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"/>
    </mc:Choice>
  </mc:AlternateContent>
  <xr:revisionPtr revIDLastSave="0" documentId="13_ncr:1_{0718AAF6-11CE-4891-AD1D-D397B994DF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cComm" sheetId="4" r:id="rId1"/>
    <sheet name="Reserves" sheetId="1" r:id="rId2"/>
    <sheet name="Topology" sheetId="3" r:id="rId3"/>
    <sheet name="VEDA Tables" sheetId="9" r:id="rId4"/>
    <sheet name="Ambient_Heat" sheetId="14" r:id="rId5"/>
    <sheet name="Copied Pivots" sheetId="10" r:id="rId6"/>
    <sheet name="Pivot" sheetId="11" r:id="rId7"/>
    <sheet name="Eurostat Dump" sheetId="12" r:id="rId8"/>
    <sheet name="Flexible Refinery" sheetId="5" r:id="rId9"/>
    <sheet name="Emi" sheetId="6" r:id="rId10"/>
    <sheet name="Eurostat B_101008" sheetId="13" r:id="rId11"/>
  </sheets>
  <definedNames>
    <definedName name="_xlnm._FilterDatabase" localSheetId="7" hidden="1">'Eurostat Dump'!$A$1:$H$34969</definedName>
    <definedName name="_xlnm._FilterDatabase" localSheetId="1" hidden="1">Reserves!$C$3:$G$108</definedName>
    <definedName name="_xlnm._FilterDatabase" localSheetId="2" hidden="1">Topology!$B$2:$E$68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49" i="1" l="1"/>
  <c r="E5" i="3" l="1"/>
  <c r="K9" i="14" l="1"/>
  <c r="J9" i="14"/>
  <c r="K8" i="14"/>
  <c r="J8" i="14"/>
  <c r="K7" i="14"/>
  <c r="J7" i="14"/>
  <c r="K6" i="14"/>
  <c r="J6" i="14"/>
  <c r="J5" i="14"/>
  <c r="J4" i="14"/>
  <c r="J3" i="14"/>
  <c r="J53" i="9"/>
  <c r="J54" i="9"/>
  <c r="J55" i="9"/>
  <c r="J56" i="9" s="1"/>
  <c r="K53" i="9"/>
  <c r="K54" i="9"/>
  <c r="K55" i="9" s="1"/>
  <c r="K56" i="9" s="1"/>
  <c r="L53" i="9"/>
  <c r="L54" i="9" s="1"/>
  <c r="L55" i="9" s="1"/>
  <c r="L56" i="9" s="1"/>
  <c r="M53" i="9"/>
  <c r="M54" i="9" s="1"/>
  <c r="M55" i="9" s="1"/>
  <c r="M56" i="9" s="1"/>
  <c r="N53" i="9"/>
  <c r="N54" i="9" s="1"/>
  <c r="N55" i="9" s="1"/>
  <c r="N56" i="9" s="1"/>
  <c r="O53" i="9"/>
  <c r="O54" i="9"/>
  <c r="O55" i="9"/>
  <c r="P53" i="9"/>
  <c r="P54" i="9"/>
  <c r="P55" i="9"/>
  <c r="P56" i="9" s="1"/>
  <c r="Q53" i="9"/>
  <c r="Q54" i="9"/>
  <c r="Q55" i="9" s="1"/>
  <c r="Q56" i="9" s="1"/>
  <c r="R53" i="9"/>
  <c r="R54" i="9"/>
  <c r="R55" i="9" s="1"/>
  <c r="R56" i="9" s="1"/>
  <c r="S53" i="9"/>
  <c r="S54" i="9" s="1"/>
  <c r="S55" i="9" s="1"/>
  <c r="S56" i="9" s="1"/>
  <c r="T53" i="9"/>
  <c r="T54" i="9"/>
  <c r="T55" i="9"/>
  <c r="T56" i="9" s="1"/>
  <c r="U53" i="9"/>
  <c r="U54" i="9"/>
  <c r="U55" i="9"/>
  <c r="U56" i="9" s="1"/>
  <c r="V53" i="9"/>
  <c r="V54" i="9" s="1"/>
  <c r="V55" i="9" s="1"/>
  <c r="V56" i="9" s="1"/>
  <c r="W53" i="9"/>
  <c r="W54" i="9"/>
  <c r="W55" i="9"/>
  <c r="X53" i="9"/>
  <c r="X54" i="9"/>
  <c r="X55" i="9" s="1"/>
  <c r="X56" i="9" s="1"/>
  <c r="I53" i="9"/>
  <c r="I54" i="9"/>
  <c r="I55" i="9"/>
  <c r="I56" i="9" s="1"/>
  <c r="H54" i="9"/>
  <c r="H55" i="9"/>
  <c r="H56" i="9"/>
  <c r="C54" i="3"/>
  <c r="D54" i="3"/>
  <c r="E54" i="3"/>
  <c r="F54" i="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I39" i="13"/>
  <c r="C39" i="13"/>
  <c r="I41" i="5"/>
  <c r="P40" i="5"/>
  <c r="C25" i="3"/>
  <c r="D25" i="3"/>
  <c r="E25" i="3"/>
  <c r="E8" i="3"/>
  <c r="D8" i="3"/>
  <c r="C8" i="3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51" i="1"/>
  <c r="H151" i="1"/>
  <c r="G151" i="1"/>
  <c r="F151" i="1"/>
  <c r="I150" i="1"/>
  <c r="H150" i="1"/>
  <c r="G150" i="1"/>
  <c r="F150" i="1"/>
  <c r="I149" i="1"/>
  <c r="H149" i="1"/>
  <c r="G149" i="1"/>
  <c r="F149" i="1"/>
  <c r="I148" i="1"/>
  <c r="H148" i="1"/>
  <c r="G148" i="1"/>
  <c r="F148" i="1"/>
  <c r="AL96" i="10"/>
  <c r="AK96" i="10"/>
  <c r="AJ96" i="10"/>
  <c r="X65" i="9" s="1"/>
  <c r="X69" i="9" s="1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R18" i="9" s="1"/>
  <c r="R34" i="9" s="1"/>
  <c r="E12" i="10"/>
  <c r="D12" i="10"/>
  <c r="C12" i="10"/>
  <c r="D70" i="9"/>
  <c r="D66" i="9"/>
  <c r="E65" i="9"/>
  <c r="E69" i="9" s="1"/>
  <c r="E64" i="9"/>
  <c r="E68" i="9" s="1"/>
  <c r="E63" i="9"/>
  <c r="E67" i="9" s="1"/>
  <c r="X62" i="9"/>
  <c r="W62" i="9"/>
  <c r="W64" i="9" s="1"/>
  <c r="W68" i="9" s="1"/>
  <c r="V62" i="9"/>
  <c r="V64" i="9"/>
  <c r="V68" i="9" s="1"/>
  <c r="U62" i="9"/>
  <c r="U64" i="9" s="1"/>
  <c r="U68" i="9" s="1"/>
  <c r="T62" i="9"/>
  <c r="T65" i="9" s="1"/>
  <c r="T69" i="9" s="1"/>
  <c r="S62" i="9"/>
  <c r="S63" i="9" s="1"/>
  <c r="S67" i="9" s="1"/>
  <c r="R62" i="9"/>
  <c r="R65" i="9"/>
  <c r="R69" i="9"/>
  <c r="Q62" i="9"/>
  <c r="Q63" i="9" s="1"/>
  <c r="Q67" i="9" s="1"/>
  <c r="P62" i="9"/>
  <c r="P63" i="9" s="1"/>
  <c r="P67" i="9" s="1"/>
  <c r="P65" i="9"/>
  <c r="P69" i="9" s="1"/>
  <c r="O62" i="9"/>
  <c r="N62" i="9"/>
  <c r="N64" i="9"/>
  <c r="N68" i="9"/>
  <c r="M62" i="9"/>
  <c r="L62" i="9"/>
  <c r="L64" i="9"/>
  <c r="L68" i="9" s="1"/>
  <c r="K62" i="9"/>
  <c r="K64" i="9" s="1"/>
  <c r="K68" i="9" s="1"/>
  <c r="J62" i="9"/>
  <c r="J63" i="9" s="1"/>
  <c r="J67" i="9" s="1"/>
  <c r="I62" i="9"/>
  <c r="H62" i="9"/>
  <c r="G62" i="9"/>
  <c r="G64" i="9" s="1"/>
  <c r="G68" i="9" s="1"/>
  <c r="W56" i="9"/>
  <c r="O56" i="9"/>
  <c r="B53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B52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B51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B50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B49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C35" i="9"/>
  <c r="D34" i="9"/>
  <c r="D33" i="9"/>
  <c r="D32" i="9"/>
  <c r="D31" i="9"/>
  <c r="E30" i="9"/>
  <c r="D30" i="9"/>
  <c r="C29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7" i="9"/>
  <c r="D26" i="9"/>
  <c r="D25" i="9"/>
  <c r="D24" i="9"/>
  <c r="D23" i="9"/>
  <c r="D22" i="9"/>
  <c r="C21" i="9"/>
  <c r="C19" i="9"/>
  <c r="Z18" i="9"/>
  <c r="Z34" i="9" s="1"/>
  <c r="AC17" i="9"/>
  <c r="AC33" i="9" s="1"/>
  <c r="U17" i="9"/>
  <c r="U33" i="9" s="1"/>
  <c r="M17" i="9"/>
  <c r="M33" i="9" s="1"/>
  <c r="P16" i="9"/>
  <c r="P32" i="9" s="1"/>
  <c r="H16" i="9"/>
  <c r="H32" i="9" s="1"/>
  <c r="S15" i="9"/>
  <c r="S31" i="9" s="1"/>
  <c r="K15" i="9"/>
  <c r="K31" i="9" s="1"/>
  <c r="AD14" i="9"/>
  <c r="AD30" i="9" s="1"/>
  <c r="V14" i="9"/>
  <c r="V30" i="9" s="1"/>
  <c r="N14" i="9"/>
  <c r="N30" i="9" s="1"/>
  <c r="C13" i="9"/>
  <c r="C11" i="9"/>
  <c r="AE10" i="9"/>
  <c r="AE26" i="9" s="1"/>
  <c r="AD10" i="9"/>
  <c r="AD26" i="9" s="1"/>
  <c r="AC10" i="9"/>
  <c r="AC26" i="9" s="1"/>
  <c r="AB10" i="9"/>
  <c r="AB26" i="9" s="1"/>
  <c r="AA10" i="9"/>
  <c r="AA26" i="9" s="1"/>
  <c r="Z10" i="9"/>
  <c r="Z26" i="9"/>
  <c r="Y10" i="9"/>
  <c r="Y26" i="9" s="1"/>
  <c r="X10" i="9"/>
  <c r="X26" i="9" s="1"/>
  <c r="W10" i="9"/>
  <c r="W26" i="9" s="1"/>
  <c r="V10" i="9"/>
  <c r="V26" i="9" s="1"/>
  <c r="U10" i="9"/>
  <c r="U26" i="9" s="1"/>
  <c r="T10" i="9"/>
  <c r="T26" i="9" s="1"/>
  <c r="S10" i="9"/>
  <c r="S26" i="9" s="1"/>
  <c r="R10" i="9"/>
  <c r="R26" i="9"/>
  <c r="Q10" i="9"/>
  <c r="Q26" i="9"/>
  <c r="P10" i="9"/>
  <c r="P26" i="9"/>
  <c r="O10" i="9"/>
  <c r="O26" i="9"/>
  <c r="N10" i="9"/>
  <c r="N26" i="9" s="1"/>
  <c r="M10" i="9"/>
  <c r="M26" i="9" s="1"/>
  <c r="L10" i="9"/>
  <c r="L26" i="9" s="1"/>
  <c r="K10" i="9"/>
  <c r="K26" i="9" s="1"/>
  <c r="J10" i="9"/>
  <c r="J26" i="9"/>
  <c r="I10" i="9"/>
  <c r="I26" i="9"/>
  <c r="H10" i="9"/>
  <c r="H26" i="9" s="1"/>
  <c r="G10" i="9"/>
  <c r="G26" i="9" s="1"/>
  <c r="F10" i="9"/>
  <c r="F26" i="9" s="1"/>
  <c r="AE9" i="9"/>
  <c r="AE25" i="9" s="1"/>
  <c r="AD9" i="9"/>
  <c r="AD25" i="9" s="1"/>
  <c r="AC9" i="9"/>
  <c r="AC25" i="9" s="1"/>
  <c r="AB9" i="9"/>
  <c r="AB25" i="9" s="1"/>
  <c r="AA9" i="9"/>
  <c r="AA25" i="9" s="1"/>
  <c r="Z9" i="9"/>
  <c r="Z25" i="9" s="1"/>
  <c r="Y9" i="9"/>
  <c r="Y25" i="9"/>
  <c r="X9" i="9"/>
  <c r="X25" i="9" s="1"/>
  <c r="W9" i="9"/>
  <c r="W25" i="9" s="1"/>
  <c r="V9" i="9"/>
  <c r="V25" i="9" s="1"/>
  <c r="U9" i="9"/>
  <c r="U25" i="9" s="1"/>
  <c r="T9" i="9"/>
  <c r="T25" i="9" s="1"/>
  <c r="S9" i="9"/>
  <c r="S25" i="9"/>
  <c r="R9" i="9"/>
  <c r="R25" i="9" s="1"/>
  <c r="Q9" i="9"/>
  <c r="Q25" i="9" s="1"/>
  <c r="P9" i="9"/>
  <c r="P25" i="9" s="1"/>
  <c r="O9" i="9"/>
  <c r="O25" i="9"/>
  <c r="N9" i="9"/>
  <c r="N25" i="9" s="1"/>
  <c r="M9" i="9"/>
  <c r="L9" i="9"/>
  <c r="L25" i="9"/>
  <c r="K9" i="9"/>
  <c r="K25" i="9" s="1"/>
  <c r="J9" i="9"/>
  <c r="J25" i="9" s="1"/>
  <c r="I9" i="9"/>
  <c r="I25" i="9" s="1"/>
  <c r="H9" i="9"/>
  <c r="H25" i="9" s="1"/>
  <c r="G9" i="9"/>
  <c r="G25" i="9"/>
  <c r="F9" i="9"/>
  <c r="F25" i="9" s="1"/>
  <c r="AE8" i="9"/>
  <c r="AE24" i="9" s="1"/>
  <c r="AD8" i="9"/>
  <c r="AD24" i="9" s="1"/>
  <c r="AC8" i="9"/>
  <c r="AC24" i="9" s="1"/>
  <c r="AB8" i="9"/>
  <c r="AB24" i="9" s="1"/>
  <c r="AA8" i="9"/>
  <c r="AA24" i="9"/>
  <c r="Z8" i="9"/>
  <c r="Z24" i="9" s="1"/>
  <c r="Y8" i="9"/>
  <c r="Y24" i="9"/>
  <c r="X8" i="9"/>
  <c r="X24" i="9" s="1"/>
  <c r="W8" i="9"/>
  <c r="W24" i="9" s="1"/>
  <c r="V8" i="9"/>
  <c r="V24" i="9"/>
  <c r="U8" i="9"/>
  <c r="U24" i="9" s="1"/>
  <c r="T8" i="9"/>
  <c r="T24" i="9" s="1"/>
  <c r="S8" i="9"/>
  <c r="S24" i="9" s="1"/>
  <c r="R8" i="9"/>
  <c r="R24" i="9"/>
  <c r="Q8" i="9"/>
  <c r="Q24" i="9"/>
  <c r="P8" i="9"/>
  <c r="P24" i="9"/>
  <c r="O8" i="9"/>
  <c r="O24" i="9" s="1"/>
  <c r="N8" i="9"/>
  <c r="N24" i="9" s="1"/>
  <c r="M8" i="9"/>
  <c r="M24" i="9" s="1"/>
  <c r="L8" i="9"/>
  <c r="L24" i="9" s="1"/>
  <c r="K8" i="9"/>
  <c r="K24" i="9" s="1"/>
  <c r="J8" i="9"/>
  <c r="J24" i="9" s="1"/>
  <c r="I8" i="9"/>
  <c r="I24" i="9"/>
  <c r="H8" i="9"/>
  <c r="H24" i="9" s="1"/>
  <c r="G8" i="9"/>
  <c r="G24" i="9" s="1"/>
  <c r="F8" i="9"/>
  <c r="AE7" i="9"/>
  <c r="AE23" i="9" s="1"/>
  <c r="AD7" i="9"/>
  <c r="AD23" i="9" s="1"/>
  <c r="AC7" i="9"/>
  <c r="AC23" i="9"/>
  <c r="AB7" i="9"/>
  <c r="AB23" i="9" s="1"/>
  <c r="AA7" i="9"/>
  <c r="AA23" i="9"/>
  <c r="Z7" i="9"/>
  <c r="Z23" i="9" s="1"/>
  <c r="Y7" i="9"/>
  <c r="Y23" i="9" s="1"/>
  <c r="X7" i="9"/>
  <c r="X23" i="9" s="1"/>
  <c r="W7" i="9"/>
  <c r="W23" i="9"/>
  <c r="V7" i="9"/>
  <c r="V23" i="9"/>
  <c r="U7" i="9"/>
  <c r="U23" i="9" s="1"/>
  <c r="T7" i="9"/>
  <c r="T23" i="9" s="1"/>
  <c r="S7" i="9"/>
  <c r="S23" i="9"/>
  <c r="R7" i="9"/>
  <c r="R23" i="9"/>
  <c r="Q7" i="9"/>
  <c r="Q23" i="9" s="1"/>
  <c r="P7" i="9"/>
  <c r="P23" i="9" s="1"/>
  <c r="O7" i="9"/>
  <c r="O23" i="9" s="1"/>
  <c r="N7" i="9"/>
  <c r="N23" i="9" s="1"/>
  <c r="M7" i="9"/>
  <c r="M23" i="9" s="1"/>
  <c r="L7" i="9"/>
  <c r="L23" i="9" s="1"/>
  <c r="K7" i="9"/>
  <c r="K23" i="9" s="1"/>
  <c r="J7" i="9"/>
  <c r="J23" i="9" s="1"/>
  <c r="I7" i="9"/>
  <c r="I23" i="9" s="1"/>
  <c r="H7" i="9"/>
  <c r="H23" i="9" s="1"/>
  <c r="G7" i="9"/>
  <c r="G23" i="9"/>
  <c r="F7" i="9"/>
  <c r="F23" i="9" s="1"/>
  <c r="AE6" i="9"/>
  <c r="AE22" i="9" s="1"/>
  <c r="AD6" i="9"/>
  <c r="AD22" i="9"/>
  <c r="AC6" i="9"/>
  <c r="AC22" i="9"/>
  <c r="AB6" i="9"/>
  <c r="AB22" i="9" s="1"/>
  <c r="AA6" i="9"/>
  <c r="AA22" i="9" s="1"/>
  <c r="Z6" i="9"/>
  <c r="Z22" i="9" s="1"/>
  <c r="Y6" i="9"/>
  <c r="Y22" i="9"/>
  <c r="X6" i="9"/>
  <c r="X22" i="9"/>
  <c r="W6" i="9"/>
  <c r="W22" i="9" s="1"/>
  <c r="V6" i="9"/>
  <c r="V22" i="9"/>
  <c r="U6" i="9"/>
  <c r="U22" i="9" s="1"/>
  <c r="T6" i="9"/>
  <c r="T22" i="9" s="1"/>
  <c r="S6" i="9"/>
  <c r="S22" i="9" s="1"/>
  <c r="R6" i="9"/>
  <c r="R22" i="9" s="1"/>
  <c r="Q6" i="9"/>
  <c r="Q22" i="9"/>
  <c r="P6" i="9"/>
  <c r="P22" i="9" s="1"/>
  <c r="O6" i="9"/>
  <c r="O22" i="9" s="1"/>
  <c r="N6" i="9"/>
  <c r="N22" i="9" s="1"/>
  <c r="M6" i="9"/>
  <c r="M22" i="9" s="1"/>
  <c r="L6" i="9"/>
  <c r="L22" i="9"/>
  <c r="K6" i="9"/>
  <c r="K22" i="9" s="1"/>
  <c r="J6" i="9"/>
  <c r="J22" i="9" s="1"/>
  <c r="I6" i="9"/>
  <c r="I22" i="9" s="1"/>
  <c r="H6" i="9"/>
  <c r="H22" i="9" s="1"/>
  <c r="G6" i="9"/>
  <c r="G22" i="9"/>
  <c r="F6" i="9"/>
  <c r="F22" i="9" s="1"/>
  <c r="C5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I65" i="9"/>
  <c r="I69" i="9" s="1"/>
  <c r="N63" i="9"/>
  <c r="N67" i="9"/>
  <c r="T63" i="9"/>
  <c r="T67" i="9" s="1"/>
  <c r="T64" i="9"/>
  <c r="T68" i="9" s="1"/>
  <c r="S65" i="9"/>
  <c r="S69" i="9"/>
  <c r="L63" i="9"/>
  <c r="L67" i="9"/>
  <c r="H64" i="9"/>
  <c r="H68" i="9" s="1"/>
  <c r="I64" i="9"/>
  <c r="I68" i="9" s="1"/>
  <c r="U63" i="9"/>
  <c r="U67" i="9" s="1"/>
  <c r="K65" i="9"/>
  <c r="K69" i="9" s="1"/>
  <c r="L65" i="9"/>
  <c r="L69" i="9"/>
  <c r="G14" i="9"/>
  <c r="G30" i="9" s="1"/>
  <c r="O14" i="9"/>
  <c r="O30" i="9" s="1"/>
  <c r="W14" i="9"/>
  <c r="W30" i="9" s="1"/>
  <c r="AE14" i="9"/>
  <c r="AE30" i="9" s="1"/>
  <c r="L15" i="9"/>
  <c r="L31" i="9" s="1"/>
  <c r="T15" i="9"/>
  <c r="T31" i="9" s="1"/>
  <c r="AB15" i="9"/>
  <c r="AB31" i="9" s="1"/>
  <c r="I16" i="9"/>
  <c r="I32" i="9" s="1"/>
  <c r="Q16" i="9"/>
  <c r="Q32" i="9" s="1"/>
  <c r="Y16" i="9"/>
  <c r="Y32" i="9" s="1"/>
  <c r="F17" i="9"/>
  <c r="F33" i="9" s="1"/>
  <c r="N17" i="9"/>
  <c r="N33" i="9" s="1"/>
  <c r="V17" i="9"/>
  <c r="V33" i="9" s="1"/>
  <c r="AD17" i="9"/>
  <c r="AD33" i="9" s="1"/>
  <c r="K18" i="9"/>
  <c r="K34" i="9" s="1"/>
  <c r="S18" i="9"/>
  <c r="S34" i="9"/>
  <c r="AA18" i="9"/>
  <c r="AA34" i="9" s="1"/>
  <c r="H14" i="9"/>
  <c r="H30" i="9" s="1"/>
  <c r="P14" i="9"/>
  <c r="P30" i="9"/>
  <c r="X14" i="9"/>
  <c r="X30" i="9" s="1"/>
  <c r="M15" i="9"/>
  <c r="M31" i="9" s="1"/>
  <c r="U15" i="9"/>
  <c r="U31" i="9" s="1"/>
  <c r="AC15" i="9"/>
  <c r="AC31" i="9" s="1"/>
  <c r="J16" i="9"/>
  <c r="J32" i="9" s="1"/>
  <c r="R16" i="9"/>
  <c r="R32" i="9" s="1"/>
  <c r="Z16" i="9"/>
  <c r="Z32" i="9" s="1"/>
  <c r="G17" i="9"/>
  <c r="G33" i="9" s="1"/>
  <c r="O17" i="9"/>
  <c r="O33" i="9" s="1"/>
  <c r="W17" i="9"/>
  <c r="AE17" i="9"/>
  <c r="AE33" i="9" s="1"/>
  <c r="L18" i="9"/>
  <c r="L34" i="9" s="1"/>
  <c r="T18" i="9"/>
  <c r="T34" i="9" s="1"/>
  <c r="AB18" i="9"/>
  <c r="AB34" i="9" s="1"/>
  <c r="F24" i="9"/>
  <c r="G63" i="9"/>
  <c r="O63" i="9"/>
  <c r="O67" i="9" s="1"/>
  <c r="V63" i="9"/>
  <c r="V67" i="9" s="1"/>
  <c r="R64" i="9"/>
  <c r="R68" i="9"/>
  <c r="I14" i="9"/>
  <c r="I30" i="9" s="1"/>
  <c r="Q14" i="9"/>
  <c r="Q30" i="9" s="1"/>
  <c r="Y14" i="9"/>
  <c r="Y30" i="9" s="1"/>
  <c r="F15" i="9"/>
  <c r="F31" i="9" s="1"/>
  <c r="N15" i="9"/>
  <c r="N31" i="9" s="1"/>
  <c r="V15" i="9"/>
  <c r="V31" i="9" s="1"/>
  <c r="AD15" i="9"/>
  <c r="AD31" i="9" s="1"/>
  <c r="K16" i="9"/>
  <c r="K32" i="9" s="1"/>
  <c r="S16" i="9"/>
  <c r="S32" i="9" s="1"/>
  <c r="AA16" i="9"/>
  <c r="AA32" i="9" s="1"/>
  <c r="H17" i="9"/>
  <c r="H33" i="9" s="1"/>
  <c r="P17" i="9"/>
  <c r="P33" i="9" s="1"/>
  <c r="X17" i="9"/>
  <c r="X33" i="9" s="1"/>
  <c r="M18" i="9"/>
  <c r="M34" i="9" s="1"/>
  <c r="U18" i="9"/>
  <c r="U34" i="9" s="1"/>
  <c r="AC18" i="9"/>
  <c r="AC34" i="9" s="1"/>
  <c r="H63" i="9"/>
  <c r="H67" i="9" s="1"/>
  <c r="S64" i="9"/>
  <c r="S68" i="9" s="1"/>
  <c r="N65" i="9"/>
  <c r="N69" i="9" s="1"/>
  <c r="U65" i="9"/>
  <c r="U69" i="9"/>
  <c r="J14" i="9"/>
  <c r="J30" i="9" s="1"/>
  <c r="R14" i="9"/>
  <c r="R30" i="9"/>
  <c r="Z14" i="9"/>
  <c r="Z30" i="9" s="1"/>
  <c r="G15" i="9"/>
  <c r="G31" i="9" s="1"/>
  <c r="O15" i="9"/>
  <c r="O31" i="9"/>
  <c r="W15" i="9"/>
  <c r="W31" i="9" s="1"/>
  <c r="AE15" i="9"/>
  <c r="AE31" i="9" s="1"/>
  <c r="L16" i="9"/>
  <c r="L32" i="9" s="1"/>
  <c r="T16" i="9"/>
  <c r="T32" i="9" s="1"/>
  <c r="AB16" i="9"/>
  <c r="AB32" i="9" s="1"/>
  <c r="I17" i="9"/>
  <c r="I33" i="9" s="1"/>
  <c r="Q17" i="9"/>
  <c r="Q33" i="9"/>
  <c r="Y17" i="9"/>
  <c r="Y33" i="9" s="1"/>
  <c r="F18" i="9"/>
  <c r="F34" i="9" s="1"/>
  <c r="N18" i="9"/>
  <c r="N34" i="9"/>
  <c r="V18" i="9"/>
  <c r="V34" i="9" s="1"/>
  <c r="AD18" i="9"/>
  <c r="AD34" i="9" s="1"/>
  <c r="I63" i="9"/>
  <c r="I67" i="9" s="1"/>
  <c r="X63" i="9"/>
  <c r="X67" i="9" s="1"/>
  <c r="G65" i="9"/>
  <c r="G69" i="9" s="1"/>
  <c r="O65" i="9"/>
  <c r="O69" i="9" s="1"/>
  <c r="V65" i="9"/>
  <c r="V69" i="9"/>
  <c r="K14" i="9"/>
  <c r="K30" i="9" s="1"/>
  <c r="S14" i="9"/>
  <c r="S30" i="9" s="1"/>
  <c r="AA14" i="9"/>
  <c r="AA30" i="9" s="1"/>
  <c r="H15" i="9"/>
  <c r="H31" i="9" s="1"/>
  <c r="P15" i="9"/>
  <c r="P31" i="9" s="1"/>
  <c r="X15" i="9"/>
  <c r="X31" i="9" s="1"/>
  <c r="M16" i="9"/>
  <c r="M32" i="9"/>
  <c r="U16" i="9"/>
  <c r="U32" i="9" s="1"/>
  <c r="AC16" i="9"/>
  <c r="AC32" i="9" s="1"/>
  <c r="J17" i="9"/>
  <c r="J33" i="9" s="1"/>
  <c r="R17" i="9"/>
  <c r="R33" i="9" s="1"/>
  <c r="Z17" i="9"/>
  <c r="Z33" i="9" s="1"/>
  <c r="G18" i="9"/>
  <c r="G34" i="9" s="1"/>
  <c r="O18" i="9"/>
  <c r="O34" i="9" s="1"/>
  <c r="W18" i="9"/>
  <c r="W34" i="9" s="1"/>
  <c r="AE18" i="9"/>
  <c r="AE34" i="9" s="1"/>
  <c r="M25" i="9"/>
  <c r="R63" i="9"/>
  <c r="R67" i="9"/>
  <c r="L14" i="9"/>
  <c r="L30" i="9" s="1"/>
  <c r="T14" i="9"/>
  <c r="T30" i="9"/>
  <c r="AB14" i="9"/>
  <c r="AB30" i="9" s="1"/>
  <c r="I15" i="9"/>
  <c r="I31" i="9" s="1"/>
  <c r="Q15" i="9"/>
  <c r="Q31" i="9" s="1"/>
  <c r="Y15" i="9"/>
  <c r="Y31" i="9" s="1"/>
  <c r="F16" i="9"/>
  <c r="F32" i="9" s="1"/>
  <c r="N16" i="9"/>
  <c r="N32" i="9"/>
  <c r="V16" i="9"/>
  <c r="V32" i="9"/>
  <c r="AD16" i="9"/>
  <c r="AD32" i="9" s="1"/>
  <c r="K17" i="9"/>
  <c r="K33" i="9" s="1"/>
  <c r="S17" i="9"/>
  <c r="S33" i="9" s="1"/>
  <c r="AA17" i="9"/>
  <c r="AA33" i="9" s="1"/>
  <c r="H18" i="9"/>
  <c r="H34" i="9"/>
  <c r="P18" i="9"/>
  <c r="P34" i="9" s="1"/>
  <c r="X18" i="9"/>
  <c r="X34" i="9" s="1"/>
  <c r="M14" i="9"/>
  <c r="M30" i="9" s="1"/>
  <c r="U14" i="9"/>
  <c r="U30" i="9" s="1"/>
  <c r="AC14" i="9"/>
  <c r="AC30" i="9" s="1"/>
  <c r="J15" i="9"/>
  <c r="J31" i="9"/>
  <c r="R15" i="9"/>
  <c r="R31" i="9" s="1"/>
  <c r="Z15" i="9"/>
  <c r="Z31" i="9" s="1"/>
  <c r="G16" i="9"/>
  <c r="G32" i="9" s="1"/>
  <c r="O16" i="9"/>
  <c r="O32" i="9" s="1"/>
  <c r="W16" i="9"/>
  <c r="AE16" i="9"/>
  <c r="AE32" i="9" s="1"/>
  <c r="L17" i="9"/>
  <c r="L33" i="9" s="1"/>
  <c r="T17" i="9"/>
  <c r="T33" i="9" s="1"/>
  <c r="AB17" i="9"/>
  <c r="AB33" i="9" s="1"/>
  <c r="I18" i="9"/>
  <c r="I34" i="9"/>
  <c r="Q18" i="9"/>
  <c r="Q34" i="9" s="1"/>
  <c r="AG25" i="5"/>
  <c r="AH25" i="5"/>
  <c r="AG26" i="5"/>
  <c r="AH26" i="5"/>
  <c r="AG27" i="5"/>
  <c r="AH27" i="5"/>
  <c r="AG28" i="5"/>
  <c r="AH28" i="5"/>
  <c r="AG29" i="5"/>
  <c r="AH29" i="5"/>
  <c r="AG30" i="5"/>
  <c r="AH30" i="5"/>
  <c r="AG31" i="5"/>
  <c r="I31" i="5" s="1"/>
  <c r="AH31" i="5"/>
  <c r="AG32" i="5"/>
  <c r="AH32" i="5"/>
  <c r="AG33" i="5"/>
  <c r="AH33" i="5"/>
  <c r="AG34" i="5"/>
  <c r="AH34" i="5"/>
  <c r="AG35" i="5"/>
  <c r="AH35" i="5"/>
  <c r="AG36" i="5"/>
  <c r="AH36" i="5"/>
  <c r="AG37" i="5"/>
  <c r="AH37" i="5"/>
  <c r="AG38" i="5"/>
  <c r="AH38" i="5"/>
  <c r="AG39" i="5"/>
  <c r="AH39" i="5"/>
  <c r="AG40" i="5"/>
  <c r="AH40" i="5"/>
  <c r="AM25" i="5"/>
  <c r="AL25" i="5"/>
  <c r="AK25" i="5"/>
  <c r="AJ25" i="5"/>
  <c r="AI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AL40" i="5"/>
  <c r="AK40" i="5"/>
  <c r="AJ40" i="5"/>
  <c r="AI40" i="5"/>
  <c r="AF40" i="5"/>
  <c r="AE40" i="5"/>
  <c r="AD40" i="5"/>
  <c r="AC40" i="5"/>
  <c r="AB40" i="5"/>
  <c r="AA40" i="5"/>
  <c r="AL39" i="5"/>
  <c r="AK39" i="5"/>
  <c r="AJ39" i="5"/>
  <c r="AI39" i="5"/>
  <c r="AF39" i="5"/>
  <c r="AE39" i="5"/>
  <c r="AD39" i="5"/>
  <c r="AC39" i="5"/>
  <c r="AB39" i="5"/>
  <c r="AA39" i="5"/>
  <c r="AL38" i="5"/>
  <c r="AK38" i="5"/>
  <c r="AJ38" i="5"/>
  <c r="AI38" i="5"/>
  <c r="AF38" i="5"/>
  <c r="AE38" i="5"/>
  <c r="AD38" i="5"/>
  <c r="AC38" i="5"/>
  <c r="AB38" i="5"/>
  <c r="AA38" i="5"/>
  <c r="AL37" i="5"/>
  <c r="AK37" i="5"/>
  <c r="AJ37" i="5"/>
  <c r="AI37" i="5"/>
  <c r="AF37" i="5"/>
  <c r="AE37" i="5"/>
  <c r="AD37" i="5"/>
  <c r="AC37" i="5"/>
  <c r="AB37" i="5"/>
  <c r="AA37" i="5"/>
  <c r="AL36" i="5"/>
  <c r="AK36" i="5"/>
  <c r="AJ36" i="5"/>
  <c r="AI36" i="5"/>
  <c r="AF36" i="5"/>
  <c r="AE36" i="5"/>
  <c r="AD36" i="5"/>
  <c r="AC36" i="5"/>
  <c r="AB36" i="5"/>
  <c r="AA36" i="5"/>
  <c r="AL35" i="5"/>
  <c r="AK35" i="5"/>
  <c r="AJ35" i="5"/>
  <c r="AI35" i="5"/>
  <c r="AF35" i="5"/>
  <c r="AE35" i="5"/>
  <c r="AD35" i="5"/>
  <c r="AC35" i="5"/>
  <c r="AB35" i="5"/>
  <c r="AA35" i="5"/>
  <c r="Z40" i="5"/>
  <c r="Y40" i="5"/>
  <c r="X40" i="5"/>
  <c r="W40" i="5"/>
  <c r="V40" i="5"/>
  <c r="U40" i="5"/>
  <c r="T40" i="5"/>
  <c r="S40" i="5"/>
  <c r="R40" i="5"/>
  <c r="Q40" i="5"/>
  <c r="J40" i="5"/>
  <c r="I40" i="5" s="1"/>
  <c r="K40" i="5"/>
  <c r="L40" i="5"/>
  <c r="M40" i="5"/>
  <c r="N40" i="5"/>
  <c r="O40" i="5"/>
  <c r="Z39" i="5"/>
  <c r="Y39" i="5"/>
  <c r="X39" i="5"/>
  <c r="W39" i="5"/>
  <c r="V39" i="5"/>
  <c r="U39" i="5"/>
  <c r="T39" i="5"/>
  <c r="S39" i="5"/>
  <c r="R39" i="5"/>
  <c r="Q39" i="5"/>
  <c r="P39" i="5"/>
  <c r="O39" i="5"/>
  <c r="J39" i="5"/>
  <c r="K39" i="5"/>
  <c r="I39" i="5" s="1"/>
  <c r="L39" i="5"/>
  <c r="M39" i="5"/>
  <c r="N39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Z37" i="5"/>
  <c r="Y37" i="5"/>
  <c r="X37" i="5"/>
  <c r="W37" i="5"/>
  <c r="V37" i="5"/>
  <c r="U37" i="5"/>
  <c r="T37" i="5"/>
  <c r="S37" i="5"/>
  <c r="R37" i="5"/>
  <c r="Q37" i="5"/>
  <c r="P37" i="5"/>
  <c r="O37" i="5"/>
  <c r="I37" i="5" s="1"/>
  <c r="N37" i="5"/>
  <c r="M37" i="5"/>
  <c r="L37" i="5"/>
  <c r="K37" i="5"/>
  <c r="J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I36" i="5" s="1"/>
  <c r="L36" i="5"/>
  <c r="K36" i="5"/>
  <c r="J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 s="1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I34" i="5" s="1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I33" i="5" s="1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 s="1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I27" i="5" s="1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I26" i="5" s="1"/>
  <c r="K26" i="5"/>
  <c r="J34" i="5"/>
  <c r="J33" i="5"/>
  <c r="J32" i="5"/>
  <c r="I32" i="5" s="1"/>
  <c r="J31" i="5"/>
  <c r="J30" i="5"/>
  <c r="I30" i="5" s="1"/>
  <c r="J29" i="5"/>
  <c r="I29" i="5" s="1"/>
  <c r="J27" i="5"/>
  <c r="J26" i="5"/>
  <c r="D4" i="3"/>
  <c r="D6" i="3"/>
  <c r="D7" i="3"/>
  <c r="D9" i="3"/>
  <c r="D10" i="3"/>
  <c r="D11" i="3"/>
  <c r="D12" i="3"/>
  <c r="D13" i="3"/>
  <c r="D14" i="3"/>
  <c r="D15" i="3"/>
  <c r="D16" i="3"/>
  <c r="D17" i="3"/>
  <c r="D73" i="3"/>
  <c r="D74" i="3"/>
  <c r="D75" i="3"/>
  <c r="D76" i="3"/>
  <c r="D77" i="3"/>
  <c r="D18" i="3"/>
  <c r="D19" i="3"/>
  <c r="D20" i="3"/>
  <c r="D21" i="3"/>
  <c r="D22" i="3"/>
  <c r="D23" i="3"/>
  <c r="D24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3" i="3"/>
  <c r="C4" i="3"/>
  <c r="E4" i="3"/>
  <c r="C6" i="3"/>
  <c r="E6" i="3"/>
  <c r="C7" i="3"/>
  <c r="E7" i="3"/>
  <c r="C9" i="3"/>
  <c r="E9" i="3"/>
  <c r="C10" i="3"/>
  <c r="E10" i="3"/>
  <c r="C11" i="3"/>
  <c r="E11" i="3"/>
  <c r="C12" i="3"/>
  <c r="E12" i="3"/>
  <c r="C13" i="3"/>
  <c r="E13" i="3"/>
  <c r="C14" i="3"/>
  <c r="E14" i="3"/>
  <c r="C15" i="3"/>
  <c r="E15" i="3"/>
  <c r="C16" i="3"/>
  <c r="E16" i="3"/>
  <c r="C17" i="3"/>
  <c r="E17" i="3"/>
  <c r="C73" i="3"/>
  <c r="E73" i="3"/>
  <c r="C74" i="3"/>
  <c r="E74" i="3"/>
  <c r="C75" i="3"/>
  <c r="E75" i="3"/>
  <c r="C76" i="3"/>
  <c r="E76" i="3"/>
  <c r="C77" i="3"/>
  <c r="E77" i="3"/>
  <c r="C18" i="3"/>
  <c r="E18" i="3"/>
  <c r="C19" i="3"/>
  <c r="E19" i="3"/>
  <c r="C20" i="3"/>
  <c r="E20" i="3"/>
  <c r="C21" i="3"/>
  <c r="E21" i="3"/>
  <c r="C22" i="3"/>
  <c r="E22" i="3"/>
  <c r="C23" i="3"/>
  <c r="E23" i="3"/>
  <c r="C24" i="3"/>
  <c r="E24" i="3"/>
  <c r="C26" i="3"/>
  <c r="E26" i="3"/>
  <c r="C27" i="3"/>
  <c r="E27" i="3"/>
  <c r="C28" i="3"/>
  <c r="E28" i="3"/>
  <c r="C29" i="3"/>
  <c r="E29" i="3"/>
  <c r="C30" i="3"/>
  <c r="E30" i="3"/>
  <c r="C31" i="3"/>
  <c r="E31" i="3"/>
  <c r="C32" i="3"/>
  <c r="E32" i="3"/>
  <c r="C33" i="3"/>
  <c r="E33" i="3"/>
  <c r="C34" i="3"/>
  <c r="E34" i="3"/>
  <c r="C35" i="3"/>
  <c r="E35" i="3"/>
  <c r="C36" i="3"/>
  <c r="E36" i="3"/>
  <c r="C37" i="3"/>
  <c r="E37" i="3"/>
  <c r="C38" i="3"/>
  <c r="E38" i="3"/>
  <c r="C39" i="3"/>
  <c r="E39" i="3"/>
  <c r="C40" i="3"/>
  <c r="E40" i="3"/>
  <c r="C41" i="3"/>
  <c r="E41" i="3"/>
  <c r="C42" i="3"/>
  <c r="E42" i="3"/>
  <c r="C43" i="3"/>
  <c r="E43" i="3"/>
  <c r="C44" i="3"/>
  <c r="E44" i="3"/>
  <c r="C45" i="3"/>
  <c r="E45" i="3"/>
  <c r="C46" i="3"/>
  <c r="E46" i="3"/>
  <c r="C47" i="3"/>
  <c r="E47" i="3"/>
  <c r="C48" i="3"/>
  <c r="E48" i="3"/>
  <c r="C49" i="3"/>
  <c r="E49" i="3"/>
  <c r="C50" i="3"/>
  <c r="E50" i="3"/>
  <c r="C51" i="3"/>
  <c r="E51" i="3"/>
  <c r="C52" i="3"/>
  <c r="E52" i="3"/>
  <c r="C53" i="3"/>
  <c r="E53" i="3"/>
  <c r="C55" i="3"/>
  <c r="E55" i="3"/>
  <c r="C56" i="3"/>
  <c r="E56" i="3"/>
  <c r="C57" i="3"/>
  <c r="E57" i="3"/>
  <c r="C58" i="3"/>
  <c r="E58" i="3"/>
  <c r="C59" i="3"/>
  <c r="E59" i="3"/>
  <c r="C60" i="3"/>
  <c r="E60" i="3"/>
  <c r="C61" i="3"/>
  <c r="E61" i="3"/>
  <c r="C62" i="3"/>
  <c r="E62" i="3"/>
  <c r="C63" i="3"/>
  <c r="E63" i="3"/>
  <c r="C64" i="3"/>
  <c r="E64" i="3"/>
  <c r="C65" i="3"/>
  <c r="E65" i="3"/>
  <c r="C66" i="3"/>
  <c r="E66" i="3"/>
  <c r="C67" i="3"/>
  <c r="E67" i="3"/>
  <c r="C68" i="3"/>
  <c r="E68" i="3"/>
  <c r="E3" i="3"/>
  <c r="C3" i="3"/>
  <c r="G67" i="9"/>
  <c r="J65" i="9" l="1"/>
  <c r="J69" i="9" s="1"/>
  <c r="F14" i="9"/>
  <c r="F30" i="9" s="1"/>
  <c r="K63" i="9"/>
  <c r="K67" i="9" s="1"/>
  <c r="M65" i="9"/>
  <c r="M69" i="9" s="1"/>
  <c r="Y18" i="9"/>
  <c r="Y34" i="9" s="1"/>
  <c r="AA15" i="9"/>
  <c r="AA31" i="9" s="1"/>
  <c r="O64" i="9"/>
  <c r="O68" i="9" s="1"/>
  <c r="X16" i="9"/>
  <c r="X32" i="9" s="1"/>
  <c r="Q65" i="9"/>
  <c r="Q69" i="9" s="1"/>
  <c r="J18" i="9"/>
  <c r="J34" i="9" s="1"/>
  <c r="W65" i="9"/>
  <c r="W69" i="9" s="1"/>
  <c r="H65" i="9"/>
  <c r="H69" i="9" s="1"/>
  <c r="X64" i="9"/>
  <c r="X68" i="9" s="1"/>
  <c r="Q64" i="9"/>
  <c r="Q68" i="9" s="1"/>
  <c r="J64" i="9"/>
  <c r="J68" i="9" s="1"/>
  <c r="W63" i="9"/>
  <c r="W67" i="9" s="1"/>
  <c r="P64" i="9"/>
  <c r="P68" i="9" s="1"/>
  <c r="E8" i="9"/>
  <c r="E24" i="9" s="1"/>
  <c r="M64" i="9"/>
  <c r="M68" i="9" s="1"/>
  <c r="M63" i="9"/>
  <c r="M67" i="9" s="1"/>
  <c r="F67" i="9" s="1"/>
  <c r="E9" i="9"/>
  <c r="E25" i="9" s="1"/>
  <c r="F64" i="9"/>
  <c r="F65" i="9"/>
  <c r="F63" i="9"/>
  <c r="F68" i="9"/>
  <c r="F69" i="9"/>
  <c r="E7" i="9"/>
  <c r="E23" i="9" s="1"/>
  <c r="E6" i="9"/>
  <c r="E22" i="9" s="1"/>
  <c r="E10" i="9"/>
  <c r="E26" i="9" s="1"/>
  <c r="E17" i="9"/>
  <c r="E33" i="9" s="1"/>
  <c r="W33" i="9"/>
  <c r="W32" i="9"/>
  <c r="E16" i="9" l="1"/>
  <c r="E32" i="9" s="1"/>
  <c r="E18" i="9"/>
  <c r="E34" i="9" s="1"/>
  <c r="E15" i="9"/>
  <c r="E3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KANORS-EMR-W01</author>
    <author>Amit</author>
  </authors>
  <commentList>
    <comment ref="V5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Calibration
</t>
        </r>
      </text>
    </comment>
    <comment ref="V6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Calibration</t>
        </r>
      </text>
    </comment>
    <comment ref="G83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10/9/2016
this was 2050. dummies in DE. Don't see a good reason for this commodity to be so tightly bound.
</t>
        </r>
      </text>
    </comment>
    <comment ref="E127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5/9/2016
default value
</t>
        </r>
      </text>
    </comment>
    <comment ref="A148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9/30/2016
increase by 2030
</t>
        </r>
      </text>
    </comment>
    <comment ref="A152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9/30/2016
increase by 2050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9/29/2016
default value for regions that don’t report these consumptions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I2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4/5/2016
AllRegions - Default
</t>
        </r>
      </text>
    </comment>
    <comment ref="D47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Wouter:</t>
        </r>
        <r>
          <rPr>
            <sz val="8"/>
            <color indexed="81"/>
            <rFont val="Tahoma"/>
            <family val="2"/>
          </rPr>
          <t xml:space="preserve">
22/12/2016
MAX(2004-2014)
</t>
        </r>
      </text>
    </comment>
    <comment ref="D112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4/5/2016
MAX(1990-2014)
</t>
        </r>
      </text>
    </comment>
  </commentList>
</comments>
</file>

<file path=xl/sharedStrings.xml><?xml version="1.0" encoding="utf-8"?>
<sst xmlns="http://schemas.openxmlformats.org/spreadsheetml/2006/main" count="177763" uniqueCount="664">
  <si>
    <t>Attribute</t>
  </si>
  <si>
    <t>Commodity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</si>
  <si>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</si>
  <si>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</si>
  <si>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</si>
  <si>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</si>
  <si>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</si>
  <si>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</si>
  <si>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</si>
  <si>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</si>
  <si>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</si>
  <si>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</si>
  <si>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</si>
  <si>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</si>
  <si>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</si>
  <si>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</si>
  <si>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</si>
  <si>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</si>
  <si>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</si>
  <si>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</si>
  <si>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</si>
  <si>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</si>
  <si>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</si>
  <si>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</si>
  <si>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</si>
  <si>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</si>
  <si>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</si>
  <si>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</si>
  <si>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</si>
  <si>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</si>
  <si>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</si>
  <si>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</si>
  <si>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</si>
  <si>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</si>
  <si>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</si>
  <si>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</si>
  <si>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</si>
  <si>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</si>
  <si>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FX</t>
  </si>
  <si>
    <t>BNDACT</t>
  </si>
  <si>
    <t>LO</t>
  </si>
  <si>
    <t>MINCOHRSV1</t>
  </si>
  <si>
    <t>UP</t>
  </si>
  <si>
    <t>CUM</t>
  </si>
  <si>
    <t>COST</t>
  </si>
  <si>
    <t>COHRSV</t>
  </si>
  <si>
    <t>MINCOHRSV2</t>
  </si>
  <si>
    <t>MINCOHRSV3</t>
  </si>
  <si>
    <t>MINCOLRSV1</t>
  </si>
  <si>
    <t>COLRSV</t>
  </si>
  <si>
    <t>MINCOLRSV2</t>
  </si>
  <si>
    <t>MINCOLRSV3</t>
  </si>
  <si>
    <t>MINCOOFRE1</t>
  </si>
  <si>
    <t>COOFRE</t>
  </si>
  <si>
    <t>MINGASRSV1</t>
  </si>
  <si>
    <t>GASRSV</t>
  </si>
  <si>
    <t>MINGASRSV4</t>
  </si>
  <si>
    <t>MINGASRSV7</t>
  </si>
  <si>
    <t>MINMALBAU1</t>
  </si>
  <si>
    <t>MALBAU</t>
  </si>
  <si>
    <t>MINMALSCR1</t>
  </si>
  <si>
    <t>MALSCR</t>
  </si>
  <si>
    <t>MINMCUORE1</t>
  </si>
  <si>
    <t>MCUORE</t>
  </si>
  <si>
    <t>MINMCUSCR1</t>
  </si>
  <si>
    <t>MCUSCR</t>
  </si>
  <si>
    <t>MINMGHRYC1</t>
  </si>
  <si>
    <t>MGHRYC</t>
  </si>
  <si>
    <t>MISBFS</t>
  </si>
  <si>
    <t>MINMISORE1</t>
  </si>
  <si>
    <t>MISORE</t>
  </si>
  <si>
    <t>MINMISOXY1</t>
  </si>
  <si>
    <t>MISOXY</t>
  </si>
  <si>
    <t>MINMISQLI1</t>
  </si>
  <si>
    <t>MISQLI</t>
  </si>
  <si>
    <t>MINMISSCR1</t>
  </si>
  <si>
    <t>MISSCR</t>
  </si>
  <si>
    <t>MINMLMSTN1</t>
  </si>
  <si>
    <t>MLMSTN</t>
  </si>
  <si>
    <t>MINMPPGYP1</t>
  </si>
  <si>
    <t>MPPGYP</t>
  </si>
  <si>
    <t>MINMPPKAO1</t>
  </si>
  <si>
    <t>MPPKAO</t>
  </si>
  <si>
    <t>MINMPPNOH1</t>
  </si>
  <si>
    <t>MPPNOH</t>
  </si>
  <si>
    <t>MINMPPOXY1</t>
  </si>
  <si>
    <t>MPPOXY</t>
  </si>
  <si>
    <t>MINMPPRYC1</t>
  </si>
  <si>
    <t>MPPRYC</t>
  </si>
  <si>
    <t>MINMPPWOO1</t>
  </si>
  <si>
    <t>MPPWOO</t>
  </si>
  <si>
    <t>MINOILRSV1</t>
  </si>
  <si>
    <t>OILRSV</t>
  </si>
  <si>
    <t>MINOILRSV2</t>
  </si>
  <si>
    <t>MINOILRSV4</t>
  </si>
  <si>
    <t>MINOILRSV7</t>
  </si>
  <si>
    <t>MINRENGEO1</t>
  </si>
  <si>
    <t>RENGEO</t>
  </si>
  <si>
    <t>MINRENHYD1</t>
  </si>
  <si>
    <t>RENHYD</t>
  </si>
  <si>
    <t>MINRENSOL1</t>
  </si>
  <si>
    <t>RENSOL</t>
  </si>
  <si>
    <t>MINRENWIN1</t>
  </si>
  <si>
    <t>RENWIN</t>
  </si>
  <si>
    <t>SPIPGAS100</t>
  </si>
  <si>
    <t>GASPIP</t>
  </si>
  <si>
    <t>SUPELC</t>
  </si>
  <si>
    <t>SUPGAS</t>
  </si>
  <si>
    <t>SPIPOIL100</t>
  </si>
  <si>
    <t>OILPIP</t>
  </si>
  <si>
    <t>SPRICOH100</t>
  </si>
  <si>
    <t>SUPCOA</t>
  </si>
  <si>
    <t>SUPHTH</t>
  </si>
  <si>
    <t>SUPRPP</t>
  </si>
  <si>
    <t>SPRICOL100</t>
  </si>
  <si>
    <t>SPRIGAS100</t>
  </si>
  <si>
    <t>SUPCRD</t>
  </si>
  <si>
    <t>SUPRPG</t>
  </si>
  <si>
    <t>SPRIOIL100</t>
  </si>
  <si>
    <t>SRETURN00</t>
  </si>
  <si>
    <t>EFF</t>
  </si>
  <si>
    <t>BIOGAS</t>
  </si>
  <si>
    <t>BIOLIQ</t>
  </si>
  <si>
    <t>BIOMUN</t>
  </si>
  <si>
    <t>BIOSLU</t>
  </si>
  <si>
    <t>BIOWOO</t>
  </si>
  <si>
    <t>COABRO</t>
  </si>
  <si>
    <t>COACOK</t>
  </si>
  <si>
    <t>COAHAR</t>
  </si>
  <si>
    <t>COALIG</t>
  </si>
  <si>
    <t>GASBFG</t>
  </si>
  <si>
    <t>GASCOG</t>
  </si>
  <si>
    <t>GASGWG</t>
  </si>
  <si>
    <t>GASNAT</t>
  </si>
  <si>
    <t>HETHTH</t>
  </si>
  <si>
    <t>OILCRD</t>
  </si>
  <si>
    <t>OILDST</t>
  </si>
  <si>
    <t>OILGSL</t>
  </si>
  <si>
    <t>OILHFO</t>
  </si>
  <si>
    <t>OILKER</t>
  </si>
  <si>
    <t>OILLPG</t>
  </si>
  <si>
    <t>OILNAP</t>
  </si>
  <si>
    <t>OILNEU</t>
  </si>
  <si>
    <t>OILOTH</t>
  </si>
  <si>
    <t>OILRFG</t>
  </si>
  <si>
    <t>OILFDS</t>
  </si>
  <si>
    <t>SSCDBRIQ00</t>
  </si>
  <si>
    <t>SSCDCOKE00</t>
  </si>
  <si>
    <t>SSCDGASW00</t>
  </si>
  <si>
    <t>SSCDRFLX00</t>
  </si>
  <si>
    <t>INDELC</t>
  </si>
  <si>
    <t>REFHTH</t>
  </si>
  <si>
    <t>SUPBIO</t>
  </si>
  <si>
    <t>STRANSF00</t>
  </si>
  <si>
    <t>STRANSFFDS00</t>
  </si>
  <si>
    <t>SUPBIO00</t>
  </si>
  <si>
    <t>SUPCOA00</t>
  </si>
  <si>
    <t>SUPCRD00</t>
  </si>
  <si>
    <t>SUPELC00</t>
  </si>
  <si>
    <t>ELCHIGG</t>
  </si>
  <si>
    <t>ELCMED</t>
  </si>
  <si>
    <t>SUPGAS00</t>
  </si>
  <si>
    <t>SUPHTH00</t>
  </si>
  <si>
    <t>SUPRPG00</t>
  </si>
  <si>
    <t>SUPRPP00</t>
  </si>
  <si>
    <t>Year</t>
  </si>
  <si>
    <t>IO</t>
  </si>
  <si>
    <t>OUT</t>
  </si>
  <si>
    <t>IN</t>
  </si>
  <si>
    <t>PrimaryCG</t>
  </si>
  <si>
    <t>Fuel Tech - Crude Oil (SUP)</t>
  </si>
  <si>
    <t>PJ</t>
  </si>
  <si>
    <t>PJa</t>
  </si>
  <si>
    <t>PRE</t>
  </si>
  <si>
    <t>ANNUAL</t>
  </si>
  <si>
    <t>Fuel Tech - Electricity (SUP)</t>
  </si>
  <si>
    <t>DAYNITE</t>
  </si>
  <si>
    <t>Fuel Tech - Natural Gas (SUP)</t>
  </si>
  <si>
    <t>SEASON</t>
  </si>
  <si>
    <t>Fuel Tech - High Temperature Heat (SUP)</t>
  </si>
  <si>
    <t>Fuel Tech - Refinery Gas and LPG (SUP)</t>
  </si>
  <si>
    <t>Fuel Tech - Refined Petroleum Products (SUP)</t>
  </si>
  <si>
    <t>Hard Coal - Located reserves - Step 1</t>
  </si>
  <si>
    <t>Hard Coal - Reserves growth - Step 1</t>
  </si>
  <si>
    <t>Lignite - Located reserves - Step 1</t>
  </si>
  <si>
    <t>Lignite - Reserves growth - Step 1</t>
  </si>
  <si>
    <t>Source Free cooling agent</t>
  </si>
  <si>
    <t>t</t>
  </si>
  <si>
    <t>Natural gas  - Located reserves - Step 1</t>
  </si>
  <si>
    <t>Natural gas  - Reserves growth  - Step 1</t>
  </si>
  <si>
    <t>Natural gas  - New discovery - Step 1</t>
  </si>
  <si>
    <t>Source Aluminium: Bauxite</t>
  </si>
  <si>
    <t>Source Aluminium: Scrap</t>
  </si>
  <si>
    <t>Source Copper: Ore</t>
  </si>
  <si>
    <t>Source Copper: Scrap</t>
  </si>
  <si>
    <t>Source Glass: Recycled</t>
  </si>
  <si>
    <t>Source Iron&amp;Steel: Ore</t>
  </si>
  <si>
    <t>Source Iron&amp;Steel: Oxygen</t>
  </si>
  <si>
    <t>Source Iron&amp;Steel: Quick Lime</t>
  </si>
  <si>
    <t>Source Iron&amp;Steel: Scrap Iron</t>
  </si>
  <si>
    <t>Source Lime: Limestone</t>
  </si>
  <si>
    <t>Source Paper: Gypsum</t>
  </si>
  <si>
    <t>Source Paper: Kaolin</t>
  </si>
  <si>
    <t>Source Paper: Sodium Hydraxide</t>
  </si>
  <si>
    <t>Source Paper: Oxygen</t>
  </si>
  <si>
    <t>Source Paper: Recycled</t>
  </si>
  <si>
    <t>Source Paper: Wood</t>
  </si>
  <si>
    <t>Crude Oil  - Located reserves - Step 1</t>
  </si>
  <si>
    <t>Crude Oil  - Reserves growth - Step 1</t>
  </si>
  <si>
    <t>Crude Oil  - New discovery - Step 1</t>
  </si>
  <si>
    <t>Geothermal Potential</t>
  </si>
  <si>
    <t>Hydro Potential</t>
  </si>
  <si>
    <t>Solar Potential</t>
  </si>
  <si>
    <t>Wind Potential</t>
  </si>
  <si>
    <t>Gas Pipelines</t>
  </si>
  <si>
    <t>Oil Pipelines</t>
  </si>
  <si>
    <t>Hardcoal Production</t>
  </si>
  <si>
    <t>Lignite Production</t>
  </si>
  <si>
    <t>Natural Gas Production</t>
  </si>
  <si>
    <t>Crude Oil Production</t>
  </si>
  <si>
    <t>Refinery Returns</t>
  </si>
  <si>
    <t>Briquetting Plants Production</t>
  </si>
  <si>
    <t>Cokeoven Plants Production</t>
  </si>
  <si>
    <t>Gasworks Production</t>
  </si>
  <si>
    <t>Flexible Refinery</t>
  </si>
  <si>
    <t>Interproduct transfers</t>
  </si>
  <si>
    <t>Products Transferred</t>
  </si>
  <si>
    <t>Pja</t>
  </si>
  <si>
    <t>Fuel Tech - Biomass (SUP)</t>
  </si>
  <si>
    <t>Fuel Tech - Coal (SUP)</t>
  </si>
  <si>
    <t>Residual Fuel Oil</t>
  </si>
  <si>
    <t>NRG</t>
  </si>
  <si>
    <t>Kerosenes - Jet Fuels</t>
  </si>
  <si>
    <t>Liquified Petroleum Gas</t>
  </si>
  <si>
    <t>Naphtha</t>
  </si>
  <si>
    <t>Non Energy</t>
  </si>
  <si>
    <t>Other Petroleum Products</t>
  </si>
  <si>
    <t>Crude Oil Pre-Pipeline</t>
  </si>
  <si>
    <t>Refinery Gas</t>
  </si>
  <si>
    <t>Crude Oil Reserves</t>
  </si>
  <si>
    <t>Geothermal</t>
  </si>
  <si>
    <t>Hydro</t>
  </si>
  <si>
    <t>Solar</t>
  </si>
  <si>
    <t>Wind</t>
  </si>
  <si>
    <t>kt</t>
  </si>
  <si>
    <t>ENV</t>
  </si>
  <si>
    <t>kg</t>
  </si>
  <si>
    <t>Biomass (SUP)</t>
  </si>
  <si>
    <t>SUPCH4N</t>
  </si>
  <si>
    <t>Methane - Combustion (SUP)</t>
  </si>
  <si>
    <t>SUPCH4P</t>
  </si>
  <si>
    <t>Methane - Process (SUP)</t>
  </si>
  <si>
    <t>SUPCO2N</t>
  </si>
  <si>
    <t>Carbon Dioxide - Combustion (SUP)</t>
  </si>
  <si>
    <t>SUPCO2P</t>
  </si>
  <si>
    <t>Carbon Dioxide - Process (SUP)</t>
  </si>
  <si>
    <t>Coal (SUP)</t>
  </si>
  <si>
    <t>SUPCOXN</t>
  </si>
  <si>
    <t>Carbon Monoxide - Combustion (SUP)</t>
  </si>
  <si>
    <t>SUPCOXP</t>
  </si>
  <si>
    <t>Carbon Monoxide - Process (SUP)</t>
  </si>
  <si>
    <t>Crude Oil (SUP)</t>
  </si>
  <si>
    <t>SUPCXFN</t>
  </si>
  <si>
    <t>Fluoro Carbons - Combustion (SUP)</t>
  </si>
  <si>
    <t>SUPCXFP</t>
  </si>
  <si>
    <t>Fluoro Carbons - Process (SUP)</t>
  </si>
  <si>
    <t>Electricity (SUP)</t>
  </si>
  <si>
    <t>Natural Gas (SUP)</t>
  </si>
  <si>
    <t>High Temperature Heat (SUP)</t>
  </si>
  <si>
    <t>SUPN2ON</t>
  </si>
  <si>
    <t>Nitrous Oxide - Combustion (SUP)</t>
  </si>
  <si>
    <t>SUPN2OP</t>
  </si>
  <si>
    <t>Nitrous Oxide - Process (SUP)</t>
  </si>
  <si>
    <t>SUPNOXN</t>
  </si>
  <si>
    <t>Nitrogen Oxides - Combustion (SUP)</t>
  </si>
  <si>
    <t>SUPNOXP</t>
  </si>
  <si>
    <t>Nitrogen Oxides - Process (SUP)</t>
  </si>
  <si>
    <t>SUPPMAN</t>
  </si>
  <si>
    <t>Particulate 2.5 - Combustion (SUP)</t>
  </si>
  <si>
    <t>SUPPMAP</t>
  </si>
  <si>
    <t>Particulate 2.5 - Process (SUP)</t>
  </si>
  <si>
    <t>SUPPMBN</t>
  </si>
  <si>
    <t>Particulate 10 - Combustion (SUP)</t>
  </si>
  <si>
    <t>SUPPMBP</t>
  </si>
  <si>
    <t>Particulate 10 - Process (SUP)</t>
  </si>
  <si>
    <t>Refinary Gas and LPG (SUP)</t>
  </si>
  <si>
    <t>Refined Petroleum Products (SUP)</t>
  </si>
  <si>
    <t>SUPSF6N</t>
  </si>
  <si>
    <t>Sulphur Hexafluoride - Combustion (SUP)</t>
  </si>
  <si>
    <t>SUPSF6P</t>
  </si>
  <si>
    <t>Sulphur Hexafluoride - Process (SUP)</t>
  </si>
  <si>
    <t>SUPSO2N</t>
  </si>
  <si>
    <t>Sulphur Dioxide - Combustion (SUP)</t>
  </si>
  <si>
    <t>SUPSO2P</t>
  </si>
  <si>
    <t>Sulphur Dioxide - Process (SUP)</t>
  </si>
  <si>
    <t>SUPVOCN</t>
  </si>
  <si>
    <t>Volatile Organic Compounds - Combustion (SUP)</t>
  </si>
  <si>
    <t>SUPVOCP</t>
  </si>
  <si>
    <t>Volatile Organic Compounds - Process (SUP)</t>
  </si>
  <si>
    <t>TOTGHG</t>
  </si>
  <si>
    <t>Total Greenhouse Gas Emissions</t>
  </si>
  <si>
    <t>Natural Gas Reserves</t>
  </si>
  <si>
    <t>Crude Oil</t>
  </si>
  <si>
    <t>Diesel</t>
  </si>
  <si>
    <t>Feedstocks</t>
  </si>
  <si>
    <t>Motor Spirit</t>
  </si>
  <si>
    <t>BIODRY</t>
  </si>
  <si>
    <t>Dry Bio waste</t>
  </si>
  <si>
    <t>Biogas</t>
  </si>
  <si>
    <t>Biofuels</t>
  </si>
  <si>
    <t>Municipal Waste</t>
  </si>
  <si>
    <t>Industrial Waste-Sludge</t>
  </si>
  <si>
    <t>Wood Products</t>
  </si>
  <si>
    <t>Brown Coal</t>
  </si>
  <si>
    <t>Coke</t>
  </si>
  <si>
    <t>Hard Coal</t>
  </si>
  <si>
    <t>Lignite</t>
  </si>
  <si>
    <t>Hard Coal Reserves</t>
  </si>
  <si>
    <t>Lignite Reserves</t>
  </si>
  <si>
    <t>Blast-Furnace Gas</t>
  </si>
  <si>
    <t>Coke-Oven Gas</t>
  </si>
  <si>
    <t>Gasworks Gas</t>
  </si>
  <si>
    <t>Natural Gas</t>
  </si>
  <si>
    <t>Natural Gas Pre-Pipeline</t>
  </si>
  <si>
    <t>Comm-IN</t>
  </si>
  <si>
    <t>Comm-OUT</t>
  </si>
  <si>
    <t>~FI_T</t>
  </si>
  <si>
    <t>TechName</t>
  </si>
  <si>
    <t>LimType</t>
  </si>
  <si>
    <t>CommName</t>
  </si>
  <si>
    <t>MIN</t>
  </si>
  <si>
    <t>~FI_Process</t>
  </si>
  <si>
    <t>Sets</t>
  </si>
  <si>
    <t>TechDesc</t>
  </si>
  <si>
    <t>Tact</t>
  </si>
  <si>
    <t>Tcap</t>
  </si>
  <si>
    <t>Tslvl</t>
  </si>
  <si>
    <t>Csets</t>
  </si>
  <si>
    <t>CommDesc</t>
  </si>
  <si>
    <t>Unit</t>
  </si>
  <si>
    <t>CTSLvl</t>
  </si>
  <si>
    <t>PeakTS</t>
  </si>
  <si>
    <t>Ctype</t>
  </si>
  <si>
    <t>EL</t>
  </si>
  <si>
    <t>*</t>
  </si>
  <si>
    <t>NRGI</t>
  </si>
  <si>
    <t>Comm-IN-A</t>
  </si>
  <si>
    <t>MovedToSysSettings</t>
  </si>
  <si>
    <t>Column Labels</t>
  </si>
  <si>
    <t>Sum of MaxShare</t>
  </si>
  <si>
    <t>Sum of MinShare</t>
  </si>
  <si>
    <t>Row Labels</t>
  </si>
  <si>
    <t>MD</t>
  </si>
  <si>
    <t>B_101108</t>
  </si>
  <si>
    <t>Aviation gasoline</t>
  </si>
  <si>
    <t>Bitumen</t>
  </si>
  <si>
    <t>Ethane</t>
  </si>
  <si>
    <t>Gas/diesel oil (without bio components)</t>
  </si>
  <si>
    <t>Gasoline (without bio components)</t>
  </si>
  <si>
    <t>Gasoline type jet fuel</t>
  </si>
  <si>
    <t>Kerosene type jet fuel (without bio components)</t>
  </si>
  <si>
    <t>Liquified petroleum gas (LPG)</t>
  </si>
  <si>
    <t>Lubricants</t>
  </si>
  <si>
    <t>Other kerosene</t>
  </si>
  <si>
    <t>Other Oil Products</t>
  </si>
  <si>
    <t>Paraffin Waxes</t>
  </si>
  <si>
    <t>Petroleum coke</t>
  </si>
  <si>
    <t>Refinery gas</t>
  </si>
  <si>
    <t>Total fuel oil</t>
  </si>
  <si>
    <t>White Spirit and SBP</t>
  </si>
  <si>
    <t>From Eurostat - 1990-2014</t>
  </si>
  <si>
    <t>OILCRD,OILFDS</t>
  </si>
  <si>
    <t>Sum of AvgInput</t>
  </si>
  <si>
    <t>2000 Solid fuels</t>
  </si>
  <si>
    <t>2117 Other Bituminous Coal</t>
  </si>
  <si>
    <t>2121 Coke Oven Coke</t>
  </si>
  <si>
    <t>2210 Lignite/Brown Coal</t>
  </si>
  <si>
    <t>2230 BKB (brown coal briquettes)</t>
  </si>
  <si>
    <t>3000 Total petroleum products</t>
  </si>
  <si>
    <t>3214 Refinery gas</t>
  </si>
  <si>
    <t>3215 Ethane</t>
  </si>
  <si>
    <t>3220 Liquified petroleum gas (LPG)</t>
  </si>
  <si>
    <t>3234 Gasoline (without bio components)</t>
  </si>
  <si>
    <t>3244 Other kerosene</t>
  </si>
  <si>
    <t>3247 Kerosene type jet fuel (without bio components)</t>
  </si>
  <si>
    <t>3250 Naphtha</t>
  </si>
  <si>
    <t>3260 Gas/diesel oil (without bio components)</t>
  </si>
  <si>
    <t>3270A Total fuel oil</t>
  </si>
  <si>
    <t>3281 White Spirit and SBP</t>
  </si>
  <si>
    <t>3282 Lubricants</t>
  </si>
  <si>
    <t>3283 Bitumen</t>
  </si>
  <si>
    <t>3285 Petroleum coke</t>
  </si>
  <si>
    <t>3286 Paraffin Waxes</t>
  </si>
  <si>
    <t>3295 Other Oil Products</t>
  </si>
  <si>
    <t>4000 Gas</t>
  </si>
  <si>
    <t>4100 Natural gas</t>
  </si>
  <si>
    <t>4210 Coke Oven Gas</t>
  </si>
  <si>
    <t>4230 Gas Works Gas</t>
  </si>
  <si>
    <t>5200 Derived heat</t>
  </si>
  <si>
    <t>5500 Renewable energies</t>
  </si>
  <si>
    <t>5541 Solid biofuels (excluding charcoal)</t>
  </si>
  <si>
    <t>5542 Biogas</t>
  </si>
  <si>
    <t>5543 Municipal waste</t>
  </si>
  <si>
    <t>55431 Municipal waste (renewable)</t>
  </si>
  <si>
    <t>55432 Municipal waste (non-renewable)</t>
  </si>
  <si>
    <t>5547 Biodiesels</t>
  </si>
  <si>
    <t>5548 Other liquid biofuels</t>
  </si>
  <si>
    <t>6000 Electrical energy</t>
  </si>
  <si>
    <t>7100 Industrial wastes</t>
  </si>
  <si>
    <t>7200 Waste (non-renewable)</t>
  </si>
  <si>
    <t>INPUT</t>
  </si>
  <si>
    <t>Sum of BndUP_PJ</t>
  </si>
  <si>
    <t>MAX</t>
  </si>
  <si>
    <t>ACT_BND</t>
  </si>
  <si>
    <t>~COMEMI</t>
  </si>
  <si>
    <t>~FI_T: ACT_BND~UP</t>
  </si>
  <si>
    <t>\I:</t>
  </si>
  <si>
    <t>~FI_T: Share-O</t>
  </si>
  <si>
    <t>SUPREFHTH00</t>
  </si>
  <si>
    <t>Fuel Tech - Refinery Heat (SUP)</t>
  </si>
  <si>
    <t>~FI_T:ACT_BND~UP</t>
  </si>
  <si>
    <t>Primary Production</t>
  </si>
  <si>
    <t>~FI_T: INPUT</t>
  </si>
  <si>
    <t>Coke Ovens</t>
  </si>
  <si>
    <t>~FI_T: FX</t>
  </si>
  <si>
    <t>Share-O</t>
  </si>
  <si>
    <t>Pipelines</t>
  </si>
  <si>
    <t>Average of PJ</t>
  </si>
  <si>
    <t>XK</t>
  </si>
  <si>
    <t>Primary production</t>
  </si>
  <si>
    <t>0-All products</t>
  </si>
  <si>
    <t>2000-Solid fuels</t>
  </si>
  <si>
    <t>3000-Total petroleum products</t>
  </si>
  <si>
    <t>4000-Gas</t>
  </si>
  <si>
    <t>5100-Nuclear heat</t>
  </si>
  <si>
    <t>5500-Renewable energies</t>
  </si>
  <si>
    <t>7200-Waste (non-renewable)</t>
  </si>
  <si>
    <t>Oil&amp;Gas</t>
  </si>
  <si>
    <t>Consumption in Coal Mines</t>
  </si>
  <si>
    <t>2117-Other Bituminous Coal</t>
  </si>
  <si>
    <t>2118-Sub-bituminous Coal</t>
  </si>
  <si>
    <t>2121-Coke Oven Coke</t>
  </si>
  <si>
    <t>2210-Lignite/Brown Coal</t>
  </si>
  <si>
    <t>2230-BKB (brown coal briquettes)</t>
  </si>
  <si>
    <t>2310-Peat</t>
  </si>
  <si>
    <t>2410-Oil shale and oil sands</t>
  </si>
  <si>
    <t>3260-Gas/diesel oil (without bio components)</t>
  </si>
  <si>
    <t>3270A-Total fuel oil</t>
  </si>
  <si>
    <t>3295-Other Oil Products</t>
  </si>
  <si>
    <t>4100-Natural gas</t>
  </si>
  <si>
    <t>4210-Coke Oven Gas</t>
  </si>
  <si>
    <t>4230-Gas Works Gas</t>
  </si>
  <si>
    <t>4240-Other recovered gases</t>
  </si>
  <si>
    <t>5200-Derived heat</t>
  </si>
  <si>
    <t>5541-Solid biofuels (excluding charcoal)</t>
  </si>
  <si>
    <t>6000-Electrical energy</t>
  </si>
  <si>
    <t>Consumption in Oil and gas extraction</t>
  </si>
  <si>
    <t>3105-Crude oil (without NGL)</t>
  </si>
  <si>
    <t>3214-Refinery gas</t>
  </si>
  <si>
    <t>3220-Liquified petroleum gas (LPG)</t>
  </si>
  <si>
    <t>3244-Other kerosene</t>
  </si>
  <si>
    <t>Consumption in Coke Ovens</t>
  </si>
  <si>
    <t>Transformation input in Coke Ovens</t>
  </si>
  <si>
    <t>Transformation output from Coke Ovens</t>
  </si>
  <si>
    <t>Imports</t>
  </si>
  <si>
    <t>Consumption in Pipeline transport</t>
  </si>
  <si>
    <t>0000-All products</t>
  </si>
  <si>
    <t>Scenario</t>
  </si>
  <si>
    <t>nrg_100a</t>
  </si>
  <si>
    <t>(Multiple Items)</t>
  </si>
  <si>
    <t>Sector</t>
  </si>
  <si>
    <t>product</t>
  </si>
  <si>
    <t>Fuel</t>
  </si>
  <si>
    <t>unit</t>
  </si>
  <si>
    <t>Country</t>
  </si>
  <si>
    <t>KTOE</t>
  </si>
  <si>
    <t>SELECT t2.EleDesc as [Sector],[product],[product]+'-'+T3.EleDesc as [Fuel],[unit],[geo] as [Country],[time] as [Year],[Scenario],TRY_CONVERT(float,PV)*0.041868 as [PJ]</t>
  </si>
  <si>
    <t xml:space="preserve">  FROM [LMA_PET].[dbo].[VD_Euro2016] T1</t>
  </si>
  <si>
    <t>5520-Wind power</t>
  </si>
  <si>
    <t>TR</t>
  </si>
  <si>
    <t>nrg_110a</t>
  </si>
  <si>
    <t xml:space="preserve">  JOIN</t>
  </si>
  <si>
    <t>UA</t>
  </si>
  <si>
    <t>nrg_107a</t>
  </si>
  <si>
    <t xml:space="preserve">  (Select * from [LMA_PET].[dbo].[VDE_Euro2016] where DimName='indic_nrg') T2</t>
  </si>
  <si>
    <t xml:space="preserve">  ON T1.indic_nrg=T2.EleName</t>
  </si>
  <si>
    <t>Transformation input in BKB / PB Plants</t>
  </si>
  <si>
    <t xml:space="preserve">  (Select * from [LMA_PET].[dbo].[VDE_Euro2016] where DimName='product') T3</t>
  </si>
  <si>
    <t xml:space="preserve">  ON T1.product=T3.EleName</t>
  </si>
  <si>
    <t>2112-Patent Fuels</t>
  </si>
  <si>
    <t>nrg_101a</t>
  </si>
  <si>
    <t>nrg_105a</t>
  </si>
  <si>
    <t xml:space="preserve">  --where [indic_nrg] in ('B_100300')</t>
  </si>
  <si>
    <t xml:space="preserve">  and time&gt;2008 and TRY_CONVERT(float,PV)&gt;0 and len(geo)=2 and unit='ktoe'</t>
  </si>
  <si>
    <t>Transformation output from Gas Works</t>
  </si>
  <si>
    <t>Consumption in Gas Works</t>
  </si>
  <si>
    <t>Consumption in BKB / PB Plants</t>
  </si>
  <si>
    <t>Transformation input in Gas Works</t>
  </si>
  <si>
    <t>Transformation output from Patent Fuel Plants</t>
  </si>
  <si>
    <t>Transformation output from BKB / PB Plants</t>
  </si>
  <si>
    <t>4220-Blast Furnace Gas</t>
  </si>
  <si>
    <t>nrg_103a</t>
  </si>
  <si>
    <t>Transformation input in Patent Fuel Plants</t>
  </si>
  <si>
    <t>nrg_102a</t>
  </si>
  <si>
    <t>3270A</t>
  </si>
  <si>
    <t>nrg_108a</t>
  </si>
  <si>
    <t>nrg_104a</t>
  </si>
  <si>
    <t>Consumption in Patent Fuel Plants</t>
  </si>
  <si>
    <t>5547-Biodiesels</t>
  </si>
  <si>
    <t>2100-Hard coal and derivatives</t>
  </si>
  <si>
    <t>5540-Biomass and renewable wastes</t>
  </si>
  <si>
    <t>3286-Paraffin Waxes</t>
  </si>
  <si>
    <t>5510-Hydro power</t>
  </si>
  <si>
    <t>3200-All petroleum products</t>
  </si>
  <si>
    <t>5550-Geothermal Energy</t>
  </si>
  <si>
    <t>2330-Peat products</t>
  </si>
  <si>
    <t>5532-Solar thermal</t>
  </si>
  <si>
    <t>3282-Lubricants</t>
  </si>
  <si>
    <t>3281-White Spirit and SBP</t>
  </si>
  <si>
    <t>3285-Petroleum coke</t>
  </si>
  <si>
    <t>3247-Kerosene type jet fuel (without bio components)</t>
  </si>
  <si>
    <t>3191-Refinery feedstocks</t>
  </si>
  <si>
    <t>2115-Anthracite</t>
  </si>
  <si>
    <t>nrg_106a</t>
  </si>
  <si>
    <t>5542-Biogas</t>
  </si>
  <si>
    <t>3106-Natural gas liquids (NGL)</t>
  </si>
  <si>
    <t>5548-Other liquid biofuels</t>
  </si>
  <si>
    <t>3250-Naphtha</t>
  </si>
  <si>
    <t>4200-Derived gases</t>
  </si>
  <si>
    <t>5543-Municipal waste</t>
  </si>
  <si>
    <t>3215-Ethane</t>
  </si>
  <si>
    <t>5546-Biogasoline</t>
  </si>
  <si>
    <t>3283-Bitumen</t>
  </si>
  <si>
    <t>3234-Gasoline (without bio components)</t>
  </si>
  <si>
    <t>7100-Industrial wastes</t>
  </si>
  <si>
    <t>2116-Coking Coal</t>
  </si>
  <si>
    <t>55432-Municipal waste (non-renewable)</t>
  </si>
  <si>
    <t>55431-Municipal waste (renewable)</t>
  </si>
  <si>
    <t>5534-Solar photovoltaic</t>
  </si>
  <si>
    <t>2200-Lignite and Derivatives</t>
  </si>
  <si>
    <t>5545-Liquid biofuels</t>
  </si>
  <si>
    <t>2130-Coal Tar</t>
  </si>
  <si>
    <t>5535-Tide, Wave and Ocean</t>
  </si>
  <si>
    <t>5544-Charcoal</t>
  </si>
  <si>
    <t>3100-Crude oil, feedstocks and other hydrocarbons</t>
  </si>
  <si>
    <t>3192-Additives/Oxygenates</t>
  </si>
  <si>
    <t>3235-Aviation gasoline</t>
  </si>
  <si>
    <t>3246-Gasoline type jet fuel</t>
  </si>
  <si>
    <t>3193-Other hydrocarbons</t>
  </si>
  <si>
    <t>5549-Bio jet kerosene</t>
  </si>
  <si>
    <t xml:space="preserve">  where [indic_nrg] in ('B_100100','B_101004','B_101104','B_101305','B_101312','B_101945','B_101010','B_101110','B_101011','B_101111','B_101310','B_101313','B_101007','B_101107','B_101314','B_101311','B_100300','B_101500','B_101400')</t>
  </si>
  <si>
    <t>Years Avg 2010-2014</t>
  </si>
  <si>
    <t>Lignite - New discovery</t>
  </si>
  <si>
    <t>Crude Oil  - Located reserves - Step 2</t>
  </si>
  <si>
    <t>Original values but error because this is the total oil consumption of refineries and not the crude oil, so it includes the feedstocks</t>
  </si>
  <si>
    <t>Complete energy balances - annual data [nrg_110a]</t>
  </si>
  <si>
    <t>Last update</t>
  </si>
  <si>
    <t>Extracted on</t>
  </si>
  <si>
    <t>Source of data</t>
  </si>
  <si>
    <t>Eurostat</t>
  </si>
  <si>
    <t>UNIT</t>
  </si>
  <si>
    <t>INDIC_NRG</t>
  </si>
  <si>
    <t>Transformation input in Refineries</t>
  </si>
  <si>
    <t>GEO</t>
  </si>
  <si>
    <t>Belgium</t>
  </si>
  <si>
    <t>Bulgaria</t>
  </si>
  <si>
    <t>Czech Republic</t>
  </si>
  <si>
    <t>Denmark</t>
  </si>
  <si>
    <t>Germany (until 1990 former territory of the FRG)</t>
  </si>
  <si>
    <t>Ireland</t>
  </si>
  <si>
    <t>Greece</t>
  </si>
  <si>
    <t>Spain</t>
  </si>
  <si>
    <t>France</t>
  </si>
  <si>
    <t>Croatia</t>
  </si>
  <si>
    <t>Italy</t>
  </si>
  <si>
    <t>Cyprus</t>
  </si>
  <si>
    <t>Lithuania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</si>
  <si>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</si>
  <si>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</si>
  <si>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</si>
  <si>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</si>
  <si>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</si>
  <si>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</si>
  <si>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</si>
  <si>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</si>
  <si>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</si>
  <si>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</si>
  <si>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</si>
  <si>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Norway</t>
  </si>
  <si>
    <t>Former Yugoslav Republic of Macedonia, the</t>
  </si>
  <si>
    <t>Albania</t>
  </si>
  <si>
    <t>Serbia</t>
  </si>
  <si>
    <t>Turkey</t>
  </si>
  <si>
    <t>Bosnia and Herzegovina</t>
  </si>
  <si>
    <t>Moldova</t>
  </si>
  <si>
    <t>Ukraine</t>
  </si>
  <si>
    <t>TIME/PRODUCT</t>
  </si>
  <si>
    <t>Crude oil (without NGL)</t>
  </si>
  <si>
    <t>1990</t>
  </si>
  <si>
    <t>: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</si>
  <si>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</si>
  <si>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</si>
  <si>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</si>
  <si>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</si>
  <si>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</si>
  <si>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</si>
  <si>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</si>
  <si>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</si>
  <si>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</si>
  <si>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</si>
  <si>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</si>
  <si>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</si>
  <si>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</si>
  <si>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</si>
  <si>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</si>
  <si>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</si>
  <si>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</si>
  <si>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</si>
  <si>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</si>
  <si>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</si>
  <si>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</si>
  <si>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</si>
  <si>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</si>
  <si>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</si>
  <si>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Code</t>
  </si>
  <si>
    <t>Terajoule - converted to PJ</t>
  </si>
  <si>
    <t>Max</t>
  </si>
  <si>
    <t>GASP2G</t>
  </si>
  <si>
    <t>Vintage</t>
  </si>
  <si>
    <t>VAROM</t>
  </si>
  <si>
    <t>IRE</t>
  </si>
  <si>
    <t>MINRENAHT</t>
  </si>
  <si>
    <t>Ambient heat supply for heat pumps</t>
  </si>
  <si>
    <t>RENAHT</t>
  </si>
  <si>
    <t>MINRENGHT</t>
  </si>
  <si>
    <t>Ground heat supply for heat pumps</t>
  </si>
  <si>
    <t>RENGHT</t>
  </si>
  <si>
    <t>RSDAHT00</t>
  </si>
  <si>
    <t>Fuel Tech Base-year - Ambient Heat (RSD)</t>
  </si>
  <si>
    <t>RSDAHT</t>
  </si>
  <si>
    <t>RSDGHT00</t>
  </si>
  <si>
    <t>Fuel Tech Base-year - Ground Heat (RSD)</t>
  </si>
  <si>
    <t>RSDGHT</t>
  </si>
  <si>
    <t>COMAHT00</t>
  </si>
  <si>
    <t>Fuel Tech Base-year - Ambient Heat (COM)</t>
  </si>
  <si>
    <t>COMGHT00</t>
  </si>
  <si>
    <t>Fuel Tech Base-year - Ground Heat (COM)</t>
  </si>
  <si>
    <t>COMAHT</t>
  </si>
  <si>
    <t>COMGHT</t>
  </si>
  <si>
    <t>Hard Coal - New discovery</t>
  </si>
  <si>
    <t>*EXPIALY</t>
  </si>
  <si>
    <t>*MINMISBFS1</t>
  </si>
  <si>
    <t>\I:MD</t>
  </si>
  <si>
    <t>2010-2014 calibration - Fossil production</t>
  </si>
  <si>
    <t>MINSAND</t>
  </si>
  <si>
    <t>Source Glass: Sand</t>
  </si>
  <si>
    <t>Mt</t>
  </si>
  <si>
    <t>SANDFG</t>
  </si>
  <si>
    <t>MINSALT</t>
  </si>
  <si>
    <t>Salt extraction</t>
  </si>
  <si>
    <t>MINECOKENO</t>
  </si>
  <si>
    <t>Mining coke no energetic use</t>
  </si>
  <si>
    <t>SALTISA</t>
  </si>
  <si>
    <t>COKENO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</si>
</sst>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\Te\x\t"/>
    <numFmt numFmtId="166" formatCode="0.000"/>
    <numFmt numFmtId="167" formatCode="0.0000"/>
    <numFmt numFmtId="168" formatCode="0.0"/>
    <numFmt numFmtId="169" formatCode="dd\.mm\.yy"/>
    <numFmt numFmtId="170" formatCode="#,##0.0"/>
    <numFmt numFmtId="171" formatCode="_ * #,##0.00_ ;_ * \-#,##0.00_ ;_ * &quot;-&quot;??_ ;_ @_ "/>
    <numFmt numFmtId="172" formatCode="&quot;$&quot;#,##0_);\(&quot;$&quot;#,##0\)"/>
    <numFmt numFmtId="173" formatCode="_(&quot;$&quot;* #,##0.00_);_(&quot;$&quot;* \(#,##0.00\);_(&quot;$&quot;* &quot;-&quot;??_);_(@_)"/>
    <numFmt numFmtId="174" formatCode="_-* #,##0.00\ _€_-;\-* #,##0.00\ _€_-;_-* &quot;-&quot;??\ _€_-;_-@_-"/>
    <numFmt numFmtId="175" formatCode="0.0%"/>
    <numFmt numFmtId="176" formatCode="_([$€]* #,##0.00_);_([$€]* \(#,##0.00\);_([$€]* &quot;-&quot;??_);_(@_)"/>
    <numFmt numFmtId="177" formatCode="_-[$€-2]\ * #,##0.00_-;\-[$€-2]\ * #,##0.00_-;_-[$€-2]\ * &quot;-&quot;??_-"/>
    <numFmt numFmtId="178" formatCode="_-&quot;€&quot;\ * #,##0.00_-;\-&quot;€&quot;\ * #,##0.00_-;_-&quot;€&quot;\ * &quot;-&quot;??_-;_-@_-"/>
    <numFmt numFmtId="179" formatCode="_-&quot;$&quot;* #,##0.00_-;\-&quot;$&quot;* #,##0.00_-;_-&quot;$&quot;* &quot;-&quot;??_-;_-@_-"/>
    <numFmt numFmtId="180" formatCode="_([$€-2]* #,##0.00_);_([$€-2]* \(#,##0.00\);_([$€-2]* &quot;-&quot;??_)"/>
    <numFmt numFmtId="181" formatCode="_-[$€]* #,##0.00_-;\-[$€]* #,##0.00_-;_-[$€]* &quot;-&quot;??_-;_-@_-"/>
    <numFmt numFmtId="182" formatCode="_-[$€-2]* #,##0.00_-;\-[$€-2]* #,##0.00_-;_-[$€-2]* &quot;-&quot;??_-"/>
  </numFmts>
  <fonts count="7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4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sz val="20"/>
      <color rgb="FF0061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indexed="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</borders>
  <cellStyleXfs count="18021">
    <xf numFmtId="0" fontId="0" fillId="0" borderId="0"/>
    <xf numFmtId="0" fontId="1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1" applyNumberFormat="0" applyFill="0" applyAlignment="0" applyProtection="0"/>
    <xf numFmtId="0" fontId="8" fillId="5" borderId="2" applyNumberFormat="0" applyFont="0" applyAlignment="0" applyProtection="0"/>
    <xf numFmtId="0" fontId="16" fillId="6" borderId="3" applyNumberFormat="0" applyAlignment="0" applyProtection="0"/>
    <xf numFmtId="0" fontId="17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43" fontId="18" fillId="0" borderId="0" applyFont="0" applyFill="0" applyBorder="0" applyAlignment="0" applyProtection="0"/>
    <xf numFmtId="0" fontId="25" fillId="0" borderId="0"/>
    <xf numFmtId="0" fontId="62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22" fillId="14" borderId="0" applyNumberFormat="0" applyBorder="0" applyAlignment="0" applyProtection="0"/>
    <xf numFmtId="0" fontId="22" fillId="16" borderId="0" applyNumberFormat="0" applyBorder="0" applyAlignment="0" applyProtection="0"/>
    <xf numFmtId="0" fontId="22" fillId="18" borderId="0" applyNumberFormat="0" applyBorder="0" applyAlignment="0" applyProtection="0"/>
    <xf numFmtId="0" fontId="22" fillId="17" borderId="0" applyNumberFormat="0" applyBorder="0" applyAlignment="0" applyProtection="0"/>
    <xf numFmtId="49" fontId="45" fillId="0" borderId="11" applyNumberFormat="0" applyFont="0" applyFill="0" applyBorder="0" applyProtection="0">
      <alignment horizontal="left" vertical="center" indent="2"/>
    </xf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11" borderId="0" applyNumberFormat="0" applyBorder="0" applyAlignment="0" applyProtection="0"/>
    <xf numFmtId="0" fontId="22" fillId="13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1" borderId="0" applyNumberFormat="0" applyBorder="0" applyAlignment="0" applyProtection="0"/>
    <xf numFmtId="0" fontId="22" fillId="21" borderId="0" applyNumberFormat="0" applyBorder="0" applyAlignment="0" applyProtection="0"/>
    <xf numFmtId="0" fontId="18" fillId="0" borderId="0" applyNumberFormat="0" applyFont="0" applyFill="0" applyBorder="0" applyProtection="0">
      <alignment horizontal="left" vertical="center" indent="5"/>
    </xf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1" borderId="0" applyNumberFormat="0" applyBorder="0" applyAlignment="0" applyProtection="0"/>
    <xf numFmtId="0" fontId="29" fillId="1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1" borderId="0" applyNumberFormat="0" applyBorder="0" applyAlignment="0" applyProtection="0"/>
    <xf numFmtId="0" fontId="29" fillId="1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12" borderId="0" applyNumberFormat="0" applyBorder="0" applyAlignment="0" applyProtection="0"/>
    <xf numFmtId="0" fontId="29" fillId="24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12" borderId="0" applyNumberFormat="0" applyBorder="0" applyAlignment="0" applyProtection="0"/>
    <xf numFmtId="0" fontId="29" fillId="24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18" borderId="0" applyNumberFormat="0" applyBorder="0" applyAlignment="0" applyProtection="0"/>
    <xf numFmtId="0" fontId="29" fillId="25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18" borderId="0" applyNumberFormat="0" applyBorder="0" applyAlignment="0" applyProtection="0"/>
    <xf numFmtId="0" fontId="29" fillId="25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2" borderId="0" applyNumberFormat="0" applyBorder="0" applyAlignment="0" applyProtection="0"/>
    <xf numFmtId="0" fontId="29" fillId="13" borderId="0" applyNumberFormat="0" applyBorder="0" applyAlignment="0" applyProtection="0"/>
    <xf numFmtId="0" fontId="29" fillId="19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1" borderId="0" applyNumberFormat="0" applyBorder="0" applyAlignment="0" applyProtection="0"/>
    <xf numFmtId="0" fontId="29" fillId="3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1" borderId="0" applyNumberFormat="0" applyBorder="0" applyAlignment="0" applyProtection="0"/>
    <xf numFmtId="0" fontId="29" fillId="3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31" borderId="0" applyNumberFormat="0" applyBorder="0" applyAlignment="0" applyProtection="0"/>
    <xf numFmtId="0" fontId="29" fillId="24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31" borderId="0" applyNumberFormat="0" applyBorder="0" applyAlignment="0" applyProtection="0"/>
    <xf numFmtId="0" fontId="29" fillId="24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46" fillId="32" borderId="0" applyBorder="0" applyAlignment="0"/>
    <xf numFmtId="0" fontId="45" fillId="32" borderId="0" applyBorder="0">
      <alignment horizontal="right" vertical="center"/>
    </xf>
    <xf numFmtId="0" fontId="45" fillId="33" borderId="0" applyBorder="0">
      <alignment horizontal="right" vertical="center"/>
    </xf>
    <xf numFmtId="0" fontId="45" fillId="33" borderId="0" applyBorder="0">
      <alignment horizontal="right" vertical="center"/>
    </xf>
    <xf numFmtId="0" fontId="44" fillId="33" borderId="11">
      <alignment horizontal="right" vertical="center"/>
    </xf>
    <xf numFmtId="0" fontId="59" fillId="33" borderId="11">
      <alignment horizontal="right" vertical="center"/>
    </xf>
    <xf numFmtId="0" fontId="44" fillId="34" borderId="11">
      <alignment horizontal="right" vertical="center"/>
    </xf>
    <xf numFmtId="0" fontId="44" fillId="34" borderId="11">
      <alignment horizontal="right" vertical="center"/>
    </xf>
    <xf numFmtId="0" fontId="44" fillId="34" borderId="12">
      <alignment horizontal="right" vertical="center"/>
    </xf>
    <xf numFmtId="0" fontId="44" fillId="34" borderId="13">
      <alignment horizontal="right" vertical="center"/>
    </xf>
    <xf numFmtId="0" fontId="44" fillId="34" borderId="14">
      <alignment horizontal="right" vertical="center"/>
    </xf>
    <xf numFmtId="0" fontId="29" fillId="27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41" fillId="35" borderId="15" applyNumberFormat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6" borderId="0" applyNumberFormat="0" applyBorder="0" applyAlignment="0" applyProtection="0"/>
    <xf numFmtId="0" fontId="30" fillId="12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6" borderId="0" applyNumberFormat="0" applyBorder="0" applyAlignment="0" applyProtection="0"/>
    <xf numFmtId="0" fontId="30" fillId="12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1" fillId="35" borderId="16" applyNumberFormat="0" applyAlignment="0" applyProtection="0"/>
    <xf numFmtId="4" fontId="46" fillId="0" borderId="17" applyFill="0" applyBorder="0" applyProtection="0">
      <alignment horizontal="right" vertical="center"/>
    </xf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47" fillId="36" borderId="16" applyNumberFormat="0" applyAlignment="0" applyProtection="0"/>
    <xf numFmtId="0" fontId="31" fillId="35" borderId="16" applyNumberFormat="0" applyAlignment="0" applyProtection="0"/>
    <xf numFmtId="0" fontId="47" fillId="36" borderId="16" applyNumberFormat="0" applyAlignment="0" applyProtection="0"/>
    <xf numFmtId="0" fontId="47" fillId="36" borderId="16" applyNumberFormat="0" applyAlignment="0" applyProtection="0"/>
    <xf numFmtId="0" fontId="47" fillId="36" borderId="16" applyNumberFormat="0" applyAlignment="0" applyProtection="0"/>
    <xf numFmtId="0" fontId="47" fillId="36" borderId="16" applyNumberFormat="0" applyAlignment="0" applyProtection="0"/>
    <xf numFmtId="0" fontId="47" fillId="36" borderId="16" applyNumberFormat="0" applyAlignment="0" applyProtection="0"/>
    <xf numFmtId="0" fontId="47" fillId="36" borderId="16" applyNumberFormat="0" applyAlignment="0" applyProtection="0"/>
    <xf numFmtId="0" fontId="47" fillId="36" borderId="16" applyNumberFormat="0" applyAlignment="0" applyProtection="0"/>
    <xf numFmtId="0" fontId="47" fillId="36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47" fillId="36" borderId="16" applyNumberFormat="0" applyAlignment="0" applyProtection="0"/>
    <xf numFmtId="0" fontId="31" fillId="35" borderId="16" applyNumberFormat="0" applyAlignment="0" applyProtection="0"/>
    <xf numFmtId="0" fontId="47" fillId="36" borderId="16" applyNumberFormat="0" applyAlignment="0" applyProtection="0"/>
    <xf numFmtId="0" fontId="47" fillId="36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1" fillId="35" borderId="16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0" fontId="32" fillId="37" borderId="18" applyNumberFormat="0" applyAlignment="0" applyProtection="0"/>
    <xf numFmtId="49" fontId="18" fillId="32" borderId="19">
      <alignment vertical="top" wrapText="1"/>
    </xf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5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5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4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4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4" fillId="0" borderId="0" applyNumberFormat="0">
      <alignment horizontal="right"/>
    </xf>
    <xf numFmtId="173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45" fillId="34" borderId="20">
      <alignment horizontal="left" vertical="center" wrapText="1" indent="2"/>
    </xf>
    <xf numFmtId="0" fontId="45" fillId="0" borderId="20">
      <alignment horizontal="left" vertical="center" wrapText="1" indent="2"/>
    </xf>
    <xf numFmtId="0" fontId="45" fillId="33" borderId="13">
      <alignment horizontal="left" vertical="center"/>
    </xf>
    <xf numFmtId="0" fontId="44" fillId="0" borderId="21">
      <alignment horizontal="left" vertical="top" wrapText="1"/>
    </xf>
    <xf numFmtId="3" fontId="55" fillId="0" borderId="19">
      <alignment horizontal="right" vertical="top"/>
    </xf>
    <xf numFmtId="0" fontId="38" fillId="17" borderId="16" applyNumberFormat="0" applyAlignment="0" applyProtection="0"/>
    <xf numFmtId="0" fontId="60" fillId="0" borderId="22"/>
    <xf numFmtId="0" fontId="26" fillId="38" borderId="11">
      <alignment horizontal="centerContinuous" vertical="top" wrapText="1"/>
    </xf>
    <xf numFmtId="0" fontId="56" fillId="0" borderId="0">
      <alignment vertical="top" wrapText="1"/>
    </xf>
    <xf numFmtId="0" fontId="42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28" fillId="0" borderId="0">
      <alignment vertical="top"/>
    </xf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2" fontId="5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18" fillId="0" borderId="0" applyFont="0" applyFill="0" applyBorder="0" applyAlignment="0" applyProtection="0"/>
    <xf numFmtId="11" fontId="58" fillId="0" borderId="0" applyFont="0" applyFill="0" applyBorder="0" applyAlignment="0" applyProtection="0"/>
    <xf numFmtId="11" fontId="58" fillId="0" borderId="0" applyFont="0" applyFill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14" borderId="0" applyNumberFormat="0" applyBorder="0" applyAlignment="0" applyProtection="0"/>
    <xf numFmtId="0" fontId="63" fillId="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64" fillId="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9" fillId="3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49" fillId="0" borderId="25" applyNumberFormat="0" applyFill="0" applyAlignment="0" applyProtection="0"/>
    <xf numFmtId="0" fontId="35" fillId="0" borderId="24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49" fillId="0" borderId="25" applyNumberFormat="0" applyFill="0" applyAlignment="0" applyProtection="0"/>
    <xf numFmtId="0" fontId="35" fillId="0" borderId="24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50" fillId="0" borderId="27" applyNumberFormat="0" applyFill="0" applyAlignment="0" applyProtection="0"/>
    <xf numFmtId="0" fontId="36" fillId="0" borderId="26" applyNumberFormat="0" applyFill="0" applyAlignment="0" applyProtection="0"/>
    <xf numFmtId="0" fontId="50" fillId="0" borderId="27" applyNumberFormat="0" applyFill="0" applyAlignment="0" applyProtection="0"/>
    <xf numFmtId="0" fontId="50" fillId="0" borderId="27" applyNumberFormat="0" applyFill="0" applyAlignment="0" applyProtection="0"/>
    <xf numFmtId="0" fontId="50" fillId="0" borderId="27" applyNumberFormat="0" applyFill="0" applyAlignment="0" applyProtection="0"/>
    <xf numFmtId="0" fontId="50" fillId="0" borderId="27" applyNumberFormat="0" applyFill="0" applyAlignment="0" applyProtection="0"/>
    <xf numFmtId="0" fontId="50" fillId="0" borderId="27" applyNumberFormat="0" applyFill="0" applyAlignment="0" applyProtection="0"/>
    <xf numFmtId="0" fontId="50" fillId="0" borderId="27" applyNumberFormat="0" applyFill="0" applyAlignment="0" applyProtection="0"/>
    <xf numFmtId="0" fontId="50" fillId="0" borderId="27" applyNumberFormat="0" applyFill="0" applyAlignment="0" applyProtection="0"/>
    <xf numFmtId="0" fontId="50" fillId="0" borderId="27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50" fillId="0" borderId="27" applyNumberFormat="0" applyFill="0" applyAlignment="0" applyProtection="0"/>
    <xf numFmtId="0" fontId="36" fillId="0" borderId="26" applyNumberFormat="0" applyFill="0" applyAlignment="0" applyProtection="0"/>
    <xf numFmtId="0" fontId="50" fillId="0" borderId="27" applyNumberFormat="0" applyFill="0" applyAlignment="0" applyProtection="0"/>
    <xf numFmtId="0" fontId="50" fillId="0" borderId="27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6" fillId="0" borderId="26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51" fillId="0" borderId="29" applyNumberFormat="0" applyFill="0" applyAlignment="0" applyProtection="0"/>
    <xf numFmtId="0" fontId="37" fillId="0" borderId="28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51" fillId="0" borderId="29" applyNumberFormat="0" applyFill="0" applyAlignment="0" applyProtection="0"/>
    <xf numFmtId="0" fontId="37" fillId="0" borderId="28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20" borderId="16" applyNumberFormat="0" applyAlignment="0" applyProtection="0"/>
    <xf numFmtId="0" fontId="38" fillId="17" borderId="16" applyNumberFormat="0" applyAlignment="0" applyProtection="0"/>
    <xf numFmtId="0" fontId="66" fillId="20" borderId="3" applyNumberFormat="0" applyAlignment="0" applyProtection="0"/>
    <xf numFmtId="0" fontId="38" fillId="20" borderId="16" applyNumberFormat="0" applyAlignment="0" applyProtection="0"/>
    <xf numFmtId="0" fontId="38" fillId="20" borderId="16" applyNumberFormat="0" applyAlignment="0" applyProtection="0"/>
    <xf numFmtId="0" fontId="38" fillId="17" borderId="16" applyNumberFormat="0" applyAlignment="0" applyProtection="0"/>
    <xf numFmtId="0" fontId="38" fillId="20" borderId="16" applyNumberFormat="0" applyAlignment="0" applyProtection="0"/>
    <xf numFmtId="0" fontId="38" fillId="20" borderId="16" applyNumberFormat="0" applyAlignment="0" applyProtection="0"/>
    <xf numFmtId="0" fontId="38" fillId="17" borderId="16" applyNumberFormat="0" applyAlignment="0" applyProtection="0"/>
    <xf numFmtId="0" fontId="66" fillId="6" borderId="3" applyNumberFormat="0" applyAlignment="0" applyProtection="0"/>
    <xf numFmtId="0" fontId="38" fillId="20" borderId="16" applyNumberFormat="0" applyAlignment="0" applyProtection="0"/>
    <xf numFmtId="0" fontId="38" fillId="20" borderId="16" applyNumberFormat="0" applyAlignment="0" applyProtection="0"/>
    <xf numFmtId="0" fontId="38" fillId="20" borderId="16" applyNumberFormat="0" applyAlignment="0" applyProtection="0"/>
    <xf numFmtId="0" fontId="38" fillId="20" borderId="16" applyNumberFormat="0" applyAlignment="0" applyProtection="0"/>
    <xf numFmtId="0" fontId="38" fillId="20" borderId="16" applyNumberFormat="0" applyAlignment="0" applyProtection="0"/>
    <xf numFmtId="0" fontId="38" fillId="20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20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20" borderId="16" applyNumberFormat="0" applyAlignment="0" applyProtection="0"/>
    <xf numFmtId="0" fontId="38" fillId="20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0" fontId="38" fillId="17" borderId="16" applyNumberFormat="0" applyAlignment="0" applyProtection="0"/>
    <xf numFmtId="4" fontId="45" fillId="0" borderId="0" applyBorder="0">
      <alignment horizontal="right" vertical="center"/>
    </xf>
    <xf numFmtId="0" fontId="45" fillId="0" borderId="11">
      <alignment horizontal="right" vertical="center"/>
    </xf>
    <xf numFmtId="1" fontId="61" fillId="33" borderId="0" applyBorder="0">
      <alignment horizontal="right" vertical="center"/>
    </xf>
    <xf numFmtId="0" fontId="57" fillId="0" borderId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43" fillId="0" borderId="31" applyNumberFormat="0" applyFill="0" applyAlignment="0" applyProtection="0"/>
    <xf numFmtId="0" fontId="39" fillId="0" borderId="30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43" fillId="0" borderId="31" applyNumberFormat="0" applyFill="0" applyAlignment="0" applyProtection="0"/>
    <xf numFmtId="0" fontId="39" fillId="0" borderId="30" applyNumberFormat="0" applyFill="0" applyAlignment="0" applyProtection="0"/>
    <xf numFmtId="0" fontId="43" fillId="0" borderId="31" applyNumberFormat="0" applyFill="0" applyAlignment="0" applyProtection="0"/>
    <xf numFmtId="0" fontId="43" fillId="0" borderId="31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174" fontId="18" fillId="0" borderId="0" applyFont="0" applyFill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52" fillId="20" borderId="0" applyNumberFormat="0" applyBorder="0" applyAlignment="0" applyProtection="0"/>
    <xf numFmtId="0" fontId="40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52" fillId="20" borderId="0" applyNumberFormat="0" applyBorder="0" applyAlignment="0" applyProtection="0"/>
    <xf numFmtId="0" fontId="40" fillId="20" borderId="0" applyNumberFormat="0" applyBorder="0" applyAlignment="0" applyProtection="0"/>
    <xf numFmtId="0" fontId="52" fillId="20" borderId="0" applyNumberFormat="0" applyBorder="0" applyAlignment="0" applyProtection="0"/>
    <xf numFmtId="0" fontId="54" fillId="20" borderId="0" applyNumberFormat="0" applyBorder="0" applyAlignment="0" applyProtection="0"/>
    <xf numFmtId="0" fontId="67" fillId="2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52" fillId="20" borderId="0" applyNumberFormat="0" applyBorder="0" applyAlignment="0" applyProtection="0"/>
    <xf numFmtId="0" fontId="54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1" fillId="2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1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172" fontId="5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172" fontId="53" fillId="0" borderId="0">
      <alignment vertical="center"/>
    </xf>
    <xf numFmtId="172" fontId="53" fillId="0" borderId="0">
      <alignment vertical="center"/>
    </xf>
    <xf numFmtId="172" fontId="53" fillId="0" borderId="0">
      <alignment vertical="center"/>
    </xf>
    <xf numFmtId="172" fontId="53" fillId="0" borderId="0">
      <alignment vertical="center"/>
    </xf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0" fontId="8" fillId="0" borderId="0"/>
  </cellStyleXfs>
  <cellXfs count="70">
    <xf numFmtId="0" fontId="0" fillId="0" borderId="0" xfId="0"/>
    <xf numFmtId="2" fontId="0" fillId="0" borderId="0" xfId="0" applyNumberFormat="1"/>
    <xf numFmtId="0" fontId="1" fillId="2" borderId="0" xfId="1"/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1" fontId="0" fillId="0" borderId="0" xfId="0" applyNumberFormat="1"/>
    <xf numFmtId="166" fontId="0" fillId="0" borderId="0" xfId="0" pivotButton="1" applyNumberFormat="1"/>
    <xf numFmtId="166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0" xfId="0" applyFont="1"/>
    <xf numFmtId="0" fontId="12" fillId="3" borderId="0" xfId="2" applyFont="1"/>
    <xf numFmtId="0" fontId="9" fillId="3" borderId="0" xfId="2"/>
    <xf numFmtId="167" fontId="0" fillId="0" borderId="0" xfId="0" applyNumberFormat="1"/>
    <xf numFmtId="0" fontId="15" fillId="4" borderId="0" xfId="3" applyFont="1"/>
    <xf numFmtId="0" fontId="11" fillId="0" borderId="1" xfId="4"/>
    <xf numFmtId="2" fontId="11" fillId="0" borderId="1" xfId="4" applyNumberFormat="1"/>
    <xf numFmtId="168" fontId="0" fillId="0" borderId="0" xfId="0" applyNumberFormat="1"/>
    <xf numFmtId="1" fontId="11" fillId="0" borderId="1" xfId="4" applyNumberFormat="1"/>
    <xf numFmtId="0" fontId="0" fillId="5" borderId="2" xfId="5" applyFont="1"/>
    <xf numFmtId="0" fontId="0" fillId="0" borderId="0" xfId="0" pivotButton="1"/>
    <xf numFmtId="0" fontId="16" fillId="6" borderId="3" xfId="6"/>
    <xf numFmtId="0" fontId="17" fillId="0" borderId="0" xfId="7"/>
    <xf numFmtId="0" fontId="18" fillId="0" borderId="0" xfId="7" applyFont="1"/>
    <xf numFmtId="169" fontId="18" fillId="0" borderId="0" xfId="7" applyNumberFormat="1" applyFont="1"/>
    <xf numFmtId="0" fontId="18" fillId="7" borderId="4" xfId="7" applyFont="1" applyFill="1" applyBorder="1"/>
    <xf numFmtId="1" fontId="17" fillId="0" borderId="0" xfId="7" applyNumberFormat="1"/>
    <xf numFmtId="0" fontId="18" fillId="7" borderId="0" xfId="7" applyFont="1" applyFill="1"/>
    <xf numFmtId="0" fontId="18" fillId="7" borderId="6" xfId="7" applyFont="1" applyFill="1" applyBorder="1"/>
    <xf numFmtId="0" fontId="0" fillId="0" borderId="5" xfId="0" applyBorder="1"/>
    <xf numFmtId="0" fontId="17" fillId="0" borderId="5" xfId="7" applyBorder="1"/>
    <xf numFmtId="0" fontId="18" fillId="7" borderId="7" xfId="7" applyFont="1" applyFill="1" applyBorder="1"/>
    <xf numFmtId="1" fontId="17" fillId="0" borderId="5" xfId="7" applyNumberFormat="1" applyBorder="1"/>
    <xf numFmtId="1" fontId="0" fillId="0" borderId="5" xfId="0" applyNumberFormat="1" applyBorder="1"/>
    <xf numFmtId="165" fontId="0" fillId="0" borderId="0" xfId="0" applyNumberFormat="1" applyAlignment="1">
      <alignment vertical="center"/>
    </xf>
    <xf numFmtId="165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8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21" fillId="0" borderId="0" xfId="9" applyFont="1" applyAlignment="1">
      <alignment horizontal="left" vertical="center"/>
    </xf>
    <xf numFmtId="0" fontId="20" fillId="8" borderId="8" xfId="10" applyFont="1" applyFill="1" applyBorder="1" applyAlignment="1">
      <alignment vertical="center"/>
    </xf>
    <xf numFmtId="0" fontId="23" fillId="0" borderId="0" xfId="9" applyFont="1" applyAlignment="1">
      <alignment horizontal="left" vertical="center"/>
    </xf>
    <xf numFmtId="0" fontId="20" fillId="8" borderId="8" xfId="1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5" fontId="0" fillId="0" borderId="9" xfId="0" applyNumberFormat="1" applyBorder="1"/>
    <xf numFmtId="0" fontId="0" fillId="0" borderId="9" xfId="0" applyBorder="1"/>
    <xf numFmtId="168" fontId="0" fillId="0" borderId="9" xfId="0" applyNumberFormat="1" applyBorder="1"/>
    <xf numFmtId="0" fontId="0" fillId="0" borderId="10" xfId="0" applyBorder="1"/>
    <xf numFmtId="168" fontId="0" fillId="0" borderId="10" xfId="0" applyNumberFormat="1" applyBorder="1"/>
    <xf numFmtId="2" fontId="0" fillId="0" borderId="9" xfId="0" applyNumberFormat="1" applyBorder="1"/>
    <xf numFmtId="0" fontId="24" fillId="0" borderId="0" xfId="0" quotePrefix="1" applyFont="1"/>
    <xf numFmtId="170" fontId="0" fillId="0" borderId="0" xfId="0" applyNumberFormat="1"/>
    <xf numFmtId="170" fontId="0" fillId="0" borderId="9" xfId="0" applyNumberFormat="1" applyBorder="1"/>
    <xf numFmtId="165" fontId="23" fillId="0" borderId="0" xfId="0" applyNumberFormat="1" applyFont="1"/>
    <xf numFmtId="0" fontId="23" fillId="0" borderId="0" xfId="0" applyFont="1"/>
    <xf numFmtId="0" fontId="68" fillId="0" borderId="0" xfId="4005" applyFont="1"/>
    <xf numFmtId="0" fontId="6" fillId="0" borderId="0" xfId="4005" applyFont="1"/>
    <xf numFmtId="0" fontId="69" fillId="0" borderId="0" xfId="0" applyFont="1"/>
    <xf numFmtId="165" fontId="69" fillId="0" borderId="0" xfId="0" applyNumberFormat="1" applyFont="1"/>
    <xf numFmtId="168" fontId="69" fillId="0" borderId="0" xfId="0" applyNumberFormat="1" applyFont="1"/>
    <xf numFmtId="2" fontId="69" fillId="0" borderId="0" xfId="0" applyNumberFormat="1" applyFont="1"/>
    <xf numFmtId="0" fontId="69" fillId="0" borderId="9" xfId="0" applyFont="1" applyBorder="1"/>
    <xf numFmtId="168" fontId="69" fillId="0" borderId="9" xfId="0" applyNumberFormat="1" applyFont="1" applyBorder="1"/>
    <xf numFmtId="0" fontId="69" fillId="0" borderId="10" xfId="0" applyFont="1" applyBorder="1"/>
    <xf numFmtId="168" fontId="69" fillId="0" borderId="10" xfId="0" applyNumberFormat="1" applyFont="1" applyBorder="1"/>
    <xf numFmtId="0" fontId="69" fillId="2" borderId="0" xfId="1" applyFont="1"/>
  </cellXfs>
  <cellStyles count="18021">
    <cellStyle name="???????" xfId="14" xr:uid="{DBAA36C2-5616-48BC-8752-DBA5F471EBA2}"/>
    <cellStyle name="20% - Accent1 10" xfId="15" xr:uid="{8048BBF0-AD10-4088-9EB5-9EAB093A811D}"/>
    <cellStyle name="20% - Accent1 10 2" xfId="16" xr:uid="{31B29895-7653-4C3E-B922-3C384E13DE80}"/>
    <cellStyle name="20% - Accent1 11" xfId="17" xr:uid="{EEF8AA95-CF93-4434-B55F-3737A0CB26F6}"/>
    <cellStyle name="20% - Accent1 11 2" xfId="18" xr:uid="{A5720CAC-FC67-4C0D-99E3-2DD7306DE405}"/>
    <cellStyle name="20% - Accent1 12" xfId="19" xr:uid="{91ECDD58-E5A6-477A-A432-399963AFE883}"/>
    <cellStyle name="20% - Accent1 13" xfId="20" xr:uid="{1B4BD552-E52B-4946-B691-16A1E01FA5AC}"/>
    <cellStyle name="20% - Accent1 14" xfId="21" xr:uid="{62BFD43D-4F3C-4B1C-AAB5-C3CEA61B7ADB}"/>
    <cellStyle name="20% - Accent1 15" xfId="22" xr:uid="{8CD5AC2F-BED1-4A70-976B-0205FA33D58F}"/>
    <cellStyle name="20% - Accent1 16" xfId="23" xr:uid="{C29A376C-1B27-45B1-9362-FADB76E65D3B}"/>
    <cellStyle name="20% - Accent1 17" xfId="24" xr:uid="{3C3D9C8F-DDAF-4FAA-BFBD-0E4FAC9BF1F0}"/>
    <cellStyle name="20% - Accent1 18" xfId="25" xr:uid="{1AE0C71C-356D-4A1B-8DED-E6CA1E8397A9}"/>
    <cellStyle name="20% - Accent1 19" xfId="26" xr:uid="{BD8DA885-75F3-4BF9-B0AD-E818E8F9C033}"/>
    <cellStyle name="20% - Accent1 2" xfId="27" xr:uid="{343F52F7-0437-45F1-9934-87D4D3725A85}"/>
    <cellStyle name="20% - Accent1 2 10" xfId="28" xr:uid="{08961B79-DFD2-45D4-9ED7-529A08652E39}"/>
    <cellStyle name="20% - Accent1 2 11" xfId="29" xr:uid="{3DF0C7F7-C965-4804-816B-8667F0976FAD}"/>
    <cellStyle name="20% - Accent1 2 12" xfId="30" xr:uid="{B4CF8325-32DE-43A2-AE31-15F0835C80BE}"/>
    <cellStyle name="20% - Accent1 2 13" xfId="31" xr:uid="{4D2EA78C-CE91-4096-B03E-48DB9EC9EDAC}"/>
    <cellStyle name="20% - Accent1 2 14" xfId="32" xr:uid="{4E767D65-92D6-4A98-A9B7-174BFE6D5C8B}"/>
    <cellStyle name="20% - Accent1 2 15" xfId="33" xr:uid="{A6EFB2DE-8B66-4A07-A448-7F064A708485}"/>
    <cellStyle name="20% - Accent1 2 16" xfId="34" xr:uid="{88D4DE42-0F7D-4CEC-BBD4-F6C39D09BDA7}"/>
    <cellStyle name="20% - Accent1 2 2" xfId="35" xr:uid="{2B546BB9-BCD5-4124-8C9F-F50409307083}"/>
    <cellStyle name="20% - Accent1 2 3" xfId="36" xr:uid="{9F35DEAE-89AC-450F-9090-5138705896C6}"/>
    <cellStyle name="20% - Accent1 2 4" xfId="37" xr:uid="{4D3CCC4B-9A97-4669-9835-EA4362A1B2B2}"/>
    <cellStyle name="20% - Accent1 2 5" xfId="38" xr:uid="{BB39E45B-87C5-40CB-B969-93DDD118C52A}"/>
    <cellStyle name="20% - Accent1 2 6" xfId="39" xr:uid="{DC686ADC-497E-4A00-8F3F-19B6EC222412}"/>
    <cellStyle name="20% - Accent1 2 7" xfId="40" xr:uid="{7C4D77DF-FC57-4F1D-AC82-1729A486A129}"/>
    <cellStyle name="20% - Accent1 2 8" xfId="41" xr:uid="{F82E5116-D89A-4B85-B2BE-36F5B2949609}"/>
    <cellStyle name="20% - Accent1 2 9" xfId="42" xr:uid="{B5C99BA2-45FE-4572-97F6-A6BBEF270A6C}"/>
    <cellStyle name="20% - Accent1 20" xfId="43" xr:uid="{97DD40F8-C8A7-4F22-83AA-0001961FC5BE}"/>
    <cellStyle name="20% - Accent1 21" xfId="44" xr:uid="{1578BCD6-1859-4CE3-9581-3DFCF8340CE6}"/>
    <cellStyle name="20% - Accent1 22" xfId="45" xr:uid="{C68FE6D6-F2AF-4DB1-90E9-D82E799DDB48}"/>
    <cellStyle name="20% - Accent1 23" xfId="46" xr:uid="{3F532FDF-7530-42F5-8D75-81E61212FAEF}"/>
    <cellStyle name="20% - Accent1 24" xfId="47" xr:uid="{EC50C37C-9CBC-4EAC-AD8A-3FAD0398FD62}"/>
    <cellStyle name="20% - Accent1 25" xfId="48" xr:uid="{9719C557-1B88-476C-8342-923BC635BED6}"/>
    <cellStyle name="20% - Accent1 26" xfId="49" xr:uid="{3A734B16-2DD9-4ADA-9ECC-0B9E237D0A38}"/>
    <cellStyle name="20% - Accent1 27" xfId="50" xr:uid="{909DD683-9524-42B5-9549-E92C898F5BB6}"/>
    <cellStyle name="20% - Accent1 28" xfId="51" xr:uid="{A755B768-22AA-4787-8EF2-FA31B1FFDF7D}"/>
    <cellStyle name="20% - Accent1 29" xfId="52" xr:uid="{8B9FFBF0-9FE1-46E6-A176-96B86A8E81FE}"/>
    <cellStyle name="20% - Accent1 3" xfId="53" xr:uid="{6C6B3B4E-6948-4A75-BFBF-3B1F0E5DD9E9}"/>
    <cellStyle name="20% - Accent1 3 2" xfId="54" xr:uid="{65B7095C-3343-434E-92E9-6A9353E27E2B}"/>
    <cellStyle name="20% - Accent1 3 2 2" xfId="55" xr:uid="{4325D486-2176-47D6-8887-35B481573480}"/>
    <cellStyle name="20% - Accent1 3 3" xfId="56" xr:uid="{ACD3BBA7-8496-4278-A0E0-8C8413CBD374}"/>
    <cellStyle name="20% - Accent1 3 4" xfId="57" xr:uid="{5B5222F9-2EAA-4B29-A9B7-21965483F399}"/>
    <cellStyle name="20% - Accent1 30" xfId="58" xr:uid="{76E0B804-611F-4C60-BB38-C11F922F6AD4}"/>
    <cellStyle name="20% - Accent1 31" xfId="59" xr:uid="{38351503-B218-4974-A5C5-41BAF9EBFAFA}"/>
    <cellStyle name="20% - Accent1 32" xfId="60" xr:uid="{50940554-95F8-49A2-95E2-E90F21ED4389}"/>
    <cellStyle name="20% - Accent1 33" xfId="61" xr:uid="{BC05A8E7-E1C6-4993-871B-0E3A7D9A3B8F}"/>
    <cellStyle name="20% - Accent1 34" xfId="62" xr:uid="{C1011691-E6D3-4F81-9925-887DB41DC8ED}"/>
    <cellStyle name="20% - Accent1 35" xfId="63" xr:uid="{CA3941FF-7A17-4317-AC24-105AEBE1FC24}"/>
    <cellStyle name="20% - Accent1 36" xfId="64" xr:uid="{7DFD35FA-E48D-4450-A159-AD952EFF71D7}"/>
    <cellStyle name="20% - Accent1 37" xfId="65" xr:uid="{8A96BA27-C19E-4153-83C3-582CCEA347F3}"/>
    <cellStyle name="20% - Accent1 38" xfId="66" xr:uid="{DE372082-9F2F-45E8-ABA6-D8403C162335}"/>
    <cellStyle name="20% - Accent1 39" xfId="67" xr:uid="{822E5BA5-D651-494C-B5B2-3CE360DEEBAE}"/>
    <cellStyle name="20% - Accent1 4" xfId="68" xr:uid="{3F7C62A1-8B29-43C7-BDC9-DE3FF029E96E}"/>
    <cellStyle name="20% - Accent1 4 2" xfId="69" xr:uid="{38831EF9-B117-40FD-A3F8-444E5BC9ECD0}"/>
    <cellStyle name="20% - Accent1 4 3" xfId="70" xr:uid="{20474091-D1AE-41B9-8C60-E1E1C067867E}"/>
    <cellStyle name="20% - Accent1 40" xfId="71" xr:uid="{A1860908-A3B7-47D8-8227-AFE192DA076D}"/>
    <cellStyle name="20% - Accent1 41" xfId="72" xr:uid="{C6A6A9CE-AF8C-45F3-9AAA-A3A2A7E3D2D2}"/>
    <cellStyle name="20% - Accent1 42" xfId="73" xr:uid="{2C571C2E-CE21-4C13-9275-5F3AD6F3E8DE}"/>
    <cellStyle name="20% - Accent1 43" xfId="74" xr:uid="{91710EF9-9BDF-40BD-BBB9-0A704E235D70}"/>
    <cellStyle name="20% - Accent1 5" xfId="75" xr:uid="{58CF9BB0-2085-4426-A15D-45AC71BA475E}"/>
    <cellStyle name="20% - Accent1 5 2" xfId="76" xr:uid="{4A74663F-5846-49E4-B1C7-D968619BCEA6}"/>
    <cellStyle name="20% - Accent1 5 3" xfId="77" xr:uid="{35B4C7FC-A834-4AAD-B556-84993C9BD55D}"/>
    <cellStyle name="20% - Accent1 6" xfId="78" xr:uid="{79242F95-736E-425C-8F15-40337719DBB2}"/>
    <cellStyle name="20% - Accent1 6 2" xfId="79" xr:uid="{A45F55F0-73CB-4ABB-910E-82C18F9873C5}"/>
    <cellStyle name="20% - Accent1 6 3" xfId="80" xr:uid="{8D07D609-2981-447F-BB1A-593E0612480D}"/>
    <cellStyle name="20% - Accent1 7" xfId="81" xr:uid="{D9684F54-EC63-41F7-BD40-226036F55955}"/>
    <cellStyle name="20% - Accent1 7 2" xfId="82" xr:uid="{F1980D92-7F48-4B50-B258-265D32DF549A}"/>
    <cellStyle name="20% - Accent1 7 3" xfId="83" xr:uid="{F2CC9399-A8FF-4214-A828-E1A3AA84635A}"/>
    <cellStyle name="20% - Accent1 8" xfId="84" xr:uid="{1A9819DB-A542-4B03-A126-B3D757CC3A63}"/>
    <cellStyle name="20% - Accent1 8 2" xfId="85" xr:uid="{4A0ECFD9-707A-4F2D-8AAC-5EBF6794DAEB}"/>
    <cellStyle name="20% - Accent1 8 3" xfId="86" xr:uid="{EE819BD2-F6D0-4FF9-A275-2BA2E155DCE8}"/>
    <cellStyle name="20% - Accent1 9" xfId="87" xr:uid="{FD0CDCE4-BA6C-4617-9332-6A77B1D055D1}"/>
    <cellStyle name="20% - Accent1 9 2" xfId="88" xr:uid="{934C9BD0-43A3-44E0-B469-B9C4D059048F}"/>
    <cellStyle name="20% - Accent2 10" xfId="89" xr:uid="{25AFBEFF-DA58-4EBD-823F-82B5463E6FDD}"/>
    <cellStyle name="20% - Accent2 10 2" xfId="90" xr:uid="{51A3E609-72A5-4876-A052-7459F6992C58}"/>
    <cellStyle name="20% - Accent2 11" xfId="91" xr:uid="{772C31FD-5727-466D-AC7E-BB70A8C0DE5A}"/>
    <cellStyle name="20% - Accent2 11 2" xfId="92" xr:uid="{B83AD3CC-4FC4-484F-8EC9-8EE104E535CA}"/>
    <cellStyle name="20% - Accent2 12" xfId="93" xr:uid="{8642D7D2-3704-47F3-9BB0-5832207A0DE2}"/>
    <cellStyle name="20% - Accent2 13" xfId="94" xr:uid="{34B4ED0A-9B23-47E4-A469-E6F66FBCF83A}"/>
    <cellStyle name="20% - Accent2 14" xfId="95" xr:uid="{8C4A4504-146E-4C16-A7C7-060650674F2A}"/>
    <cellStyle name="20% - Accent2 15" xfId="96" xr:uid="{C34D9E8F-3FBA-4E64-B492-A99CB1B9C636}"/>
    <cellStyle name="20% - Accent2 16" xfId="97" xr:uid="{62B2F87A-88BE-43D2-9EDE-A073DB130377}"/>
    <cellStyle name="20% - Accent2 17" xfId="98" xr:uid="{8FF630C8-9C2B-4F82-84A0-2952DDB8322C}"/>
    <cellStyle name="20% - Accent2 18" xfId="99" xr:uid="{A4CF95F7-CFFF-40FC-8E3E-140384F95D45}"/>
    <cellStyle name="20% - Accent2 19" xfId="100" xr:uid="{E3715AD0-4073-493C-AB4E-1DDF79D7369B}"/>
    <cellStyle name="20% - Accent2 2" xfId="101" xr:uid="{78B2222E-792A-4A96-A9D9-92BD5A98A12E}"/>
    <cellStyle name="20% - Accent2 2 10" xfId="102" xr:uid="{86B993B7-F70D-44BE-A528-E7117FFA00FF}"/>
    <cellStyle name="20% - Accent2 2 11" xfId="103" xr:uid="{38244DB3-17C2-4274-9A47-FF64CDD97A28}"/>
    <cellStyle name="20% - Accent2 2 12" xfId="104" xr:uid="{8DD9C1BA-2F68-421F-B16A-0146CBBC4721}"/>
    <cellStyle name="20% - Accent2 2 13" xfId="105" xr:uid="{E693A513-2B1F-4E4E-98CB-7B563A8F39E0}"/>
    <cellStyle name="20% - Accent2 2 14" xfId="106" xr:uid="{15637A97-E1AA-4072-A8CC-B403458F5CAF}"/>
    <cellStyle name="20% - Accent2 2 15" xfId="107" xr:uid="{E6589F8A-1619-4F71-BECE-49C7ECC31725}"/>
    <cellStyle name="20% - Accent2 2 16" xfId="108" xr:uid="{A5867438-679A-476A-9484-516B4F0B4DC7}"/>
    <cellStyle name="20% - Accent2 2 2" xfId="109" xr:uid="{D3E39DB4-5C55-45C6-A713-EF062573352B}"/>
    <cellStyle name="20% - Accent2 2 3" xfId="110" xr:uid="{BC42A7C6-900E-4F5B-8322-EDABAA37E2BB}"/>
    <cellStyle name="20% - Accent2 2 4" xfId="111" xr:uid="{D4F66B1B-E3C6-4206-8745-3CFFEF4B00B2}"/>
    <cellStyle name="20% - Accent2 2 5" xfId="112" xr:uid="{3546CE4A-54FB-4DA1-83C3-7FFA78FC3E41}"/>
    <cellStyle name="20% - Accent2 2 6" xfId="113" xr:uid="{97FF7AD9-3BD4-441F-AEF8-D247136349E3}"/>
    <cellStyle name="20% - Accent2 2 7" xfId="114" xr:uid="{2A0D8D97-FD40-4BA4-B129-1F3BD51D5DE7}"/>
    <cellStyle name="20% - Accent2 2 8" xfId="115" xr:uid="{89646605-FF6A-4211-9381-24A9B9AE787A}"/>
    <cellStyle name="20% - Accent2 2 9" xfId="116" xr:uid="{99169A15-38BA-41EF-919F-29210E15C2FD}"/>
    <cellStyle name="20% - Accent2 20" xfId="117" xr:uid="{EFA54CE2-533A-405E-AFF6-3F037E5C111F}"/>
    <cellStyle name="20% - Accent2 21" xfId="118" xr:uid="{A3F7EB87-388B-44D3-9305-C25547FF622E}"/>
    <cellStyle name="20% - Accent2 22" xfId="119" xr:uid="{7B619E32-91F2-4370-9B7B-81B5995EBDEE}"/>
    <cellStyle name="20% - Accent2 23" xfId="120" xr:uid="{940622A6-4642-41F5-9C8A-589E8826BDD8}"/>
    <cellStyle name="20% - Accent2 24" xfId="121" xr:uid="{EC934E60-BD21-4E77-89A1-B08328BD7263}"/>
    <cellStyle name="20% - Accent2 25" xfId="122" xr:uid="{5BAFC49F-70EA-4ACA-97FE-402278E097EB}"/>
    <cellStyle name="20% - Accent2 26" xfId="123" xr:uid="{726B07F7-233E-42E3-A875-336AEC926254}"/>
    <cellStyle name="20% - Accent2 27" xfId="124" xr:uid="{4E07746F-F1EE-4E94-9EAB-58D8D84AAD8C}"/>
    <cellStyle name="20% - Accent2 28" xfId="125" xr:uid="{47DA1F41-8870-4027-8A21-4E1BA1BE6FEE}"/>
    <cellStyle name="20% - Accent2 29" xfId="126" xr:uid="{5620F21A-EE1D-40DD-B26B-9DAEDA585972}"/>
    <cellStyle name="20% - Accent2 3" xfId="127" xr:uid="{003ED2A2-B1C7-4C79-A5B0-8DDB49F8BF6A}"/>
    <cellStyle name="20% - Accent2 3 2" xfId="128" xr:uid="{5BC4EC4A-EB8D-4E0B-8A1D-0CA85EB27E34}"/>
    <cellStyle name="20% - Accent2 3 2 2" xfId="129" xr:uid="{D2443057-7583-4D9E-8DBB-9C1CFB9CE211}"/>
    <cellStyle name="20% - Accent2 3 3" xfId="130" xr:uid="{34C6D96F-69CD-4B9C-985C-E4DDBF741CE2}"/>
    <cellStyle name="20% - Accent2 3 4" xfId="131" xr:uid="{53B048CB-53E6-4C79-9D8F-D7260758D7D9}"/>
    <cellStyle name="20% - Accent2 30" xfId="132" xr:uid="{4B000D74-C1D8-4C86-9134-6EFFDDE74B08}"/>
    <cellStyle name="20% - Accent2 31" xfId="133" xr:uid="{6814C519-7436-49F3-84AC-798027ACDC88}"/>
    <cellStyle name="20% - Accent2 32" xfId="134" xr:uid="{831B2618-EA31-428F-8385-83A3EB43C75D}"/>
    <cellStyle name="20% - Accent2 33" xfId="135" xr:uid="{E7E6A4E2-D760-455F-9026-C141B5A23AB7}"/>
    <cellStyle name="20% - Accent2 34" xfId="136" xr:uid="{19A00670-B263-4965-B495-C7965C03D0E8}"/>
    <cellStyle name="20% - Accent2 35" xfId="137" xr:uid="{FBCA78B8-73A1-4313-AA9D-5B14AFB18681}"/>
    <cellStyle name="20% - Accent2 36" xfId="138" xr:uid="{5011BFC0-9FCC-4B80-876E-2E08C4FAA863}"/>
    <cellStyle name="20% - Accent2 37" xfId="139" xr:uid="{3BFC95D9-CF61-4A53-A9E5-DBFBA62E8922}"/>
    <cellStyle name="20% - Accent2 38" xfId="140" xr:uid="{4F387365-A012-4CD5-BA7A-8C3862C22A20}"/>
    <cellStyle name="20% - Accent2 39" xfId="141" xr:uid="{D152F11C-7D3B-4A5B-A8EB-40E20D43C7C6}"/>
    <cellStyle name="20% - Accent2 4" xfId="142" xr:uid="{25780B75-4061-41CF-BB5A-A5A8DFF5BFEA}"/>
    <cellStyle name="20% - Accent2 4 2" xfId="143" xr:uid="{EC727E27-4370-40D6-BC0C-9C9BE4780116}"/>
    <cellStyle name="20% - Accent2 4 3" xfId="144" xr:uid="{DA49EEAA-A7C7-4829-9DCC-02085F287B81}"/>
    <cellStyle name="20% - Accent2 40" xfId="145" xr:uid="{2EE44133-D1F6-4BD8-814A-E81A80CDF1D0}"/>
    <cellStyle name="20% - Accent2 41" xfId="146" xr:uid="{DA766FDB-A725-45A1-A2BD-A9E7E6C8E288}"/>
    <cellStyle name="20% - Accent2 42" xfId="147" xr:uid="{1E55E867-E7C0-4E31-99DF-3C92F0B42B49}"/>
    <cellStyle name="20% - Accent2 43" xfId="148" xr:uid="{9C9E4247-7506-4E2D-B763-FAB83D7B3290}"/>
    <cellStyle name="20% - Accent2 5" xfId="149" xr:uid="{A12F6B2E-6334-4E48-8781-FDFB3173FE6C}"/>
    <cellStyle name="20% - Accent2 5 2" xfId="150" xr:uid="{7E5E466C-9139-44CD-9AC3-9179A0110067}"/>
    <cellStyle name="20% - Accent2 5 3" xfId="151" xr:uid="{7678B214-45DB-48E5-9885-AAFBE60A2A30}"/>
    <cellStyle name="20% - Accent2 6" xfId="152" xr:uid="{54B187E5-72D3-445F-93F1-129517C762D3}"/>
    <cellStyle name="20% - Accent2 6 2" xfId="153" xr:uid="{E08178BC-C314-4F2F-8D65-9955223D79E1}"/>
    <cellStyle name="20% - Accent2 6 3" xfId="154" xr:uid="{287FB614-23AD-4AA3-9BBF-DC26C8BCAF9B}"/>
    <cellStyle name="20% - Accent2 7" xfId="155" xr:uid="{5A75C8E8-244C-4C48-BA8A-29990B88BAE2}"/>
    <cellStyle name="20% - Accent2 7 2" xfId="156" xr:uid="{AEE0FCDA-9C99-413E-8030-FCA53D99571F}"/>
    <cellStyle name="20% - Accent2 7 3" xfId="157" xr:uid="{5A91F25F-96F8-4736-9F56-0D7381CB034E}"/>
    <cellStyle name="20% - Accent2 8" xfId="158" xr:uid="{11C05F20-B2CB-4125-91A8-56CD518E963B}"/>
    <cellStyle name="20% - Accent2 8 2" xfId="159" xr:uid="{DEC0F00B-8E8B-46CD-B0CA-CCFE5C178500}"/>
    <cellStyle name="20% - Accent2 8 3" xfId="160" xr:uid="{6AFED525-B925-4C4C-8978-B162626F9127}"/>
    <cellStyle name="20% - Accent2 9" xfId="161" xr:uid="{C7CCE6C0-CB31-432E-B325-610CC65718D5}"/>
    <cellStyle name="20% - Accent2 9 2" xfId="162" xr:uid="{4974633A-30DE-4857-9C7F-92DB7718EBCD}"/>
    <cellStyle name="20% - Accent3 10" xfId="163" xr:uid="{0B929F29-A842-4690-9A54-72AA30813CAB}"/>
    <cellStyle name="20% - Accent3 10 2" xfId="164" xr:uid="{EF039181-9ACC-4A01-AECA-ED7CFBB5F002}"/>
    <cellStyle name="20% - Accent3 11" xfId="165" xr:uid="{71F84BF6-44A0-445B-80AE-A9D3E4783876}"/>
    <cellStyle name="20% - Accent3 11 2" xfId="166" xr:uid="{3397AEAA-A83C-460E-A25A-81AB8AA1D7BB}"/>
    <cellStyle name="20% - Accent3 12" xfId="167" xr:uid="{683722C7-8050-4D13-9805-28802B9A958C}"/>
    <cellStyle name="20% - Accent3 13" xfId="168" xr:uid="{456C411E-7E62-4F23-8D20-D627DF26D67B}"/>
    <cellStyle name="20% - Accent3 14" xfId="169" xr:uid="{608724DF-DA60-46EB-B53D-B33E51BA82C1}"/>
    <cellStyle name="20% - Accent3 15" xfId="170" xr:uid="{42E05FAF-4AAE-4534-8D5E-821C5924DA20}"/>
    <cellStyle name="20% - Accent3 16" xfId="171" xr:uid="{4D0A07FA-1629-410B-85BC-5C52FE881375}"/>
    <cellStyle name="20% - Accent3 17" xfId="172" xr:uid="{6445F1D3-04D0-49B8-BDB5-D85E320951EA}"/>
    <cellStyle name="20% - Accent3 18" xfId="173" xr:uid="{74A6927E-C434-43F7-B5F5-26DA8C80C5C9}"/>
    <cellStyle name="20% - Accent3 19" xfId="174" xr:uid="{8FA4F7A5-89B2-4BC5-88D1-7E83B6D4FADE}"/>
    <cellStyle name="20% - Accent3 2" xfId="175" xr:uid="{8BA3E43E-32BC-40D7-AD18-BEE2F47C7ABD}"/>
    <cellStyle name="20% - Accent3 2 10" xfId="176" xr:uid="{9035158F-9863-4A07-ABB3-4AFC5E742896}"/>
    <cellStyle name="20% - Accent3 2 11" xfId="177" xr:uid="{EC70379D-4F6D-4F85-A201-5B0A834C12BB}"/>
    <cellStyle name="20% - Accent3 2 12" xfId="178" xr:uid="{0B8FB696-EF8A-4E44-AE4A-249D7D15689C}"/>
    <cellStyle name="20% - Accent3 2 13" xfId="179" xr:uid="{CBC50E52-0438-49AD-8D8A-7AE8A9B78782}"/>
    <cellStyle name="20% - Accent3 2 14" xfId="180" xr:uid="{4D0FC54C-F502-4128-8D4B-1503FBA7169E}"/>
    <cellStyle name="20% - Accent3 2 15" xfId="181" xr:uid="{DF097A43-42E6-4F93-99B5-967D7831F195}"/>
    <cellStyle name="20% - Accent3 2 16" xfId="182" xr:uid="{6116BCDD-C23B-4D71-8F2B-4E7C502E64FE}"/>
    <cellStyle name="20% - Accent3 2 2" xfId="183" xr:uid="{35E9561A-5410-42D3-A6CB-25ACE077C85C}"/>
    <cellStyle name="20% - Accent3 2 3" xfId="184" xr:uid="{6338B819-C65C-4917-A4E9-8534C2B418B1}"/>
    <cellStyle name="20% - Accent3 2 4" xfId="185" xr:uid="{23D01AD8-747F-4D5B-92EE-EF309CABAAA6}"/>
    <cellStyle name="20% - Accent3 2 5" xfId="186" xr:uid="{770EFB71-FC8B-446F-8352-7DAFE89C1B13}"/>
    <cellStyle name="20% - Accent3 2 6" xfId="187" xr:uid="{8E004E7D-1208-4A2B-93E9-A004B8B02B23}"/>
    <cellStyle name="20% - Accent3 2 7" xfId="188" xr:uid="{7016A63C-EF67-4B82-959D-60DBE55A4803}"/>
    <cellStyle name="20% - Accent3 2 8" xfId="189" xr:uid="{9E448B4A-9C6F-4578-8073-A294C57CEFE3}"/>
    <cellStyle name="20% - Accent3 2 9" xfId="190" xr:uid="{1A30580A-03DF-4622-BCDC-FBD29BC9FB9F}"/>
    <cellStyle name="20% - Accent3 20" xfId="191" xr:uid="{A88CF46B-0950-424C-A025-5CB6D3DDD224}"/>
    <cellStyle name="20% - Accent3 21" xfId="192" xr:uid="{B7CF079B-6EA7-42C3-BCE1-384E634AB2C2}"/>
    <cellStyle name="20% - Accent3 22" xfId="193" xr:uid="{776B9BEB-77FD-4787-9464-870FE883CA4C}"/>
    <cellStyle name="20% - Accent3 23" xfId="194" xr:uid="{2600B326-2B52-4E4C-BA4F-262500672F9C}"/>
    <cellStyle name="20% - Accent3 24" xfId="195" xr:uid="{EB1807D9-7716-4DF6-98E1-4CC0397C6B43}"/>
    <cellStyle name="20% - Accent3 25" xfId="196" xr:uid="{5184F499-77AB-40CD-82FA-99628CD4415F}"/>
    <cellStyle name="20% - Accent3 26" xfId="197" xr:uid="{1B782653-37EF-4ACD-A7D8-10AE67D6A28A}"/>
    <cellStyle name="20% - Accent3 27" xfId="198" xr:uid="{F7B7CDD3-DE92-4805-A7FE-D2D5A43C2CB1}"/>
    <cellStyle name="20% - Accent3 28" xfId="199" xr:uid="{13CE4EA2-DAB9-42F6-8DDF-610621F07BF7}"/>
    <cellStyle name="20% - Accent3 29" xfId="200" xr:uid="{B66FD0A3-0C9F-4F3F-A98C-1242A21E3B4B}"/>
    <cellStyle name="20% - Accent3 3" xfId="201" xr:uid="{6E248840-D196-4211-BAD9-C9D2B1D92656}"/>
    <cellStyle name="20% - Accent3 3 2" xfId="202" xr:uid="{AA01CD52-E579-4803-A49A-807FDF995552}"/>
    <cellStyle name="20% - Accent3 3 2 2" xfId="203" xr:uid="{D6BA38CE-4EC7-4FE3-A2AF-B29F24FA080E}"/>
    <cellStyle name="20% - Accent3 3 3" xfId="204" xr:uid="{4E504A7C-4B6C-4106-81D4-DE468E13B327}"/>
    <cellStyle name="20% - Accent3 3 4" xfId="205" xr:uid="{575564DE-C235-4827-96AE-C27530CC3ECD}"/>
    <cellStyle name="20% - Accent3 30" xfId="206" xr:uid="{9714D64B-CC50-4CDB-A9A6-ED4ABD1FF40F}"/>
    <cellStyle name="20% - Accent3 31" xfId="207" xr:uid="{4740B1F8-0BE6-43C9-B97F-D19F1B451FBB}"/>
    <cellStyle name="20% - Accent3 32" xfId="208" xr:uid="{558BE9AC-E928-4AC3-BADB-7CAFEB3B6DD0}"/>
    <cellStyle name="20% - Accent3 33" xfId="209" xr:uid="{2C1608CC-6D88-44C0-A44B-2CC34F08B8F6}"/>
    <cellStyle name="20% - Accent3 34" xfId="210" xr:uid="{10E4AA1B-4ECB-436A-868D-EC540039F96C}"/>
    <cellStyle name="20% - Accent3 35" xfId="211" xr:uid="{46DE81BA-2E9A-4E7E-BB2F-8AF20E6B41B8}"/>
    <cellStyle name="20% - Accent3 36" xfId="212" xr:uid="{ED4566CB-C71A-48F4-BB19-CEFBE078DC3C}"/>
    <cellStyle name="20% - Accent3 37" xfId="213" xr:uid="{152FBC67-3E2F-4F99-A1DD-7D19D4E7A7A8}"/>
    <cellStyle name="20% - Accent3 38" xfId="214" xr:uid="{0B1ECFF5-1798-41A2-A8A9-2FC5E2C27E87}"/>
    <cellStyle name="20% - Accent3 39" xfId="215" xr:uid="{8154FF09-4ADD-4206-9ADA-E5982D5794D5}"/>
    <cellStyle name="20% - Accent3 4" xfId="216" xr:uid="{B8B847FA-2C3D-457C-A57E-3874FE40A2D2}"/>
    <cellStyle name="20% - Accent3 4 2" xfId="217" xr:uid="{E4F1759D-E52A-42FE-BDBE-9A8C0E447415}"/>
    <cellStyle name="20% - Accent3 4 3" xfId="218" xr:uid="{A2DD88FC-BEF7-4C74-AA3F-F4F3298EFE44}"/>
    <cellStyle name="20% - Accent3 40" xfId="219" xr:uid="{A8C6BBD1-9610-4458-A152-31B13EBCBFE2}"/>
    <cellStyle name="20% - Accent3 41" xfId="220" xr:uid="{E6FD3819-5F7C-4146-B463-3D0CB5B27510}"/>
    <cellStyle name="20% - Accent3 42" xfId="221" xr:uid="{96FBF2C3-8DF6-4AC2-8997-9EE7064E234B}"/>
    <cellStyle name="20% - Accent3 43" xfId="222" xr:uid="{9B40A0F5-8A9A-490E-8D5E-D2B97E9063D4}"/>
    <cellStyle name="20% - Accent3 44" xfId="223" xr:uid="{B0049F72-DDFE-4F9A-8720-9E8C12F38E53}"/>
    <cellStyle name="20% - Accent3 5" xfId="224" xr:uid="{B1FF0739-5A18-472D-B991-F6CA4D38B60D}"/>
    <cellStyle name="20% - Accent3 5 2" xfId="225" xr:uid="{ACC2339E-8CAA-4764-85F4-894E0F8F98C6}"/>
    <cellStyle name="20% - Accent3 5 3" xfId="226" xr:uid="{87384C42-E7F1-4139-A9D5-8E6FD8CE2C67}"/>
    <cellStyle name="20% - Accent3 6" xfId="227" xr:uid="{B59ED649-CAF5-4A1B-A750-E40ECCDF3085}"/>
    <cellStyle name="20% - Accent3 6 2" xfId="228" xr:uid="{E314C274-9430-4C64-9677-4CEC7653FDF6}"/>
    <cellStyle name="20% - Accent3 6 3" xfId="229" xr:uid="{E1044455-C48F-4E4F-BD6C-F51BD0470AFA}"/>
    <cellStyle name="20% - Accent3 7" xfId="230" xr:uid="{55AE9707-5CF3-4400-9359-69AF1032A9E6}"/>
    <cellStyle name="20% - Accent3 7 2" xfId="231" xr:uid="{573E4B8B-7829-4420-99FE-93DD3F0BD6B2}"/>
    <cellStyle name="20% - Accent3 7 3" xfId="232" xr:uid="{E242DC64-4068-4264-A935-1106F934A737}"/>
    <cellStyle name="20% - Accent3 8" xfId="233" xr:uid="{3D1C6D5B-5AF0-49FF-A50F-3BD0AED85D0B}"/>
    <cellStyle name="20% - Accent3 8 2" xfId="234" xr:uid="{D9B53D91-5F89-4487-A098-F63DB5809355}"/>
    <cellStyle name="20% - Accent3 8 3" xfId="235" xr:uid="{B622DE0A-F711-41A6-A038-396DD22B289E}"/>
    <cellStyle name="20% - Accent3 9" xfId="236" xr:uid="{96E38733-381A-4AA7-86E1-D6A5BA893E38}"/>
    <cellStyle name="20% - Accent3 9 2" xfId="237" xr:uid="{9A3C956B-F5B5-4F51-B1FA-F50B654B745C}"/>
    <cellStyle name="20% - Accent4 10" xfId="238" xr:uid="{31C9251A-C40B-43BB-A037-519FD903BA4C}"/>
    <cellStyle name="20% - Accent4 10 2" xfId="239" xr:uid="{4F00601F-546F-4F18-AB95-43B0B76E96D1}"/>
    <cellStyle name="20% - Accent4 11" xfId="240" xr:uid="{53AF3B00-4570-45B6-8C86-57DB49EA84D4}"/>
    <cellStyle name="20% - Accent4 11 2" xfId="241" xr:uid="{76FA9FDB-353B-482C-BB1C-970F15587CAC}"/>
    <cellStyle name="20% - Accent4 12" xfId="242" xr:uid="{40A9871D-E4A0-4E68-BE00-209AE6DBBE7B}"/>
    <cellStyle name="20% - Accent4 13" xfId="243" xr:uid="{FC90152D-F8F1-40A0-9D81-F35CFFAF8A4B}"/>
    <cellStyle name="20% - Accent4 14" xfId="244" xr:uid="{D3CEB9FF-8471-46C3-8B06-73979813A014}"/>
    <cellStyle name="20% - Accent4 15" xfId="245" xr:uid="{3900128D-0722-43EA-8BC7-91D167E9D38D}"/>
    <cellStyle name="20% - Accent4 16" xfId="246" xr:uid="{736F7EB6-0B9E-4D77-94BE-EF4D6AFFC4BD}"/>
    <cellStyle name="20% - Accent4 17" xfId="247" xr:uid="{CB722044-063A-4434-9477-7C70ECFC530B}"/>
    <cellStyle name="20% - Accent4 18" xfId="248" xr:uid="{1DDB017B-C8FE-42D0-8534-5D54A27D1332}"/>
    <cellStyle name="20% - Accent4 19" xfId="249" xr:uid="{055ED3AA-28C0-42D0-B80E-DF1C7763CE81}"/>
    <cellStyle name="20% - Accent4 2" xfId="250" xr:uid="{4EB8BB19-937C-41B2-A354-FF828BA9C5E7}"/>
    <cellStyle name="20% - Accent4 2 10" xfId="251" xr:uid="{9EB1F490-6335-4D53-A3DE-2D3D2B0F688C}"/>
    <cellStyle name="20% - Accent4 2 11" xfId="252" xr:uid="{EF64312D-F91D-42A2-B69D-A61F6C8FD804}"/>
    <cellStyle name="20% - Accent4 2 12" xfId="253" xr:uid="{0946CB56-4248-4A10-A461-3FC5EDF5E4F2}"/>
    <cellStyle name="20% - Accent4 2 13" xfId="254" xr:uid="{6B86DD93-BCC8-4613-9797-F27F4D6B1C26}"/>
    <cellStyle name="20% - Accent4 2 14" xfId="255" xr:uid="{AABF27A0-1105-4254-B611-43D8E30C8FD2}"/>
    <cellStyle name="20% - Accent4 2 15" xfId="256" xr:uid="{4F43878D-1405-45EF-81FF-CF2F42E8A448}"/>
    <cellStyle name="20% - Accent4 2 16" xfId="257" xr:uid="{74439243-0C0F-4745-ABBF-AA7D80423535}"/>
    <cellStyle name="20% - Accent4 2 2" xfId="258" xr:uid="{CDE5BA7C-E132-4363-BD12-B9A54B5C6CB1}"/>
    <cellStyle name="20% - Accent4 2 3" xfId="259" xr:uid="{41255578-DBC9-465C-8B4E-03E6D64ABD1A}"/>
    <cellStyle name="20% - Accent4 2 4" xfId="260" xr:uid="{1F5C1177-6202-4252-8982-E887F445D4BB}"/>
    <cellStyle name="20% - Accent4 2 5" xfId="261" xr:uid="{6C7AFEF6-6302-4E49-8711-5BD047F6FAAE}"/>
    <cellStyle name="20% - Accent4 2 6" xfId="262" xr:uid="{D4AABB88-03F1-4D36-9FFA-205539AD2747}"/>
    <cellStyle name="20% - Accent4 2 7" xfId="263" xr:uid="{A412E850-5EBB-4C31-8F62-F8E01B897D88}"/>
    <cellStyle name="20% - Accent4 2 8" xfId="264" xr:uid="{AFBBAE5E-C2C2-4139-8F38-97C24FD438EC}"/>
    <cellStyle name="20% - Accent4 2 9" xfId="265" xr:uid="{CB517DA8-BECA-4887-A7E1-16C7D1D3DA68}"/>
    <cellStyle name="20% - Accent4 20" xfId="266" xr:uid="{D83B136E-67D1-42F8-AF99-67FD23B94E23}"/>
    <cellStyle name="20% - Accent4 21" xfId="267" xr:uid="{EF57ED31-7EAF-4F63-88D4-CBFDF0386135}"/>
    <cellStyle name="20% - Accent4 22" xfId="268" xr:uid="{9F47E0ED-E766-422C-9A04-B2B6F52C06A2}"/>
    <cellStyle name="20% - Accent4 23" xfId="269" xr:uid="{816CF03E-6131-4B0C-97CE-4BF7587A98E4}"/>
    <cellStyle name="20% - Accent4 24" xfId="270" xr:uid="{232DC14A-5CC7-42FE-A460-063F4B7650EB}"/>
    <cellStyle name="20% - Accent4 25" xfId="271" xr:uid="{7D27249A-0547-462D-9EBE-C4CF3BF8EE9D}"/>
    <cellStyle name="20% - Accent4 26" xfId="272" xr:uid="{CD8D54D6-E496-4AF0-9059-A8BE5236BD81}"/>
    <cellStyle name="20% - Accent4 27" xfId="273" xr:uid="{90CFE42E-2AB0-4009-B0AC-C01CA29E9E21}"/>
    <cellStyle name="20% - Accent4 28" xfId="274" xr:uid="{4DE9FF40-749E-4D03-8822-15B9364A208D}"/>
    <cellStyle name="20% - Accent4 29" xfId="275" xr:uid="{EFAF1964-03DB-45C7-8F56-52BCE19EA863}"/>
    <cellStyle name="20% - Accent4 3" xfId="276" xr:uid="{C99AF9F2-6222-409C-A38A-2376BE97EC48}"/>
    <cellStyle name="20% - Accent4 3 2" xfId="277" xr:uid="{995F0757-94A0-48FB-826A-A2083B99E81E}"/>
    <cellStyle name="20% - Accent4 3 2 2" xfId="278" xr:uid="{77E37163-108B-4152-844C-493A66C26581}"/>
    <cellStyle name="20% - Accent4 3 3" xfId="279" xr:uid="{DB839979-2DF5-4C39-A8F1-8AFE4D1C7F21}"/>
    <cellStyle name="20% - Accent4 3 4" xfId="280" xr:uid="{42BDA5D4-43E8-46E0-8347-2665D916F349}"/>
    <cellStyle name="20% - Accent4 30" xfId="281" xr:uid="{8B0F6838-8641-4002-AE9C-AAEEBD8CFEF0}"/>
    <cellStyle name="20% - Accent4 31" xfId="282" xr:uid="{B42B8E05-C29C-488E-AD35-C030ED45E775}"/>
    <cellStyle name="20% - Accent4 32" xfId="283" xr:uid="{DADA94FB-E9A6-4C52-AF16-235E16268F62}"/>
    <cellStyle name="20% - Accent4 33" xfId="284" xr:uid="{36F98629-F8EB-496D-B14B-FFB47D1DF13D}"/>
    <cellStyle name="20% - Accent4 34" xfId="285" xr:uid="{4B6A6D5F-DF0B-4D5E-B4CE-64BA3F2C7A3B}"/>
    <cellStyle name="20% - Accent4 35" xfId="286" xr:uid="{25654F45-273A-4F68-B4F4-453104F4BC2E}"/>
    <cellStyle name="20% - Accent4 36" xfId="287" xr:uid="{B54838E1-5BAB-47FB-AB09-12DCDE80113E}"/>
    <cellStyle name="20% - Accent4 37" xfId="288" xr:uid="{55D0CDBE-86B1-4AF8-A1E7-5D54E25A02EB}"/>
    <cellStyle name="20% - Accent4 38" xfId="289" xr:uid="{A1ACC496-3377-49B1-8396-859775FD1E5C}"/>
    <cellStyle name="20% - Accent4 39" xfId="290" xr:uid="{DC9E12FC-8E3C-4FB7-8EE8-2F6A0A489830}"/>
    <cellStyle name="20% - Accent4 4" xfId="291" xr:uid="{58381FBC-D321-42E9-BEC5-698D8647F083}"/>
    <cellStyle name="20% - Accent4 4 2" xfId="292" xr:uid="{F4433A8C-98AF-49B5-A4DE-498B8B5D4EC2}"/>
    <cellStyle name="20% - Accent4 4 3" xfId="293" xr:uid="{D44FC2D1-53E7-4B3C-BF42-DAE06141A227}"/>
    <cellStyle name="20% - Accent4 40" xfId="294" xr:uid="{280C97E5-845C-4E56-B9C7-EF9924EDFEDC}"/>
    <cellStyle name="20% - Accent4 41" xfId="295" xr:uid="{F8E3B435-36A5-4D1E-94EF-5AD46CEA1679}"/>
    <cellStyle name="20% - Accent4 42" xfId="296" xr:uid="{5197FFE1-7609-440A-8035-F557F666406E}"/>
    <cellStyle name="20% - Accent4 43" xfId="297" xr:uid="{0C0E2B21-7253-4E7B-BA6B-9C8B9CBB950D}"/>
    <cellStyle name="20% - Accent4 5" xfId="298" xr:uid="{4EE8DF5A-E625-4118-8169-277494B7D081}"/>
    <cellStyle name="20% - Accent4 5 2" xfId="299" xr:uid="{29D3108A-5D10-409D-8511-4EB58642FF44}"/>
    <cellStyle name="20% - Accent4 5 3" xfId="300" xr:uid="{6C0F3EC5-0CD9-4EDB-87FB-3836CCF00EB6}"/>
    <cellStyle name="20% - Accent4 6" xfId="301" xr:uid="{92334F23-7AE9-4406-8CD4-F8391D49EBA7}"/>
    <cellStyle name="20% - Accent4 6 2" xfId="302" xr:uid="{94B6AF5A-6255-45EE-8470-693864CE787F}"/>
    <cellStyle name="20% - Accent4 6 3" xfId="303" xr:uid="{89B39DF6-B1F2-4B21-9264-EB3E16A4FCFE}"/>
    <cellStyle name="20% - Accent4 7" xfId="304" xr:uid="{10FDA084-EF78-4D7D-B5F3-E6225DDEB6F9}"/>
    <cellStyle name="20% - Accent4 7 2" xfId="305" xr:uid="{79175EFC-75EA-43EB-A0EE-66BF792C705E}"/>
    <cellStyle name="20% - Accent4 7 3" xfId="306" xr:uid="{5792CF03-D208-40E9-9DB0-67A4345C95A3}"/>
    <cellStyle name="20% - Accent4 8" xfId="307" xr:uid="{798E4D33-472B-4EDE-87A9-C4CF72B4AD96}"/>
    <cellStyle name="20% - Accent4 8 2" xfId="308" xr:uid="{6C4CFB4E-1D11-4472-A593-17D6D9795AEB}"/>
    <cellStyle name="20% - Accent4 8 3" xfId="309" xr:uid="{DB7876E6-3D2E-4B19-8AC1-D775B5FF6161}"/>
    <cellStyle name="20% - Accent4 9" xfId="310" xr:uid="{3F3B7806-A613-4B4A-8B24-83DF0810A414}"/>
    <cellStyle name="20% - Accent4 9 2" xfId="311" xr:uid="{E67F6B9F-727A-4025-A66F-228963110C55}"/>
    <cellStyle name="20% - Accent5 10" xfId="312" xr:uid="{4DDAE260-69BA-41EE-BE0E-38A27CA43F69}"/>
    <cellStyle name="20% - Accent5 10 2" xfId="313" xr:uid="{18C9DB6D-2E9B-4958-AB88-7449147DE3F9}"/>
    <cellStyle name="20% - Accent5 11" xfId="314" xr:uid="{7EC99042-B717-4DCD-AB28-75F212BF6E71}"/>
    <cellStyle name="20% - Accent5 11 2" xfId="315" xr:uid="{19BC1278-B73E-4196-ABA6-2973A88C255E}"/>
    <cellStyle name="20% - Accent5 12" xfId="316" xr:uid="{9B0ECB0F-3E1F-4A53-8ECD-92622B53D256}"/>
    <cellStyle name="20% - Accent5 13" xfId="317" xr:uid="{6872A674-8898-4317-B491-9926777BDE34}"/>
    <cellStyle name="20% - Accent5 14" xfId="318" xr:uid="{35A0772A-BF65-4D84-B6D6-70531F6B162E}"/>
    <cellStyle name="20% - Accent5 15" xfId="319" xr:uid="{5F27A42E-5237-4AF1-8A18-2BCD70FE4D7C}"/>
    <cellStyle name="20% - Accent5 16" xfId="320" xr:uid="{867B679C-A71F-4330-809E-513062E3F708}"/>
    <cellStyle name="20% - Accent5 17" xfId="321" xr:uid="{B162DAB3-B1C3-4028-BAC2-D9B5F486ECD5}"/>
    <cellStyle name="20% - Accent5 18" xfId="322" xr:uid="{9EA7C019-BB85-42E8-A7CA-41D9BA47CA9F}"/>
    <cellStyle name="20% - Accent5 19" xfId="323" xr:uid="{5BA39E50-CA52-46AC-B72A-0A458B6C1C4E}"/>
    <cellStyle name="20% - Accent5 2" xfId="324" xr:uid="{7B9079BC-846D-4F46-996F-60CD5451113B}"/>
    <cellStyle name="20% - Accent5 2 10" xfId="325" xr:uid="{114386AB-2046-40C3-B5B7-CFCBB03F0E7A}"/>
    <cellStyle name="20% - Accent5 2 11" xfId="326" xr:uid="{F48A1B13-D034-4177-B0D8-9482BFF00C74}"/>
    <cellStyle name="20% - Accent5 2 12" xfId="327" xr:uid="{D8FFDF90-DDDE-4471-9FF0-BEB0C71A2E64}"/>
    <cellStyle name="20% - Accent5 2 13" xfId="328" xr:uid="{2882CDA4-C975-4267-8BD3-F11824F3AF62}"/>
    <cellStyle name="20% - Accent5 2 14" xfId="329" xr:uid="{600C254D-4A28-4E30-80CA-49909DE335A1}"/>
    <cellStyle name="20% - Accent5 2 15" xfId="330" xr:uid="{7AA00103-F9F1-44DD-B7BA-8CE1C9C9B8BB}"/>
    <cellStyle name="20% - Accent5 2 2" xfId="331" xr:uid="{A85B915B-BD70-4227-A6D8-9DFF963B4EB0}"/>
    <cellStyle name="20% - Accent5 2 3" xfId="332" xr:uid="{850A4700-FFB5-46F6-BA06-9A214AF91621}"/>
    <cellStyle name="20% - Accent5 2 4" xfId="333" xr:uid="{FF52A1B6-B054-4E6E-AEDF-6B7437822D22}"/>
    <cellStyle name="20% - Accent5 2 5" xfId="334" xr:uid="{2C764597-5309-428E-AFFD-6F6BD2EFEC20}"/>
    <cellStyle name="20% - Accent5 2 6" xfId="335" xr:uid="{A2BC1737-8356-454B-8107-AB7AB8BA4505}"/>
    <cellStyle name="20% - Accent5 2 7" xfId="336" xr:uid="{2D16E00C-2A63-4332-BC1E-62285075AEA8}"/>
    <cellStyle name="20% - Accent5 2 8" xfId="337" xr:uid="{D505D286-C2AB-445B-908E-095363DFE0AE}"/>
    <cellStyle name="20% - Accent5 2 9" xfId="338" xr:uid="{0DF9EA05-3DFF-416C-8CEA-90653453BD3B}"/>
    <cellStyle name="20% - Accent5 20" xfId="339" xr:uid="{79BCB509-72C8-4771-912F-82C3DD0A0DF3}"/>
    <cellStyle name="20% - Accent5 21" xfId="340" xr:uid="{9DE7E107-8A0A-4BF8-B6A3-38C1A7FA9223}"/>
    <cellStyle name="20% - Accent5 22" xfId="341" xr:uid="{D97AF805-7542-4779-8122-949D2E6EB508}"/>
    <cellStyle name="20% - Accent5 23" xfId="342" xr:uid="{4F6A508C-950F-4BF7-AC09-EF34EE2C4DEB}"/>
    <cellStyle name="20% - Accent5 24" xfId="343" xr:uid="{68CA1E67-52BE-401D-9C5F-13F7164F71C5}"/>
    <cellStyle name="20% - Accent5 25" xfId="344" xr:uid="{A79C5390-0DC1-4CDD-B057-30BF01753475}"/>
    <cellStyle name="20% - Accent5 26" xfId="345" xr:uid="{F23FCBFF-AEE5-4760-8CA9-C253D16B67B1}"/>
    <cellStyle name="20% - Accent5 27" xfId="346" xr:uid="{BC43CDA4-10C7-48D8-81A0-4C5C4FC6463B}"/>
    <cellStyle name="20% - Accent5 28" xfId="347" xr:uid="{39AEADB1-52E6-4A66-867D-BB9BD7F10881}"/>
    <cellStyle name="20% - Accent5 29" xfId="348" xr:uid="{AF271755-6971-4974-9919-7B8CAE5028EE}"/>
    <cellStyle name="20% - Accent5 3" xfId="349" xr:uid="{DFAAF8B5-CE8F-4D5C-A147-1BBEBB9EF706}"/>
    <cellStyle name="20% - Accent5 3 2" xfId="350" xr:uid="{DA46C6E0-EB98-410D-BD01-D926FF03BE2C}"/>
    <cellStyle name="20% - Accent5 30" xfId="351" xr:uid="{F2D57392-4309-49C4-B60D-A0D6D41BFC2B}"/>
    <cellStyle name="20% - Accent5 31" xfId="352" xr:uid="{709D4B43-96A2-4740-87B4-AFD895A69F5A}"/>
    <cellStyle name="20% - Accent5 32" xfId="353" xr:uid="{F57ED2A4-407F-4F2C-A14C-21A3951C2F96}"/>
    <cellStyle name="20% - Accent5 33" xfId="354" xr:uid="{96978D6F-3A74-4B97-9E03-1EB64B8047EC}"/>
    <cellStyle name="20% - Accent5 34" xfId="355" xr:uid="{73FD43EF-FF4C-435D-9BB7-FB1AE6625039}"/>
    <cellStyle name="20% - Accent5 35" xfId="356" xr:uid="{B02AB784-7253-404F-B45E-3D6DE7BECCEB}"/>
    <cellStyle name="20% - Accent5 36" xfId="357" xr:uid="{E20E65FF-278A-4602-9209-03DDF60C11FF}"/>
    <cellStyle name="20% - Accent5 37" xfId="358" xr:uid="{B1D7D48B-8B17-4B3D-BFE4-028487FF9A0C}"/>
    <cellStyle name="20% - Accent5 38" xfId="359" xr:uid="{C566A972-A75C-4130-A6E7-1A44170D4EC8}"/>
    <cellStyle name="20% - Accent5 39" xfId="360" xr:uid="{CFBC7B4F-92A8-49FB-BC48-EFA73D703769}"/>
    <cellStyle name="20% - Accent5 4" xfId="361" xr:uid="{FE199520-8799-40A7-B02C-DDF2344D72C7}"/>
    <cellStyle name="20% - Accent5 40" xfId="362" xr:uid="{D9489836-3553-40A6-9F48-89A9EF7DAF06}"/>
    <cellStyle name="20% - Accent5 41" xfId="363" xr:uid="{1A959FA2-7E1D-4382-B865-6023B2D595DE}"/>
    <cellStyle name="20% - Accent5 42" xfId="364" xr:uid="{CAADAFD0-86D8-43E9-90FA-AA5F688A7275}"/>
    <cellStyle name="20% - Accent5 43" xfId="365" xr:uid="{EDF6D72B-E621-4C00-8829-39E36AF569BC}"/>
    <cellStyle name="20% - Accent5 5" xfId="366" xr:uid="{3D4E1E10-D38B-4405-B95E-8FED784EDBB6}"/>
    <cellStyle name="20% - Accent5 6" xfId="367" xr:uid="{6B22BD8B-F48E-4111-8442-5A0270187D3D}"/>
    <cellStyle name="20% - Accent5 7" xfId="368" xr:uid="{13A10F5A-1C5E-46B4-B464-A31CC3A60CD5}"/>
    <cellStyle name="20% - Accent5 8" xfId="369" xr:uid="{104A3A71-03AB-4D8C-9175-E0140BBC3E69}"/>
    <cellStyle name="20% - Accent5 9" xfId="370" xr:uid="{5B5F616F-41FB-417B-BF21-06AEF21988FC}"/>
    <cellStyle name="20% - Accent5 9 2" xfId="371" xr:uid="{4A47C459-17FB-47DA-A410-0A02FB8C047E}"/>
    <cellStyle name="20% - Accent6 10" xfId="372" xr:uid="{B4F70FDE-5C36-4196-860D-3EDE22F9263E}"/>
    <cellStyle name="20% - Accent6 10 2" xfId="373" xr:uid="{0B5A8DFF-5D7E-4939-A96D-925A8BD02E2B}"/>
    <cellStyle name="20% - Accent6 11" xfId="374" xr:uid="{D2B7109E-DD7A-4720-A445-783FAF37E9EE}"/>
    <cellStyle name="20% - Accent6 11 2" xfId="375" xr:uid="{3433BF38-9692-4651-9D45-2AD37BA1E522}"/>
    <cellStyle name="20% - Accent6 12" xfId="376" xr:uid="{D8DA284B-949A-43E6-B6EF-E6377C2E6DA6}"/>
    <cellStyle name="20% - Accent6 13" xfId="377" xr:uid="{1CE1C9F5-D7F6-4E4A-B120-CC1204F11B6C}"/>
    <cellStyle name="20% - Accent6 14" xfId="378" xr:uid="{63D0CAB0-E53B-42B1-AFDA-67D15C9E8169}"/>
    <cellStyle name="20% - Accent6 15" xfId="379" xr:uid="{2F644CA2-3470-4FBF-8986-BB95BAAF14FD}"/>
    <cellStyle name="20% - Accent6 16" xfId="380" xr:uid="{FEEFAD92-73DF-4F2E-9DCD-76F9FBC501DC}"/>
    <cellStyle name="20% - Accent6 17" xfId="381" xr:uid="{C00FD2DA-9168-4463-AF7E-06501DEF171C}"/>
    <cellStyle name="20% - Accent6 18" xfId="382" xr:uid="{B8430E88-0712-4FE5-B682-65355A0A751C}"/>
    <cellStyle name="20% - Accent6 19" xfId="383" xr:uid="{21615198-5110-4B89-94DE-7E8B6F5B50D4}"/>
    <cellStyle name="20% - Accent6 2" xfId="384" xr:uid="{6E4CB5E4-4F4C-4AA1-8E66-B7F00FFF062F}"/>
    <cellStyle name="20% - Accent6 2 10" xfId="385" xr:uid="{06F9BC97-28D4-4140-B0BA-07975B96ADED}"/>
    <cellStyle name="20% - Accent6 2 11" xfId="386" xr:uid="{1FD90435-C235-4BEF-9160-77A2A5D8BE13}"/>
    <cellStyle name="20% - Accent6 2 12" xfId="387" xr:uid="{805AABC1-D981-4CA8-9CD0-687047F6C1DF}"/>
    <cellStyle name="20% - Accent6 2 13" xfId="388" xr:uid="{8BBF662C-4511-4325-8ECA-1399D5413407}"/>
    <cellStyle name="20% - Accent6 2 14" xfId="389" xr:uid="{4E3CF0DF-92A3-4374-AE83-F6AD17C4FC73}"/>
    <cellStyle name="20% - Accent6 2 15" xfId="390" xr:uid="{763ABAD1-7B4D-434E-8FC4-AD96C3253527}"/>
    <cellStyle name="20% - Accent6 2 16" xfId="391" xr:uid="{02B7892F-A899-4C4D-93A2-8C5640C510A9}"/>
    <cellStyle name="20% - Accent6 2 2" xfId="392" xr:uid="{E2439A05-C316-4D9E-BDBA-DC154D8EFB78}"/>
    <cellStyle name="20% - Accent6 2 3" xfId="393" xr:uid="{21B16B5F-0204-4D52-8653-48D0A25BE2CB}"/>
    <cellStyle name="20% - Accent6 2 4" xfId="394" xr:uid="{CAEACDD0-362E-4F50-8029-3724D811EC24}"/>
    <cellStyle name="20% - Accent6 2 5" xfId="395" xr:uid="{843AE836-7786-436E-8234-A2D41498019F}"/>
    <cellStyle name="20% - Accent6 2 6" xfId="396" xr:uid="{2F7FF1FB-B6EA-4BBF-9327-ED4BF938E89C}"/>
    <cellStyle name="20% - Accent6 2 7" xfId="397" xr:uid="{CF86D615-8D63-4F1E-B8A6-66A17AA7017B}"/>
    <cellStyle name="20% - Accent6 2 8" xfId="398" xr:uid="{80938E90-626A-4CE6-8E6B-F0958E6C39ED}"/>
    <cellStyle name="20% - Accent6 2 9" xfId="399" xr:uid="{B838E48E-EBF5-45AA-8C7B-D00D541DFCFE}"/>
    <cellStyle name="20% - Accent6 20" xfId="400" xr:uid="{E6F855C8-A718-4EB2-84D7-68A831FF5350}"/>
    <cellStyle name="20% - Accent6 21" xfId="401" xr:uid="{27AFE535-6B65-443C-AEA1-EF1B39F25194}"/>
    <cellStyle name="20% - Accent6 22" xfId="402" xr:uid="{2CEAE814-92D7-4483-85E9-C3F33FBAE066}"/>
    <cellStyle name="20% - Accent6 23" xfId="403" xr:uid="{7A2A9F13-FD83-43AF-9571-4FB3DBC0DB50}"/>
    <cellStyle name="20% - Accent6 24" xfId="404" xr:uid="{9DEC878D-3B5B-4D7A-A90B-A8F3EB7CD8D0}"/>
    <cellStyle name="20% - Accent6 25" xfId="405" xr:uid="{C8B1E42B-1430-4A69-B3DE-5F0F16D29724}"/>
    <cellStyle name="20% - Accent6 26" xfId="406" xr:uid="{33D5807B-019B-424B-A448-08CAAD8CABEB}"/>
    <cellStyle name="20% - Accent6 27" xfId="407" xr:uid="{76ABE95C-589B-4D02-BFB7-A29EF795FC27}"/>
    <cellStyle name="20% - Accent6 28" xfId="408" xr:uid="{60563941-9468-467F-ADE3-1CF4E3EAF22E}"/>
    <cellStyle name="20% - Accent6 29" xfId="409" xr:uid="{A9EAA34C-00F2-4B7F-A204-C0AF2444BF7C}"/>
    <cellStyle name="20% - Accent6 3" xfId="410" xr:uid="{A58B6676-E52C-4A89-B8F0-104762EDE288}"/>
    <cellStyle name="20% - Accent6 3 2" xfId="411" xr:uid="{AE079231-D7C5-431E-99CE-F6018ADA55CD}"/>
    <cellStyle name="20% - Accent6 3 2 2" xfId="412" xr:uid="{A4454EA6-A53D-4462-A5C1-232C358DE485}"/>
    <cellStyle name="20% - Accent6 3 3" xfId="413" xr:uid="{35F16AC6-DC49-4755-9C19-FE87E5FF41B7}"/>
    <cellStyle name="20% - Accent6 3 4" xfId="414" xr:uid="{49FA6525-D1B0-45D4-9F9C-EDBC5D1C200E}"/>
    <cellStyle name="20% - Accent6 30" xfId="415" xr:uid="{228F13B3-BC74-4A9F-B5A6-B2005EAD3471}"/>
    <cellStyle name="20% - Accent6 31" xfId="416" xr:uid="{A402D734-8C78-4B14-9711-E88695240189}"/>
    <cellStyle name="20% - Accent6 32" xfId="417" xr:uid="{32FB3DE6-5D0C-4BF6-8CA5-82943950ADB3}"/>
    <cellStyle name="20% - Accent6 33" xfId="418" xr:uid="{C9832250-A468-44FA-9AFD-A2D2869CD7C1}"/>
    <cellStyle name="20% - Accent6 34" xfId="419" xr:uid="{55522210-071E-43BC-9697-63BA477232F7}"/>
    <cellStyle name="20% - Accent6 35" xfId="420" xr:uid="{3FC71751-C90F-4FE2-BC40-299BFB1F1A6C}"/>
    <cellStyle name="20% - Accent6 36" xfId="421" xr:uid="{9685E35E-87B6-4E91-9F96-53C15971427A}"/>
    <cellStyle name="20% - Accent6 37" xfId="422" xr:uid="{54CAAA25-CDBD-421B-91F3-32B8684039C4}"/>
    <cellStyle name="20% - Accent6 38" xfId="423" xr:uid="{5D679129-16CF-42A3-A9C3-4A6CB5CD6136}"/>
    <cellStyle name="20% - Accent6 39" xfId="424" xr:uid="{A747CDAD-7506-490D-BC18-EB6E616DE437}"/>
    <cellStyle name="20% - Accent6 4" xfId="425" xr:uid="{011E7BE1-D10A-419D-BA0E-6E21DBFE18B8}"/>
    <cellStyle name="20% - Accent6 4 2" xfId="426" xr:uid="{3EBBE1F9-98A8-49A5-B72F-07A47A897FA4}"/>
    <cellStyle name="20% - Accent6 4 3" xfId="427" xr:uid="{BD22EE43-5027-4763-B241-DEE3E822923C}"/>
    <cellStyle name="20% - Accent6 40" xfId="428" xr:uid="{2BC883B9-B33A-489D-814A-C3C8B84301B7}"/>
    <cellStyle name="20% - Accent6 41" xfId="429" xr:uid="{688FBC3F-2358-4747-9BBF-882D28D35E53}"/>
    <cellStyle name="20% - Accent6 42" xfId="430" xr:uid="{F407ACFF-8CF2-47BE-9FC9-1796B974190D}"/>
    <cellStyle name="20% - Accent6 43" xfId="431" xr:uid="{D654DE9D-7F71-4623-922A-D3F8AABE3D5A}"/>
    <cellStyle name="20% - Accent6 44" xfId="432" xr:uid="{036F8F29-945F-4322-AAB2-BDD911BDEF9E}"/>
    <cellStyle name="20% - Accent6 44 2" xfId="433" xr:uid="{17574D25-CE59-4CE7-941E-3943C5E02024}"/>
    <cellStyle name="20% - Accent6 44 2 2" xfId="434" xr:uid="{0DDF1657-166B-4853-8700-E3D61F39A081}"/>
    <cellStyle name="20% - Accent6 44 2 2 2" xfId="435" xr:uid="{EAA07C5B-23A1-4666-8D13-8545D2242BFB}"/>
    <cellStyle name="20% - Accent6 44 2 2 2 2" xfId="436" xr:uid="{A692C71D-CE26-4932-B2EB-8A1537677914}"/>
    <cellStyle name="20% - Accent6 44 2 2 3" xfId="437" xr:uid="{F71295D0-AD22-4838-9F4D-2950389E22C5}"/>
    <cellStyle name="20% - Accent6 44 2 3" xfId="438" xr:uid="{3C083EBE-1404-4932-BF6E-38CDE5941FB5}"/>
    <cellStyle name="20% - Accent6 44 2 3 2" xfId="439" xr:uid="{9714A1AD-0BA6-40C9-9EB8-0041769E4ED7}"/>
    <cellStyle name="20% - Accent6 44 2 3 2 2" xfId="440" xr:uid="{C554DE83-B46C-47A1-A994-D3F3CB8B3EEA}"/>
    <cellStyle name="20% - Accent6 44 2 3 3" xfId="441" xr:uid="{11260D1C-D5EB-4C59-BC54-D3105505D8CD}"/>
    <cellStyle name="20% - Accent6 44 2 4" xfId="442" xr:uid="{A4C6E210-5C5E-4460-BFA8-D320B61EB4D4}"/>
    <cellStyle name="20% - Accent6 44 2 4 2" xfId="443" xr:uid="{323395C9-7037-4536-8C34-0C28D1B32E03}"/>
    <cellStyle name="20% - Accent6 44 2 5" xfId="444" xr:uid="{E02F0BF5-D4AF-4F2E-9262-1F490391C5C3}"/>
    <cellStyle name="20% - Accent6 44 3" xfId="445" xr:uid="{E66F0CA6-BDD0-404D-A9B6-E68367261853}"/>
    <cellStyle name="20% - Accent6 44 3 2" xfId="446" xr:uid="{F3916C1B-6F45-47D0-B52B-D8DB7E60008A}"/>
    <cellStyle name="20% - Accent6 44 3 2 2" xfId="447" xr:uid="{E942AB58-616D-4939-900B-AC09F19D4A12}"/>
    <cellStyle name="20% - Accent6 44 3 3" xfId="448" xr:uid="{7EC2BD60-925C-400E-B0D8-DA2AB3D3F359}"/>
    <cellStyle name="20% - Accent6 44 4" xfId="449" xr:uid="{6EA2A53C-F5AC-4CE5-8530-58C26E460DA5}"/>
    <cellStyle name="20% - Accent6 44 4 2" xfId="450" xr:uid="{CF3F5A2E-EF33-4A70-91D2-06F2A5E32783}"/>
    <cellStyle name="20% - Accent6 44 4 2 2" xfId="451" xr:uid="{4C71F2BE-E872-4F85-893B-8121C83AEEAE}"/>
    <cellStyle name="20% - Accent6 44 4 3" xfId="452" xr:uid="{2ABECA8E-2E59-4F74-814A-9ECCFB64CB81}"/>
    <cellStyle name="20% - Accent6 44 5" xfId="453" xr:uid="{F305639C-DB0E-4064-8A96-444E6CECB20E}"/>
    <cellStyle name="20% - Accent6 44 5 2" xfId="454" xr:uid="{283D96AA-E974-48B8-B4EE-3E0EBA72B95C}"/>
    <cellStyle name="20% - Accent6 44 6" xfId="455" xr:uid="{77BD81E3-D43F-4108-8831-CCBBCC8494BB}"/>
    <cellStyle name="20% - Accent6 5" xfId="456" xr:uid="{DAFE7379-50FA-408C-89DF-10E27A394B3F}"/>
    <cellStyle name="20% - Accent6 5 2" xfId="457" xr:uid="{3A852BF4-B5F7-4355-8862-09B53AEE8F39}"/>
    <cellStyle name="20% - Accent6 5 3" xfId="458" xr:uid="{4963F8DC-A3ED-48F6-A4B9-DB46E7F151DB}"/>
    <cellStyle name="20% - Accent6 6" xfId="459" xr:uid="{D1ADDC20-DA5F-4688-B225-FEEFD28ECB0F}"/>
    <cellStyle name="20% - Accent6 6 2" xfId="460" xr:uid="{D1F0EF99-5282-49EC-8515-3BA27D0682BE}"/>
    <cellStyle name="20% - Accent6 6 3" xfId="461" xr:uid="{D09633FD-643E-4E53-BC35-C8526D94437C}"/>
    <cellStyle name="20% - Accent6 7" xfId="462" xr:uid="{7FCF133E-B086-45ED-B1B4-D7E7E7119F68}"/>
    <cellStyle name="20% - Accent6 7 2" xfId="463" xr:uid="{C95C09CA-4AF8-4444-9049-9AF4D5B41AB8}"/>
    <cellStyle name="20% - Accent6 7 3" xfId="464" xr:uid="{A18EEC26-FDAC-4350-A22E-DB3D1E836E2D}"/>
    <cellStyle name="20% - Accent6 8" xfId="465" xr:uid="{54EB4072-212F-4330-B43E-B0625B657B7F}"/>
    <cellStyle name="20% - Accent6 8 2" xfId="466" xr:uid="{EFE01877-5E40-4BBA-8BC3-5CC3A7ED6383}"/>
    <cellStyle name="20% - Accent6 8 3" xfId="467" xr:uid="{D1C54676-F0A7-42BF-BA0F-6B5733CEC6FC}"/>
    <cellStyle name="20% - Accent6 9" xfId="468" xr:uid="{2460DF4E-ABC2-4BFE-B629-545FE2609243}"/>
    <cellStyle name="20% - Accent6 9 2" xfId="469" xr:uid="{949F11AF-CE17-4E68-83EC-1DA37C9C5E87}"/>
    <cellStyle name="20% - Akzent1" xfId="470" xr:uid="{5D0E29CE-809C-4DDC-93B1-0210C2A76260}"/>
    <cellStyle name="20% - Akzent2" xfId="471" xr:uid="{89EECCD6-4C21-4AA2-9495-39DB4449BC49}"/>
    <cellStyle name="20% - Akzent3" xfId="472" xr:uid="{6F2714AD-1C5F-4A6C-B493-EE3A4785A9C8}"/>
    <cellStyle name="20% - Akzent4" xfId="473" xr:uid="{340F4268-6CDD-4F70-893C-CE4ED64DF638}"/>
    <cellStyle name="20% - Akzent5" xfId="474" xr:uid="{4506FEE8-2063-48D5-81CE-A98A899DAB3D}"/>
    <cellStyle name="20% - Akzent6" xfId="475" xr:uid="{9B5FBB78-D269-48D7-B4FE-510C5EC10055}"/>
    <cellStyle name="2x indented GHG Textfiels" xfId="476" xr:uid="{948FF1F7-12E5-4A10-AEBE-59F60457DA0E}"/>
    <cellStyle name="40% - Accent1 10" xfId="477" xr:uid="{C4D66CFF-213D-43EF-B7CF-774B1838396B}"/>
    <cellStyle name="40% - Accent1 10 2" xfId="478" xr:uid="{73465F56-0921-4A04-8ED9-6F3BEBDD7988}"/>
    <cellStyle name="40% - Accent1 11" xfId="479" xr:uid="{F0371A10-B5E7-4AEF-8F52-B6B7C3DA8F4B}"/>
    <cellStyle name="40% - Accent1 11 2" xfId="480" xr:uid="{FA3FF0B1-7F08-4D02-8CDC-1229C1CCFE2D}"/>
    <cellStyle name="40% - Accent1 12" xfId="481" xr:uid="{7CA27B52-D161-410F-B768-EF12D93A8E47}"/>
    <cellStyle name="40% - Accent1 13" xfId="482" xr:uid="{6EED5C55-6933-49F5-80A1-6D17164233B4}"/>
    <cellStyle name="40% - Accent1 14" xfId="483" xr:uid="{FD1A6A91-CD09-486E-AE1F-63286A5A52B6}"/>
    <cellStyle name="40% - Accent1 15" xfId="484" xr:uid="{F0DFD1A1-AA3E-4B52-9527-FADC2DE84B4F}"/>
    <cellStyle name="40% - Accent1 16" xfId="485" xr:uid="{165CC6FD-1987-4B4B-BD30-A5B90890FFDB}"/>
    <cellStyle name="40% - Accent1 17" xfId="486" xr:uid="{3BFC2E9A-ABB4-439A-9888-A78C418155F3}"/>
    <cellStyle name="40% - Accent1 18" xfId="487" xr:uid="{D562B95D-7F73-4848-B018-3554AB14930D}"/>
    <cellStyle name="40% - Accent1 19" xfId="488" xr:uid="{FDF2649C-7792-4B84-9129-2F22227D3DE8}"/>
    <cellStyle name="40% - Accent1 2" xfId="489" xr:uid="{261C726E-DD9C-45B9-AC09-C875A5933373}"/>
    <cellStyle name="40% - Accent1 2 10" xfId="490" xr:uid="{00D75DA0-15E8-4E41-9D2E-FD4D912366B2}"/>
    <cellStyle name="40% - Accent1 2 11" xfId="491" xr:uid="{2B965B22-BF6E-40E3-80FB-4035AAA0910F}"/>
    <cellStyle name="40% - Accent1 2 12" xfId="492" xr:uid="{30CDA39F-DA85-45F6-B924-C9E79C671A1F}"/>
    <cellStyle name="40% - Accent1 2 13" xfId="493" xr:uid="{25D4205E-3472-4C87-8F9B-E799264CEF7F}"/>
    <cellStyle name="40% - Accent1 2 14" xfId="494" xr:uid="{0C44BBD9-4BE2-4417-9515-FD12FAE63EB3}"/>
    <cellStyle name="40% - Accent1 2 15" xfId="495" xr:uid="{06747762-B88D-4C7F-83BD-C315760F04BB}"/>
    <cellStyle name="40% - Accent1 2 16" xfId="496" xr:uid="{95712F09-A65B-4E00-8290-5C38C4AECC8D}"/>
    <cellStyle name="40% - Accent1 2 2" xfId="497" xr:uid="{0F713679-4DD2-4DBD-B8B7-DA793825918E}"/>
    <cellStyle name="40% - Accent1 2 3" xfId="498" xr:uid="{A639C85D-CFE5-4810-B460-61D62877D46D}"/>
    <cellStyle name="40% - Accent1 2 4" xfId="499" xr:uid="{F2E0FF05-00AF-4838-9400-4541E7EFCB1E}"/>
    <cellStyle name="40% - Accent1 2 5" xfId="500" xr:uid="{D4A01036-1C33-4C1D-8C56-6860AAD626FD}"/>
    <cellStyle name="40% - Accent1 2 6" xfId="501" xr:uid="{24391C94-D177-4786-8EBD-32D4BFB95084}"/>
    <cellStyle name="40% - Accent1 2 7" xfId="502" xr:uid="{9DC18C56-8C19-43C4-BB2F-366449A3CD3E}"/>
    <cellStyle name="40% - Accent1 2 8" xfId="503" xr:uid="{FF88FB72-E27C-4624-B8A7-343238C866BE}"/>
    <cellStyle name="40% - Accent1 2 9" xfId="504" xr:uid="{3B39B9B6-52E8-40DB-8CC3-BFBA74DB1B8A}"/>
    <cellStyle name="40% - Accent1 20" xfId="505" xr:uid="{A8995D82-6B3E-4F3E-8369-6D15F5581AAD}"/>
    <cellStyle name="40% - Accent1 21" xfId="506" xr:uid="{4D76DB14-210E-4E12-8293-73B7D89E381E}"/>
    <cellStyle name="40% - Accent1 22" xfId="507" xr:uid="{8214DA6A-6C2B-4610-97B2-6FCBB0196A98}"/>
    <cellStyle name="40% - Accent1 23" xfId="508" xr:uid="{7D18ED7E-77C8-48A6-AB84-741FC49DFA36}"/>
    <cellStyle name="40% - Accent1 24" xfId="509" xr:uid="{1392BD09-D922-457B-9109-AD8057D6CF41}"/>
    <cellStyle name="40% - Accent1 25" xfId="510" xr:uid="{ABB6B673-8AF3-425D-994A-6D2672E836D5}"/>
    <cellStyle name="40% - Accent1 26" xfId="511" xr:uid="{1F32D134-8E24-4640-8FAC-FBEE3DE47FB9}"/>
    <cellStyle name="40% - Accent1 27" xfId="512" xr:uid="{9384AF15-2A9F-4EA1-A3F5-69793C4DAF45}"/>
    <cellStyle name="40% - Accent1 28" xfId="513" xr:uid="{51CE933D-0350-4A12-B0C2-30970B7E5319}"/>
    <cellStyle name="40% - Accent1 29" xfId="514" xr:uid="{62E2C910-4051-4280-8ED8-73B23FEA03DB}"/>
    <cellStyle name="40% - Accent1 3" xfId="515" xr:uid="{574C6230-3443-4B2E-9F43-DE4ED0A48975}"/>
    <cellStyle name="40% - Accent1 3 2" xfId="516" xr:uid="{CB56B955-A11D-4DB6-9ED5-2CD784D51AAB}"/>
    <cellStyle name="40% - Accent1 3 2 2" xfId="517" xr:uid="{1E4880E1-20FA-4C84-80E2-DEE6B2AE24E6}"/>
    <cellStyle name="40% - Accent1 3 3" xfId="518" xr:uid="{240293F8-F130-4163-BFF5-FBBBAF27F959}"/>
    <cellStyle name="40% - Accent1 3 4" xfId="519" xr:uid="{CB0BDE7C-2B33-4462-A7CB-25800146581E}"/>
    <cellStyle name="40% - Accent1 30" xfId="520" xr:uid="{9E8DF589-FF51-48B3-8172-376E935E04E8}"/>
    <cellStyle name="40% - Accent1 31" xfId="521" xr:uid="{46529EA8-BC2D-4466-BBC4-838F551F7237}"/>
    <cellStyle name="40% - Accent1 32" xfId="522" xr:uid="{2F615E20-4863-4003-9838-853ED4C664C2}"/>
    <cellStyle name="40% - Accent1 33" xfId="523" xr:uid="{4FFE28AF-3A03-46F3-9CCB-5C5DB1FEA969}"/>
    <cellStyle name="40% - Accent1 34" xfId="524" xr:uid="{1DE6AE51-F751-494D-B617-FBB0FCF967CE}"/>
    <cellStyle name="40% - Accent1 35" xfId="525" xr:uid="{A0666112-E740-47A5-AD31-68B68B013806}"/>
    <cellStyle name="40% - Accent1 36" xfId="526" xr:uid="{8F514A62-01EA-440D-BD87-B86AAE9AD74B}"/>
    <cellStyle name="40% - Accent1 37" xfId="527" xr:uid="{79FB9A86-7C71-48D8-9769-CEB7DB953315}"/>
    <cellStyle name="40% - Accent1 38" xfId="528" xr:uid="{87423290-4102-46ED-99E7-F437FA9E87F9}"/>
    <cellStyle name="40% - Accent1 39" xfId="529" xr:uid="{1749F070-DEB0-45AE-B6C7-AE73B8279EF0}"/>
    <cellStyle name="40% - Accent1 4" xfId="530" xr:uid="{AF3FE6B4-3333-48E7-840C-92F314F856D4}"/>
    <cellStyle name="40% - Accent1 4 2" xfId="531" xr:uid="{8C652A53-261F-495B-9FE1-AC6CCA5B85B6}"/>
    <cellStyle name="40% - Accent1 4 3" xfId="532" xr:uid="{C1B0C75E-1CDB-43CE-AB1E-C574073B2CAC}"/>
    <cellStyle name="40% - Accent1 40" xfId="533" xr:uid="{CB3CA7FE-D03F-46B6-891B-4A7D92F0934F}"/>
    <cellStyle name="40% - Accent1 41" xfId="534" xr:uid="{3C37975B-0EE4-46F5-8BB1-5295300852D0}"/>
    <cellStyle name="40% - Accent1 42" xfId="535" xr:uid="{617A7093-D3C6-4483-BDC7-8EE54E6E80C6}"/>
    <cellStyle name="40% - Accent1 43" xfId="536" xr:uid="{87F0AC88-9745-4D89-BE5D-6C5637E2B5E1}"/>
    <cellStyle name="40% - Accent1 5" xfId="537" xr:uid="{F5C6C446-C757-4FDA-9C06-AF835783542B}"/>
    <cellStyle name="40% - Accent1 5 2" xfId="538" xr:uid="{F0542062-3E3E-4DFD-B3D4-E206A15BC29C}"/>
    <cellStyle name="40% - Accent1 5 3" xfId="539" xr:uid="{53D2AD63-332A-4970-8D43-A07E31DD3A7C}"/>
    <cellStyle name="40% - Accent1 6" xfId="540" xr:uid="{805EE897-F98C-4365-B522-78A751D9FE42}"/>
    <cellStyle name="40% - Accent1 6 2" xfId="541" xr:uid="{476EC6D4-71DF-4018-A884-E5851797D1EC}"/>
    <cellStyle name="40% - Accent1 6 3" xfId="542" xr:uid="{540E759E-0A77-4528-8EBE-9B054B9DCD29}"/>
    <cellStyle name="40% - Accent1 7" xfId="543" xr:uid="{E54EA8B8-5028-4623-AAD3-C205678705C0}"/>
    <cellStyle name="40% - Accent1 7 2" xfId="544" xr:uid="{E963881B-BBA6-4D5C-8356-ACDAEB238F1C}"/>
    <cellStyle name="40% - Accent1 7 3" xfId="545" xr:uid="{65DC761D-75D3-4C85-A89B-C51DBEE2132E}"/>
    <cellStyle name="40% - Accent1 8" xfId="546" xr:uid="{0647C66D-D9E2-4F76-BA98-BCC4C2FF0FF1}"/>
    <cellStyle name="40% - Accent1 8 2" xfId="547" xr:uid="{B7357FCA-1F32-4983-A287-425E6FB24A17}"/>
    <cellStyle name="40% - Accent1 8 3" xfId="548" xr:uid="{97786D65-AFC5-4FF1-8453-26FBEFF7915A}"/>
    <cellStyle name="40% - Accent1 9" xfId="549" xr:uid="{073FD6C3-2E8F-49C8-9D8B-382E46335D2F}"/>
    <cellStyle name="40% - Accent1 9 2" xfId="550" xr:uid="{7DC89E6A-2304-489B-8AD2-3484132F2277}"/>
    <cellStyle name="40% - Accent2 10" xfId="551" xr:uid="{EB19FAC4-44CC-4743-8E60-0025C4B3DE74}"/>
    <cellStyle name="40% - Accent2 10 2" xfId="552" xr:uid="{14F36FA6-F941-45FC-B5D1-B31DBFE31A29}"/>
    <cellStyle name="40% - Accent2 11" xfId="553" xr:uid="{7BB6584A-AFBB-4B6F-B51E-7EE471264F12}"/>
    <cellStyle name="40% - Accent2 11 2" xfId="554" xr:uid="{29B8FF9B-C7CA-49D3-92D9-C1A583538DA2}"/>
    <cellStyle name="40% - Accent2 12" xfId="555" xr:uid="{A54D9046-331F-4AFE-BE93-B662E06EE0C0}"/>
    <cellStyle name="40% - Accent2 13" xfId="556" xr:uid="{B117D015-0403-4C02-9DD8-E717548CBB52}"/>
    <cellStyle name="40% - Accent2 14" xfId="557" xr:uid="{C2A0B1AC-3B37-4679-AC7D-691A9148C281}"/>
    <cellStyle name="40% - Accent2 15" xfId="558" xr:uid="{CFF5214D-10DE-4C85-B5A1-9796D275A3A5}"/>
    <cellStyle name="40% - Accent2 16" xfId="559" xr:uid="{98CF6955-0E78-4367-8BC5-A3A10C0884D5}"/>
    <cellStyle name="40% - Accent2 17" xfId="560" xr:uid="{4C435FE2-012D-4276-9EE4-8927912D2F89}"/>
    <cellStyle name="40% - Accent2 18" xfId="561" xr:uid="{9843B8CD-33B0-445A-B78D-F486FFC14710}"/>
    <cellStyle name="40% - Accent2 19" xfId="562" xr:uid="{B28A710B-ED1F-44A7-B6B5-5FA270F7FD64}"/>
    <cellStyle name="40% - Accent2 2" xfId="563" xr:uid="{982A5A9E-4D50-4D26-A029-6C3DD3EBC217}"/>
    <cellStyle name="40% - Accent2 2 10" xfId="564" xr:uid="{1F7FC647-F08E-4CAA-A607-E21835FB93EE}"/>
    <cellStyle name="40% - Accent2 2 11" xfId="565" xr:uid="{3D2C8C81-6D60-4C0E-B889-0012B6CCCEE1}"/>
    <cellStyle name="40% - Accent2 2 12" xfId="566" xr:uid="{8A793BB4-30B2-403A-8BBF-F509BFFBEEC2}"/>
    <cellStyle name="40% - Accent2 2 13" xfId="567" xr:uid="{F50CF2BE-4CC6-4E9E-A41F-9B5403D84D0A}"/>
    <cellStyle name="40% - Accent2 2 14" xfId="568" xr:uid="{2858F905-AEC4-4FBF-912D-BEF3661F1F65}"/>
    <cellStyle name="40% - Accent2 2 15" xfId="569" xr:uid="{005DE23D-18E1-461C-8F11-49EA828D2A6F}"/>
    <cellStyle name="40% - Accent2 2 2" xfId="570" xr:uid="{1C69D286-B1CC-47AA-8EFA-BEA1ECF7EAB6}"/>
    <cellStyle name="40% - Accent2 2 3" xfId="571" xr:uid="{223605B8-88E1-4C4A-9FB4-665CE976CD2C}"/>
    <cellStyle name="40% - Accent2 2 4" xfId="572" xr:uid="{9317BB69-3C95-499D-8BD6-811D67B4B534}"/>
    <cellStyle name="40% - Accent2 2 5" xfId="573" xr:uid="{05734951-A302-4083-9B66-2301D4AC99B8}"/>
    <cellStyle name="40% - Accent2 2 6" xfId="574" xr:uid="{8215C2C0-3561-40B5-B135-B5D11AF0E471}"/>
    <cellStyle name="40% - Accent2 2 7" xfId="575" xr:uid="{7F7EA98A-D55B-40E5-9A27-8651928737DB}"/>
    <cellStyle name="40% - Accent2 2 8" xfId="576" xr:uid="{FE39F49A-866B-4CF5-9A5C-C3F8652317EF}"/>
    <cellStyle name="40% - Accent2 2 9" xfId="577" xr:uid="{3CDCE50E-7527-4381-8B9A-AF2F175A8703}"/>
    <cellStyle name="40% - Accent2 20" xfId="578" xr:uid="{3F43EBD2-58D8-4893-93DB-AA0B04744510}"/>
    <cellStyle name="40% - Accent2 21" xfId="579" xr:uid="{7D3A687B-4311-4A5E-8F72-509692881EE4}"/>
    <cellStyle name="40% - Accent2 22" xfId="580" xr:uid="{A63FC379-289F-47BE-B472-C3EA4F783D4C}"/>
    <cellStyle name="40% - Accent2 23" xfId="581" xr:uid="{C9C0BA99-D274-4E08-89B6-0F0651AA05FF}"/>
    <cellStyle name="40% - Accent2 24" xfId="582" xr:uid="{A9546701-6504-4FA9-A647-8F4AD0E7186D}"/>
    <cellStyle name="40% - Accent2 25" xfId="583" xr:uid="{C9B1C2A8-1DED-425E-BDE7-35AF1EE584D7}"/>
    <cellStyle name="40% - Accent2 26" xfId="584" xr:uid="{572A0C59-51A3-4211-9881-3B27CB75F4D8}"/>
    <cellStyle name="40% - Accent2 27" xfId="585" xr:uid="{20C7F8B1-0B4F-4439-BC95-DAF5ED1C8FFD}"/>
    <cellStyle name="40% - Accent2 28" xfId="586" xr:uid="{74F2E60D-6543-42DA-8C12-AE79418B14D9}"/>
    <cellStyle name="40% - Accent2 29" xfId="587" xr:uid="{54CCC852-A348-4B3C-B4F6-F7C31E363797}"/>
    <cellStyle name="40% - Accent2 3" xfId="588" xr:uid="{D7CC4472-8D15-4D5A-88F9-83649A3FA2A1}"/>
    <cellStyle name="40% - Accent2 3 2" xfId="589" xr:uid="{66CBECF0-BDD2-4961-B5FB-CC76F84F9F95}"/>
    <cellStyle name="40% - Accent2 30" xfId="590" xr:uid="{A81D1250-11B5-4F68-AE1D-B313DE199817}"/>
    <cellStyle name="40% - Accent2 31" xfId="591" xr:uid="{5CFA12F0-7DFF-4F23-9EB3-997DCC4B7B93}"/>
    <cellStyle name="40% - Accent2 32" xfId="592" xr:uid="{33EFF25A-C5A9-430D-9FEB-5AA64D492C71}"/>
    <cellStyle name="40% - Accent2 33" xfId="593" xr:uid="{23F3C0F6-8032-4E05-81DE-79B7273EA447}"/>
    <cellStyle name="40% - Accent2 34" xfId="594" xr:uid="{F4700FD8-2EA4-4DDE-BE6C-EA2A5F83BE93}"/>
    <cellStyle name="40% - Accent2 35" xfId="595" xr:uid="{2278D19D-E1F0-41AD-BE15-5DD49D663949}"/>
    <cellStyle name="40% - Accent2 36" xfId="596" xr:uid="{29186A19-4C2B-4788-AB5D-24DAEBE26807}"/>
    <cellStyle name="40% - Accent2 37" xfId="597" xr:uid="{210955DE-0255-4091-9AB0-5ABF7867DFBB}"/>
    <cellStyle name="40% - Accent2 38" xfId="598" xr:uid="{F01A842B-2BA6-4202-830F-F442B37F6F80}"/>
    <cellStyle name="40% - Accent2 39" xfId="599" xr:uid="{1D6CF0CA-52BA-45B7-B75C-DEC180C4E340}"/>
    <cellStyle name="40% - Accent2 4" xfId="600" xr:uid="{DD9A5B5E-0CC5-4A19-A3E7-9165CE4431CF}"/>
    <cellStyle name="40% - Accent2 40" xfId="601" xr:uid="{F9B886BF-6841-4CD2-8724-EBDAE6A5F497}"/>
    <cellStyle name="40% - Accent2 41" xfId="602" xr:uid="{E3DF4FC3-38C8-4E5F-87C7-62F9815495A0}"/>
    <cellStyle name="40% - Accent2 42" xfId="603" xr:uid="{6602E358-DC65-4139-BBCB-93752BD9CFBE}"/>
    <cellStyle name="40% - Accent2 43" xfId="604" xr:uid="{52B7E164-CD4E-4DA2-BDA4-5C22D5DB3C61}"/>
    <cellStyle name="40% - Accent2 5" xfId="605" xr:uid="{6B276074-4961-42D8-84D3-157DBC47E525}"/>
    <cellStyle name="40% - Accent2 6" xfId="606" xr:uid="{3B05B6A3-346A-4AF1-BA50-2C4660CB3446}"/>
    <cellStyle name="40% - Accent2 7" xfId="607" xr:uid="{7083D9B3-F1A1-4B27-A49E-FAFD8BBA4EBA}"/>
    <cellStyle name="40% - Accent2 8" xfId="608" xr:uid="{5CE9DDBA-5793-4F1E-8F85-AC9E1E3330C9}"/>
    <cellStyle name="40% - Accent2 9" xfId="609" xr:uid="{9087D3D1-EAAB-4A78-AE72-27E8223E0348}"/>
    <cellStyle name="40% - Accent2 9 2" xfId="610" xr:uid="{90CFD09F-D325-47B8-A077-EAEF3F991A89}"/>
    <cellStyle name="40% - Accent3 10" xfId="611" xr:uid="{454BBE77-0343-4FAD-A2E0-5F585781190A}"/>
    <cellStyle name="40% - Accent3 10 2" xfId="612" xr:uid="{EA52006C-6014-4E21-8909-C6AE616D08DF}"/>
    <cellStyle name="40% - Accent3 11" xfId="613" xr:uid="{8421A0C1-78E3-47D3-A409-FB6A4BD8B725}"/>
    <cellStyle name="40% - Accent3 11 2" xfId="614" xr:uid="{D0A5BDF8-8F38-46A4-89B6-6DE62800C705}"/>
    <cellStyle name="40% - Accent3 12" xfId="615" xr:uid="{3F6AD42E-50DD-44B6-AFE3-7890A702E848}"/>
    <cellStyle name="40% - Accent3 13" xfId="616" xr:uid="{58DBC11D-0631-480E-89D0-3403D266329D}"/>
    <cellStyle name="40% - Accent3 14" xfId="617" xr:uid="{BBBF34B4-5253-4265-90B0-BCC80CDB9352}"/>
    <cellStyle name="40% - Accent3 15" xfId="618" xr:uid="{694C41E1-A1D4-4442-9A8F-F12E45D36602}"/>
    <cellStyle name="40% - Accent3 16" xfId="619" xr:uid="{789F2BD6-750C-48F2-9DA3-9E7BEB72831E}"/>
    <cellStyle name="40% - Accent3 17" xfId="620" xr:uid="{DE0980FF-9FD8-4A38-AAB8-22E69FEC2503}"/>
    <cellStyle name="40% - Accent3 18" xfId="621" xr:uid="{55F98390-A78C-46DA-9743-158FBF29DF8D}"/>
    <cellStyle name="40% - Accent3 19" xfId="622" xr:uid="{863F7C52-AD16-4D27-8C3E-41C718D575F6}"/>
    <cellStyle name="40% - Accent3 2" xfId="623" xr:uid="{3166AFF9-5D06-48AE-BECD-D2F3C6DBE9B4}"/>
    <cellStyle name="40% - Accent3 2 10" xfId="624" xr:uid="{D53EEF67-3047-4210-B69F-CBAD8AA2E284}"/>
    <cellStyle name="40% - Accent3 2 11" xfId="625" xr:uid="{6F7EE20C-0397-4BF1-A1C6-8CDA57F8C17A}"/>
    <cellStyle name="40% - Accent3 2 12" xfId="626" xr:uid="{9A3A3B8B-A002-467D-A890-F2F93524B82C}"/>
    <cellStyle name="40% - Accent3 2 13" xfId="627" xr:uid="{61B156AA-24AA-44CB-8F5B-0E3C01617138}"/>
    <cellStyle name="40% - Accent3 2 14" xfId="628" xr:uid="{369B5852-C088-47D5-96B4-B8C593BCB81C}"/>
    <cellStyle name="40% - Accent3 2 15" xfId="629" xr:uid="{67696071-A353-4541-9802-32BBD4A9D0E6}"/>
    <cellStyle name="40% - Accent3 2 16" xfId="630" xr:uid="{67A01066-3B3F-49B4-94FD-7BD18B03443E}"/>
    <cellStyle name="40% - Accent3 2 2" xfId="631" xr:uid="{6B3272CB-EC01-411C-90FA-36DA5013B9D3}"/>
    <cellStyle name="40% - Accent3 2 3" xfId="632" xr:uid="{89A0D5A6-C5D4-4A11-B2D2-92C4A8B61959}"/>
    <cellStyle name="40% - Accent3 2 4" xfId="633" xr:uid="{94A602D3-2E88-4F88-A6CF-8A8004902ADA}"/>
    <cellStyle name="40% - Accent3 2 5" xfId="634" xr:uid="{53EE1395-350B-43E5-AAC1-5F1961C90D89}"/>
    <cellStyle name="40% - Accent3 2 6" xfId="635" xr:uid="{EDA50220-65B9-42FF-BB82-D00D9BFBD0E2}"/>
    <cellStyle name="40% - Accent3 2 7" xfId="636" xr:uid="{23C024F9-D378-4F87-8120-EA6E6570F3C6}"/>
    <cellStyle name="40% - Accent3 2 8" xfId="637" xr:uid="{9EF18684-5838-4213-B856-D706BE16CB0D}"/>
    <cellStyle name="40% - Accent3 2 9" xfId="638" xr:uid="{65F2B344-91A8-497F-9BF3-689694A7EDED}"/>
    <cellStyle name="40% - Accent3 20" xfId="639" xr:uid="{F68D59C8-5F16-4F58-BA0E-61EF0CE653E0}"/>
    <cellStyle name="40% - Accent3 21" xfId="640" xr:uid="{85CB019F-7A84-42FA-877E-BBC7FCFB3B6E}"/>
    <cellStyle name="40% - Accent3 22" xfId="641" xr:uid="{F53F3FD8-02C2-49D8-8835-7B13F42DF75C}"/>
    <cellStyle name="40% - Accent3 23" xfId="642" xr:uid="{C79E651E-926F-4678-9DFF-154346A0A85E}"/>
    <cellStyle name="40% - Accent3 24" xfId="643" xr:uid="{E9F60DE3-7A9F-4725-A205-2D3511B0197E}"/>
    <cellStyle name="40% - Accent3 25" xfId="644" xr:uid="{2BF760F3-E70B-436B-B808-C6AA7388264C}"/>
    <cellStyle name="40% - Accent3 26" xfId="645" xr:uid="{A32159D3-5138-492A-AD2F-E99C187FAD94}"/>
    <cellStyle name="40% - Accent3 27" xfId="646" xr:uid="{6C68243A-894A-421A-A3F1-130B5681D6E7}"/>
    <cellStyle name="40% - Accent3 28" xfId="647" xr:uid="{1EEA7BE3-F230-4E07-A1E6-35A14BCA3D94}"/>
    <cellStyle name="40% - Accent3 29" xfId="648" xr:uid="{411619AC-66CE-44B9-8AFE-5A2B90DF736D}"/>
    <cellStyle name="40% - Accent3 3" xfId="649" xr:uid="{3BB31865-FE90-48E2-A1E1-A0BC435390E6}"/>
    <cellStyle name="40% - Accent3 3 2" xfId="650" xr:uid="{00954F82-95C6-4A2B-B173-F4BDA9E99CE5}"/>
    <cellStyle name="40% - Accent3 3 2 2" xfId="651" xr:uid="{66E3DF65-2A24-4EA8-8DD0-E0ABE832AB57}"/>
    <cellStyle name="40% - Accent3 3 3" xfId="652" xr:uid="{C8B32306-D936-4FCC-A49B-AE52FFD6C005}"/>
    <cellStyle name="40% - Accent3 3 4" xfId="653" xr:uid="{DB7671E6-2C87-4DFB-8155-ABC39C2C859B}"/>
    <cellStyle name="40% - Accent3 30" xfId="654" xr:uid="{5F9489CA-2A1E-4953-9081-24EF45EB25DF}"/>
    <cellStyle name="40% - Accent3 31" xfId="655" xr:uid="{E8498D95-40F4-4BCD-9EF4-D620EB0B73FA}"/>
    <cellStyle name="40% - Accent3 32" xfId="656" xr:uid="{47380DEF-5643-4882-8D5D-444C6D6EEB09}"/>
    <cellStyle name="40% - Accent3 33" xfId="657" xr:uid="{70023C5C-8442-4EC9-BFD3-F8D36305ABFA}"/>
    <cellStyle name="40% - Accent3 34" xfId="658" xr:uid="{5CA054BF-6204-49EF-8C28-2094D5EDFB31}"/>
    <cellStyle name="40% - Accent3 35" xfId="659" xr:uid="{E6286306-28A0-4337-92D0-4C3E2E607600}"/>
    <cellStyle name="40% - Accent3 36" xfId="660" xr:uid="{3E7664DB-3233-44E2-B833-DFBBD3B7EE26}"/>
    <cellStyle name="40% - Accent3 37" xfId="661" xr:uid="{36E4116B-1E25-45BC-A4AC-C1EBFE50BEDD}"/>
    <cellStyle name="40% - Accent3 38" xfId="662" xr:uid="{EBEB7561-6029-4FC1-AF50-D324FBAF3DAB}"/>
    <cellStyle name="40% - Accent3 39" xfId="663" xr:uid="{10CEA6E3-48AB-4E93-815A-9E928C172679}"/>
    <cellStyle name="40% - Accent3 4" xfId="664" xr:uid="{BFE639C1-A72E-4F16-A42C-C3A07F48C534}"/>
    <cellStyle name="40% - Accent3 4 2" xfId="665" xr:uid="{CFA89EBD-BAC7-430A-BCE3-D7338BBF3DF8}"/>
    <cellStyle name="40% - Accent3 4 3" xfId="666" xr:uid="{9B8AFB36-F48F-48CF-ABE8-6DAA1A071B3F}"/>
    <cellStyle name="40% - Accent3 40" xfId="667" xr:uid="{25F1FF1F-E353-4AC1-9784-02723E5DCCFE}"/>
    <cellStyle name="40% - Accent3 41" xfId="668" xr:uid="{E1AA7E28-ADA1-4E96-A2AB-EA930ACCE3BC}"/>
    <cellStyle name="40% - Accent3 42" xfId="669" xr:uid="{8573D5C1-B233-469A-B37C-B44390A9073A}"/>
    <cellStyle name="40% - Accent3 43" xfId="670" xr:uid="{A31831D8-9723-4B13-9130-C464FFF5F2D5}"/>
    <cellStyle name="40% - Accent3 5" xfId="671" xr:uid="{4480084B-3D82-46C9-AD56-0438B7F90D72}"/>
    <cellStyle name="40% - Accent3 5 2" xfId="672" xr:uid="{3F4DC5D2-5D63-4648-8C9F-6A2756726D1B}"/>
    <cellStyle name="40% - Accent3 5 3" xfId="673" xr:uid="{59B1B8C8-A662-4766-A133-A426FB33A5F5}"/>
    <cellStyle name="40% - Accent3 6" xfId="674" xr:uid="{71BC34B8-AFEF-4591-A821-58324F6C20E1}"/>
    <cellStyle name="40% - Accent3 6 2" xfId="675" xr:uid="{5416AEFF-58B9-435E-99AC-372D1670F435}"/>
    <cellStyle name="40% - Accent3 6 3" xfId="676" xr:uid="{A79455A6-7983-4551-9E9A-A0ED192B29BA}"/>
    <cellStyle name="40% - Accent3 7" xfId="677" xr:uid="{55A4D05A-4356-4555-B8B5-9ABD6C66F5AB}"/>
    <cellStyle name="40% - Accent3 7 2" xfId="678" xr:uid="{CF32034C-65A9-4D50-8F7D-3C0FCCCB62B3}"/>
    <cellStyle name="40% - Accent3 7 3" xfId="679" xr:uid="{D826FE7C-310C-4A24-9741-AD8CFF1A5BB9}"/>
    <cellStyle name="40% - Accent3 8" xfId="680" xr:uid="{C8F100E2-FA6A-435C-A6F0-72317C5BA2FD}"/>
    <cellStyle name="40% - Accent3 8 2" xfId="681" xr:uid="{72558187-B727-43CB-8CEE-90CFA0AA8F71}"/>
    <cellStyle name="40% - Accent3 8 3" xfId="682" xr:uid="{758B5027-3186-4D65-A386-4A74B88A522B}"/>
    <cellStyle name="40% - Accent3 9" xfId="683" xr:uid="{0C49D6D6-20ED-4B7F-992D-A959C8EB1C72}"/>
    <cellStyle name="40% - Accent3 9 2" xfId="684" xr:uid="{F8EBDDDD-1896-4484-A38A-57139E8ED4BC}"/>
    <cellStyle name="40% - Accent4 10" xfId="685" xr:uid="{39063F44-E941-4CC9-85E2-4EAA306F4D99}"/>
    <cellStyle name="40% - Accent4 10 2" xfId="686" xr:uid="{F64BC29F-6AB1-4DDD-A2BB-6FF4BF931871}"/>
    <cellStyle name="40% - Accent4 11" xfId="687" xr:uid="{146FF7F2-B382-4E8D-BBAE-851018FADE3C}"/>
    <cellStyle name="40% - Accent4 11 2" xfId="688" xr:uid="{3E30B8FE-012D-45BD-B74F-501B90591B7E}"/>
    <cellStyle name="40% - Accent4 12" xfId="689" xr:uid="{00FE25A1-382C-4DCE-B96B-87E436DFF021}"/>
    <cellStyle name="40% - Accent4 13" xfId="690" xr:uid="{6FEA9C25-C97B-4F2E-B40F-2EA03882A658}"/>
    <cellStyle name="40% - Accent4 14" xfId="691" xr:uid="{33DE26E3-78CF-4489-9472-744FDFB5606A}"/>
    <cellStyle name="40% - Accent4 15" xfId="692" xr:uid="{9557378A-CC16-4589-8774-80307AD7748A}"/>
    <cellStyle name="40% - Accent4 16" xfId="693" xr:uid="{56396864-01F6-44AD-8201-55F08D1A301A}"/>
    <cellStyle name="40% - Accent4 17" xfId="694" xr:uid="{AE298431-556A-458C-8510-C10733EC2AB0}"/>
    <cellStyle name="40% - Accent4 18" xfId="695" xr:uid="{7EF7D486-8739-4AA1-A740-4742FE25CE07}"/>
    <cellStyle name="40% - Accent4 19" xfId="696" xr:uid="{54AC967F-81D1-4862-9CF8-11CDAF7E641D}"/>
    <cellStyle name="40% - Accent4 2" xfId="697" xr:uid="{362B11DF-AED5-46B1-8545-FF5E8B2D5E5C}"/>
    <cellStyle name="40% - Accent4 2 10" xfId="698" xr:uid="{1983E6EC-AB5F-426A-B2FF-BE1BAEA1462D}"/>
    <cellStyle name="40% - Accent4 2 11" xfId="699" xr:uid="{EB35A5BD-DA79-432B-A8BF-7DC090670CD9}"/>
    <cellStyle name="40% - Accent4 2 12" xfId="700" xr:uid="{DFF02676-7FD0-4CE0-9FF7-84ED0BFC5A29}"/>
    <cellStyle name="40% - Accent4 2 13" xfId="701" xr:uid="{C74F5970-BDF4-47F8-BCEE-2BBC637C0CE8}"/>
    <cellStyle name="40% - Accent4 2 14" xfId="702" xr:uid="{4AECB884-B08B-40A0-B957-4E639952792E}"/>
    <cellStyle name="40% - Accent4 2 15" xfId="703" xr:uid="{C1B0E560-5234-4DD8-8EEE-D5AB2A954090}"/>
    <cellStyle name="40% - Accent4 2 16" xfId="704" xr:uid="{4EAC2CC8-735C-41F4-A70B-929C2172C9CB}"/>
    <cellStyle name="40% - Accent4 2 2" xfId="705" xr:uid="{6318B09E-5354-4E19-8FD7-012870E292CB}"/>
    <cellStyle name="40% - Accent4 2 3" xfId="706" xr:uid="{72CF719F-249E-4E0B-B624-CF193E29B683}"/>
    <cellStyle name="40% - Accent4 2 4" xfId="707" xr:uid="{40179327-CCF7-4062-8759-D8B3A065749C}"/>
    <cellStyle name="40% - Accent4 2 5" xfId="708" xr:uid="{4B3705E6-8335-4D39-B845-2CC452BEA167}"/>
    <cellStyle name="40% - Accent4 2 6" xfId="709" xr:uid="{DD4D0D45-E328-44E9-B332-01982DC93580}"/>
    <cellStyle name="40% - Accent4 2 7" xfId="710" xr:uid="{42A2D022-8D56-4D5B-A3EF-394E56F3BC8B}"/>
    <cellStyle name="40% - Accent4 2 8" xfId="711" xr:uid="{6226A1FE-43D7-4210-A9D0-1A40B660A504}"/>
    <cellStyle name="40% - Accent4 2 9" xfId="712" xr:uid="{4A8D40BF-9E09-4C62-9A71-A5771FBB5FED}"/>
    <cellStyle name="40% - Accent4 20" xfId="713" xr:uid="{0D467211-DC3E-402A-8F53-0D6982F3C0C8}"/>
    <cellStyle name="40% - Accent4 21" xfId="714" xr:uid="{DFDAFA3D-9959-42AA-B1B4-B3F388F6F3EF}"/>
    <cellStyle name="40% - Accent4 22" xfId="715" xr:uid="{24B70650-39B8-4081-BBC4-5795561C7451}"/>
    <cellStyle name="40% - Accent4 23" xfId="716" xr:uid="{48B30B9B-18EE-48B8-9CC3-DE9883A2B52C}"/>
    <cellStyle name="40% - Accent4 24" xfId="717" xr:uid="{93924014-4BF8-4841-A0E1-0597BF110D7D}"/>
    <cellStyle name="40% - Accent4 25" xfId="718" xr:uid="{B68EB015-AE8F-46C8-B61F-21560E1F3697}"/>
    <cellStyle name="40% - Accent4 26" xfId="719" xr:uid="{5DD97512-2F0B-41A6-93AA-F7FFD1F5B9D7}"/>
    <cellStyle name="40% - Accent4 27" xfId="720" xr:uid="{D0165743-BCCD-4BCA-8136-861CF971F006}"/>
    <cellStyle name="40% - Accent4 28" xfId="721" xr:uid="{31E3A6E9-B835-46E3-8036-5A59D8CA6C95}"/>
    <cellStyle name="40% - Accent4 29" xfId="722" xr:uid="{EC4EF336-311A-44A0-B5CA-F711F36DC6BB}"/>
    <cellStyle name="40% - Accent4 3" xfId="723" xr:uid="{BDA0E340-58A4-49B7-9286-5630FA3D3BF7}"/>
    <cellStyle name="40% - Accent4 3 2" xfId="724" xr:uid="{F2221E12-8765-4230-A073-38CBF7206080}"/>
    <cellStyle name="40% - Accent4 3 2 2" xfId="725" xr:uid="{E9380A60-905A-44DD-98B5-F5DEE7C758BC}"/>
    <cellStyle name="40% - Accent4 3 3" xfId="726" xr:uid="{98A7C6A8-4A2A-4168-8631-39CDF6CAAE65}"/>
    <cellStyle name="40% - Accent4 3 4" xfId="727" xr:uid="{EF1BA845-BD2F-4B58-AB9A-4E55E192258F}"/>
    <cellStyle name="40% - Accent4 30" xfId="728" xr:uid="{60521DFF-F2A7-45E2-B72F-2736F3509BB5}"/>
    <cellStyle name="40% - Accent4 31" xfId="729" xr:uid="{D52777E2-25F9-490D-9C25-30E72D53DDCC}"/>
    <cellStyle name="40% - Accent4 32" xfId="730" xr:uid="{6A0E3C14-A367-4B24-8B4F-FF2059AEFE80}"/>
    <cellStyle name="40% - Accent4 33" xfId="731" xr:uid="{ECBE063E-0D42-4A54-9C08-0E83A5B5CBF8}"/>
    <cellStyle name="40% - Accent4 34" xfId="732" xr:uid="{E744FEB2-7E91-48D1-BEF5-7927C6CE52C4}"/>
    <cellStyle name="40% - Accent4 35" xfId="733" xr:uid="{EE0B5981-96EC-4ED4-8232-271D5EB91577}"/>
    <cellStyle name="40% - Accent4 36" xfId="734" xr:uid="{212910B9-59A8-4216-8453-811FD388469E}"/>
    <cellStyle name="40% - Accent4 37" xfId="735" xr:uid="{0BB81D51-FFB1-4CE3-B9CF-C9BDDC5D8720}"/>
    <cellStyle name="40% - Accent4 38" xfId="736" xr:uid="{32908657-E200-4155-90D4-A8BA5EC4D1CE}"/>
    <cellStyle name="40% - Accent4 39" xfId="737" xr:uid="{C49F36D9-81B9-4C9E-AE49-2C69BA0877D4}"/>
    <cellStyle name="40% - Accent4 4" xfId="738" xr:uid="{9C593388-0319-4473-9C06-E412E8343ED2}"/>
    <cellStyle name="40% - Accent4 4 2" xfId="739" xr:uid="{56B9CA64-A9ED-452E-94FE-76C5C0ABDBAB}"/>
    <cellStyle name="40% - Accent4 4 3" xfId="740" xr:uid="{F84F12E0-F2D1-4C11-B990-9CC3F9666A74}"/>
    <cellStyle name="40% - Accent4 40" xfId="741" xr:uid="{B91070ED-AD4C-42D5-B4FB-24E62FA838DA}"/>
    <cellStyle name="40% - Accent4 41" xfId="742" xr:uid="{E2C8D556-C208-4AFD-ACC0-389BC232C684}"/>
    <cellStyle name="40% - Accent4 42" xfId="743" xr:uid="{86DCCD6C-CBE3-4838-B15E-BB8AC0B9B4E8}"/>
    <cellStyle name="40% - Accent4 43" xfId="744" xr:uid="{6C569BB1-886F-47CF-9AF9-8C20F5DD1E5A}"/>
    <cellStyle name="40% - Accent4 5" xfId="745" xr:uid="{34594943-A36B-4530-A54C-8580E320E496}"/>
    <cellStyle name="40% - Accent4 5 2" xfId="746" xr:uid="{8DD8A197-26CC-4BBC-9CC1-4853B8C25638}"/>
    <cellStyle name="40% - Accent4 5 3" xfId="747" xr:uid="{D7F56C6C-B569-4661-A7DF-9EE998E504F7}"/>
    <cellStyle name="40% - Accent4 6" xfId="748" xr:uid="{05AD2781-A814-4595-8B0D-3F5FF5385D6C}"/>
    <cellStyle name="40% - Accent4 6 2" xfId="749" xr:uid="{4A134570-CBC3-47BC-9BE0-D42431BAF1B2}"/>
    <cellStyle name="40% - Accent4 6 3" xfId="750" xr:uid="{93635788-320D-430F-8730-E82EEBF8498F}"/>
    <cellStyle name="40% - Accent4 7" xfId="751" xr:uid="{AC8118B0-54E1-43E5-ADD5-57C537F39365}"/>
    <cellStyle name="40% - Accent4 7 2" xfId="752" xr:uid="{C084E194-73EA-4543-ADBA-7BFE69ADFF7F}"/>
    <cellStyle name="40% - Accent4 7 3" xfId="753" xr:uid="{EFF8DFF4-3971-4F88-9602-6DD266741FD9}"/>
    <cellStyle name="40% - Accent4 8" xfId="754" xr:uid="{1635F1B3-373C-403E-9580-E296243D80DF}"/>
    <cellStyle name="40% - Accent4 8 2" xfId="755" xr:uid="{1E3D7A44-7086-467A-A0BC-CEC46F7D9EE1}"/>
    <cellStyle name="40% - Accent4 8 3" xfId="756" xr:uid="{FBD01F75-BCED-46E8-9C09-54982CD95553}"/>
    <cellStyle name="40% - Accent4 9" xfId="757" xr:uid="{30F6EAF2-4ACA-4CA0-8AC4-B54395A6838A}"/>
    <cellStyle name="40% - Accent4 9 2" xfId="758" xr:uid="{DBD79EE4-3C00-4CD1-A2DF-07425D004930}"/>
    <cellStyle name="40% - Accent5 10" xfId="759" xr:uid="{C15125C1-BF34-4445-A251-7CD4C6136AD3}"/>
    <cellStyle name="40% - Accent5 10 2" xfId="760" xr:uid="{9C0978BE-C5CD-45DE-9407-0C67A301BF8E}"/>
    <cellStyle name="40% - Accent5 11" xfId="761" xr:uid="{AFE10E9B-7C39-40E5-8109-C1A8F0B50717}"/>
    <cellStyle name="40% - Accent5 11 2" xfId="762" xr:uid="{9C6E328C-19C8-4F20-BCAE-AD4B38432E9C}"/>
    <cellStyle name="40% - Accent5 12" xfId="763" xr:uid="{6B54D493-77A6-4974-AE70-4C82768D106A}"/>
    <cellStyle name="40% - Accent5 13" xfId="764" xr:uid="{C27D5B8A-6C32-4F78-861B-C60C5BC567E7}"/>
    <cellStyle name="40% - Accent5 14" xfId="765" xr:uid="{662A95CE-0956-46B5-8CB2-8BDC676E832C}"/>
    <cellStyle name="40% - Accent5 15" xfId="766" xr:uid="{0D2DFAE1-7236-465B-83A6-09430830CB38}"/>
    <cellStyle name="40% - Accent5 16" xfId="767" xr:uid="{FEF5E21C-CE14-47C3-9EEC-BB95C053C130}"/>
    <cellStyle name="40% - Accent5 17" xfId="768" xr:uid="{3B1BFB41-E0C6-42F3-9CA5-5C5E04270901}"/>
    <cellStyle name="40% - Accent5 18" xfId="769" xr:uid="{937E1D84-9ED7-48DF-818E-92EA9E6B0AE9}"/>
    <cellStyle name="40% - Accent5 19" xfId="770" xr:uid="{FEC875AF-E608-437B-8D8A-9A9DA8B505E6}"/>
    <cellStyle name="40% - Accent5 2" xfId="771" xr:uid="{B0F7147C-17C5-46A6-8D60-8759068531B9}"/>
    <cellStyle name="40% - Accent5 2 10" xfId="772" xr:uid="{5FF846A3-BFD1-4FCA-A882-882B6AD9C6CD}"/>
    <cellStyle name="40% - Accent5 2 11" xfId="773" xr:uid="{BEA08414-0385-417F-8DA7-EDD91CA0FEC2}"/>
    <cellStyle name="40% - Accent5 2 12" xfId="774" xr:uid="{76BE3AC7-A8D7-4B52-8E29-DA8BEA092253}"/>
    <cellStyle name="40% - Accent5 2 13" xfId="775" xr:uid="{B2210E2E-CE71-44F5-A65A-0390F68A696A}"/>
    <cellStyle name="40% - Accent5 2 14" xfId="776" xr:uid="{DED3C92E-B044-445D-8BE7-B781A56EEAAA}"/>
    <cellStyle name="40% - Accent5 2 15" xfId="777" xr:uid="{93992556-68B6-414E-BFC9-E359B5ADD326}"/>
    <cellStyle name="40% - Accent5 2 16" xfId="778" xr:uid="{3754F331-AD9A-4241-A4B8-05788766FC02}"/>
    <cellStyle name="40% - Accent5 2 2" xfId="779" xr:uid="{72FAD6FA-311C-4E4B-8DAA-F76B339783D0}"/>
    <cellStyle name="40% - Accent5 2 3" xfId="780" xr:uid="{C7E30CC6-CEFA-434C-AF63-D43F6DC3C2C2}"/>
    <cellStyle name="40% - Accent5 2 4" xfId="781" xr:uid="{DF1CA5B8-5724-4CE2-A1F6-6D3E3721157F}"/>
    <cellStyle name="40% - Accent5 2 5" xfId="782" xr:uid="{9F10656A-C192-47F2-82F6-4B5B58B6ED34}"/>
    <cellStyle name="40% - Accent5 2 6" xfId="783" xr:uid="{95F348EC-FF09-4221-A21F-6EAB2746448F}"/>
    <cellStyle name="40% - Accent5 2 7" xfId="784" xr:uid="{B382B05E-DAD7-4CFD-AFEE-2B2FB334937A}"/>
    <cellStyle name="40% - Accent5 2 8" xfId="785" xr:uid="{5DF3B3B0-4EA9-495B-9845-EE41DA755B07}"/>
    <cellStyle name="40% - Accent5 2 9" xfId="786" xr:uid="{62243175-B75D-47A6-896F-A0EC8C7E9B50}"/>
    <cellStyle name="40% - Accent5 20" xfId="787" xr:uid="{777C3D13-2467-4F13-B025-67E65C9D12B6}"/>
    <cellStyle name="40% - Accent5 21" xfId="788" xr:uid="{ADB91E29-96B3-4C69-B3BE-FDA4AAE8BAEB}"/>
    <cellStyle name="40% - Accent5 22" xfId="789" xr:uid="{DF074940-37AA-4E7B-8613-1B963AA3C349}"/>
    <cellStyle name="40% - Accent5 23" xfId="790" xr:uid="{A63D514C-D650-46FD-B912-DA1A4A6891BC}"/>
    <cellStyle name="40% - Accent5 24" xfId="791" xr:uid="{683D71D3-5A55-4F0B-B9C0-CC547254C25F}"/>
    <cellStyle name="40% - Accent5 25" xfId="792" xr:uid="{3DC2EBDA-6E0C-4895-BD75-15F20D322B0B}"/>
    <cellStyle name="40% - Accent5 26" xfId="793" xr:uid="{1451C8F1-8772-4D71-A68D-B9ECBF4003CA}"/>
    <cellStyle name="40% - Accent5 27" xfId="794" xr:uid="{A2830166-BFCC-4DB0-A5E0-0A28C02470BC}"/>
    <cellStyle name="40% - Accent5 28" xfId="795" xr:uid="{B4099514-8DBE-4BBE-924F-F76ABE55CE9D}"/>
    <cellStyle name="40% - Accent5 29" xfId="796" xr:uid="{286C8257-F726-453A-B325-5E9579EA4F4D}"/>
    <cellStyle name="40% - Accent5 3" xfId="797" xr:uid="{2D35F036-DC3A-40F1-A5E6-73F4A5AC4666}"/>
    <cellStyle name="40% - Accent5 3 2" xfId="798" xr:uid="{605CA69A-9DA0-480B-8B75-272819F2630D}"/>
    <cellStyle name="40% - Accent5 3 2 2" xfId="799" xr:uid="{4503AC3A-FC47-448B-8F46-1EF4B219E810}"/>
    <cellStyle name="40% - Accent5 3 3" xfId="800" xr:uid="{A3227716-1858-4022-B3DA-F6C57354C3AF}"/>
    <cellStyle name="40% - Accent5 3 4" xfId="801" xr:uid="{195FA6DF-64AC-4A34-BD4D-E6D5F6D99597}"/>
    <cellStyle name="40% - Accent5 30" xfId="802" xr:uid="{AD950BCE-9469-45BA-9ED3-86F0EACFC762}"/>
    <cellStyle name="40% - Accent5 31" xfId="803" xr:uid="{FBCF04E2-B4D6-4A12-ABF1-4E188C7ED236}"/>
    <cellStyle name="40% - Accent5 32" xfId="804" xr:uid="{4813CCB6-787F-4CE8-B6F3-B62774AAB21C}"/>
    <cellStyle name="40% - Accent5 33" xfId="805" xr:uid="{5F4C7B6A-9D7C-47E2-AB57-7F8B4CC9014E}"/>
    <cellStyle name="40% - Accent5 34" xfId="806" xr:uid="{8831C15E-751F-4D98-BBBA-3C498B1DB683}"/>
    <cellStyle name="40% - Accent5 35" xfId="807" xr:uid="{39D7125F-2318-4770-ADEA-95FB769283C9}"/>
    <cellStyle name="40% - Accent5 36" xfId="808" xr:uid="{ABA494C6-F6D4-4316-84B5-37F912D4F578}"/>
    <cellStyle name="40% - Accent5 37" xfId="809" xr:uid="{4D7C9A82-675D-4892-B11D-65FC27755FB9}"/>
    <cellStyle name="40% - Accent5 38" xfId="810" xr:uid="{6E4B892A-1B1D-41CA-AD96-9FB61C622838}"/>
    <cellStyle name="40% - Accent5 39" xfId="811" xr:uid="{8639CF17-7D70-4E72-B4F1-13BFB4AAD9D8}"/>
    <cellStyle name="40% - Accent5 4" xfId="812" xr:uid="{9AA13298-EDD0-4B5A-A93C-7AC4B03AA16B}"/>
    <cellStyle name="40% - Accent5 4 2" xfId="813" xr:uid="{6288C8DC-0465-44D4-B8D4-ECC23E099824}"/>
    <cellStyle name="40% - Accent5 4 3" xfId="814" xr:uid="{C9C32C81-5AB2-42FB-A6BA-1F3223E29AB1}"/>
    <cellStyle name="40% - Accent5 40" xfId="815" xr:uid="{A9F65966-A0AC-44F4-B028-261B2AC1103D}"/>
    <cellStyle name="40% - Accent5 41" xfId="816" xr:uid="{226B22DD-0B5F-4F3A-BCDC-A7D1C2171695}"/>
    <cellStyle name="40% - Accent5 42" xfId="817" xr:uid="{67F1AF6D-EF1E-4AAA-B368-D42AD6957B49}"/>
    <cellStyle name="40% - Accent5 43" xfId="818" xr:uid="{51367AD3-6883-46C1-9570-72E121BCCADF}"/>
    <cellStyle name="40% - Accent5 5" xfId="819" xr:uid="{724BA459-13ED-445F-8B54-1A709160791C}"/>
    <cellStyle name="40% - Accent5 5 2" xfId="820" xr:uid="{FDC7020F-C6C4-4FF5-8257-BA830EC82BD3}"/>
    <cellStyle name="40% - Accent5 5 3" xfId="821" xr:uid="{CF47BFD4-EBBA-42AE-87D0-7F802405A660}"/>
    <cellStyle name="40% - Accent5 6" xfId="822" xr:uid="{9D793C9D-9EB8-4891-A1DA-961C0FA8F8EC}"/>
    <cellStyle name="40% - Accent5 6 2" xfId="823" xr:uid="{901EBCB4-6A75-437E-8F6D-1ACC412FF79E}"/>
    <cellStyle name="40% - Accent5 6 3" xfId="824" xr:uid="{7A9FFFC8-035C-428C-8AA2-8946C462F525}"/>
    <cellStyle name="40% - Accent5 7" xfId="825" xr:uid="{3E148F71-A5C2-463E-A40E-A53CF546CF30}"/>
    <cellStyle name="40% - Accent5 7 2" xfId="826" xr:uid="{1EBE13D5-F356-4F01-80B6-F3AC9B6950A2}"/>
    <cellStyle name="40% - Accent5 7 3" xfId="827" xr:uid="{1F7676DA-AFDA-4468-BA54-C19AA07E0CA4}"/>
    <cellStyle name="40% - Accent5 8" xfId="828" xr:uid="{4B7CEBD0-9B07-436C-B1B8-6B6F92497D8D}"/>
    <cellStyle name="40% - Accent5 8 2" xfId="829" xr:uid="{40D8D708-02C2-41B7-AFAD-C77F9E72B70E}"/>
    <cellStyle name="40% - Accent5 8 3" xfId="830" xr:uid="{9D71A110-EC86-4DD8-8897-511B70E24922}"/>
    <cellStyle name="40% - Accent5 9" xfId="831" xr:uid="{119E7CD3-5993-4FE5-A07A-0804E001114D}"/>
    <cellStyle name="40% - Accent5 9 2" xfId="832" xr:uid="{3423DCCE-DA01-4C27-A56B-CD521851BC4C}"/>
    <cellStyle name="40% - Accent6 10" xfId="833" xr:uid="{7DD8EE68-3BBF-4264-98BA-D3E6FE5AB745}"/>
    <cellStyle name="40% - Accent6 10 2" xfId="834" xr:uid="{7B745B7F-0E74-479B-9E86-A79A5EB81B1E}"/>
    <cellStyle name="40% - Accent6 11" xfId="835" xr:uid="{2446CBEA-EBD3-4FD9-A087-369123019784}"/>
    <cellStyle name="40% - Accent6 11 2" xfId="836" xr:uid="{C313175C-F77D-42C0-BF4B-BEF7CAC98344}"/>
    <cellStyle name="40% - Accent6 12" xfId="837" xr:uid="{09628F65-352C-4510-BB9F-AD75878E7099}"/>
    <cellStyle name="40% - Accent6 13" xfId="838" xr:uid="{43A34003-136F-4A1A-9106-20CB64A896EC}"/>
    <cellStyle name="40% - Accent6 14" xfId="839" xr:uid="{7C5BC431-BD77-437D-8773-DF07E63D490F}"/>
    <cellStyle name="40% - Accent6 15" xfId="840" xr:uid="{0AE0352B-E66D-4889-A45E-0162A0ED007C}"/>
    <cellStyle name="40% - Accent6 16" xfId="841" xr:uid="{31ABEF61-98B0-4773-B730-6CD95F77C2AA}"/>
    <cellStyle name="40% - Accent6 17" xfId="842" xr:uid="{B7EDD4CC-7B65-4985-8D7C-23C03A43E1E9}"/>
    <cellStyle name="40% - Accent6 18" xfId="843" xr:uid="{7BBFB13A-3B51-4455-8FA4-666D3393E1FD}"/>
    <cellStyle name="40% - Accent6 19" xfId="844" xr:uid="{5A69B22C-C7EA-4400-8DCD-34DDF8C719A5}"/>
    <cellStyle name="40% - Accent6 2" xfId="845" xr:uid="{1E77EFE1-8D76-4767-B464-635B2CA8E9FA}"/>
    <cellStyle name="40% - Accent6 2 10" xfId="846" xr:uid="{AA43772F-3272-451F-902F-A84D5B60B6FA}"/>
    <cellStyle name="40% - Accent6 2 11" xfId="847" xr:uid="{9F899D14-6DA8-4105-BAE0-C2DEC9BF286F}"/>
    <cellStyle name="40% - Accent6 2 12" xfId="848" xr:uid="{F1D0BC92-A618-4D00-A217-843A681BAE99}"/>
    <cellStyle name="40% - Accent6 2 13" xfId="849" xr:uid="{44550738-CEF3-4564-B82D-261EBC66F7E0}"/>
    <cellStyle name="40% - Accent6 2 14" xfId="850" xr:uid="{4CC918A9-B726-4001-8461-47B0FAD75B8F}"/>
    <cellStyle name="40% - Accent6 2 15" xfId="851" xr:uid="{B8E66A50-92E2-4330-A1AB-3A669264DCCC}"/>
    <cellStyle name="40% - Accent6 2 16" xfId="852" xr:uid="{2ED60AD6-39CF-40E6-AF41-5C70AF8AC7E0}"/>
    <cellStyle name="40% - Accent6 2 2" xfId="853" xr:uid="{6377EA22-97E5-4AC3-86CB-32BFA761A546}"/>
    <cellStyle name="40% - Accent6 2 3" xfId="854" xr:uid="{6ADDC452-AF1A-4C5A-B2D0-74C044204655}"/>
    <cellStyle name="40% - Accent6 2 4" xfId="855" xr:uid="{1904F295-26A2-4C74-98E0-9C74E8AB8B31}"/>
    <cellStyle name="40% - Accent6 2 5" xfId="856" xr:uid="{4F78693D-7EAE-4033-AF1B-76E1D1FB9464}"/>
    <cellStyle name="40% - Accent6 2 6" xfId="857" xr:uid="{A3145580-D65A-45A2-B73B-8B4D9403F298}"/>
    <cellStyle name="40% - Accent6 2 7" xfId="858" xr:uid="{69810BEB-3F95-47A8-94D6-79AB3ECA95EC}"/>
    <cellStyle name="40% - Accent6 2 8" xfId="859" xr:uid="{C6E47B40-5881-4A3C-93F8-AFA9B2507290}"/>
    <cellStyle name="40% - Accent6 2 9" xfId="860" xr:uid="{4967FA2A-B4A2-4F51-82C8-6813CD02335D}"/>
    <cellStyle name="40% - Accent6 20" xfId="861" xr:uid="{84DBE777-0471-430C-95F3-14A834D46F60}"/>
    <cellStyle name="40% - Accent6 21" xfId="862" xr:uid="{0CA2C68E-CD7F-4566-9D90-138B5ED1D201}"/>
    <cellStyle name="40% - Accent6 22" xfId="863" xr:uid="{C4E07720-E44F-4622-B74E-29E51A12B59B}"/>
    <cellStyle name="40% - Accent6 23" xfId="864" xr:uid="{269A0F93-32CC-4E4E-9CDA-2C9ABCFCC1C9}"/>
    <cellStyle name="40% - Accent6 24" xfId="865" xr:uid="{05FE4DF5-9508-407F-A116-3C1E6D06D6AD}"/>
    <cellStyle name="40% - Accent6 25" xfId="866" xr:uid="{6152F8DD-9D91-4270-87EC-BDFD70CF044D}"/>
    <cellStyle name="40% - Accent6 26" xfId="867" xr:uid="{1338DF90-0C6A-4374-9958-E901852A49F2}"/>
    <cellStyle name="40% - Accent6 27" xfId="868" xr:uid="{93866F30-89BC-4634-A0A5-CD782E2F7065}"/>
    <cellStyle name="40% - Accent6 28" xfId="869" xr:uid="{223E7E54-44BF-46ED-80C7-E30878EF7B44}"/>
    <cellStyle name="40% - Accent6 29" xfId="870" xr:uid="{63A9F616-237E-40E3-9E38-86FFED765541}"/>
    <cellStyle name="40% - Accent6 3" xfId="871" xr:uid="{A53FCD48-4D9D-4021-A235-B1664A36908D}"/>
    <cellStyle name="40% - Accent6 3 2" xfId="872" xr:uid="{7DCA7EBD-DB1F-4AA9-877D-D19C6234A032}"/>
    <cellStyle name="40% - Accent6 3 2 2" xfId="873" xr:uid="{10D2BB38-495E-4F11-B03C-27079ED53678}"/>
    <cellStyle name="40% - Accent6 3 3" xfId="874" xr:uid="{82DE5BE3-792F-444B-8D13-A1BBB8468334}"/>
    <cellStyle name="40% - Accent6 3 4" xfId="875" xr:uid="{4050DB56-EF9B-49A8-ABCF-6022DFB9A644}"/>
    <cellStyle name="40% - Accent6 30" xfId="876" xr:uid="{0E234803-0197-4D74-ABA2-C224BFAD88C7}"/>
    <cellStyle name="40% - Accent6 31" xfId="877" xr:uid="{86E2FE4C-8BEC-4D30-885A-566083FFEC9B}"/>
    <cellStyle name="40% - Accent6 32" xfId="878" xr:uid="{8ADA9CAD-F4E4-42C1-9085-698D05027BA8}"/>
    <cellStyle name="40% - Accent6 33" xfId="879" xr:uid="{E6721309-3256-42AD-B302-445DDAD0D51A}"/>
    <cellStyle name="40% - Accent6 34" xfId="880" xr:uid="{ED3FDB20-9AC1-4427-8841-BD47C5621A7D}"/>
    <cellStyle name="40% - Accent6 35" xfId="881" xr:uid="{75FF9654-2D12-4A64-A300-FA20FA4AE75B}"/>
    <cellStyle name="40% - Accent6 36" xfId="882" xr:uid="{9CE26625-AD8E-420E-BFA0-338466933BC1}"/>
    <cellStyle name="40% - Accent6 37" xfId="883" xr:uid="{633B0A78-6DD2-4164-A154-5855149880E1}"/>
    <cellStyle name="40% - Accent6 38" xfId="884" xr:uid="{570113AB-7A92-4052-A9B3-5ED07F28D288}"/>
    <cellStyle name="40% - Accent6 39" xfId="885" xr:uid="{4C545CD5-A1BC-48A5-9DBB-180CD7867344}"/>
    <cellStyle name="40% - Accent6 4" xfId="886" xr:uid="{B2612287-549E-4F3E-B952-C2C89DC44C2B}"/>
    <cellStyle name="40% - Accent6 4 2" xfId="887" xr:uid="{1B9C7D33-6D35-46AF-832D-CB0D56A159E2}"/>
    <cellStyle name="40% - Accent6 4 3" xfId="888" xr:uid="{D0FA0550-25F5-4110-A3A8-5DE905C09CD2}"/>
    <cellStyle name="40% - Accent6 40" xfId="889" xr:uid="{14E684F4-7525-4E20-8208-18C56861B523}"/>
    <cellStyle name="40% - Accent6 41" xfId="890" xr:uid="{D8E47543-B60E-4088-9555-55CBBCF0AE86}"/>
    <cellStyle name="40% - Accent6 42" xfId="891" xr:uid="{24D753EE-F1E3-497D-AEAC-13FF8D11A554}"/>
    <cellStyle name="40% - Accent6 43" xfId="892" xr:uid="{42CF889A-DBB0-4596-BC9D-0A0907B1E25A}"/>
    <cellStyle name="40% - Accent6 5" xfId="893" xr:uid="{D0B23383-4032-4F5B-8BA8-78C494B4CAEB}"/>
    <cellStyle name="40% - Accent6 5 2" xfId="894" xr:uid="{513C4303-958E-48B9-AE04-8A3B1DF30A79}"/>
    <cellStyle name="40% - Accent6 5 3" xfId="895" xr:uid="{43602FC4-1F42-487F-B0C6-2B55AB25814A}"/>
    <cellStyle name="40% - Accent6 6" xfId="896" xr:uid="{C8A07F30-5705-4AD8-B8D1-2033BB9B474E}"/>
    <cellStyle name="40% - Accent6 6 2" xfId="897" xr:uid="{EE8ADBD0-627A-4AAD-8A0E-2AD637BA989E}"/>
    <cellStyle name="40% - Accent6 6 3" xfId="898" xr:uid="{72EABBC6-F59D-43DE-B2DC-3DD3432AF14F}"/>
    <cellStyle name="40% - Accent6 7" xfId="899" xr:uid="{27B22556-3A24-4E7E-8796-4D959D944BD6}"/>
    <cellStyle name="40% - Accent6 7 2" xfId="900" xr:uid="{CA1ADBE1-46C7-427B-B26E-8ADDC480FC0A}"/>
    <cellStyle name="40% - Accent6 7 3" xfId="901" xr:uid="{D57E8DE1-4554-419A-962D-5B4FAC56F6F2}"/>
    <cellStyle name="40% - Accent6 8" xfId="902" xr:uid="{1A3F0315-2619-47F7-BEB3-CA69453C7DF6}"/>
    <cellStyle name="40% - Accent6 8 2" xfId="903" xr:uid="{31E09408-8A26-4399-A5D1-063FE5FE1656}"/>
    <cellStyle name="40% - Accent6 8 3" xfId="904" xr:uid="{6CEB634F-968A-4565-9306-66B07D8E0060}"/>
    <cellStyle name="40% - Accent6 9" xfId="905" xr:uid="{31760E75-4BD5-447D-806B-44D21271D876}"/>
    <cellStyle name="40% - Accent6 9 2" xfId="906" xr:uid="{3AA6EB0D-02A5-42C9-B974-5D387546DA0D}"/>
    <cellStyle name="40% - Akzent1" xfId="907" xr:uid="{A3B5D934-C7F6-4271-AE49-40E40226794E}"/>
    <cellStyle name="40% - Akzent2" xfId="908" xr:uid="{C8DC1CA0-4915-45EA-8D0C-B51CC6E34F72}"/>
    <cellStyle name="40% - Akzent3" xfId="909" xr:uid="{83970750-2C55-4BB6-8821-76D223C27663}"/>
    <cellStyle name="40% - Akzent4" xfId="910" xr:uid="{A9B153BE-85F7-450B-92F5-E09741C6DFEC}"/>
    <cellStyle name="40% - Akzent5" xfId="911" xr:uid="{016A70E8-E33C-46D2-AEDD-00E77376E01F}"/>
    <cellStyle name="40% - Akzent6" xfId="912" xr:uid="{5F45CD7C-BB2B-4C82-8597-9059DDCAD9C8}"/>
    <cellStyle name="5x indented GHG Textfiels" xfId="913" xr:uid="{EAF18214-D31A-44FB-A91C-55A8A4D7E580}"/>
    <cellStyle name="60% - Accent1 10" xfId="914" xr:uid="{022DDA5F-208B-49F7-BAA4-DF1F81BA6156}"/>
    <cellStyle name="60% - Accent1 11" xfId="915" xr:uid="{FEE62DF5-0978-4BA8-92EA-6B32B1F8C882}"/>
    <cellStyle name="60% - Accent1 12" xfId="916" xr:uid="{9C810B82-0DA0-4B86-93E2-4803AFC0C42B}"/>
    <cellStyle name="60% - Accent1 13" xfId="917" xr:uid="{58389E15-8718-4C3F-AC95-2131327632CA}"/>
    <cellStyle name="60% - Accent1 14" xfId="918" xr:uid="{5E88F4A7-9151-40E3-AA3D-992DCCEE893D}"/>
    <cellStyle name="60% - Accent1 15" xfId="919" xr:uid="{B8B3CC65-F9AD-4517-ABFA-97E1210DA316}"/>
    <cellStyle name="60% - Accent1 16" xfId="920" xr:uid="{4AE17B3A-A5C4-412E-A019-669C7CB581E6}"/>
    <cellStyle name="60% - Accent1 17" xfId="921" xr:uid="{10B077A4-A8F7-4688-8B4C-D1FE261DAD84}"/>
    <cellStyle name="60% - Accent1 18" xfId="922" xr:uid="{8566ADC2-F2FB-4C67-B3C3-8352EFB4B4F9}"/>
    <cellStyle name="60% - Accent1 19" xfId="923" xr:uid="{98C44C17-2F59-46C1-86F5-8956EE0E9E34}"/>
    <cellStyle name="60% - Accent1 2" xfId="924" xr:uid="{A950F2F9-96E7-417B-BBF1-B607382F0554}"/>
    <cellStyle name="60% - Accent1 2 10" xfId="925" xr:uid="{D57FB53D-BA23-42F3-B7A7-7FD86C5C08FD}"/>
    <cellStyle name="60% - Accent1 2 11" xfId="926" xr:uid="{9ED9948F-2F4A-4C66-8955-5F8A57E5BE1F}"/>
    <cellStyle name="60% - Accent1 2 2" xfId="927" xr:uid="{F9C54A44-9931-4EA3-9B95-065BB17FDAD4}"/>
    <cellStyle name="60% - Accent1 2 3" xfId="928" xr:uid="{4059CF0B-D7F8-436D-B049-6F8E78B8D08B}"/>
    <cellStyle name="60% - Accent1 2 4" xfId="929" xr:uid="{6383D28B-44D3-4AB6-8C28-19EDCEE80BE6}"/>
    <cellStyle name="60% - Accent1 2 5" xfId="930" xr:uid="{08F9776A-1C77-40C8-B948-146D45DCCB57}"/>
    <cellStyle name="60% - Accent1 2 6" xfId="931" xr:uid="{98BBE24E-02D3-4159-9B33-2378DAC4137B}"/>
    <cellStyle name="60% - Accent1 2 7" xfId="932" xr:uid="{46C2174C-B00B-4D2D-ACC7-91B8EF980086}"/>
    <cellStyle name="60% - Accent1 2 8" xfId="933" xr:uid="{28C29267-51FC-43D6-9682-7C0ACE7D938F}"/>
    <cellStyle name="60% - Accent1 2 9" xfId="934" xr:uid="{72C4DA32-5663-4220-B64A-59783A7A93FF}"/>
    <cellStyle name="60% - Accent1 20" xfId="935" xr:uid="{80E89F8C-F8BE-4A00-854A-21DD0C4FB173}"/>
    <cellStyle name="60% - Accent1 21" xfId="936" xr:uid="{1ED131A3-4AD0-462A-BBD1-87543DBD7CAF}"/>
    <cellStyle name="60% - Accent1 22" xfId="937" xr:uid="{49E2B8B3-D63A-4EB5-BEDD-588750A91F65}"/>
    <cellStyle name="60% - Accent1 23" xfId="938" xr:uid="{E87FFE89-5CE3-4EBE-941C-BEF3F03FC8DB}"/>
    <cellStyle name="60% - Accent1 24" xfId="939" xr:uid="{5737B836-1104-4EF7-9D61-43023C467B6C}"/>
    <cellStyle name="60% - Accent1 25" xfId="940" xr:uid="{40546442-BAF4-45CD-9EB1-BFC85E198F96}"/>
    <cellStyle name="60% - Accent1 26" xfId="941" xr:uid="{5EE4F135-1486-4EA9-A9DA-D5B32C254BFD}"/>
    <cellStyle name="60% - Accent1 27" xfId="942" xr:uid="{72F9CE3D-41A6-4609-B59E-FE0E7AB68CDD}"/>
    <cellStyle name="60% - Accent1 28" xfId="943" xr:uid="{2AA2E7BA-1325-497D-90BE-EB8ED5E4854B}"/>
    <cellStyle name="60% - Accent1 29" xfId="944" xr:uid="{AFA7B279-EFAD-47E1-A1D9-EE0DC1C0E8D9}"/>
    <cellStyle name="60% - Accent1 3" xfId="945" xr:uid="{FC30A26F-84B3-485E-8BA9-22F34F7CCF06}"/>
    <cellStyle name="60% - Accent1 3 2" xfId="946" xr:uid="{EED678AA-1097-40AF-A53E-B1C80AE7C983}"/>
    <cellStyle name="60% - Accent1 3 2 2" xfId="947" xr:uid="{93C416D2-92C1-4F7D-81F0-6BDFBB24A1C9}"/>
    <cellStyle name="60% - Accent1 3 3" xfId="948" xr:uid="{F635C387-56D1-4A4E-846D-5DE88803DB4B}"/>
    <cellStyle name="60% - Accent1 3 4" xfId="949" xr:uid="{B6B4E114-BF24-438F-B22C-479DB37D876D}"/>
    <cellStyle name="60% - Accent1 30" xfId="950" xr:uid="{E55F6F21-E508-4B16-AC39-BDD20832F3C4}"/>
    <cellStyle name="60% - Accent1 31" xfId="951" xr:uid="{6B9B88BD-4A0B-4FED-A8A6-6FB5CDEA6675}"/>
    <cellStyle name="60% - Accent1 32" xfId="952" xr:uid="{28758A1D-ED89-4B17-9F41-5DF0CF5CCD2E}"/>
    <cellStyle name="60% - Accent1 33" xfId="953" xr:uid="{DBC6922F-1BC8-45B9-BF3A-28C0DD575308}"/>
    <cellStyle name="60% - Accent1 34" xfId="954" xr:uid="{AE3367B7-6B7E-4609-891B-F614082B89C2}"/>
    <cellStyle name="60% - Accent1 35" xfId="955" xr:uid="{DDA4B720-754E-4CA0-9EC4-052208BDD62E}"/>
    <cellStyle name="60% - Accent1 36" xfId="956" xr:uid="{69AAF46A-C232-4E24-ABF2-37F9A247E8E7}"/>
    <cellStyle name="60% - Accent1 37" xfId="957" xr:uid="{F9C694C6-A440-4A4E-85AD-99E9D52DDBAA}"/>
    <cellStyle name="60% - Accent1 38" xfId="958" xr:uid="{167B860E-C377-4BD8-A82C-5197A38CF9C6}"/>
    <cellStyle name="60% - Accent1 39" xfId="959" xr:uid="{E1E71079-1FBA-46B3-A2C8-997294944A28}"/>
    <cellStyle name="60% - Accent1 4" xfId="960" xr:uid="{F885CC8C-E11B-4C0E-81B0-F398F8C727D0}"/>
    <cellStyle name="60% - Accent1 4 2" xfId="961" xr:uid="{45D44F8B-9F4D-43C5-8515-5A66446808AF}"/>
    <cellStyle name="60% - Accent1 40" xfId="962" xr:uid="{AFF0FF10-99D0-4F30-965A-CA2E91A9D73F}"/>
    <cellStyle name="60% - Accent1 41" xfId="963" xr:uid="{DD5D941A-56DB-4720-8BB1-907C10902FCB}"/>
    <cellStyle name="60% - Accent1 42" xfId="964" xr:uid="{A47E24C0-E478-4FDF-8D6D-A528A83826E9}"/>
    <cellStyle name="60% - Accent1 43" xfId="965" xr:uid="{41377E6E-C6F6-4751-BF3C-7CDEF731B19B}"/>
    <cellStyle name="60% - Accent1 5" xfId="966" xr:uid="{8255EC4D-BAA4-44C6-8579-E68D3D39D0EE}"/>
    <cellStyle name="60% - Accent1 5 2" xfId="967" xr:uid="{EA02A1B3-0AE1-4E86-A8D4-99F776ED54D3}"/>
    <cellStyle name="60% - Accent1 6" xfId="968" xr:uid="{ED819BD3-EC9D-4958-B094-5747F457005F}"/>
    <cellStyle name="60% - Accent1 6 2" xfId="969" xr:uid="{556F6268-6E64-4D02-85E8-7F25413C1539}"/>
    <cellStyle name="60% - Accent1 7" xfId="970" xr:uid="{329CAB12-1BFC-44C6-8259-534DD37E4725}"/>
    <cellStyle name="60% - Accent1 8" xfId="971" xr:uid="{D233CD03-E9B7-4DE7-B23E-CA731F163295}"/>
    <cellStyle name="60% - Accent1 9" xfId="972" xr:uid="{3B2DE259-E997-4422-8EF8-3C22F77BCAC4}"/>
    <cellStyle name="60% - Accent2 10" xfId="973" xr:uid="{A3F81CC0-DA70-4287-95D1-980A5D32279B}"/>
    <cellStyle name="60% - Accent2 11" xfId="974" xr:uid="{95CB00DE-20B4-4596-9CD1-FF5DCCC41CC5}"/>
    <cellStyle name="60% - Accent2 12" xfId="975" xr:uid="{F19D0AC2-4221-44C0-875D-A715CAE3E276}"/>
    <cellStyle name="60% - Accent2 13" xfId="976" xr:uid="{DEE2743E-CFA2-4482-99D4-D5E4276AD6D0}"/>
    <cellStyle name="60% - Accent2 14" xfId="977" xr:uid="{EF4A3EF7-6BCF-4D2B-BCAE-A9BBE1C2C378}"/>
    <cellStyle name="60% - Accent2 15" xfId="978" xr:uid="{C7496387-E969-4071-8EA8-A9BAD6476437}"/>
    <cellStyle name="60% - Accent2 16" xfId="979" xr:uid="{CD660BAC-A954-4CAA-A21F-0AB40F6C9E65}"/>
    <cellStyle name="60% - Accent2 17" xfId="980" xr:uid="{1F3A6788-E54A-424C-BE7E-39048AA7247C}"/>
    <cellStyle name="60% - Accent2 18" xfId="981" xr:uid="{04504387-52DD-43C0-ACB0-CC95D9AEF5BF}"/>
    <cellStyle name="60% - Accent2 19" xfId="982" xr:uid="{A3F0B991-8F9A-46AE-BB3D-E18544B49FAD}"/>
    <cellStyle name="60% - Accent2 2" xfId="983" xr:uid="{B41ECEC6-F3DB-4001-B5F1-D9E3F755F895}"/>
    <cellStyle name="60% - Accent2 2 10" xfId="984" xr:uid="{469DD090-90DD-4C1B-A5CE-A43AC390A248}"/>
    <cellStyle name="60% - Accent2 2 11" xfId="985" xr:uid="{D626BFB6-65DA-42FD-9870-CB1B5137914A}"/>
    <cellStyle name="60% - Accent2 2 2" xfId="986" xr:uid="{5A7B8E04-52E7-4A48-BE42-68475246A05D}"/>
    <cellStyle name="60% - Accent2 2 3" xfId="987" xr:uid="{7E9A509B-BEA3-46BE-96C1-76B0EBDE519C}"/>
    <cellStyle name="60% - Accent2 2 4" xfId="988" xr:uid="{F86C67B5-4AB9-41C0-9285-ED17478699D8}"/>
    <cellStyle name="60% - Accent2 2 5" xfId="989" xr:uid="{28ADBFB4-6085-41CA-87FD-57560ACEDF4C}"/>
    <cellStyle name="60% - Accent2 2 6" xfId="990" xr:uid="{D7714D2B-444D-417E-B368-2201400DC45D}"/>
    <cellStyle name="60% - Accent2 2 7" xfId="991" xr:uid="{39E0A89E-FE10-4204-B45D-43F51674B3DC}"/>
    <cellStyle name="60% - Accent2 2 8" xfId="992" xr:uid="{E346B6A6-73F6-47A4-A4DE-BF4934A1C2A3}"/>
    <cellStyle name="60% - Accent2 2 9" xfId="993" xr:uid="{04ABDAA3-ED44-449F-A0F2-9E48AE7D3ED6}"/>
    <cellStyle name="60% - Accent2 20" xfId="994" xr:uid="{17662D78-D5C9-4736-BEF9-D3A38743F703}"/>
    <cellStyle name="60% - Accent2 21" xfId="995" xr:uid="{00AED64E-AF81-4857-A734-C05DE3D4535B}"/>
    <cellStyle name="60% - Accent2 22" xfId="996" xr:uid="{18354968-2322-4DC6-B5B4-7814F08D4530}"/>
    <cellStyle name="60% - Accent2 23" xfId="997" xr:uid="{EBD8CA5D-D2FB-4933-82FD-2A8BA5C048CA}"/>
    <cellStyle name="60% - Accent2 24" xfId="998" xr:uid="{2C1076CF-27EC-45A5-B55A-BC8228843B70}"/>
    <cellStyle name="60% - Accent2 25" xfId="999" xr:uid="{B5B39665-3396-4AFA-AC91-41FB093F1986}"/>
    <cellStyle name="60% - Accent2 26" xfId="1000" xr:uid="{5FB45DBB-3392-4E5F-B960-772C79FF9527}"/>
    <cellStyle name="60% - Accent2 27" xfId="1001" xr:uid="{FFC376C6-0E38-4704-BA28-9C6CDA559BAC}"/>
    <cellStyle name="60% - Accent2 28" xfId="1002" xr:uid="{5BA806E6-0ECB-4CE3-9226-45372A69F309}"/>
    <cellStyle name="60% - Accent2 29" xfId="1003" xr:uid="{231A1A17-C7D3-4424-955C-844F5CC1EE6D}"/>
    <cellStyle name="60% - Accent2 3" xfId="1004" xr:uid="{E8AB969F-801D-4DAC-856E-A9DB2B52FD99}"/>
    <cellStyle name="60% - Accent2 3 2" xfId="1005" xr:uid="{AC5C019D-EBF6-49E8-88A1-90439DD35B7F}"/>
    <cellStyle name="60% - Accent2 3 2 2" xfId="1006" xr:uid="{232CAFE3-EA82-4310-8AEA-02E62DCA2D20}"/>
    <cellStyle name="60% - Accent2 3 3" xfId="1007" xr:uid="{D8327DF5-C42E-4039-8EEA-317A5439734D}"/>
    <cellStyle name="60% - Accent2 3 4" xfId="1008" xr:uid="{FD8F0835-48AF-47DD-867E-FC0731B4B1D2}"/>
    <cellStyle name="60% - Accent2 30" xfId="1009" xr:uid="{A1ABBF83-7953-4A4B-BA41-BD4D3AE40C8C}"/>
    <cellStyle name="60% - Accent2 31" xfId="1010" xr:uid="{B59A66D4-8721-49F8-AB9C-2DA3F2AF0BFE}"/>
    <cellStyle name="60% - Accent2 32" xfId="1011" xr:uid="{C427071F-4B93-4492-82FE-4A2535FB51CD}"/>
    <cellStyle name="60% - Accent2 33" xfId="1012" xr:uid="{EEBDB179-8D42-4B02-AF3B-A363ECC4FE2F}"/>
    <cellStyle name="60% - Accent2 34" xfId="1013" xr:uid="{D2F38A49-6565-4974-A285-F3225AE3F072}"/>
    <cellStyle name="60% - Accent2 35" xfId="1014" xr:uid="{DD0B9C2A-722C-468A-9F99-4FBE8CF774F3}"/>
    <cellStyle name="60% - Accent2 36" xfId="1015" xr:uid="{E7B768FF-F1B3-41F6-9C80-1CDFB227631E}"/>
    <cellStyle name="60% - Accent2 37" xfId="1016" xr:uid="{25532DC2-392C-4EF4-9F9D-3B18729BCAB9}"/>
    <cellStyle name="60% - Accent2 38" xfId="1017" xr:uid="{67D08599-55E0-4CA0-837C-AC27907751A0}"/>
    <cellStyle name="60% - Accent2 39" xfId="1018" xr:uid="{70B7CED0-9853-4454-9D20-E37B24F22613}"/>
    <cellStyle name="60% - Accent2 4" xfId="1019" xr:uid="{99444A74-E1AC-477A-B5E1-4296DE2A0850}"/>
    <cellStyle name="60% - Accent2 4 2" xfId="1020" xr:uid="{15D500AB-DB03-4D85-9986-6B1AD03EC03F}"/>
    <cellStyle name="60% - Accent2 40" xfId="1021" xr:uid="{D54E6D68-3620-44EF-9134-B7A1B766C755}"/>
    <cellStyle name="60% - Accent2 41" xfId="1022" xr:uid="{C2E68F42-48D0-4D75-9393-7241245FF21D}"/>
    <cellStyle name="60% - Accent2 42" xfId="1023" xr:uid="{7B986C0E-A828-48D5-AFC7-F8C51637B297}"/>
    <cellStyle name="60% - Accent2 43" xfId="1024" xr:uid="{61A72716-BDC9-4892-AFEA-103DEC66BBD6}"/>
    <cellStyle name="60% - Accent2 5" xfId="1025" xr:uid="{CBABB3F9-461C-40CF-BAC4-FEBFF4A5E35B}"/>
    <cellStyle name="60% - Accent2 5 2" xfId="1026" xr:uid="{1799B22C-03D5-4B51-A966-4564E61F46C4}"/>
    <cellStyle name="60% - Accent2 6" xfId="1027" xr:uid="{EEFDA954-2DB0-4F62-B395-AC857689C115}"/>
    <cellStyle name="60% - Accent2 6 2" xfId="1028" xr:uid="{CF85564F-DB61-4B94-9C99-0459FF8BECDF}"/>
    <cellStyle name="60% - Accent2 7" xfId="1029" xr:uid="{971E5F62-CE85-4CD1-8CD8-E7508E14B147}"/>
    <cellStyle name="60% - Accent2 8" xfId="1030" xr:uid="{B3127E53-C663-4613-9034-59361C7E90F6}"/>
    <cellStyle name="60% - Accent2 9" xfId="1031" xr:uid="{53EFADF8-BC0F-4170-8D74-6B1EA33DFA01}"/>
    <cellStyle name="60% - Accent3 10" xfId="1032" xr:uid="{DEC73120-91FE-4B37-A519-F1B6D5BCA523}"/>
    <cellStyle name="60% - Accent3 11" xfId="1033" xr:uid="{A7B5F332-3159-44E3-B521-04C8D8EC13BD}"/>
    <cellStyle name="60% - Accent3 12" xfId="1034" xr:uid="{AE9F399F-7F9A-4E68-ACE6-594AB8C59B70}"/>
    <cellStyle name="60% - Accent3 13" xfId="1035" xr:uid="{9D64F764-50AF-4645-936A-2004C3B83097}"/>
    <cellStyle name="60% - Accent3 14" xfId="1036" xr:uid="{CC745DDD-9B62-4FCD-856B-B55DBADC6A80}"/>
    <cellStyle name="60% - Accent3 15" xfId="1037" xr:uid="{EE253628-A29D-41D6-80B6-133E856D0051}"/>
    <cellStyle name="60% - Accent3 16" xfId="1038" xr:uid="{59369FE5-2F39-4E44-9478-0768179240DE}"/>
    <cellStyle name="60% - Accent3 17" xfId="1039" xr:uid="{C30A53B0-7731-4CCF-9CBB-40D3AF009023}"/>
    <cellStyle name="60% - Accent3 18" xfId="1040" xr:uid="{F462AAF7-58B1-4B99-B452-AE4F87F33C05}"/>
    <cellStyle name="60% - Accent3 19" xfId="1041" xr:uid="{4C453889-58F6-44D4-9266-C9EAD243D051}"/>
    <cellStyle name="60% - Accent3 2" xfId="1042" xr:uid="{1AAEC856-B2ED-4F9C-922A-83BBA247BC4D}"/>
    <cellStyle name="60% - Accent3 2 10" xfId="1043" xr:uid="{9640CC8C-19C0-4ECA-B615-FC2001660F7E}"/>
    <cellStyle name="60% - Accent3 2 11" xfId="1044" xr:uid="{77D4792C-7D15-4F21-A3C8-08064B9CB7B6}"/>
    <cellStyle name="60% - Accent3 2 2" xfId="1045" xr:uid="{5BC1CFB3-F8D7-4B3B-B470-CB60CBA0C1C0}"/>
    <cellStyle name="60% - Accent3 2 3" xfId="1046" xr:uid="{08EB1C39-142B-4AF1-8727-C097A8A5A52F}"/>
    <cellStyle name="60% - Accent3 2 4" xfId="1047" xr:uid="{5B1D51B5-498B-407E-AE68-8930D7B94E36}"/>
    <cellStyle name="60% - Accent3 2 5" xfId="1048" xr:uid="{1B311C5A-6007-484C-8954-90BCBFCBA79C}"/>
    <cellStyle name="60% - Accent3 2 6" xfId="1049" xr:uid="{F0817CA7-4DC1-4EF8-A181-37F370E21EC4}"/>
    <cellStyle name="60% - Accent3 2 7" xfId="1050" xr:uid="{9D73EBBB-D230-4A41-8CAF-D2B1BBB6B2BE}"/>
    <cellStyle name="60% - Accent3 2 8" xfId="1051" xr:uid="{02250039-44E9-4926-97C0-4D77F4816F09}"/>
    <cellStyle name="60% - Accent3 2 9" xfId="1052" xr:uid="{D3B3644C-63E1-43FE-9D7F-09D90C5A7DBB}"/>
    <cellStyle name="60% - Accent3 20" xfId="1053" xr:uid="{C4AB0713-A9D4-421D-AE08-9A64900F4FCA}"/>
    <cellStyle name="60% - Accent3 21" xfId="1054" xr:uid="{01145AAC-D66F-4F36-A956-B9102FCFB612}"/>
    <cellStyle name="60% - Accent3 22" xfId="1055" xr:uid="{10859C55-60D9-4235-85C9-CBC9224A4CF5}"/>
    <cellStyle name="60% - Accent3 23" xfId="1056" xr:uid="{B4A50D40-45EB-4BE0-9C8F-6EE5D11F39F7}"/>
    <cellStyle name="60% - Accent3 24" xfId="1057" xr:uid="{A88F050C-C626-42F9-A7E8-DFEDD0552742}"/>
    <cellStyle name="60% - Accent3 25" xfId="1058" xr:uid="{5A50D0F1-0925-4AAF-8570-B4B373C84FF6}"/>
    <cellStyle name="60% - Accent3 26" xfId="1059" xr:uid="{FC5481BE-428D-4866-A65C-88414733347C}"/>
    <cellStyle name="60% - Accent3 27" xfId="1060" xr:uid="{28EDE07F-AD2A-4112-A153-CA8569423467}"/>
    <cellStyle name="60% - Accent3 28" xfId="1061" xr:uid="{D963EE4F-EB81-4A62-9BC9-02B30ECE4E65}"/>
    <cellStyle name="60% - Accent3 29" xfId="1062" xr:uid="{E43816D3-F78D-4342-A8C1-FAD66DAB5ABC}"/>
    <cellStyle name="60% - Accent3 3" xfId="1063" xr:uid="{66631126-B807-4168-83C5-CF9FC4E94041}"/>
    <cellStyle name="60% - Accent3 3 2" xfId="1064" xr:uid="{3AA5B5E5-585C-4DB5-9962-79348D77377B}"/>
    <cellStyle name="60% - Accent3 3 2 2" xfId="1065" xr:uid="{AA1A2604-AC49-40C5-BE82-7F124A5BEC81}"/>
    <cellStyle name="60% - Accent3 3 3" xfId="1066" xr:uid="{4F0AE67B-92DB-4677-8F8A-15976CE90C8D}"/>
    <cellStyle name="60% - Accent3 3 4" xfId="1067" xr:uid="{34A18AA8-E513-474B-8D3A-1942D7CA318E}"/>
    <cellStyle name="60% - Accent3 30" xfId="1068" xr:uid="{DEC0E359-CAC2-43B6-A5B8-D287B74B823F}"/>
    <cellStyle name="60% - Accent3 31" xfId="1069" xr:uid="{39A20A75-01C8-4013-B9E1-D93C57D793C2}"/>
    <cellStyle name="60% - Accent3 32" xfId="1070" xr:uid="{CF63E5F6-8E72-4964-BECB-58E01539856C}"/>
    <cellStyle name="60% - Accent3 33" xfId="1071" xr:uid="{9C7FA4DB-F87A-4707-A1A8-1CF8C0F139D1}"/>
    <cellStyle name="60% - Accent3 34" xfId="1072" xr:uid="{5D56C2C8-7474-43CC-BEC2-9BF89FF5CBA9}"/>
    <cellStyle name="60% - Accent3 35" xfId="1073" xr:uid="{CD293772-0D19-4AEF-AE22-084406DCC0C1}"/>
    <cellStyle name="60% - Accent3 36" xfId="1074" xr:uid="{92C35C43-59C2-4792-A92A-2FC728E4F621}"/>
    <cellStyle name="60% - Accent3 37" xfId="1075" xr:uid="{BD2EC26A-2856-4BFF-97EB-95E0EA72E547}"/>
    <cellStyle name="60% - Accent3 38" xfId="1076" xr:uid="{6ADA3496-0384-4634-8D8F-AA027FFBE287}"/>
    <cellStyle name="60% - Accent3 39" xfId="1077" xr:uid="{54C780F8-3D51-47DC-9A63-40992C6B8FB2}"/>
    <cellStyle name="60% - Accent3 4" xfId="1078" xr:uid="{22C29857-2AE1-4B1B-8630-56F1B59FB76B}"/>
    <cellStyle name="60% - Accent3 4 2" xfId="1079" xr:uid="{30710724-FAE9-4831-8F7B-2EA161CA3FB1}"/>
    <cellStyle name="60% - Accent3 40" xfId="1080" xr:uid="{22218E87-4566-4E33-9870-5519B7880999}"/>
    <cellStyle name="60% - Accent3 41" xfId="1081" xr:uid="{9EDB110B-9367-476D-97F0-1EE814233E41}"/>
    <cellStyle name="60% - Accent3 42" xfId="1082" xr:uid="{D34D0159-5361-472C-BA4F-C86E55BB5369}"/>
    <cellStyle name="60% - Accent3 43" xfId="1083" xr:uid="{0871FF21-1B59-4359-9288-14C344F024D1}"/>
    <cellStyle name="60% - Accent3 5" xfId="1084" xr:uid="{45499D3C-0D51-4F9C-8F21-281A46928C80}"/>
    <cellStyle name="60% - Accent3 5 2" xfId="1085" xr:uid="{90187982-A0E6-4D81-BA0C-30EB45B423A1}"/>
    <cellStyle name="60% - Accent3 6" xfId="1086" xr:uid="{3674E328-4060-42FA-8063-A75948EC9137}"/>
    <cellStyle name="60% - Accent3 6 2" xfId="1087" xr:uid="{B3B8FBA7-11BC-4630-9A15-4B0F5D60D1B2}"/>
    <cellStyle name="60% - Accent3 7" xfId="1088" xr:uid="{1AA566E5-5836-4F9E-BB8F-CC428D87E44C}"/>
    <cellStyle name="60% - Accent3 8" xfId="1089" xr:uid="{95CD59F1-35FE-4721-AC0A-32656A409873}"/>
    <cellStyle name="60% - Accent3 9" xfId="1090" xr:uid="{70F65EC3-AF96-4839-94C8-16442DC3CAC1}"/>
    <cellStyle name="60% - Accent4 10" xfId="1091" xr:uid="{CFFE0680-5D89-4BB7-AE69-42D74C4DF737}"/>
    <cellStyle name="60% - Accent4 11" xfId="1092" xr:uid="{52C55C76-4A40-4C15-BD13-8145915C2D87}"/>
    <cellStyle name="60% - Accent4 12" xfId="1093" xr:uid="{6255D0D7-A4B4-4C61-A4BC-8C866F6C66C2}"/>
    <cellStyle name="60% - Accent4 13" xfId="1094" xr:uid="{1540FB6C-211E-438E-BDDD-5714A9E8C974}"/>
    <cellStyle name="60% - Accent4 14" xfId="1095" xr:uid="{A14BC655-A87C-444B-B7F2-D1307812A5B3}"/>
    <cellStyle name="60% - Accent4 15" xfId="1096" xr:uid="{5571B71F-D99B-4AE2-92D6-2C5AFF0C0DBC}"/>
    <cellStyle name="60% - Accent4 16" xfId="1097" xr:uid="{2144AAE3-FA00-4618-939D-7CEB407536D7}"/>
    <cellStyle name="60% - Accent4 17" xfId="1098" xr:uid="{4211CD1C-75CC-40A6-8782-74C895F382F9}"/>
    <cellStyle name="60% - Accent4 18" xfId="1099" xr:uid="{686F6942-0652-4DFC-ABB3-0907E34C3508}"/>
    <cellStyle name="60% - Accent4 19" xfId="1100" xr:uid="{2743F2F0-54CE-4F25-8157-CA8E073E67F4}"/>
    <cellStyle name="60% - Accent4 2" xfId="1101" xr:uid="{BAC7D122-2719-4348-8734-3E1021D0F71A}"/>
    <cellStyle name="60% - Accent4 2 10" xfId="1102" xr:uid="{B204CC7A-EDCF-41A3-A44C-466FCE760CE8}"/>
    <cellStyle name="60% - Accent4 2 11" xfId="1103" xr:uid="{75638312-C753-4F1B-8623-AB4E7BA9D504}"/>
    <cellStyle name="60% - Accent4 2 2" xfId="1104" xr:uid="{08E6A58D-E27A-4B4A-A5A7-74343D4784E7}"/>
    <cellStyle name="60% - Accent4 2 3" xfId="1105" xr:uid="{92865FB7-68A3-46EB-82A0-C5407F380BBE}"/>
    <cellStyle name="60% - Accent4 2 4" xfId="1106" xr:uid="{ED06D044-2DE5-4BCB-84F7-543342DA3F1D}"/>
    <cellStyle name="60% - Accent4 2 5" xfId="1107" xr:uid="{64A044DA-F9E1-4B28-B0B8-742E62C374CB}"/>
    <cellStyle name="60% - Accent4 2 6" xfId="1108" xr:uid="{81E59E35-84F3-4FCF-9510-519AFCAE1647}"/>
    <cellStyle name="60% - Accent4 2 7" xfId="1109" xr:uid="{55EF5604-CBA8-411D-B6BB-7B664BACEE35}"/>
    <cellStyle name="60% - Accent4 2 8" xfId="1110" xr:uid="{AE0C55F1-4784-4549-9FF3-ADD4581D1196}"/>
    <cellStyle name="60% - Accent4 2 9" xfId="1111" xr:uid="{E1660E80-B138-41C6-90E8-B0C57F79E7D7}"/>
    <cellStyle name="60% - Accent4 20" xfId="1112" xr:uid="{63CCE43E-C8E2-41B2-86B2-293BC6686C11}"/>
    <cellStyle name="60% - Accent4 21" xfId="1113" xr:uid="{0D3FF853-9DF3-463D-A305-DD83B99A35E8}"/>
    <cellStyle name="60% - Accent4 22" xfId="1114" xr:uid="{5DBA79B8-0119-45D7-ACB5-41D45D6D934B}"/>
    <cellStyle name="60% - Accent4 23" xfId="1115" xr:uid="{7B2DF80E-76BD-4AD1-9DF1-14C133400E5F}"/>
    <cellStyle name="60% - Accent4 24" xfId="1116" xr:uid="{05B8CE96-75A4-4304-8A1C-B784F58E6A19}"/>
    <cellStyle name="60% - Accent4 25" xfId="1117" xr:uid="{6FD770A9-E9AC-4FE8-BDC6-B86B7C28A28B}"/>
    <cellStyle name="60% - Accent4 26" xfId="1118" xr:uid="{E58FA4FF-9DD4-4EFF-9D68-2A2203DEC3E0}"/>
    <cellStyle name="60% - Accent4 27" xfId="1119" xr:uid="{54A33E7F-EC3A-4246-AB9A-965DBE827E69}"/>
    <cellStyle name="60% - Accent4 28" xfId="1120" xr:uid="{BC602357-0C21-4B4A-9538-2167C0E5D72C}"/>
    <cellStyle name="60% - Accent4 29" xfId="1121" xr:uid="{3412948D-49C2-47E8-AB4B-0A435C26C9CC}"/>
    <cellStyle name="60% - Accent4 3" xfId="1122" xr:uid="{7482121B-2EF3-4D51-B1FD-24E5263D0ED0}"/>
    <cellStyle name="60% - Accent4 3 2" xfId="1123" xr:uid="{5E5E947B-6472-496F-BB52-0466B712F83B}"/>
    <cellStyle name="60% - Accent4 3 2 2" xfId="1124" xr:uid="{17F8BDF5-F950-4D43-9E79-098B1553CAC4}"/>
    <cellStyle name="60% - Accent4 3 3" xfId="1125" xr:uid="{03620D5E-2DB0-44EA-9BCA-299651AC01A1}"/>
    <cellStyle name="60% - Accent4 3 4" xfId="1126" xr:uid="{1D1ACD95-E7EB-4828-BC8E-2AD0DE85FE90}"/>
    <cellStyle name="60% - Accent4 30" xfId="1127" xr:uid="{C5DEBBCB-D314-416E-B958-7ABD18EA3D9F}"/>
    <cellStyle name="60% - Accent4 31" xfId="1128" xr:uid="{1DAA0016-54D5-44AB-9621-E57BFFA5C74A}"/>
    <cellStyle name="60% - Accent4 32" xfId="1129" xr:uid="{3A128BF6-FC91-4352-96FC-03CFEEA5B301}"/>
    <cellStyle name="60% - Accent4 33" xfId="1130" xr:uid="{E91F7089-D68A-4212-8E76-27684DAC455C}"/>
    <cellStyle name="60% - Accent4 34" xfId="1131" xr:uid="{E6D8E05F-550E-46B6-8328-9F103D3FEBA8}"/>
    <cellStyle name="60% - Accent4 35" xfId="1132" xr:uid="{5EDADCF9-A4A6-400A-9384-9E6C88873961}"/>
    <cellStyle name="60% - Accent4 36" xfId="1133" xr:uid="{7848B51B-05FB-4558-8338-FD2DB03E8F94}"/>
    <cellStyle name="60% - Accent4 37" xfId="1134" xr:uid="{3D044B56-EC90-4FA0-8A9C-B4694FC94E78}"/>
    <cellStyle name="60% - Accent4 38" xfId="1135" xr:uid="{210415A6-8084-4B6E-BF5B-28A658FC98B5}"/>
    <cellStyle name="60% - Accent4 39" xfId="1136" xr:uid="{E39FF540-6665-47F6-AAE4-6A36F56E9281}"/>
    <cellStyle name="60% - Accent4 4" xfId="1137" xr:uid="{83DBA4D4-3D8F-4B98-B3FE-F4B4B96E83D0}"/>
    <cellStyle name="60% - Accent4 4 2" xfId="1138" xr:uid="{63BE5F97-28CC-4787-9342-3C68F88AE51C}"/>
    <cellStyle name="60% - Accent4 40" xfId="1139" xr:uid="{B03AC313-B449-4994-A493-926716C7AC42}"/>
    <cellStyle name="60% - Accent4 41" xfId="1140" xr:uid="{DE9B670A-DE78-40E7-9D4F-CB9F0D56388A}"/>
    <cellStyle name="60% - Accent4 42" xfId="1141" xr:uid="{4900C98F-5209-40C6-B78B-3AECD654B30B}"/>
    <cellStyle name="60% - Accent4 43" xfId="1142" xr:uid="{DE65A3CC-15FA-498B-86FB-713E60A98557}"/>
    <cellStyle name="60% - Accent4 5" xfId="1143" xr:uid="{98FD69A9-14E0-4C71-9E06-A3BD4B47C2BA}"/>
    <cellStyle name="60% - Accent4 5 2" xfId="1144" xr:uid="{439CF5BF-83D7-4B4F-876F-D5BD68BCF29F}"/>
    <cellStyle name="60% - Accent4 6" xfId="1145" xr:uid="{ACA3C80B-F92A-47B5-B40F-679CE342E7BF}"/>
    <cellStyle name="60% - Accent4 6 2" xfId="1146" xr:uid="{5EBDA1FB-6845-4764-BC94-4C010BB00C3D}"/>
    <cellStyle name="60% - Accent4 7" xfId="1147" xr:uid="{07F2AF91-1C59-4404-BD21-70DCCFABD58A}"/>
    <cellStyle name="60% - Accent4 8" xfId="1148" xr:uid="{7A370CE9-4E62-4AD1-9785-F1D40EB76E9C}"/>
    <cellStyle name="60% - Accent4 9" xfId="1149" xr:uid="{3CAD0BCC-E5F3-498D-AC67-63F20797A754}"/>
    <cellStyle name="60% - Accent5 10" xfId="1150" xr:uid="{3301F345-F50A-4A05-99F7-1CFCC22AA427}"/>
    <cellStyle name="60% - Accent5 11" xfId="1151" xr:uid="{3A5AE7D5-E5D9-4CF4-AD32-2CF5BC43B542}"/>
    <cellStyle name="60% - Accent5 12" xfId="1152" xr:uid="{BEF67A65-75AF-4397-B236-CBA9F46C18DF}"/>
    <cellStyle name="60% - Accent5 13" xfId="1153" xr:uid="{060CDE98-FB50-4D9B-A030-1E2248B62A50}"/>
    <cellStyle name="60% - Accent5 14" xfId="1154" xr:uid="{302458A6-6BE1-4D3D-A3B1-8A08D6DF6581}"/>
    <cellStyle name="60% - Accent5 15" xfId="1155" xr:uid="{6F157D66-3793-41F8-AC34-B85367BF26C5}"/>
    <cellStyle name="60% - Accent5 16" xfId="1156" xr:uid="{29D3DBBF-42FA-42F7-AF01-9C6DDA682BA2}"/>
    <cellStyle name="60% - Accent5 17" xfId="1157" xr:uid="{4CC3D1A3-A45F-4C67-A306-B2B71600711A}"/>
    <cellStyle name="60% - Accent5 18" xfId="1158" xr:uid="{6C90968F-D2DD-45F1-9DBA-719CD3FF0448}"/>
    <cellStyle name="60% - Accent5 19" xfId="1159" xr:uid="{2A99DDF7-1A01-4469-A209-F6917BB9E991}"/>
    <cellStyle name="60% - Accent5 2" xfId="1160" xr:uid="{DFEEEAD7-6D51-45CB-A81A-905B5D5D787D}"/>
    <cellStyle name="60% - Accent5 2 10" xfId="1161" xr:uid="{87BF2FF0-42D1-4383-806A-BC7E2B32B4D3}"/>
    <cellStyle name="60% - Accent5 2 11" xfId="1162" xr:uid="{8537259D-DDDE-4349-9F92-7D8875FA2103}"/>
    <cellStyle name="60% - Accent5 2 2" xfId="1163" xr:uid="{D0442F72-F4BC-4E4D-AD12-4289C5427A90}"/>
    <cellStyle name="60% - Accent5 2 3" xfId="1164" xr:uid="{80CD82D2-6B7A-4DD0-8E24-736D998ACF13}"/>
    <cellStyle name="60% - Accent5 2 4" xfId="1165" xr:uid="{D0FB2648-0525-4389-8156-F62CFECF82F5}"/>
    <cellStyle name="60% - Accent5 2 5" xfId="1166" xr:uid="{FAC83669-39D0-4379-87F6-55795D557E12}"/>
    <cellStyle name="60% - Accent5 2 6" xfId="1167" xr:uid="{65231A54-F11A-48E4-A846-52AA5596ECEB}"/>
    <cellStyle name="60% - Accent5 2 7" xfId="1168" xr:uid="{9E22810C-6734-468D-8EE3-B982DE4CFE12}"/>
    <cellStyle name="60% - Accent5 2 8" xfId="1169" xr:uid="{726DCF6E-922A-4438-9524-1FCAF5E80661}"/>
    <cellStyle name="60% - Accent5 2 9" xfId="1170" xr:uid="{3702127F-9CCA-4D8C-B639-CCA382A6C23A}"/>
    <cellStyle name="60% - Accent5 20" xfId="1171" xr:uid="{1171FA97-1AE4-45E2-A192-1E536B51AC2D}"/>
    <cellStyle name="60% - Accent5 21" xfId="1172" xr:uid="{AA578FD2-44A9-4CD6-8343-D507D2B15FF2}"/>
    <cellStyle name="60% - Accent5 22" xfId="1173" xr:uid="{FD73952A-3E4B-4534-8DD5-7A0B35F0ABFA}"/>
    <cellStyle name="60% - Accent5 23" xfId="1174" xr:uid="{521FDEED-EF84-489A-8B38-C30AA75FAD2E}"/>
    <cellStyle name="60% - Accent5 24" xfId="1175" xr:uid="{079BCDE3-3864-47DA-AE7B-E2C93A404E9B}"/>
    <cellStyle name="60% - Accent5 25" xfId="1176" xr:uid="{A870EF65-8D7A-4FFA-9F95-D5D834B77455}"/>
    <cellStyle name="60% - Accent5 26" xfId="1177" xr:uid="{6C4BA2AD-9127-4A5A-A11C-3348A4573056}"/>
    <cellStyle name="60% - Accent5 27" xfId="1178" xr:uid="{6C2ADEB1-C522-4749-BE57-7B82ACDAB358}"/>
    <cellStyle name="60% - Accent5 28" xfId="1179" xr:uid="{4E19C808-8282-45AA-A670-2A5842BA3A77}"/>
    <cellStyle name="60% - Accent5 29" xfId="1180" xr:uid="{3151E89A-F46E-4D21-BA3A-F958EA7369AF}"/>
    <cellStyle name="60% - Accent5 3" xfId="1181" xr:uid="{18554524-226D-4D5D-AAC0-8424522933E0}"/>
    <cellStyle name="60% - Accent5 3 2" xfId="1182" xr:uid="{F76EAC02-1C4F-4319-AE81-5B1AE92DAFFB}"/>
    <cellStyle name="60% - Accent5 3 2 2" xfId="1183" xr:uid="{3BCD3110-4C1A-4DE5-A852-B978C7DF50C1}"/>
    <cellStyle name="60% - Accent5 3 3" xfId="1184" xr:uid="{10D57522-11E9-476A-9B9A-BC2F9502E7FD}"/>
    <cellStyle name="60% - Accent5 3 4" xfId="1185" xr:uid="{F85DA10E-3DF5-4AFB-BACF-4E51ED353B51}"/>
    <cellStyle name="60% - Accent5 30" xfId="1186" xr:uid="{71B548E5-B0FE-4538-B2FF-FB976BC0AFB4}"/>
    <cellStyle name="60% - Accent5 31" xfId="1187" xr:uid="{DE3796FE-2850-4E23-BEA1-109480B527AA}"/>
    <cellStyle name="60% - Accent5 32" xfId="1188" xr:uid="{3752CA31-541E-4830-813D-0D5A4761E8F9}"/>
    <cellStyle name="60% - Accent5 33" xfId="1189" xr:uid="{94FCA945-9567-423F-B2C7-9CD7B635128B}"/>
    <cellStyle name="60% - Accent5 34" xfId="1190" xr:uid="{BC746453-1AD1-4DA1-A1FC-DC501AB7332B}"/>
    <cellStyle name="60% - Accent5 35" xfId="1191" xr:uid="{874E7E0D-0996-436E-ACFA-EB66EDDC5AE1}"/>
    <cellStyle name="60% - Accent5 36" xfId="1192" xr:uid="{F6E67B1B-81A0-4CC0-A09A-DD9C7D6ABDA6}"/>
    <cellStyle name="60% - Accent5 37" xfId="1193" xr:uid="{3372EE60-EB74-4F8F-8110-4C3B51EC525C}"/>
    <cellStyle name="60% - Accent5 38" xfId="1194" xr:uid="{4ED10C0B-446F-44C6-B651-014BEEA1A94D}"/>
    <cellStyle name="60% - Accent5 39" xfId="1195" xr:uid="{9DCB8B85-7539-4CB4-8449-EF435D558732}"/>
    <cellStyle name="60% - Accent5 4" xfId="1196" xr:uid="{761EAC4C-59BB-4A4E-91DA-B27D53AD9937}"/>
    <cellStyle name="60% - Accent5 4 2" xfId="1197" xr:uid="{D19E3104-8190-41F1-BAA2-4FA19CAA462B}"/>
    <cellStyle name="60% - Accent5 40" xfId="1198" xr:uid="{D1867339-E3B8-453A-B9C9-058D4ED34EC7}"/>
    <cellStyle name="60% - Accent5 41" xfId="1199" xr:uid="{801A2F25-26D9-49CA-82E6-D1AA3D8EC223}"/>
    <cellStyle name="60% - Accent5 42" xfId="1200" xr:uid="{CB013797-5DF8-4267-AE5A-C743C931717D}"/>
    <cellStyle name="60% - Accent5 43" xfId="1201" xr:uid="{12D10C3B-B273-45B6-B78F-203A6508D71F}"/>
    <cellStyle name="60% - Accent5 5" xfId="1202" xr:uid="{C7AA26DF-5B18-45BD-8BE5-39FAC143CD65}"/>
    <cellStyle name="60% - Accent5 5 2" xfId="1203" xr:uid="{23F9A347-0973-4D4E-A5F6-89929F5E0108}"/>
    <cellStyle name="60% - Accent5 6" xfId="1204" xr:uid="{24C096BE-D024-40AD-A844-96AEE0ABE37B}"/>
    <cellStyle name="60% - Accent5 6 2" xfId="1205" xr:uid="{DCE13EE8-565A-4D9A-BC39-EE9CACC91B5A}"/>
    <cellStyle name="60% - Accent5 7" xfId="1206" xr:uid="{0499E1EE-8DB8-4340-BB91-2211D920BBB8}"/>
    <cellStyle name="60% - Accent5 8" xfId="1207" xr:uid="{FBCED1CF-6004-4762-A9E8-77BF6CACBE41}"/>
    <cellStyle name="60% - Accent5 9" xfId="1208" xr:uid="{45737741-FA41-4845-86B6-70EB94F381BD}"/>
    <cellStyle name="60% - Accent6 10" xfId="1209" xr:uid="{C2D0E631-5F4C-460A-B562-697769978A6B}"/>
    <cellStyle name="60% - Accent6 11" xfId="1210" xr:uid="{4B8AD44E-EA2A-4B51-8651-075162B4449E}"/>
    <cellStyle name="60% - Accent6 12" xfId="1211" xr:uid="{3021BDC9-68D5-4DF1-8633-9244D4CC73D0}"/>
    <cellStyle name="60% - Accent6 13" xfId="1212" xr:uid="{88F036E8-FF1E-4C2B-99D3-8A4CBBB42A36}"/>
    <cellStyle name="60% - Accent6 14" xfId="1213" xr:uid="{8F4714D5-0252-44C4-83BB-BF8BA48AEF75}"/>
    <cellStyle name="60% - Accent6 15" xfId="1214" xr:uid="{25671473-08F7-47D4-A04D-BFB45AB5D6E4}"/>
    <cellStyle name="60% - Accent6 16" xfId="1215" xr:uid="{B66D499B-D1D9-4CCA-A107-D403FAD185C1}"/>
    <cellStyle name="60% - Accent6 17" xfId="1216" xr:uid="{9F8F9043-4BA8-4213-B274-8ECC1CE608B8}"/>
    <cellStyle name="60% - Accent6 18" xfId="1217" xr:uid="{04B71F84-1943-4541-81EF-C96D54F6D8AA}"/>
    <cellStyle name="60% - Accent6 19" xfId="1218" xr:uid="{7DA0889A-E8DE-42F2-BF4C-B0A02A6A6DFF}"/>
    <cellStyle name="60% - Accent6 2" xfId="1219" xr:uid="{F13B3D11-A60B-4FB8-8120-9DD3A44C9A69}"/>
    <cellStyle name="60% - Accent6 2 10" xfId="1220" xr:uid="{5B76DBA4-602E-4BF1-8331-4F9EC3C281A2}"/>
    <cellStyle name="60% - Accent6 2 11" xfId="1221" xr:uid="{168064EF-9E7D-48EB-92B4-8F1E5F5B63D3}"/>
    <cellStyle name="60% - Accent6 2 2" xfId="1222" xr:uid="{A7A0F8B9-F2FC-4AA4-B0A4-F32D2ECC4942}"/>
    <cellStyle name="60% - Accent6 2 3" xfId="1223" xr:uid="{88B5EEEF-3660-4042-9ACA-40A6492E6BFF}"/>
    <cellStyle name="60% - Accent6 2 4" xfId="1224" xr:uid="{A995EF22-F7DD-47F6-B9B5-612CD3A9E86B}"/>
    <cellStyle name="60% - Accent6 2 5" xfId="1225" xr:uid="{FCD2C12A-A586-4354-9535-D5A31FBEE80F}"/>
    <cellStyle name="60% - Accent6 2 6" xfId="1226" xr:uid="{E6F20B37-4699-4D3A-A618-0FB5D5ED8C23}"/>
    <cellStyle name="60% - Accent6 2 7" xfId="1227" xr:uid="{2815636D-2230-4578-80B8-A82AB9FF3DEB}"/>
    <cellStyle name="60% - Accent6 2 8" xfId="1228" xr:uid="{594823CB-0DAC-43DF-B12A-BCCF427475A7}"/>
    <cellStyle name="60% - Accent6 2 9" xfId="1229" xr:uid="{EC49FFB4-BB74-4D06-86C2-8E8C9BFFA11D}"/>
    <cellStyle name="60% - Accent6 20" xfId="1230" xr:uid="{F67D2AD5-8B9D-4FBA-83FA-CBFA091BA108}"/>
    <cellStyle name="60% - Accent6 21" xfId="1231" xr:uid="{2C3B8661-EA60-46FC-B902-B4BD783862DB}"/>
    <cellStyle name="60% - Accent6 22" xfId="1232" xr:uid="{EECE87C7-B7E3-4ACE-9ABE-92F4349D6632}"/>
    <cellStyle name="60% - Accent6 23" xfId="1233" xr:uid="{1F1B9B20-85AD-461A-B128-37EE588A3498}"/>
    <cellStyle name="60% - Accent6 24" xfId="1234" xr:uid="{E1FA0098-7837-466A-87ED-23E4F919E7E8}"/>
    <cellStyle name="60% - Accent6 25" xfId="1235" xr:uid="{9D59E789-9036-4BA9-BC08-9D712BE1C8C3}"/>
    <cellStyle name="60% - Accent6 26" xfId="1236" xr:uid="{0134AECD-9C2D-44F8-A18B-0544222EF346}"/>
    <cellStyle name="60% - Accent6 27" xfId="1237" xr:uid="{4C1DF139-9AFD-4DB8-9145-0A26262E927C}"/>
    <cellStyle name="60% - Accent6 28" xfId="1238" xr:uid="{95B2D4D5-6CBB-4A74-8239-AD8E5309CA90}"/>
    <cellStyle name="60% - Accent6 29" xfId="1239" xr:uid="{D619160E-3A3B-4E33-9525-F8689EAA97C9}"/>
    <cellStyle name="60% - Accent6 3" xfId="1240" xr:uid="{B235CF34-A55E-4316-89F2-FCE06EE343B8}"/>
    <cellStyle name="60% - Accent6 3 2" xfId="1241" xr:uid="{DF80707E-FBC4-44F4-99A0-C89EAFD829B7}"/>
    <cellStyle name="60% - Accent6 3 2 2" xfId="1242" xr:uid="{D164AE97-D81A-4B56-ABA8-0889C2E4F8D5}"/>
    <cellStyle name="60% - Accent6 3 3" xfId="1243" xr:uid="{E478C064-13A6-4C52-BAE0-778E8A231346}"/>
    <cellStyle name="60% - Accent6 3 4" xfId="1244" xr:uid="{0136A523-7401-4429-BEFB-9A9593B64C04}"/>
    <cellStyle name="60% - Accent6 30" xfId="1245" xr:uid="{E85200BF-5C7D-4AA4-9186-5B2E6B378EDF}"/>
    <cellStyle name="60% - Accent6 31" xfId="1246" xr:uid="{AD57CE5B-13BE-4FE2-877A-8E527F5F2F59}"/>
    <cellStyle name="60% - Accent6 32" xfId="1247" xr:uid="{9687BFB4-EC52-4C41-B9E9-D621D5CE546C}"/>
    <cellStyle name="60% - Accent6 33" xfId="1248" xr:uid="{AE6E61B4-5A0D-49F7-8C64-5F7C68F0DE99}"/>
    <cellStyle name="60% - Accent6 34" xfId="1249" xr:uid="{A42D699B-2C0E-4CE5-A334-B6A7C515132E}"/>
    <cellStyle name="60% - Accent6 35" xfId="1250" xr:uid="{DF8BB8D3-F8E4-4A98-A2F7-8877662CA183}"/>
    <cellStyle name="60% - Accent6 36" xfId="1251" xr:uid="{2A702EF3-A056-4B41-8494-B040405DAB8D}"/>
    <cellStyle name="60% - Accent6 37" xfId="1252" xr:uid="{223D7D94-F855-49C3-9270-C8EF42ABA2DB}"/>
    <cellStyle name="60% - Accent6 38" xfId="1253" xr:uid="{54610BB1-9686-4F0B-ADA5-4565A2388B9F}"/>
    <cellStyle name="60% - Accent6 39" xfId="1254" xr:uid="{8A07F5FE-A4DD-439C-B2CF-2F1F5B99857A}"/>
    <cellStyle name="60% - Accent6 4" xfId="1255" xr:uid="{B9E48721-71B8-4F66-94B3-8427292FA83A}"/>
    <cellStyle name="60% - Accent6 4 2" xfId="1256" xr:uid="{7E33B69E-4D15-4A17-89AB-C0D014AFA09B}"/>
    <cellStyle name="60% - Accent6 40" xfId="1257" xr:uid="{D98EAC59-28F4-43D9-BD0C-737B85269558}"/>
    <cellStyle name="60% - Accent6 41" xfId="1258" xr:uid="{E2179372-B552-4F78-861E-AD989E99D6F1}"/>
    <cellStyle name="60% - Accent6 42" xfId="1259" xr:uid="{40FD4BE9-42C5-4DE2-ACB1-EA9BB6607D09}"/>
    <cellStyle name="60% - Accent6 43" xfId="1260" xr:uid="{6A6000A0-2F29-4CAA-A506-36D1C662BCB7}"/>
    <cellStyle name="60% - Accent6 5" xfId="1261" xr:uid="{03EC340A-B65D-4FDB-B909-56C3281F3D4A}"/>
    <cellStyle name="60% - Accent6 5 2" xfId="1262" xr:uid="{781D5F0E-EF8A-44F7-844A-22EEFF35511B}"/>
    <cellStyle name="60% - Accent6 6" xfId="1263" xr:uid="{9B2EF026-9E02-4AAC-82C4-C1E4F8C1A71A}"/>
    <cellStyle name="60% - Accent6 6 2" xfId="1264" xr:uid="{636252D2-E547-4E71-A003-1C3534B65341}"/>
    <cellStyle name="60% - Accent6 7" xfId="1265" xr:uid="{B0CD39A1-11D1-4DAA-A0AA-8C8CE4FEB1D8}"/>
    <cellStyle name="60% - Accent6 8" xfId="1266" xr:uid="{1A930624-1C24-4CEE-A298-0878C1692AD9}"/>
    <cellStyle name="60% - Accent6 9" xfId="1267" xr:uid="{6C4D9E9A-0D1B-495F-A3E3-4D93FF31EAA5}"/>
    <cellStyle name="60% - Akzent1" xfId="1268" xr:uid="{C5814B85-4BC6-4855-8A47-294AA09D40EB}"/>
    <cellStyle name="60% - Akzent2" xfId="1269" xr:uid="{C786B2A1-8355-4569-9519-21D84F33F6B8}"/>
    <cellStyle name="60% - Akzent3" xfId="1270" xr:uid="{8274C19B-9A4F-4323-A69F-68379F1C9383}"/>
    <cellStyle name="60% - Akzent4" xfId="1271" xr:uid="{A270838B-E0CD-4595-AE23-140C9E45047E}"/>
    <cellStyle name="60% - Akzent5" xfId="1272" xr:uid="{9B588CEF-92AF-419C-8EA9-37DC3573DDC5}"/>
    <cellStyle name="60% - Akzent6" xfId="1273" xr:uid="{E435A42D-0A6A-4995-B994-43016DDEA416}"/>
    <cellStyle name="60% - Cor4 2" xfId="1274" xr:uid="{EC95E447-8746-498F-A538-23BA9F953D40}"/>
    <cellStyle name="Accent1 10" xfId="1275" xr:uid="{22E4F5B2-1DD9-4EAE-B2C4-BE1FD8B5A5CD}"/>
    <cellStyle name="Accent1 11" xfId="1276" xr:uid="{10736284-677E-41F4-B3E2-3DBA80F5A283}"/>
    <cellStyle name="Accent1 12" xfId="1277" xr:uid="{600F3FBD-FAE0-40B3-9CC4-D5DDE6690E15}"/>
    <cellStyle name="Accent1 13" xfId="1278" xr:uid="{F0A10337-4CDE-433C-8EF3-6F65B2006884}"/>
    <cellStyle name="Accent1 14" xfId="1279" xr:uid="{0764649F-E89C-49C3-A0BC-DE1A717E956D}"/>
    <cellStyle name="Accent1 15" xfId="1280" xr:uid="{F8B7A21A-1E52-4276-836C-C77C4D4D115B}"/>
    <cellStyle name="Accent1 16" xfId="1281" xr:uid="{452E4A7D-9906-4A8F-BA14-37C467AFF119}"/>
    <cellStyle name="Accent1 17" xfId="1282" xr:uid="{11DC0364-776D-430C-A4BD-7ED912637C6B}"/>
    <cellStyle name="Accent1 18" xfId="1283" xr:uid="{E9990E77-38DA-49FD-A39F-C88BF3542FC9}"/>
    <cellStyle name="Accent1 19" xfId="1284" xr:uid="{3AF70001-261F-48AE-A9F4-378774E38A22}"/>
    <cellStyle name="Accent1 2" xfId="1285" xr:uid="{2D4413C0-E407-4C31-A3EA-5B23147CAD5D}"/>
    <cellStyle name="Accent1 2 10" xfId="1286" xr:uid="{FA71F4F6-18FF-4102-AFCF-C6DF9BF4D282}"/>
    <cellStyle name="Accent1 2 11" xfId="1287" xr:uid="{7ABD258A-47F5-4507-BF0E-EEF9966BB3CE}"/>
    <cellStyle name="Accent1 2 2" xfId="1288" xr:uid="{8B19C6B7-7588-4958-9593-737D936863A9}"/>
    <cellStyle name="Accent1 2 3" xfId="1289" xr:uid="{89835086-7B5F-41CC-BB73-729E1AE00594}"/>
    <cellStyle name="Accent1 2 4" xfId="1290" xr:uid="{B53C7738-230B-43D9-A33E-DF5ABC8EEDBC}"/>
    <cellStyle name="Accent1 2 5" xfId="1291" xr:uid="{A9E8A13A-344D-47A2-8314-523E8EF45CFF}"/>
    <cellStyle name="Accent1 2 6" xfId="1292" xr:uid="{E3F626EA-EF9B-4535-A4CF-E9187AE0A9E7}"/>
    <cellStyle name="Accent1 2 7" xfId="1293" xr:uid="{C53FD5BF-A0DD-4C5B-85EA-C57A7B4E9D15}"/>
    <cellStyle name="Accent1 2 8" xfId="1294" xr:uid="{D24F763A-9742-42C0-950F-969825ECE49B}"/>
    <cellStyle name="Accent1 2 9" xfId="1295" xr:uid="{EC4CFBE4-0D59-4956-B91E-D5D6267071B2}"/>
    <cellStyle name="Accent1 20" xfId="1296" xr:uid="{0786A64F-92BA-4B1E-8C8E-8CA3F3AACB84}"/>
    <cellStyle name="Accent1 21" xfId="1297" xr:uid="{B5BD6909-AD97-4C86-9452-6ED8F1FF11BA}"/>
    <cellStyle name="Accent1 22" xfId="1298" xr:uid="{17955223-8DD5-43F2-ACB7-21BA3EE33490}"/>
    <cellStyle name="Accent1 23" xfId="1299" xr:uid="{D6AC9D69-E80E-4975-BAFD-B9E248D96D4C}"/>
    <cellStyle name="Accent1 24" xfId="1300" xr:uid="{A967D7BB-8AEC-4509-8AB3-7B2EF36D57FC}"/>
    <cellStyle name="Accent1 25" xfId="1301" xr:uid="{DB9F5671-FDA9-40E7-A6BC-E4DC29416282}"/>
    <cellStyle name="Accent1 26" xfId="1302" xr:uid="{5B5253E9-A29A-4773-8A63-11A7294ED09F}"/>
    <cellStyle name="Accent1 27" xfId="1303" xr:uid="{A362655E-A590-4FDC-8D1E-8D670A8788B0}"/>
    <cellStyle name="Accent1 28" xfId="1304" xr:uid="{09B26613-B561-4FC6-AE9A-8AE8C8092876}"/>
    <cellStyle name="Accent1 29" xfId="1305" xr:uid="{223ABC6F-0538-47D9-8BFD-CAF2AB63FF43}"/>
    <cellStyle name="Accent1 3" xfId="1306" xr:uid="{868A65AB-BAF4-4221-9097-11C970AA6FAE}"/>
    <cellStyle name="Accent1 3 2" xfId="1307" xr:uid="{29B023BA-D794-496D-8957-B9B0795BE0B1}"/>
    <cellStyle name="Accent1 3 2 2" xfId="1308" xr:uid="{496ABA74-AFFF-4024-BA68-C28EE59ECB19}"/>
    <cellStyle name="Accent1 3 3" xfId="1309" xr:uid="{B0ABDA7C-9BA4-4482-AB7A-2E605DE9AEE8}"/>
    <cellStyle name="Accent1 3 4" xfId="1310" xr:uid="{6DEC942B-879C-4B08-9B7B-396682464BEC}"/>
    <cellStyle name="Accent1 30" xfId="1311" xr:uid="{FC7ECE52-76F2-439A-9FAE-693C9F48EC78}"/>
    <cellStyle name="Accent1 31" xfId="1312" xr:uid="{FD037142-5CEF-4FF2-BE15-AB700E5DC1D3}"/>
    <cellStyle name="Accent1 32" xfId="1313" xr:uid="{27FB6230-D939-4E05-8CD0-0A696A06DA28}"/>
    <cellStyle name="Accent1 33" xfId="1314" xr:uid="{AFB49211-98D3-4BC8-BCD4-6B1843A75DA5}"/>
    <cellStyle name="Accent1 34" xfId="1315" xr:uid="{5612973B-87CD-4C53-A33B-42A522535E41}"/>
    <cellStyle name="Accent1 35" xfId="1316" xr:uid="{04C269B8-B85C-4526-B1E3-11F6DB0EE4D7}"/>
    <cellStyle name="Accent1 36" xfId="1317" xr:uid="{2E8C6C08-8765-4474-9DD3-D028EC22AB3D}"/>
    <cellStyle name="Accent1 37" xfId="1318" xr:uid="{5639C89C-86D4-45EF-B0D4-1B624FC28F26}"/>
    <cellStyle name="Accent1 38" xfId="1319" xr:uid="{02D7F1CA-F020-4448-B7A8-B34F31F9C6D5}"/>
    <cellStyle name="Accent1 39" xfId="1320" xr:uid="{50E290B8-FCEA-4A66-B096-B03BB1CCACF8}"/>
    <cellStyle name="Accent1 4" xfId="1321" xr:uid="{27DA5B0F-A105-4966-93C0-41D4CB9778B5}"/>
    <cellStyle name="Accent1 4 2" xfId="1322" xr:uid="{19207616-C75B-4968-86F5-24AB667243B2}"/>
    <cellStyle name="Accent1 40" xfId="1323" xr:uid="{2E1DA1E4-32C6-45AF-8629-93860BF9034A}"/>
    <cellStyle name="Accent1 41" xfId="1324" xr:uid="{E6246C2F-2C78-41BB-9E43-67C458220086}"/>
    <cellStyle name="Accent1 42" xfId="1325" xr:uid="{86E2F1D3-015E-4BE9-8826-A032CE679B8B}"/>
    <cellStyle name="Accent1 43" xfId="1326" xr:uid="{C5746BAA-3F82-4A96-B35F-393F05503D12}"/>
    <cellStyle name="Accent1 5" xfId="1327" xr:uid="{B1679FC2-EDB0-4A0F-ACCD-7988C9815200}"/>
    <cellStyle name="Accent1 5 2" xfId="1328" xr:uid="{4A5E6728-7075-4721-8B68-E9E18F5225BC}"/>
    <cellStyle name="Accent1 6" xfId="1329" xr:uid="{DB4E7C7D-452D-4B7D-872B-22C4C426B5AE}"/>
    <cellStyle name="Accent1 6 2" xfId="1330" xr:uid="{BDDDD7F0-B40C-4AA7-B403-730B603B58B7}"/>
    <cellStyle name="Accent1 7" xfId="1331" xr:uid="{CFBBE37C-2AA9-4CD7-9EB1-D5E912012EAF}"/>
    <cellStyle name="Accent1 8" xfId="1332" xr:uid="{89C2CF3B-C2FF-4137-AB66-D47F915E3345}"/>
    <cellStyle name="Accent1 9" xfId="1333" xr:uid="{02ECC311-96AD-48E6-B1E0-50B8E736E409}"/>
    <cellStyle name="Accent2 10" xfId="1334" xr:uid="{2DF376AF-7B6E-419D-AD60-BBD8124E3C10}"/>
    <cellStyle name="Accent2 11" xfId="1335" xr:uid="{B8F0BF02-2A83-4DB0-A9C9-361145CF6B61}"/>
    <cellStyle name="Accent2 12" xfId="1336" xr:uid="{C2DF8B04-6BB9-47E1-AAD7-D6DD943FA0F2}"/>
    <cellStyle name="Accent2 13" xfId="1337" xr:uid="{39599813-4DAB-47C1-BB51-B2AEF311785F}"/>
    <cellStyle name="Accent2 14" xfId="1338" xr:uid="{4EED1FF9-CE87-4CA7-8C3B-FFBEB62A3AAC}"/>
    <cellStyle name="Accent2 15" xfId="1339" xr:uid="{F2D79835-818F-4780-ADAB-7B51A5D1E6B1}"/>
    <cellStyle name="Accent2 16" xfId="1340" xr:uid="{7D5EAD0F-054E-4CBA-B472-F0BE4E902AEA}"/>
    <cellStyle name="Accent2 17" xfId="1341" xr:uid="{FFD6D044-E17A-48FE-9F1D-CFAD8E23EC4D}"/>
    <cellStyle name="Accent2 18" xfId="1342" xr:uid="{1C1C67F1-CB8E-42E3-A02F-C0058B51D50E}"/>
    <cellStyle name="Accent2 19" xfId="1343" xr:uid="{513E4960-B7AF-4368-9F39-35B956978BAD}"/>
    <cellStyle name="Accent2 2" xfId="1344" xr:uid="{59520079-B193-4DFB-A3A6-F2EAF963FC11}"/>
    <cellStyle name="Accent2 2 10" xfId="1345" xr:uid="{4C4A4729-3050-4FFA-A120-311B63E1D5C9}"/>
    <cellStyle name="Accent2 2 11" xfId="1346" xr:uid="{214FDD15-4CBA-4F87-A5D3-EBA561BC1A29}"/>
    <cellStyle name="Accent2 2 2" xfId="1347" xr:uid="{0DB556A1-02EB-48E0-BC06-1863FB007587}"/>
    <cellStyle name="Accent2 2 3" xfId="1348" xr:uid="{5F12A35A-164F-4AD6-A23A-9268C8DCD2C6}"/>
    <cellStyle name="Accent2 2 4" xfId="1349" xr:uid="{7EBF3DFC-A8BF-4049-98ED-5CE64825607A}"/>
    <cellStyle name="Accent2 2 5" xfId="1350" xr:uid="{FF4E4D70-554F-48F5-8964-8BD58F6C376B}"/>
    <cellStyle name="Accent2 2 6" xfId="1351" xr:uid="{7AB69B4C-8482-4902-9801-CF191B58487A}"/>
    <cellStyle name="Accent2 2 7" xfId="1352" xr:uid="{C50FB99A-E195-4B9D-85CD-5D1B959BD67F}"/>
    <cellStyle name="Accent2 2 8" xfId="1353" xr:uid="{0C81E103-2ACE-4866-AECD-1D49B414048D}"/>
    <cellStyle name="Accent2 2 9" xfId="1354" xr:uid="{4AC2E80B-F13D-4BD8-9E7F-123B17FE18A6}"/>
    <cellStyle name="Accent2 20" xfId="1355" xr:uid="{D330CCCE-C307-4A7D-AEC6-D6F9FA5FDE07}"/>
    <cellStyle name="Accent2 21" xfId="1356" xr:uid="{5A5477C7-2730-49F5-92F6-9FC2C4A3444F}"/>
    <cellStyle name="Accent2 22" xfId="1357" xr:uid="{7D9D34EB-2054-4E34-91E9-BC1137632AAE}"/>
    <cellStyle name="Accent2 23" xfId="1358" xr:uid="{655668C1-06DF-47E0-8556-B55A69EE45F5}"/>
    <cellStyle name="Accent2 24" xfId="1359" xr:uid="{0AF3639E-64D3-40DF-89ED-615E79011AFC}"/>
    <cellStyle name="Accent2 25" xfId="1360" xr:uid="{8B52FEE6-2E14-4722-B854-4DF1E41B22B0}"/>
    <cellStyle name="Accent2 26" xfId="1361" xr:uid="{684E58B8-2CE7-4CAB-BC73-20B4DA52DE5B}"/>
    <cellStyle name="Accent2 27" xfId="1362" xr:uid="{EB96FEB7-93BF-4417-B64C-C855203D924D}"/>
    <cellStyle name="Accent2 28" xfId="1363" xr:uid="{FCC7BA8C-9F24-431E-95F7-4AF4FB9E3E64}"/>
    <cellStyle name="Accent2 29" xfId="1364" xr:uid="{A4F04A92-88A4-430D-A10F-B734E6EB8B13}"/>
    <cellStyle name="Accent2 3" xfId="1365" xr:uid="{92C6A525-5B5E-433A-B373-FEE61ECB9802}"/>
    <cellStyle name="Accent2 3 2" xfId="1366" xr:uid="{7B5DAE14-CFF0-400B-BBF4-5FEECE7F0F53}"/>
    <cellStyle name="Accent2 3 2 2" xfId="1367" xr:uid="{D0B1165F-A87E-4B73-A02C-825080FC8CB1}"/>
    <cellStyle name="Accent2 3 3" xfId="1368" xr:uid="{B9F43322-63AB-40D4-BE89-1C588888770E}"/>
    <cellStyle name="Accent2 3 4" xfId="1369" xr:uid="{D5036CA5-7BF2-4652-8299-AB31DB338E8E}"/>
    <cellStyle name="Accent2 30" xfId="1370" xr:uid="{30C4F10A-B390-43CE-9372-E08C11F5568F}"/>
    <cellStyle name="Accent2 31" xfId="1371" xr:uid="{7F1BF97F-FC5A-4DA9-A4D3-5F9B1857D1BA}"/>
    <cellStyle name="Accent2 32" xfId="1372" xr:uid="{96047904-9375-47A6-8D3D-D99F6C55AC44}"/>
    <cellStyle name="Accent2 33" xfId="1373" xr:uid="{F8F728BF-BCD1-4B25-BEDE-DD4CBA9E3AEF}"/>
    <cellStyle name="Accent2 34" xfId="1374" xr:uid="{869CA740-AEDD-4E0A-B0C8-07A036DBFB05}"/>
    <cellStyle name="Accent2 35" xfId="1375" xr:uid="{862CFA2A-B326-400A-A3D4-287920E5865C}"/>
    <cellStyle name="Accent2 36" xfId="1376" xr:uid="{AAAEE555-F07A-4008-8D79-371C97596F09}"/>
    <cellStyle name="Accent2 37" xfId="1377" xr:uid="{F496D8B6-981E-4330-AECD-2FE7058AF175}"/>
    <cellStyle name="Accent2 38" xfId="1378" xr:uid="{8377A264-993B-4283-A38D-1CB7AAB39A78}"/>
    <cellStyle name="Accent2 39" xfId="1379" xr:uid="{8B39FF78-0487-48BC-B52F-E9DF75BBFA15}"/>
    <cellStyle name="Accent2 4" xfId="1380" xr:uid="{E1D9FC4F-F422-4AE3-A542-E16C50914A15}"/>
    <cellStyle name="Accent2 4 2" xfId="1381" xr:uid="{397452AB-AA40-43F1-8A43-0B18DB75093F}"/>
    <cellStyle name="Accent2 40" xfId="1382" xr:uid="{CF14A2BE-ACF2-4BD6-8CEF-A8FAD336938E}"/>
    <cellStyle name="Accent2 41" xfId="1383" xr:uid="{59D708BF-10AF-4B9F-AA79-81C5B65680F5}"/>
    <cellStyle name="Accent2 42" xfId="1384" xr:uid="{4DF501B1-0B35-4709-A415-BA237E959317}"/>
    <cellStyle name="Accent2 43" xfId="1385" xr:uid="{3F9413D6-4095-4421-A0C6-6245942CAEFC}"/>
    <cellStyle name="Accent2 5" xfId="1386" xr:uid="{5887E070-0625-49E7-99CE-75146367B769}"/>
    <cellStyle name="Accent2 5 2" xfId="1387" xr:uid="{A64F8979-4275-4E04-9183-C79A74647333}"/>
    <cellStyle name="Accent2 6" xfId="1388" xr:uid="{2EADED24-ADBF-453E-B312-0F7EF9242896}"/>
    <cellStyle name="Accent2 6 2" xfId="1389" xr:uid="{C77BFE08-D339-4F62-AF11-FAB9A4F03314}"/>
    <cellStyle name="Accent2 7" xfId="1390" xr:uid="{E19651C0-68B0-44CE-8860-4F2E003EBA9E}"/>
    <cellStyle name="Accent2 8" xfId="1391" xr:uid="{57F0A7C4-7629-42EF-BA12-73B39B7EF99D}"/>
    <cellStyle name="Accent2 9" xfId="1392" xr:uid="{B95B6F99-60AC-4D6B-9B78-BC17AC3BD20E}"/>
    <cellStyle name="Accent3 10" xfId="1393" xr:uid="{CA68FA75-2A95-4808-B5B9-E9C8B4729A70}"/>
    <cellStyle name="Accent3 11" xfId="1394" xr:uid="{CD0138D4-25E4-48B7-A489-DE2F0A050988}"/>
    <cellStyle name="Accent3 12" xfId="1395" xr:uid="{5C989411-81FB-498E-BFD2-F973B7E2A118}"/>
    <cellStyle name="Accent3 13" xfId="1396" xr:uid="{34C81D13-503C-4E39-8C1E-4F8220B4CD35}"/>
    <cellStyle name="Accent3 14" xfId="1397" xr:uid="{1CD4332C-860D-410A-8020-DCE5CD943CC6}"/>
    <cellStyle name="Accent3 15" xfId="1398" xr:uid="{8CA3714A-F385-4B5C-9C05-8C23558621F9}"/>
    <cellStyle name="Accent3 16" xfId="1399" xr:uid="{057A7FC4-BC38-407D-901E-0DA24AA3585E}"/>
    <cellStyle name="Accent3 17" xfId="1400" xr:uid="{F14AEE24-802D-4532-83BF-5BCE17142DD0}"/>
    <cellStyle name="Accent3 18" xfId="1401" xr:uid="{902B7551-2EDD-49B8-A6D4-8B01FFF8F4AD}"/>
    <cellStyle name="Accent3 19" xfId="1402" xr:uid="{8DC5A9EC-836F-44EA-9BD5-8FE4E835446C}"/>
    <cellStyle name="Accent3 2" xfId="1403" xr:uid="{21D17B0C-BA58-433B-925F-EB0A44765A31}"/>
    <cellStyle name="Accent3 2 10" xfId="1404" xr:uid="{E758B538-6B4D-4E67-AAD0-31CCFC831629}"/>
    <cellStyle name="Accent3 2 11" xfId="1405" xr:uid="{97EC958A-BF48-449D-90E7-474FAD45C2AB}"/>
    <cellStyle name="Accent3 2 2" xfId="1406" xr:uid="{52422B58-20BA-4204-9DA9-395A59DC24EA}"/>
    <cellStyle name="Accent3 2 3" xfId="1407" xr:uid="{8FFB0907-E29A-434E-822A-6B59779B45BF}"/>
    <cellStyle name="Accent3 2 4" xfId="1408" xr:uid="{6F675CAD-EC09-4C37-A446-35ED23306DD0}"/>
    <cellStyle name="Accent3 2 5" xfId="1409" xr:uid="{8E8E9BCC-52C3-4C4A-9F8D-29F2B197F4EA}"/>
    <cellStyle name="Accent3 2 6" xfId="1410" xr:uid="{A3EA016F-5625-432C-971C-C88551891240}"/>
    <cellStyle name="Accent3 2 7" xfId="1411" xr:uid="{A33E6C4B-EC89-4445-8724-E1F88BB59692}"/>
    <cellStyle name="Accent3 2 8" xfId="1412" xr:uid="{47228AD5-AEE2-4AFE-9B4D-128262BD1B3D}"/>
    <cellStyle name="Accent3 2 9" xfId="1413" xr:uid="{D3F495F8-2A24-486C-88ED-72EDD54D563E}"/>
    <cellStyle name="Accent3 20" xfId="1414" xr:uid="{AD2FF36A-AB5B-4EB3-AEB2-A883019CFFF2}"/>
    <cellStyle name="Accent3 21" xfId="1415" xr:uid="{0816E51D-5016-485B-B060-AD25DD99BFBB}"/>
    <cellStyle name="Accent3 22" xfId="1416" xr:uid="{A1ECB71D-529A-462F-9771-B1EA247B2CBF}"/>
    <cellStyle name="Accent3 23" xfId="1417" xr:uid="{F3F7DD1E-927A-4031-AED3-373487FF597F}"/>
    <cellStyle name="Accent3 24" xfId="1418" xr:uid="{D3D0DF05-EFD8-4D6E-A0A7-F949C8B2FCC8}"/>
    <cellStyle name="Accent3 25" xfId="1419" xr:uid="{F06618A5-DB1C-4835-8EF7-A6871A9ABC2F}"/>
    <cellStyle name="Accent3 26" xfId="1420" xr:uid="{73949643-7383-4C09-AB40-8CBE21667689}"/>
    <cellStyle name="Accent3 27" xfId="1421" xr:uid="{450094E6-367A-43E3-9194-1D3BFD7A5105}"/>
    <cellStyle name="Accent3 28" xfId="1422" xr:uid="{81AC08F5-A3E6-4BA6-8AC1-94A52B3670BD}"/>
    <cellStyle name="Accent3 29" xfId="1423" xr:uid="{C9343AAC-D57C-4DA8-946D-E727DAEB14AD}"/>
    <cellStyle name="Accent3 3" xfId="1424" xr:uid="{A690FBE0-B8F4-4071-9DE5-8846DEC5FED6}"/>
    <cellStyle name="Accent3 3 2" xfId="1425" xr:uid="{97A155E7-915B-4E70-89FA-E99900DE8AB4}"/>
    <cellStyle name="Accent3 3 2 2" xfId="1426" xr:uid="{FBAD1DF5-C439-499A-A843-C32D9AD4B5FD}"/>
    <cellStyle name="Accent3 3 3" xfId="1427" xr:uid="{4D8E0CF5-1314-42CB-A2E2-ADF292638C27}"/>
    <cellStyle name="Accent3 3 4" xfId="1428" xr:uid="{D9A047C4-C03C-4632-8A0D-73A434B8A5F0}"/>
    <cellStyle name="Accent3 30" xfId="1429" xr:uid="{94E9CC7D-948D-46F0-BA31-9FB51A0C9B0C}"/>
    <cellStyle name="Accent3 31" xfId="1430" xr:uid="{31E40348-AE51-46F4-9BAA-CC2EC9F88DB4}"/>
    <cellStyle name="Accent3 32" xfId="1431" xr:uid="{CCA42774-B6F4-4FED-9B03-9B6D5C7FC12E}"/>
    <cellStyle name="Accent3 33" xfId="1432" xr:uid="{0C6B1883-DAC4-4D2E-B4AD-84C1DDF69C68}"/>
    <cellStyle name="Accent3 34" xfId="1433" xr:uid="{B3031AD8-91F6-4129-85FC-87637D9D46D5}"/>
    <cellStyle name="Accent3 35" xfId="1434" xr:uid="{5960E713-C8B4-4D30-9F34-CBF7C83BE7BF}"/>
    <cellStyle name="Accent3 36" xfId="1435" xr:uid="{C18E57F2-023F-480D-8E70-5C27A9A279DC}"/>
    <cellStyle name="Accent3 37" xfId="1436" xr:uid="{FEF95D87-C678-467C-948D-81A140B574EE}"/>
    <cellStyle name="Accent3 38" xfId="1437" xr:uid="{64F91BAF-EA6C-4BC0-9D00-8D9476E62363}"/>
    <cellStyle name="Accent3 39" xfId="1438" xr:uid="{5E1445D3-A932-4D5C-B97D-C578DFDA216A}"/>
    <cellStyle name="Accent3 4" xfId="1439" xr:uid="{74F2CAA9-A83D-45B2-A5AF-0CC27A6B80E2}"/>
    <cellStyle name="Accent3 4 2" xfId="1440" xr:uid="{92A082FD-CC6C-4EF9-B9AF-3A7D1FF6C1E4}"/>
    <cellStyle name="Accent3 40" xfId="1441" xr:uid="{0630BEEC-48E3-45D5-9D2B-5B21FB65E6A1}"/>
    <cellStyle name="Accent3 41" xfId="1442" xr:uid="{46BE2A04-47F5-46EA-842F-6FECABF28646}"/>
    <cellStyle name="Accent3 42" xfId="1443" xr:uid="{632C17E9-E05D-403E-A4F8-308F9B72703F}"/>
    <cellStyle name="Accent3 43" xfId="1444" xr:uid="{2D7F4462-80DD-4CBB-A169-7F1BB33297A8}"/>
    <cellStyle name="Accent3 5" xfId="1445" xr:uid="{53B6ACC1-3C1D-48F3-AB09-80465EA3B6D8}"/>
    <cellStyle name="Accent3 5 2" xfId="1446" xr:uid="{6715CBC2-AC78-45F4-B510-3E4664B54602}"/>
    <cellStyle name="Accent3 6" xfId="1447" xr:uid="{312884A1-2B91-4A0B-96CA-238F2B5917F8}"/>
    <cellStyle name="Accent3 6 2" xfId="1448" xr:uid="{718FFB98-33D2-49CF-ABA6-67E76C81AA54}"/>
    <cellStyle name="Accent3 7" xfId="1449" xr:uid="{EA8F90FD-9678-49E9-8697-574419970843}"/>
    <cellStyle name="Accent3 8" xfId="1450" xr:uid="{DC208B8A-2CC8-45D3-B7AA-E5D10303EA97}"/>
    <cellStyle name="Accent3 9" xfId="1451" xr:uid="{8069C515-F7BE-497D-ACDF-58FC50B66B73}"/>
    <cellStyle name="Accent4 10" xfId="1452" xr:uid="{DE61A417-7AE0-4436-B53E-023EF5F49973}"/>
    <cellStyle name="Accent4 11" xfId="1453" xr:uid="{11E7FAD7-E4D1-40D5-BD27-D5F36F4CA280}"/>
    <cellStyle name="Accent4 12" xfId="1454" xr:uid="{BA4C2D05-78E8-42D3-B30C-DE5546AB6049}"/>
    <cellStyle name="Accent4 13" xfId="1455" xr:uid="{5F10E205-4654-4A94-9BBD-A3493BA3FB80}"/>
    <cellStyle name="Accent4 14" xfId="1456" xr:uid="{9DDD55D6-ACFC-4B8D-9691-A252FE8BDBE2}"/>
    <cellStyle name="Accent4 15" xfId="1457" xr:uid="{64AA46B4-9A10-4DA8-B525-45AB30BDAE14}"/>
    <cellStyle name="Accent4 16" xfId="1458" xr:uid="{15098C53-63B6-483C-85E5-58C91009D777}"/>
    <cellStyle name="Accent4 17" xfId="1459" xr:uid="{A0F30CE9-66A4-4F15-8462-2F87C3859807}"/>
    <cellStyle name="Accent4 18" xfId="1460" xr:uid="{D98178E9-0CCF-4288-A023-263F09AAC249}"/>
    <cellStyle name="Accent4 19" xfId="1461" xr:uid="{4FA73B2F-1BFB-4D4E-82A0-55C85A900A80}"/>
    <cellStyle name="Accent4 2" xfId="1462" xr:uid="{EE7F9446-CF64-43F2-BEC5-3BD65CD61568}"/>
    <cellStyle name="Accent4 2 10" xfId="1463" xr:uid="{D6D0583D-BBAF-48D2-94B6-D9A667AE4B4D}"/>
    <cellStyle name="Accent4 2 11" xfId="1464" xr:uid="{7ADA562B-AE31-418D-BFEF-AA9A26E6763F}"/>
    <cellStyle name="Accent4 2 2" xfId="1465" xr:uid="{C7A6960F-C6C0-44FD-BE50-33D9526D8834}"/>
    <cellStyle name="Accent4 2 3" xfId="1466" xr:uid="{484C557E-04D9-4E96-8EBD-2EBECCE72403}"/>
    <cellStyle name="Accent4 2 4" xfId="1467" xr:uid="{7778FED9-EA19-494E-A4B4-2899C00CBFB4}"/>
    <cellStyle name="Accent4 2 5" xfId="1468" xr:uid="{90AE3A9C-CEC6-456F-B7AF-156BAAA6D139}"/>
    <cellStyle name="Accent4 2 6" xfId="1469" xr:uid="{5F9C8C9B-DA02-4CCF-9925-650DDBC8EABD}"/>
    <cellStyle name="Accent4 2 7" xfId="1470" xr:uid="{E4B01962-E202-451F-8591-65A8FFE8419F}"/>
    <cellStyle name="Accent4 2 8" xfId="1471" xr:uid="{9EBB27A1-8D1A-4399-AE4C-B60CFFD87A60}"/>
    <cellStyle name="Accent4 2 9" xfId="1472" xr:uid="{009F0AC6-3371-4731-86C7-495DA9ADABC9}"/>
    <cellStyle name="Accent4 20" xfId="1473" xr:uid="{272723F2-B4F2-4E35-B385-562B9E040CE4}"/>
    <cellStyle name="Accent4 21" xfId="1474" xr:uid="{9E938C3D-E6D5-4F9A-B481-2A89C4EFF1BD}"/>
    <cellStyle name="Accent4 22" xfId="1475" xr:uid="{78E3A1D9-D354-4176-ACF2-16CB57C647C8}"/>
    <cellStyle name="Accent4 23" xfId="1476" xr:uid="{4D85C46F-24C3-46E1-885D-6E62D3CF78B7}"/>
    <cellStyle name="Accent4 24" xfId="1477" xr:uid="{567C1291-C835-41B4-91A2-F79A45058524}"/>
    <cellStyle name="Accent4 25" xfId="1478" xr:uid="{AA68761F-575D-48C2-9815-9D1D4C32E3C6}"/>
    <cellStyle name="Accent4 26" xfId="1479" xr:uid="{5CBF70E6-812C-4FCB-9648-DC8813754ED4}"/>
    <cellStyle name="Accent4 27" xfId="1480" xr:uid="{B54554C1-3E18-4BDB-945A-A9542114A334}"/>
    <cellStyle name="Accent4 28" xfId="1481" xr:uid="{6508A517-6EB0-47C9-8EAD-665FC22D8CF2}"/>
    <cellStyle name="Accent4 29" xfId="1482" xr:uid="{B75731D1-2F72-434D-BAF1-AB4049E64A08}"/>
    <cellStyle name="Accent4 3" xfId="1483" xr:uid="{E4642564-7725-43B4-8C9E-503334F764C5}"/>
    <cellStyle name="Accent4 3 2" xfId="1484" xr:uid="{826B6640-FE93-4D4C-B4D9-3955FFA0DCF7}"/>
    <cellStyle name="Accent4 3 2 2" xfId="1485" xr:uid="{6E515E26-8336-4882-8668-BEA1452B0AEC}"/>
    <cellStyle name="Accent4 3 3" xfId="1486" xr:uid="{ACC3AF43-9D3D-41DF-91AC-E0FB0BC580E4}"/>
    <cellStyle name="Accent4 3 4" xfId="1487" xr:uid="{60374F87-0C17-4F04-9296-406026DC3444}"/>
    <cellStyle name="Accent4 30" xfId="1488" xr:uid="{A6B3AE65-1BB4-4DAB-B9AB-3BAFF9CE803C}"/>
    <cellStyle name="Accent4 31" xfId="1489" xr:uid="{00B3D236-5B70-40BE-89E4-3296A6C063CC}"/>
    <cellStyle name="Accent4 32" xfId="1490" xr:uid="{4677F6AC-C430-462E-9E15-0BE65429210C}"/>
    <cellStyle name="Accent4 33" xfId="1491" xr:uid="{BFE5AAD0-8C82-44EA-964F-F4511B53EF86}"/>
    <cellStyle name="Accent4 34" xfId="1492" xr:uid="{475DD4F0-18C3-4A52-83E6-AE33F1770DA7}"/>
    <cellStyle name="Accent4 35" xfId="1493" xr:uid="{F879D4C6-33A0-4883-B5B4-54F8820DF013}"/>
    <cellStyle name="Accent4 36" xfId="1494" xr:uid="{D12D958C-BF66-4A58-A820-BABC6C22C5FC}"/>
    <cellStyle name="Accent4 37" xfId="1495" xr:uid="{115A9E38-3C77-488D-8F49-798E2B70E767}"/>
    <cellStyle name="Accent4 38" xfId="1496" xr:uid="{086839BA-FE2B-4259-B04A-808B2DEFE9DE}"/>
    <cellStyle name="Accent4 39" xfId="1497" xr:uid="{94D7EB08-14C2-4111-9802-9D782B53C2DF}"/>
    <cellStyle name="Accent4 4" xfId="1498" xr:uid="{A85C6470-3215-47F3-9894-DA4FB7EC94FF}"/>
    <cellStyle name="Accent4 4 2" xfId="1499" xr:uid="{7831FAB6-9E34-4958-9677-9F113025A2CE}"/>
    <cellStyle name="Accent4 40" xfId="1500" xr:uid="{1A2A2361-55C6-45B7-86C2-6F188D49A6C6}"/>
    <cellStyle name="Accent4 41" xfId="1501" xr:uid="{B0FC6D1B-10E9-48D0-9BBD-F9E7BDAA4A89}"/>
    <cellStyle name="Accent4 42" xfId="1502" xr:uid="{D21F3299-523B-4590-BE5C-6123718E56A9}"/>
    <cellStyle name="Accent4 43" xfId="1503" xr:uid="{4B57DD31-924B-4074-B1DB-EC12C85B7B7A}"/>
    <cellStyle name="Accent4 5" xfId="1504" xr:uid="{3F5841CB-A3E1-4E2B-B91B-7044935E1680}"/>
    <cellStyle name="Accent4 5 2" xfId="1505" xr:uid="{79E937A0-EE08-4305-B0B0-D4FEB0FB59E9}"/>
    <cellStyle name="Accent4 6" xfId="1506" xr:uid="{73BAA0BB-C417-46F1-BD90-4A2DB360D666}"/>
    <cellStyle name="Accent4 6 2" xfId="1507" xr:uid="{F9F290A5-5C4A-4868-8541-615AA2E4B9D2}"/>
    <cellStyle name="Accent4 7" xfId="1508" xr:uid="{B73B3A15-998E-433C-932B-98AC5AC69911}"/>
    <cellStyle name="Accent4 8" xfId="1509" xr:uid="{B3850548-67F9-4FDC-B79A-3B2A4E96380D}"/>
    <cellStyle name="Accent4 9" xfId="1510" xr:uid="{C48C9FA2-9BDE-4626-940B-8674AF6C0509}"/>
    <cellStyle name="Accent5 10" xfId="1511" xr:uid="{CC2E8AFC-2416-430C-B351-66749B4E64A2}"/>
    <cellStyle name="Accent5 11" xfId="1512" xr:uid="{E43E9E3F-B537-418E-9BDC-8A1AF8F8C21B}"/>
    <cellStyle name="Accent5 12" xfId="1513" xr:uid="{D32FE276-CE51-497A-8F18-182B87A9B245}"/>
    <cellStyle name="Accent5 13" xfId="1514" xr:uid="{B0B9AC99-C207-46A7-97D2-6D58F3824A79}"/>
    <cellStyle name="Accent5 14" xfId="1515" xr:uid="{2EB2B36D-E544-4B20-8928-DBF13B61DC06}"/>
    <cellStyle name="Accent5 15" xfId="1516" xr:uid="{FA10C53E-4447-4C13-9715-9E762A8CB78A}"/>
    <cellStyle name="Accent5 16" xfId="1517" xr:uid="{9AC7D341-EB1B-4796-B321-CA6C97A0CDA9}"/>
    <cellStyle name="Accent5 17" xfId="1518" xr:uid="{7A1285F0-E3F9-4117-84EC-44D8C6CD1B37}"/>
    <cellStyle name="Accent5 18" xfId="1519" xr:uid="{AC84AFF1-3430-4713-9568-69F53C4259FB}"/>
    <cellStyle name="Accent5 19" xfId="1520" xr:uid="{544E5558-C0E1-4B5C-9569-A827BD155129}"/>
    <cellStyle name="Accent5 2" xfId="1521" xr:uid="{EFD88DB8-E994-478D-856D-52F422BEBA52}"/>
    <cellStyle name="Accent5 2 10" xfId="1522" xr:uid="{3F53494B-B395-4BAA-8724-F23C64012BC4}"/>
    <cellStyle name="Accent5 2 2" xfId="1523" xr:uid="{17D95DFC-5505-4FE3-94C9-CEA34C7A14AE}"/>
    <cellStyle name="Accent5 2 3" xfId="1524" xr:uid="{0CB28365-1884-45EC-B3D2-9FE2F3753D2D}"/>
    <cellStyle name="Accent5 2 4" xfId="1525" xr:uid="{4D12D41E-AFA3-4D4D-A02C-5CF93BDCB15A}"/>
    <cellStyle name="Accent5 2 5" xfId="1526" xr:uid="{1690ABE9-A50D-4995-85ED-ABB88F2265B2}"/>
    <cellStyle name="Accent5 2 6" xfId="1527" xr:uid="{D884AE68-7754-42A6-870F-4B8210B15A20}"/>
    <cellStyle name="Accent5 2 7" xfId="1528" xr:uid="{EAAC692E-D40F-418C-A6CA-0BB82AFDFEBD}"/>
    <cellStyle name="Accent5 2 8" xfId="1529" xr:uid="{C223B2C7-ECFE-4E67-B67E-97A7E8DAC96A}"/>
    <cellStyle name="Accent5 2 9" xfId="1530" xr:uid="{699C070B-2578-41C4-A89A-5697A819F712}"/>
    <cellStyle name="Accent5 20" xfId="1531" xr:uid="{52937E4F-A827-487F-A96F-243DB0E715AC}"/>
    <cellStyle name="Accent5 21" xfId="1532" xr:uid="{7F69A872-398B-4CFB-9716-9F11603DADE9}"/>
    <cellStyle name="Accent5 22" xfId="1533" xr:uid="{0A732999-D448-4465-8C48-504679B19D95}"/>
    <cellStyle name="Accent5 23" xfId="1534" xr:uid="{53CF0B80-CC46-4003-9F5D-24895A655FDC}"/>
    <cellStyle name="Accent5 24" xfId="1535" xr:uid="{029E8347-5215-4C56-B64D-51CCF5929EAE}"/>
    <cellStyle name="Accent5 25" xfId="1536" xr:uid="{E1EAAB9E-72AD-45D5-ABEB-76F67D214842}"/>
    <cellStyle name="Accent5 26" xfId="1537" xr:uid="{21B36772-EC90-4E43-AA25-B4AB5F04630E}"/>
    <cellStyle name="Accent5 27" xfId="1538" xr:uid="{20F9576B-4E75-4977-B9DE-F6C8C0D60612}"/>
    <cellStyle name="Accent5 28" xfId="1539" xr:uid="{DA422F9A-E201-45BF-B75A-77E94B6E1BA9}"/>
    <cellStyle name="Accent5 29" xfId="1540" xr:uid="{E6592110-FBCF-4B86-80D3-262B16D09812}"/>
    <cellStyle name="Accent5 3" xfId="1541" xr:uid="{538A64FA-2E9D-4F5D-844B-78936D6A0F9D}"/>
    <cellStyle name="Accent5 3 2" xfId="1542" xr:uid="{F636F045-3867-42E1-B46F-C9C5AB95AF3E}"/>
    <cellStyle name="Accent5 30" xfId="1543" xr:uid="{8D3DA275-A80F-4573-B7B9-BF8E26D3A994}"/>
    <cellStyle name="Accent5 31" xfId="1544" xr:uid="{9D54441E-5716-4659-B51B-225B44EFEEFA}"/>
    <cellStyle name="Accent5 32" xfId="1545" xr:uid="{758148C6-EA5E-4E9C-B631-BE094F38FE60}"/>
    <cellStyle name="Accent5 33" xfId="1546" xr:uid="{7728322A-A6EB-413F-89D9-355BC5133271}"/>
    <cellStyle name="Accent5 34" xfId="1547" xr:uid="{9AC08BA2-07B8-4CC2-8B9A-F95C59225A70}"/>
    <cellStyle name="Accent5 35" xfId="1548" xr:uid="{BC685EEA-C6CA-4CF9-8F4F-1091C345B8D5}"/>
    <cellStyle name="Accent5 36" xfId="1549" xr:uid="{B9B9F5EE-07F4-4BE5-AF59-296E4F7FE32A}"/>
    <cellStyle name="Accent5 37" xfId="1550" xr:uid="{BEFDA805-5383-4F2B-9ECB-76C6AD375807}"/>
    <cellStyle name="Accent5 38" xfId="1551" xr:uid="{7B930B2A-4E6C-4522-A3EF-DF20280C5CEE}"/>
    <cellStyle name="Accent5 39" xfId="1552" xr:uid="{CC6AFE13-DEDA-4AFA-B802-97C38C056FE9}"/>
    <cellStyle name="Accent5 4" xfId="1553" xr:uid="{0556552B-3381-4FDB-89B7-05BC185CBB11}"/>
    <cellStyle name="Accent5 4 2" xfId="1554" xr:uid="{FE919250-D16F-4D92-AFBC-BAB813589B22}"/>
    <cellStyle name="Accent5 40" xfId="1555" xr:uid="{02B03364-E93B-49B9-9FF0-948041414660}"/>
    <cellStyle name="Accent5 41" xfId="1556" xr:uid="{665765F4-FE0E-4209-A40A-54CE991B7E96}"/>
    <cellStyle name="Accent5 42" xfId="1557" xr:uid="{8FC9A439-051E-4501-A8A4-9BA12F37CC48}"/>
    <cellStyle name="Accent5 43" xfId="1558" xr:uid="{5B54CEB9-9448-45BC-806B-F28622A3CA72}"/>
    <cellStyle name="Accent5 5" xfId="1559" xr:uid="{00578E3A-2B18-4F73-8728-704CACC04FAD}"/>
    <cellStyle name="Accent5 5 2" xfId="1560" xr:uid="{D1A57C35-74F3-4ECD-BE9B-209124563EF5}"/>
    <cellStyle name="Accent5 6" xfId="1561" xr:uid="{BD8B8799-D7DC-4BBD-A9FA-DE59ABCFAF04}"/>
    <cellStyle name="Accent5 6 2" xfId="1562" xr:uid="{CE54DC5A-4C50-43B7-B8A1-39FFF58D82C7}"/>
    <cellStyle name="Accent5 7" xfId="1563" xr:uid="{049A88E9-F9BA-4AC1-9389-328C4B6009E2}"/>
    <cellStyle name="Accent5 8" xfId="1564" xr:uid="{1C668932-D3F2-4DA1-A32F-F410709BB49F}"/>
    <cellStyle name="Accent5 9" xfId="1565" xr:uid="{EB760399-1A5A-4CB2-92F6-3889FEA07F69}"/>
    <cellStyle name="Accent6 10" xfId="1566" xr:uid="{1FE98533-F28B-43EB-802A-B56BA8C1C636}"/>
    <cellStyle name="Accent6 11" xfId="1567" xr:uid="{8A4E9994-00B0-4810-BF1F-E4F36E3B778E}"/>
    <cellStyle name="Accent6 12" xfId="1568" xr:uid="{620BC933-347B-4C12-93B8-EC820893152F}"/>
    <cellStyle name="Accent6 13" xfId="1569" xr:uid="{2EF1F629-386B-4644-9FD2-99EA81FF1287}"/>
    <cellStyle name="Accent6 14" xfId="1570" xr:uid="{29AE6C8A-77E7-4101-A820-E3ED93C99DB8}"/>
    <cellStyle name="Accent6 15" xfId="1571" xr:uid="{59F45AF6-6ED9-4539-B733-D01A6614FDC2}"/>
    <cellStyle name="Accent6 16" xfId="1572" xr:uid="{4F7748E5-2F49-456A-B63B-F548A24DB9DC}"/>
    <cellStyle name="Accent6 17" xfId="1573" xr:uid="{0B4FFD89-D399-481B-BD30-10A40980F785}"/>
    <cellStyle name="Accent6 18" xfId="1574" xr:uid="{F25D45D7-476E-4F81-AC2E-09EF06A2956B}"/>
    <cellStyle name="Accent6 19" xfId="1575" xr:uid="{E3E2EC6B-A851-4D29-88DC-847FC6F7850C}"/>
    <cellStyle name="Accent6 2" xfId="1576" xr:uid="{554677FF-B0AF-4CEF-8F33-22BF405FB00F}"/>
    <cellStyle name="Accent6 2 10" xfId="1577" xr:uid="{21C7EC6C-D885-4449-A3E8-F4CC89EBCDD1}"/>
    <cellStyle name="Accent6 2 11" xfId="1578" xr:uid="{7808498C-2C00-4B84-80DF-F2AB4AA45681}"/>
    <cellStyle name="Accent6 2 2" xfId="1579" xr:uid="{65BEA9CE-F331-40C7-877A-535776868393}"/>
    <cellStyle name="Accent6 2 3" xfId="1580" xr:uid="{0E1987F7-BB10-48A7-BC6C-5B73243AE596}"/>
    <cellStyle name="Accent6 2 4" xfId="1581" xr:uid="{0B67C9C9-A02E-406C-B4E6-3ED02A54DD16}"/>
    <cellStyle name="Accent6 2 5" xfId="1582" xr:uid="{64F7AE75-28B9-4DD3-B3B1-04CDB44C2F91}"/>
    <cellStyle name="Accent6 2 6" xfId="1583" xr:uid="{6F242BDD-6AB9-414A-AE86-D19A9037121F}"/>
    <cellStyle name="Accent6 2 7" xfId="1584" xr:uid="{F0DF9386-8688-4A33-B6DE-B46B24C0956E}"/>
    <cellStyle name="Accent6 2 8" xfId="1585" xr:uid="{F2A5B396-1CBB-4425-BAFE-10B449B21A56}"/>
    <cellStyle name="Accent6 2 9" xfId="1586" xr:uid="{91D69C57-E769-4222-B4CE-2AF6BBF97FB8}"/>
    <cellStyle name="Accent6 20" xfId="1587" xr:uid="{B3762A48-185B-4AB7-A07E-C99B4BABA6B4}"/>
    <cellStyle name="Accent6 21" xfId="1588" xr:uid="{41010353-F619-4888-816C-CE020CA5FE10}"/>
    <cellStyle name="Accent6 22" xfId="1589" xr:uid="{1BE6A262-310C-45AA-BBB6-32751E06185B}"/>
    <cellStyle name="Accent6 23" xfId="1590" xr:uid="{A88DA4E8-AC87-4AA1-ABEB-C779A11D1D66}"/>
    <cellStyle name="Accent6 24" xfId="1591" xr:uid="{D6F0206F-C896-4777-B73C-32D49A121970}"/>
    <cellStyle name="Accent6 25" xfId="1592" xr:uid="{8C96BD0C-6DA1-44F9-B309-09C8910C99CA}"/>
    <cellStyle name="Accent6 26" xfId="1593" xr:uid="{50E6AB6A-1A39-460A-AD28-ACD3F7087C52}"/>
    <cellStyle name="Accent6 27" xfId="1594" xr:uid="{E74A05F4-A299-431C-B4E8-AE531D37A0C4}"/>
    <cellStyle name="Accent6 28" xfId="1595" xr:uid="{5545F148-33FD-4AA7-9091-3BED14581EE9}"/>
    <cellStyle name="Accent6 29" xfId="1596" xr:uid="{269BCFC4-5961-431B-B213-FCB52A614616}"/>
    <cellStyle name="Accent6 3" xfId="1597" xr:uid="{CB83AC86-CBE3-442C-A88F-BE67F306DF7B}"/>
    <cellStyle name="Accent6 3 2" xfId="1598" xr:uid="{762475C9-3463-4903-A27D-1FD58EC37628}"/>
    <cellStyle name="Accent6 3 2 2" xfId="1599" xr:uid="{F12DFDEC-5088-42EF-A104-EC54BF126903}"/>
    <cellStyle name="Accent6 3 3" xfId="1600" xr:uid="{B8FF7661-B105-4397-B168-A46410BEC92B}"/>
    <cellStyle name="Accent6 3 4" xfId="1601" xr:uid="{53442B67-AFF4-40F5-85E9-D07C31394CB9}"/>
    <cellStyle name="Accent6 30" xfId="1602" xr:uid="{C5DC13EC-580F-4DCA-B14A-7C767241DC76}"/>
    <cellStyle name="Accent6 31" xfId="1603" xr:uid="{F0871312-86C1-4ACD-8596-32F0CAA27239}"/>
    <cellStyle name="Accent6 32" xfId="1604" xr:uid="{81A896EC-8D90-4764-ABAC-A1E89BE40766}"/>
    <cellStyle name="Accent6 33" xfId="1605" xr:uid="{8B898351-E9EF-41D0-A73E-E3A05A12F73A}"/>
    <cellStyle name="Accent6 34" xfId="1606" xr:uid="{C3700D83-985F-4FD7-8E20-07B81B7CA929}"/>
    <cellStyle name="Accent6 35" xfId="1607" xr:uid="{AFEB5D80-72D4-4964-B55B-1209440A6EFF}"/>
    <cellStyle name="Accent6 36" xfId="1608" xr:uid="{FED10B02-8505-4715-8270-B1DC5FEB0E78}"/>
    <cellStyle name="Accent6 37" xfId="1609" xr:uid="{EC8DB415-EA28-4C9F-A5EF-E830B7EF2676}"/>
    <cellStyle name="Accent6 38" xfId="1610" xr:uid="{8E801B20-FF7C-4E2C-92E2-0810924E2A80}"/>
    <cellStyle name="Accent6 39" xfId="1611" xr:uid="{6F559C98-FCA5-463C-906A-D9F1419CCF52}"/>
    <cellStyle name="Accent6 4" xfId="1612" xr:uid="{F8B68EB0-C8F5-49A9-9CA4-E96AB980D8A4}"/>
    <cellStyle name="Accent6 4 2" xfId="1613" xr:uid="{8B531B08-0796-4E88-B4F9-040A79E2C13F}"/>
    <cellStyle name="Accent6 40" xfId="1614" xr:uid="{86805694-5705-428E-A540-26FA081FA538}"/>
    <cellStyle name="Accent6 41" xfId="1615" xr:uid="{C42C85BD-B2E6-4626-9662-F75E8AE12564}"/>
    <cellStyle name="Accent6 42" xfId="1616" xr:uid="{8DF0795D-C1E3-4C75-8AA7-6C36F376F1E0}"/>
    <cellStyle name="Accent6 43" xfId="1617" xr:uid="{B7A82EB7-EADA-4FE7-8D0C-B19CFC351AB0}"/>
    <cellStyle name="Accent6 5" xfId="1618" xr:uid="{E85D0574-D96D-4FF0-A201-3C1212664B40}"/>
    <cellStyle name="Accent6 5 2" xfId="1619" xr:uid="{1B6F61D1-77F3-4BAD-9FB9-49F059AB7BD3}"/>
    <cellStyle name="Accent6 6" xfId="1620" xr:uid="{BA19632D-E635-43E4-9F33-F9BC627E726F}"/>
    <cellStyle name="Accent6 6 2" xfId="1621" xr:uid="{ECE4B96B-9B8C-463E-91D8-AC36C3996ADF}"/>
    <cellStyle name="Accent6 7" xfId="1622" xr:uid="{7A1F66CA-D90C-4E57-9515-FA54139C4949}"/>
    <cellStyle name="Accent6 8" xfId="1623" xr:uid="{D4EA94CF-173C-47AB-B12F-7E27523B847A}"/>
    <cellStyle name="Accent6 9" xfId="1624" xr:uid="{94CA873D-6013-48E0-9685-740A414D5EF8}"/>
    <cellStyle name="AggblueBoldCels" xfId="1625" xr:uid="{0B5215A9-6BA1-4F86-A8D3-C0C10D71FC9F}"/>
    <cellStyle name="AggblueCels" xfId="1626" xr:uid="{48FBBDAE-3514-4D36-9E38-1CEC182A85B4}"/>
    <cellStyle name="AggBoldCells" xfId="1627" xr:uid="{BC88B80C-0267-494C-9216-E33D67377A80}"/>
    <cellStyle name="AggCels" xfId="1628" xr:uid="{52E3ADAC-3CB1-43FA-A525-612DBCF59B47}"/>
    <cellStyle name="AggGreen" xfId="1629" xr:uid="{D91B39EC-93A0-4D5E-A6AB-B6187650BAEC}"/>
    <cellStyle name="AggGreen12" xfId="1630" xr:uid="{ED949440-C0DB-453F-8374-14CF35E33151}"/>
    <cellStyle name="AggOrange" xfId="1631" xr:uid="{6E418AB3-C7BF-4E0E-8EA7-61E9A0E33D92}"/>
    <cellStyle name="AggOrange9" xfId="1632" xr:uid="{DEF8C140-4749-4AFF-ACBA-DD46D7052C2F}"/>
    <cellStyle name="AggOrangeLB_2x" xfId="1633" xr:uid="{78210B0C-A90E-4399-BA61-D390B81B806F}"/>
    <cellStyle name="AggOrangeLBorder" xfId="1634" xr:uid="{823F13CC-9309-4711-B798-664E4AA4342A}"/>
    <cellStyle name="AggOrangeRBorder" xfId="1635" xr:uid="{31A4DD3C-88FA-4613-83C2-44F8E27FF0F0}"/>
    <cellStyle name="Akzent1" xfId="1636" xr:uid="{DD2461CF-BD51-4E26-99CC-45DCF8E92065}"/>
    <cellStyle name="Akzent2" xfId="1637" xr:uid="{E387FE20-EEB2-44EC-867E-323B96855FC6}"/>
    <cellStyle name="Akzent3" xfId="1638" xr:uid="{258360FC-4A9A-4EF6-9EE8-CAAF5FC07D65}"/>
    <cellStyle name="Akzent4" xfId="1639" xr:uid="{FF3ED561-469A-4121-90ED-2AD3B98A6ABE}"/>
    <cellStyle name="Akzent5" xfId="1640" xr:uid="{F2758DEC-9BCB-4CE7-ADB0-9D8C473D41F6}"/>
    <cellStyle name="Akzent6" xfId="1641" xr:uid="{8DACF015-EBD4-4D5E-9BA6-3D0B9D9BD7F4}"/>
    <cellStyle name="Ausgabe" xfId="1642" xr:uid="{5811F4D0-A003-48FE-B541-EE5F6A358643}"/>
    <cellStyle name="Bad" xfId="3" builtinId="27"/>
    <cellStyle name="Bad 10" xfId="1643" xr:uid="{12BCBEB0-E5F3-4C4E-A0A6-DFE9F6A91135}"/>
    <cellStyle name="Bad 11" xfId="1644" xr:uid="{73F4562E-4BF7-4CB0-860F-58FAFC64C496}"/>
    <cellStyle name="Bad 12" xfId="1645" xr:uid="{EE013A80-235A-4C9A-8B93-32849D9B266F}"/>
    <cellStyle name="Bad 13" xfId="1646" xr:uid="{FDEE39FA-BAD1-497B-B138-D1A14566A422}"/>
    <cellStyle name="Bad 14" xfId="1647" xr:uid="{4616395D-B104-4670-8519-EECF2E26C5F5}"/>
    <cellStyle name="Bad 15" xfId="1648" xr:uid="{19FD0D28-35B6-4364-B156-A0BEC64B2A4F}"/>
    <cellStyle name="Bad 16" xfId="1649" xr:uid="{D1AC577F-4B99-455C-9EC0-54003B2F78A0}"/>
    <cellStyle name="Bad 17" xfId="1650" xr:uid="{195CE8AD-B884-48A8-A788-435ECB8883FE}"/>
    <cellStyle name="Bad 18" xfId="1651" xr:uid="{0BDC0AE6-D46E-4F7C-BEBE-925E4585F1A0}"/>
    <cellStyle name="Bad 19" xfId="1652" xr:uid="{80B735FC-E5DF-4640-9E6C-EB79FEC12819}"/>
    <cellStyle name="Bad 2" xfId="1653" xr:uid="{D4FCEBF7-EF29-4D0F-AC03-D7C3BE8410FD}"/>
    <cellStyle name="Bad 2 10" xfId="1654" xr:uid="{97023FAA-2BC9-4F97-9A16-98FAE741B6CA}"/>
    <cellStyle name="Bad 2 11" xfId="1655" xr:uid="{563FFC94-A869-4FB8-BFA7-25FB93E1A065}"/>
    <cellStyle name="Bad 2 2" xfId="1656" xr:uid="{DA215628-2324-46C9-828A-F21101F18499}"/>
    <cellStyle name="Bad 2 3" xfId="1657" xr:uid="{FD1FAE95-E650-41CF-B183-4A790AD00DA8}"/>
    <cellStyle name="Bad 2 4" xfId="1658" xr:uid="{12EB5BE9-20D2-4493-8292-B0F27ED15EA2}"/>
    <cellStyle name="Bad 2 5" xfId="1659" xr:uid="{D1A9EBC8-A56A-4C79-B160-663E00E1657F}"/>
    <cellStyle name="Bad 2 6" xfId="1660" xr:uid="{13402BE0-B313-4262-B068-1F0B4EBC312A}"/>
    <cellStyle name="Bad 2 7" xfId="1661" xr:uid="{30AAB525-339E-4AE6-849E-E852EE76C2B5}"/>
    <cellStyle name="Bad 2 8" xfId="1662" xr:uid="{5F1321E0-90CF-4C17-8A88-AE07E12DA040}"/>
    <cellStyle name="Bad 2 9" xfId="1663" xr:uid="{E01450BB-3C8F-48C2-BDA0-C7F76E48F1A7}"/>
    <cellStyle name="Bad 20" xfId="1664" xr:uid="{939DABBC-2695-4AD9-BCF8-FA8AA2747350}"/>
    <cellStyle name="Bad 21" xfId="1665" xr:uid="{3D281AEF-6802-4F42-B0C3-2F325736CB50}"/>
    <cellStyle name="Bad 22" xfId="1666" xr:uid="{CED70070-094B-4381-8177-0B7BAB28DC3B}"/>
    <cellStyle name="Bad 23" xfId="1667" xr:uid="{31E921FC-DFE8-4AD5-8DB3-41A0FF71DDAC}"/>
    <cellStyle name="Bad 24" xfId="1668" xr:uid="{DA0901BD-13F0-4A8B-A34E-6C0235B98528}"/>
    <cellStyle name="Bad 25" xfId="1669" xr:uid="{1AF7941B-EDF6-48B9-920E-E8AAC7A92AB8}"/>
    <cellStyle name="Bad 26" xfId="1670" xr:uid="{4C944FB8-09A1-4E24-AFC5-18107215AC5B}"/>
    <cellStyle name="Bad 27" xfId="1671" xr:uid="{1A507061-2D8E-4BE1-AEC9-43AF456CE874}"/>
    <cellStyle name="Bad 28" xfId="1672" xr:uid="{C59F4743-C06C-4B34-9848-5B4BE5BBE409}"/>
    <cellStyle name="Bad 29" xfId="1673" xr:uid="{BC113090-03A6-4E9D-B66A-6CD883EDFA33}"/>
    <cellStyle name="Bad 3" xfId="1674" xr:uid="{C8E2DF96-116C-4639-8A21-2F9FA06F6855}"/>
    <cellStyle name="Bad 3 2" xfId="1675" xr:uid="{D690585D-FCD6-4A24-8876-68E3A75D0129}"/>
    <cellStyle name="Bad 3 2 2" xfId="1676" xr:uid="{5CDEAA3B-BD37-41C9-B19D-D52AC4AD9D0E}"/>
    <cellStyle name="Bad 3 3" xfId="1677" xr:uid="{C7581453-4B63-4C76-A71E-B4A04882DF1A}"/>
    <cellStyle name="Bad 3 4" xfId="1678" xr:uid="{44544F09-7B14-4CFA-86F3-C882F866B76B}"/>
    <cellStyle name="Bad 30" xfId="1679" xr:uid="{20A59FBD-9491-4B7F-99DC-EB4B40178165}"/>
    <cellStyle name="Bad 31" xfId="1680" xr:uid="{D7E462F6-EFB2-45EB-B85C-C46E62D8C593}"/>
    <cellStyle name="Bad 32" xfId="1681" xr:uid="{288673B9-520C-4BAB-9022-4B3A887133F8}"/>
    <cellStyle name="Bad 33" xfId="1682" xr:uid="{EE4C311B-559E-4453-A136-A7BA0A7A722E}"/>
    <cellStyle name="Bad 34" xfId="1683" xr:uid="{039E2491-F9C4-4981-9F15-73E7697AB648}"/>
    <cellStyle name="Bad 35" xfId="1684" xr:uid="{5DBFA3DB-27A6-4D4C-8B3D-4E16566908A7}"/>
    <cellStyle name="Bad 36" xfId="1685" xr:uid="{3134E895-5155-4B51-A868-FEFAEC2C8323}"/>
    <cellStyle name="Bad 37" xfId="1686" xr:uid="{68435032-6A35-4720-8B30-9CC67A31382B}"/>
    <cellStyle name="Bad 38" xfId="1687" xr:uid="{0B3C53D9-9ACC-42DD-B7A3-5663F1DE0A6F}"/>
    <cellStyle name="Bad 39" xfId="1688" xr:uid="{74B0E28F-A375-4180-B6E0-6229E70CA652}"/>
    <cellStyle name="Bad 4" xfId="1689" xr:uid="{27769F65-0B9C-49AA-8F2C-51303100F8C3}"/>
    <cellStyle name="Bad 4 2" xfId="1690" xr:uid="{859893A3-7227-4216-BA6B-48D4CCB4B270}"/>
    <cellStyle name="Bad 40" xfId="1691" xr:uid="{2F75BE33-DEDC-4A93-94CE-2EC9648B61AB}"/>
    <cellStyle name="Bad 41" xfId="1692" xr:uid="{64427F9F-6DAA-4A0A-9F5C-16362AFDA36B}"/>
    <cellStyle name="Bad 42" xfId="1693" xr:uid="{2B7A8AE0-E2BB-4CF0-B1E5-656A4F6D447E}"/>
    <cellStyle name="Bad 43" xfId="1694" xr:uid="{7D89923F-4835-470C-909C-528DF49B0F7D}"/>
    <cellStyle name="Bad 44" xfId="1695" xr:uid="{218256AA-A610-4B02-B9A3-6B4D3B2D4D36}"/>
    <cellStyle name="Bad 5" xfId="1696" xr:uid="{F0A4F211-4A85-4A26-AF3C-FB78B354C61E}"/>
    <cellStyle name="Bad 5 2" xfId="1697" xr:uid="{1F636CEB-D045-4883-8022-D6E97E84B0C4}"/>
    <cellStyle name="Bad 6" xfId="1698" xr:uid="{1BFB51C4-5BF3-4FEE-8EE6-387F15E6AB6C}"/>
    <cellStyle name="Bad 6 2" xfId="1699" xr:uid="{884B033D-1370-469C-B3C2-7084944594C3}"/>
    <cellStyle name="Bad 7" xfId="1700" xr:uid="{156D8D3C-B4F3-4087-8AEE-373F6DFBB049}"/>
    <cellStyle name="Bad 8" xfId="1701" xr:uid="{D39AB1D1-F3A5-4227-9F20-D07C6F1B9EDB}"/>
    <cellStyle name="Bad 9" xfId="1702" xr:uid="{280A7943-E68A-4BB3-87B6-C17D2405DABA}"/>
    <cellStyle name="Berechnung" xfId="1703" xr:uid="{119F20BB-7C3E-4EE3-9443-1477A46C2514}"/>
    <cellStyle name="Bold GHG Numbers (0.00)" xfId="1704" xr:uid="{D7E1272A-B768-4C9A-B09C-AA1510F7FAC9}"/>
    <cellStyle name="Calculation 10" xfId="1705" xr:uid="{0E5EED78-FB41-4A1F-ABE3-C78A07292029}"/>
    <cellStyle name="Calculation 11" xfId="1706" xr:uid="{2610EBC9-7E17-40A0-A7DE-25545412182F}"/>
    <cellStyle name="Calculation 12" xfId="1707" xr:uid="{0A20DD3E-9CA2-4C67-AE03-6E0C80344BA3}"/>
    <cellStyle name="Calculation 13" xfId="1708" xr:uid="{6152C6BE-A32F-4EE4-AA10-2FF5A95126F2}"/>
    <cellStyle name="Calculation 14" xfId="1709" xr:uid="{A1B8DAA4-09E5-4523-B062-40AD031E5262}"/>
    <cellStyle name="Calculation 15" xfId="1710" xr:uid="{E874A062-5BD3-421B-988F-9A3147BEF15D}"/>
    <cellStyle name="Calculation 16" xfId="1711" xr:uid="{0BC74AE3-962A-4F8C-8ADF-4032EA29685B}"/>
    <cellStyle name="Calculation 17" xfId="1712" xr:uid="{5E5CE8C1-C755-41C8-9F88-252B545711B6}"/>
    <cellStyle name="Calculation 18" xfId="1713" xr:uid="{E34A7E2E-E4AC-4A41-985A-9C8CD0C8C2C6}"/>
    <cellStyle name="Calculation 19" xfId="1714" xr:uid="{7288758B-AEF2-491C-B635-9220A5D6945C}"/>
    <cellStyle name="Calculation 2" xfId="1715" xr:uid="{A06706A6-5EE9-450C-99A9-AFFBD8FFC7F7}"/>
    <cellStyle name="Calculation 2 10" xfId="1716" xr:uid="{AD1C6236-8829-4A58-B7E9-B17A0F791B47}"/>
    <cellStyle name="Calculation 2 11" xfId="1717" xr:uid="{461D3B49-7E97-4E2F-8C9E-350298FB06EB}"/>
    <cellStyle name="Calculation 2 2" xfId="1718" xr:uid="{8183558F-3BC0-47C8-BAB1-C06A9820F28A}"/>
    <cellStyle name="Calculation 2 3" xfId="1719" xr:uid="{86FCEDD8-4061-4C06-9C3B-24153B7EFE75}"/>
    <cellStyle name="Calculation 2 4" xfId="1720" xr:uid="{950A9D8D-77FF-4E88-8A4F-ECA0ED4121D5}"/>
    <cellStyle name="Calculation 2 5" xfId="1721" xr:uid="{7EE39B62-06B9-43DF-AC4C-10C8D226C4FB}"/>
    <cellStyle name="Calculation 2 6" xfId="1722" xr:uid="{F7B4DE0D-3C6D-4E3E-8578-3842FC8B8F73}"/>
    <cellStyle name="Calculation 2 7" xfId="1723" xr:uid="{08BC7C44-B052-4948-BEDE-E36858CEF11E}"/>
    <cellStyle name="Calculation 2 8" xfId="1724" xr:uid="{218BED84-4425-43C2-AB4C-82A8A9C2DC50}"/>
    <cellStyle name="Calculation 2 9" xfId="1725" xr:uid="{8BEE72BD-EAB5-4CB9-8B20-3F9C555EABCD}"/>
    <cellStyle name="Calculation 20" xfId="1726" xr:uid="{7803AAF7-3EC9-4F2C-8FEA-36653DF8A420}"/>
    <cellStyle name="Calculation 21" xfId="1727" xr:uid="{90310618-FCAB-43B9-9F2A-934FB7C2BD3E}"/>
    <cellStyle name="Calculation 22" xfId="1728" xr:uid="{957DEE77-00CA-4470-A749-F8B745108319}"/>
    <cellStyle name="Calculation 23" xfId="1729" xr:uid="{07BDABAF-B0FE-42D8-AE32-810AC76A55AB}"/>
    <cellStyle name="Calculation 24" xfId="1730" xr:uid="{520BC992-9619-4160-840F-EF90A06CD2FB}"/>
    <cellStyle name="Calculation 25" xfId="1731" xr:uid="{CC18A438-DE0A-44B4-88F5-54C6B8DF0076}"/>
    <cellStyle name="Calculation 26" xfId="1732" xr:uid="{EDF29C5C-5B85-425E-9A8E-0C87E32E0AA9}"/>
    <cellStyle name="Calculation 27" xfId="1733" xr:uid="{9A20A4BA-9884-4C90-9F67-4FBD7BEC3FB1}"/>
    <cellStyle name="Calculation 28" xfId="1734" xr:uid="{577A053C-7F91-43AE-AEFA-8BDEF4D146B3}"/>
    <cellStyle name="Calculation 29" xfId="1735" xr:uid="{2DF78822-2F6E-45D6-8B79-7284FD5B6752}"/>
    <cellStyle name="Calculation 3" xfId="1736" xr:uid="{27FC3FFC-0473-4C21-BF7B-8B540961F981}"/>
    <cellStyle name="Calculation 3 2" xfId="1737" xr:uid="{A8D678B8-ADF3-4981-BBD5-A86997C73C83}"/>
    <cellStyle name="Calculation 3 2 2" xfId="1738" xr:uid="{6612F5EF-B24E-4EAB-9D93-484B27F01DA9}"/>
    <cellStyle name="Calculation 3 3" xfId="1739" xr:uid="{8DCD39A7-3D5F-4761-9FC6-F40820A8ADE4}"/>
    <cellStyle name="Calculation 3 4" xfId="1740" xr:uid="{CCFC5C26-9D33-4E40-8BFF-542ED7531100}"/>
    <cellStyle name="Calculation 30" xfId="1741" xr:uid="{0CC9F38A-1354-4BDA-91FF-191E4617C524}"/>
    <cellStyle name="Calculation 31" xfId="1742" xr:uid="{A8F3289E-DC3F-45B8-B65C-2586CA7CE5AC}"/>
    <cellStyle name="Calculation 32" xfId="1743" xr:uid="{D3061A9D-198B-4E05-9FAF-5CDC6B1F808A}"/>
    <cellStyle name="Calculation 33" xfId="1744" xr:uid="{E88A185D-FD63-4DE1-8E38-5037D6F010DD}"/>
    <cellStyle name="Calculation 34" xfId="1745" xr:uid="{EB9A49C8-E948-467A-A16A-7C7990F77986}"/>
    <cellStyle name="Calculation 35" xfId="1746" xr:uid="{CDF05142-1084-4011-B4A3-5C917467BE36}"/>
    <cellStyle name="Calculation 36" xfId="1747" xr:uid="{1529D30D-C672-42E0-AF55-E23969D72370}"/>
    <cellStyle name="Calculation 37" xfId="1748" xr:uid="{E688A7D3-62E7-4609-A7BC-677B2508A2DB}"/>
    <cellStyle name="Calculation 38" xfId="1749" xr:uid="{4F3948BE-9D9C-4CFF-8D20-58AE8D521628}"/>
    <cellStyle name="Calculation 39" xfId="1750" xr:uid="{E6A5197A-9B62-4720-958B-5640C0A1F8EC}"/>
    <cellStyle name="Calculation 4" xfId="1751" xr:uid="{F8AD53C5-A159-40EF-8816-4D9B740F27F8}"/>
    <cellStyle name="Calculation 4 2" xfId="1752" xr:uid="{0AE94F47-01BA-4966-8B98-91A4722C23B5}"/>
    <cellStyle name="Calculation 40" xfId="1753" xr:uid="{A580EED0-097E-4239-824F-CFD625E7579C}"/>
    <cellStyle name="Calculation 41" xfId="1754" xr:uid="{BCEAE2B9-63C7-4DCC-AAAD-ED563ECD0F0E}"/>
    <cellStyle name="Calculation 42" xfId="1755" xr:uid="{EC586FFB-8AD1-44F0-A362-20ECDE441BC3}"/>
    <cellStyle name="Calculation 43" xfId="1756" xr:uid="{041840BC-31D8-45AC-993E-E3E31C32F34D}"/>
    <cellStyle name="Calculation 5" xfId="1757" xr:uid="{D85FF495-943E-44ED-8CBB-04723AD917CA}"/>
    <cellStyle name="Calculation 5 2" xfId="1758" xr:uid="{A1523510-8356-45F7-97FB-D5F958E61675}"/>
    <cellStyle name="Calculation 6" xfId="1759" xr:uid="{9BFDEBCC-8687-4CA4-A04D-4F9D76E282A7}"/>
    <cellStyle name="Calculation 6 2" xfId="1760" xr:uid="{50376F10-0204-4B50-9BBA-FBA6DAE93B1B}"/>
    <cellStyle name="Calculation 7" xfId="1761" xr:uid="{BF8D7397-01AD-4671-A0CD-23EA2A45D845}"/>
    <cellStyle name="Calculation 8" xfId="1762" xr:uid="{8A084B58-0B8B-4533-94E2-2A582BF95038}"/>
    <cellStyle name="Calculation 9" xfId="1763" xr:uid="{6BB227A2-4B10-43AD-979E-299B69CC166D}"/>
    <cellStyle name="Check Cell 10" xfId="1764" xr:uid="{F9367D8B-C132-41E9-B777-200C96A9C05A}"/>
    <cellStyle name="Check Cell 11" xfId="1765" xr:uid="{8EC884C3-C82B-48FB-8BCF-A8E939C45956}"/>
    <cellStyle name="Check Cell 12" xfId="1766" xr:uid="{1A05F5AA-6BD8-404B-87DF-3A7160689F01}"/>
    <cellStyle name="Check Cell 13" xfId="1767" xr:uid="{68CA2C6F-89D1-4659-9CE6-A12DFF7110A5}"/>
    <cellStyle name="Check Cell 14" xfId="1768" xr:uid="{02A9986B-4E8E-4B35-8995-F1ADB643A101}"/>
    <cellStyle name="Check Cell 15" xfId="1769" xr:uid="{A126C1B0-8586-4C4B-A489-908E8C72794C}"/>
    <cellStyle name="Check Cell 16" xfId="1770" xr:uid="{A55D5247-31D3-4B03-BD6A-143B83B00653}"/>
    <cellStyle name="Check Cell 17" xfId="1771" xr:uid="{8BA623CE-E6D3-4B89-9B4E-29BB5E83EBAF}"/>
    <cellStyle name="Check Cell 18" xfId="1772" xr:uid="{AED76E58-C7D6-4F98-89A2-BA5993E6F13C}"/>
    <cellStyle name="Check Cell 19" xfId="1773" xr:uid="{164CB871-D0B8-4420-8B76-F2064FAAAE9A}"/>
    <cellStyle name="Check Cell 2" xfId="1774" xr:uid="{E255B948-7517-478A-B435-7155FBC42A73}"/>
    <cellStyle name="Check Cell 2 10" xfId="1775" xr:uid="{379CC581-3AE2-402B-8742-3302EEBC4931}"/>
    <cellStyle name="Check Cell 2 2" xfId="1776" xr:uid="{C436B515-0D16-4568-8B99-79B373C138FF}"/>
    <cellStyle name="Check Cell 2 3" xfId="1777" xr:uid="{2C2D5EAE-F338-48CB-AA61-3328F7C511B5}"/>
    <cellStyle name="Check Cell 2 4" xfId="1778" xr:uid="{4584F9C7-DBD1-4349-83BF-ECE2C5198D77}"/>
    <cellStyle name="Check Cell 2 5" xfId="1779" xr:uid="{89CE3C69-D0EA-4E31-A10B-A11EBD357257}"/>
    <cellStyle name="Check Cell 2 6" xfId="1780" xr:uid="{28B271AB-9CE9-4A22-94BD-3014E5F97156}"/>
    <cellStyle name="Check Cell 2 7" xfId="1781" xr:uid="{377103AC-2C4F-4162-966C-A63495F9B8DD}"/>
    <cellStyle name="Check Cell 2 8" xfId="1782" xr:uid="{4BD25986-CD77-4DF2-91F9-2B09F9AADA4F}"/>
    <cellStyle name="Check Cell 2 9" xfId="1783" xr:uid="{623574EE-0B1B-4F2C-852A-3F6DD7BEE38D}"/>
    <cellStyle name="Check Cell 20" xfId="1784" xr:uid="{1730C8FE-C98A-4C2F-8421-D6764DDC00F9}"/>
    <cellStyle name="Check Cell 21" xfId="1785" xr:uid="{F6EF5B5D-146A-429C-AA9A-0BEBB100A00F}"/>
    <cellStyle name="Check Cell 22" xfId="1786" xr:uid="{7C06EB02-B5F0-4F61-9B4E-BAAB4672A688}"/>
    <cellStyle name="Check Cell 23" xfId="1787" xr:uid="{C18CC343-89BA-4AFB-976F-60B88CA602F2}"/>
    <cellStyle name="Check Cell 24" xfId="1788" xr:uid="{34722485-FBFC-4A6D-8DB5-3C1ECC91BBFB}"/>
    <cellStyle name="Check Cell 25" xfId="1789" xr:uid="{944D7DA5-E5A5-4729-A423-58D7F4B933D1}"/>
    <cellStyle name="Check Cell 26" xfId="1790" xr:uid="{07D610A4-CC1B-40B3-B520-7B70A1A0F8A2}"/>
    <cellStyle name="Check Cell 27" xfId="1791" xr:uid="{B4E0F392-37CA-4A88-A4A3-C1E7D9DC047C}"/>
    <cellStyle name="Check Cell 28" xfId="1792" xr:uid="{03229C5D-2326-4B47-A294-B80319136B99}"/>
    <cellStyle name="Check Cell 29" xfId="1793" xr:uid="{DCF788BA-699D-4920-B3AB-F3503F336D2F}"/>
    <cellStyle name="Check Cell 3" xfId="1794" xr:uid="{CBA7055D-5B6A-4B9C-85D2-0C52B13280CC}"/>
    <cellStyle name="Check Cell 3 2" xfId="1795" xr:uid="{B56373BB-9D92-4141-B2C1-88B9E361F266}"/>
    <cellStyle name="Check Cell 30" xfId="1796" xr:uid="{E1F3B132-924A-4C87-8CC3-17F567288793}"/>
    <cellStyle name="Check Cell 31" xfId="1797" xr:uid="{35A3201B-4409-4626-8979-F179F506AEAD}"/>
    <cellStyle name="Check Cell 32" xfId="1798" xr:uid="{23F7D7DA-A78D-4E31-981A-302FDC9CFF0A}"/>
    <cellStyle name="Check Cell 33" xfId="1799" xr:uid="{7220454C-025C-4119-B2AA-130C712BF276}"/>
    <cellStyle name="Check Cell 34" xfId="1800" xr:uid="{BF6F0A20-3A1F-4A6F-846B-8854C577D8D0}"/>
    <cellStyle name="Check Cell 35" xfId="1801" xr:uid="{698F8992-9386-43B2-A1D8-C3619E5FE41D}"/>
    <cellStyle name="Check Cell 36" xfId="1802" xr:uid="{18F7F93E-27F0-44B0-892B-DB01A6A89D36}"/>
    <cellStyle name="Check Cell 37" xfId="1803" xr:uid="{49D60B0A-9971-4E09-ABB6-96F2C0BF151B}"/>
    <cellStyle name="Check Cell 38" xfId="1804" xr:uid="{C9AB605C-D869-44DA-B35C-E34E8CE670B1}"/>
    <cellStyle name="Check Cell 39" xfId="1805" xr:uid="{9702E6CE-83A1-466B-B55D-3A329CEB9D2D}"/>
    <cellStyle name="Check Cell 4" xfId="1806" xr:uid="{FFB5C721-46C4-4769-B38D-6EB95DE09836}"/>
    <cellStyle name="Check Cell 4 2" xfId="1807" xr:uid="{ED12919D-31B0-47D9-BB83-7D454E2B5F2C}"/>
    <cellStyle name="Check Cell 40" xfId="1808" xr:uid="{6144581F-49D3-4AD8-878E-196449100945}"/>
    <cellStyle name="Check Cell 41" xfId="1809" xr:uid="{9F48E5B8-700E-45DA-84E5-9FEAD8AE007D}"/>
    <cellStyle name="Check Cell 42" xfId="1810" xr:uid="{24BDD70B-3E6F-4B75-AC73-A604F0E0E72A}"/>
    <cellStyle name="Check Cell 43" xfId="1811" xr:uid="{79FB006F-7A61-4179-8274-0D87C63A5F2F}"/>
    <cellStyle name="Check Cell 5" xfId="1812" xr:uid="{0210180B-D748-4232-8691-41F6EDC4AA57}"/>
    <cellStyle name="Check Cell 5 2" xfId="1813" xr:uid="{7BEC5F06-DF72-4FE5-9D81-7076BFE96CE8}"/>
    <cellStyle name="Check Cell 6" xfId="1814" xr:uid="{DE1CDE57-2D1B-457B-B095-D2AA4B74C27D}"/>
    <cellStyle name="Check Cell 6 2" xfId="1815" xr:uid="{CD553B9B-C986-457E-8B9B-34591E4E5302}"/>
    <cellStyle name="Check Cell 7" xfId="1816" xr:uid="{5B5984C8-F588-4D47-81C6-7F7237BE097F}"/>
    <cellStyle name="Check Cell 8" xfId="1817" xr:uid="{101BBC2B-9B42-4416-AF27-A122A3DFB849}"/>
    <cellStyle name="Check Cell 9" xfId="1818" xr:uid="{29A75582-9E74-4C32-8E76-83775B430EA9}"/>
    <cellStyle name="coin" xfId="1819" xr:uid="{BFDBE2C8-2484-4291-9DAA-A4B40305E6E8}"/>
    <cellStyle name="Comma [0] 2 10" xfId="1820" xr:uid="{E317D6FD-D9CB-4543-8A01-EAA887DB7DB2}"/>
    <cellStyle name="Comma [0] 2 10 2" xfId="1821" xr:uid="{5E6F98BF-03CC-4C91-93ED-340CE1C086B9}"/>
    <cellStyle name="Comma [0] 2 10 3" xfId="1822" xr:uid="{AD979435-081D-4A5E-8A48-FCF5A8CE0D94}"/>
    <cellStyle name="Comma [0] 2 2" xfId="1823" xr:uid="{338E45DB-AB80-43FF-B861-15C03E33666D}"/>
    <cellStyle name="Comma [0] 2 2 2" xfId="1824" xr:uid="{149E4AD6-61EC-41FC-8F58-764FD42B4EBA}"/>
    <cellStyle name="Comma [0] 2 2 3" xfId="1825" xr:uid="{EFD953C1-BDBC-4BD7-A524-657100B0066A}"/>
    <cellStyle name="Comma [0] 2 3" xfId="1826" xr:uid="{2DCCFBE9-54A5-4D06-9040-5A34A8F9ED4F}"/>
    <cellStyle name="Comma [0] 2 3 2" xfId="1827" xr:uid="{13E5D9A0-D047-497F-8FAF-CCB60FD98866}"/>
    <cellStyle name="Comma [0] 2 3 3" xfId="1828" xr:uid="{2F96F8E5-3B43-4F12-AF22-1F7EFE487294}"/>
    <cellStyle name="Comma [0] 2 4" xfId="1829" xr:uid="{1F54DC32-B6D9-4A1F-A89F-A4AD6123D38B}"/>
    <cellStyle name="Comma [0] 2 4 2" xfId="1830" xr:uid="{71472864-633F-4DB3-8B3F-0ADE16936A8B}"/>
    <cellStyle name="Comma [0] 2 4 3" xfId="1831" xr:uid="{A8AF68FA-38C3-4B2F-97EA-4AF719EC3334}"/>
    <cellStyle name="Comma [0] 2 5" xfId="1832" xr:uid="{D2C05384-BD75-4DD4-9305-7106AEA3824B}"/>
    <cellStyle name="Comma [0] 2 5 2" xfId="1833" xr:uid="{3107171E-1665-4666-84DD-05634DFA7AE4}"/>
    <cellStyle name="Comma [0] 2 5 3" xfId="1834" xr:uid="{E0354529-8FB6-4E2B-80B6-210B40E2E5FA}"/>
    <cellStyle name="Comma [0] 2 6" xfId="1835" xr:uid="{B1CEEE12-AC8E-4D00-BA8D-A9DE1ADED32A}"/>
    <cellStyle name="Comma [0] 2 6 2" xfId="1836" xr:uid="{53DD7666-83C1-4B17-B832-8A1DE8F95FE4}"/>
    <cellStyle name="Comma [0] 2 6 3" xfId="1837" xr:uid="{49724DFA-3112-457F-93E8-A400FF43303B}"/>
    <cellStyle name="Comma [0] 2 7" xfId="1838" xr:uid="{593545E1-6CD3-4DB8-83D0-483D90C6259C}"/>
    <cellStyle name="Comma [0] 2 7 2" xfId="1839" xr:uid="{413108D9-DA73-4BB9-9C38-B83951C0F9A4}"/>
    <cellStyle name="Comma [0] 2 7 3" xfId="1840" xr:uid="{ED10264F-0849-4E77-8591-A18525A561A4}"/>
    <cellStyle name="Comma [0] 2 8" xfId="1841" xr:uid="{E270EC2F-7A46-48E7-8104-D0F12671EF80}"/>
    <cellStyle name="Comma [0] 2 8 2" xfId="1842" xr:uid="{9065002B-EF8E-46A0-A9D3-D8F0735215D5}"/>
    <cellStyle name="Comma [0] 2 8 3" xfId="1843" xr:uid="{A6B061A2-4D1A-4C6F-B245-6CCE039897E4}"/>
    <cellStyle name="Comma [0] 2 9" xfId="1844" xr:uid="{BA50F3A6-9B7B-421D-8923-FA6BA956E6EA}"/>
    <cellStyle name="Comma [0] 2 9 2" xfId="1845" xr:uid="{59761F9A-20E5-45C7-AD1F-F6DE4CA83AE7}"/>
    <cellStyle name="Comma [0] 2 9 3" xfId="1846" xr:uid="{6A639E71-8225-480D-9EFA-793852620FBA}"/>
    <cellStyle name="Comma 10" xfId="1847" xr:uid="{07B70A18-C520-4D00-86C8-AFA418FB328B}"/>
    <cellStyle name="Comma 10 10" xfId="1848" xr:uid="{A5C8539F-FE18-464D-B9B3-18EE3B7E1CC5}"/>
    <cellStyle name="Comma 10 11" xfId="1849" xr:uid="{E37C1CBC-D0D2-451E-80CE-8804AB41E3CF}"/>
    <cellStyle name="Comma 10 2" xfId="1850" xr:uid="{77AEC9A6-A152-4881-BE24-D433ED051A74}"/>
    <cellStyle name="Comma 10 2 10" xfId="1851" xr:uid="{78779548-DB5B-43E3-90E5-A8E8E826C0AA}"/>
    <cellStyle name="Comma 10 2 10 2" xfId="1852" xr:uid="{E1FFED64-7E18-431B-9DF0-672A76D9DED6}"/>
    <cellStyle name="Comma 10 2 10 3" xfId="1853" xr:uid="{B48AE0AE-556E-4D67-8293-93CDC3BCCA04}"/>
    <cellStyle name="Comma 10 2 11" xfId="1854" xr:uid="{083BA6DF-464A-497D-8FFC-0A4236397D2F}"/>
    <cellStyle name="Comma 10 2 11 2" xfId="1855" xr:uid="{300E4F5A-638B-4E8E-887D-14DD624A3D43}"/>
    <cellStyle name="Comma 10 2 11 3" xfId="1856" xr:uid="{D5B3B231-FD7F-496C-BA52-FC69DF619416}"/>
    <cellStyle name="Comma 10 2 12" xfId="1857" xr:uid="{34FFF596-407E-4062-9E3A-CF026FE2CB96}"/>
    <cellStyle name="Comma 10 2 12 2" xfId="1858" xr:uid="{7C46D339-E913-47F0-817E-18E139B2CB3C}"/>
    <cellStyle name="Comma 10 2 12 3" xfId="1859" xr:uid="{E80F3BF5-3C80-490D-BF1C-022129D36118}"/>
    <cellStyle name="Comma 10 2 13" xfId="1860" xr:uid="{7DD4D73C-090B-4810-BA1F-8E26569CD6D2}"/>
    <cellStyle name="Comma 10 2 13 2" xfId="1861" xr:uid="{7AAC9C34-6502-43D5-A8FC-47DBF806F7E9}"/>
    <cellStyle name="Comma 10 2 13 3" xfId="1862" xr:uid="{00240F8F-CFDE-4301-81F3-FD86D35CD76C}"/>
    <cellStyle name="Comma 10 2 14" xfId="1863" xr:uid="{0F1E1DE1-0287-40A6-A3B5-7C8B756CE9F7}"/>
    <cellStyle name="Comma 10 2 14 2" xfId="1864" xr:uid="{442E6D8E-AAC3-492F-BF57-EE4B24FF3D2A}"/>
    <cellStyle name="Comma 10 2 14 3" xfId="1865" xr:uid="{6AFE0668-BEBA-4CBE-97D7-CDF07C7A77E4}"/>
    <cellStyle name="Comma 10 2 15" xfId="1866" xr:uid="{4BC6F81A-7C6F-4DA8-B760-28B14FD5E714}"/>
    <cellStyle name="Comma 10 2 15 2" xfId="1867" xr:uid="{56454907-C714-4130-9768-58F761058BFC}"/>
    <cellStyle name="Comma 10 2 15 3" xfId="1868" xr:uid="{B7843C47-6E6A-42F6-BB99-2ACB6CDEA65D}"/>
    <cellStyle name="Comma 10 2 16" xfId="1869" xr:uid="{DCC9D5A9-795B-4DD2-917C-95ACF2ABE756}"/>
    <cellStyle name="Comma 10 2 16 2" xfId="1870" xr:uid="{BB353F7D-8D59-4508-A31C-1EC23A00E254}"/>
    <cellStyle name="Comma 10 2 16 3" xfId="1871" xr:uid="{1E7207DC-5089-47AD-AFB4-B66FD2FA364E}"/>
    <cellStyle name="Comma 10 2 17" xfId="1872" xr:uid="{D28F08E3-0680-4520-810D-3B34A4C40936}"/>
    <cellStyle name="Comma 10 2 17 2" xfId="1873" xr:uid="{F8A6A959-9870-45E9-A60D-6C9C7FBF4FF4}"/>
    <cellStyle name="Comma 10 2 17 3" xfId="1874" xr:uid="{1EBC4C86-D522-4104-A13F-53A5A6A74A9A}"/>
    <cellStyle name="Comma 10 2 18" xfId="1875" xr:uid="{BD8D7751-5BC1-4CEA-8E52-995EB7A55113}"/>
    <cellStyle name="Comma 10 2 19" xfId="1876" xr:uid="{682E32A5-C201-4FE2-9A76-9D1035F86BEA}"/>
    <cellStyle name="Comma 10 2 2" xfId="1877" xr:uid="{80952634-5B8A-46A5-80DE-E78398EC888E}"/>
    <cellStyle name="Comma 10 2 2 2" xfId="1878" xr:uid="{AE40FCE9-0166-47A0-B22A-CB4D8ECF424F}"/>
    <cellStyle name="Comma 10 2 2 3" xfId="1879" xr:uid="{8C199B16-7A6F-4861-B3B8-7C2FDC465C77}"/>
    <cellStyle name="Comma 10 2 3" xfId="1880" xr:uid="{75053619-E7E2-4C73-AF8E-CE9D95A50EED}"/>
    <cellStyle name="Comma 10 2 3 2" xfId="1881" xr:uid="{9DDFE739-FE9C-4F5B-8C18-31C620C54DEC}"/>
    <cellStyle name="Comma 10 2 3 3" xfId="1882" xr:uid="{BBD5A88C-1621-4FDB-A9F7-1293CD2B6A27}"/>
    <cellStyle name="Comma 10 2 4" xfId="1883" xr:uid="{1B8F833F-0EBA-49CA-9020-F08D69FA514B}"/>
    <cellStyle name="Comma 10 2 4 2" xfId="1884" xr:uid="{9BD60522-C07F-424F-B3A5-69EBF1F2D40F}"/>
    <cellStyle name="Comma 10 2 4 3" xfId="1885" xr:uid="{E3E15A01-B1CD-4011-ABFD-2A60B210082A}"/>
    <cellStyle name="Comma 10 2 5" xfId="1886" xr:uid="{B1660805-C485-4623-9436-42EDA14B239F}"/>
    <cellStyle name="Comma 10 2 5 2" xfId="1887" xr:uid="{588BF013-50C7-4BF2-8B3F-56FFE024C803}"/>
    <cellStyle name="Comma 10 2 5 3" xfId="1888" xr:uid="{9C045CEB-C3BD-43AB-AA7E-90CCC5C87F3C}"/>
    <cellStyle name="Comma 10 2 6" xfId="1889" xr:uid="{F4DD4D4A-FD81-4A76-A150-7B5EBD95C3C4}"/>
    <cellStyle name="Comma 10 2 6 2" xfId="1890" xr:uid="{A98BBC27-5C9D-4F51-B21F-49ED61603FEA}"/>
    <cellStyle name="Comma 10 2 6 3" xfId="1891" xr:uid="{483E9C86-A0C9-472B-B6B5-D490A3430E97}"/>
    <cellStyle name="Comma 10 2 7" xfId="1892" xr:uid="{2BD2B934-B79F-43EF-A309-35E31280C889}"/>
    <cellStyle name="Comma 10 2 7 2" xfId="1893" xr:uid="{EB7FA585-C166-48BB-BF12-DC66310DA7D6}"/>
    <cellStyle name="Comma 10 2 7 3" xfId="1894" xr:uid="{1847D902-2500-4A9A-B7AB-43DC29E8F02A}"/>
    <cellStyle name="Comma 10 2 8" xfId="1895" xr:uid="{709957CB-3145-4A76-870E-B810AF16D4DF}"/>
    <cellStyle name="Comma 10 2 8 2" xfId="1896" xr:uid="{635C6D0A-8E54-4706-9E2B-49AD4298BA1E}"/>
    <cellStyle name="Comma 10 2 8 3" xfId="1897" xr:uid="{F11FE1B4-235A-4980-9852-A45518ED6E33}"/>
    <cellStyle name="Comma 10 2 9" xfId="1898" xr:uid="{F2FB5B86-DD4E-4EFB-A792-37E0B4272307}"/>
    <cellStyle name="Comma 10 2 9 2" xfId="1899" xr:uid="{A18D9120-E11E-40A8-A4EB-B62E5E922B8F}"/>
    <cellStyle name="Comma 10 2 9 3" xfId="1900" xr:uid="{C38D8965-B9DD-4D36-99DB-17DFCF37778F}"/>
    <cellStyle name="Comma 10 3" xfId="1901" xr:uid="{F69653FF-3EBC-4830-8C08-781BD791DB9E}"/>
    <cellStyle name="Comma 10 3 10" xfId="1902" xr:uid="{4AE1E25C-185A-4B9E-AAD0-418E7D5CECEB}"/>
    <cellStyle name="Comma 10 3 10 2" xfId="1903" xr:uid="{95617E76-9BE8-42F6-AC91-4454695E1A3A}"/>
    <cellStyle name="Comma 10 3 10 3" xfId="1904" xr:uid="{0232936C-E899-4EF8-A725-4EAEBC31DA01}"/>
    <cellStyle name="Comma 10 3 11" xfId="1905" xr:uid="{232E85EB-14BD-435F-BD2D-F21303C3633F}"/>
    <cellStyle name="Comma 10 3 11 2" xfId="1906" xr:uid="{5BDE8ED8-D09C-4CBE-A02F-CF8D909062E4}"/>
    <cellStyle name="Comma 10 3 11 3" xfId="1907" xr:uid="{8E5B8B13-81F8-4FE2-89DA-A168B5E49464}"/>
    <cellStyle name="Comma 10 3 12" xfId="1908" xr:uid="{79E7EABA-DEC6-48CE-BA18-F6A7C8E9CE6F}"/>
    <cellStyle name="Comma 10 3 12 2" xfId="1909" xr:uid="{907B13CD-6130-46AC-B85B-E12BAFFB4AB7}"/>
    <cellStyle name="Comma 10 3 12 3" xfId="1910" xr:uid="{4C8C2BC4-185F-481E-BA90-BCA21F739D26}"/>
    <cellStyle name="Comma 10 3 13" xfId="1911" xr:uid="{84BA3A15-CB87-41C2-823B-516EC8838201}"/>
    <cellStyle name="Comma 10 3 13 2" xfId="1912" xr:uid="{4EE47CAD-FF9A-405E-8ACA-4DFF3506AA11}"/>
    <cellStyle name="Comma 10 3 13 3" xfId="1913" xr:uid="{6277682B-1E6B-4F19-900C-01388471CE1C}"/>
    <cellStyle name="Comma 10 3 14" xfId="1914" xr:uid="{9F41302F-E9E6-4D24-8695-D72E0923724B}"/>
    <cellStyle name="Comma 10 3 14 2" xfId="1915" xr:uid="{294478FD-AD85-4018-B8BB-4C6DAD1B2BCB}"/>
    <cellStyle name="Comma 10 3 14 3" xfId="1916" xr:uid="{40DD6740-9BE8-4193-A8C2-B5E3BED34213}"/>
    <cellStyle name="Comma 10 3 15" xfId="1917" xr:uid="{39C07029-1D5B-4A8D-B2EA-5C108F4C51E1}"/>
    <cellStyle name="Comma 10 3 15 2" xfId="1918" xr:uid="{B4432FDE-EDE0-4EF2-AF5A-8707C8433A92}"/>
    <cellStyle name="Comma 10 3 15 3" xfId="1919" xr:uid="{7CD24EE1-308D-4C64-90F0-0A09A0B27B6C}"/>
    <cellStyle name="Comma 10 3 16" xfId="1920" xr:uid="{BF9A92FB-AF56-470B-A108-845B2C392350}"/>
    <cellStyle name="Comma 10 3 16 2" xfId="1921" xr:uid="{7D2B2358-2001-469A-A2FC-3E675762C4B0}"/>
    <cellStyle name="Comma 10 3 16 3" xfId="1922" xr:uid="{D65811B2-FB13-47C9-8824-279804B99E50}"/>
    <cellStyle name="Comma 10 3 17" xfId="1923" xr:uid="{FC35EF82-9745-4260-AEE1-F93CCAB9D859}"/>
    <cellStyle name="Comma 10 3 17 2" xfId="1924" xr:uid="{B66D3ED1-07CB-4344-8468-18E722B472CF}"/>
    <cellStyle name="Comma 10 3 17 3" xfId="1925" xr:uid="{784A8855-CC7C-4D8C-9F1A-2A6CFCDD6EF8}"/>
    <cellStyle name="Comma 10 3 18" xfId="1926" xr:uid="{3932CE73-4231-449A-AFF6-B5F0AF9621F0}"/>
    <cellStyle name="Comma 10 3 19" xfId="1927" xr:uid="{A7F145FB-7A36-498E-9BC2-ED2C7B125137}"/>
    <cellStyle name="Comma 10 3 2" xfId="1928" xr:uid="{8C2432F2-331B-40CF-91DC-0D5E43B3EB00}"/>
    <cellStyle name="Comma 10 3 2 2" xfId="1929" xr:uid="{256A7DE8-64D3-44EB-9B48-5CC28B568F10}"/>
    <cellStyle name="Comma 10 3 2 3" xfId="1930" xr:uid="{05949B27-0924-46BE-A91A-ED6E91585BD9}"/>
    <cellStyle name="Comma 10 3 3" xfId="1931" xr:uid="{AB83C29A-497D-42B7-BD1F-FDE1EC78244F}"/>
    <cellStyle name="Comma 10 3 3 2" xfId="1932" xr:uid="{90CEE892-E119-41B2-A866-94EF8BAFE270}"/>
    <cellStyle name="Comma 10 3 3 3" xfId="1933" xr:uid="{B6A8C47E-C011-452F-A8BC-6E61D4EFA47B}"/>
    <cellStyle name="Comma 10 3 4" xfId="1934" xr:uid="{2066816F-131F-42BA-8A8E-60EA31505A48}"/>
    <cellStyle name="Comma 10 3 4 2" xfId="1935" xr:uid="{D37435FD-3699-4F0B-92E6-2B33B739ACDB}"/>
    <cellStyle name="Comma 10 3 4 3" xfId="1936" xr:uid="{721FB22F-F42B-46B9-9B89-1ACD9197BB02}"/>
    <cellStyle name="Comma 10 3 5" xfId="1937" xr:uid="{CCCA614C-8E16-4B8D-9BD7-CD58123CCFDD}"/>
    <cellStyle name="Comma 10 3 5 2" xfId="1938" xr:uid="{32266AFD-588F-4FEC-9700-01CE67817667}"/>
    <cellStyle name="Comma 10 3 5 3" xfId="1939" xr:uid="{16168003-B37F-48F5-B801-3F04F5F76A70}"/>
    <cellStyle name="Comma 10 3 6" xfId="1940" xr:uid="{3A5408D2-3E84-4585-939E-640FEC3EEFB4}"/>
    <cellStyle name="Comma 10 3 6 2" xfId="1941" xr:uid="{CD6DC8AA-A9E2-494C-A71B-A1D4D4F92A13}"/>
    <cellStyle name="Comma 10 3 6 3" xfId="1942" xr:uid="{023FDE79-CCB0-464F-A1D4-C3C296546C00}"/>
    <cellStyle name="Comma 10 3 7" xfId="1943" xr:uid="{94268E2E-D343-4FBE-810F-E6D17A863051}"/>
    <cellStyle name="Comma 10 3 7 2" xfId="1944" xr:uid="{171909AA-A147-4A80-BED3-144281E00C2B}"/>
    <cellStyle name="Comma 10 3 7 3" xfId="1945" xr:uid="{AF2F7AF6-8CF7-4C7E-BAFC-69AB3F5FD788}"/>
    <cellStyle name="Comma 10 3 8" xfId="1946" xr:uid="{D387F67A-85A6-4554-B61B-37703A88FD55}"/>
    <cellStyle name="Comma 10 3 8 2" xfId="1947" xr:uid="{165F03AC-37BB-49CE-975F-4CB081E5C2D0}"/>
    <cellStyle name="Comma 10 3 8 3" xfId="1948" xr:uid="{749C97CC-7CF3-4BD6-B3B3-D68C46341C88}"/>
    <cellStyle name="Comma 10 3 9" xfId="1949" xr:uid="{0A26E1BE-241F-4D86-B060-84662DA4849E}"/>
    <cellStyle name="Comma 10 3 9 2" xfId="1950" xr:uid="{43EF14DB-8EC3-4EBE-BF51-AD7A6F99ACCA}"/>
    <cellStyle name="Comma 10 3 9 3" xfId="1951" xr:uid="{8EBAA567-79DD-4A1F-99D1-E5765F5BECF4}"/>
    <cellStyle name="Comma 10 4" xfId="1952" xr:uid="{15D014A2-D9A6-4533-944F-64C09E30899B}"/>
    <cellStyle name="Comma 10 4 10" xfId="1953" xr:uid="{87AE17B8-65F4-4C56-B901-83D5BBB8E945}"/>
    <cellStyle name="Comma 10 4 10 2" xfId="1954" xr:uid="{EF9DD78C-2361-4231-A01B-73F4F39F6F62}"/>
    <cellStyle name="Comma 10 4 10 3" xfId="1955" xr:uid="{E05C2007-FDDC-4814-BB12-99E6E185BF4B}"/>
    <cellStyle name="Comma 10 4 11" xfId="1956" xr:uid="{510FF7D5-39A6-4C17-89D5-39441C4267E6}"/>
    <cellStyle name="Comma 10 4 11 2" xfId="1957" xr:uid="{6B137C89-585C-42CA-A828-B22F4494E74F}"/>
    <cellStyle name="Comma 10 4 11 3" xfId="1958" xr:uid="{FBA1549C-8F22-4909-A07B-8546B9AC3DA1}"/>
    <cellStyle name="Comma 10 4 12" xfId="1959" xr:uid="{1C06274F-927F-4A23-9138-9B9C264B30FC}"/>
    <cellStyle name="Comma 10 4 12 2" xfId="1960" xr:uid="{87724761-BF2E-4C5E-AEBC-C4384876305B}"/>
    <cellStyle name="Comma 10 4 12 3" xfId="1961" xr:uid="{71DC19FE-8599-44CC-9197-8EE93DB65C93}"/>
    <cellStyle name="Comma 10 4 13" xfId="1962" xr:uid="{48DAC2F9-8548-42E1-B63B-B89DFBE4FA02}"/>
    <cellStyle name="Comma 10 4 13 2" xfId="1963" xr:uid="{3A760A1A-9554-4BF7-946A-5B4E7E9CF2FC}"/>
    <cellStyle name="Comma 10 4 13 3" xfId="1964" xr:uid="{F98635D6-6D90-4A63-B2BF-94B0FC6A9C2C}"/>
    <cellStyle name="Comma 10 4 14" xfId="1965" xr:uid="{C5FBE1E8-20AF-45F5-B146-0337A83A431D}"/>
    <cellStyle name="Comma 10 4 14 2" xfId="1966" xr:uid="{085F6438-4876-47EA-83DE-B7800F54967E}"/>
    <cellStyle name="Comma 10 4 14 3" xfId="1967" xr:uid="{FE92FB92-F623-4262-B90D-C2DF5CA0ED24}"/>
    <cellStyle name="Comma 10 4 15" xfId="1968" xr:uid="{70D8D7ED-E06F-4E46-8C43-0F5CE78D6A0C}"/>
    <cellStyle name="Comma 10 4 15 2" xfId="1969" xr:uid="{D187C6BB-62F8-4734-B8ED-36E784F3BDCE}"/>
    <cellStyle name="Comma 10 4 15 3" xfId="1970" xr:uid="{7B44723C-254C-4C9C-A860-9752D860A935}"/>
    <cellStyle name="Comma 10 4 16" xfId="1971" xr:uid="{E1E2AE25-826D-44CC-AF32-35566B91091F}"/>
    <cellStyle name="Comma 10 4 16 2" xfId="1972" xr:uid="{C7A06E59-150B-414A-B0D2-7CB704D51EEC}"/>
    <cellStyle name="Comma 10 4 16 3" xfId="1973" xr:uid="{416C84D7-81A3-4AD2-9BBB-590F474D70E4}"/>
    <cellStyle name="Comma 10 4 17" xfId="1974" xr:uid="{75D3FF15-2582-4C4A-933C-2B59A191B1A6}"/>
    <cellStyle name="Comma 10 4 17 2" xfId="1975" xr:uid="{C00EFA58-12F5-4A46-B0E2-98D74592EA2B}"/>
    <cellStyle name="Comma 10 4 17 3" xfId="1976" xr:uid="{CDD587AE-35A5-4CB0-9F75-C1B71720B9D9}"/>
    <cellStyle name="Comma 10 4 18" xfId="1977" xr:uid="{4AAC4E7E-58F8-4B96-9E6A-9CE6570DCA78}"/>
    <cellStyle name="Comma 10 4 19" xfId="1978" xr:uid="{099184D7-5D04-4FD9-B23B-A527F8759EAE}"/>
    <cellStyle name="Comma 10 4 2" xfId="1979" xr:uid="{EA3C7DD5-B424-4F1D-AF49-E3314ACEEE5A}"/>
    <cellStyle name="Comma 10 4 2 2" xfId="1980" xr:uid="{76850841-6ED3-4722-9B94-327D5E7D3062}"/>
    <cellStyle name="Comma 10 4 2 3" xfId="1981" xr:uid="{A4D40177-4C27-4025-9AC8-E587C0535365}"/>
    <cellStyle name="Comma 10 4 3" xfId="1982" xr:uid="{D9EB893A-CDD4-49A3-8AAA-EA2DABEB9736}"/>
    <cellStyle name="Comma 10 4 3 2" xfId="1983" xr:uid="{DDAB5E37-C84C-4503-93A2-BFA1BB611A39}"/>
    <cellStyle name="Comma 10 4 3 3" xfId="1984" xr:uid="{2F631D8A-7862-43A8-8B0D-34AE64EE58A0}"/>
    <cellStyle name="Comma 10 4 4" xfId="1985" xr:uid="{09778725-2D7D-4836-9096-28389BEB878D}"/>
    <cellStyle name="Comma 10 4 4 2" xfId="1986" xr:uid="{AC01152E-8070-414B-AA7F-5F0D95241C9D}"/>
    <cellStyle name="Comma 10 4 4 3" xfId="1987" xr:uid="{27864BF2-DD16-40C7-B90E-B050A1ED8E0B}"/>
    <cellStyle name="Comma 10 4 5" xfId="1988" xr:uid="{B526781A-CBD8-44EA-B624-65007DB7D727}"/>
    <cellStyle name="Comma 10 4 5 2" xfId="1989" xr:uid="{569F57DD-3068-47AE-9A9F-7F02EDB3EB6D}"/>
    <cellStyle name="Comma 10 4 5 3" xfId="1990" xr:uid="{5808913C-7210-4C8F-839B-81780A919BB1}"/>
    <cellStyle name="Comma 10 4 6" xfId="1991" xr:uid="{A0B2E9A5-65AA-451D-838C-9EDFFB59F7A1}"/>
    <cellStyle name="Comma 10 4 6 2" xfId="1992" xr:uid="{9E720A0D-8306-4041-8194-D5F7EB3DA510}"/>
    <cellStyle name="Comma 10 4 6 3" xfId="1993" xr:uid="{D98A92A4-9F96-44FB-A14A-CD99D2EF5D08}"/>
    <cellStyle name="Comma 10 4 7" xfId="1994" xr:uid="{3FCD6D98-A2FD-4244-83D5-E985D1238D4D}"/>
    <cellStyle name="Comma 10 4 7 2" xfId="1995" xr:uid="{5D77B17B-2827-45F4-9FEA-124CC39202A7}"/>
    <cellStyle name="Comma 10 4 7 3" xfId="1996" xr:uid="{76FEB7CC-D9A4-4613-878E-1E85D5806DAF}"/>
    <cellStyle name="Comma 10 4 8" xfId="1997" xr:uid="{B0F604B4-ED72-4B0C-8B81-C4FABCC77F4A}"/>
    <cellStyle name="Comma 10 4 8 2" xfId="1998" xr:uid="{D1753C52-2065-4ED3-8FDE-A919830D856A}"/>
    <cellStyle name="Comma 10 4 8 3" xfId="1999" xr:uid="{41630D24-41A8-4C30-A6A3-049DF5329545}"/>
    <cellStyle name="Comma 10 4 9" xfId="2000" xr:uid="{724F1156-06BC-4B43-A1F4-805FE2E71780}"/>
    <cellStyle name="Comma 10 4 9 2" xfId="2001" xr:uid="{E87B7E7E-6402-477C-8943-397F2E0898DD}"/>
    <cellStyle name="Comma 10 4 9 3" xfId="2002" xr:uid="{33E0C663-6985-4907-AADA-1ED527664BA2}"/>
    <cellStyle name="Comma 10 5" xfId="2003" xr:uid="{6A036A46-17C4-4BFB-8738-4DD18AE900EC}"/>
    <cellStyle name="Comma 10 5 10" xfId="2004" xr:uid="{08471C11-75A2-41D1-9C50-15D483530855}"/>
    <cellStyle name="Comma 10 5 10 2" xfId="2005" xr:uid="{834436BF-3912-4C56-ACA0-C096207F6F80}"/>
    <cellStyle name="Comma 10 5 10 3" xfId="2006" xr:uid="{BC9F745F-6267-44BB-AAA7-7B2EE63A0D43}"/>
    <cellStyle name="Comma 10 5 11" xfId="2007" xr:uid="{3CE98592-F505-4F5D-A69D-96A75886E8CB}"/>
    <cellStyle name="Comma 10 5 11 2" xfId="2008" xr:uid="{94CC9C9C-E45C-4078-9AD2-DA3585AE9985}"/>
    <cellStyle name="Comma 10 5 11 3" xfId="2009" xr:uid="{F4B79E2B-145E-4CB8-B7C2-73B209FFC277}"/>
    <cellStyle name="Comma 10 5 12" xfId="2010" xr:uid="{49E86E3D-E0A9-495E-81D7-FCDD87CBCE15}"/>
    <cellStyle name="Comma 10 5 12 2" xfId="2011" xr:uid="{0BECAFC7-04AE-4B80-A32A-FE742B592CA9}"/>
    <cellStyle name="Comma 10 5 12 3" xfId="2012" xr:uid="{86BF5564-1280-46A7-A57C-3205A1837519}"/>
    <cellStyle name="Comma 10 5 13" xfId="2013" xr:uid="{378FF5F9-5701-4338-B3E4-49CA98E5712F}"/>
    <cellStyle name="Comma 10 5 13 2" xfId="2014" xr:uid="{5A993521-9E36-4A0C-B4D0-28F416747ADF}"/>
    <cellStyle name="Comma 10 5 13 3" xfId="2015" xr:uid="{0CE236DD-C125-4DED-A9F0-1645D37B779D}"/>
    <cellStyle name="Comma 10 5 14" xfId="2016" xr:uid="{C7300F3C-BA6B-4B6C-9D0E-22194D9EDC28}"/>
    <cellStyle name="Comma 10 5 14 2" xfId="2017" xr:uid="{09A470B0-B9F5-4896-AE5F-D092F351EFEE}"/>
    <cellStyle name="Comma 10 5 14 3" xfId="2018" xr:uid="{BE39233C-2809-4520-B09F-05BFCBD51D36}"/>
    <cellStyle name="Comma 10 5 15" xfId="2019" xr:uid="{04C3149B-6183-4781-A1A7-A16C5821228E}"/>
    <cellStyle name="Comma 10 5 15 2" xfId="2020" xr:uid="{41E3673F-8F0B-41F3-A4BE-A7D372BBE98B}"/>
    <cellStyle name="Comma 10 5 15 3" xfId="2021" xr:uid="{FF282543-DE41-4C5C-AA32-9BD196F6BC09}"/>
    <cellStyle name="Comma 10 5 16" xfId="2022" xr:uid="{B7D89DBA-8FA0-465C-8BC8-3767D9BDE8D8}"/>
    <cellStyle name="Comma 10 5 16 2" xfId="2023" xr:uid="{0A0693EF-4198-4A29-A743-70EA236351A3}"/>
    <cellStyle name="Comma 10 5 16 3" xfId="2024" xr:uid="{22ABFB93-32A0-4D90-94FE-E82EB4C50DCD}"/>
    <cellStyle name="Comma 10 5 17" xfId="2025" xr:uid="{0878A2F0-DDA1-41DB-B815-DB047C377B28}"/>
    <cellStyle name="Comma 10 5 17 2" xfId="2026" xr:uid="{3F48DBA1-CBF8-4F8D-947A-1B41A788C900}"/>
    <cellStyle name="Comma 10 5 17 3" xfId="2027" xr:uid="{88520D85-DBD1-4564-B7B2-8B4B45FCEADF}"/>
    <cellStyle name="Comma 10 5 18" xfId="2028" xr:uid="{D7CC9670-2AF1-40F9-8D2E-57FE779CC077}"/>
    <cellStyle name="Comma 10 5 19" xfId="2029" xr:uid="{59C86032-4B8B-4410-A3AB-EE829F199CC3}"/>
    <cellStyle name="Comma 10 5 2" xfId="2030" xr:uid="{40DC026B-9031-44E3-AA87-48504C44D070}"/>
    <cellStyle name="Comma 10 5 2 2" xfId="2031" xr:uid="{F15D3198-4C64-4EF2-86F8-BAD853945A59}"/>
    <cellStyle name="Comma 10 5 2 3" xfId="2032" xr:uid="{0C6EC21A-541A-4506-80E2-0AC7EB55985A}"/>
    <cellStyle name="Comma 10 5 3" xfId="2033" xr:uid="{0CE674E7-271F-4B0E-8D96-447CFAA4A909}"/>
    <cellStyle name="Comma 10 5 3 2" xfId="2034" xr:uid="{62C10C3E-D79E-4E3C-9F37-815C48893BDB}"/>
    <cellStyle name="Comma 10 5 3 3" xfId="2035" xr:uid="{555E8188-D127-4B07-95A5-FDE47BB9FBB6}"/>
    <cellStyle name="Comma 10 5 4" xfId="2036" xr:uid="{62E2865B-B717-4B4C-95B5-F4B3DDB473B0}"/>
    <cellStyle name="Comma 10 5 4 2" xfId="2037" xr:uid="{A034E9FC-19B6-433B-A06C-BBF15D2563E1}"/>
    <cellStyle name="Comma 10 5 4 3" xfId="2038" xr:uid="{B1F9C1FB-212B-4ED7-99B2-CEDCEF14B1BE}"/>
    <cellStyle name="Comma 10 5 5" xfId="2039" xr:uid="{07047627-871B-403B-A8B4-2BFCB9E1ED55}"/>
    <cellStyle name="Comma 10 5 5 2" xfId="2040" xr:uid="{E9392D56-437B-47F4-87B4-E59BC9F9E043}"/>
    <cellStyle name="Comma 10 5 5 3" xfId="2041" xr:uid="{B4B68848-CDFC-4EC5-8282-4154BE0977D4}"/>
    <cellStyle name="Comma 10 5 6" xfId="2042" xr:uid="{146328B9-F308-452B-988B-A5FBA539AEB5}"/>
    <cellStyle name="Comma 10 5 6 2" xfId="2043" xr:uid="{CC5C4163-AF40-4D4C-9E3C-3FB5ED56A24C}"/>
    <cellStyle name="Comma 10 5 6 3" xfId="2044" xr:uid="{695160D8-FCBD-4A7E-AF77-E833630AE126}"/>
    <cellStyle name="Comma 10 5 7" xfId="2045" xr:uid="{725D5127-C9FA-4BAE-BBCA-BC3833661056}"/>
    <cellStyle name="Comma 10 5 7 2" xfId="2046" xr:uid="{ABD52022-3CF3-4225-A5E0-06B431A4D011}"/>
    <cellStyle name="Comma 10 5 7 3" xfId="2047" xr:uid="{A2EB69ED-79FB-47DD-AEAF-069474C5A500}"/>
    <cellStyle name="Comma 10 5 8" xfId="2048" xr:uid="{1A1AC03F-3F19-4946-B942-D264BA1A8CF8}"/>
    <cellStyle name="Comma 10 5 8 2" xfId="2049" xr:uid="{35783FAD-7A1B-46F5-A260-C29E378A4352}"/>
    <cellStyle name="Comma 10 5 8 3" xfId="2050" xr:uid="{A369A7D6-1B3C-4E25-9EE7-CD640F741AE6}"/>
    <cellStyle name="Comma 10 5 9" xfId="2051" xr:uid="{5BE66BD2-21F6-4941-839D-EF0478FD7E28}"/>
    <cellStyle name="Comma 10 5 9 2" xfId="2052" xr:uid="{F60CC485-119D-4AD9-AEAF-652B14F0D427}"/>
    <cellStyle name="Comma 10 5 9 3" xfId="2053" xr:uid="{8FE0F42A-1023-4C03-8D9B-D4A517CF65D7}"/>
    <cellStyle name="Comma 10 6" xfId="2054" xr:uid="{0226ECEB-B6CE-4D7E-B6E6-3B1E7F8A8899}"/>
    <cellStyle name="Comma 10 6 10" xfId="2055" xr:uid="{34BFA4BD-0AFF-475F-A726-F882A79C1EDD}"/>
    <cellStyle name="Comma 10 6 10 2" xfId="2056" xr:uid="{4D144564-C6E3-4713-B669-A47E4D99C8ED}"/>
    <cellStyle name="Comma 10 6 10 3" xfId="2057" xr:uid="{4DBEA112-8958-4D49-B48B-B2025EEE5A2B}"/>
    <cellStyle name="Comma 10 6 11" xfId="2058" xr:uid="{A68BD85D-BE86-4D51-83F7-95E277D1439A}"/>
    <cellStyle name="Comma 10 6 11 2" xfId="2059" xr:uid="{25BD524A-A0B1-42FD-B5C0-748F75B1247F}"/>
    <cellStyle name="Comma 10 6 11 3" xfId="2060" xr:uid="{8057E7F4-C54E-4365-B25C-54F12AE850DD}"/>
    <cellStyle name="Comma 10 6 12" xfId="2061" xr:uid="{DE03AD33-2463-446B-A6BF-7EF3898605B1}"/>
    <cellStyle name="Comma 10 6 12 2" xfId="2062" xr:uid="{FA3C5F84-FB10-4571-8051-2983BACBDACB}"/>
    <cellStyle name="Comma 10 6 12 3" xfId="2063" xr:uid="{BF183DDE-49A3-4086-AB41-32CAB9A02841}"/>
    <cellStyle name="Comma 10 6 13" xfId="2064" xr:uid="{17A4905A-0FAA-413B-9CD0-6DEF1F033EF1}"/>
    <cellStyle name="Comma 10 6 13 2" xfId="2065" xr:uid="{89E887EE-3253-4993-8C25-3E137F409546}"/>
    <cellStyle name="Comma 10 6 13 3" xfId="2066" xr:uid="{8AA1F933-3DFD-4E41-9C89-5578B9EC6188}"/>
    <cellStyle name="Comma 10 6 14" xfId="2067" xr:uid="{90946FC4-BE4C-4CED-99F1-57A55B2678C1}"/>
    <cellStyle name="Comma 10 6 14 2" xfId="2068" xr:uid="{5B498C73-364F-4FCB-8680-7387CB9E7404}"/>
    <cellStyle name="Comma 10 6 14 3" xfId="2069" xr:uid="{C2BA9EE1-2AFB-4AD4-9559-AD5876449BDD}"/>
    <cellStyle name="Comma 10 6 15" xfId="2070" xr:uid="{B1131EA8-15D0-4F0F-A832-7A9F24585BC9}"/>
    <cellStyle name="Comma 10 6 15 2" xfId="2071" xr:uid="{A259FAF3-A673-4FD1-9280-512C9D2F12AA}"/>
    <cellStyle name="Comma 10 6 15 3" xfId="2072" xr:uid="{E5939A17-594A-4053-81D1-35901C208196}"/>
    <cellStyle name="Comma 10 6 16" xfId="2073" xr:uid="{45246C49-63C7-4360-B434-B8C79EC9D829}"/>
    <cellStyle name="Comma 10 6 16 2" xfId="2074" xr:uid="{75A58889-F098-4718-AE49-7E1490C65205}"/>
    <cellStyle name="Comma 10 6 16 3" xfId="2075" xr:uid="{C897ED9F-FBDD-4970-B0FF-31D30A0B39C4}"/>
    <cellStyle name="Comma 10 6 17" xfId="2076" xr:uid="{75DD1396-3317-4117-838A-AA18EA03A163}"/>
    <cellStyle name="Comma 10 6 17 2" xfId="2077" xr:uid="{FAD91C90-4C87-4692-9397-8750FC3EBD73}"/>
    <cellStyle name="Comma 10 6 17 3" xfId="2078" xr:uid="{B7EB7755-65A9-4A4B-AF7A-90E51E26C229}"/>
    <cellStyle name="Comma 10 6 18" xfId="2079" xr:uid="{61350B50-F3C6-46A0-A31D-EA453C598089}"/>
    <cellStyle name="Comma 10 6 19" xfId="2080" xr:uid="{94D77D44-D185-4B47-B446-F328E4E7B4FB}"/>
    <cellStyle name="Comma 10 6 2" xfId="2081" xr:uid="{527B98B7-F9AF-4689-99D8-F2199A489C62}"/>
    <cellStyle name="Comma 10 6 2 2" xfId="2082" xr:uid="{54AC6AC8-2DE5-448D-8CBC-A1FC34959358}"/>
    <cellStyle name="Comma 10 6 2 3" xfId="2083" xr:uid="{C348CF34-3E54-4575-A987-1D09758F3CAF}"/>
    <cellStyle name="Comma 10 6 3" xfId="2084" xr:uid="{D0E26613-9961-4DEB-92D3-9AFDC87DE80F}"/>
    <cellStyle name="Comma 10 6 3 2" xfId="2085" xr:uid="{DC54D851-3BD3-4BC9-A4BB-1DAA9C3F4F21}"/>
    <cellStyle name="Comma 10 6 3 3" xfId="2086" xr:uid="{54EEAFC5-A04E-454D-B92F-153E57C1CCFE}"/>
    <cellStyle name="Comma 10 6 4" xfId="2087" xr:uid="{EA463150-5C74-459F-995F-5D27E28701EA}"/>
    <cellStyle name="Comma 10 6 4 2" xfId="2088" xr:uid="{1910C45C-F57A-4506-9445-2234F15C5E55}"/>
    <cellStyle name="Comma 10 6 4 3" xfId="2089" xr:uid="{778976E1-4671-4447-BBED-3EEECE7DCFB5}"/>
    <cellStyle name="Comma 10 6 5" xfId="2090" xr:uid="{5AED6FCB-3035-4467-8228-4DBF6FB12483}"/>
    <cellStyle name="Comma 10 6 5 2" xfId="2091" xr:uid="{958D699B-7111-4108-AC18-B2681567642A}"/>
    <cellStyle name="Comma 10 6 5 3" xfId="2092" xr:uid="{49FEDD45-F071-495E-A19B-DB75843D307A}"/>
    <cellStyle name="Comma 10 6 6" xfId="2093" xr:uid="{6124D3EB-BBDC-4157-9DD8-6DB838DD7064}"/>
    <cellStyle name="Comma 10 6 6 2" xfId="2094" xr:uid="{D391ABA5-2D0F-4DA6-A7DC-3F957D4B3819}"/>
    <cellStyle name="Comma 10 6 6 3" xfId="2095" xr:uid="{2491E4F3-2A89-415F-9E76-5D234B76229A}"/>
    <cellStyle name="Comma 10 6 7" xfId="2096" xr:uid="{EF61736F-E86C-4FF6-B6D5-069BF59FA3A8}"/>
    <cellStyle name="Comma 10 6 7 2" xfId="2097" xr:uid="{D029649D-1D98-4732-9667-3B2A87A29E53}"/>
    <cellStyle name="Comma 10 6 7 3" xfId="2098" xr:uid="{5F946C68-712A-48B1-B017-9C905CA426BC}"/>
    <cellStyle name="Comma 10 6 8" xfId="2099" xr:uid="{28B00C8F-9C79-41AC-9EC8-57A269920765}"/>
    <cellStyle name="Comma 10 6 8 2" xfId="2100" xr:uid="{0823DE13-FBF5-4D6B-ADFC-C7DDFC99729C}"/>
    <cellStyle name="Comma 10 6 8 3" xfId="2101" xr:uid="{3F70CA02-0D9F-4D73-AA8F-564ABCE6B5B8}"/>
    <cellStyle name="Comma 10 6 9" xfId="2102" xr:uid="{DB629A1E-EAEA-4F59-95D1-DADE1F18EB7C}"/>
    <cellStyle name="Comma 10 6 9 2" xfId="2103" xr:uid="{AD6A008A-06A9-4601-AB1C-B03F89ED9C28}"/>
    <cellStyle name="Comma 10 6 9 3" xfId="2104" xr:uid="{8B61220E-4C16-4D02-8557-E38444C24F4D}"/>
    <cellStyle name="Comma 10 7" xfId="2105" xr:uid="{517F5109-9E6E-41A3-BAAE-B54A2608E63B}"/>
    <cellStyle name="Comma 10 7 10" xfId="2106" xr:uid="{FD6AA036-98E0-4085-9284-1A67652E9208}"/>
    <cellStyle name="Comma 10 7 10 2" xfId="2107" xr:uid="{34737C3F-482A-41BB-BAF0-CDE436F36C34}"/>
    <cellStyle name="Comma 10 7 10 3" xfId="2108" xr:uid="{E9C72B07-BB5F-4BAD-A604-694EEAAD0B37}"/>
    <cellStyle name="Comma 10 7 11" xfId="2109" xr:uid="{13BB4D90-93BC-40C7-8BB1-0527A4D6C4D9}"/>
    <cellStyle name="Comma 10 7 11 2" xfId="2110" xr:uid="{3109F091-9FA1-4BB7-BFF0-D40090F82160}"/>
    <cellStyle name="Comma 10 7 11 3" xfId="2111" xr:uid="{BF45B192-6640-422E-8810-6AC0226049E0}"/>
    <cellStyle name="Comma 10 7 12" xfId="2112" xr:uid="{E70C1684-C441-4AA9-806C-73E2C1DD88CF}"/>
    <cellStyle name="Comma 10 7 12 2" xfId="2113" xr:uid="{A117217D-1B1F-4478-B9F7-C2E89357F803}"/>
    <cellStyle name="Comma 10 7 12 3" xfId="2114" xr:uid="{D0150EE5-2015-41BB-AB0D-465D58E7457C}"/>
    <cellStyle name="Comma 10 7 13" xfId="2115" xr:uid="{CD91D256-BF3B-4D97-B766-E529FE4A5FBE}"/>
    <cellStyle name="Comma 10 7 13 2" xfId="2116" xr:uid="{29883C9D-334D-4A60-98F5-625EE3AD6F5E}"/>
    <cellStyle name="Comma 10 7 13 3" xfId="2117" xr:uid="{F822BBA6-92B3-4DEC-B67E-F97B9EBC7CDE}"/>
    <cellStyle name="Comma 10 7 14" xfId="2118" xr:uid="{877866F9-CE08-4015-AEB9-0BA656057353}"/>
    <cellStyle name="Comma 10 7 14 2" xfId="2119" xr:uid="{DDA21761-DB5D-49A8-A702-02159D3CE339}"/>
    <cellStyle name="Comma 10 7 14 3" xfId="2120" xr:uid="{98EA1EC0-44B8-458D-937A-456DFBEE73B6}"/>
    <cellStyle name="Comma 10 7 15" xfId="2121" xr:uid="{814C17ED-3594-48B9-840E-F74E90990652}"/>
    <cellStyle name="Comma 10 7 15 2" xfId="2122" xr:uid="{A9DE06A3-E91A-4907-A27E-78A7531BB391}"/>
    <cellStyle name="Comma 10 7 15 3" xfId="2123" xr:uid="{00BDC9B1-B5C0-41F7-BC32-A2BB20CFC69D}"/>
    <cellStyle name="Comma 10 7 16" xfId="2124" xr:uid="{F032A57A-2135-4249-B4C4-0DE697567A42}"/>
    <cellStyle name="Comma 10 7 16 2" xfId="2125" xr:uid="{376748E8-D8B6-4B48-892E-45040A11C2E7}"/>
    <cellStyle name="Comma 10 7 16 3" xfId="2126" xr:uid="{4B2A8E65-3469-4BA9-8398-8556336B310E}"/>
    <cellStyle name="Comma 10 7 17" xfId="2127" xr:uid="{69C0AA19-9771-48CF-86BD-C551C33A68E6}"/>
    <cellStyle name="Comma 10 7 17 2" xfId="2128" xr:uid="{6525264C-55D3-46A1-B29B-57BC592C3CB7}"/>
    <cellStyle name="Comma 10 7 17 3" xfId="2129" xr:uid="{D07549D3-4D6F-458E-95D3-894200830CDF}"/>
    <cellStyle name="Comma 10 7 18" xfId="2130" xr:uid="{0211FAAB-4983-4A4E-95C2-70E53C4BFF2F}"/>
    <cellStyle name="Comma 10 7 19" xfId="2131" xr:uid="{962F8E7D-D506-4C01-9E10-B00A7F61ED8D}"/>
    <cellStyle name="Comma 10 7 2" xfId="2132" xr:uid="{FFBCE9B3-1C9A-442B-A3C9-2FD7BE98BA17}"/>
    <cellStyle name="Comma 10 7 2 2" xfId="2133" xr:uid="{688B3848-1F5C-4805-B9CA-6766608D4A29}"/>
    <cellStyle name="Comma 10 7 2 3" xfId="2134" xr:uid="{62CF388C-9DFC-4C30-81BA-4D8D9D3183E4}"/>
    <cellStyle name="Comma 10 7 3" xfId="2135" xr:uid="{C73BB4BA-DF03-4703-84EB-35C3BFA38314}"/>
    <cellStyle name="Comma 10 7 3 2" xfId="2136" xr:uid="{F208D8F5-E7A3-49D9-83E7-01911D432648}"/>
    <cellStyle name="Comma 10 7 3 3" xfId="2137" xr:uid="{D728EAB0-997C-4843-90CC-6758136CC246}"/>
    <cellStyle name="Comma 10 7 4" xfId="2138" xr:uid="{0D03CF21-D3B1-45C4-A6DB-D4288415BB26}"/>
    <cellStyle name="Comma 10 7 4 2" xfId="2139" xr:uid="{D5C00E19-15B6-4A0D-A465-474803CC1CDA}"/>
    <cellStyle name="Comma 10 7 4 3" xfId="2140" xr:uid="{26353ADE-F43D-4B2B-9749-FC728F816DDB}"/>
    <cellStyle name="Comma 10 7 5" xfId="2141" xr:uid="{4E996746-68E0-49A7-B3FE-6D4BCFC2AD7A}"/>
    <cellStyle name="Comma 10 7 5 2" xfId="2142" xr:uid="{71049888-6ABF-4E26-BBF9-FFF50FAE90E3}"/>
    <cellStyle name="Comma 10 7 5 3" xfId="2143" xr:uid="{EBE38B7B-A58A-45FE-8F21-7F44627960BD}"/>
    <cellStyle name="Comma 10 7 6" xfId="2144" xr:uid="{38195350-80D7-4D41-AA70-31D9C95CD286}"/>
    <cellStyle name="Comma 10 7 6 2" xfId="2145" xr:uid="{701C9C9B-AAC0-44D4-BCF2-D3E04507CB67}"/>
    <cellStyle name="Comma 10 7 6 3" xfId="2146" xr:uid="{181552C5-3290-4759-85D0-D4574EA3009C}"/>
    <cellStyle name="Comma 10 7 7" xfId="2147" xr:uid="{81CF08DD-B656-454C-95F8-F21DF1EA8852}"/>
    <cellStyle name="Comma 10 7 7 2" xfId="2148" xr:uid="{2AF1FDA5-A908-4220-9851-21916FC7E2B0}"/>
    <cellStyle name="Comma 10 7 7 3" xfId="2149" xr:uid="{AC86BE82-9C0C-405F-87A1-D6A852A30D68}"/>
    <cellStyle name="Comma 10 7 8" xfId="2150" xr:uid="{06BF76F6-1BA3-4FE5-ACCF-6C6AAF2F1C56}"/>
    <cellStyle name="Comma 10 7 8 2" xfId="2151" xr:uid="{74F4A132-C3FF-419C-A50E-C44CAFF57195}"/>
    <cellStyle name="Comma 10 7 8 3" xfId="2152" xr:uid="{5909E84D-D1A7-4546-9587-D612B28531D7}"/>
    <cellStyle name="Comma 10 7 9" xfId="2153" xr:uid="{8763C668-D28A-450E-BE5E-FEE5FE701F09}"/>
    <cellStyle name="Comma 10 7 9 2" xfId="2154" xr:uid="{F6FD2817-9DE1-420D-BCDF-0BE20D8E2F39}"/>
    <cellStyle name="Comma 10 7 9 3" xfId="2155" xr:uid="{3949155B-93F4-4DBA-9D6C-02684CBBE51A}"/>
    <cellStyle name="Comma 10 8" xfId="2156" xr:uid="{D7E09BD3-84AB-4139-A053-91AD81ADEC34}"/>
    <cellStyle name="Comma 10 8 10" xfId="2157" xr:uid="{D5941452-156C-4F3A-9CEA-B4F7068BE682}"/>
    <cellStyle name="Comma 10 8 10 2" xfId="2158" xr:uid="{8B39851A-3023-4470-B8E5-D1A1DCE4B62F}"/>
    <cellStyle name="Comma 10 8 10 3" xfId="2159" xr:uid="{9A79C808-66C6-469C-8136-9B02F8D476A6}"/>
    <cellStyle name="Comma 10 8 11" xfId="2160" xr:uid="{27480B83-B129-484A-88A7-D32756AA370E}"/>
    <cellStyle name="Comma 10 8 11 2" xfId="2161" xr:uid="{11638CC3-280E-47B8-884F-2168FEB3330E}"/>
    <cellStyle name="Comma 10 8 11 3" xfId="2162" xr:uid="{43C89747-B2BB-48E0-A669-A14EBD0BD8BA}"/>
    <cellStyle name="Comma 10 8 12" xfId="2163" xr:uid="{1609CA0E-C61D-4C89-819E-6A92A8260520}"/>
    <cellStyle name="Comma 10 8 12 2" xfId="2164" xr:uid="{06801670-1EB3-4A2E-937A-71A761DB5C1A}"/>
    <cellStyle name="Comma 10 8 12 3" xfId="2165" xr:uid="{B2B09F69-9DB2-4C3E-A492-6CF3E54ACE8A}"/>
    <cellStyle name="Comma 10 8 13" xfId="2166" xr:uid="{F9C313F3-9A37-45F1-A29A-B4DC6815EDAD}"/>
    <cellStyle name="Comma 10 8 13 2" xfId="2167" xr:uid="{6E02946D-162A-4DE6-89F0-7E9A18881AE5}"/>
    <cellStyle name="Comma 10 8 13 3" xfId="2168" xr:uid="{CEA99ACD-D131-4641-9160-9A7C6B101979}"/>
    <cellStyle name="Comma 10 8 14" xfId="2169" xr:uid="{A4C84104-71BE-47BA-84A6-AF9D0CAB5B12}"/>
    <cellStyle name="Comma 10 8 14 2" xfId="2170" xr:uid="{6178A0A2-DDED-40AB-90EC-4EE09C108B7A}"/>
    <cellStyle name="Comma 10 8 14 3" xfId="2171" xr:uid="{6593C8B1-FBE4-4FFA-890E-75460331A7FA}"/>
    <cellStyle name="Comma 10 8 15" xfId="2172" xr:uid="{C4B27EDC-CD0A-45E7-9C8D-96ACBA71DFBF}"/>
    <cellStyle name="Comma 10 8 15 2" xfId="2173" xr:uid="{208F30F1-D344-450A-85D3-E0402E07CDCB}"/>
    <cellStyle name="Comma 10 8 15 3" xfId="2174" xr:uid="{8AD24FF9-ACF0-4C5A-B391-E87676EA441F}"/>
    <cellStyle name="Comma 10 8 16" xfId="2175" xr:uid="{72715ED7-F0C6-44D4-A725-E5D1A2F738EA}"/>
    <cellStyle name="Comma 10 8 16 2" xfId="2176" xr:uid="{783F261A-D553-46F2-8A97-1E163FD78514}"/>
    <cellStyle name="Comma 10 8 16 3" xfId="2177" xr:uid="{CDC828C7-024B-4462-950A-9C5236CFAF34}"/>
    <cellStyle name="Comma 10 8 17" xfId="2178" xr:uid="{6FC111CA-BA9A-4188-8883-081B9A2988CC}"/>
    <cellStyle name="Comma 10 8 17 2" xfId="2179" xr:uid="{8ED03AE6-FD64-429A-98E0-B59759646376}"/>
    <cellStyle name="Comma 10 8 17 3" xfId="2180" xr:uid="{E26F0F9E-C3BB-406E-86DE-147A56277AAB}"/>
    <cellStyle name="Comma 10 8 18" xfId="2181" xr:uid="{690A98D2-A14E-46C3-A9BC-85EE9B4FD628}"/>
    <cellStyle name="Comma 10 8 19" xfId="2182" xr:uid="{7FCE28B6-378C-40AE-B61E-943B0D6CA674}"/>
    <cellStyle name="Comma 10 8 2" xfId="2183" xr:uid="{AAFD3A1E-7C70-456A-A3FC-A59FE53DDE22}"/>
    <cellStyle name="Comma 10 8 2 2" xfId="2184" xr:uid="{4129E345-E8BB-42C3-A4B2-06F66EC355E8}"/>
    <cellStyle name="Comma 10 8 2 3" xfId="2185" xr:uid="{E1E5BAF6-CE82-4A6F-B4C7-C76882329642}"/>
    <cellStyle name="Comma 10 8 3" xfId="2186" xr:uid="{9B123F81-BDDE-43BE-9C5D-D8E5DD074BC6}"/>
    <cellStyle name="Comma 10 8 3 2" xfId="2187" xr:uid="{EE7360D5-29B1-40DC-80BE-E9478CC0D370}"/>
    <cellStyle name="Comma 10 8 3 3" xfId="2188" xr:uid="{EB3BA674-A5C4-409F-8EC8-4C99E3AFEB00}"/>
    <cellStyle name="Comma 10 8 4" xfId="2189" xr:uid="{B4EB76D2-63ED-4D91-9D46-B28C81EC543B}"/>
    <cellStyle name="Comma 10 8 4 2" xfId="2190" xr:uid="{611B63D0-A983-4F2C-A3DD-28C0A9644886}"/>
    <cellStyle name="Comma 10 8 4 3" xfId="2191" xr:uid="{4E5564C0-E37F-4E36-AFA0-F6F818699ED3}"/>
    <cellStyle name="Comma 10 8 5" xfId="2192" xr:uid="{1B35D06B-E8BE-4004-B82D-ED2D33AA353E}"/>
    <cellStyle name="Comma 10 8 5 2" xfId="2193" xr:uid="{0DE3FB60-B9FC-4BDA-A31F-3CF426CD7ABA}"/>
    <cellStyle name="Comma 10 8 5 3" xfId="2194" xr:uid="{0F47BF49-2FB8-4913-AD2E-7AF1C91E2AD2}"/>
    <cellStyle name="Comma 10 8 6" xfId="2195" xr:uid="{905F07F9-018D-4C1C-A08B-9F5B166FA8A0}"/>
    <cellStyle name="Comma 10 8 6 2" xfId="2196" xr:uid="{4D6BF0DA-481A-409F-B83A-8C3118CEC2B1}"/>
    <cellStyle name="Comma 10 8 6 3" xfId="2197" xr:uid="{3C3925E6-3661-474D-8E73-90C04C8C2D40}"/>
    <cellStyle name="Comma 10 8 7" xfId="2198" xr:uid="{AAA5F55D-16A7-4750-A65D-A766E8D41B93}"/>
    <cellStyle name="Comma 10 8 7 2" xfId="2199" xr:uid="{E1A57D81-99BB-4EA0-8AAE-CE3C188F10B0}"/>
    <cellStyle name="Comma 10 8 7 3" xfId="2200" xr:uid="{C44BE31D-E215-4739-95EB-A5FB802ABAC5}"/>
    <cellStyle name="Comma 10 8 8" xfId="2201" xr:uid="{61D20C14-CECB-4077-B580-1CB035841EC9}"/>
    <cellStyle name="Comma 10 8 8 2" xfId="2202" xr:uid="{E39D5158-6111-4C33-B660-2668D0CDBA48}"/>
    <cellStyle name="Comma 10 8 8 3" xfId="2203" xr:uid="{5F875EBC-FEC3-4E22-83FD-6A2EBC9E21E6}"/>
    <cellStyle name="Comma 10 8 9" xfId="2204" xr:uid="{7E63008C-EF61-4898-BA2F-ED08E2EB6473}"/>
    <cellStyle name="Comma 10 8 9 2" xfId="2205" xr:uid="{1B8B9319-5829-414E-B67B-695BE11627BA}"/>
    <cellStyle name="Comma 10 8 9 3" xfId="2206" xr:uid="{9BEBB9EB-B2E6-4701-ACB0-07F3857ECED4}"/>
    <cellStyle name="Comma 10 9" xfId="2207" xr:uid="{481F4922-5303-49CE-8E9B-73F31EAB1F12}"/>
    <cellStyle name="Comma 10 9 2" xfId="2208" xr:uid="{C633CEF9-AB45-4BAB-B0F6-7FB71513109D}"/>
    <cellStyle name="Comma 10 9 3" xfId="2209" xr:uid="{6ABD472D-3BDE-43C4-BE98-57F4B75A8CDD}"/>
    <cellStyle name="Comma 11" xfId="2210" xr:uid="{B4A1C0FD-3C19-4378-9BAC-80B3F93B1806}"/>
    <cellStyle name="Comma 11 2" xfId="2211" xr:uid="{D75A1F58-827A-4315-B1F1-2CCCF13716BA}"/>
    <cellStyle name="Comma 12" xfId="2212" xr:uid="{2B78AE51-267E-4C9F-8562-AAF35C6D378A}"/>
    <cellStyle name="Comma 12 2" xfId="2213" xr:uid="{50F2E619-577F-4827-A138-C2D8EEE05B5C}"/>
    <cellStyle name="Comma 13" xfId="2214" xr:uid="{60505F1A-F9DD-431D-9F9B-5C5D2FE0CC49}"/>
    <cellStyle name="Comma 13 2" xfId="2215" xr:uid="{9325C500-C582-4135-A9E4-CC5BDC13C5A3}"/>
    <cellStyle name="Comma 14" xfId="2216" xr:uid="{4F2B9547-94B4-4801-9D88-DAE6472F1584}"/>
    <cellStyle name="Comma 14 2" xfId="2217" xr:uid="{E4E113C4-CC5F-4321-BF98-CB7734F1F2DA}"/>
    <cellStyle name="Comma 14 2 2" xfId="2218" xr:uid="{36AE43D9-4E86-48E6-B619-396E380EC3C8}"/>
    <cellStyle name="Comma 14 2 3" xfId="2219" xr:uid="{830DD759-0365-455E-BD56-8DC7834678ED}"/>
    <cellStyle name="Comma 14 3" xfId="2220" xr:uid="{800E90CF-B372-4BAF-9B40-EA07B9C10285}"/>
    <cellStyle name="Comma 15" xfId="2221" xr:uid="{DBECD7BC-6BD7-45BD-A90F-5B3DBF35C17A}"/>
    <cellStyle name="Comma 15 2" xfId="2222" xr:uid="{CCD621A4-FCE0-4DB8-B088-E1948BADAAA5}"/>
    <cellStyle name="Comma 15 2 2" xfId="2223" xr:uid="{7E133771-F8E7-42AC-9155-C511E0D2A01D}"/>
    <cellStyle name="Comma 15 2 3" xfId="2224" xr:uid="{D65D231E-AD49-40FC-8AD5-86B9B3B0B0F4}"/>
    <cellStyle name="Comma 15 3" xfId="2225" xr:uid="{1330B1BE-1487-4217-87F9-8B43E5D89B55}"/>
    <cellStyle name="Comma 15 3 2" xfId="2226" xr:uid="{F10A0456-201E-4FBC-B60B-C701F8356AC6}"/>
    <cellStyle name="Comma 15 4" xfId="2227" xr:uid="{F5F03AF6-7D19-4174-B6A0-4F7C6E5EFFD7}"/>
    <cellStyle name="Comma 15 5" xfId="2228" xr:uid="{5A77B1F4-3A9B-4464-AD94-D6066782472A}"/>
    <cellStyle name="Comma 16" xfId="2229" xr:uid="{0E40A552-48B1-4C03-8B6A-8358FD05E234}"/>
    <cellStyle name="Comma 16 2" xfId="2230" xr:uid="{15246FAA-D2AF-4747-B5ED-01DE33684D9C}"/>
    <cellStyle name="Comma 16 2 2" xfId="2231" xr:uid="{BB137CA3-C04C-49FE-8721-81B23B85355C}"/>
    <cellStyle name="Comma 16 2 3" xfId="2232" xr:uid="{CF091406-4E7F-481A-B195-E5E379A45EC8}"/>
    <cellStyle name="Comma 16 3" xfId="2233" xr:uid="{D2444ACE-182E-42B8-ACFA-056DDE61435A}"/>
    <cellStyle name="Comma 16 3 2" xfId="2234" xr:uid="{1806D4EC-9877-4B5C-824A-66116F567852}"/>
    <cellStyle name="Comma 16 4" xfId="2235" xr:uid="{3FAE800C-9285-4F28-8ADB-69BDED62CE35}"/>
    <cellStyle name="Comma 16 5" xfId="2236" xr:uid="{9DDB75C9-6F61-44DC-A25E-15006AB50E7B}"/>
    <cellStyle name="Comma 17" xfId="2237" xr:uid="{FC9A0B6C-8BC5-4286-940F-89F01C6F211C}"/>
    <cellStyle name="Comma 17 2" xfId="2238" xr:uid="{1332AE88-62F3-44FD-9FC3-47BE52309E9B}"/>
    <cellStyle name="Comma 17 2 2" xfId="2239" xr:uid="{D07FFB1A-36F0-4EBD-A627-6F39F81A1746}"/>
    <cellStyle name="Comma 17 2 3" xfId="2240" xr:uid="{20E989DE-36F2-4FCD-B011-DC0CB839EE73}"/>
    <cellStyle name="Comma 17 3" xfId="2241" xr:uid="{03A1F4FE-9280-450A-B7E3-999F2E153BD1}"/>
    <cellStyle name="Comma 17 4" xfId="2242" xr:uid="{2A065549-216D-46CC-9790-E047519D3DB5}"/>
    <cellStyle name="Comma 18" xfId="2243" xr:uid="{541080C8-44E1-4A39-9464-F4719E0CC771}"/>
    <cellStyle name="Comma 18 2" xfId="2244" xr:uid="{79F23847-1197-42B1-9DF8-A5481B470391}"/>
    <cellStyle name="Comma 18 2 2" xfId="2245" xr:uid="{1450B1A7-826F-48A1-864E-1129E53CC169}"/>
    <cellStyle name="Comma 18 3" xfId="2246" xr:uid="{EE09105E-9C2A-44F0-9436-2AC113B0F0E9}"/>
    <cellStyle name="Comma 19" xfId="2247" xr:uid="{6DF30DC0-9DE6-415F-AAAE-87E32A7146FC}"/>
    <cellStyle name="Comma 19 2" xfId="2248" xr:uid="{1941D6AB-A8AC-4BEC-8920-D70A20F612D6}"/>
    <cellStyle name="Comma 19 2 2" xfId="2249" xr:uid="{3E61D983-F654-4496-959D-EEF572F9E293}"/>
    <cellStyle name="Comma 19 3" xfId="2250" xr:uid="{8F646C46-7708-4FA0-BDBB-C6EF6A396C05}"/>
    <cellStyle name="Comma 2" xfId="2251" xr:uid="{1A8E2FE4-F866-4AFD-918C-D117BDD53F32}"/>
    <cellStyle name="Comma 2 10" xfId="2252" xr:uid="{500C7C22-6DF5-4D20-8BFE-DAB9527FC7F4}"/>
    <cellStyle name="Comma 2 10 2" xfId="2253" xr:uid="{9F0B7A8E-39C7-45EA-8C6C-370F76C68117}"/>
    <cellStyle name="Comma 2 10 3" xfId="2254" xr:uid="{CE47A8C3-7C4C-4324-B0CD-D7C7937D1524}"/>
    <cellStyle name="Comma 2 10 4" xfId="2255" xr:uid="{73C81A5A-4F32-461F-A521-33FAEA59624B}"/>
    <cellStyle name="Comma 2 11" xfId="2256" xr:uid="{53A6BCA4-A478-4A1F-BF5E-699AD56EE680}"/>
    <cellStyle name="Comma 2 11 2" xfId="2257" xr:uid="{2DA3752D-6497-4F20-B95F-EEB28408A8BF}"/>
    <cellStyle name="Comma 2 11 3" xfId="2258" xr:uid="{E3FC0679-91DF-41D9-9036-D270BB7D06D5}"/>
    <cellStyle name="Comma 2 11 4" xfId="2259" xr:uid="{4BC33D85-9012-4826-86B1-5E50B18DA86F}"/>
    <cellStyle name="Comma 2 12" xfId="2260" xr:uid="{6C4A333A-E720-4F74-8AC7-623EC9C1097B}"/>
    <cellStyle name="Comma 2 12 2" xfId="2261" xr:uid="{AFD1EB3A-D296-4853-A140-DBBD418852EB}"/>
    <cellStyle name="Comma 2 12 3" xfId="2262" xr:uid="{5226CE02-8601-453C-931D-1B1EA23CE6B9}"/>
    <cellStyle name="Comma 2 12 4" xfId="2263" xr:uid="{BF167735-EF26-4283-A3C1-73F7A7EB4E6E}"/>
    <cellStyle name="Comma 2 13" xfId="2264" xr:uid="{4CFBB2B1-E5CF-4DAD-AC03-DD6226DD4A2A}"/>
    <cellStyle name="Comma 2 13 2" xfId="2265" xr:uid="{BF16A41B-DCE0-48C6-B177-208DFCE13416}"/>
    <cellStyle name="Comma 2 13 3" xfId="2266" xr:uid="{DDA54F2C-F35C-482A-BD7B-03DA58A4E256}"/>
    <cellStyle name="Comma 2 13 4" xfId="2267" xr:uid="{A8E5A811-5E1F-4691-9A6F-BC3F25DA9C02}"/>
    <cellStyle name="Comma 2 14" xfId="2268" xr:uid="{FB9A6AFD-1562-433E-82CD-C12DC005E535}"/>
    <cellStyle name="Comma 2 15" xfId="2269" xr:uid="{FEC8A815-B96D-4CBF-8C43-3C5A64685912}"/>
    <cellStyle name="Comma 2 16" xfId="2270" xr:uid="{25D096AF-BD51-4AE5-AA4F-273E13D09BFC}"/>
    <cellStyle name="Comma 2 17" xfId="2271" xr:uid="{30FD5991-DDE7-4F02-9F61-B0FFCC29931B}"/>
    <cellStyle name="Comma 2 17 2" xfId="2272" xr:uid="{DC309C8D-C4E1-475B-9E52-3F50FF50943B}"/>
    <cellStyle name="Comma 2 18" xfId="2273" xr:uid="{892410A5-D017-4503-8D84-6F79E46F6DBA}"/>
    <cellStyle name="Comma 2 18 2" xfId="2274" xr:uid="{C8364AE9-888A-445C-AF88-0D8F77F64512}"/>
    <cellStyle name="Comma 2 19" xfId="2275" xr:uid="{9D0C0ABE-8506-40B7-B8E2-903FCB9737A1}"/>
    <cellStyle name="Comma 2 19 2" xfId="2276" xr:uid="{75B865CC-60CB-4046-92D4-26FD4D2DBE99}"/>
    <cellStyle name="Comma 2 19 2 2" xfId="2277" xr:uid="{CDB0EDCF-32CF-46BA-A0E5-6481694B52DD}"/>
    <cellStyle name="Comma 2 19 3" xfId="2278" xr:uid="{ACBF974C-7907-4679-9B9B-FA089FE2C249}"/>
    <cellStyle name="Comma 2 19 3 2" xfId="2279" xr:uid="{3D7CFED9-D8C6-4F6F-A16C-B80C0414AE1D}"/>
    <cellStyle name="Comma 2 19 3 2 2" xfId="2280" xr:uid="{3338F94C-9A8B-4775-AB96-5BCA36A3EE7F}"/>
    <cellStyle name="Comma 2 19 4" xfId="2281" xr:uid="{7B894D97-F3E4-4A2E-B7B2-03C0A8995482}"/>
    <cellStyle name="Comma 2 19 4 2" xfId="2282" xr:uid="{1532DC25-F3F6-4305-ABFA-99E031FF0EFF}"/>
    <cellStyle name="Comma 2 2" xfId="2283" xr:uid="{EA11922B-8BDB-444D-8698-84F518BDA7B1}"/>
    <cellStyle name="Comma 2 2 2" xfId="2284" xr:uid="{6BA7025E-8ED4-4B50-915C-40ED7CC32CBE}"/>
    <cellStyle name="Comma 2 2 2 2" xfId="2285" xr:uid="{A7117BD6-AD8A-48EE-9ADF-0E6B95CEE835}"/>
    <cellStyle name="Comma 2 2 2 2 2" xfId="2286" xr:uid="{4E797F22-CE36-4C5E-8275-15FE0435019C}"/>
    <cellStyle name="Comma 2 2 2 2 3" xfId="2287" xr:uid="{A57DD7E6-BB65-427A-AD71-5460F654ACD8}"/>
    <cellStyle name="Comma 2 2 2 3" xfId="2288" xr:uid="{30DCB89F-BD48-4E39-8D0F-74F57473E505}"/>
    <cellStyle name="Comma 2 2 2 3 2" xfId="2289" xr:uid="{C1AE5929-4510-41B9-B652-6AADDBEBC389}"/>
    <cellStyle name="Comma 2 2 2 3 3" xfId="2290" xr:uid="{538B84F0-D2E6-4378-BECC-A5CA10D32852}"/>
    <cellStyle name="Comma 2 2 2 4" xfId="2291" xr:uid="{F906F1DD-C3B7-467E-A3F8-53EB7AD98E13}"/>
    <cellStyle name="Comma 2 2 2 4 2" xfId="2292" xr:uid="{5DC78EE6-D1A0-4456-AFFF-AD53B591F88E}"/>
    <cellStyle name="Comma 2 2 2 4 2 2" xfId="2293" xr:uid="{36B60932-E32A-4F5A-B7D6-F721997ADD07}"/>
    <cellStyle name="Comma 2 2 2 4 2 3" xfId="2294" xr:uid="{A50D6F09-9D8F-42EA-A880-B6B7DCBAD93F}"/>
    <cellStyle name="Comma 2 2 2 4 3" xfId="2295" xr:uid="{FB842056-D176-48D5-824D-057E016BEA01}"/>
    <cellStyle name="Comma 2 2 2 4 3 2" xfId="2296" xr:uid="{D4342180-D35E-4E0B-98AC-BFE0FD40BD5C}"/>
    <cellStyle name="Comma 2 2 2 4 3 3" xfId="2297" xr:uid="{D5A6A396-A868-430E-9459-CED526012CCC}"/>
    <cellStyle name="Comma 2 2 2 4 4" xfId="2298" xr:uid="{15982BAC-E83F-468C-A148-68BB7FC8DB98}"/>
    <cellStyle name="Comma 2 2 2 4 5" xfId="2299" xr:uid="{D4C6E4BD-D743-498C-A2AA-934B4E3A4BC6}"/>
    <cellStyle name="Comma 2 2 2 5" xfId="2300" xr:uid="{8C27AF0E-7FD8-466C-9C24-4935EEC6AD85}"/>
    <cellStyle name="Comma 2 2 2 5 2" xfId="2301" xr:uid="{00BA917B-C93F-4D8D-849D-9252B8748418}"/>
    <cellStyle name="Comma 2 2 2 5 3" xfId="2302" xr:uid="{A1AF8A66-741A-49C1-BF5F-AEC208945115}"/>
    <cellStyle name="Comma 2 2 2 6" xfId="2303" xr:uid="{DB55CA59-B12D-4C63-A077-520B14268F5E}"/>
    <cellStyle name="Comma 2 2 2 7" xfId="2304" xr:uid="{46C49E01-7857-446B-863D-D736841E6BA9}"/>
    <cellStyle name="Comma 2 2 2 8" xfId="2305" xr:uid="{F663CB47-F98C-4556-9F2E-22E0490BE015}"/>
    <cellStyle name="Comma 2 2 3" xfId="2306" xr:uid="{CC793831-961E-45D4-88D1-3432A6E489E1}"/>
    <cellStyle name="Comma 2 2 3 2" xfId="2307" xr:uid="{43C3FDAC-1DD6-4A71-9EA1-45DE400DC6B6}"/>
    <cellStyle name="Comma 2 2 3 2 2" xfId="2308" xr:uid="{94D58A2D-952A-4931-BE1E-B776B05100E2}"/>
    <cellStyle name="Comma 2 2 3 2 3" xfId="2309" xr:uid="{551C906F-BF2F-47F4-AC0B-22740FEEEFB1}"/>
    <cellStyle name="Comma 2 2 3 3" xfId="2310" xr:uid="{86278C82-0282-479E-A525-1BF07E8178E1}"/>
    <cellStyle name="Comma 2 2 3 3 2" xfId="2311" xr:uid="{DCA0BDA3-4AA2-4694-9E28-F76EF4D5CE8F}"/>
    <cellStyle name="Comma 2 2 3 3 3" xfId="2312" xr:uid="{DB29E018-830F-4898-A0F9-484AEE9B53FB}"/>
    <cellStyle name="Comma 2 2 3 4" xfId="2313" xr:uid="{3230931F-3B10-46A2-9B12-7998666BC99D}"/>
    <cellStyle name="Comma 2 2 3 4 2" xfId="2314" xr:uid="{61ECE4C6-BDED-49F3-A9D6-2F23BBBCEB8C}"/>
    <cellStyle name="Comma 2 2 3 4 2 2" xfId="2315" xr:uid="{1F5FCBF7-A323-49A9-8747-CE7594899D05}"/>
    <cellStyle name="Comma 2 2 3 4 2 3" xfId="2316" xr:uid="{026D1BCF-FE38-49E5-9A61-18A4B3485024}"/>
    <cellStyle name="Comma 2 2 3 4 3" xfId="2317" xr:uid="{259426BA-4DEA-449D-8C05-850C5550BF9E}"/>
    <cellStyle name="Comma 2 2 3 4 4" xfId="2318" xr:uid="{55F9E4DB-5CEF-4C19-914B-85A4A5D581FB}"/>
    <cellStyle name="Comma 2 2 3 5" xfId="2319" xr:uid="{9353D5C9-747D-429D-A9F9-C150FFAA06ED}"/>
    <cellStyle name="Comma 2 2 3 5 2" xfId="2320" xr:uid="{589224B1-59FE-45B1-8F26-D86A4EF686D0}"/>
    <cellStyle name="Comma 2 2 3 5 3" xfId="2321" xr:uid="{E24FB387-3FE4-41EA-A2BB-EA2CB9DDAA7B}"/>
    <cellStyle name="Comma 2 2 3 6" xfId="2322" xr:uid="{930B554F-2891-4BF1-AC3D-209ECF017ABD}"/>
    <cellStyle name="Comma 2 2 4" xfId="2323" xr:uid="{7CA4499E-CFD0-44AC-AC89-3D635F1349FD}"/>
    <cellStyle name="Comma 2 2 4 2" xfId="2324" xr:uid="{5857584B-11C5-42CC-90FB-555C7841D94B}"/>
    <cellStyle name="Comma 2 2 4 2 2" xfId="2325" xr:uid="{988EE041-881D-4526-99D8-2A747DD92A31}"/>
    <cellStyle name="Comma 2 2 4 2 3" xfId="2326" xr:uid="{48895F46-2AD3-423E-960E-E111F6A976DC}"/>
    <cellStyle name="Comma 2 2 4 3" xfId="2327" xr:uid="{BF57B37E-7211-4401-B4FF-CF04977B5896}"/>
    <cellStyle name="Comma 2 2 4 4" xfId="2328" xr:uid="{E3763B98-1265-497C-91EF-FCA9BD5140EE}"/>
    <cellStyle name="Comma 2 2 5" xfId="2329" xr:uid="{C37871DF-8216-41C6-98F7-1261705AB7FB}"/>
    <cellStyle name="Comma 2 2 5 2" xfId="2330" xr:uid="{9ACDB33C-3FAA-40E2-B34B-D58062D0486D}"/>
    <cellStyle name="Comma 2 2 5 3" xfId="2331" xr:uid="{A3B2FE30-059C-42E0-B0EC-493118C4699A}"/>
    <cellStyle name="Comma 2 2 6" xfId="2332" xr:uid="{B73706DC-04CD-4E97-8691-EC8FB9BE2025}"/>
    <cellStyle name="Comma 2 2 6 2" xfId="2333" xr:uid="{4F97179D-CE50-4A19-8DD7-31C4D1AB0E8D}"/>
    <cellStyle name="Comma 2 2 6 2 2" xfId="2334" xr:uid="{5ADB3C8C-6877-481A-9E6D-77A8E4621250}"/>
    <cellStyle name="Comma 2 2 6 2 3" xfId="2335" xr:uid="{19573F29-782F-4995-AD33-1CD863E2086D}"/>
    <cellStyle name="Comma 2 2 6 3" xfId="2336" xr:uid="{28548DA5-7429-4BDC-B396-D8148C43FBD6}"/>
    <cellStyle name="Comma 2 2 6 3 2" xfId="2337" xr:uid="{12FCEE51-E8AC-4D55-8882-0E4E86ACCD23}"/>
    <cellStyle name="Comma 2 2 6 3 3" xfId="2338" xr:uid="{AD091D95-8D9F-464B-867F-CC1526D85DFE}"/>
    <cellStyle name="Comma 2 2 6 4" xfId="2339" xr:uid="{418EB342-AA07-4174-9359-24B52F9E87B2}"/>
    <cellStyle name="Comma 2 2 6 5" xfId="2340" xr:uid="{AE3666DF-D9F5-4490-83B7-1CB0BC0A9341}"/>
    <cellStyle name="Comma 2 2 7" xfId="2341" xr:uid="{91D5DDE1-9DE4-41C0-8BE6-C66B15CF81F9}"/>
    <cellStyle name="Comma 2 2 7 2" xfId="2342" xr:uid="{82CCB1C7-20A7-43AD-A8FE-13C68B1D12F6}"/>
    <cellStyle name="Comma 2 2 7 3" xfId="2343" xr:uid="{16DF2F44-1EB1-4511-8989-2008E0141076}"/>
    <cellStyle name="Comma 2 2 8" xfId="2344" xr:uid="{61AE2E4F-89EA-491E-B742-09689C725816}"/>
    <cellStyle name="Comma 2 2 9" xfId="2345" xr:uid="{23D1EE54-038A-48AB-A5F7-1323B3F3661F}"/>
    <cellStyle name="Comma 2 20" xfId="2346" xr:uid="{08CAF746-FB34-4DC0-8B0F-E22A047C8C0F}"/>
    <cellStyle name="Comma 2 20 2" xfId="2347" xr:uid="{9F58EAEE-0A1D-4515-AF98-C4B12C3BC0DB}"/>
    <cellStyle name="Comma 2 21" xfId="2348" xr:uid="{CC286382-0595-4C15-9DFD-368624A11209}"/>
    <cellStyle name="Comma 2 21 2" xfId="2349" xr:uid="{2947A9EE-35B3-4BC0-94CF-FDC4925BB3E5}"/>
    <cellStyle name="Comma 2 22" xfId="2350" xr:uid="{4275C587-3CB1-4505-B684-CE50A886DC9D}"/>
    <cellStyle name="Comma 2 22 2" xfId="2351" xr:uid="{5FC3A66E-5723-4F29-9053-C8DA43265E3D}"/>
    <cellStyle name="Comma 2 22 3" xfId="2352" xr:uid="{B7F83038-D185-48CD-BA94-E4F1D895FA08}"/>
    <cellStyle name="Comma 2 3" xfId="2353" xr:uid="{1A2E16A5-416B-4E05-8F88-74C9D8B50928}"/>
    <cellStyle name="Comma 2 3 2" xfId="2354" xr:uid="{04280732-0A80-4AFD-9F2B-6256E9E3653B}"/>
    <cellStyle name="Comma 2 3 2 2" xfId="2355" xr:uid="{D4EEB13D-CD6F-42AE-9E25-E04C1D1E9658}"/>
    <cellStyle name="Comma 2 3 2 2 2" xfId="2356" xr:uid="{13D1C6A9-734C-4A6B-BB0D-E6811E2A0324}"/>
    <cellStyle name="Comma 2 3 2 2 3" xfId="2357" xr:uid="{9FEDD834-C9FE-4F77-9381-BC45501423BF}"/>
    <cellStyle name="Comma 2 3 2 3" xfId="2358" xr:uid="{2D1D10D4-0DFD-42F1-BF35-D0F7E37B73B8}"/>
    <cellStyle name="Comma 2 3 2 3 2" xfId="2359" xr:uid="{3E3A95EE-6376-4621-8D0F-D9CDACF4D435}"/>
    <cellStyle name="Comma 2 3 2 3 3" xfId="2360" xr:uid="{28F25B5F-708A-4903-957B-2BF881D31A83}"/>
    <cellStyle name="Comma 2 3 2 4" xfId="2361" xr:uid="{BCDAD799-4F94-4DBA-9A74-8264E067D3B2}"/>
    <cellStyle name="Comma 2 3 2 4 2" xfId="2362" xr:uid="{E28F8CE3-C590-482B-AA29-B05477BCD67E}"/>
    <cellStyle name="Comma 2 3 2 4 2 2" xfId="2363" xr:uid="{7DE48E98-2D9C-408A-86C7-E0E748213BB9}"/>
    <cellStyle name="Comma 2 3 2 4 2 3" xfId="2364" xr:uid="{6DDE96D3-42F1-46ED-9442-25E0D4329F6B}"/>
    <cellStyle name="Comma 2 3 2 4 3" xfId="2365" xr:uid="{B580DCA8-441E-4B08-BF8C-95499457620C}"/>
    <cellStyle name="Comma 2 3 2 4 3 2" xfId="2366" xr:uid="{D9C5729F-2D42-4B57-B2C2-E31D69BC0ADE}"/>
    <cellStyle name="Comma 2 3 2 4 3 3" xfId="2367" xr:uid="{435B9757-0485-4D8C-8F65-F57B6D2DEA62}"/>
    <cellStyle name="Comma 2 3 2 4 4" xfId="2368" xr:uid="{22C88C69-10E7-4E59-A0CA-A1D6B9E9F1FE}"/>
    <cellStyle name="Comma 2 3 2 4 4 2" xfId="2369" xr:uid="{BC1C0783-A76C-455E-B79C-81C0E48E61A9}"/>
    <cellStyle name="Comma 2 3 2 4 4 3" xfId="2370" xr:uid="{B56DA35D-59EB-4458-9E2A-FA7F78ED192A}"/>
    <cellStyle name="Comma 2 3 2 4 5" xfId="2371" xr:uid="{BBF2135D-2105-42A2-B508-30B61C1CB7A7}"/>
    <cellStyle name="Comma 2 3 2 4 6" xfId="2372" xr:uid="{ACB5DB49-5D1D-4E4E-973B-BB297D30B79F}"/>
    <cellStyle name="Comma 2 3 2 5" xfId="2373" xr:uid="{ADC52C2F-FF57-41A4-B8CE-1C5F7DC69B2D}"/>
    <cellStyle name="Comma 2 3 2 5 2" xfId="2374" xr:uid="{046AD94E-C4B8-4F7A-A02F-3DD72C478DC6}"/>
    <cellStyle name="Comma 2 3 2 5 3" xfId="2375" xr:uid="{825507D4-6BAC-4852-87B4-A4370024E23B}"/>
    <cellStyle name="Comma 2 3 2 6" xfId="2376" xr:uid="{3713C5A3-5760-4194-96F5-EEACB91337EC}"/>
    <cellStyle name="Comma 2 3 2 6 2" xfId="2377" xr:uid="{E8BCF1CC-E0DB-4CF2-B98C-83C9D00259DF}"/>
    <cellStyle name="Comma 2 3 2 6 3" xfId="2378" xr:uid="{BD4E5158-3A1D-4D3D-A2D4-D9BBBE4B32D6}"/>
    <cellStyle name="Comma 2 3 2 7" xfId="2379" xr:uid="{3F7495D9-B8F2-46BC-B441-D2FDAF484BA6}"/>
    <cellStyle name="Comma 2 3 3" xfId="2380" xr:uid="{DBE437B7-E59C-4DF2-85E3-E2E7597C403A}"/>
    <cellStyle name="Comma 2 3 3 2" xfId="2381" xr:uid="{10C9C449-BF8D-4144-BAE6-E6FC4D5A8532}"/>
    <cellStyle name="Comma 2 3 3 2 2" xfId="2382" xr:uid="{407FE14C-7134-4DC7-AD7F-D1C644C5CB68}"/>
    <cellStyle name="Comma 2 3 3 2 3" xfId="2383" xr:uid="{F873A74E-62C8-4994-906D-4250E08F2A85}"/>
    <cellStyle name="Comma 2 3 3 3" xfId="2384" xr:uid="{411E6317-B360-4B89-A4B7-A138E94E2E06}"/>
    <cellStyle name="Comma 2 3 3 3 2" xfId="2385" xr:uid="{9EEB8557-25FB-42C8-B8FB-8879CC350203}"/>
    <cellStyle name="Comma 2 3 3 3 3" xfId="2386" xr:uid="{80B7CF3E-A61E-4BDE-96B8-4EEB1B671DF2}"/>
    <cellStyle name="Comma 2 3 3 4" xfId="2387" xr:uid="{2EF9B936-9ADA-417A-84E8-8AC165C3ADC1}"/>
    <cellStyle name="Comma 2 3 3 4 2" xfId="2388" xr:uid="{8142B5B6-4F99-41D1-9DA2-0FACC2C12538}"/>
    <cellStyle name="Comma 2 3 3 4 2 2" xfId="2389" xr:uid="{0DBC11A2-4F91-4C42-B5D3-7862A98F0481}"/>
    <cellStyle name="Comma 2 3 3 4 2 3" xfId="2390" xr:uid="{ADCE699A-B7E7-42D4-934F-3E755BA6C684}"/>
    <cellStyle name="Comma 2 3 3 4 3" xfId="2391" xr:uid="{5DFD0AB1-FDF9-4D61-9333-E2CC664F50F9}"/>
    <cellStyle name="Comma 2 3 3 4 4" xfId="2392" xr:uid="{A68D42B3-E090-4FCD-98E9-10A5A49D9856}"/>
    <cellStyle name="Comma 2 3 3 5" xfId="2393" xr:uid="{16986513-5B30-4B91-80DD-D5A9A6396245}"/>
    <cellStyle name="Comma 2 3 3 6" xfId="2394" xr:uid="{3CEE735B-AAD8-4694-A153-6D2C1DB73957}"/>
    <cellStyle name="Comma 2 3 4" xfId="2395" xr:uid="{18AEE4CF-8464-4F70-BC29-D73E26E5A286}"/>
    <cellStyle name="Comma 2 3 4 2" xfId="2396" xr:uid="{7806D2C9-5A88-416B-9F26-E4F85221CE98}"/>
    <cellStyle name="Comma 2 3 4 2 2" xfId="2397" xr:uid="{20D73C46-250E-4CBE-ADD1-CAE68C99DDAA}"/>
    <cellStyle name="Comma 2 3 4 2 3" xfId="2398" xr:uid="{4ED07B5A-E612-4522-BDFF-F030F8474192}"/>
    <cellStyle name="Comma 2 3 4 3" xfId="2399" xr:uid="{9F0CC32D-F162-4E21-B1F8-98BB6965660D}"/>
    <cellStyle name="Comma 2 3 4 4" xfId="2400" xr:uid="{4D2135EB-4B1A-4A8E-964A-D8A46B9ABF16}"/>
    <cellStyle name="Comma 2 3 5" xfId="2401" xr:uid="{0D5BF899-35B0-4386-8F7A-95478D7658D3}"/>
    <cellStyle name="Comma 2 3 5 2" xfId="2402" xr:uid="{BAFE4400-21AF-41FA-9FB1-6D28FCF9C7A5}"/>
    <cellStyle name="Comma 2 3 5 3" xfId="2403" xr:uid="{933A2436-B189-497B-BFF3-9684A06AC062}"/>
    <cellStyle name="Comma 2 3 6" xfId="2404" xr:uid="{98272A7E-6EAF-43D3-B430-057801E8DFD4}"/>
    <cellStyle name="Comma 2 3 6 2" xfId="2405" xr:uid="{9763D4DB-67E2-4011-86F5-8ED16F5D44BC}"/>
    <cellStyle name="Comma 2 3 6 2 2" xfId="2406" xr:uid="{47E41332-A6C2-4188-8C6A-3BEF5C27D308}"/>
    <cellStyle name="Comma 2 3 6 2 3" xfId="2407" xr:uid="{81519826-93BA-4EB1-8446-BB5AADFBC9A2}"/>
    <cellStyle name="Comma 2 3 6 3" xfId="2408" xr:uid="{DA5E7D1E-D0E4-465E-9300-BE8109DA3CFF}"/>
    <cellStyle name="Comma 2 3 6 4" xfId="2409" xr:uid="{21E7293A-AECE-433C-92ED-06CEBB5DE0EA}"/>
    <cellStyle name="Comma 2 3 7" xfId="2410" xr:uid="{386893EE-C076-420C-B789-04D724142A22}"/>
    <cellStyle name="Comma 2 3 8" xfId="2411" xr:uid="{438C71A7-60BF-45BB-B846-23F30DDB3F5B}"/>
    <cellStyle name="Comma 2 3 8 2" xfId="2412" xr:uid="{F8F06D56-D7DE-49AF-A3CB-FCF0B36E5024}"/>
    <cellStyle name="Comma 2 3 8 3" xfId="2413" xr:uid="{E7FF899B-596E-4093-9015-CD5BF4B16A58}"/>
    <cellStyle name="Comma 2 4" xfId="2414" xr:uid="{68D1182A-25F8-4C8E-AE89-C986D9AA6DE7}"/>
    <cellStyle name="Comma 2 4 2" xfId="2415" xr:uid="{5123D857-3A60-434E-B009-3599033B25FD}"/>
    <cellStyle name="Comma 2 4 2 2" xfId="2416" xr:uid="{BA0C4141-7F5A-45FC-BBB5-5A75520ED78C}"/>
    <cellStyle name="Comma 2 4 2 2 2" xfId="2417" xr:uid="{23C3F976-D50F-4BDD-B11E-12E026DC4689}"/>
    <cellStyle name="Comma 2 4 2 2 3" xfId="2418" xr:uid="{314256C5-D4E7-4A44-8B9A-5FDED4779E16}"/>
    <cellStyle name="Comma 2 4 2 3" xfId="2419" xr:uid="{498FD4E1-8C80-4775-BACD-CFAABEE272D9}"/>
    <cellStyle name="Comma 2 4 3" xfId="2420" xr:uid="{32152484-F137-4DDB-A5E5-72BF3C6DE6F9}"/>
    <cellStyle name="Comma 2 4 3 2" xfId="2421" xr:uid="{9C6286B8-1077-48C6-88F9-892B178E41BD}"/>
    <cellStyle name="Comma 2 4 3 2 2" xfId="2422" xr:uid="{590E4F62-4D68-4E97-97D9-E72136A028E5}"/>
    <cellStyle name="Comma 2 4 3 2 3" xfId="2423" xr:uid="{A0284367-3435-46F5-B7BD-0BBC1B6FEF77}"/>
    <cellStyle name="Comma 2 4 4" xfId="2424" xr:uid="{68657384-9296-4D01-BD05-1825851B4C0B}"/>
    <cellStyle name="Comma 2 4 4 2" xfId="2425" xr:uid="{D6A6704C-1574-498F-8B90-831C985E6514}"/>
    <cellStyle name="Comma 2 4 4 2 2" xfId="2426" xr:uid="{85A98CF1-1BA1-46BA-9C2C-10DA82608343}"/>
    <cellStyle name="Comma 2 4 4 2 3" xfId="2427" xr:uid="{A3B1C955-402A-4F8D-B47E-D9BB5497B206}"/>
    <cellStyle name="Comma 2 4 4 3" xfId="2428" xr:uid="{9F3AEBF4-3594-4808-AC54-929BEEBFC7DF}"/>
    <cellStyle name="Comma 2 4 4 3 2" xfId="2429" xr:uid="{051CC705-C540-4237-931C-ED83EC5204F2}"/>
    <cellStyle name="Comma 2 4 4 3 3" xfId="2430" xr:uid="{FFEDEFA0-A5A3-4E8B-BCA7-67E156160972}"/>
    <cellStyle name="Comma 2 4 4 4" xfId="2431" xr:uid="{B10E5D0D-0E8D-4652-B992-193F60B51BB4}"/>
    <cellStyle name="Comma 2 4 4 4 2" xfId="2432" xr:uid="{104021B7-EFCB-48AA-B7ED-49E2C808AD94}"/>
    <cellStyle name="Comma 2 4 4 4 3" xfId="2433" xr:uid="{112A15A1-9BB4-4252-B868-3463EDE25850}"/>
    <cellStyle name="Comma 2 4 4 5" xfId="2434" xr:uid="{54A893D4-0977-4F70-8AA5-0D3AD606023F}"/>
    <cellStyle name="Comma 2 4 4 6" xfId="2435" xr:uid="{BECF0F71-D469-43D8-AAE3-323DA19DDF91}"/>
    <cellStyle name="Comma 2 4 5" xfId="2436" xr:uid="{41BBE195-E87C-4AFD-94C4-20DA88B103BD}"/>
    <cellStyle name="Comma 2 4 5 2" xfId="2437" xr:uid="{D18BDCAE-1441-421B-9E4D-88746D4EE924}"/>
    <cellStyle name="Comma 2 4 5 3" xfId="2438" xr:uid="{FFEBC647-3C04-4709-9D5F-7996E038488C}"/>
    <cellStyle name="Comma 2 4 6" xfId="2439" xr:uid="{A8B951A5-6D75-4AF0-B06C-9E670F3B1740}"/>
    <cellStyle name="Comma 2 4 7" xfId="2440" xr:uid="{D3F448AA-55E3-417D-9EEB-6087ABF88F4F}"/>
    <cellStyle name="Comma 2 4 8" xfId="2441" xr:uid="{36D2A9A0-6E93-40DE-86DD-3D30AF7C3ADC}"/>
    <cellStyle name="Comma 2 5" xfId="2442" xr:uid="{9C2ABC0F-7B43-4FE6-A792-7DC29EB8B279}"/>
    <cellStyle name="Comma 2 5 2" xfId="2443" xr:uid="{9DBC2041-9D3F-452D-9744-AC57A7212659}"/>
    <cellStyle name="Comma 2 5 2 2" xfId="2444" xr:uid="{E7A20BD7-F4AD-4CC2-8840-754C43E47B60}"/>
    <cellStyle name="Comma 2 5 2 3" xfId="2445" xr:uid="{9EB0647D-AC73-40C6-B001-EBC7BA14065D}"/>
    <cellStyle name="Comma 2 5 3" xfId="2446" xr:uid="{B1BA26B8-2814-4009-BD4C-153E641B3056}"/>
    <cellStyle name="Comma 2 5 3 2" xfId="2447" xr:uid="{0986D5EC-6F06-42C3-985B-DC970548A839}"/>
    <cellStyle name="Comma 2 5 3 3" xfId="2448" xr:uid="{D62BBA32-63E3-48F2-B14A-6E60975543D4}"/>
    <cellStyle name="Comma 2 5 4" xfId="2449" xr:uid="{CB69E049-10D7-4729-97F1-3941FC230B9D}"/>
    <cellStyle name="Comma 2 5 4 2" xfId="2450" xr:uid="{72A10F59-EE42-4C3A-90CF-CF3E112D34E9}"/>
    <cellStyle name="Comma 2 5 4 2 2" xfId="2451" xr:uid="{9BD47AC1-EA30-4733-85A2-FDD0914018D1}"/>
    <cellStyle name="Comma 2 5 4 2 3" xfId="2452" xr:uid="{6F2DE4D1-44B0-4279-8A17-361472D76F57}"/>
    <cellStyle name="Comma 2 5 4 3" xfId="2453" xr:uid="{53A27E8A-6354-4DA5-A926-72A81DFBD950}"/>
    <cellStyle name="Comma 2 5 4 4" xfId="2454" xr:uid="{6558305D-5325-42D2-9227-BEE7B7A0652C}"/>
    <cellStyle name="Comma 2 5 5" xfId="2455" xr:uid="{399607CF-B142-452C-87B8-37B9C3F12D5E}"/>
    <cellStyle name="Comma 2 5 6" xfId="2456" xr:uid="{48AB07E4-6F86-4CFA-85D5-C4B5072BC831}"/>
    <cellStyle name="Comma 2 5 7" xfId="2457" xr:uid="{83EB7525-3BE5-436B-8499-7DF027A20C14}"/>
    <cellStyle name="Comma 2 6" xfId="2458" xr:uid="{A5FAF04B-1AAF-4282-A3FF-A2B4A7C2879F}"/>
    <cellStyle name="Comma 2 6 2" xfId="2459" xr:uid="{BE3E5702-753C-4243-A5B9-21B11BCA3502}"/>
    <cellStyle name="Comma 2 6 2 2" xfId="2460" xr:uid="{1FD5E0D7-C08C-4F14-9913-B8D959F3C3AB}"/>
    <cellStyle name="Comma 2 6 2 2 2" xfId="2461" xr:uid="{0BCFA615-C9F4-4437-8909-3A9F2EA76B6B}"/>
    <cellStyle name="Comma 2 6 2 2 3" xfId="2462" xr:uid="{823E88FC-591D-4DFF-9601-94DAA7E78E95}"/>
    <cellStyle name="Comma 2 6 2 3" xfId="2463" xr:uid="{C44D68EA-51CB-4908-9E4C-740D928D604E}"/>
    <cellStyle name="Comma 2 6 2 4" xfId="2464" xr:uid="{6174FBF6-11B9-477A-8913-6AAD88803887}"/>
    <cellStyle name="Comma 2 6 3" xfId="2465" xr:uid="{C30C8FA5-B805-4F3E-B8DA-1E24DDE5EE1E}"/>
    <cellStyle name="Comma 2 6 4" xfId="2466" xr:uid="{C83F272B-4C3D-4CA4-8674-B83DC755B5C9}"/>
    <cellStyle name="Comma 2 6 5" xfId="2467" xr:uid="{CC0D6F33-9ED0-4F79-85D4-D8E018365785}"/>
    <cellStyle name="Comma 2 7" xfId="2468" xr:uid="{0EF5A404-7362-40A4-B52F-B01BE8EB3FB5}"/>
    <cellStyle name="Comma 2 7 2" xfId="2469" xr:uid="{A51F8437-14D5-40A2-8BE7-14132C0107AB}"/>
    <cellStyle name="Comma 2 7 2 2" xfId="2470" xr:uid="{05408F58-9D0E-4D84-8E02-472EC8AB75BD}"/>
    <cellStyle name="Comma 2 7 2 2 2" xfId="2471" xr:uid="{49F49922-DC62-4958-A9F3-4D250411D532}"/>
    <cellStyle name="Comma 2 7 2 2 3" xfId="2472" xr:uid="{C5051F4C-09B7-48E9-9FA9-6FDF4E99A90D}"/>
    <cellStyle name="Comma 2 7 2 3" xfId="2473" xr:uid="{10244B11-E239-4FF3-92C4-0C48AE1372DF}"/>
    <cellStyle name="Comma 2 7 2 4" xfId="2474" xr:uid="{24A11B7A-371C-447B-827E-8EE570532295}"/>
    <cellStyle name="Comma 2 7 3" xfId="2475" xr:uid="{E9BE91B2-155C-4FCF-8AE9-129C07ACEF98}"/>
    <cellStyle name="Comma 2 7 4" xfId="2476" xr:uid="{17106A08-2F35-492F-9282-0355BBAE3FBF}"/>
    <cellStyle name="Comma 2 7 5" xfId="2477" xr:uid="{70CCC0BB-3643-4A75-B4ED-5C8D80E30291}"/>
    <cellStyle name="Comma 2 8" xfId="2478" xr:uid="{107008F0-2718-4CFF-A653-F27D5390D5FD}"/>
    <cellStyle name="Comma 2 8 2" xfId="2479" xr:uid="{FD780A46-9033-4E22-9168-1CBF63F58ECC}"/>
    <cellStyle name="Comma 2 8 2 2" xfId="2480" xr:uid="{C58CC319-759E-4268-831A-4C56509A1AA6}"/>
    <cellStyle name="Comma 2 8 2 3" xfId="2481" xr:uid="{0139B3BC-EB0D-4157-953C-D53B62B4A60F}"/>
    <cellStyle name="Comma 2 8 3" xfId="2482" xr:uid="{136EE68C-A39D-4F5E-B994-7420033AFAC3}"/>
    <cellStyle name="Comma 2 8 3 2" xfId="2483" xr:uid="{BD2DEB38-E998-4936-8963-86BA4D9B2C16}"/>
    <cellStyle name="Comma 2 8 3 3" xfId="2484" xr:uid="{96400972-B93C-4BE5-BBEA-B7C8170C3F09}"/>
    <cellStyle name="Comma 2 8 4" xfId="2485" xr:uid="{5EF24264-38ED-4BCE-A85C-70F12CFC0925}"/>
    <cellStyle name="Comma 2 8 4 2" xfId="2486" xr:uid="{629721B7-2C7C-40B4-BC40-85677A8C569F}"/>
    <cellStyle name="Comma 2 8 4 3" xfId="2487" xr:uid="{74C343B5-4DEC-4932-83C5-604A8D9997B7}"/>
    <cellStyle name="Comma 2 8 5" xfId="2488" xr:uid="{5BE6D593-27A6-48B8-BFC9-7488453A828F}"/>
    <cellStyle name="Comma 2 8 6" xfId="2489" xr:uid="{7C10C4B7-AFF6-47AE-8295-974C08903156}"/>
    <cellStyle name="Comma 2 8 7" xfId="2490" xr:uid="{4D324C48-2648-4BA2-8546-E22BA78F9411}"/>
    <cellStyle name="Comma 2 9" xfId="2491" xr:uid="{2219D6FD-4F23-4825-814C-61206608B86A}"/>
    <cellStyle name="Comma 2 9 2" xfId="2492" xr:uid="{A2F5D8A1-EEBF-4B5F-A490-207BCF04E60D}"/>
    <cellStyle name="Comma 2 9 3" xfId="2493" xr:uid="{B3323373-D2FD-44D0-945F-EC345CFCD633}"/>
    <cellStyle name="Comma 2 9 4" xfId="2494" xr:uid="{3F56F6CE-C3BB-4E09-8A5E-1E9EE3FE7585}"/>
    <cellStyle name="Comma 2_PrimaryEnergyPrices_TIMES" xfId="2495" xr:uid="{AA798641-7D18-4149-9207-143EB0794495}"/>
    <cellStyle name="Comma 20" xfId="2496" xr:uid="{15909EE1-BA63-481E-B9EE-84FEE1BE8755}"/>
    <cellStyle name="Comma 20 2" xfId="2497" xr:uid="{624E97BE-02A0-4650-B138-C733F95F2461}"/>
    <cellStyle name="Comma 21" xfId="2498" xr:uid="{5E12551C-9EBF-4C01-BB00-81612F42DE77}"/>
    <cellStyle name="Comma 21 2" xfId="2499" xr:uid="{B3DF8C57-8A40-46A5-95C0-36DEE9C3E577}"/>
    <cellStyle name="Comma 22" xfId="2500" xr:uid="{C95A8778-70F6-4056-A81E-B198A8A5214C}"/>
    <cellStyle name="Comma 22 2" xfId="2501" xr:uid="{ED58E1B5-F6C2-4701-A82B-64DFAF5A7E78}"/>
    <cellStyle name="Comma 23" xfId="2502" xr:uid="{AB85A995-9DDC-4C2F-B6C2-3A12F596C220}"/>
    <cellStyle name="Comma 23 2" xfId="2503" xr:uid="{8C8AE518-FDFC-450C-AA93-E4A04E1C6738}"/>
    <cellStyle name="Comma 24" xfId="2504" xr:uid="{E047DDD7-D5F0-41F5-9AEB-5A0D3510EF88}"/>
    <cellStyle name="Comma 24 2" xfId="2505" xr:uid="{58AAAD0C-0911-4217-A4FA-0B0F02325009}"/>
    <cellStyle name="Comma 25" xfId="2506" xr:uid="{F7BB3755-9C1E-4E7C-BF53-B2E2E02D0D6B}"/>
    <cellStyle name="Comma 25 2" xfId="2507" xr:uid="{9DEA5E51-6B81-4CF6-A39A-4B45244F34C5}"/>
    <cellStyle name="Comma 26" xfId="2508" xr:uid="{F92F07EA-D88C-468A-AD7F-8C75C3E86845}"/>
    <cellStyle name="Comma 26 2" xfId="2509" xr:uid="{D7907E1D-11EF-43B1-88AB-440D0805C3E2}"/>
    <cellStyle name="Comma 27" xfId="2510" xr:uid="{214E3B59-2C4E-48D0-94A9-BD5302D6E124}"/>
    <cellStyle name="Comma 28" xfId="2511" xr:uid="{426227E8-C419-45E1-842E-620D3914F96B}"/>
    <cellStyle name="Comma 29" xfId="2512" xr:uid="{FC5633AB-0979-4DCA-ADF2-B3C90EC6BB49}"/>
    <cellStyle name="Comma 3" xfId="2513" xr:uid="{2E99A7FE-945F-4C8F-8324-B860C845E47F}"/>
    <cellStyle name="Comma 3 10" xfId="2514" xr:uid="{7740FE8F-2610-42B8-9DAE-CEE7663F7C7B}"/>
    <cellStyle name="Comma 3 10 2" xfId="2515" xr:uid="{5AE863B3-A7F0-4CE9-8617-E4643208152D}"/>
    <cellStyle name="Comma 3 10 2 2" xfId="2516" xr:uid="{F5798488-4964-43BE-8C44-DE3D0B46EF98}"/>
    <cellStyle name="Comma 3 10 3" xfId="2517" xr:uid="{0438A1C7-FA60-4CCB-8F12-279D24FFCEC0}"/>
    <cellStyle name="Comma 3 11" xfId="2518" xr:uid="{4A390507-7C77-431D-818F-687BC7CC4089}"/>
    <cellStyle name="Comma 3 11 2" xfId="2519" xr:uid="{F69ACC5D-1062-4F05-B8BF-9B2EDF3749C5}"/>
    <cellStyle name="Comma 3 11 3" xfId="2520" xr:uid="{05B4DC9A-D6A7-4E70-85DE-2F4F56E4C0D2}"/>
    <cellStyle name="Comma 3 12" xfId="2521" xr:uid="{B9CDE4FA-D001-446B-B831-DC0468A8E990}"/>
    <cellStyle name="Comma 3 13" xfId="2522" xr:uid="{BBFFB6F0-986F-4029-AA32-5541B5BFA572}"/>
    <cellStyle name="Comma 3 13 2" xfId="2523" xr:uid="{8559616E-ECA4-4ED1-B9AB-83F83EC3A4F6}"/>
    <cellStyle name="Comma 3 13 3" xfId="2524" xr:uid="{454B96AA-F9E3-40F4-A2E4-BD4292C7686E}"/>
    <cellStyle name="Comma 3 2" xfId="2525" xr:uid="{702B4815-FEA2-4646-9965-5CA228C3106C}"/>
    <cellStyle name="Comma 3 2 2" xfId="2526" xr:uid="{BFFE60A8-C731-4BEC-9C4F-24FA9974F125}"/>
    <cellStyle name="Comma 3 2 2 2" xfId="2527" xr:uid="{5D6FD59B-F559-4197-987B-65B20DAD1C1A}"/>
    <cellStyle name="Comma 3 2 2 3" xfId="2528" xr:uid="{9008CF4B-4518-4A1A-A747-791E8D516E2D}"/>
    <cellStyle name="Comma 3 2 3" xfId="2529" xr:uid="{68C85876-ADDA-47DC-8C18-BA8B32DD545B}"/>
    <cellStyle name="Comma 3 2 3 2" xfId="2530" xr:uid="{B165F836-B15E-4488-BD79-934FD45AA474}"/>
    <cellStyle name="Comma 3 2 3 3" xfId="2531" xr:uid="{3E12187E-5E77-4B6C-B1B2-3A0ADD66990A}"/>
    <cellStyle name="Comma 3 2 4" xfId="2532" xr:uid="{E1C09679-BEBE-417E-8BFA-A8F5BE72292C}"/>
    <cellStyle name="Comma 3 2 5" xfId="2533" xr:uid="{52E1CDBB-BA5B-404E-B0F0-02D78B700E9F}"/>
    <cellStyle name="Comma 3 2 5 2" xfId="2534" xr:uid="{51FCD718-67BE-4A23-B762-C84CB4A21082}"/>
    <cellStyle name="Comma 3 2 5 3" xfId="2535" xr:uid="{5A53397E-4892-4BB5-B848-E98EC163C039}"/>
    <cellStyle name="Comma 3 3" xfId="2536" xr:uid="{3D8B7C22-8B4F-4E21-A266-7263E146C131}"/>
    <cellStyle name="Comma 3 3 2" xfId="2537" xr:uid="{28122C05-C124-494F-8DB6-0017403A3920}"/>
    <cellStyle name="Comma 3 3 2 2" xfId="2538" xr:uid="{7AA6A684-9D10-405D-B0BF-85D70BF19B4F}"/>
    <cellStyle name="Comma 3 3 2 3" xfId="2539" xr:uid="{0FB01C18-29AA-426F-9D61-2CCD4AC88B2C}"/>
    <cellStyle name="Comma 3 3 3" xfId="2540" xr:uid="{332FCDFF-F033-4EEE-886D-0D62A7D9F730}"/>
    <cellStyle name="Comma 3 3 3 2" xfId="2541" xr:uid="{FEDAFCD5-1448-4FE0-A57B-071D17477F76}"/>
    <cellStyle name="Comma 3 3 3 2 2" xfId="2542" xr:uid="{0B160833-1ABB-446B-982C-8FA2D6B32980}"/>
    <cellStyle name="Comma 3 3 3 2 2 2" xfId="2543" xr:uid="{D0F372A1-C2B3-4D65-9A29-587951FB2FF4}"/>
    <cellStyle name="Comma 3 3 3 2 3" xfId="2544" xr:uid="{47950F2A-FFDD-49E0-B68C-005E9DF7764F}"/>
    <cellStyle name="Comma 3 3 3 3" xfId="2545" xr:uid="{A069D54D-3C44-40C5-98B3-17B9975A7F98}"/>
    <cellStyle name="Comma 3 3 3 3 2" xfId="2546" xr:uid="{41A7A70E-C33D-4E5A-8C58-FAA934A54284}"/>
    <cellStyle name="Comma 3 3 3 3 2 2" xfId="2547" xr:uid="{6A6FA867-0CB2-478A-B2E7-831FF3DA86EE}"/>
    <cellStyle name="Comma 3 3 3 3 3" xfId="2548" xr:uid="{F22976FD-0D85-43B4-B273-5985CB59977A}"/>
    <cellStyle name="Comma 3 3 3 4" xfId="2549" xr:uid="{2B295717-A28A-4C4D-BA4B-98C6E3DB1B0D}"/>
    <cellStyle name="Comma 3 3 3 4 2" xfId="2550" xr:uid="{A70F04DD-E8BC-4C51-A2A5-10FFD14A89E6}"/>
    <cellStyle name="Comma 3 3 3 5" xfId="2551" xr:uid="{628D902D-9C85-4C02-875D-9151092B75C6}"/>
    <cellStyle name="Comma 3 3 3 6" xfId="2552" xr:uid="{5B82A8D9-4AC7-4381-9E15-2A3FE881EA5B}"/>
    <cellStyle name="Comma 3 3 3 7" xfId="2553" xr:uid="{FEE9C556-9115-485F-BB6D-BACBF6AA4DD8}"/>
    <cellStyle name="Comma 3 3 4" xfId="2554" xr:uid="{1AEFCB45-433A-4B8D-A3AC-6D8066C9B37B}"/>
    <cellStyle name="Comma 3 3 4 2" xfId="2555" xr:uid="{2AE93C9E-1E80-4EA3-8FD5-C5937387BEF2}"/>
    <cellStyle name="Comma 3 3 4 2 2" xfId="2556" xr:uid="{16EFEF1E-1A02-48EE-927D-F6C2542FD726}"/>
    <cellStyle name="Comma 3 3 4 2 2 2" xfId="2557" xr:uid="{2C835225-3C2D-42ED-8909-D77AFEAE4AAF}"/>
    <cellStyle name="Comma 3 3 4 2 3" xfId="2558" xr:uid="{5CD3C5A2-D84A-45FE-B20F-8FEF9A4DD517}"/>
    <cellStyle name="Comma 3 3 4 3" xfId="2559" xr:uid="{875D03B1-1930-4EF5-987B-A988CD6B9EEE}"/>
    <cellStyle name="Comma 3 3 4 3 2" xfId="2560" xr:uid="{4EF848C9-1AA1-451A-A147-1BCAF82A3FB2}"/>
    <cellStyle name="Comma 3 3 4 4" xfId="2561" xr:uid="{3A20FD74-418E-4719-A707-B3C8A0DC03E5}"/>
    <cellStyle name="Comma 3 3 4 5" xfId="2562" xr:uid="{BA61218E-06BF-4D46-B9DA-AB6027D28E64}"/>
    <cellStyle name="Comma 3 3 4 6" xfId="2563" xr:uid="{E82E93E8-453F-4BDF-9D2A-D4053F5F5AAE}"/>
    <cellStyle name="Comma 3 3 5" xfId="2564" xr:uid="{7663FD34-6776-4E0A-8DAC-8789AFCF0DEE}"/>
    <cellStyle name="Comma 3 3 6" xfId="2565" xr:uid="{54B6EE31-27AA-4E83-A8C1-E49B61C6103C}"/>
    <cellStyle name="Comma 3 3 6 2" xfId="2566" xr:uid="{08334B8F-C897-42E6-84EA-38EBD6E9CCFA}"/>
    <cellStyle name="Comma 3 3 7" xfId="2567" xr:uid="{28C32336-24E2-4336-8833-676877766623}"/>
    <cellStyle name="Comma 3 3 8" xfId="2568" xr:uid="{EEA260F2-13CB-4C5C-B597-35E4D085B213}"/>
    <cellStyle name="Comma 3 4" xfId="2569" xr:uid="{F424E523-6960-4938-B8DC-A6B77D59D36D}"/>
    <cellStyle name="Comma 3 4 2" xfId="2570" xr:uid="{F420E700-E5B5-47AC-948F-055F961D6A47}"/>
    <cellStyle name="Comma 3 4 2 2" xfId="2571" xr:uid="{2238ACC3-BDB4-45CF-AD6B-6D14C702DE79}"/>
    <cellStyle name="Comma 3 4 2 3" xfId="2572" xr:uid="{5D4A0D57-A047-455E-A219-A5225C9AF6C5}"/>
    <cellStyle name="Comma 3 4 3" xfId="2573" xr:uid="{A7AB0E6D-C08E-4485-A8DC-1EA4885AB298}"/>
    <cellStyle name="Comma 3 4 4" xfId="2574" xr:uid="{D7FC4C67-33E4-4855-B6A7-36A2D80998CA}"/>
    <cellStyle name="Comma 3 5" xfId="2575" xr:uid="{EFF58E4B-7F9C-4067-A04D-00AEC78CB7E3}"/>
    <cellStyle name="Comma 3 5 2" xfId="2576" xr:uid="{225B6287-2C2D-49F3-ACE6-7F3D80E9507F}"/>
    <cellStyle name="Comma 3 5 3" xfId="2577" xr:uid="{9846237D-F50F-4DE6-9F80-D5D755C572F2}"/>
    <cellStyle name="Comma 3 6" xfId="2578" xr:uid="{8478DD68-D3EE-465F-B21D-9A5C38D4FE57}"/>
    <cellStyle name="Comma 3 6 2" xfId="2579" xr:uid="{B074656F-4D30-4FBA-8579-AD238AA32D8B}"/>
    <cellStyle name="Comma 3 6 3" xfId="2580" xr:uid="{30AB0FE7-8C57-4218-AD85-CB5A0518609E}"/>
    <cellStyle name="Comma 3 7" xfId="2581" xr:uid="{624B89CA-0750-407A-88C4-C20C5D1648C9}"/>
    <cellStyle name="Comma 3 7 2" xfId="2582" xr:uid="{1BFAD866-CEF7-45BB-8C19-9D038D2CCA19}"/>
    <cellStyle name="Comma 3 7 3" xfId="2583" xr:uid="{DF777E2E-3690-4937-804E-CE21373E3F6D}"/>
    <cellStyle name="Comma 3 8" xfId="2584" xr:uid="{4E6C161E-3EAC-4E21-9CA1-A10519291F0F}"/>
    <cellStyle name="Comma 3 8 2" xfId="2585" xr:uid="{D3395421-5A45-4F41-B88C-B76A91D2E45E}"/>
    <cellStyle name="Comma 3 8 3" xfId="2586" xr:uid="{981D4E6F-5332-41C9-9250-8E0BD015D206}"/>
    <cellStyle name="Comma 3 9" xfId="2587" xr:uid="{1C42A03A-ACA1-4776-A7B9-3D176FB9C93B}"/>
    <cellStyle name="Comma 3 9 2" xfId="2588" xr:uid="{2FAEB4BC-F59D-4AC9-AC5F-8BBFFCAB37ED}"/>
    <cellStyle name="Comma 3 9 3" xfId="2589" xr:uid="{6D417BEF-F267-4FEB-94E3-E52929369D91}"/>
    <cellStyle name="Comma 4" xfId="2590" xr:uid="{566C0A67-C351-40B6-B9EC-2B6A724ADF15}"/>
    <cellStyle name="Comma 4 10" xfId="2591" xr:uid="{D3450B6F-FA83-4B19-B1D1-3BC45A4ECB56}"/>
    <cellStyle name="Comma 4 11" xfId="2592" xr:uid="{BC801297-CDA8-49FD-BB08-2BD045843BDA}"/>
    <cellStyle name="Comma 4 12" xfId="2593" xr:uid="{F117A2B9-A748-4CC6-A3F6-174A3F9204EE}"/>
    <cellStyle name="Comma 4 2" xfId="2594" xr:uid="{38C78669-BA50-43F6-93DE-62FEAA97E04A}"/>
    <cellStyle name="Comma 4 2 2" xfId="2595" xr:uid="{6F60CC3B-54CC-478E-A05D-545A5DD96F99}"/>
    <cellStyle name="Comma 4 2 2 2" xfId="2596" xr:uid="{4BCB85A9-9EC8-4DB7-B8C2-4A92B15695AC}"/>
    <cellStyle name="Comma 4 2 2 3" xfId="2597" xr:uid="{BDEE1020-2344-45E8-B15C-F1B61FDAB527}"/>
    <cellStyle name="Comma 4 2 3" xfId="2598" xr:uid="{B7D49AB1-8EF5-4252-9D72-142B093E466D}"/>
    <cellStyle name="Comma 4 2 4" xfId="2599" xr:uid="{B716D677-02FA-491B-ADB6-A28AD18E85D8}"/>
    <cellStyle name="Comma 4 3" xfId="2600" xr:uid="{5ED5349D-5301-48C2-B7C5-7676D71A579A}"/>
    <cellStyle name="Comma 4 3 2" xfId="2601" xr:uid="{62A36484-B04F-4613-A49B-86EF5BC12241}"/>
    <cellStyle name="Comma 4 3 3" xfId="2602" xr:uid="{9325A82D-5201-4744-B49A-DB358224CECA}"/>
    <cellStyle name="Comma 4 4" xfId="2603" xr:uid="{4F73550E-671A-4508-AE61-753201991919}"/>
    <cellStyle name="Comma 4 4 2" xfId="2604" xr:uid="{53D378A6-8ADA-44CA-98B8-1B2D0C4491B7}"/>
    <cellStyle name="Comma 4 4 3" xfId="2605" xr:uid="{9116503F-B0D9-4B7B-AB06-7099B4867218}"/>
    <cellStyle name="Comma 4 5" xfId="2606" xr:uid="{F6C95A2E-B63B-4796-BD65-6276E4B3DDD4}"/>
    <cellStyle name="Comma 4 5 2" xfId="2607" xr:uid="{7631B604-8B53-4FB9-AEFD-334B21B42E12}"/>
    <cellStyle name="Comma 4 5 3" xfId="2608" xr:uid="{45C3D37A-A8FD-4B68-B501-370546E122A4}"/>
    <cellStyle name="Comma 4 6" xfId="2609" xr:uid="{508AA33E-18A8-4CAE-8804-032D2DD49ECD}"/>
    <cellStyle name="Comma 4 6 2" xfId="2610" xr:uid="{96C08E7F-709C-4D7F-B32A-626326AE2A3A}"/>
    <cellStyle name="Comma 4 6 3" xfId="2611" xr:uid="{B1EFE101-8E17-4DDC-958D-8083516FE8F0}"/>
    <cellStyle name="Comma 4 7" xfId="2612" xr:uid="{4AC5DFAD-164B-479A-96E3-2F781800ED32}"/>
    <cellStyle name="Comma 4 7 2" xfId="2613" xr:uid="{96700884-AD32-4A6F-9049-C35C9B6781A8}"/>
    <cellStyle name="Comma 4 7 3" xfId="2614" xr:uid="{C37C1712-B81A-4AD7-A865-46A74DBBBC7D}"/>
    <cellStyle name="Comma 4 8" xfId="2615" xr:uid="{1DB66BA0-CE0A-431D-BED4-89A183AEF887}"/>
    <cellStyle name="Comma 4 8 2" xfId="2616" xr:uid="{44B974E0-AC87-4225-8D4F-7361F66B9E5C}"/>
    <cellStyle name="Comma 4 8 3" xfId="2617" xr:uid="{E91A5EEE-63B6-43DB-AC98-E23657D4694E}"/>
    <cellStyle name="Comma 4 9" xfId="2618" xr:uid="{8C5E9C3A-3613-49A0-B4CE-083F0C8E74E3}"/>
    <cellStyle name="Comma 4 9 2" xfId="2619" xr:uid="{90DF5CA1-D10A-4094-8E59-9D8600286157}"/>
    <cellStyle name="Comma 4 9 3" xfId="2620" xr:uid="{207E5F0B-F387-4BD7-90F8-07C4BB0723D6}"/>
    <cellStyle name="Comma 5" xfId="2621" xr:uid="{DE5F45C1-CD61-493F-A377-52492810F57E}"/>
    <cellStyle name="Comma 5 10" xfId="2622" xr:uid="{8D37B92D-736E-4279-896F-9B976F4D90CD}"/>
    <cellStyle name="Comma 5 2" xfId="2623" xr:uid="{196C89DE-B03E-4517-8837-AC59D2B3FC60}"/>
    <cellStyle name="Comma 5 2 2" xfId="2624" xr:uid="{CDC805E3-B3E7-433D-B2B5-1A4E6BB93299}"/>
    <cellStyle name="Comma 5 2 3" xfId="2625" xr:uid="{2957F814-5B7B-4434-9B3C-8B0B7B83C6BC}"/>
    <cellStyle name="Comma 5 3" xfId="2626" xr:uid="{61C70F22-E22B-4850-8945-09CBFE0D3DEF}"/>
    <cellStyle name="Comma 5 3 2" xfId="2627" xr:uid="{69AC00A4-65BC-42CC-A479-EC72CDEDC12F}"/>
    <cellStyle name="Comma 5 3 2 2" xfId="2628" xr:uid="{D25DFF27-5458-4457-B4F8-359B838F40C8}"/>
    <cellStyle name="Comma 5 3 2 3" xfId="2629" xr:uid="{27EA835C-D405-4F2F-A806-966129E168D8}"/>
    <cellStyle name="Comma 5 3 3" xfId="2630" xr:uid="{C6D092F3-BCD2-4E7F-804D-C33096C8756F}"/>
    <cellStyle name="Comma 5 3 4" xfId="2631" xr:uid="{C0A89BAD-5B0A-42CD-B9B4-7FC9644D8F70}"/>
    <cellStyle name="Comma 5 4" xfId="2632" xr:uid="{F0A6792F-788F-4EC1-8F33-BE9121CE999C}"/>
    <cellStyle name="Comma 5 4 2" xfId="2633" xr:uid="{4C766A97-05D8-4E85-B979-690D18053619}"/>
    <cellStyle name="Comma 5 4 3" xfId="2634" xr:uid="{1C02AA54-A29F-4731-B014-382D805FB3F0}"/>
    <cellStyle name="Comma 5 5" xfId="2635" xr:uid="{DE4A0F0C-A81B-44C4-8F4D-F118E5E7EB78}"/>
    <cellStyle name="Comma 5 5 2" xfId="2636" xr:uid="{5EA3C908-B6DA-4C8F-8433-0E82CC4B8330}"/>
    <cellStyle name="Comma 5 5 3" xfId="2637" xr:uid="{13A5A421-A483-4B95-A646-18E0C931AA58}"/>
    <cellStyle name="Comma 5 6" xfId="2638" xr:uid="{87D78248-49CF-4C3C-BC49-C997BD06E715}"/>
    <cellStyle name="Comma 5 6 2" xfId="2639" xr:uid="{9E05EA7A-A4CE-46C0-8D41-E14050C10818}"/>
    <cellStyle name="Comma 5 6 3" xfId="2640" xr:uid="{B8326012-1DA9-45CE-8CA8-B1ABEF645FD6}"/>
    <cellStyle name="Comma 5 7" xfId="2641" xr:uid="{0B7A654B-2BC8-4A4A-B660-37484B45C5CA}"/>
    <cellStyle name="Comma 5 7 2" xfId="2642" xr:uid="{EB65252F-604F-4C69-89C9-DF6A97D9B34A}"/>
    <cellStyle name="Comma 5 7 3" xfId="2643" xr:uid="{C061F9E0-66BF-4D00-A674-E8C02B1BD341}"/>
    <cellStyle name="Comma 5 8" xfId="2644" xr:uid="{5E1FAC7F-D788-4610-989D-56BF293E2493}"/>
    <cellStyle name="Comma 5 8 2" xfId="2645" xr:uid="{0B272A7B-DEFB-475A-80F0-725C60BF0B2B}"/>
    <cellStyle name="Comma 5 8 3" xfId="2646" xr:uid="{CA401AB9-AEA9-4FBA-917B-D398FDA78BD7}"/>
    <cellStyle name="Comma 5 9" xfId="2647" xr:uid="{1F75C574-E423-46C3-80FF-1F81EFF65843}"/>
    <cellStyle name="Comma 6" xfId="2648" xr:uid="{421C33A1-973C-4AD0-9AC6-A5C8B2BB3716}"/>
    <cellStyle name="Comma 6 10" xfId="2649" xr:uid="{FA9D0AA8-6E00-4364-94FA-5FDAEEC397A7}"/>
    <cellStyle name="Comma 6 2" xfId="2650" xr:uid="{20F57E1F-0ADE-4F10-9946-C7B3EB904D31}"/>
    <cellStyle name="Comma 6 2 2" xfId="2651" xr:uid="{8D9C1D22-6467-4800-8855-4A02FB9F4BA5}"/>
    <cellStyle name="Comma 6 2 3" xfId="2652" xr:uid="{2F560563-C831-49D9-8AB7-21E37A6C873C}"/>
    <cellStyle name="Comma 6 3" xfId="2653" xr:uid="{85869A22-E584-41F5-AC37-C8B347544523}"/>
    <cellStyle name="Comma 6 3 2" xfId="2654" xr:uid="{5C7B7D46-CD12-4C29-966A-1852647D1F9E}"/>
    <cellStyle name="Comma 6 3 3" xfId="2655" xr:uid="{2F726BD8-9F06-47EB-88CA-E70D1A851EBD}"/>
    <cellStyle name="Comma 6 4" xfId="2656" xr:uid="{C2CF680A-5D2C-44FC-A3E8-2B660D97BC4B}"/>
    <cellStyle name="Comma 6 4 2" xfId="2657" xr:uid="{098D5901-B3BD-4EA4-9C0B-5EBABBCBFA59}"/>
    <cellStyle name="Comma 6 4 3" xfId="2658" xr:uid="{DB6AA097-7ADE-4620-B52C-15EB0A9BF0F5}"/>
    <cellStyle name="Comma 6 5" xfId="2659" xr:uid="{F12C93E0-8147-4E8C-921C-2179F443C224}"/>
    <cellStyle name="Comma 6 5 2" xfId="2660" xr:uid="{6978AB01-E60B-4843-9DB4-585B9296585E}"/>
    <cellStyle name="Comma 6 5 3" xfId="2661" xr:uid="{B0AB1F46-95FE-497A-8C4F-DD3B0FD74E05}"/>
    <cellStyle name="Comma 6 6" xfId="2662" xr:uid="{A30C7C01-0BE2-4C85-BCBD-D0D664AE3231}"/>
    <cellStyle name="Comma 6 6 2" xfId="2663" xr:uid="{33CD4CC7-5339-4E43-97D6-985F9909820C}"/>
    <cellStyle name="Comma 6 6 3" xfId="2664" xr:uid="{A91D293B-A198-4783-B941-3F192CAB5A8E}"/>
    <cellStyle name="Comma 6 7" xfId="2665" xr:uid="{FC08E059-A1FF-49D3-8105-B1A09765DF1D}"/>
    <cellStyle name="Comma 6 7 2" xfId="2666" xr:uid="{662EEBA4-FAAE-47F1-B39F-C1AE2E7C674B}"/>
    <cellStyle name="Comma 6 7 3" xfId="2667" xr:uid="{9B31C047-8F7C-419F-918F-4B551563CE31}"/>
    <cellStyle name="Comma 6 8" xfId="2668" xr:uid="{3497C923-AFF2-4BF4-B16D-871264551B23}"/>
    <cellStyle name="Comma 6 8 2" xfId="2669" xr:uid="{1B37C730-F7A6-4507-A7A3-C8A44054E04A}"/>
    <cellStyle name="Comma 6 8 3" xfId="2670" xr:uid="{1041A143-A1E6-4891-87E1-BC42A4AA5F82}"/>
    <cellStyle name="Comma 6 9" xfId="2671" xr:uid="{39734809-9D4D-490E-8360-448E97122C19}"/>
    <cellStyle name="Comma 7" xfId="2672" xr:uid="{2E5FFBB7-3609-47DB-9250-17B8AD0B8AB7}"/>
    <cellStyle name="Comma 7 10" xfId="2673" xr:uid="{3A3657B4-A954-494D-8D8C-2459BC552AC1}"/>
    <cellStyle name="Comma 7 10 2" xfId="2674" xr:uid="{CCBE1494-9BCB-4C6D-961B-B844FFB8875F}"/>
    <cellStyle name="Comma 7 10 3" xfId="2675" xr:uid="{D701DDC9-99E3-4879-82DD-EEFE93FEC2D9}"/>
    <cellStyle name="Comma 7 11" xfId="2676" xr:uid="{D91286C3-E9EC-426D-B1F2-9FBCDF1F4B68}"/>
    <cellStyle name="Comma 7 11 2" xfId="2677" xr:uid="{B6FF13DA-A62B-4D12-B430-7F91C7697A2C}"/>
    <cellStyle name="Comma 7 12" xfId="2678" xr:uid="{2424432D-1774-474C-819B-2E1B6E61E07D}"/>
    <cellStyle name="Comma 7 12 2" xfId="2679" xr:uid="{71068ECF-1A35-4D02-A395-35EB4A306A62}"/>
    <cellStyle name="Comma 7 12 3" xfId="2680" xr:uid="{0FC0F49F-9060-4073-89CD-CBDAE4447E92}"/>
    <cellStyle name="Comma 7 13" xfId="2681" xr:uid="{D24F4910-4189-475B-BACB-59A0A19DADA2}"/>
    <cellStyle name="Comma 7 13 2" xfId="2682" xr:uid="{287A6B1C-F6FB-44FC-AFFF-DDC1F4F554C1}"/>
    <cellStyle name="Comma 7 13 3" xfId="2683" xr:uid="{68045A78-0B52-4815-B922-8F777FEBDA04}"/>
    <cellStyle name="Comma 7 14" xfId="2684" xr:uid="{B1C02C9C-A572-4E7E-9F9E-E50A2605BDD2}"/>
    <cellStyle name="Comma 7 14 2" xfId="2685" xr:uid="{031FEECB-85A5-4803-96F6-FA9E7FE1B682}"/>
    <cellStyle name="Comma 7 14 3" xfId="2686" xr:uid="{E4BDD1A0-E52E-4381-BB38-C35FC1BBE842}"/>
    <cellStyle name="Comma 7 15" xfId="2687" xr:uid="{3F5A44DE-1699-4B75-802B-E79913C98657}"/>
    <cellStyle name="Comma 7 15 2" xfId="2688" xr:uid="{AF438CA6-3851-483B-A187-8A55F9B7B1F2}"/>
    <cellStyle name="Comma 7 15 3" xfId="2689" xr:uid="{2C6BD6EE-FB2D-4E00-AB32-1DE54079EBBE}"/>
    <cellStyle name="Comma 7 16" xfId="2690" xr:uid="{30124F91-7921-4D4C-913D-C3EE8979459B}"/>
    <cellStyle name="Comma 7 16 2" xfId="2691" xr:uid="{297F2597-23BB-46BC-8317-0C6C317245BC}"/>
    <cellStyle name="Comma 7 17" xfId="2692" xr:uid="{336AC0FE-4AE3-4855-AB4B-24B1803F6725}"/>
    <cellStyle name="Comma 7 17 2" xfId="2693" xr:uid="{A57450BA-1A04-442B-9B5E-9CC668B245C7}"/>
    <cellStyle name="Comma 7 18" xfId="2694" xr:uid="{56A0E4AD-A643-4C88-884F-1550639C0BAC}"/>
    <cellStyle name="Comma 7 18 2" xfId="2695" xr:uid="{5E5986A8-FF45-441B-94F7-0774F76F8277}"/>
    <cellStyle name="Comma 7 19" xfId="2696" xr:uid="{2258AFD5-645B-4AE0-B69B-E3A2F2134BFF}"/>
    <cellStyle name="Comma 7 19 2" xfId="2697" xr:uid="{3CC75B30-EA9B-46B1-A331-4E1F1EAAFE4B}"/>
    <cellStyle name="Comma 7 2" xfId="2698" xr:uid="{72663E11-55FF-4AC4-BD4A-C39BF88368FE}"/>
    <cellStyle name="Comma 7 2 2" xfId="2699" xr:uid="{64C6685E-6086-4BDE-9B5A-49D984D06D58}"/>
    <cellStyle name="Comma 7 2 3" xfId="2700" xr:uid="{C966EEA7-213E-46F1-8395-736A23213D3F}"/>
    <cellStyle name="Comma 7 20" xfId="2701" xr:uid="{AA9C61F6-3907-4748-BFAB-7021BBE3ED01}"/>
    <cellStyle name="Comma 7 20 2" xfId="2702" xr:uid="{F3C43EF1-4D75-425B-BE90-153B35A62560}"/>
    <cellStyle name="Comma 7 21" xfId="2703" xr:uid="{B96B6B6B-726A-4A5B-A4A0-5ABF1AF3067F}"/>
    <cellStyle name="Comma 7 21 2" xfId="2704" xr:uid="{50CC4080-790E-4E48-84EF-369CFCFAF2CE}"/>
    <cellStyle name="Comma 7 3" xfId="2705" xr:uid="{C5648FA0-38EC-4FE7-AE21-169924413BDD}"/>
    <cellStyle name="Comma 7 3 10" xfId="2706" xr:uid="{F20C8A1D-A860-4A25-916B-9B2872C5BD4C}"/>
    <cellStyle name="Comma 7 3 10 2" xfId="2707" xr:uid="{92261EA2-9988-408D-BF1F-DCCC679B48C5}"/>
    <cellStyle name="Comma 7 3 10 3" xfId="2708" xr:uid="{C36DAC7F-3B45-43FF-B909-5A0B9C8A12BE}"/>
    <cellStyle name="Comma 7 3 11" xfId="2709" xr:uid="{8AD54F86-F908-46D5-8A7B-6CCB953E229B}"/>
    <cellStyle name="Comma 7 3 11 2" xfId="2710" xr:uid="{9FF7EA21-ADC4-44C1-8CA0-C154B2E5FF75}"/>
    <cellStyle name="Comma 7 3 11 3" xfId="2711" xr:uid="{70DB7323-525F-45D9-AA2B-5B8662E60B61}"/>
    <cellStyle name="Comma 7 3 12" xfId="2712" xr:uid="{7E8417C1-4EB7-4180-AD44-E3CCD29B0B1D}"/>
    <cellStyle name="Comma 7 3 12 2" xfId="2713" xr:uid="{380E1151-F3D8-4E1E-B6AE-A4F48E0FFDD9}"/>
    <cellStyle name="Comma 7 3 12 3" xfId="2714" xr:uid="{A40408FC-0D93-4A8F-A65C-FD8F0A94D513}"/>
    <cellStyle name="Comma 7 3 13" xfId="2715" xr:uid="{148523DF-DABE-45EA-A619-538E508BDE23}"/>
    <cellStyle name="Comma 7 3 13 2" xfId="2716" xr:uid="{957E1C96-7EC4-413D-8AF5-DC578257D7B2}"/>
    <cellStyle name="Comma 7 3 13 3" xfId="2717" xr:uid="{D60D1799-8651-415A-8865-725202B38D14}"/>
    <cellStyle name="Comma 7 3 14" xfId="2718" xr:uid="{8B3D0037-1874-4238-9152-D1735DD46AF4}"/>
    <cellStyle name="Comma 7 3 14 2" xfId="2719" xr:uid="{177E1BB3-2BC2-4EF5-80D5-BAB65FE6E839}"/>
    <cellStyle name="Comma 7 3 14 3" xfId="2720" xr:uid="{4C09FB84-0640-49AD-BFB1-EC67B8EA41C5}"/>
    <cellStyle name="Comma 7 3 15" xfId="2721" xr:uid="{713E8611-056C-4DB1-A5FA-AA57C229CB89}"/>
    <cellStyle name="Comma 7 3 15 2" xfId="2722" xr:uid="{B0E10EC6-B3A2-4B6C-8AB7-089F83E12860}"/>
    <cellStyle name="Comma 7 3 15 3" xfId="2723" xr:uid="{F5C83F15-AA38-43C5-8420-BA28A0A3B290}"/>
    <cellStyle name="Comma 7 3 2" xfId="2724" xr:uid="{BF746AAF-C708-4863-A7A1-74418FF177B3}"/>
    <cellStyle name="Comma 7 3 2 2" xfId="2725" xr:uid="{E5DBD37F-79C9-43F3-B692-73BD05335046}"/>
    <cellStyle name="Comma 7 3 2 3" xfId="2726" xr:uid="{FEC60AF3-78BE-48EC-813B-2B1F007A8A50}"/>
    <cellStyle name="Comma 7 3 3" xfId="2727" xr:uid="{C429A7AD-97CD-4D90-9598-4AC260C1974E}"/>
    <cellStyle name="Comma 7 3 3 2" xfId="2728" xr:uid="{6A3C9509-8AB3-4989-86B8-477453783DDC}"/>
    <cellStyle name="Comma 7 3 3 3" xfId="2729" xr:uid="{EAE04A94-CF88-4ACA-9AD8-636B3EC7DE60}"/>
    <cellStyle name="Comma 7 3 4" xfId="2730" xr:uid="{CA076AAE-F18C-47E7-A7C2-B89440F9946B}"/>
    <cellStyle name="Comma 7 3 4 2" xfId="2731" xr:uid="{699C20AD-EB59-4CDC-84C9-954D2B597E94}"/>
    <cellStyle name="Comma 7 3 4 3" xfId="2732" xr:uid="{B63B38AC-F7F3-4308-AAAD-3F7B01A70216}"/>
    <cellStyle name="Comma 7 3 5" xfId="2733" xr:uid="{3AB16F5B-058B-49A3-96C2-78B4CAADDCAA}"/>
    <cellStyle name="Comma 7 3 5 2" xfId="2734" xr:uid="{BB72370D-5581-4208-AFC3-2CE5719AA7A5}"/>
    <cellStyle name="Comma 7 3 5 3" xfId="2735" xr:uid="{690B6A5C-46EA-48BA-A30A-ECE4CE3F471E}"/>
    <cellStyle name="Comma 7 3 6" xfId="2736" xr:uid="{B16983AD-44C5-4680-9CEA-64AFEDE17CAE}"/>
    <cellStyle name="Comma 7 3 6 2" xfId="2737" xr:uid="{6940459B-D90F-42AD-BA53-B187BA76B36F}"/>
    <cellStyle name="Comma 7 3 6 3" xfId="2738" xr:uid="{76D9AAD6-8DD0-463F-A3A8-56863C543B2D}"/>
    <cellStyle name="Comma 7 3 7" xfId="2739" xr:uid="{CA68893B-E853-4F06-888E-09472E3B4AFF}"/>
    <cellStyle name="Comma 7 3 7 2" xfId="2740" xr:uid="{4DFE7B2F-7EB4-4B9E-97AD-D815192DA483}"/>
    <cellStyle name="Comma 7 3 7 3" xfId="2741" xr:uid="{A5F9F9E5-E76F-49FC-86EE-3010050F3607}"/>
    <cellStyle name="Comma 7 3 8" xfId="2742" xr:uid="{80D6F1BD-2D6D-4326-97E0-6B3807B275E2}"/>
    <cellStyle name="Comma 7 3 8 2" xfId="2743" xr:uid="{2E328312-5844-4B19-A553-F09AF0C3B9E5}"/>
    <cellStyle name="Comma 7 3 8 3" xfId="2744" xr:uid="{456E09F0-AF22-4B4E-B6D4-328F01F4E085}"/>
    <cellStyle name="Comma 7 3 9" xfId="2745" xr:uid="{FFE85417-CCF9-4F21-B440-7683E2342335}"/>
    <cellStyle name="Comma 7 3 9 2" xfId="2746" xr:uid="{E9A0D253-BB3B-4CAF-98C6-F985B79EFB6A}"/>
    <cellStyle name="Comma 7 3 9 3" xfId="2747" xr:uid="{A3F71483-7317-44A7-9DBE-8B19CA3529DB}"/>
    <cellStyle name="Comma 7 4" xfId="2748" xr:uid="{AE3D2CA1-63CC-4CC7-9EA7-D96F6DF11C78}"/>
    <cellStyle name="Comma 7 4 2" xfId="2749" xr:uid="{77B5444A-D86E-460D-B703-BD811FBCFCF9}"/>
    <cellStyle name="Comma 7 4 3" xfId="2750" xr:uid="{A534B2F3-037D-4A0F-A51B-90E2A4530417}"/>
    <cellStyle name="Comma 7 5" xfId="2751" xr:uid="{E8B94B01-6727-4ADA-B156-9261FBAFCC35}"/>
    <cellStyle name="Comma 7 5 2" xfId="2752" xr:uid="{B9B9FEA4-0399-4EB8-847F-7DD272415940}"/>
    <cellStyle name="Comma 7 5 3" xfId="2753" xr:uid="{D70405E8-030E-4EFB-B044-58F41AABFB8C}"/>
    <cellStyle name="Comma 7 6" xfId="2754" xr:uid="{918D5879-F582-41B1-A3F1-C5F72C89DEFC}"/>
    <cellStyle name="Comma 7 6 2" xfId="2755" xr:uid="{33304151-66CB-497A-B3BD-B2ACF9425B01}"/>
    <cellStyle name="Comma 7 6 3" xfId="2756" xr:uid="{C02A5D07-FC62-451C-9E5F-C10F4E1F8E15}"/>
    <cellStyle name="Comma 7 7" xfId="2757" xr:uid="{441F3385-5B03-4B3A-8FA6-FC408C1E9B5A}"/>
    <cellStyle name="Comma 7 7 2" xfId="2758" xr:uid="{CA0B50B3-5CE5-4CF3-BBDE-1880E137E673}"/>
    <cellStyle name="Comma 7 7 3" xfId="2759" xr:uid="{B8F1B026-C37F-4FD7-8358-E3E95E473F2A}"/>
    <cellStyle name="Comma 7 8" xfId="2760" xr:uid="{8B4D4BA8-FF99-4547-94AE-3CD83AE441B4}"/>
    <cellStyle name="Comma 7 8 2" xfId="2761" xr:uid="{8C9CEAB8-DBDA-4A1C-B50E-2DF5708F730B}"/>
    <cellStyle name="Comma 7 8 3" xfId="2762" xr:uid="{5D308144-AD38-4D96-982F-BB096458D739}"/>
    <cellStyle name="Comma 7 9" xfId="2763" xr:uid="{4C258B31-2CE5-478C-A0F1-BDAEF5E465B8}"/>
    <cellStyle name="Comma 7 9 2" xfId="2764" xr:uid="{4BCF6931-A6F1-4D29-A0FC-307739F8AEA9}"/>
    <cellStyle name="Comma 7 9 3" xfId="2765" xr:uid="{A6DDA7FE-B8E7-4F66-8E15-8AA6EDB6E7FB}"/>
    <cellStyle name="Comma 8" xfId="2766" xr:uid="{87CD54AD-BE39-4E4F-810D-24648D12D211}"/>
    <cellStyle name="Comma 8 2" xfId="2767" xr:uid="{310D57F3-E55A-4340-978D-EF0A87F6AB72}"/>
    <cellStyle name="Comma 8 2 2" xfId="2768" xr:uid="{96774344-B462-413A-AF95-408B1109E4B0}"/>
    <cellStyle name="Comma 8 2 2 2" xfId="2769" xr:uid="{6EB2C70B-86FF-44A1-8FCF-43814EFA4E9E}"/>
    <cellStyle name="Comma 8 2 2 2 2" xfId="2770" xr:uid="{D33B5659-FBFD-4081-9E64-0BC965172696}"/>
    <cellStyle name="Comma 8 2 2 2 3" xfId="2771" xr:uid="{429261CA-7FC4-4796-B493-B9E3B027862C}"/>
    <cellStyle name="Comma 8 2 3" xfId="2772" xr:uid="{8F71BCAF-FE0F-4EFC-9430-52380E1C8DC4}"/>
    <cellStyle name="Comma 8 3" xfId="2773" xr:uid="{28AC9B66-B07E-4007-8AFF-4B6734B20585}"/>
    <cellStyle name="Comma 8 3 2" xfId="2774" xr:uid="{961FB101-5478-4971-A2E2-DC7A28F0F208}"/>
    <cellStyle name="Comma 8 4" xfId="2775" xr:uid="{9C3A03ED-6282-4412-A5E9-440FE42FEB3F}"/>
    <cellStyle name="Comma 8 4 2" xfId="2776" xr:uid="{652D8E8F-6020-46A0-844E-E026B0F3DBE7}"/>
    <cellStyle name="Comma 8 5" xfId="2777" xr:uid="{FA9ADA7E-EC79-4C10-85D9-8429BB4AB679}"/>
    <cellStyle name="Comma 8 5 2" xfId="2778" xr:uid="{8C49B0CA-D28F-42F9-95DE-848A1AAEC39A}"/>
    <cellStyle name="Comma 8 6" xfId="2779" xr:uid="{A1B233B2-FD03-4110-8C62-F10CD7435FF6}"/>
    <cellStyle name="Comma 8 6 2" xfId="2780" xr:uid="{68C2202B-D80D-4591-B2D4-75C4A6530463}"/>
    <cellStyle name="Comma 8 7" xfId="2781" xr:uid="{28F69B6E-EB56-4FAA-9258-47DA04ECA625}"/>
    <cellStyle name="Comma 8 7 2" xfId="2782" xr:uid="{3A487451-4240-44C8-9AA5-66B3835EF9B0}"/>
    <cellStyle name="Comma 8 8" xfId="2783" xr:uid="{816747FB-4056-4C15-A29C-CCE34AAE6E7D}"/>
    <cellStyle name="Comma 8 8 2" xfId="2784" xr:uid="{552A2AA2-0D76-4741-AC58-A4BCBE4E67AB}"/>
    <cellStyle name="Comma 9" xfId="2785" xr:uid="{AC3E9447-2C6C-46EF-B67F-B9088B9CFDA7}"/>
    <cellStyle name="Comma 9 10" xfId="2786" xr:uid="{EC396F51-FA93-4547-BC58-6F4E95AA59EF}"/>
    <cellStyle name="Comma 9 10 2" xfId="2787" xr:uid="{544CFDB6-C856-4196-AB99-9CDD4B32D42D}"/>
    <cellStyle name="Comma 9 10 3" xfId="2788" xr:uid="{8EAF5A8B-AEFE-4C06-9D74-78B68F0B8B1A}"/>
    <cellStyle name="Comma 9 2" xfId="2789" xr:uid="{3F01E523-ADB2-43A9-8ECA-B3C64D04649A}"/>
    <cellStyle name="Comma 9 2 2" xfId="2790" xr:uid="{2CD01B6F-64AA-420B-A944-325BC1C82E48}"/>
    <cellStyle name="Comma 9 2 3" xfId="2791" xr:uid="{372851E6-1556-4F18-8E8D-F9742DFDF46A}"/>
    <cellStyle name="Comma 9 3" xfId="2792" xr:uid="{B53DC21D-A997-4F3F-AE5F-7E17CFCC4B13}"/>
    <cellStyle name="Comma 9 3 2" xfId="2793" xr:uid="{2FA34AFF-7D00-4888-B8E5-6E767519027C}"/>
    <cellStyle name="Comma 9 3 3" xfId="2794" xr:uid="{28C50615-66EB-4277-96F2-27415AF699EE}"/>
    <cellStyle name="Comma 9 4" xfId="2795" xr:uid="{CB554451-7B8B-4330-9200-D2055DC59F1D}"/>
    <cellStyle name="Comma 9 4 2" xfId="2796" xr:uid="{AAB4DD00-0851-4119-8A19-77CD2CFDE231}"/>
    <cellStyle name="Comma 9 4 3" xfId="2797" xr:uid="{3871A607-BC92-4124-867F-0158751F87E3}"/>
    <cellStyle name="Comma 9 5" xfId="2798" xr:uid="{B05CC76E-54F6-4128-AFED-D53EE253A5FA}"/>
    <cellStyle name="Comma 9 5 2" xfId="2799" xr:uid="{C3E8E4C1-A12D-4F91-A006-49300DB2136A}"/>
    <cellStyle name="Comma 9 5 3" xfId="2800" xr:uid="{8B55D34A-3F00-49CF-97E5-303E818C3630}"/>
    <cellStyle name="Comma 9 6" xfId="2801" xr:uid="{D7E6320D-D87F-421E-A8F4-0779EF02B66E}"/>
    <cellStyle name="Comma 9 6 2" xfId="2802" xr:uid="{1FF717DA-1F5C-4B81-AD0A-EB21DED178DB}"/>
    <cellStyle name="Comma 9 6 3" xfId="2803" xr:uid="{DCB20AC1-232F-440B-9DF3-2091CABC2420}"/>
    <cellStyle name="Comma 9 7" xfId="2804" xr:uid="{B6ABFC40-E586-4B6E-952A-1D6D12AB402F}"/>
    <cellStyle name="Comma 9 7 2" xfId="2805" xr:uid="{1F2E31E6-0885-4C2C-8C93-E0166E021690}"/>
    <cellStyle name="Comma 9 7 3" xfId="2806" xr:uid="{CF817265-3C9B-4768-A35F-9A8F7C54D982}"/>
    <cellStyle name="Comma 9 8" xfId="2807" xr:uid="{4632F73F-27A8-420A-9D43-3539DC65EECC}"/>
    <cellStyle name="Comma 9 8 2" xfId="2808" xr:uid="{606F4F73-32ED-4191-AFEF-D821CBA07D61}"/>
    <cellStyle name="Comma 9 8 3" xfId="2809" xr:uid="{33C3FB81-75CC-4285-8A2B-E569539611F7}"/>
    <cellStyle name="Comma 9 9" xfId="2810" xr:uid="{8B4C6354-B1AD-48A7-BF5F-090BCFD00E10}"/>
    <cellStyle name="Comma 9 9 2" xfId="2811" xr:uid="{40E935DD-69F4-4C40-86A6-25120D7F0A35}"/>
    <cellStyle name="Comma 9 9 3" xfId="2812" xr:uid="{A5C50DC9-E7BE-47E0-B4DD-C382C8FBEC6D}"/>
    <cellStyle name="Constants" xfId="2813" xr:uid="{6E511E2F-7EC3-423E-B51E-F4B1E3189C7A}"/>
    <cellStyle name="Currency 2" xfId="2814" xr:uid="{418B8661-43AE-4001-ABFE-A796C460FA52}"/>
    <cellStyle name="Currency 2 2" xfId="2815" xr:uid="{500A91E8-3ECF-4A4B-9163-C74FE5415BF0}"/>
    <cellStyle name="Currency 2 3" xfId="2816" xr:uid="{EB899867-A364-4E6C-9355-6DF53C6AE308}"/>
    <cellStyle name="CustomCellsOrange" xfId="2817" xr:uid="{81B1513A-3EC5-4D5B-98B3-2A53FA435FD9}"/>
    <cellStyle name="CustomizationCells" xfId="2818" xr:uid="{7D104CDB-0144-485A-B91B-0490D6B39BED}"/>
    <cellStyle name="CustomizationGreenCells" xfId="2819" xr:uid="{946665DE-8C43-452A-B894-CF3AB1A654C6}"/>
    <cellStyle name="DocBox_EmptyRow" xfId="2820" xr:uid="{471DA57E-8729-49F2-91AF-7388514166D5}"/>
    <cellStyle name="donn_normal" xfId="2821" xr:uid="{92E674C9-F98B-4490-8129-4779C1C7CA48}"/>
    <cellStyle name="Eingabe" xfId="2822" xr:uid="{022467ED-6344-4935-B043-78036C09B426}"/>
    <cellStyle name="Empty_B_border" xfId="2823" xr:uid="{539C92A7-06E3-4062-AFB6-29CDFCCEA1BE}"/>
    <cellStyle name="ent_col_ser" xfId="2824" xr:uid="{FF5964FA-A5C7-4302-9E90-0CDA7BAF6B10}"/>
    <cellStyle name="entete_source" xfId="2825" xr:uid="{CF4894C3-5D1B-494B-BDC0-15E0C187FB5C}"/>
    <cellStyle name="Ergebnis" xfId="2826" xr:uid="{D58312E5-7116-477A-9C5F-847545893B93}"/>
    <cellStyle name="Erklärender Text" xfId="2827" xr:uid="{B0BD8471-11F1-4FB7-8016-06BD29FCF68F}"/>
    <cellStyle name="Estilo 1" xfId="2828" xr:uid="{F5ECB08E-BB18-4079-A8BA-97F93CC63FA6}"/>
    <cellStyle name="Euro" xfId="2829" xr:uid="{EF39EBF5-30CF-4A26-8895-4C777B9B3AE4}"/>
    <cellStyle name="Euro 10" xfId="2830" xr:uid="{F9E5234A-248A-4544-A618-947C529E473E}"/>
    <cellStyle name="Euro 10 2" xfId="2831" xr:uid="{D5F6D2E3-71BF-40F1-A449-49F3D5C3753C}"/>
    <cellStyle name="Euro 11" xfId="2832" xr:uid="{18FA2A3B-F9F0-4142-9E85-0C6517E4005E}"/>
    <cellStyle name="Euro 11 2" xfId="2833" xr:uid="{9C44C06D-DBB9-4863-BE3A-9788485E8F44}"/>
    <cellStyle name="Euro 12" xfId="2834" xr:uid="{C7A797FD-3E4F-41C4-AD88-D1B020F5B18F}"/>
    <cellStyle name="Euro 13" xfId="2835" xr:uid="{483D931C-9983-40FA-87A1-AA4C986B4324}"/>
    <cellStyle name="Euro 14" xfId="2836" xr:uid="{E9210135-1631-4E4F-989A-B03938DD3366}"/>
    <cellStyle name="Euro 15" xfId="2837" xr:uid="{08C88300-8882-4761-BB55-CBBAD050BA05}"/>
    <cellStyle name="Euro 16" xfId="2838" xr:uid="{1525E789-3C48-4BF6-A7F9-84E660B02386}"/>
    <cellStyle name="Euro 17" xfId="2839" xr:uid="{0FDA6293-A3FA-4E53-84AF-3710F5B88369}"/>
    <cellStyle name="Euro 18" xfId="2840" xr:uid="{6BCE0356-5C80-49B7-B707-1AB13CEE778C}"/>
    <cellStyle name="Euro 19" xfId="2841" xr:uid="{6471C107-5902-4CC1-80E4-901D57C2FE2F}"/>
    <cellStyle name="Euro 2" xfId="2842" xr:uid="{65E91417-6260-406E-930C-BE93707D3F12}"/>
    <cellStyle name="Euro 2 2" xfId="2843" xr:uid="{F0A1A5BB-0AF7-4C34-9BD8-1C1BC9BDA968}"/>
    <cellStyle name="Euro 2 2 2" xfId="2844" xr:uid="{AED4D11E-429A-4CE1-81A9-E740A8D8A203}"/>
    <cellStyle name="Euro 2 2 2 2" xfId="2845" xr:uid="{AC3D3F85-041C-4A35-A994-2A4DE666F0A9}"/>
    <cellStyle name="Euro 2 2 3" xfId="2846" xr:uid="{5FEB960A-AFD3-4AF7-A189-4DD50403F167}"/>
    <cellStyle name="Euro 2 2 4" xfId="2847" xr:uid="{BB2A35BF-B283-4096-933B-56F385F0EA0E}"/>
    <cellStyle name="Euro 2 2 4 2" xfId="2848" xr:uid="{191C1B5B-5BF0-4C8E-B9DD-C2423F0E6F3D}"/>
    <cellStyle name="Euro 2 2 4 3" xfId="2849" xr:uid="{44921827-D56F-40B7-BBBE-8D5718DD4210}"/>
    <cellStyle name="Euro 2 2 5" xfId="2850" xr:uid="{9D2D9228-BCF7-4570-9990-29735C3777DF}"/>
    <cellStyle name="Euro 2 2 6" xfId="2851" xr:uid="{06FAFF58-8FED-462E-BF22-D358FA476F3F}"/>
    <cellStyle name="Euro 2 3" xfId="2852" xr:uid="{C6A60DD0-CF17-4F38-B9E2-6513999E4050}"/>
    <cellStyle name="Euro 2 3 2" xfId="2853" xr:uid="{5F2ED46B-DDB3-427F-A47E-03FC677770C5}"/>
    <cellStyle name="Euro 2 4" xfId="2854" xr:uid="{0A01231A-D24B-4356-921E-A581264D6A61}"/>
    <cellStyle name="Euro 2 4 2" xfId="2855" xr:uid="{52D99A24-7552-4CD8-B46B-5725EA2F0B73}"/>
    <cellStyle name="Euro 2 4 3" xfId="2856" xr:uid="{3A1BD30D-E80F-4083-81B6-155286E7DC41}"/>
    <cellStyle name="Euro 2 4 4" xfId="2857" xr:uid="{137559EC-C0FE-460D-B1B6-63695902FDBE}"/>
    <cellStyle name="Euro 2 5" xfId="2858" xr:uid="{40346F96-462F-4596-9DBE-D8E4CE9EE1CF}"/>
    <cellStyle name="Euro 2 6" xfId="2859" xr:uid="{2571CC8B-81F3-4251-A7C1-8328EEECFAF7}"/>
    <cellStyle name="Euro 2 7" xfId="2860" xr:uid="{4CBB4CD2-0A96-4EB3-9B53-3DBC31624247}"/>
    <cellStyle name="Euro 2 8" xfId="2861" xr:uid="{E8EA9B95-1B2B-442B-AAFF-93C09B264362}"/>
    <cellStyle name="Euro 20" xfId="2862" xr:uid="{5ED13939-040D-45FC-BB49-1A5C57937FB0}"/>
    <cellStyle name="Euro 21" xfId="2863" xr:uid="{A9ED670F-A88E-4267-8C6A-448D2F08F339}"/>
    <cellStyle name="Euro 22" xfId="2864" xr:uid="{ECBDB75F-E2B0-48BF-8A96-627C77EA274B}"/>
    <cellStyle name="Euro 23" xfId="2865" xr:uid="{38CEAC67-EDC3-4ECF-B386-9C245F10450E}"/>
    <cellStyle name="Euro 24" xfId="2866" xr:uid="{A334BFB2-45D8-4D05-88C6-AC5A7A259A56}"/>
    <cellStyle name="Euro 25" xfId="2867" xr:uid="{2F3ADEC0-C8A3-4EB9-9825-2B4460588533}"/>
    <cellStyle name="Euro 26" xfId="2868" xr:uid="{AC55812F-46DF-4602-A303-00859EDA9AD2}"/>
    <cellStyle name="Euro 27" xfId="2869" xr:uid="{B9E9B29D-7687-49DA-9BA0-24C9B98849BC}"/>
    <cellStyle name="Euro 28" xfId="2870" xr:uid="{81BD16AB-EBFE-40D3-B63C-47A6B5378FF3}"/>
    <cellStyle name="Euro 29" xfId="2871" xr:uid="{A841707C-F4C0-4929-8749-3FA6F9879D28}"/>
    <cellStyle name="Euro 3" xfId="2872" xr:uid="{3CA09492-ECAD-41EE-8BD8-81DB8618820A}"/>
    <cellStyle name="Euro 3 10" xfId="2873" xr:uid="{DB80A9B0-B595-4888-B012-2A3F96A528CE}"/>
    <cellStyle name="Euro 3 2" xfId="2874" xr:uid="{5CD99E49-46FC-47A2-BC2A-6A6AC01EEFED}"/>
    <cellStyle name="Euro 3 2 2" xfId="2875" xr:uid="{4E97A6B0-F342-4075-A5E5-0C017C6C0422}"/>
    <cellStyle name="Euro 3 2 2 2" xfId="2876" xr:uid="{F2B6B19E-ABA5-4FFF-8248-E6A802E3593C}"/>
    <cellStyle name="Euro 3 3" xfId="2877" xr:uid="{4CFAC51E-4FE5-40AB-AF78-97F7E3BEF540}"/>
    <cellStyle name="Euro 3 3 2" xfId="2878" xr:uid="{5F3EB6FE-6D68-423E-9F97-934B561A08FA}"/>
    <cellStyle name="Euro 3 3 3" xfId="2879" xr:uid="{7A003ED3-9887-4AFF-9021-06D67CE87094}"/>
    <cellStyle name="Euro 3 3 4" xfId="2880" xr:uid="{3C6E58BF-08C3-45DA-8E53-176AAF402DD3}"/>
    <cellStyle name="Euro 3 3 4 2" xfId="2881" xr:uid="{B6036E57-A13C-4544-9C2B-CF3EC01720FF}"/>
    <cellStyle name="Euro 3 3 5" xfId="2882" xr:uid="{D6836C40-BD33-475F-8DDB-C00E5C4A4844}"/>
    <cellStyle name="Euro 3 4" xfId="2883" xr:uid="{2F3732C7-C9A0-4B75-9390-46809E681F27}"/>
    <cellStyle name="Euro 3 4 2" xfId="2884" xr:uid="{AACE4A45-11CF-4390-A5A5-DC5E94F0E4CC}"/>
    <cellStyle name="Euro 3 5" xfId="2885" xr:uid="{0F6ABC32-1E5B-4D54-A482-288CA80E7256}"/>
    <cellStyle name="Euro 3 6" xfId="2886" xr:uid="{4B41C1BA-F2FB-4299-864C-8F49F6F066B0}"/>
    <cellStyle name="Euro 3 7" xfId="2887" xr:uid="{7A6A8F59-8710-4CEC-A6D5-EDE42EE907C0}"/>
    <cellStyle name="Euro 3 8" xfId="2888" xr:uid="{B905271C-D340-4A2A-9E9F-B0A3A8BDE324}"/>
    <cellStyle name="Euro 3 9" xfId="2889" xr:uid="{AF75CCAF-C111-4DF8-8DCE-BB2320DD8DA9}"/>
    <cellStyle name="Euro 3_PrimaryEnergyPrices_TIMES" xfId="2890" xr:uid="{959C1237-0BA5-4BD9-87A3-991E7F3074C0}"/>
    <cellStyle name="Euro 30" xfId="2891" xr:uid="{525C034F-5D93-4205-9BEF-A3E6FE2450C8}"/>
    <cellStyle name="Euro 31" xfId="2892" xr:uid="{CBD239E6-81DF-4C7D-B8DD-3345733E88CA}"/>
    <cellStyle name="Euro 32" xfId="2893" xr:uid="{ACC802D0-9D4C-4B01-8BE4-8BEE7500A5DC}"/>
    <cellStyle name="Euro 33" xfId="2894" xr:uid="{73CE548F-8398-4DA5-87FE-F267E7CF64CE}"/>
    <cellStyle name="Euro 34" xfId="2895" xr:uid="{6B6B6E99-C0D4-4DF9-AC88-057541330454}"/>
    <cellStyle name="Euro 35" xfId="2896" xr:uid="{0A4B9CD2-CA7C-4551-84D4-DABEB381C771}"/>
    <cellStyle name="Euro 36" xfId="2897" xr:uid="{493F48C0-107F-49A8-BEEC-842E66DA045F}"/>
    <cellStyle name="Euro 37" xfId="2898" xr:uid="{4CF319F1-29EF-4852-9726-40E54EC4734D}"/>
    <cellStyle name="Euro 38" xfId="2899" xr:uid="{CF43DD2F-1D74-4C11-8F0B-77F5418C285E}"/>
    <cellStyle name="Euro 39" xfId="2900" xr:uid="{A16AAF17-8189-4573-9C2F-F4646ADA4A86}"/>
    <cellStyle name="Euro 4" xfId="2901" xr:uid="{E5FB89B0-EBBD-45DE-995D-F4038115F927}"/>
    <cellStyle name="Euro 4 2" xfId="2902" xr:uid="{0A704193-885A-459F-B17E-91DE8AB32B45}"/>
    <cellStyle name="Euro 4 2 2" xfId="2903" xr:uid="{35CCDF88-2370-41DE-ABE7-4E242D9D748E}"/>
    <cellStyle name="Euro 4 2 2 2" xfId="2904" xr:uid="{14AD658A-884A-4276-91F1-285A7C38A772}"/>
    <cellStyle name="Euro 4 3" xfId="2905" xr:uid="{7F396261-3316-4773-88B5-C2DA4F3CAF1A}"/>
    <cellStyle name="Euro 4 3 2" xfId="2906" xr:uid="{58B5CBFA-C282-4D68-98C2-B5AE6F7E6910}"/>
    <cellStyle name="Euro 4 3 3" xfId="2907" xr:uid="{21B8E9A6-8D71-48EB-A6AC-DBD12D7F91B3}"/>
    <cellStyle name="Euro 4 3 4" xfId="2908" xr:uid="{2F706BFE-C75B-4278-845C-1B360B59542E}"/>
    <cellStyle name="Euro 4 3 4 2" xfId="2909" xr:uid="{9FF706D4-B2F9-4A3E-85A3-4C46B331CAF4}"/>
    <cellStyle name="Euro 4 3 5" xfId="2910" xr:uid="{DEAD1260-ABDC-4E97-8762-29AFF31EB392}"/>
    <cellStyle name="Euro 4 4" xfId="2911" xr:uid="{9EA6AEC2-604A-4B33-B773-E1CE80B5DF06}"/>
    <cellStyle name="Euro 4 4 2" xfId="2912" xr:uid="{C8A089A3-CE81-4706-8ACE-90A79D43C3B4}"/>
    <cellStyle name="Euro 4 4 3" xfId="2913" xr:uid="{8792987C-669E-4704-9337-C3302B43C8F3}"/>
    <cellStyle name="Euro 4 4 4" xfId="2914" xr:uid="{E9DC01D7-1CB0-4809-94D4-7AD406C8AA16}"/>
    <cellStyle name="Euro 4 5" xfId="2915" xr:uid="{948D023E-3CB2-4155-98AC-ED416F5105BF}"/>
    <cellStyle name="Euro 40" xfId="2916" xr:uid="{F16409A8-88EB-4571-9D78-9FE4463A74F7}"/>
    <cellStyle name="Euro 41" xfId="2917" xr:uid="{9B365A1C-1549-46F3-99EA-FF786EF12561}"/>
    <cellStyle name="Euro 42" xfId="2918" xr:uid="{EB4E76A7-E4C9-473D-8866-4AED7D20C3AE}"/>
    <cellStyle name="Euro 43" xfId="2919" xr:uid="{433FD476-5283-4F75-9AC3-2CBDDAA216CB}"/>
    <cellStyle name="Euro 44" xfId="2920" xr:uid="{835DFEA3-497C-43E3-9324-E0D59C4E9FEA}"/>
    <cellStyle name="Euro 45" xfId="2921" xr:uid="{64ACCF5E-B913-4B38-AB73-F8EE32520ACF}"/>
    <cellStyle name="Euro 46" xfId="2922" xr:uid="{1BA3971D-EC97-46D3-99FC-65EB67BC6F57}"/>
    <cellStyle name="Euro 47" xfId="2923" xr:uid="{159C7EB2-4558-497C-AABE-AD4C19916687}"/>
    <cellStyle name="Euro 48" xfId="2924" xr:uid="{6C542547-01AD-4FD2-AE36-51585CEE9157}"/>
    <cellStyle name="Euro 48 2" xfId="2925" xr:uid="{06F314FB-7BC8-436C-8E22-8965677F74B5}"/>
    <cellStyle name="Euro 49" xfId="2926" xr:uid="{9D1B9498-50E4-43F7-89C8-330081D309D3}"/>
    <cellStyle name="Euro 49 2" xfId="2927" xr:uid="{3B0FBE91-B0E9-4456-8F29-84CADE69927D}"/>
    <cellStyle name="Euro 5" xfId="2928" xr:uid="{FEFE0B19-956F-460C-8731-F758150A9929}"/>
    <cellStyle name="Euro 5 2" xfId="2929" xr:uid="{9EF45816-D82F-491D-A134-DF2A63E418EB}"/>
    <cellStyle name="Euro 5 2 2" xfId="2930" xr:uid="{34C0CF87-13F8-4F85-9D08-DEB979044BFB}"/>
    <cellStyle name="Euro 5 3" xfId="2931" xr:uid="{4AC5DF1E-0C7A-4F05-9B62-67A3A6AF2634}"/>
    <cellStyle name="Euro 5 3 2" xfId="2932" xr:uid="{D96E3F78-2710-4873-BB28-11A57B705BB5}"/>
    <cellStyle name="Euro 5 4" xfId="2933" xr:uid="{87218148-4C77-44A4-BF38-BC5F918840C2}"/>
    <cellStyle name="Euro 5 4 2" xfId="2934" xr:uid="{492C0670-495C-45A6-B5F0-6FFEFE4EB278}"/>
    <cellStyle name="Euro 50" xfId="2935" xr:uid="{9D36D68E-51A7-4715-B38E-545F19FFD140}"/>
    <cellStyle name="Euro 50 2" xfId="2936" xr:uid="{9489FF9B-CC39-42F5-8941-85D8CEA19689}"/>
    <cellStyle name="Euro 51" xfId="2937" xr:uid="{F2F43225-CDB0-459E-8074-C579CC7CF128}"/>
    <cellStyle name="Euro 51 2" xfId="2938" xr:uid="{285C10B1-EBB2-4C10-9936-92FDE1F0DD18}"/>
    <cellStyle name="Euro 52" xfId="2939" xr:uid="{49CB8468-7795-43B2-BFD3-6F170F6C666A}"/>
    <cellStyle name="Euro 52 2" xfId="2940" xr:uid="{A0F3952B-2262-4650-86D8-CC97C4C6B6CE}"/>
    <cellStyle name="Euro 53" xfId="2941" xr:uid="{4A907E33-9E14-4782-958D-E15A3856F32D}"/>
    <cellStyle name="Euro 53 2" xfId="2942" xr:uid="{D768F170-698F-4994-A852-435852194DBA}"/>
    <cellStyle name="Euro 54" xfId="2943" xr:uid="{109C1A49-1B63-4A38-A94C-DDE03A32B2E6}"/>
    <cellStyle name="Euro 54 2" xfId="2944" xr:uid="{BFF96484-8B38-4672-9ED4-EA5A006F6256}"/>
    <cellStyle name="Euro 55" xfId="2945" xr:uid="{C8C076D7-CF41-4D1C-8BD5-964EFAB8B59D}"/>
    <cellStyle name="Euro 55 2" xfId="2946" xr:uid="{C2D19BA8-4F18-45C8-A52D-458BAE852851}"/>
    <cellStyle name="Euro 56" xfId="2947" xr:uid="{13F1E6B9-0DF3-4F71-A6DA-487043871751}"/>
    <cellStyle name="Euro 56 2" xfId="2948" xr:uid="{B1DC1456-9C0C-4DAA-A237-04C49E65D2F1}"/>
    <cellStyle name="Euro 57" xfId="2949" xr:uid="{FCA27B2F-5F65-4ABB-ACBF-9681A09FF1B8}"/>
    <cellStyle name="Euro 58" xfId="2950" xr:uid="{A076941D-AD64-419C-A9E1-07EA1D00CB2B}"/>
    <cellStyle name="Euro 58 2" xfId="2951" xr:uid="{693BA795-9371-4318-B329-820AA0F1CCBC}"/>
    <cellStyle name="Euro 58 3" xfId="2952" xr:uid="{8DFA250D-0A0E-4E34-BBA7-CD9523DA24CA}"/>
    <cellStyle name="Euro 58 4" xfId="2953" xr:uid="{F4F86678-58A5-4EC4-9DBC-994ED92EB06B}"/>
    <cellStyle name="Euro 58 5" xfId="2954" xr:uid="{F1938886-22B9-4C44-B6E5-4B14CBC4AACF}"/>
    <cellStyle name="Euro 59" xfId="2955" xr:uid="{FE2F711C-9A6B-44B6-A7BA-B2413995C5B7}"/>
    <cellStyle name="Euro 6" xfId="2956" xr:uid="{41AC91FA-C6F6-4937-AFE9-1573067FAD90}"/>
    <cellStyle name="Euro 6 2" xfId="2957" xr:uid="{05DFDE1B-0785-491E-8C56-E8FD64FBDCB4}"/>
    <cellStyle name="Euro 6 2 2" xfId="2958" xr:uid="{9B41C4AC-171A-41A0-82C3-82CD9148D1BD}"/>
    <cellStyle name="Euro 6 2 3" xfId="2959" xr:uid="{6841D227-A616-44C3-98A4-4C2F33EB16F3}"/>
    <cellStyle name="Euro 6 3" xfId="2960" xr:uid="{7D52AD3C-D609-4202-B1D6-B9B021C0F3F3}"/>
    <cellStyle name="Euro 6 3 2" xfId="2961" xr:uid="{B0BC2F7D-B5C0-483A-95E5-ABE2A0B811EA}"/>
    <cellStyle name="Euro 6 4" xfId="2962" xr:uid="{D276D1E5-BE9F-43DE-82AC-3D6177EEDA20}"/>
    <cellStyle name="Euro 6 5" xfId="2963" xr:uid="{F0A669AB-0118-42F3-817E-AD4D6B65E365}"/>
    <cellStyle name="Euro 60" xfId="2964" xr:uid="{E9A17397-A3A1-4D22-B151-4D855224411F}"/>
    <cellStyle name="Euro 61" xfId="2965" xr:uid="{FBC81BF4-6C24-44B6-919D-896D512BB30E}"/>
    <cellStyle name="Euro 61 2" xfId="2966" xr:uid="{6D1618EE-8BB4-42B2-816D-270DAF7FE3AE}"/>
    <cellStyle name="Euro 61 3" xfId="2967" xr:uid="{228A9EA9-B624-4CC4-82A0-C3D2C7EF23E8}"/>
    <cellStyle name="Euro 62" xfId="2968" xr:uid="{D17987A1-C2B3-4CFA-A2AE-5BA63F34FCB9}"/>
    <cellStyle name="Euro 62 2" xfId="2969" xr:uid="{6CF98F0E-71E5-4A77-9273-390A081872FA}"/>
    <cellStyle name="Euro 7" xfId="2970" xr:uid="{4A873906-F169-4558-8B2D-FC3458573DDE}"/>
    <cellStyle name="Euro 7 2" xfId="2971" xr:uid="{41A5BE90-025F-4E37-8D92-E86B738B105F}"/>
    <cellStyle name="Euro 7 3" xfId="2972" xr:uid="{3CDE8A4B-E0DF-4C86-84F1-30FEA6A10CE0}"/>
    <cellStyle name="Euro 7 3 2" xfId="2973" xr:uid="{4C3FE328-E26F-4570-AD0A-AA523049F393}"/>
    <cellStyle name="Euro 8" xfId="2974" xr:uid="{49B6D55E-329D-4E46-BC4D-41795309BA2C}"/>
    <cellStyle name="Euro 8 2" xfId="2975" xr:uid="{8EE4D0B7-0258-494F-A592-52138DF75BD7}"/>
    <cellStyle name="Euro 9" xfId="2976" xr:uid="{F5811E52-F87A-4317-AF8E-A01A695FCC59}"/>
    <cellStyle name="Euro 9 2" xfId="2977" xr:uid="{B0D1F7F1-D7E1-4D5B-9C5C-059ABE8B0532}"/>
    <cellStyle name="Euro_Potentials in TIMES" xfId="2978" xr:uid="{AE8F2D92-B0F8-426D-80A8-9F437E71AE24}"/>
    <cellStyle name="Explanatory Text 10" xfId="2979" xr:uid="{1D940780-1DFA-45E0-832D-43B7F6161443}"/>
    <cellStyle name="Explanatory Text 11" xfId="2980" xr:uid="{B3432EA6-FB6F-4CCC-AA6D-F50F334141BF}"/>
    <cellStyle name="Explanatory Text 12" xfId="2981" xr:uid="{CE47E5EB-4956-4C4E-9A4B-C3FB30DC9B24}"/>
    <cellStyle name="Explanatory Text 13" xfId="2982" xr:uid="{06C6FF52-AF4E-44DE-98B9-3F2955FE7F9F}"/>
    <cellStyle name="Explanatory Text 14" xfId="2983" xr:uid="{0ADB155E-D5A0-468B-A250-712B05D0E50E}"/>
    <cellStyle name="Explanatory Text 15" xfId="2984" xr:uid="{363BA6D8-6150-4EE3-8F1F-92200925345B}"/>
    <cellStyle name="Explanatory Text 16" xfId="2985" xr:uid="{39B82411-0C0A-4D6B-B848-EBD208323D30}"/>
    <cellStyle name="Explanatory Text 17" xfId="2986" xr:uid="{76664B45-A123-4F8B-AA76-7A0DE9727351}"/>
    <cellStyle name="Explanatory Text 18" xfId="2987" xr:uid="{B3F97FC2-7059-436A-953A-F6AE09E123EC}"/>
    <cellStyle name="Explanatory Text 19" xfId="2988" xr:uid="{CB104776-8C82-47F6-BFDA-F1C3E0F992D2}"/>
    <cellStyle name="Explanatory Text 2" xfId="2989" xr:uid="{D60CA302-B35D-42BA-B900-58A66EA30125}"/>
    <cellStyle name="Explanatory Text 2 10" xfId="2990" xr:uid="{B8371619-D308-4D8F-A486-3AD6394A097E}"/>
    <cellStyle name="Explanatory Text 2 2" xfId="2991" xr:uid="{E3906A56-0224-4DBC-8021-DECE819FEBC0}"/>
    <cellStyle name="Explanatory Text 2 3" xfId="2992" xr:uid="{2D1205F1-F49A-460C-811B-7C7AF5C868C1}"/>
    <cellStyle name="Explanatory Text 2 4" xfId="2993" xr:uid="{B74E665B-70B9-4B26-93E3-8998B8A6544E}"/>
    <cellStyle name="Explanatory Text 2 5" xfId="2994" xr:uid="{6888B9D6-D175-4FAE-8A90-8D40768A9347}"/>
    <cellStyle name="Explanatory Text 2 6" xfId="2995" xr:uid="{EF1B93F2-B8EA-46E0-843A-26E08616BE72}"/>
    <cellStyle name="Explanatory Text 2 7" xfId="2996" xr:uid="{727CCA09-1AF9-43B8-9C7E-4CE002157556}"/>
    <cellStyle name="Explanatory Text 2 8" xfId="2997" xr:uid="{953D08E3-6152-45A7-BE47-15A24329D546}"/>
    <cellStyle name="Explanatory Text 2 9" xfId="2998" xr:uid="{441A9FC7-44B9-4AD3-ACFB-FE87DCF3605A}"/>
    <cellStyle name="Explanatory Text 20" xfId="2999" xr:uid="{44DDE0AC-E189-4AA7-9A02-A2CA745A7FC5}"/>
    <cellStyle name="Explanatory Text 21" xfId="3000" xr:uid="{809CA93E-1036-4ED2-8777-E1AD895126A5}"/>
    <cellStyle name="Explanatory Text 22" xfId="3001" xr:uid="{3E203EBA-4E4F-4E23-921C-F16666264049}"/>
    <cellStyle name="Explanatory Text 23" xfId="3002" xr:uid="{4FB7534B-3F6F-4665-B365-0B227280B7B4}"/>
    <cellStyle name="Explanatory Text 24" xfId="3003" xr:uid="{92BC8539-C183-4EE9-890C-A450AA7127C6}"/>
    <cellStyle name="Explanatory Text 25" xfId="3004" xr:uid="{D9395249-21F4-42C7-8C27-A75784F8E189}"/>
    <cellStyle name="Explanatory Text 26" xfId="3005" xr:uid="{773353FA-404D-4066-BE87-EADE281227AE}"/>
    <cellStyle name="Explanatory Text 27" xfId="3006" xr:uid="{7BB25093-2059-4372-921E-A8CF9788CB8E}"/>
    <cellStyle name="Explanatory Text 28" xfId="3007" xr:uid="{75A6FA3E-CC30-4D7A-B7E3-C0805CD14655}"/>
    <cellStyle name="Explanatory Text 29" xfId="3008" xr:uid="{BAB79D04-0B35-4A4E-A37B-B60951A82A1E}"/>
    <cellStyle name="Explanatory Text 3" xfId="3009" xr:uid="{A5C3C44B-5A37-49A8-BD17-72ACABC1B579}"/>
    <cellStyle name="Explanatory Text 3 2" xfId="3010" xr:uid="{774F4164-1200-411B-975C-4CC0DC1DE6B6}"/>
    <cellStyle name="Explanatory Text 30" xfId="3011" xr:uid="{03ABF117-0B7B-4C42-85C5-7C3080DB2B3F}"/>
    <cellStyle name="Explanatory Text 31" xfId="3012" xr:uid="{699A6073-C301-4064-B2E5-9A43868DDB5F}"/>
    <cellStyle name="Explanatory Text 32" xfId="3013" xr:uid="{19E7C790-D791-4FB0-B65D-F75E31E76D14}"/>
    <cellStyle name="Explanatory Text 33" xfId="3014" xr:uid="{D7C545C2-56D2-4AF4-B33C-595A025E0A4D}"/>
    <cellStyle name="Explanatory Text 34" xfId="3015" xr:uid="{B8708886-80A9-4656-9A08-5BA4B9771CCA}"/>
    <cellStyle name="Explanatory Text 35" xfId="3016" xr:uid="{39326F43-8A91-4F3D-8604-1ED4351C4018}"/>
    <cellStyle name="Explanatory Text 36" xfId="3017" xr:uid="{647BE21F-6B67-4A1F-8795-6FC495009FED}"/>
    <cellStyle name="Explanatory Text 37" xfId="3018" xr:uid="{D42875FB-AFBD-4E64-970C-2FEB5CBACBA4}"/>
    <cellStyle name="Explanatory Text 38" xfId="3019" xr:uid="{CB4B0C35-B599-4AAF-8801-63E70810B970}"/>
    <cellStyle name="Explanatory Text 39" xfId="3020" xr:uid="{33B5377F-AD61-4486-AA07-AC3E20D68878}"/>
    <cellStyle name="Explanatory Text 4" xfId="3021" xr:uid="{FB4BAD06-8613-41A1-B0E8-FEB4B7D070C8}"/>
    <cellStyle name="Explanatory Text 4 2" xfId="3022" xr:uid="{0499F036-6283-48E1-8AD5-57DD7B6F0F17}"/>
    <cellStyle name="Explanatory Text 40" xfId="3023" xr:uid="{5AC4A843-1CA3-4F49-9CBB-DC057CDB1715}"/>
    <cellStyle name="Explanatory Text 41" xfId="3024" xr:uid="{9CF682DA-BD7F-4D6B-919E-C3443199D8C3}"/>
    <cellStyle name="Explanatory Text 42" xfId="3025" xr:uid="{F7232161-49A0-4215-BDAE-AA9B5E8120A8}"/>
    <cellStyle name="Explanatory Text 43" xfId="3026" xr:uid="{8FC773FA-565F-4B48-B5BF-FE7B91EC90F1}"/>
    <cellStyle name="Explanatory Text 5" xfId="3027" xr:uid="{4C900381-B8F8-4C84-A687-A11A647EED76}"/>
    <cellStyle name="Explanatory Text 5 2" xfId="3028" xr:uid="{720493BD-304B-46AE-B067-BE68E6C1E74C}"/>
    <cellStyle name="Explanatory Text 6" xfId="3029" xr:uid="{35395E25-130E-4457-A275-6125DFF1A709}"/>
    <cellStyle name="Explanatory Text 6 2" xfId="3030" xr:uid="{2A5621D0-2714-483F-8412-6506B13BF950}"/>
    <cellStyle name="Explanatory Text 7" xfId="3031" xr:uid="{6FC60861-2882-4E1A-9E83-5D612D6F3F14}"/>
    <cellStyle name="Explanatory Text 8" xfId="3032" xr:uid="{62E9723B-71C6-4C43-AF84-A20CA89DB958}"/>
    <cellStyle name="Explanatory Text 9" xfId="3033" xr:uid="{453000F2-8E3C-4C65-8318-2734655B0274}"/>
    <cellStyle name="Float" xfId="3034" xr:uid="{A1C8366A-2AC3-4128-AD04-9FF9C763638F}"/>
    <cellStyle name="Float 2" xfId="3035" xr:uid="{695B85CD-A081-40D3-835E-876B6E92A944}"/>
    <cellStyle name="Float 2 2" xfId="3036" xr:uid="{6511F1F2-DC00-4911-974A-A1F3C3912EB8}"/>
    <cellStyle name="Float 3" xfId="3037" xr:uid="{AEC6D502-C5D7-46ED-A3B5-A537170CEAA8}"/>
    <cellStyle name="Float 3 2" xfId="3038" xr:uid="{E45C225F-E66D-4329-A7CF-3B5ABB5177F8}"/>
    <cellStyle name="Float 3 3" xfId="3039" xr:uid="{90BF14BD-C288-429C-860E-ACFBFDF05676}"/>
    <cellStyle name="Float 4" xfId="3040" xr:uid="{A9756EE1-1689-4C7B-95A9-96C18924D2C6}"/>
    <cellStyle name="Good" xfId="2" builtinId="26"/>
    <cellStyle name="Good 10" xfId="3041" xr:uid="{AB993A58-C6FB-40D5-A96A-2046B5BA4D1E}"/>
    <cellStyle name="Good 11" xfId="3042" xr:uid="{5945585A-E382-4DB3-A268-22603C4E72ED}"/>
    <cellStyle name="Good 12" xfId="3043" xr:uid="{B6ED1097-0CFF-4722-BC66-71103D6221B1}"/>
    <cellStyle name="Good 13" xfId="3044" xr:uid="{2D35B99A-F468-4454-A39E-976FB9B7C5D1}"/>
    <cellStyle name="Good 14" xfId="3045" xr:uid="{04DD43D5-B7EE-4A12-ADFF-588B929D999A}"/>
    <cellStyle name="Good 15" xfId="3046" xr:uid="{DF05C007-2C2A-4439-A497-34B3EFD33D65}"/>
    <cellStyle name="Good 16" xfId="3047" xr:uid="{4052F13F-BDE5-4366-A13F-2AAF0B606BCF}"/>
    <cellStyle name="Good 17" xfId="3048" xr:uid="{4BF72D69-4246-4C8F-A71A-09FB0239E662}"/>
    <cellStyle name="Good 18" xfId="3049" xr:uid="{4F2DF878-D21F-49B5-8CD5-704DED097136}"/>
    <cellStyle name="Good 19" xfId="3050" xr:uid="{889F3ADA-5649-472F-883D-112A6AAC4B96}"/>
    <cellStyle name="Good 2" xfId="3051" xr:uid="{AB7A25E3-1454-4C24-9782-7C4571AE5024}"/>
    <cellStyle name="Good 2 10" xfId="3052" xr:uid="{08205841-BBDF-4B5E-8A06-6C58FC677A88}"/>
    <cellStyle name="Good 2 11" xfId="3053" xr:uid="{82473C4C-6AE3-467F-BDF4-55BD574A2BAC}"/>
    <cellStyle name="Good 2 12" xfId="3054" xr:uid="{08A8C635-E969-40D5-A1C7-10E82245BC8B}"/>
    <cellStyle name="Good 2 2" xfId="3055" xr:uid="{E1E941FA-8C14-4576-BC7F-AB95ACFEDC27}"/>
    <cellStyle name="Good 2 2 2" xfId="3056" xr:uid="{30672836-FCBD-46E2-89C3-8FB299784251}"/>
    <cellStyle name="Good 2 2 2 2" xfId="3057" xr:uid="{2639653B-AE75-4735-8375-8DD7985EA64A}"/>
    <cellStyle name="Good 2 2 3" xfId="3058" xr:uid="{35E1847A-7CD3-45B0-8738-578AB14EA74B}"/>
    <cellStyle name="Good 2 3" xfId="3059" xr:uid="{A0F67512-3A24-4784-8BEA-BB202A801849}"/>
    <cellStyle name="Good 2 3 2" xfId="3060" xr:uid="{26C5CD31-E706-46F3-A27A-A7FD50586352}"/>
    <cellStyle name="Good 2 3 3" xfId="3061" xr:uid="{40026578-A4E0-4AFF-B9B5-AB6C508E4586}"/>
    <cellStyle name="Good 2 4" xfId="3062" xr:uid="{9BA7F3F7-D19A-48C6-874F-FCF5C88508DF}"/>
    <cellStyle name="Good 2 5" xfId="3063" xr:uid="{35640F83-8DBB-472E-944B-2FA7B366710C}"/>
    <cellStyle name="Good 2 6" xfId="3064" xr:uid="{75BEE84B-1997-4456-A3E9-C9A1AB190D0E}"/>
    <cellStyle name="Good 2 7" xfId="3065" xr:uid="{BAD44FD6-FA48-4EB4-89CD-0CA4979F9A54}"/>
    <cellStyle name="Good 2 8" xfId="3066" xr:uid="{42B25E83-4F8E-4785-9FEC-32D3B59B5AAA}"/>
    <cellStyle name="Good 2 9" xfId="3067" xr:uid="{BFC6BF7E-CA76-4F3C-B4DA-D07FAEC2CF8F}"/>
    <cellStyle name="Good 20" xfId="3068" xr:uid="{790AB0E5-985C-4EEC-94B7-C18C256E29D8}"/>
    <cellStyle name="Good 21" xfId="3069" xr:uid="{5B89962F-E32E-451B-BF97-6C49512EB9A6}"/>
    <cellStyle name="Good 22" xfId="3070" xr:uid="{9269E791-73CB-422C-91BD-CEA94ED4AA6E}"/>
    <cellStyle name="Good 23" xfId="3071" xr:uid="{45DB640A-8FA5-48A2-A33B-AF2FEF85DF37}"/>
    <cellStyle name="Good 24" xfId="3072" xr:uid="{371AC8A5-AF29-4BCC-9827-0B114FE98BD8}"/>
    <cellStyle name="Good 25" xfId="3073" xr:uid="{CE877B07-2475-45BB-BAC8-C353546AB261}"/>
    <cellStyle name="Good 26" xfId="3074" xr:uid="{D6F4C4D3-FF51-4E88-B398-F8AFF5E8581E}"/>
    <cellStyle name="Good 27" xfId="3075" xr:uid="{C8ECBF2E-D989-4132-AD0E-2485DB1C0133}"/>
    <cellStyle name="Good 28" xfId="3076" xr:uid="{6F8438D7-29C3-4913-9D35-8DB9920295D6}"/>
    <cellStyle name="Good 29" xfId="3077" xr:uid="{42AABE57-DF8B-4014-9146-EA165878913E}"/>
    <cellStyle name="Good 3" xfId="3078" xr:uid="{B1626598-448A-49A8-B823-8E0D1603A40C}"/>
    <cellStyle name="Good 3 2" xfId="3079" xr:uid="{77F06E77-CC9F-402B-A684-BC41EC9A8776}"/>
    <cellStyle name="Good 3 2 2" xfId="3080" xr:uid="{B6E357A2-162A-4838-8182-5BB1232F2E73}"/>
    <cellStyle name="Good 3 3" xfId="3081" xr:uid="{69DB68B0-CAAD-40E6-BF4C-273B6E413773}"/>
    <cellStyle name="Good 3 4" xfId="3082" xr:uid="{DD46A6B2-39B6-4399-9524-7E96513779F1}"/>
    <cellStyle name="Good 30" xfId="3083" xr:uid="{1E9DC630-A270-4206-BD77-DA1FED11A053}"/>
    <cellStyle name="Good 31" xfId="3084" xr:uid="{61B7A68A-053E-4954-9975-E03D336AD48F}"/>
    <cellStyle name="Good 32" xfId="3085" xr:uid="{10CC3700-83A1-4FE6-8F55-EE45E4A28FB9}"/>
    <cellStyle name="Good 33" xfId="3086" xr:uid="{6F763197-CF90-46EA-8B3D-0EA796EA3986}"/>
    <cellStyle name="Good 34" xfId="3087" xr:uid="{3E4A3742-7725-4388-B364-93976BC60C44}"/>
    <cellStyle name="Good 35" xfId="3088" xr:uid="{5B810195-4AE0-4A40-B959-8C4DF19C0840}"/>
    <cellStyle name="Good 36" xfId="3089" xr:uid="{FE42657B-E843-469D-B3A9-EA55F126193B}"/>
    <cellStyle name="Good 37" xfId="3090" xr:uid="{8287799A-21E4-421E-84F1-D7C9EF586E46}"/>
    <cellStyle name="Good 38" xfId="3091" xr:uid="{D926DAD6-E9B2-4748-8647-FE8B39F17740}"/>
    <cellStyle name="Good 39" xfId="3092" xr:uid="{1C9F5A92-EA29-4870-801E-62E669E9A0E3}"/>
    <cellStyle name="Good 4" xfId="3093" xr:uid="{1AB5F103-9D53-4A1F-8DBE-5DBDE2BCF97A}"/>
    <cellStyle name="Good 4 2" xfId="3094" xr:uid="{FC996DC4-6B00-43AD-9F5C-182631CADA93}"/>
    <cellStyle name="Good 40" xfId="3095" xr:uid="{84F63F42-0C3B-4B3F-8464-14B716A8CC18}"/>
    <cellStyle name="Good 41" xfId="3096" xr:uid="{C431F2B8-733C-4F27-AD68-3D82BD83928D}"/>
    <cellStyle name="Good 42" xfId="3097" xr:uid="{EA7BBD0D-6DCE-48DC-9917-590070944FD9}"/>
    <cellStyle name="Good 5" xfId="3098" xr:uid="{878CF4C7-6E52-4A1A-B5C5-3381249E16FB}"/>
    <cellStyle name="Good 5 2" xfId="3099" xr:uid="{F485B313-8C61-40CF-9DA1-47229A039ED8}"/>
    <cellStyle name="Good 6" xfId="3100" xr:uid="{BE32D92A-E1AB-4486-A380-81286C610857}"/>
    <cellStyle name="Good 6 2" xfId="3101" xr:uid="{497E2F3D-1C39-43D5-9B69-EF61424AB681}"/>
    <cellStyle name="Good 7" xfId="3102" xr:uid="{9150906C-5926-4648-83DC-7E3E7876B90A}"/>
    <cellStyle name="Good 8" xfId="3103" xr:uid="{47400225-4E8D-48A2-A5AE-7D8753D35E9E}"/>
    <cellStyle name="Good 9" xfId="3104" xr:uid="{16FF5CD9-4FC5-45B6-B5D1-164A31F50D8D}"/>
    <cellStyle name="Gut" xfId="3105" xr:uid="{099C3D6B-43DC-4C09-97A3-E564070574D7}"/>
    <cellStyle name="Heading 1 10" xfId="3106" xr:uid="{ACDC3C91-B13D-4289-B137-A9521DC4F066}"/>
    <cellStyle name="Heading 1 11" xfId="3107" xr:uid="{4273F8A2-AD46-4C82-B23A-EEB2D802A010}"/>
    <cellStyle name="Heading 1 12" xfId="3108" xr:uid="{D04E6F7B-1E56-4A1A-897F-F7A35A7539D5}"/>
    <cellStyle name="Heading 1 13" xfId="3109" xr:uid="{5334DDE8-50BB-45BF-BF77-1824FE8BA0A3}"/>
    <cellStyle name="Heading 1 14" xfId="3110" xr:uid="{D84B81C9-1336-4DB9-8999-7E92073B5827}"/>
    <cellStyle name="Heading 1 15" xfId="3111" xr:uid="{734169AE-869A-4973-8C1E-79E2EC378701}"/>
    <cellStyle name="Heading 1 16" xfId="3112" xr:uid="{D1DA49D2-5D8D-402F-9C4F-3E2147079974}"/>
    <cellStyle name="Heading 1 17" xfId="3113" xr:uid="{605EBB90-3A58-4455-B71F-AB8DB8CCA2A3}"/>
    <cellStyle name="Heading 1 18" xfId="3114" xr:uid="{27FD74A6-13FA-45BA-B047-23AC2D7CA73D}"/>
    <cellStyle name="Heading 1 19" xfId="3115" xr:uid="{3BFE54D8-DDD4-454F-997B-B6E99131283D}"/>
    <cellStyle name="Heading 1 2" xfId="3116" xr:uid="{4285E457-8B10-4F87-9E74-FD0370F3EEB0}"/>
    <cellStyle name="Heading 1 2 10" xfId="3117" xr:uid="{56DF0FB8-E317-42EF-8D8E-F33B00F17F24}"/>
    <cellStyle name="Heading 1 2 11" xfId="3118" xr:uid="{B542CAD3-4CAD-45B2-83DF-B0836206CA40}"/>
    <cellStyle name="Heading 1 2 2" xfId="3119" xr:uid="{2C821AB5-79AC-44C9-BBE8-619FCCAF7B40}"/>
    <cellStyle name="Heading 1 2 3" xfId="3120" xr:uid="{3E64CEC5-FCF3-4B1A-8C55-23A05E4D96EC}"/>
    <cellStyle name="Heading 1 2 4" xfId="3121" xr:uid="{3778305B-3F32-490A-93CC-1E5EECF9B2D0}"/>
    <cellStyle name="Heading 1 2 5" xfId="3122" xr:uid="{9093B0FF-3B9C-4EC2-AC9A-3EECDE8BFBEC}"/>
    <cellStyle name="Heading 1 2 6" xfId="3123" xr:uid="{D5428729-B321-4A1E-95A3-EAD3FCD00F2B}"/>
    <cellStyle name="Heading 1 2 7" xfId="3124" xr:uid="{E7DAF888-C9B5-40D8-8A24-19E24275ABDF}"/>
    <cellStyle name="Heading 1 2 8" xfId="3125" xr:uid="{500811B4-1425-4CBF-93EA-176741D65A9C}"/>
    <cellStyle name="Heading 1 2 9" xfId="3126" xr:uid="{2BD56BDF-3903-443F-9D77-F7C1EC4E9197}"/>
    <cellStyle name="Heading 1 20" xfId="3127" xr:uid="{EA705CEF-E6C5-4AC5-B6B3-720C4164E3E2}"/>
    <cellStyle name="Heading 1 21" xfId="3128" xr:uid="{58CA0BDD-9BD6-44CE-83ED-10974FC2CA24}"/>
    <cellStyle name="Heading 1 22" xfId="3129" xr:uid="{9D076808-FC2E-4553-BB57-F20C1FF049A5}"/>
    <cellStyle name="Heading 1 23" xfId="3130" xr:uid="{D1F73751-850D-4C18-8AA3-CCD26E049F31}"/>
    <cellStyle name="Heading 1 24" xfId="3131" xr:uid="{7B0CC928-3EBC-441E-96C8-CAF2B64710D2}"/>
    <cellStyle name="Heading 1 25" xfId="3132" xr:uid="{45414CCA-3B0E-469E-B7B7-1E5ED4D8EA02}"/>
    <cellStyle name="Heading 1 26" xfId="3133" xr:uid="{BA895AEB-E824-4359-ABEB-37CC3FFD3783}"/>
    <cellStyle name="Heading 1 27" xfId="3134" xr:uid="{C21DFC9F-B7A8-43FE-BF87-972D4C13712C}"/>
    <cellStyle name="Heading 1 28" xfId="3135" xr:uid="{3822BF84-A070-4C67-9816-F6605C8CD6E8}"/>
    <cellStyle name="Heading 1 29" xfId="3136" xr:uid="{BC6EF8D5-687A-4BA0-8445-451557805632}"/>
    <cellStyle name="Heading 1 3" xfId="3137" xr:uid="{5EE3DA5B-24A5-46DF-954A-545D182B50E2}"/>
    <cellStyle name="Heading 1 3 2" xfId="3138" xr:uid="{CB188BE8-9D5D-4CCB-83DD-144147153725}"/>
    <cellStyle name="Heading 1 3 2 2" xfId="3139" xr:uid="{798E2A13-6861-496E-BC41-43169C9D739D}"/>
    <cellStyle name="Heading 1 3 3" xfId="3140" xr:uid="{2A722755-284D-428A-BC51-9158FB806925}"/>
    <cellStyle name="Heading 1 3 4" xfId="3141" xr:uid="{6DE4B91C-0A0E-4C85-8012-3104612E8D52}"/>
    <cellStyle name="Heading 1 30" xfId="3142" xr:uid="{CC663CEB-4833-41A0-B853-B841F9663303}"/>
    <cellStyle name="Heading 1 31" xfId="3143" xr:uid="{9061C8DE-95CE-40A3-99BD-A2BD39DD93BB}"/>
    <cellStyle name="Heading 1 32" xfId="3144" xr:uid="{307C3E1F-2725-493A-A354-FDABAE8B46E5}"/>
    <cellStyle name="Heading 1 33" xfId="3145" xr:uid="{033FCB81-E584-4271-ABB8-622271366B65}"/>
    <cellStyle name="Heading 1 34" xfId="3146" xr:uid="{31D79E4A-77F4-4780-AEA0-4265D4DF75F3}"/>
    <cellStyle name="Heading 1 35" xfId="3147" xr:uid="{3B56EA64-D5D3-4628-8990-B6D27B3BDD48}"/>
    <cellStyle name="Heading 1 36" xfId="3148" xr:uid="{61BE31BE-2072-4124-BC2A-0738F6538386}"/>
    <cellStyle name="Heading 1 37" xfId="3149" xr:uid="{92D80955-8A1F-4771-9E4D-80C10E37DC8C}"/>
    <cellStyle name="Heading 1 38" xfId="3150" xr:uid="{974F4209-AF10-401E-91EA-56EFAA8EF592}"/>
    <cellStyle name="Heading 1 39" xfId="3151" xr:uid="{E50BD240-4504-44B4-ACBB-284D9D086782}"/>
    <cellStyle name="Heading 1 4" xfId="3152" xr:uid="{FB36A041-D311-406D-B7CD-DA1E907ED352}"/>
    <cellStyle name="Heading 1 4 2" xfId="3153" xr:uid="{7CB53E81-235D-474E-9F34-BA20541971A7}"/>
    <cellStyle name="Heading 1 40" xfId="3154" xr:uid="{5793F933-B32C-4F7D-B0C6-AE176B05F9CB}"/>
    <cellStyle name="Heading 1 41" xfId="3155" xr:uid="{865E5E3E-3D8A-4DF6-9543-A6DA33D0644D}"/>
    <cellStyle name="Heading 1 5" xfId="3156" xr:uid="{21D750B2-D577-4CE6-92B3-DFAB13AE0408}"/>
    <cellStyle name="Heading 1 5 2" xfId="3157" xr:uid="{46A7E106-9637-4774-B5B9-599B1262A5AC}"/>
    <cellStyle name="Heading 1 6" xfId="3158" xr:uid="{412EB9AB-D2AB-461A-B653-CE69B240F9CE}"/>
    <cellStyle name="Heading 1 6 2" xfId="3159" xr:uid="{34D8D033-4851-4BEB-8ADB-0C441F285BB8}"/>
    <cellStyle name="Heading 1 7" xfId="3160" xr:uid="{092E8AE8-8D93-4899-9B70-EFCA009D79B2}"/>
    <cellStyle name="Heading 1 8" xfId="3161" xr:uid="{E8275C1E-C8AC-42CB-B769-767499B8FC69}"/>
    <cellStyle name="Heading 1 9" xfId="3162" xr:uid="{EBC55E1A-9AB9-4ACA-910A-0F6C110C86B5}"/>
    <cellStyle name="Heading 2 10" xfId="3163" xr:uid="{D12EA891-4822-40C2-82EF-6CB4E19A53D0}"/>
    <cellStyle name="Heading 2 11" xfId="3164" xr:uid="{A1980370-4566-4B51-982C-0F5CB4CA0B79}"/>
    <cellStyle name="Heading 2 12" xfId="3165" xr:uid="{B7D2B6B8-8284-4886-BC78-B70968D50772}"/>
    <cellStyle name="Heading 2 13" xfId="3166" xr:uid="{D4002C31-DD2E-4C7A-B82B-16C26A4D29C7}"/>
    <cellStyle name="Heading 2 14" xfId="3167" xr:uid="{9AF26E89-FD70-4BBA-8405-E353826AD4B4}"/>
    <cellStyle name="Heading 2 15" xfId="3168" xr:uid="{45A87326-7248-419A-9450-47DDA4211FCA}"/>
    <cellStyle name="Heading 2 16" xfId="3169" xr:uid="{4D094BB0-D448-4AED-A8B1-BEC1C4C47F52}"/>
    <cellStyle name="Heading 2 17" xfId="3170" xr:uid="{8F50345D-91F7-459A-ABCA-166490FDD20B}"/>
    <cellStyle name="Heading 2 18" xfId="3171" xr:uid="{1F346EA5-CC4E-4ADA-BAF3-6D56B8A4610E}"/>
    <cellStyle name="Heading 2 19" xfId="3172" xr:uid="{D0A52321-FEE6-4ECD-B7B4-C1294341B10E}"/>
    <cellStyle name="Heading 2 2" xfId="3173" xr:uid="{0F9C2454-A5EE-42F3-829C-765B0D8E061B}"/>
    <cellStyle name="Heading 2 2 10" xfId="3174" xr:uid="{49346596-ECB0-42F7-91CD-26FF7E526762}"/>
    <cellStyle name="Heading 2 2 11" xfId="3175" xr:uid="{588D3559-EA65-4479-AC7C-EC5E9DFE8D6C}"/>
    <cellStyle name="Heading 2 2 2" xfId="3176" xr:uid="{5AC3250B-0672-43AA-9643-D33AAFF3E08F}"/>
    <cellStyle name="Heading 2 2 3" xfId="3177" xr:uid="{86077ABC-923C-423B-8D2E-A1F6191DB4F0}"/>
    <cellStyle name="Heading 2 2 4" xfId="3178" xr:uid="{BF436742-15FD-468E-81B1-FCA906683933}"/>
    <cellStyle name="Heading 2 2 5" xfId="3179" xr:uid="{9B7885C9-DB9D-4626-8903-546D61FB2E16}"/>
    <cellStyle name="Heading 2 2 6" xfId="3180" xr:uid="{F3C340F3-D007-4274-8A53-91B3095FEDD0}"/>
    <cellStyle name="Heading 2 2 7" xfId="3181" xr:uid="{3AD950C4-2D40-4DC5-B84F-487298079600}"/>
    <cellStyle name="Heading 2 2 8" xfId="3182" xr:uid="{3A169A8F-8F5A-4435-B05C-6A1DFF1888FB}"/>
    <cellStyle name="Heading 2 2 9" xfId="3183" xr:uid="{574AE4BE-FBEE-4F43-BD9B-23B76039BAAC}"/>
    <cellStyle name="Heading 2 20" xfId="3184" xr:uid="{F30A8545-AEE3-498E-986C-056824982F7E}"/>
    <cellStyle name="Heading 2 21" xfId="3185" xr:uid="{85648EAB-00FF-4993-B60E-089078348033}"/>
    <cellStyle name="Heading 2 22" xfId="3186" xr:uid="{E42C6C84-863C-41D2-9C3F-42375EEBB891}"/>
    <cellStyle name="Heading 2 23" xfId="3187" xr:uid="{45BD4349-2939-4DD1-9AA6-EF214C2B7C2A}"/>
    <cellStyle name="Heading 2 24" xfId="3188" xr:uid="{D53B533F-110F-4764-8CBD-6911FF8F3245}"/>
    <cellStyle name="Heading 2 25" xfId="3189" xr:uid="{F5A210E0-8941-40EA-88B7-B46A3443D700}"/>
    <cellStyle name="Heading 2 26" xfId="3190" xr:uid="{33697FC1-CC61-4B5A-941E-0FAE019286A6}"/>
    <cellStyle name="Heading 2 27" xfId="3191" xr:uid="{1CE6389C-665E-422D-8344-D210EB0AFD74}"/>
    <cellStyle name="Heading 2 28" xfId="3192" xr:uid="{388A5F75-7B57-4F86-BEA8-2B2CE4070660}"/>
    <cellStyle name="Heading 2 29" xfId="3193" xr:uid="{77E30ED8-B25C-4F69-8FE4-3A32892D0B67}"/>
    <cellStyle name="Heading 2 3" xfId="3194" xr:uid="{586D40FC-39E4-4637-ADC4-29CDADC0CA0E}"/>
    <cellStyle name="Heading 2 3 2" xfId="3195" xr:uid="{4899E79F-972F-40F0-9BC2-2355A7FC595C}"/>
    <cellStyle name="Heading 2 3 2 2" xfId="3196" xr:uid="{21D6DB5D-C91B-4C1A-9DE2-47A484AD277D}"/>
    <cellStyle name="Heading 2 3 3" xfId="3197" xr:uid="{DADB5B65-A55A-4723-9AD3-D21EB7653795}"/>
    <cellStyle name="Heading 2 3 4" xfId="3198" xr:uid="{93A52A9E-4475-467A-9EF5-9D2FCC64FBA7}"/>
    <cellStyle name="Heading 2 30" xfId="3199" xr:uid="{A427D7E6-3749-4273-8BEF-ABCD0C17038A}"/>
    <cellStyle name="Heading 2 31" xfId="3200" xr:uid="{ECB63AA5-9314-4CAF-A920-A3EAB26DDB47}"/>
    <cellStyle name="Heading 2 32" xfId="3201" xr:uid="{9BBDD46A-FA76-4315-BFDE-709325882E32}"/>
    <cellStyle name="Heading 2 33" xfId="3202" xr:uid="{9DE75648-1718-464C-AD79-CE39B270B8D4}"/>
    <cellStyle name="Heading 2 34" xfId="3203" xr:uid="{CA72DE80-C520-4A94-88DC-95F270A8C525}"/>
    <cellStyle name="Heading 2 35" xfId="3204" xr:uid="{1824814D-AF4D-4138-BCA1-5ACA267A7450}"/>
    <cellStyle name="Heading 2 36" xfId="3205" xr:uid="{C3C60581-D488-463C-956D-C38F83364004}"/>
    <cellStyle name="Heading 2 37" xfId="3206" xr:uid="{94DDAE9C-8FD4-447D-B6C4-F3CA1C126D84}"/>
    <cellStyle name="Heading 2 38" xfId="3207" xr:uid="{3D02AA50-F6F0-4043-BF3C-09CD24C0AF72}"/>
    <cellStyle name="Heading 2 39" xfId="3208" xr:uid="{247CCF1E-311F-4D8F-A4B4-B78A4E392703}"/>
    <cellStyle name="Heading 2 4" xfId="3209" xr:uid="{4672F3F0-4A4F-4CC7-AA8D-5BFA7C30F126}"/>
    <cellStyle name="Heading 2 4 2" xfId="3210" xr:uid="{DE50E0E8-D2AF-4338-9ECA-8151588841FF}"/>
    <cellStyle name="Heading 2 40" xfId="3211" xr:uid="{A57B44D4-1EBC-4BFB-8742-A07783001FF1}"/>
    <cellStyle name="Heading 2 41" xfId="3212" xr:uid="{C27EDA48-1A5E-4CFC-B91E-EE032AE4B74A}"/>
    <cellStyle name="Heading 2 5" xfId="3213" xr:uid="{3B65DA86-21EC-4D05-9A86-34D2A9CE846A}"/>
    <cellStyle name="Heading 2 5 2" xfId="3214" xr:uid="{1CD22D70-606C-4611-A570-8A2595C401C0}"/>
    <cellStyle name="Heading 2 6" xfId="3215" xr:uid="{0A34DCE4-47B3-4039-8CBC-A0FC8F3D60DE}"/>
    <cellStyle name="Heading 2 6 2" xfId="3216" xr:uid="{23DBBFAF-28E7-42DC-B4EE-DA5C9E80FC46}"/>
    <cellStyle name="Heading 2 7" xfId="3217" xr:uid="{045C75F7-DE5B-4203-99E2-B27545F84FC1}"/>
    <cellStyle name="Heading 2 8" xfId="3218" xr:uid="{1F6282E2-2612-43A4-8B64-D2CDD478CA7F}"/>
    <cellStyle name="Heading 2 9" xfId="3219" xr:uid="{4333477A-97C3-4269-9DA4-CDD93B94CCB6}"/>
    <cellStyle name="Heading 3 10" xfId="3220" xr:uid="{2B7EA2E2-DD53-48B7-B82A-15089632A90D}"/>
    <cellStyle name="Heading 3 11" xfId="3221" xr:uid="{4C8E944A-A2B3-4716-B933-68D3B09F887C}"/>
    <cellStyle name="Heading 3 12" xfId="3222" xr:uid="{92BED441-0D9B-4933-8E50-13C77FF538F9}"/>
    <cellStyle name="Heading 3 13" xfId="3223" xr:uid="{3D061092-63A9-478A-A6E1-9FBF5428EC91}"/>
    <cellStyle name="Heading 3 14" xfId="3224" xr:uid="{E6DB8121-2954-46B0-A762-6F74A907AD83}"/>
    <cellStyle name="Heading 3 15" xfId="3225" xr:uid="{920ABF69-E153-4C15-BCF2-BAF92F7FD6CE}"/>
    <cellStyle name="Heading 3 16" xfId="3226" xr:uid="{D728DC81-125E-4630-B776-B3068874B06F}"/>
    <cellStyle name="Heading 3 17" xfId="3227" xr:uid="{5C933E14-563A-42A4-BB4A-0E7A455BB37C}"/>
    <cellStyle name="Heading 3 18" xfId="3228" xr:uid="{298DD814-048A-4555-BCA9-C34D5E8C3C66}"/>
    <cellStyle name="Heading 3 19" xfId="3229" xr:uid="{89C76FB0-1B5F-4267-A29C-82189FBE8000}"/>
    <cellStyle name="Heading 3 2" xfId="3230" xr:uid="{28C22E04-1322-4210-A203-985F856F28E0}"/>
    <cellStyle name="Heading 3 2 10" xfId="3231" xr:uid="{3D78C232-4F3C-4CDE-AE1D-5B90F1174DF2}"/>
    <cellStyle name="Heading 3 2 11" xfId="3232" xr:uid="{AED3F542-58CB-403D-B25F-C6633AAD53AE}"/>
    <cellStyle name="Heading 3 2 2" xfId="3233" xr:uid="{F8C4DEDE-38AE-4C6C-82B6-C8C700A2108C}"/>
    <cellStyle name="Heading 3 2 3" xfId="3234" xr:uid="{34FFD2E2-E8DE-4B37-8F7F-5657DB340ADE}"/>
    <cellStyle name="Heading 3 2 4" xfId="3235" xr:uid="{372F3BA3-C44E-4BD3-9793-20169A3E1966}"/>
    <cellStyle name="Heading 3 2 5" xfId="3236" xr:uid="{D13476C0-142A-4812-8342-12F63C0E7514}"/>
    <cellStyle name="Heading 3 2 6" xfId="3237" xr:uid="{1F2B32EE-423C-431E-97CB-275EF7D19F99}"/>
    <cellStyle name="Heading 3 2 7" xfId="3238" xr:uid="{1FE0A9C9-1EC8-4713-B4A0-D133A49BB05D}"/>
    <cellStyle name="Heading 3 2 8" xfId="3239" xr:uid="{550ABBC5-9237-4CBC-8006-E5514EE4F977}"/>
    <cellStyle name="Heading 3 2 9" xfId="3240" xr:uid="{24E8A3A9-998D-4933-88B5-A1C3A22440F2}"/>
    <cellStyle name="Heading 3 20" xfId="3241" xr:uid="{C0311B09-AE16-4104-A235-4AF7FC62E423}"/>
    <cellStyle name="Heading 3 21" xfId="3242" xr:uid="{68512933-EAF9-49A8-ABC1-7702D35FF814}"/>
    <cellStyle name="Heading 3 22" xfId="3243" xr:uid="{A04934C6-1A54-4B3D-9F08-B83E31DEBE24}"/>
    <cellStyle name="Heading 3 23" xfId="3244" xr:uid="{E66BADA2-6ECA-4616-B740-670233EB6F69}"/>
    <cellStyle name="Heading 3 24" xfId="3245" xr:uid="{8F2090B2-3AD6-4669-ABE5-CA3FF69D1CDE}"/>
    <cellStyle name="Heading 3 25" xfId="3246" xr:uid="{9240D16B-CB34-45D1-91B3-7F68FAACF403}"/>
    <cellStyle name="Heading 3 26" xfId="3247" xr:uid="{1821FB43-A803-440F-AB25-5EA3D00DCA49}"/>
    <cellStyle name="Heading 3 27" xfId="3248" xr:uid="{1AAA6083-1CC8-4BCA-AA19-D6DB425C959F}"/>
    <cellStyle name="Heading 3 28" xfId="3249" xr:uid="{7E2ADA85-2457-43E4-98A2-7713DB7AB119}"/>
    <cellStyle name="Heading 3 29" xfId="3250" xr:uid="{AFA66236-ED5C-4991-ADF1-E7FFF1A877EF}"/>
    <cellStyle name="Heading 3 3" xfId="3251" xr:uid="{EDE97735-1048-4B8F-B9C1-13B1BA4FBFDA}"/>
    <cellStyle name="Heading 3 3 2" xfId="3252" xr:uid="{E0C0E1FF-C2BC-4C67-9D3F-21B826DD1998}"/>
    <cellStyle name="Heading 3 3 2 2" xfId="3253" xr:uid="{25DAFB7F-4DB9-4140-9A5A-9301BC56FA61}"/>
    <cellStyle name="Heading 3 3 3" xfId="3254" xr:uid="{F09E718F-901C-46CD-923F-9021CD3AE161}"/>
    <cellStyle name="Heading 3 3 4" xfId="3255" xr:uid="{6FE1C5B3-75B6-4E3A-A3CA-EA9C60A71079}"/>
    <cellStyle name="Heading 3 30" xfId="3256" xr:uid="{D6D8A5A8-D81D-440D-9E41-6941553BCCC4}"/>
    <cellStyle name="Heading 3 31" xfId="3257" xr:uid="{2DC04BE9-1F66-4839-A823-3D93600986CF}"/>
    <cellStyle name="Heading 3 32" xfId="3258" xr:uid="{A4C16267-A138-419F-BD9D-CB117122E048}"/>
    <cellStyle name="Heading 3 33" xfId="3259" xr:uid="{80F2C56B-D244-41F4-AF6F-E4826212083F}"/>
    <cellStyle name="Heading 3 34" xfId="3260" xr:uid="{C31B77DD-062C-4408-896A-D424E72C6F56}"/>
    <cellStyle name="Heading 3 35" xfId="3261" xr:uid="{477CF0E3-687E-4146-BF0B-D4CA43C594B6}"/>
    <cellStyle name="Heading 3 36" xfId="3262" xr:uid="{06D3D892-F2F7-45AA-A0AB-D45065FAE163}"/>
    <cellStyle name="Heading 3 37" xfId="3263" xr:uid="{00F91E79-8632-453A-9264-8C4B4357DA82}"/>
    <cellStyle name="Heading 3 38" xfId="3264" xr:uid="{1C029F63-044C-4309-B839-3A920C11B1BA}"/>
    <cellStyle name="Heading 3 39" xfId="3265" xr:uid="{FE6C2EF2-15CA-4E28-A738-1DEBDDACD800}"/>
    <cellStyle name="Heading 3 4" xfId="3266" xr:uid="{9960149F-44C1-48D9-9897-3909FAF0DC20}"/>
    <cellStyle name="Heading 3 4 2" xfId="3267" xr:uid="{C0AA5A0B-0E8A-4E74-8255-56BAD631EA54}"/>
    <cellStyle name="Heading 3 40" xfId="3268" xr:uid="{DE65F4BB-CEBD-4A85-96A7-A2DCD0848342}"/>
    <cellStyle name="Heading 3 41" xfId="3269" xr:uid="{CF04860E-D861-4746-A145-46CC4ADBCFEF}"/>
    <cellStyle name="Heading 3 5" xfId="3270" xr:uid="{D2637781-EC87-44F6-9BFD-95DD7D188826}"/>
    <cellStyle name="Heading 3 5 2" xfId="3271" xr:uid="{AACA6A74-6DDB-46C6-8AD2-DB407F4276E5}"/>
    <cellStyle name="Heading 3 6" xfId="3272" xr:uid="{92C1C148-1FC5-4F8E-9D4F-06474A3C895F}"/>
    <cellStyle name="Heading 3 6 2" xfId="3273" xr:uid="{561BF153-4354-43A6-835A-CF2E116DB0D0}"/>
    <cellStyle name="Heading 3 7" xfId="3274" xr:uid="{BA52153F-B443-4958-82E3-B8D0C5B08141}"/>
    <cellStyle name="Heading 3 8" xfId="3275" xr:uid="{E248F58A-A75C-4875-8CBF-19BC68934840}"/>
    <cellStyle name="Heading 3 9" xfId="3276" xr:uid="{62A7A413-B302-4D04-9A96-2ACF4BCF7E25}"/>
    <cellStyle name="Heading 4 10" xfId="3277" xr:uid="{399D2E5A-6764-4D56-8CBB-2C9F399AE410}"/>
    <cellStyle name="Heading 4 11" xfId="3278" xr:uid="{4B623236-7252-4376-965C-0A2C43F789F5}"/>
    <cellStyle name="Heading 4 12" xfId="3279" xr:uid="{B2814571-5A79-46A8-96FA-FEA0A4DC1CD1}"/>
    <cellStyle name="Heading 4 13" xfId="3280" xr:uid="{993D797B-4461-423B-AA2D-AF260DC2E7E0}"/>
    <cellStyle name="Heading 4 14" xfId="3281" xr:uid="{0E19DF4A-2200-44BF-9719-80B81ABD498A}"/>
    <cellStyle name="Heading 4 15" xfId="3282" xr:uid="{22101C9E-1C60-4756-8028-EEDF81C8DEA8}"/>
    <cellStyle name="Heading 4 16" xfId="3283" xr:uid="{3A300E3A-97DA-4F9B-A43B-148DF565AA36}"/>
    <cellStyle name="Heading 4 17" xfId="3284" xr:uid="{F2EEDA86-8AE1-4C40-B137-307CCA32E2D6}"/>
    <cellStyle name="Heading 4 18" xfId="3285" xr:uid="{FF68506F-4A15-44AB-A089-F29A31D4FE2A}"/>
    <cellStyle name="Heading 4 19" xfId="3286" xr:uid="{5263AFC4-E07F-4B67-B3E3-0D75AAB9E62E}"/>
    <cellStyle name="Heading 4 2" xfId="3287" xr:uid="{1F6020C0-1DDE-49A9-8620-4F21E5F9E59E}"/>
    <cellStyle name="Heading 4 2 10" xfId="3288" xr:uid="{BE50CCDD-43CB-4DB4-AD1F-F28EB9E839BA}"/>
    <cellStyle name="Heading 4 2 11" xfId="3289" xr:uid="{01C99B7B-9F60-4856-B9F2-7A316A46E959}"/>
    <cellStyle name="Heading 4 2 2" xfId="3290" xr:uid="{C4282C75-E6B0-44CB-A4B2-34C6C9F984B0}"/>
    <cellStyle name="Heading 4 2 3" xfId="3291" xr:uid="{06AD5B2C-B3D6-4BA5-923B-4AC2E8B5B49C}"/>
    <cellStyle name="Heading 4 2 4" xfId="3292" xr:uid="{38FDF7F0-4EC3-4C42-A2D3-125962D31B62}"/>
    <cellStyle name="Heading 4 2 5" xfId="3293" xr:uid="{639A6FC0-CC56-4E9F-BD1A-7568690F6DDE}"/>
    <cellStyle name="Heading 4 2 6" xfId="3294" xr:uid="{A6875CF4-E77C-4F05-B7AE-790FA1E3A11C}"/>
    <cellStyle name="Heading 4 2 7" xfId="3295" xr:uid="{6F9CBF1E-46E6-477C-BDEC-73E27A49A94C}"/>
    <cellStyle name="Heading 4 2 8" xfId="3296" xr:uid="{1777F555-4B14-4AE6-9D60-C2977F6C13AD}"/>
    <cellStyle name="Heading 4 2 9" xfId="3297" xr:uid="{28B1AADC-EDAD-4F75-8FDB-9F5E0A59A1A5}"/>
    <cellStyle name="Heading 4 20" xfId="3298" xr:uid="{67BA13ED-1577-4EB5-99CF-F718982BF034}"/>
    <cellStyle name="Heading 4 21" xfId="3299" xr:uid="{55B6FCBD-A008-44B8-A69D-C246164B2C40}"/>
    <cellStyle name="Heading 4 22" xfId="3300" xr:uid="{2909B13C-8B4F-45C5-8BA0-4B478B6D0718}"/>
    <cellStyle name="Heading 4 23" xfId="3301" xr:uid="{C3352518-EE98-4298-8431-A9A7FC618AC4}"/>
    <cellStyle name="Heading 4 24" xfId="3302" xr:uid="{6EDE91E1-AC3E-4CE2-9EEE-0A85446ABE17}"/>
    <cellStyle name="Heading 4 25" xfId="3303" xr:uid="{34894040-1B09-4FCE-A1C7-3F1EF3A1FDA8}"/>
    <cellStyle name="Heading 4 26" xfId="3304" xr:uid="{2C735158-81D6-4286-8D7F-9A1EC2CAA31C}"/>
    <cellStyle name="Heading 4 27" xfId="3305" xr:uid="{8703E7D1-A26C-42C7-93B1-68A5A4092F66}"/>
    <cellStyle name="Heading 4 28" xfId="3306" xr:uid="{4FAEF358-7E7C-4898-9C8C-074C62CD9FE8}"/>
    <cellStyle name="Heading 4 29" xfId="3307" xr:uid="{F677A86A-A641-48DD-AB8B-AE16F2895700}"/>
    <cellStyle name="Heading 4 3" xfId="3308" xr:uid="{88C7235D-90E5-4220-8E8F-3C220A8C6FC5}"/>
    <cellStyle name="Heading 4 3 2" xfId="3309" xr:uid="{AC77C094-FDEB-4DA5-A6E3-957E658310B1}"/>
    <cellStyle name="Heading 4 3 2 2" xfId="3310" xr:uid="{EC104E79-BDC4-4CBE-9CC7-848331D64E1E}"/>
    <cellStyle name="Heading 4 3 3" xfId="3311" xr:uid="{51B1CF89-A38B-446B-97D1-4E5E0BD78335}"/>
    <cellStyle name="Heading 4 3 4" xfId="3312" xr:uid="{98BC338C-9EFF-4753-85E8-88E24C329118}"/>
    <cellStyle name="Heading 4 30" xfId="3313" xr:uid="{7BB8ABCD-F158-44C8-9804-9F42E8CAACAC}"/>
    <cellStyle name="Heading 4 31" xfId="3314" xr:uid="{55DD7583-3192-4145-BCEF-3478DE608F0E}"/>
    <cellStyle name="Heading 4 32" xfId="3315" xr:uid="{8401BE99-E5DB-4CD7-ADCA-446323AE2E09}"/>
    <cellStyle name="Heading 4 33" xfId="3316" xr:uid="{64552CE1-9D6E-40B4-AEE4-75F77DF42FEB}"/>
    <cellStyle name="Heading 4 34" xfId="3317" xr:uid="{3D009059-F92A-4FC5-88B3-0C1BDB2C984F}"/>
    <cellStyle name="Heading 4 35" xfId="3318" xr:uid="{B424B610-119C-443C-BE61-8A25B371517D}"/>
    <cellStyle name="Heading 4 36" xfId="3319" xr:uid="{5C0554C4-6AD8-4DF0-8622-78DB6E5A68B3}"/>
    <cellStyle name="Heading 4 37" xfId="3320" xr:uid="{9299FCFA-F676-4D43-ACFB-A20222925118}"/>
    <cellStyle name="Heading 4 38" xfId="3321" xr:uid="{DB2981D0-FCBF-4ACB-9A00-DF9859F160DE}"/>
    <cellStyle name="Heading 4 39" xfId="3322" xr:uid="{5F07A3D4-0693-442C-8C4E-9C5E32EC3FCE}"/>
    <cellStyle name="Heading 4 4" xfId="3323" xr:uid="{D10F079D-AFC3-4A49-8D51-9B185B744896}"/>
    <cellStyle name="Heading 4 4 2" xfId="3324" xr:uid="{CFDC3D18-A193-4940-915D-A2539F0DA61D}"/>
    <cellStyle name="Heading 4 40" xfId="3325" xr:uid="{F04CFF4A-D22B-46C6-9264-8EB7F69C9148}"/>
    <cellStyle name="Heading 4 41" xfId="3326" xr:uid="{850E17E6-1D27-4672-BE53-B164AA0FD684}"/>
    <cellStyle name="Heading 4 5" xfId="3327" xr:uid="{5A4722C4-22AF-4FD0-BFDC-2338A7F128CE}"/>
    <cellStyle name="Heading 4 5 2" xfId="3328" xr:uid="{4AC984E3-5AEF-4091-BDFA-179C004F1687}"/>
    <cellStyle name="Heading 4 6" xfId="3329" xr:uid="{02C25F38-F765-4686-89B1-FB13C255778F}"/>
    <cellStyle name="Heading 4 6 2" xfId="3330" xr:uid="{8131AAF8-C0CC-4A53-AD83-878D8CBA0C44}"/>
    <cellStyle name="Heading 4 7" xfId="3331" xr:uid="{F30B317E-CE4A-4587-B16E-ECB08C348B03}"/>
    <cellStyle name="Heading 4 8" xfId="3332" xr:uid="{7905BF6D-CBA7-4C76-B1E3-61C0E7FAE89E}"/>
    <cellStyle name="Heading 4 9" xfId="3333" xr:uid="{D3CF349F-5997-4578-97E7-C76368B66DDB}"/>
    <cellStyle name="Headline" xfId="3334" xr:uid="{07F3D84D-2227-428B-9DCC-654F028F7E94}"/>
    <cellStyle name="Hyperlink 2" xfId="3335" xr:uid="{30BB29CD-3130-4932-8DEA-F4600EE715A2}"/>
    <cellStyle name="Hyperlink 2 2" xfId="3336" xr:uid="{95F64C9A-D6B2-4280-9861-2EBC67A44747}"/>
    <cellStyle name="Hyperlink 3" xfId="3337" xr:uid="{B4A01EC5-E996-498F-AE4C-0AC9B3DE0ECF}"/>
    <cellStyle name="Input" xfId="6" builtinId="20"/>
    <cellStyle name="Input 10 2" xfId="3338" xr:uid="{C622285B-1BAA-4E0F-BBF6-6F1528909AA2}"/>
    <cellStyle name="Input 11 2" xfId="3339" xr:uid="{E0A96266-50C2-474B-9F9A-2F70D47235D3}"/>
    <cellStyle name="Input 12 2" xfId="3340" xr:uid="{EF29EE66-D198-4F57-BC7F-71D01F812235}"/>
    <cellStyle name="Input 13 2" xfId="3341" xr:uid="{2A74034C-B4A3-49C1-BBA1-35A5B1E1584D}"/>
    <cellStyle name="Input 14 2" xfId="3342" xr:uid="{8A3B5E76-1EE4-4654-A781-2107137B7A66}"/>
    <cellStyle name="Input 15 2" xfId="3343" xr:uid="{5839A335-D426-4B10-B5EE-7F2C3CF479CF}"/>
    <cellStyle name="Input 16 2" xfId="3344" xr:uid="{50E17D19-7E81-4962-B146-5B9390329206}"/>
    <cellStyle name="Input 17 2" xfId="3345" xr:uid="{786652C1-CD43-4FC9-B79F-F7B9BF713F0B}"/>
    <cellStyle name="Input 18 2" xfId="3346" xr:uid="{4B945186-A4CD-486D-B132-01E041FF58F5}"/>
    <cellStyle name="Input 19 2" xfId="3347" xr:uid="{6EA3C607-A43B-41EC-B6DD-BFB2090ED725}"/>
    <cellStyle name="Input 2" xfId="3348" xr:uid="{3A840657-E66C-433E-ADD0-49677AD03584}"/>
    <cellStyle name="Input 2 10" xfId="3349" xr:uid="{9FA6158B-8985-4F64-9F55-4F2FEAA76E3E}"/>
    <cellStyle name="Input 2 11" xfId="3350" xr:uid="{40FEDE6A-1AF0-4FF6-8FC6-29C9BF8D91BD}"/>
    <cellStyle name="Input 2 12" xfId="3351" xr:uid="{A7CF8F7B-4050-42E4-B52C-0C14E7EA0A26}"/>
    <cellStyle name="Input 2 2" xfId="3352" xr:uid="{AEB0F02D-1949-40DD-B54D-B0E271EDE277}"/>
    <cellStyle name="Input 2 2 2" xfId="3353" xr:uid="{DBB5635A-E393-4C84-BF4E-AE6EE3F704F1}"/>
    <cellStyle name="Input 2 2 3" xfId="3354" xr:uid="{405A56DC-BE3D-4538-87A8-9FF18F1C5EDF}"/>
    <cellStyle name="Input 2 3" xfId="3355" xr:uid="{FD7F5781-DC88-40F4-A1E4-BAFBFE4E2D35}"/>
    <cellStyle name="Input 2 3 2" xfId="3356" xr:uid="{1DA0E034-5CE8-4A23-B2F0-8505ADEBDDEE}"/>
    <cellStyle name="Input 2 3 2 2" xfId="3357" xr:uid="{F25C611C-058C-4DD4-934F-7763F7E53A77}"/>
    <cellStyle name="Input 2 3 3" xfId="3358" xr:uid="{B065E2F4-E95A-47AC-BA48-24657145E28D}"/>
    <cellStyle name="Input 2 4" xfId="3359" xr:uid="{D1E07000-6FA5-4269-A963-266AE1480736}"/>
    <cellStyle name="Input 2 5" xfId="3360" xr:uid="{CA050107-6539-4EF8-A8DD-DD3808D6FD9F}"/>
    <cellStyle name="Input 2 6" xfId="3361" xr:uid="{1A5FC5C1-4C3C-4DBA-AA54-DA3929989A99}"/>
    <cellStyle name="Input 2 7" xfId="3362" xr:uid="{68EA5280-E561-421A-941F-4638B4CB8EB8}"/>
    <cellStyle name="Input 2 8" xfId="3363" xr:uid="{777F96D9-A227-472C-AE05-32A94235E2B2}"/>
    <cellStyle name="Input 2 9" xfId="3364" xr:uid="{AD0B79F2-8A97-466D-8CE1-C3790EF2460B}"/>
    <cellStyle name="Input 2_PrimaryEnergyPrices_TIMES" xfId="3365" xr:uid="{83493D0A-B3B9-448E-A7D2-0869F8158134}"/>
    <cellStyle name="Input 20 2" xfId="3366" xr:uid="{FB4A8F1A-3AE0-4A20-91F1-C2FB50DE2A7F}"/>
    <cellStyle name="Input 21 2" xfId="3367" xr:uid="{F148D8B4-4307-4A2A-A0E1-B6C15F95C151}"/>
    <cellStyle name="Input 22 2" xfId="3368" xr:uid="{FD06B0F8-98D3-4510-A071-6152E8833651}"/>
    <cellStyle name="Input 23 2" xfId="3369" xr:uid="{0397F742-3D83-4387-914A-9D37DEAAEAC8}"/>
    <cellStyle name="Input 24 2" xfId="3370" xr:uid="{805F309C-4ACC-476D-89B2-A5647EFAEF15}"/>
    <cellStyle name="Input 25 2" xfId="3371" xr:uid="{9A872E83-B88B-43D3-B0B0-FEE930113469}"/>
    <cellStyle name="Input 26 2" xfId="3372" xr:uid="{AB578D59-6CF9-4837-9E57-437826F27836}"/>
    <cellStyle name="Input 27 2" xfId="3373" xr:uid="{2DC8846D-DF61-476D-AE07-89B0582AADBE}"/>
    <cellStyle name="Input 28 2" xfId="3374" xr:uid="{32D0471D-A765-40D7-A6D4-6395DB4D0EE2}"/>
    <cellStyle name="Input 29 2" xfId="3375" xr:uid="{02C319D0-5B56-4841-82AB-874DFEB85C84}"/>
    <cellStyle name="Input 3" xfId="3376" xr:uid="{F087B6DE-2037-4218-A05E-FB88ED01EA4E}"/>
    <cellStyle name="Input 3 2" xfId="3377" xr:uid="{3E7E057A-A1EC-4521-930F-560A1E97E6C7}"/>
    <cellStyle name="Input 3 3" xfId="3378" xr:uid="{F31DE12F-5244-4CBA-9A27-59CF395F0FCB}"/>
    <cellStyle name="Input 3 3 2" xfId="3379" xr:uid="{8F84B253-F6BC-488A-827B-F611026BC9FD}"/>
    <cellStyle name="Input 3 4" xfId="3380" xr:uid="{353C0E2D-6135-4BA3-90B0-611FA5C910D5}"/>
    <cellStyle name="Input 3 5" xfId="3381" xr:uid="{632B5CC8-AEAE-4600-AFF5-4359A18B6731}"/>
    <cellStyle name="Input 30 2" xfId="3382" xr:uid="{00BE51D3-D916-4CA2-9640-99269F0407B2}"/>
    <cellStyle name="Input 31 2" xfId="3383" xr:uid="{0A770E02-1CEA-40C4-853D-D70845CB6F37}"/>
    <cellStyle name="Input 32 2" xfId="3384" xr:uid="{22374346-06FB-43BB-A1A3-1B371E0BDC9C}"/>
    <cellStyle name="Input 33 2" xfId="3385" xr:uid="{16FF799B-6F7C-475F-A2F8-B17B079DE7FF}"/>
    <cellStyle name="Input 34" xfId="3386" xr:uid="{BCC6BBD6-CB9C-4AD0-B215-E240A7221B55}"/>
    <cellStyle name="Input 34 2" xfId="3387" xr:uid="{43ED8F8A-748A-4729-A52D-54953DCD3B84}"/>
    <cellStyle name="Input 34_ELC_final" xfId="3388" xr:uid="{59ED6035-D190-4C01-9BCB-CE0BDC4D2471}"/>
    <cellStyle name="Input 35" xfId="3389" xr:uid="{4B2E6E7E-7BCB-4B97-AE8F-D4515EF59703}"/>
    <cellStyle name="Input 36" xfId="3390" xr:uid="{1604608B-72C3-4A49-85B2-6F2FD43D9DD4}"/>
    <cellStyle name="Input 37" xfId="3391" xr:uid="{88BD274E-AA6E-4B7A-B3A3-D0991DC39330}"/>
    <cellStyle name="Input 38" xfId="3392" xr:uid="{96DBBFE3-0AC8-42EC-B7DB-F1E19B515AB8}"/>
    <cellStyle name="Input 39" xfId="3393" xr:uid="{0257DDCB-F1BC-4126-9BF6-9B98EAC96DDE}"/>
    <cellStyle name="Input 4" xfId="3394" xr:uid="{08FC6F96-844E-4920-B589-F15B158EDBE6}"/>
    <cellStyle name="Input 4 2" xfId="3395" xr:uid="{1AD10D37-BB81-4F6C-B947-59E7AEAF696B}"/>
    <cellStyle name="Input 40" xfId="3396" xr:uid="{E1FF8E42-33B3-4881-AF94-E002BECE9231}"/>
    <cellStyle name="Input 5" xfId="3397" xr:uid="{AD5BCCE7-836B-4FD4-9A93-6A36D5E605AE}"/>
    <cellStyle name="Input 5 2" xfId="3398" xr:uid="{BF588339-A76C-4768-93A8-EF30D93E7CF0}"/>
    <cellStyle name="Input 6" xfId="3399" xr:uid="{F88E8419-DFEE-460A-8CF0-545D4CEFB21D}"/>
    <cellStyle name="Input 6 2" xfId="3400" xr:uid="{F70355FA-F5B7-4582-BA61-48AC46D54638}"/>
    <cellStyle name="Input 7 2" xfId="3401" xr:uid="{04B16932-3578-4B30-B7E1-07BFCCA96A8F}"/>
    <cellStyle name="Input 8 2" xfId="3402" xr:uid="{88739784-C470-402E-A251-47115DABDE13}"/>
    <cellStyle name="Input 9 2" xfId="3403" xr:uid="{51126785-C8A4-4FCA-B094-45718C36CBA1}"/>
    <cellStyle name="InputCells" xfId="3404" xr:uid="{B6A49E41-06F4-42F3-B727-30F4BFDC0351}"/>
    <cellStyle name="InputCells12" xfId="3405" xr:uid="{B2FD790B-F78F-4743-A244-B8A1F5A0FFB1}"/>
    <cellStyle name="IntCells" xfId="3406" xr:uid="{E59F1817-38C3-407B-9221-6EC8197F7B18}"/>
    <cellStyle name="ligne_titre_0" xfId="3407" xr:uid="{239AD308-6A7C-4C0E-A5E1-A62D1084030F}"/>
    <cellStyle name="Linked Cell" xfId="4" builtinId="24"/>
    <cellStyle name="Linked Cell 10" xfId="3408" xr:uid="{5056BF58-9386-40BF-91AE-B617DD6E540C}"/>
    <cellStyle name="Linked Cell 11" xfId="3409" xr:uid="{0518E0BD-DBA7-4CFD-BD24-5A4AE5F242E7}"/>
    <cellStyle name="Linked Cell 12" xfId="3410" xr:uid="{D1D45F26-20BA-435C-917B-886BE6358226}"/>
    <cellStyle name="Linked Cell 13" xfId="3411" xr:uid="{3C298825-D19A-4105-B21F-322F113E0D6D}"/>
    <cellStyle name="Linked Cell 14" xfId="3412" xr:uid="{AAD60C32-8DDF-4C59-8E1A-2CD9D74CAAE2}"/>
    <cellStyle name="Linked Cell 15" xfId="3413" xr:uid="{2248D921-4E76-410F-BA81-336F5C74006B}"/>
    <cellStyle name="Linked Cell 16" xfId="3414" xr:uid="{1DA6AB99-3280-4FF3-BCAB-15EE2D364175}"/>
    <cellStyle name="Linked Cell 17" xfId="3415" xr:uid="{840831C6-141D-4A19-80E4-050106DE4E4B}"/>
    <cellStyle name="Linked Cell 18" xfId="3416" xr:uid="{D9C0BB82-D51A-4F5D-A733-8346323B8153}"/>
    <cellStyle name="Linked Cell 19" xfId="3417" xr:uid="{2270E119-1B21-43A9-B877-CD1C831E4834}"/>
    <cellStyle name="Linked Cell 2" xfId="3418" xr:uid="{C2E7B755-DF38-4E1C-AF63-B879DE6CD467}"/>
    <cellStyle name="Linked Cell 2 10" xfId="3419" xr:uid="{C3B21CDB-9A8B-49FF-B1B6-B966C1516CE6}"/>
    <cellStyle name="Linked Cell 2 11" xfId="3420" xr:uid="{AFC69814-2FAE-4B71-AA53-BDE4BECD68C4}"/>
    <cellStyle name="Linked Cell 2 2" xfId="3421" xr:uid="{906655D6-4494-48EF-8992-DAFA6EAE883C}"/>
    <cellStyle name="Linked Cell 2 3" xfId="3422" xr:uid="{73E96B5F-FFE4-4B09-9646-560B2F923876}"/>
    <cellStyle name="Linked Cell 2 4" xfId="3423" xr:uid="{DDF083C4-1E74-4154-BF14-AC7F4E2C511E}"/>
    <cellStyle name="Linked Cell 2 5" xfId="3424" xr:uid="{19408449-84C7-411A-8A78-A42540DA94AC}"/>
    <cellStyle name="Linked Cell 2 6" xfId="3425" xr:uid="{5DCB5FB7-07EE-437E-BF64-5C52D899F636}"/>
    <cellStyle name="Linked Cell 2 7" xfId="3426" xr:uid="{7102B7F9-AB34-4D90-B57F-AF32F8615FDC}"/>
    <cellStyle name="Linked Cell 2 8" xfId="3427" xr:uid="{C339BFF9-638A-42B9-A145-0E498061D30E}"/>
    <cellStyle name="Linked Cell 2 9" xfId="3428" xr:uid="{4FCE169E-EC28-453B-A8A5-173EF4129D5F}"/>
    <cellStyle name="Linked Cell 20" xfId="3429" xr:uid="{5C071497-B429-49AD-A7B3-3CEE990A23C8}"/>
    <cellStyle name="Linked Cell 21" xfId="3430" xr:uid="{6881168D-51C8-4045-BCA9-01839CD47FF8}"/>
    <cellStyle name="Linked Cell 22" xfId="3431" xr:uid="{BF590CE9-D61C-45BA-A0E5-5B044C3C3AF4}"/>
    <cellStyle name="Linked Cell 23" xfId="3432" xr:uid="{1CABEE69-8933-41B8-8122-57DA073A66AD}"/>
    <cellStyle name="Linked Cell 24" xfId="3433" xr:uid="{2024535D-277D-4499-8552-BE01745E38CF}"/>
    <cellStyle name="Linked Cell 25" xfId="3434" xr:uid="{862ACDBA-8090-4F13-B5F2-6E90E7A598CD}"/>
    <cellStyle name="Linked Cell 26" xfId="3435" xr:uid="{D3D03B0E-D77E-4C30-882A-63B92AD0FCCB}"/>
    <cellStyle name="Linked Cell 27" xfId="3436" xr:uid="{643413C7-A016-4078-8453-4CC1EF63CE49}"/>
    <cellStyle name="Linked Cell 28" xfId="3437" xr:uid="{13BC6E4B-56F6-485A-B0C4-CA675CC9ECF1}"/>
    <cellStyle name="Linked Cell 29" xfId="3438" xr:uid="{03C247B0-18E3-4600-98D2-6B810770F41E}"/>
    <cellStyle name="Linked Cell 3" xfId="3439" xr:uid="{40229E46-F192-454B-AF2D-A13D56EAF732}"/>
    <cellStyle name="Linked Cell 3 2" xfId="3440" xr:uid="{331ED64B-9C18-4868-945A-6125E7960B0E}"/>
    <cellStyle name="Linked Cell 3 2 2" xfId="3441" xr:uid="{E5F55230-70AB-4ABF-825E-645872AA800D}"/>
    <cellStyle name="Linked Cell 3 3" xfId="3442" xr:uid="{63B3C78A-A38E-4FAD-8D2C-D6E9D8592474}"/>
    <cellStyle name="Linked Cell 3 4" xfId="3443" xr:uid="{515B18D4-D55E-4B63-9E99-4AF79603F29C}"/>
    <cellStyle name="Linked Cell 30" xfId="3444" xr:uid="{DC682F8A-0681-49B1-993A-6C99EC5721A8}"/>
    <cellStyle name="Linked Cell 31" xfId="3445" xr:uid="{7CA9CAE4-97AA-4A10-8D89-59F6396C16F3}"/>
    <cellStyle name="Linked Cell 32" xfId="3446" xr:uid="{56B118DF-64B2-4F1C-AC06-6B95698BF885}"/>
    <cellStyle name="Linked Cell 33" xfId="3447" xr:uid="{7F1DAA55-92A9-4B0B-BBA2-34AB80809002}"/>
    <cellStyle name="Linked Cell 34" xfId="3448" xr:uid="{2635A802-831B-4039-B5E3-8F70DC2B522B}"/>
    <cellStyle name="Linked Cell 35" xfId="3449" xr:uid="{825D1545-DD0D-4189-9FDE-6570BF39F8D6}"/>
    <cellStyle name="Linked Cell 36" xfId="3450" xr:uid="{EA3CF989-627E-450E-A386-A1B3A5FDD652}"/>
    <cellStyle name="Linked Cell 37" xfId="3451" xr:uid="{774AAD1F-0CD9-4A1C-A683-305AB4A2606E}"/>
    <cellStyle name="Linked Cell 38" xfId="3452" xr:uid="{57A8F149-65B2-48AA-847F-A357E8BA0C65}"/>
    <cellStyle name="Linked Cell 39" xfId="3453" xr:uid="{EBAE375D-82A4-447A-B16C-E9DC51EC70C1}"/>
    <cellStyle name="Linked Cell 4" xfId="3454" xr:uid="{7ECBD4D4-33F2-4168-9AF8-0F38E23A32F3}"/>
    <cellStyle name="Linked Cell 4 2" xfId="3455" xr:uid="{8D2B27C0-9E41-4C8A-BDA6-35CFFC17B9F0}"/>
    <cellStyle name="Linked Cell 40" xfId="3456" xr:uid="{852BA424-067F-4EC8-9288-74176C852B4F}"/>
    <cellStyle name="Linked Cell 41" xfId="3457" xr:uid="{93333E79-2890-431C-ABB6-3B832C90EE3B}"/>
    <cellStyle name="Linked Cell 5" xfId="3458" xr:uid="{28DA4A6E-700E-4DAB-92A7-C35E7E6D0811}"/>
    <cellStyle name="Linked Cell 5 2" xfId="3459" xr:uid="{8EB51CCE-ED5D-4265-ACBD-8BC93228ACFA}"/>
    <cellStyle name="Linked Cell 6" xfId="3460" xr:uid="{7C4E5B4F-645B-41AA-9B26-01E915E7AF0C}"/>
    <cellStyle name="Linked Cell 6 2" xfId="3461" xr:uid="{9C5523B0-3ACB-474E-8066-99460BDA8F83}"/>
    <cellStyle name="Linked Cell 7" xfId="3462" xr:uid="{5533612D-B3BE-4F68-9B1D-555551C5499C}"/>
    <cellStyle name="Linked Cell 8" xfId="3463" xr:uid="{20396476-8892-4DC1-A502-C2E65C027743}"/>
    <cellStyle name="Linked Cell 9" xfId="3464" xr:uid="{EF18EB4B-45D4-474D-B2BF-DB15890EB705}"/>
    <cellStyle name="Migliaia_Oil&amp;Gas IFE ARC POLITO" xfId="3465" xr:uid="{3A3675FD-5FA5-4361-8E7C-854CDEF31532}"/>
    <cellStyle name="Neutral" xfId="1" builtinId="28"/>
    <cellStyle name="Neutral 10" xfId="3466" xr:uid="{5029AE2F-E814-47C3-862C-17E55E1B4C88}"/>
    <cellStyle name="Neutral 11" xfId="3467" xr:uid="{23D3DA50-D794-48F0-96AC-005219372529}"/>
    <cellStyle name="Neutral 12" xfId="3468" xr:uid="{B32031F1-0398-4F78-9678-6D0D9CC27DE1}"/>
    <cellStyle name="Neutral 13" xfId="3469" xr:uid="{9F0C578B-53AB-43E9-AFA7-391D074A523D}"/>
    <cellStyle name="Neutral 14" xfId="3470" xr:uid="{DDBCB3CF-4960-494D-982F-F7D603234B57}"/>
    <cellStyle name="Neutral 15" xfId="3471" xr:uid="{4563E96C-DA31-4CDE-A860-7A6D1376F921}"/>
    <cellStyle name="Neutral 16" xfId="3472" xr:uid="{B7F4FC85-610B-4FD0-AA25-34C2DDE99807}"/>
    <cellStyle name="Neutral 17" xfId="3473" xr:uid="{8AA45EB2-9B56-41DB-A085-3588482F9FE1}"/>
    <cellStyle name="Neutral 18" xfId="3474" xr:uid="{83138FB2-53C9-4D17-B318-EE9824D2DD13}"/>
    <cellStyle name="Neutral 19" xfId="3475" xr:uid="{1E41D875-71DA-4F2A-8FF9-58200843B89E}"/>
    <cellStyle name="Neutral 2" xfId="3476" xr:uid="{629FA21C-8F99-4DE4-8CBF-69482A9F8A98}"/>
    <cellStyle name="Neutral 2 10" xfId="3477" xr:uid="{31A3C1D9-9ADE-43E6-83B3-66FCDA2B3C9E}"/>
    <cellStyle name="Neutral 2 11" xfId="3478" xr:uid="{3D17AA53-7ACC-4078-A5B6-38B54E144326}"/>
    <cellStyle name="Neutral 2 2" xfId="3479" xr:uid="{050D532C-5522-45AC-B959-34F5A257262C}"/>
    <cellStyle name="Neutral 2 3" xfId="3480" xr:uid="{CE1C80DB-9432-4427-B78F-145897CA5989}"/>
    <cellStyle name="Neutral 2 4" xfId="3481" xr:uid="{109E16D8-1652-4CEE-9BBA-0420541B1F37}"/>
    <cellStyle name="Neutral 2 5" xfId="3482" xr:uid="{154D37C8-AD4D-40FA-A62D-246F51ED297F}"/>
    <cellStyle name="Neutral 2 6" xfId="3483" xr:uid="{F6368E30-4C94-4CB3-BA73-6DB2333865EA}"/>
    <cellStyle name="Neutral 2 7" xfId="3484" xr:uid="{9F5275D5-5726-40B6-A8D8-E37939F9B808}"/>
    <cellStyle name="Neutral 2 8" xfId="3485" xr:uid="{8B26D746-6EBD-4008-8DB0-6193A580B3BB}"/>
    <cellStyle name="Neutral 2 9" xfId="3486" xr:uid="{C08B8847-26C3-44A4-A132-E18AE4C89E28}"/>
    <cellStyle name="Neutral 20" xfId="3487" xr:uid="{4EB2A932-CD62-411B-A112-51E5DD454936}"/>
    <cellStyle name="Neutral 21" xfId="3488" xr:uid="{B6284F28-8FC2-4F28-9F50-B8702487E879}"/>
    <cellStyle name="Neutral 22" xfId="3489" xr:uid="{2D06856F-F701-44DF-ABE6-AB79EB8E9B7B}"/>
    <cellStyle name="Neutral 23" xfId="3490" xr:uid="{D27F9607-DD2D-4849-8D7C-8E2257BD609D}"/>
    <cellStyle name="Neutral 24" xfId="3491" xr:uid="{0BF719DC-89F6-4F1C-8ACB-C410A63FEA02}"/>
    <cellStyle name="Neutral 25" xfId="3492" xr:uid="{DBCA4FF5-36B7-4844-A1EF-B5240FC0DE45}"/>
    <cellStyle name="Neutral 26" xfId="3493" xr:uid="{84819B9F-938D-4B62-BED7-B0B0BA63A7C6}"/>
    <cellStyle name="Neutral 27" xfId="3494" xr:uid="{6016C00F-8723-44E3-A2DB-B2CD73504CDC}"/>
    <cellStyle name="Neutral 28" xfId="3495" xr:uid="{289BB139-E890-4AA9-A26B-23F8183EA3E9}"/>
    <cellStyle name="Neutral 29" xfId="3496" xr:uid="{002F1D08-6EAB-42B0-9803-2C1DBD57E4ED}"/>
    <cellStyle name="Neutral 3" xfId="3497" xr:uid="{EECD4F0A-1F40-4766-98E7-1AEF6928A72E}"/>
    <cellStyle name="Neutral 3 2" xfId="3498" xr:uid="{FB01A506-FD40-4BF0-8E32-C9FD9B55EDB5}"/>
    <cellStyle name="Neutral 3 2 2" xfId="3499" xr:uid="{79F788AE-625B-458D-8C7E-7C195EFC0D2E}"/>
    <cellStyle name="Neutral 3 3" xfId="3500" xr:uid="{126EEBCD-8C3F-498A-89E6-E87CAD5E25FC}"/>
    <cellStyle name="Neutral 3 3 2" xfId="3501" xr:uid="{4D8DB0D0-AE81-4356-921A-6484DFB3A332}"/>
    <cellStyle name="Neutral 3 4" xfId="3502" xr:uid="{5B1E981A-D6FB-4F05-97F9-1A8EE33B369C}"/>
    <cellStyle name="Neutral 3 5" xfId="3503" xr:uid="{5B5AA0E7-043A-404F-BBF4-CF75CE5FC59C}"/>
    <cellStyle name="Neutral 3 6" xfId="3504" xr:uid="{640F56A9-2384-4859-AD9D-FA1C4116D85F}"/>
    <cellStyle name="Neutral 3 7" xfId="3505" xr:uid="{410DD9D9-79ED-46BC-BB75-288ED1D8664C}"/>
    <cellStyle name="Neutral 30" xfId="3506" xr:uid="{E77CCE2E-4F5A-443C-A7E9-0E18FF32CD00}"/>
    <cellStyle name="Neutral 31" xfId="3507" xr:uid="{0B865FF5-3BAF-4849-97A7-23DC32DD2416}"/>
    <cellStyle name="Neutral 32" xfId="3508" xr:uid="{59E27BDE-0F2B-4B24-9203-2F7CF4D31534}"/>
    <cellStyle name="Neutral 33" xfId="3509" xr:uid="{2BBD49F9-174E-4698-AACD-66D6732DDA1A}"/>
    <cellStyle name="Neutral 34" xfId="3510" xr:uid="{88EA022A-8F69-46B6-8FC1-453703BC7E01}"/>
    <cellStyle name="Neutral 35" xfId="3511" xr:uid="{A2DBF4F8-C075-402F-B683-594BA85E5801}"/>
    <cellStyle name="Neutral 36" xfId="3512" xr:uid="{339494DA-C7C5-412F-9F86-CCEDC7BBD74A}"/>
    <cellStyle name="Neutral 37" xfId="3513" xr:uid="{E0B33CB4-91B1-46D8-A020-7C030AF0DDF9}"/>
    <cellStyle name="Neutral 38" xfId="3514" xr:uid="{31963CFF-932F-436D-A174-BF217E6737A9}"/>
    <cellStyle name="Neutral 39" xfId="3515" xr:uid="{9AB08A1E-58C1-4D23-AE1F-3C25822D2871}"/>
    <cellStyle name="Neutral 4" xfId="3516" xr:uid="{06D7095B-D411-432E-8330-EF84B2F06CED}"/>
    <cellStyle name="Neutral 4 2" xfId="3517" xr:uid="{B9E8B814-C197-4DF4-A017-4784E42AB5C8}"/>
    <cellStyle name="Neutral 40" xfId="3518" xr:uid="{2F9AAFB9-32DB-46E5-A96E-B9DDD1A31B1D}"/>
    <cellStyle name="Neutral 41" xfId="3519" xr:uid="{A3CE615A-D9C4-4858-A79E-0CBF09DF89FE}"/>
    <cellStyle name="Neutral 42" xfId="3520" xr:uid="{9E06ACA6-4F0C-4B33-ACCF-689406D9B9C6}"/>
    <cellStyle name="Neutral 43" xfId="3521" xr:uid="{FAFB9234-C351-4638-A5FF-4E4D0B877519}"/>
    <cellStyle name="Neutral 5" xfId="3522" xr:uid="{25F2856A-15FE-4372-84DD-1317FD4AEC6B}"/>
    <cellStyle name="Neutral 5 2" xfId="3523" xr:uid="{B5970F13-DC73-4429-A77D-9E4B791BB8B8}"/>
    <cellStyle name="Neutral 6" xfId="3524" xr:uid="{3D82DAD8-058E-4A2E-910F-C56ABFC8225D}"/>
    <cellStyle name="Neutral 6 2" xfId="3525" xr:uid="{C229C9CE-02FA-4085-943F-919C77393DCC}"/>
    <cellStyle name="Neutral 7" xfId="3526" xr:uid="{4F912136-A83C-4E20-8552-E75217829B55}"/>
    <cellStyle name="Neutral 8" xfId="3527" xr:uid="{D6C9CDC4-125F-45AE-A7F6-29E4F4BDD599}"/>
    <cellStyle name="Neutral 9" xfId="3528" xr:uid="{3F0423FC-7714-4EAB-B38E-13948D9C5596}"/>
    <cellStyle name="Normal" xfId="0" builtinId="0"/>
    <cellStyle name="Normal 10" xfId="11" xr:uid="{61446187-2E20-4B8A-B327-6CFE1E70E6BD}"/>
    <cellStyle name="Normal 10 2" xfId="3529" xr:uid="{34BD2345-E746-4E2D-A8F8-75113AB2BB81}"/>
    <cellStyle name="Normal 10 2 2" xfId="3530" xr:uid="{5B3C67C4-AFAE-419D-85C9-3CA26A187AD3}"/>
    <cellStyle name="Normal 10 2 2 2" xfId="3531" xr:uid="{ACC0ACAF-BED8-444D-AA27-18F3B1A02883}"/>
    <cellStyle name="Normal 10 2 2 2 2 2" xfId="9" xr:uid="{00000000-0005-0000-0000-000006000000}"/>
    <cellStyle name="Normal 10 2 2 3" xfId="3532" xr:uid="{B791BDE7-741A-4964-88C8-56D94BB30143}"/>
    <cellStyle name="Normal 10 2 2 3 2" xfId="3533" xr:uid="{849BB0A2-D8BE-445D-A7FA-77073250E004}"/>
    <cellStyle name="Normal 10 2 2 3 2 2" xfId="3534" xr:uid="{D6FC5D19-F579-4B3A-9F8F-3AAD400AFE37}"/>
    <cellStyle name="Normal 10 2 2 3 2 2 2" xfId="3535" xr:uid="{8CF92FFB-62D9-440C-A6BF-14716F2852B8}"/>
    <cellStyle name="Normal 10 2 2 3 2 3" xfId="3536" xr:uid="{9CBBA1ED-46C3-4066-B0C8-E66E443A0719}"/>
    <cellStyle name="Normal 10 2 2 3 3" xfId="3537" xr:uid="{031953AA-5AB1-4331-900F-D625AAB5AF9A}"/>
    <cellStyle name="Normal 10 2 2 3 3 2" xfId="3538" xr:uid="{5008B33C-2829-45A5-A92E-5B7A23E61240}"/>
    <cellStyle name="Normal 10 2 2 3 3 2 2" xfId="3539" xr:uid="{BBCBB7E3-69AD-49F3-82BB-BAB9DCD7C087}"/>
    <cellStyle name="Normal 10 2 2 3 3 3" xfId="3540" xr:uid="{72A63314-C665-46D3-B2B6-C90389E9F41C}"/>
    <cellStyle name="Normal 10 2 2 3 4" xfId="3541" xr:uid="{6FCF0751-46BA-4654-862C-47AB27BC7ADE}"/>
    <cellStyle name="Normal 10 2 2 3 4 2" xfId="3542" xr:uid="{5105DA0B-F739-45AD-843B-00D8EBFAE6DB}"/>
    <cellStyle name="Normal 10 2 2 3 5" xfId="3543" xr:uid="{3CCF2F8A-EB97-4C25-91B5-1809E9F89DA7}"/>
    <cellStyle name="Normal 10 2 2 4" xfId="3544" xr:uid="{19AD990A-F65A-4E96-BE5C-762750A0C3C5}"/>
    <cellStyle name="Normal 10 2 2 4 2" xfId="3545" xr:uid="{B1EDE407-85D5-4BF2-BFE2-DF4DADA15D1C}"/>
    <cellStyle name="Normal 10 2 2 4 2 2" xfId="3546" xr:uid="{5EBDD9F9-5E7A-4208-A078-2916758999AA}"/>
    <cellStyle name="Normal 10 2 2 4 3" xfId="3547" xr:uid="{EACD2EA3-9C31-4A03-B8A9-943AAA637608}"/>
    <cellStyle name="Normal 10 2 2 4 4" xfId="3548" xr:uid="{07B0F769-0123-46FF-B50C-673890F05198}"/>
    <cellStyle name="Normal 10 2 2 5" xfId="3549" xr:uid="{17AE1E18-9456-485C-96D8-25DA93332CFB}"/>
    <cellStyle name="Normal 10 2 2 5 2" xfId="3550" xr:uid="{06DAB17C-B9BE-486D-910A-75BCB91ADC02}"/>
    <cellStyle name="Normal 10 2 2 5 2 2" xfId="3551" xr:uid="{12CF6F69-2613-4EB8-ABB6-CA10E629573F}"/>
    <cellStyle name="Normal 10 2 2 5 3" xfId="3552" xr:uid="{3CF4F03C-043B-4803-9C3A-BEE5A15F3B25}"/>
    <cellStyle name="Normal 10 2 2 6" xfId="3553" xr:uid="{C6258CF3-626D-4947-8BE6-46503948806F}"/>
    <cellStyle name="Normal 10 2 2 6 2" xfId="3554" xr:uid="{963F31B8-8D49-4F20-887E-1640DF46B421}"/>
    <cellStyle name="Normal 10 2 2 7" xfId="3555" xr:uid="{412DCBE3-60F9-4174-B96E-27E20F700553}"/>
    <cellStyle name="Normal 10 2 3" xfId="3556" xr:uid="{8F0BBC47-54AE-4FDB-A509-83CA82E57DCB}"/>
    <cellStyle name="Normal 10 2 3 2" xfId="3557" xr:uid="{9B141908-90F3-4CD1-BB2D-D26292B2F677}"/>
    <cellStyle name="Normal 10 2 3 2 2" xfId="3558" xr:uid="{55B90B97-8733-4C39-993C-2BE690D89102}"/>
    <cellStyle name="Normal 10 2 3 2 2 2" xfId="3559" xr:uid="{E66F60D9-076B-4BB0-AE82-1133E0427352}"/>
    <cellStyle name="Normal 10 2 3 2 2 2 2" xfId="3560" xr:uid="{C9B25248-716D-4F0D-A589-5E6BFB31D66E}"/>
    <cellStyle name="Normal 10 2 3 2 2 3" xfId="3561" xr:uid="{16E93CD7-CE6C-423A-A177-E170F3823FC1}"/>
    <cellStyle name="Normal 10 2 3 2 3" xfId="3562" xr:uid="{B2210ACB-658F-4078-A5A7-701DD88E7D50}"/>
    <cellStyle name="Normal 10 2 3 2 3 2" xfId="3563" xr:uid="{4A51B1A7-40FC-4569-8C8C-0ACB3C165E15}"/>
    <cellStyle name="Normal 10 2 3 2 3 2 2" xfId="3564" xr:uid="{C1038A5F-5198-4783-A9A7-D1C6A40FA02E}"/>
    <cellStyle name="Normal 10 2 3 2 3 3" xfId="3565" xr:uid="{7208AEE2-AF39-44BA-95F8-41D8D0A1659A}"/>
    <cellStyle name="Normal 10 2 3 2 4" xfId="3566" xr:uid="{74E6354D-D291-4EF0-ABDA-2E384E0EE1A1}"/>
    <cellStyle name="Normal 10 2 3 2 4 2" xfId="3567" xr:uid="{DFBBEFA5-0D05-4272-8031-C961FA32AFA9}"/>
    <cellStyle name="Normal 10 2 3 2 5" xfId="3568" xr:uid="{5E6F2EC5-D462-4AB2-A26B-E54B80BFD6F7}"/>
    <cellStyle name="Normal 10 2 3 3" xfId="3569" xr:uid="{20780EA4-E923-46A0-8B21-BB4F412C12AA}"/>
    <cellStyle name="Normal 10 2 3 3 2" xfId="3570" xr:uid="{2D54CE14-6CBC-4EA0-90D5-2D2C34FCDA84}"/>
    <cellStyle name="Normal 10 2 3 3 2 2" xfId="3571" xr:uid="{80D98DA8-1E4A-460D-9498-B8C82B7F5191}"/>
    <cellStyle name="Normal 10 2 3 3 3" xfId="3572" xr:uid="{9EA976FA-956C-447D-A398-A6139C8F2B88}"/>
    <cellStyle name="Normal 10 2 3 4" xfId="3573" xr:uid="{BF14C952-8A30-4EF7-95E5-11B20CBE055F}"/>
    <cellStyle name="Normal 10 2 3 4 2" xfId="3574" xr:uid="{83BCB18F-9697-4567-9CCC-C0DFECAEE2E4}"/>
    <cellStyle name="Normal 10 2 3 4 2 2" xfId="3575" xr:uid="{697A4C9C-1519-4CE2-BB73-1E35B823F69E}"/>
    <cellStyle name="Normal 10 2 3 4 3" xfId="3576" xr:uid="{C5557105-B087-446E-A2ED-9175FBD7E7DB}"/>
    <cellStyle name="Normal 10 2 3 5" xfId="3577" xr:uid="{EDEB4BC1-3D3D-4B67-AC15-4434B294FB04}"/>
    <cellStyle name="Normal 10 2 3 5 2" xfId="3578" xr:uid="{4E4041DD-1208-4209-A38F-4B31CA4F7FDF}"/>
    <cellStyle name="Normal 10 2 3 6" xfId="3579" xr:uid="{5C125C2C-2D07-4516-9B9F-3DD11DF432A4}"/>
    <cellStyle name="Normal 10 2 4" xfId="3580" xr:uid="{44FD9666-9C8C-4565-B679-C75D0F14E21E}"/>
    <cellStyle name="Normal 10 2 5" xfId="3581" xr:uid="{E035A971-3D0B-4431-87D2-FCE5418D36C0}"/>
    <cellStyle name="Normal 10 2 5 2" xfId="3582" xr:uid="{54033469-313B-4561-9F0E-711CE71CD60A}"/>
    <cellStyle name="Normal 10 2 5 2 2" xfId="3583" xr:uid="{954DD279-1693-4E74-BD5C-2D9E9B3DB1CA}"/>
    <cellStyle name="Normal 10 2 5 2 2 2" xfId="3584" xr:uid="{12C20AFF-50BA-4010-8638-190C424F025D}"/>
    <cellStyle name="Normal 10 2 5 2 2 2 2" xfId="3585" xr:uid="{28CC5A80-F08D-443A-AE4E-49B17732CBC0}"/>
    <cellStyle name="Normal 10 2 5 2 2 3" xfId="3586" xr:uid="{18DFBE24-2DB4-430B-8DC5-6733CE9E06E5}"/>
    <cellStyle name="Normal 10 2 5 2 3" xfId="3587" xr:uid="{B02BA1D1-14EC-4204-B4B9-B5FB4392E124}"/>
    <cellStyle name="Normal 10 2 5 2 3 2" xfId="3588" xr:uid="{B01BEBFD-E7B6-4D5A-85B1-E847CD4A0A69}"/>
    <cellStyle name="Normal 10 2 5 2 3 2 2" xfId="3589" xr:uid="{329EAD3F-0DEB-434B-BDB4-A617EE28A9DA}"/>
    <cellStyle name="Normal 10 2 5 2 3 3" xfId="3590" xr:uid="{2FE1FC4A-8938-4641-9FFC-0AEDF715ED87}"/>
    <cellStyle name="Normal 10 2 5 2 4" xfId="3591" xr:uid="{E788AFFA-9528-4464-8EF0-B2FF1B85CF02}"/>
    <cellStyle name="Normal 10 2 5 2 4 2" xfId="3592" xr:uid="{83AB310F-5498-42BE-B136-35B9A80C10A4}"/>
    <cellStyle name="Normal 10 2 5 2 5" xfId="3593" xr:uid="{8638527D-A017-4229-9CC4-2C4F9B20ED44}"/>
    <cellStyle name="Normal 10 2 5 3" xfId="3594" xr:uid="{C7063788-154E-4F4E-91CE-DA43549DC78C}"/>
    <cellStyle name="Normal 10 2 5 3 2" xfId="3595" xr:uid="{CA519EF6-7248-42A5-A135-F059601B18DF}"/>
    <cellStyle name="Normal 10 2 5 3 2 2" xfId="3596" xr:uid="{4B123924-2B30-4017-8E2C-A0AD19510295}"/>
    <cellStyle name="Normal 10 2 5 3 3" xfId="3597" xr:uid="{7E845BD4-88F2-4420-B643-1420D4613E75}"/>
    <cellStyle name="Normal 10 2 5 4" xfId="3598" xr:uid="{BAA5E690-F17E-47B8-B426-531E5B9CCA53}"/>
    <cellStyle name="Normal 10 2 5 4 2" xfId="3599" xr:uid="{F45581D4-2372-47B6-B103-7E0E0F9A99BC}"/>
    <cellStyle name="Normal 10 2 5 4 2 2" xfId="3600" xr:uid="{83B06DCE-61F7-466B-B8E4-E16A87DDFD93}"/>
    <cellStyle name="Normal 10 2 5 4 3" xfId="3601" xr:uid="{C705DCD9-2354-4B07-8038-21C5EDE27725}"/>
    <cellStyle name="Normal 10 2 5 5" xfId="3602" xr:uid="{D8A77A7A-159F-4D5C-B61F-1A118C91C854}"/>
    <cellStyle name="Normal 10 2 5 5 2" xfId="3603" xr:uid="{453F3A1E-153F-4545-87F0-966A6E77DB5E}"/>
    <cellStyle name="Normal 10 2 5 6" xfId="3604" xr:uid="{20B4F161-C113-4408-9FA1-D78F4E848B94}"/>
    <cellStyle name="Normal 10 2 6" xfId="3605" xr:uid="{CDA5B5C8-2FA7-4E88-A62E-8D154A196140}"/>
    <cellStyle name="Normal 10 2 6 2" xfId="3606" xr:uid="{CAC0D2E0-1698-4A94-90A7-F7D71F6893C4}"/>
    <cellStyle name="Normal 10 2 6 2 2" xfId="3607" xr:uid="{F23C2593-F74F-4E9B-9878-5ADC49ECC251}"/>
    <cellStyle name="Normal 10 2 6 2 2 2" xfId="3608" xr:uid="{2F6337DC-80A7-485E-B56F-214CA952783D}"/>
    <cellStyle name="Normal 10 2 6 2 3" xfId="3609" xr:uid="{6A00032A-43B7-41D0-A91C-96C716D05749}"/>
    <cellStyle name="Normal 10 2 6 3" xfId="3610" xr:uid="{4BBBEEA9-90A6-482B-BFB5-D4D07A2EECEE}"/>
    <cellStyle name="Normal 10 2 6 3 2" xfId="3611" xr:uid="{0F03284B-4981-42D9-9480-9B01374E05D8}"/>
    <cellStyle name="Normal 10 2 6 3 2 2" xfId="3612" xr:uid="{F1F770BD-76E9-4274-A1F2-DCD32509C48B}"/>
    <cellStyle name="Normal 10 2 6 3 3" xfId="3613" xr:uid="{DBEF8E8F-DD13-4D42-B0FF-DCF4C7B71730}"/>
    <cellStyle name="Normal 10 2 6 4" xfId="3614" xr:uid="{1CF3E9E9-60E4-4A1F-9B20-82140FB0AF27}"/>
    <cellStyle name="Normal 10 2 6 4 2" xfId="3615" xr:uid="{D0440F7B-A739-4B17-B62E-5FF26EB5D6D5}"/>
    <cellStyle name="Normal 10 2 6 5" xfId="3616" xr:uid="{6962DE55-4159-4997-A497-6C50C3072BF4}"/>
    <cellStyle name="Normal 10 2 7" xfId="3617" xr:uid="{6B8E958A-4CD7-4D18-9076-0449D551C424}"/>
    <cellStyle name="Normal 10 2 7 2" xfId="3618" xr:uid="{2D4AF3D4-AE27-4D18-95CA-B6BD646918BC}"/>
    <cellStyle name="Normal 10 2 7 2 2" xfId="3619" xr:uid="{208CC3FC-2F6F-4E06-B1C4-C7022409C972}"/>
    <cellStyle name="Normal 10 2 7 2 2 2" xfId="3620" xr:uid="{E3EC0FD1-2D71-4FDE-942B-314E3F951A83}"/>
    <cellStyle name="Normal 10 2 7 2 3" xfId="3621" xr:uid="{F0A483A9-AA95-445D-8E54-68280E1142C2}"/>
    <cellStyle name="Normal 10 2 7 3" xfId="3622" xr:uid="{C471D139-A9B9-416B-91D1-DFEDEAE4FF6A}"/>
    <cellStyle name="Normal 10 2 7 3 2" xfId="3623" xr:uid="{16842E2E-D60F-41B8-ACAD-C08AED0F314D}"/>
    <cellStyle name="Normal 10 2 7 4" xfId="3624" xr:uid="{B1F253C4-11A4-4527-8B81-58956B7FD1C5}"/>
    <cellStyle name="Normal 10 2 8" xfId="3625" xr:uid="{4C8B0D70-3843-4B9E-8190-FDB642C328C4}"/>
    <cellStyle name="Normal 10 2 8 2" xfId="3626" xr:uid="{CF50A2B4-6744-4D6A-B213-0660C862C839}"/>
    <cellStyle name="Normal 10 3" xfId="3627" xr:uid="{62F36B51-A44B-49EC-B0F2-41EDCAE6D2B4}"/>
    <cellStyle name="Normal 10 4" xfId="3628" xr:uid="{567F2734-10BB-45DA-94DA-647BF854CB5C}"/>
    <cellStyle name="Normal 10 5" xfId="3629" xr:uid="{F90377F8-42FB-4E86-9BAB-A11E215490CE}"/>
    <cellStyle name="Normal 10 6" xfId="3630" xr:uid="{34A46A1F-475E-48EA-AC95-3B1457109A71}"/>
    <cellStyle name="Normal 10 7" xfId="3631" xr:uid="{C374854D-8D47-4501-BE06-F456CDE97493}"/>
    <cellStyle name="Normal 10 8" xfId="3632" xr:uid="{E6E48D5E-E2EC-4ABB-BF1F-F980CF305D56}"/>
    <cellStyle name="Normal 10 9" xfId="3633" xr:uid="{94220A26-0976-4E1C-8AA1-874CD539FA5C}"/>
    <cellStyle name="Normal 11" xfId="3634" xr:uid="{EB0CC868-4E60-49FA-8828-F0B860A3B00E}"/>
    <cellStyle name="Normal 11 2" xfId="3635" xr:uid="{E5D1C2AE-FF2B-4FDD-9A6F-9B70534A4523}"/>
    <cellStyle name="Normal 11 2 2" xfId="3636" xr:uid="{3DB5A495-506F-4CCF-AF0C-C996CFDC4044}"/>
    <cellStyle name="Normal 11 2 2 2" xfId="3637" xr:uid="{B1450038-9A21-4E8F-9766-7E257E6E99E5}"/>
    <cellStyle name="Normal 11 3" xfId="3638" xr:uid="{B64736AE-3FE0-4DBB-8002-AC1BBBDCD0FE}"/>
    <cellStyle name="Normal 11 4" xfId="3639" xr:uid="{4D29F984-4537-4845-9476-BD723E459BB4}"/>
    <cellStyle name="Normal 11 4 2" xfId="3640" xr:uid="{0F042494-759D-4378-AB5A-872747C146C0}"/>
    <cellStyle name="Normal 11 5" xfId="3641" xr:uid="{661B8E10-7624-4856-8598-D2BFEBB65E21}"/>
    <cellStyle name="Normal 11 5 2" xfId="3642" xr:uid="{FD5738B0-1CBE-404C-B5F3-AD3DF2277421}"/>
    <cellStyle name="Normal 11 5 3" xfId="3643" xr:uid="{AD2D69DA-B024-4372-96C3-1D6072D85D8D}"/>
    <cellStyle name="Normal 11 5 3 2" xfId="3644" xr:uid="{E37FB01B-2DE6-4B29-BD55-C28E33CCF43D}"/>
    <cellStyle name="Normal 11 5 3 2 2" xfId="3645" xr:uid="{CB00EB08-C69A-4EAA-AA60-8730E598F3D7}"/>
    <cellStyle name="Normal 11 5 3 2 2 2" xfId="3646" xr:uid="{0C5305E3-CFC4-4E48-B4DC-3CE0ED3640C4}"/>
    <cellStyle name="Normal 11 5 3 2 3" xfId="3647" xr:uid="{46D6BDB7-3766-48AE-B7BD-500618B81310}"/>
    <cellStyle name="Normal 11 5 3 3" xfId="3648" xr:uid="{F8B3F099-3873-4805-BDD7-899ED006533F}"/>
    <cellStyle name="Normal 11 5 3 3 2" xfId="3649" xr:uid="{839E24D1-6846-4335-B26D-DA47353C3261}"/>
    <cellStyle name="Normal 11 5 3 3 2 2" xfId="3650" xr:uid="{B22A96FC-2783-49F6-9F9B-C3622951A65A}"/>
    <cellStyle name="Normal 11 5 3 3 3" xfId="3651" xr:uid="{2DD9B84F-9D7C-4AEE-9C12-C9E2302B4A17}"/>
    <cellStyle name="Normal 11 5 3 4" xfId="3652" xr:uid="{485307AE-0125-4456-AA8A-4415E172DF64}"/>
    <cellStyle name="Normal 11 5 3 4 2" xfId="3653" xr:uid="{290960EB-8124-41D4-B9A1-E6C79D0F517A}"/>
    <cellStyle name="Normal 11 5 3 5" xfId="3654" xr:uid="{0D4C5818-7C10-4381-9C77-5D357E0A58BF}"/>
    <cellStyle name="Normal 11 5 4" xfId="3655" xr:uid="{A15449F9-546D-4F35-AA2B-125D48B519B8}"/>
    <cellStyle name="Normal 11 5 4 2" xfId="3656" xr:uid="{7B9778F1-F729-47F7-AF41-161627F09540}"/>
    <cellStyle name="Normal 11 5 4 2 2" xfId="3657" xr:uid="{A6ACDEB7-3739-4BF4-8CD4-3CA57862733C}"/>
    <cellStyle name="Normal 11 5 4 2 2 2" xfId="3658" xr:uid="{7A919BD7-D12B-49CB-856C-A6E0D296413A}"/>
    <cellStyle name="Normal 11 5 4 2 3" xfId="3659" xr:uid="{3BA2384A-6535-436A-B3F8-EE0A2B2FF7F5}"/>
    <cellStyle name="Normal 11 5 4 3" xfId="3660" xr:uid="{DD0B44E1-A9FE-4260-8B60-26FB2C4427FA}"/>
    <cellStyle name="Normal 11 5 4 3 2" xfId="3661" xr:uid="{97EA34FF-BA09-4112-8E57-12A7445671D3}"/>
    <cellStyle name="Normal 11 5 4 4" xfId="3662" xr:uid="{B988A8F8-90FE-43B2-9CF4-DAF32013E17C}"/>
    <cellStyle name="Normal 11 5 5" xfId="3663" xr:uid="{872716F9-5C24-4CEB-86CC-99BB53E30BC1}"/>
    <cellStyle name="Normal 11 5 5 2" xfId="3664" xr:uid="{C0D25456-6CB3-4A67-9960-A745D8035B4F}"/>
    <cellStyle name="Normal 11 6" xfId="3665" xr:uid="{5F3971E9-C9B3-4760-89E4-2B29E348980F}"/>
    <cellStyle name="Normal 11 7" xfId="3666" xr:uid="{8D0EB595-1EB2-48D1-82E4-B04B7EDE1D1F}"/>
    <cellStyle name="Normal 11 8" xfId="3667" xr:uid="{07C742EE-082C-4E54-97C7-0BDA28EDC27E}"/>
    <cellStyle name="Normal 12" xfId="3668" xr:uid="{79D99ED0-D131-439A-A2C2-E9602E8988C9}"/>
    <cellStyle name="Normal 12 2" xfId="3669" xr:uid="{9D14D228-13DE-4CD6-8F8B-FE9772F98FAF}"/>
    <cellStyle name="Normal 12 3" xfId="3670" xr:uid="{BFF58D25-ED8A-4411-8706-9C6A9568ED52}"/>
    <cellStyle name="Normal 12 4" xfId="3671" xr:uid="{9127E2C0-91E6-4FAA-AD75-FCBD98314663}"/>
    <cellStyle name="Normal 12 5" xfId="3672" xr:uid="{385CAB99-DDEE-4124-8842-0C8A1CA93213}"/>
    <cellStyle name="Normal 12 6" xfId="3673" xr:uid="{C0681C08-F3D5-4162-8AF4-F8D72AABABEE}"/>
    <cellStyle name="Normal 12 7" xfId="3674" xr:uid="{B356F12D-F1B5-412C-B5EA-6FCACBC5FA04}"/>
    <cellStyle name="Normal 12 8" xfId="3675" xr:uid="{B9B363D7-B0E6-4C81-9DB1-F9C9C30D85ED}"/>
    <cellStyle name="Normal 13" xfId="3676" xr:uid="{05F085EF-2F5F-4C5A-B06D-1F3D2F99E05C}"/>
    <cellStyle name="Normal 13 10" xfId="3677" xr:uid="{D4D31398-C17E-4D23-9B5B-CAE2C42CCAFC}"/>
    <cellStyle name="Normal 13 10 2" xfId="3678" xr:uid="{94678F21-6BFE-4538-8FE0-C4A8C5D09BE1}"/>
    <cellStyle name="Normal 13 10 2 2" xfId="3679" xr:uid="{B992D6AD-B40B-4064-AC2A-90BA1F91D89E}"/>
    <cellStyle name="Normal 13 10 2 2 2" xfId="3680" xr:uid="{9B04576E-B989-43C8-A202-9FA73F5D4299}"/>
    <cellStyle name="Normal 13 10 2 2 2 2" xfId="3681" xr:uid="{CE9397AB-3475-4261-9625-BC77F604CDDC}"/>
    <cellStyle name="Normal 13 10 2 2 3" xfId="3682" xr:uid="{F04BE774-2632-4C95-BBDB-C9691579FF0B}"/>
    <cellStyle name="Normal 13 10 2 3" xfId="3683" xr:uid="{CAD10380-98F2-45D7-9277-B9D2CB12C873}"/>
    <cellStyle name="Normal 13 10 2 3 2" xfId="3684" xr:uid="{0BED583E-476B-4A67-9273-69B150679E62}"/>
    <cellStyle name="Normal 13 10 2 3 2 2" xfId="3685" xr:uid="{010B1DEF-7AF2-488C-94AC-2516C25EC77D}"/>
    <cellStyle name="Normal 13 10 2 3 3" xfId="3686" xr:uid="{3B4409CE-0D87-47C9-A763-CE15C4CF78B7}"/>
    <cellStyle name="Normal 13 10 2 4" xfId="3687" xr:uid="{0A890B5C-EDB7-4832-9A0F-5CDFF979E15D}"/>
    <cellStyle name="Normal 13 10 2 4 2" xfId="3688" xr:uid="{E328DB6B-A8AA-4BA7-A21C-EB1A2509E68E}"/>
    <cellStyle name="Normal 13 10 2 5" xfId="3689" xr:uid="{41185983-EBE5-4CE2-916E-132D4BEC4020}"/>
    <cellStyle name="Normal 13 10 3" xfId="3690" xr:uid="{4D352F72-8487-40AF-8CD0-88EFCB31C466}"/>
    <cellStyle name="Normal 13 10 3 2" xfId="3691" xr:uid="{91A2B492-91BC-4C52-97D6-B38B59F5D808}"/>
    <cellStyle name="Normal 13 10 3 2 2" xfId="3692" xr:uid="{51D8C1E8-9F78-45B8-A8E8-2A075A77EBA9}"/>
    <cellStyle name="Normal 13 10 3 2 2 2" xfId="3693" xr:uid="{92D2337D-5F08-440A-AEC2-D1992DCE1A9C}"/>
    <cellStyle name="Normal 13 10 3 2 3" xfId="3694" xr:uid="{DFE4D078-8BC5-4AE0-ABEA-84E8C2FE28E2}"/>
    <cellStyle name="Normal 13 10 3 3" xfId="3695" xr:uid="{EC24BBFC-887B-4B9E-AC9D-89A6DEE73FF9}"/>
    <cellStyle name="Normal 13 10 3 3 2" xfId="3696" xr:uid="{9188148E-11CF-47ED-860B-CDAA74D497CA}"/>
    <cellStyle name="Normal 13 10 3 4" xfId="3697" xr:uid="{6594F8E7-9212-43F7-8420-13BA4691A3F8}"/>
    <cellStyle name="Normal 13 10 4" xfId="3698" xr:uid="{2F4539EC-3E83-4E5D-B3B8-80CB4773210A}"/>
    <cellStyle name="Normal 13 10 5" xfId="3699" xr:uid="{34243336-5945-4A00-AFF8-3A9CB566A79A}"/>
    <cellStyle name="Normal 13 10 5 2" xfId="3700" xr:uid="{13B53E5C-7B97-41E6-915F-702D57D796A8}"/>
    <cellStyle name="Normal 13 10 6" xfId="3701" xr:uid="{8646677C-BD5D-4E72-AD2D-6610B5CD90B3}"/>
    <cellStyle name="Normal 13 11" xfId="3702" xr:uid="{75307DAB-4F04-40BD-8288-582D4F298485}"/>
    <cellStyle name="Normal 13 11 2" xfId="3703" xr:uid="{ED6C4DE3-394F-4352-8473-8ACD6B5CC021}"/>
    <cellStyle name="Normal 13 11 2 2" xfId="3704" xr:uid="{43C97927-8C3E-459E-A3B0-FC7FF87B9223}"/>
    <cellStyle name="Normal 13 11 2 2 2" xfId="3705" xr:uid="{D78FAEF1-A4B6-40DF-8A0D-C0061D1921D2}"/>
    <cellStyle name="Normal 13 11 2 2 2 2" xfId="3706" xr:uid="{6ED58A62-7520-4EED-A2A2-E405C251C1F1}"/>
    <cellStyle name="Normal 13 11 2 2 3" xfId="3707" xr:uid="{E5E65375-1D2F-4AE2-8804-21361F023C76}"/>
    <cellStyle name="Normal 13 11 2 3" xfId="3708" xr:uid="{4CD658F2-CB79-40FD-AF5A-4641B5434759}"/>
    <cellStyle name="Normal 13 11 2 3 2" xfId="3709" xr:uid="{F6BBC264-F9C0-40E4-AC63-74896C4ADFDB}"/>
    <cellStyle name="Normal 13 11 2 3 2 2" xfId="3710" xr:uid="{39001FD1-9ABD-40DE-AC8E-159CAA24F44C}"/>
    <cellStyle name="Normal 13 11 2 3 3" xfId="3711" xr:uid="{9C26D183-59D2-47AC-AF4E-7F9B9AAEC530}"/>
    <cellStyle name="Normal 13 11 2 4" xfId="3712" xr:uid="{31C2DFEA-6F64-4A4C-91F4-CB7F029D6422}"/>
    <cellStyle name="Normal 13 11 2 4 2" xfId="3713" xr:uid="{7667BEFB-527B-4BA1-9269-842286815480}"/>
    <cellStyle name="Normal 13 11 2 5" xfId="3714" xr:uid="{7A092921-D7F1-4B63-B9DA-41C0961234C2}"/>
    <cellStyle name="Normal 13 11 3" xfId="3715" xr:uid="{2AD06861-C01B-4E7E-A4B1-87D0917F3580}"/>
    <cellStyle name="Normal 13 11 3 2" xfId="3716" xr:uid="{9B3EBF2D-F171-477F-89AB-C5B9FFCE29F1}"/>
    <cellStyle name="Normal 13 11 3 2 2" xfId="3717" xr:uid="{D589B6A3-EE7A-448F-969D-43A863E7EC13}"/>
    <cellStyle name="Normal 13 11 3 2 2 2" xfId="3718" xr:uid="{9E67C32D-8BD3-4234-85CB-A6A4D8C695A8}"/>
    <cellStyle name="Normal 13 11 3 2 3" xfId="3719" xr:uid="{2D19E281-23C7-43FC-B4A8-9985D8A2CB80}"/>
    <cellStyle name="Normal 13 11 3 3" xfId="3720" xr:uid="{31B6288C-7528-4CAA-B37E-3436733D72EC}"/>
    <cellStyle name="Normal 13 11 3 3 2" xfId="3721" xr:uid="{C394A186-CCC2-4DE8-A47E-0AD0CA198CB8}"/>
    <cellStyle name="Normal 13 11 3 4" xfId="3722" xr:uid="{E14DD3A1-A293-4C6D-999D-AC8CC6F452DE}"/>
    <cellStyle name="Normal 13 11 4" xfId="3723" xr:uid="{0068B0C2-4FFD-4044-AB11-0AB82EAD3BE2}"/>
    <cellStyle name="Normal 13 11 5" xfId="3724" xr:uid="{C8249881-F32E-4EF2-B748-E6DAD55DC16B}"/>
    <cellStyle name="Normal 13 11 5 2" xfId="3725" xr:uid="{22403C6C-8115-4E5F-9F82-B4F423E11763}"/>
    <cellStyle name="Normal 13 11 6" xfId="3726" xr:uid="{62574295-9C49-4267-976D-94561F278D46}"/>
    <cellStyle name="Normal 13 12" xfId="3727" xr:uid="{192E0B86-589E-4C5F-955A-6551D4BDD7F9}"/>
    <cellStyle name="Normal 13 13" xfId="3728" xr:uid="{69F461B6-F9CD-40C3-B624-BA3DC2549EF8}"/>
    <cellStyle name="Normal 13 13 2" xfId="3729" xr:uid="{355483FC-D8D5-474D-B8CC-95E595623B82}"/>
    <cellStyle name="Normal 13 13 2 2" xfId="3730" xr:uid="{BA96025A-EC9D-45F4-A552-B1B6EF6B7348}"/>
    <cellStyle name="Normal 13 13 2 2 2" xfId="3731" xr:uid="{3CE9952D-5341-4595-B9AC-F8C8C993996D}"/>
    <cellStyle name="Normal 13 13 2 2 2 2" xfId="3732" xr:uid="{DC22C3B4-3C9D-4146-BF02-006B9B562FDA}"/>
    <cellStyle name="Normal 13 13 2 2 3" xfId="3733" xr:uid="{30EFF24F-DA57-40A1-8ED0-DA2BD23642C1}"/>
    <cellStyle name="Normal 13 13 2 3" xfId="3734" xr:uid="{8F0DA8D2-A4F9-4D3F-843A-CC2407107741}"/>
    <cellStyle name="Normal 13 13 2 3 2" xfId="3735" xr:uid="{9FEAB315-54A6-442C-A5BF-C2A1242814B0}"/>
    <cellStyle name="Normal 13 13 2 3 2 2" xfId="3736" xr:uid="{AC64E932-1F46-4BC8-94AC-EFB322C3E14F}"/>
    <cellStyle name="Normal 13 13 2 3 3" xfId="3737" xr:uid="{A30C4B3F-9D5B-4500-BE38-2B367AC90549}"/>
    <cellStyle name="Normal 13 13 2 4" xfId="3738" xr:uid="{B8E8DEF1-17F7-4FC1-AA90-F04BFEC725C5}"/>
    <cellStyle name="Normal 13 13 2 4 2" xfId="3739" xr:uid="{9E68785B-F8A3-4DF2-AFC4-A1E33480888A}"/>
    <cellStyle name="Normal 13 13 2 5" xfId="3740" xr:uid="{B68A8D17-AB6F-455C-B6FD-BF9A0129908F}"/>
    <cellStyle name="Normal 13 13 3" xfId="3741" xr:uid="{0322353E-8BFD-40C5-A06F-C3CF444E9054}"/>
    <cellStyle name="Normal 13 13 3 2" xfId="3742" xr:uid="{57C43950-F403-42E3-8FDD-388AE3DB7281}"/>
    <cellStyle name="Normal 13 13 3 2 2" xfId="3743" xr:uid="{9F7FDF1E-6B55-4678-BCC3-8B13308C0CBF}"/>
    <cellStyle name="Normal 13 13 3 2 2 2" xfId="3744" xr:uid="{8F4B5784-DC46-48FA-8DEF-A288C55A3A14}"/>
    <cellStyle name="Normal 13 13 3 2 3" xfId="3745" xr:uid="{3FE68ED2-5605-484F-BF07-EC64ABCA6744}"/>
    <cellStyle name="Normal 13 13 3 3" xfId="3746" xr:uid="{F8B198B2-8D5A-4373-9E9F-029D861D3D83}"/>
    <cellStyle name="Normal 13 13 3 3 2" xfId="3747" xr:uid="{1A057011-B8B0-4E6D-952C-624C286D0702}"/>
    <cellStyle name="Normal 13 13 3 4" xfId="3748" xr:uid="{4A6304B0-FA3C-49AB-99E4-209E028C6FA8}"/>
    <cellStyle name="Normal 13 13 4" xfId="3749" xr:uid="{F8B1FA1E-3D76-4A6B-93CD-655461EAC337}"/>
    <cellStyle name="Normal 13 13 5" xfId="3750" xr:uid="{E8FD8F1C-6771-46BF-AFAA-4A8B96586742}"/>
    <cellStyle name="Normal 13 13 5 2" xfId="3751" xr:uid="{FA3DCB60-A92B-4132-8480-29539E8D686F}"/>
    <cellStyle name="Normal 13 13 6" xfId="3752" xr:uid="{59B650CD-22D6-4B50-8ADB-0792BC4F969A}"/>
    <cellStyle name="Normal 13 14" xfId="3753" xr:uid="{6E4699DC-A580-4A37-9934-C21B5233C1D4}"/>
    <cellStyle name="Normal 13 14 2" xfId="3754" xr:uid="{15956FCF-97FA-4180-99FB-AE2143C22096}"/>
    <cellStyle name="Normal 13 14 2 2" xfId="3755" xr:uid="{B4363713-5AFB-42AC-B4D8-7A9519044B51}"/>
    <cellStyle name="Normal 13 14 2 2 2" xfId="3756" xr:uid="{EF07CCE1-BF77-433B-945F-B79CFA29B3FB}"/>
    <cellStyle name="Normal 13 14 2 2 2 2" xfId="3757" xr:uid="{A7AC3877-6CC9-451C-8545-693C746689EC}"/>
    <cellStyle name="Normal 13 14 2 2 3" xfId="3758" xr:uid="{CB8CCB10-D9EC-4EE0-AABD-FA9ECB2D7D8B}"/>
    <cellStyle name="Normal 13 14 2 3" xfId="3759" xr:uid="{A148A1E6-718E-416A-B48D-DCED3ABA983C}"/>
    <cellStyle name="Normal 13 14 2 3 2" xfId="3760" xr:uid="{6B37C25C-C885-4724-BC27-A279F33B12DC}"/>
    <cellStyle name="Normal 13 14 2 3 2 2" xfId="3761" xr:uid="{577449B4-4DCE-475D-A0B0-78CB9684B8CC}"/>
    <cellStyle name="Normal 13 14 2 3 3" xfId="3762" xr:uid="{1536D186-D36A-46E6-872E-F7E76007D3E2}"/>
    <cellStyle name="Normal 13 14 2 4" xfId="3763" xr:uid="{AC308504-8DC9-4169-B2C0-4620B82E7655}"/>
    <cellStyle name="Normal 13 14 2 4 2" xfId="3764" xr:uid="{7CB376FA-4410-4208-B295-44D786EF8D48}"/>
    <cellStyle name="Normal 13 14 2 5" xfId="3765" xr:uid="{49881BAA-DB24-4DF0-94F2-1C08D00B4ECD}"/>
    <cellStyle name="Normal 13 14 3" xfId="3766" xr:uid="{64FBB632-912A-4E22-A325-616176C65322}"/>
    <cellStyle name="Normal 13 14 3 2" xfId="3767" xr:uid="{34491A88-AF9C-4627-B51B-7D0C733DBDE2}"/>
    <cellStyle name="Normal 13 14 3 2 2" xfId="3768" xr:uid="{FA8AF97A-F65C-4A13-9456-C735FE6C14D8}"/>
    <cellStyle name="Normal 13 14 3 2 2 2" xfId="3769" xr:uid="{35E4A2D6-4F20-413B-91BB-F2E2C5A1DD52}"/>
    <cellStyle name="Normal 13 14 3 2 3" xfId="3770" xr:uid="{E7DFE5A9-E592-47F3-A2CA-55E6930D9CC4}"/>
    <cellStyle name="Normal 13 14 3 3" xfId="3771" xr:uid="{09E9CCF2-1AD9-4041-BBB7-60BBFD64BEC9}"/>
    <cellStyle name="Normal 13 14 3 3 2" xfId="3772" xr:uid="{B43CEC01-8998-44D2-A352-5B4D6113981A}"/>
    <cellStyle name="Normal 13 14 3 4" xfId="3773" xr:uid="{3296D95D-D1EC-4F9D-9A17-76022C5F4437}"/>
    <cellStyle name="Normal 13 14 4" xfId="3774" xr:uid="{E490BC37-3169-4C19-A0AA-A1E9560FA915}"/>
    <cellStyle name="Normal 13 14 5" xfId="3775" xr:uid="{DE63DECD-DF01-47EC-A39F-05F19AE80D8A}"/>
    <cellStyle name="Normal 13 14 5 2" xfId="3776" xr:uid="{BD21B8F7-DCEC-41D9-9092-2609A0C01D30}"/>
    <cellStyle name="Normal 13 14 6" xfId="3777" xr:uid="{EF947F01-5739-4938-95AB-B6E82BFFC30E}"/>
    <cellStyle name="Normal 13 15" xfId="3778" xr:uid="{B1486D05-2D99-4C14-AA13-467FD27166E4}"/>
    <cellStyle name="Normal 13 15 2" xfId="3779" xr:uid="{879BBB5D-FFF6-41AD-924F-3104559688E8}"/>
    <cellStyle name="Normal 13 15 2 2" xfId="3780" xr:uid="{70460BE3-3BAD-42FA-816C-8231A519315D}"/>
    <cellStyle name="Normal 13 15 2 2 2" xfId="3781" xr:uid="{16EC84F1-6E20-4067-AAD4-977FB2C60FFB}"/>
    <cellStyle name="Normal 13 15 2 2 2 2" xfId="3782" xr:uid="{548FD05C-FB0C-42C7-866D-4B603E0426CF}"/>
    <cellStyle name="Normal 13 15 2 2 3" xfId="3783" xr:uid="{BC7DD0E3-F7FA-4AAE-9576-ADB5E90C57C6}"/>
    <cellStyle name="Normal 13 15 2 3" xfId="3784" xr:uid="{D63AFFF7-DABB-4F3C-A91D-5C07E631F458}"/>
    <cellStyle name="Normal 13 15 2 3 2" xfId="3785" xr:uid="{D29CA53B-AC7E-406A-9076-0DFB543CFACC}"/>
    <cellStyle name="Normal 13 15 2 3 2 2" xfId="3786" xr:uid="{869B883E-23AA-4250-AAF8-27C020DFB9B5}"/>
    <cellStyle name="Normal 13 15 2 3 3" xfId="3787" xr:uid="{CCD68B26-4D2A-4E1C-9F20-19B3AFAF3BF2}"/>
    <cellStyle name="Normal 13 15 2 4" xfId="3788" xr:uid="{21DAD552-AEFF-4DFF-B84E-BCB35D172B8B}"/>
    <cellStyle name="Normal 13 15 2 4 2" xfId="3789" xr:uid="{62FDC92B-4DC0-4563-9C53-9C7C80A331CE}"/>
    <cellStyle name="Normal 13 15 2 5" xfId="3790" xr:uid="{A41126C4-83B1-4E6F-B114-61BB65C25F56}"/>
    <cellStyle name="Normal 13 15 3" xfId="3791" xr:uid="{D099999D-0F53-48BB-B2A4-D9F976E32F5E}"/>
    <cellStyle name="Normal 13 15 3 2" xfId="3792" xr:uid="{53D4386E-4ED5-493B-9279-C11ECFF9C26B}"/>
    <cellStyle name="Normal 13 15 3 2 2" xfId="3793" xr:uid="{94F1A00E-D79A-4398-823A-554223131057}"/>
    <cellStyle name="Normal 13 15 3 2 2 2" xfId="3794" xr:uid="{526A7775-F69E-4DA7-8241-4E271A1FB61F}"/>
    <cellStyle name="Normal 13 15 3 2 3" xfId="3795" xr:uid="{2A5A7EF0-AF8B-4A52-8DD7-ECAD46EC8CCA}"/>
    <cellStyle name="Normal 13 15 3 3" xfId="3796" xr:uid="{F7716D16-4970-4C12-B3EB-DF881114114B}"/>
    <cellStyle name="Normal 13 15 3 3 2" xfId="3797" xr:uid="{417FB4F2-22F4-4A27-AA02-8D3F5516D3BC}"/>
    <cellStyle name="Normal 13 15 3 4" xfId="3798" xr:uid="{F500B3D4-391F-4CB4-B5A4-97FB95FDF44E}"/>
    <cellStyle name="Normal 13 15 4" xfId="3799" xr:uid="{EE5193EB-3D06-45DF-8A39-EF6CA4754D21}"/>
    <cellStyle name="Normal 13 15 5" xfId="3800" xr:uid="{4B695CE5-C554-4265-B0E1-C2509AF9864D}"/>
    <cellStyle name="Normal 13 15 5 2" xfId="3801" xr:uid="{CE2B13A7-20D8-450F-A245-343B2A8F581D}"/>
    <cellStyle name="Normal 13 15 6" xfId="3802" xr:uid="{F97D07C0-EA4D-4E1B-A1FD-ACA6F32ED37A}"/>
    <cellStyle name="Normal 13 16" xfId="3803" xr:uid="{44EF0F6A-DBB5-4860-BBC8-37BB8457F677}"/>
    <cellStyle name="Normal 13 16 2" xfId="3804" xr:uid="{1C7D82FC-C9CF-4AD1-9A6A-753C7711BACA}"/>
    <cellStyle name="Normal 13 16 2 2" xfId="3805" xr:uid="{96217328-1D85-40FF-9D50-82C691923152}"/>
    <cellStyle name="Normal 13 16 2 2 2" xfId="3806" xr:uid="{EE988103-145C-487B-8C75-680490D84F9F}"/>
    <cellStyle name="Normal 13 16 2 2 2 2" xfId="3807" xr:uid="{8A429D01-D716-45E9-951D-6EA2C1FEB6BA}"/>
    <cellStyle name="Normal 13 16 2 2 3" xfId="3808" xr:uid="{80ABF4A3-1CD2-49B8-A388-8ACD80E5D623}"/>
    <cellStyle name="Normal 13 16 2 3" xfId="3809" xr:uid="{4DD99856-8EEE-4940-A1CA-CF6AFC729831}"/>
    <cellStyle name="Normal 13 16 2 3 2" xfId="3810" xr:uid="{0699916F-0774-4007-AA78-93522BF98857}"/>
    <cellStyle name="Normal 13 16 2 3 2 2" xfId="3811" xr:uid="{915FC7F8-F62F-4238-A5B3-47F3AB2C1020}"/>
    <cellStyle name="Normal 13 16 2 3 3" xfId="3812" xr:uid="{577B7154-8785-416F-B4C4-8DF518835E9B}"/>
    <cellStyle name="Normal 13 16 2 4" xfId="3813" xr:uid="{9E9711F1-4E32-4D79-A5C6-DEA200AEC198}"/>
    <cellStyle name="Normal 13 16 2 4 2" xfId="3814" xr:uid="{8EBE2B9E-16E3-4FC6-9DCB-17791634DFA0}"/>
    <cellStyle name="Normal 13 16 2 5" xfId="3815" xr:uid="{3A400633-ED2D-46C1-B74B-790E7E2E28C0}"/>
    <cellStyle name="Normal 13 16 3" xfId="3816" xr:uid="{B6A523C1-EA18-4038-BD64-5BDA855647F5}"/>
    <cellStyle name="Normal 13 16 3 2" xfId="3817" xr:uid="{C6C09E76-02F3-4080-A736-4BBA9EACD8F4}"/>
    <cellStyle name="Normal 13 16 3 2 2" xfId="3818" xr:uid="{EF7C5187-3D82-4AB5-B508-2309359A98A7}"/>
    <cellStyle name="Normal 13 16 3 2 2 2" xfId="3819" xr:uid="{914AF1C5-AAF4-43A6-B97F-B3707A3643BC}"/>
    <cellStyle name="Normal 13 16 3 2 3" xfId="3820" xr:uid="{A47DF363-32E0-4073-958F-EFAE3DDE6CA3}"/>
    <cellStyle name="Normal 13 16 3 3" xfId="3821" xr:uid="{AAAA5901-6926-47B0-8CAF-2596932E9BAE}"/>
    <cellStyle name="Normal 13 16 3 3 2" xfId="3822" xr:uid="{7C9646D3-96D2-4C22-89E2-ED7B8D88F135}"/>
    <cellStyle name="Normal 13 16 3 4" xfId="3823" xr:uid="{5BF80C5D-41D0-4BF6-8566-853A64B177AB}"/>
    <cellStyle name="Normal 13 16 4" xfId="3824" xr:uid="{495BBA61-5312-4924-A930-C0FA76798EE8}"/>
    <cellStyle name="Normal 13 16 5" xfId="3825" xr:uid="{DC632942-33E9-4DC2-ADA9-62AE9B05BD2D}"/>
    <cellStyle name="Normal 13 16 5 2" xfId="3826" xr:uid="{68567980-AF15-4AE5-BD77-DCF3F01AD30A}"/>
    <cellStyle name="Normal 13 16 6" xfId="3827" xr:uid="{C489E1C5-B66D-435B-BFED-0285AD13F41E}"/>
    <cellStyle name="Normal 13 17" xfId="3828" xr:uid="{3A405DE4-46E7-431D-8E65-2AECD2F90D33}"/>
    <cellStyle name="Normal 13 18" xfId="3829" xr:uid="{1DB871F1-1464-4F11-98E6-E8F24A22BDE6}"/>
    <cellStyle name="Normal 13 19" xfId="3830" xr:uid="{C26A36D6-A470-4796-894A-F148B4AC8E4D}"/>
    <cellStyle name="Normal 13 2" xfId="3831" xr:uid="{6C758646-1231-4BC2-92F9-A0C6894160DC}"/>
    <cellStyle name="Normal 13 2 10" xfId="3832" xr:uid="{2855F7C4-4151-4145-BE46-9E86DF26E3E2}"/>
    <cellStyle name="Normal 13 2 2" xfId="3833" xr:uid="{73828DBA-5FF5-42AF-BE9F-877368860AC6}"/>
    <cellStyle name="Normal 13 2 2 2" xfId="3834" xr:uid="{123E532B-E896-4FAA-80AA-2EC53CE007AC}"/>
    <cellStyle name="Normal 13 2 2 2 2" xfId="3835" xr:uid="{97CDB6E4-5CC8-4C68-8402-E7E53BC8A521}"/>
    <cellStyle name="Normal 13 2 2 2 2 2" xfId="3836" xr:uid="{661E5133-9F29-4680-8157-3F67BC13CFB0}"/>
    <cellStyle name="Normal 13 2 2 2 2 2 2" xfId="3837" xr:uid="{90A778C1-1C5E-4745-8E64-3B8A2860A634}"/>
    <cellStyle name="Normal 13 2 2 2 2 3" xfId="3838" xr:uid="{4E6F2E9D-D9F7-4E12-9B28-C10C3F9571FF}"/>
    <cellStyle name="Normal 13 2 2 2 3" xfId="3839" xr:uid="{3FC61590-8A14-4F1F-B6B9-AC425AF5DFE1}"/>
    <cellStyle name="Normal 13 2 2 2 3 2" xfId="3840" xr:uid="{2BEAFF8B-29F8-4DB6-B0D0-8F2E913728CD}"/>
    <cellStyle name="Normal 13 2 2 2 3 2 2" xfId="3841" xr:uid="{DBFD351A-1C9F-49C5-9944-CA3B3857280C}"/>
    <cellStyle name="Normal 13 2 2 2 3 3" xfId="3842" xr:uid="{F3681773-EF12-4D1F-A473-18B86596F0F9}"/>
    <cellStyle name="Normal 13 2 2 2 4" xfId="3843" xr:uid="{883D811C-309B-4811-8DA1-5EC8D50BBE66}"/>
    <cellStyle name="Normal 13 2 2 2 4 2" xfId="3844" xr:uid="{FD902ECD-CDE5-4FE9-8BAA-BC5056DA7B23}"/>
    <cellStyle name="Normal 13 2 2 2 5" xfId="3845" xr:uid="{4D4D5D07-697A-4E8D-9CFF-266C3E0398DF}"/>
    <cellStyle name="Normal 13 2 2 3" xfId="3846" xr:uid="{37FB384A-B8E1-4038-B2EC-60475D7A24CF}"/>
    <cellStyle name="Normal 13 2 2 3 2" xfId="3847" xr:uid="{A09FC0D0-D7A0-4F48-97FF-6F2EB920E395}"/>
    <cellStyle name="Normal 13 2 2 3 2 2" xfId="3848" xr:uid="{73A27D8D-3647-497C-B049-6812AFDD2FAB}"/>
    <cellStyle name="Normal 13 2 2 3 2 2 2" xfId="3849" xr:uid="{00EECC80-ACA1-4B11-863C-D23CD180E767}"/>
    <cellStyle name="Normal 13 2 2 3 2 3" xfId="3850" xr:uid="{3721FF78-E936-42B5-891A-5C166E2816D1}"/>
    <cellStyle name="Normal 13 2 2 3 3" xfId="3851" xr:uid="{0544CF37-F637-4942-BB7E-4A15DB65FC7D}"/>
    <cellStyle name="Normal 13 2 2 3 3 2" xfId="3852" xr:uid="{BB792A49-014B-4FC8-A73A-638DEEBB902C}"/>
    <cellStyle name="Normal 13 2 2 3 4" xfId="3853" xr:uid="{3BA7C250-52A1-4157-BA08-5F53E8A60F7E}"/>
    <cellStyle name="Normal 13 2 2 4" xfId="3854" xr:uid="{130D9E12-C3A7-4F44-96DB-062E9ADA8848}"/>
    <cellStyle name="Normal 13 2 2 5" xfId="3855" xr:uid="{55EC2B61-8BE6-438D-A01B-372BC980F829}"/>
    <cellStyle name="Normal 13 2 2 5 2" xfId="3856" xr:uid="{A12744CB-9153-413E-A253-01FFAAB5F9F0}"/>
    <cellStyle name="Normal 13 2 2 6" xfId="3857" xr:uid="{97CBA0DE-3AB0-47BC-B922-20B7A8CE194B}"/>
    <cellStyle name="Normal 13 2 3" xfId="3858" xr:uid="{B38302FE-4925-494A-B325-7F4464A5939B}"/>
    <cellStyle name="Normal 13 2 3 2" xfId="3859" xr:uid="{21E3DD72-34EE-4F2E-8A9E-4D959A6163DB}"/>
    <cellStyle name="Normal 13 2 3 2 2" xfId="3860" xr:uid="{AAF9FF47-856D-4D58-9CD0-94B7D4E1CC0E}"/>
    <cellStyle name="Normal 13 2 3 2 2 2" xfId="3861" xr:uid="{BB562D0F-EF92-49C9-A007-C6A479815B47}"/>
    <cellStyle name="Normal 13 2 3 2 2 2 2" xfId="3862" xr:uid="{7CC413A3-4CEA-4BF5-8D84-F461054AD63D}"/>
    <cellStyle name="Normal 13 2 3 2 2 3" xfId="3863" xr:uid="{5096F3CB-8981-43E3-827B-D74D8A4C0E75}"/>
    <cellStyle name="Normal 13 2 3 2 3" xfId="3864" xr:uid="{4685FFEA-55F1-4634-A7CD-89BEF2C61501}"/>
    <cellStyle name="Normal 13 2 3 2 3 2" xfId="3865" xr:uid="{72384FA3-6995-4597-805C-69DD48BEAC2F}"/>
    <cellStyle name="Normal 13 2 3 2 3 2 2" xfId="3866" xr:uid="{46EE26B2-E049-449B-95F7-7C6D77B58031}"/>
    <cellStyle name="Normal 13 2 3 2 3 3" xfId="3867" xr:uid="{F23CF7D0-7408-4A9C-83F2-D28633F0013A}"/>
    <cellStyle name="Normal 13 2 3 2 4" xfId="3868" xr:uid="{C8BD2C14-BD66-4CE6-BA26-7544D9DD1857}"/>
    <cellStyle name="Normal 13 2 3 2 4 2" xfId="3869" xr:uid="{952691DA-D78B-4C52-A1D5-A1CA150FC1E6}"/>
    <cellStyle name="Normal 13 2 3 2 5" xfId="3870" xr:uid="{08EAE9EC-EB90-42AD-A6F2-B5FBCB2DE19C}"/>
    <cellStyle name="Normal 13 2 3 3" xfId="3871" xr:uid="{1A0D6608-55B8-4B70-92C9-6113CBF52AF0}"/>
    <cellStyle name="Normal 13 2 3 3 2" xfId="3872" xr:uid="{9D78AA91-B811-4408-9D21-F3B02353B557}"/>
    <cellStyle name="Normal 13 2 3 3 2 2" xfId="3873" xr:uid="{A51A1E46-FC44-4BA4-9A7A-C40B902DE301}"/>
    <cellStyle name="Normal 13 2 3 3 2 2 2" xfId="3874" xr:uid="{8F2D4184-3E76-43D5-9706-15BB38C3D939}"/>
    <cellStyle name="Normal 13 2 3 3 2 3" xfId="3875" xr:uid="{6216925B-FFB7-458B-8F14-EF1C6771442B}"/>
    <cellStyle name="Normal 13 2 3 3 3" xfId="3876" xr:uid="{BD91B091-93F8-437F-A7D9-EB30E9DCA585}"/>
    <cellStyle name="Normal 13 2 3 3 3 2" xfId="3877" xr:uid="{A83794E1-1367-4A28-9C92-322330BA0719}"/>
    <cellStyle name="Normal 13 2 3 3 4" xfId="3878" xr:uid="{AAC23D95-409A-4C79-B4C9-73738D5874C1}"/>
    <cellStyle name="Normal 13 2 3 4" xfId="3879" xr:uid="{9B39AAB3-8BE0-47D9-ADA8-E5748B655F92}"/>
    <cellStyle name="Normal 13 2 3 5" xfId="3880" xr:uid="{574708BC-8095-44CD-8314-973DC1DBAE6E}"/>
    <cellStyle name="Normal 13 2 3 5 2" xfId="3881" xr:uid="{561B1AEE-40CF-4D46-9F22-D2FED0AF4954}"/>
    <cellStyle name="Normal 13 2 3 6" xfId="3882" xr:uid="{167EB57E-A64A-48A3-8581-3D9143D24C2B}"/>
    <cellStyle name="Normal 13 2 4" xfId="3883" xr:uid="{0F7DEBF6-B7BF-4510-9CF7-8033CC009202}"/>
    <cellStyle name="Normal 13 2 4 2" xfId="3884" xr:uid="{F2493599-9D7C-4B92-ACC2-3E7B875490CA}"/>
    <cellStyle name="Normal 13 2 4 2 2" xfId="3885" xr:uid="{0E0C1574-1BA6-4938-8547-86121BDC76DC}"/>
    <cellStyle name="Normal 13 2 4 2 2 2" xfId="3886" xr:uid="{4D946135-3914-46AF-8959-3486D2FF1FB5}"/>
    <cellStyle name="Normal 13 2 4 2 2 2 2" xfId="3887" xr:uid="{9E85E2A5-63AD-4B88-868F-06CDBB3E6287}"/>
    <cellStyle name="Normal 13 2 4 2 2 3" xfId="3888" xr:uid="{5A1F4A7D-1847-487B-B409-8003F443696E}"/>
    <cellStyle name="Normal 13 2 4 2 3" xfId="3889" xr:uid="{268A401F-3B5A-49FF-9C5B-D4189048F73A}"/>
    <cellStyle name="Normal 13 2 4 2 3 2" xfId="3890" xr:uid="{07BCA032-B9AA-450A-823B-366850DCE3C8}"/>
    <cellStyle name="Normal 13 2 4 2 3 2 2" xfId="3891" xr:uid="{2228F731-7124-4358-900B-AC0E073B0301}"/>
    <cellStyle name="Normal 13 2 4 2 3 3" xfId="3892" xr:uid="{65F34D38-108D-4CED-9F6F-4F982CCC5F39}"/>
    <cellStyle name="Normal 13 2 4 2 4" xfId="3893" xr:uid="{C5D2384F-ED92-407D-91FC-D8650DA8C9C6}"/>
    <cellStyle name="Normal 13 2 4 2 4 2" xfId="3894" xr:uid="{10E9C6F5-CB5F-48FC-9DA9-F1B23BD13EEA}"/>
    <cellStyle name="Normal 13 2 4 2 5" xfId="3895" xr:uid="{48FA6D24-A7E4-47CA-AE77-266F4C01CDEE}"/>
    <cellStyle name="Normal 13 2 4 3" xfId="3896" xr:uid="{A77070C4-FB37-4E9B-B9F8-379611CD98D5}"/>
    <cellStyle name="Normal 13 2 4 3 2" xfId="3897" xr:uid="{4590F7BB-C9B7-4211-AB01-CD77B64FF6C8}"/>
    <cellStyle name="Normal 13 2 4 3 2 2" xfId="3898" xr:uid="{6FB5553F-1583-4B35-9EFE-3B607AF66EBF}"/>
    <cellStyle name="Normal 13 2 4 3 2 2 2" xfId="3899" xr:uid="{EB534C32-C805-471B-84FA-F5F3652251A8}"/>
    <cellStyle name="Normal 13 2 4 3 2 3" xfId="3900" xr:uid="{6C3F7718-F534-4B08-8A89-B792BCB38F46}"/>
    <cellStyle name="Normal 13 2 4 3 3" xfId="3901" xr:uid="{2E52A72A-B9F4-4BAE-AE67-A539440F5D84}"/>
    <cellStyle name="Normal 13 2 4 3 3 2" xfId="3902" xr:uid="{B08060DB-0EA0-4E7E-B3DA-463C122DB926}"/>
    <cellStyle name="Normal 13 2 4 3 4" xfId="3903" xr:uid="{6123A2EA-E376-4A89-8A3E-243720FF1125}"/>
    <cellStyle name="Normal 13 2 4 4" xfId="3904" xr:uid="{779F7E71-4874-4052-A032-A7D1794A068C}"/>
    <cellStyle name="Normal 13 2 4 5" xfId="3905" xr:uid="{6EEFA709-1C51-46F9-915C-FA43E1C43500}"/>
    <cellStyle name="Normal 13 2 4 5 2" xfId="3906" xr:uid="{63038781-0C92-4CCD-97A9-5DA3B3E688F2}"/>
    <cellStyle name="Normal 13 2 4 6" xfId="3907" xr:uid="{BB9B0754-B288-4004-8FF9-7B08AB8E7151}"/>
    <cellStyle name="Normal 13 2 5" xfId="3908" xr:uid="{8CA160F3-66AC-4D0E-B538-6FEB9B302290}"/>
    <cellStyle name="Normal 13 2 5 2" xfId="3909" xr:uid="{DA250191-2D75-46B0-BE66-0C7029706B83}"/>
    <cellStyle name="Normal 13 2 5 2 2" xfId="3910" xr:uid="{BCA60C20-88AC-4DAF-AC26-5DAF5453594A}"/>
    <cellStyle name="Normal 13 2 5 2 2 2" xfId="3911" xr:uid="{1B677707-DED1-4009-BE3A-38854DCF80F8}"/>
    <cellStyle name="Normal 13 2 5 2 2 2 2" xfId="3912" xr:uid="{D47441BF-F80A-4D2D-80C6-342A0F743E00}"/>
    <cellStyle name="Normal 13 2 5 2 2 3" xfId="3913" xr:uid="{92D169AF-76EE-4103-8C0B-9A53F4124628}"/>
    <cellStyle name="Normal 13 2 5 2 3" xfId="3914" xr:uid="{F9E7404E-53CB-4040-9FF9-ADEA790C484B}"/>
    <cellStyle name="Normal 13 2 5 2 3 2" xfId="3915" xr:uid="{D452450C-3F58-4A02-BBA3-41401F945B39}"/>
    <cellStyle name="Normal 13 2 5 2 3 2 2" xfId="3916" xr:uid="{E8F1C076-404A-4B61-897D-25F7A97BA9E9}"/>
    <cellStyle name="Normal 13 2 5 2 3 3" xfId="3917" xr:uid="{092D99E2-8243-4D02-BA49-A8045102E686}"/>
    <cellStyle name="Normal 13 2 5 2 4" xfId="3918" xr:uid="{105A6BDB-3950-41A2-96F8-24CD3675419D}"/>
    <cellStyle name="Normal 13 2 5 2 4 2" xfId="3919" xr:uid="{15C8D61A-2AB6-4E5F-96C2-0D7ED1C34318}"/>
    <cellStyle name="Normal 13 2 5 2 5" xfId="3920" xr:uid="{EEC1ADE6-072B-4246-BCF4-43526EF451C1}"/>
    <cellStyle name="Normal 13 2 5 3" xfId="3921" xr:uid="{C1DDA414-AB66-4590-B118-DE1F234B7133}"/>
    <cellStyle name="Normal 13 2 5 3 2" xfId="3922" xr:uid="{21243587-1CE4-4A2B-9CF4-DCDC242BB9B4}"/>
    <cellStyle name="Normal 13 2 5 3 2 2" xfId="3923" xr:uid="{2BC4E1F3-8DF0-4CB0-9E58-54E046733FE5}"/>
    <cellStyle name="Normal 13 2 5 3 2 2 2" xfId="3924" xr:uid="{FE29A144-0B54-4065-87E7-1FA02637B91D}"/>
    <cellStyle name="Normal 13 2 5 3 2 3" xfId="3925" xr:uid="{D501E215-39EA-466E-9329-6811D7D67365}"/>
    <cellStyle name="Normal 13 2 5 3 3" xfId="3926" xr:uid="{3400EF47-8E19-4927-8402-BB272309BF71}"/>
    <cellStyle name="Normal 13 2 5 3 3 2" xfId="3927" xr:uid="{07412158-EE61-48E1-800A-026634B44290}"/>
    <cellStyle name="Normal 13 2 5 3 4" xfId="3928" xr:uid="{345F7C16-79C2-4B23-8EF3-F36DC6C00F48}"/>
    <cellStyle name="Normal 13 2 5 4" xfId="3929" xr:uid="{05933BBC-8068-4B5E-A3D4-9326B2AC4B84}"/>
    <cellStyle name="Normal 13 2 5 5" xfId="3930" xr:uid="{70A78B1E-2EEF-4E11-A39A-A1EC7082F7F6}"/>
    <cellStyle name="Normal 13 2 5 5 2" xfId="3931" xr:uid="{B9078DA1-4021-410E-A27E-6F84223D496E}"/>
    <cellStyle name="Normal 13 2 5 6" xfId="3932" xr:uid="{A25B6337-8FCF-4CD6-93CC-D1B76DEBED59}"/>
    <cellStyle name="Normal 13 2 6" xfId="3933" xr:uid="{E8A425D1-0037-4C8B-8E8A-E59402A51CD0}"/>
    <cellStyle name="Normal 13 2 6 2" xfId="3934" xr:uid="{E05EFA58-9C60-4A02-8B70-74C88D0FDF6D}"/>
    <cellStyle name="Normal 13 2 6 2 2" xfId="3935" xr:uid="{2E0CF3E6-FA12-4D6B-BF7A-820F5C27BDCD}"/>
    <cellStyle name="Normal 13 2 6 2 2 2" xfId="3936" xr:uid="{0E823F48-EDFD-4F7F-AA42-D072B80465E1}"/>
    <cellStyle name="Normal 13 2 6 2 2 2 2" xfId="3937" xr:uid="{9B59D904-6B70-46C2-89D3-8D7F2D7AB738}"/>
    <cellStyle name="Normal 13 2 6 2 2 3" xfId="3938" xr:uid="{0F90574A-11C0-4962-B0DC-FB21516685A1}"/>
    <cellStyle name="Normal 13 2 6 2 3" xfId="3939" xr:uid="{145745D6-95A3-4CB2-9140-3078B6D5B3F3}"/>
    <cellStyle name="Normal 13 2 6 2 3 2" xfId="3940" xr:uid="{7CC9DADE-EBF9-499B-9DE8-DF376CE7314B}"/>
    <cellStyle name="Normal 13 2 6 2 3 2 2" xfId="3941" xr:uid="{9C893F86-4DE9-4AB4-ACB6-6ECDE59D0BC0}"/>
    <cellStyle name="Normal 13 2 6 2 3 3" xfId="3942" xr:uid="{A24CAD0F-366E-46F3-8EFF-7C94A040BD17}"/>
    <cellStyle name="Normal 13 2 6 2 4" xfId="3943" xr:uid="{F9B1A52E-66B4-4B94-9547-A2658F673562}"/>
    <cellStyle name="Normal 13 2 6 2 4 2" xfId="3944" xr:uid="{1CF87CEB-A8EF-42FC-ACFF-E1AC63B4945F}"/>
    <cellStyle name="Normal 13 2 6 2 5" xfId="3945" xr:uid="{186CDA64-10A0-4B33-9A94-33C44F1958CE}"/>
    <cellStyle name="Normal 13 2 6 3" xfId="3946" xr:uid="{BA6E43D3-B322-49C8-8907-7FE780076896}"/>
    <cellStyle name="Normal 13 2 6 3 2" xfId="3947" xr:uid="{E114BDAF-717C-45A6-93F5-C5EBC07561B2}"/>
    <cellStyle name="Normal 13 2 6 3 2 2" xfId="3948" xr:uid="{9AB880CA-9111-491E-82B9-94F07A0349C8}"/>
    <cellStyle name="Normal 13 2 6 3 2 2 2" xfId="3949" xr:uid="{454BA094-9291-4D6E-A902-D2C827179580}"/>
    <cellStyle name="Normal 13 2 6 3 2 3" xfId="3950" xr:uid="{3BAE0460-3CEE-4DD3-8944-D31D7404B3D0}"/>
    <cellStyle name="Normal 13 2 6 3 3" xfId="3951" xr:uid="{86D1D4E9-9B39-4BC0-BD00-E48C66BBF27A}"/>
    <cellStyle name="Normal 13 2 6 3 3 2" xfId="3952" xr:uid="{D07BC38F-C91C-4DBD-A8EC-40C3419F1A33}"/>
    <cellStyle name="Normal 13 2 6 3 4" xfId="3953" xr:uid="{AB8B874E-0AB6-4F9A-9A96-68D53682A895}"/>
    <cellStyle name="Normal 13 2 6 4" xfId="3954" xr:uid="{E1E5BC25-B242-46FF-8345-4A46A46F9510}"/>
    <cellStyle name="Normal 13 2 6 5" xfId="3955" xr:uid="{985A09D0-CEEE-4341-ACE3-2BA551189539}"/>
    <cellStyle name="Normal 13 2 6 5 2" xfId="3956" xr:uid="{6BA595D3-3E14-41C5-8302-79284181E1DD}"/>
    <cellStyle name="Normal 13 2 6 6" xfId="3957" xr:uid="{A168856C-DC1C-4CDA-9822-79F0496B699E}"/>
    <cellStyle name="Normal 13 2 7" xfId="3958" xr:uid="{98737399-EE15-495C-B582-5AB39AF7E77C}"/>
    <cellStyle name="Normal 13 2 7 2" xfId="3959" xr:uid="{432C0C5F-201B-4FBA-8448-F84A9CBD9348}"/>
    <cellStyle name="Normal 13 2 7 2 2" xfId="3960" xr:uid="{8B581E67-4A73-42BB-81DF-7E70F37453BB}"/>
    <cellStyle name="Normal 13 2 7 2 2 2" xfId="3961" xr:uid="{7AEB2697-3B21-4254-8737-82F16EF8B6B0}"/>
    <cellStyle name="Normal 13 2 7 2 2 2 2" xfId="3962" xr:uid="{1B79A353-CE6D-4FAC-A97C-2C3D8221876D}"/>
    <cellStyle name="Normal 13 2 7 2 2 3" xfId="3963" xr:uid="{BABE2C91-38CA-4DFD-A6ED-2BF29A106261}"/>
    <cellStyle name="Normal 13 2 7 2 3" xfId="3964" xr:uid="{19044B7B-2670-448E-AD85-FF88E0FD19D0}"/>
    <cellStyle name="Normal 13 2 7 2 3 2" xfId="3965" xr:uid="{9469E6E4-CC90-4685-8FC8-C4F65D5B1336}"/>
    <cellStyle name="Normal 13 2 7 2 3 2 2" xfId="3966" xr:uid="{9362E6DC-AFC3-4187-8242-B911185C62D7}"/>
    <cellStyle name="Normal 13 2 7 2 3 3" xfId="3967" xr:uid="{DC61E802-4503-4EAA-9DC5-EE8564E2A31A}"/>
    <cellStyle name="Normal 13 2 7 2 4" xfId="3968" xr:uid="{AEEF726C-A01E-4DDE-A380-7301C6396551}"/>
    <cellStyle name="Normal 13 2 7 2 4 2" xfId="3969" xr:uid="{9BF3D257-5094-4CAB-85E3-00D0E725B094}"/>
    <cellStyle name="Normal 13 2 7 2 5" xfId="3970" xr:uid="{826FCEF0-21C5-41C7-ABB7-FFB03228AAC0}"/>
    <cellStyle name="Normal 13 2 7 3" xfId="3971" xr:uid="{DBA250F6-F334-427D-A79E-53E88B944443}"/>
    <cellStyle name="Normal 13 2 7 3 2" xfId="3972" xr:uid="{A7A9E9A4-24F9-47F6-B1F4-5A659CAE0486}"/>
    <cellStyle name="Normal 13 2 7 3 2 2" xfId="3973" xr:uid="{4EED6DC6-9061-43E7-98B8-CFA0602CEA1E}"/>
    <cellStyle name="Normal 13 2 7 3 2 2 2" xfId="3974" xr:uid="{0173B6A1-3DD5-4191-B6BC-CAA476A98BF3}"/>
    <cellStyle name="Normal 13 2 7 3 2 3" xfId="3975" xr:uid="{ED679E7D-D10A-4D05-8696-F1995683C974}"/>
    <cellStyle name="Normal 13 2 7 3 3" xfId="3976" xr:uid="{FD4CFCAD-A52F-4C21-A25A-CE42899BDB6B}"/>
    <cellStyle name="Normal 13 2 7 3 3 2" xfId="3977" xr:uid="{B9B7E215-DF6B-436B-B902-18DC70698288}"/>
    <cellStyle name="Normal 13 2 7 3 4" xfId="3978" xr:uid="{0EF36FD0-952E-4424-9660-E87C46ADA101}"/>
    <cellStyle name="Normal 13 2 7 4" xfId="3979" xr:uid="{F60BEDD5-99E5-4751-ADA2-EED67D8A83DE}"/>
    <cellStyle name="Normal 13 2 7 5" xfId="3980" xr:uid="{5B24DE41-EAAE-4202-95A6-7D18360DA382}"/>
    <cellStyle name="Normal 13 2 7 5 2" xfId="3981" xr:uid="{FDF43A3A-9EE4-40D6-9DBB-D47ABF651656}"/>
    <cellStyle name="Normal 13 2 7 6" xfId="3982" xr:uid="{55E8C931-A725-46A2-A1D9-E69A613B31E6}"/>
    <cellStyle name="Normal 13 2 8" xfId="3983" xr:uid="{86149491-DD3F-4C99-96F8-0117F3F48C39}"/>
    <cellStyle name="Normal 13 2 8 2" xfId="3984" xr:uid="{0EE97D8B-9880-458C-B2D0-13EEED3EF272}"/>
    <cellStyle name="Normal 13 2 8 2 2" xfId="3985" xr:uid="{C605B3FC-CF25-4C17-8F92-CD6728FE7B4D}"/>
    <cellStyle name="Normal 13 2 8 2 2 2" xfId="3986" xr:uid="{C36B4CEB-9F64-41B5-8EBC-9C3F9461E073}"/>
    <cellStyle name="Normal 13 2 8 2 2 2 2" xfId="3987" xr:uid="{0885B3E1-B393-41EF-987A-F0CA00F3CC57}"/>
    <cellStyle name="Normal 13 2 8 2 2 3" xfId="3988" xr:uid="{CE1851CC-B030-4F31-8415-C6AC5F0411DB}"/>
    <cellStyle name="Normal 13 2 8 2 3" xfId="3989" xr:uid="{374522B0-ACF2-436F-8FA0-21A3330B6A9E}"/>
    <cellStyle name="Normal 13 2 8 2 3 2" xfId="3990" xr:uid="{21964EA3-F0E9-4D35-BCA1-E0F477D4834D}"/>
    <cellStyle name="Normal 13 2 8 2 3 2 2" xfId="3991" xr:uid="{1E95C30F-D986-49CC-BF88-ADA2F6403E42}"/>
    <cellStyle name="Normal 13 2 8 2 3 3" xfId="3992" xr:uid="{E2B59466-08B9-4EF1-88C2-57BCEFCF1E5E}"/>
    <cellStyle name="Normal 13 2 8 2 4" xfId="3993" xr:uid="{C5610F1B-3AED-4795-A2E0-894AF6ECEDA4}"/>
    <cellStyle name="Normal 13 2 8 2 4 2" xfId="3994" xr:uid="{A53842CA-BCCC-48E4-B66A-A79A0549F6DD}"/>
    <cellStyle name="Normal 13 2 8 2 5" xfId="3995" xr:uid="{C19A441F-9ABA-4825-94D5-281C3503F571}"/>
    <cellStyle name="Normal 13 2 8 3" xfId="3996" xr:uid="{FA8D8C3F-C9F3-490E-AA9A-0C3542F24CF2}"/>
    <cellStyle name="Normal 13 2 8 3 2" xfId="3997" xr:uid="{2E809C15-217F-4211-9493-F89864961472}"/>
    <cellStyle name="Normal 13 2 8 3 2 2" xfId="3998" xr:uid="{466AF39B-8368-4B7A-A73D-EC18FF855ACE}"/>
    <cellStyle name="Normal 13 2 8 3 2 2 2" xfId="3999" xr:uid="{54EA23A1-B0C0-4439-B9EE-F2F979C5E6A1}"/>
    <cellStyle name="Normal 13 2 8 3 2 3" xfId="4000" xr:uid="{76EA65BB-E3A5-4967-BB80-098D7F36E9E3}"/>
    <cellStyle name="Normal 13 2 8 3 3" xfId="4001" xr:uid="{5B16C8F4-EE2F-4800-A4BA-94C39568B2F6}"/>
    <cellStyle name="Normal 13 2 8 3 3 2" xfId="4002" xr:uid="{5079F678-4BDF-45FF-9292-8F967F613CF5}"/>
    <cellStyle name="Normal 13 2 8 3 4" xfId="4003" xr:uid="{920EBC20-7C52-45EE-B5B7-A48F08107FBF}"/>
    <cellStyle name="Normal 13 2 8 4" xfId="4004" xr:uid="{F5A9D790-2AE8-4175-AF31-CB25429A3952}"/>
    <cellStyle name="Normal 13 2 8 5" xfId="4005" xr:uid="{6653E33E-394F-415B-9D8F-5A0F5F06DBBF}"/>
    <cellStyle name="Normal 13 2 8 5 2" xfId="4006" xr:uid="{29C2CD2F-0721-477C-9135-758CE77A46F4}"/>
    <cellStyle name="Normal 13 2 8 6" xfId="4007" xr:uid="{819DAE6F-6A87-48CC-BB8A-BAAA552A4F6E}"/>
    <cellStyle name="Normal 13 2 9" xfId="4008" xr:uid="{8D05CF68-B723-4EA5-8174-905660B89C9D}"/>
    <cellStyle name="Normal 13 20" xfId="4009" xr:uid="{3D9CC64C-F52E-4BD0-BA36-01796C033CF1}"/>
    <cellStyle name="Normal 13 21" xfId="4010" xr:uid="{F6FBE1D9-52CF-4504-A77F-CCBA65861F70}"/>
    <cellStyle name="Normal 13 22" xfId="4011" xr:uid="{EB9BCBD6-CE7F-4DE6-93C7-7A185664A546}"/>
    <cellStyle name="Normal 13 23" xfId="4012" xr:uid="{B6998E58-89B7-4043-9B3C-40C0F0BB97BD}"/>
    <cellStyle name="Normal 13 24" xfId="4013" xr:uid="{709EFC88-AA08-4A3B-A3D0-2466348D73AA}"/>
    <cellStyle name="Normal 13 25" xfId="4014" xr:uid="{47F28BC9-AA85-4D43-8398-063E6F2188CA}"/>
    <cellStyle name="Normal 13 26" xfId="4015" xr:uid="{F889AF2F-BBFB-4BCD-8136-810B5CD5A2C3}"/>
    <cellStyle name="Normal 13 27" xfId="4016" xr:uid="{F102E6B3-BC94-4764-8658-4791FB6FD4AB}"/>
    <cellStyle name="Normal 13 28" xfId="4017" xr:uid="{D364E3AB-7CBE-4ED6-928A-4A8AEF2C7790}"/>
    <cellStyle name="Normal 13 29" xfId="4018" xr:uid="{C54AF982-18CF-44D5-BA24-489CBCBD0B17}"/>
    <cellStyle name="Normal 13 3" xfId="4019" xr:uid="{8C6F7EBD-BF26-4924-AC54-B0D12397D215}"/>
    <cellStyle name="Normal 13 3 2" xfId="4020" xr:uid="{EFAE57B4-AE3C-4D0D-BB68-1AFAEDA1CD18}"/>
    <cellStyle name="Normal 13 3 2 2" xfId="4021" xr:uid="{598EC53D-1304-444C-96B4-27EAEC4F72D0}"/>
    <cellStyle name="Normal 13 3 2 2 2" xfId="4022" xr:uid="{BDC6CECC-FE85-471D-8D65-8E92A0479CB6}"/>
    <cellStyle name="Normal 13 3 2 2 2 2" xfId="4023" xr:uid="{F4BAF59B-BF72-40D2-BE75-03C6E65D5581}"/>
    <cellStyle name="Normal 13 3 2 2 2 2 2" xfId="4024" xr:uid="{17E3CDC7-52EC-4290-9F07-25724B550C68}"/>
    <cellStyle name="Normal 13 3 2 2 2 3" xfId="4025" xr:uid="{6596191D-4C4E-40D6-A320-AEF14C50C4BE}"/>
    <cellStyle name="Normal 13 3 2 2 3" xfId="4026" xr:uid="{8F4B7BA0-C349-429E-A961-85211D43E514}"/>
    <cellStyle name="Normal 13 3 2 2 3 2" xfId="4027" xr:uid="{C80A23D2-EE7C-41D4-AB64-27E35241F4DC}"/>
    <cellStyle name="Normal 13 3 2 2 3 2 2" xfId="4028" xr:uid="{B9338B1F-54AC-403F-AB5E-CB8718590BD8}"/>
    <cellStyle name="Normal 13 3 2 2 3 3" xfId="4029" xr:uid="{748AB549-1C57-4753-8837-C270FEED64E5}"/>
    <cellStyle name="Normal 13 3 2 2 4" xfId="4030" xr:uid="{29F16321-9A1F-4C21-AC6C-F42A2E6A0352}"/>
    <cellStyle name="Normal 13 3 2 2 4 2" xfId="4031" xr:uid="{7661A84F-02BD-42D0-A4BB-B2313E32861D}"/>
    <cellStyle name="Normal 13 3 2 2 5" xfId="4032" xr:uid="{4F4EDCB8-1C10-464C-9276-7FC4CF6C9F6D}"/>
    <cellStyle name="Normal 13 3 2 3" xfId="4033" xr:uid="{2C4160C9-9F24-45D2-82E9-160C4AA401D9}"/>
    <cellStyle name="Normal 13 3 2 3 2" xfId="4034" xr:uid="{B3F9FFD3-C75E-4610-B3BE-985D9F382B29}"/>
    <cellStyle name="Normal 13 3 2 3 2 2" xfId="4035" xr:uid="{E06EF4DC-DC0E-4D07-A884-CCE5DE248410}"/>
    <cellStyle name="Normal 13 3 2 3 3" xfId="4036" xr:uid="{BE26F9E5-F5A6-4F30-A7A8-65B240A98FC4}"/>
    <cellStyle name="Normal 13 3 2 4" xfId="4037" xr:uid="{65756F5F-EA36-4C12-9C1B-52295E2F1A48}"/>
    <cellStyle name="Normal 13 3 2 4 2" xfId="4038" xr:uid="{821A18E7-F539-4083-AA0B-BAA015C271F5}"/>
    <cellStyle name="Normal 13 3 2 4 2 2" xfId="4039" xr:uid="{B403CC15-0041-472F-B7D8-836C5BE6BA97}"/>
    <cellStyle name="Normal 13 3 2 4 3" xfId="4040" xr:uid="{2E473F61-E1B7-40DA-A6F4-C41986FC977D}"/>
    <cellStyle name="Normal 13 3 2 5" xfId="4041" xr:uid="{ED5F5CE5-83B0-40D1-AD7C-F72582D04BA0}"/>
    <cellStyle name="Normal 13 3 2 5 2" xfId="4042" xr:uid="{F09A7325-7CC2-4FBE-A510-D08DF63B8810}"/>
    <cellStyle name="Normal 13 3 2 6" xfId="4043" xr:uid="{91FB422B-7BBC-49A0-8AFE-8D51BC4C6678}"/>
    <cellStyle name="Normal 13 3 3" xfId="4044" xr:uid="{EBD29640-3B4A-4DA8-9CDA-E7704ED1A421}"/>
    <cellStyle name="Normal 13 3 4" xfId="4045" xr:uid="{7BE3F915-DE76-4470-9E79-6288D60C5E8C}"/>
    <cellStyle name="Normal 13 3 5" xfId="4046" xr:uid="{F8AC45F3-1F86-4231-A78D-56C90DCAC083}"/>
    <cellStyle name="Normal 13 30" xfId="4047" xr:uid="{E0E343B4-4320-4E92-8A0E-82650C2FEE21}"/>
    <cellStyle name="Normal 13 31" xfId="4048" xr:uid="{450112BB-A83B-4272-900E-0C25C89FF8ED}"/>
    <cellStyle name="Normal 13 32" xfId="4049" xr:uid="{347A91A0-4561-4E0C-B68F-FDFA05CDF98C}"/>
    <cellStyle name="Normal 13 33" xfId="4050" xr:uid="{0D97A511-01DE-4AA6-A2E9-D84DF47008CC}"/>
    <cellStyle name="Normal 13 34" xfId="4051" xr:uid="{71897BAB-661E-4575-AF1E-BD1E49674302}"/>
    <cellStyle name="Normal 13 35" xfId="4052" xr:uid="{92AED190-C74A-4EC1-BA0C-A8668EC5B887}"/>
    <cellStyle name="Normal 13 36" xfId="4053" xr:uid="{35EB4F51-2F85-43A5-9C5D-432F64271658}"/>
    <cellStyle name="Normal 13 37" xfId="4054" xr:uid="{FFAE32A6-66B0-4988-B370-D7906015EF74}"/>
    <cellStyle name="Normal 13 38" xfId="4055" xr:uid="{C522C9BE-F61E-4AD4-B720-491EB260BE44}"/>
    <cellStyle name="Normal 13 39" xfId="4056" xr:uid="{EB193F76-73F6-48C8-B997-E23877DFFEF0}"/>
    <cellStyle name="Normal 13 39 2" xfId="4057" xr:uid="{A548CEAC-A68B-4BB4-BDFC-B505809BD972}"/>
    <cellStyle name="Normal 13 39 2 2" xfId="4058" xr:uid="{CB9E3006-9ED7-4DF1-9C66-DFDF9659E5E5}"/>
    <cellStyle name="Normal 13 39 2 2 2" xfId="4059" xr:uid="{9F20086E-9E9C-4547-BFD0-D2B1A2F196CF}"/>
    <cellStyle name="Normal 13 39 2 3" xfId="4060" xr:uid="{01453DCF-F08F-4A80-92C4-17C267077C7D}"/>
    <cellStyle name="Normal 13 39 3" xfId="4061" xr:uid="{2AC86CF6-C423-432B-84E9-44C7BA0EF4D2}"/>
    <cellStyle name="Normal 13 39 3 2" xfId="4062" xr:uid="{FB9D40F5-8EF2-4384-BFDF-D6FE635323D3}"/>
    <cellStyle name="Normal 13 39 3 2 2" xfId="4063" xr:uid="{2C05EF5E-5D28-4E5B-BD29-DD4C6FA7C12E}"/>
    <cellStyle name="Normal 13 39 3 3" xfId="4064" xr:uid="{9E508667-74CD-401D-BB96-FBFCE15F67C9}"/>
    <cellStyle name="Normal 13 39 4" xfId="4065" xr:uid="{E6F0DCC6-1FAF-4EB7-88F2-10749B5A5D48}"/>
    <cellStyle name="Normal 13 39 4 2" xfId="4066" xr:uid="{0B272066-8D81-4BF0-AA71-4AB9A5242F6C}"/>
    <cellStyle name="Normal 13 39 5" xfId="4067" xr:uid="{3A1BAC86-9AC7-4453-A40F-3FBBA7EAC322}"/>
    <cellStyle name="Normal 13 4" xfId="4068" xr:uid="{670B1D95-C8D9-4AF7-A01A-6EC8CA713788}"/>
    <cellStyle name="Normal 13 4 2" xfId="4069" xr:uid="{5598ACD3-75F0-487C-9D91-7DDE2D6A3B5C}"/>
    <cellStyle name="Normal 13 4 2 2" xfId="4070" xr:uid="{4D73849A-6540-4465-8982-EAA2F84A0013}"/>
    <cellStyle name="Normal 13 4 2 2 2" xfId="4071" xr:uid="{54E6CA6C-4CE7-4090-8DD9-C09818137593}"/>
    <cellStyle name="Normal 13 4 2 2 2 2" xfId="4072" xr:uid="{27DBA316-6B0F-4BE5-B38C-C5E385A244F7}"/>
    <cellStyle name="Normal 13 4 2 2 2 2 2" xfId="4073" xr:uid="{9528F5C4-27F5-41B4-B9EA-9B2148149078}"/>
    <cellStyle name="Normal 13 4 2 2 2 3" xfId="4074" xr:uid="{D535994F-D0C9-46ED-98D6-A1190EF8D8A0}"/>
    <cellStyle name="Normal 13 4 2 2 3" xfId="4075" xr:uid="{C0771C37-70B0-4C3D-A02B-F223AC28AA15}"/>
    <cellStyle name="Normal 13 4 2 2 3 2" xfId="4076" xr:uid="{3A0FF8A5-3F28-418E-97E8-CE466B39299F}"/>
    <cellStyle name="Normal 13 4 2 2 3 2 2" xfId="4077" xr:uid="{631F5E29-0518-42BA-8521-F97DD0199E68}"/>
    <cellStyle name="Normal 13 4 2 2 3 3" xfId="4078" xr:uid="{F6A72185-3825-4EFF-AD35-DF58D6F0A032}"/>
    <cellStyle name="Normal 13 4 2 2 4" xfId="4079" xr:uid="{96208AC8-4B8A-4E0A-B726-31AA7FB5FBD7}"/>
    <cellStyle name="Normal 13 4 2 2 4 2" xfId="4080" xr:uid="{2798F61E-887E-44C6-AA3D-0F0A7BAB50FE}"/>
    <cellStyle name="Normal 13 4 2 2 5" xfId="4081" xr:uid="{050150BF-B893-4C3C-A562-D0E4944FCB08}"/>
    <cellStyle name="Normal 13 4 2 3" xfId="4082" xr:uid="{6C00973F-2258-49F5-BBF3-920DF76D8092}"/>
    <cellStyle name="Normal 13 4 2 3 2" xfId="4083" xr:uid="{B9923B76-2176-49FE-987F-D75AE6E54B27}"/>
    <cellStyle name="Normal 13 4 2 3 2 2" xfId="4084" xr:uid="{E138FD8F-1664-4690-A98F-30CCBFC8D2F8}"/>
    <cellStyle name="Normal 13 4 2 3 3" xfId="4085" xr:uid="{5C56D0BB-2864-4649-8A1F-7D617FFBE752}"/>
    <cellStyle name="Normal 13 4 2 4" xfId="4086" xr:uid="{09C8CC25-16C7-42CD-B296-244321D54F59}"/>
    <cellStyle name="Normal 13 4 2 4 2" xfId="4087" xr:uid="{A2BF6957-E91D-43D5-94E9-B165959C784B}"/>
    <cellStyle name="Normal 13 4 2 4 2 2" xfId="4088" xr:uid="{28BCF4C7-AF1B-46BB-A572-6D6BCCEAFAA3}"/>
    <cellStyle name="Normal 13 4 2 4 3" xfId="4089" xr:uid="{916AD80D-4037-4BB7-B802-8A597AAB9461}"/>
    <cellStyle name="Normal 13 4 2 5" xfId="4090" xr:uid="{936CABFC-A71E-4895-9FA5-4411858BFF28}"/>
    <cellStyle name="Normal 13 4 2 5 2" xfId="4091" xr:uid="{CC12F7AA-2AD0-4C12-AC21-200F2E96329B}"/>
    <cellStyle name="Normal 13 4 2 6" xfId="4092" xr:uid="{577352B1-C775-4441-82DD-FC1120DF6781}"/>
    <cellStyle name="Normal 13 4 3" xfId="4093" xr:uid="{9590951D-73A3-42F4-85DE-2591FF9C58D7}"/>
    <cellStyle name="Normal 13 4 3 2" xfId="4094" xr:uid="{19D0C346-9C6F-446F-AD46-8451116EFF6B}"/>
    <cellStyle name="Normal 13 4 3 2 2" xfId="4095" xr:uid="{1E0EA6D8-56BD-4E74-B4F5-B09087B6BDE4}"/>
    <cellStyle name="Normal 13 4 3 2 2 2" xfId="4096" xr:uid="{86AE76A4-6EB9-4883-8341-4C3D00C6127D}"/>
    <cellStyle name="Normal 13 4 3 2 3" xfId="4097" xr:uid="{8E6EBD43-AAC7-4D54-8E9E-1D6B05D8C6B4}"/>
    <cellStyle name="Normal 13 4 3 3" xfId="4098" xr:uid="{F8605069-E938-4FCE-A16C-4B629F48D5FA}"/>
    <cellStyle name="Normal 13 4 3 3 2" xfId="4099" xr:uid="{ADD9B962-D4C6-4D22-BDDB-30D3ABE68357}"/>
    <cellStyle name="Normal 13 4 3 3 2 2" xfId="4100" xr:uid="{A1129B77-52CE-4C54-A990-6B98961F9758}"/>
    <cellStyle name="Normal 13 4 3 3 3" xfId="4101" xr:uid="{37825362-B83D-4B6F-B5B1-6CA1019D59EF}"/>
    <cellStyle name="Normal 13 4 3 4" xfId="4102" xr:uid="{EB4E894B-DCE0-4026-9690-33C766A8226C}"/>
    <cellStyle name="Normal 13 4 3 4 2" xfId="4103" xr:uid="{2CDC6443-B8CD-475F-B148-B4A6B93A48D5}"/>
    <cellStyle name="Normal 13 4 3 5" xfId="4104" xr:uid="{4FE8165D-9A8D-4ACB-B20E-EE1497B56525}"/>
    <cellStyle name="Normal 13 4 4" xfId="4105" xr:uid="{17BE2E1D-4D6B-4CB0-8978-B1CFD0F573E5}"/>
    <cellStyle name="Normal 13 4 4 2" xfId="4106" xr:uid="{9BA28475-5265-43B3-94C4-A7B2FA7C2B50}"/>
    <cellStyle name="Normal 13 4 4 2 2" xfId="4107" xr:uid="{BE59B6EB-3B9F-4DD9-8167-0AA2AF76B47D}"/>
    <cellStyle name="Normal 13 4 4 2 2 2" xfId="4108" xr:uid="{796A709B-BA7E-4A8A-ABBF-C09864505CFA}"/>
    <cellStyle name="Normal 13 4 4 2 3" xfId="4109" xr:uid="{C650025C-0FDC-4E16-88A7-712141A47298}"/>
    <cellStyle name="Normal 13 4 4 3" xfId="4110" xr:uid="{ADE3C06B-5AB3-4B42-AAED-38FD97B03DBF}"/>
    <cellStyle name="Normal 13 4 4 3 2" xfId="4111" xr:uid="{865D3134-0477-4CA0-8285-4D9BF12EF82B}"/>
    <cellStyle name="Normal 13 4 4 4" xfId="4112" xr:uid="{C0DC3AF5-C20C-42D4-8E23-ED299DC1DDC9}"/>
    <cellStyle name="Normal 13 4 5" xfId="4113" xr:uid="{481958C9-7D43-49FD-9DD1-1071AE6CF1E1}"/>
    <cellStyle name="Normal 13 4 6" xfId="4114" xr:uid="{1673327E-8D26-487F-9EA4-12A5942AE534}"/>
    <cellStyle name="Normal 13 4 6 2" xfId="4115" xr:uid="{CF1FABDF-8CCC-4C8F-BC50-9C824959C6B8}"/>
    <cellStyle name="Normal 13 4 7" xfId="4116" xr:uid="{81302F91-58AA-48B8-B7B6-342757D7603D}"/>
    <cellStyle name="Normal 13 40" xfId="4117" xr:uid="{647CF978-ABAC-468D-B328-4CFE65C2DEF8}"/>
    <cellStyle name="Normal 13 40 2" xfId="4118" xr:uid="{8C1A17D4-14B8-40AA-A79B-6CFB6BF4822A}"/>
    <cellStyle name="Normal 13 40 2 2" xfId="4119" xr:uid="{5B7B758B-5880-41ED-8293-A5DE6FC88903}"/>
    <cellStyle name="Normal 13 40 2 2 2" xfId="4120" xr:uid="{D72E76D8-4C61-42D7-A5D7-BBBC261D4A4F}"/>
    <cellStyle name="Normal 13 40 2 3" xfId="4121" xr:uid="{24219447-2A8F-4E22-8E6F-0FDFAACBDFFF}"/>
    <cellStyle name="Normal 13 40 3" xfId="4122" xr:uid="{8C465935-2D70-4EC4-8F82-790557D15304}"/>
    <cellStyle name="Normal 13 40 3 2" xfId="4123" xr:uid="{47FB267C-2D79-481E-A63C-DE83DB427296}"/>
    <cellStyle name="Normal 13 40 4" xfId="4124" xr:uid="{F090F896-78C3-4B8D-AE07-478D80120F36}"/>
    <cellStyle name="Normal 13 41" xfId="4125" xr:uid="{13C9EA6F-948B-43F0-8F2B-42318EC55BB8}"/>
    <cellStyle name="Normal 13 41 2" xfId="4126" xr:uid="{8996E231-CC8B-492F-BF17-893BF8878F52}"/>
    <cellStyle name="Normal 13 5" xfId="4127" xr:uid="{7EB48EA6-4B3B-42C6-AF08-FC9A2692E9F7}"/>
    <cellStyle name="Normal 13 6" xfId="4128" xr:uid="{0D12438B-EE9D-44C5-AC74-733142228F1A}"/>
    <cellStyle name="Normal 13 7" xfId="4129" xr:uid="{FB9FE056-B9E8-4201-949C-D0BC276D96B7}"/>
    <cellStyle name="Normal 13 8" xfId="4130" xr:uid="{A1ED8C0F-EBDA-44BE-9022-841399C4B686}"/>
    <cellStyle name="Normal 13 9" xfId="4131" xr:uid="{39492372-9D34-4321-B594-E33DE3EF2E46}"/>
    <cellStyle name="Normal 13 9 2" xfId="4132" xr:uid="{07E905BA-7F5E-475C-834A-833E6A26237A}"/>
    <cellStyle name="Normal 13 9 2 2" xfId="4133" xr:uid="{34D6E9AE-8335-4CFC-91F5-977CEE081C5D}"/>
    <cellStyle name="Normal 13 9 2 2 2" xfId="4134" xr:uid="{9940E414-F543-474A-BF79-320C72922753}"/>
    <cellStyle name="Normal 13 9 2 2 2 2" xfId="4135" xr:uid="{2A5C23D4-67C5-4410-BFD3-32C8E8F06EB6}"/>
    <cellStyle name="Normal 13 9 2 2 3" xfId="4136" xr:uid="{0D022F25-19E5-48DD-B35B-D68BA5B9C87A}"/>
    <cellStyle name="Normal 13 9 2 3" xfId="4137" xr:uid="{0C7ADC0D-5A31-429C-920D-024EFC67E0A6}"/>
    <cellStyle name="Normal 13 9 2 3 2" xfId="4138" xr:uid="{8B9BCB24-372C-4DCB-A969-AFB720E10818}"/>
    <cellStyle name="Normal 13 9 2 3 2 2" xfId="4139" xr:uid="{81D92FBD-BD92-4B0C-8807-4C13A6418AA5}"/>
    <cellStyle name="Normal 13 9 2 3 3" xfId="4140" xr:uid="{BEEB874B-20D7-48AF-A93D-0CCDBC65687D}"/>
    <cellStyle name="Normal 13 9 2 4" xfId="4141" xr:uid="{1990BC01-A605-4097-AEDE-CC7EFC8279AD}"/>
    <cellStyle name="Normal 13 9 2 4 2" xfId="4142" xr:uid="{5B7E9BA9-13FE-4C9A-943C-ACA79A2C9B72}"/>
    <cellStyle name="Normal 13 9 2 5" xfId="4143" xr:uid="{8ABC0908-7F6F-4017-8408-8A2CE383B917}"/>
    <cellStyle name="Normal 13 9 3" xfId="4144" xr:uid="{0A673D86-F2AE-4307-B213-7955612908D5}"/>
    <cellStyle name="Normal 13 9 3 2" xfId="4145" xr:uid="{E81EFF1C-38EC-4772-9AB4-982BA7EAE104}"/>
    <cellStyle name="Normal 13 9 3 2 2" xfId="4146" xr:uid="{92FA7D9E-E586-4B7D-BB61-E8E7E044F08B}"/>
    <cellStyle name="Normal 13 9 3 2 2 2" xfId="4147" xr:uid="{4DB9588B-CD1B-4769-8EBA-21B4FE20E450}"/>
    <cellStyle name="Normal 13 9 3 2 3" xfId="4148" xr:uid="{0F3CA67A-B7FC-4965-B920-883549D821C9}"/>
    <cellStyle name="Normal 13 9 3 3" xfId="4149" xr:uid="{AD200D7D-6190-460E-9469-7237C23C709E}"/>
    <cellStyle name="Normal 13 9 3 3 2" xfId="4150" xr:uid="{B0569127-AA24-4482-9D10-2E91C88E6BB6}"/>
    <cellStyle name="Normal 13 9 3 4" xfId="4151" xr:uid="{DE6B2A0F-C251-410C-B3FB-95B47FF122F7}"/>
    <cellStyle name="Normal 13 9 4" xfId="4152" xr:uid="{605F6B71-4A2F-4A82-A7B0-FF83CB0A77BE}"/>
    <cellStyle name="Normal 13 9 5" xfId="4153" xr:uid="{43015D08-B5B6-477A-A627-C4566751445A}"/>
    <cellStyle name="Normal 13 9 5 2" xfId="4154" xr:uid="{4EBFAAA6-15C7-46DD-8212-415D408847D8}"/>
    <cellStyle name="Normal 13 9 6" xfId="4155" xr:uid="{5CDD1290-DA4D-4F67-BFFC-9C11007313E0}"/>
    <cellStyle name="Normal 14" xfId="4156" xr:uid="{237F308A-BC89-4DA8-89AA-B5994FB3536D}"/>
    <cellStyle name="Normal 14 10" xfId="4157" xr:uid="{5C0BCA55-C43E-4868-8D6C-F270B319B81B}"/>
    <cellStyle name="Normal 14 10 2" xfId="4158" xr:uid="{5D1BCD4C-2DB1-4978-B7F4-82A6EF81AFC3}"/>
    <cellStyle name="Normal 14 10 2 2" xfId="4159" xr:uid="{C20D9F59-9CBD-43B6-8186-CB6E974FE3CB}"/>
    <cellStyle name="Normal 14 10 2 2 2" xfId="4160" xr:uid="{490F97BA-8150-483B-AB44-4CBA63FD947F}"/>
    <cellStyle name="Normal 14 10 2 2 2 2" xfId="4161" xr:uid="{2E38E0CD-EFDC-4A16-A2A3-F4039995EC1A}"/>
    <cellStyle name="Normal 14 10 2 2 3" xfId="4162" xr:uid="{069CE97E-1D48-44DA-BE63-5A547EA060C5}"/>
    <cellStyle name="Normal 14 10 2 3" xfId="4163" xr:uid="{068A4D35-6F44-4C1C-82ED-534903989B66}"/>
    <cellStyle name="Normal 14 10 2 3 2" xfId="4164" xr:uid="{303AA080-43C2-4576-8A7B-643A09DDFAB9}"/>
    <cellStyle name="Normal 14 10 2 3 2 2" xfId="4165" xr:uid="{C2C42F4F-8779-41E5-AA59-19A69EDB3C55}"/>
    <cellStyle name="Normal 14 10 2 3 3" xfId="4166" xr:uid="{FAA164DE-8E1E-4BD0-A420-90E70525D5E6}"/>
    <cellStyle name="Normal 14 10 2 4" xfId="4167" xr:uid="{5D50E632-9D13-4228-8B40-82631AA1C3DE}"/>
    <cellStyle name="Normal 14 10 2 4 2" xfId="4168" xr:uid="{FFD91582-F1F4-4865-A712-AB01F690DEE7}"/>
    <cellStyle name="Normal 14 10 2 5" xfId="4169" xr:uid="{840A1758-DB82-495F-A650-38BEE633F6D2}"/>
    <cellStyle name="Normal 14 10 3" xfId="4170" xr:uid="{7B7A7472-C562-4F1D-92A1-83D9AC989C4F}"/>
    <cellStyle name="Normal 14 10 3 2" xfId="4171" xr:uid="{449AFC67-05A5-4339-BFDE-C8699B4002A5}"/>
    <cellStyle name="Normal 14 10 3 2 2" xfId="4172" xr:uid="{3FEAB330-DE94-4A6B-A21F-0A4C51316EF8}"/>
    <cellStyle name="Normal 14 10 3 2 2 2" xfId="4173" xr:uid="{1C95F35E-CFE3-4721-9604-FBE58F9CB4C7}"/>
    <cellStyle name="Normal 14 10 3 2 3" xfId="4174" xr:uid="{524DB7C0-75FF-45C6-858D-2A1CEBAC2FD0}"/>
    <cellStyle name="Normal 14 10 3 3" xfId="4175" xr:uid="{79B66D8F-0AD4-48B8-9754-707C7FCBD841}"/>
    <cellStyle name="Normal 14 10 3 3 2" xfId="4176" xr:uid="{CDA92C3F-C705-4CCC-BD23-D030E3986970}"/>
    <cellStyle name="Normal 14 10 3 4" xfId="4177" xr:uid="{665085E6-AC50-44A9-B34E-CA9D9F7505A8}"/>
    <cellStyle name="Normal 14 10 4" xfId="4178" xr:uid="{68B85F1E-1C6B-40A7-AB8C-803AA56477FA}"/>
    <cellStyle name="Normal 14 10 5" xfId="4179" xr:uid="{4199C3ED-C113-4114-B554-FC5ECFEC6030}"/>
    <cellStyle name="Normal 14 10 5 2" xfId="4180" xr:uid="{E1F85494-8C8D-4598-9FBD-25C5D8C5ECED}"/>
    <cellStyle name="Normal 14 10 6" xfId="4181" xr:uid="{AD8F81E2-F9D3-4493-89B9-C306B4F47FAE}"/>
    <cellStyle name="Normal 14 11" xfId="4182" xr:uid="{5F579B97-FA49-4A52-94DD-9214B1257264}"/>
    <cellStyle name="Normal 14 11 2" xfId="4183" xr:uid="{C2F95A22-DA68-4DBC-8374-576C41264FEE}"/>
    <cellStyle name="Normal 14 11 2 2" xfId="4184" xr:uid="{A63CA301-E191-46E8-8C81-D4ECEE3C8BA8}"/>
    <cellStyle name="Normal 14 11 2 2 2" xfId="4185" xr:uid="{EA35A4B4-E1AC-416F-A374-32AB87B1DD6D}"/>
    <cellStyle name="Normal 14 11 2 2 2 2" xfId="4186" xr:uid="{608BAA5C-538A-403D-AE46-58A7B84AF83D}"/>
    <cellStyle name="Normal 14 11 2 2 3" xfId="4187" xr:uid="{A8F34552-5EBA-4ECC-AA1C-09A4793DB7B9}"/>
    <cellStyle name="Normal 14 11 2 3" xfId="4188" xr:uid="{2E4C2C3A-86A0-42E6-97EB-CB5FF98E2AEE}"/>
    <cellStyle name="Normal 14 11 2 3 2" xfId="4189" xr:uid="{40CD3A67-4864-4682-800D-804C9408FC8A}"/>
    <cellStyle name="Normal 14 11 2 3 2 2" xfId="4190" xr:uid="{E50C2115-52B2-4A77-B283-8C7CB9ED17FE}"/>
    <cellStyle name="Normal 14 11 2 3 3" xfId="4191" xr:uid="{18771AE7-10EA-4E70-8CDF-79B830D33AD6}"/>
    <cellStyle name="Normal 14 11 2 4" xfId="4192" xr:uid="{073FC215-9E96-4607-B112-508BFE15B0DE}"/>
    <cellStyle name="Normal 14 11 2 4 2" xfId="4193" xr:uid="{9E2C8568-092A-49B5-BD99-F2278544523A}"/>
    <cellStyle name="Normal 14 11 2 5" xfId="4194" xr:uid="{FCFD9362-D33C-407C-A9C0-9D5D7A69CF1C}"/>
    <cellStyle name="Normal 14 11 3" xfId="4195" xr:uid="{DAAB8FF4-B4DB-4604-ADA6-7224A04918C8}"/>
    <cellStyle name="Normal 14 11 3 2" xfId="4196" xr:uid="{E4D493F3-E303-48EA-96EA-A7BBD5E5968B}"/>
    <cellStyle name="Normal 14 11 3 2 2" xfId="4197" xr:uid="{B69D3408-286F-4AC7-ABC5-3BE281571141}"/>
    <cellStyle name="Normal 14 11 3 2 2 2" xfId="4198" xr:uid="{84A72052-4A2C-4787-8B74-8A9DDCAD3D0F}"/>
    <cellStyle name="Normal 14 11 3 2 3" xfId="4199" xr:uid="{A2D55004-BD3B-4F87-A136-A93F6A33BA73}"/>
    <cellStyle name="Normal 14 11 3 3" xfId="4200" xr:uid="{6B7B9DA6-7038-4ED4-A90B-089150FD3660}"/>
    <cellStyle name="Normal 14 11 3 3 2" xfId="4201" xr:uid="{BF9CC5B8-8AB0-44D6-A191-33C710591E9F}"/>
    <cellStyle name="Normal 14 11 3 4" xfId="4202" xr:uid="{2D0EBB42-ACF9-497B-8F69-D57BD0AC1FA2}"/>
    <cellStyle name="Normal 14 11 4" xfId="4203" xr:uid="{EBC13969-9A89-448A-B7F6-B1B8D4477042}"/>
    <cellStyle name="Normal 14 11 5" xfId="4204" xr:uid="{9514D116-F8B9-49BA-838E-532EA592E903}"/>
    <cellStyle name="Normal 14 11 5 2" xfId="4205" xr:uid="{F2A04BA0-E008-49C6-B50E-5C3DFD20970E}"/>
    <cellStyle name="Normal 14 11 6" xfId="4206" xr:uid="{18C36102-A199-4F29-AC12-2C284FFCD3EC}"/>
    <cellStyle name="Normal 14 12" xfId="4207" xr:uid="{0DBEE0E8-52A3-425B-9BFA-8475AB4F0086}"/>
    <cellStyle name="Normal 14 12 2" xfId="4208" xr:uid="{FB5CE467-4952-42FB-8BD6-754FED1D5AFA}"/>
    <cellStyle name="Normal 14 12 2 2" xfId="4209" xr:uid="{6C1FAB61-361B-4513-B43D-9AFC382A2176}"/>
    <cellStyle name="Normal 14 12 2 2 2" xfId="4210" xr:uid="{83265559-5F9E-4379-842F-16D0EC2E2F1B}"/>
    <cellStyle name="Normal 14 12 2 2 2 2" xfId="4211" xr:uid="{3862A1E7-90B1-4A22-BD25-ABEE41E7293C}"/>
    <cellStyle name="Normal 14 12 2 2 3" xfId="4212" xr:uid="{0B12C0F0-EA1B-4F24-8F38-79DD5D5E40E8}"/>
    <cellStyle name="Normal 14 12 2 3" xfId="4213" xr:uid="{44D3A7AE-13D9-43F7-A573-601D9715D2EA}"/>
    <cellStyle name="Normal 14 12 2 3 2" xfId="4214" xr:uid="{F6C5BAE1-C95A-4682-8463-85F420710A03}"/>
    <cellStyle name="Normal 14 12 2 3 2 2" xfId="4215" xr:uid="{197F03A9-D5BE-4ED5-9A65-2D6846D94683}"/>
    <cellStyle name="Normal 14 12 2 3 3" xfId="4216" xr:uid="{FFCDB216-5085-4E4D-B3FE-5FF622CCA7F6}"/>
    <cellStyle name="Normal 14 12 2 4" xfId="4217" xr:uid="{9E6595E9-19BC-4C71-A811-17299CB4A421}"/>
    <cellStyle name="Normal 14 12 2 4 2" xfId="4218" xr:uid="{41D01151-116E-4457-9AE1-2E8447A8B0A4}"/>
    <cellStyle name="Normal 14 12 2 5" xfId="4219" xr:uid="{39D4D855-A414-4D0E-B4AC-D0288C37BB1C}"/>
    <cellStyle name="Normal 14 12 3" xfId="4220" xr:uid="{390C9816-44BB-49A6-A2BF-A419BAAAB7FF}"/>
    <cellStyle name="Normal 14 12 3 2" xfId="4221" xr:uid="{2BDF41D1-3258-4900-8FD8-5C8100E6357A}"/>
    <cellStyle name="Normal 14 12 3 2 2" xfId="4222" xr:uid="{C122D611-B631-4C01-BA05-AA63AD7F8BB5}"/>
    <cellStyle name="Normal 14 12 3 2 2 2" xfId="4223" xr:uid="{B10EEE17-DC5B-47DE-BCCC-55BE5C9976AB}"/>
    <cellStyle name="Normal 14 12 3 2 3" xfId="4224" xr:uid="{8E68CC53-B41E-4FF8-A8A7-7BA130F90E79}"/>
    <cellStyle name="Normal 14 12 3 3" xfId="4225" xr:uid="{24F5367E-FCAA-41BD-B984-98DA1DFE0BF4}"/>
    <cellStyle name="Normal 14 12 3 3 2" xfId="4226" xr:uid="{3C27E4B4-193E-4864-AB29-193A1980DA9B}"/>
    <cellStyle name="Normal 14 12 3 4" xfId="4227" xr:uid="{F0A1546A-7A1B-43AE-89DB-D74EBD2FB956}"/>
    <cellStyle name="Normal 14 12 4" xfId="4228" xr:uid="{74CB390D-FD6B-4E7B-A04F-AF4AF32C3BBB}"/>
    <cellStyle name="Normal 14 12 5" xfId="4229" xr:uid="{CD13FD10-F190-4FF1-90EA-CE6E9776A90B}"/>
    <cellStyle name="Normal 14 12 5 2" xfId="4230" xr:uid="{5254D4F0-13FD-416C-AD09-BF7C4743F40B}"/>
    <cellStyle name="Normal 14 12 6" xfId="4231" xr:uid="{706B2426-3186-476C-806A-853DC85482A4}"/>
    <cellStyle name="Normal 14 13" xfId="4232" xr:uid="{420771AD-7D7C-4B93-92F1-187490175506}"/>
    <cellStyle name="Normal 14 13 2" xfId="4233" xr:uid="{508EA738-316E-45CA-A721-32BD49B4380C}"/>
    <cellStyle name="Normal 14 13 2 2" xfId="4234" xr:uid="{F832F789-D935-4A24-8B31-D81C1B4A5A3C}"/>
    <cellStyle name="Normal 14 13 2 2 2" xfId="4235" xr:uid="{09900D1E-0552-49D7-98DB-E64D3A2B395C}"/>
    <cellStyle name="Normal 14 13 2 2 2 2" xfId="4236" xr:uid="{09F9FDCB-A27C-4EDD-8E8C-6164DBA2177D}"/>
    <cellStyle name="Normal 14 13 2 2 3" xfId="4237" xr:uid="{09ED8017-CC2C-48C9-91E7-8CB473FEE8D4}"/>
    <cellStyle name="Normal 14 13 2 3" xfId="4238" xr:uid="{23E1B198-CC93-4B08-8233-853CAD70B1C8}"/>
    <cellStyle name="Normal 14 13 2 3 2" xfId="4239" xr:uid="{B60B8790-E199-46E4-AEA4-E2356FF9CB82}"/>
    <cellStyle name="Normal 14 13 2 3 2 2" xfId="4240" xr:uid="{8C50D8DF-17CD-4F39-9789-7025B862939D}"/>
    <cellStyle name="Normal 14 13 2 3 3" xfId="4241" xr:uid="{41CA77B6-6CFC-4C24-A1B6-55A2B0660F8A}"/>
    <cellStyle name="Normal 14 13 2 4" xfId="4242" xr:uid="{9A857964-73FC-42A3-985B-F73D9E842F13}"/>
    <cellStyle name="Normal 14 13 2 4 2" xfId="4243" xr:uid="{160D7998-CD19-437B-92B2-2D3ADD1A74BF}"/>
    <cellStyle name="Normal 14 13 2 5" xfId="4244" xr:uid="{8B99D339-63B5-4D3A-AD16-FB91C091AB6B}"/>
    <cellStyle name="Normal 14 13 3" xfId="4245" xr:uid="{EE57AAC2-7A97-49AD-9831-6EF161516946}"/>
    <cellStyle name="Normal 14 13 3 2" xfId="4246" xr:uid="{9DE75653-8A4F-4796-A316-D638F1A77442}"/>
    <cellStyle name="Normal 14 13 3 2 2" xfId="4247" xr:uid="{972FF2D0-5F87-4EB4-8E2C-DF3A22C2D851}"/>
    <cellStyle name="Normal 14 13 3 2 2 2" xfId="4248" xr:uid="{F24B35EA-FD58-4B02-A723-0EB58C984BCD}"/>
    <cellStyle name="Normal 14 13 3 2 3" xfId="4249" xr:uid="{F506E3D2-DFAF-4182-B1B6-A6257D6F9883}"/>
    <cellStyle name="Normal 14 13 3 3" xfId="4250" xr:uid="{26D1C056-2EA2-4CEE-9B1F-8916154BCE59}"/>
    <cellStyle name="Normal 14 13 3 3 2" xfId="4251" xr:uid="{B6212D86-D857-4F85-971F-0FFA9C1344E0}"/>
    <cellStyle name="Normal 14 13 3 4" xfId="4252" xr:uid="{CF4737BC-B5AC-47A1-9ED0-BC195217D7AA}"/>
    <cellStyle name="Normal 14 13 4" xfId="4253" xr:uid="{6860E3C2-C019-4488-9640-7CC40BCBEF0C}"/>
    <cellStyle name="Normal 14 13 5" xfId="4254" xr:uid="{89B9D0C1-17C1-44CC-BC01-CF4F39952E2D}"/>
    <cellStyle name="Normal 14 13 5 2" xfId="4255" xr:uid="{33151320-BDBF-4973-9704-F90615B375BF}"/>
    <cellStyle name="Normal 14 13 6" xfId="4256" xr:uid="{BE78A590-9025-4538-B3DB-64946705CB03}"/>
    <cellStyle name="Normal 14 14" xfId="4257" xr:uid="{8D94427D-F778-48DC-8649-62271F2C9448}"/>
    <cellStyle name="Normal 14 14 2" xfId="4258" xr:uid="{A12D1D7F-0CA4-427F-863E-8D702F8A0AD7}"/>
    <cellStyle name="Normal 14 14 2 2" xfId="4259" xr:uid="{6A06C086-98EC-47A1-A772-8849126A3BAF}"/>
    <cellStyle name="Normal 14 14 2 2 2" xfId="4260" xr:uid="{AD2D171A-A544-4554-A6B2-041DFD2E5D7C}"/>
    <cellStyle name="Normal 14 14 2 2 2 2" xfId="4261" xr:uid="{546FFCF7-93DE-48AC-9EEA-DDEE79BE80AD}"/>
    <cellStyle name="Normal 14 14 2 2 3" xfId="4262" xr:uid="{AB4793C6-2C22-41A6-BEB8-7B06B2EA01FE}"/>
    <cellStyle name="Normal 14 14 2 3" xfId="4263" xr:uid="{B3683988-973B-4827-913E-A28A0F41AAEF}"/>
    <cellStyle name="Normal 14 14 2 3 2" xfId="4264" xr:uid="{37F6F25E-3BCF-443D-8F6F-0B337730F4DB}"/>
    <cellStyle name="Normal 14 14 2 3 2 2" xfId="4265" xr:uid="{1554E8F3-C968-4743-904A-B2B96BD6C0D6}"/>
    <cellStyle name="Normal 14 14 2 3 3" xfId="4266" xr:uid="{AD2F075A-9A1E-436C-95DF-766FC6B9B6AF}"/>
    <cellStyle name="Normal 14 14 2 4" xfId="4267" xr:uid="{4DEC659E-9FD1-4A1C-BCA9-5DE14BDDBA6F}"/>
    <cellStyle name="Normal 14 14 2 4 2" xfId="4268" xr:uid="{B1FD93EB-F1C6-4C3B-B154-74037547C18A}"/>
    <cellStyle name="Normal 14 14 2 5" xfId="4269" xr:uid="{259FB569-99BF-4ECC-9974-478682E1902C}"/>
    <cellStyle name="Normal 14 14 3" xfId="4270" xr:uid="{3977DC87-1E1E-4D2C-8B3E-4EFAF094C77B}"/>
    <cellStyle name="Normal 14 14 3 2" xfId="4271" xr:uid="{30F9ED4F-F87B-4CBF-971A-FB676406ACE8}"/>
    <cellStyle name="Normal 14 14 3 2 2" xfId="4272" xr:uid="{2BD9375E-8585-4EC1-9EAF-E3D6B2CB5544}"/>
    <cellStyle name="Normal 14 14 3 2 2 2" xfId="4273" xr:uid="{41C2797C-7D19-483E-86DB-24E2FDC4EA1D}"/>
    <cellStyle name="Normal 14 14 3 2 3" xfId="4274" xr:uid="{7000C21A-EF2A-4466-BEFB-6CF1DE76B807}"/>
    <cellStyle name="Normal 14 14 3 3" xfId="4275" xr:uid="{D135D530-4682-4E44-8501-C86FF85882B2}"/>
    <cellStyle name="Normal 14 14 3 3 2" xfId="4276" xr:uid="{F78FE1DC-26B9-47F7-B800-A9D796467E4B}"/>
    <cellStyle name="Normal 14 14 3 4" xfId="4277" xr:uid="{AC96E0E2-C8C1-4D9E-85A7-CD7C0251EDB1}"/>
    <cellStyle name="Normal 14 14 4" xfId="4278" xr:uid="{8597EFF3-F629-4F0E-9B0D-719E42C1851B}"/>
    <cellStyle name="Normal 14 14 5" xfId="4279" xr:uid="{87085849-900E-4619-8327-300D0E840291}"/>
    <cellStyle name="Normal 14 14 5 2" xfId="4280" xr:uid="{D8D0AFD5-8ADD-491D-A84C-59EC4B242951}"/>
    <cellStyle name="Normal 14 14 6" xfId="4281" xr:uid="{A39F6B2A-B41C-4E4D-AF12-05B2D02D7F21}"/>
    <cellStyle name="Normal 14 15" xfId="4282" xr:uid="{EDD6E33F-BE1E-4184-AE6B-4DC8B2CDC586}"/>
    <cellStyle name="Normal 14 15 2" xfId="4283" xr:uid="{0132B566-CE26-47A1-909F-18A6F518C559}"/>
    <cellStyle name="Normal 14 15 2 2" xfId="4284" xr:uid="{C560B5D7-93C5-41E0-9AA8-7B93D935A2B4}"/>
    <cellStyle name="Normal 14 15 2 2 2" xfId="4285" xr:uid="{D86936A8-18B0-4FC1-87E2-D46992D6BEAE}"/>
    <cellStyle name="Normal 14 15 2 2 2 2" xfId="4286" xr:uid="{CE7E0FFB-B97B-4383-8531-31DE9C8B01D3}"/>
    <cellStyle name="Normal 14 15 2 2 3" xfId="4287" xr:uid="{E7736783-8D04-4872-B729-88D6B3D2B5AD}"/>
    <cellStyle name="Normal 14 15 2 3" xfId="4288" xr:uid="{EBEF56B2-D7A4-49FD-946F-14BA3E1885FC}"/>
    <cellStyle name="Normal 14 15 2 3 2" xfId="4289" xr:uid="{61BDA751-5874-4F5F-86F7-9EBFE8BC9AE9}"/>
    <cellStyle name="Normal 14 15 2 3 2 2" xfId="4290" xr:uid="{5A1530E4-DEA3-421C-A314-C936E50DD39E}"/>
    <cellStyle name="Normal 14 15 2 3 3" xfId="4291" xr:uid="{693E4408-36E6-4B49-A466-01036355D572}"/>
    <cellStyle name="Normal 14 15 2 4" xfId="4292" xr:uid="{EFF0C658-2F65-47A7-B7D7-5A6FE30E8B6F}"/>
    <cellStyle name="Normal 14 15 2 4 2" xfId="4293" xr:uid="{37C4083D-D3C2-4EDD-A473-C7B63B353DBE}"/>
    <cellStyle name="Normal 14 15 2 5" xfId="4294" xr:uid="{54AA6696-4B25-451B-B96C-1016443AF8D4}"/>
    <cellStyle name="Normal 14 15 3" xfId="4295" xr:uid="{A209EF42-907B-45A0-ACDB-610A7564396C}"/>
    <cellStyle name="Normal 14 15 3 2" xfId="4296" xr:uid="{2BE547C5-242D-40D2-9143-5E9CAF6E8CAE}"/>
    <cellStyle name="Normal 14 15 3 2 2" xfId="4297" xr:uid="{8C54ADFD-515C-468B-9117-F2F8F9E41579}"/>
    <cellStyle name="Normal 14 15 3 2 2 2" xfId="4298" xr:uid="{DA922F2B-1FAD-405B-8A26-A8F9AE9EDBB0}"/>
    <cellStyle name="Normal 14 15 3 2 3" xfId="4299" xr:uid="{3912E8F6-A922-4CA4-AFB3-85A6F3AE458D}"/>
    <cellStyle name="Normal 14 15 3 3" xfId="4300" xr:uid="{D6E0773E-28A0-430B-8DD2-56DF22F5115E}"/>
    <cellStyle name="Normal 14 15 3 3 2" xfId="4301" xr:uid="{B66FB1BF-6258-431A-9E56-91EBBC71CFAB}"/>
    <cellStyle name="Normal 14 15 3 4" xfId="4302" xr:uid="{E2FB0E2D-38AF-4ACD-9EF9-FD4650C3B77C}"/>
    <cellStyle name="Normal 14 15 4" xfId="4303" xr:uid="{A70BBEDF-D4E7-4E65-96D6-44B7C59CC501}"/>
    <cellStyle name="Normal 14 15 5" xfId="4304" xr:uid="{30375043-D0E6-4859-9B5F-19EA1BF36928}"/>
    <cellStyle name="Normal 14 15 5 2" xfId="4305" xr:uid="{1AA249B5-C1B5-42EA-89F9-664F570068B8}"/>
    <cellStyle name="Normal 14 15 6" xfId="4306" xr:uid="{1E80DFEA-4895-49E8-AA38-F3D2C490B25E}"/>
    <cellStyle name="Normal 14 16" xfId="4307" xr:uid="{B6CD0A97-0A5E-47FE-AAB6-B448A32D934E}"/>
    <cellStyle name="Normal 14 17" xfId="4308" xr:uid="{5E08E3E8-C823-4092-921B-58663E0EAFA2}"/>
    <cellStyle name="Normal 14 17 2" xfId="4309" xr:uid="{984CF54A-5FE2-4AFC-829B-0A301CD6B653}"/>
    <cellStyle name="Normal 14 17 2 2" xfId="4310" xr:uid="{551526CE-87F3-446E-A067-8E13C5FBE9B9}"/>
    <cellStyle name="Normal 14 17 2 2 2" xfId="4311" xr:uid="{ED695668-A5B3-468A-9B59-22FF92B266C2}"/>
    <cellStyle name="Normal 14 17 2 3" xfId="4312" xr:uid="{570163CE-228E-4803-81AD-DAD9FF470731}"/>
    <cellStyle name="Normal 14 17 3" xfId="4313" xr:uid="{B6F22D4A-A200-4668-95F5-6E075EEC79EC}"/>
    <cellStyle name="Normal 14 17 3 2" xfId="4314" xr:uid="{B1C9EE94-F3B3-47B5-A2F0-4AC7E0ADA34D}"/>
    <cellStyle name="Normal 14 17 3 2 2" xfId="4315" xr:uid="{464ED4DB-79B6-4788-85BD-3C4B3296E642}"/>
    <cellStyle name="Normal 14 17 3 3" xfId="4316" xr:uid="{DB70B32C-66B7-4C1A-A915-36D046860ED1}"/>
    <cellStyle name="Normal 14 17 4" xfId="4317" xr:uid="{5E9AE80C-B677-4069-A7BA-E1D00D4D82E2}"/>
    <cellStyle name="Normal 14 17 4 2" xfId="4318" xr:uid="{24528373-3DEE-4C2F-A2E1-E7ED5F4F145E}"/>
    <cellStyle name="Normal 14 17 5" xfId="4319" xr:uid="{290AB12D-E9F4-4063-B124-47AEC82109C5}"/>
    <cellStyle name="Normal 14 18" xfId="4320" xr:uid="{A2A997F3-243B-47D8-8793-B1A01D22CD2E}"/>
    <cellStyle name="Normal 14 18 2" xfId="4321" xr:uid="{3297CE32-8256-4097-9731-CC30FB73240C}"/>
    <cellStyle name="Normal 14 18 2 2" xfId="4322" xr:uid="{9A661A01-52B8-4D6E-A770-6662E89C3761}"/>
    <cellStyle name="Normal 14 18 2 2 2" xfId="4323" xr:uid="{48CE6D5F-80A5-4951-8417-FF3E387A8CFD}"/>
    <cellStyle name="Normal 14 18 2 3" xfId="4324" xr:uid="{EBE5FBBD-5146-461C-8496-41BE6EE4D310}"/>
    <cellStyle name="Normal 14 18 3" xfId="4325" xr:uid="{5338CCBD-F7CC-47F5-8257-1ED0698CD3E3}"/>
    <cellStyle name="Normal 14 18 3 2" xfId="4326" xr:uid="{392771CF-2B27-4EA5-9EB9-18892C69E1C9}"/>
    <cellStyle name="Normal 14 18 4" xfId="4327" xr:uid="{6608A925-E3B2-4CB9-805A-7F855D650D20}"/>
    <cellStyle name="Normal 14 19" xfId="4328" xr:uid="{9E998DFE-9E49-4E65-87CB-BB549A531FDB}"/>
    <cellStyle name="Normal 14 19 2" xfId="4329" xr:uid="{D131DC9F-10CF-4A25-945F-F6148161ECB8}"/>
    <cellStyle name="Normal 14 2" xfId="4330" xr:uid="{B4E8DD0E-D854-457D-839B-2C2E738EFB5B}"/>
    <cellStyle name="Normal 14 2 10" xfId="4331" xr:uid="{207FB027-52CC-402D-8C88-BCF45D03216F}"/>
    <cellStyle name="Normal 14 2 2" xfId="4332" xr:uid="{4835A2CE-7F21-465D-85B4-432F66976674}"/>
    <cellStyle name="Normal 14 2 3" xfId="4333" xr:uid="{A3832284-A60D-430A-8B91-11E78BA31E7A}"/>
    <cellStyle name="Normal 14 2 4" xfId="4334" xr:uid="{44BD5C1B-E424-4A76-99D2-CB04B4EAA6EB}"/>
    <cellStyle name="Normal 14 2 5" xfId="4335" xr:uid="{17F1D9B6-FC04-47CB-BB04-999D6F0A2356}"/>
    <cellStyle name="Normal 14 2 6" xfId="4336" xr:uid="{ABE0789B-E4D4-436A-8207-8F30112B342A}"/>
    <cellStyle name="Normal 14 2 7" xfId="4337" xr:uid="{C9789CF2-FE5D-4FE7-B4E7-53DE3C67C9E8}"/>
    <cellStyle name="Normal 14 2 8" xfId="4338" xr:uid="{20BE8A5C-A947-4AE6-95E6-AE84EB0A8095}"/>
    <cellStyle name="Normal 14 2 8 2" xfId="4339" xr:uid="{9DEC11FA-EE10-49C8-BDC9-2F4CCB638771}"/>
    <cellStyle name="Normal 14 2 8 2 2" xfId="4340" xr:uid="{527C76F2-9C37-48B7-9E90-73F8CD8388B3}"/>
    <cellStyle name="Normal 14 2 8 2 2 2" xfId="4341" xr:uid="{1E88A339-9737-454F-A84D-376B8BB9F607}"/>
    <cellStyle name="Normal 14 2 8 2 2 2 2" xfId="4342" xr:uid="{F4DE9EF9-5EDE-43D2-BAF4-C451AC3C2769}"/>
    <cellStyle name="Normal 14 2 8 2 2 3" xfId="4343" xr:uid="{D228F8FB-65B2-4D87-BE65-175CC2BE3288}"/>
    <cellStyle name="Normal 14 2 8 2 3" xfId="4344" xr:uid="{3EA64541-4796-400C-AC39-70A7FD675D19}"/>
    <cellStyle name="Normal 14 2 8 2 3 2" xfId="4345" xr:uid="{B0F6EDF1-E4C9-4F92-BB65-8F2344CACFFF}"/>
    <cellStyle name="Normal 14 2 8 2 3 2 2" xfId="4346" xr:uid="{AF09198A-C0D8-4742-BFAD-B74709F0F121}"/>
    <cellStyle name="Normal 14 2 8 2 3 3" xfId="4347" xr:uid="{9E35B0F8-25AC-43BA-9583-31A9D103B579}"/>
    <cellStyle name="Normal 14 2 8 2 4" xfId="4348" xr:uid="{7F817F07-7AE3-4EC6-97AF-A644A3F3EB45}"/>
    <cellStyle name="Normal 14 2 8 2 4 2" xfId="4349" xr:uid="{D665D848-27DF-4F8E-BFAE-D7BAE365727E}"/>
    <cellStyle name="Normal 14 2 8 2 5" xfId="4350" xr:uid="{814A53DA-56C8-42D8-864C-22E4EAA7F0BF}"/>
    <cellStyle name="Normal 14 2 8 3" xfId="4351" xr:uid="{4A885027-F0E8-4D21-BDF9-279D6960135A}"/>
    <cellStyle name="Normal 14 2 8 3 2" xfId="4352" xr:uid="{DD8F3005-62BD-450D-AC17-05277E81B8F9}"/>
    <cellStyle name="Normal 14 2 8 3 2 2" xfId="4353" xr:uid="{B4ECCA43-0506-44E7-A7AB-6B74D9A34B21}"/>
    <cellStyle name="Normal 14 2 8 3 3" xfId="4354" xr:uid="{B7513AEB-A7C7-40B6-8477-E5DE0A294D1A}"/>
    <cellStyle name="Normal 14 2 8 4" xfId="4355" xr:uid="{2728EB8A-3C08-4017-81A3-1449E3FEC3EE}"/>
    <cellStyle name="Normal 14 2 8 4 2" xfId="4356" xr:uid="{486352DB-0E80-445E-B2EF-B01E05D3EBF7}"/>
    <cellStyle name="Normal 14 2 8 4 2 2" xfId="4357" xr:uid="{080B7969-8E75-4A9D-80CA-D7163478C954}"/>
    <cellStyle name="Normal 14 2 8 4 3" xfId="4358" xr:uid="{812AAC57-652F-4C9B-8A80-0F3A48336CE4}"/>
    <cellStyle name="Normal 14 2 8 5" xfId="4359" xr:uid="{080A3890-95BA-4867-988B-5D355FD41702}"/>
    <cellStyle name="Normal 14 2 8 5 2" xfId="4360" xr:uid="{7A99557B-99AF-4AFC-B13A-CF67244C297D}"/>
    <cellStyle name="Normal 14 2 8 6" xfId="4361" xr:uid="{7D03785D-EDD4-4058-A54D-6B53A9691A20}"/>
    <cellStyle name="Normal 14 2 9" xfId="4362" xr:uid="{5B1D0B5B-87AC-4673-A892-27DF4A30878E}"/>
    <cellStyle name="Normal 14 3" xfId="4363" xr:uid="{CB8EB08F-9B88-459D-B9FE-3A1B631697A8}"/>
    <cellStyle name="Normal 14 4" xfId="4364" xr:uid="{80132DC6-358C-4D16-B92C-9FCD49E7BE4B}"/>
    <cellStyle name="Normal 14 4 2" xfId="4365" xr:uid="{39AB86E4-9A82-4808-AC8E-BD4171B6FC55}"/>
    <cellStyle name="Normal 14 4 2 2" xfId="4366" xr:uid="{6B903284-46CD-4BCC-BD5D-600AC05C1061}"/>
    <cellStyle name="Normal 14 4 2 2 2" xfId="4367" xr:uid="{AF52B1E6-1765-44BA-8D00-18190C4F616A}"/>
    <cellStyle name="Normal 14 4 2 2 2 2" xfId="4368" xr:uid="{CADA13ED-E3FD-4EE2-8C8D-C2B08CB6DEFF}"/>
    <cellStyle name="Normal 14 4 2 2 3" xfId="4369" xr:uid="{6B6F6367-89FF-4A98-A566-528AE02B9071}"/>
    <cellStyle name="Normal 14 4 2 3" xfId="4370" xr:uid="{0E4D5C54-F62C-4150-9AE1-96B573F5517C}"/>
    <cellStyle name="Normal 14 4 2 3 2" xfId="4371" xr:uid="{AD6308C6-8173-4EC2-A963-D16C2A6D2BF5}"/>
    <cellStyle name="Normal 14 4 2 3 2 2" xfId="4372" xr:uid="{F0DE2297-9D65-48C2-B93F-68B6437AC92B}"/>
    <cellStyle name="Normal 14 4 2 3 3" xfId="4373" xr:uid="{C2DDFE97-EF2D-4AC2-BE7D-F352116A57F3}"/>
    <cellStyle name="Normal 14 4 2 4" xfId="4374" xr:uid="{E8C29606-5216-4FDD-9D0D-B8F5D903E878}"/>
    <cellStyle name="Normal 14 4 2 4 2" xfId="4375" xr:uid="{8AAF1C87-A5CF-4590-9970-D2C7D4977361}"/>
    <cellStyle name="Normal 14 4 2 5" xfId="4376" xr:uid="{9DDA9BB6-D60E-4957-84B2-04DC4BBFB131}"/>
    <cellStyle name="Normal 14 4 3" xfId="4377" xr:uid="{A4019A7D-B057-4A9B-81DA-1C632AE74B03}"/>
    <cellStyle name="Normal 14 4 3 2" xfId="4378" xr:uid="{7D50EC73-34D9-448B-B90D-1524D8E3084A}"/>
    <cellStyle name="Normal 14 4 3 2 2" xfId="4379" xr:uid="{8ED9A626-E64D-48C8-B1E1-F90F7E2F37B6}"/>
    <cellStyle name="Normal 14 4 3 2 2 2" xfId="4380" xr:uid="{E9D8F83C-A5DF-4DF2-94F1-F26316392657}"/>
    <cellStyle name="Normal 14 4 3 2 3" xfId="4381" xr:uid="{72A43523-C898-4F98-814E-2F63FC12667F}"/>
    <cellStyle name="Normal 14 4 3 3" xfId="4382" xr:uid="{2A44E788-0418-4FD7-BD98-70D7FC17AF71}"/>
    <cellStyle name="Normal 14 4 3 3 2" xfId="4383" xr:uid="{877DE103-A9B3-443C-BC7D-1EC2CA79153D}"/>
    <cellStyle name="Normal 14 4 3 4" xfId="4384" xr:uid="{AB249BB1-DE79-41C8-95BB-1C7CD99150D6}"/>
    <cellStyle name="Normal 14 4 4" xfId="4385" xr:uid="{F5FED774-94D7-4C54-A4B8-FEFC1A8C2FB2}"/>
    <cellStyle name="Normal 14 4 5" xfId="4386" xr:uid="{BD010459-5770-40A3-9EE1-88BCCB52031D}"/>
    <cellStyle name="Normal 14 4 5 2" xfId="4387" xr:uid="{FC78CD1B-DF1A-485A-8ACD-740AC1956B73}"/>
    <cellStyle name="Normal 14 4 6" xfId="4388" xr:uid="{5D02A7C8-044D-47E3-B0E4-9C7FB34807B3}"/>
    <cellStyle name="Normal 14 5" xfId="4389" xr:uid="{EC39D7D2-9CE0-4112-B09E-70C92FDA8D52}"/>
    <cellStyle name="Normal 14 5 2" xfId="4390" xr:uid="{39DEA4C4-B4A2-437C-909C-85B4880BDE81}"/>
    <cellStyle name="Normal 14 5 2 2" xfId="4391" xr:uid="{2E34D323-A6A0-442D-87EF-DF4F82E60766}"/>
    <cellStyle name="Normal 14 5 2 2 2" xfId="4392" xr:uid="{58D967A7-023E-4BB8-BCE0-163200C2A2BE}"/>
    <cellStyle name="Normal 14 5 2 2 2 2" xfId="4393" xr:uid="{1B6ECB8E-7444-496D-94CC-27D056200DE9}"/>
    <cellStyle name="Normal 14 5 2 2 3" xfId="4394" xr:uid="{87A8BDBB-1682-4730-BAB2-5830469C14EB}"/>
    <cellStyle name="Normal 14 5 2 3" xfId="4395" xr:uid="{BF341737-BBC1-4225-A3C7-2B2C6FFC7576}"/>
    <cellStyle name="Normal 14 5 2 3 2" xfId="4396" xr:uid="{0EB87385-2CD6-4B66-8008-9D193447D9AE}"/>
    <cellStyle name="Normal 14 5 2 3 2 2" xfId="4397" xr:uid="{B2FE7144-65B4-4300-BA13-6A74A939B069}"/>
    <cellStyle name="Normal 14 5 2 3 3" xfId="4398" xr:uid="{9EE03A57-DE64-463E-809B-50583944C0AA}"/>
    <cellStyle name="Normal 14 5 2 4" xfId="4399" xr:uid="{4DCFAC19-9553-4042-A06F-78C6405BB089}"/>
    <cellStyle name="Normal 14 5 2 4 2" xfId="4400" xr:uid="{CD8247F6-2FC3-4E5B-A6A4-728D23EBDE41}"/>
    <cellStyle name="Normal 14 5 2 5" xfId="4401" xr:uid="{C19A0933-1C24-4290-8A8C-89C87706543A}"/>
    <cellStyle name="Normal 14 5 3" xfId="4402" xr:uid="{C06341AA-4C32-4974-86DE-42AD76851FA5}"/>
    <cellStyle name="Normal 14 5 3 2" xfId="4403" xr:uid="{077FC75B-C179-4CAD-B342-53EFAF0191E1}"/>
    <cellStyle name="Normal 14 5 3 2 2" xfId="4404" xr:uid="{B3135A05-E76D-414C-AFBD-073E48451AA3}"/>
    <cellStyle name="Normal 14 5 3 2 2 2" xfId="4405" xr:uid="{1B2B3C18-7D83-474E-B2B1-32806BBF4098}"/>
    <cellStyle name="Normal 14 5 3 2 3" xfId="4406" xr:uid="{7588D3CD-B680-48CE-9109-A27CEF1FDEE2}"/>
    <cellStyle name="Normal 14 5 3 3" xfId="4407" xr:uid="{C89AA13D-D441-47DC-8236-369605FFB158}"/>
    <cellStyle name="Normal 14 5 3 3 2" xfId="4408" xr:uid="{816AF10B-0A73-4B3F-8B0C-EF67FE6B2157}"/>
    <cellStyle name="Normal 14 5 3 4" xfId="4409" xr:uid="{4D9655C4-F2A7-4039-93A8-A8F83591C440}"/>
    <cellStyle name="Normal 14 5 4" xfId="4410" xr:uid="{B6B512A2-C916-4F78-926D-0508C257EC03}"/>
    <cellStyle name="Normal 14 5 5" xfId="4411" xr:uid="{72DEF99B-E49A-4EF3-9C5D-2C2F4F278276}"/>
    <cellStyle name="Normal 14 5 5 2" xfId="4412" xr:uid="{9E1A155B-6DCC-4608-BC22-9EF640741D93}"/>
    <cellStyle name="Normal 14 5 6" xfId="4413" xr:uid="{1AF4BFF6-CDAC-428A-B012-158AFBE1A7C5}"/>
    <cellStyle name="Normal 14 6" xfId="4414" xr:uid="{09859059-5023-4810-9C1E-B4DB96BBB883}"/>
    <cellStyle name="Normal 14 7" xfId="4415" xr:uid="{3A931CAB-B72C-4673-B026-CF4CE7878FBA}"/>
    <cellStyle name="Normal 14 8" xfId="4416" xr:uid="{2F14B8E7-2459-4203-9655-BC9E0D300437}"/>
    <cellStyle name="Normal 14 9" xfId="4417" xr:uid="{40CD0CFF-593B-4FC6-9772-88F6E010568D}"/>
    <cellStyle name="Normal 15" xfId="4418" xr:uid="{A2705DC6-90CA-4F8D-BEFB-F12984E4D039}"/>
    <cellStyle name="Normal 15 2" xfId="4419" xr:uid="{4063F901-BAF0-4AC1-9123-444A5657E52D}"/>
    <cellStyle name="Normal 15 2 2" xfId="4420" xr:uid="{C1CC1EF3-4110-4468-AE31-BD9A0F26CEDD}"/>
    <cellStyle name="Normal 15 2 3" xfId="4421" xr:uid="{180B4DC8-BD20-4E37-AB0D-423DE78A5AEE}"/>
    <cellStyle name="Normal 15 3" xfId="4422" xr:uid="{1BB60918-BC43-4738-9992-A7196D39275D}"/>
    <cellStyle name="Normal 15 4" xfId="4423" xr:uid="{5815050E-6629-4E66-9180-C2D8FF3F59C3}"/>
    <cellStyle name="Normal 15 5" xfId="4424" xr:uid="{98E3020C-42EE-4334-93A8-BDBC300264F0}"/>
    <cellStyle name="Normal 15 6" xfId="4425" xr:uid="{6F4D0912-C79C-4B83-B327-66AA1E62D8F7}"/>
    <cellStyle name="Normal 15 7" xfId="4426" xr:uid="{F599EE3C-3947-457A-8014-063A5C7C483C}"/>
    <cellStyle name="Normal 16" xfId="4427" xr:uid="{EB77DB30-D75E-49D4-BA5C-5452A95D26BA}"/>
    <cellStyle name="Normal 16 2" xfId="4428" xr:uid="{23C99E8E-D042-4005-8FB4-9B5294C1A092}"/>
    <cellStyle name="Normal 16 2 2" xfId="4429" xr:uid="{3699BE13-FDC7-4F82-A657-54BBC77A9002}"/>
    <cellStyle name="Normal 16 2 3" xfId="4430" xr:uid="{61CEEBCB-42EE-4A3A-983F-E610EE926328}"/>
    <cellStyle name="Normal 16 3" xfId="4431" xr:uid="{9024A052-8FE8-4719-840B-BAC18FE8B604}"/>
    <cellStyle name="Normal 16 4" xfId="4432" xr:uid="{2B2B4F80-F949-480A-A0FB-D624AF8A79A2}"/>
    <cellStyle name="Normal 16 5" xfId="4433" xr:uid="{C54EE458-D657-480D-9CD9-2A0B9445FF19}"/>
    <cellStyle name="Normal 16 6" xfId="4434" xr:uid="{281653FA-D1BE-465D-85F3-F01746A922F7}"/>
    <cellStyle name="Normal 16 7" xfId="4435" xr:uid="{FFC87879-A5E9-49EB-B1C2-C9E395BD9680}"/>
    <cellStyle name="Normal 16 7 2" xfId="4436" xr:uid="{F88767DD-16D0-49B0-82A7-D186AE04B3BF}"/>
    <cellStyle name="Normal 16 7 2 2" xfId="4437" xr:uid="{A3231618-2F12-4A57-A1C0-68D56C858049}"/>
    <cellStyle name="Normal 16 7 2 2 2" xfId="4438" xr:uid="{FDC9146C-1B9A-4B3D-9644-269E8740CB41}"/>
    <cellStyle name="Normal 16 7 2 2 2 2" xfId="4439" xr:uid="{55D5497D-C404-494A-A250-34E27D1B4643}"/>
    <cellStyle name="Normal 16 7 2 2 3" xfId="4440" xr:uid="{531D746C-D380-4C3E-9600-24F262E5A154}"/>
    <cellStyle name="Normal 16 7 2 3" xfId="4441" xr:uid="{8E5DFA9E-AEA7-41D8-B53B-2E35DD97E1E3}"/>
    <cellStyle name="Normal 16 7 2 3 2" xfId="4442" xr:uid="{DDBD9368-B797-4583-A396-73F9C748FB0F}"/>
    <cellStyle name="Normal 16 7 2 3 2 2" xfId="4443" xr:uid="{42FE2863-41C4-4CB8-8F9A-9474AA761213}"/>
    <cellStyle name="Normal 16 7 2 3 3" xfId="4444" xr:uid="{68BFEB3C-1957-4B87-A660-625601CA6218}"/>
    <cellStyle name="Normal 16 7 2 4" xfId="4445" xr:uid="{D13F08FF-8F48-40B1-A92F-4C7EF5AB46AA}"/>
    <cellStyle name="Normal 16 7 2 4 2" xfId="4446" xr:uid="{F08E024C-9724-4E22-88E9-11E396857B9B}"/>
    <cellStyle name="Normal 16 7 2 5" xfId="4447" xr:uid="{CA937B44-3958-47D5-9072-519FEA77CF34}"/>
    <cellStyle name="Normal 16 7 3" xfId="4448" xr:uid="{72055023-D091-4B73-9F1B-414C7CD756F4}"/>
    <cellStyle name="Normal 16 7 3 2" xfId="4449" xr:uid="{9DD4ED49-1A99-4881-9E51-DC77DC0AB3E9}"/>
    <cellStyle name="Normal 16 7 3 2 2" xfId="4450" xr:uid="{F8890263-C3FC-422F-A711-71E42A811340}"/>
    <cellStyle name="Normal 16 7 3 3" xfId="4451" xr:uid="{74639983-3858-4DF7-BEAD-503718EBDB24}"/>
    <cellStyle name="Normal 16 7 4" xfId="4452" xr:uid="{28F965B2-2113-4F01-884E-29EF9AEBEFE3}"/>
    <cellStyle name="Normal 16 7 4 2" xfId="4453" xr:uid="{654131A1-4AFA-4A32-BE00-A1CFBF0050BF}"/>
    <cellStyle name="Normal 16 7 4 2 2" xfId="4454" xr:uid="{4DB4209E-CB42-4289-A4E5-7F72925E1E4E}"/>
    <cellStyle name="Normal 16 7 4 3" xfId="4455" xr:uid="{65AD3E9F-FF06-4154-B101-D9F0922D8544}"/>
    <cellStyle name="Normal 16 7 5" xfId="4456" xr:uid="{56600AFA-22AB-4AC5-AB54-0CF5874DA1E1}"/>
    <cellStyle name="Normal 16 7 5 2" xfId="4457" xr:uid="{770342F2-9A14-4D21-925B-E83D36626EC0}"/>
    <cellStyle name="Normal 16 7 6" xfId="4458" xr:uid="{ACE96D22-0AB0-4CF5-A5CF-5CABF40BA983}"/>
    <cellStyle name="Normal 16 8" xfId="4459" xr:uid="{847ECB77-B1B6-448F-B3CF-F5CF33782227}"/>
    <cellStyle name="Normal 17" xfId="4460" xr:uid="{ABCA4081-4E51-45F5-955F-9F5F5076F12D}"/>
    <cellStyle name="Normal 17 10" xfId="4461" xr:uid="{113F1ABF-24DE-4124-8573-1122AAAD0802}"/>
    <cellStyle name="Normal 17 11" xfId="4462" xr:uid="{DB91EDED-920F-4E2F-8FDD-704AF4E2AC24}"/>
    <cellStyle name="Normal 17 12" xfId="4463" xr:uid="{579F6CC4-A243-4555-95AA-18AFDB634C95}"/>
    <cellStyle name="Normal 17 13" xfId="4464" xr:uid="{231895DC-B98E-4C82-B982-D62CF7072DE8}"/>
    <cellStyle name="Normal 17 14" xfId="4465" xr:uid="{AC135840-3B49-46C4-94CC-0C75967C7CCA}"/>
    <cellStyle name="Normal 17 14 2" xfId="4466" xr:uid="{04BF66BC-849B-4B8D-A3F9-3743BC30270B}"/>
    <cellStyle name="Normal 17 14 2 2" xfId="4467" xr:uid="{9B8A17F2-2312-4A38-A230-E09671BC035E}"/>
    <cellStyle name="Normal 17 14 2 2 2" xfId="4468" xr:uid="{BD2E24B7-9F98-4A87-82B5-C91D693FE0CB}"/>
    <cellStyle name="Normal 17 14 2 2 2 2" xfId="4469" xr:uid="{16AD6C11-833A-476F-B5AD-0161FBEBB66B}"/>
    <cellStyle name="Normal 17 14 2 2 3" xfId="4470" xr:uid="{BBAD538E-36D9-436F-B93C-03824E36AF46}"/>
    <cellStyle name="Normal 17 14 2 3" xfId="4471" xr:uid="{AE9052CF-E342-4446-BCF2-2F05BCBC3029}"/>
    <cellStyle name="Normal 17 14 2 3 2" xfId="4472" xr:uid="{26166985-AA51-4D1D-BB81-4798DBC5B46D}"/>
    <cellStyle name="Normal 17 14 2 3 2 2" xfId="4473" xr:uid="{D31F5396-A9BC-4A1B-977D-8F46C582CBA4}"/>
    <cellStyle name="Normal 17 14 2 3 3" xfId="4474" xr:uid="{51A58857-5CE8-48A4-9A49-A0DD4BD387CF}"/>
    <cellStyle name="Normal 17 14 2 4" xfId="4475" xr:uid="{7BEAF748-CB15-4A13-A9BD-771BA1C67073}"/>
    <cellStyle name="Normal 17 14 2 4 2" xfId="4476" xr:uid="{0A606C36-B7E0-4487-BF92-4E39C0DD05F1}"/>
    <cellStyle name="Normal 17 14 2 5" xfId="4477" xr:uid="{13D5D51B-ACAC-45E9-8B94-3ABCA1500473}"/>
    <cellStyle name="Normal 17 14 3" xfId="4478" xr:uid="{41377C0E-6728-48A5-A576-20C7F09D1863}"/>
    <cellStyle name="Normal 17 14 3 2" xfId="4479" xr:uid="{7D88B72D-6340-419F-A027-3466E0B8DD13}"/>
    <cellStyle name="Normal 17 14 3 2 2" xfId="4480" xr:uid="{FA63F387-1B42-42B9-B232-9294888910D1}"/>
    <cellStyle name="Normal 17 14 3 3" xfId="4481" xr:uid="{587A5BC6-4366-4AE7-A7E4-167466B162A1}"/>
    <cellStyle name="Normal 17 14 4" xfId="4482" xr:uid="{B095B11A-A5F7-4B2E-B9C6-7DC98A798614}"/>
    <cellStyle name="Normal 17 14 4 2" xfId="4483" xr:uid="{7B82FEDC-38F7-4ED5-B454-ACD7D9384D8A}"/>
    <cellStyle name="Normal 17 14 4 2 2" xfId="4484" xr:uid="{991D618D-DD84-4444-82D2-7C760E9E7991}"/>
    <cellStyle name="Normal 17 14 4 3" xfId="4485" xr:uid="{3EBB7058-DECC-4D31-985A-7CED08717EB8}"/>
    <cellStyle name="Normal 17 14 5" xfId="4486" xr:uid="{C8390772-60A4-49C2-83D6-1A5C06082CC6}"/>
    <cellStyle name="Normal 17 14 5 2" xfId="4487" xr:uid="{D75610C0-7A97-4F9D-AC2D-86F8249E930D}"/>
    <cellStyle name="Normal 17 14 6" xfId="4488" xr:uid="{096D6ADF-21F0-41D5-8785-3C508B273052}"/>
    <cellStyle name="Normal 17 15" xfId="4489" xr:uid="{4EF2432C-E094-48EF-9EDC-59A26A2B79CA}"/>
    <cellStyle name="Normal 17 2" xfId="4490" xr:uid="{0FC1EC8A-D15F-4D39-9B4A-BC9B294D9329}"/>
    <cellStyle name="Normal 17 2 2" xfId="4491" xr:uid="{A48D5DAB-5FFB-4E95-AA9E-C1324A6389BC}"/>
    <cellStyle name="Normal 17 2 3" xfId="4492" xr:uid="{B2FDA4F3-FDC0-453A-94A4-A787790004EB}"/>
    <cellStyle name="Normal 17 3" xfId="4493" xr:uid="{D04294F9-0D07-4C71-8EF4-A2DCB5E29FFA}"/>
    <cellStyle name="Normal 17 4" xfId="4494" xr:uid="{5BAC6D05-F859-4E63-BA20-77A9E3ED997F}"/>
    <cellStyle name="Normal 17 5" xfId="4495" xr:uid="{258817DC-16C0-45AF-8F13-05662D220734}"/>
    <cellStyle name="Normal 17 6" xfId="4496" xr:uid="{EF2FE67A-8816-4315-B34B-E57F349F28C4}"/>
    <cellStyle name="Normal 17 7" xfId="4497" xr:uid="{21C538F2-DEE9-4A69-BB9F-178B3C15429A}"/>
    <cellStyle name="Normal 17 8" xfId="4498" xr:uid="{3EBAC686-38BA-4B8F-8AF5-171005096F4C}"/>
    <cellStyle name="Normal 17 9" xfId="4499" xr:uid="{551A9BAF-96DD-41C2-9A0D-4B60491936FF}"/>
    <cellStyle name="Normal 18" xfId="4500" xr:uid="{72E55059-2DAA-4B55-A6CE-F0A831795EC2}"/>
    <cellStyle name="Normal 18 2" xfId="4501" xr:uid="{FA4443B2-D729-44AD-A2E7-1A8FEC2B965B}"/>
    <cellStyle name="Normal 18 3" xfId="4502" xr:uid="{EB43AE36-2CD5-4608-B8B3-A43632EB8A74}"/>
    <cellStyle name="Normal 18 3 2" xfId="4503" xr:uid="{67160185-854C-4E91-BF2A-8A400CBCB199}"/>
    <cellStyle name="Normal 18 3 2 2" xfId="4504" xr:uid="{BDFC272C-BAD4-4B35-9B08-BBFB5250CDF1}"/>
    <cellStyle name="Normal 18 3 2 2 2" xfId="4505" xr:uid="{4CB21144-D6B9-40E9-BADA-FED7D0BB6CE6}"/>
    <cellStyle name="Normal 18 3 2 2 2 2" xfId="4506" xr:uid="{62DEEBF7-4EE4-4AAD-8C6F-FF56F800B111}"/>
    <cellStyle name="Normal 18 3 2 2 3" xfId="4507" xr:uid="{730314A5-4A2E-4A53-9AAD-EEB1637A51DE}"/>
    <cellStyle name="Normal 18 3 2 3" xfId="4508" xr:uid="{D7FB92F6-FB8A-4DCA-B015-539DD44F11F1}"/>
    <cellStyle name="Normal 18 3 2 3 2" xfId="4509" xr:uid="{47CB6F0B-4FE7-44AB-A4C7-479AD4E9F534}"/>
    <cellStyle name="Normal 18 3 2 3 2 2" xfId="4510" xr:uid="{0A7CE15C-84E7-416A-91B2-9009B7B15DB2}"/>
    <cellStyle name="Normal 18 3 2 3 3" xfId="4511" xr:uid="{F7F107C1-8282-4752-B6C0-80D091782ABB}"/>
    <cellStyle name="Normal 18 3 2 4" xfId="4512" xr:uid="{FBAD18F8-5E56-444D-BD1D-30D0364843BE}"/>
    <cellStyle name="Normal 18 3 2 4 2" xfId="4513" xr:uid="{844ED2F9-D4BE-4E15-80DE-DB9E689975C8}"/>
    <cellStyle name="Normal 18 3 2 5" xfId="4514" xr:uid="{7779358F-A3C0-4362-ABC0-2DE9CE6EF998}"/>
    <cellStyle name="Normal 18 3 3" xfId="4515" xr:uid="{A292FE89-132B-4012-AB87-A2E38187CE19}"/>
    <cellStyle name="Normal 18 3 3 2" xfId="4516" xr:uid="{859C448E-3BD6-4FC7-A3E5-5F0F840A96DD}"/>
    <cellStyle name="Normal 18 3 3 2 2" xfId="4517" xr:uid="{4EDADAE4-248C-4FB2-9267-CE9261FF23D8}"/>
    <cellStyle name="Normal 18 3 3 3" xfId="4518" xr:uid="{001E2941-9581-498F-8C80-840846A9B4AE}"/>
    <cellStyle name="Normal 18 3 4" xfId="4519" xr:uid="{E73BCAA2-AA49-4DE8-BED2-5A462B4043DF}"/>
    <cellStyle name="Normal 18 3 4 2" xfId="4520" xr:uid="{0594C7C3-6E2B-42C9-867C-528448F12E50}"/>
    <cellStyle name="Normal 18 3 4 2 2" xfId="4521" xr:uid="{F2E28BEC-58BB-4C98-98A9-D5DB1B7E37B7}"/>
    <cellStyle name="Normal 18 3 4 3" xfId="4522" xr:uid="{72D4A0B2-9D2F-4E15-9FFA-9C5058955F04}"/>
    <cellStyle name="Normal 18 3 5" xfId="4523" xr:uid="{3DB3D1A9-0C0F-428E-8A43-F678F3009B07}"/>
    <cellStyle name="Normal 18 3 5 2" xfId="4524" xr:uid="{645D9A46-3F83-42F2-B7C2-7E03E13AE29C}"/>
    <cellStyle name="Normal 18 3 6" xfId="4525" xr:uid="{7AEAB6E7-0CF7-49F5-B823-2537534977DA}"/>
    <cellStyle name="Normal 18 4" xfId="4526" xr:uid="{FCCF14AD-DFBE-4A81-975F-2708DBD18B8C}"/>
    <cellStyle name="Normal 18 5" xfId="4527" xr:uid="{0649FFBC-FAFC-4CD5-85D9-CF667FA3B8CE}"/>
    <cellStyle name="Normal 19" xfId="4528" xr:uid="{A0EBD93F-23DB-44B8-AE62-F0835974C3AD}"/>
    <cellStyle name="Normal 19 2" xfId="4529" xr:uid="{BBDB5696-687A-4188-8CEE-785C404CA263}"/>
    <cellStyle name="Normal 2" xfId="7" xr:uid="{00000000-0005-0000-0000-000007000000}"/>
    <cellStyle name="Normal 2 10" xfId="4531" xr:uid="{24D0E474-BBAD-4EF7-9863-CA582674E374}"/>
    <cellStyle name="Normal 2 10 2" xfId="4532" xr:uid="{5B44089F-D358-4AC3-9DF9-CB3BA6D6B2AB}"/>
    <cellStyle name="Normal 2 10 3" xfId="4533" xr:uid="{991E8FF3-C532-4C86-BFFD-C86BA0F88AC1}"/>
    <cellStyle name="Normal 2 10 3 2" xfId="4534" xr:uid="{99EB0920-6F29-4918-BC54-3B1939FED1E3}"/>
    <cellStyle name="Normal 2 10 3 2 2" xfId="4535" xr:uid="{6E485DF4-1F8C-47F4-9085-DAF79598D77A}"/>
    <cellStyle name="Normal 2 10 3 2 2 2" xfId="4536" xr:uid="{56CCEB3E-29DD-48F1-A9FE-2016CC4A6DD8}"/>
    <cellStyle name="Normal 2 10 3 2 3" xfId="4537" xr:uid="{D4562F67-A206-43B4-B1E8-7A8D5B560B22}"/>
    <cellStyle name="Normal 2 10 3 3" xfId="4538" xr:uid="{D6F6B42D-2137-4742-B8B0-14E94A6DBAB2}"/>
    <cellStyle name="Normal 2 10 3 3 2" xfId="4539" xr:uid="{B6B22D79-780C-4FD1-AE73-1C3834F23DEB}"/>
    <cellStyle name="Normal 2 10 3 3 2 2" xfId="4540" xr:uid="{19685188-C5B2-4B31-8440-CE471B73EE2F}"/>
    <cellStyle name="Normal 2 10 3 3 3" xfId="4541" xr:uid="{85AD963C-7DB8-4537-A02E-7DE2123A35E5}"/>
    <cellStyle name="Normal 2 10 3 4" xfId="4542" xr:uid="{8CB2122D-A7D8-4592-9062-CE049EFF84E4}"/>
    <cellStyle name="Normal 2 10 3 4 2" xfId="4543" xr:uid="{8488ACBB-2C02-4BC0-A24F-6846193A0F9C}"/>
    <cellStyle name="Normal 2 10 3 5" xfId="4544" xr:uid="{F05C040D-2E47-421B-97DC-BC26ED22773F}"/>
    <cellStyle name="Normal 2 10 4" xfId="4545" xr:uid="{4D530C4B-F213-4ECC-8D7B-6474A17C8A4C}"/>
    <cellStyle name="Normal 2 10 4 2" xfId="4546" xr:uid="{32519194-895D-4602-862E-E69BA5C9ECCA}"/>
    <cellStyle name="Normal 2 10 4 2 2" xfId="4547" xr:uid="{695B50BD-9A97-477B-8547-805D844D5BC2}"/>
    <cellStyle name="Normal 2 10 4 2 2 2" xfId="4548" xr:uid="{586EE936-158E-4940-ADA0-C8CFEB9B95AE}"/>
    <cellStyle name="Normal 2 10 4 2 3" xfId="4549" xr:uid="{FB7AD095-786F-4AB3-9FA3-C961F33A7CA1}"/>
    <cellStyle name="Normal 2 10 4 3" xfId="4550" xr:uid="{B1F68E83-10F8-421E-8431-EF371A3D6FC1}"/>
    <cellStyle name="Normal 2 10 4 3 2" xfId="4551" xr:uid="{8E65B8BA-3456-4FBE-95FF-C0AEFBC89B21}"/>
    <cellStyle name="Normal 2 10 4 4" xfId="4552" xr:uid="{755478A6-0F66-45E3-B68E-2A10551091C3}"/>
    <cellStyle name="Normal 2 10 5" xfId="4553" xr:uid="{60F50E1B-A3C8-43E2-99D6-7A67F4D15B53}"/>
    <cellStyle name="Normal 2 10 5 2" xfId="4554" xr:uid="{4EF4BC9C-EA99-45EF-954D-838898076D25}"/>
    <cellStyle name="Normal 2 11" xfId="4555" xr:uid="{9EE4A59E-57B1-4D52-8551-F7EFAC0F23FB}"/>
    <cellStyle name="Normal 2 12" xfId="4556" xr:uid="{9C9B2A56-7411-4DE1-B300-38161CED7640}"/>
    <cellStyle name="Normal 2 13" xfId="4557" xr:uid="{C57B12DB-4175-4355-868C-89EAA9DC5727}"/>
    <cellStyle name="Normal 2 14" xfId="4558" xr:uid="{E81185C5-E8AC-4130-BF11-CAED45332D0B}"/>
    <cellStyle name="Normal 2 15" xfId="4559" xr:uid="{97E7C0F1-4D9E-4BC4-B2AC-75E8E8BE8DB8}"/>
    <cellStyle name="Normal 2 16" xfId="4560" xr:uid="{D168BA1B-F5D8-4D03-AB2E-3503AF13995E}"/>
    <cellStyle name="Normal 2 17" xfId="4561" xr:uid="{332F851D-0CF7-4D9E-9834-FBD2956C185E}"/>
    <cellStyle name="Normal 2 18" xfId="4562" xr:uid="{9F06F0CB-6CE9-48C3-944B-F4E1E80B1CD7}"/>
    <cellStyle name="Normal 2 18 2" xfId="4563" xr:uid="{B6748467-15F2-46A6-8699-E319F62F9BBD}"/>
    <cellStyle name="Normal 2 18 2 2" xfId="4564" xr:uid="{513DE0B1-8432-42A6-9950-655EB83BC49F}"/>
    <cellStyle name="Normal 2 18 2 2 2" xfId="4565" xr:uid="{59CBEB6C-7816-4F0C-83A7-1FB5E9E5BD70}"/>
    <cellStyle name="Normal 2 18 2 2 2 2" xfId="4566" xr:uid="{3881C6D5-F536-4075-B08E-62D29525E6BD}"/>
    <cellStyle name="Normal 2 18 2 2 2 2 2" xfId="4567" xr:uid="{72B0E371-B338-40F2-B9CE-D4B221237D1C}"/>
    <cellStyle name="Normal 2 18 2 2 2 3" xfId="4568" xr:uid="{9B3939FF-9F5C-4F8C-BA7B-9302B9844C33}"/>
    <cellStyle name="Normal 2 18 2 2 3" xfId="4569" xr:uid="{1DAFE079-F9F1-4DFF-849C-66E41FDCB9F6}"/>
    <cellStyle name="Normal 2 18 2 2 3 2" xfId="4570" xr:uid="{E45B245E-DD57-4D3D-B6CE-48C7F1829890}"/>
    <cellStyle name="Normal 2 18 2 2 3 2 2" xfId="4571" xr:uid="{363988AB-B5B9-4A89-8FE7-CCFC2F459BBC}"/>
    <cellStyle name="Normal 2 18 2 2 3 3" xfId="4572" xr:uid="{D528B7F1-633B-4C4A-9C3D-6014767A3F15}"/>
    <cellStyle name="Normal 2 18 2 2 4" xfId="4573" xr:uid="{11F6F24C-0CB3-4869-8AB4-0B5870AE0DC5}"/>
    <cellStyle name="Normal 2 18 2 2 4 2" xfId="4574" xr:uid="{04C68E41-EFFE-42CF-9AB8-E75B614B7191}"/>
    <cellStyle name="Normal 2 18 2 2 5" xfId="4575" xr:uid="{A5CAC0CD-1793-4C9B-BEA5-212B0BE4E7AA}"/>
    <cellStyle name="Normal 2 18 2 3" xfId="4576" xr:uid="{AFBBB202-01EF-46CC-BF97-E012382063BB}"/>
    <cellStyle name="Normal 2 18 2 3 2" xfId="4577" xr:uid="{406C9BC2-7895-45DF-AD46-4E217BCA61A8}"/>
    <cellStyle name="Normal 2 18 2 3 2 2" xfId="4578" xr:uid="{2DD7081F-6EA7-4C09-96E6-E1EE3A877DA4}"/>
    <cellStyle name="Normal 2 18 2 3 3" xfId="4579" xr:uid="{91B7A7A6-327F-4D34-A831-7FE991F1CD11}"/>
    <cellStyle name="Normal 2 18 2 4" xfId="4580" xr:uid="{AC7B7886-E74E-414F-A3A8-5E3B9A5C666A}"/>
    <cellStyle name="Normal 2 18 2 4 2" xfId="4581" xr:uid="{3BCAC284-E370-4796-8B59-B359C8EADFC0}"/>
    <cellStyle name="Normal 2 18 2 4 2 2" xfId="4582" xr:uid="{0AD3FC23-8014-41BD-B134-27E93BB7DC2E}"/>
    <cellStyle name="Normal 2 18 2 4 3" xfId="4583" xr:uid="{D0A3F7C3-5EEC-4DAB-AA0C-AD10D6119BF8}"/>
    <cellStyle name="Normal 2 18 2 5" xfId="4584" xr:uid="{42B5FAAB-B23F-4532-A4D9-892DD9A5DCC8}"/>
    <cellStyle name="Normal 2 18 2 5 2" xfId="4585" xr:uid="{F178C032-4FF3-4F34-B07D-6ABAD19F2FC9}"/>
    <cellStyle name="Normal 2 18 2 6" xfId="4586" xr:uid="{389D6B5E-15EF-41A8-961C-5DFA72655101}"/>
    <cellStyle name="Normal 2 18 3" xfId="4587" xr:uid="{D93FB3F1-E40E-4007-A531-87E4B5B4449A}"/>
    <cellStyle name="Normal 2 18 3 2" xfId="4588" xr:uid="{8D321D5A-F229-4630-B355-3ADC614B2BC9}"/>
    <cellStyle name="Normal 2 18 4" xfId="4589" xr:uid="{6FD28726-ABD6-4AB9-A0E9-7519001EA0D6}"/>
    <cellStyle name="Normal 2 19" xfId="4590" xr:uid="{5ACDAD84-4AFE-4390-878A-0A4F288CC541}"/>
    <cellStyle name="Normal 2 19 2" xfId="4591" xr:uid="{BD53BBAD-CA4C-4830-A146-712AABD6CBEF}"/>
    <cellStyle name="Normal 2 2" xfId="4592" xr:uid="{19733455-97B2-43D4-AE22-70C2C7D1756B}"/>
    <cellStyle name="Normal 2 2 10" xfId="4593" xr:uid="{D2C362DE-1805-4101-9639-EC5B6C65FF18}"/>
    <cellStyle name="Normal 2 2 10 2" xfId="4594" xr:uid="{9DBDF4E9-DA74-4126-9BD7-7FBF58489FC9}"/>
    <cellStyle name="Normal 2 2 10 2 2" xfId="4595" xr:uid="{D79A7FEF-611E-41D3-9DF0-9DAE6FD6E887}"/>
    <cellStyle name="Normal 2 2 10 2 2 2" xfId="4596" xr:uid="{35E5B4B7-3212-44A5-B964-C9EDD1876A83}"/>
    <cellStyle name="Normal 2 2 10 2 2 2 2" xfId="4597" xr:uid="{57DDDD35-C045-4AC0-A191-DF10EA7AABCE}"/>
    <cellStyle name="Normal 2 2 10 2 2 3" xfId="4598" xr:uid="{AF58A661-9804-468D-B7DE-44657AA57836}"/>
    <cellStyle name="Normal 2 2 10 2 3" xfId="4599" xr:uid="{7C5A6AD3-A9E5-4DF3-81BF-3DD1ADE13D45}"/>
    <cellStyle name="Normal 2 2 10 2 3 2" xfId="4600" xr:uid="{14F8F372-2DB2-412F-AE3E-07DF6B0C8D3F}"/>
    <cellStyle name="Normal 2 2 10 2 3 2 2" xfId="4601" xr:uid="{17D234A4-196F-47FD-AC47-4479FF2C7256}"/>
    <cellStyle name="Normal 2 2 10 2 3 3" xfId="4602" xr:uid="{C9173D5F-A1B8-4B3B-817A-0471A9415294}"/>
    <cellStyle name="Normal 2 2 10 2 4" xfId="4603" xr:uid="{7115CBE8-6B74-4D05-B2F7-FA9055EF2E55}"/>
    <cellStyle name="Normal 2 2 10 2 4 2" xfId="4604" xr:uid="{845591AF-4FB8-46CC-A67D-A50CD2EE1FD0}"/>
    <cellStyle name="Normal 2 2 10 2 5" xfId="4605" xr:uid="{CC6293BF-5B9F-42D9-B449-B6452B414B2C}"/>
    <cellStyle name="Normal 2 2 10 3" xfId="4606" xr:uid="{1A021F41-03A5-4C36-9FC9-E3CB5AAF20F6}"/>
    <cellStyle name="Normal 2 2 10 3 2" xfId="4607" xr:uid="{C65AFF44-804A-455B-AB3D-992523B3E162}"/>
    <cellStyle name="Normal 2 2 10 3 2 2" xfId="4608" xr:uid="{629EA829-7254-4FAC-B9E2-E59BB1339B28}"/>
    <cellStyle name="Normal 2 2 10 3 2 2 2" xfId="4609" xr:uid="{5286CA46-811F-4B90-9A83-4FCF6F1DCB27}"/>
    <cellStyle name="Normal 2 2 10 3 2 3" xfId="4610" xr:uid="{801520C4-5E75-4CF1-84CD-007B79634B5C}"/>
    <cellStyle name="Normal 2 2 10 3 3" xfId="4611" xr:uid="{1ECAE332-CD03-49DC-94F5-C3FDE784E19C}"/>
    <cellStyle name="Normal 2 2 10 3 3 2" xfId="4612" xr:uid="{F9941411-9544-438C-8CC4-CD4C5B17321F}"/>
    <cellStyle name="Normal 2 2 10 3 4" xfId="4613" xr:uid="{1888F40B-CE56-434F-B6FB-53831E1E17C0}"/>
    <cellStyle name="Normal 2 2 10 4" xfId="4614" xr:uid="{537BC779-0ACF-4040-9DDC-2B0AC90447CD}"/>
    <cellStyle name="Normal 2 2 10 5" xfId="4615" xr:uid="{817CB2C1-A205-4CA9-96CC-4B300C2141F7}"/>
    <cellStyle name="Normal 2 2 10 5 2" xfId="4616" xr:uid="{52BC5054-A294-449D-AE59-C1C00BBA833D}"/>
    <cellStyle name="Normal 2 2 10 6" xfId="4617" xr:uid="{1E09EE75-A223-436C-A0A4-C9E703F92D28}"/>
    <cellStyle name="Normal 2 2 11" xfId="4618" xr:uid="{2914859A-23A7-4BE7-8A8C-FEF62D3222D8}"/>
    <cellStyle name="Normal 2 2 11 2" xfId="4619" xr:uid="{349838D6-858D-4602-AA6B-430B07412EBD}"/>
    <cellStyle name="Normal 2 2 11 2 2" xfId="4620" xr:uid="{98204482-3FB8-402A-BE10-A7ED864447F0}"/>
    <cellStyle name="Normal 2 2 11 2 2 2" xfId="4621" xr:uid="{81308C11-F3E1-4A67-907B-BD5EC65051BA}"/>
    <cellStyle name="Normal 2 2 11 2 2 2 2" xfId="4622" xr:uid="{45F8169A-56FF-4365-B4EA-36A8423AB6AC}"/>
    <cellStyle name="Normal 2 2 11 2 2 3" xfId="4623" xr:uid="{F6A09093-48C7-4FC2-ACAF-A850BD3DB8BD}"/>
    <cellStyle name="Normal 2 2 11 2 3" xfId="4624" xr:uid="{32D69237-F4B1-40C8-9DE6-CC7EABF445D4}"/>
    <cellStyle name="Normal 2 2 11 2 3 2" xfId="4625" xr:uid="{747CB895-55EA-444D-A3FA-F4197EC789F2}"/>
    <cellStyle name="Normal 2 2 11 2 3 2 2" xfId="4626" xr:uid="{4473CD76-C108-4792-8674-20F87AB595A7}"/>
    <cellStyle name="Normal 2 2 11 2 3 3" xfId="4627" xr:uid="{CA4DE1A2-D6A3-4889-BDE0-8FBEC73FBAC0}"/>
    <cellStyle name="Normal 2 2 11 2 4" xfId="4628" xr:uid="{037B8168-EB20-433D-AB54-BF936C4930A9}"/>
    <cellStyle name="Normal 2 2 11 2 4 2" xfId="4629" xr:uid="{9F5A3441-4D3C-46E0-9C90-701EDCBBDB01}"/>
    <cellStyle name="Normal 2 2 11 2 5" xfId="4630" xr:uid="{869F1905-9F03-4724-B8A4-6920BDC58733}"/>
    <cellStyle name="Normal 2 2 11 3" xfId="4631" xr:uid="{E99851D8-1C8B-4B36-AE44-7B266A61E847}"/>
    <cellStyle name="Normal 2 2 11 3 2" xfId="4632" xr:uid="{D2EB3E13-8A0F-411B-8B49-214A716CA3CB}"/>
    <cellStyle name="Normal 2 2 11 3 2 2" xfId="4633" xr:uid="{088804D1-8C6B-4687-ACDA-69C9D20D566F}"/>
    <cellStyle name="Normal 2 2 11 3 2 2 2" xfId="4634" xr:uid="{29971382-2ED8-4BBF-A1C6-62520CFDED5F}"/>
    <cellStyle name="Normal 2 2 11 3 2 3" xfId="4635" xr:uid="{5C9D8B15-6901-4BEC-86B5-8D3B6856395E}"/>
    <cellStyle name="Normal 2 2 11 3 3" xfId="4636" xr:uid="{215A1A3E-BA4C-47AE-AB97-A21FD36B86B5}"/>
    <cellStyle name="Normal 2 2 11 3 3 2" xfId="4637" xr:uid="{0A871DDC-F25E-49BB-95F0-1B6CAB090784}"/>
    <cellStyle name="Normal 2 2 11 3 4" xfId="4638" xr:uid="{BE05B4D0-EDEE-4F1D-A2A6-EC266BE35F29}"/>
    <cellStyle name="Normal 2 2 11 4" xfId="4639" xr:uid="{1162A3D5-3E01-44B6-A9F4-69E5C587A3E1}"/>
    <cellStyle name="Normal 2 2 11 5" xfId="4640" xr:uid="{EFEB9152-F8B5-4469-AC12-F5904099F827}"/>
    <cellStyle name="Normal 2 2 11 5 2" xfId="4641" xr:uid="{0F8AACDE-0395-4D89-B01F-5BB3034A38A7}"/>
    <cellStyle name="Normal 2 2 11 6" xfId="4642" xr:uid="{54749152-163A-4AFE-B082-773067C5487B}"/>
    <cellStyle name="Normal 2 2 12" xfId="4643" xr:uid="{2A298775-9C5B-4236-8F8D-B312610BAC95}"/>
    <cellStyle name="Normal 2 2 12 2" xfId="4644" xr:uid="{62BCB6D0-B376-4713-9D84-4108FC01210C}"/>
    <cellStyle name="Normal 2 2 12 2 2" xfId="4645" xr:uid="{5AF28B25-4C29-4A09-93A6-1A4CC1817EE7}"/>
    <cellStyle name="Normal 2 2 12 2 2 2" xfId="4646" xr:uid="{8A734CBA-0BBF-4C9F-91AD-852A0927C212}"/>
    <cellStyle name="Normal 2 2 12 2 2 2 2" xfId="4647" xr:uid="{4A9DCE9F-ADDA-446A-A610-201172597AE5}"/>
    <cellStyle name="Normal 2 2 12 2 2 3" xfId="4648" xr:uid="{6348EA03-35FA-42A6-83CE-419B83E119F6}"/>
    <cellStyle name="Normal 2 2 12 2 3" xfId="4649" xr:uid="{449ECB2B-F4CC-4203-AD08-0972266B55F9}"/>
    <cellStyle name="Normal 2 2 12 2 3 2" xfId="4650" xr:uid="{1D2EE69D-4943-4286-A023-1023B8961F3D}"/>
    <cellStyle name="Normal 2 2 12 2 3 2 2" xfId="4651" xr:uid="{DC377D1E-7987-46AD-BC6C-9512A9465A14}"/>
    <cellStyle name="Normal 2 2 12 2 3 3" xfId="4652" xr:uid="{4C06819D-680D-4729-AB3D-F6CCAF1430ED}"/>
    <cellStyle name="Normal 2 2 12 2 4" xfId="4653" xr:uid="{42F6C40F-24D5-4AA3-916C-A3FF7C526EFD}"/>
    <cellStyle name="Normal 2 2 12 2 4 2" xfId="4654" xr:uid="{E27360FB-2E05-471D-BB5C-1E8CF4C0D176}"/>
    <cellStyle name="Normal 2 2 12 2 5" xfId="4655" xr:uid="{233AD9C9-F86F-4B9E-9A40-6FF3D0F41CAE}"/>
    <cellStyle name="Normal 2 2 12 3" xfId="4656" xr:uid="{5D7D3907-6E2D-4ED0-B036-32D6E3F7E956}"/>
    <cellStyle name="Normal 2 2 12 3 2" xfId="4657" xr:uid="{AE6BCB9D-3458-4360-8BFE-DD60582E38FC}"/>
    <cellStyle name="Normal 2 2 12 3 2 2" xfId="4658" xr:uid="{612A1294-C7CD-47A0-9CD4-B8D96B964D37}"/>
    <cellStyle name="Normal 2 2 12 3 2 2 2" xfId="4659" xr:uid="{DBDEB9F7-F552-46FA-9B8A-99315688FDD5}"/>
    <cellStyle name="Normal 2 2 12 3 2 3" xfId="4660" xr:uid="{6A8E37DC-7364-493C-A199-36AEE16ABDBA}"/>
    <cellStyle name="Normal 2 2 12 3 3" xfId="4661" xr:uid="{2114A599-A380-4397-98AC-BA1460875835}"/>
    <cellStyle name="Normal 2 2 12 3 3 2" xfId="4662" xr:uid="{CA1A00D5-8574-4AF1-A4D6-304F32FCC21A}"/>
    <cellStyle name="Normal 2 2 12 3 4" xfId="4663" xr:uid="{577698DA-C9E3-402D-9F9A-19E64449494E}"/>
    <cellStyle name="Normal 2 2 12 4" xfId="4664" xr:uid="{D5F715C1-097C-4157-A70C-A735A189D79B}"/>
    <cellStyle name="Normal 2 2 12 5" xfId="4665" xr:uid="{9DE0C816-85B1-440D-A184-42E072391165}"/>
    <cellStyle name="Normal 2 2 12 5 2" xfId="4666" xr:uid="{F15F5817-EF40-4E35-9F7D-279055A2A216}"/>
    <cellStyle name="Normal 2 2 12 6" xfId="4667" xr:uid="{598C5703-B243-4080-B7A6-BABBCFDC44FF}"/>
    <cellStyle name="Normal 2 2 13" xfId="4668" xr:uid="{3D6DB207-BC61-4A3D-8304-B7D983655BCD}"/>
    <cellStyle name="Normal 2 2 13 2" xfId="4669" xr:uid="{B88CFF20-BB01-426A-81F1-422DF017E2CC}"/>
    <cellStyle name="Normal 2 2 13 2 2" xfId="4670" xr:uid="{122288BB-1700-4323-8ED4-3B7217DFEDC0}"/>
    <cellStyle name="Normal 2 2 13 2 2 2" xfId="4671" xr:uid="{F22F708A-B5C6-4935-8C34-CEDFEA17E781}"/>
    <cellStyle name="Normal 2 2 13 2 2 2 2" xfId="4672" xr:uid="{8CE4E972-DFD4-422B-972C-AD21A9BD55A0}"/>
    <cellStyle name="Normal 2 2 13 2 2 3" xfId="4673" xr:uid="{9808A046-709D-44D4-A390-85B13AB87245}"/>
    <cellStyle name="Normal 2 2 13 2 3" xfId="4674" xr:uid="{C8026CBC-442B-4F49-9F31-B902AC519C43}"/>
    <cellStyle name="Normal 2 2 13 2 3 2" xfId="4675" xr:uid="{B10013B2-3643-48C5-87D9-4886EC9EFD06}"/>
    <cellStyle name="Normal 2 2 13 2 3 2 2" xfId="4676" xr:uid="{9567AEF7-97EB-4F27-8AAD-633B80D435E4}"/>
    <cellStyle name="Normal 2 2 13 2 3 3" xfId="4677" xr:uid="{BFA139DB-2B6B-45A6-A61A-2DD7D5CEB39C}"/>
    <cellStyle name="Normal 2 2 13 2 4" xfId="4678" xr:uid="{C769A05A-8AFE-4611-A4EE-20AEEF00DCCC}"/>
    <cellStyle name="Normal 2 2 13 2 4 2" xfId="4679" xr:uid="{D384DD1B-FA3B-413C-9BC3-BCDBB59C98F2}"/>
    <cellStyle name="Normal 2 2 13 2 5" xfId="4680" xr:uid="{04CBB8DE-B49B-4F4B-BC64-BC5ED4407F44}"/>
    <cellStyle name="Normal 2 2 13 3" xfId="4681" xr:uid="{1020CBB3-378C-4041-AD62-E5A3D378C2FD}"/>
    <cellStyle name="Normal 2 2 13 3 2" xfId="4682" xr:uid="{9D1B0582-8C2C-4E0C-A2E6-9E0219E9F0C4}"/>
    <cellStyle name="Normal 2 2 13 3 2 2" xfId="4683" xr:uid="{D81E2D19-2676-4589-987C-0AFB3D8F6370}"/>
    <cellStyle name="Normal 2 2 13 3 2 2 2" xfId="4684" xr:uid="{C0BA16A0-4903-45E8-8ACE-94B326F5F71A}"/>
    <cellStyle name="Normal 2 2 13 3 2 3" xfId="4685" xr:uid="{648446C3-8806-411E-8E22-841159407E1E}"/>
    <cellStyle name="Normal 2 2 13 3 3" xfId="4686" xr:uid="{4A8B5C71-150C-41E3-8F3E-82FC76E42049}"/>
    <cellStyle name="Normal 2 2 13 3 3 2" xfId="4687" xr:uid="{91CE36D0-2C93-4CF0-A634-3C9A97C7CD2A}"/>
    <cellStyle name="Normal 2 2 13 3 4" xfId="4688" xr:uid="{AE94D6FD-3640-44AD-88BD-4C008D228435}"/>
    <cellStyle name="Normal 2 2 13 4" xfId="4689" xr:uid="{8D396D2F-A483-4301-9747-CFEAEE73608E}"/>
    <cellStyle name="Normal 2 2 13 5" xfId="4690" xr:uid="{4A595A1B-DD5B-4DA5-B1D0-8A124004DEA6}"/>
    <cellStyle name="Normal 2 2 13 5 2" xfId="4691" xr:uid="{04971AB3-9F4D-4115-B45D-FA5CA1ADFFD2}"/>
    <cellStyle name="Normal 2 2 13 6" xfId="4692" xr:uid="{7D378A2A-003A-40C4-8F7B-9DFE4843673B}"/>
    <cellStyle name="Normal 2 2 14" xfId="4693" xr:uid="{9B0B7CD5-8B77-42C6-B7B7-2EFD15F4C0B4}"/>
    <cellStyle name="Normal 2 2 14 2" xfId="4694" xr:uid="{C7BF59BA-C641-43B4-8574-A8FEF0D86300}"/>
    <cellStyle name="Normal 2 2 14 3" xfId="4695" xr:uid="{A60FB121-AE61-432F-9E0E-96BECD359597}"/>
    <cellStyle name="Normal 2 2 14 3 2" xfId="4696" xr:uid="{2A723918-9C37-41CB-A5B7-9E81A07F7F33}"/>
    <cellStyle name="Normal 2 2 14 3 2 2" xfId="4697" xr:uid="{66FCEEA7-8EE9-490F-9483-908D7BA5DB01}"/>
    <cellStyle name="Normal 2 2 14 3 3" xfId="4698" xr:uid="{7B5FA7AE-5086-42CF-9474-70A56B8AD3A4}"/>
    <cellStyle name="Normal 2 2 15" xfId="4699" xr:uid="{5B42E944-06A9-4536-AE53-1EC419E95F37}"/>
    <cellStyle name="Normal 2 2 15 2" xfId="4700" xr:uid="{C2917DF1-5229-48F1-BEAF-3CA3CD0F4518}"/>
    <cellStyle name="Normal 2 2 15 2 2" xfId="4701" xr:uid="{FB1AE338-6DF2-4A3F-9084-9FED5020DF38}"/>
    <cellStyle name="Normal 2 2 15 2 2 2" xfId="4702" xr:uid="{96D1D37D-61F5-42CB-9BAE-43ADFDA5C8E7}"/>
    <cellStyle name="Normal 2 2 15 2 2 2 2" xfId="4703" xr:uid="{DDEB798F-8536-4666-A9A2-4D1ED735F895}"/>
    <cellStyle name="Normal 2 2 15 2 2 3" xfId="4704" xr:uid="{55F1219B-F3D6-4CD3-A19F-A192EC17378C}"/>
    <cellStyle name="Normal 2 2 15 2 3" xfId="4705" xr:uid="{7DA67E2A-6BC5-4062-942A-BB8C34D85247}"/>
    <cellStyle name="Normal 2 2 15 2 3 2" xfId="4706" xr:uid="{FE847157-3991-479B-8DC8-4D0D85EDDBD6}"/>
    <cellStyle name="Normal 2 2 15 2 3 2 2" xfId="4707" xr:uid="{AF3BDC41-0E94-4290-A019-6675687B4D32}"/>
    <cellStyle name="Normal 2 2 15 2 3 3" xfId="4708" xr:uid="{D2B5D37B-FC1E-45A5-904E-8BD35220D205}"/>
    <cellStyle name="Normal 2 2 15 2 4" xfId="4709" xr:uid="{FAD2DA5D-CA61-43F3-B4B2-C0811D784CC5}"/>
    <cellStyle name="Normal 2 2 15 2 4 2" xfId="4710" xr:uid="{3E4662E1-2550-4524-8772-93A148BFA0C5}"/>
    <cellStyle name="Normal 2 2 15 2 5" xfId="4711" xr:uid="{30BA5ADE-6597-4E0D-BA61-E1112E5B4553}"/>
    <cellStyle name="Normal 2 2 15 3" xfId="4712" xr:uid="{3D32DFD3-FAF6-4D2A-A3F8-2C9163575A00}"/>
    <cellStyle name="Normal 2 2 15 3 2" xfId="4713" xr:uid="{B3B29910-CB3E-49FD-A679-95EB9BBEA1C1}"/>
    <cellStyle name="Normal 2 2 15 3 2 2" xfId="4714" xr:uid="{6C5B5E1E-E32F-4BF5-8F11-658B9F52E8D5}"/>
    <cellStyle name="Normal 2 2 15 3 3" xfId="4715" xr:uid="{E35F8864-A8A4-4C27-AD74-336681F6C95F}"/>
    <cellStyle name="Normal 2 2 15 4" xfId="4716" xr:uid="{12CD83B3-CD87-4C08-BD03-5FD38A06DBF3}"/>
    <cellStyle name="Normal 2 2 15 4 2" xfId="4717" xr:uid="{25B1665F-6ED3-4A77-9AB0-BE6625EFDAFA}"/>
    <cellStyle name="Normal 2 2 15 4 2 2" xfId="4718" xr:uid="{A7E7B977-E029-4AD5-9A8A-27CFF992FD38}"/>
    <cellStyle name="Normal 2 2 15 4 3" xfId="4719" xr:uid="{66FA75F6-6F76-4DD4-B6E4-6A0D87A6A204}"/>
    <cellStyle name="Normal 2 2 15 5" xfId="4720" xr:uid="{C7A02911-7FF2-421F-8846-70E2D255ED37}"/>
    <cellStyle name="Normal 2 2 15 5 2" xfId="4721" xr:uid="{CC94D12D-62EE-4E65-8E60-D933D204ABC2}"/>
    <cellStyle name="Normal 2 2 15 6" xfId="4722" xr:uid="{FED871A6-14E2-4577-AE65-206FFC6A16BE}"/>
    <cellStyle name="Normal 2 2 16" xfId="4723" xr:uid="{22C7C253-3766-4024-89E0-B9F79FF86471}"/>
    <cellStyle name="Normal 2 2 2" xfId="4724" xr:uid="{93AE1A4C-5046-40A5-992E-12AB80E0AC50}"/>
    <cellStyle name="Normal 2 2 2 2" xfId="4725" xr:uid="{8B37EA4B-3915-441E-A9E5-95019DD8371D}"/>
    <cellStyle name="Normal 2 2 2 2 2" xfId="4726" xr:uid="{63DC3099-ED2D-4652-BB04-32A9F50F382E}"/>
    <cellStyle name="Normal 2 2 2 3" xfId="4727" xr:uid="{32358080-F044-48C3-B083-FAE67E28295C}"/>
    <cellStyle name="Normal 2 2 2 3 2" xfId="4728" xr:uid="{97F15BB7-C1CA-40F0-ABE8-9A103CB2BCCC}"/>
    <cellStyle name="Normal 2 2 2 4" xfId="4729" xr:uid="{EBBE8386-BB58-46BC-B06F-E9AD7CCAC3E0}"/>
    <cellStyle name="Normal 2 2 2 5" xfId="4730" xr:uid="{C29C4D14-19D5-42B0-91F9-CF044613EC07}"/>
    <cellStyle name="Normal 2 2 2 5 2" xfId="4731" xr:uid="{2AB65D04-A9B4-4550-8364-1486AC10716E}"/>
    <cellStyle name="Normal 2 2 2 5 2 2" xfId="4732" xr:uid="{A7027069-7E2C-422E-8448-D22FC30E91DE}"/>
    <cellStyle name="Normal 2 2 2 5 2 2 2" xfId="4733" xr:uid="{1AAE79AF-5E76-4F2D-AC95-528DCBC6D148}"/>
    <cellStyle name="Normal 2 2 2 5 2 2 2 2" xfId="4734" xr:uid="{03561A91-02AB-43B3-B654-D688C16E18D8}"/>
    <cellStyle name="Normal 2 2 2 5 2 2 3" xfId="4735" xr:uid="{C4BAD60D-5D88-4A31-8135-EB561223DAC1}"/>
    <cellStyle name="Normal 2 2 2 5 2 3" xfId="4736" xr:uid="{7D6326F8-04EB-4E4D-AC81-9C88B51003B6}"/>
    <cellStyle name="Normal 2 2 2 5 2 3 2" xfId="4737" xr:uid="{64B41347-A739-480C-B9BE-6B80032B91FD}"/>
    <cellStyle name="Normal 2 2 2 5 2 3 2 2" xfId="4738" xr:uid="{EB04B6F0-C6D0-4434-BF39-60B4EEF51F60}"/>
    <cellStyle name="Normal 2 2 2 5 2 3 3" xfId="4739" xr:uid="{F44DA7F9-52AB-414F-9F16-113F6A98CD16}"/>
    <cellStyle name="Normal 2 2 2 5 2 4" xfId="4740" xr:uid="{9FB9C746-18BD-41F1-87ED-23F8E7268C16}"/>
    <cellStyle name="Normal 2 2 2 5 2 4 2" xfId="4741" xr:uid="{5C295213-62F1-40DB-9B22-7D0D1AB6A5F3}"/>
    <cellStyle name="Normal 2 2 2 5 2 5" xfId="4742" xr:uid="{5B2C37CB-0E76-4A0C-A4EE-93A99E7478D3}"/>
    <cellStyle name="Normal 2 2 2 5 3" xfId="4743" xr:uid="{37E78F58-8149-46EE-8CB3-65AD88325E18}"/>
    <cellStyle name="Normal 2 2 2 5 3 2" xfId="4744" xr:uid="{F6F03DCE-D11B-4D6A-B683-D1D0ABD386CE}"/>
    <cellStyle name="Normal 2 2 2 5 3 2 2" xfId="4745" xr:uid="{6EEA5146-B4E2-4E86-8F6C-1D8E7956A528}"/>
    <cellStyle name="Normal 2 2 2 5 3 3" xfId="4746" xr:uid="{7DA1B3C8-6CEE-446F-98C7-B3DBD4F3C29E}"/>
    <cellStyle name="Normal 2 2 2 5 4" xfId="4747" xr:uid="{075A519A-824C-422C-8A7D-503A1870E4FF}"/>
    <cellStyle name="Normal 2 2 2 5 4 2" xfId="4748" xr:uid="{7C6388F2-3B7A-4B17-B22C-2109073A3327}"/>
    <cellStyle name="Normal 2 2 2 5 4 2 2" xfId="4749" xr:uid="{CFD43326-227D-4D08-9155-F9FBF9CC6733}"/>
    <cellStyle name="Normal 2 2 2 5 4 3" xfId="4750" xr:uid="{6BE35F40-D711-4171-8EE8-AE2A9D96BDAB}"/>
    <cellStyle name="Normal 2 2 2 5 5" xfId="4751" xr:uid="{E61BF448-FD18-4C56-A465-3FCB23701F56}"/>
    <cellStyle name="Normal 2 2 2 5 5 2" xfId="4752" xr:uid="{62F2A0F6-CC94-4826-8DD8-41A418C3589B}"/>
    <cellStyle name="Normal 2 2 2 5 6" xfId="4753" xr:uid="{CDC6F017-9659-42F0-965C-D1F1F7B06365}"/>
    <cellStyle name="Normal 2 2 2 6" xfId="4754" xr:uid="{EB243DC2-91DC-41E3-B7C0-3460E90A9463}"/>
    <cellStyle name="Normal 2 2 2 6 2" xfId="4755" xr:uid="{75F91C5C-0BFD-41F5-BBA0-E40D9999AF24}"/>
    <cellStyle name="Normal 2 2 2 6 2 2" xfId="4756" xr:uid="{2BB34400-1708-421D-8072-B0DD08ED84C0}"/>
    <cellStyle name="Normal 2 2 2 6 2 2 2" xfId="4757" xr:uid="{C7FE509D-9EB3-4258-8773-984685716975}"/>
    <cellStyle name="Normal 2 2 2 6 2 2 2 2" xfId="4758" xr:uid="{62542A87-C5AF-4C67-9419-D1297CC8FEEC}"/>
    <cellStyle name="Normal 2 2 2 6 2 2 3" xfId="4759" xr:uid="{A96BA970-7FD4-4D93-A215-98CFAAADD43C}"/>
    <cellStyle name="Normal 2 2 2 6 2 3" xfId="4760" xr:uid="{90E0EAC4-E23E-4157-A00C-29100DBD9F38}"/>
    <cellStyle name="Normal 2 2 2 6 2 3 2" xfId="4761" xr:uid="{869D2308-2912-48D7-B508-4A8D384394A8}"/>
    <cellStyle name="Normal 2 2 2 6 2 3 2 2" xfId="4762" xr:uid="{14D299EF-4338-40D9-8A3B-996C9C1B8DA5}"/>
    <cellStyle name="Normal 2 2 2 6 2 3 3" xfId="4763" xr:uid="{27F9FAC2-8DBD-4085-997D-3D56D0589F77}"/>
    <cellStyle name="Normal 2 2 2 6 2 4" xfId="4764" xr:uid="{A3859EC4-7AC5-4E09-BD66-30CADDB5CCEA}"/>
    <cellStyle name="Normal 2 2 2 6 2 4 2" xfId="4765" xr:uid="{A224DD54-531C-4672-8680-8D29EC545200}"/>
    <cellStyle name="Normal 2 2 2 6 2 5" xfId="4766" xr:uid="{94E4A4A5-068C-4852-892C-E9CE191A0AF9}"/>
    <cellStyle name="Normal 2 2 2 6 3" xfId="4767" xr:uid="{7FD49400-F6DC-4FDC-AA0D-493B64A39C72}"/>
    <cellStyle name="Normal 2 2 2 6 3 2" xfId="4768" xr:uid="{29DD8785-A83E-454A-AAD2-1B47D8D948C4}"/>
    <cellStyle name="Normal 2 2 2 6 3 2 2" xfId="4769" xr:uid="{ED342CA2-FE50-403D-9FD7-4A0322E66904}"/>
    <cellStyle name="Normal 2 2 2 6 3 3" xfId="4770" xr:uid="{9DB77D39-AF37-446C-AF7D-A10BF9F44450}"/>
    <cellStyle name="Normal 2 2 2 6 4" xfId="4771" xr:uid="{0D726B22-F041-4415-914B-21CC90F554B7}"/>
    <cellStyle name="Normal 2 2 2 6 4 2" xfId="4772" xr:uid="{958DB724-0083-4C02-9A42-B178559F3891}"/>
    <cellStyle name="Normal 2 2 2 6 4 2 2" xfId="4773" xr:uid="{82AEF1E6-4F1E-4A98-B96E-E30F72809861}"/>
    <cellStyle name="Normal 2 2 2 6 4 3" xfId="4774" xr:uid="{B41D0979-0D6C-4DFE-AACC-98465756F951}"/>
    <cellStyle name="Normal 2 2 2 6 5" xfId="4775" xr:uid="{10007F51-588D-4309-8FBA-B910B8C5C0B9}"/>
    <cellStyle name="Normal 2 2 2 6 5 2" xfId="4776" xr:uid="{CAE745E7-8C8E-4FBB-BC3D-D4DA1F368315}"/>
    <cellStyle name="Normal 2 2 2 6 6" xfId="4777" xr:uid="{C3A36041-D499-4B62-92F5-8CAE035ED0C1}"/>
    <cellStyle name="Normal 2 2 2 7" xfId="4778" xr:uid="{58B1D299-04C7-402B-8582-671D0BC05AF6}"/>
    <cellStyle name="Normal 2 2 2 8" xfId="4779" xr:uid="{B64D5EFD-052A-4138-A594-2052E10CE5DF}"/>
    <cellStyle name="Normal 2 2 3" xfId="4780" xr:uid="{D73FEDF6-B6DA-41BC-A562-53F51537ECF7}"/>
    <cellStyle name="Normal 2 2 3 2" xfId="4781" xr:uid="{F6245DDC-2F3E-4766-BC9C-D26702076E5D}"/>
    <cellStyle name="Normal 2 2 3 2 2" xfId="4782" xr:uid="{447EFB76-186E-4E3C-A1FB-6F9BB0EF50EF}"/>
    <cellStyle name="Normal 2 2 3 2 2 2" xfId="4783" xr:uid="{3BD3F686-5B3D-42DD-B0C0-69A75F692CBE}"/>
    <cellStyle name="Normal 2 2 3 2 2 2 2" xfId="4784" xr:uid="{89EA57B6-EEA4-4A01-9A74-E62261FB9E27}"/>
    <cellStyle name="Normal 2 2 3 2 2 2 2 2" xfId="4785" xr:uid="{E29C3015-2D87-42F2-A69D-C17B321D70B8}"/>
    <cellStyle name="Normal 2 2 3 2 2 2 3" xfId="4786" xr:uid="{567752F7-F2E5-4C06-9B45-FDF4CB77BB4C}"/>
    <cellStyle name="Normal 2 2 3 2 2 3" xfId="4787" xr:uid="{BA567E69-680C-4EA1-B0F3-E1EB5226DA7C}"/>
    <cellStyle name="Normal 2 2 3 2 2 3 2" xfId="4788" xr:uid="{742925BF-37BF-4BEF-860A-4267E697AF34}"/>
    <cellStyle name="Normal 2 2 3 2 2 3 2 2" xfId="4789" xr:uid="{D56A8728-E124-4560-8BCE-A64C6EAEA620}"/>
    <cellStyle name="Normal 2 2 3 2 2 3 3" xfId="4790" xr:uid="{B082F6C1-A212-45CA-95E5-B04AFA5F584A}"/>
    <cellStyle name="Normal 2 2 3 2 2 4" xfId="4791" xr:uid="{CAEA8363-BEA4-47EA-A986-778EEAE38F7C}"/>
    <cellStyle name="Normal 2 2 3 2 2 4 2" xfId="4792" xr:uid="{F12BD719-0128-42FE-9908-65FF85FED8DA}"/>
    <cellStyle name="Normal 2 2 3 2 2 5" xfId="4793" xr:uid="{2F1D5E99-5741-44C0-9630-BE2FE2DF636A}"/>
    <cellStyle name="Normal 2 2 3 2 3" xfId="4794" xr:uid="{9E33B7D5-EB6C-4907-A7A8-375EBE0CC4FB}"/>
    <cellStyle name="Normal 2 2 3 2 3 2" xfId="4795" xr:uid="{BE3BA308-830D-46B5-BCDE-A035463F9BCA}"/>
    <cellStyle name="Normal 2 2 3 2 3 2 2" xfId="4796" xr:uid="{A16950D0-D84C-4736-AB39-5CFD4120AEE0}"/>
    <cellStyle name="Normal 2 2 3 2 3 3" xfId="4797" xr:uid="{4966F434-DF48-479C-939E-3CFA3EAF3692}"/>
    <cellStyle name="Normal 2 2 3 2 4" xfId="4798" xr:uid="{4A4D64F5-024F-45A1-A627-D3BC9B55340B}"/>
    <cellStyle name="Normal 2 2 3 2 4 2" xfId="4799" xr:uid="{4F6D233C-08C6-406A-ACB7-13876BC5D8BC}"/>
    <cellStyle name="Normal 2 2 3 2 4 2 2" xfId="4800" xr:uid="{C04650E2-64E9-4C5D-BBE7-D674E1D102B2}"/>
    <cellStyle name="Normal 2 2 3 2 4 3" xfId="4801" xr:uid="{87A68F7A-8DC2-4971-A183-25FA43F54B04}"/>
    <cellStyle name="Normal 2 2 3 2 5" xfId="4802" xr:uid="{AE38E574-7272-4742-B74A-DF7AAF45F327}"/>
    <cellStyle name="Normal 2 2 3 2 5 2" xfId="4803" xr:uid="{5A9D94EB-333B-4F86-846F-BB7AECCED001}"/>
    <cellStyle name="Normal 2 2 3 2 6" xfId="4804" xr:uid="{8F3EBC3B-8514-4270-90DC-C868C3782930}"/>
    <cellStyle name="Normal 2 2 3 3" xfId="4805" xr:uid="{C2648732-1576-46B9-9F9E-4B990F83B874}"/>
    <cellStyle name="Normal 2 2 3 4" xfId="4806" xr:uid="{F8FAC9DF-71D5-46BA-96CD-91CBA71B2C0C}"/>
    <cellStyle name="Normal 2 2 4" xfId="4807" xr:uid="{87D331FC-F610-4BC4-AD7F-EFBB20B74179}"/>
    <cellStyle name="Normal 2 2 4 2" xfId="4808" xr:uid="{02CF1659-1C51-4BA2-AA3A-86E74C619662}"/>
    <cellStyle name="Normal 2 2 4 2 2" xfId="4809" xr:uid="{3D5F21FE-7780-411E-9643-4CF02F7CCB8B}"/>
    <cellStyle name="Normal 2 2 4 3" xfId="4810" xr:uid="{B6FDBD38-4CE7-4E39-895C-DC4264A4BA74}"/>
    <cellStyle name="Normal 2 2 4 3 2" xfId="4811" xr:uid="{016095B5-0688-4E2B-96EF-AA452DAF5FE6}"/>
    <cellStyle name="Normal 2 2 4 3 2 2" xfId="4812" xr:uid="{24ED25C2-6382-4E63-9EB1-58E0B35FFA30}"/>
    <cellStyle name="Normal 2 2 4 3 2 2 2" xfId="4813" xr:uid="{CAA11608-1377-439D-A968-8F85D1890631}"/>
    <cellStyle name="Normal 2 2 4 3 2 2 2 2" xfId="4814" xr:uid="{5DC38BDD-EE2F-4B22-B0AB-A8467434184D}"/>
    <cellStyle name="Normal 2 2 4 3 2 2 3" xfId="4815" xr:uid="{7FC2FD01-5132-4CC4-8B54-0797D2652779}"/>
    <cellStyle name="Normal 2 2 4 3 2 3" xfId="4816" xr:uid="{7077E5D0-BE84-49F0-B668-01CEEDE2F258}"/>
    <cellStyle name="Normal 2 2 4 3 2 3 2" xfId="4817" xr:uid="{F27464B2-4E1A-4B02-B099-F0B3F2D63505}"/>
    <cellStyle name="Normal 2 2 4 3 2 3 2 2" xfId="4818" xr:uid="{5540F9F5-21FE-43D0-B501-BD18B9195F20}"/>
    <cellStyle name="Normal 2 2 4 3 2 3 3" xfId="4819" xr:uid="{5D4BC0B9-E449-47B1-9C85-1237735B710F}"/>
    <cellStyle name="Normal 2 2 4 3 2 4" xfId="4820" xr:uid="{3D7822E3-DEFB-4001-83FD-0D992FA1C8B6}"/>
    <cellStyle name="Normal 2 2 4 3 2 4 2" xfId="4821" xr:uid="{769F9285-9BD4-4933-AAD3-B6D0B986EA95}"/>
    <cellStyle name="Normal 2 2 4 3 2 5" xfId="4822" xr:uid="{1E49AF1C-166B-491E-A8F0-FF09004AB5B6}"/>
    <cellStyle name="Normal 2 2 4 3 3" xfId="4823" xr:uid="{02387534-4474-4320-A567-9BAAB8B22C2B}"/>
    <cellStyle name="Normal 2 2 4 3 3 2" xfId="4824" xr:uid="{F9AA74AB-71DD-4157-B32F-610CB2D68558}"/>
    <cellStyle name="Normal 2 2 4 3 3 2 2" xfId="4825" xr:uid="{253D2575-B254-4E28-BAA2-94CFF324D885}"/>
    <cellStyle name="Normal 2 2 4 3 3 3" xfId="4826" xr:uid="{D6AAB254-4F51-4EFA-B814-49A33E603F31}"/>
    <cellStyle name="Normal 2 2 4 3 4" xfId="4827" xr:uid="{AEFE8030-DFBA-48D4-A886-F92E007A2A65}"/>
    <cellStyle name="Normal 2 2 4 3 4 2" xfId="4828" xr:uid="{D8B9D217-14CB-43A8-A51F-820197501DC0}"/>
    <cellStyle name="Normal 2 2 4 3 4 2 2" xfId="4829" xr:uid="{D7718092-2D37-479F-B5E0-D4C105B5FAEE}"/>
    <cellStyle name="Normal 2 2 4 3 4 3" xfId="4830" xr:uid="{AA78E015-22DE-4EA6-A00F-81FB5ACCFC46}"/>
    <cellStyle name="Normal 2 2 4 3 5" xfId="4831" xr:uid="{5B9ED8AA-218B-4964-A10E-CD286DCF47DB}"/>
    <cellStyle name="Normal 2 2 4 3 5 2" xfId="4832" xr:uid="{0902809A-E405-4E75-A544-83320CE8CA63}"/>
    <cellStyle name="Normal 2 2 4 3 6" xfId="4833" xr:uid="{2E0E2D71-509E-4BCA-A236-DB952AA8F5DA}"/>
    <cellStyle name="Normal 2 2 4 4" xfId="4834" xr:uid="{6D49D76E-4529-4110-8CD1-3465D48EA604}"/>
    <cellStyle name="Normal 2 2 4 5" xfId="4835" xr:uid="{437CF0F6-2EC9-4E8E-9D18-2273015FB675}"/>
    <cellStyle name="Normal 2 2 4 6" xfId="4836" xr:uid="{638BEA6F-93AB-4FB0-8F89-AE181129BC8C}"/>
    <cellStyle name="Normal 2 2 5" xfId="4837" xr:uid="{0888A9CC-C74C-4B85-885A-FB4D143F151E}"/>
    <cellStyle name="Normal 2 2 5 2" xfId="4838" xr:uid="{F95D680E-0CDA-4551-82F9-3DB8387D0D62}"/>
    <cellStyle name="Normal 2 2 5 2 2" xfId="4839" xr:uid="{96BF6CAE-14C0-4716-A717-3CC96BE576C4}"/>
    <cellStyle name="Normal 2 2 5 2 2 2" xfId="4840" xr:uid="{FB4575B3-0535-4E64-B315-1062E082A7CA}"/>
    <cellStyle name="Normal 2 2 5 2 2 2 2" xfId="4841" xr:uid="{E3D19070-58F9-48DA-8910-FABACC2A248F}"/>
    <cellStyle name="Normal 2 2 5 2 2 2 2 2" xfId="4842" xr:uid="{804931A8-BEB5-4C4E-B241-99488F20B199}"/>
    <cellStyle name="Normal 2 2 5 2 2 2 3" xfId="4843" xr:uid="{9F152502-BD3F-47D8-979E-48AD66A51058}"/>
    <cellStyle name="Normal 2 2 5 2 2 3" xfId="4844" xr:uid="{ADA4821A-59B4-4AFC-B461-912EBA10470C}"/>
    <cellStyle name="Normal 2 2 5 2 2 3 2" xfId="4845" xr:uid="{024F6664-4549-4EBE-9874-F8BCF5B4486B}"/>
    <cellStyle name="Normal 2 2 5 2 2 3 2 2" xfId="4846" xr:uid="{01BDF108-4692-4AC4-8E76-2CCFA4F7466E}"/>
    <cellStyle name="Normal 2 2 5 2 2 3 3" xfId="4847" xr:uid="{1AB2E21C-55D7-4350-84CB-A4B82371D1C5}"/>
    <cellStyle name="Normal 2 2 5 2 2 4" xfId="4848" xr:uid="{AE83CE69-232C-4053-B301-D76072C6B929}"/>
    <cellStyle name="Normal 2 2 5 2 2 4 2" xfId="4849" xr:uid="{9C2B4B21-2863-4C2E-858B-1597BE107D83}"/>
    <cellStyle name="Normal 2 2 5 2 2 5" xfId="4850" xr:uid="{FA4058C4-2451-4710-A726-23BEE22FE2F1}"/>
    <cellStyle name="Normal 2 2 5 2 3" xfId="4851" xr:uid="{BF7EBDEC-6142-4F9E-9936-4CAAAD3C6E07}"/>
    <cellStyle name="Normal 2 2 5 2 3 2" xfId="4852" xr:uid="{7FD7AECB-448A-4BB0-8682-6A6EBAD38C5F}"/>
    <cellStyle name="Normal 2 2 5 2 3 2 2" xfId="4853" xr:uid="{2F464C66-B909-445B-A45A-835A5851FDF1}"/>
    <cellStyle name="Normal 2 2 5 2 3 3" xfId="4854" xr:uid="{67C001DE-8D68-4BF2-93AA-3C2B3BD89F1F}"/>
    <cellStyle name="Normal 2 2 5 2 4" xfId="4855" xr:uid="{04556034-DB64-48C1-897E-53AC53B23318}"/>
    <cellStyle name="Normal 2 2 5 2 4 2" xfId="4856" xr:uid="{1D7136BB-672E-43CC-920D-9C29C6389C12}"/>
    <cellStyle name="Normal 2 2 5 2 4 2 2" xfId="4857" xr:uid="{9005B480-EBB0-4DCE-82E4-BDDFA4DC3C1B}"/>
    <cellStyle name="Normal 2 2 5 2 4 3" xfId="4858" xr:uid="{0CA96345-8B77-4338-B597-0158A73B1C8C}"/>
    <cellStyle name="Normal 2 2 5 2 5" xfId="4859" xr:uid="{C7A154AF-888D-4672-B5F1-0ABC2BEEB2E8}"/>
    <cellStyle name="Normal 2 2 5 2 5 2" xfId="4860" xr:uid="{A942DF77-E15C-48CA-802C-E4DCA4330D8F}"/>
    <cellStyle name="Normal 2 2 5 2 6" xfId="4861" xr:uid="{F9DE5923-FFD8-4678-A336-3CA71CABE872}"/>
    <cellStyle name="Normal 2 2 5 3" xfId="4862" xr:uid="{AD54787D-0481-4709-8ED4-25C86797C8DB}"/>
    <cellStyle name="Normal 2 2 5 3 2" xfId="4863" xr:uid="{AD1922C3-E56C-48A7-910E-3FEDDCDB4F3E}"/>
    <cellStyle name="Normal 2 2 5 3 2 2" xfId="4864" xr:uid="{3DF5602C-BFAD-4E53-B62C-0C18AA541C1B}"/>
    <cellStyle name="Normal 2 2 5 3 2 2 2" xfId="4865" xr:uid="{1EDED4D7-7B48-477D-9700-49016FC90E45}"/>
    <cellStyle name="Normal 2 2 5 3 2 2 2 2" xfId="4866" xr:uid="{42AD1684-264E-40EF-AA0F-DAF02BD717AA}"/>
    <cellStyle name="Normal 2 2 5 3 2 2 3" xfId="4867" xr:uid="{F539BE22-8D46-4731-9830-37EA3DD5E6EF}"/>
    <cellStyle name="Normal 2 2 5 3 2 3" xfId="4868" xr:uid="{EF3A231A-73E1-4F2F-88E4-0DD720BBADA6}"/>
    <cellStyle name="Normal 2 2 5 3 2 3 2" xfId="4869" xr:uid="{C095E9DD-DBE4-4FB6-8585-AA35DFCB5508}"/>
    <cellStyle name="Normal 2 2 5 3 2 3 2 2" xfId="4870" xr:uid="{C6B3C0FB-EEFA-4B68-924E-AA9041F2C50B}"/>
    <cellStyle name="Normal 2 2 5 3 2 3 3" xfId="4871" xr:uid="{7F85F566-EA6B-4334-86FE-668511FBED9A}"/>
    <cellStyle name="Normal 2 2 5 3 2 4" xfId="4872" xr:uid="{EF6C9FE8-2617-444D-A3B3-3AD16FEF9A6C}"/>
    <cellStyle name="Normal 2 2 5 3 2 4 2" xfId="4873" xr:uid="{DC4C2940-43F1-4BCD-A690-8E8E2EE5E599}"/>
    <cellStyle name="Normal 2 2 5 3 2 5" xfId="4874" xr:uid="{E039EA90-1AB1-4519-A014-CAD6D95A8127}"/>
    <cellStyle name="Normal 2 2 5 3 3" xfId="4875" xr:uid="{7ED096BA-7E56-4930-BCB5-4542994B9BF5}"/>
    <cellStyle name="Normal 2 2 5 3 3 2" xfId="4876" xr:uid="{B96DD2A3-22F6-4E41-8563-6B3CAA5A08D9}"/>
    <cellStyle name="Normal 2 2 5 3 3 2 2" xfId="4877" xr:uid="{7276759F-FB98-4961-8754-3FC78CB6E61C}"/>
    <cellStyle name="Normal 2 2 5 3 3 3" xfId="4878" xr:uid="{6BDE0EAA-34DD-4E90-AE05-2238B7EC9BD9}"/>
    <cellStyle name="Normal 2 2 5 3 4" xfId="4879" xr:uid="{31A2B9CF-D946-4E39-8FF6-500FE14842BF}"/>
    <cellStyle name="Normal 2 2 5 3 4 2" xfId="4880" xr:uid="{F1CDD48D-4318-4627-BC49-D87016F1844A}"/>
    <cellStyle name="Normal 2 2 5 3 4 2 2" xfId="4881" xr:uid="{56D340D7-76F2-4E43-A723-CF22484EE5BB}"/>
    <cellStyle name="Normal 2 2 5 3 4 3" xfId="4882" xr:uid="{15DE4BA6-3753-451C-937E-512DD958F0E4}"/>
    <cellStyle name="Normal 2 2 5 3 5" xfId="4883" xr:uid="{518264C8-1383-4CB9-A9E8-AEAD4E1E835F}"/>
    <cellStyle name="Normal 2 2 5 3 5 2" xfId="4884" xr:uid="{8A9A4D21-4B4A-41A4-83C5-FCCE6C906660}"/>
    <cellStyle name="Normal 2 2 5 3 6" xfId="4885" xr:uid="{E12BB22A-8215-4974-B2D9-825090FDDF20}"/>
    <cellStyle name="Normal 2 2 5 4" xfId="4886" xr:uid="{11CF48BF-173A-4FAB-A603-FCB5A812C3D5}"/>
    <cellStyle name="Normal 2 2 5 5" xfId="4887" xr:uid="{0FEA69A1-0661-4D20-A3D2-3243744C38C0}"/>
    <cellStyle name="Normal 2 2 5 6" xfId="4888" xr:uid="{ECBCC71C-7A72-4FF8-B299-3A0610A601A4}"/>
    <cellStyle name="Normal 2 2 6" xfId="4889" xr:uid="{9E9B59FB-E4AB-4663-9662-18AE9D251561}"/>
    <cellStyle name="Normal 2 2 6 2" xfId="4890" xr:uid="{CB41DFA5-113D-4395-8E79-59016DAB9F27}"/>
    <cellStyle name="Normal 2 2 6 2 2" xfId="4891" xr:uid="{B7E39FDE-53B6-459F-AE2E-FB9B76F370FD}"/>
    <cellStyle name="Normal 2 2 6 2 2 2" xfId="4892" xr:uid="{796A53FA-58DE-4947-8FD8-5FCE49558194}"/>
    <cellStyle name="Normal 2 2 6 2 2 2 2" xfId="4893" xr:uid="{339C193D-21E3-4940-A408-FE4D1AADF53E}"/>
    <cellStyle name="Normal 2 2 6 2 2 2 2 2" xfId="4894" xr:uid="{A5598FD0-35A6-4CD8-B881-578B15A82C8E}"/>
    <cellStyle name="Normal 2 2 6 2 2 2 3" xfId="4895" xr:uid="{B8A9477A-6620-4582-9D5C-B655AAF0AAC1}"/>
    <cellStyle name="Normal 2 2 6 2 2 3" xfId="4896" xr:uid="{17532323-F9C3-450D-B94C-AF6E942F1586}"/>
    <cellStyle name="Normal 2 2 6 2 2 3 2" xfId="4897" xr:uid="{522377DD-E10B-4EC2-B0D1-5C1607C9F867}"/>
    <cellStyle name="Normal 2 2 6 2 2 3 2 2" xfId="4898" xr:uid="{6B0C3EC4-52FB-493B-8EF0-35C6E0566AEB}"/>
    <cellStyle name="Normal 2 2 6 2 2 3 3" xfId="4899" xr:uid="{211BF79A-DA07-450A-89D4-AA8C28067176}"/>
    <cellStyle name="Normal 2 2 6 2 2 4" xfId="4900" xr:uid="{57D3E7EA-CEC3-47A7-AD75-4498B523715C}"/>
    <cellStyle name="Normal 2 2 6 2 2 4 2" xfId="4901" xr:uid="{3FD3634B-AD7F-4104-BA3A-2BAAD50B3F21}"/>
    <cellStyle name="Normal 2 2 6 2 2 5" xfId="4902" xr:uid="{6B560894-F88A-4594-B3B3-A9D692B2B107}"/>
    <cellStyle name="Normal 2 2 6 2 3" xfId="4903" xr:uid="{BC2AE836-431F-41AD-BCCE-D1652B4A63DE}"/>
    <cellStyle name="Normal 2 2 6 2 3 2" xfId="4904" xr:uid="{35875EAF-1EE8-477C-8F0E-3937407EB351}"/>
    <cellStyle name="Normal 2 2 6 2 3 2 2" xfId="4905" xr:uid="{354204AB-E2BB-4F6F-8960-E22D02D6F756}"/>
    <cellStyle name="Normal 2 2 6 2 3 3" xfId="4906" xr:uid="{97295E9E-8BA6-445C-A0A5-35EBCD5836AB}"/>
    <cellStyle name="Normal 2 2 6 2 4" xfId="4907" xr:uid="{48734B4E-F45A-42A2-B5AB-50A95B5AAD96}"/>
    <cellStyle name="Normal 2 2 6 2 4 2" xfId="4908" xr:uid="{32F7A302-B28E-4AB2-BAD8-EFF4981587D0}"/>
    <cellStyle name="Normal 2 2 6 2 4 2 2" xfId="4909" xr:uid="{3D94BBD5-CE33-42F9-A43F-EE3706418B43}"/>
    <cellStyle name="Normal 2 2 6 2 4 3" xfId="4910" xr:uid="{2492260E-E356-48FE-B35F-28941157CFC7}"/>
    <cellStyle name="Normal 2 2 6 2 5" xfId="4911" xr:uid="{D1F03E2A-7EC7-4767-A627-A7E9B5E16F67}"/>
    <cellStyle name="Normal 2 2 6 2 5 2" xfId="4912" xr:uid="{09796A49-06D5-4B21-9AD0-25C838E3B4D6}"/>
    <cellStyle name="Normal 2 2 6 2 6" xfId="4913" xr:uid="{94A8EC30-5268-4D91-9A14-2F838C0BF956}"/>
    <cellStyle name="Normal 2 2 6 3" xfId="4914" xr:uid="{C94CFFC5-C79F-4C13-9075-B3C96BDE1EA3}"/>
    <cellStyle name="Normal 2 2 6 4" xfId="4915" xr:uid="{20795C81-4CBD-43B1-8121-C7DB62193BC6}"/>
    <cellStyle name="Normal 2 2 6 5" xfId="4916" xr:uid="{9511ECCD-BBE4-43CB-9D24-110C92A74D99}"/>
    <cellStyle name="Normal 2 2 7" xfId="4917" xr:uid="{CFF40E3C-3DE0-4906-A0C9-670A59C94310}"/>
    <cellStyle name="Normal 2 2 7 2" xfId="4918" xr:uid="{37624935-B1E5-4527-BF79-61FC57107749}"/>
    <cellStyle name="Normal 2 2 7 2 2" xfId="4919" xr:uid="{660DB5CB-F5D1-4BBD-AB51-69E8F2F54C9D}"/>
    <cellStyle name="Normal 2 2 7 2 2 2" xfId="4920" xr:uid="{9F600F11-695D-4F96-B859-E548778A1D74}"/>
    <cellStyle name="Normal 2 2 7 2 2 2 2" xfId="4921" xr:uid="{81B27A31-BDB4-4724-85A0-454622B9D0ED}"/>
    <cellStyle name="Normal 2 2 7 2 2 2 2 2" xfId="4922" xr:uid="{33A8A31B-AE36-4BE6-870E-F5F7838CF3E0}"/>
    <cellStyle name="Normal 2 2 7 2 2 2 3" xfId="4923" xr:uid="{E9436C4F-9A8D-43EC-8EB4-21D573FE2BF4}"/>
    <cellStyle name="Normal 2 2 7 2 2 3" xfId="4924" xr:uid="{AD2E9E25-F2D3-450F-8A7C-8CAEB61A4312}"/>
    <cellStyle name="Normal 2 2 7 2 2 3 2" xfId="4925" xr:uid="{1E115239-A549-4322-AB37-D26D5BB54443}"/>
    <cellStyle name="Normal 2 2 7 2 2 3 2 2" xfId="4926" xr:uid="{62FAD135-05C1-4C9D-812D-DCD1402A8E09}"/>
    <cellStyle name="Normal 2 2 7 2 2 3 3" xfId="4927" xr:uid="{FB75EB5C-658C-4C8F-8182-173F76BAC708}"/>
    <cellStyle name="Normal 2 2 7 2 2 4" xfId="4928" xr:uid="{6EA66A24-3FE2-4350-BC2A-54A213473A3A}"/>
    <cellStyle name="Normal 2 2 7 2 2 4 2" xfId="4929" xr:uid="{5EF64ACC-BF61-46A5-A424-751ED9A72401}"/>
    <cellStyle name="Normal 2 2 7 2 2 5" xfId="4930" xr:uid="{B419AFCD-D19B-4D42-902F-F82957D1EC05}"/>
    <cellStyle name="Normal 2 2 7 2 3" xfId="4931" xr:uid="{24C49778-5249-4AB0-A5D3-D5556A22BF84}"/>
    <cellStyle name="Normal 2 2 7 2 3 2" xfId="4932" xr:uid="{EEBDE495-286B-4F5A-AC59-17BD63BD7CC8}"/>
    <cellStyle name="Normal 2 2 7 2 3 2 2" xfId="4933" xr:uid="{8774DD9B-55E6-4795-9AA6-D2D7735C97C3}"/>
    <cellStyle name="Normal 2 2 7 2 3 3" xfId="4934" xr:uid="{469771C8-3EBE-4838-A1F7-214B026D54E6}"/>
    <cellStyle name="Normal 2 2 7 2 4" xfId="4935" xr:uid="{0BC66504-583D-4784-8A0A-93DC312BDD3C}"/>
    <cellStyle name="Normal 2 2 7 2 4 2" xfId="4936" xr:uid="{DF003AB9-2962-4D62-8E17-86C8405C0BAB}"/>
    <cellStyle name="Normal 2 2 7 2 4 2 2" xfId="4937" xr:uid="{A70683E5-6177-45E2-8E53-A74068723D38}"/>
    <cellStyle name="Normal 2 2 7 2 4 3" xfId="4938" xr:uid="{D545E3E5-3006-43BA-8909-D28E5A75DC22}"/>
    <cellStyle name="Normal 2 2 7 2 5" xfId="4939" xr:uid="{59FB9313-201D-437C-BD41-87894F85688F}"/>
    <cellStyle name="Normal 2 2 7 2 5 2" xfId="4940" xr:uid="{6A8F0184-290B-4996-8996-7E9A6C765715}"/>
    <cellStyle name="Normal 2 2 7 2 6" xfId="4941" xr:uid="{959B0F56-83F0-4463-8980-4822591DB509}"/>
    <cellStyle name="Normal 2 2 7 3" xfId="4942" xr:uid="{D7CE6C40-9388-4EE2-980F-DC7782834EB5}"/>
    <cellStyle name="Normal 2 2 7 3 2" xfId="4943" xr:uid="{7E41E00E-D728-406C-B27D-EB7D9B62B1D4}"/>
    <cellStyle name="Normal 2 2 7 3 2 2" xfId="4944" xr:uid="{E5E2BA95-508B-4A36-A00D-432F0322A0B1}"/>
    <cellStyle name="Normal 2 2 7 3 2 2 2" xfId="4945" xr:uid="{F64BCE79-EFCC-4D40-8ACD-2ED605F0CCC1}"/>
    <cellStyle name="Normal 2 2 7 3 2 3" xfId="4946" xr:uid="{081A4FEF-E6D0-41A0-8A56-739ACC14F719}"/>
    <cellStyle name="Normal 2 2 7 3 3" xfId="4947" xr:uid="{1BC53CCC-BDE2-4EDF-8052-685804701A1C}"/>
    <cellStyle name="Normal 2 2 7 3 3 2" xfId="4948" xr:uid="{D98561F6-723C-40A3-9C87-26A12E4F6F95}"/>
    <cellStyle name="Normal 2 2 7 3 3 2 2" xfId="4949" xr:uid="{A46D3801-6E94-4BCE-A10F-E8D3EF3C115B}"/>
    <cellStyle name="Normal 2 2 7 3 3 3" xfId="4950" xr:uid="{D80E9DD9-82D3-42D3-967E-1F3B3E131424}"/>
    <cellStyle name="Normal 2 2 7 3 4" xfId="4951" xr:uid="{D598CF63-8C4B-4761-8269-7CBDAC34C57D}"/>
    <cellStyle name="Normal 2 2 7 3 4 2" xfId="4952" xr:uid="{7965B7F9-B692-472E-942D-D7A67539D69A}"/>
    <cellStyle name="Normal 2 2 7 3 5" xfId="4953" xr:uid="{E1FA29AC-B159-49F1-9E2A-8CDA09DD000C}"/>
    <cellStyle name="Normal 2 2 7 4" xfId="4954" xr:uid="{611BBC10-8618-4DF1-8148-8A79157F78C2}"/>
    <cellStyle name="Normal 2 2 7 4 2" xfId="4955" xr:uid="{C756117E-98DA-4E09-BC6F-3D4E127CF5C3}"/>
    <cellStyle name="Normal 2 2 7 4 2 2" xfId="4956" xr:uid="{7D19ED25-C1EB-496F-881F-C7F2D51773F9}"/>
    <cellStyle name="Normal 2 2 7 4 2 2 2" xfId="4957" xr:uid="{09E782B0-F0B3-4DDA-87EF-56FDA9E9477D}"/>
    <cellStyle name="Normal 2 2 7 4 2 3" xfId="4958" xr:uid="{7FF052D6-6A4A-4672-88B0-233DA3DB5E49}"/>
    <cellStyle name="Normal 2 2 7 4 3" xfId="4959" xr:uid="{FEC1A054-0688-4D82-BFCA-1D2EFED2B77B}"/>
    <cellStyle name="Normal 2 2 7 4 3 2" xfId="4960" xr:uid="{D27EA865-63D9-41B1-923C-C39D41E0B3CD}"/>
    <cellStyle name="Normal 2 2 7 4 4" xfId="4961" xr:uid="{A84D751E-6CA2-43F3-86D9-C0515B9C1D96}"/>
    <cellStyle name="Normal 2 2 7 5" xfId="4962" xr:uid="{F6F69356-C44A-4653-A541-5220D0130C0D}"/>
    <cellStyle name="Normal 2 2 7 6" xfId="4963" xr:uid="{10AD0617-3746-4017-8991-D928260A366D}"/>
    <cellStyle name="Normal 2 2 7 6 2" xfId="4964" xr:uid="{D7CBC39F-C431-44A7-A111-80358FE8C2A7}"/>
    <cellStyle name="Normal 2 2 7 7" xfId="4965" xr:uid="{3456453C-427D-4E52-AF7E-E997F5FCE3F7}"/>
    <cellStyle name="Normal 2 2 8" xfId="4966" xr:uid="{FBD35118-E948-4CFC-BDEB-817E5A61BE72}"/>
    <cellStyle name="Normal 2 2 8 2" xfId="4967" xr:uid="{ABBFA05C-B01F-48EC-9E47-0D8A04C9FD92}"/>
    <cellStyle name="Normal 2 2 8 2 2" xfId="4968" xr:uid="{902527A1-13DE-450B-B08E-8E51FD1B1426}"/>
    <cellStyle name="Normal 2 2 8 2 2 2" xfId="4969" xr:uid="{3D61E1F7-4F09-4395-B8DF-DA34544E8DDF}"/>
    <cellStyle name="Normal 2 2 8 2 2 2 2" xfId="4970" xr:uid="{1CA65906-C08D-4114-B0B7-2C28D176F5EA}"/>
    <cellStyle name="Normal 2 2 8 2 2 2 2 2" xfId="4971" xr:uid="{06BFA35E-42FC-4184-BAD6-83F25C84F664}"/>
    <cellStyle name="Normal 2 2 8 2 2 2 3" xfId="4972" xr:uid="{61E1EA86-251E-4376-AD9F-8E4D01DB8268}"/>
    <cellStyle name="Normal 2 2 8 2 2 3" xfId="4973" xr:uid="{C1D048B8-13B6-409C-8BB2-A1C103C9DDE2}"/>
    <cellStyle name="Normal 2 2 8 2 2 3 2" xfId="4974" xr:uid="{E3DB55E2-374F-4FC2-9933-CCE89869161D}"/>
    <cellStyle name="Normal 2 2 8 2 2 3 2 2" xfId="4975" xr:uid="{8B81EABF-0055-45A8-BD56-870569FE0637}"/>
    <cellStyle name="Normal 2 2 8 2 2 3 3" xfId="4976" xr:uid="{8526BE97-3F89-4714-AC18-09901DCA40E1}"/>
    <cellStyle name="Normal 2 2 8 2 2 4" xfId="4977" xr:uid="{5A068D49-B5E6-4346-BE7A-46B2D972A1ED}"/>
    <cellStyle name="Normal 2 2 8 2 2 4 2" xfId="4978" xr:uid="{EB0CE0C4-2992-4BB4-824C-2C1CEEEC3FFD}"/>
    <cellStyle name="Normal 2 2 8 2 2 5" xfId="4979" xr:uid="{45886189-FC05-49E7-9CFC-7E9271312D61}"/>
    <cellStyle name="Normal 2 2 8 2 3" xfId="4980" xr:uid="{66C118DE-AB3D-47CF-B271-F248BD19B9EB}"/>
    <cellStyle name="Normal 2 2 8 2 3 2" xfId="4981" xr:uid="{26AE9903-7C8C-4F48-8468-5CFD8D268FE1}"/>
    <cellStyle name="Normal 2 2 8 2 3 2 2" xfId="4982" xr:uid="{5006E163-8973-411A-BED6-C20A93706821}"/>
    <cellStyle name="Normal 2 2 8 2 3 3" xfId="4983" xr:uid="{FA2387BA-1F2F-44DB-AC69-5797E1AFB9D1}"/>
    <cellStyle name="Normal 2 2 8 2 4" xfId="4984" xr:uid="{6B2F79A8-B315-4777-AF2A-457C4FD0D845}"/>
    <cellStyle name="Normal 2 2 8 2 4 2" xfId="4985" xr:uid="{A31AAF55-329C-4AE1-9E45-C327C95D9DB1}"/>
    <cellStyle name="Normal 2 2 8 2 4 2 2" xfId="4986" xr:uid="{6B65EF1B-DC6A-40AF-97BB-8D43253CF190}"/>
    <cellStyle name="Normal 2 2 8 2 4 3" xfId="4987" xr:uid="{D9ACD673-E11D-45EB-8705-396625B806B0}"/>
    <cellStyle name="Normal 2 2 8 2 5" xfId="4988" xr:uid="{A4FEB7E7-DF8B-470B-BF25-78573A45B717}"/>
    <cellStyle name="Normal 2 2 8 2 5 2" xfId="4989" xr:uid="{D0556CB4-5FC3-49C3-83E0-B69428BB550E}"/>
    <cellStyle name="Normal 2 2 8 2 6" xfId="4990" xr:uid="{55CFFA0C-B78D-4009-B4EC-207DE00A7DD5}"/>
    <cellStyle name="Normal 2 2 8 3" xfId="4991" xr:uid="{B80B3553-E1F8-417D-A6AB-A7C8C31A0A35}"/>
    <cellStyle name="Normal 2 2 8 4" xfId="4992" xr:uid="{AE63F41F-A131-4A30-A86B-48BF6F4D7584}"/>
    <cellStyle name="Normal 2 2 9" xfId="4993" xr:uid="{837EA194-4B53-42D9-A9CB-A15854947C87}"/>
    <cellStyle name="Normal 2 2 9 2" xfId="4994" xr:uid="{C8DD176E-AF01-4606-9A8E-38F6D622544E}"/>
    <cellStyle name="Normal 2 2 9 2 2" xfId="4995" xr:uid="{16EC8544-4842-4914-A762-1239F6C4B92E}"/>
    <cellStyle name="Normal 2 2 9 2 2 2" xfId="4996" xr:uid="{8D3A1FC9-547E-46F3-B209-C9A869086E3B}"/>
    <cellStyle name="Normal 2 2 9 2 2 2 2" xfId="4997" xr:uid="{1EC9F38C-7294-4F16-A2B8-E8215F4A1639}"/>
    <cellStyle name="Normal 2 2 9 2 2 3" xfId="4998" xr:uid="{879D93F8-9402-4950-8BF0-F613D0216D31}"/>
    <cellStyle name="Normal 2 2 9 2 3" xfId="4999" xr:uid="{64009384-CAF6-4C85-B66C-57FF8253B04C}"/>
    <cellStyle name="Normal 2 2 9 2 3 2" xfId="5000" xr:uid="{135A1F63-3DFC-49EF-A86C-6AB79601F1D3}"/>
    <cellStyle name="Normal 2 2 9 2 3 2 2" xfId="5001" xr:uid="{5F9B82CF-8F14-43A6-8339-88836E925937}"/>
    <cellStyle name="Normal 2 2 9 2 3 3" xfId="5002" xr:uid="{B55A4D98-6B34-4FA6-A00F-94301E5CDA28}"/>
    <cellStyle name="Normal 2 2 9 2 4" xfId="5003" xr:uid="{B50DB3AA-BBB7-4C40-982A-AE4DAB6CE5EB}"/>
    <cellStyle name="Normal 2 2 9 2 4 2" xfId="5004" xr:uid="{BE338E97-1201-4C1D-B60F-3C677E41254C}"/>
    <cellStyle name="Normal 2 2 9 2 5" xfId="5005" xr:uid="{9D4C1A60-1526-4714-8702-C294F6CAAF73}"/>
    <cellStyle name="Normal 2 2 9 3" xfId="5006" xr:uid="{03FEEE01-7286-46D8-8A63-FFA4282F765A}"/>
    <cellStyle name="Normal 2 2 9 3 2" xfId="5007" xr:uid="{6135F606-B1A4-47FC-B84E-E657FC9F7093}"/>
    <cellStyle name="Normal 2 2 9 3 2 2" xfId="5008" xr:uid="{DFDBD985-5A14-4C6B-8EE0-C86773BC6E71}"/>
    <cellStyle name="Normal 2 2 9 3 2 2 2" xfId="5009" xr:uid="{CD43B001-D4CD-4339-A1A2-6BFC74C8996F}"/>
    <cellStyle name="Normal 2 2 9 3 2 3" xfId="5010" xr:uid="{7F084C13-0489-4C15-819B-B48B77D2FD9E}"/>
    <cellStyle name="Normal 2 2 9 3 3" xfId="5011" xr:uid="{1039D46E-C98E-4749-8413-32E533A98054}"/>
    <cellStyle name="Normal 2 2 9 3 3 2" xfId="5012" xr:uid="{09DB6C07-B85E-4C48-BBA5-210EE5CFA038}"/>
    <cellStyle name="Normal 2 2 9 3 4" xfId="5013" xr:uid="{6EF62B2C-FB73-4E56-8A34-39B5AEF1D4CD}"/>
    <cellStyle name="Normal 2 2 9 4" xfId="5014" xr:uid="{C405C904-73C3-408F-831F-0C4854295B62}"/>
    <cellStyle name="Normal 2 2 9 5" xfId="5015" xr:uid="{2B28648F-5FFF-48C9-85BC-6520BAFDD0F6}"/>
    <cellStyle name="Normal 2 2 9 5 2" xfId="5016" xr:uid="{284C3AB3-159F-4481-84E3-8B04653D9941}"/>
    <cellStyle name="Normal 2 2 9 6" xfId="5017" xr:uid="{56BE786D-673E-425E-80B1-32C20DB1777F}"/>
    <cellStyle name="Normal 2 2_ELC" xfId="5018" xr:uid="{7AD30C65-F4CB-4768-8588-A04CAF006760}"/>
    <cellStyle name="Normal 2 20" xfId="5019" xr:uid="{3F3F1C10-02E4-41C8-B3F5-1B45C0D033B2}"/>
    <cellStyle name="Normal 2 21" xfId="5020" xr:uid="{DCEF7177-CD04-4B37-A318-BBDD354744C3}"/>
    <cellStyle name="Normal 2 22" xfId="5021" xr:uid="{2617E9BE-0C67-4E0C-A2E5-2D08467DADA6}"/>
    <cellStyle name="Normal 2 23" xfId="5022" xr:uid="{175F4E3F-C936-49A6-934E-4D334B0A33F6}"/>
    <cellStyle name="Normal 2 24" xfId="5023" xr:uid="{9B806879-B861-42C6-B08D-2C69972D5171}"/>
    <cellStyle name="Normal 2 25" xfId="5024" xr:uid="{C2C1A14E-C35D-4C5C-98DC-4A4A1D227AE9}"/>
    <cellStyle name="Normal 2 26" xfId="5025" xr:uid="{CDF70419-F043-4F72-AAA3-31AE3888E935}"/>
    <cellStyle name="Normal 2 27" xfId="5026" xr:uid="{7381F994-2A23-408B-AEB3-04C4833AE121}"/>
    <cellStyle name="Normal 2 28" xfId="5027" xr:uid="{B57723C9-C2FF-4652-8C2A-D42EC3AA917F}"/>
    <cellStyle name="Normal 2 29" xfId="5028" xr:uid="{8793E50C-4B2A-406F-8542-94803DB8778F}"/>
    <cellStyle name="Normal 2 3" xfId="5029" xr:uid="{5D1FBB50-DA3D-4330-8AE1-A3A790C62341}"/>
    <cellStyle name="Normal 2 3 10" xfId="5030" xr:uid="{2AEB5EEF-7BFE-4EC3-8582-485F328DD2F2}"/>
    <cellStyle name="Normal 2 3 10 2" xfId="5031" xr:uid="{BDD99F8C-DFF0-4064-9443-BCF9D1E7118F}"/>
    <cellStyle name="Normal 2 3 10 2 2" xfId="5032" xr:uid="{769DBFFA-61FB-4128-90EE-417454804679}"/>
    <cellStyle name="Normal 2 3 10 2 2 2" xfId="5033" xr:uid="{D3ECAFAC-781C-4D6B-AF3C-748BB6F037E7}"/>
    <cellStyle name="Normal 2 3 10 2 2 2 2" xfId="5034" xr:uid="{E6852202-7242-4BD5-AB54-259133C6D185}"/>
    <cellStyle name="Normal 2 3 10 2 2 3" xfId="5035" xr:uid="{7F540961-EAB8-441B-8B8C-516B2AA898A3}"/>
    <cellStyle name="Normal 2 3 10 2 3" xfId="5036" xr:uid="{F421D3A9-56F5-4094-9B6C-D696B0203479}"/>
    <cellStyle name="Normal 2 3 10 2 3 2" xfId="5037" xr:uid="{D524DA4E-66A7-4A69-B162-37F72B157B0F}"/>
    <cellStyle name="Normal 2 3 10 2 3 2 2" xfId="5038" xr:uid="{F14E2DA2-37D2-405F-8CC3-13C1E0196FB7}"/>
    <cellStyle name="Normal 2 3 10 2 3 3" xfId="5039" xr:uid="{C32463AE-2996-44F1-B836-1953E0673B50}"/>
    <cellStyle name="Normal 2 3 10 2 4" xfId="5040" xr:uid="{0B411788-E20B-4536-89DE-A16324BC9AA4}"/>
    <cellStyle name="Normal 2 3 10 2 4 2" xfId="5041" xr:uid="{F1EB7DB7-45B9-46A1-9B5D-361481F99DDD}"/>
    <cellStyle name="Normal 2 3 10 2 5" xfId="5042" xr:uid="{D34BF6BE-85D5-45AD-9142-52612E37D0E3}"/>
    <cellStyle name="Normal 2 3 10 3" xfId="5043" xr:uid="{9912B062-3E35-4F81-BEF4-1D05B3BEC0DA}"/>
    <cellStyle name="Normal 2 3 10 3 2" xfId="5044" xr:uid="{14003FE3-74DF-4F7D-A06D-2AE21E60FBAA}"/>
    <cellStyle name="Normal 2 3 10 3 2 2" xfId="5045" xr:uid="{43320B4A-E81C-4141-83A0-FD11C5E4CECC}"/>
    <cellStyle name="Normal 2 3 10 3 2 2 2" xfId="5046" xr:uid="{D6CE82CF-46F9-4D67-8056-7C32DE6C8A41}"/>
    <cellStyle name="Normal 2 3 10 3 2 3" xfId="5047" xr:uid="{2CE080DF-9D30-4A74-9C83-29467F2E4930}"/>
    <cellStyle name="Normal 2 3 10 3 3" xfId="5048" xr:uid="{90971F77-C8A8-41FE-936F-21973A937D12}"/>
    <cellStyle name="Normal 2 3 10 3 3 2" xfId="5049" xr:uid="{7764B6DF-EA58-42A5-B87F-AF6D4E62A7E6}"/>
    <cellStyle name="Normal 2 3 10 3 4" xfId="5050" xr:uid="{D928651E-7C41-4F22-80C7-B9B1CC8242EC}"/>
    <cellStyle name="Normal 2 3 10 4" xfId="5051" xr:uid="{D4AB3591-527B-451C-B43F-177DFB3530F3}"/>
    <cellStyle name="Normal 2 3 10 5" xfId="5052" xr:uid="{676EC6D3-9690-42EC-AE8B-44CF7E7EAB1B}"/>
    <cellStyle name="Normal 2 3 10 5 2" xfId="5053" xr:uid="{636B5474-5F9B-4230-873E-82D6BEB26959}"/>
    <cellStyle name="Normal 2 3 10 6" xfId="5054" xr:uid="{76B21702-BE46-4EFC-9D71-5D6CA7463BC3}"/>
    <cellStyle name="Normal 2 3 11" xfId="5055" xr:uid="{2497E63D-F739-4E34-A0DA-A0C39D9B31B3}"/>
    <cellStyle name="Normal 2 3 11 2" xfId="5056" xr:uid="{67B61454-8A42-4B4E-B956-BD19A5C7C55B}"/>
    <cellStyle name="Normal 2 3 11 2 2" xfId="5057" xr:uid="{1F559501-653B-4B3A-8766-183719C5795C}"/>
    <cellStyle name="Normal 2 3 11 2 2 2" xfId="5058" xr:uid="{C3DA674B-DA6C-4058-9585-35F40C0AAC06}"/>
    <cellStyle name="Normal 2 3 11 2 2 2 2" xfId="5059" xr:uid="{21EA9370-413B-48A3-9E4E-45BDABFDBB64}"/>
    <cellStyle name="Normal 2 3 11 2 2 3" xfId="5060" xr:uid="{645EA287-1F36-4E7E-BE44-E22CB7AFF800}"/>
    <cellStyle name="Normal 2 3 11 2 3" xfId="5061" xr:uid="{98604D79-5D60-4579-85C1-96521899D441}"/>
    <cellStyle name="Normal 2 3 11 2 3 2" xfId="5062" xr:uid="{84C91F3C-07DF-4680-AFE5-43D30DF8EB30}"/>
    <cellStyle name="Normal 2 3 11 2 3 2 2" xfId="5063" xr:uid="{1B3C4208-FCD2-4E28-B21E-9139E35FDE4B}"/>
    <cellStyle name="Normal 2 3 11 2 3 3" xfId="5064" xr:uid="{8E14F090-A3EE-4447-88F8-A2D6A4888C9B}"/>
    <cellStyle name="Normal 2 3 11 2 4" xfId="5065" xr:uid="{2AACCC96-FBC8-4A9B-A98A-792F5C7F35CB}"/>
    <cellStyle name="Normal 2 3 11 2 4 2" xfId="5066" xr:uid="{E786F506-619E-468F-878D-0700B0F55C1E}"/>
    <cellStyle name="Normal 2 3 11 2 5" xfId="5067" xr:uid="{AF019D91-407C-4018-8C5D-C39C9E10B2CF}"/>
    <cellStyle name="Normal 2 3 11 3" xfId="5068" xr:uid="{1CC56BA6-2806-4A45-B919-71A1DD0C3C88}"/>
    <cellStyle name="Normal 2 3 11 3 2" xfId="5069" xr:uid="{57DC0C19-FE5C-4CC6-8192-61F68F22CF48}"/>
    <cellStyle name="Normal 2 3 11 3 2 2" xfId="5070" xr:uid="{607D97DA-BC96-43B7-A5C8-C21617FA7DD9}"/>
    <cellStyle name="Normal 2 3 11 3 2 2 2" xfId="5071" xr:uid="{73C80452-532B-4693-A166-6CB2615398BB}"/>
    <cellStyle name="Normal 2 3 11 3 2 3" xfId="5072" xr:uid="{4F4D3762-0A16-4066-B601-B36B6B493B40}"/>
    <cellStyle name="Normal 2 3 11 3 3" xfId="5073" xr:uid="{DF7DE8E3-02D3-4F70-8DD0-E553343811F4}"/>
    <cellStyle name="Normal 2 3 11 3 3 2" xfId="5074" xr:uid="{D1DFA522-DFCF-44E2-8582-71CD72674D4E}"/>
    <cellStyle name="Normal 2 3 11 3 4" xfId="5075" xr:uid="{5013830F-C3FB-4E9E-B570-90B97F0A300C}"/>
    <cellStyle name="Normal 2 3 11 4" xfId="5076" xr:uid="{910A299E-B6E0-4048-B196-EA5DBDB90732}"/>
    <cellStyle name="Normal 2 3 11 5" xfId="5077" xr:uid="{4CCA48B2-A040-4E20-BD82-3CB683F30578}"/>
    <cellStyle name="Normal 2 3 11 5 2" xfId="5078" xr:uid="{C0D942F4-D72E-4E50-9504-CDBF3A23141D}"/>
    <cellStyle name="Normal 2 3 11 6" xfId="5079" xr:uid="{F8040237-5B5B-442C-8B79-BFFDAAFA6EDA}"/>
    <cellStyle name="Normal 2 3 12" xfId="5080" xr:uid="{B4A3A81F-0867-4D4B-B02F-1865C004D655}"/>
    <cellStyle name="Normal 2 3 12 2" xfId="5081" xr:uid="{4FCB8703-B02F-4E4C-AA04-EFB1DF982B88}"/>
    <cellStyle name="Normal 2 3 12 2 2" xfId="5082" xr:uid="{0A6A64DD-0BC6-4D8C-9A02-96A13BE26059}"/>
    <cellStyle name="Normal 2 3 12 2 2 2" xfId="5083" xr:uid="{8A32CF62-A819-4FC9-9723-C68A2E6F46A8}"/>
    <cellStyle name="Normal 2 3 12 2 2 2 2" xfId="5084" xr:uid="{1476959C-86F5-48A3-B589-78DC7DF8AA33}"/>
    <cellStyle name="Normal 2 3 12 2 2 3" xfId="5085" xr:uid="{66215CDF-05D3-4BBD-88F6-C6AAFB7498D1}"/>
    <cellStyle name="Normal 2 3 12 2 3" xfId="5086" xr:uid="{E74DE90E-C29A-46C8-A652-4514D9D0A7F1}"/>
    <cellStyle name="Normal 2 3 12 2 3 2" xfId="5087" xr:uid="{5BC106F4-05DB-4456-885F-5164C96A89C2}"/>
    <cellStyle name="Normal 2 3 12 2 3 2 2" xfId="5088" xr:uid="{2AF6311F-06E8-47B4-944C-AD129509A735}"/>
    <cellStyle name="Normal 2 3 12 2 3 3" xfId="5089" xr:uid="{5C8DCDBF-330D-4C5E-AEAD-89363CD4E15A}"/>
    <cellStyle name="Normal 2 3 12 2 4" xfId="5090" xr:uid="{01DC37E7-C9A6-4CED-947A-268656D6D246}"/>
    <cellStyle name="Normal 2 3 12 2 4 2" xfId="5091" xr:uid="{0149C25A-8406-4345-B610-07125E207AB3}"/>
    <cellStyle name="Normal 2 3 12 2 5" xfId="5092" xr:uid="{94869AD3-C81F-4284-AB14-D542AB45F22F}"/>
    <cellStyle name="Normal 2 3 12 3" xfId="5093" xr:uid="{2A9CF688-7100-4ED0-9941-B34B08D31A97}"/>
    <cellStyle name="Normal 2 3 12 3 2" xfId="5094" xr:uid="{524B903B-F656-48D9-84BC-4492E1DAF017}"/>
    <cellStyle name="Normal 2 3 12 3 2 2" xfId="5095" xr:uid="{3F1A0424-4983-49EB-8DEB-E662428B1D54}"/>
    <cellStyle name="Normal 2 3 12 3 2 2 2" xfId="5096" xr:uid="{63050095-52A5-4145-8B8C-B8E99A047292}"/>
    <cellStyle name="Normal 2 3 12 3 2 3" xfId="5097" xr:uid="{118AFF60-2780-49F0-93AD-9C42CB778B02}"/>
    <cellStyle name="Normal 2 3 12 3 3" xfId="5098" xr:uid="{E95EEE5D-3C09-40CD-BAF2-BDE32C2C1EB6}"/>
    <cellStyle name="Normal 2 3 12 3 3 2" xfId="5099" xr:uid="{BBED384E-3042-4D02-90B4-CBFAD054812A}"/>
    <cellStyle name="Normal 2 3 12 3 4" xfId="5100" xr:uid="{90C00075-B346-4BDD-86E2-8B9106BF47CF}"/>
    <cellStyle name="Normal 2 3 12 4" xfId="5101" xr:uid="{77E763DA-7385-4333-A931-F5448F35C5C9}"/>
    <cellStyle name="Normal 2 3 12 5" xfId="5102" xr:uid="{74884291-C210-4ED7-A403-331834C68F84}"/>
    <cellStyle name="Normal 2 3 12 5 2" xfId="5103" xr:uid="{A9901DA7-D5B7-418F-B428-305A2B1A2D0F}"/>
    <cellStyle name="Normal 2 3 12 6" xfId="5104" xr:uid="{3747A4F6-5ACB-40ED-AD46-542EA82613D2}"/>
    <cellStyle name="Normal 2 3 13" xfId="5105" xr:uid="{30A1F451-1925-4524-BA5E-611AE44A4E7E}"/>
    <cellStyle name="Normal 2 3 13 2" xfId="5106" xr:uid="{A2A7A2B5-2B0B-4624-9368-80144FC51F7A}"/>
    <cellStyle name="Normal 2 3 13 2 2" xfId="5107" xr:uid="{430C6CD6-338B-4CF6-82C8-FFEBE98F377B}"/>
    <cellStyle name="Normal 2 3 13 2 2 2" xfId="5108" xr:uid="{51582297-AB72-43B7-8E2D-1141AFD09037}"/>
    <cellStyle name="Normal 2 3 13 2 2 2 2" xfId="5109" xr:uid="{D98224C1-E2FA-4AAA-8566-E39DEAEAF23C}"/>
    <cellStyle name="Normal 2 3 13 2 2 3" xfId="5110" xr:uid="{95D0EA7A-7461-4337-B58C-467A85EBF372}"/>
    <cellStyle name="Normal 2 3 13 2 3" xfId="5111" xr:uid="{C60E3452-E090-4BF1-953F-740FC4D14E21}"/>
    <cellStyle name="Normal 2 3 13 2 3 2" xfId="5112" xr:uid="{847C5D5D-C688-499A-AA77-D3EC69567894}"/>
    <cellStyle name="Normal 2 3 13 2 3 2 2" xfId="5113" xr:uid="{6B593690-5DAB-4AF2-95F7-2D962F5C97B3}"/>
    <cellStyle name="Normal 2 3 13 2 3 3" xfId="5114" xr:uid="{3E25FD4D-5D3C-4A62-A836-2BB961F0BD52}"/>
    <cellStyle name="Normal 2 3 13 2 4" xfId="5115" xr:uid="{E4C5C5B9-D41E-42D1-956F-A2504AFE1B28}"/>
    <cellStyle name="Normal 2 3 13 2 4 2" xfId="5116" xr:uid="{CFC0DFF1-F1CF-4600-A5A7-8A7ED2EA10B0}"/>
    <cellStyle name="Normal 2 3 13 2 5" xfId="5117" xr:uid="{80120265-9F70-4652-BBA6-00BFDF131CC6}"/>
    <cellStyle name="Normal 2 3 13 3" xfId="5118" xr:uid="{CED77916-66A8-4346-91E4-7DF0AD4C5492}"/>
    <cellStyle name="Normal 2 3 13 3 2" xfId="5119" xr:uid="{907620A6-0A1B-4A83-A8CE-55A27B0A936A}"/>
    <cellStyle name="Normal 2 3 13 3 2 2" xfId="5120" xr:uid="{6190915F-047B-4D86-AD16-26C1B99BCE07}"/>
    <cellStyle name="Normal 2 3 13 3 2 2 2" xfId="5121" xr:uid="{CFC30652-2D94-49F6-9F34-B25F0B1A75EE}"/>
    <cellStyle name="Normal 2 3 13 3 2 3" xfId="5122" xr:uid="{80B72DB6-A919-487D-8ED2-12EBFF1CFA91}"/>
    <cellStyle name="Normal 2 3 13 3 3" xfId="5123" xr:uid="{7BA4B948-F5EE-4631-9F6C-8FD5147F11CA}"/>
    <cellStyle name="Normal 2 3 13 3 3 2" xfId="5124" xr:uid="{88A80C71-9FEC-4CDA-A45C-827A299A3C5F}"/>
    <cellStyle name="Normal 2 3 13 3 4" xfId="5125" xr:uid="{43A13B8D-5519-414C-B38A-CCC8EE2F5401}"/>
    <cellStyle name="Normal 2 3 13 4" xfId="5126" xr:uid="{1F9F8AE0-4DF4-4349-9D88-093485AAA8B3}"/>
    <cellStyle name="Normal 2 3 13 5" xfId="5127" xr:uid="{B89FDAB9-0EE7-4ED2-9167-09D7F578DE9E}"/>
    <cellStyle name="Normal 2 3 13 5 2" xfId="5128" xr:uid="{F1B9FE8E-9304-4716-B70A-3DA5639F8673}"/>
    <cellStyle name="Normal 2 3 13 6" xfId="5129" xr:uid="{DA02E35E-4EAE-4C11-AAB2-B1D234578F20}"/>
    <cellStyle name="Normal 2 3 14" xfId="5130" xr:uid="{6BF54185-3154-45AB-80CC-EEBA93A0ADA9}"/>
    <cellStyle name="Normal 2 3 2" xfId="5131" xr:uid="{2A1BE3BC-B871-4E47-A4C0-C204D3F65BED}"/>
    <cellStyle name="Normal 2 3 2 10" xfId="5132" xr:uid="{ABC1F7D1-298D-4EC7-A86E-80D0DEBC9210}"/>
    <cellStyle name="Normal 2 3 2 10 2" xfId="5133" xr:uid="{941DE258-8DA5-4079-B15E-F5ACF7176FFC}"/>
    <cellStyle name="Normal 2 3 2 11" xfId="5134" xr:uid="{642FC9B1-753D-45A3-946F-86C13D3FE529}"/>
    <cellStyle name="Normal 2 3 2 2" xfId="5135" xr:uid="{2BFAA8EF-AC78-483C-A67F-01172494718B}"/>
    <cellStyle name="Normal 2 3 2 2 2" xfId="5136" xr:uid="{DB40B8A8-8F86-4FBE-B3ED-01C77CD24147}"/>
    <cellStyle name="Normal 2 3 2 2 2 2" xfId="5137" xr:uid="{39A1539E-8F18-43E3-AEFA-B5625D164DE7}"/>
    <cellStyle name="Normal 2 3 2 2 2 2 2" xfId="5138" xr:uid="{63E51E8E-37BA-4BE9-A470-4AE90BF16289}"/>
    <cellStyle name="Normal 2 3 2 2 2 2 2 2" xfId="5139" xr:uid="{9A86825C-FBB4-44FC-B7A2-0B7295865C38}"/>
    <cellStyle name="Normal 2 3 2 2 2 2 2 2 2" xfId="5140" xr:uid="{14F60135-3DEA-4F5A-A306-D1C367E40746}"/>
    <cellStyle name="Normal 2 3 2 2 2 2 2 3" xfId="5141" xr:uid="{51F4E9A9-F8A9-4025-B950-8132EEE5E689}"/>
    <cellStyle name="Normal 2 3 2 2 2 2 3" xfId="5142" xr:uid="{6EAFC9DE-4547-48F3-AEBE-37DECF07DF8B}"/>
    <cellStyle name="Normal 2 3 2 2 2 2 3 2" xfId="5143" xr:uid="{2FCE9CF4-5082-47F6-AF14-BF5E1503688A}"/>
    <cellStyle name="Normal 2 3 2 2 2 2 3 2 2" xfId="5144" xr:uid="{693AACF4-566A-4E8B-A3CC-000FD028196C}"/>
    <cellStyle name="Normal 2 3 2 2 2 2 3 3" xfId="5145" xr:uid="{45A3DD7B-8FFF-4178-93AC-A9E5E3FD820D}"/>
    <cellStyle name="Normal 2 3 2 2 2 2 4" xfId="5146" xr:uid="{E7091A7E-64C9-4061-9CBC-5A0FFE6D425D}"/>
    <cellStyle name="Normal 2 3 2 2 2 2 4 2" xfId="5147" xr:uid="{727DF68D-5A4F-4F25-A3C8-7A2DC6A6CAAE}"/>
    <cellStyle name="Normal 2 3 2 2 2 2 5" xfId="5148" xr:uid="{44A1401F-9175-4BEC-9251-9877C18F086A}"/>
    <cellStyle name="Normal 2 3 2 2 2 3" xfId="5149" xr:uid="{4896C842-6C09-4D92-B42B-050745ACA319}"/>
    <cellStyle name="Normal 2 3 2 2 2 3 2" xfId="5150" xr:uid="{B5EB3D76-C725-4538-8163-6C346E13C94E}"/>
    <cellStyle name="Normal 2 3 2 2 2 3 2 2" xfId="5151" xr:uid="{3EAF76F3-A11B-447E-B9BB-D1EA2EAE30EC}"/>
    <cellStyle name="Normal 2 3 2 2 2 3 3" xfId="5152" xr:uid="{F35AF966-B1D6-475B-9FD2-D86125CEDF37}"/>
    <cellStyle name="Normal 2 3 2 2 2 4" xfId="5153" xr:uid="{2AA0DF80-7F62-481E-8507-3197D2B4A277}"/>
    <cellStyle name="Normal 2 3 2 2 2 4 2" xfId="5154" xr:uid="{02853C44-460E-4CA5-93F9-843E961F5BA5}"/>
    <cellStyle name="Normal 2 3 2 2 2 4 2 2" xfId="5155" xr:uid="{BEF2859D-40C4-4B83-95A2-8D6A32A769A4}"/>
    <cellStyle name="Normal 2 3 2 2 2 4 3" xfId="5156" xr:uid="{BE5D324F-07FC-41F6-9433-C200A7894F0A}"/>
    <cellStyle name="Normal 2 3 2 2 2 5" xfId="5157" xr:uid="{2DE19C05-0226-4B02-877F-B7B025DC6A3D}"/>
    <cellStyle name="Normal 2 3 2 2 2 5 2" xfId="5158" xr:uid="{7C1E2020-74C1-4C92-9FE8-9C1D82417D57}"/>
    <cellStyle name="Normal 2 3 2 2 2 6" xfId="5159" xr:uid="{DCFF7CB0-A998-462D-8728-0138C351AA81}"/>
    <cellStyle name="Normal 2 3 2 2 3" xfId="5160" xr:uid="{18540937-2815-49CB-977E-F78F68DD4C81}"/>
    <cellStyle name="Normal 2 3 2 2 3 2" xfId="5161" xr:uid="{70B77677-5C76-4F7F-ABD3-77BF0BCD523D}"/>
    <cellStyle name="Normal 2 3 2 2 3 2 2" xfId="5162" xr:uid="{6A37B664-3DA6-4F29-BC1D-3A1078FF801A}"/>
    <cellStyle name="Normal 2 3 2 2 3 2 2 2" xfId="5163" xr:uid="{34C6A924-97A2-487E-956E-F95905E41C82}"/>
    <cellStyle name="Normal 2 3 2 2 3 2 2 2 2" xfId="5164" xr:uid="{D77C498E-A582-4366-8E34-2B047E3BA54C}"/>
    <cellStyle name="Normal 2 3 2 2 3 2 2 3" xfId="5165" xr:uid="{9D558519-833F-4F00-AF34-B5E61BA24484}"/>
    <cellStyle name="Normal 2 3 2 2 3 2 3" xfId="5166" xr:uid="{3FC72DDC-E5EE-4A69-927F-D8BC7A31163C}"/>
    <cellStyle name="Normal 2 3 2 2 3 2 3 2" xfId="5167" xr:uid="{DD48B9B2-A6CC-401C-9526-B82951EE3DEC}"/>
    <cellStyle name="Normal 2 3 2 2 3 2 3 2 2" xfId="5168" xr:uid="{93600525-1D6B-4179-9550-17728579268E}"/>
    <cellStyle name="Normal 2 3 2 2 3 2 3 3" xfId="5169" xr:uid="{E2DAA83A-97A7-432B-8ADF-5F4A4B5EE556}"/>
    <cellStyle name="Normal 2 3 2 2 3 2 4" xfId="5170" xr:uid="{B1B5F06B-3952-49E4-8831-757CD3E9FDEF}"/>
    <cellStyle name="Normal 2 3 2 2 3 2 4 2" xfId="5171" xr:uid="{37CFBC6F-7F76-4214-9711-3400A849AAF6}"/>
    <cellStyle name="Normal 2 3 2 2 3 2 5" xfId="5172" xr:uid="{AB0AC608-F579-4AC3-9F0B-25BED19E1C76}"/>
    <cellStyle name="Normal 2 3 2 2 3 3" xfId="5173" xr:uid="{3BB35C90-E6E2-4C3C-AAB1-D01D6159F644}"/>
    <cellStyle name="Normal 2 3 2 2 3 3 2" xfId="5174" xr:uid="{6E681C9F-22F2-4571-BC2A-188C6FBC4098}"/>
    <cellStyle name="Normal 2 3 2 2 3 3 2 2" xfId="5175" xr:uid="{19E317DB-2E2B-4C32-81A3-02D16E6D29A8}"/>
    <cellStyle name="Normal 2 3 2 2 3 3 3" xfId="5176" xr:uid="{2FF068E7-5890-4035-855B-FA41057262F2}"/>
    <cellStyle name="Normal 2 3 2 2 3 4" xfId="5177" xr:uid="{C618D469-4D2A-4D2C-9F03-3520D70CA02B}"/>
    <cellStyle name="Normal 2 3 2 2 3 4 2" xfId="5178" xr:uid="{4EA07B06-85E5-4289-96B3-3C9B56D2131A}"/>
    <cellStyle name="Normal 2 3 2 2 3 4 2 2" xfId="5179" xr:uid="{7E496B4A-04D9-4446-8A08-A7ACBA3F59B3}"/>
    <cellStyle name="Normal 2 3 2 2 3 4 3" xfId="5180" xr:uid="{1DB614B0-A1F1-4C61-9CF9-7DF72DD0886D}"/>
    <cellStyle name="Normal 2 3 2 2 3 5" xfId="5181" xr:uid="{96ACE66E-71EE-493A-A693-988DA5F51612}"/>
    <cellStyle name="Normal 2 3 2 2 3 5 2" xfId="5182" xr:uid="{DB504C92-AFDF-4A7B-9E01-7ECCDBB62BF3}"/>
    <cellStyle name="Normal 2 3 2 2 3 6" xfId="5183" xr:uid="{1AB7D6EA-503D-4285-977E-CDD335A5AC25}"/>
    <cellStyle name="Normal 2 3 2 2 4" xfId="5184" xr:uid="{DEFC43FB-9D86-4068-B30D-0E597A3C4FCD}"/>
    <cellStyle name="Normal 2 3 2 2 4 2" xfId="5185" xr:uid="{8631760E-8CC3-46A7-952E-6608AB91D9EB}"/>
    <cellStyle name="Normal 2 3 2 2 4 2 2" xfId="5186" xr:uid="{EEF9CFD0-556F-4E39-817A-F04F15B9DD3F}"/>
    <cellStyle name="Normal 2 3 2 2 4 2 2 2" xfId="5187" xr:uid="{92D3033F-3813-40AA-8363-D9E63490ADEC}"/>
    <cellStyle name="Normal 2 3 2 2 4 2 3" xfId="5188" xr:uid="{077408B6-5A64-4A40-95D3-5611913F5F7F}"/>
    <cellStyle name="Normal 2 3 2 2 4 3" xfId="5189" xr:uid="{042A3253-E3EF-454B-B04E-48C988A17498}"/>
    <cellStyle name="Normal 2 3 2 2 4 3 2" xfId="5190" xr:uid="{46F5CEDE-3692-48AB-9B5D-7688E34A8BE0}"/>
    <cellStyle name="Normal 2 3 2 2 4 3 2 2" xfId="5191" xr:uid="{E25DFD0D-B988-4F18-BA80-AA3CDC6835B4}"/>
    <cellStyle name="Normal 2 3 2 2 4 3 3" xfId="5192" xr:uid="{A650F404-4F8E-4609-BB80-01CB72753B84}"/>
    <cellStyle name="Normal 2 3 2 2 4 4" xfId="5193" xr:uid="{00FB0058-95D5-405D-9E6D-394F2C47FE25}"/>
    <cellStyle name="Normal 2 3 2 2 4 4 2" xfId="5194" xr:uid="{737DA1B1-5D0B-4B29-9D59-A0BE8EFAC366}"/>
    <cellStyle name="Normal 2 3 2 2 4 5" xfId="5195" xr:uid="{0B144B7F-4522-4D9F-B087-63CCBCD8C52A}"/>
    <cellStyle name="Normal 2 3 2 2 5" xfId="5196" xr:uid="{FBA21CF4-8BAD-412F-9CCC-A88C78D08D37}"/>
    <cellStyle name="Normal 2 3 2 2 5 2" xfId="5197" xr:uid="{DAE23BB9-B810-4A0A-972F-ECEC115D29FF}"/>
    <cellStyle name="Normal 2 3 2 2 5 2 2" xfId="5198" xr:uid="{19420586-F9F3-4795-B6ED-E935D74A7468}"/>
    <cellStyle name="Normal 2 3 2 2 5 3" xfId="5199" xr:uid="{504EDF7B-43AA-41A3-BAAF-41C75589521B}"/>
    <cellStyle name="Normal 2 3 2 2 6" xfId="5200" xr:uid="{23A054A4-6355-44BD-9E20-6AB2D06BBCDF}"/>
    <cellStyle name="Normal 2 3 2 2 6 2" xfId="5201" xr:uid="{EB7F1759-2CC2-46E4-AAA5-6DC62FDEC6D4}"/>
    <cellStyle name="Normal 2 3 2 2 6 2 2" xfId="5202" xr:uid="{FDF3C7AF-B7E9-4609-8C7B-FB7AC7637F6C}"/>
    <cellStyle name="Normal 2 3 2 2 6 3" xfId="5203" xr:uid="{C88B30AA-F133-4BC9-9CAB-32137DB1E1B6}"/>
    <cellStyle name="Normal 2 3 2 2 7" xfId="5204" xr:uid="{07E807ED-0ADE-4401-8377-7C74FBA9DE71}"/>
    <cellStyle name="Normal 2 3 2 2 7 2" xfId="5205" xr:uid="{25C408BC-6E89-4929-87DE-E789AF7CD957}"/>
    <cellStyle name="Normal 2 3 2 2 8" xfId="5206" xr:uid="{2C927654-633E-46F0-8A3A-F74321D3D9EE}"/>
    <cellStyle name="Normal 2 3 2 3" xfId="5207" xr:uid="{E86F44A1-4991-461A-AF4A-F14F9B0F7826}"/>
    <cellStyle name="Normal 2 3 2 3 2" xfId="5208" xr:uid="{97D88C67-A956-492A-9867-CBBA0A535366}"/>
    <cellStyle name="Normal 2 3 2 3 2 2" xfId="5209" xr:uid="{9F0B138A-4279-443D-8054-1DCA7DB2EB63}"/>
    <cellStyle name="Normal 2 3 2 3 2 2 2" xfId="5210" xr:uid="{99BE31E7-659C-4957-BB41-E189EBEDC673}"/>
    <cellStyle name="Normal 2 3 2 3 2 2 2 2" xfId="5211" xr:uid="{39253207-6B4A-4779-A55C-0837725F6EED}"/>
    <cellStyle name="Normal 2 3 2 3 2 2 3" xfId="5212" xr:uid="{7FAAE508-A0BD-4303-8580-3EA511628881}"/>
    <cellStyle name="Normal 2 3 2 3 2 3" xfId="5213" xr:uid="{50AC69E4-4A9C-4CC2-911C-9F411A5FABEA}"/>
    <cellStyle name="Normal 2 3 2 3 2 3 2" xfId="5214" xr:uid="{0D6937C3-2D77-462D-BECE-A0AE924CBAB9}"/>
    <cellStyle name="Normal 2 3 2 3 2 3 2 2" xfId="5215" xr:uid="{57B68CD5-015F-4C8B-AD1D-775451610DE5}"/>
    <cellStyle name="Normal 2 3 2 3 2 3 3" xfId="5216" xr:uid="{30A046CC-ACF0-41DE-9EF0-D4C2B6AA46AE}"/>
    <cellStyle name="Normal 2 3 2 3 2 4" xfId="5217" xr:uid="{61C40B63-345C-4015-B9F4-86F11FF1EDCD}"/>
    <cellStyle name="Normal 2 3 2 3 2 4 2" xfId="5218" xr:uid="{9EDC2A05-52A4-4AE0-BC70-032EA8EABDA6}"/>
    <cellStyle name="Normal 2 3 2 3 2 5" xfId="5219" xr:uid="{28C75751-23DB-4703-9C4C-9B33CDE09351}"/>
    <cellStyle name="Normal 2 3 2 3 3" xfId="5220" xr:uid="{A9C2AA24-B2DD-4B0A-8921-A625C19E6CC3}"/>
    <cellStyle name="Normal 2 3 2 3 3 2" xfId="5221" xr:uid="{EB76D832-E510-44B2-8CBD-762CB825C4B3}"/>
    <cellStyle name="Normal 2 3 2 3 3 2 2" xfId="5222" xr:uid="{4331B9A1-FBBA-4095-8DEF-03B54DC680C2}"/>
    <cellStyle name="Normal 2 3 2 3 3 3" xfId="5223" xr:uid="{40371CBC-1A0D-4452-82C1-DA6067E07921}"/>
    <cellStyle name="Normal 2 3 2 3 4" xfId="5224" xr:uid="{49F34217-5536-4403-B4CE-4053DA4E09E0}"/>
    <cellStyle name="Normal 2 3 2 3 4 2" xfId="5225" xr:uid="{E17DED14-0255-4E16-904E-685D1A386635}"/>
    <cellStyle name="Normal 2 3 2 3 4 2 2" xfId="5226" xr:uid="{AE800643-CFBD-46EB-9D59-81843D909172}"/>
    <cellStyle name="Normal 2 3 2 3 4 3" xfId="5227" xr:uid="{2510276E-79D5-40CF-8959-74614997CC53}"/>
    <cellStyle name="Normal 2 3 2 3 5" xfId="5228" xr:uid="{AEA8E9C0-1ABB-4474-B6B5-7A308882A004}"/>
    <cellStyle name="Normal 2 3 2 3 5 2" xfId="5229" xr:uid="{99FA5E81-2817-495D-9B14-223AE5A9E33D}"/>
    <cellStyle name="Normal 2 3 2 3 6" xfId="5230" xr:uid="{058401B6-0769-4623-B8C6-7D16993A73CB}"/>
    <cellStyle name="Normal 2 3 2 4" xfId="5231" xr:uid="{96220CC8-36BB-42C5-815C-63801278A872}"/>
    <cellStyle name="Normal 2 3 2 4 2" xfId="5232" xr:uid="{D7372FE2-3E41-4C23-B023-12D762F4900C}"/>
    <cellStyle name="Normal 2 3 2 4 2 2" xfId="5233" xr:uid="{CFC6A2EA-7626-40DD-B396-2555CF9C9BEF}"/>
    <cellStyle name="Normal 2 3 2 4 2 2 2" xfId="5234" xr:uid="{ACCF69D3-7086-4BFB-BDFB-AA63D24E7388}"/>
    <cellStyle name="Normal 2 3 2 4 2 2 2 2" xfId="5235" xr:uid="{724E2B95-7751-44D4-AAFE-6419E0B51A25}"/>
    <cellStyle name="Normal 2 3 2 4 2 2 3" xfId="5236" xr:uid="{9FE96984-F891-4763-A322-CA56660F22B5}"/>
    <cellStyle name="Normal 2 3 2 4 2 3" xfId="5237" xr:uid="{20E9EA51-9C62-4C77-AB50-35FB268D15EC}"/>
    <cellStyle name="Normal 2 3 2 4 2 3 2" xfId="5238" xr:uid="{83547B09-8A04-4472-A7C2-66B67997B9F2}"/>
    <cellStyle name="Normal 2 3 2 4 2 3 2 2" xfId="5239" xr:uid="{525883CC-0BD1-4891-B2A7-0043E57353A5}"/>
    <cellStyle name="Normal 2 3 2 4 2 3 3" xfId="5240" xr:uid="{8A1F3A31-EB6A-4712-9FB6-7F091431E094}"/>
    <cellStyle name="Normal 2 3 2 4 2 4" xfId="5241" xr:uid="{A3B9BD92-A6DA-4E23-BCA0-CFB8FC62079E}"/>
    <cellStyle name="Normal 2 3 2 4 2 4 2" xfId="5242" xr:uid="{AD9D3C03-DDC4-4395-A07F-A1E2F652FD66}"/>
    <cellStyle name="Normal 2 3 2 4 2 5" xfId="5243" xr:uid="{EE87C090-4291-4119-83DB-201C9A502F05}"/>
    <cellStyle name="Normal 2 3 2 4 3" xfId="5244" xr:uid="{90925B28-0A61-4BE8-AB05-9FC1B0854FB6}"/>
    <cellStyle name="Normal 2 3 2 4 3 2" xfId="5245" xr:uid="{2B877853-133A-4EB2-82A6-382AAF15B620}"/>
    <cellStyle name="Normal 2 3 2 4 3 2 2" xfId="5246" xr:uid="{5C98A077-FC52-48FA-8EB4-2F29D32A7711}"/>
    <cellStyle name="Normal 2 3 2 4 3 3" xfId="5247" xr:uid="{DBCD6012-D154-47B8-A916-D958D5E4F848}"/>
    <cellStyle name="Normal 2 3 2 4 4" xfId="5248" xr:uid="{36DFB638-08D8-4AD1-89C5-8ACBA764CFE7}"/>
    <cellStyle name="Normal 2 3 2 4 4 2" xfId="5249" xr:uid="{69463926-9CEC-4B9F-93F9-F96135FAAD49}"/>
    <cellStyle name="Normal 2 3 2 4 4 2 2" xfId="5250" xr:uid="{F0EDAB20-584F-42EE-B607-F964255C35ED}"/>
    <cellStyle name="Normal 2 3 2 4 4 3" xfId="5251" xr:uid="{F8A01B9C-60ED-4D4D-99F7-3C787CC0EE4B}"/>
    <cellStyle name="Normal 2 3 2 4 5" xfId="5252" xr:uid="{0A377E50-BDC8-47E2-8A63-6091B3B5D6FC}"/>
    <cellStyle name="Normal 2 3 2 4 5 2" xfId="5253" xr:uid="{5272A87B-12E8-4330-8E2A-1AA91A635098}"/>
    <cellStyle name="Normal 2 3 2 4 6" xfId="5254" xr:uid="{37A0F04A-08EE-4A53-90B9-A99CE1AABBDA}"/>
    <cellStyle name="Normal 2 3 2 5" xfId="5255" xr:uid="{88EFB788-F03D-4E33-87E6-2816BE424947}"/>
    <cellStyle name="Normal 2 3 2 5 2" xfId="5256" xr:uid="{ADD87641-3A71-48C7-8235-CCAE8AD91BA1}"/>
    <cellStyle name="Normal 2 3 2 5 2 2" xfId="5257" xr:uid="{34ED9A8C-14F3-4F69-98CD-B436A000BFF2}"/>
    <cellStyle name="Normal 2 3 2 5 2 2 2" xfId="5258" xr:uid="{7C4E7851-CB51-431A-AD8D-3B3148CAE99D}"/>
    <cellStyle name="Normal 2 3 2 5 2 2 2 2" xfId="5259" xr:uid="{431B7A94-CE97-43BE-9706-5BAFB23326C9}"/>
    <cellStyle name="Normal 2 3 2 5 2 2 3" xfId="5260" xr:uid="{C60CAFDD-DAD0-4B70-B323-CE8328EC119C}"/>
    <cellStyle name="Normal 2 3 2 5 2 3" xfId="5261" xr:uid="{298F4E28-9E40-4E50-A3C5-7A46E837B63A}"/>
    <cellStyle name="Normal 2 3 2 5 2 3 2" xfId="5262" xr:uid="{9027DACD-91FD-4EAE-AE4D-34769EB883A5}"/>
    <cellStyle name="Normal 2 3 2 5 2 3 2 2" xfId="5263" xr:uid="{1AEF73A1-3F98-447F-A886-D0E820AAC41C}"/>
    <cellStyle name="Normal 2 3 2 5 2 3 3" xfId="5264" xr:uid="{AEF3DB93-EB6B-4C79-B88B-5BF4F42C7A88}"/>
    <cellStyle name="Normal 2 3 2 5 2 4" xfId="5265" xr:uid="{5356E77B-A3AD-4F9D-AF0C-040F59590485}"/>
    <cellStyle name="Normal 2 3 2 5 2 4 2" xfId="5266" xr:uid="{02E97154-B59C-4AAF-B82F-53E5A7808D28}"/>
    <cellStyle name="Normal 2 3 2 5 2 5" xfId="5267" xr:uid="{0714FA48-2B93-4321-8D79-158C40088AB3}"/>
    <cellStyle name="Normal 2 3 2 5 3" xfId="5268" xr:uid="{36649A97-7D85-4904-BE4B-74C7F778494F}"/>
    <cellStyle name="Normal 2 3 2 5 3 2" xfId="5269" xr:uid="{DDB0EBD4-C385-41CE-A4F3-DEAB969BE451}"/>
    <cellStyle name="Normal 2 3 2 5 3 2 2" xfId="5270" xr:uid="{C7FDE4DC-BC08-44A9-8495-3E5180D5CEF5}"/>
    <cellStyle name="Normal 2 3 2 5 3 3" xfId="5271" xr:uid="{CE6F5874-20D2-4BD1-B9DE-7E34F72D8A4B}"/>
    <cellStyle name="Normal 2 3 2 5 4" xfId="5272" xr:uid="{2FE9D616-0ACF-43DD-A20D-9B98B5BE47D8}"/>
    <cellStyle name="Normal 2 3 2 5 4 2" xfId="5273" xr:uid="{9AFBBA79-C567-4321-93BE-8DED5D86762B}"/>
    <cellStyle name="Normal 2 3 2 5 4 2 2" xfId="5274" xr:uid="{F8CB2EAA-396B-4DD7-AE85-101FC86AFEFE}"/>
    <cellStyle name="Normal 2 3 2 5 4 3" xfId="5275" xr:uid="{632026D0-88A3-4194-A948-3BB41A8613E9}"/>
    <cellStyle name="Normal 2 3 2 5 5" xfId="5276" xr:uid="{BBCCF64D-4EA0-44A3-B715-46BFC9D22993}"/>
    <cellStyle name="Normal 2 3 2 5 5 2" xfId="5277" xr:uid="{DBC1BBC0-B308-4EBB-94EC-8EBE71C4E391}"/>
    <cellStyle name="Normal 2 3 2 5 6" xfId="5278" xr:uid="{127FC7D8-DFC3-4A77-8900-716B7DD39B7B}"/>
    <cellStyle name="Normal 2 3 2 6" xfId="5279" xr:uid="{5D26137E-1506-4F71-8418-A2EE6A6A49FA}"/>
    <cellStyle name="Normal 2 3 2 6 2" xfId="5280" xr:uid="{4385DA91-D29A-43C4-B6B0-60AE7055FAFF}"/>
    <cellStyle name="Normal 2 3 2 6 2 2" xfId="5281" xr:uid="{D5F7EB74-B13E-464B-93D3-FC9406DB6772}"/>
    <cellStyle name="Normal 2 3 2 6 2 2 2" xfId="5282" xr:uid="{A2E635F6-E446-4859-A0F3-40DE9C2896E8}"/>
    <cellStyle name="Normal 2 3 2 6 2 2 2 2" xfId="5283" xr:uid="{99CD61D9-FF25-422E-8299-2A6B33BDF9ED}"/>
    <cellStyle name="Normal 2 3 2 6 2 2 3" xfId="5284" xr:uid="{83AFF323-34CB-42AD-9E4B-F5D07CE33094}"/>
    <cellStyle name="Normal 2 3 2 6 2 3" xfId="5285" xr:uid="{5C1F6FD5-5257-4C45-80B2-9C1AEDB5FFEE}"/>
    <cellStyle name="Normal 2 3 2 6 2 3 2" xfId="5286" xr:uid="{0B9C809C-DD31-44F1-BD9D-946352AA52C4}"/>
    <cellStyle name="Normal 2 3 2 6 2 3 2 2" xfId="5287" xr:uid="{9BE327A1-F210-427F-879D-A22DCB5FCD34}"/>
    <cellStyle name="Normal 2 3 2 6 2 3 3" xfId="5288" xr:uid="{5E54214D-F166-4D39-BAF8-89540C810FF2}"/>
    <cellStyle name="Normal 2 3 2 6 2 4" xfId="5289" xr:uid="{7500CB80-5C83-415B-B5F9-067031246079}"/>
    <cellStyle name="Normal 2 3 2 6 2 4 2" xfId="5290" xr:uid="{97DA964C-DE8A-4A06-94EE-B2A528B4B70E}"/>
    <cellStyle name="Normal 2 3 2 6 2 5" xfId="5291" xr:uid="{06C97BD9-2A72-40D7-8093-9596FBAE491E}"/>
    <cellStyle name="Normal 2 3 2 6 3" xfId="5292" xr:uid="{DCE34A7D-E6D5-44D4-AD8E-34DB6E3B76BF}"/>
    <cellStyle name="Normal 2 3 2 6 3 2" xfId="5293" xr:uid="{0ACABF1F-920C-4DEF-87AA-12F61BA7236A}"/>
    <cellStyle name="Normal 2 3 2 6 3 2 2" xfId="5294" xr:uid="{763ECEF8-5191-40AA-BA2A-7E8E5D217DA6}"/>
    <cellStyle name="Normal 2 3 2 6 3 3" xfId="5295" xr:uid="{49F5AEE0-6880-4DDC-9AD4-A7A07AB75EE5}"/>
    <cellStyle name="Normal 2 3 2 6 4" xfId="5296" xr:uid="{0D9F8B1C-3AE6-4FAF-AE5B-BC723F70A3A0}"/>
    <cellStyle name="Normal 2 3 2 6 4 2" xfId="5297" xr:uid="{E088CB44-5356-4B56-B2AF-1C5FD3CA7DE2}"/>
    <cellStyle name="Normal 2 3 2 6 4 2 2" xfId="5298" xr:uid="{9A8ED52F-59DB-40C3-B681-CA4409693640}"/>
    <cellStyle name="Normal 2 3 2 6 4 3" xfId="5299" xr:uid="{3148CFEA-7A44-42FB-B5F8-AA30C2D91784}"/>
    <cellStyle name="Normal 2 3 2 6 5" xfId="5300" xr:uid="{B1E145F5-0538-49CD-B7DC-3E6E353D6E93}"/>
    <cellStyle name="Normal 2 3 2 6 5 2" xfId="5301" xr:uid="{E36FA94A-7ED7-4549-A9F7-36E1ABFDAAF8}"/>
    <cellStyle name="Normal 2 3 2 6 6" xfId="5302" xr:uid="{7C8FD18C-40D3-4EE2-838E-BA23516B50EB}"/>
    <cellStyle name="Normal 2 3 2 7" xfId="5303" xr:uid="{8190420D-40BC-4A86-9B15-97377DF223B7}"/>
    <cellStyle name="Normal 2 3 2 7 2" xfId="5304" xr:uid="{DB4AEC3B-5E3F-4757-9E12-8A2EB7F6AAE5}"/>
    <cellStyle name="Normal 2 3 2 7 2 2" xfId="5305" xr:uid="{346A4ACF-55B8-4627-8538-8465B03D6906}"/>
    <cellStyle name="Normal 2 3 2 7 2 2 2" xfId="5306" xr:uid="{0673FCAF-C6D9-4B48-9304-A9D191294B80}"/>
    <cellStyle name="Normal 2 3 2 7 2 3" xfId="5307" xr:uid="{8567A4C3-6295-4802-95B4-07DF60131547}"/>
    <cellStyle name="Normal 2 3 2 7 3" xfId="5308" xr:uid="{67E1BE1B-8A8F-40E8-ADB2-0CAEDDCA0E53}"/>
    <cellStyle name="Normal 2 3 2 7 3 2" xfId="5309" xr:uid="{5B0C983E-FB21-40CB-812A-13A7E87B0C0C}"/>
    <cellStyle name="Normal 2 3 2 7 3 2 2" xfId="5310" xr:uid="{2FF7FF5B-291F-496A-8381-1162E64706D3}"/>
    <cellStyle name="Normal 2 3 2 7 3 3" xfId="5311" xr:uid="{9FCEDB3A-6340-4742-90DE-B55A42CFC46E}"/>
    <cellStyle name="Normal 2 3 2 7 4" xfId="5312" xr:uid="{BD2EFDC8-D45D-42F3-86E4-FF18F7BE44AF}"/>
    <cellStyle name="Normal 2 3 2 7 4 2" xfId="5313" xr:uid="{4F385607-B609-4E55-A16C-04018EF306BE}"/>
    <cellStyle name="Normal 2 3 2 7 5" xfId="5314" xr:uid="{7A68367B-C5F7-4884-94D8-D069944EA64D}"/>
    <cellStyle name="Normal 2 3 2 8" xfId="5315" xr:uid="{564DF016-07BA-4EF3-9AF8-6C1126BCD817}"/>
    <cellStyle name="Normal 2 3 2 8 2" xfId="5316" xr:uid="{43C00AA6-7821-4229-92AD-6319868870E8}"/>
    <cellStyle name="Normal 2 3 2 8 2 2" xfId="5317" xr:uid="{F244ABBE-D403-41F5-985A-BD6303EEAFD8}"/>
    <cellStyle name="Normal 2 3 2 8 2 2 2" xfId="5318" xr:uid="{24F63032-177C-4888-A956-3A4EC454A767}"/>
    <cellStyle name="Normal 2 3 2 8 2 3" xfId="5319" xr:uid="{DA4B6763-CAA0-4DD0-9005-41BCFAF2C50B}"/>
    <cellStyle name="Normal 2 3 2 8 3" xfId="5320" xr:uid="{2A079770-1AA3-4DDE-9B9D-32438AAAB728}"/>
    <cellStyle name="Normal 2 3 2 8 3 2" xfId="5321" xr:uid="{8215D649-8E90-4C32-83AD-9725C25F5FB3}"/>
    <cellStyle name="Normal 2 3 2 8 4" xfId="5322" xr:uid="{A5651210-9436-46D0-979E-047C228B405E}"/>
    <cellStyle name="Normal 2 3 2 9" xfId="5323" xr:uid="{5213D6CC-5246-4DB7-9A5F-25C45097975B}"/>
    <cellStyle name="Normal 2 3 3" xfId="5324" xr:uid="{A9FF5B29-F21A-495C-8EEF-90D321EBD7CA}"/>
    <cellStyle name="Normal 2 3 3 2" xfId="5325" xr:uid="{B5A0D126-02B5-4FED-AFD3-F0EB6A16D017}"/>
    <cellStyle name="Normal 2 3 3 2 2" xfId="5326" xr:uid="{72A99F7A-DC02-4A6A-BE87-3441C7ADFB86}"/>
    <cellStyle name="Normal 2 3 3 2 2 2" xfId="5327" xr:uid="{66A58736-52D3-4DC2-A22E-A9956A6BEA8E}"/>
    <cellStyle name="Normal 2 3 3 2 2 2 2" xfId="5328" xr:uid="{BB61C5EB-FDEA-4A27-85E5-D3726F49241E}"/>
    <cellStyle name="Normal 2 3 3 2 2 2 2 2" xfId="5329" xr:uid="{9056F86A-18D3-4283-9FD9-6E4E5B71FE0E}"/>
    <cellStyle name="Normal 2 3 3 2 2 2 3" xfId="5330" xr:uid="{EC4430A3-040C-4C0C-B85A-63CE71762FC3}"/>
    <cellStyle name="Normal 2 3 3 2 2 3" xfId="5331" xr:uid="{D38FA82D-5B95-44DA-8D96-5FB49731E400}"/>
    <cellStyle name="Normal 2 3 3 2 2 3 2" xfId="5332" xr:uid="{96A4512F-BADC-4ACB-B5E1-5FF6F9C6C3ED}"/>
    <cellStyle name="Normal 2 3 3 2 2 3 2 2" xfId="5333" xr:uid="{2BCEDF1C-C8CF-47B5-A811-F7EE0641CAE4}"/>
    <cellStyle name="Normal 2 3 3 2 2 3 3" xfId="5334" xr:uid="{44FD82E6-085E-4ECD-A0AA-19EF7FE28BAC}"/>
    <cellStyle name="Normal 2 3 3 2 2 4" xfId="5335" xr:uid="{ADF3AFAC-69DA-4903-AE00-E701B6C2ED45}"/>
    <cellStyle name="Normal 2 3 3 2 2 4 2" xfId="5336" xr:uid="{31BC122C-C0BF-41E4-9BA0-1FE1DC95F1F9}"/>
    <cellStyle name="Normal 2 3 3 2 2 5" xfId="5337" xr:uid="{73600BE8-30B4-4966-90FB-419B6B5898E7}"/>
    <cellStyle name="Normal 2 3 3 2 3" xfId="5338" xr:uid="{38A5C80A-C1DC-4512-8C30-F03B50E0B3CD}"/>
    <cellStyle name="Normal 2 3 3 2 3 2" xfId="5339" xr:uid="{AA231E16-9B15-4CF0-8DD4-CAF10A5FFBEF}"/>
    <cellStyle name="Normal 2 3 3 2 3 2 2" xfId="5340" xr:uid="{2F3C339B-D1F1-419C-BBB1-6B4D8AF13DEA}"/>
    <cellStyle name="Normal 2 3 3 2 3 3" xfId="5341" xr:uid="{AD881F5F-DFDE-4FA9-B976-03EA10B1F461}"/>
    <cellStyle name="Normal 2 3 3 2 4" xfId="5342" xr:uid="{3FF40369-0206-408F-8ECB-4C460D37E566}"/>
    <cellStyle name="Normal 2 3 3 2 4 2" xfId="5343" xr:uid="{FE46E940-8561-412A-9A4C-7E209E488F6A}"/>
    <cellStyle name="Normal 2 3 3 2 4 2 2" xfId="5344" xr:uid="{D0C13591-6F0C-4010-A2E5-F8EEC3082AD1}"/>
    <cellStyle name="Normal 2 3 3 2 4 3" xfId="5345" xr:uid="{EB1C6E5C-66D1-42CC-BEF7-3B333FCDD69F}"/>
    <cellStyle name="Normal 2 3 3 2 5" xfId="5346" xr:uid="{CCCE686A-8A97-48DE-81F3-F5D6B53AC4CB}"/>
    <cellStyle name="Normal 2 3 3 2 5 2" xfId="5347" xr:uid="{0DE47EE9-36B4-4A4B-AC31-FCB9573BAF70}"/>
    <cellStyle name="Normal 2 3 3 2 6" xfId="5348" xr:uid="{288CA653-F79A-47D4-A997-ACA52B35FDBD}"/>
    <cellStyle name="Normal 2 3 3 3" xfId="5349" xr:uid="{C615F359-DFA1-42E8-B7AF-66CAFD36BDD2}"/>
    <cellStyle name="Normal 2 3 3 4" xfId="5350" xr:uid="{DAC2138C-7BB7-4C06-B872-5267B42BF7DE}"/>
    <cellStyle name="Normal 2 3 3 5" xfId="5351" xr:uid="{7A39AEC6-F716-4886-96BB-B2B55C89F235}"/>
    <cellStyle name="Normal 2 3 4" xfId="5352" xr:uid="{18A2D09A-EB5F-4809-AFF8-3DC781B249CC}"/>
    <cellStyle name="Normal 2 3 4 10" xfId="5353" xr:uid="{6AABB45B-1E70-4B7F-83EA-BF6261A86181}"/>
    <cellStyle name="Normal 2 3 4 2" xfId="5354" xr:uid="{4B4AF90F-71C9-4D21-8202-C866032E5ACF}"/>
    <cellStyle name="Normal 2 3 4 2 2" xfId="5355" xr:uid="{1E085031-7824-41E0-ACE9-2F20AAE44916}"/>
    <cellStyle name="Normal 2 3 4 2 2 2" xfId="5356" xr:uid="{41A3C15B-1B72-45FB-9C77-2AC679FCD581}"/>
    <cellStyle name="Normal 2 3 4 2 2 2 2" xfId="5357" xr:uid="{7B8D603D-5F1B-4C09-B88B-8F928AB9D6F5}"/>
    <cellStyle name="Normal 2 3 4 2 2 2 2 2" xfId="5358" xr:uid="{D025791D-501F-417E-A7BA-8F7F9C065AED}"/>
    <cellStyle name="Normal 2 3 4 2 2 2 2 2 2" xfId="5359" xr:uid="{CB55D287-D4D2-460A-842E-747197A56711}"/>
    <cellStyle name="Normal 2 3 4 2 2 2 2 3" xfId="5360" xr:uid="{49772D82-6EF4-4D16-9BB1-B6A383CA987F}"/>
    <cellStyle name="Normal 2 3 4 2 2 2 3" xfId="5361" xr:uid="{5E8E29C5-A557-4D7C-B5DF-E13D8C7B310F}"/>
    <cellStyle name="Normal 2 3 4 2 2 2 3 2" xfId="5362" xr:uid="{AA4ED10B-0FB1-42BD-BB55-1AEA1AC6896F}"/>
    <cellStyle name="Normal 2 3 4 2 2 2 3 2 2" xfId="5363" xr:uid="{184F19F4-F734-464B-8BCB-119A1AFAE9B1}"/>
    <cellStyle name="Normal 2 3 4 2 2 2 3 3" xfId="5364" xr:uid="{5068F50A-76D2-486D-989C-3B51A60C99CA}"/>
    <cellStyle name="Normal 2 3 4 2 2 2 4" xfId="5365" xr:uid="{0A568773-E4D2-4A7A-8C14-BDE606032F5C}"/>
    <cellStyle name="Normal 2 3 4 2 2 2 4 2" xfId="5366" xr:uid="{F85FDC11-304A-4670-9794-328CD3D514E5}"/>
    <cellStyle name="Normal 2 3 4 2 2 2 5" xfId="5367" xr:uid="{1E93F0D6-A746-46C0-ADF2-00A4D173DE8B}"/>
    <cellStyle name="Normal 2 3 4 2 2 3" xfId="5368" xr:uid="{3041780A-17BF-4A95-96D7-CA567877609E}"/>
    <cellStyle name="Normal 2 3 4 2 2 3 2" xfId="5369" xr:uid="{0BE9DE10-4CCB-4C26-9B93-4F6EE321A8DD}"/>
    <cellStyle name="Normal 2 3 4 2 2 3 2 2" xfId="5370" xr:uid="{32940106-FE75-4DFB-94EC-EB5E11294BF7}"/>
    <cellStyle name="Normal 2 3 4 2 2 3 3" xfId="5371" xr:uid="{D2FB1B67-A68E-4B34-8550-E576C2DD5ACB}"/>
    <cellStyle name="Normal 2 3 4 2 2 4" xfId="5372" xr:uid="{C41A29E5-E6B7-4010-860D-7F456173DD7E}"/>
    <cellStyle name="Normal 2 3 4 2 2 4 2" xfId="5373" xr:uid="{83DC7D8F-DE38-4673-8624-B1EF237C09FB}"/>
    <cellStyle name="Normal 2 3 4 2 2 4 2 2" xfId="5374" xr:uid="{E9D5B922-9641-47C0-BF75-5A9A0AC115A0}"/>
    <cellStyle name="Normal 2 3 4 2 2 4 3" xfId="5375" xr:uid="{99B058DE-73D2-4CC6-A1F5-4FCA9769B8F0}"/>
    <cellStyle name="Normal 2 3 4 2 2 5" xfId="5376" xr:uid="{0A3A0864-61A7-4194-9CFB-8210E0433CDA}"/>
    <cellStyle name="Normal 2 3 4 2 2 5 2" xfId="5377" xr:uid="{9ECEAAC2-3018-445C-ACED-76FFFE21ADC3}"/>
    <cellStyle name="Normal 2 3 4 2 2 6" xfId="5378" xr:uid="{2042152E-5E69-4134-A4AF-40992E0995AA}"/>
    <cellStyle name="Normal 2 3 4 2 3" xfId="5379" xr:uid="{20D2C130-A8B1-4E7E-8B30-0F5550A28F0A}"/>
    <cellStyle name="Normal 2 3 4 2 3 2" xfId="5380" xr:uid="{A54CE2A6-A1D3-427B-B664-5CDB876BB146}"/>
    <cellStyle name="Normal 2 3 4 2 3 2 2" xfId="5381" xr:uid="{79F5CE7E-8FB4-47FE-993C-EC63D24CD8A9}"/>
    <cellStyle name="Normal 2 3 4 2 3 2 2 2" xfId="5382" xr:uid="{173BF0E2-B8E0-4696-8EFA-D5C31DAB34BE}"/>
    <cellStyle name="Normal 2 3 4 2 3 2 3" xfId="5383" xr:uid="{22DF1624-20C3-46B6-8C60-28274F8E6035}"/>
    <cellStyle name="Normal 2 3 4 2 3 3" xfId="5384" xr:uid="{6AFAD6CB-E26C-42B4-B9DA-0100B7A161E8}"/>
    <cellStyle name="Normal 2 3 4 2 3 3 2" xfId="5385" xr:uid="{045D2345-3188-46A8-B427-52DDE285CB1A}"/>
    <cellStyle name="Normal 2 3 4 2 3 3 2 2" xfId="5386" xr:uid="{59668A37-49BB-4CAF-AACA-49BF5016FAB0}"/>
    <cellStyle name="Normal 2 3 4 2 3 3 3" xfId="5387" xr:uid="{FCDF49F5-49CA-42D2-8C09-A900C51D9C8F}"/>
    <cellStyle name="Normal 2 3 4 2 3 4" xfId="5388" xr:uid="{A58D855E-E9FD-44B3-BA0F-38E28553E3E5}"/>
    <cellStyle name="Normal 2 3 4 2 3 4 2" xfId="5389" xr:uid="{0634E77D-27E5-49E4-8BAD-CB2391E43B67}"/>
    <cellStyle name="Normal 2 3 4 2 3 5" xfId="5390" xr:uid="{E166615D-739A-4AE2-A59D-DB70BEEC3505}"/>
    <cellStyle name="Normal 2 3 4 2 4" xfId="5391" xr:uid="{081C9F8A-705D-4ECF-A91E-FD33B45FF0AB}"/>
    <cellStyle name="Normal 2 3 4 2 4 2" xfId="5392" xr:uid="{98974E66-764C-406B-B069-17F69D1C1116}"/>
    <cellStyle name="Normal 2 3 4 2 4 2 2" xfId="5393" xr:uid="{B8D0C9BD-60E9-4DF5-89A2-575AC235DD90}"/>
    <cellStyle name="Normal 2 3 4 2 4 3" xfId="5394" xr:uid="{32576824-0E8D-443B-8E53-4C49B12830D7}"/>
    <cellStyle name="Normal 2 3 4 2 5" xfId="5395" xr:uid="{5D8BF4AC-E1DF-4D7F-9150-713ABA201D19}"/>
    <cellStyle name="Normal 2 3 4 2 5 2" xfId="5396" xr:uid="{CCFD839D-2F92-4EE2-B86A-DBC8469B13E4}"/>
    <cellStyle name="Normal 2 3 4 2 5 2 2" xfId="5397" xr:uid="{B76F07CB-5B14-4910-9215-E07CBB1946AA}"/>
    <cellStyle name="Normal 2 3 4 2 5 3" xfId="5398" xr:uid="{980717B0-3F43-431D-A1B1-24BE2BD109D5}"/>
    <cellStyle name="Normal 2 3 4 2 6" xfId="5399" xr:uid="{D7B9FB26-F468-4E99-8E30-E31A18FDEEE5}"/>
    <cellStyle name="Normal 2 3 4 2 6 2" xfId="5400" xr:uid="{6104EAB0-EF55-4EA0-B642-36353669EE71}"/>
    <cellStyle name="Normal 2 3 4 2 7" xfId="5401" xr:uid="{2805315B-AA6C-40BF-BA50-A46D75E06E34}"/>
    <cellStyle name="Normal 2 3 4 3" xfId="5402" xr:uid="{75DBD465-E8B6-4FA2-9EFF-7A8B6D87C109}"/>
    <cellStyle name="Normal 2 3 4 3 2" xfId="5403" xr:uid="{AD6BB59A-C3D4-4C8A-8B33-1B8E3E66194A}"/>
    <cellStyle name="Normal 2 3 4 3 2 2" xfId="5404" xr:uid="{EE531F3E-88EE-40D8-9AD2-043AA7224369}"/>
    <cellStyle name="Normal 2 3 4 3 2 2 2" xfId="5405" xr:uid="{954E0D82-91F6-4256-A68D-792E857E7A5B}"/>
    <cellStyle name="Normal 2 3 4 3 2 2 2 2" xfId="5406" xr:uid="{A8F8A3A1-ADC4-4EA3-84B6-04D6AF49CD8B}"/>
    <cellStyle name="Normal 2 3 4 3 2 2 3" xfId="5407" xr:uid="{6EF28ABE-3599-4003-8285-AB1A21030B9A}"/>
    <cellStyle name="Normal 2 3 4 3 2 3" xfId="5408" xr:uid="{3CA84FD4-25F5-4EF7-8D56-7896B724485E}"/>
    <cellStyle name="Normal 2 3 4 3 2 3 2" xfId="5409" xr:uid="{BA55E81E-32A1-49BC-9ED2-65F2725709A1}"/>
    <cellStyle name="Normal 2 3 4 3 2 3 2 2" xfId="5410" xr:uid="{B32A0C66-9993-4202-AB11-7A38D200F942}"/>
    <cellStyle name="Normal 2 3 4 3 2 3 3" xfId="5411" xr:uid="{FC5FA261-99DD-43AF-B77B-67E9D13E0B45}"/>
    <cellStyle name="Normal 2 3 4 3 2 4" xfId="5412" xr:uid="{1087C631-A4F0-43AE-90F8-4AC7A8A0CD0A}"/>
    <cellStyle name="Normal 2 3 4 3 2 4 2" xfId="5413" xr:uid="{752E76DD-185D-40EA-ABA6-D2DA3BC65652}"/>
    <cellStyle name="Normal 2 3 4 3 2 5" xfId="5414" xr:uid="{D3F61B9F-DA91-4A46-AD9C-51F0013693E1}"/>
    <cellStyle name="Normal 2 3 4 3 3" xfId="5415" xr:uid="{685BE87E-1E98-4CDA-9AB6-B29DADE8E381}"/>
    <cellStyle name="Normal 2 3 4 3 3 2" xfId="5416" xr:uid="{8E1343CF-764F-45EC-9B4A-90BADDF37DF9}"/>
    <cellStyle name="Normal 2 3 4 3 3 2 2" xfId="5417" xr:uid="{CA45BA4F-DD7C-4304-BB72-56993E959CB8}"/>
    <cellStyle name="Normal 2 3 4 3 3 3" xfId="5418" xr:uid="{5871129C-C6CD-4636-89CF-1551179032BE}"/>
    <cellStyle name="Normal 2 3 4 3 4" xfId="5419" xr:uid="{5915BAAF-E92F-4F5E-8ED2-C52122AFB8F3}"/>
    <cellStyle name="Normal 2 3 4 3 4 2" xfId="5420" xr:uid="{11C14F53-44CA-4931-A12E-AB2729F13ACA}"/>
    <cellStyle name="Normal 2 3 4 3 4 2 2" xfId="5421" xr:uid="{6C6258E0-EABD-475E-8326-8CE60DBEDC85}"/>
    <cellStyle name="Normal 2 3 4 3 4 3" xfId="5422" xr:uid="{4175D0D2-0A4D-48F5-ABFF-667A4A2BF04C}"/>
    <cellStyle name="Normal 2 3 4 3 5" xfId="5423" xr:uid="{D0D98646-7C29-4EC7-9430-3F1728621553}"/>
    <cellStyle name="Normal 2 3 4 3 5 2" xfId="5424" xr:uid="{42426D7B-15F1-42AA-A89A-818A1EB80883}"/>
    <cellStyle name="Normal 2 3 4 3 6" xfId="5425" xr:uid="{6965EE93-681F-4E20-ABE9-B4C272B482EB}"/>
    <cellStyle name="Normal 2 3 4 4" xfId="5426" xr:uid="{CB157A89-6B87-4B5D-A700-7E6DAD199129}"/>
    <cellStyle name="Normal 2 3 4 4 2" xfId="5427" xr:uid="{6926F730-0832-465E-9E44-CEAACC9F2658}"/>
    <cellStyle name="Normal 2 3 4 4 2 2" xfId="5428" xr:uid="{734EC8C0-5F6D-4C46-8A24-B0E33432905D}"/>
    <cellStyle name="Normal 2 3 4 4 2 2 2" xfId="5429" xr:uid="{ABD69E08-B520-4CBF-8B91-BD8B47B226B0}"/>
    <cellStyle name="Normal 2 3 4 4 2 2 2 2" xfId="5430" xr:uid="{3A4B94F3-16F0-461A-98D5-9936DBE9DB0C}"/>
    <cellStyle name="Normal 2 3 4 4 2 2 3" xfId="5431" xr:uid="{D2EF0CFE-FA29-4FFB-8BFC-2AE25CC7420C}"/>
    <cellStyle name="Normal 2 3 4 4 2 3" xfId="5432" xr:uid="{63F5725F-1141-4E02-98EF-B80CECC798DA}"/>
    <cellStyle name="Normal 2 3 4 4 2 3 2" xfId="5433" xr:uid="{D979A852-3A55-4C05-AE1A-89B062BA5731}"/>
    <cellStyle name="Normal 2 3 4 4 2 3 2 2" xfId="5434" xr:uid="{A3897F28-541C-4360-8BFB-769B76724E84}"/>
    <cellStyle name="Normal 2 3 4 4 2 3 3" xfId="5435" xr:uid="{D3B3EA63-8CBB-46D6-9619-03A32A1A129C}"/>
    <cellStyle name="Normal 2 3 4 4 2 4" xfId="5436" xr:uid="{C6F92EFC-AB7B-4EC5-A917-7F4578494884}"/>
    <cellStyle name="Normal 2 3 4 4 2 4 2" xfId="5437" xr:uid="{CF6377EB-8E30-4F20-841F-7E053BAF914B}"/>
    <cellStyle name="Normal 2 3 4 4 2 5" xfId="5438" xr:uid="{CDECCDD9-3F34-4C34-82FF-2EBE2A7A3DF2}"/>
    <cellStyle name="Normal 2 3 4 4 3" xfId="5439" xr:uid="{209B2E85-BE93-4015-8BF3-B728E63BB3C7}"/>
    <cellStyle name="Normal 2 3 4 4 3 2" xfId="5440" xr:uid="{ED2999BF-75F7-436E-B71C-E0D873DB23B3}"/>
    <cellStyle name="Normal 2 3 4 4 3 2 2" xfId="5441" xr:uid="{FC880420-15E8-41EA-951B-CA4BA04308D2}"/>
    <cellStyle name="Normal 2 3 4 4 3 3" xfId="5442" xr:uid="{D60EF775-0710-43FD-909A-463C359DA657}"/>
    <cellStyle name="Normal 2 3 4 4 4" xfId="5443" xr:uid="{770A30E3-3581-476B-AF94-2B074191D7CF}"/>
    <cellStyle name="Normal 2 3 4 4 4 2" xfId="5444" xr:uid="{1D529900-CCCF-42DD-8982-C02C2BCA8A5B}"/>
    <cellStyle name="Normal 2 3 4 4 4 2 2" xfId="5445" xr:uid="{C30FA297-A286-4E0E-B71F-5FDEFB9DFBF2}"/>
    <cellStyle name="Normal 2 3 4 4 4 3" xfId="5446" xr:uid="{F3FEA5E1-73DF-4A82-AC22-D4B1A8060762}"/>
    <cellStyle name="Normal 2 3 4 4 5" xfId="5447" xr:uid="{101CA3DC-0D23-4FD4-B4E9-3F75F4EBCB27}"/>
    <cellStyle name="Normal 2 3 4 4 5 2" xfId="5448" xr:uid="{4BF214EA-0F19-4711-BDCF-6D1EE4DDAA11}"/>
    <cellStyle name="Normal 2 3 4 4 6" xfId="5449" xr:uid="{9DB949D0-6B7D-48CB-A581-EDA5262E2057}"/>
    <cellStyle name="Normal 2 3 4 5" xfId="5450" xr:uid="{859C49D4-00B9-497A-A9B1-496AB7BCF0C6}"/>
    <cellStyle name="Normal 2 3 4 5 2" xfId="5451" xr:uid="{0CC8830A-DBB9-4694-88AB-AEEFA2828EA7}"/>
    <cellStyle name="Normal 2 3 4 5 2 2" xfId="5452" xr:uid="{17FE3DD6-32F2-40B8-9D0F-A371BDE4E90B}"/>
    <cellStyle name="Normal 2 3 4 5 2 2 2" xfId="5453" xr:uid="{A0D38965-A400-4590-B890-E8065A3BD4D3}"/>
    <cellStyle name="Normal 2 3 4 5 2 2 2 2" xfId="5454" xr:uid="{637D99EF-FFCA-4126-B034-1F6B9835D6B7}"/>
    <cellStyle name="Normal 2 3 4 5 2 2 3" xfId="5455" xr:uid="{5487EF9E-217B-4BAB-88A7-CA8AD6E65DC6}"/>
    <cellStyle name="Normal 2 3 4 5 2 3" xfId="5456" xr:uid="{67B64285-2427-49D7-B106-076D9846CFCA}"/>
    <cellStyle name="Normal 2 3 4 5 2 3 2" xfId="5457" xr:uid="{ABB0FF55-9A49-4C67-873D-93C8B67BDCB6}"/>
    <cellStyle name="Normal 2 3 4 5 2 3 2 2" xfId="5458" xr:uid="{001171A8-988B-4EAB-8A95-CE01B5531D84}"/>
    <cellStyle name="Normal 2 3 4 5 2 3 3" xfId="5459" xr:uid="{B9C6A054-F21B-4C6B-BA40-920CEE1AF767}"/>
    <cellStyle name="Normal 2 3 4 5 2 4" xfId="5460" xr:uid="{8018B86D-8A84-4AC1-A4C2-DE4B567FC685}"/>
    <cellStyle name="Normal 2 3 4 5 2 4 2" xfId="5461" xr:uid="{E67A6937-B670-497E-9C3B-5EA582F00037}"/>
    <cellStyle name="Normal 2 3 4 5 2 5" xfId="5462" xr:uid="{EDD2F2B3-CC66-4EB8-94D4-EFC53852E635}"/>
    <cellStyle name="Normal 2 3 4 5 3" xfId="5463" xr:uid="{3C7BC928-CD43-40E8-937A-04611DDF6BEC}"/>
    <cellStyle name="Normal 2 3 4 5 3 2" xfId="5464" xr:uid="{0A6F747F-C02D-4CBE-87E5-97852631ED71}"/>
    <cellStyle name="Normal 2 3 4 5 3 2 2" xfId="5465" xr:uid="{D588D4B3-73E8-4FD8-A17D-228D784D8DFB}"/>
    <cellStyle name="Normal 2 3 4 5 3 3" xfId="5466" xr:uid="{7E150629-3C33-453D-89EA-2815391F3920}"/>
    <cellStyle name="Normal 2 3 4 5 4" xfId="5467" xr:uid="{6B542BE4-649A-46BC-B3BA-0ECEC53A9F58}"/>
    <cellStyle name="Normal 2 3 4 5 4 2" xfId="5468" xr:uid="{ACA4F7CA-49FB-44B1-A525-399ACF9731A8}"/>
    <cellStyle name="Normal 2 3 4 5 4 2 2" xfId="5469" xr:uid="{2708FC80-29BE-4D13-9137-29C6CAB4232D}"/>
    <cellStyle name="Normal 2 3 4 5 4 3" xfId="5470" xr:uid="{A5FCFAD1-AC3A-4350-A208-C912D6D48372}"/>
    <cellStyle name="Normal 2 3 4 5 5" xfId="5471" xr:uid="{DE31351E-1C43-481A-A564-2B09B138966B}"/>
    <cellStyle name="Normal 2 3 4 5 5 2" xfId="5472" xr:uid="{0236A939-1015-43D2-80BA-B8E343CB2B90}"/>
    <cellStyle name="Normal 2 3 4 5 6" xfId="5473" xr:uid="{2B30970F-C57B-4095-B99F-9E65AFD2B0C3}"/>
    <cellStyle name="Normal 2 3 4 6" xfId="5474" xr:uid="{F3300ACE-B2AC-43E5-9982-3C0CF069DF0D}"/>
    <cellStyle name="Normal 2 3 4 6 2" xfId="5475" xr:uid="{95C83A38-F58D-43F7-80A0-7EB81FA55D44}"/>
    <cellStyle name="Normal 2 3 4 6 2 2" xfId="5476" xr:uid="{6F0F35B3-EE09-4978-AD99-B5AE3CFD60C9}"/>
    <cellStyle name="Normal 2 3 4 6 2 2 2" xfId="5477" xr:uid="{22D772D0-41CB-42C5-B583-F0A677B63F18}"/>
    <cellStyle name="Normal 2 3 4 6 2 3" xfId="5478" xr:uid="{1F1B2A46-80A0-455D-B1AC-521DF57D7C2F}"/>
    <cellStyle name="Normal 2 3 4 6 3" xfId="5479" xr:uid="{65D90223-ED52-4EE8-8C4F-8B48B8916FDD}"/>
    <cellStyle name="Normal 2 3 4 6 3 2" xfId="5480" xr:uid="{1B5D44A3-1EA9-47B1-B381-C27AE8254218}"/>
    <cellStyle name="Normal 2 3 4 6 3 2 2" xfId="5481" xr:uid="{A35A56C1-C0EE-45A3-8D77-0D5A33FC7462}"/>
    <cellStyle name="Normal 2 3 4 6 3 3" xfId="5482" xr:uid="{C32EDE9D-BE1A-4A47-A0E5-0BC486FCC64B}"/>
    <cellStyle name="Normal 2 3 4 6 4" xfId="5483" xr:uid="{22B0FE57-8ABB-4FBB-8AA9-94C2B948E98B}"/>
    <cellStyle name="Normal 2 3 4 6 4 2" xfId="5484" xr:uid="{B85665E0-9D5E-48F2-B544-5B322F5607ED}"/>
    <cellStyle name="Normal 2 3 4 6 5" xfId="5485" xr:uid="{25818B33-AE48-44DF-97AD-CC7AE2D8DEB4}"/>
    <cellStyle name="Normal 2 3 4 7" xfId="5486" xr:uid="{E2E0F92A-ABAE-447E-AC9B-5044232D7982}"/>
    <cellStyle name="Normal 2 3 4 7 2" xfId="5487" xr:uid="{7BFD9694-BB3B-422D-83ED-A4DCB27389F1}"/>
    <cellStyle name="Normal 2 3 4 7 2 2" xfId="5488" xr:uid="{9ABF085E-430F-4FB6-A0E3-0D0993B9DD4D}"/>
    <cellStyle name="Normal 2 3 4 7 2 2 2" xfId="5489" xr:uid="{9CCD9310-0228-4550-86FE-06730B4FAECF}"/>
    <cellStyle name="Normal 2 3 4 7 2 3" xfId="5490" xr:uid="{7E6760E6-CCEE-49A4-A9B2-46821432A1F8}"/>
    <cellStyle name="Normal 2 3 4 7 3" xfId="5491" xr:uid="{1F44279B-0E37-414D-951B-263BE55433A5}"/>
    <cellStyle name="Normal 2 3 4 7 3 2" xfId="5492" xr:uid="{017E5F39-77BF-4AF5-A5F4-1F2ABF961F7D}"/>
    <cellStyle name="Normal 2 3 4 7 4" xfId="5493" xr:uid="{2D01ADBB-AD0D-4874-9A28-985612A920D2}"/>
    <cellStyle name="Normal 2 3 4 8" xfId="5494" xr:uid="{07793C3E-31B9-4E4F-9C91-BB5D5ECE6D48}"/>
    <cellStyle name="Normal 2 3 4 9" xfId="5495" xr:uid="{D37298F8-AC17-4170-A104-DFFAC9B674C6}"/>
    <cellStyle name="Normal 2 3 4 9 2" xfId="5496" xr:uid="{02268BF5-ECB3-494E-ABE6-6D930383FE90}"/>
    <cellStyle name="Normal 2 3 5" xfId="5497" xr:uid="{14F10FC6-4AF1-434A-A7FD-261985CE62B1}"/>
    <cellStyle name="Normal 2 3 5 2" xfId="5498" xr:uid="{C2B89D19-17D3-43CC-804B-7724FEB6E5DF}"/>
    <cellStyle name="Normal 2 3 5 2 2" xfId="5499" xr:uid="{25E5F8F8-CFC6-4873-A48B-D82D33B2CBAF}"/>
    <cellStyle name="Normal 2 3 5 2 2 2" xfId="5500" xr:uid="{27BA9F3B-C7AF-45C0-B57E-FF8907910627}"/>
    <cellStyle name="Normal 2 3 5 2 2 2 2" xfId="5501" xr:uid="{5B65D079-06FE-47D8-885B-E42ECDF9923A}"/>
    <cellStyle name="Normal 2 3 5 2 2 2 2 2" xfId="5502" xr:uid="{A32394E9-D13F-4006-9975-BC7B46717141}"/>
    <cellStyle name="Normal 2 3 5 2 2 2 3" xfId="5503" xr:uid="{F1F2D135-829B-4BE7-924E-A1CA8AB9FA70}"/>
    <cellStyle name="Normal 2 3 5 2 2 3" xfId="5504" xr:uid="{9172B9DB-8228-40D4-82B8-3471948EA3C7}"/>
    <cellStyle name="Normal 2 3 5 2 2 3 2" xfId="5505" xr:uid="{2C4D8062-113E-43B3-B14A-491FEFAA9272}"/>
    <cellStyle name="Normal 2 3 5 2 2 3 2 2" xfId="5506" xr:uid="{796F90A7-2D8D-4E74-BC68-58263B70A767}"/>
    <cellStyle name="Normal 2 3 5 2 2 3 3" xfId="5507" xr:uid="{88F9D5B5-DE7E-43BC-A1EC-472AEE93A2C7}"/>
    <cellStyle name="Normal 2 3 5 2 2 4" xfId="5508" xr:uid="{24C32F80-AA5E-4A23-9EC8-330665BF6A3C}"/>
    <cellStyle name="Normal 2 3 5 2 2 4 2" xfId="5509" xr:uid="{CE765652-235F-4D02-A0A8-9985F1CCCFC6}"/>
    <cellStyle name="Normal 2 3 5 2 2 5" xfId="5510" xr:uid="{6F7F6D5C-9677-4A7E-B9C3-82CE9DFF071F}"/>
    <cellStyle name="Normal 2 3 5 2 3" xfId="5511" xr:uid="{361CFDD2-1F64-4FD4-911F-B3240462CFF6}"/>
    <cellStyle name="Normal 2 3 5 2 3 2" xfId="5512" xr:uid="{AF1254E9-9467-48C6-984E-CFD19F46690C}"/>
    <cellStyle name="Normal 2 3 5 2 3 2 2" xfId="5513" xr:uid="{605ACAE4-605B-483B-A7E6-E1F76AC8F797}"/>
    <cellStyle name="Normal 2 3 5 2 3 3" xfId="5514" xr:uid="{49B9D91C-AA6C-4A7D-B70A-B44901DFC2D6}"/>
    <cellStyle name="Normal 2 3 5 2 4" xfId="5515" xr:uid="{88BAD91E-D02B-4C4B-9ABB-3B6A2533216C}"/>
    <cellStyle name="Normal 2 3 5 2 4 2" xfId="5516" xr:uid="{67CC35E9-9253-4082-8CBB-0E1C04841CB7}"/>
    <cellStyle name="Normal 2 3 5 2 4 2 2" xfId="5517" xr:uid="{00910F35-CEB2-49B1-A01B-49B99C09C687}"/>
    <cellStyle name="Normal 2 3 5 2 4 3" xfId="5518" xr:uid="{A9B66C69-CFCB-4FA2-8815-492B81245DC6}"/>
    <cellStyle name="Normal 2 3 5 2 5" xfId="5519" xr:uid="{995BB092-8D83-4E60-8D4D-5C2028EB7916}"/>
    <cellStyle name="Normal 2 3 5 2 5 2" xfId="5520" xr:uid="{8C5BFD6A-D029-4917-9DB3-7DCD1BD5892D}"/>
    <cellStyle name="Normal 2 3 5 2 6" xfId="5521" xr:uid="{309E6FF5-6865-4CC3-9982-FCB632B51CE2}"/>
    <cellStyle name="Normal 2 3 5 3" xfId="5522" xr:uid="{9A372B8C-433A-40BB-8351-58996AE0F170}"/>
    <cellStyle name="Normal 2 3 5 3 2" xfId="5523" xr:uid="{FAEB6DE0-3EF8-4D4D-9E52-A77EB7A047AE}"/>
    <cellStyle name="Normal 2 3 5 3 2 2" xfId="5524" xr:uid="{2EE26F4F-152E-4063-B196-832FC3272E78}"/>
    <cellStyle name="Normal 2 3 5 3 2 2 2" xfId="5525" xr:uid="{5001EDC0-25A7-4AA9-86C6-E748F23A1A65}"/>
    <cellStyle name="Normal 2 3 5 3 2 2 2 2" xfId="5526" xr:uid="{DFBE3613-F0E2-4C94-9D91-8A64211E14E3}"/>
    <cellStyle name="Normal 2 3 5 3 2 2 3" xfId="5527" xr:uid="{96FDFCDE-05D8-40A1-91EF-145C895E9548}"/>
    <cellStyle name="Normal 2 3 5 3 2 3" xfId="5528" xr:uid="{91E13C79-E3FC-4643-9BB6-83E66A62F69E}"/>
    <cellStyle name="Normal 2 3 5 3 2 3 2" xfId="5529" xr:uid="{203DF042-0FD7-4AF1-950D-F2C8BF1C4648}"/>
    <cellStyle name="Normal 2 3 5 3 2 3 2 2" xfId="5530" xr:uid="{638B37D1-E5CD-4251-AE6E-CD89A7FCA7D8}"/>
    <cellStyle name="Normal 2 3 5 3 2 3 3" xfId="5531" xr:uid="{5EF6BA4E-3315-4AA0-B271-9961AE1037B7}"/>
    <cellStyle name="Normal 2 3 5 3 2 4" xfId="5532" xr:uid="{73BB56F4-B196-419E-9966-159FAE35BC05}"/>
    <cellStyle name="Normal 2 3 5 3 2 4 2" xfId="5533" xr:uid="{9566F51A-4707-4474-9256-1564AC6B8386}"/>
    <cellStyle name="Normal 2 3 5 3 2 5" xfId="5534" xr:uid="{4DC3D384-72BD-48E2-9E61-0ACCC879A24D}"/>
    <cellStyle name="Normal 2 3 5 3 3" xfId="5535" xr:uid="{387C304A-AADC-4008-8EC8-417D78498EE6}"/>
    <cellStyle name="Normal 2 3 5 3 3 2" xfId="5536" xr:uid="{629FFBFB-0228-42A2-B4B3-AF851B48046D}"/>
    <cellStyle name="Normal 2 3 5 3 3 2 2" xfId="5537" xr:uid="{E631D568-7CCB-45C7-9FE0-3F4099B36B3D}"/>
    <cellStyle name="Normal 2 3 5 3 3 3" xfId="5538" xr:uid="{2730BE99-4BB3-4FF4-8946-0E4E71F16B93}"/>
    <cellStyle name="Normal 2 3 5 3 4" xfId="5539" xr:uid="{91D546E7-E3D8-48EA-8A76-8A4F7083BFEF}"/>
    <cellStyle name="Normal 2 3 5 3 4 2" xfId="5540" xr:uid="{A2ADD816-9A9F-4B80-BFE1-4F8A2527214E}"/>
    <cellStyle name="Normal 2 3 5 3 4 2 2" xfId="5541" xr:uid="{94B46B61-E8B2-49F3-BD15-5BE66296CD55}"/>
    <cellStyle name="Normal 2 3 5 3 4 3" xfId="5542" xr:uid="{B7FA559E-79C8-46DA-9E0F-B9FEF8FEAB6B}"/>
    <cellStyle name="Normal 2 3 5 3 5" xfId="5543" xr:uid="{7998D1A5-4631-421B-91CE-906F74A93711}"/>
    <cellStyle name="Normal 2 3 5 3 5 2" xfId="5544" xr:uid="{82643FAE-7C95-4B79-84F4-B22831A3CF32}"/>
    <cellStyle name="Normal 2 3 5 3 6" xfId="5545" xr:uid="{7B54325E-1087-4B28-B9EB-163B7181603E}"/>
    <cellStyle name="Normal 2 3 5 4" xfId="5546" xr:uid="{451C9427-B313-4941-8782-4AFD49558C4D}"/>
    <cellStyle name="Normal 2 3 5 4 2" xfId="5547" xr:uid="{D589DC88-0B68-493C-A3B3-4E08B4D40C9B}"/>
    <cellStyle name="Normal 2 3 5 4 2 2" xfId="5548" xr:uid="{FC84298C-1582-4402-9090-C3BF790F6897}"/>
    <cellStyle name="Normal 2 3 5 4 2 2 2" xfId="5549" xr:uid="{10461712-8E04-4BF6-9FD6-50A35C9636A6}"/>
    <cellStyle name="Normal 2 3 5 4 2 3" xfId="5550" xr:uid="{5AACD121-2EA5-43D7-B4C8-F5588936BD07}"/>
    <cellStyle name="Normal 2 3 5 4 3" xfId="5551" xr:uid="{B37C2A2B-47DB-46FC-BFD7-266DED135ADD}"/>
    <cellStyle name="Normal 2 3 5 4 3 2" xfId="5552" xr:uid="{2DD6A3D4-773D-4B3D-A8D9-0FF8532245B8}"/>
    <cellStyle name="Normal 2 3 5 4 3 2 2" xfId="5553" xr:uid="{A8976567-9A04-49B0-B808-60853DCB9378}"/>
    <cellStyle name="Normal 2 3 5 4 3 3" xfId="5554" xr:uid="{DC238FBF-3323-43BE-83AF-C1E3DC2C2317}"/>
    <cellStyle name="Normal 2 3 5 4 4" xfId="5555" xr:uid="{0675835A-A6C8-42D3-8AD0-C37A5EA3EFF1}"/>
    <cellStyle name="Normal 2 3 5 4 4 2" xfId="5556" xr:uid="{F0D665A7-DF6A-4297-BFB1-92EFB369E156}"/>
    <cellStyle name="Normal 2 3 5 4 5" xfId="5557" xr:uid="{3E79BCE7-A847-4AA9-B8D9-946FBDE969BA}"/>
    <cellStyle name="Normal 2 3 5 5" xfId="5558" xr:uid="{DD0E2553-E63A-452F-8D05-014F2C714F39}"/>
    <cellStyle name="Normal 2 3 5 5 2" xfId="5559" xr:uid="{6D88C134-2385-405D-A92C-A1450A2414FB}"/>
    <cellStyle name="Normal 2 3 5 5 2 2" xfId="5560" xr:uid="{90E11F7C-CABF-4165-BCF2-AB91E0134AB4}"/>
    <cellStyle name="Normal 2 3 5 5 2 2 2" xfId="5561" xr:uid="{89C58395-1601-4B22-BCF5-BA3395A6F028}"/>
    <cellStyle name="Normal 2 3 5 5 2 3" xfId="5562" xr:uid="{DA73C20A-BDC7-4777-B306-87AC88ED77D4}"/>
    <cellStyle name="Normal 2 3 5 5 3" xfId="5563" xr:uid="{6850CF6F-103A-44F4-AE2B-4AFBAC8F6FC7}"/>
    <cellStyle name="Normal 2 3 5 5 3 2" xfId="5564" xr:uid="{AF496284-D6AF-4AD6-855D-D910C037B9AC}"/>
    <cellStyle name="Normal 2 3 5 5 4" xfId="5565" xr:uid="{B73AF281-E136-4E7D-BB84-FB4918597DC5}"/>
    <cellStyle name="Normal 2 3 5 6" xfId="5566" xr:uid="{ECF46EE7-EB02-4ED7-B791-A916CED7BB8A}"/>
    <cellStyle name="Normal 2 3 5 7" xfId="5567" xr:uid="{A4F21A8C-7B1B-4924-834D-F76DA5915024}"/>
    <cellStyle name="Normal 2 3 5 7 2" xfId="5568" xr:uid="{252AC1A0-E26E-49DD-84D7-2F07B7546593}"/>
    <cellStyle name="Normal 2 3 5 8" xfId="5569" xr:uid="{B36D7C84-5B34-430A-A368-24583AB6C79D}"/>
    <cellStyle name="Normal 2 3 6" xfId="5570" xr:uid="{BB908195-A405-4035-8814-076083757375}"/>
    <cellStyle name="Normal 2 3 6 2" xfId="5571" xr:uid="{36DFF4F7-19FB-441E-A574-9C70E6517D6D}"/>
    <cellStyle name="Normal 2 3 6 3" xfId="5572" xr:uid="{02CCA57A-CE56-4FFB-BB03-18A83358D6D4}"/>
    <cellStyle name="Normal 2 3 6 3 2" xfId="5573" xr:uid="{244A90E0-F748-4F28-A628-539D6EFF7B3D}"/>
    <cellStyle name="Normal 2 3 6 3 2 2" xfId="5574" xr:uid="{17507DEA-DCC2-4A42-A6A2-FA6CCA682F84}"/>
    <cellStyle name="Normal 2 3 6 3 2 2 2" xfId="5575" xr:uid="{A2DF09C1-6EA5-41D9-A59A-579607A69B49}"/>
    <cellStyle name="Normal 2 3 6 3 2 2 2 2" xfId="5576" xr:uid="{F9C2D41D-5A46-4E1D-9C23-6C0D16E89CC0}"/>
    <cellStyle name="Normal 2 3 6 3 2 2 3" xfId="5577" xr:uid="{FA407E1B-060C-4492-8711-4766E1F25758}"/>
    <cellStyle name="Normal 2 3 6 3 2 3" xfId="5578" xr:uid="{23011A5E-DBF0-4FF6-A83F-E6D8E1522AAF}"/>
    <cellStyle name="Normal 2 3 6 3 2 3 2" xfId="5579" xr:uid="{F855EE92-B8EB-4861-91E5-A5F31338B333}"/>
    <cellStyle name="Normal 2 3 6 3 2 3 2 2" xfId="5580" xr:uid="{80CE3F4E-0133-4949-8C8B-BBB137EB56BC}"/>
    <cellStyle name="Normal 2 3 6 3 2 3 3" xfId="5581" xr:uid="{007002CE-3762-4E17-8FE8-9CB8A0BC9947}"/>
    <cellStyle name="Normal 2 3 6 3 2 4" xfId="5582" xr:uid="{200C3E56-6EE0-40BC-A38A-E586E4BF1309}"/>
    <cellStyle name="Normal 2 3 6 3 2 4 2" xfId="5583" xr:uid="{4A1B2391-A6F1-40F1-8C9B-D3A05883070E}"/>
    <cellStyle name="Normal 2 3 6 3 2 5" xfId="5584" xr:uid="{46640A76-8919-4FC5-AF7C-17DD63C111CB}"/>
    <cellStyle name="Normal 2 3 6 3 3" xfId="5585" xr:uid="{8D57A896-ECF7-4A2E-9126-6968CFA82474}"/>
    <cellStyle name="Normal 2 3 6 3 3 2" xfId="5586" xr:uid="{25C97DFB-7D17-4A78-AAFB-AE34F825F9FE}"/>
    <cellStyle name="Normal 2 3 6 3 3 2 2" xfId="5587" xr:uid="{5EB207F5-5901-4F8E-89A5-3818ACD5B823}"/>
    <cellStyle name="Normal 2 3 6 3 3 3" xfId="5588" xr:uid="{03B9980F-2E8E-4D8B-A275-D4888B35E573}"/>
    <cellStyle name="Normal 2 3 6 3 4" xfId="5589" xr:uid="{D6F7B650-1BD0-493B-A8DC-3B3257E36426}"/>
    <cellStyle name="Normal 2 3 6 3 4 2" xfId="5590" xr:uid="{1CCC88D7-42CD-44D2-B27D-04F992DED31E}"/>
    <cellStyle name="Normal 2 3 6 3 4 2 2" xfId="5591" xr:uid="{CCCF0EA8-5C45-4BDE-A6FC-A7CA9B7B52AB}"/>
    <cellStyle name="Normal 2 3 6 3 4 3" xfId="5592" xr:uid="{0AE5380C-EACB-4EEA-9064-C87462EAAD43}"/>
    <cellStyle name="Normal 2 3 6 3 5" xfId="5593" xr:uid="{7F6C2095-4922-4488-99CD-DF8C5C53A2F2}"/>
    <cellStyle name="Normal 2 3 6 3 5 2" xfId="5594" xr:uid="{ACF9A648-4324-4153-B198-F326C9CD4BD0}"/>
    <cellStyle name="Normal 2 3 6 3 6" xfId="5595" xr:uid="{861912A6-E130-4DE6-81D5-25BE44BA45FF}"/>
    <cellStyle name="Normal 2 3 6 4" xfId="5596" xr:uid="{3B1D8D22-2E20-4EE1-90CB-2042DCDD969E}"/>
    <cellStyle name="Normal 2 3 6 4 2" xfId="5597" xr:uid="{75761ACF-38DF-4908-B790-DE5817672003}"/>
    <cellStyle name="Normal 2 3 6 4 2 2" xfId="5598" xr:uid="{35445941-6EA4-4429-B47D-FAE589E6B844}"/>
    <cellStyle name="Normal 2 3 6 4 2 2 2" xfId="5599" xr:uid="{B184EE2B-5613-4BA3-B821-632C005EA80A}"/>
    <cellStyle name="Normal 2 3 6 4 2 3" xfId="5600" xr:uid="{4E912DCE-0B61-42D3-9303-8AD03D8A418E}"/>
    <cellStyle name="Normal 2 3 6 4 3" xfId="5601" xr:uid="{68CD9D80-F41D-4D8A-B0D1-4A6A7B78C106}"/>
    <cellStyle name="Normal 2 3 6 4 3 2" xfId="5602" xr:uid="{75FF9681-EE9D-4561-9C29-912634C50C67}"/>
    <cellStyle name="Normal 2 3 6 4 3 2 2" xfId="5603" xr:uid="{F5CDD316-0BF1-42D2-B9C2-5F98F35B452A}"/>
    <cellStyle name="Normal 2 3 6 4 3 3" xfId="5604" xr:uid="{B0E10C69-95F0-49FA-8C8D-7E4C0762059B}"/>
    <cellStyle name="Normal 2 3 6 4 4" xfId="5605" xr:uid="{7C099B6E-1012-4075-B989-E717A59785E1}"/>
    <cellStyle name="Normal 2 3 6 4 4 2" xfId="5606" xr:uid="{00CC9ED8-CAE7-4E88-A08A-09DDF9025786}"/>
    <cellStyle name="Normal 2 3 6 4 5" xfId="5607" xr:uid="{655D75E4-AD2F-4835-A447-8F11E6341ED7}"/>
    <cellStyle name="Normal 2 3 6 5" xfId="5608" xr:uid="{46923783-DE8C-4C4A-B02D-C867735D41A7}"/>
    <cellStyle name="Normal 2 3 6 5 2" xfId="5609" xr:uid="{C184E505-10F4-4F15-BDF6-34F172CCE2C3}"/>
    <cellStyle name="Normal 2 3 6 5 2 2" xfId="5610" xr:uid="{FFCF6AFF-7465-47F0-9F9E-55BB27570FF9}"/>
    <cellStyle name="Normal 2 3 6 5 2 2 2" xfId="5611" xr:uid="{D845E9D3-926F-4E88-B063-BF120EF93B42}"/>
    <cellStyle name="Normal 2 3 6 5 2 3" xfId="5612" xr:uid="{FCE0D3CD-E8AC-43CB-89D3-4D7AD14AA1B6}"/>
    <cellStyle name="Normal 2 3 6 5 3" xfId="5613" xr:uid="{A8A1661D-97C2-4062-8F87-03D7308C40D0}"/>
    <cellStyle name="Normal 2 3 6 5 3 2" xfId="5614" xr:uid="{27CD66BE-2106-47CF-9D6C-4C3D6D217CD3}"/>
    <cellStyle name="Normal 2 3 6 5 4" xfId="5615" xr:uid="{919ED6CC-BD4D-4A13-92A2-7843E668A4F4}"/>
    <cellStyle name="Normal 2 3 6 6" xfId="5616" xr:uid="{2E4E11FD-41B7-4A9C-81A8-6D75B6E949EC}"/>
    <cellStyle name="Normal 2 3 6 6 2" xfId="5617" xr:uid="{20AD8847-8BF1-4DE4-9772-62AC1861C712}"/>
    <cellStyle name="Normal 2 3 6 7" xfId="5618" xr:uid="{D77A937A-8E96-4EFB-AF73-C1CC7DDDDA32}"/>
    <cellStyle name="Normal 2 3 7" xfId="5619" xr:uid="{75FCD532-8A57-4032-8D84-E636A9B8A60C}"/>
    <cellStyle name="Normal 2 3 7 2" xfId="5620" xr:uid="{6B72A926-429E-4698-AC90-FB88FDAB4770}"/>
    <cellStyle name="Normal 2 3 7 2 2" xfId="5621" xr:uid="{D96F7050-E556-4823-9509-DDBB58B02AE6}"/>
    <cellStyle name="Normal 2 3 7 2 2 2" xfId="5622" xr:uid="{B3FE006D-2F4E-4DB5-8C30-AB048EAAE7CA}"/>
    <cellStyle name="Normal 2 3 7 2 2 2 2" xfId="5623" xr:uid="{228B8B45-7A33-49B8-AE36-085F63848346}"/>
    <cellStyle name="Normal 2 3 7 2 2 3" xfId="5624" xr:uid="{D3D4DB16-E098-43AF-AA8E-79DE12EB9C40}"/>
    <cellStyle name="Normal 2 3 7 2 3" xfId="5625" xr:uid="{8F7ABA00-2EF3-4C24-B7E6-6B0A8D623C71}"/>
    <cellStyle name="Normal 2 3 7 2 3 2" xfId="5626" xr:uid="{86E03A15-A6DD-4E4B-9024-158C47C6DB31}"/>
    <cellStyle name="Normal 2 3 7 2 3 2 2" xfId="5627" xr:uid="{9ABA14D2-BC3E-4BF4-9AB1-96379A929592}"/>
    <cellStyle name="Normal 2 3 7 2 3 3" xfId="5628" xr:uid="{AF8B01EF-3709-44F7-9B21-43AD60C2DA0A}"/>
    <cellStyle name="Normal 2 3 7 2 4" xfId="5629" xr:uid="{C41BA966-B0B7-4B32-B248-DD1DB6671FC9}"/>
    <cellStyle name="Normal 2 3 7 2 4 2" xfId="5630" xr:uid="{9D1F9B45-591B-403F-8717-C12F65E7E656}"/>
    <cellStyle name="Normal 2 3 7 2 5" xfId="5631" xr:uid="{109C6E15-F1CB-4699-ABD4-DB7018D7AC03}"/>
    <cellStyle name="Normal 2 3 7 3" xfId="5632" xr:uid="{29CDEDE2-118D-496D-B11F-E60F4A39EDE9}"/>
    <cellStyle name="Normal 2 3 7 3 2" xfId="5633" xr:uid="{E8860D4A-F27E-43C0-A5C6-CAA4CF269E78}"/>
    <cellStyle name="Normal 2 3 7 3 2 2" xfId="5634" xr:uid="{AC1DD956-1CB3-46F5-B687-1ACAABAA2567}"/>
    <cellStyle name="Normal 2 3 7 3 2 2 2" xfId="5635" xr:uid="{9A909D5C-EF69-46A3-81D4-56E59AEDA58C}"/>
    <cellStyle name="Normal 2 3 7 3 2 3" xfId="5636" xr:uid="{CC26A698-9355-4722-9AF6-518F7E9B46E0}"/>
    <cellStyle name="Normal 2 3 7 3 3" xfId="5637" xr:uid="{968C2660-B68F-4245-95B5-F9241DD75214}"/>
    <cellStyle name="Normal 2 3 7 3 3 2" xfId="5638" xr:uid="{239D232E-007C-4F8B-B548-6111B2373091}"/>
    <cellStyle name="Normal 2 3 7 3 4" xfId="5639" xr:uid="{1EC11A37-89B6-45AC-9664-3652181A6666}"/>
    <cellStyle name="Normal 2 3 7 4" xfId="5640" xr:uid="{FDD47E2A-CA98-44A4-8ECC-2DA986B2C4B8}"/>
    <cellStyle name="Normal 2 3 7 5" xfId="5641" xr:uid="{6082D15E-C253-47A8-A72D-4C358C9179E6}"/>
    <cellStyle name="Normal 2 3 7 5 2" xfId="5642" xr:uid="{450DD1C9-193C-4953-B81C-2DFEA2704AB1}"/>
    <cellStyle name="Normal 2 3 7 6" xfId="5643" xr:uid="{35EA5242-0F6C-45DF-A462-25112F37A95D}"/>
    <cellStyle name="Normal 2 3 8" xfId="5644" xr:uid="{A19727CA-F898-46D4-BF37-6883B94E5319}"/>
    <cellStyle name="Normal 2 3 8 2" xfId="5645" xr:uid="{7B529824-50B5-41F2-B7BD-11C143FA49AF}"/>
    <cellStyle name="Normal 2 3 8 2 2" xfId="5646" xr:uid="{8914C61F-65B7-4470-BC8E-1E1DA44B93A6}"/>
    <cellStyle name="Normal 2 3 8 2 2 2" xfId="5647" xr:uid="{5B803B30-C8B8-4294-8F79-87AEF7A0ACA7}"/>
    <cellStyle name="Normal 2 3 8 2 2 2 2" xfId="5648" xr:uid="{38E06BFC-A976-4E80-B183-6BE303BADD1E}"/>
    <cellStyle name="Normal 2 3 8 2 2 3" xfId="5649" xr:uid="{309F4B31-A1F6-411B-8E0C-7038D545165B}"/>
    <cellStyle name="Normal 2 3 8 2 3" xfId="5650" xr:uid="{A87EDA98-37CF-4C2C-AEEF-0C0621756AED}"/>
    <cellStyle name="Normal 2 3 8 2 3 2" xfId="5651" xr:uid="{3C93199B-DE87-4F49-BC70-1CA889E4799A}"/>
    <cellStyle name="Normal 2 3 8 2 3 2 2" xfId="5652" xr:uid="{2C81A565-96EE-4C15-A206-CA4781A4810B}"/>
    <cellStyle name="Normal 2 3 8 2 3 3" xfId="5653" xr:uid="{C0885E9D-7556-4CB8-94C1-79D242683185}"/>
    <cellStyle name="Normal 2 3 8 2 4" xfId="5654" xr:uid="{D8F810EF-B8F0-4A10-8452-232F951F00EB}"/>
    <cellStyle name="Normal 2 3 8 2 4 2" xfId="5655" xr:uid="{92111A97-720B-4D5A-BA9B-4A19E59BB33C}"/>
    <cellStyle name="Normal 2 3 8 2 5" xfId="5656" xr:uid="{B504F22F-B4CF-4931-8D69-50FCF64D9D1D}"/>
    <cellStyle name="Normal 2 3 8 3" xfId="5657" xr:uid="{CA0F4252-5587-42C4-BC2E-9C53CD26DCEC}"/>
    <cellStyle name="Normal 2 3 8 3 2" xfId="5658" xr:uid="{9B4ED52D-119D-426C-9664-37C654AF60C6}"/>
    <cellStyle name="Normal 2 3 8 3 2 2" xfId="5659" xr:uid="{5303EDB4-17D4-4B3A-8463-EA5CBD110821}"/>
    <cellStyle name="Normal 2 3 8 3 2 2 2" xfId="5660" xr:uid="{FECF2C89-D6A7-4D55-8B96-AC122939C056}"/>
    <cellStyle name="Normal 2 3 8 3 2 3" xfId="5661" xr:uid="{C95886B1-5D2D-4490-A9C7-DF4D2B12D74C}"/>
    <cellStyle name="Normal 2 3 8 3 3" xfId="5662" xr:uid="{18965C15-F0E1-4C0C-8D07-3CCF3885E972}"/>
    <cellStyle name="Normal 2 3 8 3 3 2" xfId="5663" xr:uid="{5B2C794A-70E9-4C85-85D2-5ADBBBF33E5A}"/>
    <cellStyle name="Normal 2 3 8 3 4" xfId="5664" xr:uid="{7FF403D1-B483-4178-A9FB-697C67959BFE}"/>
    <cellStyle name="Normal 2 3 8 4" xfId="5665" xr:uid="{DA0BD2F8-C706-4F1A-AE8D-C584C685A80B}"/>
    <cellStyle name="Normal 2 3 8 5" xfId="5666" xr:uid="{9BFA4EF8-F970-462E-B32A-F7AAC4C67D61}"/>
    <cellStyle name="Normal 2 3 8 5 2" xfId="5667" xr:uid="{1864B8D1-621B-4327-8EE3-B493A8A5AF99}"/>
    <cellStyle name="Normal 2 3 8 6" xfId="5668" xr:uid="{315362AA-2A64-4BD2-BA0A-2ACE708DE650}"/>
    <cellStyle name="Normal 2 3 9" xfId="5669" xr:uid="{B0129B83-B6AB-46B2-A89F-C2A8688011FC}"/>
    <cellStyle name="Normal 2 3 9 2" xfId="5670" xr:uid="{B6C710EB-946D-42A0-8D7D-861422E03D69}"/>
    <cellStyle name="Normal 2 3 9 2 2" xfId="5671" xr:uid="{F6C47A6B-F549-40BF-A6FE-2C1A1E714400}"/>
    <cellStyle name="Normal 2 3 9 2 2 2" xfId="5672" xr:uid="{66A9344F-DEBB-4817-A5FE-6D8EE52042FD}"/>
    <cellStyle name="Normal 2 3 9 2 2 2 2" xfId="5673" xr:uid="{E4927737-A9E7-4AC0-A479-835F85DC07D0}"/>
    <cellStyle name="Normal 2 3 9 2 2 3" xfId="5674" xr:uid="{742D7C84-68CF-473A-A1D8-F2E68BABA584}"/>
    <cellStyle name="Normal 2 3 9 2 3" xfId="5675" xr:uid="{8FD3C610-DBF6-4CA1-A247-EA332046093F}"/>
    <cellStyle name="Normal 2 3 9 2 3 2" xfId="5676" xr:uid="{AD3A47A1-5375-45F5-8BBA-D97FB2252498}"/>
    <cellStyle name="Normal 2 3 9 2 3 2 2" xfId="5677" xr:uid="{65439712-5A6A-4EC7-A764-0B3DDD0C766A}"/>
    <cellStyle name="Normal 2 3 9 2 3 3" xfId="5678" xr:uid="{12A4E816-5FBD-4BC8-9482-64701AE0FD7E}"/>
    <cellStyle name="Normal 2 3 9 2 4" xfId="5679" xr:uid="{D56D98DA-5FD1-4906-96EE-7816828823BF}"/>
    <cellStyle name="Normal 2 3 9 2 4 2" xfId="5680" xr:uid="{041BD361-B80D-4837-8F25-6958DD544C86}"/>
    <cellStyle name="Normal 2 3 9 2 5" xfId="5681" xr:uid="{46883052-DE81-4391-947A-19BBA3114D21}"/>
    <cellStyle name="Normal 2 3 9 3" xfId="5682" xr:uid="{5E535E24-162D-4226-BBB8-41060DB842C3}"/>
    <cellStyle name="Normal 2 3 9 3 2" xfId="5683" xr:uid="{1F99FF34-7469-4564-9205-186C5AD03AA5}"/>
    <cellStyle name="Normal 2 3 9 3 2 2" xfId="5684" xr:uid="{3A5B5955-1156-4046-8DCB-8383A9226384}"/>
    <cellStyle name="Normal 2 3 9 3 2 2 2" xfId="5685" xr:uid="{256A1C3E-5D9C-4B18-8348-9A74085532BE}"/>
    <cellStyle name="Normal 2 3 9 3 2 3" xfId="5686" xr:uid="{7932DB8A-A8D2-4F3D-9A3D-27387AB6BD57}"/>
    <cellStyle name="Normal 2 3 9 3 3" xfId="5687" xr:uid="{05E503C2-1803-473F-A4BC-0CD430C4A1C2}"/>
    <cellStyle name="Normal 2 3 9 3 3 2" xfId="5688" xr:uid="{305C0A9D-8115-4CEC-BF7E-4F29E9E34598}"/>
    <cellStyle name="Normal 2 3 9 3 4" xfId="5689" xr:uid="{DAF8F4F0-FCFC-4E38-AEEC-6A2A91274DBD}"/>
    <cellStyle name="Normal 2 3 9 4" xfId="5690" xr:uid="{F6F75084-7161-40C3-ABF7-F43A67250910}"/>
    <cellStyle name="Normal 2 3 9 5" xfId="5691" xr:uid="{B0D7BEBB-0051-45C9-9F21-9B9532093B41}"/>
    <cellStyle name="Normal 2 3 9 5 2" xfId="5692" xr:uid="{C4CA5756-E54F-4D4B-8A60-C17ADCC8D8D7}"/>
    <cellStyle name="Normal 2 3 9 6" xfId="5693" xr:uid="{2015AFD1-5EF5-45F5-B3C3-8E166249B3C6}"/>
    <cellStyle name="Normal 2 30" xfId="5694" xr:uid="{D9564F67-1146-4331-BB49-8BFC1E4587CB}"/>
    <cellStyle name="Normal 2 31" xfId="5695" xr:uid="{1DE44271-DD74-481C-9858-1EE095D0CA28}"/>
    <cellStyle name="Normal 2 32" xfId="5696" xr:uid="{2CEAF2CC-909A-49E1-92A6-779E0D278182}"/>
    <cellStyle name="Normal 2 33" xfId="5697" xr:uid="{113506DF-4B39-42F7-80E0-385E77CA8C73}"/>
    <cellStyle name="Normal 2 34" xfId="5698" xr:uid="{9DADAD45-88B3-4511-B753-354CD52D5EC3}"/>
    <cellStyle name="Normal 2 35" xfId="5699" xr:uid="{37A88B59-91C5-4A85-A971-03F741166E64}"/>
    <cellStyle name="Normal 2 36" xfId="5700" xr:uid="{541E847D-105B-4FD4-9F50-4D8291725949}"/>
    <cellStyle name="Normal 2 37" xfId="5701" xr:uid="{741DEEDE-2CEA-430C-81E6-E2E761833FAD}"/>
    <cellStyle name="Normal 2 38" xfId="5702" xr:uid="{BA2EA3A9-C103-4FA1-941A-5E80BD44F211}"/>
    <cellStyle name="Normal 2 39" xfId="5703" xr:uid="{86918832-86DA-4BE0-B9CD-1FC6CF1FEBB5}"/>
    <cellStyle name="Normal 2 4" xfId="5704" xr:uid="{5ABF7F78-ABE9-4FC5-9067-E556AE4FD51B}"/>
    <cellStyle name="Normal 2 4 10" xfId="5705" xr:uid="{84398B0B-3AB9-404A-94BF-55BC6976C77A}"/>
    <cellStyle name="Normal 2 4 10 2" xfId="5706" xr:uid="{21B1747D-39E0-4BFF-BEFD-4E0F71373614}"/>
    <cellStyle name="Normal 2 4 10 2 2" xfId="5707" xr:uid="{1CDE4007-186E-4643-B1D6-87592FA7618A}"/>
    <cellStyle name="Normal 2 4 10 2 2 2" xfId="5708" xr:uid="{3BAE6CE4-D2DA-4659-8066-5BF5F4AE36EF}"/>
    <cellStyle name="Normal 2 4 10 2 2 2 2" xfId="5709" xr:uid="{789C786A-F79C-4802-99D0-8D37EAF881A2}"/>
    <cellStyle name="Normal 2 4 10 2 2 3" xfId="5710" xr:uid="{67F2FD35-4B29-4F70-A541-9B35AB125460}"/>
    <cellStyle name="Normal 2 4 10 2 3" xfId="5711" xr:uid="{28F7B95B-ECB9-48AE-A5F0-7E5F690A23A1}"/>
    <cellStyle name="Normal 2 4 10 2 3 2" xfId="5712" xr:uid="{43D617B5-6BEC-4F9E-963F-48A7C102315A}"/>
    <cellStyle name="Normal 2 4 10 2 3 2 2" xfId="5713" xr:uid="{23B3731D-3E21-4E2E-8A36-DB53FA14C492}"/>
    <cellStyle name="Normal 2 4 10 2 3 3" xfId="5714" xr:uid="{ED03375E-FAD0-4AC3-9DE2-59BA3FD349A5}"/>
    <cellStyle name="Normal 2 4 10 2 4" xfId="5715" xr:uid="{59351A07-C4C9-4307-A195-2CA14ED7CD15}"/>
    <cellStyle name="Normal 2 4 10 2 4 2" xfId="5716" xr:uid="{7B7B3D6B-7413-4D82-9EDB-4E491A12E50F}"/>
    <cellStyle name="Normal 2 4 10 2 5" xfId="5717" xr:uid="{75A0282B-C44F-4555-B679-58EBBF3B56D9}"/>
    <cellStyle name="Normal 2 4 10 3" xfId="5718" xr:uid="{2FBE61A4-CBB0-4FDB-A741-A22E1D141F73}"/>
    <cellStyle name="Normal 2 4 10 3 2" xfId="5719" xr:uid="{6555A859-F117-4CC4-B7DA-468B587EE51F}"/>
    <cellStyle name="Normal 2 4 10 3 2 2" xfId="5720" xr:uid="{AF379207-3214-4253-86A1-D89DC16E842B}"/>
    <cellStyle name="Normal 2 4 10 3 2 2 2" xfId="5721" xr:uid="{067438D8-4563-4427-B034-41BE2F258D57}"/>
    <cellStyle name="Normal 2 4 10 3 2 3" xfId="5722" xr:uid="{41E3263F-C40C-4FD0-BA70-5365F61603CC}"/>
    <cellStyle name="Normal 2 4 10 3 3" xfId="5723" xr:uid="{FEB2915E-C500-47D1-AD41-6512271FAFD0}"/>
    <cellStyle name="Normal 2 4 10 3 3 2" xfId="5724" xr:uid="{75BD7394-9B31-4B73-8FB8-462BEC71B260}"/>
    <cellStyle name="Normal 2 4 10 3 4" xfId="5725" xr:uid="{CD858282-85C2-4989-A83B-75678181B312}"/>
    <cellStyle name="Normal 2 4 10 4" xfId="5726" xr:uid="{63A4DEDA-6312-45C6-987A-21999DE189FC}"/>
    <cellStyle name="Normal 2 4 10 5" xfId="5727" xr:uid="{8B6382B8-72F4-4B88-9021-5A939C39ABE1}"/>
    <cellStyle name="Normal 2 4 10 5 2" xfId="5728" xr:uid="{061C9108-AF5C-468B-B691-72DC81B91C81}"/>
    <cellStyle name="Normal 2 4 10 6" xfId="5729" xr:uid="{DFD7A296-4394-41AB-B014-0AEC028D5375}"/>
    <cellStyle name="Normal 2 4 11" xfId="5730" xr:uid="{5B18B833-1935-488E-879E-496715CB03DA}"/>
    <cellStyle name="Normal 2 4 11 2" xfId="5731" xr:uid="{31FDBCF9-4E71-48A7-BD0F-0DB9E4F965BD}"/>
    <cellStyle name="Normal 2 4 11 2 2" xfId="5732" xr:uid="{D2DDC04D-C5C7-40F9-B817-941F6688F4D7}"/>
    <cellStyle name="Normal 2 4 11 2 2 2" xfId="5733" xr:uid="{A1531997-6A7D-49BC-88FA-63BCB2E0B084}"/>
    <cellStyle name="Normal 2 4 11 2 2 2 2" xfId="5734" xr:uid="{09E8E8F6-3983-4172-9F25-420F82188DE0}"/>
    <cellStyle name="Normal 2 4 11 2 2 3" xfId="5735" xr:uid="{B7CE50EE-366C-4F52-8B56-4678BDF82070}"/>
    <cellStyle name="Normal 2 4 11 2 3" xfId="5736" xr:uid="{D77B4052-F3A5-4915-9F4C-2C20B32F94F5}"/>
    <cellStyle name="Normal 2 4 11 2 3 2" xfId="5737" xr:uid="{C0B7DEFB-A733-4A34-ADAE-7228A94F8490}"/>
    <cellStyle name="Normal 2 4 11 2 3 2 2" xfId="5738" xr:uid="{54BFDB3F-E357-4256-9E7A-450D3D58C632}"/>
    <cellStyle name="Normal 2 4 11 2 3 3" xfId="5739" xr:uid="{2CE733A9-F821-4F91-B5F7-F7AEECD30905}"/>
    <cellStyle name="Normal 2 4 11 2 4" xfId="5740" xr:uid="{19916469-BDD8-440F-8578-F91E853FE8A7}"/>
    <cellStyle name="Normal 2 4 11 2 4 2" xfId="5741" xr:uid="{B92EC9B0-B63B-4F80-A808-3038BC431348}"/>
    <cellStyle name="Normal 2 4 11 2 5" xfId="5742" xr:uid="{798031DD-B0C8-4578-98BC-3FED892EBC9F}"/>
    <cellStyle name="Normal 2 4 11 3" xfId="5743" xr:uid="{A49B970D-F5A8-4AA9-9A4C-AD134F37DD0B}"/>
    <cellStyle name="Normal 2 4 11 3 2" xfId="5744" xr:uid="{57056FCD-8D06-4B0F-B2B4-117AAD9A579E}"/>
    <cellStyle name="Normal 2 4 11 3 2 2" xfId="5745" xr:uid="{2AE94B0E-BA9A-4DD6-85DF-B0037D57BC30}"/>
    <cellStyle name="Normal 2 4 11 3 2 2 2" xfId="5746" xr:uid="{73D59DBE-6ED7-45E4-80C9-36E8C84AE219}"/>
    <cellStyle name="Normal 2 4 11 3 2 3" xfId="5747" xr:uid="{27D5D606-0342-472B-8C84-2FE7EC00B73C}"/>
    <cellStyle name="Normal 2 4 11 3 3" xfId="5748" xr:uid="{30AF8AAD-0CA7-4803-A9B2-DE3DE517F227}"/>
    <cellStyle name="Normal 2 4 11 3 3 2" xfId="5749" xr:uid="{1D616F99-19EB-43C4-99A9-B9DC2EC2B803}"/>
    <cellStyle name="Normal 2 4 11 3 4" xfId="5750" xr:uid="{DAA7BD28-5EC5-4CA1-B096-B12137777925}"/>
    <cellStyle name="Normal 2 4 11 4" xfId="5751" xr:uid="{1A24ED2F-D158-4500-B1BA-669CFCA051BB}"/>
    <cellStyle name="Normal 2 4 11 5" xfId="5752" xr:uid="{F7CB0BD7-EE2F-41D8-AF45-E3751CBCDC43}"/>
    <cellStyle name="Normal 2 4 11 5 2" xfId="5753" xr:uid="{B1811EE5-F349-41E5-9DD7-CCACB2BDC568}"/>
    <cellStyle name="Normal 2 4 11 6" xfId="5754" xr:uid="{BED1055C-89D7-4B13-A0E8-BE7FF4EC63BC}"/>
    <cellStyle name="Normal 2 4 12" xfId="5755" xr:uid="{40B2D971-9CD3-4A8C-B2BE-1CE15553A4BB}"/>
    <cellStyle name="Normal 2 4 12 2" xfId="5756" xr:uid="{47ED455D-7C45-48FB-A6A6-B7730D8BBBFC}"/>
    <cellStyle name="Normal 2 4 12 2 2" xfId="5757" xr:uid="{7432194D-C785-4969-8902-664D9EF16902}"/>
    <cellStyle name="Normal 2 4 12 2 2 2" xfId="5758" xr:uid="{97FCC56F-B6EF-413D-B1F7-F9838A4AE6A6}"/>
    <cellStyle name="Normal 2 4 12 2 2 2 2" xfId="5759" xr:uid="{5BA8235A-E238-4199-81D0-FF9B2655F3D1}"/>
    <cellStyle name="Normal 2 4 12 2 2 3" xfId="5760" xr:uid="{047CD8E0-09F4-41CC-8662-7D5E19B5E163}"/>
    <cellStyle name="Normal 2 4 12 2 3" xfId="5761" xr:uid="{5C8FEB84-A82D-47BB-860D-C79AD59B9AD7}"/>
    <cellStyle name="Normal 2 4 12 2 3 2" xfId="5762" xr:uid="{20DCEB63-2608-4F7A-9A7F-9D53C5A9001C}"/>
    <cellStyle name="Normal 2 4 12 2 3 2 2" xfId="5763" xr:uid="{22F353C0-11A7-4188-8008-24E8CDFE4883}"/>
    <cellStyle name="Normal 2 4 12 2 3 3" xfId="5764" xr:uid="{7BF4E851-036E-484D-9636-97EDE7D247B1}"/>
    <cellStyle name="Normal 2 4 12 2 4" xfId="5765" xr:uid="{6A1558D8-943F-40C0-8DFC-DA65D190F7E3}"/>
    <cellStyle name="Normal 2 4 12 2 4 2" xfId="5766" xr:uid="{CA697874-75CE-4B0E-92BC-DD9D695615D5}"/>
    <cellStyle name="Normal 2 4 12 2 5" xfId="5767" xr:uid="{6D801F31-81A5-42DB-BB7E-BCCFE68175E4}"/>
    <cellStyle name="Normal 2 4 12 3" xfId="5768" xr:uid="{4ACDDD15-9EDB-4F19-B347-9D498ECF33F7}"/>
    <cellStyle name="Normal 2 4 12 3 2" xfId="5769" xr:uid="{B6231909-8620-459C-ADA7-8685116A54AB}"/>
    <cellStyle name="Normal 2 4 12 3 2 2" xfId="5770" xr:uid="{6B263BF9-E62A-4C64-9766-12738705C406}"/>
    <cellStyle name="Normal 2 4 12 3 2 2 2" xfId="5771" xr:uid="{07CA81EF-7FE2-4487-B313-95F7847C267D}"/>
    <cellStyle name="Normal 2 4 12 3 2 3" xfId="5772" xr:uid="{C8E4CEF0-06F5-4802-83A9-EE7F25F840E5}"/>
    <cellStyle name="Normal 2 4 12 3 3" xfId="5773" xr:uid="{4E378F90-00D7-4125-9166-3C93D9D990DE}"/>
    <cellStyle name="Normal 2 4 12 3 3 2" xfId="5774" xr:uid="{4822971E-38B2-4310-B9F6-714B51F15FF2}"/>
    <cellStyle name="Normal 2 4 12 3 4" xfId="5775" xr:uid="{52156BDD-D75A-45FC-BF3B-6CD379A4073D}"/>
    <cellStyle name="Normal 2 4 12 4" xfId="5776" xr:uid="{FA5656E2-42C2-433A-938C-51982006741D}"/>
    <cellStyle name="Normal 2 4 12 5" xfId="5777" xr:uid="{753BFF4B-465E-4658-8AEB-AB3FC1950A00}"/>
    <cellStyle name="Normal 2 4 12 5 2" xfId="5778" xr:uid="{8526E24C-DA2E-461D-ABCF-81B547775E1F}"/>
    <cellStyle name="Normal 2 4 12 6" xfId="5779" xr:uid="{BCABFE85-FFEA-4138-AFAC-489A4BDA67CD}"/>
    <cellStyle name="Normal 2 4 13" xfId="5780" xr:uid="{B01994F5-FAE8-45C0-8D7F-02CE79235DCB}"/>
    <cellStyle name="Normal 2 4 13 2" xfId="5781" xr:uid="{FCC5CFF9-B4AE-44D2-A9EB-7AD704289B10}"/>
    <cellStyle name="Normal 2 4 13 2 2" xfId="5782" xr:uid="{DB77C036-4C64-4359-B39C-A1173466C42E}"/>
    <cellStyle name="Normal 2 4 13 2 2 2" xfId="5783" xr:uid="{911CBA0F-6722-4F01-8613-104BE63EF966}"/>
    <cellStyle name="Normal 2 4 13 2 2 2 2" xfId="5784" xr:uid="{9FDC38B3-30BB-4BE5-A634-6CBEB41E879B}"/>
    <cellStyle name="Normal 2 4 13 2 2 3" xfId="5785" xr:uid="{FB67B6D7-31A4-4810-8D6B-8584E43C5258}"/>
    <cellStyle name="Normal 2 4 13 2 3" xfId="5786" xr:uid="{C400B5B9-472E-4E67-B0AA-DB15D615C2AD}"/>
    <cellStyle name="Normal 2 4 13 2 3 2" xfId="5787" xr:uid="{E697DD3B-DDDB-4683-A0A6-37DFA1C64995}"/>
    <cellStyle name="Normal 2 4 13 2 3 2 2" xfId="5788" xr:uid="{70147954-34DE-4651-9CBA-B046C9FA4B3E}"/>
    <cellStyle name="Normal 2 4 13 2 3 3" xfId="5789" xr:uid="{CCB382BE-64E3-4172-836D-AB96B4C4C494}"/>
    <cellStyle name="Normal 2 4 13 2 4" xfId="5790" xr:uid="{651E8B39-8367-4ED9-B9C4-8A370C4253BD}"/>
    <cellStyle name="Normal 2 4 13 2 4 2" xfId="5791" xr:uid="{AAE18A10-A5D5-4BE6-AA88-AFA02610A572}"/>
    <cellStyle name="Normal 2 4 13 2 5" xfId="5792" xr:uid="{9CDBBBE9-C07C-4577-8242-06B24EF6B2DD}"/>
    <cellStyle name="Normal 2 4 13 3" xfId="5793" xr:uid="{7B4A1874-F949-4055-835D-EA02602BFB0F}"/>
    <cellStyle name="Normal 2 4 13 3 2" xfId="5794" xr:uid="{3954AE26-09C1-433A-A533-BA0328102B30}"/>
    <cellStyle name="Normal 2 4 13 3 2 2" xfId="5795" xr:uid="{2ED449C6-7734-468B-9D07-C9420E817951}"/>
    <cellStyle name="Normal 2 4 13 3 2 2 2" xfId="5796" xr:uid="{0E79B6D3-3EAE-4058-9553-695122EF97F0}"/>
    <cellStyle name="Normal 2 4 13 3 2 3" xfId="5797" xr:uid="{8BF3020C-2501-4B4E-B7A3-BBC8B3BDFE8F}"/>
    <cellStyle name="Normal 2 4 13 3 3" xfId="5798" xr:uid="{3E860269-ACFD-4054-8795-3EF41C5B8349}"/>
    <cellStyle name="Normal 2 4 13 3 3 2" xfId="5799" xr:uid="{6C1449F3-2BE3-4613-94F8-3D557CDFAE31}"/>
    <cellStyle name="Normal 2 4 13 3 4" xfId="5800" xr:uid="{0C8F5ED3-A5B1-4CFA-A4F1-4551E5437878}"/>
    <cellStyle name="Normal 2 4 13 4" xfId="5801" xr:uid="{45FF8B94-A680-4653-97CF-8218DED1CAAB}"/>
    <cellStyle name="Normal 2 4 13 5" xfId="5802" xr:uid="{9333ADB3-E2CF-448D-8B63-DF94CFC2B617}"/>
    <cellStyle name="Normal 2 4 13 5 2" xfId="5803" xr:uid="{79A28D7C-DD5C-43A2-A38D-02835E9AE7E5}"/>
    <cellStyle name="Normal 2 4 13 6" xfId="5804" xr:uid="{FD4182B2-B37E-4838-8121-30FCCE5CA244}"/>
    <cellStyle name="Normal 2 4 14" xfId="5805" xr:uid="{AFD8281F-E601-450F-B41A-FA68F35D9FBF}"/>
    <cellStyle name="Normal 2 4 2" xfId="5806" xr:uid="{D470CC9C-68BD-4B08-A9B6-079B69F63F0E}"/>
    <cellStyle name="Normal 2 4 2 2" xfId="5807" xr:uid="{B3AE88E8-68B1-461D-893D-2C63B37F92CA}"/>
    <cellStyle name="Normal 2 4 2 2 2" xfId="5808" xr:uid="{40892E13-7AEA-4EF5-B591-B8BAF3CC0194}"/>
    <cellStyle name="Normal 2 4 2 2 2 2" xfId="5809" xr:uid="{1DF72247-5F87-4395-8632-2A434774493F}"/>
    <cellStyle name="Normal 2 4 2 2 2 2 2" xfId="5810" xr:uid="{1B8B852A-DB6F-4372-9137-7270600D2273}"/>
    <cellStyle name="Normal 2 4 2 2 2 2 2 2" xfId="5811" xr:uid="{3A2B1CAA-3F3A-4F70-B314-4532F401CBD0}"/>
    <cellStyle name="Normal 2 4 2 2 2 2 3" xfId="5812" xr:uid="{A80315BC-7736-4B82-9C8D-6EC54BB5B880}"/>
    <cellStyle name="Normal 2 4 2 2 2 3" xfId="5813" xr:uid="{3D39AB1D-CB09-4774-8080-A14D6E76EA4E}"/>
    <cellStyle name="Normal 2 4 2 2 2 3 2" xfId="5814" xr:uid="{BD73CB44-314B-48DD-A29A-2BE720317BF8}"/>
    <cellStyle name="Normal 2 4 2 2 2 3 2 2" xfId="5815" xr:uid="{389AF68A-A1AA-4817-A911-3D771CDDD50F}"/>
    <cellStyle name="Normal 2 4 2 2 2 3 3" xfId="5816" xr:uid="{17697C04-330C-4227-BFB6-F730F7624DAF}"/>
    <cellStyle name="Normal 2 4 2 2 2 4" xfId="5817" xr:uid="{AC5EEE16-8C17-4F03-B8D1-419B86A353F1}"/>
    <cellStyle name="Normal 2 4 2 2 2 4 2" xfId="5818" xr:uid="{77D285DF-83DA-4148-9B0B-F1EEB3DE0140}"/>
    <cellStyle name="Normal 2 4 2 2 2 5" xfId="5819" xr:uid="{44D4C9B4-C44D-4A94-ADAB-D58EDD601F02}"/>
    <cellStyle name="Normal 2 4 2 2 3" xfId="5820" xr:uid="{788738C4-C2AB-4753-BC7D-35A50C20042D}"/>
    <cellStyle name="Normal 2 4 2 2 3 2" xfId="5821" xr:uid="{78E8723F-4DFD-4681-8A1D-D19D7FA502E5}"/>
    <cellStyle name="Normal 2 4 2 2 3 2 2" xfId="5822" xr:uid="{2B120246-4B40-4621-9819-7F0568BA78E6}"/>
    <cellStyle name="Normal 2 4 2 2 3 3" xfId="5823" xr:uid="{EDA25F4F-FAD4-4DFE-9645-9A79ECBD5104}"/>
    <cellStyle name="Normal 2 4 2 2 4" xfId="5824" xr:uid="{8E826B3A-C2A0-4C51-BE52-DF2038D209DE}"/>
    <cellStyle name="Normal 2 4 2 2 4 2" xfId="5825" xr:uid="{047F34ED-FE44-42ED-B1AC-6691051C8FF0}"/>
    <cellStyle name="Normal 2 4 2 2 4 2 2" xfId="5826" xr:uid="{11D513B6-E001-4D74-B6DF-35CE1453CA65}"/>
    <cellStyle name="Normal 2 4 2 2 4 3" xfId="5827" xr:uid="{F543B6D0-3FCE-46A4-98AC-CCD779048081}"/>
    <cellStyle name="Normal 2 4 2 2 5" xfId="5828" xr:uid="{D5177F16-942F-41A7-88DC-34F824B39B8F}"/>
    <cellStyle name="Normal 2 4 2 2 5 2" xfId="5829" xr:uid="{2A590B74-2710-47DC-9D47-EF9ECAF9AC91}"/>
    <cellStyle name="Normal 2 4 2 2 6" xfId="5830" xr:uid="{CB517E20-83C6-4BE4-9134-1C179F5780DF}"/>
    <cellStyle name="Normal 2 4 2 3" xfId="5831" xr:uid="{9187DEE3-9176-4788-A3B3-318659F710A1}"/>
    <cellStyle name="Normal 2 4 2 4" xfId="5832" xr:uid="{B1BCF0C7-E60B-4EDB-82E4-1B178AC69AF8}"/>
    <cellStyle name="Normal 2 4 3" xfId="5833" xr:uid="{36FEC239-5635-4A80-9001-7545BDB4DEA0}"/>
    <cellStyle name="Normal 2 4 3 2" xfId="5834" xr:uid="{B5F432AD-7BAB-4CB3-91BC-4D200C295FBE}"/>
    <cellStyle name="Normal 2 4 3 2 2" xfId="5835" xr:uid="{1080111F-4959-46D5-937E-AF8D9C09FF8F}"/>
    <cellStyle name="Normal 2 4 3 2 2 2" xfId="5836" xr:uid="{04AC7F0E-0E18-4802-B43D-574C6EE46E78}"/>
    <cellStyle name="Normal 2 4 3 2 2 2 2" xfId="5837" xr:uid="{17469648-08D4-46D8-85D5-9F32D57861DD}"/>
    <cellStyle name="Normal 2 4 3 2 2 2 2 2" xfId="5838" xr:uid="{7A937B38-9F59-4A61-9F91-D95D2AC68BBE}"/>
    <cellStyle name="Normal 2 4 3 2 2 2 3" xfId="5839" xr:uid="{B6E234B6-B242-444B-B5C0-93DDCE5C3715}"/>
    <cellStyle name="Normal 2 4 3 2 2 3" xfId="5840" xr:uid="{2B301625-DCB0-4B3B-81D5-6E6AA65F0A29}"/>
    <cellStyle name="Normal 2 4 3 2 2 3 2" xfId="5841" xr:uid="{D1E10056-FAE1-4AD3-990D-561423092A50}"/>
    <cellStyle name="Normal 2 4 3 2 2 3 2 2" xfId="5842" xr:uid="{F278E93C-7841-4A4A-8CBA-64122B435B9A}"/>
    <cellStyle name="Normal 2 4 3 2 2 3 3" xfId="5843" xr:uid="{C6D5F555-43D7-4C79-AEF6-EBF7D280D838}"/>
    <cellStyle name="Normal 2 4 3 2 2 4" xfId="5844" xr:uid="{BDEB080F-E820-4B7A-927F-0DFCBD0E1D10}"/>
    <cellStyle name="Normal 2 4 3 2 2 4 2" xfId="5845" xr:uid="{403127BE-7644-40AA-A105-01D01DDBD598}"/>
    <cellStyle name="Normal 2 4 3 2 2 5" xfId="5846" xr:uid="{79A1E08F-617F-4A6E-A1EF-C1D24F8C0C4E}"/>
    <cellStyle name="Normal 2 4 3 2 3" xfId="5847" xr:uid="{9F603741-F6A1-48D0-BA41-9769079E933A}"/>
    <cellStyle name="Normal 2 4 3 2 3 2" xfId="5848" xr:uid="{606F0232-C7A5-4D00-8679-A415D8BA5428}"/>
    <cellStyle name="Normal 2 4 3 2 3 2 2" xfId="5849" xr:uid="{A6FEB539-B65F-4C2B-8C2A-2A5ADBB4D81E}"/>
    <cellStyle name="Normal 2 4 3 2 3 3" xfId="5850" xr:uid="{381816F5-1E59-46D2-BAA6-16F60D8BFF83}"/>
    <cellStyle name="Normal 2 4 3 2 4" xfId="5851" xr:uid="{4B9F9626-7D82-443D-B762-247037E9D970}"/>
    <cellStyle name="Normal 2 4 3 2 4 2" xfId="5852" xr:uid="{7A5CBAF5-F86B-4D76-AE16-2CB6FD1B9943}"/>
    <cellStyle name="Normal 2 4 3 2 4 2 2" xfId="5853" xr:uid="{D2118C91-722D-43F0-A0AD-F9BC5740895B}"/>
    <cellStyle name="Normal 2 4 3 2 4 3" xfId="5854" xr:uid="{56BB9EC5-445F-4228-9F5F-FE69A63057B5}"/>
    <cellStyle name="Normal 2 4 3 2 5" xfId="5855" xr:uid="{DDCC5E80-38FF-484C-9446-9B223F238F8C}"/>
    <cellStyle name="Normal 2 4 3 2 5 2" xfId="5856" xr:uid="{946D5266-2553-4180-B457-F50E2F90B963}"/>
    <cellStyle name="Normal 2 4 3 2 6" xfId="5857" xr:uid="{02F5D3F3-D579-477D-83F8-E2C15085D908}"/>
    <cellStyle name="Normal 2 4 3 3" xfId="5858" xr:uid="{D9F287F4-E669-47CC-971D-F60E1FAC6277}"/>
    <cellStyle name="Normal 2 4 3 4" xfId="5859" xr:uid="{162E0A1E-4C94-4ACC-BABC-480C799B3D7F}"/>
    <cellStyle name="Normal 2 4 3 5" xfId="5860" xr:uid="{53F15AA4-866B-4780-9943-FF3EDAAAAEF7}"/>
    <cellStyle name="Normal 2 4 4" xfId="5861" xr:uid="{4C480567-42EB-4B7D-850D-868961A7A580}"/>
    <cellStyle name="Normal 2 4 4 2" xfId="5862" xr:uid="{CAA6FD15-E8AA-44E3-8824-5D875C27363C}"/>
    <cellStyle name="Normal 2 4 4 2 2" xfId="5863" xr:uid="{7AED4550-B03B-441A-9CB7-6B36E2A3559D}"/>
    <cellStyle name="Normal 2 4 4 2 2 2" xfId="5864" xr:uid="{8F3DCEA4-95C8-4C46-9395-4357270CC5C1}"/>
    <cellStyle name="Normal 2 4 4 2 2 2 2" xfId="5865" xr:uid="{BC5BD5E8-0E25-4DEC-870C-85B29131F405}"/>
    <cellStyle name="Normal 2 4 4 2 2 2 2 2" xfId="5866" xr:uid="{3437DB60-EFA4-4F8C-8B9C-86914E98C290}"/>
    <cellStyle name="Normal 2 4 4 2 2 2 3" xfId="5867" xr:uid="{10BC15AE-2E34-4F0A-84FE-49099C802E16}"/>
    <cellStyle name="Normal 2 4 4 2 2 3" xfId="5868" xr:uid="{687256CF-CC4E-4E40-91A9-33365F00390B}"/>
    <cellStyle name="Normal 2 4 4 2 2 3 2" xfId="5869" xr:uid="{9BC9F828-1D88-415B-812D-D10C75B6640D}"/>
    <cellStyle name="Normal 2 4 4 2 2 3 2 2" xfId="5870" xr:uid="{B8657007-229E-4CB3-89BA-16D94A911DA6}"/>
    <cellStyle name="Normal 2 4 4 2 2 3 3" xfId="5871" xr:uid="{36977085-3931-4319-A1D0-877C7BDE1643}"/>
    <cellStyle name="Normal 2 4 4 2 2 4" xfId="5872" xr:uid="{14C87A7A-4576-4C7E-92A6-4B911D2AC3E9}"/>
    <cellStyle name="Normal 2 4 4 2 2 4 2" xfId="5873" xr:uid="{DD5BC53D-9E4F-4411-A0B4-232BD1FF6A25}"/>
    <cellStyle name="Normal 2 4 4 2 2 5" xfId="5874" xr:uid="{20E0CD30-DEC6-42D2-97BB-5CF44A2B5E7B}"/>
    <cellStyle name="Normal 2 4 4 2 3" xfId="5875" xr:uid="{5F4A2F26-6258-40EF-A7EF-F73934ACDC09}"/>
    <cellStyle name="Normal 2 4 4 2 3 2" xfId="5876" xr:uid="{F9F6511C-639F-4885-B1C4-4CFAB2DB7572}"/>
    <cellStyle name="Normal 2 4 4 2 3 2 2" xfId="5877" xr:uid="{66C80262-E60B-4020-A5E3-D28BA800677C}"/>
    <cellStyle name="Normal 2 4 4 2 3 3" xfId="5878" xr:uid="{8222F2BD-B03A-467C-BABD-EB30043E0DBC}"/>
    <cellStyle name="Normal 2 4 4 2 4" xfId="5879" xr:uid="{38C530BD-2274-4550-B078-46B8C94FFB38}"/>
    <cellStyle name="Normal 2 4 4 2 4 2" xfId="5880" xr:uid="{50B3DA32-47F5-4CC2-9E63-FCAE53F15F21}"/>
    <cellStyle name="Normal 2 4 4 2 4 2 2" xfId="5881" xr:uid="{5880817D-3F60-4891-B140-4672675C9A5E}"/>
    <cellStyle name="Normal 2 4 4 2 4 3" xfId="5882" xr:uid="{B4926C2D-5CD2-4703-A212-039E0AB072A3}"/>
    <cellStyle name="Normal 2 4 4 2 5" xfId="5883" xr:uid="{AF486B6C-A231-4A3E-89A9-E17E3BDDF90F}"/>
    <cellStyle name="Normal 2 4 4 2 5 2" xfId="5884" xr:uid="{A8E1BD88-6DA3-41F4-83FB-742B067076C0}"/>
    <cellStyle name="Normal 2 4 4 2 6" xfId="5885" xr:uid="{C229E882-3823-4566-B6F3-8DE990AEB92E}"/>
    <cellStyle name="Normal 2 4 4 3" xfId="5886" xr:uid="{2B1BB9EF-38D3-4552-A05C-A8925DF8F39B}"/>
    <cellStyle name="Normal 2 4 4 4" xfId="5887" xr:uid="{BB2E8C21-0367-44E0-8C64-C5A1FE82296D}"/>
    <cellStyle name="Normal 2 4 4 5" xfId="5888" xr:uid="{C1C38CED-A11E-4D66-B94D-5D6C4A12BCD9}"/>
    <cellStyle name="Normal 2 4 5" xfId="5889" xr:uid="{BFBE59F9-3500-4DFB-B1AD-1D22C646037F}"/>
    <cellStyle name="Normal 2 4 5 2" xfId="5890" xr:uid="{4A172012-E0A3-4285-93C6-8B205800DF60}"/>
    <cellStyle name="Normal 2 4 5 2 2" xfId="5891" xr:uid="{801DE8C5-F0E6-404C-859A-79B598EFD748}"/>
    <cellStyle name="Normal 2 4 5 2 2 2" xfId="5892" xr:uid="{615BD22D-6A51-4FE8-9633-21E475382461}"/>
    <cellStyle name="Normal 2 4 5 2 2 2 2" xfId="5893" xr:uid="{EA4EDB8C-C373-433F-9FFD-A3A97B7E04ED}"/>
    <cellStyle name="Normal 2 4 5 2 2 2 2 2" xfId="5894" xr:uid="{2F6BD283-A418-47DF-A921-CCEE16A519A8}"/>
    <cellStyle name="Normal 2 4 5 2 2 2 3" xfId="5895" xr:uid="{17068C25-ED4E-4C3F-8486-5F066E37636A}"/>
    <cellStyle name="Normal 2 4 5 2 2 3" xfId="5896" xr:uid="{3D7EA8D5-459C-4100-9B31-510BA7B2DCDB}"/>
    <cellStyle name="Normal 2 4 5 2 2 3 2" xfId="5897" xr:uid="{0FB41CDD-2C73-4928-9359-C403A9E0318B}"/>
    <cellStyle name="Normal 2 4 5 2 2 3 2 2" xfId="5898" xr:uid="{A02CF074-6AF4-4046-9315-03FA5F1B8A71}"/>
    <cellStyle name="Normal 2 4 5 2 2 3 3" xfId="5899" xr:uid="{E0002A3A-120D-42FE-B066-182FFC8BF0A6}"/>
    <cellStyle name="Normal 2 4 5 2 2 4" xfId="5900" xr:uid="{F959AB59-93D8-440E-83DE-CE53CDD95C58}"/>
    <cellStyle name="Normal 2 4 5 2 2 4 2" xfId="5901" xr:uid="{65A4D15A-02F5-4759-8EFE-AA33C58CE51C}"/>
    <cellStyle name="Normal 2 4 5 2 2 5" xfId="5902" xr:uid="{32F7B50E-B2A1-428C-A394-564818822AA8}"/>
    <cellStyle name="Normal 2 4 5 2 3" xfId="5903" xr:uid="{E951AC11-2088-4141-B0C3-8F0BC8062DB6}"/>
    <cellStyle name="Normal 2 4 5 2 3 2" xfId="5904" xr:uid="{EAE68F1F-2D98-4341-9690-63592590426D}"/>
    <cellStyle name="Normal 2 4 5 2 3 2 2" xfId="5905" xr:uid="{F0FE45EC-50AB-4DAC-9CAD-BCE438BCEC85}"/>
    <cellStyle name="Normal 2 4 5 2 3 3" xfId="5906" xr:uid="{7CDC106E-BA15-4976-8DC6-E3CB704D10ED}"/>
    <cellStyle name="Normal 2 4 5 2 4" xfId="5907" xr:uid="{24BBAC51-5DA7-466D-B3C0-A27A5B0A4208}"/>
    <cellStyle name="Normal 2 4 5 2 4 2" xfId="5908" xr:uid="{2FB59217-2F10-47DB-80CB-F19B8DF312AE}"/>
    <cellStyle name="Normal 2 4 5 2 4 2 2" xfId="5909" xr:uid="{24AD2FC6-E095-4FA8-834E-48DF9E5EDE2F}"/>
    <cellStyle name="Normal 2 4 5 2 4 3" xfId="5910" xr:uid="{225FEB47-05FB-4422-9F8C-362D88492A31}"/>
    <cellStyle name="Normal 2 4 5 2 5" xfId="5911" xr:uid="{3A3BA162-ECCE-491E-9571-8321A2A93873}"/>
    <cellStyle name="Normal 2 4 5 2 5 2" xfId="5912" xr:uid="{311E722F-6487-4B9B-8581-20BF33C3115A}"/>
    <cellStyle name="Normal 2 4 5 2 6" xfId="5913" xr:uid="{71D34D8B-B1D3-46FB-AE49-A241655B27A1}"/>
    <cellStyle name="Normal 2 4 5 3" xfId="5914" xr:uid="{F4F18CB6-02B6-4FE4-809C-60C7DE0C71A0}"/>
    <cellStyle name="Normal 2 4 5 3 2" xfId="5915" xr:uid="{DC7D6806-01A1-490B-BC1F-5B0D83DFE286}"/>
    <cellStyle name="Normal 2 4 5 3 2 2" xfId="5916" xr:uid="{652DCB30-2041-4573-9C56-8015EFFD0EC0}"/>
    <cellStyle name="Normal 2 4 5 3 2 2 2" xfId="5917" xr:uid="{B5C1247D-050C-4FCB-9E58-3D21847070A7}"/>
    <cellStyle name="Normal 2 4 5 3 2 3" xfId="5918" xr:uid="{430D4987-2170-4712-8A45-B3DDBA69622D}"/>
    <cellStyle name="Normal 2 4 5 3 3" xfId="5919" xr:uid="{102CDACC-BD4C-4701-856E-50ACE4080D17}"/>
    <cellStyle name="Normal 2 4 5 3 3 2" xfId="5920" xr:uid="{22A9BA04-E8E0-42E0-8818-EEEBEBE62493}"/>
    <cellStyle name="Normal 2 4 5 3 3 2 2" xfId="5921" xr:uid="{F5F28976-C59E-43E6-A0C7-A7535E2120D0}"/>
    <cellStyle name="Normal 2 4 5 3 3 3" xfId="5922" xr:uid="{2C61EC15-F4D6-4432-892E-0C3E78462A0A}"/>
    <cellStyle name="Normal 2 4 5 3 4" xfId="5923" xr:uid="{3F30A6D9-D38F-41F2-B0AF-BD62A58ED250}"/>
    <cellStyle name="Normal 2 4 5 3 4 2" xfId="5924" xr:uid="{20704DDE-2796-4CCD-9BE8-45FB413AB632}"/>
    <cellStyle name="Normal 2 4 5 3 5" xfId="5925" xr:uid="{C9CA25F8-B635-4E7D-8847-028E94C1968D}"/>
    <cellStyle name="Normal 2 4 5 4" xfId="5926" xr:uid="{8E307CAA-1B43-4EF3-BFF2-387C5EAFCF72}"/>
    <cellStyle name="Normal 2 4 5 4 2" xfId="5927" xr:uid="{915639AE-82D1-4F59-88DC-EC20DE2A69A6}"/>
    <cellStyle name="Normal 2 4 5 4 2 2" xfId="5928" xr:uid="{EBB33453-3B0A-4A3A-889E-CA0753AF06FD}"/>
    <cellStyle name="Normal 2 4 5 4 2 2 2" xfId="5929" xr:uid="{CCEF2FEC-0AB4-4848-8C04-0DB7C9CBE5BC}"/>
    <cellStyle name="Normal 2 4 5 4 2 3" xfId="5930" xr:uid="{92F3E5AC-F84F-4938-8F07-065DE9F2BF72}"/>
    <cellStyle name="Normal 2 4 5 4 3" xfId="5931" xr:uid="{7833216E-E0D4-4CCE-AE7B-830E20FFF5D3}"/>
    <cellStyle name="Normal 2 4 5 4 3 2" xfId="5932" xr:uid="{D7A729B3-413B-432A-A75F-10D354B55F22}"/>
    <cellStyle name="Normal 2 4 5 4 4" xfId="5933" xr:uid="{ED5BCD2C-AEA5-44D3-830B-80AEF2040E65}"/>
    <cellStyle name="Normal 2 4 5 5" xfId="5934" xr:uid="{813A6B19-C54C-401C-B649-3C600105B97F}"/>
    <cellStyle name="Normal 2 4 5 6" xfId="5935" xr:uid="{253EA77E-F449-4FDF-9C33-67033C402AF6}"/>
    <cellStyle name="Normal 2 4 5 6 2" xfId="5936" xr:uid="{5EE3B09A-5783-4EFC-8F52-238A77B1D6FC}"/>
    <cellStyle name="Normal 2 4 5 7" xfId="5937" xr:uid="{75A7816A-8308-4666-AC89-330DE6AAD8A1}"/>
    <cellStyle name="Normal 2 4 6" xfId="5938" xr:uid="{FE54584D-7C52-40E4-8B3D-9932BE58BF02}"/>
    <cellStyle name="Normal 2 4 6 2" xfId="5939" xr:uid="{6641D5CC-DAA3-444C-94A3-CA6EB0BCA99D}"/>
    <cellStyle name="Normal 2 4 6 2 2" xfId="5940" xr:uid="{D1B6D87C-E79A-4B32-B72B-C376B074AE52}"/>
    <cellStyle name="Normal 2 4 6 2 2 2" xfId="5941" xr:uid="{1190A5B3-C26A-4207-B855-615AE6C5358F}"/>
    <cellStyle name="Normal 2 4 6 2 2 2 2" xfId="5942" xr:uid="{D890B63C-E3D3-430E-8A50-CCC70F644B08}"/>
    <cellStyle name="Normal 2 4 6 2 2 3" xfId="5943" xr:uid="{1D7D5C18-4134-46C8-BFB9-96BCEACA3CC4}"/>
    <cellStyle name="Normal 2 4 6 2 3" xfId="5944" xr:uid="{EF4F9278-9758-4B8A-AB6D-436049786A70}"/>
    <cellStyle name="Normal 2 4 6 2 3 2" xfId="5945" xr:uid="{EDBAF363-4C44-4C5F-8EBE-BCD1557C4E2F}"/>
    <cellStyle name="Normal 2 4 6 2 3 2 2" xfId="5946" xr:uid="{8DD6B4F5-4F38-4B1E-A3D1-D280ED05E86A}"/>
    <cellStyle name="Normal 2 4 6 2 3 3" xfId="5947" xr:uid="{5A8394DA-AC00-49D7-A2CB-EBC4F8D58F76}"/>
    <cellStyle name="Normal 2 4 6 2 4" xfId="5948" xr:uid="{33943041-EA9F-41AD-9EA0-2D04CC2738FD}"/>
    <cellStyle name="Normal 2 4 6 2 4 2" xfId="5949" xr:uid="{1BA36683-4B2C-402B-982A-6452E3BDA3AC}"/>
    <cellStyle name="Normal 2 4 6 2 5" xfId="5950" xr:uid="{0B065516-DF3A-435F-AC3B-D33C25647431}"/>
    <cellStyle name="Normal 2 4 6 3" xfId="5951" xr:uid="{B75B0A80-4289-4CEC-8068-1E1BFD32E44F}"/>
    <cellStyle name="Normal 2 4 6 3 2" xfId="5952" xr:uid="{94095B8D-5985-4137-9AC3-C776BF40E846}"/>
    <cellStyle name="Normal 2 4 6 3 2 2" xfId="5953" xr:uid="{1240ECB1-FB0B-40A9-9B29-8B4AADFEADB3}"/>
    <cellStyle name="Normal 2 4 6 3 2 2 2" xfId="5954" xr:uid="{5ACD0681-B6E9-4AA4-82EB-35DE08EB63B7}"/>
    <cellStyle name="Normal 2 4 6 3 2 3" xfId="5955" xr:uid="{7CF60F6A-A0B5-47CC-A852-F6350B662B35}"/>
    <cellStyle name="Normal 2 4 6 3 3" xfId="5956" xr:uid="{D88FAFED-8FCA-480B-9169-64CDFCBD8481}"/>
    <cellStyle name="Normal 2 4 6 3 3 2" xfId="5957" xr:uid="{B9D766F5-79E3-4326-9213-174CDB1BEF6F}"/>
    <cellStyle name="Normal 2 4 6 3 4" xfId="5958" xr:uid="{50CFF38A-E06C-4C91-9A98-0859FB1DE821}"/>
    <cellStyle name="Normal 2 4 6 4" xfId="5959" xr:uid="{DC719924-1C86-44D9-8123-82532BA3DC8E}"/>
    <cellStyle name="Normal 2 4 6 5" xfId="5960" xr:uid="{1AE7ED0D-A567-44E5-A222-598DBA8B6400}"/>
    <cellStyle name="Normal 2 4 6 5 2" xfId="5961" xr:uid="{139A6088-7077-479B-A86A-2458FD8116A0}"/>
    <cellStyle name="Normal 2 4 6 6" xfId="5962" xr:uid="{073613D3-A183-4D3A-9D9E-CEFB8F2C8412}"/>
    <cellStyle name="Normal 2 4 7" xfId="5963" xr:uid="{D4BB99FF-A0AB-4018-A6FA-CD4D64D52195}"/>
    <cellStyle name="Normal 2 4 7 2" xfId="5964" xr:uid="{EE890BCB-A0D3-4B48-8402-9B5378E92E95}"/>
    <cellStyle name="Normal 2 4 7 2 2" xfId="5965" xr:uid="{020BA7A4-FA57-4D4B-8E43-4C50FFCEF71F}"/>
    <cellStyle name="Normal 2 4 7 2 2 2" xfId="5966" xr:uid="{5FEEAA3C-0F55-4611-AE16-5DE01EDE9CEA}"/>
    <cellStyle name="Normal 2 4 7 2 2 2 2" xfId="5967" xr:uid="{2FF752EA-BD0F-4EAB-90ED-2D2DA80518D1}"/>
    <cellStyle name="Normal 2 4 7 2 2 3" xfId="5968" xr:uid="{2B42EADA-8041-4D4B-B964-25107594A113}"/>
    <cellStyle name="Normal 2 4 7 2 3" xfId="5969" xr:uid="{5A8FF887-4B52-4894-B4F2-0093C7F71C21}"/>
    <cellStyle name="Normal 2 4 7 2 3 2" xfId="5970" xr:uid="{F9F527B8-C583-47D9-A612-02BFB96F769A}"/>
    <cellStyle name="Normal 2 4 7 2 3 2 2" xfId="5971" xr:uid="{E6899990-5E90-4371-A2F4-EF535C66ECFB}"/>
    <cellStyle name="Normal 2 4 7 2 3 3" xfId="5972" xr:uid="{E58A9599-C9E8-4C30-91DE-786C43F7A9AE}"/>
    <cellStyle name="Normal 2 4 7 2 4" xfId="5973" xr:uid="{7BADAC55-822F-427C-89F2-42479B055D2B}"/>
    <cellStyle name="Normal 2 4 7 2 4 2" xfId="5974" xr:uid="{DC099D00-1C3A-469E-89B3-D1BDEE4874A9}"/>
    <cellStyle name="Normal 2 4 7 2 5" xfId="5975" xr:uid="{891CDC29-07F8-42FC-A1AC-F13D9D661878}"/>
    <cellStyle name="Normal 2 4 7 3" xfId="5976" xr:uid="{9FEF08E7-C726-482E-AAD2-D822835909AE}"/>
    <cellStyle name="Normal 2 4 7 3 2" xfId="5977" xr:uid="{65920F5B-C35C-45E7-8871-ADFE54A3EE7B}"/>
    <cellStyle name="Normal 2 4 7 3 2 2" xfId="5978" xr:uid="{663081E9-97B6-43E1-A013-6AD0EF16EB8F}"/>
    <cellStyle name="Normal 2 4 7 3 2 2 2" xfId="5979" xr:uid="{3989B6AC-6321-4429-B55A-EBCA4416BC24}"/>
    <cellStyle name="Normal 2 4 7 3 2 3" xfId="5980" xr:uid="{323B5993-D4F1-4C72-BF0F-7BDE169DCC5F}"/>
    <cellStyle name="Normal 2 4 7 3 3" xfId="5981" xr:uid="{5D070695-A78B-45A4-99DD-8331596E0CF9}"/>
    <cellStyle name="Normal 2 4 7 3 3 2" xfId="5982" xr:uid="{513EB14D-091A-4F87-99A0-789F03E3258D}"/>
    <cellStyle name="Normal 2 4 7 3 4" xfId="5983" xr:uid="{7155A15D-8558-4450-9CDE-69A731853C7A}"/>
    <cellStyle name="Normal 2 4 7 4" xfId="5984" xr:uid="{930E0B3F-E2A8-4A0B-BF85-D762937BEC3A}"/>
    <cellStyle name="Normal 2 4 7 5" xfId="5985" xr:uid="{00BE9A44-C4D4-4C68-85A9-496647C709AB}"/>
    <cellStyle name="Normal 2 4 7 5 2" xfId="5986" xr:uid="{682C89A2-B278-4784-A640-CFA9481A61EF}"/>
    <cellStyle name="Normal 2 4 7 6" xfId="5987" xr:uid="{7FF65866-8019-4473-88FF-C6F4A951CF82}"/>
    <cellStyle name="Normal 2 4 8" xfId="5988" xr:uid="{90152172-EBA3-4C65-B6E6-A4148581C921}"/>
    <cellStyle name="Normal 2 4 8 2" xfId="5989" xr:uid="{070BC985-FB2D-41D6-A48C-0BA4579C21FE}"/>
    <cellStyle name="Normal 2 4 8 2 2" xfId="5990" xr:uid="{819156C0-BD0C-49BE-92AA-308E3EBE835F}"/>
    <cellStyle name="Normal 2 4 8 2 2 2" xfId="5991" xr:uid="{AABB98C7-70FA-4888-96A8-4B6D297115A5}"/>
    <cellStyle name="Normal 2 4 8 2 2 2 2" xfId="5992" xr:uid="{CE50F557-F72D-4E93-9CBA-F0F00ECF92B2}"/>
    <cellStyle name="Normal 2 4 8 2 2 3" xfId="5993" xr:uid="{73F1DD9E-BFB2-4BCC-939B-83A28D1359DD}"/>
    <cellStyle name="Normal 2 4 8 2 3" xfId="5994" xr:uid="{C02CF8FD-46B1-4425-BE02-79D32B022BE4}"/>
    <cellStyle name="Normal 2 4 8 2 3 2" xfId="5995" xr:uid="{2E919D02-69FD-49B2-86BF-EEE72B841187}"/>
    <cellStyle name="Normal 2 4 8 2 3 2 2" xfId="5996" xr:uid="{366A7443-59B2-461D-ABF0-A1F534B0BE7A}"/>
    <cellStyle name="Normal 2 4 8 2 3 3" xfId="5997" xr:uid="{5B0E2246-BBD9-443A-AC97-DE6BD7FD4E43}"/>
    <cellStyle name="Normal 2 4 8 2 4" xfId="5998" xr:uid="{6EC63AE5-9977-4C76-B7D3-CC133DE82F70}"/>
    <cellStyle name="Normal 2 4 8 2 4 2" xfId="5999" xr:uid="{7C9BF184-6B4A-4B41-B8D4-579D2EB793D0}"/>
    <cellStyle name="Normal 2 4 8 2 5" xfId="6000" xr:uid="{364722D8-C627-4CAE-AC12-3E2496F3478C}"/>
    <cellStyle name="Normal 2 4 8 3" xfId="6001" xr:uid="{D1415D84-290F-4B1D-849A-26721E6DDAF9}"/>
    <cellStyle name="Normal 2 4 8 3 2" xfId="6002" xr:uid="{29269479-9F6D-4771-8E8C-90EF9E9638A2}"/>
    <cellStyle name="Normal 2 4 8 3 2 2" xfId="6003" xr:uid="{D95C59D1-1D20-4F5F-B15E-86610E0B8B76}"/>
    <cellStyle name="Normal 2 4 8 3 2 2 2" xfId="6004" xr:uid="{02CD1C21-DA45-4797-A5EE-9EB85ECBC1AA}"/>
    <cellStyle name="Normal 2 4 8 3 2 3" xfId="6005" xr:uid="{F28D6144-84E0-46BE-B41E-3CC108551E98}"/>
    <cellStyle name="Normal 2 4 8 3 3" xfId="6006" xr:uid="{52DF0371-4339-4864-9A1A-19DD3272E940}"/>
    <cellStyle name="Normal 2 4 8 3 3 2" xfId="6007" xr:uid="{C04F4BE4-3D26-453A-A886-56B34E0B9E10}"/>
    <cellStyle name="Normal 2 4 8 3 4" xfId="6008" xr:uid="{F9A88BE6-534D-4BEE-81DA-F7ECC0051806}"/>
    <cellStyle name="Normal 2 4 8 4" xfId="6009" xr:uid="{835C384C-605B-4353-81C1-1C31582397AC}"/>
    <cellStyle name="Normal 2 4 8 5" xfId="6010" xr:uid="{4E7C8E01-D08A-4FAB-AD8A-24935C9125D3}"/>
    <cellStyle name="Normal 2 4 8 5 2" xfId="6011" xr:uid="{838009DF-3D63-4050-9FFE-E48B627164E9}"/>
    <cellStyle name="Normal 2 4 8 6" xfId="6012" xr:uid="{DD75BC8F-8E94-4B27-92B4-E065D736AEDA}"/>
    <cellStyle name="Normal 2 4 9" xfId="6013" xr:uid="{84C14DD1-7BD3-48C9-8BA3-811E4381A0CB}"/>
    <cellStyle name="Normal 2 4 9 2" xfId="6014" xr:uid="{FEFEDB35-7A8A-4A3E-915C-5D0CD72151C3}"/>
    <cellStyle name="Normal 2 4 9 2 2" xfId="6015" xr:uid="{8C87CF1C-574D-491E-948F-86F01DAD6276}"/>
    <cellStyle name="Normal 2 4 9 2 2 2" xfId="6016" xr:uid="{5CF2143D-0847-4CE6-A7D7-AB9E658E9CE4}"/>
    <cellStyle name="Normal 2 4 9 2 2 2 2" xfId="6017" xr:uid="{10760B75-4253-4636-8BFC-4DE53ADEDEDD}"/>
    <cellStyle name="Normal 2 4 9 2 2 3" xfId="6018" xr:uid="{7131FC06-19FF-4DEE-A961-9E52C196E79F}"/>
    <cellStyle name="Normal 2 4 9 2 3" xfId="6019" xr:uid="{CD1B9AE5-CA41-410C-B11F-768B8203E6F1}"/>
    <cellStyle name="Normal 2 4 9 2 3 2" xfId="6020" xr:uid="{23F4B4ED-68C8-4327-814F-59130C891E1B}"/>
    <cellStyle name="Normal 2 4 9 2 3 2 2" xfId="6021" xr:uid="{D6FFD50B-8758-4E92-97F7-62A55C62E673}"/>
    <cellStyle name="Normal 2 4 9 2 3 3" xfId="6022" xr:uid="{368F54F6-E5F9-411B-A15D-0DD949E91E8F}"/>
    <cellStyle name="Normal 2 4 9 2 4" xfId="6023" xr:uid="{C5D756F3-A91A-4BCE-8FC4-3C8ACDCC453B}"/>
    <cellStyle name="Normal 2 4 9 2 4 2" xfId="6024" xr:uid="{55B2B0A4-2B05-4E36-92DB-2C602BDD690B}"/>
    <cellStyle name="Normal 2 4 9 2 5" xfId="6025" xr:uid="{730E5E3E-F688-48B7-9DE1-AC32969D100C}"/>
    <cellStyle name="Normal 2 4 9 3" xfId="6026" xr:uid="{D65322DB-9733-45E8-AB43-8AFBC75C12ED}"/>
    <cellStyle name="Normal 2 4 9 3 2" xfId="6027" xr:uid="{2BC16070-7E14-4098-9A40-751E90DB5FB4}"/>
    <cellStyle name="Normal 2 4 9 3 2 2" xfId="6028" xr:uid="{D8B9E2FC-8A1B-4D68-902B-623FC810BE81}"/>
    <cellStyle name="Normal 2 4 9 3 2 2 2" xfId="6029" xr:uid="{42596132-5E7B-423F-A80D-EBB95B6AF54D}"/>
    <cellStyle name="Normal 2 4 9 3 2 3" xfId="6030" xr:uid="{2C802DB8-A2B0-4E88-B7FC-4CB991E9E1E7}"/>
    <cellStyle name="Normal 2 4 9 3 3" xfId="6031" xr:uid="{6B22E5B5-477B-4D22-B678-BE4A755D1FDA}"/>
    <cellStyle name="Normal 2 4 9 3 3 2" xfId="6032" xr:uid="{53C9759F-F61B-46A0-84AA-6230CFB5105F}"/>
    <cellStyle name="Normal 2 4 9 3 4" xfId="6033" xr:uid="{8C97C201-A712-415A-AA5A-6D0B7B14342B}"/>
    <cellStyle name="Normal 2 4 9 4" xfId="6034" xr:uid="{98BD197C-C10C-42A5-BF2D-301D2E37F004}"/>
    <cellStyle name="Normal 2 4 9 5" xfId="6035" xr:uid="{C743923C-EA51-4BDC-819B-67926EB3A90E}"/>
    <cellStyle name="Normal 2 4 9 5 2" xfId="6036" xr:uid="{AEEC19B5-C635-493C-84B3-2CD653E124E7}"/>
    <cellStyle name="Normal 2 4 9 6" xfId="6037" xr:uid="{58544442-9894-4A61-90C6-B2EED3C47AD2}"/>
    <cellStyle name="Normal 2 40" xfId="6038" xr:uid="{A68D5673-618A-41C0-B5B3-B096BE698A0F}"/>
    <cellStyle name="Normal 2 41" xfId="6039" xr:uid="{66E77FB0-DCD3-4D08-91EE-EF860F49F200}"/>
    <cellStyle name="Normal 2 42" xfId="6040" xr:uid="{D0C03D3B-CCFC-43FB-883D-577496DF8131}"/>
    <cellStyle name="Normal 2 43" xfId="6041" xr:uid="{6A97581D-B6EE-4D56-8966-9A65E99E079A}"/>
    <cellStyle name="Normal 2 44" xfId="6042" xr:uid="{D35F5E4A-FBB1-4CD2-90B7-5F67DCA2DC59}"/>
    <cellStyle name="Normal 2 45" xfId="6043" xr:uid="{4985CA6A-27DA-4139-8511-A8C49237F97D}"/>
    <cellStyle name="Normal 2 45 2" xfId="6044" xr:uid="{7CA68314-EBC9-4AF7-9D4C-854393C15F42}"/>
    <cellStyle name="Normal 2 45 2 2" xfId="6045" xr:uid="{C7751845-B71B-4674-9C3C-A78D988BCCF6}"/>
    <cellStyle name="Normal 2 45 2 2 2" xfId="6046" xr:uid="{2861F10B-E90A-434C-9935-D85997700729}"/>
    <cellStyle name="Normal 2 45 2 2 2 2" xfId="6047" xr:uid="{3AE9D2B3-BB4B-4266-9854-70ED89F17329}"/>
    <cellStyle name="Normal 2 45 2 2 3" xfId="6048" xr:uid="{A2539167-B152-44F9-AD25-CEDD753792F0}"/>
    <cellStyle name="Normal 2 45 2 3" xfId="6049" xr:uid="{85CFA62D-1B2F-41DA-B61A-7E660BE84CA9}"/>
    <cellStyle name="Normal 2 45 2 3 2" xfId="6050" xr:uid="{C2E99047-9658-466A-80CB-CEFEEF677D7A}"/>
    <cellStyle name="Normal 2 45 2 3 2 2" xfId="6051" xr:uid="{2E19F118-507D-405C-B4B6-2D1FED1E794F}"/>
    <cellStyle name="Normal 2 45 2 3 3" xfId="6052" xr:uid="{9FD7FC8C-375E-431F-86C5-D4555F822A38}"/>
    <cellStyle name="Normal 2 45 2 4" xfId="6053" xr:uid="{FAD48DB2-B975-48DD-93A3-EC9A614813DB}"/>
    <cellStyle name="Normal 2 45 2 4 2" xfId="6054" xr:uid="{7517250C-E9F2-4842-9B1F-84769B7822F4}"/>
    <cellStyle name="Normal 2 45 2 5" xfId="6055" xr:uid="{D419F9C1-D18E-4467-95C5-582AFAFCA678}"/>
    <cellStyle name="Normal 2 45 3" xfId="6056" xr:uid="{CA10F991-4551-47A9-AC5A-ABAB51C251E7}"/>
    <cellStyle name="Normal 2 45 3 2" xfId="6057" xr:uid="{9C11C974-B0DF-497F-BDD8-B4F004516061}"/>
    <cellStyle name="Normal 2 45 3 2 2" xfId="6058" xr:uid="{CB9615CE-0F6C-4CDB-B000-25BF44DE91C8}"/>
    <cellStyle name="Normal 2 45 3 3" xfId="6059" xr:uid="{12A8AEDC-39E3-457B-A280-FAF0B956F6A0}"/>
    <cellStyle name="Normal 2 45 3 4" xfId="6060" xr:uid="{D97CD754-60E4-4CFD-A358-31BF2CD85D1D}"/>
    <cellStyle name="Normal 2 45 4" xfId="6061" xr:uid="{53502037-8E9E-41D7-BBF3-A54E0015D01E}"/>
    <cellStyle name="Normal 2 45 4 2" xfId="6062" xr:uid="{020B9D21-6875-477E-B8F4-6CD8B4788E93}"/>
    <cellStyle name="Normal 2 45 4 2 2" xfId="6063" xr:uid="{2DB84BF5-1B9A-42ED-BC88-8DEF0CA57942}"/>
    <cellStyle name="Normal 2 45 4 3" xfId="6064" xr:uid="{6E464716-5AF0-4A5B-A00C-777FADED5DA3}"/>
    <cellStyle name="Normal 2 45 5" xfId="6065" xr:uid="{C1E6AA44-2642-42EA-9BA3-B354B5C6CFE8}"/>
    <cellStyle name="Normal 2 45 5 2" xfId="6066" xr:uid="{609E2079-C168-4AEA-8914-607D6368B5BD}"/>
    <cellStyle name="Normal 2 45 6" xfId="6067" xr:uid="{573E457F-29D0-4CE2-A70D-9815AC449856}"/>
    <cellStyle name="Normal 2 46" xfId="6068" xr:uid="{2FF76299-32E8-4762-9F68-A7CAA54D2B5A}"/>
    <cellStyle name="Normal 2 46 2" xfId="6069" xr:uid="{3D469EE3-817B-469B-8FCE-62634F3F4044}"/>
    <cellStyle name="Normal 2 46 2 2" xfId="6070" xr:uid="{8993BD68-31CB-46B5-A981-250950278D6E}"/>
    <cellStyle name="Normal 2 46 2 2 2" xfId="6071" xr:uid="{8DB507CE-8A0B-40D8-B1E5-17CCE2ECBA02}"/>
    <cellStyle name="Normal 2 46 2 2 2 2" xfId="6072" xr:uid="{FD6ED296-83CC-4F9F-B137-49695AC1A431}"/>
    <cellStyle name="Normal 2 46 2 2 3" xfId="6073" xr:uid="{4B14F54B-F922-4B7A-829E-C8BA25C58357}"/>
    <cellStyle name="Normal 2 46 2 3" xfId="6074" xr:uid="{8E7CFE1B-C8B9-4D54-90DF-00E88C737E66}"/>
    <cellStyle name="Normal 2 46 2 3 2" xfId="6075" xr:uid="{1DC6E766-1B24-49D2-A537-32914C3B80DE}"/>
    <cellStyle name="Normal 2 46 2 3 2 2" xfId="6076" xr:uid="{F3DAB0D5-A501-42B2-91E9-5D61428EC432}"/>
    <cellStyle name="Normal 2 46 2 3 3" xfId="6077" xr:uid="{6EDB0F40-7CF6-48F7-83EC-F1FB98E8EA32}"/>
    <cellStyle name="Normal 2 46 2 4" xfId="6078" xr:uid="{599C5D42-E174-4FB2-A67A-7A3206BFE6FE}"/>
    <cellStyle name="Normal 2 46 2 4 2" xfId="6079" xr:uid="{185CDD33-C731-4256-8B3C-358E3691BF0E}"/>
    <cellStyle name="Normal 2 46 2 5" xfId="6080" xr:uid="{7519047F-AC21-47D7-AAAC-74FF8786E0A4}"/>
    <cellStyle name="Normal 2 46 3" xfId="6081" xr:uid="{42D15B9A-F6CE-475E-866E-36B9161E9FA3}"/>
    <cellStyle name="Normal 2 46 3 2" xfId="6082" xr:uid="{ABF4710D-5172-4251-BDAF-5ED11ABD9F59}"/>
    <cellStyle name="Normal 2 46 3 2 2" xfId="6083" xr:uid="{B143C508-4EEA-44B5-B38C-68A1D87B75FA}"/>
    <cellStyle name="Normal 2 46 3 3" xfId="6084" xr:uid="{B93B1E09-95C0-45B4-ADFB-2647714EEEEB}"/>
    <cellStyle name="Normal 2 46 4" xfId="6085" xr:uid="{74C88646-FDD9-48E6-AB2B-6691DAC5896A}"/>
    <cellStyle name="Normal 2 46 4 2" xfId="6086" xr:uid="{FDD80B7C-E230-4F04-A3AB-261431F2B921}"/>
    <cellStyle name="Normal 2 46 4 2 2" xfId="6087" xr:uid="{A69ACF27-EAF8-4DA5-B121-ED155622F185}"/>
    <cellStyle name="Normal 2 46 4 3" xfId="6088" xr:uid="{97004F73-1346-4E57-BEDA-39013F661B16}"/>
    <cellStyle name="Normal 2 46 5" xfId="6089" xr:uid="{A5DEEE80-D2CD-489F-9DA4-39F2BEF38B12}"/>
    <cellStyle name="Normal 2 46 5 2" xfId="6090" xr:uid="{1C41336D-C77F-4016-BE19-49048091CBAE}"/>
    <cellStyle name="Normal 2 46 6" xfId="6091" xr:uid="{99209B7D-DBF6-4886-8129-E09B02AC0E7B}"/>
    <cellStyle name="Normal 2 47" xfId="6092" xr:uid="{C0A9BB12-3F60-4C3C-BA37-3495A572D7DC}"/>
    <cellStyle name="Normal 2 47 2" xfId="6093" xr:uid="{193E57ED-644A-4C8F-B66B-6EC5DBC2050C}"/>
    <cellStyle name="Normal 2 47 2 2" xfId="6094" xr:uid="{5117779D-AEEC-406D-83A3-A35655101AB6}"/>
    <cellStyle name="Normal 2 47 2 2 2" xfId="6095" xr:uid="{6679E570-9797-4E03-984D-5CB498EF482B}"/>
    <cellStyle name="Normal 2 47 2 2 2 2" xfId="6096" xr:uid="{FD25CE35-E29C-4721-A810-07A2E90042A9}"/>
    <cellStyle name="Normal 2 47 2 2 3" xfId="6097" xr:uid="{C1D55841-8DC4-47C3-94C7-C689066D276C}"/>
    <cellStyle name="Normal 2 47 2 3" xfId="6098" xr:uid="{51E3AA99-2543-4EED-8D38-2884ACC3FEF3}"/>
    <cellStyle name="Normal 2 47 2 3 2" xfId="6099" xr:uid="{5671CBB5-0837-497C-87A1-17A18B70620F}"/>
    <cellStyle name="Normal 2 47 2 3 2 2" xfId="6100" xr:uid="{09D8F76B-D321-4925-B008-D5FB1A47DE82}"/>
    <cellStyle name="Normal 2 47 2 3 3" xfId="6101" xr:uid="{3BE07432-1CD7-4DEB-BD52-F0EC85A107FD}"/>
    <cellStyle name="Normal 2 47 2 4" xfId="6102" xr:uid="{B44376CA-81E0-401C-BEBB-E352451A0459}"/>
    <cellStyle name="Normal 2 47 2 4 2" xfId="6103" xr:uid="{58B8022E-CA1B-44FC-A6D4-3657DDB06141}"/>
    <cellStyle name="Normal 2 47 2 5" xfId="6104" xr:uid="{953B9524-8F07-4B54-BA7F-49501F5195A0}"/>
    <cellStyle name="Normal 2 47 3" xfId="6105" xr:uid="{D0819B54-17F9-4CF5-9F51-7704A2849C9C}"/>
    <cellStyle name="Normal 2 47 3 2" xfId="6106" xr:uid="{7F834991-7960-4297-9EDC-BCB7D9B7137D}"/>
    <cellStyle name="Normal 2 47 3 2 2" xfId="6107" xr:uid="{26636DA2-CBDA-4B31-9448-929334C2EF02}"/>
    <cellStyle name="Normal 2 47 3 3" xfId="6108" xr:uid="{3C50ECED-C8CC-43CF-AFC0-2039B3AED214}"/>
    <cellStyle name="Normal 2 47 4" xfId="6109" xr:uid="{4D23005A-A93E-4C03-B4BE-4B48A210A3C6}"/>
    <cellStyle name="Normal 2 47 4 2" xfId="6110" xr:uid="{6BB0705E-FD06-4A30-A87F-ACBF3A58407E}"/>
    <cellStyle name="Normal 2 47 4 2 2" xfId="6111" xr:uid="{9CB859B4-B943-422B-B356-256CB7180B04}"/>
    <cellStyle name="Normal 2 47 4 3" xfId="6112" xr:uid="{B44E761B-ED00-4DA6-B939-750C347D77B9}"/>
    <cellStyle name="Normal 2 47 5" xfId="6113" xr:uid="{AA20D4A9-342C-48A5-B5A9-879CEA056F21}"/>
    <cellStyle name="Normal 2 47 5 2" xfId="6114" xr:uid="{034757DE-DB55-4EB0-94AD-E28B4E9273FC}"/>
    <cellStyle name="Normal 2 47 6" xfId="6115" xr:uid="{49FCCA27-817C-404F-A7A2-6B9FB2A28C17}"/>
    <cellStyle name="Normal 2 48" xfId="6116" xr:uid="{BD0241FE-F373-4338-9A91-A59904977FA4}"/>
    <cellStyle name="Normal 2 48 2" xfId="6117" xr:uid="{F4A2C2C3-70C7-42F0-83F0-219DEEC1F22D}"/>
    <cellStyle name="Normal 2 48 2 2" xfId="6118" xr:uid="{9FF3FFFB-6E1D-4E2D-A8D8-A9511245230F}"/>
    <cellStyle name="Normal 2 48 2 2 2" xfId="6119" xr:uid="{4AD07335-6F30-45C3-8BAB-A98E44999893}"/>
    <cellStyle name="Normal 2 48 2 2 2 2" xfId="6120" xr:uid="{D219298D-D9C5-4411-A8CE-A42390FE1C7F}"/>
    <cellStyle name="Normal 2 48 2 2 3" xfId="6121" xr:uid="{A49A098A-3437-44B8-BA9D-10FB15F19CC4}"/>
    <cellStyle name="Normal 2 48 2 3" xfId="6122" xr:uid="{0CD7192C-CEDA-441C-975A-53AFF191805D}"/>
    <cellStyle name="Normal 2 48 2 3 2" xfId="6123" xr:uid="{8DD68539-87F9-4FC6-AD3E-861E153D58A1}"/>
    <cellStyle name="Normal 2 48 2 3 2 2" xfId="6124" xr:uid="{ADC08EAC-0DBE-4BAC-ACF0-799B3B2AD8CA}"/>
    <cellStyle name="Normal 2 48 2 3 3" xfId="6125" xr:uid="{5794C02F-E594-4E7C-8315-52DF65160998}"/>
    <cellStyle name="Normal 2 48 2 4" xfId="6126" xr:uid="{49CB0D60-0DB5-428A-B548-E7D5328D057A}"/>
    <cellStyle name="Normal 2 48 2 4 2" xfId="6127" xr:uid="{A25D901B-D1DB-4153-95F5-385A8D14A7F1}"/>
    <cellStyle name="Normal 2 48 2 5" xfId="6128" xr:uid="{3072C0DF-7B07-4A30-ABAD-EE15A9A6E0F0}"/>
    <cellStyle name="Normal 2 48 3" xfId="6129" xr:uid="{81C249C6-8C8D-4F19-866E-E6520F8DC224}"/>
    <cellStyle name="Normal 2 48 3 2" xfId="6130" xr:uid="{0CD78A04-B454-4FF6-AD00-2EADE8CCFC48}"/>
    <cellStyle name="Normal 2 48 3 2 2" xfId="6131" xr:uid="{4330F77C-1A87-4618-A52A-CE532E580287}"/>
    <cellStyle name="Normal 2 48 3 3" xfId="6132" xr:uid="{BE718104-4CC4-4C1D-AA23-3DEB10ACC92A}"/>
    <cellStyle name="Normal 2 48 4" xfId="6133" xr:uid="{29F6D8A6-841B-4425-BFAE-2FE3F68266D7}"/>
    <cellStyle name="Normal 2 48 4 2" xfId="6134" xr:uid="{776A9BF6-BBA9-49EE-ADB6-E3D4EE95A107}"/>
    <cellStyle name="Normal 2 48 4 2 2" xfId="6135" xr:uid="{DE0796BB-6620-408D-B66F-77F0F4E1B1DC}"/>
    <cellStyle name="Normal 2 48 4 3" xfId="6136" xr:uid="{774588CB-26D5-4CC2-823E-41E2A162324A}"/>
    <cellStyle name="Normal 2 48 5" xfId="6137" xr:uid="{F07C3A32-0FF9-49BE-B034-9E04DAD82B8D}"/>
    <cellStyle name="Normal 2 48 5 2" xfId="6138" xr:uid="{BE155B52-190A-483E-86CF-72EC6CF6DE7D}"/>
    <cellStyle name="Normal 2 48 6" xfId="6139" xr:uid="{4C2921E2-E1FA-40DE-826E-D396B17390A5}"/>
    <cellStyle name="Normal 2 49" xfId="6140" xr:uid="{FF40DB8F-D8AE-43BF-B993-0CA8F95FC200}"/>
    <cellStyle name="Normal 2 49 2" xfId="6141" xr:uid="{52DC14B0-540E-4829-A07B-D246B255EFC0}"/>
    <cellStyle name="Normal 2 49 2 2" xfId="6142" xr:uid="{2F155361-E676-4986-BE7E-B455BB38D775}"/>
    <cellStyle name="Normal 2 49 2 2 2" xfId="6143" xr:uid="{C498C71D-3DE1-4568-A362-593384E7A6E5}"/>
    <cellStyle name="Normal 2 49 2 3" xfId="6144" xr:uid="{B1060575-8571-4945-9944-2D63BEA6D02F}"/>
    <cellStyle name="Normal 2 49 3" xfId="6145" xr:uid="{73C62291-0177-4643-B654-650AEBB1E8A4}"/>
    <cellStyle name="Normal 2 49 3 2" xfId="6146" xr:uid="{E37B633B-9708-487D-82E6-A5634A16C028}"/>
    <cellStyle name="Normal 2 49 3 2 2" xfId="6147" xr:uid="{C2CE67A9-159A-4DD4-BF57-9D317905E8D5}"/>
    <cellStyle name="Normal 2 49 3 3" xfId="6148" xr:uid="{A4CBA1B2-643F-45CE-BC3F-89F54953C18B}"/>
    <cellStyle name="Normal 2 49 4" xfId="6149" xr:uid="{921E432D-D83C-450D-B569-45BAD467B28B}"/>
    <cellStyle name="Normal 2 49 4 2" xfId="6150" xr:uid="{5391DF3E-F57A-4C64-A7DF-37688A0E71F8}"/>
    <cellStyle name="Normal 2 49 5" xfId="6151" xr:uid="{091DA39A-A636-485E-B7A2-D4CB21C336A8}"/>
    <cellStyle name="Normal 2 5" xfId="6152" xr:uid="{412948F5-670E-49FD-A110-0C39943313B3}"/>
    <cellStyle name="Normal 2 5 10" xfId="6153" xr:uid="{F094D0CF-8A19-4558-9891-3DD239B3F386}"/>
    <cellStyle name="Normal 2 5 11" xfId="6154" xr:uid="{5DF41A32-870C-48BA-9D78-BE51CF489EB2}"/>
    <cellStyle name="Normal 2 5 12" xfId="6155" xr:uid="{1DB11B9C-2759-44A6-B2D6-E85D3A7FA365}"/>
    <cellStyle name="Normal 2 5 13" xfId="6156" xr:uid="{7FDA2238-594F-49FC-95D4-7DC09D7C0086}"/>
    <cellStyle name="Normal 2 5 14" xfId="6157" xr:uid="{187A7305-822E-4E20-916D-1B1AF1CF7C5F}"/>
    <cellStyle name="Normal 2 5 15" xfId="6158" xr:uid="{E3D06165-DF18-411D-8941-49E5389C10E7}"/>
    <cellStyle name="Normal 2 5 16" xfId="6159" xr:uid="{9D834230-1B04-4CD1-B2A4-EB6E8158257B}"/>
    <cellStyle name="Normal 2 5 17" xfId="6160" xr:uid="{F2482BF8-0BA1-46BB-91D9-9E91762B595D}"/>
    <cellStyle name="Normal 2 5 2" xfId="6161" xr:uid="{8630CF54-5F5C-47FF-ADDE-612226B377B5}"/>
    <cellStyle name="Normal 2 5 2 10" xfId="6162" xr:uid="{1560D21A-63CF-4578-ACD1-AD2BB325898A}"/>
    <cellStyle name="Normal 2 5 2 2" xfId="6163" xr:uid="{B53BCB42-6262-4B5D-BEA4-E7509CEB7CDE}"/>
    <cellStyle name="Normal 2 5 2 2 2" xfId="6164" xr:uid="{7DF4FC81-6850-4A1E-9EF2-831C71F013C6}"/>
    <cellStyle name="Normal 2 5 2 2 3" xfId="6165" xr:uid="{0A221B21-45CA-4555-B1AE-407398E311A7}"/>
    <cellStyle name="Normal 2 5 2 2 3 2" xfId="6166" xr:uid="{907E3946-77B8-469B-9CF4-481A8C9DA561}"/>
    <cellStyle name="Normal 2 5 2 2 3 2 2" xfId="6167" xr:uid="{EE840106-F66D-4C36-870F-043C88FDDDFB}"/>
    <cellStyle name="Normal 2 5 2 2 3 2 2 2" xfId="6168" xr:uid="{3CB16149-FBD2-4D6F-BFC8-D3663C0E6FE8}"/>
    <cellStyle name="Normal 2 5 2 2 3 2 3" xfId="6169" xr:uid="{AC9EA286-F9FD-4214-B2D8-6B27CFAD1D51}"/>
    <cellStyle name="Normal 2 5 2 2 3 3" xfId="6170" xr:uid="{ED6108B7-0293-4DBA-96AC-3966D3F085D1}"/>
    <cellStyle name="Normal 2 5 2 2 3 3 2" xfId="6171" xr:uid="{AC28C13D-A283-4875-BADE-2A043E349B8D}"/>
    <cellStyle name="Normal 2 5 2 2 3 3 2 2" xfId="6172" xr:uid="{283672F6-8E1D-404A-B869-961CF4690061}"/>
    <cellStyle name="Normal 2 5 2 2 3 3 3" xfId="6173" xr:uid="{4BA1134E-DEAB-4961-8CDD-908A5C4EA060}"/>
    <cellStyle name="Normal 2 5 2 2 3 4" xfId="6174" xr:uid="{D9B8292E-1820-4373-9EED-118D6811739A}"/>
    <cellStyle name="Normal 2 5 2 2 3 4 2" xfId="6175" xr:uid="{4C1B5914-99E3-44F4-8216-FD8449F035BE}"/>
    <cellStyle name="Normal 2 5 2 2 3 5" xfId="6176" xr:uid="{5F68119D-C918-4146-9777-8D16D7DBDA6F}"/>
    <cellStyle name="Normal 2 5 2 2 4" xfId="6177" xr:uid="{7B1AC386-6AAF-40F9-98CE-CBB75E7CC6DC}"/>
    <cellStyle name="Normal 2 5 2 2 4 2" xfId="6178" xr:uid="{0195CEFD-DE60-4210-AAA6-74370D762BBA}"/>
    <cellStyle name="Normal 2 5 2 2 4 2 2" xfId="6179" xr:uid="{2664CCA7-D694-4EC6-8FE6-E4AF974E5448}"/>
    <cellStyle name="Normal 2 5 2 2 4 3" xfId="6180" xr:uid="{9CDBD3E4-8F9B-463C-AC22-5CA322B23733}"/>
    <cellStyle name="Normal 2 5 2 2 5" xfId="6181" xr:uid="{A2C1D165-F755-471B-BA2C-B2A62B4926DC}"/>
    <cellStyle name="Normal 2 5 2 2 5 2" xfId="6182" xr:uid="{083A1B0F-FFE3-438F-8DA9-F41B22BEEF35}"/>
    <cellStyle name="Normal 2 5 2 2 5 2 2" xfId="6183" xr:uid="{6A41F398-97E6-41EE-80E8-72B38F02F336}"/>
    <cellStyle name="Normal 2 5 2 2 5 3" xfId="6184" xr:uid="{414E26BE-3426-43ED-A014-5F04A585DA6C}"/>
    <cellStyle name="Normal 2 5 2 2 6" xfId="6185" xr:uid="{70C2F237-A9C3-46EE-B35C-510B45725FDF}"/>
    <cellStyle name="Normal 2 5 2 2 6 2" xfId="6186" xr:uid="{61B22A21-C264-464A-A519-426D700A15B0}"/>
    <cellStyle name="Normal 2 5 2 2 7" xfId="6187" xr:uid="{90949690-08DD-40BB-B93F-CF1A9F04455E}"/>
    <cellStyle name="Normal 2 5 2 3" xfId="6188" xr:uid="{3EA1C158-48D3-4CE8-BF80-126FCC12E66C}"/>
    <cellStyle name="Normal 2 5 2 3 2" xfId="6189" xr:uid="{48FCFBCC-7CF8-496D-9465-281148D6ACEE}"/>
    <cellStyle name="Normal 2 5 2 3 2 2" xfId="6190" xr:uid="{9429BAF1-5C87-4E17-97AC-6D93F96E4F5F}"/>
    <cellStyle name="Normal 2 5 2 3 2 2 2" xfId="6191" xr:uid="{7FF40BFF-0F0C-4617-8F38-9450E1131893}"/>
    <cellStyle name="Normal 2 5 2 3 2 2 2 2" xfId="6192" xr:uid="{072CFEF3-69FA-4CAC-A569-6F063ED0CF01}"/>
    <cellStyle name="Normal 2 5 2 3 2 2 3" xfId="6193" xr:uid="{E661D3D0-C1DB-4C53-9F75-8A3B200B9846}"/>
    <cellStyle name="Normal 2 5 2 3 2 3" xfId="6194" xr:uid="{84BEC61E-230C-4CD4-9979-D95F1717C075}"/>
    <cellStyle name="Normal 2 5 2 3 2 3 2" xfId="6195" xr:uid="{610E08A6-46CD-4B5B-A7A9-37A1DEB29CE7}"/>
    <cellStyle name="Normal 2 5 2 3 2 3 2 2" xfId="6196" xr:uid="{16369D2A-72B1-48F8-8A86-6DB26CCCE38B}"/>
    <cellStyle name="Normal 2 5 2 3 2 3 3" xfId="6197" xr:uid="{5C9D1696-4A73-458B-B028-B331D7B81744}"/>
    <cellStyle name="Normal 2 5 2 3 2 4" xfId="6198" xr:uid="{766009B3-E0A3-4688-84A2-FFC8335E8E65}"/>
    <cellStyle name="Normal 2 5 2 3 2 4 2" xfId="6199" xr:uid="{A2445C06-B358-4DCD-8C36-6F62277DDC62}"/>
    <cellStyle name="Normal 2 5 2 3 2 5" xfId="6200" xr:uid="{5E892624-3339-49C9-9FAA-E2D6FF4B455E}"/>
    <cellStyle name="Normal 2 5 2 3 3" xfId="6201" xr:uid="{0F592645-891A-4E8F-A7FD-ECB7E52F62AA}"/>
    <cellStyle name="Normal 2 5 2 3 3 2" xfId="6202" xr:uid="{0CE1F467-632E-4F39-9832-57848A8BD532}"/>
    <cellStyle name="Normal 2 5 2 3 3 2 2" xfId="6203" xr:uid="{E8A4FF14-B474-4BA8-9894-31F1183145E5}"/>
    <cellStyle name="Normal 2 5 2 3 3 3" xfId="6204" xr:uid="{9B44DCA7-949E-4CE1-B8B9-4B873E39D647}"/>
    <cellStyle name="Normal 2 5 2 3 4" xfId="6205" xr:uid="{67FC0A7E-7194-4791-B0A0-803A34946FE5}"/>
    <cellStyle name="Normal 2 5 2 3 4 2" xfId="6206" xr:uid="{66A09CD3-35E4-4549-A8DC-56ED0ED98B56}"/>
    <cellStyle name="Normal 2 5 2 3 4 2 2" xfId="6207" xr:uid="{D01C5834-A399-48C5-BD82-197123956ADD}"/>
    <cellStyle name="Normal 2 5 2 3 4 3" xfId="6208" xr:uid="{DD5B67C2-E741-4DB5-BBF6-B87F5A2C7A97}"/>
    <cellStyle name="Normal 2 5 2 3 5" xfId="6209" xr:uid="{22EBC353-50B6-4F39-96F6-BF4C66407824}"/>
    <cellStyle name="Normal 2 5 2 3 5 2" xfId="6210" xr:uid="{69F327E4-88CC-4891-89EC-C372D7CA5221}"/>
    <cellStyle name="Normal 2 5 2 3 6" xfId="6211" xr:uid="{36F58A51-58E5-462F-9D1B-17885489DCF8}"/>
    <cellStyle name="Normal 2 5 2 4" xfId="6212" xr:uid="{2D479CDE-BF67-4371-B4B4-ABB0DF1DDB39}"/>
    <cellStyle name="Normal 2 5 2 4 2" xfId="6213" xr:uid="{8A282995-1E51-4E46-8008-3C1F90471763}"/>
    <cellStyle name="Normal 2 5 2 4 2 2" xfId="6214" xr:uid="{8F4265D8-D54A-4EE1-B6EA-DA3ADA04837E}"/>
    <cellStyle name="Normal 2 5 2 4 2 2 2" xfId="6215" xr:uid="{6234EC37-004F-44E6-8873-56A982842B83}"/>
    <cellStyle name="Normal 2 5 2 4 2 2 2 2" xfId="6216" xr:uid="{4938D7ED-DF2E-432F-80DA-61C7291CE020}"/>
    <cellStyle name="Normal 2 5 2 4 2 2 3" xfId="6217" xr:uid="{BD637E79-B97D-45FB-9A95-5A31B478EEEA}"/>
    <cellStyle name="Normal 2 5 2 4 2 3" xfId="6218" xr:uid="{0DF03AE1-2A0E-4749-9FD1-76F472FA9372}"/>
    <cellStyle name="Normal 2 5 2 4 2 3 2" xfId="6219" xr:uid="{E8AEC6E7-D8F0-4F71-885B-6422E55EB1EC}"/>
    <cellStyle name="Normal 2 5 2 4 2 3 2 2" xfId="6220" xr:uid="{8DADDA44-2B94-4D57-A41E-C715628B659F}"/>
    <cellStyle name="Normal 2 5 2 4 2 3 3" xfId="6221" xr:uid="{D28A357E-A213-401E-A71D-7F1C4B5C3CA4}"/>
    <cellStyle name="Normal 2 5 2 4 2 4" xfId="6222" xr:uid="{38A205D6-6C08-4309-95FA-6CA3079D6EC7}"/>
    <cellStyle name="Normal 2 5 2 4 2 4 2" xfId="6223" xr:uid="{1CCAD8E7-9CF9-4DC8-B1BD-8DE37CF49572}"/>
    <cellStyle name="Normal 2 5 2 4 2 5" xfId="6224" xr:uid="{2EBD0D3D-8F79-497F-AA75-6DEA6F1E62F5}"/>
    <cellStyle name="Normal 2 5 2 4 3" xfId="6225" xr:uid="{7470638C-6DE0-43B8-A4E9-1026EF384E81}"/>
    <cellStyle name="Normal 2 5 2 4 3 2" xfId="6226" xr:uid="{7B535ABB-A7DF-4E6F-BD6A-EF662C314176}"/>
    <cellStyle name="Normal 2 5 2 4 3 2 2" xfId="6227" xr:uid="{AB91A861-6346-4F87-BFA9-D7779B61F603}"/>
    <cellStyle name="Normal 2 5 2 4 3 3" xfId="6228" xr:uid="{752C64AA-3C26-4644-AFBC-337CD59A0B3D}"/>
    <cellStyle name="Normal 2 5 2 4 4" xfId="6229" xr:uid="{FDCACAD9-AADD-42B9-9AB7-8913DA0F50F5}"/>
    <cellStyle name="Normal 2 5 2 4 4 2" xfId="6230" xr:uid="{290D3523-E6B1-4939-80B5-504F8D95DCAF}"/>
    <cellStyle name="Normal 2 5 2 4 4 2 2" xfId="6231" xr:uid="{FABDB753-0CC8-412C-897D-4F43541C228A}"/>
    <cellStyle name="Normal 2 5 2 4 4 3" xfId="6232" xr:uid="{2C2BF1C2-4EA2-4087-8C95-AE67D052FAA3}"/>
    <cellStyle name="Normal 2 5 2 4 5" xfId="6233" xr:uid="{DEED1C72-2007-4AAC-B18B-CCF74C90C731}"/>
    <cellStyle name="Normal 2 5 2 4 5 2" xfId="6234" xr:uid="{DB1D1222-9D32-4C78-A726-E32B3AB28CB1}"/>
    <cellStyle name="Normal 2 5 2 4 6" xfId="6235" xr:uid="{97FC81BC-9E71-49DF-8698-CAD6E6F6EA44}"/>
    <cellStyle name="Normal 2 5 2 5" xfId="6236" xr:uid="{607D57C8-3407-4AD7-8B4F-4AB05593F9E5}"/>
    <cellStyle name="Normal 2 5 2 5 2" xfId="6237" xr:uid="{657D2690-EE38-4EFD-B04F-AE64EA715BFC}"/>
    <cellStyle name="Normal 2 5 2 5 2 2" xfId="6238" xr:uid="{CC0697E3-D730-4823-A6A6-199E8B63815C}"/>
    <cellStyle name="Normal 2 5 2 5 2 2 2" xfId="6239" xr:uid="{B67865ED-FD10-438F-B725-116576DDBF68}"/>
    <cellStyle name="Normal 2 5 2 5 2 2 2 2" xfId="6240" xr:uid="{B17AA081-8ACF-4930-9F85-7732F99ED986}"/>
    <cellStyle name="Normal 2 5 2 5 2 2 3" xfId="6241" xr:uid="{5AF39FD1-F747-4EC6-9895-BC797F86B7CC}"/>
    <cellStyle name="Normal 2 5 2 5 2 3" xfId="6242" xr:uid="{C1675AEA-C433-44A6-B0A5-E5B2E407F759}"/>
    <cellStyle name="Normal 2 5 2 5 2 3 2" xfId="6243" xr:uid="{E9C8E7E0-105A-45DB-8957-BE5039126423}"/>
    <cellStyle name="Normal 2 5 2 5 2 3 2 2" xfId="6244" xr:uid="{35DF24AE-5182-4B3F-AA53-A742F21D1899}"/>
    <cellStyle name="Normal 2 5 2 5 2 3 3" xfId="6245" xr:uid="{F8871DEC-D5C3-49B4-9991-D52BDF617DEC}"/>
    <cellStyle name="Normal 2 5 2 5 2 4" xfId="6246" xr:uid="{00D76FB5-BF54-42E1-83DD-8C7CAA4FEE9F}"/>
    <cellStyle name="Normal 2 5 2 5 2 4 2" xfId="6247" xr:uid="{F8220DF1-7604-48FC-A1C4-B3CF5722234C}"/>
    <cellStyle name="Normal 2 5 2 5 2 5" xfId="6248" xr:uid="{1B4681C8-1C4F-4471-9B5B-1B5A56668F61}"/>
    <cellStyle name="Normal 2 5 2 5 3" xfId="6249" xr:uid="{34F04A90-F6AC-4AD3-AC41-29BE2BBF28AA}"/>
    <cellStyle name="Normal 2 5 2 5 3 2" xfId="6250" xr:uid="{E51BDCCF-9826-498F-90AE-FD9B8059F090}"/>
    <cellStyle name="Normal 2 5 2 5 3 2 2" xfId="6251" xr:uid="{D28CBDE3-F84A-4790-9DAD-4DCB071F2499}"/>
    <cellStyle name="Normal 2 5 2 5 3 3" xfId="6252" xr:uid="{9AD8A845-27B0-4D35-9E8A-E41005F7006D}"/>
    <cellStyle name="Normal 2 5 2 5 4" xfId="6253" xr:uid="{5120F467-5A3F-41C5-9572-DE2E62688D9A}"/>
    <cellStyle name="Normal 2 5 2 5 4 2" xfId="6254" xr:uid="{49244A6B-4B69-4B93-9D30-9E68315CE080}"/>
    <cellStyle name="Normal 2 5 2 5 4 2 2" xfId="6255" xr:uid="{965F34B2-B367-4555-9760-F845F446BED2}"/>
    <cellStyle name="Normal 2 5 2 5 4 3" xfId="6256" xr:uid="{67B95613-34EC-4320-9681-53381825B419}"/>
    <cellStyle name="Normal 2 5 2 5 5" xfId="6257" xr:uid="{DE0A640A-32B0-4BB8-95F9-C1D1F306D55D}"/>
    <cellStyle name="Normal 2 5 2 5 5 2" xfId="6258" xr:uid="{A1F70ABA-0B0C-4295-91F7-42978CE49BC2}"/>
    <cellStyle name="Normal 2 5 2 5 6" xfId="6259" xr:uid="{7119AD77-C3C1-41BF-A4FB-ADDB10C38654}"/>
    <cellStyle name="Normal 2 5 2 6" xfId="6260" xr:uid="{6B656B4F-1BF9-4FC6-9FD0-13FB697DAA22}"/>
    <cellStyle name="Normal 2 5 2 6 2" xfId="6261" xr:uid="{732B0F50-A0B8-44B9-BF27-F7BB443C6D51}"/>
    <cellStyle name="Normal 2 5 2 6 2 2" xfId="6262" xr:uid="{C3ABE0BE-677C-44AC-B857-8129ACBCABE1}"/>
    <cellStyle name="Normal 2 5 2 6 2 2 2" xfId="6263" xr:uid="{0AA1F133-B75C-4CD9-B676-78171BBDD496}"/>
    <cellStyle name="Normal 2 5 2 6 2 3" xfId="6264" xr:uid="{8C588547-25E2-49C8-8FDA-7D24341641DC}"/>
    <cellStyle name="Normal 2 5 2 6 3" xfId="6265" xr:uid="{CECEEFF7-426A-4D29-B840-97645B1E1F71}"/>
    <cellStyle name="Normal 2 5 2 6 3 2" xfId="6266" xr:uid="{2B632200-39B2-467C-9B93-1B61BB5B7AF9}"/>
    <cellStyle name="Normal 2 5 2 6 3 2 2" xfId="6267" xr:uid="{2D1FACFC-994F-47EA-93F7-09F77E46A619}"/>
    <cellStyle name="Normal 2 5 2 6 3 3" xfId="6268" xr:uid="{30243C20-7FA8-4929-82CE-5E3269D243AB}"/>
    <cellStyle name="Normal 2 5 2 6 4" xfId="6269" xr:uid="{2DFC64CD-D73E-43F2-A8F7-DBE1856ED9F2}"/>
    <cellStyle name="Normal 2 5 2 6 4 2" xfId="6270" xr:uid="{84B24023-8DC5-4335-A95C-C6513757E334}"/>
    <cellStyle name="Normal 2 5 2 6 5" xfId="6271" xr:uid="{E5467378-0289-4613-AC3F-EF31DF2A1594}"/>
    <cellStyle name="Normal 2 5 2 7" xfId="6272" xr:uid="{09FDDFE1-C330-4107-B908-586588F8FB85}"/>
    <cellStyle name="Normal 2 5 2 7 2" xfId="6273" xr:uid="{B3CD96FC-D482-4A09-91DF-DC449F87DD99}"/>
    <cellStyle name="Normal 2 5 2 7 2 2" xfId="6274" xr:uid="{FA631E7A-2764-4D07-B028-1B30CA3BA208}"/>
    <cellStyle name="Normal 2 5 2 7 3" xfId="6275" xr:uid="{CA11F393-F031-4A1B-9144-A57B2DDD3609}"/>
    <cellStyle name="Normal 2 5 2 8" xfId="6276" xr:uid="{06C8A435-1636-484C-9240-DBB5342A75D0}"/>
    <cellStyle name="Normal 2 5 2 8 2" xfId="6277" xr:uid="{893D461F-0F6C-4766-9213-91C261BA2ACC}"/>
    <cellStyle name="Normal 2 5 2 8 2 2" xfId="6278" xr:uid="{80215350-1DC3-4837-AD7B-14D56CD9DF26}"/>
    <cellStyle name="Normal 2 5 2 8 3" xfId="6279" xr:uid="{853424EF-B713-4114-9862-30DCECDEEC07}"/>
    <cellStyle name="Normal 2 5 2 9" xfId="6280" xr:uid="{A6D10444-A347-4FEB-B9DE-6C575B4CB480}"/>
    <cellStyle name="Normal 2 5 2 9 2" xfId="6281" xr:uid="{2C21FEB5-8DC3-45CC-BDA1-0C15F51D19DF}"/>
    <cellStyle name="Normal 2 5 3" xfId="6282" xr:uid="{A7296B8C-89CF-4A8A-8CA1-FD5F3B253CE8}"/>
    <cellStyle name="Normal 2 5 4" xfId="6283" xr:uid="{2852BCB3-B42C-48CF-8C16-50FFEAC94F11}"/>
    <cellStyle name="Normal 2 5 5" xfId="6284" xr:uid="{36DAD752-EE2D-41B5-88FB-1ABF560669FC}"/>
    <cellStyle name="Normal 2 5 6" xfId="6285" xr:uid="{A2B5E442-25FF-47D6-B47B-28E58A638EFD}"/>
    <cellStyle name="Normal 2 5 7" xfId="6286" xr:uid="{8604509D-2371-4B56-AD3E-34A8F104B58F}"/>
    <cellStyle name="Normal 2 5 8" xfId="6287" xr:uid="{426E3D9E-F01E-425F-A5E3-7BE558B2884B}"/>
    <cellStyle name="Normal 2 5 9" xfId="6288" xr:uid="{7250CF5B-7D92-449C-BD83-C00C601CD64A}"/>
    <cellStyle name="Normal 2 50" xfId="6289" xr:uid="{5D508612-E6EF-46E6-96DA-43DC32AF36A5}"/>
    <cellStyle name="Normal 2 50 2" xfId="6290" xr:uid="{207E3E52-FF6F-4DC7-9829-61CE95398025}"/>
    <cellStyle name="Normal 2 50 2 2" xfId="6291" xr:uid="{F6F24343-2408-4E23-B290-39FAE787D7CB}"/>
    <cellStyle name="Normal 2 50 3" xfId="6292" xr:uid="{2E4F0B35-145D-4CE0-AB85-54971B3D412E}"/>
    <cellStyle name="Normal 2 51" xfId="6293" xr:uid="{64A70DA2-653B-4D6A-8578-EAE2F9B58C92}"/>
    <cellStyle name="Normal 2 51 2" xfId="6294" xr:uid="{D036AD35-988C-46CB-BA24-89596A3F086F}"/>
    <cellStyle name="Normal 2 52" xfId="6295" xr:uid="{86C47F4E-F358-4EB9-A4E7-FA97C1EF079B}"/>
    <cellStyle name="Normal 2 52 2" xfId="6296" xr:uid="{72B5DC85-0B50-49F8-82AA-F7B5573E74F8}"/>
    <cellStyle name="Normal 2 53" xfId="6297" xr:uid="{B7131E2B-AC51-4124-BE3C-71D64FE0D5E9}"/>
    <cellStyle name="Normal 2 53 2" xfId="6298" xr:uid="{5FE6B39B-5C99-43CE-82F3-243AD57E89FF}"/>
    <cellStyle name="Normal 2 54" xfId="6299" xr:uid="{FF1A5156-7F53-4CBF-B16B-2AE46C8B8A24}"/>
    <cellStyle name="Normal 2 54 2" xfId="6300" xr:uid="{FF7A037F-B4E6-400F-B82C-A70CFE44E7A6}"/>
    <cellStyle name="Normal 2 55" xfId="4530" xr:uid="{5B841A0A-F027-4BEA-ACEC-B2D7D9198C5C}"/>
    <cellStyle name="Normal 2 6" xfId="6301" xr:uid="{60B97D66-E865-4BBC-AFA5-D360735F528A}"/>
    <cellStyle name="Normal 2 6 10" xfId="6302" xr:uid="{1C664DD4-73C1-4AAB-BFAD-0489923CB5E7}"/>
    <cellStyle name="Normal 2 6 11" xfId="6303" xr:uid="{4BE48F8D-8CA6-4455-A85F-301EBE7EF6C7}"/>
    <cellStyle name="Normal 2 6 12" xfId="6304" xr:uid="{E25A5F5B-828F-447B-B82E-F942FC75FCCA}"/>
    <cellStyle name="Normal 2 6 13" xfId="6305" xr:uid="{AB6EE994-4F0B-47A0-8E85-2F1FDBE43342}"/>
    <cellStyle name="Normal 2 6 14" xfId="6306" xr:uid="{48930088-F7E2-4AB1-AEAD-1D35E2F43DC8}"/>
    <cellStyle name="Normal 2 6 15" xfId="6307" xr:uid="{FA08B927-0049-4BA8-A0A7-BD87A8E4DD04}"/>
    <cellStyle name="Normal 2 6 16" xfId="6308" xr:uid="{A8867604-F292-477B-B782-C747517E0394}"/>
    <cellStyle name="Normal 2 6 17" xfId="6309" xr:uid="{8F7D060F-4EEA-4D82-A878-BAA4D0AEA9E4}"/>
    <cellStyle name="Normal 2 6 17 2" xfId="6310" xr:uid="{BBD0274D-7009-4957-AE71-949E70CD5FDA}"/>
    <cellStyle name="Normal 2 6 17 2 2" xfId="6311" xr:uid="{ED23481E-1CAA-4615-9614-F763D6DE1379}"/>
    <cellStyle name="Normal 2 6 17 2 2 2" xfId="6312" xr:uid="{DC1B5854-8DCC-41C0-A044-B00854D01A6F}"/>
    <cellStyle name="Normal 2 6 17 2 2 2 2" xfId="6313" xr:uid="{FD0681B5-6003-4C5E-8BF6-ECB23C65FBA9}"/>
    <cellStyle name="Normal 2 6 17 2 2 3" xfId="6314" xr:uid="{721F7A37-9407-439C-B1F3-AC20128024BA}"/>
    <cellStyle name="Normal 2 6 17 2 3" xfId="6315" xr:uid="{18A5A054-7813-44EE-B4DC-DB4B25E9F507}"/>
    <cellStyle name="Normal 2 6 17 2 3 2" xfId="6316" xr:uid="{1A05C48C-F0A6-4AA7-9BA7-84B702A0C917}"/>
    <cellStyle name="Normal 2 6 17 2 3 2 2" xfId="6317" xr:uid="{EED4BC87-33CD-4CC1-BDE7-9596ECFA9442}"/>
    <cellStyle name="Normal 2 6 17 2 3 3" xfId="6318" xr:uid="{4F5E9613-24F5-4D5D-B7CF-62C9FD2489F5}"/>
    <cellStyle name="Normal 2 6 17 2 4" xfId="6319" xr:uid="{9E7CEF0F-E10A-465C-B130-6AE0D45A1AA9}"/>
    <cellStyle name="Normal 2 6 17 2 4 2" xfId="6320" xr:uid="{96F918CB-0108-4202-A69E-BE9ADC7F0967}"/>
    <cellStyle name="Normal 2 6 17 2 5" xfId="6321" xr:uid="{41C0AAF9-054F-4CDB-B61D-BD5E557E2010}"/>
    <cellStyle name="Normal 2 6 17 3" xfId="6322" xr:uid="{9BDB7626-0059-4BBB-9C97-9684E7005FE7}"/>
    <cellStyle name="Normal 2 6 17 3 2" xfId="6323" xr:uid="{48BC22F8-AD1D-4CA1-B2A2-CA8410250925}"/>
    <cellStyle name="Normal 2 6 17 3 2 2" xfId="6324" xr:uid="{8169F4F6-1811-45B0-B3D5-CDBDA734DCD9}"/>
    <cellStyle name="Normal 2 6 17 3 3" xfId="6325" xr:uid="{7DBF7EA7-D2DC-4267-8A49-F8DB78374148}"/>
    <cellStyle name="Normal 2 6 17 4" xfId="6326" xr:uid="{226F86C5-1777-4051-A3EE-02C1AC0407F7}"/>
    <cellStyle name="Normal 2 6 17 4 2" xfId="6327" xr:uid="{B5F08B80-123A-43F7-B7F9-98F5FF29F3DB}"/>
    <cellStyle name="Normal 2 6 17 4 2 2" xfId="6328" xr:uid="{44BB4BA0-4758-4490-ABFD-1023B62F8D14}"/>
    <cellStyle name="Normal 2 6 17 4 3" xfId="6329" xr:uid="{A3024D21-F7D5-4198-A72B-A3BE2BE3EBD1}"/>
    <cellStyle name="Normal 2 6 17 5" xfId="6330" xr:uid="{EAE9C903-E0C2-4787-8EFB-EBC2810261E2}"/>
    <cellStyle name="Normal 2 6 17 5 2" xfId="6331" xr:uid="{DDBD6F7A-48C0-4257-A36D-EE0BE34B0218}"/>
    <cellStyle name="Normal 2 6 17 6" xfId="6332" xr:uid="{DE86E3BC-D604-4411-838B-9F83BE0D20E5}"/>
    <cellStyle name="Normal 2 6 18" xfId="6333" xr:uid="{68B0D82F-BA08-4FE5-B1C5-43DE121BEA7A}"/>
    <cellStyle name="Normal 2 6 18 2" xfId="6334" xr:uid="{3911D339-028A-4804-B712-4F804B8C0A9A}"/>
    <cellStyle name="Normal 2 6 18 2 2" xfId="6335" xr:uid="{5993E13F-F935-448F-B6DE-DDC6204735A5}"/>
    <cellStyle name="Normal 2 6 18 2 2 2" xfId="6336" xr:uid="{7249A23F-E7F8-4132-875B-87685234A444}"/>
    <cellStyle name="Normal 2 6 18 2 2 2 2" xfId="6337" xr:uid="{965F2495-79C7-4274-9C2E-96DA8E281656}"/>
    <cellStyle name="Normal 2 6 18 2 2 3" xfId="6338" xr:uid="{2B0EDEE9-260D-4466-A731-E10CF0CA34E0}"/>
    <cellStyle name="Normal 2 6 18 2 3" xfId="6339" xr:uid="{0E229023-E5AC-4A8E-B4DD-5E38003C9D78}"/>
    <cellStyle name="Normal 2 6 18 2 3 2" xfId="6340" xr:uid="{30355F98-8981-49F3-B0EB-51520C049805}"/>
    <cellStyle name="Normal 2 6 18 2 3 2 2" xfId="6341" xr:uid="{2B74ACA3-EC58-40BC-9BA8-8731026617B4}"/>
    <cellStyle name="Normal 2 6 18 2 3 3" xfId="6342" xr:uid="{EA77B914-557C-452D-A982-0FB735D5D59C}"/>
    <cellStyle name="Normal 2 6 18 2 4" xfId="6343" xr:uid="{593FF1B7-7358-40EF-8E59-E23D6851A4B4}"/>
    <cellStyle name="Normal 2 6 18 2 4 2" xfId="6344" xr:uid="{FC98E970-68A6-448D-8396-EBF7ADF78A99}"/>
    <cellStyle name="Normal 2 6 18 2 5" xfId="6345" xr:uid="{AA7B89DF-FD05-4682-87DF-C81C0FA12860}"/>
    <cellStyle name="Normal 2 6 18 3" xfId="6346" xr:uid="{97356A38-5D38-4C09-B8E7-E0088371EB3E}"/>
    <cellStyle name="Normal 2 6 18 3 2" xfId="6347" xr:uid="{13F52840-64F6-4793-93DE-2A417F2E35A3}"/>
    <cellStyle name="Normal 2 6 18 3 2 2" xfId="6348" xr:uid="{1C6555A2-0AC8-4162-AF3B-322945DA7A9C}"/>
    <cellStyle name="Normal 2 6 18 3 3" xfId="6349" xr:uid="{6BAD71CC-18D7-4085-ABAB-50E42E50F6CD}"/>
    <cellStyle name="Normal 2 6 18 4" xfId="6350" xr:uid="{2D549485-6B97-4F9C-B5B6-A5AE9CDB17A9}"/>
    <cellStyle name="Normal 2 6 18 4 2" xfId="6351" xr:uid="{EA1B95EF-6918-4821-B3ED-AB747118E205}"/>
    <cellStyle name="Normal 2 6 18 4 2 2" xfId="6352" xr:uid="{D825A0EC-ECA7-41B5-8C76-20C69A6AFEF4}"/>
    <cellStyle name="Normal 2 6 18 4 3" xfId="6353" xr:uid="{4A891BBF-E523-47D8-8C57-1BCC286FED37}"/>
    <cellStyle name="Normal 2 6 18 5" xfId="6354" xr:uid="{5303C1B1-3599-49AE-B8BA-7B0E88DE05BB}"/>
    <cellStyle name="Normal 2 6 18 5 2" xfId="6355" xr:uid="{C2AC33B6-9C6D-4F36-ABA0-BEC8F6A7ECB9}"/>
    <cellStyle name="Normal 2 6 18 6" xfId="6356" xr:uid="{0EBC289D-C527-4E30-A7ED-2485EDA58E9E}"/>
    <cellStyle name="Normal 2 6 19" xfId="6357" xr:uid="{145D6D82-021A-40FF-9856-F133B3850B62}"/>
    <cellStyle name="Normal 2 6 19 2" xfId="6358" xr:uid="{123137F1-6764-4B50-8878-09D8606864E5}"/>
    <cellStyle name="Normal 2 6 19 2 2" xfId="6359" xr:uid="{2942E5B7-707B-45E8-8A76-E619AEB3AC00}"/>
    <cellStyle name="Normal 2 6 19 2 2 2" xfId="6360" xr:uid="{8856AFA1-22C1-4316-98DF-4FCF0C0C1015}"/>
    <cellStyle name="Normal 2 6 19 2 3" xfId="6361" xr:uid="{1FC1DC7C-5601-42D9-B0B7-29DA327ABC3C}"/>
    <cellStyle name="Normal 2 6 19 3" xfId="6362" xr:uid="{E237DD64-6E96-4BD7-9B42-7B56EF2DEE16}"/>
    <cellStyle name="Normal 2 6 19 3 2" xfId="6363" xr:uid="{A61DF9D3-8E16-4B07-94DD-CB4A845835A8}"/>
    <cellStyle name="Normal 2 6 19 3 2 2" xfId="6364" xr:uid="{0E20805E-B89B-4B76-8EBA-EA82E5C12349}"/>
    <cellStyle name="Normal 2 6 19 3 3" xfId="6365" xr:uid="{91BF8F19-401E-451C-B6DE-A82A2F77ADA0}"/>
    <cellStyle name="Normal 2 6 19 4" xfId="6366" xr:uid="{A2BABA4B-4272-4914-B600-9B8B6503ED84}"/>
    <cellStyle name="Normal 2 6 19 4 2" xfId="6367" xr:uid="{AC1BB8A0-7544-4712-AD28-E8E593F43C05}"/>
    <cellStyle name="Normal 2 6 19 5" xfId="6368" xr:uid="{35D16F2D-133D-4A92-BDF0-3FDB8443A296}"/>
    <cellStyle name="Normal 2 6 2" xfId="6369" xr:uid="{0FD9D695-A5BF-4B2D-9C83-5B602DDB1029}"/>
    <cellStyle name="Normal 2 6 2 2" xfId="6370" xr:uid="{C98D4A9A-7FD2-49EE-97E3-3955C1EF37D0}"/>
    <cellStyle name="Normal 2 6 2 3" xfId="6371" xr:uid="{5425681E-3075-45CB-8EA8-4DE79135A2D4}"/>
    <cellStyle name="Normal 2 6 2 3 2" xfId="6372" xr:uid="{7A7F777F-7DC3-422B-9BDD-335F052397F5}"/>
    <cellStyle name="Normal 2 6 2 3 2 2" xfId="6373" xr:uid="{B9C77277-64E6-4EAD-8DF7-2EBDA5334702}"/>
    <cellStyle name="Normal 2 6 2 3 2 2 2" xfId="6374" xr:uid="{600EA149-1F3D-4341-9F7B-223703B0D225}"/>
    <cellStyle name="Normal 2 6 2 3 2 2 2 2" xfId="6375" xr:uid="{8A4A2F6A-8DD9-41BA-8BC9-6D361F99D97A}"/>
    <cellStyle name="Normal 2 6 2 3 2 2 3" xfId="6376" xr:uid="{F4FA3F09-8253-48FB-936C-7228A58BE5C6}"/>
    <cellStyle name="Normal 2 6 2 3 2 3" xfId="6377" xr:uid="{0B300C51-CE4F-4BC9-A143-E651D05415FD}"/>
    <cellStyle name="Normal 2 6 2 3 2 3 2" xfId="6378" xr:uid="{A2976031-6934-4967-8BAB-36FACE99A032}"/>
    <cellStyle name="Normal 2 6 2 3 2 3 2 2" xfId="6379" xr:uid="{E812AD03-7405-40D7-ABBF-4E3EA985B6FD}"/>
    <cellStyle name="Normal 2 6 2 3 2 3 3" xfId="6380" xr:uid="{A88BE5B8-927E-4469-B437-00FDE846A5EA}"/>
    <cellStyle name="Normal 2 6 2 3 2 4" xfId="6381" xr:uid="{F3B3607D-06BC-4E4D-8D0B-9DD23230B80B}"/>
    <cellStyle name="Normal 2 6 2 3 2 4 2" xfId="6382" xr:uid="{E3FE10AC-7BD8-4AF5-B431-1F2DEB0AE9EE}"/>
    <cellStyle name="Normal 2 6 2 3 2 5" xfId="6383" xr:uid="{436C4347-F669-4A09-85A6-54DF6DFB84EA}"/>
    <cellStyle name="Normal 2 6 2 3 3" xfId="6384" xr:uid="{15FCEB75-9C9A-48E0-88B4-9A40B0D1668E}"/>
    <cellStyle name="Normal 2 6 2 3 3 2" xfId="6385" xr:uid="{1262306F-1524-4157-8729-6BD348FBB3BE}"/>
    <cellStyle name="Normal 2 6 2 3 3 2 2" xfId="6386" xr:uid="{2A4869FD-FC7E-45AA-A074-4801E7790F92}"/>
    <cellStyle name="Normal 2 6 2 3 3 3" xfId="6387" xr:uid="{7420F00B-1B3F-4EB5-A534-70026A09993D}"/>
    <cellStyle name="Normal 2 6 2 3 4" xfId="6388" xr:uid="{2398C65C-5A6C-4173-B75B-77F20E5F6D71}"/>
    <cellStyle name="Normal 2 6 2 3 4 2" xfId="6389" xr:uid="{39D17771-2267-4434-9B36-F53A3A13A391}"/>
    <cellStyle name="Normal 2 6 2 3 4 2 2" xfId="6390" xr:uid="{DBFE3034-1743-40AD-BFBA-B11E439FBA3E}"/>
    <cellStyle name="Normal 2 6 2 3 4 3" xfId="6391" xr:uid="{96512176-EDEF-4570-A4D7-F3B59B038F38}"/>
    <cellStyle name="Normal 2 6 2 3 5" xfId="6392" xr:uid="{F72EFD94-BC6F-43D7-8EFC-2CBFCC2772CA}"/>
    <cellStyle name="Normal 2 6 2 3 5 2" xfId="6393" xr:uid="{18AE1C25-B0EC-43CF-9A81-306A75C2957F}"/>
    <cellStyle name="Normal 2 6 2 3 6" xfId="6394" xr:uid="{1004CD31-5C9E-4114-B4AE-F745CB1E7496}"/>
    <cellStyle name="Normal 2 6 2 4" xfId="6395" xr:uid="{4E644192-6E3A-48D4-91C9-31961E61866A}"/>
    <cellStyle name="Normal 2 6 2 4 2" xfId="6396" xr:uid="{FD46D8FA-22F7-4175-ABC6-B01B2D9082C4}"/>
    <cellStyle name="Normal 2 6 2 4 2 2" xfId="6397" xr:uid="{B2FC28B9-9D04-4FFD-A1EF-FF3A71FBCA2D}"/>
    <cellStyle name="Normal 2 6 2 4 2 2 2" xfId="6398" xr:uid="{6E25FC3C-94DC-409B-9570-80F60AE05407}"/>
    <cellStyle name="Normal 2 6 2 4 2 2 2 2" xfId="6399" xr:uid="{8E94E952-783B-4216-8AE6-A80E56A3E404}"/>
    <cellStyle name="Normal 2 6 2 4 2 2 3" xfId="6400" xr:uid="{C98C9085-D289-4E86-BB6F-C7BA0026310B}"/>
    <cellStyle name="Normal 2 6 2 4 2 3" xfId="6401" xr:uid="{7787C7B5-4D83-4AD7-B3E1-6A82B732D93B}"/>
    <cellStyle name="Normal 2 6 2 4 2 3 2" xfId="6402" xr:uid="{081AA55B-6F0B-496A-A57A-FD1CC64E5E9E}"/>
    <cellStyle name="Normal 2 6 2 4 2 3 2 2" xfId="6403" xr:uid="{10C64AA2-2ED0-458A-8460-FB0D11A3001F}"/>
    <cellStyle name="Normal 2 6 2 4 2 3 3" xfId="6404" xr:uid="{02D5CBA1-1840-42B0-9FD6-944EEE2FE7B0}"/>
    <cellStyle name="Normal 2 6 2 4 2 4" xfId="6405" xr:uid="{433B9574-66A7-41D7-A920-75EE7E5839C4}"/>
    <cellStyle name="Normal 2 6 2 4 2 4 2" xfId="6406" xr:uid="{CE9D8DAE-D94C-4D47-8B19-88741CAA2A4B}"/>
    <cellStyle name="Normal 2 6 2 4 2 5" xfId="6407" xr:uid="{060A0A1D-5758-44F3-ABDC-4388AA0999C3}"/>
    <cellStyle name="Normal 2 6 2 4 3" xfId="6408" xr:uid="{0C90C021-BF9B-4B21-B72B-C4CEE383EF5E}"/>
    <cellStyle name="Normal 2 6 2 4 3 2" xfId="6409" xr:uid="{B224A64D-90C4-4036-99AE-8E4A58F92D1A}"/>
    <cellStyle name="Normal 2 6 2 4 3 2 2" xfId="6410" xr:uid="{6BDD0193-7C5A-436B-B5B6-3AACF611B72C}"/>
    <cellStyle name="Normal 2 6 2 4 3 3" xfId="6411" xr:uid="{ADF84393-7CF3-4FA1-AAF6-3A9DAF919966}"/>
    <cellStyle name="Normal 2 6 2 4 4" xfId="6412" xr:uid="{7D83B168-4983-4166-A250-8E4DF32853BB}"/>
    <cellStyle name="Normal 2 6 2 4 4 2" xfId="6413" xr:uid="{B70843C1-FD4D-43E6-94BC-32D1A75A26CB}"/>
    <cellStyle name="Normal 2 6 2 4 4 2 2" xfId="6414" xr:uid="{3A94D18A-3E31-4616-84D1-2B07D0F215F4}"/>
    <cellStyle name="Normal 2 6 2 4 4 3" xfId="6415" xr:uid="{866A8C1F-E469-40F4-8014-6B89ACD05ABB}"/>
    <cellStyle name="Normal 2 6 2 4 5" xfId="6416" xr:uid="{8BBEFC42-9121-454B-A84C-8B067AF129EF}"/>
    <cellStyle name="Normal 2 6 2 4 5 2" xfId="6417" xr:uid="{FB1CE12E-781F-420A-8529-36EF3B3E8A06}"/>
    <cellStyle name="Normal 2 6 2 4 6" xfId="6418" xr:uid="{143DB015-13B7-4F24-B1D3-5419AF2FB52E}"/>
    <cellStyle name="Normal 2 6 2 5" xfId="6419" xr:uid="{F52771EC-66DD-458B-B6C9-0AC36933007C}"/>
    <cellStyle name="Normal 2 6 2 5 2" xfId="6420" xr:uid="{19872EE3-965B-4712-ABFE-B6152146C8B5}"/>
    <cellStyle name="Normal 2 6 2 5 2 2" xfId="6421" xr:uid="{1DDCC45D-F5C7-4E1E-B69A-12DD6A8278F0}"/>
    <cellStyle name="Normal 2 6 2 5 2 2 2" xfId="6422" xr:uid="{CB79AE7A-C2FB-47F8-B054-A5209702C6D0}"/>
    <cellStyle name="Normal 2 6 2 5 2 3" xfId="6423" xr:uid="{BB7F930B-F70B-4B50-BA5F-F55EEBFFD629}"/>
    <cellStyle name="Normal 2 6 2 5 3" xfId="6424" xr:uid="{6FC78750-936B-4116-8EBF-81A43808C646}"/>
    <cellStyle name="Normal 2 6 2 5 3 2" xfId="6425" xr:uid="{4A27E2B6-B30E-4F80-8A1C-3008D0C45CD8}"/>
    <cellStyle name="Normal 2 6 2 5 3 2 2" xfId="6426" xr:uid="{D9EA3279-7D92-494B-AAFC-C26572716C8F}"/>
    <cellStyle name="Normal 2 6 2 5 3 3" xfId="6427" xr:uid="{43BE9B62-F021-46BE-8C4D-A9D8F1FBBEAB}"/>
    <cellStyle name="Normal 2 6 2 5 4" xfId="6428" xr:uid="{73DF10AC-A74A-4FA0-A192-F3372AE6120A}"/>
    <cellStyle name="Normal 2 6 2 5 4 2" xfId="6429" xr:uid="{BE711AFD-1BD8-4AFD-9A9C-575A6731544A}"/>
    <cellStyle name="Normal 2 6 2 5 5" xfId="6430" xr:uid="{5930F893-BE1A-478B-A9BE-8A6F4C397755}"/>
    <cellStyle name="Normal 2 6 2 6" xfId="6431" xr:uid="{71B05EE8-5D7D-43F7-8B49-E9087E7E1299}"/>
    <cellStyle name="Normal 2 6 2 6 2" xfId="6432" xr:uid="{2C78DB6E-A2CA-48EF-8249-FCADC5BC0B9A}"/>
    <cellStyle name="Normal 2 6 2 6 2 2" xfId="6433" xr:uid="{4366B204-C25C-47A2-ABC9-EB157063C068}"/>
    <cellStyle name="Normal 2 6 2 6 3" xfId="6434" xr:uid="{4E8D86D9-75AE-4A23-80E8-2DFB254AEE91}"/>
    <cellStyle name="Normal 2 6 2 7" xfId="6435" xr:uid="{0BCC4953-6E6B-4E69-8BE8-0A4F44589193}"/>
    <cellStyle name="Normal 2 6 2 7 2" xfId="6436" xr:uid="{606D2A15-35B8-475B-AC70-383923501213}"/>
    <cellStyle name="Normal 2 6 2 7 2 2" xfId="6437" xr:uid="{9B2D71C2-DC47-425E-9E2F-78230D079217}"/>
    <cellStyle name="Normal 2 6 2 7 3" xfId="6438" xr:uid="{D6B9A35E-C7AA-41F7-A7EC-96FBC1C7318B}"/>
    <cellStyle name="Normal 2 6 2 8" xfId="6439" xr:uid="{A055BFD5-5F2D-4125-9935-E5CB21BC20D6}"/>
    <cellStyle name="Normal 2 6 2 8 2" xfId="6440" xr:uid="{05AB14CD-BF63-401B-8C5E-2E650CF2DDF2}"/>
    <cellStyle name="Normal 2 6 2 9" xfId="6441" xr:uid="{66E943B4-0B13-4A24-806B-9CE1FE78B87E}"/>
    <cellStyle name="Normal 2 6 20" xfId="6442" xr:uid="{979899CF-895A-4420-84A3-FA9CB232D693}"/>
    <cellStyle name="Normal 2 6 20 2" xfId="6443" xr:uid="{00256D13-47E3-41E8-BCB7-F2E243103A3A}"/>
    <cellStyle name="Normal 2 6 20 2 2" xfId="6444" xr:uid="{93AA694F-C4C8-459B-8AC0-2617D3B294BA}"/>
    <cellStyle name="Normal 2 6 20 2 2 2" xfId="6445" xr:uid="{BEE08D54-77CF-4F9A-BFEB-DA348B09D805}"/>
    <cellStyle name="Normal 2 6 20 2 3" xfId="6446" xr:uid="{206873F1-D81F-4489-8C75-E068BCF97481}"/>
    <cellStyle name="Normal 2 6 20 3" xfId="6447" xr:uid="{D3FE2DAF-76A1-4EC4-AEC7-74FBCEF74A80}"/>
    <cellStyle name="Normal 2 6 20 3 2" xfId="6448" xr:uid="{3BA284F5-311B-463E-819C-99E9E19A0DBC}"/>
    <cellStyle name="Normal 2 6 20 4" xfId="6449" xr:uid="{02B013F2-D9BC-45EC-A830-AEA6B3CA4E96}"/>
    <cellStyle name="Normal 2 6 21" xfId="6450" xr:uid="{29F9E550-0FB7-4FA9-A142-D1831FFEF75F}"/>
    <cellStyle name="Normal 2 6 21 2" xfId="6451" xr:uid="{CB53E4F7-BD21-4984-B19B-D951B316DF55}"/>
    <cellStyle name="Normal 2 6 3" xfId="6452" xr:uid="{480288A3-23F0-4756-818D-FEFE3EC58CE2}"/>
    <cellStyle name="Normal 2 6 3 2" xfId="6453" xr:uid="{EE4047C0-2FB1-4BB1-A539-441C9F1BF906}"/>
    <cellStyle name="Normal 2 6 3 3" xfId="6454" xr:uid="{5BBD4246-D077-46D6-BF9F-49945F9200E8}"/>
    <cellStyle name="Normal 2 6 3 3 2" xfId="6455" xr:uid="{22034E6C-0793-4273-B8C4-35FA302D5F37}"/>
    <cellStyle name="Normal 2 6 3 3 2 2" xfId="6456" xr:uid="{ABA99136-BF64-472A-9732-35BFB18D96CF}"/>
    <cellStyle name="Normal 2 6 3 3 2 2 2" xfId="6457" xr:uid="{4FDA48BC-5911-4B8A-B13D-F50BE20BAD55}"/>
    <cellStyle name="Normal 2 6 3 3 2 3" xfId="6458" xr:uid="{E9611610-C089-48EE-8624-81ADC5C88F87}"/>
    <cellStyle name="Normal 2 6 3 3 3" xfId="6459" xr:uid="{A8783701-213F-4EA4-BE59-EFF83A99F9D0}"/>
    <cellStyle name="Normal 2 6 3 3 3 2" xfId="6460" xr:uid="{128DA6D1-EF9D-4747-B1A6-32112636A2EB}"/>
    <cellStyle name="Normal 2 6 3 3 3 2 2" xfId="6461" xr:uid="{DEA192B9-1757-4A89-9E54-F630AA5C4EA0}"/>
    <cellStyle name="Normal 2 6 3 3 3 3" xfId="6462" xr:uid="{4F9AD04C-069F-4759-B937-AF26E81074D6}"/>
    <cellStyle name="Normal 2 6 3 3 4" xfId="6463" xr:uid="{742C88BE-3307-4C88-A387-AC3763BD3D1F}"/>
    <cellStyle name="Normal 2 6 3 3 4 2" xfId="6464" xr:uid="{16CB8FED-E361-4B3F-8559-B40C774513DB}"/>
    <cellStyle name="Normal 2 6 3 3 5" xfId="6465" xr:uid="{7320BB10-F6F2-4A73-9E26-880ABE2888C6}"/>
    <cellStyle name="Normal 2 6 3 4" xfId="6466" xr:uid="{422DF5E7-9D2F-48C9-B05D-670490B5494E}"/>
    <cellStyle name="Normal 2 6 3 4 2" xfId="6467" xr:uid="{EDB6D35F-657A-4CCA-8CF0-6B0702CBA08C}"/>
    <cellStyle name="Normal 2 6 3 4 2 2" xfId="6468" xr:uid="{0B714202-EC88-490D-9248-D1E3B9B45753}"/>
    <cellStyle name="Normal 2 6 3 4 3" xfId="6469" xr:uid="{1A36AB83-3573-4799-A730-2A2952F0AEE8}"/>
    <cellStyle name="Normal 2 6 3 5" xfId="6470" xr:uid="{7FB96BEB-5580-4BE7-96D8-37D9DD867257}"/>
    <cellStyle name="Normal 2 6 3 5 2" xfId="6471" xr:uid="{413D78B4-20FE-4E36-9A88-80CC90566EE9}"/>
    <cellStyle name="Normal 2 6 3 5 2 2" xfId="6472" xr:uid="{26D4CED3-8A5C-4BA3-8139-C6146C08F4B3}"/>
    <cellStyle name="Normal 2 6 3 5 3" xfId="6473" xr:uid="{CE22F2EE-A258-44EB-ACC7-E7D1793704D5}"/>
    <cellStyle name="Normal 2 6 3 6" xfId="6474" xr:uid="{8F5F927F-0682-4204-8CA7-0888766835D7}"/>
    <cellStyle name="Normal 2 6 3 6 2" xfId="6475" xr:uid="{5B2CE723-E7A5-496D-9F56-96CFCFECDC41}"/>
    <cellStyle name="Normal 2 6 3 7" xfId="6476" xr:uid="{FAD1727D-3B47-4E62-A40B-1133D363CE8A}"/>
    <cellStyle name="Normal 2 6 4" xfId="6477" xr:uid="{C9536CE6-CF5D-49D9-B669-EF7F13CBB335}"/>
    <cellStyle name="Normal 2 6 5" xfId="6478" xr:uid="{642537D0-E352-4644-B16A-0D5F979944EB}"/>
    <cellStyle name="Normal 2 6 6" xfId="6479" xr:uid="{E2E994FB-66A0-4BFA-A1E9-7C5AD743893B}"/>
    <cellStyle name="Normal 2 6 7" xfId="6480" xr:uid="{02547306-AE43-42FC-B0A9-AF9C151C8F62}"/>
    <cellStyle name="Normal 2 6 8" xfId="6481" xr:uid="{0A5EF9B4-7BCC-4B94-857C-5656B089FEFE}"/>
    <cellStyle name="Normal 2 6 9" xfId="6482" xr:uid="{3EB11017-DFC3-47A4-B68F-3109D5EDA14A}"/>
    <cellStyle name="Normal 2 7" xfId="6483" xr:uid="{F57BC0E9-3563-4808-AE45-A287662F4394}"/>
    <cellStyle name="Normal 2 7 2" xfId="6484" xr:uid="{6C2BE9C4-0767-49EC-B553-6B3BB7D40AFA}"/>
    <cellStyle name="Normal 2 8" xfId="6485" xr:uid="{0C30805A-6410-4D75-8995-3630BA95E290}"/>
    <cellStyle name="Normal 2 8 2" xfId="6486" xr:uid="{113F044C-7EA0-48B0-B2C1-4B849D1AD3DF}"/>
    <cellStyle name="Normal 2 8 3" xfId="6487" xr:uid="{40B0D747-B310-4927-8A86-6FCDC63A52D6}"/>
    <cellStyle name="Normal 2 8 4" xfId="6488" xr:uid="{264C08A6-5B24-49DF-A06F-E7B4218411E1}"/>
    <cellStyle name="Normal 2 8 4 2" xfId="6489" xr:uid="{269E4FD9-1F73-4E95-B0AC-BFD0495511EB}"/>
    <cellStyle name="Normal 2 9" xfId="6490" xr:uid="{136EA302-D993-472B-80E4-11FC3BBC6D3C}"/>
    <cellStyle name="Normal 2 9 2" xfId="6491" xr:uid="{2A98B273-8E88-4B6E-802C-CCC09A5F5078}"/>
    <cellStyle name="Normal 2 9 2 2" xfId="6492" xr:uid="{41646CF6-9E35-4702-8C2B-98D98796F854}"/>
    <cellStyle name="Normal 2 9 2 3" xfId="6493" xr:uid="{EDAB4836-10FF-42AA-9B56-D556D765B8E1}"/>
    <cellStyle name="Normal 2 9 2 3 2" xfId="6494" xr:uid="{AF6FE9C2-DCA5-4914-9BB7-37A873BD0785}"/>
    <cellStyle name="Normal 2 9 2 3 2 2" xfId="6495" xr:uid="{8B3D6FEB-5C9D-4E11-981B-30D96260AAAD}"/>
    <cellStyle name="Normal 2 9 2 3 2 2 2" xfId="6496" xr:uid="{1F101805-4545-4A3C-A158-99B43D24AC0A}"/>
    <cellStyle name="Normal 2 9 2 3 2 3" xfId="6497" xr:uid="{B479B7EF-4F07-4596-9D02-4A97B9916CDC}"/>
    <cellStyle name="Normal 2 9 2 3 3" xfId="6498" xr:uid="{2530AFC5-71BE-4777-B570-EEB07CB32041}"/>
    <cellStyle name="Normal 2 9 2 3 3 2" xfId="6499" xr:uid="{F88BFFED-C9AA-4793-BEA4-6FC23489BCD4}"/>
    <cellStyle name="Normal 2 9 2 3 3 2 2" xfId="6500" xr:uid="{3C1A22D3-8F8F-47AF-9D1B-EB96E4A6E344}"/>
    <cellStyle name="Normal 2 9 2 3 3 3" xfId="6501" xr:uid="{2D49024B-0402-4AC6-B3F3-F90ADF430984}"/>
    <cellStyle name="Normal 2 9 2 3 4" xfId="6502" xr:uid="{B0E9728A-BE3B-4474-91C8-A5BE9178E450}"/>
    <cellStyle name="Normal 2 9 2 3 4 2" xfId="6503" xr:uid="{E94A654E-4BA8-4701-9464-5B0956A5126E}"/>
    <cellStyle name="Normal 2 9 2 3 5" xfId="6504" xr:uid="{010D88FB-6EAE-407D-9D1A-FE3C9B2DD7D6}"/>
    <cellStyle name="Normal 2 9 2 4" xfId="6505" xr:uid="{F6B63660-EF43-47FD-9346-D4D003FA4408}"/>
    <cellStyle name="Normal 2 9 2 4 2" xfId="6506" xr:uid="{6DCCF3AA-E618-4AE5-BC73-2C382A75C5B9}"/>
    <cellStyle name="Normal 2 9 2 4 2 2" xfId="6507" xr:uid="{9FF7BB78-36EB-4B43-B17C-5A01EDA1EF95}"/>
    <cellStyle name="Normal 2 9 2 4 3" xfId="6508" xr:uid="{19FBE032-6E00-49DD-9784-1EE5BD4D0E5C}"/>
    <cellStyle name="Normal 2 9 2 5" xfId="6509" xr:uid="{7F5775FF-A8A0-4496-96F2-D3262B5FC7F0}"/>
    <cellStyle name="Normal 2 9 2 5 2" xfId="6510" xr:uid="{1CF3D1EA-1B77-41D8-BAC1-08DAD98AF904}"/>
    <cellStyle name="Normal 2 9 2 5 2 2" xfId="6511" xr:uid="{650D95C3-46C7-4524-8F96-6C075AD7EFD9}"/>
    <cellStyle name="Normal 2 9 2 5 3" xfId="6512" xr:uid="{0089F6C1-20FA-4E35-8F7B-C3D282A2EAAA}"/>
    <cellStyle name="Normal 2 9 2 6" xfId="6513" xr:uid="{604611F4-BC3E-4A47-B4E7-C63A28171487}"/>
    <cellStyle name="Normal 2 9 2 6 2" xfId="6514" xr:uid="{F7398B63-3CA8-4767-85A1-1EDB63CBADA0}"/>
    <cellStyle name="Normal 2 9 2 7" xfId="6515" xr:uid="{D68658A6-5EC0-4493-8D52-FA71E5A53204}"/>
    <cellStyle name="Normal 2 9 3" xfId="6516" xr:uid="{6EFFEFF8-FD5E-4ACD-81DC-AE83DD85AE87}"/>
    <cellStyle name="Normal 2 9 3 2" xfId="6517" xr:uid="{CC5E6EF6-C198-4EBB-A34C-4FE3048C25CB}"/>
    <cellStyle name="Normal 2 9 3 2 2" xfId="6518" xr:uid="{1D2F67AC-F7A4-46E6-82AE-6B4CD256CA1B}"/>
    <cellStyle name="Normal 2 9 3 2 2 2" xfId="6519" xr:uid="{6B3C6281-4099-4543-B380-CC566157DEB6}"/>
    <cellStyle name="Normal 2 9 3 2 2 2 2" xfId="6520" xr:uid="{7238A991-2158-4141-98EB-080BA89F8F35}"/>
    <cellStyle name="Normal 2 9 3 2 2 3" xfId="6521" xr:uid="{972E5E8A-618E-4171-AEA6-0C59DA68A41A}"/>
    <cellStyle name="Normal 2 9 3 2 3" xfId="6522" xr:uid="{9EB3170E-C435-4927-807B-B4899C85872C}"/>
    <cellStyle name="Normal 2 9 3 2 3 2" xfId="6523" xr:uid="{2F9C0022-B0FB-46FF-AE57-B568A1A0BB19}"/>
    <cellStyle name="Normal 2 9 3 2 3 2 2" xfId="6524" xr:uid="{C88A2E96-6D50-4435-89BF-51B941CD15C2}"/>
    <cellStyle name="Normal 2 9 3 2 3 3" xfId="6525" xr:uid="{82C99CF6-0C18-4E4C-B11F-B0996D1ABAEA}"/>
    <cellStyle name="Normal 2 9 3 2 4" xfId="6526" xr:uid="{4088958A-2379-4A94-B8CB-32F2DE51E80B}"/>
    <cellStyle name="Normal 2 9 3 2 4 2" xfId="6527" xr:uid="{0E4ABD29-1EEE-4ED8-9804-D1DF006BE2CE}"/>
    <cellStyle name="Normal 2 9 3 2 5" xfId="6528" xr:uid="{772DC340-978C-420A-85D2-F1BFBA3A92B4}"/>
    <cellStyle name="Normal 2 9 3 3" xfId="6529" xr:uid="{ADE321D6-0136-4764-9046-DB2B4F09E28F}"/>
    <cellStyle name="Normal 2 9 3 3 2" xfId="6530" xr:uid="{4E40F8C3-A786-4210-81C9-ECBA0145E842}"/>
    <cellStyle name="Normal 2 9 3 3 2 2" xfId="6531" xr:uid="{4B518439-155F-435E-AA5F-EA160DFEBFA7}"/>
    <cellStyle name="Normal 2 9 3 3 3" xfId="6532" xr:uid="{7FB3D133-9F54-4594-98DB-254B1CED5968}"/>
    <cellStyle name="Normal 2 9 3 4" xfId="6533" xr:uid="{5FF83EDE-DFF7-4597-A4F1-7E73BFF9BC04}"/>
    <cellStyle name="Normal 2 9 3 4 2" xfId="6534" xr:uid="{0B74369E-3AE8-4D10-8FE3-108635D31C55}"/>
    <cellStyle name="Normal 2 9 3 4 2 2" xfId="6535" xr:uid="{8D0FD183-A04D-4176-87C2-85BB2A889997}"/>
    <cellStyle name="Normal 2 9 3 4 3" xfId="6536" xr:uid="{44CFB56C-C2AB-4F04-BB4D-83AE409444A3}"/>
    <cellStyle name="Normal 2 9 3 5" xfId="6537" xr:uid="{4640F713-2A86-479A-9C9C-073EB59CDE55}"/>
    <cellStyle name="Normal 2 9 3 5 2" xfId="6538" xr:uid="{B4317EBD-AE45-41AD-9ECF-FF42BF4EEBC2}"/>
    <cellStyle name="Normal 2 9 3 6" xfId="6539" xr:uid="{258B3B30-A4E3-4538-8865-4451D6ACC849}"/>
    <cellStyle name="Normal 2 9 4" xfId="6540" xr:uid="{4C258872-4731-4A90-A9A7-6D375958CB62}"/>
    <cellStyle name="Normal 2 9 4 2" xfId="6541" xr:uid="{B64FCA50-F4F3-4029-BEB0-37D2290836C5}"/>
    <cellStyle name="Normal 2 9 4 2 2" xfId="6542" xr:uid="{DD16980B-5945-4B3A-BB1A-B24BC13696B4}"/>
    <cellStyle name="Normal 2 9 4 2 2 2" xfId="6543" xr:uid="{A8BB428E-39B0-47F7-83A5-C414D4C195C5}"/>
    <cellStyle name="Normal 2 9 4 2 3" xfId="6544" xr:uid="{A2C15D2C-C642-4386-97E1-3E25D02DE24A}"/>
    <cellStyle name="Normal 2 9 4 3" xfId="6545" xr:uid="{9F807B74-BDA2-413A-B7D0-11CD0CB679B7}"/>
    <cellStyle name="Normal 2 9 4 3 2" xfId="6546" xr:uid="{EC289EA4-F65A-4E3C-9793-02250C4B4933}"/>
    <cellStyle name="Normal 2 9 4 3 2 2" xfId="6547" xr:uid="{3AC58BF8-864C-40E2-8521-D15FFEB4ED11}"/>
    <cellStyle name="Normal 2 9 4 3 3" xfId="6548" xr:uid="{65694C7A-29C4-4149-A113-9D2F95DBC6DC}"/>
    <cellStyle name="Normal 2 9 4 4" xfId="6549" xr:uid="{FC2698B4-76A4-465F-9798-1868AF7B484A}"/>
    <cellStyle name="Normal 2 9 4 4 2" xfId="6550" xr:uid="{8771FE0C-F712-4C46-B7A9-5263FF05692A}"/>
    <cellStyle name="Normal 2 9 4 5" xfId="6551" xr:uid="{29279694-9DB2-483D-BE49-3DDFEA78604A}"/>
    <cellStyle name="Normal 2 9 5" xfId="6552" xr:uid="{3B3AF7BC-4ACD-4A3E-B1D3-DA01FC0FBA90}"/>
    <cellStyle name="Normal 2 9 5 2" xfId="6553" xr:uid="{636CE559-A018-44AB-95A3-8E9D52FAD66F}"/>
    <cellStyle name="Normal 2 9 5 2 2" xfId="6554" xr:uid="{08E5B6C9-B0D1-44B7-A443-FC6F0E2CF146}"/>
    <cellStyle name="Normal 2 9 5 2 2 2" xfId="6555" xr:uid="{49039C18-4AA1-4EB3-8C9E-6E1CEE09B65C}"/>
    <cellStyle name="Normal 2 9 5 2 3" xfId="6556" xr:uid="{60039D2F-3D9C-471E-B03A-21C28940C348}"/>
    <cellStyle name="Normal 2 9 5 3" xfId="6557" xr:uid="{25A90250-E316-44C5-8CDD-2FC4F7D8C1FF}"/>
    <cellStyle name="Normal 2 9 5 3 2" xfId="6558" xr:uid="{D1AEB832-4B0C-439D-A84B-59801B0DC5F9}"/>
    <cellStyle name="Normal 2 9 5 4" xfId="6559" xr:uid="{2085C9C3-DA03-425F-9B3F-3A69CADB7B2F}"/>
    <cellStyle name="Normal 2 9 6" xfId="6560" xr:uid="{56A13C0A-005D-4753-9ED0-AA9785384879}"/>
    <cellStyle name="Normal 2 9 6 2" xfId="6561" xr:uid="{C7826CDB-2D25-4380-8A0A-739C91315E4A}"/>
    <cellStyle name="Normal 2_ELC" xfId="6562" xr:uid="{68C9883A-8153-498D-AD79-AD5E1FFDB919}"/>
    <cellStyle name="Normal 20" xfId="6563" xr:uid="{C60A1AA2-8206-41C2-A987-7EB607CAB578}"/>
    <cellStyle name="Normal 20 2" xfId="6564" xr:uid="{564C8B47-EEC6-410C-9A33-1AE04A2C1DD2}"/>
    <cellStyle name="Normal 20 3" xfId="6565" xr:uid="{040F0E2B-6785-482B-B5F7-D075A6B47AC9}"/>
    <cellStyle name="Normal 20 4" xfId="6566" xr:uid="{FA7D9B75-40E8-4117-BE7D-BB8F08A92DE4}"/>
    <cellStyle name="Normal 21" xfId="6567" xr:uid="{46179B8B-7814-4600-AEE9-9B2751CC0BEE}"/>
    <cellStyle name="Normal 21 2" xfId="6568" xr:uid="{52B2758E-9292-4E55-A3A6-27838995F2B0}"/>
    <cellStyle name="Normal 21 2 2" xfId="6569" xr:uid="{C89E36E7-D0D2-4F99-9920-A45A26AA110F}"/>
    <cellStyle name="Normal 21 3" xfId="6570" xr:uid="{BDF28154-0CBC-49E2-B052-13C7997E460C}"/>
    <cellStyle name="Normal 21 4" xfId="6571" xr:uid="{99AC8EFB-B6D0-4ED7-AD85-C374B1E4919C}"/>
    <cellStyle name="Normal 21 5" xfId="6572" xr:uid="{1FBA0ADB-4196-45D1-885A-7BCE1DB07741}"/>
    <cellStyle name="Normal 21 5 2" xfId="6573" xr:uid="{788A6C1B-B61C-4E92-9BC5-6E1671D623B9}"/>
    <cellStyle name="Normal 21_Scen_XBase" xfId="6574" xr:uid="{70F89050-5116-41EF-98B0-AB32AA9BA308}"/>
    <cellStyle name="Normal 22" xfId="6575" xr:uid="{F105A820-A213-4CA6-92DA-BDEED48776C0}"/>
    <cellStyle name="Normal 22 2" xfId="6576" xr:uid="{AD8FEE9A-2B74-4E3D-A1F0-35E429B9D88C}"/>
    <cellStyle name="Normal 23" xfId="6577" xr:uid="{A167EEB2-582C-4948-8FFF-55B803EBC34B}"/>
    <cellStyle name="Normal 23 2" xfId="6578" xr:uid="{7A2CDDAE-FDD6-4AFF-90C6-76096B458A53}"/>
    <cellStyle name="Normal 23 3" xfId="6579" xr:uid="{770EA311-6688-4D3F-9C6C-74CD485DF0CE}"/>
    <cellStyle name="Normal 24" xfId="6580" xr:uid="{405C9B64-0D5B-4429-B7EB-7C0A6E15BD09}"/>
    <cellStyle name="Normal 24 10" xfId="6581" xr:uid="{595738FE-AEE0-4D04-AD33-E06E3D7926AD}"/>
    <cellStyle name="Normal 24 11" xfId="6582" xr:uid="{1EF1CF98-A4F1-40EE-AB1D-E941FD1BB0DE}"/>
    <cellStyle name="Normal 24 12" xfId="6583" xr:uid="{4886E5B4-3868-455B-B4CD-AAC06068BE0B}"/>
    <cellStyle name="Normal 24 13" xfId="6584" xr:uid="{5B6A545A-73AA-4C04-B043-5F81974CD938}"/>
    <cellStyle name="Normal 24 14" xfId="6585" xr:uid="{45CFE547-2D02-4E71-9B8B-7EEE214979E3}"/>
    <cellStyle name="Normal 24 15" xfId="6586" xr:uid="{76B61B61-47F2-47D7-809C-6F9258341E7F}"/>
    <cellStyle name="Normal 24 16" xfId="6587" xr:uid="{20C4C270-D156-4138-BA76-98A1F1E3D0A4}"/>
    <cellStyle name="Normal 24 17" xfId="6588" xr:uid="{5AB13CE2-7DEB-42AD-8F46-2982193DA1DE}"/>
    <cellStyle name="Normal 24 18" xfId="6589" xr:uid="{F3E42BA5-CB51-48A1-B984-A059EFB117CE}"/>
    <cellStyle name="Normal 24 19" xfId="6590" xr:uid="{C7007521-ED75-4BA5-A810-B2BCC71FB147}"/>
    <cellStyle name="Normal 24 2" xfId="6591" xr:uid="{2B67DC82-C4C1-49A8-94A2-40B4C33EFE33}"/>
    <cellStyle name="Normal 24 20" xfId="6592" xr:uid="{6A837099-2D87-4741-945C-0A9F0A6F6B22}"/>
    <cellStyle name="Normal 24 21" xfId="6593" xr:uid="{BFB1D2DA-CE05-4842-A029-7B0EB1771B92}"/>
    <cellStyle name="Normal 24 22" xfId="6594" xr:uid="{F7046A15-5578-481B-9A50-8003C2AF15B1}"/>
    <cellStyle name="Normal 24 3" xfId="6595" xr:uid="{C4E612D8-4A9F-483A-9AB3-93716CA281F8}"/>
    <cellStyle name="Normal 24 4" xfId="6596" xr:uid="{ADFCD5FA-7D81-403F-9608-F7EB7E399F99}"/>
    <cellStyle name="Normal 24 5" xfId="6597" xr:uid="{E8F2E32D-3865-4580-A29E-83A0490739C3}"/>
    <cellStyle name="Normal 24 6" xfId="6598" xr:uid="{9C3CC654-71E4-436E-B08B-8CD120449F9E}"/>
    <cellStyle name="Normal 24 7" xfId="6599" xr:uid="{DC1E20E5-FB21-4240-924F-568FA12E48ED}"/>
    <cellStyle name="Normal 24 8" xfId="6600" xr:uid="{B01C25EB-C6C2-4B2D-9807-89754BBEF5D2}"/>
    <cellStyle name="Normal 24 9" xfId="6601" xr:uid="{C0F342AD-816C-4BAF-9BAD-490910AA36C9}"/>
    <cellStyle name="Normal 25" xfId="6602" xr:uid="{9321BCF0-86DF-4D4E-B3EA-367EABBFC2FC}"/>
    <cellStyle name="Normal 25 2" xfId="6603" xr:uid="{A91603E4-1E1A-466D-A4E8-E53B5D54EDC9}"/>
    <cellStyle name="Normal 25 3" xfId="6604" xr:uid="{92DEE5B9-7EF8-4164-8548-9F666400C412}"/>
    <cellStyle name="Normal 26" xfId="6605" xr:uid="{3AE17842-CC44-49F5-9E46-22637C454ADC}"/>
    <cellStyle name="Normal 26 2" xfId="6606" xr:uid="{C8AF2703-BF57-4782-8F5E-972BD5F4E4F8}"/>
    <cellStyle name="Normal 26 3" xfId="6607" xr:uid="{7C46A4D1-2BA4-47EF-AA49-38298F96E014}"/>
    <cellStyle name="Normal 27" xfId="6608" xr:uid="{402939F0-C8C8-4447-BC10-4316D489F377}"/>
    <cellStyle name="Normal 27 2" xfId="6609" xr:uid="{9171EDD0-A029-46A7-93C2-335344285A11}"/>
    <cellStyle name="Normal 28" xfId="6610" xr:uid="{24E435CF-F4CD-4B05-9B30-830395050F4A}"/>
    <cellStyle name="Normal 29" xfId="6611" xr:uid="{4642865C-DD10-4850-B220-234B887FA346}"/>
    <cellStyle name="Normal 3" xfId="6612" xr:uid="{DC22E2BE-536D-4093-A559-F1C0A0009041}"/>
    <cellStyle name="Normal 3 10" xfId="6613" xr:uid="{8B67D9D7-A26C-41F9-8FD9-87F688CB1233}"/>
    <cellStyle name="Normal 3 11" xfId="6614" xr:uid="{B2FAA277-1C06-4282-8ECA-B5C4E3F8CCF1}"/>
    <cellStyle name="Normal 3 12" xfId="6615" xr:uid="{1416B526-353B-4708-978A-0830FA5E4538}"/>
    <cellStyle name="Normal 3 13" xfId="6616" xr:uid="{4CF5149D-B494-4B1E-964F-7F4D3125684C}"/>
    <cellStyle name="Normal 3 14" xfId="6617" xr:uid="{804600B0-52A6-4149-A47E-30BA499CF476}"/>
    <cellStyle name="Normal 3 15" xfId="6618" xr:uid="{6B02CC61-632D-43B4-9855-E46F8C1B5CFD}"/>
    <cellStyle name="Normal 3 16" xfId="6619" xr:uid="{338E4424-0E69-4B0A-9987-E0BC3E2BE76C}"/>
    <cellStyle name="Normal 3 17" xfId="6620" xr:uid="{6042328F-3C58-4B3F-A144-9C10F20F77FC}"/>
    <cellStyle name="Normal 3 18" xfId="6621" xr:uid="{233B3C64-8D7D-4BCD-A299-776D1D1F3A66}"/>
    <cellStyle name="Normal 3 19" xfId="6622" xr:uid="{288485B4-0748-4110-861B-EEAB888A7261}"/>
    <cellStyle name="Normal 3 2" xfId="6623" xr:uid="{9817803C-8240-4799-8675-3CB16815C992}"/>
    <cellStyle name="Normal 3 2 10" xfId="6624" xr:uid="{FCFC3346-BDD0-4F00-B8C9-C67071DF5E1E}"/>
    <cellStyle name="Normal 3 2 11" xfId="6625" xr:uid="{7F8508E7-C6C7-41E1-B875-F66AE33267E5}"/>
    <cellStyle name="Normal 3 2 11 2" xfId="6626" xr:uid="{09A1B706-F930-4EE3-A876-C38E8076194F}"/>
    <cellStyle name="Normal 3 2 11 2 2" xfId="6627" xr:uid="{23A8FC12-5CA2-4AAA-B377-D547724350ED}"/>
    <cellStyle name="Normal 3 2 11 2 2 2" xfId="6628" xr:uid="{5B3F6DDC-68AE-483A-BEEE-262026EBDC8C}"/>
    <cellStyle name="Normal 3 2 11 2 2 2 2" xfId="6629" xr:uid="{3ACD5DDD-C9C0-4196-A64C-5B647FDDE11C}"/>
    <cellStyle name="Normal 3 2 11 2 2 3" xfId="6630" xr:uid="{6491AA5E-00FA-4FD9-8D18-7E6F62F7F95C}"/>
    <cellStyle name="Normal 3 2 11 2 3" xfId="6631" xr:uid="{1C1243AC-DC44-4976-8AF4-3F367C1A4BEA}"/>
    <cellStyle name="Normal 3 2 11 2 3 2" xfId="6632" xr:uid="{4862AF64-6BED-4260-8165-BB9730F454D7}"/>
    <cellStyle name="Normal 3 2 11 2 3 2 2" xfId="6633" xr:uid="{BE0829BD-4006-46C2-82AC-3A27C5D05C4B}"/>
    <cellStyle name="Normal 3 2 11 2 3 3" xfId="6634" xr:uid="{1122FF85-1E09-4923-86AB-9DDEB3E0CD8E}"/>
    <cellStyle name="Normal 3 2 11 2 4" xfId="6635" xr:uid="{C08A30A9-C77C-467E-81DE-9859F4FA6448}"/>
    <cellStyle name="Normal 3 2 11 2 4 2" xfId="6636" xr:uid="{D9D5C49D-417F-4903-87A5-894AE5D9D43B}"/>
    <cellStyle name="Normal 3 2 11 2 5" xfId="6637" xr:uid="{77E94626-4164-4A6A-85EE-09561698E194}"/>
    <cellStyle name="Normal 3 2 11 3" xfId="6638" xr:uid="{78D77F74-C8CF-4856-81B5-B5AF60BDF7BD}"/>
    <cellStyle name="Normal 3 2 11 3 2" xfId="6639" xr:uid="{38D5A580-3141-4C33-8A56-F8B758DE98C9}"/>
    <cellStyle name="Normal 3 2 11 3 2 2" xfId="6640" xr:uid="{BD809C5B-0D1B-400C-9E8E-03BE9A82D90E}"/>
    <cellStyle name="Normal 3 2 11 3 3" xfId="6641" xr:uid="{3DC38C19-F586-40E5-8E21-B15D888CF304}"/>
    <cellStyle name="Normal 3 2 11 4" xfId="6642" xr:uid="{1F4A1F48-0BB5-4318-B631-C4FD0AAF94C8}"/>
    <cellStyle name="Normal 3 2 11 4 2" xfId="6643" xr:uid="{35FCD4F4-F934-450E-9C1E-E346BFF09D33}"/>
    <cellStyle name="Normal 3 2 11 4 2 2" xfId="6644" xr:uid="{4B6B3D46-BA33-4FB2-9E23-EE9B2F60D24D}"/>
    <cellStyle name="Normal 3 2 11 4 3" xfId="6645" xr:uid="{3BF2AD4C-2A93-45A5-8474-1F7F16DF6F8F}"/>
    <cellStyle name="Normal 3 2 11 5" xfId="6646" xr:uid="{CEE6608D-4F2D-42A4-9D26-D57C9D873923}"/>
    <cellStyle name="Normal 3 2 11 5 2" xfId="6647" xr:uid="{91B42ADC-5B24-467C-8DAB-312289F78835}"/>
    <cellStyle name="Normal 3 2 11 6" xfId="6648" xr:uid="{0E946F37-4514-4ADC-BC9A-9115221ADED6}"/>
    <cellStyle name="Normal 3 2 12" xfId="6649" xr:uid="{DED8FFD3-EF7B-43C9-9B23-6FFDBA07A67D}"/>
    <cellStyle name="Normal 3 2 13" xfId="6650" xr:uid="{0F9B558D-0FD7-48D4-B532-05C79B8336F2}"/>
    <cellStyle name="Normal 3 2 2" xfId="6651" xr:uid="{5691CCCB-F220-47D8-9B6C-AD914268C624}"/>
    <cellStyle name="Normal 3 2 2 2" xfId="6652" xr:uid="{977A2E18-3483-47AE-883E-260CFC5E39D2}"/>
    <cellStyle name="Normal 3 2 2 2 2" xfId="6653" xr:uid="{4CF5433C-52A0-4E32-AC3B-B4721EF978EF}"/>
    <cellStyle name="Normal 3 2 2 3" xfId="6654" xr:uid="{8AE5180D-DF28-4DFB-8E10-E9A643F902AA}"/>
    <cellStyle name="Normal 3 2 2 4" xfId="6655" xr:uid="{B1C4A839-EB7B-4BF3-BB0F-C3488D143ABD}"/>
    <cellStyle name="Normal 3 2 2 4 2" xfId="6656" xr:uid="{4310D670-FD3A-488C-9D2E-1533DC1A889E}"/>
    <cellStyle name="Normal 3 2 2 4 2 2" xfId="6657" xr:uid="{59AD0CB1-BD6D-463C-9DD0-806D7EFB9375}"/>
    <cellStyle name="Normal 3 2 2 4 2 2 2" xfId="6658" xr:uid="{86A312C5-D83C-445F-8DDC-9B3E8147F728}"/>
    <cellStyle name="Normal 3 2 2 4 2 2 2 2" xfId="6659" xr:uid="{B78821FD-ECD8-49AF-97DE-85D98FF1CAA5}"/>
    <cellStyle name="Normal 3 2 2 4 2 2 3" xfId="6660" xr:uid="{BB8755D1-797E-4508-BA6E-D4B08D289B8D}"/>
    <cellStyle name="Normal 3 2 2 4 2 3" xfId="6661" xr:uid="{46234900-DC83-40FF-A86B-53CB96EDB055}"/>
    <cellStyle name="Normal 3 2 2 4 2 3 2" xfId="6662" xr:uid="{45A59165-3FB6-4DB3-9D40-E1EA0024F223}"/>
    <cellStyle name="Normal 3 2 2 4 2 3 2 2" xfId="6663" xr:uid="{6A7F13D8-716D-4A0E-9A04-5E1944D8177B}"/>
    <cellStyle name="Normal 3 2 2 4 2 3 3" xfId="6664" xr:uid="{3C62E892-5316-4690-9DE4-147F12E960C4}"/>
    <cellStyle name="Normal 3 2 2 4 2 4" xfId="6665" xr:uid="{484DBC4A-057C-4EEB-965E-8FCC45752F4E}"/>
    <cellStyle name="Normal 3 2 2 4 2 4 2" xfId="6666" xr:uid="{46F4F661-66AE-40C9-862F-636A414028D9}"/>
    <cellStyle name="Normal 3 2 2 4 2 5" xfId="6667" xr:uid="{52BB0558-E83E-47E2-961A-1770FA847419}"/>
    <cellStyle name="Normal 3 2 2 4 3" xfId="6668" xr:uid="{4FFFB2D7-0F27-49CE-8B72-0D2500B23DF2}"/>
    <cellStyle name="Normal 3 2 2 4 3 2" xfId="6669" xr:uid="{C372EAAD-66D4-44D2-BBBB-0EFE484A0532}"/>
    <cellStyle name="Normal 3 2 2 4 3 2 2" xfId="6670" xr:uid="{743C26E1-B1F6-46B9-82A2-C9EA55A49817}"/>
    <cellStyle name="Normal 3 2 2 4 3 3" xfId="6671" xr:uid="{B7644870-DA5E-4FFD-980D-50AC887CCB21}"/>
    <cellStyle name="Normal 3 2 2 4 4" xfId="6672" xr:uid="{B362E00F-4B48-4914-94B1-FBD500312F0A}"/>
    <cellStyle name="Normal 3 2 2 4 4 2" xfId="6673" xr:uid="{7DE12B93-4198-4E7D-8B1E-044DD8E342C9}"/>
    <cellStyle name="Normal 3 2 2 4 4 2 2" xfId="6674" xr:uid="{3EECEAFD-25DE-41E7-A838-79C1FE49CEF2}"/>
    <cellStyle name="Normal 3 2 2 4 4 3" xfId="6675" xr:uid="{BA66E6DF-F992-41BD-8054-3C7E543913AF}"/>
    <cellStyle name="Normal 3 2 2 4 5" xfId="6676" xr:uid="{32A73CD0-BB8A-4A02-8BB5-02AE19770028}"/>
    <cellStyle name="Normal 3 2 2 4 5 2" xfId="6677" xr:uid="{CD89915F-BC37-46B7-9534-DCA91E004E14}"/>
    <cellStyle name="Normal 3 2 2 4 6" xfId="6678" xr:uid="{DA77561F-F41D-4FBC-A007-A8E1D3F7BDE6}"/>
    <cellStyle name="Normal 3 2 3" xfId="6679" xr:uid="{D4B02020-6583-40B7-932A-92D979AF019D}"/>
    <cellStyle name="Normal 3 2 3 2" xfId="6680" xr:uid="{D1C82F5E-7157-4F1E-90F9-FF259FCEE162}"/>
    <cellStyle name="Normal 3 2 3 3" xfId="6681" xr:uid="{6CBBF8D3-93E6-40BC-9F39-F6C6604B71D7}"/>
    <cellStyle name="Normal 3 2 3 3 2" xfId="6682" xr:uid="{4796DF01-D42A-493B-ABC5-835D922A68FE}"/>
    <cellStyle name="Normal 3 2 3 3 2 2" xfId="6683" xr:uid="{56CC3CE3-64E4-4150-878A-2F54C2D486ED}"/>
    <cellStyle name="Normal 3 2 3 3 2 2 2" xfId="6684" xr:uid="{767A77E1-7F09-454B-85CA-55BCA35C2609}"/>
    <cellStyle name="Normal 3 2 3 3 2 3" xfId="6685" xr:uid="{980DEC30-08AD-406E-A607-67C41A79E22A}"/>
    <cellStyle name="Normal 3 2 3 3 3" xfId="6686" xr:uid="{C3B1D8E5-9BF5-4B3A-81A5-18F2726A0DDF}"/>
    <cellStyle name="Normal 3 2 3 3 3 2" xfId="6687" xr:uid="{FD174CEA-6978-41A1-8BFA-9D9C318BA7FE}"/>
    <cellStyle name="Normal 3 2 3 3 3 2 2" xfId="6688" xr:uid="{0B4E8D77-CA49-4AED-BFA3-20DED827AF0F}"/>
    <cellStyle name="Normal 3 2 3 3 3 3" xfId="6689" xr:uid="{D9F0BFD3-AD96-4C0E-9FCE-74E6B1835E92}"/>
    <cellStyle name="Normal 3 2 3 3 4" xfId="6690" xr:uid="{8D48B70A-A4D7-4F7F-B46D-F5ACE1C3D8C3}"/>
    <cellStyle name="Normal 3 2 3 3 4 2" xfId="6691" xr:uid="{D54DEFFA-9E44-45EB-A244-61F6801756C3}"/>
    <cellStyle name="Normal 3 2 3 3 5" xfId="6692" xr:uid="{466D1CDE-7C85-42A3-9812-F43BCBCC46A9}"/>
    <cellStyle name="Normal 3 2 3 4" xfId="6693" xr:uid="{D814236B-1C59-4713-BAA2-098B9213F05D}"/>
    <cellStyle name="Normal 3 2 3 4 2" xfId="6694" xr:uid="{39ABBDFB-4323-43E0-9329-FA7A4A0AC6F8}"/>
    <cellStyle name="Normal 3 2 3 4 2 2" xfId="6695" xr:uid="{1FCD248A-250C-4F83-8CCC-4B3E689CB9F5}"/>
    <cellStyle name="Normal 3 2 3 4 2 2 2" xfId="6696" xr:uid="{67B4DA50-8B77-4279-A7DF-0537ECB77154}"/>
    <cellStyle name="Normal 3 2 3 4 2 3" xfId="6697" xr:uid="{6DD69845-B3F2-4E65-A62C-C32C08B1190C}"/>
    <cellStyle name="Normal 3 2 3 4 3" xfId="6698" xr:uid="{B3BF241B-4F24-457A-8A70-7AD86672FC9D}"/>
    <cellStyle name="Normal 3 2 3 4 3 2" xfId="6699" xr:uid="{914F4E07-E9EB-4B00-80BA-E89465858C64}"/>
    <cellStyle name="Normal 3 2 3 4 4" xfId="6700" xr:uid="{06BE1FBF-2805-4D7E-89AF-A8525B2444E2}"/>
    <cellStyle name="Normal 3 2 3 5" xfId="6701" xr:uid="{718F0626-B95C-4EB7-811A-EEF79E73C9AB}"/>
    <cellStyle name="Normal 3 2 3 5 2" xfId="6702" xr:uid="{F709B163-F36F-4883-B8BF-3028E597F038}"/>
    <cellStyle name="Normal 3 2 4" xfId="6703" xr:uid="{6CFDDC16-F8F7-449E-9FE7-00CD3ED98BB3}"/>
    <cellStyle name="Normal 3 2 4 2" xfId="6704" xr:uid="{85CA4D66-C2A3-48E3-B81E-52DEFC3FB878}"/>
    <cellStyle name="Normal 3 2 4 3" xfId="6705" xr:uid="{6FA926EC-2203-45E3-B44D-189DDB9DB63C}"/>
    <cellStyle name="Normal 3 2 5" xfId="6706" xr:uid="{219B9665-532F-4D2D-B197-5DBF9EA84988}"/>
    <cellStyle name="Normal 3 2 6" xfId="6707" xr:uid="{722BD846-D898-49EA-9690-5C7B74B9952B}"/>
    <cellStyle name="Normal 3 2 7" xfId="6708" xr:uid="{FCDB39FC-EC7C-4084-84B5-10D0FCB04221}"/>
    <cellStyle name="Normal 3 2 8" xfId="6709" xr:uid="{F4F7D176-F687-40B8-A868-B35B168BDC62}"/>
    <cellStyle name="Normal 3 2 9" xfId="6710" xr:uid="{3007B5F1-B780-4F65-B0B7-8D1FF1695FEA}"/>
    <cellStyle name="Normal 3 2 9 2" xfId="6711" xr:uid="{8F9A2621-392A-4670-A1B2-50299FAF1CFD}"/>
    <cellStyle name="Normal 3 2 9 2 2" xfId="6712" xr:uid="{A765747F-D918-41AF-B3D8-ECFED9552E42}"/>
    <cellStyle name="Normal 3 2 9 2 2 2" xfId="6713" xr:uid="{06B59FA1-11F5-4C61-B2BF-6036B1B82CF5}"/>
    <cellStyle name="Normal 3 2 9 2 2 2 2" xfId="6714" xr:uid="{EBE4CFD5-E035-4FF0-8BA3-8010DF751045}"/>
    <cellStyle name="Normal 3 2 9 2 2 2 2 2" xfId="6715" xr:uid="{F2055495-D12A-452C-81A9-2690E9A82D74}"/>
    <cellStyle name="Normal 3 2 9 2 2 2 3" xfId="6716" xr:uid="{F5733895-56CE-4D60-99F4-AF725903876E}"/>
    <cellStyle name="Normal 3 2 9 2 2 3" xfId="6717" xr:uid="{15C2A65C-FF42-4729-AA75-243DF24DF111}"/>
    <cellStyle name="Normal 3 2 9 2 2 3 2" xfId="6718" xr:uid="{38436FDA-46F4-444E-B0A9-C3498262E97D}"/>
    <cellStyle name="Normal 3 2 9 2 2 3 2 2" xfId="6719" xr:uid="{76D36A54-D78D-42ED-B75B-CD45F4D18DF9}"/>
    <cellStyle name="Normal 3 2 9 2 2 3 3" xfId="6720" xr:uid="{72136D92-8DDA-42D4-BAA1-5D628B2E2D1F}"/>
    <cellStyle name="Normal 3 2 9 2 2 4" xfId="6721" xr:uid="{83024A94-1518-4DE2-94AD-A99B7D3B3A86}"/>
    <cellStyle name="Normal 3 2 9 2 2 4 2" xfId="6722" xr:uid="{8E98D2A1-2487-499C-B8BE-18354B311C5E}"/>
    <cellStyle name="Normal 3 2 9 2 2 5" xfId="6723" xr:uid="{EB905E6D-72EF-4775-B62B-8D540E8DB8AF}"/>
    <cellStyle name="Normal 3 2 9 2 3" xfId="6724" xr:uid="{289B80A0-B9EB-4B8E-BACA-9F4DADA1BF74}"/>
    <cellStyle name="Normal 3 2 9 2 3 2" xfId="6725" xr:uid="{01E71734-4C14-46C0-8A24-B73257A3192A}"/>
    <cellStyle name="Normal 3 2 9 2 3 2 2" xfId="6726" xr:uid="{DC18F9FE-6B45-4491-B165-1BC513402CE4}"/>
    <cellStyle name="Normal 3 2 9 2 3 3" xfId="6727" xr:uid="{6FDFB831-9F69-4B7C-82A5-D40E2CD35F8D}"/>
    <cellStyle name="Normal 3 2 9 2 4" xfId="6728" xr:uid="{6C406F51-94D7-4AA0-BFF8-84BC15D74BE1}"/>
    <cellStyle name="Normal 3 2 9 2 4 2" xfId="6729" xr:uid="{353C791F-C363-4DA2-82C8-36A41B83A0F2}"/>
    <cellStyle name="Normal 3 2 9 2 4 2 2" xfId="6730" xr:uid="{B76CA2B1-A5E5-4978-9DA5-01C0D61FB415}"/>
    <cellStyle name="Normal 3 2 9 2 4 3" xfId="6731" xr:uid="{28D67ECC-60AB-4AD2-8812-CCB9562326C0}"/>
    <cellStyle name="Normal 3 2 9 2 5" xfId="6732" xr:uid="{A8106288-5524-4ED3-AE9E-D51A6F1B1446}"/>
    <cellStyle name="Normal 3 2 9 2 5 2" xfId="6733" xr:uid="{29465D1F-4BD2-4B70-A5C8-A096DD92E5CA}"/>
    <cellStyle name="Normal 3 2 9 2 6" xfId="6734" xr:uid="{23B85133-817B-4A1D-8384-7A9082EA10DD}"/>
    <cellStyle name="Normal 3 2 9 3" xfId="6735" xr:uid="{20BAEC0A-D8C5-4110-9691-E2C6BDF7072C}"/>
    <cellStyle name="Normal 3 2 9 4" xfId="6736" xr:uid="{0834232C-6F71-48CF-952A-7E2F03E1F415}"/>
    <cellStyle name="Normal 3 2 9 4 2" xfId="6737" xr:uid="{49BECDD8-72AB-44D7-875A-B3B55539DA5C}"/>
    <cellStyle name="Normal 3 2 9 4 2 2" xfId="6738" xr:uid="{F5298EFB-8838-41AB-98CB-29813EB3F243}"/>
    <cellStyle name="Normal 3 2 9 4 3" xfId="6739" xr:uid="{FA5F275F-B5CE-4568-9FF3-7953D035F493}"/>
    <cellStyle name="Normal 3 2_ELC" xfId="6740" xr:uid="{33B94695-FA72-4DDE-AA39-9417B395268D}"/>
    <cellStyle name="Normal 3 20" xfId="6741" xr:uid="{B089C74E-D9BE-45FC-848B-B81B3B43D379}"/>
    <cellStyle name="Normal 3 21" xfId="6742" xr:uid="{551D95C7-DDBB-4D67-9197-349F91139B64}"/>
    <cellStyle name="Normal 3 22" xfId="6743" xr:uid="{F4B4E944-7373-4934-AE80-C8049F36ACD6}"/>
    <cellStyle name="Normal 3 23" xfId="6744" xr:uid="{76B4EF28-87D1-480A-958B-9767C209E180}"/>
    <cellStyle name="Normal 3 24" xfId="6745" xr:uid="{8E46E309-6A3A-4245-8524-7616ABC36AE0}"/>
    <cellStyle name="Normal 3 25" xfId="6746" xr:uid="{D32C631B-0C22-4762-B3BE-6763BBE2C862}"/>
    <cellStyle name="Normal 3 26" xfId="6747" xr:uid="{B5F40839-0569-4622-93EA-0FA35019A6CD}"/>
    <cellStyle name="Normal 3 27" xfId="6748" xr:uid="{9048DDA2-8684-4781-8D33-05D7C91CAA36}"/>
    <cellStyle name="Normal 3 28" xfId="6749" xr:uid="{1B38E657-8FC5-4564-A805-F16513CE3EF7}"/>
    <cellStyle name="Normal 3 29" xfId="6750" xr:uid="{348AFC5C-3A1C-4775-B11F-12BB70EE5E24}"/>
    <cellStyle name="Normal 3 29 2" xfId="6751" xr:uid="{3076028A-D9C7-4C99-9697-30AADB0FFF4D}"/>
    <cellStyle name="Normal 3 3" xfId="6752" xr:uid="{0999AA5D-D4B1-498D-96A5-383CB6E1319B}"/>
    <cellStyle name="Normal 3 3 2" xfId="6753" xr:uid="{D06FCB36-B133-434B-B1D9-BB5CFC2EC65D}"/>
    <cellStyle name="Normal 3 3 2 2" xfId="6754" xr:uid="{4C1AF46D-2CDC-4C2A-A9C2-49855E3DE54E}"/>
    <cellStyle name="Normal 3 3 2 3" xfId="6755" xr:uid="{6606381B-6FDC-4F23-A378-825D30C04237}"/>
    <cellStyle name="Normal 3 3 3" xfId="6756" xr:uid="{37217CF6-8ECE-48F4-9326-43377D1535E3}"/>
    <cellStyle name="Normal 3 3 4" xfId="6757" xr:uid="{C9B72CEF-D06F-4751-9679-9377A5143198}"/>
    <cellStyle name="Normal 3 3 5" xfId="6758" xr:uid="{622B22EF-F7BA-4030-B70A-714C4343CB21}"/>
    <cellStyle name="Normal 3 3 6" xfId="6759" xr:uid="{72ADEB0E-8BD6-4C23-9E7E-097680561B94}"/>
    <cellStyle name="Normal 3 3 7" xfId="6760" xr:uid="{F6964A91-74F2-4A90-8FBA-B7C92E79A890}"/>
    <cellStyle name="Normal 3 3 8" xfId="6761" xr:uid="{47F276D8-70DA-4B08-8FEB-2A585D32810F}"/>
    <cellStyle name="Normal 3 3 9" xfId="6762" xr:uid="{040BF843-4AE9-4662-8949-656042C29A58}"/>
    <cellStyle name="Normal 3 30" xfId="6763" xr:uid="{9DA61959-086A-4CA7-AEFD-E9E297DC6809}"/>
    <cellStyle name="Normal 3 30 2" xfId="6764" xr:uid="{FB5D298C-4475-4DA0-A6D7-01FC6B3A54E0}"/>
    <cellStyle name="Normal 3 30 2 2" xfId="6765" xr:uid="{3A487114-F8D5-4248-A35D-BFB9D6CEEC16}"/>
    <cellStyle name="Normal 3 30 2 2 2" xfId="6766" xr:uid="{BBF81DB0-9112-44BE-818B-E95D11855EEC}"/>
    <cellStyle name="Normal 3 30 2 3" xfId="6767" xr:uid="{65EC3C09-827D-45DC-A551-B32B32AA26DF}"/>
    <cellStyle name="Normal 3 30 2 4" xfId="6768" xr:uid="{DADDE672-1799-4C92-ACEA-BB6222434AFB}"/>
    <cellStyle name="Normal 3 30 3" xfId="6769" xr:uid="{977B431B-7526-4790-9B59-76E146F554F6}"/>
    <cellStyle name="Normal 3 30 3 2" xfId="6770" xr:uid="{5C2311B6-16B2-4A25-9E6F-5D93BE8016B9}"/>
    <cellStyle name="Normal 3 30 3 2 2" xfId="6771" xr:uid="{324150FE-9C9B-4150-A670-86EDA6469829}"/>
    <cellStyle name="Normal 3 30 3 3" xfId="6772" xr:uid="{9F9F5F22-15E4-45B5-A690-1E357EDB6F08}"/>
    <cellStyle name="Normal 3 30 4" xfId="6773" xr:uid="{E0490DD2-CFD6-4745-B810-85C47459CF48}"/>
    <cellStyle name="Normal 3 30 4 2" xfId="6774" xr:uid="{7D0C8732-6787-416A-B3A6-027CF5A8BA61}"/>
    <cellStyle name="Normal 3 30 5" xfId="6775" xr:uid="{BE229372-5F8A-43D2-B995-FA200D9AA210}"/>
    <cellStyle name="Normal 3 31" xfId="6776" xr:uid="{7A4B9A4E-1E94-4574-9B2C-777F1E4C2FDB}"/>
    <cellStyle name="Normal 3 31 2" xfId="6777" xr:uid="{AA9DA0E3-7A2A-4AFB-877D-316DB8988859}"/>
    <cellStyle name="Normal 3 31 2 2" xfId="6778" xr:uid="{5B224189-7FC9-4E64-9B25-AA22A7BF1729}"/>
    <cellStyle name="Normal 3 31 3" xfId="6779" xr:uid="{EE982E20-9505-4158-AB18-8D9FCBFB7C88}"/>
    <cellStyle name="Normal 3 31 4" xfId="6780" xr:uid="{47E290F5-7481-4573-8518-A24D5FD0EEDC}"/>
    <cellStyle name="Normal 3 32" xfId="6781" xr:uid="{D5C0FDF5-7B5F-4EA4-BB66-835438AA7634}"/>
    <cellStyle name="Normal 3 32 2" xfId="6782" xr:uid="{0EF607F3-D52F-4723-B52D-9D96EBB7B1A9}"/>
    <cellStyle name="Normal 3 32 3" xfId="6783" xr:uid="{BBE15A0D-7184-424C-8559-BDD40F222793}"/>
    <cellStyle name="Normal 3 4" xfId="6784" xr:uid="{C02DAC47-8585-4179-8F20-B8423389E84A}"/>
    <cellStyle name="Normal 3 4 2" xfId="6785" xr:uid="{8DFB9206-CE80-46CF-9570-A6981783CCE5}"/>
    <cellStyle name="Normal 3 4 3" xfId="6786" xr:uid="{4C899DC8-E008-4D1E-99E3-AD0EB3CF5B99}"/>
    <cellStyle name="Normal 3 4 4" xfId="6787" xr:uid="{3DCB07AC-F8E6-47EE-BE3B-99D952FECDF0}"/>
    <cellStyle name="Normal 3 4 4 2" xfId="6788" xr:uid="{36404D45-DE4E-4607-AF37-A85665E8F618}"/>
    <cellStyle name="Normal 3 4 4 3" xfId="6789" xr:uid="{0A11E35B-08A1-4C2F-8629-4E8E63AF44C7}"/>
    <cellStyle name="Normal 3 4 5" xfId="6790" xr:uid="{16783F84-5F96-4560-8F96-C14589D32C6C}"/>
    <cellStyle name="Normal 3 4 6" xfId="6791" xr:uid="{D77B3313-E2FF-4331-91B4-BF14656141C6}"/>
    <cellStyle name="Normal 3 4 7" xfId="6792" xr:uid="{481DD8F9-36B1-4C67-A252-110225FEDA1A}"/>
    <cellStyle name="Normal 3 4 8" xfId="6793" xr:uid="{01C5E5E3-F57B-41D3-8CAA-2A660780B4EB}"/>
    <cellStyle name="Normal 3 5" xfId="6794" xr:uid="{B3AF13FB-A853-4881-8EB2-1FF220E0F6FD}"/>
    <cellStyle name="Normal 3 5 2" xfId="6795" xr:uid="{57C01CF6-27A2-4433-B2A8-6DC69F0B9EE6}"/>
    <cellStyle name="Normal 3 5 3" xfId="6796" xr:uid="{733DFD77-CBA5-401A-8ADE-343663B38E26}"/>
    <cellStyle name="Normal 3 5 3 2" xfId="6797" xr:uid="{7E423736-A909-4B6B-A0B2-D7299ADD67FD}"/>
    <cellStyle name="Normal 3 5 3 3" xfId="6798" xr:uid="{9EFAD6FC-A17B-40FA-912C-B4ECFA3D0B95}"/>
    <cellStyle name="Normal 3 5 4" xfId="6799" xr:uid="{0EF96FFB-024C-4BA2-99CD-56F54A827CBC}"/>
    <cellStyle name="Normal 3 5 4 2" xfId="6800" xr:uid="{D28843B8-9982-4555-9DF8-ACD70A4D346A}"/>
    <cellStyle name="Normal 3 5 4 3" xfId="6801" xr:uid="{C191D6A1-743B-4A6B-A776-0D98026635ED}"/>
    <cellStyle name="Normal 3 5 4 3 2" xfId="6802" xr:uid="{03AB969E-0FC0-452A-8024-CB1815FDD146}"/>
    <cellStyle name="Normal 3 5 4 3 2 2" xfId="6803" xr:uid="{61375EFB-DE24-450E-9D31-BEB50F922633}"/>
    <cellStyle name="Normal 3 5 4 3 2 2 2" xfId="6804" xr:uid="{C32E3B0A-9E2D-45A5-AFF4-C773FB5F89F4}"/>
    <cellStyle name="Normal 3 5 4 3 2 3" xfId="6805" xr:uid="{21E4E482-EFE5-48A3-A766-5EECFDC2F06D}"/>
    <cellStyle name="Normal 3 5 4 3 3" xfId="6806" xr:uid="{87AF9A8A-FD6A-467E-870F-DF9A8C30E942}"/>
    <cellStyle name="Normal 3 5 4 3 3 2" xfId="6807" xr:uid="{15268DB5-5A34-4B91-B445-36DC5A053491}"/>
    <cellStyle name="Normal 3 5 4 3 3 2 2" xfId="6808" xr:uid="{CA43E64F-0259-42A3-A447-83D528D0EF0E}"/>
    <cellStyle name="Normal 3 5 4 3 3 3" xfId="6809" xr:uid="{A2F11AB1-7EBC-49DC-81FD-A67B9149EFEE}"/>
    <cellStyle name="Normal 3 5 4 3 4" xfId="6810" xr:uid="{37FFF485-80A6-4108-85DB-11134708F150}"/>
    <cellStyle name="Normal 3 5 4 3 4 2" xfId="6811" xr:uid="{0CC386B9-A406-4FD2-AFF1-CFB68480B388}"/>
    <cellStyle name="Normal 3 5 4 3 5" xfId="6812" xr:uid="{4B6B4A99-034F-408B-835C-6A6C6C46733F}"/>
    <cellStyle name="Normal 3 5 4 4" xfId="6813" xr:uid="{8A353125-41BE-42FD-B522-CE2AD1217B55}"/>
    <cellStyle name="Normal 3 5 4 4 2" xfId="6814" xr:uid="{9CDC4037-2E79-4F31-9FBA-6C263D03A2E3}"/>
    <cellStyle name="Normal 3 5 4 4 2 2" xfId="6815" xr:uid="{CF71B10E-C19A-4F4D-B8ED-080FC5A85514}"/>
    <cellStyle name="Normal 3 5 4 4 2 2 2" xfId="6816" xr:uid="{425E2E9A-2552-4D46-8D77-55BA3F8C4D4C}"/>
    <cellStyle name="Normal 3 5 4 4 2 3" xfId="6817" xr:uid="{C11EDC2F-24B6-4600-8482-630090E5DD26}"/>
    <cellStyle name="Normal 3 5 4 4 3" xfId="6818" xr:uid="{28EA659C-EA57-40E5-A1AD-4D0D8F78BB89}"/>
    <cellStyle name="Normal 3 5 4 4 3 2" xfId="6819" xr:uid="{59766C0E-53F5-46D9-86FE-4F14C8206EAF}"/>
    <cellStyle name="Normal 3 5 4 4 4" xfId="6820" xr:uid="{82102657-318A-485D-840D-FA0DC30C5157}"/>
    <cellStyle name="Normal 3 5 4 5" xfId="6821" xr:uid="{2207B683-CE1D-4598-B049-DAB2E51C5B9A}"/>
    <cellStyle name="Normal 3 5 4 5 2" xfId="6822" xr:uid="{CBA75DA5-EFE3-4799-B1D7-B026585DC3BB}"/>
    <cellStyle name="Normal 3 5 5" xfId="6823" xr:uid="{2581633C-2A8F-4BCE-8D5B-CEB0D2DC3760}"/>
    <cellStyle name="Normal 3 5 6" xfId="6824" xr:uid="{89BE17DE-5F47-45A4-A6F6-F86B9E8F5C70}"/>
    <cellStyle name="Normal 3 5 7" xfId="6825" xr:uid="{5CB1FA41-93E5-4431-A28A-5A38940204F2}"/>
    <cellStyle name="Normal 3 5 8" xfId="6826" xr:uid="{37B7494E-2618-45D8-A10B-FE93B0368ECF}"/>
    <cellStyle name="Normal 3 5 9" xfId="6827" xr:uid="{0AEDA92E-2DEC-4D08-9F5E-7E3391AA3B54}"/>
    <cellStyle name="Normal 3 6" xfId="6828" xr:uid="{34628B54-43CC-4ED5-87E8-DED339C9F0C4}"/>
    <cellStyle name="Normal 3 6 2" xfId="6829" xr:uid="{EE8C1045-729F-48AB-9F30-F18B2116B22E}"/>
    <cellStyle name="Normal 3 6 3" xfId="6830" xr:uid="{AD412391-D5F2-4E8A-87C5-F44F381C57CA}"/>
    <cellStyle name="Normal 3 7" xfId="6831" xr:uid="{A6083005-3A71-43F1-A385-BA8BE983662C}"/>
    <cellStyle name="Normal 3 7 2" xfId="6832" xr:uid="{9EB0031D-1BBE-49CA-B64B-42A825CD395B}"/>
    <cellStyle name="Normal 3 7 3" xfId="6833" xr:uid="{973F7080-56AB-4669-89B2-65B84CF05103}"/>
    <cellStyle name="Normal 3 8" xfId="6834" xr:uid="{A14443EE-350F-42A2-806B-4A7A47F0000E}"/>
    <cellStyle name="Normal 3 9" xfId="6835" xr:uid="{F330FBED-1ACE-4152-9C0C-4C9A0CEAE636}"/>
    <cellStyle name="Normal 3_PrimaryEnergyPrices_TIMES" xfId="6836" xr:uid="{2A2B183A-132C-4896-92CC-19FC48605DE0}"/>
    <cellStyle name="Normal 30" xfId="6837" xr:uid="{846D2B19-D602-4DEA-AAA7-6EDAF0DAB448}"/>
    <cellStyle name="Normal 31" xfId="6838" xr:uid="{A7690E90-A530-4A18-9762-0226376D5589}"/>
    <cellStyle name="Normal 31 2" xfId="6839" xr:uid="{6310572B-3B67-49D5-8950-91BA851F9025}"/>
    <cellStyle name="Normal 31 3" xfId="6840" xr:uid="{F735EDC0-0D51-4270-BE7F-F16DA152C20C}"/>
    <cellStyle name="Normal 32" xfId="6841" xr:uid="{3DC523B1-B6CC-45F2-9A71-95185410440F}"/>
    <cellStyle name="Normal 32 2" xfId="6842" xr:uid="{C566D9B3-1523-4820-BFAE-D5ED0949F055}"/>
    <cellStyle name="Normal 33" xfId="6843" xr:uid="{A0644DF1-0070-4279-87AC-1922BF3711E7}"/>
    <cellStyle name="Normal 33 10" xfId="6844" xr:uid="{F8A9A073-89C9-45F5-8E63-7765BE230C3D}"/>
    <cellStyle name="Normal 33 11" xfId="6845" xr:uid="{8A863081-1750-470F-94FD-E79CE2256A15}"/>
    <cellStyle name="Normal 33 12" xfId="6846" xr:uid="{B43E99E8-6349-4976-B2D1-78C7A77FFAA2}"/>
    <cellStyle name="Normal 33 13" xfId="6847" xr:uid="{C2C96DC5-FBA3-4BDE-B487-4CAAE786F15B}"/>
    <cellStyle name="Normal 33 2" xfId="6848" xr:uid="{A18A5640-4358-47B4-AAAA-05334DCB0B2D}"/>
    <cellStyle name="Normal 33 3" xfId="6849" xr:uid="{6E337B0A-A3AD-4393-A43D-A2B3C66B6A18}"/>
    <cellStyle name="Normal 33 4" xfId="6850" xr:uid="{F91FF12C-BBE2-496E-9482-1D19B6AF10DF}"/>
    <cellStyle name="Normal 33 5" xfId="6851" xr:uid="{19E4577A-6FC5-4D4A-AC21-0F92BEEC989A}"/>
    <cellStyle name="Normal 33 6" xfId="6852" xr:uid="{4DE5BB2A-5F82-4683-9243-1CF71E4C6B7B}"/>
    <cellStyle name="Normal 33 7" xfId="6853" xr:uid="{D917F994-3F0B-4794-93DB-7CA24B149961}"/>
    <cellStyle name="Normal 33 8" xfId="6854" xr:uid="{1F796BBA-2C07-4420-AFC9-1D9D6B473E49}"/>
    <cellStyle name="Normal 33 9" xfId="6855" xr:uid="{93A43C90-EF4E-4BED-9FA4-B71B55D21BFC}"/>
    <cellStyle name="Normal 33_Scen_XBase" xfId="6856" xr:uid="{EF9F8A3D-F817-4EB7-BB39-4BDDD48CC10D}"/>
    <cellStyle name="Normal 34" xfId="6857" xr:uid="{6385ABC9-A3C0-4829-A1E9-E4B3B68F802A}"/>
    <cellStyle name="Normal 35" xfId="6858" xr:uid="{B25EF399-942B-443D-8193-3963D3D42DD7}"/>
    <cellStyle name="Normal 35 2" xfId="6859" xr:uid="{F33F1B13-BE53-4420-851F-FFBF5387FB93}"/>
    <cellStyle name="Normal 35 2 2" xfId="6860" xr:uid="{E2FC2DE1-4E02-4749-A0E3-C2A3D0BB8165}"/>
    <cellStyle name="Normal 35 2 2 2" xfId="6861" xr:uid="{B65A70F2-7AF0-4733-8899-3FEFBFCBD9FA}"/>
    <cellStyle name="Normal 35 2 2 2 2" xfId="6862" xr:uid="{A6898118-8137-44E7-BD12-23E6A88E10AC}"/>
    <cellStyle name="Normal 35 2 2 3" xfId="6863" xr:uid="{80376AFC-22E7-4E58-94B1-D64EE9961F03}"/>
    <cellStyle name="Normal 35 2 3" xfId="6864" xr:uid="{C93458A3-1E54-405A-B37D-A5C1EC64412B}"/>
    <cellStyle name="Normal 35 2 3 2" xfId="6865" xr:uid="{36646A44-1AED-48B9-815D-8C3668894013}"/>
    <cellStyle name="Normal 35 2 3 2 2" xfId="6866" xr:uid="{0ADA9714-143C-4703-B144-7092C723A376}"/>
    <cellStyle name="Normal 35 2 3 3" xfId="6867" xr:uid="{F84C6EDF-50C4-4B56-83BB-BF5851AC899F}"/>
    <cellStyle name="Normal 35 2 4" xfId="6868" xr:uid="{24E29978-8641-4BD7-A5AE-2715F24F4935}"/>
    <cellStyle name="Normal 35 2 4 2" xfId="6869" xr:uid="{46614BB5-EA5C-4192-8C58-5C279CFAC0AA}"/>
    <cellStyle name="Normal 35 2 5" xfId="6870" xr:uid="{ACC55B2E-FBF2-4ACE-8E42-B05AAE167FBA}"/>
    <cellStyle name="Normal 35 3" xfId="6871" xr:uid="{34099101-69DD-4D83-BC2A-423135EC218C}"/>
    <cellStyle name="Normal 35 3 2" xfId="6872" xr:uid="{B5A1AF4B-04E4-4961-960C-BCAFC6E65551}"/>
    <cellStyle name="Normal 35 3 2 2" xfId="6873" xr:uid="{44ACCAC4-151C-48AC-A7D0-442FAD6FE181}"/>
    <cellStyle name="Normal 35 3 3" xfId="6874" xr:uid="{98636561-34E1-473A-B313-8B2CA17082E9}"/>
    <cellStyle name="Normal 35 3 4" xfId="6875" xr:uid="{D2E7CC2B-213D-4810-9756-A39FB5087CD8}"/>
    <cellStyle name="Normal 35 4" xfId="6876" xr:uid="{7002DC8F-72BA-4377-A09D-519094987251}"/>
    <cellStyle name="Normal 35 4 2" xfId="6877" xr:uid="{0E4325D9-52B6-48A5-9446-96A887255A9B}"/>
    <cellStyle name="Normal 35 4 2 2" xfId="6878" xr:uid="{D5777890-CA67-468E-B032-7836EF2FF45C}"/>
    <cellStyle name="Normal 35 4 3" xfId="6879" xr:uid="{8FB09304-3ACD-4D07-AA5D-1404FEF76C99}"/>
    <cellStyle name="Normal 35 5" xfId="6880" xr:uid="{9FA4BE22-3F36-4D4A-ACB5-E57DA9195E36}"/>
    <cellStyle name="Normal 35 5 2" xfId="6881" xr:uid="{B075D1AA-2A58-4772-AB1C-B2675AE78C0A}"/>
    <cellStyle name="Normal 35 6" xfId="6882" xr:uid="{B155C332-70AD-48AC-89CB-ECEC808D9221}"/>
    <cellStyle name="Normal 36" xfId="6883" xr:uid="{15B3E806-1548-4B56-BE2E-9E81DD054F64}"/>
    <cellStyle name="Normal 36 2" xfId="6884" xr:uid="{C91E31FC-DAC4-4F6F-A864-B1425D15428C}"/>
    <cellStyle name="Normal 36 2 2" xfId="6885" xr:uid="{A9174DD6-D211-444C-A386-663C9CD506EF}"/>
    <cellStyle name="Normal 36 2 2 2" xfId="6886" xr:uid="{CCD2ACAB-E340-40EF-A4E8-28BFAD6D3C11}"/>
    <cellStyle name="Normal 36 2 2 2 2" xfId="6887" xr:uid="{9602DDBF-1B92-47B4-8404-B73F2809B88F}"/>
    <cellStyle name="Normal 36 2 2 3" xfId="6888" xr:uid="{5FB6F7DE-23EF-4902-B437-2A3345D5C80D}"/>
    <cellStyle name="Normal 36 2 3" xfId="6889" xr:uid="{3D84176E-110A-45BA-8C58-FBCF1BEE646A}"/>
    <cellStyle name="Normal 36 2 3 2" xfId="6890" xr:uid="{BE8C6AE6-B3B8-4C14-8CD4-5E07F7B9A7C2}"/>
    <cellStyle name="Normal 36 2 3 2 2" xfId="6891" xr:uid="{2D4C318D-81FB-4055-86BD-F519F3843160}"/>
    <cellStyle name="Normal 36 2 3 3" xfId="6892" xr:uid="{CC1F6AF1-93C6-468A-8C09-B12B605D6424}"/>
    <cellStyle name="Normal 36 2 4" xfId="6893" xr:uid="{3D81B8B5-D0D8-400A-BB9A-98516E8D0CC0}"/>
    <cellStyle name="Normal 36 2 4 2" xfId="6894" xr:uid="{E2B056C3-D6C7-416F-B8EE-B6BC41B7CCE4}"/>
    <cellStyle name="Normal 36 2 5" xfId="6895" xr:uid="{FCE84015-B448-4E41-A4DE-E6B17F18E818}"/>
    <cellStyle name="Normal 36 3" xfId="6896" xr:uid="{668F871F-16BE-4613-83D3-48DCE136B7AD}"/>
    <cellStyle name="Normal 36 3 2" xfId="6897" xr:uid="{4FF80C32-098E-423A-BE9A-8593D0ABCAE4}"/>
    <cellStyle name="Normal 36 3 2 2" xfId="6898" xr:uid="{86891D28-5C34-43F2-B84E-45BD76EABC42}"/>
    <cellStyle name="Normal 36 3 3" xfId="6899" xr:uid="{B24EEB1A-2343-4BA4-8470-3ED634660436}"/>
    <cellStyle name="Normal 36 4" xfId="6900" xr:uid="{CBB3A687-9103-4152-9A64-C8DF45914E9C}"/>
    <cellStyle name="Normal 36 4 2" xfId="6901" xr:uid="{D9266203-A57A-42A8-AE24-2BF752202A2D}"/>
    <cellStyle name="Normal 36 4 2 2" xfId="6902" xr:uid="{CF93E634-2C7D-4C48-939B-B20B17772245}"/>
    <cellStyle name="Normal 36 4 3" xfId="6903" xr:uid="{D46E81E5-21BC-4ADA-8886-0B759986FD93}"/>
    <cellStyle name="Normal 36 5" xfId="6904" xr:uid="{A95E1114-63B8-4C27-95DD-E8B1D2CF9D4F}"/>
    <cellStyle name="Normal 36 5 2" xfId="6905" xr:uid="{14B28489-B330-4720-8F10-F546C0A05E43}"/>
    <cellStyle name="Normal 36 6" xfId="6906" xr:uid="{611F0E78-7747-4130-A4EB-BFCCAFAC0069}"/>
    <cellStyle name="Normal 37" xfId="6907" xr:uid="{E0253D73-473C-4D15-BCEF-E79F65E867D6}"/>
    <cellStyle name="Normal 37 2" xfId="6908" xr:uid="{D34AB9BB-AF30-49FD-8F77-6E2B62D819E8}"/>
    <cellStyle name="Normal 37 2 2" xfId="6909" xr:uid="{228EBC95-C4EE-49C1-82D4-C59D92262FD6}"/>
    <cellStyle name="Normal 37 2 2 2" xfId="6910" xr:uid="{F124EED3-BC71-4E18-A846-95EE86A81500}"/>
    <cellStyle name="Normal 37 2 2 2 2" xfId="6911" xr:uid="{E55FB05E-6513-40D9-9703-4DE1F4F0305A}"/>
    <cellStyle name="Normal 37 2 2 3" xfId="6912" xr:uid="{1E9D8758-83B5-4895-96D4-B6E4D1CE0D00}"/>
    <cellStyle name="Normal 37 2 3" xfId="6913" xr:uid="{53CC2C24-1DED-40CF-AAF1-A97C8FCB8799}"/>
    <cellStyle name="Normal 37 2 3 2" xfId="6914" xr:uid="{15395A09-2099-445B-A894-87E3017C3595}"/>
    <cellStyle name="Normal 37 2 3 2 2" xfId="6915" xr:uid="{4AAF8443-973C-46D3-804A-38BB37BC1152}"/>
    <cellStyle name="Normal 37 2 3 3" xfId="6916" xr:uid="{9E940057-88EB-4A77-B99C-3B079CFFB260}"/>
    <cellStyle name="Normal 37 2 4" xfId="6917" xr:uid="{60F184B0-428B-4BF2-B6B2-CF6FA7805D7B}"/>
    <cellStyle name="Normal 37 2 4 2" xfId="6918" xr:uid="{922E72ED-D990-407A-9C8E-C10BE612AC9C}"/>
    <cellStyle name="Normal 37 2 5" xfId="6919" xr:uid="{84365D9E-B83B-4F63-9EB4-4C834829D1DD}"/>
    <cellStyle name="Normal 37 3" xfId="6920" xr:uid="{E516146F-BF66-4571-B8AA-EF399545B193}"/>
    <cellStyle name="Normal 37 3 2" xfId="6921" xr:uid="{1EC3DB89-CB11-4CD4-BA38-CE80DDA91021}"/>
    <cellStyle name="Normal 37 3 2 2" xfId="6922" xr:uid="{C78413A2-83BD-4342-A275-07053EE44366}"/>
    <cellStyle name="Normal 37 3 3" xfId="6923" xr:uid="{C36A68B9-50C6-4F85-9B32-9AF396840C46}"/>
    <cellStyle name="Normal 37 4" xfId="6924" xr:uid="{3D55FE26-1FB5-45D8-95EC-A3CD9D92219F}"/>
    <cellStyle name="Normal 37 4 2" xfId="6925" xr:uid="{2E473EB5-B133-46CA-990A-D0C7822B8CBB}"/>
    <cellStyle name="Normal 37 4 2 2" xfId="6926" xr:uid="{C36A1886-3E3B-4B2A-A350-E01345DEE308}"/>
    <cellStyle name="Normal 37 4 3" xfId="6927" xr:uid="{382236C9-E9E1-4402-B844-25451A9F7CC7}"/>
    <cellStyle name="Normal 37 5" xfId="6928" xr:uid="{85ECF69C-8104-497C-9EB7-58EDF6A6A47A}"/>
    <cellStyle name="Normal 37 5 2" xfId="6929" xr:uid="{5D968BF4-BC4D-4E90-B403-D2995371C2F7}"/>
    <cellStyle name="Normal 37 6" xfId="6930" xr:uid="{F481202D-310A-430B-9F49-9408A1E01D7C}"/>
    <cellStyle name="Normal 38" xfId="6931" xr:uid="{41B561CA-D3F3-4795-BAB5-6B8E5E736CD3}"/>
    <cellStyle name="Normal 39" xfId="6932" xr:uid="{99F675D2-D11D-4747-A426-46227CE7BB54}"/>
    <cellStyle name="Normal 4" xfId="6933" xr:uid="{2B95FBCC-A0EA-4A2C-8654-D4B79C1C5A7A}"/>
    <cellStyle name="Normal 4 10" xfId="6934" xr:uid="{65D97CAD-9700-4FCE-926F-6C736B7B7165}"/>
    <cellStyle name="Normal 4 10 2" xfId="6935" xr:uid="{980E762F-594B-4870-8662-2DC423BA6640}"/>
    <cellStyle name="Normal 4 10 3" xfId="6936" xr:uid="{6AD5280F-E25B-4AA7-A142-6F2F41950B17}"/>
    <cellStyle name="Normal 4 11" xfId="6937" xr:uid="{BB67C453-88CA-4806-8934-7260A50AD7AF}"/>
    <cellStyle name="Normal 4 11 2" xfId="6938" xr:uid="{1F2FBEB7-41D5-422F-8D13-24BFC675837D}"/>
    <cellStyle name="Normal 4 11 3" xfId="6939" xr:uid="{BF9FD743-2BE8-4D58-9F82-2B10FD57243F}"/>
    <cellStyle name="Normal 4 12" xfId="6940" xr:uid="{B1D0DCCB-0696-4B8E-B342-490A6913014E}"/>
    <cellStyle name="Normal 4 13" xfId="6941" xr:uid="{2E1E959A-AED6-4F69-9B28-94DCA4954C81}"/>
    <cellStyle name="Normal 4 13 2" xfId="6942" xr:uid="{EBC54D07-60A3-4DC1-8C59-DF459C70F6B6}"/>
    <cellStyle name="Normal 4 13 2 2" xfId="6943" xr:uid="{076044E6-D8B5-4806-85E7-2277A3CC077D}"/>
    <cellStyle name="Normal 4 13 2 3" xfId="6944" xr:uid="{FFCFF104-3582-4F54-A115-EAC79D7476EA}"/>
    <cellStyle name="Normal 4 13 2 4" xfId="6945" xr:uid="{AD6715F7-3CE9-4DB6-ADBD-74A166ED5B9E}"/>
    <cellStyle name="Normal 4 13 3" xfId="6946" xr:uid="{552BCD02-22F7-4CFD-9299-963603995FDB}"/>
    <cellStyle name="Normal 4 2" xfId="6947" xr:uid="{619F4514-3BAE-4A3B-AF11-B7CCDF2D1A2B}"/>
    <cellStyle name="Normal 4 2 10" xfId="6948" xr:uid="{C4FAEFDC-6E35-4296-A40C-4373E52FB0F9}"/>
    <cellStyle name="Normal 4 2 10 2" xfId="6949" xr:uid="{E39440AD-51C1-4132-8379-E296DEAD9D9F}"/>
    <cellStyle name="Normal 4 2 10 2 2" xfId="6950" xr:uid="{8A11FB45-ABC6-41BA-9377-DAF183718614}"/>
    <cellStyle name="Normal 4 2 10 2 2 2" xfId="6951" xr:uid="{FFB224C7-BB9A-42F7-8D4E-491544B61444}"/>
    <cellStyle name="Normal 4 2 10 2 2 2 2" xfId="6952" xr:uid="{AD362444-A3BB-4FBD-847E-2FA7EEBC279A}"/>
    <cellStyle name="Normal 4 2 10 2 2 3" xfId="6953" xr:uid="{AEAFD8AC-5DD2-4E12-9954-4A7780234163}"/>
    <cellStyle name="Normal 4 2 10 2 3" xfId="6954" xr:uid="{8A978FEE-8AE8-41DF-94D5-C48DC61AA167}"/>
    <cellStyle name="Normal 4 2 10 2 3 2" xfId="6955" xr:uid="{18C262D2-3ABE-46A0-8DB6-0CA59787E2D5}"/>
    <cellStyle name="Normal 4 2 10 2 3 2 2" xfId="6956" xr:uid="{DEBE73CC-946B-49A9-9F4D-A0EB1B66C97B}"/>
    <cellStyle name="Normal 4 2 10 2 3 3" xfId="6957" xr:uid="{B7CAE63F-E505-4D01-B6E3-A906BF5D0ABA}"/>
    <cellStyle name="Normal 4 2 10 2 4" xfId="6958" xr:uid="{155C0CD7-1257-4779-96ED-28A94B778074}"/>
    <cellStyle name="Normal 4 2 10 2 4 2" xfId="6959" xr:uid="{948501E5-2144-4674-9848-276F6A478D34}"/>
    <cellStyle name="Normal 4 2 10 2 5" xfId="6960" xr:uid="{58B3DEE6-6C9B-497D-BFBD-8E9AEBA54C12}"/>
    <cellStyle name="Normal 4 2 10 3" xfId="6961" xr:uid="{06E79427-5A46-4520-BE88-D3F8FDA54B32}"/>
    <cellStyle name="Normal 4 2 10 3 2" xfId="6962" xr:uid="{C2A584E5-D531-42DB-ABD1-EBEBC8A1408E}"/>
    <cellStyle name="Normal 4 2 10 3 2 2" xfId="6963" xr:uid="{9F32FD3A-9F38-4D8F-9A0A-81E5ECFF4A7C}"/>
    <cellStyle name="Normal 4 2 10 3 3" xfId="6964" xr:uid="{45D28681-4A70-4936-96EF-A0E62B4EA43D}"/>
    <cellStyle name="Normal 4 2 10 4" xfId="6965" xr:uid="{252FC0A7-974B-42A5-BDC4-17446FBB3BD3}"/>
    <cellStyle name="Normal 4 2 10 4 2" xfId="6966" xr:uid="{523338A0-456D-4AA8-8659-6010C38F3039}"/>
    <cellStyle name="Normal 4 2 10 4 2 2" xfId="6967" xr:uid="{C076D7E8-380E-4112-8D9E-6DBEED1B5FDA}"/>
    <cellStyle name="Normal 4 2 10 4 3" xfId="6968" xr:uid="{FD1A0D26-D78B-4CBD-B76D-214844E177F7}"/>
    <cellStyle name="Normal 4 2 10 5" xfId="6969" xr:uid="{CA61065F-D7C2-44F2-9052-0BEB6C2C9175}"/>
    <cellStyle name="Normal 4 2 10 5 2" xfId="6970" xr:uid="{EE8A5727-E30F-45BC-8204-5AF1AC701A68}"/>
    <cellStyle name="Normal 4 2 10 6" xfId="6971" xr:uid="{BCD5C292-62CD-43CE-8A96-9146E605F361}"/>
    <cellStyle name="Normal 4 2 11" xfId="6972" xr:uid="{B6BB8F59-D749-45D9-98B5-2DC57E790119}"/>
    <cellStyle name="Normal 4 2 12" xfId="6973" xr:uid="{4607CB62-80BE-4BE5-8897-91779A9DA3F0}"/>
    <cellStyle name="Normal 4 2 2" xfId="6974" xr:uid="{04F381AA-1134-4802-959A-02D77F88E821}"/>
    <cellStyle name="Normal 4 2 2 10" xfId="6975" xr:uid="{A4177681-0855-4865-9F7F-2789E6D50B28}"/>
    <cellStyle name="Normal 4 2 2 10 2" xfId="6976" xr:uid="{09EAD870-5636-4762-826F-2B0A257CE951}"/>
    <cellStyle name="Normal 4 2 2 10 2 2" xfId="6977" xr:uid="{27CD7A63-08FC-4813-81AF-146CD90B8A63}"/>
    <cellStyle name="Normal 4 2 2 10 2 2 2" xfId="6978" xr:uid="{6CAE8F8D-2F7D-4883-B4CC-9961805E4B91}"/>
    <cellStyle name="Normal 4 2 2 10 2 2 2 2" xfId="6979" xr:uid="{E95F9EE8-0A6A-4B4C-B95F-A414CF326520}"/>
    <cellStyle name="Normal 4 2 2 10 2 2 3" xfId="6980" xr:uid="{2ED70757-EF55-458A-AB33-2C92ADFD4AC8}"/>
    <cellStyle name="Normal 4 2 2 10 2 3" xfId="6981" xr:uid="{52572A6D-A23C-4F72-B438-9985FBE04790}"/>
    <cellStyle name="Normal 4 2 2 10 2 3 2" xfId="6982" xr:uid="{86D815C5-CE87-49C2-A2CF-E725C4DD9B9E}"/>
    <cellStyle name="Normal 4 2 2 10 2 3 2 2" xfId="6983" xr:uid="{37634E7E-409A-4214-B066-41751AB43A94}"/>
    <cellStyle name="Normal 4 2 2 10 2 3 3" xfId="6984" xr:uid="{9BA8E943-FCD6-44FE-A59F-F65444F8CA94}"/>
    <cellStyle name="Normal 4 2 2 10 2 4" xfId="6985" xr:uid="{67AA3BC0-1121-4A92-A4E6-BBC4B6653E1F}"/>
    <cellStyle name="Normal 4 2 2 10 2 4 2" xfId="6986" xr:uid="{C087AF03-6F74-4144-B25E-96F9B3F6EF82}"/>
    <cellStyle name="Normal 4 2 2 10 2 5" xfId="6987" xr:uid="{A3DA7F24-A953-4C5B-90CC-37040AFC1F04}"/>
    <cellStyle name="Normal 4 2 2 10 3" xfId="6988" xr:uid="{CD2ECB30-3535-4D9A-A3AE-D34AE392E145}"/>
    <cellStyle name="Normal 4 2 2 10 3 2" xfId="6989" xr:uid="{FBE16D8D-F5F9-47A6-B503-AEF3390EDA34}"/>
    <cellStyle name="Normal 4 2 2 10 3 2 2" xfId="6990" xr:uid="{BA1A2D43-AD95-43E0-BC8E-E3B6629EA08B}"/>
    <cellStyle name="Normal 4 2 2 10 3 2 2 2" xfId="6991" xr:uid="{FA1B994B-0A0F-42B7-A0A8-63126DAABCBF}"/>
    <cellStyle name="Normal 4 2 2 10 3 2 3" xfId="6992" xr:uid="{F82C1197-49CC-4065-9E36-BC06CE3A3BA9}"/>
    <cellStyle name="Normal 4 2 2 10 3 3" xfId="6993" xr:uid="{CBE88345-ED52-4CCF-8136-B3C615DC8F6B}"/>
    <cellStyle name="Normal 4 2 2 10 3 3 2" xfId="6994" xr:uid="{6B38763E-BB38-427E-902F-E0805B3A0EA2}"/>
    <cellStyle name="Normal 4 2 2 10 3 4" xfId="6995" xr:uid="{D4B2DBD0-8CD9-430D-B642-CC2EDD9FFD8B}"/>
    <cellStyle name="Normal 4 2 2 10 4" xfId="6996" xr:uid="{0C627AA8-3C9F-482A-9FEF-E7F3C5EB792A}"/>
    <cellStyle name="Normal 4 2 2 10 5" xfId="6997" xr:uid="{E87D607F-DEB2-4A19-B095-90C488F3C897}"/>
    <cellStyle name="Normal 4 2 2 10 5 2" xfId="6998" xr:uid="{CDBDBC31-D290-4837-BC45-79B2BE80BAFE}"/>
    <cellStyle name="Normal 4 2 2 10 6" xfId="6999" xr:uid="{A6E0E82E-A838-403B-8C82-F551A45FCDDC}"/>
    <cellStyle name="Normal 4 2 2 11" xfId="7000" xr:uid="{D7754A84-B2D3-47B0-8D45-107301025EAD}"/>
    <cellStyle name="Normal 4 2 2 11 2" xfId="7001" xr:uid="{8793BF8F-9D3F-4925-AD16-1B24C973577D}"/>
    <cellStyle name="Normal 4 2 2 11 2 2" xfId="7002" xr:uid="{57620950-E81B-4F96-9A25-4195C8067A22}"/>
    <cellStyle name="Normal 4 2 2 11 2 2 2" xfId="7003" xr:uid="{BC43DB72-B65D-452C-826B-8EE5EC3BCDB1}"/>
    <cellStyle name="Normal 4 2 2 11 2 2 2 2" xfId="7004" xr:uid="{9B115FE9-9B5E-48A8-8E87-124FDEFB9D28}"/>
    <cellStyle name="Normal 4 2 2 11 2 2 3" xfId="7005" xr:uid="{4DBA6C2E-B0F2-440C-88C4-B6485CCB2F3D}"/>
    <cellStyle name="Normal 4 2 2 11 2 3" xfId="7006" xr:uid="{1C2BACAE-83B4-4EC5-A0B8-E8F899AF02AA}"/>
    <cellStyle name="Normal 4 2 2 11 2 3 2" xfId="7007" xr:uid="{51F0ED4D-1AFA-424F-88EA-B21B2515177B}"/>
    <cellStyle name="Normal 4 2 2 11 2 3 2 2" xfId="7008" xr:uid="{1ADDBA00-DF61-4055-96E1-E7584C440DED}"/>
    <cellStyle name="Normal 4 2 2 11 2 3 3" xfId="7009" xr:uid="{78921777-36DE-4065-BDAC-4B9CE04B9085}"/>
    <cellStyle name="Normal 4 2 2 11 2 4" xfId="7010" xr:uid="{08498549-808E-43C2-9EB9-63AB8A2DE8CA}"/>
    <cellStyle name="Normal 4 2 2 11 2 4 2" xfId="7011" xr:uid="{AF829488-6926-4E84-9609-42C0BAF4309D}"/>
    <cellStyle name="Normal 4 2 2 11 2 5" xfId="7012" xr:uid="{677B137D-53C3-4AD5-9599-E5F365DD3306}"/>
    <cellStyle name="Normal 4 2 2 11 3" xfId="7013" xr:uid="{AD43325E-400B-4BCC-AE0A-2FC6BE03CCF1}"/>
    <cellStyle name="Normal 4 2 2 11 3 2" xfId="7014" xr:uid="{8B3CA3B8-2616-4BB0-9534-DA706D436A3B}"/>
    <cellStyle name="Normal 4 2 2 11 3 2 2" xfId="7015" xr:uid="{99D39BAE-4005-472B-B608-97EF414A3A4C}"/>
    <cellStyle name="Normal 4 2 2 11 3 2 2 2" xfId="7016" xr:uid="{AD3C1EF3-FBED-48F7-8658-226A016B1A6B}"/>
    <cellStyle name="Normal 4 2 2 11 3 2 3" xfId="7017" xr:uid="{7EB46467-F5CA-4836-BE80-B15ECAB7E553}"/>
    <cellStyle name="Normal 4 2 2 11 3 3" xfId="7018" xr:uid="{1D570C6C-9BF7-448E-AA91-8FD649257BFC}"/>
    <cellStyle name="Normal 4 2 2 11 3 3 2" xfId="7019" xr:uid="{8587D864-3661-4A5D-A6CF-3A317D1F41CB}"/>
    <cellStyle name="Normal 4 2 2 11 3 4" xfId="7020" xr:uid="{F342EADB-BE1C-4586-8EA3-E7F29C6359BE}"/>
    <cellStyle name="Normal 4 2 2 11 4" xfId="7021" xr:uid="{0E4FEEC6-3D83-4EE0-93FB-AB7D6328E5BB}"/>
    <cellStyle name="Normal 4 2 2 11 5" xfId="7022" xr:uid="{505230B3-61B5-4EC1-BF09-D5604D4B351A}"/>
    <cellStyle name="Normal 4 2 2 11 5 2" xfId="7023" xr:uid="{7307C5A2-9772-4D25-BF1F-454D55D6A42E}"/>
    <cellStyle name="Normal 4 2 2 11 6" xfId="7024" xr:uid="{F2590839-0189-44E9-872A-2924B04C49A7}"/>
    <cellStyle name="Normal 4 2 2 12" xfId="7025" xr:uid="{AC5410B0-E882-467A-A73F-55AEC2E9B9F5}"/>
    <cellStyle name="Normal 4 2 2 12 2" xfId="7026" xr:uid="{99DB31F8-0114-4A49-B464-6A6F87C39D04}"/>
    <cellStyle name="Normal 4 2 2 12 2 2" xfId="7027" xr:uid="{384B426B-AC44-4A77-BFDA-6A9E8FD69099}"/>
    <cellStyle name="Normal 4 2 2 12 2 2 2" xfId="7028" xr:uid="{1208042E-D9E8-450A-98B4-D47558BFE95B}"/>
    <cellStyle name="Normal 4 2 2 12 2 2 2 2" xfId="7029" xr:uid="{DFF1E77D-FD8B-4A74-9BEE-796DB487D08E}"/>
    <cellStyle name="Normal 4 2 2 12 2 2 3" xfId="7030" xr:uid="{7AA2C2D4-AB78-40E6-A7D3-E6836EFFB8BA}"/>
    <cellStyle name="Normal 4 2 2 12 2 3" xfId="7031" xr:uid="{44FB397A-054E-4E5C-9E8E-8B9557E8FEC4}"/>
    <cellStyle name="Normal 4 2 2 12 2 3 2" xfId="7032" xr:uid="{18BD274F-A8EE-46F7-B219-DE32F6759047}"/>
    <cellStyle name="Normal 4 2 2 12 2 3 2 2" xfId="7033" xr:uid="{7C1F2B52-6981-4A44-A9C0-093D8CDBC84F}"/>
    <cellStyle name="Normal 4 2 2 12 2 3 3" xfId="7034" xr:uid="{BF0F1697-693C-4C24-A483-C2AB89F0B1AF}"/>
    <cellStyle name="Normal 4 2 2 12 2 4" xfId="7035" xr:uid="{22781E07-D38A-4728-AC02-650AE30115A2}"/>
    <cellStyle name="Normal 4 2 2 12 2 4 2" xfId="7036" xr:uid="{AA389959-DEA7-43C7-A088-6B3927196489}"/>
    <cellStyle name="Normal 4 2 2 12 2 5" xfId="7037" xr:uid="{D97D91A4-3747-45CB-8B0A-8C86C031CCD7}"/>
    <cellStyle name="Normal 4 2 2 12 3" xfId="7038" xr:uid="{BACE99CB-B24B-4259-A285-B3C2E245CD1B}"/>
    <cellStyle name="Normal 4 2 2 12 3 2" xfId="7039" xr:uid="{D1AEBF3A-50CF-4313-AFBD-A4F80E5D0198}"/>
    <cellStyle name="Normal 4 2 2 12 3 2 2" xfId="7040" xr:uid="{716CA0CC-9B01-478D-970C-9C4999623504}"/>
    <cellStyle name="Normal 4 2 2 12 3 2 2 2" xfId="7041" xr:uid="{74BC72FE-EA80-4236-981B-81D76FAC341C}"/>
    <cellStyle name="Normal 4 2 2 12 3 2 3" xfId="7042" xr:uid="{B80C39DF-0B26-4128-BFBD-8F0ED665C1FE}"/>
    <cellStyle name="Normal 4 2 2 12 3 3" xfId="7043" xr:uid="{845E4A9F-BA2A-4A86-8611-233A1A77792B}"/>
    <cellStyle name="Normal 4 2 2 12 3 3 2" xfId="7044" xr:uid="{5D36B7A1-CD50-4EFF-9031-5570A8D61BEF}"/>
    <cellStyle name="Normal 4 2 2 12 3 4" xfId="7045" xr:uid="{95B90258-A250-4CEC-AFA3-9266A2B91C20}"/>
    <cellStyle name="Normal 4 2 2 12 4" xfId="7046" xr:uid="{A331D6F1-94AD-46EA-8090-D8651E60E60E}"/>
    <cellStyle name="Normal 4 2 2 12 5" xfId="7047" xr:uid="{7839CE66-B256-4C77-B771-693DD42604DC}"/>
    <cellStyle name="Normal 4 2 2 12 5 2" xfId="7048" xr:uid="{30AA84B8-F2BD-4CD6-B393-C4A9201EA9BE}"/>
    <cellStyle name="Normal 4 2 2 12 6" xfId="7049" xr:uid="{51E0F0C8-B616-4415-AB74-E64AD958D0BE}"/>
    <cellStyle name="Normal 4 2 2 13" xfId="7050" xr:uid="{E8F51F02-9129-40C4-B81B-B270396963D8}"/>
    <cellStyle name="Normal 4 2 2 13 2" xfId="7051" xr:uid="{D4E9271C-CC16-42A6-B620-575A5F7EF6D4}"/>
    <cellStyle name="Normal 4 2 2 13 2 2" xfId="7052" xr:uid="{65546500-B4F0-41FD-AC1C-E05D022E69E4}"/>
    <cellStyle name="Normal 4 2 2 13 2 2 2" xfId="7053" xr:uid="{3F776E00-6199-4452-9220-E91042E37F0B}"/>
    <cellStyle name="Normal 4 2 2 13 2 2 2 2" xfId="7054" xr:uid="{65455DD0-A26F-4EBB-8960-9421F4CDCFA4}"/>
    <cellStyle name="Normal 4 2 2 13 2 2 3" xfId="7055" xr:uid="{EAB3CCDB-151D-4D79-97A2-8E78BBC7EF70}"/>
    <cellStyle name="Normal 4 2 2 13 2 3" xfId="7056" xr:uid="{F9D40579-3DD8-4F2B-8F69-65A44F8BF666}"/>
    <cellStyle name="Normal 4 2 2 13 2 3 2" xfId="7057" xr:uid="{E2690678-DB3E-4A79-91AE-215D1424BE9E}"/>
    <cellStyle name="Normal 4 2 2 13 2 3 2 2" xfId="7058" xr:uid="{63099C14-84B4-4D8C-87B2-1A0D362CFFD8}"/>
    <cellStyle name="Normal 4 2 2 13 2 3 3" xfId="7059" xr:uid="{48CEEB42-38D2-474B-B72C-B558594113AA}"/>
    <cellStyle name="Normal 4 2 2 13 2 4" xfId="7060" xr:uid="{40E23628-CA55-4901-A915-34F7C9AF25FD}"/>
    <cellStyle name="Normal 4 2 2 13 2 4 2" xfId="7061" xr:uid="{925E812F-56C6-423A-823A-2FA5FE1A08FC}"/>
    <cellStyle name="Normal 4 2 2 13 2 5" xfId="7062" xr:uid="{7D00F8BC-4050-45E8-AFFC-EC260399DF03}"/>
    <cellStyle name="Normal 4 2 2 13 3" xfId="7063" xr:uid="{D443320B-C322-475E-B854-F083EEB5538C}"/>
    <cellStyle name="Normal 4 2 2 13 3 2" xfId="7064" xr:uid="{86CC04BB-F469-49BF-92DE-D88D2B49E672}"/>
    <cellStyle name="Normal 4 2 2 13 3 2 2" xfId="7065" xr:uid="{C10D65A2-556D-4CBE-8B27-2DB39AB46754}"/>
    <cellStyle name="Normal 4 2 2 13 3 2 2 2" xfId="7066" xr:uid="{932011A5-3A84-431C-93A9-AF4DA0D4633B}"/>
    <cellStyle name="Normal 4 2 2 13 3 2 3" xfId="7067" xr:uid="{395FBA3E-E57C-4B57-BB06-5B9AECF9E931}"/>
    <cellStyle name="Normal 4 2 2 13 3 3" xfId="7068" xr:uid="{4BA9D508-0C18-4AC3-9488-99A694AD6389}"/>
    <cellStyle name="Normal 4 2 2 13 3 3 2" xfId="7069" xr:uid="{E8C53FB4-2FB6-47AA-BE4A-4C7DAFC12D0F}"/>
    <cellStyle name="Normal 4 2 2 13 3 4" xfId="7070" xr:uid="{F9DBF4D6-73DF-4D9C-BC70-E2B1F9A734A8}"/>
    <cellStyle name="Normal 4 2 2 13 4" xfId="7071" xr:uid="{AC318DEE-AA81-43FC-A177-3AEFF3AF206C}"/>
    <cellStyle name="Normal 4 2 2 13 5" xfId="7072" xr:uid="{F8A7C685-1B40-4703-BF56-118CFDD00A7A}"/>
    <cellStyle name="Normal 4 2 2 13 5 2" xfId="7073" xr:uid="{2D8FB8D3-DCAF-4CAB-A6E9-AB084E027B6C}"/>
    <cellStyle name="Normal 4 2 2 13 6" xfId="7074" xr:uid="{B2F350A1-0CEB-4A23-9C5E-3A3A422AB35F}"/>
    <cellStyle name="Normal 4 2 2 14" xfId="7075" xr:uid="{293B212D-F52A-4442-9572-2D05C3038FD2}"/>
    <cellStyle name="Normal 4 2 2 14 2" xfId="7076" xr:uid="{35D80F0D-C074-4BBA-A31E-F784DA96A78B}"/>
    <cellStyle name="Normal 4 2 2 14 2 2" xfId="7077" xr:uid="{D5B3E2B1-872A-43B2-8354-FE405565E1A4}"/>
    <cellStyle name="Normal 4 2 2 14 2 2 2" xfId="7078" xr:uid="{5DBDD7BE-D7D5-4790-8454-A5FA5573768F}"/>
    <cellStyle name="Normal 4 2 2 14 2 3" xfId="7079" xr:uid="{E192969D-5C1E-483C-B7AD-05CC10EC5DB5}"/>
    <cellStyle name="Normal 4 2 2 14 3" xfId="7080" xr:uid="{D2B00951-D760-41FE-A79B-04585E980519}"/>
    <cellStyle name="Normal 4 2 2 14 3 2" xfId="7081" xr:uid="{31C3C97D-5A0F-40A8-B20A-53FA8F68F7DA}"/>
    <cellStyle name="Normal 4 2 2 14 3 2 2" xfId="7082" xr:uid="{B946B39D-496A-45B5-AEB7-CEC6CF1A0EB0}"/>
    <cellStyle name="Normal 4 2 2 14 3 3" xfId="7083" xr:uid="{0EA51DA0-BA9F-40BC-9BB5-BDEA65B77AB3}"/>
    <cellStyle name="Normal 4 2 2 14 4" xfId="7084" xr:uid="{D3D7EA1B-2968-4F06-AA39-77316DFA2DF3}"/>
    <cellStyle name="Normal 4 2 2 14 4 2" xfId="7085" xr:uid="{243A3049-02D1-4DF0-8684-75D7023C8BF9}"/>
    <cellStyle name="Normal 4 2 2 14 5" xfId="7086" xr:uid="{645E4C6E-7A56-4FCC-9CD1-84CC7960A9FD}"/>
    <cellStyle name="Normal 4 2 2 15" xfId="7087" xr:uid="{5200AF79-BD48-4708-9F59-2EFE89787017}"/>
    <cellStyle name="Normal 4 2 2 15 2" xfId="7088" xr:uid="{CF233878-ABB8-42E7-8AC8-A28500469A59}"/>
    <cellStyle name="Normal 4 2 2 15 2 2" xfId="7089" xr:uid="{4455E34F-753C-453E-93D0-67F9B305D711}"/>
    <cellStyle name="Normal 4 2 2 15 2 2 2" xfId="7090" xr:uid="{EE6F600C-1857-4DAA-9FB3-FA71457D529F}"/>
    <cellStyle name="Normal 4 2 2 15 2 3" xfId="7091" xr:uid="{A514EF6F-88F0-486D-B125-AE6F66434362}"/>
    <cellStyle name="Normal 4 2 2 15 3" xfId="7092" xr:uid="{175787D1-8810-44A5-B67B-BBBDBF3B77B4}"/>
    <cellStyle name="Normal 4 2 2 15 3 2" xfId="7093" xr:uid="{5FA80418-5093-47EB-823A-D368D57CC7C4}"/>
    <cellStyle name="Normal 4 2 2 15 4" xfId="7094" xr:uid="{A94FFD73-76BA-49D0-8EBA-31FE852B7D63}"/>
    <cellStyle name="Normal 4 2 2 16" xfId="7095" xr:uid="{999CB63D-44E6-476D-837A-AEF5994FC0DA}"/>
    <cellStyle name="Normal 4 2 2 16 2" xfId="7096" xr:uid="{AA435F5A-F7F9-427E-AA9C-BDDC4E3123AA}"/>
    <cellStyle name="Normal 4 2 2 2" xfId="7097" xr:uid="{02CE0DF8-EA8A-42C1-8CAE-92B51CF55977}"/>
    <cellStyle name="Normal 4 2 2 2 10" xfId="7098" xr:uid="{81F33348-5430-451A-9E3C-EBAC8464D108}"/>
    <cellStyle name="Normal 4 2 2 2 11" xfId="7099" xr:uid="{1D851989-618B-4398-8729-A725507C7322}"/>
    <cellStyle name="Normal 4 2 2 2 12" xfId="7100" xr:uid="{A0050B89-FD23-4947-8C77-C8BFA4B17E87}"/>
    <cellStyle name="Normal 4 2 2 2 13" xfId="7101" xr:uid="{D24E8F4D-049E-4303-B69C-09AE36BC7420}"/>
    <cellStyle name="Normal 4 2 2 2 14" xfId="7102" xr:uid="{C3E77C61-72C3-435C-9F92-9921129A474B}"/>
    <cellStyle name="Normal 4 2 2 2 14 2" xfId="7103" xr:uid="{E1A0833D-49AB-4022-AB58-5665D7D2CFFE}"/>
    <cellStyle name="Normal 4 2 2 2 14 2 2" xfId="7104" xr:uid="{30567E4F-A129-4779-BF5E-A837B50DA27D}"/>
    <cellStyle name="Normal 4 2 2 2 14 2 2 2" xfId="7105" xr:uid="{02A84897-24C3-44EA-A4E2-4AE2F4A8B4AF}"/>
    <cellStyle name="Normal 4 2 2 2 14 2 2 2 2" xfId="7106" xr:uid="{D88FCD8E-F8E6-40A5-BED8-BF75949ECA4A}"/>
    <cellStyle name="Normal 4 2 2 2 14 2 2 3" xfId="7107" xr:uid="{984C573B-B9CF-43B2-86CA-9833BEF24C5B}"/>
    <cellStyle name="Normal 4 2 2 2 14 2 3" xfId="7108" xr:uid="{52595CF0-F427-4EE1-B0BF-67307C67DF10}"/>
    <cellStyle name="Normal 4 2 2 2 14 2 3 2" xfId="7109" xr:uid="{616616A2-0416-453C-A727-0B7FBED1B024}"/>
    <cellStyle name="Normal 4 2 2 2 14 2 3 2 2" xfId="7110" xr:uid="{80BF2EC7-B97A-4620-B5CE-A9AB65ABF6F5}"/>
    <cellStyle name="Normal 4 2 2 2 14 2 3 3" xfId="7111" xr:uid="{829FF42F-5800-49FA-BDFC-416605F39CFB}"/>
    <cellStyle name="Normal 4 2 2 2 14 2 4" xfId="7112" xr:uid="{51B30523-D931-4DC4-B2A0-3177D9DB69CC}"/>
    <cellStyle name="Normal 4 2 2 2 14 2 4 2" xfId="7113" xr:uid="{93481075-03E9-4084-9D53-91AA77D1F681}"/>
    <cellStyle name="Normal 4 2 2 2 14 2 5" xfId="7114" xr:uid="{51C271AE-1A61-4454-973E-EC842F3CE8EE}"/>
    <cellStyle name="Normal 4 2 2 2 14 3" xfId="7115" xr:uid="{4C154961-5106-4C05-B133-DE32D4A4D232}"/>
    <cellStyle name="Normal 4 2 2 2 14 3 2" xfId="7116" xr:uid="{87F89835-4EF4-45E0-A536-C3491B408FEE}"/>
    <cellStyle name="Normal 4 2 2 2 14 3 2 2" xfId="7117" xr:uid="{81FBEF4F-171E-4EE7-8B55-3F21B7727799}"/>
    <cellStyle name="Normal 4 2 2 2 14 3 3" xfId="7118" xr:uid="{0F39BE02-F861-4E21-A1CD-859D951C8A1C}"/>
    <cellStyle name="Normal 4 2 2 2 14 4" xfId="7119" xr:uid="{385288DE-87FE-4B04-97B7-11ABAD229BA2}"/>
    <cellStyle name="Normal 4 2 2 2 14 4 2" xfId="7120" xr:uid="{3D579085-096A-4E43-AD48-6BC32EA43B71}"/>
    <cellStyle name="Normal 4 2 2 2 14 4 2 2" xfId="7121" xr:uid="{D3757BDD-3D0A-4A96-8832-8C9B1D0D5752}"/>
    <cellStyle name="Normal 4 2 2 2 14 4 3" xfId="7122" xr:uid="{BF8EAFEF-FF6F-4FE2-853A-A9193C7CB79B}"/>
    <cellStyle name="Normal 4 2 2 2 14 5" xfId="7123" xr:uid="{3BF0EFC5-452C-425A-8EB5-C3D2CC1DACD3}"/>
    <cellStyle name="Normal 4 2 2 2 14 5 2" xfId="7124" xr:uid="{1D5F1A50-6A53-4312-886B-B08A8A8B1638}"/>
    <cellStyle name="Normal 4 2 2 2 14 6" xfId="7125" xr:uid="{0A0CC792-C3DC-49E4-BC79-3A41D75453FE}"/>
    <cellStyle name="Normal 4 2 2 2 15" xfId="7126" xr:uid="{C2E961D6-C183-4ECD-BCFE-AC36CBE78A17}"/>
    <cellStyle name="Normal 4 2 2 2 16" xfId="7127" xr:uid="{FA776473-6554-4540-A984-1924E255B632}"/>
    <cellStyle name="Normal 4 2 2 2 2" xfId="7128" xr:uid="{A4630641-8F67-44B0-A872-D93110A98C27}"/>
    <cellStyle name="Normal 4 2 2 2 3" xfId="7129" xr:uid="{052A5952-10CB-4054-BE7A-C1AD5AB0794A}"/>
    <cellStyle name="Normal 4 2 2 2 4" xfId="7130" xr:uid="{760C138F-5868-4AF8-91FB-AEED142DD879}"/>
    <cellStyle name="Normal 4 2 2 2 5" xfId="7131" xr:uid="{8B0B41FE-6E32-467B-BDCA-8E3820F01655}"/>
    <cellStyle name="Normal 4 2 2 2 6" xfId="7132" xr:uid="{A3FCA271-3363-4F94-B3AE-69F23451233D}"/>
    <cellStyle name="Normal 4 2 2 2 7" xfId="7133" xr:uid="{5177066D-D1AD-435E-A4E5-CD0A55D69268}"/>
    <cellStyle name="Normal 4 2 2 2 8" xfId="7134" xr:uid="{3CEA1F22-A64F-4951-9428-C451923BE5A9}"/>
    <cellStyle name="Normal 4 2 2 2 9" xfId="7135" xr:uid="{9691C5C2-8418-43B1-9F0D-FD9524B62699}"/>
    <cellStyle name="Normal 4 2 2 3" xfId="7136" xr:uid="{5F7905E1-5AD9-4E58-A9A9-F036333F7C38}"/>
    <cellStyle name="Normal 4 2 2 3 2" xfId="7137" xr:uid="{E5119E93-7D3B-498C-8B9A-8BFACAA5BFDC}"/>
    <cellStyle name="Normal 4 2 2 3 2 2" xfId="7138" xr:uid="{F9AC20F3-7C96-4F10-B30D-EEAC23B63EF0}"/>
    <cellStyle name="Normal 4 2 2 3 2 2 2" xfId="7139" xr:uid="{41AB93F4-CD54-4F98-A94E-0AB5543BF45E}"/>
    <cellStyle name="Normal 4 2 2 3 2 2 2 2" xfId="7140" xr:uid="{99A4AC5A-5A32-4351-A5B8-00860042DC3D}"/>
    <cellStyle name="Normal 4 2 2 3 2 2 3" xfId="7141" xr:uid="{3BB87414-ACD4-4903-BCEF-6A36E1F9EE8B}"/>
    <cellStyle name="Normal 4 2 2 3 2 3" xfId="7142" xr:uid="{E1BE6A77-34FB-42A4-874E-B19F88691D2D}"/>
    <cellStyle name="Normal 4 2 2 3 2 3 2" xfId="7143" xr:uid="{A0873D35-20FA-4556-B142-0FBBECC0DBB9}"/>
    <cellStyle name="Normal 4 2 2 3 2 3 2 2" xfId="7144" xr:uid="{FFD51B43-A98B-4961-B935-43303ED9C2D1}"/>
    <cellStyle name="Normal 4 2 2 3 2 3 3" xfId="7145" xr:uid="{534F4DE6-8160-4568-A72D-16D67A934D51}"/>
    <cellStyle name="Normal 4 2 2 3 2 4" xfId="7146" xr:uid="{8FF37566-69A8-4D5B-8AEC-1ED25CC90F41}"/>
    <cellStyle name="Normal 4 2 2 3 2 4 2" xfId="7147" xr:uid="{9E1C3E8E-02BC-4197-BDBF-62A0B40332D3}"/>
    <cellStyle name="Normal 4 2 2 3 2 5" xfId="7148" xr:uid="{524D7F9B-B62C-4A94-8C3E-ED6C648DD7F5}"/>
    <cellStyle name="Normal 4 2 2 3 3" xfId="7149" xr:uid="{31D0CB19-075C-4605-8BC7-6C6AA262BACD}"/>
    <cellStyle name="Normal 4 2 2 3 3 2" xfId="7150" xr:uid="{07D2C231-E80F-40D7-A6C0-9A5A6254F804}"/>
    <cellStyle name="Normal 4 2 2 3 3 2 2" xfId="7151" xr:uid="{30833328-77CC-448C-82BD-BFB7251A66E5}"/>
    <cellStyle name="Normal 4 2 2 3 3 2 2 2" xfId="7152" xr:uid="{82E21B1F-255E-4000-93A5-E92E84735270}"/>
    <cellStyle name="Normal 4 2 2 3 3 2 3" xfId="7153" xr:uid="{210530B3-6614-469D-816D-4EE0DA6219BD}"/>
    <cellStyle name="Normal 4 2 2 3 3 3" xfId="7154" xr:uid="{1CCC4DF6-CFCD-4557-AAEF-5C43F6D65653}"/>
    <cellStyle name="Normal 4 2 2 3 3 3 2" xfId="7155" xr:uid="{0ACAE03F-9159-4F12-9297-68B83F02F035}"/>
    <cellStyle name="Normal 4 2 2 3 3 4" xfId="7156" xr:uid="{C003E04B-330B-4F70-9402-01986BC9B4B8}"/>
    <cellStyle name="Normal 4 2 2 3 4" xfId="7157" xr:uid="{9FF33DA8-66EF-438A-96DA-5EB36A1EF4FD}"/>
    <cellStyle name="Normal 4 2 2 3 5" xfId="7158" xr:uid="{78967E2E-1661-4981-B780-410A90926161}"/>
    <cellStyle name="Normal 4 2 2 3 5 2" xfId="7159" xr:uid="{568A874E-2B9D-4FF3-A0F7-9FC7FC051C32}"/>
    <cellStyle name="Normal 4 2 2 3 6" xfId="7160" xr:uid="{FD16FF81-78BB-4FE1-8142-9A3E4093AB7A}"/>
    <cellStyle name="Normal 4 2 2 4" xfId="7161" xr:uid="{BCE70B5A-0A71-416B-8306-19393F32C99B}"/>
    <cellStyle name="Normal 4 2 2 4 2" xfId="7162" xr:uid="{F03F7B02-F5F8-44EC-8853-0D0BD9B4C953}"/>
    <cellStyle name="Normal 4 2 2 4 2 2" xfId="7163" xr:uid="{83C0CBBD-EA4B-49D9-8058-AC49EE4B9812}"/>
    <cellStyle name="Normal 4 2 2 4 2 2 2" xfId="7164" xr:uid="{A1CB45C7-5F59-4720-8540-26187ABAEAA3}"/>
    <cellStyle name="Normal 4 2 2 4 2 2 2 2" xfId="7165" xr:uid="{53E0D481-12D4-4C5D-B979-16813A4AF577}"/>
    <cellStyle name="Normal 4 2 2 4 2 2 3" xfId="7166" xr:uid="{BF30C79F-8769-49DF-A54E-1CC9F0F9A936}"/>
    <cellStyle name="Normal 4 2 2 4 2 3" xfId="7167" xr:uid="{A4BDF877-862E-465B-85BE-9F044B38AB2C}"/>
    <cellStyle name="Normal 4 2 2 4 2 3 2" xfId="7168" xr:uid="{348E19CC-414E-4969-A1F6-BE9F5B9EB425}"/>
    <cellStyle name="Normal 4 2 2 4 2 3 2 2" xfId="7169" xr:uid="{93B75B52-960E-41D9-A0CC-D0906E0A862A}"/>
    <cellStyle name="Normal 4 2 2 4 2 3 3" xfId="7170" xr:uid="{D8124341-5B6A-487C-80D5-AC0385C856DC}"/>
    <cellStyle name="Normal 4 2 2 4 2 4" xfId="7171" xr:uid="{E532114E-D6C7-4D36-A800-D4AF99F9610E}"/>
    <cellStyle name="Normal 4 2 2 4 2 4 2" xfId="7172" xr:uid="{0A9E6587-F163-479B-811D-6CC4706BA094}"/>
    <cellStyle name="Normal 4 2 2 4 2 5" xfId="7173" xr:uid="{451F460F-8795-4F28-8228-A36F13992693}"/>
    <cellStyle name="Normal 4 2 2 4 3" xfId="7174" xr:uid="{7AB22C9B-0CE9-4847-A3E2-0A88BD6F976E}"/>
    <cellStyle name="Normal 4 2 2 4 3 2" xfId="7175" xr:uid="{6F2F4A0C-C751-4C0A-BC56-E10A1C455EDB}"/>
    <cellStyle name="Normal 4 2 2 4 3 2 2" xfId="7176" xr:uid="{4567C32D-605E-498F-A3A2-AB6402D754B2}"/>
    <cellStyle name="Normal 4 2 2 4 3 2 2 2" xfId="7177" xr:uid="{0F94E32E-6ED9-49A0-92DC-6B8304ED865E}"/>
    <cellStyle name="Normal 4 2 2 4 3 2 3" xfId="7178" xr:uid="{5F49A2B2-873F-4F37-B80F-B2373194F1F9}"/>
    <cellStyle name="Normal 4 2 2 4 3 3" xfId="7179" xr:uid="{393F2A2B-541D-427E-880D-7D67BFCBEF2D}"/>
    <cellStyle name="Normal 4 2 2 4 3 3 2" xfId="7180" xr:uid="{591F46E7-1C64-453F-BB7B-AADCB392D20B}"/>
    <cellStyle name="Normal 4 2 2 4 3 4" xfId="7181" xr:uid="{586A03BD-62B8-4F8C-A704-60E9BABB31F1}"/>
    <cellStyle name="Normal 4 2 2 4 4" xfId="7182" xr:uid="{E8DE74AD-B06A-436A-B8CE-1882E137FA0D}"/>
    <cellStyle name="Normal 4 2 2 4 5" xfId="7183" xr:uid="{0B367D6C-69B3-433A-A47E-FF2AA7E81239}"/>
    <cellStyle name="Normal 4 2 2 4 5 2" xfId="7184" xr:uid="{1A25EC30-1036-4100-8BDC-9C0C40D88C1D}"/>
    <cellStyle name="Normal 4 2 2 4 6" xfId="7185" xr:uid="{8B24900B-0473-4BE2-9C99-DF07CC95332C}"/>
    <cellStyle name="Normal 4 2 2 5" xfId="7186" xr:uid="{FA88C6CF-7C31-4FAE-B965-8E17EF958D54}"/>
    <cellStyle name="Normal 4 2 2 5 2" xfId="7187" xr:uid="{373972A6-D55C-46D8-8D28-1B46764F0662}"/>
    <cellStyle name="Normal 4 2 2 5 2 2" xfId="7188" xr:uid="{19BB54AA-44BE-4A3F-9C86-1F80C31991C1}"/>
    <cellStyle name="Normal 4 2 2 5 2 2 2" xfId="7189" xr:uid="{9FF9F58F-60A4-4831-9011-C0FFB3DFF90B}"/>
    <cellStyle name="Normal 4 2 2 5 2 2 2 2" xfId="7190" xr:uid="{542E78B8-887F-4CC1-989C-6B78906A9D97}"/>
    <cellStyle name="Normal 4 2 2 5 2 2 3" xfId="7191" xr:uid="{D5EFB466-E733-490D-AD5E-F8C764A098B2}"/>
    <cellStyle name="Normal 4 2 2 5 2 3" xfId="7192" xr:uid="{3D9C916F-DC20-4DEC-949E-70DE6D123D6C}"/>
    <cellStyle name="Normal 4 2 2 5 2 3 2" xfId="7193" xr:uid="{DBBB2BC8-D955-4AEB-BA20-838BB6B5BFBD}"/>
    <cellStyle name="Normal 4 2 2 5 2 3 2 2" xfId="7194" xr:uid="{7E6D62DA-5E07-4A68-8A65-E1F0D24A8876}"/>
    <cellStyle name="Normal 4 2 2 5 2 3 3" xfId="7195" xr:uid="{0F34EC5E-595D-4A0D-8C5D-58393BEE1C74}"/>
    <cellStyle name="Normal 4 2 2 5 2 4" xfId="7196" xr:uid="{E85F1F83-DFF1-4248-A085-D4E45AD1A169}"/>
    <cellStyle name="Normal 4 2 2 5 2 4 2" xfId="7197" xr:uid="{D47DF84A-E7AB-4E10-848D-31D0EBF4111C}"/>
    <cellStyle name="Normal 4 2 2 5 2 5" xfId="7198" xr:uid="{DA02149D-FE5E-4169-A13B-52A572399BD9}"/>
    <cellStyle name="Normal 4 2 2 5 3" xfId="7199" xr:uid="{6A85157E-EACA-4656-A602-3EC4549C8FEC}"/>
    <cellStyle name="Normal 4 2 2 5 3 2" xfId="7200" xr:uid="{D520C95C-7592-450A-AF20-C31DA029B931}"/>
    <cellStyle name="Normal 4 2 2 5 3 2 2" xfId="7201" xr:uid="{DB3E0050-8E37-46B9-95BA-6CBE7FA927DE}"/>
    <cellStyle name="Normal 4 2 2 5 3 2 2 2" xfId="7202" xr:uid="{54C0D456-4DA7-44E6-BE1A-402CCB3CB4A2}"/>
    <cellStyle name="Normal 4 2 2 5 3 2 3" xfId="7203" xr:uid="{9BF69021-3326-4093-81B5-DDA4CA3EB0C1}"/>
    <cellStyle name="Normal 4 2 2 5 3 3" xfId="7204" xr:uid="{2C043980-B0FF-4A80-8CD7-2D6582CA7F70}"/>
    <cellStyle name="Normal 4 2 2 5 3 3 2" xfId="7205" xr:uid="{B098326B-7799-4707-BACC-F9107F2B370E}"/>
    <cellStyle name="Normal 4 2 2 5 3 4" xfId="7206" xr:uid="{2C67688F-609E-4D46-A7A5-A408F7A10466}"/>
    <cellStyle name="Normal 4 2 2 5 4" xfId="7207" xr:uid="{E2A74091-55F4-4C16-82DD-9F5395533A2E}"/>
    <cellStyle name="Normal 4 2 2 5 5" xfId="7208" xr:uid="{924B63E1-CEB3-40E0-A3A3-B09CCD2852F5}"/>
    <cellStyle name="Normal 4 2 2 5 5 2" xfId="7209" xr:uid="{8575AD34-EC12-40CA-994F-2E2DD69E9F19}"/>
    <cellStyle name="Normal 4 2 2 5 6" xfId="7210" xr:uid="{914DCD21-FF48-4959-A3EA-F5396B2F5BBA}"/>
    <cellStyle name="Normal 4 2 2 6" xfId="7211" xr:uid="{67CE7920-9464-4BF3-ACF9-B4FF5AED6183}"/>
    <cellStyle name="Normal 4 2 2 6 2" xfId="7212" xr:uid="{C16B03B7-903B-4437-8BC9-0288D679A2CD}"/>
    <cellStyle name="Normal 4 2 2 6 2 2" xfId="7213" xr:uid="{7B8F1AC7-E03B-40BC-95BE-59C308D19F7A}"/>
    <cellStyle name="Normal 4 2 2 6 2 2 2" xfId="7214" xr:uid="{71C1B521-2761-499E-A839-418363B613B5}"/>
    <cellStyle name="Normal 4 2 2 6 2 2 2 2" xfId="7215" xr:uid="{C2CB19CB-3F23-4E98-820C-85CE7C957DA7}"/>
    <cellStyle name="Normal 4 2 2 6 2 2 3" xfId="7216" xr:uid="{F52254B0-9CD4-4646-8208-E2D656994944}"/>
    <cellStyle name="Normal 4 2 2 6 2 3" xfId="7217" xr:uid="{C3989913-E440-4A03-B666-482B86A77441}"/>
    <cellStyle name="Normal 4 2 2 6 2 3 2" xfId="7218" xr:uid="{F365F658-67E9-4E38-B860-216A55980FC4}"/>
    <cellStyle name="Normal 4 2 2 6 2 3 2 2" xfId="7219" xr:uid="{F35D2D58-3FDA-4B17-B6E6-E75C612E327F}"/>
    <cellStyle name="Normal 4 2 2 6 2 3 3" xfId="7220" xr:uid="{D1B48AB5-B476-4548-ACD0-5980C428A3F4}"/>
    <cellStyle name="Normal 4 2 2 6 2 4" xfId="7221" xr:uid="{5EA8FDCE-8B66-4092-AEB5-1245396C9359}"/>
    <cellStyle name="Normal 4 2 2 6 2 4 2" xfId="7222" xr:uid="{EA94A31D-8103-4BD1-8BA8-B02CB486C20B}"/>
    <cellStyle name="Normal 4 2 2 6 2 5" xfId="7223" xr:uid="{E0A610C6-2F00-45B5-83A0-10C834C27E28}"/>
    <cellStyle name="Normal 4 2 2 6 3" xfId="7224" xr:uid="{D77CE572-F1BA-4973-8E9F-C8FBB7B11131}"/>
    <cellStyle name="Normal 4 2 2 6 3 2" xfId="7225" xr:uid="{CE449893-C850-4B65-81EC-AB7D69FBF21B}"/>
    <cellStyle name="Normal 4 2 2 6 3 2 2" xfId="7226" xr:uid="{688FF78C-D934-4C70-8ED8-8E5F72D63EF1}"/>
    <cellStyle name="Normal 4 2 2 6 3 2 2 2" xfId="7227" xr:uid="{64F97635-1807-43CB-89B1-720C5383CA58}"/>
    <cellStyle name="Normal 4 2 2 6 3 2 3" xfId="7228" xr:uid="{E9FE4BC5-D862-4AA2-8087-2B337ABA764E}"/>
    <cellStyle name="Normal 4 2 2 6 3 3" xfId="7229" xr:uid="{72033E5D-B835-490C-B2A6-F8216778CA07}"/>
    <cellStyle name="Normal 4 2 2 6 3 3 2" xfId="7230" xr:uid="{7004E5F4-E194-4330-A8BC-D147FB16308A}"/>
    <cellStyle name="Normal 4 2 2 6 3 4" xfId="7231" xr:uid="{E2F6F0F8-6840-49DD-95C1-2335060D47B6}"/>
    <cellStyle name="Normal 4 2 2 6 4" xfId="7232" xr:uid="{3E69F223-1349-47C2-86BD-481DB4F5EBDA}"/>
    <cellStyle name="Normal 4 2 2 6 5" xfId="7233" xr:uid="{A632E494-EE43-45D8-8926-797946D7E9BD}"/>
    <cellStyle name="Normal 4 2 2 6 5 2" xfId="7234" xr:uid="{84D11333-9CF6-41E9-9BDF-49E39053BB8B}"/>
    <cellStyle name="Normal 4 2 2 6 6" xfId="7235" xr:uid="{F16C20EA-4E39-45D9-BAE3-14E06DFE5838}"/>
    <cellStyle name="Normal 4 2 2 7" xfId="7236" xr:uid="{1411430C-A458-492C-9DB8-9C5815329B10}"/>
    <cellStyle name="Normal 4 2 2 7 2" xfId="7237" xr:uid="{235E0DE9-D615-410B-9363-E4B8BFD0971D}"/>
    <cellStyle name="Normal 4 2 2 7 2 2" xfId="7238" xr:uid="{F02353A6-3F60-419D-B93E-2DA41D4785BA}"/>
    <cellStyle name="Normal 4 2 2 7 2 2 2" xfId="7239" xr:uid="{A04DF226-8284-42BB-A11C-2F3AF21F5925}"/>
    <cellStyle name="Normal 4 2 2 7 2 2 2 2" xfId="7240" xr:uid="{440C1B61-04AE-4C12-A08A-9CDF3F200D21}"/>
    <cellStyle name="Normal 4 2 2 7 2 2 3" xfId="7241" xr:uid="{A795DF90-955A-4DF9-903F-0FC6A36B4109}"/>
    <cellStyle name="Normal 4 2 2 7 2 3" xfId="7242" xr:uid="{9DD31383-DC4D-4E11-A3D6-793940AC8B62}"/>
    <cellStyle name="Normal 4 2 2 7 2 3 2" xfId="7243" xr:uid="{7DAE4C94-5384-4963-B625-C730C4A4AADE}"/>
    <cellStyle name="Normal 4 2 2 7 2 3 2 2" xfId="7244" xr:uid="{88A77F3F-1318-4158-9946-05892596684D}"/>
    <cellStyle name="Normal 4 2 2 7 2 3 3" xfId="7245" xr:uid="{498E4892-7BEA-42BD-810D-A1419D685748}"/>
    <cellStyle name="Normal 4 2 2 7 2 4" xfId="7246" xr:uid="{B0EE747B-262B-4487-9E50-C82898858253}"/>
    <cellStyle name="Normal 4 2 2 7 2 4 2" xfId="7247" xr:uid="{F9299EF9-A550-4AD9-80AB-3C875BEE7EF5}"/>
    <cellStyle name="Normal 4 2 2 7 2 5" xfId="7248" xr:uid="{6E7BDBB0-D67E-4D9E-A10E-9EBB9C91CC46}"/>
    <cellStyle name="Normal 4 2 2 7 3" xfId="7249" xr:uid="{49396C06-2094-4322-9AFD-5DA37C7DF6C5}"/>
    <cellStyle name="Normal 4 2 2 7 3 2" xfId="7250" xr:uid="{DFC9C29A-6E8C-4F10-BD45-696731AE764B}"/>
    <cellStyle name="Normal 4 2 2 7 3 2 2" xfId="7251" xr:uid="{9D8A9501-77BD-4608-AA00-380B6D7D2318}"/>
    <cellStyle name="Normal 4 2 2 7 3 2 2 2" xfId="7252" xr:uid="{C3E69865-8001-453F-86E2-D6B3A8423EEB}"/>
    <cellStyle name="Normal 4 2 2 7 3 2 3" xfId="7253" xr:uid="{10716E0B-CF08-49FA-9149-57D06148F7E7}"/>
    <cellStyle name="Normal 4 2 2 7 3 3" xfId="7254" xr:uid="{9F2A6BD2-6201-44E1-B044-08ACE1DB9D0E}"/>
    <cellStyle name="Normal 4 2 2 7 3 3 2" xfId="7255" xr:uid="{AE001B7F-5629-4BBC-85AB-889D82F53DCF}"/>
    <cellStyle name="Normal 4 2 2 7 3 4" xfId="7256" xr:uid="{F73BA860-9A1E-49A8-A438-3533CB4CABED}"/>
    <cellStyle name="Normal 4 2 2 7 4" xfId="7257" xr:uid="{3449B0AF-BAB4-4252-B7E1-7962A0D26BCF}"/>
    <cellStyle name="Normal 4 2 2 7 5" xfId="7258" xr:uid="{C8F051FC-D5DF-4B8D-8FF4-587844E47049}"/>
    <cellStyle name="Normal 4 2 2 7 5 2" xfId="7259" xr:uid="{3CEE0662-8964-4034-BBD9-27F534F0BF1D}"/>
    <cellStyle name="Normal 4 2 2 7 6" xfId="7260" xr:uid="{5A28001B-E300-4291-8043-454C67457111}"/>
    <cellStyle name="Normal 4 2 2 8" xfId="7261" xr:uid="{B1EB7256-AD61-40CF-8DB1-9FBB6FFE55E9}"/>
    <cellStyle name="Normal 4 2 2 8 2" xfId="7262" xr:uid="{EA4B1515-01A8-4B30-9632-686E0F61D6F1}"/>
    <cellStyle name="Normal 4 2 2 8 2 2" xfId="7263" xr:uid="{E110C99E-AE9B-4746-A3A3-41823682E27D}"/>
    <cellStyle name="Normal 4 2 2 8 2 2 2" xfId="7264" xr:uid="{835806AB-0BDA-42E5-8253-9B31A73F585B}"/>
    <cellStyle name="Normal 4 2 2 8 2 2 2 2" xfId="7265" xr:uid="{0B81F3E5-8DDE-4A54-A7B2-2B8C6A491F2B}"/>
    <cellStyle name="Normal 4 2 2 8 2 2 3" xfId="7266" xr:uid="{A57650C5-74E0-40B3-9D8C-76701A2606BB}"/>
    <cellStyle name="Normal 4 2 2 8 2 3" xfId="7267" xr:uid="{53BF0666-0932-4B3A-A925-8176696A67FE}"/>
    <cellStyle name="Normal 4 2 2 8 2 3 2" xfId="7268" xr:uid="{E4875A61-A7E3-484B-B673-2C98F59B79B5}"/>
    <cellStyle name="Normal 4 2 2 8 2 3 2 2" xfId="7269" xr:uid="{0DCC010C-770A-47C6-8342-BC5E84227518}"/>
    <cellStyle name="Normal 4 2 2 8 2 3 3" xfId="7270" xr:uid="{5AA46F67-422B-46FB-BFE4-C454DF11B6BF}"/>
    <cellStyle name="Normal 4 2 2 8 2 4" xfId="7271" xr:uid="{8CE78D6B-9B67-429E-8B04-4C81BAB5E2CF}"/>
    <cellStyle name="Normal 4 2 2 8 2 4 2" xfId="7272" xr:uid="{E2A8661F-39BD-4F13-939A-DCF46FE7AF6C}"/>
    <cellStyle name="Normal 4 2 2 8 2 5" xfId="7273" xr:uid="{7061308C-61AF-4A1F-AF21-E4587ED7DD93}"/>
    <cellStyle name="Normal 4 2 2 8 3" xfId="7274" xr:uid="{4B47E0BC-DB2B-43EA-8E00-20C954B74706}"/>
    <cellStyle name="Normal 4 2 2 8 3 2" xfId="7275" xr:uid="{262F80E2-1E40-4D03-90FD-ABA53E18638F}"/>
    <cellStyle name="Normal 4 2 2 8 3 2 2" xfId="7276" xr:uid="{A9A0E576-D807-4E4D-AC7A-E9E65ED171A7}"/>
    <cellStyle name="Normal 4 2 2 8 3 2 2 2" xfId="7277" xr:uid="{19EB7840-A145-47FE-B56B-3A5F964AD7A1}"/>
    <cellStyle name="Normal 4 2 2 8 3 2 3" xfId="7278" xr:uid="{2DD0DF26-B386-4CBC-9A2C-2B1D2E83768E}"/>
    <cellStyle name="Normal 4 2 2 8 3 3" xfId="7279" xr:uid="{E10196D6-603F-4C52-9468-464A9B409B30}"/>
    <cellStyle name="Normal 4 2 2 8 3 3 2" xfId="7280" xr:uid="{FF39AB42-6B8E-4647-86CA-726F1373F212}"/>
    <cellStyle name="Normal 4 2 2 8 3 4" xfId="7281" xr:uid="{6534CCCF-CD7F-4157-98EC-B2CB90B80A80}"/>
    <cellStyle name="Normal 4 2 2 8 4" xfId="7282" xr:uid="{C1802C1E-D38B-4915-8167-BA85AE71B7FA}"/>
    <cellStyle name="Normal 4 2 2 8 5" xfId="7283" xr:uid="{2291541C-4302-4834-865A-428B382A4429}"/>
    <cellStyle name="Normal 4 2 2 8 5 2" xfId="7284" xr:uid="{81D4B2AA-F752-4AFA-9C00-351EB4D8577A}"/>
    <cellStyle name="Normal 4 2 2 8 6" xfId="7285" xr:uid="{5FD9B4D2-9CC9-45AA-B269-650CE5B2F5FE}"/>
    <cellStyle name="Normal 4 2 2 9" xfId="7286" xr:uid="{CD9F19C9-42D9-4EE8-90AC-C3E5123A41D4}"/>
    <cellStyle name="Normal 4 2 2 9 2" xfId="7287" xr:uid="{F737DB56-78EA-4C77-AD2B-D78A90416F4F}"/>
    <cellStyle name="Normal 4 2 2 9 2 2" xfId="7288" xr:uid="{9F563932-44BD-4EDD-9DA7-FAED3A78569B}"/>
    <cellStyle name="Normal 4 2 2 9 2 2 2" xfId="7289" xr:uid="{83EDD7C4-671E-4348-AF33-8274954FF79E}"/>
    <cellStyle name="Normal 4 2 2 9 2 2 2 2" xfId="7290" xr:uid="{D47070F1-A7BC-4881-85A1-390FDDBAD394}"/>
    <cellStyle name="Normal 4 2 2 9 2 2 3" xfId="7291" xr:uid="{346C18E6-FDA2-44D0-9B29-412A6C30F9A5}"/>
    <cellStyle name="Normal 4 2 2 9 2 3" xfId="7292" xr:uid="{F1EC07A7-8911-4C4B-9AF5-26A31418C3A1}"/>
    <cellStyle name="Normal 4 2 2 9 2 3 2" xfId="7293" xr:uid="{DDAEC0AD-1605-493A-94AD-AE6998FB8B1C}"/>
    <cellStyle name="Normal 4 2 2 9 2 3 2 2" xfId="7294" xr:uid="{54F17B69-7138-46A6-834F-563CE36C33B0}"/>
    <cellStyle name="Normal 4 2 2 9 2 3 3" xfId="7295" xr:uid="{18D31E98-A498-40AF-A46E-FAAFDA0D0E91}"/>
    <cellStyle name="Normal 4 2 2 9 2 4" xfId="7296" xr:uid="{F90DCF1D-2C88-46C5-A9DC-F88C64C82A04}"/>
    <cellStyle name="Normal 4 2 2 9 2 4 2" xfId="7297" xr:uid="{18BC3769-D63F-4916-A7AA-06D0D44E04FF}"/>
    <cellStyle name="Normal 4 2 2 9 2 5" xfId="7298" xr:uid="{7918C8F3-2B16-4197-8C27-06E4A462484F}"/>
    <cellStyle name="Normal 4 2 2 9 3" xfId="7299" xr:uid="{33C1F190-2064-4D56-9E0B-A8C3FA3947A6}"/>
    <cellStyle name="Normal 4 2 2 9 3 2" xfId="7300" xr:uid="{D6D6A080-9C6F-4501-8F85-1AC8C2D2D7B0}"/>
    <cellStyle name="Normal 4 2 2 9 3 2 2" xfId="7301" xr:uid="{AB349071-EDDA-4C41-807C-CE6241A9617A}"/>
    <cellStyle name="Normal 4 2 2 9 3 2 2 2" xfId="7302" xr:uid="{8DAF025A-53CC-4ADB-8052-43DC519BCF95}"/>
    <cellStyle name="Normal 4 2 2 9 3 2 3" xfId="7303" xr:uid="{AC717137-7B68-4191-ABE2-E10A426A0B44}"/>
    <cellStyle name="Normal 4 2 2 9 3 3" xfId="7304" xr:uid="{F745CFBA-44A6-4BED-B42E-C6A6CFC032EC}"/>
    <cellStyle name="Normal 4 2 2 9 3 3 2" xfId="7305" xr:uid="{01BFF7A6-749E-4925-B7F3-D33B3EA2B7E0}"/>
    <cellStyle name="Normal 4 2 2 9 3 4" xfId="7306" xr:uid="{5570BBB4-50C2-49A0-B2B4-708FDDC8EC86}"/>
    <cellStyle name="Normal 4 2 2 9 4" xfId="7307" xr:uid="{FD88BF52-858D-488D-9542-341D3D1BE9A0}"/>
    <cellStyle name="Normal 4 2 2 9 5" xfId="7308" xr:uid="{A35ECCC9-DC2F-46C2-8E1B-CB90E40AB69D}"/>
    <cellStyle name="Normal 4 2 2 9 5 2" xfId="7309" xr:uid="{62BBA247-D7B9-4BA6-97CA-835D00F7C1B4}"/>
    <cellStyle name="Normal 4 2 2 9 6" xfId="7310" xr:uid="{C46ACA35-2C94-4504-970C-27E6C87EA9AD}"/>
    <cellStyle name="Normal 4 2 3" xfId="10" xr:uid="{00000000-0005-0000-0000-000008000000}"/>
    <cellStyle name="Normal 4 2 3 2" xfId="7312" xr:uid="{421A8CE3-3287-46CB-A485-BECE73A21135}"/>
    <cellStyle name="Normal 4 2 3 2 2" xfId="7313" xr:uid="{DC6790A9-2FAA-4C77-9EF9-BE257C3D12BC}"/>
    <cellStyle name="Normal 4 2 3 2 2 2" xfId="7314" xr:uid="{DD8E7334-09F4-4404-8B9B-35D45BE69844}"/>
    <cellStyle name="Normal 4 2 3 2 2 2 2" xfId="7315" xr:uid="{EE580AA6-B7C4-4333-947E-4E4B2348E8B4}"/>
    <cellStyle name="Normal 4 2 3 2 2 2 2 2" xfId="7316" xr:uid="{A5077FEF-64F3-4E07-9554-2DDC2C32184B}"/>
    <cellStyle name="Normal 4 2 3 2 2 2 3" xfId="7317" xr:uid="{A54812F8-BAD8-4A37-BD00-A1E4CE8AC1F6}"/>
    <cellStyle name="Normal 4 2 3 2 2 3" xfId="7318" xr:uid="{80D4816A-3D23-446A-935B-0A2C88F958C1}"/>
    <cellStyle name="Normal 4 2 3 2 2 3 2" xfId="7319" xr:uid="{D95D1FF2-9B3B-4046-8CA8-DE1A1F390DFA}"/>
    <cellStyle name="Normal 4 2 3 2 2 3 2 2" xfId="7320" xr:uid="{8854B376-DDBA-47BF-8917-D839DF68B695}"/>
    <cellStyle name="Normal 4 2 3 2 2 3 3" xfId="7321" xr:uid="{95051941-538F-4CD3-A897-2654F133A884}"/>
    <cellStyle name="Normal 4 2 3 2 2 4" xfId="7322" xr:uid="{A04DE223-CAEA-4304-B7B6-015D8A81AD67}"/>
    <cellStyle name="Normal 4 2 3 2 2 4 2" xfId="7323" xr:uid="{B7595DF2-AEC8-45AA-9992-F76543FA6F15}"/>
    <cellStyle name="Normal 4 2 3 2 2 5" xfId="7324" xr:uid="{F50B48A7-E305-406F-BD64-F336B1F35A0F}"/>
    <cellStyle name="Normal 4 2 3 2 3" xfId="7325" xr:uid="{16E688B7-0EF3-4A8C-9665-A78AB2489E93}"/>
    <cellStyle name="Normal 4 2 3 2 3 2" xfId="7326" xr:uid="{666F215C-EAA0-4975-9991-598AA4BCA3F0}"/>
    <cellStyle name="Normal 4 2 3 2 3 2 2" xfId="7327" xr:uid="{6FF291D2-D10F-46DA-A5F7-2D7021ABF31E}"/>
    <cellStyle name="Normal 4 2 3 2 3 3" xfId="7328" xr:uid="{B55B2542-1F2E-4175-A7AF-3E82F4818E59}"/>
    <cellStyle name="Normal 4 2 3 2 3 4" xfId="7329" xr:uid="{0435E9EB-AD68-4F17-9EB1-6D759ECF6F0F}"/>
    <cellStyle name="Normal 4 2 3 2 4" xfId="7330" xr:uid="{72E4F737-3D84-4B28-8F27-089259522112}"/>
    <cellStyle name="Normal 4 2 3 2 4 2" xfId="7331" xr:uid="{D7481EA9-6B9B-4F55-827B-6847F061A743}"/>
    <cellStyle name="Normal 4 2 3 2 4 2 2" xfId="7332" xr:uid="{AE00F903-EB15-45CB-9FB2-3E2B63CA667B}"/>
    <cellStyle name="Normal 4 2 3 2 4 3" xfId="7333" xr:uid="{268674ED-BAD3-4AEF-BBC1-223A42D3C340}"/>
    <cellStyle name="Normal 4 2 3 2 5" xfId="7334" xr:uid="{1765312E-455C-402B-A938-577E1C750FC0}"/>
    <cellStyle name="Normal 4 2 3 2 5 2" xfId="7335" xr:uid="{BEDE0168-8C0B-46CE-831E-7022345246F6}"/>
    <cellStyle name="Normal 4 2 3 2 6" xfId="7336" xr:uid="{31021F89-713F-486E-9E27-FDCDF755D68B}"/>
    <cellStyle name="Normal 4 2 3 3" xfId="7337" xr:uid="{76A479FA-BFF9-467E-BDF6-D442FD1EA4C9}"/>
    <cellStyle name="Normal 4 2 3 4" xfId="7338" xr:uid="{13DD0EDC-F5F1-424E-8BED-BE655B250A99}"/>
    <cellStyle name="Normal 4 2 3 5" xfId="7311" xr:uid="{F0AEF496-58DC-4751-8833-D91FAE014396}"/>
    <cellStyle name="Normal 4 2 4" xfId="7339" xr:uid="{4C8176C4-FEF7-4F30-A861-3DC31CD21F26}"/>
    <cellStyle name="Normal 4 2 5" xfId="7340" xr:uid="{EC0B6424-332B-4021-88C2-F48BF787EC1C}"/>
    <cellStyle name="Normal 4 2 6" xfId="7341" xr:uid="{6E582283-DF9C-424A-97BF-80F72C3513CF}"/>
    <cellStyle name="Normal 4 2 7" xfId="7342" xr:uid="{8E9872F4-3E4B-420B-B30F-7B6375B852F2}"/>
    <cellStyle name="Normal 4 2 8" xfId="7343" xr:uid="{2D90889C-FDBA-453B-A61B-871D75EC28EE}"/>
    <cellStyle name="Normal 4 2 9" xfId="7344" xr:uid="{06CFED83-9000-4790-A4F8-7DD603C02BBC}"/>
    <cellStyle name="Normal 4 2 9 2" xfId="7345" xr:uid="{BB606968-E7C0-4D37-92C3-2E3EDC1CBA6B}"/>
    <cellStyle name="Normal 4 2 9 3" xfId="7346" xr:uid="{C79BD725-DEC9-44B2-ACF3-516BF264BB50}"/>
    <cellStyle name="Normal 4 2 9 3 2" xfId="7347" xr:uid="{7D8ED70E-8685-41D9-84E5-33672F349EA8}"/>
    <cellStyle name="Normal 4 2 9 3 2 2" xfId="7348" xr:uid="{73767C6A-C833-4768-94C0-00472E303F2E}"/>
    <cellStyle name="Normal 4 2 9 3 3" xfId="7349" xr:uid="{027D16DF-90FD-401E-A66E-2FF5F46D9DA2}"/>
    <cellStyle name="Normal 4 2_Scen_XBase" xfId="7350" xr:uid="{9D9F5126-3C2C-4705-884A-616E8A1DA34B}"/>
    <cellStyle name="Normal 4 3" xfId="7351" xr:uid="{66D43166-FD9A-470F-ACE2-A100E4F10C17}"/>
    <cellStyle name="Normal 4 3 10" xfId="7352" xr:uid="{9314852C-9DD4-427A-A6EF-5E4F3F3EEE91}"/>
    <cellStyle name="Normal 4 3 10 2" xfId="7353" xr:uid="{6F665461-4223-425F-8BB3-9B4BAA15F5BE}"/>
    <cellStyle name="Normal 4 3 10 2 2" xfId="7354" xr:uid="{9F827561-7A4A-4DF4-B9F7-E65372853481}"/>
    <cellStyle name="Normal 4 3 10 2 2 2" xfId="7355" xr:uid="{8C5BF3C1-AC3B-443C-835C-1AF17E1A17A3}"/>
    <cellStyle name="Normal 4 3 10 2 3" xfId="7356" xr:uid="{40653595-56A1-40A4-9C0E-01BAB7C81C88}"/>
    <cellStyle name="Normal 4 3 10 3" xfId="7357" xr:uid="{1B731AC0-CF80-4930-BD80-E4D32A8B3241}"/>
    <cellStyle name="Normal 4 3 10 3 2" xfId="7358" xr:uid="{E7983E54-0076-4FF5-93C4-0B3849BFDE29}"/>
    <cellStyle name="Normal 4 3 10 3 2 2" xfId="7359" xr:uid="{3CAE01FA-4BC6-4AB3-9607-FACF49C535C6}"/>
    <cellStyle name="Normal 4 3 10 3 3" xfId="7360" xr:uid="{98F37344-84A6-4E71-AD5F-C64D91BB1830}"/>
    <cellStyle name="Normal 4 3 10 4" xfId="7361" xr:uid="{E40686A5-66D3-4D86-865D-71A9533C7846}"/>
    <cellStyle name="Normal 4 3 10 4 2" xfId="7362" xr:uid="{C15D6B53-18BF-419F-A302-1F020BF482AA}"/>
    <cellStyle name="Normal 4 3 10 5" xfId="7363" xr:uid="{4BD1973C-C227-42D9-A0F9-0D9751F6E6A3}"/>
    <cellStyle name="Normal 4 3 11" xfId="7364" xr:uid="{A8307CA6-8CBF-467D-A869-1545FB6358B2}"/>
    <cellStyle name="Normal 4 3 11 2" xfId="7365" xr:uid="{8ABD3D16-6FF0-42B3-8929-9169A6F1A308}"/>
    <cellStyle name="Normal 4 3 11 2 2" xfId="7366" xr:uid="{C3AC76CE-E2E8-4B2C-B60B-FBEE40E1871E}"/>
    <cellStyle name="Normal 4 3 11 2 2 2" xfId="7367" xr:uid="{A16358B3-9C31-4E1A-A0F5-BC123EA97D3F}"/>
    <cellStyle name="Normal 4 3 11 2 3" xfId="7368" xr:uid="{A688D2F0-B3F4-4CE4-8D0A-4C236D2C3333}"/>
    <cellStyle name="Normal 4 3 11 3" xfId="7369" xr:uid="{224400CE-F886-4BD5-A182-605EBA7421AB}"/>
    <cellStyle name="Normal 4 3 11 3 2" xfId="7370" xr:uid="{357E20B5-3006-426B-9289-9CC41AD001FF}"/>
    <cellStyle name="Normal 4 3 11 4" xfId="7371" xr:uid="{DE6CAB16-751D-4F00-95FA-8E43F8FCAE31}"/>
    <cellStyle name="Normal 4 3 12" xfId="7372" xr:uid="{13C56DD1-5C65-492B-A633-EF7976DBE1A9}"/>
    <cellStyle name="Normal 4 3 12 2" xfId="7373" xr:uid="{5C1AE2A0-7403-4837-8D62-48B6E7C8977A}"/>
    <cellStyle name="Normal 4 3 2" xfId="7374" xr:uid="{3C3156BE-EFC9-43E6-965D-7BAD9B7F5E27}"/>
    <cellStyle name="Normal 4 3 2 2" xfId="7375" xr:uid="{D51F9C1A-867D-42DD-83BD-4BE59CB0229E}"/>
    <cellStyle name="Normal 4 3 2 3" xfId="7376" xr:uid="{2292D42C-5DA3-4301-AE17-862B5EDCC142}"/>
    <cellStyle name="Normal 4 3 3" xfId="7377" xr:uid="{27A40038-BB28-4BF5-9583-A7B326C01CA2}"/>
    <cellStyle name="Normal 4 3 3 2" xfId="7378" xr:uid="{7CD17AA7-BA5D-4C7E-A2A5-422A437964AA}"/>
    <cellStyle name="Normal 4 3 3 2 2" xfId="7379" xr:uid="{BA9C23C5-2802-45B2-9355-6062CCC1F6BE}"/>
    <cellStyle name="Normal 4 3 3 2 2 2" xfId="7380" xr:uid="{D8E71AA6-AC01-4CD5-805E-7D13ECEE1F21}"/>
    <cellStyle name="Normal 4 3 3 2 2 2 2" xfId="7381" xr:uid="{3904C265-CE94-40E8-BFB2-9FCC8EA60BA2}"/>
    <cellStyle name="Normal 4 3 3 2 2 2 2 2" xfId="7382" xr:uid="{44435747-6EF5-4F58-8BFB-A2D3B7D0D156}"/>
    <cellStyle name="Normal 4 3 3 2 2 2 3" xfId="7383" xr:uid="{8C863CBC-65F2-4775-B16B-8ECC499A57BF}"/>
    <cellStyle name="Normal 4 3 3 2 2 3" xfId="7384" xr:uid="{79BC9C6C-6344-48CE-ACCD-625D0FACA8D7}"/>
    <cellStyle name="Normal 4 3 3 2 2 3 2" xfId="7385" xr:uid="{6D2269A7-C305-4C63-ABBF-D49371FFA901}"/>
    <cellStyle name="Normal 4 3 3 2 2 3 2 2" xfId="7386" xr:uid="{DE31FE33-D461-4F09-B98F-3A614E800B43}"/>
    <cellStyle name="Normal 4 3 3 2 2 3 3" xfId="7387" xr:uid="{2A385D1D-F03A-4817-AA1A-59FE05852542}"/>
    <cellStyle name="Normal 4 3 3 2 2 4" xfId="7388" xr:uid="{10C67B09-2620-4834-9A7A-17A251D9A16B}"/>
    <cellStyle name="Normal 4 3 3 2 2 4 2" xfId="7389" xr:uid="{90232E13-2DBF-4A4A-8EF2-837964E2C5B9}"/>
    <cellStyle name="Normal 4 3 3 2 2 5" xfId="7390" xr:uid="{0650E315-5BAA-4245-A6DD-435CDD6F1F5A}"/>
    <cellStyle name="Normal 4 3 3 2 3" xfId="7391" xr:uid="{4E48E251-2E35-4467-9BC0-65EA3AB2C326}"/>
    <cellStyle name="Normal 4 3 3 2 3 2" xfId="7392" xr:uid="{5A3AED7A-C9BC-49F2-AE3A-5F43806E77CA}"/>
    <cellStyle name="Normal 4 3 3 2 3 2 2" xfId="7393" xr:uid="{3E5412ED-0CB2-426F-A8EF-A2B216EFFA5F}"/>
    <cellStyle name="Normal 4 3 3 2 3 3" xfId="7394" xr:uid="{A0934D58-B108-45A3-9488-07F97A0343DD}"/>
    <cellStyle name="Normal 4 3 3 2 4" xfId="7395" xr:uid="{0A875D8D-6457-4BB2-9A0E-8551A654F5C9}"/>
    <cellStyle name="Normal 4 3 3 2 4 2" xfId="7396" xr:uid="{79E976E5-F977-4E43-A63F-9C22C8416882}"/>
    <cellStyle name="Normal 4 3 3 2 4 2 2" xfId="7397" xr:uid="{CFA822E4-B4BB-4EA2-AD6D-35EFC5D3B15B}"/>
    <cellStyle name="Normal 4 3 3 2 4 3" xfId="7398" xr:uid="{6E5A5EBE-344A-47DB-B460-7D7B20CA3EF5}"/>
    <cellStyle name="Normal 4 3 3 2 5" xfId="7399" xr:uid="{424EA850-B286-41D7-9913-0B009BFA5818}"/>
    <cellStyle name="Normal 4 3 3 2 5 2" xfId="7400" xr:uid="{7332A0A5-077B-46E4-B1FC-FF0D819EF3F1}"/>
    <cellStyle name="Normal 4 3 3 2 6" xfId="7401" xr:uid="{26DD6F4B-0C8E-4666-B0F8-39ED3148BE17}"/>
    <cellStyle name="Normal 4 3 3 3" xfId="7402" xr:uid="{77BB5F90-7118-4F5C-B825-E589A2E2EE25}"/>
    <cellStyle name="Normal 4 3 3 4" xfId="7403" xr:uid="{0B9B4D6C-5F3D-4E24-B619-3DE481B545DA}"/>
    <cellStyle name="Normal 4 3 3 4 2" xfId="7404" xr:uid="{6E5DE0F4-FC80-45A4-96BE-07FFD742AE26}"/>
    <cellStyle name="Normal 4 3 3 4 2 2" xfId="7405" xr:uid="{AF97757F-72A1-47A6-9F35-494C5F5B0E0B}"/>
    <cellStyle name="Normal 4 3 3 4 2 2 2" xfId="7406" xr:uid="{3792FAA3-4CDE-4626-868B-1CE067DE993F}"/>
    <cellStyle name="Normal 4 3 3 4 2 3" xfId="7407" xr:uid="{7B77A996-A08C-4E35-BD6D-B7D55BCD4F32}"/>
    <cellStyle name="Normal 4 3 3 4 3" xfId="7408" xr:uid="{F4A04FAA-72D9-4840-937B-D18E662C1C61}"/>
    <cellStyle name="Normal 4 3 3 4 3 2" xfId="7409" xr:uid="{B6051644-3A62-4BBD-AE34-7A6AF7558BA6}"/>
    <cellStyle name="Normal 4 3 3 4 3 2 2" xfId="7410" xr:uid="{C5256054-3494-4E4F-9A9F-C2898FADA406}"/>
    <cellStyle name="Normal 4 3 3 4 3 3" xfId="7411" xr:uid="{58581FEA-D8CF-4AAC-98DF-7BF684896D68}"/>
    <cellStyle name="Normal 4 3 3 4 4" xfId="7412" xr:uid="{6543DCE7-9A83-4D43-A1EB-97DE24BA3A9B}"/>
    <cellStyle name="Normal 4 3 3 4 4 2" xfId="7413" xr:uid="{1858E795-8EA5-4DAB-A8D0-3BC389A3D181}"/>
    <cellStyle name="Normal 4 3 3 4 5" xfId="7414" xr:uid="{CDD61B75-9BF2-4642-9A5C-7A29D02D62A4}"/>
    <cellStyle name="Normal 4 3 3 5" xfId="7415" xr:uid="{283F619C-462A-4E04-8130-E91CD341627A}"/>
    <cellStyle name="Normal 4 3 3 5 2" xfId="7416" xr:uid="{5FC94D35-09F2-4D69-8C9D-F5AD253EA58F}"/>
    <cellStyle name="Normal 4 3 3 5 2 2" xfId="7417" xr:uid="{5E9BED5D-FA3C-46A5-A6CD-731B7BB6F9A0}"/>
    <cellStyle name="Normal 4 3 3 5 2 2 2" xfId="7418" xr:uid="{36EC0EFB-B398-469A-804B-B08FCD167BC4}"/>
    <cellStyle name="Normal 4 3 3 5 2 3" xfId="7419" xr:uid="{235186E6-B6AC-4F8C-BDCB-5849DC89128A}"/>
    <cellStyle name="Normal 4 3 3 5 3" xfId="7420" xr:uid="{3110C86E-BBA8-4ED7-AC6C-1EE8C9FF7374}"/>
    <cellStyle name="Normal 4 3 3 5 3 2" xfId="7421" xr:uid="{8495DECC-B316-4B60-B3D3-EE589398278B}"/>
    <cellStyle name="Normal 4 3 3 5 4" xfId="7422" xr:uid="{3C7CEBF3-5A43-4F10-9820-00748EDB1504}"/>
    <cellStyle name="Normal 4 3 3 6" xfId="7423" xr:uid="{FEB6D8A6-8576-4F9F-9166-DFE1665ED796}"/>
    <cellStyle name="Normal 4 3 3 6 2" xfId="7424" xr:uid="{4EFFB22A-7A5F-465C-A482-2D9EBFA76181}"/>
    <cellStyle name="Normal 4 3 4" xfId="7425" xr:uid="{EB5A38E9-42E3-481C-84C8-288169DBCA33}"/>
    <cellStyle name="Normal 4 3 4 2" xfId="7426" xr:uid="{66877188-CA51-4D8F-B476-872794BA308A}"/>
    <cellStyle name="Normal 4 3 4 3" xfId="7427" xr:uid="{52A8A3EA-F6F0-4CD6-9D83-997104DE129A}"/>
    <cellStyle name="Normal 4 3 4 4" xfId="7428" xr:uid="{9867942E-974C-407F-A8A7-63717CC18167}"/>
    <cellStyle name="Normal 4 3 4 4 2" xfId="7429" xr:uid="{C47648D0-6969-416D-880F-2F45B713AA86}"/>
    <cellStyle name="Normal 4 3 4 4 2 2" xfId="7430" xr:uid="{4B28E6DE-7608-4444-B56F-98C7201523AF}"/>
    <cellStyle name="Normal 4 3 4 4 2 2 2" xfId="7431" xr:uid="{1B704B3A-3778-439F-95E1-ED5B0C42F19F}"/>
    <cellStyle name="Normal 4 3 4 4 2 3" xfId="7432" xr:uid="{AA5E5553-3FB7-485A-8969-5D10BDA643E8}"/>
    <cellStyle name="Normal 4 3 4 4 3" xfId="7433" xr:uid="{A711D32F-D20D-4B15-94A4-C5629031BEB9}"/>
    <cellStyle name="Normal 4 3 4 4 3 2" xfId="7434" xr:uid="{8C687CB9-1AB1-494C-BAE8-BF47DDC03525}"/>
    <cellStyle name="Normal 4 3 4 4 3 2 2" xfId="7435" xr:uid="{86399F5F-D764-4E8D-A980-DF2E35CFA30D}"/>
    <cellStyle name="Normal 4 3 4 4 3 3" xfId="7436" xr:uid="{F9047C7B-5EC3-4F24-9AEF-10A962C7DCCA}"/>
    <cellStyle name="Normal 4 3 4 4 4" xfId="7437" xr:uid="{A5B51589-1DE0-4204-BD24-29E14517C698}"/>
    <cellStyle name="Normal 4 3 4 4 4 2" xfId="7438" xr:uid="{D6B7FEB1-3C7D-49A4-9A09-93D60442D624}"/>
    <cellStyle name="Normal 4 3 4 4 5" xfId="7439" xr:uid="{E001EC50-6F8D-4CD9-BC52-E5ECC1DBB3F7}"/>
    <cellStyle name="Normal 4 3 4 5" xfId="7440" xr:uid="{916F399C-8F42-4B64-9E93-74965BBC4750}"/>
    <cellStyle name="Normal 4 3 4 5 2" xfId="7441" xr:uid="{E7F76F2D-1FD0-470A-B40F-C479052B6458}"/>
    <cellStyle name="Normal 4 3 4 5 2 2" xfId="7442" xr:uid="{4E65DD20-2FD6-4439-B38A-73ED6E4A7ADE}"/>
    <cellStyle name="Normal 4 3 4 5 2 2 2" xfId="7443" xr:uid="{98E5E8D2-9208-489F-905B-4F56750F8D21}"/>
    <cellStyle name="Normal 4 3 4 5 2 3" xfId="7444" xr:uid="{C90A7FF4-8A5D-4AE2-ACD1-03ED4DCD89F3}"/>
    <cellStyle name="Normal 4 3 4 5 3" xfId="7445" xr:uid="{97192AE3-CBD9-46B5-BFEE-EDF57F29EBC3}"/>
    <cellStyle name="Normal 4 3 4 5 3 2" xfId="7446" xr:uid="{B01B7729-84AC-4975-8961-BF1CFAE83504}"/>
    <cellStyle name="Normal 4 3 4 5 4" xfId="7447" xr:uid="{217AB456-F083-499D-A263-4977A2F7EE37}"/>
    <cellStyle name="Normal 4 3 4 6" xfId="7448" xr:uid="{BA41566E-3102-4EB3-9410-B9396EA96B82}"/>
    <cellStyle name="Normal 4 3 4 6 2" xfId="7449" xr:uid="{813054C7-57E2-4E00-9874-4498D539551B}"/>
    <cellStyle name="Normal 4 3 5" xfId="7450" xr:uid="{B836175D-2361-499A-83A0-F4A52935A54B}"/>
    <cellStyle name="Normal 4 3 5 2" xfId="7451" xr:uid="{2507DF84-366C-4046-AD0B-AFB5A471DCAC}"/>
    <cellStyle name="Normal 4 3 5 3" xfId="7452" xr:uid="{B490C3D8-AC69-41F8-B507-E7AFD4ECD85D}"/>
    <cellStyle name="Normal 4 3 5 3 2" xfId="7453" xr:uid="{717A4F41-7F6C-4505-A159-C1991FA3F8D4}"/>
    <cellStyle name="Normal 4 3 5 3 2 2" xfId="7454" xr:uid="{9BAA82D6-20A9-4914-8C8A-141EEDB1F811}"/>
    <cellStyle name="Normal 4 3 5 3 2 2 2" xfId="7455" xr:uid="{DEBA7831-9FCC-44CC-A7F4-4A2525692D95}"/>
    <cellStyle name="Normal 4 3 5 3 2 3" xfId="7456" xr:uid="{8479E854-D173-4E4A-8E6E-6B35CE6CA635}"/>
    <cellStyle name="Normal 4 3 5 3 3" xfId="7457" xr:uid="{B76AC9BC-DE20-430E-A410-E7C9D61CE5FE}"/>
    <cellStyle name="Normal 4 3 5 3 3 2" xfId="7458" xr:uid="{9B15E098-1618-43D2-A6EE-8DA68055D918}"/>
    <cellStyle name="Normal 4 3 5 3 3 2 2" xfId="7459" xr:uid="{90D729AE-DE3C-448C-B10D-37AD1C373C53}"/>
    <cellStyle name="Normal 4 3 5 3 3 3" xfId="7460" xr:uid="{6116A87C-9B70-48C2-9445-5B6A2B5EB2D1}"/>
    <cellStyle name="Normal 4 3 5 3 4" xfId="7461" xr:uid="{78A1E28A-3718-4900-9C9A-770AADFE1FFC}"/>
    <cellStyle name="Normal 4 3 5 3 4 2" xfId="7462" xr:uid="{FDDC5F6C-E069-4098-A544-64FFB754133A}"/>
    <cellStyle name="Normal 4 3 5 3 5" xfId="7463" xr:uid="{C7007D31-A3D7-4AD2-97C1-8C30FF24FC46}"/>
    <cellStyle name="Normal 4 3 5 4" xfId="7464" xr:uid="{CC7F1687-7A83-4BF8-9C21-C9C28FB8125C}"/>
    <cellStyle name="Normal 4 3 5 4 2" xfId="7465" xr:uid="{69439B36-2B48-4640-8AFA-7D4734EAEF88}"/>
    <cellStyle name="Normal 4 3 5 4 2 2" xfId="7466" xr:uid="{45C8CA2A-98B4-4670-9A49-E33738408E90}"/>
    <cellStyle name="Normal 4 3 5 4 2 2 2" xfId="7467" xr:uid="{7C707982-BA55-42BF-BC83-52369CAF668B}"/>
    <cellStyle name="Normal 4 3 5 4 2 3" xfId="7468" xr:uid="{AA2C6810-7311-4BB3-942F-CA5108139CB2}"/>
    <cellStyle name="Normal 4 3 5 4 3" xfId="7469" xr:uid="{24756DDF-9369-4D40-BC01-4A9501AEFA4F}"/>
    <cellStyle name="Normal 4 3 5 4 3 2" xfId="7470" xr:uid="{118FE4C5-6311-4847-8102-24D60271C564}"/>
    <cellStyle name="Normal 4 3 5 4 4" xfId="7471" xr:uid="{63781F0F-A71D-4A70-B3D0-93CFDF59E004}"/>
    <cellStyle name="Normal 4 3 5 5" xfId="7472" xr:uid="{DB40AF62-3738-44BB-8540-04C26D46522C}"/>
    <cellStyle name="Normal 4 3 5 5 2" xfId="7473" xr:uid="{206FB07A-DE38-4FEA-BD8B-52A018714F50}"/>
    <cellStyle name="Normal 4 3 6" xfId="7474" xr:uid="{A7D5C33C-B9DC-4052-B7B4-429249CC1285}"/>
    <cellStyle name="Normal 4 3 7" xfId="7475" xr:uid="{65BAAA01-3465-40C2-ADBC-5A9F291EA487}"/>
    <cellStyle name="Normal 4 3 8" xfId="7476" xr:uid="{29DFFD1A-D4D7-418F-8A55-8E900C8AF593}"/>
    <cellStyle name="Normal 4 3 9" xfId="7477" xr:uid="{39989174-85FA-4556-AA79-E1485D3C6339}"/>
    <cellStyle name="Normal 4 3 9 2" xfId="7478" xr:uid="{E2134A11-B2E5-43FA-A50A-7296BAABF255}"/>
    <cellStyle name="Normal 4 3 9 2 2" xfId="7479" xr:uid="{7ACA5F34-0B39-4DB6-B24D-38FEA288A5B9}"/>
    <cellStyle name="Normal 4 3 9 2 2 2" xfId="7480" xr:uid="{809DEEA9-9142-4B85-900A-07C05F9A4314}"/>
    <cellStyle name="Normal 4 3 9 2 2 2 2" xfId="7481" xr:uid="{ACBD681E-FCBA-49AF-8F9F-B812476AD19C}"/>
    <cellStyle name="Normal 4 3 9 2 2 3" xfId="7482" xr:uid="{2AE72F5A-3DF9-4C39-AA2C-F0A968B2A118}"/>
    <cellStyle name="Normal 4 3 9 2 3" xfId="7483" xr:uid="{DF7C200E-4DC8-4F33-8FAB-61D27670CE61}"/>
    <cellStyle name="Normal 4 3 9 2 3 2" xfId="7484" xr:uid="{E31AB48D-BF72-406A-91B8-E4A8A56EEC9A}"/>
    <cellStyle name="Normal 4 3 9 2 3 2 2" xfId="7485" xr:uid="{12DA0A43-1DFA-47B8-8BE5-62C9E5754A1C}"/>
    <cellStyle name="Normal 4 3 9 2 3 3" xfId="7486" xr:uid="{54E09C2F-C6DF-433D-B891-CE39FBB14874}"/>
    <cellStyle name="Normal 4 3 9 2 4" xfId="7487" xr:uid="{FE9AD3A1-7874-4641-81EE-2949DF19AC94}"/>
    <cellStyle name="Normal 4 3 9 2 4 2" xfId="7488" xr:uid="{143A692E-149E-4775-AFCE-AFAB6F23DDD7}"/>
    <cellStyle name="Normal 4 3 9 2 5" xfId="7489" xr:uid="{831AABF7-8930-484D-B8A5-C4F627B990F6}"/>
    <cellStyle name="Normal 4 3 9 3" xfId="7490" xr:uid="{B0B679A4-3327-4E97-8369-6929A709759E}"/>
    <cellStyle name="Normal 4 3 9 3 2" xfId="7491" xr:uid="{6F95EEE1-7D45-49E8-B9DD-CB491E17296F}"/>
    <cellStyle name="Normal 4 3 9 3 2 2" xfId="7492" xr:uid="{D0E749CE-2B48-4A6B-BC5E-EAAFF533F280}"/>
    <cellStyle name="Normal 4 3 9 3 3" xfId="7493" xr:uid="{6C3397D6-6A5E-4C39-89C3-1E311432B188}"/>
    <cellStyle name="Normal 4 3 9 4" xfId="7494" xr:uid="{D8B9173A-EAB6-41D6-8153-2574677B7688}"/>
    <cellStyle name="Normal 4 3 9 4 2" xfId="7495" xr:uid="{3B8DBD08-BCB3-436C-821D-15226A85CD0C}"/>
    <cellStyle name="Normal 4 3 9 4 2 2" xfId="7496" xr:uid="{0F3E9AB4-C459-42EE-B873-641BC9A92615}"/>
    <cellStyle name="Normal 4 3 9 4 3" xfId="7497" xr:uid="{7781E9C8-EC0B-4638-8306-6D2A85ABA4DA}"/>
    <cellStyle name="Normal 4 3 9 5" xfId="7498" xr:uid="{9733A823-0723-4545-B232-D7117834791A}"/>
    <cellStyle name="Normal 4 3 9 5 2" xfId="7499" xr:uid="{053FF896-B1BE-4B06-91B0-65B0734ECE6D}"/>
    <cellStyle name="Normal 4 3 9 6" xfId="7500" xr:uid="{82859A1D-6B74-4A29-B67B-A2B58D60F136}"/>
    <cellStyle name="Normal 4 3_Scen_XBase" xfId="7501" xr:uid="{45352737-0B76-4B96-B93D-C4D6D8A7483E}"/>
    <cellStyle name="Normal 4 4" xfId="7502" xr:uid="{7E18C818-9F23-4F24-9A75-C330980407A2}"/>
    <cellStyle name="Normal 4 4 2" xfId="7503" xr:uid="{79995786-4F08-4087-B520-9CC4340C1CC2}"/>
    <cellStyle name="Normal 4 4 3" xfId="7504" xr:uid="{EA72AD75-A15C-49A4-A35C-F1A086DB2ACA}"/>
    <cellStyle name="Normal 4 4 3 2" xfId="7505" xr:uid="{8F55C3F6-6546-40E2-AA88-3A3820D38EA9}"/>
    <cellStyle name="Normal 4 4 3 3" xfId="7506" xr:uid="{25F30E5C-8B23-4682-996A-460B9BD20070}"/>
    <cellStyle name="Normal 4 4 4" xfId="7507" xr:uid="{4539C6CB-3C65-4239-85A0-3DEAEC96DF66}"/>
    <cellStyle name="Normal 4 4 5" xfId="7508" xr:uid="{DD0D9836-6F46-48C4-B2FD-5885B446A1C7}"/>
    <cellStyle name="Normal 4 4 6" xfId="7509" xr:uid="{DE4C21BB-FD5E-4B51-A84B-291C21C2E6E5}"/>
    <cellStyle name="Normal 4 4 7" xfId="7510" xr:uid="{D9FCD2D8-7A0F-4E6D-832E-822CF6FCAA2B}"/>
    <cellStyle name="Normal 4 4 8" xfId="7511" xr:uid="{D28B6C18-457C-4E89-94B2-C714EB48B617}"/>
    <cellStyle name="Normal 4 4 9" xfId="7512" xr:uid="{08D7B2E1-13C1-488E-AB79-320773CDB7C7}"/>
    <cellStyle name="Normal 4 5" xfId="7513" xr:uid="{21516A4D-FFB4-4D53-8F42-21F1D023E09B}"/>
    <cellStyle name="Normal 4 5 10" xfId="7514" xr:uid="{DFC8CD92-F417-45C2-B342-1ABC92A9584C}"/>
    <cellStyle name="Normal 4 5 10 2" xfId="7515" xr:uid="{C9415665-75C6-45C4-B5C1-3EC9BDDAA139}"/>
    <cellStyle name="Normal 4 5 10 2 2" xfId="7516" xr:uid="{9B28367B-87F3-44A9-8E36-A46F511A9469}"/>
    <cellStyle name="Normal 4 5 10 2 2 2" xfId="7517" xr:uid="{A02B6413-6DE9-4087-AC93-656393CC2C15}"/>
    <cellStyle name="Normal 4 5 10 2 3" xfId="7518" xr:uid="{4EC55070-5E68-4735-9B77-3CC571347323}"/>
    <cellStyle name="Normal 4 5 10 3" xfId="7519" xr:uid="{71A4EBC7-0EC2-45EE-BE10-E5984C9D5AA9}"/>
    <cellStyle name="Normal 4 5 10 3 2" xfId="7520" xr:uid="{56835DFD-71EB-4039-A7E6-C1FC98B32D23}"/>
    <cellStyle name="Normal 4 5 10 3 2 2" xfId="7521" xr:uid="{66EDD14E-36D0-4220-A048-4ACFE76AE7BB}"/>
    <cellStyle name="Normal 4 5 10 3 3" xfId="7522" xr:uid="{436275F2-175C-4E66-B30E-5C01F111DDA7}"/>
    <cellStyle name="Normal 4 5 10 4" xfId="7523" xr:uid="{FE11BE63-E3C6-463F-AF4D-EF23F6213423}"/>
    <cellStyle name="Normal 4 5 10 4 2" xfId="7524" xr:uid="{AD8A4DA5-3C54-4BC2-BF0B-51F71B3AD0F3}"/>
    <cellStyle name="Normal 4 5 10 5" xfId="7525" xr:uid="{E622548F-CC6E-46A2-AD68-FC32ACAE64ED}"/>
    <cellStyle name="Normal 4 5 11" xfId="7526" xr:uid="{EECCEAD5-3594-4902-9FDE-91F3313A7FF7}"/>
    <cellStyle name="Normal 4 5 11 2" xfId="7527" xr:uid="{A83B0B0A-C7D7-4C2C-B697-AC5235B8170D}"/>
    <cellStyle name="Normal 4 5 11 2 2" xfId="7528" xr:uid="{97550B0B-95F3-46E7-8CB3-C4AB44A10B3E}"/>
    <cellStyle name="Normal 4 5 11 2 2 2" xfId="7529" xr:uid="{C05B2760-DF26-4192-BCE4-E4D6285C4410}"/>
    <cellStyle name="Normal 4 5 11 2 3" xfId="7530" xr:uid="{BCE23891-5648-4D89-BC7B-E518629CAA74}"/>
    <cellStyle name="Normal 4 5 11 3" xfId="7531" xr:uid="{7407926B-938F-4950-A50E-9054F891CFBF}"/>
    <cellStyle name="Normal 4 5 11 3 2" xfId="7532" xr:uid="{4BA0D5AF-4182-48D2-AC63-2EEA8B028B03}"/>
    <cellStyle name="Normal 4 5 11 4" xfId="7533" xr:uid="{C55FDE0C-A6C4-4C0E-BAFE-F0FE60DF4ADA}"/>
    <cellStyle name="Normal 4 5 12" xfId="7534" xr:uid="{6C4FE7C7-B5F1-427C-8CE6-6201A6861890}"/>
    <cellStyle name="Normal 4 5 12 2" xfId="7535" xr:uid="{D289BF59-E8CD-4619-B88D-CB242652C8CB}"/>
    <cellStyle name="Normal 4 5 2" xfId="7536" xr:uid="{853EF369-DE7A-496F-9FAA-157FAA53C9FD}"/>
    <cellStyle name="Normal 4 5 2 2" xfId="7537" xr:uid="{86431202-680E-4967-B9A7-5A5E242D3AF4}"/>
    <cellStyle name="Normal 4 5 2 3" xfId="7538" xr:uid="{7EEB3D71-4F57-48A7-878D-3617B442D170}"/>
    <cellStyle name="Normal 4 5 2 3 2" xfId="7539" xr:uid="{4E02665F-2C85-4C06-BB8B-A4EB7AF87833}"/>
    <cellStyle name="Normal 4 5 2 3 2 2" xfId="7540" xr:uid="{7021D7A9-DF18-4BA6-A699-641762307A42}"/>
    <cellStyle name="Normal 4 5 2 3 2 2 2" xfId="7541" xr:uid="{3A173879-C966-43BD-9561-3A7CA718F5A3}"/>
    <cellStyle name="Normal 4 5 2 3 2 3" xfId="7542" xr:uid="{244E2144-1B76-45C4-B15C-0A663C5CCCA6}"/>
    <cellStyle name="Normal 4 5 2 3 3" xfId="7543" xr:uid="{403CD932-F177-4E17-94A4-8C708D22AB88}"/>
    <cellStyle name="Normal 4 5 2 3 3 2" xfId="7544" xr:uid="{F2DB8613-E772-490A-AC9B-478B81582003}"/>
    <cellStyle name="Normal 4 5 2 3 3 2 2" xfId="7545" xr:uid="{5ADAB186-D518-494B-8924-1A1A6B8DFAC0}"/>
    <cellStyle name="Normal 4 5 2 3 3 3" xfId="7546" xr:uid="{95C78A5E-59F3-475C-BF0F-FC9FBDBD38D5}"/>
    <cellStyle name="Normal 4 5 2 3 4" xfId="7547" xr:uid="{754F08E0-F2FA-46D4-8D2C-0E8A2FE751CF}"/>
    <cellStyle name="Normal 4 5 2 3 4 2" xfId="7548" xr:uid="{08CFD4AD-1845-468B-B8DA-1F8CD3FA112A}"/>
    <cellStyle name="Normal 4 5 2 3 5" xfId="7549" xr:uid="{8F9E84D6-66C0-47BA-BF2F-41CCCA2812E0}"/>
    <cellStyle name="Normal 4 5 2 4" xfId="7550" xr:uid="{5550A38B-4554-4631-9C01-4918E9590529}"/>
    <cellStyle name="Normal 4 5 2 4 2" xfId="7551" xr:uid="{BC9C40B9-C0B5-4111-99F3-6BE80153C46A}"/>
    <cellStyle name="Normal 4 5 2 4 2 2" xfId="7552" xr:uid="{B0CD919C-5C91-4D39-AF68-DD5AA0130524}"/>
    <cellStyle name="Normal 4 5 2 4 2 2 2" xfId="7553" xr:uid="{495ED600-62EF-4038-9D5A-FC6EDDE9E585}"/>
    <cellStyle name="Normal 4 5 2 4 2 3" xfId="7554" xr:uid="{646DCA33-C6BE-49BB-88D4-2590863B7B23}"/>
    <cellStyle name="Normal 4 5 2 4 3" xfId="7555" xr:uid="{6735D6F5-0A99-493A-A0C9-CDD72D9EAC80}"/>
    <cellStyle name="Normal 4 5 2 4 3 2" xfId="7556" xr:uid="{1FE00B7B-90DE-457A-AC8F-C2AC0AD21AFC}"/>
    <cellStyle name="Normal 4 5 2 4 4" xfId="7557" xr:uid="{4CE7BBEA-AF61-4A3F-99F8-AC48174D2E11}"/>
    <cellStyle name="Normal 4 5 2 5" xfId="7558" xr:uid="{3803D086-022A-40C0-9F51-0EE6576CDB4F}"/>
    <cellStyle name="Normal 4 5 2 5 2" xfId="7559" xr:uid="{E9A4D02F-8997-4A38-87EE-2E363D934C38}"/>
    <cellStyle name="Normal 4 5 3" xfId="7560" xr:uid="{55749659-E7DE-4C51-A160-8C4221FB8421}"/>
    <cellStyle name="Normal 4 5 3 2" xfId="7561" xr:uid="{EE976577-F2E0-4BAC-BA09-EE8B392182DF}"/>
    <cellStyle name="Normal 4 5 3 3" xfId="7562" xr:uid="{C72D93B7-D27B-4CB1-BC9B-6AF0FCA2ECB8}"/>
    <cellStyle name="Normal 4 5 3 3 2" xfId="7563" xr:uid="{C1D76F55-67AD-466C-B81F-B71E17BA5642}"/>
    <cellStyle name="Normal 4 5 3 3 2 2" xfId="7564" xr:uid="{01078155-4241-4F9D-A103-445F2398DF96}"/>
    <cellStyle name="Normal 4 5 3 3 2 2 2" xfId="7565" xr:uid="{EEC99865-1FAF-49C3-B561-45AD2A6A71B2}"/>
    <cellStyle name="Normal 4 5 3 3 2 3" xfId="7566" xr:uid="{57DC6353-B2D4-4827-B8E8-845444F787AC}"/>
    <cellStyle name="Normal 4 5 3 3 3" xfId="7567" xr:uid="{E164BBA7-E502-40AB-8D60-224C2B66C249}"/>
    <cellStyle name="Normal 4 5 3 3 3 2" xfId="7568" xr:uid="{69C39748-884C-4F4A-ADB7-C6CED27B469B}"/>
    <cellStyle name="Normal 4 5 3 3 3 2 2" xfId="7569" xr:uid="{1D7C56AF-4073-449E-B43B-4528C07FAAB9}"/>
    <cellStyle name="Normal 4 5 3 3 3 3" xfId="7570" xr:uid="{A8F08951-EBC3-49BB-97F4-BA520B249314}"/>
    <cellStyle name="Normal 4 5 3 3 4" xfId="7571" xr:uid="{270424F1-F722-438F-8BF3-559F64A98987}"/>
    <cellStyle name="Normal 4 5 3 3 4 2" xfId="7572" xr:uid="{4F5E2F0B-3D63-4753-B057-4E14270E040F}"/>
    <cellStyle name="Normal 4 5 3 3 5" xfId="7573" xr:uid="{8C97F475-AC1D-4AA7-A95B-8783CFB6AE8E}"/>
    <cellStyle name="Normal 4 5 3 4" xfId="7574" xr:uid="{4320B5D6-3094-4533-BF25-F52A65F0DEAC}"/>
    <cellStyle name="Normal 4 5 3 4 2" xfId="7575" xr:uid="{A19ACA6B-F31A-4363-ACF7-0B8D9797112B}"/>
    <cellStyle name="Normal 4 5 3 4 2 2" xfId="7576" xr:uid="{CE52701C-20C0-4F7A-829C-EBAEC993126B}"/>
    <cellStyle name="Normal 4 5 3 4 2 2 2" xfId="7577" xr:uid="{FE571CA0-F642-4555-8F8A-A366DBB6B2AF}"/>
    <cellStyle name="Normal 4 5 3 4 2 3" xfId="7578" xr:uid="{78AA572E-9DB8-4915-B134-C7AFA7F1EC68}"/>
    <cellStyle name="Normal 4 5 3 4 3" xfId="7579" xr:uid="{DE0FE43A-B12B-4E2F-BBB0-AAC402652A51}"/>
    <cellStyle name="Normal 4 5 3 4 3 2" xfId="7580" xr:uid="{BDCFB950-1948-4317-8C58-6CE66B4C05DA}"/>
    <cellStyle name="Normal 4 5 3 4 4" xfId="7581" xr:uid="{0FB8761E-1187-46CB-8937-66C8AE84D9CB}"/>
    <cellStyle name="Normal 4 5 3 5" xfId="7582" xr:uid="{615F954A-7A8B-4905-B771-AAA8895310D5}"/>
    <cellStyle name="Normal 4 5 3 5 2" xfId="7583" xr:uid="{85601854-5108-4F2F-9AA8-66F42BAF1E85}"/>
    <cellStyle name="Normal 4 5 4" xfId="7584" xr:uid="{929CD64A-79AB-4741-A35A-A8FA43CB87FB}"/>
    <cellStyle name="Normal 4 5 5" xfId="7585" xr:uid="{8408E6E2-952C-4D93-A093-275371171573}"/>
    <cellStyle name="Normal 4 5 6" xfId="7586" xr:uid="{FB365FFD-844E-428B-91FA-1BDEC31BF4DE}"/>
    <cellStyle name="Normal 4 5 7" xfId="7587" xr:uid="{84A46B6E-724A-41B5-AEDF-3205276122CA}"/>
    <cellStyle name="Normal 4 5 8" xfId="7588" xr:uid="{7DDCEF40-110F-488D-AA71-4A56B1BD307C}"/>
    <cellStyle name="Normal 4 5 9" xfId="7589" xr:uid="{65FFA668-D900-475B-88D1-E85F2FFAB09C}"/>
    <cellStyle name="Normal 4 5 9 2" xfId="7590" xr:uid="{17D9A30A-D553-4BD6-98E8-411B759208D0}"/>
    <cellStyle name="Normal 4 5 9 2 2" xfId="7591" xr:uid="{15B7593B-134D-4E41-8D25-B2309B9CA995}"/>
    <cellStyle name="Normal 4 5 9 2 2 2" xfId="7592" xr:uid="{CD3B0171-CC3D-457A-BDBC-0CCC364E76D9}"/>
    <cellStyle name="Normal 4 5 9 2 2 2 2" xfId="7593" xr:uid="{B08BB7A5-9246-4D5B-9540-F1750E9270A0}"/>
    <cellStyle name="Normal 4 5 9 2 2 3" xfId="7594" xr:uid="{A067660E-6CF6-41E7-8C53-80DD8AAC7739}"/>
    <cellStyle name="Normal 4 5 9 2 3" xfId="7595" xr:uid="{ED8B1F68-3ED5-4416-8C32-04DF953E39B1}"/>
    <cellStyle name="Normal 4 5 9 2 3 2" xfId="7596" xr:uid="{3E2683C9-BEB3-4533-9388-75A42DDC1A89}"/>
    <cellStyle name="Normal 4 5 9 2 3 2 2" xfId="7597" xr:uid="{772A7D8A-4EDC-4DF2-B4E7-80D0DC6EC445}"/>
    <cellStyle name="Normal 4 5 9 2 3 3" xfId="7598" xr:uid="{A5401098-A76B-4F11-A82D-4E7F49E934AD}"/>
    <cellStyle name="Normal 4 5 9 2 4" xfId="7599" xr:uid="{E78ED569-BEE2-434E-B85D-F484D4155F0F}"/>
    <cellStyle name="Normal 4 5 9 2 4 2" xfId="7600" xr:uid="{A929ACCD-29B7-438B-9EAB-47268C912A48}"/>
    <cellStyle name="Normal 4 5 9 2 5" xfId="7601" xr:uid="{A4850C38-2C19-4CA3-AD47-7D2F58DC9041}"/>
    <cellStyle name="Normal 4 5 9 3" xfId="7602" xr:uid="{0C0AA496-3A94-4EF7-9519-FE65417D911D}"/>
    <cellStyle name="Normal 4 5 9 3 2" xfId="7603" xr:uid="{FAE2B3F9-6F11-4AEC-80F8-005C16D6D6D6}"/>
    <cellStyle name="Normal 4 5 9 3 2 2" xfId="7604" xr:uid="{4C734ABF-5945-4954-A719-6E1652678FBC}"/>
    <cellStyle name="Normal 4 5 9 3 3" xfId="7605" xr:uid="{20623D46-B4CB-4500-8397-6835D5EE3828}"/>
    <cellStyle name="Normal 4 5 9 4" xfId="7606" xr:uid="{1B94848F-F6B2-4A89-9045-13399DF4F450}"/>
    <cellStyle name="Normal 4 5 9 4 2" xfId="7607" xr:uid="{711B278A-1F30-44ED-8A43-9D3E52729265}"/>
    <cellStyle name="Normal 4 5 9 4 2 2" xfId="7608" xr:uid="{369899D5-EB72-4CC1-B228-6282AC7044E7}"/>
    <cellStyle name="Normal 4 5 9 4 3" xfId="7609" xr:uid="{85181E54-4E85-43D1-9650-2883CCC424DB}"/>
    <cellStyle name="Normal 4 5 9 5" xfId="7610" xr:uid="{E79F465F-F8BC-49A2-ACF2-B43EE5F27A26}"/>
    <cellStyle name="Normal 4 5 9 5 2" xfId="7611" xr:uid="{07363C6D-7728-4A55-9E46-DC5CABC4EDE9}"/>
    <cellStyle name="Normal 4 5 9 6" xfId="7612" xr:uid="{582D0CB2-88BC-4C91-8547-8BC578354853}"/>
    <cellStyle name="Normal 4 6" xfId="7613" xr:uid="{202D6677-B380-4CB3-9E56-FCDFF8211766}"/>
    <cellStyle name="Normal 4 6 2" xfId="7614" xr:uid="{E3C85F85-1D40-4DF9-9EC8-58BBA4A13800}"/>
    <cellStyle name="Normal 4 6 2 2" xfId="7615" xr:uid="{287807A2-D482-4F28-BFAD-81854125543C}"/>
    <cellStyle name="Normal 4 6 2 3" xfId="7616" xr:uid="{433C92E3-9AB5-46DD-AB0C-1C3971D72699}"/>
    <cellStyle name="Normal 4 6 2 3 2" xfId="7617" xr:uid="{D4E569EC-1A82-4E59-BB44-FD14F1E104C4}"/>
    <cellStyle name="Normal 4 6 2 3 2 2" xfId="7618" xr:uid="{43712EF7-28A6-4586-8F4E-2637152D7DF4}"/>
    <cellStyle name="Normal 4 6 2 3 2 2 2" xfId="7619" xr:uid="{EF6D008D-D786-4B6E-80E7-17276C1BFF1B}"/>
    <cellStyle name="Normal 4 6 2 3 2 3" xfId="7620" xr:uid="{916CB4D2-FDE2-46F1-BB1C-AE7C76143668}"/>
    <cellStyle name="Normal 4 6 2 3 3" xfId="7621" xr:uid="{6011C473-ECB4-47F6-A921-5511DFF068BD}"/>
    <cellStyle name="Normal 4 6 2 3 3 2" xfId="7622" xr:uid="{AB0F5532-9752-4056-A95F-31CAAFA16698}"/>
    <cellStyle name="Normal 4 6 2 3 3 2 2" xfId="7623" xr:uid="{6F38DD0B-A06D-4647-B2EA-51799E8F2C85}"/>
    <cellStyle name="Normal 4 6 2 3 3 3" xfId="7624" xr:uid="{93769360-7523-4F42-B661-EC1E965D75B7}"/>
    <cellStyle name="Normal 4 6 2 3 4" xfId="7625" xr:uid="{149537BA-6551-43B5-B3B2-06D80FCC5E39}"/>
    <cellStyle name="Normal 4 6 2 3 4 2" xfId="7626" xr:uid="{E9D880F5-0DFE-4704-B379-AF01D41AC069}"/>
    <cellStyle name="Normal 4 6 2 3 5" xfId="7627" xr:uid="{54743068-8402-4424-8537-07ADE52A91F7}"/>
    <cellStyle name="Normal 4 6 2 4" xfId="7628" xr:uid="{F320DAA7-488C-45A6-BEAE-8CC4B72C99FC}"/>
    <cellStyle name="Normal 4 6 2 4 2" xfId="7629" xr:uid="{66C0AA31-DE6D-44B4-8CE3-1E336361DAA5}"/>
    <cellStyle name="Normal 4 6 2 4 2 2" xfId="7630" xr:uid="{9137A8F4-1595-443D-8308-37F0C50E6DF2}"/>
    <cellStyle name="Normal 4 6 2 4 3" xfId="7631" xr:uid="{36405BE0-7282-4BF0-A3D8-16D672FCFF15}"/>
    <cellStyle name="Normal 4 6 2 5" xfId="7632" xr:uid="{720273FD-8030-4F93-A3E3-09AF7622A276}"/>
    <cellStyle name="Normal 4 6 2 5 2" xfId="7633" xr:uid="{CF985F63-21B9-4AD4-9AB1-4662DC24BCD3}"/>
    <cellStyle name="Normal 4 6 2 5 2 2" xfId="7634" xr:uid="{4B1870CA-0091-4367-9C7F-38281B58F5E4}"/>
    <cellStyle name="Normal 4 6 2 5 3" xfId="7635" xr:uid="{7FA4B01A-1D18-49E7-9DFA-B8D000E71487}"/>
    <cellStyle name="Normal 4 6 2 6" xfId="7636" xr:uid="{82228E06-4CDF-4E18-AE67-13068B56074B}"/>
    <cellStyle name="Normal 4 6 2 6 2" xfId="7637" xr:uid="{B7A6C471-239F-4AAF-8B51-108CB7EA9BB9}"/>
    <cellStyle name="Normal 4 6 2 7" xfId="7638" xr:uid="{DD1327F8-6FF3-40C9-A6B0-E47CE652F1D6}"/>
    <cellStyle name="Normal 4 6 3" xfId="7639" xr:uid="{3B569AF8-D04A-41AD-A442-8C894E93F6DE}"/>
    <cellStyle name="Normal 4 6 4" xfId="7640" xr:uid="{BA08A67A-709B-41D3-8F82-0F48D19EB8B7}"/>
    <cellStyle name="Normal 4 6 4 2" xfId="7641" xr:uid="{0276B56C-A3AB-4E86-904B-4C0BE26B6D40}"/>
    <cellStyle name="Normal 4 6 4 2 2" xfId="7642" xr:uid="{DC931CE2-9B4E-4745-8C99-5FA160504D4F}"/>
    <cellStyle name="Normal 4 6 4 2 2 2" xfId="7643" xr:uid="{720B14EA-BC22-4290-8EFA-F3525EF5D56D}"/>
    <cellStyle name="Normal 4 6 4 2 2 2 2" xfId="7644" xr:uid="{60DDCBE7-49F1-430A-BB81-4EA8EBA0DA27}"/>
    <cellStyle name="Normal 4 6 4 2 2 3" xfId="7645" xr:uid="{6E95CE53-9B40-487C-B3D8-EA80651B4CB8}"/>
    <cellStyle name="Normal 4 6 4 2 3" xfId="7646" xr:uid="{BE202FDB-9128-481D-8CA2-3964DD67C4CD}"/>
    <cellStyle name="Normal 4 6 4 2 3 2" xfId="7647" xr:uid="{A40FF147-46E0-4B45-8A5B-9447F700E301}"/>
    <cellStyle name="Normal 4 6 4 2 3 2 2" xfId="7648" xr:uid="{1C9507C0-A568-4F1A-B460-A1BE493C87B9}"/>
    <cellStyle name="Normal 4 6 4 2 3 3" xfId="7649" xr:uid="{9918D017-F3B4-46AF-90E5-696CE87E6EF2}"/>
    <cellStyle name="Normal 4 6 4 2 4" xfId="7650" xr:uid="{C09E4231-E823-486F-873B-97986C7A2260}"/>
    <cellStyle name="Normal 4 6 4 2 4 2" xfId="7651" xr:uid="{1E573BF3-DB5B-4958-8C4A-4720B3E39451}"/>
    <cellStyle name="Normal 4 6 4 2 5" xfId="7652" xr:uid="{D4EDA86B-A71A-49E7-A5B8-D644CDD5FBD6}"/>
    <cellStyle name="Normal 4 6 4 3" xfId="7653" xr:uid="{655F41A4-68A1-4FA1-8502-F759D307C314}"/>
    <cellStyle name="Normal 4 6 4 3 2" xfId="7654" xr:uid="{9CBEE234-2B3C-4B50-83E9-894A1868CC43}"/>
    <cellStyle name="Normal 4 6 4 3 2 2" xfId="7655" xr:uid="{95B8ECE9-744E-4A98-9F38-EBC7FD4DA577}"/>
    <cellStyle name="Normal 4 6 4 3 3" xfId="7656" xr:uid="{3AAA7102-BE33-46C7-ACD6-C5FB9371417F}"/>
    <cellStyle name="Normal 4 6 4 4" xfId="7657" xr:uid="{DC9B0A27-D8D5-444F-86AE-F4813E63FDED}"/>
    <cellStyle name="Normal 4 6 4 4 2" xfId="7658" xr:uid="{230EB838-F91C-4B17-9C5F-FAEE599D9887}"/>
    <cellStyle name="Normal 4 6 4 4 2 2" xfId="7659" xr:uid="{F2447BA6-E335-4DA0-8E2E-47223FB0DFBB}"/>
    <cellStyle name="Normal 4 6 4 4 3" xfId="7660" xr:uid="{76E0D1A6-FD0A-436E-A0B3-BFECE1C1A9B9}"/>
    <cellStyle name="Normal 4 6 4 5" xfId="7661" xr:uid="{1BABB318-D44A-46DF-9A27-947416821803}"/>
    <cellStyle name="Normal 4 6 4 5 2" xfId="7662" xr:uid="{727BCEDF-F00F-4F45-B70B-3C784BE05DB7}"/>
    <cellStyle name="Normal 4 6 4 6" xfId="7663" xr:uid="{013BE60B-660B-4963-9630-72D4547B270A}"/>
    <cellStyle name="Normal 4 6 5" xfId="7664" xr:uid="{995A0127-708E-4560-97D8-A73346483ED3}"/>
    <cellStyle name="Normal 4 6 5 2" xfId="7665" xr:uid="{29CB3D2E-4FBF-4205-9D38-2974071933FA}"/>
    <cellStyle name="Normal 4 6 5 2 2" xfId="7666" xr:uid="{781A78AD-F54B-4C8E-8C84-2AAEF3FB9301}"/>
    <cellStyle name="Normal 4 6 5 2 2 2" xfId="7667" xr:uid="{78AC281A-4E5A-4771-B58D-CB5269B716C8}"/>
    <cellStyle name="Normal 4 6 5 2 2 2 2" xfId="7668" xr:uid="{4BA6D2F2-4CE4-4951-9DCE-3DC572FD3BBE}"/>
    <cellStyle name="Normal 4 6 5 2 2 3" xfId="7669" xr:uid="{3BE4C67A-A4FC-4A6F-8748-572C1D9E3C75}"/>
    <cellStyle name="Normal 4 6 5 2 3" xfId="7670" xr:uid="{7C646DAB-6FA3-407C-9941-CBB6A54F9EF2}"/>
    <cellStyle name="Normal 4 6 5 2 3 2" xfId="7671" xr:uid="{6C6004A0-838C-4F15-9C79-2F3E90C0B0ED}"/>
    <cellStyle name="Normal 4 6 5 2 3 2 2" xfId="7672" xr:uid="{F328EC69-ACB7-458F-B102-6ADB8E3B575F}"/>
    <cellStyle name="Normal 4 6 5 2 3 3" xfId="7673" xr:uid="{27521CC0-4BD4-4D0D-9976-106A6002210C}"/>
    <cellStyle name="Normal 4 6 5 2 4" xfId="7674" xr:uid="{CEF9CE89-D2EA-448F-AFC8-D3A15BF6B070}"/>
    <cellStyle name="Normal 4 6 5 2 4 2" xfId="7675" xr:uid="{DC1D2D19-3A9E-4308-98C4-937783EF68E0}"/>
    <cellStyle name="Normal 4 6 5 2 5" xfId="7676" xr:uid="{6C08B50C-01D0-47DE-AE54-E78401439578}"/>
    <cellStyle name="Normal 4 6 5 3" xfId="7677" xr:uid="{23896B07-419B-4018-9E1E-A4F379423146}"/>
    <cellStyle name="Normal 4 6 5 3 2" xfId="7678" xr:uid="{E4470324-C846-4B5A-A612-48C21E821523}"/>
    <cellStyle name="Normal 4 6 5 3 2 2" xfId="7679" xr:uid="{2BC5931D-DBA4-4438-A7A7-BF71CD3005D5}"/>
    <cellStyle name="Normal 4 6 5 3 3" xfId="7680" xr:uid="{D66B5E23-A25D-4215-AD3E-45AB6883DC3F}"/>
    <cellStyle name="Normal 4 6 5 4" xfId="7681" xr:uid="{A8754ADF-5C20-4F8A-930A-4087A5C203A2}"/>
    <cellStyle name="Normal 4 6 5 4 2" xfId="7682" xr:uid="{8DE46A16-078B-487A-93EF-7FF682E53CE9}"/>
    <cellStyle name="Normal 4 6 5 4 2 2" xfId="7683" xr:uid="{E41DE976-F26A-49C6-B669-9F8C45C731ED}"/>
    <cellStyle name="Normal 4 6 5 4 3" xfId="7684" xr:uid="{40FA85A0-06BA-4090-A383-A2FA10628CAF}"/>
    <cellStyle name="Normal 4 6 5 5" xfId="7685" xr:uid="{3E8D1490-8773-45A3-90EA-6EE19FA69002}"/>
    <cellStyle name="Normal 4 6 5 5 2" xfId="7686" xr:uid="{17AD6CBA-AE02-45E1-B963-398B55F6C47C}"/>
    <cellStyle name="Normal 4 6 5 6" xfId="7687" xr:uid="{33F0CE06-BD71-4AA4-9E98-FE824CCB5B80}"/>
    <cellStyle name="Normal 4 6 6" xfId="7688" xr:uid="{AC487991-906B-4AE9-8222-CEDD40C0D7B5}"/>
    <cellStyle name="Normal 4 6 6 2" xfId="7689" xr:uid="{2D4CCF19-C1D0-45C0-8811-636F5F0A2C2C}"/>
    <cellStyle name="Normal 4 6 6 2 2" xfId="7690" xr:uid="{E20C2170-FC72-447C-A71E-EA6D919F716F}"/>
    <cellStyle name="Normal 4 6 6 2 2 2" xfId="7691" xr:uid="{99D95E48-06A1-44FD-BEF2-CC0EDFD13E4F}"/>
    <cellStyle name="Normal 4 6 6 2 3" xfId="7692" xr:uid="{2CBE9B8B-98EE-4160-80DF-9E232899D0A2}"/>
    <cellStyle name="Normal 4 6 6 3" xfId="7693" xr:uid="{8D787CC5-EA88-49C9-875A-ADB41A0303BB}"/>
    <cellStyle name="Normal 4 6 6 3 2" xfId="7694" xr:uid="{B0AFB0C5-EB8D-4432-8E18-E90D375F4F94}"/>
    <cellStyle name="Normal 4 6 6 3 2 2" xfId="7695" xr:uid="{D6D12690-5ABD-4A5E-8736-DCC4774C01BD}"/>
    <cellStyle name="Normal 4 6 6 3 3" xfId="7696" xr:uid="{91EAF3B1-E5D1-4E3E-8AF0-934138DDE523}"/>
    <cellStyle name="Normal 4 6 6 4" xfId="7697" xr:uid="{409DBA2D-F092-4C34-BA57-43ABB6BC8031}"/>
    <cellStyle name="Normal 4 6 6 4 2" xfId="7698" xr:uid="{1DF841D1-33BD-4837-A5F1-8C9F3B538369}"/>
    <cellStyle name="Normal 4 6 6 5" xfId="7699" xr:uid="{E0B6B976-3245-480A-9241-2D1069B2189A}"/>
    <cellStyle name="Normal 4 6 7" xfId="7700" xr:uid="{B117F2D5-87A4-48C1-A38C-B42539A10AB1}"/>
    <cellStyle name="Normal 4 6 7 2" xfId="7701" xr:uid="{4EFC4D22-AEAD-4CD4-B4FD-20FFD3D73F37}"/>
    <cellStyle name="Normal 4 6 7 2 2" xfId="7702" xr:uid="{B05C5B9A-A355-4EE6-B357-86E9794283C7}"/>
    <cellStyle name="Normal 4 6 7 2 2 2" xfId="7703" xr:uid="{2CA272FE-F7B6-449D-91A2-9AC754F3C6C7}"/>
    <cellStyle name="Normal 4 6 7 2 3" xfId="7704" xr:uid="{91480509-49C1-4BDC-B8B9-FB1D52D22640}"/>
    <cellStyle name="Normal 4 6 7 3" xfId="7705" xr:uid="{D330829C-934A-4A81-9677-7C373A41CF31}"/>
    <cellStyle name="Normal 4 6 7 3 2" xfId="7706" xr:uid="{2207346F-9CD3-4B52-87A3-6D11115A07DE}"/>
    <cellStyle name="Normal 4 6 7 4" xfId="7707" xr:uid="{0FBD9A63-62B1-4F63-8364-58B62176766F}"/>
    <cellStyle name="Normal 4 6 8" xfId="7708" xr:uid="{15BF8DEF-6056-456B-8C8E-4B857EACFE9A}"/>
    <cellStyle name="Normal 4 6 8 2" xfId="7709" xr:uid="{4698CE4D-A770-474E-856A-AFFE63AAE8F3}"/>
    <cellStyle name="Normal 4 7" xfId="7710" xr:uid="{CF76DB99-4994-42F6-8B6B-4A382BF08853}"/>
    <cellStyle name="Normal 4 7 2" xfId="7711" xr:uid="{D2D45AAA-C9F1-4C0A-8A77-CBE6ED87BF86}"/>
    <cellStyle name="Normal 4 7 2 2" xfId="7712" xr:uid="{6852D25E-0E50-4DF9-B4F2-76BEC88BC41D}"/>
    <cellStyle name="Normal 4 7 2 2 2" xfId="7713" xr:uid="{E2E49FB5-C5E2-4AF6-A5A8-BADFA690B914}"/>
    <cellStyle name="Normal 4 7 2 2 2 2" xfId="7714" xr:uid="{F95B8B75-D835-44F5-8B5F-1B6D260E82DC}"/>
    <cellStyle name="Normal 4 7 2 2 2 2 2" xfId="7715" xr:uid="{66298BB6-FEDE-40C8-A37E-23F025D17E1B}"/>
    <cellStyle name="Normal 4 7 2 2 2 3" xfId="7716" xr:uid="{3D19D9D5-4922-497E-A6EC-659CA29F3524}"/>
    <cellStyle name="Normal 4 7 2 2 3" xfId="7717" xr:uid="{7403E669-0C8B-472A-92A5-FD483FBC2D7A}"/>
    <cellStyle name="Normal 4 7 2 2 3 2" xfId="7718" xr:uid="{B23DEAD6-F0E4-4AB9-B0B6-47A31AA5D8DA}"/>
    <cellStyle name="Normal 4 7 2 2 3 2 2" xfId="7719" xr:uid="{AE3BF272-2DDE-41FA-B0C0-A1CB52C7D5E3}"/>
    <cellStyle name="Normal 4 7 2 2 3 3" xfId="7720" xr:uid="{D65634EC-654D-4B54-AF08-213DE874130D}"/>
    <cellStyle name="Normal 4 7 2 2 4" xfId="7721" xr:uid="{E02C6A4B-F396-47FF-9B5B-F72EE60E2F7E}"/>
    <cellStyle name="Normal 4 7 2 2 4 2" xfId="7722" xr:uid="{C2CCF003-6015-452D-AE0A-EC21167745D8}"/>
    <cellStyle name="Normal 4 7 2 2 5" xfId="7723" xr:uid="{7F004EEF-C8CE-40B4-97D9-708E305962EB}"/>
    <cellStyle name="Normal 4 7 2 3" xfId="7724" xr:uid="{C674B387-3453-40FF-AC2B-C89119351A3A}"/>
    <cellStyle name="Normal 4 7 2 3 2" xfId="7725" xr:uid="{EB48025D-7501-4CD2-813F-2F82565B6266}"/>
    <cellStyle name="Normal 4 7 2 3 2 2" xfId="7726" xr:uid="{0764EFF4-29F4-41FB-8EB5-E3606FE17BD6}"/>
    <cellStyle name="Normal 4 7 2 3 3" xfId="7727" xr:uid="{1FFBBE90-9320-4763-98FC-367F172994E0}"/>
    <cellStyle name="Normal 4 7 2 4" xfId="7728" xr:uid="{8E296244-34DD-443E-B2A9-536EF1FB6278}"/>
    <cellStyle name="Normal 4 7 2 4 2" xfId="7729" xr:uid="{390D405E-EFDE-40CF-A1F1-3E4BFFF249C2}"/>
    <cellStyle name="Normal 4 7 2 4 2 2" xfId="7730" xr:uid="{62BE69A9-CFA0-4643-819D-7DC004ADE46F}"/>
    <cellStyle name="Normal 4 7 2 4 3" xfId="7731" xr:uid="{60DD449C-98C0-47A3-8E93-50A51EB8D776}"/>
    <cellStyle name="Normal 4 7 2 5" xfId="7732" xr:uid="{455EF661-E113-4700-B815-28A41785BDBA}"/>
    <cellStyle name="Normal 4 7 2 5 2" xfId="7733" xr:uid="{1E7696FF-B02D-4157-9738-229377A1090F}"/>
    <cellStyle name="Normal 4 7 2 6" xfId="7734" xr:uid="{A118F4E5-A848-4BAE-9824-77B72543D0C8}"/>
    <cellStyle name="Normal 4 7 3" xfId="7735" xr:uid="{8AF13CE9-23DD-4246-820D-54E26ABBFDAF}"/>
    <cellStyle name="Normal 4 7 4" xfId="7736" xr:uid="{C77E62FB-DBB3-49E3-8812-7042198414EA}"/>
    <cellStyle name="Normal 4 7 4 2" xfId="7737" xr:uid="{A4D4988A-258B-4C6A-90D0-B13BA6ECB3EB}"/>
    <cellStyle name="Normal 4 7 4 2 2" xfId="7738" xr:uid="{5132391B-FD1E-48E0-BAF2-D048CBEE1C3F}"/>
    <cellStyle name="Normal 4 7 4 2 2 2" xfId="7739" xr:uid="{4AD0C506-B0BA-4A3D-B9C2-501C4F737C70}"/>
    <cellStyle name="Normal 4 7 4 2 3" xfId="7740" xr:uid="{19E7DDAD-BF0C-4E7F-A924-1ECED520D9A5}"/>
    <cellStyle name="Normal 4 7 4 3" xfId="7741" xr:uid="{3498DC6C-F1C8-4653-B874-267C722379E6}"/>
    <cellStyle name="Normal 4 7 4 3 2" xfId="7742" xr:uid="{7A36A0B1-9872-4934-A20E-0E5B8A5AD7BA}"/>
    <cellStyle name="Normal 4 7 4 3 2 2" xfId="7743" xr:uid="{736A4C42-74BE-4995-A81A-7907E443C843}"/>
    <cellStyle name="Normal 4 7 4 3 3" xfId="7744" xr:uid="{2F31E30B-632D-4B35-ABA2-0A1B8521858B}"/>
    <cellStyle name="Normal 4 7 4 4" xfId="7745" xr:uid="{26144A24-C3DA-4070-8A69-7674438F5E1D}"/>
    <cellStyle name="Normal 4 7 4 4 2" xfId="7746" xr:uid="{4E0435C7-5A20-45EE-B3E1-7EF83D9CDCD0}"/>
    <cellStyle name="Normal 4 7 4 5" xfId="7747" xr:uid="{6D134F35-3D33-40F3-A29D-E9A6561C9523}"/>
    <cellStyle name="Normal 4 7 5" xfId="7748" xr:uid="{51248E38-1554-4086-BECC-304F8BA0EA58}"/>
    <cellStyle name="Normal 4 7 5 2" xfId="7749" xr:uid="{A1238CFC-7AD8-4FD0-A36F-ED790A94BCB8}"/>
    <cellStyle name="Normal 4 7 5 2 2" xfId="7750" xr:uid="{42E9E19E-1770-4C2A-9C16-5C949E0563EC}"/>
    <cellStyle name="Normal 4 7 5 2 2 2" xfId="7751" xr:uid="{65B0882E-7D8E-4C41-87B8-C95A9911DE2C}"/>
    <cellStyle name="Normal 4 7 5 2 3" xfId="7752" xr:uid="{F5AECC37-9504-4504-A9BF-3540B6BDEF5B}"/>
    <cellStyle name="Normal 4 7 5 3" xfId="7753" xr:uid="{978A90D9-6B41-45D1-B421-EFEE50E135A4}"/>
    <cellStyle name="Normal 4 7 5 3 2" xfId="7754" xr:uid="{76CDB936-CD82-4B39-8CCC-C5DEA7AC1C4E}"/>
    <cellStyle name="Normal 4 7 5 4" xfId="7755" xr:uid="{D9DDAC88-7B24-4FC6-A30D-E28630374339}"/>
    <cellStyle name="Normal 4 7 6" xfId="7756" xr:uid="{BFE46677-895A-4A56-81D6-04EB04C6F6E3}"/>
    <cellStyle name="Normal 4 7 6 2" xfId="7757" xr:uid="{35307514-BF7F-4AAF-8554-E5FD6EDFE34B}"/>
    <cellStyle name="Normal 4 8" xfId="7758" xr:uid="{196DFD4C-8699-49C0-BD37-B63939BD1E76}"/>
    <cellStyle name="Normal 4 8 2" xfId="7759" xr:uid="{63AFB192-8F5E-4381-BBF7-130D0491B580}"/>
    <cellStyle name="Normal 4 8 3" xfId="7760" xr:uid="{82176E7E-92DC-4AB3-9180-1355594AFBB8}"/>
    <cellStyle name="Normal 4 8 4" xfId="7761" xr:uid="{A6E607B7-136D-4E89-9656-750AC529B30B}"/>
    <cellStyle name="Normal 4 8 4 2" xfId="7762" xr:uid="{0B8677EC-0154-4F51-B600-155C3E21438A}"/>
    <cellStyle name="Normal 4 8 4 2 2" xfId="7763" xr:uid="{D7A8602C-B030-4256-B86C-03CDF820B7C4}"/>
    <cellStyle name="Normal 4 8 4 2 2 2" xfId="7764" xr:uid="{81B41AAD-5FD4-4EE7-B436-9657D6E0157F}"/>
    <cellStyle name="Normal 4 8 4 2 3" xfId="7765" xr:uid="{BA797C29-AC24-4CDC-8739-E1FA8C0F4757}"/>
    <cellStyle name="Normal 4 8 4 3" xfId="7766" xr:uid="{71EC958E-6EDC-47D1-9A19-7E56D4B5C753}"/>
    <cellStyle name="Normal 4 8 4 3 2" xfId="7767" xr:uid="{D8921D96-B44E-4B52-8201-61842157C5F6}"/>
    <cellStyle name="Normal 4 8 4 3 2 2" xfId="7768" xr:uid="{A4AA7EBC-E385-4271-BA0A-EB26CE0B167D}"/>
    <cellStyle name="Normal 4 8 4 3 3" xfId="7769" xr:uid="{0CEA5310-ABBF-475A-80CC-3EF21E1CC50D}"/>
    <cellStyle name="Normal 4 8 4 4" xfId="7770" xr:uid="{8C5F2705-6C99-414C-844B-731DD4149C9E}"/>
    <cellStyle name="Normal 4 8 4 4 2" xfId="7771" xr:uid="{78220891-1E77-4920-98D6-064A77336271}"/>
    <cellStyle name="Normal 4 8 4 5" xfId="7772" xr:uid="{4320BFE8-19F3-4A69-89DE-26E694B65C0E}"/>
    <cellStyle name="Normal 4 8 5" xfId="7773" xr:uid="{72277004-30BA-4A53-9B20-6E95E66CB9DC}"/>
    <cellStyle name="Normal 4 8 5 2" xfId="7774" xr:uid="{30B0A814-D227-4C32-98E9-7BB3C0BE58AB}"/>
    <cellStyle name="Normal 4 8 5 2 2" xfId="7775" xr:uid="{551ECBF2-7586-4FE0-AA51-BF9CC5123E1C}"/>
    <cellStyle name="Normal 4 8 5 2 2 2" xfId="7776" xr:uid="{7F148DC6-A2AB-4599-BB81-B0454A8DF0CE}"/>
    <cellStyle name="Normal 4 8 5 2 3" xfId="7777" xr:uid="{271B49C7-04F1-4DA2-9FE4-09BA59E99036}"/>
    <cellStyle name="Normal 4 8 5 3" xfId="7778" xr:uid="{16E2A1CF-8F92-4916-891B-791EC7C84498}"/>
    <cellStyle name="Normal 4 8 5 3 2" xfId="7779" xr:uid="{1FBB3765-FD24-4CA1-94EF-D3E51367D0AA}"/>
    <cellStyle name="Normal 4 8 5 4" xfId="7780" xr:uid="{0C0245CA-F4B2-4272-B876-0A82BE80EA62}"/>
    <cellStyle name="Normal 4 8 6" xfId="7781" xr:uid="{8D80C935-6CFB-4491-A191-0AFE908B5EBC}"/>
    <cellStyle name="Normal 4 8 6 2" xfId="7782" xr:uid="{6BFE2EF5-20E9-4E07-86DB-F71FEF072A3A}"/>
    <cellStyle name="Normal 4 9" xfId="7783" xr:uid="{7BE87996-31E2-4AB1-8BAB-3445F879FB96}"/>
    <cellStyle name="Normal 4 9 2" xfId="7784" xr:uid="{73C7AE75-1881-4264-B486-C71E93930DBF}"/>
    <cellStyle name="Normal 4 9 3" xfId="7785" xr:uid="{DC78AB50-A629-4D8D-93F2-1A9DCD5F7EB0}"/>
    <cellStyle name="Normal 4_ELC" xfId="7786" xr:uid="{6107BF5A-B083-460E-B1C7-21CE7B337FE0}"/>
    <cellStyle name="Normal 40" xfId="7787" xr:uid="{A96F53E9-D28B-43FF-B3AE-6D9441BC92C5}"/>
    <cellStyle name="Normal 41" xfId="7788" xr:uid="{DB3D6901-DFC5-4F1D-AEEE-17E6497ECD5E}"/>
    <cellStyle name="Normal 42" xfId="7789" xr:uid="{540EFC72-11A1-4486-B64B-56C76967A37D}"/>
    <cellStyle name="Normal 43" xfId="7790" xr:uid="{824B2EBB-A3C2-4C97-B716-8058F56A3A52}"/>
    <cellStyle name="Normal 44" xfId="7791" xr:uid="{80435E8A-5918-484E-A84C-CE08E610F132}"/>
    <cellStyle name="Normal 45" xfId="7792" xr:uid="{DD6AB8A5-FC75-41EC-9F79-F63398CAD258}"/>
    <cellStyle name="Normal 46" xfId="7793" xr:uid="{0165579D-4D09-4184-9C33-F37BB7510A18}"/>
    <cellStyle name="Normal 47" xfId="7794" xr:uid="{E9258F92-D076-4CD6-8016-6BE47B645483}"/>
    <cellStyle name="Normal 48" xfId="7795" xr:uid="{239E7B86-6C7E-4C3C-82DB-DB2EAACA6887}"/>
    <cellStyle name="Normal 49" xfId="7796" xr:uid="{0166618C-126F-4607-88CB-14AEC5CA7771}"/>
    <cellStyle name="Normal 5" xfId="7797" xr:uid="{4623979F-8EE1-4A8F-AED2-BB5A50E1DA70}"/>
    <cellStyle name="Normal 5 10" xfId="7798" xr:uid="{388AA7CB-153E-4A9A-BAEC-DFE6C6B2149F}"/>
    <cellStyle name="Normal 5 10 2" xfId="7799" xr:uid="{82E4AF08-41BD-45B0-9A68-1E13344358AC}"/>
    <cellStyle name="Normal 5 10 3" xfId="7800" xr:uid="{9061F407-FF0E-46B0-AE70-A85BD558CFB4}"/>
    <cellStyle name="Normal 5 11" xfId="7801" xr:uid="{1B346176-ED59-4CCC-86FF-4D0D0FDCD50A}"/>
    <cellStyle name="Normal 5 11 2" xfId="7802" xr:uid="{8A12D533-536B-410B-AE2A-51BB8D87652C}"/>
    <cellStyle name="Normal 5 11 3" xfId="7803" xr:uid="{2ECCC58B-D35C-42A3-B2BF-B61D36C2CDB2}"/>
    <cellStyle name="Normal 5 12" xfId="7804" xr:uid="{682EF89B-9BD1-4F56-83FD-D4D5AD34E124}"/>
    <cellStyle name="Normal 5 12 2" xfId="7805" xr:uid="{3048FBF4-F8D2-485B-9D50-6FA21FF3B898}"/>
    <cellStyle name="Normal 5 12 3" xfId="7806" xr:uid="{9F8A9955-882D-4AB3-8EE9-F459A316387D}"/>
    <cellStyle name="Normal 5 12 3 2" xfId="7807" xr:uid="{83351CAA-31CB-4F2C-AB13-DA9D38B8C9C7}"/>
    <cellStyle name="Normal 5 12 3 2 2" xfId="7808" xr:uid="{4076C0B7-23A5-4CD7-9100-24DB570B1DE8}"/>
    <cellStyle name="Normal 5 12 3 2 2 2" xfId="7809" xr:uid="{22991D6F-3341-433C-A203-EF98E4B3C893}"/>
    <cellStyle name="Normal 5 12 3 2 3" xfId="7810" xr:uid="{49EDB2B8-5CC1-4B68-AF38-9A647F642D33}"/>
    <cellStyle name="Normal 5 12 3 3" xfId="7811" xr:uid="{DD01D861-4F66-4A6A-B7EE-F43EA67A5AFF}"/>
    <cellStyle name="Normal 5 12 3 3 2" xfId="7812" xr:uid="{9FBE92DD-9630-4D72-A677-FFFE5504B594}"/>
    <cellStyle name="Normal 5 12 3 3 2 2" xfId="7813" xr:uid="{A82465D1-3A40-401C-A2AC-871C1221037D}"/>
    <cellStyle name="Normal 5 12 3 3 3" xfId="7814" xr:uid="{C4D790E7-9EA9-43C9-9396-73F52328D42B}"/>
    <cellStyle name="Normal 5 12 3 4" xfId="7815" xr:uid="{E6C1816A-9E13-4076-82C0-2BA778F206C9}"/>
    <cellStyle name="Normal 5 12 3 4 2" xfId="7816" xr:uid="{35448CAF-C0AE-4AE9-8AEE-F14556EA140E}"/>
    <cellStyle name="Normal 5 12 3 5" xfId="7817" xr:uid="{94A58AC8-A53E-4055-BAA3-0F015252765E}"/>
    <cellStyle name="Normal 5 12 4" xfId="7818" xr:uid="{1B08A153-F1AA-4205-AC2C-A75C9EC58205}"/>
    <cellStyle name="Normal 5 12 4 2" xfId="7819" xr:uid="{C6A46EAC-946A-4B21-8F2A-BC49BDC9062D}"/>
    <cellStyle name="Normal 5 12 4 2 2" xfId="7820" xr:uid="{71F3AA03-A34F-4933-AE9A-B45A4BE411D1}"/>
    <cellStyle name="Normal 5 12 4 2 2 2" xfId="7821" xr:uid="{797D4E47-4AC6-4169-8843-70F6DEA90CEB}"/>
    <cellStyle name="Normal 5 12 4 2 3" xfId="7822" xr:uid="{A9702652-A540-4EFC-BAE1-C901A913B4F1}"/>
    <cellStyle name="Normal 5 12 4 3" xfId="7823" xr:uid="{9A5716F5-C80E-4DA9-9F65-22C11A2038DB}"/>
    <cellStyle name="Normal 5 12 4 3 2" xfId="7824" xr:uid="{F63D9E44-3F78-4418-8B44-A626E17471D1}"/>
    <cellStyle name="Normal 5 12 4 4" xfId="7825" xr:uid="{15928333-C614-4AE1-878C-D3A415D04B86}"/>
    <cellStyle name="Normal 5 12 5" xfId="7826" xr:uid="{DD07CBD0-241D-431B-A723-3095DFD52788}"/>
    <cellStyle name="Normal 5 12 5 2" xfId="7827" xr:uid="{3226526A-C053-4271-BA61-5D083B029ABC}"/>
    <cellStyle name="Normal 5 13" xfId="7828" xr:uid="{FF52F739-FD2E-4E9A-8BF2-C841184810FA}"/>
    <cellStyle name="Normal 5 13 2" xfId="7829" xr:uid="{511A24EB-4FF8-443C-B404-140F5BF9F688}"/>
    <cellStyle name="Normal 5 13 2 2" xfId="7830" xr:uid="{F730F342-4DA3-4B6C-81B2-399FCDCE6E00}"/>
    <cellStyle name="Normal 5 13 2 2 2" xfId="7831" xr:uid="{76CD40C1-67E8-47B3-8F8A-D8663311EABE}"/>
    <cellStyle name="Normal 5 13 2 2 2 2" xfId="7832" xr:uid="{0304FD70-9AC3-4DB2-9898-2C934FA3C499}"/>
    <cellStyle name="Normal 5 13 2 2 3" xfId="7833" xr:uid="{5C44886E-77AD-4ADF-9863-65A13D33AD35}"/>
    <cellStyle name="Normal 5 13 2 3" xfId="7834" xr:uid="{BA4E3575-65D7-4DCE-94D6-B02519BB8B4C}"/>
    <cellStyle name="Normal 5 13 2 3 2" xfId="7835" xr:uid="{7CDFEE63-27D5-4267-BF94-60300FFBA27D}"/>
    <cellStyle name="Normal 5 13 2 3 2 2" xfId="7836" xr:uid="{0A059CD6-F7C7-49A7-935D-DE3D96970871}"/>
    <cellStyle name="Normal 5 13 2 3 3" xfId="7837" xr:uid="{36E1937B-C80C-4CEE-8BFC-19158CB37CAA}"/>
    <cellStyle name="Normal 5 13 2 4" xfId="7838" xr:uid="{70E06134-B258-4E3F-9E79-03B5E7C1F248}"/>
    <cellStyle name="Normal 5 13 2 4 2" xfId="7839" xr:uid="{FD3CCC6E-1B85-48BD-BB91-9FB0FB4B4F25}"/>
    <cellStyle name="Normal 5 13 2 5" xfId="7840" xr:uid="{A40531FD-58FD-4E01-A202-980844C17737}"/>
    <cellStyle name="Normal 5 13 3" xfId="7841" xr:uid="{95465BB7-B04C-4B92-8ED0-5F8EA5157950}"/>
    <cellStyle name="Normal 5 13 3 2" xfId="7842" xr:uid="{9BF01558-CD12-4D2F-8037-0B1685AE006B}"/>
    <cellStyle name="Normal 5 13 3 2 2" xfId="7843" xr:uid="{F1EB2E1A-E0A2-4074-B894-EE3BD46C030B}"/>
    <cellStyle name="Normal 5 13 3 3" xfId="7844" xr:uid="{7EBC6092-7991-46DD-A9C6-8623B8AF25A2}"/>
    <cellStyle name="Normal 5 13 3 4" xfId="7845" xr:uid="{797C3AB6-A3A0-400B-9B6A-83610B5AE9A4}"/>
    <cellStyle name="Normal 5 13 4" xfId="7846" xr:uid="{1674FFC8-08EB-4706-990D-ACAB7F64C310}"/>
    <cellStyle name="Normal 5 13 4 2" xfId="7847" xr:uid="{4035E62A-3F78-4084-BC04-C4B26725B34D}"/>
    <cellStyle name="Normal 5 13 4 2 2" xfId="7848" xr:uid="{2BDE1E9D-DBC0-48EA-811B-821E9A813661}"/>
    <cellStyle name="Normal 5 13 4 3" xfId="7849" xr:uid="{FB36E36F-0F88-4DB1-B367-AFA7415E3E14}"/>
    <cellStyle name="Normal 5 13 5" xfId="7850" xr:uid="{699CE46A-DFA3-431C-9C52-FD29A3B8E2E3}"/>
    <cellStyle name="Normal 5 13 5 2" xfId="7851" xr:uid="{CB473FFC-1E79-4F60-9575-A8E8A10439C9}"/>
    <cellStyle name="Normal 5 13 6" xfId="7852" xr:uid="{BB24529A-2A4A-4271-AADC-536C4D045506}"/>
    <cellStyle name="Normal 5 14" xfId="7853" xr:uid="{7B536D15-D26D-4B4D-9DF3-0DF54BEB8BB5}"/>
    <cellStyle name="Normal 5 14 2" xfId="7854" xr:uid="{C035784C-31D0-4199-B6BC-C1819561B91D}"/>
    <cellStyle name="Normal 5 2" xfId="7855" xr:uid="{09355F88-D84F-4865-A84D-D07A1D62A935}"/>
    <cellStyle name="Normal 5 2 10" xfId="7856" xr:uid="{1376EDEA-EE14-4D8B-98F1-6E982C7D9744}"/>
    <cellStyle name="Normal 5 2 2" xfId="7857" xr:uid="{0B1B63C3-A830-49A4-AC35-5C8782F944F3}"/>
    <cellStyle name="Normal 5 2 2 10" xfId="7858" xr:uid="{DFE5C471-DA96-4B68-88BA-29EC415E473D}"/>
    <cellStyle name="Normal 5 2 2 10 2" xfId="7859" xr:uid="{B3889676-D6BD-4FCB-AE69-4D6D27CD6754}"/>
    <cellStyle name="Normal 5 2 2 10 2 2" xfId="7860" xr:uid="{B3BC32EA-61D2-40B8-9B97-1F200CF5B748}"/>
    <cellStyle name="Normal 5 2 2 10 2 2 2" xfId="7861" xr:uid="{5025AF1E-3A97-4DFE-B9CD-C877FFF71FFF}"/>
    <cellStyle name="Normal 5 2 2 10 2 2 2 2" xfId="7862" xr:uid="{08EC6C9C-3E96-4336-AB02-FD9BC4A617B4}"/>
    <cellStyle name="Normal 5 2 2 10 2 2 3" xfId="7863" xr:uid="{93F8130F-FCF7-4360-909F-104624648D9F}"/>
    <cellStyle name="Normal 5 2 2 10 2 3" xfId="7864" xr:uid="{6F58896F-09CC-45F2-8DB0-CEF398E79F54}"/>
    <cellStyle name="Normal 5 2 2 10 2 3 2" xfId="7865" xr:uid="{E5CE79B3-5243-4D2C-ABC6-E17507E34EE9}"/>
    <cellStyle name="Normal 5 2 2 10 2 3 2 2" xfId="7866" xr:uid="{F0761E34-23BC-4085-BF46-41ABE4E79C40}"/>
    <cellStyle name="Normal 5 2 2 10 2 3 3" xfId="7867" xr:uid="{4FCAFD96-246E-457E-AF70-ACB344FA46A9}"/>
    <cellStyle name="Normal 5 2 2 10 2 4" xfId="7868" xr:uid="{4A3FCFD5-FB14-4404-9803-7E2753F4CEEE}"/>
    <cellStyle name="Normal 5 2 2 10 2 4 2" xfId="7869" xr:uid="{D28F6A49-AF41-4EAC-AF59-919F546156D8}"/>
    <cellStyle name="Normal 5 2 2 10 2 5" xfId="7870" xr:uid="{CB49CFFB-3B3E-44CB-AF2F-F41D7F4DC52C}"/>
    <cellStyle name="Normal 5 2 2 10 3" xfId="7871" xr:uid="{19044176-9738-4E8B-9D1E-A12F6CA8C163}"/>
    <cellStyle name="Normal 5 2 2 10 3 2" xfId="7872" xr:uid="{AF56F81D-261D-41F2-9C29-9C000366FB9B}"/>
    <cellStyle name="Normal 5 2 2 10 3 2 2" xfId="7873" xr:uid="{51E626EC-29F5-4EC9-83A9-84614EDC4199}"/>
    <cellStyle name="Normal 5 2 2 10 3 2 2 2" xfId="7874" xr:uid="{455A92A9-A4B6-4DCD-A0F7-720A188D15FA}"/>
    <cellStyle name="Normal 5 2 2 10 3 2 3" xfId="7875" xr:uid="{F1B51307-5C31-49EF-BB8F-FCBEBB777CAA}"/>
    <cellStyle name="Normal 5 2 2 10 3 3" xfId="7876" xr:uid="{B9C65D6D-4699-40BD-83F4-7D9397CCD5F7}"/>
    <cellStyle name="Normal 5 2 2 10 3 3 2" xfId="7877" xr:uid="{A8564F23-DDFE-4453-B849-5D144B574168}"/>
    <cellStyle name="Normal 5 2 2 10 3 4" xfId="7878" xr:uid="{D0AD2C55-99D4-4C75-934C-D7EB54714D0D}"/>
    <cellStyle name="Normal 5 2 2 10 4" xfId="7879" xr:uid="{3AC06410-CB6F-4113-B38E-142EB556AEBF}"/>
    <cellStyle name="Normal 5 2 2 10 5" xfId="7880" xr:uid="{4172ED9E-F798-4CAE-BB95-D72114E783C4}"/>
    <cellStyle name="Normal 5 2 2 10 5 2" xfId="7881" xr:uid="{381F27CC-C70C-4352-895B-57CDFF6659CB}"/>
    <cellStyle name="Normal 5 2 2 10 6" xfId="7882" xr:uid="{19F8DDB8-BC4A-4EA7-940B-EE004641964D}"/>
    <cellStyle name="Normal 5 2 2 11" xfId="7883" xr:uid="{2288C15F-5C85-476B-80CD-976414994969}"/>
    <cellStyle name="Normal 5 2 2 11 2" xfId="7884" xr:uid="{44A8F307-E70C-41A2-9D0E-CA51BCD85D58}"/>
    <cellStyle name="Normal 5 2 2 11 2 2" xfId="7885" xr:uid="{1FFD5ED3-5FA5-4DE6-B7FB-8498474679BF}"/>
    <cellStyle name="Normal 5 2 2 11 2 2 2" xfId="7886" xr:uid="{85F65DC4-824F-411C-8629-DE71FD084A95}"/>
    <cellStyle name="Normal 5 2 2 11 2 2 2 2" xfId="7887" xr:uid="{867A7AC4-1464-401D-B0CD-5E6EC136C66C}"/>
    <cellStyle name="Normal 5 2 2 11 2 2 3" xfId="7888" xr:uid="{2E827A1C-7F62-487A-8D74-30EFC582C382}"/>
    <cellStyle name="Normal 5 2 2 11 2 3" xfId="7889" xr:uid="{437E6FF4-0E08-478C-A6DA-EF4C9C2C226B}"/>
    <cellStyle name="Normal 5 2 2 11 2 3 2" xfId="7890" xr:uid="{D0637238-3049-4E7D-B894-DDBBA8E1DBD3}"/>
    <cellStyle name="Normal 5 2 2 11 2 3 2 2" xfId="7891" xr:uid="{1B3C933F-D265-41F5-A421-DBCABC078818}"/>
    <cellStyle name="Normal 5 2 2 11 2 3 3" xfId="7892" xr:uid="{75A597B3-C563-46C9-9740-376703EBF4F6}"/>
    <cellStyle name="Normal 5 2 2 11 2 4" xfId="7893" xr:uid="{579BC3FD-016B-483D-8A24-401337E5D9C1}"/>
    <cellStyle name="Normal 5 2 2 11 2 4 2" xfId="7894" xr:uid="{787568B5-AD9F-4FF1-B63D-9040252D28CD}"/>
    <cellStyle name="Normal 5 2 2 11 2 5" xfId="7895" xr:uid="{C65DBCA1-BC0C-4531-8C30-90CE1DFDF91E}"/>
    <cellStyle name="Normal 5 2 2 11 3" xfId="7896" xr:uid="{F6F3C06F-DDA2-4519-B343-A700B002E96D}"/>
    <cellStyle name="Normal 5 2 2 11 3 2" xfId="7897" xr:uid="{06939A9A-0C5A-4B7C-889C-F21D33EF7DE5}"/>
    <cellStyle name="Normal 5 2 2 11 3 2 2" xfId="7898" xr:uid="{DE1BA1B9-A85C-47E1-B7B3-ABA543CF4AA9}"/>
    <cellStyle name="Normal 5 2 2 11 3 2 2 2" xfId="7899" xr:uid="{028D03C5-7D2B-4277-971B-66B4474CF4D9}"/>
    <cellStyle name="Normal 5 2 2 11 3 2 3" xfId="7900" xr:uid="{F5EA1A7F-65BE-4BDE-8016-81B51460F36F}"/>
    <cellStyle name="Normal 5 2 2 11 3 3" xfId="7901" xr:uid="{D42000D7-E53B-4F1F-8E2F-ED3A1E3523BF}"/>
    <cellStyle name="Normal 5 2 2 11 3 3 2" xfId="7902" xr:uid="{AC7593DE-B69C-4EED-A614-6A6DE75F41B8}"/>
    <cellStyle name="Normal 5 2 2 11 3 4" xfId="7903" xr:uid="{D144E960-4A67-46EF-8D9F-3114CB3E6811}"/>
    <cellStyle name="Normal 5 2 2 11 4" xfId="7904" xr:uid="{34507C57-BC48-41F2-927E-4FC3A16ED061}"/>
    <cellStyle name="Normal 5 2 2 11 5" xfId="7905" xr:uid="{578924E6-B6B6-4DF2-9403-629C5B48BDB6}"/>
    <cellStyle name="Normal 5 2 2 11 5 2" xfId="7906" xr:uid="{8C124A45-1488-4454-9AF3-77381EE6B161}"/>
    <cellStyle name="Normal 5 2 2 11 6" xfId="7907" xr:uid="{5E5D108B-1B7D-4392-AFE7-5838B4FA148A}"/>
    <cellStyle name="Normal 5 2 2 12" xfId="7908" xr:uid="{93523064-94CC-4E7A-BA00-F9F03374F35B}"/>
    <cellStyle name="Normal 5 2 2 12 2" xfId="7909" xr:uid="{8D4C9DFA-1703-46EE-A39F-92A13B637EEC}"/>
    <cellStyle name="Normal 5 2 2 12 2 2" xfId="7910" xr:uid="{60B8F976-46C0-4B36-AED2-D512B67EC707}"/>
    <cellStyle name="Normal 5 2 2 12 2 2 2" xfId="7911" xr:uid="{4FB1EF48-9D86-4CBC-924E-B162422E9734}"/>
    <cellStyle name="Normal 5 2 2 12 2 2 2 2" xfId="7912" xr:uid="{F8E13786-877A-4A33-919B-775DDBE7F4A1}"/>
    <cellStyle name="Normal 5 2 2 12 2 2 3" xfId="7913" xr:uid="{F7F9C8D9-725E-43ED-A4A1-030526A46E2B}"/>
    <cellStyle name="Normal 5 2 2 12 2 3" xfId="7914" xr:uid="{9D555409-97A5-48C5-BA39-312A351CCACA}"/>
    <cellStyle name="Normal 5 2 2 12 2 3 2" xfId="7915" xr:uid="{0BA18AF0-55A7-4751-BE88-3A944BB01A0D}"/>
    <cellStyle name="Normal 5 2 2 12 2 3 2 2" xfId="7916" xr:uid="{4EB48018-136B-453E-A652-7EC085971348}"/>
    <cellStyle name="Normal 5 2 2 12 2 3 3" xfId="7917" xr:uid="{7969E781-6453-47D4-BC7B-9ABB6B984775}"/>
    <cellStyle name="Normal 5 2 2 12 2 4" xfId="7918" xr:uid="{71775B17-3273-4EDA-BB90-B6C0B5969E83}"/>
    <cellStyle name="Normal 5 2 2 12 2 4 2" xfId="7919" xr:uid="{6393C463-7369-4918-8088-72C79FA672FE}"/>
    <cellStyle name="Normal 5 2 2 12 2 5" xfId="7920" xr:uid="{09660603-833B-473B-9778-FC81959AE6BA}"/>
    <cellStyle name="Normal 5 2 2 12 3" xfId="7921" xr:uid="{6B21A4DB-6B8A-4BAE-A469-5B19EEB2A2F0}"/>
    <cellStyle name="Normal 5 2 2 12 3 2" xfId="7922" xr:uid="{A5D8D9AE-937D-46C9-9F1B-B38D4B40A128}"/>
    <cellStyle name="Normal 5 2 2 12 3 2 2" xfId="7923" xr:uid="{31EBE7AD-C70B-4394-A4D9-C796DEAF43F2}"/>
    <cellStyle name="Normal 5 2 2 12 3 2 2 2" xfId="7924" xr:uid="{BE9BCE47-7408-4CAC-B17A-5DE96B0BE768}"/>
    <cellStyle name="Normal 5 2 2 12 3 2 3" xfId="7925" xr:uid="{D8B9886B-9C1F-49B5-98B2-7A7930A4685C}"/>
    <cellStyle name="Normal 5 2 2 12 3 3" xfId="7926" xr:uid="{04655916-F270-4C4E-A35B-7D676FB60B8F}"/>
    <cellStyle name="Normal 5 2 2 12 3 3 2" xfId="7927" xr:uid="{4DD88826-7CB2-471A-A949-C5F94C4AD252}"/>
    <cellStyle name="Normal 5 2 2 12 3 4" xfId="7928" xr:uid="{3D75AB22-6B74-4EB3-A350-E77A8108578F}"/>
    <cellStyle name="Normal 5 2 2 12 4" xfId="7929" xr:uid="{61F96625-A50C-4340-B82A-7FFCF47CFC37}"/>
    <cellStyle name="Normal 5 2 2 12 5" xfId="7930" xr:uid="{12A0275F-CDF4-4289-A1AB-3A4AD740BE1A}"/>
    <cellStyle name="Normal 5 2 2 12 5 2" xfId="7931" xr:uid="{FDD96776-EF11-422C-AE36-68D9A92FD322}"/>
    <cellStyle name="Normal 5 2 2 12 6" xfId="7932" xr:uid="{456558A6-F942-4DA9-BE7D-BE9D57D13DEB}"/>
    <cellStyle name="Normal 5 2 2 13" xfId="7933" xr:uid="{B51794D8-5532-448E-8DEE-B14C00C6F652}"/>
    <cellStyle name="Normal 5 2 2 13 2" xfId="7934" xr:uid="{21554684-9DFD-4F3A-974F-A37AB36CDC5E}"/>
    <cellStyle name="Normal 5 2 2 13 2 2" xfId="7935" xr:uid="{F3461908-0BB1-4DA6-85D0-F984FCFFA66C}"/>
    <cellStyle name="Normal 5 2 2 13 2 2 2" xfId="7936" xr:uid="{4F240445-ACF9-4F7A-A35B-C778742B8F20}"/>
    <cellStyle name="Normal 5 2 2 13 2 2 2 2" xfId="7937" xr:uid="{9742737D-3887-4278-9448-EE2EAC0CC54E}"/>
    <cellStyle name="Normal 5 2 2 13 2 2 3" xfId="7938" xr:uid="{E9415234-4E42-482F-BF63-ED50004F1345}"/>
    <cellStyle name="Normal 5 2 2 13 2 3" xfId="7939" xr:uid="{EC90D2C7-9A15-43A2-9D92-819BF46BE52B}"/>
    <cellStyle name="Normal 5 2 2 13 2 3 2" xfId="7940" xr:uid="{AAA510AD-A869-4766-8DAD-C3A8C916FFCD}"/>
    <cellStyle name="Normal 5 2 2 13 2 3 2 2" xfId="7941" xr:uid="{206EF932-E419-44F0-9E7C-6FD23DEA7EB5}"/>
    <cellStyle name="Normal 5 2 2 13 2 3 3" xfId="7942" xr:uid="{BF8C13C7-43C8-481C-8CB1-3005E7D0C6B3}"/>
    <cellStyle name="Normal 5 2 2 13 2 4" xfId="7943" xr:uid="{236509E3-D9E4-4755-844B-1F74BAB99ECB}"/>
    <cellStyle name="Normal 5 2 2 13 2 4 2" xfId="7944" xr:uid="{0CE72551-7E79-4ABB-A17C-B151C659D00D}"/>
    <cellStyle name="Normal 5 2 2 13 2 5" xfId="7945" xr:uid="{295BF603-7FFF-4140-BA69-CFE8AF8C1652}"/>
    <cellStyle name="Normal 5 2 2 13 3" xfId="7946" xr:uid="{5F277914-4B34-4A37-B030-C798AA411EC6}"/>
    <cellStyle name="Normal 5 2 2 13 3 2" xfId="7947" xr:uid="{09382A66-C4DB-4B94-9A26-A465BB3C2A97}"/>
    <cellStyle name="Normal 5 2 2 13 3 2 2" xfId="7948" xr:uid="{06425647-E7DF-4618-9D02-99A9B13B6F44}"/>
    <cellStyle name="Normal 5 2 2 13 3 2 2 2" xfId="7949" xr:uid="{F4EA5459-3063-44C8-B61B-3707806FF034}"/>
    <cellStyle name="Normal 5 2 2 13 3 2 3" xfId="7950" xr:uid="{CF562C72-1161-4584-A883-EC99F5EB11A0}"/>
    <cellStyle name="Normal 5 2 2 13 3 3" xfId="7951" xr:uid="{DF66BCC6-B3B1-44AC-898D-51970BC888F7}"/>
    <cellStyle name="Normal 5 2 2 13 3 3 2" xfId="7952" xr:uid="{FA4B512C-394C-4C84-ABF7-87617F4A5D18}"/>
    <cellStyle name="Normal 5 2 2 13 3 4" xfId="7953" xr:uid="{D8FCD7A6-6AB1-4F9E-9139-91BB38613F24}"/>
    <cellStyle name="Normal 5 2 2 13 4" xfId="7954" xr:uid="{B9423109-A3B7-4714-B3B4-995D4A3417BA}"/>
    <cellStyle name="Normal 5 2 2 13 5" xfId="7955" xr:uid="{1EFC0ECA-8B2D-472B-B105-50A6596278EB}"/>
    <cellStyle name="Normal 5 2 2 13 5 2" xfId="7956" xr:uid="{57858B3B-E827-4879-A15F-6ADB694C9E3D}"/>
    <cellStyle name="Normal 5 2 2 13 6" xfId="7957" xr:uid="{4ED29C29-7F12-401C-8BE7-4A24A53F224E}"/>
    <cellStyle name="Normal 5 2 2 14" xfId="7958" xr:uid="{5E705AB5-184C-444C-8EEB-C3F009DC7CD2}"/>
    <cellStyle name="Normal 5 2 2 15" xfId="7959" xr:uid="{1E464C7A-94F8-43F2-9A1C-B8DC79EBFAB6}"/>
    <cellStyle name="Normal 5 2 2 2" xfId="7960" xr:uid="{1E6C0C73-F31A-47D4-A23E-D4FE9D352841}"/>
    <cellStyle name="Normal 5 2 2 2 10" xfId="7961" xr:uid="{7B027F3B-D62F-40E2-BBB9-F9383E32568E}"/>
    <cellStyle name="Normal 5 2 2 2 11" xfId="7962" xr:uid="{21DEB4C3-DEF4-4AEC-BBC8-B2738D6961DE}"/>
    <cellStyle name="Normal 5 2 2 2 12" xfId="7963" xr:uid="{FCB51455-B7B7-47FA-9E82-71B16987098C}"/>
    <cellStyle name="Normal 5 2 2 2 13" xfId="7964" xr:uid="{9D5188DE-A449-4A86-8CA2-8B42444849F5}"/>
    <cellStyle name="Normal 5 2 2 2 14" xfId="7965" xr:uid="{0CA1A883-9551-4185-9BED-F07809BCDEEE}"/>
    <cellStyle name="Normal 5 2 2 2 14 2" xfId="7966" xr:uid="{623FAEC7-79C4-4C03-BFBB-94855D3BA511}"/>
    <cellStyle name="Normal 5 2 2 2 14 2 2" xfId="7967" xr:uid="{F8930E9E-65F5-46EA-B3CA-4C6AC755F42F}"/>
    <cellStyle name="Normal 5 2 2 2 14 2 2 2" xfId="7968" xr:uid="{905225E5-0F0A-4853-A3AD-C5FBFFE9C10D}"/>
    <cellStyle name="Normal 5 2 2 2 14 2 2 2 2" xfId="7969" xr:uid="{95F87584-29FD-4EC1-8EBA-AE4F995F67C3}"/>
    <cellStyle name="Normal 5 2 2 2 14 2 2 3" xfId="7970" xr:uid="{0ADE0E24-2253-415D-87FA-E5D8F85E768A}"/>
    <cellStyle name="Normal 5 2 2 2 14 2 3" xfId="7971" xr:uid="{6A4702D4-9358-4EB1-B6FA-9C7BF53FA36C}"/>
    <cellStyle name="Normal 5 2 2 2 14 2 3 2" xfId="7972" xr:uid="{60F8E3A4-1526-4597-9887-766EC8E84634}"/>
    <cellStyle name="Normal 5 2 2 2 14 2 3 2 2" xfId="7973" xr:uid="{3450D73A-8B77-4A0E-85DC-3BA28A74ADE9}"/>
    <cellStyle name="Normal 5 2 2 2 14 2 3 3" xfId="7974" xr:uid="{47F5C4C7-A9A0-4CDD-BE0A-FCA53EF20FE0}"/>
    <cellStyle name="Normal 5 2 2 2 14 2 4" xfId="7975" xr:uid="{D528B1EA-6F3E-4EFC-80A1-3AFB25125F2C}"/>
    <cellStyle name="Normal 5 2 2 2 14 2 4 2" xfId="7976" xr:uid="{2F2FCFD5-28DD-479F-A6EC-C0EE2586E9CF}"/>
    <cellStyle name="Normal 5 2 2 2 14 2 5" xfId="7977" xr:uid="{0C7B5F95-BE60-4CEC-A88C-53D66453B4B6}"/>
    <cellStyle name="Normal 5 2 2 2 14 3" xfId="7978" xr:uid="{7676E7CF-349E-4D75-8E3C-4028839FA5AD}"/>
    <cellStyle name="Normal 5 2 2 2 14 3 2" xfId="7979" xr:uid="{C3D3ADA2-6A03-478C-BCC6-475FC23EC3D8}"/>
    <cellStyle name="Normal 5 2 2 2 14 3 2 2" xfId="7980" xr:uid="{5C2CD404-A0F6-4391-AF69-026CFF658C9F}"/>
    <cellStyle name="Normal 5 2 2 2 14 3 3" xfId="7981" xr:uid="{90DC8FA0-BDB4-45E5-B3A9-21B51E685A2E}"/>
    <cellStyle name="Normal 5 2 2 2 14 4" xfId="7982" xr:uid="{1F99B139-6854-41B3-9611-CFE03BA837BC}"/>
    <cellStyle name="Normal 5 2 2 2 14 4 2" xfId="7983" xr:uid="{171EA86F-40A7-4552-9BE7-655B4C02D08E}"/>
    <cellStyle name="Normal 5 2 2 2 14 4 2 2" xfId="7984" xr:uid="{518D2406-D44E-410C-AC09-82D6F622660F}"/>
    <cellStyle name="Normal 5 2 2 2 14 4 3" xfId="7985" xr:uid="{72A45C6C-B114-417A-AEF3-84D00C9EDA85}"/>
    <cellStyle name="Normal 5 2 2 2 14 5" xfId="7986" xr:uid="{2506CC31-3347-4C59-BEF9-8D06F359552D}"/>
    <cellStyle name="Normal 5 2 2 2 14 5 2" xfId="7987" xr:uid="{7616399C-B907-4866-800C-BA20403864D7}"/>
    <cellStyle name="Normal 5 2 2 2 14 6" xfId="7988" xr:uid="{61D19637-4FA5-40B8-9812-755685E78BDE}"/>
    <cellStyle name="Normal 5 2 2 2 15" xfId="7989" xr:uid="{7287A638-ED0F-4C16-AE0A-E05AE635B7BC}"/>
    <cellStyle name="Normal 5 2 2 2 16" xfId="7990" xr:uid="{3B7A9AF1-AC00-48D6-A76D-E0694D4E19E4}"/>
    <cellStyle name="Normal 5 2 2 2 2" xfId="7991" xr:uid="{2DABCB00-2857-476F-82FF-9460D43C7F41}"/>
    <cellStyle name="Normal 5 2 2 2 3" xfId="7992" xr:uid="{B7F4F319-00F1-4660-AA6D-29EAC029CD52}"/>
    <cellStyle name="Normal 5 2 2 2 4" xfId="7993" xr:uid="{4AB61BE7-F1F0-4611-8F1F-68F2DAA57AF6}"/>
    <cellStyle name="Normal 5 2 2 2 5" xfId="7994" xr:uid="{D2827B89-60CF-4B54-84FF-7F88F987354E}"/>
    <cellStyle name="Normal 5 2 2 2 6" xfId="7995" xr:uid="{7F3C6C58-370D-4ECF-86A9-97C1DBB4725F}"/>
    <cellStyle name="Normal 5 2 2 2 7" xfId="7996" xr:uid="{68240372-05ED-4DAD-9426-426D1063B7A0}"/>
    <cellStyle name="Normal 5 2 2 2 8" xfId="7997" xr:uid="{4645ADF7-DDBB-44AC-ACCB-9ACAF38C5AAA}"/>
    <cellStyle name="Normal 5 2 2 2 9" xfId="7998" xr:uid="{7BA3BC59-6BE4-4652-838A-44EB7F66F977}"/>
    <cellStyle name="Normal 5 2 2 3" xfId="7999" xr:uid="{CCCD38D1-D291-476B-AC08-C5FC2E0CBCC0}"/>
    <cellStyle name="Normal 5 2 2 3 2" xfId="8000" xr:uid="{3E3F06C7-7381-4EA4-BE50-70664E0001D3}"/>
    <cellStyle name="Normal 5 2 2 3 2 2" xfId="8001" xr:uid="{CC7C277F-6B25-4AE4-85B7-6055447F6009}"/>
    <cellStyle name="Normal 5 2 2 3 2 2 2" xfId="8002" xr:uid="{F2E7FD89-81D0-4722-995E-275BC09E3F17}"/>
    <cellStyle name="Normal 5 2 2 3 2 2 2 2" xfId="8003" xr:uid="{A7992455-0A40-4644-9B31-424A35CF7DFD}"/>
    <cellStyle name="Normal 5 2 2 3 2 2 2 2 2" xfId="8004" xr:uid="{718A9124-B0C4-4558-828E-4EC057D57F94}"/>
    <cellStyle name="Normal 5 2 2 3 2 2 2 3" xfId="8005" xr:uid="{9B1B4473-C825-493F-99E5-911135B05926}"/>
    <cellStyle name="Normal 5 2 2 3 2 2 3" xfId="8006" xr:uid="{E656C6B1-1E3F-4E24-9818-F8FB4107292A}"/>
    <cellStyle name="Normal 5 2 2 3 2 2 3 2" xfId="8007" xr:uid="{6DAE5DD0-F16F-4DE2-AA97-5494041FCDE7}"/>
    <cellStyle name="Normal 5 2 2 3 2 2 3 2 2" xfId="8008" xr:uid="{66EC0EAE-D14E-4DAA-85CA-C98AE764A942}"/>
    <cellStyle name="Normal 5 2 2 3 2 2 3 3" xfId="8009" xr:uid="{1CFCB1E3-3E87-418B-8C1F-40E2844C7FF3}"/>
    <cellStyle name="Normal 5 2 2 3 2 2 4" xfId="8010" xr:uid="{4CC3D31F-AD78-40A0-9D42-F511731CC9EF}"/>
    <cellStyle name="Normal 5 2 2 3 2 2 4 2" xfId="8011" xr:uid="{F4DAC74B-2D02-456C-8AA1-D0B982BB3EC6}"/>
    <cellStyle name="Normal 5 2 2 3 2 2 5" xfId="8012" xr:uid="{80A5F1B4-934C-4E57-B54D-FFFBC21A3D2B}"/>
    <cellStyle name="Normal 5 2 2 3 2 3" xfId="8013" xr:uid="{6BCC6D8D-67F8-4C5B-9665-2BF28694C21E}"/>
    <cellStyle name="Normal 5 2 2 3 2 3 2" xfId="8014" xr:uid="{6777C6D6-8102-4566-BE98-55568F7610D9}"/>
    <cellStyle name="Normal 5 2 2 3 2 3 2 2" xfId="8015" xr:uid="{DC3D8626-EF89-4BCC-84F8-C48348B7BA58}"/>
    <cellStyle name="Normal 5 2 2 3 2 3 3" xfId="8016" xr:uid="{B8BC2654-FC37-474F-B758-2FA0E6B5E8BE}"/>
    <cellStyle name="Normal 5 2 2 3 2 4" xfId="8017" xr:uid="{0B8C6913-0C24-45CF-B341-77A17DE03673}"/>
    <cellStyle name="Normal 5 2 2 3 2 4 2" xfId="8018" xr:uid="{D905BBC3-47B7-4EEB-9EDE-06F888552A62}"/>
    <cellStyle name="Normal 5 2 2 3 2 4 2 2" xfId="8019" xr:uid="{F92D8645-7AA6-4FE5-897B-47624D1B921F}"/>
    <cellStyle name="Normal 5 2 2 3 2 4 3" xfId="8020" xr:uid="{1879D4DD-CF89-4AC8-BE6A-D163AA9F62A8}"/>
    <cellStyle name="Normal 5 2 2 3 2 5" xfId="8021" xr:uid="{10157169-491E-4E52-A8B7-23CED9226466}"/>
    <cellStyle name="Normal 5 2 2 3 2 5 2" xfId="8022" xr:uid="{D1208B2F-1AE4-45EF-8A13-DB8776842D1E}"/>
    <cellStyle name="Normal 5 2 2 3 2 6" xfId="8023" xr:uid="{F9D52FE1-45C4-480F-BFE9-6A9DDF3DA620}"/>
    <cellStyle name="Normal 5 2 2 3 3" xfId="8024" xr:uid="{C8E9E865-DB8A-49D3-9832-0EFC8250CA56}"/>
    <cellStyle name="Normal 5 2 2 3 3 2" xfId="8025" xr:uid="{463E17B7-5508-48B0-B8A1-CBD847DDBB56}"/>
    <cellStyle name="Normal 5 2 2 3 3 2 2" xfId="8026" xr:uid="{CC30D1F2-2E46-41D9-9E35-5CE4001C33A8}"/>
    <cellStyle name="Normal 5 2 2 3 3 2 2 2" xfId="8027" xr:uid="{B66ACDA3-DC7F-4467-B519-8ED83C988D79}"/>
    <cellStyle name="Normal 5 2 2 3 3 2 3" xfId="8028" xr:uid="{AFCCF8AF-5F70-41DA-B67E-46238766D1B9}"/>
    <cellStyle name="Normal 5 2 2 3 3 3" xfId="8029" xr:uid="{E932F1CD-A614-442F-8D23-89D3C7FA8A49}"/>
    <cellStyle name="Normal 5 2 2 3 3 3 2" xfId="8030" xr:uid="{4899641E-D635-471B-8387-A05CFC7E7429}"/>
    <cellStyle name="Normal 5 2 2 3 3 3 2 2" xfId="8031" xr:uid="{6237A5C6-8DEF-4B6F-92D8-C9A881BBC32C}"/>
    <cellStyle name="Normal 5 2 2 3 3 3 3" xfId="8032" xr:uid="{8E5B22DF-09BA-4596-AC2D-E25153C7C6CD}"/>
    <cellStyle name="Normal 5 2 2 3 3 4" xfId="8033" xr:uid="{A1270D60-4A8C-4800-A9B3-D305F53A656D}"/>
    <cellStyle name="Normal 5 2 2 3 3 4 2" xfId="8034" xr:uid="{2254B2B4-3025-4E7C-82CE-415103CE40FF}"/>
    <cellStyle name="Normal 5 2 2 3 3 5" xfId="8035" xr:uid="{24953D59-3E2B-40C4-B5C1-20EF0C162439}"/>
    <cellStyle name="Normal 5 2 2 3 4" xfId="8036" xr:uid="{7769CD37-3357-4D70-AA2D-7B8C4890B287}"/>
    <cellStyle name="Normal 5 2 2 3 4 2" xfId="8037" xr:uid="{9557ACC0-DCD6-43C5-B249-88767CA2593E}"/>
    <cellStyle name="Normal 5 2 2 3 4 2 2" xfId="8038" xr:uid="{FF815FAB-B6D5-4B1E-929C-17A063C9B649}"/>
    <cellStyle name="Normal 5 2 2 3 4 2 2 2" xfId="8039" xr:uid="{33F20DB5-8728-452B-A248-2A45FAB91253}"/>
    <cellStyle name="Normal 5 2 2 3 4 2 3" xfId="8040" xr:uid="{873EB8CA-9743-45C9-AD33-874624718E4D}"/>
    <cellStyle name="Normal 5 2 2 3 4 3" xfId="8041" xr:uid="{78E6EC5D-892A-4A6F-9DA7-55DFD456D1DD}"/>
    <cellStyle name="Normal 5 2 2 3 4 3 2" xfId="8042" xr:uid="{39069025-FB14-4C79-A1A4-B878FFF9B196}"/>
    <cellStyle name="Normal 5 2 2 3 4 4" xfId="8043" xr:uid="{F2DEE6E9-6B7B-4B65-A794-54BEDEE6B8A3}"/>
    <cellStyle name="Normal 5 2 2 3 5" xfId="8044" xr:uid="{4AF4C2F7-6F0B-4A81-BDEC-520877E03DDD}"/>
    <cellStyle name="Normal 5 2 2 3 6" xfId="8045" xr:uid="{3590C1A7-DEDA-45D7-886B-BE300606F70D}"/>
    <cellStyle name="Normal 5 2 2 3 6 2" xfId="8046" xr:uid="{ADFDCEB6-0DFF-40E1-B111-4C8C78DD34BD}"/>
    <cellStyle name="Normal 5 2 2 3 7" xfId="8047" xr:uid="{5C9679E8-1266-4D3C-9619-19F177FA4B38}"/>
    <cellStyle name="Normal 5 2 2 4" xfId="8048" xr:uid="{CFD96610-0BC2-428B-8BCB-9E5C4BD1FA09}"/>
    <cellStyle name="Normal 5 2 2 4 2" xfId="8049" xr:uid="{13DE6248-E72B-44B3-8DA2-F383E05E6D62}"/>
    <cellStyle name="Normal 5 2 2 4 2 2" xfId="8050" xr:uid="{102FB4C7-C716-40C0-9106-668572515754}"/>
    <cellStyle name="Normal 5 2 2 4 2 2 2" xfId="8051" xr:uid="{C32C075D-1860-4987-83A4-4A585A126AF6}"/>
    <cellStyle name="Normal 5 2 2 4 2 2 2 2" xfId="8052" xr:uid="{F732A87F-FD34-409E-89D0-B09AE551BFD7}"/>
    <cellStyle name="Normal 5 2 2 4 2 2 3" xfId="8053" xr:uid="{F24801F4-C60E-4F56-A62E-F96CDC999492}"/>
    <cellStyle name="Normal 5 2 2 4 2 3" xfId="8054" xr:uid="{DB300B92-028C-4259-AE93-A32898C24D97}"/>
    <cellStyle name="Normal 5 2 2 4 2 3 2" xfId="8055" xr:uid="{AD7B0206-D17E-4120-96AF-55E987784C24}"/>
    <cellStyle name="Normal 5 2 2 4 2 3 2 2" xfId="8056" xr:uid="{64E7B9E5-1832-4217-9C67-D2ACEA33BBC7}"/>
    <cellStyle name="Normal 5 2 2 4 2 3 3" xfId="8057" xr:uid="{D3D96670-EE39-4637-B6CD-B27776568579}"/>
    <cellStyle name="Normal 5 2 2 4 2 4" xfId="8058" xr:uid="{622B56EC-5344-4D43-8EEC-38267F1E1571}"/>
    <cellStyle name="Normal 5 2 2 4 2 4 2" xfId="8059" xr:uid="{7868FA0B-655B-41A3-8412-504E43C6E07F}"/>
    <cellStyle name="Normal 5 2 2 4 2 5" xfId="8060" xr:uid="{F03FCD9F-A38D-467F-9FBE-8D2A152F6DEE}"/>
    <cellStyle name="Normal 5 2 2 4 3" xfId="8061" xr:uid="{5F65C823-93E1-46E8-9C78-CDDD93DE16D8}"/>
    <cellStyle name="Normal 5 2 2 4 3 2" xfId="8062" xr:uid="{93811880-C914-4F5D-853D-EB025B0165F4}"/>
    <cellStyle name="Normal 5 2 2 4 3 2 2" xfId="8063" xr:uid="{FD8ED266-2532-4287-BCF7-C5AFF7FC08A7}"/>
    <cellStyle name="Normal 5 2 2 4 3 2 2 2" xfId="8064" xr:uid="{2A138F5F-83BC-45F7-AEF9-588ADD115983}"/>
    <cellStyle name="Normal 5 2 2 4 3 2 3" xfId="8065" xr:uid="{8CABB3CA-24DE-499C-868A-73A7824F03C9}"/>
    <cellStyle name="Normal 5 2 2 4 3 3" xfId="8066" xr:uid="{92866CCE-1672-4DD1-BB7D-9AF07BD406F7}"/>
    <cellStyle name="Normal 5 2 2 4 3 3 2" xfId="8067" xr:uid="{5F5EC25F-C66C-4759-B116-BE3FAF418A1B}"/>
    <cellStyle name="Normal 5 2 2 4 3 4" xfId="8068" xr:uid="{E7186DC8-86AF-4DB1-9380-4ED72E488345}"/>
    <cellStyle name="Normal 5 2 2 4 4" xfId="8069" xr:uid="{B777C574-0385-4A4D-BB94-E60C86740EC6}"/>
    <cellStyle name="Normal 5 2 2 4 5" xfId="8070" xr:uid="{F2F650F9-EEAE-4F8D-94A9-AD1201946E4B}"/>
    <cellStyle name="Normal 5 2 2 4 5 2" xfId="8071" xr:uid="{5AF15EA3-F516-4912-9B0A-0C97616EE1C9}"/>
    <cellStyle name="Normal 5 2 2 4 6" xfId="8072" xr:uid="{4138600D-A9A9-4180-88CB-F8A9478CC308}"/>
    <cellStyle name="Normal 5 2 2 5" xfId="8073" xr:uid="{D49934E9-6646-4F94-93F5-2BA76F33B1B5}"/>
    <cellStyle name="Normal 5 2 2 5 2" xfId="8074" xr:uid="{BF5E7F6D-C897-4DBD-AF42-024C9BA5AD87}"/>
    <cellStyle name="Normal 5 2 2 5 2 2" xfId="8075" xr:uid="{ECC88150-AE8F-4706-9BF4-A47A37F4E673}"/>
    <cellStyle name="Normal 5 2 2 5 2 2 2" xfId="8076" xr:uid="{3DDA3E69-1393-425A-B08A-0A6C4FECFA6B}"/>
    <cellStyle name="Normal 5 2 2 5 2 2 2 2" xfId="8077" xr:uid="{43324EEC-A2A6-4DB6-8B56-85554C017F2E}"/>
    <cellStyle name="Normal 5 2 2 5 2 2 3" xfId="8078" xr:uid="{ACBD36E1-5F37-4D79-8CAE-5EF815972DD7}"/>
    <cellStyle name="Normal 5 2 2 5 2 3" xfId="8079" xr:uid="{1770F14C-A06F-4345-9BF0-B0326F88C271}"/>
    <cellStyle name="Normal 5 2 2 5 2 3 2" xfId="8080" xr:uid="{DFEF0D1B-2A7E-4A5E-A60E-4404AE3AAEBB}"/>
    <cellStyle name="Normal 5 2 2 5 2 3 2 2" xfId="8081" xr:uid="{50DE9E80-5B96-4884-B073-82AB83FDF2BD}"/>
    <cellStyle name="Normal 5 2 2 5 2 3 3" xfId="8082" xr:uid="{86833500-2068-4710-A997-17113AFD1633}"/>
    <cellStyle name="Normal 5 2 2 5 2 4" xfId="8083" xr:uid="{C9139AEA-FB5A-4D20-B74D-06C681C45318}"/>
    <cellStyle name="Normal 5 2 2 5 2 4 2" xfId="8084" xr:uid="{B1A5A959-C5F5-4077-A861-4FEDCAC8E4E3}"/>
    <cellStyle name="Normal 5 2 2 5 2 5" xfId="8085" xr:uid="{EF48D130-C2E1-4BC9-8B53-476B10370892}"/>
    <cellStyle name="Normal 5 2 2 5 3" xfId="8086" xr:uid="{77A2AC15-E103-4001-AFAF-81DD3C6E2ABB}"/>
    <cellStyle name="Normal 5 2 2 5 3 2" xfId="8087" xr:uid="{B2DF0118-976A-4951-BEA7-96F9888CEE50}"/>
    <cellStyle name="Normal 5 2 2 5 3 2 2" xfId="8088" xr:uid="{0F9E6F97-DE6C-47C0-82C8-DA820B32638A}"/>
    <cellStyle name="Normal 5 2 2 5 3 2 2 2" xfId="8089" xr:uid="{592C3D1F-C4BF-4922-BFD2-2D04B9CC89E3}"/>
    <cellStyle name="Normal 5 2 2 5 3 2 3" xfId="8090" xr:uid="{B8DE01FE-68FB-4F40-8C69-A36A60AB411D}"/>
    <cellStyle name="Normal 5 2 2 5 3 3" xfId="8091" xr:uid="{C97AE6AA-60C7-4B7B-960D-48339DB588D7}"/>
    <cellStyle name="Normal 5 2 2 5 3 3 2" xfId="8092" xr:uid="{83E212E7-8DAA-45A2-84E0-8EA80CF60B16}"/>
    <cellStyle name="Normal 5 2 2 5 3 4" xfId="8093" xr:uid="{ECCFF3F3-2551-47B8-862F-B08524EE57D8}"/>
    <cellStyle name="Normal 5 2 2 5 4" xfId="8094" xr:uid="{5348E26E-0D3C-4F8C-80ED-66B67ECCBC3C}"/>
    <cellStyle name="Normal 5 2 2 5 5" xfId="8095" xr:uid="{5889DF4C-2EA5-4EA1-8249-C9FF45029F29}"/>
    <cellStyle name="Normal 5 2 2 5 5 2" xfId="8096" xr:uid="{C19008A3-C5E5-4E76-8B6C-EC22431BC3F8}"/>
    <cellStyle name="Normal 5 2 2 5 6" xfId="8097" xr:uid="{EC91EB2B-B496-4DFC-87F7-933E9AC561B3}"/>
    <cellStyle name="Normal 5 2 2 6" xfId="8098" xr:uid="{EABBAE86-473E-466C-90E7-7824AD9F11F0}"/>
    <cellStyle name="Normal 5 2 2 6 2" xfId="8099" xr:uid="{DAD85DFC-B179-4A49-892F-1BC183DC3223}"/>
    <cellStyle name="Normal 5 2 2 6 2 2" xfId="8100" xr:uid="{A88FB897-BD2A-4BF3-948A-E29482EC8F87}"/>
    <cellStyle name="Normal 5 2 2 6 2 2 2" xfId="8101" xr:uid="{9C66E94B-BC15-47BA-AFBD-E75690A92C11}"/>
    <cellStyle name="Normal 5 2 2 6 2 2 2 2" xfId="8102" xr:uid="{76F45ADB-9381-43DC-A4C0-83C1A8C60F04}"/>
    <cellStyle name="Normal 5 2 2 6 2 2 3" xfId="8103" xr:uid="{C6A237D3-0A8F-4CA0-B9CF-63F04D7FE920}"/>
    <cellStyle name="Normal 5 2 2 6 2 3" xfId="8104" xr:uid="{0177098C-38AD-46A8-9C77-775DCFE0B3CA}"/>
    <cellStyle name="Normal 5 2 2 6 2 3 2" xfId="8105" xr:uid="{ECC01463-B74A-47FF-88E9-4B023F0F1E1F}"/>
    <cellStyle name="Normal 5 2 2 6 2 3 2 2" xfId="8106" xr:uid="{6574C982-E9FC-4C7D-809F-06543AACC425}"/>
    <cellStyle name="Normal 5 2 2 6 2 3 3" xfId="8107" xr:uid="{A9CBDFE4-20FE-413F-A0A9-98535F73C5F1}"/>
    <cellStyle name="Normal 5 2 2 6 2 4" xfId="8108" xr:uid="{8A8927AE-6D57-4730-8FB7-E4E41366A715}"/>
    <cellStyle name="Normal 5 2 2 6 2 4 2" xfId="8109" xr:uid="{9A32EB2A-198A-44AB-9564-71757CA43928}"/>
    <cellStyle name="Normal 5 2 2 6 2 5" xfId="8110" xr:uid="{01EC9B68-BE9E-4A95-9960-4431F5601873}"/>
    <cellStyle name="Normal 5 2 2 6 3" xfId="8111" xr:uid="{B6136940-1F37-444D-92CE-1D2CF5E96C57}"/>
    <cellStyle name="Normal 5 2 2 6 3 2" xfId="8112" xr:uid="{C64DD992-4861-40CF-834D-8C4AAAF66CC9}"/>
    <cellStyle name="Normal 5 2 2 6 3 2 2" xfId="8113" xr:uid="{987FE23A-005A-4241-9A24-569F7C75F46C}"/>
    <cellStyle name="Normal 5 2 2 6 3 2 2 2" xfId="8114" xr:uid="{07FC619F-41BD-4CA5-9BE8-57B989A979CC}"/>
    <cellStyle name="Normal 5 2 2 6 3 2 3" xfId="8115" xr:uid="{35CF3009-BCD0-4B2B-A439-23651D63A334}"/>
    <cellStyle name="Normal 5 2 2 6 3 3" xfId="8116" xr:uid="{315B7AB0-598F-459C-A275-5967B318E592}"/>
    <cellStyle name="Normal 5 2 2 6 3 3 2" xfId="8117" xr:uid="{1C202847-7B41-41D1-9E35-369BD19397D6}"/>
    <cellStyle name="Normal 5 2 2 6 3 4" xfId="8118" xr:uid="{538DC50C-3DC7-4858-87A3-9043479CD2C1}"/>
    <cellStyle name="Normal 5 2 2 6 4" xfId="8119" xr:uid="{899FD080-FAA8-41AE-B5E3-8B603A52DECB}"/>
    <cellStyle name="Normal 5 2 2 6 5" xfId="8120" xr:uid="{DFB01C57-B46E-4A96-B4DF-C0CC43D2484F}"/>
    <cellStyle name="Normal 5 2 2 6 5 2" xfId="8121" xr:uid="{EB410173-43E2-47B8-BCD2-0DE76DCC298A}"/>
    <cellStyle name="Normal 5 2 2 6 6" xfId="8122" xr:uid="{AEEF18F3-FF5D-47F0-88FF-D502881FE21D}"/>
    <cellStyle name="Normal 5 2 2 7" xfId="8123" xr:uid="{559F33E7-D872-4F4F-97DE-4DD10EE2F3A4}"/>
    <cellStyle name="Normal 5 2 2 7 2" xfId="8124" xr:uid="{D5CDFEFA-01B6-46B9-842F-78B01F0B3DD7}"/>
    <cellStyle name="Normal 5 2 2 7 2 2" xfId="8125" xr:uid="{EA68F8A5-953B-4CFD-A443-61EAAAC8F659}"/>
    <cellStyle name="Normal 5 2 2 7 2 2 2" xfId="8126" xr:uid="{FB19B3FD-560B-4183-87CC-8C245F943D8A}"/>
    <cellStyle name="Normal 5 2 2 7 2 2 2 2" xfId="8127" xr:uid="{8E659DC5-6A21-402D-A50B-8448F576134D}"/>
    <cellStyle name="Normal 5 2 2 7 2 2 3" xfId="8128" xr:uid="{52288A9B-DA3B-4EC4-B8F5-AF54A1B3BF25}"/>
    <cellStyle name="Normal 5 2 2 7 2 3" xfId="8129" xr:uid="{6B7BA29D-0C19-417C-8152-9CECEF7DC463}"/>
    <cellStyle name="Normal 5 2 2 7 2 3 2" xfId="8130" xr:uid="{4DE3DFB4-99BD-4FC4-8D31-55E451CF46C5}"/>
    <cellStyle name="Normal 5 2 2 7 2 3 2 2" xfId="8131" xr:uid="{C686075C-3107-4A02-B832-4E9EB3A230E6}"/>
    <cellStyle name="Normal 5 2 2 7 2 3 3" xfId="8132" xr:uid="{0F02044D-5BC9-43F0-9031-43884CEA129A}"/>
    <cellStyle name="Normal 5 2 2 7 2 4" xfId="8133" xr:uid="{0CA1AE21-E5A0-4BDE-893C-98975260A476}"/>
    <cellStyle name="Normal 5 2 2 7 2 4 2" xfId="8134" xr:uid="{2D3C3BA2-C150-429D-88FE-C7F895358087}"/>
    <cellStyle name="Normal 5 2 2 7 2 5" xfId="8135" xr:uid="{350158F7-8549-43F9-9BDF-E0B400868308}"/>
    <cellStyle name="Normal 5 2 2 7 3" xfId="8136" xr:uid="{94BF501C-A37F-465A-8D1F-366D59809089}"/>
    <cellStyle name="Normal 5 2 2 7 3 2" xfId="8137" xr:uid="{A16DD4AA-4D36-4E8B-A738-F55D0A7F654F}"/>
    <cellStyle name="Normal 5 2 2 7 3 2 2" xfId="8138" xr:uid="{73F9A243-378B-4105-A2F7-D455093C504D}"/>
    <cellStyle name="Normal 5 2 2 7 3 2 2 2" xfId="8139" xr:uid="{B4BA3C04-D292-4462-A990-1E7730749160}"/>
    <cellStyle name="Normal 5 2 2 7 3 2 3" xfId="8140" xr:uid="{B5CB9647-8570-4324-B4C9-BC1D59D7857D}"/>
    <cellStyle name="Normal 5 2 2 7 3 3" xfId="8141" xr:uid="{707A4588-5DF0-4028-AAF5-906F7514E63E}"/>
    <cellStyle name="Normal 5 2 2 7 3 3 2" xfId="8142" xr:uid="{13D95E16-0FD5-411A-9BFC-B7F6CB9C414B}"/>
    <cellStyle name="Normal 5 2 2 7 3 4" xfId="8143" xr:uid="{4C377799-6B54-4161-B756-BA2F976F23E1}"/>
    <cellStyle name="Normal 5 2 2 7 4" xfId="8144" xr:uid="{5F658372-ED0E-4082-8A8D-C07D9B23D26D}"/>
    <cellStyle name="Normal 5 2 2 7 5" xfId="8145" xr:uid="{F175E329-1546-4AFF-826F-1BA191A08970}"/>
    <cellStyle name="Normal 5 2 2 7 5 2" xfId="8146" xr:uid="{E6CC49FD-CDA6-4AAE-82EA-429F27F056EA}"/>
    <cellStyle name="Normal 5 2 2 7 6" xfId="8147" xr:uid="{B8EB6497-F27D-4B0F-8383-2C45D89D43A9}"/>
    <cellStyle name="Normal 5 2 2 8" xfId="8148" xr:uid="{251CA4D4-3B09-42C1-B561-E52C578524ED}"/>
    <cellStyle name="Normal 5 2 2 8 2" xfId="8149" xr:uid="{4E7A4D3B-7F0D-4F8D-BB1D-142E7DBBC4B2}"/>
    <cellStyle name="Normal 5 2 2 8 2 2" xfId="8150" xr:uid="{B5091077-60CA-4AFB-B377-FCCDC4339A01}"/>
    <cellStyle name="Normal 5 2 2 8 2 2 2" xfId="8151" xr:uid="{BAA77776-3DE1-48A5-8170-554FE09A29C0}"/>
    <cellStyle name="Normal 5 2 2 8 2 2 2 2" xfId="8152" xr:uid="{CA6D8077-FD28-45B7-95A8-19D0BFA70D16}"/>
    <cellStyle name="Normal 5 2 2 8 2 2 3" xfId="8153" xr:uid="{FA1AAD50-B84B-4712-85D0-4E888D336E3A}"/>
    <cellStyle name="Normal 5 2 2 8 2 3" xfId="8154" xr:uid="{9970530D-292E-40A8-AFD9-0ED193B1A3A1}"/>
    <cellStyle name="Normal 5 2 2 8 2 3 2" xfId="8155" xr:uid="{43D1281C-329C-4AE7-B411-0194A31CE4B9}"/>
    <cellStyle name="Normal 5 2 2 8 2 3 2 2" xfId="8156" xr:uid="{187A7934-CA63-4069-B8F5-0E5050E0E366}"/>
    <cellStyle name="Normal 5 2 2 8 2 3 3" xfId="8157" xr:uid="{8D04A2D7-7D64-43AB-BF80-DC2959E4E956}"/>
    <cellStyle name="Normal 5 2 2 8 2 4" xfId="8158" xr:uid="{239796B2-E5BA-4A58-AA9B-A79AD716FB00}"/>
    <cellStyle name="Normal 5 2 2 8 2 4 2" xfId="8159" xr:uid="{C9857257-28C1-4453-A20B-0575766B37AE}"/>
    <cellStyle name="Normal 5 2 2 8 2 5" xfId="8160" xr:uid="{C0F0F667-644B-4C3F-BEA3-0DB8778F6A94}"/>
    <cellStyle name="Normal 5 2 2 8 3" xfId="8161" xr:uid="{107423B4-F862-4D10-909B-0B827BDEB2EF}"/>
    <cellStyle name="Normal 5 2 2 8 3 2" xfId="8162" xr:uid="{348B2FED-E3AF-4D22-A6C3-82C0D0BDF8F7}"/>
    <cellStyle name="Normal 5 2 2 8 3 2 2" xfId="8163" xr:uid="{082C26F8-7111-4F0A-A41E-0B8E4F0E848D}"/>
    <cellStyle name="Normal 5 2 2 8 3 2 2 2" xfId="8164" xr:uid="{15509DF8-6EB4-472D-A0F5-3502CFAE79E5}"/>
    <cellStyle name="Normal 5 2 2 8 3 2 3" xfId="8165" xr:uid="{12D8064B-093D-48D5-B2B8-D2968BDCC52F}"/>
    <cellStyle name="Normal 5 2 2 8 3 3" xfId="8166" xr:uid="{650E1B8F-2C6A-4283-9C20-BAB0F639C9AC}"/>
    <cellStyle name="Normal 5 2 2 8 3 3 2" xfId="8167" xr:uid="{A18E6BE9-5085-4AEA-97D8-20575DF384B3}"/>
    <cellStyle name="Normal 5 2 2 8 3 4" xfId="8168" xr:uid="{988EE1BC-E68D-414C-A6A0-C1D2453906B3}"/>
    <cellStyle name="Normal 5 2 2 8 4" xfId="8169" xr:uid="{279D39BC-27ED-49FE-906E-AD6AF0ED1B20}"/>
    <cellStyle name="Normal 5 2 2 8 5" xfId="8170" xr:uid="{A60D321A-817B-4417-8DF5-BEDB8756EDC8}"/>
    <cellStyle name="Normal 5 2 2 8 5 2" xfId="8171" xr:uid="{54D9951E-6504-4F55-A579-0AF93B09B043}"/>
    <cellStyle name="Normal 5 2 2 8 6" xfId="8172" xr:uid="{9EDCF893-A970-4B66-88E0-3FE679D94AB7}"/>
    <cellStyle name="Normal 5 2 2 9" xfId="8173" xr:uid="{D2C8CFC6-5E7B-423E-9F92-57BA1F45F174}"/>
    <cellStyle name="Normal 5 2 2 9 2" xfId="8174" xr:uid="{C04AB574-3A4B-4307-9723-C7C29808090B}"/>
    <cellStyle name="Normal 5 2 2 9 2 2" xfId="8175" xr:uid="{8FECB5FC-60E9-43C7-A8F0-0F019148E83F}"/>
    <cellStyle name="Normal 5 2 2 9 2 2 2" xfId="8176" xr:uid="{D47B2226-F122-480C-A610-62A34A8EF8E0}"/>
    <cellStyle name="Normal 5 2 2 9 2 2 2 2" xfId="8177" xr:uid="{EE7981C1-5B4B-4778-957E-C41432B81B86}"/>
    <cellStyle name="Normal 5 2 2 9 2 2 3" xfId="8178" xr:uid="{13C1CBAE-B6CC-44A9-9892-A762CEDB94C9}"/>
    <cellStyle name="Normal 5 2 2 9 2 3" xfId="8179" xr:uid="{3E1008B1-FB8F-4A31-90BA-EE0042331975}"/>
    <cellStyle name="Normal 5 2 2 9 2 3 2" xfId="8180" xr:uid="{C5E8E2A3-1FFF-4CE1-AB71-DEABE8D6BC9D}"/>
    <cellStyle name="Normal 5 2 2 9 2 3 2 2" xfId="8181" xr:uid="{19BA49EF-5786-4BEE-A457-528159704FCD}"/>
    <cellStyle name="Normal 5 2 2 9 2 3 3" xfId="8182" xr:uid="{5E62C6DB-4CD2-4736-8911-3DB14756244D}"/>
    <cellStyle name="Normal 5 2 2 9 2 4" xfId="8183" xr:uid="{874F5190-035E-4048-BF39-A4A5D5E0BDEF}"/>
    <cellStyle name="Normal 5 2 2 9 2 4 2" xfId="8184" xr:uid="{CF006704-F2A8-489B-A059-1510020F54E6}"/>
    <cellStyle name="Normal 5 2 2 9 2 5" xfId="8185" xr:uid="{C0FBCD44-93D7-4BC9-B667-50CD461D3700}"/>
    <cellStyle name="Normal 5 2 2 9 3" xfId="8186" xr:uid="{E245DC6F-2CE7-4EAB-B3F9-82E52B65BA37}"/>
    <cellStyle name="Normal 5 2 2 9 3 2" xfId="8187" xr:uid="{D2A3A65F-EECB-4FB1-BDD2-645EAA108C5D}"/>
    <cellStyle name="Normal 5 2 2 9 3 2 2" xfId="8188" xr:uid="{F85D691C-AEDA-437E-93C5-EB47D5E266F4}"/>
    <cellStyle name="Normal 5 2 2 9 3 2 2 2" xfId="8189" xr:uid="{F10D2C8D-8AA2-4323-8C02-FCE9DA98F850}"/>
    <cellStyle name="Normal 5 2 2 9 3 2 3" xfId="8190" xr:uid="{4D326DC2-FC0F-435C-84B2-B326BF055CBD}"/>
    <cellStyle name="Normal 5 2 2 9 3 3" xfId="8191" xr:uid="{DC58AAAA-675E-4A49-9134-52A701E56795}"/>
    <cellStyle name="Normal 5 2 2 9 3 3 2" xfId="8192" xr:uid="{EC1C7333-DBF5-4ACA-81C4-003D3E9DAA7E}"/>
    <cellStyle name="Normal 5 2 2 9 3 4" xfId="8193" xr:uid="{562019F1-1A48-48D1-BC2B-B48DD0577B8D}"/>
    <cellStyle name="Normal 5 2 2 9 4" xfId="8194" xr:uid="{EE50FB67-508D-4600-9113-4B26FABD54A8}"/>
    <cellStyle name="Normal 5 2 2 9 5" xfId="8195" xr:uid="{55F81BD0-6736-4086-BF09-D6410B40DC45}"/>
    <cellStyle name="Normal 5 2 2 9 5 2" xfId="8196" xr:uid="{259F182C-901C-45B0-A773-9ECBC9713D23}"/>
    <cellStyle name="Normal 5 2 2 9 6" xfId="8197" xr:uid="{64BE3D3B-9632-45C9-8537-F75A35BD561E}"/>
    <cellStyle name="Normal 5 2 3" xfId="8198" xr:uid="{6CA915E0-9186-48CF-B888-C3F61E5A9BF6}"/>
    <cellStyle name="Normal 5 2 3 2" xfId="8199" xr:uid="{D7F579E1-3647-4FA8-BC66-D2123F9D150C}"/>
    <cellStyle name="Normal 5 2 3 3" xfId="8200" xr:uid="{75323D20-27CB-4CCE-B5AC-B1464D4AE1C3}"/>
    <cellStyle name="Normal 5 2 3 3 2" xfId="8201" xr:uid="{3A1607D9-9AB6-4B10-A8C7-BAE4B4A001F4}"/>
    <cellStyle name="Normal 5 2 3 3 2 2" xfId="8202" xr:uid="{D099C7E7-B7AE-4F8B-BD3D-37280902BBF9}"/>
    <cellStyle name="Normal 5 2 3 3 2 2 2" xfId="8203" xr:uid="{B1414147-EA38-4316-B20D-DB86C46D69AE}"/>
    <cellStyle name="Normal 5 2 3 3 2 3" xfId="8204" xr:uid="{9D3081B3-CA5F-4B9C-B2C8-A64DA7885886}"/>
    <cellStyle name="Normal 5 2 3 3 3" xfId="8205" xr:uid="{02FC41E7-D3DF-4615-B234-3FAC8B3F59CC}"/>
    <cellStyle name="Normal 5 2 3 3 3 2" xfId="8206" xr:uid="{C31E9472-F0FC-4AF0-8254-A05645949830}"/>
    <cellStyle name="Normal 5 2 3 3 3 2 2" xfId="8207" xr:uid="{4D4B1AF4-BA70-4F40-B4F5-A6351941F167}"/>
    <cellStyle name="Normal 5 2 3 3 3 3" xfId="8208" xr:uid="{6298F71F-DDBA-471F-AE4D-2979F877A781}"/>
    <cellStyle name="Normal 5 2 3 3 4" xfId="8209" xr:uid="{66EDA277-ED9A-4B3B-A151-5DDE44F0DDBB}"/>
    <cellStyle name="Normal 5 2 3 3 4 2" xfId="8210" xr:uid="{6ADB2041-3197-4BFB-A0D3-05489064D190}"/>
    <cellStyle name="Normal 5 2 3 3 5" xfId="8211" xr:uid="{7538D7FD-2110-47B8-8849-423A6931EF79}"/>
    <cellStyle name="Normal 5 2 3 4" xfId="8212" xr:uid="{ABED6390-75A5-4F42-8BEE-C3D1F72E3FD2}"/>
    <cellStyle name="Normal 5 2 3 4 2" xfId="8213" xr:uid="{6189BCA0-C0EB-4AC9-8C7F-E960476D6297}"/>
    <cellStyle name="Normal 5 2 3 4 2 2" xfId="8214" xr:uid="{70C491D3-E49C-49FF-BE69-23AEE5EFD110}"/>
    <cellStyle name="Normal 5 2 3 4 2 2 2" xfId="8215" xr:uid="{0D3AFC48-A6E8-4259-8B98-1185997B38CB}"/>
    <cellStyle name="Normal 5 2 3 4 2 3" xfId="8216" xr:uid="{888C65CD-C85E-40A0-8A0E-3E81028E6D58}"/>
    <cellStyle name="Normal 5 2 3 4 3" xfId="8217" xr:uid="{15AB8610-7909-4780-9DA0-C5CAA68E0B57}"/>
    <cellStyle name="Normal 5 2 3 4 3 2" xfId="8218" xr:uid="{E79A3CD4-C4CC-488F-A81A-BA70B8CB44DE}"/>
    <cellStyle name="Normal 5 2 3 4 4" xfId="8219" xr:uid="{383B56F8-6ADA-4A5B-BCD9-3CE4B4109813}"/>
    <cellStyle name="Normal 5 2 3 5" xfId="8220" xr:uid="{A9C3998E-9CD0-455A-941A-87579785234B}"/>
    <cellStyle name="Normal 5 2 3 5 2" xfId="8221" xr:uid="{B4B9697A-B872-4800-8855-895D217FD1EB}"/>
    <cellStyle name="Normal 5 2 4" xfId="8222" xr:uid="{EB7F2275-3EAE-4E5E-BF61-1FE0D0C6C9C7}"/>
    <cellStyle name="Normal 5 2 5" xfId="8223" xr:uid="{183D4C52-C510-4623-8E5F-0D4FF79528CA}"/>
    <cellStyle name="Normal 5 2 6" xfId="8224" xr:uid="{C5754EC4-9E06-4285-A7F1-16C30A34D99F}"/>
    <cellStyle name="Normal 5 2 7" xfId="8225" xr:uid="{8D16B619-F214-4D5C-8269-E5B76F625729}"/>
    <cellStyle name="Normal 5 2 8" xfId="8226" xr:uid="{661D3C83-0705-4DA8-9B24-598BCEDD3AAC}"/>
    <cellStyle name="Normal 5 2 9" xfId="8227" xr:uid="{56C9940F-C2C5-448D-A455-9980015EE52F}"/>
    <cellStyle name="Normal 5 3" xfId="8228" xr:uid="{206284BD-77D7-47E8-BBE1-A04C9DC1562B}"/>
    <cellStyle name="Normal 5 3 10" xfId="8229" xr:uid="{7CA6A05E-791F-4170-ACA8-8A7054270B7E}"/>
    <cellStyle name="Normal 5 3 10 2" xfId="8230" xr:uid="{211FBFF5-A039-4319-B46F-7BBCFEBB2AD2}"/>
    <cellStyle name="Normal 5 3 2" xfId="8231" xr:uid="{F77EBF46-D8FF-4C9A-B7F9-2CCB0F391B6F}"/>
    <cellStyle name="Normal 5 3 2 2" xfId="8232" xr:uid="{8872D623-9E0D-4897-A618-54E35F323681}"/>
    <cellStyle name="Normal 5 3 2 3" xfId="8233" xr:uid="{A0E2B602-E9FD-4DED-BECD-105B5F6736B0}"/>
    <cellStyle name="Normal 5 3 3" xfId="8234" xr:uid="{360BCB6C-0E22-4237-BC5B-5B2E643472BF}"/>
    <cellStyle name="Normal 5 3 3 2" xfId="8235" xr:uid="{88520301-4FCF-4D53-9150-CF43E25CAE72}"/>
    <cellStyle name="Normal 5 3 3 3" xfId="8236" xr:uid="{AAADD6FC-1976-4FE4-B2A3-A4FE8B42CABD}"/>
    <cellStyle name="Normal 5 3 3 3 2" xfId="8237" xr:uid="{2C152B5C-4125-46EB-B426-FC0DFBBB77A8}"/>
    <cellStyle name="Normal 5 3 3 3 2 2" xfId="8238" xr:uid="{3D8319C8-DAE0-430C-98DF-6DA19BD39501}"/>
    <cellStyle name="Normal 5 3 3 3 2 2 2" xfId="8239" xr:uid="{2E6303AA-AB57-431F-9914-F553FD826195}"/>
    <cellStyle name="Normal 5 3 3 3 2 3" xfId="8240" xr:uid="{12064864-8989-4E0D-9EAC-31884986E7EF}"/>
    <cellStyle name="Normal 5 3 3 3 3" xfId="8241" xr:uid="{F40F5174-38E7-4F07-A958-65DC3EB74F50}"/>
    <cellStyle name="Normal 5 3 3 3 3 2" xfId="8242" xr:uid="{6DF64DA4-269B-4F68-8E45-A2F34E87BB53}"/>
    <cellStyle name="Normal 5 3 3 3 3 2 2" xfId="8243" xr:uid="{F85A8E5A-3D2B-4C3D-8F55-7F5AD19C1475}"/>
    <cellStyle name="Normal 5 3 3 3 3 3" xfId="8244" xr:uid="{B4C09D0A-4F7B-4BE1-B1CF-9D78E7957DC1}"/>
    <cellStyle name="Normal 5 3 3 3 4" xfId="8245" xr:uid="{015BC997-FD96-4FC1-8D3C-6C19D982A001}"/>
    <cellStyle name="Normal 5 3 3 3 4 2" xfId="8246" xr:uid="{C6349705-FE8F-42A2-8FA4-A52255E6741B}"/>
    <cellStyle name="Normal 5 3 3 3 5" xfId="8247" xr:uid="{5DFE40C4-4505-4158-A31C-8785EB7AB5E1}"/>
    <cellStyle name="Normal 5 3 3 4" xfId="8248" xr:uid="{D64AF3C1-D9B8-4484-9AC7-DB3714492FCA}"/>
    <cellStyle name="Normal 5 3 3 4 2" xfId="8249" xr:uid="{FF6216C0-83A6-4237-B185-9FABB16E567C}"/>
    <cellStyle name="Normal 5 3 3 4 2 2" xfId="8250" xr:uid="{A94C344D-BA5E-4D70-A3B6-4560DA84F3E5}"/>
    <cellStyle name="Normal 5 3 3 4 2 2 2" xfId="8251" xr:uid="{373EF9B6-3903-4C19-B634-B20C4A7C3358}"/>
    <cellStyle name="Normal 5 3 3 4 2 3" xfId="8252" xr:uid="{CFE4A322-B678-44CB-9B2E-256682E24BD6}"/>
    <cellStyle name="Normal 5 3 3 4 3" xfId="8253" xr:uid="{5F2C628E-9251-4F68-89D2-7FAB5B55FCDA}"/>
    <cellStyle name="Normal 5 3 3 4 3 2" xfId="8254" xr:uid="{250E51A8-3FFB-45DE-9BB9-F8B0BF725CA8}"/>
    <cellStyle name="Normal 5 3 3 4 4" xfId="8255" xr:uid="{52A3BCC2-0859-41F9-B49B-935AF04EA964}"/>
    <cellStyle name="Normal 5 3 3 5" xfId="8256" xr:uid="{3EC2C4AE-69CD-4630-9F91-CDC9AE0B47DF}"/>
    <cellStyle name="Normal 5 3 3 5 2" xfId="8257" xr:uid="{07A61DFD-71B7-4195-A178-076E79AD441E}"/>
    <cellStyle name="Normal 5 3 4" xfId="8258" xr:uid="{B9FEF031-B62E-4C7E-B49C-DDDAEB352868}"/>
    <cellStyle name="Normal 5 3 5" xfId="8259" xr:uid="{07C267DD-7181-4DEC-8FD9-F38CC0839E8D}"/>
    <cellStyle name="Normal 5 3 6" xfId="8260" xr:uid="{62B4AD0F-DED9-4E6E-BDE7-5284B8B1EBF1}"/>
    <cellStyle name="Normal 5 3 7" xfId="8261" xr:uid="{0E5D58CF-5D69-4125-A2C5-7EBEA3D1719D}"/>
    <cellStyle name="Normal 5 3 8" xfId="8262" xr:uid="{3C75C9FC-1D35-4982-B82D-48C3B8BCC934}"/>
    <cellStyle name="Normal 5 3 9" xfId="8263" xr:uid="{0DCEBEF3-B3C7-4C3A-A516-0DD5A459C864}"/>
    <cellStyle name="Normal 5 4" xfId="8264" xr:uid="{37AB5661-F92D-43CC-9DBF-029D70C30F7A}"/>
    <cellStyle name="Normal 5 4 2" xfId="8265" xr:uid="{50A57E6E-CE05-4F53-9F28-1362CB462FED}"/>
    <cellStyle name="Normal 5 4 3" xfId="8266" xr:uid="{0F42E2D3-E68D-440A-82EC-50779CF66AF3}"/>
    <cellStyle name="Normal 5 4 4" xfId="8267" xr:uid="{0B0F3EB3-58F7-441D-A0F7-19BFDA5431FF}"/>
    <cellStyle name="Normal 5 4 5" xfId="8268" xr:uid="{0B6A3B8D-E243-48D2-93BC-0B1E2F415A88}"/>
    <cellStyle name="Normal 5 4 6" xfId="8269" xr:uid="{D6CD645C-EE38-446B-9475-69ED2EECB566}"/>
    <cellStyle name="Normal 5 4 7" xfId="8270" xr:uid="{676573F6-6923-4B15-BD26-0036EBD25AFB}"/>
    <cellStyle name="Normal 5 4 8" xfId="8271" xr:uid="{AAE4B26D-71A2-49A7-8A58-4A2F8331C46F}"/>
    <cellStyle name="Normal 5 5" xfId="8272" xr:uid="{73150127-E29C-4F1A-9485-0B4C6CC58B89}"/>
    <cellStyle name="Normal 5 5 10" xfId="8273" xr:uid="{536ED0B2-2130-4A79-A71C-CE68AB39BE90}"/>
    <cellStyle name="Normal 5 5 10 2" xfId="8274" xr:uid="{D9A37178-1860-4F66-8F27-723ED3006365}"/>
    <cellStyle name="Normal 5 5 10 2 2" xfId="8275" xr:uid="{77C74EBE-F4C9-4CC9-98FA-A6973E5D815C}"/>
    <cellStyle name="Normal 5 5 10 2 2 2" xfId="8276" xr:uid="{F78819AD-9D03-403C-9B42-B1E7523DDF69}"/>
    <cellStyle name="Normal 5 5 10 2 3" xfId="8277" xr:uid="{2E8428EF-F92D-42FB-9EF7-6BCE4952044B}"/>
    <cellStyle name="Normal 5 5 10 3" xfId="8278" xr:uid="{CAB91541-1325-480B-9211-2B4ABC50B0BC}"/>
    <cellStyle name="Normal 5 5 10 3 2" xfId="8279" xr:uid="{8795E48D-571F-4813-A041-5600A23B604F}"/>
    <cellStyle name="Normal 5 5 10 3 2 2" xfId="8280" xr:uid="{C11AD9D1-C907-4112-B096-E230234CF498}"/>
    <cellStyle name="Normal 5 5 10 3 3" xfId="8281" xr:uid="{744DB57C-E15E-4FC1-B898-A535B77D0808}"/>
    <cellStyle name="Normal 5 5 10 4" xfId="8282" xr:uid="{B597D8D5-2D87-40BC-9BA0-F296465C3DB9}"/>
    <cellStyle name="Normal 5 5 10 4 2" xfId="8283" xr:uid="{6703F9DD-1DA3-4829-B7B7-115B262B9C08}"/>
    <cellStyle name="Normal 5 5 10 5" xfId="8284" xr:uid="{2ED364D5-7F1C-4B91-ABF9-AFCA3EACA00B}"/>
    <cellStyle name="Normal 5 5 11" xfId="8285" xr:uid="{A585A623-10BD-4C3B-9253-4B26610C5C71}"/>
    <cellStyle name="Normal 5 5 11 2" xfId="8286" xr:uid="{89CC710B-CE46-4233-9058-FEDDDC41241D}"/>
    <cellStyle name="Normal 5 5 11 2 2" xfId="8287" xr:uid="{403C17BF-D611-4B02-91D2-98809A516F2B}"/>
    <cellStyle name="Normal 5 5 11 2 2 2" xfId="8288" xr:uid="{9D224E0E-C408-4685-A0EB-83C70678FBF3}"/>
    <cellStyle name="Normal 5 5 11 2 3" xfId="8289" xr:uid="{A325C0BC-F8BA-44C4-9F43-2E8FC961E26A}"/>
    <cellStyle name="Normal 5 5 11 3" xfId="8290" xr:uid="{78D662C8-2E17-4201-B3E9-A3517AC09D88}"/>
    <cellStyle name="Normal 5 5 11 3 2" xfId="8291" xr:uid="{FB8072A8-A934-4FF1-93DD-5DA17ACDB369}"/>
    <cellStyle name="Normal 5 5 11 4" xfId="8292" xr:uid="{DDB2EDB9-C7A0-425E-AFC4-6EC2A1F967AA}"/>
    <cellStyle name="Normal 5 5 12" xfId="8293" xr:uid="{33D7EFB8-E3E0-4B48-8586-0A2E0F439C4C}"/>
    <cellStyle name="Normal 5 5 12 2" xfId="8294" xr:uid="{289A24CE-5695-4658-A02F-160963D0BDF1}"/>
    <cellStyle name="Normal 5 5 2" xfId="8295" xr:uid="{EBAA1994-59D4-4BFC-9307-28B0034EED90}"/>
    <cellStyle name="Normal 5 5 2 2" xfId="8296" xr:uid="{F7C4FB05-7BAB-4E00-8123-6ED24148B4F1}"/>
    <cellStyle name="Normal 5 5 2 2 2" xfId="8297" xr:uid="{CDAE8E9B-D589-46F0-A8EF-1E171BF71BD7}"/>
    <cellStyle name="Normal 5 5 2 2 2 2" xfId="8298" xr:uid="{CADF6688-5265-47FD-B082-6CD4836E57F5}"/>
    <cellStyle name="Normal 5 5 2 2 2 2 2" xfId="8299" xr:uid="{04022702-7E27-4706-A958-4A00A0543D08}"/>
    <cellStyle name="Normal 5 5 2 2 2 2 2 2" xfId="8300" xr:uid="{77C59792-5267-47E3-80F6-F1D70CF0C6F3}"/>
    <cellStyle name="Normal 5 5 2 2 2 2 3" xfId="8301" xr:uid="{824FA5A8-1977-451B-925F-9DEF821547AA}"/>
    <cellStyle name="Normal 5 5 2 2 2 3" xfId="8302" xr:uid="{DF03EE78-773E-4E06-B13D-C329287C19FB}"/>
    <cellStyle name="Normal 5 5 2 2 2 3 2" xfId="8303" xr:uid="{2C317D2C-B698-43F7-9A67-93E86AA71E74}"/>
    <cellStyle name="Normal 5 5 2 2 2 3 2 2" xfId="8304" xr:uid="{ED8BA2A2-DB1C-4D08-9B31-404705792084}"/>
    <cellStyle name="Normal 5 5 2 2 2 3 3" xfId="8305" xr:uid="{62309204-4E26-43FF-ACAA-3E10C3C8AE4B}"/>
    <cellStyle name="Normal 5 5 2 2 2 4" xfId="8306" xr:uid="{193FA627-0990-4FE0-9398-070F39B0A7FC}"/>
    <cellStyle name="Normal 5 5 2 2 2 4 2" xfId="8307" xr:uid="{A105D446-89EC-44BB-A696-E9AE9D28EBDC}"/>
    <cellStyle name="Normal 5 5 2 2 2 5" xfId="8308" xr:uid="{161EF586-D4FD-4A58-AD16-869DFC68A33C}"/>
    <cellStyle name="Normal 5 5 2 2 3" xfId="8309" xr:uid="{DDFFB894-8B65-4498-9113-5F08D61390DB}"/>
    <cellStyle name="Normal 5 5 2 2 3 2" xfId="8310" xr:uid="{3F7ADFF1-7421-4978-8279-4D0A41E95F51}"/>
    <cellStyle name="Normal 5 5 2 2 3 2 2" xfId="8311" xr:uid="{883EECD2-C94B-4719-BD0B-3AECFDDDC38A}"/>
    <cellStyle name="Normal 5 5 2 2 3 3" xfId="8312" xr:uid="{79FF113F-FDEE-4EC2-BCD4-C3AD278C4868}"/>
    <cellStyle name="Normal 5 5 2 2 4" xfId="8313" xr:uid="{9BD07B3D-1E9A-4732-A92C-0D262366BA91}"/>
    <cellStyle name="Normal 5 5 2 2 4 2" xfId="8314" xr:uid="{B7371C46-098E-4FEB-83AD-C4EF62C7822F}"/>
    <cellStyle name="Normal 5 5 2 2 4 2 2" xfId="8315" xr:uid="{E08497CB-6440-484B-A039-2F692AE96CF7}"/>
    <cellStyle name="Normal 5 5 2 2 4 3" xfId="8316" xr:uid="{2BF7CB0E-B5A5-40C5-B5DA-F761EF01B19B}"/>
    <cellStyle name="Normal 5 5 2 2 5" xfId="8317" xr:uid="{F0557A06-AE9C-4FC2-AEB9-B5B6531E375D}"/>
    <cellStyle name="Normal 5 5 2 2 5 2" xfId="8318" xr:uid="{0912056D-31B4-4F95-A801-0D1D3720A5E7}"/>
    <cellStyle name="Normal 5 5 2 2 6" xfId="8319" xr:uid="{61A8494A-8EFD-415C-B3B1-6D21CAC1FB01}"/>
    <cellStyle name="Normal 5 5 2 3" xfId="8320" xr:uid="{BF5B60B7-EAFF-4FE6-A5C8-1C059FAE66A0}"/>
    <cellStyle name="Normal 5 5 2 4" xfId="8321" xr:uid="{374C5647-02DC-4ACB-AFFC-A361C4A8CE41}"/>
    <cellStyle name="Normal 5 5 2 4 2" xfId="8322" xr:uid="{E7362F8F-21A3-4B7C-B3DC-AFAE22DB6628}"/>
    <cellStyle name="Normal 5 5 2 4 2 2" xfId="8323" xr:uid="{836719F9-CD0D-47D6-BA1C-2B47614EF0F2}"/>
    <cellStyle name="Normal 5 5 2 4 2 2 2" xfId="8324" xr:uid="{6FDB78FB-9C17-4E81-B6DF-30A6A8A15E6B}"/>
    <cellStyle name="Normal 5 5 2 4 2 3" xfId="8325" xr:uid="{07A36310-A2F1-4C97-B85E-DB9BE15C903D}"/>
    <cellStyle name="Normal 5 5 2 4 3" xfId="8326" xr:uid="{7F588C9D-8BBF-4803-9DF1-1B05B54BC957}"/>
    <cellStyle name="Normal 5 5 2 4 3 2" xfId="8327" xr:uid="{5525DDE2-8265-4259-B12A-8A832688881E}"/>
    <cellStyle name="Normal 5 5 2 4 3 2 2" xfId="8328" xr:uid="{39ADC1F2-5B4B-4ADE-A03F-B43D7AEA66DB}"/>
    <cellStyle name="Normal 5 5 2 4 3 3" xfId="8329" xr:uid="{CED95C85-1DF9-480F-87DD-193786F265F9}"/>
    <cellStyle name="Normal 5 5 2 4 4" xfId="8330" xr:uid="{861CB284-AED7-429F-81A0-0FD54A1DA855}"/>
    <cellStyle name="Normal 5 5 2 4 4 2" xfId="8331" xr:uid="{D3BDB254-469F-4271-8358-559FA4B76D7B}"/>
    <cellStyle name="Normal 5 5 2 4 5" xfId="8332" xr:uid="{6E28BB54-171E-4BFA-9DEF-307E927F1ED0}"/>
    <cellStyle name="Normal 5 5 2 5" xfId="8333" xr:uid="{11F0C194-9BF7-45A6-AFAA-2B98F1825D0C}"/>
    <cellStyle name="Normal 5 5 2 5 2" xfId="8334" xr:uid="{9D525585-254D-4963-AA89-5243FD638BAE}"/>
    <cellStyle name="Normal 5 5 2 5 2 2" xfId="8335" xr:uid="{7048C53D-3BDC-40FC-BF16-25631058A7BD}"/>
    <cellStyle name="Normal 5 5 2 5 2 2 2" xfId="8336" xr:uid="{65CAB935-3FE1-4235-9BAA-8E0E246F1F51}"/>
    <cellStyle name="Normal 5 5 2 5 2 3" xfId="8337" xr:uid="{23C017EF-67BD-4B44-BF4B-1BE357C073FC}"/>
    <cellStyle name="Normal 5 5 2 5 3" xfId="8338" xr:uid="{D2EB1143-8FCA-413C-9879-E614BAD19E0F}"/>
    <cellStyle name="Normal 5 5 2 5 3 2" xfId="8339" xr:uid="{67CF474A-FE9C-4D8E-9686-FB6F87341EE1}"/>
    <cellStyle name="Normal 5 5 2 5 4" xfId="8340" xr:uid="{BC352B2E-61FF-494B-A741-04F1B3D8AFE0}"/>
    <cellStyle name="Normal 5 5 2 6" xfId="8341" xr:uid="{B3C53410-4839-456C-8574-3A13147604EC}"/>
    <cellStyle name="Normal 5 5 2 6 2" xfId="8342" xr:uid="{727DFE27-5807-4E96-B830-3337B6DB5D4B}"/>
    <cellStyle name="Normal 5 5 3" xfId="8343" xr:uid="{EA764CFD-3458-4BB4-B777-6B04D9E50B8B}"/>
    <cellStyle name="Normal 5 5 3 2" xfId="8344" xr:uid="{E14D638D-B180-48BE-A195-400A1391F373}"/>
    <cellStyle name="Normal 5 5 3 3" xfId="8345" xr:uid="{027FA164-D1AE-441D-BD58-C906DA7B7379}"/>
    <cellStyle name="Normal 5 5 3 3 2" xfId="8346" xr:uid="{011B64F3-F0C8-4A91-BCED-DE0D79D59D8C}"/>
    <cellStyle name="Normal 5 5 3 3 2 2" xfId="8347" xr:uid="{8CBF6576-BE21-4367-B672-445AD9A3EF3D}"/>
    <cellStyle name="Normal 5 5 3 3 2 2 2" xfId="8348" xr:uid="{571F4461-79F0-45FD-982E-C45F2E08A0A6}"/>
    <cellStyle name="Normal 5 5 3 3 2 3" xfId="8349" xr:uid="{1BB3E5DC-F2F0-411E-BE56-B2EF7958C1E6}"/>
    <cellStyle name="Normal 5 5 3 3 3" xfId="8350" xr:uid="{7E5BFC2F-A1F6-465D-BD6F-7DD568160CAC}"/>
    <cellStyle name="Normal 5 5 3 3 3 2" xfId="8351" xr:uid="{85B7AE22-01E1-45D7-9C8E-AEFAFA45DFBB}"/>
    <cellStyle name="Normal 5 5 3 3 3 2 2" xfId="8352" xr:uid="{A71AC449-16EA-48AF-926F-AC388F49C439}"/>
    <cellStyle name="Normal 5 5 3 3 3 3" xfId="8353" xr:uid="{D245D169-5B8D-4317-A698-EBAF792F2073}"/>
    <cellStyle name="Normal 5 5 3 3 4" xfId="8354" xr:uid="{F30EBD26-7D42-47C5-8012-F512E24E8F9A}"/>
    <cellStyle name="Normal 5 5 3 3 4 2" xfId="8355" xr:uid="{C01B82A1-B1B5-4E67-94F1-CA3CB1E9A641}"/>
    <cellStyle name="Normal 5 5 3 3 5" xfId="8356" xr:uid="{BADA21DF-A50F-4D24-B5C0-577F35AA91E3}"/>
    <cellStyle name="Normal 5 5 3 4" xfId="8357" xr:uid="{02D88235-D894-416E-BFEC-4EE45883EB80}"/>
    <cellStyle name="Normal 5 5 3 4 2" xfId="8358" xr:uid="{1B78A1BD-6046-4E34-BE34-E2828E5183A4}"/>
    <cellStyle name="Normal 5 5 3 4 2 2" xfId="8359" xr:uid="{D078DBF5-D623-4CA8-8B09-E0DC820DF6FE}"/>
    <cellStyle name="Normal 5 5 3 4 2 2 2" xfId="8360" xr:uid="{1EF8A55D-97AD-49AE-96EB-E2168F4578D5}"/>
    <cellStyle name="Normal 5 5 3 4 2 3" xfId="8361" xr:uid="{3FAFBB4E-A08A-405D-BF50-B4E70131076A}"/>
    <cellStyle name="Normal 5 5 3 4 3" xfId="8362" xr:uid="{67238476-10AC-4052-A917-60577731E94D}"/>
    <cellStyle name="Normal 5 5 3 4 3 2" xfId="8363" xr:uid="{ED9B4AB4-DD6C-4CD3-AA01-8372421C52EC}"/>
    <cellStyle name="Normal 5 5 3 4 4" xfId="8364" xr:uid="{64DBAD46-6075-4C87-80B2-6B18C77943AA}"/>
    <cellStyle name="Normal 5 5 3 5" xfId="8365" xr:uid="{1448DF09-BC30-4BD8-A3E8-BE1C6D853C17}"/>
    <cellStyle name="Normal 5 5 3 5 2" xfId="8366" xr:uid="{B6D1F34E-E041-44AC-B6DF-4049374BAAE3}"/>
    <cellStyle name="Normal 5 5 4" xfId="8367" xr:uid="{AF908E22-8723-41AD-872D-E19469A3A759}"/>
    <cellStyle name="Normal 5 5 4 2" xfId="8368" xr:uid="{F8CDFE29-E5F7-4E3A-B96D-3A69697D906D}"/>
    <cellStyle name="Normal 5 5 4 3" xfId="8369" xr:uid="{33BF6765-C1B0-4D24-B570-17BFE854B0E2}"/>
    <cellStyle name="Normal 5 5 4 3 2" xfId="8370" xr:uid="{16C17F14-E959-4EA5-BCFC-77DF408360C6}"/>
    <cellStyle name="Normal 5 5 4 3 2 2" xfId="8371" xr:uid="{FCE783D8-9082-4D84-A600-D625267EAB14}"/>
    <cellStyle name="Normal 5 5 4 3 2 2 2" xfId="8372" xr:uid="{2FA8B448-C496-429C-8182-9C9334C9D51D}"/>
    <cellStyle name="Normal 5 5 4 3 2 3" xfId="8373" xr:uid="{75106A2F-23A9-4015-8207-2C6E5EA91EEF}"/>
    <cellStyle name="Normal 5 5 4 3 3" xfId="8374" xr:uid="{7073101F-2BCF-4AD0-9978-2FFB95D8DD29}"/>
    <cellStyle name="Normal 5 5 4 3 3 2" xfId="8375" xr:uid="{F47E7747-20B3-495A-81E0-61D517F14A01}"/>
    <cellStyle name="Normal 5 5 4 3 3 2 2" xfId="8376" xr:uid="{49E3EF5B-B495-4506-981E-C9F6E948A4ED}"/>
    <cellStyle name="Normal 5 5 4 3 3 3" xfId="8377" xr:uid="{C1D4AC31-6DF5-47C5-930C-D9345D09E3A5}"/>
    <cellStyle name="Normal 5 5 4 3 4" xfId="8378" xr:uid="{EB8778EE-9936-49E7-B3B9-76D5164E862A}"/>
    <cellStyle name="Normal 5 5 4 3 4 2" xfId="8379" xr:uid="{BF5D9A16-1305-425B-B532-482E746FC972}"/>
    <cellStyle name="Normal 5 5 4 3 5" xfId="8380" xr:uid="{CAE6C935-B8F1-4F75-A2FB-088FD62AFD3E}"/>
    <cellStyle name="Normal 5 5 4 4" xfId="8381" xr:uid="{49A0BA09-265D-437D-A1FB-825A436452CB}"/>
    <cellStyle name="Normal 5 5 4 4 2" xfId="8382" xr:uid="{98A78399-ADAF-4B78-A0CC-0C63FFEA63E3}"/>
    <cellStyle name="Normal 5 5 4 4 2 2" xfId="8383" xr:uid="{A950897B-1A26-4AE8-BAAE-8180EAD956C4}"/>
    <cellStyle name="Normal 5 5 4 4 2 2 2" xfId="8384" xr:uid="{0D179FD2-526A-4672-98D3-298EDA3D7DD4}"/>
    <cellStyle name="Normal 5 5 4 4 2 3" xfId="8385" xr:uid="{604D07EB-AF8A-49A7-A3FC-7AC45958C96E}"/>
    <cellStyle name="Normal 5 5 4 4 3" xfId="8386" xr:uid="{46853A21-ACEC-4022-A2C6-87143FE49C22}"/>
    <cellStyle name="Normal 5 5 4 4 3 2" xfId="8387" xr:uid="{8CE37E01-703A-43D1-A90B-639EFC0BD316}"/>
    <cellStyle name="Normal 5 5 4 4 4" xfId="8388" xr:uid="{25541F15-2B84-48A5-8DC7-641B3B96F69A}"/>
    <cellStyle name="Normal 5 5 4 5" xfId="8389" xr:uid="{39F457AE-8BE4-4230-9A8E-12AB91414402}"/>
    <cellStyle name="Normal 5 5 4 5 2" xfId="8390" xr:uid="{5F35A024-1E0D-4C73-89FF-E3CEF5DCB77B}"/>
    <cellStyle name="Normal 5 5 5" xfId="8391" xr:uid="{37967FC8-2356-4539-B809-9185DC99B2A1}"/>
    <cellStyle name="Normal 5 5 6" xfId="8392" xr:uid="{CA2EBEA3-BDF1-47DE-98D5-25BEE9B8A802}"/>
    <cellStyle name="Normal 5 5 7" xfId="8393" xr:uid="{559D8088-39C7-4B02-B056-9EA1E59BA5BB}"/>
    <cellStyle name="Normal 5 5 8" xfId="8394" xr:uid="{2C0C711B-318B-4E0F-8B41-80A04D2003E3}"/>
    <cellStyle name="Normal 5 5 9" xfId="8395" xr:uid="{C964B412-E176-46F5-BC31-DD3261F232EF}"/>
    <cellStyle name="Normal 5 5 9 2" xfId="8396" xr:uid="{1E93100E-9EC4-4F30-B481-35FEEA65F163}"/>
    <cellStyle name="Normal 5 5 9 2 2" xfId="8397" xr:uid="{29CF9816-1F3C-449D-A215-4E7FC53F1AA9}"/>
    <cellStyle name="Normal 5 5 9 2 2 2" xfId="8398" xr:uid="{8C517877-1877-443B-A1CB-D52D0C97CC61}"/>
    <cellStyle name="Normal 5 5 9 2 2 2 2" xfId="8399" xr:uid="{E6A707E3-BF00-4255-B66D-E3624F0373E8}"/>
    <cellStyle name="Normal 5 5 9 2 2 3" xfId="8400" xr:uid="{C2F73217-9851-45B4-8315-69F2B03B8A21}"/>
    <cellStyle name="Normal 5 5 9 2 3" xfId="8401" xr:uid="{DCAFC94C-E4F0-4501-8440-5860FEEEA388}"/>
    <cellStyle name="Normal 5 5 9 2 3 2" xfId="8402" xr:uid="{D7C45513-FE52-4DFB-9459-D7EA4529E874}"/>
    <cellStyle name="Normal 5 5 9 2 3 2 2" xfId="8403" xr:uid="{95DF7D4C-A306-4CF4-A9FA-6973FC9B64D7}"/>
    <cellStyle name="Normal 5 5 9 2 3 3" xfId="8404" xr:uid="{3168D86A-F824-4B75-8148-942F14345250}"/>
    <cellStyle name="Normal 5 5 9 2 4" xfId="8405" xr:uid="{E47AF2BE-5D26-4718-A336-C4AE1FFE2203}"/>
    <cellStyle name="Normal 5 5 9 2 4 2" xfId="8406" xr:uid="{1DC42A18-37CC-4F4B-96EE-2B2029487527}"/>
    <cellStyle name="Normal 5 5 9 2 5" xfId="8407" xr:uid="{A02CF003-C329-4431-A3FC-D7ADC236BA32}"/>
    <cellStyle name="Normal 5 5 9 3" xfId="8408" xr:uid="{F79E9FE5-70F5-4E58-935C-C8F515B3F52B}"/>
    <cellStyle name="Normal 5 5 9 3 2" xfId="8409" xr:uid="{B0FD6A78-A02B-4DE4-9934-644AC8DA976C}"/>
    <cellStyle name="Normal 5 5 9 3 2 2" xfId="8410" xr:uid="{72A576A4-A72A-4C3C-8A08-EB8D16ABD75A}"/>
    <cellStyle name="Normal 5 5 9 3 3" xfId="8411" xr:uid="{C9A12EB1-804A-4BFA-A0B7-C97FE681A8A5}"/>
    <cellStyle name="Normal 5 5 9 4" xfId="8412" xr:uid="{7053EBB4-7561-4D0E-ADBD-95CFBA9FCE99}"/>
    <cellStyle name="Normal 5 5 9 4 2" xfId="8413" xr:uid="{6E0637B2-4F11-4F43-B5F1-6580ACD15D74}"/>
    <cellStyle name="Normal 5 5 9 4 2 2" xfId="8414" xr:uid="{F261CD36-3FBD-4812-A744-638A681D95D1}"/>
    <cellStyle name="Normal 5 5 9 4 3" xfId="8415" xr:uid="{85605198-538A-4BF6-95A5-CB7D743C70F5}"/>
    <cellStyle name="Normal 5 5 9 5" xfId="8416" xr:uid="{B119DB05-F88B-450E-B13F-C326B93B48FF}"/>
    <cellStyle name="Normal 5 5 9 5 2" xfId="8417" xr:uid="{4EDD1A2D-D0B8-4C6B-9E35-A8CBCB845949}"/>
    <cellStyle name="Normal 5 5 9 6" xfId="8418" xr:uid="{3F9D0896-4B52-45DA-88CF-9572AB204F4A}"/>
    <cellStyle name="Normal 5 6" xfId="8419" xr:uid="{A2B314F0-3CCB-4236-ACB3-5166E538C87A}"/>
    <cellStyle name="Normal 5 6 2" xfId="8420" xr:uid="{A3DBB903-F800-47CF-9834-C540343B2232}"/>
    <cellStyle name="Normal 5 6 3" xfId="8421" xr:uid="{50B91DB4-151B-4F48-9B7E-1D83F3FE810A}"/>
    <cellStyle name="Normal 5 7" xfId="8422" xr:uid="{A66A01C4-B593-48AA-8621-9125831FCF6B}"/>
    <cellStyle name="Normal 5 8" xfId="8423" xr:uid="{2126CD1E-CDDE-4E94-AC64-87B7790DD4A7}"/>
    <cellStyle name="Normal 5 9" xfId="8424" xr:uid="{ADA63B0A-DE09-456B-BCFA-45A11395932A}"/>
    <cellStyle name="Normal 5_ELC" xfId="8425" xr:uid="{A595F79D-63A3-4F22-8CB6-ECAEAA9D2CF3}"/>
    <cellStyle name="Normal 50" xfId="8426" xr:uid="{4F91F90E-9FB9-4B26-9A77-4F46D9897AE8}"/>
    <cellStyle name="Normal 51" xfId="8427" xr:uid="{F6AED090-4E8D-4104-9449-BCE110B098AB}"/>
    <cellStyle name="Normal 52" xfId="8428" xr:uid="{73CD8760-7035-4D6F-9F78-E654FA647D45}"/>
    <cellStyle name="Normal 53" xfId="8429" xr:uid="{22D9FCE8-DA74-4C49-BFB9-2D2B772C57CD}"/>
    <cellStyle name="Normal 54" xfId="8430" xr:uid="{FD7074CA-A7C5-48C6-8249-EBEBC1298FEF}"/>
    <cellStyle name="Normal 55" xfId="8431" xr:uid="{3F00E882-63CC-4A99-A785-23E5A6EFB98C}"/>
    <cellStyle name="Normal 56" xfId="8432" xr:uid="{C2F444B0-FDF5-44C9-A6FA-F32CECF9E5D5}"/>
    <cellStyle name="Normal 57" xfId="8433" xr:uid="{8CAC28AC-ED7F-4263-B0E6-1279CA3A95F9}"/>
    <cellStyle name="Normal 58" xfId="8434" xr:uid="{08A72A19-44B2-48C8-A9CC-251CB74F026E}"/>
    <cellStyle name="Normal 59" xfId="8435" xr:uid="{7904E9CD-B4C8-4FCD-B215-E83C308B9E06}"/>
    <cellStyle name="Normal 6" xfId="8436" xr:uid="{B5B45B09-2494-48B8-A13D-4276A19D7949}"/>
    <cellStyle name="Normal 6 10" xfId="8437" xr:uid="{FB639D6C-EA89-418D-B40F-D4CB0528402F}"/>
    <cellStyle name="Normal 6 10 2" xfId="8438" xr:uid="{55DD6114-45C2-4CDC-9D85-E4AF6BFE1D30}"/>
    <cellStyle name="Normal 6 10 3" xfId="8439" xr:uid="{94BEB082-449B-4116-BACE-605993B7A866}"/>
    <cellStyle name="Normal 6 11" xfId="8440" xr:uid="{B7B5D3D3-89F0-4BBC-8226-0FE60C68E8EE}"/>
    <cellStyle name="Normal 6 12" xfId="8441" xr:uid="{4B4679D8-AB78-49A1-9ED6-3519A0B92B1C}"/>
    <cellStyle name="Normal 6 12 2" xfId="8442" xr:uid="{2A48D386-B78A-47C1-8215-CBF760A5B1C5}"/>
    <cellStyle name="Normal 6 12 3" xfId="8443" xr:uid="{9BBC7569-C11F-4E1E-9F9E-80E9F3C302B4}"/>
    <cellStyle name="Normal 6 2" xfId="8" xr:uid="{00000000-0005-0000-0000-000009000000}"/>
    <cellStyle name="Normal 6 2 10" xfId="8445" xr:uid="{57946CB8-F81B-4F1B-8FC6-26A54D60B4BC}"/>
    <cellStyle name="Normal 6 2 11" xfId="8446" xr:uid="{0AC4CD50-20F0-42DC-A300-EBED9DF321C4}"/>
    <cellStyle name="Normal 6 2 12" xfId="8447" xr:uid="{8F02FA6F-E193-4DDD-8E8F-EAC0C95994DD}"/>
    <cellStyle name="Normal 6 2 13" xfId="8448" xr:uid="{7D676822-7B07-4B3C-BE50-936A71581873}"/>
    <cellStyle name="Normal 6 2 14" xfId="8449" xr:uid="{86B5DD74-DA5B-4826-8DE9-4BEFDEEAF663}"/>
    <cellStyle name="Normal 6 2 15" xfId="8444" xr:uid="{35A1C682-B428-4861-AEAF-F7CFFF925D86}"/>
    <cellStyle name="Normal 6 2 2" xfId="8450" xr:uid="{5E38E425-3A07-447A-8B5B-338AF68E1C4A}"/>
    <cellStyle name="Normal 6 2 2 10" xfId="8451" xr:uid="{7190E260-96F4-4563-AE72-BE2993612152}"/>
    <cellStyle name="Normal 6 2 2 10 2" xfId="8452" xr:uid="{A508F359-295E-49C9-A0AE-ABE25F8327A5}"/>
    <cellStyle name="Normal 6 2 2 10 2 2" xfId="8453" xr:uid="{B3EB5C45-A78C-447F-9C9F-A62450734884}"/>
    <cellStyle name="Normal 6 2 2 10 2 2 2" xfId="8454" xr:uid="{F391C74F-DE56-473E-B21F-99CD6B0A2F65}"/>
    <cellStyle name="Normal 6 2 2 10 2 2 2 2" xfId="8455" xr:uid="{E9A7866E-52D5-471B-B9FF-01014EB4953B}"/>
    <cellStyle name="Normal 6 2 2 10 2 2 3" xfId="8456" xr:uid="{FBFBE9E0-3A77-4F7D-B13A-5232DE4F2440}"/>
    <cellStyle name="Normal 6 2 2 10 2 3" xfId="8457" xr:uid="{B166511A-5651-4852-905A-41BB399FED62}"/>
    <cellStyle name="Normal 6 2 2 10 2 3 2" xfId="8458" xr:uid="{5A3C322D-0B83-4DC5-A041-368B7474F0DD}"/>
    <cellStyle name="Normal 6 2 2 10 2 3 2 2" xfId="8459" xr:uid="{E575B988-039C-4C3C-9A5F-DA3A37C0DA42}"/>
    <cellStyle name="Normal 6 2 2 10 2 3 3" xfId="8460" xr:uid="{06549094-ED37-4C61-9D8E-52B3CF5728C9}"/>
    <cellStyle name="Normal 6 2 2 10 2 4" xfId="8461" xr:uid="{69D8EFBF-F691-4F4A-BB3B-0913956C7783}"/>
    <cellStyle name="Normal 6 2 2 10 2 4 2" xfId="8462" xr:uid="{C2C5B19B-9312-457A-9C66-C51EE99E7F34}"/>
    <cellStyle name="Normal 6 2 2 10 2 5" xfId="8463" xr:uid="{DF7D4784-59D4-4AA6-B7E4-1965CA28F134}"/>
    <cellStyle name="Normal 6 2 2 10 3" xfId="8464" xr:uid="{CFEFC66A-1C61-44D9-A931-352558FD5598}"/>
    <cellStyle name="Normal 6 2 2 10 3 2" xfId="8465" xr:uid="{98564A17-1CB6-40A7-A9B6-BBE082B03667}"/>
    <cellStyle name="Normal 6 2 2 10 3 2 2" xfId="8466" xr:uid="{A0E88C48-C58B-4470-8FDF-BBCE93E9A416}"/>
    <cellStyle name="Normal 6 2 2 10 3 2 2 2" xfId="8467" xr:uid="{1598CBB5-4880-4EE1-8DAA-6BBA74321CE3}"/>
    <cellStyle name="Normal 6 2 2 10 3 2 3" xfId="8468" xr:uid="{ED35A749-4938-4DF3-8DDB-157C0030C411}"/>
    <cellStyle name="Normal 6 2 2 10 3 3" xfId="8469" xr:uid="{6E1C6824-991C-4704-88C3-80044D239B72}"/>
    <cellStyle name="Normal 6 2 2 10 3 3 2" xfId="8470" xr:uid="{868C58BB-21B8-41E6-829F-F8DF3DCF15F0}"/>
    <cellStyle name="Normal 6 2 2 10 3 4" xfId="8471" xr:uid="{8EA88530-D5F2-4725-9D7D-F51B1F9CFA79}"/>
    <cellStyle name="Normal 6 2 2 10 4" xfId="8472" xr:uid="{8D0500B3-8298-4B22-A3A4-D1365E363CA4}"/>
    <cellStyle name="Normal 6 2 2 10 5" xfId="8473" xr:uid="{915A8789-4D3A-4251-BD71-571C72E21008}"/>
    <cellStyle name="Normal 6 2 2 10 5 2" xfId="8474" xr:uid="{13BC23C1-ED60-484A-A50E-CB4F28003EA8}"/>
    <cellStyle name="Normal 6 2 2 10 6" xfId="8475" xr:uid="{78FE5541-16BE-4BFC-956F-9C970800A265}"/>
    <cellStyle name="Normal 6 2 2 11" xfId="8476" xr:uid="{DDAA4E4A-508E-4462-B3B9-E3A659200933}"/>
    <cellStyle name="Normal 6 2 2 11 2" xfId="8477" xr:uid="{3632BD41-7B6C-4233-8DE9-51385DE276F0}"/>
    <cellStyle name="Normal 6 2 2 11 2 2" xfId="8478" xr:uid="{FCB28A15-0FDC-409A-BD58-F252140A3E04}"/>
    <cellStyle name="Normal 6 2 2 11 2 2 2" xfId="8479" xr:uid="{05BAE5FB-9BFA-4C3E-9CC8-37A95438356D}"/>
    <cellStyle name="Normal 6 2 2 11 2 2 2 2" xfId="8480" xr:uid="{5EC7AAE9-DBE2-40D7-BDC9-8E08CF3E059F}"/>
    <cellStyle name="Normal 6 2 2 11 2 2 3" xfId="8481" xr:uid="{C8BD58BA-4384-4788-B6EE-9308C96D884F}"/>
    <cellStyle name="Normal 6 2 2 11 2 3" xfId="8482" xr:uid="{19C27BDB-EAA0-4319-A3D2-0FFEA26D88A0}"/>
    <cellStyle name="Normal 6 2 2 11 2 3 2" xfId="8483" xr:uid="{07E8F492-78E5-4BD5-8B37-748071C3BEF4}"/>
    <cellStyle name="Normal 6 2 2 11 2 3 2 2" xfId="8484" xr:uid="{D9EB43D6-078F-44CD-802E-6A14CD13A33C}"/>
    <cellStyle name="Normal 6 2 2 11 2 3 3" xfId="8485" xr:uid="{88747868-0CA1-4B9A-86AD-13C7CCE50230}"/>
    <cellStyle name="Normal 6 2 2 11 2 4" xfId="8486" xr:uid="{2B69781A-2EC4-4611-ABBE-A660F93D1222}"/>
    <cellStyle name="Normal 6 2 2 11 2 4 2" xfId="8487" xr:uid="{964BE311-8003-4CD9-816B-C0F1B73716FA}"/>
    <cellStyle name="Normal 6 2 2 11 2 5" xfId="8488" xr:uid="{C3421DD1-7EA4-4BED-AB00-6E50D5EC62EB}"/>
    <cellStyle name="Normal 6 2 2 11 3" xfId="8489" xr:uid="{D4338F7C-FF3D-4F21-9F9E-C77CA55CF26C}"/>
    <cellStyle name="Normal 6 2 2 11 3 2" xfId="8490" xr:uid="{8F5413AD-638B-41A9-9127-9BE67EAB09BE}"/>
    <cellStyle name="Normal 6 2 2 11 3 2 2" xfId="8491" xr:uid="{145DB6D5-09FC-490C-94A2-9B4FCAFAEB5A}"/>
    <cellStyle name="Normal 6 2 2 11 3 2 2 2" xfId="8492" xr:uid="{A7F7FE25-A2C7-45B6-85E2-C837B4103D18}"/>
    <cellStyle name="Normal 6 2 2 11 3 2 3" xfId="8493" xr:uid="{D36782B4-DA72-4DAA-9CD4-70CD99F726A7}"/>
    <cellStyle name="Normal 6 2 2 11 3 3" xfId="8494" xr:uid="{6B1A3048-5B26-4C91-B1E3-1680700D2113}"/>
    <cellStyle name="Normal 6 2 2 11 3 3 2" xfId="8495" xr:uid="{4B52F3B9-75A7-4C9E-AB6A-2717A93D5220}"/>
    <cellStyle name="Normal 6 2 2 11 3 4" xfId="8496" xr:uid="{539B7F1C-6CCF-4631-B48A-288FD0C10EEB}"/>
    <cellStyle name="Normal 6 2 2 11 4" xfId="8497" xr:uid="{47DD483B-49C1-427D-95D3-F66047FE5820}"/>
    <cellStyle name="Normal 6 2 2 11 5" xfId="8498" xr:uid="{38631565-5FD0-41F0-A4E4-37E54170DE5C}"/>
    <cellStyle name="Normal 6 2 2 11 5 2" xfId="8499" xr:uid="{4FA3019C-A271-4A18-B806-FB8D7B901066}"/>
    <cellStyle name="Normal 6 2 2 11 6" xfId="8500" xr:uid="{E2069772-331A-47F1-8751-D2412EAF0ACE}"/>
    <cellStyle name="Normal 6 2 2 12" xfId="8501" xr:uid="{B5E0E4F1-4369-475B-B035-CCF06E881F03}"/>
    <cellStyle name="Normal 6 2 2 12 2" xfId="8502" xr:uid="{09C2416B-63BB-4F75-9B23-0D279D0F00B4}"/>
    <cellStyle name="Normal 6 2 2 12 2 2" xfId="8503" xr:uid="{42515C15-647A-4443-99F8-69DC0B2C4D9F}"/>
    <cellStyle name="Normal 6 2 2 12 2 2 2" xfId="8504" xr:uid="{8586F868-8D8A-4002-B605-2DD5FE8F5261}"/>
    <cellStyle name="Normal 6 2 2 12 2 2 2 2" xfId="8505" xr:uid="{EAF9B86E-DFA8-4CD0-A269-19CD1BCE5C05}"/>
    <cellStyle name="Normal 6 2 2 12 2 2 3" xfId="8506" xr:uid="{D3FE3FEE-0A40-469A-B0DB-293326572401}"/>
    <cellStyle name="Normal 6 2 2 12 2 3" xfId="8507" xr:uid="{CE06DEB3-3526-43E6-A78C-37C045345D1E}"/>
    <cellStyle name="Normal 6 2 2 12 2 3 2" xfId="8508" xr:uid="{1FE5CEA6-6606-4DB8-8255-9E0ECD4B017B}"/>
    <cellStyle name="Normal 6 2 2 12 2 3 2 2" xfId="8509" xr:uid="{1D54815E-4F6C-45E3-B5AE-35E8E4B46DF7}"/>
    <cellStyle name="Normal 6 2 2 12 2 3 3" xfId="8510" xr:uid="{3B57111D-4CD9-4A15-AADF-75CA73E79B6D}"/>
    <cellStyle name="Normal 6 2 2 12 2 4" xfId="8511" xr:uid="{FE2F7911-9012-42D2-BD37-35C7C98106AD}"/>
    <cellStyle name="Normal 6 2 2 12 2 4 2" xfId="8512" xr:uid="{A0467DD6-FEB9-4670-8F1C-0AB51AA5343C}"/>
    <cellStyle name="Normal 6 2 2 12 2 5" xfId="8513" xr:uid="{D303D827-4B9D-4260-BED8-A42EBC83FEA4}"/>
    <cellStyle name="Normal 6 2 2 12 3" xfId="8514" xr:uid="{4D6AAE4E-A118-4042-9163-F52A6858553D}"/>
    <cellStyle name="Normal 6 2 2 12 3 2" xfId="8515" xr:uid="{A288E968-07E8-4EF5-B704-B7B88D3297F0}"/>
    <cellStyle name="Normal 6 2 2 12 3 2 2" xfId="8516" xr:uid="{CE12B9D1-452F-4283-8641-9CCABA5CD60E}"/>
    <cellStyle name="Normal 6 2 2 12 3 2 2 2" xfId="8517" xr:uid="{D1813E3C-46D5-4E32-8220-57CEAD67EA9D}"/>
    <cellStyle name="Normal 6 2 2 12 3 2 3" xfId="8518" xr:uid="{A17C3894-9A75-4CA8-9925-FA0D7C42EF9F}"/>
    <cellStyle name="Normal 6 2 2 12 3 3" xfId="8519" xr:uid="{EA33846D-5222-480E-82BD-E7308E9FA119}"/>
    <cellStyle name="Normal 6 2 2 12 3 3 2" xfId="8520" xr:uid="{3411E3EE-A6B4-402B-AECA-613437A28C40}"/>
    <cellStyle name="Normal 6 2 2 12 3 4" xfId="8521" xr:uid="{97AB41D9-60A0-4EEB-8FCA-4A62B6FC532B}"/>
    <cellStyle name="Normal 6 2 2 12 4" xfId="8522" xr:uid="{1ED6CF31-713D-423D-8594-9EBE89EDB3B5}"/>
    <cellStyle name="Normal 6 2 2 12 5" xfId="8523" xr:uid="{EA57FE60-C397-4241-B78B-DF0F37003AA5}"/>
    <cellStyle name="Normal 6 2 2 12 5 2" xfId="8524" xr:uid="{81EF3863-0933-4972-A87B-DEE904BC3E9B}"/>
    <cellStyle name="Normal 6 2 2 12 6" xfId="8525" xr:uid="{F10E22F7-470D-400A-92EB-0EEDDDD94B0E}"/>
    <cellStyle name="Normal 6 2 2 13" xfId="8526" xr:uid="{41C84852-1830-48C0-BE60-3A5D73948573}"/>
    <cellStyle name="Normal 6 2 2 13 2" xfId="8527" xr:uid="{A661643F-5E47-49B7-8F49-2E9209B6497B}"/>
    <cellStyle name="Normal 6 2 2 13 2 2" xfId="8528" xr:uid="{0B6BEEC1-9CE4-4B93-AC21-8208E3B5BD43}"/>
    <cellStyle name="Normal 6 2 2 13 2 2 2" xfId="8529" xr:uid="{392C8375-AA02-42EF-B950-ACC0EC48EABC}"/>
    <cellStyle name="Normal 6 2 2 13 2 2 2 2" xfId="8530" xr:uid="{6276D74E-6CFA-4361-84E0-DB8C225685B5}"/>
    <cellStyle name="Normal 6 2 2 13 2 2 3" xfId="8531" xr:uid="{444EB3AB-0FAA-4685-A11A-6174A4B4CFE4}"/>
    <cellStyle name="Normal 6 2 2 13 2 3" xfId="8532" xr:uid="{83C13384-0E34-4A1C-9F83-F5B45A8B3687}"/>
    <cellStyle name="Normal 6 2 2 13 2 3 2" xfId="8533" xr:uid="{C592C136-1F5B-4C93-AFDF-605A54ED7FDA}"/>
    <cellStyle name="Normal 6 2 2 13 2 3 2 2" xfId="8534" xr:uid="{D1B021E1-39D3-419E-B03E-9FF59CE4CDA6}"/>
    <cellStyle name="Normal 6 2 2 13 2 3 3" xfId="8535" xr:uid="{D53EEDB1-DF93-4578-AF49-CEAA5E57A848}"/>
    <cellStyle name="Normal 6 2 2 13 2 4" xfId="8536" xr:uid="{56B47973-4BED-4CFF-8AB8-7427945BFB44}"/>
    <cellStyle name="Normal 6 2 2 13 2 4 2" xfId="8537" xr:uid="{F7BACC6A-9911-4286-A125-41AD59AEF008}"/>
    <cellStyle name="Normal 6 2 2 13 2 5" xfId="8538" xr:uid="{FF75632E-2A25-43B3-9190-646680C979AC}"/>
    <cellStyle name="Normal 6 2 2 13 3" xfId="8539" xr:uid="{4158DC44-0EC1-42AC-BB67-9F65B9F3C51A}"/>
    <cellStyle name="Normal 6 2 2 13 3 2" xfId="8540" xr:uid="{9BECD63E-D3C6-4CB0-9D57-E77FC76B7E93}"/>
    <cellStyle name="Normal 6 2 2 13 3 2 2" xfId="8541" xr:uid="{2D0355EA-6C9F-42CD-ADD0-1578527E17DC}"/>
    <cellStyle name="Normal 6 2 2 13 3 2 2 2" xfId="8542" xr:uid="{2E4AE9D8-AB3B-4024-A95F-C01E207F0CAB}"/>
    <cellStyle name="Normal 6 2 2 13 3 2 3" xfId="8543" xr:uid="{37A62391-9324-4CD5-A961-12B7432238DC}"/>
    <cellStyle name="Normal 6 2 2 13 3 3" xfId="8544" xr:uid="{1C5C9CB8-9005-45D3-A439-E1BFAAD8125C}"/>
    <cellStyle name="Normal 6 2 2 13 3 3 2" xfId="8545" xr:uid="{F8EF88E3-9C8F-43B7-8DC1-08D426A128A9}"/>
    <cellStyle name="Normal 6 2 2 13 3 4" xfId="8546" xr:uid="{BB1CEE40-AC2D-491A-ABA2-0A3E672DA6C8}"/>
    <cellStyle name="Normal 6 2 2 13 4" xfId="8547" xr:uid="{A56A0A73-E93B-4073-8EDE-9188BCCFDD58}"/>
    <cellStyle name="Normal 6 2 2 13 5" xfId="8548" xr:uid="{BB911C6D-D7F6-4C0C-8C06-D160788174C4}"/>
    <cellStyle name="Normal 6 2 2 13 5 2" xfId="8549" xr:uid="{DD5F5414-E617-44BF-B4CA-4F15CFB406E8}"/>
    <cellStyle name="Normal 6 2 2 13 6" xfId="8550" xr:uid="{BDC0E6E6-A61B-482B-82EB-C5DA01B77127}"/>
    <cellStyle name="Normal 6 2 2 2" xfId="8551" xr:uid="{1C2EDC52-5C28-4C9F-B9A3-41D80B396244}"/>
    <cellStyle name="Normal 6 2 2 2 2" xfId="8552" xr:uid="{FEDA3C5D-2ED1-4035-BEA4-59DBBF0EACF9}"/>
    <cellStyle name="Normal 6 2 2 2 2 2" xfId="8553" xr:uid="{9E3A9779-BA8B-496D-BDE5-AE44C6AE0F81}"/>
    <cellStyle name="Normal 6 2 2 2 2 2 2" xfId="8554" xr:uid="{5F32E400-4057-4D82-8F5F-6C11D581D26E}"/>
    <cellStyle name="Normal 6 2 2 2 2 2 2 2" xfId="8555" xr:uid="{74BE37F5-31A1-4975-A7E9-67E2503EBDD9}"/>
    <cellStyle name="Normal 6 2 2 2 2 2 3" xfId="8556" xr:uid="{F014BEE4-02B3-487F-BD83-198FFB38FAFB}"/>
    <cellStyle name="Normal 6 2 2 2 2 3" xfId="8557" xr:uid="{4B70E683-A5A2-4546-AC35-A25D0F40EC57}"/>
    <cellStyle name="Normal 6 2 2 2 2 3 2" xfId="8558" xr:uid="{C4963DAC-7965-4945-B4B7-4C3F35EDCCD6}"/>
    <cellStyle name="Normal 6 2 2 2 2 3 2 2" xfId="8559" xr:uid="{72770790-A6A2-440E-B0E1-6889EFE0D73C}"/>
    <cellStyle name="Normal 6 2 2 2 2 3 3" xfId="8560" xr:uid="{7FCA2C3F-6763-4248-8F1B-ABAE17CE890C}"/>
    <cellStyle name="Normal 6 2 2 2 2 4" xfId="8561" xr:uid="{6D3F65B7-ECB0-4ADF-AC16-95968514FA7A}"/>
    <cellStyle name="Normal 6 2 2 2 2 4 2" xfId="8562" xr:uid="{F9C04EE9-D9F1-4333-AEF2-3E428BD9EC3F}"/>
    <cellStyle name="Normal 6 2 2 2 2 5" xfId="8563" xr:uid="{B9576FBF-9654-485A-B04B-1D31FBBCA294}"/>
    <cellStyle name="Normal 6 2 2 2 3" xfId="8564" xr:uid="{059589D6-E53C-4651-878F-6C3DDD43A6F6}"/>
    <cellStyle name="Normal 6 2 2 2 3 2" xfId="8565" xr:uid="{67A22D92-48EF-4B05-AF84-918D0CB631A0}"/>
    <cellStyle name="Normal 6 2 2 2 3 2 2" xfId="8566" xr:uid="{7011E300-BCAF-46AD-908D-429E78D5BA69}"/>
    <cellStyle name="Normal 6 2 2 2 3 2 2 2" xfId="8567" xr:uid="{8D19DCC0-EB84-4F91-8BF2-66D7B61B8FF3}"/>
    <cellStyle name="Normal 6 2 2 2 3 2 3" xfId="8568" xr:uid="{6227A647-49D2-49CD-A3EA-0D7FF6B22376}"/>
    <cellStyle name="Normal 6 2 2 2 3 3" xfId="8569" xr:uid="{E46B135A-68FF-4CFB-A7FF-4BB5448114FE}"/>
    <cellStyle name="Normal 6 2 2 2 3 3 2" xfId="8570" xr:uid="{DA3805D9-96B6-4D4D-9C06-DF9C78758EF2}"/>
    <cellStyle name="Normal 6 2 2 2 3 4" xfId="8571" xr:uid="{BE85634A-F089-4001-8D39-8C0BE646B4D0}"/>
    <cellStyle name="Normal 6 2 2 2 4" xfId="8572" xr:uid="{9B3FCEC8-ADB4-4D2E-8471-78E1F8A23607}"/>
    <cellStyle name="Normal 6 2 2 2 5" xfId="8573" xr:uid="{F2736C8D-F627-4EBC-9D59-C844F3C8E069}"/>
    <cellStyle name="Normal 6 2 2 2 5 2" xfId="8574" xr:uid="{43E79DF4-0ADB-4ACE-9CCE-6D3F0B73D306}"/>
    <cellStyle name="Normal 6 2 2 2 6" xfId="8575" xr:uid="{45E6525C-12E2-44A8-B9B0-0EF4525FD1D4}"/>
    <cellStyle name="Normal 6 2 2 3" xfId="8576" xr:uid="{E9FAF37F-33F9-4CEA-B92E-C6FE5352D77D}"/>
    <cellStyle name="Normal 6 2 2 3 2" xfId="8577" xr:uid="{877793EA-34BB-4854-86FA-371AFBB5F644}"/>
    <cellStyle name="Normal 6 2 2 3 2 2" xfId="8578" xr:uid="{7FB30593-4A63-4F2B-B8AF-7A13A626E6ED}"/>
    <cellStyle name="Normal 6 2 2 3 2 2 2" xfId="8579" xr:uid="{64ADFCB0-DDB8-4C06-92B1-945B3E3043D2}"/>
    <cellStyle name="Normal 6 2 2 3 2 2 2 2" xfId="8580" xr:uid="{3CF6AC69-AF58-487A-9463-61C5E3881E1C}"/>
    <cellStyle name="Normal 6 2 2 3 2 2 3" xfId="8581" xr:uid="{E052A0D1-63A1-40F9-8E9A-90A1BBC2EF65}"/>
    <cellStyle name="Normal 6 2 2 3 2 3" xfId="8582" xr:uid="{9BB8146F-FDC1-4EB7-B1EE-4CD67B991E48}"/>
    <cellStyle name="Normal 6 2 2 3 2 3 2" xfId="8583" xr:uid="{1DE89A14-8135-4D1F-A280-4EA8B22E7E9C}"/>
    <cellStyle name="Normal 6 2 2 3 2 3 2 2" xfId="8584" xr:uid="{27CA80CE-B82F-400C-8899-D779B6899612}"/>
    <cellStyle name="Normal 6 2 2 3 2 3 3" xfId="8585" xr:uid="{2423008D-8530-4575-AF2D-C8380E5563BD}"/>
    <cellStyle name="Normal 6 2 2 3 2 4" xfId="8586" xr:uid="{6D5C0915-708F-4897-9F75-B7E12891031B}"/>
    <cellStyle name="Normal 6 2 2 3 2 4 2" xfId="8587" xr:uid="{E7F2ACC7-335A-4370-8CE1-318ED75795B0}"/>
    <cellStyle name="Normal 6 2 2 3 2 5" xfId="8588" xr:uid="{04E5D189-CC96-4576-9CD0-10CD176EB207}"/>
    <cellStyle name="Normal 6 2 2 3 3" xfId="8589" xr:uid="{675FC25D-85A7-4594-A922-9354CDE47C96}"/>
    <cellStyle name="Normal 6 2 2 3 3 2" xfId="8590" xr:uid="{374399ED-877F-4705-892C-22FA224CA381}"/>
    <cellStyle name="Normal 6 2 2 3 3 2 2" xfId="8591" xr:uid="{E57CEDCB-B979-43AD-A546-DC51E63E55F4}"/>
    <cellStyle name="Normal 6 2 2 3 3 2 2 2" xfId="8592" xr:uid="{0D61F7D8-5F33-479D-82DA-9BBA7F6B74FF}"/>
    <cellStyle name="Normal 6 2 2 3 3 2 3" xfId="8593" xr:uid="{1D018E64-41F2-467F-BB87-3647A9EE54D9}"/>
    <cellStyle name="Normal 6 2 2 3 3 3" xfId="8594" xr:uid="{7AEBB4C9-6492-4B4D-A5E7-D38624C54E99}"/>
    <cellStyle name="Normal 6 2 2 3 3 3 2" xfId="8595" xr:uid="{4569BCD2-0EC3-485B-A62E-DCFDD78D9D6F}"/>
    <cellStyle name="Normal 6 2 2 3 3 4" xfId="8596" xr:uid="{35EF7C2A-9929-4008-B38E-AE4B5B662C07}"/>
    <cellStyle name="Normal 6 2 2 3 4" xfId="8597" xr:uid="{6EAFBAF7-2124-4772-BBC0-07C13AFBF0A6}"/>
    <cellStyle name="Normal 6 2 2 3 5" xfId="8598" xr:uid="{1EC62585-AC23-495A-BA3D-EBAC4FF254B3}"/>
    <cellStyle name="Normal 6 2 2 3 5 2" xfId="8599" xr:uid="{2D7C564B-A0FF-4047-AD93-241A8FCA432B}"/>
    <cellStyle name="Normal 6 2 2 3 6" xfId="8600" xr:uid="{07E559F1-9FB6-4118-ACE8-0708561D0A81}"/>
    <cellStyle name="Normal 6 2 2 4" xfId="8601" xr:uid="{07C41B75-F4D7-4446-868F-C5195A14741E}"/>
    <cellStyle name="Normal 6 2 2 4 2" xfId="8602" xr:uid="{D2E9CF87-CD9D-4CF6-9A6E-160058FD5E0D}"/>
    <cellStyle name="Normal 6 2 2 4 2 2" xfId="8603" xr:uid="{11948B7A-BC82-4C81-A6E6-4C64A5A5D5EF}"/>
    <cellStyle name="Normal 6 2 2 4 2 2 2" xfId="8604" xr:uid="{47858B07-1831-4CF0-B9E0-436BFA25F04D}"/>
    <cellStyle name="Normal 6 2 2 4 2 2 2 2" xfId="8605" xr:uid="{7EF7BEB3-9586-474A-8E2F-7B75AB672796}"/>
    <cellStyle name="Normal 6 2 2 4 2 2 3" xfId="8606" xr:uid="{86AC937B-B270-403C-8DB4-8E9E4616CFB2}"/>
    <cellStyle name="Normal 6 2 2 4 2 3" xfId="8607" xr:uid="{4FDB4754-C62B-4947-A259-D62F702FA369}"/>
    <cellStyle name="Normal 6 2 2 4 2 3 2" xfId="8608" xr:uid="{BA968679-FD26-43E8-9ACD-057979D8B4F9}"/>
    <cellStyle name="Normal 6 2 2 4 2 3 2 2" xfId="8609" xr:uid="{A18655CF-8408-447D-8EEF-E5FEC5E16509}"/>
    <cellStyle name="Normal 6 2 2 4 2 3 3" xfId="8610" xr:uid="{AE3C4163-5E3B-4233-93B8-9540BE2E8DE7}"/>
    <cellStyle name="Normal 6 2 2 4 2 4" xfId="8611" xr:uid="{B6435A97-26D0-4B21-9CDD-6B4ADB22C469}"/>
    <cellStyle name="Normal 6 2 2 4 2 4 2" xfId="8612" xr:uid="{8BE9F1E0-388D-46B3-8ACE-F4CA16767C37}"/>
    <cellStyle name="Normal 6 2 2 4 2 5" xfId="8613" xr:uid="{2B4F25B3-A6CC-43EB-A060-33BA64386C8F}"/>
    <cellStyle name="Normal 6 2 2 4 3" xfId="8614" xr:uid="{C9984C20-B631-4A58-AD7D-C75B053020CB}"/>
    <cellStyle name="Normal 6 2 2 4 3 2" xfId="8615" xr:uid="{AE0CB4A1-F9D1-4B79-8E11-7A9C40E901CC}"/>
    <cellStyle name="Normal 6 2 2 4 3 2 2" xfId="8616" xr:uid="{831BE9C8-41EF-4D1E-95EE-3D5FF85A1987}"/>
    <cellStyle name="Normal 6 2 2 4 3 2 2 2" xfId="8617" xr:uid="{5B27528C-69C1-4B49-8FE6-5194C0BDFF0B}"/>
    <cellStyle name="Normal 6 2 2 4 3 2 3" xfId="8618" xr:uid="{781BA2D4-D635-4FCF-9706-210A22675942}"/>
    <cellStyle name="Normal 6 2 2 4 3 3" xfId="8619" xr:uid="{60BD01CE-593C-4AA5-AED1-B17E10B77EAB}"/>
    <cellStyle name="Normal 6 2 2 4 3 3 2" xfId="8620" xr:uid="{ED0551F0-DF09-4E45-B4DF-18C64D7CD3DA}"/>
    <cellStyle name="Normal 6 2 2 4 3 4" xfId="8621" xr:uid="{74E80DA1-4284-4CFF-B32A-BCB47BE94C84}"/>
    <cellStyle name="Normal 6 2 2 4 4" xfId="8622" xr:uid="{E56ABBA9-49BF-4DE2-BD98-1495D3C91962}"/>
    <cellStyle name="Normal 6 2 2 4 5" xfId="8623" xr:uid="{865031F1-8792-47B2-81E5-3A0D2CE58290}"/>
    <cellStyle name="Normal 6 2 2 4 5 2" xfId="8624" xr:uid="{B4E8918A-9A86-45F6-9189-009BFED1923B}"/>
    <cellStyle name="Normal 6 2 2 4 6" xfId="8625" xr:uid="{1660C20C-9B81-44BB-BA94-E88D1CBAAF73}"/>
    <cellStyle name="Normal 6 2 2 5" xfId="8626" xr:uid="{937C87DD-3443-4154-A097-8F37BDCF69BD}"/>
    <cellStyle name="Normal 6 2 2 5 2" xfId="8627" xr:uid="{B3ADA0D2-3B79-4BBA-A01F-58DA3F09762B}"/>
    <cellStyle name="Normal 6 2 2 5 2 2" xfId="8628" xr:uid="{E7D8F336-B7C4-472A-B670-5736D603581E}"/>
    <cellStyle name="Normal 6 2 2 5 2 2 2" xfId="8629" xr:uid="{F77668DA-F168-427E-8B13-D13E14107E86}"/>
    <cellStyle name="Normal 6 2 2 5 2 2 2 2" xfId="8630" xr:uid="{4904D84F-9591-451A-8010-389B01A8A419}"/>
    <cellStyle name="Normal 6 2 2 5 2 2 3" xfId="8631" xr:uid="{596ABD36-EE7B-4550-B779-7D0576238188}"/>
    <cellStyle name="Normal 6 2 2 5 2 3" xfId="8632" xr:uid="{00607C3B-298F-4582-90EB-0DFA93E6CDCC}"/>
    <cellStyle name="Normal 6 2 2 5 2 3 2" xfId="8633" xr:uid="{200783DE-C9EB-4788-9E16-5DACDDC663E7}"/>
    <cellStyle name="Normal 6 2 2 5 2 3 2 2" xfId="8634" xr:uid="{0A4CBD57-998D-40C5-BE56-00A24B653CDC}"/>
    <cellStyle name="Normal 6 2 2 5 2 3 3" xfId="8635" xr:uid="{5170A4E1-44B5-4CC0-9050-7E50EEE3DAF0}"/>
    <cellStyle name="Normal 6 2 2 5 2 4" xfId="8636" xr:uid="{26FA7867-89ED-4286-A100-14BD69B4A00D}"/>
    <cellStyle name="Normal 6 2 2 5 2 4 2" xfId="8637" xr:uid="{D037FE61-36CB-40A1-B2E2-1167827712A8}"/>
    <cellStyle name="Normal 6 2 2 5 2 5" xfId="8638" xr:uid="{17DFAA8A-6084-4F1B-90A7-F15154392513}"/>
    <cellStyle name="Normal 6 2 2 5 3" xfId="8639" xr:uid="{26E8DA3E-79AA-4331-A4EE-8A1B968EB6E3}"/>
    <cellStyle name="Normal 6 2 2 5 3 2" xfId="8640" xr:uid="{A2615B59-73F8-44BE-A384-B83624EDB79C}"/>
    <cellStyle name="Normal 6 2 2 5 3 2 2" xfId="8641" xr:uid="{7C216DCA-229F-4FA1-9073-F5A31BA30446}"/>
    <cellStyle name="Normal 6 2 2 5 3 2 2 2" xfId="8642" xr:uid="{2B1CF837-48D1-491F-A671-04D5932F68CD}"/>
    <cellStyle name="Normal 6 2 2 5 3 2 3" xfId="8643" xr:uid="{30C26211-3B9D-4E7C-8D1E-2AC0782705AB}"/>
    <cellStyle name="Normal 6 2 2 5 3 3" xfId="8644" xr:uid="{B10F0BB3-A528-4D5B-8AAC-FE6A62FC5211}"/>
    <cellStyle name="Normal 6 2 2 5 3 3 2" xfId="8645" xr:uid="{6FBF4517-12F5-4DEE-9430-8FB4E15AF44A}"/>
    <cellStyle name="Normal 6 2 2 5 3 4" xfId="8646" xr:uid="{A78B2CA9-9052-47F2-BA5B-DAC2667B5CEE}"/>
    <cellStyle name="Normal 6 2 2 5 4" xfId="8647" xr:uid="{715F7529-7A0B-4342-888B-AC2AC921CF88}"/>
    <cellStyle name="Normal 6 2 2 5 5" xfId="8648" xr:uid="{BDFD9B62-BCE4-4693-BFE9-72388A08A4EA}"/>
    <cellStyle name="Normal 6 2 2 5 5 2" xfId="8649" xr:uid="{88F5DE58-6309-4C08-BA07-5800424186EE}"/>
    <cellStyle name="Normal 6 2 2 5 6" xfId="8650" xr:uid="{12662F78-CA68-41EA-9E00-6E22D8974E0B}"/>
    <cellStyle name="Normal 6 2 2 6" xfId="8651" xr:uid="{16871E6B-07E4-449E-85EC-A0C53CAA2F66}"/>
    <cellStyle name="Normal 6 2 2 6 2" xfId="8652" xr:uid="{0485B416-8B8A-421C-B9EA-B666A05EB801}"/>
    <cellStyle name="Normal 6 2 2 6 2 2" xfId="8653" xr:uid="{62EB7E9C-450C-44FB-A286-3AAF5417C672}"/>
    <cellStyle name="Normal 6 2 2 6 2 2 2" xfId="8654" xr:uid="{772075F9-492C-4C3B-8A2D-6C1FD95A9118}"/>
    <cellStyle name="Normal 6 2 2 6 2 2 2 2" xfId="8655" xr:uid="{61490C73-2F79-4986-B62A-7D445B152B18}"/>
    <cellStyle name="Normal 6 2 2 6 2 2 3" xfId="8656" xr:uid="{7C092061-0B25-45C9-8120-D85531193548}"/>
    <cellStyle name="Normal 6 2 2 6 2 3" xfId="8657" xr:uid="{F3E9B871-B731-44E7-818E-74DFDF82554E}"/>
    <cellStyle name="Normal 6 2 2 6 2 3 2" xfId="8658" xr:uid="{70B2470B-A44B-46FA-BF73-AC28C5405749}"/>
    <cellStyle name="Normal 6 2 2 6 2 3 2 2" xfId="8659" xr:uid="{FD81CBDF-28B1-4A82-9ABD-D44900CB3737}"/>
    <cellStyle name="Normal 6 2 2 6 2 3 3" xfId="8660" xr:uid="{63AE2673-12C1-4D65-81A0-23A077E318A0}"/>
    <cellStyle name="Normal 6 2 2 6 2 4" xfId="8661" xr:uid="{14E35E6D-8B13-4CE7-A770-77D979BFFC7B}"/>
    <cellStyle name="Normal 6 2 2 6 2 4 2" xfId="8662" xr:uid="{F7977107-92AE-4DF3-A045-96257CFB8BE4}"/>
    <cellStyle name="Normal 6 2 2 6 2 5" xfId="8663" xr:uid="{5B15C2DE-2774-47A7-BDDC-C946B4AEBA57}"/>
    <cellStyle name="Normal 6 2 2 6 3" xfId="8664" xr:uid="{671DF0CF-5FF4-4034-8EA2-8CB5E8B5C1D3}"/>
    <cellStyle name="Normal 6 2 2 6 3 2" xfId="8665" xr:uid="{63AB1319-C4F9-4020-8656-822EB468CCAA}"/>
    <cellStyle name="Normal 6 2 2 6 3 2 2" xfId="8666" xr:uid="{518E35F8-3E3F-46A8-801D-EF4618C568DE}"/>
    <cellStyle name="Normal 6 2 2 6 3 2 2 2" xfId="8667" xr:uid="{5AEC3EF5-F682-4A5F-B622-0DC2AD73B67C}"/>
    <cellStyle name="Normal 6 2 2 6 3 2 3" xfId="8668" xr:uid="{D0F18627-8735-466C-BFEC-9C6C954F7BFF}"/>
    <cellStyle name="Normal 6 2 2 6 3 3" xfId="8669" xr:uid="{DCD30C70-60F4-4776-852D-7ABB932122CD}"/>
    <cellStyle name="Normal 6 2 2 6 3 3 2" xfId="8670" xr:uid="{AF191621-56E9-4B56-BCB6-5FF01BF0740A}"/>
    <cellStyle name="Normal 6 2 2 6 3 4" xfId="8671" xr:uid="{3217A92B-28B7-4E17-8745-32093993FAE5}"/>
    <cellStyle name="Normal 6 2 2 6 4" xfId="8672" xr:uid="{E269BFE2-12C9-45D0-A669-84C20FEC3184}"/>
    <cellStyle name="Normal 6 2 2 6 5" xfId="8673" xr:uid="{132449BB-B3E4-45B8-A217-B9F1AFB6997F}"/>
    <cellStyle name="Normal 6 2 2 6 5 2" xfId="8674" xr:uid="{720437E9-071D-488C-9BA6-4B1DAB192964}"/>
    <cellStyle name="Normal 6 2 2 6 6" xfId="8675" xr:uid="{A91ABD57-E603-48B3-A685-95D6CEB2A311}"/>
    <cellStyle name="Normal 6 2 2 7" xfId="8676" xr:uid="{7D9C09C1-25E9-45CF-92BA-77C16820BC60}"/>
    <cellStyle name="Normal 6 2 2 7 2" xfId="8677" xr:uid="{448C6DC2-D806-4B8E-8773-9DC55A6AA8CE}"/>
    <cellStyle name="Normal 6 2 2 7 2 2" xfId="8678" xr:uid="{F4A90543-E39D-453C-AF9A-9D702B76B79B}"/>
    <cellStyle name="Normal 6 2 2 7 2 2 2" xfId="8679" xr:uid="{0D1F5E4E-C2AC-42CA-B8E5-56C750210591}"/>
    <cellStyle name="Normal 6 2 2 7 2 2 2 2" xfId="8680" xr:uid="{92776BB3-10BE-48A8-B43A-6635CDAD0DE8}"/>
    <cellStyle name="Normal 6 2 2 7 2 2 3" xfId="8681" xr:uid="{F3F283AB-11CB-43DD-B9C0-D8F37860818B}"/>
    <cellStyle name="Normal 6 2 2 7 2 3" xfId="8682" xr:uid="{3C483B63-020C-42E5-9D8A-5DCC20AEB560}"/>
    <cellStyle name="Normal 6 2 2 7 2 3 2" xfId="8683" xr:uid="{C3D118C3-FE15-4260-8859-BF2E3E682B3D}"/>
    <cellStyle name="Normal 6 2 2 7 2 3 2 2" xfId="8684" xr:uid="{7EBDF415-264F-4F89-86DD-80C3884AB39B}"/>
    <cellStyle name="Normal 6 2 2 7 2 3 3" xfId="8685" xr:uid="{E59F2B1D-3980-4638-B710-0F69C28E7A23}"/>
    <cellStyle name="Normal 6 2 2 7 2 4" xfId="8686" xr:uid="{56E41FFE-B8F5-4790-9E8D-07194AC63DAE}"/>
    <cellStyle name="Normal 6 2 2 7 2 4 2" xfId="8687" xr:uid="{0928E005-C546-49E4-A817-9A8ACAEDF45A}"/>
    <cellStyle name="Normal 6 2 2 7 2 5" xfId="8688" xr:uid="{C88F3C60-A2A2-4F6F-B5E0-9B5F37632743}"/>
    <cellStyle name="Normal 6 2 2 7 3" xfId="8689" xr:uid="{7FE2CB5E-2ABF-4210-8CEB-8B50033A37EC}"/>
    <cellStyle name="Normal 6 2 2 7 3 2" xfId="8690" xr:uid="{FE1B3D6B-3314-4716-B180-B44B4DB376F9}"/>
    <cellStyle name="Normal 6 2 2 7 3 2 2" xfId="8691" xr:uid="{43B5F117-B327-4D36-B1CE-AF78E9D5D769}"/>
    <cellStyle name="Normal 6 2 2 7 3 2 2 2" xfId="8692" xr:uid="{1A30AF9C-7936-4FED-AD74-1FEBD2C2A097}"/>
    <cellStyle name="Normal 6 2 2 7 3 2 3" xfId="8693" xr:uid="{64056200-9645-40BD-A7C6-822559493F71}"/>
    <cellStyle name="Normal 6 2 2 7 3 3" xfId="8694" xr:uid="{98D22AE7-17D9-442C-98C1-2EB39D66A27F}"/>
    <cellStyle name="Normal 6 2 2 7 3 3 2" xfId="8695" xr:uid="{D071A301-AF56-4BB5-AD28-93AE44EE4FAD}"/>
    <cellStyle name="Normal 6 2 2 7 3 4" xfId="8696" xr:uid="{A6AACAEE-1619-4338-9B96-A32DE1E4472F}"/>
    <cellStyle name="Normal 6 2 2 7 4" xfId="8697" xr:uid="{86D4C713-304B-43A7-8856-AFB2D8A0DE02}"/>
    <cellStyle name="Normal 6 2 2 7 5" xfId="8698" xr:uid="{B72DBB65-93C1-43E7-9AAB-32B1D178F61B}"/>
    <cellStyle name="Normal 6 2 2 7 5 2" xfId="8699" xr:uid="{FD2B7099-94E1-4236-8045-61D4DA270124}"/>
    <cellStyle name="Normal 6 2 2 7 6" xfId="8700" xr:uid="{5FA4C214-644C-4812-8228-3C7B82E84555}"/>
    <cellStyle name="Normal 6 2 2 8" xfId="8701" xr:uid="{E56CCF94-7411-45B1-9EE9-2DCB12D82EA7}"/>
    <cellStyle name="Normal 6 2 2 8 2" xfId="8702" xr:uid="{BE72F994-37D8-4723-9E79-D5DBC2C88A91}"/>
    <cellStyle name="Normal 6 2 2 8 2 2" xfId="8703" xr:uid="{4FD97484-A66C-4C2C-9D6D-4CA684A9CA4D}"/>
    <cellStyle name="Normal 6 2 2 8 2 2 2" xfId="8704" xr:uid="{07ED1304-A88A-4B4A-A52C-949871B7B499}"/>
    <cellStyle name="Normal 6 2 2 8 2 2 2 2" xfId="8705" xr:uid="{9F4EAF8F-4DDB-4B73-A594-CB419105097B}"/>
    <cellStyle name="Normal 6 2 2 8 2 2 3" xfId="8706" xr:uid="{016AA299-F0FD-499E-9272-F7F597A67279}"/>
    <cellStyle name="Normal 6 2 2 8 2 3" xfId="8707" xr:uid="{D5CC3ABC-35C3-4FE8-9F9B-4EAB65FB6977}"/>
    <cellStyle name="Normal 6 2 2 8 2 3 2" xfId="8708" xr:uid="{59B90EC8-8027-418F-A49B-A8AF4E0CB3B0}"/>
    <cellStyle name="Normal 6 2 2 8 2 3 2 2" xfId="8709" xr:uid="{A2EE47BC-268A-49F7-B95D-061BD74093A9}"/>
    <cellStyle name="Normal 6 2 2 8 2 3 3" xfId="8710" xr:uid="{258E4225-6162-4B99-9A6F-EAC3D0380643}"/>
    <cellStyle name="Normal 6 2 2 8 2 4" xfId="8711" xr:uid="{719CFBA0-03C5-4BE3-894C-12D6BCA8E933}"/>
    <cellStyle name="Normal 6 2 2 8 2 4 2" xfId="8712" xr:uid="{20AED53B-AF35-4569-AC4E-2204615028FC}"/>
    <cellStyle name="Normal 6 2 2 8 2 5" xfId="8713" xr:uid="{CC07D0B4-61BB-4843-8575-E2C80986524B}"/>
    <cellStyle name="Normal 6 2 2 8 3" xfId="8714" xr:uid="{C64456FB-AB7C-4CE1-B2FD-F9C2633D60D5}"/>
    <cellStyle name="Normal 6 2 2 8 3 2" xfId="8715" xr:uid="{763BA8FB-6D46-4FEE-92F1-7A651E115FE8}"/>
    <cellStyle name="Normal 6 2 2 8 3 2 2" xfId="8716" xr:uid="{984F54F9-A9B0-4E65-9819-89226B31A142}"/>
    <cellStyle name="Normal 6 2 2 8 3 2 2 2" xfId="8717" xr:uid="{241DBE5B-611A-460B-8A66-B4304EAAC9D2}"/>
    <cellStyle name="Normal 6 2 2 8 3 2 3" xfId="8718" xr:uid="{2CB1709C-BFD4-41AC-B49D-8665EB66B932}"/>
    <cellStyle name="Normal 6 2 2 8 3 3" xfId="8719" xr:uid="{6786710B-128A-4A1E-AAD1-BB5104B5036F}"/>
    <cellStyle name="Normal 6 2 2 8 3 3 2" xfId="8720" xr:uid="{7AFC27A4-5C6A-4F74-88C1-A05DC81B7D0D}"/>
    <cellStyle name="Normal 6 2 2 8 3 4" xfId="8721" xr:uid="{AEFDD2A1-2A90-4BE2-AD66-28FE511639C1}"/>
    <cellStyle name="Normal 6 2 2 8 4" xfId="8722" xr:uid="{8A24F66F-1D97-4689-9F2E-67A493619CB1}"/>
    <cellStyle name="Normal 6 2 2 8 5" xfId="8723" xr:uid="{33174E98-164C-4558-AFDA-EF94EA279A58}"/>
    <cellStyle name="Normal 6 2 2 8 5 2" xfId="8724" xr:uid="{99DAEFF2-9B32-43AF-B039-0E350770CE14}"/>
    <cellStyle name="Normal 6 2 2 8 6" xfId="8725" xr:uid="{D08F2025-1538-45DE-92F0-2791BE053047}"/>
    <cellStyle name="Normal 6 2 2 9" xfId="8726" xr:uid="{450DF19B-751B-4E95-B4C3-37BD650BCD26}"/>
    <cellStyle name="Normal 6 2 2 9 2" xfId="8727" xr:uid="{F24B6099-9B2A-4D09-8985-796AAF6C8B18}"/>
    <cellStyle name="Normal 6 2 2 9 2 2" xfId="8728" xr:uid="{14D864B0-2445-4E1C-B5E9-BCBE0C41166D}"/>
    <cellStyle name="Normal 6 2 2 9 2 2 2" xfId="8729" xr:uid="{4809C0D2-97E1-4BD0-9BDE-CFACC38FB313}"/>
    <cellStyle name="Normal 6 2 2 9 2 2 2 2" xfId="8730" xr:uid="{5C994FBD-A153-41D3-86A5-C78FEFEF5B6E}"/>
    <cellStyle name="Normal 6 2 2 9 2 2 3" xfId="8731" xr:uid="{04C3DEC8-BEC5-4935-818F-B5E3A8F697B6}"/>
    <cellStyle name="Normal 6 2 2 9 2 3" xfId="8732" xr:uid="{765F200A-A6AD-451F-A77F-116AE8822B6F}"/>
    <cellStyle name="Normal 6 2 2 9 2 3 2" xfId="8733" xr:uid="{52BA6961-6A55-4B2A-921C-94AB87A6C935}"/>
    <cellStyle name="Normal 6 2 2 9 2 3 2 2" xfId="8734" xr:uid="{1C170A93-A614-4E16-AE0F-772AAAFC12EA}"/>
    <cellStyle name="Normal 6 2 2 9 2 3 3" xfId="8735" xr:uid="{838DF2B6-776F-4C93-9382-2629C2294E35}"/>
    <cellStyle name="Normal 6 2 2 9 2 4" xfId="8736" xr:uid="{4A150C52-2F79-4235-9A83-BAFAA4A262A3}"/>
    <cellStyle name="Normal 6 2 2 9 2 4 2" xfId="8737" xr:uid="{6D726D20-E705-4CCB-A6C1-253196B55331}"/>
    <cellStyle name="Normal 6 2 2 9 2 5" xfId="8738" xr:uid="{EFBDF5C3-983E-41FB-A172-56813A0B4653}"/>
    <cellStyle name="Normal 6 2 2 9 3" xfId="8739" xr:uid="{AE6BA51A-0359-43DE-B98A-95A643969AE2}"/>
    <cellStyle name="Normal 6 2 2 9 3 2" xfId="8740" xr:uid="{D58F97D1-85DE-46F9-A45D-862D00E73C73}"/>
    <cellStyle name="Normal 6 2 2 9 3 2 2" xfId="8741" xr:uid="{9A8BCEF4-BA34-4E73-BB6E-051563981077}"/>
    <cellStyle name="Normal 6 2 2 9 3 2 2 2" xfId="8742" xr:uid="{554D5082-6D85-4365-AAD8-D2EE59899415}"/>
    <cellStyle name="Normal 6 2 2 9 3 2 3" xfId="8743" xr:uid="{ECE08573-64EA-4E31-B5AC-37CAEA98AA72}"/>
    <cellStyle name="Normal 6 2 2 9 3 3" xfId="8744" xr:uid="{876429EA-C19C-449D-9F57-17BB0A4968D0}"/>
    <cellStyle name="Normal 6 2 2 9 3 3 2" xfId="8745" xr:uid="{125C7DDF-9090-48E1-9474-C7E805BDB3F9}"/>
    <cellStyle name="Normal 6 2 2 9 3 4" xfId="8746" xr:uid="{C2A27DD6-D398-495C-99E9-9A62ED5F840F}"/>
    <cellStyle name="Normal 6 2 2 9 4" xfId="8747" xr:uid="{5A38651C-475B-40AC-ACFA-D522DA39B64D}"/>
    <cellStyle name="Normal 6 2 2 9 5" xfId="8748" xr:uid="{418C24A2-E3B4-4321-950C-8D8892BE1856}"/>
    <cellStyle name="Normal 6 2 2 9 5 2" xfId="8749" xr:uid="{D22ECD90-42C5-4A09-9435-E481527EC6DE}"/>
    <cellStyle name="Normal 6 2 2 9 6" xfId="8750" xr:uid="{82198B41-B58E-4EF2-AF94-15F494457BDF}"/>
    <cellStyle name="Normal 6 2 3" xfId="8751" xr:uid="{B5CAA6BE-8D08-47AF-A995-6DE7ABF6EC54}"/>
    <cellStyle name="Normal 6 2 4" xfId="8752" xr:uid="{E8898D86-826F-4649-B623-437D8724A76D}"/>
    <cellStyle name="Normal 6 2 4 2" xfId="8753" xr:uid="{D7FE1ABC-0727-422F-AE11-699DDBC39C22}"/>
    <cellStyle name="Normal 6 2 5" xfId="8754" xr:uid="{29E6F626-E891-4A74-9448-7E9343F1821D}"/>
    <cellStyle name="Normal 6 2 6" xfId="8755" xr:uid="{8F02B560-0B7F-4D30-8209-D2F3728FAF9D}"/>
    <cellStyle name="Normal 6 2 7" xfId="8756" xr:uid="{BC486761-CC10-4F06-9532-505C78ECE449}"/>
    <cellStyle name="Normal 6 2 8" xfId="8757" xr:uid="{3BCA7303-A080-4199-9D1E-CE98AA7B0D7D}"/>
    <cellStyle name="Normal 6 2 9" xfId="8758" xr:uid="{75949652-1527-45E2-86FA-0AA0E7CD6E4E}"/>
    <cellStyle name="Normal 6 3" xfId="8759" xr:uid="{167333AF-7BAC-42FC-900C-EBEEA295A0CF}"/>
    <cellStyle name="Normal 6 3 10" xfId="8760" xr:uid="{551AF05C-6F72-40AD-9586-425FC95A6140}"/>
    <cellStyle name="Normal 6 3 11" xfId="8761" xr:uid="{04F4DAE8-6867-4DB4-8635-88F2CA8D0887}"/>
    <cellStyle name="Normal 6 3 12" xfId="8762" xr:uid="{91D03812-2C65-4CBF-88E6-DA4CF84AE174}"/>
    <cellStyle name="Normal 6 3 13" xfId="8763" xr:uid="{0547CBE9-4208-492B-9E11-75C11E2A9D50}"/>
    <cellStyle name="Normal 6 3 14" xfId="8764" xr:uid="{56FADD2D-2E7C-426F-8CF9-BDF30A69F0E1}"/>
    <cellStyle name="Normal 6 3 15" xfId="8765" xr:uid="{225BA4EA-25C0-45B2-92B9-89F766221724}"/>
    <cellStyle name="Normal 6 3 16" xfId="8766" xr:uid="{DEA1F22F-F6B3-4D8C-9C82-1E32C5801B3D}"/>
    <cellStyle name="Normal 6 3 17" xfId="8767" xr:uid="{D252A142-04B9-4597-A7D4-A139DCBC67DA}"/>
    <cellStyle name="Normal 6 3 17 2" xfId="8768" xr:uid="{4622AA71-6DA3-403A-A6AE-685AFDD83783}"/>
    <cellStyle name="Normal 6 3 17 2 2" xfId="8769" xr:uid="{DB6BB91C-27DC-4ECA-B61E-545B49C75258}"/>
    <cellStyle name="Normal 6 3 17 2 2 2" xfId="8770" xr:uid="{FCCD0768-8027-40D4-B0F7-5B83466BE06B}"/>
    <cellStyle name="Normal 6 3 17 2 2 2 2" xfId="8771" xr:uid="{E305B36B-E067-4B81-BC26-775D3A8A911B}"/>
    <cellStyle name="Normal 6 3 17 2 2 3" xfId="8772" xr:uid="{45853974-AA84-4BAA-B982-9CF433A704AF}"/>
    <cellStyle name="Normal 6 3 17 2 3" xfId="8773" xr:uid="{31B6681C-49EC-4523-B483-3E4AB4BA189C}"/>
    <cellStyle name="Normal 6 3 17 2 3 2" xfId="8774" xr:uid="{DB45DE08-C745-4CD0-9C36-58F81D424E8D}"/>
    <cellStyle name="Normal 6 3 17 2 3 2 2" xfId="8775" xr:uid="{92E9E604-C2D2-4693-8679-681E5F5B6BC7}"/>
    <cellStyle name="Normal 6 3 17 2 3 3" xfId="8776" xr:uid="{07714BC4-E9D1-41F3-B630-E0D682FF54B8}"/>
    <cellStyle name="Normal 6 3 17 2 4" xfId="8777" xr:uid="{DB455411-AFE0-4EE6-B935-8AC4DA86E220}"/>
    <cellStyle name="Normal 6 3 17 2 4 2" xfId="8778" xr:uid="{0621D23C-1C31-46EC-B6D8-25F020DEFA50}"/>
    <cellStyle name="Normal 6 3 17 2 5" xfId="8779" xr:uid="{726123D4-6F05-41B5-A959-5AB174B5F3EB}"/>
    <cellStyle name="Normal 6 3 17 3" xfId="8780" xr:uid="{B7741B3A-1BF1-4913-82EA-AFACB9FA33FA}"/>
    <cellStyle name="Normal 6 3 17 3 2" xfId="8781" xr:uid="{F9BC0D0A-14B4-413C-B34B-9CF204D60F05}"/>
    <cellStyle name="Normal 6 3 17 3 2 2" xfId="8782" xr:uid="{7D5E2E22-491C-471C-889F-1D3A4AC587F7}"/>
    <cellStyle name="Normal 6 3 17 3 3" xfId="8783" xr:uid="{1774D2AC-5F3C-4FDD-A041-C1D061CE51B6}"/>
    <cellStyle name="Normal 6 3 17 4" xfId="8784" xr:uid="{4F07EAF4-BA84-4750-AC11-B34C84C13E01}"/>
    <cellStyle name="Normal 6 3 17 4 2" xfId="8785" xr:uid="{4A0DD2BD-456D-4627-8088-72E7D57720F6}"/>
    <cellStyle name="Normal 6 3 17 4 2 2" xfId="8786" xr:uid="{A772CB1A-1988-4B90-8D0B-5E2DD1C8441E}"/>
    <cellStyle name="Normal 6 3 17 4 3" xfId="8787" xr:uid="{D016EADE-5F5B-4C73-9434-9F96AE24E1D6}"/>
    <cellStyle name="Normal 6 3 17 5" xfId="8788" xr:uid="{52A8EAA3-CB46-4EB5-A402-3A5B5E1330A0}"/>
    <cellStyle name="Normal 6 3 17 5 2" xfId="8789" xr:uid="{D36F9438-E57E-47B0-9573-4D21EA995D9A}"/>
    <cellStyle name="Normal 6 3 17 6" xfId="8790" xr:uid="{02E6ABA7-D2B2-424D-B708-F766E3A1A255}"/>
    <cellStyle name="Normal 6 3 18" xfId="8791" xr:uid="{50E3B6F6-B0DA-49C1-B92A-C51F4A601A1B}"/>
    <cellStyle name="Normal 6 3 2" xfId="8792" xr:uid="{1898FD18-728A-494E-8B2C-78821AA89017}"/>
    <cellStyle name="Normal 6 3 3" xfId="8793" xr:uid="{3800A9CE-B503-4BF3-8C6C-21C2EDB48988}"/>
    <cellStyle name="Normal 6 3 4" xfId="8794" xr:uid="{27D7DF15-6540-4947-B807-1078E78F2DB1}"/>
    <cellStyle name="Normal 6 3 5" xfId="8795" xr:uid="{4B9F9B24-C18F-42DD-969D-11D2FB78CC5B}"/>
    <cellStyle name="Normal 6 3 6" xfId="8796" xr:uid="{BE3AF364-4F9F-4FC3-82EA-8C1FB2A3EB02}"/>
    <cellStyle name="Normal 6 3 7" xfId="8797" xr:uid="{2ACAD04C-E552-4245-BDB9-8FEC31CC10DF}"/>
    <cellStyle name="Normal 6 3 8" xfId="8798" xr:uid="{28DF1922-FE01-4AFA-97A9-398A117BD6B1}"/>
    <cellStyle name="Normal 6 3 9" xfId="8799" xr:uid="{ED09030C-66BC-425B-816F-78FFD271148B}"/>
    <cellStyle name="Normal 6 4" xfId="8800" xr:uid="{D27BAA11-1724-42C4-8FE6-5298E77C4BBF}"/>
    <cellStyle name="Normal 6 4 2" xfId="8801" xr:uid="{05A2CDF2-2577-4AC3-B3C6-0A3F892344E6}"/>
    <cellStyle name="Normal 6 4 3" xfId="8802" xr:uid="{6BFFFB83-85E2-4FD7-B855-F9F3E721AAA9}"/>
    <cellStyle name="Normal 6 4 4" xfId="8803" xr:uid="{82E2B804-ED66-456B-8484-B18CB4C57DC3}"/>
    <cellStyle name="Normal 6 4 5" xfId="8804" xr:uid="{4F718B8B-494E-4FF0-8ACF-1B9AFA776B9D}"/>
    <cellStyle name="Normal 6 4 6" xfId="8805" xr:uid="{EFBFB0F8-9A28-436D-8E66-6272AD830069}"/>
    <cellStyle name="Normal 6 4 7" xfId="8806" xr:uid="{72DF405B-EB15-4B6B-A580-46B47B163B27}"/>
    <cellStyle name="Normal 6 4 8" xfId="8807" xr:uid="{19B806C5-9C54-4A31-8A13-E1D76BCF2AE2}"/>
    <cellStyle name="Normal 6 5" xfId="8808" xr:uid="{EA99016A-9E91-4106-AF6F-E8D04D3E97C8}"/>
    <cellStyle name="Normal 6 5 2" xfId="8809" xr:uid="{8B40F67D-288B-40AB-BFE1-CBA3BD6C1766}"/>
    <cellStyle name="Normal 6 5 3" xfId="8810" xr:uid="{7381C231-0CC0-4206-903A-C567EC7D061D}"/>
    <cellStyle name="Normal 6 5 4" xfId="8811" xr:uid="{40D1C0C7-8E41-4ECD-B494-8A278CEA3A92}"/>
    <cellStyle name="Normal 6 5 5" xfId="8812" xr:uid="{5FC54918-C2A6-4F9E-9196-AD0459E81041}"/>
    <cellStyle name="Normal 6 5 6" xfId="8813" xr:uid="{B44ED405-707B-43C5-95B9-DCB4D8CDC674}"/>
    <cellStyle name="Normal 6 5 7" xfId="8814" xr:uid="{084AC663-4B30-4AC0-822F-F36315244144}"/>
    <cellStyle name="Normal 6 5 8" xfId="8815" xr:uid="{CF86024E-6E34-4FC5-A0CC-65B2FFEB48FB}"/>
    <cellStyle name="Normal 6 6" xfId="8816" xr:uid="{FB805830-A450-48DF-92BF-7E779ED391A8}"/>
    <cellStyle name="Normal 6 7" xfId="8817" xr:uid="{0F277AC6-2415-474B-BDC5-8C51A548F806}"/>
    <cellStyle name="Normal 6 8" xfId="8818" xr:uid="{501FB309-81D5-45F2-AD2E-E2B1300CEE84}"/>
    <cellStyle name="Normal 6 9" xfId="8819" xr:uid="{8BA47C9D-F076-4F6A-B799-7AAB1E45DE3D}"/>
    <cellStyle name="Normal 6_ELC" xfId="8820" xr:uid="{DF5D77A4-42DF-4917-9E5D-C1182F511128}"/>
    <cellStyle name="Normal 60" xfId="8821" xr:uid="{56137AD3-115B-48A1-A98A-886449C2B81E}"/>
    <cellStyle name="Normal 61" xfId="8822" xr:uid="{712459D1-AA3C-4400-9C90-921B8EC781F8}"/>
    <cellStyle name="Normal 62" xfId="18017" xr:uid="{3331BB9C-0DA0-47E2-80FE-9DD213D034BC}"/>
    <cellStyle name="Normal 63" xfId="18019" xr:uid="{D8BD2718-5CD1-4A58-B6E4-0020342C9480}"/>
    <cellStyle name="Normal 64" xfId="18020" xr:uid="{736875B2-6B57-4683-85DB-AAD5B94FC30B}"/>
    <cellStyle name="Normal 65" xfId="13" xr:uid="{DB9BF309-5513-49D7-A494-32C7D0667C4D}"/>
    <cellStyle name="Normal 7" xfId="8823" xr:uid="{089DE04B-F509-49BB-B667-51D73A5400AE}"/>
    <cellStyle name="Normal 7 10" xfId="8824" xr:uid="{6E27B6EA-CF67-400A-A786-7F7DA22A2405}"/>
    <cellStyle name="Normal 7 11" xfId="8825" xr:uid="{9F77394E-C092-49F3-B253-E8642CDC642F}"/>
    <cellStyle name="Normal 7 12" xfId="8826" xr:uid="{A08179F1-C5A1-4F10-8453-02982C3A7CE7}"/>
    <cellStyle name="Normal 7 13" xfId="8827" xr:uid="{C1B01222-2A82-46E4-A0A1-8D0F8FFC981A}"/>
    <cellStyle name="Normal 7 2" xfId="8828" xr:uid="{C957E9A4-B3F7-4D20-B5B3-C79C909A4400}"/>
    <cellStyle name="Normal 7 2 2" xfId="8829" xr:uid="{CE052C3D-17F9-461D-B4DB-9B9FD7C51242}"/>
    <cellStyle name="Normal 7 2 3" xfId="8830" xr:uid="{C7F7291A-0F1D-4B2A-A5C2-51B59D77E474}"/>
    <cellStyle name="Normal 7 2 3 2" xfId="8831" xr:uid="{E49A522E-0227-444F-84EC-127C859BEF5D}"/>
    <cellStyle name="Normal 7 2 3 3" xfId="8832" xr:uid="{6AA12A44-89CB-4FA5-84C4-F0266B5F0EC2}"/>
    <cellStyle name="Normal 7 2 4" xfId="8833" xr:uid="{FC2328B8-C095-4022-9584-69383DF45C45}"/>
    <cellStyle name="Normal 7 2 5" xfId="8834" xr:uid="{709202C7-0011-4912-B72A-3CAB36C67BB3}"/>
    <cellStyle name="Normal 7 2 6" xfId="8835" xr:uid="{F9D3BAD4-5944-4E3C-B948-4D3845FDDE22}"/>
    <cellStyle name="Normal 7 2 7" xfId="8836" xr:uid="{1671514F-3045-430A-831E-C8158E189784}"/>
    <cellStyle name="Normal 7 2 8" xfId="8837" xr:uid="{4614C1D5-18F3-4044-82F0-ED962345B262}"/>
    <cellStyle name="Normal 7 2 9" xfId="8838" xr:uid="{293580F8-A9A5-430D-B621-763D1D9171AB}"/>
    <cellStyle name="Normal 7 2_Scen_XBase" xfId="8839" xr:uid="{214EFC0F-84D7-4C1B-AE6E-33FE1F02D131}"/>
    <cellStyle name="Normal 7 3" xfId="8840" xr:uid="{CA5C77E1-EC1A-4B72-B124-245A09B180DF}"/>
    <cellStyle name="Normal 7 3 10" xfId="8841" xr:uid="{F3C19431-116D-45C6-AA22-9BF4584FB35B}"/>
    <cellStyle name="Normal 7 3 10 2" xfId="8842" xr:uid="{1E457EA3-D4F4-4D73-92F9-7BB5F6E04188}"/>
    <cellStyle name="Normal 7 3 10 2 2" xfId="8843" xr:uid="{09CE7D27-6F13-4B40-9C19-2E0358F528E0}"/>
    <cellStyle name="Normal 7 3 10 2 2 2" xfId="8844" xr:uid="{9B9F0A08-18C7-4F04-96C1-71EBD627A572}"/>
    <cellStyle name="Normal 7 3 10 2 3" xfId="8845" xr:uid="{FD4EE94B-74A7-4C0D-99E7-34752DF3F519}"/>
    <cellStyle name="Normal 7 3 10 3" xfId="8846" xr:uid="{1CD5BBD8-9729-4027-A14D-A4850E897C5C}"/>
    <cellStyle name="Normal 7 3 10 3 2" xfId="8847" xr:uid="{A91645E7-4A3F-4CA7-8ABB-5B456F6CCDD8}"/>
    <cellStyle name="Normal 7 3 10 3 2 2" xfId="8848" xr:uid="{244E40CB-5B89-4411-B0B3-5115D7D3414E}"/>
    <cellStyle name="Normal 7 3 10 3 3" xfId="8849" xr:uid="{8678C195-DAF5-44F5-B43C-37487BF2C0F8}"/>
    <cellStyle name="Normal 7 3 10 4" xfId="8850" xr:uid="{819F23D6-FBBF-497C-BAF9-C47E42028295}"/>
    <cellStyle name="Normal 7 3 10 4 2" xfId="8851" xr:uid="{322BFCAB-600C-4195-9801-DE169BF01238}"/>
    <cellStyle name="Normal 7 3 10 5" xfId="8852" xr:uid="{9162F627-4B0A-4353-9067-782D0E76371B}"/>
    <cellStyle name="Normal 7 3 11" xfId="8853" xr:uid="{52F20684-6FB4-41F7-9890-01AB141325CE}"/>
    <cellStyle name="Normal 7 3 11 2" xfId="8854" xr:uid="{B8EC704D-2214-4AAD-B138-129B149978A4}"/>
    <cellStyle name="Normal 7 3 11 2 2" xfId="8855" xr:uid="{10E68938-FD7F-49AD-8B63-8B0B0A4B6C14}"/>
    <cellStyle name="Normal 7 3 11 2 2 2" xfId="8856" xr:uid="{AB38334A-8834-4059-9748-7C2CA8F44DA0}"/>
    <cellStyle name="Normal 7 3 11 2 3" xfId="8857" xr:uid="{60A75634-4CDE-4598-AB18-0EEB98E0EF7F}"/>
    <cellStyle name="Normal 7 3 11 3" xfId="8858" xr:uid="{522C9315-3E2C-46AC-9A6D-118434DA48DC}"/>
    <cellStyle name="Normal 7 3 11 3 2" xfId="8859" xr:uid="{B2E0B5A1-1E72-49E8-8758-BBBB06DF3D68}"/>
    <cellStyle name="Normal 7 3 11 4" xfId="8860" xr:uid="{D857BF9D-6EC9-4B04-B0B2-38D053E87D85}"/>
    <cellStyle name="Normal 7 3 12" xfId="8861" xr:uid="{17DA19C5-A59B-4AE5-A916-2EAD60277322}"/>
    <cellStyle name="Normal 7 3 12 2" xfId="8862" xr:uid="{8DDB7241-DECD-4DF7-B8E7-82F14B1C037E}"/>
    <cellStyle name="Normal 7 3 2" xfId="8863" xr:uid="{D7AB85D2-13D0-4BED-9096-DEB02D49BA28}"/>
    <cellStyle name="Normal 7 3 3" xfId="8864" xr:uid="{4984B9E2-24DA-4F2D-8547-1EB241A691E1}"/>
    <cellStyle name="Normal 7 3 4" xfId="8865" xr:uid="{DD735445-1AF6-4F5F-89D7-C027A3816766}"/>
    <cellStyle name="Normal 7 3 5" xfId="8866" xr:uid="{256761CD-D837-4854-B7C5-6F6722DAF13F}"/>
    <cellStyle name="Normal 7 3 6" xfId="8867" xr:uid="{1901D561-E583-44B6-8CC3-F25190531407}"/>
    <cellStyle name="Normal 7 3 7" xfId="8868" xr:uid="{9CDE64EB-0206-4439-9F84-00B170BEB4F6}"/>
    <cellStyle name="Normal 7 3 8" xfId="8869" xr:uid="{83CEC2CE-95FA-4320-ABB8-79B72155F263}"/>
    <cellStyle name="Normal 7 3 9" xfId="8870" xr:uid="{AFA40718-9B64-4FB6-B748-812CA4E2D72A}"/>
    <cellStyle name="Normal 7 4" xfId="8871" xr:uid="{2B201DA9-5C2E-4D36-AEFE-A469CC2B6D14}"/>
    <cellStyle name="Normal 7 4 2" xfId="8872" xr:uid="{D8921F75-D47C-4666-BA9E-9C7E71FC6D8A}"/>
    <cellStyle name="Normal 7 4 3" xfId="8873" xr:uid="{00F592FA-1024-4AE2-9387-09B9A77FA405}"/>
    <cellStyle name="Normal 7 4 4" xfId="8874" xr:uid="{3D5C175D-CA5D-4C79-B3FB-1D40C16A9E88}"/>
    <cellStyle name="Normal 7 4 5" xfId="8875" xr:uid="{650C2A37-5C04-47BC-9C3F-8E51C53495DC}"/>
    <cellStyle name="Normal 7 4 6" xfId="8876" xr:uid="{FE6D6994-61B0-40CB-9E46-B9CBBE91CFA3}"/>
    <cellStyle name="Normal 7 4 7" xfId="8877" xr:uid="{1911887B-A1BC-41CE-8B36-5666B8D48D9E}"/>
    <cellStyle name="Normal 7 4 8" xfId="8878" xr:uid="{A0E77767-F976-4B34-AC78-50EC970E3507}"/>
    <cellStyle name="Normal 7 5" xfId="8879" xr:uid="{0BDCE9E1-6AD0-4EB2-B2D0-5C2D9B14137E}"/>
    <cellStyle name="Normal 7 5 2" xfId="8880" xr:uid="{87BE502B-859B-414E-9B7D-2D22DB2CC62B}"/>
    <cellStyle name="Normal 7 5 3" xfId="8881" xr:uid="{3FFD4D2F-7508-46FC-8904-01B1EAE4546E}"/>
    <cellStyle name="Normal 7 5 4" xfId="8882" xr:uid="{6CE5ED92-2F37-4429-883D-CB3B06F71A84}"/>
    <cellStyle name="Normal 7 5 5" xfId="8883" xr:uid="{C533736A-8976-4D9F-8FDC-13B83EF913EC}"/>
    <cellStyle name="Normal 7 5 6" xfId="8884" xr:uid="{B7561645-8EF9-46CD-B5D2-75E1C2C989EE}"/>
    <cellStyle name="Normal 7 5 7" xfId="8885" xr:uid="{DA537DF2-1D79-4F91-9850-762B24A41A2D}"/>
    <cellStyle name="Normal 7 5 8" xfId="8886" xr:uid="{93E941C2-D851-4EB2-A952-4749105C771C}"/>
    <cellStyle name="Normal 7 6" xfId="8887" xr:uid="{D9002BE9-785E-4647-BE49-E91CA0F25E4E}"/>
    <cellStyle name="Normal 7 7" xfId="8888" xr:uid="{FE4EFACE-BB8E-4A63-A358-32923BEA886F}"/>
    <cellStyle name="Normal 7 8" xfId="8889" xr:uid="{DE453A3D-107E-478B-80B8-AE196653ED9B}"/>
    <cellStyle name="Normal 7 9" xfId="8890" xr:uid="{4FB10F0C-7FA1-4CD8-AFB4-208A3E5B1E0B}"/>
    <cellStyle name="Normal 8" xfId="8891" xr:uid="{2754926F-2E08-4ABB-951E-0006FA684FD1}"/>
    <cellStyle name="Normal 8 10" xfId="8892" xr:uid="{BC84EBFF-A225-42FC-8C4D-886F4F7D4D98}"/>
    <cellStyle name="Normal 8 10 2" xfId="8893" xr:uid="{8C4E6016-704F-43C8-9C3E-2694E96C8D21}"/>
    <cellStyle name="Normal 8 10 3" xfId="8894" xr:uid="{D0CDC060-36C9-488A-935F-B639DEB52506}"/>
    <cellStyle name="Normal 8 11" xfId="8895" xr:uid="{0E69D5A8-3C56-44A9-BC84-7CDA89B4D520}"/>
    <cellStyle name="Normal 8 11 2" xfId="8896" xr:uid="{A718E900-BED9-4B75-9D1C-FAD32CCAB678}"/>
    <cellStyle name="Normal 8 11 3" xfId="8897" xr:uid="{5886EC8A-9E20-4F6F-9478-734F9316A44F}"/>
    <cellStyle name="Normal 8 11 3 2" xfId="8898" xr:uid="{E1D85CA9-92B6-4A98-BC9D-7E09BE698438}"/>
    <cellStyle name="Normal 8 11 3 2 2" xfId="8899" xr:uid="{F9D62191-6F2A-4F0D-9839-862503FF79DD}"/>
    <cellStyle name="Normal 8 11 3 2 2 2" xfId="8900" xr:uid="{E49BB3EF-DE24-4CBC-A0C5-3C091B463FC1}"/>
    <cellStyle name="Normal 8 11 3 2 3" xfId="8901" xr:uid="{7E811A31-D533-43B1-9BB3-CD3F1D64DA7A}"/>
    <cellStyle name="Normal 8 11 3 3" xfId="8902" xr:uid="{735B21B5-2857-45ED-9D38-9D488310FCD4}"/>
    <cellStyle name="Normal 8 11 3 3 2" xfId="8903" xr:uid="{A1823DB1-853E-4196-B62B-473772DA3BA5}"/>
    <cellStyle name="Normal 8 11 3 3 2 2" xfId="8904" xr:uid="{6EAB7F0A-D74C-4EBE-82D5-7B0B33BD8DE8}"/>
    <cellStyle name="Normal 8 11 3 3 3" xfId="8905" xr:uid="{495325A9-0DEA-4D56-AF2D-F69C94D1C020}"/>
    <cellStyle name="Normal 8 11 3 4" xfId="8906" xr:uid="{F88C727F-3FA9-41D0-ACD0-CB0D43C5E619}"/>
    <cellStyle name="Normal 8 11 3 4 2" xfId="8907" xr:uid="{04DD9CD3-48F5-4F85-9E67-C92E15E72622}"/>
    <cellStyle name="Normal 8 11 3 5" xfId="8908" xr:uid="{824D0490-2240-40D6-9A68-8D1E6074482E}"/>
    <cellStyle name="Normal 8 11 4" xfId="8909" xr:uid="{326D02E3-0B77-4FE2-B46B-9FF1D43A05A9}"/>
    <cellStyle name="Normal 8 11 4 2" xfId="8910" xr:uid="{C42664E2-7ADD-4CBE-90DF-F12CB376D1D0}"/>
    <cellStyle name="Normal 8 11 4 2 2" xfId="8911" xr:uid="{F88D3965-2EF2-4227-A87E-8C6DD7DFCF4D}"/>
    <cellStyle name="Normal 8 11 4 2 2 2" xfId="8912" xr:uid="{582D5DF2-7A7A-40D9-82A2-2711168E2CF8}"/>
    <cellStyle name="Normal 8 11 4 2 3" xfId="8913" xr:uid="{5DF955A8-2D00-4C46-BFB5-F8A908882DE8}"/>
    <cellStyle name="Normal 8 11 4 3" xfId="8914" xr:uid="{F6213BCD-E6BE-41E0-A8C5-75B56259D57F}"/>
    <cellStyle name="Normal 8 11 4 3 2" xfId="8915" xr:uid="{AFAE4F78-6437-4618-9782-2B526F098D54}"/>
    <cellStyle name="Normal 8 11 4 4" xfId="8916" xr:uid="{865C857C-7CFC-4A41-A026-EE217DCFFBCE}"/>
    <cellStyle name="Normal 8 11 5" xfId="8917" xr:uid="{36A498B2-63D5-4B51-BA0E-74B502B46914}"/>
    <cellStyle name="Normal 8 11 5 2" xfId="8918" xr:uid="{4EEC934A-6233-42CB-AB46-2232E6B81455}"/>
    <cellStyle name="Normal 8 12" xfId="8919" xr:uid="{642A7CDF-3A3E-417C-8366-90BF62A10CE7}"/>
    <cellStyle name="Normal 8 13" xfId="8920" xr:uid="{D4B2A97E-FF5B-437D-B3DC-9B5B90DBA6CE}"/>
    <cellStyle name="Normal 8 2" xfId="8921" xr:uid="{B384751F-0C3C-4483-BD2F-29CC41F1AA58}"/>
    <cellStyle name="Normal 8 2 2" xfId="8922" xr:uid="{A3A308B7-D5E9-4956-BA96-45AADD9E71E0}"/>
    <cellStyle name="Normal 8 2 3" xfId="8923" xr:uid="{BD4A4FBA-F2B8-4FEB-9EC7-548C778A46AA}"/>
    <cellStyle name="Normal 8 2 4" xfId="8924" xr:uid="{26423602-C9D0-4EC6-84DC-F7BF681A5932}"/>
    <cellStyle name="Normal 8 2 5" xfId="8925" xr:uid="{64BABEAD-0480-4C6B-A86E-CAF83DAF5D39}"/>
    <cellStyle name="Normal 8 2 6" xfId="8926" xr:uid="{1AA6E252-64A6-4142-B31F-638E7EBFBF49}"/>
    <cellStyle name="Normal 8 2 7" xfId="8927" xr:uid="{8BC5DEB2-D5F8-4A40-800D-25924C858C50}"/>
    <cellStyle name="Normal 8 2 8" xfId="8928" xr:uid="{5E7E3729-3E87-4E80-BC26-4212123F8577}"/>
    <cellStyle name="Normal 8 2 9" xfId="8929" xr:uid="{237FF0EB-2011-4372-AE66-BE93EA70E157}"/>
    <cellStyle name="Normal 8 3" xfId="8930" xr:uid="{EF870070-68BF-41E5-BAD6-2B8E2BCA02E0}"/>
    <cellStyle name="Normal 8 3 2" xfId="8931" xr:uid="{59A2D9D3-BFD7-4966-9EFB-084CA76204CA}"/>
    <cellStyle name="Normal 8 3 3" xfId="8932" xr:uid="{FA3450C0-803F-4E78-A2B9-D5A03DB25AC0}"/>
    <cellStyle name="Normal 8 3 4" xfId="8933" xr:uid="{C7B4AC0E-CC6F-4971-AB09-512A31336C17}"/>
    <cellStyle name="Normal 8 3 5" xfId="8934" xr:uid="{0EDA9186-29F2-4460-9757-ED8F0369DBED}"/>
    <cellStyle name="Normal 8 3 6" xfId="8935" xr:uid="{8D74E1B5-4DCC-45A7-B24C-8F34109B2A65}"/>
    <cellStyle name="Normal 8 3 7" xfId="8936" xr:uid="{2C92F851-32E8-451B-B71C-137985DF4A7D}"/>
    <cellStyle name="Normal 8 3 8" xfId="8937" xr:uid="{D38F1568-6B24-4119-B02C-BCCDFF7E1EC4}"/>
    <cellStyle name="Normal 8 4" xfId="8938" xr:uid="{70EAFEF6-80DD-4A90-A348-AF1C49C6F87D}"/>
    <cellStyle name="Normal 8 4 2" xfId="8939" xr:uid="{04416D63-F271-4B5E-B7D0-7609BF02E650}"/>
    <cellStyle name="Normal 8 4 3" xfId="8940" xr:uid="{5188E6FD-8E91-4999-8133-BA97E2DAC10C}"/>
    <cellStyle name="Normal 8 4 4" xfId="8941" xr:uid="{0965B42E-49AB-4CBC-9768-F9FCFD5B90CC}"/>
    <cellStyle name="Normal 8 4 5" xfId="8942" xr:uid="{635126DC-54A6-4DBD-9792-BD66C0A1A078}"/>
    <cellStyle name="Normal 8 4 6" xfId="8943" xr:uid="{B50FE119-FC59-4EBF-B6C8-18D3DAFB0F86}"/>
    <cellStyle name="Normal 8 4 7" xfId="8944" xr:uid="{E1180602-C2AC-4D2B-9EBB-C0B41D33ADA6}"/>
    <cellStyle name="Normal 8 4 8" xfId="8945" xr:uid="{9470FEBF-5C4D-4A85-A66D-4924C88E7D1B}"/>
    <cellStyle name="Normal 8 5" xfId="8946" xr:uid="{133EE812-3762-411D-92B2-55FB563B24C8}"/>
    <cellStyle name="Normal 8 5 2" xfId="8947" xr:uid="{CE252ED2-9FF6-4741-829C-D04A009A77D9}"/>
    <cellStyle name="Normal 8 5 3" xfId="8948" xr:uid="{7CD59172-97B5-4390-8755-213E030214D3}"/>
    <cellStyle name="Normal 8 5 4" xfId="8949" xr:uid="{509EC25B-B7A2-4A59-8C5E-41A85D4C46AA}"/>
    <cellStyle name="Normal 8 5 5" xfId="8950" xr:uid="{B538B27C-02C4-4AFC-9F6F-55840BE0808B}"/>
    <cellStyle name="Normal 8 5 6" xfId="8951" xr:uid="{288474B4-A211-4FD3-9D2A-52822F8C8A94}"/>
    <cellStyle name="Normal 8 5 7" xfId="8952" xr:uid="{3434CFD2-FC96-446B-819B-33E8F9A13D4C}"/>
    <cellStyle name="Normal 8 5 8" xfId="8953" xr:uid="{FA156B8E-B02E-48D8-9BE5-DAD03FF7302F}"/>
    <cellStyle name="Normal 8 6" xfId="8954" xr:uid="{09D74BDA-F35B-43C5-BDA8-FA3B47EA8A80}"/>
    <cellStyle name="Normal 8 7" xfId="8955" xr:uid="{AA04F6F2-4FD8-4677-ADDD-85E626A0C879}"/>
    <cellStyle name="Normal 8 8" xfId="8956" xr:uid="{4A97C537-00BD-4796-9683-69268015BC71}"/>
    <cellStyle name="Normal 8 9" xfId="8957" xr:uid="{440FEE2D-E672-4F49-B437-D2A7FFA846E6}"/>
    <cellStyle name="Normal 9" xfId="8958" xr:uid="{DA6BE58A-3D69-43A4-A95C-32C758444228}"/>
    <cellStyle name="Normal 9 10" xfId="8959" xr:uid="{99C47D9E-455B-48FF-91C7-1C37EAD3DD56}"/>
    <cellStyle name="Normal 9 10 2" xfId="8960" xr:uid="{2313096B-1A0E-456C-A52E-97E7110B1C0C}"/>
    <cellStyle name="Normal 9 10 2 2" xfId="8961" xr:uid="{30163F44-2F21-4934-B096-4D0B5654D478}"/>
    <cellStyle name="Normal 9 10 2 2 2" xfId="8962" xr:uid="{6719948A-2F32-47A1-8810-C04CEA72E763}"/>
    <cellStyle name="Normal 9 10 2 2 2 2" xfId="8963" xr:uid="{55EAF182-90A1-496F-911D-2EE31DFF7DD5}"/>
    <cellStyle name="Normal 9 10 2 2 3" xfId="8964" xr:uid="{4731EB1C-7217-4DDD-B89A-BF5C6ED13192}"/>
    <cellStyle name="Normal 9 10 2 3" xfId="8965" xr:uid="{7C28B3F0-8FE2-4A8F-92E7-C0D6C171B71F}"/>
    <cellStyle name="Normal 9 10 2 3 2" xfId="8966" xr:uid="{59647A69-921D-46D6-A292-E5F9EEE6F444}"/>
    <cellStyle name="Normal 9 10 2 3 2 2" xfId="8967" xr:uid="{57D6B54E-96A8-4CA4-AECD-7D117C595182}"/>
    <cellStyle name="Normal 9 10 2 3 3" xfId="8968" xr:uid="{FA51E87A-B308-42D9-A2E9-E8966EF58AC3}"/>
    <cellStyle name="Normal 9 10 2 4" xfId="8969" xr:uid="{1C675476-B66B-4735-A729-1950D0C06F2D}"/>
    <cellStyle name="Normal 9 10 2 4 2" xfId="8970" xr:uid="{FDE876A3-3F17-4C67-8F25-6518C4DE31A3}"/>
    <cellStyle name="Normal 9 10 2 5" xfId="8971" xr:uid="{781781B5-35C0-438E-B791-34DABF283906}"/>
    <cellStyle name="Normal 9 10 3" xfId="8972" xr:uid="{48E8D701-DFC0-4086-BBD9-C33872C374DC}"/>
    <cellStyle name="Normal 9 10 3 2" xfId="8973" xr:uid="{592C386E-4158-405A-924D-9C0494D0B925}"/>
    <cellStyle name="Normal 9 10 3 2 2" xfId="8974" xr:uid="{5E4C25B6-1473-4E01-82C0-16CCD93C060C}"/>
    <cellStyle name="Normal 9 10 3 3" xfId="8975" xr:uid="{9A4D86F7-3F82-4631-84E6-4E1CC85F5223}"/>
    <cellStyle name="Normal 9 10 4" xfId="8976" xr:uid="{E22FD588-58E6-46F9-BB4E-A92F1845F273}"/>
    <cellStyle name="Normal 9 10 4 2" xfId="8977" xr:uid="{1CD3E259-07E4-4AC8-A03F-F15515012587}"/>
    <cellStyle name="Normal 9 10 4 2 2" xfId="8978" xr:uid="{970B41E0-FDAD-4021-8384-6EE1B8E92268}"/>
    <cellStyle name="Normal 9 10 4 3" xfId="8979" xr:uid="{50A32B26-D88B-4709-85F1-516F4F33C2C3}"/>
    <cellStyle name="Normal 9 10 5" xfId="8980" xr:uid="{D831406A-5784-4222-B455-7A40B0ADC010}"/>
    <cellStyle name="Normal 9 10 5 2" xfId="8981" xr:uid="{3A091636-947B-4893-B2B1-FFF2276BF9CB}"/>
    <cellStyle name="Normal 9 10 6" xfId="8982" xr:uid="{BFF2D888-12F7-4723-BFA0-78E6F11CD1BF}"/>
    <cellStyle name="Normal 9 11" xfId="8983" xr:uid="{BA629204-6AC8-4A0B-8CA2-6A252FCC5B5B}"/>
    <cellStyle name="Normal 9 11 2" xfId="8984" xr:uid="{4DCA5357-75C9-4AC4-8A0F-A986FA7372EC}"/>
    <cellStyle name="Normal 9 11 2 2" xfId="8985" xr:uid="{53411269-473B-41FA-9A5B-789DAED63955}"/>
    <cellStyle name="Normal 9 11 2 2 2" xfId="8986" xr:uid="{E67E0703-250F-4FCE-990E-40D12AF44339}"/>
    <cellStyle name="Normal 9 11 2 2 2 2" xfId="8987" xr:uid="{D6A49EF7-1DF7-4151-AFDD-F3F59BBF466F}"/>
    <cellStyle name="Normal 9 11 2 2 3" xfId="8988" xr:uid="{0F33AF7C-B7CF-48DA-9070-5F838E044BD3}"/>
    <cellStyle name="Normal 9 11 2 3" xfId="8989" xr:uid="{5CB1B2FC-FED6-4AF9-9189-8033B0683280}"/>
    <cellStyle name="Normal 9 11 2 3 2" xfId="8990" xr:uid="{655AE2EE-AEF7-4A4C-8FDE-4F2B3AFFE5B9}"/>
    <cellStyle name="Normal 9 11 2 3 2 2" xfId="8991" xr:uid="{18AB5FBA-0657-46EC-B789-A74854B6DB3E}"/>
    <cellStyle name="Normal 9 11 2 3 3" xfId="8992" xr:uid="{8C7E0DBD-5D31-4A4E-B9C7-2E046306834E}"/>
    <cellStyle name="Normal 9 11 2 4" xfId="8993" xr:uid="{F4C30C6B-1718-4C3F-97BB-6194EB2C3D13}"/>
    <cellStyle name="Normal 9 11 2 4 2" xfId="8994" xr:uid="{8B89D6FA-CD05-4F05-9C5C-95BA0C27697D}"/>
    <cellStyle name="Normal 9 11 2 5" xfId="8995" xr:uid="{EFADE8FA-62BA-4535-8D48-50501CA9635A}"/>
    <cellStyle name="Normal 9 11 3" xfId="8996" xr:uid="{383A57D3-5F4C-4B78-8B2F-D1BECE99F11F}"/>
    <cellStyle name="Normal 9 11 3 2" xfId="8997" xr:uid="{9C52CC54-E479-4CCE-8392-00B336DB1906}"/>
    <cellStyle name="Normal 9 11 3 2 2" xfId="8998" xr:uid="{FAC26E53-53B6-4DCB-9ABF-BF2BCC478DAD}"/>
    <cellStyle name="Normal 9 11 3 3" xfId="8999" xr:uid="{19FAB13F-714C-41AD-A7C5-F3F9F39BE2B8}"/>
    <cellStyle name="Normal 9 11 4" xfId="9000" xr:uid="{1093F139-166B-4A56-9605-CA37FA5D00D5}"/>
    <cellStyle name="Normal 9 11 4 2" xfId="9001" xr:uid="{6E7E144F-380C-42F3-82ED-7A456F061AA6}"/>
    <cellStyle name="Normal 9 11 4 2 2" xfId="9002" xr:uid="{656D6D2E-713D-4A76-BB87-86017C9E2DE2}"/>
    <cellStyle name="Normal 9 11 4 3" xfId="9003" xr:uid="{38DCAD7C-2A6D-4D54-9347-B4A52E8CC7D0}"/>
    <cellStyle name="Normal 9 11 5" xfId="9004" xr:uid="{660E535A-0C37-4B5A-8DB4-60365A05C13D}"/>
    <cellStyle name="Normal 9 11 5 2" xfId="9005" xr:uid="{8E1F5BDC-2B08-404D-967B-9184CE025EF8}"/>
    <cellStyle name="Normal 9 11 6" xfId="9006" xr:uid="{3A44910B-6438-430C-98C4-1F98BA388751}"/>
    <cellStyle name="Normal 9 12" xfId="9007" xr:uid="{65FE3A9E-FBF4-416F-AF0D-5279165F18E0}"/>
    <cellStyle name="Normal 9 12 2" xfId="9008" xr:uid="{2AC5DFE3-2E35-4B19-899D-8C0A5C556947}"/>
    <cellStyle name="Normal 9 12 2 2" xfId="9009" xr:uid="{F936A2F6-BB19-4C9F-ABA1-F0659D6E6D90}"/>
    <cellStyle name="Normal 9 12 2 2 2" xfId="9010" xr:uid="{AA3F612F-F528-4EB2-8C62-8EDAB8E9025B}"/>
    <cellStyle name="Normal 9 12 2 3" xfId="9011" xr:uid="{6C0C0A3E-15B4-4AE1-B4DF-B2EF76BE2304}"/>
    <cellStyle name="Normal 9 12 3" xfId="9012" xr:uid="{F4C58321-481D-4C49-BD03-DC0B8C017611}"/>
    <cellStyle name="Normal 9 12 3 2" xfId="9013" xr:uid="{BB7C5B65-C029-468C-9475-3B9C4051E4BB}"/>
    <cellStyle name="Normal 9 12 3 2 2" xfId="9014" xr:uid="{097AD84A-4AEA-4D84-A2EB-EE8C92CBE48C}"/>
    <cellStyle name="Normal 9 12 3 3" xfId="9015" xr:uid="{B3C01D2C-7D64-4116-B26F-2D0764D81C36}"/>
    <cellStyle name="Normal 9 12 4" xfId="9016" xr:uid="{4C4378A0-9DE4-4E5C-B39F-F62E9E03C77F}"/>
    <cellStyle name="Normal 9 12 4 2" xfId="9017" xr:uid="{F676D2E5-79F0-42CA-961F-0C7110D0845F}"/>
    <cellStyle name="Normal 9 12 5" xfId="9018" xr:uid="{59E0C4BE-2039-456D-ACBE-8C9F9271D678}"/>
    <cellStyle name="Normal 9 13" xfId="9019" xr:uid="{5BB9BC30-04BF-4B2A-A98C-B640A47EF6B4}"/>
    <cellStyle name="Normal 9 13 2" xfId="9020" xr:uid="{F1EA6E4D-467C-4C13-9625-D9CAB05ED5E1}"/>
    <cellStyle name="Normal 9 13 2 2" xfId="9021" xr:uid="{BB4E55DA-9C2B-48F5-8979-6EC466DF8DF4}"/>
    <cellStyle name="Normal 9 13 2 2 2" xfId="9022" xr:uid="{5077BCD2-7EAE-470E-A7C6-D534712FA76D}"/>
    <cellStyle name="Normal 9 13 2 3" xfId="9023" xr:uid="{837799ED-6B73-4370-8B39-3A32620B8600}"/>
    <cellStyle name="Normal 9 13 3" xfId="9024" xr:uid="{BA70C03D-6A5D-425B-A5F0-91503D046BB3}"/>
    <cellStyle name="Normal 9 13 3 2" xfId="9025" xr:uid="{538E6D97-A44D-4DD2-BF9E-0610A2D2530B}"/>
    <cellStyle name="Normal 9 13 4" xfId="9026" xr:uid="{64DAF070-F924-4AE5-8E25-DF45BE8D6C98}"/>
    <cellStyle name="Normal 9 14" xfId="9027" xr:uid="{13809C0B-2D87-429D-A6D1-CA59350829A5}"/>
    <cellStyle name="Normal 9 14 2" xfId="9028" xr:uid="{340C8A5D-4BCD-4895-83DA-F1C147D2F241}"/>
    <cellStyle name="Normal 9 2" xfId="9029" xr:uid="{04548185-92EF-42CA-A40A-E42425C22FFD}"/>
    <cellStyle name="Normal 9 2 2" xfId="9030" xr:uid="{118271BC-9A4B-41B0-A7F5-245B822363C3}"/>
    <cellStyle name="Normal 9 2 2 2" xfId="9031" xr:uid="{710D4B12-D52A-48C9-96C9-E1DDCF8ED5E3}"/>
    <cellStyle name="Normal 9 2 2 3" xfId="9032" xr:uid="{AC8008D0-C8FD-4F6A-8E66-D6A11F304EAF}"/>
    <cellStyle name="Normal 9 2 2 3 2" xfId="9033" xr:uid="{3F9272C4-E284-4CC6-95B6-18F5BA88DFF3}"/>
    <cellStyle name="Normal 9 2 2 3 2 2" xfId="9034" xr:uid="{8848C956-8139-444B-BFAF-3A892F2CFAB0}"/>
    <cellStyle name="Normal 9 2 2 3 2 2 2" xfId="9035" xr:uid="{7016CDEE-814F-43D4-8FC7-6D4EB9B8D7FA}"/>
    <cellStyle name="Normal 9 2 2 3 2 3" xfId="9036" xr:uid="{C7FCE4B3-699A-4270-AEEF-60B9F837F6C9}"/>
    <cellStyle name="Normal 9 2 2 3 3" xfId="9037" xr:uid="{27E49A2F-BADE-47E8-80A7-596FAFE57BD6}"/>
    <cellStyle name="Normal 9 2 2 3 3 2" xfId="9038" xr:uid="{B32F4403-59E6-456B-895E-5E125AF3509A}"/>
    <cellStyle name="Normal 9 2 2 3 3 2 2" xfId="9039" xr:uid="{9937FD10-5B90-4CD2-B9C0-2FA5670680DD}"/>
    <cellStyle name="Normal 9 2 2 3 3 3" xfId="9040" xr:uid="{A0818CAF-0CE3-47F1-9909-9AB27F3977A2}"/>
    <cellStyle name="Normal 9 2 2 3 4" xfId="9041" xr:uid="{4342FF32-5757-46A3-98CE-22BC0C40DCC6}"/>
    <cellStyle name="Normal 9 2 2 3 4 2" xfId="9042" xr:uid="{C6E928D4-D698-463D-96E9-06AE5C8D11D8}"/>
    <cellStyle name="Normal 9 2 2 3 5" xfId="9043" xr:uid="{96B19123-38CD-4882-A9E4-E7835BF7D51A}"/>
    <cellStyle name="Normal 9 2 2 4" xfId="9044" xr:uid="{F70B3DEB-7402-4CF3-8760-A08514CC537A}"/>
    <cellStyle name="Normal 9 2 2 4 2" xfId="9045" xr:uid="{E429A3D2-2157-4925-A381-D46EC03B0757}"/>
    <cellStyle name="Normal 9 2 2 4 2 2" xfId="9046" xr:uid="{9F9FFA16-DCB8-4239-A6B7-864CC909D7D0}"/>
    <cellStyle name="Normal 9 2 2 4 3" xfId="9047" xr:uid="{89DE102D-7FC9-4C2E-8922-FDBA0CF85F0A}"/>
    <cellStyle name="Normal 9 2 2 5" xfId="9048" xr:uid="{6CDD607C-B68A-4CE9-A025-144B25461949}"/>
    <cellStyle name="Normal 9 2 2 5 2" xfId="9049" xr:uid="{DD624D2D-AE5F-4306-BA0D-83A648B0E3CE}"/>
    <cellStyle name="Normal 9 2 2 5 2 2" xfId="9050" xr:uid="{EF2B2926-E35C-44F0-BCA4-22150C336819}"/>
    <cellStyle name="Normal 9 2 2 5 3" xfId="9051" xr:uid="{96DA3260-8D6E-47A1-8546-0806CF64F470}"/>
    <cellStyle name="Normal 9 2 2 6" xfId="9052" xr:uid="{C6E0A9A5-9E82-4CB7-AA50-91506435099F}"/>
    <cellStyle name="Normal 9 2 2 6 2" xfId="9053" xr:uid="{7BFE707D-07B1-4895-B5A8-65DBD1035DCD}"/>
    <cellStyle name="Normal 9 2 2 7" xfId="9054" xr:uid="{FBFD7479-C763-4197-A825-57744DBF1C72}"/>
    <cellStyle name="Normal 9 2 3" xfId="9055" xr:uid="{FE7FFE86-036C-4530-88F5-9D4EE724D818}"/>
    <cellStyle name="Normal 9 2 3 2" xfId="9056" xr:uid="{79159B75-A65F-4020-A86F-533C2D9595DA}"/>
    <cellStyle name="Normal 9 2 3 2 2" xfId="9057" xr:uid="{1A3A81D6-8713-4D36-89AE-D4FFF851B398}"/>
    <cellStyle name="Normal 9 2 3 2 2 2" xfId="9058" xr:uid="{4039356F-A74C-478D-80C3-ACC3CD96A09E}"/>
    <cellStyle name="Normal 9 2 3 2 2 2 2" xfId="9059" xr:uid="{2C8300FD-4403-45BC-89EB-ADAD2CAA40EA}"/>
    <cellStyle name="Normal 9 2 3 2 2 3" xfId="9060" xr:uid="{63BA4065-3405-4899-945B-64A0A19FC868}"/>
    <cellStyle name="Normal 9 2 3 2 3" xfId="9061" xr:uid="{E45EC901-32B6-4ADA-AC4E-33D4DE20E308}"/>
    <cellStyle name="Normal 9 2 3 2 3 2" xfId="9062" xr:uid="{0AF94E2F-8726-4AB9-9F6D-4E86D0EC7864}"/>
    <cellStyle name="Normal 9 2 3 2 3 2 2" xfId="9063" xr:uid="{70098FBF-4D54-4DC3-9456-EEA89E4C41A9}"/>
    <cellStyle name="Normal 9 2 3 2 3 3" xfId="9064" xr:uid="{FFE7EDFF-6710-4A29-83E8-953796607D0E}"/>
    <cellStyle name="Normal 9 2 3 2 4" xfId="9065" xr:uid="{48331EDB-5AB6-4FF7-B5CD-8AEDCCD77A72}"/>
    <cellStyle name="Normal 9 2 3 2 4 2" xfId="9066" xr:uid="{B6D359D8-D757-409C-A240-99880370398C}"/>
    <cellStyle name="Normal 9 2 3 2 5" xfId="9067" xr:uid="{E761D436-6A91-4018-B12E-357C1A154F09}"/>
    <cellStyle name="Normal 9 2 3 3" xfId="9068" xr:uid="{329201BA-C348-4125-A38E-EE1FAF705C7C}"/>
    <cellStyle name="Normal 9 2 3 3 2" xfId="9069" xr:uid="{FA9FF2CC-AD44-490B-8363-AEC4DB075149}"/>
    <cellStyle name="Normal 9 2 3 3 2 2" xfId="9070" xr:uid="{B2BFA79C-1834-49DA-A7B8-F3A436D72772}"/>
    <cellStyle name="Normal 9 2 3 3 3" xfId="9071" xr:uid="{E0AC530F-D08F-4B84-BC26-27E7DC70ACE4}"/>
    <cellStyle name="Normal 9 2 3 4" xfId="9072" xr:uid="{B1D07DFB-BC4D-4BE0-BAA1-D960BE13DD80}"/>
    <cellStyle name="Normal 9 2 3 4 2" xfId="9073" xr:uid="{6B41448F-6C3F-48A4-8124-7B2308E99E68}"/>
    <cellStyle name="Normal 9 2 3 4 2 2" xfId="9074" xr:uid="{D696322A-D46D-4B68-AC2C-AEC42AC3A73A}"/>
    <cellStyle name="Normal 9 2 3 4 3" xfId="9075" xr:uid="{BC44355F-086D-4B91-9486-B0078298E90F}"/>
    <cellStyle name="Normal 9 2 3 5" xfId="9076" xr:uid="{226B2489-34DC-41F5-A854-84A006D83E0C}"/>
    <cellStyle name="Normal 9 2 3 5 2" xfId="9077" xr:uid="{D1B0FCEF-0BD4-4DB6-AA61-B10441AAA9F1}"/>
    <cellStyle name="Normal 9 2 3 6" xfId="9078" xr:uid="{416ADF69-9B2B-44AE-97EF-5540215CF80A}"/>
    <cellStyle name="Normal 9 2 4" xfId="9079" xr:uid="{B4C91246-24F9-4339-9331-4D7C69020A8C}"/>
    <cellStyle name="Normal 9 2 4 2" xfId="9080" xr:uid="{53DC825D-6671-461A-B9FA-52EFFE5047C3}"/>
    <cellStyle name="Normal 9 2 4 2 2" xfId="9081" xr:uid="{92FA835B-9E21-4C83-B27D-D19F24AFA600}"/>
    <cellStyle name="Normal 9 2 4 2 2 2" xfId="9082" xr:uid="{AE401F8E-D8F5-4FBC-AEE3-0B3E6447F3D1}"/>
    <cellStyle name="Normal 9 2 4 2 2 2 2" xfId="9083" xr:uid="{6DA3F7C3-238B-40C4-988A-AD4938EC363C}"/>
    <cellStyle name="Normal 9 2 4 2 2 3" xfId="9084" xr:uid="{A7053D2C-69D4-4CCE-8E08-133519A3BECB}"/>
    <cellStyle name="Normal 9 2 4 2 3" xfId="9085" xr:uid="{524BAFD4-99E2-493A-92DA-FD6FECF680B4}"/>
    <cellStyle name="Normal 9 2 4 2 3 2" xfId="9086" xr:uid="{EB2FEB5E-576F-474E-A974-BFD0AF2056C8}"/>
    <cellStyle name="Normal 9 2 4 2 3 2 2" xfId="9087" xr:uid="{29D9FCC6-4765-416A-BE94-D96B180810A6}"/>
    <cellStyle name="Normal 9 2 4 2 3 3" xfId="9088" xr:uid="{08B1FD59-87F7-4793-9B24-2F5A384548E9}"/>
    <cellStyle name="Normal 9 2 4 2 4" xfId="9089" xr:uid="{B2900CA4-BC7F-4AC9-A1C6-CCC92527496F}"/>
    <cellStyle name="Normal 9 2 4 2 4 2" xfId="9090" xr:uid="{7EB84CD4-428D-4EBC-95CE-F46A530F98CC}"/>
    <cellStyle name="Normal 9 2 4 2 5" xfId="9091" xr:uid="{CA4BE68C-8644-4F2A-9720-47DA2D2A1E6B}"/>
    <cellStyle name="Normal 9 2 4 3" xfId="9092" xr:uid="{0616FD82-B570-40DC-BED7-7A3F12C04640}"/>
    <cellStyle name="Normal 9 2 4 3 2" xfId="9093" xr:uid="{C212000C-1CC4-4FD5-A977-D98980413395}"/>
    <cellStyle name="Normal 9 2 4 3 2 2" xfId="9094" xr:uid="{573014F4-FD45-483A-AEFF-DA367FD7A7EB}"/>
    <cellStyle name="Normal 9 2 4 3 3" xfId="9095" xr:uid="{CA0FA800-4F82-4E6E-9B93-F77FA856E967}"/>
    <cellStyle name="Normal 9 2 4 4" xfId="9096" xr:uid="{544C89BC-6036-4CCC-A95D-54AE2BDF3F65}"/>
    <cellStyle name="Normal 9 2 4 4 2" xfId="9097" xr:uid="{5605E4D4-1CA1-4902-95B5-37CB603E64B9}"/>
    <cellStyle name="Normal 9 2 4 4 2 2" xfId="9098" xr:uid="{F755E326-043E-4949-A62E-A4B98E43F064}"/>
    <cellStyle name="Normal 9 2 4 4 3" xfId="9099" xr:uid="{F58FD185-F54C-465C-9581-092BAB30B0E5}"/>
    <cellStyle name="Normal 9 2 4 5" xfId="9100" xr:uid="{677D3FFC-6E6F-4A2E-A522-69E46C510613}"/>
    <cellStyle name="Normal 9 2 4 5 2" xfId="9101" xr:uid="{1358BCD4-977D-489D-94B9-AF0F4C5EB8CE}"/>
    <cellStyle name="Normal 9 2 4 6" xfId="9102" xr:uid="{4DCB4184-9F3A-4563-BDD8-D3AC913DA621}"/>
    <cellStyle name="Normal 9 2 5" xfId="9103" xr:uid="{688095FF-1AA7-41F9-A63C-23AACBA63B04}"/>
    <cellStyle name="Normal 9 2 5 2" xfId="9104" xr:uid="{4C37012D-377C-4843-90CD-92F5A7807509}"/>
    <cellStyle name="Normal 9 2 5 2 2" xfId="9105" xr:uid="{1DEC528C-D9DB-42E0-A72B-F511E905DFBC}"/>
    <cellStyle name="Normal 9 2 5 2 2 2" xfId="9106" xr:uid="{6467CBD6-72E7-4F0A-B0A5-87B1BAABCBD0}"/>
    <cellStyle name="Normal 9 2 5 2 3" xfId="9107" xr:uid="{16C0E194-2957-468A-A2DC-69F33E5F93EA}"/>
    <cellStyle name="Normal 9 2 5 3" xfId="9108" xr:uid="{B9468F0F-0AE8-4DF4-870B-C5C31F349067}"/>
    <cellStyle name="Normal 9 2 5 3 2" xfId="9109" xr:uid="{35FF8538-A62E-4843-96F5-5F2D2AD3C4C7}"/>
    <cellStyle name="Normal 9 2 5 3 2 2" xfId="9110" xr:uid="{DB434C2A-4675-4C4B-AB61-20429A8B0C3C}"/>
    <cellStyle name="Normal 9 2 5 3 3" xfId="9111" xr:uid="{B4A5102D-A709-4E5B-9FF0-ACBA44FC1D60}"/>
    <cellStyle name="Normal 9 2 5 4" xfId="9112" xr:uid="{5EF890F0-66AB-4063-B9BF-905641A5642A}"/>
    <cellStyle name="Normal 9 2 5 4 2" xfId="9113" xr:uid="{3E060671-A923-4883-A744-34111AF1C6F9}"/>
    <cellStyle name="Normal 9 2 5 5" xfId="9114" xr:uid="{3490699A-0112-4DF0-9796-D82D6010BF8E}"/>
    <cellStyle name="Normal 9 2 6" xfId="9115" xr:uid="{5C63CB63-FF8D-4B7D-A4F0-B1C4C6CD9BAF}"/>
    <cellStyle name="Normal 9 2 6 2" xfId="9116" xr:uid="{B78C89DD-E6DA-45F1-87D1-E3393EC3F659}"/>
    <cellStyle name="Normal 9 2 6 2 2" xfId="9117" xr:uid="{227CFFC8-BBEE-48B8-9F33-0DEE7BAFE7CC}"/>
    <cellStyle name="Normal 9 2 6 2 2 2" xfId="9118" xr:uid="{9E4240AE-7B89-4BFD-9F08-D3FCDE72B07E}"/>
    <cellStyle name="Normal 9 2 6 2 3" xfId="9119" xr:uid="{76F6B812-841F-4477-B861-03917C5AE2FD}"/>
    <cellStyle name="Normal 9 2 6 3" xfId="9120" xr:uid="{D798BB24-0CD2-4EFC-B8FA-E21622CC915B}"/>
    <cellStyle name="Normal 9 2 6 3 2" xfId="9121" xr:uid="{85BA8755-88BA-4B08-91A8-DF0D21B5485F}"/>
    <cellStyle name="Normal 9 2 6 4" xfId="9122" xr:uid="{AE38FFFA-BE20-4BB3-835E-C63940AD1B95}"/>
    <cellStyle name="Normal 9 2 7" xfId="9123" xr:uid="{E23A84B3-5706-403D-8D24-DB8F8B132C84}"/>
    <cellStyle name="Normal 9 2 7 2" xfId="9124" xr:uid="{77145648-1F79-45E3-AEFF-A926F98511BF}"/>
    <cellStyle name="Normal 9 3" xfId="9125" xr:uid="{3B07058C-F20D-495A-BFED-463DEB0566B6}"/>
    <cellStyle name="Normal 9 3 2" xfId="9126" xr:uid="{E42CE4D4-C1DF-42B3-9049-7361D7141AEA}"/>
    <cellStyle name="Normal 9 3 3" xfId="9127" xr:uid="{EDB05410-6C7D-4218-93C7-0FE6191B1430}"/>
    <cellStyle name="Normal 9 3 3 2" xfId="9128" xr:uid="{AFAD4514-4F87-488B-B9AD-1C1312651E01}"/>
    <cellStyle name="Normal 9 3 3 2 2" xfId="9129" xr:uid="{1E0F6FEA-25B8-4775-93A6-43772A60E9AA}"/>
    <cellStyle name="Normal 9 3 3 2 2 2" xfId="9130" xr:uid="{0A3415E3-8F0C-49AE-857A-0EEBAF2B6B6A}"/>
    <cellStyle name="Normal 9 3 3 2 3" xfId="9131" xr:uid="{E0ED3651-0FB5-4F29-BA56-570B9D4DA805}"/>
    <cellStyle name="Normal 9 3 3 3" xfId="9132" xr:uid="{60BBFE75-492C-48D0-BE35-967C4111D233}"/>
    <cellStyle name="Normal 9 3 3 3 2" xfId="9133" xr:uid="{F404F76E-BFAB-4315-9C8E-3DB423A67ADD}"/>
    <cellStyle name="Normal 9 3 3 3 2 2" xfId="9134" xr:uid="{C4FBCAC1-3121-41F0-BDA7-D11C13033419}"/>
    <cellStyle name="Normal 9 3 3 3 3" xfId="9135" xr:uid="{0A29E056-166E-4640-8BA6-6C5C30D87049}"/>
    <cellStyle name="Normal 9 3 3 4" xfId="9136" xr:uid="{40E2147A-B87A-4F51-BC6E-611E56AC0CD3}"/>
    <cellStyle name="Normal 9 3 3 4 2" xfId="9137" xr:uid="{526F7ED0-ED56-4826-AF86-F75147DF6C30}"/>
    <cellStyle name="Normal 9 3 3 5" xfId="9138" xr:uid="{F31ED6AE-E47A-4662-B21A-EC4C6E7D9EE8}"/>
    <cellStyle name="Normal 9 3 4" xfId="9139" xr:uid="{0DBA3635-0A56-44EE-A41B-D84B34C7136A}"/>
    <cellStyle name="Normal 9 3 4 2" xfId="9140" xr:uid="{7D87AEDA-62DF-4EF8-9AFE-871A878AB530}"/>
    <cellStyle name="Normal 9 3 4 2 2" xfId="9141" xr:uid="{FA3CC7CC-899E-4B7F-A178-A323FDBB1F4C}"/>
    <cellStyle name="Normal 9 3 4 2 2 2" xfId="9142" xr:uid="{058A9C86-F9C9-4C2A-B7FC-994C435CACB4}"/>
    <cellStyle name="Normal 9 3 4 2 3" xfId="9143" xr:uid="{A6FCF491-9A76-4E7A-BA0B-3F24A185CA45}"/>
    <cellStyle name="Normal 9 3 4 3" xfId="9144" xr:uid="{56271F85-FE16-4B15-A15C-710ABFA4D4D0}"/>
    <cellStyle name="Normal 9 3 4 3 2" xfId="9145" xr:uid="{2109747B-85FE-4DF5-A37E-632431718C5A}"/>
    <cellStyle name="Normal 9 3 4 4" xfId="9146" xr:uid="{B14103A9-F1CC-4CCF-8AF7-2111F227FE06}"/>
    <cellStyle name="Normal 9 3 5" xfId="9147" xr:uid="{FF991DEB-D11E-4AE5-B944-6AFBA590B4EC}"/>
    <cellStyle name="Normal 9 3 5 2" xfId="9148" xr:uid="{03E94B0D-6024-4A09-9192-CE5C63970058}"/>
    <cellStyle name="Normal 9 4" xfId="9149" xr:uid="{691717EB-50F8-46B0-82C1-409D5EB427A8}"/>
    <cellStyle name="Normal 9 5" xfId="9150" xr:uid="{950EC831-C416-4033-9753-2246ADBCA0F9}"/>
    <cellStyle name="Normal 9 6" xfId="9151" xr:uid="{6F3F4E6B-3F17-4179-AA51-9829DA33B0E0}"/>
    <cellStyle name="Normal 9 7" xfId="9152" xr:uid="{A6E13560-A041-4669-AED2-3CF84E5D6592}"/>
    <cellStyle name="Normal 9 8" xfId="9153" xr:uid="{49DF18EA-9406-4929-A89C-B64CFA36BBBF}"/>
    <cellStyle name="Normal 9 9" xfId="9154" xr:uid="{BD6F998D-7FBF-49AB-A4D2-083674525D5B}"/>
    <cellStyle name="Normal GHG Numbers (0.00)" xfId="9155" xr:uid="{55DE5E5E-BBB5-49F1-8B75-4FB2B9E0F229}"/>
    <cellStyle name="Normal GHG Textfiels Bold" xfId="9156" xr:uid="{2501116D-C9B2-4B92-A161-731F78535394}"/>
    <cellStyle name="Normal GHG whole table" xfId="9157" xr:uid="{0A424330-BAA2-4147-A361-BDC624BCC4FC}"/>
    <cellStyle name="Normal GHG-Shade" xfId="9158" xr:uid="{BA3DF652-EABB-4D3C-808A-15E87B50C759}"/>
    <cellStyle name="Normale_B2020" xfId="9159" xr:uid="{E1A8BFE6-A766-4B0B-87D8-F0A384D56D3D}"/>
    <cellStyle name="Note" xfId="5" builtinId="10"/>
    <cellStyle name="Note 10" xfId="9160" xr:uid="{43992E0D-64B7-4AE6-B3EE-4AAE8B62E9B0}"/>
    <cellStyle name="Note 10 2" xfId="9161" xr:uid="{3FA3860F-DAD4-4D1C-808C-0C55768B7621}"/>
    <cellStyle name="Note 10 3" xfId="9162" xr:uid="{0C587281-4108-4808-84BA-BD276B388C5A}"/>
    <cellStyle name="Note 10 3 2" xfId="9163" xr:uid="{ABCF11AA-3D46-4016-875F-D021BBC77544}"/>
    <cellStyle name="Note 10 3_ELC_final" xfId="9164" xr:uid="{CBDF3729-80D7-4D19-BDC1-E81D86CECF6D}"/>
    <cellStyle name="Note 10_ELC_final" xfId="9165" xr:uid="{712BB315-876E-4A13-8A21-28915874487F}"/>
    <cellStyle name="Note 11" xfId="9166" xr:uid="{08BA430C-3CFF-42A9-9001-0EA8FFBD44D4}"/>
    <cellStyle name="Note 11 2" xfId="9167" xr:uid="{DB0E8B46-0338-4BFB-BF3C-2DA23B64CE53}"/>
    <cellStyle name="Note 11_ELC_final" xfId="9168" xr:uid="{4F3DB13C-BDB0-46E1-9793-61BC39596F08}"/>
    <cellStyle name="Note 12" xfId="9169" xr:uid="{5C838131-1BCF-4956-B840-94F63325052D}"/>
    <cellStyle name="Note 12 2" xfId="9170" xr:uid="{2B27E5EA-5B3D-450C-BFFF-4352DA87485B}"/>
    <cellStyle name="Note 12_ELC_final" xfId="9171" xr:uid="{774956F1-C3E4-4117-B901-17455A8F61D6}"/>
    <cellStyle name="Note 13" xfId="9172" xr:uid="{E93D51E7-C61D-446C-903E-D05E0E07B9A8}"/>
    <cellStyle name="Note 13 2" xfId="9173" xr:uid="{FF7DB926-E137-403D-9A61-9CF1D2E92148}"/>
    <cellStyle name="Note 13_ELC_final" xfId="9174" xr:uid="{906540DA-E189-4CFE-A506-9190F69F44BE}"/>
    <cellStyle name="Note 14" xfId="9175" xr:uid="{FDF62CB7-F5FC-4653-AEC6-69FE580DB4EA}"/>
    <cellStyle name="Note 14 2" xfId="9176" xr:uid="{796DFABA-6F19-4BC5-94DA-B3964C03EE04}"/>
    <cellStyle name="Note 14_ELC_final" xfId="9177" xr:uid="{54100E4B-4076-4706-B2D2-ACD91A9659A3}"/>
    <cellStyle name="Note 15" xfId="9178" xr:uid="{B53322D8-DC78-4713-ACE1-97563B3EEB9A}"/>
    <cellStyle name="Note 15 2" xfId="9179" xr:uid="{3C9A1A37-0F70-4769-855A-B337B29BA76D}"/>
    <cellStyle name="Note 15_ELC_final" xfId="9180" xr:uid="{736A4298-A091-466F-91F9-53C8A9CB9B75}"/>
    <cellStyle name="Note 16" xfId="9181" xr:uid="{297FD4D8-B40C-4852-98DE-15597E0081C3}"/>
    <cellStyle name="Note 16 2" xfId="9182" xr:uid="{E6C92147-D3E5-4506-99A4-99C756AF75C8}"/>
    <cellStyle name="Note 16_ELC_final" xfId="9183" xr:uid="{B133734B-F1EE-489E-9567-4373AE55ED54}"/>
    <cellStyle name="Note 17" xfId="9184" xr:uid="{C7149D19-064C-4D65-A401-6478508832BB}"/>
    <cellStyle name="Note 17 2" xfId="9185" xr:uid="{EE384CE6-EC2C-41A2-A33E-B7F83AF1743B}"/>
    <cellStyle name="Note 17_ELC_final" xfId="9186" xr:uid="{5099294E-81F8-4AF4-AA39-215CF948C9CC}"/>
    <cellStyle name="Note 18" xfId="9187" xr:uid="{F5D130B4-0F8F-472B-BC52-CE3206E5DF2E}"/>
    <cellStyle name="Note 18 2" xfId="9188" xr:uid="{90D8C7A6-FD11-4785-BDD7-335363E82826}"/>
    <cellStyle name="Note 18_ELC_final" xfId="9189" xr:uid="{54E47DD3-A3E1-4213-A73C-78EA21FBE4CD}"/>
    <cellStyle name="Note 19" xfId="9190" xr:uid="{E57429F5-A59A-4821-9AFC-B25F20AF458C}"/>
    <cellStyle name="Note 2" xfId="9191" xr:uid="{4F393C9F-9E5A-476E-A29B-BF04D5C122B0}"/>
    <cellStyle name="Note 2 10" xfId="9192" xr:uid="{79D96D3E-7647-4F39-8C6A-B88FAD9E3436}"/>
    <cellStyle name="Note 2 11" xfId="9193" xr:uid="{EE0F6D7A-D045-4A2D-94EC-EBE666655C1E}"/>
    <cellStyle name="Note 2 12" xfId="9194" xr:uid="{9F439AE2-9CED-4ED0-9DE9-8E7BA2991CA4}"/>
    <cellStyle name="Note 2 13" xfId="9195" xr:uid="{C9156690-7F38-456B-8A5B-1E59636ECD15}"/>
    <cellStyle name="Note 2 14" xfId="9196" xr:uid="{BC07B82C-5941-432F-A220-549BCD41CD51}"/>
    <cellStyle name="Note 2 15" xfId="9197" xr:uid="{9C3116AA-A4EE-4C4B-9360-078F6525060B}"/>
    <cellStyle name="Note 2 16" xfId="9198" xr:uid="{0EA53171-C370-4A99-B594-E7975F6F4BB1}"/>
    <cellStyle name="Note 2 2" xfId="9199" xr:uid="{3EEF1F6B-74C3-44F7-BE23-72C162B9669E}"/>
    <cellStyle name="Note 2 2 2" xfId="9200" xr:uid="{02D3FA0D-DEC1-43E8-AE62-71B73916B069}"/>
    <cellStyle name="Note 2 2 2 2" xfId="9201" xr:uid="{5052DC4C-1EA0-45B1-8EDC-75CAD80CCBA8}"/>
    <cellStyle name="Note 2 3" xfId="9202" xr:uid="{534BE022-4321-47E6-A216-6338A623DB1B}"/>
    <cellStyle name="Note 2 4" xfId="9203" xr:uid="{FDE39208-08AF-4078-BAC7-9CCC9CE99C8B}"/>
    <cellStyle name="Note 2 5" xfId="9204" xr:uid="{8F67A207-87D4-48C1-A61F-8C04E4EF3D5C}"/>
    <cellStyle name="Note 2 6" xfId="9205" xr:uid="{F451B9D8-5E11-4111-A4FF-3965F01A2F79}"/>
    <cellStyle name="Note 2 7" xfId="9206" xr:uid="{1734FF30-CF78-43B2-9E43-51D05DE69B23}"/>
    <cellStyle name="Note 2 8" xfId="9207" xr:uid="{E37C5B82-97E0-4F12-B911-3F947417647B}"/>
    <cellStyle name="Note 2 9" xfId="9208" xr:uid="{4F8B1C3F-095A-4F62-99A2-E2B0D19500F4}"/>
    <cellStyle name="Note 2_PrimaryEnergyPrices_TIMES" xfId="9209" xr:uid="{6DF8FF82-73D6-462A-8C81-CEB31F16BB07}"/>
    <cellStyle name="Note 20" xfId="9210" xr:uid="{2B96EE11-D82B-4C7D-8551-9A30229A3CDD}"/>
    <cellStyle name="Note 21" xfId="9211" xr:uid="{E0435DA7-06F7-452A-A484-909899F0CB62}"/>
    <cellStyle name="Note 22" xfId="9212" xr:uid="{474F3BEA-CF5C-4149-84D6-873F5F51562B}"/>
    <cellStyle name="Note 23" xfId="9213" xr:uid="{FFEB3FBB-B1D1-44B9-AC70-DCC426A215DB}"/>
    <cellStyle name="Note 24" xfId="9214" xr:uid="{6D96C242-AB06-4EE1-9112-685AC3882D38}"/>
    <cellStyle name="Note 25" xfId="9215" xr:uid="{D29E8E73-CD55-4D7D-9217-DF7EAD1C30F3}"/>
    <cellStyle name="Note 26" xfId="9216" xr:uid="{AD465122-9007-48BF-A807-94AB5E5DFB42}"/>
    <cellStyle name="Note 27" xfId="9217" xr:uid="{C736A4EE-295B-4D9A-93FB-72C295537E6D}"/>
    <cellStyle name="Note 28" xfId="9218" xr:uid="{0C393FAB-1177-4168-881A-F1A26AE3D6F3}"/>
    <cellStyle name="Note 29" xfId="9219" xr:uid="{8D3F487F-42D8-4CD9-9D11-342D62A2D0DE}"/>
    <cellStyle name="Note 3" xfId="9220" xr:uid="{C41919C5-EEE6-43BC-9DE7-637F87EA06EB}"/>
    <cellStyle name="Note 3 2" xfId="9221" xr:uid="{4B141652-8CA6-4055-A2B5-5B5D0D433468}"/>
    <cellStyle name="Note 3 2 2" xfId="9222" xr:uid="{EE2DF61C-7DA5-4CF6-8282-116CC3B6E8FD}"/>
    <cellStyle name="Note 3 3" xfId="9223" xr:uid="{707F49C4-496B-4A06-9737-1F9F5CC0C300}"/>
    <cellStyle name="Note 3 4" xfId="9224" xr:uid="{E429DB19-DE30-4C61-A390-2D39E68CAD13}"/>
    <cellStyle name="Note 3 4 2" xfId="9225" xr:uid="{F6F5EB99-6C0D-404F-A6B8-C467DB95DBC2}"/>
    <cellStyle name="Note 3 4 3" xfId="9226" xr:uid="{BF2A2FFE-E5AD-4D2B-A289-EAB61B8997FA}"/>
    <cellStyle name="Note 3 5" xfId="9227" xr:uid="{4DAF6138-7F5F-48E4-8186-6BD9A1B9017C}"/>
    <cellStyle name="Note 3 6" xfId="9228" xr:uid="{52B972FF-F588-492E-BA9B-F58668632ECD}"/>
    <cellStyle name="Note 3 7" xfId="9229" xr:uid="{0C8276D9-888D-4D89-A8C4-2FEE27375059}"/>
    <cellStyle name="Note 3_PrimaryEnergyPrices_TIMES" xfId="9230" xr:uid="{6B0EDF1C-7D6D-4A34-9E98-B6B3D0DCA3CE}"/>
    <cellStyle name="Note 30" xfId="9231" xr:uid="{ECD7FE22-6674-4AF6-AF81-37ABC25F5C6C}"/>
    <cellStyle name="Note 31" xfId="9232" xr:uid="{4CD80BDA-1857-448A-A40E-B0927C6C6895}"/>
    <cellStyle name="Note 32" xfId="9233" xr:uid="{FAF88DE1-206D-4820-A93D-7F20C0E263AD}"/>
    <cellStyle name="Note 33" xfId="9234" xr:uid="{DCA89FF9-40F0-40E6-A084-C6278AEB099D}"/>
    <cellStyle name="Note 34" xfId="9235" xr:uid="{42F4A696-D55F-4AC0-B799-209C8B89DAC8}"/>
    <cellStyle name="Note 35" xfId="9236" xr:uid="{461CC1A9-3FA2-497F-9B5F-C0E4E9C9B486}"/>
    <cellStyle name="Note 36" xfId="9237" xr:uid="{E6B878DB-6775-4395-BDC5-F0F2A6948F9A}"/>
    <cellStyle name="Note 37" xfId="9238" xr:uid="{F451B631-2C2E-4DBB-96BD-F45F3883840B}"/>
    <cellStyle name="Note 38" xfId="9239" xr:uid="{D9B0361E-8848-46DD-9773-99CB7B95B1C1}"/>
    <cellStyle name="Note 39" xfId="9240" xr:uid="{9D8F4D4A-9397-4FCD-B16E-0CC7F85F8D38}"/>
    <cellStyle name="Note 4" xfId="9241" xr:uid="{BA62B0B1-14AA-4BC9-86B7-8762DE12CB97}"/>
    <cellStyle name="Note 4 2" xfId="9242" xr:uid="{7EFAB913-6184-4EAD-A972-3D568D6AC220}"/>
    <cellStyle name="Note 4 3" xfId="9243" xr:uid="{86FC7A41-1E1C-47BF-85E7-EC36194A0344}"/>
    <cellStyle name="Note 4 3 2" xfId="9244" xr:uid="{0F641210-3DC3-426B-A150-55CB707DCE97}"/>
    <cellStyle name="Note 4 3_ELC_final" xfId="9245" xr:uid="{55396A2D-A0CF-4EBB-8C34-D4BB7F549D7A}"/>
    <cellStyle name="Note 4 4" xfId="9246" xr:uid="{166A1009-09BB-43CC-A87E-0897DAEF7BDD}"/>
    <cellStyle name="Note 4_ELC_final" xfId="9247" xr:uid="{E6651858-A729-4074-A415-E04F106EA04E}"/>
    <cellStyle name="Note 40" xfId="9248" xr:uid="{4208B906-F182-4B7A-BEA9-2748A0BB4E1E}"/>
    <cellStyle name="Note 41" xfId="9249" xr:uid="{156748E0-69AD-47EF-B729-AC07F9C86CFD}"/>
    <cellStyle name="Note 5" xfId="9250" xr:uid="{65960453-DCE6-4913-8C6D-765516C93C6D}"/>
    <cellStyle name="Note 5 2" xfId="9251" xr:uid="{33EF7769-5351-42E7-8D05-85EACBAE2290}"/>
    <cellStyle name="Note 5 3" xfId="9252" xr:uid="{904F32B0-C7FD-4B34-9B7D-79153BD642D7}"/>
    <cellStyle name="Note 5 3 2" xfId="9253" xr:uid="{9859234D-92FB-417C-8F6B-B3F256DA97DE}"/>
    <cellStyle name="Note 5 3_ELC_final" xfId="9254" xr:uid="{B7242D5E-1344-4D17-8627-59B491D8A706}"/>
    <cellStyle name="Note 5 4" xfId="9255" xr:uid="{7CBC6489-4E5A-4C4D-AFFA-889B7402D174}"/>
    <cellStyle name="Note 5_ELC_final" xfId="9256" xr:uid="{3DC26DDD-95C3-4C16-B43C-90EC7FC7E930}"/>
    <cellStyle name="Note 6" xfId="9257" xr:uid="{C44CC7A7-C074-4098-89E9-5BC93DA7E722}"/>
    <cellStyle name="Note 6 2" xfId="9258" xr:uid="{C409E9F0-B461-49D5-8D89-A74FDA64EE53}"/>
    <cellStyle name="Note 6 3" xfId="9259" xr:uid="{E7852616-C29C-4BFB-B3A6-7EDABCEB5AFE}"/>
    <cellStyle name="Note 6 3 2" xfId="9260" xr:uid="{A53F9D2B-9F44-406A-A06F-DC6ABBACB8A7}"/>
    <cellStyle name="Note 6 3_ELC_final" xfId="9261" xr:uid="{36565CD3-7271-490C-94A4-FF67D8AE1B6F}"/>
    <cellStyle name="Note 6 4" xfId="9262" xr:uid="{7F2FD9FC-F775-4EDC-963A-181BB4A4EC7F}"/>
    <cellStyle name="Note 6_ELC_final" xfId="9263" xr:uid="{E782C583-B5D4-49CD-8C10-052727E97607}"/>
    <cellStyle name="Note 7" xfId="9264" xr:uid="{8F9C7C99-386B-401B-9951-81003E708DF7}"/>
    <cellStyle name="Note 7 2" xfId="9265" xr:uid="{7011BE50-3BA9-470D-B693-5550BA7F1AD5}"/>
    <cellStyle name="Note 7 3" xfId="9266" xr:uid="{0694B2C8-471F-40A1-ADA6-8A1CFC56F8BF}"/>
    <cellStyle name="Note 7 3 2" xfId="9267" xr:uid="{2F472F0C-263F-453E-8F72-760E2FA4ACDA}"/>
    <cellStyle name="Note 7 3_ELC_final" xfId="9268" xr:uid="{232B828E-B0D1-4BCF-A6D6-90D22B241DBF}"/>
    <cellStyle name="Note 7 4" xfId="9269" xr:uid="{13C949F3-3109-4A4C-B10F-E13A9038E227}"/>
    <cellStyle name="Note 7_ELC_final" xfId="9270" xr:uid="{29E7A138-E915-493E-943A-3975CEB13977}"/>
    <cellStyle name="Note 8" xfId="9271" xr:uid="{1F74139F-320A-4081-A3A7-D5946C8CACEA}"/>
    <cellStyle name="Note 8 2" xfId="9272" xr:uid="{66BDAA9E-5204-4561-97D4-C0D2B31B715E}"/>
    <cellStyle name="Note 8 3" xfId="9273" xr:uid="{F129DDDE-A667-41DD-A1BE-1F35A728625D}"/>
    <cellStyle name="Note 8 3 2" xfId="9274" xr:uid="{C35AA94D-BBA4-4B20-916C-3F3F685A1E84}"/>
    <cellStyle name="Note 8 3_ELC_final" xfId="9275" xr:uid="{DBC8538A-57A4-449A-AF7E-4214C3652C3D}"/>
    <cellStyle name="Note 8 4" xfId="9276" xr:uid="{CABBF3DE-EF34-4C58-8427-78626748BD00}"/>
    <cellStyle name="Note 8_ELC_final" xfId="9277" xr:uid="{1CAC95A2-B8AC-4119-9C55-9F8668E368AD}"/>
    <cellStyle name="Note 9" xfId="9278" xr:uid="{46940C60-2C8C-4093-9DCC-24A8CDA757A0}"/>
    <cellStyle name="Note 9 2" xfId="9279" xr:uid="{4345E0B1-9578-499A-9FCC-3366E5930976}"/>
    <cellStyle name="Note 9 3" xfId="9280" xr:uid="{2ECEA6F8-0B6E-40BF-849F-91F83EA89F8D}"/>
    <cellStyle name="Note 9 3 2" xfId="9281" xr:uid="{53F4847C-B2B1-4366-9CD8-BABE6F7C294C}"/>
    <cellStyle name="Note 9 3_ELC_final" xfId="9282" xr:uid="{F2E7F328-9C0B-4596-A8B5-B5F416E1D2B5}"/>
    <cellStyle name="Note 9 4" xfId="9283" xr:uid="{124C92D4-D243-4F52-AD5C-BFFE09C6063E}"/>
    <cellStyle name="Note 9_ELC_final" xfId="9284" xr:uid="{CEB3BC39-4631-490D-973A-FBA6473CFFD2}"/>
    <cellStyle name="Notiz" xfId="9285" xr:uid="{89934E23-AB7E-4744-8D49-44D48D3CF94D}"/>
    <cellStyle name="Notiz 2" xfId="9286" xr:uid="{73855B99-6935-4EB4-84A6-34453B8BD4D4}"/>
    <cellStyle name="Notiz 3" xfId="9287" xr:uid="{055D5F8B-C2E5-4B9A-9B34-53A96DE4B2FC}"/>
    <cellStyle name="num_note" xfId="9288" xr:uid="{5041E792-33EA-4C54-AA1E-6ADA795AA103}"/>
    <cellStyle name="Nuovo" xfId="9289" xr:uid="{86FFC08A-C3FC-4E6E-A7BA-9E84F076E409}"/>
    <cellStyle name="Nuovo 10" xfId="9290" xr:uid="{67703CE4-5AD0-4BC1-851B-C784A0195642}"/>
    <cellStyle name="Nuovo 11" xfId="9291" xr:uid="{B47D515B-3A1A-4B67-B963-7528087398D0}"/>
    <cellStyle name="Nuovo 12" xfId="9292" xr:uid="{300ED148-0F1F-4D02-AA10-D96663910152}"/>
    <cellStyle name="Nuovo 13" xfId="9293" xr:uid="{FB11E7EA-D6FD-4DE3-B425-07BA0C78A270}"/>
    <cellStyle name="Nuovo 14" xfId="9294" xr:uid="{8599FDFC-BE6B-4C92-A828-39FBBE8BE8FA}"/>
    <cellStyle name="Nuovo 15" xfId="9295" xr:uid="{BCCA4444-2432-4A0F-878E-A5751B33C15E}"/>
    <cellStyle name="Nuovo 16" xfId="9296" xr:uid="{5B5C71A0-7775-4415-B012-B2E8374CD553}"/>
    <cellStyle name="Nuovo 17" xfId="9297" xr:uid="{E7DD4312-FF08-40DE-9765-9BBB373D0473}"/>
    <cellStyle name="Nuovo 18" xfId="9298" xr:uid="{19939421-EBA2-43C5-9A71-785757F846A8}"/>
    <cellStyle name="Nuovo 19" xfId="9299" xr:uid="{BC9A3261-7F8C-472F-A4C2-22219296E41E}"/>
    <cellStyle name="Nuovo 2" xfId="9300" xr:uid="{1A2561BB-5EB1-4738-B279-B8F89B0AF174}"/>
    <cellStyle name="Nuovo 2 2" xfId="9301" xr:uid="{A056E714-A892-4CD9-BA88-F087BA06B4DC}"/>
    <cellStyle name="Nuovo 20" xfId="9302" xr:uid="{984F7A07-9D83-452F-A9B8-D5C890E9974D}"/>
    <cellStyle name="Nuovo 21" xfId="9303" xr:uid="{0870795B-46B7-44B6-B7EE-4C452FC74C58}"/>
    <cellStyle name="Nuovo 22" xfId="9304" xr:uid="{42E25163-4720-4AB4-9581-B0CD2F5D4E0E}"/>
    <cellStyle name="Nuovo 23" xfId="9305" xr:uid="{C64462B1-EF15-4B24-B079-0005EAA5F0C1}"/>
    <cellStyle name="Nuovo 24" xfId="9306" xr:uid="{8513579D-E4FA-45AD-9400-EB6BBF74EC75}"/>
    <cellStyle name="Nuovo 25" xfId="9307" xr:uid="{602B94A6-7ADD-4BBD-B897-741185FD7575}"/>
    <cellStyle name="Nuovo 26" xfId="9308" xr:uid="{3DD4AF92-3210-4680-B743-57AEA7C74326}"/>
    <cellStyle name="Nuovo 27" xfId="9309" xr:uid="{4D433817-9ED1-4CAC-A1F6-257929642C3F}"/>
    <cellStyle name="Nuovo 28" xfId="9310" xr:uid="{1CA3770C-5748-4655-AD69-919A42ABAAC1}"/>
    <cellStyle name="Nuovo 29" xfId="9311" xr:uid="{EDD85D86-BF6F-459F-84EC-D9FF122A96C7}"/>
    <cellStyle name="Nuovo 3" xfId="9312" xr:uid="{818B5A4E-AAF1-4B9F-9A12-CDA0684EEB74}"/>
    <cellStyle name="Nuovo 30" xfId="9313" xr:uid="{C0930283-1D41-4186-99CA-E89E06FE6FA2}"/>
    <cellStyle name="Nuovo 31" xfId="9314" xr:uid="{4611A5A8-D116-4FB5-A307-977CA220DF91}"/>
    <cellStyle name="Nuovo 32" xfId="9315" xr:uid="{C3D424A6-F74D-4AE6-8520-9F4CB80052A6}"/>
    <cellStyle name="Nuovo 33" xfId="9316" xr:uid="{8D770435-7A70-4C7B-819C-CEE0848E09F2}"/>
    <cellStyle name="Nuovo 34" xfId="9317" xr:uid="{DC2DE29C-3D5E-45C4-BED4-9E41A050BD09}"/>
    <cellStyle name="Nuovo 35" xfId="9318" xr:uid="{0E7DFDCE-C6C3-4CB0-9BD9-D4746E8FC829}"/>
    <cellStyle name="Nuovo 36" xfId="9319" xr:uid="{70AFA288-D291-47AF-BE6F-7B7AE33678C7}"/>
    <cellStyle name="Nuovo 37" xfId="9320" xr:uid="{DF6CD972-7353-4527-950B-09BC4BE1BB61}"/>
    <cellStyle name="Nuovo 38" xfId="9321" xr:uid="{E9689E26-D289-49DB-A7F3-C63E732B8D2B}"/>
    <cellStyle name="Nuovo 38 2" xfId="9322" xr:uid="{23833DA8-1111-4575-849A-5EF8FEAB7AAA}"/>
    <cellStyle name="Nuovo 38 3" xfId="9323" xr:uid="{FBEC3831-DD18-4543-8FB7-6E533532AE89}"/>
    <cellStyle name="Nuovo 38 4" xfId="9324" xr:uid="{6DC36398-AE1D-4866-94D7-3B37612A3FF6}"/>
    <cellStyle name="Nuovo 39" xfId="9325" xr:uid="{315A20C6-EDB4-4E77-9ADA-E7DC6D679B38}"/>
    <cellStyle name="Nuovo 39 2" xfId="9326" xr:uid="{FF94088F-8CF9-4A39-975D-E84E8840972F}"/>
    <cellStyle name="Nuovo 4" xfId="9327" xr:uid="{7E5423A5-31F9-4630-A40A-31570CDBCD1F}"/>
    <cellStyle name="Nuovo 4 2" xfId="9328" xr:uid="{29A75081-9C7A-445B-B48D-0CA64CE3F631}"/>
    <cellStyle name="Nuovo 40" xfId="9329" xr:uid="{185F0DC0-6B24-42A4-80F1-EAB8D66B8214}"/>
    <cellStyle name="Nuovo 40 2" xfId="9330" xr:uid="{B68E4E54-9E64-4A47-A74E-55F49B0FE984}"/>
    <cellStyle name="Nuovo 5" xfId="9331" xr:uid="{0541EB7E-CAB5-48BB-986C-80C3E9457A1F}"/>
    <cellStyle name="Nuovo 6" xfId="9332" xr:uid="{AC713A3E-EADD-4FA0-A283-7F7D84C7ADE8}"/>
    <cellStyle name="Nuovo 7" xfId="9333" xr:uid="{E8A5B695-8540-4EEB-ACAE-3BE56EF890F5}"/>
    <cellStyle name="Nuovo 8" xfId="9334" xr:uid="{0D4BD073-21C0-4C82-AB2C-DAB434179F77}"/>
    <cellStyle name="Nuovo 9" xfId="9335" xr:uid="{7E891168-7AA2-4379-A771-B24B9E1932BC}"/>
    <cellStyle name="Output 10" xfId="9336" xr:uid="{C7961E3D-17E1-4065-8201-51BD7E198D21}"/>
    <cellStyle name="Output 11" xfId="9337" xr:uid="{086C5E9F-2AF3-4F9F-8389-C16B3DF168E0}"/>
    <cellStyle name="Output 12" xfId="9338" xr:uid="{1AC27342-1E75-4833-9100-E36D2034AECF}"/>
    <cellStyle name="Output 13" xfId="9339" xr:uid="{C84CB0A0-1B9A-46AC-8EF0-8C9D48F5396C}"/>
    <cellStyle name="Output 14" xfId="9340" xr:uid="{750E1868-1712-4A7B-B850-90802CED1E29}"/>
    <cellStyle name="Output 15" xfId="9341" xr:uid="{F8D91F01-E800-4BEF-A6FC-5752E98D8BE2}"/>
    <cellStyle name="Output 16" xfId="9342" xr:uid="{1422DABD-2302-4363-B0A0-CDE13755CFC6}"/>
    <cellStyle name="Output 17" xfId="9343" xr:uid="{D84D0128-EC87-468A-8B65-6377B4A8AE03}"/>
    <cellStyle name="Output 18" xfId="9344" xr:uid="{23438C81-3567-4F91-924E-21EE6449EDDC}"/>
    <cellStyle name="Output 19" xfId="9345" xr:uid="{8CFF5B8F-0928-478D-8E42-9893556DD376}"/>
    <cellStyle name="Output 2" xfId="9346" xr:uid="{6F09FA96-712D-400C-A515-F05E43FB3ACD}"/>
    <cellStyle name="Output 2 10" xfId="9347" xr:uid="{919D55E8-CDFE-4EAF-B84F-3C3E8148C90B}"/>
    <cellStyle name="Output 2 11" xfId="9348" xr:uid="{64DC7D2C-69BB-4CD0-9EA2-FCAF2C1F22B4}"/>
    <cellStyle name="Output 2 2" xfId="9349" xr:uid="{915155A2-4489-4253-852E-662A6CDCE686}"/>
    <cellStyle name="Output 2 3" xfId="9350" xr:uid="{1D895E0B-68D8-4D8F-BA0C-690C9098B33D}"/>
    <cellStyle name="Output 2 4" xfId="9351" xr:uid="{3886A062-DE17-4074-B376-234EF4129214}"/>
    <cellStyle name="Output 2 5" xfId="9352" xr:uid="{E987FC4F-2BCD-4B6B-902D-158DF2E29943}"/>
    <cellStyle name="Output 2 6" xfId="9353" xr:uid="{2D61B8FD-80A9-46C2-94AC-3C86146B946B}"/>
    <cellStyle name="Output 2 7" xfId="9354" xr:uid="{760EDDB5-1C65-4B62-8754-46ADB303C312}"/>
    <cellStyle name="Output 2 8" xfId="9355" xr:uid="{2EF2411B-5853-4A90-BF11-20FF6C6BCC80}"/>
    <cellStyle name="Output 2 9" xfId="9356" xr:uid="{13529C07-96FE-46D9-8BC5-7AAEAA90FBD0}"/>
    <cellStyle name="Output 20" xfId="9357" xr:uid="{47650722-EC3A-4CA4-9C86-E9D9DA49E862}"/>
    <cellStyle name="Output 21" xfId="9358" xr:uid="{87974E00-40F6-49E9-8262-889432E417B8}"/>
    <cellStyle name="Output 22" xfId="9359" xr:uid="{8BB92762-FECD-4E42-BB73-ACA0C2D3FEE3}"/>
    <cellStyle name="Output 23" xfId="9360" xr:uid="{B8672519-4C18-4008-8592-C1DF79429016}"/>
    <cellStyle name="Output 24" xfId="9361" xr:uid="{DD71F16F-EC31-4359-A404-68D588232D96}"/>
    <cellStyle name="Output 25" xfId="9362" xr:uid="{0B3F4380-0655-4581-8B56-EF65846C4DFC}"/>
    <cellStyle name="Output 26" xfId="9363" xr:uid="{48DB64FA-F528-45A0-AB98-1813C8C9E677}"/>
    <cellStyle name="Output 27" xfId="9364" xr:uid="{34401CEF-DECC-49CB-B62A-9D4304C94176}"/>
    <cellStyle name="Output 28" xfId="9365" xr:uid="{44AB042A-A23F-4081-899B-3C18C4E88A5C}"/>
    <cellStyle name="Output 29" xfId="9366" xr:uid="{73B7D576-63AC-43D0-9273-17C95804832B}"/>
    <cellStyle name="Output 3" xfId="9367" xr:uid="{EC79D414-EE6B-4E81-AEBA-C7855E07842D}"/>
    <cellStyle name="Output 3 2" xfId="9368" xr:uid="{2CECAADB-4B88-4698-83CB-0CD42944D951}"/>
    <cellStyle name="Output 3 2 2" xfId="9369" xr:uid="{C102CF60-2D7A-4324-B6F1-0CBD3C3577A4}"/>
    <cellStyle name="Output 3 3" xfId="9370" xr:uid="{28988095-F115-4752-9841-AA5A1984B29E}"/>
    <cellStyle name="Output 3 4" xfId="9371" xr:uid="{A5142AD4-B1E1-4CAD-BE44-FB754E830EBE}"/>
    <cellStyle name="Output 30" xfId="9372" xr:uid="{CEC6DB93-9D80-4BA7-9064-9E4CE27A578D}"/>
    <cellStyle name="Output 31" xfId="9373" xr:uid="{AFF56CF2-781E-4649-9263-8E3F0C576274}"/>
    <cellStyle name="Output 32" xfId="9374" xr:uid="{513E2E38-C73E-436C-989C-C9E0E29C3AAD}"/>
    <cellStyle name="Output 33" xfId="9375" xr:uid="{D2573D03-4060-4880-BACD-FB36D2837FEB}"/>
    <cellStyle name="Output 34" xfId="9376" xr:uid="{E5FAF280-2A3D-418A-9D1B-D96EF618B94D}"/>
    <cellStyle name="Output 35" xfId="9377" xr:uid="{B8347F85-AD6A-4EE1-B4D5-BE18291CDADB}"/>
    <cellStyle name="Output 36" xfId="9378" xr:uid="{BDB9F986-EB97-4DF6-A3B0-BD76906595F5}"/>
    <cellStyle name="Output 37" xfId="9379" xr:uid="{A81200B2-9A76-496C-9564-A7B5F0D6F4AD}"/>
    <cellStyle name="Output 38" xfId="9380" xr:uid="{4EE7B5C7-B222-4E88-A23C-D93A885ACC30}"/>
    <cellStyle name="Output 39" xfId="9381" xr:uid="{5F57AA3A-1240-4F94-883A-BE8E8705B5B9}"/>
    <cellStyle name="Output 4" xfId="9382" xr:uid="{95F02D41-EF83-4AC6-90CC-0CE8EDBDE05B}"/>
    <cellStyle name="Output 4 2" xfId="9383" xr:uid="{DF27CE05-802C-4737-9158-EE93DCF4B7A7}"/>
    <cellStyle name="Output 40" xfId="9384" xr:uid="{E628CDDF-781C-4337-B634-4BA53875A1DF}"/>
    <cellStyle name="Output 41" xfId="9385" xr:uid="{243A5619-5D73-4EC4-A421-B554F2BD0573}"/>
    <cellStyle name="Output 42" xfId="9386" xr:uid="{26B2FB49-5510-4AC5-B94C-752130FCA15D}"/>
    <cellStyle name="Output 43" xfId="9387" xr:uid="{9E54907C-7945-4B38-B708-9885324C433D}"/>
    <cellStyle name="Output 5" xfId="9388" xr:uid="{E5601A09-BA1F-4CEE-9696-D905D93A1FD4}"/>
    <cellStyle name="Output 5 2" xfId="9389" xr:uid="{D645384D-5FDA-4571-8DCF-A8FB0049B437}"/>
    <cellStyle name="Output 6" xfId="9390" xr:uid="{38BD0225-CC3D-46B2-9381-023C818CD008}"/>
    <cellStyle name="Output 6 2" xfId="9391" xr:uid="{63BCE4D3-889E-4952-8DA8-CFFC0A4C855A}"/>
    <cellStyle name="Output 7" xfId="9392" xr:uid="{EEEEE030-CD5E-4A9E-BE52-375C4FA05E5A}"/>
    <cellStyle name="Output 8" xfId="9393" xr:uid="{5A4976D3-D4C8-48AD-8E57-B04670DE01AA}"/>
    <cellStyle name="Output 9" xfId="9394" xr:uid="{F29B79A5-0128-40D9-8865-B2D4580A18E5}"/>
    <cellStyle name="Pattern" xfId="9395" xr:uid="{DF7F9BB8-AC5C-4B29-AB66-DBEAE0F83561}"/>
    <cellStyle name="Percent 10" xfId="9396" xr:uid="{AF7442BA-781E-4D94-B2DD-012A3BF98FC9}"/>
    <cellStyle name="Percent 10 10" xfId="9397" xr:uid="{CEEC1DA0-A31D-4AF3-B48D-45C9C7216EDA}"/>
    <cellStyle name="Percent 10 11" xfId="9398" xr:uid="{1B98560B-3489-41EA-AA5C-B7B81C3FBCE1}"/>
    <cellStyle name="Percent 10 11 2" xfId="9399" xr:uid="{6EFCCDEB-90C7-44C4-BD3F-884278D3FE08}"/>
    <cellStyle name="Percent 10 11 3" xfId="9400" xr:uid="{4839EAD1-BED1-4C86-8179-A98F50CEC054}"/>
    <cellStyle name="Percent 10 11 4" xfId="9401" xr:uid="{B005D21C-D692-40EE-AE43-F4439C6FD91E}"/>
    <cellStyle name="Percent 10 12" xfId="9402" xr:uid="{05BB8F3D-0610-4AF4-8AFD-A1B9D1234B49}"/>
    <cellStyle name="Percent 10 12 2" xfId="9403" xr:uid="{E57191F9-88FE-4162-88AD-AF8709774E07}"/>
    <cellStyle name="Percent 10 12 3" xfId="9404" xr:uid="{DCD5AE89-69FA-4138-92DB-C2F33D72E1AB}"/>
    <cellStyle name="Percent 10 12 4" xfId="9405" xr:uid="{458D0DA6-F75B-40F9-8A86-8C4B88AE517B}"/>
    <cellStyle name="Percent 10 13" xfId="9406" xr:uid="{0A97C0DF-C5B2-430C-8752-965610DA2516}"/>
    <cellStyle name="Percent 10 13 2" xfId="9407" xr:uid="{D601C956-392B-4595-84C7-A349B83BE7F6}"/>
    <cellStyle name="Percent 10 13 3" xfId="9408" xr:uid="{1A1ABC86-B960-4B02-B0C8-9EEDEC31251E}"/>
    <cellStyle name="Percent 10 13 4" xfId="9409" xr:uid="{445BCAEC-3D8F-4FE6-8D98-F5657FD642BC}"/>
    <cellStyle name="Percent 10 14" xfId="9410" xr:uid="{768F9816-FC5A-4E37-B474-7B9D854CFB66}"/>
    <cellStyle name="Percent 10 14 2" xfId="9411" xr:uid="{0EBFEEF1-E1D8-433E-B550-371271A2B63C}"/>
    <cellStyle name="Percent 10 14 3" xfId="9412" xr:uid="{5BE60CFD-D348-4EF7-8752-A35D9F9B87B8}"/>
    <cellStyle name="Percent 10 14 4" xfId="9413" xr:uid="{E30149F8-D8F8-4822-9B94-A1FBFF4907D6}"/>
    <cellStyle name="Percent 10 14 5" xfId="9414" xr:uid="{AD0EE2F5-0A4B-49C0-AC2E-E23A0C3A26CD}"/>
    <cellStyle name="Percent 10 15" xfId="9415" xr:uid="{9E48DDA8-C1DA-4907-94E0-B4FB8EFC1A74}"/>
    <cellStyle name="Percent 10 15 2" xfId="9416" xr:uid="{F3AD8775-D875-413C-8609-2B921C9DB4B7}"/>
    <cellStyle name="Percent 10 15 3" xfId="9417" xr:uid="{C0AFACE2-9979-4ED9-8F6A-FC1C0D7C9415}"/>
    <cellStyle name="Percent 10 15 4" xfId="9418" xr:uid="{7DAD2641-0104-4A59-945F-FB1B0A7301BD}"/>
    <cellStyle name="Percent 10 15 5" xfId="9419" xr:uid="{17246D6F-192F-4BA0-BD62-76018EE22013}"/>
    <cellStyle name="Percent 10 16" xfId="9420" xr:uid="{D1CFEA44-505D-4E2C-AEEC-266707A36AB4}"/>
    <cellStyle name="Percent 10 16 2" xfId="9421" xr:uid="{F7498B76-C5CD-4BBF-9D8C-873629039971}"/>
    <cellStyle name="Percent 10 16 3" xfId="9422" xr:uid="{975B4B51-7F3A-45A8-9A8A-16E543B0D2D6}"/>
    <cellStyle name="Percent 10 16 4" xfId="9423" xr:uid="{1E0048DE-E3CE-4ABA-A1F0-2F4CDD62DE0B}"/>
    <cellStyle name="Percent 10 16 5" xfId="9424" xr:uid="{14A782B0-2375-4FA9-8985-CED9F3661163}"/>
    <cellStyle name="Percent 10 17" xfId="9425" xr:uid="{3BF403E5-BD4B-4D91-AFD3-92AF5177553D}"/>
    <cellStyle name="Percent 10 17 2" xfId="9426" xr:uid="{498230EA-DDDE-4E7B-9BC6-E9FFF2FBB2F3}"/>
    <cellStyle name="Percent 10 17 3" xfId="9427" xr:uid="{958E4E32-A187-4185-998C-8934F4213219}"/>
    <cellStyle name="Percent 10 17 4" xfId="9428" xr:uid="{FB4E0418-7A0B-4C68-98CC-54B46DFF5589}"/>
    <cellStyle name="Percent 10 17 5" xfId="9429" xr:uid="{214CFDE6-04C3-4479-95D2-3FE9E686E72F}"/>
    <cellStyle name="Percent 10 18" xfId="9430" xr:uid="{90E602A5-2DC8-4128-A8B9-6B33A4F824F0}"/>
    <cellStyle name="Percent 10 18 2" xfId="9431" xr:uid="{9EDFB499-6F56-4846-B0C8-FF719054E7F9}"/>
    <cellStyle name="Percent 10 18 3" xfId="9432" xr:uid="{1D768550-125A-4389-A6DB-2B439707815F}"/>
    <cellStyle name="Percent 10 18 4" xfId="9433" xr:uid="{F6DDC802-BCE9-4A13-BE54-DE2D7B43C544}"/>
    <cellStyle name="Percent 10 18 5" xfId="9434" xr:uid="{3DB5889F-6451-40AF-BC0C-3DC9FFC0C3CD}"/>
    <cellStyle name="Percent 10 19" xfId="9435" xr:uid="{6C7A0B87-9083-4475-8CB1-91BE47E697EC}"/>
    <cellStyle name="Percent 10 19 2" xfId="9436" xr:uid="{3D88565D-2C9D-447E-AD7C-CCC492BD819A}"/>
    <cellStyle name="Percent 10 19 3" xfId="9437" xr:uid="{1B345A80-16DF-4FD4-BAD9-F52CBE7F9FB0}"/>
    <cellStyle name="Percent 10 19 4" xfId="9438" xr:uid="{E769851D-E529-45F0-AE12-B5A0BCE9C5CF}"/>
    <cellStyle name="Percent 10 19 5" xfId="9439" xr:uid="{FFE43D3D-C7E0-4055-A990-D3D8E6357C50}"/>
    <cellStyle name="Percent 10 2" xfId="9440" xr:uid="{DE6E1BE5-5C1B-4679-A9F3-BB60B1E681FE}"/>
    <cellStyle name="Percent 10 2 2" xfId="9441" xr:uid="{BB88CED0-5C1A-4123-9693-15597387E402}"/>
    <cellStyle name="Percent 10 2 2 2" xfId="9442" xr:uid="{9513BF34-4D5D-4626-B162-48C853A906F1}"/>
    <cellStyle name="Percent 10 2 2 3" xfId="9443" xr:uid="{2903346D-3251-4044-A129-11FB10E65424}"/>
    <cellStyle name="Percent 10 2 2 4" xfId="9444" xr:uid="{867E8CF7-1781-4866-8890-362522D58E4E}"/>
    <cellStyle name="Percent 10 2 2 5" xfId="9445" xr:uid="{7BCD77D5-3C5E-443D-89E7-59F94B349D4A}"/>
    <cellStyle name="Percent 10 2 3" xfId="9446" xr:uid="{A4C6BA38-ACE0-4380-9662-00FEB21D4869}"/>
    <cellStyle name="Percent 10 2 3 2" xfId="9447" xr:uid="{FEF66286-7FEC-47D0-B85D-1896599CF87E}"/>
    <cellStyle name="Percent 10 2 3 3" xfId="9448" xr:uid="{8802C6EC-43AF-4ACA-9721-E9657556F5F5}"/>
    <cellStyle name="Percent 10 2 3 4" xfId="9449" xr:uid="{0189A66B-B63C-4108-B229-7879A18C927B}"/>
    <cellStyle name="Percent 10 2 3 5" xfId="9450" xr:uid="{8F9C1ACA-BC36-4707-9173-1369D0822BC0}"/>
    <cellStyle name="Percent 10 2 4" xfId="9451" xr:uid="{59B43013-06F9-4499-8604-89594B566E66}"/>
    <cellStyle name="Percent 10 2 5" xfId="9452" xr:uid="{1735735D-88C9-42F4-A20D-235B8CBEC791}"/>
    <cellStyle name="Percent 10 2 6" xfId="9453" xr:uid="{622C32A0-19FA-4729-8E20-7A96763E3F02}"/>
    <cellStyle name="Percent 10 2 7" xfId="9454" xr:uid="{DBD3B7AD-BB98-4FAD-A0F5-2D01CD91005C}"/>
    <cellStyle name="Percent 10 20" xfId="9455" xr:uid="{63DF86E6-24DD-4952-B2DF-E3DBB6CDEBA1}"/>
    <cellStyle name="Percent 10 20 2" xfId="9456" xr:uid="{60F87939-206A-4C17-BF9F-E48B42861CF8}"/>
    <cellStyle name="Percent 10 20 3" xfId="9457" xr:uid="{6B449A4D-05FA-4D4C-8733-D609EA74377F}"/>
    <cellStyle name="Percent 10 20 4" xfId="9458" xr:uid="{838FB2CF-D222-4156-9505-24214D4268A2}"/>
    <cellStyle name="Percent 10 20 5" xfId="9459" xr:uid="{88C46E5C-4AAB-4C05-8298-C65DA7460D1C}"/>
    <cellStyle name="Percent 10 3" xfId="9460" xr:uid="{D9032BD5-2F7F-4012-87AC-25A2ED1F191D}"/>
    <cellStyle name="Percent 10 3 2" xfId="9461" xr:uid="{76ACB14B-F3CC-4AF1-9703-BD7B8533E069}"/>
    <cellStyle name="Percent 10 3 2 2" xfId="9462" xr:uid="{279A0DE2-8255-45DF-B5CE-7CB7D334FB4B}"/>
    <cellStyle name="Percent 10 3 2 3" xfId="9463" xr:uid="{7F0A7662-F1A4-4D1F-9E14-3B3018660189}"/>
    <cellStyle name="Percent 10 3 2 4" xfId="9464" xr:uid="{EC8818B9-F3EB-40A8-BFBA-9647131B25E2}"/>
    <cellStyle name="Percent 10 3 2 5" xfId="9465" xr:uid="{6836E496-9A08-428C-8DDB-ED45BE65EB92}"/>
    <cellStyle name="Percent 10 3 3" xfId="9466" xr:uid="{24C338F4-CFB1-4BC2-B49D-54E4092B8AC0}"/>
    <cellStyle name="Percent 10 3 3 2" xfId="9467" xr:uid="{43A24B8F-9D95-4B1D-8CF7-C6519A6D25E9}"/>
    <cellStyle name="Percent 10 3 3 3" xfId="9468" xr:uid="{B64C5386-8B71-4872-A470-040FE34C2E25}"/>
    <cellStyle name="Percent 10 3 3 4" xfId="9469" xr:uid="{566A9496-E409-4262-82BC-C5D34BBCA17A}"/>
    <cellStyle name="Percent 10 3 3 5" xfId="9470" xr:uid="{3BBA0102-B38C-48AF-A3B3-8E07043E6B39}"/>
    <cellStyle name="Percent 10 3 4" xfId="9471" xr:uid="{F596F12D-5F79-43B7-8D8C-ECC98DE16B32}"/>
    <cellStyle name="Percent 10 3 5" xfId="9472" xr:uid="{ACBE3200-D08B-4330-A514-E193E46F5637}"/>
    <cellStyle name="Percent 10 3 6" xfId="9473" xr:uid="{7638CC86-6647-4B36-B5F0-93BAE163FE6B}"/>
    <cellStyle name="Percent 10 3 7" xfId="9474" xr:uid="{48656F40-2471-4F62-9D57-5D7198446744}"/>
    <cellStyle name="Percent 10 4" xfId="9475" xr:uid="{3D412292-7085-4583-A467-CCF5546793AF}"/>
    <cellStyle name="Percent 10 4 2" xfId="9476" xr:uid="{9A906A15-830E-42CC-8655-AB4E434D0694}"/>
    <cellStyle name="Percent 10 4 2 2" xfId="9477" xr:uid="{FDF57485-7A77-4AF7-8DA8-90BD39A3DC05}"/>
    <cellStyle name="Percent 10 4 2 3" xfId="9478" xr:uid="{5D908A6D-679C-422C-BF06-66FDD80BED2F}"/>
    <cellStyle name="Percent 10 4 2 4" xfId="9479" xr:uid="{F5100EA7-F80F-4F12-8644-87A6374943F5}"/>
    <cellStyle name="Percent 10 4 2 5" xfId="9480" xr:uid="{C368EA9E-B886-4ED4-8FB8-053B14081428}"/>
    <cellStyle name="Percent 10 4 3" xfId="9481" xr:uid="{1B6A236D-9D06-4EC8-95E2-04DC88434BC9}"/>
    <cellStyle name="Percent 10 4 3 2" xfId="9482" xr:uid="{D0E6DEF5-7874-446D-94C5-50F6BF7D61C6}"/>
    <cellStyle name="Percent 10 4 3 3" xfId="9483" xr:uid="{0E2DFD80-5326-4ED9-B8BB-0778D29CB8A3}"/>
    <cellStyle name="Percent 10 4 3 4" xfId="9484" xr:uid="{E3DBDF6B-10BD-4E44-B319-5FD881399BA8}"/>
    <cellStyle name="Percent 10 4 3 5" xfId="9485" xr:uid="{B83AD02E-D669-47E4-A005-4890F8EC111D}"/>
    <cellStyle name="Percent 10 4 4" xfId="9486" xr:uid="{3E76541A-AF51-4A83-9E04-0B39824CBFE4}"/>
    <cellStyle name="Percent 10 4 5" xfId="9487" xr:uid="{DBCEEC60-036C-4358-9D8E-288679C4952C}"/>
    <cellStyle name="Percent 10 4 6" xfId="9488" xr:uid="{3E7ED0B8-84AB-4F0E-8E11-059048610579}"/>
    <cellStyle name="Percent 10 4 7" xfId="9489" xr:uid="{67B1B187-B789-49BF-914A-1CBC699156E1}"/>
    <cellStyle name="Percent 10 5" xfId="9490" xr:uid="{08E48C20-CAEC-49C1-945B-92E1269EF11F}"/>
    <cellStyle name="Percent 10 5 2" xfId="9491" xr:uid="{2D0A0780-F037-4885-B67B-CDD9B3CEAC07}"/>
    <cellStyle name="Percent 10 5 2 2" xfId="9492" xr:uid="{433D9585-E13B-4781-BAAB-E801AE727F09}"/>
    <cellStyle name="Percent 10 5 2 3" xfId="9493" xr:uid="{37858ABF-15E8-423C-8893-E9E0E3CAFB42}"/>
    <cellStyle name="Percent 10 5 2 4" xfId="9494" xr:uid="{E16D13A2-1BBA-4DFF-9ED4-F5EC215564F8}"/>
    <cellStyle name="Percent 10 5 2 5" xfId="9495" xr:uid="{1DC6F01C-EE39-4425-AA05-294519C2F969}"/>
    <cellStyle name="Percent 10 5 3" xfId="9496" xr:uid="{65444A6F-B04D-4C36-8725-33CECC0E3E56}"/>
    <cellStyle name="Percent 10 5 3 2" xfId="9497" xr:uid="{12813C18-55BA-4C30-846C-CE2EE1A3DA6A}"/>
    <cellStyle name="Percent 10 5 3 3" xfId="9498" xr:uid="{00413A81-3C4B-4F51-BFEE-41D57D8489DE}"/>
    <cellStyle name="Percent 10 5 3 4" xfId="9499" xr:uid="{13D09129-9539-43F6-BF4E-B0AD00D927D0}"/>
    <cellStyle name="Percent 10 5 3 5" xfId="9500" xr:uid="{34C3F621-531D-4061-982D-16FA60ACC9C5}"/>
    <cellStyle name="Percent 10 5 4" xfId="9501" xr:uid="{596316D4-BB08-494C-8425-2D22ED03023C}"/>
    <cellStyle name="Percent 10 5 5" xfId="9502" xr:uid="{3D3D3FDA-962F-4A37-92D4-9C89A9B1761F}"/>
    <cellStyle name="Percent 10 5 6" xfId="9503" xr:uid="{E744357E-C099-4F01-8EEB-27A0D85EF991}"/>
    <cellStyle name="Percent 10 5 7" xfId="9504" xr:uid="{75E6CE3D-9DC3-4263-813D-75AD57C85210}"/>
    <cellStyle name="Percent 10 6" xfId="9505" xr:uid="{BE7A0D06-31CC-44FC-AC8D-F1C17F62888C}"/>
    <cellStyle name="Percent 10 6 2" xfId="9506" xr:uid="{CC12B41A-CC9E-4810-A0A6-03EC501DD9BF}"/>
    <cellStyle name="Percent 10 6 2 2" xfId="9507" xr:uid="{A0E65B02-E988-4627-887A-71F67FB4C166}"/>
    <cellStyle name="Percent 10 6 2 3" xfId="9508" xr:uid="{AFBDDE7C-476E-4664-AAA3-100A251D07D5}"/>
    <cellStyle name="Percent 10 6 2 4" xfId="9509" xr:uid="{B0D4144F-83E1-41DA-83F4-90682674CA12}"/>
    <cellStyle name="Percent 10 6 2 5" xfId="9510" xr:uid="{E119A5C8-F33A-41C2-9476-63F4B490D080}"/>
    <cellStyle name="Percent 10 6 3" xfId="9511" xr:uid="{AE617E2F-2F75-4468-973F-ED5F66CBE715}"/>
    <cellStyle name="Percent 10 6 3 2" xfId="9512" xr:uid="{1EF714FE-813D-4151-9F85-2B06AE46FBD0}"/>
    <cellStyle name="Percent 10 6 3 3" xfId="9513" xr:uid="{A8C48533-ED22-403E-A5B1-0671931B7D20}"/>
    <cellStyle name="Percent 10 6 3 4" xfId="9514" xr:uid="{EBCC430D-F7EA-4F57-95E5-7EF4C9F2D3C7}"/>
    <cellStyle name="Percent 10 6 3 5" xfId="9515" xr:uid="{2F70A006-33D6-4ED2-86D1-E6E0D02BFA36}"/>
    <cellStyle name="Percent 10 6 4" xfId="9516" xr:uid="{394D22DF-45F9-489B-90A3-277C2417434B}"/>
    <cellStyle name="Percent 10 6 5" xfId="9517" xr:uid="{3D15E34D-E6DE-4EFC-AE97-5B3CB5238EE2}"/>
    <cellStyle name="Percent 10 6 6" xfId="9518" xr:uid="{ACEE8AB3-95AA-45EF-AC0A-ABA12FA818E5}"/>
    <cellStyle name="Percent 10 6 7" xfId="9519" xr:uid="{E265944D-59FD-4B7B-B44B-BD458EA440A2}"/>
    <cellStyle name="Percent 10 7" xfId="9520" xr:uid="{7DC6E759-3E09-4C02-86C9-6B0EEA5EF3DA}"/>
    <cellStyle name="Percent 10 7 2" xfId="9521" xr:uid="{90A3A595-EFF7-428F-A765-71714A1C77D6}"/>
    <cellStyle name="Percent 10 7 2 2" xfId="9522" xr:uid="{B005FD43-C09A-4DAF-A86B-A68A022922CD}"/>
    <cellStyle name="Percent 10 7 2 3" xfId="9523" xr:uid="{F2E67C88-3D4D-4F07-94FB-85DDA0550FAE}"/>
    <cellStyle name="Percent 10 7 2 4" xfId="9524" xr:uid="{1DC50396-0AFA-4B47-B3E9-40946FF320B9}"/>
    <cellStyle name="Percent 10 7 2 5" xfId="9525" xr:uid="{CB1ABF39-6A70-49B0-8D79-9F1E84C20199}"/>
    <cellStyle name="Percent 10 7 3" xfId="9526" xr:uid="{BE501B50-2504-4992-8CF4-9BBD81EE4753}"/>
    <cellStyle name="Percent 10 7 3 2" xfId="9527" xr:uid="{5AC8E78B-B2EA-455A-9D8C-8C1664B865B5}"/>
    <cellStyle name="Percent 10 7 3 3" xfId="9528" xr:uid="{94C41337-AF6B-4935-BB1B-F5C34B89655E}"/>
    <cellStyle name="Percent 10 7 3 4" xfId="9529" xr:uid="{DF62E8F5-D84A-4947-B8DF-062D026DDF69}"/>
    <cellStyle name="Percent 10 7 3 5" xfId="9530" xr:uid="{33817C00-DFF3-41CF-AE1D-6EC5969C82A8}"/>
    <cellStyle name="Percent 10 7 4" xfId="9531" xr:uid="{FC83601C-8AD0-4F4E-AF55-35A6B8F0B1F8}"/>
    <cellStyle name="Percent 10 7 4 2" xfId="9532" xr:uid="{20964FAE-4D15-4322-A842-19EBD8381ECD}"/>
    <cellStyle name="Percent 10 7 4 3" xfId="9533" xr:uid="{FC0324E7-7321-42B6-A47B-6E17A8203A14}"/>
    <cellStyle name="Percent 10 7 4 4" xfId="9534" xr:uid="{AA524E00-02C0-40B6-B62F-C60E1DD947D7}"/>
    <cellStyle name="Percent 10 7 4 5" xfId="9535" xr:uid="{333D4F30-3200-480C-9D94-A10927F6A3E7}"/>
    <cellStyle name="Percent 10 7 5" xfId="9536" xr:uid="{1818B674-A61D-45D6-9AF7-07F93DE6E0F4}"/>
    <cellStyle name="Percent 10 7 5 2" xfId="9537" xr:uid="{A182B0B4-7240-47FB-9EF9-BAEB745213A2}"/>
    <cellStyle name="Percent 10 7 5 3" xfId="9538" xr:uid="{1BB0B526-D412-4DBB-B919-E382208A75BB}"/>
    <cellStyle name="Percent 10 7 5 4" xfId="9539" xr:uid="{F0DA132B-3380-4285-B5AD-BC1CD79A3820}"/>
    <cellStyle name="Percent 10 7 5 5" xfId="9540" xr:uid="{FBB6738E-9DA8-4769-B0D5-A2EAD9BEA1BB}"/>
    <cellStyle name="Percent 10 7 6" xfId="9541" xr:uid="{E4C5A583-BBD7-4DFD-BEBB-877995FA0B86}"/>
    <cellStyle name="Percent 10 7 7" xfId="9542" xr:uid="{BCDBDBCE-FD89-4C26-B884-A1A67541767B}"/>
    <cellStyle name="Percent 10 7 8" xfId="9543" xr:uid="{FDA84B08-24F8-4C24-9754-F4C663D49911}"/>
    <cellStyle name="Percent 10 7 9" xfId="9544" xr:uid="{6A97274D-4F1D-4BAB-9274-F418DEF62358}"/>
    <cellStyle name="Percent 10 8" xfId="9545" xr:uid="{EE42194F-37F8-469C-8388-48B9FAFE0F4A}"/>
    <cellStyle name="Percent 10 8 2" xfId="9546" xr:uid="{7A94CF56-744F-4C1E-A760-557D0B039290}"/>
    <cellStyle name="Percent 10 8 2 2" xfId="9547" xr:uid="{9CD416F0-39F5-4000-B6DB-CFD7D5FF43F6}"/>
    <cellStyle name="Percent 10 8 2 3" xfId="9548" xr:uid="{976227ED-CBBF-45A9-9FC2-AAC68F5092FC}"/>
    <cellStyle name="Percent 10 8 2 4" xfId="9549" xr:uid="{37518C8A-ED4C-4F30-90F9-DBEB9FD476B2}"/>
    <cellStyle name="Percent 10 8 2 5" xfId="9550" xr:uid="{21233BBE-8040-49BB-BA78-0B32BE5594DC}"/>
    <cellStyle name="Percent 10 8 3" xfId="9551" xr:uid="{C6F064B4-39E9-484E-8FE2-9C1D50B37A08}"/>
    <cellStyle name="Percent 10 8 3 2" xfId="9552" xr:uid="{594B7200-19E4-455F-AE57-29E845F39369}"/>
    <cellStyle name="Percent 10 8 3 3" xfId="9553" xr:uid="{57975716-2993-49CD-90F4-7B47860820DD}"/>
    <cellStyle name="Percent 10 8 3 4" xfId="9554" xr:uid="{6892E717-6EA5-4C72-B62F-5F5A238FC7B1}"/>
    <cellStyle name="Percent 10 8 3 5" xfId="9555" xr:uid="{0725ED30-4901-446D-AD20-739401E4269A}"/>
    <cellStyle name="Percent 10 8 4" xfId="9556" xr:uid="{10F64C9F-299A-4F22-9693-D81054FCCCC5}"/>
    <cellStyle name="Percent 10 8 5" xfId="9557" xr:uid="{248AEFDB-6EB2-42BB-B09F-DB88E2D183B2}"/>
    <cellStyle name="Percent 10 8 6" xfId="9558" xr:uid="{63023BC2-9F00-4E29-93F1-667845DC95FE}"/>
    <cellStyle name="Percent 10 8 7" xfId="9559" xr:uid="{F2BCD408-43E6-4C24-9B1F-EDF58A869B3C}"/>
    <cellStyle name="Percent 10 9" xfId="9560" xr:uid="{C978AD9F-EDBB-4906-868B-39C1D559AC2D}"/>
    <cellStyle name="Percent 10 9 2" xfId="9561" xr:uid="{33D8DBE0-7E75-425E-A490-D4FAF5488216}"/>
    <cellStyle name="Percent 10 9 3" xfId="9562" xr:uid="{0E65697E-9FE9-40FC-9B27-BE4963E921CD}"/>
    <cellStyle name="Percent 10 9 4" xfId="9563" xr:uid="{9BC714FB-858B-45FF-A676-AFDE63157B22}"/>
    <cellStyle name="Percent 10 9 5" xfId="9564" xr:uid="{6F555587-621F-4862-AA90-2C459702F78C}"/>
    <cellStyle name="Percent 11" xfId="9565" xr:uid="{173E8995-00D2-48CE-8096-AEE868F68632}"/>
    <cellStyle name="Percent 11 10" xfId="9566" xr:uid="{37539DEF-A5C8-4159-83BA-F43F1B8FB650}"/>
    <cellStyle name="Percent 11 10 2" xfId="9567" xr:uid="{21DC8207-16C8-4CDB-A938-C270C84D291E}"/>
    <cellStyle name="Percent 11 10 3" xfId="9568" xr:uid="{96FD96D3-4DE8-4841-BC62-D8C575EA3203}"/>
    <cellStyle name="Percent 11 10 4" xfId="9569" xr:uid="{D2876C1B-E86E-45B3-959F-2D533B3AC0E3}"/>
    <cellStyle name="Percent 11 10 5" xfId="9570" xr:uid="{827E5B76-5C87-4D23-A718-17714534086F}"/>
    <cellStyle name="Percent 11 11" xfId="9571" xr:uid="{68FF5BFF-590A-435B-9C21-14AFEBCB00D8}"/>
    <cellStyle name="Percent 11 12" xfId="9572" xr:uid="{1E053EE8-CE3D-45D6-AD1D-7695918437DE}"/>
    <cellStyle name="Percent 11 13" xfId="9573" xr:uid="{B60C3C11-2E7A-4006-AC28-B0C07121D32C}"/>
    <cellStyle name="Percent 11 14" xfId="9574" xr:uid="{4CB45D4D-F549-464B-9809-DCF0B891EB51}"/>
    <cellStyle name="Percent 11 2" xfId="9575" xr:uid="{3931DBAA-A52E-486F-92C8-492D24C914F3}"/>
    <cellStyle name="Percent 11 2 2" xfId="9576" xr:uid="{38CCA964-673E-4C4A-B563-31ECE4329ACD}"/>
    <cellStyle name="Percent 11 2 2 2" xfId="9577" xr:uid="{9EEF14D1-24C3-41BB-BF95-79801EB8D892}"/>
    <cellStyle name="Percent 11 2 2 3" xfId="9578" xr:uid="{79463123-F738-4C48-9209-BE460BC4F66B}"/>
    <cellStyle name="Percent 11 2 2 4" xfId="9579" xr:uid="{15419BF9-A124-4B4A-8A97-80A3F5489D3A}"/>
    <cellStyle name="Percent 11 2 2 5" xfId="9580" xr:uid="{4187B79E-A8EA-4156-86B6-3D2E3383E05B}"/>
    <cellStyle name="Percent 11 2 3" xfId="9581" xr:uid="{4AE27E6F-807D-4D2B-B575-67B30934203B}"/>
    <cellStyle name="Percent 11 2 3 2" xfId="9582" xr:uid="{C19EE26A-3D07-497C-BF51-A2977FB53B5C}"/>
    <cellStyle name="Percent 11 2 3 3" xfId="9583" xr:uid="{2C7C96F6-1617-4620-8540-95DC5402D21E}"/>
    <cellStyle name="Percent 11 2 3 4" xfId="9584" xr:uid="{3D1A1B9F-3857-4BC4-9192-6CF1E9142F47}"/>
    <cellStyle name="Percent 11 2 3 5" xfId="9585" xr:uid="{F4101C01-E68D-4A43-9396-9D6B3C8172F7}"/>
    <cellStyle name="Percent 11 2 4" xfId="9586" xr:uid="{858FF0E9-F5A9-46CA-AA6A-FA4018A882E4}"/>
    <cellStyle name="Percent 11 2 5" xfId="9587" xr:uid="{A082B2DC-E823-421A-A618-EE5F67322F95}"/>
    <cellStyle name="Percent 11 2 6" xfId="9588" xr:uid="{A9D122B7-2A8E-4A55-9B90-0D5457377493}"/>
    <cellStyle name="Percent 11 2 7" xfId="9589" xr:uid="{2E6509D4-C843-4E63-81DC-E1AC77F210BD}"/>
    <cellStyle name="Percent 11 3" xfId="9590" xr:uid="{A57A3D6B-8331-4E1E-95C7-5937350D14CC}"/>
    <cellStyle name="Percent 11 3 2" xfId="9591" xr:uid="{969C0558-A777-4A17-9D04-0116C04936CB}"/>
    <cellStyle name="Percent 11 3 2 2" xfId="9592" xr:uid="{2BDEAFAE-0276-40CC-98BD-D2D789FB6D06}"/>
    <cellStyle name="Percent 11 3 2 3" xfId="9593" xr:uid="{82463C63-A64F-4CEF-BFA1-38C1594C9F13}"/>
    <cellStyle name="Percent 11 3 2 4" xfId="9594" xr:uid="{517F3B91-401C-48A1-B7E4-01239B4A6611}"/>
    <cellStyle name="Percent 11 3 2 5" xfId="9595" xr:uid="{9222461A-F313-43A5-BFED-DDAE5FDDA72F}"/>
    <cellStyle name="Percent 11 3 3" xfId="9596" xr:uid="{42FFDD2E-C5B2-4488-97A6-F806EA21D5A8}"/>
    <cellStyle name="Percent 11 3 3 2" xfId="9597" xr:uid="{D501DE68-D49D-409B-95B0-E21E69C385C1}"/>
    <cellStyle name="Percent 11 3 3 3" xfId="9598" xr:uid="{6750413E-61A7-4BF8-BCEB-20DDF3D248B2}"/>
    <cellStyle name="Percent 11 3 3 4" xfId="9599" xr:uid="{BCE8AEFD-C91C-406A-A8A7-27DAECFCCF74}"/>
    <cellStyle name="Percent 11 3 3 5" xfId="9600" xr:uid="{3C25451C-8547-430A-8585-C99FB641BB03}"/>
    <cellStyle name="Percent 11 3 4" xfId="9601" xr:uid="{C0EC47F6-FC03-431B-A26F-BC60E9F51858}"/>
    <cellStyle name="Percent 11 3 5" xfId="9602" xr:uid="{88F3CE94-4783-4D25-BBD9-4B304FA38F45}"/>
    <cellStyle name="Percent 11 3 6" xfId="9603" xr:uid="{7694774B-225F-49BC-B673-82F1535CD6E6}"/>
    <cellStyle name="Percent 11 3 7" xfId="9604" xr:uid="{45B7651E-FD46-4D5E-A7A3-DAF656A1A4C7}"/>
    <cellStyle name="Percent 11 4" xfId="9605" xr:uid="{567CF31A-EA90-48C9-B136-0E23F873781D}"/>
    <cellStyle name="Percent 11 4 2" xfId="9606" xr:uid="{8FD07AA1-E62A-49FC-9298-75497EDCEC4C}"/>
    <cellStyle name="Percent 11 4 2 2" xfId="9607" xr:uid="{1F523BF7-1748-4E6D-BE8D-1C44146E7876}"/>
    <cellStyle name="Percent 11 4 2 3" xfId="9608" xr:uid="{2A66E7FF-282D-4AD3-90CE-C963F6EB8579}"/>
    <cellStyle name="Percent 11 4 2 4" xfId="9609" xr:uid="{3A544842-2907-460C-A4D1-5D15142D36D3}"/>
    <cellStyle name="Percent 11 4 2 5" xfId="9610" xr:uid="{00CC2728-651E-4D05-B390-D9A88C717EAB}"/>
    <cellStyle name="Percent 11 4 3" xfId="9611" xr:uid="{17D68EB0-4C25-4C05-98F7-863198FCC41C}"/>
    <cellStyle name="Percent 11 4 3 2" xfId="9612" xr:uid="{64F48AD0-3DA1-4B41-94DD-2E85155DDB7A}"/>
    <cellStyle name="Percent 11 4 3 3" xfId="9613" xr:uid="{CF9F6F6D-C944-4C54-9833-F4C30959BE62}"/>
    <cellStyle name="Percent 11 4 3 4" xfId="9614" xr:uid="{5F98F34E-754F-41CB-8A6D-C5112F9F4BD9}"/>
    <cellStyle name="Percent 11 4 3 5" xfId="9615" xr:uid="{DFC1581C-E7B2-4163-959E-A9E2431F5F9A}"/>
    <cellStyle name="Percent 11 4 4" xfId="9616" xr:uid="{6C04DD8A-CBA3-4524-B0EE-DFBA2B7A6443}"/>
    <cellStyle name="Percent 11 4 5" xfId="9617" xr:uid="{77B92EB6-090F-407E-AD72-DE393A8F23B4}"/>
    <cellStyle name="Percent 11 4 6" xfId="9618" xr:uid="{15E606ED-6C92-4869-B6FD-446AFA967427}"/>
    <cellStyle name="Percent 11 4 7" xfId="9619" xr:uid="{9F6D6316-9D2B-46DB-A51D-409215501B8C}"/>
    <cellStyle name="Percent 11 5" xfId="9620" xr:uid="{2EF43209-FA7E-4562-A4B1-7A2FEB058482}"/>
    <cellStyle name="Percent 11 5 2" xfId="9621" xr:uid="{1AF800E1-E40D-401B-8255-89A9C38E3381}"/>
    <cellStyle name="Percent 11 5 2 2" xfId="9622" xr:uid="{847332BD-5586-4864-A0BE-366EDAC42E71}"/>
    <cellStyle name="Percent 11 5 2 3" xfId="9623" xr:uid="{07FC33E2-32AF-430F-96B9-7C3555C97972}"/>
    <cellStyle name="Percent 11 5 2 4" xfId="9624" xr:uid="{1CE02E07-FAC5-4257-B914-B5F3CA8121D4}"/>
    <cellStyle name="Percent 11 5 2 5" xfId="9625" xr:uid="{0F9F07BC-0AD9-417C-B90C-FD58B6C53873}"/>
    <cellStyle name="Percent 11 5 3" xfId="9626" xr:uid="{B1C05A07-80E9-4FBA-BEA7-F0E87F7BC553}"/>
    <cellStyle name="Percent 11 5 3 2" xfId="9627" xr:uid="{5DF4BC39-2D9C-44B1-82CC-9CE81DC854D3}"/>
    <cellStyle name="Percent 11 5 3 3" xfId="9628" xr:uid="{502FE1D4-8A74-44A5-BE24-59DBEA840728}"/>
    <cellStyle name="Percent 11 5 3 4" xfId="9629" xr:uid="{76F06A00-5624-4D35-A118-9B6C6D10ADC4}"/>
    <cellStyle name="Percent 11 5 3 5" xfId="9630" xr:uid="{B1D8D445-2752-46FB-97CD-3C84E96390EB}"/>
    <cellStyle name="Percent 11 5 4" xfId="9631" xr:uid="{20BA139C-50E4-4F93-814F-C4100C3D4F0A}"/>
    <cellStyle name="Percent 11 5 5" xfId="9632" xr:uid="{F5431D1B-7FBA-48DA-9405-BDBF806C10FE}"/>
    <cellStyle name="Percent 11 5 6" xfId="9633" xr:uid="{01ABD69E-4885-4450-AD06-C40D631A1733}"/>
    <cellStyle name="Percent 11 5 7" xfId="9634" xr:uid="{908D27C8-367A-40EF-95F7-C1F66AF969F9}"/>
    <cellStyle name="Percent 11 6" xfId="9635" xr:uid="{C83F1D6D-F82E-41D7-836B-ABE1E3455DC8}"/>
    <cellStyle name="Percent 11 6 2" xfId="9636" xr:uid="{DD930ED4-30E1-41C1-8249-FFBE05AC1A05}"/>
    <cellStyle name="Percent 11 6 2 2" xfId="9637" xr:uid="{1AD9A10E-6B37-4231-890B-F022308280DE}"/>
    <cellStyle name="Percent 11 6 2 3" xfId="9638" xr:uid="{2034DC37-4259-4E4F-B1A3-5061FC38E824}"/>
    <cellStyle name="Percent 11 6 2 4" xfId="9639" xr:uid="{4B5C7AAD-DD48-4365-82C5-EE47804AF621}"/>
    <cellStyle name="Percent 11 6 2 5" xfId="9640" xr:uid="{7B520DD9-BA1C-4AB6-8550-9618EFC31257}"/>
    <cellStyle name="Percent 11 6 3" xfId="9641" xr:uid="{3DF4F2D4-4FA0-4E86-9C1D-4E44766597F7}"/>
    <cellStyle name="Percent 11 6 3 2" xfId="9642" xr:uid="{2490982F-9FDD-4771-960B-E2AB69474E04}"/>
    <cellStyle name="Percent 11 6 3 3" xfId="9643" xr:uid="{4B8BDFBC-C5C2-4BB0-ACA1-00329A2FA8A0}"/>
    <cellStyle name="Percent 11 6 3 4" xfId="9644" xr:uid="{9257A196-87B9-4316-9206-85394FAB1F30}"/>
    <cellStyle name="Percent 11 6 3 5" xfId="9645" xr:uid="{8B91C7D7-01C0-4259-94C8-0984BEBB5912}"/>
    <cellStyle name="Percent 11 6 4" xfId="9646" xr:uid="{1BDA46A4-2384-4310-B43D-BFF60B07A0E2}"/>
    <cellStyle name="Percent 11 6 5" xfId="9647" xr:uid="{D6D566EE-66E8-4DB0-96C5-844C523522C1}"/>
    <cellStyle name="Percent 11 6 6" xfId="9648" xr:uid="{4C220E18-C850-4D03-AD09-3E1B14AE3D46}"/>
    <cellStyle name="Percent 11 6 7" xfId="9649" xr:uid="{53280B54-267B-4444-B87A-98BD524D4BC1}"/>
    <cellStyle name="Percent 11 7" xfId="9650" xr:uid="{606F08CE-3FAE-4FC5-935A-2E7ED5354558}"/>
    <cellStyle name="Percent 11 7 2" xfId="9651" xr:uid="{C9E8E686-2F23-4F26-B660-1759DEC85CAB}"/>
    <cellStyle name="Percent 11 7 2 2" xfId="9652" xr:uid="{B0D46A79-1F9F-4E5E-92C6-51BF897BE7EA}"/>
    <cellStyle name="Percent 11 7 2 3" xfId="9653" xr:uid="{C3F51F5B-6E39-416A-B400-A2B22112319B}"/>
    <cellStyle name="Percent 11 7 2 4" xfId="9654" xr:uid="{8086C43A-ED4D-4D11-98A5-B21E8FC0DC02}"/>
    <cellStyle name="Percent 11 7 2 5" xfId="9655" xr:uid="{C328C472-5979-42F0-9002-B5BAE70C290F}"/>
    <cellStyle name="Percent 11 7 3" xfId="9656" xr:uid="{5819D835-BFD2-4675-BD84-CC15D49D938C}"/>
    <cellStyle name="Percent 11 7 3 2" xfId="9657" xr:uid="{96FB14F3-88EC-441B-B7B7-81B16BB814F5}"/>
    <cellStyle name="Percent 11 7 3 3" xfId="9658" xr:uid="{82BEA5AA-9051-4B8B-9AEA-6967EA297A2D}"/>
    <cellStyle name="Percent 11 7 3 4" xfId="9659" xr:uid="{10EF613A-697B-4945-8A88-1161F048F827}"/>
    <cellStyle name="Percent 11 7 3 5" xfId="9660" xr:uid="{96E712C6-F550-4D83-92BB-D7D800671CE3}"/>
    <cellStyle name="Percent 11 7 4" xfId="9661" xr:uid="{6C7DD954-01DE-4F0A-9C75-ABF8C35AF145}"/>
    <cellStyle name="Percent 11 7 4 2" xfId="9662" xr:uid="{FD4D1C24-B4FD-4039-BAE4-B1D9316D8C16}"/>
    <cellStyle name="Percent 11 7 4 3" xfId="9663" xr:uid="{3B564A18-CD71-4558-BA22-88D42DB6AA02}"/>
    <cellStyle name="Percent 11 7 4 4" xfId="9664" xr:uid="{EAEA3D0A-59DA-4EB3-B285-9A2649689725}"/>
    <cellStyle name="Percent 11 7 4 5" xfId="9665" xr:uid="{24379CD0-5263-4FB0-9F80-FC3E778D9C49}"/>
    <cellStyle name="Percent 11 7 5" xfId="9666" xr:uid="{29501F2A-C092-4BB4-A3EF-4021822650AA}"/>
    <cellStyle name="Percent 11 7 5 2" xfId="9667" xr:uid="{866D8AE5-C265-43B0-949E-97D55B67E104}"/>
    <cellStyle name="Percent 11 7 5 3" xfId="9668" xr:uid="{68021790-8FC2-4E86-BE63-133C3714BD0B}"/>
    <cellStyle name="Percent 11 7 5 4" xfId="9669" xr:uid="{0D0D369F-DE4F-4971-B135-6D595A86CFE5}"/>
    <cellStyle name="Percent 11 7 5 5" xfId="9670" xr:uid="{FECF38B6-5F87-4933-A77C-FF01C9454CB7}"/>
    <cellStyle name="Percent 11 7 6" xfId="9671" xr:uid="{01007C80-7642-4A5C-8CEA-979220DFDC5C}"/>
    <cellStyle name="Percent 11 7 7" xfId="9672" xr:uid="{C13913A6-3C2D-4458-B8AD-4CF274579414}"/>
    <cellStyle name="Percent 11 7 8" xfId="9673" xr:uid="{32348BAF-8693-4AC3-95AC-1ACA7A0A92AB}"/>
    <cellStyle name="Percent 11 7 9" xfId="9674" xr:uid="{95987401-5612-46AB-B1BD-2C0871B1063A}"/>
    <cellStyle name="Percent 11 8" xfId="9675" xr:uid="{E4801F58-4C3E-4CEC-8207-81F019592EB5}"/>
    <cellStyle name="Percent 11 8 2" xfId="9676" xr:uid="{B75B5C42-C6BC-48E7-9F9C-85DA6368C2B3}"/>
    <cellStyle name="Percent 11 8 2 2" xfId="9677" xr:uid="{A5E491A5-D230-4725-9F29-8E548564D097}"/>
    <cellStyle name="Percent 11 8 2 3" xfId="9678" xr:uid="{2BAF7DC6-6D81-4273-9C94-737A489A25DC}"/>
    <cellStyle name="Percent 11 8 2 4" xfId="9679" xr:uid="{E5F9951B-CB57-4382-B5C0-505AC4B04DE0}"/>
    <cellStyle name="Percent 11 8 2 5" xfId="9680" xr:uid="{2DEC672C-0724-467A-A148-9260FAE08D1A}"/>
    <cellStyle name="Percent 11 8 3" xfId="9681" xr:uid="{50217DB3-DCC9-4E0B-9A40-4D9C594BB77A}"/>
    <cellStyle name="Percent 11 8 3 2" xfId="9682" xr:uid="{D9FE80B2-D08A-474D-9797-AE207260814A}"/>
    <cellStyle name="Percent 11 8 3 3" xfId="9683" xr:uid="{C650A5D2-DDB7-4690-BFCF-2A8BBD33C6D9}"/>
    <cellStyle name="Percent 11 8 3 4" xfId="9684" xr:uid="{BC4BA354-F9DF-4E08-85C2-95276AF0F39F}"/>
    <cellStyle name="Percent 11 8 3 5" xfId="9685" xr:uid="{8618E04C-C568-46EC-A877-489DDC6005B4}"/>
    <cellStyle name="Percent 11 8 4" xfId="9686" xr:uid="{1765DF19-14DC-49AC-824C-4FBD409F9314}"/>
    <cellStyle name="Percent 11 8 5" xfId="9687" xr:uid="{121D7542-446C-45F5-8701-F2774FF41DF9}"/>
    <cellStyle name="Percent 11 8 6" xfId="9688" xr:uid="{27DF51EB-0AC5-46AF-99CB-5D3C5704ED3B}"/>
    <cellStyle name="Percent 11 8 7" xfId="9689" xr:uid="{9486C2ED-1F83-4614-83AE-E37C75AB4CE2}"/>
    <cellStyle name="Percent 11 9" xfId="9690" xr:uid="{A93337D1-8F4D-4CCC-A4F4-AE2799189F12}"/>
    <cellStyle name="Percent 11 9 2" xfId="9691" xr:uid="{67C01B5A-1AA1-4A79-9A60-331B494A01AC}"/>
    <cellStyle name="Percent 11 9 3" xfId="9692" xr:uid="{B927E896-083D-4106-B5A5-0C3302B260C3}"/>
    <cellStyle name="Percent 11 9 4" xfId="9693" xr:uid="{3F4BBF5D-ED61-45B1-9383-B1255A915BE6}"/>
    <cellStyle name="Percent 11 9 5" xfId="9694" xr:uid="{370ED3B5-71C4-41C7-A37F-C6AED6415115}"/>
    <cellStyle name="Percent 12" xfId="9695" xr:uid="{4AF06A1F-7D9F-4A46-B833-58BBE63DF109}"/>
    <cellStyle name="Percent 12 10" xfId="9696" xr:uid="{5060B7C2-087C-4B07-8AD1-01A69CF872A4}"/>
    <cellStyle name="Percent 12 10 2" xfId="9697" xr:uid="{9D93D7A4-0D91-4B2D-8C7E-D85A4EB34E9D}"/>
    <cellStyle name="Percent 12 10 3" xfId="9698" xr:uid="{3DF8476A-6F8C-41A5-B1BC-EA83359FDC3F}"/>
    <cellStyle name="Percent 12 10 4" xfId="9699" xr:uid="{E698B531-5BBB-4F52-A4C2-1890EDB3077F}"/>
    <cellStyle name="Percent 12 10 5" xfId="9700" xr:uid="{DBAEE74E-E5F2-48BC-80C7-FF47574FB5BF}"/>
    <cellStyle name="Percent 12 11" xfId="9701" xr:uid="{00A34B84-CA3B-452B-BC82-D20CFC74FB8B}"/>
    <cellStyle name="Percent 12 12" xfId="9702" xr:uid="{780DA8FB-2C81-445B-A2C5-77037B684B72}"/>
    <cellStyle name="Percent 12 13" xfId="9703" xr:uid="{05D84C82-6A47-49F5-B630-FB53A66D9402}"/>
    <cellStyle name="Percent 12 14" xfId="9704" xr:uid="{261A74BB-BF22-45CB-AE83-810CB8A24508}"/>
    <cellStyle name="Percent 12 2" xfId="9705" xr:uid="{BBEA0D0A-907A-4E56-AF2C-4FC56C45FEED}"/>
    <cellStyle name="Percent 12 2 2" xfId="9706" xr:uid="{0260897F-C8E6-40DA-AD93-87FE0CC39EB1}"/>
    <cellStyle name="Percent 12 2 2 2" xfId="9707" xr:uid="{FC9F93A1-9EE4-43C4-8C58-B2A7853ADE9B}"/>
    <cellStyle name="Percent 12 2 2 3" xfId="9708" xr:uid="{64E05852-881A-4C4E-B8F2-C376F7A01D24}"/>
    <cellStyle name="Percent 12 2 2 4" xfId="9709" xr:uid="{ACB9964E-64CB-4B02-9248-7E2F7E8CE921}"/>
    <cellStyle name="Percent 12 2 2 5" xfId="9710" xr:uid="{15DB5C47-AF1F-4DC4-8626-D9A88653B0D9}"/>
    <cellStyle name="Percent 12 2 3" xfId="9711" xr:uid="{C0D7E65A-31DC-4623-9059-14C751E797A0}"/>
    <cellStyle name="Percent 12 2 3 2" xfId="9712" xr:uid="{0FB1B302-7B73-49F4-8B51-4E620112289E}"/>
    <cellStyle name="Percent 12 2 3 3" xfId="9713" xr:uid="{E76F4570-878A-48DC-B98E-BE7A2F9E0FCF}"/>
    <cellStyle name="Percent 12 2 3 4" xfId="9714" xr:uid="{ABAA9656-06CF-4232-85C2-07E8098C4052}"/>
    <cellStyle name="Percent 12 2 3 5" xfId="9715" xr:uid="{77373F64-4C29-4A40-8716-DBD9BF213CCD}"/>
    <cellStyle name="Percent 12 2 4" xfId="9716" xr:uid="{F1900197-26CA-4664-AD99-F0B74C3B2249}"/>
    <cellStyle name="Percent 12 2 5" xfId="9717" xr:uid="{461B24CF-21C9-4A74-AD70-358959CFC197}"/>
    <cellStyle name="Percent 12 2 6" xfId="9718" xr:uid="{B36D3432-E50A-470F-8F4C-3EA3E7054830}"/>
    <cellStyle name="Percent 12 2 7" xfId="9719" xr:uid="{C9F25552-20D4-4A16-97BE-4F19FD072E59}"/>
    <cellStyle name="Percent 12 3" xfId="9720" xr:uid="{3D072A2D-73D3-4C59-BDBF-A18B80992FF5}"/>
    <cellStyle name="Percent 12 3 2" xfId="9721" xr:uid="{A83E26B1-EE43-4B0E-A2BF-0AD17219D285}"/>
    <cellStyle name="Percent 12 3 2 2" xfId="9722" xr:uid="{06B4AB18-B7EE-4FFC-BA2F-7D7B18F11570}"/>
    <cellStyle name="Percent 12 3 2 3" xfId="9723" xr:uid="{10B068C6-F010-4753-8B0C-CB50CAE3C370}"/>
    <cellStyle name="Percent 12 3 2 4" xfId="9724" xr:uid="{3A1643F1-54AD-445A-845B-7C2E2E0E7E60}"/>
    <cellStyle name="Percent 12 3 2 5" xfId="9725" xr:uid="{BF8A4E43-568C-4829-85CA-4598B066DFF4}"/>
    <cellStyle name="Percent 12 3 3" xfId="9726" xr:uid="{C6345DD0-E874-4A93-8C77-DB7D1039E76D}"/>
    <cellStyle name="Percent 12 3 3 2" xfId="9727" xr:uid="{199189E5-7865-4FEE-81FC-4E1619B4EE0B}"/>
    <cellStyle name="Percent 12 3 3 3" xfId="9728" xr:uid="{9C38E188-9AC3-4F4A-8B24-B494A787501D}"/>
    <cellStyle name="Percent 12 3 3 4" xfId="9729" xr:uid="{67D621E8-81E9-402F-91EA-6DDA40D2D09B}"/>
    <cellStyle name="Percent 12 3 3 5" xfId="9730" xr:uid="{10D72167-B5C8-45AF-A3E6-3B91D32A49CC}"/>
    <cellStyle name="Percent 12 3 4" xfId="9731" xr:uid="{91EC0077-E335-4EE0-8292-080071286F3D}"/>
    <cellStyle name="Percent 12 3 5" xfId="9732" xr:uid="{ABB83501-7772-4AE3-A3B1-79BAC6E8E512}"/>
    <cellStyle name="Percent 12 3 6" xfId="9733" xr:uid="{6544E446-B246-416A-A628-6FAB39D026C9}"/>
    <cellStyle name="Percent 12 3 7" xfId="9734" xr:uid="{0703DB3F-A901-407C-8B85-5C9A5B26CDAF}"/>
    <cellStyle name="Percent 12 4" xfId="9735" xr:uid="{65B7584A-ADDA-481C-96E4-1931A84A8344}"/>
    <cellStyle name="Percent 12 4 2" xfId="9736" xr:uid="{852BA345-E200-4A28-9B46-459E1C6B9550}"/>
    <cellStyle name="Percent 12 4 2 2" xfId="9737" xr:uid="{AF9F3F3B-698F-419C-BAED-4B9337C032A0}"/>
    <cellStyle name="Percent 12 4 2 3" xfId="9738" xr:uid="{6A10E913-5076-4DA7-BD5F-A1424C9B977A}"/>
    <cellStyle name="Percent 12 4 2 4" xfId="9739" xr:uid="{6CC30550-2B70-42C2-B781-04F6C1681F01}"/>
    <cellStyle name="Percent 12 4 2 5" xfId="9740" xr:uid="{A189DE90-7C0E-42D2-B24A-FDE09F1496DF}"/>
    <cellStyle name="Percent 12 4 3" xfId="9741" xr:uid="{35DBA493-B0B4-4A38-962E-F791681617A5}"/>
    <cellStyle name="Percent 12 4 3 2" xfId="9742" xr:uid="{854F932C-C77D-43F4-9A26-7090E06FE87F}"/>
    <cellStyle name="Percent 12 4 3 3" xfId="9743" xr:uid="{C57F0BB2-BE3A-48CF-85DF-25E779B6148F}"/>
    <cellStyle name="Percent 12 4 3 4" xfId="9744" xr:uid="{F5919F4E-483A-4C75-AA6E-A2F0A9263510}"/>
    <cellStyle name="Percent 12 4 3 5" xfId="9745" xr:uid="{F885067D-103F-4725-94C6-9573CA50DC7D}"/>
    <cellStyle name="Percent 12 4 4" xfId="9746" xr:uid="{7E032145-26D4-470F-B674-359C8CE640A3}"/>
    <cellStyle name="Percent 12 4 5" xfId="9747" xr:uid="{7B55BAB4-02AD-4B49-9A65-9CE46EB0A473}"/>
    <cellStyle name="Percent 12 4 6" xfId="9748" xr:uid="{332F4B09-3483-45ED-864C-A2DD84421B4C}"/>
    <cellStyle name="Percent 12 4 7" xfId="9749" xr:uid="{1F692439-4D39-4D85-B299-B66F04BDDBA6}"/>
    <cellStyle name="Percent 12 5" xfId="9750" xr:uid="{4025FD01-4222-4B3A-AAE9-12C402777868}"/>
    <cellStyle name="Percent 12 5 2" xfId="9751" xr:uid="{F5B0DF42-B1C2-4136-8A0B-7BD2F0857ED3}"/>
    <cellStyle name="Percent 12 5 2 2" xfId="9752" xr:uid="{1A7CD77D-4BE8-48E0-9349-45025EF7FA4C}"/>
    <cellStyle name="Percent 12 5 2 3" xfId="9753" xr:uid="{5D7D52EE-D5CE-4B3C-BBF6-9C619BDC4154}"/>
    <cellStyle name="Percent 12 5 2 4" xfId="9754" xr:uid="{2B75DC36-47E6-4037-A8FE-54B7CBC3B6EA}"/>
    <cellStyle name="Percent 12 5 2 5" xfId="9755" xr:uid="{69B1A31E-808A-48C3-BBB8-C973EB455864}"/>
    <cellStyle name="Percent 12 5 3" xfId="9756" xr:uid="{6358D849-5AD3-4648-9F47-7DFFCDB7D232}"/>
    <cellStyle name="Percent 12 5 3 2" xfId="9757" xr:uid="{6FD83F01-6BE1-4AE8-BCD6-014813478525}"/>
    <cellStyle name="Percent 12 5 3 3" xfId="9758" xr:uid="{9756BF44-872B-49F2-A154-1D4BA3C901EB}"/>
    <cellStyle name="Percent 12 5 3 4" xfId="9759" xr:uid="{32B9A50F-5E2D-447D-B787-6309982359C2}"/>
    <cellStyle name="Percent 12 5 3 5" xfId="9760" xr:uid="{B826C923-2076-48D7-9609-8490171D22EB}"/>
    <cellStyle name="Percent 12 5 4" xfId="9761" xr:uid="{821DEAFA-8B7C-43B2-91DC-E33E7F21480E}"/>
    <cellStyle name="Percent 12 5 5" xfId="9762" xr:uid="{B463784F-BFA4-49CA-9E26-8B6FFD60C34E}"/>
    <cellStyle name="Percent 12 5 6" xfId="9763" xr:uid="{696237D0-A850-4FEF-845B-A5D102B0F50C}"/>
    <cellStyle name="Percent 12 5 7" xfId="9764" xr:uid="{FFCA4ED8-7878-48F3-93B1-1DC1608FE604}"/>
    <cellStyle name="Percent 12 6" xfId="9765" xr:uid="{CB5FEC39-0B7C-469F-A597-0542829C39EF}"/>
    <cellStyle name="Percent 12 6 2" xfId="9766" xr:uid="{607426C3-5973-4842-8663-DCB5EBB5C097}"/>
    <cellStyle name="Percent 12 6 2 2" xfId="9767" xr:uid="{FCC5E007-6B8F-47E9-B22E-F6D6E84160F7}"/>
    <cellStyle name="Percent 12 6 2 3" xfId="9768" xr:uid="{F1519651-9EBE-4527-A347-02B63040262F}"/>
    <cellStyle name="Percent 12 6 2 4" xfId="9769" xr:uid="{F8B6D007-B12D-4634-8FDC-637990B2B8B1}"/>
    <cellStyle name="Percent 12 6 2 5" xfId="9770" xr:uid="{BA3ACC22-BE51-4F4F-821D-523EE8621D50}"/>
    <cellStyle name="Percent 12 6 3" xfId="9771" xr:uid="{157F19A2-32C9-4B3D-A602-9ED8D2389AC6}"/>
    <cellStyle name="Percent 12 6 3 2" xfId="9772" xr:uid="{44F8E400-6212-44B9-87AE-B637089D40D4}"/>
    <cellStyle name="Percent 12 6 3 3" xfId="9773" xr:uid="{26A918D6-BA61-4300-8458-21CA5B23F13D}"/>
    <cellStyle name="Percent 12 6 3 4" xfId="9774" xr:uid="{409CDFDC-2785-4AD1-B149-4B337E3B35D4}"/>
    <cellStyle name="Percent 12 6 3 5" xfId="9775" xr:uid="{04A1609E-0E26-43B4-85FA-3A59F327C3A9}"/>
    <cellStyle name="Percent 12 6 4" xfId="9776" xr:uid="{1722F6B8-561F-43B8-A2D5-03263F608543}"/>
    <cellStyle name="Percent 12 6 5" xfId="9777" xr:uid="{3398B9D6-17AF-412F-A8D6-F336AB01138F}"/>
    <cellStyle name="Percent 12 6 6" xfId="9778" xr:uid="{B44EF292-41A5-4A0F-B913-EF2154B3D049}"/>
    <cellStyle name="Percent 12 6 7" xfId="9779" xr:uid="{E29AA3A7-0062-4940-9B16-32FC31FA231B}"/>
    <cellStyle name="Percent 12 7" xfId="9780" xr:uid="{7CE8863E-1D37-4729-9F7B-1E28505A97F8}"/>
    <cellStyle name="Percent 12 7 2" xfId="9781" xr:uid="{41D649B1-2962-4D58-A71A-CBA80F828FB4}"/>
    <cellStyle name="Percent 12 7 2 2" xfId="9782" xr:uid="{58F030DD-980A-4585-86E0-92E525A3BF6E}"/>
    <cellStyle name="Percent 12 7 2 3" xfId="9783" xr:uid="{32311D02-C6D4-40D2-ABB2-E51AF0222A47}"/>
    <cellStyle name="Percent 12 7 2 4" xfId="9784" xr:uid="{2CE97FB1-8CDE-42B4-B628-BDF8AC8D7F6C}"/>
    <cellStyle name="Percent 12 7 2 5" xfId="9785" xr:uid="{9365C201-4605-401C-AEE5-475345B0D53E}"/>
    <cellStyle name="Percent 12 7 3" xfId="9786" xr:uid="{A93EEA1C-73E1-488D-978C-69B0592CBC55}"/>
    <cellStyle name="Percent 12 7 3 2" xfId="9787" xr:uid="{D2859347-2107-4656-B119-77C12D8E162C}"/>
    <cellStyle name="Percent 12 7 3 3" xfId="9788" xr:uid="{2D47AA7B-B686-45C0-9D74-17E31EECFA48}"/>
    <cellStyle name="Percent 12 7 3 4" xfId="9789" xr:uid="{0751CD6F-A6B8-48C0-A81B-99EFA9DE5B7F}"/>
    <cellStyle name="Percent 12 7 3 5" xfId="9790" xr:uid="{6BD9A192-6128-4F67-BBDB-BADC9AB2B2FD}"/>
    <cellStyle name="Percent 12 7 4" xfId="9791" xr:uid="{7ADDCCEF-CEAF-4EAD-A347-BDF5FB62FB1E}"/>
    <cellStyle name="Percent 12 7 4 2" xfId="9792" xr:uid="{42712810-5975-4A4B-8514-2E336F10D944}"/>
    <cellStyle name="Percent 12 7 4 3" xfId="9793" xr:uid="{12E11649-F254-4862-A356-1FDF362C9770}"/>
    <cellStyle name="Percent 12 7 4 4" xfId="9794" xr:uid="{DC2C44C9-5E17-46F3-8AC1-9FCE291E2DAB}"/>
    <cellStyle name="Percent 12 7 4 5" xfId="9795" xr:uid="{FE510CC4-531C-488E-831D-52B462E21AE3}"/>
    <cellStyle name="Percent 12 7 5" xfId="9796" xr:uid="{EC126493-5A4B-49AA-871B-D72950DFFA3B}"/>
    <cellStyle name="Percent 12 7 5 2" xfId="9797" xr:uid="{B92A3AB5-A0AF-4D55-9FC0-C3639C1C9CA0}"/>
    <cellStyle name="Percent 12 7 5 3" xfId="9798" xr:uid="{D4F5E0FE-5CA4-4653-89F8-D5BDCB1CED1C}"/>
    <cellStyle name="Percent 12 7 5 4" xfId="9799" xr:uid="{9D7F223C-7975-4031-9B82-CA5940E24448}"/>
    <cellStyle name="Percent 12 7 5 5" xfId="9800" xr:uid="{64202E33-9112-4D29-B02F-1D27A077F8BC}"/>
    <cellStyle name="Percent 12 7 6" xfId="9801" xr:uid="{1976D8A1-4AF9-4539-824F-24E6CDFB4017}"/>
    <cellStyle name="Percent 12 7 7" xfId="9802" xr:uid="{927426CC-1C6D-4168-B1BB-2BC7C9451EBF}"/>
    <cellStyle name="Percent 12 7 8" xfId="9803" xr:uid="{22311FF1-0C37-4F4A-A277-40E295ABB21D}"/>
    <cellStyle name="Percent 12 7 9" xfId="9804" xr:uid="{5C65D554-9F35-4D77-8D0F-8F23C9C9EBEE}"/>
    <cellStyle name="Percent 12 8" xfId="9805" xr:uid="{834F0F65-9AF0-4E26-BE29-4A761FB42D56}"/>
    <cellStyle name="Percent 12 8 2" xfId="9806" xr:uid="{3747FA7A-0617-40BD-90F5-F02E07BBAD0F}"/>
    <cellStyle name="Percent 12 8 2 2" xfId="9807" xr:uid="{6DE80D61-21B7-450B-85A9-329FE6CEB053}"/>
    <cellStyle name="Percent 12 8 2 3" xfId="9808" xr:uid="{B4B9D142-623F-4400-9645-1CF52DE667AC}"/>
    <cellStyle name="Percent 12 8 2 4" xfId="9809" xr:uid="{C09604FB-89E3-4412-9C56-30CC8A794623}"/>
    <cellStyle name="Percent 12 8 2 5" xfId="9810" xr:uid="{478E401D-CA46-47B5-A0E3-26E996D4C8DD}"/>
    <cellStyle name="Percent 12 8 3" xfId="9811" xr:uid="{2B54013D-0259-474A-84C7-D4D3DDF2B9FE}"/>
    <cellStyle name="Percent 12 8 3 2" xfId="9812" xr:uid="{D01E786A-DB91-4775-84F4-398E4ADC56D7}"/>
    <cellStyle name="Percent 12 8 3 3" xfId="9813" xr:uid="{C0F7389D-D818-4646-BDA0-329B2F0C0428}"/>
    <cellStyle name="Percent 12 8 3 4" xfId="9814" xr:uid="{32C34A58-111E-4FFD-99C5-DA32E7148347}"/>
    <cellStyle name="Percent 12 8 3 5" xfId="9815" xr:uid="{94829468-D81A-4FA0-B9AF-375CFCE406D2}"/>
    <cellStyle name="Percent 12 8 4" xfId="9816" xr:uid="{963DA116-E66E-480E-A640-EDE012B515A8}"/>
    <cellStyle name="Percent 12 8 5" xfId="9817" xr:uid="{57A4A786-BFE2-4E55-B635-D5C0598840B5}"/>
    <cellStyle name="Percent 12 8 6" xfId="9818" xr:uid="{26E88909-B741-4390-8955-E2E9B326F37E}"/>
    <cellStyle name="Percent 12 8 7" xfId="9819" xr:uid="{B79BC340-A3C2-4062-9564-C4774BF90C33}"/>
    <cellStyle name="Percent 12 9" xfId="9820" xr:uid="{283F5EB7-AEBC-4569-A0FA-86F89F1F6958}"/>
    <cellStyle name="Percent 12 9 2" xfId="9821" xr:uid="{137784BB-0476-4404-B588-E0D5A8CE6E94}"/>
    <cellStyle name="Percent 12 9 3" xfId="9822" xr:uid="{9852D66F-309E-4D30-9A0C-ACB0E470A149}"/>
    <cellStyle name="Percent 12 9 4" xfId="9823" xr:uid="{EEEC88E8-C386-4E00-B061-83023AC053FF}"/>
    <cellStyle name="Percent 12 9 5" xfId="9824" xr:uid="{3C8C6E73-C8E0-422B-9D0D-4A9D83B6DEE8}"/>
    <cellStyle name="Percent 13" xfId="9825" xr:uid="{284983AD-C5E4-4763-B011-96C8C49A8C86}"/>
    <cellStyle name="Percent 13 10" xfId="9826" xr:uid="{9C83AFFC-1C0E-4F92-9DC6-9FDE4FB1EAA3}"/>
    <cellStyle name="Percent 13 10 2" xfId="9827" xr:uid="{DD3FE107-F753-4C2C-B7D8-F3AC1F2F3AE8}"/>
    <cellStyle name="Percent 13 10 3" xfId="9828" xr:uid="{07C7A1C6-89D2-4120-8DB5-7E1F00359089}"/>
    <cellStyle name="Percent 13 10 4" xfId="9829" xr:uid="{59F9AD1B-5E15-4CA1-AF10-09CDB69BED23}"/>
    <cellStyle name="Percent 13 10 5" xfId="9830" xr:uid="{7CABD7DF-7FD4-4247-AF44-474B4C9A67E1}"/>
    <cellStyle name="Percent 13 11" xfId="9831" xr:uid="{89F72454-D31D-4A48-90C1-4FA7E77C44E9}"/>
    <cellStyle name="Percent 13 12" xfId="9832" xr:uid="{DCBDE82F-26C8-4025-94B8-0EC91FDE1E4F}"/>
    <cellStyle name="Percent 13 13" xfId="9833" xr:uid="{FF02F44C-AEA3-45B0-917B-3B006A599F75}"/>
    <cellStyle name="Percent 13 14" xfId="9834" xr:uid="{3F7E1B6A-CA2C-4A2F-BA7B-602DC4B5FEE3}"/>
    <cellStyle name="Percent 13 2" xfId="9835" xr:uid="{409C2B25-260D-421C-9117-E97AB8AA5D05}"/>
    <cellStyle name="Percent 13 2 2" xfId="9836" xr:uid="{DAF056A6-DC42-4385-BE9F-29CD5B1CEFDF}"/>
    <cellStyle name="Percent 13 2 2 2" xfId="9837" xr:uid="{8540F5CA-BCB9-4BDE-8544-7430F5428A76}"/>
    <cellStyle name="Percent 13 2 2 3" xfId="9838" xr:uid="{97371881-B072-49BB-A7E9-E4C3522E7634}"/>
    <cellStyle name="Percent 13 2 2 4" xfId="9839" xr:uid="{B35A9AEF-1242-4931-99B1-1BB2AF7FEC8E}"/>
    <cellStyle name="Percent 13 2 2 5" xfId="9840" xr:uid="{D28AFF1A-6540-48BA-BC6F-4FEB9987DA70}"/>
    <cellStyle name="Percent 13 2 3" xfId="9841" xr:uid="{CC3654BA-51D0-412A-82DA-867BE9461A41}"/>
    <cellStyle name="Percent 13 2 3 2" xfId="9842" xr:uid="{C0FB2FBB-A6C6-4F8B-95C1-729FA0629A76}"/>
    <cellStyle name="Percent 13 2 3 3" xfId="9843" xr:uid="{8E969D8B-9884-4056-9248-F2474E6987B1}"/>
    <cellStyle name="Percent 13 2 3 4" xfId="9844" xr:uid="{B6F1724E-E34A-4709-987B-3C7B3196C2F1}"/>
    <cellStyle name="Percent 13 2 3 5" xfId="9845" xr:uid="{FD9805F2-456E-434F-B651-F895D9DDE236}"/>
    <cellStyle name="Percent 13 2 4" xfId="9846" xr:uid="{7BBAAD1B-D606-4E1C-8B72-EBC336CF6023}"/>
    <cellStyle name="Percent 13 2 5" xfId="9847" xr:uid="{ACEFB56C-E51B-4719-89B8-3162B4C6373A}"/>
    <cellStyle name="Percent 13 2 6" xfId="9848" xr:uid="{896B634B-5919-410A-87A0-F63DD87BCC96}"/>
    <cellStyle name="Percent 13 2 7" xfId="9849" xr:uid="{99B9B9AF-522C-4555-8F03-905588CD3A68}"/>
    <cellStyle name="Percent 13 3" xfId="9850" xr:uid="{57159BDD-C830-4E0B-9E44-6881A868AA19}"/>
    <cellStyle name="Percent 13 3 2" xfId="9851" xr:uid="{C40F711F-EEFD-4F6A-9E35-E3145FC97415}"/>
    <cellStyle name="Percent 13 3 2 2" xfId="9852" xr:uid="{5F12241E-5931-4C7C-A303-FA89E0B0F1E9}"/>
    <cellStyle name="Percent 13 3 2 3" xfId="9853" xr:uid="{AE0147A2-AE1C-4BBA-9F7D-DEF49244E94F}"/>
    <cellStyle name="Percent 13 3 2 4" xfId="9854" xr:uid="{BBBCB487-B58D-4C83-A25E-FF762B0F4F8F}"/>
    <cellStyle name="Percent 13 3 2 5" xfId="9855" xr:uid="{F552F51A-ED88-492B-B7FC-305EA6C5105F}"/>
    <cellStyle name="Percent 13 3 3" xfId="9856" xr:uid="{9F1F0EFB-D552-427E-9307-A830F438CBED}"/>
    <cellStyle name="Percent 13 3 3 2" xfId="9857" xr:uid="{7A74C3B7-E784-4533-A47A-E60AA12754CD}"/>
    <cellStyle name="Percent 13 3 3 3" xfId="9858" xr:uid="{425B220D-52EA-4906-A0E7-2F3D3D0C908B}"/>
    <cellStyle name="Percent 13 3 3 4" xfId="9859" xr:uid="{EDA0F9AE-269E-42AA-B185-746A18541091}"/>
    <cellStyle name="Percent 13 3 3 5" xfId="9860" xr:uid="{1F126F90-3DCE-4460-B2E7-3D0D25759575}"/>
    <cellStyle name="Percent 13 3 4" xfId="9861" xr:uid="{2FCC77F8-0387-4C87-8709-ACAE3745C44C}"/>
    <cellStyle name="Percent 13 3 5" xfId="9862" xr:uid="{4AEEF0D2-C318-4E63-B591-5F8AB23C63C4}"/>
    <cellStyle name="Percent 13 3 6" xfId="9863" xr:uid="{E1D716AB-3CBE-46B1-8B90-9460F4F11E15}"/>
    <cellStyle name="Percent 13 3 7" xfId="9864" xr:uid="{CB79DB2F-C310-4D09-916D-D487B3AE2345}"/>
    <cellStyle name="Percent 13 4" xfId="9865" xr:uid="{7AF01D99-973E-4988-B7E0-652C577F6891}"/>
    <cellStyle name="Percent 13 4 2" xfId="9866" xr:uid="{CEEDDE18-598C-450F-9CCF-EA53B6CE01EC}"/>
    <cellStyle name="Percent 13 4 2 2" xfId="9867" xr:uid="{3A8C8AB3-2D3F-4BD3-8469-70AD9FFCF8C0}"/>
    <cellStyle name="Percent 13 4 2 3" xfId="9868" xr:uid="{ED5285CA-A6A5-4ED7-BB56-4EDE39EE19F2}"/>
    <cellStyle name="Percent 13 4 2 4" xfId="9869" xr:uid="{930BE8EB-6A64-4375-AE3D-12B6309C95AF}"/>
    <cellStyle name="Percent 13 4 2 5" xfId="9870" xr:uid="{921299D9-471B-4537-B3B8-2F831BF570F7}"/>
    <cellStyle name="Percent 13 4 3" xfId="9871" xr:uid="{849E3A66-67D2-4042-A9B8-2B6C063C06B2}"/>
    <cellStyle name="Percent 13 4 3 2" xfId="9872" xr:uid="{6606595F-7533-46DF-B0D0-02498F24CFBB}"/>
    <cellStyle name="Percent 13 4 3 3" xfId="9873" xr:uid="{C7C83DCA-4580-45D9-9704-B0686C28AC53}"/>
    <cellStyle name="Percent 13 4 3 4" xfId="9874" xr:uid="{FDA7D7D5-2118-4FF8-A5E6-2B0036330F9A}"/>
    <cellStyle name="Percent 13 4 3 5" xfId="9875" xr:uid="{4AC9D88F-4225-44FE-9458-F62A3C728753}"/>
    <cellStyle name="Percent 13 4 4" xfId="9876" xr:uid="{C819D801-4030-4D5A-9A1F-7D99BAE111AB}"/>
    <cellStyle name="Percent 13 4 5" xfId="9877" xr:uid="{2A1EE6FB-39D0-490B-A3D5-44236D7309E1}"/>
    <cellStyle name="Percent 13 4 6" xfId="9878" xr:uid="{41565762-1CF0-4C4A-A2C9-125295E7E132}"/>
    <cellStyle name="Percent 13 4 7" xfId="9879" xr:uid="{84779771-1F72-40C2-B1AB-E481A327BE19}"/>
    <cellStyle name="Percent 13 5" xfId="9880" xr:uid="{649D2CEF-A502-43B5-B3F1-D1C32A660C99}"/>
    <cellStyle name="Percent 13 5 2" xfId="9881" xr:uid="{F4A05A81-D9E8-496B-B91D-8B71C78ADAE7}"/>
    <cellStyle name="Percent 13 5 2 2" xfId="9882" xr:uid="{049888B1-B600-483D-86E7-A5C0E94A4F6B}"/>
    <cellStyle name="Percent 13 5 2 3" xfId="9883" xr:uid="{85FC431B-DF71-4D1A-A2F8-24079DBC68EF}"/>
    <cellStyle name="Percent 13 5 2 4" xfId="9884" xr:uid="{BDC1D09B-26B1-4C57-9202-ECC9D9A22E46}"/>
    <cellStyle name="Percent 13 5 2 5" xfId="9885" xr:uid="{050ED4F2-997C-43F6-B77E-F0185DF20CC9}"/>
    <cellStyle name="Percent 13 5 3" xfId="9886" xr:uid="{DB7C1CC1-B1C0-4136-A608-5F172C1B0C2E}"/>
    <cellStyle name="Percent 13 5 3 2" xfId="9887" xr:uid="{B0777C44-9EF8-4CBA-BE96-DBB4F964B906}"/>
    <cellStyle name="Percent 13 5 3 3" xfId="9888" xr:uid="{375F1761-C110-4B28-83E6-265000C26D01}"/>
    <cellStyle name="Percent 13 5 3 4" xfId="9889" xr:uid="{E9517A81-FFD6-4D3D-9A74-C280246E8D78}"/>
    <cellStyle name="Percent 13 5 3 5" xfId="9890" xr:uid="{9F49FF92-1AA1-4285-9AEE-8A46E8CE2166}"/>
    <cellStyle name="Percent 13 5 4" xfId="9891" xr:uid="{2530CD59-B15B-42C6-9EE1-E3473B3CDDDF}"/>
    <cellStyle name="Percent 13 5 5" xfId="9892" xr:uid="{4064FA97-BC99-402E-A9FB-1438D7C87E4C}"/>
    <cellStyle name="Percent 13 5 6" xfId="9893" xr:uid="{8CAFC203-34E1-4CDC-9A62-BA769677A029}"/>
    <cellStyle name="Percent 13 5 7" xfId="9894" xr:uid="{42280100-C1B1-4B04-9EA7-14DCE3FE95F5}"/>
    <cellStyle name="Percent 13 6" xfId="9895" xr:uid="{69396B51-CBD1-4900-B9BA-8BF1FC9813FC}"/>
    <cellStyle name="Percent 13 6 2" xfId="9896" xr:uid="{E4F013EC-1BF8-4A9B-9846-C36B5CF42686}"/>
    <cellStyle name="Percent 13 6 2 2" xfId="9897" xr:uid="{327DEE7C-D85E-4FEF-888C-A4EA1830AACD}"/>
    <cellStyle name="Percent 13 6 2 3" xfId="9898" xr:uid="{46403BF9-E387-4B24-8AFC-44F7D0B09812}"/>
    <cellStyle name="Percent 13 6 2 4" xfId="9899" xr:uid="{3DDCF1B1-9E61-48B2-B379-2FA30AED5DE5}"/>
    <cellStyle name="Percent 13 6 2 5" xfId="9900" xr:uid="{BE0E8C37-1DE9-4A69-A44F-01AAB365382A}"/>
    <cellStyle name="Percent 13 6 3" xfId="9901" xr:uid="{1B937513-979A-49F7-8F7E-62089959A9C3}"/>
    <cellStyle name="Percent 13 6 3 2" xfId="9902" xr:uid="{0F3123DA-7D7E-4CA7-BD3F-C28FBA98D00B}"/>
    <cellStyle name="Percent 13 6 3 3" xfId="9903" xr:uid="{9EEBE99E-0272-478C-861C-90C776840903}"/>
    <cellStyle name="Percent 13 6 3 4" xfId="9904" xr:uid="{22D5945F-33BC-4A2C-8EEC-ECFDCF2DD318}"/>
    <cellStyle name="Percent 13 6 3 5" xfId="9905" xr:uid="{3FBA40D7-478B-417F-96F9-E40D78D7ECF3}"/>
    <cellStyle name="Percent 13 6 4" xfId="9906" xr:uid="{5E205EC8-FEAA-4E94-99D1-64F5895E3564}"/>
    <cellStyle name="Percent 13 6 5" xfId="9907" xr:uid="{9A2E4C2C-8C7F-4D57-AE3A-438ED5E54A32}"/>
    <cellStyle name="Percent 13 6 6" xfId="9908" xr:uid="{0B3F4700-6039-47EC-8E7F-934BF26E3104}"/>
    <cellStyle name="Percent 13 6 7" xfId="9909" xr:uid="{03F678A4-C7A3-473F-95C8-703E1F34D278}"/>
    <cellStyle name="Percent 13 7" xfId="9910" xr:uid="{CFA8D91C-1492-440C-8EAB-3CCA1CEF382D}"/>
    <cellStyle name="Percent 13 7 2" xfId="9911" xr:uid="{15D5188A-EC4A-4EFF-91AC-A5348C6EDF0E}"/>
    <cellStyle name="Percent 13 7 2 2" xfId="9912" xr:uid="{D942EC50-3092-4278-A395-FBA1EB915293}"/>
    <cellStyle name="Percent 13 7 2 3" xfId="9913" xr:uid="{252E2FBD-1765-4707-8C9F-8A57C9D4685F}"/>
    <cellStyle name="Percent 13 7 2 4" xfId="9914" xr:uid="{235A6FFF-D208-4611-AEE0-4650EB9956CA}"/>
    <cellStyle name="Percent 13 7 2 5" xfId="9915" xr:uid="{72C711A7-F29A-4C25-B5F4-BBCCA8275A3E}"/>
    <cellStyle name="Percent 13 7 3" xfId="9916" xr:uid="{1BD03D56-1520-4A6C-B3F6-DCFB06E411AF}"/>
    <cellStyle name="Percent 13 7 3 2" xfId="9917" xr:uid="{52C2E048-D87B-42DA-8CE8-12EE4C9299EF}"/>
    <cellStyle name="Percent 13 7 3 3" xfId="9918" xr:uid="{86A0FA7D-AE4D-4C03-8DCF-1C2BFC237EA7}"/>
    <cellStyle name="Percent 13 7 3 4" xfId="9919" xr:uid="{9D057B9D-FD80-4542-BB50-21EB1A67379C}"/>
    <cellStyle name="Percent 13 7 3 5" xfId="9920" xr:uid="{FD2F21F7-9446-452F-97E3-08D5B2C3B87B}"/>
    <cellStyle name="Percent 13 7 4" xfId="9921" xr:uid="{F52DA840-F1F0-4A9E-A4B2-9A8E0B95CDB9}"/>
    <cellStyle name="Percent 13 7 4 2" xfId="9922" xr:uid="{3EA7BD32-775D-4689-817F-EA44846C1B18}"/>
    <cellStyle name="Percent 13 7 4 3" xfId="9923" xr:uid="{06FA74A4-B7D5-4916-AB6C-723FB06CCDC3}"/>
    <cellStyle name="Percent 13 7 4 4" xfId="9924" xr:uid="{21BA6086-7284-4892-8A26-4D99C0CD76F3}"/>
    <cellStyle name="Percent 13 7 4 5" xfId="9925" xr:uid="{2B94242B-452A-4BC1-B09D-751D0876644C}"/>
    <cellStyle name="Percent 13 7 5" xfId="9926" xr:uid="{FD2CFF87-F1F6-4C43-85CD-DAB9E607CDE9}"/>
    <cellStyle name="Percent 13 7 5 2" xfId="9927" xr:uid="{36891370-B58A-4678-BA19-62E1DBE46AC7}"/>
    <cellStyle name="Percent 13 7 5 3" xfId="9928" xr:uid="{9E0B3F3B-3599-4341-86F4-9A2549FE268C}"/>
    <cellStyle name="Percent 13 7 5 4" xfId="9929" xr:uid="{94EA1A6F-7930-429B-A893-B460DFE1D20F}"/>
    <cellStyle name="Percent 13 7 5 5" xfId="9930" xr:uid="{13CB3622-EED3-4F12-A5BD-4A94E339E188}"/>
    <cellStyle name="Percent 13 7 6" xfId="9931" xr:uid="{2A0E802B-1923-41E7-94F3-79634ADE9299}"/>
    <cellStyle name="Percent 13 7 7" xfId="9932" xr:uid="{904BB4A0-DB85-48AD-BC3B-2FE6579A0FB0}"/>
    <cellStyle name="Percent 13 7 8" xfId="9933" xr:uid="{145D47FF-B225-4288-9731-11E1EA05F9B2}"/>
    <cellStyle name="Percent 13 7 9" xfId="9934" xr:uid="{7A0F7A6F-167A-43DB-A582-E6C718D93B19}"/>
    <cellStyle name="Percent 13 8" xfId="9935" xr:uid="{92B27D59-13FB-4EDB-9489-D76A197A3EF8}"/>
    <cellStyle name="Percent 13 8 2" xfId="9936" xr:uid="{2BF5C26B-AF12-4076-8AD6-E54797E030B4}"/>
    <cellStyle name="Percent 13 8 2 2" xfId="9937" xr:uid="{2F1F78DA-61D1-4F03-B7BA-BBE2E031D74C}"/>
    <cellStyle name="Percent 13 8 2 3" xfId="9938" xr:uid="{2D0F3959-8859-41AD-B1AB-F9363F99EBD6}"/>
    <cellStyle name="Percent 13 8 2 4" xfId="9939" xr:uid="{16E40A62-9433-4389-A5CA-3A95CC10C63E}"/>
    <cellStyle name="Percent 13 8 2 5" xfId="9940" xr:uid="{3A56ED05-542E-40AA-8445-C13DADA90890}"/>
    <cellStyle name="Percent 13 8 3" xfId="9941" xr:uid="{A8EFBF36-4589-48A3-B58C-68247E1BB52A}"/>
    <cellStyle name="Percent 13 8 3 2" xfId="9942" xr:uid="{2D5592A3-6B0C-4B0F-8386-F8F79EAA4F58}"/>
    <cellStyle name="Percent 13 8 3 3" xfId="9943" xr:uid="{619EF905-174A-4125-92A1-17B4D2597292}"/>
    <cellStyle name="Percent 13 8 3 4" xfId="9944" xr:uid="{AE12A777-5ACC-4376-9D36-8CEA4AE88E3A}"/>
    <cellStyle name="Percent 13 8 3 5" xfId="9945" xr:uid="{16F862A3-0090-41FC-9A20-06B92B8C65DF}"/>
    <cellStyle name="Percent 13 8 4" xfId="9946" xr:uid="{0C066014-7F52-4738-B3DF-695436F7C02D}"/>
    <cellStyle name="Percent 13 8 5" xfId="9947" xr:uid="{BA11999C-5B35-423D-BCC4-E2758B1CABF7}"/>
    <cellStyle name="Percent 13 8 6" xfId="9948" xr:uid="{41292EF7-8A90-4358-834D-03CE86814087}"/>
    <cellStyle name="Percent 13 8 7" xfId="9949" xr:uid="{3971B3FE-162A-478D-AA1C-64F0CDDA1CCC}"/>
    <cellStyle name="Percent 13 9" xfId="9950" xr:uid="{D42D7109-4DBC-43A8-8A70-0F7F3CC005DE}"/>
    <cellStyle name="Percent 13 9 2" xfId="9951" xr:uid="{D47F801D-CDEC-474C-BF4A-621DFC61BD87}"/>
    <cellStyle name="Percent 13 9 3" xfId="9952" xr:uid="{2D63FD50-C617-4E94-8CA5-2DC5D4583DE4}"/>
    <cellStyle name="Percent 13 9 4" xfId="9953" xr:uid="{A1042FCF-11C6-4E46-90A3-2B78BB7B0804}"/>
    <cellStyle name="Percent 13 9 5" xfId="9954" xr:uid="{AEE87736-FFA0-4842-9133-286E98401FE8}"/>
    <cellStyle name="Percent 14" xfId="9955" xr:uid="{AB14FC33-2F91-4172-8E33-2DA15464DDF0}"/>
    <cellStyle name="Percent 14 10" xfId="9956" xr:uid="{7C07734A-7379-4AB4-9B5F-E7D5D1B27025}"/>
    <cellStyle name="Percent 14 10 2" xfId="9957" xr:uid="{DD8E1F07-EDC5-4DF2-B5B4-AFD856341EE3}"/>
    <cellStyle name="Percent 14 10 3" xfId="9958" xr:uid="{86BA321A-D064-4BEB-A46D-74A0897D6F51}"/>
    <cellStyle name="Percent 14 10 4" xfId="9959" xr:uid="{B3214D69-6E2E-4BDF-ABAD-0E9EE685B07F}"/>
    <cellStyle name="Percent 14 10 5" xfId="9960" xr:uid="{E82A802E-1A4C-4519-946C-F15011DFD81F}"/>
    <cellStyle name="Percent 14 11" xfId="9961" xr:uid="{B05E0555-5FA1-42D4-A8FB-AE8758417625}"/>
    <cellStyle name="Percent 14 12" xfId="9962" xr:uid="{3B85AC2C-D59A-4253-95AB-B3624AEA29C8}"/>
    <cellStyle name="Percent 14 13" xfId="9963" xr:uid="{0796B2B3-C609-4210-A4E5-46856C367B2F}"/>
    <cellStyle name="Percent 14 14" xfId="9964" xr:uid="{BEB62CF1-C9D7-4E09-BA3C-4DA5A5C06DE8}"/>
    <cellStyle name="Percent 14 2" xfId="9965" xr:uid="{79E06F40-EFB1-4B0E-87F7-3F5750430BC5}"/>
    <cellStyle name="Percent 14 2 2" xfId="9966" xr:uid="{A7A76EAD-527D-4F9C-B49F-222F259AD1F3}"/>
    <cellStyle name="Percent 14 2 2 2" xfId="9967" xr:uid="{9CB3E092-9DE4-417E-B91D-81FBAEFE3011}"/>
    <cellStyle name="Percent 14 2 2 3" xfId="9968" xr:uid="{7CC2593F-7288-4ADB-8EA0-A493A71FA634}"/>
    <cellStyle name="Percent 14 2 2 4" xfId="9969" xr:uid="{44F49287-E2E1-4655-BF66-34FCDFDBE9CE}"/>
    <cellStyle name="Percent 14 2 2 5" xfId="9970" xr:uid="{DD21E346-54E0-4371-9924-F827DA3DB255}"/>
    <cellStyle name="Percent 14 2 3" xfId="9971" xr:uid="{42252974-E2DE-4863-BB2C-88FF6A09303B}"/>
    <cellStyle name="Percent 14 2 3 2" xfId="9972" xr:uid="{62D0E309-C889-46B6-9440-B1D3DCE17715}"/>
    <cellStyle name="Percent 14 2 3 3" xfId="9973" xr:uid="{F55B0310-EF60-4796-9DF5-5EFA92334BAF}"/>
    <cellStyle name="Percent 14 2 3 4" xfId="9974" xr:uid="{0BFA61C1-E2B4-4316-9EB0-63635C4E564D}"/>
    <cellStyle name="Percent 14 2 3 5" xfId="9975" xr:uid="{FB9130EB-0861-471F-A097-4B2F57D13DCB}"/>
    <cellStyle name="Percent 14 2 4" xfId="9976" xr:uid="{388854EA-9968-4C30-B40D-7E332ABA899A}"/>
    <cellStyle name="Percent 14 2 5" xfId="9977" xr:uid="{41FF7A11-738A-4F8A-91A5-1848FD733E51}"/>
    <cellStyle name="Percent 14 2 6" xfId="9978" xr:uid="{14AA39C9-8320-4388-AE93-CA8AA8305D06}"/>
    <cellStyle name="Percent 14 2 7" xfId="9979" xr:uid="{9741E2E2-9FEC-43EB-B37E-692A9E5EA861}"/>
    <cellStyle name="Percent 14 3" xfId="9980" xr:uid="{B5559225-0FC7-4743-83B1-4C865F1545CA}"/>
    <cellStyle name="Percent 14 3 2" xfId="9981" xr:uid="{8FBB0906-D73E-44DC-895A-DE5F9AF9C858}"/>
    <cellStyle name="Percent 14 3 2 2" xfId="9982" xr:uid="{8FD8B2F6-1671-434F-999A-A3BA35FE626B}"/>
    <cellStyle name="Percent 14 3 2 3" xfId="9983" xr:uid="{2A451A48-6609-4DD1-A525-BC5DB368075A}"/>
    <cellStyle name="Percent 14 3 2 4" xfId="9984" xr:uid="{6EA0F936-C594-432F-8755-44CE698BD683}"/>
    <cellStyle name="Percent 14 3 2 5" xfId="9985" xr:uid="{50C07F7E-0390-438B-8AD5-E75065E96C7A}"/>
    <cellStyle name="Percent 14 3 3" xfId="9986" xr:uid="{8E7686F1-A040-40CB-B3DC-A918CB81193D}"/>
    <cellStyle name="Percent 14 3 3 2" xfId="9987" xr:uid="{5CFC276A-8947-4A35-B29C-14F8864A6BB2}"/>
    <cellStyle name="Percent 14 3 3 3" xfId="9988" xr:uid="{3C4E574D-684B-4679-9366-285BC8A77244}"/>
    <cellStyle name="Percent 14 3 3 4" xfId="9989" xr:uid="{7A9DB762-6A51-48A6-AB70-5C5AD785AA54}"/>
    <cellStyle name="Percent 14 3 3 5" xfId="9990" xr:uid="{0995C347-2FB6-4CEB-B2EC-B6B49CB3DBD8}"/>
    <cellStyle name="Percent 14 3 4" xfId="9991" xr:uid="{E538F7A8-561B-4209-AB4D-C7D9CFFC60C0}"/>
    <cellStyle name="Percent 14 3 5" xfId="9992" xr:uid="{8BC68B65-FBB5-44B6-9FCB-D1E9FC683C32}"/>
    <cellStyle name="Percent 14 3 6" xfId="9993" xr:uid="{B73BBB00-40A2-412D-B9E4-493C6C680CFB}"/>
    <cellStyle name="Percent 14 3 7" xfId="9994" xr:uid="{0024F783-6CEA-44C6-AC99-3F819A964473}"/>
    <cellStyle name="Percent 14 4" xfId="9995" xr:uid="{A3BC4ED0-B5B7-43F0-A0AF-61A43039C9E5}"/>
    <cellStyle name="Percent 14 4 2" xfId="9996" xr:uid="{3178997E-E5A5-4D39-90EA-00371B3DC0AD}"/>
    <cellStyle name="Percent 14 4 2 2" xfId="9997" xr:uid="{BDDBFF57-D2EF-47D6-8A93-B4E722E7BA89}"/>
    <cellStyle name="Percent 14 4 2 3" xfId="9998" xr:uid="{9603FCD0-D72C-4568-B9C8-62F9C5927C26}"/>
    <cellStyle name="Percent 14 4 2 4" xfId="9999" xr:uid="{C49AF2E7-6F2C-4097-B64A-B195B4F41DE8}"/>
    <cellStyle name="Percent 14 4 2 5" xfId="10000" xr:uid="{5470031D-A717-43BB-A357-B6F1E131E3E7}"/>
    <cellStyle name="Percent 14 4 3" xfId="10001" xr:uid="{B0DBB894-A548-43A6-A727-F274D70C8B1E}"/>
    <cellStyle name="Percent 14 4 3 2" xfId="10002" xr:uid="{DD665E58-E8ED-41FD-91BB-ED6CE0FE0AC3}"/>
    <cellStyle name="Percent 14 4 3 3" xfId="10003" xr:uid="{114B9628-AB7E-4413-8ABD-8560A6DD4579}"/>
    <cellStyle name="Percent 14 4 3 4" xfId="10004" xr:uid="{9C1C0385-F64E-481E-B2FE-1379C0DD0571}"/>
    <cellStyle name="Percent 14 4 3 5" xfId="10005" xr:uid="{0C2A5697-9BFA-41B2-85D5-504E2D5E1196}"/>
    <cellStyle name="Percent 14 4 4" xfId="10006" xr:uid="{4FF5644B-6A55-4C68-93B3-0F66109F3B6A}"/>
    <cellStyle name="Percent 14 4 5" xfId="10007" xr:uid="{79BB955F-F5B5-43A7-AE92-1146D6CF5229}"/>
    <cellStyle name="Percent 14 4 6" xfId="10008" xr:uid="{0504A588-99F0-49A7-9132-F05E562AB08F}"/>
    <cellStyle name="Percent 14 4 7" xfId="10009" xr:uid="{7AF2B6A3-0E30-48BB-91DD-1A06807EEFA4}"/>
    <cellStyle name="Percent 14 5" xfId="10010" xr:uid="{FB2C757E-01E0-4F8D-BA54-12A46B597EA8}"/>
    <cellStyle name="Percent 14 5 2" xfId="10011" xr:uid="{7F3B841A-7941-4AC3-A0ED-BCD2CF0B2131}"/>
    <cellStyle name="Percent 14 5 2 2" xfId="10012" xr:uid="{56720EAE-6494-43C7-8FC7-500877C1ADAB}"/>
    <cellStyle name="Percent 14 5 2 3" xfId="10013" xr:uid="{16E76AF7-49A0-4133-8FF3-F8462839A2A6}"/>
    <cellStyle name="Percent 14 5 2 4" xfId="10014" xr:uid="{D33A0766-C128-4B3E-99FB-40CAD7CCF5DF}"/>
    <cellStyle name="Percent 14 5 2 5" xfId="10015" xr:uid="{C07B1467-AF6F-44C6-81D2-63B53C364E9C}"/>
    <cellStyle name="Percent 14 5 3" xfId="10016" xr:uid="{6F783CC9-4A72-478D-BA0D-741ED0D76A5F}"/>
    <cellStyle name="Percent 14 5 3 2" xfId="10017" xr:uid="{A8E91AE4-5E65-489E-92C5-43067268D67E}"/>
    <cellStyle name="Percent 14 5 3 3" xfId="10018" xr:uid="{96FD4CF6-17CB-4830-AE3A-CD1DF5D7F347}"/>
    <cellStyle name="Percent 14 5 3 4" xfId="10019" xr:uid="{2012A78D-53AB-4413-B500-F719A0B2BC1B}"/>
    <cellStyle name="Percent 14 5 3 5" xfId="10020" xr:uid="{AD7955EC-5E32-43DA-B10E-AE8E02E89FB3}"/>
    <cellStyle name="Percent 14 5 4" xfId="10021" xr:uid="{42B6A17F-7C02-4604-A749-468AFBE73287}"/>
    <cellStyle name="Percent 14 5 5" xfId="10022" xr:uid="{E9E152E8-C286-45D2-924D-A2898B13C0FA}"/>
    <cellStyle name="Percent 14 5 6" xfId="10023" xr:uid="{BDB31653-3B62-40C6-A14A-BE3B93A167D3}"/>
    <cellStyle name="Percent 14 5 7" xfId="10024" xr:uid="{3FBF5864-67F8-4510-861A-1DE30E997877}"/>
    <cellStyle name="Percent 14 6" xfId="10025" xr:uid="{7CEC8E96-AB00-40F5-9B4F-FCCF1B8A7952}"/>
    <cellStyle name="Percent 14 6 2" xfId="10026" xr:uid="{2CFD1F50-F9D1-4A7E-97F7-E936CFE6C16D}"/>
    <cellStyle name="Percent 14 6 2 2" xfId="10027" xr:uid="{48882AF0-FAA6-4D28-AE57-5605DB0072ED}"/>
    <cellStyle name="Percent 14 6 2 3" xfId="10028" xr:uid="{91F28B35-E25D-4659-8BE2-EC5657AC8516}"/>
    <cellStyle name="Percent 14 6 2 4" xfId="10029" xr:uid="{B796DED9-D608-4CC4-A63F-B4626843100C}"/>
    <cellStyle name="Percent 14 6 2 5" xfId="10030" xr:uid="{2BEB62B2-85FD-4619-81CB-374C108E43B8}"/>
    <cellStyle name="Percent 14 6 3" xfId="10031" xr:uid="{11ACFDC3-86A3-4780-9375-ABBA071D22DF}"/>
    <cellStyle name="Percent 14 6 3 2" xfId="10032" xr:uid="{23B2426E-5AB4-4035-83D7-9B00A4B97A7C}"/>
    <cellStyle name="Percent 14 6 3 3" xfId="10033" xr:uid="{EC341AC0-296D-4A8D-BA57-576039E5F47F}"/>
    <cellStyle name="Percent 14 6 3 4" xfId="10034" xr:uid="{7D4849B7-56BF-4CC3-B47B-2E565BA5A051}"/>
    <cellStyle name="Percent 14 6 3 5" xfId="10035" xr:uid="{5192B953-3AAE-4885-AC92-9EEE6C6CF158}"/>
    <cellStyle name="Percent 14 6 4" xfId="10036" xr:uid="{0745C75B-9813-4161-BCEA-0C024DFBAB4F}"/>
    <cellStyle name="Percent 14 6 5" xfId="10037" xr:uid="{10C6950B-B848-46CD-A70A-FCA930F623DE}"/>
    <cellStyle name="Percent 14 6 6" xfId="10038" xr:uid="{936697E5-5559-4791-9FB4-16BFE361AB91}"/>
    <cellStyle name="Percent 14 6 7" xfId="10039" xr:uid="{BD706565-680D-4B83-90CB-C60ACC6C51AA}"/>
    <cellStyle name="Percent 14 7" xfId="10040" xr:uid="{EBA7604C-8222-416D-B476-BBE335CABF3E}"/>
    <cellStyle name="Percent 14 7 2" xfId="10041" xr:uid="{F62A59E0-23AA-4C31-AEEB-4047E10EC1E0}"/>
    <cellStyle name="Percent 14 7 2 2" xfId="10042" xr:uid="{2692C9CA-321C-4A43-B2E4-2B09098C13C6}"/>
    <cellStyle name="Percent 14 7 2 3" xfId="10043" xr:uid="{D3CCA82A-31BE-4E3F-A21A-BD2B278AD28B}"/>
    <cellStyle name="Percent 14 7 2 4" xfId="10044" xr:uid="{2DDCFC84-20ED-465D-A325-B03950677967}"/>
    <cellStyle name="Percent 14 7 2 5" xfId="10045" xr:uid="{794FDC0E-734B-44A0-911C-180FDB26CA21}"/>
    <cellStyle name="Percent 14 7 3" xfId="10046" xr:uid="{B01C7635-A7BE-4F57-8E07-B2B726E25A64}"/>
    <cellStyle name="Percent 14 7 3 2" xfId="10047" xr:uid="{383DB954-6CEC-4B49-8574-6A914587DBCA}"/>
    <cellStyle name="Percent 14 7 3 3" xfId="10048" xr:uid="{017774E5-1069-4D95-8F8B-96FF69F3C47D}"/>
    <cellStyle name="Percent 14 7 3 4" xfId="10049" xr:uid="{64717897-25C2-480B-9156-969F38DEF965}"/>
    <cellStyle name="Percent 14 7 3 5" xfId="10050" xr:uid="{5C3FE587-EE63-404D-BE18-1081DAC0181D}"/>
    <cellStyle name="Percent 14 7 4" xfId="10051" xr:uid="{29EE1146-E383-436A-8E3F-A25D38FF1B9D}"/>
    <cellStyle name="Percent 14 7 4 2" xfId="10052" xr:uid="{0A2F4A7A-DDA5-4740-9986-F0C17F340F17}"/>
    <cellStyle name="Percent 14 7 4 3" xfId="10053" xr:uid="{6CC5A3E1-72FA-4208-AB91-B09DCFDE75A4}"/>
    <cellStyle name="Percent 14 7 4 4" xfId="10054" xr:uid="{BDBC8102-FE8D-407A-8681-BBF55E2D91D8}"/>
    <cellStyle name="Percent 14 7 4 5" xfId="10055" xr:uid="{CB6F1BE6-E6B8-4263-9264-18D16E2E414A}"/>
    <cellStyle name="Percent 14 7 5" xfId="10056" xr:uid="{057E7F94-2B66-4583-940D-DDFEA1DB112F}"/>
    <cellStyle name="Percent 14 7 5 2" xfId="10057" xr:uid="{462C7725-34B4-41C3-B998-41267044D6B2}"/>
    <cellStyle name="Percent 14 7 5 3" xfId="10058" xr:uid="{62B7976A-6577-4CDD-9DBF-989F90DB39DA}"/>
    <cellStyle name="Percent 14 7 5 4" xfId="10059" xr:uid="{7EFABF11-CCEC-4736-AA54-C96246AF756A}"/>
    <cellStyle name="Percent 14 7 5 5" xfId="10060" xr:uid="{97313371-BB29-4CD9-A3BA-A9A0A490DA43}"/>
    <cellStyle name="Percent 14 7 6" xfId="10061" xr:uid="{58E23F0D-572B-4948-BFC4-B0F65F91C9CF}"/>
    <cellStyle name="Percent 14 7 7" xfId="10062" xr:uid="{BF3D59E1-BB29-4D81-9618-E6ABA77DF5ED}"/>
    <cellStyle name="Percent 14 7 8" xfId="10063" xr:uid="{EFEE5BCB-2840-42CB-AC70-42BC849C9526}"/>
    <cellStyle name="Percent 14 7 9" xfId="10064" xr:uid="{607AF59A-338B-4B79-A36B-9CC28B073C41}"/>
    <cellStyle name="Percent 14 8" xfId="10065" xr:uid="{25BEA556-3319-48FC-9A38-271A0521494B}"/>
    <cellStyle name="Percent 14 8 2" xfId="10066" xr:uid="{6136105A-724B-43CD-B34B-AC512D32F5A0}"/>
    <cellStyle name="Percent 14 8 2 2" xfId="10067" xr:uid="{7D28CA50-A16D-4CC9-8BA1-065965EACC53}"/>
    <cellStyle name="Percent 14 8 2 3" xfId="10068" xr:uid="{DBC0EF12-D856-4971-A68C-B6360A54210D}"/>
    <cellStyle name="Percent 14 8 2 4" xfId="10069" xr:uid="{7C9EB496-FF02-4D04-8420-876242D40E4E}"/>
    <cellStyle name="Percent 14 8 2 5" xfId="10070" xr:uid="{485B62D6-F44D-419B-8928-2F65EB79EFE2}"/>
    <cellStyle name="Percent 14 8 3" xfId="10071" xr:uid="{4AB37940-8FFA-4364-B403-A6CCDABE0659}"/>
    <cellStyle name="Percent 14 8 3 2" xfId="10072" xr:uid="{8F636F2B-9420-456B-A423-1E449B4D4BD7}"/>
    <cellStyle name="Percent 14 8 3 3" xfId="10073" xr:uid="{CC5E877B-9979-4123-9354-E1AEE06C73B9}"/>
    <cellStyle name="Percent 14 8 3 4" xfId="10074" xr:uid="{5E756E39-7E17-4A2E-9E19-DA62CB913EEE}"/>
    <cellStyle name="Percent 14 8 3 5" xfId="10075" xr:uid="{5BF61E3F-AC5A-4F1C-A3A5-0A57B88E2CCD}"/>
    <cellStyle name="Percent 14 8 4" xfId="10076" xr:uid="{7A914F10-3E91-4D67-BA2F-CF27E777190D}"/>
    <cellStyle name="Percent 14 8 5" xfId="10077" xr:uid="{33E90746-FF2E-4A28-991C-B7511C643A97}"/>
    <cellStyle name="Percent 14 8 6" xfId="10078" xr:uid="{730F225D-96C4-4F84-A8EA-E00FCA24DBE7}"/>
    <cellStyle name="Percent 14 8 7" xfId="10079" xr:uid="{887BC41B-569A-4DC6-AD25-41FAB107C594}"/>
    <cellStyle name="Percent 14 9" xfId="10080" xr:uid="{028FE66B-C5D5-4FD9-BD02-4BC5871980E6}"/>
    <cellStyle name="Percent 14 9 2" xfId="10081" xr:uid="{F96BB016-FBD4-43A9-873B-B6A1981249BB}"/>
    <cellStyle name="Percent 14 9 3" xfId="10082" xr:uid="{675CE9B1-9C3C-48C2-AF64-A76C177C6A25}"/>
    <cellStyle name="Percent 14 9 4" xfId="10083" xr:uid="{C6673AAD-508F-499A-AC39-FAAEDFA0B4BF}"/>
    <cellStyle name="Percent 14 9 5" xfId="10084" xr:uid="{96B21AAA-7820-4D3B-BF16-CB9D2AB35D62}"/>
    <cellStyle name="Percent 15" xfId="10085" xr:uid="{5380C2E3-6FE7-4A96-A80A-236B0BC02886}"/>
    <cellStyle name="Percent 15 10" xfId="10086" xr:uid="{0215E6D8-CB1C-4E05-904D-874AB3490ECA}"/>
    <cellStyle name="Percent 15 10 2" xfId="10087" xr:uid="{A3B91198-CFFC-4395-8F2A-0CCE8E471806}"/>
    <cellStyle name="Percent 15 10 3" xfId="10088" xr:uid="{0E742468-321B-4C85-9DAB-20C73AB6A6DE}"/>
    <cellStyle name="Percent 15 10 4" xfId="10089" xr:uid="{618DB0C9-1B68-4518-8EBE-FCF8A8DCCFEC}"/>
    <cellStyle name="Percent 15 10 5" xfId="10090" xr:uid="{8A97370C-DAB1-4CFE-A962-1102F34BEEC8}"/>
    <cellStyle name="Percent 15 11" xfId="10091" xr:uid="{DA8D7540-068E-428B-9A58-ACCE4D832ACF}"/>
    <cellStyle name="Percent 15 11 2" xfId="10092" xr:uid="{376B4B99-AE14-4AE2-A4CB-AD2ABD6B5672}"/>
    <cellStyle name="Percent 15 11 3" xfId="10093" xr:uid="{A8D75CD9-2228-4F5E-8CA9-BB761A6CE77C}"/>
    <cellStyle name="Percent 15 11 4" xfId="10094" xr:uid="{98D215FD-F690-423D-9465-6ABFD04AA341}"/>
    <cellStyle name="Percent 15 11 5" xfId="10095" xr:uid="{BC1CB648-0063-4993-891C-13E7814271FF}"/>
    <cellStyle name="Percent 15 12" xfId="10096" xr:uid="{0857F274-3452-4913-A6E0-DF271088BDB3}"/>
    <cellStyle name="Percent 15 12 2" xfId="10097" xr:uid="{1DCD4C0C-B140-4E59-91A6-12C1AA94DD58}"/>
    <cellStyle name="Percent 15 12 3" xfId="10098" xr:uid="{AFFE947E-C031-4C76-9F8A-63F31C650A86}"/>
    <cellStyle name="Percent 15 12 4" xfId="10099" xr:uid="{ED52D850-7F6E-425D-9598-B5A9D40C7A7B}"/>
    <cellStyle name="Percent 15 12 5" xfId="10100" xr:uid="{AAD83551-40E8-41D5-9D6B-F769C0DA704D}"/>
    <cellStyle name="Percent 15 13" xfId="10101" xr:uid="{628D652C-F022-400A-8E73-086FCCA9F287}"/>
    <cellStyle name="Percent 15 13 2" xfId="10102" xr:uid="{28206316-3AC0-4E11-B9A0-4448CCCCE7B6}"/>
    <cellStyle name="Percent 15 13 3" xfId="10103" xr:uid="{6F902817-C47F-4B46-9EDA-448713314165}"/>
    <cellStyle name="Percent 15 13 4" xfId="10104" xr:uid="{1B22A1CA-1E4D-439A-8764-8F71E5ED4C21}"/>
    <cellStyle name="Percent 15 13 5" xfId="10105" xr:uid="{1B1308A3-7F7F-4F44-8048-9D0E95AB1E5B}"/>
    <cellStyle name="Percent 15 14" xfId="10106" xr:uid="{C2932E61-7BB6-4058-A18F-2C6A2933059A}"/>
    <cellStyle name="Percent 15 14 2" xfId="10107" xr:uid="{F64FA176-CDF1-4F22-865A-6011B9610335}"/>
    <cellStyle name="Percent 15 14 3" xfId="10108" xr:uid="{83F4DA01-AC6B-41ED-9C00-C6402FFEB630}"/>
    <cellStyle name="Percent 15 14 4" xfId="10109" xr:uid="{9DFDB7CC-2913-4058-9E56-749FF8211A51}"/>
    <cellStyle name="Percent 15 14 5" xfId="10110" xr:uid="{68F67C0B-E476-4E8C-B4F7-51F03F44CB5A}"/>
    <cellStyle name="Percent 15 15" xfId="10111" xr:uid="{FC1B6FD2-F756-4E53-8FE9-D4C8FA816BB2}"/>
    <cellStyle name="Percent 15 15 2" xfId="10112" xr:uid="{0F3246E1-3AEB-4AC2-914F-C7B307FEC9E4}"/>
    <cellStyle name="Percent 15 15 3" xfId="10113" xr:uid="{E89BF596-94F4-4114-BC92-F9AD1A478F66}"/>
    <cellStyle name="Percent 15 15 4" xfId="10114" xr:uid="{40BD6318-4726-4388-A4AA-B42D93280BF4}"/>
    <cellStyle name="Percent 15 15 5" xfId="10115" xr:uid="{15F3786D-44A1-48A1-BDE7-C8A7F5FEB175}"/>
    <cellStyle name="Percent 15 16" xfId="10116" xr:uid="{31E80CEC-F63F-452F-9C45-783A75362587}"/>
    <cellStyle name="Percent 15 17" xfId="10117" xr:uid="{32B6FBE6-637D-49EA-9CDD-FE9A2067278F}"/>
    <cellStyle name="Percent 15 18" xfId="10118" xr:uid="{56F967FA-0F21-455F-91C7-ED816066EB4A}"/>
    <cellStyle name="Percent 15 19" xfId="10119" xr:uid="{779BF351-C39B-4B19-B701-AF888CD748CB}"/>
    <cellStyle name="Percent 15 2" xfId="10120" xr:uid="{BC5AB540-69CB-4EED-A434-FB7393D6BAC0}"/>
    <cellStyle name="Percent 15 2 10" xfId="10121" xr:uid="{D7A22E85-C4F4-4BAD-81A7-1CC04D131B7F}"/>
    <cellStyle name="Percent 15 2 11" xfId="10122" xr:uid="{678AC5E6-EFD8-454B-8288-42904399859A}"/>
    <cellStyle name="Percent 15 2 12" xfId="10123" xr:uid="{2F3A1654-0FF0-45D0-9629-9F022765E469}"/>
    <cellStyle name="Percent 15 2 2" xfId="10124" xr:uid="{CE413C72-4547-4895-99B8-F72ECDF49642}"/>
    <cellStyle name="Percent 15 2 2 2" xfId="10125" xr:uid="{0FDEA7C0-7472-4531-994B-A249C6869B9A}"/>
    <cellStyle name="Percent 15 2 2 3" xfId="10126" xr:uid="{DE130446-59C0-4665-A31F-8088B9AEE540}"/>
    <cellStyle name="Percent 15 2 2 4" xfId="10127" xr:uid="{73C2C716-834D-4400-B23C-63CCBCC6D504}"/>
    <cellStyle name="Percent 15 2 2 5" xfId="10128" xr:uid="{E01FB502-1434-4433-AF90-5FFA48132170}"/>
    <cellStyle name="Percent 15 2 2 6" xfId="10129" xr:uid="{253BC5CA-5C2C-451E-866B-EB804A13FF04}"/>
    <cellStyle name="Percent 15 2 3" xfId="10130" xr:uid="{70972FB5-A323-43FF-A572-7C81F40437AC}"/>
    <cellStyle name="Percent 15 2 3 2" xfId="10131" xr:uid="{04962A66-817B-42AB-B478-CD327677F804}"/>
    <cellStyle name="Percent 15 2 3 3" xfId="10132" xr:uid="{B26FCEB8-BE5B-4134-A413-F375D76DFA09}"/>
    <cellStyle name="Percent 15 2 3 4" xfId="10133" xr:uid="{F3AA6ACE-898D-47A1-AF10-BCFB8F0D7E13}"/>
    <cellStyle name="Percent 15 2 3 5" xfId="10134" xr:uid="{6CF34665-B274-4E86-A98B-894E60939998}"/>
    <cellStyle name="Percent 15 2 3 6" xfId="10135" xr:uid="{93CB4A63-14DC-441D-B381-711EFAFC81D7}"/>
    <cellStyle name="Percent 15 2 4" xfId="10136" xr:uid="{B9CF5CBD-5FC5-40F1-98F5-3C14B4136E97}"/>
    <cellStyle name="Percent 15 2 4 2" xfId="10137" xr:uid="{7D2A8ED3-F563-4B5F-96D9-7F061FD20397}"/>
    <cellStyle name="Percent 15 2 4 3" xfId="10138" xr:uid="{743E67DD-8103-4E12-95D9-2B8CEF4E0D86}"/>
    <cellStyle name="Percent 15 2 4 4" xfId="10139" xr:uid="{53920E36-8C2C-4360-AFCD-13BB1FA3AC8D}"/>
    <cellStyle name="Percent 15 2 4 5" xfId="10140" xr:uid="{0C9DE624-7FAD-4BDF-A096-E0C972488AAE}"/>
    <cellStyle name="Percent 15 2 4 6" xfId="10141" xr:uid="{D2A98111-703D-40AA-8400-561E2C9D61EB}"/>
    <cellStyle name="Percent 15 2 5" xfId="10142" xr:uid="{5EEF543D-B1AF-4993-A064-BA64D495977E}"/>
    <cellStyle name="Percent 15 2 5 2" xfId="10143" xr:uid="{12C3AB5E-4027-4B01-B3A0-320C5342E0A4}"/>
    <cellStyle name="Percent 15 2 5 3" xfId="10144" xr:uid="{77EE06DA-7FDA-4360-9935-B46817466E97}"/>
    <cellStyle name="Percent 15 2 5 4" xfId="10145" xr:uid="{D0C508A8-917C-4F00-80C0-BF26B6162D86}"/>
    <cellStyle name="Percent 15 2 5 5" xfId="10146" xr:uid="{0148D495-B9A7-481D-94E6-10DCE6EA3AFB}"/>
    <cellStyle name="Percent 15 2 5 6" xfId="10147" xr:uid="{2E13DA84-257A-4D03-B8E7-8C9DE07455F9}"/>
    <cellStyle name="Percent 15 2 6" xfId="10148" xr:uid="{801CE825-D9E1-4967-972C-45E2E27C5BED}"/>
    <cellStyle name="Percent 15 2 6 2" xfId="10149" xr:uid="{D8148697-4ABC-4B0B-9109-C9CC3E6666EB}"/>
    <cellStyle name="Percent 15 2 6 3" xfId="10150" xr:uid="{7B9C8CD4-28FC-49C2-97C6-1A857C87874C}"/>
    <cellStyle name="Percent 15 2 6 4" xfId="10151" xr:uid="{B7EB0A74-2F1A-4737-94AC-D75A7720C435}"/>
    <cellStyle name="Percent 15 2 6 5" xfId="10152" xr:uid="{1A578609-854D-4F29-BD86-3285A8988ED2}"/>
    <cellStyle name="Percent 15 2 6 6" xfId="10153" xr:uid="{84CAA9F4-2D7F-4581-B3CA-9A76CB9B06B7}"/>
    <cellStyle name="Percent 15 2 7" xfId="10154" xr:uid="{C6F6D14B-7E33-4623-87F4-474BE44F1027}"/>
    <cellStyle name="Percent 15 2 7 2" xfId="10155" xr:uid="{2ABFAF34-571B-4C8B-AE1E-4D9ACDCECF10}"/>
    <cellStyle name="Percent 15 2 7 3" xfId="10156" xr:uid="{3B5C0BD7-A6AB-42EE-888D-64B6238A29E8}"/>
    <cellStyle name="Percent 15 2 7 4" xfId="10157" xr:uid="{42F12E99-DF79-4B46-883E-FFE46D979FB1}"/>
    <cellStyle name="Percent 15 2 7 5" xfId="10158" xr:uid="{E44F3A38-9A13-432C-85F8-CFC6B0A658EB}"/>
    <cellStyle name="Percent 15 2 7 6" xfId="10159" xr:uid="{A79D5762-163B-4DE6-920B-691A2C46931A}"/>
    <cellStyle name="Percent 15 2 8" xfId="10160" xr:uid="{CD737331-6739-40B3-936D-D51E2FB88ABD}"/>
    <cellStyle name="Percent 15 2 8 2" xfId="10161" xr:uid="{4B7B5E68-94B4-4708-9D7C-7E164331F625}"/>
    <cellStyle name="Percent 15 2 8 3" xfId="10162" xr:uid="{A897FD10-DD4E-465B-BA2A-A87E2BDA31D7}"/>
    <cellStyle name="Percent 15 2 8 4" xfId="10163" xr:uid="{9D2ADC47-F2B5-4A48-985E-959B60156719}"/>
    <cellStyle name="Percent 15 2 8 5" xfId="10164" xr:uid="{FB19371A-91CA-457B-9C46-03A44539598E}"/>
    <cellStyle name="Percent 15 2 9" xfId="10165" xr:uid="{5B8113D4-BE10-4E11-B585-FCCDB232F25A}"/>
    <cellStyle name="Percent 15 3" xfId="10166" xr:uid="{94F684E0-D447-421B-9287-DE1048ABF3EA}"/>
    <cellStyle name="Percent 15 3 2" xfId="10167" xr:uid="{0218E3FF-C8AA-4712-BC6C-42BE95327F0D}"/>
    <cellStyle name="Percent 15 3 3" xfId="10168" xr:uid="{ECED0233-6955-45B0-A004-DE6A248F8938}"/>
    <cellStyle name="Percent 15 3 3 2" xfId="10169" xr:uid="{5C6B8FC9-D91F-4A46-8ED4-7E4CF4628FCD}"/>
    <cellStyle name="Percent 15 3 4" xfId="10170" xr:uid="{52C0918D-AE82-4BC0-BCF1-7E67DDBB835D}"/>
    <cellStyle name="Percent 15 3 5" xfId="10171" xr:uid="{A5EBEFBB-42FC-4DB3-9577-DB8863052E26}"/>
    <cellStyle name="Percent 15 3 6" xfId="10172" xr:uid="{81DA5A9C-47E5-4032-BA2C-C4C21EA49143}"/>
    <cellStyle name="Percent 15 3 7" xfId="10173" xr:uid="{183E8DEA-48DD-4978-A138-28159CA40A75}"/>
    <cellStyle name="Percent 15 4" xfId="10174" xr:uid="{E24F45B9-859B-4375-880E-B6B16EDC75C5}"/>
    <cellStyle name="Percent 15 4 2" xfId="10175" xr:uid="{399A28DB-A919-4B46-B8D3-4FA72B4AFE3D}"/>
    <cellStyle name="Percent 15 4 2 2" xfId="10176" xr:uid="{BEE13FF4-6044-4625-BC25-8A935C5BF38F}"/>
    <cellStyle name="Percent 15 4 2 3" xfId="10177" xr:uid="{A0474595-06FC-499B-AA78-B326E60A3672}"/>
    <cellStyle name="Percent 15 4 2 4" xfId="10178" xr:uid="{D09C1F67-C9AF-4681-BE31-81B128C75FFC}"/>
    <cellStyle name="Percent 15 4 2 5" xfId="10179" xr:uid="{EC9F9A10-BC77-409A-A84A-8B53C676D4D5}"/>
    <cellStyle name="Percent 15 4 3" xfId="10180" xr:uid="{58B8F3DB-5CC4-4F72-9941-4C1CC35E694D}"/>
    <cellStyle name="Percent 15 4 3 2" xfId="10181" xr:uid="{57BDB894-B709-4103-AE4E-2469959DD781}"/>
    <cellStyle name="Percent 15 4 3 3" xfId="10182" xr:uid="{88B4250A-D414-43B0-8AED-BDCBFB49C004}"/>
    <cellStyle name="Percent 15 4 3 4" xfId="10183" xr:uid="{740C1825-DCAA-4AD0-BCD1-97CE542B68CA}"/>
    <cellStyle name="Percent 15 4 3 5" xfId="10184" xr:uid="{6E99ACDC-567C-419B-9AA9-BB3FE3DEAF2B}"/>
    <cellStyle name="Percent 15 4 4" xfId="10185" xr:uid="{3544B05F-228F-4189-98D7-49254C22F0C3}"/>
    <cellStyle name="Percent 15 4 5" xfId="10186" xr:uid="{3DC70C63-D008-4FA0-B865-E093401E475E}"/>
    <cellStyle name="Percent 15 4 6" xfId="10187" xr:uid="{B76A97EC-8DF4-46D4-98B2-CBFB1ED1A651}"/>
    <cellStyle name="Percent 15 4 7" xfId="10188" xr:uid="{D683F1C3-8775-4BDA-AB6B-7BDFCC6D58A1}"/>
    <cellStyle name="Percent 15 5" xfId="10189" xr:uid="{9021ABEE-6860-46C6-84D9-C9850B6337D7}"/>
    <cellStyle name="Percent 15 5 2" xfId="10190" xr:uid="{BA583D30-3B48-4DF8-A99A-E0DF4D85A28A}"/>
    <cellStyle name="Percent 15 5 3" xfId="10191" xr:uid="{D5ED224F-3C4F-4973-817B-A7B757D76017}"/>
    <cellStyle name="Percent 15 5 3 2" xfId="10192" xr:uid="{C36369F5-93BA-4E99-9F54-74E5BE14B613}"/>
    <cellStyle name="Percent 15 5 4" xfId="10193" xr:uid="{247D184F-B017-4337-8FD6-20704DCBB74D}"/>
    <cellStyle name="Percent 15 5 5" xfId="10194" xr:uid="{859BC268-501B-4BB3-B7C7-61078890E831}"/>
    <cellStyle name="Percent 15 5 6" xfId="10195" xr:uid="{CC61B2D3-1659-4C1B-8E03-1EE3727FEEFE}"/>
    <cellStyle name="Percent 15 5 7" xfId="10196" xr:uid="{D588E526-853F-4431-82BE-80D094B9FF44}"/>
    <cellStyle name="Percent 15 6" xfId="10197" xr:uid="{77E52DA6-E841-4B38-B1B3-1D937267D180}"/>
    <cellStyle name="Percent 15 6 2" xfId="10198" xr:uid="{05865FC2-4EF4-49F6-9AE8-4F29220A7BB6}"/>
    <cellStyle name="Percent 15 6 3" xfId="10199" xr:uid="{7FC37BCC-7A0B-49AC-8B2A-C93737973CCF}"/>
    <cellStyle name="Percent 15 6 3 2" xfId="10200" xr:uid="{A78FC8BC-C101-424C-A3B0-4ECAE63986D2}"/>
    <cellStyle name="Percent 15 6 4" xfId="10201" xr:uid="{BE183627-AB87-4380-9886-572783A3D018}"/>
    <cellStyle name="Percent 15 6 5" xfId="10202" xr:uid="{5C252B4D-2625-4585-B0A8-93CE8DE60F80}"/>
    <cellStyle name="Percent 15 6 6" xfId="10203" xr:uid="{5E4EA9AE-A45D-404F-AA65-AAA71A5FBFC4}"/>
    <cellStyle name="Percent 15 6 7" xfId="10204" xr:uid="{A10EC87B-40C0-4FFB-AB70-CC9C778E192D}"/>
    <cellStyle name="Percent 15 7" xfId="10205" xr:uid="{D2584FC0-8892-4342-8EC4-B724FB2255B2}"/>
    <cellStyle name="Percent 15 7 2" xfId="10206" xr:uid="{BF10FEE1-B5FF-45BB-8D69-330804500FF6}"/>
    <cellStyle name="Percent 15 7 2 2" xfId="10207" xr:uid="{C83465F0-71AC-4242-9E75-EED276866FEB}"/>
    <cellStyle name="Percent 15 7 2 3" xfId="10208" xr:uid="{15CA59F8-E337-46CF-8863-A713A4106190}"/>
    <cellStyle name="Percent 15 7 2 4" xfId="10209" xr:uid="{55C0B997-0CA7-4EC6-8240-2BF422C0D3A9}"/>
    <cellStyle name="Percent 15 7 2 5" xfId="10210" xr:uid="{AC8369FA-8F84-4E5A-BE5A-D9F90EDAFCE7}"/>
    <cellStyle name="Percent 15 7 3" xfId="10211" xr:uid="{520B8315-922F-4522-B709-14A81597C91E}"/>
    <cellStyle name="Percent 15 7 3 2" xfId="10212" xr:uid="{F03F5592-98E5-45BA-8E01-5EB23F04369C}"/>
    <cellStyle name="Percent 15 7 3 3" xfId="10213" xr:uid="{CBCBAE61-362E-4201-8E8F-CBE4A777BC14}"/>
    <cellStyle name="Percent 15 7 3 4" xfId="10214" xr:uid="{B2A1ADA3-CAB2-4602-BF60-9242720A0652}"/>
    <cellStyle name="Percent 15 7 3 5" xfId="10215" xr:uid="{D574CEBB-40E5-4CB3-9019-306D8C6E3D0C}"/>
    <cellStyle name="Percent 15 7 4" xfId="10216" xr:uid="{779D3CF6-B769-45D5-8FBD-814A1BB84C84}"/>
    <cellStyle name="Percent 15 7 4 2" xfId="10217" xr:uid="{C0D75374-0541-4D30-8FAC-A0C5AFAA36AE}"/>
    <cellStyle name="Percent 15 7 5" xfId="10218" xr:uid="{A780041C-C1C0-4AAD-829D-E6CA0BF184DB}"/>
    <cellStyle name="Percent 15 7 6" xfId="10219" xr:uid="{4D7BDB93-40AB-4EF7-93C3-971630DADF5F}"/>
    <cellStyle name="Percent 15 7 7" xfId="10220" xr:uid="{39ABDD4F-BD62-4DED-99B9-722B902724CD}"/>
    <cellStyle name="Percent 15 7 8" xfId="10221" xr:uid="{85856C38-88DF-4314-A8D7-3A61CDF47AB7}"/>
    <cellStyle name="Percent 15 8" xfId="10222" xr:uid="{84E25298-8C24-4126-8FAF-1AAE5CECE2B1}"/>
    <cellStyle name="Percent 15 8 2" xfId="10223" xr:uid="{61486EE7-8067-4C2C-B738-9D682D10A1D3}"/>
    <cellStyle name="Percent 15 8 3" xfId="10224" xr:uid="{3475C369-A10E-4C8E-BC89-E355D1C5D67B}"/>
    <cellStyle name="Percent 15 8 4" xfId="10225" xr:uid="{BCC1F7EF-5A1C-4842-AA5E-4C3CF4C3A722}"/>
    <cellStyle name="Percent 15 8 5" xfId="10226" xr:uid="{7F00B6EE-1240-4B29-842C-232FD3DF1E9C}"/>
    <cellStyle name="Percent 15 8 6" xfId="10227" xr:uid="{A2DD6A06-FC3F-4C74-A877-DB2C8BD4D158}"/>
    <cellStyle name="Percent 15 9" xfId="10228" xr:uid="{5C162831-50CD-478C-9C22-A646A1055257}"/>
    <cellStyle name="Percent 15 9 2" xfId="10229" xr:uid="{E85032EB-C965-4881-816E-5B91D5B8E602}"/>
    <cellStyle name="Percent 15 9 3" xfId="10230" xr:uid="{51D792EF-FC3B-468D-92EC-2593DEE268DF}"/>
    <cellStyle name="Percent 15 9 4" xfId="10231" xr:uid="{F8744FD7-5721-43A4-AF21-F28DB6825435}"/>
    <cellStyle name="Percent 15 9 5" xfId="10232" xr:uid="{388E4CC9-DB1A-45B2-8ABE-6EA8E6DE5B74}"/>
    <cellStyle name="Percent 16" xfId="10233" xr:uid="{1BEBE430-FCD0-4816-ABE6-0551878569B2}"/>
    <cellStyle name="Percent 16 10" xfId="10234" xr:uid="{A8D2A86A-F75C-4EE7-A47F-6C6F150F4FD0}"/>
    <cellStyle name="Percent 16 10 2" xfId="10235" xr:uid="{CB5EB861-805D-491D-B7F7-9CC349E0752C}"/>
    <cellStyle name="Percent 16 10 3" xfId="10236" xr:uid="{42C4AAB5-931D-4E60-B92C-753EBB373BB9}"/>
    <cellStyle name="Percent 16 11" xfId="10237" xr:uid="{F7F4D473-F047-4953-A015-6B7728C5D612}"/>
    <cellStyle name="Percent 16 12" xfId="10238" xr:uid="{814E38E7-0207-4B7D-8C90-C3B8A05E5838}"/>
    <cellStyle name="Percent 16 13" xfId="10239" xr:uid="{CE9C8857-D93F-436C-8CA7-82DE85D47B9E}"/>
    <cellStyle name="Percent 16 2" xfId="10240" xr:uid="{3CEED3D7-18EC-499E-A215-FD4A0ED4F3F2}"/>
    <cellStyle name="Percent 16 2 2" xfId="10241" xr:uid="{4E4F9569-33AF-436E-9733-0E408870D392}"/>
    <cellStyle name="Percent 16 2 2 2" xfId="10242" xr:uid="{7ACDFF45-6D3B-43FF-8B0E-CE73C940D638}"/>
    <cellStyle name="Percent 16 2 2 3" xfId="10243" xr:uid="{8431D722-8E3F-417F-A9E5-72BEDCCFE8B9}"/>
    <cellStyle name="Percent 16 2 2 4" xfId="10244" xr:uid="{99BFCFA6-867A-401A-81AF-D2EB9F8CF1D2}"/>
    <cellStyle name="Percent 16 2 2 5" xfId="10245" xr:uid="{DD706777-09EA-489A-BC59-B8A0C69FF636}"/>
    <cellStyle name="Percent 16 2 3" xfId="10246" xr:uid="{A0848903-05DC-4A4D-8C74-74DE512CDDAC}"/>
    <cellStyle name="Percent 16 2 3 2" xfId="10247" xr:uid="{BB3CE2CF-5EC5-476F-A100-B1125B09D2AF}"/>
    <cellStyle name="Percent 16 2 3 3" xfId="10248" xr:uid="{0BB172A9-6AF3-4AE5-BFE2-00C139B84D81}"/>
    <cellStyle name="Percent 16 2 3 4" xfId="10249" xr:uid="{73B6457E-4028-458E-A2BB-3F81472DD803}"/>
    <cellStyle name="Percent 16 2 3 5" xfId="10250" xr:uid="{4097C819-2A50-4754-96D8-1BC97FC864FA}"/>
    <cellStyle name="Percent 16 2 4" xfId="10251" xr:uid="{310B1D04-E6A9-4479-B4AE-AAD9D8F99A90}"/>
    <cellStyle name="Percent 16 2 5" xfId="10252" xr:uid="{C8280AF2-0532-4ABB-881F-55D5C337AB4E}"/>
    <cellStyle name="Percent 16 2 6" xfId="10253" xr:uid="{3EDE8C65-1E0E-4F35-B17D-A8133FC26457}"/>
    <cellStyle name="Percent 16 2 7" xfId="10254" xr:uid="{BCAB9D5C-A59E-42DF-99C5-BB9EFE93FA1A}"/>
    <cellStyle name="Percent 16 3" xfId="10255" xr:uid="{30F453DE-481B-458D-BBA1-79AB021E7B7B}"/>
    <cellStyle name="Percent 16 3 10" xfId="10256" xr:uid="{42A0C1B4-2D6D-4CC4-A939-80478FD05D2E}"/>
    <cellStyle name="Percent 16 3 10 2" xfId="10257" xr:uid="{58C2BD33-F720-4526-9E07-F9D9FFD1124E}"/>
    <cellStyle name="Percent 16 3 10 3" xfId="10258" xr:uid="{CB7CCAEC-567D-46D2-A993-D8D1146E08DD}"/>
    <cellStyle name="Percent 16 3 10 4" xfId="10259" xr:uid="{E851AD95-2B1C-4075-82A3-F28BF10D5935}"/>
    <cellStyle name="Percent 16 3 10 5" xfId="10260" xr:uid="{00B8A2C6-C518-4582-BD19-06BA3429F32F}"/>
    <cellStyle name="Percent 16 3 11" xfId="10261" xr:uid="{6BBAF8A6-27F4-4763-AC7C-41184CE8952E}"/>
    <cellStyle name="Percent 16 3 11 2" xfId="10262" xr:uid="{F68D0180-4ECF-45AD-80A5-C5D637803DC1}"/>
    <cellStyle name="Percent 16 3 11 3" xfId="10263" xr:uid="{1C0B0F81-5884-4676-9126-11379DAE3AA0}"/>
    <cellStyle name="Percent 16 3 11 4" xfId="10264" xr:uid="{2E8D965F-F78B-4AE3-951B-681AB5EFCC49}"/>
    <cellStyle name="Percent 16 3 11 5" xfId="10265" xr:uid="{31C2661B-C18C-4415-831A-6F65772E1EF2}"/>
    <cellStyle name="Percent 16 3 12" xfId="10266" xr:uid="{16C96721-34B9-4CC7-98F5-9D84343DA012}"/>
    <cellStyle name="Percent 16 3 12 2" xfId="10267" xr:uid="{DE7364F0-9592-4328-9C31-EA7725F7EBB2}"/>
    <cellStyle name="Percent 16 3 12 3" xfId="10268" xr:uid="{77CEEACE-862C-4235-A7A9-2DF4B206E373}"/>
    <cellStyle name="Percent 16 3 12 4" xfId="10269" xr:uid="{CACE0F38-2004-43AF-B069-458A79F0CD80}"/>
    <cellStyle name="Percent 16 3 12 5" xfId="10270" xr:uid="{B252D046-270F-4E49-9F68-456BE97E6FFD}"/>
    <cellStyle name="Percent 16 3 13" xfId="10271" xr:uid="{38DC8BB3-F13B-4173-BDCD-4F20094F9DB3}"/>
    <cellStyle name="Percent 16 3 13 2" xfId="10272" xr:uid="{9C1912F4-F1EB-4D46-A70F-DA988BB8AE24}"/>
    <cellStyle name="Percent 16 3 13 3" xfId="10273" xr:uid="{48F62BBA-773A-43D7-B4F1-8224B9F750EB}"/>
    <cellStyle name="Percent 16 3 13 4" xfId="10274" xr:uid="{5A986FD8-122D-4B4C-A022-BE9152DE40DD}"/>
    <cellStyle name="Percent 16 3 13 5" xfId="10275" xr:uid="{E116735C-31E8-4003-8603-20EEDC380191}"/>
    <cellStyle name="Percent 16 3 14" xfId="10276" xr:uid="{1D291A2B-6B3F-4C2B-9003-568F312EA723}"/>
    <cellStyle name="Percent 16 3 14 2" xfId="10277" xr:uid="{44D46F02-3557-4117-B22D-8A9596D8EBF6}"/>
    <cellStyle name="Percent 16 3 14 3" xfId="10278" xr:uid="{66512F42-56A2-4313-AFCE-E0E6734FDB35}"/>
    <cellStyle name="Percent 16 3 14 4" xfId="10279" xr:uid="{AB39D508-6F7A-46DD-8978-5176C87ECC44}"/>
    <cellStyle name="Percent 16 3 14 5" xfId="10280" xr:uid="{2C8C532C-0D15-4805-94B7-99EA2D9B66E5}"/>
    <cellStyle name="Percent 16 3 15" xfId="10281" xr:uid="{810A0163-82B0-4B5C-B424-C6E57F905CE0}"/>
    <cellStyle name="Percent 16 3 15 2" xfId="10282" xr:uid="{E71CD528-E7A6-4FDD-8719-FA45A090ECC6}"/>
    <cellStyle name="Percent 16 3 15 3" xfId="10283" xr:uid="{69280028-E8AB-45D8-8553-6D568A2B70C5}"/>
    <cellStyle name="Percent 16 3 15 4" xfId="10284" xr:uid="{8466A8F5-74A0-480D-A40C-506E2E94770C}"/>
    <cellStyle name="Percent 16 3 15 5" xfId="10285" xr:uid="{587ACF94-0C6E-4FC1-93AF-361FA96A03D1}"/>
    <cellStyle name="Percent 16 3 16" xfId="10286" xr:uid="{CE748C33-8D52-41CA-8464-3217C610CD98}"/>
    <cellStyle name="Percent 16 3 16 2" xfId="10287" xr:uid="{7E2F67DB-A0EE-48F5-822C-CA44E3CEFCAE}"/>
    <cellStyle name="Percent 16 3 16 3" xfId="10288" xr:uid="{955F5D0E-EA0D-430A-9E0F-44CA2441EEE4}"/>
    <cellStyle name="Percent 16 3 16 4" xfId="10289" xr:uid="{A920DCF9-3E8B-492E-95E7-0CFF73CCCEB9}"/>
    <cellStyle name="Percent 16 3 16 5" xfId="10290" xr:uid="{2D7FC03C-120F-41A4-A907-AC17B90A8316}"/>
    <cellStyle name="Percent 16 3 17" xfId="10291" xr:uid="{A8C60D9D-7773-484B-8737-0CE7F4EE73FE}"/>
    <cellStyle name="Percent 16 3 17 2" xfId="10292" xr:uid="{6EFDEC6A-A139-40AA-94E3-43B7848342BC}"/>
    <cellStyle name="Percent 16 3 17 3" xfId="10293" xr:uid="{FEE8B344-C731-4126-83D2-0E2EBB76EDF9}"/>
    <cellStyle name="Percent 16 3 17 4" xfId="10294" xr:uid="{08DCEFEC-1603-4CF8-9384-8B06EAAFDA0D}"/>
    <cellStyle name="Percent 16 3 17 5" xfId="10295" xr:uid="{680D5C5F-DCE7-46EC-BC1A-4B889BA43043}"/>
    <cellStyle name="Percent 16 3 18" xfId="10296" xr:uid="{573BBDB1-CCED-4089-ADCF-1D587D877372}"/>
    <cellStyle name="Percent 16 3 18 2" xfId="10297" xr:uid="{52F22BB3-E483-4D55-A160-64530644D244}"/>
    <cellStyle name="Percent 16 3 18 3" xfId="10298" xr:uid="{60E3A691-13CE-4D51-86EE-368788589AB4}"/>
    <cellStyle name="Percent 16 3 18 4" xfId="10299" xr:uid="{3E7D1755-2E61-4CB6-BEAB-0FB4A9D5EE30}"/>
    <cellStyle name="Percent 16 3 18 5" xfId="10300" xr:uid="{69F154A7-0D7C-40F9-8CDA-489A68726C2E}"/>
    <cellStyle name="Percent 16 3 19" xfId="10301" xr:uid="{290C1E34-9D51-4F9A-A51C-5E1E032F2B18}"/>
    <cellStyle name="Percent 16 3 19 2" xfId="10302" xr:uid="{A6322090-FEE6-4507-9BBD-EC947F1880B0}"/>
    <cellStyle name="Percent 16 3 19 3" xfId="10303" xr:uid="{01D44C81-2781-4401-A51E-F34AE8A5DAF7}"/>
    <cellStyle name="Percent 16 3 19 4" xfId="10304" xr:uid="{02FA5D6C-CC40-4F21-9686-CFB0C5722C03}"/>
    <cellStyle name="Percent 16 3 19 5" xfId="10305" xr:uid="{EDC2942F-09A6-4EE0-868C-FEAB96540C7E}"/>
    <cellStyle name="Percent 16 3 2" xfId="10306" xr:uid="{85FD9D05-1AB9-4D84-B49F-9E4E8E240261}"/>
    <cellStyle name="Percent 16 3 2 2" xfId="10307" xr:uid="{3F9B8D32-554E-4B54-85F9-250DE44E1C4F}"/>
    <cellStyle name="Percent 16 3 2 3" xfId="10308" xr:uid="{07CF3F58-B52C-478A-AA78-60D956FF57A2}"/>
    <cellStyle name="Percent 16 3 2 4" xfId="10309" xr:uid="{63BAC8BE-5575-4384-B639-CBEB6E69E7C9}"/>
    <cellStyle name="Percent 16 3 2 5" xfId="10310" xr:uid="{01905AEF-C5FA-4E84-B1BB-A1E04D4B3594}"/>
    <cellStyle name="Percent 16 3 20" xfId="10311" xr:uid="{E545DDA9-3B72-4FEC-82A0-993A79A7E526}"/>
    <cellStyle name="Percent 16 3 21" xfId="10312" xr:uid="{AB050549-AD9E-4C0A-8C0A-5C2E703315CA}"/>
    <cellStyle name="Percent 16 3 22" xfId="10313" xr:uid="{05E8437F-008C-4E6D-A3E7-D2393FBEC9FB}"/>
    <cellStyle name="Percent 16 3 23" xfId="10314" xr:uid="{B62D673B-1C0C-4F7A-9445-012653C6BFFF}"/>
    <cellStyle name="Percent 16 3 3" xfId="10315" xr:uid="{B7E37729-8248-4626-90D4-E99E448DAB36}"/>
    <cellStyle name="Percent 16 3 3 2" xfId="10316" xr:uid="{D3164ACC-C2AA-46FC-889C-1344F6D3EC70}"/>
    <cellStyle name="Percent 16 3 3 3" xfId="10317" xr:uid="{722DBBA6-6577-42E4-8DB5-916BE53A132C}"/>
    <cellStyle name="Percent 16 3 3 4" xfId="10318" xr:uid="{D67B2C6B-3424-4B90-B878-0E8871979E0B}"/>
    <cellStyle name="Percent 16 3 3 5" xfId="10319" xr:uid="{A596EFF6-BC80-440F-B53A-5DDD6D9C2A49}"/>
    <cellStyle name="Percent 16 3 4" xfId="10320" xr:uid="{8398758D-F9C0-4082-B448-C0D725CA9607}"/>
    <cellStyle name="Percent 16 3 4 2" xfId="10321" xr:uid="{04C818BF-355D-4CAA-A50E-4D04BC63DA84}"/>
    <cellStyle name="Percent 16 3 4 3" xfId="10322" xr:uid="{5170D1C7-35EE-4785-97FC-BCE7BC5552DE}"/>
    <cellStyle name="Percent 16 3 4 4" xfId="10323" xr:uid="{6E18A799-F97E-4BCA-B611-50842960CE88}"/>
    <cellStyle name="Percent 16 3 4 5" xfId="10324" xr:uid="{F0DC67BF-B90D-437B-8FEB-94A51E396A4D}"/>
    <cellStyle name="Percent 16 3 5" xfId="10325" xr:uid="{D89637E6-02F5-42F5-B2B6-640BAA01F604}"/>
    <cellStyle name="Percent 16 3 5 2" xfId="10326" xr:uid="{A1C7EE4D-4C9F-43CA-BC71-4FDB6A2D0289}"/>
    <cellStyle name="Percent 16 3 5 3" xfId="10327" xr:uid="{C127C057-FAC1-4DB5-BB2F-0E3BDA46E164}"/>
    <cellStyle name="Percent 16 3 5 4" xfId="10328" xr:uid="{36D07A57-E15C-4C80-890B-2094B3EE734D}"/>
    <cellStyle name="Percent 16 3 5 5" xfId="10329" xr:uid="{B5E08D66-D75E-4E26-8903-651ED4C83179}"/>
    <cellStyle name="Percent 16 3 6" xfId="10330" xr:uid="{AE71238E-7360-4B76-BD93-07E543FF3359}"/>
    <cellStyle name="Percent 16 3 6 2" xfId="10331" xr:uid="{D80E07CE-CC7E-40A4-8130-7B18C5FF07AE}"/>
    <cellStyle name="Percent 16 3 6 3" xfId="10332" xr:uid="{76F10BEC-DB30-443B-BE55-0AE3E7F49196}"/>
    <cellStyle name="Percent 16 3 6 4" xfId="10333" xr:uid="{6D4B3358-DF21-4347-947D-48397D0CED3C}"/>
    <cellStyle name="Percent 16 3 6 5" xfId="10334" xr:uid="{D63C98E8-5FFA-452D-94C2-2F412C3A9CE2}"/>
    <cellStyle name="Percent 16 3 7" xfId="10335" xr:uid="{16D278D1-D3C7-4E93-B875-FD72F2A87133}"/>
    <cellStyle name="Percent 16 3 7 2" xfId="10336" xr:uid="{14F960C6-4088-4FB3-B841-8D30A6C3E103}"/>
    <cellStyle name="Percent 16 3 7 3" xfId="10337" xr:uid="{BA2D11B2-CE81-4D74-BE25-B24089ACDEB7}"/>
    <cellStyle name="Percent 16 3 7 4" xfId="10338" xr:uid="{B0C71EE9-A6DD-46A1-A399-40C148B60629}"/>
    <cellStyle name="Percent 16 3 7 5" xfId="10339" xr:uid="{3B38E7BB-AC54-4984-9641-D7A7324D692F}"/>
    <cellStyle name="Percent 16 3 8" xfId="10340" xr:uid="{66BBD7E0-22F0-4C93-A250-EC0FF6D4B6D5}"/>
    <cellStyle name="Percent 16 3 8 2" xfId="10341" xr:uid="{4B97CD62-54EC-4C85-AA5A-FE51A6EAB05E}"/>
    <cellStyle name="Percent 16 3 8 3" xfId="10342" xr:uid="{4F4122B1-352E-4BC2-8B5A-88861C54B660}"/>
    <cellStyle name="Percent 16 3 8 4" xfId="10343" xr:uid="{E07B3AF7-9B51-4026-914D-61FD60A281E9}"/>
    <cellStyle name="Percent 16 3 8 5" xfId="10344" xr:uid="{918927A3-4235-4399-A17E-0191BA3298F6}"/>
    <cellStyle name="Percent 16 3 9" xfId="10345" xr:uid="{96950FC7-9176-43F2-8B2E-275970F57E33}"/>
    <cellStyle name="Percent 16 3 9 2" xfId="10346" xr:uid="{64A24B22-97BE-4435-A4E4-3EA0D3D55F93}"/>
    <cellStyle name="Percent 16 3 9 3" xfId="10347" xr:uid="{8D91C95F-6B86-4DB6-BFAD-84A5BEFE808D}"/>
    <cellStyle name="Percent 16 3 9 4" xfId="10348" xr:uid="{9C799086-D0D0-4722-9017-CFFF36355E4E}"/>
    <cellStyle name="Percent 16 3 9 5" xfId="10349" xr:uid="{38B42CF2-F5B7-47B1-B657-B215081EABC8}"/>
    <cellStyle name="Percent 16 4" xfId="10350" xr:uid="{169074E1-9D40-4669-BE9C-1E5CC1748195}"/>
    <cellStyle name="Percent 16 4 10" xfId="10351" xr:uid="{9407CAFB-5172-44FF-8C53-4E86E6FE4712}"/>
    <cellStyle name="Percent 16 4 10 2" xfId="10352" xr:uid="{D1440D7C-719E-4B83-8C31-E3ED1FF8F1AF}"/>
    <cellStyle name="Percent 16 4 10 3" xfId="10353" xr:uid="{0B7BD3AC-7476-44E0-AEE0-C99B26E5B5C9}"/>
    <cellStyle name="Percent 16 4 10 4" xfId="10354" xr:uid="{09AEE4C1-B552-4C14-9844-6C573CC9276A}"/>
    <cellStyle name="Percent 16 4 10 5" xfId="10355" xr:uid="{5614E886-0CC9-4D74-BF97-7D4A9EDCD7C5}"/>
    <cellStyle name="Percent 16 4 11" xfId="10356" xr:uid="{DB451CD7-BB24-4942-99CC-DF0EDAA307A4}"/>
    <cellStyle name="Percent 16 4 11 2" xfId="10357" xr:uid="{3AF78AB9-C02F-4932-91FB-59CDDC3A210B}"/>
    <cellStyle name="Percent 16 4 11 3" xfId="10358" xr:uid="{A32EFA1C-99E2-4F40-82FC-FCDF6851E795}"/>
    <cellStyle name="Percent 16 4 11 4" xfId="10359" xr:uid="{E0699C2C-75A8-4C20-AD59-0563C8E8B986}"/>
    <cellStyle name="Percent 16 4 11 5" xfId="10360" xr:uid="{EC30D0EA-4121-4D0D-8F13-C059D94AF3E2}"/>
    <cellStyle name="Percent 16 4 12" xfId="10361" xr:uid="{D23FA6FA-8A27-4EDB-8091-C69B0E0A88FD}"/>
    <cellStyle name="Percent 16 4 12 2" xfId="10362" xr:uid="{59BE0891-AB30-49DA-8D7E-A31B9112116B}"/>
    <cellStyle name="Percent 16 4 12 3" xfId="10363" xr:uid="{7E1F6E91-FF07-4E50-A74A-F6AB54C903DA}"/>
    <cellStyle name="Percent 16 4 12 4" xfId="10364" xr:uid="{73A298D7-EC62-4643-9FDE-E0BE9A46E6F1}"/>
    <cellStyle name="Percent 16 4 12 5" xfId="10365" xr:uid="{B07A5F63-5A96-4F4E-9FD0-CECA1C1B5CF0}"/>
    <cellStyle name="Percent 16 4 13" xfId="10366" xr:uid="{F0939A52-A085-494D-9BDB-3E97CD62563A}"/>
    <cellStyle name="Percent 16 4 13 2" xfId="10367" xr:uid="{54916D25-9517-46CA-B237-007C82849657}"/>
    <cellStyle name="Percent 16 4 13 3" xfId="10368" xr:uid="{64B73FDF-2A0F-44D8-9D3E-FDEDFB099F57}"/>
    <cellStyle name="Percent 16 4 13 4" xfId="10369" xr:uid="{56B98A21-3F37-4435-8D76-5D057C778BA9}"/>
    <cellStyle name="Percent 16 4 13 5" xfId="10370" xr:uid="{49729F0F-04A3-4BF3-91D4-2DDEFC97C999}"/>
    <cellStyle name="Percent 16 4 14" xfId="10371" xr:uid="{167C0BBC-1871-477D-AD83-0E8F04CE857A}"/>
    <cellStyle name="Percent 16 4 14 2" xfId="10372" xr:uid="{E9F0C472-1424-4F60-A25E-EE8F5BC287C5}"/>
    <cellStyle name="Percent 16 4 14 3" xfId="10373" xr:uid="{DB2DFE42-E822-4EE5-B99C-D5F528D499E3}"/>
    <cellStyle name="Percent 16 4 14 4" xfId="10374" xr:uid="{BDBF43E0-562B-4F5A-9A2F-113C43E20D42}"/>
    <cellStyle name="Percent 16 4 14 5" xfId="10375" xr:uid="{5AA91B1C-13E4-4014-A42A-AF56A5417709}"/>
    <cellStyle name="Percent 16 4 15" xfId="10376" xr:uid="{F05823A8-3E50-4C29-8396-BBEBF2FFCF62}"/>
    <cellStyle name="Percent 16 4 15 2" xfId="10377" xr:uid="{893502E2-0C4E-4191-8F80-A00BE5DED0DF}"/>
    <cellStyle name="Percent 16 4 15 3" xfId="10378" xr:uid="{DCB8EF0E-BAFB-44DA-B99B-DE08D8FBCC4A}"/>
    <cellStyle name="Percent 16 4 15 4" xfId="10379" xr:uid="{52220758-B367-4F90-8196-F3F60FBE1DF5}"/>
    <cellStyle name="Percent 16 4 15 5" xfId="10380" xr:uid="{6F2FD5C9-7B79-4E33-983A-511FA5D0E1F1}"/>
    <cellStyle name="Percent 16 4 16" xfId="10381" xr:uid="{184233F5-BCB4-4250-B727-EC6EA0FDD271}"/>
    <cellStyle name="Percent 16 4 16 2" xfId="10382" xr:uid="{CDDE1D1C-FED7-4FF3-A516-A9DE46F93007}"/>
    <cellStyle name="Percent 16 4 16 3" xfId="10383" xr:uid="{7C97E2E1-1014-4B78-968F-F6119602D231}"/>
    <cellStyle name="Percent 16 4 16 4" xfId="10384" xr:uid="{D7AEE6CA-DBC8-4C1E-8D38-BD394FA1D01D}"/>
    <cellStyle name="Percent 16 4 16 5" xfId="10385" xr:uid="{5892E2AE-16CE-4432-A9CD-9347C3E692AB}"/>
    <cellStyle name="Percent 16 4 17" xfId="10386" xr:uid="{E8FF0A2B-270A-4004-BDAD-58551E65DE0D}"/>
    <cellStyle name="Percent 16 4 17 2" xfId="10387" xr:uid="{24DF3128-42B9-4356-A0FA-7D3FC4E14F55}"/>
    <cellStyle name="Percent 16 4 17 3" xfId="10388" xr:uid="{38E8EB31-BDE5-47AC-AB90-2CE17B6AF2E1}"/>
    <cellStyle name="Percent 16 4 17 4" xfId="10389" xr:uid="{D7A3C457-A5CD-44AA-8A3D-EB4878CBE70F}"/>
    <cellStyle name="Percent 16 4 17 5" xfId="10390" xr:uid="{5689398E-B6D8-4124-A456-4CF260492F3E}"/>
    <cellStyle name="Percent 16 4 18" xfId="10391" xr:uid="{FC234182-EBC3-476C-BF67-8888FB2FA216}"/>
    <cellStyle name="Percent 16 4 18 2" xfId="10392" xr:uid="{61AD7A83-0A97-42F9-90C8-F8E30FE67905}"/>
    <cellStyle name="Percent 16 4 18 3" xfId="10393" xr:uid="{3D2978C1-72F0-44E2-9D7D-04FF1E805B74}"/>
    <cellStyle name="Percent 16 4 18 4" xfId="10394" xr:uid="{32D7C0C1-D8C0-46A2-917B-E5F0698BCC25}"/>
    <cellStyle name="Percent 16 4 18 5" xfId="10395" xr:uid="{FBCA558D-B540-4553-A166-3DF12166B569}"/>
    <cellStyle name="Percent 16 4 19" xfId="10396" xr:uid="{7FFA3735-75E4-4085-A48D-24746E8CE5AA}"/>
    <cellStyle name="Percent 16 4 19 2" xfId="10397" xr:uid="{59040B44-560B-481B-BF98-A918491B7599}"/>
    <cellStyle name="Percent 16 4 19 3" xfId="10398" xr:uid="{0BEBBD15-CDB2-42AA-A1AB-E312282257FC}"/>
    <cellStyle name="Percent 16 4 19 4" xfId="10399" xr:uid="{07E92049-7DCF-4918-A5D1-923996281475}"/>
    <cellStyle name="Percent 16 4 19 5" xfId="10400" xr:uid="{4FC64442-4A96-4C0D-9A32-DE86600F4867}"/>
    <cellStyle name="Percent 16 4 2" xfId="10401" xr:uid="{4976B2C9-318E-4D82-AEF8-F1C0B4D5EC2A}"/>
    <cellStyle name="Percent 16 4 2 2" xfId="10402" xr:uid="{AD28B3E4-EF76-4194-911C-5908811CDEC1}"/>
    <cellStyle name="Percent 16 4 2 3" xfId="10403" xr:uid="{E85A89A4-3DA6-411E-9B9C-1CD594027E25}"/>
    <cellStyle name="Percent 16 4 2 4" xfId="10404" xr:uid="{DE1B4FDA-031E-42BC-B5AD-2B6E2B27BF4E}"/>
    <cellStyle name="Percent 16 4 2 5" xfId="10405" xr:uid="{C8083EE9-34FC-4CB4-959B-D9BD53CCB5F5}"/>
    <cellStyle name="Percent 16 4 20" xfId="10406" xr:uid="{96D172C4-CA73-4366-885E-8B00C7EE8A1E}"/>
    <cellStyle name="Percent 16 4 21" xfId="10407" xr:uid="{88431565-EF4C-4347-A4A2-25E8EE641957}"/>
    <cellStyle name="Percent 16 4 22" xfId="10408" xr:uid="{E13610FA-FD02-44A1-BCB6-CE4D6CA8724A}"/>
    <cellStyle name="Percent 16 4 23" xfId="10409" xr:uid="{BC22B620-D2E8-49C2-B5A6-98C2AA7573FD}"/>
    <cellStyle name="Percent 16 4 3" xfId="10410" xr:uid="{A29B9471-0E58-4D8D-8BC6-6A66B71ED474}"/>
    <cellStyle name="Percent 16 4 3 2" xfId="10411" xr:uid="{55565C44-737F-49EF-A64D-D8B43ADFE5B8}"/>
    <cellStyle name="Percent 16 4 3 3" xfId="10412" xr:uid="{2382A8E5-9B1A-4C69-A4B4-3DAB329210D5}"/>
    <cellStyle name="Percent 16 4 3 4" xfId="10413" xr:uid="{47A28FAD-EE55-47F2-8C28-3C6AA39A568A}"/>
    <cellStyle name="Percent 16 4 3 5" xfId="10414" xr:uid="{C941DCF6-EDAE-467F-9F83-6C4E457F3DB1}"/>
    <cellStyle name="Percent 16 4 4" xfId="10415" xr:uid="{CBC53106-E195-4AC1-B019-8AC27EC6C592}"/>
    <cellStyle name="Percent 16 4 4 2" xfId="10416" xr:uid="{3BF8BC1C-12B1-4A26-AFE1-341A5F994023}"/>
    <cellStyle name="Percent 16 4 4 3" xfId="10417" xr:uid="{AB4FA337-C40E-4FE9-B04A-C37A321F246D}"/>
    <cellStyle name="Percent 16 4 4 4" xfId="10418" xr:uid="{2A323D04-56C0-4D56-88B1-5121FD90EE7B}"/>
    <cellStyle name="Percent 16 4 4 5" xfId="10419" xr:uid="{67FEEFD8-773D-451F-B1F7-835ED9620C20}"/>
    <cellStyle name="Percent 16 4 5" xfId="10420" xr:uid="{C02B6F15-6FCE-4BCB-98DD-0F5EBDE2C791}"/>
    <cellStyle name="Percent 16 4 5 2" xfId="10421" xr:uid="{ECBDB166-2B8F-4F9B-B645-E8D8646431E2}"/>
    <cellStyle name="Percent 16 4 5 3" xfId="10422" xr:uid="{50A6D8C1-89C7-4D76-B5F1-9C74167BBB21}"/>
    <cellStyle name="Percent 16 4 5 4" xfId="10423" xr:uid="{061E482D-F72E-4FE9-95B7-EACD0F490ECD}"/>
    <cellStyle name="Percent 16 4 5 5" xfId="10424" xr:uid="{6F30E73A-E237-449E-9256-B132D1EBB69F}"/>
    <cellStyle name="Percent 16 4 6" xfId="10425" xr:uid="{A89937D2-5DB5-4FFF-BB73-7D7091AD0884}"/>
    <cellStyle name="Percent 16 4 6 2" xfId="10426" xr:uid="{AA567951-DB96-4DB7-BF2B-50B1D3B8B803}"/>
    <cellStyle name="Percent 16 4 6 3" xfId="10427" xr:uid="{85A4202C-2830-40D8-AF5C-CB1FAD842E9F}"/>
    <cellStyle name="Percent 16 4 6 4" xfId="10428" xr:uid="{11D215C6-B4F0-46CC-8C98-DBE30553B2FF}"/>
    <cellStyle name="Percent 16 4 6 5" xfId="10429" xr:uid="{AD29CED5-EFEA-49AE-95BF-EB0EC5F89F34}"/>
    <cellStyle name="Percent 16 4 7" xfId="10430" xr:uid="{C5B5F0B1-7B6B-48EF-A18F-D0497FF2BA1D}"/>
    <cellStyle name="Percent 16 4 7 2" xfId="10431" xr:uid="{90A7A739-C9B2-4D3E-B3E5-A9DEE11E723A}"/>
    <cellStyle name="Percent 16 4 7 3" xfId="10432" xr:uid="{1009B4E1-F1EA-4CE2-A7E4-048BA4112DEE}"/>
    <cellStyle name="Percent 16 4 7 4" xfId="10433" xr:uid="{DC50654D-A147-4BF6-A83C-03680A032B90}"/>
    <cellStyle name="Percent 16 4 7 5" xfId="10434" xr:uid="{04D7641E-900A-4CAE-9272-4D953C308D9B}"/>
    <cellStyle name="Percent 16 4 8" xfId="10435" xr:uid="{BB26C46D-026D-4ECC-900F-CB384F9445B7}"/>
    <cellStyle name="Percent 16 4 8 2" xfId="10436" xr:uid="{7D93D708-1890-4E18-8AF0-A87069DC97D7}"/>
    <cellStyle name="Percent 16 4 8 3" xfId="10437" xr:uid="{92D5F836-4476-4470-8858-0EFC567914AC}"/>
    <cellStyle name="Percent 16 4 8 4" xfId="10438" xr:uid="{45B5A17B-82B3-419D-8C5D-755E93633BB7}"/>
    <cellStyle name="Percent 16 4 8 5" xfId="10439" xr:uid="{843C6817-0FDB-438A-94FF-24857D47C4AA}"/>
    <cellStyle name="Percent 16 4 9" xfId="10440" xr:uid="{93D57E27-2184-4D61-AE57-265679BDE22C}"/>
    <cellStyle name="Percent 16 4 9 2" xfId="10441" xr:uid="{3736F0C2-E066-4162-BEE8-DC1C2CDFD335}"/>
    <cellStyle name="Percent 16 4 9 3" xfId="10442" xr:uid="{8CBBC6B9-C138-4D57-9432-A5CF24A22735}"/>
    <cellStyle name="Percent 16 4 9 4" xfId="10443" xr:uid="{2772E2BB-17A8-464C-9F59-B59B4F46F219}"/>
    <cellStyle name="Percent 16 4 9 5" xfId="10444" xr:uid="{366043C7-804E-485A-9CF3-5D9B71652ADF}"/>
    <cellStyle name="Percent 16 5" xfId="10445" xr:uid="{6B2AA52C-D2F8-488A-A94D-C1355AC95F48}"/>
    <cellStyle name="Percent 16 5 10" xfId="10446" xr:uid="{C4828077-8322-4E44-84A2-66F5373B7699}"/>
    <cellStyle name="Percent 16 5 10 2" xfId="10447" xr:uid="{A42BA216-8800-4CA3-8C3A-4ADFBF0D4AC0}"/>
    <cellStyle name="Percent 16 5 10 3" xfId="10448" xr:uid="{C455F418-64AF-48E3-BD04-4104D1D5CAD0}"/>
    <cellStyle name="Percent 16 5 10 4" xfId="10449" xr:uid="{E77AFC6B-0B8C-4FC1-B62B-9DAF12744FDF}"/>
    <cellStyle name="Percent 16 5 10 5" xfId="10450" xr:uid="{62EA84F7-DBE0-4AE3-BFB0-EA39B7A00EAF}"/>
    <cellStyle name="Percent 16 5 11" xfId="10451" xr:uid="{F21E33B5-F87A-48D5-AD4C-C57A1CB68A68}"/>
    <cellStyle name="Percent 16 5 11 2" xfId="10452" xr:uid="{2E827405-B65A-49E4-BCC7-08F8591B9223}"/>
    <cellStyle name="Percent 16 5 11 3" xfId="10453" xr:uid="{04FFEA8B-4A3A-43A7-BD69-CE7819D3BCBF}"/>
    <cellStyle name="Percent 16 5 11 4" xfId="10454" xr:uid="{43D232D7-87C5-46AB-B447-A64082A82979}"/>
    <cellStyle name="Percent 16 5 11 5" xfId="10455" xr:uid="{9C5C57E1-FC39-48F0-8806-C74D25E2FEF0}"/>
    <cellStyle name="Percent 16 5 12" xfId="10456" xr:uid="{91E46A56-5397-4EC1-AB14-406BD7B3D7EF}"/>
    <cellStyle name="Percent 16 5 12 2" xfId="10457" xr:uid="{DCC5279E-7AB7-473D-BA2B-4F28C5607F72}"/>
    <cellStyle name="Percent 16 5 12 3" xfId="10458" xr:uid="{8698F711-A75E-42E7-A2CB-408841495761}"/>
    <cellStyle name="Percent 16 5 12 4" xfId="10459" xr:uid="{9433E8DF-5F50-4FC6-BC83-7E32CCF70886}"/>
    <cellStyle name="Percent 16 5 12 5" xfId="10460" xr:uid="{9DF58C5D-FE19-428D-97F5-B91AF76E854B}"/>
    <cellStyle name="Percent 16 5 13" xfId="10461" xr:uid="{E1D33A16-477E-436B-BCC5-1273A2C676A0}"/>
    <cellStyle name="Percent 16 5 13 2" xfId="10462" xr:uid="{996C1B4B-D3CE-4346-960A-C3A69896EC6D}"/>
    <cellStyle name="Percent 16 5 13 3" xfId="10463" xr:uid="{53E30A4F-CE7A-497B-97B1-01250CD38DE4}"/>
    <cellStyle name="Percent 16 5 13 4" xfId="10464" xr:uid="{24AB5617-849E-448D-9096-0540F2DAA656}"/>
    <cellStyle name="Percent 16 5 13 5" xfId="10465" xr:uid="{A47C4664-153E-4E51-A54C-E3C2CEF795D9}"/>
    <cellStyle name="Percent 16 5 14" xfId="10466" xr:uid="{6E957E44-B3DE-4830-A3CF-4839FBEC7F92}"/>
    <cellStyle name="Percent 16 5 14 2" xfId="10467" xr:uid="{CF3B5BD1-FFAB-4BD4-8149-5ADA5B16767B}"/>
    <cellStyle name="Percent 16 5 14 3" xfId="10468" xr:uid="{094C5A3D-3004-46C3-8129-0FE977931A47}"/>
    <cellStyle name="Percent 16 5 14 4" xfId="10469" xr:uid="{1DC6EA65-6929-4221-9A5E-6E00F3D0F2E1}"/>
    <cellStyle name="Percent 16 5 14 5" xfId="10470" xr:uid="{1B6912A9-DCC3-4865-9E6E-4881831C66BB}"/>
    <cellStyle name="Percent 16 5 15" xfId="10471" xr:uid="{6B421CA0-F883-4968-9BC9-EB6323D1D093}"/>
    <cellStyle name="Percent 16 5 15 2" xfId="10472" xr:uid="{7FFBEC23-0275-466F-9652-49E840B8EAEE}"/>
    <cellStyle name="Percent 16 5 15 3" xfId="10473" xr:uid="{0D4B9480-55E2-4997-A066-597577E0D566}"/>
    <cellStyle name="Percent 16 5 15 4" xfId="10474" xr:uid="{2FBD084D-CD30-417A-80AF-E902BC026F26}"/>
    <cellStyle name="Percent 16 5 15 5" xfId="10475" xr:uid="{062AB5B5-8368-4101-8525-EAD4ACB24285}"/>
    <cellStyle name="Percent 16 5 16" xfId="10476" xr:uid="{F7FC2747-993F-4E3F-8CAC-504E95CC6D99}"/>
    <cellStyle name="Percent 16 5 16 2" xfId="10477" xr:uid="{5A56F660-3F31-4A81-9A99-DD81947162BB}"/>
    <cellStyle name="Percent 16 5 16 3" xfId="10478" xr:uid="{22CD0B9F-4761-48C1-9F10-3E67DCF63156}"/>
    <cellStyle name="Percent 16 5 16 4" xfId="10479" xr:uid="{6D0BFAB7-6161-4024-8F27-9ABC05C23E98}"/>
    <cellStyle name="Percent 16 5 16 5" xfId="10480" xr:uid="{EC3EB556-F867-4760-ABF1-E2BF790A9DD9}"/>
    <cellStyle name="Percent 16 5 17" xfId="10481" xr:uid="{1B9D7C56-2F9A-46AD-9F95-465B267CA97E}"/>
    <cellStyle name="Percent 16 5 17 2" xfId="10482" xr:uid="{018BAC15-2C92-4C96-87DA-A19ABE4A876F}"/>
    <cellStyle name="Percent 16 5 17 3" xfId="10483" xr:uid="{77182501-3332-44D9-87B9-F132A51A0889}"/>
    <cellStyle name="Percent 16 5 17 4" xfId="10484" xr:uid="{C57FA080-A6BE-4AB4-B533-D07762E37444}"/>
    <cellStyle name="Percent 16 5 17 5" xfId="10485" xr:uid="{33296928-8A57-466F-AE80-ACD7248EAFCC}"/>
    <cellStyle name="Percent 16 5 18" xfId="10486" xr:uid="{F1BDF0DB-8083-4596-8B0B-3D1F89E0C771}"/>
    <cellStyle name="Percent 16 5 18 2" xfId="10487" xr:uid="{6A1B2725-0B9C-44BF-9838-ED0AC44BEE3A}"/>
    <cellStyle name="Percent 16 5 18 3" xfId="10488" xr:uid="{9F309D4F-7743-4403-9796-A5C444C348F9}"/>
    <cellStyle name="Percent 16 5 18 4" xfId="10489" xr:uid="{7A97C846-C6A5-4BF8-8CAF-93933B9566F3}"/>
    <cellStyle name="Percent 16 5 18 5" xfId="10490" xr:uid="{4EF8035F-5FF3-4550-8C86-411EA19B717A}"/>
    <cellStyle name="Percent 16 5 19" xfId="10491" xr:uid="{919FBEF7-8A28-46E5-A498-92A13B395B8E}"/>
    <cellStyle name="Percent 16 5 19 2" xfId="10492" xr:uid="{5400DA0E-C635-4446-9143-F9DEFA0ABF1F}"/>
    <cellStyle name="Percent 16 5 19 3" xfId="10493" xr:uid="{FF27E47A-83F9-40E8-BBDE-B3A35518E142}"/>
    <cellStyle name="Percent 16 5 19 4" xfId="10494" xr:uid="{81FF856E-E030-4C9B-8923-B33DED3EAB54}"/>
    <cellStyle name="Percent 16 5 19 5" xfId="10495" xr:uid="{0BABB5AA-0340-4750-8D1A-372337084C19}"/>
    <cellStyle name="Percent 16 5 2" xfId="10496" xr:uid="{F21903BE-6B85-41C8-9AB4-6A8F44D1FDC9}"/>
    <cellStyle name="Percent 16 5 2 2" xfId="10497" xr:uid="{D8683F21-DD01-4521-922B-A386406F7D46}"/>
    <cellStyle name="Percent 16 5 2 3" xfId="10498" xr:uid="{A617B1A9-F489-45DF-AF8F-DDE1EB4DE8C4}"/>
    <cellStyle name="Percent 16 5 2 4" xfId="10499" xr:uid="{CED2FEF6-BD0B-4AE2-A018-65D8425736E9}"/>
    <cellStyle name="Percent 16 5 2 5" xfId="10500" xr:uid="{D9CDCC2A-69D5-4ACF-A265-901685DF5EF4}"/>
    <cellStyle name="Percent 16 5 20" xfId="10501" xr:uid="{CDA886C6-8618-4B2B-8794-AF01BFB819E9}"/>
    <cellStyle name="Percent 16 5 21" xfId="10502" xr:uid="{8739539D-1F82-4F20-A6AC-9D7AB4F01F4A}"/>
    <cellStyle name="Percent 16 5 22" xfId="10503" xr:uid="{46E80ACB-64A7-445B-807E-93B4112FA48F}"/>
    <cellStyle name="Percent 16 5 23" xfId="10504" xr:uid="{2B7A774A-4360-4CE9-826D-8022A240BE16}"/>
    <cellStyle name="Percent 16 5 3" xfId="10505" xr:uid="{476D342E-09FC-4870-AECB-0D029491A0BA}"/>
    <cellStyle name="Percent 16 5 3 2" xfId="10506" xr:uid="{8DB164E2-A6C2-4DFF-926A-2521D746219C}"/>
    <cellStyle name="Percent 16 5 3 3" xfId="10507" xr:uid="{74B3CBA7-FDDA-4D3C-A149-84B03484C2C6}"/>
    <cellStyle name="Percent 16 5 3 4" xfId="10508" xr:uid="{629CDAD7-C2D9-4616-8A05-7C14E06624D9}"/>
    <cellStyle name="Percent 16 5 3 5" xfId="10509" xr:uid="{68CFC339-5D09-4C5F-BE95-8C6162F41DA0}"/>
    <cellStyle name="Percent 16 5 4" xfId="10510" xr:uid="{7E9EDFFC-7183-40B6-92B3-420404166801}"/>
    <cellStyle name="Percent 16 5 4 2" xfId="10511" xr:uid="{D210BD6F-4E7A-4868-913F-0D3185257197}"/>
    <cellStyle name="Percent 16 5 4 3" xfId="10512" xr:uid="{5297E343-1E36-4B55-8049-9557147A4CAD}"/>
    <cellStyle name="Percent 16 5 4 4" xfId="10513" xr:uid="{ABA30DDD-DBFC-4B81-99C2-3CD90D929F8D}"/>
    <cellStyle name="Percent 16 5 4 5" xfId="10514" xr:uid="{11227CEF-DD3F-4320-B1C2-165C1EB7297C}"/>
    <cellStyle name="Percent 16 5 5" xfId="10515" xr:uid="{36FDC938-1F5E-4EAE-A209-017371473CB0}"/>
    <cellStyle name="Percent 16 5 5 2" xfId="10516" xr:uid="{F6F0BA1B-D8C7-437E-91D8-85BC9172B114}"/>
    <cellStyle name="Percent 16 5 5 3" xfId="10517" xr:uid="{A35B756C-D64B-45D6-8264-0C603F039BB4}"/>
    <cellStyle name="Percent 16 5 5 4" xfId="10518" xr:uid="{C162DF91-8E51-457B-AA56-B11C94CFD757}"/>
    <cellStyle name="Percent 16 5 5 5" xfId="10519" xr:uid="{0267FEC0-519F-453D-AC01-D01B442E9C4E}"/>
    <cellStyle name="Percent 16 5 6" xfId="10520" xr:uid="{9769AE69-6271-4A95-B863-C7C54E5D0102}"/>
    <cellStyle name="Percent 16 5 6 2" xfId="10521" xr:uid="{57A66E99-C7B4-48AF-8614-D0C764D5F238}"/>
    <cellStyle name="Percent 16 5 6 3" xfId="10522" xr:uid="{0F33A684-4EB6-4601-B5B7-73FE60D197F7}"/>
    <cellStyle name="Percent 16 5 6 4" xfId="10523" xr:uid="{5981F5C6-F92A-4FBB-A878-B31456B2E1E4}"/>
    <cellStyle name="Percent 16 5 6 5" xfId="10524" xr:uid="{3AADFE92-0CE8-4081-BC38-22F034CD329F}"/>
    <cellStyle name="Percent 16 5 7" xfId="10525" xr:uid="{409359AF-778C-4B55-BE31-99B3B8A82F99}"/>
    <cellStyle name="Percent 16 5 7 2" xfId="10526" xr:uid="{BA39D76D-10DD-4E8F-9B76-63483981C607}"/>
    <cellStyle name="Percent 16 5 7 3" xfId="10527" xr:uid="{CF48141C-6FD2-4A5C-8926-B321BBBC907A}"/>
    <cellStyle name="Percent 16 5 7 4" xfId="10528" xr:uid="{69C912C1-B27F-473B-AD72-30A8C7AE077B}"/>
    <cellStyle name="Percent 16 5 7 5" xfId="10529" xr:uid="{CBCD67DC-34AD-4C37-9EED-FCD3617D2D30}"/>
    <cellStyle name="Percent 16 5 8" xfId="10530" xr:uid="{CD88C24B-5C93-480D-99B0-F48948EC205F}"/>
    <cellStyle name="Percent 16 5 8 2" xfId="10531" xr:uid="{DC9118EE-B071-4B34-948F-1AA1D8F51C5F}"/>
    <cellStyle name="Percent 16 5 8 3" xfId="10532" xr:uid="{5A871807-266F-4EE1-AA4C-25EED15738C7}"/>
    <cellStyle name="Percent 16 5 8 4" xfId="10533" xr:uid="{13F12470-FA74-4F9D-B832-DA882461F362}"/>
    <cellStyle name="Percent 16 5 8 5" xfId="10534" xr:uid="{BC479728-4775-434E-8604-31696D940D7A}"/>
    <cellStyle name="Percent 16 5 9" xfId="10535" xr:uid="{0A727B50-E566-460C-8A42-2C2AFFE14BED}"/>
    <cellStyle name="Percent 16 5 9 2" xfId="10536" xr:uid="{DCD0B789-222F-4FE1-BE27-ABBF0131CE2F}"/>
    <cellStyle name="Percent 16 5 9 3" xfId="10537" xr:uid="{294A3A01-0B34-43C9-A6DC-EE3B6B38C73E}"/>
    <cellStyle name="Percent 16 5 9 4" xfId="10538" xr:uid="{2F6981B3-AE81-4CE2-B302-5E149E5A3ED6}"/>
    <cellStyle name="Percent 16 5 9 5" xfId="10539" xr:uid="{C5770196-F1B1-480B-AEEB-4D88C2CEEAC2}"/>
    <cellStyle name="Percent 16 6" xfId="10540" xr:uid="{4029AC54-CDF4-48D2-8DA0-77D9100FEC34}"/>
    <cellStyle name="Percent 16 6 10" xfId="10541" xr:uid="{6E29104B-ABE6-4C00-8775-2A0DF2613690}"/>
    <cellStyle name="Percent 16 6 10 2" xfId="10542" xr:uid="{ECAB2F71-BF3D-4D3D-9E23-8AD141ED94E4}"/>
    <cellStyle name="Percent 16 6 10 3" xfId="10543" xr:uid="{3B98ACF0-8F37-4FB9-BEAD-0774A5FD5426}"/>
    <cellStyle name="Percent 16 6 10 4" xfId="10544" xr:uid="{130269C3-141A-4BCB-88E1-3C0657124E88}"/>
    <cellStyle name="Percent 16 6 10 5" xfId="10545" xr:uid="{EBEFD359-67F9-4868-849A-1160C4BCB687}"/>
    <cellStyle name="Percent 16 6 11" xfId="10546" xr:uid="{4CB9C24D-2043-4305-BFD1-B448035FFF32}"/>
    <cellStyle name="Percent 16 6 11 2" xfId="10547" xr:uid="{7CEA7BB1-7BF3-41BA-B546-2992DA7A1BC4}"/>
    <cellStyle name="Percent 16 6 11 3" xfId="10548" xr:uid="{A69B5D44-C6BB-44A2-971A-1DF857A04B78}"/>
    <cellStyle name="Percent 16 6 11 4" xfId="10549" xr:uid="{11C905D5-7AD7-4A56-9D4D-D038BA7963D7}"/>
    <cellStyle name="Percent 16 6 11 5" xfId="10550" xr:uid="{E7C61CC5-6126-4457-B127-BCAE741A5B92}"/>
    <cellStyle name="Percent 16 6 12" xfId="10551" xr:uid="{7528081A-C2D0-4077-93B1-94BC300DAFC1}"/>
    <cellStyle name="Percent 16 6 12 2" xfId="10552" xr:uid="{D455CE23-8081-4D52-A005-1348F4D2D8A0}"/>
    <cellStyle name="Percent 16 6 12 3" xfId="10553" xr:uid="{F5B915DA-1443-4538-9634-97FEB63014F1}"/>
    <cellStyle name="Percent 16 6 12 4" xfId="10554" xr:uid="{9966F1F8-82F6-4AAD-8509-65866F23AE2C}"/>
    <cellStyle name="Percent 16 6 12 5" xfId="10555" xr:uid="{F4654700-BE6B-4333-9B52-4CC09AF8ABBC}"/>
    <cellStyle name="Percent 16 6 13" xfId="10556" xr:uid="{904983ED-80BB-468D-9536-0ADF6001C3FF}"/>
    <cellStyle name="Percent 16 6 13 2" xfId="10557" xr:uid="{F3084187-A7C9-40D1-8B59-44863DDF6EFE}"/>
    <cellStyle name="Percent 16 6 13 3" xfId="10558" xr:uid="{E75CDD2C-1F87-4C28-8506-A0C51F7FC72C}"/>
    <cellStyle name="Percent 16 6 13 4" xfId="10559" xr:uid="{63094D9E-187A-4A25-BB94-AD2979863316}"/>
    <cellStyle name="Percent 16 6 13 5" xfId="10560" xr:uid="{83B6304C-4A80-42D5-ADCE-DC522DF86CBB}"/>
    <cellStyle name="Percent 16 6 14" xfId="10561" xr:uid="{F1A8C07D-FDBD-4FB4-BC9C-AE7F425E8C16}"/>
    <cellStyle name="Percent 16 6 14 2" xfId="10562" xr:uid="{3A8D3369-3E2E-43EF-9EAC-7085580930D2}"/>
    <cellStyle name="Percent 16 6 14 3" xfId="10563" xr:uid="{F22BA367-AF12-482B-850D-DE877CF3A141}"/>
    <cellStyle name="Percent 16 6 14 4" xfId="10564" xr:uid="{62AB5614-2383-485F-977F-1CC6703463C1}"/>
    <cellStyle name="Percent 16 6 14 5" xfId="10565" xr:uid="{8D108687-4F64-4289-BA7A-112027F1D5C8}"/>
    <cellStyle name="Percent 16 6 15" xfId="10566" xr:uid="{BA19F316-0B24-4D66-A76C-A79D920D6A51}"/>
    <cellStyle name="Percent 16 6 15 2" xfId="10567" xr:uid="{746A4262-AE8F-4287-9D48-BD1FDDFAE43C}"/>
    <cellStyle name="Percent 16 6 15 3" xfId="10568" xr:uid="{150388BE-20CB-4458-9C45-D4CDF6A58526}"/>
    <cellStyle name="Percent 16 6 15 4" xfId="10569" xr:uid="{133110FE-42FE-487B-85E9-D3F880C728E6}"/>
    <cellStyle name="Percent 16 6 15 5" xfId="10570" xr:uid="{5DBBDA11-0CFA-434E-9C82-A3ADFF6A11FD}"/>
    <cellStyle name="Percent 16 6 16" xfId="10571" xr:uid="{943C3FAF-A63C-4994-8737-0F2995F39C50}"/>
    <cellStyle name="Percent 16 6 16 2" xfId="10572" xr:uid="{8AE90440-6DEF-4F23-B02D-3AC7A2788271}"/>
    <cellStyle name="Percent 16 6 16 3" xfId="10573" xr:uid="{D0BDA8F4-5B61-4415-884D-500F25620D19}"/>
    <cellStyle name="Percent 16 6 16 4" xfId="10574" xr:uid="{29253C8E-8B7C-4A9F-8C24-64C1C299DE5B}"/>
    <cellStyle name="Percent 16 6 16 5" xfId="10575" xr:uid="{30D29EF4-62DD-4ED5-8678-CBCF24003A79}"/>
    <cellStyle name="Percent 16 6 17" xfId="10576" xr:uid="{750C1B49-CD9F-4A4C-8B6B-6598F46A9D53}"/>
    <cellStyle name="Percent 16 6 17 2" xfId="10577" xr:uid="{C64A2B4E-C4C2-449D-9892-F3A8BDE270E6}"/>
    <cellStyle name="Percent 16 6 17 3" xfId="10578" xr:uid="{47029422-B5FE-4A82-8DD7-80872A014E6D}"/>
    <cellStyle name="Percent 16 6 17 4" xfId="10579" xr:uid="{8CA2B097-40CA-4DE8-93B3-ED29A0625B0E}"/>
    <cellStyle name="Percent 16 6 17 5" xfId="10580" xr:uid="{4507AF92-3EEC-4C80-A33E-7184F6EB27FC}"/>
    <cellStyle name="Percent 16 6 18" xfId="10581" xr:uid="{EB2D5FE1-92E4-4CEE-B50C-1FA60EC98337}"/>
    <cellStyle name="Percent 16 6 18 2" xfId="10582" xr:uid="{59A0C979-C2E9-434B-B1EE-E708FF68860E}"/>
    <cellStyle name="Percent 16 6 18 3" xfId="10583" xr:uid="{4EAED86C-688A-425F-98BE-A335A769D3A3}"/>
    <cellStyle name="Percent 16 6 18 4" xfId="10584" xr:uid="{7767CE55-21C4-4A49-B662-837864606D0F}"/>
    <cellStyle name="Percent 16 6 18 5" xfId="10585" xr:uid="{408E04A0-40E1-4B9A-A175-00CC21AE2753}"/>
    <cellStyle name="Percent 16 6 19" xfId="10586" xr:uid="{D81F9A83-45AE-4F58-A9F8-A3968B72F7C3}"/>
    <cellStyle name="Percent 16 6 19 2" xfId="10587" xr:uid="{5CB4AE0D-1AB8-453D-A84A-64D6365334B2}"/>
    <cellStyle name="Percent 16 6 19 3" xfId="10588" xr:uid="{03FEBC4F-4B04-46F1-A4BD-E5A088BBB0C2}"/>
    <cellStyle name="Percent 16 6 19 4" xfId="10589" xr:uid="{7AA421DF-15D6-4AD6-86E2-5506297AD5CD}"/>
    <cellStyle name="Percent 16 6 19 5" xfId="10590" xr:uid="{450A84F7-9C9D-4506-AA25-537D82DBA871}"/>
    <cellStyle name="Percent 16 6 2" xfId="10591" xr:uid="{DA9AC857-41A6-4FAA-B7D1-AE120C4796C8}"/>
    <cellStyle name="Percent 16 6 2 2" xfId="10592" xr:uid="{55F8215D-DAEF-4BC6-9491-706897BC12F4}"/>
    <cellStyle name="Percent 16 6 2 3" xfId="10593" xr:uid="{A454B6F2-0D26-44CA-894C-5EA1B7A7BCE9}"/>
    <cellStyle name="Percent 16 6 2 4" xfId="10594" xr:uid="{146980B7-0349-4ACD-886D-B7366E67033F}"/>
    <cellStyle name="Percent 16 6 2 5" xfId="10595" xr:uid="{F98FDAA6-E096-44BF-845F-071E2B65D718}"/>
    <cellStyle name="Percent 16 6 20" xfId="10596" xr:uid="{D8FC265E-E9A6-48C0-A20F-2582E35ADBCF}"/>
    <cellStyle name="Percent 16 6 21" xfId="10597" xr:uid="{8D79C20B-75DA-417A-9836-C2B83D16543B}"/>
    <cellStyle name="Percent 16 6 22" xfId="10598" xr:uid="{00FDBD07-B728-49D9-BBF5-B5BFB1A80B50}"/>
    <cellStyle name="Percent 16 6 23" xfId="10599" xr:uid="{F371E4D8-132B-43F8-BC8B-C0910584124F}"/>
    <cellStyle name="Percent 16 6 3" xfId="10600" xr:uid="{39315A46-43BC-48FB-9FAE-6E7ACCFF4F68}"/>
    <cellStyle name="Percent 16 6 3 2" xfId="10601" xr:uid="{E07D6227-C642-4C39-BC05-79BAA1AF40BA}"/>
    <cellStyle name="Percent 16 6 3 3" xfId="10602" xr:uid="{9A08EF49-776B-4BF7-B373-7F3F6F90CAF4}"/>
    <cellStyle name="Percent 16 6 3 4" xfId="10603" xr:uid="{5F827EB2-C8FA-4BB7-B042-3A5660DD00EE}"/>
    <cellStyle name="Percent 16 6 3 5" xfId="10604" xr:uid="{03E5038F-AB67-46EB-8FAB-447A89E52452}"/>
    <cellStyle name="Percent 16 6 4" xfId="10605" xr:uid="{34C197FA-0665-4077-98BA-462667E290C6}"/>
    <cellStyle name="Percent 16 6 4 2" xfId="10606" xr:uid="{6FB7DF8E-3101-43EB-8FC5-052ADA1880DE}"/>
    <cellStyle name="Percent 16 6 4 3" xfId="10607" xr:uid="{9934B90B-ADBD-4E6F-9ED7-CBAB71A34356}"/>
    <cellStyle name="Percent 16 6 4 4" xfId="10608" xr:uid="{C507EC82-B71E-4E4B-8289-672A354EAAC7}"/>
    <cellStyle name="Percent 16 6 4 5" xfId="10609" xr:uid="{AB15A68D-00C0-4064-A306-43B625AF734E}"/>
    <cellStyle name="Percent 16 6 5" xfId="10610" xr:uid="{E67B4C63-66EB-4FB5-BA27-2355BF5DAEE9}"/>
    <cellStyle name="Percent 16 6 5 2" xfId="10611" xr:uid="{E91891E5-7672-49EC-A1A0-92C841FB6E22}"/>
    <cellStyle name="Percent 16 6 5 3" xfId="10612" xr:uid="{C740B639-034F-469B-A61F-C58141314B70}"/>
    <cellStyle name="Percent 16 6 5 4" xfId="10613" xr:uid="{3697F812-A421-4EDD-85C7-8373EEB3394F}"/>
    <cellStyle name="Percent 16 6 5 5" xfId="10614" xr:uid="{FC19C8ED-0C99-409D-B9D7-D2A7C1EF1BFE}"/>
    <cellStyle name="Percent 16 6 6" xfId="10615" xr:uid="{67B62386-5C71-44FB-942A-A61DC2E418F1}"/>
    <cellStyle name="Percent 16 6 6 2" xfId="10616" xr:uid="{DBCD172D-CC8A-4272-9BEB-3A8D40419492}"/>
    <cellStyle name="Percent 16 6 6 3" xfId="10617" xr:uid="{230D8110-BC99-4B56-94D4-D66B89E63423}"/>
    <cellStyle name="Percent 16 6 6 4" xfId="10618" xr:uid="{9C50CF0F-1A16-4F7C-8549-D63F644F0D5E}"/>
    <cellStyle name="Percent 16 6 6 5" xfId="10619" xr:uid="{66CAC352-B064-4D14-BF56-00EE0F9AEF53}"/>
    <cellStyle name="Percent 16 6 7" xfId="10620" xr:uid="{95C127F1-0038-40C6-AC3C-81DE5887A75D}"/>
    <cellStyle name="Percent 16 6 7 2" xfId="10621" xr:uid="{0C517302-CAC4-466C-80F7-18B19BB34C9C}"/>
    <cellStyle name="Percent 16 6 7 3" xfId="10622" xr:uid="{18A2824E-83BF-44DE-9722-00DF33EE2EF5}"/>
    <cellStyle name="Percent 16 6 7 4" xfId="10623" xr:uid="{5F024A7A-C917-4F62-BFEA-5E4C4149F3AC}"/>
    <cellStyle name="Percent 16 6 7 5" xfId="10624" xr:uid="{4D3FA6D0-A3FD-4294-8104-604956D42EEE}"/>
    <cellStyle name="Percent 16 6 8" xfId="10625" xr:uid="{C1691279-16FB-4910-ADAE-797D39B3E7A9}"/>
    <cellStyle name="Percent 16 6 8 2" xfId="10626" xr:uid="{D333319B-DB39-4774-9CD3-3F92F16AAE66}"/>
    <cellStyle name="Percent 16 6 8 3" xfId="10627" xr:uid="{8220AA0E-07EB-40CE-8744-6DAA8E6D16A4}"/>
    <cellStyle name="Percent 16 6 8 4" xfId="10628" xr:uid="{7A484AAB-B780-4AE8-A0FE-AADFAF5A25E5}"/>
    <cellStyle name="Percent 16 6 8 5" xfId="10629" xr:uid="{A2952874-7C75-45BE-94B4-03E117E3A30E}"/>
    <cellStyle name="Percent 16 6 9" xfId="10630" xr:uid="{CFAD6B25-8EA0-4C29-85F4-E98556AB6538}"/>
    <cellStyle name="Percent 16 6 9 2" xfId="10631" xr:uid="{838446B5-0D55-4E53-8671-A4D5511A1263}"/>
    <cellStyle name="Percent 16 6 9 3" xfId="10632" xr:uid="{5A5DB4CA-9FB9-4497-99AD-65315C82D71B}"/>
    <cellStyle name="Percent 16 6 9 4" xfId="10633" xr:uid="{87A1A9C0-C014-4F5A-8AA0-B77731B60C28}"/>
    <cellStyle name="Percent 16 6 9 5" xfId="10634" xr:uid="{974EF405-E727-40C9-B864-EFB83CCAD92C}"/>
    <cellStyle name="Percent 16 7" xfId="10635" xr:uid="{FFB4EF88-7521-4ED7-8678-C874B7DD5D23}"/>
    <cellStyle name="Percent 16 7 10" xfId="10636" xr:uid="{8A488189-F97B-49F9-8BE4-878419FA3C39}"/>
    <cellStyle name="Percent 16 7 10 2" xfId="10637" xr:uid="{F7EA44D6-3E6E-4540-B1CE-0F593D4CC7DD}"/>
    <cellStyle name="Percent 16 7 10 3" xfId="10638" xr:uid="{9EC70ED2-F7AD-4261-9736-A11D4B61D862}"/>
    <cellStyle name="Percent 16 7 10 4" xfId="10639" xr:uid="{B184652A-E675-42E7-8A68-1610264560D6}"/>
    <cellStyle name="Percent 16 7 10 5" xfId="10640" xr:uid="{DF7A0B14-9A72-46F8-8735-A28661BB4563}"/>
    <cellStyle name="Percent 16 7 11" xfId="10641" xr:uid="{30982D34-2784-44E4-A06C-CEE958BD5017}"/>
    <cellStyle name="Percent 16 7 11 2" xfId="10642" xr:uid="{B5E31A21-58C8-4B91-9F1B-D77311227466}"/>
    <cellStyle name="Percent 16 7 11 3" xfId="10643" xr:uid="{74785167-1AE4-45F3-AA13-922AB05B3F4A}"/>
    <cellStyle name="Percent 16 7 11 4" xfId="10644" xr:uid="{0EEDAA3F-00B6-484F-8A23-CEA6999D71DC}"/>
    <cellStyle name="Percent 16 7 11 5" xfId="10645" xr:uid="{21CD4712-EEAF-40BF-95AD-AEB509A2F39D}"/>
    <cellStyle name="Percent 16 7 12" xfId="10646" xr:uid="{62CCE47C-56CA-4397-9ADD-CA86E864712A}"/>
    <cellStyle name="Percent 16 7 12 2" xfId="10647" xr:uid="{B3BF17FE-C6FD-40AC-95A5-B375D9084625}"/>
    <cellStyle name="Percent 16 7 12 3" xfId="10648" xr:uid="{29232A89-F007-4CD9-8433-850A2843278D}"/>
    <cellStyle name="Percent 16 7 12 4" xfId="10649" xr:uid="{2AD98A76-4958-40FB-9388-4B16E0C3BAE0}"/>
    <cellStyle name="Percent 16 7 12 5" xfId="10650" xr:uid="{39F5F055-72AC-407D-9164-5940ADE4C1E1}"/>
    <cellStyle name="Percent 16 7 13" xfId="10651" xr:uid="{716C9BA8-6DF2-4E99-AA2D-BA0B115F9128}"/>
    <cellStyle name="Percent 16 7 13 2" xfId="10652" xr:uid="{5D32A306-E8F6-44D1-B28F-EC5B2B57648C}"/>
    <cellStyle name="Percent 16 7 13 3" xfId="10653" xr:uid="{21A877D4-1707-468B-BB24-D3E22A5A5BD7}"/>
    <cellStyle name="Percent 16 7 13 4" xfId="10654" xr:uid="{65D9737B-5AD2-4BA9-BC72-88B3BD923BBA}"/>
    <cellStyle name="Percent 16 7 13 5" xfId="10655" xr:uid="{806D04B7-55E1-49D5-8AD7-86D3CF3DC80A}"/>
    <cellStyle name="Percent 16 7 14" xfId="10656" xr:uid="{1C68E351-1C59-4035-946A-FA469D8C9380}"/>
    <cellStyle name="Percent 16 7 14 2" xfId="10657" xr:uid="{140A81C2-67DD-4A7D-8C74-7FBBE636E10F}"/>
    <cellStyle name="Percent 16 7 14 3" xfId="10658" xr:uid="{E1993110-3839-4969-A068-A369B44738C5}"/>
    <cellStyle name="Percent 16 7 14 4" xfId="10659" xr:uid="{9C525AAF-7B8D-4423-BE91-93B971604C5D}"/>
    <cellStyle name="Percent 16 7 14 5" xfId="10660" xr:uid="{02DB1C53-666B-4A49-8A89-3F852B8AE3EA}"/>
    <cellStyle name="Percent 16 7 15" xfId="10661" xr:uid="{AA6B1129-39FC-4433-BEF1-68DCC3CFA790}"/>
    <cellStyle name="Percent 16 7 15 2" xfId="10662" xr:uid="{92C13C8C-B0C4-4DA7-8B8C-05E141E875EA}"/>
    <cellStyle name="Percent 16 7 15 3" xfId="10663" xr:uid="{2FF67455-9FCF-44A9-ABD8-D0EADD1675F7}"/>
    <cellStyle name="Percent 16 7 15 4" xfId="10664" xr:uid="{254D3231-0FF6-4BAD-97C1-1E6A6DB58F9D}"/>
    <cellStyle name="Percent 16 7 15 5" xfId="10665" xr:uid="{C62BBCBE-063E-4161-868B-D3302CD70C3A}"/>
    <cellStyle name="Percent 16 7 16" xfId="10666" xr:uid="{E044F82A-5C73-422F-BD8A-C749348EDE00}"/>
    <cellStyle name="Percent 16 7 16 2" xfId="10667" xr:uid="{EE0DA131-9298-4ADB-B70B-F1C7EC0B9F4D}"/>
    <cellStyle name="Percent 16 7 16 3" xfId="10668" xr:uid="{54B7D591-BBA7-4548-9211-FBC378411A17}"/>
    <cellStyle name="Percent 16 7 16 4" xfId="10669" xr:uid="{3C1B2384-65F7-44BF-9F1E-27ABD73DE51D}"/>
    <cellStyle name="Percent 16 7 16 5" xfId="10670" xr:uid="{2DCC67A4-E706-40BA-8B8B-33C679E0CB15}"/>
    <cellStyle name="Percent 16 7 17" xfId="10671" xr:uid="{87004FF3-F94A-45FD-AC90-7E3329983A4D}"/>
    <cellStyle name="Percent 16 7 17 2" xfId="10672" xr:uid="{F0977A39-D224-48E2-A9E9-D0FE28FEDD56}"/>
    <cellStyle name="Percent 16 7 17 3" xfId="10673" xr:uid="{B30D9165-64B8-422F-80EA-E75B4D67848D}"/>
    <cellStyle name="Percent 16 7 17 4" xfId="10674" xr:uid="{A5786772-473C-47AA-9439-636F9B77685A}"/>
    <cellStyle name="Percent 16 7 17 5" xfId="10675" xr:uid="{65F3AF04-2D31-4EAB-8740-8918395E3873}"/>
    <cellStyle name="Percent 16 7 18" xfId="10676" xr:uid="{F9BE1E5D-94DF-44B9-A15E-9531C71B2DEC}"/>
    <cellStyle name="Percent 16 7 18 2" xfId="10677" xr:uid="{0F8BF78E-B3BF-4D99-8F7C-E71921E16BF5}"/>
    <cellStyle name="Percent 16 7 18 3" xfId="10678" xr:uid="{63F636D0-D50E-4842-AEE4-2617256876DF}"/>
    <cellStyle name="Percent 16 7 18 4" xfId="10679" xr:uid="{DEC68D3E-3F53-470F-B1C0-F901AFBB4889}"/>
    <cellStyle name="Percent 16 7 18 5" xfId="10680" xr:uid="{DD0D794D-7123-4360-940B-AA69E773894E}"/>
    <cellStyle name="Percent 16 7 19" xfId="10681" xr:uid="{260B55E6-09B3-4871-BDE7-52F6AE3B41AF}"/>
    <cellStyle name="Percent 16 7 19 2" xfId="10682" xr:uid="{6ADFF263-4606-46E7-BD55-088BA5E570EF}"/>
    <cellStyle name="Percent 16 7 19 3" xfId="10683" xr:uid="{52A3B7FC-12AE-4CF6-9CAF-97F64CC1CD54}"/>
    <cellStyle name="Percent 16 7 19 4" xfId="10684" xr:uid="{2335D5A9-11E2-4C2E-B7C3-1CE910C639D6}"/>
    <cellStyle name="Percent 16 7 19 5" xfId="10685" xr:uid="{27EE518F-ADF8-4E81-B010-72234046F263}"/>
    <cellStyle name="Percent 16 7 2" xfId="10686" xr:uid="{0BCECCEA-B4C1-40AD-BB88-B7574421C252}"/>
    <cellStyle name="Percent 16 7 2 2" xfId="10687" xr:uid="{78C77BBE-6BA6-4C12-B6AC-F2CE4F7C0237}"/>
    <cellStyle name="Percent 16 7 2 2 2" xfId="10688" xr:uid="{8D05451A-79EC-4A1D-B007-42C404A9A778}"/>
    <cellStyle name="Percent 16 7 2 2 3" xfId="10689" xr:uid="{73B630E9-1D9E-4AA6-9D44-DF40768E9491}"/>
    <cellStyle name="Percent 16 7 2 2 4" xfId="10690" xr:uid="{E54862BE-E8A1-43AB-8A42-C5090AD93F45}"/>
    <cellStyle name="Percent 16 7 2 2 5" xfId="10691" xr:uid="{69728F62-4EB9-455A-B129-EC3BC8052DB1}"/>
    <cellStyle name="Percent 16 7 2 3" xfId="10692" xr:uid="{4698E391-D575-4A4B-BAC0-01D16E471173}"/>
    <cellStyle name="Percent 16 7 2 3 2" xfId="10693" xr:uid="{45947491-FC49-470F-941D-D8A4EAF81068}"/>
    <cellStyle name="Percent 16 7 2 3 3" xfId="10694" xr:uid="{AAFA43DD-05B2-4DD2-8B98-A0E52937A04B}"/>
    <cellStyle name="Percent 16 7 2 3 4" xfId="10695" xr:uid="{90695FE5-7343-4E1F-AE05-48DDDC397F0F}"/>
    <cellStyle name="Percent 16 7 2 3 5" xfId="10696" xr:uid="{8125565C-E578-47A1-8428-486413F2CDAA}"/>
    <cellStyle name="Percent 16 7 2 4" xfId="10697" xr:uid="{9666C358-B6D9-4827-B585-3DD86725DF9E}"/>
    <cellStyle name="Percent 16 7 2 5" xfId="10698" xr:uid="{7221B5AD-35A2-48C8-9B46-EDC1E5AB6F1E}"/>
    <cellStyle name="Percent 16 7 2 6" xfId="10699" xr:uid="{7D3C2E8D-89B4-496F-9256-791DEA1CE09E}"/>
    <cellStyle name="Percent 16 7 2 7" xfId="10700" xr:uid="{CF94E9B1-7417-4939-B769-4880D15B9908}"/>
    <cellStyle name="Percent 16 7 20" xfId="10701" xr:uid="{FE1EC611-0350-429A-A05C-B5B7EA31E720}"/>
    <cellStyle name="Percent 16 7 21" xfId="10702" xr:uid="{81078B76-CBDF-4356-8415-EFA6D2C5E527}"/>
    <cellStyle name="Percent 16 7 22" xfId="10703" xr:uid="{DB411819-1CAE-4663-8C1F-C4CD782A3331}"/>
    <cellStyle name="Percent 16 7 23" xfId="10704" xr:uid="{44F829AA-6323-4823-973C-D6F5E97A7F8C}"/>
    <cellStyle name="Percent 16 7 3" xfId="10705" xr:uid="{8E520937-DCE3-4B01-A0B4-8CF9E55BB7ED}"/>
    <cellStyle name="Percent 16 7 3 2" xfId="10706" xr:uid="{375FC170-FCB9-4275-82DE-814E0AF999E9}"/>
    <cellStyle name="Percent 16 7 3 2 2" xfId="10707" xr:uid="{A33EC9D6-95BD-4CCD-A2E2-570C3808D0E0}"/>
    <cellStyle name="Percent 16 7 3 2 3" xfId="10708" xr:uid="{A07B5C6F-6D67-49DC-8602-8152C28C4FC7}"/>
    <cellStyle name="Percent 16 7 3 2 4" xfId="10709" xr:uid="{D7280511-A9AC-4F0F-B0A6-63B70B7B327A}"/>
    <cellStyle name="Percent 16 7 3 2 5" xfId="10710" xr:uid="{1F4305E8-AC3A-4320-9F10-7DE1EB9296F5}"/>
    <cellStyle name="Percent 16 7 3 3" xfId="10711" xr:uid="{398A4685-BA8C-419D-8E16-57B5E735A8E0}"/>
    <cellStyle name="Percent 16 7 3 3 2" xfId="10712" xr:uid="{7B5C78F9-9538-4248-8332-3186F0610D00}"/>
    <cellStyle name="Percent 16 7 3 3 3" xfId="10713" xr:uid="{E4A542DB-A5E6-48C5-A306-579BBEECD39D}"/>
    <cellStyle name="Percent 16 7 3 3 4" xfId="10714" xr:uid="{97135FB4-FF9E-47BE-A2F6-AF410FD1BC5D}"/>
    <cellStyle name="Percent 16 7 3 3 5" xfId="10715" xr:uid="{7C34EA69-4384-407E-BA7D-13173EA40F7D}"/>
    <cellStyle name="Percent 16 7 3 4" xfId="10716" xr:uid="{2D75E932-7117-4008-B2A7-0C15595E1604}"/>
    <cellStyle name="Percent 16 7 3 5" xfId="10717" xr:uid="{BBC45D1E-E207-4AAD-9362-12C82D620BC9}"/>
    <cellStyle name="Percent 16 7 3 6" xfId="10718" xr:uid="{89396482-218E-4EE9-B28F-F3C7455E7AA7}"/>
    <cellStyle name="Percent 16 7 3 7" xfId="10719" xr:uid="{82FEE87D-4ECE-42EC-9600-427FFC646628}"/>
    <cellStyle name="Percent 16 7 4" xfId="10720" xr:uid="{E5952B08-1446-48C3-8477-80C1210E6BB7}"/>
    <cellStyle name="Percent 16 7 4 2" xfId="10721" xr:uid="{77FCA164-00B7-4C51-BB74-159D274C4449}"/>
    <cellStyle name="Percent 16 7 4 3" xfId="10722" xr:uid="{823F9A80-CA85-4DDA-BF14-2480585ECBBA}"/>
    <cellStyle name="Percent 16 7 4 4" xfId="10723" xr:uid="{97A71473-EC08-4E81-BFFA-15F19F441512}"/>
    <cellStyle name="Percent 16 7 4 5" xfId="10724" xr:uid="{4365E1ED-8E2D-4572-B3F0-64CB11C3630B}"/>
    <cellStyle name="Percent 16 7 5" xfId="10725" xr:uid="{329F78BA-25DE-4AA7-A2ED-EC1900E410EC}"/>
    <cellStyle name="Percent 16 7 5 2" xfId="10726" xr:uid="{BBB8F403-AC36-4D62-BC45-2961993DAD44}"/>
    <cellStyle name="Percent 16 7 5 3" xfId="10727" xr:uid="{83E97FF6-6AE2-4E2B-AAF3-1F552542A9CA}"/>
    <cellStyle name="Percent 16 7 5 4" xfId="10728" xr:uid="{10AF54AD-63BE-41A2-8730-918CB5B1CB96}"/>
    <cellStyle name="Percent 16 7 5 5" xfId="10729" xr:uid="{9E8E95F7-1751-4AA4-97F1-0DE705C13075}"/>
    <cellStyle name="Percent 16 7 6" xfId="10730" xr:uid="{EF846B70-06DE-46C9-954F-31D2FDB4F0AF}"/>
    <cellStyle name="Percent 16 7 6 2" xfId="10731" xr:uid="{BAE172A5-98FB-4E3D-8CB6-E32EF31FDF47}"/>
    <cellStyle name="Percent 16 7 6 3" xfId="10732" xr:uid="{FC8CB42A-0DB6-4F78-898F-259D32205AC7}"/>
    <cellStyle name="Percent 16 7 6 4" xfId="10733" xr:uid="{335B8627-4E7E-4F5C-B2EF-346E1064B356}"/>
    <cellStyle name="Percent 16 7 6 5" xfId="10734" xr:uid="{8C86AF7C-50B0-4741-B3DE-8CEF19873F00}"/>
    <cellStyle name="Percent 16 7 7" xfId="10735" xr:uid="{F405BF2A-94E4-4F42-A487-07E3ED0F1844}"/>
    <cellStyle name="Percent 16 7 7 2" xfId="10736" xr:uid="{697FD9F5-685A-414C-8119-60645305A5F0}"/>
    <cellStyle name="Percent 16 7 7 3" xfId="10737" xr:uid="{A69E490B-BCE9-43CA-A7C8-94895F0AE608}"/>
    <cellStyle name="Percent 16 7 7 4" xfId="10738" xr:uid="{4FE6786C-76F3-4731-99FF-AC62D4A39EBF}"/>
    <cellStyle name="Percent 16 7 7 5" xfId="10739" xr:uid="{8A9E9D3D-D184-41F1-BB44-A25C2BB44C59}"/>
    <cellStyle name="Percent 16 7 8" xfId="10740" xr:uid="{A2584EFF-8C13-4E11-B51D-BA07CDE971B6}"/>
    <cellStyle name="Percent 16 7 8 2" xfId="10741" xr:uid="{12E2DD95-FC1E-44FA-B69C-7612CE0D279F}"/>
    <cellStyle name="Percent 16 7 8 3" xfId="10742" xr:uid="{DC0497DD-EFF8-49E0-8B57-6097B7D3D382}"/>
    <cellStyle name="Percent 16 7 8 4" xfId="10743" xr:uid="{04B1790F-7DF9-4958-9197-FA5412C89D28}"/>
    <cellStyle name="Percent 16 7 8 5" xfId="10744" xr:uid="{54333BD0-87D1-4460-A987-97E6EF488139}"/>
    <cellStyle name="Percent 16 7 9" xfId="10745" xr:uid="{0E8CFDB4-22FA-478A-9F95-3B81978ED8FA}"/>
    <cellStyle name="Percent 16 7 9 2" xfId="10746" xr:uid="{96E69F04-1B08-44DC-B8C8-8C285DAEF99F}"/>
    <cellStyle name="Percent 16 7 9 3" xfId="10747" xr:uid="{EF0EBD49-022D-403D-95F1-15B013B91CB1}"/>
    <cellStyle name="Percent 16 7 9 4" xfId="10748" xr:uid="{F9272DCB-307F-4D9C-996E-4B4467A7D379}"/>
    <cellStyle name="Percent 16 7 9 5" xfId="10749" xr:uid="{560D9598-3EEE-49ED-8001-AA392D800923}"/>
    <cellStyle name="Percent 16 8" xfId="10750" xr:uid="{F9B257BF-52BA-45C1-B81B-2643CB0E98CA}"/>
    <cellStyle name="Percent 16 8 10" xfId="10751" xr:uid="{C042101C-C41F-4277-A309-5C7F5A8F07BD}"/>
    <cellStyle name="Percent 16 8 10 2" xfId="10752" xr:uid="{84AE6AC3-41F9-4BD6-AE85-1C22D56EC846}"/>
    <cellStyle name="Percent 16 8 10 3" xfId="10753" xr:uid="{F94A2470-2DF4-4717-AB05-DA1DF954FEF1}"/>
    <cellStyle name="Percent 16 8 10 4" xfId="10754" xr:uid="{7CB1C813-C70B-49BC-B2B3-E65432221486}"/>
    <cellStyle name="Percent 16 8 10 5" xfId="10755" xr:uid="{1835C2DB-8C10-412D-842E-6EBDB0B82B0B}"/>
    <cellStyle name="Percent 16 8 11" xfId="10756" xr:uid="{E3B2B59F-B192-4D02-B70E-1691B5F21A33}"/>
    <cellStyle name="Percent 16 8 11 2" xfId="10757" xr:uid="{C0FC523B-F335-4EDC-8FAA-6A732BBB9843}"/>
    <cellStyle name="Percent 16 8 11 3" xfId="10758" xr:uid="{F2C03B3B-9767-4C71-A7D1-39548AA635AF}"/>
    <cellStyle name="Percent 16 8 11 4" xfId="10759" xr:uid="{D0EDB4C7-03A4-41AE-998E-CFE96AAE735E}"/>
    <cellStyle name="Percent 16 8 11 5" xfId="10760" xr:uid="{CCE1FF0C-FB09-44B8-84D5-41080F41CE55}"/>
    <cellStyle name="Percent 16 8 12" xfId="10761" xr:uid="{4B177EB7-648C-4DD2-AB77-D240A37FB24E}"/>
    <cellStyle name="Percent 16 8 12 2" xfId="10762" xr:uid="{97942E15-4E3D-4781-81FA-D79D741C8A2F}"/>
    <cellStyle name="Percent 16 8 12 3" xfId="10763" xr:uid="{40D45AE7-FF01-4549-A7F7-B1FF88336575}"/>
    <cellStyle name="Percent 16 8 12 4" xfId="10764" xr:uid="{2F102CC5-96EC-4E35-81EE-CE508C1F36EF}"/>
    <cellStyle name="Percent 16 8 12 5" xfId="10765" xr:uid="{0B9282F0-1C36-45E7-A505-7721051655BA}"/>
    <cellStyle name="Percent 16 8 13" xfId="10766" xr:uid="{7E497E34-15B2-49CF-B8D1-E7869426091A}"/>
    <cellStyle name="Percent 16 8 13 2" xfId="10767" xr:uid="{0916DB4B-4B33-4D8C-90C0-6E945794FC06}"/>
    <cellStyle name="Percent 16 8 13 3" xfId="10768" xr:uid="{5FB0E883-777A-4DC6-8F9E-4EBF18E8499F}"/>
    <cellStyle name="Percent 16 8 13 4" xfId="10769" xr:uid="{E564A3C6-C99C-4619-BF61-CBDA3C16334E}"/>
    <cellStyle name="Percent 16 8 13 5" xfId="10770" xr:uid="{E9F52FCC-DE49-438F-A137-84763AAA07DF}"/>
    <cellStyle name="Percent 16 8 14" xfId="10771" xr:uid="{27A45217-3E3E-495A-B0BF-A97D4AA12317}"/>
    <cellStyle name="Percent 16 8 14 2" xfId="10772" xr:uid="{B61F183D-6C47-4E4B-9FD0-06332931392A}"/>
    <cellStyle name="Percent 16 8 14 3" xfId="10773" xr:uid="{D44420D7-EE88-4FF6-A844-D65D4F3EC1C3}"/>
    <cellStyle name="Percent 16 8 14 4" xfId="10774" xr:uid="{948EB7DD-C7C0-4C34-8D3C-0350ADC00ED9}"/>
    <cellStyle name="Percent 16 8 14 5" xfId="10775" xr:uid="{EC128A40-4AB2-44A1-A8D1-6C627872D74A}"/>
    <cellStyle name="Percent 16 8 15" xfId="10776" xr:uid="{AA01130A-915F-4F2B-85B2-2450F9ED1B98}"/>
    <cellStyle name="Percent 16 8 15 2" xfId="10777" xr:uid="{74602E8C-ADCF-4046-ACA3-CE6D77E28635}"/>
    <cellStyle name="Percent 16 8 15 3" xfId="10778" xr:uid="{475E3DD6-9D5A-4FEF-8562-A373A79A4390}"/>
    <cellStyle name="Percent 16 8 15 4" xfId="10779" xr:uid="{6E7AED55-BA10-49FC-A7DF-2530D6C9A40E}"/>
    <cellStyle name="Percent 16 8 15 5" xfId="10780" xr:uid="{24024495-F2E6-48D3-A74F-37074F9E5C75}"/>
    <cellStyle name="Percent 16 8 16" xfId="10781" xr:uid="{C6C5ACCC-B59A-4087-B8E1-0523837A8CB8}"/>
    <cellStyle name="Percent 16 8 16 2" xfId="10782" xr:uid="{73025FCC-9148-4DDE-9766-BB092082AD36}"/>
    <cellStyle name="Percent 16 8 16 3" xfId="10783" xr:uid="{89A2B98A-6C7E-4D55-A2EC-DFF5ED29D8FD}"/>
    <cellStyle name="Percent 16 8 16 4" xfId="10784" xr:uid="{319D05C6-BE9B-470D-8FDE-2C09EC70B07B}"/>
    <cellStyle name="Percent 16 8 16 5" xfId="10785" xr:uid="{92707D22-D14D-4A95-ADBC-3716B2304A81}"/>
    <cellStyle name="Percent 16 8 17" xfId="10786" xr:uid="{40FA8BDF-B724-461A-8D08-EA3EAC728806}"/>
    <cellStyle name="Percent 16 8 17 2" xfId="10787" xr:uid="{13197013-9DFB-461E-AC5F-ABB6E635897B}"/>
    <cellStyle name="Percent 16 8 17 3" xfId="10788" xr:uid="{FFF01E19-A8D9-4D7C-83EF-A87EF26146AB}"/>
    <cellStyle name="Percent 16 8 17 4" xfId="10789" xr:uid="{8C6B9D2D-3067-45F0-BC38-58AB15DA8994}"/>
    <cellStyle name="Percent 16 8 17 5" xfId="10790" xr:uid="{0B646410-FE7A-4FC9-92AD-660CA2E99F63}"/>
    <cellStyle name="Percent 16 8 18" xfId="10791" xr:uid="{5EB2BEEF-562B-4696-BCA8-1A320B811854}"/>
    <cellStyle name="Percent 16 8 19" xfId="10792" xr:uid="{745DC273-827D-49AD-B199-7AA1F6C4D64C}"/>
    <cellStyle name="Percent 16 8 2" xfId="10793" xr:uid="{7D0E3AFD-93C9-4D1A-8C12-3A3721E9DB8E}"/>
    <cellStyle name="Percent 16 8 2 2" xfId="10794" xr:uid="{8CF66615-CAF4-43AC-A715-1AA58D978D29}"/>
    <cellStyle name="Percent 16 8 2 3" xfId="10795" xr:uid="{E500FA5C-6D32-4D9C-9AD1-9D6FB2C1CD3F}"/>
    <cellStyle name="Percent 16 8 2 4" xfId="10796" xr:uid="{DBD8D7DD-7815-4E2E-B6DF-29E238754AE7}"/>
    <cellStyle name="Percent 16 8 2 5" xfId="10797" xr:uid="{205D816B-A68B-4380-B7C9-DF31B6AAEAB3}"/>
    <cellStyle name="Percent 16 8 20" xfId="10798" xr:uid="{E3356ECA-367D-40A6-AAD5-8A3860B090C8}"/>
    <cellStyle name="Percent 16 8 21" xfId="10799" xr:uid="{B01316F9-325F-48E7-82A5-7762D414025B}"/>
    <cellStyle name="Percent 16 8 3" xfId="10800" xr:uid="{31D43214-3AB8-4A47-BCA8-D4433A086E5B}"/>
    <cellStyle name="Percent 16 8 3 2" xfId="10801" xr:uid="{82D7D541-3090-4AA6-A5C2-63D5F44930F6}"/>
    <cellStyle name="Percent 16 8 3 3" xfId="10802" xr:uid="{90D4AA10-2D68-425C-8840-B228CD663B01}"/>
    <cellStyle name="Percent 16 8 3 4" xfId="10803" xr:uid="{E9EDC25A-4913-448E-9DCD-C2A88F28C077}"/>
    <cellStyle name="Percent 16 8 3 5" xfId="10804" xr:uid="{279A24B0-3997-49D5-B6A9-80E6BF82C878}"/>
    <cellStyle name="Percent 16 8 4" xfId="10805" xr:uid="{AF0EBB8E-AAF9-4977-9E5E-9E28A473D038}"/>
    <cellStyle name="Percent 16 8 4 2" xfId="10806" xr:uid="{A4588AA4-EDE9-40AE-9749-F7CB5880BE4B}"/>
    <cellStyle name="Percent 16 8 4 3" xfId="10807" xr:uid="{9915282B-CA93-4EF8-8050-015123A6F010}"/>
    <cellStyle name="Percent 16 8 4 4" xfId="10808" xr:uid="{662B7765-1AFD-4161-BC4A-404F5C1BF936}"/>
    <cellStyle name="Percent 16 8 4 5" xfId="10809" xr:uid="{1D075A59-F917-4314-A93E-8376F917E662}"/>
    <cellStyle name="Percent 16 8 5" xfId="10810" xr:uid="{432B0FD8-3732-47AF-A5DD-F00668054E14}"/>
    <cellStyle name="Percent 16 8 5 2" xfId="10811" xr:uid="{B699CAAE-25C2-4136-8049-B5075F50773F}"/>
    <cellStyle name="Percent 16 8 5 3" xfId="10812" xr:uid="{3DE5E47C-F8A1-4A33-AE77-2CA3BBA0C593}"/>
    <cellStyle name="Percent 16 8 5 4" xfId="10813" xr:uid="{97D79313-12F6-4950-BC6B-4F061DB42580}"/>
    <cellStyle name="Percent 16 8 5 5" xfId="10814" xr:uid="{97EEAD81-FDAF-4327-9D95-374223852617}"/>
    <cellStyle name="Percent 16 8 6" xfId="10815" xr:uid="{AC10CE4C-CF40-49BC-9A6E-F9682FD05044}"/>
    <cellStyle name="Percent 16 8 6 2" xfId="10816" xr:uid="{B1C8D847-990C-49F1-8688-9A1FAB0603A0}"/>
    <cellStyle name="Percent 16 8 6 3" xfId="10817" xr:uid="{26CCE2B0-834B-4898-8DC0-D7A36F7EF675}"/>
    <cellStyle name="Percent 16 8 6 4" xfId="10818" xr:uid="{346A3565-98E1-4424-A82D-7D630C3C232B}"/>
    <cellStyle name="Percent 16 8 6 5" xfId="10819" xr:uid="{62644C3B-2542-4ED4-A03F-2544A4DA2CB4}"/>
    <cellStyle name="Percent 16 8 7" xfId="10820" xr:uid="{1ACA21A3-B932-440B-A2AA-070E57D545ED}"/>
    <cellStyle name="Percent 16 8 7 2" xfId="10821" xr:uid="{D5768F78-EA26-47CF-8EAD-1F4502A5C6DB}"/>
    <cellStyle name="Percent 16 8 7 3" xfId="10822" xr:uid="{CFE02985-EBF6-44CF-B3A3-4A82EE038DF4}"/>
    <cellStyle name="Percent 16 8 7 4" xfId="10823" xr:uid="{C713D849-3D48-45CA-A8AC-0DA85AF9799E}"/>
    <cellStyle name="Percent 16 8 7 5" xfId="10824" xr:uid="{881398D5-60F2-4B98-8A56-9E5C1A9DC224}"/>
    <cellStyle name="Percent 16 8 8" xfId="10825" xr:uid="{3D98D6BD-2E54-4D72-83B2-FCD05D3BFC45}"/>
    <cellStyle name="Percent 16 8 8 2" xfId="10826" xr:uid="{2367335A-64D4-4A16-AFFF-5558609C9EF5}"/>
    <cellStyle name="Percent 16 8 8 3" xfId="10827" xr:uid="{FCDF36EE-FDC3-4D1E-9BD1-537DDF37CC4B}"/>
    <cellStyle name="Percent 16 8 8 4" xfId="10828" xr:uid="{FFEDA882-1FFD-49E7-8D80-C518DC37596D}"/>
    <cellStyle name="Percent 16 8 8 5" xfId="10829" xr:uid="{60D78691-D73D-4E8A-BB48-CCA3C22B26A8}"/>
    <cellStyle name="Percent 16 8 9" xfId="10830" xr:uid="{E0FB3DEF-B3C3-41B6-B057-F8F274000E31}"/>
    <cellStyle name="Percent 16 8 9 2" xfId="10831" xr:uid="{7CC6A600-ED6A-4C63-97EC-8A2B9A629074}"/>
    <cellStyle name="Percent 16 8 9 3" xfId="10832" xr:uid="{989A12FB-40C6-4945-80AD-C0842566AE3B}"/>
    <cellStyle name="Percent 16 8 9 4" xfId="10833" xr:uid="{4152D04C-0A5A-428C-B20A-9052DF5F2755}"/>
    <cellStyle name="Percent 16 8 9 5" xfId="10834" xr:uid="{132ABDA5-97E7-45B0-8E79-5A53AC085E83}"/>
    <cellStyle name="Percent 16 9" xfId="10835" xr:uid="{8C268ADE-1786-45F2-8825-29191C6AEAF7}"/>
    <cellStyle name="Percent 16 9 10" xfId="10836" xr:uid="{2C4443C6-CEE6-4B45-9E55-09357A5AFF60}"/>
    <cellStyle name="Percent 16 9 10 2" xfId="10837" xr:uid="{4A582F9D-7BF8-4646-BD78-8BD2B2CA9BBA}"/>
    <cellStyle name="Percent 16 9 10 3" xfId="10838" xr:uid="{6ACDABF3-55F9-468F-8D6B-5720F8A10FCA}"/>
    <cellStyle name="Percent 16 9 10 4" xfId="10839" xr:uid="{A9EA2132-092C-42C5-BA5C-641A86897508}"/>
    <cellStyle name="Percent 16 9 10 5" xfId="10840" xr:uid="{577F4692-C718-47C1-81F1-B3EE3B3963EA}"/>
    <cellStyle name="Percent 16 9 11" xfId="10841" xr:uid="{36CA3247-1BE2-4073-A96C-79DFC553CCA7}"/>
    <cellStyle name="Percent 16 9 11 2" xfId="10842" xr:uid="{0D0E9849-62F3-469D-82A8-9FC84CF02468}"/>
    <cellStyle name="Percent 16 9 11 3" xfId="10843" xr:uid="{24D07E88-3357-4911-A492-81CA2E019F60}"/>
    <cellStyle name="Percent 16 9 11 4" xfId="10844" xr:uid="{B17B8D06-BB77-4B47-81A8-0FC0543B0A78}"/>
    <cellStyle name="Percent 16 9 11 5" xfId="10845" xr:uid="{C320EFE1-F946-4D72-A677-BE14A29864B6}"/>
    <cellStyle name="Percent 16 9 12" xfId="10846" xr:uid="{0F8DF20A-2D19-4721-BB5A-E630647A80F3}"/>
    <cellStyle name="Percent 16 9 12 2" xfId="10847" xr:uid="{7EA44028-9469-400A-983B-709252F0DBF3}"/>
    <cellStyle name="Percent 16 9 12 3" xfId="10848" xr:uid="{1C9E3A57-4420-4C8E-898C-8802AE6D1984}"/>
    <cellStyle name="Percent 16 9 12 4" xfId="10849" xr:uid="{3ABACC7E-5A4E-4F9F-9E65-C0C80DB93CA2}"/>
    <cellStyle name="Percent 16 9 12 5" xfId="10850" xr:uid="{B7767CCC-B704-4D23-B4DB-335082EEC7CF}"/>
    <cellStyle name="Percent 16 9 13" xfId="10851" xr:uid="{25EA1348-EFA2-426E-A07E-2F9B93C33C49}"/>
    <cellStyle name="Percent 16 9 13 2" xfId="10852" xr:uid="{7340F362-EC5B-42A5-BA63-7F36EE40F892}"/>
    <cellStyle name="Percent 16 9 13 3" xfId="10853" xr:uid="{52ECDEA2-9BD0-4D17-A6E1-39534E2A7530}"/>
    <cellStyle name="Percent 16 9 13 4" xfId="10854" xr:uid="{C9DB44F3-AA76-4061-A988-50495CE0FBC8}"/>
    <cellStyle name="Percent 16 9 13 5" xfId="10855" xr:uid="{EEB50582-87E4-422F-BD4C-4A41069333C8}"/>
    <cellStyle name="Percent 16 9 14" xfId="10856" xr:uid="{17224AEE-4F97-40C9-8486-53EAD9BD13F2}"/>
    <cellStyle name="Percent 16 9 14 2" xfId="10857" xr:uid="{5A09FE0B-0AF6-4110-8344-1F108F5C3F5F}"/>
    <cellStyle name="Percent 16 9 14 3" xfId="10858" xr:uid="{24A8B3F4-2A0B-4CDD-9E82-F64F135801FF}"/>
    <cellStyle name="Percent 16 9 14 4" xfId="10859" xr:uid="{0AD618C9-4A44-4168-B754-0745E7FD9336}"/>
    <cellStyle name="Percent 16 9 14 5" xfId="10860" xr:uid="{6FD660C2-DAD4-4944-92BF-122610D55AD1}"/>
    <cellStyle name="Percent 16 9 15" xfId="10861" xr:uid="{4B571481-92EE-401E-8B6F-6F61147B014F}"/>
    <cellStyle name="Percent 16 9 15 2" xfId="10862" xr:uid="{A34CCB58-C0B1-465C-9279-C34B2C1FFE11}"/>
    <cellStyle name="Percent 16 9 15 3" xfId="10863" xr:uid="{B61E4B0C-4E4B-48C7-A0F4-B67806D67A51}"/>
    <cellStyle name="Percent 16 9 15 4" xfId="10864" xr:uid="{2200B22C-D439-4029-9BFB-5B73E375E1CA}"/>
    <cellStyle name="Percent 16 9 15 5" xfId="10865" xr:uid="{5100303E-5727-48B9-8F96-85266235CEDC}"/>
    <cellStyle name="Percent 16 9 16" xfId="10866" xr:uid="{03202524-C9F6-4677-AB9F-57DD019EF97F}"/>
    <cellStyle name="Percent 16 9 16 2" xfId="10867" xr:uid="{7BE41A7A-26B9-4930-92E6-0E6FAC73C819}"/>
    <cellStyle name="Percent 16 9 16 3" xfId="10868" xr:uid="{4813F9AE-059C-4729-93C8-88EFCDF20BE0}"/>
    <cellStyle name="Percent 16 9 16 4" xfId="10869" xr:uid="{992D677A-FEE1-41E4-84BF-F9CB9C9832AB}"/>
    <cellStyle name="Percent 16 9 16 5" xfId="10870" xr:uid="{6159BB90-02F7-414C-9773-BC703EEF8732}"/>
    <cellStyle name="Percent 16 9 17" xfId="10871" xr:uid="{BE9AA614-70EA-4471-B6ED-70F74C61B6D0}"/>
    <cellStyle name="Percent 16 9 17 2" xfId="10872" xr:uid="{EB8272F4-4AE9-4F03-8FFC-17796D6437FB}"/>
    <cellStyle name="Percent 16 9 17 3" xfId="10873" xr:uid="{22621057-8F2F-4DDC-9D0D-F7927F828612}"/>
    <cellStyle name="Percent 16 9 17 4" xfId="10874" xr:uid="{3BBC1FF9-AE36-48C4-925B-9917812F57D3}"/>
    <cellStyle name="Percent 16 9 17 5" xfId="10875" xr:uid="{A9099131-100A-4F21-8265-C3F11ED13CBD}"/>
    <cellStyle name="Percent 16 9 18" xfId="10876" xr:uid="{51CD438C-6013-4622-8B27-D7F2FCFC36A5}"/>
    <cellStyle name="Percent 16 9 19" xfId="10877" xr:uid="{6668CAD7-BB3F-496C-AE95-209AB7805A5B}"/>
    <cellStyle name="Percent 16 9 2" xfId="10878" xr:uid="{F721D71D-2825-4B21-B68D-BFDDEDFF54C5}"/>
    <cellStyle name="Percent 16 9 2 2" xfId="10879" xr:uid="{F8EE3D1F-28DA-4932-90D7-4C8E496E7544}"/>
    <cellStyle name="Percent 16 9 2 3" xfId="10880" xr:uid="{29CE2AB2-AD98-4CB1-BE21-96FF6C973C76}"/>
    <cellStyle name="Percent 16 9 2 4" xfId="10881" xr:uid="{0DF26F5F-6CB6-4014-BE89-37D59BA1338F}"/>
    <cellStyle name="Percent 16 9 2 5" xfId="10882" xr:uid="{D0D439A1-E397-4150-A77C-8A865C63B641}"/>
    <cellStyle name="Percent 16 9 20" xfId="10883" xr:uid="{DCF55C37-937C-48FA-94C6-AFB1DD97A85E}"/>
    <cellStyle name="Percent 16 9 21" xfId="10884" xr:uid="{94178C49-4531-4FF6-A6D5-80C81CB9D6C2}"/>
    <cellStyle name="Percent 16 9 3" xfId="10885" xr:uid="{CBEB9007-E7CE-48A3-81A2-B8C0FCF9DB2C}"/>
    <cellStyle name="Percent 16 9 3 2" xfId="10886" xr:uid="{E93F69AD-8694-454F-8AEC-E27D97B24254}"/>
    <cellStyle name="Percent 16 9 3 3" xfId="10887" xr:uid="{EE396EDC-88D4-474E-ADB1-17CA59F86EEE}"/>
    <cellStyle name="Percent 16 9 3 4" xfId="10888" xr:uid="{C0260A5A-E579-41CB-AB19-C3C6FCDC147D}"/>
    <cellStyle name="Percent 16 9 3 5" xfId="10889" xr:uid="{30DDD2B8-F5D0-4D66-B6EB-9FBDE54F7B2A}"/>
    <cellStyle name="Percent 16 9 4" xfId="10890" xr:uid="{A26D026B-FC4B-4572-826D-2F9E7CFDE25C}"/>
    <cellStyle name="Percent 16 9 4 2" xfId="10891" xr:uid="{8B42FAED-1B05-4740-82F0-C2D3648174AE}"/>
    <cellStyle name="Percent 16 9 4 3" xfId="10892" xr:uid="{7D4C4DBC-A93C-4C59-8123-EF823FB0A42F}"/>
    <cellStyle name="Percent 16 9 4 4" xfId="10893" xr:uid="{B7FC3CA6-889B-4C5D-8113-D0B2D4FA50A6}"/>
    <cellStyle name="Percent 16 9 4 5" xfId="10894" xr:uid="{DA52C8CF-DEFC-48D5-9994-530F93DA5E62}"/>
    <cellStyle name="Percent 16 9 5" xfId="10895" xr:uid="{E84D88B3-2218-4857-ABB9-2AD064095A6B}"/>
    <cellStyle name="Percent 16 9 5 2" xfId="10896" xr:uid="{11DF0306-6C43-4F59-B4A1-423A3482CA18}"/>
    <cellStyle name="Percent 16 9 5 3" xfId="10897" xr:uid="{11972F7C-F0A2-405B-BA72-BB81125B50ED}"/>
    <cellStyle name="Percent 16 9 5 4" xfId="10898" xr:uid="{66A10E2E-4A20-4022-8BE4-8C7AD4C49E51}"/>
    <cellStyle name="Percent 16 9 5 5" xfId="10899" xr:uid="{67D7E0E9-1D09-461C-BFDB-CBE0CCAC3EF8}"/>
    <cellStyle name="Percent 16 9 6" xfId="10900" xr:uid="{B98C4CB8-B431-4634-88A6-FF6654453262}"/>
    <cellStyle name="Percent 16 9 6 2" xfId="10901" xr:uid="{01E5EC51-C83B-41C6-9F66-37404D1B7B26}"/>
    <cellStyle name="Percent 16 9 6 3" xfId="10902" xr:uid="{2F7B3B46-BC2E-486C-B387-57918C856C91}"/>
    <cellStyle name="Percent 16 9 6 4" xfId="10903" xr:uid="{3282457B-2E4A-41FB-9597-6693E9790B31}"/>
    <cellStyle name="Percent 16 9 6 5" xfId="10904" xr:uid="{8F08A6F3-7DAA-4A6F-8AB2-FFB89E759061}"/>
    <cellStyle name="Percent 16 9 7" xfId="10905" xr:uid="{8E2EFCE9-26C5-44D0-A108-BD3BC74DCBE6}"/>
    <cellStyle name="Percent 16 9 7 2" xfId="10906" xr:uid="{4377AF9A-B715-4D59-9FF9-BFDF9313E27B}"/>
    <cellStyle name="Percent 16 9 7 3" xfId="10907" xr:uid="{25CC48D0-20DF-47FC-83E1-ED1AAA666900}"/>
    <cellStyle name="Percent 16 9 7 4" xfId="10908" xr:uid="{A310F444-8809-4166-B577-36D6FB9A62EA}"/>
    <cellStyle name="Percent 16 9 7 5" xfId="10909" xr:uid="{9CDE7453-6B43-4507-B278-E6E68D40FBA7}"/>
    <cellStyle name="Percent 16 9 8" xfId="10910" xr:uid="{C482C790-15DE-44A1-BC37-66D1B6312177}"/>
    <cellStyle name="Percent 16 9 8 2" xfId="10911" xr:uid="{A3B753DD-190D-41C7-8AE4-7B09DFF564E2}"/>
    <cellStyle name="Percent 16 9 8 3" xfId="10912" xr:uid="{5151D0F6-91D0-40B4-A058-860B99BF9EBA}"/>
    <cellStyle name="Percent 16 9 8 4" xfId="10913" xr:uid="{0BF64A8B-C3FA-407F-816D-D8BD288726D8}"/>
    <cellStyle name="Percent 16 9 8 5" xfId="10914" xr:uid="{589E0D94-5592-4E23-B1A0-6848473FF586}"/>
    <cellStyle name="Percent 16 9 9" xfId="10915" xr:uid="{DD67B860-21F0-49F7-8BCA-4C7CAF7DBF11}"/>
    <cellStyle name="Percent 16 9 9 2" xfId="10916" xr:uid="{E39CDEBF-195E-4489-9158-1947C39E7030}"/>
    <cellStyle name="Percent 16 9 9 3" xfId="10917" xr:uid="{B80C4C31-FE00-440C-A65C-95F3EF0FBBF5}"/>
    <cellStyle name="Percent 16 9 9 4" xfId="10918" xr:uid="{956CA85D-0F40-46A5-9F36-C96FB3D3686F}"/>
    <cellStyle name="Percent 16 9 9 5" xfId="10919" xr:uid="{433EDB42-CB70-4C57-90A1-52EFBC1DFB6B}"/>
    <cellStyle name="Percent 17" xfId="10920" xr:uid="{9321C5CE-EC54-4E2A-83A3-97C5E5647B9D}"/>
    <cellStyle name="Percent 17 10" xfId="10921" xr:uid="{56A52378-3AE0-4724-BC39-DE6D9B8AAA37}"/>
    <cellStyle name="Percent 17 10 2" xfId="10922" xr:uid="{677D8D73-6667-4F68-8DEC-3A4769D84464}"/>
    <cellStyle name="Percent 17 10 3" xfId="10923" xr:uid="{EE58C5E1-3101-420A-828A-045C431B2D74}"/>
    <cellStyle name="Percent 17 11" xfId="10924" xr:uid="{BF75E340-8A74-479D-8B12-23C498F4F592}"/>
    <cellStyle name="Percent 17 12" xfId="10925" xr:uid="{82E8A6BE-7608-4E3B-935D-D4A0C52FA971}"/>
    <cellStyle name="Percent 17 13" xfId="10926" xr:uid="{EBF7BE3E-0930-4BCF-A6A4-45DC5893A9F8}"/>
    <cellStyle name="Percent 17 2" xfId="10927" xr:uid="{3B8C175B-236A-42FD-AF9A-EE5D2BDEA43D}"/>
    <cellStyle name="Percent 17 2 2" xfId="10928" xr:uid="{D64C8B7B-496F-42E3-9226-406CAA7DC899}"/>
    <cellStyle name="Percent 17 2 3" xfId="10929" xr:uid="{6CBCDFB5-778A-4F02-8359-1505A941E06E}"/>
    <cellStyle name="Percent 17 2 4" xfId="10930" xr:uid="{58429D46-7C29-488F-949B-9AFFD94E9840}"/>
    <cellStyle name="Percent 17 2 5" xfId="10931" xr:uid="{1487DC6C-2E83-467B-BB67-D897BB9D985E}"/>
    <cellStyle name="Percent 17 2 6" xfId="10932" xr:uid="{DAB2253A-9BF5-49D1-9294-90EDFF785169}"/>
    <cellStyle name="Percent 17 3" xfId="10933" xr:uid="{F5CE34AF-A151-4EA7-8789-3E55C5F65E92}"/>
    <cellStyle name="Percent 17 3 2" xfId="10934" xr:uid="{833E9A2C-3C73-4D8E-A211-FAFF3799612C}"/>
    <cellStyle name="Percent 17 3 3" xfId="10935" xr:uid="{00A0D005-0AE2-4A1C-9824-D00EE5D17E51}"/>
    <cellStyle name="Percent 17 3 4" xfId="10936" xr:uid="{3269B631-EC57-4EC2-8E40-56AEA2132060}"/>
    <cellStyle name="Percent 17 3 5" xfId="10937" xr:uid="{F62F3F46-0086-4DA9-A8DF-2C9CEA1829C8}"/>
    <cellStyle name="Percent 17 4" xfId="10938" xr:uid="{7DA74A47-E2F9-4961-975F-3A27E274BE83}"/>
    <cellStyle name="Percent 17 4 2" xfId="10939" xr:uid="{E2884261-845F-4470-B03B-9D4793AAF822}"/>
    <cellStyle name="Percent 17 4 3" xfId="10940" xr:uid="{47450529-799B-4E11-AEC4-7FE54B6E359C}"/>
    <cellStyle name="Percent 17 4 4" xfId="10941" xr:uid="{9A2ABCA5-2DC9-471E-A69A-F375E6CE25B6}"/>
    <cellStyle name="Percent 17 4 5" xfId="10942" xr:uid="{60BFD38A-FED4-4AD6-9653-3722EBD46AE3}"/>
    <cellStyle name="Percent 17 5" xfId="10943" xr:uid="{1CF278B8-404B-4F99-93BC-6908C5EA5BF7}"/>
    <cellStyle name="Percent 17 5 2" xfId="10944" xr:uid="{1C1FD3F6-50AE-4DD2-A5AB-E33A336AF019}"/>
    <cellStyle name="Percent 17 5 3" xfId="10945" xr:uid="{3335E860-0220-488A-BFC9-BE5A4206587F}"/>
    <cellStyle name="Percent 17 5 4" xfId="10946" xr:uid="{7FB1FCAF-BEF9-4F83-8A41-356D25B03C27}"/>
    <cellStyle name="Percent 17 5 5" xfId="10947" xr:uid="{DFB93354-DEEE-47CE-B502-D340278761FB}"/>
    <cellStyle name="Percent 17 6" xfId="10948" xr:uid="{945BF84D-F515-4E73-887A-7F5DC748A75B}"/>
    <cellStyle name="Percent 17 6 2" xfId="10949" xr:uid="{69DF8D8C-626B-4427-A651-7D7925388A2C}"/>
    <cellStyle name="Percent 17 6 3" xfId="10950" xr:uid="{4F55E40A-F365-4CFD-8633-9CC22AAECF99}"/>
    <cellStyle name="Percent 17 6 4" xfId="10951" xr:uid="{E1DC0BB4-8F4F-4E6D-A9EC-7072C9AF0A27}"/>
    <cellStyle name="Percent 17 6 5" xfId="10952" xr:uid="{3A7E09E3-316F-4BDE-95E2-D38D55EA34F6}"/>
    <cellStyle name="Percent 17 7" xfId="10953" xr:uid="{F64DD6D9-40EA-400B-A2DD-D31F1574D5A9}"/>
    <cellStyle name="Percent 17 7 2" xfId="10954" xr:uid="{3AF51411-708E-4C38-A39D-28B9741E4AAE}"/>
    <cellStyle name="Percent 17 7 2 2" xfId="10955" xr:uid="{C220E5B4-F64C-4C6D-A43F-7B1EB3616C7B}"/>
    <cellStyle name="Percent 17 7 2 3" xfId="10956" xr:uid="{9F22F957-EF9D-49F2-BAC0-2F4B027E9AB6}"/>
    <cellStyle name="Percent 17 7 2 4" xfId="10957" xr:uid="{A9CCE2C8-3256-461D-9C76-822E412F6143}"/>
    <cellStyle name="Percent 17 7 2 5" xfId="10958" xr:uid="{B7D84BCE-79A3-4DA1-8329-9C96EA049D23}"/>
    <cellStyle name="Percent 17 7 3" xfId="10959" xr:uid="{C5A2C56F-B983-4757-92AF-7884B6DBD8C2}"/>
    <cellStyle name="Percent 17 7 3 2" xfId="10960" xr:uid="{56DD0DC9-3551-458F-9A46-58EFB503A647}"/>
    <cellStyle name="Percent 17 7 3 3" xfId="10961" xr:uid="{96D0B3DF-0DCC-48AC-AF4F-03C9DEA34CCD}"/>
    <cellStyle name="Percent 17 7 3 4" xfId="10962" xr:uid="{F6010D3E-1395-4D03-9904-0A52B9472C39}"/>
    <cellStyle name="Percent 17 7 3 5" xfId="10963" xr:uid="{9ED5F824-AB21-4C4D-9B2C-E2975B439C88}"/>
    <cellStyle name="Percent 17 7 4" xfId="10964" xr:uid="{F5C4CB70-02F4-4651-8DCB-EFBB1409E8FA}"/>
    <cellStyle name="Percent 17 7 5" xfId="10965" xr:uid="{E3B79A39-303D-48B8-94F7-976851D42491}"/>
    <cellStyle name="Percent 17 7 6" xfId="10966" xr:uid="{5C9F5206-EC3E-4D9A-A80D-757442A9C7CA}"/>
    <cellStyle name="Percent 17 7 7" xfId="10967" xr:uid="{D71C40DD-7516-423E-8226-6F3448C51497}"/>
    <cellStyle name="Percent 17 8" xfId="10968" xr:uid="{8D1FC972-1E7A-43FF-8A0D-CC38447BD734}"/>
    <cellStyle name="Percent 17 8 2" xfId="10969" xr:uid="{99952F0B-AEBE-4265-89D7-DD5B281A3518}"/>
    <cellStyle name="Percent 17 8 2 2" xfId="10970" xr:uid="{49D1856F-1119-44EA-883E-49AD1805942A}"/>
    <cellStyle name="Percent 17 8 2 3" xfId="10971" xr:uid="{D43A27F8-7068-46E4-A0FC-1546D22DF54B}"/>
    <cellStyle name="Percent 17 8 2 4" xfId="10972" xr:uid="{216F6A21-CADD-4F9F-9289-B6648B61C4B6}"/>
    <cellStyle name="Percent 17 8 2 5" xfId="10973" xr:uid="{F8BC6A7C-F525-4BB6-BF17-679711E3FCD7}"/>
    <cellStyle name="Percent 17 8 3" xfId="10974" xr:uid="{08AF078A-D86A-4A15-9379-E07370E0AEA0}"/>
    <cellStyle name="Percent 17 8 4" xfId="10975" xr:uid="{60D7D2E0-6ADD-47F7-A474-0162C371AA60}"/>
    <cellStyle name="Percent 17 8 5" xfId="10976" xr:uid="{226612E7-1373-4A48-A6E5-D2F49F68C9AD}"/>
    <cellStyle name="Percent 17 8 6" xfId="10977" xr:uid="{4EF6B22C-3744-43C1-B0FB-104DF0E50426}"/>
    <cellStyle name="Percent 17 9" xfId="10978" xr:uid="{1116BA01-2B73-4135-9A9D-643AC5B9BF68}"/>
    <cellStyle name="Percent 17 9 2" xfId="10979" xr:uid="{F10E9B07-8801-4D4A-A9CC-A641108AB021}"/>
    <cellStyle name="Percent 17 9 3" xfId="10980" xr:uid="{1EE17BBA-BBA7-4540-B2A5-07729D00AEC4}"/>
    <cellStyle name="Percent 17 9 4" xfId="10981" xr:uid="{01D5C224-7F70-4484-BFE7-700654EE60EF}"/>
    <cellStyle name="Percent 17 9 5" xfId="10982" xr:uid="{ECD17203-3962-49BB-BA34-FE20C114BC7A}"/>
    <cellStyle name="Percent 17 9 6" xfId="10983" xr:uid="{FF650496-5F08-428D-983F-123EA4B9A557}"/>
    <cellStyle name="Percent 17 9 7" xfId="10984" xr:uid="{63621634-2940-4817-8F83-DC1011EC83AE}"/>
    <cellStyle name="Percent 17 9 8" xfId="10985" xr:uid="{DABD935A-BCDF-4BB0-99C8-2E143C82916C}"/>
    <cellStyle name="Percent 17 9 9" xfId="10986" xr:uid="{72074560-3802-438C-98CB-548481E026FD}"/>
    <cellStyle name="Percent 18" xfId="10987" xr:uid="{A41F4C09-459D-4B2D-BD28-10DFE14A00BE}"/>
    <cellStyle name="Percent 18 2" xfId="10988" xr:uid="{0AE41C78-E457-425F-98B9-233AAB2EE919}"/>
    <cellStyle name="Percent 18 2 2" xfId="10989" xr:uid="{4CB90AFE-D541-4510-9394-7B00D2EF137F}"/>
    <cellStyle name="Percent 18 2 3" xfId="10990" xr:uid="{2CA2B515-5385-49E2-BE59-46DFE151621C}"/>
    <cellStyle name="Percent 18 3" xfId="10991" xr:uid="{6A859F90-9333-49F0-A7A6-165A602D006A}"/>
    <cellStyle name="Percent 18 4" xfId="10992" xr:uid="{2E370871-3C5A-4FE3-AED4-86D5AA178B77}"/>
    <cellStyle name="Percent 18 5" xfId="10993" xr:uid="{4CBCFCA3-0C34-41E1-AFB9-F648D092BDF6}"/>
    <cellStyle name="Percent 18 6" xfId="10994" xr:uid="{03CE5648-4585-411B-B414-74AADC314597}"/>
    <cellStyle name="Percent 18 7" xfId="10995" xr:uid="{65CBAE85-C691-4EFA-821E-48887CBBCA42}"/>
    <cellStyle name="Percent 19" xfId="10996" xr:uid="{9ED5EF1E-5346-4FAB-91C3-3CBC2A368B6F}"/>
    <cellStyle name="Percent 19 2" xfId="10997" xr:uid="{76897941-E017-48D7-B8E5-CF162A2F2DAD}"/>
    <cellStyle name="Percent 19 2 2" xfId="10998" xr:uid="{6225B682-EFFF-4B13-AF8C-CFF7465AA778}"/>
    <cellStyle name="Percent 19 2 3" xfId="10999" xr:uid="{946A7153-7FC4-4547-AC50-D06A3E63F0FF}"/>
    <cellStyle name="Percent 19 2 4" xfId="11000" xr:uid="{FB9C96A7-432E-4149-9406-D6E1D9333952}"/>
    <cellStyle name="Percent 19 2 5" xfId="11001" xr:uid="{8D82E85E-EB8A-49CD-ADF6-4EDC2277EB09}"/>
    <cellStyle name="Percent 19 3" xfId="11002" xr:uid="{CAF277DC-CB00-405C-9DFB-8C35B386E8FF}"/>
    <cellStyle name="Percent 19 4" xfId="11003" xr:uid="{80223B86-5EA4-483A-AD19-D3EBA4E04453}"/>
    <cellStyle name="Percent 19 5" xfId="11004" xr:uid="{6ABD3A22-EA2A-4F3B-9C69-664548928C91}"/>
    <cellStyle name="Percent 19 6" xfId="11005" xr:uid="{7C5C88E4-3C2F-4B14-A314-2E798C241D36}"/>
    <cellStyle name="Percent 2 10" xfId="11006" xr:uid="{93EE88A5-B7D4-4F60-93C9-9CBFE3F283A4}"/>
    <cellStyle name="Percent 2 10 10" xfId="11007" xr:uid="{12E6464D-7530-4CF8-8F70-7E661529EA9D}"/>
    <cellStyle name="Percent 2 10 11" xfId="11008" xr:uid="{C83F261F-C8CC-4E4D-9B8F-8BFA76B683BA}"/>
    <cellStyle name="Percent 2 10 12" xfId="11009" xr:uid="{BD2FBCEA-91E1-47CD-B7EC-15A47069A64B}"/>
    <cellStyle name="Percent 2 10 2" xfId="11010" xr:uid="{EE6684A6-75BF-49FA-85ED-F28F9922CFC9}"/>
    <cellStyle name="Percent 2 10 2 2" xfId="11011" xr:uid="{23E893C1-A2F2-4370-AEBF-A6B8DA8224D3}"/>
    <cellStyle name="Percent 2 10 2 3" xfId="11012" xr:uid="{3BB3DE17-9D05-4940-99CC-F2142CFCBB50}"/>
    <cellStyle name="Percent 2 10 2 4" xfId="11013" xr:uid="{AE3E2907-269A-4DB9-98E7-3BF01CECB521}"/>
    <cellStyle name="Percent 2 10 2 5" xfId="11014" xr:uid="{FEF3362F-3D82-4D36-A5A2-F3443CE17750}"/>
    <cellStyle name="Percent 2 10 3" xfId="11015" xr:uid="{493F8363-EA07-4EEC-83B1-F2C711FE3E6E}"/>
    <cellStyle name="Percent 2 10 3 2" xfId="11016" xr:uid="{7D72ABE8-FCF5-4049-A63F-16CD5AC18322}"/>
    <cellStyle name="Percent 2 10 3 3" xfId="11017" xr:uid="{8DF287A4-20B2-4B68-AB5A-E4732D3E37DD}"/>
    <cellStyle name="Percent 2 10 3 4" xfId="11018" xr:uid="{694173BB-82C3-41B1-B70C-F0D890B6EF30}"/>
    <cellStyle name="Percent 2 10 3 5" xfId="11019" xr:uid="{E4A81BC1-08DA-4370-8F30-220A8EBEA89C}"/>
    <cellStyle name="Percent 2 10 4" xfId="11020" xr:uid="{6649A8F1-11A9-4B26-80A9-93B5AAD333A6}"/>
    <cellStyle name="Percent 2 10 4 2" xfId="11021" xr:uid="{F2630E7E-B580-410E-96ED-9D81DBFB738E}"/>
    <cellStyle name="Percent 2 10 4 3" xfId="11022" xr:uid="{F1E28C82-F062-44F0-9424-102B1A248F28}"/>
    <cellStyle name="Percent 2 10 4 4" xfId="11023" xr:uid="{4A494036-8E83-444A-A580-F1F45CF4962E}"/>
    <cellStyle name="Percent 2 10 4 5" xfId="11024" xr:uid="{32999F60-3723-407D-9705-EF91687583B2}"/>
    <cellStyle name="Percent 2 10 5" xfId="11025" xr:uid="{3D9FDD16-235F-4CD3-BB4D-188810A5440C}"/>
    <cellStyle name="Percent 2 10 5 2" xfId="11026" xr:uid="{95460D85-21E5-4441-B717-EE2DFCB4BE4D}"/>
    <cellStyle name="Percent 2 10 5 3" xfId="11027" xr:uid="{3FD20B50-D21C-42BF-B9BB-A39D5B97AE9E}"/>
    <cellStyle name="Percent 2 10 5 4" xfId="11028" xr:uid="{8E387D6C-7F96-4CFF-A33F-8E67395DC7CC}"/>
    <cellStyle name="Percent 2 10 5 5" xfId="11029" xr:uid="{C12AE6D3-9910-4731-84AD-D91B9ABACF89}"/>
    <cellStyle name="Percent 2 10 6" xfId="11030" xr:uid="{B09F5087-533E-4B5D-8D8A-37A8DABAE6B4}"/>
    <cellStyle name="Percent 2 10 6 2" xfId="11031" xr:uid="{214E0EB0-067B-4A41-BFA1-DEA629804A17}"/>
    <cellStyle name="Percent 2 10 6 3" xfId="11032" xr:uid="{5CC016C4-E4D3-4BFA-AC1C-5BBE8D75ACE3}"/>
    <cellStyle name="Percent 2 10 6 4" xfId="11033" xr:uid="{BCC2AD76-DC4C-4765-8109-215DE60E93A3}"/>
    <cellStyle name="Percent 2 10 6 5" xfId="11034" xr:uid="{3C6C424E-AC53-4E90-8CBF-196D091415F1}"/>
    <cellStyle name="Percent 2 10 7" xfId="11035" xr:uid="{CFC194F7-666D-49E0-B173-B055F9F49166}"/>
    <cellStyle name="Percent 2 10 7 2" xfId="11036" xr:uid="{E9C5B61E-9F10-4962-A943-4D7D0FB4A539}"/>
    <cellStyle name="Percent 2 10 7 3" xfId="11037" xr:uid="{A810B01F-0FB7-47A6-B550-5249C143ADEE}"/>
    <cellStyle name="Percent 2 10 7 4" xfId="11038" xr:uid="{664D8F46-C146-4254-8E68-16C50EB783DF}"/>
    <cellStyle name="Percent 2 10 7 5" xfId="11039" xr:uid="{9746BE15-2643-4CF7-87EF-BF6B1219CD19}"/>
    <cellStyle name="Percent 2 10 8" xfId="11040" xr:uid="{DB1DA21E-5F0F-421C-83C9-29D2D9F83A62}"/>
    <cellStyle name="Percent 2 10 8 2" xfId="11041" xr:uid="{DAE7B7F8-C0C1-4396-AE39-6BB05861B7BF}"/>
    <cellStyle name="Percent 2 10 8 3" xfId="11042" xr:uid="{39B16F98-843B-4A21-987D-CBD770390F17}"/>
    <cellStyle name="Percent 2 10 8 4" xfId="11043" xr:uid="{CC7A0144-4F03-44FF-AB53-A619B00D2A77}"/>
    <cellStyle name="Percent 2 10 8 5" xfId="11044" xr:uid="{C771CF4F-8EE8-4FF8-82EC-1BED0CF11491}"/>
    <cellStyle name="Percent 2 10 9" xfId="11045" xr:uid="{D665D8DF-9C98-40AF-AFEC-5277463FBD9D}"/>
    <cellStyle name="Percent 2 11" xfId="11046" xr:uid="{E8A1517E-E47A-4191-9B9A-A2A8CCD42359}"/>
    <cellStyle name="Percent 2 11 10" xfId="11047" xr:uid="{910176EE-DE67-4F67-BEAA-369E267DE168}"/>
    <cellStyle name="Percent 2 11 11" xfId="11048" xr:uid="{2D96586C-9B45-47D5-9688-BCD8B133ACEB}"/>
    <cellStyle name="Percent 2 11 12" xfId="11049" xr:uid="{37534573-3CE4-4D4C-9919-29C9040ABB1E}"/>
    <cellStyle name="Percent 2 11 2" xfId="11050" xr:uid="{6B12B227-BAE2-48B6-A630-F9F78C7E3366}"/>
    <cellStyle name="Percent 2 11 2 2" xfId="11051" xr:uid="{87CF3642-1183-46AF-BC06-97FAF63A72EA}"/>
    <cellStyle name="Percent 2 11 2 3" xfId="11052" xr:uid="{968BFDFC-7160-4AB7-9819-AE3D3F06699B}"/>
    <cellStyle name="Percent 2 11 2 4" xfId="11053" xr:uid="{CCC25C59-6EDC-4F4D-96CA-9603A8750277}"/>
    <cellStyle name="Percent 2 11 2 5" xfId="11054" xr:uid="{808D7625-FD27-409C-9777-53FA804E93A9}"/>
    <cellStyle name="Percent 2 11 3" xfId="11055" xr:uid="{25ECF438-3694-4FAE-8A78-3A35FCFF8AD6}"/>
    <cellStyle name="Percent 2 11 3 2" xfId="11056" xr:uid="{96272F86-1C91-4799-A82E-883134CBE442}"/>
    <cellStyle name="Percent 2 11 3 3" xfId="11057" xr:uid="{77CD1E68-8232-4B09-B2D5-067D9AFB839E}"/>
    <cellStyle name="Percent 2 11 3 4" xfId="11058" xr:uid="{A8127A11-A962-4F18-9CBF-26CC0476AD7F}"/>
    <cellStyle name="Percent 2 11 3 5" xfId="11059" xr:uid="{90800E64-23C3-4654-AF84-3CEC7880FDD6}"/>
    <cellStyle name="Percent 2 11 4" xfId="11060" xr:uid="{3364D825-D60C-4C04-A166-8B6C623198ED}"/>
    <cellStyle name="Percent 2 11 4 2" xfId="11061" xr:uid="{88B5C117-3B0A-49FE-B323-632D1B33AD37}"/>
    <cellStyle name="Percent 2 11 4 3" xfId="11062" xr:uid="{5A625CEB-6B97-4CBA-8110-097591408E47}"/>
    <cellStyle name="Percent 2 11 4 4" xfId="11063" xr:uid="{1F41F899-3684-4A5F-9A07-D0C272992A81}"/>
    <cellStyle name="Percent 2 11 4 5" xfId="11064" xr:uid="{481601D6-BB1C-4334-92F9-D42667C0B2F5}"/>
    <cellStyle name="Percent 2 11 5" xfId="11065" xr:uid="{8B263583-08DA-48DE-B82C-0A6E9B426ECA}"/>
    <cellStyle name="Percent 2 11 5 2" xfId="11066" xr:uid="{8826BA6A-262B-47E1-9941-5CE50C345C92}"/>
    <cellStyle name="Percent 2 11 5 3" xfId="11067" xr:uid="{1A8FF815-3CB1-45D0-A80C-EF801395C205}"/>
    <cellStyle name="Percent 2 11 5 4" xfId="11068" xr:uid="{3674F191-4B74-44D9-AC28-B07ED832AD18}"/>
    <cellStyle name="Percent 2 11 5 5" xfId="11069" xr:uid="{1F130398-1421-479C-880B-148E0F925B28}"/>
    <cellStyle name="Percent 2 11 6" xfId="11070" xr:uid="{5C5C833A-0526-4E92-AB5E-E8869D640CDA}"/>
    <cellStyle name="Percent 2 11 6 2" xfId="11071" xr:uid="{DFC70A68-8679-40B7-957C-8129B919779D}"/>
    <cellStyle name="Percent 2 11 6 3" xfId="11072" xr:uid="{317BE5C2-E4EF-4C7C-9A91-372237CFEB03}"/>
    <cellStyle name="Percent 2 11 6 4" xfId="11073" xr:uid="{43E145B7-C256-4C75-A798-5E0868B0693A}"/>
    <cellStyle name="Percent 2 11 6 5" xfId="11074" xr:uid="{BA062E0E-5052-42C7-9C3F-1DC19E0C3FC7}"/>
    <cellStyle name="Percent 2 11 7" xfId="11075" xr:uid="{3AEB3E06-15DE-4C2B-9D35-5FD83F57B5A8}"/>
    <cellStyle name="Percent 2 11 7 2" xfId="11076" xr:uid="{396338B6-FA93-4E88-AB2A-841304D71943}"/>
    <cellStyle name="Percent 2 11 7 3" xfId="11077" xr:uid="{8A4F038F-0301-4403-9AF1-6E5D45BB3F10}"/>
    <cellStyle name="Percent 2 11 7 4" xfId="11078" xr:uid="{4159FBE2-0951-48D8-8315-03940A4CC847}"/>
    <cellStyle name="Percent 2 11 7 5" xfId="11079" xr:uid="{6225CA09-686D-4017-B059-3BAC5D787B23}"/>
    <cellStyle name="Percent 2 11 8" xfId="11080" xr:uid="{0D1DC840-35D5-4795-B209-BA0CCE7B13B4}"/>
    <cellStyle name="Percent 2 11 8 2" xfId="11081" xr:uid="{7433B926-FA1B-4389-9BC8-8BE427FBC688}"/>
    <cellStyle name="Percent 2 11 8 3" xfId="11082" xr:uid="{CF0C858B-3827-4031-A853-3D27B2B09AD6}"/>
    <cellStyle name="Percent 2 11 8 4" xfId="11083" xr:uid="{C3123DBD-4FCE-4D76-9DB3-E4070A765776}"/>
    <cellStyle name="Percent 2 11 8 5" xfId="11084" xr:uid="{25DA6A74-7171-4FDD-B7E9-04506285E638}"/>
    <cellStyle name="Percent 2 11 9" xfId="11085" xr:uid="{F3376C6A-1722-4BFD-96CE-51F5330B844F}"/>
    <cellStyle name="Percent 2 12" xfId="11086" xr:uid="{AFAB8376-C1B4-4A4F-983E-5F935D2B8FBE}"/>
    <cellStyle name="Percent 2 12 2" xfId="11087" xr:uid="{AFD20F69-F29A-4A49-BB4B-35030A48C47E}"/>
    <cellStyle name="Percent 2 12 3" xfId="11088" xr:uid="{5D57A396-CB8F-4C23-86A8-75336F5F71FE}"/>
    <cellStyle name="Percent 2 12 4" xfId="11089" xr:uid="{C85AB792-7B5D-491D-9BD5-2F77A63B9F62}"/>
    <cellStyle name="Percent 2 12 5" xfId="11090" xr:uid="{5B0E040F-F763-4194-8E4F-735F6FA0DC88}"/>
    <cellStyle name="Percent 2 13" xfId="11091" xr:uid="{A6F448D1-E030-4F03-AC0A-05B9A49A1E09}"/>
    <cellStyle name="Percent 2 13 2" xfId="11092" xr:uid="{17ABC18C-C1BD-4911-8170-1173E31FB537}"/>
    <cellStyle name="Percent 2 13 3" xfId="11093" xr:uid="{248FFC70-CD11-4962-9446-55774D33AD55}"/>
    <cellStyle name="Percent 2 13 4" xfId="11094" xr:uid="{26CABB4F-8CC8-47D9-B37B-A0E55856EBD3}"/>
    <cellStyle name="Percent 2 13 5" xfId="11095" xr:uid="{5D9F0741-3CAF-4BF5-A94D-8EF059AB7DDB}"/>
    <cellStyle name="Percent 2 14" xfId="11096" xr:uid="{F34BEBA1-2A0C-4785-A754-79458C314324}"/>
    <cellStyle name="Percent 2 14 2" xfId="11097" xr:uid="{27452D93-A1B1-48A3-B2C4-80B579088B42}"/>
    <cellStyle name="Percent 2 14 3" xfId="11098" xr:uid="{A99F3E75-33A7-4511-82C2-BB0EB8F59BB7}"/>
    <cellStyle name="Percent 2 14 4" xfId="11099" xr:uid="{106A5BD9-2020-4357-A96A-D271E9A10A14}"/>
    <cellStyle name="Percent 2 14 5" xfId="11100" xr:uid="{16AD5742-FF5F-409E-8506-5B9FBBDE9ECC}"/>
    <cellStyle name="Percent 2 15" xfId="11101" xr:uid="{D658B7CA-14BB-494B-B7D8-9CD3C3597A84}"/>
    <cellStyle name="Percent 2 15 2" xfId="11102" xr:uid="{C830D78F-2322-4521-AA13-0CF73BC4D04D}"/>
    <cellStyle name="Percent 2 15 3" xfId="11103" xr:uid="{7D9CE275-55CF-404B-A39C-DC95E4B79683}"/>
    <cellStyle name="Percent 2 15 4" xfId="11104" xr:uid="{97971694-AB84-4AE7-9AB4-7D9DCB5174A0}"/>
    <cellStyle name="Percent 2 15 5" xfId="11105" xr:uid="{236BE8A3-FEF9-494F-B48A-DBFBDA578C6E}"/>
    <cellStyle name="Percent 2 16" xfId="11106" xr:uid="{B883857C-EC91-4E39-B08E-CE61A8A8754F}"/>
    <cellStyle name="Percent 2 16 2" xfId="11107" xr:uid="{D13F3006-3BCE-4841-82C6-DAC38D1E282A}"/>
    <cellStyle name="Percent 2 16 3" xfId="11108" xr:uid="{F6C18A97-8F32-4123-81CB-4E1A71AAB9B4}"/>
    <cellStyle name="Percent 2 16 4" xfId="11109" xr:uid="{0EF8E4E2-0202-46AE-8A0D-8418082062B6}"/>
    <cellStyle name="Percent 2 16 5" xfId="11110" xr:uid="{83BA1B71-B0FB-4A58-915F-ABBA110A366A}"/>
    <cellStyle name="Percent 2 17" xfId="11111" xr:uid="{DB04D35F-5557-417E-9C9A-5A555DA6130D}"/>
    <cellStyle name="Percent 2 17 2" xfId="11112" xr:uid="{A0D2A543-6056-41CB-A599-0E978A1D1A9C}"/>
    <cellStyle name="Percent 2 17 3" xfId="11113" xr:uid="{5E6013D7-4EA3-4694-B132-33CD6479A73F}"/>
    <cellStyle name="Percent 2 17 4" xfId="11114" xr:uid="{5B95796C-776A-4096-9C08-38C17338218F}"/>
    <cellStyle name="Percent 2 17 5" xfId="11115" xr:uid="{518DFBBA-F913-4659-B900-094A49A90F5E}"/>
    <cellStyle name="Percent 2 18" xfId="11116" xr:uid="{52D89149-ACDC-41BB-8FFA-0FCDD8ED5A83}"/>
    <cellStyle name="Percent 2 18 2" xfId="11117" xr:uid="{D11DD1B5-066F-4F3C-85DD-F01E435F918E}"/>
    <cellStyle name="Percent 2 18 3" xfId="11118" xr:uid="{6870C160-1FA5-4CBF-9336-D973056D95EF}"/>
    <cellStyle name="Percent 2 18 4" xfId="11119" xr:uid="{11D7A6FA-E277-4A4D-8BDD-1F4EED9DCDA2}"/>
    <cellStyle name="Percent 2 18 5" xfId="11120" xr:uid="{08C20E1B-5664-4FA3-8B4A-3959CC98E802}"/>
    <cellStyle name="Percent 2 19" xfId="11121" xr:uid="{75E61EAE-1AD2-4D84-A5E6-83DB34DDC6F3}"/>
    <cellStyle name="Percent 2 19 2" xfId="11122" xr:uid="{813DF8B7-840E-4DB1-8E02-C63E1EE5C7F2}"/>
    <cellStyle name="Percent 2 19 2 2" xfId="11123" xr:uid="{C17DB9A9-92F1-4E5F-9104-C6A0FC07FBD9}"/>
    <cellStyle name="Percent 2 19 3" xfId="11124" xr:uid="{73AB9B31-6404-40A7-9539-8894562B3A53}"/>
    <cellStyle name="Percent 2 19 4" xfId="11125" xr:uid="{535A50F1-2136-40DC-BCC8-3ABCC0716136}"/>
    <cellStyle name="Percent 2 19 5" xfId="11126" xr:uid="{97D0B443-1307-43B9-A87D-B32C5AAE6813}"/>
    <cellStyle name="Percent 2 19 6" xfId="11127" xr:uid="{1C72981B-CDCE-4F5C-BD58-0603B0AAB0EC}"/>
    <cellStyle name="Percent 2 2" xfId="11128" xr:uid="{CE0DC0AE-4343-4B1C-AE0E-393ECE5BA4C9}"/>
    <cellStyle name="Percent 2 2 10" xfId="11129" xr:uid="{E5CE24F2-F508-4627-9042-7C8EE55A8FF5}"/>
    <cellStyle name="Percent 2 2 11" xfId="11130" xr:uid="{5A7A0284-F1B5-4414-AF3D-6E4EA742CDC2}"/>
    <cellStyle name="Percent 2 2 12" xfId="11131" xr:uid="{7697B43F-96A2-40FC-B4B2-F08E72095A5A}"/>
    <cellStyle name="Percent 2 2 13" xfId="11132" xr:uid="{D40AD259-2559-4EF1-AE08-6C3865563F59}"/>
    <cellStyle name="Percent 2 2 2" xfId="11133" xr:uid="{853EDF04-312A-47A1-BD4F-D2351009DDFD}"/>
    <cellStyle name="Percent 2 2 2 2" xfId="11134" xr:uid="{74977D75-0FD1-4939-9906-E17C4D67017C}"/>
    <cellStyle name="Percent 2 2 2 3" xfId="11135" xr:uid="{E2039DBC-3F53-4850-82FA-5E1CF4CA45F6}"/>
    <cellStyle name="Percent 2 2 2 4" xfId="11136" xr:uid="{D52754D9-961E-42C4-A151-E7B599863067}"/>
    <cellStyle name="Percent 2 2 2 5" xfId="11137" xr:uid="{3AC3A40B-6F40-43DC-AC12-E779B94F3898}"/>
    <cellStyle name="Percent 2 2 3" xfId="11138" xr:uid="{4AB3B1B1-B87F-4429-BA45-AB6CC1C57044}"/>
    <cellStyle name="Percent 2 2 3 2" xfId="11139" xr:uid="{7E727D75-00E2-45D5-89D1-F50224C85560}"/>
    <cellStyle name="Percent 2 2 3 2 2" xfId="11140" xr:uid="{F49088BE-1082-4EEA-A61C-2306708A38E9}"/>
    <cellStyle name="Percent 2 2 3 2 3" xfId="11141" xr:uid="{C7606F5E-9AE1-4E2D-AAE1-43FD5F9BD884}"/>
    <cellStyle name="Percent 2 2 3 2 4" xfId="11142" xr:uid="{A3600DA9-CE28-4063-804B-2389518D6584}"/>
    <cellStyle name="Percent 2 2 3 2 5" xfId="11143" xr:uid="{6815DF9E-0DFD-4D8E-8A8D-37F3040AFC79}"/>
    <cellStyle name="Percent 2 2 3 3" xfId="11144" xr:uid="{E1F51690-7C35-4117-B44A-CF3D9FBA044A}"/>
    <cellStyle name="Percent 2 2 3 3 2" xfId="11145" xr:uid="{10E08B2D-1293-4383-A2E4-C701EE401FEC}"/>
    <cellStyle name="Percent 2 2 3 3 3" xfId="11146" xr:uid="{BD234122-D9E4-4049-AE6A-714A9570246E}"/>
    <cellStyle name="Percent 2 2 3 3 4" xfId="11147" xr:uid="{BFE1DCCE-6142-4814-A1A7-42B58C2118A5}"/>
    <cellStyle name="Percent 2 2 3 3 5" xfId="11148" xr:uid="{F549CEF1-2EDF-4F36-A57F-C854AEF3AAAE}"/>
    <cellStyle name="Percent 2 2 3 4" xfId="11149" xr:uid="{78DC2F40-F83A-4CD0-8405-C38CE3DAC061}"/>
    <cellStyle name="Percent 2 2 3 4 2" xfId="11150" xr:uid="{908350B8-C659-42A9-932D-6ADBD1515C69}"/>
    <cellStyle name="Percent 2 2 3 4 2 2" xfId="11151" xr:uid="{7EAC8527-327C-497A-9752-F004A3C82AD3}"/>
    <cellStyle name="Percent 2 2 3 4 2 3" xfId="11152" xr:uid="{647ADA1A-0033-45F1-A6EB-0B16366B59AD}"/>
    <cellStyle name="Percent 2 2 3 4 2 4" xfId="11153" xr:uid="{66A8F762-7CF8-439B-B39E-725C279759E4}"/>
    <cellStyle name="Percent 2 2 3 4 2 5" xfId="11154" xr:uid="{D1203DB3-B1B0-41AB-BF45-1D5ACC31C709}"/>
    <cellStyle name="Percent 2 2 3 4 3" xfId="11155" xr:uid="{D69C604D-7A36-4F4C-A547-D04728FA585F}"/>
    <cellStyle name="Percent 2 2 3 4 4" xfId="11156" xr:uid="{3331A6B4-1136-4D0B-9A8E-22E221AD50E3}"/>
    <cellStyle name="Percent 2 2 3 4 5" xfId="11157" xr:uid="{D80A3A15-A271-45F0-B2E9-D27AD00ED07A}"/>
    <cellStyle name="Percent 2 2 3 4 6" xfId="11158" xr:uid="{367C68E9-6725-4B25-A04E-3FEC5FD50FA7}"/>
    <cellStyle name="Percent 2 2 3 5" xfId="11159" xr:uid="{68F3705B-0577-4CE2-8BFB-CAC4A74A7E14}"/>
    <cellStyle name="Percent 2 2 3 6" xfId="11160" xr:uid="{A43CFEF7-36EA-47B7-ACFF-3385B0ACB397}"/>
    <cellStyle name="Percent 2 2 3 7" xfId="11161" xr:uid="{60A6CF25-F523-4BB9-A131-8E1A57FF95E6}"/>
    <cellStyle name="Percent 2 2 3 8" xfId="11162" xr:uid="{26530359-65AB-42DD-B2BA-59F41458B283}"/>
    <cellStyle name="Percent 2 2 4" xfId="11163" xr:uid="{A151E664-9328-49F8-9189-61926F22339A}"/>
    <cellStyle name="Percent 2 2 4 2" xfId="11164" xr:uid="{465A72A4-A391-4382-AB56-8027704E76BD}"/>
    <cellStyle name="Percent 2 2 4 2 2" xfId="11165" xr:uid="{9B46DB92-D841-4B0E-8A31-F16B94CB8475}"/>
    <cellStyle name="Percent 2 2 4 2 3" xfId="11166" xr:uid="{EE936150-F2D8-4A92-A909-2E47F95787DA}"/>
    <cellStyle name="Percent 2 2 4 2 4" xfId="11167" xr:uid="{BA802406-2E4E-4BD7-BD0C-269A488B0272}"/>
    <cellStyle name="Percent 2 2 4 2 5" xfId="11168" xr:uid="{AD1B14C1-77FE-4924-8676-CD8AEC67D55E}"/>
    <cellStyle name="Percent 2 2 4 3" xfId="11169" xr:uid="{A8C49B79-6153-47AB-B4DC-FB9CFBC207A3}"/>
    <cellStyle name="Percent 2 2 4 3 2" xfId="11170" xr:uid="{B7AD87E6-5E64-4507-A88B-D2F092EDD2F0}"/>
    <cellStyle name="Percent 2 2 4 3 3" xfId="11171" xr:uid="{666F896B-9C0A-447C-8085-38B50F089DB9}"/>
    <cellStyle name="Percent 2 2 4 3 4" xfId="11172" xr:uid="{A08E9BAB-D0D8-4CF9-BE0D-B1C3F55E3A64}"/>
    <cellStyle name="Percent 2 2 4 3 5" xfId="11173" xr:uid="{17274420-1E17-4057-A6CF-BD669B18C726}"/>
    <cellStyle name="Percent 2 2 4 4" xfId="11174" xr:uid="{BF9D9D68-92C0-4461-A9B0-C446B4227A3E}"/>
    <cellStyle name="Percent 2 2 4 5" xfId="11175" xr:uid="{E2912A66-8967-4450-B5DD-29BBA990B068}"/>
    <cellStyle name="Percent 2 2 4 6" xfId="11176" xr:uid="{62CC3F40-8E09-4BD1-85B0-2B684C696747}"/>
    <cellStyle name="Percent 2 2 4 7" xfId="11177" xr:uid="{CE8D5164-5B79-412C-B13B-0869724C8A35}"/>
    <cellStyle name="Percent 2 2 4 8" xfId="11178" xr:uid="{9F542723-3CC7-40AC-8801-A2BCBECC4FEF}"/>
    <cellStyle name="Percent 2 2 5" xfId="11179" xr:uid="{1F3E7AE6-0796-462E-9540-27EC6026F24F}"/>
    <cellStyle name="Percent 2 2 5 2" xfId="11180" xr:uid="{706C3400-D336-40A9-9043-4BCB7088ED08}"/>
    <cellStyle name="Percent 2 2 5 3" xfId="11181" xr:uid="{5032857C-2238-4E6C-8778-B270A3A8C1FC}"/>
    <cellStyle name="Percent 2 2 5 4" xfId="11182" xr:uid="{78FD37CF-2412-4681-9A0E-9EEF9BD5495E}"/>
    <cellStyle name="Percent 2 2 5 5" xfId="11183" xr:uid="{0B4025FF-FBFB-4D1D-BCDC-20C196BFE1EE}"/>
    <cellStyle name="Percent 2 2 6" xfId="11184" xr:uid="{F47B5927-3B6B-4235-9A7C-F31A0DE2285D}"/>
    <cellStyle name="Percent 2 2 6 2" xfId="11185" xr:uid="{C1750625-5816-4EAC-8B7B-3CC116A5624E}"/>
    <cellStyle name="Percent 2 2 6 2 2" xfId="11186" xr:uid="{B84D765F-25E4-4641-9E0A-46937EBB4C06}"/>
    <cellStyle name="Percent 2 2 6 2 3" xfId="11187" xr:uid="{010C14CF-E239-4D29-B89F-C8B2292DF93A}"/>
    <cellStyle name="Percent 2 2 6 2 4" xfId="11188" xr:uid="{B9AB7436-D418-40EB-9BC5-E3D8F5B4858A}"/>
    <cellStyle name="Percent 2 2 6 2 5" xfId="11189" xr:uid="{41691C37-7971-4628-B1A9-533CCA327129}"/>
    <cellStyle name="Percent 2 2 6 3" xfId="11190" xr:uid="{A60DF89A-2625-4B7A-9C31-9F2265F551A9}"/>
    <cellStyle name="Percent 2 2 6 3 2" xfId="11191" xr:uid="{0B413E3E-8F74-438C-92DA-DADDE4170059}"/>
    <cellStyle name="Percent 2 2 6 3 3" xfId="11192" xr:uid="{D0412089-CB0C-403C-9F6C-FE28429ADF09}"/>
    <cellStyle name="Percent 2 2 6 3 4" xfId="11193" xr:uid="{AE5FFABE-1CB6-4E74-911B-8D470FF7BBF1}"/>
    <cellStyle name="Percent 2 2 6 3 5" xfId="11194" xr:uid="{3AFE921C-748E-4B76-8F6B-8318E28B5B47}"/>
    <cellStyle name="Percent 2 2 6 4" xfId="11195" xr:uid="{2021C7B0-6496-4D58-B66B-8C805DF6AFA3}"/>
    <cellStyle name="Percent 2 2 6 5" xfId="11196" xr:uid="{477EFEDA-814C-4E97-9E62-14B3A0F6A868}"/>
    <cellStyle name="Percent 2 2 6 6" xfId="11197" xr:uid="{C328E3DE-6F26-44F4-828D-B05AA46FD3CF}"/>
    <cellStyle name="Percent 2 2 6 7" xfId="11198" xr:uid="{42D37BE3-01BA-484C-B787-25CC7EF9D551}"/>
    <cellStyle name="Percent 2 2 6 8" xfId="11199" xr:uid="{212070B7-7C77-453B-8CE8-38F5299FF82F}"/>
    <cellStyle name="Percent 2 2 7" xfId="11200" xr:uid="{983C949C-8371-4DD8-A07D-540D47330683}"/>
    <cellStyle name="Percent 2 2 7 2" xfId="11201" xr:uid="{20FD88EC-DB74-4EFB-9630-1F3C3E8DDFA7}"/>
    <cellStyle name="Percent 2 2 7 2 2" xfId="11202" xr:uid="{D3AE2314-4587-4E43-ACE8-295C806B1976}"/>
    <cellStyle name="Percent 2 2 7 2 3" xfId="11203" xr:uid="{617905A2-8327-4E2E-A1C8-CCDB8F848A94}"/>
    <cellStyle name="Percent 2 2 7 2 4" xfId="11204" xr:uid="{1F9D176D-3808-43C7-A27E-2208C5CAB26B}"/>
    <cellStyle name="Percent 2 2 7 2 5" xfId="11205" xr:uid="{FB3CF53E-3E18-4BFB-A2A3-6BE41D9E054D}"/>
    <cellStyle name="Percent 2 2 7 3" xfId="11206" xr:uid="{2B996234-AB37-4893-ADC7-BC825B6DA104}"/>
    <cellStyle name="Percent 2 2 7 3 2" xfId="11207" xr:uid="{5E076222-C6E8-43C1-BEE3-8047057789F7}"/>
    <cellStyle name="Percent 2 2 7 3 3" xfId="11208" xr:uid="{39D6B98C-3F54-49B8-A737-1B8348375343}"/>
    <cellStyle name="Percent 2 2 7 3 4" xfId="11209" xr:uid="{C73EE0B9-485E-4A04-AA2A-A26E98AEDE30}"/>
    <cellStyle name="Percent 2 2 7 3 5" xfId="11210" xr:uid="{AD769E7E-03F1-4E25-A6A8-5BEF673A5536}"/>
    <cellStyle name="Percent 2 2 7 4" xfId="11211" xr:uid="{94AC7410-4F1A-4625-83B1-2E1A8C470B4B}"/>
    <cellStyle name="Percent 2 2 7 5" xfId="11212" xr:uid="{63B166A8-0194-4EDF-A584-8A005D0C45B8}"/>
    <cellStyle name="Percent 2 2 7 6" xfId="11213" xr:uid="{C4C19BFF-181D-446B-B190-BF3A399BB214}"/>
    <cellStyle name="Percent 2 2 7 7" xfId="11214" xr:uid="{1CF1B04F-F164-49AA-AAB7-B3BFF54371D8}"/>
    <cellStyle name="Percent 2 2 7 8" xfId="11215" xr:uid="{5AA18CBE-141B-488C-93CF-76798DA1825E}"/>
    <cellStyle name="Percent 2 2 8" xfId="11216" xr:uid="{9D8A6F29-8828-4BBF-A99C-707C9F1AD2C8}"/>
    <cellStyle name="Percent 2 2 8 2" xfId="11217" xr:uid="{C783F658-FD70-471B-8F87-CF89A55F8340}"/>
    <cellStyle name="Percent 2 2 8 3" xfId="11218" xr:uid="{66BC564E-A3DE-424A-A30B-637ED71F9AAA}"/>
    <cellStyle name="Percent 2 2 8 4" xfId="11219" xr:uid="{C281F111-B7DE-4BAB-926E-DA3A2B0C438F}"/>
    <cellStyle name="Percent 2 2 8 5" xfId="11220" xr:uid="{70256A46-A0B2-455D-8488-B8FDBBB264B3}"/>
    <cellStyle name="Percent 2 2 9" xfId="11221" xr:uid="{27EF4D74-87E5-4026-893E-28B74C4BDEF5}"/>
    <cellStyle name="Percent 2 2 9 2" xfId="11222" xr:uid="{11551F8F-E592-43D3-95BF-5B6EDF2FA178}"/>
    <cellStyle name="Percent 2 2 9 3" xfId="11223" xr:uid="{05C25595-BB04-4149-AD3E-F2106F01C23D}"/>
    <cellStyle name="Percent 2 2 9 4" xfId="11224" xr:uid="{0E8251D6-5284-4BD4-BE21-1D6C3446EA70}"/>
    <cellStyle name="Percent 2 2 9 5" xfId="11225" xr:uid="{158801CF-1BBA-42AF-B7C4-16747F1C0460}"/>
    <cellStyle name="Percent 2 20" xfId="11226" xr:uid="{47AA4AE9-53A9-47A9-8B5A-11A43055F5FC}"/>
    <cellStyle name="Percent 2 20 2" xfId="11227" xr:uid="{CBD3A6B4-39BD-4B93-B3BA-63A72868DFFA}"/>
    <cellStyle name="Percent 2 20 2 2" xfId="11228" xr:uid="{C68424A2-2A0B-4799-8954-2CE764090CBF}"/>
    <cellStyle name="Percent 2 20 2 3" xfId="11229" xr:uid="{3205C519-2396-4055-8202-6280A46DFB35}"/>
    <cellStyle name="Percent 2 20 2 4" xfId="11230" xr:uid="{6C56263D-0D7B-4B34-BEAA-BD7B01CA09E0}"/>
    <cellStyle name="Percent 2 20 3" xfId="11231" xr:uid="{2B7F6046-2FC5-4D7E-A13E-B1CAF85D6D76}"/>
    <cellStyle name="Percent 2 20 4" xfId="11232" xr:uid="{FEFE581C-1DD8-4A05-8F94-1C6A0244384F}"/>
    <cellStyle name="Percent 2 20 5" xfId="11233" xr:uid="{47345F76-6CEC-46AF-A938-9E70D5CD3155}"/>
    <cellStyle name="Percent 2 20 6" xfId="11234" xr:uid="{9068FEB5-8162-491F-B299-0D43B68C4CF6}"/>
    <cellStyle name="Percent 2 21" xfId="11235" xr:uid="{1BA9BEB6-DE36-4783-B2ED-C9584AE13D1D}"/>
    <cellStyle name="Percent 2 21 2" xfId="11236" xr:uid="{A3C2B974-0540-4F20-B85B-E7E761C551DB}"/>
    <cellStyle name="Percent 2 21 3" xfId="11237" xr:uid="{0BDB1BCD-F2EF-4FC6-BAE5-12A07008531D}"/>
    <cellStyle name="Percent 2 21 4" xfId="11238" xr:uid="{9A514B91-FA7C-47CF-B08D-58C488802F44}"/>
    <cellStyle name="Percent 2 21 5" xfId="11239" xr:uid="{BC608464-B1BE-4170-9DFF-42BE14883667}"/>
    <cellStyle name="Percent 2 22" xfId="11240" xr:uid="{682CF333-FAF4-4EB2-A4C9-80B05A0F82E7}"/>
    <cellStyle name="Percent 2 22 2" xfId="11241" xr:uid="{D01E6638-93EC-4D6A-BCE4-3AE3E57D17D8}"/>
    <cellStyle name="Percent 2 22 3" xfId="11242" xr:uid="{0849245C-2B68-473F-8072-5043ADCE5A98}"/>
    <cellStyle name="Percent 2 22 4" xfId="11243" xr:uid="{CF48EF3E-10AE-404C-A8B6-16212231E0A5}"/>
    <cellStyle name="Percent 2 22 5" xfId="11244" xr:uid="{D20CF740-4175-4852-9547-22E0E877EAB8}"/>
    <cellStyle name="Percent 2 23" xfId="11245" xr:uid="{AFB81D8B-9B5D-4321-B3A6-1D4B82BCEB34}"/>
    <cellStyle name="Percent 2 23 2" xfId="11246" xr:uid="{C6C8BD26-B3FF-4858-B821-73696261AD42}"/>
    <cellStyle name="Percent 2 23 3" xfId="11247" xr:uid="{2133AA98-DAA9-4C2D-BA90-21526C4E872C}"/>
    <cellStyle name="Percent 2 23 4" xfId="11248" xr:uid="{94994EDF-1345-4854-88AF-3F2A59F513AA}"/>
    <cellStyle name="Percent 2 23 5" xfId="11249" xr:uid="{445DB9EB-A152-48C6-96F5-5E5E471EAA19}"/>
    <cellStyle name="Percent 2 24" xfId="11250" xr:uid="{F73E3A67-D55C-4D3B-9BFC-EBA32AAFFB36}"/>
    <cellStyle name="Percent 2 24 2" xfId="11251" xr:uid="{482DE05E-89E0-41A0-A509-3B73FFF45046}"/>
    <cellStyle name="Percent 2 24 3" xfId="11252" xr:uid="{8FCF209E-02F1-40D7-AA4B-3C2124B12F5D}"/>
    <cellStyle name="Percent 2 24 4" xfId="11253" xr:uid="{3D9BAA68-3CE9-4152-9F80-99F5719FD604}"/>
    <cellStyle name="Percent 2 24 5" xfId="11254" xr:uid="{64536299-0D3F-43A0-B358-76EEA7D1A14B}"/>
    <cellStyle name="Percent 2 25" xfId="11255" xr:uid="{30C0CFDD-E2EA-4972-AD4A-E2AFB5D1AD1E}"/>
    <cellStyle name="Percent 2 25 2" xfId="11256" xr:uid="{78380356-4D3C-439B-8F7E-6C300CE170E4}"/>
    <cellStyle name="Percent 2 25 3" xfId="11257" xr:uid="{C4072413-DBB1-4981-87F1-6422DB5E7459}"/>
    <cellStyle name="Percent 2 25 4" xfId="11258" xr:uid="{23A3E61D-5A16-4674-AE82-CF8C00FF660C}"/>
    <cellStyle name="Percent 2 25 5" xfId="11259" xr:uid="{EEDBD727-5248-4553-9E83-00D5BF4A4936}"/>
    <cellStyle name="Percent 2 26" xfId="11260" xr:uid="{9EE6B538-ECDE-422E-A472-B297AD1D6A30}"/>
    <cellStyle name="Percent 2 26 2" xfId="11261" xr:uid="{82CC970C-738C-44C2-A0A5-218D82E9F401}"/>
    <cellStyle name="Percent 2 26 3" xfId="11262" xr:uid="{3BBC67EC-8D10-4AA3-992C-B40859897E7E}"/>
    <cellStyle name="Percent 2 26 4" xfId="11263" xr:uid="{763A2F3F-3A5B-4765-AECF-D224F357FE86}"/>
    <cellStyle name="Percent 2 26 5" xfId="11264" xr:uid="{019476D4-DF5D-4A98-A91A-248B5AA94220}"/>
    <cellStyle name="Percent 2 27" xfId="11265" xr:uid="{50FF51E3-1F43-42DD-B512-E94EF5C7F25F}"/>
    <cellStyle name="Percent 2 27 2" xfId="11266" xr:uid="{71F96A28-60A9-4C7C-A9B5-899D335674B4}"/>
    <cellStyle name="Percent 2 27 3" xfId="11267" xr:uid="{6304CFFD-9B8B-4BDB-8D1F-6F46D4D7239C}"/>
    <cellStyle name="Percent 2 27 4" xfId="11268" xr:uid="{CC491818-6239-429D-A5AD-19DFDF89A9CF}"/>
    <cellStyle name="Percent 2 27 5" xfId="11269" xr:uid="{88D96D12-F0AF-4E0A-9127-1090EE95B601}"/>
    <cellStyle name="Percent 2 28" xfId="11270" xr:uid="{285B868B-11B3-490F-AF37-04CD818A07F7}"/>
    <cellStyle name="Percent 2 28 2" xfId="11271" xr:uid="{BBCA026D-FFB1-4653-BE54-C89FF4E5D84C}"/>
    <cellStyle name="Percent 2 28 3" xfId="11272" xr:uid="{B7FC66BD-8AC4-492D-B632-5C98D06B7781}"/>
    <cellStyle name="Percent 2 28 4" xfId="11273" xr:uid="{1B0D0D41-6CA3-46B9-8149-863D27195853}"/>
    <cellStyle name="Percent 2 28 5" xfId="11274" xr:uid="{714FF68B-2F0C-4D2B-819A-0099BD1F05CE}"/>
    <cellStyle name="Percent 2 29" xfId="11275" xr:uid="{19E9566F-2C84-4440-B658-3C1609BAD3FB}"/>
    <cellStyle name="Percent 2 29 2" xfId="11276" xr:uid="{8879AFF5-F108-42B7-895C-3F7EA3BEB251}"/>
    <cellStyle name="Percent 2 29 3" xfId="11277" xr:uid="{94DCA966-6286-4E6C-B4D8-DBD5BF0FF895}"/>
    <cellStyle name="Percent 2 29 4" xfId="11278" xr:uid="{80017CBE-EDCC-4777-8D4A-2225D2A40C5F}"/>
    <cellStyle name="Percent 2 29 5" xfId="11279" xr:uid="{E4B9C511-47BB-4A8F-8022-378E5048C552}"/>
    <cellStyle name="Percent 2 3" xfId="11280" xr:uid="{1C466D6C-4DBD-4512-AC78-68852B7604F9}"/>
    <cellStyle name="Percent 2 3 10" xfId="11281" xr:uid="{4B3F3C9B-4E22-4D76-BA90-3B671050F6D8}"/>
    <cellStyle name="Percent 2 3 10 2" xfId="11282" xr:uid="{48C105DD-E82C-4D3F-A0B8-6146CCC70A8A}"/>
    <cellStyle name="Percent 2 3 10 3" xfId="11283" xr:uid="{9AAD3203-56FF-40BD-A5AE-F4D1053B3A1D}"/>
    <cellStyle name="Percent 2 3 10 4" xfId="11284" xr:uid="{C34D7971-4BC8-480B-A40D-2DF552D2C0DE}"/>
    <cellStyle name="Percent 2 3 10 5" xfId="11285" xr:uid="{5C700FFD-57A5-4BC4-BAE3-1FBFE3A6ADEB}"/>
    <cellStyle name="Percent 2 3 11" xfId="11286" xr:uid="{07BFF40E-0172-40E1-97C0-D35148E3E91A}"/>
    <cellStyle name="Percent 2 3 11 2" xfId="11287" xr:uid="{7F57A856-86B1-4BEE-AF2B-B42266BFAEC7}"/>
    <cellStyle name="Percent 2 3 11 3" xfId="11288" xr:uid="{76655148-F1B2-491D-8908-4D159E455FC9}"/>
    <cellStyle name="Percent 2 3 11 4" xfId="11289" xr:uid="{6CC0F24A-63F0-45F0-A150-13B3944E771D}"/>
    <cellStyle name="Percent 2 3 11 5" xfId="11290" xr:uid="{A82699E5-D3E1-4D81-8877-521CCD761268}"/>
    <cellStyle name="Percent 2 3 12" xfId="11291" xr:uid="{FA51AF5F-00E4-4BB8-AF0D-6E8651642041}"/>
    <cellStyle name="Percent 2 3 12 2" xfId="11292" xr:uid="{713B3E7F-3BF7-48A8-9F9D-ECB22472AC11}"/>
    <cellStyle name="Percent 2 3 12 3" xfId="11293" xr:uid="{660AF511-E742-4C2D-B5E1-9E2ACB330F2F}"/>
    <cellStyle name="Percent 2 3 12 4" xfId="11294" xr:uid="{8B9DA652-F3AE-4F46-BD4A-A9D02F630976}"/>
    <cellStyle name="Percent 2 3 12 5" xfId="11295" xr:uid="{97462416-B19A-4CE8-A6BD-58AD13A8C575}"/>
    <cellStyle name="Percent 2 3 13" xfId="11296" xr:uid="{167FDAFF-D4E5-48F0-AA28-44F7DE64AB6C}"/>
    <cellStyle name="Percent 2 3 13 2" xfId="11297" xr:uid="{433A88DB-225D-4ACC-8979-291CBAD75D69}"/>
    <cellStyle name="Percent 2 3 13 3" xfId="11298" xr:uid="{25EA595A-2920-4E99-82E0-F642ECF94B1D}"/>
    <cellStyle name="Percent 2 3 13 4" xfId="11299" xr:uid="{ABA4C55C-C245-4E6A-8B71-4E58D9E31B41}"/>
    <cellStyle name="Percent 2 3 13 5" xfId="11300" xr:uid="{FD5A2589-67C4-4468-A6C9-7858E9E39D76}"/>
    <cellStyle name="Percent 2 3 14" xfId="11301" xr:uid="{1D037FB7-2B7B-43F1-B6C4-7782E50963DB}"/>
    <cellStyle name="Percent 2 3 14 2" xfId="11302" xr:uid="{9B3481E9-16F6-4615-B575-F20ABA288889}"/>
    <cellStyle name="Percent 2 3 14 3" xfId="11303" xr:uid="{5A5604FE-0FBC-41E7-9F3C-8C09D99AD121}"/>
    <cellStyle name="Percent 2 3 14 4" xfId="11304" xr:uid="{DC4E83E3-C3D5-4E8C-9958-176FD5BB365E}"/>
    <cellStyle name="Percent 2 3 14 5" xfId="11305" xr:uid="{9AAF5B32-91C1-46E4-9551-A9CA2B1601BD}"/>
    <cellStyle name="Percent 2 3 15" xfId="11306" xr:uid="{AA7101F1-BF38-44B0-ADCC-8060CAE6EADA}"/>
    <cellStyle name="Percent 2 3 15 2" xfId="11307" xr:uid="{586D231C-10EC-4974-94FA-9D7C05D72FBC}"/>
    <cellStyle name="Percent 2 3 15 3" xfId="11308" xr:uid="{087B8386-F1D2-4925-8DDA-BA5F8BB838E2}"/>
    <cellStyle name="Percent 2 3 15 4" xfId="11309" xr:uid="{270A4931-30A6-4AA0-B71C-46FDE6CC9A94}"/>
    <cellStyle name="Percent 2 3 15 5" xfId="11310" xr:uid="{4F492790-97F2-48D8-95AC-15DE3C7EB6AE}"/>
    <cellStyle name="Percent 2 3 16" xfId="11311" xr:uid="{ACA1BC73-A9E2-4C40-A131-7B924CD9A7E9}"/>
    <cellStyle name="Percent 2 3 16 2" xfId="11312" xr:uid="{5A402625-22C1-4970-816D-E06E73C81F4B}"/>
    <cellStyle name="Percent 2 3 16 3" xfId="11313" xr:uid="{7E179E88-B403-4D29-93A4-5C6F5D443114}"/>
    <cellStyle name="Percent 2 3 16 4" xfId="11314" xr:uid="{43DCEF98-A311-4650-9A74-53ED44DCCFF7}"/>
    <cellStyle name="Percent 2 3 16 5" xfId="11315" xr:uid="{CEEC9EE7-66E5-4C13-BDF3-EFDCDE23EBB7}"/>
    <cellStyle name="Percent 2 3 17" xfId="11316" xr:uid="{254D2F46-62F1-4B95-B9FA-9341C9EC3073}"/>
    <cellStyle name="Percent 2 3 18" xfId="11317" xr:uid="{1F835B98-F498-4A54-8499-A7E84FB4658A}"/>
    <cellStyle name="Percent 2 3 19" xfId="11318" xr:uid="{6C5E7FDA-68D5-4644-9B98-F7DD344AEDD1}"/>
    <cellStyle name="Percent 2 3 2" xfId="11319" xr:uid="{673608CA-3F63-4036-B691-4502056898D1}"/>
    <cellStyle name="Percent 2 3 2 2" xfId="11320" xr:uid="{6FABE6C0-2224-44D4-9FEB-29F40FD16F6B}"/>
    <cellStyle name="Percent 2 3 2 3" xfId="11321" xr:uid="{EE14342A-B51D-442B-8E02-3BEC4E473FB0}"/>
    <cellStyle name="Percent 2 3 2 4" xfId="11322" xr:uid="{9DE1A5E5-E61D-4590-B079-95198E59D42F}"/>
    <cellStyle name="Percent 2 3 2 5" xfId="11323" xr:uid="{50682B3B-1520-44F8-8019-F7D0649BBEBA}"/>
    <cellStyle name="Percent 2 3 20" xfId="11324" xr:uid="{A370497E-C8FE-4114-8B31-EC6E9BAD44A8}"/>
    <cellStyle name="Percent 2 3 3" xfId="11325" xr:uid="{52081A56-610C-41C8-AF67-CB73470AD3CF}"/>
    <cellStyle name="Percent 2 3 3 2" xfId="11326" xr:uid="{0B8C3604-6AF8-440D-976C-C1A2B7369AA1}"/>
    <cellStyle name="Percent 2 3 3 2 2" xfId="11327" xr:uid="{AB6C49DD-5521-4A40-884F-5455902673D8}"/>
    <cellStyle name="Percent 2 3 3 2 3" xfId="11328" xr:uid="{542BDD79-988A-4653-8373-E9DF8B8E5084}"/>
    <cellStyle name="Percent 2 3 3 2 4" xfId="11329" xr:uid="{40953AAE-60CE-40DD-BD51-9FD960F3E196}"/>
    <cellStyle name="Percent 2 3 3 2 5" xfId="11330" xr:uid="{350633E7-2AD0-4CF2-96F7-3AE80065D7E5}"/>
    <cellStyle name="Percent 2 3 3 3" xfId="11331" xr:uid="{A58F2B2A-57FF-4812-82BE-201AEF2C7FB1}"/>
    <cellStyle name="Percent 2 3 3 3 2" xfId="11332" xr:uid="{78B15676-02C1-456D-889A-0DCE2CB2463D}"/>
    <cellStyle name="Percent 2 3 3 3 2 2" xfId="11333" xr:uid="{A4FD86BA-523C-4DC1-8B7C-9EAB1C2FB0C0}"/>
    <cellStyle name="Percent 2 3 3 3 2 3" xfId="11334" xr:uid="{7F891DD9-1407-459C-B941-FB07C3474A4C}"/>
    <cellStyle name="Percent 2 3 3 3 2 4" xfId="11335" xr:uid="{769C63B7-4EA5-4283-A604-B176F12063AC}"/>
    <cellStyle name="Percent 2 3 3 3 2 5" xfId="11336" xr:uid="{34810705-D306-4B61-87EF-5E72703FD820}"/>
    <cellStyle name="Percent 2 3 3 3 3" xfId="11337" xr:uid="{ABFEEAA3-0152-4B21-A7AE-22294EE1C0FB}"/>
    <cellStyle name="Percent 2 3 3 3 3 2" xfId="11338" xr:uid="{72C76F27-9002-466B-A140-3D3934A61FDE}"/>
    <cellStyle name="Percent 2 3 3 3 3 3" xfId="11339" xr:uid="{33841AF5-EE9F-40C3-B6E2-A174D5369F6B}"/>
    <cellStyle name="Percent 2 3 3 3 3 4" xfId="11340" xr:uid="{831A2CA9-02A7-4936-A2D5-6BADD7C983D0}"/>
    <cellStyle name="Percent 2 3 3 3 3 5" xfId="11341" xr:uid="{AB05F7C2-AE5E-422F-8614-F2184D6F3594}"/>
    <cellStyle name="Percent 2 3 3 3 4" xfId="11342" xr:uid="{70912BEE-7574-45A7-B6C8-6AB7EB8DA874}"/>
    <cellStyle name="Percent 2 3 3 3 4 2" xfId="11343" xr:uid="{AAD994FA-BC7A-4CEF-89AC-B2495480C930}"/>
    <cellStyle name="Percent 2 3 3 3 4 2 2" xfId="11344" xr:uid="{1B20E6F7-BDBE-4DD0-975A-88F2E2BA0508}"/>
    <cellStyle name="Percent 2 3 3 3 4 2 3" xfId="11345" xr:uid="{20C1AFEE-5C3A-421B-8779-C67873095D00}"/>
    <cellStyle name="Percent 2 3 3 3 4 2 4" xfId="11346" xr:uid="{D8DA1BB2-AE16-47E1-BD63-267D868A5D2E}"/>
    <cellStyle name="Percent 2 3 3 3 4 2 5" xfId="11347" xr:uid="{595C8D73-2FF1-471A-95E3-C700193181D5}"/>
    <cellStyle name="Percent 2 3 3 3 4 3" xfId="11348" xr:uid="{11339899-FF0D-4C3B-A135-FC291A553DE8}"/>
    <cellStyle name="Percent 2 3 3 3 4 4" xfId="11349" xr:uid="{00D40F73-595C-4071-A607-02E6F76EAA25}"/>
    <cellStyle name="Percent 2 3 3 3 4 5" xfId="11350" xr:uid="{4637F3E7-9374-4459-BA33-9E245B224BA8}"/>
    <cellStyle name="Percent 2 3 3 3 4 6" xfId="11351" xr:uid="{A2DCE8A9-7614-474C-9C25-5BAF8272F3B2}"/>
    <cellStyle name="Percent 2 3 3 3 5" xfId="11352" xr:uid="{226F5EEA-B85F-455F-8C29-B0729412F132}"/>
    <cellStyle name="Percent 2 3 3 3 6" xfId="11353" xr:uid="{8C222957-48B3-41AA-BAC7-2B6223A2B3B4}"/>
    <cellStyle name="Percent 2 3 3 3 7" xfId="11354" xr:uid="{14D79BDC-16E8-4CF8-9B28-6633EA17FD17}"/>
    <cellStyle name="Percent 2 3 3 3 8" xfId="11355" xr:uid="{79614F70-924C-476F-987F-1A0A623C145E}"/>
    <cellStyle name="Percent 2 3 3 4" xfId="11356" xr:uid="{B2F09196-3B24-486F-BDDC-80126F5FDC0B}"/>
    <cellStyle name="Percent 2 3 3 5" xfId="11357" xr:uid="{9D7AA8C1-B20C-4005-856E-AA16C8393F57}"/>
    <cellStyle name="Percent 2 3 3 6" xfId="11358" xr:uid="{C7962DF8-4659-408C-B849-D301FFC2ED7A}"/>
    <cellStyle name="Percent 2 3 3 7" xfId="11359" xr:uid="{31B3D53B-4BB9-4F5E-B66D-35AC0AC25EFA}"/>
    <cellStyle name="Percent 2 3 4" xfId="11360" xr:uid="{AB77F749-9615-47CA-BBCA-6907E0626760}"/>
    <cellStyle name="Percent 2 3 4 2" xfId="11361" xr:uid="{DBE92570-ED36-4529-B83E-8963C22C999B}"/>
    <cellStyle name="Percent 2 3 4 3" xfId="11362" xr:uid="{2060EADB-F9EB-450B-823C-BC3B2FE8D85B}"/>
    <cellStyle name="Percent 2 3 4 4" xfId="11363" xr:uid="{6C765F25-1C72-467B-87F7-D1F7CD3908B4}"/>
    <cellStyle name="Percent 2 3 4 5" xfId="11364" xr:uid="{F48318C1-D0D2-455C-A44B-229EC183F17F}"/>
    <cellStyle name="Percent 2 3 5" xfId="11365" xr:uid="{F9371D0F-F75C-4B89-A547-4674641DC4F8}"/>
    <cellStyle name="Percent 2 3 5 2" xfId="11366" xr:uid="{12C3E837-89BC-492E-892A-1BE2D7D1DF05}"/>
    <cellStyle name="Percent 2 3 5 2 2" xfId="11367" xr:uid="{50E95264-169D-44E6-BC0F-0FC1E93BF03D}"/>
    <cellStyle name="Percent 2 3 5 2 3" xfId="11368" xr:uid="{E1318DCC-135D-43D0-85D8-EA3C1286B1DA}"/>
    <cellStyle name="Percent 2 3 5 2 4" xfId="11369" xr:uid="{E3E3D1FA-CB5B-418C-A2A0-703A69FEF1D8}"/>
    <cellStyle name="Percent 2 3 5 2 5" xfId="11370" xr:uid="{6A98F596-6AF9-4D3E-B2A9-30382D7DC0CD}"/>
    <cellStyle name="Percent 2 3 5 3" xfId="11371" xr:uid="{6A5EE078-4786-411B-BCBA-13A1C403CD24}"/>
    <cellStyle name="Percent 2 3 5 4" xfId="11372" xr:uid="{8340A8B7-5000-47F3-8A73-2353E72E152F}"/>
    <cellStyle name="Percent 2 3 5 5" xfId="11373" xr:uid="{4A89032F-1D99-4C12-9958-550A99763CFA}"/>
    <cellStyle name="Percent 2 3 5 6" xfId="11374" xr:uid="{AF23FA7F-68B9-4719-8F7F-084E93ACC626}"/>
    <cellStyle name="Percent 2 3 6" xfId="11375" xr:uid="{F5D9B206-900E-410E-8B47-25AFF0BD6868}"/>
    <cellStyle name="Percent 2 3 6 2" xfId="11376" xr:uid="{2A79FD65-435A-43D7-AA49-A18BD31B792C}"/>
    <cellStyle name="Percent 2 3 6 3" xfId="11377" xr:uid="{0477C904-5332-4685-84A1-9244E12A76E0}"/>
    <cellStyle name="Percent 2 3 6 4" xfId="11378" xr:uid="{9BEBF018-2C6A-4031-BB39-1B90E9AA7374}"/>
    <cellStyle name="Percent 2 3 6 5" xfId="11379" xr:uid="{A5EB1AAB-59C3-43F8-BDE1-FD4D863D9060}"/>
    <cellStyle name="Percent 2 3 7" xfId="11380" xr:uid="{AF9F3DEA-57FF-4F22-8D3A-DDF11D8965E1}"/>
    <cellStyle name="Percent 2 3 7 2" xfId="11381" xr:uid="{60E545D3-FFE2-4D24-99AB-95807ABE171E}"/>
    <cellStyle name="Percent 2 3 7 3" xfId="11382" xr:uid="{C923CB37-F768-42A8-B3D6-CBA2820B54E5}"/>
    <cellStyle name="Percent 2 3 7 4" xfId="11383" xr:uid="{4D95721D-F404-46A9-A3EB-304767679FCF}"/>
    <cellStyle name="Percent 2 3 7 5" xfId="11384" xr:uid="{C9B8E5A2-2DBC-4B03-8B04-C881416E930B}"/>
    <cellStyle name="Percent 2 3 8" xfId="11385" xr:uid="{1B974B88-1DCC-490B-ADF7-ADD18660AAFA}"/>
    <cellStyle name="Percent 2 3 8 2" xfId="11386" xr:uid="{FAE7EBAB-EBF8-4120-B625-CCC2BCA8ECDD}"/>
    <cellStyle name="Percent 2 3 8 3" xfId="11387" xr:uid="{3A933D31-AC9D-46B1-85B2-11CAEFBC84E0}"/>
    <cellStyle name="Percent 2 3 8 4" xfId="11388" xr:uid="{E696F926-7B82-4A59-9ACA-FB44D62DB453}"/>
    <cellStyle name="Percent 2 3 8 5" xfId="11389" xr:uid="{5EF3D001-D434-46BD-86F0-911466E17D22}"/>
    <cellStyle name="Percent 2 3 9" xfId="11390" xr:uid="{42922050-9059-40A6-A7C3-1F4E7737D211}"/>
    <cellStyle name="Percent 2 3 9 2" xfId="11391" xr:uid="{3D5E70B7-9838-4AEB-BA7F-ADE5D0910DD4}"/>
    <cellStyle name="Percent 2 3 9 3" xfId="11392" xr:uid="{C7A47434-439B-4A68-B5F4-398ACA4E9FE2}"/>
    <cellStyle name="Percent 2 3 9 4" xfId="11393" xr:uid="{B37FE88A-BC05-49E0-98BB-C1DA28A01142}"/>
    <cellStyle name="Percent 2 3 9 5" xfId="11394" xr:uid="{2F7F0F35-575A-4173-987A-2C24BA2E8DE4}"/>
    <cellStyle name="Percent 2 30" xfId="11395" xr:uid="{D7AAA168-427D-4EA9-A3BC-57B053E5A60C}"/>
    <cellStyle name="Percent 2 30 2" xfId="11396" xr:uid="{6E0EC7DE-4984-4F2F-B0D5-BD41A956E4B9}"/>
    <cellStyle name="Percent 2 30 3" xfId="11397" xr:uid="{F588A07C-94C2-4F91-B186-9182F6017B2C}"/>
    <cellStyle name="Percent 2 30 4" xfId="11398" xr:uid="{48F3F640-79A2-4A94-92CD-C090623D9EB7}"/>
    <cellStyle name="Percent 2 30 5" xfId="11399" xr:uid="{337F9308-63BF-4183-9012-583B037EC9FD}"/>
    <cellStyle name="Percent 2 31" xfId="11400" xr:uid="{33E1F276-2A41-4501-908B-B13F86E1E31A}"/>
    <cellStyle name="Percent 2 31 2" xfId="11401" xr:uid="{B2A22817-CB93-4612-B1AC-6025051C189D}"/>
    <cellStyle name="Percent 2 31 3" xfId="11402" xr:uid="{9DCF5A07-8972-43E6-AEB1-27E8585EA1B0}"/>
    <cellStyle name="Percent 2 31 4" xfId="11403" xr:uid="{118746BD-56AE-4F5E-9977-225153DF565F}"/>
    <cellStyle name="Percent 2 31 5" xfId="11404" xr:uid="{D96DDBC5-E3A4-43C4-80E0-067FB6625FAB}"/>
    <cellStyle name="Percent 2 32" xfId="11405" xr:uid="{38FF6CED-7389-43E4-8B33-DB4797095661}"/>
    <cellStyle name="Percent 2 32 2" xfId="11406" xr:uid="{8F0B5171-677E-417A-A754-1249F41288BB}"/>
    <cellStyle name="Percent 2 32 3" xfId="11407" xr:uid="{F8C3094D-7588-48A9-9F96-1C057D05E768}"/>
    <cellStyle name="Percent 2 32 4" xfId="11408" xr:uid="{51C7606F-0C04-4481-A430-EBC313B76663}"/>
    <cellStyle name="Percent 2 32 5" xfId="11409" xr:uid="{9A20D4CF-F712-4BE6-97AE-644AD59A7641}"/>
    <cellStyle name="Percent 2 33" xfId="11410" xr:uid="{9B5BB95F-4D53-48EA-90C8-DD0CA96AE4BB}"/>
    <cellStyle name="Percent 2 33 2" xfId="11411" xr:uid="{D9403599-B464-467D-A49F-0FDF34BD4C65}"/>
    <cellStyle name="Percent 2 33 3" xfId="11412" xr:uid="{65FA0071-7927-406D-8C8F-1C3F31DA60D7}"/>
    <cellStyle name="Percent 2 33 4" xfId="11413" xr:uid="{C5C1AA9E-2765-4F78-BC38-1DC55E8C32EB}"/>
    <cellStyle name="Percent 2 33 5" xfId="11414" xr:uid="{950D71F2-5A2A-4136-ADBF-7F2CC6140023}"/>
    <cellStyle name="Percent 2 34" xfId="11415" xr:uid="{CF5284A0-214B-4720-9735-9E1A67879A99}"/>
    <cellStyle name="Percent 2 34 2" xfId="11416" xr:uid="{C07D1DEB-9225-4530-B827-4CA7D5C6AA71}"/>
    <cellStyle name="Percent 2 34 3" xfId="11417" xr:uid="{A9313371-DEC7-4C98-B806-4EA1B19C97F9}"/>
    <cellStyle name="Percent 2 34 4" xfId="11418" xr:uid="{1B125B63-5550-42C8-8746-480F7235F559}"/>
    <cellStyle name="Percent 2 34 5" xfId="11419" xr:uid="{E876FD7F-AE72-45EB-B86B-79CC53EA65D4}"/>
    <cellStyle name="Percent 2 35" xfId="11420" xr:uid="{9471E4A4-5106-450E-8411-365C053DFE32}"/>
    <cellStyle name="Percent 2 35 2" xfId="11421" xr:uid="{A741D5D2-D9C6-495F-9263-A7D7EBED7782}"/>
    <cellStyle name="Percent 2 35 3" xfId="11422" xr:uid="{F2EEE33C-F436-4A2F-8A67-D2EC30E763F1}"/>
    <cellStyle name="Percent 2 35 4" xfId="11423" xr:uid="{73AFAC53-0F5A-4B78-A2A9-9BF0157C51EB}"/>
    <cellStyle name="Percent 2 35 5" xfId="11424" xr:uid="{A6585AF8-C96D-4C97-BB81-14503CA57403}"/>
    <cellStyle name="Percent 2 36" xfId="11425" xr:uid="{77F7DF29-608A-444D-A25B-47E843FC27A7}"/>
    <cellStyle name="Percent 2 36 2" xfId="11426" xr:uid="{30EAA563-8F54-45CD-8D1E-7AAC12453002}"/>
    <cellStyle name="Percent 2 36 3" xfId="11427" xr:uid="{F954DD42-7F4B-4E95-B892-3F0344115491}"/>
    <cellStyle name="Percent 2 36 4" xfId="11428" xr:uid="{B94F969D-7F69-42F0-ACD5-3C0102CF753C}"/>
    <cellStyle name="Percent 2 36 5" xfId="11429" xr:uid="{217D88BB-0C4C-4EA6-9164-BA0B79444581}"/>
    <cellStyle name="Percent 2 37" xfId="11430" xr:uid="{D3C66C84-CE77-4538-B0B7-90468814928A}"/>
    <cellStyle name="Percent 2 37 2" xfId="11431" xr:uid="{81ED3CA0-0303-410F-AA78-F557BD951D8A}"/>
    <cellStyle name="Percent 2 37 3" xfId="11432" xr:uid="{FBD13E4D-8A38-4D2E-9486-1DFC7D5F9EAE}"/>
    <cellStyle name="Percent 2 37 4" xfId="11433" xr:uid="{D6645093-5736-4006-9855-E9874EA82E4F}"/>
    <cellStyle name="Percent 2 37 5" xfId="11434" xr:uid="{0ACA50E1-20E7-4418-8DEA-3FC64BF93B18}"/>
    <cellStyle name="Percent 2 38" xfId="11435" xr:uid="{6FBA6781-964E-4869-809D-A48B43F315F9}"/>
    <cellStyle name="Percent 2 38 2" xfId="11436" xr:uid="{63A349FA-29D6-4D42-BC17-2FC84F489542}"/>
    <cellStyle name="Percent 2 38 3" xfId="11437" xr:uid="{FA7A42A1-448C-4D42-AA1A-AB416E35F9B0}"/>
    <cellStyle name="Percent 2 38 4" xfId="11438" xr:uid="{87E3C5B4-C1B7-45FB-BB4F-35C412956288}"/>
    <cellStyle name="Percent 2 38 5" xfId="11439" xr:uid="{6DE5403A-37EC-46F2-A1B4-D99F6CD01B68}"/>
    <cellStyle name="Percent 2 39" xfId="11440" xr:uid="{E491A09C-DEF9-4B8D-9593-3E6727A22F97}"/>
    <cellStyle name="Percent 2 39 2" xfId="11441" xr:uid="{46BEE102-C51F-40B1-896E-8256514EEF82}"/>
    <cellStyle name="Percent 2 39 3" xfId="11442" xr:uid="{5F84F8C8-D097-4D99-A059-33AD04A670B4}"/>
    <cellStyle name="Percent 2 39 4" xfId="11443" xr:uid="{9C88D661-D1DA-414E-AFF1-7AC64AF3D881}"/>
    <cellStyle name="Percent 2 39 5" xfId="11444" xr:uid="{8723D5C2-A382-43A6-8D2C-99AA4CBD192A}"/>
    <cellStyle name="Percent 2 4" xfId="11445" xr:uid="{EAD938EF-7D05-49F7-9947-0EDDA0D3F75E}"/>
    <cellStyle name="Percent 2 4 10" xfId="11446" xr:uid="{71212206-CEFE-41A5-93D9-E6458FB31A6A}"/>
    <cellStyle name="Percent 2 4 10 2" xfId="11447" xr:uid="{26C52A1E-08ED-40C4-AB6F-61A70250F80F}"/>
    <cellStyle name="Percent 2 4 10 3" xfId="11448" xr:uid="{FCA87069-CABC-444E-875B-A469ABD901F3}"/>
    <cellStyle name="Percent 2 4 10 4" xfId="11449" xr:uid="{DFCC2C4E-2B52-4A0B-8529-B3829D420F7B}"/>
    <cellStyle name="Percent 2 4 10 5" xfId="11450" xr:uid="{A1414578-AC06-42C7-89A9-8D3A6481E7FB}"/>
    <cellStyle name="Percent 2 4 11" xfId="11451" xr:uid="{FF91B976-A7B5-42A2-958E-6368AD566F00}"/>
    <cellStyle name="Percent 2 4 11 2" xfId="11452" xr:uid="{BEB48E08-FCFC-41C1-91F8-FE27BD23191C}"/>
    <cellStyle name="Percent 2 4 11 3" xfId="11453" xr:uid="{B0FDE1C2-BA42-4ADA-818A-506368B74164}"/>
    <cellStyle name="Percent 2 4 11 4" xfId="11454" xr:uid="{F853AABA-C7D2-4F0C-B0AE-B90FCFCBBB3D}"/>
    <cellStyle name="Percent 2 4 11 5" xfId="11455" xr:uid="{01811A4F-7232-4A84-8882-37E72F9CC27D}"/>
    <cellStyle name="Percent 2 4 12" xfId="11456" xr:uid="{5867C732-71E5-4202-AD3F-FCFA42D960A5}"/>
    <cellStyle name="Percent 2 4 12 2" xfId="11457" xr:uid="{03C8D174-C240-4307-B6B7-F6D348208771}"/>
    <cellStyle name="Percent 2 4 12 3" xfId="11458" xr:uid="{19BD999A-E69D-4749-BA92-787731CBB999}"/>
    <cellStyle name="Percent 2 4 12 4" xfId="11459" xr:uid="{9A7DE370-31B2-45FE-8035-CBB212CA0AE2}"/>
    <cellStyle name="Percent 2 4 12 5" xfId="11460" xr:uid="{FDD801D8-0446-4B12-B570-EB882DD88F57}"/>
    <cellStyle name="Percent 2 4 13" xfId="11461" xr:uid="{A812EEB8-CB2B-48AF-98BB-6B5FC965DA73}"/>
    <cellStyle name="Percent 2 4 13 2" xfId="11462" xr:uid="{026017E1-F945-4179-B0F6-C6E3BA255669}"/>
    <cellStyle name="Percent 2 4 13 3" xfId="11463" xr:uid="{3742023A-B7C7-413C-8088-14974E25F69F}"/>
    <cellStyle name="Percent 2 4 13 4" xfId="11464" xr:uid="{0EF1B6DB-2628-49BC-868D-61D6761FA135}"/>
    <cellStyle name="Percent 2 4 13 5" xfId="11465" xr:uid="{CC88823B-706B-4CD3-9413-B83379EF1F0A}"/>
    <cellStyle name="Percent 2 4 14" xfId="11466" xr:uid="{94D81D73-B174-4231-BA84-67CE83E0F39C}"/>
    <cellStyle name="Percent 2 4 14 2" xfId="11467" xr:uid="{9AE06242-720F-4B9E-A022-0DE517AD5A44}"/>
    <cellStyle name="Percent 2 4 14 3" xfId="11468" xr:uid="{31FD71CF-7F46-4244-B91C-FA2D99AA73B6}"/>
    <cellStyle name="Percent 2 4 14 4" xfId="11469" xr:uid="{E811B7F2-46E6-4DB5-808C-40495304420D}"/>
    <cellStyle name="Percent 2 4 14 5" xfId="11470" xr:uid="{7329B293-C965-4E7B-8A09-3A8F4018BDB5}"/>
    <cellStyle name="Percent 2 4 15" xfId="11471" xr:uid="{9E5B5AA1-3B59-4112-A2FB-D1A37AD3B280}"/>
    <cellStyle name="Percent 2 4 15 2" xfId="11472" xr:uid="{61B7FD95-18AB-4D3C-AA08-CA4CB78A8BBF}"/>
    <cellStyle name="Percent 2 4 15 3" xfId="11473" xr:uid="{E9A8B14C-5933-45E7-84C3-0B10F954CE00}"/>
    <cellStyle name="Percent 2 4 15 4" xfId="11474" xr:uid="{E81E1BE4-8E4F-4015-A3E2-376B5F09BA44}"/>
    <cellStyle name="Percent 2 4 15 5" xfId="11475" xr:uid="{E2928ADB-715C-4706-AA1A-D9B7BEF5B9DC}"/>
    <cellStyle name="Percent 2 4 16" xfId="11476" xr:uid="{E5F7A99E-9475-4F5E-A5A1-4EF635405731}"/>
    <cellStyle name="Percent 2 4 16 2" xfId="11477" xr:uid="{8A51ABF5-73DB-4313-A51E-089A3DAA6BB3}"/>
    <cellStyle name="Percent 2 4 16 3" xfId="11478" xr:uid="{5C2C43F1-58D1-40B3-A21E-55460BBBCB71}"/>
    <cellStyle name="Percent 2 4 16 4" xfId="11479" xr:uid="{30357861-650F-4995-B5C2-AE32AE7E080A}"/>
    <cellStyle name="Percent 2 4 16 5" xfId="11480" xr:uid="{A90B2CC6-27CA-4545-9FD7-1F1771C95D55}"/>
    <cellStyle name="Percent 2 4 17" xfId="11481" xr:uid="{491E907A-A427-4543-82FE-20EAFE530204}"/>
    <cellStyle name="Percent 2 4 17 2" xfId="11482" xr:uid="{102CBF5C-220E-433D-89A3-0AC9D51B6570}"/>
    <cellStyle name="Percent 2 4 17 3" xfId="11483" xr:uid="{90BB9C28-F0D4-4537-A275-4BCE09EA2965}"/>
    <cellStyle name="Percent 2 4 17 4" xfId="11484" xr:uid="{3A9E3374-9D6D-44E1-BFEE-8D7096BFE7BE}"/>
    <cellStyle name="Percent 2 4 17 5" xfId="11485" xr:uid="{4701A5EC-D629-4796-ABFF-C60AA3C3FCB7}"/>
    <cellStyle name="Percent 2 4 18" xfId="11486" xr:uid="{2174C8E8-D863-4F30-953B-DD44E57FBDCC}"/>
    <cellStyle name="Percent 2 4 19" xfId="11487" xr:uid="{DEA589E6-8CE0-4188-B871-0393684CD57F}"/>
    <cellStyle name="Percent 2 4 2" xfId="11488" xr:uid="{28846000-6D26-4801-9AFC-FE8849192ACE}"/>
    <cellStyle name="Percent 2 4 2 2" xfId="11489" xr:uid="{D5124C2A-492A-48B9-9675-D692ACB7D6EC}"/>
    <cellStyle name="Percent 2 4 2 3" xfId="11490" xr:uid="{5BA3EEFD-C3B5-4D41-B2B3-78DFE7418FD7}"/>
    <cellStyle name="Percent 2 4 2 4" xfId="11491" xr:uid="{F757554F-F317-4C88-9B83-AFF5C6CE51C3}"/>
    <cellStyle name="Percent 2 4 2 5" xfId="11492" xr:uid="{4C5B50BD-002D-47F8-AA41-BE4ACD23FFCF}"/>
    <cellStyle name="Percent 2 4 20" xfId="11493" xr:uid="{470D1952-9F60-4EA3-BBFE-46B8E25C6FC9}"/>
    <cellStyle name="Percent 2 4 21" xfId="11494" xr:uid="{CE22F8BA-AE33-49FE-B77C-69711E4A7858}"/>
    <cellStyle name="Percent 2 4 22" xfId="11495" xr:uid="{BD7CD05C-B28C-497C-93AA-81460D033766}"/>
    <cellStyle name="Percent 2 4 3" xfId="11496" xr:uid="{35F8FEFD-AD97-459C-8D6C-217847653F10}"/>
    <cellStyle name="Percent 2 4 3 2" xfId="11497" xr:uid="{D69FD65A-CA7E-4805-8F79-8D8A6B80EF96}"/>
    <cellStyle name="Percent 2 4 3 3" xfId="11498" xr:uid="{FF273CF4-8969-4815-8E4D-6C6019FA2D6D}"/>
    <cellStyle name="Percent 2 4 3 4" xfId="11499" xr:uid="{3D22ACF0-C110-4FD6-AC8D-A771B804C993}"/>
    <cellStyle name="Percent 2 4 3 5" xfId="11500" xr:uid="{0E09E0CA-7365-4258-A623-28FDB5E85DFC}"/>
    <cellStyle name="Percent 2 4 4" xfId="11501" xr:uid="{453E6DC9-AF47-4C8E-84BA-3AE6C2C08F34}"/>
    <cellStyle name="Percent 2 4 4 2" xfId="11502" xr:uid="{69134A48-F6E2-4CB3-8CFD-37602A6C361B}"/>
    <cellStyle name="Percent 2 4 4 3" xfId="11503" xr:uid="{A711242E-0297-4E75-A464-7DD7EE3CAF80}"/>
    <cellStyle name="Percent 2 4 4 4" xfId="11504" xr:uid="{FF99D4BF-C1F0-4E9A-8972-6F01A88FEB85}"/>
    <cellStyle name="Percent 2 4 4 5" xfId="11505" xr:uid="{566CDE01-B170-4737-8DF3-E3FB7BF76F8D}"/>
    <cellStyle name="Percent 2 4 5" xfId="11506" xr:uid="{7468B0E4-FD74-4ECC-8D4B-283C649F537D}"/>
    <cellStyle name="Percent 2 4 5 2" xfId="11507" xr:uid="{4A75F914-C8D0-4147-AB9B-A0345811C5BE}"/>
    <cellStyle name="Percent 2 4 5 3" xfId="11508" xr:uid="{194F4C81-870B-4D0A-B671-7A55DE1558CD}"/>
    <cellStyle name="Percent 2 4 5 4" xfId="11509" xr:uid="{1EEBF19D-2804-40AC-98AC-406A5773F964}"/>
    <cellStyle name="Percent 2 4 5 5" xfId="11510" xr:uid="{134FAA17-79B7-48B2-B558-297B5DE95AF7}"/>
    <cellStyle name="Percent 2 4 6" xfId="11511" xr:uid="{0420D621-5A36-4DA4-9BA2-6EA8CD690452}"/>
    <cellStyle name="Percent 2 4 6 2" xfId="11512" xr:uid="{DDCB3BC1-93F9-441E-B8BE-5FF165C5C9F9}"/>
    <cellStyle name="Percent 2 4 6 3" xfId="11513" xr:uid="{2E955FA5-BA8D-4867-A156-9C76B20EA3F8}"/>
    <cellStyle name="Percent 2 4 6 4" xfId="11514" xr:uid="{E2361ED3-DF23-4CD5-BF7F-068BF8B1C5D8}"/>
    <cellStyle name="Percent 2 4 6 5" xfId="11515" xr:uid="{2A147A41-A40E-4D0F-80FB-32D0853DE262}"/>
    <cellStyle name="Percent 2 4 7" xfId="11516" xr:uid="{A2B87CBA-9424-4AB0-BA3C-81927DDD7928}"/>
    <cellStyle name="Percent 2 4 7 2" xfId="11517" xr:uid="{F82F3B7C-A92C-4157-8084-6C9B9B216E38}"/>
    <cellStyle name="Percent 2 4 7 3" xfId="11518" xr:uid="{BB533EA8-A096-4465-A481-B836904F74F4}"/>
    <cellStyle name="Percent 2 4 7 4" xfId="11519" xr:uid="{DB371BF4-2F57-47F9-9A24-C928A3FD8FC8}"/>
    <cellStyle name="Percent 2 4 7 5" xfId="11520" xr:uid="{D71FC34F-D7B9-4672-A5CF-1A3B73FF7D51}"/>
    <cellStyle name="Percent 2 4 8" xfId="11521" xr:uid="{04994521-B05A-4A4D-AE43-59CE007295EB}"/>
    <cellStyle name="Percent 2 4 8 2" xfId="11522" xr:uid="{AE9B3F26-977C-43FE-8B5C-F3C48A389BF5}"/>
    <cellStyle name="Percent 2 4 8 3" xfId="11523" xr:uid="{A9BE6CD9-8EBC-4DDA-8E27-A09BF77118C0}"/>
    <cellStyle name="Percent 2 4 8 4" xfId="11524" xr:uid="{082F5F9F-3A8C-4F2B-B58D-E08B0A3F11EC}"/>
    <cellStyle name="Percent 2 4 8 5" xfId="11525" xr:uid="{4BEB8CEE-1FAE-4656-A18E-59B16093D18C}"/>
    <cellStyle name="Percent 2 4 9" xfId="11526" xr:uid="{C2CEAEC6-43F2-400B-8147-93FA2BF6590D}"/>
    <cellStyle name="Percent 2 4 9 2" xfId="11527" xr:uid="{E120441F-F720-41F9-BE12-7F2B236D9695}"/>
    <cellStyle name="Percent 2 4 9 3" xfId="11528" xr:uid="{84662E22-C586-43F3-8397-F712D94DC37E}"/>
    <cellStyle name="Percent 2 4 9 4" xfId="11529" xr:uid="{768BC141-9B86-413E-A16D-6BB6618C5861}"/>
    <cellStyle name="Percent 2 4 9 5" xfId="11530" xr:uid="{0096D446-1781-45FE-9D66-76D2C4C103C3}"/>
    <cellStyle name="Percent 2 40" xfId="11531" xr:uid="{3E58AAD4-FC9D-4B52-9818-B32955AD7EC8}"/>
    <cellStyle name="Percent 2 40 2" xfId="11532" xr:uid="{947EE45D-6B83-46B1-8046-79AAF76367C2}"/>
    <cellStyle name="Percent 2 40 3" xfId="11533" xr:uid="{913B46D9-DDFE-48A4-8EE5-D1AB082FB0B0}"/>
    <cellStyle name="Percent 2 40 4" xfId="11534" xr:uid="{56E9193A-2BEE-4BCE-B0CF-84C36C0BB134}"/>
    <cellStyle name="Percent 2 40 5" xfId="11535" xr:uid="{A35D54D1-C9DE-4D75-B53C-581207A61D77}"/>
    <cellStyle name="Percent 2 41" xfId="11536" xr:uid="{8BCC25DF-AD11-488C-893A-4BB9F9ED2128}"/>
    <cellStyle name="Percent 2 41 2" xfId="11537" xr:uid="{0B079D68-FE1C-4DA9-971A-FC280CD75306}"/>
    <cellStyle name="Percent 2 41 3" xfId="11538" xr:uid="{81180C9E-3C25-48D2-85C0-47FDD3485078}"/>
    <cellStyle name="Percent 2 41 4" xfId="11539" xr:uid="{84F764F3-6AE8-4BCC-81D1-104A1BAC5E20}"/>
    <cellStyle name="Percent 2 41 5" xfId="11540" xr:uid="{DA5051BF-ADE9-4AC4-B282-7E862F1241DF}"/>
    <cellStyle name="Percent 2 42" xfId="11541" xr:uid="{9FED274F-CA87-4263-AA03-70CE5F322896}"/>
    <cellStyle name="Percent 2 42 2" xfId="11542" xr:uid="{5DB0D3CB-837F-4F7C-AD2E-2BE6CBD1F2E0}"/>
    <cellStyle name="Percent 2 42 3" xfId="11543" xr:uid="{0C7AADC2-2B9D-4B89-A321-2AF7A3B9B795}"/>
    <cellStyle name="Percent 2 42 4" xfId="11544" xr:uid="{DB2E2BE9-B906-4ABE-A788-7D3BC20FA57D}"/>
    <cellStyle name="Percent 2 42 5" xfId="11545" xr:uid="{D4D3A27D-A284-40F2-88C1-B8E41F03ACA9}"/>
    <cellStyle name="Percent 2 43" xfId="11546" xr:uid="{7F8C3776-013E-4DC2-995F-75CB42B9A6A4}"/>
    <cellStyle name="Percent 2 43 2" xfId="11547" xr:uid="{4A1F013A-2C65-48FD-8FAA-761E6588D927}"/>
    <cellStyle name="Percent 2 43 3" xfId="11548" xr:uid="{DA2B466D-B510-4836-8B4F-3FB78CE47C06}"/>
    <cellStyle name="Percent 2 43 4" xfId="11549" xr:uid="{F5B19113-7FF0-4B32-B241-8D0FD1F72549}"/>
    <cellStyle name="Percent 2 43 5" xfId="11550" xr:uid="{59F96ECC-5BC9-46B5-8CB6-7AFDC6CDAE9A}"/>
    <cellStyle name="Percent 2 44" xfId="11551" xr:uid="{D8CEF63A-C9DC-4C15-B131-6702C1DB1BDD}"/>
    <cellStyle name="Percent 2 44 2" xfId="11552" xr:uid="{139505A0-2B32-4451-B94B-C9088B01EEEA}"/>
    <cellStyle name="Percent 2 44 3" xfId="11553" xr:uid="{ED2F5BAD-407A-4E32-8876-657A39AB91F9}"/>
    <cellStyle name="Percent 2 44 4" xfId="11554" xr:uid="{6886B920-F5CA-498E-8987-1058935B893D}"/>
    <cellStyle name="Percent 2 44 5" xfId="11555" xr:uid="{99F4E731-C53B-468A-AAD2-23001713F734}"/>
    <cellStyle name="Percent 2 45" xfId="11556" xr:uid="{DAE68A1E-6BE1-44CC-ABD3-E7E3BF09A4AF}"/>
    <cellStyle name="Percent 2 45 2" xfId="11557" xr:uid="{4C7D49B9-1C18-445E-8FD0-75DBFC5DACC3}"/>
    <cellStyle name="Percent 2 45 3" xfId="11558" xr:uid="{8E5AC585-7A0C-4080-BC71-28F4B80BE31F}"/>
    <cellStyle name="Percent 2 45 4" xfId="11559" xr:uid="{571F0335-81C7-401E-A66A-A2D43ECE7930}"/>
    <cellStyle name="Percent 2 45 5" xfId="11560" xr:uid="{311DAA26-25B6-44DE-A6CC-4D6D24362889}"/>
    <cellStyle name="Percent 2 46" xfId="11561" xr:uid="{E1E4E58D-44A0-4692-B4E9-9612197DEAD2}"/>
    <cellStyle name="Percent 2 46 2" xfId="11562" xr:uid="{AEC9F498-20FE-4AEB-B662-58170997F9BC}"/>
    <cellStyle name="Percent 2 46 3" xfId="11563" xr:uid="{B3F35E78-B3DD-434F-8523-65BD80FF24E8}"/>
    <cellStyle name="Percent 2 46 4" xfId="11564" xr:uid="{53D4DDAE-FFB5-4FD9-8727-222E6AEDCBFB}"/>
    <cellStyle name="Percent 2 46 5" xfId="11565" xr:uid="{0EE41F8A-A525-4AAF-9020-911FD24F0E8F}"/>
    <cellStyle name="Percent 2 47" xfId="11566" xr:uid="{B3FC7949-9439-401B-ABE3-811B917BA48B}"/>
    <cellStyle name="Percent 2 47 2" xfId="11567" xr:uid="{6C83D21F-9108-43CD-B287-1AFA881A8A33}"/>
    <cellStyle name="Percent 2 47 3" xfId="11568" xr:uid="{7D0453A6-E5DC-4DF1-B452-6274A8BDC2AF}"/>
    <cellStyle name="Percent 2 47 4" xfId="11569" xr:uid="{F25D61E8-D11D-40DB-9336-D3A16976D26A}"/>
    <cellStyle name="Percent 2 47 5" xfId="11570" xr:uid="{050D5DE2-601C-4560-B81F-C4A35E445968}"/>
    <cellStyle name="Percent 2 48" xfId="11571" xr:uid="{1BC01B20-473C-485E-9450-1FCE98CD15FF}"/>
    <cellStyle name="Percent 2 48 2" xfId="11572" xr:uid="{262D058F-ABC3-4B29-AAD4-4D441C2CBC5A}"/>
    <cellStyle name="Percent 2 48 2 2" xfId="11573" xr:uid="{D618FDCD-A369-4A2A-BF83-7BF90B9DA65D}"/>
    <cellStyle name="Percent 2 48 2 3" xfId="11574" xr:uid="{D0C25196-6A47-4684-8AB1-CFB315440E7D}"/>
    <cellStyle name="Percent 2 48 2 4" xfId="11575" xr:uid="{EC1825BC-A804-448F-AEC3-6E4793B5F072}"/>
    <cellStyle name="Percent 2 48 2 5" xfId="11576" xr:uid="{5EF83777-4D3D-439A-A740-5123192684D0}"/>
    <cellStyle name="Percent 2 48 3" xfId="11577" xr:uid="{45950DFD-D7F0-4E69-BFD6-0987E68ED04D}"/>
    <cellStyle name="Percent 2 48 4" xfId="11578" xr:uid="{A11141AE-C8CD-4197-80E0-86A4BBAB2C05}"/>
    <cellStyle name="Percent 2 48 5" xfId="11579" xr:uid="{A317F8D5-6FA5-481F-A069-E50D9C25D06F}"/>
    <cellStyle name="Percent 2 48 6" xfId="11580" xr:uid="{1DBB8AED-4E44-42CE-A384-689FDF3B3D79}"/>
    <cellStyle name="Percent 2 48 7" xfId="11581" xr:uid="{E4717675-F871-41ED-B744-9505A76DB97A}"/>
    <cellStyle name="Percent 2 49" xfId="11582" xr:uid="{8B0FF4F0-80A3-4B79-A68F-19BFF55FC36A}"/>
    <cellStyle name="Percent 2 49 2" xfId="11583" xr:uid="{EEFF4791-4FA7-40CB-90F2-902FDBE29E27}"/>
    <cellStyle name="Percent 2 49 3" xfId="11584" xr:uid="{A9390866-F181-4AD8-A8FE-329C20878178}"/>
    <cellStyle name="Percent 2 49 4" xfId="11585" xr:uid="{4746D966-853C-414F-BEC4-8DD69C21036A}"/>
    <cellStyle name="Percent 2 49 5" xfId="11586" xr:uid="{E623FF80-3961-419B-BAB5-AA757E217477}"/>
    <cellStyle name="Percent 2 49 6" xfId="11587" xr:uid="{98780E0C-EBEC-421F-A0AE-ECA99CBF987A}"/>
    <cellStyle name="Percent 2 5" xfId="11588" xr:uid="{E74D935E-4BD3-49B8-8B18-9A24CD189729}"/>
    <cellStyle name="Percent 2 5 10" xfId="11589" xr:uid="{8498873B-E7AC-411F-A992-9E2920D35197}"/>
    <cellStyle name="Percent 2 5 10 2" xfId="11590" xr:uid="{B47A4196-9AD4-46EB-975F-399DD4063A7F}"/>
    <cellStyle name="Percent 2 5 10 3" xfId="11591" xr:uid="{75017E96-A273-4D86-BC80-62DA3BD9D4B3}"/>
    <cellStyle name="Percent 2 5 10 4" xfId="11592" xr:uid="{85A84BB0-EDF4-40F1-968D-2659E59E8A58}"/>
    <cellStyle name="Percent 2 5 10 5" xfId="11593" xr:uid="{ACDD907A-F7B7-4B80-8749-0F196F50BECC}"/>
    <cellStyle name="Percent 2 5 11" xfId="11594" xr:uid="{6F8603BF-2587-461A-AE95-94B7BF01E813}"/>
    <cellStyle name="Percent 2 5 11 2" xfId="11595" xr:uid="{FBD7B19B-CCD8-494A-9773-E8855C23289F}"/>
    <cellStyle name="Percent 2 5 11 3" xfId="11596" xr:uid="{223EB892-9901-4537-9CED-62796070A892}"/>
    <cellStyle name="Percent 2 5 11 4" xfId="11597" xr:uid="{5F9A2378-9111-4FD5-95AE-5975AD6E2D97}"/>
    <cellStyle name="Percent 2 5 11 5" xfId="11598" xr:uid="{9D6E9A77-7A74-4274-ACB6-BDC7C5D4E5A6}"/>
    <cellStyle name="Percent 2 5 12" xfId="11599" xr:uid="{3F84514B-AF72-4E6E-87FE-942F09F802FC}"/>
    <cellStyle name="Percent 2 5 12 2" xfId="11600" xr:uid="{605AD5A2-583F-4DAF-A71E-29585BB708EE}"/>
    <cellStyle name="Percent 2 5 12 3" xfId="11601" xr:uid="{DF2EEAFD-E330-429C-A9F1-4B5CE2079C5E}"/>
    <cellStyle name="Percent 2 5 12 4" xfId="11602" xr:uid="{95072BF2-F775-4754-8D52-50AB34E760D5}"/>
    <cellStyle name="Percent 2 5 12 5" xfId="11603" xr:uid="{5DB6B17B-5795-47B5-965F-F1AA1CFC54A5}"/>
    <cellStyle name="Percent 2 5 13" xfId="11604" xr:uid="{E79B307D-7B77-4CBD-87F5-1EB340C8D034}"/>
    <cellStyle name="Percent 2 5 13 2" xfId="11605" xr:uid="{107BDDA6-DD09-46FF-BFD8-B81AFBA27956}"/>
    <cellStyle name="Percent 2 5 13 3" xfId="11606" xr:uid="{D280D269-F555-4238-B6A5-0569FDAA5714}"/>
    <cellStyle name="Percent 2 5 13 4" xfId="11607" xr:uid="{F9B42CA8-BD9D-43AB-97C8-6D8FA5EF55C5}"/>
    <cellStyle name="Percent 2 5 13 5" xfId="11608" xr:uid="{8F8E526F-6BC8-465F-B86C-C3B17F4094D3}"/>
    <cellStyle name="Percent 2 5 14" xfId="11609" xr:uid="{5013B618-056F-4590-B658-CF318269388F}"/>
    <cellStyle name="Percent 2 5 14 2" xfId="11610" xr:uid="{2C753348-4CBD-48C8-8D4C-F582599E24BE}"/>
    <cellStyle name="Percent 2 5 14 3" xfId="11611" xr:uid="{E540638F-C178-49F9-9B27-939A46D35D4D}"/>
    <cellStyle name="Percent 2 5 14 4" xfId="11612" xr:uid="{AAC6FA9A-81BC-49F1-9AEF-F012DCABB819}"/>
    <cellStyle name="Percent 2 5 14 5" xfId="11613" xr:uid="{54EE807B-DD70-45C2-B196-FCF786559001}"/>
    <cellStyle name="Percent 2 5 15" xfId="11614" xr:uid="{E113AA84-46EC-4687-9AD9-691790E0F512}"/>
    <cellStyle name="Percent 2 5 15 2" xfId="11615" xr:uid="{44A9E43E-041F-409A-A192-A6B2AD7FA0B0}"/>
    <cellStyle name="Percent 2 5 15 3" xfId="11616" xr:uid="{36664D62-8C19-46A5-9060-CADA3B34B502}"/>
    <cellStyle name="Percent 2 5 15 4" xfId="11617" xr:uid="{635A3884-56D9-407F-96BF-4B2B4C8D46C2}"/>
    <cellStyle name="Percent 2 5 15 5" xfId="11618" xr:uid="{AB03D3DD-F0D1-432B-945B-E1540BAE0240}"/>
    <cellStyle name="Percent 2 5 16" xfId="11619" xr:uid="{5A177771-4ECE-46AA-B5D7-10057F549EBE}"/>
    <cellStyle name="Percent 2 5 17" xfId="11620" xr:uid="{9A135E8D-17B6-4624-940B-5224F6514884}"/>
    <cellStyle name="Percent 2 5 18" xfId="11621" xr:uid="{919D689F-AA8D-4B9C-8CBF-8C428EFA56AB}"/>
    <cellStyle name="Percent 2 5 19" xfId="11622" xr:uid="{106D1971-E786-4731-9466-0928CE8322BB}"/>
    <cellStyle name="Percent 2 5 2" xfId="11623" xr:uid="{8498EEB5-2646-4F1E-A635-3F3620A9C029}"/>
    <cellStyle name="Percent 2 5 2 2" xfId="11624" xr:uid="{25201C7A-F62C-4423-B182-3E45F8A6FDC1}"/>
    <cellStyle name="Percent 2 5 2 3" xfId="11625" xr:uid="{A645ABBB-9CC1-4674-97FA-7CB30C4CF81C}"/>
    <cellStyle name="Percent 2 5 2 4" xfId="11626" xr:uid="{35C65DE9-E8EE-42DC-A415-C15ECC2361AC}"/>
    <cellStyle name="Percent 2 5 2 5" xfId="11627" xr:uid="{E028109F-51B4-47C7-8493-4F5CEB0B3770}"/>
    <cellStyle name="Percent 2 5 3" xfId="11628" xr:uid="{56164D59-3FCA-410B-807D-E019DDD66667}"/>
    <cellStyle name="Percent 2 5 3 2" xfId="11629" xr:uid="{543FB2CC-5296-4449-A25F-04E432D3B2E1}"/>
    <cellStyle name="Percent 2 5 3 3" xfId="11630" xr:uid="{C7556382-6353-433C-BCF3-17F8D384CB8D}"/>
    <cellStyle name="Percent 2 5 3 4" xfId="11631" xr:uid="{9C0DA9A4-572A-4FC3-9E01-FCED7E4DC9B6}"/>
    <cellStyle name="Percent 2 5 3 5" xfId="11632" xr:uid="{0FBAEB53-2A0F-4005-BBAD-753E7A0D8238}"/>
    <cellStyle name="Percent 2 5 4" xfId="11633" xr:uid="{92360C61-9473-4758-9D96-EDB5CD541914}"/>
    <cellStyle name="Percent 2 5 4 2" xfId="11634" xr:uid="{788B9778-D1B2-417E-B51E-ECE3F26A5FFA}"/>
    <cellStyle name="Percent 2 5 4 3" xfId="11635" xr:uid="{40267E7C-5608-4126-BA50-CC78D5980848}"/>
    <cellStyle name="Percent 2 5 4 4" xfId="11636" xr:uid="{1C2D7858-9F79-4E15-B79C-4B6160F645AE}"/>
    <cellStyle name="Percent 2 5 4 5" xfId="11637" xr:uid="{8D2E61F0-2910-464D-96C1-C38BA8EEE637}"/>
    <cellStyle name="Percent 2 5 5" xfId="11638" xr:uid="{BC346C9D-46EC-4EC5-833D-CED21E0C64DF}"/>
    <cellStyle name="Percent 2 5 5 2" xfId="11639" xr:uid="{F51BB194-8218-4947-8B6E-87AC5E57B203}"/>
    <cellStyle name="Percent 2 5 5 3" xfId="11640" xr:uid="{77F5194F-019D-4967-AD99-D2A652679F2B}"/>
    <cellStyle name="Percent 2 5 5 4" xfId="11641" xr:uid="{AAED0526-9AC0-43EF-8C21-BC6C3164C81C}"/>
    <cellStyle name="Percent 2 5 5 5" xfId="11642" xr:uid="{99DD64E5-096D-466C-A33A-967AC17441A2}"/>
    <cellStyle name="Percent 2 5 6" xfId="11643" xr:uid="{D84F9D61-E48F-49C2-BF4A-2DFB8BFD770F}"/>
    <cellStyle name="Percent 2 5 6 2" xfId="11644" xr:uid="{FB2A1620-A788-44C7-8223-1FBE4BD68E31}"/>
    <cellStyle name="Percent 2 5 6 3" xfId="11645" xr:uid="{A0FE728D-808D-4D87-B33B-1FDF6BBF21ED}"/>
    <cellStyle name="Percent 2 5 6 4" xfId="11646" xr:uid="{1130D6C5-FF1D-4C25-A6A9-1153D380B976}"/>
    <cellStyle name="Percent 2 5 6 5" xfId="11647" xr:uid="{F62325E6-774D-4F5F-8E20-565E0C53279F}"/>
    <cellStyle name="Percent 2 5 7" xfId="11648" xr:uid="{4970CEAD-42F9-42E3-A026-5964C16ACFB4}"/>
    <cellStyle name="Percent 2 5 7 2" xfId="11649" xr:uid="{5C96A3B5-5ADA-454D-81FF-7A6E67BA9F89}"/>
    <cellStyle name="Percent 2 5 7 3" xfId="11650" xr:uid="{B788041D-4DE3-4B97-B753-B05A59D6C5FF}"/>
    <cellStyle name="Percent 2 5 7 4" xfId="11651" xr:uid="{9B180E07-6869-4CBD-9894-CA2F30EF2DC3}"/>
    <cellStyle name="Percent 2 5 7 5" xfId="11652" xr:uid="{0E3A59B4-0BDD-4D21-A300-3319EF394981}"/>
    <cellStyle name="Percent 2 5 8" xfId="11653" xr:uid="{7EF5BC8B-D7A2-4987-9151-742E727836C3}"/>
    <cellStyle name="Percent 2 5 8 2" xfId="11654" xr:uid="{6D364DD0-9AE0-449E-811C-D0B4E4EC7C35}"/>
    <cellStyle name="Percent 2 5 8 3" xfId="11655" xr:uid="{EB724580-C8E8-4713-A473-F091234A67AA}"/>
    <cellStyle name="Percent 2 5 8 4" xfId="11656" xr:uid="{D681BB85-1A9F-4ABE-9DEE-92D3E188DEE9}"/>
    <cellStyle name="Percent 2 5 8 5" xfId="11657" xr:uid="{1A0A9AD7-F218-41A9-BB74-A7813AD6FC7E}"/>
    <cellStyle name="Percent 2 5 9" xfId="11658" xr:uid="{80D53F2A-1B97-4A9A-ACBC-925C76E80332}"/>
    <cellStyle name="Percent 2 5 9 2" xfId="11659" xr:uid="{AED8A46F-AE2D-4625-AF71-1D8DCC49A5A3}"/>
    <cellStyle name="Percent 2 5 9 3" xfId="11660" xr:uid="{C2EDA998-38EA-4621-A322-ADD81D5AAC3C}"/>
    <cellStyle name="Percent 2 5 9 4" xfId="11661" xr:uid="{0B5C74C7-BC9E-44B0-AECB-438CF58105AB}"/>
    <cellStyle name="Percent 2 5 9 5" xfId="11662" xr:uid="{708791E8-6C7B-4855-9249-27808A27B9E7}"/>
    <cellStyle name="Percent 2 50" xfId="11663" xr:uid="{025AB700-AD97-493E-9A33-12009C638A36}"/>
    <cellStyle name="Percent 2 6" xfId="11664" xr:uid="{C721B4E3-8D67-4533-890D-EEC5F406326C}"/>
    <cellStyle name="Percent 2 6 10" xfId="11665" xr:uid="{E651BEB7-5A32-4DB0-BEB1-D5E14D9EC5FC}"/>
    <cellStyle name="Percent 2 6 10 2" xfId="11666" xr:uid="{D239E7D1-4B02-4005-8BF8-04C7EE01ECFE}"/>
    <cellStyle name="Percent 2 6 10 3" xfId="11667" xr:uid="{CA9E7125-FD99-4011-BA0F-A42A991EE3FC}"/>
    <cellStyle name="Percent 2 6 10 4" xfId="11668" xr:uid="{9EF5452C-CFBD-4CE8-9B1B-7038B06CEC3F}"/>
    <cellStyle name="Percent 2 6 10 5" xfId="11669" xr:uid="{F33AD16D-296E-491A-9567-78A97E5515C0}"/>
    <cellStyle name="Percent 2 6 11" xfId="11670" xr:uid="{6A812503-4F73-41DA-9F7C-868082EE1F85}"/>
    <cellStyle name="Percent 2 6 11 2" xfId="11671" xr:uid="{9425C64B-2B80-477A-9FA0-B90DB436FE19}"/>
    <cellStyle name="Percent 2 6 11 3" xfId="11672" xr:uid="{158A81B6-88F2-4B76-A26B-658CE87A749D}"/>
    <cellStyle name="Percent 2 6 11 4" xfId="11673" xr:uid="{2CB7A0A2-EE21-4C0F-A7D5-12DD408DF218}"/>
    <cellStyle name="Percent 2 6 11 5" xfId="11674" xr:uid="{E5043BE6-481F-421A-B0D5-B564C1166EFF}"/>
    <cellStyle name="Percent 2 6 12" xfId="11675" xr:uid="{B82643F1-FB88-4F64-B998-70CE0DC540EB}"/>
    <cellStyle name="Percent 2 6 12 2" xfId="11676" xr:uid="{B7883883-87BD-4BB3-A387-00577CFF69F7}"/>
    <cellStyle name="Percent 2 6 12 3" xfId="11677" xr:uid="{D982348E-AD1E-4D02-99CD-D207C77855C3}"/>
    <cellStyle name="Percent 2 6 12 4" xfId="11678" xr:uid="{329B5171-A162-4714-AAD6-0ACAE667EAC2}"/>
    <cellStyle name="Percent 2 6 12 5" xfId="11679" xr:uid="{41D02EC4-411F-45A4-ACE3-F4126D3FCCF3}"/>
    <cellStyle name="Percent 2 6 13" xfId="11680" xr:uid="{3B423495-6D3A-4900-8AF5-9EE26AB3EAE0}"/>
    <cellStyle name="Percent 2 6 13 2" xfId="11681" xr:uid="{F540ABF5-6977-44EE-B1F4-F54D349114D1}"/>
    <cellStyle name="Percent 2 6 13 3" xfId="11682" xr:uid="{D93AC4B7-7BEA-4785-A63E-0EB746674BE8}"/>
    <cellStyle name="Percent 2 6 13 4" xfId="11683" xr:uid="{85B6CCA5-55EC-4FB4-B3FC-F99D7987C7A5}"/>
    <cellStyle name="Percent 2 6 13 5" xfId="11684" xr:uid="{4E4DCF79-CC8C-4057-A860-4D884695C25F}"/>
    <cellStyle name="Percent 2 6 14" xfId="11685" xr:uid="{4998EDC5-C666-4455-92B4-238043E2845C}"/>
    <cellStyle name="Percent 2 6 14 2" xfId="11686" xr:uid="{0DBF911F-65CD-449F-A42B-30E667C55CFA}"/>
    <cellStyle name="Percent 2 6 14 3" xfId="11687" xr:uid="{6145A3EC-C08E-4707-B8B5-B92F0424B4A9}"/>
    <cellStyle name="Percent 2 6 14 4" xfId="11688" xr:uid="{8BE0F95D-2399-426F-805F-8A84BAAC3D53}"/>
    <cellStyle name="Percent 2 6 14 5" xfId="11689" xr:uid="{D5A3D1C8-21E4-40C7-8D7A-8997A857DD33}"/>
    <cellStyle name="Percent 2 6 15" xfId="11690" xr:uid="{B34CC17F-D65F-456F-8A04-BDCE15974051}"/>
    <cellStyle name="Percent 2 6 15 2" xfId="11691" xr:uid="{5CC9E65D-2665-4C99-9CFB-7B45836EB5DF}"/>
    <cellStyle name="Percent 2 6 15 3" xfId="11692" xr:uid="{C616A985-B9CA-4DF0-ACC2-8CE67F70ECE9}"/>
    <cellStyle name="Percent 2 6 15 4" xfId="11693" xr:uid="{3DD3F59B-B53D-46E8-97A1-F49FCDB2669E}"/>
    <cellStyle name="Percent 2 6 15 5" xfId="11694" xr:uid="{2A61E3CD-7683-4225-9B75-3A82EB76D2FE}"/>
    <cellStyle name="Percent 2 6 16" xfId="11695" xr:uid="{D181FA51-1BE4-474C-AD64-4B324AB8BD51}"/>
    <cellStyle name="Percent 2 6 17" xfId="11696" xr:uid="{28CFE4C7-0548-4612-AB73-41AB280F5610}"/>
    <cellStyle name="Percent 2 6 18" xfId="11697" xr:uid="{4A44075D-ECAA-418E-AEBC-84DF3AB810B8}"/>
    <cellStyle name="Percent 2 6 19" xfId="11698" xr:uid="{0DC28669-4358-4B85-8B87-C4B2DD0DEF2F}"/>
    <cellStyle name="Percent 2 6 2" xfId="11699" xr:uid="{8F4B4276-BA5D-453A-A6E9-81F22813DE36}"/>
    <cellStyle name="Percent 2 6 2 2" xfId="11700" xr:uid="{37D5E22F-CA1A-4E10-9967-6E4E315E13F4}"/>
    <cellStyle name="Percent 2 6 2 3" xfId="11701" xr:uid="{8A3B1B4E-60B7-4580-8461-A2F456568184}"/>
    <cellStyle name="Percent 2 6 2 4" xfId="11702" xr:uid="{3855116A-56B1-41E1-9FDD-5C7076B477B6}"/>
    <cellStyle name="Percent 2 6 2 5" xfId="11703" xr:uid="{DC28B2FE-711A-4504-AAC9-8724FD6B25D7}"/>
    <cellStyle name="Percent 2 6 3" xfId="11704" xr:uid="{7A537D84-6DC1-4D7A-9378-0360EA396F7D}"/>
    <cellStyle name="Percent 2 6 3 2" xfId="11705" xr:uid="{18410797-C5B6-4BD5-A947-6AFA1D6CBE2E}"/>
    <cellStyle name="Percent 2 6 3 3" xfId="11706" xr:uid="{4E208889-FC99-4B55-953A-C8EB5ABDC931}"/>
    <cellStyle name="Percent 2 6 3 4" xfId="11707" xr:uid="{3B4ED05F-6EDC-4D98-960A-511D8B0C81A1}"/>
    <cellStyle name="Percent 2 6 3 5" xfId="11708" xr:uid="{D9EBC287-263C-4BD1-895F-7953D22F190D}"/>
    <cellStyle name="Percent 2 6 4" xfId="11709" xr:uid="{49A47EE5-41FF-4222-A61D-CFBFA2A8431B}"/>
    <cellStyle name="Percent 2 6 4 2" xfId="11710" xr:uid="{E98298F9-7AEF-4CC3-B55F-333248EC0AFF}"/>
    <cellStyle name="Percent 2 6 4 3" xfId="11711" xr:uid="{853F68AE-4480-4A86-8EA4-958E3A86A306}"/>
    <cellStyle name="Percent 2 6 4 4" xfId="11712" xr:uid="{E47239B8-E9FC-4C98-A5E4-1BF4D7503773}"/>
    <cellStyle name="Percent 2 6 4 5" xfId="11713" xr:uid="{EC8FB865-5356-4E74-BD1A-60B4C34A0C0B}"/>
    <cellStyle name="Percent 2 6 5" xfId="11714" xr:uid="{38E3DE16-7896-4B77-86DB-8A841321A4C5}"/>
    <cellStyle name="Percent 2 6 5 2" xfId="11715" xr:uid="{3F590F07-E587-4403-958F-E5C81CFC8122}"/>
    <cellStyle name="Percent 2 6 5 3" xfId="11716" xr:uid="{52FDBE98-4C49-4AD6-8608-F608762DBF28}"/>
    <cellStyle name="Percent 2 6 5 4" xfId="11717" xr:uid="{557E5012-7B10-4D0E-891B-134A6F93D1DF}"/>
    <cellStyle name="Percent 2 6 5 5" xfId="11718" xr:uid="{BF852521-82D7-4618-B37A-0640608AE8FF}"/>
    <cellStyle name="Percent 2 6 6" xfId="11719" xr:uid="{B069FF36-4F39-4605-9884-AF138383CF56}"/>
    <cellStyle name="Percent 2 6 6 2" xfId="11720" xr:uid="{71D67DF7-D11B-4F91-9488-60F05AAEACD9}"/>
    <cellStyle name="Percent 2 6 6 3" xfId="11721" xr:uid="{9DBD7369-2C13-4609-9149-BE271569E8E0}"/>
    <cellStyle name="Percent 2 6 6 4" xfId="11722" xr:uid="{560C6ECC-5C9F-484C-AAC3-EB0A28BD18BF}"/>
    <cellStyle name="Percent 2 6 6 5" xfId="11723" xr:uid="{160E8DAC-CE65-4E71-8C56-64908CC57F63}"/>
    <cellStyle name="Percent 2 6 7" xfId="11724" xr:uid="{34FDE460-EE55-481F-88AB-FDA036F15F14}"/>
    <cellStyle name="Percent 2 6 7 2" xfId="11725" xr:uid="{D2CD7D16-F6DE-4865-8743-E0D48056094D}"/>
    <cellStyle name="Percent 2 6 7 3" xfId="11726" xr:uid="{6916C0A1-562B-44E0-842B-1500D1522DCE}"/>
    <cellStyle name="Percent 2 6 7 4" xfId="11727" xr:uid="{6F1148CA-8DD2-452B-92F4-598234FF5A2F}"/>
    <cellStyle name="Percent 2 6 7 5" xfId="11728" xr:uid="{FDD20DC1-5D32-48BC-A177-EFF9CE486D13}"/>
    <cellStyle name="Percent 2 6 8" xfId="11729" xr:uid="{3AD5CC9D-5A89-499C-9EFF-3E7D659A0D97}"/>
    <cellStyle name="Percent 2 6 8 2" xfId="11730" xr:uid="{AC5A0F3F-5FC0-47A9-AE7B-8433FD69D82A}"/>
    <cellStyle name="Percent 2 6 8 3" xfId="11731" xr:uid="{D33545C0-8337-4F61-B092-6C7EAD0C4D8C}"/>
    <cellStyle name="Percent 2 6 8 4" xfId="11732" xr:uid="{7554015C-25B2-4B37-9B3C-C7A61265A960}"/>
    <cellStyle name="Percent 2 6 8 5" xfId="11733" xr:uid="{C5B1D6B0-A41D-423C-B499-3C276F3B5663}"/>
    <cellStyle name="Percent 2 6 9" xfId="11734" xr:uid="{B17DCE7F-CBA6-40F1-8F68-B9264BBC20C2}"/>
    <cellStyle name="Percent 2 6 9 2" xfId="11735" xr:uid="{A179E453-3B40-4803-83F6-339720E4EE6E}"/>
    <cellStyle name="Percent 2 6 9 3" xfId="11736" xr:uid="{6BB4F6F1-15B2-459A-9753-79B1DEBF3B0A}"/>
    <cellStyle name="Percent 2 6 9 4" xfId="11737" xr:uid="{C72CA5D2-A83C-4FD5-99D6-D5255C64F301}"/>
    <cellStyle name="Percent 2 6 9 5" xfId="11738" xr:uid="{D8992360-AF76-43A1-A346-D687861A8C52}"/>
    <cellStyle name="Percent 2 7" xfId="11739" xr:uid="{16F9BE5E-ECB4-4AFF-9507-1EDA574EF110}"/>
    <cellStyle name="Percent 2 7 10" xfId="11740" xr:uid="{376791E5-E689-43E3-8F67-6653D90252AA}"/>
    <cellStyle name="Percent 2 7 11" xfId="11741" xr:uid="{B08A9508-ED66-496E-AADC-2FECECCB50BC}"/>
    <cellStyle name="Percent 2 7 12" xfId="11742" xr:uid="{C0738D84-9B2B-44BC-9506-3991F15F7DBB}"/>
    <cellStyle name="Percent 2 7 2" xfId="11743" xr:uid="{3E0998BF-5229-419B-B545-7DE4C3CE1A34}"/>
    <cellStyle name="Percent 2 7 2 2" xfId="11744" xr:uid="{5C7F5F58-3012-4946-902A-6327F50DCBB1}"/>
    <cellStyle name="Percent 2 7 2 3" xfId="11745" xr:uid="{99123AF3-ECFD-44B5-B9DF-87C6C84AAD6B}"/>
    <cellStyle name="Percent 2 7 2 4" xfId="11746" xr:uid="{8E53B655-C75F-4F2F-B6CB-214F4E172EFF}"/>
    <cellStyle name="Percent 2 7 2 5" xfId="11747" xr:uid="{2D60F944-1065-4A15-9ACF-E35F36B94C95}"/>
    <cellStyle name="Percent 2 7 3" xfId="11748" xr:uid="{85454619-CB80-4411-B5BC-6EAB2383E640}"/>
    <cellStyle name="Percent 2 7 3 2" xfId="11749" xr:uid="{82879196-19D9-4BE0-9226-FE4A52F9119D}"/>
    <cellStyle name="Percent 2 7 3 3" xfId="11750" xr:uid="{571C56CA-4602-440A-96C7-4B4E33EF980D}"/>
    <cellStyle name="Percent 2 7 3 4" xfId="11751" xr:uid="{DD49C935-ED43-4ABD-A8D1-12F8498B6702}"/>
    <cellStyle name="Percent 2 7 3 5" xfId="11752" xr:uid="{EEAC8ABC-38CE-442A-848C-F0B0F435BB11}"/>
    <cellStyle name="Percent 2 7 4" xfId="11753" xr:uid="{4E2C3D7F-DF6B-4F7C-9D7F-B58347FE34A4}"/>
    <cellStyle name="Percent 2 7 4 2" xfId="11754" xr:uid="{34A5F58D-388D-499B-8EFF-4AAE6FFF895D}"/>
    <cellStyle name="Percent 2 7 4 3" xfId="11755" xr:uid="{7ADFE9D1-E1C4-4B08-A8B9-A03397B0DBC7}"/>
    <cellStyle name="Percent 2 7 4 4" xfId="11756" xr:uid="{9474F0AE-6CAC-4F02-AFBC-ED50060C669F}"/>
    <cellStyle name="Percent 2 7 4 5" xfId="11757" xr:uid="{DCB6DEDF-80C3-47BC-9767-E52E7483D3D1}"/>
    <cellStyle name="Percent 2 7 5" xfId="11758" xr:uid="{375004BE-658D-4A6C-ADD1-16B95889BE62}"/>
    <cellStyle name="Percent 2 7 5 2" xfId="11759" xr:uid="{B5337BFD-70FA-4745-A1D1-703065D70227}"/>
    <cellStyle name="Percent 2 7 5 3" xfId="11760" xr:uid="{5F9CCE3C-7CE8-4CF4-83A6-1F412754D88A}"/>
    <cellStyle name="Percent 2 7 5 4" xfId="11761" xr:uid="{24AA9CE3-F78B-4406-8D06-876EAB3F2A06}"/>
    <cellStyle name="Percent 2 7 5 5" xfId="11762" xr:uid="{ED3D4EFA-8DB2-456D-9EF0-1F4DC70E6D99}"/>
    <cellStyle name="Percent 2 7 6" xfId="11763" xr:uid="{D203AD1C-E94B-4196-A6F3-5B4B316DBB4F}"/>
    <cellStyle name="Percent 2 7 6 2" xfId="11764" xr:uid="{91FBC8F7-2D64-4768-8367-6AAFB7D01D73}"/>
    <cellStyle name="Percent 2 7 6 3" xfId="11765" xr:uid="{D8B8CA72-FE28-46B1-B3B2-C1CA2583D7AD}"/>
    <cellStyle name="Percent 2 7 6 4" xfId="11766" xr:uid="{74FB93EC-ED0C-48BA-AFC5-6133F1C45554}"/>
    <cellStyle name="Percent 2 7 6 5" xfId="11767" xr:uid="{FCDBB8A5-6ACD-4F9F-A5D5-4663B720FFD3}"/>
    <cellStyle name="Percent 2 7 7" xfId="11768" xr:uid="{419490DE-B391-491A-88F6-1F252F5C3CD1}"/>
    <cellStyle name="Percent 2 7 7 2" xfId="11769" xr:uid="{B4449117-C810-4010-B1DC-013FEC96F1F6}"/>
    <cellStyle name="Percent 2 7 7 3" xfId="11770" xr:uid="{F7ECC1FF-9A26-433A-90A4-65BA53F70DE5}"/>
    <cellStyle name="Percent 2 7 7 4" xfId="11771" xr:uid="{6F70ECFF-4C9B-4376-8DFB-8E5FC7765BC2}"/>
    <cellStyle name="Percent 2 7 7 5" xfId="11772" xr:uid="{F8A8EF47-36BD-41D1-B462-9177FEB063F2}"/>
    <cellStyle name="Percent 2 7 8" xfId="11773" xr:uid="{E205A5E8-7F0A-424B-86ED-E831A0D589CD}"/>
    <cellStyle name="Percent 2 7 8 2" xfId="11774" xr:uid="{67B566E6-4A29-4E98-A0A7-55C615EB1758}"/>
    <cellStyle name="Percent 2 7 8 3" xfId="11775" xr:uid="{B3F35A95-DA92-4985-A48E-BD902D511B4B}"/>
    <cellStyle name="Percent 2 7 8 4" xfId="11776" xr:uid="{5697CC7C-98CB-4BB5-842F-E88F6641C545}"/>
    <cellStyle name="Percent 2 7 8 5" xfId="11777" xr:uid="{55F62714-478F-4C10-814E-9BC9D9544C7D}"/>
    <cellStyle name="Percent 2 7 9" xfId="11778" xr:uid="{450F1639-5847-4E02-814B-E78CFB7F1938}"/>
    <cellStyle name="Percent 2 8" xfId="11779" xr:uid="{C6D59845-8C13-42D8-8C00-BFB2F9927A92}"/>
    <cellStyle name="Percent 2 8 10" xfId="11780" xr:uid="{6A7017AC-B9E2-4306-8BE7-8B8A9BACC34E}"/>
    <cellStyle name="Percent 2 8 11" xfId="11781" xr:uid="{E29E63F0-115A-4B99-A71B-207C939A87FB}"/>
    <cellStyle name="Percent 2 8 12" xfId="11782" xr:uid="{8130E7D0-0C7F-4C93-AD81-B1BF4ECC440E}"/>
    <cellStyle name="Percent 2 8 2" xfId="11783" xr:uid="{425A43C4-6787-48DB-A706-287423D4DDA0}"/>
    <cellStyle name="Percent 2 8 2 2" xfId="11784" xr:uid="{32ACF69E-646C-4F68-AA79-83CCD610F9CF}"/>
    <cellStyle name="Percent 2 8 2 3" xfId="11785" xr:uid="{7AF77506-A51A-4BA5-B1EF-FA2EF66B89B7}"/>
    <cellStyle name="Percent 2 8 2 4" xfId="11786" xr:uid="{2A99A855-45D2-4954-917D-C531BF46BABF}"/>
    <cellStyle name="Percent 2 8 2 5" xfId="11787" xr:uid="{A3C9EFDD-788E-4889-8A4B-53BAED5465E9}"/>
    <cellStyle name="Percent 2 8 3" xfId="11788" xr:uid="{77CDAD93-3DD0-43E4-8DC1-17F5E7092C6F}"/>
    <cellStyle name="Percent 2 8 3 2" xfId="11789" xr:uid="{3BC8EDFA-AA58-4C2D-B1C6-03CAE5581C03}"/>
    <cellStyle name="Percent 2 8 3 3" xfId="11790" xr:uid="{55D9A731-9793-43E5-AAC1-FBB5531D0DAC}"/>
    <cellStyle name="Percent 2 8 3 4" xfId="11791" xr:uid="{98501C6B-5FD3-4418-AD79-45179CDF0900}"/>
    <cellStyle name="Percent 2 8 3 5" xfId="11792" xr:uid="{8D83792D-2309-47F3-B83B-6F06C1EF3172}"/>
    <cellStyle name="Percent 2 8 4" xfId="11793" xr:uid="{0E55809E-B318-4C55-8F71-C67DF094835A}"/>
    <cellStyle name="Percent 2 8 4 2" xfId="11794" xr:uid="{C47C27A1-4DB9-4619-9E15-B6F5E49FFFBD}"/>
    <cellStyle name="Percent 2 8 4 3" xfId="11795" xr:uid="{34D87C2C-C262-480F-AF4B-84416689E489}"/>
    <cellStyle name="Percent 2 8 4 4" xfId="11796" xr:uid="{104105CF-0E96-47BE-8350-DEA4BEEAD9BE}"/>
    <cellStyle name="Percent 2 8 4 5" xfId="11797" xr:uid="{62BD621C-0A12-480F-835C-11902D45AD89}"/>
    <cellStyle name="Percent 2 8 5" xfId="11798" xr:uid="{CEE0F6BD-01B8-4340-83B7-3C581FDD4451}"/>
    <cellStyle name="Percent 2 8 5 2" xfId="11799" xr:uid="{71E90518-3FC0-483E-805F-7868B290692B}"/>
    <cellStyle name="Percent 2 8 5 3" xfId="11800" xr:uid="{A4F517F1-009B-484F-9CC5-27A9CB613803}"/>
    <cellStyle name="Percent 2 8 5 4" xfId="11801" xr:uid="{D9075436-3493-441C-A501-32D9DB32D4B8}"/>
    <cellStyle name="Percent 2 8 5 5" xfId="11802" xr:uid="{E6FD4930-F7EC-4954-8096-926E8FE54D80}"/>
    <cellStyle name="Percent 2 8 6" xfId="11803" xr:uid="{46C38B77-5AFE-4144-A746-33A356C33A4E}"/>
    <cellStyle name="Percent 2 8 6 2" xfId="11804" xr:uid="{0EF8B20D-2A28-46DD-9537-384C440EC082}"/>
    <cellStyle name="Percent 2 8 6 3" xfId="11805" xr:uid="{B2C5D51F-7A14-4F41-846E-9B0C22403EA9}"/>
    <cellStyle name="Percent 2 8 6 4" xfId="11806" xr:uid="{83E415A6-4806-40F7-A912-0FD462B7EE68}"/>
    <cellStyle name="Percent 2 8 6 5" xfId="11807" xr:uid="{4FE9B543-441F-42E4-BF3E-AD6EE4E051A2}"/>
    <cellStyle name="Percent 2 8 7" xfId="11808" xr:uid="{806F5DE9-A4FB-4F1D-8712-12987FAFD4FF}"/>
    <cellStyle name="Percent 2 8 7 2" xfId="11809" xr:uid="{CB71325E-39A5-44E9-845B-A094E366E15F}"/>
    <cellStyle name="Percent 2 8 7 3" xfId="11810" xr:uid="{75861C61-EB41-4BDD-BC56-14BB931FC48E}"/>
    <cellStyle name="Percent 2 8 7 4" xfId="11811" xr:uid="{A64ADD89-4E8A-4778-AEED-254BD90D7C01}"/>
    <cellStyle name="Percent 2 8 7 5" xfId="11812" xr:uid="{72B94A38-8F9F-40AA-B9E9-D1A65DBE1BBF}"/>
    <cellStyle name="Percent 2 8 8" xfId="11813" xr:uid="{C04EE4F1-1355-4113-906B-A24E0AD840A3}"/>
    <cellStyle name="Percent 2 8 8 2" xfId="11814" xr:uid="{26D81101-6D25-43FF-B3FE-1B82D7AF282C}"/>
    <cellStyle name="Percent 2 8 8 3" xfId="11815" xr:uid="{B48D7C04-51F9-42A7-92ED-AEEE4F30B719}"/>
    <cellStyle name="Percent 2 8 8 4" xfId="11816" xr:uid="{87E17755-0F58-4C71-9EFF-9FA7B975F9E9}"/>
    <cellStyle name="Percent 2 8 8 5" xfId="11817" xr:uid="{BD4A7FE7-3065-48EC-82EF-B4E38B258D01}"/>
    <cellStyle name="Percent 2 8 9" xfId="11818" xr:uid="{E55ACE17-E5ED-4A86-B219-FF46D1F31C95}"/>
    <cellStyle name="Percent 2 9" xfId="11819" xr:uid="{31B29A93-FAF3-4E81-B280-6E98E175D522}"/>
    <cellStyle name="Percent 2 9 10" xfId="11820" xr:uid="{D96CEACF-3B5E-45D6-B34A-9FB841C299FE}"/>
    <cellStyle name="Percent 2 9 11" xfId="11821" xr:uid="{68EC28D1-E22E-4534-A917-1BFD8D00EC80}"/>
    <cellStyle name="Percent 2 9 12" xfId="11822" xr:uid="{5F6B978B-11B8-433B-9349-1B4A62A8F23B}"/>
    <cellStyle name="Percent 2 9 2" xfId="11823" xr:uid="{5971ED9E-6566-4DDB-A83F-89723C876C0D}"/>
    <cellStyle name="Percent 2 9 2 2" xfId="11824" xr:uid="{1CFD140C-B4C4-4982-AD2B-C4EAA171EC53}"/>
    <cellStyle name="Percent 2 9 2 3" xfId="11825" xr:uid="{0E996647-E65B-45B8-9A94-5E14D142DBDC}"/>
    <cellStyle name="Percent 2 9 2 4" xfId="11826" xr:uid="{752FA3EE-A8EA-41C6-8629-A412308516D7}"/>
    <cellStyle name="Percent 2 9 2 5" xfId="11827" xr:uid="{406D4A49-4538-4381-AB93-BD9B19F71422}"/>
    <cellStyle name="Percent 2 9 3" xfId="11828" xr:uid="{D630572B-4687-43E5-9BA8-C73D64E27198}"/>
    <cellStyle name="Percent 2 9 3 2" xfId="11829" xr:uid="{9B0989D1-009B-4A2B-840E-DA397560B333}"/>
    <cellStyle name="Percent 2 9 3 3" xfId="11830" xr:uid="{AA810AE2-2158-4EB6-8859-586E7AEED83C}"/>
    <cellStyle name="Percent 2 9 3 4" xfId="11831" xr:uid="{1E5393C5-C3D9-4F05-99C3-9B5CA762427D}"/>
    <cellStyle name="Percent 2 9 3 5" xfId="11832" xr:uid="{165FF75D-67A5-4C5A-AAA4-223F03886F07}"/>
    <cellStyle name="Percent 2 9 4" xfId="11833" xr:uid="{61DE6BA4-0EA0-4821-B483-BEB9EA46BE9F}"/>
    <cellStyle name="Percent 2 9 4 2" xfId="11834" xr:uid="{D3DFF07E-7AC7-4F38-BAD1-3A0768188F3C}"/>
    <cellStyle name="Percent 2 9 4 3" xfId="11835" xr:uid="{C0196EE7-A119-4688-A339-7AB4F241A44F}"/>
    <cellStyle name="Percent 2 9 4 4" xfId="11836" xr:uid="{0E62C9F5-D9F2-4D63-ACFB-8AF992A8A490}"/>
    <cellStyle name="Percent 2 9 4 5" xfId="11837" xr:uid="{FBD7EDF8-4B6D-4468-B0FE-E47E62C4F445}"/>
    <cellStyle name="Percent 2 9 5" xfId="11838" xr:uid="{76657AF8-C5BE-400E-8873-BF73EBA1390A}"/>
    <cellStyle name="Percent 2 9 5 2" xfId="11839" xr:uid="{52F7560D-22D1-4942-947B-00FFB4769A71}"/>
    <cellStyle name="Percent 2 9 5 3" xfId="11840" xr:uid="{25368A71-B92A-446A-9735-30B31CA2C89B}"/>
    <cellStyle name="Percent 2 9 5 4" xfId="11841" xr:uid="{C571CC28-D796-4E49-A644-8C05AC6392C7}"/>
    <cellStyle name="Percent 2 9 5 5" xfId="11842" xr:uid="{236DF47A-476B-4252-925F-FD63CA40636A}"/>
    <cellStyle name="Percent 2 9 6" xfId="11843" xr:uid="{6E749B15-E981-429C-9BA7-1FE0BF57AB06}"/>
    <cellStyle name="Percent 2 9 6 2" xfId="11844" xr:uid="{74501D8B-ED0F-402A-8064-3A93EC71940F}"/>
    <cellStyle name="Percent 2 9 6 3" xfId="11845" xr:uid="{CBB3673A-02BF-465C-93BB-D3E424121048}"/>
    <cellStyle name="Percent 2 9 6 4" xfId="11846" xr:uid="{DA107D62-9B14-49C7-B543-F39C4C382217}"/>
    <cellStyle name="Percent 2 9 6 5" xfId="11847" xr:uid="{5FF9A5B8-3141-480E-A909-7A817BC6DEDC}"/>
    <cellStyle name="Percent 2 9 7" xfId="11848" xr:uid="{DA8BFD2D-86A1-493D-B0B6-6FB729865815}"/>
    <cellStyle name="Percent 2 9 7 2" xfId="11849" xr:uid="{FE4BC48B-8810-4C35-8DC9-17474078EC5C}"/>
    <cellStyle name="Percent 2 9 7 3" xfId="11850" xr:uid="{F60AE72E-A764-4D36-B968-949187F728EB}"/>
    <cellStyle name="Percent 2 9 7 4" xfId="11851" xr:uid="{215F971F-10E4-48F4-B39C-464249273FD2}"/>
    <cellStyle name="Percent 2 9 7 5" xfId="11852" xr:uid="{45B33B9E-E4E5-4F1A-9081-27929832D2C1}"/>
    <cellStyle name="Percent 2 9 8" xfId="11853" xr:uid="{8DA646D8-C766-4168-9087-5392214456A6}"/>
    <cellStyle name="Percent 2 9 8 2" xfId="11854" xr:uid="{4D8FFFEB-AB8A-4CE1-8D53-AB58DF46FE48}"/>
    <cellStyle name="Percent 2 9 8 3" xfId="11855" xr:uid="{DBC15839-8FFF-4B42-924D-CFAA7FE67C5E}"/>
    <cellStyle name="Percent 2 9 8 4" xfId="11856" xr:uid="{93FFADB9-A24E-427A-8F9E-521E9A41D21E}"/>
    <cellStyle name="Percent 2 9 8 5" xfId="11857" xr:uid="{994A2FB7-CD3B-4802-B539-325363155220}"/>
    <cellStyle name="Percent 2 9 9" xfId="11858" xr:uid="{A145B956-6F3B-4D17-A8A2-4C3BAC97D161}"/>
    <cellStyle name="Percent 20" xfId="11859" xr:uid="{A54B15BC-EDB5-4EA4-B2EC-57B21F65B776}"/>
    <cellStyle name="Percent 20 10" xfId="11860" xr:uid="{EA9C49A3-148D-4CA2-A8CD-D0091C898A9F}"/>
    <cellStyle name="Percent 20 11" xfId="11861" xr:uid="{C9807D44-ECE0-4147-80DB-69A6A44F68D8}"/>
    <cellStyle name="Percent 20 12" xfId="11862" xr:uid="{1B0330CD-5C01-4F31-973A-DF29C494372F}"/>
    <cellStyle name="Percent 20 2" xfId="11863" xr:uid="{6F759040-469C-4E81-861F-4014665045FF}"/>
    <cellStyle name="Percent 20 2 2" xfId="11864" xr:uid="{4FEC71EF-C2D8-4DF0-ADEC-370E848DFD04}"/>
    <cellStyle name="Percent 20 2 3" xfId="11865" xr:uid="{A6411C79-24BE-453F-BCED-C4286DA0A5DC}"/>
    <cellStyle name="Percent 20 2 4" xfId="11866" xr:uid="{69FE725C-0047-45EB-810F-295AA3B01C0F}"/>
    <cellStyle name="Percent 20 2 5" xfId="11867" xr:uid="{92003328-22CB-43BF-A9DC-FC65F6BC3EF0}"/>
    <cellStyle name="Percent 20 2 6" xfId="11868" xr:uid="{5FC378F9-C51C-47DB-8056-5ED371B2F419}"/>
    <cellStyle name="Percent 20 3" xfId="11869" xr:uid="{2B332694-468A-4B04-A646-5772A39A8E40}"/>
    <cellStyle name="Percent 20 3 2" xfId="11870" xr:uid="{87585D23-A7CE-4949-AC84-4501AECBFFE1}"/>
    <cellStyle name="Percent 20 3 3" xfId="11871" xr:uid="{BCE56914-7713-4FE7-AE9B-EAADBDA5294B}"/>
    <cellStyle name="Percent 20 3 4" xfId="11872" xr:uid="{1B95699B-9603-479B-BB4E-48D00E446C12}"/>
    <cellStyle name="Percent 20 3 5" xfId="11873" xr:uid="{50B15074-F128-4EEC-9082-9393A23308AD}"/>
    <cellStyle name="Percent 20 4" xfId="11874" xr:uid="{5908AB35-5953-42B5-A08C-A87054CAB6E5}"/>
    <cellStyle name="Percent 20 4 2" xfId="11875" xr:uid="{323C9B8F-1C39-487D-A684-9D9BEBA93723}"/>
    <cellStyle name="Percent 20 4 3" xfId="11876" xr:uid="{F3583932-AD18-43CA-978F-7A4A5BF67AD0}"/>
    <cellStyle name="Percent 20 4 4" xfId="11877" xr:uid="{1758FCBB-E967-4290-BBEA-C736E6C999A2}"/>
    <cellStyle name="Percent 20 4 5" xfId="11878" xr:uid="{BCD3A3E6-8FD4-44ED-A55F-4FC98B887AB5}"/>
    <cellStyle name="Percent 20 5" xfId="11879" xr:uid="{A68437C9-4AD0-4A4E-A8C2-9B6BC7388D1F}"/>
    <cellStyle name="Percent 20 5 2" xfId="11880" xr:uid="{F29F00B9-51C2-4BA0-B54C-B2159080015E}"/>
    <cellStyle name="Percent 20 5 3" xfId="11881" xr:uid="{89C39EA8-77F0-4D18-B083-31DFC833DC00}"/>
    <cellStyle name="Percent 20 5 4" xfId="11882" xr:uid="{9B20E4C2-4889-42C6-AC61-CC4150ACCE64}"/>
    <cellStyle name="Percent 20 5 5" xfId="11883" xr:uid="{66BF75BD-13D2-4DC2-9CDD-E5B3D2B5EFFB}"/>
    <cellStyle name="Percent 20 6" xfId="11884" xr:uid="{C831A6A0-7065-4C06-BB82-1A6488026695}"/>
    <cellStyle name="Percent 20 6 2" xfId="11885" xr:uid="{9469ABE9-6138-4644-B9E6-D9249DB75689}"/>
    <cellStyle name="Percent 20 6 3" xfId="11886" xr:uid="{8CC3554A-5526-4848-880D-A91321180A65}"/>
    <cellStyle name="Percent 20 6 4" xfId="11887" xr:uid="{E89AC521-E6B8-4849-944C-9D8E60431A67}"/>
    <cellStyle name="Percent 20 6 5" xfId="11888" xr:uid="{025E357F-B8D3-4321-94F5-91D430C4F516}"/>
    <cellStyle name="Percent 20 7" xfId="11889" xr:uid="{1FF113C7-8C16-4E38-9B1A-8570EC8E9586}"/>
    <cellStyle name="Percent 20 7 2" xfId="11890" xr:uid="{24426CB5-5D39-4452-843A-5BC7F0DBD16A}"/>
    <cellStyle name="Percent 20 7 2 2" xfId="11891" xr:uid="{236A33EA-8615-483F-A8FF-C459D7FC2072}"/>
    <cellStyle name="Percent 20 7 2 3" xfId="11892" xr:uid="{AC8F4494-77E8-4402-BDCE-241BFAFBEFFB}"/>
    <cellStyle name="Percent 20 7 2 4" xfId="11893" xr:uid="{E6BB9B3C-29AE-4AAB-8191-04E73B7F9EC4}"/>
    <cellStyle name="Percent 20 7 2 5" xfId="11894" xr:uid="{B2A4103B-73B9-4263-8596-275B464D09CB}"/>
    <cellStyle name="Percent 20 7 3" xfId="11895" xr:uid="{B800C439-3E82-4623-9E7E-972A1B4CE276}"/>
    <cellStyle name="Percent 20 7 3 2" xfId="11896" xr:uid="{DC5A92EA-70E0-417E-8195-0BC09779880A}"/>
    <cellStyle name="Percent 20 7 3 3" xfId="11897" xr:uid="{8400C1CB-0548-425A-A3BF-9A06CC24D761}"/>
    <cellStyle name="Percent 20 7 3 4" xfId="11898" xr:uid="{4E26D4F6-AA4A-416A-AF6D-DBC4C51A1238}"/>
    <cellStyle name="Percent 20 7 3 5" xfId="11899" xr:uid="{5522EB51-C033-4B1A-A872-CC5ADB9DA319}"/>
    <cellStyle name="Percent 20 7 4" xfId="11900" xr:uid="{5A9E6F47-406C-4B45-8B16-561DD031A68B}"/>
    <cellStyle name="Percent 20 7 5" xfId="11901" xr:uid="{7B4928FF-ADE3-467A-B5C0-F53259634E86}"/>
    <cellStyle name="Percent 20 7 6" xfId="11902" xr:uid="{6FD0B5FB-6FE3-424A-9BF1-340F6E06AB4B}"/>
    <cellStyle name="Percent 20 7 7" xfId="11903" xr:uid="{754960CC-A2C2-414D-ACD0-69481E074DAE}"/>
    <cellStyle name="Percent 20 8" xfId="11904" xr:uid="{C771672F-1923-4672-90FC-BB5735E55A37}"/>
    <cellStyle name="Percent 20 9" xfId="11905" xr:uid="{2A9F83DB-F16D-492F-B747-AF5C6CE30A29}"/>
    <cellStyle name="Percent 21" xfId="11906" xr:uid="{1DAB36DE-5449-4BAA-9B67-0CD16DA3093B}"/>
    <cellStyle name="Percent 21 10" xfId="11907" xr:uid="{A7E59F6E-E8F0-4EB4-9986-CE3C96A0F962}"/>
    <cellStyle name="Percent 21 11" xfId="11908" xr:uid="{3D7FD40E-2A69-4C1B-9924-740F31700695}"/>
    <cellStyle name="Percent 21 2" xfId="11909" xr:uid="{0777FFD6-E110-43CE-A503-4E07CF31C57A}"/>
    <cellStyle name="Percent 21 2 2" xfId="11910" xr:uid="{D564CF26-035F-409A-8B79-0B650D0E94DD}"/>
    <cellStyle name="Percent 21 2 3" xfId="11911" xr:uid="{2C9611B5-8517-4680-9B36-8C6DA7BC4B41}"/>
    <cellStyle name="Percent 21 2 4" xfId="11912" xr:uid="{833EC0E5-E6D1-4832-B722-DF9D344089D2}"/>
    <cellStyle name="Percent 21 2 5" xfId="11913" xr:uid="{E6E79E8C-487C-41A1-A139-3F11BC163234}"/>
    <cellStyle name="Percent 21 3" xfId="11914" xr:uid="{04E9B4E0-2A45-4B92-942A-5E4E8485414A}"/>
    <cellStyle name="Percent 21 3 2" xfId="11915" xr:uid="{C73189DF-99C1-464C-BB26-D64F53D12702}"/>
    <cellStyle name="Percent 21 3 3" xfId="11916" xr:uid="{DD44F7EF-D0AF-4A9C-AC5A-F0F3CBFD9AA3}"/>
    <cellStyle name="Percent 21 3 4" xfId="11917" xr:uid="{3CA635CC-508A-4203-8A86-43904C326859}"/>
    <cellStyle name="Percent 21 3 5" xfId="11918" xr:uid="{E0E21CBA-BEA3-41E1-926B-A43A011D1FBA}"/>
    <cellStyle name="Percent 21 4" xfId="11919" xr:uid="{DB6A9B69-B7EB-445B-A89C-76D58B053C47}"/>
    <cellStyle name="Percent 21 4 2" xfId="11920" xr:uid="{90711FBA-3725-495D-BA90-9FBEF639526E}"/>
    <cellStyle name="Percent 21 4 3" xfId="11921" xr:uid="{66B6E9E1-C42C-4402-8D48-7797BE7C6806}"/>
    <cellStyle name="Percent 21 4 4" xfId="11922" xr:uid="{28AD2BB4-D80D-4C83-9440-33F737CAB9B7}"/>
    <cellStyle name="Percent 21 4 5" xfId="11923" xr:uid="{715EEB01-E6CF-42D9-921A-AE1A9EDF28FA}"/>
    <cellStyle name="Percent 21 5" xfId="11924" xr:uid="{89C25774-0126-4A60-A480-5CCCB089580A}"/>
    <cellStyle name="Percent 21 5 2" xfId="11925" xr:uid="{F53E67EB-7CA5-49C7-A0F5-A0F096E19D02}"/>
    <cellStyle name="Percent 21 5 3" xfId="11926" xr:uid="{E9534746-1EDC-485F-90D8-6D38B332BAB2}"/>
    <cellStyle name="Percent 21 5 4" xfId="11927" xr:uid="{BFCCB378-3DE2-4ADD-A87B-E21714A3DBC5}"/>
    <cellStyle name="Percent 21 5 5" xfId="11928" xr:uid="{DD538C6F-2798-450C-A61C-1AE551D423C9}"/>
    <cellStyle name="Percent 21 6" xfId="11929" xr:uid="{B1A25B71-5698-4A96-9212-E1E9684FF09F}"/>
    <cellStyle name="Percent 21 6 2" xfId="11930" xr:uid="{5545ED6C-DAEC-4E5A-B4BF-C4E4EC081DFD}"/>
    <cellStyle name="Percent 21 6 3" xfId="11931" xr:uid="{AB848E9E-010E-4F4A-A0B9-1CB03375EE7A}"/>
    <cellStyle name="Percent 21 6 4" xfId="11932" xr:uid="{AF5FA623-666B-4DC5-9159-B1BF2828346F}"/>
    <cellStyle name="Percent 21 6 5" xfId="11933" xr:uid="{7537D4C1-3E5E-4792-A079-5709A15A4EE5}"/>
    <cellStyle name="Percent 21 7" xfId="11934" xr:uid="{6CF62624-93F0-41BC-8022-E01BE547C9E4}"/>
    <cellStyle name="Percent 21 7 2" xfId="11935" xr:uid="{6AEB9874-2D97-44F9-BE5F-AE240916E831}"/>
    <cellStyle name="Percent 21 7 2 2" xfId="11936" xr:uid="{813ECEEB-33C8-4644-90CB-9CF5C69A5E3B}"/>
    <cellStyle name="Percent 21 7 2 3" xfId="11937" xr:uid="{A76FF4E2-526E-4FA4-ADB7-343A21D54A73}"/>
    <cellStyle name="Percent 21 7 2 4" xfId="11938" xr:uid="{9DBD022E-0EDD-4FC8-B746-DCAA617B25AE}"/>
    <cellStyle name="Percent 21 7 2 5" xfId="11939" xr:uid="{3AD858D5-D502-483D-BBFC-ADF982F299A5}"/>
    <cellStyle name="Percent 21 7 3" xfId="11940" xr:uid="{795E1F65-5A4F-4CC4-BAE3-65AD26169818}"/>
    <cellStyle name="Percent 21 7 3 2" xfId="11941" xr:uid="{383A29F0-7D85-498F-95EF-9A6C047401BD}"/>
    <cellStyle name="Percent 21 7 3 3" xfId="11942" xr:uid="{0949CA87-1294-45B1-999E-78E7EB695E68}"/>
    <cellStyle name="Percent 21 7 3 4" xfId="11943" xr:uid="{B9DFB639-288C-4869-A407-4115FF64254A}"/>
    <cellStyle name="Percent 21 7 3 5" xfId="11944" xr:uid="{B5E00E8A-C488-471C-BABB-06B321E997B6}"/>
    <cellStyle name="Percent 21 7 4" xfId="11945" xr:uid="{B31F8D13-27EF-49BC-8E65-3DA5FAF3C042}"/>
    <cellStyle name="Percent 21 7 5" xfId="11946" xr:uid="{D57F859F-0F39-4387-9EF3-EF7F344C07B9}"/>
    <cellStyle name="Percent 21 7 6" xfId="11947" xr:uid="{E66536FE-5F08-40B7-8EE0-9196E6B756AB}"/>
    <cellStyle name="Percent 21 7 7" xfId="11948" xr:uid="{E02A1760-657C-437D-9AC4-593330038B14}"/>
    <cellStyle name="Percent 21 8" xfId="11949" xr:uid="{6EE52D4F-15C1-485C-9367-BB5F8C17C1F0}"/>
    <cellStyle name="Percent 21 9" xfId="11950" xr:uid="{544297A8-61E9-4D18-B143-1F9090C02D3E}"/>
    <cellStyle name="Percent 22" xfId="11951" xr:uid="{81CD3B79-832E-48B8-9A90-6A4D737C8238}"/>
    <cellStyle name="Percent 22 10" xfId="11952" xr:uid="{63CE3ACC-8E76-4036-929B-75B573F2305A}"/>
    <cellStyle name="Percent 22 11" xfId="11953" xr:uid="{A84D3C97-FBAB-403A-86D7-B0D8DFA5A585}"/>
    <cellStyle name="Percent 22 2" xfId="11954" xr:uid="{95729034-D3ED-44B8-9FAC-559667F3C9B3}"/>
    <cellStyle name="Percent 22 2 2" xfId="11955" xr:uid="{7917B709-909B-4030-83DC-42DFF9D6F4E7}"/>
    <cellStyle name="Percent 22 2 3" xfId="11956" xr:uid="{31B78754-EEFE-48A5-8363-C093A4C89A7D}"/>
    <cellStyle name="Percent 22 2 4" xfId="11957" xr:uid="{B09798A0-9B39-441B-ABA3-01F6F7929A25}"/>
    <cellStyle name="Percent 22 2 5" xfId="11958" xr:uid="{1EF9939B-4D65-4B0E-AE62-5A6256FA3BCD}"/>
    <cellStyle name="Percent 22 3" xfId="11959" xr:uid="{AE20F86B-2CC5-4E36-9370-0F6AA0D8619B}"/>
    <cellStyle name="Percent 22 3 2" xfId="11960" xr:uid="{2CB01563-26BB-479A-BDC3-769293BE4370}"/>
    <cellStyle name="Percent 22 3 3" xfId="11961" xr:uid="{CEDD060C-EA89-4A51-ADD1-149F65A0203F}"/>
    <cellStyle name="Percent 22 3 4" xfId="11962" xr:uid="{81980578-1D82-4895-8D44-ED46D4AC066F}"/>
    <cellStyle name="Percent 22 3 5" xfId="11963" xr:uid="{031CDF60-D5C2-4F53-A4BD-8713DFEE1506}"/>
    <cellStyle name="Percent 22 4" xfId="11964" xr:uid="{0E7A339E-6530-41A1-9F90-8B00368F7D54}"/>
    <cellStyle name="Percent 22 4 2" xfId="11965" xr:uid="{30970CE9-5F1C-4B7A-8ADD-2241C50F3C91}"/>
    <cellStyle name="Percent 22 4 3" xfId="11966" xr:uid="{EFAE8C87-9729-4EB0-A807-F12AA6E6FD06}"/>
    <cellStyle name="Percent 22 4 4" xfId="11967" xr:uid="{C65D3C22-7682-460A-9726-4E27D6D330B3}"/>
    <cellStyle name="Percent 22 4 5" xfId="11968" xr:uid="{4990A3DD-9EA6-47FA-ADE5-A6FF673252A3}"/>
    <cellStyle name="Percent 22 5" xfId="11969" xr:uid="{790DFFB9-D044-43E8-AAD3-1205B7F76AC6}"/>
    <cellStyle name="Percent 22 5 2" xfId="11970" xr:uid="{B92B401E-27EF-421A-9BD1-1BA10922AE71}"/>
    <cellStyle name="Percent 22 5 3" xfId="11971" xr:uid="{CF40905B-7E72-4B4F-9566-95447FDB043B}"/>
    <cellStyle name="Percent 22 5 4" xfId="11972" xr:uid="{25DE0C48-EA48-43B6-95A7-EFEEA2494686}"/>
    <cellStyle name="Percent 22 5 5" xfId="11973" xr:uid="{9BD20BB9-F657-4BDA-8EB9-49D35CBFC264}"/>
    <cellStyle name="Percent 22 6" xfId="11974" xr:uid="{77606E77-B66A-41FA-AAA2-B864D0524060}"/>
    <cellStyle name="Percent 22 6 2" xfId="11975" xr:uid="{BCCCBCFE-53B1-481B-BD3D-CF0FE2D17C50}"/>
    <cellStyle name="Percent 22 6 3" xfId="11976" xr:uid="{57A6407C-88AA-416A-893D-1B8EB2FEE491}"/>
    <cellStyle name="Percent 22 6 4" xfId="11977" xr:uid="{BBCF3A2A-97FF-48C5-AB2E-699D095B2091}"/>
    <cellStyle name="Percent 22 6 5" xfId="11978" xr:uid="{E8C92C79-A66E-442F-9D4E-815DBF75992F}"/>
    <cellStyle name="Percent 22 7" xfId="11979" xr:uid="{9DD14765-C6B4-461E-AC2B-F7EF1823B8CC}"/>
    <cellStyle name="Percent 22 7 2" xfId="11980" xr:uid="{708F2E03-A4BD-4185-95C7-95E7CE9B36BA}"/>
    <cellStyle name="Percent 22 7 2 2" xfId="11981" xr:uid="{57A4F40E-3447-4D54-AE48-E2AB2E277FE5}"/>
    <cellStyle name="Percent 22 7 2 3" xfId="11982" xr:uid="{AF418C06-9F1A-491C-BE16-16D25215D81F}"/>
    <cellStyle name="Percent 22 7 2 4" xfId="11983" xr:uid="{323E4367-EBE1-4146-A497-6DA530D9BEFD}"/>
    <cellStyle name="Percent 22 7 2 5" xfId="11984" xr:uid="{388270B0-CD42-4800-9220-3DA925C1E5F7}"/>
    <cellStyle name="Percent 22 7 3" xfId="11985" xr:uid="{A654404A-6F2E-4BE0-AE29-BD6ED25A0C9B}"/>
    <cellStyle name="Percent 22 7 3 2" xfId="11986" xr:uid="{85F3EB46-1A25-416F-B1C2-B86B7561E640}"/>
    <cellStyle name="Percent 22 7 3 3" xfId="11987" xr:uid="{1ABDBDF0-AEB1-4ECE-8354-0C2B008D1BCC}"/>
    <cellStyle name="Percent 22 7 3 4" xfId="11988" xr:uid="{7FADE269-7AF8-4DDB-A794-18C674709561}"/>
    <cellStyle name="Percent 22 7 3 5" xfId="11989" xr:uid="{1CB3E331-5274-4547-B73B-04E46E54238B}"/>
    <cellStyle name="Percent 22 7 4" xfId="11990" xr:uid="{66AF266C-0EF6-438F-AD71-96C5CA9D0459}"/>
    <cellStyle name="Percent 22 7 5" xfId="11991" xr:uid="{8349B997-B85B-44B8-A0D9-FE40127EB0ED}"/>
    <cellStyle name="Percent 22 7 6" xfId="11992" xr:uid="{C8A321E4-695E-445F-84DC-B77E151C9663}"/>
    <cellStyle name="Percent 22 7 7" xfId="11993" xr:uid="{9191BEC7-19F1-4B7A-873A-3184F1C4BCD3}"/>
    <cellStyle name="Percent 22 8" xfId="11994" xr:uid="{ECE02BE1-E963-4F97-AB25-03C5AFC11FAC}"/>
    <cellStyle name="Percent 22 9" xfId="11995" xr:uid="{25B3C49D-810E-4358-9CBB-726F0BD6FB50}"/>
    <cellStyle name="Percent 23" xfId="11996" xr:uid="{79474644-7734-4ACE-A112-887BBF07FB92}"/>
    <cellStyle name="Percent 23 10" xfId="11997" xr:uid="{AF4871E1-A030-4844-8FF3-65471CB67529}"/>
    <cellStyle name="Percent 23 11" xfId="11998" xr:uid="{CADDA30C-9717-48AE-B0D1-1FFA5E8B6D8B}"/>
    <cellStyle name="Percent 23 2" xfId="11999" xr:uid="{849B8C04-FF57-4402-9197-32C96E11A995}"/>
    <cellStyle name="Percent 23 2 2" xfId="12000" xr:uid="{A5E2E5EB-92AE-4988-B77A-57BB40D9B09A}"/>
    <cellStyle name="Percent 23 2 3" xfId="12001" xr:uid="{BD5328BE-E79A-465F-B928-06ACAA3A1726}"/>
    <cellStyle name="Percent 23 2 4" xfId="12002" xr:uid="{0AC53CB3-8B50-4758-8309-AB97689CE9F8}"/>
    <cellStyle name="Percent 23 2 5" xfId="12003" xr:uid="{0881F279-3614-490B-9CDA-EB26E9605880}"/>
    <cellStyle name="Percent 23 3" xfId="12004" xr:uid="{0E9EC56C-19A9-46E8-8BA6-F91C3F8AE8C0}"/>
    <cellStyle name="Percent 23 3 2" xfId="12005" xr:uid="{40BD395C-0BD3-4A77-88E2-65ACCADA9F0D}"/>
    <cellStyle name="Percent 23 3 3" xfId="12006" xr:uid="{20E16D47-77DC-4F29-80B6-58FA8DDB48ED}"/>
    <cellStyle name="Percent 23 3 4" xfId="12007" xr:uid="{9CB72EE0-93FA-46B8-AB9B-366A051FF4ED}"/>
    <cellStyle name="Percent 23 3 5" xfId="12008" xr:uid="{D81524E0-A5B4-4041-BECC-C7CBD165AC38}"/>
    <cellStyle name="Percent 23 4" xfId="12009" xr:uid="{F3996BDC-2FD0-44FB-ACB2-C09B78E55EEA}"/>
    <cellStyle name="Percent 23 4 2" xfId="12010" xr:uid="{46920547-C149-487D-AAF8-BEB4CA9751CE}"/>
    <cellStyle name="Percent 23 4 3" xfId="12011" xr:uid="{E8FA5CB3-7A7A-4993-BF08-632C1652254E}"/>
    <cellStyle name="Percent 23 4 4" xfId="12012" xr:uid="{D450BB0F-D139-44EE-9457-9FA5ADC1DF95}"/>
    <cellStyle name="Percent 23 4 5" xfId="12013" xr:uid="{B07F3925-11B1-4DF4-89F1-4036F8FF3F2C}"/>
    <cellStyle name="Percent 23 5" xfId="12014" xr:uid="{A4F7B8D4-AD49-4C94-A013-CC3E93567252}"/>
    <cellStyle name="Percent 23 5 2" xfId="12015" xr:uid="{ADF1F962-23B6-435F-ABE5-086016104C51}"/>
    <cellStyle name="Percent 23 5 3" xfId="12016" xr:uid="{12E0DA15-2903-43CB-915B-8A2CC0FC4022}"/>
    <cellStyle name="Percent 23 5 4" xfId="12017" xr:uid="{6BECFF46-4D70-4AD5-BC2B-2BBCFBEB54AF}"/>
    <cellStyle name="Percent 23 5 5" xfId="12018" xr:uid="{44B7A532-F7F8-4406-A3F0-497BBAC5711D}"/>
    <cellStyle name="Percent 23 6" xfId="12019" xr:uid="{6B037489-70F8-4CE3-B402-6FABDF448826}"/>
    <cellStyle name="Percent 23 6 2" xfId="12020" xr:uid="{D744A3E2-51F1-4CEC-A252-9E060B7DEE76}"/>
    <cellStyle name="Percent 23 6 3" xfId="12021" xr:uid="{09CCFB12-083C-4D55-8A8D-F85E1F55EEEC}"/>
    <cellStyle name="Percent 23 6 4" xfId="12022" xr:uid="{858391BA-837E-478A-AF3C-6E82F2B04DD7}"/>
    <cellStyle name="Percent 23 6 5" xfId="12023" xr:uid="{BE78E474-81AF-4E31-B45F-60A313FE8401}"/>
    <cellStyle name="Percent 23 7" xfId="12024" xr:uid="{FD305B99-8948-42D5-99CA-74B75E67E6BB}"/>
    <cellStyle name="Percent 23 7 2" xfId="12025" xr:uid="{9074A8F8-3979-48C9-BAF0-E9EC44FD706C}"/>
    <cellStyle name="Percent 23 7 2 2" xfId="12026" xr:uid="{6E052160-3844-4FB0-813E-C85F57D47B02}"/>
    <cellStyle name="Percent 23 7 2 3" xfId="12027" xr:uid="{158E7CCB-D6F9-459F-AF8C-C85FBD49B826}"/>
    <cellStyle name="Percent 23 7 2 4" xfId="12028" xr:uid="{FBB6A28D-6BFE-4058-805D-33C190678F68}"/>
    <cellStyle name="Percent 23 7 2 5" xfId="12029" xr:uid="{7BB4DCAA-5F76-4DC7-B2D3-B5D7DC69E840}"/>
    <cellStyle name="Percent 23 7 3" xfId="12030" xr:uid="{93AA3DF2-C9BC-4951-B614-A527897AFED0}"/>
    <cellStyle name="Percent 23 7 3 2" xfId="12031" xr:uid="{5612CF91-A259-408D-917E-400DEDB63929}"/>
    <cellStyle name="Percent 23 7 3 3" xfId="12032" xr:uid="{2C3303D1-D0D0-4590-94EB-4C4D0C0785B2}"/>
    <cellStyle name="Percent 23 7 3 4" xfId="12033" xr:uid="{DFFAE7A3-5568-4950-9D7A-2B95F16107E6}"/>
    <cellStyle name="Percent 23 7 3 5" xfId="12034" xr:uid="{11B193E1-FE3A-40F6-83A7-D4FD8721D2C0}"/>
    <cellStyle name="Percent 23 7 4" xfId="12035" xr:uid="{7984B040-0888-40D6-83D3-D2527CAAA652}"/>
    <cellStyle name="Percent 23 7 5" xfId="12036" xr:uid="{0D2D75DA-DA1E-4C3D-8CFB-62F7A219676D}"/>
    <cellStyle name="Percent 23 7 6" xfId="12037" xr:uid="{C6FB4B4A-3638-4B1F-B26E-068F600A6528}"/>
    <cellStyle name="Percent 23 7 7" xfId="12038" xr:uid="{40625A2C-5748-4743-9C60-FB8C6654BDEB}"/>
    <cellStyle name="Percent 23 8" xfId="12039" xr:uid="{34B95343-2FBA-4C7F-8B0F-E20FDCE8785D}"/>
    <cellStyle name="Percent 23 9" xfId="12040" xr:uid="{768C3BAC-908E-4DEA-99FF-372EDCD633F4}"/>
    <cellStyle name="Percent 24" xfId="12041" xr:uid="{4AD5F667-8F17-436A-B442-D0A327BE62EE}"/>
    <cellStyle name="Percent 24 10" xfId="12042" xr:uid="{BE5ACBF4-B6C7-49B5-93FD-264A1ACA8719}"/>
    <cellStyle name="Percent 24 10 2" xfId="12043" xr:uid="{7F09BAB4-7760-439A-AD96-D072FD8A26B6}"/>
    <cellStyle name="Percent 24 10 2 2" xfId="12044" xr:uid="{BE560E53-2588-43AC-BD4B-76F6569DEE3D}"/>
    <cellStyle name="Percent 24 10 3" xfId="12045" xr:uid="{896F604C-F9A5-4931-8650-17898E003B2C}"/>
    <cellStyle name="Percent 24 11" xfId="12046" xr:uid="{93ECF3D8-C272-49BA-983B-2CF8E4D866C8}"/>
    <cellStyle name="Percent 24 11 2" xfId="12047" xr:uid="{D3E132C8-2C5B-4859-A565-DF81A71748D5}"/>
    <cellStyle name="Percent 24 12" xfId="12048" xr:uid="{949BAB3F-C3B6-46D0-BF71-395349F5EE37}"/>
    <cellStyle name="Percent 24 13" xfId="12049" xr:uid="{738D9457-24FA-404C-8107-770435146CD9}"/>
    <cellStyle name="Percent 24 14" xfId="12050" xr:uid="{054A87D3-0645-4943-9EB9-F2456A1CD3C8}"/>
    <cellStyle name="Percent 24 15" xfId="12051" xr:uid="{F77E8AB0-328F-4D0F-924E-A4FC38F27AC0}"/>
    <cellStyle name="Percent 24 2" xfId="12052" xr:uid="{2CB7F981-AADE-4055-A5E4-DC9BC26FADDC}"/>
    <cellStyle name="Percent 24 2 2" xfId="12053" xr:uid="{EB0E8E2F-59A5-4A1E-A02C-CB0BF9696102}"/>
    <cellStyle name="Percent 24 2 3" xfId="12054" xr:uid="{DEB90108-4C0F-4C13-AB88-3CF928FED112}"/>
    <cellStyle name="Percent 24 2 4" xfId="12055" xr:uid="{4F74C6B9-32BE-4B3D-B7C9-F66258D678AE}"/>
    <cellStyle name="Percent 24 2 5" xfId="12056" xr:uid="{8440B186-6555-4630-9970-0302542B8C85}"/>
    <cellStyle name="Percent 24 3" xfId="12057" xr:uid="{8AA20C53-77D8-4408-A55E-98C89DFB23E6}"/>
    <cellStyle name="Percent 24 3 2" xfId="12058" xr:uid="{2B54BFB2-5256-4D35-ABFC-56398B0FF78B}"/>
    <cellStyle name="Percent 24 3 3" xfId="12059" xr:uid="{AF2A9062-289C-430C-BD6C-EA7C48533594}"/>
    <cellStyle name="Percent 24 3 4" xfId="12060" xr:uid="{8BB285BE-C410-46B5-89C6-E25199576ECA}"/>
    <cellStyle name="Percent 24 3 5" xfId="12061" xr:uid="{8D457DBE-09C0-4BC9-B896-00AE8B777110}"/>
    <cellStyle name="Percent 24 4" xfId="12062" xr:uid="{12A459F2-8049-49F3-B851-A37E722D01E8}"/>
    <cellStyle name="Percent 24 4 2" xfId="12063" xr:uid="{FECAF6FC-2962-4705-8753-F603D37CF5C4}"/>
    <cellStyle name="Percent 24 4 3" xfId="12064" xr:uid="{72266D78-EFAB-4EFE-9735-B4DCF1AEF417}"/>
    <cellStyle name="Percent 24 4 4" xfId="12065" xr:uid="{DE699B17-B549-40A8-ABBD-B20441337CDF}"/>
    <cellStyle name="Percent 24 4 5" xfId="12066" xr:uid="{A2C38055-CC0B-4473-9606-B524B679FC21}"/>
    <cellStyle name="Percent 24 5" xfId="12067" xr:uid="{17272663-1BA2-4857-B1AB-F0B785F9392E}"/>
    <cellStyle name="Percent 24 5 2" xfId="12068" xr:uid="{AF964E1B-6BB1-4386-A640-64ABD16E54C6}"/>
    <cellStyle name="Percent 24 5 3" xfId="12069" xr:uid="{BC68738C-2201-4F96-9151-9E7E671DF941}"/>
    <cellStyle name="Percent 24 5 4" xfId="12070" xr:uid="{8CB2A387-641D-4B70-BF4A-294A9EF0B3EC}"/>
    <cellStyle name="Percent 24 5 5" xfId="12071" xr:uid="{867B5B3E-5743-4647-AC19-4032FDDEC301}"/>
    <cellStyle name="Percent 24 6" xfId="12072" xr:uid="{9A7B5DB6-8EF6-40E5-AE3C-F17FD27DA509}"/>
    <cellStyle name="Percent 24 6 2" xfId="12073" xr:uid="{590FEDDB-9DC0-4FC7-B496-86EFCEF9EDFB}"/>
    <cellStyle name="Percent 24 6 3" xfId="12074" xr:uid="{3560A05D-5DC0-442A-A5E1-0870CFB7174F}"/>
    <cellStyle name="Percent 24 6 4" xfId="12075" xr:uid="{4F592B3B-752F-4327-9D16-A090F0CFA16F}"/>
    <cellStyle name="Percent 24 6 5" xfId="12076" xr:uid="{DB655E9E-F532-46A1-BC15-97C1925B55F8}"/>
    <cellStyle name="Percent 24 7" xfId="12077" xr:uid="{D6C51A4D-14CD-4CB1-B536-FF7CBCD38BBF}"/>
    <cellStyle name="Percent 24 7 2" xfId="12078" xr:uid="{17CEFF9D-7B3F-4C8C-956F-305EA9E43B43}"/>
    <cellStyle name="Percent 24 7 2 2" xfId="12079" xr:uid="{38A9DC2E-81F2-4071-ACCE-D78D51AB1DD3}"/>
    <cellStyle name="Percent 24 7 2 3" xfId="12080" xr:uid="{51203FCD-3287-472F-9A1B-4EB794FF49C1}"/>
    <cellStyle name="Percent 24 7 2 4" xfId="12081" xr:uid="{23F2F150-B14F-401D-9FC6-7394829EF9E2}"/>
    <cellStyle name="Percent 24 7 2 5" xfId="12082" xr:uid="{8D6E26B4-18C2-47D3-A7C7-DDEB3E1E68DD}"/>
    <cellStyle name="Percent 24 7 3" xfId="12083" xr:uid="{B57FA9E6-E15D-4876-98D2-88823558B482}"/>
    <cellStyle name="Percent 24 7 3 2" xfId="12084" xr:uid="{8B0160E2-C618-4A2E-BD75-05E245D9D0AB}"/>
    <cellStyle name="Percent 24 7 3 3" xfId="12085" xr:uid="{C4E570FD-9652-41ED-8860-75073CD3C703}"/>
    <cellStyle name="Percent 24 7 3 4" xfId="12086" xr:uid="{0D28CC68-18C0-41B8-9851-5F29ACE50408}"/>
    <cellStyle name="Percent 24 7 3 5" xfId="12087" xr:uid="{756FFF18-33AC-43C2-AB92-710827FF4B02}"/>
    <cellStyle name="Percent 24 7 4" xfId="12088" xr:uid="{A8DBB191-A242-40AA-9582-0F6F474EE17A}"/>
    <cellStyle name="Percent 24 7 5" xfId="12089" xr:uid="{9E158CEB-7A59-4470-AACB-463F3ABE4A0A}"/>
    <cellStyle name="Percent 24 7 6" xfId="12090" xr:uid="{0C4E7F00-FE7A-495A-AD1D-30D28FD736D7}"/>
    <cellStyle name="Percent 24 7 7" xfId="12091" xr:uid="{B454119B-7926-41EC-B033-6F574D0E1CD1}"/>
    <cellStyle name="Percent 24 8" xfId="12092" xr:uid="{D1F746F0-E5B6-4C4D-8F3B-ECA6A48640C1}"/>
    <cellStyle name="Percent 24 8 2" xfId="12093" xr:uid="{77DBF43C-A167-44DB-AEF0-615352CE6743}"/>
    <cellStyle name="Percent 24 8 2 2" xfId="12094" xr:uid="{58356C74-5CEB-4E2C-8BD5-53FC178ACC1E}"/>
    <cellStyle name="Percent 24 8 2 2 2" xfId="12095" xr:uid="{33D66AF9-375C-4BF5-8FE3-6EE1C72E5356}"/>
    <cellStyle name="Percent 24 8 2 3" xfId="12096" xr:uid="{E64A8661-DA7C-4986-85BF-D4B1FE6FEA6B}"/>
    <cellStyle name="Percent 24 8 3" xfId="12097" xr:uid="{BE20A761-FC51-4BA8-ACDE-A15CA473DE41}"/>
    <cellStyle name="Percent 24 8 3 2" xfId="12098" xr:uid="{0A163132-0E58-4780-99B5-CE8706392AC0}"/>
    <cellStyle name="Percent 24 8 3 2 2" xfId="12099" xr:uid="{EC98748D-8E93-4F23-B6D0-CE953766D7A8}"/>
    <cellStyle name="Percent 24 8 3 3" xfId="12100" xr:uid="{FAFB17B9-717A-4E62-8308-B61F56F48BA5}"/>
    <cellStyle name="Percent 24 8 4" xfId="12101" xr:uid="{E9A37AE1-7A72-4537-B698-0A0CD9C3991E}"/>
    <cellStyle name="Percent 24 8 4 2" xfId="12102" xr:uid="{90188085-58F0-493E-8505-1DD2F9AFAE93}"/>
    <cellStyle name="Percent 24 8 5" xfId="12103" xr:uid="{32FAE383-EF46-45FB-A538-8448FE94C32B}"/>
    <cellStyle name="Percent 24 8 6" xfId="12104" xr:uid="{30C4A1F0-353A-44E3-BE24-A0376E1C58F1}"/>
    <cellStyle name="Percent 24 8 7" xfId="12105" xr:uid="{D18D6287-00AB-4F7E-B287-7FD190A3410F}"/>
    <cellStyle name="Percent 24 8 8" xfId="12106" xr:uid="{65BB4C56-C7F5-41A4-A930-BF11694EBEEB}"/>
    <cellStyle name="Percent 24 9" xfId="12107" xr:uid="{E3CDC7E3-F918-460B-B676-38C4B31C4F3D}"/>
    <cellStyle name="Percent 24 9 2" xfId="12108" xr:uid="{93D5778E-0F15-4F54-8285-B89606796035}"/>
    <cellStyle name="Percent 24 9 2 2" xfId="12109" xr:uid="{CE15CA79-A3DB-4777-8BF0-9AE9246F928C}"/>
    <cellStyle name="Percent 24 9 3" xfId="12110" xr:uid="{9E7E9E5F-39C9-4F19-B6DA-F22569075F71}"/>
    <cellStyle name="Percent 25" xfId="12111" xr:uid="{800D4870-F82D-4C2F-8223-8370786DD9DE}"/>
    <cellStyle name="Percent 25 10" xfId="12112" xr:uid="{3C8B1D56-F482-40D5-A7C9-6C5CCE6F9CF8}"/>
    <cellStyle name="Percent 25 11" xfId="12113" xr:uid="{997FDAFB-45DC-4B8A-87A9-4F9BFA916642}"/>
    <cellStyle name="Percent 25 2" xfId="12114" xr:uid="{B9A23337-FD74-4F24-B802-AA143E227044}"/>
    <cellStyle name="Percent 25 2 2" xfId="12115" xr:uid="{24C510DF-FB4F-44B0-A79A-A8E3839F2F54}"/>
    <cellStyle name="Percent 25 2 3" xfId="12116" xr:uid="{7129DDD1-AA64-4FBB-994E-E77C7A2253C2}"/>
    <cellStyle name="Percent 25 2 4" xfId="12117" xr:uid="{0D9FA594-1FF3-4B43-8DE4-552C5FA16031}"/>
    <cellStyle name="Percent 25 2 5" xfId="12118" xr:uid="{D80902B7-1632-436A-B092-AC12315F92FC}"/>
    <cellStyle name="Percent 25 3" xfId="12119" xr:uid="{055C3214-4F6F-4587-9F09-15B9F4932BAF}"/>
    <cellStyle name="Percent 25 3 2" xfId="12120" xr:uid="{AEC4187E-F125-44B9-9668-DA3F339EB3D9}"/>
    <cellStyle name="Percent 25 3 3" xfId="12121" xr:uid="{BE6A3CA4-38C7-4CA6-A32E-021179133BBE}"/>
    <cellStyle name="Percent 25 3 4" xfId="12122" xr:uid="{CE872025-804B-42C1-9C8B-C08D443E81E1}"/>
    <cellStyle name="Percent 25 3 5" xfId="12123" xr:uid="{E73791E4-B68F-44AB-9C01-3AA47DE1C53C}"/>
    <cellStyle name="Percent 25 4" xfId="12124" xr:uid="{99279149-5FCB-4A58-BE05-357985329859}"/>
    <cellStyle name="Percent 25 4 2" xfId="12125" xr:uid="{02EF7DD4-9B41-4CED-9CAC-1EAD33860601}"/>
    <cellStyle name="Percent 25 4 3" xfId="12126" xr:uid="{2B10A09E-BB17-413F-B0CB-ECA5B20F6490}"/>
    <cellStyle name="Percent 25 4 4" xfId="12127" xr:uid="{C21BE6F6-0392-4A08-A55A-A04BD1F10E19}"/>
    <cellStyle name="Percent 25 4 5" xfId="12128" xr:uid="{C01A742A-FBD6-43AE-BA1D-665D8B2FE759}"/>
    <cellStyle name="Percent 25 5" xfId="12129" xr:uid="{A1CA6E65-E28B-45E0-890F-7846D0A5131F}"/>
    <cellStyle name="Percent 25 5 2" xfId="12130" xr:uid="{5AB94056-F6A9-45EC-9C38-6593D1517194}"/>
    <cellStyle name="Percent 25 5 3" xfId="12131" xr:uid="{CC346117-85E3-473F-ACBA-F8F9A78B44B6}"/>
    <cellStyle name="Percent 25 5 4" xfId="12132" xr:uid="{AE429DEC-5FEE-435B-B44E-1EABE8DBAAD4}"/>
    <cellStyle name="Percent 25 5 5" xfId="12133" xr:uid="{8FBABA6D-598D-414F-A099-222452A958F3}"/>
    <cellStyle name="Percent 25 6" xfId="12134" xr:uid="{1C30A88F-2FAC-48BB-9475-915B2AD2DE06}"/>
    <cellStyle name="Percent 25 6 2" xfId="12135" xr:uid="{EBEFEAFD-E116-488F-A0DD-837984EC9C9C}"/>
    <cellStyle name="Percent 25 6 3" xfId="12136" xr:uid="{8E386538-1A09-4BFB-B234-669C5B5790D6}"/>
    <cellStyle name="Percent 25 6 4" xfId="12137" xr:uid="{ECAA9974-5E39-432D-9CA1-B639300E27C8}"/>
    <cellStyle name="Percent 25 6 5" xfId="12138" xr:uid="{89B66D0F-3394-445A-9AE3-91739A9923F0}"/>
    <cellStyle name="Percent 25 7" xfId="12139" xr:uid="{DDDFB9BE-E153-40EC-84EA-7EB25F07CC32}"/>
    <cellStyle name="Percent 25 7 2" xfId="12140" xr:uid="{A06BCA22-8E23-41E7-AA87-19FE2E30508D}"/>
    <cellStyle name="Percent 25 7 2 2" xfId="12141" xr:uid="{B11A4CA7-73A3-4CF9-B7D0-6E71795F6566}"/>
    <cellStyle name="Percent 25 7 2 3" xfId="12142" xr:uid="{D1E381FF-553A-443B-A27D-A7AF7A7F73F3}"/>
    <cellStyle name="Percent 25 7 2 4" xfId="12143" xr:uid="{CD90EF7A-E534-4483-9C42-8CCE145D77BF}"/>
    <cellStyle name="Percent 25 7 2 5" xfId="12144" xr:uid="{BD305258-7F86-46D1-AA71-DC7EDD3E3B6F}"/>
    <cellStyle name="Percent 25 7 3" xfId="12145" xr:uid="{4DD67530-C5CF-4910-B4B6-834037F6EA0D}"/>
    <cellStyle name="Percent 25 7 3 2" xfId="12146" xr:uid="{CE29EA55-7145-4886-92C0-5E214247AA2D}"/>
    <cellStyle name="Percent 25 7 3 3" xfId="12147" xr:uid="{480B7043-7DA1-4E93-A2AB-1EEDB57C0C1D}"/>
    <cellStyle name="Percent 25 7 3 4" xfId="12148" xr:uid="{F6338221-B968-45C2-AEEC-4B104F1AF3F9}"/>
    <cellStyle name="Percent 25 7 3 5" xfId="12149" xr:uid="{32F1A74E-18F5-4B28-A713-E1CF042A69B3}"/>
    <cellStyle name="Percent 25 7 4" xfId="12150" xr:uid="{67B336B6-0563-4DF4-819F-B0084C0D9A25}"/>
    <cellStyle name="Percent 25 7 5" xfId="12151" xr:uid="{11BF0F9E-B2F9-4628-B7EF-C9246AA3BE01}"/>
    <cellStyle name="Percent 25 7 6" xfId="12152" xr:uid="{1DAEE1C0-6640-4149-BEA3-84CBCACF0BEB}"/>
    <cellStyle name="Percent 25 7 7" xfId="12153" xr:uid="{455F6A4E-623D-4C25-91EC-6CAEB44E645E}"/>
    <cellStyle name="Percent 25 8" xfId="12154" xr:uid="{5C9FAC75-FA20-47D4-B556-B7365DB5452C}"/>
    <cellStyle name="Percent 25 9" xfId="12155" xr:uid="{59FB4003-8B11-40A4-B74F-298E21CAE922}"/>
    <cellStyle name="Percent 26" xfId="12156" xr:uid="{BD4A2CB2-3E6D-41D0-8B0D-494298DFFD65}"/>
    <cellStyle name="Percent 26 10" xfId="12157" xr:uid="{FB5AEFB2-053F-4CE9-889B-75984D19540C}"/>
    <cellStyle name="Percent 26 11" xfId="12158" xr:uid="{6913F46B-A6EC-41AA-9ADB-37F5222CD9D3}"/>
    <cellStyle name="Percent 26 2" xfId="12159" xr:uid="{0D71469C-C81A-4593-8A25-BA4394E5DD99}"/>
    <cellStyle name="Percent 26 2 2" xfId="12160" xr:uid="{BD02078B-A710-49A6-9F72-8951E3157396}"/>
    <cellStyle name="Percent 26 2 3" xfId="12161" xr:uid="{B6D155D4-04C9-400F-903B-5D3E6E1C2F6F}"/>
    <cellStyle name="Percent 26 2 4" xfId="12162" xr:uid="{40AF19FD-569F-4282-AF2E-33B2F757ECB4}"/>
    <cellStyle name="Percent 26 2 5" xfId="12163" xr:uid="{804C06A4-1068-4756-A95C-BAF937B0544C}"/>
    <cellStyle name="Percent 26 3" xfId="12164" xr:uid="{07799CD7-0F55-498F-AA42-6DFABA764522}"/>
    <cellStyle name="Percent 26 3 2" xfId="12165" xr:uid="{B5E30AB5-2C1E-4F4C-91FC-B9571FF41E58}"/>
    <cellStyle name="Percent 26 3 3" xfId="12166" xr:uid="{7983B202-BB8B-4107-B8F8-7A9540A52C30}"/>
    <cellStyle name="Percent 26 3 4" xfId="12167" xr:uid="{26E89638-48BC-4B42-95C6-E1F2FF2B5376}"/>
    <cellStyle name="Percent 26 3 5" xfId="12168" xr:uid="{CF9A0444-7B95-461D-AE15-825541213612}"/>
    <cellStyle name="Percent 26 4" xfId="12169" xr:uid="{DC035208-C8F7-41E2-BC32-CF5D533D5E9A}"/>
    <cellStyle name="Percent 26 4 2" xfId="12170" xr:uid="{A1370FB2-F577-4DB8-84C2-384ABA98192E}"/>
    <cellStyle name="Percent 26 4 3" xfId="12171" xr:uid="{04ADBD6A-A317-4A37-A612-2F9E463183E3}"/>
    <cellStyle name="Percent 26 4 4" xfId="12172" xr:uid="{AA3517B9-D037-4792-BFCD-1633812181F9}"/>
    <cellStyle name="Percent 26 4 5" xfId="12173" xr:uid="{B8DCB018-FA1C-4BA1-8441-166FB4B85D22}"/>
    <cellStyle name="Percent 26 5" xfId="12174" xr:uid="{7BEEA36B-A47E-49B5-94CA-32F724759255}"/>
    <cellStyle name="Percent 26 5 2" xfId="12175" xr:uid="{5D9D0315-13B3-4977-9506-AF0E564E2628}"/>
    <cellStyle name="Percent 26 5 3" xfId="12176" xr:uid="{E867B36B-888A-44B4-AF63-02E5547EF43E}"/>
    <cellStyle name="Percent 26 5 4" xfId="12177" xr:uid="{F279B32A-2481-4B36-911D-BF4238C6F216}"/>
    <cellStyle name="Percent 26 5 5" xfId="12178" xr:uid="{FC00A77E-DED2-4EBA-AB41-6F697CD397B5}"/>
    <cellStyle name="Percent 26 6" xfId="12179" xr:uid="{ADB6BE92-1E84-4119-85B3-04DC80DE5DA1}"/>
    <cellStyle name="Percent 26 6 2" xfId="12180" xr:uid="{9F71BA07-907D-4173-8FAF-D3F0EB0AADF7}"/>
    <cellStyle name="Percent 26 6 3" xfId="12181" xr:uid="{CE9957E5-27B8-46F2-9036-3FB2CB5709CA}"/>
    <cellStyle name="Percent 26 6 4" xfId="12182" xr:uid="{97DDE9A4-1A50-4B24-885C-6162C889072F}"/>
    <cellStyle name="Percent 26 6 5" xfId="12183" xr:uid="{63287FFC-A7E6-4F19-9974-BD5DC1B80CBC}"/>
    <cellStyle name="Percent 26 7" xfId="12184" xr:uid="{B423B5C3-CEFD-4223-AE63-7D9DCA76AACB}"/>
    <cellStyle name="Percent 26 7 2" xfId="12185" xr:uid="{802725A3-76E3-49E7-9404-74CA2DFE2056}"/>
    <cellStyle name="Percent 26 7 2 2" xfId="12186" xr:uid="{624DD529-F1DF-49C6-B724-9A3995ECF7CE}"/>
    <cellStyle name="Percent 26 7 2 3" xfId="12187" xr:uid="{AA287C05-FD45-4AA8-BA68-F47AE0E72E0C}"/>
    <cellStyle name="Percent 26 7 2 4" xfId="12188" xr:uid="{ABB2FA3B-6FA6-4805-B965-1F48A0F132A7}"/>
    <cellStyle name="Percent 26 7 2 5" xfId="12189" xr:uid="{A7ACE549-DF59-4FCA-9C85-9C1283EABA1F}"/>
    <cellStyle name="Percent 26 7 3" xfId="12190" xr:uid="{6ED1AA34-2FEE-4464-A532-8804E0B602B2}"/>
    <cellStyle name="Percent 26 7 3 2" xfId="12191" xr:uid="{C0790A34-C5E2-40D7-BB03-241E9922859C}"/>
    <cellStyle name="Percent 26 7 3 3" xfId="12192" xr:uid="{81A3B786-D1A0-4E62-9CF2-F0BBEC046BF2}"/>
    <cellStyle name="Percent 26 7 3 4" xfId="12193" xr:uid="{3C09271E-76C0-4029-AB33-43772A24345D}"/>
    <cellStyle name="Percent 26 7 3 5" xfId="12194" xr:uid="{194428F4-C329-4AF1-AE30-0BABB3E0DD34}"/>
    <cellStyle name="Percent 26 7 4" xfId="12195" xr:uid="{FA45D7A6-355D-4D6B-8350-328E7671FA15}"/>
    <cellStyle name="Percent 26 7 5" xfId="12196" xr:uid="{7CBC85D2-6793-494D-BC6F-2C562E28B046}"/>
    <cellStyle name="Percent 26 7 6" xfId="12197" xr:uid="{541B4C48-6A7F-48CD-B7E4-92D7B2AD6602}"/>
    <cellStyle name="Percent 26 7 7" xfId="12198" xr:uid="{04CECDA9-30EA-4709-B8A2-368E8547F215}"/>
    <cellStyle name="Percent 26 8" xfId="12199" xr:uid="{A71BABEA-0C1C-47CD-8CC7-2D395553258E}"/>
    <cellStyle name="Percent 26 9" xfId="12200" xr:uid="{07D7CB39-7A2B-47F0-B41D-522175B3E599}"/>
    <cellStyle name="Percent 27" xfId="12201" xr:uid="{DBB1C984-EF28-4C99-B55B-C0F05C49497C}"/>
    <cellStyle name="Percent 27 2" xfId="12202" xr:uid="{2901A010-4E60-4E84-913D-6A39E26538E8}"/>
    <cellStyle name="Percent 27 3" xfId="12203" xr:uid="{E6F833CA-BA32-4F9C-8D2E-6D638C6AD04E}"/>
    <cellStyle name="Percent 27 4" xfId="12204" xr:uid="{21E99C11-ADB2-4CA8-989E-8B5DC0AC37DB}"/>
    <cellStyle name="Percent 27 5" xfId="12205" xr:uid="{DF07B5B2-0FBE-41C3-A380-934828BA1557}"/>
    <cellStyle name="Percent 28" xfId="12206" xr:uid="{170E71B8-431F-48CA-B613-3726492D672E}"/>
    <cellStyle name="Percent 28 2" xfId="12207" xr:uid="{FF9C009A-BF20-466B-A19F-82266209B4E3}"/>
    <cellStyle name="Percent 28 2 2" xfId="12208" xr:uid="{1A3DB570-CA10-4F74-BC17-5E3D62BBDEB5}"/>
    <cellStyle name="Percent 28 2 2 2" xfId="12209" xr:uid="{8441D484-501D-4710-9ABC-159D092D26CF}"/>
    <cellStyle name="Percent 28 2 2 2 2" xfId="12210" xr:uid="{ACAA3719-8A1A-4131-8F86-D31335CEB16A}"/>
    <cellStyle name="Percent 28 2 2 3" xfId="12211" xr:uid="{0B3B51A5-38D3-41FB-9A7B-33BFA9CDBFC6}"/>
    <cellStyle name="Percent 28 2 3" xfId="12212" xr:uid="{6FAB80A7-DD52-492C-9A54-E747461BC18E}"/>
    <cellStyle name="Percent 28 2 3 2" xfId="12213" xr:uid="{D484ED25-3E70-44B2-B6B5-6A59B350C8EF}"/>
    <cellStyle name="Percent 28 2 3 2 2" xfId="12214" xr:uid="{52B54BC5-FD2C-4526-B03E-818D9B9694E6}"/>
    <cellStyle name="Percent 28 2 3 3" xfId="12215" xr:uid="{20AF7CB5-DECB-44B6-8700-31B787E66124}"/>
    <cellStyle name="Percent 28 2 4" xfId="12216" xr:uid="{3B3814FD-9D6F-4CEF-B76F-745BD40E1FB8}"/>
    <cellStyle name="Percent 28 2 4 2" xfId="12217" xr:uid="{5B8EDDA7-1286-4157-A1EE-A91445318CE0}"/>
    <cellStyle name="Percent 28 2 5" xfId="12218" xr:uid="{C74F2EA8-5E47-47BD-AE97-7484C21E371C}"/>
    <cellStyle name="Percent 28 2 6" xfId="12219" xr:uid="{4A2B5977-B8DF-4408-8AE7-93166B35EB08}"/>
    <cellStyle name="Percent 28 2 7" xfId="12220" xr:uid="{699412A9-01A0-487E-9522-C6BDE852D823}"/>
    <cellStyle name="Percent 28 2 8" xfId="12221" xr:uid="{720D5349-120B-4614-B74E-CC3945507E30}"/>
    <cellStyle name="Percent 28 3" xfId="12222" xr:uid="{52E83E97-37CE-4277-A5B6-0A115697EBF3}"/>
    <cellStyle name="Percent 28 3 2" xfId="12223" xr:uid="{298771E2-56CD-4191-BEF8-C68CBA328613}"/>
    <cellStyle name="Percent 28 3 2 2" xfId="12224" xr:uid="{E548D2C1-B351-4660-B8C5-19D7FD4EA965}"/>
    <cellStyle name="Percent 28 3 3" xfId="12225" xr:uid="{3B4D1DA1-6FAD-433A-A775-77E855325681}"/>
    <cellStyle name="Percent 28 4" xfId="12226" xr:uid="{5E4BF7D7-9DD5-4272-9C79-30ADB33BAFDE}"/>
    <cellStyle name="Percent 28 4 2" xfId="12227" xr:uid="{6963E8E4-D9B5-4205-A509-35A3BA045C2A}"/>
    <cellStyle name="Percent 28 4 2 2" xfId="12228" xr:uid="{5BCC5A2D-0064-4422-AB81-18D29EF816DE}"/>
    <cellStyle name="Percent 28 4 3" xfId="12229" xr:uid="{0C6253E4-69B6-44B4-AC0E-82913D39D669}"/>
    <cellStyle name="Percent 28 5" xfId="12230" xr:uid="{A9EA61C9-5B6D-40E2-88FE-6FB472EFFB8C}"/>
    <cellStyle name="Percent 28 5 2" xfId="12231" xr:uid="{CEA15438-41D8-4BFB-B93A-F5DDA2E99E6D}"/>
    <cellStyle name="Percent 28 6" xfId="12232" xr:uid="{5DD39976-03A5-4BDC-A0B9-A67666B75EE8}"/>
    <cellStyle name="Percent 28 7" xfId="12233" xr:uid="{9FBAB1FC-604A-48A0-97C8-2F0F5F68A1B1}"/>
    <cellStyle name="Percent 28 8" xfId="12234" xr:uid="{22F3E2A4-3E11-42E2-A3A6-42F5D79FFD01}"/>
    <cellStyle name="Percent 28 9" xfId="12235" xr:uid="{4C1B11E3-9175-4ABF-9889-C6472E43F1C3}"/>
    <cellStyle name="Percent 3 10" xfId="12236" xr:uid="{B8FF332F-A647-4FAF-AF3C-4BF5A5A5DB1B}"/>
    <cellStyle name="Percent 3 10 10" xfId="12237" xr:uid="{25019A6C-0C81-4454-B833-FF8FF9F092B2}"/>
    <cellStyle name="Percent 3 10 10 2" xfId="12238" xr:uid="{4073E1B7-2C78-4576-850D-B3833F68B994}"/>
    <cellStyle name="Percent 3 10 10 3" xfId="12239" xr:uid="{BA526459-623A-41AD-B8A6-2DA7BF0A800E}"/>
    <cellStyle name="Percent 3 10 10 4" xfId="12240" xr:uid="{7C426D03-E9F1-4CD4-9083-2E1A776AF05A}"/>
    <cellStyle name="Percent 3 10 10 5" xfId="12241" xr:uid="{7518D400-719E-4AED-B79E-1CB8DD151CF6}"/>
    <cellStyle name="Percent 3 10 11" xfId="12242" xr:uid="{97A1B6DD-8409-4460-9A61-6DB5732FD57B}"/>
    <cellStyle name="Percent 3 10 11 2" xfId="12243" xr:uid="{21DC3B68-6783-4074-B399-5F0634175341}"/>
    <cellStyle name="Percent 3 10 11 3" xfId="12244" xr:uid="{DD2F6C5E-A81B-4390-91D3-FB4364F8AF2A}"/>
    <cellStyle name="Percent 3 10 11 4" xfId="12245" xr:uid="{620B2ABB-C527-4E5A-9698-1653A6B0944F}"/>
    <cellStyle name="Percent 3 10 11 5" xfId="12246" xr:uid="{1FB3E133-859A-4143-BB16-DD017D331345}"/>
    <cellStyle name="Percent 3 10 12" xfId="12247" xr:uid="{40011619-2F93-433C-9E84-8C83988567B8}"/>
    <cellStyle name="Percent 3 10 12 2" xfId="12248" xr:uid="{FC1481EF-5AB3-4436-9CF7-EB2FB584F271}"/>
    <cellStyle name="Percent 3 10 12 3" xfId="12249" xr:uid="{388BC266-CF35-4A8A-B163-D4D7FADFFCC0}"/>
    <cellStyle name="Percent 3 10 12 4" xfId="12250" xr:uid="{B51B27EA-FC98-4F5B-AF76-3056C35987E0}"/>
    <cellStyle name="Percent 3 10 12 5" xfId="12251" xr:uid="{945F19F9-371D-4F2B-B894-9369CE39F8A1}"/>
    <cellStyle name="Percent 3 10 13" xfId="12252" xr:uid="{C4B20CAF-D972-41CA-A4C9-DB9FCD2834E2}"/>
    <cellStyle name="Percent 3 10 13 2" xfId="12253" xr:uid="{8BA615A0-86C9-4239-B295-16DC347965EA}"/>
    <cellStyle name="Percent 3 10 13 3" xfId="12254" xr:uid="{530C58FD-E10B-4D6E-A432-B3EBEF8FD7A8}"/>
    <cellStyle name="Percent 3 10 13 4" xfId="12255" xr:uid="{2E6D7303-FB91-4E16-8198-F223AC899FED}"/>
    <cellStyle name="Percent 3 10 13 5" xfId="12256" xr:uid="{062541B0-3293-4386-A03C-57F6813B356D}"/>
    <cellStyle name="Percent 3 10 14" xfId="12257" xr:uid="{D16310DB-A966-4CF7-8337-A87660A4F6A3}"/>
    <cellStyle name="Percent 3 10 14 2" xfId="12258" xr:uid="{CA137B64-3C1E-42D6-8AFB-1470D1C651B0}"/>
    <cellStyle name="Percent 3 10 14 3" xfId="12259" xr:uid="{7B9E6734-BB55-46C4-BB8A-AF48CFF65335}"/>
    <cellStyle name="Percent 3 10 14 4" xfId="12260" xr:uid="{C570CCC4-6187-4AB0-BB50-F5ACF0FDA658}"/>
    <cellStyle name="Percent 3 10 14 5" xfId="12261" xr:uid="{649078D7-47F2-4BF0-8B06-80AC2B27D2E6}"/>
    <cellStyle name="Percent 3 10 15" xfId="12262" xr:uid="{801DF00E-60AF-43BC-9EF5-BB7E0DCF4441}"/>
    <cellStyle name="Percent 3 10 15 2" xfId="12263" xr:uid="{286C418B-C961-47A3-953F-E8A683E3E735}"/>
    <cellStyle name="Percent 3 10 15 3" xfId="12264" xr:uid="{DEA05AA0-9FC5-4E3D-8B9F-3D3179D932BB}"/>
    <cellStyle name="Percent 3 10 15 4" xfId="12265" xr:uid="{82B7B653-A84C-4B56-81BD-AE4144738F96}"/>
    <cellStyle name="Percent 3 10 15 5" xfId="12266" xr:uid="{1DB31FE8-30DC-447E-BCD9-C3BE66B6532C}"/>
    <cellStyle name="Percent 3 10 16" xfId="12267" xr:uid="{96D73874-C745-4AE7-A014-D4B70E4185AD}"/>
    <cellStyle name="Percent 3 10 17" xfId="12268" xr:uid="{7FAA7DC0-C532-48DC-ADAF-6662E29F9F66}"/>
    <cellStyle name="Percent 3 10 18" xfId="12269" xr:uid="{780ABA14-984E-4FE7-A078-8B3F2F22609B}"/>
    <cellStyle name="Percent 3 10 19" xfId="12270" xr:uid="{B2CC8212-11BC-4125-A9D1-7664D51189B8}"/>
    <cellStyle name="Percent 3 10 2" xfId="12271" xr:uid="{C20ACDD8-57B9-47ED-AEA5-E3DF27C59B51}"/>
    <cellStyle name="Percent 3 10 2 2" xfId="12272" xr:uid="{045393C7-6F26-4F66-AFA1-8535A6CC424A}"/>
    <cellStyle name="Percent 3 10 2 3" xfId="12273" xr:uid="{ABAD9E51-82F4-417D-A7E1-9CB97690617F}"/>
    <cellStyle name="Percent 3 10 2 4" xfId="12274" xr:uid="{BE92CF70-C94B-49DF-92BC-DBEE766EFE07}"/>
    <cellStyle name="Percent 3 10 2 5" xfId="12275" xr:uid="{7E515446-A87C-459B-8EBD-CB8D6674468F}"/>
    <cellStyle name="Percent 3 10 3" xfId="12276" xr:uid="{13842A83-5C16-4560-8B45-F7844BA6C67F}"/>
    <cellStyle name="Percent 3 10 3 2" xfId="12277" xr:uid="{826DF632-3846-472E-A099-25B665DE15F2}"/>
    <cellStyle name="Percent 3 10 3 3" xfId="12278" xr:uid="{09BF3374-D346-4A60-A885-F9928B876493}"/>
    <cellStyle name="Percent 3 10 3 4" xfId="12279" xr:uid="{530D4BD0-5F8D-460E-9012-7DD5E8C4C449}"/>
    <cellStyle name="Percent 3 10 3 5" xfId="12280" xr:uid="{7C969DE4-0477-45F3-B723-764E7CC2EBBB}"/>
    <cellStyle name="Percent 3 10 4" xfId="12281" xr:uid="{D2468293-181D-446F-85A0-E10B06D30D97}"/>
    <cellStyle name="Percent 3 10 4 2" xfId="12282" xr:uid="{EBA1ADDA-3AF9-4B8F-8D0A-C652007EFAD8}"/>
    <cellStyle name="Percent 3 10 4 3" xfId="12283" xr:uid="{513B4428-7C79-4F50-B378-89A9D2030002}"/>
    <cellStyle name="Percent 3 10 4 4" xfId="12284" xr:uid="{41A769D1-CFAF-45C0-B53A-808286B96956}"/>
    <cellStyle name="Percent 3 10 4 5" xfId="12285" xr:uid="{43D6A7A5-F1E6-4807-B53D-BD8F761A47ED}"/>
    <cellStyle name="Percent 3 10 5" xfId="12286" xr:uid="{D4D8BF86-5133-4C10-ADD5-5FA5ADDCD850}"/>
    <cellStyle name="Percent 3 10 5 2" xfId="12287" xr:uid="{13192A87-8C6D-47F1-99C2-91EBAA4D3F95}"/>
    <cellStyle name="Percent 3 10 5 3" xfId="12288" xr:uid="{50E7D3A8-54F1-4051-A31A-5949D6DDAFB9}"/>
    <cellStyle name="Percent 3 10 5 4" xfId="12289" xr:uid="{0B6AE83A-4AEE-442B-B152-6DF506342E8B}"/>
    <cellStyle name="Percent 3 10 5 5" xfId="12290" xr:uid="{1AB5695A-9826-4501-9205-125EAD5C0C2E}"/>
    <cellStyle name="Percent 3 10 6" xfId="12291" xr:uid="{9916C44C-44CB-4720-BE2A-A5F1B59FB6FD}"/>
    <cellStyle name="Percent 3 10 6 2" xfId="12292" xr:uid="{36D3C4DD-6E96-4054-820A-F08E29BF20F9}"/>
    <cellStyle name="Percent 3 10 6 3" xfId="12293" xr:uid="{046A5A81-D367-44A8-97CA-5E980D24DD03}"/>
    <cellStyle name="Percent 3 10 6 4" xfId="12294" xr:uid="{1275BFF6-AF1D-432A-B787-8E0FA39C775F}"/>
    <cellStyle name="Percent 3 10 6 5" xfId="12295" xr:uid="{92AE507F-0E2D-4A59-AF85-F6549CDDA851}"/>
    <cellStyle name="Percent 3 10 7" xfId="12296" xr:uid="{1B998BA6-614E-4310-9D78-24420B4167C5}"/>
    <cellStyle name="Percent 3 10 7 2" xfId="12297" xr:uid="{53524789-DC2E-43CE-AFEA-7164031A65DB}"/>
    <cellStyle name="Percent 3 10 7 3" xfId="12298" xr:uid="{CDA3705C-848A-401B-B739-96BC3AE549C1}"/>
    <cellStyle name="Percent 3 10 7 4" xfId="12299" xr:uid="{F0519076-37DB-4443-ADC7-72B7C7E55F58}"/>
    <cellStyle name="Percent 3 10 7 5" xfId="12300" xr:uid="{38777B11-1014-45C1-82A9-675B60414E7D}"/>
    <cellStyle name="Percent 3 10 8" xfId="12301" xr:uid="{A254F45A-593C-4ECC-936B-70F532D8D8C7}"/>
    <cellStyle name="Percent 3 10 8 2" xfId="12302" xr:uid="{28C14F8F-2747-40F4-BD7D-8FEA4FEE6FE1}"/>
    <cellStyle name="Percent 3 10 8 3" xfId="12303" xr:uid="{1A96AB11-2B44-4C05-8445-679D7FE12CE4}"/>
    <cellStyle name="Percent 3 10 8 4" xfId="12304" xr:uid="{DA3F5BCE-70C4-4610-969A-B1CD1BF28980}"/>
    <cellStyle name="Percent 3 10 8 5" xfId="12305" xr:uid="{5E2F6D86-8468-41FA-A651-73A2F802A0B6}"/>
    <cellStyle name="Percent 3 10 9" xfId="12306" xr:uid="{17B12A89-B8EC-4238-87CC-94D896BA20AE}"/>
    <cellStyle name="Percent 3 10 9 2" xfId="12307" xr:uid="{1E6D5143-645E-41BF-89E6-513043399D27}"/>
    <cellStyle name="Percent 3 10 9 3" xfId="12308" xr:uid="{8313A4EB-9D3D-4803-A258-32362EC74B0D}"/>
    <cellStyle name="Percent 3 10 9 4" xfId="12309" xr:uid="{7BE4190F-01A7-4C64-B3DA-B9D09B772A96}"/>
    <cellStyle name="Percent 3 10 9 5" xfId="12310" xr:uid="{A504C4AF-BE6B-463E-9237-E8F76392B3B1}"/>
    <cellStyle name="Percent 3 11" xfId="12311" xr:uid="{B12A8D33-0A77-4E77-99C6-28778656B29C}"/>
    <cellStyle name="Percent 3 11 2" xfId="12312" xr:uid="{061E99F2-9747-4BAA-91F1-185E2BFEF6B1}"/>
    <cellStyle name="Percent 3 11 3" xfId="12313" xr:uid="{941864B4-F4DC-4774-B140-5A6DEB2C8010}"/>
    <cellStyle name="Percent 3 11 4" xfId="12314" xr:uid="{78594C60-75FD-4D44-9BC0-E400E61D2DA7}"/>
    <cellStyle name="Percent 3 11 5" xfId="12315" xr:uid="{88E5A363-5E80-4527-BBD4-7F5844F9098B}"/>
    <cellStyle name="Percent 3 12" xfId="12316" xr:uid="{F17F2F04-4B59-4EB5-8632-C8B3571618F7}"/>
    <cellStyle name="Percent 3 12 2" xfId="12317" xr:uid="{46140705-99EB-4847-B990-13EF2CF30202}"/>
    <cellStyle name="Percent 3 12 3" xfId="12318" xr:uid="{69D57318-33F2-4509-87D8-EFAA346CC15D}"/>
    <cellStyle name="Percent 3 12 4" xfId="12319" xr:uid="{5DF57B9D-6C66-4CC5-9851-E96F20ED4527}"/>
    <cellStyle name="Percent 3 12 5" xfId="12320" xr:uid="{F941265F-4A85-4752-B52C-C191A5B77BE6}"/>
    <cellStyle name="Percent 3 13" xfId="12321" xr:uid="{F6F61BB1-A1D5-49DC-959D-9DD2150F26C8}"/>
    <cellStyle name="Percent 3 13 2" xfId="12322" xr:uid="{F8600DD0-7513-49C8-9CB5-B1480795065C}"/>
    <cellStyle name="Percent 3 13 3" xfId="12323" xr:uid="{2AE69709-557A-4FEC-99BB-7BC03157174D}"/>
    <cellStyle name="Percent 3 13 4" xfId="12324" xr:uid="{12076F48-7F7F-410E-9049-B9EA7D9548BC}"/>
    <cellStyle name="Percent 3 13 5" xfId="12325" xr:uid="{C0717774-8B28-48E7-BC5D-B39A9B0777CB}"/>
    <cellStyle name="Percent 3 14" xfId="12326" xr:uid="{3CBB8693-52B7-4EDD-B69E-1470E92AB164}"/>
    <cellStyle name="Percent 3 14 2" xfId="12327" xr:uid="{8BC2C67A-9D10-4D81-9975-04E5C325B90A}"/>
    <cellStyle name="Percent 3 14 3" xfId="12328" xr:uid="{336AB943-2A23-4848-A91F-7B7114B0A2CB}"/>
    <cellStyle name="Percent 3 14 4" xfId="12329" xr:uid="{823A44A7-B3F7-40FF-8CF5-058B7378002E}"/>
    <cellStyle name="Percent 3 14 5" xfId="12330" xr:uid="{09E6FB4A-07B8-411E-A8A3-7D3408A83003}"/>
    <cellStyle name="Percent 3 15" xfId="12331" xr:uid="{CD1EC5F1-A990-46DE-9E64-95F26684776B}"/>
    <cellStyle name="Percent 3 15 2" xfId="12332" xr:uid="{F71B68C7-B415-452A-ABD4-6F407B2553F6}"/>
    <cellStyle name="Percent 3 15 3" xfId="12333" xr:uid="{FBA84C24-68FB-46DE-BF4B-3791BBEC0FAA}"/>
    <cellStyle name="Percent 3 15 4" xfId="12334" xr:uid="{6468DACC-FF69-4938-B4FD-22496B01B049}"/>
    <cellStyle name="Percent 3 15 5" xfId="12335" xr:uid="{FCEC796C-D622-4576-BE59-9EBEE5272F6C}"/>
    <cellStyle name="Percent 3 16" xfId="12336" xr:uid="{A6EE82B9-E0E3-48CF-919B-51AA2F6B73F3}"/>
    <cellStyle name="Percent 3 16 2" xfId="12337" xr:uid="{6361D302-FA00-4C7F-9356-379C258F2598}"/>
    <cellStyle name="Percent 3 16 3" xfId="12338" xr:uid="{4575DE8A-76B9-4833-A885-DFAF39AF2590}"/>
    <cellStyle name="Percent 3 16 4" xfId="12339" xr:uid="{4B95573E-AD7D-415F-8345-3399C6FBE766}"/>
    <cellStyle name="Percent 3 16 5" xfId="12340" xr:uid="{1BCE31A1-030D-4561-8C1C-9CA47CD8DF3B}"/>
    <cellStyle name="Percent 3 17" xfId="12341" xr:uid="{6E299D92-16D5-499A-84F7-803346B151F0}"/>
    <cellStyle name="Percent 3 17 2" xfId="12342" xr:uid="{57DA480E-9101-4826-B2F5-B4134569E62C}"/>
    <cellStyle name="Percent 3 17 3" xfId="12343" xr:uid="{2447A50D-AEFE-4C40-96B0-ED800AD282FB}"/>
    <cellStyle name="Percent 3 17 4" xfId="12344" xr:uid="{722E45CE-85DB-4D0E-91A9-0C8893822C75}"/>
    <cellStyle name="Percent 3 17 5" xfId="12345" xr:uid="{3EC525FB-B50A-48CC-924E-9EB4B72AE2DE}"/>
    <cellStyle name="Percent 3 18" xfId="12346" xr:uid="{49F42A9F-F06B-40C3-AD4E-321BE04F4309}"/>
    <cellStyle name="Percent 3 18 2" xfId="12347" xr:uid="{416DEF83-1EB8-4A30-A0CC-51B45B8EEAAA}"/>
    <cellStyle name="Percent 3 18 3" xfId="12348" xr:uid="{A3960757-2D20-496C-9C2A-FF17A36B3A8D}"/>
    <cellStyle name="Percent 3 18 4" xfId="12349" xr:uid="{BF6102DD-D828-46B3-8017-2D6A0C4F0356}"/>
    <cellStyle name="Percent 3 18 5" xfId="12350" xr:uid="{F0938710-DCD1-4E09-9371-02FB13A25F96}"/>
    <cellStyle name="Percent 3 19" xfId="12351" xr:uid="{BFEF7044-2A20-4474-BF67-B8FA73860741}"/>
    <cellStyle name="Percent 3 19 2" xfId="12352" xr:uid="{95EDEB21-064D-4A4B-B3C3-3726578A087F}"/>
    <cellStyle name="Percent 3 19 3" xfId="12353" xr:uid="{DA746FEA-FA12-47EC-A8F2-6E87CB28BEE6}"/>
    <cellStyle name="Percent 3 19 4" xfId="12354" xr:uid="{E9DA12DD-2061-4E49-8CAE-96EC2C945013}"/>
    <cellStyle name="Percent 3 19 5" xfId="12355" xr:uid="{488E55EF-95C4-47D5-AF01-D6B3EFA9B53C}"/>
    <cellStyle name="Percent 3 2" xfId="12356" xr:uid="{7FA5BD40-F30B-43D9-B33F-0D0E39F4C4C2}"/>
    <cellStyle name="Percent 3 2 10" xfId="12357" xr:uid="{63DEF871-91B0-46FB-A186-0F481C3D7C65}"/>
    <cellStyle name="Percent 3 2 10 2" xfId="12358" xr:uid="{E43ADEDF-C2E1-4199-A18B-35C74AC36348}"/>
    <cellStyle name="Percent 3 2 10 3" xfId="12359" xr:uid="{AD16CD77-0DF9-4095-8E51-E5425D63B0C3}"/>
    <cellStyle name="Percent 3 2 10 4" xfId="12360" xr:uid="{D07A0986-0EE2-4D58-8354-B12CA3F57A39}"/>
    <cellStyle name="Percent 3 2 10 5" xfId="12361" xr:uid="{3E5ACD83-0B91-4E4B-B1E9-7B76D3DB2416}"/>
    <cellStyle name="Percent 3 2 11" xfId="12362" xr:uid="{69D96607-BB2E-46B5-82EF-8A0033201D20}"/>
    <cellStyle name="Percent 3 2 11 2" xfId="12363" xr:uid="{A27600F5-1C01-4444-9814-F3DFD76BB203}"/>
    <cellStyle name="Percent 3 2 11 3" xfId="12364" xr:uid="{A3469FC8-319B-4227-B0C1-F7E240C747B4}"/>
    <cellStyle name="Percent 3 2 11 4" xfId="12365" xr:uid="{5B7B6E71-E8BD-45B6-BE44-94415F345B4B}"/>
    <cellStyle name="Percent 3 2 11 5" xfId="12366" xr:uid="{C7E91EB3-3F89-4A9B-961B-E5E47B94A074}"/>
    <cellStyle name="Percent 3 2 12" xfId="12367" xr:uid="{C476C448-36F9-4214-89F2-B92F4E599C11}"/>
    <cellStyle name="Percent 3 2 12 2" xfId="12368" xr:uid="{5EC11277-0C03-4FEF-AC8A-31E77BC8C292}"/>
    <cellStyle name="Percent 3 2 12 3" xfId="12369" xr:uid="{CF43B6B7-A786-499E-9AA3-D05D8D180428}"/>
    <cellStyle name="Percent 3 2 12 4" xfId="12370" xr:uid="{E71F9A44-518A-4CBB-8353-A2A5D4E23ACC}"/>
    <cellStyle name="Percent 3 2 12 5" xfId="12371" xr:uid="{14D9E051-7D9D-47C0-80FF-A2F1D451F32E}"/>
    <cellStyle name="Percent 3 2 13" xfId="12372" xr:uid="{FB4645AB-1153-4F19-91DC-03549F3D4CDB}"/>
    <cellStyle name="Percent 3 2 13 2" xfId="12373" xr:uid="{ABE89F8B-6129-4E4A-8349-D551D1EF3C6E}"/>
    <cellStyle name="Percent 3 2 13 3" xfId="12374" xr:uid="{9AE9A612-BC9A-479D-8239-514009B7883B}"/>
    <cellStyle name="Percent 3 2 13 4" xfId="12375" xr:uid="{7EF68475-5270-451F-BCE4-300E2413B05A}"/>
    <cellStyle name="Percent 3 2 13 5" xfId="12376" xr:uid="{9B10650E-CF71-460F-9B0F-F109FF695FF3}"/>
    <cellStyle name="Percent 3 2 14" xfId="12377" xr:uid="{FDABDC02-E602-4AC3-B636-7CBDDE8A7DCB}"/>
    <cellStyle name="Percent 3 2 14 2" xfId="12378" xr:uid="{18B5A2F1-C2BD-409F-AC1C-4236B26271A8}"/>
    <cellStyle name="Percent 3 2 14 3" xfId="12379" xr:uid="{1695512F-C526-4712-90B7-6039E37AC703}"/>
    <cellStyle name="Percent 3 2 14 4" xfId="12380" xr:uid="{E089649A-19B0-4260-A186-B82E86A34C08}"/>
    <cellStyle name="Percent 3 2 14 5" xfId="12381" xr:uid="{F2E8FE09-683A-4099-8096-33DFF3B374AD}"/>
    <cellStyle name="Percent 3 2 15" xfId="12382" xr:uid="{FE587327-8CCE-4402-A394-C93976E4DFF0}"/>
    <cellStyle name="Percent 3 2 15 2" xfId="12383" xr:uid="{E1862E25-7498-42E8-B6A7-953D19F84FAC}"/>
    <cellStyle name="Percent 3 2 15 3" xfId="12384" xr:uid="{1739F84B-96A5-4C09-861A-CD5BBFC92CFA}"/>
    <cellStyle name="Percent 3 2 15 4" xfId="12385" xr:uid="{34E335FB-3E2E-469B-8FEC-E60E9E153249}"/>
    <cellStyle name="Percent 3 2 15 5" xfId="12386" xr:uid="{72BD6524-3F01-46D9-9B9C-9440AEE01C1E}"/>
    <cellStyle name="Percent 3 2 16" xfId="12387" xr:uid="{BFC3A8E7-7D0D-446E-A67B-C4350DA5FF16}"/>
    <cellStyle name="Percent 3 2 16 2" xfId="12388" xr:uid="{2E5177A3-3FF3-4DFB-AEE2-7FF18F23CBFE}"/>
    <cellStyle name="Percent 3 2 16 3" xfId="12389" xr:uid="{E5DE0A81-DF96-41DB-9781-A91040A8D438}"/>
    <cellStyle name="Percent 3 2 16 4" xfId="12390" xr:uid="{95738311-27A1-4A8C-9A1A-792CD0E6FB94}"/>
    <cellStyle name="Percent 3 2 16 5" xfId="12391" xr:uid="{D9F711D1-F94F-4013-9259-AC5E3124E055}"/>
    <cellStyle name="Percent 3 2 17" xfId="12392" xr:uid="{2CB45685-874D-4756-9DE7-504CF978B936}"/>
    <cellStyle name="Percent 3 2 17 2" xfId="12393" xr:uid="{CD7A57AC-A784-4E5A-A23B-FA5E3C69C233}"/>
    <cellStyle name="Percent 3 2 17 3" xfId="12394" xr:uid="{9506D86F-6547-40E8-A45E-5C95F0A46DEA}"/>
    <cellStyle name="Percent 3 2 17 4" xfId="12395" xr:uid="{9814F437-813E-4E25-81C8-316C9CAEE237}"/>
    <cellStyle name="Percent 3 2 17 5" xfId="12396" xr:uid="{AD0D460C-D73B-4564-B010-08936541C3C9}"/>
    <cellStyle name="Percent 3 2 18" xfId="12397" xr:uid="{E1C7D49E-F2B4-4C4C-AF88-30056CCB8E05}"/>
    <cellStyle name="Percent 3 2 19" xfId="12398" xr:uid="{448B073E-9C28-427B-86CF-D76B0D5F5503}"/>
    <cellStyle name="Percent 3 2 2" xfId="12399" xr:uid="{D612BF47-5ABF-4BCB-A35E-26B788124B75}"/>
    <cellStyle name="Percent 3 2 2 2" xfId="12400" xr:uid="{2D0B1F6B-004F-4DF2-AAD2-770F22423B52}"/>
    <cellStyle name="Percent 3 2 2 2 2" xfId="12401" xr:uid="{BCB80535-5859-48E1-AE97-7C522468F8BA}"/>
    <cellStyle name="Percent 3 2 2 2 2 2" xfId="12402" xr:uid="{44036DA3-7393-49CE-9860-BE0688275362}"/>
    <cellStyle name="Percent 3 2 2 2 2 3" xfId="12403" xr:uid="{9604407A-8DE0-4153-AEE1-8432E9184AB4}"/>
    <cellStyle name="Percent 3 2 2 2 2 4" xfId="12404" xr:uid="{56087D37-6365-4049-AC9B-638EF997ECC2}"/>
    <cellStyle name="Percent 3 2 2 2 2 5" xfId="12405" xr:uid="{CF8AAC42-09C5-44BE-AE18-6A9A1258881C}"/>
    <cellStyle name="Percent 3 2 2 2 3" xfId="12406" xr:uid="{07FCD7C1-AA4F-43D5-85B0-04AA5CDF9D89}"/>
    <cellStyle name="Percent 3 2 2 2 3 2" xfId="12407" xr:uid="{DD5CA56E-E58A-46FA-B2F2-8BD2808EC071}"/>
    <cellStyle name="Percent 3 2 2 2 3 3" xfId="12408" xr:uid="{3A34C676-1EE7-418E-8B53-8DD1A6D53854}"/>
    <cellStyle name="Percent 3 2 2 2 4" xfId="12409" xr:uid="{3D11D2E1-63D7-42C5-87BD-D13FDF93BB99}"/>
    <cellStyle name="Percent 3 2 2 2 5" xfId="12410" xr:uid="{7CB8AB1F-E4F1-4D35-B619-EA366D8F6F36}"/>
    <cellStyle name="Percent 3 2 2 2 6" xfId="12411" xr:uid="{2F63C2F8-8D30-4B6D-AB89-67126260A894}"/>
    <cellStyle name="Percent 3 2 2 2 7" xfId="12412" xr:uid="{466581D9-8A63-4C46-92D5-996333200E79}"/>
    <cellStyle name="Percent 3 2 2 2 8" xfId="12413" xr:uid="{D164041B-C6A7-4570-B9DB-2E71E753B2DF}"/>
    <cellStyle name="Percent 3 2 2 3" xfId="12414" xr:uid="{A2FF8247-8298-475B-9143-65A355D79701}"/>
    <cellStyle name="Percent 3 2 2 3 2" xfId="12415" xr:uid="{205F263C-0A24-43C9-B2CD-B497D162984A}"/>
    <cellStyle name="Percent 3 2 2 3 3" xfId="12416" xr:uid="{EAB43994-950E-44F4-B0D1-5231B3738851}"/>
    <cellStyle name="Percent 3 2 2 3 4" xfId="12417" xr:uid="{0980E997-A32B-4045-B66C-C8964F0D9A67}"/>
    <cellStyle name="Percent 3 2 2 3 5" xfId="12418" xr:uid="{DD4F20E5-458C-4BAC-8F3D-DE8F85D376F1}"/>
    <cellStyle name="Percent 3 2 2 3 6" xfId="12419" xr:uid="{D5BF883C-B3A9-409B-A1C2-AA8F1391F937}"/>
    <cellStyle name="Percent 3 2 2 4" xfId="12420" xr:uid="{F76C6AA3-4188-418F-BF74-648A1A464F13}"/>
    <cellStyle name="Percent 3 2 2 4 2" xfId="12421" xr:uid="{41B99F90-D993-42F9-A95C-E535E7BB5469}"/>
    <cellStyle name="Percent 3 2 2 4 3" xfId="12422" xr:uid="{95C49835-413F-4930-B610-950E26324401}"/>
    <cellStyle name="Percent 3 2 2 5" xfId="12423" xr:uid="{A36D255C-DCA4-4F28-9E0E-57FCC95515E6}"/>
    <cellStyle name="Percent 3 2 2 6" xfId="12424" xr:uid="{199272A0-0EA7-4CB6-9AEF-EC00ABA7C0FF}"/>
    <cellStyle name="Percent 3 2 2 7" xfId="12425" xr:uid="{AAB65E4A-A785-4625-BB23-BCF259FB9607}"/>
    <cellStyle name="Percent 3 2 20" xfId="12426" xr:uid="{0C7B1F8C-0BCF-4ADA-87AE-662F551896AC}"/>
    <cellStyle name="Percent 3 2 21" xfId="12427" xr:uid="{81D1BD0A-EA0C-4F5F-B41E-24C57625789B}"/>
    <cellStyle name="Percent 3 2 3" xfId="12428" xr:uid="{B5921F21-FCD6-443B-BEDE-C22EE50D39C3}"/>
    <cellStyle name="Percent 3 2 3 2" xfId="12429" xr:uid="{CF4BFD08-824A-46E5-99C1-5EF980B0E482}"/>
    <cellStyle name="Percent 3 2 3 2 2" xfId="12430" xr:uid="{8724FD63-C941-4333-99CF-DACFC1906D0E}"/>
    <cellStyle name="Percent 3 2 3 2 3" xfId="12431" xr:uid="{B61360D4-8209-49A1-A0EA-C977C98A1C8E}"/>
    <cellStyle name="Percent 3 2 3 2 4" xfId="12432" xr:uid="{CBCF8C07-2252-45EE-AFF0-C9E615B98E3B}"/>
    <cellStyle name="Percent 3 2 3 2 5" xfId="12433" xr:uid="{DAC0CE2B-A72B-4BF8-9FAA-AFF255EB13E9}"/>
    <cellStyle name="Percent 3 2 3 3" xfId="12434" xr:uid="{FE0D2E27-8768-471A-B057-97979CC36770}"/>
    <cellStyle name="Percent 3 2 3 3 2" xfId="12435" xr:uid="{7D1FAD40-1E00-4E6A-BDD1-9B6DAA5C6E79}"/>
    <cellStyle name="Percent 3 2 3 3 3" xfId="12436" xr:uid="{9C6AACFF-1DE3-4447-832D-1AC40967BAF3}"/>
    <cellStyle name="Percent 3 2 3 4" xfId="12437" xr:uid="{0C18F792-A1AC-4BE9-8123-7DCA665A5BBF}"/>
    <cellStyle name="Percent 3 2 3 5" xfId="12438" xr:uid="{6C41AE1E-9D0E-45D8-8940-07A3EACB5F62}"/>
    <cellStyle name="Percent 3 2 3 6" xfId="12439" xr:uid="{18E320D2-9E09-48AA-A45E-FA22105D9ACB}"/>
    <cellStyle name="Percent 3 2 3 7" xfId="12440" xr:uid="{D76EFA4E-BCC9-4EF1-AFD8-4EF2B1F31147}"/>
    <cellStyle name="Percent 3 2 3 8" xfId="12441" xr:uid="{FE5DCA1E-85E7-438B-ACB4-EFFA69856160}"/>
    <cellStyle name="Percent 3 2 4" xfId="12442" xr:uid="{924D4E49-152F-4687-9D52-59B505F8E5C1}"/>
    <cellStyle name="Percent 3 2 4 2" xfId="12443" xr:uid="{984CAA45-65A8-4648-A552-CA50AFE591AF}"/>
    <cellStyle name="Percent 3 2 4 3" xfId="12444" xr:uid="{E96B57FD-D649-40AB-BA10-3C5AA1746A8A}"/>
    <cellStyle name="Percent 3 2 4 4" xfId="12445" xr:uid="{0B506C2A-4491-44AA-B46D-AEDCFC993D98}"/>
    <cellStyle name="Percent 3 2 4 5" xfId="12446" xr:uid="{78845DF3-FF40-40D4-B3B1-D6B972FACC6A}"/>
    <cellStyle name="Percent 3 2 5" xfId="12447" xr:uid="{FC0F7D82-4A2F-4E33-B194-9F7D00A64A54}"/>
    <cellStyle name="Percent 3 2 5 2" xfId="12448" xr:uid="{56C46A05-B6F5-4C9C-8FD3-F5E5EAAD7544}"/>
    <cellStyle name="Percent 3 2 5 3" xfId="12449" xr:uid="{30E92B39-5EF1-4BB3-A018-C2ED0CAC3574}"/>
    <cellStyle name="Percent 3 2 5 4" xfId="12450" xr:uid="{82C465A3-F33C-4A56-858B-64C7E5F88623}"/>
    <cellStyle name="Percent 3 2 5 5" xfId="12451" xr:uid="{0B5E9AE4-A4EF-4C15-B57B-CDCF8E4C4935}"/>
    <cellStyle name="Percent 3 2 6" xfId="12452" xr:uid="{EE4B5103-0026-4077-95C6-6875E7433E16}"/>
    <cellStyle name="Percent 3 2 6 2" xfId="12453" xr:uid="{BCC6ABC2-79A2-4388-809D-04C5B9BD27E5}"/>
    <cellStyle name="Percent 3 2 6 3" xfId="12454" xr:uid="{52691542-7961-4871-A4F8-95C5AB2AF775}"/>
    <cellStyle name="Percent 3 2 6 4" xfId="12455" xr:uid="{7B0869C0-177E-47B4-9B28-B606A7F9FA1F}"/>
    <cellStyle name="Percent 3 2 6 5" xfId="12456" xr:uid="{E214C4A9-593B-4668-BB13-9124B813BFFC}"/>
    <cellStyle name="Percent 3 2 7" xfId="12457" xr:uid="{5A73E0C7-71FE-43A8-B7F6-E8F240EC1A8D}"/>
    <cellStyle name="Percent 3 2 7 2" xfId="12458" xr:uid="{3C2AF801-C666-4AAC-862F-004473A24C15}"/>
    <cellStyle name="Percent 3 2 7 3" xfId="12459" xr:uid="{4BD58203-604A-40B7-9CE7-D5FC407E947E}"/>
    <cellStyle name="Percent 3 2 7 4" xfId="12460" xr:uid="{5151B6D9-00DC-4D1F-AD95-7FB1524B1EF8}"/>
    <cellStyle name="Percent 3 2 7 5" xfId="12461" xr:uid="{72FBA5CF-DA1E-408C-9CF3-7216E1CFF459}"/>
    <cellStyle name="Percent 3 2 8" xfId="12462" xr:uid="{8BE591C8-9FF8-4434-B49F-89EC70D19658}"/>
    <cellStyle name="Percent 3 2 8 2" xfId="12463" xr:uid="{749F14AD-88EE-4034-99D0-3D71611DF144}"/>
    <cellStyle name="Percent 3 2 8 3" xfId="12464" xr:uid="{F5FA7F72-5D99-48A3-87AB-384CD798A329}"/>
    <cellStyle name="Percent 3 2 8 4" xfId="12465" xr:uid="{0B114D95-2059-4BED-A860-28090CFF4EF3}"/>
    <cellStyle name="Percent 3 2 8 5" xfId="12466" xr:uid="{467B0739-180D-49A2-BAFC-5D6D304030C6}"/>
    <cellStyle name="Percent 3 2 9" xfId="12467" xr:uid="{D7203801-3189-40DF-B6BC-62A82B1E6CD2}"/>
    <cellStyle name="Percent 3 2 9 2" xfId="12468" xr:uid="{B6439609-3918-466B-AF25-A3F0AA8918C3}"/>
    <cellStyle name="Percent 3 2 9 3" xfId="12469" xr:uid="{F29A837F-9C56-4DC3-859D-6A8B7A716A11}"/>
    <cellStyle name="Percent 3 2 9 4" xfId="12470" xr:uid="{7C182FB1-3FB9-420A-9B7B-45B3E345A9F1}"/>
    <cellStyle name="Percent 3 2 9 5" xfId="12471" xr:uid="{085C6904-DE8C-4E24-9960-2B9E3A49AC1F}"/>
    <cellStyle name="Percent 3 20" xfId="12472" xr:uid="{241EB3F1-2297-4ED4-A64E-F7826B333807}"/>
    <cellStyle name="Percent 3 20 2" xfId="12473" xr:uid="{80419E87-34F2-463D-9E45-C20578E70050}"/>
    <cellStyle name="Percent 3 20 3" xfId="12474" xr:uid="{C97AEDC5-C07B-48B3-8985-3ACCF40B246A}"/>
    <cellStyle name="Percent 3 20 4" xfId="12475" xr:uid="{C3BCFFF6-394C-4788-BFC3-50068519B1D5}"/>
    <cellStyle name="Percent 3 20 5" xfId="12476" xr:uid="{28FA240C-20E3-494A-A904-A20A2BD8CC0B}"/>
    <cellStyle name="Percent 3 21" xfId="12477" xr:uid="{D1C58295-7583-4014-958F-B0C339028DC3}"/>
    <cellStyle name="Percent 3 21 2" xfId="12478" xr:uid="{5AB34F89-4806-421A-A7A0-C3BF20765FAA}"/>
    <cellStyle name="Percent 3 21 3" xfId="12479" xr:uid="{DDC3E6CB-F304-4062-BB22-9000908941A7}"/>
    <cellStyle name="Percent 3 21 4" xfId="12480" xr:uid="{7CF0CDBB-7D57-4986-AC93-808A94C8AB8B}"/>
    <cellStyle name="Percent 3 21 5" xfId="12481" xr:uid="{6E533BAB-9CE3-4D02-9C26-70407C562B32}"/>
    <cellStyle name="Percent 3 22" xfId="12482" xr:uid="{A6173CA7-74D2-4026-BBCE-3137B9DB705F}"/>
    <cellStyle name="Percent 3 22 2" xfId="12483" xr:uid="{E23BA67C-4E8A-4484-8762-AE5F239226A0}"/>
    <cellStyle name="Percent 3 22 3" xfId="12484" xr:uid="{A3A58762-059D-4169-B382-7FB526ADA4D3}"/>
    <cellStyle name="Percent 3 22 4" xfId="12485" xr:uid="{EAB990AB-CEFB-4196-856C-B61C241DF9D3}"/>
    <cellStyle name="Percent 3 22 5" xfId="12486" xr:uid="{06387F38-7ED8-43F2-830C-DC76A2C9ED6C}"/>
    <cellStyle name="Percent 3 23" xfId="12487" xr:uid="{C47B10CA-70AE-4BD2-B372-326FB4FE4ECA}"/>
    <cellStyle name="Percent 3 23 2" xfId="12488" xr:uid="{C68A8AC1-17A6-421C-9757-1B4EEA4F5D4E}"/>
    <cellStyle name="Percent 3 23 3" xfId="12489" xr:uid="{D4F240C7-6577-4632-BE36-6B073CA8ABAB}"/>
    <cellStyle name="Percent 3 23 4" xfId="12490" xr:uid="{1120EEE1-599F-4D6E-8482-63FFB6A190F8}"/>
    <cellStyle name="Percent 3 23 5" xfId="12491" xr:uid="{53735C0A-DCEA-47AE-A627-37F9BB4B14F3}"/>
    <cellStyle name="Percent 3 24" xfId="12492" xr:uid="{00467A0E-C936-47F1-BFC8-9837EC734747}"/>
    <cellStyle name="Percent 3 24 2" xfId="12493" xr:uid="{EEE5DF92-8547-4290-8912-7860798F4CAF}"/>
    <cellStyle name="Percent 3 24 3" xfId="12494" xr:uid="{E729846F-F5CA-4E7F-8710-93721C4DB0C4}"/>
    <cellStyle name="Percent 3 24 4" xfId="12495" xr:uid="{8FD63DF1-600A-4678-A1A7-2E50F34B6675}"/>
    <cellStyle name="Percent 3 24 5" xfId="12496" xr:uid="{3EF045CC-463A-478E-A282-D63D2959B81C}"/>
    <cellStyle name="Percent 3 25" xfId="12497" xr:uid="{2E067EE2-2CF0-43AE-9526-7306C61E2691}"/>
    <cellStyle name="Percent 3 25 2" xfId="12498" xr:uid="{F6B45BC9-590D-4EA8-98B6-5D5FEE9866AF}"/>
    <cellStyle name="Percent 3 25 3" xfId="12499" xr:uid="{C10DA16C-E159-44A3-ACA7-D4D4273B9B0B}"/>
    <cellStyle name="Percent 3 25 4" xfId="12500" xr:uid="{A16D32C4-C150-4B86-81D3-3428DE63B413}"/>
    <cellStyle name="Percent 3 25 5" xfId="12501" xr:uid="{68A9DDE7-46A4-4C45-8B77-BF628C2389E4}"/>
    <cellStyle name="Percent 3 26" xfId="12502" xr:uid="{DE2A8F13-418D-4910-9637-B900C04E53EF}"/>
    <cellStyle name="Percent 3 26 2" xfId="12503" xr:uid="{E789A9F5-945D-4111-B612-6D398251431D}"/>
    <cellStyle name="Percent 3 26 3" xfId="12504" xr:uid="{E103249B-822F-4DEB-B0E1-39AFF04F1059}"/>
    <cellStyle name="Percent 3 26 4" xfId="12505" xr:uid="{BD86CA51-8EEC-472B-863A-BFFE3A08482C}"/>
    <cellStyle name="Percent 3 26 5" xfId="12506" xr:uid="{392E9E3A-3DD1-4A5C-A30D-A373BE434EF6}"/>
    <cellStyle name="Percent 3 27" xfId="12507" xr:uid="{037BBC63-B494-4CFD-9F87-97F4FAD43023}"/>
    <cellStyle name="Percent 3 27 2" xfId="12508" xr:uid="{5F6FBE4D-36C4-4FB8-8CDB-06AEA596C224}"/>
    <cellStyle name="Percent 3 27 3" xfId="12509" xr:uid="{E343C637-7B87-4C70-A6DF-5D3D149B2170}"/>
    <cellStyle name="Percent 3 27 4" xfId="12510" xr:uid="{7C175C0B-FDF3-4AC9-88DA-B2DF770D6340}"/>
    <cellStyle name="Percent 3 27 5" xfId="12511" xr:uid="{A7FF6E66-C3A8-49BE-8417-491584E813E1}"/>
    <cellStyle name="Percent 3 28" xfId="12512" xr:uid="{2C9484E6-916F-4C8E-AC4F-A43F0AFD0EBC}"/>
    <cellStyle name="Percent 3 28 2" xfId="12513" xr:uid="{CF3AF9E5-9723-4F93-9FAA-D3C0AD4AB19A}"/>
    <cellStyle name="Percent 3 28 3" xfId="12514" xr:uid="{6F17C8B6-CC82-4A8D-8046-8813B86CBD79}"/>
    <cellStyle name="Percent 3 28 4" xfId="12515" xr:uid="{AD2E53FA-740F-4F75-ADC5-E43ACE64F6C6}"/>
    <cellStyle name="Percent 3 28 5" xfId="12516" xr:uid="{5A926631-3D9E-44E8-846D-41869E14FE58}"/>
    <cellStyle name="Percent 3 29" xfId="12517" xr:uid="{8C28CE54-703C-49AE-AB97-E930B281E5BA}"/>
    <cellStyle name="Percent 3 29 2" xfId="12518" xr:uid="{4C503863-26C3-4B61-8A31-DFFF4AA5E196}"/>
    <cellStyle name="Percent 3 29 3" xfId="12519" xr:uid="{DF3D46C5-8839-44B6-A7E6-0038DEBC2083}"/>
    <cellStyle name="Percent 3 29 4" xfId="12520" xr:uid="{79071949-6DA3-4402-96FC-71EB923C4855}"/>
    <cellStyle name="Percent 3 29 5" xfId="12521" xr:uid="{89F64D41-71C1-47B6-9703-ED2EFB018E39}"/>
    <cellStyle name="Percent 3 3" xfId="12522" xr:uid="{30A1BC3D-8512-480F-920A-E075EEEF3ABE}"/>
    <cellStyle name="Percent 3 3 10" xfId="12523" xr:uid="{E4730CB2-7AE3-4C31-8997-74E4503B15F0}"/>
    <cellStyle name="Percent 3 3 10 2" xfId="12524" xr:uid="{EA785816-4A2C-4AD6-B80D-4B9FAADD12BE}"/>
    <cellStyle name="Percent 3 3 10 3" xfId="12525" xr:uid="{1583969A-4685-4FF1-9BE6-B24C57B27FA4}"/>
    <cellStyle name="Percent 3 3 10 4" xfId="12526" xr:uid="{7B5C3149-F2F1-4A48-8AFE-91CD89F1224D}"/>
    <cellStyle name="Percent 3 3 10 5" xfId="12527" xr:uid="{DFE6BEED-7F5B-4C89-8084-29C02B5E7315}"/>
    <cellStyle name="Percent 3 3 11" xfId="12528" xr:uid="{8EC28CF9-9739-4BEE-B9A7-1819EE3FE5A5}"/>
    <cellStyle name="Percent 3 3 11 2" xfId="12529" xr:uid="{01D46790-44BD-4CD6-8319-FA487ED34D32}"/>
    <cellStyle name="Percent 3 3 11 3" xfId="12530" xr:uid="{016714E6-F73F-4418-94A0-767156130819}"/>
    <cellStyle name="Percent 3 3 11 4" xfId="12531" xr:uid="{0CFA9921-881E-40C9-A41C-4786D76037E7}"/>
    <cellStyle name="Percent 3 3 11 5" xfId="12532" xr:uid="{9767FB81-B5C9-41F3-A9AF-74E9955979D5}"/>
    <cellStyle name="Percent 3 3 12" xfId="12533" xr:uid="{9ABEF8E4-76DB-4F1D-A2AA-88AF9FCD26CE}"/>
    <cellStyle name="Percent 3 3 12 2" xfId="12534" xr:uid="{FF4129EF-2F31-4142-8A1F-82CFD301C00A}"/>
    <cellStyle name="Percent 3 3 12 3" xfId="12535" xr:uid="{BEDBC39D-C38F-4B1D-902E-0835491684C8}"/>
    <cellStyle name="Percent 3 3 12 4" xfId="12536" xr:uid="{3A9FA4EC-D2B0-46DC-9442-989058D43D9A}"/>
    <cellStyle name="Percent 3 3 12 5" xfId="12537" xr:uid="{F1F12FF4-E320-4064-A07A-3949ABB0E74D}"/>
    <cellStyle name="Percent 3 3 13" xfId="12538" xr:uid="{AF53D887-3CDF-4778-99A0-760D36B12ADC}"/>
    <cellStyle name="Percent 3 3 13 2" xfId="12539" xr:uid="{6B8815B0-1DD3-4C4F-9D4A-8266F8121158}"/>
    <cellStyle name="Percent 3 3 13 3" xfId="12540" xr:uid="{2EDD6331-26C0-4CB0-9F67-3AB5BBDB7ED0}"/>
    <cellStyle name="Percent 3 3 13 4" xfId="12541" xr:uid="{D2AB1CDC-C9FA-4695-B84B-EFFC077F86FF}"/>
    <cellStyle name="Percent 3 3 13 5" xfId="12542" xr:uid="{196D30F7-27FA-4646-8045-71EC5B7BDF54}"/>
    <cellStyle name="Percent 3 3 14" xfId="12543" xr:uid="{3553216A-887B-4A73-9C78-C0E1DD703C46}"/>
    <cellStyle name="Percent 3 3 14 2" xfId="12544" xr:uid="{5A9EF8B3-1FFD-4784-BFA4-3746CB834E0F}"/>
    <cellStyle name="Percent 3 3 14 3" xfId="12545" xr:uid="{1B4B170A-955A-4181-BBFF-CB087427AE8B}"/>
    <cellStyle name="Percent 3 3 14 4" xfId="12546" xr:uid="{D95C1F32-298A-41B0-A23D-3134125CA187}"/>
    <cellStyle name="Percent 3 3 14 5" xfId="12547" xr:uid="{F5F73F37-4F69-43C3-877A-744797DC320D}"/>
    <cellStyle name="Percent 3 3 15" xfId="12548" xr:uid="{BA62661A-0F0D-4959-97D1-76677F524817}"/>
    <cellStyle name="Percent 3 3 15 2" xfId="12549" xr:uid="{4AADE632-AA04-4354-B6B5-649B857648BC}"/>
    <cellStyle name="Percent 3 3 15 3" xfId="12550" xr:uid="{DD2B8F00-4314-411A-B491-FED5BE4D140E}"/>
    <cellStyle name="Percent 3 3 15 4" xfId="12551" xr:uid="{4BC463C1-5857-4C71-8C97-D5987339CB31}"/>
    <cellStyle name="Percent 3 3 15 5" xfId="12552" xr:uid="{414A7392-F72F-46D6-B1B8-7BE77CB96EB9}"/>
    <cellStyle name="Percent 3 3 16" xfId="12553" xr:uid="{BD507125-E04D-4B7D-81F4-12C80F3983D8}"/>
    <cellStyle name="Percent 3 3 17" xfId="12554" xr:uid="{0FA69622-72E1-4DC6-BFD0-80E929DD4AA7}"/>
    <cellStyle name="Percent 3 3 18" xfId="12555" xr:uid="{978BC049-901E-43AD-AAFC-D0C650CB6E21}"/>
    <cellStyle name="Percent 3 3 19" xfId="12556" xr:uid="{D10C5346-D35A-47C2-B41B-03DE4BCB44B1}"/>
    <cellStyle name="Percent 3 3 2" xfId="12557" xr:uid="{96AB6B82-3218-4A28-86C1-AE01543583A8}"/>
    <cellStyle name="Percent 3 3 2 2" xfId="12558" xr:uid="{66C90420-2EA1-4F90-892D-A75F03E5BD94}"/>
    <cellStyle name="Percent 3 3 2 3" xfId="12559" xr:uid="{29783AE6-6505-435B-9F18-53EFD199592E}"/>
    <cellStyle name="Percent 3 3 2 4" xfId="12560" xr:uid="{01456213-6AFC-45F2-A318-9055ED7BEF33}"/>
    <cellStyle name="Percent 3 3 2 5" xfId="12561" xr:uid="{0D3A7818-1E07-4F2F-A6DA-E5AAD330BC34}"/>
    <cellStyle name="Percent 3 3 3" xfId="12562" xr:uid="{F2A59694-436E-4103-988E-DA5686CA12D5}"/>
    <cellStyle name="Percent 3 3 3 2" xfId="12563" xr:uid="{0817A54B-B291-4D42-A76B-54E084927B52}"/>
    <cellStyle name="Percent 3 3 3 2 2" xfId="12564" xr:uid="{5C8F2254-2DF3-4450-99E4-AB4BB3B4EA38}"/>
    <cellStyle name="Percent 3 3 3 2 3" xfId="12565" xr:uid="{9FF00A10-AFF6-4D9F-9B46-17808CAA3DC6}"/>
    <cellStyle name="Percent 3 3 3 2 4" xfId="12566" xr:uid="{2CDB240B-E1D4-4CCA-A88A-A64B5B5628DE}"/>
    <cellStyle name="Percent 3 3 3 2 5" xfId="12567" xr:uid="{47C3FB1F-C5DB-46E2-B430-8B82722621C0}"/>
    <cellStyle name="Percent 3 3 3 3" xfId="12568" xr:uid="{E741F2F3-4E1D-4C90-99DA-EA875584CEAF}"/>
    <cellStyle name="Percent 3 3 3 3 2" xfId="12569" xr:uid="{86530A69-C845-433C-8EF6-A9A168873A06}"/>
    <cellStyle name="Percent 3 3 3 3 2 2" xfId="12570" xr:uid="{89F22FF5-5EA9-4C89-8A15-5BE3989FC61C}"/>
    <cellStyle name="Percent 3 3 3 3 2 3" xfId="12571" xr:uid="{37F57FD3-72D9-4316-B74F-5AA0838F9972}"/>
    <cellStyle name="Percent 3 3 3 3 2 4" xfId="12572" xr:uid="{992A866A-285C-4A88-B21D-F2CD43F55C88}"/>
    <cellStyle name="Percent 3 3 3 3 2 5" xfId="12573" xr:uid="{9B86B9E7-444A-44B8-B2CB-D6992AA61F53}"/>
    <cellStyle name="Percent 3 3 3 3 3" xfId="12574" xr:uid="{3635C8C6-7277-48AA-90B4-D064C68BB308}"/>
    <cellStyle name="Percent 3 3 3 3 3 2" xfId="12575" xr:uid="{7526A701-98E4-4AE4-8B41-8482E0BF37E2}"/>
    <cellStyle name="Percent 3 3 3 3 3 3" xfId="12576" xr:uid="{16FAE9C8-2CF3-4F1A-9A11-27AAECDC8261}"/>
    <cellStyle name="Percent 3 3 3 3 3 4" xfId="12577" xr:uid="{1421804F-C625-4133-8791-FB885FB3BCAE}"/>
    <cellStyle name="Percent 3 3 3 3 3 5" xfId="12578" xr:uid="{930CEA63-480D-40C0-8C6D-D2212DE1BBFD}"/>
    <cellStyle name="Percent 3 3 3 3 4" xfId="12579" xr:uid="{B33FC145-DBC7-4F2C-99FD-52157EC19E98}"/>
    <cellStyle name="Percent 3 3 3 3 4 2" xfId="12580" xr:uid="{37720A39-7174-4DCD-B920-8B624BC02AD6}"/>
    <cellStyle name="Percent 3 3 3 3 4 2 2" xfId="12581" xr:uid="{8FE771F2-E4FB-4C32-997D-73E2A0A8352E}"/>
    <cellStyle name="Percent 3 3 3 3 4 2 3" xfId="12582" xr:uid="{17AE7939-A160-4B94-844E-E556B07E5011}"/>
    <cellStyle name="Percent 3 3 3 3 4 2 4" xfId="12583" xr:uid="{A65BBC2C-95F7-49E1-BA86-9500C6DBD1EA}"/>
    <cellStyle name="Percent 3 3 3 3 4 2 5" xfId="12584" xr:uid="{3FECC89C-21A9-437D-A6FA-4BE9B99D8DDC}"/>
    <cellStyle name="Percent 3 3 3 3 4 3" xfId="12585" xr:uid="{5A05D924-82C9-4875-806A-6D4B8FB51C52}"/>
    <cellStyle name="Percent 3 3 3 3 4 4" xfId="12586" xr:uid="{BF393C31-AE13-4B15-880B-293512A83ADB}"/>
    <cellStyle name="Percent 3 3 3 3 4 5" xfId="12587" xr:uid="{F794694A-F3F7-4708-B0D8-694E6F75605E}"/>
    <cellStyle name="Percent 3 3 3 3 4 6" xfId="12588" xr:uid="{3639B5A8-1648-48FB-A2D1-A731216AF65B}"/>
    <cellStyle name="Percent 3 3 3 3 5" xfId="12589" xr:uid="{96FFB2F1-E347-4C09-9D6F-4B7F46BB2BAD}"/>
    <cellStyle name="Percent 3 3 3 3 6" xfId="12590" xr:uid="{9591A8ED-4953-4E4E-9F10-5F40937C16AA}"/>
    <cellStyle name="Percent 3 3 3 3 7" xfId="12591" xr:uid="{68AB95E1-AB5B-45BB-A838-41B66C4D86E4}"/>
    <cellStyle name="Percent 3 3 3 3 8" xfId="12592" xr:uid="{D80E3F5F-2830-4958-B8B2-EA8C39A76A7F}"/>
    <cellStyle name="Percent 3 3 3 4" xfId="12593" xr:uid="{AC7846A5-8448-43D0-9F3C-1437C22588C1}"/>
    <cellStyle name="Percent 3 3 3 5" xfId="12594" xr:uid="{6C6718EF-62CC-4DDE-A2A6-1F6292DD0B63}"/>
    <cellStyle name="Percent 3 3 3 6" xfId="12595" xr:uid="{5213D197-305E-4B96-8F25-28D1359513B5}"/>
    <cellStyle name="Percent 3 3 3 7" xfId="12596" xr:uid="{90756C6D-48DF-465E-B1BB-6A362E0EA4FD}"/>
    <cellStyle name="Percent 3 3 4" xfId="12597" xr:uid="{D52EB239-A540-4836-850D-5F882AFBD6C3}"/>
    <cellStyle name="Percent 3 3 4 2" xfId="12598" xr:uid="{14F6404C-B2C8-475F-99DC-9C0AA6A224EF}"/>
    <cellStyle name="Percent 3 3 4 2 2" xfId="12599" xr:uid="{04F9EF64-930E-4DB8-AA54-024335BB5AE0}"/>
    <cellStyle name="Percent 3 3 4 2 3" xfId="12600" xr:uid="{00234E58-C400-44BF-9F68-9D0AE17611DB}"/>
    <cellStyle name="Percent 3 3 4 2 4" xfId="12601" xr:uid="{68F9E609-A2B0-400C-9570-0A952A92906E}"/>
    <cellStyle name="Percent 3 3 4 2 5" xfId="12602" xr:uid="{220E3241-3F6D-4E7D-85D8-077AB2CE4E2D}"/>
    <cellStyle name="Percent 3 3 4 3" xfId="12603" xr:uid="{1C0CAB3D-72D2-41F6-B4A7-5B83AC233156}"/>
    <cellStyle name="Percent 3 3 4 4" xfId="12604" xr:uid="{8424F11A-9D3D-465B-B9F5-C69A3A0E82A6}"/>
    <cellStyle name="Percent 3 3 4 5" xfId="12605" xr:uid="{8D65E9DD-B0DA-4392-B777-D550352BFE6A}"/>
    <cellStyle name="Percent 3 3 4 6" xfId="12606" xr:uid="{DE7A7A94-3570-459B-BD3E-7A041C33D0BE}"/>
    <cellStyle name="Percent 3 3 5" xfId="12607" xr:uid="{F52957FC-F51D-4EE1-B557-AFD4C3141514}"/>
    <cellStyle name="Percent 3 3 5 2" xfId="12608" xr:uid="{8F0B828C-6FD8-459A-BA4E-FBFFCD369FE0}"/>
    <cellStyle name="Percent 3 3 5 3" xfId="12609" xr:uid="{C08FD6E0-B679-46A9-B732-0E3F475F5673}"/>
    <cellStyle name="Percent 3 3 5 4" xfId="12610" xr:uid="{A6EBB650-49A3-4753-AFEA-ACAB9A67EC68}"/>
    <cellStyle name="Percent 3 3 5 5" xfId="12611" xr:uid="{C8DC6460-E22E-4214-A666-0FD222470B8C}"/>
    <cellStyle name="Percent 3 3 5 6" xfId="12612" xr:uid="{4E495CEB-68EC-4DB7-9185-63E21B7086BF}"/>
    <cellStyle name="Percent 3 3 5 7" xfId="12613" xr:uid="{3F390EC9-4CF7-49D9-8956-D0FE6247CA24}"/>
    <cellStyle name="Percent 3 3 6" xfId="12614" xr:uid="{FFB712AF-72D7-4330-8237-AD8E60949C70}"/>
    <cellStyle name="Percent 3 3 6 2" xfId="12615" xr:uid="{07D47760-6EC4-450F-A5FA-91955612A2C3}"/>
    <cellStyle name="Percent 3 3 6 2 2" xfId="12616" xr:uid="{24693EB6-951B-4E35-8640-DF71B0379059}"/>
    <cellStyle name="Percent 3 3 6 2 3" xfId="12617" xr:uid="{A86AF987-FE2D-4FB7-B796-31540FAB7EF5}"/>
    <cellStyle name="Percent 3 3 6 2 4" xfId="12618" xr:uid="{F2D8762F-1220-424C-A114-7C5CD7111291}"/>
    <cellStyle name="Percent 3 3 6 2 5" xfId="12619" xr:uid="{3730D328-BA65-4892-BC74-7D8B883432A7}"/>
    <cellStyle name="Percent 3 3 6 3" xfId="12620" xr:uid="{89BFE607-D6CC-4E58-AFF6-3152106C7A85}"/>
    <cellStyle name="Percent 3 3 6 4" xfId="12621" xr:uid="{91B72A9F-73E5-4AF2-8371-B4E595144D6A}"/>
    <cellStyle name="Percent 3 3 6 5" xfId="12622" xr:uid="{1C636598-50D4-4BC6-9411-680C10303024}"/>
    <cellStyle name="Percent 3 3 6 6" xfId="12623" xr:uid="{8B5A0C12-5138-4E54-B6F8-34B18769277C}"/>
    <cellStyle name="Percent 3 3 6 7" xfId="12624" xr:uid="{EAE16E72-CDC2-4822-9598-BFE97AA31BA1}"/>
    <cellStyle name="Percent 3 3 7" xfId="12625" xr:uid="{067B98AB-6172-4379-95B4-0DD066C7AD70}"/>
    <cellStyle name="Percent 3 3 7 2" xfId="12626" xr:uid="{DF953752-152D-4656-98FA-A1597A929080}"/>
    <cellStyle name="Percent 3 3 7 3" xfId="12627" xr:uid="{E65F4432-63F8-4D36-B4EF-EF74AAE73D6E}"/>
    <cellStyle name="Percent 3 3 7 4" xfId="12628" xr:uid="{826FF6C5-44C8-46E0-A96C-5A6F4A61F52E}"/>
    <cellStyle name="Percent 3 3 7 5" xfId="12629" xr:uid="{2B9419AD-7E98-4A98-8A1B-FA8D9D0A4CAA}"/>
    <cellStyle name="Percent 3 3 7 6" xfId="12630" xr:uid="{69EF3DA9-11A3-4C84-B7E4-EF33AE919F08}"/>
    <cellStyle name="Percent 3 3 7 7" xfId="12631" xr:uid="{1F1B9DED-89BE-433D-A111-99E21844EBC4}"/>
    <cellStyle name="Percent 3 3 8" xfId="12632" xr:uid="{EA828284-D627-40D7-8D68-46FF1FB2BC35}"/>
    <cellStyle name="Percent 3 3 8 2" xfId="12633" xr:uid="{9D18FCD2-3CF8-4C55-B858-1A8D8DCB7F5F}"/>
    <cellStyle name="Percent 3 3 8 3" xfId="12634" xr:uid="{79D85D68-1FC0-4534-933E-2004688CEB94}"/>
    <cellStyle name="Percent 3 3 8 4" xfId="12635" xr:uid="{E0783B08-4921-43DD-A70B-1507CDB76A58}"/>
    <cellStyle name="Percent 3 3 8 5" xfId="12636" xr:uid="{8817B956-139C-4F90-879B-6D4C09EBB805}"/>
    <cellStyle name="Percent 3 3 8 6" xfId="12637" xr:uid="{DBC0D6FE-B136-4F87-B1BA-58FC6DD87C1F}"/>
    <cellStyle name="Percent 3 3 8 7" xfId="12638" xr:uid="{25B2D59E-7979-4EC0-9779-17A775895AD0}"/>
    <cellStyle name="Percent 3 3 9" xfId="12639" xr:uid="{EF06E685-F868-4E51-8E5F-BEC547D4D589}"/>
    <cellStyle name="Percent 3 3 9 2" xfId="12640" xr:uid="{32E0BF47-B1A4-4C51-B8D0-EC2DF6952E56}"/>
    <cellStyle name="Percent 3 3 9 3" xfId="12641" xr:uid="{0141907C-2072-4FBB-990F-54E327C96DA0}"/>
    <cellStyle name="Percent 3 3 9 4" xfId="12642" xr:uid="{D8C9168C-F081-4413-B895-11FD9C9CE1D6}"/>
    <cellStyle name="Percent 3 3 9 5" xfId="12643" xr:uid="{1B6F2DB0-D534-4934-AFE7-D918CEC01B54}"/>
    <cellStyle name="Percent 3 3 9 6" xfId="12644" xr:uid="{B4EAD8C8-FF44-4639-B156-99628CF20088}"/>
    <cellStyle name="Percent 3 3 9 7" xfId="12645" xr:uid="{72D5BBC3-DB56-487F-9353-2C72881E798D}"/>
    <cellStyle name="Percent 3 30" xfId="12646" xr:uid="{334CB49F-BBC0-47A0-AB9E-632F8D4D19E4}"/>
    <cellStyle name="Percent 3 30 2" xfId="12647" xr:uid="{36E99197-C687-4A43-9D3F-9F44557C20E1}"/>
    <cellStyle name="Percent 3 30 3" xfId="12648" xr:uid="{67C5EBC9-7D6E-4A84-AB6A-CF03DFC737A1}"/>
    <cellStyle name="Percent 3 30 4" xfId="12649" xr:uid="{FECE0548-0163-47EC-AB12-369BAF47A3F5}"/>
    <cellStyle name="Percent 3 30 5" xfId="12650" xr:uid="{C2FC5EBE-5901-49ED-AB5E-721BB5D0FC6D}"/>
    <cellStyle name="Percent 3 31" xfId="12651" xr:uid="{9F155013-9ED5-4281-BBF8-49032EFD722E}"/>
    <cellStyle name="Percent 3 4" xfId="12652" xr:uid="{8621143E-3BF8-426C-A803-D07B240AB80B}"/>
    <cellStyle name="Percent 3 4 10" xfId="12653" xr:uid="{D2AFF9E5-40BD-42E7-997A-994EF7CA0A4B}"/>
    <cellStyle name="Percent 3 4 10 2" xfId="12654" xr:uid="{2A0F6DA1-324A-4AAB-9967-6BDC5B1F26B3}"/>
    <cellStyle name="Percent 3 4 10 3" xfId="12655" xr:uid="{213D8B73-B30B-4365-97E2-EDA8BA1844F8}"/>
    <cellStyle name="Percent 3 4 10 4" xfId="12656" xr:uid="{1BCBFDF7-3112-4DA4-9A4D-91B4C2EB9468}"/>
    <cellStyle name="Percent 3 4 10 5" xfId="12657" xr:uid="{519B7D84-ED2B-4E94-94AB-799667A4BABA}"/>
    <cellStyle name="Percent 3 4 10 6" xfId="12658" xr:uid="{523E6D6E-4F9D-456F-B51A-44DEE4A5A462}"/>
    <cellStyle name="Percent 3 4 10 7" xfId="12659" xr:uid="{BEBCB679-0B46-4ADD-9037-B46FCF5F3BC7}"/>
    <cellStyle name="Percent 3 4 11" xfId="12660" xr:uid="{3FEB1D1F-1548-4A79-8D76-042A0CC39D43}"/>
    <cellStyle name="Percent 3 4 11 2" xfId="12661" xr:uid="{20E6A442-3451-4A6D-A11A-E4D25413C28A}"/>
    <cellStyle name="Percent 3 4 11 3" xfId="12662" xr:uid="{E84B2E5A-6E26-41C3-81D5-44D74A136792}"/>
    <cellStyle name="Percent 3 4 11 4" xfId="12663" xr:uid="{B4DF8702-3A7C-4897-A2E6-00EFF8FBBB2F}"/>
    <cellStyle name="Percent 3 4 11 5" xfId="12664" xr:uid="{4D0875FD-E0C1-4720-9A20-0CACAEAB4B15}"/>
    <cellStyle name="Percent 3 4 11 6" xfId="12665" xr:uid="{09187278-2E6B-40D2-8579-31E16A7FD7E3}"/>
    <cellStyle name="Percent 3 4 11 7" xfId="12666" xr:uid="{79E1B236-EE78-43A6-B8E1-36FBC03BBD16}"/>
    <cellStyle name="Percent 3 4 12" xfId="12667" xr:uid="{075FC21C-4829-4686-A4FA-122714EA64D3}"/>
    <cellStyle name="Percent 3 4 12 2" xfId="12668" xr:uid="{0C87AC12-D4FF-40A5-99AF-6FEE00E5410B}"/>
    <cellStyle name="Percent 3 4 12 3" xfId="12669" xr:uid="{EE3601D8-5340-4D80-BDEC-B0CB295336DB}"/>
    <cellStyle name="Percent 3 4 12 4" xfId="12670" xr:uid="{312AEB92-0140-4DC5-92B7-7E9755944D2E}"/>
    <cellStyle name="Percent 3 4 12 5" xfId="12671" xr:uid="{CC03DF7A-13C5-4989-A356-56A06291A848}"/>
    <cellStyle name="Percent 3 4 12 6" xfId="12672" xr:uid="{C49790DB-A1FB-456E-B467-7DAC06DC0EE9}"/>
    <cellStyle name="Percent 3 4 12 7" xfId="12673" xr:uid="{A12B5745-0ABF-443E-812D-FDE206A4C04F}"/>
    <cellStyle name="Percent 3 4 13" xfId="12674" xr:uid="{CE64EFFC-82AF-41B8-8CE6-1AE3CC2C265B}"/>
    <cellStyle name="Percent 3 4 13 2" xfId="12675" xr:uid="{E1BC69AF-21B9-4FC8-ADCD-93F79A42B8D7}"/>
    <cellStyle name="Percent 3 4 13 3" xfId="12676" xr:uid="{72164889-8B79-40F1-8EB5-A5CEA3473E08}"/>
    <cellStyle name="Percent 3 4 13 4" xfId="12677" xr:uid="{D1286CD2-F582-4C01-92FF-BD98217FE9B9}"/>
    <cellStyle name="Percent 3 4 13 5" xfId="12678" xr:uid="{163AD077-846D-4906-AD95-EF2BCF08CE59}"/>
    <cellStyle name="Percent 3 4 13 6" xfId="12679" xr:uid="{82AA6089-2F81-4E9D-8768-C23A7290D9C5}"/>
    <cellStyle name="Percent 3 4 13 7" xfId="12680" xr:uid="{1253FBF6-F0AF-48D0-8A2B-22BAB2B9F9F1}"/>
    <cellStyle name="Percent 3 4 14" xfId="12681" xr:uid="{9009B089-D6ED-481D-9EA9-37172FC45589}"/>
    <cellStyle name="Percent 3 4 14 2" xfId="12682" xr:uid="{ED9219C7-A378-4A89-A340-E68D69525B71}"/>
    <cellStyle name="Percent 3 4 14 3" xfId="12683" xr:uid="{DEE21D88-6CC7-4F0A-B9D6-AB83D0E5831D}"/>
    <cellStyle name="Percent 3 4 14 4" xfId="12684" xr:uid="{687609A2-F0D3-4432-BE87-2B1A3AB61ACC}"/>
    <cellStyle name="Percent 3 4 14 5" xfId="12685" xr:uid="{A4E57544-CD2D-4A95-A4CF-5EA05BBC9B10}"/>
    <cellStyle name="Percent 3 4 14 6" xfId="12686" xr:uid="{896D7319-7391-4218-8A7A-15D787CF464C}"/>
    <cellStyle name="Percent 3 4 14 7" xfId="12687" xr:uid="{E0D6B783-05DE-4B05-B3CC-E27A7750EBEB}"/>
    <cellStyle name="Percent 3 4 15" xfId="12688" xr:uid="{5328CB46-F66C-4A88-8FDB-DCCF81F32865}"/>
    <cellStyle name="Percent 3 4 15 2" xfId="12689" xr:uid="{4D7FBE96-B780-43A7-8EDE-B9F71A51975A}"/>
    <cellStyle name="Percent 3 4 15 3" xfId="12690" xr:uid="{D50793A9-82E8-415A-9E2B-6D4301F5E5D0}"/>
    <cellStyle name="Percent 3 4 15 4" xfId="12691" xr:uid="{D6105496-D548-4DF6-B9B9-C784417B16AA}"/>
    <cellStyle name="Percent 3 4 15 5" xfId="12692" xr:uid="{D96DC4B6-8454-4B58-ABEF-383DF95B6BBC}"/>
    <cellStyle name="Percent 3 4 15 6" xfId="12693" xr:uid="{3107F61F-1190-402E-9DFC-5376A20616D5}"/>
    <cellStyle name="Percent 3 4 15 7" xfId="12694" xr:uid="{1760526E-1D4F-4F57-A5A0-AFC7E00B9E9D}"/>
    <cellStyle name="Percent 3 4 16" xfId="12695" xr:uid="{80BB561B-A5D9-4C60-8417-9DACCB317F88}"/>
    <cellStyle name="Percent 3 4 17" xfId="12696" xr:uid="{5DAC1D0F-08B3-4341-A752-54BD19AFE025}"/>
    <cellStyle name="Percent 3 4 18" xfId="12697" xr:uid="{234F5333-F898-460A-B680-3DA1F3E49E74}"/>
    <cellStyle name="Percent 3 4 19" xfId="12698" xr:uid="{93244073-D197-45E7-A2E9-C3FF31E83442}"/>
    <cellStyle name="Percent 3 4 2" xfId="12699" xr:uid="{E80A5305-46B5-4B4E-B316-C57213DFE2B3}"/>
    <cellStyle name="Percent 3 4 2 2" xfId="12700" xr:uid="{E8B1FA19-72B2-4CBE-8F14-8B29B07AD912}"/>
    <cellStyle name="Percent 3 4 2 3" xfId="12701" xr:uid="{C587EEE9-7FE4-4070-A72C-CEA1434631EB}"/>
    <cellStyle name="Percent 3 4 2 4" xfId="12702" xr:uid="{356417A3-3C93-4E0A-B924-F0C91BE7744D}"/>
    <cellStyle name="Percent 3 4 2 5" xfId="12703" xr:uid="{F99C4A01-FB3E-4601-8A68-9B59EACD6052}"/>
    <cellStyle name="Percent 3 4 2 6" xfId="12704" xr:uid="{66053F72-BEA4-47DF-96BC-A945A0613643}"/>
    <cellStyle name="Percent 3 4 2 7" xfId="12705" xr:uid="{A5E922E3-086E-4606-BD19-F12C2DB52C5B}"/>
    <cellStyle name="Percent 3 4 2 8" xfId="12706" xr:uid="{DB42477B-8B74-453D-B975-DE802401F2E5}"/>
    <cellStyle name="Percent 3 4 20" xfId="12707" xr:uid="{25BB789D-0DEA-4F1B-8C48-2ED66C543DD2}"/>
    <cellStyle name="Percent 3 4 21" xfId="12708" xr:uid="{C1EA6011-8A68-4C64-89E5-4C212DC16B9F}"/>
    <cellStyle name="Percent 3 4 3" xfId="12709" xr:uid="{218A018B-B261-492E-8F20-C27CAEAFCB4D}"/>
    <cellStyle name="Percent 3 4 3 2" xfId="12710" xr:uid="{55C6607C-9823-414E-A474-745B69CB5C6C}"/>
    <cellStyle name="Percent 3 4 3 3" xfId="12711" xr:uid="{EEC6464A-E3F5-49ED-A426-696ACF9DF5F2}"/>
    <cellStyle name="Percent 3 4 3 4" xfId="12712" xr:uid="{8B44D688-91F1-4A1A-A7A1-77C14030324B}"/>
    <cellStyle name="Percent 3 4 3 5" xfId="12713" xr:uid="{BA36ED4C-73E6-46B4-9DB4-657B197DA136}"/>
    <cellStyle name="Percent 3 4 3 6" xfId="12714" xr:uid="{DFED094F-C44B-4E7C-B917-19BAB720CD89}"/>
    <cellStyle name="Percent 3 4 3 7" xfId="12715" xr:uid="{13F144E1-CD8F-4098-A1AF-E2836C2D8783}"/>
    <cellStyle name="Percent 3 4 3 8" xfId="12716" xr:uid="{49B285A0-25F4-4785-9F91-6C0D958E7E5D}"/>
    <cellStyle name="Percent 3 4 4" xfId="12717" xr:uid="{A57629A1-F039-48D8-BFA9-FE12FE97D713}"/>
    <cellStyle name="Percent 3 4 4 2" xfId="12718" xr:uid="{C8C52578-1203-4867-AC87-77FC66297C03}"/>
    <cellStyle name="Percent 3 4 4 2 2" xfId="12719" xr:uid="{79033A37-A484-4BBF-BD4E-B1B08461B2F1}"/>
    <cellStyle name="Percent 3 4 4 2 3" xfId="12720" xr:uid="{36D7D6BC-703C-40F8-B167-10780C333820}"/>
    <cellStyle name="Percent 3 4 4 2 4" xfId="12721" xr:uid="{391FA52F-56C6-429B-B734-94D0D7C7400C}"/>
    <cellStyle name="Percent 3 4 4 2 5" xfId="12722" xr:uid="{3CCD33C1-3F00-44F9-BE33-BDDD195781C5}"/>
    <cellStyle name="Percent 3 4 4 3" xfId="12723" xr:uid="{8A31DE1B-67F8-4C78-9090-725B62D6224B}"/>
    <cellStyle name="Percent 3 4 4 4" xfId="12724" xr:uid="{90764A18-2537-4605-BBB1-8637864A5906}"/>
    <cellStyle name="Percent 3 4 4 5" xfId="12725" xr:uid="{A287740E-F01A-4722-BCAC-2C6F97D8B26A}"/>
    <cellStyle name="Percent 3 4 4 6" xfId="12726" xr:uid="{D197DBEB-FE2F-408C-8758-A26D8AC3760E}"/>
    <cellStyle name="Percent 3 4 4 7" xfId="12727" xr:uid="{32047817-7309-4346-A39B-82636EA831F7}"/>
    <cellStyle name="Percent 3 4 4 8" xfId="12728" xr:uid="{4198219F-0C2E-4181-AF8E-EF298713317A}"/>
    <cellStyle name="Percent 3 4 5" xfId="12729" xr:uid="{49CF0B14-3435-48FB-8900-966CA06131B0}"/>
    <cellStyle name="Percent 3 4 5 2" xfId="12730" xr:uid="{20DCB7BD-1FB7-4C97-B8FD-587A830B8C49}"/>
    <cellStyle name="Percent 3 4 5 3" xfId="12731" xr:uid="{DA88615F-DEA5-4EC9-901F-6894B706DDC2}"/>
    <cellStyle name="Percent 3 4 5 4" xfId="12732" xr:uid="{54BE7AFB-CD2A-4F5C-9E20-FED2D0AD0380}"/>
    <cellStyle name="Percent 3 4 5 5" xfId="12733" xr:uid="{1F39AE35-D66C-4BD5-B29C-138E0E062F13}"/>
    <cellStyle name="Percent 3 4 5 6" xfId="12734" xr:uid="{92E35B3C-D828-46FC-9F97-BC14E3B42A7E}"/>
    <cellStyle name="Percent 3 4 5 7" xfId="12735" xr:uid="{E86CB602-4CFF-454D-A038-1D3F42DF9F14}"/>
    <cellStyle name="Percent 3 4 5 8" xfId="12736" xr:uid="{6C5FBE20-B5B0-4AAC-9766-CDBD2FAC5C6B}"/>
    <cellStyle name="Percent 3 4 6" xfId="12737" xr:uid="{7CAA9B0F-FC73-40FD-9445-446DA1240FF8}"/>
    <cellStyle name="Percent 3 4 6 2" xfId="12738" xr:uid="{09808B0A-3FAE-4048-9D18-AF4C83025987}"/>
    <cellStyle name="Percent 3 4 6 3" xfId="12739" xr:uid="{B346558B-1833-47DC-AD08-A4F004147867}"/>
    <cellStyle name="Percent 3 4 6 4" xfId="12740" xr:uid="{61158F97-6720-4CCE-88DF-C84B37F78BED}"/>
    <cellStyle name="Percent 3 4 6 5" xfId="12741" xr:uid="{54CFE303-70CE-4FE9-AE43-BAE3BCF9CE44}"/>
    <cellStyle name="Percent 3 4 6 6" xfId="12742" xr:uid="{CA2D41C2-5A39-4AFB-932A-02E462EB48A0}"/>
    <cellStyle name="Percent 3 4 6 7" xfId="12743" xr:uid="{04A4FE63-F617-43D6-9E36-ED28F3D10F24}"/>
    <cellStyle name="Percent 3 4 6 8" xfId="12744" xr:uid="{4813503F-7444-4B3E-94B0-618867AD5F10}"/>
    <cellStyle name="Percent 3 4 7" xfId="12745" xr:uid="{FB15854D-94E3-48F8-9681-4F5B3E3CC666}"/>
    <cellStyle name="Percent 3 4 7 2" xfId="12746" xr:uid="{2DA866E6-9DF4-4BDA-B6F5-02148A6EA230}"/>
    <cellStyle name="Percent 3 4 7 3" xfId="12747" xr:uid="{4B969376-C91A-4480-82EF-F8FF6622488C}"/>
    <cellStyle name="Percent 3 4 7 4" xfId="12748" xr:uid="{6D31C074-2C72-4CDB-A6CB-88708E06A905}"/>
    <cellStyle name="Percent 3 4 7 5" xfId="12749" xr:uid="{6618855D-0A4C-49E9-ACAB-DF9AA26A2A62}"/>
    <cellStyle name="Percent 3 4 7 6" xfId="12750" xr:uid="{8FEB11B9-E799-44D3-8461-663291545228}"/>
    <cellStyle name="Percent 3 4 7 7" xfId="12751" xr:uid="{5C1E1282-C69D-485E-B0AF-B68C0E9D37C1}"/>
    <cellStyle name="Percent 3 4 7 8" xfId="12752" xr:uid="{44F7E9A0-3CF1-412D-8132-E059CBB7CC85}"/>
    <cellStyle name="Percent 3 4 8" xfId="12753" xr:uid="{D2B15789-5185-47C3-B2FF-696A9EC72E34}"/>
    <cellStyle name="Percent 3 4 8 10" xfId="12754" xr:uid="{B5767711-2DB9-4908-9610-D783FCE45A2A}"/>
    <cellStyle name="Percent 3 4 8 2" xfId="12755" xr:uid="{D84FDB4A-A438-4B77-8370-50FC6FBBA28E}"/>
    <cellStyle name="Percent 3 4 8 3" xfId="12756" xr:uid="{59898277-041B-4586-892B-1EFDB0DF22C6}"/>
    <cellStyle name="Percent 3 4 8 4" xfId="12757" xr:uid="{CAA5B545-09E1-4532-89ED-395C6C28E335}"/>
    <cellStyle name="Percent 3 4 8 5" xfId="12758" xr:uid="{C196CA32-F969-4A87-BC11-10C4FA1E9D1C}"/>
    <cellStyle name="Percent 3 4 8 6" xfId="12759" xr:uid="{53D8D645-0D11-4BAE-974D-F12207FEF775}"/>
    <cellStyle name="Percent 3 4 8 7" xfId="12760" xr:uid="{E24D195E-5EB1-4897-9BAF-D66F559FCFA7}"/>
    <cellStyle name="Percent 3 4 8 8" xfId="12761" xr:uid="{ADA5347F-71B5-46B2-BE56-DC8C75BC5905}"/>
    <cellStyle name="Percent 3 4 8 9" xfId="12762" xr:uid="{D7D4EF84-A17A-4F6F-8F30-1F40D4C8F4B6}"/>
    <cellStyle name="Percent 3 4 9" xfId="12763" xr:uid="{2CB95FA6-BAF7-49A4-BE76-D26F4BC405C1}"/>
    <cellStyle name="Percent 3 4 9 10" xfId="12764" xr:uid="{677FEDDD-61B1-4808-90F9-7FED168206F3}"/>
    <cellStyle name="Percent 3 4 9 2" xfId="12765" xr:uid="{4CB84B82-E185-4C38-85AD-749DDEB37D9D}"/>
    <cellStyle name="Percent 3 4 9 3" xfId="12766" xr:uid="{1767DC72-93AF-4AD7-9A58-4E4211812674}"/>
    <cellStyle name="Percent 3 4 9 4" xfId="12767" xr:uid="{B46F3DD8-520E-4FB6-A5E3-C18FDA4003BB}"/>
    <cellStyle name="Percent 3 4 9 5" xfId="12768" xr:uid="{A3F7F6BF-731F-4D64-B8D7-4135CD898894}"/>
    <cellStyle name="Percent 3 4 9 6" xfId="12769" xr:uid="{23DAD454-2053-4AD8-A758-09C8CB5CCEF8}"/>
    <cellStyle name="Percent 3 4 9 7" xfId="12770" xr:uid="{E4E24326-B4EE-4631-A175-41F535C464E2}"/>
    <cellStyle name="Percent 3 4 9 8" xfId="12771" xr:uid="{BE6B50C6-ADB4-4E16-89A6-A973DB9AFCD4}"/>
    <cellStyle name="Percent 3 4 9 9" xfId="12772" xr:uid="{DD56A078-3EE4-493C-A125-751E27AD45F8}"/>
    <cellStyle name="Percent 3 5" xfId="12773" xr:uid="{78C780E7-AFCD-4445-8B46-044E913C300F}"/>
    <cellStyle name="Percent 3 5 10" xfId="12774" xr:uid="{1B5359C0-9F78-4CE6-81FF-E43752C4FB43}"/>
    <cellStyle name="Percent 3 5 10 10" xfId="12775" xr:uid="{75455A14-EDF8-41DE-9D76-585A84BCBF61}"/>
    <cellStyle name="Percent 3 5 10 2" xfId="12776" xr:uid="{44573435-A5F9-4012-B820-4E53D4C2E08B}"/>
    <cellStyle name="Percent 3 5 10 3" xfId="12777" xr:uid="{3C2775EE-DEAC-429D-8616-691BF30B2C8C}"/>
    <cellStyle name="Percent 3 5 10 4" xfId="12778" xr:uid="{80181FD1-581F-4D7B-AB02-6C130272D892}"/>
    <cellStyle name="Percent 3 5 10 5" xfId="12779" xr:uid="{C0563A6A-9800-4444-AF0A-94435EAE9900}"/>
    <cellStyle name="Percent 3 5 10 6" xfId="12780" xr:uid="{C1C3CFF0-0C8A-4B16-B4A3-B83DD03F6DE3}"/>
    <cellStyle name="Percent 3 5 10 7" xfId="12781" xr:uid="{D4F6D786-3A3E-42C1-B8F7-21AD8B5D6CF5}"/>
    <cellStyle name="Percent 3 5 10 8" xfId="12782" xr:uid="{1990ECA9-FC20-43F4-9CDF-116314321DF4}"/>
    <cellStyle name="Percent 3 5 10 9" xfId="12783" xr:uid="{16531540-C160-4C73-B64D-1E7B0A772ABF}"/>
    <cellStyle name="Percent 3 5 11" xfId="12784" xr:uid="{86783C56-3ABB-450D-A616-6B8CB815DD4A}"/>
    <cellStyle name="Percent 3 5 11 10" xfId="12785" xr:uid="{EC98CD30-0B09-40CD-9CA9-9772938C7357}"/>
    <cellStyle name="Percent 3 5 11 2" xfId="12786" xr:uid="{3BE4FED7-791C-47FF-91BE-5171860E8A47}"/>
    <cellStyle name="Percent 3 5 11 3" xfId="12787" xr:uid="{67A80EF4-309D-4610-BB51-4F22A3AD24A6}"/>
    <cellStyle name="Percent 3 5 11 4" xfId="12788" xr:uid="{3E868174-D753-45BA-B4AC-DFB3E5D99937}"/>
    <cellStyle name="Percent 3 5 11 5" xfId="12789" xr:uid="{9F001D48-B63D-47BD-BBAF-AB0DC8AEB036}"/>
    <cellStyle name="Percent 3 5 11 6" xfId="12790" xr:uid="{B31FB7F1-EE0B-47DE-B465-344757E6DB21}"/>
    <cellStyle name="Percent 3 5 11 7" xfId="12791" xr:uid="{99DCB2F2-E954-420A-9992-AE06D6604CFA}"/>
    <cellStyle name="Percent 3 5 11 8" xfId="12792" xr:uid="{7CDA0A26-4AA2-4ED3-8E0A-75DD6FB64C8E}"/>
    <cellStyle name="Percent 3 5 11 9" xfId="12793" xr:uid="{7CC35EB9-E732-4011-84C8-884886EB0B2A}"/>
    <cellStyle name="Percent 3 5 12" xfId="12794" xr:uid="{CA33C4C2-246F-493C-8E0C-340BE6315A53}"/>
    <cellStyle name="Percent 3 5 12 10" xfId="12795" xr:uid="{B3CDE3C0-31D6-487D-89A8-CB73D848313E}"/>
    <cellStyle name="Percent 3 5 12 2" xfId="12796" xr:uid="{321D280C-63BD-4571-9858-599C1E24997F}"/>
    <cellStyle name="Percent 3 5 12 3" xfId="12797" xr:uid="{38283E1F-4BFD-4A78-B692-E796C4063122}"/>
    <cellStyle name="Percent 3 5 12 4" xfId="12798" xr:uid="{57C30435-5BC5-4DF3-BB25-0CE50AC5E04B}"/>
    <cellStyle name="Percent 3 5 12 5" xfId="12799" xr:uid="{CDAA5953-74A2-4970-882F-067CB6B7AE84}"/>
    <cellStyle name="Percent 3 5 12 6" xfId="12800" xr:uid="{AA5100E2-6734-4CE9-B804-C7DA0A3171B1}"/>
    <cellStyle name="Percent 3 5 12 7" xfId="12801" xr:uid="{3150C514-A6A3-4C4D-8A9E-F6A2F42DA939}"/>
    <cellStyle name="Percent 3 5 12 8" xfId="12802" xr:uid="{81D31B0B-FB38-4B77-B077-ED1C9FECC78D}"/>
    <cellStyle name="Percent 3 5 12 9" xfId="12803" xr:uid="{FC7D730C-8C55-4458-B013-75542EA86F5D}"/>
    <cellStyle name="Percent 3 5 13" xfId="12804" xr:uid="{78A241D2-B210-4AEF-8808-EEF576BF2398}"/>
    <cellStyle name="Percent 3 5 13 10" xfId="12805" xr:uid="{9DA5496E-083E-4012-89D7-F9CFAB434F31}"/>
    <cellStyle name="Percent 3 5 13 2" xfId="12806" xr:uid="{E312A17A-C68D-4DF3-805F-CE77D0B4A455}"/>
    <cellStyle name="Percent 3 5 13 3" xfId="12807" xr:uid="{44DF2CE6-E2F0-4095-8DF6-07F83D23D4AE}"/>
    <cellStyle name="Percent 3 5 13 4" xfId="12808" xr:uid="{CC80BEB4-5B45-45E7-8C29-8A1F13D254FF}"/>
    <cellStyle name="Percent 3 5 13 5" xfId="12809" xr:uid="{05FE15E0-90EB-4980-8961-02B008F6CF7B}"/>
    <cellStyle name="Percent 3 5 13 6" xfId="12810" xr:uid="{E92A0694-45A2-4820-BEE2-FC9FAEDF12BB}"/>
    <cellStyle name="Percent 3 5 13 7" xfId="12811" xr:uid="{A9B9AA9F-EB71-4C27-BC93-3745ABE231A7}"/>
    <cellStyle name="Percent 3 5 13 8" xfId="12812" xr:uid="{5D72118E-65BD-4B4F-A323-A21C43AC2E88}"/>
    <cellStyle name="Percent 3 5 13 9" xfId="12813" xr:uid="{958F6DAF-3DC2-4489-B826-D40B2C0008B8}"/>
    <cellStyle name="Percent 3 5 14" xfId="12814" xr:uid="{4C128FD9-B96D-4E00-803F-734BE0B0A713}"/>
    <cellStyle name="Percent 3 5 14 10" xfId="12815" xr:uid="{92E49F70-D62A-4D3E-98DA-18BE47BB8B3A}"/>
    <cellStyle name="Percent 3 5 14 2" xfId="12816" xr:uid="{A2CE4A4A-A069-49DD-B281-D2A457A710D5}"/>
    <cellStyle name="Percent 3 5 14 3" xfId="12817" xr:uid="{45677520-992D-443F-870D-594DC20F96F4}"/>
    <cellStyle name="Percent 3 5 14 4" xfId="12818" xr:uid="{1A431198-52B9-490C-A6EE-D6EF2A51D2D3}"/>
    <cellStyle name="Percent 3 5 14 5" xfId="12819" xr:uid="{041D612F-7D40-4B7F-88FE-5A8D43EB7949}"/>
    <cellStyle name="Percent 3 5 14 6" xfId="12820" xr:uid="{B27BAE10-CCEE-4F0B-B5CE-EAC8D5D3DC18}"/>
    <cellStyle name="Percent 3 5 14 7" xfId="12821" xr:uid="{6336D213-B649-4147-82D6-65B1C9F34D16}"/>
    <cellStyle name="Percent 3 5 14 8" xfId="12822" xr:uid="{13D1FD0D-036E-446C-843C-411689968FCD}"/>
    <cellStyle name="Percent 3 5 14 9" xfId="12823" xr:uid="{F951E7E2-8118-4612-B604-C2CC7BCEC731}"/>
    <cellStyle name="Percent 3 5 15" xfId="12824" xr:uid="{B2386950-8CFF-4B9D-ABFA-BAEAD9D12DAD}"/>
    <cellStyle name="Percent 3 5 15 10" xfId="12825" xr:uid="{44718992-F816-449A-823C-496355E66137}"/>
    <cellStyle name="Percent 3 5 15 2" xfId="12826" xr:uid="{665B19BD-75F7-4BBA-9E47-B9AD3CD78FE5}"/>
    <cellStyle name="Percent 3 5 15 3" xfId="12827" xr:uid="{E16F04DC-6086-420C-A4CC-3949D27055EB}"/>
    <cellStyle name="Percent 3 5 15 4" xfId="12828" xr:uid="{3098379A-9F80-47D8-86DB-2A06D3B804D8}"/>
    <cellStyle name="Percent 3 5 15 5" xfId="12829" xr:uid="{D7D29BC5-7538-44CC-8341-3D916737A368}"/>
    <cellStyle name="Percent 3 5 15 6" xfId="12830" xr:uid="{9EDE69A9-ABAE-4F8D-9FFA-9ABD11D09B8F}"/>
    <cellStyle name="Percent 3 5 15 7" xfId="12831" xr:uid="{5BD47B22-5770-4CA0-8C9D-4435800D0D46}"/>
    <cellStyle name="Percent 3 5 15 8" xfId="12832" xr:uid="{3C5967CE-66C1-4FC2-A495-54590F3DCC23}"/>
    <cellStyle name="Percent 3 5 15 9" xfId="12833" xr:uid="{879D2CB1-2B58-4715-9097-ED5C5FDF387B}"/>
    <cellStyle name="Percent 3 5 16" xfId="12834" xr:uid="{6FADB11D-08CC-47E1-8FFB-09064AC50369}"/>
    <cellStyle name="Percent 3 5 16 2" xfId="12835" xr:uid="{0ACE338C-8171-49D2-AC46-6D607F320EE1}"/>
    <cellStyle name="Percent 3 5 16 3" xfId="12836" xr:uid="{2EC7B6DE-9AF8-49E9-A7D3-1EFF9E21AE86}"/>
    <cellStyle name="Percent 3 5 16 4" xfId="12837" xr:uid="{178ACFCB-C3F1-4EB9-9F41-2ABAD86F08C5}"/>
    <cellStyle name="Percent 3 5 16 5" xfId="12838" xr:uid="{073E2372-7DDF-4DED-94EE-02D913B1123D}"/>
    <cellStyle name="Percent 3 5 17" xfId="12839" xr:uid="{14E7369C-6038-4C71-83A0-B9D230E5E242}"/>
    <cellStyle name="Percent 3 5 17 2" xfId="12840" xr:uid="{2C968F15-268E-4CA7-B33B-A0354A8FAAF7}"/>
    <cellStyle name="Percent 3 5 17 3" xfId="12841" xr:uid="{95F85E9F-7812-488C-8554-94228CBB033B}"/>
    <cellStyle name="Percent 3 5 17 4" xfId="12842" xr:uid="{7463A202-19D1-41E5-911D-1B4B403EC43E}"/>
    <cellStyle name="Percent 3 5 17 5" xfId="12843" xr:uid="{2949C3A2-30C5-440B-84EF-55CE9F5661B6}"/>
    <cellStyle name="Percent 3 5 18" xfId="12844" xr:uid="{A62C42BF-DBEF-4A7A-A235-0B0DA776B92F}"/>
    <cellStyle name="Percent 3 5 19" xfId="12845" xr:uid="{B6F8FB23-2290-4D27-9AD0-62467C697E0F}"/>
    <cellStyle name="Percent 3 5 2" xfId="12846" xr:uid="{B43F00E2-852A-4C09-8C19-367C5461034A}"/>
    <cellStyle name="Percent 3 5 2 10" xfId="12847" xr:uid="{037E9778-15D9-4632-9817-168474B7349B}"/>
    <cellStyle name="Percent 3 5 2 2" xfId="12848" xr:uid="{A09BC614-FF1C-4494-BFE6-C5E5095D8ADA}"/>
    <cellStyle name="Percent 3 5 2 3" xfId="12849" xr:uid="{B2CB5FAF-C6D6-4940-816A-B9F8E2D597AF}"/>
    <cellStyle name="Percent 3 5 2 4" xfId="12850" xr:uid="{35B2FBAE-E312-4B62-B400-AEB64BA8BFF1}"/>
    <cellStyle name="Percent 3 5 2 5" xfId="12851" xr:uid="{ED7CFB71-BF69-4610-83B7-C4C40BC56D9B}"/>
    <cellStyle name="Percent 3 5 2 6" xfId="12852" xr:uid="{47391B9C-34C3-4148-92BB-B3F92D28C461}"/>
    <cellStyle name="Percent 3 5 2 7" xfId="12853" xr:uid="{4CCEFDAB-83A0-4DF7-A08A-9D8E0F31E38D}"/>
    <cellStyle name="Percent 3 5 2 8" xfId="12854" xr:uid="{417B36BB-9680-4B9B-8A28-A4D1F5B3229E}"/>
    <cellStyle name="Percent 3 5 2 9" xfId="12855" xr:uid="{FDD638F0-AB0E-48D7-B728-96209BBB18C9}"/>
    <cellStyle name="Percent 3 5 20" xfId="12856" xr:uid="{CF88752D-AF93-4EA6-BF8B-F28675ADDBA8}"/>
    <cellStyle name="Percent 3 5 21" xfId="12857" xr:uid="{52FFAA26-5729-40EA-AA39-6FD709640A96}"/>
    <cellStyle name="Percent 3 5 22" xfId="12858" xr:uid="{233C813B-69CD-41C2-BEE0-F9AD8822714C}"/>
    <cellStyle name="Percent 3 5 23" xfId="12859" xr:uid="{3B84B952-8D59-4A2F-B987-1F3794BA9884}"/>
    <cellStyle name="Percent 3 5 24" xfId="12860" xr:uid="{2220F5DA-264A-43B0-94CF-9167143EBFD6}"/>
    <cellStyle name="Percent 3 5 25" xfId="12861" xr:uid="{BF254C0C-2933-434F-A243-E35AB4032982}"/>
    <cellStyle name="Percent 3 5 3" xfId="12862" xr:uid="{8B92913F-FBE7-4DAA-9E40-A8AD5C850056}"/>
    <cellStyle name="Percent 3 5 3 10" xfId="12863" xr:uid="{71C3D73F-7D8C-4AA1-803A-0152A9E5F58A}"/>
    <cellStyle name="Percent 3 5 3 2" xfId="12864" xr:uid="{DF3693FD-28FE-4B5B-8D29-FCB7A5924596}"/>
    <cellStyle name="Percent 3 5 3 3" xfId="12865" xr:uid="{BDB3C570-55B4-4069-A266-1B261C2DD0D8}"/>
    <cellStyle name="Percent 3 5 3 4" xfId="12866" xr:uid="{D26D20E4-BA30-4960-8326-2C2B9CC6816F}"/>
    <cellStyle name="Percent 3 5 3 5" xfId="12867" xr:uid="{6A8C177C-48B5-4ED4-8746-063FA0055D2F}"/>
    <cellStyle name="Percent 3 5 3 6" xfId="12868" xr:uid="{76E8BE03-8943-4C3E-B00B-3038949AA10A}"/>
    <cellStyle name="Percent 3 5 3 7" xfId="12869" xr:uid="{126881E0-9CBE-46EB-8C6D-9FBB57839FE9}"/>
    <cellStyle name="Percent 3 5 3 8" xfId="12870" xr:uid="{80059507-E5BC-4849-9ADD-9628705543EB}"/>
    <cellStyle name="Percent 3 5 3 9" xfId="12871" xr:uid="{6322F104-79FB-4BE9-AB9C-6F7922B8FB76}"/>
    <cellStyle name="Percent 3 5 4" xfId="12872" xr:uid="{1A5724C1-5089-44B3-A59D-C9295C56A95A}"/>
    <cellStyle name="Percent 3 5 4 10" xfId="12873" xr:uid="{E7225A26-C4BA-46AF-AC9B-01FCDE68E122}"/>
    <cellStyle name="Percent 3 5 4 2" xfId="12874" xr:uid="{B05A859A-6DED-4B24-A811-190BD06DAE1A}"/>
    <cellStyle name="Percent 3 5 4 3" xfId="12875" xr:uid="{BC986538-271F-43AA-9857-2C87C522D6D3}"/>
    <cellStyle name="Percent 3 5 4 4" xfId="12876" xr:uid="{C00AB7B3-7840-4433-B815-62CF801E4A2B}"/>
    <cellStyle name="Percent 3 5 4 5" xfId="12877" xr:uid="{C0BECEA3-6470-417D-A55D-317942B926D7}"/>
    <cellStyle name="Percent 3 5 4 6" xfId="12878" xr:uid="{5E11C720-57F9-4A5D-A8F6-5CA8868A314F}"/>
    <cellStyle name="Percent 3 5 4 7" xfId="12879" xr:uid="{2D5B27BA-9F08-4C4C-9C1B-2978FF25B5C8}"/>
    <cellStyle name="Percent 3 5 4 8" xfId="12880" xr:uid="{73D88920-8A0B-4356-957A-5416FC87BD90}"/>
    <cellStyle name="Percent 3 5 4 9" xfId="12881" xr:uid="{F0234026-199E-4A92-8102-BD2F7A6C23B5}"/>
    <cellStyle name="Percent 3 5 5" xfId="12882" xr:uid="{FDA401E2-28B8-4F90-A211-FE6EE4279E32}"/>
    <cellStyle name="Percent 3 5 5 10" xfId="12883" xr:uid="{4B902677-E001-486F-AC56-7C3AB9877A06}"/>
    <cellStyle name="Percent 3 5 5 2" xfId="12884" xr:uid="{2202A4A6-D30D-4F35-9B4C-07E4ED9EFE97}"/>
    <cellStyle name="Percent 3 5 5 3" xfId="12885" xr:uid="{9EE11AA5-790A-42EE-ABCF-E1B612059B32}"/>
    <cellStyle name="Percent 3 5 5 4" xfId="12886" xr:uid="{F156A762-15CA-4E1A-94E2-E347CC4E8298}"/>
    <cellStyle name="Percent 3 5 5 5" xfId="12887" xr:uid="{533A1006-3160-4274-9002-0478CAC1F716}"/>
    <cellStyle name="Percent 3 5 5 6" xfId="12888" xr:uid="{BD23D16D-13C5-4287-83DF-0384C32A721F}"/>
    <cellStyle name="Percent 3 5 5 7" xfId="12889" xr:uid="{ED7C8F26-DC5A-466E-A173-CA87F94293E4}"/>
    <cellStyle name="Percent 3 5 5 8" xfId="12890" xr:uid="{69F86606-A493-4BF7-8850-6881C5BFC99B}"/>
    <cellStyle name="Percent 3 5 5 9" xfId="12891" xr:uid="{8ACECF79-325B-49EE-B269-D28AC2AA15FD}"/>
    <cellStyle name="Percent 3 5 6" xfId="12892" xr:uid="{B2C50281-8B69-4BCE-AD82-8B26068468EA}"/>
    <cellStyle name="Percent 3 5 6 10" xfId="12893" xr:uid="{2A6D9195-8978-40E7-A664-6CC6BED56869}"/>
    <cellStyle name="Percent 3 5 6 2" xfId="12894" xr:uid="{E04225D0-BD3E-4C15-B761-EA0FEFE96136}"/>
    <cellStyle name="Percent 3 5 6 3" xfId="12895" xr:uid="{844C2C44-E5EC-4DF6-8CA4-D1CA2D6228A7}"/>
    <cellStyle name="Percent 3 5 6 4" xfId="12896" xr:uid="{3F5E6CF6-4178-49C9-9947-711A2F5DF1E9}"/>
    <cellStyle name="Percent 3 5 6 5" xfId="12897" xr:uid="{026A3732-B739-483E-B462-6BD0E7695B20}"/>
    <cellStyle name="Percent 3 5 6 6" xfId="12898" xr:uid="{861EB9C3-FEC2-4837-AC41-4A3A06ACA8BF}"/>
    <cellStyle name="Percent 3 5 6 7" xfId="12899" xr:uid="{F9976A75-6BDD-4D03-B59D-9D46FB878AE0}"/>
    <cellStyle name="Percent 3 5 6 8" xfId="12900" xr:uid="{A71CA607-1B88-45A0-A2BF-62ADAC9456E2}"/>
    <cellStyle name="Percent 3 5 6 9" xfId="12901" xr:uid="{82CEC257-09A3-4E3C-9179-2F624BD032D2}"/>
    <cellStyle name="Percent 3 5 7" xfId="12902" xr:uid="{2EE99F71-2023-4082-A862-FFE982AF3292}"/>
    <cellStyle name="Percent 3 5 7 10" xfId="12903" xr:uid="{833C7812-47DC-4623-B9E1-A25446C2534B}"/>
    <cellStyle name="Percent 3 5 7 2" xfId="12904" xr:uid="{6A3CD407-8215-4D05-A1C3-DFE47A21019D}"/>
    <cellStyle name="Percent 3 5 7 3" xfId="12905" xr:uid="{20711DCB-F3DF-484F-9418-5CDAE08B520E}"/>
    <cellStyle name="Percent 3 5 7 4" xfId="12906" xr:uid="{E32DB202-19A9-4DFB-A682-B14A3624616B}"/>
    <cellStyle name="Percent 3 5 7 5" xfId="12907" xr:uid="{DE1683D7-8373-444A-8569-306B05241106}"/>
    <cellStyle name="Percent 3 5 7 6" xfId="12908" xr:uid="{ED72E762-C6A2-423F-A741-4E35882320D8}"/>
    <cellStyle name="Percent 3 5 7 7" xfId="12909" xr:uid="{DE12EF18-680A-46C3-B0D9-894CAE593D55}"/>
    <cellStyle name="Percent 3 5 7 8" xfId="12910" xr:uid="{5E62244A-0D78-4E43-B92C-A76541BD54A8}"/>
    <cellStyle name="Percent 3 5 7 9" xfId="12911" xr:uid="{5F5B9DF7-3CD2-44FF-ABE6-26DDC5EA162C}"/>
    <cellStyle name="Percent 3 5 8" xfId="12912" xr:uid="{E801B503-FED6-4651-BE2C-753A0B122028}"/>
    <cellStyle name="Percent 3 5 8 10" xfId="12913" xr:uid="{14D133C9-ED86-4F08-9D49-1BFC27AB9041}"/>
    <cellStyle name="Percent 3 5 8 2" xfId="12914" xr:uid="{AA367AAC-87CF-46C7-A953-19286DA79341}"/>
    <cellStyle name="Percent 3 5 8 3" xfId="12915" xr:uid="{26F27E2D-85CA-4F37-B770-72CB8ED2717E}"/>
    <cellStyle name="Percent 3 5 8 4" xfId="12916" xr:uid="{1EC0A3D1-9651-4E29-96A0-AE7FA1CE4AC4}"/>
    <cellStyle name="Percent 3 5 8 5" xfId="12917" xr:uid="{4E4C18B3-2EFF-4AFD-BE55-3C56CB429899}"/>
    <cellStyle name="Percent 3 5 8 6" xfId="12918" xr:uid="{A0042E6F-204F-457B-9ED9-D25FFDC53028}"/>
    <cellStyle name="Percent 3 5 8 7" xfId="12919" xr:uid="{12DCFE75-9924-4634-A7BE-CA85C42729E1}"/>
    <cellStyle name="Percent 3 5 8 8" xfId="12920" xr:uid="{63402B58-D42B-45F5-96FC-06DC7863B65F}"/>
    <cellStyle name="Percent 3 5 8 9" xfId="12921" xr:uid="{BCB321C1-E5B7-46D5-84F2-BA6F3CC857E5}"/>
    <cellStyle name="Percent 3 5 9" xfId="12922" xr:uid="{3E80E374-E19A-43D5-A34A-EBE88FB6965C}"/>
    <cellStyle name="Percent 3 5 9 10" xfId="12923" xr:uid="{5ECD363C-F229-4A16-90CC-71D4659D4F76}"/>
    <cellStyle name="Percent 3 5 9 2" xfId="12924" xr:uid="{D4CCFE5A-FA77-4BC4-BC0D-4ADABAB3832C}"/>
    <cellStyle name="Percent 3 5 9 3" xfId="12925" xr:uid="{4BD8CFBC-FA4E-4DF4-838D-3F27473766B7}"/>
    <cellStyle name="Percent 3 5 9 4" xfId="12926" xr:uid="{0CB4666A-EA45-43BA-B1FF-EB98F9F15595}"/>
    <cellStyle name="Percent 3 5 9 5" xfId="12927" xr:uid="{EEEE12FC-0692-4C2D-B0B0-48D9255353C1}"/>
    <cellStyle name="Percent 3 5 9 6" xfId="12928" xr:uid="{7556A4E8-281A-4507-9358-FA8574B3CAC1}"/>
    <cellStyle name="Percent 3 5 9 7" xfId="12929" xr:uid="{063C69D4-96E1-4769-8485-613DA21A91C6}"/>
    <cellStyle name="Percent 3 5 9 8" xfId="12930" xr:uid="{3D114526-89C1-42FE-9454-48294A52429E}"/>
    <cellStyle name="Percent 3 5 9 9" xfId="12931" xr:uid="{E044564C-1CBF-4AEB-85FF-E0A3B1B60AFA}"/>
    <cellStyle name="Percent 3 6" xfId="12932" xr:uid="{2AAA33EA-2C57-430F-950F-A5BC7297EA23}"/>
    <cellStyle name="Percent 3 6 10" xfId="12933" xr:uid="{02B2A37D-16AB-4E94-B53C-E60E9A2A8585}"/>
    <cellStyle name="Percent 3 6 10 10" xfId="12934" xr:uid="{CB84F8AC-734D-4478-BD3D-91C054AB61FB}"/>
    <cellStyle name="Percent 3 6 10 2" xfId="12935" xr:uid="{4226E7E7-6EF8-4D4F-9A2D-8F3866B8B5A2}"/>
    <cellStyle name="Percent 3 6 10 3" xfId="12936" xr:uid="{2167976F-63C2-478B-8830-A291E282EA80}"/>
    <cellStyle name="Percent 3 6 10 4" xfId="12937" xr:uid="{FF70FB3A-F2FF-4FB3-8910-45A3671D3BEC}"/>
    <cellStyle name="Percent 3 6 10 5" xfId="12938" xr:uid="{DE5D8FF1-5D1F-4AC7-8322-3DDCB1347BFC}"/>
    <cellStyle name="Percent 3 6 10 6" xfId="12939" xr:uid="{8FB66E47-07F7-4DB1-A61A-BA39B9945D65}"/>
    <cellStyle name="Percent 3 6 10 7" xfId="12940" xr:uid="{4899136D-45E3-4B01-B8F1-C02C021970F3}"/>
    <cellStyle name="Percent 3 6 10 8" xfId="12941" xr:uid="{E9EF3195-5F45-402C-B0A7-308A98D44142}"/>
    <cellStyle name="Percent 3 6 10 9" xfId="12942" xr:uid="{21C61D7A-94F2-431C-B495-5B6C87221018}"/>
    <cellStyle name="Percent 3 6 11" xfId="12943" xr:uid="{CD8511C4-E875-4A52-88AD-4A6B05175981}"/>
    <cellStyle name="Percent 3 6 11 10" xfId="12944" xr:uid="{D2D589E5-B56D-4642-AF69-7947E17C818C}"/>
    <cellStyle name="Percent 3 6 11 2" xfId="12945" xr:uid="{B758AF06-1869-447B-98AE-389C1B313F70}"/>
    <cellStyle name="Percent 3 6 11 3" xfId="12946" xr:uid="{D028D4DD-3303-4A4C-A1ED-1648481448BB}"/>
    <cellStyle name="Percent 3 6 11 4" xfId="12947" xr:uid="{8FBB2C4A-31B5-4F25-8589-C9548FEF46C2}"/>
    <cellStyle name="Percent 3 6 11 5" xfId="12948" xr:uid="{484497E3-A194-4B3B-9B28-F541162304C4}"/>
    <cellStyle name="Percent 3 6 11 6" xfId="12949" xr:uid="{486CBD25-B836-47C2-B59A-5CC122F68E9B}"/>
    <cellStyle name="Percent 3 6 11 7" xfId="12950" xr:uid="{6D66D55F-2700-416B-B75A-7D245420C6FA}"/>
    <cellStyle name="Percent 3 6 11 8" xfId="12951" xr:uid="{2847D388-8AC0-4BA2-A98F-E1C4D8D9BD29}"/>
    <cellStyle name="Percent 3 6 11 9" xfId="12952" xr:uid="{DF5849A0-EC63-4E1F-B90F-00FE2616186A}"/>
    <cellStyle name="Percent 3 6 12" xfId="12953" xr:uid="{DF383066-63FF-4FC1-9FE9-6C16D0DD474E}"/>
    <cellStyle name="Percent 3 6 12 10" xfId="12954" xr:uid="{703B6637-F6C1-4596-AE8B-03302ACF2CA6}"/>
    <cellStyle name="Percent 3 6 12 2" xfId="12955" xr:uid="{BDBC9AEE-4D24-4A0B-AD3C-A177903C4152}"/>
    <cellStyle name="Percent 3 6 12 3" xfId="12956" xr:uid="{6F4F71B6-EA8B-4558-9B0B-E79ED2F9C3E0}"/>
    <cellStyle name="Percent 3 6 12 4" xfId="12957" xr:uid="{8B0FD942-6261-45B3-AAF4-00F57504E691}"/>
    <cellStyle name="Percent 3 6 12 5" xfId="12958" xr:uid="{7D6BCA49-50B3-4FE6-B0FB-4D110A16B5CE}"/>
    <cellStyle name="Percent 3 6 12 6" xfId="12959" xr:uid="{F6BDF47C-08C7-4719-8FDC-D61D26529259}"/>
    <cellStyle name="Percent 3 6 12 7" xfId="12960" xr:uid="{609046AC-CA94-480E-A50A-BC3A494A2697}"/>
    <cellStyle name="Percent 3 6 12 8" xfId="12961" xr:uid="{99E269FF-850B-4C1F-83EB-C810D533A07B}"/>
    <cellStyle name="Percent 3 6 12 9" xfId="12962" xr:uid="{9276557F-2014-4B8E-AA8A-76AD6E7CAAF3}"/>
    <cellStyle name="Percent 3 6 13" xfId="12963" xr:uid="{B7C6C26C-A02D-4E96-89DD-7597AC74C032}"/>
    <cellStyle name="Percent 3 6 13 10" xfId="12964" xr:uid="{71E2ECE6-0C3D-4699-AAAD-3C9FBEE2F06A}"/>
    <cellStyle name="Percent 3 6 13 2" xfId="12965" xr:uid="{069CD753-7E16-4126-8D85-23387B88B68D}"/>
    <cellStyle name="Percent 3 6 13 3" xfId="12966" xr:uid="{3C13A14E-781B-4D51-8C72-BCBF7632D4EA}"/>
    <cellStyle name="Percent 3 6 13 4" xfId="12967" xr:uid="{9821CF3D-BC9C-4CCE-A864-7C6F27A517F7}"/>
    <cellStyle name="Percent 3 6 13 5" xfId="12968" xr:uid="{9AD91476-F293-43B1-B101-31141F69DB30}"/>
    <cellStyle name="Percent 3 6 13 6" xfId="12969" xr:uid="{6F36C57D-1D7E-4C9F-B90C-CE678B1265FF}"/>
    <cellStyle name="Percent 3 6 13 7" xfId="12970" xr:uid="{77F0E4F7-7F95-4227-9CEC-227213D32705}"/>
    <cellStyle name="Percent 3 6 13 8" xfId="12971" xr:uid="{B365EEF5-8326-474F-B019-F38DFFC16378}"/>
    <cellStyle name="Percent 3 6 13 9" xfId="12972" xr:uid="{A60F1E89-7827-445E-9B93-BFDD27F3F394}"/>
    <cellStyle name="Percent 3 6 14" xfId="12973" xr:uid="{85A3761C-2B64-4A2B-B11F-A0C56E54A040}"/>
    <cellStyle name="Percent 3 6 14 10" xfId="12974" xr:uid="{15B31A97-E17C-412A-972E-7A4D0BBAF352}"/>
    <cellStyle name="Percent 3 6 14 2" xfId="12975" xr:uid="{A0FC601A-D165-47A8-8333-6286FEBE8CA5}"/>
    <cellStyle name="Percent 3 6 14 3" xfId="12976" xr:uid="{642A916C-066B-478D-8344-94E96E4971E9}"/>
    <cellStyle name="Percent 3 6 14 4" xfId="12977" xr:uid="{AA689076-1CE5-4A4B-98FD-48D4905844D6}"/>
    <cellStyle name="Percent 3 6 14 5" xfId="12978" xr:uid="{A90559C9-24E1-42D3-A4D4-0570B26687D9}"/>
    <cellStyle name="Percent 3 6 14 6" xfId="12979" xr:uid="{D725BA9E-6D57-4ABA-A596-DBB2556ACC45}"/>
    <cellStyle name="Percent 3 6 14 7" xfId="12980" xr:uid="{1DB26C64-34C5-4A70-A00F-9F3317B2A0EC}"/>
    <cellStyle name="Percent 3 6 14 8" xfId="12981" xr:uid="{0DE14858-A818-4AB8-815C-561A349D68B1}"/>
    <cellStyle name="Percent 3 6 14 9" xfId="12982" xr:uid="{9D0EB162-70BC-445D-9252-CD06D055C9D7}"/>
    <cellStyle name="Percent 3 6 15" xfId="12983" xr:uid="{95387A7A-5CAF-4955-B1B8-36F265001E1B}"/>
    <cellStyle name="Percent 3 6 15 10" xfId="12984" xr:uid="{F2C67284-DFC8-4A72-95A4-CE8981C7BF37}"/>
    <cellStyle name="Percent 3 6 15 2" xfId="12985" xr:uid="{81B91FC3-60CB-491A-8FD3-3227C200511F}"/>
    <cellStyle name="Percent 3 6 15 3" xfId="12986" xr:uid="{592039E1-77D2-442D-836C-1863D806B924}"/>
    <cellStyle name="Percent 3 6 15 4" xfId="12987" xr:uid="{AB79C0E6-83FE-44E0-9932-4E50A4A171B5}"/>
    <cellStyle name="Percent 3 6 15 5" xfId="12988" xr:uid="{3359DEB6-F33D-4C80-A9B6-3BDD1EDB4E96}"/>
    <cellStyle name="Percent 3 6 15 6" xfId="12989" xr:uid="{DCEA7196-CDE4-41B7-88BF-CC520B95BC03}"/>
    <cellStyle name="Percent 3 6 15 7" xfId="12990" xr:uid="{EFAA4464-A606-45D3-8EDC-BA225FA778E6}"/>
    <cellStyle name="Percent 3 6 15 8" xfId="12991" xr:uid="{2CE1494B-A5F3-4173-A3AB-6C281ED7DD85}"/>
    <cellStyle name="Percent 3 6 15 9" xfId="12992" xr:uid="{572470EB-3951-4A4B-AE97-E745C3EBD94D}"/>
    <cellStyle name="Percent 3 6 16" xfId="12993" xr:uid="{3CD3CAEE-8F86-49C6-A154-5ACD7B97DB0F}"/>
    <cellStyle name="Percent 3 6 17" xfId="12994" xr:uid="{2F732B2E-E5B8-4DD3-8CB9-03686F93F977}"/>
    <cellStyle name="Percent 3 6 18" xfId="12995" xr:uid="{8F90F519-2043-4857-8683-746143640647}"/>
    <cellStyle name="Percent 3 6 19" xfId="12996" xr:uid="{0A33BA87-B455-48CD-9FE2-A2C35D613850}"/>
    <cellStyle name="Percent 3 6 2" xfId="12997" xr:uid="{223BD895-9936-46F2-B2EF-B0612B81D3DE}"/>
    <cellStyle name="Percent 3 6 2 10" xfId="12998" xr:uid="{08F84085-B0EE-471D-85B1-67CA291C68CC}"/>
    <cellStyle name="Percent 3 6 2 2" xfId="12999" xr:uid="{1FDFBE34-CA38-4FBD-B11D-E00DEE829A21}"/>
    <cellStyle name="Percent 3 6 2 3" xfId="13000" xr:uid="{4B3D8479-AF36-444B-825D-BDB5D1D7F800}"/>
    <cellStyle name="Percent 3 6 2 4" xfId="13001" xr:uid="{565B63F0-C393-4E9A-BEC8-E43A47024830}"/>
    <cellStyle name="Percent 3 6 2 5" xfId="13002" xr:uid="{B5F09CA9-4FA3-4BCC-8D3E-05AEF2139C6D}"/>
    <cellStyle name="Percent 3 6 2 6" xfId="13003" xr:uid="{FB47664A-FC27-4BA8-AD4E-08332B2FB1DC}"/>
    <cellStyle name="Percent 3 6 2 7" xfId="13004" xr:uid="{5C47274D-9DBA-4595-B735-E96456120657}"/>
    <cellStyle name="Percent 3 6 2 8" xfId="13005" xr:uid="{7F9E9ABF-3E86-4E0B-B21C-BDFBD1FD1C92}"/>
    <cellStyle name="Percent 3 6 2 9" xfId="13006" xr:uid="{367E6093-C4C3-48BC-A5A0-5D7519B6EBFE}"/>
    <cellStyle name="Percent 3 6 20" xfId="13007" xr:uid="{0AA48F80-2FCE-4DF4-81ED-FE96CCB7E01A}"/>
    <cellStyle name="Percent 3 6 21" xfId="13008" xr:uid="{128E129E-7768-48C8-A709-E694AC86F8D3}"/>
    <cellStyle name="Percent 3 6 22" xfId="13009" xr:uid="{B86B41D6-E8D1-47F8-B195-56DED5659482}"/>
    <cellStyle name="Percent 3 6 23" xfId="13010" xr:uid="{BC056023-ACAF-4ABB-9D44-24BC8C8C3BC6}"/>
    <cellStyle name="Percent 3 6 24" xfId="13011" xr:uid="{F4368C3F-917B-4485-BC29-08D916BD835A}"/>
    <cellStyle name="Percent 3 6 3" xfId="13012" xr:uid="{1A75B692-C3C1-4E43-B0F3-CC9ACDBF117F}"/>
    <cellStyle name="Percent 3 6 3 10" xfId="13013" xr:uid="{9CD3D185-77B4-4825-8659-6EAF27A0CEE7}"/>
    <cellStyle name="Percent 3 6 3 2" xfId="13014" xr:uid="{534CCC5C-2606-49DA-90DA-2E52DC30D6F3}"/>
    <cellStyle name="Percent 3 6 3 3" xfId="13015" xr:uid="{9D807FF5-E9EE-42C8-BA04-EF5127F23F56}"/>
    <cellStyle name="Percent 3 6 3 4" xfId="13016" xr:uid="{8361E2AC-6D40-48DA-9FBE-E0FBF84424BE}"/>
    <cellStyle name="Percent 3 6 3 5" xfId="13017" xr:uid="{E46E1AFF-0862-49F1-BC35-3774A2562D0A}"/>
    <cellStyle name="Percent 3 6 3 6" xfId="13018" xr:uid="{786B2C83-66B3-4029-BFD6-250E54130B19}"/>
    <cellStyle name="Percent 3 6 3 7" xfId="13019" xr:uid="{283D5323-C5A6-42C6-BC35-8E76AFBD7A17}"/>
    <cellStyle name="Percent 3 6 3 8" xfId="13020" xr:uid="{9195E72E-1FE2-40C8-B481-DEC98E0754F3}"/>
    <cellStyle name="Percent 3 6 3 9" xfId="13021" xr:uid="{9A1C81C8-AFAC-49FF-A95C-17748E86C0FE}"/>
    <cellStyle name="Percent 3 6 4" xfId="13022" xr:uid="{8F7D9FB7-AD96-4700-A932-3A5F960293D7}"/>
    <cellStyle name="Percent 3 6 4 10" xfId="13023" xr:uid="{A78A1DD2-C97A-4425-8953-9EC87D9E1EEA}"/>
    <cellStyle name="Percent 3 6 4 2" xfId="13024" xr:uid="{321151F4-840B-452A-B498-3020281C3CA2}"/>
    <cellStyle name="Percent 3 6 4 3" xfId="13025" xr:uid="{4501C1B7-8038-40F0-B0B0-2E201916D959}"/>
    <cellStyle name="Percent 3 6 4 4" xfId="13026" xr:uid="{1CCAC54B-4C45-4FB2-BA48-3D9FBD55E247}"/>
    <cellStyle name="Percent 3 6 4 5" xfId="13027" xr:uid="{A387CD79-B391-4B59-936A-CB663CABDEDA}"/>
    <cellStyle name="Percent 3 6 4 6" xfId="13028" xr:uid="{6F9DEBA2-6EF1-4202-9F1E-69AB15C43EFF}"/>
    <cellStyle name="Percent 3 6 4 7" xfId="13029" xr:uid="{E7D800B8-6CEE-4904-8749-1DE8D49C71AD}"/>
    <cellStyle name="Percent 3 6 4 8" xfId="13030" xr:uid="{56D2C97A-EC47-42C2-B39A-B77C7063FF60}"/>
    <cellStyle name="Percent 3 6 4 9" xfId="13031" xr:uid="{B71683FA-BB9B-44BB-B6FA-2451EBC6D4BC}"/>
    <cellStyle name="Percent 3 6 5" xfId="13032" xr:uid="{A6805EC2-E74C-43E4-831C-E3D1479297FB}"/>
    <cellStyle name="Percent 3 6 5 10" xfId="13033" xr:uid="{4C4CA518-D991-4578-B616-4C166E3DD1CA}"/>
    <cellStyle name="Percent 3 6 5 2" xfId="13034" xr:uid="{36C1AAC0-DD0D-49C9-9AA6-20F8F2907E9A}"/>
    <cellStyle name="Percent 3 6 5 3" xfId="13035" xr:uid="{B3DA8FC7-6177-4A70-AB07-09FE7DBAA074}"/>
    <cellStyle name="Percent 3 6 5 4" xfId="13036" xr:uid="{11631074-3929-49F8-9DE1-7CB7506F4CB3}"/>
    <cellStyle name="Percent 3 6 5 5" xfId="13037" xr:uid="{BE5C0BF5-2B4B-4318-AB52-36E976725BC3}"/>
    <cellStyle name="Percent 3 6 5 6" xfId="13038" xr:uid="{E12D0AE8-63E6-4895-88A6-5073AC05C982}"/>
    <cellStyle name="Percent 3 6 5 7" xfId="13039" xr:uid="{C21989F1-3DB0-4D75-ABEC-E8D59A105F71}"/>
    <cellStyle name="Percent 3 6 5 8" xfId="13040" xr:uid="{9CC228CB-ADC7-42B3-BB0F-B7557DCBEC54}"/>
    <cellStyle name="Percent 3 6 5 9" xfId="13041" xr:uid="{C2DFB9AB-CEFB-4E3F-8A24-512B552732B4}"/>
    <cellStyle name="Percent 3 6 6" xfId="13042" xr:uid="{EF104AD8-9944-4804-BB03-42D137633052}"/>
    <cellStyle name="Percent 3 6 6 10" xfId="13043" xr:uid="{5AB74419-1758-4D05-B588-C1B225F126F5}"/>
    <cellStyle name="Percent 3 6 6 2" xfId="13044" xr:uid="{F2A639F2-D7AE-4CF7-9EA6-11CD17DBB896}"/>
    <cellStyle name="Percent 3 6 6 3" xfId="13045" xr:uid="{C8151CFD-BD64-4736-93A6-86B4EED3C2CB}"/>
    <cellStyle name="Percent 3 6 6 4" xfId="13046" xr:uid="{05907CC5-FE22-41A6-994A-CA0E62159C73}"/>
    <cellStyle name="Percent 3 6 6 5" xfId="13047" xr:uid="{3FAE4148-C2ED-440F-BF54-160475CBCB5C}"/>
    <cellStyle name="Percent 3 6 6 6" xfId="13048" xr:uid="{4C11BE34-17CE-427F-8D65-D8652F7DD49B}"/>
    <cellStyle name="Percent 3 6 6 7" xfId="13049" xr:uid="{CF2CF2F2-6E97-4B48-80B4-F2261BE7737C}"/>
    <cellStyle name="Percent 3 6 6 8" xfId="13050" xr:uid="{CEDD51D9-7FCA-478E-B257-68A8DF4DDD34}"/>
    <cellStyle name="Percent 3 6 6 9" xfId="13051" xr:uid="{1A8F9FB3-C532-4EB6-BDFB-B3425332DC6C}"/>
    <cellStyle name="Percent 3 6 7" xfId="13052" xr:uid="{355AA1B9-C203-4F1C-9E88-EA75EA773DFF}"/>
    <cellStyle name="Percent 3 6 7 10" xfId="13053" xr:uid="{3A572883-5621-439B-948A-0F8919657D91}"/>
    <cellStyle name="Percent 3 6 7 2" xfId="13054" xr:uid="{7F830BDB-E2EF-46A5-B222-6A786B41E836}"/>
    <cellStyle name="Percent 3 6 7 3" xfId="13055" xr:uid="{AC599B01-E848-4533-A8BB-F68BC310F664}"/>
    <cellStyle name="Percent 3 6 7 4" xfId="13056" xr:uid="{502A2CDA-C4A1-4D1F-AADE-F77A2E64C6DF}"/>
    <cellStyle name="Percent 3 6 7 5" xfId="13057" xr:uid="{CEC19266-A4EF-4DC8-8508-B03E7971EA40}"/>
    <cellStyle name="Percent 3 6 7 6" xfId="13058" xr:uid="{423F4F65-BBE7-412F-88D1-1B5A1DF068E3}"/>
    <cellStyle name="Percent 3 6 7 7" xfId="13059" xr:uid="{EEAF5ED0-1EB1-499E-9ED6-37E488207A8C}"/>
    <cellStyle name="Percent 3 6 7 8" xfId="13060" xr:uid="{43025053-44DB-4DA4-B09F-B41630800D74}"/>
    <cellStyle name="Percent 3 6 7 9" xfId="13061" xr:uid="{46387639-33AF-43AB-9473-F1C6E935797F}"/>
    <cellStyle name="Percent 3 6 8" xfId="13062" xr:uid="{5B807C6A-24E1-4605-AD10-CE3DE575534E}"/>
    <cellStyle name="Percent 3 6 8 10" xfId="13063" xr:uid="{207E80F4-C8B0-45D6-9A21-B87CAB520489}"/>
    <cellStyle name="Percent 3 6 8 2" xfId="13064" xr:uid="{AE3C012B-C5B1-40F6-BA0F-990D3B327C6C}"/>
    <cellStyle name="Percent 3 6 8 3" xfId="13065" xr:uid="{42B1DFAB-A400-4338-A808-37BAE46C06E8}"/>
    <cellStyle name="Percent 3 6 8 4" xfId="13066" xr:uid="{77A37C48-9F12-4816-A225-5955ABB3A10B}"/>
    <cellStyle name="Percent 3 6 8 5" xfId="13067" xr:uid="{8F6B93DB-4A08-4B05-870A-CD2DF4C64D37}"/>
    <cellStyle name="Percent 3 6 8 6" xfId="13068" xr:uid="{1CCD02D7-F75B-4223-A69A-963882C61FA6}"/>
    <cellStyle name="Percent 3 6 8 7" xfId="13069" xr:uid="{79834DEF-4C72-4177-8D2E-F4E80A75D21B}"/>
    <cellStyle name="Percent 3 6 8 8" xfId="13070" xr:uid="{D703D97E-54F6-482F-9791-EE283E278411}"/>
    <cellStyle name="Percent 3 6 8 9" xfId="13071" xr:uid="{94130CE7-B029-4E98-B49C-E5BB8A3EEBF5}"/>
    <cellStyle name="Percent 3 6 9" xfId="13072" xr:uid="{5FB888E7-2E2F-416A-94EE-886359531BCE}"/>
    <cellStyle name="Percent 3 6 9 10" xfId="13073" xr:uid="{A9D2BA9C-C5AE-45C3-B13C-F7DCB16CDB14}"/>
    <cellStyle name="Percent 3 6 9 2" xfId="13074" xr:uid="{E35B506C-3FAC-45A8-8A24-798EEAE80E4D}"/>
    <cellStyle name="Percent 3 6 9 3" xfId="13075" xr:uid="{DF02980D-DDA5-4655-A296-6F8A3345A7AF}"/>
    <cellStyle name="Percent 3 6 9 4" xfId="13076" xr:uid="{35D502CE-D9DB-434F-8E23-254A3AF29C57}"/>
    <cellStyle name="Percent 3 6 9 5" xfId="13077" xr:uid="{2AEEC609-3B2B-4D18-B45B-9EC098159831}"/>
    <cellStyle name="Percent 3 6 9 6" xfId="13078" xr:uid="{EF966A69-1941-4326-94A6-4B46C021CB76}"/>
    <cellStyle name="Percent 3 6 9 7" xfId="13079" xr:uid="{6EA58684-C64D-436A-B416-5EB6305767A6}"/>
    <cellStyle name="Percent 3 6 9 8" xfId="13080" xr:uid="{5827F53E-4EB6-4C94-A483-6E82AE9BBC83}"/>
    <cellStyle name="Percent 3 6 9 9" xfId="13081" xr:uid="{C20107CD-7FB4-4034-A3C4-480B60A7C44C}"/>
    <cellStyle name="Percent 3 7" xfId="13082" xr:uid="{E860404F-EC80-4E4E-B02B-81A75F69022C}"/>
    <cellStyle name="Percent 3 7 10" xfId="13083" xr:uid="{DEF10F71-AABC-4F8A-87C0-3B46443DF939}"/>
    <cellStyle name="Percent 3 7 10 10" xfId="13084" xr:uid="{CAC5CD27-7880-4D3A-BEC4-63E6FA114951}"/>
    <cellStyle name="Percent 3 7 10 2" xfId="13085" xr:uid="{B4960F80-BBA7-4D51-8369-E472A66B826B}"/>
    <cellStyle name="Percent 3 7 10 3" xfId="13086" xr:uid="{4EDA13B6-A59D-4081-AC09-C049823DF3C0}"/>
    <cellStyle name="Percent 3 7 10 4" xfId="13087" xr:uid="{4A65C9DC-0A37-4123-B2F9-26B9624179B8}"/>
    <cellStyle name="Percent 3 7 10 5" xfId="13088" xr:uid="{A9549012-4C72-4C23-B9F9-6A89BD27F3EA}"/>
    <cellStyle name="Percent 3 7 10 6" xfId="13089" xr:uid="{F7824D7B-3AB8-44FF-9F09-0D2BEEB4894C}"/>
    <cellStyle name="Percent 3 7 10 7" xfId="13090" xr:uid="{D0B64BE8-8C1B-430C-B708-034563DA794C}"/>
    <cellStyle name="Percent 3 7 10 8" xfId="13091" xr:uid="{8F7A3C95-A2D7-4182-9E26-DE226C46DB59}"/>
    <cellStyle name="Percent 3 7 10 9" xfId="13092" xr:uid="{068FE6B0-29F6-4098-9434-DF525F95748D}"/>
    <cellStyle name="Percent 3 7 11" xfId="13093" xr:uid="{DC85D034-9C02-4506-8F7F-7D571E640427}"/>
    <cellStyle name="Percent 3 7 11 10" xfId="13094" xr:uid="{8B3D73AB-9BD9-4B09-A4AA-90C104F55EE2}"/>
    <cellStyle name="Percent 3 7 11 2" xfId="13095" xr:uid="{847B133D-139E-4B33-B276-28FDFE2B7B18}"/>
    <cellStyle name="Percent 3 7 11 3" xfId="13096" xr:uid="{1E85CDB6-3EC9-474B-9061-04AE7674CF65}"/>
    <cellStyle name="Percent 3 7 11 4" xfId="13097" xr:uid="{34373CC7-0A18-4EE4-9965-4A15D8806BF2}"/>
    <cellStyle name="Percent 3 7 11 5" xfId="13098" xr:uid="{432F9F7C-C085-483D-9CF6-652F08311E56}"/>
    <cellStyle name="Percent 3 7 11 6" xfId="13099" xr:uid="{19704114-68A6-424A-A979-39D5A7C0EE0E}"/>
    <cellStyle name="Percent 3 7 11 7" xfId="13100" xr:uid="{0EE3FBB9-940C-480F-84DE-7301C7D6A8E9}"/>
    <cellStyle name="Percent 3 7 11 8" xfId="13101" xr:uid="{C1080F6A-F362-496A-B0D3-CBA13AE0BB91}"/>
    <cellStyle name="Percent 3 7 11 9" xfId="13102" xr:uid="{2A75313B-DAE0-46AC-85FA-D3D061FF9762}"/>
    <cellStyle name="Percent 3 7 12" xfId="13103" xr:uid="{9CB2E404-EAC6-4D3E-913B-CD9F432F93F9}"/>
    <cellStyle name="Percent 3 7 12 10" xfId="13104" xr:uid="{098BF7AA-445A-485F-B24B-B06374BC1BC7}"/>
    <cellStyle name="Percent 3 7 12 2" xfId="13105" xr:uid="{C258F031-A3E9-4C48-BC05-AE072BF88132}"/>
    <cellStyle name="Percent 3 7 12 3" xfId="13106" xr:uid="{7A453D29-5C0E-4C17-8339-3BDCE3B4D53F}"/>
    <cellStyle name="Percent 3 7 12 4" xfId="13107" xr:uid="{727D930A-335C-413C-BD8D-47D5952969D2}"/>
    <cellStyle name="Percent 3 7 12 5" xfId="13108" xr:uid="{B98D9408-D171-4073-9EC9-B3D9665FB0F1}"/>
    <cellStyle name="Percent 3 7 12 6" xfId="13109" xr:uid="{0A9AA7AA-62B6-40E6-82B2-B4CF7BDA98B5}"/>
    <cellStyle name="Percent 3 7 12 7" xfId="13110" xr:uid="{025AFD4E-1EBD-463B-816D-6867E80715D6}"/>
    <cellStyle name="Percent 3 7 12 8" xfId="13111" xr:uid="{BF626BEC-EEA7-4CBC-8AE0-987F5769308F}"/>
    <cellStyle name="Percent 3 7 12 9" xfId="13112" xr:uid="{BFB357BB-BC87-46BC-ABF4-52DE49699530}"/>
    <cellStyle name="Percent 3 7 13" xfId="13113" xr:uid="{5D23AC88-2FDB-4179-8CB3-ACDE482E86F2}"/>
    <cellStyle name="Percent 3 7 13 10" xfId="13114" xr:uid="{4569EC7E-6A16-4E40-8096-F263798258C9}"/>
    <cellStyle name="Percent 3 7 13 2" xfId="13115" xr:uid="{B2F46C5B-3AAC-4DE3-BE7F-761E8F4EC238}"/>
    <cellStyle name="Percent 3 7 13 3" xfId="13116" xr:uid="{100FD47D-CDDC-4DDF-84C3-D49869683D76}"/>
    <cellStyle name="Percent 3 7 13 4" xfId="13117" xr:uid="{7CF6B3CA-A00E-49C3-9D83-FF48FE15FAC5}"/>
    <cellStyle name="Percent 3 7 13 5" xfId="13118" xr:uid="{4EB3DE9E-2294-4B4A-A491-B7CCE7902F00}"/>
    <cellStyle name="Percent 3 7 13 6" xfId="13119" xr:uid="{567012D6-816E-41D8-8644-93541536109E}"/>
    <cellStyle name="Percent 3 7 13 7" xfId="13120" xr:uid="{18576263-AF4F-43A0-BBB7-C226EA7A6E43}"/>
    <cellStyle name="Percent 3 7 13 8" xfId="13121" xr:uid="{F08D7B98-ECAA-4009-9965-CBA49C846610}"/>
    <cellStyle name="Percent 3 7 13 9" xfId="13122" xr:uid="{03BEDF3F-B7FA-4EF4-8A35-E80CB27519FA}"/>
    <cellStyle name="Percent 3 7 14" xfId="13123" xr:uid="{CBA94A08-5EF1-4C11-8135-9C539E3A975F}"/>
    <cellStyle name="Percent 3 7 14 10" xfId="13124" xr:uid="{E4A9B649-460D-4BD0-822C-1A9E406A4758}"/>
    <cellStyle name="Percent 3 7 14 2" xfId="13125" xr:uid="{CD9388F5-2933-43B4-9FDC-19DC4470A4B2}"/>
    <cellStyle name="Percent 3 7 14 3" xfId="13126" xr:uid="{55F8DABC-3441-4413-89D5-481C155BB49B}"/>
    <cellStyle name="Percent 3 7 14 4" xfId="13127" xr:uid="{BCCFE586-D6A9-45A2-B392-80F4A4E7F66C}"/>
    <cellStyle name="Percent 3 7 14 5" xfId="13128" xr:uid="{441C2E5A-CD74-43BB-956D-BE26DD39B1D9}"/>
    <cellStyle name="Percent 3 7 14 6" xfId="13129" xr:uid="{1B85C99E-B52B-4BB0-935F-ECBF2A05E24B}"/>
    <cellStyle name="Percent 3 7 14 7" xfId="13130" xr:uid="{1210940D-8E7D-4FBF-A7FC-E8025A4B0293}"/>
    <cellStyle name="Percent 3 7 14 8" xfId="13131" xr:uid="{64A96D48-EF0C-46ED-AAF2-B025FF808FE9}"/>
    <cellStyle name="Percent 3 7 14 9" xfId="13132" xr:uid="{A7C481CA-E130-468C-B637-365CD0F58439}"/>
    <cellStyle name="Percent 3 7 15" xfId="13133" xr:uid="{2E05046F-DD1C-4770-B523-27372D2E3E19}"/>
    <cellStyle name="Percent 3 7 15 10" xfId="13134" xr:uid="{187639DE-9A78-4413-96D7-ACF91587B05D}"/>
    <cellStyle name="Percent 3 7 15 2" xfId="13135" xr:uid="{AEE3F998-F8C1-43AB-BDF2-7172C7370C88}"/>
    <cellStyle name="Percent 3 7 15 3" xfId="13136" xr:uid="{D0F4CA4E-2B22-4F2A-9BC1-8C801BBBA5F1}"/>
    <cellStyle name="Percent 3 7 15 4" xfId="13137" xr:uid="{CFB9F25F-8726-44E0-A969-BA4E509EC1E5}"/>
    <cellStyle name="Percent 3 7 15 5" xfId="13138" xr:uid="{4A488FF5-C881-4B18-947C-89B09498ACA7}"/>
    <cellStyle name="Percent 3 7 15 6" xfId="13139" xr:uid="{AAD70006-EA74-4100-9DF2-B36E0EF8AB60}"/>
    <cellStyle name="Percent 3 7 15 7" xfId="13140" xr:uid="{E6369890-9C08-4353-A9EB-E25C2775309B}"/>
    <cellStyle name="Percent 3 7 15 8" xfId="13141" xr:uid="{0DEE7CA2-F181-4177-9642-A29F6F2C02CD}"/>
    <cellStyle name="Percent 3 7 15 9" xfId="13142" xr:uid="{976696CC-C54C-4F22-8C68-0A6AB2A73B9E}"/>
    <cellStyle name="Percent 3 7 16" xfId="13143" xr:uid="{AB57C4FD-0F6B-4756-8CD3-F66A07081F43}"/>
    <cellStyle name="Percent 3 7 17" xfId="13144" xr:uid="{1FBE2380-B588-42CA-AD00-E57364FB9FD2}"/>
    <cellStyle name="Percent 3 7 18" xfId="13145" xr:uid="{74C88500-D8A7-46AA-ADEC-06ECE855FD5F}"/>
    <cellStyle name="Percent 3 7 19" xfId="13146" xr:uid="{025D2468-5957-4B90-ADBA-7A65461DAAA7}"/>
    <cellStyle name="Percent 3 7 2" xfId="13147" xr:uid="{91D872E5-7F9B-486E-BCF7-0CFB981CBFEE}"/>
    <cellStyle name="Percent 3 7 2 10" xfId="13148" xr:uid="{4A4A7745-C7B5-4732-8A7C-7CD2C8193EE3}"/>
    <cellStyle name="Percent 3 7 2 2" xfId="13149" xr:uid="{BA4F9FDB-C3DD-427A-AFEF-4A4598C4890A}"/>
    <cellStyle name="Percent 3 7 2 3" xfId="13150" xr:uid="{B40682F6-A538-4CF7-A2CF-986CE44A9C0C}"/>
    <cellStyle name="Percent 3 7 2 4" xfId="13151" xr:uid="{8321FE42-5B58-44BA-B69D-C8C5903405DE}"/>
    <cellStyle name="Percent 3 7 2 5" xfId="13152" xr:uid="{B25DD970-2EC1-4F8E-8F40-2D5C0FEA54FA}"/>
    <cellStyle name="Percent 3 7 2 6" xfId="13153" xr:uid="{1EF73A4C-9E78-4865-A07E-C23B096ABF3F}"/>
    <cellStyle name="Percent 3 7 2 7" xfId="13154" xr:uid="{94BAFE1F-AF36-460B-87A4-8B7D4102BB19}"/>
    <cellStyle name="Percent 3 7 2 8" xfId="13155" xr:uid="{39B74139-F333-4189-977F-536C7E8BF8B8}"/>
    <cellStyle name="Percent 3 7 2 9" xfId="13156" xr:uid="{DF8F1958-4F36-48CA-BFA5-34155583C86B}"/>
    <cellStyle name="Percent 3 7 20" xfId="13157" xr:uid="{7BECB8F8-A6E9-4FAC-B453-5596A32434C7}"/>
    <cellStyle name="Percent 3 7 21" xfId="13158" xr:uid="{9C5D0A37-F76D-4C6E-8CC9-B375671CC7EF}"/>
    <cellStyle name="Percent 3 7 22" xfId="13159" xr:uid="{F724DBB2-021C-47D9-A83C-41011DAEDE41}"/>
    <cellStyle name="Percent 3 7 23" xfId="13160" xr:uid="{256ECF86-6D12-4931-915A-3F885D1C77C9}"/>
    <cellStyle name="Percent 3 7 24" xfId="13161" xr:uid="{3860BBE4-B15D-4D53-B4FB-1284D04201D5}"/>
    <cellStyle name="Percent 3 7 3" xfId="13162" xr:uid="{56A6660B-6323-4E3E-99D0-C26F41D4CB23}"/>
    <cellStyle name="Percent 3 7 3 10" xfId="13163" xr:uid="{45D0740E-13D2-4B77-9C83-828ADF4FFEA7}"/>
    <cellStyle name="Percent 3 7 3 2" xfId="13164" xr:uid="{2DE29272-4023-4167-AE77-DA146B2314E6}"/>
    <cellStyle name="Percent 3 7 3 3" xfId="13165" xr:uid="{5781482C-EF96-4391-A886-312854931145}"/>
    <cellStyle name="Percent 3 7 3 4" xfId="13166" xr:uid="{121090B8-78BB-4A1E-9A74-559B3723C2BE}"/>
    <cellStyle name="Percent 3 7 3 5" xfId="13167" xr:uid="{445DD835-D41B-48F1-810F-BC0192F8A322}"/>
    <cellStyle name="Percent 3 7 3 6" xfId="13168" xr:uid="{9A515F42-49DF-426E-9167-1704A9AAF455}"/>
    <cellStyle name="Percent 3 7 3 7" xfId="13169" xr:uid="{B59B2608-B2ED-41FC-8B43-B6474315D39C}"/>
    <cellStyle name="Percent 3 7 3 8" xfId="13170" xr:uid="{465CDCE1-BDF5-4CB9-8319-A02449DDC61F}"/>
    <cellStyle name="Percent 3 7 3 9" xfId="13171" xr:uid="{4DE13416-C453-41F0-95EB-EA3D1484ED2C}"/>
    <cellStyle name="Percent 3 7 4" xfId="13172" xr:uid="{9610D7D7-5E47-4F71-AD78-62FC75E21556}"/>
    <cellStyle name="Percent 3 7 4 10" xfId="13173" xr:uid="{6ACDF903-6E5B-42F9-BE64-7A4323CCF07C}"/>
    <cellStyle name="Percent 3 7 4 2" xfId="13174" xr:uid="{0D860EC3-156A-4EC5-8C87-8C0E057C16C8}"/>
    <cellStyle name="Percent 3 7 4 3" xfId="13175" xr:uid="{5829AA7F-CFE1-4AD4-A723-005F78ED85D6}"/>
    <cellStyle name="Percent 3 7 4 4" xfId="13176" xr:uid="{5BD36EF9-6332-412F-BB47-F97F008F4C74}"/>
    <cellStyle name="Percent 3 7 4 5" xfId="13177" xr:uid="{83AD7CCD-BD3A-4118-9267-3CB628D31EF5}"/>
    <cellStyle name="Percent 3 7 4 6" xfId="13178" xr:uid="{D1E4AB13-8D45-4B97-A6E7-3515F0F84D42}"/>
    <cellStyle name="Percent 3 7 4 7" xfId="13179" xr:uid="{ADD96767-AE8B-4D3B-8D6A-6E84982B8CEA}"/>
    <cellStyle name="Percent 3 7 4 8" xfId="13180" xr:uid="{E2ED1CA4-8C15-4CE8-B184-E6F4E9227BCB}"/>
    <cellStyle name="Percent 3 7 4 9" xfId="13181" xr:uid="{7964CA40-E7AB-40C5-B3DE-81AC226DE060}"/>
    <cellStyle name="Percent 3 7 5" xfId="13182" xr:uid="{06930D0D-BEA7-4FC2-807A-014B4E6A1F39}"/>
    <cellStyle name="Percent 3 7 5 10" xfId="13183" xr:uid="{B334C277-239C-407C-90C8-00D77C25F679}"/>
    <cellStyle name="Percent 3 7 5 2" xfId="13184" xr:uid="{73658698-D1B9-42DF-A8A9-B903430350AD}"/>
    <cellStyle name="Percent 3 7 5 3" xfId="13185" xr:uid="{F3BE67B4-C869-47B6-BD38-5F49882B017B}"/>
    <cellStyle name="Percent 3 7 5 4" xfId="13186" xr:uid="{83537B68-DD50-4CB6-9FAF-893151EC1E0C}"/>
    <cellStyle name="Percent 3 7 5 5" xfId="13187" xr:uid="{1737F056-2F72-4EE6-BE4C-0224D619AD6C}"/>
    <cellStyle name="Percent 3 7 5 6" xfId="13188" xr:uid="{C5471F56-07EB-4D32-8F50-600D55E5122E}"/>
    <cellStyle name="Percent 3 7 5 7" xfId="13189" xr:uid="{11665888-8D3E-477E-86C1-3A4E96E07589}"/>
    <cellStyle name="Percent 3 7 5 8" xfId="13190" xr:uid="{CA79B55F-3395-4652-AF90-B0D21FF8F95A}"/>
    <cellStyle name="Percent 3 7 5 9" xfId="13191" xr:uid="{0C90DAAA-D7A5-4801-8AA1-B6F043F99517}"/>
    <cellStyle name="Percent 3 7 6" xfId="13192" xr:uid="{CB3E29A8-6D6B-448B-A9B1-887A83C6CF67}"/>
    <cellStyle name="Percent 3 7 6 10" xfId="13193" xr:uid="{E73B66CD-2B42-45C3-B03C-CF855F633534}"/>
    <cellStyle name="Percent 3 7 6 2" xfId="13194" xr:uid="{5EC17BFD-3DBE-47CF-BE89-E9A3CDFE36C1}"/>
    <cellStyle name="Percent 3 7 6 3" xfId="13195" xr:uid="{281D4B6F-A14B-44D0-A218-F4F09E1D4BD9}"/>
    <cellStyle name="Percent 3 7 6 4" xfId="13196" xr:uid="{99E5009B-159C-4D61-AC8C-6C4937397423}"/>
    <cellStyle name="Percent 3 7 6 5" xfId="13197" xr:uid="{1396B737-71C9-42FA-8E5A-DA2C50C742E1}"/>
    <cellStyle name="Percent 3 7 6 6" xfId="13198" xr:uid="{417FD441-4485-462F-B984-120846C62B9F}"/>
    <cellStyle name="Percent 3 7 6 7" xfId="13199" xr:uid="{313090CB-241C-4B87-86E2-0354F5D43FF7}"/>
    <cellStyle name="Percent 3 7 6 8" xfId="13200" xr:uid="{393DE408-6122-4E6A-A845-DCFF42CA4A03}"/>
    <cellStyle name="Percent 3 7 6 9" xfId="13201" xr:uid="{C55918DF-A875-4ECD-98D2-562F3B9F6654}"/>
    <cellStyle name="Percent 3 7 7" xfId="13202" xr:uid="{C068DF8D-79AB-4054-8E75-0C957DBADD8F}"/>
    <cellStyle name="Percent 3 7 7 10" xfId="13203" xr:uid="{6A17536C-0DA5-4FA6-9369-F62B56B9BF96}"/>
    <cellStyle name="Percent 3 7 7 2" xfId="13204" xr:uid="{C62B92D8-4042-4DF3-8838-5EB9C776BA71}"/>
    <cellStyle name="Percent 3 7 7 3" xfId="13205" xr:uid="{75249ACE-78C6-41D3-B3B7-95F51EDCA676}"/>
    <cellStyle name="Percent 3 7 7 4" xfId="13206" xr:uid="{503C8730-B8F1-44A3-B7B7-AA53B8B2B8ED}"/>
    <cellStyle name="Percent 3 7 7 5" xfId="13207" xr:uid="{E52559F8-1C47-46D5-8924-4D0F87B458C1}"/>
    <cellStyle name="Percent 3 7 7 6" xfId="13208" xr:uid="{06D43F76-6CB3-4C86-A4DE-22CF3BB63D3E}"/>
    <cellStyle name="Percent 3 7 7 7" xfId="13209" xr:uid="{79F8EB1C-205B-457F-8F7E-8C1FB3ECC177}"/>
    <cellStyle name="Percent 3 7 7 8" xfId="13210" xr:uid="{AEE2813A-12CA-4619-A5A4-353E0C047B18}"/>
    <cellStyle name="Percent 3 7 7 9" xfId="13211" xr:uid="{B40CEDDD-C66B-4208-B406-32C2F9186FE3}"/>
    <cellStyle name="Percent 3 7 8" xfId="13212" xr:uid="{A87E0158-C715-4883-A505-AFA49E8915B7}"/>
    <cellStyle name="Percent 3 7 8 10" xfId="13213" xr:uid="{94026AF1-2649-42B6-8F27-CC63B2459BD1}"/>
    <cellStyle name="Percent 3 7 8 2" xfId="13214" xr:uid="{43AE2B0F-767C-4311-8CD9-B734F9C07008}"/>
    <cellStyle name="Percent 3 7 8 3" xfId="13215" xr:uid="{D26A5066-E7EA-45EC-B99B-86CDEE3C012D}"/>
    <cellStyle name="Percent 3 7 8 4" xfId="13216" xr:uid="{BE47EC56-5FCA-4550-A4B3-0EE464B5793B}"/>
    <cellStyle name="Percent 3 7 8 5" xfId="13217" xr:uid="{B0A02092-D0CB-4966-A79D-6372C253E7BF}"/>
    <cellStyle name="Percent 3 7 8 6" xfId="13218" xr:uid="{F9D194A2-4476-494B-8D9B-A2C926EF9885}"/>
    <cellStyle name="Percent 3 7 8 7" xfId="13219" xr:uid="{B031988E-3C19-432C-A4B6-4552AFFF1D17}"/>
    <cellStyle name="Percent 3 7 8 8" xfId="13220" xr:uid="{FAC1AF46-BFCF-444F-B2DA-3614FC3C49BB}"/>
    <cellStyle name="Percent 3 7 8 9" xfId="13221" xr:uid="{13731C7F-05D4-48CD-9BF2-FD4EC4942DD9}"/>
    <cellStyle name="Percent 3 7 9" xfId="13222" xr:uid="{6F2CBD1F-981D-4189-A9D0-9311C1F867DF}"/>
    <cellStyle name="Percent 3 7 9 10" xfId="13223" xr:uid="{47CD6ADF-F35D-4AD6-9809-DE2E483DE4CD}"/>
    <cellStyle name="Percent 3 7 9 2" xfId="13224" xr:uid="{84066260-21CF-49BB-8D8E-C935EDD3E473}"/>
    <cellStyle name="Percent 3 7 9 3" xfId="13225" xr:uid="{B4D5B1C9-3652-4AC2-8C02-B8F638761EC8}"/>
    <cellStyle name="Percent 3 7 9 4" xfId="13226" xr:uid="{77179E48-D889-45FF-A0CD-892EBCCABACF}"/>
    <cellStyle name="Percent 3 7 9 5" xfId="13227" xr:uid="{00B79646-9D27-4183-BD64-4DB9280F2B27}"/>
    <cellStyle name="Percent 3 7 9 6" xfId="13228" xr:uid="{F6E531F7-E6BE-4E6F-B1D2-3C5CC4A2ED3A}"/>
    <cellStyle name="Percent 3 7 9 7" xfId="13229" xr:uid="{0A94B357-980D-4E2D-900F-6B31F03E7637}"/>
    <cellStyle name="Percent 3 7 9 8" xfId="13230" xr:uid="{2D5B4A84-B7E6-40A4-8096-08F8C5AEE83C}"/>
    <cellStyle name="Percent 3 7 9 9" xfId="13231" xr:uid="{BB6AA8B8-B782-426F-9570-AF7247C110CC}"/>
    <cellStyle name="Percent 3 8" xfId="13232" xr:uid="{8F0BB243-E6E6-4C29-98EE-0E189196872C}"/>
    <cellStyle name="Percent 3 8 10" xfId="13233" xr:uid="{1DB72049-1BCD-4737-8918-1443BA30692A}"/>
    <cellStyle name="Percent 3 8 10 10" xfId="13234" xr:uid="{01C26B2E-A38B-478A-B15F-0A8D87618A6F}"/>
    <cellStyle name="Percent 3 8 10 2" xfId="13235" xr:uid="{7233157A-3AEE-42B3-87FA-8A85D7F539FF}"/>
    <cellStyle name="Percent 3 8 10 3" xfId="13236" xr:uid="{06739CE6-48F8-4F60-8156-404E685AED4C}"/>
    <cellStyle name="Percent 3 8 10 4" xfId="13237" xr:uid="{4ED06C4F-BA4C-42BA-B23A-B717FC55422D}"/>
    <cellStyle name="Percent 3 8 10 5" xfId="13238" xr:uid="{CB4B08CA-70E0-45ED-A79C-5088CAA829B1}"/>
    <cellStyle name="Percent 3 8 10 6" xfId="13239" xr:uid="{FAFE4125-99BE-47E9-BD05-E13361894D5B}"/>
    <cellStyle name="Percent 3 8 10 7" xfId="13240" xr:uid="{EA2B6800-9075-4F30-A1EF-98268CFE11F2}"/>
    <cellStyle name="Percent 3 8 10 8" xfId="13241" xr:uid="{D29F6248-7830-4D70-8406-121E24820262}"/>
    <cellStyle name="Percent 3 8 10 9" xfId="13242" xr:uid="{DF021B2E-0900-4DED-96AC-7F448B33B2B4}"/>
    <cellStyle name="Percent 3 8 11" xfId="13243" xr:uid="{857F33EB-FC71-4AD0-B6B2-7EA67C172FF0}"/>
    <cellStyle name="Percent 3 8 11 10" xfId="13244" xr:uid="{037D8B7C-EAB7-4399-B97A-B6B13E52EE7F}"/>
    <cellStyle name="Percent 3 8 11 2" xfId="13245" xr:uid="{A7C50880-FA0E-43A6-9767-4919587A8135}"/>
    <cellStyle name="Percent 3 8 11 3" xfId="13246" xr:uid="{FE46DECB-0CBE-497E-8713-9369B4B801D8}"/>
    <cellStyle name="Percent 3 8 11 4" xfId="13247" xr:uid="{7D8F6675-4220-445E-89D1-3681FDBB7652}"/>
    <cellStyle name="Percent 3 8 11 5" xfId="13248" xr:uid="{0AD0740A-EA36-4D17-A1CB-9E5C3A54B570}"/>
    <cellStyle name="Percent 3 8 11 6" xfId="13249" xr:uid="{7710A620-32DE-49FD-A7BC-271B981F1E26}"/>
    <cellStyle name="Percent 3 8 11 7" xfId="13250" xr:uid="{A015DB06-4DA5-4991-9539-1D369CC5AB65}"/>
    <cellStyle name="Percent 3 8 11 8" xfId="13251" xr:uid="{EDE0D8A7-76C1-4A08-9117-BA9D6D8A4A0E}"/>
    <cellStyle name="Percent 3 8 11 9" xfId="13252" xr:uid="{A0D0FE45-081E-4CCE-8C47-5751F23CF38C}"/>
    <cellStyle name="Percent 3 8 12" xfId="13253" xr:uid="{8ED48496-A478-4292-A8E5-297AC308E20E}"/>
    <cellStyle name="Percent 3 8 12 10" xfId="13254" xr:uid="{571016B5-683D-4EDE-90B1-206A564F2F60}"/>
    <cellStyle name="Percent 3 8 12 2" xfId="13255" xr:uid="{6263E405-AB7C-43A8-8042-CF766ED4136C}"/>
    <cellStyle name="Percent 3 8 12 3" xfId="13256" xr:uid="{7C937A98-176C-40CF-ABF3-96109BE7D605}"/>
    <cellStyle name="Percent 3 8 12 4" xfId="13257" xr:uid="{32E25631-13A3-4F47-8990-B45CA1340631}"/>
    <cellStyle name="Percent 3 8 12 5" xfId="13258" xr:uid="{5653A4FB-A21B-4D9D-99A8-2E5086317068}"/>
    <cellStyle name="Percent 3 8 12 6" xfId="13259" xr:uid="{3221DF62-7F5D-4640-B59D-ACE7B4564B32}"/>
    <cellStyle name="Percent 3 8 12 7" xfId="13260" xr:uid="{BB487587-C716-410A-A201-6EF3B9F55FB4}"/>
    <cellStyle name="Percent 3 8 12 8" xfId="13261" xr:uid="{2B26D70A-EEF9-47C6-90B8-DA57E2B924B2}"/>
    <cellStyle name="Percent 3 8 12 9" xfId="13262" xr:uid="{0933CF20-93D4-4D0B-B5FB-49CABDC2BA66}"/>
    <cellStyle name="Percent 3 8 13" xfId="13263" xr:uid="{B62C9231-8A66-488E-89F7-B50F824F41D5}"/>
    <cellStyle name="Percent 3 8 13 10" xfId="13264" xr:uid="{4CA22ECC-D93C-42F3-8C80-0A534860BF99}"/>
    <cellStyle name="Percent 3 8 13 2" xfId="13265" xr:uid="{B1FCD372-594D-4D4A-BDF2-57C4B567C793}"/>
    <cellStyle name="Percent 3 8 13 3" xfId="13266" xr:uid="{502B8F9A-B811-4212-8DB9-16BDFD9B3856}"/>
    <cellStyle name="Percent 3 8 13 4" xfId="13267" xr:uid="{543FD3F0-3B10-47C1-9844-D1F897CCF4AD}"/>
    <cellStyle name="Percent 3 8 13 5" xfId="13268" xr:uid="{C4398347-64C6-4698-B5B4-D28803CA73B4}"/>
    <cellStyle name="Percent 3 8 13 6" xfId="13269" xr:uid="{EBDF531F-DB53-4C94-BFAD-B2E071BE6903}"/>
    <cellStyle name="Percent 3 8 13 7" xfId="13270" xr:uid="{9DCD9184-D344-4C6D-8304-F73DA1BFD927}"/>
    <cellStyle name="Percent 3 8 13 8" xfId="13271" xr:uid="{FCD4922A-640B-4B0D-B913-B2F82BFE4BF3}"/>
    <cellStyle name="Percent 3 8 13 9" xfId="13272" xr:uid="{DC61DA44-7303-4168-A612-9FDA2095EA43}"/>
    <cellStyle name="Percent 3 8 14" xfId="13273" xr:uid="{81476511-8848-4158-A15E-45A3B3178F77}"/>
    <cellStyle name="Percent 3 8 14 10" xfId="13274" xr:uid="{2C865732-E43A-4EBC-973D-053E3371C919}"/>
    <cellStyle name="Percent 3 8 14 2" xfId="13275" xr:uid="{2335609E-A1D4-40E4-AA1B-399272F5AD8F}"/>
    <cellStyle name="Percent 3 8 14 3" xfId="13276" xr:uid="{223B2532-4D23-44E4-8186-380432F5A575}"/>
    <cellStyle name="Percent 3 8 14 4" xfId="13277" xr:uid="{8B14418F-DD25-47FC-B595-CE0F4E586B7A}"/>
    <cellStyle name="Percent 3 8 14 5" xfId="13278" xr:uid="{FAB8D20A-316F-435A-9BD5-6A1B430A7009}"/>
    <cellStyle name="Percent 3 8 14 6" xfId="13279" xr:uid="{985AFBDB-3483-4B1E-B5E9-D49EEE1BD7B1}"/>
    <cellStyle name="Percent 3 8 14 7" xfId="13280" xr:uid="{31731CA4-71BF-4513-A0BC-38474CE79129}"/>
    <cellStyle name="Percent 3 8 14 8" xfId="13281" xr:uid="{01FA04DF-FFE4-4108-845F-F6F3177E8D0B}"/>
    <cellStyle name="Percent 3 8 14 9" xfId="13282" xr:uid="{36BF6AD9-39D8-4198-97BE-5B7658CCB92E}"/>
    <cellStyle name="Percent 3 8 15" xfId="13283" xr:uid="{E0FDEDF8-4DBD-42D1-B67D-66411B188E4E}"/>
    <cellStyle name="Percent 3 8 15 10" xfId="13284" xr:uid="{45EDED0A-B8C6-4FFE-AC60-9479ED8E5AF9}"/>
    <cellStyle name="Percent 3 8 15 2" xfId="13285" xr:uid="{B4D20F9A-6C53-40CB-8DEF-958881C3E2A8}"/>
    <cellStyle name="Percent 3 8 15 3" xfId="13286" xr:uid="{2D1FC404-A113-427B-9714-7ACCA894528C}"/>
    <cellStyle name="Percent 3 8 15 4" xfId="13287" xr:uid="{508E1505-D065-47FC-AE39-4D20180F356D}"/>
    <cellStyle name="Percent 3 8 15 5" xfId="13288" xr:uid="{5B2A6BBE-9556-4EDD-B1B1-2705A700BEA8}"/>
    <cellStyle name="Percent 3 8 15 6" xfId="13289" xr:uid="{F80D2DBF-4EC2-4EEB-ABC8-47ED2695599F}"/>
    <cellStyle name="Percent 3 8 15 7" xfId="13290" xr:uid="{F18DC0B9-03FE-4798-9914-2F541963A5CB}"/>
    <cellStyle name="Percent 3 8 15 8" xfId="13291" xr:uid="{CE53A872-6D66-4CCF-8417-0CFD6821BFAD}"/>
    <cellStyle name="Percent 3 8 15 9" xfId="13292" xr:uid="{BB7F5C9F-AC4C-461E-A4E0-14EECA1BEF73}"/>
    <cellStyle name="Percent 3 8 16" xfId="13293" xr:uid="{C4ECBC29-127E-4E3A-8D76-7737641FAE23}"/>
    <cellStyle name="Percent 3 8 17" xfId="13294" xr:uid="{CB8BE8CB-1D7F-4239-B736-C6D695051650}"/>
    <cellStyle name="Percent 3 8 18" xfId="13295" xr:uid="{389D5B42-FFEC-4DC6-A6BA-BF03E9548EF9}"/>
    <cellStyle name="Percent 3 8 19" xfId="13296" xr:uid="{E6464B5E-7754-45FF-AAA2-23305AA996F4}"/>
    <cellStyle name="Percent 3 8 2" xfId="13297" xr:uid="{8A2CAC82-3755-48CE-926A-021F3812C583}"/>
    <cellStyle name="Percent 3 8 2 10" xfId="13298" xr:uid="{8E3EDC5B-2A61-4B3C-86CA-B35C28AA5663}"/>
    <cellStyle name="Percent 3 8 2 2" xfId="13299" xr:uid="{5942B009-53F5-4C63-93FD-72A968442C39}"/>
    <cellStyle name="Percent 3 8 2 3" xfId="13300" xr:uid="{3D15621C-C0EE-4859-84C1-484A740EC7EC}"/>
    <cellStyle name="Percent 3 8 2 4" xfId="13301" xr:uid="{C62D677D-5418-460E-B8BF-AB3B9437F519}"/>
    <cellStyle name="Percent 3 8 2 5" xfId="13302" xr:uid="{DAB1014B-5663-4E06-A01A-00E9267005C9}"/>
    <cellStyle name="Percent 3 8 2 6" xfId="13303" xr:uid="{BDD432A6-FA99-4A5E-93A3-591DACFAA33B}"/>
    <cellStyle name="Percent 3 8 2 7" xfId="13304" xr:uid="{68D21503-1DA8-4BDD-A2F9-A28B4EDFEFA6}"/>
    <cellStyle name="Percent 3 8 2 8" xfId="13305" xr:uid="{243C5605-2EF9-4894-AA92-859840B000EA}"/>
    <cellStyle name="Percent 3 8 2 9" xfId="13306" xr:uid="{1DB10F1B-D217-4145-9167-0F54E23B8A36}"/>
    <cellStyle name="Percent 3 8 20" xfId="13307" xr:uid="{80A25D67-B1BE-4CB6-A1C4-817BB15AB806}"/>
    <cellStyle name="Percent 3 8 21" xfId="13308" xr:uid="{31FFFA07-F89E-4108-9292-D8649C88EE53}"/>
    <cellStyle name="Percent 3 8 22" xfId="13309" xr:uid="{D353CB15-E67E-4559-AF1A-635C76E09E30}"/>
    <cellStyle name="Percent 3 8 23" xfId="13310" xr:uid="{B89A4DC0-F04E-4128-BDBE-22060FFA649B}"/>
    <cellStyle name="Percent 3 8 24" xfId="13311" xr:uid="{BFE01353-5FFB-4FE5-B82A-5ABCE920F111}"/>
    <cellStyle name="Percent 3 8 3" xfId="13312" xr:uid="{D86A4358-005E-4F0F-B5F8-1571EA58DAAB}"/>
    <cellStyle name="Percent 3 8 3 10" xfId="13313" xr:uid="{FCCE38CE-C867-47DE-8F0C-939F644F3F29}"/>
    <cellStyle name="Percent 3 8 3 2" xfId="13314" xr:uid="{0C036C3C-89AE-486E-993C-92BDF3F7A05E}"/>
    <cellStyle name="Percent 3 8 3 3" xfId="13315" xr:uid="{14173776-AA26-4C63-81D4-D0455C57DF68}"/>
    <cellStyle name="Percent 3 8 3 4" xfId="13316" xr:uid="{19E3E3F3-2C04-4078-A966-C304CFB01454}"/>
    <cellStyle name="Percent 3 8 3 5" xfId="13317" xr:uid="{3BA97290-DD0A-4A60-BB4D-FDB3E6D6CAF1}"/>
    <cellStyle name="Percent 3 8 3 6" xfId="13318" xr:uid="{9EEE9F23-A724-421C-92E0-3881B7736AA2}"/>
    <cellStyle name="Percent 3 8 3 7" xfId="13319" xr:uid="{269039EB-1977-4198-A2BC-89C0215E8D58}"/>
    <cellStyle name="Percent 3 8 3 8" xfId="13320" xr:uid="{E980086D-2C36-4FE3-A2E6-6BFDE281FB11}"/>
    <cellStyle name="Percent 3 8 3 9" xfId="13321" xr:uid="{CA041EE6-E992-4C51-B009-5825EFBE8111}"/>
    <cellStyle name="Percent 3 8 4" xfId="13322" xr:uid="{F8735265-6C10-4FDC-BA11-A94591B5FC93}"/>
    <cellStyle name="Percent 3 8 4 10" xfId="13323" xr:uid="{381C02C6-1C88-4D75-AB07-BDC3BA3E049F}"/>
    <cellStyle name="Percent 3 8 4 2" xfId="13324" xr:uid="{CE44C023-4DC0-4D9E-B81F-69E34C1C4445}"/>
    <cellStyle name="Percent 3 8 4 3" xfId="13325" xr:uid="{70CFE0E0-6581-46C6-87F0-E5F7CA8B0ABE}"/>
    <cellStyle name="Percent 3 8 4 4" xfId="13326" xr:uid="{C61B7B65-C1A5-489B-8C02-14E7C64F9537}"/>
    <cellStyle name="Percent 3 8 4 5" xfId="13327" xr:uid="{312F34E6-C0EF-4A70-BAF0-8C74D760AB96}"/>
    <cellStyle name="Percent 3 8 4 6" xfId="13328" xr:uid="{B080F3E9-4432-495B-BAD4-4019AB80FCC4}"/>
    <cellStyle name="Percent 3 8 4 7" xfId="13329" xr:uid="{C607B785-07E3-4A74-BB10-920602499DE8}"/>
    <cellStyle name="Percent 3 8 4 8" xfId="13330" xr:uid="{61D5D6C7-0E0D-4FDB-951E-1094037DA4DB}"/>
    <cellStyle name="Percent 3 8 4 9" xfId="13331" xr:uid="{E7349C03-518F-4860-898B-40F5F185F63B}"/>
    <cellStyle name="Percent 3 8 5" xfId="13332" xr:uid="{42706396-F4F0-49D7-ABAE-EC912622B604}"/>
    <cellStyle name="Percent 3 8 5 10" xfId="13333" xr:uid="{421B53DC-8E14-45DA-9432-B04FE3008142}"/>
    <cellStyle name="Percent 3 8 5 2" xfId="13334" xr:uid="{01D51164-945F-4746-A4A0-E1E8E8C54987}"/>
    <cellStyle name="Percent 3 8 5 3" xfId="13335" xr:uid="{6E49D7DE-F642-4640-9A88-CE747ACE73C3}"/>
    <cellStyle name="Percent 3 8 5 4" xfId="13336" xr:uid="{ABA74E95-458B-4D5E-A2E9-2834F437AE78}"/>
    <cellStyle name="Percent 3 8 5 5" xfId="13337" xr:uid="{2396DAA2-A921-4D02-9D44-548C8E7570D2}"/>
    <cellStyle name="Percent 3 8 5 6" xfId="13338" xr:uid="{F7F59A8E-15A1-498D-A8BA-FFC5A7F9F704}"/>
    <cellStyle name="Percent 3 8 5 7" xfId="13339" xr:uid="{B90A29A7-D014-4F6D-9EDF-845F9F49EF10}"/>
    <cellStyle name="Percent 3 8 5 8" xfId="13340" xr:uid="{56EF578D-6D1A-4522-A84C-88BA5A18C47A}"/>
    <cellStyle name="Percent 3 8 5 9" xfId="13341" xr:uid="{BDFE969C-B4B5-493E-8451-60ECA6510C33}"/>
    <cellStyle name="Percent 3 8 6" xfId="13342" xr:uid="{503E6634-0218-4336-9A4D-A6AAA9E8FD58}"/>
    <cellStyle name="Percent 3 8 6 10" xfId="13343" xr:uid="{0AD4A6C2-07C4-4C22-9276-2F7CCE3B7762}"/>
    <cellStyle name="Percent 3 8 6 2" xfId="13344" xr:uid="{918CC041-2383-4A8F-AE7B-F719108FD893}"/>
    <cellStyle name="Percent 3 8 6 3" xfId="13345" xr:uid="{98143D08-BD02-483A-A745-39C29E467381}"/>
    <cellStyle name="Percent 3 8 6 4" xfId="13346" xr:uid="{0C2A7381-A623-47A2-AC33-58BCC918BAD6}"/>
    <cellStyle name="Percent 3 8 6 5" xfId="13347" xr:uid="{B3AC3B80-30C0-4A9C-811C-345FBB7205DD}"/>
    <cellStyle name="Percent 3 8 6 6" xfId="13348" xr:uid="{5DC72A51-F278-4B1E-AF1A-8523DA6D56FF}"/>
    <cellStyle name="Percent 3 8 6 7" xfId="13349" xr:uid="{0AE25EB1-798C-4703-A898-F4AD62BF994E}"/>
    <cellStyle name="Percent 3 8 6 8" xfId="13350" xr:uid="{875AE5A6-CD49-4AC5-89C3-8AB8F49B8BD4}"/>
    <cellStyle name="Percent 3 8 6 9" xfId="13351" xr:uid="{A330C855-A601-4C93-91DE-04809665EF78}"/>
    <cellStyle name="Percent 3 8 7" xfId="13352" xr:uid="{C62D3048-1F88-47F5-92BF-C90E26C58E75}"/>
    <cellStyle name="Percent 3 8 7 10" xfId="13353" xr:uid="{47DEFAAF-5E32-49F0-A078-A42122487F27}"/>
    <cellStyle name="Percent 3 8 7 2" xfId="13354" xr:uid="{0346A7D2-F5A7-49EB-94EF-35503EF83948}"/>
    <cellStyle name="Percent 3 8 7 3" xfId="13355" xr:uid="{7520C767-1BB9-45AF-BB01-17035FD9EF51}"/>
    <cellStyle name="Percent 3 8 7 4" xfId="13356" xr:uid="{8BB7D9FB-9B98-4D3F-B9B8-3D5AABF56922}"/>
    <cellStyle name="Percent 3 8 7 5" xfId="13357" xr:uid="{CB3282CB-D84F-4D6B-97F4-D871410E6752}"/>
    <cellStyle name="Percent 3 8 7 6" xfId="13358" xr:uid="{D77D15F8-7F28-43D1-97E4-8C03F022F52B}"/>
    <cellStyle name="Percent 3 8 7 7" xfId="13359" xr:uid="{941E3840-F0F5-44EA-8965-E2ED48AA428E}"/>
    <cellStyle name="Percent 3 8 7 8" xfId="13360" xr:uid="{C6DEADF3-0B2F-4E27-B0E5-65905CA2B080}"/>
    <cellStyle name="Percent 3 8 7 9" xfId="13361" xr:uid="{509BA6BB-7E93-4F8A-9DBF-591FDAF04404}"/>
    <cellStyle name="Percent 3 8 8" xfId="13362" xr:uid="{D359106E-344C-470F-A7D9-E0FCFA033EC7}"/>
    <cellStyle name="Percent 3 8 8 10" xfId="13363" xr:uid="{02A633EB-6995-4A8D-A224-DA5E8FFDB343}"/>
    <cellStyle name="Percent 3 8 8 2" xfId="13364" xr:uid="{75A9F3C6-98AF-41C4-B8CD-C1A4A698FD71}"/>
    <cellStyle name="Percent 3 8 8 3" xfId="13365" xr:uid="{9E5A0BEB-7F07-4DF1-8842-EA6BE35FE42A}"/>
    <cellStyle name="Percent 3 8 8 4" xfId="13366" xr:uid="{2C11DCFB-54D4-4F01-9C9A-5BDFF3CE7C86}"/>
    <cellStyle name="Percent 3 8 8 5" xfId="13367" xr:uid="{EDB8F999-A5CA-4517-84A5-9A2D99CA407B}"/>
    <cellStyle name="Percent 3 8 8 6" xfId="13368" xr:uid="{89D06ECE-6267-4B56-9F9D-A2EC33E04CC4}"/>
    <cellStyle name="Percent 3 8 8 7" xfId="13369" xr:uid="{FC469EBF-98D8-478E-9C97-24BA38906BEF}"/>
    <cellStyle name="Percent 3 8 8 8" xfId="13370" xr:uid="{560C4D92-29D1-4887-ABFA-43E5A2D8F36C}"/>
    <cellStyle name="Percent 3 8 8 9" xfId="13371" xr:uid="{AAF25A57-C15A-4A3B-B3C3-EB19A322756C}"/>
    <cellStyle name="Percent 3 8 9" xfId="13372" xr:uid="{6513BB8D-6083-4C5C-BF32-67595C1DF359}"/>
    <cellStyle name="Percent 3 8 9 10" xfId="13373" xr:uid="{9C383E04-5DB3-4CCB-A533-890E0A47A72D}"/>
    <cellStyle name="Percent 3 8 9 2" xfId="13374" xr:uid="{785F291C-0193-43CD-AD36-E2D2D104309A}"/>
    <cellStyle name="Percent 3 8 9 3" xfId="13375" xr:uid="{C670C390-BBE3-4758-B597-92D36709A004}"/>
    <cellStyle name="Percent 3 8 9 4" xfId="13376" xr:uid="{21F5BB93-CFD8-400E-881D-873E288242FB}"/>
    <cellStyle name="Percent 3 8 9 5" xfId="13377" xr:uid="{ACD4860B-4098-4BD0-B805-7F3543A2919B}"/>
    <cellStyle name="Percent 3 8 9 6" xfId="13378" xr:uid="{B55E8E7B-E872-4CF7-817B-6BC49015485C}"/>
    <cellStyle name="Percent 3 8 9 7" xfId="13379" xr:uid="{2945CC22-3831-48D4-80E9-27F489A7FBED}"/>
    <cellStyle name="Percent 3 8 9 8" xfId="13380" xr:uid="{8A20030D-211A-4C78-8918-E0C563C222B8}"/>
    <cellStyle name="Percent 3 8 9 9" xfId="13381" xr:uid="{2A1ADD2C-13A0-4C64-AA82-F3ECDC67CAA7}"/>
    <cellStyle name="Percent 3 9" xfId="13382" xr:uid="{27616308-2700-45B8-8489-5091C628D20C}"/>
    <cellStyle name="Percent 3 9 10" xfId="13383" xr:uid="{9B5EEA1A-D3B6-4F58-81D6-63AD70838884}"/>
    <cellStyle name="Percent 3 9 10 10" xfId="13384" xr:uid="{18533E11-3AEB-44C0-9E6C-D28FE44C8B9D}"/>
    <cellStyle name="Percent 3 9 10 2" xfId="13385" xr:uid="{73B89FB7-31EF-4C79-8B99-6584A3CE2879}"/>
    <cellStyle name="Percent 3 9 10 3" xfId="13386" xr:uid="{386D50C0-E17D-4519-8D42-A4EC9EF30FAD}"/>
    <cellStyle name="Percent 3 9 10 4" xfId="13387" xr:uid="{91F8085C-5C34-467C-BFED-2933251089E3}"/>
    <cellStyle name="Percent 3 9 10 5" xfId="13388" xr:uid="{8BA9B3B7-B99A-4870-A63F-5B991FDF1B17}"/>
    <cellStyle name="Percent 3 9 10 6" xfId="13389" xr:uid="{9E8EEA0C-B32A-4DC2-869E-FFBC338F607E}"/>
    <cellStyle name="Percent 3 9 10 7" xfId="13390" xr:uid="{E7CA9F0C-9A1F-4995-B311-011C7701C8F9}"/>
    <cellStyle name="Percent 3 9 10 8" xfId="13391" xr:uid="{50B56E18-0165-46AA-8BC1-7538B51F855D}"/>
    <cellStyle name="Percent 3 9 10 9" xfId="13392" xr:uid="{ED91CB23-D899-4597-9AE3-D23D06D8F22A}"/>
    <cellStyle name="Percent 3 9 11" xfId="13393" xr:uid="{6E8495C7-B5BF-4FF5-A9DA-A7DE26037613}"/>
    <cellStyle name="Percent 3 9 11 10" xfId="13394" xr:uid="{1C3C6CB1-1CE0-4B3C-9DD6-074EB7343D71}"/>
    <cellStyle name="Percent 3 9 11 2" xfId="13395" xr:uid="{EB049CBB-2C2F-4543-A126-02C7699988F9}"/>
    <cellStyle name="Percent 3 9 11 3" xfId="13396" xr:uid="{90AAC466-95C1-4DDA-8ADF-DED14BD5D811}"/>
    <cellStyle name="Percent 3 9 11 4" xfId="13397" xr:uid="{DA2183A7-1C3D-4B48-803D-C492679F40E4}"/>
    <cellStyle name="Percent 3 9 11 5" xfId="13398" xr:uid="{9558CD12-E960-4D91-84A8-A12E5B101BDD}"/>
    <cellStyle name="Percent 3 9 11 6" xfId="13399" xr:uid="{4D86857D-D3CA-4F3D-A483-466909ED1709}"/>
    <cellStyle name="Percent 3 9 11 7" xfId="13400" xr:uid="{5654B1A6-6FA8-466A-973E-EB0451DFB6E5}"/>
    <cellStyle name="Percent 3 9 11 8" xfId="13401" xr:uid="{2CDD31F6-2884-4D14-8D4E-78E64C3D0DEC}"/>
    <cellStyle name="Percent 3 9 11 9" xfId="13402" xr:uid="{A1243D43-8694-450A-9F85-64AA40E3DEE6}"/>
    <cellStyle name="Percent 3 9 12" xfId="13403" xr:uid="{CCC8D589-DD84-4F5F-B110-DF6D8108F0A3}"/>
    <cellStyle name="Percent 3 9 12 10" xfId="13404" xr:uid="{2B7C1F83-8BCC-44BC-9E8F-D1DA53F23A08}"/>
    <cellStyle name="Percent 3 9 12 2" xfId="13405" xr:uid="{AEA3205B-C17C-475C-8119-CFD6807EFC63}"/>
    <cellStyle name="Percent 3 9 12 3" xfId="13406" xr:uid="{EDF44B88-3334-4B32-888E-318E881835C9}"/>
    <cellStyle name="Percent 3 9 12 4" xfId="13407" xr:uid="{2371D3C6-2155-4001-8081-FD3AD7B0C993}"/>
    <cellStyle name="Percent 3 9 12 5" xfId="13408" xr:uid="{0E2BCB9F-8773-487C-9AC5-ABCDF3DBEDDA}"/>
    <cellStyle name="Percent 3 9 12 6" xfId="13409" xr:uid="{47FA9C66-7D53-4195-87F2-DD35C385BBAB}"/>
    <cellStyle name="Percent 3 9 12 7" xfId="13410" xr:uid="{361F90C2-9DA1-4B5D-A540-B995E93B9638}"/>
    <cellStyle name="Percent 3 9 12 8" xfId="13411" xr:uid="{91F3641D-AE8A-411A-ABAA-B40B41302461}"/>
    <cellStyle name="Percent 3 9 12 9" xfId="13412" xr:uid="{42297677-DE54-4863-A8F6-5CDA19903794}"/>
    <cellStyle name="Percent 3 9 13" xfId="13413" xr:uid="{99F35147-9EE8-47AB-ADDC-BBC6838A6D57}"/>
    <cellStyle name="Percent 3 9 13 10" xfId="13414" xr:uid="{2BDDB593-79F9-45B2-8604-9FD388ED48EA}"/>
    <cellStyle name="Percent 3 9 13 2" xfId="13415" xr:uid="{FC5B1CB4-3233-4C13-89A2-D109D6E18B90}"/>
    <cellStyle name="Percent 3 9 13 3" xfId="13416" xr:uid="{733651B8-D43B-4CCD-9BA6-8A3890E6170A}"/>
    <cellStyle name="Percent 3 9 13 4" xfId="13417" xr:uid="{A5ADAAB9-0D95-4524-8B30-3AC20749D9C6}"/>
    <cellStyle name="Percent 3 9 13 5" xfId="13418" xr:uid="{32451559-7354-43D6-B9B4-1C044A00C333}"/>
    <cellStyle name="Percent 3 9 13 6" xfId="13419" xr:uid="{74732F4B-5FFE-4D7C-A7B1-F6B4F531EF36}"/>
    <cellStyle name="Percent 3 9 13 7" xfId="13420" xr:uid="{02EEAF13-311B-4D57-BE4D-F16E28CE60A1}"/>
    <cellStyle name="Percent 3 9 13 8" xfId="13421" xr:uid="{A7011E45-EE44-4A92-A0D4-71378D5135CA}"/>
    <cellStyle name="Percent 3 9 13 9" xfId="13422" xr:uid="{A3C54550-75E9-4E87-BF02-7E86A0B588C8}"/>
    <cellStyle name="Percent 3 9 14" xfId="13423" xr:uid="{6A4861A7-D0C5-4295-8766-88488C38A811}"/>
    <cellStyle name="Percent 3 9 14 10" xfId="13424" xr:uid="{1FF41FBD-0DDC-44F0-80C8-21F92D8A0CCE}"/>
    <cellStyle name="Percent 3 9 14 2" xfId="13425" xr:uid="{4782345D-A771-4BBE-8EE1-D0F0E40C82C1}"/>
    <cellStyle name="Percent 3 9 14 3" xfId="13426" xr:uid="{39BA1FF8-CFC0-4EC3-B185-2AF470E60324}"/>
    <cellStyle name="Percent 3 9 14 4" xfId="13427" xr:uid="{65544AB9-5AF3-4EF8-AEF9-4CF1143874C4}"/>
    <cellStyle name="Percent 3 9 14 5" xfId="13428" xr:uid="{C72C22E3-00F1-42CB-A9C5-13421169E448}"/>
    <cellStyle name="Percent 3 9 14 6" xfId="13429" xr:uid="{5A8D1FE9-90FF-4AE3-9904-C55B76A1CF6B}"/>
    <cellStyle name="Percent 3 9 14 7" xfId="13430" xr:uid="{1D65AAA7-061C-479C-A547-4B9657CCA6C6}"/>
    <cellStyle name="Percent 3 9 14 8" xfId="13431" xr:uid="{4D43CDBE-159D-44CF-87C5-EFFFB06CF27C}"/>
    <cellStyle name="Percent 3 9 14 9" xfId="13432" xr:uid="{7B024A29-A92F-469F-B907-C72375F9ADBC}"/>
    <cellStyle name="Percent 3 9 15" xfId="13433" xr:uid="{0BEAF13A-10D7-43E9-83B5-CDFF7B5AC23E}"/>
    <cellStyle name="Percent 3 9 15 10" xfId="13434" xr:uid="{353169D9-C133-4B49-AF6C-8154E8E812A6}"/>
    <cellStyle name="Percent 3 9 15 2" xfId="13435" xr:uid="{16ECA492-FA37-43EF-B4AD-3CF3B736D57D}"/>
    <cellStyle name="Percent 3 9 15 3" xfId="13436" xr:uid="{752D3261-038F-42AB-A4EB-E92D412487B1}"/>
    <cellStyle name="Percent 3 9 15 4" xfId="13437" xr:uid="{7683B76C-7402-4536-AC99-70505360AA38}"/>
    <cellStyle name="Percent 3 9 15 5" xfId="13438" xr:uid="{41263289-BA84-4A5A-8EC4-3EB6F82C62A8}"/>
    <cellStyle name="Percent 3 9 15 6" xfId="13439" xr:uid="{00BB9AFB-7D57-482D-A8A4-DD221703B4D2}"/>
    <cellStyle name="Percent 3 9 15 7" xfId="13440" xr:uid="{FF7ACD9A-E5B0-401A-ABEC-0E367CFEF74C}"/>
    <cellStyle name="Percent 3 9 15 8" xfId="13441" xr:uid="{5D2762E9-A73C-4ACD-88A5-561A36B571A4}"/>
    <cellStyle name="Percent 3 9 15 9" xfId="13442" xr:uid="{2353E2ED-60C6-4073-978A-42CD0684B060}"/>
    <cellStyle name="Percent 3 9 16" xfId="13443" xr:uid="{5FF9E423-3F9B-40C9-AFB0-D8F6D0C1A34C}"/>
    <cellStyle name="Percent 3 9 17" xfId="13444" xr:uid="{2261E105-76EF-4232-8ABA-4A4EC1A297F4}"/>
    <cellStyle name="Percent 3 9 18" xfId="13445" xr:uid="{0CC26F2F-50D7-4B02-A512-19D8C2F401D1}"/>
    <cellStyle name="Percent 3 9 19" xfId="13446" xr:uid="{9BEF5D67-DC90-4D8A-B322-1877FADEE4E2}"/>
    <cellStyle name="Percent 3 9 2" xfId="13447" xr:uid="{7B8FA316-988A-4D15-8C8F-168BFD456E80}"/>
    <cellStyle name="Percent 3 9 2 10" xfId="13448" xr:uid="{49B64AFE-CE25-484C-AB4E-301296D820EE}"/>
    <cellStyle name="Percent 3 9 2 2" xfId="13449" xr:uid="{2B629235-5F89-4A9C-A208-4D3AB773F2B3}"/>
    <cellStyle name="Percent 3 9 2 3" xfId="13450" xr:uid="{2797D2DB-2ED7-4057-8B83-84DA0DB0A53B}"/>
    <cellStyle name="Percent 3 9 2 4" xfId="13451" xr:uid="{AF32E23D-56F9-45B2-BE21-28F3D872BA76}"/>
    <cellStyle name="Percent 3 9 2 5" xfId="13452" xr:uid="{F211B2F9-AA6D-47EC-920B-175DD97C2CD6}"/>
    <cellStyle name="Percent 3 9 2 6" xfId="13453" xr:uid="{1A9F814B-9EA6-4B4B-98A5-2FF6ACE62E5E}"/>
    <cellStyle name="Percent 3 9 2 7" xfId="13454" xr:uid="{92864585-F061-4F8B-8FD5-6F7EA18C961D}"/>
    <cellStyle name="Percent 3 9 2 8" xfId="13455" xr:uid="{BC895F0C-CDFE-4DE5-9225-155B25EBB698}"/>
    <cellStyle name="Percent 3 9 2 9" xfId="13456" xr:uid="{3C5B3F3C-3E11-48E5-94DC-4A181FE5E390}"/>
    <cellStyle name="Percent 3 9 20" xfId="13457" xr:uid="{81FC3DE1-DBEA-46F9-B172-26F22E176599}"/>
    <cellStyle name="Percent 3 9 21" xfId="13458" xr:uid="{CA6B6E9D-BA36-4B73-AAE7-977B0F0A31B4}"/>
    <cellStyle name="Percent 3 9 22" xfId="13459" xr:uid="{E112AC5A-6C4B-4F08-975A-17A76C95DD1E}"/>
    <cellStyle name="Percent 3 9 23" xfId="13460" xr:uid="{9AF81127-E9EB-4307-96D3-AEB4E7DD17FA}"/>
    <cellStyle name="Percent 3 9 24" xfId="13461" xr:uid="{CC379369-C85E-4C06-B22E-3AAA1A8352C3}"/>
    <cellStyle name="Percent 3 9 3" xfId="13462" xr:uid="{9706E2E3-3070-44DE-9239-B8122FB6B545}"/>
    <cellStyle name="Percent 3 9 3 10" xfId="13463" xr:uid="{92C22CA6-8816-4929-869C-25F11E85DFF4}"/>
    <cellStyle name="Percent 3 9 3 2" xfId="13464" xr:uid="{082CFEF8-A774-4602-B33D-75E9CE6BA964}"/>
    <cellStyle name="Percent 3 9 3 3" xfId="13465" xr:uid="{A67A009C-E041-4497-949D-A617C5D6F627}"/>
    <cellStyle name="Percent 3 9 3 4" xfId="13466" xr:uid="{FA64D998-EF6B-4E1D-BDEF-2F7357088D28}"/>
    <cellStyle name="Percent 3 9 3 5" xfId="13467" xr:uid="{D6F394CB-D2AC-402F-812B-A242D8347B28}"/>
    <cellStyle name="Percent 3 9 3 6" xfId="13468" xr:uid="{DB6AA866-EA0D-452C-8162-3E5A1950FE54}"/>
    <cellStyle name="Percent 3 9 3 7" xfId="13469" xr:uid="{79207594-F3C0-4EE5-8205-DC48A8596846}"/>
    <cellStyle name="Percent 3 9 3 8" xfId="13470" xr:uid="{E41E9856-4955-4E77-AFFA-DA4AC6020E86}"/>
    <cellStyle name="Percent 3 9 3 9" xfId="13471" xr:uid="{C131BDF4-2167-43FC-863F-52A3E87C3499}"/>
    <cellStyle name="Percent 3 9 4" xfId="13472" xr:uid="{EB05028D-4450-4983-BAB8-EFA6D2636354}"/>
    <cellStyle name="Percent 3 9 4 10" xfId="13473" xr:uid="{F7DF556F-03A9-4123-9BD9-20118745F543}"/>
    <cellStyle name="Percent 3 9 4 2" xfId="13474" xr:uid="{C1EDB358-404D-4660-9A35-02CBD3F4BC0A}"/>
    <cellStyle name="Percent 3 9 4 3" xfId="13475" xr:uid="{F19C621B-C481-43A7-AC06-BCE41E465DD3}"/>
    <cellStyle name="Percent 3 9 4 4" xfId="13476" xr:uid="{AD70660A-CED7-400F-AAF3-AD9B04877699}"/>
    <cellStyle name="Percent 3 9 4 5" xfId="13477" xr:uid="{1DD57A6E-483F-4254-A4FE-03AA1AD431E9}"/>
    <cellStyle name="Percent 3 9 4 6" xfId="13478" xr:uid="{0791CC67-3208-47ED-BB8D-CEFC5886659B}"/>
    <cellStyle name="Percent 3 9 4 7" xfId="13479" xr:uid="{B3132D7C-D251-4E3F-BBEA-E042AD9AF190}"/>
    <cellStyle name="Percent 3 9 4 8" xfId="13480" xr:uid="{F7B68D50-49A9-4F2E-9005-5F2490510F1D}"/>
    <cellStyle name="Percent 3 9 4 9" xfId="13481" xr:uid="{56D33F07-CBA3-4062-A6EC-B0FE24BFF6D8}"/>
    <cellStyle name="Percent 3 9 5" xfId="13482" xr:uid="{7221320E-851F-431F-A63A-1F0A3C280122}"/>
    <cellStyle name="Percent 3 9 5 10" xfId="13483" xr:uid="{FB6652F5-DB6F-4312-87B4-AC2A0E51CB93}"/>
    <cellStyle name="Percent 3 9 5 2" xfId="13484" xr:uid="{7C04FEE7-F26F-420B-A051-1FBF9D943378}"/>
    <cellStyle name="Percent 3 9 5 3" xfId="13485" xr:uid="{1CFF925C-4ED0-492B-A1F1-4465AAFE9B2C}"/>
    <cellStyle name="Percent 3 9 5 4" xfId="13486" xr:uid="{86858212-7072-42B7-BDF6-3ECF09C6BBD7}"/>
    <cellStyle name="Percent 3 9 5 5" xfId="13487" xr:uid="{47F031DF-AEC3-4508-98B0-32DFDC884F4E}"/>
    <cellStyle name="Percent 3 9 5 6" xfId="13488" xr:uid="{F85EC079-7483-4EBC-BE08-F69387AFFF8C}"/>
    <cellStyle name="Percent 3 9 5 7" xfId="13489" xr:uid="{807BAE94-63FA-48D5-BB80-C734F2B8D22A}"/>
    <cellStyle name="Percent 3 9 5 8" xfId="13490" xr:uid="{3BD55562-F6E9-4B6D-90B3-6595C1501255}"/>
    <cellStyle name="Percent 3 9 5 9" xfId="13491" xr:uid="{4FDDA82E-788A-447A-B16A-FE1C572E46F0}"/>
    <cellStyle name="Percent 3 9 6" xfId="13492" xr:uid="{C5FF9D23-F2A9-407A-BDEA-13992D4E95F4}"/>
    <cellStyle name="Percent 3 9 6 10" xfId="13493" xr:uid="{F67C3C40-5003-43EF-9144-39FAA3059B18}"/>
    <cellStyle name="Percent 3 9 6 2" xfId="13494" xr:uid="{AADB0A6E-54E7-40E8-97A0-E60C4E4972FD}"/>
    <cellStyle name="Percent 3 9 6 3" xfId="13495" xr:uid="{64C33091-25F0-4891-9F83-615852B84E17}"/>
    <cellStyle name="Percent 3 9 6 4" xfId="13496" xr:uid="{7F5D6426-73B7-42B6-9D6A-08E29B32F542}"/>
    <cellStyle name="Percent 3 9 6 5" xfId="13497" xr:uid="{FD441321-1628-437B-8A25-61A0DCE9FE69}"/>
    <cellStyle name="Percent 3 9 6 6" xfId="13498" xr:uid="{973561A4-D40D-46CE-804A-F2595C72BF09}"/>
    <cellStyle name="Percent 3 9 6 7" xfId="13499" xr:uid="{9518C19E-2A16-4249-B2F7-3A3D34085F74}"/>
    <cellStyle name="Percent 3 9 6 8" xfId="13500" xr:uid="{CC9627D6-6346-4484-9A8C-2A7E573CE269}"/>
    <cellStyle name="Percent 3 9 6 9" xfId="13501" xr:uid="{D898DB2A-75F4-4CA9-BFBD-7F41A15CB41E}"/>
    <cellStyle name="Percent 3 9 7" xfId="13502" xr:uid="{A0FEF5E6-168E-449C-8CF2-2E19743B220B}"/>
    <cellStyle name="Percent 3 9 7 10" xfId="13503" xr:uid="{67576B23-67BA-45DF-9975-7E7998AF9B74}"/>
    <cellStyle name="Percent 3 9 7 2" xfId="13504" xr:uid="{BA3E14EB-F8C4-48C0-8C5E-80F4A241EC6E}"/>
    <cellStyle name="Percent 3 9 7 3" xfId="13505" xr:uid="{8BA63E00-F796-4895-905A-11A0E8A88B79}"/>
    <cellStyle name="Percent 3 9 7 4" xfId="13506" xr:uid="{491FAA5B-015A-4103-8E4A-10925370B01C}"/>
    <cellStyle name="Percent 3 9 7 5" xfId="13507" xr:uid="{6870E43A-3947-46BC-BA3D-74EAE69C9D30}"/>
    <cellStyle name="Percent 3 9 7 6" xfId="13508" xr:uid="{7F7C0468-EC62-4244-94C9-E2E47947DF86}"/>
    <cellStyle name="Percent 3 9 7 7" xfId="13509" xr:uid="{4416AA1B-5873-4756-A596-9D19F17B3F18}"/>
    <cellStyle name="Percent 3 9 7 8" xfId="13510" xr:uid="{B0C68A74-927D-4702-B35C-C4100CDB9F32}"/>
    <cellStyle name="Percent 3 9 7 9" xfId="13511" xr:uid="{D98208D2-2E1B-444E-AFCF-A616812A8D3F}"/>
    <cellStyle name="Percent 3 9 8" xfId="13512" xr:uid="{3BE82637-688D-4994-AE0B-000D0C08B0FD}"/>
    <cellStyle name="Percent 3 9 8 10" xfId="13513" xr:uid="{5A2C1530-9DAE-4101-889B-84033717FCF5}"/>
    <cellStyle name="Percent 3 9 8 2" xfId="13514" xr:uid="{C0A4C3AC-5028-434F-B80F-AFF15C90AE47}"/>
    <cellStyle name="Percent 3 9 8 3" xfId="13515" xr:uid="{AC977708-905E-414B-9FC2-E25B69F200BE}"/>
    <cellStyle name="Percent 3 9 8 4" xfId="13516" xr:uid="{191A0835-B8CF-46A2-8A54-931E44558DEF}"/>
    <cellStyle name="Percent 3 9 8 5" xfId="13517" xr:uid="{0F1C7FC5-383E-4226-AE2D-228DEE99F1AD}"/>
    <cellStyle name="Percent 3 9 8 6" xfId="13518" xr:uid="{22734EF8-DFAC-4307-8861-6A1453501009}"/>
    <cellStyle name="Percent 3 9 8 7" xfId="13519" xr:uid="{6670A7BD-A6F5-47F5-9368-71501707F610}"/>
    <cellStyle name="Percent 3 9 8 8" xfId="13520" xr:uid="{C5699478-0EA7-4C48-AEF3-4DFF3BE450B2}"/>
    <cellStyle name="Percent 3 9 8 9" xfId="13521" xr:uid="{BDCCDE41-D540-4464-96FF-5B7DE9046F43}"/>
    <cellStyle name="Percent 3 9 9" xfId="13522" xr:uid="{8949BF69-7CF5-46F5-9CBD-7EBFEC694E29}"/>
    <cellStyle name="Percent 3 9 9 10" xfId="13523" xr:uid="{0B1D3383-83C7-4FCB-BD90-21B0ABCBE1A5}"/>
    <cellStyle name="Percent 3 9 9 2" xfId="13524" xr:uid="{45C63BB4-2F0B-4CC2-AF9F-2D3976081A31}"/>
    <cellStyle name="Percent 3 9 9 3" xfId="13525" xr:uid="{1D9149A0-29BA-4EBD-AB3A-03F1C1F8C936}"/>
    <cellStyle name="Percent 3 9 9 4" xfId="13526" xr:uid="{803AF429-09FC-4515-A337-AF901ABAA7B2}"/>
    <cellStyle name="Percent 3 9 9 5" xfId="13527" xr:uid="{C18FD160-F1BB-417C-BE93-C42614E79DC1}"/>
    <cellStyle name="Percent 3 9 9 6" xfId="13528" xr:uid="{80E092E8-CE27-45AD-A1B7-115E34A735F9}"/>
    <cellStyle name="Percent 3 9 9 7" xfId="13529" xr:uid="{F03EA19F-7409-43A0-9CD8-CB85FF187494}"/>
    <cellStyle name="Percent 3 9 9 8" xfId="13530" xr:uid="{0697B6F9-4342-417A-A599-2339ABF0E478}"/>
    <cellStyle name="Percent 3 9 9 9" xfId="13531" xr:uid="{2B989C2D-ACEA-4055-8978-0F2E0B55E7B4}"/>
    <cellStyle name="Percent 31" xfId="13532" xr:uid="{5C725E52-3950-4C17-B5EF-67D957F351D7}"/>
    <cellStyle name="Percent 31 10" xfId="13533" xr:uid="{1C3DC511-2F0A-4ECA-9F4B-3B1B07884111}"/>
    <cellStyle name="Percent 31 2" xfId="13534" xr:uid="{80FC80DB-9F16-4679-8FD7-796AB5893E11}"/>
    <cellStyle name="Percent 31 3" xfId="13535" xr:uid="{2911D17C-DC94-4509-B3ED-B24819E2CA6D}"/>
    <cellStyle name="Percent 31 4" xfId="13536" xr:uid="{07A9A6EB-2767-46CC-93B2-C9C9A603511A}"/>
    <cellStyle name="Percent 31 5" xfId="13537" xr:uid="{6E2B2A95-5241-43DA-B623-9E02DEE77FB5}"/>
    <cellStyle name="Percent 31 6" xfId="13538" xr:uid="{52C98870-7C4D-4598-A5C2-98F1142A9C43}"/>
    <cellStyle name="Percent 31 7" xfId="13539" xr:uid="{409918D9-B412-4AF3-A91B-57F730581174}"/>
    <cellStyle name="Percent 31 8" xfId="13540" xr:uid="{8ABD00DE-8502-4722-9B0E-9502AEA16129}"/>
    <cellStyle name="Percent 31 9" xfId="13541" xr:uid="{B2E4B220-7C28-4483-8238-544EADDE6122}"/>
    <cellStyle name="Percent 4" xfId="13542" xr:uid="{B5C33DB1-BAFE-45F1-BD36-8BFF10240416}"/>
    <cellStyle name="Percent 4 10" xfId="13543" xr:uid="{32E36ACB-ACD3-424B-B963-303D239026C2}"/>
    <cellStyle name="Percent 4 10 10" xfId="13544" xr:uid="{68319711-6B01-4928-934A-01430F07F93A}"/>
    <cellStyle name="Percent 4 10 2" xfId="13545" xr:uid="{252D27FB-EF25-489F-836A-D306D67A4E9E}"/>
    <cellStyle name="Percent 4 10 3" xfId="13546" xr:uid="{EB3E1F08-0D9D-47EE-A785-A5AE1FC6874C}"/>
    <cellStyle name="Percent 4 10 4" xfId="13547" xr:uid="{1FF8F2D0-76D4-4EE9-AAB1-5B1AA9E3D026}"/>
    <cellStyle name="Percent 4 10 5" xfId="13548" xr:uid="{17DDF283-719A-4543-A7D4-D423A2C14FCE}"/>
    <cellStyle name="Percent 4 10 6" xfId="13549" xr:uid="{7FDBD4B2-22FF-46B6-859F-5652548806D1}"/>
    <cellStyle name="Percent 4 10 7" xfId="13550" xr:uid="{B3837A37-1D6E-4673-BF94-683BA4601F8D}"/>
    <cellStyle name="Percent 4 10 8" xfId="13551" xr:uid="{68A9B925-46A1-4A55-91D4-74E6B39B7096}"/>
    <cellStyle name="Percent 4 10 9" xfId="13552" xr:uid="{EB341381-8739-4D11-B89C-A7BD7F7BAC75}"/>
    <cellStyle name="Percent 4 11" xfId="13553" xr:uid="{2B900768-9E20-4E86-8661-3F98A9681AA3}"/>
    <cellStyle name="Percent 4 11 10" xfId="13554" xr:uid="{6A6AF069-08D1-41EB-B0C4-C582BC0DA63A}"/>
    <cellStyle name="Percent 4 11 2" xfId="13555" xr:uid="{F044F851-F0BD-4B56-A183-1558402D376C}"/>
    <cellStyle name="Percent 4 11 3" xfId="13556" xr:uid="{3E84767D-4028-4207-BF16-BA14EA79CDAD}"/>
    <cellStyle name="Percent 4 11 4" xfId="13557" xr:uid="{E09DBD9D-7C43-43E6-A681-A1CF257E562C}"/>
    <cellStyle name="Percent 4 11 5" xfId="13558" xr:uid="{CE56BF6E-4142-433F-9F09-8D58B882873B}"/>
    <cellStyle name="Percent 4 11 6" xfId="13559" xr:uid="{5E55829C-8764-4F12-B801-25F537AF93ED}"/>
    <cellStyle name="Percent 4 11 7" xfId="13560" xr:uid="{67BA1CD3-CF59-49E5-B23C-2E4DBD872D32}"/>
    <cellStyle name="Percent 4 11 8" xfId="13561" xr:uid="{E1D88295-20F6-4B16-8377-BBE1C635C98C}"/>
    <cellStyle name="Percent 4 11 9" xfId="13562" xr:uid="{62888307-FDCB-41E1-9B5E-20F3BA8D844F}"/>
    <cellStyle name="Percent 4 12" xfId="13563" xr:uid="{1CA8A822-6CC9-4016-B0B6-160436197B15}"/>
    <cellStyle name="Percent 4 12 10" xfId="13564" xr:uid="{C8D8075F-B708-4FFA-9A9B-53BC4AAC1D67}"/>
    <cellStyle name="Percent 4 12 2" xfId="13565" xr:uid="{4A7B9AEF-96DB-4599-AB4E-27421950B0CF}"/>
    <cellStyle name="Percent 4 12 3" xfId="13566" xr:uid="{6D5AFB8E-9402-4825-B501-77247716697E}"/>
    <cellStyle name="Percent 4 12 4" xfId="13567" xr:uid="{B4E9BB3A-0845-449D-A458-831856CDF286}"/>
    <cellStyle name="Percent 4 12 5" xfId="13568" xr:uid="{39FCA21A-7652-4FBB-91F9-089D613934A8}"/>
    <cellStyle name="Percent 4 12 6" xfId="13569" xr:uid="{404D658A-B3C9-49E7-B137-34027BDD5786}"/>
    <cellStyle name="Percent 4 12 7" xfId="13570" xr:uid="{81186380-0767-43A7-A1CE-9534442ABB2D}"/>
    <cellStyle name="Percent 4 12 8" xfId="13571" xr:uid="{40F1CDC4-D789-4FD3-96D5-71A543B7F5DB}"/>
    <cellStyle name="Percent 4 12 9" xfId="13572" xr:uid="{2A720E46-56EF-42B8-B806-7F92D0894C9C}"/>
    <cellStyle name="Percent 4 13" xfId="13573" xr:uid="{AE2008BA-1ADD-40D8-B3C5-C2FF2F8CB271}"/>
    <cellStyle name="Percent 4 13 10" xfId="13574" xr:uid="{80F6257B-D238-413F-855C-B45741F96B78}"/>
    <cellStyle name="Percent 4 13 2" xfId="13575" xr:uid="{311D69D3-A8B8-4B40-B0FD-A5EA858AC7EF}"/>
    <cellStyle name="Percent 4 13 3" xfId="13576" xr:uid="{D94435FE-90F3-4F03-A1B0-EA19B208D6D1}"/>
    <cellStyle name="Percent 4 13 4" xfId="13577" xr:uid="{492E5746-FD08-49FC-9378-9280AB485EA6}"/>
    <cellStyle name="Percent 4 13 5" xfId="13578" xr:uid="{23D61396-380B-47E7-AF51-A460A5FCA0BC}"/>
    <cellStyle name="Percent 4 13 6" xfId="13579" xr:uid="{2E05EA27-4916-445B-9421-8631E57AE12A}"/>
    <cellStyle name="Percent 4 13 7" xfId="13580" xr:uid="{2EA9821D-2788-4D3B-AC05-F90967F93EAB}"/>
    <cellStyle name="Percent 4 13 8" xfId="13581" xr:uid="{608388C0-B5ED-4A00-83B5-22DAE0EA37F2}"/>
    <cellStyle name="Percent 4 13 9" xfId="13582" xr:uid="{71BB4CF4-A9E9-4DEA-84A8-4B5C0710D0FE}"/>
    <cellStyle name="Percent 4 14" xfId="13583" xr:uid="{33A0E7CF-E335-45A5-AEA0-E67141A1F6C0}"/>
    <cellStyle name="Percent 4 14 10" xfId="13584" xr:uid="{E3A0CC92-5BE1-43C3-937B-512AF2B550BB}"/>
    <cellStyle name="Percent 4 14 11" xfId="13585" xr:uid="{5853EFEE-1461-465D-9D6D-52E54787AD79}"/>
    <cellStyle name="Percent 4 14 2" xfId="13586" xr:uid="{6D4C6388-6B5D-4E8C-A536-B2A95AAC8402}"/>
    <cellStyle name="Percent 4 14 2 2" xfId="13587" xr:uid="{34FCDFF5-4148-45C0-8B5F-B7A750379379}"/>
    <cellStyle name="Percent 4 14 2 3" xfId="13588" xr:uid="{4A837FB9-19CE-4001-ABD5-F1C895D58CEA}"/>
    <cellStyle name="Percent 4 14 2 4" xfId="13589" xr:uid="{BE1F59F5-92FC-4E6A-BC71-E11654474B92}"/>
    <cellStyle name="Percent 4 14 2 5" xfId="13590" xr:uid="{F2BB067D-AE21-4FAD-8C39-0B6D187066CF}"/>
    <cellStyle name="Percent 4 14 2 6" xfId="13591" xr:uid="{514C9ED9-3393-45E6-A1F7-2053C396FD24}"/>
    <cellStyle name="Percent 4 14 2 7" xfId="13592" xr:uid="{A84340E7-8302-4B71-B532-BB528A3EE539}"/>
    <cellStyle name="Percent 4 14 3" xfId="13593" xr:uid="{A0D943B7-B3EF-4722-88F0-03A983668613}"/>
    <cellStyle name="Percent 4 14 4" xfId="13594" xr:uid="{C17874AE-5D36-4FDE-B3C8-83D607C9DD88}"/>
    <cellStyle name="Percent 4 14 5" xfId="13595" xr:uid="{CE046BC1-7E68-46EC-A325-A00C769C26A4}"/>
    <cellStyle name="Percent 4 14 6" xfId="13596" xr:uid="{C8A4CF6F-111F-460F-97CC-FA0C5AC0BB2B}"/>
    <cellStyle name="Percent 4 14 7" xfId="13597" xr:uid="{30A03FFE-3AC9-4321-A42A-9CE90DD10EC2}"/>
    <cellStyle name="Percent 4 14 8" xfId="13598" xr:uid="{021605DB-81A3-47B8-8236-D4366DE584A8}"/>
    <cellStyle name="Percent 4 14 9" xfId="13599" xr:uid="{CC7F2047-AECE-4723-BEFB-ECE57E48BE6C}"/>
    <cellStyle name="Percent 4 15" xfId="13600" xr:uid="{9C230FB6-FB91-42D2-A10F-A53194BD2003}"/>
    <cellStyle name="Percent 4 15 10" xfId="13601" xr:uid="{AA94BB56-8901-475F-96FA-B98D4067EB00}"/>
    <cellStyle name="Percent 4 15 2" xfId="13602" xr:uid="{CF3159A0-3CF7-413A-BF19-C3395E9C945B}"/>
    <cellStyle name="Percent 4 15 3" xfId="13603" xr:uid="{B95C936F-604F-4352-B763-BD9E159BD447}"/>
    <cellStyle name="Percent 4 15 4" xfId="13604" xr:uid="{AF4D77E7-DBF5-4534-B89B-25C1667490ED}"/>
    <cellStyle name="Percent 4 15 5" xfId="13605" xr:uid="{F845F7FD-7D12-45C8-BB77-6C8219E6E04E}"/>
    <cellStyle name="Percent 4 15 6" xfId="13606" xr:uid="{EBDD3335-118C-4ECC-9527-1E38A2E6C932}"/>
    <cellStyle name="Percent 4 15 7" xfId="13607" xr:uid="{87DB548B-6C77-4311-B0B1-C27913512225}"/>
    <cellStyle name="Percent 4 15 8" xfId="13608" xr:uid="{43AD9A40-93BE-4206-A6EC-B754820A740E}"/>
    <cellStyle name="Percent 4 15 9" xfId="13609" xr:uid="{A57C08E0-67F8-4D9C-99C8-66EFA5F4E3DC}"/>
    <cellStyle name="Percent 4 16" xfId="13610" xr:uid="{489FD3EF-C47E-4591-BD3D-8B1EB42FC2A1}"/>
    <cellStyle name="Percent 4 16 10" xfId="13611" xr:uid="{C44940D0-2A22-42D2-9A0B-FE21A47229F7}"/>
    <cellStyle name="Percent 4 16 2" xfId="13612" xr:uid="{02EDAF42-05FF-4454-9964-114F3EDB9AD7}"/>
    <cellStyle name="Percent 4 16 2 2" xfId="13613" xr:uid="{7E61B18E-6334-4736-BAF2-D8256614F86D}"/>
    <cellStyle name="Percent 4 16 2 3" xfId="13614" xr:uid="{6027F91E-3770-461E-8445-0CB59D54A5CB}"/>
    <cellStyle name="Percent 4 16 2 4" xfId="13615" xr:uid="{D859D51F-1CCA-489A-8EEE-3F9946BB4AE3}"/>
    <cellStyle name="Percent 4 16 2 5" xfId="13616" xr:uid="{5A813601-2434-43D8-AC5A-F0628C1560DE}"/>
    <cellStyle name="Percent 4 16 3" xfId="13617" xr:uid="{08D0B856-FFF3-4488-8EA1-63141A81497B}"/>
    <cellStyle name="Percent 4 16 3 2" xfId="13618" xr:uid="{3BDCB54D-3289-499A-AAD8-795AC9CC7C6A}"/>
    <cellStyle name="Percent 4 16 3 3" xfId="13619" xr:uid="{244ABE16-11A1-4581-8CBC-8C4F2CE101BC}"/>
    <cellStyle name="Percent 4 16 4" xfId="13620" xr:uid="{F1A846D0-F564-4B5F-B869-BDEBD497E4FC}"/>
    <cellStyle name="Percent 4 16 5" xfId="13621" xr:uid="{BF0219FE-C336-4D19-BD08-2686478934A1}"/>
    <cellStyle name="Percent 4 16 6" xfId="13622" xr:uid="{F6752997-190C-4A4F-9154-2E25FC4444E9}"/>
    <cellStyle name="Percent 4 16 7" xfId="13623" xr:uid="{85BFBE69-0DE3-4284-BFA5-AF47685FB0EC}"/>
    <cellStyle name="Percent 4 16 8" xfId="13624" xr:uid="{B4B5B99D-CF4F-4A3E-8B41-329FCE4251D9}"/>
    <cellStyle name="Percent 4 16 9" xfId="13625" xr:uid="{5305609B-8C55-4C2E-AC06-CD24B9608484}"/>
    <cellStyle name="Percent 4 17" xfId="13626" xr:uid="{C6D89885-35B9-4D91-9120-7D85AF2BF8B8}"/>
    <cellStyle name="Percent 4 17 10" xfId="13627" xr:uid="{9F529B92-AA8B-43DA-AC6E-066BBC652DC7}"/>
    <cellStyle name="Percent 4 17 2" xfId="13628" xr:uid="{BB2D5D18-FEDC-4791-828D-64AA8D16241A}"/>
    <cellStyle name="Percent 4 17 3" xfId="13629" xr:uid="{3DE8A104-CBB4-4BFC-ADA2-4D5A2C19A260}"/>
    <cellStyle name="Percent 4 17 4" xfId="13630" xr:uid="{EECF7F41-DB18-4022-B354-2990EF701CAF}"/>
    <cellStyle name="Percent 4 17 5" xfId="13631" xr:uid="{97385320-4DE2-453A-927A-E90A6CA12F5E}"/>
    <cellStyle name="Percent 4 17 6" xfId="13632" xr:uid="{ACD0D3AF-0141-44AE-83DD-4A466164D3E4}"/>
    <cellStyle name="Percent 4 17 7" xfId="13633" xr:uid="{6576B6B1-D1FF-4F0C-8DE1-C8C86E6FEABD}"/>
    <cellStyle name="Percent 4 17 8" xfId="13634" xr:uid="{67ABE969-7FD7-4298-8678-DF74F82FB8AC}"/>
    <cellStyle name="Percent 4 17 9" xfId="13635" xr:uid="{5C2307B9-44B7-461F-881D-C39B2D26AD86}"/>
    <cellStyle name="Percent 4 18" xfId="13636" xr:uid="{A5778C00-9E3A-4CDA-8652-11B59ECAA178}"/>
    <cellStyle name="Percent 4 18 10" xfId="13637" xr:uid="{464BB3AE-ACC1-4EF2-B0A9-BC8E426E9F0B}"/>
    <cellStyle name="Percent 4 18 2" xfId="13638" xr:uid="{4F37C116-7E8C-4334-BFC5-CD6619FEF83D}"/>
    <cellStyle name="Percent 4 18 2 2" xfId="13639" xr:uid="{73998B9E-DB07-4166-8B85-18FD9B8A74E9}"/>
    <cellStyle name="Percent 4 18 2 3" xfId="13640" xr:uid="{CFBDA626-4B9E-47DB-8A00-C15AB4EF7E76}"/>
    <cellStyle name="Percent 4 18 3" xfId="13641" xr:uid="{08B6B2A4-19C7-4481-8FBA-0AA0FA341C3B}"/>
    <cellStyle name="Percent 4 18 4" xfId="13642" xr:uid="{AD06F0BA-77B0-4A9C-A52C-A5C4CB26004C}"/>
    <cellStyle name="Percent 4 18 5" xfId="13643" xr:uid="{3EEAA31C-6947-427C-9D81-15CB77D4890E}"/>
    <cellStyle name="Percent 4 18 6" xfId="13644" xr:uid="{73110945-2496-43EA-9A1E-19CA19E9A809}"/>
    <cellStyle name="Percent 4 18 7" xfId="13645" xr:uid="{DB24F094-BB54-45DC-80AA-242B28373890}"/>
    <cellStyle name="Percent 4 18 8" xfId="13646" xr:uid="{48E37902-33EF-485F-A49E-63779A37E6A9}"/>
    <cellStyle name="Percent 4 18 9" xfId="13647" xr:uid="{B5542630-CE6A-4FE4-8186-7B18783F6479}"/>
    <cellStyle name="Percent 4 19" xfId="13648" xr:uid="{631C6485-AC5D-484B-AF61-108FAD8F087F}"/>
    <cellStyle name="Percent 4 19 10" xfId="13649" xr:uid="{678BDEA0-7E5D-41F3-9C73-F16511B4FD9F}"/>
    <cellStyle name="Percent 4 19 2" xfId="13650" xr:uid="{857C20B9-CA18-42C7-A2FB-6AB315C82A21}"/>
    <cellStyle name="Percent 4 19 3" xfId="13651" xr:uid="{773ABD5E-8584-4C03-981D-5605DE15F27D}"/>
    <cellStyle name="Percent 4 19 4" xfId="13652" xr:uid="{241D2F99-0440-4D7B-9661-1E3867E80C8E}"/>
    <cellStyle name="Percent 4 19 5" xfId="13653" xr:uid="{D7384CFD-F0B9-42BA-B11C-208F717EF0D0}"/>
    <cellStyle name="Percent 4 19 6" xfId="13654" xr:uid="{D3B74768-855B-4F5E-9DA1-1990F60C88CA}"/>
    <cellStyle name="Percent 4 19 7" xfId="13655" xr:uid="{67D2D0BD-4AEA-4DDF-83CD-32319DF17D41}"/>
    <cellStyle name="Percent 4 19 8" xfId="13656" xr:uid="{74E75622-DFBD-4D33-9EB7-490DCC10F6CC}"/>
    <cellStyle name="Percent 4 19 9" xfId="13657" xr:uid="{5D50E080-2BA1-4DB6-8DA2-78C77DF15187}"/>
    <cellStyle name="Percent 4 2" xfId="13658" xr:uid="{6314098F-26D3-4333-AB0E-CA0104EDC47D}"/>
    <cellStyle name="Percent 4 2 10" xfId="13659" xr:uid="{2735700A-CD84-4EC0-AF99-5C9501F449B4}"/>
    <cellStyle name="Percent 4 2 11" xfId="13660" xr:uid="{AFE22DCF-B620-48B5-9912-8C19F432DB24}"/>
    <cellStyle name="Percent 4 2 12" xfId="13661" xr:uid="{B5CD3ACB-C73B-4793-B6E1-4304761A3B39}"/>
    <cellStyle name="Percent 4 2 13" xfId="13662" xr:uid="{18828C5D-B167-4A27-9802-03D6F9138D54}"/>
    <cellStyle name="Percent 4 2 14" xfId="13663" xr:uid="{5EC4E7F4-6681-4D8E-8BC9-9FF559EB70A0}"/>
    <cellStyle name="Percent 4 2 15" xfId="13664" xr:uid="{CF3339F4-34C4-4101-BA98-55BB18720284}"/>
    <cellStyle name="Percent 4 2 16" xfId="13665" xr:uid="{5B64ED80-8350-4668-ABE1-45C0CC4FF578}"/>
    <cellStyle name="Percent 4 2 17" xfId="13666" xr:uid="{468DB9DF-E52F-4775-A8E7-104C30AE793B}"/>
    <cellStyle name="Percent 4 2 2" xfId="13667" xr:uid="{0EEAC97A-E024-4BD0-93FA-E3550B7B0AE8}"/>
    <cellStyle name="Percent 4 2 2 2" xfId="13668" xr:uid="{0F71D096-4B51-4A5A-921C-A238D2AA19F7}"/>
    <cellStyle name="Percent 4 2 2 3" xfId="13669" xr:uid="{A496D6FB-11A4-4EA9-AF2A-5A1A1600E3F3}"/>
    <cellStyle name="Percent 4 2 2 4" xfId="13670" xr:uid="{E44D7E5A-CD0E-4C6C-BC17-0E59ED1409DC}"/>
    <cellStyle name="Percent 4 2 2 5" xfId="13671" xr:uid="{5F7E5F2E-AE60-461F-AC7E-55FF37C1519F}"/>
    <cellStyle name="Percent 4 2 2 6" xfId="13672" xr:uid="{B06F17FD-3A57-4EE5-9301-93DC54A2D138}"/>
    <cellStyle name="Percent 4 2 2 7" xfId="13673" xr:uid="{BEE9112E-5673-4362-BBF3-E3EB847A7D73}"/>
    <cellStyle name="Percent 4 2 2 8" xfId="13674" xr:uid="{BB9FD19A-FF7A-4A02-B3F8-62CDC9A4ED53}"/>
    <cellStyle name="Percent 4 2 2 9" xfId="13675" xr:uid="{D2209B09-AA2E-4765-9D18-BFA2C3DFCE5D}"/>
    <cellStyle name="Percent 4 2 3" xfId="13676" xr:uid="{4A8FCFB4-D485-4DAD-B1D1-3CA7B309C70A}"/>
    <cellStyle name="Percent 4 2 3 2" xfId="13677" xr:uid="{3AD2A562-184E-40AD-AB71-6FCDBCFEE26E}"/>
    <cellStyle name="Percent 4 2 3 3" xfId="13678" xr:uid="{06948E52-177E-4ECF-B11E-2563406D5529}"/>
    <cellStyle name="Percent 4 2 3 4" xfId="13679" xr:uid="{341D1469-8BED-4041-AAFD-BE1D4E0C3D50}"/>
    <cellStyle name="Percent 4 2 3 5" xfId="13680" xr:uid="{819B8268-1BDD-4836-BF89-63C49CA79836}"/>
    <cellStyle name="Percent 4 2 3 6" xfId="13681" xr:uid="{148D0BE1-B0F3-4CF7-89C6-C299899E4BD6}"/>
    <cellStyle name="Percent 4 2 3 7" xfId="13682" xr:uid="{9E64D97C-5541-4AC0-BD6C-05EAA83E3842}"/>
    <cellStyle name="Percent 4 2 3 8" xfId="13683" xr:uid="{76950077-3CED-47CE-BFBF-E997DBE9F264}"/>
    <cellStyle name="Percent 4 2 3 9" xfId="13684" xr:uid="{55CE3472-8EB6-4DC7-9803-192441CE8399}"/>
    <cellStyle name="Percent 4 2 4" xfId="13685" xr:uid="{A29465D8-6DA9-42ED-A58D-F1E279059704}"/>
    <cellStyle name="Percent 4 2 4 2" xfId="13686" xr:uid="{F84DA61E-2299-465E-B58F-94F885C92F96}"/>
    <cellStyle name="Percent 4 2 4 2 2" xfId="13687" xr:uid="{6FFEA535-13B5-4283-8C00-3331B05F3140}"/>
    <cellStyle name="Percent 4 2 4 2 3" xfId="13688" xr:uid="{730A76E5-A0B9-4B66-B411-118E09FEA298}"/>
    <cellStyle name="Percent 4 2 4 2 4" xfId="13689" xr:uid="{A06C9582-A974-4872-8D2E-2876EBB7F83E}"/>
    <cellStyle name="Percent 4 2 4 2 5" xfId="13690" xr:uid="{225E61CB-E1E3-4D97-B05C-AB0450F99479}"/>
    <cellStyle name="Percent 4 2 4 3" xfId="13691" xr:uid="{A7B39EA3-710F-4B2F-8044-A9707EF679A8}"/>
    <cellStyle name="Percent 4 2 4 3 2" xfId="13692" xr:uid="{C7B7F2E4-4CA0-481C-A2B4-7F0671B347B6}"/>
    <cellStyle name="Percent 4 2 4 3 3" xfId="13693" xr:uid="{4655500B-7B38-4676-A3CE-54E381989A4D}"/>
    <cellStyle name="Percent 4 2 4 3 4" xfId="13694" xr:uid="{2BA8698D-0A1C-4C6E-9E82-7EC3775A8927}"/>
    <cellStyle name="Percent 4 2 4 3 5" xfId="13695" xr:uid="{33552777-8D06-4166-BC34-A840D76834F7}"/>
    <cellStyle name="Percent 4 2 4 4" xfId="13696" xr:uid="{63404237-7417-4D72-AD4A-8FE398BBC8F6}"/>
    <cellStyle name="Percent 4 2 4 5" xfId="13697" xr:uid="{86415301-8A15-498C-960B-5DDC646A7EB3}"/>
    <cellStyle name="Percent 4 2 4 6" xfId="13698" xr:uid="{F7E443E4-23F5-437E-BC3D-6C1FAA37F004}"/>
    <cellStyle name="Percent 4 2 4 7" xfId="13699" xr:uid="{85EEC444-02C9-4E9F-B1E2-E4B2BF741614}"/>
    <cellStyle name="Percent 4 2 4 8" xfId="13700" xr:uid="{5BD30C14-8857-48B7-A60F-6C63103563E3}"/>
    <cellStyle name="Percent 4 2 4 9" xfId="13701" xr:uid="{A36F9866-FC44-4C12-90EC-C07B4B3B7F50}"/>
    <cellStyle name="Percent 4 2 5" xfId="13702" xr:uid="{89161DAC-8BC3-4941-8D14-C7444691D3CA}"/>
    <cellStyle name="Percent 4 2 5 2" xfId="13703" xr:uid="{8A160DAF-A019-4152-A696-239B20B18AE7}"/>
    <cellStyle name="Percent 4 2 5 3" xfId="13704" xr:uid="{BBFFA399-F7CF-4086-BF7E-5797D3DB275B}"/>
    <cellStyle name="Percent 4 2 5 4" xfId="13705" xr:uid="{A76A09B8-82CC-4D7C-866D-E40B6BD03691}"/>
    <cellStyle name="Percent 4 2 5 5" xfId="13706" xr:uid="{354DCFD8-5E36-4B8C-AB45-602C3FE98C63}"/>
    <cellStyle name="Percent 4 2 5 6" xfId="13707" xr:uid="{C6A67081-58D3-4F50-937B-FD69D37A19BE}"/>
    <cellStyle name="Percent 4 2 5 7" xfId="13708" xr:uid="{D5CB3638-A663-41DC-B81B-8F23621115F7}"/>
    <cellStyle name="Percent 4 2 5 8" xfId="13709" xr:uid="{97424179-8147-43DC-81C4-6AB74897256F}"/>
    <cellStyle name="Percent 4 2 5 9" xfId="13710" xr:uid="{BE840BCB-0A29-4B17-BE7B-E84D858245BB}"/>
    <cellStyle name="Percent 4 2 6" xfId="13711" xr:uid="{12958D7B-D4BF-4F98-B5F1-65FC60D5F67B}"/>
    <cellStyle name="Percent 4 2 6 10" xfId="13712" xr:uid="{AF0E7C4D-7BEE-4431-948B-DCE0737F00E3}"/>
    <cellStyle name="Percent 4 2 6 2" xfId="13713" xr:uid="{535B279E-E511-4E70-BC43-736B2BC79D61}"/>
    <cellStyle name="Percent 4 2 6 2 2" xfId="13714" xr:uid="{EF691277-C95B-4A59-BB27-C1E845BB50AD}"/>
    <cellStyle name="Percent 4 2 6 2 3" xfId="13715" xr:uid="{BF08ADBE-87E0-4D0F-BD7C-A3A70F63422F}"/>
    <cellStyle name="Percent 4 2 6 2 4" xfId="13716" xr:uid="{D1565055-FE41-49B3-A0D3-F46B09B8CC43}"/>
    <cellStyle name="Percent 4 2 6 2 5" xfId="13717" xr:uid="{8894B50E-FF1D-4E27-8E7B-2096F6A89C08}"/>
    <cellStyle name="Percent 4 2 6 3" xfId="13718" xr:uid="{25C9BCAE-8283-4D8B-A5B5-E11092F6288E}"/>
    <cellStyle name="Percent 4 2 6 3 2" xfId="13719" xr:uid="{DFE5C83B-D66D-4202-9D1A-3FAF15920A87}"/>
    <cellStyle name="Percent 4 2 6 3 3" xfId="13720" xr:uid="{19FF18C3-9B36-4C41-9A99-F659CD5A2746}"/>
    <cellStyle name="Percent 4 2 6 3 4" xfId="13721" xr:uid="{D98D5CE0-55E5-41C5-93EF-259145D3C42D}"/>
    <cellStyle name="Percent 4 2 6 3 5" xfId="13722" xr:uid="{5C0EB426-0B73-471A-93E6-39301F2E058C}"/>
    <cellStyle name="Percent 4 2 6 4" xfId="13723" xr:uid="{496C041B-1FA7-4817-B974-14FB28838D15}"/>
    <cellStyle name="Percent 4 2 6 5" xfId="13724" xr:uid="{3E97E5CF-C2AD-48FF-888E-4A65EBCE9E6E}"/>
    <cellStyle name="Percent 4 2 6 6" xfId="13725" xr:uid="{FAFD1FAE-68FE-4EFD-BA20-99E11F2AC03D}"/>
    <cellStyle name="Percent 4 2 6 7" xfId="13726" xr:uid="{5C437638-1AB1-4AC4-A989-8334E225C011}"/>
    <cellStyle name="Percent 4 2 6 8" xfId="13727" xr:uid="{B3F56980-3BC5-487E-8CC5-C01D2C8A2E37}"/>
    <cellStyle name="Percent 4 2 6 9" xfId="13728" xr:uid="{C76917C6-410D-4D04-AC02-3C718FDA913E}"/>
    <cellStyle name="Percent 4 2 7" xfId="13729" xr:uid="{9E54A5C5-2C00-4B99-AE63-A2F46BA9A672}"/>
    <cellStyle name="Percent 4 2 7 2" xfId="13730" xr:uid="{1A6E7D18-7C6E-4D85-BF70-B84D38368EDC}"/>
    <cellStyle name="Percent 4 2 7 3" xfId="13731" xr:uid="{4082BC02-93C2-4B4B-A795-7BCC13DCA539}"/>
    <cellStyle name="Percent 4 2 7 4" xfId="13732" xr:uid="{BC16DE8C-437F-425A-B980-321879EC492E}"/>
    <cellStyle name="Percent 4 2 7 5" xfId="13733" xr:uid="{ECA8BF19-7526-4C17-92AB-872B7126722E}"/>
    <cellStyle name="Percent 4 2 7 6" xfId="13734" xr:uid="{EAB9C687-E6F1-4077-B504-9BB33F581B22}"/>
    <cellStyle name="Percent 4 2 7 7" xfId="13735" xr:uid="{E93371A2-C268-4423-85F4-723397E5FFB3}"/>
    <cellStyle name="Percent 4 2 7 8" xfId="13736" xr:uid="{4470ED73-C788-4D07-A6CF-36AD54AF58DC}"/>
    <cellStyle name="Percent 4 2 7 9" xfId="13737" xr:uid="{5DD6ACF9-78BF-426C-85E0-23198383726D}"/>
    <cellStyle name="Percent 4 2 8" xfId="13738" xr:uid="{C64849E9-9D31-45B5-87E1-F98B1AACEF55}"/>
    <cellStyle name="Percent 4 2 8 2" xfId="13739" xr:uid="{AB0F86B2-3436-47EF-B4C8-72B48E063585}"/>
    <cellStyle name="Percent 4 2 8 3" xfId="13740" xr:uid="{AF3C9FB6-E1E7-4FAA-A162-BBEAD8115D68}"/>
    <cellStyle name="Percent 4 2 8 4" xfId="13741" xr:uid="{A1A1604C-5DE4-4BAA-A0E6-438B385BE98F}"/>
    <cellStyle name="Percent 4 2 8 5" xfId="13742" xr:uid="{04374613-750B-4116-8E8A-29F98F966DD7}"/>
    <cellStyle name="Percent 4 2 8 6" xfId="13743" xr:uid="{5775C591-99EA-449F-BBE7-D72EBDD7A378}"/>
    <cellStyle name="Percent 4 2 8 7" xfId="13744" xr:uid="{37F63530-82CE-4E04-895D-4F4133D67829}"/>
    <cellStyle name="Percent 4 2 8 8" xfId="13745" xr:uid="{0E789801-38EC-4C63-8B2F-0DF0E89C6B94}"/>
    <cellStyle name="Percent 4 2 8 9" xfId="13746" xr:uid="{D8E19189-899F-435E-A34B-8552D0BCA93F}"/>
    <cellStyle name="Percent 4 2 9" xfId="13747" xr:uid="{38E68DCA-ACEF-48C1-AB1D-4484B26A7C03}"/>
    <cellStyle name="Percent 4 2 9 2" xfId="13748" xr:uid="{8BBCAF74-BE30-4081-A4A7-9BC97972A65B}"/>
    <cellStyle name="Percent 4 2 9 3" xfId="13749" xr:uid="{0B636F32-9513-4156-BC0C-FB8AB55C3C95}"/>
    <cellStyle name="Percent 4 2 9 4" xfId="13750" xr:uid="{1192E9C9-DA5A-4F2F-BA8D-0D4DD4E26C3B}"/>
    <cellStyle name="Percent 4 2 9 5" xfId="13751" xr:uid="{D32B6398-E233-462F-9B7B-C0E4B812A015}"/>
    <cellStyle name="Percent 4 20" xfId="13752" xr:uid="{85BFCA79-83B0-4B7A-B06F-4925E490A6DC}"/>
    <cellStyle name="Percent 4 20 10" xfId="13753" xr:uid="{6DCEA7B0-7B95-4213-A81F-C500D508656E}"/>
    <cellStyle name="Percent 4 20 2" xfId="13754" xr:uid="{DA8E9580-1D57-47E7-B548-076663EDC613}"/>
    <cellStyle name="Percent 4 20 3" xfId="13755" xr:uid="{F6B47C17-4384-4010-887A-F28BE6AB1C7E}"/>
    <cellStyle name="Percent 4 20 4" xfId="13756" xr:uid="{AA992235-00E8-419D-A51E-4C1FB1D3BF64}"/>
    <cellStyle name="Percent 4 20 5" xfId="13757" xr:uid="{9AEB9B80-CCEF-43E9-9D2B-DE18BCC57A1E}"/>
    <cellStyle name="Percent 4 20 6" xfId="13758" xr:uid="{4A5DD425-AD8A-4708-813A-1FDDC89531A3}"/>
    <cellStyle name="Percent 4 20 7" xfId="13759" xr:uid="{408A48F1-FA20-4FCE-BF1F-B87B0F540DEE}"/>
    <cellStyle name="Percent 4 20 8" xfId="13760" xr:uid="{A3F0D45A-CA54-403B-AA1A-6209319A5FCF}"/>
    <cellStyle name="Percent 4 20 9" xfId="13761" xr:uid="{3261F883-20BE-433F-A924-9DC170064093}"/>
    <cellStyle name="Percent 4 21" xfId="13762" xr:uid="{B03CAEB2-0689-4D70-9821-84DEF6E4EC8B}"/>
    <cellStyle name="Percent 4 21 10" xfId="13763" xr:uid="{CFA56BB6-1402-492E-9786-8EC66C7C3B50}"/>
    <cellStyle name="Percent 4 21 2" xfId="13764" xr:uid="{BABB2871-4C71-4211-99FA-59CDA93CAA31}"/>
    <cellStyle name="Percent 4 21 3" xfId="13765" xr:uid="{B51EAF26-0539-4D22-8E4B-E2E0FE8A374F}"/>
    <cellStyle name="Percent 4 21 4" xfId="13766" xr:uid="{B52D1D33-E637-4BA0-8635-6361741A8E0E}"/>
    <cellStyle name="Percent 4 21 5" xfId="13767" xr:uid="{1CB5B9B1-65C8-4FBF-8505-7F39EE98B227}"/>
    <cellStyle name="Percent 4 21 6" xfId="13768" xr:uid="{E500E7C4-FA16-4940-AC74-05C40E46CAFA}"/>
    <cellStyle name="Percent 4 21 7" xfId="13769" xr:uid="{C6F78691-15C3-409B-B36B-793879EBCE04}"/>
    <cellStyle name="Percent 4 21 8" xfId="13770" xr:uid="{AC22E684-0ABF-40ED-AEA4-5546978E7C9B}"/>
    <cellStyle name="Percent 4 21 9" xfId="13771" xr:uid="{9706BA49-BA9E-44EB-93BA-94974907A12A}"/>
    <cellStyle name="Percent 4 22" xfId="13772" xr:uid="{E387D7A8-E129-4FF7-919D-8158DBEC8046}"/>
    <cellStyle name="Percent 4 22 10" xfId="13773" xr:uid="{80CFC28D-C65D-4380-B864-F5808C6B4D6B}"/>
    <cellStyle name="Percent 4 22 2" xfId="13774" xr:uid="{C94235C4-D539-475E-A525-5B5D2E6EE32B}"/>
    <cellStyle name="Percent 4 22 3" xfId="13775" xr:uid="{4EFB8B18-7122-41EF-8BAE-6AE4640681F8}"/>
    <cellStyle name="Percent 4 22 4" xfId="13776" xr:uid="{9CC4B9A1-603E-4A30-A8FE-3D554976467F}"/>
    <cellStyle name="Percent 4 22 5" xfId="13777" xr:uid="{A0214A1A-D8A5-4B38-8156-3A75A5DA8F2D}"/>
    <cellStyle name="Percent 4 22 6" xfId="13778" xr:uid="{0E3064CD-CA53-4252-9269-C7360D8D20CE}"/>
    <cellStyle name="Percent 4 22 7" xfId="13779" xr:uid="{82DF4AC8-6E67-49E9-9566-FD48EB6CF10F}"/>
    <cellStyle name="Percent 4 22 8" xfId="13780" xr:uid="{2C6F4E34-C236-42A9-A2DC-51E6D3039D3C}"/>
    <cellStyle name="Percent 4 22 9" xfId="13781" xr:uid="{61F6D1B1-65B6-4E4D-B622-5EED96148394}"/>
    <cellStyle name="Percent 4 23" xfId="13782" xr:uid="{D5231FEC-8970-48F2-83A7-2B22B7EFFC0D}"/>
    <cellStyle name="Percent 4 23 10" xfId="13783" xr:uid="{C6EA6E4E-6A18-4F71-B431-D4B3E9133F13}"/>
    <cellStyle name="Percent 4 23 2" xfId="13784" xr:uid="{BA45F0CA-DB00-4E85-98EC-210646A8AB49}"/>
    <cellStyle name="Percent 4 23 3" xfId="13785" xr:uid="{46C09069-ABB4-4B15-806A-0ECE3C1C9465}"/>
    <cellStyle name="Percent 4 23 4" xfId="13786" xr:uid="{4617F160-BA76-4B83-8652-15C48DE28AB5}"/>
    <cellStyle name="Percent 4 23 5" xfId="13787" xr:uid="{62BDE103-8400-43E0-91C2-427E5C0D239A}"/>
    <cellStyle name="Percent 4 23 6" xfId="13788" xr:uid="{3DC40B6E-E4E3-47E7-9E5B-16FD5B458827}"/>
    <cellStyle name="Percent 4 23 7" xfId="13789" xr:uid="{0FB3120C-96F6-432B-A60E-6FA54FF00F1C}"/>
    <cellStyle name="Percent 4 23 8" xfId="13790" xr:uid="{1129F688-C3C9-4BF7-AA5E-5A1112FB60AE}"/>
    <cellStyle name="Percent 4 23 9" xfId="13791" xr:uid="{A5B76B5E-8EA4-4D0B-95AE-9EEE4E15E0B9}"/>
    <cellStyle name="Percent 4 24" xfId="13792" xr:uid="{DF7AE0C8-EC82-4669-B53E-E1AE547265AD}"/>
    <cellStyle name="Percent 4 24 10" xfId="13793" xr:uid="{CF595DA9-20EC-4362-9495-7626C79A4FB1}"/>
    <cellStyle name="Percent 4 24 2" xfId="13794" xr:uid="{36C98805-C0F2-4703-B57F-5CC89852A7A2}"/>
    <cellStyle name="Percent 4 24 3" xfId="13795" xr:uid="{DE1F8531-830E-4932-8091-67274E333CD1}"/>
    <cellStyle name="Percent 4 24 4" xfId="13796" xr:uid="{503310D3-F1E1-4CB8-B17C-3B8AED91DA3F}"/>
    <cellStyle name="Percent 4 24 5" xfId="13797" xr:uid="{4E934573-FED0-44BA-AB71-3E241F302A8B}"/>
    <cellStyle name="Percent 4 24 6" xfId="13798" xr:uid="{9839FB31-8F77-43D2-A2BB-18C7522C9477}"/>
    <cellStyle name="Percent 4 24 7" xfId="13799" xr:uid="{233B4D59-14AC-47D6-BC04-09E8F72B95DB}"/>
    <cellStyle name="Percent 4 24 8" xfId="13800" xr:uid="{E1B3F348-F093-4A9B-BE97-278F6AE09824}"/>
    <cellStyle name="Percent 4 24 9" xfId="13801" xr:uid="{DD6E5682-CAA1-4BC8-85B6-7000EFF364F6}"/>
    <cellStyle name="Percent 4 25" xfId="13802" xr:uid="{2C10C3FF-7088-44D8-8F4E-8E22E1CFF2F1}"/>
    <cellStyle name="Percent 4 25 10" xfId="13803" xr:uid="{9CD4AA8E-169F-4FB3-B25E-4273663A75E0}"/>
    <cellStyle name="Percent 4 25 2" xfId="13804" xr:uid="{38438A47-4D41-425E-B4ED-4639B07E2B5C}"/>
    <cellStyle name="Percent 4 25 3" xfId="13805" xr:uid="{7951E129-F85F-44CE-87BB-F4277E3825AC}"/>
    <cellStyle name="Percent 4 25 4" xfId="13806" xr:uid="{D738D7C9-4337-4D95-8C51-608621CA5EB7}"/>
    <cellStyle name="Percent 4 25 5" xfId="13807" xr:uid="{9BD7B2AE-0C4F-429D-840F-9445269FC9B0}"/>
    <cellStyle name="Percent 4 25 6" xfId="13808" xr:uid="{B1D82DDC-681D-42B3-A19D-C1190380CCFB}"/>
    <cellStyle name="Percent 4 25 7" xfId="13809" xr:uid="{15AC7AA2-640B-482C-9CC6-AB532D5D8D1F}"/>
    <cellStyle name="Percent 4 25 8" xfId="13810" xr:uid="{58FE6F49-5868-46DA-AFE9-D55B012B5FBE}"/>
    <cellStyle name="Percent 4 25 9" xfId="13811" xr:uid="{88E558D7-DF8A-45E2-962F-671F97120C15}"/>
    <cellStyle name="Percent 4 26" xfId="13812" xr:uid="{B7B0ACBD-7D9B-490B-B572-12EE4C3D6F19}"/>
    <cellStyle name="Percent 4 26 10" xfId="13813" xr:uid="{40356AFC-5D61-40A8-A9C3-971BBAE81EDB}"/>
    <cellStyle name="Percent 4 26 2" xfId="13814" xr:uid="{A5C52E87-B36B-45D9-94FA-C2A843234EB8}"/>
    <cellStyle name="Percent 4 26 3" xfId="13815" xr:uid="{57CB7234-6833-43C0-B52A-0A36FE25DDC6}"/>
    <cellStyle name="Percent 4 26 4" xfId="13816" xr:uid="{BEA42200-2148-42C0-A76E-1083AA77BCB2}"/>
    <cellStyle name="Percent 4 26 5" xfId="13817" xr:uid="{221D8040-F8F8-4BBC-87B1-736EAB0ED283}"/>
    <cellStyle name="Percent 4 26 6" xfId="13818" xr:uid="{01364A3B-C150-48FE-BBBA-C999E856E766}"/>
    <cellStyle name="Percent 4 26 7" xfId="13819" xr:uid="{E1E9B9E4-B8A8-439E-A982-254679780EC6}"/>
    <cellStyle name="Percent 4 26 8" xfId="13820" xr:uid="{863ECC43-0395-4708-83EB-4B83D7CE11ED}"/>
    <cellStyle name="Percent 4 26 9" xfId="13821" xr:uid="{B92A8B68-B6B8-44E1-8BA1-51E679483244}"/>
    <cellStyle name="Percent 4 27" xfId="13822" xr:uid="{C7AF199C-9F56-463E-8375-A57162D2FF6F}"/>
    <cellStyle name="Percent 4 27 10" xfId="13823" xr:uid="{AC0E3CC6-B7E6-412A-B067-CD4749184647}"/>
    <cellStyle name="Percent 4 27 2" xfId="13824" xr:uid="{A53DF47C-939F-4C60-ADC0-6CE3D84C2B6C}"/>
    <cellStyle name="Percent 4 27 3" xfId="13825" xr:uid="{C988AF3D-D743-46AC-9E1F-F5CF3E04BA75}"/>
    <cellStyle name="Percent 4 27 4" xfId="13826" xr:uid="{026ED1B9-7BFB-4506-8D8C-620457BBEF2D}"/>
    <cellStyle name="Percent 4 27 5" xfId="13827" xr:uid="{CCDC1974-15C1-4E8B-9E68-CBDC06501F0B}"/>
    <cellStyle name="Percent 4 27 6" xfId="13828" xr:uid="{E5624C0F-B28B-4980-82C0-D6479452E3EE}"/>
    <cellStyle name="Percent 4 27 7" xfId="13829" xr:uid="{08567DCB-3750-4D98-B76D-E51DC29579A6}"/>
    <cellStyle name="Percent 4 27 8" xfId="13830" xr:uid="{228BAF84-9474-4497-B871-408A696C3EF4}"/>
    <cellStyle name="Percent 4 27 9" xfId="13831" xr:uid="{C72F2C1B-2956-4095-AFF7-EBF92F0FB096}"/>
    <cellStyle name="Percent 4 28" xfId="13832" xr:uid="{927C6A36-55AF-4D48-B727-C7DA6FD40243}"/>
    <cellStyle name="Percent 4 28 10" xfId="13833" xr:uid="{F77E7382-85CA-4126-8F00-FA1EC4D20062}"/>
    <cellStyle name="Percent 4 28 2" xfId="13834" xr:uid="{0198F7ED-59E8-44DE-B995-8A2D0DF7E093}"/>
    <cellStyle name="Percent 4 28 3" xfId="13835" xr:uid="{6858FB0C-5F92-4D6F-B81D-3155CC026511}"/>
    <cellStyle name="Percent 4 28 4" xfId="13836" xr:uid="{88CAC890-D8B7-46FE-85CF-0B8B0C7B584A}"/>
    <cellStyle name="Percent 4 28 5" xfId="13837" xr:uid="{BF9B94BE-E088-47A3-BEC7-26A951F5DB74}"/>
    <cellStyle name="Percent 4 28 6" xfId="13838" xr:uid="{119C44DF-B7A4-4AD1-AA3D-E586122F7C2D}"/>
    <cellStyle name="Percent 4 28 7" xfId="13839" xr:uid="{759B5B23-9C27-443C-A892-F188FFD03205}"/>
    <cellStyle name="Percent 4 28 8" xfId="13840" xr:uid="{513ED507-F3CB-487D-935A-F2FAAB4AD4D0}"/>
    <cellStyle name="Percent 4 28 9" xfId="13841" xr:uid="{768BF2B8-4473-4FB2-88C1-F973AE07397F}"/>
    <cellStyle name="Percent 4 29" xfId="13842" xr:uid="{7A54471C-8998-4A2C-875E-D6826671F270}"/>
    <cellStyle name="Percent 4 29 10" xfId="13843" xr:uid="{D30620DC-1D75-49B8-8D89-9DFC7991CFA1}"/>
    <cellStyle name="Percent 4 29 2" xfId="13844" xr:uid="{B0A449F2-C38B-40AA-83AF-62DF5D1C0478}"/>
    <cellStyle name="Percent 4 29 2 2" xfId="13845" xr:uid="{2EAB13B4-8D03-48A2-A1E0-4ED069CE6BC1}"/>
    <cellStyle name="Percent 4 29 2 3" xfId="13846" xr:uid="{B22C14C7-198B-407A-8FCD-43A3006EE901}"/>
    <cellStyle name="Percent 4 29 2 4" xfId="13847" xr:uid="{07FC94AA-6C20-4CA7-A5FF-67DB6A00F5A7}"/>
    <cellStyle name="Percent 4 29 2 5" xfId="13848" xr:uid="{106B86C3-F2DA-4274-BF10-1A0A25E91BD9}"/>
    <cellStyle name="Percent 4 29 3" xfId="13849" xr:uid="{3C9A7473-3807-4A42-804F-C0DCF207575E}"/>
    <cellStyle name="Percent 4 29 3 2" xfId="13850" xr:uid="{F7F8462A-92E9-42B2-8E6C-916CB3B159C2}"/>
    <cellStyle name="Percent 4 29 3 2 2" xfId="13851" xr:uid="{C5811597-9230-4EA8-8DA2-2016AE142A32}"/>
    <cellStyle name="Percent 4 29 3 2 2 2" xfId="13852" xr:uid="{A1C043A7-F9B5-4884-8353-8B4091BB40D4}"/>
    <cellStyle name="Percent 4 29 3 2 3" xfId="13853" xr:uid="{55ABE450-0BA4-44F6-90F9-7B78045E8842}"/>
    <cellStyle name="Percent 4 29 3 3" xfId="13854" xr:uid="{D1372801-8DD8-48AC-94B5-91711AA817A9}"/>
    <cellStyle name="Percent 4 29 3 3 2" xfId="13855" xr:uid="{F536E269-5557-4179-8051-462587566FE8}"/>
    <cellStyle name="Percent 4 29 3 3 2 2" xfId="13856" xr:uid="{6A19D9AE-B025-4A71-877E-37350209CDAC}"/>
    <cellStyle name="Percent 4 29 3 3 3" xfId="13857" xr:uid="{78AFC711-8321-43B2-A5E0-C81782D5F221}"/>
    <cellStyle name="Percent 4 29 3 4" xfId="13858" xr:uid="{A1744AC0-9AE9-4CF0-8847-C27206360AF5}"/>
    <cellStyle name="Percent 4 29 3 4 2" xfId="13859" xr:uid="{BECF56CD-5CF6-43E7-9B72-5455BBD32D98}"/>
    <cellStyle name="Percent 4 29 3 5" xfId="13860" xr:uid="{0A89D22D-10F4-4E38-9A05-D45188364956}"/>
    <cellStyle name="Percent 4 29 3 6" xfId="13861" xr:uid="{E30EA41D-7D62-4E21-BC4A-543BC3DBA40D}"/>
    <cellStyle name="Percent 4 29 3 7" xfId="13862" xr:uid="{EC32E49D-0426-4C8F-A6D4-820905B84553}"/>
    <cellStyle name="Percent 4 29 3 8" xfId="13863" xr:uid="{644CFCF4-7183-4CAF-A741-49196D63ACAA}"/>
    <cellStyle name="Percent 4 29 4" xfId="13864" xr:uid="{3174E147-7104-4E60-ADFD-73C450FCA12B}"/>
    <cellStyle name="Percent 4 29 4 2" xfId="13865" xr:uid="{C628F440-2ABB-4ED2-9A08-81CB282EA2B8}"/>
    <cellStyle name="Percent 4 29 4 2 2" xfId="13866" xr:uid="{4774424F-CADF-49B2-AB22-5AB6A5EC14CA}"/>
    <cellStyle name="Percent 4 29 4 3" xfId="13867" xr:uid="{7EA7DEA1-0054-477A-83F9-D9D0E4400A35}"/>
    <cellStyle name="Percent 4 29 4 4" xfId="13868" xr:uid="{14E28231-FE46-4FD7-B9B7-EF7011F5A309}"/>
    <cellStyle name="Percent 4 29 5" xfId="13869" xr:uid="{DA1E2532-D847-4258-A54E-E4E9A0DF2198}"/>
    <cellStyle name="Percent 4 29 5 2" xfId="13870" xr:uid="{88F9D6BA-3055-43C9-9656-3AE90E1CE97C}"/>
    <cellStyle name="Percent 4 29 5 2 2" xfId="13871" xr:uid="{7EC702AB-33C5-4F48-95D8-5A91E1FC69C0}"/>
    <cellStyle name="Percent 4 29 5 3" xfId="13872" xr:uid="{7A88A8AD-948D-4144-B9E3-2724C959C3DA}"/>
    <cellStyle name="Percent 4 29 5 4" xfId="13873" xr:uid="{180103A7-CB36-4A70-88BE-5360EE6D7680}"/>
    <cellStyle name="Percent 4 29 6" xfId="13874" xr:uid="{BBC92842-5C19-46C1-BA3A-2FCE138EE5EA}"/>
    <cellStyle name="Percent 4 29 6 2" xfId="13875" xr:uid="{87D84CC1-394B-4B10-8880-1961398A8C91}"/>
    <cellStyle name="Percent 4 29 6 3" xfId="13876" xr:uid="{D2B5F320-CDA9-4C53-AA35-502CA92EB66E}"/>
    <cellStyle name="Percent 4 29 7" xfId="13877" xr:uid="{A823A558-D05B-4E3C-9938-FD2324BA740F}"/>
    <cellStyle name="Percent 4 29 8" xfId="13878" xr:uid="{0D8DF29E-D6FA-43F8-9D9B-092169664D25}"/>
    <cellStyle name="Percent 4 29 9" xfId="13879" xr:uid="{FB0F339D-196C-40B1-846A-8FD21E68ACEF}"/>
    <cellStyle name="Percent 4 3" xfId="13880" xr:uid="{174863D7-E7E5-42E4-B57F-98C19E237C43}"/>
    <cellStyle name="Percent 4 3 10" xfId="13881" xr:uid="{56F2FABD-C71C-46B8-91F5-240D5CE0F236}"/>
    <cellStyle name="Percent 4 3 11" xfId="13882" xr:uid="{D5E7F4BE-A585-4294-8E66-8232F8C371F7}"/>
    <cellStyle name="Percent 4 3 12" xfId="13883" xr:uid="{CDF55103-25D6-4204-8059-EC16700E8BB8}"/>
    <cellStyle name="Percent 4 3 13" xfId="13884" xr:uid="{659507E4-1A90-4FB0-8680-38BDAF7CEDE0}"/>
    <cellStyle name="Percent 4 3 14" xfId="13885" xr:uid="{9E9FE175-2247-450B-8DEF-628DE90C1483}"/>
    <cellStyle name="Percent 4 3 15" xfId="13886" xr:uid="{10C9822A-6423-40EA-B533-6978215DBE5F}"/>
    <cellStyle name="Percent 4 3 16" xfId="13887" xr:uid="{A1871499-A3B9-4181-B50C-DECAFB04C373}"/>
    <cellStyle name="Percent 4 3 17" xfId="13888" xr:uid="{986F82CD-4C23-4F28-AF4C-F9DD1D5C2C77}"/>
    <cellStyle name="Percent 4 3 2" xfId="13889" xr:uid="{1902BE57-9F7E-4A64-847D-ED439319791C}"/>
    <cellStyle name="Percent 4 3 2 2" xfId="13890" xr:uid="{27693C9E-4BB1-4607-BB20-43BA03CA5DC1}"/>
    <cellStyle name="Percent 4 3 2 3" xfId="13891" xr:uid="{69E9A35D-CCB4-4F41-BFDF-F33CF2DB53F1}"/>
    <cellStyle name="Percent 4 3 2 4" xfId="13892" xr:uid="{5012AB98-3A08-409D-B384-764A33FFBF12}"/>
    <cellStyle name="Percent 4 3 2 5" xfId="13893" xr:uid="{331088A1-70CE-4496-B13E-B8461ECDA4BC}"/>
    <cellStyle name="Percent 4 3 2 6" xfId="13894" xr:uid="{83893207-87A2-4A21-8BB9-BFC8BB39B9A7}"/>
    <cellStyle name="Percent 4 3 2 7" xfId="13895" xr:uid="{C2D38D48-F412-4C17-914A-59532D3AFCE0}"/>
    <cellStyle name="Percent 4 3 2 8" xfId="13896" xr:uid="{9E79C4CE-5F8D-4FD1-9BA0-2AA2DCF2F1B5}"/>
    <cellStyle name="Percent 4 3 2 9" xfId="13897" xr:uid="{6FF11236-8AC3-4431-A99B-122106A558FC}"/>
    <cellStyle name="Percent 4 3 3" xfId="13898" xr:uid="{AE3B7D57-3241-4F23-B000-8D0764594D4F}"/>
    <cellStyle name="Percent 4 3 3 2" xfId="13899" xr:uid="{C2F7460E-AD53-46DD-9F40-E0E040D02FC1}"/>
    <cellStyle name="Percent 4 3 3 3" xfId="13900" xr:uid="{D4A486B5-B891-4683-AA0A-F55AABB65FB1}"/>
    <cellStyle name="Percent 4 3 3 4" xfId="13901" xr:uid="{C320AA50-E4D4-4418-8E84-107CCBA57818}"/>
    <cellStyle name="Percent 4 3 3 5" xfId="13902" xr:uid="{0280ADE3-022E-4600-956F-3337898A26EE}"/>
    <cellStyle name="Percent 4 3 3 6" xfId="13903" xr:uid="{28036FAF-AFAF-4971-A818-BD0359CF9F46}"/>
    <cellStyle name="Percent 4 3 3 7" xfId="13904" xr:uid="{2951606E-EE6D-4ED2-A1E4-FC98DBDCC9A9}"/>
    <cellStyle name="Percent 4 3 3 8" xfId="13905" xr:uid="{AF613EBC-C241-4A71-9A65-7A12EE202ACD}"/>
    <cellStyle name="Percent 4 3 3 9" xfId="13906" xr:uid="{EB5BAD8F-352F-43F1-B4C2-618B48243FF3}"/>
    <cellStyle name="Percent 4 3 4" xfId="13907" xr:uid="{DCAF8EB7-EB40-494F-9287-1875A8CB225F}"/>
    <cellStyle name="Percent 4 3 4 2" xfId="13908" xr:uid="{EEE3305C-823B-4241-B06F-44FFD569873C}"/>
    <cellStyle name="Percent 4 3 4 3" xfId="13909" xr:uid="{95C09BC1-F99F-4F90-AC66-723034DB8DA0}"/>
    <cellStyle name="Percent 4 3 4 4" xfId="13910" xr:uid="{80D7118C-2083-4C3B-A741-42B1003C9137}"/>
    <cellStyle name="Percent 4 3 4 5" xfId="13911" xr:uid="{F59F81A9-BF4B-4A85-8DC8-89401385050B}"/>
    <cellStyle name="Percent 4 3 4 6" xfId="13912" xr:uid="{9BA39D9A-A56D-4C6A-9AE3-D2ED9544CC8A}"/>
    <cellStyle name="Percent 4 3 4 7" xfId="13913" xr:uid="{0F0F6C4D-1D6B-4FF6-9DC1-759350EFBA2C}"/>
    <cellStyle name="Percent 4 3 4 8" xfId="13914" xr:uid="{25B57849-5667-46EB-A47A-A077B07FE282}"/>
    <cellStyle name="Percent 4 3 4 9" xfId="13915" xr:uid="{7E52CB8F-D9DA-4663-A7E5-E3540D9BA03D}"/>
    <cellStyle name="Percent 4 3 5" xfId="13916" xr:uid="{720E1F96-0785-45A5-9526-6CA20A7941CE}"/>
    <cellStyle name="Percent 4 3 5 2" xfId="13917" xr:uid="{6C5EF76F-7DF5-4B36-AE4B-37C82C44A0F8}"/>
    <cellStyle name="Percent 4 3 5 3" xfId="13918" xr:uid="{281A041E-E928-4947-AC4F-A8D3D39D8CD3}"/>
    <cellStyle name="Percent 4 3 5 4" xfId="13919" xr:uid="{9CF31ADD-5C76-4C25-9C86-BFF1A62E0A88}"/>
    <cellStyle name="Percent 4 3 5 5" xfId="13920" xr:uid="{24536BA6-1AB4-4482-AAFB-D3F9A4DD59D4}"/>
    <cellStyle name="Percent 4 3 5 6" xfId="13921" xr:uid="{AC1041AF-58B7-489B-AD18-2B2E90D4CDDD}"/>
    <cellStyle name="Percent 4 3 5 7" xfId="13922" xr:uid="{D8599AEC-6E23-4901-8386-6B3F408306BC}"/>
    <cellStyle name="Percent 4 3 5 8" xfId="13923" xr:uid="{DF2E01F7-651B-4156-B72C-A24A68607849}"/>
    <cellStyle name="Percent 4 3 5 9" xfId="13924" xr:uid="{60BB9841-3781-4F49-9ECE-DD92D2160834}"/>
    <cellStyle name="Percent 4 3 6" xfId="13925" xr:uid="{2BACC5D3-FE01-4A27-8AEE-D7FA5595C562}"/>
    <cellStyle name="Percent 4 3 6 2" xfId="13926" xr:uid="{E31534F1-1708-4AAB-B143-0CE58E9AE43D}"/>
    <cellStyle name="Percent 4 3 6 3" xfId="13927" xr:uid="{83D06273-95B6-4869-8A90-AFBAE8F118AC}"/>
    <cellStyle name="Percent 4 3 6 4" xfId="13928" xr:uid="{4DBA79B4-B0A0-44F8-BFBE-F918193ED94B}"/>
    <cellStyle name="Percent 4 3 6 5" xfId="13929" xr:uid="{816A5EC7-849A-4343-A956-B019E4A70BC5}"/>
    <cellStyle name="Percent 4 3 6 6" xfId="13930" xr:uid="{1755D0FF-E5FE-4E1A-A950-7D70958C9B7A}"/>
    <cellStyle name="Percent 4 3 6 7" xfId="13931" xr:uid="{8D4C2F80-B796-48DE-A37E-48FE245423F1}"/>
    <cellStyle name="Percent 4 3 6 8" xfId="13932" xr:uid="{54DB62A4-CE92-4A83-867F-A85A3B2CDD44}"/>
    <cellStyle name="Percent 4 3 6 9" xfId="13933" xr:uid="{E3265ECD-67FA-4D31-928B-686435C86C3D}"/>
    <cellStyle name="Percent 4 3 7" xfId="13934" xr:uid="{318BD371-040C-4FE0-9A9A-EFD08C9276A6}"/>
    <cellStyle name="Percent 4 3 7 2" xfId="13935" xr:uid="{F1A43886-840D-48B2-A563-38D16DD576A4}"/>
    <cellStyle name="Percent 4 3 7 3" xfId="13936" xr:uid="{E2A2AE91-6006-43A6-8178-FC73C07C263F}"/>
    <cellStyle name="Percent 4 3 7 4" xfId="13937" xr:uid="{02DC544C-4FDB-48F3-834C-6D57D4F934A4}"/>
    <cellStyle name="Percent 4 3 7 5" xfId="13938" xr:uid="{C0B999BA-DC02-4C69-AEAC-5755342D9560}"/>
    <cellStyle name="Percent 4 3 7 6" xfId="13939" xr:uid="{B49BE982-6F89-423A-8ECD-6B68DDE4D1A8}"/>
    <cellStyle name="Percent 4 3 7 7" xfId="13940" xr:uid="{1B9B21C9-C470-4872-9B13-4C19049F9FF0}"/>
    <cellStyle name="Percent 4 3 7 8" xfId="13941" xr:uid="{72285A9F-FAEF-41CB-8E61-82A4B44E3B0B}"/>
    <cellStyle name="Percent 4 3 7 9" xfId="13942" xr:uid="{007B73AD-8CA6-4045-8D64-EC10FC3D8509}"/>
    <cellStyle name="Percent 4 3 8" xfId="13943" xr:uid="{E98587D0-56D9-4AE2-93A6-D0C424E7B5AB}"/>
    <cellStyle name="Percent 4 3 8 2" xfId="13944" xr:uid="{1331D911-430C-4F76-A228-4F5DCB994EC3}"/>
    <cellStyle name="Percent 4 3 8 3" xfId="13945" xr:uid="{B1D60A4C-E62E-438D-927B-311F829902AE}"/>
    <cellStyle name="Percent 4 3 8 4" xfId="13946" xr:uid="{62198ADF-7915-48F4-ACD3-2F7CAD13A200}"/>
    <cellStyle name="Percent 4 3 8 5" xfId="13947" xr:uid="{AC666235-C4BF-4637-B148-63CAD28DDD5F}"/>
    <cellStyle name="Percent 4 3 8 6" xfId="13948" xr:uid="{DF6B973E-82B8-4455-82AF-ABB367D48FBD}"/>
    <cellStyle name="Percent 4 3 8 7" xfId="13949" xr:uid="{FF6E38CA-4E9F-4354-8BC5-51A2371D26E1}"/>
    <cellStyle name="Percent 4 3 8 8" xfId="13950" xr:uid="{3531A4A1-A5CF-41AC-A290-40E72C72A688}"/>
    <cellStyle name="Percent 4 3 8 9" xfId="13951" xr:uid="{DD248FC7-6238-42BE-8E99-D0D9BC21ECD0}"/>
    <cellStyle name="Percent 4 3 9" xfId="13952" xr:uid="{F770FD4B-7B3D-4336-95A6-E6DCDAA07B5F}"/>
    <cellStyle name="Percent 4 30" xfId="13953" xr:uid="{A1A548A2-AB0C-4F72-8CA1-48A215D4D76C}"/>
    <cellStyle name="Percent 4 30 2" xfId="13954" xr:uid="{2A169139-B5B1-45EB-BE9E-1FE5C09463B2}"/>
    <cellStyle name="Percent 4 30 3" xfId="13955" xr:uid="{1E0AD1A8-4A86-4B03-8D58-684747F85203}"/>
    <cellStyle name="Percent 4 30 4" xfId="13956" xr:uid="{33F29508-72BB-4C2C-B774-92A7E065D960}"/>
    <cellStyle name="Percent 4 30 5" xfId="13957" xr:uid="{504C71EC-7AB4-488E-B464-8299D5827268}"/>
    <cellStyle name="Percent 4 31" xfId="13958" xr:uid="{4D3AAA4D-D20F-4A70-86D7-69039824E1A9}"/>
    <cellStyle name="Percent 4 31 2" xfId="13959" xr:uid="{28C530DF-74D8-4479-9A95-A8FAE340A59B}"/>
    <cellStyle name="Percent 4 31 3" xfId="13960" xr:uid="{FD509653-8791-4F67-BF01-B7E913E21FD8}"/>
    <cellStyle name="Percent 4 31 4" xfId="13961" xr:uid="{13FFE2F9-862C-4862-AEC8-9F1132FF3F23}"/>
    <cellStyle name="Percent 4 31 5" xfId="13962" xr:uid="{2B8D02A4-DFDA-4358-98C8-81DB8D1B4F88}"/>
    <cellStyle name="Percent 4 32" xfId="13963" xr:uid="{7A0D66C5-65F3-4F42-A39D-0FA2E25F39B0}"/>
    <cellStyle name="Percent 4 33" xfId="13964" xr:uid="{1151B6ED-1575-48D4-9E1D-68CBD5095B17}"/>
    <cellStyle name="Percent 4 34" xfId="13965" xr:uid="{3DB9D0C4-B76F-43C3-80CE-CFE0F4785609}"/>
    <cellStyle name="Percent 4 35" xfId="13966" xr:uid="{D3551C71-1E48-40E0-84C9-A7DD6E3D3A50}"/>
    <cellStyle name="Percent 4 36" xfId="13967" xr:uid="{C660D566-C68B-4A29-A969-BB82837B050A}"/>
    <cellStyle name="Percent 4 37" xfId="13968" xr:uid="{0347674A-EBB6-4C79-8700-567DDF7BB8DE}"/>
    <cellStyle name="Percent 4 38" xfId="13969" xr:uid="{AAACD176-7C61-43E1-94E8-20FF59D2FC28}"/>
    <cellStyle name="Percent 4 39" xfId="13970" xr:uid="{47CD788C-03EC-43A5-8950-FE13374D7955}"/>
    <cellStyle name="Percent 4 4" xfId="13971" xr:uid="{315EF456-93A5-4811-9B9C-68E35B10138B}"/>
    <cellStyle name="Percent 4 4 10" xfId="13972" xr:uid="{638B6B9B-101B-437B-8370-7001CFBFFC22}"/>
    <cellStyle name="Percent 4 4 11" xfId="13973" xr:uid="{2AA0A45A-D2D0-4745-BAA8-F47185EB8E62}"/>
    <cellStyle name="Percent 4 4 12" xfId="13974" xr:uid="{7A9A9B45-FBB8-47D8-9BC3-CA7AFF400274}"/>
    <cellStyle name="Percent 4 4 13" xfId="13975" xr:uid="{4D39A01F-7AA6-4071-90D1-7F85A5B93BFE}"/>
    <cellStyle name="Percent 4 4 14" xfId="13976" xr:uid="{31C421D7-9AA0-4929-97F3-93B8EA59284E}"/>
    <cellStyle name="Percent 4 4 15" xfId="13977" xr:uid="{27605EE4-BA12-4FF8-B5E0-E41D88DA5D7A}"/>
    <cellStyle name="Percent 4 4 16" xfId="13978" xr:uid="{02317D51-BDF6-4B66-8961-8317BCE4AEF6}"/>
    <cellStyle name="Percent 4 4 17" xfId="13979" xr:uid="{71AA6310-FA7B-44BF-BB8F-22F7618F5F9E}"/>
    <cellStyle name="Percent 4 4 18" xfId="13980" xr:uid="{2A3D0A5E-3248-41AB-A605-72E616BE7641}"/>
    <cellStyle name="Percent 4 4 2" xfId="13981" xr:uid="{7EADB679-FD2A-4844-87AB-3361C3E0E899}"/>
    <cellStyle name="Percent 4 4 2 2" xfId="13982" xr:uid="{D2807676-D83B-48BF-997A-11C2375BF51E}"/>
    <cellStyle name="Percent 4 4 2 3" xfId="13983" xr:uid="{D9D60B2C-01E7-4A42-ADD0-0385CC4A9063}"/>
    <cellStyle name="Percent 4 4 2 4" xfId="13984" xr:uid="{8C122A8C-24EE-4F33-85FA-A2215187CCE8}"/>
    <cellStyle name="Percent 4 4 2 5" xfId="13985" xr:uid="{06BE048D-5F9B-47A8-8AA5-9C895BFAB76D}"/>
    <cellStyle name="Percent 4 4 2 6" xfId="13986" xr:uid="{A842BA64-2541-4A62-8C6B-EA992D9072CC}"/>
    <cellStyle name="Percent 4 4 2 7" xfId="13987" xr:uid="{E39DE9A9-D8BF-45B3-9319-25908F9A4D4F}"/>
    <cellStyle name="Percent 4 4 2 8" xfId="13988" xr:uid="{6328D0E6-93C0-4F9E-BFD2-A9C0DF9F14D3}"/>
    <cellStyle name="Percent 4 4 2 9" xfId="13989" xr:uid="{56BF6B15-3B79-422C-A914-59DDF5E54A46}"/>
    <cellStyle name="Percent 4 4 3" xfId="13990" xr:uid="{A5CBFAFA-AB17-453D-98A8-292407C0A521}"/>
    <cellStyle name="Percent 4 4 3 2" xfId="13991" xr:uid="{195DD80F-71A6-413D-99C5-92DE4D090F66}"/>
    <cellStyle name="Percent 4 4 3 3" xfId="13992" xr:uid="{167C2781-8114-47A7-9281-3986AF80911A}"/>
    <cellStyle name="Percent 4 4 3 4" xfId="13993" xr:uid="{E40ED169-DC79-44E7-9F2F-B9B876277890}"/>
    <cellStyle name="Percent 4 4 3 5" xfId="13994" xr:uid="{748DDF72-2B1C-43EA-8381-D4C67F565900}"/>
    <cellStyle name="Percent 4 4 3 6" xfId="13995" xr:uid="{6459CEF9-BFA1-4AF9-985C-8346306C92D1}"/>
    <cellStyle name="Percent 4 4 3 7" xfId="13996" xr:uid="{A472170E-5D08-4EBD-9EDF-76030BCDF72E}"/>
    <cellStyle name="Percent 4 4 3 8" xfId="13997" xr:uid="{A011D29B-F958-4E57-B96A-84020C9F98E0}"/>
    <cellStyle name="Percent 4 4 3 9" xfId="13998" xr:uid="{9CEF3350-1B14-4812-989F-065E65FB2F92}"/>
    <cellStyle name="Percent 4 4 4" xfId="13999" xr:uid="{3E3B47BC-3BD0-4287-BAD6-A62F068FC526}"/>
    <cellStyle name="Percent 4 4 4 2" xfId="14000" xr:uid="{F8000A54-B7CC-4347-94BC-79B19961F58E}"/>
    <cellStyle name="Percent 4 4 4 3" xfId="14001" xr:uid="{0C88CAB2-C939-4143-B81C-AF2EB0B4907E}"/>
    <cellStyle name="Percent 4 4 4 4" xfId="14002" xr:uid="{AB5BDCB6-01B5-49CA-B0DF-081DBB7EF86E}"/>
    <cellStyle name="Percent 4 4 4 5" xfId="14003" xr:uid="{C4CE7F7D-5B5C-46EC-A77F-404C5CBEF75A}"/>
    <cellStyle name="Percent 4 4 4 6" xfId="14004" xr:uid="{A876D37A-4766-4F18-8443-B12650ABCEC7}"/>
    <cellStyle name="Percent 4 4 4 7" xfId="14005" xr:uid="{247FF8C3-44E9-42BF-A663-FE64DD09CC2E}"/>
    <cellStyle name="Percent 4 4 4 8" xfId="14006" xr:uid="{17A99110-3A59-4C16-9235-77B32DE86EDE}"/>
    <cellStyle name="Percent 4 4 4 9" xfId="14007" xr:uid="{1CE53272-5551-4642-99FB-8E915715CFC0}"/>
    <cellStyle name="Percent 4 4 5" xfId="14008" xr:uid="{F95C1370-4940-4C15-AE63-D30DA4347971}"/>
    <cellStyle name="Percent 4 4 5 2" xfId="14009" xr:uid="{31062481-A16A-458A-A208-397241514975}"/>
    <cellStyle name="Percent 4 4 5 3" xfId="14010" xr:uid="{0FEB5D54-9DA7-48EC-93F2-CD8A824A2A3C}"/>
    <cellStyle name="Percent 4 4 5 4" xfId="14011" xr:uid="{B370CA47-B35F-4E4C-81EE-5B81C77C1516}"/>
    <cellStyle name="Percent 4 4 5 5" xfId="14012" xr:uid="{C5AFA8D7-DF02-449F-9D93-17AC1DC3B9CA}"/>
    <cellStyle name="Percent 4 4 5 6" xfId="14013" xr:uid="{8AC6110B-2F2B-4F97-9F9F-AB988451BACB}"/>
    <cellStyle name="Percent 4 4 5 7" xfId="14014" xr:uid="{636C73FB-BC1A-44A1-B3BA-51B049B84E9B}"/>
    <cellStyle name="Percent 4 4 5 8" xfId="14015" xr:uid="{E08939BB-6FCB-44B8-8A0E-68EAE062A896}"/>
    <cellStyle name="Percent 4 4 5 9" xfId="14016" xr:uid="{4E37C734-A402-4DC0-B7FC-C058D6A6188C}"/>
    <cellStyle name="Percent 4 4 6" xfId="14017" xr:uid="{4C7353E3-4615-4654-A9F2-C0CBDF564DFB}"/>
    <cellStyle name="Percent 4 4 6 2" xfId="14018" xr:uid="{3F749A4B-DA18-40E7-8F4E-A104FBCD5A65}"/>
    <cellStyle name="Percent 4 4 6 3" xfId="14019" xr:uid="{3331DE08-6AE9-4DA1-8185-610A206F9122}"/>
    <cellStyle name="Percent 4 4 6 4" xfId="14020" xr:uid="{5B868BF5-ACC2-4E43-B448-21E1BAED67B1}"/>
    <cellStyle name="Percent 4 4 6 5" xfId="14021" xr:uid="{58A1BB4B-616E-4DE0-BD7D-C95C40D4209D}"/>
    <cellStyle name="Percent 4 4 6 6" xfId="14022" xr:uid="{28BCD217-92EC-4433-9C3E-0775C8539954}"/>
    <cellStyle name="Percent 4 4 6 7" xfId="14023" xr:uid="{3C935BAF-249A-42F7-B11F-1CCE19F21399}"/>
    <cellStyle name="Percent 4 4 6 8" xfId="14024" xr:uid="{C6E854CB-33BB-4863-B7AB-28915562D959}"/>
    <cellStyle name="Percent 4 4 6 9" xfId="14025" xr:uid="{B3E1CE80-C345-4747-A367-B18225245DFC}"/>
    <cellStyle name="Percent 4 4 7" xfId="14026" xr:uid="{D4566EAC-B0F9-4DD8-BFA6-11CF9A6C9D03}"/>
    <cellStyle name="Percent 4 4 7 2" xfId="14027" xr:uid="{B91FFD8D-D6FD-47B4-BB2D-6D77C77F0D29}"/>
    <cellStyle name="Percent 4 4 7 3" xfId="14028" xr:uid="{7FFE0BB9-0BF6-4180-9107-815BB3AC2842}"/>
    <cellStyle name="Percent 4 4 7 4" xfId="14029" xr:uid="{0468FFF0-4EA1-4863-82AA-62EBF15CC811}"/>
    <cellStyle name="Percent 4 4 7 5" xfId="14030" xr:uid="{F4AC62AC-7AAD-4F51-A5BD-78810CE3371E}"/>
    <cellStyle name="Percent 4 4 7 6" xfId="14031" xr:uid="{2DF6BC71-3F7D-4984-BA65-C0F9DC9A8BC3}"/>
    <cellStyle name="Percent 4 4 7 7" xfId="14032" xr:uid="{8DD1A62F-8BED-489F-91F7-EDD4DF99A2D8}"/>
    <cellStyle name="Percent 4 4 7 8" xfId="14033" xr:uid="{164AEC26-AE0C-4B04-A536-BB0229162781}"/>
    <cellStyle name="Percent 4 4 7 9" xfId="14034" xr:uid="{808DDAEE-3342-4327-9DD0-F38608AD120A}"/>
    <cellStyle name="Percent 4 4 8" xfId="14035" xr:uid="{E1DF0204-A6B7-4A68-B68A-634F9235337C}"/>
    <cellStyle name="Percent 4 4 8 2" xfId="14036" xr:uid="{D7B5FE76-C27F-4E61-8658-8C4C13D3E31D}"/>
    <cellStyle name="Percent 4 4 8 3" xfId="14037" xr:uid="{4CA7E219-5D3E-43D5-8DB2-9BFC16F8A72B}"/>
    <cellStyle name="Percent 4 4 8 4" xfId="14038" xr:uid="{AEB2306C-E22F-43DD-ADC5-DEE90FD41C5E}"/>
    <cellStyle name="Percent 4 4 8 5" xfId="14039" xr:uid="{EA8ABFD9-6838-443A-9C27-A46D84B27F3B}"/>
    <cellStyle name="Percent 4 4 8 6" xfId="14040" xr:uid="{9CC1D943-C042-4E3C-B529-9C3701A898CB}"/>
    <cellStyle name="Percent 4 4 8 7" xfId="14041" xr:uid="{E3AB50E1-3073-476D-9491-422DE6698B33}"/>
    <cellStyle name="Percent 4 4 8 8" xfId="14042" xr:uid="{C8D598EE-E3F9-4790-B73C-33C135348A37}"/>
    <cellStyle name="Percent 4 4 8 9" xfId="14043" xr:uid="{9318332D-8DB0-4B21-9D00-70C837DAD152}"/>
    <cellStyle name="Percent 4 4 9" xfId="14044" xr:uid="{22B2F00D-3954-4CD2-93D3-36390A47BFF2}"/>
    <cellStyle name="Percent 4 4 9 2" xfId="14045" xr:uid="{3338365F-D550-46A8-83A0-1C239AF9ADF0}"/>
    <cellStyle name="Percent 4 4 9 3" xfId="14046" xr:uid="{4DAA7DD7-3EDD-4CC2-A270-7FCFF27B9E82}"/>
    <cellStyle name="Percent 4 4 9 4" xfId="14047" xr:uid="{00F57CCD-6422-4672-A125-D260B269D7B4}"/>
    <cellStyle name="Percent 4 4 9 5" xfId="14048" xr:uid="{396A22C5-1CE8-41FC-B21D-511A9B95D872}"/>
    <cellStyle name="Percent 4 5" xfId="14049" xr:uid="{18C6D585-EF7D-4B7D-B51D-7E4433566D82}"/>
    <cellStyle name="Percent 4 5 10" xfId="14050" xr:uid="{DBC33690-70C3-4C8B-9BEC-64B46D84CA4A}"/>
    <cellStyle name="Percent 4 5 11" xfId="14051" xr:uid="{A086B87D-577C-400D-B7A6-81094136FFA4}"/>
    <cellStyle name="Percent 4 5 12" xfId="14052" xr:uid="{FB1545AF-5EF0-49F3-9608-329088341428}"/>
    <cellStyle name="Percent 4 5 13" xfId="14053" xr:uid="{BED20BDA-E8A6-44F6-AEE8-C58F8F905103}"/>
    <cellStyle name="Percent 4 5 14" xfId="14054" xr:uid="{79F39A7C-1915-4F4C-9B4B-3BA08EDA531F}"/>
    <cellStyle name="Percent 4 5 15" xfId="14055" xr:uid="{875ED90B-4A41-4C83-AC00-F1AADB16255C}"/>
    <cellStyle name="Percent 4 5 16" xfId="14056" xr:uid="{46A05453-D47E-49FB-9760-4955F6A79415}"/>
    <cellStyle name="Percent 4 5 17" xfId="14057" xr:uid="{29DF0CF1-071B-444D-B282-430D57E2BD18}"/>
    <cellStyle name="Percent 4 5 18" xfId="14058" xr:uid="{21976A47-3DC6-4A0A-8EDD-B2EEE0EE455B}"/>
    <cellStyle name="Percent 4 5 2" xfId="14059" xr:uid="{0DB66D2E-97FD-4D50-BD09-4EF9E511CFE9}"/>
    <cellStyle name="Percent 4 5 2 2" xfId="14060" xr:uid="{DE956CA1-48AB-47D3-A618-956690B55A76}"/>
    <cellStyle name="Percent 4 5 2 3" xfId="14061" xr:uid="{7F82B7E3-0F64-4DF0-A686-4318B918BE57}"/>
    <cellStyle name="Percent 4 5 2 4" xfId="14062" xr:uid="{06ED842E-DC20-4CAF-8477-6FC418824985}"/>
    <cellStyle name="Percent 4 5 2 5" xfId="14063" xr:uid="{E03D0086-7BA5-4D31-A1A9-09D257DE0661}"/>
    <cellStyle name="Percent 4 5 2 6" xfId="14064" xr:uid="{D2154F25-26AB-4453-9719-EB0A041F8E2D}"/>
    <cellStyle name="Percent 4 5 2 7" xfId="14065" xr:uid="{EE91783E-3C23-4315-AAD4-5EBFD9FF42AD}"/>
    <cellStyle name="Percent 4 5 2 8" xfId="14066" xr:uid="{C1C356F5-94CB-4C2E-87F2-B8400EA1373A}"/>
    <cellStyle name="Percent 4 5 2 9" xfId="14067" xr:uid="{94292C34-7A4B-4CDE-B631-5BF523A9B76A}"/>
    <cellStyle name="Percent 4 5 3" xfId="14068" xr:uid="{81231E63-1A80-4828-8AE5-9A3569E38FEF}"/>
    <cellStyle name="Percent 4 5 3 2" xfId="14069" xr:uid="{4E509B64-E1CE-46E7-A6A3-472D1EE17209}"/>
    <cellStyle name="Percent 4 5 3 3" xfId="14070" xr:uid="{AB4FD3B9-B2CF-4DFB-B3E5-67B8DAA9C801}"/>
    <cellStyle name="Percent 4 5 3 4" xfId="14071" xr:uid="{919008C1-E679-4904-A207-C8D438F1C43B}"/>
    <cellStyle name="Percent 4 5 3 5" xfId="14072" xr:uid="{0E918434-183D-46C1-AD08-D0D2A0ED9336}"/>
    <cellStyle name="Percent 4 5 3 6" xfId="14073" xr:uid="{4D09E1EA-0298-4E0F-973F-F047FC19E297}"/>
    <cellStyle name="Percent 4 5 3 7" xfId="14074" xr:uid="{3796E1C1-65D3-40A5-AA35-3693ADF4F3F4}"/>
    <cellStyle name="Percent 4 5 3 8" xfId="14075" xr:uid="{B47DF415-A448-4348-ADB2-7AE84DD90E92}"/>
    <cellStyle name="Percent 4 5 3 9" xfId="14076" xr:uid="{02416393-CECF-438C-82E8-86608E156D42}"/>
    <cellStyle name="Percent 4 5 4" xfId="14077" xr:uid="{F4EA32CF-90D8-4E4A-8AC2-8256896E8564}"/>
    <cellStyle name="Percent 4 5 4 2" xfId="14078" xr:uid="{C2996F8B-96A0-4E9D-8474-DD8933C76E3F}"/>
    <cellStyle name="Percent 4 5 4 3" xfId="14079" xr:uid="{97EE2964-F117-446E-B7F5-27FE4D2B3266}"/>
    <cellStyle name="Percent 4 5 4 4" xfId="14080" xr:uid="{2056D553-F787-449C-815C-3E17D2437ECB}"/>
    <cellStyle name="Percent 4 5 4 5" xfId="14081" xr:uid="{90A068C6-3470-472C-8EBA-3D328DDBD8DB}"/>
    <cellStyle name="Percent 4 5 4 6" xfId="14082" xr:uid="{940699F9-A50E-4DF8-8D7E-CE0ACEB40A0C}"/>
    <cellStyle name="Percent 4 5 4 7" xfId="14083" xr:uid="{DF2A89F8-E01F-4F3D-9715-4F5E93AC7118}"/>
    <cellStyle name="Percent 4 5 4 8" xfId="14084" xr:uid="{E5BBA1C7-8C73-4776-B160-1BE434B890FA}"/>
    <cellStyle name="Percent 4 5 4 9" xfId="14085" xr:uid="{7E69F5ED-BBD9-4168-8C45-8F4C2671EEC8}"/>
    <cellStyle name="Percent 4 5 5" xfId="14086" xr:uid="{4073EB81-3BDB-45BC-B0CC-BB00B2593A21}"/>
    <cellStyle name="Percent 4 5 5 2" xfId="14087" xr:uid="{DF9CBCF7-3300-48EB-B2F0-891440CA66B8}"/>
    <cellStyle name="Percent 4 5 5 3" xfId="14088" xr:uid="{D9F6BB6B-7475-415F-8094-54C4A3142322}"/>
    <cellStyle name="Percent 4 5 5 4" xfId="14089" xr:uid="{D10DF455-4C7E-4AC8-BD7E-C0D2EBBC65AE}"/>
    <cellStyle name="Percent 4 5 5 5" xfId="14090" xr:uid="{6BB8BD8B-8088-43F6-8B6F-A51EACA49A07}"/>
    <cellStyle name="Percent 4 5 5 6" xfId="14091" xr:uid="{5AC95B39-6AE5-4833-821C-17A4DC6675D7}"/>
    <cellStyle name="Percent 4 5 5 7" xfId="14092" xr:uid="{3BDC426F-6B17-41BE-9DFB-1999AC870CC8}"/>
    <cellStyle name="Percent 4 5 5 8" xfId="14093" xr:uid="{EC929F40-88F8-4665-A476-45E498BDF026}"/>
    <cellStyle name="Percent 4 5 5 9" xfId="14094" xr:uid="{8846E6B2-7740-47D3-8EA3-5F50E291E7DC}"/>
    <cellStyle name="Percent 4 5 6" xfId="14095" xr:uid="{196E52DC-ED49-4CDD-915C-334393981F62}"/>
    <cellStyle name="Percent 4 5 6 2" xfId="14096" xr:uid="{5F8C89D5-8509-47D2-B270-45A4F127ED0D}"/>
    <cellStyle name="Percent 4 5 6 3" xfId="14097" xr:uid="{9573FE02-4823-4F4A-B664-6E1490C208FA}"/>
    <cellStyle name="Percent 4 5 6 4" xfId="14098" xr:uid="{EA961FAD-11FC-4757-88E0-0C449BC70ED4}"/>
    <cellStyle name="Percent 4 5 6 5" xfId="14099" xr:uid="{F9262C3F-6932-4B8F-ABE5-3ADAFB91B6C6}"/>
    <cellStyle name="Percent 4 5 6 6" xfId="14100" xr:uid="{71746A7D-91A5-4738-A101-1D904CAEA3F5}"/>
    <cellStyle name="Percent 4 5 6 7" xfId="14101" xr:uid="{FAA215FE-58A6-40F6-936B-A85F9578565A}"/>
    <cellStyle name="Percent 4 5 6 8" xfId="14102" xr:uid="{5B428351-B0A4-4541-A91D-AA4987CD3979}"/>
    <cellStyle name="Percent 4 5 6 9" xfId="14103" xr:uid="{FEA6069E-EAB8-4EDE-A668-DBFD10020FED}"/>
    <cellStyle name="Percent 4 5 7" xfId="14104" xr:uid="{9269C5E4-6B1A-419E-9920-585C0505FD57}"/>
    <cellStyle name="Percent 4 5 7 2" xfId="14105" xr:uid="{D63C0BA2-F3F7-43C9-B5D7-D160595E9830}"/>
    <cellStyle name="Percent 4 5 7 3" xfId="14106" xr:uid="{9C88F04B-1F86-43D1-81EA-CACC66EFEE23}"/>
    <cellStyle name="Percent 4 5 7 4" xfId="14107" xr:uid="{C3E053ED-BA39-415F-BFF0-B06717B9C435}"/>
    <cellStyle name="Percent 4 5 7 5" xfId="14108" xr:uid="{1D9B8967-6BE3-4712-8872-FF3E60ED4E9B}"/>
    <cellStyle name="Percent 4 5 7 6" xfId="14109" xr:uid="{7851F9F6-1419-484D-BDF9-1294994CA2ED}"/>
    <cellStyle name="Percent 4 5 7 7" xfId="14110" xr:uid="{9D500675-D405-493C-8311-211243F94F27}"/>
    <cellStyle name="Percent 4 5 7 8" xfId="14111" xr:uid="{7B218B29-B33F-42F7-A0E6-80C4EEA84A96}"/>
    <cellStyle name="Percent 4 5 7 9" xfId="14112" xr:uid="{9D5E65FA-2316-4416-B77E-50E930EFA380}"/>
    <cellStyle name="Percent 4 5 8" xfId="14113" xr:uid="{4AC36C3C-5A6B-4741-8EF0-3310A42CEB83}"/>
    <cellStyle name="Percent 4 5 8 2" xfId="14114" xr:uid="{A1B5D5FE-9402-408A-8366-A98837607B20}"/>
    <cellStyle name="Percent 4 5 8 3" xfId="14115" xr:uid="{A22E1548-6433-4100-8F9A-89D05205FE9B}"/>
    <cellStyle name="Percent 4 5 8 4" xfId="14116" xr:uid="{5505802C-5BF7-4BAB-82AA-57A5D9AD19F7}"/>
    <cellStyle name="Percent 4 5 8 5" xfId="14117" xr:uid="{85ECA1F1-01C2-4550-979B-ADE8BEF16832}"/>
    <cellStyle name="Percent 4 5 8 6" xfId="14118" xr:uid="{E15B02AF-65AF-47C9-88A3-CA9D961470F6}"/>
    <cellStyle name="Percent 4 5 8 7" xfId="14119" xr:uid="{B329BD68-53D6-48AD-905F-202C271A668B}"/>
    <cellStyle name="Percent 4 5 8 8" xfId="14120" xr:uid="{19332B2D-4059-4B9F-BAB2-2F55C4A4E7B3}"/>
    <cellStyle name="Percent 4 5 8 9" xfId="14121" xr:uid="{5E93D6C5-90DF-40F8-939D-490213EC25F6}"/>
    <cellStyle name="Percent 4 5 9" xfId="14122" xr:uid="{CC73FDF6-5A6E-41C6-B1B8-708DC0646B6C}"/>
    <cellStyle name="Percent 4 5 9 2" xfId="14123" xr:uid="{7C15FD15-E907-4A28-9837-4FE3371748D2}"/>
    <cellStyle name="Percent 4 5 9 3" xfId="14124" xr:uid="{253FF506-E9B4-4C33-9DB3-D30D61A6652B}"/>
    <cellStyle name="Percent 4 5 9 4" xfId="14125" xr:uid="{6D39DF51-70F3-4CF0-B16A-A44606E643DF}"/>
    <cellStyle name="Percent 4 5 9 5" xfId="14126" xr:uid="{5E0525FE-306D-4101-B446-4C0A6F390151}"/>
    <cellStyle name="Percent 4 6" xfId="14127" xr:uid="{FF2BB4DB-41BD-46E3-934D-F71FD6F54318}"/>
    <cellStyle name="Percent 4 6 10" xfId="14128" xr:uid="{9A23DE3D-7E7F-4D46-A279-6E1681CE1FC4}"/>
    <cellStyle name="Percent 4 6 11" xfId="14129" xr:uid="{647B971F-C1FD-4010-B4EF-4B03B1366516}"/>
    <cellStyle name="Percent 4 6 12" xfId="14130" xr:uid="{495190DE-574B-44D3-B093-057F23ECCAA0}"/>
    <cellStyle name="Percent 4 6 13" xfId="14131" xr:uid="{738DD559-49D2-4364-8191-D6A6F8D1DF67}"/>
    <cellStyle name="Percent 4 6 14" xfId="14132" xr:uid="{1C8938D9-855E-485C-B085-57AB8CF7A613}"/>
    <cellStyle name="Percent 4 6 15" xfId="14133" xr:uid="{2968FC01-AC6E-4CAF-AC1A-15D1795DF657}"/>
    <cellStyle name="Percent 4 6 16" xfId="14134" xr:uid="{CBA45A3C-8791-4D16-92C6-66E1CAC78F6A}"/>
    <cellStyle name="Percent 4 6 17" xfId="14135" xr:uid="{0860AF4F-C3A7-416B-82ED-F853C92F550F}"/>
    <cellStyle name="Percent 4 6 2" xfId="14136" xr:uid="{268B568A-E237-427B-B717-21550AC7B308}"/>
    <cellStyle name="Percent 4 6 2 2" xfId="14137" xr:uid="{C23FDBC3-A844-4DF2-A546-E77673FF9EA7}"/>
    <cellStyle name="Percent 4 6 2 3" xfId="14138" xr:uid="{968B7B45-F3F7-4E67-820A-175C8DB2BB8F}"/>
    <cellStyle name="Percent 4 6 2 4" xfId="14139" xr:uid="{97073884-1EF9-49BB-A41F-BF1EE8ECE07F}"/>
    <cellStyle name="Percent 4 6 2 5" xfId="14140" xr:uid="{9C88C377-9DED-4E1D-9448-05C86B1A8066}"/>
    <cellStyle name="Percent 4 6 2 6" xfId="14141" xr:uid="{32764687-9E8C-4181-9B95-7B779D1685E0}"/>
    <cellStyle name="Percent 4 6 2 7" xfId="14142" xr:uid="{BD352716-B799-4AA3-862C-86AA7D40F41D}"/>
    <cellStyle name="Percent 4 6 2 8" xfId="14143" xr:uid="{80FC1D64-3FA6-4662-AB2D-073E6895E413}"/>
    <cellStyle name="Percent 4 6 2 9" xfId="14144" xr:uid="{CF0CAED1-CEB1-43A7-A890-58EF751F78BD}"/>
    <cellStyle name="Percent 4 6 3" xfId="14145" xr:uid="{1DBE709E-783D-4F38-9397-14F9E7812854}"/>
    <cellStyle name="Percent 4 6 3 2" xfId="14146" xr:uid="{F886D379-F630-4DB0-A3FE-891C9F7D9A08}"/>
    <cellStyle name="Percent 4 6 3 3" xfId="14147" xr:uid="{88ECB4B7-7274-41AF-9FB3-888DE4E7B1EC}"/>
    <cellStyle name="Percent 4 6 3 4" xfId="14148" xr:uid="{B114C2EB-07EB-4520-9109-415A7DE15457}"/>
    <cellStyle name="Percent 4 6 3 5" xfId="14149" xr:uid="{B7ED090E-89BD-49A6-ACBA-5E3E8EBBDF5F}"/>
    <cellStyle name="Percent 4 6 3 6" xfId="14150" xr:uid="{0DCD323A-1E86-4179-80F9-F17C9D027BEF}"/>
    <cellStyle name="Percent 4 6 3 7" xfId="14151" xr:uid="{CF9A3D8D-1DB7-4136-96F1-054A892DF6A0}"/>
    <cellStyle name="Percent 4 6 3 8" xfId="14152" xr:uid="{BC718393-A9AB-4DD2-9E7B-9A46BFC83E46}"/>
    <cellStyle name="Percent 4 6 3 9" xfId="14153" xr:uid="{57FCBB2D-8261-4A0B-A42B-9B9DD6852442}"/>
    <cellStyle name="Percent 4 6 4" xfId="14154" xr:uid="{A9CDEC93-4A3F-4791-9DAA-BD4469340176}"/>
    <cellStyle name="Percent 4 6 4 2" xfId="14155" xr:uid="{7648BF9D-30E0-4961-891B-50F3E966D301}"/>
    <cellStyle name="Percent 4 6 4 3" xfId="14156" xr:uid="{189A41EF-D83C-4A78-8F0C-C5A3C51EE1B9}"/>
    <cellStyle name="Percent 4 6 4 4" xfId="14157" xr:uid="{9384488B-F673-4569-99F7-18BAE431BB81}"/>
    <cellStyle name="Percent 4 6 4 5" xfId="14158" xr:uid="{81A65D55-D995-4143-9F64-631DA4CF21A1}"/>
    <cellStyle name="Percent 4 6 4 6" xfId="14159" xr:uid="{B3334B25-B832-4D28-B6FE-09D2F0A5FFBD}"/>
    <cellStyle name="Percent 4 6 4 7" xfId="14160" xr:uid="{CFE547A9-1DC8-4C25-980E-053334C1B6F5}"/>
    <cellStyle name="Percent 4 6 4 8" xfId="14161" xr:uid="{834C2A87-F134-44DC-9CA6-30E039110C71}"/>
    <cellStyle name="Percent 4 6 4 9" xfId="14162" xr:uid="{A87D7A58-5160-4F74-8A2C-ABD14D8B2ADF}"/>
    <cellStyle name="Percent 4 6 5" xfId="14163" xr:uid="{C4DA09C2-77D9-4148-9FB2-F4EBC282729B}"/>
    <cellStyle name="Percent 4 6 5 2" xfId="14164" xr:uid="{8CEC2582-4A8F-4B2E-8892-526143EBACE7}"/>
    <cellStyle name="Percent 4 6 5 3" xfId="14165" xr:uid="{175AED99-B9EA-4DBE-B818-01472C883944}"/>
    <cellStyle name="Percent 4 6 5 4" xfId="14166" xr:uid="{FA514E91-3917-4C6A-86D0-4656EAD4F586}"/>
    <cellStyle name="Percent 4 6 5 5" xfId="14167" xr:uid="{EE6E5564-A45B-475E-99FE-632685F1A03C}"/>
    <cellStyle name="Percent 4 6 5 6" xfId="14168" xr:uid="{20B95A27-5C4B-461D-925F-68E353A1821A}"/>
    <cellStyle name="Percent 4 6 5 7" xfId="14169" xr:uid="{E581CB72-66F7-4254-863B-29E5D66A6E96}"/>
    <cellStyle name="Percent 4 6 5 8" xfId="14170" xr:uid="{6D52DEFC-8348-43DF-AC48-CB738A4E979E}"/>
    <cellStyle name="Percent 4 6 5 9" xfId="14171" xr:uid="{F2BE596D-3E7B-4FCC-9A81-62CB5AAAE110}"/>
    <cellStyle name="Percent 4 6 6" xfId="14172" xr:uid="{4FB89503-A2E3-4045-A430-8300891CDA4E}"/>
    <cellStyle name="Percent 4 6 6 2" xfId="14173" xr:uid="{0DDD2ACB-B5A5-45CB-BC1A-D669921BEB10}"/>
    <cellStyle name="Percent 4 6 6 3" xfId="14174" xr:uid="{80905649-F27F-4061-9A56-37175EEEF7A4}"/>
    <cellStyle name="Percent 4 6 6 4" xfId="14175" xr:uid="{06451F7A-45A6-4150-B692-A3702EBDA29A}"/>
    <cellStyle name="Percent 4 6 6 5" xfId="14176" xr:uid="{5895D3D4-7C47-4332-8377-841E0AAB0010}"/>
    <cellStyle name="Percent 4 6 6 6" xfId="14177" xr:uid="{06C42675-4F31-472B-BB7D-9111A038814E}"/>
    <cellStyle name="Percent 4 6 6 7" xfId="14178" xr:uid="{47B19F1D-4640-47FF-97FA-57B3460004D1}"/>
    <cellStyle name="Percent 4 6 6 8" xfId="14179" xr:uid="{0F531B64-17DB-42F9-9D94-3ACE67DD738F}"/>
    <cellStyle name="Percent 4 6 6 9" xfId="14180" xr:uid="{FB9BF1DF-DB4F-44B8-84A9-AAAE780F86C6}"/>
    <cellStyle name="Percent 4 6 7" xfId="14181" xr:uid="{F8F361FE-927B-44E4-A945-0BD73B2D156D}"/>
    <cellStyle name="Percent 4 6 7 2" xfId="14182" xr:uid="{C40126CD-0506-4BFE-A336-7FF6B12001EE}"/>
    <cellStyle name="Percent 4 6 7 3" xfId="14183" xr:uid="{C63A345A-1A84-4E72-A7E3-9CF57345DD51}"/>
    <cellStyle name="Percent 4 6 7 4" xfId="14184" xr:uid="{87D170BF-9629-429C-A0EE-D533CE372BD9}"/>
    <cellStyle name="Percent 4 6 7 5" xfId="14185" xr:uid="{9902D8A0-7174-4889-AEEA-8DC36F204512}"/>
    <cellStyle name="Percent 4 6 7 6" xfId="14186" xr:uid="{89ECE723-843D-4B23-9C0B-5246796B51BB}"/>
    <cellStyle name="Percent 4 6 7 7" xfId="14187" xr:uid="{129EA97F-1F67-4A14-BC80-1B94B8004EA5}"/>
    <cellStyle name="Percent 4 6 7 8" xfId="14188" xr:uid="{D2CDC5D0-6042-49B6-B18A-48314DF91629}"/>
    <cellStyle name="Percent 4 6 7 9" xfId="14189" xr:uid="{78D2EBA4-6373-4EFF-B45D-6838A6200831}"/>
    <cellStyle name="Percent 4 6 8" xfId="14190" xr:uid="{6933CD44-6D80-418D-8AF2-C8262546A17B}"/>
    <cellStyle name="Percent 4 6 8 2" xfId="14191" xr:uid="{39AC585A-906A-483B-93BB-0514E53E38C9}"/>
    <cellStyle name="Percent 4 6 8 3" xfId="14192" xr:uid="{03CF6D60-778D-4838-8D78-518606BB7C52}"/>
    <cellStyle name="Percent 4 6 8 4" xfId="14193" xr:uid="{26D31FC9-BEB2-477D-B6F7-1157D4B68ACE}"/>
    <cellStyle name="Percent 4 6 8 5" xfId="14194" xr:uid="{8E406230-7DC9-4278-9465-5F8DFE284046}"/>
    <cellStyle name="Percent 4 6 8 6" xfId="14195" xr:uid="{67164591-4558-473F-B955-B6A2D233D0E5}"/>
    <cellStyle name="Percent 4 6 8 7" xfId="14196" xr:uid="{08A9BCFE-197D-4688-BA21-2B190E9F430E}"/>
    <cellStyle name="Percent 4 6 8 8" xfId="14197" xr:uid="{87CF19AE-F673-46CB-86FD-8A05CBBEC986}"/>
    <cellStyle name="Percent 4 6 8 9" xfId="14198" xr:uid="{B44F8C8F-2D25-4133-B6AF-824738FF6E2F}"/>
    <cellStyle name="Percent 4 6 9" xfId="14199" xr:uid="{83CFF138-0D80-4F5C-BBFF-5376D12748ED}"/>
    <cellStyle name="Percent 4 7" xfId="14200" xr:uid="{9C373FF1-4D2D-44E2-A3B8-ACA9252A0255}"/>
    <cellStyle name="Percent 4 7 10" xfId="14201" xr:uid="{58187E48-0A2F-489D-9A1C-E948FCB6EE3B}"/>
    <cellStyle name="Percent 4 7 2" xfId="14202" xr:uid="{8B69398A-B10F-4808-A014-176C9A668E77}"/>
    <cellStyle name="Percent 4 7 3" xfId="14203" xr:uid="{04360D1C-9149-4C68-A0BD-2453A2DE3712}"/>
    <cellStyle name="Percent 4 7 4" xfId="14204" xr:uid="{D8930706-D1FE-45BE-B59B-61AF9D075F2F}"/>
    <cellStyle name="Percent 4 7 5" xfId="14205" xr:uid="{A43C1674-4FFB-4A9E-BD08-4F5FE8D58382}"/>
    <cellStyle name="Percent 4 7 6" xfId="14206" xr:uid="{5B84F8BE-FD17-4A79-B3BC-D258564E98E2}"/>
    <cellStyle name="Percent 4 7 7" xfId="14207" xr:uid="{1390E2A3-7AE1-4D33-A41B-839A9DBF6FAE}"/>
    <cellStyle name="Percent 4 7 8" xfId="14208" xr:uid="{3A8B75F2-F4C2-4202-AD04-C14603C0734E}"/>
    <cellStyle name="Percent 4 7 9" xfId="14209" xr:uid="{CD4A7AED-ADD7-443F-9BA8-B10EA60FD83E}"/>
    <cellStyle name="Percent 4 8" xfId="14210" xr:uid="{21ADFCEA-64AD-4D21-A23A-B9A3586CDA84}"/>
    <cellStyle name="Percent 4 8 10" xfId="14211" xr:uid="{7E280C50-1C8A-4D41-8332-1DB0C300D053}"/>
    <cellStyle name="Percent 4 8 2" xfId="14212" xr:uid="{6C6B95CD-0C0F-45D5-8930-484B7C0DDC05}"/>
    <cellStyle name="Percent 4 8 3" xfId="14213" xr:uid="{66E1BC38-E040-4CD2-8B73-946EBE4C4EDD}"/>
    <cellStyle name="Percent 4 8 4" xfId="14214" xr:uid="{6C24443B-BA5C-41F7-854C-633B61F55BF1}"/>
    <cellStyle name="Percent 4 8 5" xfId="14215" xr:uid="{4192D67E-BC2B-485B-B061-9B55CCEB20A6}"/>
    <cellStyle name="Percent 4 8 6" xfId="14216" xr:uid="{A13C8C23-5449-4EB2-B51A-7C88F8463B10}"/>
    <cellStyle name="Percent 4 8 7" xfId="14217" xr:uid="{8BF03EAD-7532-4268-BB65-550AD19753C4}"/>
    <cellStyle name="Percent 4 8 8" xfId="14218" xr:uid="{FDAD8076-DE2D-473F-ACCA-0DEC905B2447}"/>
    <cellStyle name="Percent 4 8 9" xfId="14219" xr:uid="{DED9F505-B0DD-40DE-A28E-D404150EE68E}"/>
    <cellStyle name="Percent 4 9" xfId="14220" xr:uid="{3C27CA74-F2A4-48B7-89EA-72AE2B08461E}"/>
    <cellStyle name="Percent 4 9 10" xfId="14221" xr:uid="{92AD7951-241E-466F-AAD8-7566D6E7356A}"/>
    <cellStyle name="Percent 4 9 2" xfId="14222" xr:uid="{34273B63-6235-4750-8E27-3681C214EFC0}"/>
    <cellStyle name="Percent 4 9 3" xfId="14223" xr:uid="{11BF772B-E40D-4849-8C3F-57B82664E7BA}"/>
    <cellStyle name="Percent 4 9 4" xfId="14224" xr:uid="{6C5C3C7C-529F-4DE1-BF7E-21A21B4C8745}"/>
    <cellStyle name="Percent 4 9 5" xfId="14225" xr:uid="{1EB83537-D95A-4D37-8914-B6DDF49FD96F}"/>
    <cellStyle name="Percent 4 9 6" xfId="14226" xr:uid="{DE8C5ADE-E091-48F8-A732-344941675EBD}"/>
    <cellStyle name="Percent 4 9 7" xfId="14227" xr:uid="{03AC9195-4067-47BD-82FD-F5D8DCD5F57F}"/>
    <cellStyle name="Percent 4 9 8" xfId="14228" xr:uid="{7BBE49CC-A17E-4747-BAAD-0C4FE3A603E7}"/>
    <cellStyle name="Percent 4 9 9" xfId="14229" xr:uid="{E19AB8B5-3356-41D0-AA6A-0A8B2BCBE156}"/>
    <cellStyle name="Percent 5" xfId="14230" xr:uid="{57BF467B-8358-4E48-BD35-E66D71EC30E3}"/>
    <cellStyle name="Percent 5 10" xfId="14231" xr:uid="{1555FA4A-97CB-4146-98D5-F4C2E8462810}"/>
    <cellStyle name="Percent 5 10 2" xfId="14232" xr:uid="{9C87AF5D-7B05-4F22-9E85-C58F6B3ADE0A}"/>
    <cellStyle name="Percent 5 10 3" xfId="14233" xr:uid="{4E2140BB-010A-44DC-A6AF-02A4454AA6E5}"/>
    <cellStyle name="Percent 5 10 4" xfId="14234" xr:uid="{D8F1CFF4-E90F-4D91-96B7-ED75B9772648}"/>
    <cellStyle name="Percent 5 10 5" xfId="14235" xr:uid="{8C1CC51E-A471-4D16-9E47-66326A9F1B0A}"/>
    <cellStyle name="Percent 5 11" xfId="14236" xr:uid="{9A116F57-3692-427A-B9A1-A0628DAFECDD}"/>
    <cellStyle name="Percent 5 11 2" xfId="14237" xr:uid="{8D1647EA-B7A4-45AE-8CD4-52A090412A9F}"/>
    <cellStyle name="Percent 5 11 2 2" xfId="14238" xr:uid="{A7A440AB-6760-4449-9482-D57139801FBA}"/>
    <cellStyle name="Percent 5 11 2 2 2" xfId="14239" xr:uid="{BDB8ABB0-A1BB-433A-910A-78F3D6CEE901}"/>
    <cellStyle name="Percent 5 11 2 2 2 2" xfId="14240" xr:uid="{D9C79D71-AB9E-4E4E-93F0-E8FCD3A872BB}"/>
    <cellStyle name="Percent 5 11 2 2 3" xfId="14241" xr:uid="{8F2212DD-B5E3-45EF-9E00-CF2FA6CAD4FE}"/>
    <cellStyle name="Percent 5 11 2 3" xfId="14242" xr:uid="{8C984127-85C1-455D-A99B-153AB9C5C777}"/>
    <cellStyle name="Percent 5 11 2 3 2" xfId="14243" xr:uid="{E4A24820-6D1C-45DB-86FA-97F17A026BC9}"/>
    <cellStyle name="Percent 5 11 2 3 2 2" xfId="14244" xr:uid="{1669713C-84B6-4CEB-99F7-2B18087EB52D}"/>
    <cellStyle name="Percent 5 11 2 3 3" xfId="14245" xr:uid="{8EE72A2C-0F1D-40CB-8D22-42AD8BD35C95}"/>
    <cellStyle name="Percent 5 11 2 4" xfId="14246" xr:uid="{CBCF9523-08BD-47A4-A318-0827C1290B79}"/>
    <cellStyle name="Percent 5 11 2 4 2" xfId="14247" xr:uid="{23722338-63A0-4BF8-8E6F-D04AF3CC4ED2}"/>
    <cellStyle name="Percent 5 11 2 5" xfId="14248" xr:uid="{A9373030-3488-40C3-B34D-99D556842F7C}"/>
    <cellStyle name="Percent 5 11 2 6" xfId="14249" xr:uid="{04A4CA7C-0864-4C08-B550-2823D004C7CC}"/>
    <cellStyle name="Percent 5 11 2 7" xfId="14250" xr:uid="{8B59F8EA-B35F-40FD-B3C5-EC25A5041388}"/>
    <cellStyle name="Percent 5 11 2 8" xfId="14251" xr:uid="{458F66C5-9808-41F1-BDAC-24555BC5AB44}"/>
    <cellStyle name="Percent 5 11 3" xfId="14252" xr:uid="{6124D342-6BB1-49BF-954B-8B92BAD240E7}"/>
    <cellStyle name="Percent 5 11 3 2" xfId="14253" xr:uid="{86657170-6A6E-4156-A10B-1C2481EAC77A}"/>
    <cellStyle name="Percent 5 11 3 2 2" xfId="14254" xr:uid="{9C41728E-00AA-45E3-B0FD-197CE97FB833}"/>
    <cellStyle name="Percent 5 11 3 3" xfId="14255" xr:uid="{B0E0A841-1D67-4632-BA7F-73ECDA818A75}"/>
    <cellStyle name="Percent 5 11 4" xfId="14256" xr:uid="{36A0C06F-B4A0-42E5-9344-E122AD570483}"/>
    <cellStyle name="Percent 5 11 4 2" xfId="14257" xr:uid="{EBE3A7CC-EF17-4A2E-97B6-C7CE0EC3338C}"/>
    <cellStyle name="Percent 5 11 4 2 2" xfId="14258" xr:uid="{B62E4C89-2CF5-46DA-BFF0-EE3B9537B697}"/>
    <cellStyle name="Percent 5 11 4 3" xfId="14259" xr:uid="{2A3756B9-D533-4DDD-92A6-7A4F3815CA6F}"/>
    <cellStyle name="Percent 5 11 5" xfId="14260" xr:uid="{56DB6A9C-E8D1-4850-8AD7-474B80AE2B52}"/>
    <cellStyle name="Percent 5 11 5 2" xfId="14261" xr:uid="{F44DE7F3-7089-42AE-8338-839DAC31922C}"/>
    <cellStyle name="Percent 5 11 6" xfId="14262" xr:uid="{F2812208-C819-48DF-823A-AD1A52D28ADC}"/>
    <cellStyle name="Percent 5 11 7" xfId="14263" xr:uid="{84E9760A-D78D-440E-995B-8629B0BBEDD0}"/>
    <cellStyle name="Percent 5 11 8" xfId="14264" xr:uid="{2369DB95-9742-4D51-AA27-DB9D917AC56A}"/>
    <cellStyle name="Percent 5 12" xfId="14265" xr:uid="{8A4F14FE-1AFB-46CA-85AA-41B92574E4CA}"/>
    <cellStyle name="Percent 5 13" xfId="14266" xr:uid="{06A33169-4208-4F4F-810F-2EF13BF556DF}"/>
    <cellStyle name="Percent 5 14" xfId="14267" xr:uid="{3AB861DA-51F5-4236-A492-B66D6E106E94}"/>
    <cellStyle name="Percent 5 15" xfId="14268" xr:uid="{63F591FF-9768-4C44-B0AD-242CF4F73A4A}"/>
    <cellStyle name="Percent 5 16" xfId="14269" xr:uid="{8F442FE1-D7B5-4982-ADA5-267B92894E3F}"/>
    <cellStyle name="Percent 5 17" xfId="14270" xr:uid="{46C705B3-C8DB-4119-987E-31FAC9A91B6D}"/>
    <cellStyle name="Percent 5 18" xfId="14271" xr:uid="{31C601AF-93EB-45C7-A8DE-7C8A66B7DA5B}"/>
    <cellStyle name="Percent 5 2" xfId="14272" xr:uid="{B5BBB44E-BFB8-411C-A1AC-CDE421D158E9}"/>
    <cellStyle name="Percent 5 2 2" xfId="14273" xr:uid="{3B60AC0E-499D-4EA7-840D-61D9AC5A9229}"/>
    <cellStyle name="Percent 5 2 3" xfId="14274" xr:uid="{D1871168-D50D-4624-8069-3094E69EB80A}"/>
    <cellStyle name="Percent 5 2 4" xfId="14275" xr:uid="{9D64A930-9B8D-4055-8941-C64622462396}"/>
    <cellStyle name="Percent 5 2 5" xfId="14276" xr:uid="{EFDA55E5-753C-4C0B-84F8-186F5492AC47}"/>
    <cellStyle name="Percent 5 2 6" xfId="14277" xr:uid="{E40B258E-8F69-4659-A82E-950A02CE310D}"/>
    <cellStyle name="Percent 5 2 7" xfId="14278" xr:uid="{2959DB7D-96BE-4690-B279-2B30ACA29992}"/>
    <cellStyle name="Percent 5 2 8" xfId="14279" xr:uid="{FE36299B-9BAF-4777-890B-262C12218BB0}"/>
    <cellStyle name="Percent 5 2 9" xfId="14280" xr:uid="{74946D2A-20BD-4469-8F44-E937FDA5C0B3}"/>
    <cellStyle name="Percent 5 3" xfId="14281" xr:uid="{96AF9C54-943A-46BA-9406-16796496214F}"/>
    <cellStyle name="Percent 5 3 10" xfId="14282" xr:uid="{A5D5150C-76E5-4F1E-BC90-66E00F8818B8}"/>
    <cellStyle name="Percent 5 3 2" xfId="14283" xr:uid="{6E315E19-4B7E-4634-B844-0FE280A6484E}"/>
    <cellStyle name="Percent 5 3 2 2" xfId="14284" xr:uid="{F76D9B3B-E20A-4A25-BCFB-B59BF578D166}"/>
    <cellStyle name="Percent 5 3 2 3" xfId="14285" xr:uid="{E081F843-FA2E-490C-92BE-D823DA40053B}"/>
    <cellStyle name="Percent 5 3 2 4" xfId="14286" xr:uid="{5183744E-FD06-47D9-ADAE-F215CF5604E1}"/>
    <cellStyle name="Percent 5 3 2 5" xfId="14287" xr:uid="{5A00427C-8842-4DA2-96BF-3A948034BD6E}"/>
    <cellStyle name="Percent 5 3 2 6" xfId="14288" xr:uid="{344B5A6B-3AD3-4575-A9C4-0AA022BFD81D}"/>
    <cellStyle name="Percent 5 3 2 7" xfId="14289" xr:uid="{E8F23926-F5B5-4E09-8607-2E9C794A1EDB}"/>
    <cellStyle name="Percent 5 3 2 8" xfId="14290" xr:uid="{C381601C-164B-4866-BD3C-DA73F9F71191}"/>
    <cellStyle name="Percent 5 3 2 9" xfId="14291" xr:uid="{44FA5408-24FA-424F-9678-51EA95733C93}"/>
    <cellStyle name="Percent 5 3 3" xfId="14292" xr:uid="{7D92A320-626A-4A4F-B5C5-02768C87B981}"/>
    <cellStyle name="Percent 5 3 4" xfId="14293" xr:uid="{37A9C651-9B97-4076-A9AD-7383069F7E87}"/>
    <cellStyle name="Percent 5 3 5" xfId="14294" xr:uid="{5BB8598A-E709-44C8-8426-F421999CF450}"/>
    <cellStyle name="Percent 5 3 6" xfId="14295" xr:uid="{CC10FB90-5AC2-4D10-A6D1-4BAA8C378E64}"/>
    <cellStyle name="Percent 5 3 7" xfId="14296" xr:uid="{412F9331-2E9C-439B-AAD3-0167E17E82C3}"/>
    <cellStyle name="Percent 5 3 8" xfId="14297" xr:uid="{27010EA2-19FE-488A-BD6C-1E91C89CE778}"/>
    <cellStyle name="Percent 5 3 9" xfId="14298" xr:uid="{56F34B7A-C50F-4658-A5A3-7768E8890E51}"/>
    <cellStyle name="Percent 5 4" xfId="14299" xr:uid="{1BFC01AC-1D2C-41A8-A3E9-203E427FF78C}"/>
    <cellStyle name="Percent 5 4 2" xfId="14300" xr:uid="{16F36E9A-336E-4452-B91B-F4955BA454D2}"/>
    <cellStyle name="Percent 5 4 2 2" xfId="14301" xr:uid="{BAD5856C-4360-4EAF-B1CA-D2AF85C97397}"/>
    <cellStyle name="Percent 5 4 2 3" xfId="14302" xr:uid="{C063434B-44D1-472C-B392-F415036C3842}"/>
    <cellStyle name="Percent 5 4 2 4" xfId="14303" xr:uid="{D449F5F0-2504-44DF-A7F2-530BB0775919}"/>
    <cellStyle name="Percent 5 4 2 5" xfId="14304" xr:uid="{2B566CDA-05E4-43F1-A5FC-3E3486948902}"/>
    <cellStyle name="Percent 5 4 3" xfId="14305" xr:uid="{708D0595-5DAA-41F9-9ED9-CF4E7C0DD7C9}"/>
    <cellStyle name="Percent 5 4 4" xfId="14306" xr:uid="{759E8BB5-D380-4B1D-9632-EA842BB98EF7}"/>
    <cellStyle name="Percent 5 4 5" xfId="14307" xr:uid="{B40F1E2C-BE24-49C0-96F7-70C82FB93749}"/>
    <cellStyle name="Percent 5 4 6" xfId="14308" xr:uid="{AEA933FA-D49B-449B-995C-7485657BA42B}"/>
    <cellStyle name="Percent 5 4 7" xfId="14309" xr:uid="{FF444E4B-9A38-47DF-A2C2-CF3DFF69FD71}"/>
    <cellStyle name="Percent 5 4 8" xfId="14310" xr:uid="{267980E0-2B92-4C51-8780-1F3995C21144}"/>
    <cellStyle name="Percent 5 4 9" xfId="14311" xr:uid="{4E19810F-6F35-4493-8D39-01A8FA65ABD5}"/>
    <cellStyle name="Percent 5 5" xfId="14312" xr:uid="{85A99D1E-A9BA-439F-AD2E-EE5158FDF176}"/>
    <cellStyle name="Percent 5 5 10" xfId="14313" xr:uid="{D14A2769-BD28-4E97-9BEE-9389A9E7C309}"/>
    <cellStyle name="Percent 5 5 2" xfId="14314" xr:uid="{AE8C51DA-A1CF-4406-BF15-CD9A913C8F48}"/>
    <cellStyle name="Percent 5 5 2 2" xfId="14315" xr:uid="{27EB208B-D63B-4853-BD39-3BBA55AF4D7B}"/>
    <cellStyle name="Percent 5 5 2 3" xfId="14316" xr:uid="{E6FEC147-AD29-4C2F-B7F1-B1036DE92309}"/>
    <cellStyle name="Percent 5 5 2 4" xfId="14317" xr:uid="{16100A60-DF85-45A6-8F96-B8EB6F4FB031}"/>
    <cellStyle name="Percent 5 5 2 5" xfId="14318" xr:uid="{428769C2-8110-49CB-8E98-23849C73E9E3}"/>
    <cellStyle name="Percent 5 5 3" xfId="14319" xr:uid="{B9CEF43E-E2D9-480B-B1AF-03FA3C5F5B0E}"/>
    <cellStyle name="Percent 5 5 3 2" xfId="14320" xr:uid="{5B7CE040-F05E-4E49-A9A8-B19E0E075F61}"/>
    <cellStyle name="Percent 5 5 3 3" xfId="14321" xr:uid="{057D5D4F-3EF7-4C1D-8AF5-1D9A8D84BA9E}"/>
    <cellStyle name="Percent 5 5 3 4" xfId="14322" xr:uid="{FFC6AB4F-9CDF-4505-928D-5CBAAF5A1415}"/>
    <cellStyle name="Percent 5 5 3 5" xfId="14323" xr:uid="{B32A3A8A-0677-4293-9CBE-B61F204A3470}"/>
    <cellStyle name="Percent 5 5 4" xfId="14324" xr:uid="{55FE3BB0-5C50-4665-958D-7462026D0085}"/>
    <cellStyle name="Percent 5 5 5" xfId="14325" xr:uid="{4E4E5AFB-3487-4906-908C-3F80CBC3933A}"/>
    <cellStyle name="Percent 5 5 6" xfId="14326" xr:uid="{6DE61DC4-CFB5-4DFD-B61B-6961AE53443D}"/>
    <cellStyle name="Percent 5 5 7" xfId="14327" xr:uid="{8B6F20BC-FDAF-43B3-8A0F-25BFE57EADD1}"/>
    <cellStyle name="Percent 5 5 8" xfId="14328" xr:uid="{4D87190D-6E9F-40B8-84B5-35CED4831596}"/>
    <cellStyle name="Percent 5 5 9" xfId="14329" xr:uid="{DCEE923D-82A4-4379-94D3-9ACCECE5EA70}"/>
    <cellStyle name="Percent 5 6" xfId="14330" xr:uid="{37E362FA-F414-43BF-ADD4-AABCB4E23A1F}"/>
    <cellStyle name="Percent 5 6 2" xfId="14331" xr:uid="{509478A0-64D3-4D20-B497-351869DEA6CC}"/>
    <cellStyle name="Percent 5 6 3" xfId="14332" xr:uid="{8B446B86-DBFC-4123-90FE-ED58471444E1}"/>
    <cellStyle name="Percent 5 6 4" xfId="14333" xr:uid="{19685450-ECFC-4FE2-9FAE-F9326F0BC65C}"/>
    <cellStyle name="Percent 5 6 5" xfId="14334" xr:uid="{04D212DD-03AC-48F6-9F69-1BDAE017DE79}"/>
    <cellStyle name="Percent 5 6 6" xfId="14335" xr:uid="{6485837D-F61A-42B7-BD0D-4F3A78E0C451}"/>
    <cellStyle name="Percent 5 6 7" xfId="14336" xr:uid="{FEC0EF8E-87FB-4A9D-8FD2-98E87E76FA66}"/>
    <cellStyle name="Percent 5 6 8" xfId="14337" xr:uid="{F3704C70-EF24-44B9-95CE-9532A48C5698}"/>
    <cellStyle name="Percent 5 6 9" xfId="14338" xr:uid="{37415A4E-DE74-43B1-91EF-3A371869870F}"/>
    <cellStyle name="Percent 5 7" xfId="14339" xr:uid="{127E677A-2862-424D-AF5C-9D1E0A8D17E0}"/>
    <cellStyle name="Percent 5 7 2" xfId="14340" xr:uid="{84E0CA2F-7DD4-4642-BA30-6D996F47CBC7}"/>
    <cellStyle name="Percent 5 7 3" xfId="14341" xr:uid="{C9A987D9-4B51-4335-9185-26D77F544D94}"/>
    <cellStyle name="Percent 5 7 4" xfId="14342" xr:uid="{34867F00-043E-485D-939B-EFAEC8C8002B}"/>
    <cellStyle name="Percent 5 7 5" xfId="14343" xr:uid="{A65BF3B7-0159-4748-BEDB-982D2F980D58}"/>
    <cellStyle name="Percent 5 7 6" xfId="14344" xr:uid="{99CF74E8-18DC-438D-8DA3-F360F5D2BE92}"/>
    <cellStyle name="Percent 5 7 7" xfId="14345" xr:uid="{C2083B7E-83D7-4D89-A513-B376BA6694A7}"/>
    <cellStyle name="Percent 5 7 8" xfId="14346" xr:uid="{AD1FD87A-8A8B-44BC-9B5E-B3D2B5EDAB46}"/>
    <cellStyle name="Percent 5 7 9" xfId="14347" xr:uid="{C383107B-6039-4FFC-AB9D-854ECAB9C9D7}"/>
    <cellStyle name="Percent 5 8" xfId="14348" xr:uid="{D337F581-E7AD-4B48-ADC1-0ACE5E9FD865}"/>
    <cellStyle name="Percent 5 8 2" xfId="14349" xr:uid="{4697F386-69B2-4391-B1CC-9011C1712286}"/>
    <cellStyle name="Percent 5 8 3" xfId="14350" xr:uid="{CF00EA4E-9E93-4647-A48D-7003A8BDA006}"/>
    <cellStyle name="Percent 5 8 4" xfId="14351" xr:uid="{B5C847C6-9E2E-4170-80DE-899B2830A544}"/>
    <cellStyle name="Percent 5 8 5" xfId="14352" xr:uid="{78F4DF1F-111B-4494-B6D5-D7A89E41C014}"/>
    <cellStyle name="Percent 5 8 6" xfId="14353" xr:uid="{0FDD876D-E3A9-4C30-98B6-803D8CFF1252}"/>
    <cellStyle name="Percent 5 8 7" xfId="14354" xr:uid="{CDB2E9BD-D9B4-44DB-8E79-B7934B3309C7}"/>
    <cellStyle name="Percent 5 8 8" xfId="14355" xr:uid="{93CC0446-B714-48A6-8806-2085A8FBA55A}"/>
    <cellStyle name="Percent 5 8 9" xfId="14356" xr:uid="{485D618E-8EC3-414F-819F-1D7891D7F158}"/>
    <cellStyle name="Percent 5 9" xfId="14357" xr:uid="{D6B7BDD4-7872-42D9-9986-B99EECA66EDB}"/>
    <cellStyle name="Percent 5 9 2" xfId="14358" xr:uid="{5F79EC17-BE2B-4D85-8984-69796A065931}"/>
    <cellStyle name="Percent 5 9 2 2" xfId="14359" xr:uid="{DB03EDD7-01AD-4F2A-9A1E-118BD573908C}"/>
    <cellStyle name="Percent 5 9 2 2 2" xfId="14360" xr:uid="{521A4764-4243-4032-82E6-C748C656CF3E}"/>
    <cellStyle name="Percent 5 9 2 2 3" xfId="14361" xr:uid="{80675368-B507-439F-AB9A-64F2DAA97004}"/>
    <cellStyle name="Percent 5 9 2 3" xfId="14362" xr:uid="{2C2C7777-12AC-4338-9934-518E677EA2FD}"/>
    <cellStyle name="Percent 5 9 2 4" xfId="14363" xr:uid="{7453436D-0FEA-461E-B77E-C8966402C76B}"/>
    <cellStyle name="Percent 5 9 2 5" xfId="14364" xr:uid="{899E9298-1A0B-4EC1-99D9-C75D48383186}"/>
    <cellStyle name="Percent 5 9 2 6" xfId="14365" xr:uid="{8FE6127E-A724-439E-8629-2F7E9CBBA9AF}"/>
    <cellStyle name="Percent 5 9 2 7" xfId="14366" xr:uid="{4E4A2F95-A25D-429E-BF77-9A441410876F}"/>
    <cellStyle name="Percent 5 9 3" xfId="14367" xr:uid="{99CC549B-FCF5-4CEE-AD83-6E0985F36068}"/>
    <cellStyle name="Percent 5 9 3 2" xfId="14368" xr:uid="{0511F8F8-23AE-47DE-ACE0-BF5BD2B301BA}"/>
    <cellStyle name="Percent 5 9 3 3" xfId="14369" xr:uid="{6AF9F395-092B-4189-8BB8-6BF214B0CD19}"/>
    <cellStyle name="Percent 5 9 4" xfId="14370" xr:uid="{FB97F323-3BF8-45E5-AE87-56BC9097D250}"/>
    <cellStyle name="Percent 5 9 4 2" xfId="14371" xr:uid="{DBDCCB1B-935D-4EF0-88C1-BF033F6C8C69}"/>
    <cellStyle name="Percent 5 9 4 2 2" xfId="14372" xr:uid="{B4D2CD0F-E2E1-4469-8E39-456179EB5EC2}"/>
    <cellStyle name="Percent 5 9 4 3" xfId="14373" xr:uid="{C565C2BA-0464-4BF4-9B33-4058C6590EEC}"/>
    <cellStyle name="Percent 5 9 4 4" xfId="14374" xr:uid="{FF430E43-44EA-4678-AD34-3633E1A9D8B5}"/>
    <cellStyle name="Percent 5 9 5" xfId="14375" xr:uid="{AFD5AD9C-2147-40B7-B006-5F7D939C7384}"/>
    <cellStyle name="Percent 5 9 6" xfId="14376" xr:uid="{4D286575-3DAA-4929-B142-4A96AD71DBA4}"/>
    <cellStyle name="Percent 5 9 7" xfId="14377" xr:uid="{558A4BB5-98E9-4CEA-854D-7BB7A5B42A77}"/>
    <cellStyle name="Percent 5 9 8" xfId="14378" xr:uid="{4DB8B53D-CC0A-412A-BB18-23B5FAD228A1}"/>
    <cellStyle name="Percent 5 9 9" xfId="14379" xr:uid="{1C47B640-2ECD-4E9C-9A1E-280D40000912}"/>
    <cellStyle name="Percent 6" xfId="14380" xr:uid="{09EF9292-EB41-48EE-8F01-F7FE96EB9274}"/>
    <cellStyle name="Percent 6 10" xfId="14381" xr:uid="{64FE839B-DDEC-4EA6-995D-C31AF3B359A9}"/>
    <cellStyle name="Percent 6 10 2" xfId="14382" xr:uid="{6B7855AE-AC78-4D78-B9AA-E947CD70E727}"/>
    <cellStyle name="Percent 6 10 2 2" xfId="14383" xr:uid="{778FE28D-6E2D-4503-AE40-7F716E06E241}"/>
    <cellStyle name="Percent 6 10 2 2 2" xfId="14384" xr:uid="{76DD4041-EF51-46F2-8A8A-82F271F0B482}"/>
    <cellStyle name="Percent 6 10 2 3" xfId="14385" xr:uid="{797DA41C-D17E-4433-9A7E-FA45AA1C71AB}"/>
    <cellStyle name="Percent 6 10 3" xfId="14386" xr:uid="{D65E77C7-4DAE-405E-9EF6-2FB88B62772D}"/>
    <cellStyle name="Percent 6 10 3 2" xfId="14387" xr:uid="{7D6F117C-57E3-480B-A02D-3CBB954A0EC7}"/>
    <cellStyle name="Percent 6 10 4" xfId="14388" xr:uid="{557757D3-8FAD-49B9-AAF9-2DC1643D5E4A}"/>
    <cellStyle name="Percent 6 10 5" xfId="14389" xr:uid="{A7AC008B-9475-4384-AC7E-A949991FF4E6}"/>
    <cellStyle name="Percent 6 10 6" xfId="14390" xr:uid="{687B00A2-8380-4374-8405-41BBD35A650B}"/>
    <cellStyle name="Percent 6 10 7" xfId="14391" xr:uid="{82F85BDF-952E-48E0-8D07-523DDC06BD9E}"/>
    <cellStyle name="Percent 6 11" xfId="14392" xr:uid="{7AA64E8F-4678-448E-818C-4092B654A3A9}"/>
    <cellStyle name="Percent 6 11 2" xfId="14393" xr:uid="{4EA54A26-68FD-4B5B-B531-FACB2BFD9DF1}"/>
    <cellStyle name="Percent 6 11 3" xfId="14394" xr:uid="{F878932C-97BC-40BA-870A-83417578B6B9}"/>
    <cellStyle name="Percent 6 12" xfId="14395" xr:uid="{1828A187-8CC1-4A72-9C22-08CEBC0DC542}"/>
    <cellStyle name="Percent 6 13" xfId="14396" xr:uid="{2329E853-BABC-45FF-9C11-A2F5B1A25C50}"/>
    <cellStyle name="Percent 6 14" xfId="14397" xr:uid="{096119E8-FBB5-425B-9598-18D34FE08D0A}"/>
    <cellStyle name="Percent 6 15" xfId="14398" xr:uid="{63024E84-E496-4492-9F96-B388337ED7F2}"/>
    <cellStyle name="Percent 6 16" xfId="14399" xr:uid="{213EE460-3A65-40C3-87C9-4DA384F050A3}"/>
    <cellStyle name="Percent 6 17" xfId="14400" xr:uid="{1E1EE0A9-0631-4449-B929-633FD8042E9E}"/>
    <cellStyle name="Percent 6 18" xfId="14401" xr:uid="{CA130A55-05E3-46E6-8D2F-379A68F060A5}"/>
    <cellStyle name="Percent 6 19" xfId="14402" xr:uid="{99FFD8C9-73D2-4BC2-8743-7A444AC2D4C8}"/>
    <cellStyle name="Percent 6 2" xfId="14403" xr:uid="{B54A9BCD-E2AF-4A8B-9F67-820A6E707831}"/>
    <cellStyle name="Percent 6 2 2" xfId="14404" xr:uid="{D5648D4B-E0CA-4FE2-9852-5A0D0B5DE508}"/>
    <cellStyle name="Percent 6 2 3" xfId="14405" xr:uid="{88B2CA5F-A2E1-4F43-BB51-204048EDE702}"/>
    <cellStyle name="Percent 6 2 4" xfId="14406" xr:uid="{4ADE64CD-F8DF-43EA-846B-DF07250EDE71}"/>
    <cellStyle name="Percent 6 2 5" xfId="14407" xr:uid="{E1F0AAA2-7DB8-403B-A1DA-76C6372EF31A}"/>
    <cellStyle name="Percent 6 2 6" xfId="14408" xr:uid="{1416A770-64DD-4126-8895-535F6236ADB1}"/>
    <cellStyle name="Percent 6 2 7" xfId="14409" xr:uid="{7A71D77B-1622-4B60-B176-A7782723C594}"/>
    <cellStyle name="Percent 6 2 8" xfId="14410" xr:uid="{78B5C28C-E865-41B0-830B-2E4B835ACB45}"/>
    <cellStyle name="Percent 6 2 9" xfId="14411" xr:uid="{C8580EC9-E724-4C92-AAE5-DE7E85FEF8BE}"/>
    <cellStyle name="Percent 6 3" xfId="14412" xr:uid="{5606260D-1DB3-4583-8952-92782DF51CFC}"/>
    <cellStyle name="Percent 6 3 10" xfId="14413" xr:uid="{20AB85BE-EC8A-4C99-B6E9-6F7A3611E4A3}"/>
    <cellStyle name="Percent 6 3 2" xfId="14414" xr:uid="{2E25CAC4-E6E6-424C-B65D-DA99F367DA81}"/>
    <cellStyle name="Percent 6 3 2 2" xfId="14415" xr:uid="{223BF7D8-8DFC-4F2C-A577-B8995E2B7AEE}"/>
    <cellStyle name="Percent 6 3 2 3" xfId="14416" xr:uid="{57BA0466-2D25-4778-B98F-3B14CE6939B8}"/>
    <cellStyle name="Percent 6 3 2 4" xfId="14417" xr:uid="{8CE7936A-E1EB-4D8E-B181-57CE69A4FE13}"/>
    <cellStyle name="Percent 6 3 2 5" xfId="14418" xr:uid="{A8B2CC04-4AD5-468D-8D35-D308234070AC}"/>
    <cellStyle name="Percent 6 3 3" xfId="14419" xr:uid="{C669A3AF-03B8-4C12-9E82-5CCD05634C48}"/>
    <cellStyle name="Percent 6 3 3 2" xfId="14420" xr:uid="{09C542AF-4458-4032-89F9-673C908A3F11}"/>
    <cellStyle name="Percent 6 3 3 3" xfId="14421" xr:uid="{252FFABB-B1EA-4D36-9401-AE9603F828B2}"/>
    <cellStyle name="Percent 6 3 3 4" xfId="14422" xr:uid="{3F2E3365-C3B2-456F-8057-E653355085B6}"/>
    <cellStyle name="Percent 6 3 3 5" xfId="14423" xr:uid="{57A48950-0FE7-4C17-B1FA-2EBF3FA5013A}"/>
    <cellStyle name="Percent 6 3 4" xfId="14424" xr:uid="{427E0CC1-A022-4ABE-B4D5-AAF6B199439A}"/>
    <cellStyle name="Percent 6 3 5" xfId="14425" xr:uid="{1A2E3691-68FC-4659-B79E-E813E21A073B}"/>
    <cellStyle name="Percent 6 3 6" xfId="14426" xr:uid="{EF01810F-ECA9-4CA9-BBF0-C2C7DB8876D4}"/>
    <cellStyle name="Percent 6 3 7" xfId="14427" xr:uid="{CCAE0F6E-1793-4085-8A9E-27C462B1E675}"/>
    <cellStyle name="Percent 6 3 8" xfId="14428" xr:uid="{AEAB93E0-C7C3-4590-BBFA-651139D70323}"/>
    <cellStyle name="Percent 6 3 9" xfId="14429" xr:uid="{9540095C-19A0-4947-BFBA-08CCEF3148BB}"/>
    <cellStyle name="Percent 6 4" xfId="14430" xr:uid="{D8793BC8-BD6C-45AC-A4F0-106D05F96783}"/>
    <cellStyle name="Percent 6 4 2" xfId="14431" xr:uid="{00579D9D-447D-4F7C-B5B2-7FCAC5A545C7}"/>
    <cellStyle name="Percent 6 4 3" xfId="14432" xr:uid="{62A9F83D-A8A8-4707-9F17-A974B03B9BFA}"/>
    <cellStyle name="Percent 6 4 4" xfId="14433" xr:uid="{B7271E38-6593-43CC-80FB-3C257D55989E}"/>
    <cellStyle name="Percent 6 4 5" xfId="14434" xr:uid="{648A4EFC-F454-4566-8543-F6ED8E35C0B7}"/>
    <cellStyle name="Percent 6 4 6" xfId="14435" xr:uid="{108CD8F1-7813-4E90-A7AE-46E2FA9CE97F}"/>
    <cellStyle name="Percent 6 4 7" xfId="14436" xr:uid="{6D57ABA2-4E51-4B6E-8E7B-01D46C63E535}"/>
    <cellStyle name="Percent 6 4 8" xfId="14437" xr:uid="{F8D02F41-3EEE-406F-A303-E4E0A75348FE}"/>
    <cellStyle name="Percent 6 4 9" xfId="14438" xr:uid="{6AF9CF5E-0498-433B-AA86-C43BA3ACEB10}"/>
    <cellStyle name="Percent 6 5" xfId="14439" xr:uid="{9C5E119C-5CCA-42EB-AB8F-1175BA3F0FFB}"/>
    <cellStyle name="Percent 6 5 2" xfId="14440" xr:uid="{43F00CA9-F8AE-49A5-B253-9AD479F7DF7D}"/>
    <cellStyle name="Percent 6 5 3" xfId="14441" xr:uid="{F739DEB8-B376-416A-B4B0-AC19900006EA}"/>
    <cellStyle name="Percent 6 5 4" xfId="14442" xr:uid="{C2B14E91-643A-4727-859A-11A1972170E0}"/>
    <cellStyle name="Percent 6 5 5" xfId="14443" xr:uid="{B875312E-7659-4D91-B399-16A23246F29A}"/>
    <cellStyle name="Percent 6 5 6" xfId="14444" xr:uid="{BA0DFC1C-ACC2-43E8-A58A-9E14B8E99E85}"/>
    <cellStyle name="Percent 6 5 7" xfId="14445" xr:uid="{7D3EE2DA-4EE1-4765-B09E-8EAC33A6E645}"/>
    <cellStyle name="Percent 6 5 8" xfId="14446" xr:uid="{E7A4E3B5-749B-4DBD-B964-9130871C23D5}"/>
    <cellStyle name="Percent 6 5 9" xfId="14447" xr:uid="{5030BB29-5591-4900-80CE-37DDFD021241}"/>
    <cellStyle name="Percent 6 6" xfId="14448" xr:uid="{3C29BCD3-ED44-43C7-AB9E-7C950FD4AA53}"/>
    <cellStyle name="Percent 6 6 2" xfId="14449" xr:uid="{28BE9066-B4CD-4208-AA3A-C5C4B022692D}"/>
    <cellStyle name="Percent 6 6 3" xfId="14450" xr:uid="{6C33F7C5-0FDC-43FB-8763-0087E7C1B741}"/>
    <cellStyle name="Percent 6 6 4" xfId="14451" xr:uid="{B29CFC4B-386A-46F2-A422-05E37CEDA7A2}"/>
    <cellStyle name="Percent 6 6 5" xfId="14452" xr:uid="{0981EEBA-F4F9-46E6-8E37-BF4F75C0EF38}"/>
    <cellStyle name="Percent 6 6 6" xfId="14453" xr:uid="{DCEDEEA8-3942-4A70-BEEC-D68B46A4FD9B}"/>
    <cellStyle name="Percent 6 6 7" xfId="14454" xr:uid="{25F6DF44-7A41-4A81-9816-F4492F678B6D}"/>
    <cellStyle name="Percent 6 6 8" xfId="14455" xr:uid="{A2AF03A2-5CEA-4248-B814-BA28DDF54D1B}"/>
    <cellStyle name="Percent 6 6 9" xfId="14456" xr:uid="{B4F2CC3E-0C57-49F7-B36E-C2737BCF2A5C}"/>
    <cellStyle name="Percent 6 7" xfId="14457" xr:uid="{8717F65C-4BD7-4093-A113-A590A779357D}"/>
    <cellStyle name="Percent 6 7 2" xfId="14458" xr:uid="{951EEE0A-B7B7-4665-9E69-5FEB50D9CF56}"/>
    <cellStyle name="Percent 6 7 3" xfId="14459" xr:uid="{6E0C2B04-F103-482F-A637-EBCA26AC0E59}"/>
    <cellStyle name="Percent 6 7 4" xfId="14460" xr:uid="{520C2445-DB6B-4580-A9CA-86720E79D945}"/>
    <cellStyle name="Percent 6 7 5" xfId="14461" xr:uid="{A344DCC0-5AB5-4C49-B1A3-33776C0124B7}"/>
    <cellStyle name="Percent 6 7 6" xfId="14462" xr:uid="{0CF2AC70-E42C-4310-A5B1-2368B489EC92}"/>
    <cellStyle name="Percent 6 7 7" xfId="14463" xr:uid="{46BDB69F-12B3-4E31-847F-6429BE2E4562}"/>
    <cellStyle name="Percent 6 7 8" xfId="14464" xr:uid="{837BFA16-3828-4E89-A1AF-798248C810D6}"/>
    <cellStyle name="Percent 6 7 9" xfId="14465" xr:uid="{004B2C8B-DC8D-41F3-BD05-3612EB01FD7F}"/>
    <cellStyle name="Percent 6 8" xfId="14466" xr:uid="{F00916E2-DAEA-45B0-901D-7108E2B74AB3}"/>
    <cellStyle name="Percent 6 8 2" xfId="14467" xr:uid="{C1F86853-8CC2-4E4C-A234-EDB8B8C764F1}"/>
    <cellStyle name="Percent 6 8 3" xfId="14468" xr:uid="{F2082A74-AC3A-41DA-93F3-A3646EEDFD99}"/>
    <cellStyle name="Percent 6 8 4" xfId="14469" xr:uid="{27AA0B26-108A-408A-B4CD-780A6864991E}"/>
    <cellStyle name="Percent 6 8 5" xfId="14470" xr:uid="{1F050F9E-B8E9-40DE-9A50-D8BA480C9F98}"/>
    <cellStyle name="Percent 6 8 6" xfId="14471" xr:uid="{992733DA-D22C-4528-BB1A-F2817B236253}"/>
    <cellStyle name="Percent 6 8 7" xfId="14472" xr:uid="{2E1C1068-138D-49F7-A9DA-1B672C435DDD}"/>
    <cellStyle name="Percent 6 8 8" xfId="14473" xr:uid="{35D014BB-831F-4AA2-B9A4-2D71ACF2E2CA}"/>
    <cellStyle name="Percent 6 8 9" xfId="14474" xr:uid="{3C9DF0D0-EC7C-44AA-BD6C-CE3F582A8EFA}"/>
    <cellStyle name="Percent 6 9" xfId="14475" xr:uid="{E75FDB0F-64A0-4955-A062-AF7D9A635E0F}"/>
    <cellStyle name="Percent 6 9 2" xfId="14476" xr:uid="{EEECC7FB-BEE9-443D-BB79-5EC4C9E13DF3}"/>
    <cellStyle name="Percent 6 9 2 2" xfId="14477" xr:uid="{AB7C618D-6060-4900-AEC3-2142A4491D96}"/>
    <cellStyle name="Percent 6 9 2 2 2" xfId="14478" xr:uid="{D1703F70-BD24-4338-A261-09138300EAD3}"/>
    <cellStyle name="Percent 6 9 2 3" xfId="14479" xr:uid="{BE3E2B2D-0C5B-4B67-9B9C-AA76D2C46B1D}"/>
    <cellStyle name="Percent 6 9 2 4" xfId="14480" xr:uid="{C9BA29BC-5A86-4BAC-A56E-50C09E49E0F5}"/>
    <cellStyle name="Percent 6 9 3" xfId="14481" xr:uid="{4E8413C5-AC6C-4DD2-AEEC-0ED928CAE2BA}"/>
    <cellStyle name="Percent 6 9 3 2" xfId="14482" xr:uid="{33D199EA-037F-4E6D-902E-3F4A804AA654}"/>
    <cellStyle name="Percent 6 9 3 2 2" xfId="14483" xr:uid="{E347A04B-F199-41D2-AFB2-0A984EFA2515}"/>
    <cellStyle name="Percent 6 9 3 3" xfId="14484" xr:uid="{1590967E-133E-4C69-8DD1-BC571E63BED1}"/>
    <cellStyle name="Percent 6 9 3 4" xfId="14485" xr:uid="{BF78A57C-2284-4E86-AFDE-20AC74A151C4}"/>
    <cellStyle name="Percent 6 9 4" xfId="14486" xr:uid="{7CB06AEF-90AE-427D-BEC2-B79D66689E0C}"/>
    <cellStyle name="Percent 6 9 4 2" xfId="14487" xr:uid="{ED730077-4AEE-405A-BA84-3C7C7DB70616}"/>
    <cellStyle name="Percent 6 9 4 3" xfId="14488" xr:uid="{418F66D9-E9B6-4E2D-B226-F5796956C617}"/>
    <cellStyle name="Percent 6 9 5" xfId="14489" xr:uid="{2DAE8166-44AC-475D-B1F0-01F122CC6556}"/>
    <cellStyle name="Percent 6 9 6" xfId="14490" xr:uid="{69766D75-B457-4181-BFBC-D5A8F9D65728}"/>
    <cellStyle name="Percent 6 9 7" xfId="14491" xr:uid="{323967CE-14DE-485F-BC54-3F4F5441833E}"/>
    <cellStyle name="Percent 6 9 8" xfId="14492" xr:uid="{7282FB25-FE30-4F7B-9FEA-E89F46C133AB}"/>
    <cellStyle name="Percent 6 9 9" xfId="14493" xr:uid="{C105B1FE-1BAC-4934-968C-8B9DCCE704EF}"/>
    <cellStyle name="Percent 7" xfId="14494" xr:uid="{F079E8FD-26E3-4EDF-9710-624400BDCEC9}"/>
    <cellStyle name="Percent 7 10" xfId="14495" xr:uid="{3FD231C1-A8E7-4FEA-B2F7-5CC3B2B64BC7}"/>
    <cellStyle name="Percent 7 10 2" xfId="14496" xr:uid="{4BF43C12-52A8-4DBD-8B6E-C67C7CEA2DA4}"/>
    <cellStyle name="Percent 7 10 2 2" xfId="14497" xr:uid="{2C21980C-14BA-4478-86E5-5EE420E4D159}"/>
    <cellStyle name="Percent 7 10 2 2 2" xfId="14498" xr:uid="{9434A407-4E79-4010-B0BE-497558F89727}"/>
    <cellStyle name="Percent 7 10 2 3" xfId="14499" xr:uid="{75D31E46-B2A8-42EB-8457-BF2EF7D9B40A}"/>
    <cellStyle name="Percent 7 10 3" xfId="14500" xr:uid="{C432EB10-4890-4195-9E7B-70A58DD87685}"/>
    <cellStyle name="Percent 7 10 3 2" xfId="14501" xr:uid="{79B4E00B-6EAE-452B-932D-4830C02B725C}"/>
    <cellStyle name="Percent 7 10 4" xfId="14502" xr:uid="{A25A1665-CEB1-4DDD-A7FD-905A28F48948}"/>
    <cellStyle name="Percent 7 10 5" xfId="14503" xr:uid="{ACAC2BCB-D9B3-45DB-9BCD-C9B52D17C684}"/>
    <cellStyle name="Percent 7 10 6" xfId="14504" xr:uid="{74984B73-1787-4F1D-9188-0584CCC34954}"/>
    <cellStyle name="Percent 7 10 7" xfId="14505" xr:uid="{75948C81-8121-4043-A451-F1BB33372E7F}"/>
    <cellStyle name="Percent 7 11" xfId="14506" xr:uid="{96EFC90E-6272-4BCD-8CEA-A5AB54728D66}"/>
    <cellStyle name="Percent 7 11 2" xfId="14507" xr:uid="{411B2560-196F-424A-B4D3-4896E88EB6F1}"/>
    <cellStyle name="Percent 7 11 3" xfId="14508" xr:uid="{05A60B41-4211-49DF-A0CB-D47E8414DB63}"/>
    <cellStyle name="Percent 7 12" xfId="14509" xr:uid="{26D8404A-DA73-43D0-9911-5B80C47A9C4D}"/>
    <cellStyle name="Percent 7 13" xfId="14510" xr:uid="{C5282806-CF0D-4E9E-87F1-6BBD58ECF312}"/>
    <cellStyle name="Percent 7 14" xfId="14511" xr:uid="{351D33CD-31C9-48DE-BCA3-348E6C7A0FF3}"/>
    <cellStyle name="Percent 7 15" xfId="14512" xr:uid="{0468C985-9198-4719-8215-201F0BAD129E}"/>
    <cellStyle name="Percent 7 16" xfId="14513" xr:uid="{4EA45155-915B-4A63-ADE2-C49D46704EA5}"/>
    <cellStyle name="Percent 7 17" xfId="14514" xr:uid="{9AECA10B-12D4-4A71-B6FF-3F88F177D680}"/>
    <cellStyle name="Percent 7 18" xfId="14515" xr:uid="{0B4E3AD2-961D-4E6B-89B1-339FB6D34F43}"/>
    <cellStyle name="Percent 7 19" xfId="14516" xr:uid="{36E7DA5F-B67B-4650-B50F-70BCBA653770}"/>
    <cellStyle name="Percent 7 2" xfId="14517" xr:uid="{4CE3C964-CAF3-41B4-915C-6F2143C9DFBF}"/>
    <cellStyle name="Percent 7 2 2" xfId="14518" xr:uid="{E2EE2B10-9A36-4D29-8DE4-F6C651C8BA2E}"/>
    <cellStyle name="Percent 7 2 3" xfId="14519" xr:uid="{77034F45-2958-4F61-B01E-621EB5F39B65}"/>
    <cellStyle name="Percent 7 2 4" xfId="14520" xr:uid="{CB5D0465-2C88-448D-AE06-ED0BE43CFB68}"/>
    <cellStyle name="Percent 7 2 5" xfId="14521" xr:uid="{F78033B0-10AD-4A33-A48A-9DFFC2CE88B7}"/>
    <cellStyle name="Percent 7 2 6" xfId="14522" xr:uid="{74F6FDF7-33B8-4379-87D0-A7AF69258FF6}"/>
    <cellStyle name="Percent 7 2 7" xfId="14523" xr:uid="{721AFBF9-1F71-4024-9150-7EB15AC74B64}"/>
    <cellStyle name="Percent 7 2 8" xfId="14524" xr:uid="{6E4435C6-98E8-4611-97C8-7B6D23F07515}"/>
    <cellStyle name="Percent 7 2 9" xfId="14525" xr:uid="{3530B55C-FAC5-4D0E-B4B9-CFD054D943D6}"/>
    <cellStyle name="Percent 7 3" xfId="14526" xr:uid="{B2768E91-6D45-468A-99AE-4BC90C7F05D2}"/>
    <cellStyle name="Percent 7 3 2" xfId="14527" xr:uid="{5D217501-D2A0-4EC8-A7AA-41D11A96F216}"/>
    <cellStyle name="Percent 7 3 3" xfId="14528" xr:uid="{CEA6A32A-9E2B-49C2-9220-FF55076CE562}"/>
    <cellStyle name="Percent 7 3 4" xfId="14529" xr:uid="{75D276D4-0979-46FD-93DC-916FDE9EC924}"/>
    <cellStyle name="Percent 7 3 5" xfId="14530" xr:uid="{7B03963F-1C8C-4215-9FF1-4295518E416D}"/>
    <cellStyle name="Percent 7 3 6" xfId="14531" xr:uid="{D2CC8E76-0B19-4950-878A-B377D0DE72AC}"/>
    <cellStyle name="Percent 7 3 7" xfId="14532" xr:uid="{8C34B7EA-A42F-482E-A26B-38BDCCF27A82}"/>
    <cellStyle name="Percent 7 3 8" xfId="14533" xr:uid="{7669B827-63B0-4332-98DA-631482EB84D7}"/>
    <cellStyle name="Percent 7 3 9" xfId="14534" xr:uid="{56D6D4DF-86F8-4A9F-A54E-8FFBA1F4DD2A}"/>
    <cellStyle name="Percent 7 4" xfId="14535" xr:uid="{F9E7B1BA-BACD-4179-A368-3EB85A195315}"/>
    <cellStyle name="Percent 7 4 2" xfId="14536" xr:uid="{C4814C7D-C322-4C12-8531-3E341E31EE6A}"/>
    <cellStyle name="Percent 7 4 3" xfId="14537" xr:uid="{7003CB68-475F-4209-87F2-C40125D0F96D}"/>
    <cellStyle name="Percent 7 4 4" xfId="14538" xr:uid="{C459AFEA-08EB-447A-8C4E-94C4EBD934F0}"/>
    <cellStyle name="Percent 7 4 5" xfId="14539" xr:uid="{0159889B-585F-4009-B3BB-ED17EB81F002}"/>
    <cellStyle name="Percent 7 4 6" xfId="14540" xr:uid="{7AE062EE-DACC-4459-B56F-07290293B0E7}"/>
    <cellStyle name="Percent 7 4 7" xfId="14541" xr:uid="{4F39D897-C525-481F-9486-36DA8CA5063A}"/>
    <cellStyle name="Percent 7 4 8" xfId="14542" xr:uid="{CA579F06-BA09-42AA-8923-46AEB39CC794}"/>
    <cellStyle name="Percent 7 4 9" xfId="14543" xr:uid="{4EB6F641-29F4-4B22-8599-AC4CC8F93216}"/>
    <cellStyle name="Percent 7 5" xfId="14544" xr:uid="{034F573C-EFEE-4288-9702-8D096F313536}"/>
    <cellStyle name="Percent 7 5 2" xfId="14545" xr:uid="{8A4D5890-5C1B-4FE7-80F2-5A90059A102D}"/>
    <cellStyle name="Percent 7 5 3" xfId="14546" xr:uid="{484651FD-F8B4-4422-BE2D-C84390E96E19}"/>
    <cellStyle name="Percent 7 5 4" xfId="14547" xr:uid="{3911E4CC-FEB6-4FE3-B898-F629854E6235}"/>
    <cellStyle name="Percent 7 5 5" xfId="14548" xr:uid="{A385D70A-ABBA-4A7F-9F76-6C9221EE26A9}"/>
    <cellStyle name="Percent 7 5 6" xfId="14549" xr:uid="{90F3B222-AD55-4894-BE17-8C879770FD7E}"/>
    <cellStyle name="Percent 7 5 7" xfId="14550" xr:uid="{B5240FDD-A4F0-4D7D-8095-BAF05CF82322}"/>
    <cellStyle name="Percent 7 5 8" xfId="14551" xr:uid="{F842F276-3624-4817-9B2F-5936C0ED71A9}"/>
    <cellStyle name="Percent 7 5 9" xfId="14552" xr:uid="{E6CCC20E-D217-47A1-B025-388F33914A5D}"/>
    <cellStyle name="Percent 7 6" xfId="14553" xr:uid="{E3A08140-5894-4504-97EA-5831498274C5}"/>
    <cellStyle name="Percent 7 6 2" xfId="14554" xr:uid="{17237905-064F-4D30-BADB-9AE6F6383151}"/>
    <cellStyle name="Percent 7 6 3" xfId="14555" xr:uid="{09243192-2EE4-4E7D-A2B6-8D7A38961DFF}"/>
    <cellStyle name="Percent 7 6 4" xfId="14556" xr:uid="{AF913B4F-4D75-4407-8ABD-471A903B0CFC}"/>
    <cellStyle name="Percent 7 6 5" xfId="14557" xr:uid="{CC31BC84-9D32-4759-BDA8-996D1281CD95}"/>
    <cellStyle name="Percent 7 6 6" xfId="14558" xr:uid="{37874DD1-DD93-483E-B294-BDB3DCEE2799}"/>
    <cellStyle name="Percent 7 6 7" xfId="14559" xr:uid="{7D91A392-DF2B-49A1-B417-B71633AB40EF}"/>
    <cellStyle name="Percent 7 6 8" xfId="14560" xr:uid="{E357EA92-F7B3-44CE-9E44-446C697EEC4A}"/>
    <cellStyle name="Percent 7 6 9" xfId="14561" xr:uid="{D836D3A5-9565-4BB0-8DCA-F02F5DBE719E}"/>
    <cellStyle name="Percent 7 7" xfId="14562" xr:uid="{0D26C65F-5E42-41BE-BA7A-1C74E59A408D}"/>
    <cellStyle name="Percent 7 7 2" xfId="14563" xr:uid="{5FB2AD43-DB76-4B66-8DED-4AA77464DA7C}"/>
    <cellStyle name="Percent 7 7 3" xfId="14564" xr:uid="{B7F61A79-96D4-49A5-A3FD-D11CDCF287E0}"/>
    <cellStyle name="Percent 7 7 4" xfId="14565" xr:uid="{3BBDEC21-FA71-4F4E-90FE-173E59DAC337}"/>
    <cellStyle name="Percent 7 7 5" xfId="14566" xr:uid="{6E3FE3FC-ADBB-4407-8124-FA8DC6A0302C}"/>
    <cellStyle name="Percent 7 7 6" xfId="14567" xr:uid="{D8BFB81D-624A-4DDB-9D1C-B470C8F93C9B}"/>
    <cellStyle name="Percent 7 7 7" xfId="14568" xr:uid="{316E21FB-F098-43F8-AFF0-A9B38DFB764B}"/>
    <cellStyle name="Percent 7 7 8" xfId="14569" xr:uid="{A97B0641-1645-40F6-9B1D-C1E6C3772B1F}"/>
    <cellStyle name="Percent 7 7 9" xfId="14570" xr:uid="{94283193-2CAA-4981-89A9-8C3B5F556B1E}"/>
    <cellStyle name="Percent 7 8" xfId="14571" xr:uid="{E19D9FEA-1EB9-4FBC-B92E-8339E318D961}"/>
    <cellStyle name="Percent 7 8 2" xfId="14572" xr:uid="{6940C459-9360-4433-AB5A-D5141602425F}"/>
    <cellStyle name="Percent 7 8 3" xfId="14573" xr:uid="{9EEF0865-B369-412F-ADA3-388C29CB9EC5}"/>
    <cellStyle name="Percent 7 8 4" xfId="14574" xr:uid="{9569DFDD-C3D4-4FE8-87FB-1D62D305FDDB}"/>
    <cellStyle name="Percent 7 8 5" xfId="14575" xr:uid="{822EDF06-A299-4D9E-B21A-483C4DE17126}"/>
    <cellStyle name="Percent 7 8 6" xfId="14576" xr:uid="{0788F8D0-5425-432B-B2FC-8DA59CA1EC03}"/>
    <cellStyle name="Percent 7 8 7" xfId="14577" xr:uid="{BF5A778E-1EE7-4EC0-99CC-27B289F109ED}"/>
    <cellStyle name="Percent 7 8 8" xfId="14578" xr:uid="{65451EB8-0999-472D-8DA5-C02D022C7538}"/>
    <cellStyle name="Percent 7 8 9" xfId="14579" xr:uid="{D27A03DE-70B1-4290-98D2-B402315E079C}"/>
    <cellStyle name="Percent 7 9" xfId="14580" xr:uid="{2AB741F2-B188-47B3-9723-A9F82D8C6571}"/>
    <cellStyle name="Percent 7 9 2" xfId="14581" xr:uid="{1B9376F4-FCF1-42D3-9C2F-BE41781B971A}"/>
    <cellStyle name="Percent 7 9 2 2" xfId="14582" xr:uid="{A6FA3818-38C5-4CAA-99AE-1D861D3A96A5}"/>
    <cellStyle name="Percent 7 9 2 2 2" xfId="14583" xr:uid="{C3AB8D70-2B00-4E35-8DF8-7449E40AAF51}"/>
    <cellStyle name="Percent 7 9 2 3" xfId="14584" xr:uid="{E1D49B9D-D405-47C9-AB00-83B866148FA6}"/>
    <cellStyle name="Percent 7 9 2 4" xfId="14585" xr:uid="{CC6CC255-67BD-4D4C-952D-A059E5813E69}"/>
    <cellStyle name="Percent 7 9 3" xfId="14586" xr:uid="{AF74F694-D0D9-4C95-BAD8-9C39626EC53F}"/>
    <cellStyle name="Percent 7 9 3 2" xfId="14587" xr:uid="{1EA30C45-DC5D-48B7-87F7-A2CEF1CA231B}"/>
    <cellStyle name="Percent 7 9 3 2 2" xfId="14588" xr:uid="{60130BE9-905A-4422-82B6-6ABED8726E64}"/>
    <cellStyle name="Percent 7 9 3 3" xfId="14589" xr:uid="{35A90CAA-E846-4F65-A34D-19359E39CE27}"/>
    <cellStyle name="Percent 7 9 3 4" xfId="14590" xr:uid="{40A9927C-0DD6-4977-A46E-A6B67C69CF4D}"/>
    <cellStyle name="Percent 7 9 4" xfId="14591" xr:uid="{CEDA05C6-FDE8-421E-836F-8852219271AF}"/>
    <cellStyle name="Percent 7 9 4 2" xfId="14592" xr:uid="{EBC96A94-5CE1-4340-A486-71EBD883A135}"/>
    <cellStyle name="Percent 7 9 4 3" xfId="14593" xr:uid="{FCC52F84-3919-4DA2-B9B8-A48E34874C82}"/>
    <cellStyle name="Percent 7 9 5" xfId="14594" xr:uid="{59321B6F-0176-4F72-8F5F-C7EA244393DC}"/>
    <cellStyle name="Percent 7 9 6" xfId="14595" xr:uid="{E9511F47-6EBE-4C61-96BA-306E93EF9372}"/>
    <cellStyle name="Percent 7 9 7" xfId="14596" xr:uid="{5B6B2D5C-55C0-4D58-92DE-CFE8D9092C91}"/>
    <cellStyle name="Percent 7 9 8" xfId="14597" xr:uid="{1B7AB411-F033-45CA-B126-9D9DE9D2DC06}"/>
    <cellStyle name="Percent 7 9 9" xfId="14598" xr:uid="{22F5565D-4EE8-46CA-8FFA-99E7F2C3D95B}"/>
    <cellStyle name="Percent 8" xfId="14599" xr:uid="{22FCF1A3-A245-40B1-A386-260AC58FBCCE}"/>
    <cellStyle name="Percent 8 10" xfId="14600" xr:uid="{7CFB7D32-725B-482C-8A7D-74CE5DDC73DA}"/>
    <cellStyle name="Percent 8 11" xfId="14601" xr:uid="{557739B0-8269-4A4D-81F3-C5A13223A551}"/>
    <cellStyle name="Percent 8 12" xfId="14602" xr:uid="{09960398-EC26-4ADD-B991-0CD03726A0EA}"/>
    <cellStyle name="Percent 8 13" xfId="14603" xr:uid="{2FD278FA-DA22-4545-A255-AE840B12CFD1}"/>
    <cellStyle name="Percent 8 14" xfId="14604" xr:uid="{EDA9BC36-F574-441E-937B-9C11BD3046D2}"/>
    <cellStyle name="Percent 8 15" xfId="14605" xr:uid="{E2826721-F75E-442B-B83A-2AC1050B7C2F}"/>
    <cellStyle name="Percent 8 16" xfId="14606" xr:uid="{23749F17-B2BA-4285-A6E6-11CAF3D9CB84}"/>
    <cellStyle name="Percent 8 2" xfId="14607" xr:uid="{C292DD1E-27A8-4CF6-B0A0-C93A118B5619}"/>
    <cellStyle name="Percent 8 2 2" xfId="14608" xr:uid="{48C1D61B-7826-4DCA-BBC3-70C55D140E82}"/>
    <cellStyle name="Percent 8 2 3" xfId="14609" xr:uid="{3CCCA51F-79AE-4FCF-991E-30671385CF98}"/>
    <cellStyle name="Percent 8 2 4" xfId="14610" xr:uid="{2AB22831-CBCF-4FE3-AECE-08EB8F0DDB56}"/>
    <cellStyle name="Percent 8 2 5" xfId="14611" xr:uid="{51BDDCDE-EF50-4879-9CED-FC6ABAB60359}"/>
    <cellStyle name="Percent 8 2 6" xfId="14612" xr:uid="{69680BC0-9629-4A64-9AC6-DADA7A7A918E}"/>
    <cellStyle name="Percent 8 2 7" xfId="14613" xr:uid="{D03761E8-4819-4899-A6DE-99477B3FE541}"/>
    <cellStyle name="Percent 8 2 8" xfId="14614" xr:uid="{38F3E9A7-15F6-480E-A0A0-4A1F31861DB5}"/>
    <cellStyle name="Percent 8 2 9" xfId="14615" xr:uid="{94842ECD-2C20-46A2-BE5B-2E098159CDB6}"/>
    <cellStyle name="Percent 8 3" xfId="14616" xr:uid="{7E5FED23-442F-4673-870C-FD9723088D6F}"/>
    <cellStyle name="Percent 8 3 2" xfId="14617" xr:uid="{FA2374BD-0959-472D-8E07-E851FE60F0D6}"/>
    <cellStyle name="Percent 8 3 3" xfId="14618" xr:uid="{298AA4FB-50D0-4F9C-9572-01DC9042ED40}"/>
    <cellStyle name="Percent 8 3 4" xfId="14619" xr:uid="{1774BA0B-444C-49EB-B9B9-2FD9F62F8A17}"/>
    <cellStyle name="Percent 8 3 5" xfId="14620" xr:uid="{84FDC105-F92A-4F49-A52F-B6FA7038287B}"/>
    <cellStyle name="Percent 8 3 6" xfId="14621" xr:uid="{326BF17B-3FB4-4AEE-8088-0F7C4EC1A8CC}"/>
    <cellStyle name="Percent 8 3 7" xfId="14622" xr:uid="{1BFF837B-D508-42C6-9105-F47A450164AE}"/>
    <cellStyle name="Percent 8 3 8" xfId="14623" xr:uid="{1F75A68C-2693-4F07-813C-D26EBB613BB6}"/>
    <cellStyle name="Percent 8 3 9" xfId="14624" xr:uid="{F1D5C008-8ADA-4272-8EEB-22F327DAAB7B}"/>
    <cellStyle name="Percent 8 4" xfId="14625" xr:uid="{5811D896-4928-4319-ACAE-5CE3F2A41005}"/>
    <cellStyle name="Percent 8 4 2" xfId="14626" xr:uid="{7888C976-3566-4416-BC8F-A171E13F1088}"/>
    <cellStyle name="Percent 8 4 3" xfId="14627" xr:uid="{555B719C-4E80-414F-99C4-2127BFF9F4B2}"/>
    <cellStyle name="Percent 8 4 4" xfId="14628" xr:uid="{A62C06E9-01A2-4BE7-B7C4-1990240610C1}"/>
    <cellStyle name="Percent 8 4 5" xfId="14629" xr:uid="{E3121C7E-BC64-403B-B39D-C1C44AD46117}"/>
    <cellStyle name="Percent 8 4 6" xfId="14630" xr:uid="{197F68F6-3412-4D33-A807-B1CB4FD8B5B0}"/>
    <cellStyle name="Percent 8 4 7" xfId="14631" xr:uid="{4E6DF6B6-AEA0-4E18-8F0D-D9B3FE8FB60C}"/>
    <cellStyle name="Percent 8 4 8" xfId="14632" xr:uid="{A013EE85-AF9E-46A3-9C95-5C6CDFFCDF29}"/>
    <cellStyle name="Percent 8 4 9" xfId="14633" xr:uid="{7FE4B44C-3DAA-40B7-A6F4-25070403E22B}"/>
    <cellStyle name="Percent 8 5" xfId="14634" xr:uid="{97021695-39F8-465E-97D8-58899CC6EB04}"/>
    <cellStyle name="Percent 8 5 2" xfId="14635" xr:uid="{38B7AE40-DD47-4C2F-8BCA-123C14174576}"/>
    <cellStyle name="Percent 8 5 3" xfId="14636" xr:uid="{A282D049-395E-4F63-AAC7-5E3707A40858}"/>
    <cellStyle name="Percent 8 5 4" xfId="14637" xr:uid="{42C73846-D09C-4C62-B5A6-E563B4616336}"/>
    <cellStyle name="Percent 8 5 5" xfId="14638" xr:uid="{146B50A6-B9B9-4D3F-BB3E-0C4F2CCEB121}"/>
    <cellStyle name="Percent 8 5 6" xfId="14639" xr:uid="{FA0D28B3-18D9-4275-90A5-4EB3D4A64229}"/>
    <cellStyle name="Percent 8 5 7" xfId="14640" xr:uid="{7BDA6501-BF12-4178-B6D7-7F25A6BB15B9}"/>
    <cellStyle name="Percent 8 5 8" xfId="14641" xr:uid="{EB3A4702-8E22-44B5-BA58-AB6DD7A4A3C3}"/>
    <cellStyle name="Percent 8 5 9" xfId="14642" xr:uid="{98525B96-04E3-4A2F-9658-87E92F9B7718}"/>
    <cellStyle name="Percent 8 6" xfId="14643" xr:uid="{5CE9E565-FDE0-4A8B-88C6-83FC58C9E505}"/>
    <cellStyle name="Percent 8 6 2" xfId="14644" xr:uid="{DEE17FF9-4F70-42D1-AB0A-E99976460C77}"/>
    <cellStyle name="Percent 8 6 3" xfId="14645" xr:uid="{7327AC97-EAD1-4313-9FF1-F85E39F6C39E}"/>
    <cellStyle name="Percent 8 6 4" xfId="14646" xr:uid="{5C463EB6-21B6-4FD6-9C62-FFAB4F6D204D}"/>
    <cellStyle name="Percent 8 6 5" xfId="14647" xr:uid="{B3B34DE0-2F2A-4415-8131-A8E65DAD64BE}"/>
    <cellStyle name="Percent 8 6 6" xfId="14648" xr:uid="{44341B67-1DF6-4021-887C-DA3BF8A9BE55}"/>
    <cellStyle name="Percent 8 6 7" xfId="14649" xr:uid="{D7AC10C1-8142-42C9-A414-C29ACA7F2169}"/>
    <cellStyle name="Percent 8 6 8" xfId="14650" xr:uid="{42EB6795-12E8-434D-B086-A41644E1BB09}"/>
    <cellStyle name="Percent 8 6 9" xfId="14651" xr:uid="{94FF29A0-51FC-4C11-8EA3-B267607DCB22}"/>
    <cellStyle name="Percent 8 7" xfId="14652" xr:uid="{53CC1F60-2DC4-413E-BA83-C06DFC0F3D3B}"/>
    <cellStyle name="Percent 8 7 2" xfId="14653" xr:uid="{C8EC759C-A2E3-4A04-8498-4D811A89DEB1}"/>
    <cellStyle name="Percent 8 7 3" xfId="14654" xr:uid="{48DED0C4-B1D9-401B-95DB-638BABA8B6CF}"/>
    <cellStyle name="Percent 8 7 4" xfId="14655" xr:uid="{E599D393-2C3F-4B43-BAFB-1406792D1A63}"/>
    <cellStyle name="Percent 8 7 5" xfId="14656" xr:uid="{AA322799-A372-4D89-9B45-07C74F0ACCCB}"/>
    <cellStyle name="Percent 8 7 6" xfId="14657" xr:uid="{CE250C42-5986-48A4-BD43-5121930C611C}"/>
    <cellStyle name="Percent 8 7 7" xfId="14658" xr:uid="{666D837C-AF2D-48AC-AC30-B175CA2E3995}"/>
    <cellStyle name="Percent 8 7 8" xfId="14659" xr:uid="{3AAA08AE-6324-4B5D-B353-9E23D32483C1}"/>
    <cellStyle name="Percent 8 7 9" xfId="14660" xr:uid="{964D07F7-7165-408D-A12A-0DC657C254A3}"/>
    <cellStyle name="Percent 8 8" xfId="14661" xr:uid="{217E389B-36C2-46DD-9A6D-EDEC14361FB7}"/>
    <cellStyle name="Percent 8 8 2" xfId="14662" xr:uid="{7DDCEAFF-CC7A-49C8-9222-62019A227BC3}"/>
    <cellStyle name="Percent 8 8 3" xfId="14663" xr:uid="{AC1D2B5E-C5EF-4D19-ABF5-FEA6CBEF239F}"/>
    <cellStyle name="Percent 8 8 4" xfId="14664" xr:uid="{9DB82A1C-72FC-4379-B8E7-E80C873C08B0}"/>
    <cellStyle name="Percent 8 8 5" xfId="14665" xr:uid="{E0727F18-6AF3-46C1-8D6D-41CBB5F9ED1C}"/>
    <cellStyle name="Percent 8 8 6" xfId="14666" xr:uid="{75C7BD21-78E3-4E3A-98DA-300E4D88BBFF}"/>
    <cellStyle name="Percent 8 8 7" xfId="14667" xr:uid="{AB39C33D-09EE-4FEA-B4E2-0016626D6906}"/>
    <cellStyle name="Percent 8 8 8" xfId="14668" xr:uid="{5E3CF674-47A8-48F2-8C7F-3A409931EA3E}"/>
    <cellStyle name="Percent 8 8 9" xfId="14669" xr:uid="{B5FA1C13-C8C2-48EB-A101-7AC9C1485F32}"/>
    <cellStyle name="Percent 8 9" xfId="14670" xr:uid="{FEDEFA55-0932-42A0-8281-1623436850FE}"/>
    <cellStyle name="Percent 9" xfId="14671" xr:uid="{25AEF259-19A0-4927-A530-859E12FFB8E5}"/>
    <cellStyle name="Percent 9 10" xfId="14672" xr:uid="{52F354B5-4301-4F51-98C6-E02370CBA651}"/>
    <cellStyle name="Percent 9 10 10" xfId="14673" xr:uid="{513A99DD-E0FA-4FB9-B129-AD52DB05FBEB}"/>
    <cellStyle name="Percent 9 10 2" xfId="14674" xr:uid="{0424796E-635F-432C-9A91-2EE5DE1F747E}"/>
    <cellStyle name="Percent 9 10 3" xfId="14675" xr:uid="{EE8B00AA-35AE-43EF-84A9-865B2252513E}"/>
    <cellStyle name="Percent 9 10 4" xfId="14676" xr:uid="{F997A922-959A-4B2A-801D-977A80A5C3DE}"/>
    <cellStyle name="Percent 9 10 5" xfId="14677" xr:uid="{3BEA916B-8379-4CCF-9290-A5419DBDC073}"/>
    <cellStyle name="Percent 9 10 6" xfId="14678" xr:uid="{CC221675-0B80-433D-91C2-BFC96DFB1ACE}"/>
    <cellStyle name="Percent 9 10 7" xfId="14679" xr:uid="{38A77C71-605D-4A33-84B3-6C3A4FD347E5}"/>
    <cellStyle name="Percent 9 10 8" xfId="14680" xr:uid="{C124DA32-61B1-425C-A1D1-D7EA488B19CD}"/>
    <cellStyle name="Percent 9 10 9" xfId="14681" xr:uid="{C06EDA6E-71A6-469B-ADFB-370D56B3858F}"/>
    <cellStyle name="Percent 9 11" xfId="14682" xr:uid="{6D7CAB5E-1C13-446A-AB4E-27FF996FF2F1}"/>
    <cellStyle name="Percent 9 11 10" xfId="14683" xr:uid="{20946348-DB41-4A19-8C82-4BAEA90F4DA9}"/>
    <cellStyle name="Percent 9 11 2" xfId="14684" xr:uid="{FC944D6B-83EE-4662-9B51-CE5D27F5AD3A}"/>
    <cellStyle name="Percent 9 11 3" xfId="14685" xr:uid="{59F963EF-2219-4B10-9B92-B2275D021D71}"/>
    <cellStyle name="Percent 9 11 4" xfId="14686" xr:uid="{E8CCD881-25E2-4EEE-AF33-16EB40D04ED8}"/>
    <cellStyle name="Percent 9 11 5" xfId="14687" xr:uid="{36AA9781-75CE-4199-968E-DF2C0F6F2E02}"/>
    <cellStyle name="Percent 9 11 6" xfId="14688" xr:uid="{BD3DDD75-3026-4D89-9311-C43A614A52EA}"/>
    <cellStyle name="Percent 9 11 7" xfId="14689" xr:uid="{98027497-4A8E-4899-BDA7-219D0E3F40B4}"/>
    <cellStyle name="Percent 9 11 8" xfId="14690" xr:uid="{554181CE-A7AB-494F-9ACC-D74BB40827C3}"/>
    <cellStyle name="Percent 9 11 9" xfId="14691" xr:uid="{D649881E-DBE1-4950-8102-780339659F73}"/>
    <cellStyle name="Percent 9 12" xfId="14692" xr:uid="{EBDBDB18-B047-4FCB-9BD5-290449D263E1}"/>
    <cellStyle name="Percent 9 12 10" xfId="14693" xr:uid="{DD3017A8-387A-4A78-9678-593F41033B03}"/>
    <cellStyle name="Percent 9 12 2" xfId="14694" xr:uid="{0E955E05-C1A2-4765-8879-BFCBA93C9F8F}"/>
    <cellStyle name="Percent 9 12 3" xfId="14695" xr:uid="{E259FE22-9ECD-4548-A3D5-62A96001FC96}"/>
    <cellStyle name="Percent 9 12 4" xfId="14696" xr:uid="{EDB314AA-46E2-44F3-8083-4D5719E6DB56}"/>
    <cellStyle name="Percent 9 12 5" xfId="14697" xr:uid="{44DDD1B2-83D7-4BF0-A0C1-C3EAE7DC469A}"/>
    <cellStyle name="Percent 9 12 6" xfId="14698" xr:uid="{9CE5EE00-53CA-4A40-B57C-771ECD537594}"/>
    <cellStyle name="Percent 9 12 7" xfId="14699" xr:uid="{B65518E8-9B5E-4CC8-8D98-8462DB6CEBBC}"/>
    <cellStyle name="Percent 9 12 8" xfId="14700" xr:uid="{6947D412-04C8-4248-B562-E0B5D9640508}"/>
    <cellStyle name="Percent 9 12 9" xfId="14701" xr:uid="{5EAAADFC-9FB6-47F9-B705-D57E07E6BC3F}"/>
    <cellStyle name="Percent 9 13" xfId="14702" xr:uid="{1B6F9848-BE97-47C2-A3F6-08A86C9B8A25}"/>
    <cellStyle name="Percent 9 13 10" xfId="14703" xr:uid="{F233F7BA-C1E4-4690-9E95-F9D2871C74E1}"/>
    <cellStyle name="Percent 9 13 2" xfId="14704" xr:uid="{955BBA09-6A57-4828-BA96-3A77D85B01DA}"/>
    <cellStyle name="Percent 9 13 3" xfId="14705" xr:uid="{E163E78E-94E3-46D9-ADFC-5B9B70F3224D}"/>
    <cellStyle name="Percent 9 13 4" xfId="14706" xr:uid="{6E89EB95-B703-4460-9714-D79C456C7F35}"/>
    <cellStyle name="Percent 9 13 5" xfId="14707" xr:uid="{47BE6728-1274-459C-9A49-9E939A7C0E77}"/>
    <cellStyle name="Percent 9 13 6" xfId="14708" xr:uid="{8A5D440D-4B99-434D-9FA9-8C59B4ED2060}"/>
    <cellStyle name="Percent 9 13 7" xfId="14709" xr:uid="{BB25A3CB-606E-47A1-B3BE-58F978ADAE18}"/>
    <cellStyle name="Percent 9 13 8" xfId="14710" xr:uid="{6546D1D4-2B5B-4228-9B14-86B5CFCA7FE4}"/>
    <cellStyle name="Percent 9 13 9" xfId="14711" xr:uid="{F7BFB9F6-7316-4D67-BC7E-BE1D297E1591}"/>
    <cellStyle name="Percent 9 14" xfId="14712" xr:uid="{5F73B95D-454D-4571-A11F-0383AAEE7D53}"/>
    <cellStyle name="Percent 9 14 10" xfId="14713" xr:uid="{31C6B42A-93A5-4C73-BBCD-47659E17A7CA}"/>
    <cellStyle name="Percent 9 14 2" xfId="14714" xr:uid="{CB01251F-9167-4F4C-B3E5-81B8B8049BA8}"/>
    <cellStyle name="Percent 9 14 3" xfId="14715" xr:uid="{75E1D5EE-EB11-4FCB-B12F-7E40A85B224B}"/>
    <cellStyle name="Percent 9 14 4" xfId="14716" xr:uid="{126EFEC0-1CB5-4243-B8CC-AD8F335A159B}"/>
    <cellStyle name="Percent 9 14 5" xfId="14717" xr:uid="{35083EB3-DBA3-444F-BE6D-1A960A570DE5}"/>
    <cellStyle name="Percent 9 14 6" xfId="14718" xr:uid="{ECADA39C-BED8-416B-B110-D0AA102D2C75}"/>
    <cellStyle name="Percent 9 14 7" xfId="14719" xr:uid="{862C198C-3949-4072-A8B5-5B6C351F2631}"/>
    <cellStyle name="Percent 9 14 8" xfId="14720" xr:uid="{0B162ED9-D396-44B8-98C1-873CBD0CF996}"/>
    <cellStyle name="Percent 9 14 9" xfId="14721" xr:uid="{B08B86B1-F409-45CD-B624-A995F8097952}"/>
    <cellStyle name="Percent 9 15" xfId="14722" xr:uid="{20779C92-F176-473E-B12C-DAC9122556AD}"/>
    <cellStyle name="Percent 9 15 10" xfId="14723" xr:uid="{82D60574-06F4-4553-8C04-6C799AEA607F}"/>
    <cellStyle name="Percent 9 15 2" xfId="14724" xr:uid="{0002430E-392A-4476-A5EE-179A7BF5CF1A}"/>
    <cellStyle name="Percent 9 15 3" xfId="14725" xr:uid="{DBB549F9-62D9-463B-B3C6-2B2B469EDB62}"/>
    <cellStyle name="Percent 9 15 4" xfId="14726" xr:uid="{E6A4ED42-7857-4CCC-BA5A-5944CCB1B8BC}"/>
    <cellStyle name="Percent 9 15 5" xfId="14727" xr:uid="{62C429EF-53B5-4D49-9FEE-A58F753B8FF4}"/>
    <cellStyle name="Percent 9 15 6" xfId="14728" xr:uid="{7AB0A50B-EDB5-43DF-9ECB-F830465FDE34}"/>
    <cellStyle name="Percent 9 15 7" xfId="14729" xr:uid="{97CDB136-437B-492C-B193-C20D5F6ED301}"/>
    <cellStyle name="Percent 9 15 8" xfId="14730" xr:uid="{3951CF49-3C40-4BF9-A221-6A1B7E7A7B36}"/>
    <cellStyle name="Percent 9 15 9" xfId="14731" xr:uid="{6E5FD77A-E4B0-4D18-9020-6CAB3336B3AC}"/>
    <cellStyle name="Percent 9 16" xfId="14732" xr:uid="{CA08B14E-6717-46D2-B7B7-75274A50A89E}"/>
    <cellStyle name="Percent 9 16 10" xfId="14733" xr:uid="{CC2B2F9D-F42C-43FB-B34A-752FC4AC7F9C}"/>
    <cellStyle name="Percent 9 16 2" xfId="14734" xr:uid="{385F1037-434B-4223-83A6-FCE72B68DC8D}"/>
    <cellStyle name="Percent 9 16 3" xfId="14735" xr:uid="{C7975A83-FB1E-4D95-A9D2-23DA0C9C79EC}"/>
    <cellStyle name="Percent 9 16 4" xfId="14736" xr:uid="{19986CED-B541-47A6-A570-25990E55C107}"/>
    <cellStyle name="Percent 9 16 5" xfId="14737" xr:uid="{0A2C621A-F614-43CB-9322-C080E5B54FFC}"/>
    <cellStyle name="Percent 9 16 6" xfId="14738" xr:uid="{4C02F889-7B52-4B4A-8315-5F00BF163116}"/>
    <cellStyle name="Percent 9 16 7" xfId="14739" xr:uid="{B928FEA6-964B-4AAE-AC90-493A483519AE}"/>
    <cellStyle name="Percent 9 16 8" xfId="14740" xr:uid="{1986AE5A-8E45-44E0-88BD-C991ACA252C1}"/>
    <cellStyle name="Percent 9 16 9" xfId="14741" xr:uid="{C1674E8B-D73A-4F59-9934-67AA7768B79F}"/>
    <cellStyle name="Percent 9 17" xfId="14742" xr:uid="{CB2432C4-217C-4797-82A6-D0141D916F4D}"/>
    <cellStyle name="Percent 9 17 10" xfId="14743" xr:uid="{F13D14B7-CDD4-4C77-BB42-55405943692C}"/>
    <cellStyle name="Percent 9 17 2" xfId="14744" xr:uid="{F686822A-F4E2-4AF4-8BD8-CB8ACF994CFD}"/>
    <cellStyle name="Percent 9 17 3" xfId="14745" xr:uid="{F8B20A8A-EC57-4F1D-A3D6-33CDA2B5BC73}"/>
    <cellStyle name="Percent 9 17 4" xfId="14746" xr:uid="{F50E2583-C772-46DE-8A7F-D0E4177C59FD}"/>
    <cellStyle name="Percent 9 17 5" xfId="14747" xr:uid="{9F614670-37BF-43B2-8869-65B8F6D41924}"/>
    <cellStyle name="Percent 9 17 6" xfId="14748" xr:uid="{63646E91-6FF9-409C-B431-93B37E003871}"/>
    <cellStyle name="Percent 9 17 7" xfId="14749" xr:uid="{780310DD-1A38-4923-883D-9CC50402101D}"/>
    <cellStyle name="Percent 9 17 8" xfId="14750" xr:uid="{C3038EDF-CCFF-4BAE-B145-A00949EF6422}"/>
    <cellStyle name="Percent 9 17 9" xfId="14751" xr:uid="{7E8E49CB-DE26-422E-AA0A-9F145D267E68}"/>
    <cellStyle name="Percent 9 18" xfId="14752" xr:uid="{68CE8668-ECD9-4598-9B03-8CAA6A8C4F7E}"/>
    <cellStyle name="Percent 9 18 10" xfId="14753" xr:uid="{DA9332EA-86BA-4CE5-9EF6-EC4E75161045}"/>
    <cellStyle name="Percent 9 18 2" xfId="14754" xr:uid="{2244152B-F5AA-41DC-8135-3174B40E4DB2}"/>
    <cellStyle name="Percent 9 18 3" xfId="14755" xr:uid="{98D6C249-E323-4294-B318-2F7A41BF51A8}"/>
    <cellStyle name="Percent 9 18 4" xfId="14756" xr:uid="{64D2399D-C272-4665-9D9C-0B8BCB921231}"/>
    <cellStyle name="Percent 9 18 5" xfId="14757" xr:uid="{CEE72DAF-74FC-4B09-AED1-05A9665FAA64}"/>
    <cellStyle name="Percent 9 18 6" xfId="14758" xr:uid="{EA4F946D-D916-4C24-A823-A319EF3812C4}"/>
    <cellStyle name="Percent 9 18 7" xfId="14759" xr:uid="{681AEA9A-7EFA-4595-BE33-93AFA035FD62}"/>
    <cellStyle name="Percent 9 18 8" xfId="14760" xr:uid="{65468329-13E8-4A78-BE1A-4719324DA0A1}"/>
    <cellStyle name="Percent 9 18 9" xfId="14761" xr:uid="{9CF58165-CD08-43B4-855E-9083FFC7ED74}"/>
    <cellStyle name="Percent 9 19" xfId="14762" xr:uid="{85A527A6-4D13-43CB-83F6-14B2FDF2A7E0}"/>
    <cellStyle name="Percent 9 19 10" xfId="14763" xr:uid="{7584B394-FB9F-4DD6-8B1B-DDBABFDEAFC8}"/>
    <cellStyle name="Percent 9 19 2" xfId="14764" xr:uid="{222DD858-47C5-454D-84B9-72D0CF8D0468}"/>
    <cellStyle name="Percent 9 19 3" xfId="14765" xr:uid="{0A0D9897-EAFE-4C3B-AB47-18E703084949}"/>
    <cellStyle name="Percent 9 19 4" xfId="14766" xr:uid="{6E034CDB-CC20-4CBE-A8A1-493E5276CE07}"/>
    <cellStyle name="Percent 9 19 5" xfId="14767" xr:uid="{CE69DD76-F559-45F6-835C-FB57576045B6}"/>
    <cellStyle name="Percent 9 19 6" xfId="14768" xr:uid="{2153E687-AF4D-4C0C-93DD-50AFB5825269}"/>
    <cellStyle name="Percent 9 19 7" xfId="14769" xr:uid="{2398893E-F4FF-4167-A9C5-1B115FAA73BC}"/>
    <cellStyle name="Percent 9 19 8" xfId="14770" xr:uid="{AB185161-5460-4D8C-B1E0-A7C5AAFD1ABD}"/>
    <cellStyle name="Percent 9 19 9" xfId="14771" xr:uid="{869B88E0-10EB-41DC-AE09-51799D4A7D6C}"/>
    <cellStyle name="Percent 9 2" xfId="14772" xr:uid="{099334C3-7BEF-4C00-9D5D-B011D6500780}"/>
    <cellStyle name="Percent 9 2 10" xfId="14773" xr:uid="{4FD52424-1E1D-4DE5-A216-527EAE31F159}"/>
    <cellStyle name="Percent 9 2 11" xfId="14774" xr:uid="{7EBB0F26-ADF5-48ED-A414-2881C162AE27}"/>
    <cellStyle name="Percent 9 2 12" xfId="14775" xr:uid="{447FCEAE-D22D-4703-AAD4-FD3BB363A582}"/>
    <cellStyle name="Percent 9 2 2" xfId="14776" xr:uid="{FBFA1FF4-838C-40EF-931D-4D6BB6757ECF}"/>
    <cellStyle name="Percent 9 2 2 2" xfId="14777" xr:uid="{1D0A7EF1-1F61-4FD9-B883-59F63567511B}"/>
    <cellStyle name="Percent 9 2 2 3" xfId="14778" xr:uid="{D46BDE4D-A602-4D5E-890A-1193F63A9E32}"/>
    <cellStyle name="Percent 9 2 2 4" xfId="14779" xr:uid="{1B817B3A-2E3E-4D18-BA66-D7DFBE8BC02F}"/>
    <cellStyle name="Percent 9 2 2 5" xfId="14780" xr:uid="{E3D8471F-78E7-4092-BCB5-DC6EF2F56C06}"/>
    <cellStyle name="Percent 9 2 2 6" xfId="14781" xr:uid="{28D3669D-CE8E-4A9A-BC43-546271A05126}"/>
    <cellStyle name="Percent 9 2 2 7" xfId="14782" xr:uid="{493C7931-5E3C-4D92-A95C-7C83B6C29B41}"/>
    <cellStyle name="Percent 9 2 2 8" xfId="14783" xr:uid="{1DBE38A1-F069-4CAB-8F6C-77F43C457C12}"/>
    <cellStyle name="Percent 9 2 2 9" xfId="14784" xr:uid="{0D0F30E0-3F3B-4284-A656-9B0E2EAD17F3}"/>
    <cellStyle name="Percent 9 2 3" xfId="14785" xr:uid="{177E82BB-BA49-4C58-AC52-845795D96BDF}"/>
    <cellStyle name="Percent 9 2 3 2" xfId="14786" xr:uid="{D48A159C-1000-4ED4-9975-752A05C41298}"/>
    <cellStyle name="Percent 9 2 3 3" xfId="14787" xr:uid="{962FC962-AF10-4F27-A6B4-063A2EF2F8A2}"/>
    <cellStyle name="Percent 9 2 3 4" xfId="14788" xr:uid="{2600F442-E60F-49BB-A5A6-34413EED4186}"/>
    <cellStyle name="Percent 9 2 3 5" xfId="14789" xr:uid="{8A8FAED7-09E2-44DB-B599-F2677CACCF2F}"/>
    <cellStyle name="Percent 9 2 4" xfId="14790" xr:uid="{A4997F6E-C83E-4F53-B378-A86AC3C7AFF5}"/>
    <cellStyle name="Percent 9 2 5" xfId="14791" xr:uid="{D3924755-EAF0-4562-8C4E-80169120247E}"/>
    <cellStyle name="Percent 9 2 6" xfId="14792" xr:uid="{CE277AEE-821F-4B77-B115-5E13019629B1}"/>
    <cellStyle name="Percent 9 2 7" xfId="14793" xr:uid="{5EF066BB-31B5-473B-B23B-7F935C316F84}"/>
    <cellStyle name="Percent 9 2 8" xfId="14794" xr:uid="{F7249C54-79D6-4984-B1EB-431843F89FBF}"/>
    <cellStyle name="Percent 9 2 9" xfId="14795" xr:uid="{3E869804-4CA3-426E-9D3D-8BFC92EE3437}"/>
    <cellStyle name="Percent 9 20" xfId="14796" xr:uid="{ABD6181D-A936-4B30-8A11-0231B682EE10}"/>
    <cellStyle name="Percent 9 20 10" xfId="14797" xr:uid="{D5D8B976-1DD0-49EE-B290-99D732C5F022}"/>
    <cellStyle name="Percent 9 20 2" xfId="14798" xr:uid="{07C2AF55-E22D-44D0-A151-7252CA564E51}"/>
    <cellStyle name="Percent 9 20 3" xfId="14799" xr:uid="{1FA8C885-42DA-460D-B094-A1BC7229B161}"/>
    <cellStyle name="Percent 9 20 4" xfId="14800" xr:uid="{8C5E0E9A-1115-44DA-8137-D7C060E7AE51}"/>
    <cellStyle name="Percent 9 20 5" xfId="14801" xr:uid="{6C8F2252-F4A6-4B1F-946B-8B52D4F9AA95}"/>
    <cellStyle name="Percent 9 20 6" xfId="14802" xr:uid="{775941DD-C890-4447-ADEC-2904387E403E}"/>
    <cellStyle name="Percent 9 20 7" xfId="14803" xr:uid="{4F2A4EB2-5356-4930-98FF-289D4BB88067}"/>
    <cellStyle name="Percent 9 20 8" xfId="14804" xr:uid="{89121C35-90F7-42AF-AFE9-20DAF0BA213C}"/>
    <cellStyle name="Percent 9 20 9" xfId="14805" xr:uid="{71677A0B-A1C1-4CEC-8222-E490AFBCBE3D}"/>
    <cellStyle name="Percent 9 21" xfId="14806" xr:uid="{ADC40C3B-1A24-42E6-95D3-9FE4B11F3D1B}"/>
    <cellStyle name="Percent 9 21 2" xfId="14807" xr:uid="{6140A532-808A-49C8-976F-CACD22569B76}"/>
    <cellStyle name="Percent 9 21 3" xfId="14808" xr:uid="{5D2264C4-CAF9-47B7-8B62-EB62978AEEF6}"/>
    <cellStyle name="Percent 9 21 4" xfId="14809" xr:uid="{84081A46-ADB5-4F03-A6D3-023EBCFF3488}"/>
    <cellStyle name="Percent 9 21 5" xfId="14810" xr:uid="{1CEA219E-10B6-420C-BECD-734E035D0C97}"/>
    <cellStyle name="Percent 9 22" xfId="14811" xr:uid="{5C3FF7DC-6A62-4A2E-8B99-15108A9A64D7}"/>
    <cellStyle name="Percent 9 22 2" xfId="14812" xr:uid="{3DB816C3-11DF-4BE9-8CAB-F85646FE8367}"/>
    <cellStyle name="Percent 9 22 3" xfId="14813" xr:uid="{57A53223-958B-4E9A-95A6-5F302E15B3EC}"/>
    <cellStyle name="Percent 9 22 4" xfId="14814" xr:uid="{8559317A-6601-4182-8347-CEF3D3B3BC60}"/>
    <cellStyle name="Percent 9 22 5" xfId="14815" xr:uid="{B5A9A4D5-BAEA-4CF6-81DF-90BB75DA93D8}"/>
    <cellStyle name="Percent 9 23" xfId="14816" xr:uid="{E31555E5-3140-426C-96D3-CEB7683EDA2C}"/>
    <cellStyle name="Percent 9 24" xfId="14817" xr:uid="{70C5F87F-E7EA-46E3-B9A6-A1DAD14525E6}"/>
    <cellStyle name="Percent 9 25" xfId="14818" xr:uid="{3DC50744-8B82-47AB-970E-5AA68A647A58}"/>
    <cellStyle name="Percent 9 26" xfId="14819" xr:uid="{708D39C9-5629-4F6A-B929-D6F01991FA71}"/>
    <cellStyle name="Percent 9 27" xfId="14820" xr:uid="{40374674-9756-45C4-97B7-591BABCF286E}"/>
    <cellStyle name="Percent 9 28" xfId="14821" xr:uid="{EF67C78C-1F53-429B-946A-C6A1BF4D1CB3}"/>
    <cellStyle name="Percent 9 29" xfId="14822" xr:uid="{F3BF635A-886C-4D75-B4B8-266D142F6771}"/>
    <cellStyle name="Percent 9 3" xfId="14823" xr:uid="{8888ED39-56E9-41F5-A231-378FED12CFCD}"/>
    <cellStyle name="Percent 9 3 10" xfId="14824" xr:uid="{F8DA0063-BE46-44D5-93FF-12A772F9BD8C}"/>
    <cellStyle name="Percent 9 3 11" xfId="14825" xr:uid="{40F6E7B2-AD88-4CB8-819C-460AEBCE2B7D}"/>
    <cellStyle name="Percent 9 3 12" xfId="14826" xr:uid="{D713F9A4-D16B-4B17-BBA1-BC638C35A856}"/>
    <cellStyle name="Percent 9 3 2" xfId="14827" xr:uid="{A35D38BE-6813-4A15-9E79-09D1A75A3869}"/>
    <cellStyle name="Percent 9 3 2 2" xfId="14828" xr:uid="{8D7BC8AD-F647-4B9F-BC00-ED86C559235E}"/>
    <cellStyle name="Percent 9 3 2 3" xfId="14829" xr:uid="{CD0CD277-FFC1-4F92-AA82-7810BBFDC33B}"/>
    <cellStyle name="Percent 9 3 2 4" xfId="14830" xr:uid="{68F29BED-93E5-4623-9886-93012789813A}"/>
    <cellStyle name="Percent 9 3 2 5" xfId="14831" xr:uid="{1E836548-424E-4223-BA9E-2D99D3E91135}"/>
    <cellStyle name="Percent 9 3 2 6" xfId="14832" xr:uid="{1A32B675-7D18-4D9F-8A62-57E4803C2BCC}"/>
    <cellStyle name="Percent 9 3 2 7" xfId="14833" xr:uid="{967F9441-AE20-4C32-AA36-9F9868019C40}"/>
    <cellStyle name="Percent 9 3 2 8" xfId="14834" xr:uid="{A323038D-4899-4230-B72D-2C28F4016969}"/>
    <cellStyle name="Percent 9 3 2 9" xfId="14835" xr:uid="{B7820C5F-84C6-4801-9384-D10A5FB2FDE5}"/>
    <cellStyle name="Percent 9 3 3" xfId="14836" xr:uid="{DE5EF0B5-10FC-4378-B21F-5254C3AFF2B7}"/>
    <cellStyle name="Percent 9 3 3 2" xfId="14837" xr:uid="{3196AEB5-9A0E-4CA9-A9F0-53537E983D9E}"/>
    <cellStyle name="Percent 9 3 3 3" xfId="14838" xr:uid="{9022C683-46D5-4CF2-99E2-2DB1CDFAA006}"/>
    <cellStyle name="Percent 9 3 3 4" xfId="14839" xr:uid="{DFF797F9-24DE-4E15-8815-1CD21EDBEC66}"/>
    <cellStyle name="Percent 9 3 3 5" xfId="14840" xr:uid="{7A0A64E2-68CE-4049-A631-BB196AA48C34}"/>
    <cellStyle name="Percent 9 3 4" xfId="14841" xr:uid="{3251A84F-2689-4F82-96A2-2B8CDE34F0A4}"/>
    <cellStyle name="Percent 9 3 5" xfId="14842" xr:uid="{A8CB15EF-3314-4CBB-80B3-67F962BA8CB4}"/>
    <cellStyle name="Percent 9 3 6" xfId="14843" xr:uid="{F9B824B4-5CF9-4DCE-AE5E-49062B82CC1D}"/>
    <cellStyle name="Percent 9 3 7" xfId="14844" xr:uid="{3181BA6A-8834-47BC-824A-F577389742A8}"/>
    <cellStyle name="Percent 9 3 8" xfId="14845" xr:uid="{5DB54A32-8865-4316-BC99-F32F27A99BE6}"/>
    <cellStyle name="Percent 9 3 9" xfId="14846" xr:uid="{24531DDD-350C-4154-96D8-6CEDFA040329}"/>
    <cellStyle name="Percent 9 4" xfId="14847" xr:uid="{6BC078D6-F59A-4225-A68A-6547E8289887}"/>
    <cellStyle name="Percent 9 4 10" xfId="14848" xr:uid="{BC7E9F78-1E63-43E6-A1A3-8E92B8D61182}"/>
    <cellStyle name="Percent 9 4 11" xfId="14849" xr:uid="{41535FF8-1C6A-41F6-88C4-430D298176FB}"/>
    <cellStyle name="Percent 9 4 12" xfId="14850" xr:uid="{DFEC28A7-1A24-4996-8599-0FFB5741F74F}"/>
    <cellStyle name="Percent 9 4 2" xfId="14851" xr:uid="{1E72FAB3-4137-4598-94AB-5B98B0CFB734}"/>
    <cellStyle name="Percent 9 4 2 2" xfId="14852" xr:uid="{4A52AD00-D069-430B-A5D0-3FD41EBA95C4}"/>
    <cellStyle name="Percent 9 4 2 3" xfId="14853" xr:uid="{E2D74ACD-60CA-4689-8561-5B15F8E294CD}"/>
    <cellStyle name="Percent 9 4 2 4" xfId="14854" xr:uid="{BB321445-A80B-4705-9F2F-159AD68AC306}"/>
    <cellStyle name="Percent 9 4 2 5" xfId="14855" xr:uid="{AD190FD4-7DEE-418F-854F-EA70B389E64D}"/>
    <cellStyle name="Percent 9 4 2 6" xfId="14856" xr:uid="{EF4CC699-FF22-45BB-8102-2D4842A14253}"/>
    <cellStyle name="Percent 9 4 2 7" xfId="14857" xr:uid="{F53C2C61-CB8B-4B52-92A7-D2B85AD49DA7}"/>
    <cellStyle name="Percent 9 4 2 8" xfId="14858" xr:uid="{5ADEF52D-763C-46CB-9072-D1EFEAB89533}"/>
    <cellStyle name="Percent 9 4 2 9" xfId="14859" xr:uid="{9381ED3B-E5EE-4B59-9172-7EF5F17F0D17}"/>
    <cellStyle name="Percent 9 4 3" xfId="14860" xr:uid="{78294A34-38C8-4451-9B20-134468F47C53}"/>
    <cellStyle name="Percent 9 4 3 2" xfId="14861" xr:uid="{EE63482A-B29E-4ADD-B417-85D14EF22254}"/>
    <cellStyle name="Percent 9 4 3 3" xfId="14862" xr:uid="{4E3BECC7-7E79-4405-BAE6-A6D19724D9C6}"/>
    <cellStyle name="Percent 9 4 3 4" xfId="14863" xr:uid="{77F5CCDF-837B-46C6-BB7F-E719F1CE9A59}"/>
    <cellStyle name="Percent 9 4 3 5" xfId="14864" xr:uid="{12D1CAD2-4730-4158-8397-6F06CC513B29}"/>
    <cellStyle name="Percent 9 4 4" xfId="14865" xr:uid="{902E4E4B-D140-44A7-BD4F-010E75B7BBB0}"/>
    <cellStyle name="Percent 9 4 5" xfId="14866" xr:uid="{7A7D7987-4D96-4DC8-B4F8-11A976496B38}"/>
    <cellStyle name="Percent 9 4 6" xfId="14867" xr:uid="{75448A21-B53A-45F5-B723-25E8EC05C036}"/>
    <cellStyle name="Percent 9 4 7" xfId="14868" xr:uid="{DA501DFC-2166-431B-B16A-F5C5AB7B0160}"/>
    <cellStyle name="Percent 9 4 8" xfId="14869" xr:uid="{EFB57EB1-A322-4B84-9A02-9C9ACDAB26DA}"/>
    <cellStyle name="Percent 9 4 9" xfId="14870" xr:uid="{87590D4B-8407-4506-945A-04C36C6F0B0A}"/>
    <cellStyle name="Percent 9 5" xfId="14871" xr:uid="{14E64215-B02C-46D7-B314-B94D46F38C2C}"/>
    <cellStyle name="Percent 9 5 10" xfId="14872" xr:uid="{BD9AD57E-70F4-435B-85CD-B26E43D22285}"/>
    <cellStyle name="Percent 9 5 11" xfId="14873" xr:uid="{8A638DCD-A4D0-40E6-ADC3-9BF3A5ADDA89}"/>
    <cellStyle name="Percent 9 5 12" xfId="14874" xr:uid="{6178657A-FA7B-4EA0-AC95-B768BCB4D542}"/>
    <cellStyle name="Percent 9 5 2" xfId="14875" xr:uid="{0CD8DE38-9F3C-41D6-9825-D773DCFFF2DB}"/>
    <cellStyle name="Percent 9 5 2 2" xfId="14876" xr:uid="{9C1284A5-3AD1-4ABA-AB12-2EEA5F37B764}"/>
    <cellStyle name="Percent 9 5 2 3" xfId="14877" xr:uid="{AD6CD6BB-2DE0-49F1-A72D-8A1F91E5EC95}"/>
    <cellStyle name="Percent 9 5 2 4" xfId="14878" xr:uid="{63B3596A-754E-460B-9FBA-0DFE2B97E420}"/>
    <cellStyle name="Percent 9 5 2 5" xfId="14879" xr:uid="{1837777F-E750-45EE-A845-2A1C8861C628}"/>
    <cellStyle name="Percent 9 5 2 6" xfId="14880" xr:uid="{0E90924B-F026-487C-8CB2-F3A676CEE744}"/>
    <cellStyle name="Percent 9 5 2 7" xfId="14881" xr:uid="{7FEA56BE-2574-443A-8595-DAF55BCB6880}"/>
    <cellStyle name="Percent 9 5 2 8" xfId="14882" xr:uid="{4C7BA10A-6F60-4CFF-82DE-53CC6658AC90}"/>
    <cellStyle name="Percent 9 5 2 9" xfId="14883" xr:uid="{69BBDDD4-A7FE-4314-B33F-E8E3861DF9FC}"/>
    <cellStyle name="Percent 9 5 3" xfId="14884" xr:uid="{461D4D33-6E46-4B20-9107-DB58B9510BDD}"/>
    <cellStyle name="Percent 9 5 3 2" xfId="14885" xr:uid="{38759BFE-3E04-406E-B23E-23A116BBA15B}"/>
    <cellStyle name="Percent 9 5 3 3" xfId="14886" xr:uid="{EAB662E9-0C35-46BC-8232-FE1DC746EA3C}"/>
    <cellStyle name="Percent 9 5 3 4" xfId="14887" xr:uid="{C4C1B6C4-FA94-41F5-B70E-E83E2A5BCDC0}"/>
    <cellStyle name="Percent 9 5 3 5" xfId="14888" xr:uid="{F77FA420-F952-43EF-A31F-48DFA892C6BE}"/>
    <cellStyle name="Percent 9 5 4" xfId="14889" xr:uid="{DA12B90A-C0D2-4204-8775-F515FF06EAF9}"/>
    <cellStyle name="Percent 9 5 5" xfId="14890" xr:uid="{A23A796B-7498-47A7-9B3C-238E214E496D}"/>
    <cellStyle name="Percent 9 5 6" xfId="14891" xr:uid="{2C2A2B0E-A6A7-4D77-ACC6-3EA19F3CD25F}"/>
    <cellStyle name="Percent 9 5 7" xfId="14892" xr:uid="{FA976C3B-2CBC-4BBC-A1D1-1E379885491A}"/>
    <cellStyle name="Percent 9 5 8" xfId="14893" xr:uid="{12012F6E-C488-428B-80CF-0E96EFC0E690}"/>
    <cellStyle name="Percent 9 5 9" xfId="14894" xr:uid="{FCE538BE-3D50-4842-8A8C-B39B8E5ADDAC}"/>
    <cellStyle name="Percent 9 6" xfId="14895" xr:uid="{58E57EA4-8A83-4441-B54D-08DFE1D5E97B}"/>
    <cellStyle name="Percent 9 6 10" xfId="14896" xr:uid="{2689AF3B-47F6-44CB-B13E-0BA470512258}"/>
    <cellStyle name="Percent 9 6 11" xfId="14897" xr:uid="{D52849E6-07FB-4C87-B44B-FBFFF25CF2DA}"/>
    <cellStyle name="Percent 9 6 12" xfId="14898" xr:uid="{C9B0C610-C870-46DC-98FC-0779B6CC59E4}"/>
    <cellStyle name="Percent 9 6 2" xfId="14899" xr:uid="{2A5849CA-ECC1-4784-952C-6F216A9956D0}"/>
    <cellStyle name="Percent 9 6 2 2" xfId="14900" xr:uid="{04DF0A8F-CFCC-49B7-B0B1-8E10BDD78CA9}"/>
    <cellStyle name="Percent 9 6 2 3" xfId="14901" xr:uid="{C1D558C7-056D-452E-BD5E-536295716151}"/>
    <cellStyle name="Percent 9 6 2 4" xfId="14902" xr:uid="{67B942AE-0A1C-4C11-A571-C91B84F76B8A}"/>
    <cellStyle name="Percent 9 6 2 5" xfId="14903" xr:uid="{451F39DB-B5E5-4624-ABF9-FCD9DB175930}"/>
    <cellStyle name="Percent 9 6 2 6" xfId="14904" xr:uid="{F714619F-2044-4195-B708-35863AB06D7A}"/>
    <cellStyle name="Percent 9 6 2 7" xfId="14905" xr:uid="{92661D57-58E9-4007-8810-861715823BBE}"/>
    <cellStyle name="Percent 9 6 2 8" xfId="14906" xr:uid="{5FEF9B42-8ABA-41B1-AAA1-070A3C48F5E0}"/>
    <cellStyle name="Percent 9 6 2 9" xfId="14907" xr:uid="{9E4DF812-CA5A-4EBF-A4AA-EC1EAA892526}"/>
    <cellStyle name="Percent 9 6 3" xfId="14908" xr:uid="{25606C6E-10CF-48D5-B04B-95D388ED719A}"/>
    <cellStyle name="Percent 9 6 3 2" xfId="14909" xr:uid="{AABA823D-8580-4E96-9FCA-FC76CB4DF8F8}"/>
    <cellStyle name="Percent 9 6 3 3" xfId="14910" xr:uid="{4AAAB731-D057-4931-B241-9D829CF14BD0}"/>
    <cellStyle name="Percent 9 6 3 4" xfId="14911" xr:uid="{C8F47CE5-152E-45CE-86C0-D713C66B8BEC}"/>
    <cellStyle name="Percent 9 6 3 5" xfId="14912" xr:uid="{3B2E5A7C-1516-450E-9291-667287D8218F}"/>
    <cellStyle name="Percent 9 6 4" xfId="14913" xr:uid="{C5E89E5B-D5BA-41D8-B290-7218E1788F66}"/>
    <cellStyle name="Percent 9 6 5" xfId="14914" xr:uid="{EF2294C0-7235-4B2B-9A44-B73585A40E3D}"/>
    <cellStyle name="Percent 9 6 6" xfId="14915" xr:uid="{5A48C3A4-A9F6-4F3E-B0FC-6A8B25E0D045}"/>
    <cellStyle name="Percent 9 6 7" xfId="14916" xr:uid="{22C63097-61B7-4BE9-90E2-8A9F86B097AF}"/>
    <cellStyle name="Percent 9 6 8" xfId="14917" xr:uid="{BDD7BB41-5B1F-4B32-8340-F515E52C011C}"/>
    <cellStyle name="Percent 9 6 9" xfId="14918" xr:uid="{DE1B28A9-611F-401E-877F-E451BB3737DA}"/>
    <cellStyle name="Percent 9 7" xfId="14919" xr:uid="{DB48C73E-AEE0-439E-9304-15847D8E3251}"/>
    <cellStyle name="Percent 9 7 10" xfId="14920" xr:uid="{805E1CAD-E43F-48CD-9423-0AED4B6237CD}"/>
    <cellStyle name="Percent 9 7 11" xfId="14921" xr:uid="{DF413D5B-6353-4BFC-AEC2-43490D236246}"/>
    <cellStyle name="Percent 9 7 12" xfId="14922" xr:uid="{75C8C06A-F67A-4FF7-8665-37BC099BD522}"/>
    <cellStyle name="Percent 9 7 13" xfId="14923" xr:uid="{293319FB-6984-4BCB-92E8-169C7BB49FC3}"/>
    <cellStyle name="Percent 9 7 14" xfId="14924" xr:uid="{61700AE2-4070-4D1B-A1F0-63F4AC78540D}"/>
    <cellStyle name="Percent 9 7 2" xfId="14925" xr:uid="{ED50C376-00A6-4480-B7F3-21905FAC4431}"/>
    <cellStyle name="Percent 9 7 2 10" xfId="14926" xr:uid="{1EFE9877-6748-447A-BCB8-A896FC34F8B4}"/>
    <cellStyle name="Percent 9 7 2 2" xfId="14927" xr:uid="{580A9933-CC28-42BD-A748-454FF0165155}"/>
    <cellStyle name="Percent 9 7 2 3" xfId="14928" xr:uid="{124C5264-8604-4C58-9B41-EA9741DFD95C}"/>
    <cellStyle name="Percent 9 7 2 4" xfId="14929" xr:uid="{A0189C32-963B-4409-BC08-23B328D4DEB6}"/>
    <cellStyle name="Percent 9 7 2 5" xfId="14930" xr:uid="{7B41CC72-7F59-46ED-848B-F40A60288BB3}"/>
    <cellStyle name="Percent 9 7 2 6" xfId="14931" xr:uid="{7BFC0893-D060-48DC-B283-1D9211155E37}"/>
    <cellStyle name="Percent 9 7 2 7" xfId="14932" xr:uid="{33A68A09-64DD-4768-AFDE-F1650944E736}"/>
    <cellStyle name="Percent 9 7 2 8" xfId="14933" xr:uid="{030772BC-2FC5-4768-8B86-A65E1027A62E}"/>
    <cellStyle name="Percent 9 7 2 9" xfId="14934" xr:uid="{53313271-C0DE-4E20-8F69-730FBC8B8D7B}"/>
    <cellStyle name="Percent 9 7 3" xfId="14935" xr:uid="{D0B69426-76F4-43DE-9D21-58138A74507E}"/>
    <cellStyle name="Percent 9 7 3 10" xfId="14936" xr:uid="{583DB14C-A4E0-408B-B481-92BD87351548}"/>
    <cellStyle name="Percent 9 7 3 2" xfId="14937" xr:uid="{EA7114F0-EB83-4CE4-839A-3447869AC7BB}"/>
    <cellStyle name="Percent 9 7 3 3" xfId="14938" xr:uid="{1ACAAC4A-0205-4705-ABD9-E364658BD513}"/>
    <cellStyle name="Percent 9 7 3 4" xfId="14939" xr:uid="{FC181B16-6459-47F0-8C49-6C596E0CA70C}"/>
    <cellStyle name="Percent 9 7 3 5" xfId="14940" xr:uid="{99BDBCE7-EF25-48F4-8348-496FFF381E73}"/>
    <cellStyle name="Percent 9 7 3 6" xfId="14941" xr:uid="{E305A2B2-C7B5-4D15-B422-1359D7089DC8}"/>
    <cellStyle name="Percent 9 7 3 7" xfId="14942" xr:uid="{8AABEAE4-8927-42B5-B334-F6DD941BBFD4}"/>
    <cellStyle name="Percent 9 7 3 8" xfId="14943" xr:uid="{2BB91275-8AAE-4669-BF20-6FC646158EE2}"/>
    <cellStyle name="Percent 9 7 3 9" xfId="14944" xr:uid="{FD21A80E-714F-494F-B8C1-E2557A6329A2}"/>
    <cellStyle name="Percent 9 7 4" xfId="14945" xr:uid="{1CDF3DFF-EC37-4110-B637-EC5D48AB3B99}"/>
    <cellStyle name="Percent 9 7 4 2" xfId="14946" xr:uid="{0A662EF1-4042-4299-9A9F-08382115A73D}"/>
    <cellStyle name="Percent 9 7 4 3" xfId="14947" xr:uid="{FED2396C-8744-48B4-96B8-6AB8D1F81052}"/>
    <cellStyle name="Percent 9 7 4 4" xfId="14948" xr:uid="{301A3282-E9C8-4504-B60B-0260D38CB0ED}"/>
    <cellStyle name="Percent 9 7 4 5" xfId="14949" xr:uid="{3022B39E-90E5-49CB-B909-C19CE9F7A6DD}"/>
    <cellStyle name="Percent 9 7 4 6" xfId="14950" xr:uid="{B6458A6B-6770-40B6-A946-D9D0B8115170}"/>
    <cellStyle name="Percent 9 7 4 7" xfId="14951" xr:uid="{B8FB4CB5-7A9F-426F-B381-83ECFC891025}"/>
    <cellStyle name="Percent 9 7 4 8" xfId="14952" xr:uid="{04365F0B-DD47-41DC-890C-82BFA31B5668}"/>
    <cellStyle name="Percent 9 7 4 9" xfId="14953" xr:uid="{95579244-08FE-40A0-8EC7-938E0D79FC63}"/>
    <cellStyle name="Percent 9 7 5" xfId="14954" xr:uid="{82BB17D9-74F6-47C6-88A3-34E0D00FA4F6}"/>
    <cellStyle name="Percent 9 7 5 2" xfId="14955" xr:uid="{10D5B84B-0C56-4F24-93A9-BE89369790DB}"/>
    <cellStyle name="Percent 9 7 5 3" xfId="14956" xr:uid="{54813912-42B4-489F-A5BE-1E4916A8B24E}"/>
    <cellStyle name="Percent 9 7 5 4" xfId="14957" xr:uid="{1651257A-0AC9-4614-8672-C549F7D0C88C}"/>
    <cellStyle name="Percent 9 7 5 5" xfId="14958" xr:uid="{F5163DA5-C083-4481-8B7B-2703B7E4B4B3}"/>
    <cellStyle name="Percent 9 7 6" xfId="14959" xr:uid="{796C8DC9-B21B-41E6-B880-9E6A50C60771}"/>
    <cellStyle name="Percent 9 7 7" xfId="14960" xr:uid="{06A9B0A0-ABA0-457C-A797-20A064DD5D77}"/>
    <cellStyle name="Percent 9 7 8" xfId="14961" xr:uid="{E1E6FA9E-218F-4600-9A3C-1449DC8E4330}"/>
    <cellStyle name="Percent 9 7 9" xfId="14962" xr:uid="{58B965C9-05A1-4697-9C64-FC151ABFA75A}"/>
    <cellStyle name="Percent 9 8" xfId="14963" xr:uid="{58B8372A-72E4-4081-906D-9E9A7443CC75}"/>
    <cellStyle name="Percent 9 8 10" xfId="14964" xr:uid="{6A8DA0F6-C441-452F-B5EA-6A4CA529AE23}"/>
    <cellStyle name="Percent 9 8 11" xfId="14965" xr:uid="{F498BE59-21F3-4AA3-A50D-08585A378F71}"/>
    <cellStyle name="Percent 9 8 12" xfId="14966" xr:uid="{CCDE0312-86F8-45B8-A8AC-5F51DD796D5E}"/>
    <cellStyle name="Percent 9 8 2" xfId="14967" xr:uid="{AEC8565B-A31B-4FF2-9405-814359440345}"/>
    <cellStyle name="Percent 9 8 2 2" xfId="14968" xr:uid="{8CD61E28-8FA6-42C8-9FAF-3007DE0EC5F8}"/>
    <cellStyle name="Percent 9 8 2 3" xfId="14969" xr:uid="{2E42BBB5-37B8-4A92-9B73-1FC0288CDA29}"/>
    <cellStyle name="Percent 9 8 2 4" xfId="14970" xr:uid="{E9BDF81F-5840-4A89-9D54-A23B3C89800F}"/>
    <cellStyle name="Percent 9 8 2 5" xfId="14971" xr:uid="{40C88A6B-EC4F-46E4-AE1F-A2EDC5802BA7}"/>
    <cellStyle name="Percent 9 8 2 6" xfId="14972" xr:uid="{655B527A-1F73-4729-8A6C-CEBCC8B3F940}"/>
    <cellStyle name="Percent 9 8 2 7" xfId="14973" xr:uid="{CA153070-1431-4F63-97E9-2FC88ACD0590}"/>
    <cellStyle name="Percent 9 8 2 8" xfId="14974" xr:uid="{9029DE70-A591-4448-8D67-2772FCC413F3}"/>
    <cellStyle name="Percent 9 8 2 9" xfId="14975" xr:uid="{0A486C63-871F-4485-87D3-D6DA779823DD}"/>
    <cellStyle name="Percent 9 8 3" xfId="14976" xr:uid="{C142E391-B9AB-4A23-845F-A3C2BDD47B61}"/>
    <cellStyle name="Percent 9 8 3 2" xfId="14977" xr:uid="{8A6F660B-76C7-42C1-97A4-58F711D1FC04}"/>
    <cellStyle name="Percent 9 8 3 3" xfId="14978" xr:uid="{D7F72F32-2AD3-40A2-8482-B1E71B74489F}"/>
    <cellStyle name="Percent 9 8 3 4" xfId="14979" xr:uid="{4FF54FEA-F482-42D2-A2C4-51F174B1CBC2}"/>
    <cellStyle name="Percent 9 8 3 5" xfId="14980" xr:uid="{BA272975-A88A-45A4-B41F-97A9CEF60F7B}"/>
    <cellStyle name="Percent 9 8 4" xfId="14981" xr:uid="{39CDA5DD-C57B-409B-B4F0-BF00DA2C2524}"/>
    <cellStyle name="Percent 9 8 5" xfId="14982" xr:uid="{1F94C9A5-AF05-41B9-8465-A751FEA23B6A}"/>
    <cellStyle name="Percent 9 8 6" xfId="14983" xr:uid="{16D3D3F3-88AD-4FD8-A5BD-9110FFC6FA52}"/>
    <cellStyle name="Percent 9 8 7" xfId="14984" xr:uid="{7C8D23B1-B180-4A00-8B06-EDF56239B2DF}"/>
    <cellStyle name="Percent 9 8 8" xfId="14985" xr:uid="{74B3A5CA-136A-4F02-ACE9-B02050AE9784}"/>
    <cellStyle name="Percent 9 8 9" xfId="14986" xr:uid="{5AD9D360-B3A7-4A9B-A0E0-D28DF20F93E0}"/>
    <cellStyle name="Percent 9 9" xfId="14987" xr:uid="{27BFE576-F925-47B2-A794-7B055CEFC226}"/>
    <cellStyle name="Percent 9 9 10" xfId="14988" xr:uid="{3ED7C9C5-6E4D-47BA-A092-FAB9B4D6080F}"/>
    <cellStyle name="Percent 9 9 2" xfId="14989" xr:uid="{280911AD-1D03-433E-8872-052DAC357438}"/>
    <cellStyle name="Percent 9 9 3" xfId="14990" xr:uid="{81BC173C-4700-4023-B54D-F850C42E1730}"/>
    <cellStyle name="Percent 9 9 4" xfId="14991" xr:uid="{1204344C-0439-4C55-8221-F4FDAA3EC21D}"/>
    <cellStyle name="Percent 9 9 5" xfId="14992" xr:uid="{B264447D-CA30-4989-891D-D9E7638193BF}"/>
    <cellStyle name="Percent 9 9 6" xfId="14993" xr:uid="{AE9A721A-DFD5-426C-9825-C8B5447D6361}"/>
    <cellStyle name="Percent 9 9 7" xfId="14994" xr:uid="{3356E18E-4C6C-454B-AB17-7F7FFA48116D}"/>
    <cellStyle name="Percent 9 9 8" xfId="14995" xr:uid="{79B104C2-4837-4469-9219-5E368E870509}"/>
    <cellStyle name="Percent 9 9 9" xfId="14996" xr:uid="{6174DCB1-2104-44A6-B9F7-6FE50F175B1B}"/>
    <cellStyle name="Percentagem 2 2" xfId="14997" xr:uid="{87E2A170-6F22-4F32-8687-EE0988404476}"/>
    <cellStyle name="Percentagem 2 2 10" xfId="14998" xr:uid="{E5BB333E-721C-4C0C-BB2F-AE563751A97B}"/>
    <cellStyle name="Percentagem 2 2 2" xfId="14999" xr:uid="{CE3516E3-CAED-4A7F-BD92-56BFC0C9962B}"/>
    <cellStyle name="Percentagem 2 2 3" xfId="15000" xr:uid="{F35F838B-C3D4-48F1-A0BC-52A0E687C68E}"/>
    <cellStyle name="Percentagem 2 2 4" xfId="15001" xr:uid="{F19FBBBF-2A9F-4C9C-B1D6-A86749E15408}"/>
    <cellStyle name="Percentagem 2 2 5" xfId="15002" xr:uid="{F7A24691-D4C3-4A89-B1B2-E21424F6B735}"/>
    <cellStyle name="Percentagem 2 2 6" xfId="15003" xr:uid="{4B1DDD25-CE83-425C-8E1F-17C298D201F8}"/>
    <cellStyle name="Percentagem 2 2 7" xfId="15004" xr:uid="{7781217E-6034-447B-83E7-73D9B8E1D010}"/>
    <cellStyle name="Percentagem 2 2 8" xfId="15005" xr:uid="{01814F46-BDB6-4E14-8683-4B46E71F7F9E}"/>
    <cellStyle name="Percentagem 2 2 9" xfId="15006" xr:uid="{75F82ECB-D374-4D35-BC1E-19DCDF3BE3F8}"/>
    <cellStyle name="Percentagem 2 3" xfId="15007" xr:uid="{F14A3CBE-5378-4268-A5FA-92D7852F338B}"/>
    <cellStyle name="Percentagem 2 3 10" xfId="15008" xr:uid="{BA4EFDD9-AF48-4C96-99F9-E5C0D78029EB}"/>
    <cellStyle name="Percentagem 2 3 2" xfId="15009" xr:uid="{6D42D8AB-9810-4827-A976-7CC5D30BC035}"/>
    <cellStyle name="Percentagem 2 3 3" xfId="15010" xr:uid="{28CED17F-F397-48EC-90A2-2A4E806D04D0}"/>
    <cellStyle name="Percentagem 2 3 4" xfId="15011" xr:uid="{D0557943-E7F7-4183-870A-1D13A363547D}"/>
    <cellStyle name="Percentagem 2 3 5" xfId="15012" xr:uid="{C6EDF9FC-410F-4E30-901C-123561F65E0D}"/>
    <cellStyle name="Percentagem 2 3 6" xfId="15013" xr:uid="{367ACB37-399C-40A9-80D1-0A028A2279ED}"/>
    <cellStyle name="Percentagem 2 3 7" xfId="15014" xr:uid="{6737A7FB-48C0-4195-BA49-72FE3A927219}"/>
    <cellStyle name="Percentagem 2 3 8" xfId="15015" xr:uid="{D1A486F6-2A4E-4FD4-A934-6CECDEEE5CA8}"/>
    <cellStyle name="Percentagem 2 3 9" xfId="15016" xr:uid="{09D7D5EB-C9F4-46B1-8E20-B43341320878}"/>
    <cellStyle name="Pilkku_Layo9704" xfId="15017" xr:uid="{318260F0-A0E2-4C48-9C0F-CBA8E4C8E518}"/>
    <cellStyle name="Pyör. luku_Layo9704" xfId="15018" xr:uid="{1CFCFD45-BE24-4686-9581-EC8835604DA7}"/>
    <cellStyle name="Pyör. valuutta_Layo9704" xfId="15019" xr:uid="{C4B9E36A-653C-40E8-BCC6-C81184A93551}"/>
    <cellStyle name="Schlecht" xfId="15020" xr:uid="{529A61A2-E527-4D32-A485-6950A9C593D1}"/>
    <cellStyle name="Schlecht 10" xfId="15021" xr:uid="{D0D69471-E48D-4804-9212-02436DDBBD5C}"/>
    <cellStyle name="Schlecht 2" xfId="15022" xr:uid="{AC1F9A70-F7F8-4B9F-B76F-2D9408A03390}"/>
    <cellStyle name="Schlecht 3" xfId="15023" xr:uid="{DFB0CD43-73DC-46C5-8827-1D23568B0284}"/>
    <cellStyle name="Schlecht 4" xfId="15024" xr:uid="{47C9FD33-F39D-4918-BA0A-08F97F19F256}"/>
    <cellStyle name="Schlecht 5" xfId="15025" xr:uid="{93E2B64C-2423-4CD6-BE5C-A5FB03C6586A}"/>
    <cellStyle name="Schlecht 6" xfId="15026" xr:uid="{E09C3610-F58A-4EE2-B5CF-121C13E00363}"/>
    <cellStyle name="Schlecht 7" xfId="15027" xr:uid="{382BE79F-B764-4E3C-B1E2-645DEC73198A}"/>
    <cellStyle name="Schlecht 8" xfId="15028" xr:uid="{E1206020-1D18-40ED-85D0-994301130E2C}"/>
    <cellStyle name="Schlecht 9" xfId="15029" xr:uid="{BD8C304E-9BC9-426F-A60A-7B38819A7870}"/>
    <cellStyle name="Shade" xfId="15030" xr:uid="{58AB3FAC-2D18-4763-9602-B208EC250A31}"/>
    <cellStyle name="Shade 10" xfId="15031" xr:uid="{077D96B9-D934-42A6-899F-5A5631DEEDED}"/>
    <cellStyle name="Shade 2" xfId="15032" xr:uid="{F65DB657-0135-4730-9CAD-B056BB0DC930}"/>
    <cellStyle name="Shade 3" xfId="15033" xr:uid="{ACDC7953-DC5F-4597-9910-5A968F15284A}"/>
    <cellStyle name="Shade 4" xfId="15034" xr:uid="{D3E9B88B-F2D2-4AAF-9F02-449B67ACBF79}"/>
    <cellStyle name="Shade 5" xfId="15035" xr:uid="{6E96CA78-039B-4D58-92FE-D1B151038B27}"/>
    <cellStyle name="Shade 6" xfId="15036" xr:uid="{2EF1A0B2-D7D8-40E4-9E0F-B29F0994B64F}"/>
    <cellStyle name="Shade 7" xfId="15037" xr:uid="{54DB80BF-8C25-4B1A-8127-E6858883DC08}"/>
    <cellStyle name="Shade 8" xfId="15038" xr:uid="{5818928E-DAD8-4AC9-9BE3-3537A5AD3F6B}"/>
    <cellStyle name="Shade 9" xfId="15039" xr:uid="{F55C1B55-309D-4785-83FB-6D2DF424C945}"/>
    <cellStyle name="source" xfId="15040" xr:uid="{A46C9CD5-5006-4021-BD33-B42801029215}"/>
    <cellStyle name="source 10" xfId="15041" xr:uid="{E84519AC-0AF9-4534-B3AD-78C4867865F5}"/>
    <cellStyle name="source 2" xfId="15042" xr:uid="{9AE4ABE5-B6B5-4CF1-9926-2319F539E348}"/>
    <cellStyle name="source 2 2" xfId="15043" xr:uid="{0873E410-5119-413B-9106-E3381E3E9698}"/>
    <cellStyle name="source 2 3" xfId="15044" xr:uid="{ACFFAC4C-43BD-441C-B6E0-3AD3C758552C}"/>
    <cellStyle name="source 2 4" xfId="15045" xr:uid="{3F1A5B5B-664B-4F9E-B8E4-AAB01A64831D}"/>
    <cellStyle name="source 2 5" xfId="15046" xr:uid="{D79992C2-749E-4F60-B4DD-4C514DCE2CAD}"/>
    <cellStyle name="source 3" xfId="15047" xr:uid="{11FB2BD5-5E79-45C3-86D1-0A9B93535A2A}"/>
    <cellStyle name="source 4" xfId="15048" xr:uid="{8CCDE11D-F7EB-4025-A846-FCA4E634DA29}"/>
    <cellStyle name="source 5" xfId="15049" xr:uid="{03A873FA-AAFF-4B8C-A1CF-60AF1DB5A420}"/>
    <cellStyle name="source 6" xfId="15050" xr:uid="{72AF87AD-770F-46FA-9A65-6833AA8D7B2E}"/>
    <cellStyle name="source 7" xfId="15051" xr:uid="{258E97B0-DBB7-428C-8DD4-481D74A1288B}"/>
    <cellStyle name="source 8" xfId="15052" xr:uid="{61000AF7-833A-4642-928C-742C2ECE66A2}"/>
    <cellStyle name="source 9" xfId="15053" xr:uid="{C7F386B1-B626-425B-9467-60660C9899D5}"/>
    <cellStyle name="Standaard_Blad1" xfId="15054" xr:uid="{D4BB044C-FE49-42FB-8444-CD788FCCFCEB}"/>
    <cellStyle name="Standard 2" xfId="15055" xr:uid="{E5C522E7-A3CE-4952-A89C-6951E3D43BC2}"/>
    <cellStyle name="Standard 2 2" xfId="15056" xr:uid="{1C647449-FC28-4429-A9A5-5891F9F2E1E9}"/>
    <cellStyle name="Standard 2 3" xfId="15057" xr:uid="{42D623E5-5B2E-42BC-9934-BBE3896C36B3}"/>
    <cellStyle name="Standard 2 4" xfId="15058" xr:uid="{9B1913EC-2598-48FB-840C-BAE583200222}"/>
    <cellStyle name="Standard 2 5" xfId="15059" xr:uid="{84423626-CBE8-40CE-9E57-2C77B42D6FF7}"/>
    <cellStyle name="Standard 2 6" xfId="15060" xr:uid="{E5DAD125-8557-48A3-B898-1DACA162E27E}"/>
    <cellStyle name="Standard 2 7" xfId="15061" xr:uid="{27B44D36-E0D5-4AFC-98A1-44FF2A564AAF}"/>
    <cellStyle name="Standard 3" xfId="15062" xr:uid="{0A81921D-4033-413A-8448-C2F08BC00582}"/>
    <cellStyle name="Standard 3 2" xfId="15063" xr:uid="{7C7E4641-8ADE-4AD2-8B22-8C7AE8C045D8}"/>
    <cellStyle name="Standard 3 3" xfId="15064" xr:uid="{3808303C-E92C-48F9-A073-253B100C1FFC}"/>
    <cellStyle name="Standard 3 4" xfId="15065" xr:uid="{41CF47C4-DC54-4904-B166-5F5088A33378}"/>
    <cellStyle name="Standard 3 5" xfId="15066" xr:uid="{1C2208D5-51EA-481E-894E-FEFF93F515DE}"/>
    <cellStyle name="Standard 3 6" xfId="15067" xr:uid="{88273005-F6E5-4943-BF78-2B1C3CC57A44}"/>
    <cellStyle name="Standard 3 7" xfId="15068" xr:uid="{258D363D-C1C0-44D6-B8A6-3D1DA193414B}"/>
    <cellStyle name="Standard_Sce_D_Extraction" xfId="15069" xr:uid="{C8F29EF0-42D0-4918-92C8-7ED53782BEFD}"/>
    <cellStyle name="Style 1" xfId="15070" xr:uid="{CE53DA39-0285-4410-8DC0-3DE7F746DB9E}"/>
    <cellStyle name="Style 1 10" xfId="15071" xr:uid="{C3F9E215-C152-4FC3-B480-3EBD38EE6E27}"/>
    <cellStyle name="Style 1 2" xfId="15072" xr:uid="{64F6BB4B-255D-4336-A852-99D59EA68822}"/>
    <cellStyle name="Style 1 3" xfId="15073" xr:uid="{111BF986-AC2A-4C0B-9A3B-7D79EA3BF2F3}"/>
    <cellStyle name="Style 1 4" xfId="15074" xr:uid="{D426A91E-CB3E-49A7-8EFB-AA470FD8EE13}"/>
    <cellStyle name="Style 1 5" xfId="15075" xr:uid="{344A4B84-316F-42E9-904A-3BA1E348D17F}"/>
    <cellStyle name="Style 1 6" xfId="15076" xr:uid="{BA5961F7-2419-4B13-9981-BFA975272B78}"/>
    <cellStyle name="Style 1 7" xfId="15077" xr:uid="{186F54A0-5BA5-4BEA-BFC7-9742B9F4760E}"/>
    <cellStyle name="Style 1 8" xfId="15078" xr:uid="{1437E14F-218B-4B33-8C4A-F4BBBFE3F890}"/>
    <cellStyle name="Style 1 9" xfId="15079" xr:uid="{F3F520A2-E490-40B1-8F2C-40D9BA1F2BC2}"/>
    <cellStyle name="Style 103" xfId="15080" xr:uid="{D181D67F-AC26-40B9-8D7A-B9F1FEA49D7A}"/>
    <cellStyle name="Style 103 2" xfId="15081" xr:uid="{482D2117-4E5F-42DE-8EC1-4E04CB76DC0E}"/>
    <cellStyle name="Style 103 2 2" xfId="15082" xr:uid="{9B9367B1-2374-4F3E-BD34-707D1696BCB5}"/>
    <cellStyle name="Style 103 2 3" xfId="15083" xr:uid="{CF4FD3D5-7836-4715-8520-6BB836E45DBE}"/>
    <cellStyle name="Style 103 2 4" xfId="15084" xr:uid="{F052B167-0E57-457D-AF60-6E8B521B5DFE}"/>
    <cellStyle name="Style 103 2 5" xfId="15085" xr:uid="{1E1DE823-703E-493D-BF92-CCC29FF61CE6}"/>
    <cellStyle name="Style 103 3" xfId="15086" xr:uid="{B3599D8E-636D-436F-96E5-9EC0B73940E4}"/>
    <cellStyle name="Style 103 3 2" xfId="15087" xr:uid="{6C680D73-3373-4470-AB99-CF7FAF0FC7B6}"/>
    <cellStyle name="Style 103 3 3" xfId="15088" xr:uid="{56C704EF-4F15-4A20-9AC8-B43DB1A93DA1}"/>
    <cellStyle name="Style 103 3 4" xfId="15089" xr:uid="{A3AE2BF6-A9C3-4525-AC33-9C452CBE1BF5}"/>
    <cellStyle name="Style 103 3 5" xfId="15090" xr:uid="{B34144D2-751A-4511-B484-062EFBAA348E}"/>
    <cellStyle name="Style 103 4" xfId="15091" xr:uid="{57915193-4512-47FB-A30E-D5A4EE3710CC}"/>
    <cellStyle name="Style 103 5" xfId="15092" xr:uid="{444AEF80-FBE5-4BAC-BD03-03F8FE0A2810}"/>
    <cellStyle name="Style 103 6" xfId="15093" xr:uid="{A60EC90F-7D82-445F-A208-04F9568EAD78}"/>
    <cellStyle name="Style 103 7" xfId="15094" xr:uid="{1D969FC5-C81E-404B-9F8E-0E0BC2AE6706}"/>
    <cellStyle name="Style 104" xfId="15095" xr:uid="{BC8BB9AD-6B82-4D04-B183-5C55EA1B5504}"/>
    <cellStyle name="Style 104 2" xfId="15096" xr:uid="{451F2D1E-C5D9-49CA-94BF-C293FE130D6C}"/>
    <cellStyle name="Style 104 2 2" xfId="15097" xr:uid="{04186749-61F2-44B5-984A-6E5C32FA162C}"/>
    <cellStyle name="Style 104 2 3" xfId="15098" xr:uid="{A61CCEDF-1C59-4330-97B9-B9670DD2D93E}"/>
    <cellStyle name="Style 104 2 4" xfId="15099" xr:uid="{8C505C61-004A-428E-89EE-679BEC20E832}"/>
    <cellStyle name="Style 104 2 5" xfId="15100" xr:uid="{D4F4BF9D-86E5-4A9D-9734-00889BC2776A}"/>
    <cellStyle name="Style 104 3" xfId="15101" xr:uid="{D66C92AE-6282-459E-B862-1D2B039A8DCE}"/>
    <cellStyle name="Style 104 3 2" xfId="15102" xr:uid="{436E4EE4-3357-4E1F-9799-B25499D59A71}"/>
    <cellStyle name="Style 104 3 3" xfId="15103" xr:uid="{3B07ECE1-E33C-49C3-95B0-43DC519E9F02}"/>
    <cellStyle name="Style 104 3 4" xfId="15104" xr:uid="{FBFFC62D-3DFE-4594-A52E-7DC1B3855A5D}"/>
    <cellStyle name="Style 104 3 5" xfId="15105" xr:uid="{56F7C38C-1B02-42C4-8E5E-9B30B9411872}"/>
    <cellStyle name="Style 104 4" xfId="15106" xr:uid="{3D027853-0358-4E7C-9933-F3B4681E3748}"/>
    <cellStyle name="Style 104 5" xfId="15107" xr:uid="{B09BA5C1-5C96-4652-9DB5-22504E972857}"/>
    <cellStyle name="Style 104 6" xfId="15108" xr:uid="{34B41476-DA3A-4F2B-A7EA-42F4E27F7B44}"/>
    <cellStyle name="Style 104 7" xfId="15109" xr:uid="{A3502C1E-A1B6-49EF-8EFC-19B651D9268B}"/>
    <cellStyle name="Style 105" xfId="15110" xr:uid="{3C82F71B-86DF-4A58-903E-FCED136BAFA7}"/>
    <cellStyle name="Style 105 2" xfId="15111" xr:uid="{CE7A72EA-06FF-4DBE-8B85-71A2A8883ACD}"/>
    <cellStyle name="Style 105 2 2" xfId="15112" xr:uid="{22BD0B0F-2B3A-49E8-BC51-297C6064CA7A}"/>
    <cellStyle name="Style 105 2 3" xfId="15113" xr:uid="{0E886EDD-DE13-4C43-9B66-7D710DC4CC88}"/>
    <cellStyle name="Style 105 2 4" xfId="15114" xr:uid="{4226E675-3CF2-4F9B-ABF4-13B1BD8FBDA2}"/>
    <cellStyle name="Style 105 2 5" xfId="15115" xr:uid="{9FA9FEED-ACED-4AE9-930E-B1F78BF2374F}"/>
    <cellStyle name="Style 105 3" xfId="15116" xr:uid="{AAF1173E-29C0-498B-BA7F-B1996C10793B}"/>
    <cellStyle name="Style 105 4" xfId="15117" xr:uid="{B3104968-E2F7-416E-B06B-9B57311055B5}"/>
    <cellStyle name="Style 105 5" xfId="15118" xr:uid="{593BDBB9-B835-4C46-BEAF-156B268FA905}"/>
    <cellStyle name="Style 105 6" xfId="15119" xr:uid="{848D92FA-AB59-47CD-8288-19A836F76918}"/>
    <cellStyle name="Style 106" xfId="15120" xr:uid="{6D739870-00AC-4390-848B-E15DAAEC90B8}"/>
    <cellStyle name="Style 106 2" xfId="15121" xr:uid="{CB2E88EE-ADEB-4A44-A60C-8F9D8B80C1A7}"/>
    <cellStyle name="Style 106 2 2" xfId="15122" xr:uid="{06BEF635-6AFB-4819-8319-E92CC4E3CC47}"/>
    <cellStyle name="Style 106 2 3" xfId="15123" xr:uid="{B63017E4-3C2D-4C98-9D3C-2E40B811C4BB}"/>
    <cellStyle name="Style 106 2 4" xfId="15124" xr:uid="{BC4ECA46-D1FC-4F12-A229-9B6FC3368DD7}"/>
    <cellStyle name="Style 106 2 5" xfId="15125" xr:uid="{EE5190B1-AC4E-439E-A86A-A7419DD30317}"/>
    <cellStyle name="Style 106 3" xfId="15126" xr:uid="{0A07D5E2-8423-4A76-9DDF-C5C1D31AFA56}"/>
    <cellStyle name="Style 106 4" xfId="15127" xr:uid="{715219B2-A569-4929-8F4F-5692A37DEED3}"/>
    <cellStyle name="Style 106 5" xfId="15128" xr:uid="{1ECF723F-3D00-42B1-BD56-7EE307AF50C4}"/>
    <cellStyle name="Style 106 6" xfId="15129" xr:uid="{875392BD-22D0-4D26-A89A-75874BA5EE2E}"/>
    <cellStyle name="Style 107" xfId="15130" xr:uid="{3F98D69B-84FD-4F9B-B460-4C9AB17D136F}"/>
    <cellStyle name="Style 107 2" xfId="15131" xr:uid="{20B41916-9B80-47A1-A76E-40E2616448CC}"/>
    <cellStyle name="Style 107 2 2" xfId="15132" xr:uid="{AFE08B62-F304-4D7E-BE7A-715A134F8AF6}"/>
    <cellStyle name="Style 107 2 3" xfId="15133" xr:uid="{B9ACEBE5-BCC2-4603-BFC3-BE5B7F6359B7}"/>
    <cellStyle name="Style 107 2 4" xfId="15134" xr:uid="{EE4264EA-2A76-4C5D-AE92-11C75EC505A1}"/>
    <cellStyle name="Style 107 2 5" xfId="15135" xr:uid="{997A54D0-F1F8-4687-9A68-8C0AC9EDC4F6}"/>
    <cellStyle name="Style 107 3" xfId="15136" xr:uid="{024D4597-3B02-408B-9392-9731EC2557E8}"/>
    <cellStyle name="Style 107 4" xfId="15137" xr:uid="{2A2D183E-8FAA-4D14-9841-957B48509BFB}"/>
    <cellStyle name="Style 107 5" xfId="15138" xr:uid="{C3FF18AA-9BB7-4006-8A22-4C5A89ECEFF9}"/>
    <cellStyle name="Style 107 6" xfId="15139" xr:uid="{6206F570-A1D2-4BED-B418-10E31CF1F4B2}"/>
    <cellStyle name="Style 108" xfId="15140" xr:uid="{22DC6F8A-3E39-4F79-9C77-2FB0A3797667}"/>
    <cellStyle name="Style 108 2" xfId="15141" xr:uid="{69CABAFC-422E-49BE-8DB4-877E678FF7F8}"/>
    <cellStyle name="Style 108 2 2" xfId="15142" xr:uid="{5237B46E-C469-4E90-B617-24847F780B07}"/>
    <cellStyle name="Style 108 2 3" xfId="15143" xr:uid="{60C3BC93-CD8F-4A15-BC75-B50F01AFC8B6}"/>
    <cellStyle name="Style 108 2 4" xfId="15144" xr:uid="{D3A78122-F7FA-46A7-B417-0FE02D96D517}"/>
    <cellStyle name="Style 108 2 5" xfId="15145" xr:uid="{14860D19-F027-4454-AA54-60340C40E70B}"/>
    <cellStyle name="Style 108 3" xfId="15146" xr:uid="{D12C8752-F4BB-4740-9613-97DF3490CE01}"/>
    <cellStyle name="Style 108 3 2" xfId="15147" xr:uid="{DAD641B0-AFE5-4926-84FF-71487980029F}"/>
    <cellStyle name="Style 108 3 3" xfId="15148" xr:uid="{13083C22-D750-4479-9ABE-B6FD37998671}"/>
    <cellStyle name="Style 108 3 4" xfId="15149" xr:uid="{430ECD38-DB49-47E6-80A9-2E49B0D9FB1A}"/>
    <cellStyle name="Style 108 3 5" xfId="15150" xr:uid="{C7BC3B50-657D-470C-BA9B-5DBE12699FDC}"/>
    <cellStyle name="Style 108 4" xfId="15151" xr:uid="{42462B96-76F2-4EF3-82FD-631062104BDE}"/>
    <cellStyle name="Style 108 5" xfId="15152" xr:uid="{C1722A1B-740E-4159-8C68-70A060289375}"/>
    <cellStyle name="Style 108 6" xfId="15153" xr:uid="{52ECF1DA-B47A-4DC6-BF07-7452C854C730}"/>
    <cellStyle name="Style 108 7" xfId="15154" xr:uid="{E057AD1C-ED66-47DF-8F9E-38BCC211984B}"/>
    <cellStyle name="Style 109" xfId="15155" xr:uid="{9E35E473-1889-4486-BE7E-EBA856EF0823}"/>
    <cellStyle name="Style 109 2" xfId="15156" xr:uid="{B56AAC9A-9BC7-424E-97E3-139F7E932620}"/>
    <cellStyle name="Style 109 2 2" xfId="15157" xr:uid="{4D3934CE-830E-4CDD-97E6-404EF4A42880}"/>
    <cellStyle name="Style 109 2 3" xfId="15158" xr:uid="{FBCB548E-7F9E-488E-9E01-81226E00C307}"/>
    <cellStyle name="Style 109 2 4" xfId="15159" xr:uid="{38BF76C4-507A-4290-9221-3B399323792F}"/>
    <cellStyle name="Style 109 2 5" xfId="15160" xr:uid="{20D68DD8-E590-49CF-AA62-3FA74B20AA50}"/>
    <cellStyle name="Style 109 3" xfId="15161" xr:uid="{53378541-6E92-42C3-AFE3-C1A2C5A389BE}"/>
    <cellStyle name="Style 109 4" xfId="15162" xr:uid="{CA72E9AB-C667-4B95-8537-4E7D840A0EE0}"/>
    <cellStyle name="Style 109 5" xfId="15163" xr:uid="{6E031C70-7CA0-4E12-AE48-36BDEF8A4200}"/>
    <cellStyle name="Style 109 6" xfId="15164" xr:uid="{BFCF6398-BC42-43EA-B1CD-37CD4C51DB80}"/>
    <cellStyle name="Style 110" xfId="15165" xr:uid="{A71CEE0C-D220-4730-9B15-1695E85F6B99}"/>
    <cellStyle name="Style 110 2" xfId="15166" xr:uid="{3EB59C1B-B6D4-411E-A1D3-0A4C99321175}"/>
    <cellStyle name="Style 110 2 2" xfId="15167" xr:uid="{8C97D430-C63B-4141-9E5B-69C766A0D38C}"/>
    <cellStyle name="Style 110 2 3" xfId="15168" xr:uid="{6B68D41C-B02F-4FAB-AC0F-F9228A17F1D5}"/>
    <cellStyle name="Style 110 2 4" xfId="15169" xr:uid="{E02ECEA6-9E95-492E-9209-519B4DBAC9BA}"/>
    <cellStyle name="Style 110 2 5" xfId="15170" xr:uid="{C64FC93A-C873-4529-8E9C-DC7A60333F66}"/>
    <cellStyle name="Style 110 3" xfId="15171" xr:uid="{99CAD201-6C8B-4EB4-9CA7-F82D62457621}"/>
    <cellStyle name="Style 110 4" xfId="15172" xr:uid="{2D03B73A-4781-4FF4-9D7B-CE8D8EA65DDB}"/>
    <cellStyle name="Style 110 5" xfId="15173" xr:uid="{FE77411C-A4C3-4436-899F-255C2E2FF454}"/>
    <cellStyle name="Style 110 6" xfId="15174" xr:uid="{17846A51-ACE5-401E-AE91-C734B75BAD4F}"/>
    <cellStyle name="Style 114" xfId="15175" xr:uid="{7A823521-1E07-45A5-B741-0861F671AE83}"/>
    <cellStyle name="Style 114 2" xfId="15176" xr:uid="{CF8813CE-F540-4356-94D8-7DC0CD918AB4}"/>
    <cellStyle name="Style 114 2 2" xfId="15177" xr:uid="{1363C8C0-916A-4FC0-BDA4-3439A9EECB4B}"/>
    <cellStyle name="Style 114 2 3" xfId="15178" xr:uid="{3ABD91C1-69CA-4217-BD53-5AF96426CD02}"/>
    <cellStyle name="Style 114 2 4" xfId="15179" xr:uid="{BDE2541C-5A5A-4828-A5BC-CFC781F9AA47}"/>
    <cellStyle name="Style 114 2 5" xfId="15180" xr:uid="{CEC14202-EDEA-4323-85C7-52FF1DBDBA95}"/>
    <cellStyle name="Style 114 3" xfId="15181" xr:uid="{347E3668-6611-42AC-9F0F-D59228EE95E1}"/>
    <cellStyle name="Style 114 3 2" xfId="15182" xr:uid="{6B625B07-A5FE-4D09-8E73-A032A3432988}"/>
    <cellStyle name="Style 114 3 3" xfId="15183" xr:uid="{BA0267E6-FEBB-4DE8-86AC-15327DB8485A}"/>
    <cellStyle name="Style 114 3 4" xfId="15184" xr:uid="{FF1FCB22-E1DE-43FD-82E7-7CDBE7AEEE1E}"/>
    <cellStyle name="Style 114 3 5" xfId="15185" xr:uid="{7F0083C9-ACF0-49D4-ACA4-7EC8D828D45F}"/>
    <cellStyle name="Style 114 4" xfId="15186" xr:uid="{652A6D70-1C48-413B-A440-046175DC3CDA}"/>
    <cellStyle name="Style 114 5" xfId="15187" xr:uid="{CE7E84AF-8FAC-4D48-B4DB-A3678C75FD83}"/>
    <cellStyle name="Style 114 6" xfId="15188" xr:uid="{802DF7C2-1603-4A6F-B403-C9DA747F93B7}"/>
    <cellStyle name="Style 114 7" xfId="15189" xr:uid="{B44A8582-8674-469E-B55D-56B727E976FE}"/>
    <cellStyle name="Style 115" xfId="15190" xr:uid="{DC4C1E56-10E3-4BDC-BCCF-30D7671643CF}"/>
    <cellStyle name="Style 115 2" xfId="15191" xr:uid="{4B58D267-4F60-4E33-8C63-23F752AF6338}"/>
    <cellStyle name="Style 115 2 2" xfId="15192" xr:uid="{4CAC848F-7D32-4908-AF28-27FE04B19EF1}"/>
    <cellStyle name="Style 115 2 3" xfId="15193" xr:uid="{729C9164-D7E2-4691-9671-301C3AA4F772}"/>
    <cellStyle name="Style 115 2 4" xfId="15194" xr:uid="{F6636FCE-29FD-41C1-BB67-C8F1DCF0C0E7}"/>
    <cellStyle name="Style 115 2 5" xfId="15195" xr:uid="{16023DFF-3F1D-4D69-A4EF-75592F90012D}"/>
    <cellStyle name="Style 115 3" xfId="15196" xr:uid="{A6589D1C-4316-4229-8181-91EEC5DB29E4}"/>
    <cellStyle name="Style 115 3 2" xfId="15197" xr:uid="{CC06078E-2130-4926-BCA4-7584FC607CBF}"/>
    <cellStyle name="Style 115 3 3" xfId="15198" xr:uid="{E2DC86A2-A291-452F-A253-AEF0449E23AC}"/>
    <cellStyle name="Style 115 3 4" xfId="15199" xr:uid="{C4C07264-03DD-430F-A2BB-ED0E31ACC40B}"/>
    <cellStyle name="Style 115 3 5" xfId="15200" xr:uid="{8AC3B457-B48A-4ED6-BD8D-B81E8E31C53A}"/>
    <cellStyle name="Style 115 4" xfId="15201" xr:uid="{FE45D56C-1100-4970-A2A0-56CEE1C49CB1}"/>
    <cellStyle name="Style 115 5" xfId="15202" xr:uid="{55F98EE8-CC7C-4A5D-9FC6-003F0BEE0B14}"/>
    <cellStyle name="Style 115 6" xfId="15203" xr:uid="{A51C3C31-0EC5-4204-B223-B8387A707997}"/>
    <cellStyle name="Style 115 7" xfId="15204" xr:uid="{CE844AB5-3A12-4883-BC3D-033F1CAD3964}"/>
    <cellStyle name="Style 116" xfId="15205" xr:uid="{081D7675-2239-4265-874D-0FE54B4E46CA}"/>
    <cellStyle name="Style 116 2" xfId="15206" xr:uid="{0188D77C-18B6-4958-919F-952ED88C78A4}"/>
    <cellStyle name="Style 116 2 2" xfId="15207" xr:uid="{5001CA76-AFB5-4EB3-B26F-FF108E2C5B49}"/>
    <cellStyle name="Style 116 2 3" xfId="15208" xr:uid="{3CBDE234-5EBF-44CA-BD07-980F9B4588D7}"/>
    <cellStyle name="Style 116 2 4" xfId="15209" xr:uid="{40F0B2C0-EC36-4B1C-ACA2-B2838318CB20}"/>
    <cellStyle name="Style 116 2 5" xfId="15210" xr:uid="{C583B1EC-C9E9-4A60-8FAA-8B29DC2515FA}"/>
    <cellStyle name="Style 116 3" xfId="15211" xr:uid="{5E78319C-3EA6-47B8-966D-4DBFA4DC7E4C}"/>
    <cellStyle name="Style 116 4" xfId="15212" xr:uid="{A93A51C8-5CE3-4900-91ED-7879052D5DF1}"/>
    <cellStyle name="Style 116 5" xfId="15213" xr:uid="{2A6C2F77-3B98-450D-94CB-02641241252E}"/>
    <cellStyle name="Style 116 6" xfId="15214" xr:uid="{CF7ECDCF-F29D-47A1-8D9E-BBD80307508D}"/>
    <cellStyle name="Style 117" xfId="15215" xr:uid="{70D225A2-CB2C-4024-B8A2-1A713259AEA1}"/>
    <cellStyle name="Style 117 2" xfId="15216" xr:uid="{2EE67A77-0569-42EB-8037-60854C20343D}"/>
    <cellStyle name="Style 117 2 2" xfId="15217" xr:uid="{A5EDCB3F-88FD-430B-A860-4FBF023B3FC7}"/>
    <cellStyle name="Style 117 2 3" xfId="15218" xr:uid="{2492C7D4-B041-458C-87E9-E377EBC449B6}"/>
    <cellStyle name="Style 117 2 4" xfId="15219" xr:uid="{6789C9A9-7AAE-4706-A7F9-2EFEE6B7898E}"/>
    <cellStyle name="Style 117 2 5" xfId="15220" xr:uid="{06421B38-A5C2-4C88-B7FB-A3ED706857DB}"/>
    <cellStyle name="Style 117 3" xfId="15221" xr:uid="{57171F64-1DE4-45E0-BDE3-9BB377B62548}"/>
    <cellStyle name="Style 117 4" xfId="15222" xr:uid="{D77EEFAF-A157-48E3-BF16-DF5949DB9A4B}"/>
    <cellStyle name="Style 117 5" xfId="15223" xr:uid="{337CF43B-ADFB-4748-AA94-0519FEA82344}"/>
    <cellStyle name="Style 117 6" xfId="15224" xr:uid="{B0F8FD54-4E48-472C-BF8E-C8F27F41539B}"/>
    <cellStyle name="Style 118" xfId="15225" xr:uid="{7FB95BE6-73AE-490B-AF1F-2A7AB5273A63}"/>
    <cellStyle name="Style 118 2" xfId="15226" xr:uid="{0B1F198A-CA51-4D31-A731-946222A68263}"/>
    <cellStyle name="Style 118 2 2" xfId="15227" xr:uid="{F2C7FE8F-D1DF-4AA4-8F58-D5160679549E}"/>
    <cellStyle name="Style 118 2 3" xfId="15228" xr:uid="{833C1A51-48BD-41BB-A66E-7247394DFB0B}"/>
    <cellStyle name="Style 118 2 4" xfId="15229" xr:uid="{02433E51-7D48-43CE-BD1A-275EA460A09F}"/>
    <cellStyle name="Style 118 2 5" xfId="15230" xr:uid="{7C9B09BC-2967-4828-A86E-F38C3DC4D19A}"/>
    <cellStyle name="Style 118 3" xfId="15231" xr:uid="{CB989247-5D14-4ADC-96D8-4A5DEB87978E}"/>
    <cellStyle name="Style 118 4" xfId="15232" xr:uid="{462B0606-8D64-415A-9B51-D2472963529E}"/>
    <cellStyle name="Style 118 5" xfId="15233" xr:uid="{CBC833DF-6226-4F9E-88A5-B64A9F6F8873}"/>
    <cellStyle name="Style 118 6" xfId="15234" xr:uid="{E4CD1B65-A148-4423-A167-66117920A6DF}"/>
    <cellStyle name="Style 119" xfId="15235" xr:uid="{FB1DF75D-8F9F-4670-AD55-607C3C996FA8}"/>
    <cellStyle name="Style 119 2" xfId="15236" xr:uid="{CBDD3708-E129-4650-A72C-AC76640219EF}"/>
    <cellStyle name="Style 119 2 2" xfId="15237" xr:uid="{3541B550-9C78-4013-A79D-9546A0557AFE}"/>
    <cellStyle name="Style 119 2 3" xfId="15238" xr:uid="{2EA60E1D-DA05-4487-B37F-D3AE00229C83}"/>
    <cellStyle name="Style 119 2 4" xfId="15239" xr:uid="{3B780257-261E-4FC9-BFDB-75E7EC741D9E}"/>
    <cellStyle name="Style 119 2 5" xfId="15240" xr:uid="{20FBD1AA-09EC-45EF-BB3B-36EBACE5DF99}"/>
    <cellStyle name="Style 119 3" xfId="15241" xr:uid="{F346E5ED-A2B1-4BA1-9FAF-070709170BE0}"/>
    <cellStyle name="Style 119 3 2" xfId="15242" xr:uid="{0784E7AC-38EB-41DD-ABF9-FD8540F8A3D6}"/>
    <cellStyle name="Style 119 3 3" xfId="15243" xr:uid="{0DE49C1A-0B1E-40A3-8719-85542AF3D0A9}"/>
    <cellStyle name="Style 119 3 4" xfId="15244" xr:uid="{438E7F9E-FD7D-433D-8224-5DA0CE08A984}"/>
    <cellStyle name="Style 119 3 5" xfId="15245" xr:uid="{9DCCD2ED-7C50-4E2B-BEFB-B1CAB3BC77FC}"/>
    <cellStyle name="Style 119 4" xfId="15246" xr:uid="{B31009E0-4DD8-4B17-A03B-6F62996C7910}"/>
    <cellStyle name="Style 119 5" xfId="15247" xr:uid="{7BCE3A84-BB53-4C67-92FC-556B3F2E4400}"/>
    <cellStyle name="Style 119 6" xfId="15248" xr:uid="{40720626-D0FC-41D4-BA8D-038C02B49604}"/>
    <cellStyle name="Style 119 7" xfId="15249" xr:uid="{7A34C7C0-D75A-481E-9E66-66EEDA485051}"/>
    <cellStyle name="Style 120" xfId="15250" xr:uid="{E3B210F4-51B4-4C97-BE48-1F0D9793A994}"/>
    <cellStyle name="Style 120 2" xfId="15251" xr:uid="{A5FC97A2-8400-4CD8-A833-4D220533AC96}"/>
    <cellStyle name="Style 120 2 2" xfId="15252" xr:uid="{5D3D0737-D1DD-4BF2-914B-7A390D3314C9}"/>
    <cellStyle name="Style 120 2 3" xfId="15253" xr:uid="{D1CF314E-EA91-4D42-916B-A3D92C8EAA01}"/>
    <cellStyle name="Style 120 2 4" xfId="15254" xr:uid="{D537264B-6B14-4D01-9F5D-053F6821BC1B}"/>
    <cellStyle name="Style 120 2 5" xfId="15255" xr:uid="{94AEDACA-B849-4026-BB87-9AB05981717B}"/>
    <cellStyle name="Style 120 3" xfId="15256" xr:uid="{3B959A90-32D2-4DE4-9A5C-7251AAA96EAB}"/>
    <cellStyle name="Style 120 4" xfId="15257" xr:uid="{06CD499B-E03A-4EE4-B503-661EFE0581E5}"/>
    <cellStyle name="Style 120 5" xfId="15258" xr:uid="{CE0F2AA7-0CB1-4980-8283-288F25667DC7}"/>
    <cellStyle name="Style 120 6" xfId="15259" xr:uid="{D827B5C5-E77C-4B07-B1E0-71B45394A04A}"/>
    <cellStyle name="Style 121" xfId="15260" xr:uid="{90527C67-D890-4E5B-BB0C-0F5E0EFCC108}"/>
    <cellStyle name="Style 121 2" xfId="15261" xr:uid="{BD2BD319-F6D4-4FB7-B381-1B9289E19592}"/>
    <cellStyle name="Style 121 2 2" xfId="15262" xr:uid="{42351F5D-4080-4168-A7F6-CEECB7199A0D}"/>
    <cellStyle name="Style 121 2 3" xfId="15263" xr:uid="{FCD5C325-8195-49EC-87AA-5326697EC219}"/>
    <cellStyle name="Style 121 2 4" xfId="15264" xr:uid="{735BFFD5-D16F-4E04-B387-96F24AB62D67}"/>
    <cellStyle name="Style 121 2 5" xfId="15265" xr:uid="{11F658E8-B8FA-4F32-9F12-F6E9C26228F9}"/>
    <cellStyle name="Style 121 3" xfId="15266" xr:uid="{B982BD9C-E13E-46AC-9F2F-261276B9FFA8}"/>
    <cellStyle name="Style 121 4" xfId="15267" xr:uid="{0685BDFB-6C90-475F-8DFB-574B83C7B198}"/>
    <cellStyle name="Style 121 5" xfId="15268" xr:uid="{EF822568-E4A6-4255-BF68-C929980FC4AD}"/>
    <cellStyle name="Style 121 6" xfId="15269" xr:uid="{F8D1D4AF-C384-4646-8381-EE26C0125E0C}"/>
    <cellStyle name="Style 126" xfId="15270" xr:uid="{319CC07D-9A57-4758-8B5F-8D0D10BA4EC0}"/>
    <cellStyle name="Style 126 2" xfId="15271" xr:uid="{EEE12DF0-470E-4437-9C37-3C5E0F341126}"/>
    <cellStyle name="Style 126 2 2" xfId="15272" xr:uid="{ED9CAEA9-6A65-436D-B703-25A55F78ED05}"/>
    <cellStyle name="Style 126 2 3" xfId="15273" xr:uid="{0AC3FCAF-24B2-4EAA-8DE3-B3402A6952D6}"/>
    <cellStyle name="Style 126 2 4" xfId="15274" xr:uid="{A91E7C03-EB17-4E4E-AD33-DAD443871442}"/>
    <cellStyle name="Style 126 2 5" xfId="15275" xr:uid="{9180C044-27CC-4583-BF10-675DA8DDA5BB}"/>
    <cellStyle name="Style 126 3" xfId="15276" xr:uid="{F0D4CCC6-7833-488E-90F4-5282120A99C0}"/>
    <cellStyle name="Style 126 3 2" xfId="15277" xr:uid="{A844F79D-BB42-4CF8-B845-D7E7728295BD}"/>
    <cellStyle name="Style 126 3 3" xfId="15278" xr:uid="{107241C8-F3AF-40AE-AFD7-045D62D56217}"/>
    <cellStyle name="Style 126 3 4" xfId="15279" xr:uid="{67244D42-49C6-4289-9627-5AD2A06E2C66}"/>
    <cellStyle name="Style 126 3 5" xfId="15280" xr:uid="{A9F92364-B5FC-4C6C-AE65-CD873350E8C4}"/>
    <cellStyle name="Style 126 4" xfId="15281" xr:uid="{5A81A99F-FD70-4954-B6D8-5220E5446560}"/>
    <cellStyle name="Style 126 5" xfId="15282" xr:uid="{6672CC09-99AC-4D3A-97F4-06F3DB50E1AC}"/>
    <cellStyle name="Style 126 6" xfId="15283" xr:uid="{6B880463-64F7-4E75-B0A6-7F5A98C85C8A}"/>
    <cellStyle name="Style 126 7" xfId="15284" xr:uid="{F35C5CDF-B365-4E16-A150-38C74E2CA08E}"/>
    <cellStyle name="Style 127" xfId="15285" xr:uid="{A138E52A-C409-473E-AF0F-001D53A21643}"/>
    <cellStyle name="Style 127 2" xfId="15286" xr:uid="{0B219FD2-DF89-4FD3-8B8E-48ED05420D82}"/>
    <cellStyle name="Style 127 2 2" xfId="15287" xr:uid="{33082A2A-99EE-4BC8-AC9B-BEA253FFCECE}"/>
    <cellStyle name="Style 127 2 3" xfId="15288" xr:uid="{1E62473E-E6D2-4188-9B92-11F0892DCC93}"/>
    <cellStyle name="Style 127 2 4" xfId="15289" xr:uid="{7370B50E-8EED-45C5-A87E-D1B9040FFF3B}"/>
    <cellStyle name="Style 127 2 5" xfId="15290" xr:uid="{0DDC6D64-FD58-49CF-91CF-E0C477713D63}"/>
    <cellStyle name="Style 127 3" xfId="15291" xr:uid="{1377C1BF-F480-444B-9D2A-47EF99AA615B}"/>
    <cellStyle name="Style 127 4" xfId="15292" xr:uid="{40D1F709-DB92-4733-930D-9B8BB784EB2B}"/>
    <cellStyle name="Style 127 5" xfId="15293" xr:uid="{043E8568-D051-4539-9DA4-4379D20B337A}"/>
    <cellStyle name="Style 127 6" xfId="15294" xr:uid="{765EFF40-49D2-411A-80B3-97EA06D29527}"/>
    <cellStyle name="Style 128" xfId="15295" xr:uid="{CD9D1BAF-0F37-4C3C-83E6-7C579D10C86F}"/>
    <cellStyle name="Style 128 2" xfId="15296" xr:uid="{61F4463C-7A0D-4437-8111-CFE9A5EB04C5}"/>
    <cellStyle name="Style 128 2 2" xfId="15297" xr:uid="{96ABFEDE-D476-4214-B93D-7DDB4FCE29FE}"/>
    <cellStyle name="Style 128 2 3" xfId="15298" xr:uid="{5C782911-70AD-48D9-82E9-8F557E75D0F6}"/>
    <cellStyle name="Style 128 2 4" xfId="15299" xr:uid="{4C1A3E63-C5A7-4ED5-A35E-69102FBB3767}"/>
    <cellStyle name="Style 128 2 5" xfId="15300" xr:uid="{81FE380D-1EED-43FE-B439-79DD14C38F06}"/>
    <cellStyle name="Style 128 3" xfId="15301" xr:uid="{1F0B0566-6480-4B46-B2D9-BC1B804DFFAB}"/>
    <cellStyle name="Style 128 4" xfId="15302" xr:uid="{9F9CA615-B37D-4971-AB3A-A889F3968F80}"/>
    <cellStyle name="Style 128 5" xfId="15303" xr:uid="{BCD2AB67-0556-4832-B1CC-24A4066C8A93}"/>
    <cellStyle name="Style 128 6" xfId="15304" xr:uid="{C96D6A21-9983-4A52-8A2A-D413561C9455}"/>
    <cellStyle name="Style 129" xfId="15305" xr:uid="{2839D9AD-409D-43A0-A6E4-716815316FFE}"/>
    <cellStyle name="Style 129 2" xfId="15306" xr:uid="{46E2635F-3B20-412F-9BFA-27A331934675}"/>
    <cellStyle name="Style 129 2 2" xfId="15307" xr:uid="{6B235006-EED8-4153-84AC-05025FC6035F}"/>
    <cellStyle name="Style 129 2 3" xfId="15308" xr:uid="{1D206F88-B6E0-4EAF-B32F-4FC5148FC3E6}"/>
    <cellStyle name="Style 129 2 4" xfId="15309" xr:uid="{878C8C63-BDDC-4BCE-AFFC-16239849CCAE}"/>
    <cellStyle name="Style 129 2 5" xfId="15310" xr:uid="{7308F3D1-362B-4FDE-B6D6-47F7D6BA2A12}"/>
    <cellStyle name="Style 129 3" xfId="15311" xr:uid="{FC37D23E-BDE6-4C4C-8E57-228548FCAA8D}"/>
    <cellStyle name="Style 129 4" xfId="15312" xr:uid="{8C8472E1-D834-4091-A312-36C06439DFD1}"/>
    <cellStyle name="Style 129 5" xfId="15313" xr:uid="{420BA0FB-8AFB-49E9-80A1-506F4DDE3308}"/>
    <cellStyle name="Style 129 6" xfId="15314" xr:uid="{4291D4D3-124F-4A52-926E-F243FD27D39B}"/>
    <cellStyle name="Style 130" xfId="15315" xr:uid="{EC15458B-E937-4AD2-99CF-C0D6534EB557}"/>
    <cellStyle name="Style 130 2" xfId="15316" xr:uid="{B8D68029-C4BB-423C-A22C-A4BFBD0E9A67}"/>
    <cellStyle name="Style 130 2 2" xfId="15317" xr:uid="{8BB8C39F-6F3E-4FF4-8D2E-375262CA5043}"/>
    <cellStyle name="Style 130 2 3" xfId="15318" xr:uid="{7D933592-42CF-48FA-86FA-90BBAD15BCE5}"/>
    <cellStyle name="Style 130 2 4" xfId="15319" xr:uid="{1F50E5D8-BF48-4B21-8432-7F3AEC4417DB}"/>
    <cellStyle name="Style 130 2 5" xfId="15320" xr:uid="{C64E92D8-40DF-4ECE-8A4A-1F8DBCC348FD}"/>
    <cellStyle name="Style 130 3" xfId="15321" xr:uid="{39C575BB-DE9D-4B0C-B020-265C14CC11A8}"/>
    <cellStyle name="Style 130 3 2" xfId="15322" xr:uid="{90AFB691-763D-4107-9C19-0F9D546454A7}"/>
    <cellStyle name="Style 130 3 3" xfId="15323" xr:uid="{E0220CB0-087D-4813-9EB6-261E0459FE80}"/>
    <cellStyle name="Style 130 3 4" xfId="15324" xr:uid="{450DB73D-73B0-4D7C-A001-AA3472E04650}"/>
    <cellStyle name="Style 130 3 5" xfId="15325" xr:uid="{DC3D5107-75A7-4AB5-ACFE-AFECADD0C30C}"/>
    <cellStyle name="Style 130 4" xfId="15326" xr:uid="{3582AFB8-9FDC-4D24-BFB8-8CC36294FD9E}"/>
    <cellStyle name="Style 130 5" xfId="15327" xr:uid="{EA11EA32-8A1D-4033-9C65-64AB6E158F0D}"/>
    <cellStyle name="Style 130 6" xfId="15328" xr:uid="{F65BEA60-4D2B-40E4-8C87-55427B3E2004}"/>
    <cellStyle name="Style 130 7" xfId="15329" xr:uid="{0CC5258E-955A-4CB3-AB65-E2565FA62E47}"/>
    <cellStyle name="Style 131" xfId="15330" xr:uid="{BD81A1AF-A847-4B3D-BA94-3E105A66AC14}"/>
    <cellStyle name="Style 131 2" xfId="15331" xr:uid="{E8799490-135A-4D47-A455-8FDB89F39488}"/>
    <cellStyle name="Style 131 2 2" xfId="15332" xr:uid="{BEF87C73-5D8B-4854-932B-15C43E6B4BA3}"/>
    <cellStyle name="Style 131 2 3" xfId="15333" xr:uid="{0BD561AC-DF85-41D1-82A0-B38F14040B1D}"/>
    <cellStyle name="Style 131 2 4" xfId="15334" xr:uid="{68E831CE-70FC-4B24-8B72-4CE06CBC5C0D}"/>
    <cellStyle name="Style 131 2 5" xfId="15335" xr:uid="{83D52616-F90E-4852-ADC0-A64260CBE34B}"/>
    <cellStyle name="Style 131 3" xfId="15336" xr:uid="{F9906306-0082-41AD-9491-4529BF32D4F2}"/>
    <cellStyle name="Style 131 4" xfId="15337" xr:uid="{BFC936C8-E987-49E1-8351-7BB426EB878C}"/>
    <cellStyle name="Style 131 5" xfId="15338" xr:uid="{1078D650-3F77-4F61-9494-1ED36E1CCE8B}"/>
    <cellStyle name="Style 131 6" xfId="15339" xr:uid="{99919A9E-D4E9-4139-BF4D-6841C4F04E74}"/>
    <cellStyle name="Style 132" xfId="15340" xr:uid="{82B287DE-CBC2-4187-BAFD-1F431D65DCE0}"/>
    <cellStyle name="Style 132 2" xfId="15341" xr:uid="{596FB377-D93A-4835-9A49-6FF8B56F7C0F}"/>
    <cellStyle name="Style 132 2 2" xfId="15342" xr:uid="{A452CFE8-DED2-480D-B4A4-F29828401459}"/>
    <cellStyle name="Style 132 2 3" xfId="15343" xr:uid="{F22329F8-76AC-4C1C-8BB1-AC7F0A015632}"/>
    <cellStyle name="Style 132 2 4" xfId="15344" xr:uid="{64A13855-BDEB-4E84-96DC-8EC4C71D7E59}"/>
    <cellStyle name="Style 132 2 5" xfId="15345" xr:uid="{44B2AA9E-0A2E-40CF-A512-3C1290A087EE}"/>
    <cellStyle name="Style 132 3" xfId="15346" xr:uid="{5F2AB450-60F2-4747-8F42-B8A197AF2226}"/>
    <cellStyle name="Style 132 4" xfId="15347" xr:uid="{91529E31-4A53-467E-BB4A-E23115DDFCBD}"/>
    <cellStyle name="Style 132 5" xfId="15348" xr:uid="{4CD2C52F-04EC-4577-98D4-5303152A4207}"/>
    <cellStyle name="Style 132 6" xfId="15349" xr:uid="{580FAC39-3463-4DA8-8598-17F29F376705}"/>
    <cellStyle name="Style 137" xfId="15350" xr:uid="{7839B54A-109A-4D92-B370-3C4E761EECB8}"/>
    <cellStyle name="Style 137 2" xfId="15351" xr:uid="{07E22ABC-5708-40D7-B6D9-820BE6C7D010}"/>
    <cellStyle name="Style 137 2 2" xfId="15352" xr:uid="{A0A80476-7938-4544-BE5A-64122FE1050C}"/>
    <cellStyle name="Style 137 2 3" xfId="15353" xr:uid="{31761C6A-AE36-47D4-BCE4-0706603B4EF6}"/>
    <cellStyle name="Style 137 2 4" xfId="15354" xr:uid="{092D1BF7-E771-4CD0-81E8-AAB5FF39DE69}"/>
    <cellStyle name="Style 137 2 5" xfId="15355" xr:uid="{8B3580C2-2528-4D0F-B0C6-D841D759C0C8}"/>
    <cellStyle name="Style 137 3" xfId="15356" xr:uid="{15BB390C-A4B2-447B-B92C-F66D666EA10E}"/>
    <cellStyle name="Style 137 3 2" xfId="15357" xr:uid="{59C13AF7-D7D0-43C6-8502-A3137A696218}"/>
    <cellStyle name="Style 137 3 3" xfId="15358" xr:uid="{6F5366A7-8871-4551-8473-15474618B879}"/>
    <cellStyle name="Style 137 3 4" xfId="15359" xr:uid="{49F0F2CF-D582-4D64-B15F-A42137F1FBFB}"/>
    <cellStyle name="Style 137 3 5" xfId="15360" xr:uid="{4985C601-6803-4469-BC60-C34C5D00BCD6}"/>
    <cellStyle name="Style 137 4" xfId="15361" xr:uid="{B5AE7186-5F6A-42DA-9641-301A517E8E02}"/>
    <cellStyle name="Style 137 5" xfId="15362" xr:uid="{CC64F006-BE70-4CB5-93C1-75A200D01EC5}"/>
    <cellStyle name="Style 137 6" xfId="15363" xr:uid="{E707D908-076E-45E1-B32B-60049F26A1D6}"/>
    <cellStyle name="Style 137 7" xfId="15364" xr:uid="{719703F3-E090-4E8C-9ED4-75F395066DD1}"/>
    <cellStyle name="Style 138" xfId="15365" xr:uid="{B129E1DD-CFFF-479A-8946-6BD3B315D020}"/>
    <cellStyle name="Style 138 2" xfId="15366" xr:uid="{29D09220-9CC4-4FB5-8024-0AC8ADEF02CF}"/>
    <cellStyle name="Style 138 2 2" xfId="15367" xr:uid="{8DC92A46-AFFA-436C-9059-26C92BC7CC89}"/>
    <cellStyle name="Style 138 2 3" xfId="15368" xr:uid="{B50C67EC-9B7A-4A82-80E5-579430F9AA35}"/>
    <cellStyle name="Style 138 2 4" xfId="15369" xr:uid="{0FA61EAE-EB89-4763-AA71-6801CBA14268}"/>
    <cellStyle name="Style 138 2 5" xfId="15370" xr:uid="{F978E849-DF66-4C97-BB18-EC8B7FDD4E86}"/>
    <cellStyle name="Style 138 3" xfId="15371" xr:uid="{BE991C2A-BB5D-4DDE-8D60-A1C74E3596FB}"/>
    <cellStyle name="Style 138 4" xfId="15372" xr:uid="{2E37F6F1-4C4F-4B6E-9695-6B74BBC460ED}"/>
    <cellStyle name="Style 138 5" xfId="15373" xr:uid="{715490A9-0ECC-41ED-8EBC-6F9F3697B15B}"/>
    <cellStyle name="Style 138 6" xfId="15374" xr:uid="{90E2FB26-99F2-4724-8D12-D1CF6ABE99F0}"/>
    <cellStyle name="Style 139" xfId="15375" xr:uid="{8390FDE3-2AA5-4230-A042-23824E3DB3D2}"/>
    <cellStyle name="Style 139 2" xfId="15376" xr:uid="{813BE07B-50D9-48EE-AAF0-243659474E6A}"/>
    <cellStyle name="Style 139 2 2" xfId="15377" xr:uid="{BAAB55FC-EDF4-442E-8743-A611C634D15A}"/>
    <cellStyle name="Style 139 2 3" xfId="15378" xr:uid="{FF74F5DC-4A74-4E2F-B533-88638C9BB4FD}"/>
    <cellStyle name="Style 139 2 4" xfId="15379" xr:uid="{21B1B3A1-D5E4-4DB2-9AF6-8A799FAE5BA9}"/>
    <cellStyle name="Style 139 2 5" xfId="15380" xr:uid="{982C701F-BAD2-4CD5-BBFE-617B3A8D0FFA}"/>
    <cellStyle name="Style 139 3" xfId="15381" xr:uid="{D8B20DEF-4793-43CD-91E6-C5109D3A9DE0}"/>
    <cellStyle name="Style 139 4" xfId="15382" xr:uid="{136040AD-795D-4EA6-9975-26408FC00C98}"/>
    <cellStyle name="Style 139 5" xfId="15383" xr:uid="{E2E6BBD0-2BE2-47F9-BE3A-9E9FB7309D57}"/>
    <cellStyle name="Style 139 6" xfId="15384" xr:uid="{A09B34DE-92FE-4A74-9EF4-65FF7CE4632B}"/>
    <cellStyle name="Style 140" xfId="15385" xr:uid="{C3FB63E5-3991-40A3-B41E-FEE399C7CDEF}"/>
    <cellStyle name="Style 140 2" xfId="15386" xr:uid="{8A235A10-4DCE-48F7-B2EB-D7145FD2C123}"/>
    <cellStyle name="Style 140 2 2" xfId="15387" xr:uid="{0A7E1D56-1231-41B1-BAB9-1A9E5C916650}"/>
    <cellStyle name="Style 140 2 3" xfId="15388" xr:uid="{DA2AC889-B83D-4E52-90A8-0A573DCA89AD}"/>
    <cellStyle name="Style 140 2 4" xfId="15389" xr:uid="{1D532D78-0370-43B1-B1ED-474BEB173F44}"/>
    <cellStyle name="Style 140 2 5" xfId="15390" xr:uid="{09BABBE8-BE83-4540-884A-2AA25B9D3250}"/>
    <cellStyle name="Style 140 3" xfId="15391" xr:uid="{E62AB8FD-DFD7-4EB5-8F4F-D3667BFC2F6C}"/>
    <cellStyle name="Style 140 4" xfId="15392" xr:uid="{57B0791C-497A-4D99-8F48-A3CE24451B8C}"/>
    <cellStyle name="Style 140 5" xfId="15393" xr:uid="{11239910-BDBB-4A8E-AD9C-9469A4E9736B}"/>
    <cellStyle name="Style 140 6" xfId="15394" xr:uid="{04706066-FE6F-4797-A20B-18E2D5073495}"/>
    <cellStyle name="Style 141" xfId="15395" xr:uid="{7AFFBB5C-15F8-4160-B2CE-FD8C26A14FF7}"/>
    <cellStyle name="Style 141 2" xfId="15396" xr:uid="{624E4EB2-B51C-4E9B-ABFF-1A9F7C6E6A9F}"/>
    <cellStyle name="Style 141 2 2" xfId="15397" xr:uid="{666DDCED-BA80-443A-92D2-CA75E8675D3E}"/>
    <cellStyle name="Style 141 2 3" xfId="15398" xr:uid="{2BE743F6-DD2F-46AF-8A6B-4F61C323ECB2}"/>
    <cellStyle name="Style 141 2 4" xfId="15399" xr:uid="{160A0A9B-DA33-45DB-9A83-1C1E1D449BDC}"/>
    <cellStyle name="Style 141 2 5" xfId="15400" xr:uid="{F17D63D4-04F4-4475-8BDD-6F4184D0DCD4}"/>
    <cellStyle name="Style 141 3" xfId="15401" xr:uid="{AC59377D-B3CA-4B43-8F81-37FD9DA7B61C}"/>
    <cellStyle name="Style 141 3 2" xfId="15402" xr:uid="{873006D7-1B73-40A2-943A-31E9D4AA8DD0}"/>
    <cellStyle name="Style 141 3 3" xfId="15403" xr:uid="{19B5D5EA-9BE8-4303-907A-89D0AAFE8863}"/>
    <cellStyle name="Style 141 3 4" xfId="15404" xr:uid="{D716EB9B-0A8F-4062-84F3-BF8B6813870F}"/>
    <cellStyle name="Style 141 3 5" xfId="15405" xr:uid="{2CAE3BBF-AD7A-4685-8AEA-C53803200F24}"/>
    <cellStyle name="Style 141 4" xfId="15406" xr:uid="{53A7CFAE-0779-47C6-9F94-4699F5ABE2A0}"/>
    <cellStyle name="Style 141 5" xfId="15407" xr:uid="{A5AD15F6-62EE-4C78-96AA-AD71EB5A15B6}"/>
    <cellStyle name="Style 141 6" xfId="15408" xr:uid="{9C64A968-4BA2-4E06-B61B-05D7BE6BF3F7}"/>
    <cellStyle name="Style 141 7" xfId="15409" xr:uid="{3F3A55C5-BA80-49EF-AE7C-5B59D3D8BD8D}"/>
    <cellStyle name="Style 142" xfId="15410" xr:uid="{0ED6282F-9209-41E5-95FD-2057FBF9124F}"/>
    <cellStyle name="Style 142 2" xfId="15411" xr:uid="{61A945D2-8876-4D81-AC7B-C733DECFEC32}"/>
    <cellStyle name="Style 142 2 2" xfId="15412" xr:uid="{76EE3D50-A6D3-423A-9091-FFFB2953D392}"/>
    <cellStyle name="Style 142 2 3" xfId="15413" xr:uid="{0A4C28CF-9196-440C-BED7-5E29547067BF}"/>
    <cellStyle name="Style 142 2 4" xfId="15414" xr:uid="{A0255807-892C-4972-ACF2-E612F999589E}"/>
    <cellStyle name="Style 142 2 5" xfId="15415" xr:uid="{E5554027-368F-454E-B0AE-2AB39620D07C}"/>
    <cellStyle name="Style 142 3" xfId="15416" xr:uid="{B877144A-8720-48B2-B125-D943527DE8DE}"/>
    <cellStyle name="Style 142 4" xfId="15417" xr:uid="{A5E286E6-3EA7-43A0-B493-5668437C1165}"/>
    <cellStyle name="Style 142 5" xfId="15418" xr:uid="{9924E11E-9B04-4599-A3F5-305F14CB1C90}"/>
    <cellStyle name="Style 142 6" xfId="15419" xr:uid="{56514D26-8289-4FBC-826C-A320E26F3B30}"/>
    <cellStyle name="Style 143" xfId="15420" xr:uid="{C9D6065C-43F2-45E3-A10F-061778E45FF6}"/>
    <cellStyle name="Style 143 2" xfId="15421" xr:uid="{D072EFE3-0A39-44CB-AAB3-55F1B337681C}"/>
    <cellStyle name="Style 143 2 2" xfId="15422" xr:uid="{700DE554-10A8-4648-AF5E-8D65D7D7C628}"/>
    <cellStyle name="Style 143 2 3" xfId="15423" xr:uid="{2F9C493A-9856-485C-9439-5AA6D63FDC7E}"/>
    <cellStyle name="Style 143 2 4" xfId="15424" xr:uid="{CC50A9DB-D94C-496F-B25A-DCCEED4D24B2}"/>
    <cellStyle name="Style 143 2 5" xfId="15425" xr:uid="{A109D21C-F967-429B-9179-FF437EF25D7B}"/>
    <cellStyle name="Style 143 3" xfId="15426" xr:uid="{75A703B2-71EF-47D8-A898-8B351B3DC576}"/>
    <cellStyle name="Style 143 4" xfId="15427" xr:uid="{3C6A5344-3653-47D6-8753-A079EEAA3898}"/>
    <cellStyle name="Style 143 5" xfId="15428" xr:uid="{3E97A2DE-8FB9-4299-8803-E2AC1A54AE67}"/>
    <cellStyle name="Style 143 6" xfId="15429" xr:uid="{833D0786-3A13-46CF-8F2C-B1B3CE9A0671}"/>
    <cellStyle name="Style 148" xfId="15430" xr:uid="{86909660-9F12-486B-8BC5-F1200BACE08E}"/>
    <cellStyle name="Style 148 2" xfId="15431" xr:uid="{FC5E889F-8876-4D59-B55C-7A7E6982F006}"/>
    <cellStyle name="Style 148 2 2" xfId="15432" xr:uid="{31EFFC97-9D74-48A5-B865-B0DCBE29A824}"/>
    <cellStyle name="Style 148 2 3" xfId="15433" xr:uid="{75347D8F-90E5-4628-946B-8C1843789C50}"/>
    <cellStyle name="Style 148 2 4" xfId="15434" xr:uid="{23393BE9-04FC-4490-A98E-1AD9940C284B}"/>
    <cellStyle name="Style 148 2 5" xfId="15435" xr:uid="{4BF74F8F-BEFE-4559-A5CE-77C563DCC729}"/>
    <cellStyle name="Style 148 3" xfId="15436" xr:uid="{D2E90AA2-FBCC-4524-A4AF-2427C877A8FD}"/>
    <cellStyle name="Style 148 3 2" xfId="15437" xr:uid="{0C5D9E65-64A4-4C98-B43A-1BFB0F3B448D}"/>
    <cellStyle name="Style 148 3 3" xfId="15438" xr:uid="{26329B20-3260-4AF6-AF36-9FB9C8888CF6}"/>
    <cellStyle name="Style 148 3 4" xfId="15439" xr:uid="{467507E0-D9D9-4EE1-8640-8E6CC522A1FF}"/>
    <cellStyle name="Style 148 3 5" xfId="15440" xr:uid="{F00ECF29-30FC-4026-B6A1-7F17D21342FD}"/>
    <cellStyle name="Style 148 4" xfId="15441" xr:uid="{A5926651-9C3B-4778-8E01-B457869B26CF}"/>
    <cellStyle name="Style 148 5" xfId="15442" xr:uid="{B9E08FEC-BEBE-426A-9F07-A880DE4BC9F1}"/>
    <cellStyle name="Style 148 6" xfId="15443" xr:uid="{22B308FA-8F33-4C4A-AE9D-A1778535F9A9}"/>
    <cellStyle name="Style 148 7" xfId="15444" xr:uid="{45B04CFE-64B1-4869-98F5-169DAFAEE97C}"/>
    <cellStyle name="Style 149" xfId="15445" xr:uid="{06EFBC5D-8186-4DBE-B276-249AFA08115C}"/>
    <cellStyle name="Style 149 2" xfId="15446" xr:uid="{7318713B-94E1-4B88-BA8B-293687E98BF5}"/>
    <cellStyle name="Style 149 2 2" xfId="15447" xr:uid="{193B5A60-D3AA-47E1-A505-D4643ACC6B4D}"/>
    <cellStyle name="Style 149 2 3" xfId="15448" xr:uid="{B1890591-4494-479C-AEC2-B0195AB6EB17}"/>
    <cellStyle name="Style 149 2 4" xfId="15449" xr:uid="{BE9391B2-5FBE-457F-8A68-11230EEE6735}"/>
    <cellStyle name="Style 149 2 5" xfId="15450" xr:uid="{8BE197C1-283C-4CAB-950B-8B271C471E82}"/>
    <cellStyle name="Style 149 3" xfId="15451" xr:uid="{BD4253D7-358B-40CC-ADE3-CCA61FDC6A66}"/>
    <cellStyle name="Style 149 4" xfId="15452" xr:uid="{2BA9CABD-A41C-4B49-83AA-265FA32212C9}"/>
    <cellStyle name="Style 149 5" xfId="15453" xr:uid="{558A000A-C940-4B24-9CA4-013BAADE727D}"/>
    <cellStyle name="Style 149 6" xfId="15454" xr:uid="{454B6645-4DED-4F65-B6D4-2017946878D8}"/>
    <cellStyle name="Style 150" xfId="15455" xr:uid="{87526FE9-640D-4B9C-9853-587E16FABF80}"/>
    <cellStyle name="Style 150 2" xfId="15456" xr:uid="{9F540DAF-6503-47D3-BFCE-542EFEC701DE}"/>
    <cellStyle name="Style 150 2 2" xfId="15457" xr:uid="{622D8218-A396-4563-9BB0-8B667837EE9D}"/>
    <cellStyle name="Style 150 2 3" xfId="15458" xr:uid="{A19E7FB3-65FC-4E87-9FEE-7C4D84F5DF17}"/>
    <cellStyle name="Style 150 2 4" xfId="15459" xr:uid="{682A7407-9FE3-4706-AF4B-9F77A0240A6B}"/>
    <cellStyle name="Style 150 2 5" xfId="15460" xr:uid="{F7CD67F1-958D-4E75-8209-B26252A77E7A}"/>
    <cellStyle name="Style 150 3" xfId="15461" xr:uid="{44FEF047-F48B-4FF0-A7E6-0E79C0C8A093}"/>
    <cellStyle name="Style 150 4" xfId="15462" xr:uid="{7886F975-AA77-4682-82A6-61C1790B0140}"/>
    <cellStyle name="Style 150 5" xfId="15463" xr:uid="{0352A170-4BD0-4BEC-B5E6-E96C66316F54}"/>
    <cellStyle name="Style 150 6" xfId="15464" xr:uid="{CC12A508-9371-4AA4-8BC3-170D94B27D29}"/>
    <cellStyle name="Style 151" xfId="15465" xr:uid="{EB16C787-3B71-4643-8802-010569C3CE53}"/>
    <cellStyle name="Style 151 2" xfId="15466" xr:uid="{EC3A7ECA-07E0-4ADE-87FC-7901CEC7E536}"/>
    <cellStyle name="Style 151 2 2" xfId="15467" xr:uid="{8B100223-D8FE-4D97-AD0C-016CA9B3E5C8}"/>
    <cellStyle name="Style 151 2 3" xfId="15468" xr:uid="{0DAD0585-D703-436C-985C-5B24C208B290}"/>
    <cellStyle name="Style 151 2 4" xfId="15469" xr:uid="{0A630B81-CA1D-4FA2-B2D0-110EBA4FCA12}"/>
    <cellStyle name="Style 151 2 5" xfId="15470" xr:uid="{095D125F-A7B1-4506-9A01-A18B8AADC499}"/>
    <cellStyle name="Style 151 3" xfId="15471" xr:uid="{6B2E4F16-B092-468C-9C22-77224ECECB18}"/>
    <cellStyle name="Style 151 4" xfId="15472" xr:uid="{604F85D6-AA01-458F-A609-C33A89DB6E00}"/>
    <cellStyle name="Style 151 5" xfId="15473" xr:uid="{B15F571C-B3F3-41AB-BFEE-6E4D1B360B9C}"/>
    <cellStyle name="Style 151 6" xfId="15474" xr:uid="{7EAB1A1A-C408-41A7-A70D-42C0C5D06757}"/>
    <cellStyle name="Style 152" xfId="15475" xr:uid="{423363CD-25F3-476C-B733-AEE82C3F4CCE}"/>
    <cellStyle name="Style 152 2" xfId="15476" xr:uid="{6BFEFFDA-D53E-450B-8028-8BEB9B6369B2}"/>
    <cellStyle name="Style 152 2 2" xfId="15477" xr:uid="{7A1FE63B-EE1D-4C02-86FE-A90984198E31}"/>
    <cellStyle name="Style 152 2 3" xfId="15478" xr:uid="{16692AA1-FFE3-4917-BFF0-35CCDDBCAABB}"/>
    <cellStyle name="Style 152 2 4" xfId="15479" xr:uid="{A3634C56-0673-4E15-967E-602FDE181557}"/>
    <cellStyle name="Style 152 2 5" xfId="15480" xr:uid="{9E32BD5F-9EF6-4C11-BD24-F221FE744206}"/>
    <cellStyle name="Style 152 3" xfId="15481" xr:uid="{3071C266-5CD1-4D1A-A9DC-ED172B60937A}"/>
    <cellStyle name="Style 152 3 2" xfId="15482" xr:uid="{0B4FD89A-5D52-4BB3-A93F-0263B6A9EECA}"/>
    <cellStyle name="Style 152 3 3" xfId="15483" xr:uid="{68D259D8-73A8-4BA6-B463-63C9442655C0}"/>
    <cellStyle name="Style 152 3 4" xfId="15484" xr:uid="{05BCE749-2731-49F7-8B73-2E0862B2D5A2}"/>
    <cellStyle name="Style 152 3 5" xfId="15485" xr:uid="{ED1BA5EC-F525-4515-B709-6E5DC2BC3DD3}"/>
    <cellStyle name="Style 152 4" xfId="15486" xr:uid="{9DA51C43-7AF6-4082-8C2C-FAE3467BEC90}"/>
    <cellStyle name="Style 152 5" xfId="15487" xr:uid="{44C0C27C-7776-4F27-9888-21F82EAFCB9B}"/>
    <cellStyle name="Style 152 6" xfId="15488" xr:uid="{C2920217-9088-4848-831B-294B26F0F87C}"/>
    <cellStyle name="Style 152 7" xfId="15489" xr:uid="{F4242FA8-CF93-4B5D-97F0-14CAF6413CCA}"/>
    <cellStyle name="Style 153" xfId="15490" xr:uid="{A23860BE-3174-4FFD-B7DE-3C9A1EA2BCE4}"/>
    <cellStyle name="Style 153 2" xfId="15491" xr:uid="{F9FB87DB-B5D5-4259-9882-FAFCA9690B08}"/>
    <cellStyle name="Style 153 2 2" xfId="15492" xr:uid="{A7E4CCFC-C595-4D64-BA2E-C8D4AE11C04C}"/>
    <cellStyle name="Style 153 2 3" xfId="15493" xr:uid="{6306CF89-DA69-446F-A23E-F76B297DFEBE}"/>
    <cellStyle name="Style 153 2 4" xfId="15494" xr:uid="{4EBC53A7-721E-4183-A1E8-14EE053B4410}"/>
    <cellStyle name="Style 153 2 5" xfId="15495" xr:uid="{7CBC5F67-5FF0-4816-A4B1-891D90A917B5}"/>
    <cellStyle name="Style 153 3" xfId="15496" xr:uid="{1DAAD980-8F88-4509-BBE7-E8997941734A}"/>
    <cellStyle name="Style 153 4" xfId="15497" xr:uid="{71D09BA7-6B59-4899-A3AD-BA5F19DA2160}"/>
    <cellStyle name="Style 153 5" xfId="15498" xr:uid="{F4291C53-B9BD-4758-90B8-AC1F80BF01F8}"/>
    <cellStyle name="Style 153 6" xfId="15499" xr:uid="{BD8F30D2-B09F-44B7-BE40-0763ECF01302}"/>
    <cellStyle name="Style 154" xfId="15500" xr:uid="{3470280C-1323-4699-8ACC-DD7CEE5CC3FB}"/>
    <cellStyle name="Style 154 2" xfId="15501" xr:uid="{CFB03D03-DD5F-42C3-9952-E77A8B43117D}"/>
    <cellStyle name="Style 154 2 2" xfId="15502" xr:uid="{D99BDFB5-6101-498E-937B-11CA062D8C36}"/>
    <cellStyle name="Style 154 2 3" xfId="15503" xr:uid="{584FB089-8EAF-4930-8515-8AAD78804D7B}"/>
    <cellStyle name="Style 154 2 4" xfId="15504" xr:uid="{786AA9E1-C4A7-4F3B-A17A-F0BC52866712}"/>
    <cellStyle name="Style 154 2 5" xfId="15505" xr:uid="{9F0D91D0-788E-4B8D-A8F0-05A298577F17}"/>
    <cellStyle name="Style 154 3" xfId="15506" xr:uid="{6BA298A8-82A9-40AF-8896-DAEE4C9CB033}"/>
    <cellStyle name="Style 154 4" xfId="15507" xr:uid="{B692BE38-5D73-4BBB-9CCA-D732D9FA3952}"/>
    <cellStyle name="Style 154 5" xfId="15508" xr:uid="{05FEC810-6006-4457-AE61-1A2C18E12705}"/>
    <cellStyle name="Style 154 6" xfId="15509" xr:uid="{C05D273F-6502-433F-AA52-72BC261BE326}"/>
    <cellStyle name="Style 159" xfId="15510" xr:uid="{D19EB44E-8106-4A61-8655-9DB1BB4E748F}"/>
    <cellStyle name="Style 159 2" xfId="15511" xr:uid="{A863313F-A290-4712-A48A-3D1D124D38FE}"/>
    <cellStyle name="Style 159 2 2" xfId="15512" xr:uid="{42924443-BA48-4BD9-8E8C-9C37EB583241}"/>
    <cellStyle name="Style 159 2 3" xfId="15513" xr:uid="{099A1424-9F06-46BE-8DB2-329D2E731D41}"/>
    <cellStyle name="Style 159 2 4" xfId="15514" xr:uid="{F9634CCE-A34D-4250-8BEA-2D929964A959}"/>
    <cellStyle name="Style 159 2 5" xfId="15515" xr:uid="{AD0E7AEA-6188-4EA4-9D68-E8ACE4C5637B}"/>
    <cellStyle name="Style 159 3" xfId="15516" xr:uid="{3999293E-BBFB-430F-8685-75485ADB5239}"/>
    <cellStyle name="Style 159 3 2" xfId="15517" xr:uid="{14283520-E9BE-428B-93DC-6B375350C141}"/>
    <cellStyle name="Style 159 3 3" xfId="15518" xr:uid="{DF26681B-390B-465B-9FD5-428DBE2DADF9}"/>
    <cellStyle name="Style 159 3 4" xfId="15519" xr:uid="{F1DC8C01-CC8B-40C1-848B-4895E8468CF9}"/>
    <cellStyle name="Style 159 3 5" xfId="15520" xr:uid="{16749B6A-6841-4D06-B8CA-2AC354AF6A55}"/>
    <cellStyle name="Style 159 4" xfId="15521" xr:uid="{95934F2B-AC85-443D-B8D6-A04A07BD1525}"/>
    <cellStyle name="Style 159 5" xfId="15522" xr:uid="{69D7D7D9-D918-4B6E-9176-1AFDF4F20B8B}"/>
    <cellStyle name="Style 159 6" xfId="15523" xr:uid="{864E06A0-2294-4E04-AF0D-208607DDFA88}"/>
    <cellStyle name="Style 159 7" xfId="15524" xr:uid="{12C9CC4A-3FAF-43C9-9680-475F9F375836}"/>
    <cellStyle name="Style 160" xfId="15525" xr:uid="{4DB9BC0F-AB6C-4E05-A049-6577DEF809BF}"/>
    <cellStyle name="Style 160 2" xfId="15526" xr:uid="{1F1E771C-CC76-4564-8A16-66E736B10F46}"/>
    <cellStyle name="Style 160 2 2" xfId="15527" xr:uid="{2E060A3C-1C28-40A9-92CB-1179C95C2C2C}"/>
    <cellStyle name="Style 160 2 3" xfId="15528" xr:uid="{442C4B84-56E2-4F8B-BC54-08E702FB1856}"/>
    <cellStyle name="Style 160 2 4" xfId="15529" xr:uid="{861992C2-6FF8-4AA9-A4E2-4D8519BE8029}"/>
    <cellStyle name="Style 160 2 5" xfId="15530" xr:uid="{2674DA8B-CD1C-49E1-9E9E-F3B2B38619B8}"/>
    <cellStyle name="Style 160 3" xfId="15531" xr:uid="{DFEAF48B-38E9-40CE-9055-5DB60EFC64B0}"/>
    <cellStyle name="Style 160 4" xfId="15532" xr:uid="{70B435C9-8471-4A9F-A7CE-E39D6C8398BF}"/>
    <cellStyle name="Style 160 5" xfId="15533" xr:uid="{EED42209-DD9C-4137-8F69-0963835F77CE}"/>
    <cellStyle name="Style 160 6" xfId="15534" xr:uid="{81269B4A-A12E-4095-A991-E69E5D04207D}"/>
    <cellStyle name="Style 161" xfId="15535" xr:uid="{C3366856-78BA-454C-A4AE-43F50C08AFA7}"/>
    <cellStyle name="Style 161 2" xfId="15536" xr:uid="{A25FB73E-FB4A-427F-AE7E-DB604E14B35F}"/>
    <cellStyle name="Style 161 2 2" xfId="15537" xr:uid="{AF5E6CC4-A720-49EE-94E4-B95799009F1B}"/>
    <cellStyle name="Style 161 2 3" xfId="15538" xr:uid="{06D2A990-018D-48E5-A113-5809661DB00A}"/>
    <cellStyle name="Style 161 2 4" xfId="15539" xr:uid="{25514F86-D8BE-4E83-816A-C461F8CE7462}"/>
    <cellStyle name="Style 161 2 5" xfId="15540" xr:uid="{52E1D6B2-6369-41AB-A3CB-637277692213}"/>
    <cellStyle name="Style 161 3" xfId="15541" xr:uid="{01D9CD1A-0BF7-486F-96EE-DBF86A4B9559}"/>
    <cellStyle name="Style 161 4" xfId="15542" xr:uid="{4A82D09C-EE5E-4181-B5CC-A46787E98121}"/>
    <cellStyle name="Style 161 5" xfId="15543" xr:uid="{F19B5A7E-8787-4191-AC89-E40A2DD7CDA9}"/>
    <cellStyle name="Style 161 6" xfId="15544" xr:uid="{1841974B-79D8-4212-B452-2BF7AA891B5F}"/>
    <cellStyle name="Style 162" xfId="15545" xr:uid="{0AE35D59-E499-46F8-A6DB-13BA9E21201C}"/>
    <cellStyle name="Style 162 2" xfId="15546" xr:uid="{2F02FB4F-FE9B-4142-AC60-69502DB897E1}"/>
    <cellStyle name="Style 162 2 2" xfId="15547" xr:uid="{51928FA0-094E-4CDB-8A3A-E3BE56375C77}"/>
    <cellStyle name="Style 162 2 3" xfId="15548" xr:uid="{908EF9B9-1C4B-413F-A2BF-9BA82CCE3DBD}"/>
    <cellStyle name="Style 162 2 4" xfId="15549" xr:uid="{17686B4C-593C-4C70-A281-F590CB35C00B}"/>
    <cellStyle name="Style 162 2 5" xfId="15550" xr:uid="{469D127F-03FB-40CC-AA3E-B9DE65B1DBA9}"/>
    <cellStyle name="Style 162 3" xfId="15551" xr:uid="{76540C2B-C044-4AE1-B6C9-0C97F50CF47D}"/>
    <cellStyle name="Style 162 4" xfId="15552" xr:uid="{541FAEAA-76BF-4202-844B-397D9410C47B}"/>
    <cellStyle name="Style 162 5" xfId="15553" xr:uid="{DCC71094-F1C0-40C7-A1F4-8C3895B9C554}"/>
    <cellStyle name="Style 162 6" xfId="15554" xr:uid="{B3EEA5F0-2805-4E60-9B7E-3B18952D71A1}"/>
    <cellStyle name="Style 163" xfId="15555" xr:uid="{C0E93F2F-5227-4ECE-975A-1AEC27B8426E}"/>
    <cellStyle name="Style 163 2" xfId="15556" xr:uid="{B6F6F175-FBE9-42C2-9051-4B1B178BBA8D}"/>
    <cellStyle name="Style 163 2 2" xfId="15557" xr:uid="{8A745626-460B-4C7D-A04D-C8C962ACFB17}"/>
    <cellStyle name="Style 163 2 3" xfId="15558" xr:uid="{2DE20323-78FC-4F9B-9C6C-D7E905E061DD}"/>
    <cellStyle name="Style 163 2 4" xfId="15559" xr:uid="{EBBB9A59-6987-40F6-A7A3-C26044663380}"/>
    <cellStyle name="Style 163 2 5" xfId="15560" xr:uid="{167CB7A2-C0A0-489B-A502-E650F549BA01}"/>
    <cellStyle name="Style 163 3" xfId="15561" xr:uid="{11E5DD6A-D5A0-464E-BAF2-39301F74AB38}"/>
    <cellStyle name="Style 163 3 2" xfId="15562" xr:uid="{928CF650-9447-42AA-BBAE-2ED8CF4BED2A}"/>
    <cellStyle name="Style 163 3 3" xfId="15563" xr:uid="{C002CF56-4E39-4F57-AC40-CD9942203458}"/>
    <cellStyle name="Style 163 3 4" xfId="15564" xr:uid="{A6436A3A-5976-48CC-AB43-21AA711A797F}"/>
    <cellStyle name="Style 163 3 5" xfId="15565" xr:uid="{C799D1AF-5F2C-4250-A0F3-A9B7439FD4D9}"/>
    <cellStyle name="Style 163 4" xfId="15566" xr:uid="{14AE196C-1A90-4BCD-88F9-F2E0D29DD1E1}"/>
    <cellStyle name="Style 163 5" xfId="15567" xr:uid="{6DE40D1B-D350-4D6B-8D1D-BDFA2CD0FBFA}"/>
    <cellStyle name="Style 163 6" xfId="15568" xr:uid="{08775D1F-5B27-4C8B-9069-B81459620BA2}"/>
    <cellStyle name="Style 163 7" xfId="15569" xr:uid="{366D7210-1ADB-4B7F-9AB3-1FEB05AD4688}"/>
    <cellStyle name="Style 164" xfId="15570" xr:uid="{6CC8FC84-8A82-4402-8873-D205A34256F8}"/>
    <cellStyle name="Style 164 2" xfId="15571" xr:uid="{CC615E6F-7356-4117-A77A-9EE13C3ED57F}"/>
    <cellStyle name="Style 164 2 2" xfId="15572" xr:uid="{57619676-AE08-4A1B-9129-DCD7C3CEDA39}"/>
    <cellStyle name="Style 164 2 3" xfId="15573" xr:uid="{51CA5C01-CFA9-4D2A-A5BB-B206508FF525}"/>
    <cellStyle name="Style 164 2 4" xfId="15574" xr:uid="{56CF01C3-B616-4214-8854-DE2394709E39}"/>
    <cellStyle name="Style 164 2 5" xfId="15575" xr:uid="{BCF32CB3-4060-4352-B601-B2E9D6054B6D}"/>
    <cellStyle name="Style 164 3" xfId="15576" xr:uid="{B9F132C8-BED6-417E-8C7E-1F45B806E053}"/>
    <cellStyle name="Style 164 4" xfId="15577" xr:uid="{9D4BBB72-E3AA-49A6-A6B3-3ACFC021A751}"/>
    <cellStyle name="Style 164 5" xfId="15578" xr:uid="{ECE79D4B-D1C1-4954-8AEA-5492C4AA58AF}"/>
    <cellStyle name="Style 164 6" xfId="15579" xr:uid="{1AA8EAB4-9D5E-4B25-834D-7E201CC66F7B}"/>
    <cellStyle name="Style 165" xfId="15580" xr:uid="{6C7CD883-69D9-432D-AA5F-C94228EDB3AC}"/>
    <cellStyle name="Style 165 2" xfId="15581" xr:uid="{06BE6D7F-AB8F-419C-ADAB-C074E9FDB192}"/>
    <cellStyle name="Style 165 2 2" xfId="15582" xr:uid="{D984886F-3A82-4FE9-8420-BC2D90C7E6BD}"/>
    <cellStyle name="Style 165 2 3" xfId="15583" xr:uid="{6DD265B4-9C85-473F-86A7-2D75C97292BA}"/>
    <cellStyle name="Style 165 2 4" xfId="15584" xr:uid="{64640F0E-28A1-44A0-A290-1DAB42569AEE}"/>
    <cellStyle name="Style 165 2 5" xfId="15585" xr:uid="{03480545-48F9-4B40-9B5C-493D922DC7EA}"/>
    <cellStyle name="Style 165 3" xfId="15586" xr:uid="{63404D4B-F7C5-432C-9F98-FA66951AD5B9}"/>
    <cellStyle name="Style 165 4" xfId="15587" xr:uid="{6114B09E-29FC-4D9F-A05A-FE3D7C81687B}"/>
    <cellStyle name="Style 165 5" xfId="15588" xr:uid="{260CA83C-5172-4028-858D-A41FA9DF9322}"/>
    <cellStyle name="Style 165 6" xfId="15589" xr:uid="{82E628E3-2636-44DC-AD12-9F181F425CA5}"/>
    <cellStyle name="Style 21" xfId="15590" xr:uid="{68A332BC-CB47-4322-B9A9-3E84028C0C48}"/>
    <cellStyle name="Style 21 10" xfId="15591" xr:uid="{A3A28E96-CB32-4E9F-8C16-27BA8792046A}"/>
    <cellStyle name="Style 21 11" xfId="15592" xr:uid="{56F08FEA-832F-41C4-B239-4285FEC15BB7}"/>
    <cellStyle name="Style 21 2" xfId="15593" xr:uid="{3AC40A09-B513-486D-829B-A6F61B8E9D4F}"/>
    <cellStyle name="Style 21 2 10" xfId="15594" xr:uid="{B38BA516-980B-4932-B964-BD001240F21B}"/>
    <cellStyle name="Style 21 2 2" xfId="15595" xr:uid="{3216BBE0-C21E-45F6-9347-48119FFEE65D}"/>
    <cellStyle name="Style 21 2 2 2" xfId="15596" xr:uid="{26370375-E182-4BAD-95B0-F442E950D6CF}"/>
    <cellStyle name="Style 21 2 2 3" xfId="15597" xr:uid="{99DDF492-7740-424A-8C0C-011ECD6BBBA6}"/>
    <cellStyle name="Style 21 2 2 4" xfId="15598" xr:uid="{41266FFA-5687-4E6F-AB4A-9DB424160787}"/>
    <cellStyle name="Style 21 2 2 5" xfId="15599" xr:uid="{74DE72F7-9A6C-4FD1-8764-800CF785988B}"/>
    <cellStyle name="Style 21 2 3" xfId="15600" xr:uid="{A746A1D6-4EC0-41BA-97CA-208358AF6619}"/>
    <cellStyle name="Style 21 2 3 2" xfId="15601" xr:uid="{525DE1BE-B045-4D51-91B5-44627726393F}"/>
    <cellStyle name="Style 21 2 3 3" xfId="15602" xr:uid="{5BE822C8-0312-4A92-82BD-C6A4117C4BBC}"/>
    <cellStyle name="Style 21 2 3 4" xfId="15603" xr:uid="{C61E9249-7E57-4937-BDCE-974548746324}"/>
    <cellStyle name="Style 21 2 3 5" xfId="15604" xr:uid="{376ACAC4-6A18-48AC-BB14-B4C246791BAC}"/>
    <cellStyle name="Style 21 2 4" xfId="15605" xr:uid="{747A936C-69B1-4147-BD5B-AF2FEB4084C1}"/>
    <cellStyle name="Style 21 2 5" xfId="15606" xr:uid="{DD47D663-3512-4DEA-B7FB-18B09FD08D81}"/>
    <cellStyle name="Style 21 2 6" xfId="15607" xr:uid="{8680B619-7D92-4215-B730-7FE90876733D}"/>
    <cellStyle name="Style 21 2 7" xfId="15608" xr:uid="{CFA65AD4-FBA3-4273-951B-83BB166600A4}"/>
    <cellStyle name="Style 21 2 8" xfId="15609" xr:uid="{BF15CD7D-EF96-4639-84EC-B4DA7D976A4D}"/>
    <cellStyle name="Style 21 2 9" xfId="15610" xr:uid="{791980D6-016D-48B7-A2FC-5121AA18E060}"/>
    <cellStyle name="Style 21 3" xfId="15611" xr:uid="{22F1B8E7-101E-4155-8131-01F95523751E}"/>
    <cellStyle name="Style 21 3 2" xfId="15612" xr:uid="{3210B077-C1D9-4B57-AEDE-2B846DE3FCB7}"/>
    <cellStyle name="Style 21 3 2 2" xfId="15613" xr:uid="{5C675C4C-73F4-4D42-A15E-AEF842D6C717}"/>
    <cellStyle name="Style 21 3 2 3" xfId="15614" xr:uid="{DB93BF7E-3B27-4486-8188-A58FD392A3A7}"/>
    <cellStyle name="Style 21 3 2 4" xfId="15615" xr:uid="{742A7C80-CBD9-4908-B81B-FCB0DC162C06}"/>
    <cellStyle name="Style 21 3 2 5" xfId="15616" xr:uid="{5BA370A6-CB9B-407A-A21B-3C5A0C926869}"/>
    <cellStyle name="Style 21 3 3" xfId="15617" xr:uid="{7EB8A67A-DFE5-4602-999D-E7C55CEAB2C1}"/>
    <cellStyle name="Style 21 3 3 2" xfId="15618" xr:uid="{D6954C97-2676-4E4D-B434-C43E1825E4A9}"/>
    <cellStyle name="Style 21 3 3 3" xfId="15619" xr:uid="{A95D3474-E9A1-4A81-A5E0-81D2D1430653}"/>
    <cellStyle name="Style 21 3 4" xfId="15620" xr:uid="{945A0F18-E88B-48CF-95DB-C3779E8E2D83}"/>
    <cellStyle name="Style 21 3 5" xfId="15621" xr:uid="{79F5FC0A-15DD-4C76-A287-54326188F0C6}"/>
    <cellStyle name="Style 21 3 6" xfId="15622" xr:uid="{690E90D6-C56C-44F4-9D42-F6C2FE4DA6F9}"/>
    <cellStyle name="Style 21 3 7" xfId="15623" xr:uid="{252A433F-A05B-4B6A-AC1C-7832DC3AE97F}"/>
    <cellStyle name="Style 21 3 8" xfId="15624" xr:uid="{C0EB3BFB-9746-40E9-AEA9-25F4B54CAA19}"/>
    <cellStyle name="Style 21 4" xfId="15625" xr:uid="{92E6C640-CB5F-458E-A3BE-D6D93A9E5913}"/>
    <cellStyle name="Style 21 4 2" xfId="15626" xr:uid="{BFD9A85F-D8DB-4813-9A01-2763D3E40B67}"/>
    <cellStyle name="Style 21 4 3" xfId="15627" xr:uid="{3EC81E0E-8C6B-414B-A3D6-8C4DD7B67A14}"/>
    <cellStyle name="Style 21 4 4" xfId="15628" xr:uid="{492CE2CC-1A14-4A4D-B664-D977B4EE85E2}"/>
    <cellStyle name="Style 21 4 5" xfId="15629" xr:uid="{4194B16A-6740-492F-863C-A7772D7892F5}"/>
    <cellStyle name="Style 21 5" xfId="15630" xr:uid="{E21107A8-E529-4F6A-8F49-558564742FAE}"/>
    <cellStyle name="Style 21 5 2" xfId="15631" xr:uid="{DA6DA77B-9ABF-4583-AD0C-735922480098}"/>
    <cellStyle name="Style 21 5 3" xfId="15632" xr:uid="{01DF7911-9637-49BE-A1EB-407A88C662D1}"/>
    <cellStyle name="Style 21 5 4" xfId="15633" xr:uid="{67C62441-450A-4C89-B506-BE361646CE02}"/>
    <cellStyle name="Style 21 5 5" xfId="15634" xr:uid="{600A2C91-3CC9-4133-B843-99613EC4EC7F}"/>
    <cellStyle name="Style 21 6" xfId="15635" xr:uid="{7453474B-682F-4968-939B-CBF030D740AA}"/>
    <cellStyle name="Style 21 7" xfId="15636" xr:uid="{B7202EB0-3A0A-4DB1-A63D-8D2F0224D2B7}"/>
    <cellStyle name="Style 21 8" xfId="15637" xr:uid="{69829FF8-ED5D-4C2C-9CEB-F8A7A2CCBD52}"/>
    <cellStyle name="Style 21 9" xfId="15638" xr:uid="{4D628038-F7D3-4C8D-A7DB-A7ED80C1EBEE}"/>
    <cellStyle name="Style 22" xfId="15639" xr:uid="{5F0400BA-928A-4EE3-9B33-9DD5A23EA4AF}"/>
    <cellStyle name="Style 22 10" xfId="15640" xr:uid="{83F396FD-F482-4A1F-8D61-60DC89C9BF93}"/>
    <cellStyle name="Style 22 2" xfId="15641" xr:uid="{CF06680A-A6DA-46C6-A569-E0678640F2B5}"/>
    <cellStyle name="Style 22 2 2" xfId="15642" xr:uid="{7D405521-53EF-4B87-9CDC-07A0DE3DB135}"/>
    <cellStyle name="Style 22 2 3" xfId="15643" xr:uid="{742B8022-0B21-4F9A-9822-CD30DF2FE33C}"/>
    <cellStyle name="Style 22 2 4" xfId="15644" xr:uid="{DC02DC05-BF85-4FEC-AE4D-7B2FA634691F}"/>
    <cellStyle name="Style 22 2 5" xfId="15645" xr:uid="{E25AE0E3-46B6-4E81-ABB4-F8AA7E12D94A}"/>
    <cellStyle name="Style 22 3" xfId="15646" xr:uid="{A7D692B4-601E-4472-8410-08D67F7DA830}"/>
    <cellStyle name="Style 22 3 2" xfId="15647" xr:uid="{BC7646C2-FFEE-46D8-B614-455C4FD4A6BB}"/>
    <cellStyle name="Style 22 3 3" xfId="15648" xr:uid="{47A8D288-E081-4AF7-B8AE-A46EE26F6FC4}"/>
    <cellStyle name="Style 22 3 4" xfId="15649" xr:uid="{298C5B48-AA62-4DAD-AB92-FEE35AC583B9}"/>
    <cellStyle name="Style 22 3 5" xfId="15650" xr:uid="{4278FB77-A0A1-4F04-89F9-9CD1079AA145}"/>
    <cellStyle name="Style 22 4" xfId="15651" xr:uid="{A9B3FC95-BC0A-4696-B05D-A4AC945461A4}"/>
    <cellStyle name="Style 22 5" xfId="15652" xr:uid="{92353094-B1C8-44E1-9C5F-DDCA19462870}"/>
    <cellStyle name="Style 22 6" xfId="15653" xr:uid="{D508F340-4DDA-47FA-9778-CF55ED046896}"/>
    <cellStyle name="Style 22 7" xfId="15654" xr:uid="{964CE4E6-55D5-488A-A14E-B5D5F52E5933}"/>
    <cellStyle name="Style 22 8" xfId="15655" xr:uid="{42B9C23C-7BF0-4C41-844C-04CA62111EDE}"/>
    <cellStyle name="Style 22 9" xfId="15656" xr:uid="{2E8A9774-722B-4843-9BA6-D7BEA3BDE364}"/>
    <cellStyle name="Style 23" xfId="15657" xr:uid="{31244312-5242-4F2D-BD9F-DBEFB56E1610}"/>
    <cellStyle name="Style 23 10" xfId="15658" xr:uid="{3514C36F-06F2-4F1D-82CD-24E0DDC1A060}"/>
    <cellStyle name="Style 23 2" xfId="15659" xr:uid="{4001C989-44DE-435B-87B4-26FD5730A095}"/>
    <cellStyle name="Style 23 2 2" xfId="15660" xr:uid="{0335BF6B-8BF6-4CD0-A9CE-F60A81D27247}"/>
    <cellStyle name="Style 23 2 3" xfId="15661" xr:uid="{47311C6D-319E-4B49-8BA5-8652F9B2549C}"/>
    <cellStyle name="Style 23 2 4" xfId="15662" xr:uid="{79FD8FD5-4006-4607-A4CA-5624EE592D9C}"/>
    <cellStyle name="Style 23 2 5" xfId="15663" xr:uid="{493203B9-6461-41D2-A962-7B3FC7203A08}"/>
    <cellStyle name="Style 23 3" xfId="15664" xr:uid="{D0B041DA-9855-4E7D-AA43-3216B54CF09B}"/>
    <cellStyle name="Style 23 3 2" xfId="15665" xr:uid="{35969334-F069-4B21-A0E8-4AF1D910EBB5}"/>
    <cellStyle name="Style 23 3 3" xfId="15666" xr:uid="{AE1546B8-874D-4753-A412-EA57549950BE}"/>
    <cellStyle name="Style 23 3 4" xfId="15667" xr:uid="{AF23F6E3-7CA6-405C-AA02-7E654CAEC8BD}"/>
    <cellStyle name="Style 23 3 5" xfId="15668" xr:uid="{64FCA23F-C3B5-472D-A8AA-61E22CB0516F}"/>
    <cellStyle name="Style 23 4" xfId="15669" xr:uid="{6781C474-142F-4175-96C2-EE02DD732783}"/>
    <cellStyle name="Style 23 5" xfId="15670" xr:uid="{B13DD313-EA3A-4D40-9238-83C4E2695F52}"/>
    <cellStyle name="Style 23 6" xfId="15671" xr:uid="{FCF110CA-2ECB-4962-AC5F-2A5F4EDC65F7}"/>
    <cellStyle name="Style 23 7" xfId="15672" xr:uid="{30CFFCE7-00E2-4CD1-A31B-4F5263487C9E}"/>
    <cellStyle name="Style 23 8" xfId="15673" xr:uid="{89AE9A31-519B-4C86-9127-8DE8646D8B86}"/>
    <cellStyle name="Style 23 9" xfId="15674" xr:uid="{E2303344-319F-4EB0-9439-6D980ABFEAC5}"/>
    <cellStyle name="Style 24" xfId="15675" xr:uid="{B38A7F88-0067-479B-913A-0DABA7535AC8}"/>
    <cellStyle name="Style 24 10" xfId="15676" xr:uid="{84780F9F-F81A-40F6-B16C-48585E7F3B8B}"/>
    <cellStyle name="Style 24 2" xfId="15677" xr:uid="{4FD1E80F-6B83-4C4F-A7E5-50B5DA6921F8}"/>
    <cellStyle name="Style 24 2 2" xfId="15678" xr:uid="{FCB408F4-628D-4C8F-9867-105335BA6702}"/>
    <cellStyle name="Style 24 2 3" xfId="15679" xr:uid="{62F4F063-C547-416B-AD85-1BFC3D9605DE}"/>
    <cellStyle name="Style 24 2 4" xfId="15680" xr:uid="{57439502-F175-4A5A-AE44-B221D0956A4C}"/>
    <cellStyle name="Style 24 2 5" xfId="15681" xr:uid="{0A091B0B-899D-4E3D-B6D8-2E06D294FA82}"/>
    <cellStyle name="Style 24 3" xfId="15682" xr:uid="{DBADFD83-C559-4A8A-9E02-123FF78AC992}"/>
    <cellStyle name="Style 24 3 2" xfId="15683" xr:uid="{2359FFB8-4BBB-4D21-AF40-616A297B0510}"/>
    <cellStyle name="Style 24 3 3" xfId="15684" xr:uid="{A1B3A9D7-A0FF-4513-A848-FCAF8037BDDC}"/>
    <cellStyle name="Style 24 3 4" xfId="15685" xr:uid="{BC667CCC-B237-42D5-9F24-97F5294BEB43}"/>
    <cellStyle name="Style 24 3 5" xfId="15686" xr:uid="{DDE9305B-25CA-44FE-88CC-8713E8EC2FAA}"/>
    <cellStyle name="Style 24 4" xfId="15687" xr:uid="{60120207-AED7-4A2C-A4AE-11DE18275346}"/>
    <cellStyle name="Style 24 5" xfId="15688" xr:uid="{F3E1B21A-2577-4BEB-93CA-FA715F58AF55}"/>
    <cellStyle name="Style 24 6" xfId="15689" xr:uid="{E55C2973-43A1-4C7A-9470-B2C367486A2F}"/>
    <cellStyle name="Style 24 7" xfId="15690" xr:uid="{0EC6FC1A-9B3C-47EC-8C76-5058BAE086A6}"/>
    <cellStyle name="Style 24 8" xfId="15691" xr:uid="{578471BA-5E49-4014-8905-16F8BD4F778F}"/>
    <cellStyle name="Style 24 9" xfId="15692" xr:uid="{BF60D8D0-CFD2-442E-8C9C-E83C566BB10A}"/>
    <cellStyle name="Style 25" xfId="15693" xr:uid="{46A48073-F487-4F45-BC12-4A5A217D444C}"/>
    <cellStyle name="Style 25 10" xfId="15694" xr:uid="{01E2665E-F529-479C-A132-FB3FF7160D10}"/>
    <cellStyle name="Style 25 11" xfId="15695" xr:uid="{F5EAE038-B1FC-409D-8B70-1E7FE06A0B8A}"/>
    <cellStyle name="Style 25 2" xfId="15696" xr:uid="{9F8A51F3-4339-4DF4-B5A4-795EEBB442B9}"/>
    <cellStyle name="Style 25 2 10" xfId="15697" xr:uid="{0D7F2248-C2B7-4D47-845D-3BBD856D3D56}"/>
    <cellStyle name="Style 25 2 2" xfId="15698" xr:uid="{C26ED66B-2BAA-419E-9A22-870E2DC189C2}"/>
    <cellStyle name="Style 25 2 2 2" xfId="15699" xr:uid="{F7FAE24D-72B8-4B05-BFD4-A4AA312766B6}"/>
    <cellStyle name="Style 25 2 2 3" xfId="15700" xr:uid="{D7DFEB33-E5A2-4D7D-93CA-ABFF60521F4E}"/>
    <cellStyle name="Style 25 2 2 4" xfId="15701" xr:uid="{E94AC9C9-EE03-46BF-96DB-3F99A0DB73CF}"/>
    <cellStyle name="Style 25 2 2 5" xfId="15702" xr:uid="{A98C47E3-1623-41EA-AADA-7FD6E7EAB3A3}"/>
    <cellStyle name="Style 25 2 3" xfId="15703" xr:uid="{78D937EF-F549-44F4-84E1-81FAEF43F328}"/>
    <cellStyle name="Style 25 2 4" xfId="15704" xr:uid="{77C4050C-D42E-4431-AF80-A3B8D98368D1}"/>
    <cellStyle name="Style 25 2 5" xfId="15705" xr:uid="{C060934E-068C-4D84-85CA-283AEFDE2C5D}"/>
    <cellStyle name="Style 25 2 6" xfId="15706" xr:uid="{06E34223-85B1-413B-9B29-96FC497E13EF}"/>
    <cellStyle name="Style 25 2 7" xfId="15707" xr:uid="{1D1EA481-D557-4F42-9C78-5C83CFA7BF93}"/>
    <cellStyle name="Style 25 2 8" xfId="15708" xr:uid="{7F15464F-8553-4803-B866-E29544E234E3}"/>
    <cellStyle name="Style 25 2 9" xfId="15709" xr:uid="{0DD02209-1E00-4912-9721-9FCEF6AB0760}"/>
    <cellStyle name="Style 25 3" xfId="15710" xr:uid="{F0875D60-6738-452A-B77B-3E0060EDB41F}"/>
    <cellStyle name="Style 25 3 2" xfId="15711" xr:uid="{399A964C-75FD-478A-9763-2745F3DA74E2}"/>
    <cellStyle name="Style 25 3 2 2" xfId="15712" xr:uid="{034481CE-56A9-4A4E-9B59-DFA428860E89}"/>
    <cellStyle name="Style 25 3 2 3" xfId="15713" xr:uid="{9F66900B-B6CA-4401-BDBA-330DEDFD3F2E}"/>
    <cellStyle name="Style 25 3 2 4" xfId="15714" xr:uid="{113832D9-4EA2-40BE-B5E7-AE3EA15BBE85}"/>
    <cellStyle name="Style 25 3 2 5" xfId="15715" xr:uid="{D6AB26BC-C171-470A-B5D8-1F33DFA08D30}"/>
    <cellStyle name="Style 25 3 3" xfId="15716" xr:uid="{264292C4-F22E-4F00-8772-8072F9682021}"/>
    <cellStyle name="Style 25 3 3 2" xfId="15717" xr:uid="{CBA3159D-B663-43C7-B42C-64804DE9DBDD}"/>
    <cellStyle name="Style 25 3 3 3" xfId="15718" xr:uid="{ED9A1C08-1C46-4629-BE57-A99249FDB8B4}"/>
    <cellStyle name="Style 25 3 4" xfId="15719" xr:uid="{D5D7F23D-1C1C-40F6-86BD-3ED55780CDAA}"/>
    <cellStyle name="Style 25 3 5" xfId="15720" xr:uid="{6AA40530-5BA4-4E6C-B1F7-45AFD1A77E26}"/>
    <cellStyle name="Style 25 3 6" xfId="15721" xr:uid="{CFD9AA20-0083-47E8-B71E-AFFB936C6653}"/>
    <cellStyle name="Style 25 3 7" xfId="15722" xr:uid="{31CE426F-144F-44AA-A72D-030660AEFE5E}"/>
    <cellStyle name="Style 25 3 8" xfId="15723" xr:uid="{7E247C22-D12C-4CDB-B46D-CC37A0DD5E45}"/>
    <cellStyle name="Style 25 4" xfId="15724" xr:uid="{E806ABAF-EDF2-4F88-8B60-9EF1CF9BAF89}"/>
    <cellStyle name="Style 25 4 2" xfId="15725" xr:uid="{F4D59FA1-797D-4634-A2E9-575EE8C2C9A3}"/>
    <cellStyle name="Style 25 4 3" xfId="15726" xr:uid="{01B591BB-7E9F-4D65-859D-8FD56E709E11}"/>
    <cellStyle name="Style 25 4 4" xfId="15727" xr:uid="{C8C7EEE6-26F2-4888-9688-588E7A9330E6}"/>
    <cellStyle name="Style 25 4 5" xfId="15728" xr:uid="{29269E94-DA0C-48DE-B7EA-2A74996BDC1B}"/>
    <cellStyle name="Style 25 5" xfId="15729" xr:uid="{CC383385-7CCA-48BC-92F5-25B37E30FFA7}"/>
    <cellStyle name="Style 25 6" xfId="15730" xr:uid="{7C64636A-3329-4A05-9205-7D9F2E41A20A}"/>
    <cellStyle name="Style 25 7" xfId="15731" xr:uid="{2FCAF7B8-E562-45DE-ADF0-58841707B361}"/>
    <cellStyle name="Style 25 8" xfId="15732" xr:uid="{45DD09A9-FE06-44D7-ACA2-E775C16081BA}"/>
    <cellStyle name="Style 25 9" xfId="15733" xr:uid="{16540622-33AF-4A23-BC0F-D44EFB93E9D0}"/>
    <cellStyle name="Style 26" xfId="15734" xr:uid="{7909D2DF-85EF-4D28-8BC2-72C92A5E46A6}"/>
    <cellStyle name="Style 26 10" xfId="15735" xr:uid="{19AA824D-5778-4610-B458-3BEC76D082FB}"/>
    <cellStyle name="Style 26 2" xfId="15736" xr:uid="{EACF57FF-3069-4193-8F87-35042C46781D}"/>
    <cellStyle name="Style 26 2 2" xfId="15737" xr:uid="{056BADFA-DCF9-444E-AE40-409E338A0AF0}"/>
    <cellStyle name="Style 26 2 3" xfId="15738" xr:uid="{BDC7E335-BB0D-422F-B977-F70B958B0648}"/>
    <cellStyle name="Style 26 2 4" xfId="15739" xr:uid="{75F79120-C4A0-4F96-A884-5C4F82FFFC47}"/>
    <cellStyle name="Style 26 2 5" xfId="15740" xr:uid="{50A7E88A-DE3E-4D82-BF15-83DAA4C1B204}"/>
    <cellStyle name="Style 26 3" xfId="15741" xr:uid="{5FE1BDC1-4A02-495D-BD01-A9183A3129A7}"/>
    <cellStyle name="Style 26 3 2" xfId="15742" xr:uid="{2A6FEAAC-DF5A-4714-AF2A-7E8CCCC231BB}"/>
    <cellStyle name="Style 26 3 3" xfId="15743" xr:uid="{E6D25020-B257-480C-8214-AD7805CFC3DE}"/>
    <cellStyle name="Style 26 3 4" xfId="15744" xr:uid="{9D695B45-AF73-4CDA-8D6E-B52ABC170861}"/>
    <cellStyle name="Style 26 3 5" xfId="15745" xr:uid="{0B7149E8-1521-4F1F-AECE-642CEEB44B27}"/>
    <cellStyle name="Style 26 4" xfId="15746" xr:uid="{9BFD74E3-EE28-4A5E-8E51-6346D494425A}"/>
    <cellStyle name="Style 26 5" xfId="15747" xr:uid="{65DBF394-44A6-4D5F-A5DB-66CB625ED61F}"/>
    <cellStyle name="Style 26 6" xfId="15748" xr:uid="{A3574C1F-01CD-45AC-B80C-B8A3624C7E6C}"/>
    <cellStyle name="Style 26 7" xfId="15749" xr:uid="{B581315D-0275-48FF-BA64-4FCB1F127869}"/>
    <cellStyle name="Style 26 8" xfId="15750" xr:uid="{EF80669B-9885-4FD9-B474-6D3B0144233D}"/>
    <cellStyle name="Style 26 9" xfId="15751" xr:uid="{CF782387-B805-4450-BAFA-62C1C5C184CF}"/>
    <cellStyle name="Style 27" xfId="15752" xr:uid="{66195A12-CF02-49B9-AA42-FD08D4CDC4DF}"/>
    <cellStyle name="Style 27 2" xfId="15753" xr:uid="{6E3291C8-BE68-4122-A92B-5853603A33F7}"/>
    <cellStyle name="Style 27 2 2" xfId="15754" xr:uid="{8063FA57-9723-46CE-9D0D-30D76C4C2662}"/>
    <cellStyle name="Style 27 2 3" xfId="15755" xr:uid="{A43519A9-7036-4249-8F7D-62A580150511}"/>
    <cellStyle name="Style 27 2 4" xfId="15756" xr:uid="{569AD582-6DD7-4812-B58B-EB70DEBDE2A6}"/>
    <cellStyle name="Style 27 2 5" xfId="15757" xr:uid="{806DF5CB-7108-4BA0-89B7-EA625C148161}"/>
    <cellStyle name="Style 27 3" xfId="15758" xr:uid="{68A3C718-0F41-45A1-8455-3730F4A1F5C1}"/>
    <cellStyle name="Style 27 4" xfId="15759" xr:uid="{389ADC4D-160C-4143-8E3F-AE763D64C4EA}"/>
    <cellStyle name="Style 27 5" xfId="15760" xr:uid="{A8F1615C-3CC6-4340-B961-03439CA8EF3E}"/>
    <cellStyle name="Style 27 6" xfId="15761" xr:uid="{B4E14D93-BBD4-4BB8-BA19-EEC9ED012E66}"/>
    <cellStyle name="Style 35" xfId="15762" xr:uid="{5DB89180-C6F6-4BE8-B8CD-A88772109DE2}"/>
    <cellStyle name="Style 35 2" xfId="15763" xr:uid="{4A8364D7-0E3B-4A69-ACFE-89EC5AAFE73B}"/>
    <cellStyle name="Style 35 2 2" xfId="15764" xr:uid="{00B512AF-803A-441C-90BA-1451941DAF81}"/>
    <cellStyle name="Style 35 2 3" xfId="15765" xr:uid="{7B470E01-C536-45D8-BB12-3189D7BA5149}"/>
    <cellStyle name="Style 35 2 4" xfId="15766" xr:uid="{0EF889EA-3A42-45F5-A8A3-AD8E856FCEA1}"/>
    <cellStyle name="Style 35 2 5" xfId="15767" xr:uid="{8E9E633B-FD08-4719-8540-7C17055B0CEE}"/>
    <cellStyle name="Style 35 3" xfId="15768" xr:uid="{534C5DB6-7BA4-4F3C-B949-DF22A34D36D0}"/>
    <cellStyle name="Style 35 3 2" xfId="15769" xr:uid="{39169174-4684-4569-968D-F7438B0ADF2C}"/>
    <cellStyle name="Style 35 3 3" xfId="15770" xr:uid="{038A76B7-DBDC-48A5-B23B-AE17A5440627}"/>
    <cellStyle name="Style 35 3 4" xfId="15771" xr:uid="{30875FEB-5B6A-4F67-ACD5-085DBE70D591}"/>
    <cellStyle name="Style 35 3 5" xfId="15772" xr:uid="{4C0C1A7D-7CF8-4847-B3EF-B2A189BE608F}"/>
    <cellStyle name="Style 35 4" xfId="15773" xr:uid="{6D9D9826-BED4-41C2-B1A7-137B07506D8D}"/>
    <cellStyle name="Style 35 5" xfId="15774" xr:uid="{E68E036D-1364-478C-9DFF-3E6D06A18C6F}"/>
    <cellStyle name="Style 35 6" xfId="15775" xr:uid="{CA23B4C9-D154-4DD0-A4E6-DFAF21B368BD}"/>
    <cellStyle name="Style 35 7" xfId="15776" xr:uid="{D944D013-A2F5-42B4-BBE4-196E1C07E1B5}"/>
    <cellStyle name="Style 36" xfId="15777" xr:uid="{86B29B9F-1798-43B4-9E48-F41B7F1D4476}"/>
    <cellStyle name="Style 36 2" xfId="15778" xr:uid="{02276FB8-738C-4B3A-B9D1-2265D0A58FDD}"/>
    <cellStyle name="Style 36 2 2" xfId="15779" xr:uid="{273F7669-CFAC-4040-8E5E-002E22C5D913}"/>
    <cellStyle name="Style 36 2 3" xfId="15780" xr:uid="{977A9E30-4365-42F7-9448-52A4D3254DE9}"/>
    <cellStyle name="Style 36 2 4" xfId="15781" xr:uid="{5B5763AF-347B-4E13-92FD-73F1C7C5D576}"/>
    <cellStyle name="Style 36 2 5" xfId="15782" xr:uid="{4C12FFC3-3C1D-4B5D-ABC6-38F991FD6081}"/>
    <cellStyle name="Style 36 3" xfId="15783" xr:uid="{67BE7DD9-3105-4E2E-8EC4-58FFC61A0DD6}"/>
    <cellStyle name="Style 36 4" xfId="15784" xr:uid="{EEFFFEAF-C9A8-42D6-A964-041A676236CB}"/>
    <cellStyle name="Style 36 5" xfId="15785" xr:uid="{0C6DFA5C-F345-47A2-A690-7B985A149DAA}"/>
    <cellStyle name="Style 36 6" xfId="15786" xr:uid="{E65D09CB-4F04-410E-984D-F842CDF634F6}"/>
    <cellStyle name="Style 37" xfId="15787" xr:uid="{04FA0B19-ADB9-4809-8B82-DBD63F79F064}"/>
    <cellStyle name="Style 37 2" xfId="15788" xr:uid="{C77D0851-EC7B-4AF3-9901-0CCFC8B820F5}"/>
    <cellStyle name="Style 37 2 2" xfId="15789" xr:uid="{53CEADAD-1CA1-4C35-A37B-1F0AC2B29E81}"/>
    <cellStyle name="Style 37 2 3" xfId="15790" xr:uid="{D31BF9A0-17FF-496B-999B-4B0A007756CC}"/>
    <cellStyle name="Style 37 2 4" xfId="15791" xr:uid="{1454AABA-A8C9-42B7-818E-F6E9D07B2682}"/>
    <cellStyle name="Style 37 2 5" xfId="15792" xr:uid="{0B63D551-D895-4664-A069-1AF35ECECE29}"/>
    <cellStyle name="Style 37 3" xfId="15793" xr:uid="{F252ACFF-C149-4FC0-8007-2D237867D562}"/>
    <cellStyle name="Style 37 4" xfId="15794" xr:uid="{63CCB970-8422-460A-9822-D904B11D59C0}"/>
    <cellStyle name="Style 37 5" xfId="15795" xr:uid="{A329598F-2C75-4D0F-B4E3-1328CFC9860F}"/>
    <cellStyle name="Style 37 6" xfId="15796" xr:uid="{E4F19188-386C-4E40-9FFA-200A961C33A8}"/>
    <cellStyle name="Style 38" xfId="15797" xr:uid="{6F57DA71-C283-4D00-AF19-87AB1E37C6F1}"/>
    <cellStyle name="Style 38 2" xfId="15798" xr:uid="{3AECE320-6F9D-477D-836C-83B7022B30DA}"/>
    <cellStyle name="Style 38 2 2" xfId="15799" xr:uid="{4121FE50-97B4-4FFC-AEF0-A8510D2EF8E6}"/>
    <cellStyle name="Style 38 2 3" xfId="15800" xr:uid="{1A974417-E567-4B2D-AC12-E1A5A034C9C6}"/>
    <cellStyle name="Style 38 2 4" xfId="15801" xr:uid="{37EF3C32-959E-4E2D-A9B8-940215845863}"/>
    <cellStyle name="Style 38 2 5" xfId="15802" xr:uid="{DF1515B2-ABAA-49DB-B551-918B90A6A72B}"/>
    <cellStyle name="Style 38 3" xfId="15803" xr:uid="{A06E9C34-AD27-4DA7-B672-98861B402BB0}"/>
    <cellStyle name="Style 38 4" xfId="15804" xr:uid="{394F926F-0532-4C6B-9066-49ABDF8FCFE5}"/>
    <cellStyle name="Style 38 5" xfId="15805" xr:uid="{A4BC2B70-2F41-42E1-A64C-1EE5E59DDEFA}"/>
    <cellStyle name="Style 38 6" xfId="15806" xr:uid="{D0923E01-0B6F-4B76-9053-DE38907CAE07}"/>
    <cellStyle name="Style 39" xfId="15807" xr:uid="{A767CB57-9762-49BF-AD6B-EE54D2124D8D}"/>
    <cellStyle name="Style 39 2" xfId="15808" xr:uid="{C458A328-9A41-4D49-A107-AFEB940F8CE8}"/>
    <cellStyle name="Style 39 2 2" xfId="15809" xr:uid="{5BC46DBD-1157-4765-97D9-621B451B7777}"/>
    <cellStyle name="Style 39 2 3" xfId="15810" xr:uid="{D1568FCF-AE2B-4237-9BCB-C373CF241205}"/>
    <cellStyle name="Style 39 2 4" xfId="15811" xr:uid="{4251010D-710C-4A93-9462-F776A4EF8549}"/>
    <cellStyle name="Style 39 2 5" xfId="15812" xr:uid="{C21240A2-5557-4566-B7D7-2693F5CC0867}"/>
    <cellStyle name="Style 39 3" xfId="15813" xr:uid="{5C3E7384-4F7A-4A9C-B9CE-9AE6FF8B1886}"/>
    <cellStyle name="Style 39 3 2" xfId="15814" xr:uid="{AE240221-FA5F-43E4-A477-26CC50F07025}"/>
    <cellStyle name="Style 39 3 3" xfId="15815" xr:uid="{F08B5E0A-3242-4BDF-813B-B695A057AC21}"/>
    <cellStyle name="Style 39 3 4" xfId="15816" xr:uid="{1C003794-056C-4723-9855-61C77D8EB6F9}"/>
    <cellStyle name="Style 39 3 5" xfId="15817" xr:uid="{7372D5EB-A30D-49A9-9E29-08F05ED76910}"/>
    <cellStyle name="Style 39 4" xfId="15818" xr:uid="{E3C46ED0-5391-485F-8F1D-BA5E86F896E3}"/>
    <cellStyle name="Style 39 5" xfId="15819" xr:uid="{2C07F8C3-7E66-431D-8D0D-4E848C1FD4CD}"/>
    <cellStyle name="Style 39 6" xfId="15820" xr:uid="{676134B6-7A9F-4FAA-9AB3-255E233A0672}"/>
    <cellStyle name="Style 39 7" xfId="15821" xr:uid="{3C8ECAB2-5CF1-4198-960C-5786096CF6A0}"/>
    <cellStyle name="Style 40" xfId="15822" xr:uid="{13BEBC90-A9EE-49B0-87EC-ADEECCDA9E35}"/>
    <cellStyle name="Style 40 2" xfId="15823" xr:uid="{E3B44126-E8BD-439E-9EE8-EDE5A1742142}"/>
    <cellStyle name="Style 40 2 2" xfId="15824" xr:uid="{36049D14-1DBC-40FD-A9A1-3403D074EC34}"/>
    <cellStyle name="Style 40 2 3" xfId="15825" xr:uid="{D23A91DC-2873-44E1-B885-1AA15894B6F8}"/>
    <cellStyle name="Style 40 2 4" xfId="15826" xr:uid="{B69CB37F-6D39-43E1-8932-01C0E1CEC1B4}"/>
    <cellStyle name="Style 40 2 5" xfId="15827" xr:uid="{C70E0050-28DA-478A-A636-7667F2ACE311}"/>
    <cellStyle name="Style 40 3" xfId="15828" xr:uid="{E0B70760-0B20-4B2F-80FA-C219C896C883}"/>
    <cellStyle name="Style 40 4" xfId="15829" xr:uid="{1686C4FB-8A4B-4AB1-A2F9-3ED15898E90D}"/>
    <cellStyle name="Style 40 5" xfId="15830" xr:uid="{F4F0934F-EC6A-4AD8-B0D6-620A126F8354}"/>
    <cellStyle name="Style 40 6" xfId="15831" xr:uid="{E805C4D2-4E36-4706-8FB3-997F6C0DF141}"/>
    <cellStyle name="Style 41" xfId="15832" xr:uid="{4FBD02C6-5E6D-4525-903B-674A573DFDD3}"/>
    <cellStyle name="Style 41 2" xfId="15833" xr:uid="{0E9FE5D6-1DD8-4AC6-B549-6E6A7F0A3F74}"/>
    <cellStyle name="Style 41 2 2" xfId="15834" xr:uid="{543559CE-1297-446F-9EFC-BF7A4AFC7B77}"/>
    <cellStyle name="Style 41 2 3" xfId="15835" xr:uid="{25C1AD46-3480-4BFA-9C8F-952A5600949E}"/>
    <cellStyle name="Style 41 2 4" xfId="15836" xr:uid="{14073924-7138-42AE-AEF0-B20FA9F6E979}"/>
    <cellStyle name="Style 41 2 5" xfId="15837" xr:uid="{B5D1E250-7F56-4E57-99F0-F86887BE5813}"/>
    <cellStyle name="Style 41 3" xfId="15838" xr:uid="{8CCE9679-4900-4CFA-A357-8D941E29DFAD}"/>
    <cellStyle name="Style 41 4" xfId="15839" xr:uid="{A5FDC361-8A82-49E5-AA00-07FC8F732CE0}"/>
    <cellStyle name="Style 41 5" xfId="15840" xr:uid="{DFDE9279-C01D-4B6A-B07A-9CEAB232A2EE}"/>
    <cellStyle name="Style 41 6" xfId="15841" xr:uid="{8DE5E9D0-C9E4-400F-A369-38EF4ED55938}"/>
    <cellStyle name="Style 46" xfId="15842" xr:uid="{1988DCD8-E89E-4A8B-914B-2A40292F412C}"/>
    <cellStyle name="Style 46 2" xfId="15843" xr:uid="{27A53D3D-9DE5-40B9-886F-6AA8DEDC0157}"/>
    <cellStyle name="Style 46 2 2" xfId="15844" xr:uid="{AF366B49-DC56-4047-8188-D42B79D6F902}"/>
    <cellStyle name="Style 46 2 3" xfId="15845" xr:uid="{91A93EB7-0191-480C-910C-845BCE0575A8}"/>
    <cellStyle name="Style 46 2 4" xfId="15846" xr:uid="{16089193-87E2-41D4-B092-B48CC1F9D752}"/>
    <cellStyle name="Style 46 2 5" xfId="15847" xr:uid="{2A8D9C04-0786-4418-93B1-242A507E5EB3}"/>
    <cellStyle name="Style 46 3" xfId="15848" xr:uid="{8C236377-D1BC-4EDD-BCDB-8DFA1E6760E8}"/>
    <cellStyle name="Style 46 3 2" xfId="15849" xr:uid="{B7E2F09C-73BA-4308-919A-BAD76A4F4ADC}"/>
    <cellStyle name="Style 46 3 3" xfId="15850" xr:uid="{A3B54B05-0AAC-4BDC-BB59-C8F7DF37B613}"/>
    <cellStyle name="Style 46 3 4" xfId="15851" xr:uid="{19C3A36A-A5B3-4580-BC33-8E18846D9774}"/>
    <cellStyle name="Style 46 3 5" xfId="15852" xr:uid="{8C0EEE1C-2D18-448A-9BAE-F27F0254CB7F}"/>
    <cellStyle name="Style 46 4" xfId="15853" xr:uid="{0303FB0E-E0BC-4742-AD74-F0F656376C16}"/>
    <cellStyle name="Style 46 5" xfId="15854" xr:uid="{30F2BFB2-BD46-4B3A-BB2D-555DA160EFA0}"/>
    <cellStyle name="Style 46 6" xfId="15855" xr:uid="{818FA3DC-90D9-48FA-B524-F1493EDE4B40}"/>
    <cellStyle name="Style 46 7" xfId="15856" xr:uid="{D45FF89A-DA50-44F8-B5D7-72CD24E50CC9}"/>
    <cellStyle name="Style 47" xfId="15857" xr:uid="{C830AA02-635C-422C-89B0-CDA5F301DC09}"/>
    <cellStyle name="Style 47 2" xfId="15858" xr:uid="{8ABEF31D-285E-47A9-9C79-6FE5CAABE4A8}"/>
    <cellStyle name="Style 47 2 2" xfId="15859" xr:uid="{B74EEE98-79C0-4DF5-B923-73833FF5AFAE}"/>
    <cellStyle name="Style 47 2 3" xfId="15860" xr:uid="{DE114B89-A8D3-4DBD-9F4C-0A3A8C8C2DF0}"/>
    <cellStyle name="Style 47 2 4" xfId="15861" xr:uid="{74AE1221-9CF4-4B9B-8C88-B02A944B9A71}"/>
    <cellStyle name="Style 47 2 5" xfId="15862" xr:uid="{4041E96B-CB7A-49E8-9E2F-A6129CB704AA}"/>
    <cellStyle name="Style 47 3" xfId="15863" xr:uid="{A397A46D-32A3-4F6D-8451-536EEC440F9D}"/>
    <cellStyle name="Style 47 4" xfId="15864" xr:uid="{BDF80877-6C7F-4D1E-AD88-816F033853D6}"/>
    <cellStyle name="Style 47 5" xfId="15865" xr:uid="{C7D40651-B48B-4222-AE11-33FB3EDA13EE}"/>
    <cellStyle name="Style 47 6" xfId="15866" xr:uid="{96642CA8-3E98-43AA-8DDD-F2F953BECE51}"/>
    <cellStyle name="Style 48" xfId="15867" xr:uid="{D18AE4AF-4FAB-4B8E-89B8-1167DC818CE3}"/>
    <cellStyle name="Style 48 2" xfId="15868" xr:uid="{F4BA5E08-66CA-4EAE-A1F9-09FB91A78188}"/>
    <cellStyle name="Style 48 2 2" xfId="15869" xr:uid="{7169C571-4DBE-433E-924A-0873859A33D0}"/>
    <cellStyle name="Style 48 2 3" xfId="15870" xr:uid="{C54A9CCB-1382-4353-BD51-445552C3AD31}"/>
    <cellStyle name="Style 48 2 4" xfId="15871" xr:uid="{EC04F439-1F66-4ECD-AADC-41B8048E8011}"/>
    <cellStyle name="Style 48 2 5" xfId="15872" xr:uid="{23BCC858-D4C0-4D5D-9394-FB8D53CA8FD0}"/>
    <cellStyle name="Style 48 3" xfId="15873" xr:uid="{3632B730-6E22-43C6-92BA-F9F04A53BF73}"/>
    <cellStyle name="Style 48 4" xfId="15874" xr:uid="{2BADC557-A6F0-4F77-AAB4-F26176576D70}"/>
    <cellStyle name="Style 48 5" xfId="15875" xr:uid="{E158C0E5-568B-4DDC-8671-8524BD11A2FC}"/>
    <cellStyle name="Style 48 6" xfId="15876" xr:uid="{662078A2-434E-423A-BF33-C58B52D79473}"/>
    <cellStyle name="Style 49" xfId="15877" xr:uid="{70DFD401-8685-4E6C-B624-D9FF0ADDEC96}"/>
    <cellStyle name="Style 49 2" xfId="15878" xr:uid="{06E8E3E3-8145-492D-8B7C-91E031C8B866}"/>
    <cellStyle name="Style 49 2 2" xfId="15879" xr:uid="{C84C456F-DDB9-49EB-973B-58A632CD6AF8}"/>
    <cellStyle name="Style 49 2 3" xfId="15880" xr:uid="{2030A9C9-3CB7-48E4-9D26-2346382CEA4F}"/>
    <cellStyle name="Style 49 2 4" xfId="15881" xr:uid="{AC3F94A2-D863-4DDE-982D-74979744D536}"/>
    <cellStyle name="Style 49 2 5" xfId="15882" xr:uid="{3E702119-8D4B-4CE0-87FC-E639BFC8FAB9}"/>
    <cellStyle name="Style 49 3" xfId="15883" xr:uid="{E3B7A76B-38EB-41D4-B0E7-5413237F5A9E}"/>
    <cellStyle name="Style 49 4" xfId="15884" xr:uid="{BD72461D-A9EA-44C8-BCDE-AE841E54FCF2}"/>
    <cellStyle name="Style 49 5" xfId="15885" xr:uid="{DE1059C9-5E8D-4FE8-B46A-C83046961087}"/>
    <cellStyle name="Style 49 6" xfId="15886" xr:uid="{3EEB69E4-A3EA-40E2-81B3-2758B193208D}"/>
    <cellStyle name="Style 50" xfId="15887" xr:uid="{1A30AA51-B4F0-4D45-AEAF-B4E93280ADC3}"/>
    <cellStyle name="Style 50 2" xfId="15888" xr:uid="{D7D9D453-1123-42D7-BDDF-E54A58818956}"/>
    <cellStyle name="Style 50 2 2" xfId="15889" xr:uid="{B6F7C9E0-3426-4993-AE6E-01182629F374}"/>
    <cellStyle name="Style 50 2 3" xfId="15890" xr:uid="{70873409-4DA1-426C-9FE3-56784D46EB79}"/>
    <cellStyle name="Style 50 2 4" xfId="15891" xr:uid="{415388C7-BD29-4741-ADC6-9B395CF129A6}"/>
    <cellStyle name="Style 50 2 5" xfId="15892" xr:uid="{6E6CAE66-F4DC-44FD-9BF9-135FBC158EE9}"/>
    <cellStyle name="Style 50 3" xfId="15893" xr:uid="{11D8541A-8BEB-42E2-A66A-57C665C2718C}"/>
    <cellStyle name="Style 50 3 2" xfId="15894" xr:uid="{7833F6C7-E71D-4DE1-82FB-5172AC7E1EEB}"/>
    <cellStyle name="Style 50 3 3" xfId="15895" xr:uid="{6162B7DB-3808-4712-B96D-0B3AECCFAF36}"/>
    <cellStyle name="Style 50 3 4" xfId="15896" xr:uid="{DF854405-C897-42C3-A7F7-6EF036863956}"/>
    <cellStyle name="Style 50 3 5" xfId="15897" xr:uid="{F638B86F-2188-46A0-9A84-36C5D6C4C9EB}"/>
    <cellStyle name="Style 50 4" xfId="15898" xr:uid="{B8363F88-D59C-47B2-BE96-CCCC39FD530C}"/>
    <cellStyle name="Style 50 5" xfId="15899" xr:uid="{A22A938C-B158-4653-8D0E-0386F4A24C02}"/>
    <cellStyle name="Style 50 6" xfId="15900" xr:uid="{410D3CCC-3289-4651-A8D5-CD68E6D26D80}"/>
    <cellStyle name="Style 50 7" xfId="15901" xr:uid="{63E6FE0B-1083-40A7-8449-7A1E244BE80F}"/>
    <cellStyle name="Style 51" xfId="15902" xr:uid="{AC04B141-A38E-422E-B1CF-AFAB36690348}"/>
    <cellStyle name="Style 51 2" xfId="15903" xr:uid="{0257E125-B378-4D57-B432-6FA3D2EB96C9}"/>
    <cellStyle name="Style 51 2 2" xfId="15904" xr:uid="{21A931AA-07C2-42CB-A984-C3F89C952D84}"/>
    <cellStyle name="Style 51 2 3" xfId="15905" xr:uid="{3C984DC2-2A6E-4BD4-B046-2761D0898A13}"/>
    <cellStyle name="Style 51 2 4" xfId="15906" xr:uid="{C3E4588A-BA76-4A8F-BA84-2BEF6C9667B9}"/>
    <cellStyle name="Style 51 2 5" xfId="15907" xr:uid="{95AA87AB-06D5-4470-B17B-08C8A942694C}"/>
    <cellStyle name="Style 51 3" xfId="15908" xr:uid="{821C4AB8-036D-4EB4-A838-F51AD148EBD6}"/>
    <cellStyle name="Style 51 4" xfId="15909" xr:uid="{B88C9D9B-D268-42A1-A442-25352B475978}"/>
    <cellStyle name="Style 51 5" xfId="15910" xr:uid="{CCB94C2A-26BE-463A-83CC-4275ECEFA797}"/>
    <cellStyle name="Style 51 6" xfId="15911" xr:uid="{595142FA-A1D6-48C2-B4D5-9830734F19F9}"/>
    <cellStyle name="Style 52" xfId="15912" xr:uid="{7D7EEB07-BFF4-41A2-8A5D-34A1D1E6A046}"/>
    <cellStyle name="Style 52 2" xfId="15913" xr:uid="{0E65097A-F22B-493B-9EE6-951ED3EA6EA6}"/>
    <cellStyle name="Style 52 2 2" xfId="15914" xr:uid="{C194AAFB-599A-4A22-ADDC-413C8FEDB4C2}"/>
    <cellStyle name="Style 52 2 3" xfId="15915" xr:uid="{F2131EAC-5C19-4748-AF8B-D85B41AB2745}"/>
    <cellStyle name="Style 52 2 4" xfId="15916" xr:uid="{430F7828-E591-455A-A20E-86ABC4EF0295}"/>
    <cellStyle name="Style 52 2 5" xfId="15917" xr:uid="{6763E950-36C0-48BA-8728-FF5ED89DA449}"/>
    <cellStyle name="Style 52 3" xfId="15918" xr:uid="{F686BB1E-E2E0-4539-BE59-6451F9F10DDC}"/>
    <cellStyle name="Style 52 4" xfId="15919" xr:uid="{943BA924-9C95-4A38-84E4-F52A04A52927}"/>
    <cellStyle name="Style 52 5" xfId="15920" xr:uid="{7030542F-A178-4C8D-A9D9-D2AD56E7D7A5}"/>
    <cellStyle name="Style 52 6" xfId="15921" xr:uid="{337497D2-93B1-4BAA-AC92-E5A0D6B4504A}"/>
    <cellStyle name="Style 58" xfId="15922" xr:uid="{A91AA0AD-0C9B-417F-BCF9-1F36DE655AB2}"/>
    <cellStyle name="Style 58 2" xfId="15923" xr:uid="{C5422C7E-CD56-47D8-85F7-06EEB3FA180A}"/>
    <cellStyle name="Style 58 2 2" xfId="15924" xr:uid="{95E43635-B109-4BB7-854B-960E5673CEC5}"/>
    <cellStyle name="Style 58 2 3" xfId="15925" xr:uid="{297BD482-063C-48F9-B582-EF0ADE6208A6}"/>
    <cellStyle name="Style 58 2 4" xfId="15926" xr:uid="{E429F7D2-45C9-4CD0-9984-B503E0FE2CE6}"/>
    <cellStyle name="Style 58 2 5" xfId="15927" xr:uid="{4C48298F-E738-49B9-A5EC-BF0EFC881463}"/>
    <cellStyle name="Style 58 3" xfId="15928" xr:uid="{10872423-FF6B-4E3A-97FE-D22C19E8B690}"/>
    <cellStyle name="Style 58 3 2" xfId="15929" xr:uid="{7AE8B253-AAF5-41DB-9E42-C50B34130A75}"/>
    <cellStyle name="Style 58 3 3" xfId="15930" xr:uid="{ECD71817-CCDB-48C0-B19D-92AC5C3D2CD7}"/>
    <cellStyle name="Style 58 3 4" xfId="15931" xr:uid="{6CD4FB98-8C5E-492E-AB56-471ADA503489}"/>
    <cellStyle name="Style 58 3 5" xfId="15932" xr:uid="{C91401B9-26C7-47D8-9367-EDBC734FE801}"/>
    <cellStyle name="Style 58 4" xfId="15933" xr:uid="{1EFBEDB2-3D6D-4C53-9ACA-6508A744FDA1}"/>
    <cellStyle name="Style 58 5" xfId="15934" xr:uid="{53655C96-1AFB-4B16-A2F5-1026B21C4A98}"/>
    <cellStyle name="Style 58 6" xfId="15935" xr:uid="{F117A03A-1404-4B09-AFAA-69803CB6A767}"/>
    <cellStyle name="Style 58 7" xfId="15936" xr:uid="{33941318-CC7E-4847-9D13-BE237AFAF9D5}"/>
    <cellStyle name="Style 59" xfId="15937" xr:uid="{A5CC3466-CDE7-4FB8-8B0D-C1A085046743}"/>
    <cellStyle name="Style 59 2" xfId="15938" xr:uid="{69BAF463-A4C9-44D9-B623-A43A30DE3C35}"/>
    <cellStyle name="Style 59 2 2" xfId="15939" xr:uid="{F3CCD389-FF32-4885-A916-D2B422D9BAD9}"/>
    <cellStyle name="Style 59 2 3" xfId="15940" xr:uid="{5D250D3F-D413-4D34-B7BD-FEAC4A21463D}"/>
    <cellStyle name="Style 59 2 4" xfId="15941" xr:uid="{11F5C25F-BF4D-4BF9-9F55-471B93477587}"/>
    <cellStyle name="Style 59 2 5" xfId="15942" xr:uid="{DD7DE0C8-CEC3-4B32-BA74-3D38184685B9}"/>
    <cellStyle name="Style 59 3" xfId="15943" xr:uid="{F35A68E1-4CA4-42C4-B93E-DC486CCD7303}"/>
    <cellStyle name="Style 59 4" xfId="15944" xr:uid="{98A4E468-E32D-486A-AABE-0A27F6566204}"/>
    <cellStyle name="Style 59 5" xfId="15945" xr:uid="{0D3B31BD-9CCC-43A5-9BCE-858B50822BE2}"/>
    <cellStyle name="Style 59 6" xfId="15946" xr:uid="{AE0F399B-7500-42D2-9E3E-7B451923E2A4}"/>
    <cellStyle name="Style 60" xfId="15947" xr:uid="{292599A4-1027-4268-A553-600D8849E838}"/>
    <cellStyle name="Style 60 2" xfId="15948" xr:uid="{4F6A2DFF-384A-4743-A985-7F0B48874552}"/>
    <cellStyle name="Style 60 2 2" xfId="15949" xr:uid="{E9C78F3E-1F54-4C0F-BDC6-3D12CA152D34}"/>
    <cellStyle name="Style 60 2 3" xfId="15950" xr:uid="{4A20B640-ED14-42D8-82E8-AA705DF00EA1}"/>
    <cellStyle name="Style 60 2 4" xfId="15951" xr:uid="{3A4DEC3B-7DAD-4625-864C-471B4AE4B9B0}"/>
    <cellStyle name="Style 60 2 5" xfId="15952" xr:uid="{9108C560-6B01-4571-8AEC-1F3CE6B64B74}"/>
    <cellStyle name="Style 60 3" xfId="15953" xr:uid="{955FBE6D-9C98-4CC0-BAC9-46A3713D9789}"/>
    <cellStyle name="Style 60 4" xfId="15954" xr:uid="{D7E06638-B75F-4598-9C34-F970B25D8FDA}"/>
    <cellStyle name="Style 60 5" xfId="15955" xr:uid="{1C68A731-78C0-42EE-B757-AB49FD3D4E1E}"/>
    <cellStyle name="Style 60 6" xfId="15956" xr:uid="{A2B6B3D2-8C53-4DA5-B948-56BC0B7AF739}"/>
    <cellStyle name="Style 61" xfId="15957" xr:uid="{30515838-FB38-4821-A939-612CFBF88432}"/>
    <cellStyle name="Style 61 2" xfId="15958" xr:uid="{F5CACB1B-EEA8-414F-A7DE-BD2D0F8BE010}"/>
    <cellStyle name="Style 61 2 2" xfId="15959" xr:uid="{64D6238E-58DE-4931-945C-2696488C67FD}"/>
    <cellStyle name="Style 61 2 3" xfId="15960" xr:uid="{44DE366F-DEC6-41D2-9538-69153B156B63}"/>
    <cellStyle name="Style 61 2 4" xfId="15961" xr:uid="{D743A5BD-AEE5-4552-B1F5-4F5AE7903F36}"/>
    <cellStyle name="Style 61 2 5" xfId="15962" xr:uid="{3222EE84-2D02-4A1B-A4E3-38E2F36A4F74}"/>
    <cellStyle name="Style 61 3" xfId="15963" xr:uid="{9B5471CF-957D-4B43-8F0B-FF8BEE41EDA6}"/>
    <cellStyle name="Style 61 4" xfId="15964" xr:uid="{0E74A169-1C2C-4CE2-BC2F-0490DD735287}"/>
    <cellStyle name="Style 61 5" xfId="15965" xr:uid="{E380D4B0-7DF0-458B-BD88-8CE1363E8835}"/>
    <cellStyle name="Style 61 6" xfId="15966" xr:uid="{0B5DEDA5-D360-4325-9EFC-D06E217BE858}"/>
    <cellStyle name="Style 62" xfId="15967" xr:uid="{9BBB95C8-AD15-45D4-9691-00A11FACE852}"/>
    <cellStyle name="Style 62 2" xfId="15968" xr:uid="{264A1D3E-AA7B-46CE-977F-D9C303E00522}"/>
    <cellStyle name="Style 62 2 2" xfId="15969" xr:uid="{E4C8576F-25A8-4475-88F6-7B4D20345E44}"/>
    <cellStyle name="Style 62 2 3" xfId="15970" xr:uid="{E8FCEABD-28DF-4F73-9BF6-64BAA91EF685}"/>
    <cellStyle name="Style 62 2 4" xfId="15971" xr:uid="{FCE9578D-5751-49E6-BEC5-6E03878CFE6C}"/>
    <cellStyle name="Style 62 2 5" xfId="15972" xr:uid="{F68811C1-870C-4DBB-B342-6C648A82AD68}"/>
    <cellStyle name="Style 62 3" xfId="15973" xr:uid="{49414A6F-BDAA-40C1-9300-F84E4AB299B8}"/>
    <cellStyle name="Style 62 3 2" xfId="15974" xr:uid="{3EB080A5-EA06-4903-8691-221B8EE465AD}"/>
    <cellStyle name="Style 62 3 3" xfId="15975" xr:uid="{F54E40F2-B0BF-4403-8F20-486D8905B17C}"/>
    <cellStyle name="Style 62 3 4" xfId="15976" xr:uid="{EED84FD1-2400-4FCD-8DCA-98BADF3BD576}"/>
    <cellStyle name="Style 62 3 5" xfId="15977" xr:uid="{9AF7A089-2489-49BF-A3D2-767A3DDC5D98}"/>
    <cellStyle name="Style 62 4" xfId="15978" xr:uid="{10332A12-7042-44FC-9324-53C7F920D14D}"/>
    <cellStyle name="Style 62 5" xfId="15979" xr:uid="{969B30FE-39BA-45A5-93BC-D8C4C3147AF9}"/>
    <cellStyle name="Style 62 6" xfId="15980" xr:uid="{6FE30198-65AC-45CC-B6AB-041799C8DDA4}"/>
    <cellStyle name="Style 62 7" xfId="15981" xr:uid="{53F80608-0D4A-4C0C-AA3A-2FF6A63FF1ED}"/>
    <cellStyle name="Style 63" xfId="15982" xr:uid="{CE954407-5831-4195-8857-4A7E952BAE3B}"/>
    <cellStyle name="Style 63 2" xfId="15983" xr:uid="{D2CC18C0-4257-4355-B1A8-B45C0AEB0CBF}"/>
    <cellStyle name="Style 63 2 2" xfId="15984" xr:uid="{8DADF476-A70C-4239-83DB-B38AE736FD8B}"/>
    <cellStyle name="Style 63 2 3" xfId="15985" xr:uid="{7ABD12F0-55AC-4284-821A-7E43F24D4965}"/>
    <cellStyle name="Style 63 2 4" xfId="15986" xr:uid="{F34917BC-03D1-48D7-931B-F89D851D9A87}"/>
    <cellStyle name="Style 63 2 5" xfId="15987" xr:uid="{930C9911-BA9F-4A30-8B7D-A15D1E1835B5}"/>
    <cellStyle name="Style 63 3" xfId="15988" xr:uid="{19240C07-672B-4CFC-B852-34D29D9DCD9F}"/>
    <cellStyle name="Style 63 4" xfId="15989" xr:uid="{7E2C6E21-AEB9-4E6B-98AF-1DD746AB772A}"/>
    <cellStyle name="Style 63 5" xfId="15990" xr:uid="{E57BC7C7-05D2-4C6D-AADA-1F5C7A59C3A4}"/>
    <cellStyle name="Style 63 6" xfId="15991" xr:uid="{D3B41AB9-F1C4-4673-894A-A65080320B1E}"/>
    <cellStyle name="Style 64" xfId="15992" xr:uid="{ECFA0DFA-59E2-41DC-AAED-E36822A4AEEE}"/>
    <cellStyle name="Style 64 2" xfId="15993" xr:uid="{F63B32DB-815B-44D7-8114-604FB5DF6CF4}"/>
    <cellStyle name="Style 64 2 2" xfId="15994" xr:uid="{EF61246F-8969-40C7-8C8F-96FD5DB0B062}"/>
    <cellStyle name="Style 64 2 3" xfId="15995" xr:uid="{86060E99-6A59-4042-8CFD-72DCE83FBEF2}"/>
    <cellStyle name="Style 64 2 4" xfId="15996" xr:uid="{F8451206-1858-460D-B2C1-F53FA02AB9DB}"/>
    <cellStyle name="Style 64 2 5" xfId="15997" xr:uid="{0D5E01A7-4886-459E-A542-087799082342}"/>
    <cellStyle name="Style 64 3" xfId="15998" xr:uid="{8D8F54CD-E279-4B64-9B55-423496FB2914}"/>
    <cellStyle name="Style 64 4" xfId="15999" xr:uid="{691CB062-2868-482E-9636-55F5C9E5C659}"/>
    <cellStyle name="Style 64 5" xfId="16000" xr:uid="{16A86FD7-9DAF-4B82-BF93-AE7EF97E68EC}"/>
    <cellStyle name="Style 64 6" xfId="16001" xr:uid="{475358C4-50FF-443A-887D-34CFCDE17F45}"/>
    <cellStyle name="Style 69" xfId="16002" xr:uid="{50E04F5C-77AE-4B8D-BA09-1E3CE010AEC6}"/>
    <cellStyle name="Style 69 2" xfId="16003" xr:uid="{9C6906EB-EB37-40AE-836C-8507EB5ED8C8}"/>
    <cellStyle name="Style 69 2 2" xfId="16004" xr:uid="{1A8AE9CD-C9FF-431A-ADE3-0F533D42F899}"/>
    <cellStyle name="Style 69 2 3" xfId="16005" xr:uid="{B8FF5987-8FDA-4F75-BC40-452BB6A8F830}"/>
    <cellStyle name="Style 69 2 4" xfId="16006" xr:uid="{F81B7463-FB81-4BD7-ACFF-F69667F8E7CB}"/>
    <cellStyle name="Style 69 2 5" xfId="16007" xr:uid="{8050B385-0B81-4904-AFDA-17DDAF0D98AC}"/>
    <cellStyle name="Style 69 3" xfId="16008" xr:uid="{5EB53A25-3E9F-43DC-97B4-CFE04638DF3C}"/>
    <cellStyle name="Style 69 3 2" xfId="16009" xr:uid="{87AB3280-FCEC-489D-8C0D-9038183C7082}"/>
    <cellStyle name="Style 69 3 3" xfId="16010" xr:uid="{ABFE659E-A435-41E6-BDCA-E13F97AF3EF5}"/>
    <cellStyle name="Style 69 3 4" xfId="16011" xr:uid="{0D5E7347-C236-40B6-B6F7-73B15CF80254}"/>
    <cellStyle name="Style 69 3 5" xfId="16012" xr:uid="{B8C62C42-B156-495D-86D0-6F6A3B23EF44}"/>
    <cellStyle name="Style 69 4" xfId="16013" xr:uid="{5F2ABEAD-806A-43C9-8631-B5D0EF257E0D}"/>
    <cellStyle name="Style 69 5" xfId="16014" xr:uid="{56A00281-B5F1-456C-B8AF-28219F33BDAE}"/>
    <cellStyle name="Style 69 6" xfId="16015" xr:uid="{50005212-7B94-45F8-BE6D-1D0B57B560A5}"/>
    <cellStyle name="Style 69 7" xfId="16016" xr:uid="{980177B4-BDED-4B59-A922-9859FDE0D1CD}"/>
    <cellStyle name="Style 70" xfId="16017" xr:uid="{D179E92A-4F45-44FB-AF59-2FF356C3F9C1}"/>
    <cellStyle name="Style 70 2" xfId="16018" xr:uid="{3C94534F-1292-48B2-91BD-A237F15E808E}"/>
    <cellStyle name="Style 70 2 2" xfId="16019" xr:uid="{901FB24D-E62A-475E-B480-43F01B6AD254}"/>
    <cellStyle name="Style 70 2 3" xfId="16020" xr:uid="{79249616-7343-4ACD-B537-0245CD883D48}"/>
    <cellStyle name="Style 70 2 4" xfId="16021" xr:uid="{58954D72-F200-4883-9244-A909C6C2DBA4}"/>
    <cellStyle name="Style 70 2 5" xfId="16022" xr:uid="{4FC007B0-D41A-4053-9EEA-B95C0404400B}"/>
    <cellStyle name="Style 70 3" xfId="16023" xr:uid="{90C70FA8-8F35-4F69-B098-EBBAB25109BB}"/>
    <cellStyle name="Style 70 4" xfId="16024" xr:uid="{D6EF097C-C285-48BE-9896-8BBF4B986A2C}"/>
    <cellStyle name="Style 70 5" xfId="16025" xr:uid="{68A05291-4F48-4C7C-AA76-7F1331158C9F}"/>
    <cellStyle name="Style 70 6" xfId="16026" xr:uid="{4B4F5262-D1B5-4BAE-BAD7-EB5E813B6E2D}"/>
    <cellStyle name="Style 71" xfId="16027" xr:uid="{7580E7F9-C661-4E66-B09B-7B6D3B57E0D6}"/>
    <cellStyle name="Style 71 2" xfId="16028" xr:uid="{DC27B476-0C04-4ED4-9641-122114A2465D}"/>
    <cellStyle name="Style 71 2 2" xfId="16029" xr:uid="{3EBD3002-3EE5-4A8B-B960-A7C3DC6D2F2C}"/>
    <cellStyle name="Style 71 2 3" xfId="16030" xr:uid="{0CBA14E3-C27B-4D8C-A12F-111DEA6BD894}"/>
    <cellStyle name="Style 71 2 4" xfId="16031" xr:uid="{F09F7ED7-A107-4F2C-ACA8-FB2A02FBF3D2}"/>
    <cellStyle name="Style 71 2 5" xfId="16032" xr:uid="{F5FB6059-C5F2-4C9A-9690-C3BAFD184E7E}"/>
    <cellStyle name="Style 71 3" xfId="16033" xr:uid="{D8A71412-0C9B-46B8-8D95-43CFE212C11F}"/>
    <cellStyle name="Style 71 4" xfId="16034" xr:uid="{6929896D-48D9-4715-A75E-14C58D5CF401}"/>
    <cellStyle name="Style 71 5" xfId="16035" xr:uid="{B75D160D-F181-44AF-83E5-E56D3CA6188B}"/>
    <cellStyle name="Style 71 6" xfId="16036" xr:uid="{BCAC90D2-2CCC-4AF9-AF25-54634FC32574}"/>
    <cellStyle name="Style 72" xfId="16037" xr:uid="{607D093C-4396-4584-9570-34426CAEEEDD}"/>
    <cellStyle name="Style 72 2" xfId="16038" xr:uid="{F2ABC544-2E45-4DE6-A9DA-1CE99C6A22C8}"/>
    <cellStyle name="Style 72 2 2" xfId="16039" xr:uid="{69D8647C-BB68-4F40-9BE6-AB653585BB8D}"/>
    <cellStyle name="Style 72 2 3" xfId="16040" xr:uid="{AC7AA8A1-9853-4258-9F20-FC1E8A9D98FD}"/>
    <cellStyle name="Style 72 2 4" xfId="16041" xr:uid="{4E9E5414-B7B6-4D4F-A74F-B1420885B3FC}"/>
    <cellStyle name="Style 72 2 5" xfId="16042" xr:uid="{17DC848E-38A8-4FD8-AE82-BF06C9AB46A7}"/>
    <cellStyle name="Style 72 3" xfId="16043" xr:uid="{3D8855C4-E4E4-4DAA-A6E3-55B13A81C186}"/>
    <cellStyle name="Style 72 4" xfId="16044" xr:uid="{BE55EF25-8CBF-4D19-B853-63BB0F2DACAF}"/>
    <cellStyle name="Style 72 5" xfId="16045" xr:uid="{DFEFCB2B-6A0B-4AE3-8B8D-9B1C5ED87748}"/>
    <cellStyle name="Style 72 6" xfId="16046" xr:uid="{432AA807-817D-4517-935F-0C597D49206F}"/>
    <cellStyle name="Style 73" xfId="16047" xr:uid="{BF31CBD9-4E4C-405D-B41E-E8D6F08D7F17}"/>
    <cellStyle name="Style 73 2" xfId="16048" xr:uid="{3E763D79-95A6-487F-8F3C-D0F745DBE943}"/>
    <cellStyle name="Style 73 2 2" xfId="16049" xr:uid="{0C76EB93-AD8F-462E-8228-29065E62C65D}"/>
    <cellStyle name="Style 73 2 3" xfId="16050" xr:uid="{4FB205CB-B6AB-4193-972B-70595E83FB2D}"/>
    <cellStyle name="Style 73 2 4" xfId="16051" xr:uid="{EA527318-30F4-4746-AF37-BA4930E7479D}"/>
    <cellStyle name="Style 73 2 5" xfId="16052" xr:uid="{94273D7D-4F8B-4B24-86A6-E3A5E1649BA0}"/>
    <cellStyle name="Style 73 3" xfId="16053" xr:uid="{8C526D91-1A3D-414C-9512-8FF76C60D364}"/>
    <cellStyle name="Style 73 3 2" xfId="16054" xr:uid="{5E5B69E6-7C45-416B-A271-6AE1716A5817}"/>
    <cellStyle name="Style 73 3 3" xfId="16055" xr:uid="{3C01991F-E774-49BF-A1CB-D0CC795ADC9C}"/>
    <cellStyle name="Style 73 3 4" xfId="16056" xr:uid="{40F69A90-C9C2-49E2-906C-3269C5EDBC2D}"/>
    <cellStyle name="Style 73 3 5" xfId="16057" xr:uid="{FBF2686F-F0B1-41FC-8C8B-721151DC320D}"/>
    <cellStyle name="Style 73 4" xfId="16058" xr:uid="{EB28322B-4B24-4E13-B463-FCDA4DD2430A}"/>
    <cellStyle name="Style 73 5" xfId="16059" xr:uid="{8567101A-5118-4064-A9B4-3A2E8FF8C856}"/>
    <cellStyle name="Style 73 6" xfId="16060" xr:uid="{CC1BDA06-8365-4BE9-9C3A-F1A6DBFA6295}"/>
    <cellStyle name="Style 73 7" xfId="16061" xr:uid="{197D406F-3893-4C76-9B5D-4F5CDB3EC02D}"/>
    <cellStyle name="Style 74" xfId="16062" xr:uid="{34571BDF-E018-4ECE-B6CA-1E4C991180FF}"/>
    <cellStyle name="Style 74 2" xfId="16063" xr:uid="{D0B12191-EFD0-4474-9431-A2DB853C717E}"/>
    <cellStyle name="Style 74 2 2" xfId="16064" xr:uid="{7ADBD025-92C5-408E-B5DD-C3369DD49F0E}"/>
    <cellStyle name="Style 74 2 3" xfId="16065" xr:uid="{2C28E681-45BB-430D-8BE9-667E0DB40C5E}"/>
    <cellStyle name="Style 74 2 4" xfId="16066" xr:uid="{4DECC128-4B34-40B1-BBAB-7FC4400C36B3}"/>
    <cellStyle name="Style 74 2 5" xfId="16067" xr:uid="{C266D801-53C9-41D9-AA2C-B4E7F7509CD5}"/>
    <cellStyle name="Style 74 3" xfId="16068" xr:uid="{BDC367EE-4FB3-4F20-834B-9B9A03222174}"/>
    <cellStyle name="Style 74 4" xfId="16069" xr:uid="{58C0FB04-C88F-48AF-9AD7-91F422DA0FB1}"/>
    <cellStyle name="Style 74 5" xfId="16070" xr:uid="{8283C79B-98AB-4E96-93CF-750D87B2780C}"/>
    <cellStyle name="Style 74 6" xfId="16071" xr:uid="{E098A865-44A2-441F-B1F1-6E38C10117AC}"/>
    <cellStyle name="Style 75" xfId="16072" xr:uid="{6CD22AF6-C58A-4BF6-A057-3895D7F5F86C}"/>
    <cellStyle name="Style 75 2" xfId="16073" xr:uid="{37323791-2114-4028-BC0F-BBF719695272}"/>
    <cellStyle name="Style 75 2 2" xfId="16074" xr:uid="{B90046CB-E910-4EE2-A4FA-8E2AAEAEA2DB}"/>
    <cellStyle name="Style 75 2 3" xfId="16075" xr:uid="{E1E634EE-DB16-4AC4-ABC6-4AF64E8D8256}"/>
    <cellStyle name="Style 75 2 4" xfId="16076" xr:uid="{901773CA-BE1F-4E09-8FB0-A548123B29E1}"/>
    <cellStyle name="Style 75 2 5" xfId="16077" xr:uid="{E555778A-245E-4C1E-BF28-5B4A071F4D52}"/>
    <cellStyle name="Style 75 3" xfId="16078" xr:uid="{EC180D87-0245-4B95-870D-C833B2171034}"/>
    <cellStyle name="Style 75 4" xfId="16079" xr:uid="{A12FB3CB-DF28-4DE9-B6EC-150BBFE8F8EC}"/>
    <cellStyle name="Style 75 5" xfId="16080" xr:uid="{C5418C39-8B70-4788-A8D0-6097F815DF1B}"/>
    <cellStyle name="Style 75 6" xfId="16081" xr:uid="{3D6A4291-6774-4628-A6BB-8C3A91190DAA}"/>
    <cellStyle name="Style 80" xfId="16082" xr:uid="{56515E6E-EFC5-41AD-8083-5BA9CB8E9774}"/>
    <cellStyle name="Style 80 2" xfId="16083" xr:uid="{7DA18838-AF4A-4D01-B0FD-D7663F1DCD94}"/>
    <cellStyle name="Style 80 2 2" xfId="16084" xr:uid="{6BD07A34-84F8-4FB6-9101-82531FAC2CEE}"/>
    <cellStyle name="Style 80 2 3" xfId="16085" xr:uid="{F400C11B-F82D-4BA4-9679-C088A4091EE6}"/>
    <cellStyle name="Style 80 2 4" xfId="16086" xr:uid="{35A9049F-6B80-4CC7-B022-EE391D76C223}"/>
    <cellStyle name="Style 80 2 5" xfId="16087" xr:uid="{809E6724-3C52-47F1-A4DD-91690DDCFBB9}"/>
    <cellStyle name="Style 80 3" xfId="16088" xr:uid="{1F9E9D64-4F0F-4071-ABBC-8293FB0D6A01}"/>
    <cellStyle name="Style 80 3 2" xfId="16089" xr:uid="{5459F0A8-31AF-46D7-9490-6AAA72C1D306}"/>
    <cellStyle name="Style 80 3 3" xfId="16090" xr:uid="{E1E0C3FA-0A52-4009-8BC7-3940B0E5306F}"/>
    <cellStyle name="Style 80 3 4" xfId="16091" xr:uid="{8C3B3594-3C4A-4300-AB6C-14C50B6A7797}"/>
    <cellStyle name="Style 80 3 5" xfId="16092" xr:uid="{DC610493-272F-4BD5-9716-543ED53D5DBB}"/>
    <cellStyle name="Style 80 4" xfId="16093" xr:uid="{57FD61F5-AF47-478D-A646-FCCE844356CD}"/>
    <cellStyle name="Style 80 5" xfId="16094" xr:uid="{9E8FA208-4046-44E3-B127-6F022CA24D9E}"/>
    <cellStyle name="Style 80 6" xfId="16095" xr:uid="{B19770E4-C37B-4FA9-A2BB-C9780DD621C6}"/>
    <cellStyle name="Style 80 7" xfId="16096" xr:uid="{B82C9252-377D-44EC-8224-2046AD17137B}"/>
    <cellStyle name="Style 81" xfId="16097" xr:uid="{40C7C73B-187B-4BF8-BDF2-1C88C6F327EF}"/>
    <cellStyle name="Style 81 2" xfId="16098" xr:uid="{1ED06F1B-51A7-4BA4-874F-100ADF73F1CC}"/>
    <cellStyle name="Style 81 2 2" xfId="16099" xr:uid="{9687C608-30A9-4537-B8F6-C5C09DD5AD9B}"/>
    <cellStyle name="Style 81 2 3" xfId="16100" xr:uid="{23350E79-74EE-49AC-9273-F7A47AD1152B}"/>
    <cellStyle name="Style 81 2 4" xfId="16101" xr:uid="{97085E5E-AF29-4054-82DE-4A303B15FF69}"/>
    <cellStyle name="Style 81 2 5" xfId="16102" xr:uid="{5DA3719D-B06C-4A97-BF1C-C251DDAAF172}"/>
    <cellStyle name="Style 81 3" xfId="16103" xr:uid="{2D5D02E4-0EEC-4A5D-943A-328E860BCE09}"/>
    <cellStyle name="Style 81 3 2" xfId="16104" xr:uid="{79B5656A-F8DC-443D-8341-BCE263C5C45C}"/>
    <cellStyle name="Style 81 3 3" xfId="16105" xr:uid="{83B13516-817E-40D6-A02F-7DF01C1ECCF6}"/>
    <cellStyle name="Style 81 3 4" xfId="16106" xr:uid="{82A38E52-7A68-460C-9ECC-B79851B787D6}"/>
    <cellStyle name="Style 81 3 5" xfId="16107" xr:uid="{65D5CBD6-DBA2-4135-9260-649AACB2BFD2}"/>
    <cellStyle name="Style 81 4" xfId="16108" xr:uid="{9398A8D1-16F1-4DF9-9E37-EF04FF4A8350}"/>
    <cellStyle name="Style 81 5" xfId="16109" xr:uid="{76470897-7F40-4856-AC97-84F8BA5FBD54}"/>
    <cellStyle name="Style 81 6" xfId="16110" xr:uid="{B300412F-E2E5-4AEE-80EA-839B2DF93DF0}"/>
    <cellStyle name="Style 81 7" xfId="16111" xr:uid="{582EF4A0-DFFD-421C-8FCF-0A978742A08E}"/>
    <cellStyle name="Style 82" xfId="16112" xr:uid="{E7B8A4E4-A5B8-4AEE-9498-4DD95B6C9F19}"/>
    <cellStyle name="Style 82 2" xfId="16113" xr:uid="{1BC1A6E1-FED7-49E1-8DF0-5F2EAAC1B70E}"/>
    <cellStyle name="Style 82 2 2" xfId="16114" xr:uid="{7086AD8D-EEE9-414B-9ADF-B27AD93E8D75}"/>
    <cellStyle name="Style 82 2 3" xfId="16115" xr:uid="{7C051361-2E4B-45F1-A134-5917BBE500B7}"/>
    <cellStyle name="Style 82 2 4" xfId="16116" xr:uid="{9ED6ED2D-89F6-47D4-BC88-D858C606BFDE}"/>
    <cellStyle name="Style 82 2 5" xfId="16117" xr:uid="{2E7FFFE0-7231-4AE0-B640-70F73959A8A1}"/>
    <cellStyle name="Style 82 3" xfId="16118" xr:uid="{EFA07F22-E294-4AAC-9766-EF5DF18D6560}"/>
    <cellStyle name="Style 82 4" xfId="16119" xr:uid="{F1653982-E04F-4083-91E6-75EBE4EB8A4E}"/>
    <cellStyle name="Style 82 5" xfId="16120" xr:uid="{168B8858-AC12-4C44-A5A7-69366E2C84E3}"/>
    <cellStyle name="Style 82 6" xfId="16121" xr:uid="{9C7EB49D-28A5-4D68-8D13-CDB28BC875A5}"/>
    <cellStyle name="Style 83" xfId="16122" xr:uid="{C73C7474-11B7-487F-9431-25A9C47B014C}"/>
    <cellStyle name="Style 83 2" xfId="16123" xr:uid="{18A15D81-A198-470E-85BC-B6A31B06BD94}"/>
    <cellStyle name="Style 83 2 2" xfId="16124" xr:uid="{BE2C4C3F-4AC1-42DA-BB2D-6252B2298A76}"/>
    <cellStyle name="Style 83 2 3" xfId="16125" xr:uid="{BAB16327-266A-4DE8-B936-B141A34FB07B}"/>
    <cellStyle name="Style 83 2 4" xfId="16126" xr:uid="{9A6AAB18-CBA6-44E6-ADC5-47FB367EE76D}"/>
    <cellStyle name="Style 83 2 5" xfId="16127" xr:uid="{277920DB-00E9-4775-9435-68865904C545}"/>
    <cellStyle name="Style 83 3" xfId="16128" xr:uid="{78C92D03-B1D8-46C7-B0A8-6F213261B7FA}"/>
    <cellStyle name="Style 83 4" xfId="16129" xr:uid="{0DA62255-9DC1-4E83-8D77-7D8E1DAA9258}"/>
    <cellStyle name="Style 83 5" xfId="16130" xr:uid="{AB16167F-62B6-46BF-9B38-B90442B7749E}"/>
    <cellStyle name="Style 83 6" xfId="16131" xr:uid="{C08AEA8D-B951-4F01-9CC8-11D54A30B410}"/>
    <cellStyle name="Style 84" xfId="16132" xr:uid="{3F9E5389-8CE8-47BB-8EDE-1ABD11B913C0}"/>
    <cellStyle name="Style 84 2" xfId="16133" xr:uid="{4CBFF3B4-758D-454E-9192-5EADC6048691}"/>
    <cellStyle name="Style 84 2 2" xfId="16134" xr:uid="{AEE2B54D-0732-4FE2-9A0B-F6339B8E33B7}"/>
    <cellStyle name="Style 84 2 3" xfId="16135" xr:uid="{01D1C41D-E7E0-4673-ADB7-D5F118193D7D}"/>
    <cellStyle name="Style 84 2 4" xfId="16136" xr:uid="{970118F3-8F43-4B4E-8CAD-BF35D7A88D64}"/>
    <cellStyle name="Style 84 2 5" xfId="16137" xr:uid="{AC08E297-39D7-420F-AA8E-5264B8404FDA}"/>
    <cellStyle name="Style 84 3" xfId="16138" xr:uid="{53825BC4-ECE5-4BED-88B3-57547FD715B4}"/>
    <cellStyle name="Style 84 4" xfId="16139" xr:uid="{A2D1A794-00AB-47D1-B3F2-15DD89C27F06}"/>
    <cellStyle name="Style 84 5" xfId="16140" xr:uid="{E46C842D-E63E-4760-9B2F-348B05457D11}"/>
    <cellStyle name="Style 84 6" xfId="16141" xr:uid="{F1A849FE-B992-438E-9F4C-29807417BBB1}"/>
    <cellStyle name="Style 85" xfId="16142" xr:uid="{B9A40E7B-D52E-4331-99C2-9AE13018596D}"/>
    <cellStyle name="Style 85 2" xfId="16143" xr:uid="{A54BE8CC-7730-4BBA-BCB0-48BF78A2477C}"/>
    <cellStyle name="Style 85 2 2" xfId="16144" xr:uid="{450AE5B7-6EA5-41BD-804C-E369F5673177}"/>
    <cellStyle name="Style 85 2 3" xfId="16145" xr:uid="{F7644BDC-C3BE-4730-85C1-8524B7E1CF2A}"/>
    <cellStyle name="Style 85 2 4" xfId="16146" xr:uid="{E0BE9713-8205-41BD-9F45-A57CBAA25C2D}"/>
    <cellStyle name="Style 85 2 5" xfId="16147" xr:uid="{7C702B1B-19BE-4DC1-89D0-D37CE290BD52}"/>
    <cellStyle name="Style 85 3" xfId="16148" xr:uid="{1B5B1FA9-0C44-40FB-8FF4-AB2EFA645395}"/>
    <cellStyle name="Style 85 3 2" xfId="16149" xr:uid="{5945FC4C-9962-4344-B559-EC07D9C9D10C}"/>
    <cellStyle name="Style 85 3 3" xfId="16150" xr:uid="{D59287B5-00C1-4BA0-BDA6-FE85E866FAB5}"/>
    <cellStyle name="Style 85 3 4" xfId="16151" xr:uid="{8A91260F-1FF6-4061-864D-15A97380E49A}"/>
    <cellStyle name="Style 85 3 5" xfId="16152" xr:uid="{E04B21C1-F224-403B-95A1-1D90B0F2115C}"/>
    <cellStyle name="Style 85 4" xfId="16153" xr:uid="{79A265D8-8492-44B8-BE67-D52CBE08B2C1}"/>
    <cellStyle name="Style 85 5" xfId="16154" xr:uid="{F26A78E4-7ABF-441B-A630-7E6547A00EED}"/>
    <cellStyle name="Style 85 6" xfId="16155" xr:uid="{C5ACB8BF-47FE-47E9-BC31-A31AA1C64E9B}"/>
    <cellStyle name="Style 85 7" xfId="16156" xr:uid="{34EA2B5F-F6FE-4D38-8C46-83B9FA62AFDE}"/>
    <cellStyle name="Style 86" xfId="16157" xr:uid="{144D7353-18FA-4343-92EF-40ABE4788200}"/>
    <cellStyle name="Style 86 2" xfId="16158" xr:uid="{B88A4D21-EB5B-40C9-8C8B-BA10E4E82968}"/>
    <cellStyle name="Style 86 2 2" xfId="16159" xr:uid="{4670ED53-0FA0-43DA-A67C-B7A091082674}"/>
    <cellStyle name="Style 86 2 3" xfId="16160" xr:uid="{97A32448-F9A5-4666-B6D1-5D77503069F1}"/>
    <cellStyle name="Style 86 2 4" xfId="16161" xr:uid="{DC861B65-24F1-4DE6-8C51-C9285E6320ED}"/>
    <cellStyle name="Style 86 2 5" xfId="16162" xr:uid="{691983C7-6AF3-4E75-BFE2-98328EABCF22}"/>
    <cellStyle name="Style 86 3" xfId="16163" xr:uid="{C857A7E4-CF04-4EFC-A152-9EEA147853B7}"/>
    <cellStyle name="Style 86 4" xfId="16164" xr:uid="{8B0BB7D2-D098-43B8-B684-03EBD835AABA}"/>
    <cellStyle name="Style 86 5" xfId="16165" xr:uid="{3608EB6D-2B1B-4FB5-9F64-72CE9BA30AEB}"/>
    <cellStyle name="Style 86 6" xfId="16166" xr:uid="{651135CB-95DD-405C-BF25-A171634FDC2D}"/>
    <cellStyle name="Style 87" xfId="16167" xr:uid="{F36BFF7A-C8FD-48BC-B856-4469EC5E3D18}"/>
    <cellStyle name="Style 87 2" xfId="16168" xr:uid="{DE5C5D02-C5CF-4029-974E-FB6F80198CC4}"/>
    <cellStyle name="Style 87 2 2" xfId="16169" xr:uid="{32E353E8-18FE-4051-855A-7280B43E7897}"/>
    <cellStyle name="Style 87 2 3" xfId="16170" xr:uid="{62851A2F-D728-4370-A6B0-FBFB311989B9}"/>
    <cellStyle name="Style 87 2 4" xfId="16171" xr:uid="{F8BCE4C3-CFEB-4473-B403-7AF1866CC9FF}"/>
    <cellStyle name="Style 87 2 5" xfId="16172" xr:uid="{55A9AF19-D92F-44A8-8229-2EEBC66A4AD0}"/>
    <cellStyle name="Style 87 3" xfId="16173" xr:uid="{DBE75446-E6B3-47C0-8F41-E5187FFED4AF}"/>
    <cellStyle name="Style 87 4" xfId="16174" xr:uid="{8B8B145B-4BDF-4E82-80F9-57EC5504F72D}"/>
    <cellStyle name="Style 87 5" xfId="16175" xr:uid="{CA6A3F3F-97BB-4D02-845F-9286547BD9A9}"/>
    <cellStyle name="Style 87 6" xfId="16176" xr:uid="{F4E6F2F5-C6BB-42FC-8AEB-48DBEE2D0BFA}"/>
    <cellStyle name="Style 93" xfId="16177" xr:uid="{6AB715D3-3121-46C0-BAF5-818C51211A1E}"/>
    <cellStyle name="Style 93 2" xfId="16178" xr:uid="{31F2F939-DD10-4CA7-9F89-01E1BA0A36EC}"/>
    <cellStyle name="Style 93 2 2" xfId="16179" xr:uid="{DB55FE5B-FA51-426D-A7D2-8C52387010CA}"/>
    <cellStyle name="Style 93 2 3" xfId="16180" xr:uid="{35A57989-790D-4E2A-9091-CB5773A9883B}"/>
    <cellStyle name="Style 93 2 4" xfId="16181" xr:uid="{758FFB87-EC84-4AD0-AE3A-892B4ED98FA1}"/>
    <cellStyle name="Style 93 2 5" xfId="16182" xr:uid="{6404F573-A67C-46C8-8357-A6A72FEAB7BF}"/>
    <cellStyle name="Style 93 3" xfId="16183" xr:uid="{92430E9F-4E8D-4FB1-A040-23F8E556F49B}"/>
    <cellStyle name="Style 93 3 2" xfId="16184" xr:uid="{1DCA42A7-EA84-4957-AC0D-25EDB4A31386}"/>
    <cellStyle name="Style 93 3 3" xfId="16185" xr:uid="{6EBCDF8F-98DD-4D4C-8F16-8F0BB829B841}"/>
    <cellStyle name="Style 93 3 4" xfId="16186" xr:uid="{81A77EDC-EF8A-40FE-B3D5-42B40430C4B1}"/>
    <cellStyle name="Style 93 3 5" xfId="16187" xr:uid="{E9B6B337-F671-4F02-ABC8-E0545D20FED1}"/>
    <cellStyle name="Style 93 4" xfId="16188" xr:uid="{FF036B8B-9C27-4623-A9AA-8386AF65C287}"/>
    <cellStyle name="Style 93 5" xfId="16189" xr:uid="{938471BA-F3B9-47A6-A52F-7EBC3561F085}"/>
    <cellStyle name="Style 93 6" xfId="16190" xr:uid="{3428A066-550C-4AED-80CE-6102EDB5BD10}"/>
    <cellStyle name="Style 93 7" xfId="16191" xr:uid="{AAA33E70-6613-44E7-9058-3BEB1856E761}"/>
    <cellStyle name="Style 94" xfId="16192" xr:uid="{0938B682-4CB4-4022-8393-41748BC55E6E}"/>
    <cellStyle name="Style 94 2" xfId="16193" xr:uid="{120FBE5A-6974-4914-99BF-017268091F8F}"/>
    <cellStyle name="Style 94 2 2" xfId="16194" xr:uid="{F5973FD7-52FC-46CC-92C5-DF4159B22357}"/>
    <cellStyle name="Style 94 2 3" xfId="16195" xr:uid="{CD66A92D-D571-4BC7-B409-E559138E0D98}"/>
    <cellStyle name="Style 94 2 4" xfId="16196" xr:uid="{9069C37D-98D9-4737-BC54-4F6194DF2445}"/>
    <cellStyle name="Style 94 2 5" xfId="16197" xr:uid="{E76DF505-4FE9-4E1E-8AE9-8AA0F8F8F06E}"/>
    <cellStyle name="Style 94 3" xfId="16198" xr:uid="{4A135D1E-0977-4019-8375-70D429EFB227}"/>
    <cellStyle name="Style 94 4" xfId="16199" xr:uid="{F2CC5748-CE12-4DC0-96AD-8F0EDF8199E1}"/>
    <cellStyle name="Style 94 5" xfId="16200" xr:uid="{F23FC04E-7AA3-42E8-84CD-721D6B420288}"/>
    <cellStyle name="Style 94 6" xfId="16201" xr:uid="{25118186-55C8-48A4-B54B-BEE65CF21CBB}"/>
    <cellStyle name="Style 95" xfId="16202" xr:uid="{BAEEB260-6943-4125-A452-4C3A7B1D8422}"/>
    <cellStyle name="Style 95 2" xfId="16203" xr:uid="{71E461B1-76AC-42B3-AE5D-27D3D1228CCE}"/>
    <cellStyle name="Style 95 2 2" xfId="16204" xr:uid="{9EEF75B3-420C-4D2A-AD27-4BBD48284390}"/>
    <cellStyle name="Style 95 2 3" xfId="16205" xr:uid="{F1024A3F-E0F8-493B-A09C-8B100C514C31}"/>
    <cellStyle name="Style 95 2 4" xfId="16206" xr:uid="{7A01C516-71EB-468B-A7FA-A50FB0F0D52E}"/>
    <cellStyle name="Style 95 2 5" xfId="16207" xr:uid="{90C66D2F-2147-49CE-8BC7-B9E33D1FF52A}"/>
    <cellStyle name="Style 95 3" xfId="16208" xr:uid="{639349E0-BABE-497B-B943-85B8C0C2ADB8}"/>
    <cellStyle name="Style 95 4" xfId="16209" xr:uid="{1AC1C544-D3DB-4D97-AA44-C70443A34CE6}"/>
    <cellStyle name="Style 95 5" xfId="16210" xr:uid="{D8E3BC8E-0879-406D-9C82-16E6F0FF8E91}"/>
    <cellStyle name="Style 95 6" xfId="16211" xr:uid="{82B4C1D5-5EBA-4417-B49E-AB88502BE0C2}"/>
    <cellStyle name="Style 96" xfId="16212" xr:uid="{5601FE21-2BB6-42AA-92B1-45DCF131A404}"/>
    <cellStyle name="Style 96 2" xfId="16213" xr:uid="{6DFB4A42-2AE1-485B-9AFD-795F3BF79BA9}"/>
    <cellStyle name="Style 96 2 2" xfId="16214" xr:uid="{444120E8-670A-417C-8EE4-E5DFCD3F52C4}"/>
    <cellStyle name="Style 96 2 3" xfId="16215" xr:uid="{B7FBE9DA-164C-4F62-9C9D-61B56D32C13A}"/>
    <cellStyle name="Style 96 2 4" xfId="16216" xr:uid="{1848B7D3-7189-433C-80D9-759E6819E865}"/>
    <cellStyle name="Style 96 2 5" xfId="16217" xr:uid="{6A5152B0-D69C-4D41-B193-60B0722551FB}"/>
    <cellStyle name="Style 96 3" xfId="16218" xr:uid="{561C829F-EA9A-49FC-8057-F3FDC780FB2E}"/>
    <cellStyle name="Style 96 4" xfId="16219" xr:uid="{75257824-4B6F-462D-8170-82A4BEA5CDC1}"/>
    <cellStyle name="Style 96 5" xfId="16220" xr:uid="{88E76FF3-228F-43E7-B2A7-DEC840C28E4C}"/>
    <cellStyle name="Style 96 6" xfId="16221" xr:uid="{DFB4F53E-17B5-466E-BCD7-F77E3F5E24E6}"/>
    <cellStyle name="Style 97" xfId="16222" xr:uid="{8B9CA584-D2EB-4148-9681-5AB0217BEE91}"/>
    <cellStyle name="Style 97 2" xfId="16223" xr:uid="{4ECF9688-F1BE-4817-8B7A-0915E63DD79D}"/>
    <cellStyle name="Style 97 2 2" xfId="16224" xr:uid="{20F0FDF9-DB79-43DA-B84F-8CECDE94A1B1}"/>
    <cellStyle name="Style 97 2 3" xfId="16225" xr:uid="{80D2BF2D-5A67-4B5C-B26F-950A1F224DF2}"/>
    <cellStyle name="Style 97 2 4" xfId="16226" xr:uid="{47C58356-BFFC-45BA-BE88-C31DBBA87249}"/>
    <cellStyle name="Style 97 2 5" xfId="16227" xr:uid="{ADA682F1-223A-4A1E-AEEF-2BCABEE4BB42}"/>
    <cellStyle name="Style 97 3" xfId="16228" xr:uid="{C89E366F-AFBE-4032-9E93-62767EFF3C34}"/>
    <cellStyle name="Style 97 3 2" xfId="16229" xr:uid="{048F4ACB-1242-44A9-B94F-52DB61430DCC}"/>
    <cellStyle name="Style 97 3 3" xfId="16230" xr:uid="{AED1A4D4-232D-497D-B7B1-E3573AB69AB6}"/>
    <cellStyle name="Style 97 3 4" xfId="16231" xr:uid="{8D69E212-2F79-49BA-88DF-BCC690104628}"/>
    <cellStyle name="Style 97 3 5" xfId="16232" xr:uid="{5C2C6980-48B6-47DD-A558-8E24CE2F68DB}"/>
    <cellStyle name="Style 97 4" xfId="16233" xr:uid="{599ADEB7-64F2-48F1-BC9A-D260060B7425}"/>
    <cellStyle name="Style 97 5" xfId="16234" xr:uid="{CC7C5356-808B-45EF-8D4C-ADA96692497C}"/>
    <cellStyle name="Style 97 6" xfId="16235" xr:uid="{A122E6FE-4661-43A9-ACA1-FCCFC0A6297F}"/>
    <cellStyle name="Style 97 7" xfId="16236" xr:uid="{FE3D4FB7-F65F-40B3-B143-61569F16E5ED}"/>
    <cellStyle name="Style 98" xfId="16237" xr:uid="{A055406B-3FBD-4C07-BFCB-0021B9BB88F8}"/>
    <cellStyle name="Style 98 2" xfId="16238" xr:uid="{B67197A7-8BA8-4886-A64C-D75002378F0E}"/>
    <cellStyle name="Style 98 2 2" xfId="16239" xr:uid="{7F802FA7-09FA-40CE-9FF2-509D3314807D}"/>
    <cellStyle name="Style 98 2 3" xfId="16240" xr:uid="{14C7ECF0-E4C4-4377-AF46-F390229B628E}"/>
    <cellStyle name="Style 98 2 4" xfId="16241" xr:uid="{8DAEC13F-F82E-4133-833C-3C5E9BC8A86A}"/>
    <cellStyle name="Style 98 2 5" xfId="16242" xr:uid="{2A7125A6-B69A-4201-B995-E66A758ADE44}"/>
    <cellStyle name="Style 98 3" xfId="16243" xr:uid="{7AA33819-177D-4649-A821-AED0229332D8}"/>
    <cellStyle name="Style 98 4" xfId="16244" xr:uid="{DF06D461-CFE9-42BB-A79D-30A940590789}"/>
    <cellStyle name="Style 98 5" xfId="16245" xr:uid="{00F09D2C-7916-4D6B-9EAE-BAD9396DF64D}"/>
    <cellStyle name="Style 98 6" xfId="16246" xr:uid="{E206B4BB-9617-4D79-A222-D90363ACFFB7}"/>
    <cellStyle name="Style 99" xfId="16247" xr:uid="{B2C5BF68-0D38-4647-8778-65B0CA407BAE}"/>
    <cellStyle name="Style 99 2" xfId="16248" xr:uid="{994F084D-B166-48FA-A310-D6A7EFE53023}"/>
    <cellStyle name="Style 99 2 2" xfId="16249" xr:uid="{04FF94E2-1CE5-4AB9-AC11-BA97CBC1C332}"/>
    <cellStyle name="Style 99 2 3" xfId="16250" xr:uid="{10542460-C341-4B4F-B3BC-C4C2EC5DC45D}"/>
    <cellStyle name="Style 99 2 4" xfId="16251" xr:uid="{733CF310-7DB7-4D09-A569-A2ADED1B18DA}"/>
    <cellStyle name="Style 99 2 5" xfId="16252" xr:uid="{36E006F6-1213-4223-82A5-B7D02225960B}"/>
    <cellStyle name="Style 99 3" xfId="16253" xr:uid="{B3D6F1A6-DC4F-4D44-994D-216E54C991C3}"/>
    <cellStyle name="Style 99 4" xfId="16254" xr:uid="{FA8EF28F-C729-41A3-A74F-FBE2C6199B7D}"/>
    <cellStyle name="Style 99 5" xfId="16255" xr:uid="{2ACFFE89-5F5E-4739-8504-05643BC0A0ED}"/>
    <cellStyle name="Style 99 6" xfId="16256" xr:uid="{CF60A368-8784-47F3-93EC-DB8FCF384DDD}"/>
    <cellStyle name="tableau | cellule | normal | decimal 1" xfId="16257" xr:uid="{F327DF0A-E852-4232-BCD5-66536AF5ECB2}"/>
    <cellStyle name="tableau | cellule | normal | decimal 1 10" xfId="16258" xr:uid="{D25A4C6E-070C-46C4-A542-C085EC87DD65}"/>
    <cellStyle name="tableau | cellule | normal | decimal 1 2" xfId="16259" xr:uid="{EF1FFE80-F8D9-4871-B53A-3D9FD54278DF}"/>
    <cellStyle name="tableau | cellule | normal | decimal 1 3" xfId="16260" xr:uid="{FAA4AF4D-1D16-4B57-9E70-9580D110CB0B}"/>
    <cellStyle name="tableau | cellule | normal | decimal 1 4" xfId="16261" xr:uid="{F9591960-29FC-4F76-BBCA-92C209559B73}"/>
    <cellStyle name="tableau | cellule | normal | decimal 1 5" xfId="16262" xr:uid="{A4FFF45C-3B5D-47F3-852A-EA6572326E41}"/>
    <cellStyle name="tableau | cellule | normal | decimal 1 6" xfId="16263" xr:uid="{58D0AD90-0D1B-4D22-9047-1327B64EF03F}"/>
    <cellStyle name="tableau | cellule | normal | decimal 1 7" xfId="16264" xr:uid="{7756650F-1CE3-4EE7-A53B-39B927FD1E1C}"/>
    <cellStyle name="tableau | cellule | normal | decimal 1 8" xfId="16265" xr:uid="{31D0816B-3D54-4576-BC31-2801D78FBFA4}"/>
    <cellStyle name="tableau | cellule | normal | decimal 1 9" xfId="16266" xr:uid="{A74C5FD1-91A9-447C-8313-BF21C9DEA421}"/>
    <cellStyle name="tableau | cellule | normal | pourcentage | decimal 1" xfId="16267" xr:uid="{86BE54D9-03F6-4DB7-A623-692EA99D5E28}"/>
    <cellStyle name="tableau | cellule | normal | pourcentage | decimal 1 10" xfId="16268" xr:uid="{2C14B803-F3AC-4D86-8F05-4F50AE9F04DC}"/>
    <cellStyle name="tableau | cellule | normal | pourcentage | decimal 1 2" xfId="16269" xr:uid="{1F379BB7-1115-4F80-A922-464E406B5168}"/>
    <cellStyle name="tableau | cellule | normal | pourcentage | decimal 1 3" xfId="16270" xr:uid="{C5F55196-FCA3-4702-8568-520C8FF05709}"/>
    <cellStyle name="tableau | cellule | normal | pourcentage | decimal 1 4" xfId="16271" xr:uid="{7BFD39B5-845B-46D9-90FC-8F3E809145A3}"/>
    <cellStyle name="tableau | cellule | normal | pourcentage | decimal 1 5" xfId="16272" xr:uid="{5D7B6726-7A9B-449A-BAA8-B9AA8FC6D7CD}"/>
    <cellStyle name="tableau | cellule | normal | pourcentage | decimal 1 6" xfId="16273" xr:uid="{5BF40AFB-CD5A-4DA5-9A83-54E9496834CE}"/>
    <cellStyle name="tableau | cellule | normal | pourcentage | decimal 1 7" xfId="16274" xr:uid="{0FE641BC-0F64-467A-85B7-CD23D016D5DB}"/>
    <cellStyle name="tableau | cellule | normal | pourcentage | decimal 1 8" xfId="16275" xr:uid="{E8BC1AA6-364E-432A-890D-A838FB816AB4}"/>
    <cellStyle name="tableau | cellule | normal | pourcentage | decimal 1 9" xfId="16276" xr:uid="{EB30B8F6-EDFC-434B-AD92-5B01310A2A29}"/>
    <cellStyle name="tableau | cellule | total | decimal 1" xfId="16277" xr:uid="{7A866BEA-EBF8-4798-97E4-4E5A84B23D90}"/>
    <cellStyle name="tableau | cellule | total | decimal 1 10" xfId="16278" xr:uid="{1F2C6D8A-B564-41F0-BB71-6A4A4E228B05}"/>
    <cellStyle name="tableau | cellule | total | decimal 1 2" xfId="16279" xr:uid="{2052F0DD-F84C-40CF-A05E-95E85206A073}"/>
    <cellStyle name="tableau | cellule | total | decimal 1 3" xfId="16280" xr:uid="{E7AD1EFC-83B0-4CDA-A5B8-731E6DE36A53}"/>
    <cellStyle name="tableau | cellule | total | decimal 1 4" xfId="16281" xr:uid="{5E73E88C-7EE5-48F7-84A1-F0B33443A9F9}"/>
    <cellStyle name="tableau | cellule | total | decimal 1 5" xfId="16282" xr:uid="{41A12F44-2911-4383-839F-6FAFD3AFE1F4}"/>
    <cellStyle name="tableau | cellule | total | decimal 1 6" xfId="16283" xr:uid="{131CB983-E52D-48A8-9F8A-1B4D279B203A}"/>
    <cellStyle name="tableau | cellule | total | decimal 1 7" xfId="16284" xr:uid="{3F40361D-7AB2-4EF9-9230-9F1B949CB5B3}"/>
    <cellStyle name="tableau | cellule | total | decimal 1 8" xfId="16285" xr:uid="{70856A20-92C2-4C51-AEDB-016F91DFF379}"/>
    <cellStyle name="tableau | cellule | total | decimal 1 9" xfId="16286" xr:uid="{58AB2052-8EAD-4FE9-993A-34DC7AB2BEA8}"/>
    <cellStyle name="tableau | coin superieur gauche" xfId="16287" xr:uid="{6910F901-F4D7-4D0C-8C3C-8471EC1F3092}"/>
    <cellStyle name="tableau | coin superieur gauche 10" xfId="16288" xr:uid="{3E21DC31-AB69-479F-AEF6-9EF1CD73AAE1}"/>
    <cellStyle name="tableau | coin superieur gauche 2" xfId="16289" xr:uid="{525C9484-C31E-4AAC-AB29-C117DFA1D7CD}"/>
    <cellStyle name="tableau | coin superieur gauche 3" xfId="16290" xr:uid="{FC48A266-4D37-4DC8-8E50-2CE9C4296DB3}"/>
    <cellStyle name="tableau | coin superieur gauche 4" xfId="16291" xr:uid="{3BBFB3AC-AE30-430D-ADF6-E070FB18631F}"/>
    <cellStyle name="tableau | coin superieur gauche 5" xfId="16292" xr:uid="{DBD9CD47-C565-49F9-9957-0733992E9758}"/>
    <cellStyle name="tableau | coin superieur gauche 6" xfId="16293" xr:uid="{82E62A4E-A576-437F-8739-22334E1A958E}"/>
    <cellStyle name="tableau | coin superieur gauche 7" xfId="16294" xr:uid="{6B0C4D87-FF2F-46AD-9DCD-723BBD10D4ED}"/>
    <cellStyle name="tableau | coin superieur gauche 8" xfId="16295" xr:uid="{DFF201C0-6306-47D3-94B9-A31E3F3F2E67}"/>
    <cellStyle name="tableau | coin superieur gauche 9" xfId="16296" xr:uid="{E776608B-E428-4A22-A7E9-405776E4ECD8}"/>
    <cellStyle name="tableau | entete-colonne | series" xfId="16297" xr:uid="{F224F3CD-8662-4666-9922-4D0E692C1257}"/>
    <cellStyle name="tableau | entete-colonne | series 10" xfId="16298" xr:uid="{77ECA757-CF3E-4E2A-97C4-D4E698A3B83A}"/>
    <cellStyle name="tableau | entete-colonne | series 2" xfId="16299" xr:uid="{93E1D990-9359-408E-B398-04170E270125}"/>
    <cellStyle name="tableau | entete-colonne | series 3" xfId="16300" xr:uid="{3175A259-E036-4327-8A5D-49D7C6063177}"/>
    <cellStyle name="tableau | entete-colonne | series 4" xfId="16301" xr:uid="{9DA0EFDF-C963-4849-91F3-6A2D0C74D224}"/>
    <cellStyle name="tableau | entete-colonne | series 5" xfId="16302" xr:uid="{53029F5A-6F5D-4502-9FAB-FB7C06C596E9}"/>
    <cellStyle name="tableau | entete-colonne | series 6" xfId="16303" xr:uid="{F706157A-8A8B-4D61-BD36-F84A74DF115C}"/>
    <cellStyle name="tableau | entete-colonne | series 7" xfId="16304" xr:uid="{BB47054E-1A3C-4446-8682-918B347CB9D5}"/>
    <cellStyle name="tableau | entete-colonne | series 8" xfId="16305" xr:uid="{8F225305-C004-4048-8866-136B0DFCE304}"/>
    <cellStyle name="tableau | entete-colonne | series 9" xfId="16306" xr:uid="{DBE4322C-D9AA-4C39-89A7-5D76A09131AF}"/>
    <cellStyle name="tableau | entete-ligne | normal" xfId="16307" xr:uid="{C8E32EA8-C369-493F-BE34-20A7855B69BB}"/>
    <cellStyle name="tableau | entete-ligne | normal 10" xfId="16308" xr:uid="{810DAECC-2843-4B56-B6B4-965C68EBB9A0}"/>
    <cellStyle name="tableau | entete-ligne | normal 2" xfId="16309" xr:uid="{6BDA50ED-5BC0-4A55-BCAF-CCEF405F670C}"/>
    <cellStyle name="tableau | entete-ligne | normal 3" xfId="16310" xr:uid="{F991BD5F-4FED-447A-90A6-3A522EE0CE70}"/>
    <cellStyle name="tableau | entete-ligne | normal 4" xfId="16311" xr:uid="{E3AE7665-9B54-4B9E-AA9E-27248A180AE4}"/>
    <cellStyle name="tableau | entete-ligne | normal 5" xfId="16312" xr:uid="{19575F71-34BB-4E23-BDE6-C09A4E390CEB}"/>
    <cellStyle name="tableau | entete-ligne | normal 6" xfId="16313" xr:uid="{5BF3B106-3F92-4064-A372-A1C68EAA84F0}"/>
    <cellStyle name="tableau | entete-ligne | normal 7" xfId="16314" xr:uid="{2008760D-BA07-46B5-A3A0-840278C22719}"/>
    <cellStyle name="tableau | entete-ligne | normal 8" xfId="16315" xr:uid="{B9FA09E5-FA30-4FF5-88D1-88B3CBA19946}"/>
    <cellStyle name="tableau | entete-ligne | normal 9" xfId="16316" xr:uid="{CB0B10B6-53FA-4F76-B982-6F5FC3E7CA67}"/>
    <cellStyle name="tableau | entete-ligne | total" xfId="16317" xr:uid="{42A7FF17-A555-48A7-B272-F6DEFECE070E}"/>
    <cellStyle name="tableau | entete-ligne | total 10" xfId="16318" xr:uid="{2C00ED0C-2A68-4538-9FE7-E20DAB258191}"/>
    <cellStyle name="tableau | entete-ligne | total 2" xfId="16319" xr:uid="{4645590C-FBD4-44F4-84DD-11597C410019}"/>
    <cellStyle name="tableau | entete-ligne | total 3" xfId="16320" xr:uid="{6D37462A-6F2D-4160-9EEB-19F4DE6B1876}"/>
    <cellStyle name="tableau | entete-ligne | total 4" xfId="16321" xr:uid="{FD679A98-A578-434E-A62A-9772DC5B609A}"/>
    <cellStyle name="tableau | entete-ligne | total 5" xfId="16322" xr:uid="{F6838237-B268-4111-BA35-6FB81EDA8379}"/>
    <cellStyle name="tableau | entete-ligne | total 6" xfId="16323" xr:uid="{45FC92C2-08B9-46EB-AE68-DEA92DBE0FD8}"/>
    <cellStyle name="tableau | entete-ligne | total 7" xfId="16324" xr:uid="{55A8C1D9-3418-43FD-8F06-AA60393934C1}"/>
    <cellStyle name="tableau | entete-ligne | total 8" xfId="16325" xr:uid="{C80C2A2F-AB5C-4E09-870F-5828F55DEE19}"/>
    <cellStyle name="tableau | entete-ligne | total 9" xfId="16326" xr:uid="{03E00937-75C2-45E7-9972-5563D8501E4B}"/>
    <cellStyle name="tableau | ligne-titre | niveau1" xfId="16327" xr:uid="{95FBF191-894D-423A-B82A-DBDE91C9443D}"/>
    <cellStyle name="tableau | ligne-titre | niveau1 10" xfId="16328" xr:uid="{C677B737-47FF-4C86-AF48-FCCDC379FE28}"/>
    <cellStyle name="tableau | ligne-titre | niveau1 2" xfId="16329" xr:uid="{03D78518-91F5-4D91-A1A5-7CE7EC6EF7D4}"/>
    <cellStyle name="tableau | ligne-titre | niveau1 3" xfId="16330" xr:uid="{46D2F437-AD76-4FA4-90EB-6E8728FFD066}"/>
    <cellStyle name="tableau | ligne-titre | niveau1 4" xfId="16331" xr:uid="{40F16AE3-0999-45D3-AEF9-A07060DC68DB}"/>
    <cellStyle name="tableau | ligne-titre | niveau1 5" xfId="16332" xr:uid="{3628F9D2-FCAC-476F-AA33-D18A6F62AC5F}"/>
    <cellStyle name="tableau | ligne-titre | niveau1 6" xfId="16333" xr:uid="{4BE9C2BB-10B6-4039-B927-93006E749E0B}"/>
    <cellStyle name="tableau | ligne-titre | niveau1 7" xfId="16334" xr:uid="{048696FC-F57F-4BF2-A91C-7FCAD6AB0D17}"/>
    <cellStyle name="tableau | ligne-titre | niveau1 8" xfId="16335" xr:uid="{91E331B0-A7B9-4035-ABAA-27A9EDEBBD39}"/>
    <cellStyle name="tableau | ligne-titre | niveau1 9" xfId="16336" xr:uid="{01CCFFF3-B4A5-4F4E-B1AA-71F17A219EEA}"/>
    <cellStyle name="tableau | ligne-titre | niveau2" xfId="16337" xr:uid="{BDCB2FDB-1D21-48F9-9896-868673EFC65D}"/>
    <cellStyle name="tableau | ligne-titre | niveau2 10" xfId="16338" xr:uid="{9C0BE288-5A0C-497E-905B-830BC95A05C7}"/>
    <cellStyle name="tableau | ligne-titre | niveau2 2" xfId="16339" xr:uid="{92BD4874-CF80-4961-A3C7-7A53DA590F63}"/>
    <cellStyle name="tableau | ligne-titre | niveau2 3" xfId="16340" xr:uid="{602F5627-4D77-45CD-8906-A078900B8CEA}"/>
    <cellStyle name="tableau | ligne-titre | niveau2 4" xfId="16341" xr:uid="{8219E965-4DA0-46E6-923C-D8ABB6589211}"/>
    <cellStyle name="tableau | ligne-titre | niveau2 5" xfId="16342" xr:uid="{89AF76F4-CE08-4470-A501-CA000CA045B6}"/>
    <cellStyle name="tableau | ligne-titre | niveau2 6" xfId="16343" xr:uid="{AD2EB7E5-AD62-48A1-8AFC-3E8F60810A65}"/>
    <cellStyle name="tableau | ligne-titre | niveau2 7" xfId="16344" xr:uid="{BD9732DF-94C8-40FE-BCC2-3D60481265FC}"/>
    <cellStyle name="tableau | ligne-titre | niveau2 8" xfId="16345" xr:uid="{E32833E4-A2CA-4C0A-A178-0ABD6D7ACADC}"/>
    <cellStyle name="tableau | ligne-titre | niveau2 9" xfId="16346" xr:uid="{EC4157B4-66CD-4FA0-B259-D1F1588CF196}"/>
    <cellStyle name="Title 10" xfId="16347" xr:uid="{4CB406B4-7D93-4CC7-A72B-7BCABA16D0F2}"/>
    <cellStyle name="Title 10 10" xfId="16348" xr:uid="{942A070A-3AA0-4E31-BCA1-60D97FA93BAC}"/>
    <cellStyle name="Title 10 2" xfId="16349" xr:uid="{848CE624-0B59-445C-B96D-D115E258AF1D}"/>
    <cellStyle name="Title 10 3" xfId="16350" xr:uid="{D422862A-846E-4492-83F1-D9F11D1C132B}"/>
    <cellStyle name="Title 10 4" xfId="16351" xr:uid="{49DDE927-6044-401A-9ED5-9C2A069B712E}"/>
    <cellStyle name="Title 10 5" xfId="16352" xr:uid="{00573FFB-1E0D-453A-A616-41C55F265EB4}"/>
    <cellStyle name="Title 10 6" xfId="16353" xr:uid="{DAE96787-DD25-42CE-A50F-02CC0BE5D89D}"/>
    <cellStyle name="Title 10 7" xfId="16354" xr:uid="{05FC8FB3-A1DB-4AF1-A818-FECC68DBB73F}"/>
    <cellStyle name="Title 10 8" xfId="16355" xr:uid="{44DAF1B2-631A-4396-A105-F8F5790F3506}"/>
    <cellStyle name="Title 10 9" xfId="16356" xr:uid="{D073FBB4-C7E1-42F3-BE8E-E6AAD2BDE2F4}"/>
    <cellStyle name="Title 11" xfId="16357" xr:uid="{2B9D4508-BF5E-4E50-B450-FB5FD7521CFB}"/>
    <cellStyle name="Title 11 10" xfId="16358" xr:uid="{6FEE41E5-B9E3-4AA7-81EF-1DC2742D30C5}"/>
    <cellStyle name="Title 11 2" xfId="16359" xr:uid="{98BB6192-DF62-420F-9CE5-54B237B1056B}"/>
    <cellStyle name="Title 11 3" xfId="16360" xr:uid="{ACA266C6-95DF-4AF8-87DF-A7ECE7607B04}"/>
    <cellStyle name="Title 11 4" xfId="16361" xr:uid="{19EB846A-15FC-45D0-8903-EAA0B011C23F}"/>
    <cellStyle name="Title 11 5" xfId="16362" xr:uid="{D5602E29-0184-40AC-B9BB-31C17223CFDC}"/>
    <cellStyle name="Title 11 6" xfId="16363" xr:uid="{73E29E83-FA49-4892-A709-08A030936F14}"/>
    <cellStyle name="Title 11 7" xfId="16364" xr:uid="{B78CA5FD-5118-453B-9060-6571841805F8}"/>
    <cellStyle name="Title 11 8" xfId="16365" xr:uid="{C880B447-7D7D-4C11-8CE5-544E4ABDB707}"/>
    <cellStyle name="Title 11 9" xfId="16366" xr:uid="{3F804148-C505-4F36-8F72-5FA7FCA3411F}"/>
    <cellStyle name="Title 12" xfId="16367" xr:uid="{5D1F8F26-5C05-401D-A6BD-123C8FE17867}"/>
    <cellStyle name="Title 12 10" xfId="16368" xr:uid="{195DDB7D-6376-4FA4-93F8-056EED6D4D7A}"/>
    <cellStyle name="Title 12 2" xfId="16369" xr:uid="{EC531AFD-B892-4693-974B-F2B7A7E6669F}"/>
    <cellStyle name="Title 12 3" xfId="16370" xr:uid="{C65C5863-6858-4232-A3EA-DC8EC36C2E22}"/>
    <cellStyle name="Title 12 4" xfId="16371" xr:uid="{1812140E-4B35-4DD3-B5B8-3E8D45FEEA78}"/>
    <cellStyle name="Title 12 5" xfId="16372" xr:uid="{368560D1-B2DE-4268-9538-B29C66EB17B9}"/>
    <cellStyle name="Title 12 6" xfId="16373" xr:uid="{2A11857B-D043-48CE-97D9-2EBA8E636840}"/>
    <cellStyle name="Title 12 7" xfId="16374" xr:uid="{403D4E71-0C5C-4D94-8023-16EC7C3F11B1}"/>
    <cellStyle name="Title 12 8" xfId="16375" xr:uid="{589D3A83-968A-4B64-8EA0-611438F98CF0}"/>
    <cellStyle name="Title 12 9" xfId="16376" xr:uid="{63586E5B-F524-40B8-BC06-BCA5C1A971AA}"/>
    <cellStyle name="Title 13" xfId="16377" xr:uid="{8767AFD2-3666-4E80-9705-09530DF8BB56}"/>
    <cellStyle name="Title 13 10" xfId="16378" xr:uid="{5E813CFD-2138-4AB9-8B69-6FAD7D81D81B}"/>
    <cellStyle name="Title 13 2" xfId="16379" xr:uid="{9F1E3367-4AA9-434D-91D7-CBF1FAD98C41}"/>
    <cellStyle name="Title 13 3" xfId="16380" xr:uid="{31DA552D-DFFE-47CF-8258-49DDF9AFDC27}"/>
    <cellStyle name="Title 13 4" xfId="16381" xr:uid="{6343F447-95EE-4A5A-8EFD-F0E9955AADA6}"/>
    <cellStyle name="Title 13 5" xfId="16382" xr:uid="{CBAC859C-2EE6-49B9-8EDF-9AE6310B564E}"/>
    <cellStyle name="Title 13 6" xfId="16383" xr:uid="{6C44380A-9266-4FC1-8CFA-6C5FECC2600F}"/>
    <cellStyle name="Title 13 7" xfId="16384" xr:uid="{B26DD475-C42C-49D1-B728-2D10587FE9F0}"/>
    <cellStyle name="Title 13 8" xfId="16385" xr:uid="{6CBFCFE5-9C89-488C-9939-18B2B5C7FA1E}"/>
    <cellStyle name="Title 13 9" xfId="16386" xr:uid="{1DA84534-992B-4242-A32C-08D2F04EBDAC}"/>
    <cellStyle name="Title 14" xfId="16387" xr:uid="{D97D89D6-3770-4203-876A-87D9C97B7650}"/>
    <cellStyle name="Title 14 10" xfId="16388" xr:uid="{8D8960FF-DFBE-4323-8ABB-C044B95E9736}"/>
    <cellStyle name="Title 14 2" xfId="16389" xr:uid="{BB497C7D-E20E-40D1-805B-861710FBA507}"/>
    <cellStyle name="Title 14 3" xfId="16390" xr:uid="{A1BB3EC2-E148-496C-8D9B-0167322B9CB4}"/>
    <cellStyle name="Title 14 4" xfId="16391" xr:uid="{43203E90-9458-4C7F-B58C-7F65F9198A78}"/>
    <cellStyle name="Title 14 5" xfId="16392" xr:uid="{E30DB93F-4154-4CCC-8E0A-B10ECB60368F}"/>
    <cellStyle name="Title 14 6" xfId="16393" xr:uid="{C80F18E0-DB9D-4DD2-90AC-2930AFF0E575}"/>
    <cellStyle name="Title 14 7" xfId="16394" xr:uid="{4FDF5293-12FD-44F0-BBC4-706EDAA2EF6A}"/>
    <cellStyle name="Title 14 8" xfId="16395" xr:uid="{4C1C7953-3E9A-41AA-B1E7-5707065E8009}"/>
    <cellStyle name="Title 14 9" xfId="16396" xr:uid="{B60F977F-4E37-40CA-BED1-91D98AD9392F}"/>
    <cellStyle name="Title 15" xfId="16397" xr:uid="{9C261859-25E6-4569-8848-0A74B80449CD}"/>
    <cellStyle name="Title 15 10" xfId="16398" xr:uid="{FF804A75-1ADB-41DE-BA81-870DE363A288}"/>
    <cellStyle name="Title 15 2" xfId="16399" xr:uid="{258FB492-2845-47A3-AB97-49B1E839A869}"/>
    <cellStyle name="Title 15 3" xfId="16400" xr:uid="{7DB624D7-5CB7-4FC5-9948-33CB7EEC994D}"/>
    <cellStyle name="Title 15 4" xfId="16401" xr:uid="{8E588D51-12C5-4F48-BF6F-A744C1DF23B7}"/>
    <cellStyle name="Title 15 5" xfId="16402" xr:uid="{3E6D5332-7FEE-4F2D-B115-F3F4F32F2F39}"/>
    <cellStyle name="Title 15 6" xfId="16403" xr:uid="{39466117-B12A-40F7-9863-99088529D53D}"/>
    <cellStyle name="Title 15 7" xfId="16404" xr:uid="{5653796B-0E8E-499F-B44D-377681221459}"/>
    <cellStyle name="Title 15 8" xfId="16405" xr:uid="{80F84C02-AA33-4289-839E-CE777FB106A6}"/>
    <cellStyle name="Title 15 9" xfId="16406" xr:uid="{F6B3032B-23D1-43DA-A203-C899C178246E}"/>
    <cellStyle name="Title 16" xfId="16407" xr:uid="{17BF9B7E-A567-4EB7-A799-D4F312802CBB}"/>
    <cellStyle name="Title 16 10" xfId="16408" xr:uid="{D98F8486-1FA4-495B-BDA7-F499253E95A4}"/>
    <cellStyle name="Title 16 2" xfId="16409" xr:uid="{7C59B068-39AE-4B3E-8B04-92185FF896CE}"/>
    <cellStyle name="Title 16 3" xfId="16410" xr:uid="{C8F5F944-DADF-402D-93F8-6D3A145666F5}"/>
    <cellStyle name="Title 16 4" xfId="16411" xr:uid="{49F16775-0E48-4EC6-A4CD-E352C129C988}"/>
    <cellStyle name="Title 16 5" xfId="16412" xr:uid="{1555B68F-D06E-4A6D-AE9E-A33779C7CBC7}"/>
    <cellStyle name="Title 16 6" xfId="16413" xr:uid="{14492355-14A2-4246-9E40-4941823B9FAE}"/>
    <cellStyle name="Title 16 7" xfId="16414" xr:uid="{A307F8CE-D432-4DCC-8C79-1382C76BD0E3}"/>
    <cellStyle name="Title 16 8" xfId="16415" xr:uid="{A8890BB4-F255-4ED7-B469-F6A3E3ACC66E}"/>
    <cellStyle name="Title 16 9" xfId="16416" xr:uid="{0163D0FB-0421-4304-94C1-B318FA359D4B}"/>
    <cellStyle name="Title 17" xfId="16417" xr:uid="{790BB570-281F-4E2F-9CF7-D1C1F933476E}"/>
    <cellStyle name="Title 17 10" xfId="16418" xr:uid="{674FBA0A-D509-4F9F-846B-D4F554BEACB5}"/>
    <cellStyle name="Title 17 2" xfId="16419" xr:uid="{BA290A0B-3CEF-4E7A-99C9-6B7543B458AC}"/>
    <cellStyle name="Title 17 3" xfId="16420" xr:uid="{C4A9C285-B0F5-421C-98EF-93E22CE564F4}"/>
    <cellStyle name="Title 17 4" xfId="16421" xr:uid="{4DDA2CBA-FBF6-40F9-A109-1B372AD23CF7}"/>
    <cellStyle name="Title 17 5" xfId="16422" xr:uid="{B983299C-7F6D-4A7C-BCA4-70A2E9142412}"/>
    <cellStyle name="Title 17 6" xfId="16423" xr:uid="{0AF9ECCF-39B2-4589-ADEE-105ACC31B3DF}"/>
    <cellStyle name="Title 17 7" xfId="16424" xr:uid="{38C6CFBD-56CC-4C90-92AD-E2B3C0E49A8B}"/>
    <cellStyle name="Title 17 8" xfId="16425" xr:uid="{666A1B0A-58BF-40CA-B22E-8CE429CCBD54}"/>
    <cellStyle name="Title 17 9" xfId="16426" xr:uid="{082D5501-AA36-464B-9EF1-49E8176BB21F}"/>
    <cellStyle name="Title 18" xfId="16427" xr:uid="{38BB2145-ECFA-4F10-9126-3B436B599BBC}"/>
    <cellStyle name="Title 18 10" xfId="16428" xr:uid="{A3887A33-5D49-4030-90F3-665B8A093862}"/>
    <cellStyle name="Title 18 2" xfId="16429" xr:uid="{D6CFA677-5F2A-4511-893E-5500C327C1E6}"/>
    <cellStyle name="Title 18 3" xfId="16430" xr:uid="{49DFC87B-F2EF-4BF7-8F0A-9011EC8DF2C6}"/>
    <cellStyle name="Title 18 4" xfId="16431" xr:uid="{C1648CB0-808F-410D-A060-E3A7C077C1F3}"/>
    <cellStyle name="Title 18 5" xfId="16432" xr:uid="{3B05FBBB-9818-4A15-9479-3C804A1DD931}"/>
    <cellStyle name="Title 18 6" xfId="16433" xr:uid="{238F30FF-FDEB-40CD-A984-ECCE736A9D85}"/>
    <cellStyle name="Title 18 7" xfId="16434" xr:uid="{BDA96E58-B70F-49A8-9F62-5D0F3A48F7DC}"/>
    <cellStyle name="Title 18 8" xfId="16435" xr:uid="{12C2C221-75DA-4F07-903E-8B45EDE18147}"/>
    <cellStyle name="Title 18 9" xfId="16436" xr:uid="{E79A8409-CA7F-4855-BE71-D98A99D4E054}"/>
    <cellStyle name="Title 19" xfId="16437" xr:uid="{8C3FFD0C-41F9-4AD1-B879-636D382F2DB3}"/>
    <cellStyle name="Title 19 10" xfId="16438" xr:uid="{495D821C-F6C1-4619-82BB-8885BCD06534}"/>
    <cellStyle name="Title 19 2" xfId="16439" xr:uid="{4738EBE8-30B6-430D-B321-BB52E8C28B4D}"/>
    <cellStyle name="Title 19 3" xfId="16440" xr:uid="{290ED190-89DD-44AF-A73A-3084CDCC3885}"/>
    <cellStyle name="Title 19 4" xfId="16441" xr:uid="{5544EB81-09C7-4294-A6B6-4C42AAECDB34}"/>
    <cellStyle name="Title 19 5" xfId="16442" xr:uid="{CFC6AB87-88DB-48AB-886D-2FB4EDF72BCA}"/>
    <cellStyle name="Title 19 6" xfId="16443" xr:uid="{D729C7C1-2096-4D47-93E9-C9FE0ABF7F47}"/>
    <cellStyle name="Title 19 7" xfId="16444" xr:uid="{01D128EE-CE7F-4F3B-855F-4090DB727D47}"/>
    <cellStyle name="Title 19 8" xfId="16445" xr:uid="{82B24ADA-0C15-49B5-91F3-E96B6EB91BF5}"/>
    <cellStyle name="Title 19 9" xfId="16446" xr:uid="{8EFFBD3C-4E40-4DFB-8BE9-32A574267830}"/>
    <cellStyle name="Title 2" xfId="16447" xr:uid="{64E43282-0A1A-4FC5-B971-C676AE386F15}"/>
    <cellStyle name="Title 2 10" xfId="16448" xr:uid="{A7C067C8-7AA2-481A-8299-53E084359DD0}"/>
    <cellStyle name="Title 2 10 2" xfId="16449" xr:uid="{AE41D149-94D0-4F9C-910E-D891F512704F}"/>
    <cellStyle name="Title 2 10 3" xfId="16450" xr:uid="{54C61883-4FB4-4779-AF84-96DF6C4FFCAD}"/>
    <cellStyle name="Title 2 10 4" xfId="16451" xr:uid="{05528806-3EA7-41DB-BDD3-548598B5ABF4}"/>
    <cellStyle name="Title 2 10 5" xfId="16452" xr:uid="{B0E38CFA-B59A-43AD-9F8F-4BBF99BF514F}"/>
    <cellStyle name="Title 2 10 6" xfId="16453" xr:uid="{C6DF34D9-B51F-4022-A88F-519BDD2BA7A2}"/>
    <cellStyle name="Title 2 10 7" xfId="16454" xr:uid="{11188A3F-EB0A-4047-B259-2965B5B46163}"/>
    <cellStyle name="Title 2 10 8" xfId="16455" xr:uid="{8B79C84F-B099-418C-9F41-B7FEFE6E30FB}"/>
    <cellStyle name="Title 2 10 9" xfId="16456" xr:uid="{60A4EB87-316B-4CEB-851C-A35BF2DFBBE1}"/>
    <cellStyle name="Title 2 11" xfId="16457" xr:uid="{EA509ADC-EDC5-4A1F-9722-591EA0A62249}"/>
    <cellStyle name="Title 2 11 2" xfId="16458" xr:uid="{52872367-1FB2-4CB5-B951-0687D909EFAD}"/>
    <cellStyle name="Title 2 11 3" xfId="16459" xr:uid="{A27C1913-47E3-4545-A934-7853BAB73FAF}"/>
    <cellStyle name="Title 2 11 4" xfId="16460" xr:uid="{F9D3EA44-8613-4C04-9D3E-709E51B28AFB}"/>
    <cellStyle name="Title 2 11 5" xfId="16461" xr:uid="{2F796B21-A245-48B5-A29A-FD26427D73D9}"/>
    <cellStyle name="Title 2 12" xfId="16462" xr:uid="{E3C9E358-4324-4E3B-87E1-C83A9F8B3F69}"/>
    <cellStyle name="Title 2 13" xfId="16463" xr:uid="{92B51980-CDC1-40F9-8FB8-75A934AB3078}"/>
    <cellStyle name="Title 2 14" xfId="16464" xr:uid="{8E6B8C47-77EB-4D93-B80C-AEB461EEBEAA}"/>
    <cellStyle name="Title 2 15" xfId="16465" xr:uid="{2F3DD206-59A7-455A-AF44-E399FA39DDEF}"/>
    <cellStyle name="Title 2 16" xfId="16466" xr:uid="{2A043D90-1ED3-4368-8A7B-0EE3C101377E}"/>
    <cellStyle name="Title 2 17" xfId="16467" xr:uid="{CEF0BC40-0503-4BDE-8C89-6C41EB433051}"/>
    <cellStyle name="Title 2 18" xfId="16468" xr:uid="{7C6971BA-165E-4058-877E-D83E2789B804}"/>
    <cellStyle name="Title 2 19" xfId="16469" xr:uid="{EF24C84C-13B8-4C0C-96A5-3F43B33327FA}"/>
    <cellStyle name="Title 2 2" xfId="16470" xr:uid="{32343FE7-6826-4AEC-9EF4-816F5547CB0B}"/>
    <cellStyle name="Title 2 2 2" xfId="16471" xr:uid="{A37B95E5-C2AB-42C0-8FE6-350CBAACD4BF}"/>
    <cellStyle name="Title 2 2 3" xfId="16472" xr:uid="{667159CB-2A9E-46E5-AFE4-AABB8B1DBBD3}"/>
    <cellStyle name="Title 2 2 4" xfId="16473" xr:uid="{91683E17-7B5A-454F-8BE7-DF22C3FA0E43}"/>
    <cellStyle name="Title 2 2 5" xfId="16474" xr:uid="{754E78BE-537E-49AB-8015-22478D7168F1}"/>
    <cellStyle name="Title 2 2 6" xfId="16475" xr:uid="{B59845C2-1DBF-4450-83CA-8F491FF2352D}"/>
    <cellStyle name="Title 2 2 7" xfId="16476" xr:uid="{BBC71E9B-1508-4E58-8915-80DA83D7F44F}"/>
    <cellStyle name="Title 2 2 8" xfId="16477" xr:uid="{DF1C85BE-C85E-41B1-99BB-6336B909103D}"/>
    <cellStyle name="Title 2 2 9" xfId="16478" xr:uid="{16967C61-39A7-458E-AEB2-5EFBC588A646}"/>
    <cellStyle name="Title 2 20" xfId="16479" xr:uid="{74E318B6-6FC8-48CF-B2CE-D23AA3B16FC7}"/>
    <cellStyle name="Title 2 3" xfId="16480" xr:uid="{B03993D7-136C-47B4-8657-30B78F7B6CE8}"/>
    <cellStyle name="Title 2 3 2" xfId="16481" xr:uid="{5C9265C4-9C6F-4D45-A25A-D60668C168E9}"/>
    <cellStyle name="Title 2 3 3" xfId="16482" xr:uid="{734E5014-549E-446A-A252-B7B9CE4AA21F}"/>
    <cellStyle name="Title 2 3 4" xfId="16483" xr:uid="{2D2D8B77-58CE-4E08-B6C4-3C624E72110A}"/>
    <cellStyle name="Title 2 3 5" xfId="16484" xr:uid="{C8B32749-8598-40AD-88E4-13F44FF197B6}"/>
    <cellStyle name="Title 2 3 6" xfId="16485" xr:uid="{A7613771-3131-4123-985C-D1D6A3E21056}"/>
    <cellStyle name="Title 2 3 7" xfId="16486" xr:uid="{942B94B2-AF37-45FE-A4BA-2C8252E03E12}"/>
    <cellStyle name="Title 2 3 8" xfId="16487" xr:uid="{97FA23A0-AA71-45FD-8880-B54354BC0503}"/>
    <cellStyle name="Title 2 3 9" xfId="16488" xr:uid="{18761F19-F936-4476-8D90-B580BA856BF7}"/>
    <cellStyle name="Title 2 4" xfId="16489" xr:uid="{11578C13-1384-4E39-946B-BC09F8C6D206}"/>
    <cellStyle name="Title 2 4 2" xfId="16490" xr:uid="{BCA298A7-6DF7-45B1-9F1B-D26B636098AF}"/>
    <cellStyle name="Title 2 4 3" xfId="16491" xr:uid="{CE61CFF4-8ADE-4185-952E-62E39FC00E34}"/>
    <cellStyle name="Title 2 4 4" xfId="16492" xr:uid="{7362A66C-913D-44D3-B424-BB4A5801F376}"/>
    <cellStyle name="Title 2 4 5" xfId="16493" xr:uid="{5A43B207-D719-4499-A0F1-2BE0FD54AFA4}"/>
    <cellStyle name="Title 2 4 6" xfId="16494" xr:uid="{3D9C6671-0D5E-4ABA-BFAD-6BC37B737F9E}"/>
    <cellStyle name="Title 2 4 7" xfId="16495" xr:uid="{F1CF2C79-7799-4DDF-9FB4-3110FDCC7670}"/>
    <cellStyle name="Title 2 4 8" xfId="16496" xr:uid="{423242E4-7E58-44ED-8E33-7C39DBAADA2B}"/>
    <cellStyle name="Title 2 4 9" xfId="16497" xr:uid="{64EDD9F7-3C5B-4F47-A84B-877498B846E1}"/>
    <cellStyle name="Title 2 5" xfId="16498" xr:uid="{0C4D27CD-8CC3-4C17-97C8-BE4C0E36BEEA}"/>
    <cellStyle name="Title 2 5 2" xfId="16499" xr:uid="{982B8E98-7236-4210-B672-DEBB49AE5228}"/>
    <cellStyle name="Title 2 5 3" xfId="16500" xr:uid="{86F92D80-E97E-40E7-8A80-D5C8356D9B36}"/>
    <cellStyle name="Title 2 5 4" xfId="16501" xr:uid="{B4C4BFFD-BDFF-4E88-89A6-A88DDD4AA298}"/>
    <cellStyle name="Title 2 5 5" xfId="16502" xr:uid="{14666155-5FD9-4662-818D-EE6B763FEF7E}"/>
    <cellStyle name="Title 2 5 6" xfId="16503" xr:uid="{38E22450-3A5B-4881-A366-E6353CCEF9CD}"/>
    <cellStyle name="Title 2 5 7" xfId="16504" xr:uid="{3A94DEB7-3B39-431C-8BCB-52B803E187A1}"/>
    <cellStyle name="Title 2 5 8" xfId="16505" xr:uid="{C80C4145-EAA5-4A21-90E1-10AB9AFE25E0}"/>
    <cellStyle name="Title 2 5 9" xfId="16506" xr:uid="{467DA663-28C3-4373-8E7E-353054F6D2B6}"/>
    <cellStyle name="Title 2 6" xfId="16507" xr:uid="{F5C1D446-F5BE-4417-AF16-32C0ED6C0B19}"/>
    <cellStyle name="Title 2 6 2" xfId="16508" xr:uid="{5AAD5451-C078-4F73-83C1-4A773F1C1F3D}"/>
    <cellStyle name="Title 2 6 3" xfId="16509" xr:uid="{F7B574D5-9979-4ED8-A84A-2CE49D577FD7}"/>
    <cellStyle name="Title 2 6 4" xfId="16510" xr:uid="{47ABFB7C-5427-4547-9CEE-E1EE372EF0BF}"/>
    <cellStyle name="Title 2 6 5" xfId="16511" xr:uid="{545A7F15-0BC0-4595-9198-B707814CAEBF}"/>
    <cellStyle name="Title 2 6 6" xfId="16512" xr:uid="{3B8BD704-3781-4375-B13D-DC93B0852707}"/>
    <cellStyle name="Title 2 6 7" xfId="16513" xr:uid="{2055F2B7-4251-4225-8482-9B9C1C943FB4}"/>
    <cellStyle name="Title 2 6 8" xfId="16514" xr:uid="{752E94BD-6766-4704-812D-105A0BB4DA58}"/>
    <cellStyle name="Title 2 6 9" xfId="16515" xr:uid="{11184E22-CC5C-42B4-8E46-956AC178C496}"/>
    <cellStyle name="Title 2 7" xfId="16516" xr:uid="{2DA4E5AA-75CF-4222-A769-8D8F75D118D6}"/>
    <cellStyle name="Title 2 7 2" xfId="16517" xr:uid="{5CC5BA17-5D08-42F5-ACA6-C060CBA1EEAD}"/>
    <cellStyle name="Title 2 7 3" xfId="16518" xr:uid="{591FDAE0-9258-4FB5-BB7A-A9076EA57120}"/>
    <cellStyle name="Title 2 7 4" xfId="16519" xr:uid="{512F322D-5DEA-438F-908B-ACA576036B6A}"/>
    <cellStyle name="Title 2 7 5" xfId="16520" xr:uid="{E857F5ED-9C21-4F36-AB7B-8B055D2DB823}"/>
    <cellStyle name="Title 2 7 6" xfId="16521" xr:uid="{2F5CF18F-BDDD-4FE5-A061-1CE275F82B37}"/>
    <cellStyle name="Title 2 7 7" xfId="16522" xr:uid="{B2DDCD04-004F-4B88-A09D-265FB76FAA30}"/>
    <cellStyle name="Title 2 7 8" xfId="16523" xr:uid="{3826F81B-5335-4FAA-8856-E2801F3FC59F}"/>
    <cellStyle name="Title 2 7 9" xfId="16524" xr:uid="{DA0733C3-EB80-41F6-8425-82C6689C1D89}"/>
    <cellStyle name="Title 2 8" xfId="16525" xr:uid="{CF9C9B81-067B-4CD7-ADA7-601C6FA87263}"/>
    <cellStyle name="Title 2 8 2" xfId="16526" xr:uid="{49496FF9-D97A-4227-AED0-DBC7534ECAF5}"/>
    <cellStyle name="Title 2 8 3" xfId="16527" xr:uid="{5D482966-4C65-4927-9773-D491A50E2410}"/>
    <cellStyle name="Title 2 8 4" xfId="16528" xr:uid="{25F63B78-5D9A-4DAF-8883-83331CBD12CA}"/>
    <cellStyle name="Title 2 8 5" xfId="16529" xr:uid="{722F1300-D0DD-49E5-A1B2-247C673B3CA2}"/>
    <cellStyle name="Title 2 8 6" xfId="16530" xr:uid="{0B2A1012-DC7A-48FA-A889-CD75E8B3A284}"/>
    <cellStyle name="Title 2 8 7" xfId="16531" xr:uid="{56FEB16C-0534-435D-94DE-82ABED72FC23}"/>
    <cellStyle name="Title 2 8 8" xfId="16532" xr:uid="{94D6CE67-B6A5-4D1C-BC0D-42672A90003F}"/>
    <cellStyle name="Title 2 8 9" xfId="16533" xr:uid="{03C79256-054B-4CBC-B1C8-388176BA0EDA}"/>
    <cellStyle name="Title 2 9" xfId="16534" xr:uid="{D2B86258-8F04-4104-BD52-30D21C2D3780}"/>
    <cellStyle name="Title 2 9 2" xfId="16535" xr:uid="{2242C3A2-4031-44DF-95F8-CA0159A789B6}"/>
    <cellStyle name="Title 2 9 3" xfId="16536" xr:uid="{EACFC26A-9992-49C3-8A96-00E143ECD193}"/>
    <cellStyle name="Title 2 9 4" xfId="16537" xr:uid="{D6543792-CAA3-46CE-9EE6-B58352411AFD}"/>
    <cellStyle name="Title 2 9 5" xfId="16538" xr:uid="{2F76CA06-C73D-431F-832A-5F8FA79A1382}"/>
    <cellStyle name="Title 2 9 6" xfId="16539" xr:uid="{6655E873-448B-41D6-B86C-4EADA53BB223}"/>
    <cellStyle name="Title 2 9 7" xfId="16540" xr:uid="{9A490374-8B8A-4FD8-A601-842BC9F3ABA6}"/>
    <cellStyle name="Title 2 9 8" xfId="16541" xr:uid="{5148107A-17E8-4F81-AD4E-EF847121186B}"/>
    <cellStyle name="Title 2 9 9" xfId="16542" xr:uid="{C95C7C62-837E-42FD-874E-4DF955D917CE}"/>
    <cellStyle name="Title 20" xfId="16543" xr:uid="{B0A7CD54-49CE-458A-9654-0829024DB382}"/>
    <cellStyle name="Title 20 10" xfId="16544" xr:uid="{2646CBEE-BE53-4408-91BF-6BFC8A685E6E}"/>
    <cellStyle name="Title 20 2" xfId="16545" xr:uid="{E04F2719-A8EF-40A3-BE43-12CF6B17AE7C}"/>
    <cellStyle name="Title 20 3" xfId="16546" xr:uid="{A2ED1A03-0CE4-4048-8CC1-2D06FDCAA881}"/>
    <cellStyle name="Title 20 4" xfId="16547" xr:uid="{CD7A60D0-6A3D-404D-80D8-3446479A8883}"/>
    <cellStyle name="Title 20 5" xfId="16548" xr:uid="{6F4B7B92-3782-4D2C-AE2A-4285C5D1C99D}"/>
    <cellStyle name="Title 20 6" xfId="16549" xr:uid="{27ECF21A-AFEF-4687-96AA-B9CA50B47866}"/>
    <cellStyle name="Title 20 7" xfId="16550" xr:uid="{D443A8D6-4D9C-4027-9BE6-83FE3777023B}"/>
    <cellStyle name="Title 20 8" xfId="16551" xr:uid="{20A4B185-ABC9-45D8-A375-3E69D5F9F215}"/>
    <cellStyle name="Title 20 9" xfId="16552" xr:uid="{81B1D7F0-5706-4B29-BF84-514EEAF202A1}"/>
    <cellStyle name="Title 21" xfId="16553" xr:uid="{BB25447D-373E-44BF-921B-5DC43A732C75}"/>
    <cellStyle name="Title 21 10" xfId="16554" xr:uid="{35EC7261-8961-4E23-97E6-294F2FFEE6CF}"/>
    <cellStyle name="Title 21 2" xfId="16555" xr:uid="{0C406C98-6BE6-402F-B619-05B13C89BFB7}"/>
    <cellStyle name="Title 21 3" xfId="16556" xr:uid="{6592B4DE-A016-4A4E-9747-B84C2AEF62D4}"/>
    <cellStyle name="Title 21 4" xfId="16557" xr:uid="{7C91AA7B-CFD3-4109-9B7F-C6D430D60D1F}"/>
    <cellStyle name="Title 21 5" xfId="16558" xr:uid="{6CE29B09-E951-4E88-B26F-FB3001E19395}"/>
    <cellStyle name="Title 21 6" xfId="16559" xr:uid="{DF17ACF8-6D23-4FE9-93EA-4829B47426DB}"/>
    <cellStyle name="Title 21 7" xfId="16560" xr:uid="{E643B3FC-63A9-461F-8F82-9B3B463CFBC6}"/>
    <cellStyle name="Title 21 8" xfId="16561" xr:uid="{030BD130-4B29-4571-AA15-65F5435D31F8}"/>
    <cellStyle name="Title 21 9" xfId="16562" xr:uid="{F0FA68FF-A8D6-4AFC-A628-919D971D7220}"/>
    <cellStyle name="Title 22" xfId="16563" xr:uid="{7854E361-A0E5-43D5-A688-5B6132966D52}"/>
    <cellStyle name="Title 22 10" xfId="16564" xr:uid="{BCCC76C1-1CCD-4FEE-8FB9-6E588420F908}"/>
    <cellStyle name="Title 22 2" xfId="16565" xr:uid="{A69A854A-23B4-4559-8041-6EC643F9DE89}"/>
    <cellStyle name="Title 22 3" xfId="16566" xr:uid="{6D78921E-4184-434E-9C02-0BF2E10F92D7}"/>
    <cellStyle name="Title 22 4" xfId="16567" xr:uid="{C5FF5D00-8D89-4ACA-B4AC-D6A6F5A5CABC}"/>
    <cellStyle name="Title 22 5" xfId="16568" xr:uid="{EC93F41D-47F7-4895-B0DC-72DC4354314F}"/>
    <cellStyle name="Title 22 6" xfId="16569" xr:uid="{F42DF8FA-E6EA-45F9-AB9A-BEB81331A908}"/>
    <cellStyle name="Title 22 7" xfId="16570" xr:uid="{A859E724-EB8C-4CF2-A752-96A0BA6B6A56}"/>
    <cellStyle name="Title 22 8" xfId="16571" xr:uid="{AA84B465-4293-49C8-91DC-2E3B3619829F}"/>
    <cellStyle name="Title 22 9" xfId="16572" xr:uid="{8651A16D-A6EB-4971-BA34-7204BA115C82}"/>
    <cellStyle name="Title 23" xfId="16573" xr:uid="{38F18E08-A717-4A07-91C4-9A9000DB635E}"/>
    <cellStyle name="Title 23 10" xfId="16574" xr:uid="{9691C978-1B66-4307-BA0F-8B46CB239893}"/>
    <cellStyle name="Title 23 2" xfId="16575" xr:uid="{32D1759F-A615-4E9F-9266-7889E374DB85}"/>
    <cellStyle name="Title 23 3" xfId="16576" xr:uid="{7C2B3268-BD8A-41EB-9258-9E83A4046311}"/>
    <cellStyle name="Title 23 4" xfId="16577" xr:uid="{91700D7A-D2C3-496C-902B-E83FD3557E78}"/>
    <cellStyle name="Title 23 5" xfId="16578" xr:uid="{D3EE2CFB-9DDD-4E9D-9BDB-A30AABC834DB}"/>
    <cellStyle name="Title 23 6" xfId="16579" xr:uid="{D467DE33-082E-419D-B06E-88623081E34B}"/>
    <cellStyle name="Title 23 7" xfId="16580" xr:uid="{C12371E0-9483-402F-9982-63961FCD1B06}"/>
    <cellStyle name="Title 23 8" xfId="16581" xr:uid="{7C5C9E39-36A0-4A3A-A89E-12E91DBEA35D}"/>
    <cellStyle name="Title 23 9" xfId="16582" xr:uid="{DC41DEEB-413B-4D37-B674-6566D5F8D069}"/>
    <cellStyle name="Title 24" xfId="16583" xr:uid="{008B53DC-162B-4C16-843D-393C2DCB65D5}"/>
    <cellStyle name="Title 24 10" xfId="16584" xr:uid="{A3D418A9-80EB-4DFA-BA4B-2485BD9D9F1D}"/>
    <cellStyle name="Title 24 2" xfId="16585" xr:uid="{77E2DB1A-40BA-4A60-BE3A-0E070C490FC6}"/>
    <cellStyle name="Title 24 3" xfId="16586" xr:uid="{D38B5D7E-1332-4D35-BF12-2D4071804825}"/>
    <cellStyle name="Title 24 4" xfId="16587" xr:uid="{7EA8AE30-0E70-484B-8773-4E41FBD5F270}"/>
    <cellStyle name="Title 24 5" xfId="16588" xr:uid="{F95BF851-2D70-4FBA-89F4-946ED1ACADD3}"/>
    <cellStyle name="Title 24 6" xfId="16589" xr:uid="{C8859239-2D5F-4E2F-AEE2-E69018B4398F}"/>
    <cellStyle name="Title 24 7" xfId="16590" xr:uid="{83E66AAF-0A59-4FEC-8620-27BAD50D7006}"/>
    <cellStyle name="Title 24 8" xfId="16591" xr:uid="{E1691541-5BC6-49DB-8491-C95EAC8AB582}"/>
    <cellStyle name="Title 24 9" xfId="16592" xr:uid="{A0897157-6A68-42F2-8FF1-062E29063039}"/>
    <cellStyle name="Title 25" xfId="16593" xr:uid="{91108742-C644-484C-BC11-BB43B7D4F339}"/>
    <cellStyle name="Title 25 10" xfId="16594" xr:uid="{D0366025-5FCF-4973-9957-C73EF9BD88C0}"/>
    <cellStyle name="Title 25 2" xfId="16595" xr:uid="{D66AA5E8-E125-43DB-9327-9A52C0A11379}"/>
    <cellStyle name="Title 25 3" xfId="16596" xr:uid="{3CFFA559-46E7-4CAD-96DC-D1B843274DF9}"/>
    <cellStyle name="Title 25 4" xfId="16597" xr:uid="{426FC1E0-B3F0-495E-9CA1-8ADCE1F18CC1}"/>
    <cellStyle name="Title 25 5" xfId="16598" xr:uid="{5E23FFF2-04AE-4B27-914B-73F23F889A2A}"/>
    <cellStyle name="Title 25 6" xfId="16599" xr:uid="{6A350101-E449-44E7-BBAA-4A78C02CDA36}"/>
    <cellStyle name="Title 25 7" xfId="16600" xr:uid="{4D805961-206C-4211-9455-236A05D38C6D}"/>
    <cellStyle name="Title 25 8" xfId="16601" xr:uid="{BB8F7BFC-9EB2-48B2-98C2-21348612B833}"/>
    <cellStyle name="Title 25 9" xfId="16602" xr:uid="{AF23319F-68F8-4A6F-B71F-1C386DC8BA93}"/>
    <cellStyle name="Title 26" xfId="16603" xr:uid="{6D001BFB-5E39-431B-A730-52F6E3234ABC}"/>
    <cellStyle name="Title 26 10" xfId="16604" xr:uid="{13CE19EE-B9B4-448A-8DD0-90741BA929F3}"/>
    <cellStyle name="Title 26 2" xfId="16605" xr:uid="{9499B8CF-18AB-4C96-BBB0-0BC8AD2039F6}"/>
    <cellStyle name="Title 26 3" xfId="16606" xr:uid="{2FBAA40F-8770-4202-99B2-8BD9B7190CA1}"/>
    <cellStyle name="Title 26 4" xfId="16607" xr:uid="{E6BB20E5-5255-44A9-9306-3F3F93E0681B}"/>
    <cellStyle name="Title 26 5" xfId="16608" xr:uid="{8D98239F-048D-448C-882B-8D7205A41DF7}"/>
    <cellStyle name="Title 26 6" xfId="16609" xr:uid="{3173B2BC-A1D0-4E7F-A1B2-431D142391E2}"/>
    <cellStyle name="Title 26 7" xfId="16610" xr:uid="{8325BF05-C6B3-4800-AA9E-483CCE8F4CBC}"/>
    <cellStyle name="Title 26 8" xfId="16611" xr:uid="{1BDA006B-6EEA-4A17-BC9A-0EC8BD6546FB}"/>
    <cellStyle name="Title 26 9" xfId="16612" xr:uid="{9FBD46BA-3FB4-48BC-990F-BB789E5B4F01}"/>
    <cellStyle name="Title 27" xfId="16613" xr:uid="{D78997AB-F1B1-4225-812E-161362ABCA23}"/>
    <cellStyle name="Title 27 10" xfId="16614" xr:uid="{A9CFF113-02BB-48F2-BDE5-674E3AF36656}"/>
    <cellStyle name="Title 27 2" xfId="16615" xr:uid="{15FD9DA5-F8E5-4367-983D-0889E61C023D}"/>
    <cellStyle name="Title 27 3" xfId="16616" xr:uid="{136BA03F-F7B4-495F-9A88-4C7CDA6F3A2C}"/>
    <cellStyle name="Title 27 4" xfId="16617" xr:uid="{697B1259-12F4-4338-AC54-0EF1CADBD402}"/>
    <cellStyle name="Title 27 5" xfId="16618" xr:uid="{F7C75A1B-EE9F-45B0-BF78-485AE6BD6CA3}"/>
    <cellStyle name="Title 27 6" xfId="16619" xr:uid="{D0089B77-523A-49F3-94C2-9D77A853C31D}"/>
    <cellStyle name="Title 27 7" xfId="16620" xr:uid="{B6F8774C-74F9-4FBF-936C-A3A434645EF0}"/>
    <cellStyle name="Title 27 8" xfId="16621" xr:uid="{0BE12619-6B1E-4ED3-B0CF-0A15201297F0}"/>
    <cellStyle name="Title 27 9" xfId="16622" xr:uid="{09CEAA5E-C17B-4278-8922-41CCD9846037}"/>
    <cellStyle name="Title 28" xfId="16623" xr:uid="{8D777E65-CBA4-4D19-81B7-8D9995EFE122}"/>
    <cellStyle name="Title 28 10" xfId="16624" xr:uid="{A9938DB7-FF2B-4AEF-90AC-4206C23BEEA8}"/>
    <cellStyle name="Title 28 2" xfId="16625" xr:uid="{D0ECB538-DF4E-4CDF-96A1-09D36DE09970}"/>
    <cellStyle name="Title 28 3" xfId="16626" xr:uid="{1F4B465B-3970-4EE1-B641-AE9878EF1A2E}"/>
    <cellStyle name="Title 28 4" xfId="16627" xr:uid="{10D35CFB-52C7-48BC-9A60-42FE2782B5F8}"/>
    <cellStyle name="Title 28 5" xfId="16628" xr:uid="{F0435CCF-364D-4FB8-9018-3E20F4E3C65A}"/>
    <cellStyle name="Title 28 6" xfId="16629" xr:uid="{CA8BEC69-D4A7-41B0-AB78-974008F755F0}"/>
    <cellStyle name="Title 28 7" xfId="16630" xr:uid="{81E1F01A-6272-4331-B91E-18D22150ACAE}"/>
    <cellStyle name="Title 28 8" xfId="16631" xr:uid="{47640E3C-80AD-4427-B730-34014D8EDE87}"/>
    <cellStyle name="Title 28 9" xfId="16632" xr:uid="{D148A7B0-80C2-45E5-B868-F6F832E05438}"/>
    <cellStyle name="Title 29" xfId="16633" xr:uid="{5D44E88F-A275-4526-9476-22CBB804334B}"/>
    <cellStyle name="Title 29 10" xfId="16634" xr:uid="{8D76455A-6027-48B8-8914-15883C77D178}"/>
    <cellStyle name="Title 29 2" xfId="16635" xr:uid="{6FD16EF2-26DB-4B44-8AC9-7290082635BE}"/>
    <cellStyle name="Title 29 3" xfId="16636" xr:uid="{993E660E-D7EC-44F1-99F0-5F4B5C6DB6A3}"/>
    <cellStyle name="Title 29 4" xfId="16637" xr:uid="{E7ED2264-171A-42F7-8E94-E2C5B9AD0319}"/>
    <cellStyle name="Title 29 5" xfId="16638" xr:uid="{0648BCF2-BB5C-4932-85DA-BBF8FA401AE0}"/>
    <cellStyle name="Title 29 6" xfId="16639" xr:uid="{184582D9-CFFE-4711-A531-E308BB526AE8}"/>
    <cellStyle name="Title 29 7" xfId="16640" xr:uid="{416FD054-FB09-4542-943C-2056DCB00C80}"/>
    <cellStyle name="Title 29 8" xfId="16641" xr:uid="{7B764F6F-C640-4B55-AFE5-046D66186043}"/>
    <cellStyle name="Title 29 9" xfId="16642" xr:uid="{7A9D95CC-F26C-450A-8F18-DA4E435A81C9}"/>
    <cellStyle name="Title 3" xfId="16643" xr:uid="{F0993304-10F0-460C-86D1-5739C4C7D852}"/>
    <cellStyle name="Title 3 10" xfId="16644" xr:uid="{6C8ED319-A409-4D77-A024-EB4B31948CFA}"/>
    <cellStyle name="Title 3 11" xfId="16645" xr:uid="{F241A280-0946-4C13-A0A5-FA4E19E3CE1E}"/>
    <cellStyle name="Title 3 12" xfId="16646" xr:uid="{CD9EB643-D287-451A-86AD-023BF74B484D}"/>
    <cellStyle name="Title 3 2" xfId="16647" xr:uid="{EFF1B496-5C4D-4693-B54D-94F0F3A238F7}"/>
    <cellStyle name="Title 3 2 2" xfId="16648" xr:uid="{74AC823A-6FA7-4F9A-8FF5-7663F9BC59E2}"/>
    <cellStyle name="Title 3 2 3" xfId="16649" xr:uid="{DC5564EE-41FA-4A56-A7AD-9F472FCE4651}"/>
    <cellStyle name="Title 3 2 4" xfId="16650" xr:uid="{8D99FA85-9B0B-4311-92E8-4419B7A38466}"/>
    <cellStyle name="Title 3 2 5" xfId="16651" xr:uid="{6B066BBA-973F-4809-9D08-166639E1D456}"/>
    <cellStyle name="Title 3 2 6" xfId="16652" xr:uid="{654369A0-3EE6-480F-82EF-22AE346CE808}"/>
    <cellStyle name="Title 3 2 7" xfId="16653" xr:uid="{BBEE9B6D-D452-41E6-AD7A-4E1626EFF49C}"/>
    <cellStyle name="Title 3 2 8" xfId="16654" xr:uid="{19099249-4BBD-4EED-B6FA-A710FDB2550A}"/>
    <cellStyle name="Title 3 2 9" xfId="16655" xr:uid="{BDD42330-CF1C-436F-A536-7FDC6AAD2979}"/>
    <cellStyle name="Title 3 3" xfId="16656" xr:uid="{70B67507-893D-43BC-AE30-E9BCE80BDD5F}"/>
    <cellStyle name="Title 3 3 2" xfId="16657" xr:uid="{A80C66E8-506F-4A7B-97EE-3BCC1122CC8C}"/>
    <cellStyle name="Title 3 3 3" xfId="16658" xr:uid="{610AFB0A-BF4C-4246-AA48-552367AB00B6}"/>
    <cellStyle name="Title 3 3 4" xfId="16659" xr:uid="{40DC0714-2CBB-413F-A5EB-4777090CF79B}"/>
    <cellStyle name="Title 3 3 5" xfId="16660" xr:uid="{B1B5C210-8AF1-4520-8825-2B35E47EB066}"/>
    <cellStyle name="Title 3 4" xfId="16661" xr:uid="{BB3E2D74-DAD1-4EF4-B8B6-494B27C7719E}"/>
    <cellStyle name="Title 3 4 2" xfId="16662" xr:uid="{D2B512DB-B89A-41BE-AD70-D1BB8A407901}"/>
    <cellStyle name="Title 3 4 3" xfId="16663" xr:uid="{41CE72F6-1CFD-45DE-B51A-7C6B841FA097}"/>
    <cellStyle name="Title 3 4 4" xfId="16664" xr:uid="{E371026F-6F01-44FD-AB00-EE575585BC31}"/>
    <cellStyle name="Title 3 4 5" xfId="16665" xr:uid="{CD73D4E5-30D3-48B9-BBC3-F9049C7A09B7}"/>
    <cellStyle name="Title 3 5" xfId="16666" xr:uid="{3315B9BE-D5E9-40BF-BB68-74CA9D39CB6F}"/>
    <cellStyle name="Title 3 6" xfId="16667" xr:uid="{3509114E-1C7B-494E-A848-D20BFA596356}"/>
    <cellStyle name="Title 3 7" xfId="16668" xr:uid="{ACD0B286-A9CA-47B8-9B56-2B2C9252475A}"/>
    <cellStyle name="Title 3 8" xfId="16669" xr:uid="{66A8E201-DC4F-4CB3-845C-721DD136CF39}"/>
    <cellStyle name="Title 3 9" xfId="16670" xr:uid="{214E17A1-EFB7-449D-BF35-2CEA82DDE389}"/>
    <cellStyle name="Title 30" xfId="16671" xr:uid="{E958CCCE-2BC4-450C-A60C-53C712B3BB7A}"/>
    <cellStyle name="Title 30 10" xfId="16672" xr:uid="{F928C1F9-0A8C-4901-991E-2A791214FF4D}"/>
    <cellStyle name="Title 30 2" xfId="16673" xr:uid="{9C5B42BD-A28E-418F-8D2F-B2E35143490E}"/>
    <cellStyle name="Title 30 3" xfId="16674" xr:uid="{F25AF064-008E-4CA2-8A4E-30463DB47EE1}"/>
    <cellStyle name="Title 30 4" xfId="16675" xr:uid="{C82A9E55-EA62-45A5-9EA1-A2801D3BA308}"/>
    <cellStyle name="Title 30 5" xfId="16676" xr:uid="{19420EA7-519D-4A81-A0CD-E2A8B5E0544A}"/>
    <cellStyle name="Title 30 6" xfId="16677" xr:uid="{10EABAA0-038A-4E5E-A4F6-882BC4D66AB0}"/>
    <cellStyle name="Title 30 7" xfId="16678" xr:uid="{629A4FED-012A-4A53-94C8-F7F382D74725}"/>
    <cellStyle name="Title 30 8" xfId="16679" xr:uid="{53AD75EC-8CC4-4BE9-80DA-0E44C7146FD1}"/>
    <cellStyle name="Title 30 9" xfId="16680" xr:uid="{D5F29E6C-24A1-4990-94F1-48E76A2D8490}"/>
    <cellStyle name="Title 31" xfId="16681" xr:uid="{AF6E97E1-4E6D-4CF4-A8D1-838376E065B3}"/>
    <cellStyle name="Title 31 10" xfId="16682" xr:uid="{13824EC3-5291-4D55-A449-4A89ABCE9A7D}"/>
    <cellStyle name="Title 31 2" xfId="16683" xr:uid="{8500A961-38BD-40B9-A159-E71A70F148C5}"/>
    <cellStyle name="Title 31 3" xfId="16684" xr:uid="{21723BFA-FFA1-4BF8-A971-E88487714EED}"/>
    <cellStyle name="Title 31 4" xfId="16685" xr:uid="{2F276296-03AC-4A96-89C2-DBC742316208}"/>
    <cellStyle name="Title 31 5" xfId="16686" xr:uid="{265AD822-CA84-43B5-99FD-25866D2498E3}"/>
    <cellStyle name="Title 31 6" xfId="16687" xr:uid="{C01DE42E-3CB3-4532-8C18-6BEB152EF279}"/>
    <cellStyle name="Title 31 7" xfId="16688" xr:uid="{B3FBA068-9179-4186-95FC-685B3C829106}"/>
    <cellStyle name="Title 31 8" xfId="16689" xr:uid="{DF944749-ECD4-4EE0-9C62-53C9D7A39634}"/>
    <cellStyle name="Title 31 9" xfId="16690" xr:uid="{1A910202-0A9A-4137-BC0A-635F6FD85F7C}"/>
    <cellStyle name="Title 32" xfId="16691" xr:uid="{D30E8A81-5AE3-4F4F-8535-B585B67747F2}"/>
    <cellStyle name="Title 32 10" xfId="16692" xr:uid="{500727AF-4346-4624-AD19-5D45EF1AC8A4}"/>
    <cellStyle name="Title 32 2" xfId="16693" xr:uid="{92FADA86-5F0F-48A4-B80B-0818A4B04634}"/>
    <cellStyle name="Title 32 3" xfId="16694" xr:uid="{7C625E05-EC67-483F-92CC-FB212A716631}"/>
    <cellStyle name="Title 32 4" xfId="16695" xr:uid="{F2C28DE1-ADD7-4D1D-8E54-02E9733779F2}"/>
    <cellStyle name="Title 32 5" xfId="16696" xr:uid="{3B67430D-5415-4F0D-AFB8-40E68A0A3BD3}"/>
    <cellStyle name="Title 32 6" xfId="16697" xr:uid="{0A255CFB-AA12-4CFC-BCF1-65A2DA3FDB61}"/>
    <cellStyle name="Title 32 7" xfId="16698" xr:uid="{E10FF1D6-F57A-44BB-AF71-5B753647AAB3}"/>
    <cellStyle name="Title 32 8" xfId="16699" xr:uid="{C272C4C5-AE20-49BB-BD5E-2C3AFB110310}"/>
    <cellStyle name="Title 32 9" xfId="16700" xr:uid="{92357B28-05EC-4263-9C49-588093FE4A65}"/>
    <cellStyle name="Title 33" xfId="16701" xr:uid="{AD77E675-698F-4AA3-AFB8-CC2D5A83F457}"/>
    <cellStyle name="Title 33 10" xfId="16702" xr:uid="{29FAB9E8-F943-4316-AC66-6BC0501D2DDB}"/>
    <cellStyle name="Title 33 2" xfId="16703" xr:uid="{588C3FA1-273B-4817-990A-78CD5A559E78}"/>
    <cellStyle name="Title 33 3" xfId="16704" xr:uid="{D87AA8DA-DF3C-4362-A944-13205BE22691}"/>
    <cellStyle name="Title 33 4" xfId="16705" xr:uid="{A7E9589B-A546-419F-A341-A93E6BE20CF9}"/>
    <cellStyle name="Title 33 5" xfId="16706" xr:uid="{B0993EEC-CB0E-4C22-B22D-97AA3C9E8633}"/>
    <cellStyle name="Title 33 6" xfId="16707" xr:uid="{E73B2350-7B47-4DA6-8471-CA650171F42E}"/>
    <cellStyle name="Title 33 7" xfId="16708" xr:uid="{390E3C64-B717-4FD6-8B48-150DC12287EE}"/>
    <cellStyle name="Title 33 8" xfId="16709" xr:uid="{53A8B909-A7AF-4827-A554-3EA9083649DA}"/>
    <cellStyle name="Title 33 9" xfId="16710" xr:uid="{53C744C0-0675-4CB7-85FE-BAFF520D3317}"/>
    <cellStyle name="Title 34" xfId="16711" xr:uid="{E13ED368-1B12-4AC9-8881-95D52260288D}"/>
    <cellStyle name="Title 34 10" xfId="16712" xr:uid="{69DA2BB3-0E8F-45A3-999A-E51C12D55CFE}"/>
    <cellStyle name="Title 34 2" xfId="16713" xr:uid="{C35A8CA7-1F21-411B-9944-6CCA0E9C02F0}"/>
    <cellStyle name="Title 34 3" xfId="16714" xr:uid="{CD6564A9-4687-4AC6-A9CB-DF52ED1370B1}"/>
    <cellStyle name="Title 34 4" xfId="16715" xr:uid="{697C78D5-DFEF-4D33-8BE5-D85A0A50D43A}"/>
    <cellStyle name="Title 34 5" xfId="16716" xr:uid="{768C72C9-3AFD-4E58-8946-19137A75FD3A}"/>
    <cellStyle name="Title 34 6" xfId="16717" xr:uid="{F10907F6-4E50-4E7A-9B42-DBB692FEAC5D}"/>
    <cellStyle name="Title 34 7" xfId="16718" xr:uid="{41D197C6-7E71-43F0-9F0E-30211CEB20AD}"/>
    <cellStyle name="Title 34 8" xfId="16719" xr:uid="{2C3E150F-9336-46F0-B0C5-5DA70380345C}"/>
    <cellStyle name="Title 34 9" xfId="16720" xr:uid="{3AA572E7-7793-4FD2-996D-56DA3DB801D3}"/>
    <cellStyle name="Title 35" xfId="16721" xr:uid="{18A511B0-5B6F-4FF5-A314-65873CDCF0B9}"/>
    <cellStyle name="Title 35 10" xfId="16722" xr:uid="{C98E2B18-EBE3-448F-A495-0A9F6F3784DB}"/>
    <cellStyle name="Title 35 2" xfId="16723" xr:uid="{ED71C3DA-F443-4B93-9253-BDE1D4ADCB83}"/>
    <cellStyle name="Title 35 3" xfId="16724" xr:uid="{CEE627A3-41EB-4FB3-B475-0B041D3A347A}"/>
    <cellStyle name="Title 35 4" xfId="16725" xr:uid="{E05A2769-92D3-4477-87F3-9BDF8D475A88}"/>
    <cellStyle name="Title 35 5" xfId="16726" xr:uid="{368509CF-9046-49F4-822C-032A50AAFBD6}"/>
    <cellStyle name="Title 35 6" xfId="16727" xr:uid="{D009830B-0291-4091-9FB3-3CDB58AFC317}"/>
    <cellStyle name="Title 35 7" xfId="16728" xr:uid="{DF65E670-BCCD-4068-AC61-22BD3FF4F2E9}"/>
    <cellStyle name="Title 35 8" xfId="16729" xr:uid="{EC371E0C-A935-4985-9EAE-EE7B145AC068}"/>
    <cellStyle name="Title 35 9" xfId="16730" xr:uid="{67CA1F0D-6C7E-4EB8-B870-AE7A8C734F27}"/>
    <cellStyle name="Title 36" xfId="16731" xr:uid="{AE63AFD5-0A85-4C7C-B4A1-6E0B0184CB53}"/>
    <cellStyle name="Title 36 10" xfId="16732" xr:uid="{34E278A2-DDED-49AE-9DAB-0C6E88B97B67}"/>
    <cellStyle name="Title 36 2" xfId="16733" xr:uid="{923E7A19-677F-4F1E-841E-70A8AA256F59}"/>
    <cellStyle name="Title 36 3" xfId="16734" xr:uid="{8E8ED044-19EB-43B0-9FA4-4253FB858FA9}"/>
    <cellStyle name="Title 36 4" xfId="16735" xr:uid="{D42A6413-8ADD-4B98-9E7A-F03F80EB1C3A}"/>
    <cellStyle name="Title 36 5" xfId="16736" xr:uid="{850650CE-8A64-41EC-93ED-8382D503E6FF}"/>
    <cellStyle name="Title 36 6" xfId="16737" xr:uid="{B3F73F2F-5809-4E46-89DD-435AF36A08F6}"/>
    <cellStyle name="Title 36 7" xfId="16738" xr:uid="{E628B27C-A9E0-497C-8CF2-BAFB4B16A2AA}"/>
    <cellStyle name="Title 36 8" xfId="16739" xr:uid="{33334F3A-128A-47E4-B7D0-E0B137913BF1}"/>
    <cellStyle name="Title 36 9" xfId="16740" xr:uid="{9DDD113B-2DD7-4DD6-81E3-0F2E7FF744D2}"/>
    <cellStyle name="Title 37" xfId="16741" xr:uid="{1AB29F69-CC09-4CB5-81A7-9A3F6B2B5CC9}"/>
    <cellStyle name="Title 37 10" xfId="16742" xr:uid="{66949F77-E895-4001-B44F-1C1A76749477}"/>
    <cellStyle name="Title 37 2" xfId="16743" xr:uid="{8CEF5743-6C81-4726-9EE6-8351313BD264}"/>
    <cellStyle name="Title 37 3" xfId="16744" xr:uid="{F8C23E4C-7D7C-4518-A26A-BFF9C87F84E5}"/>
    <cellStyle name="Title 37 4" xfId="16745" xr:uid="{844D79D6-0DBA-43F2-B868-8CB2F28D9B03}"/>
    <cellStyle name="Title 37 5" xfId="16746" xr:uid="{C7350E8B-42D2-4439-8263-2B9E24A28DA6}"/>
    <cellStyle name="Title 37 6" xfId="16747" xr:uid="{80EC9DBC-CB36-4E5F-8F0E-DB56357446F6}"/>
    <cellStyle name="Title 37 7" xfId="16748" xr:uid="{E97AAE8D-5CCB-43F4-B423-001D8A075E8E}"/>
    <cellStyle name="Title 37 8" xfId="16749" xr:uid="{A2C6D229-4F02-4065-BE24-FC9F512EEB61}"/>
    <cellStyle name="Title 37 9" xfId="16750" xr:uid="{8184090F-DB94-4C44-A85D-D653337C7C57}"/>
    <cellStyle name="Title 38" xfId="16751" xr:uid="{FC3DB90F-2C7E-48C3-BC9E-D2BBFBFF3590}"/>
    <cellStyle name="Title 38 10" xfId="16752" xr:uid="{CE285872-5D09-4C6D-B0C6-C77F96910B41}"/>
    <cellStyle name="Title 38 2" xfId="16753" xr:uid="{3910DD5B-DEB9-41A6-A3F5-0066EF5A17EC}"/>
    <cellStyle name="Title 38 3" xfId="16754" xr:uid="{9AD6EBE4-2142-4E35-9430-061AA60EE290}"/>
    <cellStyle name="Title 38 4" xfId="16755" xr:uid="{2250B67E-0A2A-4013-AEAC-937176DC3EE1}"/>
    <cellStyle name="Title 38 5" xfId="16756" xr:uid="{C166D6F7-D466-4184-BD20-0FF604818B9D}"/>
    <cellStyle name="Title 38 6" xfId="16757" xr:uid="{D28110CA-0576-4233-BA9B-FF1BF07E739A}"/>
    <cellStyle name="Title 38 7" xfId="16758" xr:uid="{D027DBBE-D9A6-4D39-999B-B978517FDEB2}"/>
    <cellStyle name="Title 38 8" xfId="16759" xr:uid="{BEDDEF5F-C2BA-4E43-A67B-B256CE9DE506}"/>
    <cellStyle name="Title 38 9" xfId="16760" xr:uid="{B7199AF0-0BCE-46F6-814D-AAFF5059FB55}"/>
    <cellStyle name="Title 39" xfId="16761" xr:uid="{544782BC-9C22-4F74-9033-D8994011000D}"/>
    <cellStyle name="Title 39 10" xfId="16762" xr:uid="{606B9DE0-BAB7-4593-8BE3-1AD3AC563FF8}"/>
    <cellStyle name="Title 39 2" xfId="16763" xr:uid="{BEC542AC-1D75-4402-80C9-6F9CFDCB85A3}"/>
    <cellStyle name="Title 39 3" xfId="16764" xr:uid="{4CF643AB-E09D-407A-966C-27F2CB8251D5}"/>
    <cellStyle name="Title 39 4" xfId="16765" xr:uid="{5F02F73F-B77D-43D4-839A-BC66CFC2726E}"/>
    <cellStyle name="Title 39 5" xfId="16766" xr:uid="{9D5F9280-FFBB-4146-9701-B16A6B00DF15}"/>
    <cellStyle name="Title 39 6" xfId="16767" xr:uid="{AEF6A70C-6933-42BA-96AA-141E4D6368F8}"/>
    <cellStyle name="Title 39 7" xfId="16768" xr:uid="{6EF73DBA-DD6D-4872-8365-4C496BF95F80}"/>
    <cellStyle name="Title 39 8" xfId="16769" xr:uid="{1170D8B7-1924-40EB-AACC-A4B6DCD48E73}"/>
    <cellStyle name="Title 39 9" xfId="16770" xr:uid="{F0792488-B8EA-4EAF-B8C2-D8AC8D677068}"/>
    <cellStyle name="Title 4" xfId="16771" xr:uid="{5BFDFB5E-3878-4D13-AAC0-9BFE40B31F68}"/>
    <cellStyle name="Title 4 10" xfId="16772" xr:uid="{8432247F-17AA-4DD6-8FF6-0D52098FFCD1}"/>
    <cellStyle name="Title 4 11" xfId="16773" xr:uid="{3B2AC100-A5C5-4A24-864F-B7F1808971E5}"/>
    <cellStyle name="Title 4 2" xfId="16774" xr:uid="{15F9203E-6D9A-4225-B9C5-20E47E446F51}"/>
    <cellStyle name="Title 4 2 2" xfId="16775" xr:uid="{F2509AC9-831B-4DE8-A829-5F77A0713A7B}"/>
    <cellStyle name="Title 4 2 3" xfId="16776" xr:uid="{DE9842AD-0E48-4DCE-9D2B-48055C0D3EA9}"/>
    <cellStyle name="Title 4 2 4" xfId="16777" xr:uid="{E8E02D83-299D-404C-BBB4-CCF8AF059B39}"/>
    <cellStyle name="Title 4 2 5" xfId="16778" xr:uid="{7CB4C58B-F2E7-4FE9-AF63-56BEBA72DEA5}"/>
    <cellStyle name="Title 4 3" xfId="16779" xr:uid="{C4874353-C665-400D-9461-D640F9752B90}"/>
    <cellStyle name="Title 4 4" xfId="16780" xr:uid="{CE697C64-02BA-465C-BD02-456C6AA0DE6E}"/>
    <cellStyle name="Title 4 5" xfId="16781" xr:uid="{337AD53A-6338-4808-AFAC-A9F1633155FD}"/>
    <cellStyle name="Title 4 6" xfId="16782" xr:uid="{52FA80AE-8E0C-4306-BF9A-AF70927026F0}"/>
    <cellStyle name="Title 4 7" xfId="16783" xr:uid="{4568F809-EDBC-400B-B11E-D92407165C80}"/>
    <cellStyle name="Title 4 8" xfId="16784" xr:uid="{CC9A5AF7-6657-4C31-92A1-FAC3066A8380}"/>
    <cellStyle name="Title 4 9" xfId="16785" xr:uid="{1735A6C3-04A8-4341-B403-F846F37E2C26}"/>
    <cellStyle name="Title 40" xfId="16786" xr:uid="{2482A172-8117-4B9F-91C0-52B456B446A1}"/>
    <cellStyle name="Title 40 10" xfId="16787" xr:uid="{E3FD67A8-4E18-483D-845A-921451034B11}"/>
    <cellStyle name="Title 40 2" xfId="16788" xr:uid="{78812886-F686-4A1B-89A9-9329F6BD53A1}"/>
    <cellStyle name="Title 40 3" xfId="16789" xr:uid="{EFB0F1D0-4F8B-4100-B63A-965B577D574E}"/>
    <cellStyle name="Title 40 4" xfId="16790" xr:uid="{50C3086E-A67D-4B92-94A2-852BA4660953}"/>
    <cellStyle name="Title 40 5" xfId="16791" xr:uid="{76D2C611-D128-4C17-943A-8A0E4D0EFD6C}"/>
    <cellStyle name="Title 40 6" xfId="16792" xr:uid="{05074BD0-FD49-4FB4-BC24-A964FD427C55}"/>
    <cellStyle name="Title 40 7" xfId="16793" xr:uid="{99DA38C4-8421-4FA1-BF46-434849480F3D}"/>
    <cellStyle name="Title 40 8" xfId="16794" xr:uid="{82507D8E-CE5A-44E4-9555-D0CFBBB4578F}"/>
    <cellStyle name="Title 40 9" xfId="16795" xr:uid="{0141948E-8EB9-4751-B074-B57ABB173110}"/>
    <cellStyle name="Title 41" xfId="16796" xr:uid="{DD917CA1-ADD7-48E4-A446-F0991A167304}"/>
    <cellStyle name="Title 41 10" xfId="16797" xr:uid="{7E8E7350-C2F6-410F-8FE2-E824AA7B6041}"/>
    <cellStyle name="Title 41 2" xfId="16798" xr:uid="{9981BDDC-C4F0-4F03-9239-E93E32C64113}"/>
    <cellStyle name="Title 41 3" xfId="16799" xr:uid="{58F886DD-CD5A-4370-B650-9C9A762CB472}"/>
    <cellStyle name="Title 41 4" xfId="16800" xr:uid="{46C73878-6023-4C9B-A72E-5138386A276B}"/>
    <cellStyle name="Title 41 5" xfId="16801" xr:uid="{0ADB4AD7-A5D2-4A52-B4B0-355300F48C61}"/>
    <cellStyle name="Title 41 6" xfId="16802" xr:uid="{4CCEDECF-C97F-4D7A-90F8-6E24B7F97C87}"/>
    <cellStyle name="Title 41 7" xfId="16803" xr:uid="{9C84CE98-CBE7-4C25-8158-1A6A4477CF33}"/>
    <cellStyle name="Title 41 8" xfId="16804" xr:uid="{AC21BF34-10D5-4261-A5BB-1E89C9E0F746}"/>
    <cellStyle name="Title 41 9" xfId="16805" xr:uid="{855F2D77-DC51-441A-B896-099B903A9C7C}"/>
    <cellStyle name="Title 42" xfId="16806" xr:uid="{8A6CED31-014A-4EC0-B1F7-F5E70013451E}"/>
    <cellStyle name="Title 42 10" xfId="16807" xr:uid="{6A5039F0-B030-4B3D-8438-8B82598C0302}"/>
    <cellStyle name="Title 42 2" xfId="16808" xr:uid="{EE722BF7-4422-4D33-864B-1CF1CA0EFC48}"/>
    <cellStyle name="Title 42 3" xfId="16809" xr:uid="{B4244DF4-31AE-499E-850C-B5B51C8B99CD}"/>
    <cellStyle name="Title 42 4" xfId="16810" xr:uid="{5388B567-6B4D-4C5F-90E6-7FCD9E57833A}"/>
    <cellStyle name="Title 42 5" xfId="16811" xr:uid="{48475010-FAAE-4A48-B357-CD061EA0FBCA}"/>
    <cellStyle name="Title 42 6" xfId="16812" xr:uid="{BBFC52F8-A362-493F-9CF6-206D9A081FD8}"/>
    <cellStyle name="Title 42 7" xfId="16813" xr:uid="{ED3FFE54-26E5-427F-B7E7-70D2B5AE0923}"/>
    <cellStyle name="Title 42 8" xfId="16814" xr:uid="{5646EA77-7219-4C55-A5B0-CC1304B57A3F}"/>
    <cellStyle name="Title 42 9" xfId="16815" xr:uid="{3D0ABA56-2954-450F-8B88-774F80116AB6}"/>
    <cellStyle name="Title 43" xfId="16816" xr:uid="{DC8F62E6-6BDB-4F76-9C43-2F64634F38DB}"/>
    <cellStyle name="Title 43 10" xfId="16817" xr:uid="{2986D5DD-5ACE-4C66-8206-13A197E7E160}"/>
    <cellStyle name="Title 43 2" xfId="16818" xr:uid="{9D64B9CF-823A-42BC-9779-A1B80DF698AF}"/>
    <cellStyle name="Title 43 3" xfId="16819" xr:uid="{1D8F074D-059F-42C1-BAD9-2CC8F9148E38}"/>
    <cellStyle name="Title 43 4" xfId="16820" xr:uid="{FDADE304-927C-4152-AACA-A34198163A86}"/>
    <cellStyle name="Title 43 5" xfId="16821" xr:uid="{4ECA9F50-CBB4-4AE4-B008-74F60AB29BA8}"/>
    <cellStyle name="Title 43 6" xfId="16822" xr:uid="{4D490199-AE83-4B46-A4D7-2FE88303CF1B}"/>
    <cellStyle name="Title 43 7" xfId="16823" xr:uid="{FC628B9B-1866-413B-93D9-35C02AAF29E2}"/>
    <cellStyle name="Title 43 8" xfId="16824" xr:uid="{590B2524-2182-479A-AEA1-6E2791A7A415}"/>
    <cellStyle name="Title 43 9" xfId="16825" xr:uid="{70436C99-6F0E-476C-88FD-F448E41954E4}"/>
    <cellStyle name="Title 5" xfId="16826" xr:uid="{6DF421F9-A7CF-4EDB-B881-99C751AA072C}"/>
    <cellStyle name="Title 5 10" xfId="16827" xr:uid="{6E77E3B7-50DB-491D-BA4B-12891EE00D78}"/>
    <cellStyle name="Title 5 11" xfId="16828" xr:uid="{AA9AE02E-CBE7-4500-82CA-56EF35BF7C9C}"/>
    <cellStyle name="Title 5 2" xfId="16829" xr:uid="{805D6247-4EB9-479A-89A8-93C3DF071EA0}"/>
    <cellStyle name="Title 5 2 2" xfId="16830" xr:uid="{7B2FC1E2-C486-4A7A-80A2-1CA0A290AF40}"/>
    <cellStyle name="Title 5 2 3" xfId="16831" xr:uid="{7FCDE05E-6505-44BC-AD57-397A7E0241BC}"/>
    <cellStyle name="Title 5 2 4" xfId="16832" xr:uid="{E67FAF57-F456-4505-8CB5-7F58632E7896}"/>
    <cellStyle name="Title 5 2 5" xfId="16833" xr:uid="{FAE7239D-C486-4461-8596-1089662EA03C}"/>
    <cellStyle name="Title 5 3" xfId="16834" xr:uid="{F9D2B1B6-5521-4367-A913-34A790A6891C}"/>
    <cellStyle name="Title 5 4" xfId="16835" xr:uid="{9049DB5B-EAA1-474F-99E2-535FE24EE345}"/>
    <cellStyle name="Title 5 5" xfId="16836" xr:uid="{19C2D6F2-C6C4-4D50-892D-4DDC7D1F2282}"/>
    <cellStyle name="Title 5 6" xfId="16837" xr:uid="{E1F7848D-0692-45D6-BB44-DE41E88B2276}"/>
    <cellStyle name="Title 5 7" xfId="16838" xr:uid="{C0837D0C-7A7F-4CD5-BD66-5166574E7CDD}"/>
    <cellStyle name="Title 5 8" xfId="16839" xr:uid="{827E229E-F990-453B-B247-A07411CF26C5}"/>
    <cellStyle name="Title 5 9" xfId="16840" xr:uid="{0C30A4D8-938E-4DFC-A6DA-A8A0722B062E}"/>
    <cellStyle name="Title 6" xfId="16841" xr:uid="{BFC80674-12D6-4C2C-9DD9-833A7EFC02C0}"/>
    <cellStyle name="Title 6 10" xfId="16842" xr:uid="{BF08FA64-000F-410D-A22D-12C8870F9B93}"/>
    <cellStyle name="Title 6 11" xfId="16843" xr:uid="{9DE4B96D-5E46-4818-B491-E76E45D3F88A}"/>
    <cellStyle name="Title 6 2" xfId="16844" xr:uid="{27067AD0-DEFE-41F4-98E1-7565DE9E9408}"/>
    <cellStyle name="Title 6 2 2" xfId="16845" xr:uid="{BEBD3EBC-D1D4-450A-BB67-2424A49535CC}"/>
    <cellStyle name="Title 6 2 3" xfId="16846" xr:uid="{CA547DD8-4564-4164-843F-2348EA4D9331}"/>
    <cellStyle name="Title 6 2 4" xfId="16847" xr:uid="{1F9A9CB1-8E03-431E-B111-F9CADF0209DF}"/>
    <cellStyle name="Title 6 2 5" xfId="16848" xr:uid="{E0F0FF7E-BE50-408E-95F7-FE6845DF269D}"/>
    <cellStyle name="Title 6 3" xfId="16849" xr:uid="{97ED37F9-AC2C-4DDB-B02C-EE0AF9E5AFD7}"/>
    <cellStyle name="Title 6 4" xfId="16850" xr:uid="{C00D9A53-BDA7-43EA-B9C8-40C89F93A4AF}"/>
    <cellStyle name="Title 6 5" xfId="16851" xr:uid="{6FA4BAAF-2676-4A01-AD74-B99928277807}"/>
    <cellStyle name="Title 6 6" xfId="16852" xr:uid="{9BEA6B80-FD9C-4379-8411-24A27660E193}"/>
    <cellStyle name="Title 6 7" xfId="16853" xr:uid="{D37982FC-07FD-49F5-AB58-AE237C020D3E}"/>
    <cellStyle name="Title 6 8" xfId="16854" xr:uid="{B43780AA-C975-4D43-8792-9981302731A9}"/>
    <cellStyle name="Title 6 9" xfId="16855" xr:uid="{7A1A210D-3E58-47C6-8824-5733C6C4E687}"/>
    <cellStyle name="Title 7" xfId="16856" xr:uid="{39F5F80C-DBF3-4DB5-A429-354C638F865D}"/>
    <cellStyle name="Title 7 10" xfId="16857" xr:uid="{AA194E82-D5CD-44B4-BD7C-11D119F81541}"/>
    <cellStyle name="Title 7 2" xfId="16858" xr:uid="{5826AF64-8353-4505-A211-4E9CE9906E7B}"/>
    <cellStyle name="Title 7 3" xfId="16859" xr:uid="{AF1F517D-D9F4-4A61-B6D1-BB6BF42A3FFC}"/>
    <cellStyle name="Title 7 4" xfId="16860" xr:uid="{55253512-A4D4-40A0-846C-71C270FE0AB1}"/>
    <cellStyle name="Title 7 5" xfId="16861" xr:uid="{FD9DA419-5719-4258-AECA-918DE62F84A5}"/>
    <cellStyle name="Title 7 6" xfId="16862" xr:uid="{A075FA9E-B1DB-47F1-9781-C8E34D31FDD2}"/>
    <cellStyle name="Title 7 7" xfId="16863" xr:uid="{AFD356FC-A4B4-4F54-ACEA-BB577DD16E61}"/>
    <cellStyle name="Title 7 8" xfId="16864" xr:uid="{C77CF74B-5F68-4252-A05B-E267CDE3E6B2}"/>
    <cellStyle name="Title 7 9" xfId="16865" xr:uid="{2D9145D2-6741-4233-995C-AEC743E90BD0}"/>
    <cellStyle name="Title 8" xfId="16866" xr:uid="{DECE78E4-CBA9-4221-90E5-84BC4A00BFB8}"/>
    <cellStyle name="Title 8 10" xfId="16867" xr:uid="{D558006E-2FE4-4366-AE04-DD816F8B0B69}"/>
    <cellStyle name="Title 8 2" xfId="16868" xr:uid="{BA46286F-CAB7-48DA-B2A9-7F5C7912F6AB}"/>
    <cellStyle name="Title 8 3" xfId="16869" xr:uid="{F4899FB1-DA77-404B-A357-BA03EE406880}"/>
    <cellStyle name="Title 8 4" xfId="16870" xr:uid="{10AAE12E-1530-4533-BBEF-FCF5F1C303D9}"/>
    <cellStyle name="Title 8 5" xfId="16871" xr:uid="{06338BAA-1758-4F74-88A6-510E330E90C8}"/>
    <cellStyle name="Title 8 6" xfId="16872" xr:uid="{803465FD-3AC5-401F-AC6F-6A97C8971570}"/>
    <cellStyle name="Title 8 7" xfId="16873" xr:uid="{13B3D331-821C-406C-B0C8-9E92D043F586}"/>
    <cellStyle name="Title 8 8" xfId="16874" xr:uid="{E6B8FFDE-A294-46B3-87A4-664F852AD482}"/>
    <cellStyle name="Title 8 9" xfId="16875" xr:uid="{100CFCAD-9402-486C-BB45-9EA808A7CBB3}"/>
    <cellStyle name="Title 9" xfId="16876" xr:uid="{13BC2033-3393-4405-8DF7-4216B0F5E950}"/>
    <cellStyle name="Title 9 10" xfId="16877" xr:uid="{A7BADE23-4DBB-4392-A712-209DCBD62F4E}"/>
    <cellStyle name="Title 9 2" xfId="16878" xr:uid="{A1F3CB42-BC87-44AD-B529-8D3F9F05FB07}"/>
    <cellStyle name="Title 9 3" xfId="16879" xr:uid="{F6AC26C9-9246-43CF-BC8E-03AEAA5062FE}"/>
    <cellStyle name="Title 9 4" xfId="16880" xr:uid="{4144D23C-6FE9-44A8-9B0E-84DAE2294BA0}"/>
    <cellStyle name="Title 9 5" xfId="16881" xr:uid="{C42D9451-ED68-4CF7-84DA-EE4653CD924B}"/>
    <cellStyle name="Title 9 6" xfId="16882" xr:uid="{435C8246-B689-4E4A-85CB-597668E6EC23}"/>
    <cellStyle name="Title 9 7" xfId="16883" xr:uid="{200AC71F-0689-4BDE-9FAA-714A211156D1}"/>
    <cellStyle name="Title 9 8" xfId="16884" xr:uid="{A1F49855-5572-456E-AEDB-536D84F7B7D9}"/>
    <cellStyle name="Title 9 9" xfId="16885" xr:uid="{39894CA7-9F2E-493E-B4B5-EA0A120841F0}"/>
    <cellStyle name="Total 10" xfId="16886" xr:uid="{A0F2CCB9-F244-4A31-91A0-C2C5D1958D84}"/>
    <cellStyle name="Total 10 10" xfId="16887" xr:uid="{C8ED1878-B1A2-4C9A-89C6-06CEB708BAF1}"/>
    <cellStyle name="Total 10 2" xfId="16888" xr:uid="{3847CE07-ABF4-4428-B784-4BB01145AAC5}"/>
    <cellStyle name="Total 10 3" xfId="16889" xr:uid="{AA75A75D-C573-473E-B940-4D618583BBDB}"/>
    <cellStyle name="Total 10 4" xfId="16890" xr:uid="{CE46F361-055B-455C-BD1B-8AF923788382}"/>
    <cellStyle name="Total 10 5" xfId="16891" xr:uid="{E6F4C23E-D1AA-454E-9668-62A1B383B47D}"/>
    <cellStyle name="Total 10 6" xfId="16892" xr:uid="{2DF45838-3392-4231-9901-07E74C0C62F5}"/>
    <cellStyle name="Total 10 7" xfId="16893" xr:uid="{F6BE2F92-E314-48EB-8994-F2066E74FD78}"/>
    <cellStyle name="Total 10 8" xfId="16894" xr:uid="{2C2AC7B7-AF3E-4C75-8004-5027AE694E4B}"/>
    <cellStyle name="Total 10 9" xfId="16895" xr:uid="{EE0C9453-D9D7-49C8-BF39-4FC04657CF84}"/>
    <cellStyle name="Total 11" xfId="16896" xr:uid="{8C9EDAD1-DB40-4B09-B063-0FEE60D421A3}"/>
    <cellStyle name="Total 11 10" xfId="16897" xr:uid="{5C09428F-2FEC-4DAE-9015-0302859B433B}"/>
    <cellStyle name="Total 11 2" xfId="16898" xr:uid="{AEB42D00-64EC-455F-B5A0-2D555FC2029B}"/>
    <cellStyle name="Total 11 3" xfId="16899" xr:uid="{7A92BA8A-E306-420A-A1D3-1B5453C51367}"/>
    <cellStyle name="Total 11 4" xfId="16900" xr:uid="{7F6E105F-B181-424F-BFD7-12B215D814AB}"/>
    <cellStyle name="Total 11 5" xfId="16901" xr:uid="{0DEEE5C8-FB8C-4019-B898-F217BC53194D}"/>
    <cellStyle name="Total 11 6" xfId="16902" xr:uid="{12784EEC-7E80-4C4E-BACD-BFD724C7AF78}"/>
    <cellStyle name="Total 11 7" xfId="16903" xr:uid="{2CC7ED3D-3C9F-4B80-AF45-B4166714220D}"/>
    <cellStyle name="Total 11 8" xfId="16904" xr:uid="{B56254D9-658C-4266-8B9F-D7371B8237E4}"/>
    <cellStyle name="Total 11 9" xfId="16905" xr:uid="{983929F5-A351-443A-8112-FE48757AA879}"/>
    <cellStyle name="Total 12" xfId="16906" xr:uid="{1EEEE3C4-7C81-46FA-82E9-8664940BDC1B}"/>
    <cellStyle name="Total 12 10" xfId="16907" xr:uid="{9DF9C253-F490-49AA-A1C0-3213FA9A927E}"/>
    <cellStyle name="Total 12 2" xfId="16908" xr:uid="{967437FC-D044-439C-8FC1-21102A943A5B}"/>
    <cellStyle name="Total 12 3" xfId="16909" xr:uid="{A23A3A77-1FAA-40F2-A7A8-8A7262DBD820}"/>
    <cellStyle name="Total 12 4" xfId="16910" xr:uid="{ABDC4AB0-8B96-4FD2-B309-23C5D02B9A3E}"/>
    <cellStyle name="Total 12 5" xfId="16911" xr:uid="{74D04330-C042-44FD-9497-8887221E4B69}"/>
    <cellStyle name="Total 12 6" xfId="16912" xr:uid="{0CA0DDB1-BE16-4993-A8EB-4D1AC2B2E027}"/>
    <cellStyle name="Total 12 7" xfId="16913" xr:uid="{E19D28AF-0654-4015-A40E-EE9AE125B8CF}"/>
    <cellStyle name="Total 12 8" xfId="16914" xr:uid="{BA63AAFE-3A25-4EFC-8ECC-023B702604C7}"/>
    <cellStyle name="Total 12 9" xfId="16915" xr:uid="{55C94A82-2EB1-48F7-92E4-13174E16506E}"/>
    <cellStyle name="Total 13" xfId="16916" xr:uid="{0CD73876-635B-44EB-88E3-A279898968B3}"/>
    <cellStyle name="Total 13 10" xfId="16917" xr:uid="{C093144C-E280-4111-ABB1-315FF7A794C2}"/>
    <cellStyle name="Total 13 2" xfId="16918" xr:uid="{B416BED5-939C-4422-92EB-9C419602F5A3}"/>
    <cellStyle name="Total 13 3" xfId="16919" xr:uid="{1C8C10FA-377C-4FE7-B5ED-1A7B0F72320E}"/>
    <cellStyle name="Total 13 4" xfId="16920" xr:uid="{D3CBAF69-18B1-463E-801B-6B4BB1AB5D34}"/>
    <cellStyle name="Total 13 5" xfId="16921" xr:uid="{389A0846-5A1F-48D9-AD76-DBF1BC9B9E50}"/>
    <cellStyle name="Total 13 6" xfId="16922" xr:uid="{BCA897E5-616E-418D-881F-656A834C2E90}"/>
    <cellStyle name="Total 13 7" xfId="16923" xr:uid="{35EABAA5-B1A1-4E70-A329-5E1D4D02509B}"/>
    <cellStyle name="Total 13 8" xfId="16924" xr:uid="{AA655B07-EF8A-4BFE-9499-E222912C6F42}"/>
    <cellStyle name="Total 13 9" xfId="16925" xr:uid="{2F600AB8-59F0-4BDD-8671-A51080A5E35D}"/>
    <cellStyle name="Total 14" xfId="16926" xr:uid="{7C7C9123-BEC5-48A0-89EB-F153D8B4514F}"/>
    <cellStyle name="Total 14 10" xfId="16927" xr:uid="{CB689160-997C-47C9-AB59-BBBC040FA823}"/>
    <cellStyle name="Total 14 2" xfId="16928" xr:uid="{F4B14950-F636-492F-B373-E7D50ECC1D22}"/>
    <cellStyle name="Total 14 3" xfId="16929" xr:uid="{EA76E871-4C7F-47A8-B2EB-B6190D88EEA7}"/>
    <cellStyle name="Total 14 4" xfId="16930" xr:uid="{94969BD5-AE83-4258-83F5-AECE6ECC7FD9}"/>
    <cellStyle name="Total 14 5" xfId="16931" xr:uid="{1403E7B4-1603-4BEF-91BA-5D3089F28608}"/>
    <cellStyle name="Total 14 6" xfId="16932" xr:uid="{48B3B248-5014-4255-95DD-121AB14CABE3}"/>
    <cellStyle name="Total 14 7" xfId="16933" xr:uid="{6B1A2B16-567A-4417-8BC3-F4B7EEA75629}"/>
    <cellStyle name="Total 14 8" xfId="16934" xr:uid="{7865B12C-3228-4121-99C0-B89140DDA3A5}"/>
    <cellStyle name="Total 14 9" xfId="16935" xr:uid="{58697CD0-49C8-4E40-86BD-7E58053FA4F0}"/>
    <cellStyle name="Total 15" xfId="16936" xr:uid="{B6339FF2-8953-442D-A410-618773F0A214}"/>
    <cellStyle name="Total 15 10" xfId="16937" xr:uid="{281E7178-49E5-4707-827E-326DDF6B5FE3}"/>
    <cellStyle name="Total 15 2" xfId="16938" xr:uid="{D7F95948-6659-41F8-9D51-6AD432F1656D}"/>
    <cellStyle name="Total 15 3" xfId="16939" xr:uid="{2A2DA73C-FB36-4498-8258-2FCEA60501B9}"/>
    <cellStyle name="Total 15 4" xfId="16940" xr:uid="{57BBF38F-5C8E-441C-A99F-5AF75938E681}"/>
    <cellStyle name="Total 15 5" xfId="16941" xr:uid="{0F210AA1-7C70-4FBD-9F1A-050C36D5B8E0}"/>
    <cellStyle name="Total 15 6" xfId="16942" xr:uid="{30BE0A8F-ADB0-406B-A29E-9F4E1024692F}"/>
    <cellStyle name="Total 15 7" xfId="16943" xr:uid="{1119D95F-E657-4944-B8C1-7372CEEB195D}"/>
    <cellStyle name="Total 15 8" xfId="16944" xr:uid="{FEBC2915-0301-4B62-89A7-3ACFBD96E97D}"/>
    <cellStyle name="Total 15 9" xfId="16945" xr:uid="{2594B988-497A-4A78-9A7C-80013B2CFC92}"/>
    <cellStyle name="Total 16" xfId="16946" xr:uid="{077EF9EC-3204-4EB1-85FD-CCA4FC509D49}"/>
    <cellStyle name="Total 16 10" xfId="16947" xr:uid="{D77A6488-4E25-45D3-88AA-D6DAF5337884}"/>
    <cellStyle name="Total 16 2" xfId="16948" xr:uid="{4055E899-4854-431C-BF85-A5B7DCF4F84B}"/>
    <cellStyle name="Total 16 3" xfId="16949" xr:uid="{3F187A8C-96F6-41B2-BC25-E7E864681A89}"/>
    <cellStyle name="Total 16 4" xfId="16950" xr:uid="{46214919-DC2B-4E37-8790-7A5F706C0A20}"/>
    <cellStyle name="Total 16 5" xfId="16951" xr:uid="{ADB9EC6D-3580-4DF6-AE58-53EBF19D1C2A}"/>
    <cellStyle name="Total 16 6" xfId="16952" xr:uid="{B0F50BD3-E00F-4184-A837-3B32FC8562F0}"/>
    <cellStyle name="Total 16 7" xfId="16953" xr:uid="{175A6E87-9888-47BD-80F6-6D85F9B328F4}"/>
    <cellStyle name="Total 16 8" xfId="16954" xr:uid="{0D5A0400-DB30-42E5-8131-C86B52743ED6}"/>
    <cellStyle name="Total 16 9" xfId="16955" xr:uid="{7775E757-C4FB-4375-96D7-26124A0C6DC2}"/>
    <cellStyle name="Total 17" xfId="16956" xr:uid="{A30FE781-22C8-4CBF-8978-8BDDB005845B}"/>
    <cellStyle name="Total 17 10" xfId="16957" xr:uid="{CB731ADC-8FF5-45C8-A191-8E3C39E06A95}"/>
    <cellStyle name="Total 17 2" xfId="16958" xr:uid="{4509ABC1-B5F7-4000-A176-9B7818E14E14}"/>
    <cellStyle name="Total 17 3" xfId="16959" xr:uid="{D811E848-46AF-438E-94B4-05C894CE736A}"/>
    <cellStyle name="Total 17 4" xfId="16960" xr:uid="{C6D391CF-56B0-462E-B1BA-8B95D77CCB42}"/>
    <cellStyle name="Total 17 5" xfId="16961" xr:uid="{39516EDA-1AB8-4609-83B8-0B17D750BD1B}"/>
    <cellStyle name="Total 17 6" xfId="16962" xr:uid="{69931ED0-67D3-4938-9E90-357CB0A0DCD9}"/>
    <cellStyle name="Total 17 7" xfId="16963" xr:uid="{FCECD753-96D4-44E8-9609-548D0EE2C34B}"/>
    <cellStyle name="Total 17 8" xfId="16964" xr:uid="{3516CAD4-32AD-4FDA-B80E-6610027E10DF}"/>
    <cellStyle name="Total 17 9" xfId="16965" xr:uid="{E5A84619-BAC2-4A80-949D-005321BBCC29}"/>
    <cellStyle name="Total 18" xfId="16966" xr:uid="{1E922283-EF10-4E0C-B938-9EF3B1DFC18D}"/>
    <cellStyle name="Total 18 10" xfId="16967" xr:uid="{4261547B-0DA4-4642-A5C6-E6FA2325A7F2}"/>
    <cellStyle name="Total 18 2" xfId="16968" xr:uid="{B0A2BCC6-FF13-42AC-8B4E-4B51FCD4678E}"/>
    <cellStyle name="Total 18 3" xfId="16969" xr:uid="{F8A6F6DD-29F3-4F73-BD26-DAE588A0CEAC}"/>
    <cellStyle name="Total 18 4" xfId="16970" xr:uid="{D29B6CED-0E5E-4F7F-9ABE-7BB56C33246D}"/>
    <cellStyle name="Total 18 5" xfId="16971" xr:uid="{C56F3B1F-A11C-4898-950D-EE611EEE8ED4}"/>
    <cellStyle name="Total 18 6" xfId="16972" xr:uid="{C6C29B46-7FCA-4A6B-A5A6-DA0F47381C98}"/>
    <cellStyle name="Total 18 7" xfId="16973" xr:uid="{028DA749-4555-4C24-9952-731141DCF910}"/>
    <cellStyle name="Total 18 8" xfId="16974" xr:uid="{72E9980A-63E5-4F6A-8D54-3A62E55908C3}"/>
    <cellStyle name="Total 18 9" xfId="16975" xr:uid="{795D0FAD-1F46-4787-99FB-72984FADD6E8}"/>
    <cellStyle name="Total 19" xfId="16976" xr:uid="{7124DBA3-4626-42EC-B8F1-81AC5632FCA2}"/>
    <cellStyle name="Total 19 10" xfId="16977" xr:uid="{BFC5ED19-58B1-4E48-BE83-6CADF7182B75}"/>
    <cellStyle name="Total 19 2" xfId="16978" xr:uid="{77C30CEF-9D1C-44A3-B233-5F2CD45D478C}"/>
    <cellStyle name="Total 19 3" xfId="16979" xr:uid="{35180E70-818A-4DA6-AE09-A0C1B15B37FB}"/>
    <cellStyle name="Total 19 4" xfId="16980" xr:uid="{50771845-B917-4565-9292-7429D0B972C6}"/>
    <cellStyle name="Total 19 5" xfId="16981" xr:uid="{08E80D23-0599-4ACD-A665-E08060D4D951}"/>
    <cellStyle name="Total 19 6" xfId="16982" xr:uid="{F450B4AC-A819-45E8-A518-7A4273CBF250}"/>
    <cellStyle name="Total 19 7" xfId="16983" xr:uid="{F57B7F41-387F-45CB-BC52-32B51DF08E24}"/>
    <cellStyle name="Total 19 8" xfId="16984" xr:uid="{DD3C362C-29C8-4A7E-8080-5EFC99138865}"/>
    <cellStyle name="Total 19 9" xfId="16985" xr:uid="{0C8438D7-F9B0-462F-B82D-F9171261AD82}"/>
    <cellStyle name="Total 2" xfId="16986" xr:uid="{4840F618-0451-4ACF-973D-20AD1C60E98C}"/>
    <cellStyle name="Total 2 10" xfId="16987" xr:uid="{D62A76E0-6A71-4349-A08D-568AA48E6449}"/>
    <cellStyle name="Total 2 10 2" xfId="16988" xr:uid="{DD398DC3-F9A8-4722-823A-3B7ACA01A5CD}"/>
    <cellStyle name="Total 2 10 3" xfId="16989" xr:uid="{4434A3BF-F501-4449-A224-8ECAE30EDB51}"/>
    <cellStyle name="Total 2 10 4" xfId="16990" xr:uid="{D132FA60-8F69-488D-BD5B-37FF7A970CCB}"/>
    <cellStyle name="Total 2 10 5" xfId="16991" xr:uid="{174DC75E-1342-4F5E-B652-2851D71E5C94}"/>
    <cellStyle name="Total 2 10 6" xfId="16992" xr:uid="{AC524CE2-31DE-4BDA-A3A4-09800219E770}"/>
    <cellStyle name="Total 2 10 7" xfId="16993" xr:uid="{966FF5DB-23CC-4B80-9703-103E733E7D00}"/>
    <cellStyle name="Total 2 10 8" xfId="16994" xr:uid="{AC0C1919-ADF8-4E24-ABE4-FF7E3747F850}"/>
    <cellStyle name="Total 2 10 9" xfId="16995" xr:uid="{A5EBE485-8C3D-43A9-838D-584519248408}"/>
    <cellStyle name="Total 2 11" xfId="16996" xr:uid="{8CF08415-C875-4FD0-B9FE-D35791E1E916}"/>
    <cellStyle name="Total 2 11 2" xfId="16997" xr:uid="{8459A6FC-7AAD-4F73-A6FA-D32C261A3472}"/>
    <cellStyle name="Total 2 11 3" xfId="16998" xr:uid="{74F06801-A2ED-41E2-8AC0-217DF9DCA942}"/>
    <cellStyle name="Total 2 11 4" xfId="16999" xr:uid="{17B50D3B-DE20-4F3A-95B5-21989EC1A023}"/>
    <cellStyle name="Total 2 11 5" xfId="17000" xr:uid="{51131AAF-8AC2-40A7-BC07-C20B7FD82A90}"/>
    <cellStyle name="Total 2 12" xfId="17001" xr:uid="{F6BFCBDB-2FC2-407B-BEB9-88F5F9722BF9}"/>
    <cellStyle name="Total 2 13" xfId="17002" xr:uid="{2B22E837-C247-41F4-95DA-09F538929B96}"/>
    <cellStyle name="Total 2 14" xfId="17003" xr:uid="{7DDEB95E-A4EA-4DEA-AE79-DDEEEB821AF9}"/>
    <cellStyle name="Total 2 15" xfId="17004" xr:uid="{5790C315-9077-4BFA-94CF-907D6713D74B}"/>
    <cellStyle name="Total 2 16" xfId="17005" xr:uid="{6D796131-71B6-4D2D-B16B-D8E197186DED}"/>
    <cellStyle name="Total 2 17" xfId="17006" xr:uid="{8AC1A01D-ABFF-4A37-9FA5-F30ED0E820EB}"/>
    <cellStyle name="Total 2 18" xfId="17007" xr:uid="{03BAB95E-1F16-47B7-A836-5516D31CD23E}"/>
    <cellStyle name="Total 2 19" xfId="17008" xr:uid="{F44D2645-7324-40E3-B902-7C3CACE93687}"/>
    <cellStyle name="Total 2 2" xfId="17009" xr:uid="{E319FB84-3450-4547-A8AE-D2136F65817F}"/>
    <cellStyle name="Total 2 2 2" xfId="17010" xr:uid="{0623A3E9-010A-4A42-8D26-85CE597CD0B1}"/>
    <cellStyle name="Total 2 2 3" xfId="17011" xr:uid="{CF920F37-EDB7-4415-A6A0-13135F836FD6}"/>
    <cellStyle name="Total 2 2 4" xfId="17012" xr:uid="{ECD9964F-86C5-4F88-92C1-1EE735FE92F8}"/>
    <cellStyle name="Total 2 2 5" xfId="17013" xr:uid="{F05B26DC-53C2-41A8-B540-6500ECED2D45}"/>
    <cellStyle name="Total 2 2 6" xfId="17014" xr:uid="{383CE955-4512-422B-9716-5733FD4D2BF4}"/>
    <cellStyle name="Total 2 2 7" xfId="17015" xr:uid="{3D50D2F8-DB0E-46D7-9B03-13B56650E713}"/>
    <cellStyle name="Total 2 2 8" xfId="17016" xr:uid="{E95232C1-194B-4C79-881E-5FC2C7BC0F13}"/>
    <cellStyle name="Total 2 2 9" xfId="17017" xr:uid="{F0DCD533-74EB-41A4-B228-909F912DAFE1}"/>
    <cellStyle name="Total 2 20" xfId="17018" xr:uid="{29A4EFF7-8D29-46D7-8925-9BF35EAC89FB}"/>
    <cellStyle name="Total 2 3" xfId="17019" xr:uid="{807E9767-1DEF-4DCB-B7B3-BFF76782FE04}"/>
    <cellStyle name="Total 2 3 2" xfId="17020" xr:uid="{C7AB2CDF-2B1E-4204-9D32-A84821FDE24F}"/>
    <cellStyle name="Total 2 3 3" xfId="17021" xr:uid="{9CA2A4B5-8173-437D-9253-371FCF10308E}"/>
    <cellStyle name="Total 2 3 4" xfId="17022" xr:uid="{EBEBA688-E98B-4D59-BA85-95136F56E61D}"/>
    <cellStyle name="Total 2 3 5" xfId="17023" xr:uid="{1E06547A-A710-4E72-AF93-8EFAC128CC87}"/>
    <cellStyle name="Total 2 3 6" xfId="17024" xr:uid="{6217BA10-DD01-4D63-9A3B-315277B1E884}"/>
    <cellStyle name="Total 2 3 7" xfId="17025" xr:uid="{E09B5F04-A009-49F0-91F4-8F80B65255AF}"/>
    <cellStyle name="Total 2 3 8" xfId="17026" xr:uid="{08BD2C60-4F81-4249-911A-F3E98836C1E4}"/>
    <cellStyle name="Total 2 3 9" xfId="17027" xr:uid="{370B154F-5FE2-40D3-B88B-248F8F04AC4C}"/>
    <cellStyle name="Total 2 4" xfId="17028" xr:uid="{4303BE0C-6B68-4314-9DE8-B419CF70BCFD}"/>
    <cellStyle name="Total 2 4 2" xfId="17029" xr:uid="{462FCDBA-1C57-4BE8-B8D9-51C5216AB5F2}"/>
    <cellStyle name="Total 2 4 3" xfId="17030" xr:uid="{829B0D7A-276A-4FCC-97E5-D493B652EA06}"/>
    <cellStyle name="Total 2 4 4" xfId="17031" xr:uid="{E314A521-0D0C-425A-A6CB-255B273CDD70}"/>
    <cellStyle name="Total 2 4 5" xfId="17032" xr:uid="{557A10D5-E667-41B7-9FE2-3FB7651E1E97}"/>
    <cellStyle name="Total 2 4 6" xfId="17033" xr:uid="{5682C32F-7953-4ACE-8C93-149F732FC9DA}"/>
    <cellStyle name="Total 2 4 7" xfId="17034" xr:uid="{C2F788F0-0525-44C1-B89D-FE3D20A4CD7E}"/>
    <cellStyle name="Total 2 4 8" xfId="17035" xr:uid="{0A659FDA-CA64-4124-BA71-9F260C292CFE}"/>
    <cellStyle name="Total 2 4 9" xfId="17036" xr:uid="{E5679251-AED7-48A1-9DE8-31E0F46BBA4E}"/>
    <cellStyle name="Total 2 5" xfId="17037" xr:uid="{89F8BBC8-A44E-4911-9AF4-14C19D56B4C5}"/>
    <cellStyle name="Total 2 5 2" xfId="17038" xr:uid="{1F5FE1AF-E6A8-4DC0-AF2C-A7095E6AD7A5}"/>
    <cellStyle name="Total 2 5 3" xfId="17039" xr:uid="{9368A299-8BD1-4281-BC23-49316CC106B6}"/>
    <cellStyle name="Total 2 5 4" xfId="17040" xr:uid="{C0292164-2DEB-4D33-BD4D-4C70E3A2112E}"/>
    <cellStyle name="Total 2 5 5" xfId="17041" xr:uid="{8A0D943E-A924-4C02-B105-FAA3448D600A}"/>
    <cellStyle name="Total 2 5 6" xfId="17042" xr:uid="{A2B4AACF-6072-48B5-B85C-DFC0D3E315AE}"/>
    <cellStyle name="Total 2 5 7" xfId="17043" xr:uid="{0189A599-C7CE-454E-8DD2-EC45E82C1417}"/>
    <cellStyle name="Total 2 5 8" xfId="17044" xr:uid="{EED44B7A-DEF0-4855-BD3F-309E18DBBE0D}"/>
    <cellStyle name="Total 2 5 9" xfId="17045" xr:uid="{22611970-58DD-4A1C-85E0-F6A0C85464F6}"/>
    <cellStyle name="Total 2 6" xfId="17046" xr:uid="{ABD0AFBF-4771-499E-A847-E60FCC5B962B}"/>
    <cellStyle name="Total 2 6 2" xfId="17047" xr:uid="{D446F6A4-877B-4B90-B217-5E6B1A770119}"/>
    <cellStyle name="Total 2 6 3" xfId="17048" xr:uid="{AAF1AC66-E662-4CF1-A72E-18C05189A253}"/>
    <cellStyle name="Total 2 6 4" xfId="17049" xr:uid="{F2AA7332-1119-4406-B3BB-89C9D51FF4E6}"/>
    <cellStyle name="Total 2 6 5" xfId="17050" xr:uid="{DE708B55-7241-432A-BE14-06E841AC8BB2}"/>
    <cellStyle name="Total 2 6 6" xfId="17051" xr:uid="{D6FA72BD-6DF9-476E-BC5E-2BC31DD2D153}"/>
    <cellStyle name="Total 2 6 7" xfId="17052" xr:uid="{E1435604-8240-4C72-BCD5-CD402535E149}"/>
    <cellStyle name="Total 2 6 8" xfId="17053" xr:uid="{6B3343C8-15C8-4CFC-A18E-1D63521933B5}"/>
    <cellStyle name="Total 2 6 9" xfId="17054" xr:uid="{FE3CF5A8-BA28-4C40-BB2C-3B27B86428DE}"/>
    <cellStyle name="Total 2 7" xfId="17055" xr:uid="{E0848B07-6937-49FB-967E-CC2874C608D5}"/>
    <cellStyle name="Total 2 7 2" xfId="17056" xr:uid="{96EE6950-9CA2-419B-B1BC-FC5D4E2A4541}"/>
    <cellStyle name="Total 2 7 3" xfId="17057" xr:uid="{F15331E4-16EA-4591-A024-94DE0332F734}"/>
    <cellStyle name="Total 2 7 4" xfId="17058" xr:uid="{0CB23D16-6E50-4B77-8A0E-2F161D413E00}"/>
    <cellStyle name="Total 2 7 5" xfId="17059" xr:uid="{B12B2B5E-8715-4C57-A15A-CD73B5FE129D}"/>
    <cellStyle name="Total 2 7 6" xfId="17060" xr:uid="{7355E20D-4C34-4997-B36F-EBC70F62B933}"/>
    <cellStyle name="Total 2 7 7" xfId="17061" xr:uid="{0E2E4A36-8205-4464-A2A2-B4E74D6BC0C5}"/>
    <cellStyle name="Total 2 7 8" xfId="17062" xr:uid="{82D2A430-8233-4724-A178-7B081150AC0B}"/>
    <cellStyle name="Total 2 7 9" xfId="17063" xr:uid="{60C941EB-D13C-4D2F-B626-69D37AC87712}"/>
    <cellStyle name="Total 2 8" xfId="17064" xr:uid="{BF1534CE-5D15-4C3F-BA7F-D7EE0390F4BD}"/>
    <cellStyle name="Total 2 8 2" xfId="17065" xr:uid="{8C8A0636-E2DB-4103-A9D9-ADFCEF918E27}"/>
    <cellStyle name="Total 2 8 3" xfId="17066" xr:uid="{AD437E70-3E3C-420B-A5FB-07839C2A4EB4}"/>
    <cellStyle name="Total 2 8 4" xfId="17067" xr:uid="{6D8F9EEE-6B54-4DBD-BB75-A5BB9B7404BF}"/>
    <cellStyle name="Total 2 8 5" xfId="17068" xr:uid="{EE389E05-0991-4383-A8CC-9A08D11EC8A9}"/>
    <cellStyle name="Total 2 8 6" xfId="17069" xr:uid="{5AAE971C-0B2A-4EDE-B06F-E71D4BA12766}"/>
    <cellStyle name="Total 2 8 7" xfId="17070" xr:uid="{622F2DA3-5171-4BDD-BE8C-3D6B44E7A480}"/>
    <cellStyle name="Total 2 8 8" xfId="17071" xr:uid="{C001EFAB-38FC-4E7B-986B-971B0EC0960B}"/>
    <cellStyle name="Total 2 8 9" xfId="17072" xr:uid="{9A3BDE21-E81B-45EC-AEE0-6F1C46C116FE}"/>
    <cellStyle name="Total 2 9" xfId="17073" xr:uid="{87077C51-9877-4A50-8066-A95CF66EA35B}"/>
    <cellStyle name="Total 2 9 2" xfId="17074" xr:uid="{E91B539F-11A4-4099-9A9F-6B5AECC1A827}"/>
    <cellStyle name="Total 2 9 3" xfId="17075" xr:uid="{96051C2C-D82D-4997-BEEF-A5C1550F4CF1}"/>
    <cellStyle name="Total 2 9 4" xfId="17076" xr:uid="{2C3F8629-69D4-4F16-BA9B-3CFD843AC061}"/>
    <cellStyle name="Total 2 9 5" xfId="17077" xr:uid="{610C1CFC-EF43-4BCB-B7B1-74BF56CE1BC1}"/>
    <cellStyle name="Total 2 9 6" xfId="17078" xr:uid="{FD5C71BB-5C65-426F-8EEB-D5BCB7BFF646}"/>
    <cellStyle name="Total 2 9 7" xfId="17079" xr:uid="{08846AE8-22C2-4208-9719-A9CED8FD309F}"/>
    <cellStyle name="Total 2 9 8" xfId="17080" xr:uid="{6D8A2605-EBB2-4DA5-8395-ACB105059B19}"/>
    <cellStyle name="Total 2 9 9" xfId="17081" xr:uid="{3AC1C080-CDE8-4CDC-9C21-C662B5E18824}"/>
    <cellStyle name="Total 20" xfId="17082" xr:uid="{50579B76-79E9-4FEA-9CC1-E567ED3FC6B6}"/>
    <cellStyle name="Total 20 10" xfId="17083" xr:uid="{75D799C0-E7C5-4F95-B64E-B16C9C1E38FB}"/>
    <cellStyle name="Total 20 2" xfId="17084" xr:uid="{684C0222-3CBE-468A-8275-8BCBF0046B37}"/>
    <cellStyle name="Total 20 3" xfId="17085" xr:uid="{060B3F14-4DD7-4DFB-8C86-D308F43649F3}"/>
    <cellStyle name="Total 20 4" xfId="17086" xr:uid="{7608A969-34F8-4B75-8125-2092FD1D665D}"/>
    <cellStyle name="Total 20 5" xfId="17087" xr:uid="{6357F6EF-FE1A-4E24-ACF7-A4CE58632AD9}"/>
    <cellStyle name="Total 20 6" xfId="17088" xr:uid="{250BACF8-D06C-46D4-A1B3-065BAC3AE0E3}"/>
    <cellStyle name="Total 20 7" xfId="17089" xr:uid="{4C71717C-7876-4ACD-91C3-17614446D3E1}"/>
    <cellStyle name="Total 20 8" xfId="17090" xr:uid="{5F13CFBD-C371-4509-8064-D00DBD92E0E0}"/>
    <cellStyle name="Total 20 9" xfId="17091" xr:uid="{D3712339-662F-44EF-AA6E-F6FD7F55D55C}"/>
    <cellStyle name="Total 21" xfId="17092" xr:uid="{DD261430-F5C4-474C-B87E-BC854FE54206}"/>
    <cellStyle name="Total 21 10" xfId="17093" xr:uid="{6D2D65A7-B6D3-4BCB-B455-567B6FCAEBB0}"/>
    <cellStyle name="Total 21 2" xfId="17094" xr:uid="{1A184188-6A9A-4F63-9EC6-5A984A33A338}"/>
    <cellStyle name="Total 21 3" xfId="17095" xr:uid="{D4EEA0B5-8A39-44E8-96E4-9F8DC055B411}"/>
    <cellStyle name="Total 21 4" xfId="17096" xr:uid="{545AE16E-F6EF-4CF6-9D14-A2C800CD41C6}"/>
    <cellStyle name="Total 21 5" xfId="17097" xr:uid="{355C0928-4042-4673-BC12-B2C9E8956FD0}"/>
    <cellStyle name="Total 21 6" xfId="17098" xr:uid="{389187A2-465F-4C48-B9B8-2FF380591BB8}"/>
    <cellStyle name="Total 21 7" xfId="17099" xr:uid="{B61EF211-EF4D-4B06-863E-5D1A84FE6F77}"/>
    <cellStyle name="Total 21 8" xfId="17100" xr:uid="{E2919A7B-AAD9-4809-BE43-A6E058C357CC}"/>
    <cellStyle name="Total 21 9" xfId="17101" xr:uid="{86AC49AF-7398-4040-AFF5-E70D9963A89B}"/>
    <cellStyle name="Total 22" xfId="17102" xr:uid="{7A9C1762-FEE6-4926-9F99-CEF6290AAABC}"/>
    <cellStyle name="Total 22 10" xfId="17103" xr:uid="{37A67AF8-A5F8-4B2A-9106-4744A097BC77}"/>
    <cellStyle name="Total 22 2" xfId="17104" xr:uid="{52588C13-A516-470E-B0E9-448C9E492967}"/>
    <cellStyle name="Total 22 3" xfId="17105" xr:uid="{1AD87257-5E4A-40EF-B01B-D07D06211148}"/>
    <cellStyle name="Total 22 4" xfId="17106" xr:uid="{BF341C70-86FA-40D0-B4AC-4BE24D78A157}"/>
    <cellStyle name="Total 22 5" xfId="17107" xr:uid="{64627CE9-9820-4F85-B293-733B74DE5ADA}"/>
    <cellStyle name="Total 22 6" xfId="17108" xr:uid="{1F0C43EA-8BBC-4837-8423-C62167ABD056}"/>
    <cellStyle name="Total 22 7" xfId="17109" xr:uid="{73005046-1631-411F-9EC2-C64DA23814BD}"/>
    <cellStyle name="Total 22 8" xfId="17110" xr:uid="{2FE29A3F-05D0-4919-902E-0AD9929125BB}"/>
    <cellStyle name="Total 22 9" xfId="17111" xr:uid="{2DDFD5C9-B50F-4E32-B1AE-D3DCA50A17DF}"/>
    <cellStyle name="Total 23" xfId="17112" xr:uid="{F2814DC7-A0B0-4936-A08C-4EB8CF53892B}"/>
    <cellStyle name="Total 23 10" xfId="17113" xr:uid="{69681FBF-89E8-4BCC-BF0C-46ACA52E843D}"/>
    <cellStyle name="Total 23 2" xfId="17114" xr:uid="{48B58632-AAAF-4255-8529-3E47CC809D23}"/>
    <cellStyle name="Total 23 3" xfId="17115" xr:uid="{941D50A1-865C-4BE2-A003-18AB86193B9F}"/>
    <cellStyle name="Total 23 4" xfId="17116" xr:uid="{865D65D3-83CF-454F-8CA4-37AA157E36BC}"/>
    <cellStyle name="Total 23 5" xfId="17117" xr:uid="{11ADE5D7-0C79-451E-A085-9ED3B74CC9AE}"/>
    <cellStyle name="Total 23 6" xfId="17118" xr:uid="{8862E8E8-4F19-42FD-8F56-8C38060D73F8}"/>
    <cellStyle name="Total 23 7" xfId="17119" xr:uid="{33CCBD41-26EF-4E93-AE09-759433CC2EB5}"/>
    <cellStyle name="Total 23 8" xfId="17120" xr:uid="{AB8D3946-F40C-4AF5-9B78-F96334EEF4CC}"/>
    <cellStyle name="Total 23 9" xfId="17121" xr:uid="{4737ACFC-66B1-48A9-8DE0-04F24B2A5AC5}"/>
    <cellStyle name="Total 24" xfId="17122" xr:uid="{985DCB32-9335-4DCE-BBD2-3A772ED4B60D}"/>
    <cellStyle name="Total 24 10" xfId="17123" xr:uid="{94653B6C-A5EC-4744-BF3C-214F512C4330}"/>
    <cellStyle name="Total 24 2" xfId="17124" xr:uid="{0B61A4F5-7D7E-4758-B888-11AEB8DFC2E5}"/>
    <cellStyle name="Total 24 3" xfId="17125" xr:uid="{16FA3A78-3B6E-4102-A096-FC1E7EB7650A}"/>
    <cellStyle name="Total 24 4" xfId="17126" xr:uid="{14CE8A68-01BD-4C77-AB63-B6511EF1619E}"/>
    <cellStyle name="Total 24 5" xfId="17127" xr:uid="{8B21F89F-4F9C-47E0-A3F1-9122FE558930}"/>
    <cellStyle name="Total 24 6" xfId="17128" xr:uid="{0765361B-3481-4E8F-8410-602921158E9E}"/>
    <cellStyle name="Total 24 7" xfId="17129" xr:uid="{2D43BE16-61C2-4594-A5A2-7E60925661F4}"/>
    <cellStyle name="Total 24 8" xfId="17130" xr:uid="{E24814E7-023B-4B6E-A0DA-8FF0793032DB}"/>
    <cellStyle name="Total 24 9" xfId="17131" xr:uid="{A8B56AF1-8522-4855-B370-BEAC4CDAB4CD}"/>
    <cellStyle name="Total 25" xfId="17132" xr:uid="{066E903C-2D7F-4D71-A444-1F3176CEE3D7}"/>
    <cellStyle name="Total 25 10" xfId="17133" xr:uid="{6BC45F30-1B45-454E-B293-852F810A71AD}"/>
    <cellStyle name="Total 25 2" xfId="17134" xr:uid="{6408AB19-330A-4DA1-B1D1-8AE97A31EEAD}"/>
    <cellStyle name="Total 25 3" xfId="17135" xr:uid="{FDEA18EC-94C1-4A78-B6DE-D3A237E9D423}"/>
    <cellStyle name="Total 25 4" xfId="17136" xr:uid="{017B4877-8370-48D1-A8BF-663E565D9DA9}"/>
    <cellStyle name="Total 25 5" xfId="17137" xr:uid="{9E7C1AD9-E68F-4BE9-9F5B-982D6E092070}"/>
    <cellStyle name="Total 25 6" xfId="17138" xr:uid="{94618792-39BD-47C8-8732-BDB29B781644}"/>
    <cellStyle name="Total 25 7" xfId="17139" xr:uid="{8EB781F0-3DCC-4EFB-AA97-11251CDB5219}"/>
    <cellStyle name="Total 25 8" xfId="17140" xr:uid="{84E86665-6428-4F57-BAC0-D45C2F8B395F}"/>
    <cellStyle name="Total 25 9" xfId="17141" xr:uid="{54E73D81-2B02-463C-87E6-B8403FD97EA9}"/>
    <cellStyle name="Total 26" xfId="17142" xr:uid="{1C593430-6A46-49F2-8BAE-7F21AA24058E}"/>
    <cellStyle name="Total 26 10" xfId="17143" xr:uid="{F4362DFD-184B-474D-92E7-82AEBAD99805}"/>
    <cellStyle name="Total 26 2" xfId="17144" xr:uid="{18160C7D-FD6A-475C-ABEF-1AF504447101}"/>
    <cellStyle name="Total 26 3" xfId="17145" xr:uid="{D9EEE916-68AE-476B-A814-41552D7FF5D8}"/>
    <cellStyle name="Total 26 4" xfId="17146" xr:uid="{6810623D-272A-4B9A-AA60-F0DCFCBA0879}"/>
    <cellStyle name="Total 26 5" xfId="17147" xr:uid="{6B9FF665-B5DB-48B6-9088-ADD11B5F8F04}"/>
    <cellStyle name="Total 26 6" xfId="17148" xr:uid="{042EA4AF-F8AA-431D-858A-A673C5A64DF5}"/>
    <cellStyle name="Total 26 7" xfId="17149" xr:uid="{D01E69C7-5D86-4FE2-9948-41BA89EE1E69}"/>
    <cellStyle name="Total 26 8" xfId="17150" xr:uid="{A88EFAA5-2E54-4D0A-A875-42298B8C1246}"/>
    <cellStyle name="Total 26 9" xfId="17151" xr:uid="{DEDFD526-91F2-4353-9517-371C0BB4AB22}"/>
    <cellStyle name="Total 27" xfId="17152" xr:uid="{6042A2C0-5A1A-4280-8561-9F809E3FE212}"/>
    <cellStyle name="Total 27 10" xfId="17153" xr:uid="{E0D69B27-209D-44D5-B8BB-15D1E63076A7}"/>
    <cellStyle name="Total 27 2" xfId="17154" xr:uid="{A3BE1581-A206-4A8A-A9B5-DFD073758E1B}"/>
    <cellStyle name="Total 27 3" xfId="17155" xr:uid="{31CF33B7-4A2B-4F89-AB8E-3F4E1A5A4DF9}"/>
    <cellStyle name="Total 27 4" xfId="17156" xr:uid="{B49C21B9-36C9-47A9-8B0F-7C07EB75D0D5}"/>
    <cellStyle name="Total 27 5" xfId="17157" xr:uid="{BB984CA5-2353-4083-B215-97403163FD4D}"/>
    <cellStyle name="Total 27 6" xfId="17158" xr:uid="{6CAD4BB2-1752-46A3-B750-A52E4A18304B}"/>
    <cellStyle name="Total 27 7" xfId="17159" xr:uid="{0EDE2721-A9CC-4842-BFFB-DCC011B2ADF1}"/>
    <cellStyle name="Total 27 8" xfId="17160" xr:uid="{3D44CB17-9F18-401F-AD2F-6CE13CBC2BAC}"/>
    <cellStyle name="Total 27 9" xfId="17161" xr:uid="{359D5ABF-B702-4087-856F-2BA85C85C6E3}"/>
    <cellStyle name="Total 28" xfId="17162" xr:uid="{F5DF8299-C694-4E3A-B7A2-C8D3790F9435}"/>
    <cellStyle name="Total 28 10" xfId="17163" xr:uid="{45CE4775-2E1A-42B4-86F6-1B542C216804}"/>
    <cellStyle name="Total 28 2" xfId="17164" xr:uid="{CAC8DDEF-F1C5-4BE4-B959-1A5A64A176D6}"/>
    <cellStyle name="Total 28 3" xfId="17165" xr:uid="{E58ECADB-0AF5-4067-A23E-7257F3EC0AF6}"/>
    <cellStyle name="Total 28 4" xfId="17166" xr:uid="{C3936A0B-F4AD-4A3F-9DFF-6EBB4CF90838}"/>
    <cellStyle name="Total 28 5" xfId="17167" xr:uid="{E732F879-3ED4-4460-9FE1-A4F06D4DE678}"/>
    <cellStyle name="Total 28 6" xfId="17168" xr:uid="{57E40CE5-7DF2-4930-900C-CA96B01D473F}"/>
    <cellStyle name="Total 28 7" xfId="17169" xr:uid="{8F85EE27-1A25-4024-B876-7CFBEBD9BBCD}"/>
    <cellStyle name="Total 28 8" xfId="17170" xr:uid="{E6787E94-1CF6-4EA6-B1AF-7BFF810C4872}"/>
    <cellStyle name="Total 28 9" xfId="17171" xr:uid="{3EFE76D2-1AC9-49D7-A645-BA8F361E03CA}"/>
    <cellStyle name="Total 29" xfId="17172" xr:uid="{DB831F0F-99A4-40A6-B4BC-542036D19BB8}"/>
    <cellStyle name="Total 29 10" xfId="17173" xr:uid="{28A6B9DD-F4ED-417B-96B2-D06378F25F1F}"/>
    <cellStyle name="Total 29 2" xfId="17174" xr:uid="{D34628E6-BEBF-4009-8E34-2FC50E3751FA}"/>
    <cellStyle name="Total 29 3" xfId="17175" xr:uid="{618620B3-62EF-41B7-946F-0AD94449298B}"/>
    <cellStyle name="Total 29 4" xfId="17176" xr:uid="{1BD0A85C-13BB-421B-9FDA-1CED84C870F7}"/>
    <cellStyle name="Total 29 5" xfId="17177" xr:uid="{C0DE1DF7-04CE-4776-B1AE-44733735A519}"/>
    <cellStyle name="Total 29 6" xfId="17178" xr:uid="{A162F7B0-618E-4E3D-B914-7600062A3FC6}"/>
    <cellStyle name="Total 29 7" xfId="17179" xr:uid="{15251C4C-05F7-4E59-9681-16056452BF91}"/>
    <cellStyle name="Total 29 8" xfId="17180" xr:uid="{160268D4-D1F5-4371-A71B-5D02FE1E7D9E}"/>
    <cellStyle name="Total 29 9" xfId="17181" xr:uid="{2CEC15FD-7D1A-4260-B69C-78E2CE017503}"/>
    <cellStyle name="Total 3" xfId="17182" xr:uid="{6F300083-12A3-4F83-9C3A-8C6E70292012}"/>
    <cellStyle name="Total 3 10" xfId="17183" xr:uid="{513C6A01-B9EA-4953-9375-BC6CB09864C9}"/>
    <cellStyle name="Total 3 11" xfId="17184" xr:uid="{5B61048A-04FB-4938-80BC-7DC4EABE48A5}"/>
    <cellStyle name="Total 3 12" xfId="17185" xr:uid="{D0EFEAE7-2B77-4DDA-AEE4-98C32E4A4B64}"/>
    <cellStyle name="Total 3 2" xfId="17186" xr:uid="{B3E35E10-699F-4278-A120-355D6A371615}"/>
    <cellStyle name="Total 3 2 2" xfId="17187" xr:uid="{DF6B4FF8-12B5-494F-AE48-CD73E7ACAC0A}"/>
    <cellStyle name="Total 3 2 3" xfId="17188" xr:uid="{331DD5FD-EF90-433C-A8D4-2492C17953F2}"/>
    <cellStyle name="Total 3 2 4" xfId="17189" xr:uid="{63CF7FDA-6E4C-43D4-83B7-E07AF0E4E747}"/>
    <cellStyle name="Total 3 2 5" xfId="17190" xr:uid="{20C8D867-E59D-48CA-A8CF-3AEFC54F0B31}"/>
    <cellStyle name="Total 3 2 6" xfId="17191" xr:uid="{C51BC2BC-775A-44F1-BA25-EE27E685B108}"/>
    <cellStyle name="Total 3 2 7" xfId="17192" xr:uid="{50C2D776-A499-4574-8261-FC4471EFD208}"/>
    <cellStyle name="Total 3 2 8" xfId="17193" xr:uid="{E11456FA-CC78-4286-BA30-3B0D9C62D7FD}"/>
    <cellStyle name="Total 3 2 9" xfId="17194" xr:uid="{919BC547-EEAC-477E-AD38-C735224071F9}"/>
    <cellStyle name="Total 3 3" xfId="17195" xr:uid="{A12332B7-3E93-4B7B-A39A-5C3C76C04070}"/>
    <cellStyle name="Total 3 3 2" xfId="17196" xr:uid="{F9860AE0-AFBF-4C41-99B1-5B3132FAB3D7}"/>
    <cellStyle name="Total 3 3 3" xfId="17197" xr:uid="{9B500716-D36F-40FE-8130-5326CE4A3F6A}"/>
    <cellStyle name="Total 3 3 4" xfId="17198" xr:uid="{328C93D8-DE59-4F91-A0A8-88DA137D3D91}"/>
    <cellStyle name="Total 3 3 5" xfId="17199" xr:uid="{853F365E-34B3-4378-A346-BE2C21E53E56}"/>
    <cellStyle name="Total 3 4" xfId="17200" xr:uid="{1EA76740-1B44-4D07-9057-E2FF64C451E8}"/>
    <cellStyle name="Total 3 4 2" xfId="17201" xr:uid="{6657466B-DF8A-4D33-A03C-2DCA8937D4EA}"/>
    <cellStyle name="Total 3 4 3" xfId="17202" xr:uid="{60EF4A47-06E0-4E7A-9654-ABA64EB54F3B}"/>
    <cellStyle name="Total 3 4 4" xfId="17203" xr:uid="{FBAA2159-783B-4BC1-B41B-878F4C8B8F3C}"/>
    <cellStyle name="Total 3 4 5" xfId="17204" xr:uid="{B13DCB5C-B936-4031-825C-07DE1C968033}"/>
    <cellStyle name="Total 3 5" xfId="17205" xr:uid="{A333AB89-F61D-4D4C-8BA5-581C5558CE1A}"/>
    <cellStyle name="Total 3 6" xfId="17206" xr:uid="{85BC2482-BE4E-4D5A-A32F-6F5F340D4CFA}"/>
    <cellStyle name="Total 3 7" xfId="17207" xr:uid="{590AFA93-A92B-46C6-91B6-2136BEDEB05D}"/>
    <cellStyle name="Total 3 8" xfId="17208" xr:uid="{BB6F62D5-AD32-4449-B1CF-13AB10A056E7}"/>
    <cellStyle name="Total 3 9" xfId="17209" xr:uid="{78DBF240-2A3C-4B1B-B9C5-7201B2872B29}"/>
    <cellStyle name="Total 30" xfId="17210" xr:uid="{D0828B54-AE43-4CEC-93FE-31CEA811C078}"/>
    <cellStyle name="Total 30 10" xfId="17211" xr:uid="{D4CDC823-93D1-431E-88ED-555C2B213C6E}"/>
    <cellStyle name="Total 30 2" xfId="17212" xr:uid="{F3B1B3E8-D841-484A-B52D-F04603221A44}"/>
    <cellStyle name="Total 30 3" xfId="17213" xr:uid="{51E91C5E-8743-4AFA-A550-0A6EBAD4C5A3}"/>
    <cellStyle name="Total 30 4" xfId="17214" xr:uid="{3D9FA972-52BF-4710-BA27-462CDA8A1459}"/>
    <cellStyle name="Total 30 5" xfId="17215" xr:uid="{2EB470DB-A65A-4B42-BA1D-2A4FCED44FB0}"/>
    <cellStyle name="Total 30 6" xfId="17216" xr:uid="{89474E25-E4E2-4E45-B370-79CF13B4736F}"/>
    <cellStyle name="Total 30 7" xfId="17217" xr:uid="{FB1D93A8-0B68-47A9-B36C-24AF721162CA}"/>
    <cellStyle name="Total 30 8" xfId="17218" xr:uid="{9D258183-9C79-412C-85AB-AFD6AF38B4DE}"/>
    <cellStyle name="Total 30 9" xfId="17219" xr:uid="{95F998EC-0AC4-4A7A-9232-5AA1F572A15C}"/>
    <cellStyle name="Total 31" xfId="17220" xr:uid="{9B1D7221-8128-4F72-95B3-20CAA1B6B714}"/>
    <cellStyle name="Total 31 10" xfId="17221" xr:uid="{B2BF978E-CEA0-4F19-983A-51B395513326}"/>
    <cellStyle name="Total 31 2" xfId="17222" xr:uid="{DE14A1E0-ACF7-4EB1-9DB5-82008C6D7A8B}"/>
    <cellStyle name="Total 31 3" xfId="17223" xr:uid="{A0D937E1-C49C-4E10-B53B-BA8102C76501}"/>
    <cellStyle name="Total 31 4" xfId="17224" xr:uid="{155B48C1-03AE-4CE6-9F7C-BD2B0A462C63}"/>
    <cellStyle name="Total 31 5" xfId="17225" xr:uid="{8D67A98F-615F-4040-86EE-BEBB8B9D1650}"/>
    <cellStyle name="Total 31 6" xfId="17226" xr:uid="{B2A88980-915A-4363-8E0D-26CDDC5A384A}"/>
    <cellStyle name="Total 31 7" xfId="17227" xr:uid="{3BBD5355-15DE-4071-AD4F-397119421208}"/>
    <cellStyle name="Total 31 8" xfId="17228" xr:uid="{CB421465-724E-46AD-BCEA-494D921C4532}"/>
    <cellStyle name="Total 31 9" xfId="17229" xr:uid="{0A722B6B-9702-4C36-B8E6-E00DB918FCD0}"/>
    <cellStyle name="Total 32" xfId="17230" xr:uid="{8CFA961A-31E9-460E-8F92-C0C852F5BCFD}"/>
    <cellStyle name="Total 32 10" xfId="17231" xr:uid="{E6700CA6-27D4-4CE1-ADF0-D3574199A45F}"/>
    <cellStyle name="Total 32 2" xfId="17232" xr:uid="{69F0E0AB-7B61-4611-A7EC-BAE731D410D0}"/>
    <cellStyle name="Total 32 3" xfId="17233" xr:uid="{E275A129-0527-49ED-B2C7-44DE0979BF8C}"/>
    <cellStyle name="Total 32 4" xfId="17234" xr:uid="{AC485CD9-3143-44AE-A404-67F4B2E74B04}"/>
    <cellStyle name="Total 32 5" xfId="17235" xr:uid="{F8AB2CC2-3DBF-44EF-AA06-DC99CC20EC07}"/>
    <cellStyle name="Total 32 6" xfId="17236" xr:uid="{4E759D85-6D41-475C-8349-FACF668E4182}"/>
    <cellStyle name="Total 32 7" xfId="17237" xr:uid="{37CDA214-7198-4426-9106-6DA04848820D}"/>
    <cellStyle name="Total 32 8" xfId="17238" xr:uid="{DEDAEFF8-5B7B-4CFA-97D5-268369A9AC22}"/>
    <cellStyle name="Total 32 9" xfId="17239" xr:uid="{1051420A-6074-48A8-9A62-F3A7E94BAFB1}"/>
    <cellStyle name="Total 33" xfId="17240" xr:uid="{1865124C-0314-4AAE-BCB0-CD3A8FA36463}"/>
    <cellStyle name="Total 33 10" xfId="17241" xr:uid="{1E1E8970-12C6-4BDF-B856-5F86DBB5EB3A}"/>
    <cellStyle name="Total 33 2" xfId="17242" xr:uid="{DD672053-80C2-428C-910B-92F3222020CD}"/>
    <cellStyle name="Total 33 3" xfId="17243" xr:uid="{ED53310F-B775-4EAC-B56E-1F0EF666B45F}"/>
    <cellStyle name="Total 33 4" xfId="17244" xr:uid="{002C5B33-DFF7-4D0E-A7AC-00D4AAEEE500}"/>
    <cellStyle name="Total 33 5" xfId="17245" xr:uid="{7D1C1D58-A963-4EAF-92E5-86C8D9314592}"/>
    <cellStyle name="Total 33 6" xfId="17246" xr:uid="{07D62AF5-ABD8-4697-903D-49F45400CC44}"/>
    <cellStyle name="Total 33 7" xfId="17247" xr:uid="{4FFD95F0-DD30-4BDC-97FE-FD32E5396E44}"/>
    <cellStyle name="Total 33 8" xfId="17248" xr:uid="{76FF5294-12A2-4D6D-B944-E23511087132}"/>
    <cellStyle name="Total 33 9" xfId="17249" xr:uid="{C21DB45B-6318-467C-B7FB-14744A9D70DA}"/>
    <cellStyle name="Total 34" xfId="17250" xr:uid="{6C56A0E0-1B1A-4EB2-B88D-B7B75A14FE38}"/>
    <cellStyle name="Total 34 10" xfId="17251" xr:uid="{7562BEA5-73CF-4BCD-BC32-560B18F0FC85}"/>
    <cellStyle name="Total 34 2" xfId="17252" xr:uid="{6AE9FD2B-CD00-4A8E-9CF8-FE085F179759}"/>
    <cellStyle name="Total 34 3" xfId="17253" xr:uid="{E683E6A9-D203-466B-B7FA-94E7EA42A14E}"/>
    <cellStyle name="Total 34 4" xfId="17254" xr:uid="{B96F097F-3D01-46E7-BA8D-EFE8298F3E3A}"/>
    <cellStyle name="Total 34 5" xfId="17255" xr:uid="{5FCB9129-CF8B-4BDD-9E72-A5672792A589}"/>
    <cellStyle name="Total 34 6" xfId="17256" xr:uid="{EE4BD9AD-1365-4E4A-A69A-5C60F478B2F9}"/>
    <cellStyle name="Total 34 7" xfId="17257" xr:uid="{C4D0CD71-7657-4870-8434-50FD640DC1BA}"/>
    <cellStyle name="Total 34 8" xfId="17258" xr:uid="{42987C5A-48EF-4046-9E93-0BD21D60F347}"/>
    <cellStyle name="Total 34 9" xfId="17259" xr:uid="{30BDA1EC-7C0F-40F4-8632-6C21908DEF16}"/>
    <cellStyle name="Total 35" xfId="17260" xr:uid="{D30247FB-C01E-4A03-B271-B58BF652977D}"/>
    <cellStyle name="Total 35 10" xfId="17261" xr:uid="{66382A89-996E-4505-BD1D-FC3AC515E11F}"/>
    <cellStyle name="Total 35 2" xfId="17262" xr:uid="{D55C7859-DA41-4B9B-B430-C1ED39E9338E}"/>
    <cellStyle name="Total 35 3" xfId="17263" xr:uid="{376A3809-AD90-4C7E-A90B-DC32C3976E34}"/>
    <cellStyle name="Total 35 4" xfId="17264" xr:uid="{4EAA9D51-7899-4252-83EF-A78DCD125AAF}"/>
    <cellStyle name="Total 35 5" xfId="17265" xr:uid="{FD9053C2-F67B-4D13-A372-CE28915ABB27}"/>
    <cellStyle name="Total 35 6" xfId="17266" xr:uid="{2024A8C2-FA64-4FD6-9B32-B8F4E104B1E3}"/>
    <cellStyle name="Total 35 7" xfId="17267" xr:uid="{97CE1731-2C9A-4E27-AEA5-7D83C858F156}"/>
    <cellStyle name="Total 35 8" xfId="17268" xr:uid="{7BF69670-907F-409F-90EE-9398F693A1D2}"/>
    <cellStyle name="Total 35 9" xfId="17269" xr:uid="{0D7B1A19-C003-489D-9E51-6C5E889A5A81}"/>
    <cellStyle name="Total 36" xfId="17270" xr:uid="{06831DF7-2205-4C71-B811-268351724996}"/>
    <cellStyle name="Total 36 10" xfId="17271" xr:uid="{7341DD55-ACE9-4D3E-BCF1-5568E39D6F28}"/>
    <cellStyle name="Total 36 2" xfId="17272" xr:uid="{439A0FDD-A0B5-48ED-9453-4E0DC1DC84B4}"/>
    <cellStyle name="Total 36 3" xfId="17273" xr:uid="{B1E46D09-8F27-41FA-872A-8C8898A9D420}"/>
    <cellStyle name="Total 36 4" xfId="17274" xr:uid="{624839C9-6558-487C-9691-1FA3D55D0287}"/>
    <cellStyle name="Total 36 5" xfId="17275" xr:uid="{D83ADAB9-1401-48E8-84A3-2E192016CBA7}"/>
    <cellStyle name="Total 36 6" xfId="17276" xr:uid="{C5B7EABA-71C0-414B-A85A-0FADA7803DFE}"/>
    <cellStyle name="Total 36 7" xfId="17277" xr:uid="{7BC00DCF-B849-4D7B-A42A-002E254C333C}"/>
    <cellStyle name="Total 36 8" xfId="17278" xr:uid="{0399E81A-3338-4B3F-A4AC-41B37D5F2998}"/>
    <cellStyle name="Total 36 9" xfId="17279" xr:uid="{F30D32D2-DDCB-43E6-BFDA-85A78DDEE475}"/>
    <cellStyle name="Total 37" xfId="17280" xr:uid="{BA430AFD-1C36-41A2-9293-AA66F983D3BA}"/>
    <cellStyle name="Total 37 10" xfId="17281" xr:uid="{E69A5890-62F3-4C35-B679-5D8857AA9E40}"/>
    <cellStyle name="Total 37 2" xfId="17282" xr:uid="{A25E2846-268D-4C62-9156-4DE9EF5C9A57}"/>
    <cellStyle name="Total 37 3" xfId="17283" xr:uid="{9711712E-3807-4A1C-8B31-53EF1D9BC456}"/>
    <cellStyle name="Total 37 4" xfId="17284" xr:uid="{AA37FBC7-5FE2-4746-909B-1988C2A89081}"/>
    <cellStyle name="Total 37 5" xfId="17285" xr:uid="{90EE02E3-D81F-461E-9D06-DA31F662325A}"/>
    <cellStyle name="Total 37 6" xfId="17286" xr:uid="{73D58CF2-58EF-4F85-9479-3A94A8DFD347}"/>
    <cellStyle name="Total 37 7" xfId="17287" xr:uid="{09A24E87-8F4F-4106-83AE-D135AA397FBD}"/>
    <cellStyle name="Total 37 8" xfId="17288" xr:uid="{2A8C86B8-30ED-42C4-9889-26A62BECBF59}"/>
    <cellStyle name="Total 37 9" xfId="17289" xr:uid="{3EF65BF2-1BF8-428E-83F3-A6792BB3D4EC}"/>
    <cellStyle name="Total 38" xfId="17290" xr:uid="{1F58B109-DBAE-4C83-918F-6C4C996ADCD1}"/>
    <cellStyle name="Total 38 10" xfId="17291" xr:uid="{8BD72334-8EEA-4738-BBE1-128CEA6A8DC9}"/>
    <cellStyle name="Total 38 2" xfId="17292" xr:uid="{92702F86-6B45-4AAC-94A5-A05E4ECFC299}"/>
    <cellStyle name="Total 38 3" xfId="17293" xr:uid="{EB62A567-9B5F-4D11-B42A-6AFCC382854F}"/>
    <cellStyle name="Total 38 4" xfId="17294" xr:uid="{D3E58548-56DA-4145-A530-26F0CAAD0AAC}"/>
    <cellStyle name="Total 38 5" xfId="17295" xr:uid="{666653AD-6C70-4A69-90A1-B9473745AA5A}"/>
    <cellStyle name="Total 38 6" xfId="17296" xr:uid="{BE1D58E8-C11D-4CDB-B68E-AA4985170716}"/>
    <cellStyle name="Total 38 7" xfId="17297" xr:uid="{C1826EA9-DEB0-41B9-A8AD-BC6C93BF7565}"/>
    <cellStyle name="Total 38 8" xfId="17298" xr:uid="{AF292A08-0A54-40FC-908A-646C31C07DA5}"/>
    <cellStyle name="Total 38 9" xfId="17299" xr:uid="{C1F9BE42-FA3E-4836-8340-E13BE2A5E896}"/>
    <cellStyle name="Total 39" xfId="17300" xr:uid="{0EEC781A-CB09-41C4-A2F0-9C5B950F818F}"/>
    <cellStyle name="Total 39 10" xfId="17301" xr:uid="{9B67F5AA-FA86-4D54-A95D-51E6ECB82A13}"/>
    <cellStyle name="Total 39 2" xfId="17302" xr:uid="{E02C80F8-0C51-4AB5-8E50-B81AC5C20CEE}"/>
    <cellStyle name="Total 39 3" xfId="17303" xr:uid="{7EDF7F36-9CBE-428C-A893-E771717E6256}"/>
    <cellStyle name="Total 39 4" xfId="17304" xr:uid="{788C253C-754E-42BF-9035-60A8286705F3}"/>
    <cellStyle name="Total 39 5" xfId="17305" xr:uid="{5FED9DEE-D9B9-46B6-A1E0-83FABBCE61F0}"/>
    <cellStyle name="Total 39 6" xfId="17306" xr:uid="{CBEFF366-D1DE-4FDD-928D-AEDBF3E4D483}"/>
    <cellStyle name="Total 39 7" xfId="17307" xr:uid="{237282F9-B880-4E4B-9BB9-947E015A34B5}"/>
    <cellStyle name="Total 39 8" xfId="17308" xr:uid="{AC4FF120-BF9B-45EC-A5F2-3736A0787465}"/>
    <cellStyle name="Total 39 9" xfId="17309" xr:uid="{94F4C80D-BD03-4E2A-B39D-4CBDB276C3E1}"/>
    <cellStyle name="Total 4" xfId="17310" xr:uid="{D4B64593-EC28-48B7-86B5-9D01D1468BA7}"/>
    <cellStyle name="Total 4 10" xfId="17311" xr:uid="{510D53CD-7B8E-4DBD-A363-AEF442527C60}"/>
    <cellStyle name="Total 4 11" xfId="17312" xr:uid="{BC7555EC-EC81-48C0-BF43-615D0888726D}"/>
    <cellStyle name="Total 4 2" xfId="17313" xr:uid="{AB88218F-74F7-4733-BEF7-6EB3E251BAD7}"/>
    <cellStyle name="Total 4 2 2" xfId="17314" xr:uid="{0B5EEDEA-3920-4585-830F-95753DCBB083}"/>
    <cellStyle name="Total 4 2 3" xfId="17315" xr:uid="{FFD4462A-2070-46CF-B5C7-B8F31DE69ECE}"/>
    <cellStyle name="Total 4 2 4" xfId="17316" xr:uid="{73F8C5F2-D50C-46B8-A482-7F04B6A92B70}"/>
    <cellStyle name="Total 4 2 5" xfId="17317" xr:uid="{86F07274-0BC9-4539-AF96-30FEAC403914}"/>
    <cellStyle name="Total 4 3" xfId="17318" xr:uid="{8CD53FAE-C6FF-4D44-9321-381C8A2D85EC}"/>
    <cellStyle name="Total 4 4" xfId="17319" xr:uid="{3554F138-A342-480A-8FC0-DE8C65B6E9FE}"/>
    <cellStyle name="Total 4 5" xfId="17320" xr:uid="{05B3B076-6BAA-474C-919B-BF035BE2CC97}"/>
    <cellStyle name="Total 4 6" xfId="17321" xr:uid="{038669AD-D758-49D8-8DBA-C4F2E46078E6}"/>
    <cellStyle name="Total 4 7" xfId="17322" xr:uid="{B6D86DF9-363B-48CF-A9DA-E37D33BE7035}"/>
    <cellStyle name="Total 4 8" xfId="17323" xr:uid="{CF589225-69A1-44C2-B983-E0E2F2D41B5A}"/>
    <cellStyle name="Total 4 9" xfId="17324" xr:uid="{9B96F36C-3EFF-460E-9383-3F1899B717B6}"/>
    <cellStyle name="Total 40" xfId="17325" xr:uid="{7970426C-6064-4909-A286-A7628782E275}"/>
    <cellStyle name="Total 40 10" xfId="17326" xr:uid="{D3CD3ACE-EAC4-4A5D-90FD-C8C613BDCC1F}"/>
    <cellStyle name="Total 40 2" xfId="17327" xr:uid="{7843DDD6-E875-4D6C-88EF-92524C0BE69E}"/>
    <cellStyle name="Total 40 3" xfId="17328" xr:uid="{E92E2362-FD39-4961-8772-34E9576B3AC0}"/>
    <cellStyle name="Total 40 4" xfId="17329" xr:uid="{C2EAD84C-CB50-49CF-B239-8E329AA8353C}"/>
    <cellStyle name="Total 40 5" xfId="17330" xr:uid="{5815D14B-4836-434F-BC31-B86D761200D5}"/>
    <cellStyle name="Total 40 6" xfId="17331" xr:uid="{A923C60C-895C-4755-9E18-9F36EE7361FA}"/>
    <cellStyle name="Total 40 7" xfId="17332" xr:uid="{49905351-9F23-42EC-8119-BA51810E54EF}"/>
    <cellStyle name="Total 40 8" xfId="17333" xr:uid="{5A7F16DC-C987-4FC3-96DB-2121766B8D16}"/>
    <cellStyle name="Total 40 9" xfId="17334" xr:uid="{0264849D-AC13-4A6C-8790-37102DB02C5D}"/>
    <cellStyle name="Total 41" xfId="17335" xr:uid="{92338C7E-040C-4FAF-AC1C-6543C009F9BE}"/>
    <cellStyle name="Total 41 10" xfId="17336" xr:uid="{48D1267F-4CD0-4FCC-80F3-DD914ADAB726}"/>
    <cellStyle name="Total 41 2" xfId="17337" xr:uid="{E21E833B-9742-41FF-8B82-B44B57EA3439}"/>
    <cellStyle name="Total 41 3" xfId="17338" xr:uid="{AD09AEA7-01B2-4041-A799-F8914C0E1931}"/>
    <cellStyle name="Total 41 4" xfId="17339" xr:uid="{C7E1F80B-74FC-4831-A610-B8B49AA7661D}"/>
    <cellStyle name="Total 41 5" xfId="17340" xr:uid="{496E7BE8-BF68-425B-8938-C5F294E22553}"/>
    <cellStyle name="Total 41 6" xfId="17341" xr:uid="{9F1DCC80-674E-4516-8433-CEFFAE7304C2}"/>
    <cellStyle name="Total 41 7" xfId="17342" xr:uid="{1BBADFBE-BDE3-4AB5-A562-77D4D7FE464E}"/>
    <cellStyle name="Total 41 8" xfId="17343" xr:uid="{9FCF6352-1C26-4816-A13B-4B88FF26BAF1}"/>
    <cellStyle name="Total 41 9" xfId="17344" xr:uid="{DD5B85C3-76B0-4AEC-A967-127384C0045F}"/>
    <cellStyle name="Total 42" xfId="17345" xr:uid="{DFB69464-FB52-4200-85C2-CCFB6F5C79A3}"/>
    <cellStyle name="Total 42 10" xfId="17346" xr:uid="{4F3BFDD3-4A46-4E6D-9E52-D837950710BF}"/>
    <cellStyle name="Total 42 2" xfId="17347" xr:uid="{FD72AEE8-5F7A-4F66-BC97-2F2D5EC83F5A}"/>
    <cellStyle name="Total 42 3" xfId="17348" xr:uid="{1C1E05F2-D69A-4A3C-9291-1FC82734552B}"/>
    <cellStyle name="Total 42 4" xfId="17349" xr:uid="{5C26D3AC-16CA-4F58-B8D6-20268A5F6AA5}"/>
    <cellStyle name="Total 42 5" xfId="17350" xr:uid="{22B00284-A1DB-4319-B357-00D66B6F2DCA}"/>
    <cellStyle name="Total 42 6" xfId="17351" xr:uid="{FB72D8BC-FCF2-4FC2-B327-EDB5C5BFC7B9}"/>
    <cellStyle name="Total 42 7" xfId="17352" xr:uid="{39882E5F-B332-496E-8DF3-0DD54B4C7C03}"/>
    <cellStyle name="Total 42 8" xfId="17353" xr:uid="{0CD15128-6940-4E3B-8F92-6B6BE85C635C}"/>
    <cellStyle name="Total 42 9" xfId="17354" xr:uid="{29DA90F9-E5B0-4523-9973-08BE7DF51386}"/>
    <cellStyle name="Total 5" xfId="17355" xr:uid="{594FA788-0E6B-4A72-A8A6-40AC6F3EB40C}"/>
    <cellStyle name="Total 5 10" xfId="17356" xr:uid="{15518CBF-F524-444C-BE0B-98227CB8BA78}"/>
    <cellStyle name="Total 5 11" xfId="17357" xr:uid="{EA8F3A66-969A-438B-B02C-FB8FDFEF3D84}"/>
    <cellStyle name="Total 5 2" xfId="17358" xr:uid="{F5A7691D-6020-4B89-93CA-9A23E135C2E4}"/>
    <cellStyle name="Total 5 2 2" xfId="17359" xr:uid="{28DB076C-844F-435F-A9E3-C6A8A90E7C34}"/>
    <cellStyle name="Total 5 2 3" xfId="17360" xr:uid="{EB652247-D397-47E5-AC9F-F33FF5313998}"/>
    <cellStyle name="Total 5 2 4" xfId="17361" xr:uid="{48C179FE-7527-47FD-9E1E-AA5B66EDADCA}"/>
    <cellStyle name="Total 5 2 5" xfId="17362" xr:uid="{E1E0130E-2498-42A5-B271-00770F756533}"/>
    <cellStyle name="Total 5 3" xfId="17363" xr:uid="{259782ED-1EC8-47A7-9F37-6E3DC6D538DE}"/>
    <cellStyle name="Total 5 4" xfId="17364" xr:uid="{566576B9-7064-459E-BA62-B68745CCD3AC}"/>
    <cellStyle name="Total 5 5" xfId="17365" xr:uid="{624A66A0-5337-49D5-8BC1-18F9BB33B83B}"/>
    <cellStyle name="Total 5 6" xfId="17366" xr:uid="{5AB72CBD-E0AF-485C-A59E-6AB4E15C05F3}"/>
    <cellStyle name="Total 5 7" xfId="17367" xr:uid="{38ED7063-DEEC-470F-BD0A-32053AA2D0DF}"/>
    <cellStyle name="Total 5 8" xfId="17368" xr:uid="{83951888-6F3E-441A-BA51-D2ECC3CDC07D}"/>
    <cellStyle name="Total 5 9" xfId="17369" xr:uid="{CFF58C39-6FA7-4113-B7BF-32519053F943}"/>
    <cellStyle name="Total 6" xfId="17370" xr:uid="{05882B0D-9D3E-4396-B5A6-E4994911CA6B}"/>
    <cellStyle name="Total 6 10" xfId="17371" xr:uid="{761B6B8D-E4D1-4426-8A22-AC3C0A2E5EA1}"/>
    <cellStyle name="Total 6 11" xfId="17372" xr:uid="{83774338-0A6E-491D-9AB5-086874AF1CA7}"/>
    <cellStyle name="Total 6 2" xfId="17373" xr:uid="{B2EF7764-AAF7-465A-A410-CF883C46E7DA}"/>
    <cellStyle name="Total 6 2 2" xfId="17374" xr:uid="{86490238-5D7C-4867-AAA6-3DEBA9A98DCC}"/>
    <cellStyle name="Total 6 2 3" xfId="17375" xr:uid="{461F4ED0-553A-436D-BE61-FFD0274C54D9}"/>
    <cellStyle name="Total 6 2 4" xfId="17376" xr:uid="{F7388C18-31B6-48D7-9057-16993D4A65AE}"/>
    <cellStyle name="Total 6 2 5" xfId="17377" xr:uid="{3353148F-2FB7-449B-938B-D1539F6DA6E5}"/>
    <cellStyle name="Total 6 3" xfId="17378" xr:uid="{51A99C07-4F35-4C60-86BC-B61DC412011A}"/>
    <cellStyle name="Total 6 4" xfId="17379" xr:uid="{7D701296-5B6B-4274-B1E7-A029BADB2BB2}"/>
    <cellStyle name="Total 6 5" xfId="17380" xr:uid="{D4C19CCE-1C90-46B0-B727-981E562AB234}"/>
    <cellStyle name="Total 6 6" xfId="17381" xr:uid="{1A391FF0-C26A-41B0-AAE9-2EDE63443689}"/>
    <cellStyle name="Total 6 7" xfId="17382" xr:uid="{2FE1B188-6289-4A23-A456-04334CC9BF15}"/>
    <cellStyle name="Total 6 8" xfId="17383" xr:uid="{59384B8B-993E-44A1-B87C-11E5B18139F8}"/>
    <cellStyle name="Total 6 9" xfId="17384" xr:uid="{F225E71C-D1A2-45E4-BC8A-BC7AF0064B9F}"/>
    <cellStyle name="Total 7" xfId="17385" xr:uid="{F76A08CA-80CE-4668-B06D-F06174144BA6}"/>
    <cellStyle name="Total 7 10" xfId="17386" xr:uid="{4A21BE6F-9995-444B-A6B0-F58C1A3EA0A7}"/>
    <cellStyle name="Total 7 2" xfId="17387" xr:uid="{9E40995B-ED19-437D-B379-C6525A1F4C3A}"/>
    <cellStyle name="Total 7 3" xfId="17388" xr:uid="{91BC0152-6E71-4641-9853-43ADDF2EAD00}"/>
    <cellStyle name="Total 7 4" xfId="17389" xr:uid="{B7E89CED-8448-42FF-98B1-3729ADEB12EB}"/>
    <cellStyle name="Total 7 5" xfId="17390" xr:uid="{DC9E173B-F505-4138-93FA-A2CAF080EB17}"/>
    <cellStyle name="Total 7 6" xfId="17391" xr:uid="{E6D24F04-7371-4500-8FA5-FC3A0DAD154C}"/>
    <cellStyle name="Total 7 7" xfId="17392" xr:uid="{3DC4634C-3C78-4D60-97CE-E17E6C950711}"/>
    <cellStyle name="Total 7 8" xfId="17393" xr:uid="{EF1DA1B6-EC6A-48FF-8CE7-050A13A1466C}"/>
    <cellStyle name="Total 7 9" xfId="17394" xr:uid="{21AC0496-9C1A-42E0-B740-4AB74AAA5611}"/>
    <cellStyle name="Total 8" xfId="17395" xr:uid="{6352A068-5D4A-4FC7-B439-79FF94C8635F}"/>
    <cellStyle name="Total 8 10" xfId="17396" xr:uid="{E32D724D-66F4-4C16-B3B0-ACAC2FE84B1A}"/>
    <cellStyle name="Total 8 2" xfId="17397" xr:uid="{71EF80A2-7FA9-469A-850E-4B15B970DBAC}"/>
    <cellStyle name="Total 8 3" xfId="17398" xr:uid="{8DA12D27-7BA1-419B-BDE6-856FF421EEB5}"/>
    <cellStyle name="Total 8 4" xfId="17399" xr:uid="{8BA25D99-FC6D-490A-BCDA-067A6A8CBBE3}"/>
    <cellStyle name="Total 8 5" xfId="17400" xr:uid="{9886A0CB-14BC-49BE-B313-484F069CBCC6}"/>
    <cellStyle name="Total 8 6" xfId="17401" xr:uid="{E86EA010-9746-4DC9-A24A-0FDFEA370AFD}"/>
    <cellStyle name="Total 8 7" xfId="17402" xr:uid="{C706C2C9-5F34-4EEA-885B-8955DDB67430}"/>
    <cellStyle name="Total 8 8" xfId="17403" xr:uid="{4A5B2108-ECC3-46A4-9A5C-8EC4CA8030B3}"/>
    <cellStyle name="Total 8 9" xfId="17404" xr:uid="{48C172D2-8CFE-441D-AD0E-0F5ED49F5D35}"/>
    <cellStyle name="Total 9" xfId="17405" xr:uid="{AD58A6F5-6D4B-4D89-9503-F05AEDBA9CFE}"/>
    <cellStyle name="Total 9 10" xfId="17406" xr:uid="{21A59B9B-CAC4-4A20-A28B-7EA154BA09B6}"/>
    <cellStyle name="Total 9 2" xfId="17407" xr:uid="{9F38C52E-92CF-4C9A-8262-86463B3550C4}"/>
    <cellStyle name="Total 9 3" xfId="17408" xr:uid="{CC8550EB-97C8-4169-A7FC-DF75BCA69565}"/>
    <cellStyle name="Total 9 4" xfId="17409" xr:uid="{4E596DC7-27E5-4FBB-9F9B-74C0A441111E}"/>
    <cellStyle name="Total 9 5" xfId="17410" xr:uid="{86A9237B-8905-4C3C-A597-8B677F24DA66}"/>
    <cellStyle name="Total 9 6" xfId="17411" xr:uid="{595498BE-3E43-4EF6-8F96-111CC3740AE5}"/>
    <cellStyle name="Total 9 7" xfId="17412" xr:uid="{C62320DE-23CF-41FA-9EB1-E28FF9907422}"/>
    <cellStyle name="Total 9 8" xfId="17413" xr:uid="{1D4E7178-74A4-4B9D-B736-D1874984D15B}"/>
    <cellStyle name="Total 9 9" xfId="17414" xr:uid="{E13A8FD3-1508-44D1-A8D3-B7ED3F2A12ED}"/>
    <cellStyle name="Überschrift" xfId="17415" xr:uid="{C3BD0984-80E9-42D6-8602-3842E0B8871F}"/>
    <cellStyle name="Überschrift 1" xfId="17416" xr:uid="{B4F1D9C5-824A-4993-B97A-945D39EA2782}"/>
    <cellStyle name="Überschrift 1 10" xfId="17417" xr:uid="{920E9EE6-86EC-412E-80FC-487F1726A842}"/>
    <cellStyle name="Überschrift 1 2" xfId="17418" xr:uid="{7DDC5C5E-2211-4B6C-A916-93B83D9E2730}"/>
    <cellStyle name="Überschrift 1 3" xfId="17419" xr:uid="{01CEC0CE-339A-4D84-8B52-AAE689177C73}"/>
    <cellStyle name="Überschrift 1 4" xfId="17420" xr:uid="{9D354CF0-D94A-4F70-8E79-8B8967D1C718}"/>
    <cellStyle name="Überschrift 1 5" xfId="17421" xr:uid="{8EFD229C-785E-454F-8BC0-A504F1DE1D1D}"/>
    <cellStyle name="Überschrift 1 6" xfId="17422" xr:uid="{CB5A312D-3F17-40DE-9F1D-B0164CE3463C}"/>
    <cellStyle name="Überschrift 1 7" xfId="17423" xr:uid="{2EE0F02B-E2D0-43FC-B468-F657E5E7D877}"/>
    <cellStyle name="Überschrift 1 8" xfId="17424" xr:uid="{A854E966-89D3-4FB2-BE5E-608069E86E50}"/>
    <cellStyle name="Überschrift 1 9" xfId="17425" xr:uid="{BFE28002-F75F-448D-BF16-5AF689DE65A2}"/>
    <cellStyle name="Überschrift 10" xfId="17426" xr:uid="{ACDFC1E7-E33C-4E3F-A31C-5841814A0D2C}"/>
    <cellStyle name="Überschrift 11" xfId="17427" xr:uid="{A7DF3FCD-C114-4904-A268-A4C54AEFBED9}"/>
    <cellStyle name="Überschrift 12" xfId="17428" xr:uid="{00BC150E-6BF2-4BAC-9FAD-5E16BC7DFFE1}"/>
    <cellStyle name="Überschrift 13" xfId="17429" xr:uid="{E9654FBD-3DBD-4C6A-8857-35CE7B491C8C}"/>
    <cellStyle name="Überschrift 2" xfId="17430" xr:uid="{70DE159A-86BF-47F9-B1BC-D5BD7BDB4322}"/>
    <cellStyle name="Überschrift 2 10" xfId="17431" xr:uid="{5E768460-6B71-4699-930D-45E9F26058D0}"/>
    <cellStyle name="Überschrift 2 2" xfId="17432" xr:uid="{1EB5885C-8B88-4BC0-90B8-20F2F6864C4D}"/>
    <cellStyle name="Überschrift 2 3" xfId="17433" xr:uid="{5D1E50CA-0E1F-4655-8D90-B5C14ABBDE8E}"/>
    <cellStyle name="Überschrift 2 4" xfId="17434" xr:uid="{C90CD400-6DBA-4E39-9F33-681901AA24D5}"/>
    <cellStyle name="Überschrift 2 5" xfId="17435" xr:uid="{2309D5DD-504B-4FC9-B114-1C2B92036FB4}"/>
    <cellStyle name="Überschrift 2 6" xfId="17436" xr:uid="{41AC72DD-9085-4739-90C3-29B0F3021B01}"/>
    <cellStyle name="Überschrift 2 7" xfId="17437" xr:uid="{CAF53A1E-D7F7-4E15-A6AB-60A39E02C7D5}"/>
    <cellStyle name="Überschrift 2 8" xfId="17438" xr:uid="{7543D037-63AB-49B3-A153-08E124174090}"/>
    <cellStyle name="Überschrift 2 9" xfId="17439" xr:uid="{F041315E-ED86-4BF9-9F07-D3B7F82498C6}"/>
    <cellStyle name="Überschrift 3" xfId="17440" xr:uid="{E77C67F8-9C4E-48C0-91D7-08038D93B5BB}"/>
    <cellStyle name="Überschrift 3 10" xfId="17441" xr:uid="{19FB71D1-AAAC-4B89-BBB9-876E1B417642}"/>
    <cellStyle name="Überschrift 3 2" xfId="17442" xr:uid="{2B4E08B4-7C3E-41F0-845B-913E5AA86B97}"/>
    <cellStyle name="Überschrift 3 3" xfId="17443" xr:uid="{E3B3E331-FFC3-42F4-BE29-A6FC6FC5DA73}"/>
    <cellStyle name="Überschrift 3 4" xfId="17444" xr:uid="{45DE8941-E553-48A3-950D-1C76B5D0A372}"/>
    <cellStyle name="Überschrift 3 5" xfId="17445" xr:uid="{F8EA35D6-8F46-4E80-8E7E-B5CFC1850BCC}"/>
    <cellStyle name="Überschrift 3 6" xfId="17446" xr:uid="{B182CE1F-55DC-40D0-8E34-F73E29B220D4}"/>
    <cellStyle name="Überschrift 3 7" xfId="17447" xr:uid="{3C2EB8A4-7E72-40B5-B57B-C73DB1297404}"/>
    <cellStyle name="Überschrift 3 8" xfId="17448" xr:uid="{BA18F72F-3AFD-4A33-88C5-E3F861857904}"/>
    <cellStyle name="Überschrift 3 9" xfId="17449" xr:uid="{4467DBC5-3429-43D6-B6DD-D6392CDA4208}"/>
    <cellStyle name="Überschrift 4" xfId="17450" xr:uid="{32C277AF-C263-48AB-A723-0AE501CE2FC4}"/>
    <cellStyle name="Überschrift 4 10" xfId="17451" xr:uid="{EFEBFA1A-398A-449A-9B4E-12579A1721D8}"/>
    <cellStyle name="Überschrift 4 2" xfId="17452" xr:uid="{79A37291-F0FF-4830-97A4-B1478AF2083F}"/>
    <cellStyle name="Überschrift 4 3" xfId="17453" xr:uid="{7EA45215-5B33-4DA8-8D43-07CE178A4B58}"/>
    <cellStyle name="Überschrift 4 4" xfId="17454" xr:uid="{98CF7A43-308F-4E89-9122-78007891E640}"/>
    <cellStyle name="Überschrift 4 5" xfId="17455" xr:uid="{EA372816-FAFF-474A-9A89-C896BBBE31C6}"/>
    <cellStyle name="Überschrift 4 6" xfId="17456" xr:uid="{222056F2-2B21-4198-BF6D-609E5BD6A64D}"/>
    <cellStyle name="Überschrift 4 7" xfId="17457" xr:uid="{1184ECED-0563-40AC-8B53-DF375DDC5063}"/>
    <cellStyle name="Überschrift 4 8" xfId="17458" xr:uid="{49444A04-9F46-4D1E-8AF5-843AF053F798}"/>
    <cellStyle name="Überschrift 4 9" xfId="17459" xr:uid="{F855A73E-649D-4769-BC52-49F95122C036}"/>
    <cellStyle name="Überschrift 5" xfId="17460" xr:uid="{42F8AD6A-5D3E-4253-8CB8-74702D35BEB1}"/>
    <cellStyle name="Überschrift 6" xfId="17461" xr:uid="{1FECFEAA-5799-4A59-96E4-13DC7C6A4A6F}"/>
    <cellStyle name="Überschrift 7" xfId="17462" xr:uid="{7571A644-1024-4F3D-9086-0FFB971C8E7C}"/>
    <cellStyle name="Überschrift 8" xfId="17463" xr:uid="{09BE7FDD-FEF7-46FB-99E2-4194B0D6CBA4}"/>
    <cellStyle name="Überschrift 9" xfId="17464" xr:uid="{8FAB8BC8-6760-457D-948E-4236CFAA6A8E}"/>
    <cellStyle name="Valuutta_Layo9704" xfId="17465" xr:uid="{33A7254A-4255-4372-A014-D49AA03B7804}"/>
    <cellStyle name="Verknüpfte Zelle" xfId="17466" xr:uid="{968C4FC6-25C8-4481-BF2B-AEF12B140B75}"/>
    <cellStyle name="Verknüpfte Zelle 10" xfId="17467" xr:uid="{7702BB1F-EEEA-4690-BECC-4F33C5242F64}"/>
    <cellStyle name="Verknüpfte Zelle 2" xfId="17468" xr:uid="{1C1EEB9A-1BCD-4B86-930C-720C30485E77}"/>
    <cellStyle name="Verknüpfte Zelle 3" xfId="17469" xr:uid="{DAA6B50C-08B4-46C2-AF86-5EAB6598A1E3}"/>
    <cellStyle name="Verknüpfte Zelle 4" xfId="17470" xr:uid="{9692630C-4BB8-47B8-B4FE-40396DC9774C}"/>
    <cellStyle name="Verknüpfte Zelle 5" xfId="17471" xr:uid="{FED1F2E5-5221-4BFD-B34A-8A7673740365}"/>
    <cellStyle name="Verknüpfte Zelle 6" xfId="17472" xr:uid="{B2818D4A-59F5-4CBF-B4C5-047562E53ADB}"/>
    <cellStyle name="Verknüpfte Zelle 7" xfId="17473" xr:uid="{0EEB0167-4452-440F-8A50-0FEEAC807CA6}"/>
    <cellStyle name="Verknüpfte Zelle 8" xfId="17474" xr:uid="{7EDB18D8-F3B7-47A8-A761-8AFD43B595D8}"/>
    <cellStyle name="Verknüpfte Zelle 9" xfId="17475" xr:uid="{41DBE380-D40A-4BB1-8823-017B26F43D4E}"/>
    <cellStyle name="Vírgula 2" xfId="12" xr:uid="{64279CFE-A09E-4F84-9531-B0FEF7A21BB6}"/>
    <cellStyle name="Vírgula 2 2" xfId="18018" xr:uid="{89E48592-92E1-49AF-A862-C6E3EE96E69D}"/>
    <cellStyle name="Warnender Text" xfId="17476" xr:uid="{D865A581-A193-49A4-813B-B61A3A426BF9}"/>
    <cellStyle name="Warnender Text 10" xfId="17477" xr:uid="{A65CDCA2-6DF8-4F7D-A1CB-D2A97DC1111C}"/>
    <cellStyle name="Warnender Text 2" xfId="17478" xr:uid="{CE511624-A72E-4BB0-98EB-1BCA75D7D025}"/>
    <cellStyle name="Warnender Text 3" xfId="17479" xr:uid="{C478D8D0-1860-46FF-89B6-4BFF6DF943EF}"/>
    <cellStyle name="Warnender Text 4" xfId="17480" xr:uid="{F8CC95D4-57E4-4A26-9A3F-9D3A55D4A46C}"/>
    <cellStyle name="Warnender Text 5" xfId="17481" xr:uid="{1F7C5269-3FB0-4E7D-ADA1-1821BA206034}"/>
    <cellStyle name="Warnender Text 6" xfId="17482" xr:uid="{584603C5-D941-413C-9924-883F0DF69F10}"/>
    <cellStyle name="Warnender Text 7" xfId="17483" xr:uid="{BC025E7A-C8D7-4A78-830F-AEEB285B05EA}"/>
    <cellStyle name="Warnender Text 8" xfId="17484" xr:uid="{8AD0134B-2763-4A53-8DD7-0D2B85DF395F}"/>
    <cellStyle name="Warnender Text 9" xfId="17485" xr:uid="{6F372016-BB62-44DA-9430-674D535910BC}"/>
    <cellStyle name="Warning Text 10" xfId="17486" xr:uid="{B3248B71-E3C3-46F4-9CB9-C8A9A7B5811E}"/>
    <cellStyle name="Warning Text 10 10" xfId="17487" xr:uid="{E034DBC5-13A0-4DFC-A449-02690B2D1102}"/>
    <cellStyle name="Warning Text 10 2" xfId="17488" xr:uid="{922709FA-A67B-465A-BDA7-E43BC2E52478}"/>
    <cellStyle name="Warning Text 10 3" xfId="17489" xr:uid="{7973737D-7292-40B9-A0C4-BD91A269DE1A}"/>
    <cellStyle name="Warning Text 10 4" xfId="17490" xr:uid="{6D869EB8-E31A-4B28-B325-B4E005BED148}"/>
    <cellStyle name="Warning Text 10 5" xfId="17491" xr:uid="{1D7EA9F5-3487-402D-B392-8572DB91EFA7}"/>
    <cellStyle name="Warning Text 10 6" xfId="17492" xr:uid="{19E1F1AB-3703-4720-AB0D-D052AB56D8AD}"/>
    <cellStyle name="Warning Text 10 7" xfId="17493" xr:uid="{57D399D3-1982-49FE-9CB5-24C0F7384CBC}"/>
    <cellStyle name="Warning Text 10 8" xfId="17494" xr:uid="{2579FA89-4A10-459A-8571-A421900335DC}"/>
    <cellStyle name="Warning Text 10 9" xfId="17495" xr:uid="{AFE7C8F6-9857-42DC-A109-4628CC322C53}"/>
    <cellStyle name="Warning Text 11" xfId="17496" xr:uid="{65947E68-3F1C-475B-A9F0-8856D081B703}"/>
    <cellStyle name="Warning Text 11 10" xfId="17497" xr:uid="{E9E2002B-54DD-4A49-9BC1-32938AA012FE}"/>
    <cellStyle name="Warning Text 11 2" xfId="17498" xr:uid="{BBFA1C9B-2D1C-4BBA-8EEB-D52FDECCEF81}"/>
    <cellStyle name="Warning Text 11 3" xfId="17499" xr:uid="{2965D481-229C-455C-A987-585BDE528739}"/>
    <cellStyle name="Warning Text 11 4" xfId="17500" xr:uid="{71B4F712-27AA-44D3-ADD9-3588415F734F}"/>
    <cellStyle name="Warning Text 11 5" xfId="17501" xr:uid="{E763BDFA-7EE4-4BD3-8323-E4F6D32A0BC4}"/>
    <cellStyle name="Warning Text 11 6" xfId="17502" xr:uid="{A712B11F-6104-4684-9E64-5E96C5BDC323}"/>
    <cellStyle name="Warning Text 11 7" xfId="17503" xr:uid="{55257EAC-E6FA-439A-AFDA-FEEF56F2B594}"/>
    <cellStyle name="Warning Text 11 8" xfId="17504" xr:uid="{81B32848-AD78-4BEB-8D5A-1FCF8F736B27}"/>
    <cellStyle name="Warning Text 11 9" xfId="17505" xr:uid="{7CF0FF74-5346-4831-B1D0-DE19499E4033}"/>
    <cellStyle name="Warning Text 12" xfId="17506" xr:uid="{FA24B91F-B51F-49AF-B04F-9E13CA7A3B95}"/>
    <cellStyle name="Warning Text 12 10" xfId="17507" xr:uid="{3FA457F9-D238-47D9-8C78-3F8E10DF4048}"/>
    <cellStyle name="Warning Text 12 2" xfId="17508" xr:uid="{E8D00A10-9182-4413-944F-6902AA108561}"/>
    <cellStyle name="Warning Text 12 3" xfId="17509" xr:uid="{6A561E5A-7462-4C87-BC14-4AAEAA02DB7D}"/>
    <cellStyle name="Warning Text 12 4" xfId="17510" xr:uid="{324B6FCF-B5B6-4F2F-8CDE-77A12321A0C0}"/>
    <cellStyle name="Warning Text 12 5" xfId="17511" xr:uid="{8599CA90-E1A8-4DCA-80C7-C9D2F5130366}"/>
    <cellStyle name="Warning Text 12 6" xfId="17512" xr:uid="{22F68898-0895-4F2D-BC21-6A0914B3C946}"/>
    <cellStyle name="Warning Text 12 7" xfId="17513" xr:uid="{F75DDF46-D985-4006-BC5F-55F0F20D7556}"/>
    <cellStyle name="Warning Text 12 8" xfId="17514" xr:uid="{A798C258-6BC1-459F-B016-A983BA6B0469}"/>
    <cellStyle name="Warning Text 12 9" xfId="17515" xr:uid="{0A7D6CC1-1BD6-478E-A498-8A33B1B8CD6F}"/>
    <cellStyle name="Warning Text 13" xfId="17516" xr:uid="{670722C6-6798-4D16-AFA9-20A05CE83ECF}"/>
    <cellStyle name="Warning Text 13 10" xfId="17517" xr:uid="{9C93666F-76E6-48E5-9CD0-509AA096C608}"/>
    <cellStyle name="Warning Text 13 2" xfId="17518" xr:uid="{F0B8A0BE-8D0F-480F-B63B-5CB3F0DBA127}"/>
    <cellStyle name="Warning Text 13 3" xfId="17519" xr:uid="{721049D5-3B1F-4141-8FC8-56BF9487CD7C}"/>
    <cellStyle name="Warning Text 13 4" xfId="17520" xr:uid="{FE5A34F6-12DD-4003-AE19-3A069D12FDB3}"/>
    <cellStyle name="Warning Text 13 5" xfId="17521" xr:uid="{A1231F1B-3529-4E5E-9452-7C76F2AC5820}"/>
    <cellStyle name="Warning Text 13 6" xfId="17522" xr:uid="{4CC327AD-20BA-40EE-AE5D-FD61862EF4B0}"/>
    <cellStyle name="Warning Text 13 7" xfId="17523" xr:uid="{8941ACF4-AE3A-41CD-9332-7F798240BF95}"/>
    <cellStyle name="Warning Text 13 8" xfId="17524" xr:uid="{B9746075-E557-4CD3-A4B9-4E52F6A70242}"/>
    <cellStyle name="Warning Text 13 9" xfId="17525" xr:uid="{9198B9DD-262E-4E64-A94E-6230F8ADC7FD}"/>
    <cellStyle name="Warning Text 14" xfId="17526" xr:uid="{D5094BBB-2690-411F-8250-6E379811A8A7}"/>
    <cellStyle name="Warning Text 14 10" xfId="17527" xr:uid="{273D66DF-D909-4690-9AD1-AEDEC30BB8FB}"/>
    <cellStyle name="Warning Text 14 2" xfId="17528" xr:uid="{FCB73C81-C166-43C2-8170-CB98F685B896}"/>
    <cellStyle name="Warning Text 14 3" xfId="17529" xr:uid="{296F210C-6471-489A-94A0-6B2D0F5F5EC3}"/>
    <cellStyle name="Warning Text 14 4" xfId="17530" xr:uid="{410C0AA1-E2F2-4606-9980-6F9A196F6D34}"/>
    <cellStyle name="Warning Text 14 5" xfId="17531" xr:uid="{E05C085D-F245-4D08-9DA2-B45BA662B490}"/>
    <cellStyle name="Warning Text 14 6" xfId="17532" xr:uid="{2AB3E54A-5598-41CF-BB6A-F372EFD6E547}"/>
    <cellStyle name="Warning Text 14 7" xfId="17533" xr:uid="{DC608BDD-69EE-43F3-ADB2-ACEDDB9739CF}"/>
    <cellStyle name="Warning Text 14 8" xfId="17534" xr:uid="{46774C60-BFAB-4359-9102-6BBDFA418803}"/>
    <cellStyle name="Warning Text 14 9" xfId="17535" xr:uid="{E6D2502D-7A84-4304-8A76-B91E4B6E9CFD}"/>
    <cellStyle name="Warning Text 15" xfId="17536" xr:uid="{0E68D1D3-8C77-49D6-9567-554DA7A0A01F}"/>
    <cellStyle name="Warning Text 15 10" xfId="17537" xr:uid="{CC5CDDE3-ED72-4325-B852-F20C120D5F29}"/>
    <cellStyle name="Warning Text 15 2" xfId="17538" xr:uid="{FC016AC1-E71E-4614-9384-D23A835E4517}"/>
    <cellStyle name="Warning Text 15 3" xfId="17539" xr:uid="{86F3539F-A73B-4DB2-949C-3ED62196EEEA}"/>
    <cellStyle name="Warning Text 15 4" xfId="17540" xr:uid="{9B3AA69B-ABF3-4EEA-ADD9-DDF0AD322E9C}"/>
    <cellStyle name="Warning Text 15 5" xfId="17541" xr:uid="{3354E777-6179-475D-8B1E-6810D3C1596C}"/>
    <cellStyle name="Warning Text 15 6" xfId="17542" xr:uid="{B88E4502-D2D8-4C0C-B60F-7D40822C375F}"/>
    <cellStyle name="Warning Text 15 7" xfId="17543" xr:uid="{E01A31B8-177C-4187-B2C4-443404AF8DAB}"/>
    <cellStyle name="Warning Text 15 8" xfId="17544" xr:uid="{7AB91CCA-1532-48DB-ADFF-E82FE19CF43C}"/>
    <cellStyle name="Warning Text 15 9" xfId="17545" xr:uid="{91198A5A-A8F2-4A78-875E-75A79F6796C1}"/>
    <cellStyle name="Warning Text 16" xfId="17546" xr:uid="{69744A3B-D5D5-48CE-923B-293C78483EAF}"/>
    <cellStyle name="Warning Text 16 10" xfId="17547" xr:uid="{22D77F52-C6F4-4B65-B51D-B18ECD18DC89}"/>
    <cellStyle name="Warning Text 16 2" xfId="17548" xr:uid="{DE2FE923-C91B-42E4-B975-985CE211A9F0}"/>
    <cellStyle name="Warning Text 16 3" xfId="17549" xr:uid="{C3BCB215-AA90-48A7-899F-AB8F68924EE4}"/>
    <cellStyle name="Warning Text 16 4" xfId="17550" xr:uid="{F97E0209-D00D-4B5D-8810-A374FFDCC54A}"/>
    <cellStyle name="Warning Text 16 5" xfId="17551" xr:uid="{0390ECB6-05B9-44A8-A9E7-182DA0076437}"/>
    <cellStyle name="Warning Text 16 6" xfId="17552" xr:uid="{4A735F44-D1E6-4AEB-9FA7-2ECBEC7D2129}"/>
    <cellStyle name="Warning Text 16 7" xfId="17553" xr:uid="{3C8994B7-F76C-45B0-B1CE-5997B32B96C7}"/>
    <cellStyle name="Warning Text 16 8" xfId="17554" xr:uid="{93D89557-134E-497C-98D0-5D596694A136}"/>
    <cellStyle name="Warning Text 16 9" xfId="17555" xr:uid="{DB9CF634-D593-48FB-8D95-C2FCD03FF47F}"/>
    <cellStyle name="Warning Text 17" xfId="17556" xr:uid="{ABDD1151-D10E-4984-841C-4280B17E1000}"/>
    <cellStyle name="Warning Text 17 10" xfId="17557" xr:uid="{ADED0671-CCB0-4902-A912-B5A64F55AD75}"/>
    <cellStyle name="Warning Text 17 2" xfId="17558" xr:uid="{11CE179B-6F46-4032-8F02-E3848D8B3B98}"/>
    <cellStyle name="Warning Text 17 3" xfId="17559" xr:uid="{49A252F3-350D-46D0-BBD6-938494C4CD2A}"/>
    <cellStyle name="Warning Text 17 4" xfId="17560" xr:uid="{D0C4B033-2993-42AF-8361-0B7993697B1D}"/>
    <cellStyle name="Warning Text 17 5" xfId="17561" xr:uid="{89D8C646-B9C0-4B65-A5A4-790E26C68315}"/>
    <cellStyle name="Warning Text 17 6" xfId="17562" xr:uid="{3BFFA784-6988-4A62-BAFC-D5EEFD5E8238}"/>
    <cellStyle name="Warning Text 17 7" xfId="17563" xr:uid="{3911D954-FFB7-47DF-BD5A-6DDCC746756F}"/>
    <cellStyle name="Warning Text 17 8" xfId="17564" xr:uid="{600DD4A5-6AEE-4A35-AA32-2373BD669D7A}"/>
    <cellStyle name="Warning Text 17 9" xfId="17565" xr:uid="{DA94A887-255B-4A73-B558-54C9984F9A99}"/>
    <cellStyle name="Warning Text 18" xfId="17566" xr:uid="{2EB07ADE-C2BB-4FF7-8D9B-8C461218FAE4}"/>
    <cellStyle name="Warning Text 18 10" xfId="17567" xr:uid="{101B8B2F-9A90-4998-B499-5CCCCCFD4FFC}"/>
    <cellStyle name="Warning Text 18 2" xfId="17568" xr:uid="{E9B5E2CD-F802-4076-912E-D4270FC89C06}"/>
    <cellStyle name="Warning Text 18 3" xfId="17569" xr:uid="{F69D4275-870A-42C8-8063-CB8BE771D6B9}"/>
    <cellStyle name="Warning Text 18 4" xfId="17570" xr:uid="{64C6AB63-C633-468E-98FF-BC805D855790}"/>
    <cellStyle name="Warning Text 18 5" xfId="17571" xr:uid="{DB8E4177-25C5-483B-88A8-E714AB456CD0}"/>
    <cellStyle name="Warning Text 18 6" xfId="17572" xr:uid="{0D9CB303-F871-4CA9-B096-4E60130600D7}"/>
    <cellStyle name="Warning Text 18 7" xfId="17573" xr:uid="{21A194F0-9615-4567-A581-49210B977BDC}"/>
    <cellStyle name="Warning Text 18 8" xfId="17574" xr:uid="{7473FC5A-4D34-4AAF-8335-1E7C39D8307A}"/>
    <cellStyle name="Warning Text 18 9" xfId="17575" xr:uid="{0B9A5395-E284-4172-9A5E-61AF62C664EF}"/>
    <cellStyle name="Warning Text 19" xfId="17576" xr:uid="{FB10BF55-8093-491E-B713-145C00AFA45B}"/>
    <cellStyle name="Warning Text 19 10" xfId="17577" xr:uid="{5B96552B-22E0-4DE9-A922-D3606289B3D2}"/>
    <cellStyle name="Warning Text 19 2" xfId="17578" xr:uid="{F858488C-E1A3-49A8-BC7C-A061840323AA}"/>
    <cellStyle name="Warning Text 19 3" xfId="17579" xr:uid="{7DC86765-7896-41C8-9D29-EFA128767336}"/>
    <cellStyle name="Warning Text 19 4" xfId="17580" xr:uid="{F843C766-CA6C-4A82-B975-F14F7209542B}"/>
    <cellStyle name="Warning Text 19 5" xfId="17581" xr:uid="{E6AE1F04-EFF4-4845-A8F1-36162301ADBF}"/>
    <cellStyle name="Warning Text 19 6" xfId="17582" xr:uid="{CE1379A2-6315-4C76-AB5A-48175A57B2B3}"/>
    <cellStyle name="Warning Text 19 7" xfId="17583" xr:uid="{5E7D3211-4CD0-4CD1-8489-B000A2FF8D1D}"/>
    <cellStyle name="Warning Text 19 8" xfId="17584" xr:uid="{110F4041-2BCE-4248-9700-AD03740903D7}"/>
    <cellStyle name="Warning Text 19 9" xfId="17585" xr:uid="{2C86F5AB-3CA1-4F65-896C-3AF26FAB509B}"/>
    <cellStyle name="Warning Text 2" xfId="17586" xr:uid="{75F58EF1-F658-4152-8248-EA75401FFD02}"/>
    <cellStyle name="Warning Text 2 10" xfId="17587" xr:uid="{D6AEBADD-91A1-489D-9AC8-A511B46035D0}"/>
    <cellStyle name="Warning Text 2 10 2" xfId="17588" xr:uid="{D55EF80B-49A2-4FDB-A99D-6063637D4780}"/>
    <cellStyle name="Warning Text 2 10 3" xfId="17589" xr:uid="{E0BB3DC2-5D9A-46D3-B52E-749735A89113}"/>
    <cellStyle name="Warning Text 2 10 4" xfId="17590" xr:uid="{3848FA21-ED20-480F-B8B1-08F1996E547E}"/>
    <cellStyle name="Warning Text 2 10 5" xfId="17591" xr:uid="{B8E9BE6E-F6B5-4BF6-89EA-090819DD2CEB}"/>
    <cellStyle name="Warning Text 2 10 6" xfId="17592" xr:uid="{252A7F6B-91FF-4657-A0DF-E5A674CAD357}"/>
    <cellStyle name="Warning Text 2 10 7" xfId="17593" xr:uid="{0142214F-AD55-4DB6-A6A6-763F51390E33}"/>
    <cellStyle name="Warning Text 2 10 8" xfId="17594" xr:uid="{A8701A08-8AEA-4932-B388-B5FCA4AD971C}"/>
    <cellStyle name="Warning Text 2 10 9" xfId="17595" xr:uid="{57338540-A181-4979-833B-F4BF5BC6BC37}"/>
    <cellStyle name="Warning Text 2 11" xfId="17596" xr:uid="{34081EF5-375E-45DE-B440-731F1B414BEF}"/>
    <cellStyle name="Warning Text 2 12" xfId="17597" xr:uid="{EA3A4CD0-5D2B-4A5C-9871-3CD38C0D3D0B}"/>
    <cellStyle name="Warning Text 2 13" xfId="17598" xr:uid="{4E1E3AB3-AF51-4BAA-965F-AC84A371266D}"/>
    <cellStyle name="Warning Text 2 14" xfId="17599" xr:uid="{7A41D916-8907-4566-828C-F76954334620}"/>
    <cellStyle name="Warning Text 2 15" xfId="17600" xr:uid="{65025F55-EDD7-459B-8B03-0AE506210FFC}"/>
    <cellStyle name="Warning Text 2 16" xfId="17601" xr:uid="{8A930563-549E-4694-B9E2-DA6EFD27957C}"/>
    <cellStyle name="Warning Text 2 17" xfId="17602" xr:uid="{8E13205A-8BFA-4A87-9C5F-CB478BA0F963}"/>
    <cellStyle name="Warning Text 2 18" xfId="17603" xr:uid="{12DC0DB4-F66B-468C-A53E-BE1C7C4F5379}"/>
    <cellStyle name="Warning Text 2 19" xfId="17604" xr:uid="{8F006BE0-9BD2-4C74-B220-81F882BB5900}"/>
    <cellStyle name="Warning Text 2 2" xfId="17605" xr:uid="{37979102-28E1-4692-A7DA-E6DF43D6A3C3}"/>
    <cellStyle name="Warning Text 2 2 2" xfId="17606" xr:uid="{99CDB78E-E3C0-4FC8-A948-912ABEBA3EA1}"/>
    <cellStyle name="Warning Text 2 2 3" xfId="17607" xr:uid="{EE1E5F53-4EAB-4A73-87A0-EEC410F81597}"/>
    <cellStyle name="Warning Text 2 2 4" xfId="17608" xr:uid="{FA52CA60-B0EC-4EFF-AA71-C52EE547CA8C}"/>
    <cellStyle name="Warning Text 2 2 5" xfId="17609" xr:uid="{77A75D3C-2616-4F75-AFF0-7B567AF1CBC9}"/>
    <cellStyle name="Warning Text 2 2 6" xfId="17610" xr:uid="{78067DF8-8D63-4CD2-96E8-41B5ABE9AC72}"/>
    <cellStyle name="Warning Text 2 2 7" xfId="17611" xr:uid="{AA10EC5A-B5D5-4390-835D-D3BF0636EECA}"/>
    <cellStyle name="Warning Text 2 2 8" xfId="17612" xr:uid="{F442D0FC-CA39-4FDB-90BA-A19162E3D392}"/>
    <cellStyle name="Warning Text 2 2 9" xfId="17613" xr:uid="{627C2F18-5F3E-404F-AB29-6C03E5AF285A}"/>
    <cellStyle name="Warning Text 2 3" xfId="17614" xr:uid="{46AB6926-6DA5-4D0A-908C-7EBA38589394}"/>
    <cellStyle name="Warning Text 2 3 2" xfId="17615" xr:uid="{71E6275F-6EFC-4D7F-8E11-4E799CF1FA03}"/>
    <cellStyle name="Warning Text 2 3 3" xfId="17616" xr:uid="{EE68B0CB-4358-4E0C-B772-927EF1CAEDF9}"/>
    <cellStyle name="Warning Text 2 3 4" xfId="17617" xr:uid="{436111C2-B880-44C4-948B-D3BA7733FCA5}"/>
    <cellStyle name="Warning Text 2 3 5" xfId="17618" xr:uid="{AE629D29-67BA-4E49-ABF6-1E613BB61B1C}"/>
    <cellStyle name="Warning Text 2 3 6" xfId="17619" xr:uid="{41A519E6-F299-40A5-A6B2-AFB03937B13C}"/>
    <cellStyle name="Warning Text 2 3 7" xfId="17620" xr:uid="{6411DDFF-C764-4D88-A868-A633798C256C}"/>
    <cellStyle name="Warning Text 2 3 8" xfId="17621" xr:uid="{E3A6BA00-E6BD-4AF7-A728-5621A37D61E0}"/>
    <cellStyle name="Warning Text 2 3 9" xfId="17622" xr:uid="{2B55B059-BA59-41FA-9A7E-9DFF064A0160}"/>
    <cellStyle name="Warning Text 2 4" xfId="17623" xr:uid="{9C3E84F6-7273-4A8B-ACF3-87835A393F45}"/>
    <cellStyle name="Warning Text 2 4 2" xfId="17624" xr:uid="{327264DE-6669-482D-ACFB-2BFF71742D8A}"/>
    <cellStyle name="Warning Text 2 4 3" xfId="17625" xr:uid="{4CF3F323-0EBA-42FC-B3E8-B3A3ECCC726A}"/>
    <cellStyle name="Warning Text 2 4 4" xfId="17626" xr:uid="{2FFB95C2-6CC2-49A1-8E8B-692339E561EF}"/>
    <cellStyle name="Warning Text 2 4 5" xfId="17627" xr:uid="{57367830-0B59-4E35-97F8-3ED78F4E731E}"/>
    <cellStyle name="Warning Text 2 4 6" xfId="17628" xr:uid="{7C32F8F7-7EFC-487D-809B-C94A75FB35FA}"/>
    <cellStyle name="Warning Text 2 4 7" xfId="17629" xr:uid="{8A516AD6-2E1C-4483-ABA6-37CD743C61C5}"/>
    <cellStyle name="Warning Text 2 4 8" xfId="17630" xr:uid="{F4698CA9-5C33-46B9-A790-B439441D0B5A}"/>
    <cellStyle name="Warning Text 2 4 9" xfId="17631" xr:uid="{992E1EF4-10A1-470B-8639-6B5C8DE798C0}"/>
    <cellStyle name="Warning Text 2 5" xfId="17632" xr:uid="{37C763B4-35D1-446E-A2CE-9050FB2A03D3}"/>
    <cellStyle name="Warning Text 2 5 2" xfId="17633" xr:uid="{89407E00-4545-470D-9ABC-DE9B2FCC4785}"/>
    <cellStyle name="Warning Text 2 5 3" xfId="17634" xr:uid="{6ACB0830-60B5-4A00-998E-6445FB94DE8D}"/>
    <cellStyle name="Warning Text 2 5 4" xfId="17635" xr:uid="{10BB7FA9-E9C8-4150-9D69-E62CAFB56A17}"/>
    <cellStyle name="Warning Text 2 5 5" xfId="17636" xr:uid="{D0596386-62EC-4EA2-A831-CCB481D986D2}"/>
    <cellStyle name="Warning Text 2 5 6" xfId="17637" xr:uid="{7F3F67A2-C97A-4811-B219-EECCBFE4A5D9}"/>
    <cellStyle name="Warning Text 2 5 7" xfId="17638" xr:uid="{6B1E96C1-FDBE-4FEF-8623-0D995891CE19}"/>
    <cellStyle name="Warning Text 2 5 8" xfId="17639" xr:uid="{6544EB1E-1B77-4785-AB6E-6FAB076A4469}"/>
    <cellStyle name="Warning Text 2 5 9" xfId="17640" xr:uid="{BF4142EB-E293-4A28-AE3C-FDF3FB869AEA}"/>
    <cellStyle name="Warning Text 2 6" xfId="17641" xr:uid="{EB0959A7-668D-4A93-94D5-AF691DA3A823}"/>
    <cellStyle name="Warning Text 2 6 2" xfId="17642" xr:uid="{F6EB6E3C-0D0B-4FC4-ACF0-8857D532267F}"/>
    <cellStyle name="Warning Text 2 6 3" xfId="17643" xr:uid="{B5440AE5-3456-4A3E-9747-2665717F6F46}"/>
    <cellStyle name="Warning Text 2 6 4" xfId="17644" xr:uid="{8C3DC5B9-528C-4A5F-9532-7682E0D88668}"/>
    <cellStyle name="Warning Text 2 6 5" xfId="17645" xr:uid="{96DF0CC6-83A8-4047-A768-8D9E75E60624}"/>
    <cellStyle name="Warning Text 2 6 6" xfId="17646" xr:uid="{C7AB0B81-88E2-4707-97EA-71CC75AE9948}"/>
    <cellStyle name="Warning Text 2 6 7" xfId="17647" xr:uid="{647BCC40-42C0-4823-8747-70D17B925705}"/>
    <cellStyle name="Warning Text 2 6 8" xfId="17648" xr:uid="{9E9BEAFF-4623-428D-9186-8209A7CA8D2F}"/>
    <cellStyle name="Warning Text 2 6 9" xfId="17649" xr:uid="{31036943-F808-4312-97AE-612CFCC57B94}"/>
    <cellStyle name="Warning Text 2 7" xfId="17650" xr:uid="{7178580B-76C2-41F3-99CC-557586A60E2F}"/>
    <cellStyle name="Warning Text 2 7 2" xfId="17651" xr:uid="{8200F6FF-2E90-4454-8C72-F2063CF4D395}"/>
    <cellStyle name="Warning Text 2 7 3" xfId="17652" xr:uid="{6F45FF73-A643-4D07-A757-CFE8E846E73E}"/>
    <cellStyle name="Warning Text 2 7 4" xfId="17653" xr:uid="{86F8B19C-2839-4920-A710-45984D88FD48}"/>
    <cellStyle name="Warning Text 2 7 5" xfId="17654" xr:uid="{B35D0A3C-7E8F-4B9E-81DD-2FAF4B93D002}"/>
    <cellStyle name="Warning Text 2 7 6" xfId="17655" xr:uid="{A764779A-2EF0-4F55-B3A3-1A78ABBBC9F2}"/>
    <cellStyle name="Warning Text 2 7 7" xfId="17656" xr:uid="{FC45668A-AA5A-464E-BBA2-242923FB3A22}"/>
    <cellStyle name="Warning Text 2 7 8" xfId="17657" xr:uid="{5F57C991-2BEA-4ACC-BAA1-1525318C3CC4}"/>
    <cellStyle name="Warning Text 2 7 9" xfId="17658" xr:uid="{E8212EDA-FE45-4A29-8B62-7F73508EFAE1}"/>
    <cellStyle name="Warning Text 2 8" xfId="17659" xr:uid="{B87237E9-7BCB-42E4-92CF-63F87F8FCDAF}"/>
    <cellStyle name="Warning Text 2 8 2" xfId="17660" xr:uid="{58C28A17-B94B-4AB4-9E96-15E388239D33}"/>
    <cellStyle name="Warning Text 2 8 3" xfId="17661" xr:uid="{845D8BC9-0A4F-4283-9A13-C0F1361D6B90}"/>
    <cellStyle name="Warning Text 2 8 4" xfId="17662" xr:uid="{FCD8C7F4-0228-44F5-BF2A-446517AE8AD0}"/>
    <cellStyle name="Warning Text 2 8 5" xfId="17663" xr:uid="{0B99FF19-27E6-4B21-A2BE-8FE1C1BFEAFA}"/>
    <cellStyle name="Warning Text 2 8 6" xfId="17664" xr:uid="{1EA3F420-D31C-47E3-87DF-CFADF8780434}"/>
    <cellStyle name="Warning Text 2 8 7" xfId="17665" xr:uid="{CF2F712E-07E7-48A6-8C9D-521AAEBEE263}"/>
    <cellStyle name="Warning Text 2 8 8" xfId="17666" xr:uid="{F70BF031-AE32-4328-9CDB-8EE3EF4E7EFC}"/>
    <cellStyle name="Warning Text 2 8 9" xfId="17667" xr:uid="{618AD48D-20FF-4B84-9F74-B34CB52744AE}"/>
    <cellStyle name="Warning Text 2 9" xfId="17668" xr:uid="{532AAD50-C73A-4EED-BA7B-1541C1EF70F5}"/>
    <cellStyle name="Warning Text 2 9 2" xfId="17669" xr:uid="{ED796128-BA04-4842-9DC9-890D671FC764}"/>
    <cellStyle name="Warning Text 2 9 3" xfId="17670" xr:uid="{00FD6E2D-896A-4ED0-8397-4CF281687A09}"/>
    <cellStyle name="Warning Text 2 9 4" xfId="17671" xr:uid="{622983F8-9E6F-4E21-8DF3-21E95C9AFB47}"/>
    <cellStyle name="Warning Text 2 9 5" xfId="17672" xr:uid="{DD12787F-3141-41C2-897F-8050F05B7A2A}"/>
    <cellStyle name="Warning Text 2 9 6" xfId="17673" xr:uid="{E90145DD-E03B-4082-9944-022AD158E161}"/>
    <cellStyle name="Warning Text 2 9 7" xfId="17674" xr:uid="{1C50EF57-EB7A-4F34-8C4F-594675069318}"/>
    <cellStyle name="Warning Text 2 9 8" xfId="17675" xr:uid="{D707F572-D4C3-40A5-9C40-11789E4B338A}"/>
    <cellStyle name="Warning Text 2 9 9" xfId="17676" xr:uid="{97D3A9D2-3098-4A81-8C57-1F6806DE98D2}"/>
    <cellStyle name="Warning Text 20" xfId="17677" xr:uid="{D5A528DE-72B9-4748-853A-2CA159193B86}"/>
    <cellStyle name="Warning Text 20 10" xfId="17678" xr:uid="{FA24C008-8E60-4897-BFE0-7C7E7F50DB2B}"/>
    <cellStyle name="Warning Text 20 2" xfId="17679" xr:uid="{2907B86C-BB8C-4858-95E5-63A27303E049}"/>
    <cellStyle name="Warning Text 20 3" xfId="17680" xr:uid="{BAB9D39A-5CEE-471A-9787-0062F2ABE472}"/>
    <cellStyle name="Warning Text 20 4" xfId="17681" xr:uid="{839F09E5-126F-4750-A3CC-CC23F92DF4C5}"/>
    <cellStyle name="Warning Text 20 5" xfId="17682" xr:uid="{C00573B4-8E62-4535-B40B-A3E2604E1FC3}"/>
    <cellStyle name="Warning Text 20 6" xfId="17683" xr:uid="{B89D4956-D5B0-474D-BF37-321F0A076049}"/>
    <cellStyle name="Warning Text 20 7" xfId="17684" xr:uid="{36BD6972-0718-4AC7-9836-79984D29549A}"/>
    <cellStyle name="Warning Text 20 8" xfId="17685" xr:uid="{A790B5E8-DA29-42DC-B555-485E791C2164}"/>
    <cellStyle name="Warning Text 20 9" xfId="17686" xr:uid="{FCFE86C5-74D6-44ED-8F55-B1438683A46C}"/>
    <cellStyle name="Warning Text 21" xfId="17687" xr:uid="{1AEEAFB2-2DC8-48B7-9941-9B90327A5B39}"/>
    <cellStyle name="Warning Text 21 10" xfId="17688" xr:uid="{407E16D7-A35C-4F23-8B10-588810B8EB60}"/>
    <cellStyle name="Warning Text 21 2" xfId="17689" xr:uid="{B5CC0E87-05E3-4A08-AAC6-8E00E3795A9B}"/>
    <cellStyle name="Warning Text 21 3" xfId="17690" xr:uid="{818B13EF-5F8C-4E3F-A252-5D185B35940C}"/>
    <cellStyle name="Warning Text 21 4" xfId="17691" xr:uid="{D9A332D7-3657-400A-80FD-CD6E8083D20F}"/>
    <cellStyle name="Warning Text 21 5" xfId="17692" xr:uid="{EAD79B41-D89E-4D76-A44F-8DED480D765B}"/>
    <cellStyle name="Warning Text 21 6" xfId="17693" xr:uid="{DFDEED4D-5E35-45BA-AD7B-A7E98994C739}"/>
    <cellStyle name="Warning Text 21 7" xfId="17694" xr:uid="{5AF3FA67-34B3-470A-ABF5-0399C6F7DCEB}"/>
    <cellStyle name="Warning Text 21 8" xfId="17695" xr:uid="{0E27730E-4CE9-4039-9BFA-3EAF833CD69D}"/>
    <cellStyle name="Warning Text 21 9" xfId="17696" xr:uid="{823206BC-BF2E-4278-A272-95B734E0AD04}"/>
    <cellStyle name="Warning Text 22" xfId="17697" xr:uid="{A128F4FE-5704-4676-A425-0105AE9FAE0E}"/>
    <cellStyle name="Warning Text 22 10" xfId="17698" xr:uid="{3417EE23-B0BC-477F-9B68-214EE9889F16}"/>
    <cellStyle name="Warning Text 22 2" xfId="17699" xr:uid="{5BD9027B-337B-418C-8C3E-D7CF88E3B73D}"/>
    <cellStyle name="Warning Text 22 3" xfId="17700" xr:uid="{7C2EDEA6-E1D5-48B2-A6B8-D116B1E4052F}"/>
    <cellStyle name="Warning Text 22 4" xfId="17701" xr:uid="{CF798BA4-CCAA-4FCB-8482-99A7A71E5030}"/>
    <cellStyle name="Warning Text 22 5" xfId="17702" xr:uid="{502392BF-CAD0-4BFA-A3A7-B5C70D15E08B}"/>
    <cellStyle name="Warning Text 22 6" xfId="17703" xr:uid="{91A1353C-D6DA-4334-A5B2-B5493E1E96EF}"/>
    <cellStyle name="Warning Text 22 7" xfId="17704" xr:uid="{50A6FB04-9308-4837-8191-1300E0E9A917}"/>
    <cellStyle name="Warning Text 22 8" xfId="17705" xr:uid="{0C641393-925B-43C4-8156-A84973115D41}"/>
    <cellStyle name="Warning Text 22 9" xfId="17706" xr:uid="{410948A5-DB90-4284-BF39-2824B5E15C0C}"/>
    <cellStyle name="Warning Text 23" xfId="17707" xr:uid="{ADB6DC2D-BF0F-44E5-824B-87EDC1A9C53E}"/>
    <cellStyle name="Warning Text 23 10" xfId="17708" xr:uid="{B95413EE-1589-460C-A93E-7F686DFE5DB0}"/>
    <cellStyle name="Warning Text 23 2" xfId="17709" xr:uid="{F2E6AF92-60E8-4558-9E5C-5110E56C4004}"/>
    <cellStyle name="Warning Text 23 3" xfId="17710" xr:uid="{A41CA44B-F860-49FA-8840-A231D7284D60}"/>
    <cellStyle name="Warning Text 23 4" xfId="17711" xr:uid="{6DDF156A-0DA4-4FE7-9747-A6954896403B}"/>
    <cellStyle name="Warning Text 23 5" xfId="17712" xr:uid="{CCCCE8D9-2426-4D0A-80B0-9162ECB37DD6}"/>
    <cellStyle name="Warning Text 23 6" xfId="17713" xr:uid="{7F4982E9-65C3-4056-8286-AA035500CE45}"/>
    <cellStyle name="Warning Text 23 7" xfId="17714" xr:uid="{90A1398C-23FC-48C8-83ED-509D2EB3EC00}"/>
    <cellStyle name="Warning Text 23 8" xfId="17715" xr:uid="{A5709B47-453C-4131-9D6E-80C052C6E862}"/>
    <cellStyle name="Warning Text 23 9" xfId="17716" xr:uid="{883A0CDE-F3C5-47D3-885A-429B37C98537}"/>
    <cellStyle name="Warning Text 24" xfId="17717" xr:uid="{28686BF6-62A8-42DB-B9AF-BC8A8D0E3CB5}"/>
    <cellStyle name="Warning Text 24 10" xfId="17718" xr:uid="{5408F409-C434-499E-A408-59D9E7270C2A}"/>
    <cellStyle name="Warning Text 24 2" xfId="17719" xr:uid="{DBFC8617-6FE2-4C6C-B065-244915CBD686}"/>
    <cellStyle name="Warning Text 24 3" xfId="17720" xr:uid="{D19AB108-05C9-4327-8766-0F42DAE9A0AD}"/>
    <cellStyle name="Warning Text 24 4" xfId="17721" xr:uid="{D8DDAB7B-E9B3-42D0-B451-BE75785C3EF0}"/>
    <cellStyle name="Warning Text 24 5" xfId="17722" xr:uid="{DE2406D9-8469-488E-B5FA-E9CD7E7208EC}"/>
    <cellStyle name="Warning Text 24 6" xfId="17723" xr:uid="{9EC78CE7-B81E-4639-8BEB-855FD6A9297A}"/>
    <cellStyle name="Warning Text 24 7" xfId="17724" xr:uid="{2001D5F1-A867-4918-B93B-2A972FE551C6}"/>
    <cellStyle name="Warning Text 24 8" xfId="17725" xr:uid="{54F67195-D324-48CE-BC9A-E776E61C1FE1}"/>
    <cellStyle name="Warning Text 24 9" xfId="17726" xr:uid="{06BD1422-6497-4AD2-81AE-4E1AF1C2A3AF}"/>
    <cellStyle name="Warning Text 25" xfId="17727" xr:uid="{2D91086F-46DD-48B0-9409-DD83B944B5E7}"/>
    <cellStyle name="Warning Text 25 10" xfId="17728" xr:uid="{D4861A18-2581-46F5-8538-80FCB14C7DF3}"/>
    <cellStyle name="Warning Text 25 2" xfId="17729" xr:uid="{7328968A-A65B-4EDA-89CE-AFA0F8F0933B}"/>
    <cellStyle name="Warning Text 25 3" xfId="17730" xr:uid="{E4464DC0-F7F0-462C-8A52-2892429C75E7}"/>
    <cellStyle name="Warning Text 25 4" xfId="17731" xr:uid="{C67FC112-1F38-4348-84D8-96971B25881D}"/>
    <cellStyle name="Warning Text 25 5" xfId="17732" xr:uid="{5E592FCB-883B-4159-A56F-599F7CFAA176}"/>
    <cellStyle name="Warning Text 25 6" xfId="17733" xr:uid="{C12FAB1F-0E25-40F8-9FB2-C42A5391AD2A}"/>
    <cellStyle name="Warning Text 25 7" xfId="17734" xr:uid="{0444E3B6-E97B-43D1-B9AC-553AB09E9044}"/>
    <cellStyle name="Warning Text 25 8" xfId="17735" xr:uid="{72314D69-88A7-4371-9ADD-9A2A26F53FC9}"/>
    <cellStyle name="Warning Text 25 9" xfId="17736" xr:uid="{8815818E-0035-4BE5-AE14-D33E10F9A14F}"/>
    <cellStyle name="Warning Text 26" xfId="17737" xr:uid="{E34F4BA2-C3D0-48A3-939A-41608DD12DB9}"/>
    <cellStyle name="Warning Text 26 10" xfId="17738" xr:uid="{BA510330-3621-403B-A741-ACA6F688A681}"/>
    <cellStyle name="Warning Text 26 2" xfId="17739" xr:uid="{70748724-E792-4E50-B05F-BFDB4E242202}"/>
    <cellStyle name="Warning Text 26 3" xfId="17740" xr:uid="{F62ED79A-0604-4E3F-BE49-1A8D5DD98393}"/>
    <cellStyle name="Warning Text 26 4" xfId="17741" xr:uid="{35790AA4-D3F3-4E00-A1F5-EA0CC03ED0DD}"/>
    <cellStyle name="Warning Text 26 5" xfId="17742" xr:uid="{D2336502-3945-4ADF-869B-6229A80A3EFA}"/>
    <cellStyle name="Warning Text 26 6" xfId="17743" xr:uid="{957119C4-9001-457D-88F6-CEE503DB401A}"/>
    <cellStyle name="Warning Text 26 7" xfId="17744" xr:uid="{403D57BA-A85C-46F9-B3D9-89717369E4CF}"/>
    <cellStyle name="Warning Text 26 8" xfId="17745" xr:uid="{7EB3AEF6-ED40-4C5F-AC2E-BFE1ECE518A7}"/>
    <cellStyle name="Warning Text 26 9" xfId="17746" xr:uid="{DFE58512-A24E-41CF-93E6-8C6FA89CF8A0}"/>
    <cellStyle name="Warning Text 27" xfId="17747" xr:uid="{729D21A2-23FE-4652-BFA8-7BFDFD8541D8}"/>
    <cellStyle name="Warning Text 27 10" xfId="17748" xr:uid="{2A974C41-F466-4457-8656-1AF608DA9E1E}"/>
    <cellStyle name="Warning Text 27 2" xfId="17749" xr:uid="{BCD74759-E5F2-44F0-B5B6-E4D459B4C273}"/>
    <cellStyle name="Warning Text 27 3" xfId="17750" xr:uid="{D94B2AA4-9FE6-486C-9D59-78C21FA72FAE}"/>
    <cellStyle name="Warning Text 27 4" xfId="17751" xr:uid="{73EFF30F-CBA1-406E-A090-319C1A215567}"/>
    <cellStyle name="Warning Text 27 5" xfId="17752" xr:uid="{887C1C7B-D13E-44BB-9413-CF5E14499555}"/>
    <cellStyle name="Warning Text 27 6" xfId="17753" xr:uid="{1661458C-2D91-48FD-B7F6-52A1306E281C}"/>
    <cellStyle name="Warning Text 27 7" xfId="17754" xr:uid="{7C7801F2-45EE-4BFC-A5A5-1D04E7D29011}"/>
    <cellStyle name="Warning Text 27 8" xfId="17755" xr:uid="{9AC8F9F3-A64D-4E6B-8879-A50985B2D0D8}"/>
    <cellStyle name="Warning Text 27 9" xfId="17756" xr:uid="{826DA1C6-C803-48E1-976D-19AC2981BB1E}"/>
    <cellStyle name="Warning Text 28" xfId="17757" xr:uid="{D726D998-6ED7-4CC3-B7BD-B23732D8C4CD}"/>
    <cellStyle name="Warning Text 28 10" xfId="17758" xr:uid="{B074AC95-C19D-4D30-9F32-4A264C2D3C76}"/>
    <cellStyle name="Warning Text 28 2" xfId="17759" xr:uid="{8AC72E28-FDBD-4EE0-875F-5CB17F2E17C1}"/>
    <cellStyle name="Warning Text 28 3" xfId="17760" xr:uid="{703DADAD-BE6E-4E36-984F-E4E490974585}"/>
    <cellStyle name="Warning Text 28 4" xfId="17761" xr:uid="{A21442E6-18A1-4EB2-B3FF-8BF807FFB2A1}"/>
    <cellStyle name="Warning Text 28 5" xfId="17762" xr:uid="{6B4907C6-C1B5-4D37-9938-97020CDB37A8}"/>
    <cellStyle name="Warning Text 28 6" xfId="17763" xr:uid="{EAB9FC20-B4C4-47A6-92E1-C58AF6CF8365}"/>
    <cellStyle name="Warning Text 28 7" xfId="17764" xr:uid="{EB7DB8C3-4E16-4761-851E-648C98EE6CF7}"/>
    <cellStyle name="Warning Text 28 8" xfId="17765" xr:uid="{42AB79DA-3D66-424D-B167-BC7F9AD74182}"/>
    <cellStyle name="Warning Text 28 9" xfId="17766" xr:uid="{B937E7A6-7C48-43A5-9F53-35752A20F31F}"/>
    <cellStyle name="Warning Text 29" xfId="17767" xr:uid="{3ACF3E40-AF1A-400B-B643-FE95506CC8FB}"/>
    <cellStyle name="Warning Text 29 10" xfId="17768" xr:uid="{189AE98F-5EA4-48FE-8A22-7D42D138E6C3}"/>
    <cellStyle name="Warning Text 29 2" xfId="17769" xr:uid="{3531E077-4FD8-46DB-A7E6-838C9AE99553}"/>
    <cellStyle name="Warning Text 29 3" xfId="17770" xr:uid="{BC7D9114-33FE-4FB5-B134-CA2655C53708}"/>
    <cellStyle name="Warning Text 29 4" xfId="17771" xr:uid="{A01977F2-B508-4203-9B69-FE60D289A96F}"/>
    <cellStyle name="Warning Text 29 5" xfId="17772" xr:uid="{B636C8AC-77C3-4508-A0C6-490A3F1724D7}"/>
    <cellStyle name="Warning Text 29 6" xfId="17773" xr:uid="{2719704B-0FC3-453E-B3E1-51DA360BBDA0}"/>
    <cellStyle name="Warning Text 29 7" xfId="17774" xr:uid="{1AB14346-1C8D-4DBF-92EA-A502B83D8DE6}"/>
    <cellStyle name="Warning Text 29 8" xfId="17775" xr:uid="{C8C46949-2467-4306-977F-BEE82EB94FD6}"/>
    <cellStyle name="Warning Text 29 9" xfId="17776" xr:uid="{5C6A377A-D5A7-440B-880E-8D0630E2678F}"/>
    <cellStyle name="Warning Text 3" xfId="17777" xr:uid="{D4658AFE-A7F4-4C84-9963-696914D71CE6}"/>
    <cellStyle name="Warning Text 3 10" xfId="17778" xr:uid="{C41F9871-8893-493A-AE93-C8C2BF9599AC}"/>
    <cellStyle name="Warning Text 3 2" xfId="17779" xr:uid="{41B4446B-9E29-457F-A29C-C9981BD92E2A}"/>
    <cellStyle name="Warning Text 3 2 2" xfId="17780" xr:uid="{046638D1-86A9-413C-A0A1-565C43F437F9}"/>
    <cellStyle name="Warning Text 3 2 3" xfId="17781" xr:uid="{9DA53BFB-8CE6-4859-B2B7-A85C235597C7}"/>
    <cellStyle name="Warning Text 3 2 4" xfId="17782" xr:uid="{D9F43848-6413-45B0-B83C-2A0B6F865F43}"/>
    <cellStyle name="Warning Text 3 2 5" xfId="17783" xr:uid="{48B264A7-3D6D-4597-B463-F701203AAE4D}"/>
    <cellStyle name="Warning Text 3 3" xfId="17784" xr:uid="{99438DA6-3FAB-43B2-8459-50B4ED14D0FB}"/>
    <cellStyle name="Warning Text 3 4" xfId="17785" xr:uid="{6234CBB0-D430-4238-A915-2BCC42BCB57D}"/>
    <cellStyle name="Warning Text 3 5" xfId="17786" xr:uid="{2C13DC65-2754-4A93-BF52-08762E091C4B}"/>
    <cellStyle name="Warning Text 3 6" xfId="17787" xr:uid="{717ED0C2-C066-461B-883F-4799CA06BAD0}"/>
    <cellStyle name="Warning Text 3 7" xfId="17788" xr:uid="{31B13F68-AFC7-44B0-833C-C87D3C1D87E2}"/>
    <cellStyle name="Warning Text 3 8" xfId="17789" xr:uid="{3F0EE338-411E-462F-ACF1-A4460FD051BB}"/>
    <cellStyle name="Warning Text 3 9" xfId="17790" xr:uid="{01E63D50-3AA2-4181-9DB5-FF9FD16BC22C}"/>
    <cellStyle name="Warning Text 30" xfId="17791" xr:uid="{819CC70E-AEBE-4684-90BB-980587489830}"/>
    <cellStyle name="Warning Text 30 10" xfId="17792" xr:uid="{525696B0-0E23-46E0-96A8-3D33E56AC630}"/>
    <cellStyle name="Warning Text 30 2" xfId="17793" xr:uid="{57B6136E-CFE0-4CF3-8E8B-99D8B5592C03}"/>
    <cellStyle name="Warning Text 30 3" xfId="17794" xr:uid="{ED513843-4D78-410D-A479-CC171ED1F187}"/>
    <cellStyle name="Warning Text 30 4" xfId="17795" xr:uid="{2B768634-2E0E-4562-A110-B5184A045B0B}"/>
    <cellStyle name="Warning Text 30 5" xfId="17796" xr:uid="{017C679E-E937-44E8-A258-3EA71C91C4B9}"/>
    <cellStyle name="Warning Text 30 6" xfId="17797" xr:uid="{8C34865D-C57C-479B-8D74-5F5F19259DCD}"/>
    <cellStyle name="Warning Text 30 7" xfId="17798" xr:uid="{F714FC22-86C0-4122-AEA5-507636D7C838}"/>
    <cellStyle name="Warning Text 30 8" xfId="17799" xr:uid="{5719627D-6C84-4948-8B93-90223048E4D4}"/>
    <cellStyle name="Warning Text 30 9" xfId="17800" xr:uid="{1B2F6F94-B383-4AAF-9853-14C7E982CB22}"/>
    <cellStyle name="Warning Text 31" xfId="17801" xr:uid="{856F7183-50D9-4478-BCC1-35BC733C957F}"/>
    <cellStyle name="Warning Text 31 10" xfId="17802" xr:uid="{87D39366-4770-4D87-A232-ED574BCF5A23}"/>
    <cellStyle name="Warning Text 31 2" xfId="17803" xr:uid="{227B8541-E775-4142-94C6-0F6C97A4DDA5}"/>
    <cellStyle name="Warning Text 31 3" xfId="17804" xr:uid="{52DC3199-5411-4FCB-9642-550377BDE4FC}"/>
    <cellStyle name="Warning Text 31 4" xfId="17805" xr:uid="{D65ED68F-CEC7-4644-AA31-2C47EB8661DF}"/>
    <cellStyle name="Warning Text 31 5" xfId="17806" xr:uid="{3D7820EE-61AD-46FF-AE35-C4C419631F08}"/>
    <cellStyle name="Warning Text 31 6" xfId="17807" xr:uid="{51960FAF-17F8-4D2D-9265-E4A3F41F6555}"/>
    <cellStyle name="Warning Text 31 7" xfId="17808" xr:uid="{78BEE4DA-CAE3-4047-8924-36A9B1FD2D17}"/>
    <cellStyle name="Warning Text 31 8" xfId="17809" xr:uid="{10AA126B-926D-4221-94C7-39AC98718D54}"/>
    <cellStyle name="Warning Text 31 9" xfId="17810" xr:uid="{34D1C858-1485-4BE4-8CD1-A0D9755B4BF8}"/>
    <cellStyle name="Warning Text 32" xfId="17811" xr:uid="{CD8DF315-3655-426F-ADA0-F1403C655D22}"/>
    <cellStyle name="Warning Text 32 10" xfId="17812" xr:uid="{BA8CBAF6-4512-4675-AD94-5712835F3482}"/>
    <cellStyle name="Warning Text 32 2" xfId="17813" xr:uid="{1E43EC59-A0D3-4F4E-9D2C-9E31272AB2E1}"/>
    <cellStyle name="Warning Text 32 3" xfId="17814" xr:uid="{E0CC5A2C-BBCA-4B55-A91A-B07AF2460796}"/>
    <cellStyle name="Warning Text 32 4" xfId="17815" xr:uid="{6F3FDB27-BBDE-4FB9-8D1D-82F69A5232F4}"/>
    <cellStyle name="Warning Text 32 5" xfId="17816" xr:uid="{E22104F3-2FA8-410C-A650-42EAB30F80A7}"/>
    <cellStyle name="Warning Text 32 6" xfId="17817" xr:uid="{7FA87A10-81F0-4CDE-AC2E-88B6505F24BB}"/>
    <cellStyle name="Warning Text 32 7" xfId="17818" xr:uid="{EC2C12AD-0C09-4DB8-B50B-EB8AB46FA97F}"/>
    <cellStyle name="Warning Text 32 8" xfId="17819" xr:uid="{9C44FFE4-869F-49C2-8A75-2FAE366E629F}"/>
    <cellStyle name="Warning Text 32 9" xfId="17820" xr:uid="{DA71F9D0-3F9B-4A26-843A-38B3D2CF40A1}"/>
    <cellStyle name="Warning Text 33" xfId="17821" xr:uid="{D8073B3F-66DC-4A1C-9859-026A6634C7BC}"/>
    <cellStyle name="Warning Text 33 10" xfId="17822" xr:uid="{D9A2BE25-4FFA-4A02-AD86-BF239586BB61}"/>
    <cellStyle name="Warning Text 33 2" xfId="17823" xr:uid="{90FAAF64-7DC3-48E0-8BAD-A4CD5D2AED92}"/>
    <cellStyle name="Warning Text 33 3" xfId="17824" xr:uid="{2CB2C0F5-048B-48AD-B5D4-4B68F129C113}"/>
    <cellStyle name="Warning Text 33 4" xfId="17825" xr:uid="{A1CC8A79-6350-422E-88D8-659079CEAA11}"/>
    <cellStyle name="Warning Text 33 5" xfId="17826" xr:uid="{72E9EFB5-014B-4B16-8AB1-D3A75065E78B}"/>
    <cellStyle name="Warning Text 33 6" xfId="17827" xr:uid="{A47A5828-C8EB-4027-9CA7-099A7946DC37}"/>
    <cellStyle name="Warning Text 33 7" xfId="17828" xr:uid="{C40C2377-CDE5-4B0E-A365-D7FB0272E5E7}"/>
    <cellStyle name="Warning Text 33 8" xfId="17829" xr:uid="{F4937E66-878E-4CCF-9289-3FAB71667554}"/>
    <cellStyle name="Warning Text 33 9" xfId="17830" xr:uid="{B1D293AA-AF66-4B83-BAE2-51EDA35BD430}"/>
    <cellStyle name="Warning Text 34" xfId="17831" xr:uid="{ED400F7F-D590-47D9-8651-186E56EE656D}"/>
    <cellStyle name="Warning Text 34 10" xfId="17832" xr:uid="{DE375ED7-74ED-4AD7-A4C2-D88ADBC67CFC}"/>
    <cellStyle name="Warning Text 34 2" xfId="17833" xr:uid="{23258CBA-4B6A-44F5-8C73-9B136D370C66}"/>
    <cellStyle name="Warning Text 34 3" xfId="17834" xr:uid="{603D5827-510E-404C-B075-25CB62980301}"/>
    <cellStyle name="Warning Text 34 4" xfId="17835" xr:uid="{D25CF86D-540B-448C-9E06-04E874D28B64}"/>
    <cellStyle name="Warning Text 34 5" xfId="17836" xr:uid="{A01D252F-471A-46D1-930C-04891C289B10}"/>
    <cellStyle name="Warning Text 34 6" xfId="17837" xr:uid="{46566B61-0951-46BE-97D6-670EBF66B870}"/>
    <cellStyle name="Warning Text 34 7" xfId="17838" xr:uid="{C34F9B0A-D105-48BF-B8A8-97293B91E4F9}"/>
    <cellStyle name="Warning Text 34 8" xfId="17839" xr:uid="{4B2513BF-7BFB-4785-BAAA-520DB0DA9FB9}"/>
    <cellStyle name="Warning Text 34 9" xfId="17840" xr:uid="{ECF2FF72-4091-489C-8130-3FFD63863BD3}"/>
    <cellStyle name="Warning Text 35" xfId="17841" xr:uid="{D33557CE-D97F-4D02-806A-8C3FF5BE201D}"/>
    <cellStyle name="Warning Text 35 10" xfId="17842" xr:uid="{D5A7E815-F266-49DF-88FE-E489C4E8B6EB}"/>
    <cellStyle name="Warning Text 35 2" xfId="17843" xr:uid="{D9DE30F9-CAFC-48A3-B37A-2D049D21C24B}"/>
    <cellStyle name="Warning Text 35 3" xfId="17844" xr:uid="{2237DE62-0D1D-4E73-B1B3-F008606DFD05}"/>
    <cellStyle name="Warning Text 35 4" xfId="17845" xr:uid="{A14B6068-AFCE-4EA6-A6FB-E4D5ECBA71FD}"/>
    <cellStyle name="Warning Text 35 5" xfId="17846" xr:uid="{ACCE119E-E74D-4D2F-865F-A4EE00B9355E}"/>
    <cellStyle name="Warning Text 35 6" xfId="17847" xr:uid="{B542DE9C-1612-4FB6-8E0A-B3ACBB6CE397}"/>
    <cellStyle name="Warning Text 35 7" xfId="17848" xr:uid="{2A11CE49-1F5F-4B89-9F27-FBE0D3B41642}"/>
    <cellStyle name="Warning Text 35 8" xfId="17849" xr:uid="{29446A5A-41E5-43D0-B399-FC23589BC7A5}"/>
    <cellStyle name="Warning Text 35 9" xfId="17850" xr:uid="{FA14B557-0D4C-428F-83AD-3D47419AF465}"/>
    <cellStyle name="Warning Text 36" xfId="17851" xr:uid="{F98FFCB0-AC40-45AB-A38B-55B28899DAAA}"/>
    <cellStyle name="Warning Text 36 10" xfId="17852" xr:uid="{E2B01B3E-99DD-4D20-80BB-21F1D78DFEB6}"/>
    <cellStyle name="Warning Text 36 2" xfId="17853" xr:uid="{6C4D764E-8114-416C-A4DC-3AD72944CBCF}"/>
    <cellStyle name="Warning Text 36 3" xfId="17854" xr:uid="{9BB616E0-742C-44B8-9AEC-FB9A784204A5}"/>
    <cellStyle name="Warning Text 36 4" xfId="17855" xr:uid="{171DBCF3-4659-4927-9BE2-F7F68C39C0B7}"/>
    <cellStyle name="Warning Text 36 5" xfId="17856" xr:uid="{ED1565DE-7271-4B53-958A-58125C1E616F}"/>
    <cellStyle name="Warning Text 36 6" xfId="17857" xr:uid="{379314FD-1FF8-4C07-95CD-E9A00CDE4EB3}"/>
    <cellStyle name="Warning Text 36 7" xfId="17858" xr:uid="{DECDD80B-F86C-44EF-AD02-F55869EF6A12}"/>
    <cellStyle name="Warning Text 36 8" xfId="17859" xr:uid="{D8D4A231-F07A-4144-99DF-A9E709689A20}"/>
    <cellStyle name="Warning Text 36 9" xfId="17860" xr:uid="{1C4F9E3F-96D0-4BCE-A4F9-D53FFAE92E49}"/>
    <cellStyle name="Warning Text 37" xfId="17861" xr:uid="{FC4ACD4E-964C-4787-8265-7EDDD0BBB967}"/>
    <cellStyle name="Warning Text 37 10" xfId="17862" xr:uid="{B7747E6E-0B02-411B-833B-EBC42B8D0C8F}"/>
    <cellStyle name="Warning Text 37 2" xfId="17863" xr:uid="{29321F3C-C30D-4B78-AB7C-1D037A579D5B}"/>
    <cellStyle name="Warning Text 37 3" xfId="17864" xr:uid="{73F5DE73-9BBA-4D2A-84CB-3FD63DAB259C}"/>
    <cellStyle name="Warning Text 37 4" xfId="17865" xr:uid="{40D2878B-E3FA-43C7-AE2C-FE4511A27835}"/>
    <cellStyle name="Warning Text 37 5" xfId="17866" xr:uid="{CA5269BA-9617-4B76-9D5B-CC540363A744}"/>
    <cellStyle name="Warning Text 37 6" xfId="17867" xr:uid="{98E211D4-D81C-417C-B1A5-365441B4C722}"/>
    <cellStyle name="Warning Text 37 7" xfId="17868" xr:uid="{45768C06-7922-411F-910D-15C390F5CB2A}"/>
    <cellStyle name="Warning Text 37 8" xfId="17869" xr:uid="{C201DA09-BF6B-4BEA-9486-64F08D9196F8}"/>
    <cellStyle name="Warning Text 37 9" xfId="17870" xr:uid="{274A7479-79A4-49D1-9F11-E8BD3B4D049A}"/>
    <cellStyle name="Warning Text 38" xfId="17871" xr:uid="{7CE190ED-10BF-4D84-AACA-91BBA054652C}"/>
    <cellStyle name="Warning Text 38 10" xfId="17872" xr:uid="{6B77CB8A-2207-47C7-95E9-165FAE4720BD}"/>
    <cellStyle name="Warning Text 38 2" xfId="17873" xr:uid="{7DDD8892-63F5-4BBB-9C9E-D00F5C2935E7}"/>
    <cellStyle name="Warning Text 38 3" xfId="17874" xr:uid="{96DB7AE1-9122-47AE-92C8-9C4B11E153BD}"/>
    <cellStyle name="Warning Text 38 4" xfId="17875" xr:uid="{FB142119-647F-4EE4-8056-62BD2C15645F}"/>
    <cellStyle name="Warning Text 38 5" xfId="17876" xr:uid="{C16481ED-2619-414D-8E39-C8DD9C6423CC}"/>
    <cellStyle name="Warning Text 38 6" xfId="17877" xr:uid="{4AEA194F-7684-4811-B3C8-8DD7C659BA68}"/>
    <cellStyle name="Warning Text 38 7" xfId="17878" xr:uid="{511F16E1-0B22-41DD-B999-88BB090A775A}"/>
    <cellStyle name="Warning Text 38 8" xfId="17879" xr:uid="{82000A11-D7E4-451C-AA52-01F9283C78DA}"/>
    <cellStyle name="Warning Text 38 9" xfId="17880" xr:uid="{7E90D669-E8EA-49C7-AD7F-5AC6F2E8BEAA}"/>
    <cellStyle name="Warning Text 39" xfId="17881" xr:uid="{964D1FA4-1AF6-4015-ACE4-885B31A1D242}"/>
    <cellStyle name="Warning Text 39 10" xfId="17882" xr:uid="{E13E4AD8-F909-4857-ACEA-63F214900588}"/>
    <cellStyle name="Warning Text 39 2" xfId="17883" xr:uid="{33C1198C-CBD5-4DFA-816E-C8C1453462AE}"/>
    <cellStyle name="Warning Text 39 3" xfId="17884" xr:uid="{A629A7E0-26BE-4FE6-B86C-77F6B04A76CF}"/>
    <cellStyle name="Warning Text 39 4" xfId="17885" xr:uid="{048CA658-B1B0-4059-927B-F27C4216E34E}"/>
    <cellStyle name="Warning Text 39 5" xfId="17886" xr:uid="{45D52DA3-6EF8-4BC9-BD26-AADF6F9F17DF}"/>
    <cellStyle name="Warning Text 39 6" xfId="17887" xr:uid="{47485A0D-FB43-4100-A3A4-2E328DD105CD}"/>
    <cellStyle name="Warning Text 39 7" xfId="17888" xr:uid="{B91D00D8-EFA5-48AD-AF08-E6870C10C084}"/>
    <cellStyle name="Warning Text 39 8" xfId="17889" xr:uid="{A4409BEC-8523-49A2-8AF4-D7B40AB89668}"/>
    <cellStyle name="Warning Text 39 9" xfId="17890" xr:uid="{3A37510B-9FA6-471A-A8BA-5C555F41D1C0}"/>
    <cellStyle name="Warning Text 4" xfId="17891" xr:uid="{2B1D8044-3AF9-4C5B-8017-216AB9FCD444}"/>
    <cellStyle name="Warning Text 4 10" xfId="17892" xr:uid="{4DC44364-53E8-4990-BF4A-FD79AAA86B91}"/>
    <cellStyle name="Warning Text 4 11" xfId="17893" xr:uid="{88BEDEE0-979E-47F2-9BF8-40ACCAC1682F}"/>
    <cellStyle name="Warning Text 4 2" xfId="17894" xr:uid="{5E3B1B45-21B9-4D85-9A0F-3308E59EFE7A}"/>
    <cellStyle name="Warning Text 4 2 2" xfId="17895" xr:uid="{93CF79FB-08F1-424D-B577-C5A81D0C9D20}"/>
    <cellStyle name="Warning Text 4 2 3" xfId="17896" xr:uid="{D2A050F3-2C21-4E6F-AE20-850170B70B1F}"/>
    <cellStyle name="Warning Text 4 2 4" xfId="17897" xr:uid="{F0CACAAF-BD21-4863-8B57-72B5C517FAA3}"/>
    <cellStyle name="Warning Text 4 2 5" xfId="17898" xr:uid="{3236EF57-1FBE-4754-B5FF-7A15B59572DB}"/>
    <cellStyle name="Warning Text 4 3" xfId="17899" xr:uid="{28A36BF8-829C-4EF4-B429-3B7B476E36C2}"/>
    <cellStyle name="Warning Text 4 4" xfId="17900" xr:uid="{391892F4-B49A-4557-9F76-36465523CDA8}"/>
    <cellStyle name="Warning Text 4 5" xfId="17901" xr:uid="{1A0FFCCC-05D5-4724-A10E-C596BA3A7018}"/>
    <cellStyle name="Warning Text 4 6" xfId="17902" xr:uid="{AE9A8B3F-5574-4CD4-BDA0-140890CF693F}"/>
    <cellStyle name="Warning Text 4 7" xfId="17903" xr:uid="{0BF25646-858A-4630-B184-BC51D8A920FF}"/>
    <cellStyle name="Warning Text 4 8" xfId="17904" xr:uid="{41DF051F-6D60-4757-9761-6D6C350BB9D1}"/>
    <cellStyle name="Warning Text 4 9" xfId="17905" xr:uid="{B03414DB-FD24-4ECB-80D8-DD2819CE3717}"/>
    <cellStyle name="Warning Text 40" xfId="17906" xr:uid="{A08C34F3-14F0-4138-894F-4293DCB75E35}"/>
    <cellStyle name="Warning Text 40 10" xfId="17907" xr:uid="{BCEF50A8-3E7B-456A-923A-67015243B451}"/>
    <cellStyle name="Warning Text 40 2" xfId="17908" xr:uid="{9A332D9B-F3C9-4F66-80D6-F55A700BF778}"/>
    <cellStyle name="Warning Text 40 3" xfId="17909" xr:uid="{434AEA47-E9C4-4C20-992B-D86A224DB654}"/>
    <cellStyle name="Warning Text 40 4" xfId="17910" xr:uid="{0F5DC32F-B493-49AB-9A40-66724CB279FE}"/>
    <cellStyle name="Warning Text 40 5" xfId="17911" xr:uid="{414BEA21-904D-4D01-896E-5B076D2B649D}"/>
    <cellStyle name="Warning Text 40 6" xfId="17912" xr:uid="{02EA5B64-4C4F-4191-9C60-A686252461D3}"/>
    <cellStyle name="Warning Text 40 7" xfId="17913" xr:uid="{E65D9259-2252-487F-9053-3CE3573A5C80}"/>
    <cellStyle name="Warning Text 40 8" xfId="17914" xr:uid="{697D9466-FCBE-4A58-BAE0-E2F7C919675E}"/>
    <cellStyle name="Warning Text 40 9" xfId="17915" xr:uid="{C4C9A7FC-68AD-4177-B26E-88D2371B3A28}"/>
    <cellStyle name="Warning Text 41" xfId="17916" xr:uid="{BA92A2F2-1484-4BE1-A1B1-4233E2810168}"/>
    <cellStyle name="Warning Text 41 10" xfId="17917" xr:uid="{795B425E-63F3-4C9A-9A3D-8BCD96347123}"/>
    <cellStyle name="Warning Text 41 2" xfId="17918" xr:uid="{95EE5816-7746-4FBA-9F66-7521E547322C}"/>
    <cellStyle name="Warning Text 41 3" xfId="17919" xr:uid="{F906E4A5-3343-45AE-A391-4C06399EA140}"/>
    <cellStyle name="Warning Text 41 4" xfId="17920" xr:uid="{B57EF735-ED9F-467F-A472-76D3B9CB99A6}"/>
    <cellStyle name="Warning Text 41 5" xfId="17921" xr:uid="{DA508519-1C6C-4506-B8B5-6856BB96CCE0}"/>
    <cellStyle name="Warning Text 41 6" xfId="17922" xr:uid="{3B6E9697-118C-4632-92D1-C5423B917D79}"/>
    <cellStyle name="Warning Text 41 7" xfId="17923" xr:uid="{172035FB-894C-4D01-935B-B0393BB817F0}"/>
    <cellStyle name="Warning Text 41 8" xfId="17924" xr:uid="{EA13CD24-DDE2-4312-B51A-BB4FD63633F3}"/>
    <cellStyle name="Warning Text 41 9" xfId="17925" xr:uid="{BF06ACCF-9067-4633-9739-72CD8192576E}"/>
    <cellStyle name="Warning Text 5" xfId="17926" xr:uid="{F7C41200-04A6-4E29-B124-6E51E3007BF5}"/>
    <cellStyle name="Warning Text 5 10" xfId="17927" xr:uid="{EBFA7AFC-A04C-4D4B-B72B-04CCB135A2B9}"/>
    <cellStyle name="Warning Text 5 11" xfId="17928" xr:uid="{1F6BA090-C0A5-405B-A99F-22D7ACB11D59}"/>
    <cellStyle name="Warning Text 5 2" xfId="17929" xr:uid="{920A82D1-C772-451C-97C3-385F5EC38000}"/>
    <cellStyle name="Warning Text 5 2 2" xfId="17930" xr:uid="{829FE0E3-F692-47B8-99BB-2048EE5A4848}"/>
    <cellStyle name="Warning Text 5 2 3" xfId="17931" xr:uid="{0C8BCF7A-17CB-4904-A4D2-A469BB3295FC}"/>
    <cellStyle name="Warning Text 5 2 4" xfId="17932" xr:uid="{7A5C6FED-4FE2-4406-BDCA-156861D1C5F5}"/>
    <cellStyle name="Warning Text 5 2 5" xfId="17933" xr:uid="{2E65EEBB-E064-4E6B-9DFD-29959655E7A4}"/>
    <cellStyle name="Warning Text 5 3" xfId="17934" xr:uid="{D0B439C9-C848-4E22-9FE5-2B182877C380}"/>
    <cellStyle name="Warning Text 5 4" xfId="17935" xr:uid="{EF567AC8-1C93-47A5-8A52-926ED6BEA30C}"/>
    <cellStyle name="Warning Text 5 5" xfId="17936" xr:uid="{3647D722-6E7A-415C-876E-735BA0F11ED9}"/>
    <cellStyle name="Warning Text 5 6" xfId="17937" xr:uid="{BA4719F4-88DF-4E8F-AA6B-5A951FA2B8DB}"/>
    <cellStyle name="Warning Text 5 7" xfId="17938" xr:uid="{63E991F1-5DA5-4624-A846-AEEEDE81A0DB}"/>
    <cellStyle name="Warning Text 5 8" xfId="17939" xr:uid="{7DB2D105-8ECD-4D46-ADBB-878E1E0CEDA8}"/>
    <cellStyle name="Warning Text 5 9" xfId="17940" xr:uid="{BF396667-AC89-418A-9CDF-E06A27598AE4}"/>
    <cellStyle name="Warning Text 6" xfId="17941" xr:uid="{6C161350-C345-4E5C-ADBA-BF5B4B18C8B1}"/>
    <cellStyle name="Warning Text 6 10" xfId="17942" xr:uid="{314B27B0-1D6B-4F07-BD57-8B3CF61E1184}"/>
    <cellStyle name="Warning Text 6 11" xfId="17943" xr:uid="{BADF0997-94B8-4D37-A8AD-2361F0C424D2}"/>
    <cellStyle name="Warning Text 6 2" xfId="17944" xr:uid="{D0956246-1D7F-44A9-BE20-79DBE76CC19D}"/>
    <cellStyle name="Warning Text 6 2 2" xfId="17945" xr:uid="{95E8216E-4E6F-408B-BEC3-79BA36FC47DC}"/>
    <cellStyle name="Warning Text 6 2 3" xfId="17946" xr:uid="{BDE48F3F-C398-4DA0-A0D3-8BCB2F4B6DB7}"/>
    <cellStyle name="Warning Text 6 2 4" xfId="17947" xr:uid="{16D9E641-7839-4422-8BAB-5B8B527D86BF}"/>
    <cellStyle name="Warning Text 6 2 5" xfId="17948" xr:uid="{5495431A-E5D4-4EB5-9D95-33DF54BCD76B}"/>
    <cellStyle name="Warning Text 6 3" xfId="17949" xr:uid="{FE482211-6F32-44BF-95C9-090D09F95128}"/>
    <cellStyle name="Warning Text 6 4" xfId="17950" xr:uid="{FEFF5AD7-4F75-4889-98F9-A3DBCE6AD922}"/>
    <cellStyle name="Warning Text 6 5" xfId="17951" xr:uid="{8795CB13-9AF6-4189-BDE2-9AF255124471}"/>
    <cellStyle name="Warning Text 6 6" xfId="17952" xr:uid="{B9A55102-78E4-4988-B721-D18F19C9D5AE}"/>
    <cellStyle name="Warning Text 6 7" xfId="17953" xr:uid="{D6E4E81E-EC90-4E65-B1F0-1F34807322DF}"/>
    <cellStyle name="Warning Text 6 8" xfId="17954" xr:uid="{256B3601-2BD1-47A7-8E73-0C5135994DB4}"/>
    <cellStyle name="Warning Text 6 9" xfId="17955" xr:uid="{E2C4804C-07C2-4AD2-B082-21AA138329F1}"/>
    <cellStyle name="Warning Text 7" xfId="17956" xr:uid="{743308B3-9DBC-4E01-B3DA-E67E2B8AC369}"/>
    <cellStyle name="Warning Text 7 10" xfId="17957" xr:uid="{56310C4D-A57F-4512-84A6-89B433CC89B7}"/>
    <cellStyle name="Warning Text 7 2" xfId="17958" xr:uid="{B166FA16-1111-4BA9-AABA-A062C603789E}"/>
    <cellStyle name="Warning Text 7 3" xfId="17959" xr:uid="{0180B707-C9D6-4DD9-99E3-DD6CAD983EFD}"/>
    <cellStyle name="Warning Text 7 4" xfId="17960" xr:uid="{78F182A4-CC46-404E-B205-BC76323C1508}"/>
    <cellStyle name="Warning Text 7 5" xfId="17961" xr:uid="{CBF76B7D-DDB5-46E6-99C1-02613B3E34E9}"/>
    <cellStyle name="Warning Text 7 6" xfId="17962" xr:uid="{A06B32DE-B2EB-4CD2-8E3C-CB1E98639F03}"/>
    <cellStyle name="Warning Text 7 7" xfId="17963" xr:uid="{6C0580FC-9C64-439D-8B0E-5BD71B384BAA}"/>
    <cellStyle name="Warning Text 7 8" xfId="17964" xr:uid="{2C19E6F3-03FB-4FC2-B243-8D3663D4DF21}"/>
    <cellStyle name="Warning Text 7 9" xfId="17965" xr:uid="{280F87E4-5A35-4C27-8EA2-43515696B504}"/>
    <cellStyle name="Warning Text 8" xfId="17966" xr:uid="{8627904A-8119-4F98-9BAF-A63DD41BE29D}"/>
    <cellStyle name="Warning Text 8 10" xfId="17967" xr:uid="{75E501FD-EC02-42DD-A331-141273085184}"/>
    <cellStyle name="Warning Text 8 2" xfId="17968" xr:uid="{D70261A4-DDB8-427D-BB2C-BD3E22EF7258}"/>
    <cellStyle name="Warning Text 8 3" xfId="17969" xr:uid="{3BE5A332-4B06-464F-A831-DA900B3F397B}"/>
    <cellStyle name="Warning Text 8 4" xfId="17970" xr:uid="{EFB7BBB1-03D3-4E79-A6D0-8FAD2BD1B043}"/>
    <cellStyle name="Warning Text 8 5" xfId="17971" xr:uid="{BC9DEC59-0BB4-4BC5-9B3C-AF5E548097EB}"/>
    <cellStyle name="Warning Text 8 6" xfId="17972" xr:uid="{AC7F0ABC-9218-4945-A197-677ACD23EB34}"/>
    <cellStyle name="Warning Text 8 7" xfId="17973" xr:uid="{0F9C1ED8-261A-4A0B-AB78-EB4715B5BA78}"/>
    <cellStyle name="Warning Text 8 8" xfId="17974" xr:uid="{B2366E7B-9209-44B1-8CD7-EAEE5C3BEFE3}"/>
    <cellStyle name="Warning Text 8 9" xfId="17975" xr:uid="{300DBD44-1992-4BA0-993F-03302A6B13EB}"/>
    <cellStyle name="Warning Text 9" xfId="17976" xr:uid="{1E8576DE-8383-4FCD-B106-418D86F72C59}"/>
    <cellStyle name="Warning Text 9 10" xfId="17977" xr:uid="{ABE63CA7-EF60-4807-98F1-339FBDFB0814}"/>
    <cellStyle name="Warning Text 9 2" xfId="17978" xr:uid="{4AE7FD20-52BA-4B86-BFD2-CAC813AFFCD4}"/>
    <cellStyle name="Warning Text 9 3" xfId="17979" xr:uid="{A88AB4BA-73F8-4630-B146-7949592EEEF3}"/>
    <cellStyle name="Warning Text 9 4" xfId="17980" xr:uid="{F76A0900-4D97-48D3-8D46-4CD7E8222A3F}"/>
    <cellStyle name="Warning Text 9 5" xfId="17981" xr:uid="{8F4AF1A3-5741-4CFC-AC5A-614950B8C215}"/>
    <cellStyle name="Warning Text 9 6" xfId="17982" xr:uid="{B94CB32B-0707-4B5C-B2AB-0C0C06CDCA45}"/>
    <cellStyle name="Warning Text 9 7" xfId="17983" xr:uid="{9B34CD95-E9FC-4BF5-88E3-0E51372B21F9}"/>
    <cellStyle name="Warning Text 9 8" xfId="17984" xr:uid="{C1964A8C-F065-4C80-B6D7-127BBA29EFD4}"/>
    <cellStyle name="Warning Text 9 9" xfId="17985" xr:uid="{C9069367-EA09-4F95-8C75-10B918FFCCC7}"/>
    <cellStyle name="Zelle überprüfen" xfId="17986" xr:uid="{132F7A90-0145-4B4C-8E08-A3F921AA7325}"/>
    <cellStyle name="Zelle überprüfen 10" xfId="17987" xr:uid="{B0375D3A-F112-41E3-8774-C007419E3492}"/>
    <cellStyle name="Zelle überprüfen 2" xfId="17988" xr:uid="{524B07F3-54D2-4899-A467-6B40ACDD2650}"/>
    <cellStyle name="Zelle überprüfen 3" xfId="17989" xr:uid="{60297623-C06B-43F8-9AD2-A07352AEDA3E}"/>
    <cellStyle name="Zelle überprüfen 4" xfId="17990" xr:uid="{A4AFEC53-09A9-4068-B0D2-67CCF85818C8}"/>
    <cellStyle name="Zelle überprüfen 5" xfId="17991" xr:uid="{2A48439F-C18A-4E9B-A57D-FC8F2ACAED49}"/>
    <cellStyle name="Zelle überprüfen 6" xfId="17992" xr:uid="{925E41C9-5BFF-4924-AE13-0D60F49BC757}"/>
    <cellStyle name="Zelle überprüfen 7" xfId="17993" xr:uid="{64274279-E156-42E3-88D9-803FC203DE4D}"/>
    <cellStyle name="Zelle überprüfen 8" xfId="17994" xr:uid="{8495D603-6153-464A-A4E5-8F5387A9723F}"/>
    <cellStyle name="Zelle überprüfen 9" xfId="17995" xr:uid="{EA59B17C-416C-4DB6-A488-4C8E9E6BD135}"/>
    <cellStyle name="Гиперссылка" xfId="17996" xr:uid="{413F6BFD-5CDC-4B3F-9D5B-8412D03E98B1}"/>
    <cellStyle name="Гиперссылка 10" xfId="17997" xr:uid="{2D6C6126-994C-45D0-9245-8B0FB8AA1027}"/>
    <cellStyle name="Гиперссылка 2" xfId="17998" xr:uid="{CF3E07B0-DFB4-45AD-95DE-6884CA9E3BB1}"/>
    <cellStyle name="Гиперссылка 3" xfId="17999" xr:uid="{FF872E43-566B-4146-BED7-B27564411BB8}"/>
    <cellStyle name="Гиперссылка 4" xfId="18000" xr:uid="{1A593E74-7625-47BD-82C8-0A216AEC8D7A}"/>
    <cellStyle name="Гиперссылка 5" xfId="18001" xr:uid="{25711E57-C791-49D9-A5DF-B90331F04838}"/>
    <cellStyle name="Гиперссылка 6" xfId="18002" xr:uid="{B40728C3-D6AB-4D62-BDB0-E56F85DF3BEA}"/>
    <cellStyle name="Гиперссылка 7" xfId="18003" xr:uid="{C3F0496C-0F34-4F07-A5AA-A5CB49BA85B3}"/>
    <cellStyle name="Гиперссылка 8" xfId="18004" xr:uid="{B0717C34-2BC3-4EF7-8EE4-F9BD923A5EA7}"/>
    <cellStyle name="Гиперссылка 9" xfId="18005" xr:uid="{26CBC775-E1DE-4AB5-B5D8-E5B985BA8648}"/>
    <cellStyle name="Обычный_2++" xfId="18006" xr:uid="{D2C630B3-6E88-45A4-A906-027F07DE4A4E}"/>
    <cellStyle name="已访问的超链接" xfId="18007" xr:uid="{9FA7C4A0-E47C-44B4-81A9-F2A33384887A}"/>
    <cellStyle name="已访问的超链接 10" xfId="18008" xr:uid="{41202F2D-E40E-4034-AF08-B210C959AA93}"/>
    <cellStyle name="已访问的超链接 2" xfId="18009" xr:uid="{296D43C0-51C5-432B-A82D-8C3A2340A656}"/>
    <cellStyle name="已访问的超链接 3" xfId="18010" xr:uid="{3D1B9D54-6926-435D-91BC-257725654D6F}"/>
    <cellStyle name="已访问的超链接 4" xfId="18011" xr:uid="{30B51B8E-8C18-4B9D-9505-6F74D799C76F}"/>
    <cellStyle name="已访问的超链接 5" xfId="18012" xr:uid="{C1C6BB3B-8482-415E-A081-DB444AFE256E}"/>
    <cellStyle name="已访问的超链接 6" xfId="18013" xr:uid="{3B9B844F-C6B3-48B0-93E9-1101206A9FDB}"/>
    <cellStyle name="已访问的超链接 7" xfId="18014" xr:uid="{B8033D43-254F-4B9B-ACBB-7A9F7AA23C41}"/>
    <cellStyle name="已访问的超链接 8" xfId="18015" xr:uid="{0FF7DFFC-CD54-42B8-BC96-2445BFB1B976}"/>
    <cellStyle name="已访问的超链接 9" xfId="18016" xr:uid="{92A80DF9-A3EA-457C-ACAD-9E51A7B193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2643.559593287035" createdVersion="5" refreshedVersion="5" minRefreshableVersion="3" recordCount="34968" xr:uid="{00000000-000A-0000-FFFF-FFFF00000000}">
  <cacheSource type="worksheet">
    <worksheetSource ref="A1:H34969" sheet="Eurostat Dump"/>
  </cacheSource>
  <cacheFields count="8">
    <cacheField name="Sector" numFmtId="0">
      <sharedItems count="17">
        <s v="Primary production"/>
        <s v="Imports"/>
        <s v="Transformation input in BKB / PB Plants"/>
        <s v="Consumption in Oil and gas extraction"/>
        <s v="Transformation input in Coke Ovens"/>
        <s v="Transformation output from Gas Works"/>
        <s v="Consumption in Gas Works"/>
        <s v="Consumption in Pipeline transport"/>
        <s v="Consumption in Coal Mines"/>
        <s v="Consumption in BKB / PB Plants"/>
        <s v="Transformation input in Gas Works"/>
        <s v="Transformation output from Patent Fuel Plants"/>
        <s v="Transformation output from BKB / PB Plants"/>
        <s v="Consumption in Coke Ovens"/>
        <s v="Transformation output from Coke Ovens"/>
        <s v="Transformation input in Patent Fuel Plants"/>
        <s v="Consumption in Patent Fuel Plants"/>
      </sharedItems>
    </cacheField>
    <cacheField name="product" numFmtId="0">
      <sharedItems containsMixedTypes="1" containsNumber="1" containsInteger="1" minValue="0" maxValue="55432" count="72">
        <n v="0"/>
        <n v="5520"/>
        <n v="6000"/>
        <n v="2112"/>
        <n v="4220"/>
        <n v="2210"/>
        <n v="4000"/>
        <n v="4100"/>
        <n v="7200"/>
        <n v="3105"/>
        <s v="3270A"/>
        <n v="5100"/>
        <n v="3000"/>
        <n v="2000"/>
        <n v="3214"/>
        <n v="5547"/>
        <n v="2100"/>
        <n v="2118"/>
        <n v="2121"/>
        <n v="5540"/>
        <n v="3286"/>
        <n v="2410"/>
        <n v="5510"/>
        <n v="3200"/>
        <n v="5550"/>
        <n v="4210"/>
        <n v="2330"/>
        <n v="5532"/>
        <n v="2310"/>
        <n v="3282"/>
        <n v="3281"/>
        <n v="2230"/>
        <n v="2117"/>
        <n v="3285"/>
        <n v="3247"/>
        <n v="3191"/>
        <n v="5500"/>
        <n v="2115"/>
        <n v="5200"/>
        <n v="5542"/>
        <n v="3106"/>
        <n v="3295"/>
        <n v="5548"/>
        <n v="3260"/>
        <n v="3250"/>
        <n v="4200"/>
        <n v="5543"/>
        <n v="3215"/>
        <n v="5546"/>
        <n v="3283"/>
        <n v="3234"/>
        <n v="7100"/>
        <n v="2116"/>
        <n v="4230"/>
        <n v="55432"/>
        <n v="55431"/>
        <n v="5534"/>
        <n v="2200"/>
        <n v="3244"/>
        <n v="5545"/>
        <n v="2130"/>
        <n v="5535"/>
        <n v="3220"/>
        <n v="5544"/>
        <n v="5541"/>
        <n v="3100"/>
        <n v="3192"/>
        <n v="3235"/>
        <n v="3246"/>
        <n v="4240"/>
        <n v="3193"/>
        <n v="5549"/>
      </sharedItems>
    </cacheField>
    <cacheField name="Fuel" numFmtId="0">
      <sharedItems count="72">
        <s v="0000-All products"/>
        <s v="5520-Wind power"/>
        <s v="6000-Electrical energy"/>
        <s v="2112-Patent Fuels"/>
        <s v="4220-Blast Furnace Gas"/>
        <s v="2210-Lignite/Brown Coal"/>
        <s v="4000-Gas"/>
        <s v="4100-Natural gas"/>
        <s v="7200-Waste (non-renewable)"/>
        <s v="3105-Crude oil (without NGL)"/>
        <s v="3270A-Total fuel oil"/>
        <s v="5100-Nuclear heat"/>
        <s v="3000-Total petroleum products"/>
        <s v="2000-Solid fuels"/>
        <s v="3214-Refinery gas"/>
        <s v="5547-Biodiesels"/>
        <s v="2100-Hard coal and derivatives"/>
        <s v="2118-Sub-bituminous Coal"/>
        <s v="2121-Coke Oven Coke"/>
        <s v="5540-Biomass and renewable wastes"/>
        <s v="3286-Paraffin Waxes"/>
        <s v="2410-Oil shale and oil sands"/>
        <s v="5510-Hydro power"/>
        <s v="3200-All petroleum products"/>
        <s v="5550-Geothermal Energy"/>
        <s v="4210-Coke Oven Gas"/>
        <s v="2330-Peat products"/>
        <s v="5532-Solar thermal"/>
        <s v="2310-Peat"/>
        <s v="3282-Lubricants"/>
        <s v="3281-White Spirit and SBP"/>
        <s v="2230-BKB (brown coal briquettes)"/>
        <s v="2117-Other Bituminous Coal"/>
        <s v="3285-Petroleum coke"/>
        <s v="3247-Kerosene type jet fuel (without bio components)"/>
        <s v="3191-Refinery feedstocks"/>
        <s v="5500-Renewable energies"/>
        <s v="2115-Anthracite"/>
        <s v="5200-Derived heat"/>
        <s v="5542-Biogas"/>
        <s v="3106-Natural gas liquids (NGL)"/>
        <s v="3295-Other Oil Products"/>
        <s v="5548-Other liquid biofuels"/>
        <s v="3260-Gas/diesel oil (without bio components)"/>
        <s v="3250-Naphtha"/>
        <s v="4200-Derived gases"/>
        <s v="5543-Municipal waste"/>
        <s v="3215-Ethane"/>
        <s v="5546-Biogasoline"/>
        <s v="3283-Bitumen"/>
        <s v="3234-Gasoline (without bio components)"/>
        <s v="7100-Industrial wastes"/>
        <s v="2116-Coking Coal"/>
        <s v="4230-Gas Works Gas"/>
        <s v="55432-Municipal waste (non-renewable)"/>
        <s v="55431-Municipal waste (renewable)"/>
        <s v="5534-Solar photovoltaic"/>
        <s v="2200-Lignite and Derivatives"/>
        <s v="3244-Other kerosene"/>
        <s v="5545-Liquid biofuels"/>
        <s v="2130-Coal Tar"/>
        <s v="5535-Tide, Wave and Ocean"/>
        <s v="3220-Liquified petroleum gas (LPG)"/>
        <s v="5544-Charcoal"/>
        <s v="5541-Solid biofuels (excluding charcoal)"/>
        <s v="3100-Crude oil, feedstocks and other hydrocarbons"/>
        <s v="3192-Additives/Oxygenates"/>
        <s v="3235-Aviation gasoline"/>
        <s v="3246-Gasoline type jet fuel"/>
        <s v="4240-Other recovered gases"/>
        <s v="3193-Other hydrocarbons"/>
        <s v="5549-Bio jet kerosene"/>
      </sharedItems>
    </cacheField>
    <cacheField name="unit" numFmtId="0">
      <sharedItems/>
    </cacheField>
    <cacheField name="Country" numFmtId="0">
      <sharedItems count="38">
        <s v="SI"/>
        <s v="SK"/>
        <s v="TR"/>
        <s v="UA"/>
        <s v="AL"/>
        <s v="NO"/>
        <s v="EE"/>
        <s v="AT"/>
        <s v="RS"/>
        <s v="CZ"/>
        <s v="SE"/>
        <s v="PL"/>
        <s v="PT"/>
        <s v="RO"/>
        <s v="DE"/>
        <s v="CY"/>
        <s v="BG"/>
        <s v="HU"/>
        <s v="FR"/>
        <s v="LT"/>
        <s v="EL"/>
        <s v="ME"/>
        <s v="IE"/>
        <s v="FI"/>
        <s v="LV"/>
        <s v="UK"/>
        <s v="IT"/>
        <s v="HR"/>
        <s v="BE"/>
        <s v="MK"/>
        <s v="DK"/>
        <s v="NL"/>
        <s v="MD"/>
        <s v="ES"/>
        <s v="MT"/>
        <s v="XK"/>
        <s v="LU"/>
        <s v="IS"/>
      </sharedItems>
    </cacheField>
    <cacheField name="Year" numFmtId="0">
      <sharedItems containsSemiMixedTypes="0" containsString="0" containsNumber="1" containsInteger="1" minValue="2009" maxValue="2014" count="6">
        <n v="2012"/>
        <n v="2013"/>
        <n v="2010"/>
        <n v="2011"/>
        <n v="2009"/>
        <n v="2014"/>
      </sharedItems>
    </cacheField>
    <cacheField name="Scenario" numFmtId="0">
      <sharedItems count="10">
        <s v="nrg_100a"/>
        <s v="nrg_110a"/>
        <s v="nrg_107a"/>
        <s v="nrg_101a"/>
        <s v="nrg_105a"/>
        <s v="nrg_103a"/>
        <s v="nrg_102a"/>
        <s v="nrg_108a"/>
        <s v="nrg_104a"/>
        <s v="nrg_106a"/>
      </sharedItems>
    </cacheField>
    <cacheField name="PJ" numFmtId="0">
      <sharedItems containsSemiMixedTypes="0" containsString="0" containsNumber="1" minValue="4.1868000000000001E-3" maxValue="10540.27737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968">
  <r>
    <x v="0"/>
    <x v="0"/>
    <x v="0"/>
    <s v="KTOE"/>
    <x v="0"/>
    <x v="0"/>
    <x v="0"/>
    <n v="149.8539456"/>
  </r>
  <r>
    <x v="0"/>
    <x v="0"/>
    <x v="0"/>
    <s v="KTOE"/>
    <x v="1"/>
    <x v="1"/>
    <x v="0"/>
    <n v="268.30270439999998"/>
  </r>
  <r>
    <x v="0"/>
    <x v="1"/>
    <x v="1"/>
    <s v="KTOE"/>
    <x v="2"/>
    <x v="2"/>
    <x v="1"/>
    <n v="10.4963076"/>
  </r>
  <r>
    <x v="0"/>
    <x v="1"/>
    <x v="1"/>
    <s v="KTOE"/>
    <x v="3"/>
    <x v="3"/>
    <x v="2"/>
    <n v="0.32238359999999999"/>
  </r>
  <r>
    <x v="1"/>
    <x v="0"/>
    <x v="0"/>
    <s v="KTOE"/>
    <x v="4"/>
    <x v="4"/>
    <x v="0"/>
    <n v="56.412943200000001"/>
  </r>
  <r>
    <x v="1"/>
    <x v="2"/>
    <x v="2"/>
    <s v="KTOE"/>
    <x v="5"/>
    <x v="4"/>
    <x v="0"/>
    <n v="20.3436612"/>
  </r>
  <r>
    <x v="2"/>
    <x v="0"/>
    <x v="0"/>
    <s v="KTOE"/>
    <x v="6"/>
    <x v="0"/>
    <x v="0"/>
    <n v="0.84992040000000002"/>
  </r>
  <r>
    <x v="0"/>
    <x v="0"/>
    <x v="0"/>
    <s v="KTOE"/>
    <x v="5"/>
    <x v="1"/>
    <x v="0"/>
    <n v="8119.9804032000002"/>
  </r>
  <r>
    <x v="1"/>
    <x v="3"/>
    <x v="3"/>
    <s v="KTOE"/>
    <x v="7"/>
    <x v="1"/>
    <x v="3"/>
    <n v="0.38099880000000003"/>
  </r>
  <r>
    <x v="3"/>
    <x v="2"/>
    <x v="2"/>
    <s v="KTOE"/>
    <x v="2"/>
    <x v="0"/>
    <x v="4"/>
    <n v="0.20096639999999999"/>
  </r>
  <r>
    <x v="3"/>
    <x v="0"/>
    <x v="0"/>
    <s v="KTOE"/>
    <x v="1"/>
    <x v="2"/>
    <x v="1"/>
    <n v="0.72431639999999997"/>
  </r>
  <r>
    <x v="3"/>
    <x v="0"/>
    <x v="0"/>
    <s v="KTOE"/>
    <x v="2"/>
    <x v="5"/>
    <x v="1"/>
    <n v="0.25539479999999998"/>
  </r>
  <r>
    <x v="3"/>
    <x v="0"/>
    <x v="0"/>
    <s v="KTOE"/>
    <x v="0"/>
    <x v="0"/>
    <x v="1"/>
    <n v="7.1175600000000006E-2"/>
  </r>
  <r>
    <x v="1"/>
    <x v="0"/>
    <x v="0"/>
    <s v="KTOE"/>
    <x v="5"/>
    <x v="5"/>
    <x v="1"/>
    <n v="292.63638600000002"/>
  </r>
  <r>
    <x v="4"/>
    <x v="0"/>
    <x v="0"/>
    <s v="KTOE"/>
    <x v="6"/>
    <x v="2"/>
    <x v="1"/>
    <n v="0.90016200000000002"/>
  </r>
  <r>
    <x v="2"/>
    <x v="0"/>
    <x v="0"/>
    <s v="KTOE"/>
    <x v="8"/>
    <x v="0"/>
    <x v="1"/>
    <n v="17.772966"/>
  </r>
  <r>
    <x v="5"/>
    <x v="0"/>
    <x v="0"/>
    <s v="KTOE"/>
    <x v="9"/>
    <x v="2"/>
    <x v="1"/>
    <n v="15.951708"/>
  </r>
  <r>
    <x v="1"/>
    <x v="3"/>
    <x v="3"/>
    <s v="KTOE"/>
    <x v="7"/>
    <x v="4"/>
    <x v="1"/>
    <n v="0.52753680000000003"/>
  </r>
  <r>
    <x v="1"/>
    <x v="2"/>
    <x v="2"/>
    <s v="KTOE"/>
    <x v="10"/>
    <x v="3"/>
    <x v="0"/>
    <n v="44.932737600000003"/>
  </r>
  <r>
    <x v="6"/>
    <x v="2"/>
    <x v="2"/>
    <s v="KTOE"/>
    <x v="9"/>
    <x v="4"/>
    <x v="0"/>
    <n v="0.16747200000000001"/>
  </r>
  <r>
    <x v="7"/>
    <x v="2"/>
    <x v="2"/>
    <s v="KTOE"/>
    <x v="11"/>
    <x v="2"/>
    <x v="0"/>
    <n v="1.2644135999999999"/>
  </r>
  <r>
    <x v="7"/>
    <x v="2"/>
    <x v="2"/>
    <s v="KTOE"/>
    <x v="12"/>
    <x v="0"/>
    <x v="0"/>
    <n v="5.0241599999999997E-2"/>
  </r>
  <r>
    <x v="7"/>
    <x v="2"/>
    <x v="2"/>
    <s v="KTOE"/>
    <x v="13"/>
    <x v="2"/>
    <x v="0"/>
    <n v="0.12979080000000001"/>
  </r>
  <r>
    <x v="7"/>
    <x v="2"/>
    <x v="2"/>
    <s v="KTOE"/>
    <x v="3"/>
    <x v="1"/>
    <x v="0"/>
    <n v="3.2112756"/>
  </r>
  <r>
    <x v="4"/>
    <x v="0"/>
    <x v="0"/>
    <s v="KTOE"/>
    <x v="9"/>
    <x v="5"/>
    <x v="0"/>
    <n v="107.3872332"/>
  </r>
  <r>
    <x v="4"/>
    <x v="0"/>
    <x v="0"/>
    <s v="KTOE"/>
    <x v="14"/>
    <x v="2"/>
    <x v="0"/>
    <n v="348.16591440000002"/>
  </r>
  <r>
    <x v="0"/>
    <x v="0"/>
    <x v="0"/>
    <s v="KTOE"/>
    <x v="11"/>
    <x v="5"/>
    <x v="0"/>
    <n v="2799.5833692000001"/>
  </r>
  <r>
    <x v="0"/>
    <x v="0"/>
    <x v="0"/>
    <s v="KTOE"/>
    <x v="12"/>
    <x v="3"/>
    <x v="0"/>
    <n v="231.52166639999999"/>
  </r>
  <r>
    <x v="1"/>
    <x v="0"/>
    <x v="0"/>
    <s v="KTOE"/>
    <x v="15"/>
    <x v="4"/>
    <x v="0"/>
    <n v="122.2671204"/>
  </r>
  <r>
    <x v="1"/>
    <x v="0"/>
    <x v="0"/>
    <s v="KTOE"/>
    <x v="9"/>
    <x v="0"/>
    <x v="0"/>
    <n v="809.49265920000005"/>
  </r>
  <r>
    <x v="1"/>
    <x v="0"/>
    <x v="0"/>
    <s v="KTOE"/>
    <x v="10"/>
    <x v="5"/>
    <x v="0"/>
    <n v="1318.9341096000001"/>
  </r>
  <r>
    <x v="1"/>
    <x v="0"/>
    <x v="0"/>
    <s v="KTOE"/>
    <x v="8"/>
    <x v="4"/>
    <x v="0"/>
    <n v="245.3171724"/>
  </r>
  <r>
    <x v="1"/>
    <x v="2"/>
    <x v="2"/>
    <s v="KTOE"/>
    <x v="16"/>
    <x v="1"/>
    <x v="4"/>
    <n v="12.062170800000001"/>
  </r>
  <r>
    <x v="8"/>
    <x v="2"/>
    <x v="2"/>
    <s v="KTOE"/>
    <x v="17"/>
    <x v="1"/>
    <x v="4"/>
    <n v="1.3774572"/>
  </r>
  <r>
    <x v="7"/>
    <x v="2"/>
    <x v="2"/>
    <s v="KTOE"/>
    <x v="3"/>
    <x v="4"/>
    <x v="4"/>
    <n v="2.0640923999999998"/>
  </r>
  <r>
    <x v="7"/>
    <x v="2"/>
    <x v="2"/>
    <s v="KTOE"/>
    <x v="2"/>
    <x v="4"/>
    <x v="4"/>
    <n v="0.75362399999999996"/>
  </r>
  <r>
    <x v="8"/>
    <x v="0"/>
    <x v="0"/>
    <s v="KTOE"/>
    <x v="18"/>
    <x v="4"/>
    <x v="1"/>
    <n v="0.21352679999999999"/>
  </r>
  <r>
    <x v="0"/>
    <x v="0"/>
    <x v="0"/>
    <s v="KTOE"/>
    <x v="11"/>
    <x v="2"/>
    <x v="1"/>
    <n v="2794.2828804000001"/>
  </r>
  <r>
    <x v="0"/>
    <x v="0"/>
    <x v="0"/>
    <s v="KTOE"/>
    <x v="13"/>
    <x v="3"/>
    <x v="1"/>
    <n v="1167.5226743999999"/>
  </r>
  <r>
    <x v="7"/>
    <x v="0"/>
    <x v="0"/>
    <s v="KTOE"/>
    <x v="13"/>
    <x v="5"/>
    <x v="1"/>
    <n v="0.21352679999999999"/>
  </r>
  <r>
    <x v="7"/>
    <x v="0"/>
    <x v="0"/>
    <s v="KTOE"/>
    <x v="1"/>
    <x v="3"/>
    <x v="1"/>
    <n v="17.8441416"/>
  </r>
  <r>
    <x v="7"/>
    <x v="0"/>
    <x v="0"/>
    <s v="KTOE"/>
    <x v="3"/>
    <x v="1"/>
    <x v="1"/>
    <n v="97.987867199999997"/>
  </r>
  <r>
    <x v="9"/>
    <x v="2"/>
    <x v="2"/>
    <s v="KTOE"/>
    <x v="19"/>
    <x v="2"/>
    <x v="1"/>
    <n v="2.0934000000000001E-2"/>
  </r>
  <r>
    <x v="7"/>
    <x v="2"/>
    <x v="2"/>
    <s v="KTOE"/>
    <x v="13"/>
    <x v="0"/>
    <x v="1"/>
    <n v="6.6988800000000001E-2"/>
  </r>
  <r>
    <x v="7"/>
    <x v="2"/>
    <x v="2"/>
    <s v="KTOE"/>
    <x v="3"/>
    <x v="4"/>
    <x v="1"/>
    <n v="2.0640923999999998"/>
  </r>
  <r>
    <x v="8"/>
    <x v="2"/>
    <x v="2"/>
    <s v="KTOE"/>
    <x v="20"/>
    <x v="2"/>
    <x v="1"/>
    <n v="3.4499232000000002"/>
  </r>
  <r>
    <x v="1"/>
    <x v="2"/>
    <x v="2"/>
    <s v="KTOE"/>
    <x v="21"/>
    <x v="2"/>
    <x v="0"/>
    <n v="2.6334971999999999"/>
  </r>
  <r>
    <x v="1"/>
    <x v="2"/>
    <x v="2"/>
    <s v="KTOE"/>
    <x v="13"/>
    <x v="5"/>
    <x v="0"/>
    <n v="10.1194956"/>
  </r>
  <r>
    <x v="9"/>
    <x v="2"/>
    <x v="2"/>
    <s v="KTOE"/>
    <x v="8"/>
    <x v="5"/>
    <x v="0"/>
    <n v="0.78293159999999995"/>
  </r>
  <r>
    <x v="3"/>
    <x v="2"/>
    <x v="2"/>
    <s v="KTOE"/>
    <x v="17"/>
    <x v="1"/>
    <x v="0"/>
    <n v="0.86248080000000005"/>
  </r>
  <r>
    <x v="8"/>
    <x v="2"/>
    <x v="2"/>
    <s v="KTOE"/>
    <x v="12"/>
    <x v="1"/>
    <x v="0"/>
    <n v="4.1868000000000001E-3"/>
  </r>
  <r>
    <x v="9"/>
    <x v="2"/>
    <x v="2"/>
    <s v="KTOE"/>
    <x v="22"/>
    <x v="5"/>
    <x v="0"/>
    <n v="0.28051559999999998"/>
  </r>
  <r>
    <x v="7"/>
    <x v="2"/>
    <x v="2"/>
    <s v="KTOE"/>
    <x v="9"/>
    <x v="5"/>
    <x v="0"/>
    <n v="0.19259280000000001"/>
  </r>
  <r>
    <x v="4"/>
    <x v="0"/>
    <x v="0"/>
    <s v="KTOE"/>
    <x v="17"/>
    <x v="4"/>
    <x v="0"/>
    <n v="32.703094800000002"/>
  </r>
  <r>
    <x v="4"/>
    <x v="0"/>
    <x v="0"/>
    <s v="KTOE"/>
    <x v="10"/>
    <x v="0"/>
    <x v="0"/>
    <n v="44.300530799999997"/>
  </r>
  <r>
    <x v="10"/>
    <x v="0"/>
    <x v="0"/>
    <s v="KTOE"/>
    <x v="6"/>
    <x v="2"/>
    <x v="0"/>
    <n v="11.329480800000001"/>
  </r>
  <r>
    <x v="10"/>
    <x v="0"/>
    <x v="0"/>
    <s v="KTOE"/>
    <x v="11"/>
    <x v="0"/>
    <x v="0"/>
    <n v="9.21096E-2"/>
  </r>
  <r>
    <x v="2"/>
    <x v="0"/>
    <x v="0"/>
    <s v="KTOE"/>
    <x v="14"/>
    <x v="3"/>
    <x v="0"/>
    <n v="142.1921016"/>
  </r>
  <r>
    <x v="2"/>
    <x v="0"/>
    <x v="0"/>
    <s v="KTOE"/>
    <x v="23"/>
    <x v="2"/>
    <x v="0"/>
    <n v="0.3935592"/>
  </r>
  <r>
    <x v="0"/>
    <x v="0"/>
    <x v="0"/>
    <s v="KTOE"/>
    <x v="24"/>
    <x v="2"/>
    <x v="0"/>
    <n v="82.781409600000003"/>
  </r>
  <r>
    <x v="0"/>
    <x v="0"/>
    <x v="0"/>
    <s v="KTOE"/>
    <x v="21"/>
    <x v="3"/>
    <x v="0"/>
    <n v="30.379420799999998"/>
  </r>
  <r>
    <x v="1"/>
    <x v="0"/>
    <x v="0"/>
    <s v="KTOE"/>
    <x v="6"/>
    <x v="2"/>
    <x v="0"/>
    <n v="77.849359199999995"/>
  </r>
  <r>
    <x v="11"/>
    <x v="0"/>
    <x v="0"/>
    <s v="KTOE"/>
    <x v="25"/>
    <x v="3"/>
    <x v="0"/>
    <n v="8.4657096000000003"/>
  </r>
  <r>
    <x v="12"/>
    <x v="0"/>
    <x v="0"/>
    <s v="KTOE"/>
    <x v="19"/>
    <x v="3"/>
    <x v="0"/>
    <n v="0.13816439999999999"/>
  </r>
  <r>
    <x v="3"/>
    <x v="0"/>
    <x v="0"/>
    <s v="KTOE"/>
    <x v="17"/>
    <x v="5"/>
    <x v="0"/>
    <n v="2.3404212000000002"/>
  </r>
  <r>
    <x v="13"/>
    <x v="4"/>
    <x v="4"/>
    <s v="KTOE"/>
    <x v="18"/>
    <x v="1"/>
    <x v="5"/>
    <n v="10.383264"/>
  </r>
  <r>
    <x v="3"/>
    <x v="2"/>
    <x v="2"/>
    <s v="KTOE"/>
    <x v="26"/>
    <x v="4"/>
    <x v="4"/>
    <n v="1.2267323999999999"/>
  </r>
  <r>
    <x v="8"/>
    <x v="2"/>
    <x v="2"/>
    <s v="KTOE"/>
    <x v="6"/>
    <x v="5"/>
    <x v="4"/>
    <n v="0.7871184"/>
  </r>
  <r>
    <x v="13"/>
    <x v="2"/>
    <x v="2"/>
    <s v="KTOE"/>
    <x v="14"/>
    <x v="4"/>
    <x v="4"/>
    <n v="1.0132056"/>
  </r>
  <r>
    <x v="13"/>
    <x v="2"/>
    <x v="2"/>
    <s v="KTOE"/>
    <x v="17"/>
    <x v="3"/>
    <x v="4"/>
    <n v="0.2219004"/>
  </r>
  <r>
    <x v="9"/>
    <x v="2"/>
    <x v="2"/>
    <s v="KTOE"/>
    <x v="22"/>
    <x v="0"/>
    <x v="4"/>
    <n v="0.33494400000000002"/>
  </r>
  <r>
    <x v="7"/>
    <x v="2"/>
    <x v="2"/>
    <s v="KTOE"/>
    <x v="27"/>
    <x v="5"/>
    <x v="4"/>
    <n v="8.7922799999999995E-2"/>
  </r>
  <r>
    <x v="7"/>
    <x v="2"/>
    <x v="2"/>
    <s v="KTOE"/>
    <x v="26"/>
    <x v="4"/>
    <x v="4"/>
    <n v="1.6663463999999999"/>
  </r>
  <r>
    <x v="7"/>
    <x v="2"/>
    <x v="2"/>
    <s v="KTOE"/>
    <x v="24"/>
    <x v="3"/>
    <x v="4"/>
    <n v="6.6988800000000001E-2"/>
  </r>
  <r>
    <x v="0"/>
    <x v="1"/>
    <x v="1"/>
    <s v="KTOE"/>
    <x v="28"/>
    <x v="5"/>
    <x v="2"/>
    <n v="16.609035599999999"/>
  </r>
  <r>
    <x v="0"/>
    <x v="1"/>
    <x v="1"/>
    <s v="KTOE"/>
    <x v="17"/>
    <x v="5"/>
    <x v="2"/>
    <n v="2.365542"/>
  </r>
  <r>
    <x v="4"/>
    <x v="0"/>
    <x v="0"/>
    <s v="KTOE"/>
    <x v="17"/>
    <x v="1"/>
    <x v="1"/>
    <n v="37.9993968"/>
  </r>
  <r>
    <x v="8"/>
    <x v="0"/>
    <x v="0"/>
    <s v="KTOE"/>
    <x v="6"/>
    <x v="0"/>
    <x v="1"/>
    <n v="1.8296315999999999"/>
  </r>
  <r>
    <x v="8"/>
    <x v="0"/>
    <x v="0"/>
    <s v="KTOE"/>
    <x v="29"/>
    <x v="1"/>
    <x v="1"/>
    <n v="0.49404239999999999"/>
  </r>
  <r>
    <x v="0"/>
    <x v="0"/>
    <x v="0"/>
    <s v="KTOE"/>
    <x v="7"/>
    <x v="2"/>
    <x v="1"/>
    <n v="497.65560840000001"/>
  </r>
  <r>
    <x v="0"/>
    <x v="0"/>
    <x v="0"/>
    <s v="KTOE"/>
    <x v="4"/>
    <x v="0"/>
    <x v="1"/>
    <n v="69.643231200000002"/>
  </r>
  <r>
    <x v="0"/>
    <x v="0"/>
    <x v="0"/>
    <s v="KTOE"/>
    <x v="18"/>
    <x v="5"/>
    <x v="1"/>
    <n v="5690.4054839999999"/>
  </r>
  <r>
    <x v="0"/>
    <x v="0"/>
    <x v="0"/>
    <s v="KTOE"/>
    <x v="29"/>
    <x v="0"/>
    <x v="1"/>
    <n v="63.844513200000002"/>
  </r>
  <r>
    <x v="1"/>
    <x v="0"/>
    <x v="0"/>
    <s v="KTOE"/>
    <x v="6"/>
    <x v="1"/>
    <x v="1"/>
    <n v="105.29801999999999"/>
  </r>
  <r>
    <x v="9"/>
    <x v="0"/>
    <x v="0"/>
    <s v="KTOE"/>
    <x v="22"/>
    <x v="2"/>
    <x v="1"/>
    <n v="0.91690919999999998"/>
  </r>
  <r>
    <x v="10"/>
    <x v="0"/>
    <x v="0"/>
    <s v="KTOE"/>
    <x v="30"/>
    <x v="5"/>
    <x v="1"/>
    <n v="0.67826160000000002"/>
  </r>
  <r>
    <x v="10"/>
    <x v="0"/>
    <x v="0"/>
    <s v="KTOE"/>
    <x v="10"/>
    <x v="2"/>
    <x v="1"/>
    <n v="0.73268999999999995"/>
  </r>
  <r>
    <x v="14"/>
    <x v="0"/>
    <x v="0"/>
    <s v="KTOE"/>
    <x v="17"/>
    <x v="1"/>
    <x v="1"/>
    <n v="35.583613200000002"/>
  </r>
  <r>
    <x v="14"/>
    <x v="0"/>
    <x v="0"/>
    <s v="KTOE"/>
    <x v="31"/>
    <x v="2"/>
    <x v="1"/>
    <n v="78.322467599999996"/>
  </r>
  <r>
    <x v="14"/>
    <x v="0"/>
    <x v="0"/>
    <s v="KTOE"/>
    <x v="1"/>
    <x v="5"/>
    <x v="1"/>
    <n v="58.267695600000003"/>
  </r>
  <r>
    <x v="7"/>
    <x v="0"/>
    <x v="0"/>
    <s v="KTOE"/>
    <x v="14"/>
    <x v="0"/>
    <x v="1"/>
    <n v="12.681817199999999"/>
  </r>
  <r>
    <x v="7"/>
    <x v="0"/>
    <x v="0"/>
    <s v="KTOE"/>
    <x v="19"/>
    <x v="4"/>
    <x v="1"/>
    <n v="1.0383264000000001"/>
  </r>
  <r>
    <x v="11"/>
    <x v="3"/>
    <x v="3"/>
    <s v="KTOE"/>
    <x v="3"/>
    <x v="1"/>
    <x v="1"/>
    <n v="1.1136888"/>
  </r>
  <r>
    <x v="11"/>
    <x v="3"/>
    <x v="3"/>
    <s v="KTOE"/>
    <x v="25"/>
    <x v="1"/>
    <x v="1"/>
    <n v="9.8431668000000005"/>
  </r>
  <r>
    <x v="13"/>
    <x v="4"/>
    <x v="4"/>
    <s v="KTOE"/>
    <x v="14"/>
    <x v="3"/>
    <x v="1"/>
    <n v="14.507262000000001"/>
  </r>
  <r>
    <x v="0"/>
    <x v="1"/>
    <x v="1"/>
    <s v="KTOE"/>
    <x v="23"/>
    <x v="0"/>
    <x v="1"/>
    <n v="1.77939"/>
  </r>
  <r>
    <x v="0"/>
    <x v="1"/>
    <x v="1"/>
    <s v="KTOE"/>
    <x v="27"/>
    <x v="0"/>
    <x v="1"/>
    <n v="1.1848643999999999"/>
  </r>
  <r>
    <x v="0"/>
    <x v="1"/>
    <x v="1"/>
    <s v="KTOE"/>
    <x v="32"/>
    <x v="1"/>
    <x v="1"/>
    <n v="4.1868000000000001E-3"/>
  </r>
  <r>
    <x v="6"/>
    <x v="2"/>
    <x v="2"/>
    <s v="KTOE"/>
    <x v="33"/>
    <x v="0"/>
    <x v="1"/>
    <n v="0.38937240000000001"/>
  </r>
  <r>
    <x v="7"/>
    <x v="2"/>
    <x v="2"/>
    <s v="KTOE"/>
    <x v="27"/>
    <x v="0"/>
    <x v="1"/>
    <n v="6.6988800000000001E-2"/>
  </r>
  <r>
    <x v="7"/>
    <x v="2"/>
    <x v="2"/>
    <s v="KTOE"/>
    <x v="24"/>
    <x v="4"/>
    <x v="1"/>
    <n v="4.1868000000000002E-2"/>
  </r>
  <r>
    <x v="1"/>
    <x v="2"/>
    <x v="2"/>
    <s v="KTOE"/>
    <x v="13"/>
    <x v="0"/>
    <x v="1"/>
    <n v="14.050900800000001"/>
  </r>
  <r>
    <x v="1"/>
    <x v="2"/>
    <x v="2"/>
    <s v="KTOE"/>
    <x v="33"/>
    <x v="2"/>
    <x v="1"/>
    <n v="18.740116799999999"/>
  </r>
  <r>
    <x v="3"/>
    <x v="2"/>
    <x v="2"/>
    <s v="KTOE"/>
    <x v="33"/>
    <x v="3"/>
    <x v="1"/>
    <n v="0.15491160000000001"/>
  </r>
  <r>
    <x v="3"/>
    <x v="2"/>
    <x v="2"/>
    <s v="KTOE"/>
    <x v="18"/>
    <x v="4"/>
    <x v="1"/>
    <n v="1.8128844"/>
  </r>
  <r>
    <x v="3"/>
    <x v="2"/>
    <x v="2"/>
    <s v="KTOE"/>
    <x v="27"/>
    <x v="4"/>
    <x v="1"/>
    <n v="0.40611960000000003"/>
  </r>
  <r>
    <x v="3"/>
    <x v="2"/>
    <x v="2"/>
    <s v="KTOE"/>
    <x v="26"/>
    <x v="3"/>
    <x v="1"/>
    <n v="1.1555568000000001"/>
  </r>
  <r>
    <x v="0"/>
    <x v="0"/>
    <x v="0"/>
    <s v="KTOE"/>
    <x v="0"/>
    <x v="2"/>
    <x v="0"/>
    <n v="158.35733640000001"/>
  </r>
  <r>
    <x v="0"/>
    <x v="0"/>
    <x v="0"/>
    <s v="KTOE"/>
    <x v="1"/>
    <x v="3"/>
    <x v="0"/>
    <n v="258.35068080000002"/>
  </r>
  <r>
    <x v="0"/>
    <x v="1"/>
    <x v="1"/>
    <s v="KTOE"/>
    <x v="3"/>
    <x v="4"/>
    <x v="2"/>
    <n v="0.15491160000000001"/>
  </r>
  <r>
    <x v="1"/>
    <x v="2"/>
    <x v="2"/>
    <s v="KTOE"/>
    <x v="4"/>
    <x v="1"/>
    <x v="1"/>
    <n v="8.3610395999999998"/>
  </r>
  <r>
    <x v="4"/>
    <x v="0"/>
    <x v="0"/>
    <s v="KTOE"/>
    <x v="6"/>
    <x v="5"/>
    <x v="0"/>
    <n v="1.1346228"/>
  </r>
  <r>
    <x v="2"/>
    <x v="0"/>
    <x v="0"/>
    <s v="KTOE"/>
    <x v="6"/>
    <x v="2"/>
    <x v="0"/>
    <n v="1.4402592000000001"/>
  </r>
  <r>
    <x v="0"/>
    <x v="0"/>
    <x v="0"/>
    <s v="KTOE"/>
    <x v="5"/>
    <x v="3"/>
    <x v="0"/>
    <n v="8357.9413679999998"/>
  </r>
  <r>
    <x v="1"/>
    <x v="3"/>
    <x v="3"/>
    <s v="KTOE"/>
    <x v="7"/>
    <x v="2"/>
    <x v="3"/>
    <n v="0.38099880000000003"/>
  </r>
  <r>
    <x v="3"/>
    <x v="2"/>
    <x v="2"/>
    <s v="KTOE"/>
    <x v="1"/>
    <x v="5"/>
    <x v="4"/>
    <n v="3.3494400000000001E-2"/>
  </r>
  <r>
    <x v="3"/>
    <x v="2"/>
    <x v="2"/>
    <s v="KTOE"/>
    <x v="2"/>
    <x v="2"/>
    <x v="4"/>
    <n v="0.3433176"/>
  </r>
  <r>
    <x v="3"/>
    <x v="0"/>
    <x v="0"/>
    <s v="KTOE"/>
    <x v="2"/>
    <x v="0"/>
    <x v="1"/>
    <n v="0.20096639999999999"/>
  </r>
  <r>
    <x v="3"/>
    <x v="0"/>
    <x v="0"/>
    <s v="KTOE"/>
    <x v="0"/>
    <x v="2"/>
    <x v="1"/>
    <n v="0.25120799999999999"/>
  </r>
  <r>
    <x v="1"/>
    <x v="0"/>
    <x v="0"/>
    <s v="KTOE"/>
    <x v="5"/>
    <x v="0"/>
    <x v="1"/>
    <n v="291.24218159999998"/>
  </r>
  <r>
    <x v="2"/>
    <x v="0"/>
    <x v="0"/>
    <s v="KTOE"/>
    <x v="8"/>
    <x v="2"/>
    <x v="1"/>
    <n v="19.510487999999999"/>
  </r>
  <r>
    <x v="5"/>
    <x v="0"/>
    <x v="0"/>
    <s v="KTOE"/>
    <x v="6"/>
    <x v="5"/>
    <x v="0"/>
    <n v="6.4811664000000002"/>
  </r>
  <r>
    <x v="1"/>
    <x v="2"/>
    <x v="2"/>
    <s v="KTOE"/>
    <x v="16"/>
    <x v="5"/>
    <x v="0"/>
    <n v="15.549775199999999"/>
  </r>
  <r>
    <x v="1"/>
    <x v="2"/>
    <x v="2"/>
    <s v="KTOE"/>
    <x v="10"/>
    <x v="4"/>
    <x v="0"/>
    <n v="49.5549648"/>
  </r>
  <r>
    <x v="6"/>
    <x v="2"/>
    <x v="2"/>
    <s v="KTOE"/>
    <x v="3"/>
    <x v="1"/>
    <x v="0"/>
    <n v="0.24283440000000001"/>
  </r>
  <r>
    <x v="8"/>
    <x v="2"/>
    <x v="2"/>
    <s v="KTOE"/>
    <x v="18"/>
    <x v="1"/>
    <x v="0"/>
    <n v="0.20934"/>
  </r>
  <r>
    <x v="7"/>
    <x v="2"/>
    <x v="2"/>
    <s v="KTOE"/>
    <x v="3"/>
    <x v="3"/>
    <x v="0"/>
    <n v="4.4463815999999996"/>
  </r>
  <r>
    <x v="4"/>
    <x v="0"/>
    <x v="0"/>
    <s v="KTOE"/>
    <x v="9"/>
    <x v="0"/>
    <x v="0"/>
    <n v="95.7604896"/>
  </r>
  <r>
    <x v="0"/>
    <x v="0"/>
    <x v="0"/>
    <s v="KTOE"/>
    <x v="32"/>
    <x v="1"/>
    <x v="0"/>
    <n v="12.7111248"/>
  </r>
  <r>
    <x v="0"/>
    <x v="0"/>
    <x v="0"/>
    <s v="KTOE"/>
    <x v="21"/>
    <x v="4"/>
    <x v="0"/>
    <n v="25.711138800000001"/>
  </r>
  <r>
    <x v="0"/>
    <x v="0"/>
    <x v="0"/>
    <s v="KTOE"/>
    <x v="11"/>
    <x v="0"/>
    <x v="0"/>
    <n v="2971.4222015999999"/>
  </r>
  <r>
    <x v="0"/>
    <x v="0"/>
    <x v="0"/>
    <s v="KTOE"/>
    <x v="12"/>
    <x v="4"/>
    <x v="0"/>
    <n v="206.22502080000001"/>
  </r>
  <r>
    <x v="1"/>
    <x v="0"/>
    <x v="0"/>
    <s v="KTOE"/>
    <x v="9"/>
    <x v="2"/>
    <x v="0"/>
    <n v="858.70011959999999"/>
  </r>
  <r>
    <x v="1"/>
    <x v="0"/>
    <x v="0"/>
    <s v="KTOE"/>
    <x v="10"/>
    <x v="0"/>
    <x v="0"/>
    <n v="1303.078698"/>
  </r>
  <r>
    <x v="1"/>
    <x v="3"/>
    <x v="3"/>
    <s v="KTOE"/>
    <x v="8"/>
    <x v="2"/>
    <x v="3"/>
    <n v="5.8615199999999999E-2"/>
  </r>
  <r>
    <x v="1"/>
    <x v="2"/>
    <x v="2"/>
    <s v="KTOE"/>
    <x v="16"/>
    <x v="3"/>
    <x v="4"/>
    <n v="5.2167528000000001"/>
  </r>
  <r>
    <x v="1"/>
    <x v="2"/>
    <x v="2"/>
    <s v="KTOE"/>
    <x v="6"/>
    <x v="1"/>
    <x v="4"/>
    <n v="9.7636175999999999"/>
  </r>
  <r>
    <x v="8"/>
    <x v="2"/>
    <x v="2"/>
    <s v="KTOE"/>
    <x v="33"/>
    <x v="5"/>
    <x v="4"/>
    <n v="1.611918"/>
  </r>
  <r>
    <x v="8"/>
    <x v="2"/>
    <x v="2"/>
    <s v="KTOE"/>
    <x v="17"/>
    <x v="3"/>
    <x v="4"/>
    <n v="1.4276987999999999"/>
  </r>
  <r>
    <x v="6"/>
    <x v="2"/>
    <x v="2"/>
    <s v="KTOE"/>
    <x v="9"/>
    <x v="1"/>
    <x v="4"/>
    <n v="0.15491160000000001"/>
  </r>
  <r>
    <x v="7"/>
    <x v="2"/>
    <x v="2"/>
    <s v="KTOE"/>
    <x v="12"/>
    <x v="5"/>
    <x v="4"/>
    <n v="2.5120799999999999E-2"/>
  </r>
  <r>
    <x v="8"/>
    <x v="0"/>
    <x v="0"/>
    <s v="KTOE"/>
    <x v="20"/>
    <x v="5"/>
    <x v="1"/>
    <n v="2.8386504000000001"/>
  </r>
  <r>
    <x v="0"/>
    <x v="0"/>
    <x v="0"/>
    <s v="KTOE"/>
    <x v="29"/>
    <x v="2"/>
    <x v="1"/>
    <n v="67.654501199999999"/>
  </r>
  <r>
    <x v="0"/>
    <x v="0"/>
    <x v="0"/>
    <s v="KTOE"/>
    <x v="13"/>
    <x v="4"/>
    <x v="1"/>
    <n v="1194.7829291999999"/>
  </r>
  <r>
    <x v="1"/>
    <x v="0"/>
    <x v="0"/>
    <s v="KTOE"/>
    <x v="16"/>
    <x v="1"/>
    <x v="1"/>
    <n v="493.12130400000001"/>
  </r>
  <r>
    <x v="1"/>
    <x v="0"/>
    <x v="0"/>
    <s v="KTOE"/>
    <x v="6"/>
    <x v="3"/>
    <x v="1"/>
    <n v="77.455799999999996"/>
  </r>
  <r>
    <x v="1"/>
    <x v="0"/>
    <x v="0"/>
    <s v="KTOE"/>
    <x v="10"/>
    <x v="1"/>
    <x v="1"/>
    <n v="1177.3909619999999"/>
  </r>
  <r>
    <x v="9"/>
    <x v="0"/>
    <x v="0"/>
    <s v="KTOE"/>
    <x v="19"/>
    <x v="5"/>
    <x v="1"/>
    <n v="4.60548E-2"/>
  </r>
  <r>
    <x v="6"/>
    <x v="0"/>
    <x v="0"/>
    <s v="KTOE"/>
    <x v="10"/>
    <x v="2"/>
    <x v="1"/>
    <n v="0.272142"/>
  </r>
  <r>
    <x v="7"/>
    <x v="0"/>
    <x v="0"/>
    <s v="KTOE"/>
    <x v="13"/>
    <x v="0"/>
    <x v="1"/>
    <n v="0.46892159999999999"/>
  </r>
  <r>
    <x v="7"/>
    <x v="0"/>
    <x v="0"/>
    <s v="KTOE"/>
    <x v="1"/>
    <x v="4"/>
    <x v="1"/>
    <n v="17.048649600000001"/>
  </r>
  <r>
    <x v="7"/>
    <x v="0"/>
    <x v="0"/>
    <s v="KTOE"/>
    <x v="3"/>
    <x v="3"/>
    <x v="1"/>
    <n v="141.34636800000001"/>
  </r>
  <r>
    <x v="7"/>
    <x v="2"/>
    <x v="2"/>
    <s v="KTOE"/>
    <x v="13"/>
    <x v="2"/>
    <x v="1"/>
    <n v="0.12979080000000001"/>
  </r>
  <r>
    <x v="1"/>
    <x v="2"/>
    <x v="2"/>
    <s v="KTOE"/>
    <x v="6"/>
    <x v="5"/>
    <x v="1"/>
    <n v="13.427067600000001"/>
  </r>
  <r>
    <x v="6"/>
    <x v="0"/>
    <x v="0"/>
    <s v="KTOE"/>
    <x v="10"/>
    <x v="2"/>
    <x v="0"/>
    <n v="0.272142"/>
  </r>
  <r>
    <x v="7"/>
    <x v="0"/>
    <x v="0"/>
    <s v="KTOE"/>
    <x v="2"/>
    <x v="1"/>
    <x v="0"/>
    <n v="10.416758400000001"/>
  </r>
  <r>
    <x v="1"/>
    <x v="2"/>
    <x v="2"/>
    <s v="KTOE"/>
    <x v="13"/>
    <x v="0"/>
    <x v="0"/>
    <n v="14.050900800000001"/>
  </r>
  <r>
    <x v="9"/>
    <x v="2"/>
    <x v="2"/>
    <s v="KTOE"/>
    <x v="8"/>
    <x v="0"/>
    <x v="0"/>
    <n v="0.74106360000000004"/>
  </r>
  <r>
    <x v="3"/>
    <x v="2"/>
    <x v="2"/>
    <s v="KTOE"/>
    <x v="17"/>
    <x v="3"/>
    <x v="0"/>
    <n v="0.86248080000000005"/>
  </r>
  <r>
    <x v="8"/>
    <x v="2"/>
    <x v="2"/>
    <s v="KTOE"/>
    <x v="12"/>
    <x v="3"/>
    <x v="0"/>
    <n v="1.2560399999999999E-2"/>
  </r>
  <r>
    <x v="9"/>
    <x v="2"/>
    <x v="2"/>
    <s v="KTOE"/>
    <x v="22"/>
    <x v="0"/>
    <x v="0"/>
    <n v="0.33494400000000002"/>
  </r>
  <r>
    <x v="7"/>
    <x v="2"/>
    <x v="2"/>
    <s v="KTOE"/>
    <x v="9"/>
    <x v="0"/>
    <x v="0"/>
    <n v="0.18840599999999999"/>
  </r>
  <r>
    <x v="7"/>
    <x v="2"/>
    <x v="2"/>
    <s v="KTOE"/>
    <x v="24"/>
    <x v="1"/>
    <x v="0"/>
    <n v="7.1175600000000006E-2"/>
  </r>
  <r>
    <x v="4"/>
    <x v="0"/>
    <x v="0"/>
    <s v="KTOE"/>
    <x v="10"/>
    <x v="2"/>
    <x v="0"/>
    <n v="56.433877199999998"/>
  </r>
  <r>
    <x v="10"/>
    <x v="0"/>
    <x v="0"/>
    <s v="KTOE"/>
    <x v="11"/>
    <x v="2"/>
    <x v="0"/>
    <n v="0.13816439999999999"/>
  </r>
  <r>
    <x v="10"/>
    <x v="0"/>
    <x v="0"/>
    <s v="KTOE"/>
    <x v="10"/>
    <x v="5"/>
    <x v="0"/>
    <n v="0.30982320000000002"/>
  </r>
  <r>
    <x v="15"/>
    <x v="0"/>
    <x v="0"/>
    <s v="KTOE"/>
    <x v="3"/>
    <x v="1"/>
    <x v="0"/>
    <n v="0.72431639999999997"/>
  </r>
  <r>
    <x v="2"/>
    <x v="0"/>
    <x v="0"/>
    <s v="KTOE"/>
    <x v="14"/>
    <x v="4"/>
    <x v="0"/>
    <n v="100.4455188"/>
  </r>
  <r>
    <x v="1"/>
    <x v="0"/>
    <x v="0"/>
    <s v="KTOE"/>
    <x v="20"/>
    <x v="5"/>
    <x v="0"/>
    <n v="1389.263976"/>
  </r>
  <r>
    <x v="1"/>
    <x v="0"/>
    <x v="0"/>
    <s v="KTOE"/>
    <x v="21"/>
    <x v="5"/>
    <x v="0"/>
    <n v="15.788422799999999"/>
  </r>
  <r>
    <x v="11"/>
    <x v="0"/>
    <x v="0"/>
    <s v="KTOE"/>
    <x v="25"/>
    <x v="4"/>
    <x v="0"/>
    <n v="8.8760159999999999"/>
  </r>
  <r>
    <x v="12"/>
    <x v="0"/>
    <x v="0"/>
    <s v="KTOE"/>
    <x v="19"/>
    <x v="4"/>
    <x v="0"/>
    <n v="0.20096639999999999"/>
  </r>
  <r>
    <x v="3"/>
    <x v="0"/>
    <x v="0"/>
    <s v="KTOE"/>
    <x v="17"/>
    <x v="0"/>
    <x v="0"/>
    <n v="1.5491159999999999"/>
  </r>
  <r>
    <x v="13"/>
    <x v="4"/>
    <x v="4"/>
    <s v="KTOE"/>
    <x v="18"/>
    <x v="3"/>
    <x v="5"/>
    <n v="10.9024272"/>
  </r>
  <r>
    <x v="1"/>
    <x v="2"/>
    <x v="2"/>
    <s v="KTOE"/>
    <x v="13"/>
    <x v="5"/>
    <x v="4"/>
    <n v="10.1194956"/>
  </r>
  <r>
    <x v="3"/>
    <x v="2"/>
    <x v="2"/>
    <s v="KTOE"/>
    <x v="19"/>
    <x v="0"/>
    <x v="4"/>
    <n v="7.5362399999999996E-2"/>
  </r>
  <r>
    <x v="8"/>
    <x v="2"/>
    <x v="2"/>
    <s v="KTOE"/>
    <x v="6"/>
    <x v="0"/>
    <x v="4"/>
    <n v="0.88760159999999999"/>
  </r>
  <r>
    <x v="8"/>
    <x v="2"/>
    <x v="2"/>
    <s v="KTOE"/>
    <x v="12"/>
    <x v="1"/>
    <x v="4"/>
    <n v="4.1868000000000001E-3"/>
  </r>
  <r>
    <x v="13"/>
    <x v="2"/>
    <x v="2"/>
    <s v="KTOE"/>
    <x v="17"/>
    <x v="4"/>
    <x v="4"/>
    <n v="0.19259280000000001"/>
  </r>
  <r>
    <x v="9"/>
    <x v="2"/>
    <x v="2"/>
    <s v="KTOE"/>
    <x v="22"/>
    <x v="2"/>
    <x v="4"/>
    <n v="0.32657039999999998"/>
  </r>
  <r>
    <x v="9"/>
    <x v="2"/>
    <x v="2"/>
    <s v="KTOE"/>
    <x v="8"/>
    <x v="5"/>
    <x v="4"/>
    <n v="0.78293159999999995"/>
  </r>
  <r>
    <x v="7"/>
    <x v="2"/>
    <x v="2"/>
    <s v="KTOE"/>
    <x v="27"/>
    <x v="0"/>
    <x v="4"/>
    <n v="6.6988800000000001E-2"/>
  </r>
  <r>
    <x v="7"/>
    <x v="2"/>
    <x v="2"/>
    <s v="KTOE"/>
    <x v="24"/>
    <x v="4"/>
    <x v="4"/>
    <n v="4.1868000000000002E-2"/>
  </r>
  <r>
    <x v="0"/>
    <x v="1"/>
    <x v="1"/>
    <s v="KTOE"/>
    <x v="28"/>
    <x v="0"/>
    <x v="2"/>
    <n v="9.9017820000000007"/>
  </r>
  <r>
    <x v="0"/>
    <x v="1"/>
    <x v="1"/>
    <s v="KTOE"/>
    <x v="18"/>
    <x v="5"/>
    <x v="2"/>
    <n v="62.094430799999998"/>
  </r>
  <r>
    <x v="0"/>
    <x v="1"/>
    <x v="1"/>
    <s v="KTOE"/>
    <x v="17"/>
    <x v="0"/>
    <x v="2"/>
    <n v="2.7716615999999998"/>
  </r>
  <r>
    <x v="4"/>
    <x v="0"/>
    <x v="0"/>
    <s v="KTOE"/>
    <x v="17"/>
    <x v="3"/>
    <x v="1"/>
    <n v="44.656408800000001"/>
  </r>
  <r>
    <x v="11"/>
    <x v="0"/>
    <x v="0"/>
    <s v="KTOE"/>
    <x v="3"/>
    <x v="1"/>
    <x v="1"/>
    <n v="1.1136888"/>
  </r>
  <r>
    <x v="12"/>
    <x v="0"/>
    <x v="0"/>
    <s v="KTOE"/>
    <x v="3"/>
    <x v="1"/>
    <x v="1"/>
    <n v="5.3800379999999999"/>
  </r>
  <r>
    <x v="8"/>
    <x v="0"/>
    <x v="0"/>
    <s v="KTOE"/>
    <x v="6"/>
    <x v="2"/>
    <x v="1"/>
    <n v="1.5700499999999999"/>
  </r>
  <r>
    <x v="8"/>
    <x v="0"/>
    <x v="0"/>
    <s v="KTOE"/>
    <x v="29"/>
    <x v="3"/>
    <x v="1"/>
    <n v="0.51078959999999995"/>
  </r>
  <r>
    <x v="0"/>
    <x v="0"/>
    <x v="0"/>
    <s v="KTOE"/>
    <x v="4"/>
    <x v="2"/>
    <x v="1"/>
    <n v="67.692182399999993"/>
  </r>
  <r>
    <x v="0"/>
    <x v="0"/>
    <x v="0"/>
    <s v="KTOE"/>
    <x v="18"/>
    <x v="0"/>
    <x v="1"/>
    <n v="5560.1918171999996"/>
  </r>
  <r>
    <x v="4"/>
    <x v="0"/>
    <x v="0"/>
    <s v="KTOE"/>
    <x v="7"/>
    <x v="1"/>
    <x v="1"/>
    <n v="52.309879199999997"/>
  </r>
  <r>
    <x v="10"/>
    <x v="0"/>
    <x v="0"/>
    <s v="KTOE"/>
    <x v="30"/>
    <x v="0"/>
    <x v="1"/>
    <n v="0.54847080000000004"/>
  </r>
  <r>
    <x v="15"/>
    <x v="0"/>
    <x v="0"/>
    <s v="KTOE"/>
    <x v="25"/>
    <x v="1"/>
    <x v="1"/>
    <n v="10.370703600000001"/>
  </r>
  <r>
    <x v="14"/>
    <x v="0"/>
    <x v="0"/>
    <s v="KTOE"/>
    <x v="17"/>
    <x v="3"/>
    <x v="1"/>
    <n v="41.152057200000002"/>
  </r>
  <r>
    <x v="14"/>
    <x v="0"/>
    <x v="0"/>
    <s v="KTOE"/>
    <x v="1"/>
    <x v="0"/>
    <x v="1"/>
    <n v="58.401673199999998"/>
  </r>
  <r>
    <x v="7"/>
    <x v="0"/>
    <x v="0"/>
    <s v="KTOE"/>
    <x v="14"/>
    <x v="2"/>
    <x v="1"/>
    <n v="15.1729632"/>
  </r>
  <r>
    <x v="7"/>
    <x v="0"/>
    <x v="0"/>
    <s v="KTOE"/>
    <x v="17"/>
    <x v="5"/>
    <x v="1"/>
    <n v="1.6412256000000001"/>
  </r>
  <r>
    <x v="11"/>
    <x v="3"/>
    <x v="3"/>
    <s v="KTOE"/>
    <x v="25"/>
    <x v="3"/>
    <x v="1"/>
    <n v="8.4657096000000003"/>
  </r>
  <r>
    <x v="13"/>
    <x v="4"/>
    <x v="4"/>
    <s v="KTOE"/>
    <x v="14"/>
    <x v="4"/>
    <x v="1"/>
    <n v="10.6051644"/>
  </r>
  <r>
    <x v="0"/>
    <x v="1"/>
    <x v="1"/>
    <s v="KTOE"/>
    <x v="7"/>
    <x v="5"/>
    <x v="1"/>
    <n v="13.845747599999999"/>
  </r>
  <r>
    <x v="0"/>
    <x v="1"/>
    <x v="1"/>
    <s v="KTOE"/>
    <x v="23"/>
    <x v="2"/>
    <x v="1"/>
    <n v="1.0592604000000001"/>
  </r>
  <r>
    <x v="0"/>
    <x v="1"/>
    <x v="1"/>
    <s v="KTOE"/>
    <x v="18"/>
    <x v="1"/>
    <x v="1"/>
    <n v="57.723411599999999"/>
  </r>
  <r>
    <x v="0"/>
    <x v="1"/>
    <x v="1"/>
    <s v="KTOE"/>
    <x v="27"/>
    <x v="2"/>
    <x v="1"/>
    <n v="0.50241599999999997"/>
  </r>
  <r>
    <x v="6"/>
    <x v="2"/>
    <x v="2"/>
    <s v="KTOE"/>
    <x v="33"/>
    <x v="2"/>
    <x v="1"/>
    <n v="0.16328519999999999"/>
  </r>
  <r>
    <x v="7"/>
    <x v="2"/>
    <x v="2"/>
    <s v="KTOE"/>
    <x v="27"/>
    <x v="2"/>
    <x v="1"/>
    <n v="8.3736000000000005E-2"/>
  </r>
  <r>
    <x v="1"/>
    <x v="2"/>
    <x v="2"/>
    <s v="KTOE"/>
    <x v="13"/>
    <x v="2"/>
    <x v="1"/>
    <n v="2.7632880000000002"/>
  </r>
  <r>
    <x v="3"/>
    <x v="2"/>
    <x v="2"/>
    <s v="KTOE"/>
    <x v="33"/>
    <x v="4"/>
    <x v="1"/>
    <n v="0.16747200000000001"/>
  </r>
  <r>
    <x v="3"/>
    <x v="2"/>
    <x v="2"/>
    <s v="KTOE"/>
    <x v="19"/>
    <x v="5"/>
    <x v="1"/>
    <n v="7.95492E-2"/>
  </r>
  <r>
    <x v="3"/>
    <x v="2"/>
    <x v="2"/>
    <s v="KTOE"/>
    <x v="26"/>
    <x v="4"/>
    <x v="1"/>
    <n v="1.2267323999999999"/>
  </r>
  <r>
    <x v="13"/>
    <x v="2"/>
    <x v="2"/>
    <s v="KTOE"/>
    <x v="18"/>
    <x v="2"/>
    <x v="1"/>
    <n v="4.1868000000000001E-3"/>
  </r>
  <r>
    <x v="14"/>
    <x v="0"/>
    <x v="0"/>
    <s v="KTOE"/>
    <x v="33"/>
    <x v="4"/>
    <x v="0"/>
    <n v="70.116339600000003"/>
  </r>
  <r>
    <x v="0"/>
    <x v="0"/>
    <x v="0"/>
    <s v="KTOE"/>
    <x v="1"/>
    <x v="2"/>
    <x v="1"/>
    <n v="250.1319924"/>
  </r>
  <r>
    <x v="0"/>
    <x v="1"/>
    <x v="1"/>
    <s v="KTOE"/>
    <x v="2"/>
    <x v="4"/>
    <x v="2"/>
    <n v="5.3800379999999999"/>
  </r>
  <r>
    <x v="0"/>
    <x v="0"/>
    <x v="0"/>
    <s v="KTOE"/>
    <x v="2"/>
    <x v="1"/>
    <x v="1"/>
    <n v="1352.9769804"/>
  </r>
  <r>
    <x v="1"/>
    <x v="2"/>
    <x v="2"/>
    <s v="KTOE"/>
    <x v="4"/>
    <x v="4"/>
    <x v="0"/>
    <n v="6.7909895999999996"/>
  </r>
  <r>
    <x v="1"/>
    <x v="2"/>
    <x v="2"/>
    <s v="KTOE"/>
    <x v="11"/>
    <x v="3"/>
    <x v="0"/>
    <n v="24.409044000000002"/>
  </r>
  <r>
    <x v="4"/>
    <x v="0"/>
    <x v="0"/>
    <s v="KTOE"/>
    <x v="33"/>
    <x v="2"/>
    <x v="0"/>
    <n v="77.292514800000006"/>
  </r>
  <r>
    <x v="1"/>
    <x v="0"/>
    <x v="0"/>
    <s v="KTOE"/>
    <x v="7"/>
    <x v="1"/>
    <x v="0"/>
    <n v="1190.977128"/>
  </r>
  <r>
    <x v="1"/>
    <x v="2"/>
    <x v="2"/>
    <s v="KTOE"/>
    <x v="4"/>
    <x v="1"/>
    <x v="4"/>
    <n v="8.3610395999999998"/>
  </r>
  <r>
    <x v="0"/>
    <x v="1"/>
    <x v="1"/>
    <s v="KTOE"/>
    <x v="11"/>
    <x v="0"/>
    <x v="2"/>
    <n v="17.090517599999998"/>
  </r>
  <r>
    <x v="1"/>
    <x v="0"/>
    <x v="0"/>
    <s v="KTOE"/>
    <x v="7"/>
    <x v="4"/>
    <x v="1"/>
    <n v="1156.2183144000001"/>
  </r>
  <r>
    <x v="2"/>
    <x v="0"/>
    <x v="0"/>
    <s v="KTOE"/>
    <x v="6"/>
    <x v="2"/>
    <x v="1"/>
    <n v="1.4402592000000001"/>
  </r>
  <r>
    <x v="1"/>
    <x v="3"/>
    <x v="3"/>
    <s v="KTOE"/>
    <x v="11"/>
    <x v="1"/>
    <x v="1"/>
    <n v="0.35169119999999998"/>
  </r>
  <r>
    <x v="0"/>
    <x v="1"/>
    <x v="1"/>
    <s v="KTOE"/>
    <x v="5"/>
    <x v="1"/>
    <x v="1"/>
    <n v="6.7700556000000001"/>
  </r>
  <r>
    <x v="3"/>
    <x v="2"/>
    <x v="2"/>
    <s v="KTOE"/>
    <x v="1"/>
    <x v="2"/>
    <x v="1"/>
    <n v="3.7681199999999998E-2"/>
  </r>
  <r>
    <x v="3"/>
    <x v="2"/>
    <x v="2"/>
    <s v="KTOE"/>
    <x v="2"/>
    <x v="5"/>
    <x v="1"/>
    <n v="0.25539479999999998"/>
  </r>
  <r>
    <x v="5"/>
    <x v="0"/>
    <x v="0"/>
    <s v="KTOE"/>
    <x v="9"/>
    <x v="5"/>
    <x v="0"/>
    <n v="15.5204676"/>
  </r>
  <r>
    <x v="3"/>
    <x v="0"/>
    <x v="0"/>
    <s v="KTOE"/>
    <x v="0"/>
    <x v="2"/>
    <x v="0"/>
    <n v="0.25120799999999999"/>
  </r>
  <r>
    <x v="3"/>
    <x v="0"/>
    <x v="0"/>
    <s v="KTOE"/>
    <x v="2"/>
    <x v="0"/>
    <x v="0"/>
    <n v="0.20096639999999999"/>
  </r>
  <r>
    <x v="3"/>
    <x v="0"/>
    <x v="0"/>
    <s v="KTOE"/>
    <x v="1"/>
    <x v="5"/>
    <x v="0"/>
    <n v="0.38099880000000003"/>
  </r>
  <r>
    <x v="1"/>
    <x v="2"/>
    <x v="2"/>
    <s v="KTOE"/>
    <x v="8"/>
    <x v="2"/>
    <x v="0"/>
    <n v="20.230617599999999"/>
  </r>
  <r>
    <x v="1"/>
    <x v="2"/>
    <x v="2"/>
    <s v="KTOE"/>
    <x v="8"/>
    <x v="1"/>
    <x v="4"/>
    <n v="14.6789208"/>
  </r>
  <r>
    <x v="8"/>
    <x v="2"/>
    <x v="2"/>
    <s v="KTOE"/>
    <x v="20"/>
    <x v="2"/>
    <x v="4"/>
    <n v="3.4499232000000002"/>
  </r>
  <r>
    <x v="0"/>
    <x v="1"/>
    <x v="1"/>
    <s v="KTOE"/>
    <x v="12"/>
    <x v="1"/>
    <x v="2"/>
    <n v="43.249644000000004"/>
  </r>
  <r>
    <x v="0"/>
    <x v="1"/>
    <x v="1"/>
    <s v="KTOE"/>
    <x v="13"/>
    <x v="1"/>
    <x v="2"/>
    <n v="16.274091599999998"/>
  </r>
  <r>
    <x v="8"/>
    <x v="0"/>
    <x v="0"/>
    <s v="KTOE"/>
    <x v="33"/>
    <x v="5"/>
    <x v="1"/>
    <n v="2.4157836000000001"/>
  </r>
  <r>
    <x v="1"/>
    <x v="0"/>
    <x v="0"/>
    <s v="KTOE"/>
    <x v="8"/>
    <x v="3"/>
    <x v="1"/>
    <n v="244.91942639999999"/>
  </r>
  <r>
    <x v="4"/>
    <x v="0"/>
    <x v="0"/>
    <s v="KTOE"/>
    <x v="14"/>
    <x v="0"/>
    <x v="1"/>
    <n v="337.95430920000001"/>
  </r>
  <r>
    <x v="6"/>
    <x v="0"/>
    <x v="0"/>
    <s v="KTOE"/>
    <x v="9"/>
    <x v="4"/>
    <x v="1"/>
    <n v="5.4679608000000002"/>
  </r>
  <r>
    <x v="6"/>
    <x v="0"/>
    <x v="0"/>
    <s v="KTOE"/>
    <x v="3"/>
    <x v="5"/>
    <x v="1"/>
    <n v="15.248325599999999"/>
  </r>
  <r>
    <x v="0"/>
    <x v="5"/>
    <x v="5"/>
    <s v="KTOE"/>
    <x v="0"/>
    <x v="0"/>
    <x v="1"/>
    <n v="45.7700976"/>
  </r>
  <r>
    <x v="0"/>
    <x v="6"/>
    <x v="6"/>
    <s v="KTOE"/>
    <x v="0"/>
    <x v="2"/>
    <x v="0"/>
    <n v="0.25120799999999999"/>
  </r>
  <r>
    <x v="0"/>
    <x v="7"/>
    <x v="7"/>
    <s v="KTOE"/>
    <x v="0"/>
    <x v="4"/>
    <x v="5"/>
    <n v="0.1088568"/>
  </r>
  <r>
    <x v="0"/>
    <x v="6"/>
    <x v="6"/>
    <s v="KTOE"/>
    <x v="0"/>
    <x v="2"/>
    <x v="1"/>
    <n v="0.25120799999999999"/>
  </r>
  <r>
    <x v="0"/>
    <x v="8"/>
    <x v="8"/>
    <s v="KTOE"/>
    <x v="1"/>
    <x v="5"/>
    <x v="0"/>
    <n v="6.3053207999999996"/>
  </r>
  <r>
    <x v="0"/>
    <x v="9"/>
    <x v="9"/>
    <s v="KTOE"/>
    <x v="1"/>
    <x v="0"/>
    <x v="6"/>
    <n v="0.44798759999999999"/>
  </r>
  <r>
    <x v="0"/>
    <x v="6"/>
    <x v="6"/>
    <s v="KTOE"/>
    <x v="1"/>
    <x v="2"/>
    <x v="0"/>
    <n v="3.6969444"/>
  </r>
  <r>
    <x v="0"/>
    <x v="8"/>
    <x v="8"/>
    <s v="KTOE"/>
    <x v="1"/>
    <x v="1"/>
    <x v="1"/>
    <n v="5.6144987999999998"/>
  </r>
  <r>
    <x v="0"/>
    <x v="6"/>
    <x v="6"/>
    <s v="KTOE"/>
    <x v="2"/>
    <x v="3"/>
    <x v="0"/>
    <n v="26.188434000000001"/>
  </r>
  <r>
    <x v="0"/>
    <x v="5"/>
    <x v="5"/>
    <s v="KTOE"/>
    <x v="2"/>
    <x v="4"/>
    <x v="1"/>
    <n v="654.49732319999998"/>
  </r>
  <r>
    <x v="0"/>
    <x v="7"/>
    <x v="7"/>
    <s v="KTOE"/>
    <x v="2"/>
    <x v="2"/>
    <x v="5"/>
    <n v="23.521442400000002"/>
  </r>
  <r>
    <x v="0"/>
    <x v="6"/>
    <x v="6"/>
    <s v="KTOE"/>
    <x v="2"/>
    <x v="5"/>
    <x v="1"/>
    <n v="16.521112800000001"/>
  </r>
  <r>
    <x v="1"/>
    <x v="9"/>
    <x v="9"/>
    <s v="KTOE"/>
    <x v="4"/>
    <x v="3"/>
    <x v="6"/>
    <n v="4.0611959999999998"/>
  </r>
  <r>
    <x v="1"/>
    <x v="10"/>
    <x v="10"/>
    <s v="KTOE"/>
    <x v="5"/>
    <x v="0"/>
    <x v="6"/>
    <n v="48.081211199999998"/>
  </r>
  <r>
    <x v="1"/>
    <x v="10"/>
    <x v="10"/>
    <s v="KTOE"/>
    <x v="7"/>
    <x v="3"/>
    <x v="6"/>
    <n v="3.4415496000000001"/>
  </r>
  <r>
    <x v="1"/>
    <x v="10"/>
    <x v="10"/>
    <s v="KTOE"/>
    <x v="4"/>
    <x v="2"/>
    <x v="6"/>
    <n v="0.20096639999999999"/>
  </r>
  <r>
    <x v="5"/>
    <x v="6"/>
    <x v="6"/>
    <s v="KTOE"/>
    <x v="9"/>
    <x v="5"/>
    <x v="5"/>
    <n v="15.5204676"/>
  </r>
  <r>
    <x v="3"/>
    <x v="6"/>
    <x v="6"/>
    <s v="KTOE"/>
    <x v="1"/>
    <x v="5"/>
    <x v="5"/>
    <n v="0.34750439999999999"/>
  </r>
  <r>
    <x v="3"/>
    <x v="7"/>
    <x v="7"/>
    <s v="KTOE"/>
    <x v="3"/>
    <x v="4"/>
    <x v="5"/>
    <n v="23.839639200000001"/>
  </r>
  <r>
    <x v="0"/>
    <x v="8"/>
    <x v="8"/>
    <s v="KTOE"/>
    <x v="11"/>
    <x v="1"/>
    <x v="7"/>
    <n v="18.882467999999999"/>
  </r>
  <r>
    <x v="1"/>
    <x v="9"/>
    <x v="9"/>
    <s v="KTOE"/>
    <x v="5"/>
    <x v="5"/>
    <x v="1"/>
    <n v="51.970748399999998"/>
  </r>
  <r>
    <x v="1"/>
    <x v="9"/>
    <x v="9"/>
    <s v="KTOE"/>
    <x v="11"/>
    <x v="0"/>
    <x v="1"/>
    <n v="1005.1920648"/>
  </r>
  <r>
    <x v="3"/>
    <x v="6"/>
    <x v="6"/>
    <s v="KTOE"/>
    <x v="0"/>
    <x v="2"/>
    <x v="1"/>
    <n v="0.25120799999999999"/>
  </r>
  <r>
    <x v="5"/>
    <x v="6"/>
    <x v="6"/>
    <s v="KTOE"/>
    <x v="6"/>
    <x v="0"/>
    <x v="1"/>
    <n v="6.6779460000000004"/>
  </r>
  <r>
    <x v="1"/>
    <x v="7"/>
    <x v="7"/>
    <s v="KTOE"/>
    <x v="11"/>
    <x v="5"/>
    <x v="1"/>
    <n v="406.50478559999999"/>
  </r>
  <r>
    <x v="3"/>
    <x v="6"/>
    <x v="6"/>
    <s v="KTOE"/>
    <x v="0"/>
    <x v="5"/>
    <x v="0"/>
    <n v="0.1088568"/>
  </r>
  <r>
    <x v="3"/>
    <x v="6"/>
    <x v="6"/>
    <s v="KTOE"/>
    <x v="3"/>
    <x v="2"/>
    <x v="0"/>
    <n v="28.298581200000001"/>
  </r>
  <r>
    <x v="1"/>
    <x v="5"/>
    <x v="5"/>
    <s v="KTOE"/>
    <x v="8"/>
    <x v="4"/>
    <x v="3"/>
    <n v="4.8148200000000001"/>
  </r>
  <r>
    <x v="1"/>
    <x v="9"/>
    <x v="9"/>
    <s v="KTOE"/>
    <x v="13"/>
    <x v="1"/>
    <x v="6"/>
    <n v="227.83309560000001"/>
  </r>
  <r>
    <x v="1"/>
    <x v="10"/>
    <x v="10"/>
    <s v="KTOE"/>
    <x v="13"/>
    <x v="0"/>
    <x v="6"/>
    <n v="7.95492E-2"/>
  </r>
  <r>
    <x v="1"/>
    <x v="10"/>
    <x v="10"/>
    <s v="KTOE"/>
    <x v="11"/>
    <x v="1"/>
    <x v="6"/>
    <n v="2.4785856000000002"/>
  </r>
  <r>
    <x v="1"/>
    <x v="7"/>
    <x v="7"/>
    <s v="KTOE"/>
    <x v="8"/>
    <x v="1"/>
    <x v="5"/>
    <n v="62.923417200000003"/>
  </r>
  <r>
    <x v="7"/>
    <x v="7"/>
    <x v="7"/>
    <s v="KTOE"/>
    <x v="8"/>
    <x v="0"/>
    <x v="5"/>
    <n v="3.7681199999999998E-2"/>
  </r>
  <r>
    <x v="7"/>
    <x v="7"/>
    <x v="7"/>
    <s v="KTOE"/>
    <x v="2"/>
    <x v="3"/>
    <x v="5"/>
    <n v="6.5942100000000003"/>
  </r>
  <r>
    <x v="1"/>
    <x v="6"/>
    <x v="6"/>
    <s v="KTOE"/>
    <x v="13"/>
    <x v="4"/>
    <x v="5"/>
    <n v="66.909250799999995"/>
  </r>
  <r>
    <x v="1"/>
    <x v="8"/>
    <x v="8"/>
    <s v="KTOE"/>
    <x v="12"/>
    <x v="1"/>
    <x v="7"/>
    <n v="1.088568"/>
  </r>
  <r>
    <x v="0"/>
    <x v="8"/>
    <x v="8"/>
    <s v="KTOE"/>
    <x v="12"/>
    <x v="3"/>
    <x v="7"/>
    <n v="6.2508923999999997"/>
  </r>
  <r>
    <x v="1"/>
    <x v="5"/>
    <x v="5"/>
    <s v="KTOE"/>
    <x v="8"/>
    <x v="1"/>
    <x v="1"/>
    <n v="5.1916320000000002"/>
  </r>
  <r>
    <x v="1"/>
    <x v="10"/>
    <x v="10"/>
    <s v="KTOE"/>
    <x v="12"/>
    <x v="5"/>
    <x v="1"/>
    <n v="9.5584644000000001"/>
  </r>
  <r>
    <x v="8"/>
    <x v="10"/>
    <x v="10"/>
    <s v="KTOE"/>
    <x v="6"/>
    <x v="0"/>
    <x v="1"/>
    <n v="0.1214172"/>
  </r>
  <r>
    <x v="0"/>
    <x v="6"/>
    <x v="6"/>
    <s v="KTOE"/>
    <x v="11"/>
    <x v="0"/>
    <x v="1"/>
    <n v="163.56990239999999"/>
  </r>
  <r>
    <x v="1"/>
    <x v="6"/>
    <x v="6"/>
    <s v="KTOE"/>
    <x v="8"/>
    <x v="5"/>
    <x v="1"/>
    <n v="46.494413999999999"/>
  </r>
  <r>
    <x v="8"/>
    <x v="6"/>
    <x v="6"/>
    <s v="KTOE"/>
    <x v="33"/>
    <x v="0"/>
    <x v="1"/>
    <n v="4.1868000000000002E-2"/>
  </r>
  <r>
    <x v="6"/>
    <x v="6"/>
    <x v="6"/>
    <s v="KTOE"/>
    <x v="3"/>
    <x v="5"/>
    <x v="1"/>
    <n v="14.067648"/>
  </r>
  <r>
    <x v="7"/>
    <x v="6"/>
    <x v="6"/>
    <s v="KTOE"/>
    <x v="8"/>
    <x v="5"/>
    <x v="1"/>
    <n v="7.5362399999999996E-2"/>
  </r>
  <r>
    <x v="1"/>
    <x v="7"/>
    <x v="7"/>
    <s v="KTOE"/>
    <x v="8"/>
    <x v="0"/>
    <x v="1"/>
    <n v="59.666086800000002"/>
  </r>
  <r>
    <x v="1"/>
    <x v="7"/>
    <x v="7"/>
    <s v="KTOE"/>
    <x v="13"/>
    <x v="4"/>
    <x v="1"/>
    <n v="66.909250799999995"/>
  </r>
  <r>
    <x v="8"/>
    <x v="7"/>
    <x v="7"/>
    <s v="KTOE"/>
    <x v="33"/>
    <x v="5"/>
    <x v="1"/>
    <n v="2.93076E-2"/>
  </r>
  <r>
    <x v="7"/>
    <x v="7"/>
    <x v="7"/>
    <s v="KTOE"/>
    <x v="11"/>
    <x v="0"/>
    <x v="1"/>
    <n v="10.8061308"/>
  </r>
  <r>
    <x v="7"/>
    <x v="7"/>
    <x v="7"/>
    <s v="KTOE"/>
    <x v="1"/>
    <x v="2"/>
    <x v="1"/>
    <n v="16.186168800000001"/>
  </r>
  <r>
    <x v="0"/>
    <x v="8"/>
    <x v="8"/>
    <s v="KTOE"/>
    <x v="11"/>
    <x v="5"/>
    <x v="1"/>
    <n v="21.549459599999999"/>
  </r>
  <r>
    <x v="0"/>
    <x v="8"/>
    <x v="8"/>
    <s v="KTOE"/>
    <x v="12"/>
    <x v="4"/>
    <x v="1"/>
    <n v="5.8489595999999997"/>
  </r>
  <r>
    <x v="1"/>
    <x v="8"/>
    <x v="8"/>
    <s v="KTOE"/>
    <x v="12"/>
    <x v="3"/>
    <x v="0"/>
    <n v="1.2895344"/>
  </r>
  <r>
    <x v="6"/>
    <x v="6"/>
    <x v="6"/>
    <s v="KTOE"/>
    <x v="10"/>
    <x v="2"/>
    <x v="0"/>
    <n v="0.25120799999999999"/>
  </r>
  <r>
    <x v="7"/>
    <x v="6"/>
    <x v="6"/>
    <s v="KTOE"/>
    <x v="2"/>
    <x v="1"/>
    <x v="0"/>
    <n v="9.8222328000000001"/>
  </r>
  <r>
    <x v="1"/>
    <x v="5"/>
    <x v="5"/>
    <s v="KTOE"/>
    <x v="21"/>
    <x v="5"/>
    <x v="3"/>
    <n v="2.93076E-2"/>
  </r>
  <r>
    <x v="2"/>
    <x v="5"/>
    <x v="5"/>
    <s v="KTOE"/>
    <x v="14"/>
    <x v="1"/>
    <x v="3"/>
    <n v="145.47873960000001"/>
  </r>
  <r>
    <x v="0"/>
    <x v="9"/>
    <x v="9"/>
    <s v="KTOE"/>
    <x v="7"/>
    <x v="0"/>
    <x v="6"/>
    <n v="34.846736399999998"/>
  </r>
  <r>
    <x v="0"/>
    <x v="9"/>
    <x v="9"/>
    <s v="KTOE"/>
    <x v="32"/>
    <x v="4"/>
    <x v="6"/>
    <n v="0.67407479999999997"/>
  </r>
  <r>
    <x v="1"/>
    <x v="9"/>
    <x v="9"/>
    <s v="KTOE"/>
    <x v="20"/>
    <x v="0"/>
    <x v="6"/>
    <n v="891.31110479999995"/>
  </r>
  <r>
    <x v="1"/>
    <x v="9"/>
    <x v="9"/>
    <s v="KTOE"/>
    <x v="33"/>
    <x v="0"/>
    <x v="6"/>
    <n v="2466.8165051999999"/>
  </r>
  <r>
    <x v="1"/>
    <x v="10"/>
    <x v="10"/>
    <s v="KTOE"/>
    <x v="21"/>
    <x v="2"/>
    <x v="6"/>
    <n v="0.439614"/>
  </r>
  <r>
    <x v="1"/>
    <x v="10"/>
    <x v="10"/>
    <s v="KTOE"/>
    <x v="6"/>
    <x v="3"/>
    <x v="6"/>
    <n v="6.7616820000000004"/>
  </r>
  <r>
    <x v="8"/>
    <x v="10"/>
    <x v="10"/>
    <s v="KTOE"/>
    <x v="6"/>
    <x v="5"/>
    <x v="6"/>
    <n v="0.1214172"/>
  </r>
  <r>
    <x v="14"/>
    <x v="6"/>
    <x v="6"/>
    <s v="KTOE"/>
    <x v="18"/>
    <x v="4"/>
    <x v="5"/>
    <n v="22.391006399999998"/>
  </r>
  <r>
    <x v="7"/>
    <x v="0"/>
    <x v="0"/>
    <s v="KTOE"/>
    <x v="8"/>
    <x v="5"/>
    <x v="1"/>
    <n v="7.5362399999999996E-2"/>
  </r>
  <r>
    <x v="0"/>
    <x v="1"/>
    <x v="1"/>
    <s v="KTOE"/>
    <x v="11"/>
    <x v="5"/>
    <x v="1"/>
    <n v="27.63288"/>
  </r>
  <r>
    <x v="0"/>
    <x v="1"/>
    <x v="1"/>
    <s v="KTOE"/>
    <x v="12"/>
    <x v="3"/>
    <x v="1"/>
    <n v="32.979423599999997"/>
  </r>
  <r>
    <x v="6"/>
    <x v="2"/>
    <x v="2"/>
    <s v="KTOE"/>
    <x v="3"/>
    <x v="5"/>
    <x v="1"/>
    <n v="0.19259280000000001"/>
  </r>
  <r>
    <x v="7"/>
    <x v="2"/>
    <x v="2"/>
    <s v="KTOE"/>
    <x v="12"/>
    <x v="5"/>
    <x v="1"/>
    <n v="2.5120799999999999E-2"/>
  </r>
  <r>
    <x v="7"/>
    <x v="2"/>
    <x v="2"/>
    <s v="KTOE"/>
    <x v="11"/>
    <x v="0"/>
    <x v="1"/>
    <n v="1.109502"/>
  </r>
  <r>
    <x v="1"/>
    <x v="2"/>
    <x v="2"/>
    <s v="KTOE"/>
    <x v="8"/>
    <x v="4"/>
    <x v="1"/>
    <n v="18.6605676"/>
  </r>
  <r>
    <x v="8"/>
    <x v="2"/>
    <x v="2"/>
    <s v="KTOE"/>
    <x v="33"/>
    <x v="2"/>
    <x v="1"/>
    <n v="0.4898556"/>
  </r>
  <r>
    <x v="8"/>
    <x v="2"/>
    <x v="2"/>
    <s v="KTOE"/>
    <x v="18"/>
    <x v="4"/>
    <x v="1"/>
    <n v="0.21352679999999999"/>
  </r>
  <r>
    <x v="8"/>
    <x v="0"/>
    <x v="0"/>
    <s v="KTOE"/>
    <x v="20"/>
    <x v="5"/>
    <x v="0"/>
    <n v="2.8386504000000001"/>
  </r>
  <r>
    <x v="8"/>
    <x v="0"/>
    <x v="0"/>
    <s v="KTOE"/>
    <x v="33"/>
    <x v="0"/>
    <x v="0"/>
    <n v="0.55684440000000002"/>
  </r>
  <r>
    <x v="9"/>
    <x v="0"/>
    <x v="0"/>
    <s v="KTOE"/>
    <x v="19"/>
    <x v="2"/>
    <x v="0"/>
    <n v="2.93076E-2"/>
  </r>
  <r>
    <x v="6"/>
    <x v="0"/>
    <x v="0"/>
    <s v="KTOE"/>
    <x v="9"/>
    <x v="2"/>
    <x v="0"/>
    <n v="5.8196519999999996"/>
  </r>
  <r>
    <x v="6"/>
    <x v="0"/>
    <x v="0"/>
    <s v="KTOE"/>
    <x v="3"/>
    <x v="5"/>
    <x v="0"/>
    <n v="15.248325599999999"/>
  </r>
  <r>
    <x v="7"/>
    <x v="0"/>
    <x v="0"/>
    <s v="KTOE"/>
    <x v="13"/>
    <x v="5"/>
    <x v="0"/>
    <n v="0.21352679999999999"/>
  </r>
  <r>
    <x v="7"/>
    <x v="0"/>
    <x v="0"/>
    <s v="KTOE"/>
    <x v="1"/>
    <x v="3"/>
    <x v="0"/>
    <n v="17.8441416"/>
  </r>
  <r>
    <x v="1"/>
    <x v="2"/>
    <x v="2"/>
    <s v="KTOE"/>
    <x v="20"/>
    <x v="0"/>
    <x v="0"/>
    <n v="21.436416000000001"/>
  </r>
  <r>
    <x v="1"/>
    <x v="2"/>
    <x v="2"/>
    <s v="KTOE"/>
    <x v="12"/>
    <x v="4"/>
    <x v="0"/>
    <n v="27.352364399999999"/>
  </r>
  <r>
    <x v="6"/>
    <x v="2"/>
    <x v="2"/>
    <s v="KTOE"/>
    <x v="33"/>
    <x v="2"/>
    <x v="0"/>
    <n v="0.16328519999999999"/>
  </r>
  <r>
    <x v="8"/>
    <x v="2"/>
    <x v="2"/>
    <s v="KTOE"/>
    <x v="29"/>
    <x v="3"/>
    <x v="0"/>
    <n v="0.42286679999999999"/>
  </r>
  <r>
    <x v="13"/>
    <x v="2"/>
    <x v="2"/>
    <s v="KTOE"/>
    <x v="14"/>
    <x v="4"/>
    <x v="0"/>
    <n v="1.0132056"/>
  </r>
  <r>
    <x v="13"/>
    <x v="2"/>
    <x v="2"/>
    <s v="KTOE"/>
    <x v="18"/>
    <x v="0"/>
    <x v="0"/>
    <n v="8.3736000000000001E-3"/>
  </r>
  <r>
    <x v="7"/>
    <x v="2"/>
    <x v="2"/>
    <s v="KTOE"/>
    <x v="19"/>
    <x v="3"/>
    <x v="0"/>
    <n v="9.21096E-2"/>
  </r>
  <r>
    <x v="7"/>
    <x v="2"/>
    <x v="2"/>
    <s v="KTOE"/>
    <x v="32"/>
    <x v="3"/>
    <x v="0"/>
    <n v="3.3494400000000001E-2"/>
  </r>
  <r>
    <x v="15"/>
    <x v="0"/>
    <x v="0"/>
    <s v="KTOE"/>
    <x v="25"/>
    <x v="4"/>
    <x v="0"/>
    <n v="9.7050023999999997"/>
  </r>
  <r>
    <x v="0"/>
    <x v="0"/>
    <x v="0"/>
    <s v="KTOE"/>
    <x v="4"/>
    <x v="0"/>
    <x v="0"/>
    <n v="69.643231200000002"/>
  </r>
  <r>
    <x v="0"/>
    <x v="0"/>
    <x v="0"/>
    <s v="KTOE"/>
    <x v="7"/>
    <x v="0"/>
    <x v="0"/>
    <n v="521.05144680000001"/>
  </r>
  <r>
    <x v="0"/>
    <x v="0"/>
    <x v="0"/>
    <s v="KTOE"/>
    <x v="3"/>
    <x v="2"/>
    <x v="0"/>
    <n v="3234.5165268000001"/>
  </r>
  <r>
    <x v="1"/>
    <x v="0"/>
    <x v="0"/>
    <s v="KTOE"/>
    <x v="34"/>
    <x v="1"/>
    <x v="0"/>
    <n v="95.655819600000001"/>
  </r>
  <r>
    <x v="1"/>
    <x v="0"/>
    <x v="0"/>
    <s v="KTOE"/>
    <x v="31"/>
    <x v="5"/>
    <x v="0"/>
    <n v="8109.6390072000004"/>
  </r>
  <r>
    <x v="1"/>
    <x v="0"/>
    <x v="0"/>
    <s v="KTOE"/>
    <x v="29"/>
    <x v="3"/>
    <x v="0"/>
    <n v="74.420370000000005"/>
  </r>
  <r>
    <x v="1"/>
    <x v="0"/>
    <x v="0"/>
    <s v="KTOE"/>
    <x v="13"/>
    <x v="0"/>
    <x v="0"/>
    <n v="505.05787079999999"/>
  </r>
  <r>
    <x v="1"/>
    <x v="0"/>
    <x v="0"/>
    <s v="KTOE"/>
    <x v="12"/>
    <x v="3"/>
    <x v="0"/>
    <n v="930.60840959999996"/>
  </r>
  <r>
    <x v="3"/>
    <x v="0"/>
    <x v="0"/>
    <s v="KTOE"/>
    <x v="18"/>
    <x v="4"/>
    <x v="0"/>
    <n v="2.4157836000000001"/>
  </r>
  <r>
    <x v="3"/>
    <x v="0"/>
    <x v="0"/>
    <s v="KTOE"/>
    <x v="27"/>
    <x v="4"/>
    <x v="0"/>
    <n v="7.0966259999999997"/>
  </r>
  <r>
    <x v="11"/>
    <x v="3"/>
    <x v="3"/>
    <s v="KTOE"/>
    <x v="25"/>
    <x v="1"/>
    <x v="3"/>
    <n v="9.8431668000000005"/>
  </r>
  <r>
    <x v="1"/>
    <x v="2"/>
    <x v="2"/>
    <s v="KTOE"/>
    <x v="33"/>
    <x v="0"/>
    <x v="4"/>
    <n v="28.034812800000001"/>
  </r>
  <r>
    <x v="1"/>
    <x v="2"/>
    <x v="2"/>
    <s v="KTOE"/>
    <x v="21"/>
    <x v="5"/>
    <x v="4"/>
    <n v="3.2154623999999998"/>
  </r>
  <r>
    <x v="1"/>
    <x v="2"/>
    <x v="2"/>
    <s v="KTOE"/>
    <x v="12"/>
    <x v="2"/>
    <x v="4"/>
    <n v="20.929813200000002"/>
  </r>
  <r>
    <x v="3"/>
    <x v="2"/>
    <x v="2"/>
    <s v="KTOE"/>
    <x v="33"/>
    <x v="1"/>
    <x v="4"/>
    <n v="8.7922799999999995E-2"/>
  </r>
  <r>
    <x v="3"/>
    <x v="2"/>
    <x v="2"/>
    <s v="KTOE"/>
    <x v="18"/>
    <x v="1"/>
    <x v="4"/>
    <n v="1.6579728"/>
  </r>
  <r>
    <x v="3"/>
    <x v="2"/>
    <x v="2"/>
    <s v="KTOE"/>
    <x v="27"/>
    <x v="1"/>
    <x v="4"/>
    <n v="0.3935592"/>
  </r>
  <r>
    <x v="8"/>
    <x v="2"/>
    <x v="2"/>
    <s v="KTOE"/>
    <x v="13"/>
    <x v="2"/>
    <x v="4"/>
    <n v="3.5629667999999999"/>
  </r>
  <r>
    <x v="6"/>
    <x v="2"/>
    <x v="2"/>
    <s v="KTOE"/>
    <x v="33"/>
    <x v="0"/>
    <x v="4"/>
    <n v="0.38937240000000001"/>
  </r>
  <r>
    <x v="7"/>
    <x v="2"/>
    <x v="2"/>
    <s v="KTOE"/>
    <x v="9"/>
    <x v="0"/>
    <x v="4"/>
    <n v="0.18840599999999999"/>
  </r>
  <r>
    <x v="7"/>
    <x v="2"/>
    <x v="2"/>
    <s v="KTOE"/>
    <x v="32"/>
    <x v="3"/>
    <x v="4"/>
    <n v="3.3494400000000001E-2"/>
  </r>
  <r>
    <x v="0"/>
    <x v="1"/>
    <x v="1"/>
    <s v="KTOE"/>
    <x v="32"/>
    <x v="1"/>
    <x v="2"/>
    <n v="4.1868000000000001E-3"/>
  </r>
  <r>
    <x v="4"/>
    <x v="0"/>
    <x v="0"/>
    <s v="KTOE"/>
    <x v="13"/>
    <x v="2"/>
    <x v="1"/>
    <n v="8.3736000000000005E-2"/>
  </r>
  <r>
    <x v="13"/>
    <x v="0"/>
    <x v="0"/>
    <s v="KTOE"/>
    <x v="14"/>
    <x v="4"/>
    <x v="1"/>
    <n v="20.465078399999999"/>
  </r>
  <r>
    <x v="13"/>
    <x v="0"/>
    <x v="0"/>
    <s v="KTOE"/>
    <x v="17"/>
    <x v="3"/>
    <x v="1"/>
    <n v="3.2489568000000002"/>
  </r>
  <r>
    <x v="0"/>
    <x v="0"/>
    <x v="0"/>
    <s v="KTOE"/>
    <x v="28"/>
    <x v="0"/>
    <x v="1"/>
    <n v="583.24217399999998"/>
  </r>
  <r>
    <x v="0"/>
    <x v="0"/>
    <x v="0"/>
    <s v="KTOE"/>
    <x v="35"/>
    <x v="5"/>
    <x v="1"/>
    <n v="67.198139999999995"/>
  </r>
  <r>
    <x v="1"/>
    <x v="0"/>
    <x v="0"/>
    <s v="KTOE"/>
    <x v="20"/>
    <x v="2"/>
    <x v="1"/>
    <n v="1328.47164"/>
  </r>
  <r>
    <x v="1"/>
    <x v="0"/>
    <x v="0"/>
    <s v="KTOE"/>
    <x v="12"/>
    <x v="0"/>
    <x v="1"/>
    <n v="936.82162080000001"/>
  </r>
  <r>
    <x v="1"/>
    <x v="0"/>
    <x v="0"/>
    <s v="KTOE"/>
    <x v="13"/>
    <x v="4"/>
    <x v="1"/>
    <n v="492.67750319999999"/>
  </r>
  <r>
    <x v="9"/>
    <x v="0"/>
    <x v="0"/>
    <s v="KTOE"/>
    <x v="8"/>
    <x v="5"/>
    <x v="1"/>
    <n v="0.78293159999999995"/>
  </r>
  <r>
    <x v="10"/>
    <x v="0"/>
    <x v="0"/>
    <s v="KTOE"/>
    <x v="11"/>
    <x v="0"/>
    <x v="1"/>
    <n v="9.21096E-2"/>
  </r>
  <r>
    <x v="2"/>
    <x v="0"/>
    <x v="0"/>
    <s v="KTOE"/>
    <x v="14"/>
    <x v="4"/>
    <x v="1"/>
    <n v="100.4455188"/>
  </r>
  <r>
    <x v="14"/>
    <x v="0"/>
    <x v="0"/>
    <s v="KTOE"/>
    <x v="33"/>
    <x v="3"/>
    <x v="1"/>
    <n v="74.797182000000006"/>
  </r>
  <r>
    <x v="14"/>
    <x v="0"/>
    <x v="0"/>
    <s v="KTOE"/>
    <x v="26"/>
    <x v="4"/>
    <x v="1"/>
    <n v="90.125056799999996"/>
  </r>
  <r>
    <x v="7"/>
    <x v="0"/>
    <x v="0"/>
    <s v="KTOE"/>
    <x v="27"/>
    <x v="0"/>
    <x v="1"/>
    <n v="6.6988800000000001E-2"/>
  </r>
  <r>
    <x v="7"/>
    <x v="0"/>
    <x v="0"/>
    <s v="KTOE"/>
    <x v="18"/>
    <x v="2"/>
    <x v="1"/>
    <n v="6.6988800000000001E-2"/>
  </r>
  <r>
    <x v="7"/>
    <x v="0"/>
    <x v="0"/>
    <s v="KTOE"/>
    <x v="24"/>
    <x v="4"/>
    <x v="1"/>
    <n v="4.1868000000000002E-2"/>
  </r>
  <r>
    <x v="13"/>
    <x v="4"/>
    <x v="4"/>
    <s v="KTOE"/>
    <x v="18"/>
    <x v="0"/>
    <x v="1"/>
    <n v="9.5459040000000002"/>
  </r>
  <r>
    <x v="0"/>
    <x v="1"/>
    <x v="1"/>
    <s v="KTOE"/>
    <x v="24"/>
    <x v="2"/>
    <x v="1"/>
    <n v="0.17584559999999999"/>
  </r>
  <r>
    <x v="0"/>
    <x v="1"/>
    <x v="1"/>
    <s v="KTOE"/>
    <x v="35"/>
    <x v="2"/>
    <x v="1"/>
    <n v="4.1868000000000001E-3"/>
  </r>
  <r>
    <x v="7"/>
    <x v="2"/>
    <x v="2"/>
    <s v="KTOE"/>
    <x v="9"/>
    <x v="5"/>
    <x v="1"/>
    <n v="0.19259280000000001"/>
  </r>
  <r>
    <x v="7"/>
    <x v="2"/>
    <x v="2"/>
    <s v="KTOE"/>
    <x v="26"/>
    <x v="3"/>
    <x v="1"/>
    <n v="1.6161048"/>
  </r>
  <r>
    <x v="1"/>
    <x v="2"/>
    <x v="2"/>
    <s v="KTOE"/>
    <x v="21"/>
    <x v="2"/>
    <x v="1"/>
    <n v="2.6334971999999999"/>
  </r>
  <r>
    <x v="1"/>
    <x v="2"/>
    <x v="2"/>
    <s v="KTOE"/>
    <x v="12"/>
    <x v="3"/>
    <x v="1"/>
    <n v="24.270879600000001"/>
  </r>
  <r>
    <x v="1"/>
    <x v="2"/>
    <x v="2"/>
    <s v="KTOE"/>
    <x v="20"/>
    <x v="5"/>
    <x v="1"/>
    <n v="34.059618"/>
  </r>
  <r>
    <x v="8"/>
    <x v="2"/>
    <x v="2"/>
    <s v="KTOE"/>
    <x v="17"/>
    <x v="4"/>
    <x v="1"/>
    <n v="1.4570064"/>
  </r>
  <r>
    <x v="8"/>
    <x v="2"/>
    <x v="2"/>
    <s v="KTOE"/>
    <x v="13"/>
    <x v="3"/>
    <x v="1"/>
    <n v="3.4206156000000001"/>
  </r>
  <r>
    <x v="8"/>
    <x v="2"/>
    <x v="2"/>
    <s v="KTOE"/>
    <x v="12"/>
    <x v="1"/>
    <x v="1"/>
    <n v="4.1868000000000001E-3"/>
  </r>
  <r>
    <x v="14"/>
    <x v="0"/>
    <x v="0"/>
    <s v="KTOE"/>
    <x v="23"/>
    <x v="1"/>
    <x v="0"/>
    <n v="33.674432400000001"/>
  </r>
  <r>
    <x v="14"/>
    <x v="0"/>
    <x v="0"/>
    <s v="KTOE"/>
    <x v="18"/>
    <x v="4"/>
    <x v="0"/>
    <n v="116.82009360000001"/>
  </r>
  <r>
    <x v="8"/>
    <x v="0"/>
    <x v="0"/>
    <s v="KTOE"/>
    <x v="17"/>
    <x v="5"/>
    <x v="0"/>
    <n v="0.95459039999999995"/>
  </r>
  <r>
    <x v="7"/>
    <x v="0"/>
    <x v="0"/>
    <s v="KTOE"/>
    <x v="14"/>
    <x v="0"/>
    <x v="0"/>
    <n v="12.681817199999999"/>
  </r>
  <r>
    <x v="0"/>
    <x v="1"/>
    <x v="1"/>
    <s v="KTOE"/>
    <x v="1"/>
    <x v="3"/>
    <x v="2"/>
    <n v="1.67472E-2"/>
  </r>
  <r>
    <x v="0"/>
    <x v="1"/>
    <x v="1"/>
    <s v="KTOE"/>
    <x v="1"/>
    <x v="0"/>
    <x v="1"/>
    <n v="2.0934000000000001E-2"/>
  </r>
  <r>
    <x v="0"/>
    <x v="1"/>
    <x v="1"/>
    <s v="KTOE"/>
    <x v="2"/>
    <x v="5"/>
    <x v="2"/>
    <n v="30.672496800000001"/>
  </r>
  <r>
    <x v="0"/>
    <x v="0"/>
    <x v="0"/>
    <s v="KTOE"/>
    <x v="2"/>
    <x v="1"/>
    <x v="0"/>
    <n v="1352.9769804"/>
  </r>
  <r>
    <x v="1"/>
    <x v="2"/>
    <x v="2"/>
    <s v="KTOE"/>
    <x v="4"/>
    <x v="5"/>
    <x v="0"/>
    <n v="11.697919199999999"/>
  </r>
  <r>
    <x v="1"/>
    <x v="2"/>
    <x v="2"/>
    <s v="KTOE"/>
    <x v="7"/>
    <x v="0"/>
    <x v="0"/>
    <n v="83.748560400000002"/>
  </r>
  <r>
    <x v="3"/>
    <x v="2"/>
    <x v="2"/>
    <s v="KTOE"/>
    <x v="1"/>
    <x v="1"/>
    <x v="0"/>
    <n v="3.7681199999999998E-2"/>
  </r>
  <r>
    <x v="3"/>
    <x v="2"/>
    <x v="2"/>
    <s v="KTOE"/>
    <x v="2"/>
    <x v="3"/>
    <x v="0"/>
    <n v="0.28888920000000001"/>
  </r>
  <r>
    <x v="2"/>
    <x v="0"/>
    <x v="0"/>
    <s v="KTOE"/>
    <x v="8"/>
    <x v="3"/>
    <x v="0"/>
    <n v="23.119509600000001"/>
  </r>
  <r>
    <x v="1"/>
    <x v="0"/>
    <x v="0"/>
    <s v="KTOE"/>
    <x v="11"/>
    <x v="4"/>
    <x v="0"/>
    <n v="1790.0663400000001"/>
  </r>
  <r>
    <x v="1"/>
    <x v="3"/>
    <x v="3"/>
    <s v="KTOE"/>
    <x v="11"/>
    <x v="3"/>
    <x v="3"/>
    <n v="0.58615200000000001"/>
  </r>
  <r>
    <x v="1"/>
    <x v="2"/>
    <x v="2"/>
    <s v="KTOE"/>
    <x v="5"/>
    <x v="2"/>
    <x v="4"/>
    <n v="52.824855599999999"/>
  </r>
  <r>
    <x v="1"/>
    <x v="0"/>
    <x v="0"/>
    <s v="KTOE"/>
    <x v="7"/>
    <x v="5"/>
    <x v="1"/>
    <n v="1173.9075444"/>
  </r>
  <r>
    <x v="1"/>
    <x v="0"/>
    <x v="0"/>
    <s v="KTOE"/>
    <x v="4"/>
    <x v="3"/>
    <x v="1"/>
    <n v="66.264483600000005"/>
  </r>
  <r>
    <x v="1"/>
    <x v="0"/>
    <x v="0"/>
    <s v="KTOE"/>
    <x v="11"/>
    <x v="1"/>
    <x v="1"/>
    <n v="1895.5820736000001"/>
  </r>
  <r>
    <x v="4"/>
    <x v="0"/>
    <x v="0"/>
    <s v="KTOE"/>
    <x v="33"/>
    <x v="4"/>
    <x v="1"/>
    <n v="66.754339200000004"/>
  </r>
  <r>
    <x v="5"/>
    <x v="0"/>
    <x v="0"/>
    <s v="KTOE"/>
    <x v="6"/>
    <x v="4"/>
    <x v="1"/>
    <n v="5.7233555999999997"/>
  </r>
  <r>
    <x v="1"/>
    <x v="2"/>
    <x v="2"/>
    <s v="KTOE"/>
    <x v="11"/>
    <x v="0"/>
    <x v="1"/>
    <n v="35.290537200000003"/>
  </r>
  <r>
    <x v="1"/>
    <x v="2"/>
    <x v="2"/>
    <s v="KTOE"/>
    <x v="7"/>
    <x v="2"/>
    <x v="1"/>
    <n v="71.631961200000006"/>
  </r>
  <r>
    <x v="1"/>
    <x v="2"/>
    <x v="2"/>
    <s v="KTOE"/>
    <x v="12"/>
    <x v="5"/>
    <x v="0"/>
    <n v="26.087950800000002"/>
  </r>
  <r>
    <x v="8"/>
    <x v="2"/>
    <x v="2"/>
    <s v="KTOE"/>
    <x v="6"/>
    <x v="3"/>
    <x v="0"/>
    <n v="0.82061280000000003"/>
  </r>
  <r>
    <x v="8"/>
    <x v="2"/>
    <x v="2"/>
    <s v="KTOE"/>
    <x v="20"/>
    <x v="1"/>
    <x v="0"/>
    <n v="3.2196492000000001"/>
  </r>
  <r>
    <x v="8"/>
    <x v="2"/>
    <x v="2"/>
    <s v="KTOE"/>
    <x v="33"/>
    <x v="4"/>
    <x v="0"/>
    <n v="0.83735999999999999"/>
  </r>
  <r>
    <x v="6"/>
    <x v="2"/>
    <x v="2"/>
    <s v="KTOE"/>
    <x v="3"/>
    <x v="3"/>
    <x v="4"/>
    <n v="0.41868"/>
  </r>
  <r>
    <x v="7"/>
    <x v="2"/>
    <x v="2"/>
    <s v="KTOE"/>
    <x v="13"/>
    <x v="1"/>
    <x v="4"/>
    <n v="6.6988800000000001E-2"/>
  </r>
  <r>
    <x v="0"/>
    <x v="0"/>
    <x v="0"/>
    <s v="KTOE"/>
    <x v="12"/>
    <x v="2"/>
    <x v="1"/>
    <n v="242.84277359999999"/>
  </r>
  <r>
    <x v="1"/>
    <x v="0"/>
    <x v="0"/>
    <s v="KTOE"/>
    <x v="15"/>
    <x v="0"/>
    <x v="1"/>
    <n v="109.99560959999999"/>
  </r>
  <r>
    <x v="6"/>
    <x v="0"/>
    <x v="0"/>
    <s v="KTOE"/>
    <x v="9"/>
    <x v="5"/>
    <x v="1"/>
    <n v="3.5964611999999998"/>
  </r>
  <r>
    <x v="7"/>
    <x v="0"/>
    <x v="0"/>
    <s v="KTOE"/>
    <x v="2"/>
    <x v="0"/>
    <x v="1"/>
    <n v="7.3394604000000001"/>
  </r>
  <r>
    <x v="6"/>
    <x v="2"/>
    <x v="2"/>
    <s v="KTOE"/>
    <x v="9"/>
    <x v="0"/>
    <x v="1"/>
    <n v="0.1590984"/>
  </r>
  <r>
    <x v="7"/>
    <x v="2"/>
    <x v="2"/>
    <s v="KTOE"/>
    <x v="2"/>
    <x v="2"/>
    <x v="1"/>
    <n v="0.72431639999999997"/>
  </r>
  <r>
    <x v="1"/>
    <x v="2"/>
    <x v="2"/>
    <s v="KTOE"/>
    <x v="8"/>
    <x v="5"/>
    <x v="1"/>
    <n v="25.229656800000001"/>
  </r>
  <r>
    <x v="1"/>
    <x v="2"/>
    <x v="2"/>
    <s v="KTOE"/>
    <x v="9"/>
    <x v="0"/>
    <x v="1"/>
    <n v="41.713088399999997"/>
  </r>
  <r>
    <x v="8"/>
    <x v="2"/>
    <x v="2"/>
    <s v="KTOE"/>
    <x v="18"/>
    <x v="5"/>
    <x v="1"/>
    <n v="0.15491160000000001"/>
  </r>
  <r>
    <x v="8"/>
    <x v="0"/>
    <x v="0"/>
    <s v="KTOE"/>
    <x v="6"/>
    <x v="4"/>
    <x v="0"/>
    <n v="1.6705331999999999"/>
  </r>
  <r>
    <x v="8"/>
    <x v="0"/>
    <x v="0"/>
    <s v="KTOE"/>
    <x v="18"/>
    <x v="0"/>
    <x v="0"/>
    <n v="0.24283440000000001"/>
  </r>
  <r>
    <x v="7"/>
    <x v="0"/>
    <x v="0"/>
    <s v="KTOE"/>
    <x v="8"/>
    <x v="1"/>
    <x v="0"/>
    <n v="7.95492E-2"/>
  </r>
  <r>
    <x v="7"/>
    <x v="0"/>
    <x v="0"/>
    <s v="KTOE"/>
    <x v="12"/>
    <x v="3"/>
    <x v="0"/>
    <n v="4.60548E-2"/>
  </r>
  <r>
    <x v="7"/>
    <x v="0"/>
    <x v="0"/>
    <s v="KTOE"/>
    <x v="3"/>
    <x v="0"/>
    <x v="0"/>
    <n v="87.50412"/>
  </r>
  <r>
    <x v="1"/>
    <x v="2"/>
    <x v="2"/>
    <s v="KTOE"/>
    <x v="6"/>
    <x v="0"/>
    <x v="0"/>
    <n v="9.7552439999999994"/>
  </r>
  <r>
    <x v="1"/>
    <x v="2"/>
    <x v="2"/>
    <s v="KTOE"/>
    <x v="33"/>
    <x v="3"/>
    <x v="0"/>
    <n v="28.553975999999999"/>
  </r>
  <r>
    <x v="1"/>
    <x v="2"/>
    <x v="2"/>
    <s v="KTOE"/>
    <x v="29"/>
    <x v="0"/>
    <x v="0"/>
    <n v="9.8682876000000004"/>
  </r>
  <r>
    <x v="3"/>
    <x v="2"/>
    <x v="2"/>
    <s v="KTOE"/>
    <x v="33"/>
    <x v="0"/>
    <x v="0"/>
    <n v="0.15072479999999999"/>
  </r>
  <r>
    <x v="3"/>
    <x v="2"/>
    <x v="2"/>
    <s v="KTOE"/>
    <x v="18"/>
    <x v="0"/>
    <x v="0"/>
    <n v="1.8631260000000001"/>
  </r>
  <r>
    <x v="3"/>
    <x v="2"/>
    <x v="2"/>
    <s v="KTOE"/>
    <x v="27"/>
    <x v="0"/>
    <x v="0"/>
    <n v="0.36425160000000001"/>
  </r>
  <r>
    <x v="3"/>
    <x v="2"/>
    <x v="2"/>
    <s v="KTOE"/>
    <x v="26"/>
    <x v="5"/>
    <x v="0"/>
    <n v="1.3062815999999999"/>
  </r>
  <r>
    <x v="14"/>
    <x v="6"/>
    <x v="6"/>
    <s v="KTOE"/>
    <x v="23"/>
    <x v="1"/>
    <x v="5"/>
    <n v="7.4859983999999997"/>
  </r>
  <r>
    <x v="8"/>
    <x v="6"/>
    <x v="6"/>
    <s v="KTOE"/>
    <x v="13"/>
    <x v="2"/>
    <x v="5"/>
    <n v="5.4428400000000002E-2"/>
  </r>
  <r>
    <x v="13"/>
    <x v="6"/>
    <x v="6"/>
    <s v="KTOE"/>
    <x v="14"/>
    <x v="1"/>
    <x v="5"/>
    <n v="22.897609200000002"/>
  </r>
  <r>
    <x v="7"/>
    <x v="6"/>
    <x v="6"/>
    <s v="KTOE"/>
    <x v="23"/>
    <x v="2"/>
    <x v="5"/>
    <n v="0.39774599999999999"/>
  </r>
  <r>
    <x v="7"/>
    <x v="6"/>
    <x v="6"/>
    <s v="KTOE"/>
    <x v="18"/>
    <x v="0"/>
    <x v="5"/>
    <n v="3.3494400000000001E-2"/>
  </r>
  <r>
    <x v="7"/>
    <x v="6"/>
    <x v="6"/>
    <s v="KTOE"/>
    <x v="19"/>
    <x v="3"/>
    <x v="5"/>
    <n v="0.7368768"/>
  </r>
  <r>
    <x v="7"/>
    <x v="6"/>
    <x v="6"/>
    <s v="KTOE"/>
    <x v="11"/>
    <x v="3"/>
    <x v="5"/>
    <n v="9.2988827999999994"/>
  </r>
  <r>
    <x v="0"/>
    <x v="7"/>
    <x v="7"/>
    <s v="KTOE"/>
    <x v="32"/>
    <x v="0"/>
    <x v="5"/>
    <n v="4.1868000000000001E-3"/>
  </r>
  <r>
    <x v="1"/>
    <x v="7"/>
    <x v="7"/>
    <s v="KTOE"/>
    <x v="6"/>
    <x v="1"/>
    <x v="5"/>
    <n v="23.232553200000002"/>
  </r>
  <r>
    <x v="1"/>
    <x v="7"/>
    <x v="7"/>
    <s v="KTOE"/>
    <x v="20"/>
    <x v="3"/>
    <x v="5"/>
    <n v="166.36249799999999"/>
  </r>
  <r>
    <x v="3"/>
    <x v="7"/>
    <x v="7"/>
    <s v="KTOE"/>
    <x v="18"/>
    <x v="3"/>
    <x v="5"/>
    <n v="0.82479959999999997"/>
  </r>
  <r>
    <x v="3"/>
    <x v="7"/>
    <x v="7"/>
    <s v="KTOE"/>
    <x v="27"/>
    <x v="3"/>
    <x v="5"/>
    <n v="5.1246432000000004"/>
  </r>
  <r>
    <x v="8"/>
    <x v="7"/>
    <x v="7"/>
    <s v="KTOE"/>
    <x v="13"/>
    <x v="3"/>
    <x v="5"/>
    <n v="5.8615199999999999E-2"/>
  </r>
  <r>
    <x v="13"/>
    <x v="7"/>
    <x v="7"/>
    <s v="KTOE"/>
    <x v="18"/>
    <x v="4"/>
    <x v="5"/>
    <n v="7.5362399999999996E-2"/>
  </r>
  <r>
    <x v="7"/>
    <x v="7"/>
    <x v="7"/>
    <s v="KTOE"/>
    <x v="20"/>
    <x v="2"/>
    <x v="5"/>
    <n v="1.2560399999999999E-2"/>
  </r>
  <r>
    <x v="7"/>
    <x v="7"/>
    <x v="7"/>
    <s v="KTOE"/>
    <x v="19"/>
    <x v="1"/>
    <x v="5"/>
    <n v="1.0718208"/>
  </r>
  <r>
    <x v="0"/>
    <x v="6"/>
    <x v="6"/>
    <s v="KTOE"/>
    <x v="4"/>
    <x v="0"/>
    <x v="5"/>
    <n v="0.55265759999999997"/>
  </r>
  <r>
    <x v="0"/>
    <x v="6"/>
    <x v="6"/>
    <s v="KTOE"/>
    <x v="7"/>
    <x v="0"/>
    <x v="5"/>
    <n v="61.947892799999998"/>
  </r>
  <r>
    <x v="1"/>
    <x v="6"/>
    <x v="6"/>
    <s v="KTOE"/>
    <x v="6"/>
    <x v="2"/>
    <x v="5"/>
    <n v="23.550750000000001"/>
  </r>
  <r>
    <x v="0"/>
    <x v="8"/>
    <x v="8"/>
    <s v="KTOE"/>
    <x v="28"/>
    <x v="0"/>
    <x v="7"/>
    <n v="29.822576399999999"/>
  </r>
  <r>
    <x v="0"/>
    <x v="8"/>
    <x v="8"/>
    <s v="KTOE"/>
    <x v="18"/>
    <x v="0"/>
    <x v="7"/>
    <n v="52.464790800000003"/>
  </r>
  <r>
    <x v="0"/>
    <x v="8"/>
    <x v="8"/>
    <s v="KTOE"/>
    <x v="17"/>
    <x v="0"/>
    <x v="7"/>
    <n v="3.6885707999999999"/>
  </r>
  <r>
    <x v="0"/>
    <x v="5"/>
    <x v="5"/>
    <s v="KTOE"/>
    <x v="4"/>
    <x v="3"/>
    <x v="1"/>
    <n v="5.0241599999999997E-2"/>
  </r>
  <r>
    <x v="1"/>
    <x v="5"/>
    <x v="5"/>
    <s v="KTOE"/>
    <x v="21"/>
    <x v="5"/>
    <x v="1"/>
    <n v="2.93076E-2"/>
  </r>
  <r>
    <x v="0"/>
    <x v="9"/>
    <x v="9"/>
    <s v="KTOE"/>
    <x v="7"/>
    <x v="2"/>
    <x v="1"/>
    <n v="36.203259600000003"/>
  </r>
  <r>
    <x v="0"/>
    <x v="9"/>
    <x v="9"/>
    <s v="KTOE"/>
    <x v="18"/>
    <x v="1"/>
    <x v="1"/>
    <n v="33.791662799999997"/>
  </r>
  <r>
    <x v="0"/>
    <x v="9"/>
    <x v="9"/>
    <s v="KTOE"/>
    <x v="27"/>
    <x v="5"/>
    <x v="1"/>
    <n v="22.922730000000001"/>
  </r>
  <r>
    <x v="1"/>
    <x v="9"/>
    <x v="9"/>
    <s v="KTOE"/>
    <x v="33"/>
    <x v="0"/>
    <x v="1"/>
    <n v="2466.8165051999999"/>
  </r>
  <r>
    <x v="1"/>
    <x v="10"/>
    <x v="10"/>
    <s v="KTOE"/>
    <x v="20"/>
    <x v="4"/>
    <x v="1"/>
    <n v="73.800723599999998"/>
  </r>
  <r>
    <x v="1"/>
    <x v="10"/>
    <x v="10"/>
    <s v="KTOE"/>
    <x v="33"/>
    <x v="0"/>
    <x v="1"/>
    <n v="129.3218784"/>
  </r>
  <r>
    <x v="0"/>
    <x v="6"/>
    <x v="6"/>
    <s v="KTOE"/>
    <x v="18"/>
    <x v="1"/>
    <x v="1"/>
    <n v="12.1124124"/>
  </r>
  <r>
    <x v="0"/>
    <x v="6"/>
    <x v="6"/>
    <s v="KTOE"/>
    <x v="27"/>
    <x v="2"/>
    <x v="1"/>
    <n v="92.725059599999994"/>
  </r>
  <r>
    <x v="1"/>
    <x v="6"/>
    <x v="6"/>
    <s v="KTOE"/>
    <x v="20"/>
    <x v="1"/>
    <x v="1"/>
    <n v="135.43041959999999"/>
  </r>
  <r>
    <x v="1"/>
    <x v="6"/>
    <x v="6"/>
    <s v="KTOE"/>
    <x v="29"/>
    <x v="4"/>
    <x v="1"/>
    <n v="2.6962991999999999"/>
  </r>
  <r>
    <x v="3"/>
    <x v="6"/>
    <x v="6"/>
    <s v="KTOE"/>
    <x v="18"/>
    <x v="1"/>
    <x v="1"/>
    <n v="0.90016200000000002"/>
  </r>
  <r>
    <x v="3"/>
    <x v="6"/>
    <x v="6"/>
    <s v="KTOE"/>
    <x v="27"/>
    <x v="1"/>
    <x v="1"/>
    <n v="3.2782643999999999"/>
  </r>
  <r>
    <x v="14"/>
    <x v="6"/>
    <x v="6"/>
    <s v="KTOE"/>
    <x v="31"/>
    <x v="0"/>
    <x v="1"/>
    <n v="15.922400400000001"/>
  </r>
  <r>
    <x v="14"/>
    <x v="6"/>
    <x v="6"/>
    <s v="KTOE"/>
    <x v="13"/>
    <x v="2"/>
    <x v="1"/>
    <n v="1.2560399999999999E-2"/>
  </r>
  <r>
    <x v="14"/>
    <x v="6"/>
    <x v="6"/>
    <s v="KTOE"/>
    <x v="1"/>
    <x v="2"/>
    <x v="1"/>
    <n v="12.1877748"/>
  </r>
  <r>
    <x v="7"/>
    <x v="6"/>
    <x v="6"/>
    <s v="KTOE"/>
    <x v="18"/>
    <x v="2"/>
    <x v="1"/>
    <n v="6.6988800000000001E-2"/>
  </r>
  <r>
    <x v="1"/>
    <x v="7"/>
    <x v="7"/>
    <s v="KTOE"/>
    <x v="6"/>
    <x v="3"/>
    <x v="1"/>
    <n v="21.072164399999998"/>
  </r>
  <r>
    <x v="1"/>
    <x v="7"/>
    <x v="7"/>
    <s v="KTOE"/>
    <x v="20"/>
    <x v="0"/>
    <x v="1"/>
    <n v="153.8188452"/>
  </r>
  <r>
    <x v="0"/>
    <x v="5"/>
    <x v="5"/>
    <s v="KTOE"/>
    <x v="0"/>
    <x v="2"/>
    <x v="1"/>
    <n v="50.074128000000002"/>
  </r>
  <r>
    <x v="0"/>
    <x v="7"/>
    <x v="7"/>
    <s v="KTOE"/>
    <x v="0"/>
    <x v="5"/>
    <x v="1"/>
    <n v="0.1088568"/>
  </r>
  <r>
    <x v="0"/>
    <x v="11"/>
    <x v="11"/>
    <s v="KTOE"/>
    <x v="0"/>
    <x v="1"/>
    <x v="0"/>
    <n v="57.241929599999999"/>
  </r>
  <r>
    <x v="0"/>
    <x v="8"/>
    <x v="8"/>
    <s v="KTOE"/>
    <x v="1"/>
    <x v="0"/>
    <x v="0"/>
    <n v="1.8045108000000001"/>
  </r>
  <r>
    <x v="0"/>
    <x v="9"/>
    <x v="9"/>
    <s v="KTOE"/>
    <x v="1"/>
    <x v="2"/>
    <x v="6"/>
    <n v="0.53172359999999996"/>
  </r>
  <r>
    <x v="0"/>
    <x v="7"/>
    <x v="7"/>
    <s v="KTOE"/>
    <x v="1"/>
    <x v="5"/>
    <x v="1"/>
    <n v="3.5085383999999999"/>
  </r>
  <r>
    <x v="0"/>
    <x v="11"/>
    <x v="11"/>
    <s v="KTOE"/>
    <x v="1"/>
    <x v="1"/>
    <x v="8"/>
    <n v="171.92256839999999"/>
  </r>
  <r>
    <x v="0"/>
    <x v="8"/>
    <x v="8"/>
    <s v="KTOE"/>
    <x v="1"/>
    <x v="3"/>
    <x v="1"/>
    <n v="1.4235120000000001"/>
  </r>
  <r>
    <x v="0"/>
    <x v="9"/>
    <x v="9"/>
    <s v="KTOE"/>
    <x v="2"/>
    <x v="1"/>
    <x v="6"/>
    <n v="103.9833648"/>
  </r>
  <r>
    <x v="0"/>
    <x v="6"/>
    <x v="6"/>
    <s v="KTOE"/>
    <x v="2"/>
    <x v="4"/>
    <x v="0"/>
    <n v="23.6009916"/>
  </r>
  <r>
    <x v="0"/>
    <x v="9"/>
    <x v="9"/>
    <s v="KTOE"/>
    <x v="2"/>
    <x v="1"/>
    <x v="1"/>
    <n v="103.9833648"/>
  </r>
  <r>
    <x v="0"/>
    <x v="6"/>
    <x v="6"/>
    <s v="KTOE"/>
    <x v="2"/>
    <x v="5"/>
    <x v="5"/>
    <n v="16.521112800000001"/>
  </r>
  <r>
    <x v="0"/>
    <x v="6"/>
    <x v="6"/>
    <s v="KTOE"/>
    <x v="2"/>
    <x v="0"/>
    <x v="1"/>
    <n v="21.800667600000001"/>
  </r>
  <r>
    <x v="1"/>
    <x v="10"/>
    <x v="10"/>
    <s v="KTOE"/>
    <x v="5"/>
    <x v="2"/>
    <x v="6"/>
    <n v="64.4809068"/>
  </r>
  <r>
    <x v="1"/>
    <x v="10"/>
    <x v="10"/>
    <s v="KTOE"/>
    <x v="7"/>
    <x v="4"/>
    <x v="6"/>
    <n v="4.3584588000000002"/>
  </r>
  <r>
    <x v="5"/>
    <x v="6"/>
    <x v="6"/>
    <s v="KTOE"/>
    <x v="9"/>
    <x v="0"/>
    <x v="5"/>
    <n v="15.227391600000001"/>
  </r>
  <r>
    <x v="3"/>
    <x v="6"/>
    <x v="6"/>
    <s v="KTOE"/>
    <x v="1"/>
    <x v="0"/>
    <x v="5"/>
    <n v="0.61964640000000004"/>
  </r>
  <r>
    <x v="0"/>
    <x v="8"/>
    <x v="8"/>
    <s v="KTOE"/>
    <x v="11"/>
    <x v="3"/>
    <x v="7"/>
    <n v="18.4470408"/>
  </r>
  <r>
    <x v="1"/>
    <x v="9"/>
    <x v="9"/>
    <s v="KTOE"/>
    <x v="11"/>
    <x v="2"/>
    <x v="1"/>
    <n v="941.63644079999995"/>
  </r>
  <r>
    <x v="5"/>
    <x v="6"/>
    <x v="6"/>
    <s v="KTOE"/>
    <x v="6"/>
    <x v="2"/>
    <x v="1"/>
    <n v="6.4141776000000004"/>
  </r>
  <r>
    <x v="1"/>
    <x v="7"/>
    <x v="7"/>
    <s v="KTOE"/>
    <x v="11"/>
    <x v="0"/>
    <x v="1"/>
    <n v="420.49707119999999"/>
  </r>
  <r>
    <x v="3"/>
    <x v="7"/>
    <x v="7"/>
    <s v="KTOE"/>
    <x v="1"/>
    <x v="5"/>
    <x v="1"/>
    <n v="0.34750439999999999"/>
  </r>
  <r>
    <x v="0"/>
    <x v="8"/>
    <x v="8"/>
    <s v="KTOE"/>
    <x v="5"/>
    <x v="1"/>
    <x v="1"/>
    <n v="8.5661927999999996"/>
  </r>
  <r>
    <x v="8"/>
    <x v="2"/>
    <x v="2"/>
    <s v="KTOE"/>
    <x v="17"/>
    <x v="1"/>
    <x v="0"/>
    <n v="1.3774572"/>
  </r>
  <r>
    <x v="8"/>
    <x v="2"/>
    <x v="2"/>
    <s v="KTOE"/>
    <x v="11"/>
    <x v="3"/>
    <x v="0"/>
    <n v="22.399380000000001"/>
  </r>
  <r>
    <x v="13"/>
    <x v="2"/>
    <x v="2"/>
    <s v="KTOE"/>
    <x v="14"/>
    <x v="5"/>
    <x v="0"/>
    <n v="1.0801944000000001"/>
  </r>
  <r>
    <x v="7"/>
    <x v="2"/>
    <x v="2"/>
    <s v="KTOE"/>
    <x v="26"/>
    <x v="2"/>
    <x v="0"/>
    <n v="1.7124012"/>
  </r>
  <r>
    <x v="7"/>
    <x v="2"/>
    <x v="2"/>
    <s v="KTOE"/>
    <x v="27"/>
    <x v="4"/>
    <x v="0"/>
    <n v="9.21096E-2"/>
  </r>
  <r>
    <x v="7"/>
    <x v="2"/>
    <x v="2"/>
    <s v="KTOE"/>
    <x v="17"/>
    <x v="5"/>
    <x v="0"/>
    <n v="3.7681199999999998E-2"/>
  </r>
  <r>
    <x v="3"/>
    <x v="0"/>
    <x v="0"/>
    <s v="KTOE"/>
    <x v="19"/>
    <x v="4"/>
    <x v="0"/>
    <n v="0.10467"/>
  </r>
  <r>
    <x v="4"/>
    <x v="0"/>
    <x v="0"/>
    <s v="KTOE"/>
    <x v="7"/>
    <x v="0"/>
    <x v="0"/>
    <n v="52.443856799999999"/>
  </r>
  <r>
    <x v="10"/>
    <x v="0"/>
    <x v="0"/>
    <s v="KTOE"/>
    <x v="30"/>
    <x v="3"/>
    <x v="0"/>
    <n v="0.56103119999999995"/>
  </r>
  <r>
    <x v="15"/>
    <x v="0"/>
    <x v="0"/>
    <s v="KTOE"/>
    <x v="25"/>
    <x v="5"/>
    <x v="0"/>
    <n v="9.6715079999999993"/>
  </r>
  <r>
    <x v="0"/>
    <x v="0"/>
    <x v="0"/>
    <s v="KTOE"/>
    <x v="23"/>
    <x v="4"/>
    <x v="0"/>
    <n v="690.26515559999996"/>
  </r>
  <r>
    <x v="0"/>
    <x v="0"/>
    <x v="0"/>
    <s v="KTOE"/>
    <x v="18"/>
    <x v="0"/>
    <x v="0"/>
    <n v="5560.1918171999996"/>
  </r>
  <r>
    <x v="0"/>
    <x v="0"/>
    <x v="0"/>
    <s v="KTOE"/>
    <x v="27"/>
    <x v="4"/>
    <x v="0"/>
    <n v="207.10843560000001"/>
  </r>
  <r>
    <x v="1"/>
    <x v="0"/>
    <x v="0"/>
    <s v="KTOE"/>
    <x v="33"/>
    <x v="4"/>
    <x v="0"/>
    <n v="5215.1241348000003"/>
  </r>
  <r>
    <x v="12"/>
    <x v="0"/>
    <x v="0"/>
    <s v="KTOE"/>
    <x v="8"/>
    <x v="2"/>
    <x v="0"/>
    <n v="11.1410748"/>
  </r>
  <r>
    <x v="3"/>
    <x v="0"/>
    <x v="0"/>
    <s v="KTOE"/>
    <x v="18"/>
    <x v="5"/>
    <x v="0"/>
    <n v="2.1813227999999998"/>
  </r>
  <r>
    <x v="3"/>
    <x v="0"/>
    <x v="0"/>
    <s v="KTOE"/>
    <x v="27"/>
    <x v="5"/>
    <x v="0"/>
    <n v="3.2029019999999999"/>
  </r>
  <r>
    <x v="13"/>
    <x v="4"/>
    <x v="4"/>
    <s v="KTOE"/>
    <x v="14"/>
    <x v="2"/>
    <x v="5"/>
    <n v="12.493411200000001"/>
  </r>
  <r>
    <x v="1"/>
    <x v="2"/>
    <x v="2"/>
    <s v="KTOE"/>
    <x v="20"/>
    <x v="2"/>
    <x v="4"/>
    <n v="30.659936399999999"/>
  </r>
  <r>
    <x v="3"/>
    <x v="2"/>
    <x v="2"/>
    <s v="KTOE"/>
    <x v="17"/>
    <x v="2"/>
    <x v="4"/>
    <n v="0.85410719999999996"/>
  </r>
  <r>
    <x v="0"/>
    <x v="1"/>
    <x v="1"/>
    <s v="KTOE"/>
    <x v="7"/>
    <x v="3"/>
    <x v="2"/>
    <n v="6.9710219999999996"/>
  </r>
  <r>
    <x v="0"/>
    <x v="1"/>
    <x v="1"/>
    <s v="KTOE"/>
    <x v="27"/>
    <x v="2"/>
    <x v="2"/>
    <n v="0.50241599999999997"/>
  </r>
  <r>
    <x v="11"/>
    <x v="0"/>
    <x v="0"/>
    <s v="KTOE"/>
    <x v="25"/>
    <x v="2"/>
    <x v="1"/>
    <n v="9.3156300000000005"/>
  </r>
  <r>
    <x v="12"/>
    <x v="0"/>
    <x v="0"/>
    <s v="KTOE"/>
    <x v="19"/>
    <x v="2"/>
    <x v="1"/>
    <n v="0.1214172"/>
  </r>
  <r>
    <x v="8"/>
    <x v="0"/>
    <x v="0"/>
    <s v="KTOE"/>
    <x v="17"/>
    <x v="4"/>
    <x v="1"/>
    <n v="1.5072479999999999"/>
  </r>
  <r>
    <x v="8"/>
    <x v="0"/>
    <x v="0"/>
    <s v="KTOE"/>
    <x v="12"/>
    <x v="0"/>
    <x v="1"/>
    <n v="1.2560399999999999E-2"/>
  </r>
  <r>
    <x v="8"/>
    <x v="0"/>
    <x v="0"/>
    <s v="KTOE"/>
    <x v="13"/>
    <x v="2"/>
    <x v="1"/>
    <n v="3.9648995999999999"/>
  </r>
  <r>
    <x v="13"/>
    <x v="0"/>
    <x v="0"/>
    <s v="KTOE"/>
    <x v="14"/>
    <x v="5"/>
    <x v="1"/>
    <n v="28.960095599999999"/>
  </r>
  <r>
    <x v="0"/>
    <x v="0"/>
    <x v="0"/>
    <s v="KTOE"/>
    <x v="17"/>
    <x v="4"/>
    <x v="1"/>
    <n v="458.08197480000001"/>
  </r>
  <r>
    <x v="0"/>
    <x v="0"/>
    <x v="0"/>
    <s v="KTOE"/>
    <x v="32"/>
    <x v="0"/>
    <x v="1"/>
    <n v="11.0615256"/>
  </r>
  <r>
    <x v="1"/>
    <x v="0"/>
    <x v="0"/>
    <s v="KTOE"/>
    <x v="33"/>
    <x v="4"/>
    <x v="1"/>
    <n v="5215.1241348000003"/>
  </r>
  <r>
    <x v="1"/>
    <x v="0"/>
    <x v="0"/>
    <s v="KTOE"/>
    <x v="21"/>
    <x v="1"/>
    <x v="1"/>
    <n v="15.0013044"/>
  </r>
  <r>
    <x v="1"/>
    <x v="0"/>
    <x v="0"/>
    <s v="KTOE"/>
    <x v="29"/>
    <x v="0"/>
    <x v="1"/>
    <n v="72.197179199999994"/>
  </r>
  <r>
    <x v="1"/>
    <x v="0"/>
    <x v="0"/>
    <s v="KTOE"/>
    <x v="13"/>
    <x v="5"/>
    <x v="1"/>
    <n v="473.98762799999997"/>
  </r>
  <r>
    <x v="6"/>
    <x v="0"/>
    <x v="0"/>
    <s v="KTOE"/>
    <x v="33"/>
    <x v="4"/>
    <x v="1"/>
    <n v="1.4695668"/>
  </r>
  <r>
    <x v="2"/>
    <x v="0"/>
    <x v="0"/>
    <s v="KTOE"/>
    <x v="14"/>
    <x v="5"/>
    <x v="1"/>
    <n v="151.34863319999999"/>
  </r>
  <r>
    <x v="2"/>
    <x v="0"/>
    <x v="0"/>
    <s v="KTOE"/>
    <x v="9"/>
    <x v="2"/>
    <x v="1"/>
    <n v="3.6383291999999998"/>
  </r>
  <r>
    <x v="2"/>
    <x v="0"/>
    <x v="0"/>
    <s v="KTOE"/>
    <x v="23"/>
    <x v="1"/>
    <x v="1"/>
    <n v="0.30982320000000002"/>
  </r>
  <r>
    <x v="14"/>
    <x v="0"/>
    <x v="0"/>
    <s v="KTOE"/>
    <x v="23"/>
    <x v="0"/>
    <x v="1"/>
    <n v="33.6325644"/>
  </r>
  <r>
    <x v="14"/>
    <x v="0"/>
    <x v="0"/>
    <s v="KTOE"/>
    <x v="26"/>
    <x v="5"/>
    <x v="1"/>
    <n v="70.941139199999995"/>
  </r>
  <r>
    <x v="3"/>
    <x v="0"/>
    <x v="0"/>
    <s v="KTOE"/>
    <x v="17"/>
    <x v="2"/>
    <x v="1"/>
    <n v="1.4151384"/>
  </r>
  <r>
    <x v="3"/>
    <x v="0"/>
    <x v="0"/>
    <s v="KTOE"/>
    <x v="27"/>
    <x v="2"/>
    <x v="1"/>
    <n v="8.4238415999999994"/>
  </r>
  <r>
    <x v="3"/>
    <x v="0"/>
    <x v="0"/>
    <s v="KTOE"/>
    <x v="18"/>
    <x v="2"/>
    <x v="1"/>
    <n v="2.5497611999999998"/>
  </r>
  <r>
    <x v="3"/>
    <x v="0"/>
    <x v="0"/>
    <s v="KTOE"/>
    <x v="26"/>
    <x v="5"/>
    <x v="1"/>
    <n v="37.940781600000001"/>
  </r>
  <r>
    <x v="3"/>
    <x v="0"/>
    <x v="0"/>
    <s v="KTOE"/>
    <x v="19"/>
    <x v="0"/>
    <x v="1"/>
    <n v="0.1214172"/>
  </r>
  <r>
    <x v="7"/>
    <x v="0"/>
    <x v="0"/>
    <s v="KTOE"/>
    <x v="9"/>
    <x v="4"/>
    <x v="1"/>
    <n v="2.8344635999999999"/>
  </r>
  <r>
    <x v="7"/>
    <x v="0"/>
    <x v="0"/>
    <s v="KTOE"/>
    <x v="23"/>
    <x v="1"/>
    <x v="1"/>
    <n v="0.24283440000000001"/>
  </r>
  <r>
    <x v="7"/>
    <x v="0"/>
    <x v="0"/>
    <s v="KTOE"/>
    <x v="26"/>
    <x v="0"/>
    <x v="1"/>
    <n v="7.0170767999999999"/>
  </r>
  <r>
    <x v="7"/>
    <x v="0"/>
    <x v="0"/>
    <s v="KTOE"/>
    <x v="24"/>
    <x v="5"/>
    <x v="1"/>
    <n v="7.1175600000000006E-2"/>
  </r>
  <r>
    <x v="7"/>
    <x v="0"/>
    <x v="0"/>
    <s v="KTOE"/>
    <x v="11"/>
    <x v="1"/>
    <x v="1"/>
    <n v="16.491805200000002"/>
  </r>
  <r>
    <x v="11"/>
    <x v="3"/>
    <x v="3"/>
    <s v="KTOE"/>
    <x v="11"/>
    <x v="5"/>
    <x v="1"/>
    <n v="8.7922799999999995E-2"/>
  </r>
  <r>
    <x v="9"/>
    <x v="2"/>
    <x v="2"/>
    <s v="KTOE"/>
    <x v="22"/>
    <x v="3"/>
    <x v="1"/>
    <n v="0.32238359999999999"/>
  </r>
  <r>
    <x v="9"/>
    <x v="2"/>
    <x v="2"/>
    <s v="KTOE"/>
    <x v="8"/>
    <x v="1"/>
    <x v="1"/>
    <n v="0.77037120000000003"/>
  </r>
  <r>
    <x v="7"/>
    <x v="2"/>
    <x v="2"/>
    <s v="KTOE"/>
    <x v="32"/>
    <x v="2"/>
    <x v="1"/>
    <n v="1.2560399999999999E-2"/>
  </r>
  <r>
    <x v="7"/>
    <x v="2"/>
    <x v="2"/>
    <s v="KTOE"/>
    <x v="19"/>
    <x v="2"/>
    <x v="1"/>
    <n v="9.21096E-2"/>
  </r>
  <r>
    <x v="1"/>
    <x v="2"/>
    <x v="2"/>
    <s v="KTOE"/>
    <x v="29"/>
    <x v="0"/>
    <x v="1"/>
    <n v="9.8682876000000004"/>
  </r>
  <r>
    <x v="8"/>
    <x v="2"/>
    <x v="2"/>
    <s v="KTOE"/>
    <x v="6"/>
    <x v="3"/>
    <x v="1"/>
    <n v="0.82061280000000003"/>
  </r>
  <r>
    <x v="8"/>
    <x v="2"/>
    <x v="2"/>
    <s v="KTOE"/>
    <x v="17"/>
    <x v="5"/>
    <x v="1"/>
    <n v="0.9085356"/>
  </r>
  <r>
    <x v="3"/>
    <x v="2"/>
    <x v="2"/>
    <s v="KTOE"/>
    <x v="17"/>
    <x v="3"/>
    <x v="1"/>
    <n v="0.86248080000000005"/>
  </r>
  <r>
    <x v="8"/>
    <x v="2"/>
    <x v="2"/>
    <s v="KTOE"/>
    <x v="29"/>
    <x v="2"/>
    <x v="1"/>
    <n v="0.37262519999999999"/>
  </r>
  <r>
    <x v="8"/>
    <x v="2"/>
    <x v="2"/>
    <s v="KTOE"/>
    <x v="11"/>
    <x v="4"/>
    <x v="1"/>
    <n v="21.792293999999998"/>
  </r>
  <r>
    <x v="0"/>
    <x v="0"/>
    <x v="0"/>
    <s v="KTOE"/>
    <x v="0"/>
    <x v="5"/>
    <x v="0"/>
    <n v="154.3547556"/>
  </r>
  <r>
    <x v="0"/>
    <x v="0"/>
    <x v="0"/>
    <s v="KTOE"/>
    <x v="2"/>
    <x v="4"/>
    <x v="1"/>
    <n v="1270.7607888"/>
  </r>
  <r>
    <x v="0"/>
    <x v="1"/>
    <x v="1"/>
    <s v="KTOE"/>
    <x v="2"/>
    <x v="0"/>
    <x v="1"/>
    <n v="21.097285200000002"/>
  </r>
  <r>
    <x v="0"/>
    <x v="1"/>
    <x v="1"/>
    <s v="KTOE"/>
    <x v="3"/>
    <x v="1"/>
    <x v="2"/>
    <n v="2.2985532000000002"/>
  </r>
  <r>
    <x v="1"/>
    <x v="0"/>
    <x v="0"/>
    <s v="KTOE"/>
    <x v="4"/>
    <x v="3"/>
    <x v="0"/>
    <n v="66.264483600000005"/>
  </r>
  <r>
    <x v="1"/>
    <x v="2"/>
    <x v="2"/>
    <s v="KTOE"/>
    <x v="5"/>
    <x v="3"/>
    <x v="0"/>
    <n v="40.519850400000003"/>
  </r>
  <r>
    <x v="2"/>
    <x v="0"/>
    <x v="0"/>
    <s v="KTOE"/>
    <x v="6"/>
    <x v="5"/>
    <x v="0"/>
    <n v="1.0173924000000001"/>
  </r>
  <r>
    <x v="1"/>
    <x v="0"/>
    <x v="0"/>
    <s v="KTOE"/>
    <x v="7"/>
    <x v="4"/>
    <x v="0"/>
    <n v="1156.2183144000001"/>
  </r>
  <r>
    <x v="1"/>
    <x v="2"/>
    <x v="2"/>
    <s v="KTOE"/>
    <x v="4"/>
    <x v="4"/>
    <x v="4"/>
    <n v="6.7909895999999996"/>
  </r>
  <r>
    <x v="3"/>
    <x v="2"/>
    <x v="2"/>
    <s v="KTOE"/>
    <x v="2"/>
    <x v="5"/>
    <x v="4"/>
    <n v="0.25539479999999998"/>
  </r>
  <r>
    <x v="3"/>
    <x v="0"/>
    <x v="0"/>
    <s v="KTOE"/>
    <x v="0"/>
    <x v="5"/>
    <x v="1"/>
    <n v="0.1088568"/>
  </r>
  <r>
    <x v="3"/>
    <x v="0"/>
    <x v="0"/>
    <s v="KTOE"/>
    <x v="1"/>
    <x v="0"/>
    <x v="1"/>
    <n v="0.66151439999999995"/>
  </r>
  <r>
    <x v="4"/>
    <x v="0"/>
    <x v="0"/>
    <s v="KTOE"/>
    <x v="6"/>
    <x v="0"/>
    <x v="1"/>
    <n v="0.87504119999999996"/>
  </r>
  <r>
    <x v="2"/>
    <x v="0"/>
    <x v="0"/>
    <s v="KTOE"/>
    <x v="8"/>
    <x v="5"/>
    <x v="1"/>
    <n v="6.5523420000000003"/>
  </r>
  <r>
    <x v="5"/>
    <x v="0"/>
    <x v="0"/>
    <s v="KTOE"/>
    <x v="9"/>
    <x v="0"/>
    <x v="1"/>
    <n v="15.227391600000001"/>
  </r>
  <r>
    <x v="1"/>
    <x v="3"/>
    <x v="3"/>
    <s v="KTOE"/>
    <x v="7"/>
    <x v="0"/>
    <x v="1"/>
    <n v="0.20515320000000001"/>
  </r>
  <r>
    <x v="1"/>
    <x v="3"/>
    <x v="3"/>
    <s v="KTOE"/>
    <x v="11"/>
    <x v="4"/>
    <x v="1"/>
    <n v="8.7922799999999995E-2"/>
  </r>
  <r>
    <x v="0"/>
    <x v="1"/>
    <x v="1"/>
    <s v="KTOE"/>
    <x v="5"/>
    <x v="4"/>
    <x v="1"/>
    <n v="3.516912"/>
  </r>
  <r>
    <x v="3"/>
    <x v="2"/>
    <x v="2"/>
    <s v="KTOE"/>
    <x v="2"/>
    <x v="2"/>
    <x v="1"/>
    <n v="0.3433176"/>
  </r>
  <r>
    <x v="5"/>
    <x v="0"/>
    <x v="0"/>
    <s v="KTOE"/>
    <x v="9"/>
    <x v="2"/>
    <x v="0"/>
    <n v="15.951708"/>
  </r>
  <r>
    <x v="3"/>
    <x v="0"/>
    <x v="0"/>
    <s v="KTOE"/>
    <x v="1"/>
    <x v="2"/>
    <x v="0"/>
    <n v="0.72431639999999997"/>
  </r>
  <r>
    <x v="1"/>
    <x v="2"/>
    <x v="2"/>
    <s v="KTOE"/>
    <x v="10"/>
    <x v="1"/>
    <x v="0"/>
    <n v="45.627746399999999"/>
  </r>
  <r>
    <x v="6"/>
    <x v="2"/>
    <x v="2"/>
    <s v="KTOE"/>
    <x v="9"/>
    <x v="3"/>
    <x v="0"/>
    <n v="0.16328519999999999"/>
  </r>
  <r>
    <x v="7"/>
    <x v="2"/>
    <x v="2"/>
    <s v="KTOE"/>
    <x v="11"/>
    <x v="0"/>
    <x v="0"/>
    <n v="1.109502"/>
  </r>
  <r>
    <x v="7"/>
    <x v="2"/>
    <x v="2"/>
    <s v="KTOE"/>
    <x v="12"/>
    <x v="5"/>
    <x v="0"/>
    <n v="2.5120799999999999E-2"/>
  </r>
  <r>
    <x v="7"/>
    <x v="2"/>
    <x v="2"/>
    <s v="KTOE"/>
    <x v="13"/>
    <x v="0"/>
    <x v="0"/>
    <n v="6.6988800000000001E-2"/>
  </r>
  <r>
    <x v="15"/>
    <x v="0"/>
    <x v="0"/>
    <s v="KTOE"/>
    <x v="18"/>
    <x v="4"/>
    <x v="0"/>
    <n v="0.10467"/>
  </r>
  <r>
    <x v="4"/>
    <x v="0"/>
    <x v="0"/>
    <s v="KTOE"/>
    <x v="14"/>
    <x v="0"/>
    <x v="0"/>
    <n v="337.95430920000001"/>
  </r>
  <r>
    <x v="0"/>
    <x v="0"/>
    <x v="0"/>
    <s v="KTOE"/>
    <x v="12"/>
    <x v="1"/>
    <x v="0"/>
    <n v="241.68721679999999"/>
  </r>
  <r>
    <x v="1"/>
    <x v="0"/>
    <x v="0"/>
    <s v="KTOE"/>
    <x v="15"/>
    <x v="3"/>
    <x v="0"/>
    <n v="111.5949672"/>
  </r>
  <r>
    <x v="1"/>
    <x v="0"/>
    <x v="0"/>
    <s v="KTOE"/>
    <x v="9"/>
    <x v="5"/>
    <x v="0"/>
    <n v="877.7709936"/>
  </r>
  <r>
    <x v="1"/>
    <x v="0"/>
    <x v="0"/>
    <s v="KTOE"/>
    <x v="8"/>
    <x v="3"/>
    <x v="0"/>
    <n v="244.91942639999999"/>
  </r>
  <r>
    <x v="1"/>
    <x v="2"/>
    <x v="2"/>
    <s v="KTOE"/>
    <x v="8"/>
    <x v="4"/>
    <x v="4"/>
    <n v="18.6605676"/>
  </r>
  <r>
    <x v="7"/>
    <x v="2"/>
    <x v="2"/>
    <s v="KTOE"/>
    <x v="3"/>
    <x v="3"/>
    <x v="4"/>
    <n v="4.4463815999999996"/>
  </r>
  <r>
    <x v="7"/>
    <x v="2"/>
    <x v="2"/>
    <s v="KTOE"/>
    <x v="2"/>
    <x v="3"/>
    <x v="4"/>
    <n v="0.75362399999999996"/>
  </r>
  <r>
    <x v="0"/>
    <x v="1"/>
    <x v="1"/>
    <s v="KTOE"/>
    <x v="12"/>
    <x v="4"/>
    <x v="2"/>
    <n v="27.277002"/>
  </r>
  <r>
    <x v="0"/>
    <x v="1"/>
    <x v="1"/>
    <s v="KTOE"/>
    <x v="13"/>
    <x v="4"/>
    <x v="2"/>
    <n v="3.3494400000000001E-2"/>
  </r>
  <r>
    <x v="8"/>
    <x v="0"/>
    <x v="0"/>
    <s v="KTOE"/>
    <x v="33"/>
    <x v="2"/>
    <x v="1"/>
    <n v="0.4898556"/>
  </r>
  <r>
    <x v="8"/>
    <x v="0"/>
    <x v="0"/>
    <s v="KTOE"/>
    <x v="18"/>
    <x v="3"/>
    <x v="1"/>
    <n v="0.21771360000000001"/>
  </r>
  <r>
    <x v="0"/>
    <x v="0"/>
    <x v="0"/>
    <s v="KTOE"/>
    <x v="11"/>
    <x v="0"/>
    <x v="1"/>
    <n v="2971.4222015999999"/>
  </r>
  <r>
    <x v="0"/>
    <x v="0"/>
    <x v="0"/>
    <s v="KTOE"/>
    <x v="13"/>
    <x v="1"/>
    <x v="1"/>
    <n v="1093.2111612000001"/>
  </r>
  <r>
    <x v="6"/>
    <x v="0"/>
    <x v="0"/>
    <s v="KTOE"/>
    <x v="3"/>
    <x v="2"/>
    <x v="1"/>
    <n v="12.4264224"/>
  </r>
  <r>
    <x v="7"/>
    <x v="0"/>
    <x v="0"/>
    <s v="KTOE"/>
    <x v="8"/>
    <x v="2"/>
    <x v="1"/>
    <n v="0.10467"/>
  </r>
  <r>
    <x v="7"/>
    <x v="0"/>
    <x v="0"/>
    <s v="KTOE"/>
    <x v="1"/>
    <x v="1"/>
    <x v="1"/>
    <n v="8.4322151999999999"/>
  </r>
  <r>
    <x v="0"/>
    <x v="1"/>
    <x v="1"/>
    <s v="KTOE"/>
    <x v="11"/>
    <x v="2"/>
    <x v="1"/>
    <n v="5.9913107999999999"/>
  </r>
  <r>
    <x v="9"/>
    <x v="2"/>
    <x v="2"/>
    <s v="KTOE"/>
    <x v="19"/>
    <x v="0"/>
    <x v="1"/>
    <n v="2.0934000000000001E-2"/>
  </r>
  <r>
    <x v="6"/>
    <x v="2"/>
    <x v="2"/>
    <s v="KTOE"/>
    <x v="3"/>
    <x v="2"/>
    <x v="1"/>
    <n v="0.29726279999999999"/>
  </r>
  <r>
    <x v="7"/>
    <x v="2"/>
    <x v="2"/>
    <s v="KTOE"/>
    <x v="13"/>
    <x v="5"/>
    <x v="1"/>
    <n v="7.1175600000000006E-2"/>
  </r>
  <r>
    <x v="7"/>
    <x v="2"/>
    <x v="2"/>
    <s v="KTOE"/>
    <x v="3"/>
    <x v="3"/>
    <x v="1"/>
    <n v="4.4463815999999996"/>
  </r>
  <r>
    <x v="8"/>
    <x v="2"/>
    <x v="2"/>
    <s v="KTOE"/>
    <x v="20"/>
    <x v="0"/>
    <x v="1"/>
    <n v="3.3243192000000001"/>
  </r>
  <r>
    <x v="8"/>
    <x v="0"/>
    <x v="0"/>
    <s v="KTOE"/>
    <x v="20"/>
    <x v="2"/>
    <x v="0"/>
    <n v="3.4499232000000002"/>
  </r>
  <r>
    <x v="6"/>
    <x v="0"/>
    <x v="0"/>
    <s v="KTOE"/>
    <x v="3"/>
    <x v="2"/>
    <x v="0"/>
    <n v="12.4264224"/>
  </r>
  <r>
    <x v="7"/>
    <x v="0"/>
    <x v="0"/>
    <s v="KTOE"/>
    <x v="13"/>
    <x v="2"/>
    <x v="0"/>
    <n v="0.565218"/>
  </r>
  <r>
    <x v="1"/>
    <x v="2"/>
    <x v="2"/>
    <s v="KTOE"/>
    <x v="21"/>
    <x v="0"/>
    <x v="0"/>
    <n v="5.1832583999999997"/>
  </r>
  <r>
    <x v="3"/>
    <x v="0"/>
    <x v="0"/>
    <s v="KTOE"/>
    <x v="26"/>
    <x v="4"/>
    <x v="0"/>
    <n v="10.3288356"/>
  </r>
  <r>
    <x v="15"/>
    <x v="0"/>
    <x v="0"/>
    <s v="KTOE"/>
    <x v="17"/>
    <x v="3"/>
    <x v="0"/>
    <n v="0.10467"/>
  </r>
  <r>
    <x v="4"/>
    <x v="0"/>
    <x v="0"/>
    <s v="KTOE"/>
    <x v="17"/>
    <x v="3"/>
    <x v="0"/>
    <n v="44.656408800000001"/>
  </r>
  <r>
    <x v="4"/>
    <x v="0"/>
    <x v="0"/>
    <s v="KTOE"/>
    <x v="10"/>
    <x v="5"/>
    <x v="0"/>
    <n v="43.710191999999999"/>
  </r>
  <r>
    <x v="10"/>
    <x v="0"/>
    <x v="0"/>
    <s v="KTOE"/>
    <x v="6"/>
    <x v="0"/>
    <x v="0"/>
    <n v="11.3839092"/>
  </r>
  <r>
    <x v="10"/>
    <x v="0"/>
    <x v="0"/>
    <s v="KTOE"/>
    <x v="11"/>
    <x v="5"/>
    <x v="0"/>
    <n v="4.60548E-2"/>
  </r>
  <r>
    <x v="3"/>
    <x v="6"/>
    <x v="6"/>
    <s v="KTOE"/>
    <x v="0"/>
    <x v="0"/>
    <x v="0"/>
    <n v="7.1175600000000006E-2"/>
  </r>
  <r>
    <x v="1"/>
    <x v="10"/>
    <x v="10"/>
    <s v="KTOE"/>
    <x v="13"/>
    <x v="2"/>
    <x v="6"/>
    <n v="3.3201323999999999"/>
  </r>
  <r>
    <x v="1"/>
    <x v="10"/>
    <x v="10"/>
    <s v="KTOE"/>
    <x v="6"/>
    <x v="4"/>
    <x v="6"/>
    <n v="8.8006536000000004"/>
  </r>
  <r>
    <x v="7"/>
    <x v="6"/>
    <x v="6"/>
    <s v="KTOE"/>
    <x v="13"/>
    <x v="5"/>
    <x v="5"/>
    <n v="0.14235120000000001"/>
  </r>
  <r>
    <x v="7"/>
    <x v="6"/>
    <x v="6"/>
    <s v="KTOE"/>
    <x v="8"/>
    <x v="5"/>
    <x v="5"/>
    <n v="7.5362399999999996E-2"/>
  </r>
  <r>
    <x v="0"/>
    <x v="7"/>
    <x v="7"/>
    <s v="KTOE"/>
    <x v="11"/>
    <x v="5"/>
    <x v="5"/>
    <n v="156.01272839999999"/>
  </r>
  <r>
    <x v="1"/>
    <x v="7"/>
    <x v="7"/>
    <s v="KTOE"/>
    <x v="6"/>
    <x v="3"/>
    <x v="5"/>
    <n v="21.072164399999998"/>
  </r>
  <r>
    <x v="1"/>
    <x v="7"/>
    <x v="7"/>
    <s v="KTOE"/>
    <x v="8"/>
    <x v="3"/>
    <x v="5"/>
    <n v="58.259321999999997"/>
  </r>
  <r>
    <x v="7"/>
    <x v="7"/>
    <x v="7"/>
    <s v="KTOE"/>
    <x v="8"/>
    <x v="2"/>
    <x v="5"/>
    <n v="0.10467"/>
  </r>
  <r>
    <x v="7"/>
    <x v="7"/>
    <x v="7"/>
    <s v="KTOE"/>
    <x v="1"/>
    <x v="5"/>
    <x v="5"/>
    <n v="3.5001647999999999"/>
  </r>
  <r>
    <x v="7"/>
    <x v="7"/>
    <x v="7"/>
    <s v="KTOE"/>
    <x v="2"/>
    <x v="4"/>
    <x v="5"/>
    <n v="6.4811664000000002"/>
  </r>
  <r>
    <x v="0"/>
    <x v="8"/>
    <x v="8"/>
    <s v="KTOE"/>
    <x v="12"/>
    <x v="4"/>
    <x v="7"/>
    <n v="5.8489595999999997"/>
  </r>
  <r>
    <x v="0"/>
    <x v="5"/>
    <x v="5"/>
    <s v="KTOE"/>
    <x v="13"/>
    <x v="1"/>
    <x v="1"/>
    <n v="193.9367628"/>
  </r>
  <r>
    <x v="1"/>
    <x v="5"/>
    <x v="5"/>
    <s v="KTOE"/>
    <x v="8"/>
    <x v="3"/>
    <x v="1"/>
    <n v="10.776823200000001"/>
  </r>
  <r>
    <x v="8"/>
    <x v="10"/>
    <x v="10"/>
    <s v="KTOE"/>
    <x v="6"/>
    <x v="2"/>
    <x v="1"/>
    <n v="4.1868000000000002E-2"/>
  </r>
  <r>
    <x v="0"/>
    <x v="6"/>
    <x v="6"/>
    <s v="KTOE"/>
    <x v="11"/>
    <x v="2"/>
    <x v="1"/>
    <n v="154.61852400000001"/>
  </r>
  <r>
    <x v="1"/>
    <x v="6"/>
    <x v="6"/>
    <s v="KTOE"/>
    <x v="8"/>
    <x v="0"/>
    <x v="1"/>
    <n v="59.666086800000002"/>
  </r>
  <r>
    <x v="6"/>
    <x v="6"/>
    <x v="6"/>
    <s v="KTOE"/>
    <x v="3"/>
    <x v="0"/>
    <x v="1"/>
    <n v="13.4061336"/>
  </r>
  <r>
    <x v="7"/>
    <x v="6"/>
    <x v="6"/>
    <s v="KTOE"/>
    <x v="8"/>
    <x v="0"/>
    <x v="1"/>
    <n v="3.7681199999999998E-2"/>
  </r>
  <r>
    <x v="0"/>
    <x v="7"/>
    <x v="7"/>
    <s v="KTOE"/>
    <x v="32"/>
    <x v="5"/>
    <x v="1"/>
    <n v="4.1868000000000001E-3"/>
  </r>
  <r>
    <x v="1"/>
    <x v="7"/>
    <x v="7"/>
    <s v="KTOE"/>
    <x v="16"/>
    <x v="5"/>
    <x v="1"/>
    <n v="93.114431999999994"/>
  </r>
  <r>
    <x v="1"/>
    <x v="7"/>
    <x v="7"/>
    <s v="KTOE"/>
    <x v="6"/>
    <x v="4"/>
    <x v="1"/>
    <n v="21.984886800000002"/>
  </r>
  <r>
    <x v="1"/>
    <x v="7"/>
    <x v="7"/>
    <s v="KTOE"/>
    <x v="8"/>
    <x v="2"/>
    <x v="1"/>
    <n v="65.602969200000004"/>
  </r>
  <r>
    <x v="8"/>
    <x v="7"/>
    <x v="7"/>
    <s v="KTOE"/>
    <x v="33"/>
    <x v="0"/>
    <x v="1"/>
    <n v="4.1868000000000002E-2"/>
  </r>
  <r>
    <x v="7"/>
    <x v="7"/>
    <x v="7"/>
    <s v="KTOE"/>
    <x v="11"/>
    <x v="2"/>
    <x v="1"/>
    <n v="9.2695752000000002"/>
  </r>
  <r>
    <x v="7"/>
    <x v="7"/>
    <x v="7"/>
    <s v="KTOE"/>
    <x v="3"/>
    <x v="1"/>
    <x v="1"/>
    <n v="94.563064800000006"/>
  </r>
  <r>
    <x v="0"/>
    <x v="11"/>
    <x v="11"/>
    <s v="KTOE"/>
    <x v="13"/>
    <x v="1"/>
    <x v="1"/>
    <n v="125.4742092"/>
  </r>
  <r>
    <x v="0"/>
    <x v="8"/>
    <x v="8"/>
    <s v="KTOE"/>
    <x v="11"/>
    <x v="0"/>
    <x v="1"/>
    <n v="17.563625999999999"/>
  </r>
  <r>
    <x v="1"/>
    <x v="8"/>
    <x v="8"/>
    <s v="KTOE"/>
    <x v="15"/>
    <x v="1"/>
    <x v="0"/>
    <n v="4.60548E-2"/>
  </r>
  <r>
    <x v="6"/>
    <x v="6"/>
    <x v="6"/>
    <s v="KTOE"/>
    <x v="3"/>
    <x v="5"/>
    <x v="0"/>
    <n v="14.067648"/>
  </r>
  <r>
    <x v="7"/>
    <x v="6"/>
    <x v="6"/>
    <s v="KTOE"/>
    <x v="2"/>
    <x v="3"/>
    <x v="0"/>
    <n v="6.5942100000000003"/>
  </r>
  <r>
    <x v="1"/>
    <x v="5"/>
    <x v="5"/>
    <s v="KTOE"/>
    <x v="21"/>
    <x v="0"/>
    <x v="3"/>
    <n v="8.3736000000000001E-3"/>
  </r>
  <r>
    <x v="1"/>
    <x v="5"/>
    <x v="5"/>
    <s v="KTOE"/>
    <x v="29"/>
    <x v="1"/>
    <x v="3"/>
    <n v="1.0969416000000001"/>
  </r>
  <r>
    <x v="2"/>
    <x v="5"/>
    <x v="5"/>
    <s v="KTOE"/>
    <x v="14"/>
    <x v="3"/>
    <x v="3"/>
    <n v="142.1921016"/>
  </r>
  <r>
    <x v="8"/>
    <x v="5"/>
    <x v="5"/>
    <s v="KTOE"/>
    <x v="11"/>
    <x v="5"/>
    <x v="3"/>
    <n v="0.25958160000000002"/>
  </r>
  <r>
    <x v="0"/>
    <x v="9"/>
    <x v="9"/>
    <s v="KTOE"/>
    <x v="7"/>
    <x v="2"/>
    <x v="6"/>
    <n v="36.203259600000003"/>
  </r>
  <r>
    <x v="1"/>
    <x v="9"/>
    <x v="9"/>
    <s v="KTOE"/>
    <x v="33"/>
    <x v="2"/>
    <x v="6"/>
    <n v="2206.12959"/>
  </r>
  <r>
    <x v="1"/>
    <x v="9"/>
    <x v="9"/>
    <s v="KTOE"/>
    <x v="20"/>
    <x v="2"/>
    <x v="6"/>
    <n v="860.04408239999998"/>
  </r>
  <r>
    <x v="1"/>
    <x v="9"/>
    <x v="9"/>
    <s v="KTOE"/>
    <x v="13"/>
    <x v="3"/>
    <x v="6"/>
    <n v="240.69494520000001"/>
  </r>
  <r>
    <x v="1"/>
    <x v="10"/>
    <x v="10"/>
    <s v="KTOE"/>
    <x v="11"/>
    <x v="3"/>
    <x v="6"/>
    <n v="2.8386504000000001"/>
  </r>
  <r>
    <x v="1"/>
    <x v="10"/>
    <x v="10"/>
    <s v="KTOE"/>
    <x v="33"/>
    <x v="5"/>
    <x v="6"/>
    <n v="222.2018496"/>
  </r>
  <r>
    <x v="8"/>
    <x v="10"/>
    <x v="10"/>
    <s v="KTOE"/>
    <x v="6"/>
    <x v="0"/>
    <x v="6"/>
    <n v="0.1214172"/>
  </r>
  <r>
    <x v="14"/>
    <x v="6"/>
    <x v="6"/>
    <s v="KTOE"/>
    <x v="23"/>
    <x v="3"/>
    <x v="5"/>
    <n v="8.3903472000000008"/>
  </r>
  <r>
    <x v="14"/>
    <x v="6"/>
    <x v="6"/>
    <s v="KTOE"/>
    <x v="26"/>
    <x v="1"/>
    <x v="5"/>
    <n v="17.542691999999999"/>
  </r>
  <r>
    <x v="14"/>
    <x v="6"/>
    <x v="6"/>
    <s v="KTOE"/>
    <x v="10"/>
    <x v="5"/>
    <x v="5"/>
    <n v="7.4399436000000003"/>
  </r>
  <r>
    <x v="13"/>
    <x v="6"/>
    <x v="6"/>
    <s v="KTOE"/>
    <x v="14"/>
    <x v="3"/>
    <x v="5"/>
    <n v="22.755258000000001"/>
  </r>
  <r>
    <x v="7"/>
    <x v="6"/>
    <x v="6"/>
    <s v="KTOE"/>
    <x v="18"/>
    <x v="2"/>
    <x v="5"/>
    <n v="6.6988800000000001E-2"/>
  </r>
  <r>
    <x v="7"/>
    <x v="6"/>
    <x v="6"/>
    <s v="KTOE"/>
    <x v="19"/>
    <x v="4"/>
    <x v="5"/>
    <n v="0.9587772"/>
  </r>
  <r>
    <x v="7"/>
    <x v="6"/>
    <x v="6"/>
    <s v="KTOE"/>
    <x v="11"/>
    <x v="4"/>
    <x v="5"/>
    <n v="11.0824596"/>
  </r>
  <r>
    <x v="0"/>
    <x v="7"/>
    <x v="7"/>
    <s v="KTOE"/>
    <x v="27"/>
    <x v="5"/>
    <x v="5"/>
    <n v="60.444831600000001"/>
  </r>
  <r>
    <x v="1"/>
    <x v="7"/>
    <x v="7"/>
    <s v="KTOE"/>
    <x v="20"/>
    <x v="4"/>
    <x v="5"/>
    <n v="124.0506972"/>
  </r>
  <r>
    <x v="1"/>
    <x v="7"/>
    <x v="7"/>
    <s v="KTOE"/>
    <x v="12"/>
    <x v="5"/>
    <x v="5"/>
    <n v="145.4745528"/>
  </r>
  <r>
    <x v="3"/>
    <x v="7"/>
    <x v="7"/>
    <s v="KTOE"/>
    <x v="27"/>
    <x v="4"/>
    <x v="5"/>
    <n v="6.6905064000000003"/>
  </r>
  <r>
    <x v="3"/>
    <x v="7"/>
    <x v="7"/>
    <s v="KTOE"/>
    <x v="18"/>
    <x v="4"/>
    <x v="5"/>
    <n v="0.60289919999999997"/>
  </r>
  <r>
    <x v="8"/>
    <x v="7"/>
    <x v="7"/>
    <s v="KTOE"/>
    <x v="13"/>
    <x v="4"/>
    <x v="5"/>
    <n v="7.1175600000000006E-2"/>
  </r>
  <r>
    <x v="7"/>
    <x v="7"/>
    <x v="7"/>
    <s v="KTOE"/>
    <x v="14"/>
    <x v="5"/>
    <x v="5"/>
    <n v="11.3336676"/>
  </r>
  <r>
    <x v="7"/>
    <x v="7"/>
    <x v="7"/>
    <s v="KTOE"/>
    <x v="17"/>
    <x v="5"/>
    <x v="5"/>
    <n v="1.6035444000000001"/>
  </r>
  <r>
    <x v="7"/>
    <x v="7"/>
    <x v="7"/>
    <s v="KTOE"/>
    <x v="32"/>
    <x v="1"/>
    <x v="5"/>
    <n v="0.20096639999999999"/>
  </r>
  <r>
    <x v="7"/>
    <x v="7"/>
    <x v="7"/>
    <s v="KTOE"/>
    <x v="26"/>
    <x v="1"/>
    <x v="5"/>
    <n v="9.1816524000000008"/>
  </r>
  <r>
    <x v="7"/>
    <x v="7"/>
    <x v="7"/>
    <s v="KTOE"/>
    <x v="19"/>
    <x v="3"/>
    <x v="5"/>
    <n v="0.7368768"/>
  </r>
  <r>
    <x v="0"/>
    <x v="6"/>
    <x v="6"/>
    <s v="KTOE"/>
    <x v="4"/>
    <x v="2"/>
    <x v="5"/>
    <n v="0.48566880000000001"/>
  </r>
  <r>
    <x v="0"/>
    <x v="6"/>
    <x v="6"/>
    <s v="KTOE"/>
    <x v="7"/>
    <x v="2"/>
    <x v="5"/>
    <n v="58.493782799999998"/>
  </r>
  <r>
    <x v="1"/>
    <x v="6"/>
    <x v="6"/>
    <s v="KTOE"/>
    <x v="20"/>
    <x v="1"/>
    <x v="5"/>
    <n v="135.43041959999999"/>
  </r>
  <r>
    <x v="0"/>
    <x v="11"/>
    <x v="11"/>
    <s v="KTOE"/>
    <x v="18"/>
    <x v="1"/>
    <x v="8"/>
    <n v="4575.7997747999998"/>
  </r>
  <r>
    <x v="1"/>
    <x v="8"/>
    <x v="8"/>
    <s v="KTOE"/>
    <x v="12"/>
    <x v="3"/>
    <x v="7"/>
    <n v="1.2895344"/>
  </r>
  <r>
    <x v="2"/>
    <x v="0"/>
    <x v="0"/>
    <s v="KTOE"/>
    <x v="14"/>
    <x v="1"/>
    <x v="0"/>
    <n v="145.47873960000001"/>
  </r>
  <r>
    <x v="2"/>
    <x v="0"/>
    <x v="0"/>
    <s v="KTOE"/>
    <x v="23"/>
    <x v="0"/>
    <x v="0"/>
    <n v="0.48148200000000002"/>
  </r>
  <r>
    <x v="0"/>
    <x v="0"/>
    <x v="0"/>
    <s v="KTOE"/>
    <x v="24"/>
    <x v="0"/>
    <x v="0"/>
    <n v="97.832955600000005"/>
  </r>
  <r>
    <x v="0"/>
    <x v="0"/>
    <x v="0"/>
    <s v="KTOE"/>
    <x v="21"/>
    <x v="1"/>
    <x v="0"/>
    <n v="31.874108400000001"/>
  </r>
  <r>
    <x v="1"/>
    <x v="0"/>
    <x v="0"/>
    <s v="KTOE"/>
    <x v="6"/>
    <x v="0"/>
    <x v="0"/>
    <n v="130.04200800000001"/>
  </r>
  <r>
    <x v="1"/>
    <x v="0"/>
    <x v="0"/>
    <s v="KTOE"/>
    <x v="34"/>
    <x v="4"/>
    <x v="0"/>
    <n v="84.154679999999999"/>
  </r>
  <r>
    <x v="11"/>
    <x v="0"/>
    <x v="0"/>
    <s v="KTOE"/>
    <x v="25"/>
    <x v="1"/>
    <x v="0"/>
    <n v="9.8431668000000005"/>
  </r>
  <r>
    <x v="12"/>
    <x v="0"/>
    <x v="0"/>
    <s v="KTOE"/>
    <x v="19"/>
    <x v="1"/>
    <x v="0"/>
    <n v="0.13816439999999999"/>
  </r>
  <r>
    <x v="12"/>
    <x v="0"/>
    <x v="0"/>
    <s v="KTOE"/>
    <x v="3"/>
    <x v="4"/>
    <x v="0"/>
    <n v="3.9816468"/>
  </r>
  <r>
    <x v="11"/>
    <x v="3"/>
    <x v="3"/>
    <s v="KTOE"/>
    <x v="3"/>
    <x v="1"/>
    <x v="3"/>
    <n v="1.1136888"/>
  </r>
  <r>
    <x v="11"/>
    <x v="3"/>
    <x v="3"/>
    <s v="KTOE"/>
    <x v="25"/>
    <x v="4"/>
    <x v="3"/>
    <n v="8.8760159999999999"/>
  </r>
  <r>
    <x v="1"/>
    <x v="2"/>
    <x v="2"/>
    <s v="KTOE"/>
    <x v="21"/>
    <x v="2"/>
    <x v="4"/>
    <n v="2.6334971999999999"/>
  </r>
  <r>
    <x v="3"/>
    <x v="2"/>
    <x v="2"/>
    <s v="KTOE"/>
    <x v="33"/>
    <x v="4"/>
    <x v="4"/>
    <n v="0.16747200000000001"/>
  </r>
  <r>
    <x v="3"/>
    <x v="2"/>
    <x v="2"/>
    <s v="KTOE"/>
    <x v="18"/>
    <x v="4"/>
    <x v="4"/>
    <n v="1.8128844"/>
  </r>
  <r>
    <x v="3"/>
    <x v="2"/>
    <x v="2"/>
    <s v="KTOE"/>
    <x v="27"/>
    <x v="4"/>
    <x v="4"/>
    <n v="0.40611960000000003"/>
  </r>
  <r>
    <x v="3"/>
    <x v="2"/>
    <x v="2"/>
    <s v="KTOE"/>
    <x v="26"/>
    <x v="3"/>
    <x v="4"/>
    <n v="1.1555568000000001"/>
  </r>
  <r>
    <x v="13"/>
    <x v="2"/>
    <x v="2"/>
    <s v="KTOE"/>
    <x v="14"/>
    <x v="3"/>
    <x v="4"/>
    <n v="1.1346228"/>
  </r>
  <r>
    <x v="13"/>
    <x v="2"/>
    <x v="2"/>
    <s v="KTOE"/>
    <x v="17"/>
    <x v="1"/>
    <x v="4"/>
    <n v="0.20096639999999999"/>
  </r>
  <r>
    <x v="9"/>
    <x v="2"/>
    <x v="2"/>
    <s v="KTOE"/>
    <x v="22"/>
    <x v="5"/>
    <x v="4"/>
    <n v="0.28051559999999998"/>
  </r>
  <r>
    <x v="7"/>
    <x v="2"/>
    <x v="2"/>
    <s v="KTOE"/>
    <x v="26"/>
    <x v="3"/>
    <x v="4"/>
    <n v="1.6161048"/>
  </r>
  <r>
    <x v="7"/>
    <x v="2"/>
    <x v="2"/>
    <s v="KTOE"/>
    <x v="24"/>
    <x v="1"/>
    <x v="4"/>
    <n v="7.1175600000000006E-2"/>
  </r>
  <r>
    <x v="12"/>
    <x v="0"/>
    <x v="0"/>
    <s v="KTOE"/>
    <x v="8"/>
    <x v="4"/>
    <x v="1"/>
    <n v="8.7001703999999993"/>
  </r>
  <r>
    <x v="8"/>
    <x v="0"/>
    <x v="0"/>
    <s v="KTOE"/>
    <x v="6"/>
    <x v="5"/>
    <x v="1"/>
    <n v="1.7040276000000001"/>
  </r>
  <r>
    <x v="8"/>
    <x v="0"/>
    <x v="0"/>
    <s v="KTOE"/>
    <x v="11"/>
    <x v="4"/>
    <x v="1"/>
    <n v="35.077010399999999"/>
  </r>
  <r>
    <x v="0"/>
    <x v="0"/>
    <x v="0"/>
    <s v="KTOE"/>
    <x v="4"/>
    <x v="5"/>
    <x v="1"/>
    <n v="78.556928400000004"/>
  </r>
  <r>
    <x v="0"/>
    <x v="0"/>
    <x v="0"/>
    <s v="KTOE"/>
    <x v="7"/>
    <x v="0"/>
    <x v="1"/>
    <n v="521.05144680000001"/>
  </r>
  <r>
    <x v="0"/>
    <x v="0"/>
    <x v="0"/>
    <s v="KTOE"/>
    <x v="29"/>
    <x v="5"/>
    <x v="1"/>
    <n v="52.854163200000002"/>
  </r>
  <r>
    <x v="9"/>
    <x v="0"/>
    <x v="0"/>
    <s v="KTOE"/>
    <x v="22"/>
    <x v="0"/>
    <x v="1"/>
    <n v="0.9085356"/>
  </r>
  <r>
    <x v="9"/>
    <x v="0"/>
    <x v="0"/>
    <s v="KTOE"/>
    <x v="8"/>
    <x v="2"/>
    <x v="1"/>
    <n v="0.86666759999999998"/>
  </r>
  <r>
    <x v="10"/>
    <x v="0"/>
    <x v="0"/>
    <s v="KTOE"/>
    <x v="10"/>
    <x v="5"/>
    <x v="1"/>
    <n v="0.30982320000000002"/>
  </r>
  <r>
    <x v="14"/>
    <x v="0"/>
    <x v="0"/>
    <s v="KTOE"/>
    <x v="31"/>
    <x v="0"/>
    <x v="1"/>
    <n v="73.168516800000006"/>
  </r>
  <r>
    <x v="7"/>
    <x v="0"/>
    <x v="0"/>
    <s v="KTOE"/>
    <x v="14"/>
    <x v="5"/>
    <x v="1"/>
    <n v="11.3336676"/>
  </r>
  <r>
    <x v="7"/>
    <x v="0"/>
    <x v="0"/>
    <s v="KTOE"/>
    <x v="19"/>
    <x v="3"/>
    <x v="1"/>
    <n v="0.82898640000000001"/>
  </r>
  <r>
    <x v="13"/>
    <x v="4"/>
    <x v="4"/>
    <s v="KTOE"/>
    <x v="14"/>
    <x v="1"/>
    <x v="1"/>
    <n v="16.726265999999999"/>
  </r>
  <r>
    <x v="0"/>
    <x v="1"/>
    <x v="1"/>
    <s v="KTOE"/>
    <x v="27"/>
    <x v="5"/>
    <x v="1"/>
    <n v="2.6293104"/>
  </r>
  <r>
    <x v="0"/>
    <x v="1"/>
    <x v="1"/>
    <s v="KTOE"/>
    <x v="23"/>
    <x v="5"/>
    <x v="1"/>
    <n v="3.9858335999999999"/>
  </r>
  <r>
    <x v="6"/>
    <x v="2"/>
    <x v="2"/>
    <s v="KTOE"/>
    <x v="33"/>
    <x v="5"/>
    <x v="1"/>
    <n v="0.37262519999999999"/>
  </r>
  <r>
    <x v="7"/>
    <x v="2"/>
    <x v="2"/>
    <s v="KTOE"/>
    <x v="9"/>
    <x v="2"/>
    <x v="1"/>
    <n v="0.2219004"/>
  </r>
  <r>
    <x v="7"/>
    <x v="2"/>
    <x v="2"/>
    <s v="KTOE"/>
    <x v="27"/>
    <x v="5"/>
    <x v="1"/>
    <n v="8.7922799999999995E-2"/>
  </r>
  <r>
    <x v="7"/>
    <x v="2"/>
    <x v="2"/>
    <s v="KTOE"/>
    <x v="24"/>
    <x v="3"/>
    <x v="1"/>
    <n v="6.6988800000000001E-2"/>
  </r>
  <r>
    <x v="1"/>
    <x v="2"/>
    <x v="2"/>
    <s v="KTOE"/>
    <x v="13"/>
    <x v="5"/>
    <x v="1"/>
    <n v="10.1194956"/>
  </r>
  <r>
    <x v="1"/>
    <x v="2"/>
    <x v="2"/>
    <s v="KTOE"/>
    <x v="20"/>
    <x v="2"/>
    <x v="1"/>
    <n v="30.659936399999999"/>
  </r>
  <r>
    <x v="1"/>
    <x v="2"/>
    <x v="2"/>
    <s v="KTOE"/>
    <x v="33"/>
    <x v="0"/>
    <x v="1"/>
    <n v="28.034812800000001"/>
  </r>
  <r>
    <x v="3"/>
    <x v="2"/>
    <x v="2"/>
    <s v="KTOE"/>
    <x v="33"/>
    <x v="1"/>
    <x v="1"/>
    <n v="8.7922799999999995E-2"/>
  </r>
  <r>
    <x v="3"/>
    <x v="2"/>
    <x v="2"/>
    <s v="KTOE"/>
    <x v="27"/>
    <x v="3"/>
    <x v="1"/>
    <n v="0.36425160000000001"/>
  </r>
  <r>
    <x v="3"/>
    <x v="2"/>
    <x v="2"/>
    <s v="KTOE"/>
    <x v="18"/>
    <x v="3"/>
    <x v="1"/>
    <n v="1.8380052"/>
  </r>
  <r>
    <x v="3"/>
    <x v="2"/>
    <x v="2"/>
    <s v="KTOE"/>
    <x v="26"/>
    <x v="1"/>
    <x v="1"/>
    <n v="1.3062815999999999"/>
  </r>
  <r>
    <x v="0"/>
    <x v="0"/>
    <x v="0"/>
    <s v="KTOE"/>
    <x v="1"/>
    <x v="0"/>
    <x v="1"/>
    <n v="260.96324399999997"/>
  </r>
  <r>
    <x v="0"/>
    <x v="1"/>
    <x v="1"/>
    <s v="KTOE"/>
    <x v="1"/>
    <x v="4"/>
    <x v="1"/>
    <n v="2.0934000000000001E-2"/>
  </r>
  <r>
    <x v="0"/>
    <x v="1"/>
    <x v="1"/>
    <s v="KTOE"/>
    <x v="2"/>
    <x v="3"/>
    <x v="2"/>
    <n v="17.002594800000001"/>
  </r>
  <r>
    <x v="0"/>
    <x v="0"/>
    <x v="0"/>
    <s v="KTOE"/>
    <x v="2"/>
    <x v="2"/>
    <x v="0"/>
    <n v="1351.8884124000001"/>
  </r>
  <r>
    <x v="1"/>
    <x v="2"/>
    <x v="2"/>
    <s v="KTOE"/>
    <x v="4"/>
    <x v="3"/>
    <x v="0"/>
    <n v="11.743974"/>
  </r>
  <r>
    <x v="1"/>
    <x v="2"/>
    <x v="2"/>
    <s v="KTOE"/>
    <x v="7"/>
    <x v="4"/>
    <x v="0"/>
    <n v="70.350800399999997"/>
  </r>
  <r>
    <x v="1"/>
    <x v="2"/>
    <x v="2"/>
    <s v="KTOE"/>
    <x v="11"/>
    <x v="1"/>
    <x v="0"/>
    <n v="28.085054400000001"/>
  </r>
  <r>
    <x v="3"/>
    <x v="2"/>
    <x v="2"/>
    <s v="KTOE"/>
    <x v="1"/>
    <x v="2"/>
    <x v="0"/>
    <n v="3.7681199999999998E-2"/>
  </r>
  <r>
    <x v="4"/>
    <x v="0"/>
    <x v="0"/>
    <s v="KTOE"/>
    <x v="33"/>
    <x v="0"/>
    <x v="0"/>
    <n v="69.647418000000002"/>
  </r>
  <r>
    <x v="0"/>
    <x v="1"/>
    <x v="1"/>
    <s v="KTOE"/>
    <x v="11"/>
    <x v="5"/>
    <x v="2"/>
    <n v="27.63288"/>
  </r>
  <r>
    <x v="1"/>
    <x v="0"/>
    <x v="0"/>
    <s v="KTOE"/>
    <x v="7"/>
    <x v="3"/>
    <x v="1"/>
    <n v="1275.2113572000001"/>
  </r>
  <r>
    <x v="1"/>
    <x v="0"/>
    <x v="0"/>
    <s v="KTOE"/>
    <x v="11"/>
    <x v="2"/>
    <x v="1"/>
    <n v="1961.2813392"/>
  </r>
  <r>
    <x v="2"/>
    <x v="0"/>
    <x v="0"/>
    <s v="KTOE"/>
    <x v="6"/>
    <x v="0"/>
    <x v="1"/>
    <n v="0.84992040000000002"/>
  </r>
  <r>
    <x v="1"/>
    <x v="2"/>
    <x v="2"/>
    <s v="KTOE"/>
    <x v="11"/>
    <x v="4"/>
    <x v="1"/>
    <n v="26.648982"/>
  </r>
  <r>
    <x v="3"/>
    <x v="2"/>
    <x v="2"/>
    <s v="KTOE"/>
    <x v="1"/>
    <x v="0"/>
    <x v="1"/>
    <n v="3.7681199999999998E-2"/>
  </r>
  <r>
    <x v="3"/>
    <x v="0"/>
    <x v="0"/>
    <s v="KTOE"/>
    <x v="0"/>
    <x v="0"/>
    <x v="0"/>
    <n v="7.1175600000000006E-2"/>
  </r>
  <r>
    <x v="3"/>
    <x v="0"/>
    <x v="0"/>
    <s v="KTOE"/>
    <x v="2"/>
    <x v="5"/>
    <x v="0"/>
    <n v="0.25539479999999998"/>
  </r>
  <r>
    <x v="1"/>
    <x v="2"/>
    <x v="2"/>
    <s v="KTOE"/>
    <x v="8"/>
    <x v="0"/>
    <x v="0"/>
    <n v="20.812582800000001"/>
  </r>
  <r>
    <x v="1"/>
    <x v="2"/>
    <x v="2"/>
    <s v="KTOE"/>
    <x v="12"/>
    <x v="3"/>
    <x v="0"/>
    <n v="24.270879600000001"/>
  </r>
  <r>
    <x v="8"/>
    <x v="2"/>
    <x v="2"/>
    <s v="KTOE"/>
    <x v="20"/>
    <x v="2"/>
    <x v="0"/>
    <n v="3.4499232000000002"/>
  </r>
  <r>
    <x v="1"/>
    <x v="0"/>
    <x v="0"/>
    <s v="KTOE"/>
    <x v="12"/>
    <x v="1"/>
    <x v="0"/>
    <n v="973.23003359999996"/>
  </r>
  <r>
    <x v="1"/>
    <x v="0"/>
    <x v="0"/>
    <s v="KTOE"/>
    <x v="13"/>
    <x v="5"/>
    <x v="0"/>
    <n v="473.98762799999997"/>
  </r>
  <r>
    <x v="1"/>
    <x v="2"/>
    <x v="2"/>
    <s v="KTOE"/>
    <x v="12"/>
    <x v="0"/>
    <x v="4"/>
    <n v="38.757207600000001"/>
  </r>
  <r>
    <x v="8"/>
    <x v="2"/>
    <x v="2"/>
    <s v="KTOE"/>
    <x v="20"/>
    <x v="0"/>
    <x v="4"/>
    <n v="3.3243192000000001"/>
  </r>
  <r>
    <x v="7"/>
    <x v="2"/>
    <x v="2"/>
    <s v="KTOE"/>
    <x v="13"/>
    <x v="2"/>
    <x v="4"/>
    <n v="0.12979080000000001"/>
  </r>
  <r>
    <x v="1"/>
    <x v="0"/>
    <x v="0"/>
    <s v="KTOE"/>
    <x v="15"/>
    <x v="4"/>
    <x v="1"/>
    <n v="122.2671204"/>
  </r>
  <r>
    <x v="1"/>
    <x v="0"/>
    <x v="0"/>
    <s v="KTOE"/>
    <x v="12"/>
    <x v="5"/>
    <x v="1"/>
    <n v="920.48891400000002"/>
  </r>
  <r>
    <x v="1"/>
    <x v="0"/>
    <x v="0"/>
    <s v="KTOE"/>
    <x v="8"/>
    <x v="1"/>
    <x v="1"/>
    <n v="199.70198640000001"/>
  </r>
  <r>
    <x v="4"/>
    <x v="0"/>
    <x v="0"/>
    <s v="KTOE"/>
    <x v="14"/>
    <x v="5"/>
    <x v="1"/>
    <n v="358.04676239999998"/>
  </r>
  <r>
    <x v="6"/>
    <x v="0"/>
    <x v="0"/>
    <s v="KTOE"/>
    <x v="9"/>
    <x v="3"/>
    <x v="1"/>
    <n v="5.6061252000000001"/>
  </r>
  <r>
    <x v="7"/>
    <x v="0"/>
    <x v="0"/>
    <s v="KTOE"/>
    <x v="12"/>
    <x v="0"/>
    <x v="1"/>
    <n v="5.0241599999999997E-2"/>
  </r>
  <r>
    <x v="7"/>
    <x v="0"/>
    <x v="0"/>
    <s v="KTOE"/>
    <x v="2"/>
    <x v="4"/>
    <x v="1"/>
    <n v="7.2306036000000002"/>
  </r>
  <r>
    <x v="0"/>
    <x v="1"/>
    <x v="1"/>
    <s v="KTOE"/>
    <x v="12"/>
    <x v="1"/>
    <x v="1"/>
    <n v="43.249644000000004"/>
  </r>
  <r>
    <x v="6"/>
    <x v="2"/>
    <x v="2"/>
    <s v="KTOE"/>
    <x v="9"/>
    <x v="4"/>
    <x v="1"/>
    <n v="0.16747200000000001"/>
  </r>
  <r>
    <x v="7"/>
    <x v="2"/>
    <x v="2"/>
    <s v="KTOE"/>
    <x v="11"/>
    <x v="5"/>
    <x v="1"/>
    <n v="1.0383264000000001"/>
  </r>
  <r>
    <x v="1"/>
    <x v="2"/>
    <x v="2"/>
    <s v="KTOE"/>
    <x v="8"/>
    <x v="3"/>
    <x v="1"/>
    <n v="24.124341600000001"/>
  </r>
  <r>
    <x v="1"/>
    <x v="2"/>
    <x v="2"/>
    <s v="KTOE"/>
    <x v="12"/>
    <x v="1"/>
    <x v="1"/>
    <n v="29.161062000000001"/>
  </r>
  <r>
    <x v="1"/>
    <x v="2"/>
    <x v="2"/>
    <s v="KTOE"/>
    <x v="9"/>
    <x v="4"/>
    <x v="1"/>
    <n v="30.911144400000001"/>
  </r>
  <r>
    <x v="8"/>
    <x v="2"/>
    <x v="2"/>
    <s v="KTOE"/>
    <x v="18"/>
    <x v="3"/>
    <x v="1"/>
    <n v="0.21771360000000001"/>
  </r>
  <r>
    <x v="8"/>
    <x v="2"/>
    <x v="2"/>
    <s v="KTOE"/>
    <x v="33"/>
    <x v="0"/>
    <x v="1"/>
    <n v="0.5149764"/>
  </r>
  <r>
    <x v="8"/>
    <x v="0"/>
    <x v="0"/>
    <s v="KTOE"/>
    <x v="33"/>
    <x v="5"/>
    <x v="0"/>
    <n v="2.4157836000000001"/>
  </r>
  <r>
    <x v="8"/>
    <x v="0"/>
    <x v="0"/>
    <s v="KTOE"/>
    <x v="18"/>
    <x v="4"/>
    <x v="0"/>
    <n v="0.21352679999999999"/>
  </r>
  <r>
    <x v="9"/>
    <x v="0"/>
    <x v="0"/>
    <s v="KTOE"/>
    <x v="19"/>
    <x v="0"/>
    <x v="0"/>
    <n v="3.3494400000000001E-2"/>
  </r>
  <r>
    <x v="6"/>
    <x v="0"/>
    <x v="0"/>
    <s v="KTOE"/>
    <x v="9"/>
    <x v="0"/>
    <x v="0"/>
    <n v="5.5307627999999998"/>
  </r>
  <r>
    <x v="7"/>
    <x v="0"/>
    <x v="0"/>
    <s v="KTOE"/>
    <x v="8"/>
    <x v="2"/>
    <x v="0"/>
    <n v="0.10467"/>
  </r>
  <r>
    <x v="7"/>
    <x v="0"/>
    <x v="0"/>
    <s v="KTOE"/>
    <x v="1"/>
    <x v="1"/>
    <x v="0"/>
    <n v="8.4322151999999999"/>
  </r>
  <r>
    <x v="7"/>
    <x v="0"/>
    <x v="0"/>
    <s v="KTOE"/>
    <x v="3"/>
    <x v="4"/>
    <x v="0"/>
    <n v="139.65071399999999"/>
  </r>
  <r>
    <x v="1"/>
    <x v="2"/>
    <x v="2"/>
    <s v="KTOE"/>
    <x v="6"/>
    <x v="4"/>
    <x v="0"/>
    <n v="10.8898668"/>
  </r>
  <r>
    <x v="1"/>
    <x v="2"/>
    <x v="2"/>
    <s v="KTOE"/>
    <x v="20"/>
    <x v="5"/>
    <x v="0"/>
    <n v="34.059618"/>
  </r>
  <r>
    <x v="1"/>
    <x v="2"/>
    <x v="2"/>
    <s v="KTOE"/>
    <x v="29"/>
    <x v="4"/>
    <x v="0"/>
    <n v="5.1748848000000001"/>
  </r>
  <r>
    <x v="6"/>
    <x v="2"/>
    <x v="2"/>
    <s v="KTOE"/>
    <x v="33"/>
    <x v="0"/>
    <x v="0"/>
    <n v="0.38937240000000001"/>
  </r>
  <r>
    <x v="3"/>
    <x v="2"/>
    <x v="2"/>
    <s v="KTOE"/>
    <x v="33"/>
    <x v="4"/>
    <x v="0"/>
    <n v="0.16747200000000001"/>
  </r>
  <r>
    <x v="3"/>
    <x v="2"/>
    <x v="2"/>
    <s v="KTOE"/>
    <x v="18"/>
    <x v="4"/>
    <x v="0"/>
    <n v="1.8128844"/>
  </r>
  <r>
    <x v="3"/>
    <x v="2"/>
    <x v="2"/>
    <s v="KTOE"/>
    <x v="27"/>
    <x v="4"/>
    <x v="0"/>
    <n v="0.40611960000000003"/>
  </r>
  <r>
    <x v="8"/>
    <x v="2"/>
    <x v="2"/>
    <s v="KTOE"/>
    <x v="17"/>
    <x v="2"/>
    <x v="0"/>
    <n v="1.4151384"/>
  </r>
  <r>
    <x v="8"/>
    <x v="2"/>
    <x v="2"/>
    <s v="KTOE"/>
    <x v="29"/>
    <x v="1"/>
    <x v="0"/>
    <n v="0.40611960000000003"/>
  </r>
  <r>
    <x v="13"/>
    <x v="2"/>
    <x v="2"/>
    <s v="KTOE"/>
    <x v="14"/>
    <x v="3"/>
    <x v="0"/>
    <n v="1.1346228"/>
  </r>
  <r>
    <x v="13"/>
    <x v="2"/>
    <x v="2"/>
    <s v="KTOE"/>
    <x v="18"/>
    <x v="5"/>
    <x v="0"/>
    <n v="4.1868000000000001E-3"/>
  </r>
  <r>
    <x v="7"/>
    <x v="2"/>
    <x v="2"/>
    <s v="KTOE"/>
    <x v="19"/>
    <x v="1"/>
    <x v="0"/>
    <n v="8.7922799999999995E-2"/>
  </r>
  <r>
    <x v="7"/>
    <x v="2"/>
    <x v="2"/>
    <s v="KTOE"/>
    <x v="32"/>
    <x v="1"/>
    <x v="0"/>
    <n v="7.5362399999999996E-2"/>
  </r>
  <r>
    <x v="4"/>
    <x v="0"/>
    <x v="0"/>
    <s v="KTOE"/>
    <x v="7"/>
    <x v="4"/>
    <x v="0"/>
    <n v="49.069296000000001"/>
  </r>
  <r>
    <x v="15"/>
    <x v="0"/>
    <x v="0"/>
    <s v="KTOE"/>
    <x v="25"/>
    <x v="3"/>
    <x v="0"/>
    <n v="9.6673211999999999"/>
  </r>
  <r>
    <x v="0"/>
    <x v="0"/>
    <x v="0"/>
    <s v="KTOE"/>
    <x v="4"/>
    <x v="5"/>
    <x v="0"/>
    <n v="78.556928400000004"/>
  </r>
  <r>
    <x v="0"/>
    <x v="0"/>
    <x v="0"/>
    <s v="KTOE"/>
    <x v="7"/>
    <x v="5"/>
    <x v="0"/>
    <n v="505.3760676"/>
  </r>
  <r>
    <x v="0"/>
    <x v="0"/>
    <x v="0"/>
    <s v="KTOE"/>
    <x v="18"/>
    <x v="4"/>
    <x v="0"/>
    <n v="5337.8769240000001"/>
  </r>
  <r>
    <x v="0"/>
    <x v="0"/>
    <x v="0"/>
    <s v="KTOE"/>
    <x v="3"/>
    <x v="0"/>
    <x v="0"/>
    <n v="3521.0234375999999"/>
  </r>
  <r>
    <x v="1"/>
    <x v="0"/>
    <x v="0"/>
    <s v="KTOE"/>
    <x v="29"/>
    <x v="1"/>
    <x v="0"/>
    <n v="62.735011200000002"/>
  </r>
  <r>
    <x v="11"/>
    <x v="0"/>
    <x v="0"/>
    <s v="KTOE"/>
    <x v="11"/>
    <x v="5"/>
    <x v="0"/>
    <n v="8.7922799999999995E-2"/>
  </r>
  <r>
    <x v="3"/>
    <x v="0"/>
    <x v="0"/>
    <s v="KTOE"/>
    <x v="18"/>
    <x v="3"/>
    <x v="0"/>
    <n v="2.6669915999999998"/>
  </r>
  <r>
    <x v="3"/>
    <x v="0"/>
    <x v="0"/>
    <s v="KTOE"/>
    <x v="27"/>
    <x v="3"/>
    <x v="0"/>
    <n v="5.4888947999999997"/>
  </r>
  <r>
    <x v="1"/>
    <x v="2"/>
    <x v="2"/>
    <s v="KTOE"/>
    <x v="33"/>
    <x v="5"/>
    <x v="4"/>
    <n v="44.317278000000002"/>
  </r>
  <r>
    <x v="8"/>
    <x v="2"/>
    <x v="2"/>
    <s v="KTOE"/>
    <x v="13"/>
    <x v="0"/>
    <x v="4"/>
    <n v="3.9355920000000002"/>
  </r>
  <r>
    <x v="6"/>
    <x v="2"/>
    <x v="2"/>
    <s v="KTOE"/>
    <x v="33"/>
    <x v="5"/>
    <x v="4"/>
    <n v="0.37262519999999999"/>
  </r>
  <r>
    <x v="7"/>
    <x v="2"/>
    <x v="2"/>
    <s v="KTOE"/>
    <x v="9"/>
    <x v="5"/>
    <x v="4"/>
    <n v="0.19259280000000001"/>
  </r>
  <r>
    <x v="7"/>
    <x v="2"/>
    <x v="2"/>
    <s v="KTOE"/>
    <x v="32"/>
    <x v="1"/>
    <x v="4"/>
    <n v="7.5362399999999996E-2"/>
  </r>
  <r>
    <x v="0"/>
    <x v="8"/>
    <x v="8"/>
    <s v="KTOE"/>
    <x v="28"/>
    <x v="2"/>
    <x v="7"/>
    <n v="30.906957599999998"/>
  </r>
  <r>
    <x v="0"/>
    <x v="8"/>
    <x v="8"/>
    <s v="KTOE"/>
    <x v="18"/>
    <x v="2"/>
    <x v="7"/>
    <n v="50.262534000000002"/>
  </r>
  <r>
    <x v="0"/>
    <x v="8"/>
    <x v="8"/>
    <s v="KTOE"/>
    <x v="17"/>
    <x v="2"/>
    <x v="7"/>
    <n v="3.6760104"/>
  </r>
  <r>
    <x v="0"/>
    <x v="5"/>
    <x v="5"/>
    <s v="KTOE"/>
    <x v="4"/>
    <x v="4"/>
    <x v="1"/>
    <n v="0.10048319999999999"/>
  </r>
  <r>
    <x v="1"/>
    <x v="5"/>
    <x v="5"/>
    <s v="KTOE"/>
    <x v="21"/>
    <x v="0"/>
    <x v="1"/>
    <n v="8.3736000000000001E-3"/>
  </r>
  <r>
    <x v="0"/>
    <x v="9"/>
    <x v="9"/>
    <s v="KTOE"/>
    <x v="18"/>
    <x v="3"/>
    <x v="1"/>
    <n v="38.116627200000003"/>
  </r>
  <r>
    <x v="0"/>
    <x v="9"/>
    <x v="9"/>
    <s v="KTOE"/>
    <x v="27"/>
    <x v="0"/>
    <x v="1"/>
    <n v="23.320475999999999"/>
  </r>
  <r>
    <x v="1"/>
    <x v="9"/>
    <x v="9"/>
    <s v="KTOE"/>
    <x v="33"/>
    <x v="2"/>
    <x v="1"/>
    <n v="2206.12959"/>
  </r>
  <r>
    <x v="1"/>
    <x v="10"/>
    <x v="10"/>
    <s v="KTOE"/>
    <x v="33"/>
    <x v="2"/>
    <x v="1"/>
    <n v="136.3180212"/>
  </r>
  <r>
    <x v="1"/>
    <x v="10"/>
    <x v="10"/>
    <s v="KTOE"/>
    <x v="12"/>
    <x v="0"/>
    <x v="1"/>
    <n v="9.3198167999999999"/>
  </r>
  <r>
    <x v="0"/>
    <x v="6"/>
    <x v="6"/>
    <s v="KTOE"/>
    <x v="18"/>
    <x v="3"/>
    <x v="1"/>
    <n v="21.172647600000001"/>
  </r>
  <r>
    <x v="1"/>
    <x v="6"/>
    <x v="6"/>
    <s v="KTOE"/>
    <x v="20"/>
    <x v="3"/>
    <x v="1"/>
    <n v="166.36249799999999"/>
  </r>
  <r>
    <x v="10"/>
    <x v="6"/>
    <x v="6"/>
    <s v="KTOE"/>
    <x v="10"/>
    <x v="5"/>
    <x v="1"/>
    <n v="0.30982320000000002"/>
  </r>
  <r>
    <x v="3"/>
    <x v="6"/>
    <x v="6"/>
    <s v="KTOE"/>
    <x v="33"/>
    <x v="1"/>
    <x v="1"/>
    <n v="0.24283440000000001"/>
  </r>
  <r>
    <x v="3"/>
    <x v="6"/>
    <x v="6"/>
    <s v="KTOE"/>
    <x v="18"/>
    <x v="3"/>
    <x v="1"/>
    <n v="0.82479959999999997"/>
  </r>
  <r>
    <x v="3"/>
    <x v="6"/>
    <x v="6"/>
    <s v="KTOE"/>
    <x v="27"/>
    <x v="3"/>
    <x v="1"/>
    <n v="5.1246432000000004"/>
  </r>
  <r>
    <x v="3"/>
    <x v="6"/>
    <x v="6"/>
    <s v="KTOE"/>
    <x v="26"/>
    <x v="1"/>
    <x v="1"/>
    <n v="32.9124348"/>
  </r>
  <r>
    <x v="14"/>
    <x v="6"/>
    <x v="6"/>
    <s v="KTOE"/>
    <x v="17"/>
    <x v="1"/>
    <x v="1"/>
    <n v="7.2138564000000001"/>
  </r>
  <r>
    <x v="14"/>
    <x v="6"/>
    <x v="6"/>
    <s v="KTOE"/>
    <x v="31"/>
    <x v="2"/>
    <x v="1"/>
    <n v="16.6969584"/>
  </r>
  <r>
    <x v="0"/>
    <x v="7"/>
    <x v="7"/>
    <s v="KTOE"/>
    <x v="0"/>
    <x v="2"/>
    <x v="1"/>
    <n v="0.25120799999999999"/>
  </r>
  <r>
    <x v="0"/>
    <x v="11"/>
    <x v="11"/>
    <s v="KTOE"/>
    <x v="0"/>
    <x v="4"/>
    <x v="0"/>
    <n v="61.9813872"/>
  </r>
  <r>
    <x v="0"/>
    <x v="6"/>
    <x v="6"/>
    <s v="KTOE"/>
    <x v="0"/>
    <x v="0"/>
    <x v="5"/>
    <n v="7.1175600000000006E-2"/>
  </r>
  <r>
    <x v="0"/>
    <x v="5"/>
    <x v="5"/>
    <s v="KTOE"/>
    <x v="1"/>
    <x v="5"/>
    <x v="1"/>
    <n v="24.2541324"/>
  </r>
  <r>
    <x v="0"/>
    <x v="7"/>
    <x v="7"/>
    <s v="KTOE"/>
    <x v="1"/>
    <x v="2"/>
    <x v="1"/>
    <n v="3.6969444"/>
  </r>
  <r>
    <x v="0"/>
    <x v="11"/>
    <x v="11"/>
    <s v="KTOE"/>
    <x v="1"/>
    <x v="4"/>
    <x v="8"/>
    <n v="154.34219519999999"/>
  </r>
  <r>
    <x v="0"/>
    <x v="5"/>
    <x v="5"/>
    <s v="KTOE"/>
    <x v="1"/>
    <x v="1"/>
    <x v="3"/>
    <n v="24.463472400000001"/>
  </r>
  <r>
    <x v="0"/>
    <x v="8"/>
    <x v="8"/>
    <s v="KTOE"/>
    <x v="2"/>
    <x v="0"/>
    <x v="7"/>
    <n v="1.5658631999999999"/>
  </r>
  <r>
    <x v="0"/>
    <x v="9"/>
    <x v="9"/>
    <s v="KTOE"/>
    <x v="2"/>
    <x v="4"/>
    <x v="6"/>
    <n v="102.32539199999999"/>
  </r>
  <r>
    <x v="0"/>
    <x v="7"/>
    <x v="7"/>
    <s v="KTOE"/>
    <x v="2"/>
    <x v="3"/>
    <x v="1"/>
    <n v="26.188434000000001"/>
  </r>
  <r>
    <x v="0"/>
    <x v="9"/>
    <x v="9"/>
    <s v="KTOE"/>
    <x v="2"/>
    <x v="4"/>
    <x v="1"/>
    <n v="102.32539199999999"/>
  </r>
  <r>
    <x v="0"/>
    <x v="6"/>
    <x v="6"/>
    <s v="KTOE"/>
    <x v="2"/>
    <x v="2"/>
    <x v="5"/>
    <n v="23.521442400000002"/>
  </r>
  <r>
    <x v="0"/>
    <x v="8"/>
    <x v="8"/>
    <s v="KTOE"/>
    <x v="2"/>
    <x v="5"/>
    <x v="1"/>
    <n v="1.4025780000000001"/>
  </r>
  <r>
    <x v="1"/>
    <x v="5"/>
    <x v="5"/>
    <s v="KTOE"/>
    <x v="11"/>
    <x v="5"/>
    <x v="3"/>
    <n v="1.4360724"/>
  </r>
  <r>
    <x v="0"/>
    <x v="9"/>
    <x v="9"/>
    <s v="KTOE"/>
    <x v="11"/>
    <x v="0"/>
    <x v="6"/>
    <n v="27.787791599999998"/>
  </r>
  <r>
    <x v="1"/>
    <x v="9"/>
    <x v="9"/>
    <s v="KTOE"/>
    <x v="7"/>
    <x v="3"/>
    <x v="6"/>
    <n v="299.46505680000001"/>
  </r>
  <r>
    <x v="1"/>
    <x v="9"/>
    <x v="9"/>
    <s v="KTOE"/>
    <x v="5"/>
    <x v="3"/>
    <x v="6"/>
    <n v="53.2058544"/>
  </r>
  <r>
    <x v="3"/>
    <x v="7"/>
    <x v="7"/>
    <s v="KTOE"/>
    <x v="0"/>
    <x v="5"/>
    <x v="5"/>
    <n v="0.1088568"/>
  </r>
  <r>
    <x v="0"/>
    <x v="6"/>
    <x v="6"/>
    <s v="KTOE"/>
    <x v="5"/>
    <x v="1"/>
    <x v="5"/>
    <n v="4002.6687228000001"/>
  </r>
  <r>
    <x v="1"/>
    <x v="10"/>
    <x v="10"/>
    <s v="KTOE"/>
    <x v="4"/>
    <x v="1"/>
    <x v="1"/>
    <n v="4.1868000000000002E-2"/>
  </r>
  <r>
    <x v="3"/>
    <x v="7"/>
    <x v="7"/>
    <s v="KTOE"/>
    <x v="0"/>
    <x v="0"/>
    <x v="1"/>
    <n v="7.1175600000000006E-2"/>
  </r>
  <r>
    <x v="3"/>
    <x v="7"/>
    <x v="7"/>
    <s v="KTOE"/>
    <x v="1"/>
    <x v="2"/>
    <x v="1"/>
    <n v="0.6866352"/>
  </r>
  <r>
    <x v="0"/>
    <x v="8"/>
    <x v="8"/>
    <s v="KTOE"/>
    <x v="5"/>
    <x v="4"/>
    <x v="1"/>
    <n v="4.9236768"/>
  </r>
  <r>
    <x v="1"/>
    <x v="6"/>
    <x v="6"/>
    <s v="KTOE"/>
    <x v="11"/>
    <x v="1"/>
    <x v="0"/>
    <n v="429.95086559999999"/>
  </r>
  <r>
    <x v="5"/>
    <x v="6"/>
    <x v="6"/>
    <s v="KTOE"/>
    <x v="9"/>
    <x v="5"/>
    <x v="0"/>
    <n v="15.5204676"/>
  </r>
  <r>
    <x v="3"/>
    <x v="6"/>
    <x v="6"/>
    <s v="KTOE"/>
    <x v="1"/>
    <x v="0"/>
    <x v="0"/>
    <n v="0.61964640000000004"/>
  </r>
  <r>
    <x v="1"/>
    <x v="5"/>
    <x v="5"/>
    <s v="KTOE"/>
    <x v="16"/>
    <x v="5"/>
    <x v="3"/>
    <n v="3.7681199999999998E-2"/>
  </r>
  <r>
    <x v="1"/>
    <x v="5"/>
    <x v="5"/>
    <s v="KTOE"/>
    <x v="15"/>
    <x v="2"/>
    <x v="3"/>
    <n v="4.1868000000000001E-3"/>
  </r>
  <r>
    <x v="0"/>
    <x v="9"/>
    <x v="9"/>
    <s v="KTOE"/>
    <x v="13"/>
    <x v="1"/>
    <x v="6"/>
    <n v="173.83174919999999"/>
  </r>
  <r>
    <x v="1"/>
    <x v="9"/>
    <x v="9"/>
    <s v="KTOE"/>
    <x v="8"/>
    <x v="0"/>
    <x v="6"/>
    <n v="43.634829600000003"/>
  </r>
  <r>
    <x v="1"/>
    <x v="9"/>
    <x v="9"/>
    <s v="KTOE"/>
    <x v="12"/>
    <x v="3"/>
    <x v="6"/>
    <n v="439.7270436"/>
  </r>
  <r>
    <x v="8"/>
    <x v="6"/>
    <x v="6"/>
    <s v="KTOE"/>
    <x v="33"/>
    <x v="0"/>
    <x v="5"/>
    <n v="4.1868000000000002E-2"/>
  </r>
  <r>
    <x v="7"/>
    <x v="6"/>
    <x v="6"/>
    <s v="KTOE"/>
    <x v="13"/>
    <x v="2"/>
    <x v="5"/>
    <n v="0.43542720000000001"/>
  </r>
  <r>
    <x v="7"/>
    <x v="6"/>
    <x v="6"/>
    <s v="KTOE"/>
    <x v="8"/>
    <x v="2"/>
    <x v="5"/>
    <n v="0.10467"/>
  </r>
  <r>
    <x v="7"/>
    <x v="6"/>
    <x v="6"/>
    <s v="KTOE"/>
    <x v="1"/>
    <x v="0"/>
    <x v="5"/>
    <n v="8.0386559999999996"/>
  </r>
  <r>
    <x v="0"/>
    <x v="7"/>
    <x v="7"/>
    <s v="KTOE"/>
    <x v="11"/>
    <x v="2"/>
    <x v="5"/>
    <n v="154.61852400000001"/>
  </r>
  <r>
    <x v="1"/>
    <x v="7"/>
    <x v="7"/>
    <s v="KTOE"/>
    <x v="16"/>
    <x v="3"/>
    <x v="5"/>
    <n v="94.8017124"/>
  </r>
  <r>
    <x v="1"/>
    <x v="7"/>
    <x v="7"/>
    <s v="KTOE"/>
    <x v="12"/>
    <x v="2"/>
    <x v="5"/>
    <n v="188.61534"/>
  </r>
  <r>
    <x v="7"/>
    <x v="7"/>
    <x v="7"/>
    <s v="KTOE"/>
    <x v="11"/>
    <x v="0"/>
    <x v="5"/>
    <n v="10.8061308"/>
  </r>
  <r>
    <x v="7"/>
    <x v="7"/>
    <x v="7"/>
    <s v="KTOE"/>
    <x v="1"/>
    <x v="2"/>
    <x v="5"/>
    <n v="16.186168800000001"/>
  </r>
  <r>
    <x v="0"/>
    <x v="6"/>
    <x v="6"/>
    <s v="KTOE"/>
    <x v="11"/>
    <x v="5"/>
    <x v="5"/>
    <n v="156.01272839999999"/>
  </r>
  <r>
    <x v="1"/>
    <x v="6"/>
    <x v="6"/>
    <s v="KTOE"/>
    <x v="8"/>
    <x v="0"/>
    <x v="5"/>
    <n v="59.666086800000002"/>
  </r>
  <r>
    <x v="0"/>
    <x v="8"/>
    <x v="8"/>
    <s v="KTOE"/>
    <x v="13"/>
    <x v="0"/>
    <x v="7"/>
    <n v="1.1346228"/>
  </r>
  <r>
    <x v="1"/>
    <x v="8"/>
    <x v="8"/>
    <s v="KTOE"/>
    <x v="15"/>
    <x v="0"/>
    <x v="7"/>
    <n v="2.5120799999999999E-2"/>
  </r>
  <r>
    <x v="0"/>
    <x v="5"/>
    <x v="5"/>
    <s v="KTOE"/>
    <x v="13"/>
    <x v="4"/>
    <x v="1"/>
    <n v="274.55359679999998"/>
  </r>
  <r>
    <x v="0"/>
    <x v="9"/>
    <x v="9"/>
    <s v="KTOE"/>
    <x v="11"/>
    <x v="1"/>
    <x v="1"/>
    <n v="39.741105599999997"/>
  </r>
  <r>
    <x v="8"/>
    <x v="0"/>
    <x v="0"/>
    <s v="KTOE"/>
    <x v="12"/>
    <x v="4"/>
    <x v="1"/>
    <n v="4.1868000000000001E-3"/>
  </r>
  <r>
    <x v="13"/>
    <x v="0"/>
    <x v="0"/>
    <s v="KTOE"/>
    <x v="14"/>
    <x v="3"/>
    <x v="1"/>
    <n v="23.885694000000001"/>
  </r>
  <r>
    <x v="13"/>
    <x v="0"/>
    <x v="0"/>
    <s v="KTOE"/>
    <x v="17"/>
    <x v="1"/>
    <x v="1"/>
    <n v="3.0814848000000001"/>
  </r>
  <r>
    <x v="0"/>
    <x v="0"/>
    <x v="0"/>
    <s v="KTOE"/>
    <x v="28"/>
    <x v="5"/>
    <x v="1"/>
    <n v="511.40505960000002"/>
  </r>
  <r>
    <x v="0"/>
    <x v="0"/>
    <x v="0"/>
    <s v="KTOE"/>
    <x v="32"/>
    <x v="4"/>
    <x v="1"/>
    <n v="5.3591040000000003"/>
  </r>
  <r>
    <x v="1"/>
    <x v="0"/>
    <x v="0"/>
    <s v="KTOE"/>
    <x v="20"/>
    <x v="0"/>
    <x v="1"/>
    <n v="1375.6359419999999"/>
  </r>
  <r>
    <x v="1"/>
    <x v="0"/>
    <x v="0"/>
    <s v="KTOE"/>
    <x v="21"/>
    <x v="2"/>
    <x v="1"/>
    <n v="16.031257199999999"/>
  </r>
  <r>
    <x v="1"/>
    <x v="0"/>
    <x v="0"/>
    <s v="KTOE"/>
    <x v="29"/>
    <x v="4"/>
    <x v="1"/>
    <n v="65.766254399999994"/>
  </r>
  <r>
    <x v="1"/>
    <x v="0"/>
    <x v="0"/>
    <s v="KTOE"/>
    <x v="13"/>
    <x v="3"/>
    <x v="1"/>
    <n v="511.6981356"/>
  </r>
  <r>
    <x v="10"/>
    <x v="0"/>
    <x v="0"/>
    <s v="KTOE"/>
    <x v="11"/>
    <x v="5"/>
    <x v="1"/>
    <n v="4.60548E-2"/>
  </r>
  <r>
    <x v="2"/>
    <x v="0"/>
    <x v="0"/>
    <s v="KTOE"/>
    <x v="14"/>
    <x v="3"/>
    <x v="1"/>
    <n v="142.1921016"/>
  </r>
  <r>
    <x v="14"/>
    <x v="0"/>
    <x v="0"/>
    <s v="KTOE"/>
    <x v="33"/>
    <x v="1"/>
    <x v="1"/>
    <n v="64.878652799999998"/>
  </r>
  <r>
    <x v="14"/>
    <x v="0"/>
    <x v="0"/>
    <s v="KTOE"/>
    <x v="23"/>
    <x v="4"/>
    <x v="1"/>
    <n v="27.653814000000001"/>
  </r>
  <r>
    <x v="14"/>
    <x v="0"/>
    <x v="0"/>
    <s v="KTOE"/>
    <x v="26"/>
    <x v="3"/>
    <x v="1"/>
    <n v="153.73510920000001"/>
  </r>
  <r>
    <x v="7"/>
    <x v="0"/>
    <x v="0"/>
    <s v="KTOE"/>
    <x v="20"/>
    <x v="2"/>
    <x v="1"/>
    <n v="1.2560399999999999E-2"/>
  </r>
  <r>
    <x v="7"/>
    <x v="0"/>
    <x v="0"/>
    <s v="KTOE"/>
    <x v="18"/>
    <x v="0"/>
    <x v="1"/>
    <n v="3.3494400000000001E-2"/>
  </r>
  <r>
    <x v="7"/>
    <x v="0"/>
    <x v="0"/>
    <s v="KTOE"/>
    <x v="23"/>
    <x v="2"/>
    <x v="1"/>
    <n v="0.39774599999999999"/>
  </r>
  <r>
    <x v="7"/>
    <x v="0"/>
    <x v="0"/>
    <s v="KTOE"/>
    <x v="27"/>
    <x v="5"/>
    <x v="1"/>
    <n v="8.7922799999999995E-2"/>
  </r>
  <r>
    <x v="7"/>
    <x v="0"/>
    <x v="0"/>
    <s v="KTOE"/>
    <x v="26"/>
    <x v="4"/>
    <x v="1"/>
    <n v="1.6663463999999999"/>
  </r>
  <r>
    <x v="7"/>
    <x v="0"/>
    <x v="0"/>
    <s v="KTOE"/>
    <x v="24"/>
    <x v="3"/>
    <x v="1"/>
    <n v="6.6988800000000001E-2"/>
  </r>
  <r>
    <x v="7"/>
    <x v="0"/>
    <x v="0"/>
    <s v="KTOE"/>
    <x v="11"/>
    <x v="2"/>
    <x v="1"/>
    <n v="10.5758568"/>
  </r>
  <r>
    <x v="13"/>
    <x v="4"/>
    <x v="4"/>
    <s v="KTOE"/>
    <x v="18"/>
    <x v="5"/>
    <x v="1"/>
    <n v="10.4125716"/>
  </r>
  <r>
    <x v="0"/>
    <x v="1"/>
    <x v="1"/>
    <s v="KTOE"/>
    <x v="24"/>
    <x v="0"/>
    <x v="1"/>
    <n v="0.41030640000000002"/>
  </r>
  <r>
    <x v="9"/>
    <x v="2"/>
    <x v="2"/>
    <s v="KTOE"/>
    <x v="8"/>
    <x v="2"/>
    <x v="1"/>
    <n v="0.86666759999999998"/>
  </r>
  <r>
    <x v="7"/>
    <x v="2"/>
    <x v="2"/>
    <s v="KTOE"/>
    <x v="26"/>
    <x v="1"/>
    <x v="1"/>
    <n v="1.5491159999999999"/>
  </r>
  <r>
    <x v="1"/>
    <x v="2"/>
    <x v="2"/>
    <s v="KTOE"/>
    <x v="21"/>
    <x v="0"/>
    <x v="1"/>
    <n v="5.1832583999999997"/>
  </r>
  <r>
    <x v="1"/>
    <x v="2"/>
    <x v="2"/>
    <s v="KTOE"/>
    <x v="29"/>
    <x v="4"/>
    <x v="1"/>
    <n v="5.1748848000000001"/>
  </r>
  <r>
    <x v="8"/>
    <x v="2"/>
    <x v="2"/>
    <s v="KTOE"/>
    <x v="17"/>
    <x v="3"/>
    <x v="1"/>
    <n v="1.4276987999999999"/>
  </r>
  <r>
    <x v="8"/>
    <x v="2"/>
    <x v="2"/>
    <s v="KTOE"/>
    <x v="13"/>
    <x v="1"/>
    <x v="1"/>
    <n v="3.0396168000000001"/>
  </r>
  <r>
    <x v="14"/>
    <x v="0"/>
    <x v="0"/>
    <s v="KTOE"/>
    <x v="18"/>
    <x v="3"/>
    <x v="0"/>
    <n v="106.9057512"/>
  </r>
  <r>
    <x v="7"/>
    <x v="0"/>
    <x v="0"/>
    <s v="KTOE"/>
    <x v="14"/>
    <x v="5"/>
    <x v="0"/>
    <n v="11.3336676"/>
  </r>
  <r>
    <x v="7"/>
    <x v="0"/>
    <x v="0"/>
    <s v="KTOE"/>
    <x v="19"/>
    <x v="3"/>
    <x v="0"/>
    <n v="0.82898640000000001"/>
  </r>
  <r>
    <x v="0"/>
    <x v="1"/>
    <x v="1"/>
    <s v="KTOE"/>
    <x v="0"/>
    <x v="1"/>
    <x v="1"/>
    <n v="1.2560399999999999E-2"/>
  </r>
  <r>
    <x v="0"/>
    <x v="0"/>
    <x v="0"/>
    <s v="KTOE"/>
    <x v="2"/>
    <x v="2"/>
    <x v="1"/>
    <n v="1351.8884124000001"/>
  </r>
  <r>
    <x v="0"/>
    <x v="1"/>
    <x v="1"/>
    <s v="KTOE"/>
    <x v="2"/>
    <x v="1"/>
    <x v="1"/>
    <n v="27.205826399999999"/>
  </r>
  <r>
    <x v="0"/>
    <x v="1"/>
    <x v="1"/>
    <s v="KTOE"/>
    <x v="3"/>
    <x v="5"/>
    <x v="2"/>
    <n v="4.0695696000000003"/>
  </r>
  <r>
    <x v="1"/>
    <x v="0"/>
    <x v="0"/>
    <s v="KTOE"/>
    <x v="4"/>
    <x v="0"/>
    <x v="0"/>
    <n v="57.380094"/>
  </r>
  <r>
    <x v="1"/>
    <x v="2"/>
    <x v="2"/>
    <s v="KTOE"/>
    <x v="5"/>
    <x v="0"/>
    <x v="0"/>
    <n v="15.0850404"/>
  </r>
  <r>
    <x v="1"/>
    <x v="0"/>
    <x v="0"/>
    <s v="KTOE"/>
    <x v="7"/>
    <x v="2"/>
    <x v="0"/>
    <n v="1248.0139044"/>
  </r>
  <r>
    <x v="1"/>
    <x v="2"/>
    <x v="2"/>
    <s v="KTOE"/>
    <x v="4"/>
    <x v="2"/>
    <x v="4"/>
    <n v="7.1510543999999996"/>
  </r>
  <r>
    <x v="0"/>
    <x v="1"/>
    <x v="1"/>
    <s v="KTOE"/>
    <x v="11"/>
    <x v="4"/>
    <x v="2"/>
    <n v="3.8769768"/>
  </r>
  <r>
    <x v="3"/>
    <x v="0"/>
    <x v="0"/>
    <s v="KTOE"/>
    <x v="1"/>
    <x v="1"/>
    <x v="1"/>
    <n v="0.74525039999999998"/>
  </r>
  <r>
    <x v="4"/>
    <x v="0"/>
    <x v="0"/>
    <s v="KTOE"/>
    <x v="6"/>
    <x v="1"/>
    <x v="1"/>
    <n v="0.90016200000000002"/>
  </r>
  <r>
    <x v="5"/>
    <x v="0"/>
    <x v="0"/>
    <s v="KTOE"/>
    <x v="9"/>
    <x v="1"/>
    <x v="1"/>
    <n v="14.758470000000001"/>
  </r>
  <r>
    <x v="1"/>
    <x v="3"/>
    <x v="3"/>
    <s v="KTOE"/>
    <x v="7"/>
    <x v="1"/>
    <x v="1"/>
    <n v="0.38099880000000003"/>
  </r>
  <r>
    <x v="1"/>
    <x v="3"/>
    <x v="3"/>
    <s v="KTOE"/>
    <x v="11"/>
    <x v="2"/>
    <x v="1"/>
    <n v="0.26376840000000001"/>
  </r>
  <r>
    <x v="0"/>
    <x v="1"/>
    <x v="1"/>
    <s v="KTOE"/>
    <x v="5"/>
    <x v="2"/>
    <x v="1"/>
    <n v="3.1652208000000002"/>
  </r>
  <r>
    <x v="3"/>
    <x v="2"/>
    <x v="2"/>
    <s v="KTOE"/>
    <x v="2"/>
    <x v="3"/>
    <x v="1"/>
    <n v="0.28888920000000001"/>
  </r>
  <r>
    <x v="5"/>
    <x v="0"/>
    <x v="0"/>
    <s v="KTOE"/>
    <x v="9"/>
    <x v="3"/>
    <x v="0"/>
    <n v="16.1652348"/>
  </r>
  <r>
    <x v="3"/>
    <x v="0"/>
    <x v="0"/>
    <s v="KTOE"/>
    <x v="2"/>
    <x v="4"/>
    <x v="0"/>
    <n v="0.25958160000000002"/>
  </r>
  <r>
    <x v="3"/>
    <x v="0"/>
    <x v="0"/>
    <s v="KTOE"/>
    <x v="1"/>
    <x v="3"/>
    <x v="0"/>
    <n v="0.55265759999999997"/>
  </r>
  <r>
    <x v="1"/>
    <x v="2"/>
    <x v="2"/>
    <s v="KTOE"/>
    <x v="10"/>
    <x v="5"/>
    <x v="0"/>
    <n v="49.868974799999997"/>
  </r>
  <r>
    <x v="6"/>
    <x v="2"/>
    <x v="2"/>
    <s v="KTOE"/>
    <x v="9"/>
    <x v="0"/>
    <x v="0"/>
    <n v="0.1590984"/>
  </r>
  <r>
    <x v="7"/>
    <x v="2"/>
    <x v="2"/>
    <s v="KTOE"/>
    <x v="11"/>
    <x v="1"/>
    <x v="0"/>
    <n v="1.025766"/>
  </r>
  <r>
    <x v="7"/>
    <x v="2"/>
    <x v="2"/>
    <s v="KTOE"/>
    <x v="13"/>
    <x v="1"/>
    <x v="0"/>
    <n v="6.6988800000000001E-2"/>
  </r>
  <r>
    <x v="4"/>
    <x v="0"/>
    <x v="0"/>
    <s v="KTOE"/>
    <x v="14"/>
    <x v="1"/>
    <x v="0"/>
    <n v="348.67251720000002"/>
  </r>
  <r>
    <x v="0"/>
    <x v="0"/>
    <x v="0"/>
    <s v="KTOE"/>
    <x v="12"/>
    <x v="5"/>
    <x v="0"/>
    <n v="250.95679200000001"/>
  </r>
  <r>
    <x v="1"/>
    <x v="0"/>
    <x v="0"/>
    <s v="KTOE"/>
    <x v="15"/>
    <x v="0"/>
    <x v="0"/>
    <n v="109.99560959999999"/>
  </r>
  <r>
    <x v="1"/>
    <x v="0"/>
    <x v="0"/>
    <s v="KTOE"/>
    <x v="8"/>
    <x v="0"/>
    <x v="0"/>
    <n v="202.91744879999999"/>
  </r>
  <r>
    <x v="1"/>
    <x v="0"/>
    <x v="0"/>
    <s v="KTOE"/>
    <x v="13"/>
    <x v="4"/>
    <x v="0"/>
    <n v="492.67750319999999"/>
  </r>
  <r>
    <x v="1"/>
    <x v="2"/>
    <x v="2"/>
    <s v="KTOE"/>
    <x v="8"/>
    <x v="2"/>
    <x v="4"/>
    <n v="20.230617599999999"/>
  </r>
  <r>
    <x v="7"/>
    <x v="2"/>
    <x v="2"/>
    <s v="KTOE"/>
    <x v="3"/>
    <x v="0"/>
    <x v="4"/>
    <n v="3.3578136000000001"/>
  </r>
  <r>
    <x v="7"/>
    <x v="2"/>
    <x v="2"/>
    <s v="KTOE"/>
    <x v="2"/>
    <x v="0"/>
    <x v="4"/>
    <n v="0.72431639999999997"/>
  </r>
  <r>
    <x v="0"/>
    <x v="1"/>
    <x v="1"/>
    <s v="KTOE"/>
    <x v="12"/>
    <x v="2"/>
    <x v="2"/>
    <n v="33.054786"/>
  </r>
  <r>
    <x v="0"/>
    <x v="1"/>
    <x v="1"/>
    <s v="KTOE"/>
    <x v="13"/>
    <x v="2"/>
    <x v="2"/>
    <n v="1.1011283999999999"/>
  </r>
  <r>
    <x v="8"/>
    <x v="0"/>
    <x v="0"/>
    <s v="KTOE"/>
    <x v="33"/>
    <x v="3"/>
    <x v="1"/>
    <n v="0.72431639999999997"/>
  </r>
  <r>
    <x v="8"/>
    <x v="0"/>
    <x v="0"/>
    <s v="KTOE"/>
    <x v="18"/>
    <x v="0"/>
    <x v="1"/>
    <n v="0.24283440000000001"/>
  </r>
  <r>
    <x v="0"/>
    <x v="0"/>
    <x v="0"/>
    <s v="KTOE"/>
    <x v="11"/>
    <x v="1"/>
    <x v="1"/>
    <n v="2954.6456939999998"/>
  </r>
  <r>
    <x v="0"/>
    <x v="0"/>
    <x v="0"/>
    <s v="KTOE"/>
    <x v="13"/>
    <x v="5"/>
    <x v="1"/>
    <n v="1112.5081224"/>
  </r>
  <r>
    <x v="1"/>
    <x v="0"/>
    <x v="0"/>
    <s v="KTOE"/>
    <x v="12"/>
    <x v="4"/>
    <x v="1"/>
    <n v="977.74759080000001"/>
  </r>
  <r>
    <x v="4"/>
    <x v="0"/>
    <x v="0"/>
    <s v="KTOE"/>
    <x v="14"/>
    <x v="4"/>
    <x v="1"/>
    <n v="272.34296640000002"/>
  </r>
  <r>
    <x v="6"/>
    <x v="0"/>
    <x v="0"/>
    <s v="KTOE"/>
    <x v="3"/>
    <x v="3"/>
    <x v="1"/>
    <n v="13.921110000000001"/>
  </r>
  <r>
    <x v="7"/>
    <x v="0"/>
    <x v="0"/>
    <s v="KTOE"/>
    <x v="8"/>
    <x v="3"/>
    <x v="1"/>
    <n v="3.7681199999999998E-2"/>
  </r>
  <r>
    <x v="7"/>
    <x v="0"/>
    <x v="0"/>
    <s v="KTOE"/>
    <x v="1"/>
    <x v="5"/>
    <x v="1"/>
    <n v="3.5001647999999999"/>
  </r>
  <r>
    <x v="0"/>
    <x v="1"/>
    <x v="1"/>
    <s v="KTOE"/>
    <x v="11"/>
    <x v="3"/>
    <x v="1"/>
    <n v="11.5388208"/>
  </r>
  <r>
    <x v="9"/>
    <x v="2"/>
    <x v="2"/>
    <s v="KTOE"/>
    <x v="19"/>
    <x v="1"/>
    <x v="1"/>
    <n v="2.0934000000000001E-2"/>
  </r>
  <r>
    <x v="6"/>
    <x v="2"/>
    <x v="2"/>
    <s v="KTOE"/>
    <x v="3"/>
    <x v="3"/>
    <x v="1"/>
    <n v="0.41868"/>
  </r>
  <r>
    <x v="7"/>
    <x v="2"/>
    <x v="2"/>
    <s v="KTOE"/>
    <x v="11"/>
    <x v="4"/>
    <x v="1"/>
    <n v="1.214172"/>
  </r>
  <r>
    <x v="7"/>
    <x v="2"/>
    <x v="2"/>
    <s v="KTOE"/>
    <x v="12"/>
    <x v="3"/>
    <x v="1"/>
    <n v="4.60548E-2"/>
  </r>
  <r>
    <x v="7"/>
    <x v="2"/>
    <x v="2"/>
    <s v="KTOE"/>
    <x v="3"/>
    <x v="0"/>
    <x v="1"/>
    <n v="3.3578136000000001"/>
  </r>
  <r>
    <x v="8"/>
    <x v="2"/>
    <x v="2"/>
    <s v="KTOE"/>
    <x v="20"/>
    <x v="1"/>
    <x v="1"/>
    <n v="3.2196492000000001"/>
  </r>
  <r>
    <x v="8"/>
    <x v="0"/>
    <x v="0"/>
    <s v="KTOE"/>
    <x v="20"/>
    <x v="3"/>
    <x v="0"/>
    <n v="3.4834176000000001"/>
  </r>
  <r>
    <x v="8"/>
    <x v="0"/>
    <x v="0"/>
    <s v="KTOE"/>
    <x v="33"/>
    <x v="4"/>
    <x v="0"/>
    <n v="0.83735999999999999"/>
  </r>
  <r>
    <x v="6"/>
    <x v="0"/>
    <x v="0"/>
    <s v="KTOE"/>
    <x v="3"/>
    <x v="3"/>
    <x v="0"/>
    <n v="13.921110000000001"/>
  </r>
  <r>
    <x v="7"/>
    <x v="0"/>
    <x v="0"/>
    <s v="KTOE"/>
    <x v="13"/>
    <x v="3"/>
    <x v="0"/>
    <n v="0.50660280000000002"/>
  </r>
  <r>
    <x v="1"/>
    <x v="2"/>
    <x v="2"/>
    <s v="KTOE"/>
    <x v="20"/>
    <x v="4"/>
    <x v="0"/>
    <n v="27.360738000000001"/>
  </r>
  <r>
    <x v="1"/>
    <x v="2"/>
    <x v="2"/>
    <s v="KTOE"/>
    <x v="21"/>
    <x v="1"/>
    <x v="0"/>
    <n v="2.9307599999999998"/>
  </r>
  <r>
    <x v="3"/>
    <x v="2"/>
    <x v="2"/>
    <s v="KTOE"/>
    <x v="19"/>
    <x v="3"/>
    <x v="0"/>
    <n v="6.2801999999999997E-2"/>
  </r>
  <r>
    <x v="13"/>
    <x v="2"/>
    <x v="2"/>
    <s v="KTOE"/>
    <x v="18"/>
    <x v="4"/>
    <x v="0"/>
    <n v="4.1868000000000001E-3"/>
  </r>
  <r>
    <x v="3"/>
    <x v="0"/>
    <x v="0"/>
    <s v="KTOE"/>
    <x v="26"/>
    <x v="2"/>
    <x v="0"/>
    <n v="15.214831200000001"/>
  </r>
  <r>
    <x v="4"/>
    <x v="0"/>
    <x v="0"/>
    <s v="KTOE"/>
    <x v="17"/>
    <x v="0"/>
    <x v="0"/>
    <n v="42.412284"/>
  </r>
  <r>
    <x v="10"/>
    <x v="0"/>
    <x v="0"/>
    <s v="KTOE"/>
    <x v="6"/>
    <x v="1"/>
    <x v="0"/>
    <n v="10.78101"/>
  </r>
  <r>
    <x v="2"/>
    <x v="0"/>
    <x v="0"/>
    <s v="KTOE"/>
    <x v="14"/>
    <x v="5"/>
    <x v="0"/>
    <n v="151.34863319999999"/>
  </r>
  <r>
    <x v="2"/>
    <x v="0"/>
    <x v="0"/>
    <s v="KTOE"/>
    <x v="23"/>
    <x v="1"/>
    <x v="0"/>
    <n v="0.30982320000000002"/>
  </r>
  <r>
    <x v="0"/>
    <x v="0"/>
    <x v="0"/>
    <s v="KTOE"/>
    <x v="7"/>
    <x v="4"/>
    <x v="0"/>
    <n v="478.72708560000001"/>
  </r>
  <r>
    <x v="0"/>
    <x v="0"/>
    <x v="0"/>
    <s v="KTOE"/>
    <x v="4"/>
    <x v="4"/>
    <x v="0"/>
    <n v="51.351101999999997"/>
  </r>
  <r>
    <x v="0"/>
    <x v="0"/>
    <x v="0"/>
    <s v="KTOE"/>
    <x v="24"/>
    <x v="1"/>
    <x v="0"/>
    <n v="89.744057999999995"/>
  </r>
  <r>
    <x v="0"/>
    <x v="0"/>
    <x v="0"/>
    <s v="KTOE"/>
    <x v="21"/>
    <x v="5"/>
    <x v="0"/>
    <n v="29.0019636"/>
  </r>
  <r>
    <x v="1"/>
    <x v="0"/>
    <x v="0"/>
    <s v="KTOE"/>
    <x v="6"/>
    <x v="1"/>
    <x v="0"/>
    <n v="105.29801999999999"/>
  </r>
  <r>
    <x v="1"/>
    <x v="0"/>
    <x v="0"/>
    <s v="KTOE"/>
    <x v="34"/>
    <x v="2"/>
    <x v="0"/>
    <n v="99.574664400000003"/>
  </r>
  <r>
    <x v="11"/>
    <x v="0"/>
    <x v="0"/>
    <s v="KTOE"/>
    <x v="25"/>
    <x v="5"/>
    <x v="0"/>
    <n v="8.0302824000000008"/>
  </r>
  <r>
    <x v="12"/>
    <x v="0"/>
    <x v="0"/>
    <s v="KTOE"/>
    <x v="19"/>
    <x v="5"/>
    <x v="0"/>
    <n v="0.1214172"/>
  </r>
  <r>
    <x v="12"/>
    <x v="0"/>
    <x v="0"/>
    <s v="KTOE"/>
    <x v="3"/>
    <x v="2"/>
    <x v="0"/>
    <n v="4.8985560000000001"/>
  </r>
  <r>
    <x v="11"/>
    <x v="3"/>
    <x v="3"/>
    <s v="KTOE"/>
    <x v="3"/>
    <x v="5"/>
    <x v="3"/>
    <n v="2.1101472000000001"/>
  </r>
  <r>
    <x v="11"/>
    <x v="3"/>
    <x v="3"/>
    <s v="KTOE"/>
    <x v="25"/>
    <x v="2"/>
    <x v="3"/>
    <n v="9.3156300000000005"/>
  </r>
  <r>
    <x v="1"/>
    <x v="2"/>
    <x v="2"/>
    <s v="KTOE"/>
    <x v="33"/>
    <x v="4"/>
    <x v="4"/>
    <n v="24.304373999999999"/>
  </r>
  <r>
    <x v="1"/>
    <x v="2"/>
    <x v="2"/>
    <s v="KTOE"/>
    <x v="21"/>
    <x v="3"/>
    <x v="4"/>
    <n v="7.1761752000000003"/>
  </r>
  <r>
    <x v="3"/>
    <x v="2"/>
    <x v="2"/>
    <s v="KTOE"/>
    <x v="33"/>
    <x v="2"/>
    <x v="4"/>
    <n v="0.18840599999999999"/>
  </r>
  <r>
    <x v="3"/>
    <x v="2"/>
    <x v="2"/>
    <s v="KTOE"/>
    <x v="18"/>
    <x v="2"/>
    <x v="4"/>
    <n v="1.8924335999999999"/>
  </r>
  <r>
    <x v="3"/>
    <x v="2"/>
    <x v="2"/>
    <s v="KTOE"/>
    <x v="27"/>
    <x v="2"/>
    <x v="4"/>
    <n v="0.41449320000000001"/>
  </r>
  <r>
    <x v="3"/>
    <x v="2"/>
    <x v="2"/>
    <s v="KTOE"/>
    <x v="26"/>
    <x v="0"/>
    <x v="4"/>
    <n v="1.2309192"/>
  </r>
  <r>
    <x v="13"/>
    <x v="2"/>
    <x v="2"/>
    <s v="KTOE"/>
    <x v="14"/>
    <x v="0"/>
    <x v="4"/>
    <n v="1.0801944000000001"/>
  </r>
  <r>
    <x v="13"/>
    <x v="2"/>
    <x v="2"/>
    <s v="KTOE"/>
    <x v="17"/>
    <x v="5"/>
    <x v="4"/>
    <n v="0.1967796"/>
  </r>
  <r>
    <x v="6"/>
    <x v="2"/>
    <x v="2"/>
    <s v="KTOE"/>
    <x v="33"/>
    <x v="4"/>
    <x v="4"/>
    <n v="1.4695668"/>
  </r>
  <r>
    <x v="7"/>
    <x v="2"/>
    <x v="2"/>
    <s v="KTOE"/>
    <x v="9"/>
    <x v="4"/>
    <x v="4"/>
    <n v="8.7922799999999995E-2"/>
  </r>
  <r>
    <x v="7"/>
    <x v="2"/>
    <x v="2"/>
    <s v="KTOE"/>
    <x v="26"/>
    <x v="0"/>
    <x v="4"/>
    <n v="1.6161048"/>
  </r>
  <r>
    <x v="7"/>
    <x v="2"/>
    <x v="2"/>
    <s v="KTOE"/>
    <x v="24"/>
    <x v="5"/>
    <x v="4"/>
    <n v="7.1175600000000006E-2"/>
  </r>
  <r>
    <x v="12"/>
    <x v="0"/>
    <x v="0"/>
    <s v="KTOE"/>
    <x v="8"/>
    <x v="2"/>
    <x v="1"/>
    <n v="11.1410748"/>
  </r>
  <r>
    <x v="0"/>
    <x v="0"/>
    <x v="0"/>
    <s v="KTOE"/>
    <x v="7"/>
    <x v="1"/>
    <x v="1"/>
    <n v="508.27333320000002"/>
  </r>
  <r>
    <x v="0"/>
    <x v="0"/>
    <x v="0"/>
    <s v="KTOE"/>
    <x v="28"/>
    <x v="4"/>
    <x v="1"/>
    <n v="617.96330639999996"/>
  </r>
  <r>
    <x v="9"/>
    <x v="0"/>
    <x v="0"/>
    <s v="KTOE"/>
    <x v="22"/>
    <x v="1"/>
    <x v="1"/>
    <n v="0.95040360000000002"/>
  </r>
  <r>
    <x v="9"/>
    <x v="0"/>
    <x v="0"/>
    <s v="KTOE"/>
    <x v="8"/>
    <x v="3"/>
    <x v="1"/>
    <n v="0.91272240000000004"/>
  </r>
  <r>
    <x v="10"/>
    <x v="0"/>
    <x v="0"/>
    <s v="KTOE"/>
    <x v="11"/>
    <x v="4"/>
    <x v="1"/>
    <n v="0.13816439999999999"/>
  </r>
  <r>
    <x v="0"/>
    <x v="9"/>
    <x v="9"/>
    <s v="KTOE"/>
    <x v="13"/>
    <x v="5"/>
    <x v="1"/>
    <n v="170.56185840000001"/>
  </r>
  <r>
    <x v="1"/>
    <x v="9"/>
    <x v="9"/>
    <s v="KTOE"/>
    <x v="12"/>
    <x v="1"/>
    <x v="1"/>
    <n v="521.17705079999996"/>
  </r>
  <r>
    <x v="1"/>
    <x v="10"/>
    <x v="10"/>
    <s v="KTOE"/>
    <x v="16"/>
    <x v="3"/>
    <x v="1"/>
    <n v="1.1597436000000001"/>
  </r>
  <r>
    <x v="1"/>
    <x v="10"/>
    <x v="10"/>
    <s v="KTOE"/>
    <x v="13"/>
    <x v="3"/>
    <x v="1"/>
    <n v="0.59871240000000003"/>
  </r>
  <r>
    <x v="7"/>
    <x v="6"/>
    <x v="6"/>
    <s v="KTOE"/>
    <x v="13"/>
    <x v="5"/>
    <x v="1"/>
    <n v="0.14235120000000001"/>
  </r>
  <r>
    <x v="7"/>
    <x v="6"/>
    <x v="6"/>
    <s v="KTOE"/>
    <x v="1"/>
    <x v="3"/>
    <x v="1"/>
    <n v="17.8441416"/>
  </r>
  <r>
    <x v="7"/>
    <x v="6"/>
    <x v="6"/>
    <s v="KTOE"/>
    <x v="3"/>
    <x v="1"/>
    <x v="1"/>
    <n v="94.563064800000006"/>
  </r>
  <r>
    <x v="1"/>
    <x v="7"/>
    <x v="7"/>
    <s v="KTOE"/>
    <x v="16"/>
    <x v="2"/>
    <x v="1"/>
    <n v="89.220708000000002"/>
  </r>
  <r>
    <x v="1"/>
    <x v="7"/>
    <x v="7"/>
    <s v="KTOE"/>
    <x v="12"/>
    <x v="4"/>
    <x v="1"/>
    <n v="178.6256352"/>
  </r>
  <r>
    <x v="6"/>
    <x v="7"/>
    <x v="7"/>
    <s v="KTOE"/>
    <x v="10"/>
    <x v="2"/>
    <x v="1"/>
    <n v="7.95492E-2"/>
  </r>
  <r>
    <x v="7"/>
    <x v="7"/>
    <x v="7"/>
    <s v="KTOE"/>
    <x v="13"/>
    <x v="0"/>
    <x v="1"/>
    <n v="0.39774599999999999"/>
  </r>
  <r>
    <x v="7"/>
    <x v="7"/>
    <x v="7"/>
    <s v="KTOE"/>
    <x v="3"/>
    <x v="4"/>
    <x v="1"/>
    <n v="137.24749080000001"/>
  </r>
  <r>
    <x v="0"/>
    <x v="11"/>
    <x v="11"/>
    <s v="KTOE"/>
    <x v="13"/>
    <x v="4"/>
    <x v="1"/>
    <n v="126.922842"/>
  </r>
  <r>
    <x v="0"/>
    <x v="8"/>
    <x v="8"/>
    <s v="KTOE"/>
    <x v="12"/>
    <x v="1"/>
    <x v="0"/>
    <n v="6.0122448000000004"/>
  </r>
  <r>
    <x v="1"/>
    <x v="6"/>
    <x v="6"/>
    <s v="KTOE"/>
    <x v="12"/>
    <x v="3"/>
    <x v="0"/>
    <n v="189.80020440000001"/>
  </r>
  <r>
    <x v="6"/>
    <x v="6"/>
    <x v="6"/>
    <s v="KTOE"/>
    <x v="3"/>
    <x v="2"/>
    <x v="0"/>
    <n v="11.446711199999999"/>
  </r>
  <r>
    <x v="7"/>
    <x v="6"/>
    <x v="6"/>
    <s v="KTOE"/>
    <x v="11"/>
    <x v="5"/>
    <x v="0"/>
    <n v="15.143655600000001"/>
  </r>
  <r>
    <x v="7"/>
    <x v="6"/>
    <x v="6"/>
    <s v="KTOE"/>
    <x v="8"/>
    <x v="5"/>
    <x v="0"/>
    <n v="7.5362399999999996E-2"/>
  </r>
  <r>
    <x v="1"/>
    <x v="5"/>
    <x v="5"/>
    <s v="KTOE"/>
    <x v="29"/>
    <x v="4"/>
    <x v="3"/>
    <n v="7.1175600000000006E-2"/>
  </r>
  <r>
    <x v="0"/>
    <x v="5"/>
    <x v="5"/>
    <s v="KTOE"/>
    <x v="4"/>
    <x v="3"/>
    <x v="3"/>
    <n v="5.0241599999999997E-2"/>
  </r>
  <r>
    <x v="0"/>
    <x v="5"/>
    <x v="5"/>
    <s v="KTOE"/>
    <x v="21"/>
    <x v="3"/>
    <x v="3"/>
    <n v="18.170712000000002"/>
  </r>
  <r>
    <x v="0"/>
    <x v="5"/>
    <x v="5"/>
    <s v="KTOE"/>
    <x v="35"/>
    <x v="4"/>
    <x v="3"/>
    <n v="67.026481200000006"/>
  </r>
  <r>
    <x v="8"/>
    <x v="5"/>
    <x v="5"/>
    <s v="KTOE"/>
    <x v="11"/>
    <x v="2"/>
    <x v="3"/>
    <n v="0.28888920000000001"/>
  </r>
  <r>
    <x v="0"/>
    <x v="9"/>
    <x v="9"/>
    <s v="KTOE"/>
    <x v="4"/>
    <x v="5"/>
    <x v="6"/>
    <n v="51.531134399999999"/>
  </r>
  <r>
    <x v="0"/>
    <x v="9"/>
    <x v="9"/>
    <s v="KTOE"/>
    <x v="25"/>
    <x v="3"/>
    <x v="6"/>
    <n v="2083.1339664000002"/>
  </r>
  <r>
    <x v="0"/>
    <x v="9"/>
    <x v="9"/>
    <s v="KTOE"/>
    <x v="3"/>
    <x v="0"/>
    <x v="6"/>
    <n v="95.773049999999998"/>
  </r>
  <r>
    <x v="1"/>
    <x v="10"/>
    <x v="10"/>
    <s v="KTOE"/>
    <x v="34"/>
    <x v="2"/>
    <x v="6"/>
    <n v="71.079303600000003"/>
  </r>
  <r>
    <x v="1"/>
    <x v="10"/>
    <x v="10"/>
    <s v="KTOE"/>
    <x v="20"/>
    <x v="1"/>
    <x v="6"/>
    <n v="48.880890000000001"/>
  </r>
  <r>
    <x v="1"/>
    <x v="10"/>
    <x v="10"/>
    <s v="KTOE"/>
    <x v="33"/>
    <x v="2"/>
    <x v="6"/>
    <n v="136.3180212"/>
  </r>
  <r>
    <x v="14"/>
    <x v="6"/>
    <x v="6"/>
    <s v="KTOE"/>
    <x v="33"/>
    <x v="3"/>
    <x v="5"/>
    <n v="15.595829999999999"/>
  </r>
  <r>
    <x v="14"/>
    <x v="6"/>
    <x v="6"/>
    <s v="KTOE"/>
    <x v="26"/>
    <x v="4"/>
    <x v="5"/>
    <n v="11.605809600000001"/>
  </r>
  <r>
    <x v="3"/>
    <x v="6"/>
    <x v="6"/>
    <s v="KTOE"/>
    <x v="18"/>
    <x v="3"/>
    <x v="5"/>
    <n v="0.82479959999999997"/>
  </r>
  <r>
    <x v="3"/>
    <x v="6"/>
    <x v="6"/>
    <s v="KTOE"/>
    <x v="27"/>
    <x v="3"/>
    <x v="5"/>
    <n v="5.1246432000000004"/>
  </r>
  <r>
    <x v="7"/>
    <x v="6"/>
    <x v="6"/>
    <s v="KTOE"/>
    <x v="9"/>
    <x v="5"/>
    <x v="5"/>
    <n v="1.5072479999999999"/>
  </r>
  <r>
    <x v="7"/>
    <x v="6"/>
    <x v="6"/>
    <s v="KTOE"/>
    <x v="14"/>
    <x v="5"/>
    <x v="5"/>
    <n v="11.3336676"/>
  </r>
  <r>
    <x v="0"/>
    <x v="7"/>
    <x v="7"/>
    <s v="KTOE"/>
    <x v="7"/>
    <x v="0"/>
    <x v="5"/>
    <n v="61.947892799999998"/>
  </r>
  <r>
    <x v="0"/>
    <x v="7"/>
    <x v="7"/>
    <s v="KTOE"/>
    <x v="27"/>
    <x v="2"/>
    <x v="5"/>
    <n v="92.725059599999994"/>
  </r>
  <r>
    <x v="0"/>
    <x v="7"/>
    <x v="7"/>
    <s v="KTOE"/>
    <x v="3"/>
    <x v="2"/>
    <x v="5"/>
    <n v="646.044174"/>
  </r>
  <r>
    <x v="1"/>
    <x v="7"/>
    <x v="7"/>
    <s v="KTOE"/>
    <x v="29"/>
    <x v="1"/>
    <x v="5"/>
    <n v="5.4302796000000004"/>
  </r>
  <r>
    <x v="3"/>
    <x v="7"/>
    <x v="7"/>
    <s v="KTOE"/>
    <x v="17"/>
    <x v="5"/>
    <x v="5"/>
    <n v="0.87922800000000001"/>
  </r>
  <r>
    <x v="7"/>
    <x v="7"/>
    <x v="7"/>
    <s v="KTOE"/>
    <x v="14"/>
    <x v="2"/>
    <x v="5"/>
    <n v="15.1729632"/>
  </r>
  <r>
    <x v="7"/>
    <x v="7"/>
    <x v="7"/>
    <s v="KTOE"/>
    <x v="17"/>
    <x v="2"/>
    <x v="5"/>
    <n v="1.15137"/>
  </r>
  <r>
    <x v="1"/>
    <x v="6"/>
    <x v="6"/>
    <s v="KTOE"/>
    <x v="20"/>
    <x v="4"/>
    <x v="5"/>
    <n v="124.0506972"/>
  </r>
  <r>
    <x v="1"/>
    <x v="6"/>
    <x v="6"/>
    <s v="KTOE"/>
    <x v="33"/>
    <x v="0"/>
    <x v="5"/>
    <n v="1277.1749663999999"/>
  </r>
  <r>
    <x v="1"/>
    <x v="6"/>
    <x v="6"/>
    <s v="KTOE"/>
    <x v="29"/>
    <x v="3"/>
    <x v="5"/>
    <n v="4.6180403999999999"/>
  </r>
  <r>
    <x v="0"/>
    <x v="11"/>
    <x v="11"/>
    <s v="KTOE"/>
    <x v="18"/>
    <x v="4"/>
    <x v="8"/>
    <n v="4425.1503371999997"/>
  </r>
  <r>
    <x v="0"/>
    <x v="11"/>
    <x v="11"/>
    <s v="KTOE"/>
    <x v="25"/>
    <x v="2"/>
    <x v="8"/>
    <n v="671.11054560000002"/>
  </r>
  <r>
    <x v="0"/>
    <x v="8"/>
    <x v="8"/>
    <s v="KTOE"/>
    <x v="7"/>
    <x v="0"/>
    <x v="7"/>
    <n v="29.265732"/>
  </r>
  <r>
    <x v="2"/>
    <x v="5"/>
    <x v="5"/>
    <s v="KTOE"/>
    <x v="14"/>
    <x v="1"/>
    <x v="1"/>
    <n v="145.47873960000001"/>
  </r>
  <r>
    <x v="0"/>
    <x v="9"/>
    <x v="9"/>
    <s v="KTOE"/>
    <x v="4"/>
    <x v="0"/>
    <x v="1"/>
    <n v="42.8895792"/>
  </r>
  <r>
    <x v="0"/>
    <x v="9"/>
    <x v="9"/>
    <s v="KTOE"/>
    <x v="25"/>
    <x v="2"/>
    <x v="1"/>
    <n v="2487.4406819999999"/>
  </r>
  <r>
    <x v="1"/>
    <x v="9"/>
    <x v="9"/>
    <s v="KTOE"/>
    <x v="20"/>
    <x v="1"/>
    <x v="1"/>
    <n v="819.80056079999997"/>
  </r>
  <r>
    <x v="0"/>
    <x v="6"/>
    <x v="6"/>
    <s v="KTOE"/>
    <x v="7"/>
    <x v="0"/>
    <x v="1"/>
    <n v="61.947892799999998"/>
  </r>
  <r>
    <x v="0"/>
    <x v="6"/>
    <x v="6"/>
    <s v="KTOE"/>
    <x v="3"/>
    <x v="3"/>
    <x v="1"/>
    <n v="650.31889679999995"/>
  </r>
  <r>
    <x v="13"/>
    <x v="6"/>
    <x v="6"/>
    <s v="KTOE"/>
    <x v="14"/>
    <x v="3"/>
    <x v="1"/>
    <n v="22.755258000000001"/>
  </r>
  <r>
    <x v="13"/>
    <x v="6"/>
    <x v="6"/>
    <s v="KTOE"/>
    <x v="17"/>
    <x v="1"/>
    <x v="1"/>
    <n v="2.8805184000000001"/>
  </r>
  <r>
    <x v="14"/>
    <x v="6"/>
    <x v="6"/>
    <s v="KTOE"/>
    <x v="18"/>
    <x v="1"/>
    <x v="1"/>
    <n v="21.867656400000001"/>
  </r>
  <r>
    <x v="14"/>
    <x v="6"/>
    <x v="6"/>
    <s v="KTOE"/>
    <x v="17"/>
    <x v="4"/>
    <x v="1"/>
    <n v="5.8363991999999998"/>
  </r>
  <r>
    <x v="7"/>
    <x v="6"/>
    <x v="6"/>
    <s v="KTOE"/>
    <x v="14"/>
    <x v="0"/>
    <x v="1"/>
    <n v="12.681817199999999"/>
  </r>
  <r>
    <x v="7"/>
    <x v="6"/>
    <x v="6"/>
    <s v="KTOE"/>
    <x v="19"/>
    <x v="4"/>
    <x v="1"/>
    <n v="0.9587772"/>
  </r>
  <r>
    <x v="0"/>
    <x v="7"/>
    <x v="7"/>
    <s v="KTOE"/>
    <x v="7"/>
    <x v="5"/>
    <x v="1"/>
    <n v="45.426780000000001"/>
  </r>
  <r>
    <x v="0"/>
    <x v="11"/>
    <x v="11"/>
    <s v="KTOE"/>
    <x v="0"/>
    <x v="5"/>
    <x v="8"/>
    <n v="68.7974976"/>
  </r>
  <r>
    <x v="0"/>
    <x v="8"/>
    <x v="8"/>
    <s v="KTOE"/>
    <x v="0"/>
    <x v="0"/>
    <x v="1"/>
    <n v="1.3314024"/>
  </r>
  <r>
    <x v="0"/>
    <x v="6"/>
    <x v="6"/>
    <s v="KTOE"/>
    <x v="0"/>
    <x v="4"/>
    <x v="5"/>
    <n v="0.1088568"/>
  </r>
  <r>
    <x v="0"/>
    <x v="5"/>
    <x v="5"/>
    <s v="KTOE"/>
    <x v="1"/>
    <x v="3"/>
    <x v="1"/>
    <n v="25.1877888"/>
  </r>
  <r>
    <x v="14"/>
    <x v="0"/>
    <x v="0"/>
    <s v="KTOE"/>
    <x v="31"/>
    <x v="1"/>
    <x v="1"/>
    <n v="75.626168399999997"/>
  </r>
  <r>
    <x v="14"/>
    <x v="0"/>
    <x v="0"/>
    <s v="KTOE"/>
    <x v="11"/>
    <x v="4"/>
    <x v="1"/>
    <n v="267.30624599999999"/>
  </r>
  <r>
    <x v="7"/>
    <x v="0"/>
    <x v="0"/>
    <s v="KTOE"/>
    <x v="27"/>
    <x v="4"/>
    <x v="1"/>
    <n v="9.21096E-2"/>
  </r>
  <r>
    <x v="7"/>
    <x v="0"/>
    <x v="0"/>
    <s v="KTOE"/>
    <x v="19"/>
    <x v="0"/>
    <x v="1"/>
    <n v="1.2895344"/>
  </r>
  <r>
    <x v="13"/>
    <x v="4"/>
    <x v="4"/>
    <s v="KTOE"/>
    <x v="14"/>
    <x v="5"/>
    <x v="1"/>
    <n v="17.731097999999999"/>
  </r>
  <r>
    <x v="13"/>
    <x v="4"/>
    <x v="4"/>
    <s v="KTOE"/>
    <x v="18"/>
    <x v="4"/>
    <x v="1"/>
    <n v="9.4621680000000001"/>
  </r>
  <r>
    <x v="7"/>
    <x v="2"/>
    <x v="2"/>
    <s v="KTOE"/>
    <x v="9"/>
    <x v="3"/>
    <x v="1"/>
    <n v="0.20096639999999999"/>
  </r>
  <r>
    <x v="7"/>
    <x v="2"/>
    <x v="2"/>
    <s v="KTOE"/>
    <x v="24"/>
    <x v="0"/>
    <x v="1"/>
    <n v="8.7922799999999995E-2"/>
  </r>
  <r>
    <x v="1"/>
    <x v="2"/>
    <x v="2"/>
    <s v="KTOE"/>
    <x v="33"/>
    <x v="1"/>
    <x v="1"/>
    <n v="35.591986800000001"/>
  </r>
  <r>
    <x v="1"/>
    <x v="2"/>
    <x v="2"/>
    <s v="KTOE"/>
    <x v="20"/>
    <x v="3"/>
    <x v="1"/>
    <n v="25.849303200000001"/>
  </r>
  <r>
    <x v="3"/>
    <x v="2"/>
    <x v="2"/>
    <s v="KTOE"/>
    <x v="33"/>
    <x v="5"/>
    <x v="1"/>
    <n v="0.52334999999999998"/>
  </r>
  <r>
    <x v="3"/>
    <x v="2"/>
    <x v="2"/>
    <s v="KTOE"/>
    <x v="18"/>
    <x v="0"/>
    <x v="1"/>
    <n v="1.8631260000000001"/>
  </r>
  <r>
    <x v="3"/>
    <x v="2"/>
    <x v="2"/>
    <s v="KTOE"/>
    <x v="27"/>
    <x v="0"/>
    <x v="1"/>
    <n v="0.36425160000000001"/>
  </r>
  <r>
    <x v="3"/>
    <x v="2"/>
    <x v="2"/>
    <s v="KTOE"/>
    <x v="26"/>
    <x v="5"/>
    <x v="1"/>
    <n v="1.3062815999999999"/>
  </r>
  <r>
    <x v="8"/>
    <x v="2"/>
    <x v="2"/>
    <s v="KTOE"/>
    <x v="12"/>
    <x v="2"/>
    <x v="1"/>
    <n v="4.1868000000000001E-3"/>
  </r>
  <r>
    <x v="14"/>
    <x v="0"/>
    <x v="0"/>
    <s v="KTOE"/>
    <x v="33"/>
    <x v="5"/>
    <x v="0"/>
    <n v="57.735971999999997"/>
  </r>
  <r>
    <x v="0"/>
    <x v="0"/>
    <x v="0"/>
    <s v="KTOE"/>
    <x v="0"/>
    <x v="3"/>
    <x v="0"/>
    <n v="160.6307688"/>
  </r>
  <r>
    <x v="0"/>
    <x v="0"/>
    <x v="0"/>
    <s v="KTOE"/>
    <x v="1"/>
    <x v="0"/>
    <x v="0"/>
    <n v="260.96324399999997"/>
  </r>
  <r>
    <x v="0"/>
    <x v="1"/>
    <x v="1"/>
    <s v="KTOE"/>
    <x v="2"/>
    <x v="4"/>
    <x v="1"/>
    <n v="5.3800379999999999"/>
  </r>
  <r>
    <x v="0"/>
    <x v="1"/>
    <x v="1"/>
    <s v="KTOE"/>
    <x v="3"/>
    <x v="2"/>
    <x v="2"/>
    <n v="0.18003240000000001"/>
  </r>
  <r>
    <x v="1"/>
    <x v="2"/>
    <x v="2"/>
    <s v="KTOE"/>
    <x v="4"/>
    <x v="5"/>
    <x v="1"/>
    <n v="11.697919199999999"/>
  </r>
  <r>
    <x v="2"/>
    <x v="0"/>
    <x v="0"/>
    <s v="KTOE"/>
    <x v="6"/>
    <x v="3"/>
    <x v="0"/>
    <n v="1.2518532"/>
  </r>
  <r>
    <x v="0"/>
    <x v="0"/>
    <x v="0"/>
    <s v="KTOE"/>
    <x v="5"/>
    <x v="0"/>
    <x v="0"/>
    <n v="8497.0477979999996"/>
  </r>
  <r>
    <x v="1"/>
    <x v="3"/>
    <x v="3"/>
    <s v="KTOE"/>
    <x v="7"/>
    <x v="0"/>
    <x v="3"/>
    <n v="0.20515320000000001"/>
  </r>
  <r>
    <x v="3"/>
    <x v="2"/>
    <x v="2"/>
    <s v="KTOE"/>
    <x v="2"/>
    <x v="3"/>
    <x v="4"/>
    <n v="0.28888920000000001"/>
  </r>
  <r>
    <x v="3"/>
    <x v="0"/>
    <x v="0"/>
    <s v="KTOE"/>
    <x v="1"/>
    <x v="4"/>
    <x v="1"/>
    <n v="0.59033880000000005"/>
  </r>
  <r>
    <x v="3"/>
    <x v="0"/>
    <x v="0"/>
    <s v="KTOE"/>
    <x v="2"/>
    <x v="1"/>
    <x v="1"/>
    <n v="0.30144959999999998"/>
  </r>
  <r>
    <x v="3"/>
    <x v="0"/>
    <x v="0"/>
    <s v="KTOE"/>
    <x v="0"/>
    <x v="3"/>
    <x v="1"/>
    <n v="7.1175600000000006E-2"/>
  </r>
  <r>
    <x v="1"/>
    <x v="0"/>
    <x v="0"/>
    <s v="KTOE"/>
    <x v="5"/>
    <x v="1"/>
    <x v="1"/>
    <n v="354.0609288"/>
  </r>
  <r>
    <x v="4"/>
    <x v="0"/>
    <x v="0"/>
    <s v="KTOE"/>
    <x v="6"/>
    <x v="4"/>
    <x v="1"/>
    <n v="0.80386559999999996"/>
  </r>
  <r>
    <x v="2"/>
    <x v="0"/>
    <x v="0"/>
    <s v="KTOE"/>
    <x v="8"/>
    <x v="3"/>
    <x v="1"/>
    <n v="23.119509600000001"/>
  </r>
  <r>
    <x v="5"/>
    <x v="0"/>
    <x v="0"/>
    <s v="KTOE"/>
    <x v="9"/>
    <x v="4"/>
    <x v="1"/>
    <n v="14.9301288"/>
  </r>
  <r>
    <x v="1"/>
    <x v="2"/>
    <x v="2"/>
    <s v="KTOE"/>
    <x v="10"/>
    <x v="2"/>
    <x v="0"/>
    <n v="53.750138399999997"/>
  </r>
  <r>
    <x v="6"/>
    <x v="2"/>
    <x v="2"/>
    <s v="KTOE"/>
    <x v="3"/>
    <x v="5"/>
    <x v="0"/>
    <n v="0.19259280000000001"/>
  </r>
  <r>
    <x v="8"/>
    <x v="2"/>
    <x v="2"/>
    <s v="KTOE"/>
    <x v="18"/>
    <x v="5"/>
    <x v="0"/>
    <n v="0.15491160000000001"/>
  </r>
  <r>
    <x v="7"/>
    <x v="2"/>
    <x v="2"/>
    <s v="KTOE"/>
    <x v="11"/>
    <x v="4"/>
    <x v="0"/>
    <n v="1.214172"/>
  </r>
  <r>
    <x v="7"/>
    <x v="2"/>
    <x v="2"/>
    <s v="KTOE"/>
    <x v="12"/>
    <x v="3"/>
    <x v="0"/>
    <n v="4.60548E-2"/>
  </r>
  <r>
    <x v="7"/>
    <x v="2"/>
    <x v="2"/>
    <s v="KTOE"/>
    <x v="13"/>
    <x v="4"/>
    <x v="0"/>
    <n v="0.1339776"/>
  </r>
  <r>
    <x v="7"/>
    <x v="2"/>
    <x v="2"/>
    <s v="KTOE"/>
    <x v="3"/>
    <x v="0"/>
    <x v="0"/>
    <n v="3.3578136000000001"/>
  </r>
  <r>
    <x v="4"/>
    <x v="0"/>
    <x v="0"/>
    <s v="KTOE"/>
    <x v="14"/>
    <x v="4"/>
    <x v="0"/>
    <n v="272.34296640000002"/>
  </r>
  <r>
    <x v="4"/>
    <x v="0"/>
    <x v="0"/>
    <s v="KTOE"/>
    <x v="9"/>
    <x v="1"/>
    <x v="0"/>
    <n v="96.463871999999995"/>
  </r>
  <r>
    <x v="0"/>
    <x v="0"/>
    <x v="0"/>
    <s v="KTOE"/>
    <x v="11"/>
    <x v="1"/>
    <x v="0"/>
    <n v="2954.6456939999998"/>
  </r>
  <r>
    <x v="0"/>
    <x v="0"/>
    <x v="0"/>
    <s v="KTOE"/>
    <x v="12"/>
    <x v="2"/>
    <x v="0"/>
    <n v="242.84277359999999"/>
  </r>
  <r>
    <x v="1"/>
    <x v="0"/>
    <x v="0"/>
    <s v="KTOE"/>
    <x v="9"/>
    <x v="3"/>
    <x v="0"/>
    <n v="885.12301439999999"/>
  </r>
  <r>
    <x v="1"/>
    <x v="0"/>
    <x v="0"/>
    <s v="KTOE"/>
    <x v="10"/>
    <x v="1"/>
    <x v="0"/>
    <n v="1177.3909619999999"/>
  </r>
  <r>
    <x v="1"/>
    <x v="2"/>
    <x v="2"/>
    <s v="KTOE"/>
    <x v="16"/>
    <x v="0"/>
    <x v="4"/>
    <n v="8.4698963999999997"/>
  </r>
  <r>
    <x v="8"/>
    <x v="2"/>
    <x v="2"/>
    <s v="KTOE"/>
    <x v="17"/>
    <x v="0"/>
    <x v="4"/>
    <n v="1.3774572"/>
  </r>
  <r>
    <x v="6"/>
    <x v="2"/>
    <x v="2"/>
    <s v="KTOE"/>
    <x v="9"/>
    <x v="5"/>
    <x v="4"/>
    <n v="0.1590984"/>
  </r>
  <r>
    <x v="0"/>
    <x v="0"/>
    <x v="0"/>
    <s v="KTOE"/>
    <x v="11"/>
    <x v="4"/>
    <x v="1"/>
    <n v="2798.6287788"/>
  </r>
  <r>
    <x v="0"/>
    <x v="0"/>
    <x v="0"/>
    <s v="KTOE"/>
    <x v="13"/>
    <x v="2"/>
    <x v="1"/>
    <n v="1162.9632492000001"/>
  </r>
  <r>
    <x v="1"/>
    <x v="0"/>
    <x v="0"/>
    <s v="KTOE"/>
    <x v="16"/>
    <x v="5"/>
    <x v="1"/>
    <n v="483.35349960000002"/>
  </r>
  <r>
    <x v="1"/>
    <x v="0"/>
    <x v="0"/>
    <s v="KTOE"/>
    <x v="10"/>
    <x v="5"/>
    <x v="1"/>
    <n v="1318.9341096000001"/>
  </r>
  <r>
    <x v="15"/>
    <x v="0"/>
    <x v="0"/>
    <s v="KTOE"/>
    <x v="18"/>
    <x v="4"/>
    <x v="1"/>
    <n v="0.10467"/>
  </r>
  <r>
    <x v="7"/>
    <x v="0"/>
    <x v="0"/>
    <s v="KTOE"/>
    <x v="13"/>
    <x v="1"/>
    <x v="1"/>
    <n v="0.1842192"/>
  </r>
  <r>
    <x v="7"/>
    <x v="0"/>
    <x v="0"/>
    <s v="KTOE"/>
    <x v="1"/>
    <x v="2"/>
    <x v="1"/>
    <n v="16.186168800000001"/>
  </r>
  <r>
    <x v="7"/>
    <x v="0"/>
    <x v="0"/>
    <s v="KTOE"/>
    <x v="3"/>
    <x v="0"/>
    <x v="1"/>
    <n v="87.50412"/>
  </r>
  <r>
    <x v="1"/>
    <x v="3"/>
    <x v="3"/>
    <s v="KTOE"/>
    <x v="8"/>
    <x v="2"/>
    <x v="1"/>
    <n v="5.8615199999999999E-2"/>
  </r>
  <r>
    <x v="9"/>
    <x v="2"/>
    <x v="2"/>
    <s v="KTOE"/>
    <x v="19"/>
    <x v="4"/>
    <x v="1"/>
    <n v="1.67472E-2"/>
  </r>
  <r>
    <x v="7"/>
    <x v="2"/>
    <x v="2"/>
    <s v="KTOE"/>
    <x v="13"/>
    <x v="3"/>
    <x v="1"/>
    <n v="0.1172304"/>
  </r>
  <r>
    <x v="8"/>
    <x v="2"/>
    <x v="2"/>
    <s v="KTOE"/>
    <x v="20"/>
    <x v="4"/>
    <x v="1"/>
    <n v="3.495978"/>
  </r>
  <r>
    <x v="7"/>
    <x v="0"/>
    <x v="0"/>
    <s v="KTOE"/>
    <x v="2"/>
    <x v="5"/>
    <x v="0"/>
    <n v="13.3851996"/>
  </r>
  <r>
    <x v="1"/>
    <x v="2"/>
    <x v="2"/>
    <s v="KTOE"/>
    <x v="21"/>
    <x v="4"/>
    <x v="0"/>
    <n v="4.4170740000000004"/>
  </r>
  <r>
    <x v="1"/>
    <x v="2"/>
    <x v="2"/>
    <s v="KTOE"/>
    <x v="13"/>
    <x v="1"/>
    <x v="0"/>
    <n v="9.8515403999999993"/>
  </r>
  <r>
    <x v="9"/>
    <x v="2"/>
    <x v="2"/>
    <s v="KTOE"/>
    <x v="8"/>
    <x v="1"/>
    <x v="0"/>
    <n v="0.77037120000000003"/>
  </r>
  <r>
    <x v="3"/>
    <x v="2"/>
    <x v="2"/>
    <s v="KTOE"/>
    <x v="17"/>
    <x v="0"/>
    <x v="0"/>
    <n v="0.98808479999999999"/>
  </r>
  <r>
    <x v="8"/>
    <x v="2"/>
    <x v="2"/>
    <s v="KTOE"/>
    <x v="12"/>
    <x v="0"/>
    <x v="0"/>
    <n v="1.2560399999999999E-2"/>
  </r>
  <r>
    <x v="9"/>
    <x v="2"/>
    <x v="2"/>
    <s v="KTOE"/>
    <x v="22"/>
    <x v="1"/>
    <x v="0"/>
    <n v="0.33494400000000002"/>
  </r>
  <r>
    <x v="7"/>
    <x v="2"/>
    <x v="2"/>
    <s v="KTOE"/>
    <x v="9"/>
    <x v="1"/>
    <x v="0"/>
    <n v="0.19259280000000001"/>
  </r>
  <r>
    <x v="7"/>
    <x v="2"/>
    <x v="2"/>
    <s v="KTOE"/>
    <x v="24"/>
    <x v="5"/>
    <x v="0"/>
    <n v="7.1175600000000006E-2"/>
  </r>
  <r>
    <x v="4"/>
    <x v="0"/>
    <x v="0"/>
    <s v="KTOE"/>
    <x v="10"/>
    <x v="3"/>
    <x v="0"/>
    <n v="49.148845199999997"/>
  </r>
  <r>
    <x v="10"/>
    <x v="0"/>
    <x v="0"/>
    <s v="KTOE"/>
    <x v="6"/>
    <x v="4"/>
    <x v="0"/>
    <n v="9.9227159999999994"/>
  </r>
  <r>
    <x v="10"/>
    <x v="0"/>
    <x v="0"/>
    <s v="KTOE"/>
    <x v="11"/>
    <x v="3"/>
    <x v="0"/>
    <n v="0.13816439999999999"/>
  </r>
  <r>
    <x v="15"/>
    <x v="0"/>
    <x v="0"/>
    <s v="KTOE"/>
    <x v="3"/>
    <x v="5"/>
    <x v="0"/>
    <n v="1.3900176"/>
  </r>
  <r>
    <x v="2"/>
    <x v="0"/>
    <x v="0"/>
    <s v="KTOE"/>
    <x v="14"/>
    <x v="2"/>
    <x v="0"/>
    <n v="128.7357264"/>
  </r>
  <r>
    <x v="2"/>
    <x v="0"/>
    <x v="0"/>
    <s v="KTOE"/>
    <x v="23"/>
    <x v="4"/>
    <x v="0"/>
    <n v="0.5149764"/>
  </r>
  <r>
    <x v="0"/>
    <x v="0"/>
    <x v="0"/>
    <s v="KTOE"/>
    <x v="24"/>
    <x v="4"/>
    <x v="0"/>
    <n v="87.813943199999997"/>
  </r>
  <r>
    <x v="0"/>
    <x v="0"/>
    <x v="0"/>
    <s v="KTOE"/>
    <x v="32"/>
    <x v="5"/>
    <x v="0"/>
    <n v="12.9413988"/>
  </r>
  <r>
    <x v="0"/>
    <x v="0"/>
    <x v="0"/>
    <s v="KTOE"/>
    <x v="21"/>
    <x v="2"/>
    <x v="0"/>
    <n v="37.316948400000001"/>
  </r>
  <r>
    <x v="1"/>
    <x v="0"/>
    <x v="0"/>
    <s v="KTOE"/>
    <x v="6"/>
    <x v="4"/>
    <x v="0"/>
    <n v="85.841960400000005"/>
  </r>
  <r>
    <x v="11"/>
    <x v="0"/>
    <x v="0"/>
    <s v="KTOE"/>
    <x v="25"/>
    <x v="2"/>
    <x v="0"/>
    <n v="9.3156300000000005"/>
  </r>
  <r>
    <x v="12"/>
    <x v="0"/>
    <x v="0"/>
    <s v="KTOE"/>
    <x v="19"/>
    <x v="2"/>
    <x v="0"/>
    <n v="0.1214172"/>
  </r>
  <r>
    <x v="3"/>
    <x v="0"/>
    <x v="0"/>
    <s v="KTOE"/>
    <x v="17"/>
    <x v="1"/>
    <x v="0"/>
    <n v="4.7813255999999997"/>
  </r>
  <r>
    <x v="13"/>
    <x v="4"/>
    <x v="4"/>
    <s v="KTOE"/>
    <x v="18"/>
    <x v="0"/>
    <x v="5"/>
    <n v="9.5459040000000002"/>
  </r>
  <r>
    <x v="1"/>
    <x v="2"/>
    <x v="2"/>
    <s v="KTOE"/>
    <x v="6"/>
    <x v="5"/>
    <x v="4"/>
    <n v="13.427067600000001"/>
  </r>
  <r>
    <x v="8"/>
    <x v="2"/>
    <x v="2"/>
    <s v="KTOE"/>
    <x v="6"/>
    <x v="1"/>
    <x v="4"/>
    <n v="0.84154680000000004"/>
  </r>
  <r>
    <x v="8"/>
    <x v="2"/>
    <x v="2"/>
    <s v="KTOE"/>
    <x v="12"/>
    <x v="5"/>
    <x v="4"/>
    <n v="1.2560399999999999E-2"/>
  </r>
  <r>
    <x v="13"/>
    <x v="2"/>
    <x v="2"/>
    <s v="KTOE"/>
    <x v="17"/>
    <x v="2"/>
    <x v="4"/>
    <n v="0.21771360000000001"/>
  </r>
  <r>
    <x v="9"/>
    <x v="2"/>
    <x v="2"/>
    <s v="KTOE"/>
    <x v="22"/>
    <x v="3"/>
    <x v="4"/>
    <n v="0.32238359999999999"/>
  </r>
  <r>
    <x v="7"/>
    <x v="2"/>
    <x v="2"/>
    <s v="KTOE"/>
    <x v="27"/>
    <x v="1"/>
    <x v="4"/>
    <n v="8.7922799999999995E-2"/>
  </r>
  <r>
    <x v="7"/>
    <x v="2"/>
    <x v="2"/>
    <s v="KTOE"/>
    <x v="24"/>
    <x v="2"/>
    <x v="4"/>
    <n v="6.6988800000000001E-2"/>
  </r>
  <r>
    <x v="0"/>
    <x v="1"/>
    <x v="1"/>
    <s v="KTOE"/>
    <x v="28"/>
    <x v="1"/>
    <x v="2"/>
    <n v="13.272156000000001"/>
  </r>
  <r>
    <x v="0"/>
    <x v="1"/>
    <x v="1"/>
    <s v="KTOE"/>
    <x v="17"/>
    <x v="1"/>
    <x v="2"/>
    <n v="2.5832556000000002"/>
  </r>
  <r>
    <x v="4"/>
    <x v="0"/>
    <x v="0"/>
    <s v="KTOE"/>
    <x v="17"/>
    <x v="0"/>
    <x v="1"/>
    <n v="42.412284"/>
  </r>
  <r>
    <x v="11"/>
    <x v="0"/>
    <x v="0"/>
    <s v="KTOE"/>
    <x v="3"/>
    <x v="5"/>
    <x v="1"/>
    <n v="2.1101472000000001"/>
  </r>
  <r>
    <x v="12"/>
    <x v="0"/>
    <x v="0"/>
    <s v="KTOE"/>
    <x v="3"/>
    <x v="5"/>
    <x v="1"/>
    <n v="4.7394575999999997"/>
  </r>
  <r>
    <x v="8"/>
    <x v="0"/>
    <x v="0"/>
    <s v="KTOE"/>
    <x v="6"/>
    <x v="3"/>
    <x v="1"/>
    <n v="2.1729492000000001"/>
  </r>
  <r>
    <x v="8"/>
    <x v="0"/>
    <x v="0"/>
    <s v="KTOE"/>
    <x v="29"/>
    <x v="0"/>
    <x v="1"/>
    <n v="0.49822919999999998"/>
  </r>
  <r>
    <x v="0"/>
    <x v="0"/>
    <x v="0"/>
    <s v="KTOE"/>
    <x v="4"/>
    <x v="3"/>
    <x v="1"/>
    <n v="61.340806800000003"/>
  </r>
  <r>
    <x v="0"/>
    <x v="0"/>
    <x v="0"/>
    <s v="KTOE"/>
    <x v="7"/>
    <x v="4"/>
    <x v="1"/>
    <n v="478.72708560000001"/>
  </r>
  <r>
    <x v="0"/>
    <x v="0"/>
    <x v="0"/>
    <s v="KTOE"/>
    <x v="18"/>
    <x v="1"/>
    <x v="1"/>
    <n v="5632.8872256000004"/>
  </r>
  <r>
    <x v="0"/>
    <x v="0"/>
    <x v="0"/>
    <s v="KTOE"/>
    <x v="29"/>
    <x v="3"/>
    <x v="1"/>
    <n v="72.687034800000006"/>
  </r>
  <r>
    <x v="1"/>
    <x v="0"/>
    <x v="0"/>
    <s v="KTOE"/>
    <x v="6"/>
    <x v="0"/>
    <x v="1"/>
    <n v="130.04200800000001"/>
  </r>
  <r>
    <x v="4"/>
    <x v="0"/>
    <x v="0"/>
    <s v="KTOE"/>
    <x v="7"/>
    <x v="5"/>
    <x v="1"/>
    <n v="51.606496800000002"/>
  </r>
  <r>
    <x v="9"/>
    <x v="0"/>
    <x v="0"/>
    <s v="KTOE"/>
    <x v="22"/>
    <x v="4"/>
    <x v="1"/>
    <n v="1.0132056"/>
  </r>
  <r>
    <x v="10"/>
    <x v="0"/>
    <x v="0"/>
    <s v="KTOE"/>
    <x v="30"/>
    <x v="1"/>
    <x v="1"/>
    <n v="0.63220679999999996"/>
  </r>
  <r>
    <x v="10"/>
    <x v="0"/>
    <x v="0"/>
    <s v="KTOE"/>
    <x v="10"/>
    <x v="4"/>
    <x v="1"/>
    <n v="0.73268999999999995"/>
  </r>
  <r>
    <x v="15"/>
    <x v="0"/>
    <x v="0"/>
    <s v="KTOE"/>
    <x v="25"/>
    <x v="5"/>
    <x v="1"/>
    <n v="9.6715079999999993"/>
  </r>
  <r>
    <x v="14"/>
    <x v="0"/>
    <x v="0"/>
    <s v="KTOE"/>
    <x v="17"/>
    <x v="0"/>
    <x v="1"/>
    <n v="39.942072000000003"/>
  </r>
  <r>
    <x v="14"/>
    <x v="0"/>
    <x v="0"/>
    <s v="KTOE"/>
    <x v="31"/>
    <x v="4"/>
    <x v="1"/>
    <n v="65.494112400000006"/>
  </r>
  <r>
    <x v="14"/>
    <x v="0"/>
    <x v="0"/>
    <s v="KTOE"/>
    <x v="1"/>
    <x v="1"/>
    <x v="1"/>
    <n v="57.417775200000001"/>
  </r>
  <r>
    <x v="7"/>
    <x v="0"/>
    <x v="0"/>
    <s v="KTOE"/>
    <x v="14"/>
    <x v="3"/>
    <x v="1"/>
    <n v="13.272156000000001"/>
  </r>
  <r>
    <x v="11"/>
    <x v="3"/>
    <x v="3"/>
    <s v="KTOE"/>
    <x v="25"/>
    <x v="0"/>
    <x v="1"/>
    <n v="7.5613608000000001"/>
  </r>
  <r>
    <x v="13"/>
    <x v="4"/>
    <x v="4"/>
    <s v="KTOE"/>
    <x v="14"/>
    <x v="2"/>
    <x v="1"/>
    <n v="12.493411200000001"/>
  </r>
  <r>
    <x v="0"/>
    <x v="1"/>
    <x v="1"/>
    <s v="KTOE"/>
    <x v="23"/>
    <x v="3"/>
    <x v="1"/>
    <n v="1.7333352"/>
  </r>
  <r>
    <x v="0"/>
    <x v="1"/>
    <x v="1"/>
    <s v="KTOE"/>
    <x v="18"/>
    <x v="5"/>
    <x v="1"/>
    <n v="62.094430799999998"/>
  </r>
  <r>
    <x v="0"/>
    <x v="1"/>
    <x v="1"/>
    <s v="KTOE"/>
    <x v="27"/>
    <x v="3"/>
    <x v="1"/>
    <n v="0.72431639999999997"/>
  </r>
  <r>
    <x v="6"/>
    <x v="2"/>
    <x v="2"/>
    <s v="KTOE"/>
    <x v="33"/>
    <x v="3"/>
    <x v="1"/>
    <n v="0.3935592"/>
  </r>
  <r>
    <x v="7"/>
    <x v="2"/>
    <x v="2"/>
    <s v="KTOE"/>
    <x v="27"/>
    <x v="3"/>
    <x v="1"/>
    <n v="7.5362399999999996E-2"/>
  </r>
  <r>
    <x v="1"/>
    <x v="2"/>
    <x v="2"/>
    <s v="KTOE"/>
    <x v="13"/>
    <x v="3"/>
    <x v="1"/>
    <n v="12.275697600000001"/>
  </r>
  <r>
    <x v="1"/>
    <x v="2"/>
    <x v="2"/>
    <s v="KTOE"/>
    <x v="33"/>
    <x v="4"/>
    <x v="1"/>
    <n v="24.304373999999999"/>
  </r>
  <r>
    <x v="0"/>
    <x v="7"/>
    <x v="7"/>
    <s v="KTOE"/>
    <x v="1"/>
    <x v="0"/>
    <x v="5"/>
    <n v="5.3256095999999999"/>
  </r>
  <r>
    <x v="0"/>
    <x v="5"/>
    <x v="5"/>
    <s v="KTOE"/>
    <x v="1"/>
    <x v="2"/>
    <x v="3"/>
    <n v="25.681831200000001"/>
  </r>
  <r>
    <x v="0"/>
    <x v="8"/>
    <x v="8"/>
    <s v="KTOE"/>
    <x v="2"/>
    <x v="4"/>
    <x v="7"/>
    <n v="1.0550736000000001"/>
  </r>
  <r>
    <x v="0"/>
    <x v="8"/>
    <x v="8"/>
    <s v="KTOE"/>
    <x v="2"/>
    <x v="3"/>
    <x v="1"/>
    <n v="1.4988744000000001"/>
  </r>
  <r>
    <x v="1"/>
    <x v="5"/>
    <x v="5"/>
    <s v="KTOE"/>
    <x v="11"/>
    <x v="3"/>
    <x v="3"/>
    <n v="0.64058040000000005"/>
  </r>
  <r>
    <x v="2"/>
    <x v="5"/>
    <x v="5"/>
    <s v="KTOE"/>
    <x v="8"/>
    <x v="1"/>
    <x v="3"/>
    <n v="16.508552399999999"/>
  </r>
  <r>
    <x v="5"/>
    <x v="6"/>
    <x v="6"/>
    <s v="KTOE"/>
    <x v="6"/>
    <x v="1"/>
    <x v="5"/>
    <n v="6.4811664000000002"/>
  </r>
  <r>
    <x v="0"/>
    <x v="7"/>
    <x v="7"/>
    <s v="KTOE"/>
    <x v="5"/>
    <x v="5"/>
    <x v="5"/>
    <n v="3977.0287595999998"/>
  </r>
  <r>
    <x v="3"/>
    <x v="7"/>
    <x v="7"/>
    <s v="KTOE"/>
    <x v="0"/>
    <x v="3"/>
    <x v="5"/>
    <n v="7.1175600000000006E-2"/>
  </r>
  <r>
    <x v="0"/>
    <x v="6"/>
    <x v="6"/>
    <s v="KTOE"/>
    <x v="5"/>
    <x v="2"/>
    <x v="5"/>
    <n v="3986.1727308"/>
  </r>
  <r>
    <x v="1"/>
    <x v="5"/>
    <x v="5"/>
    <s v="KTOE"/>
    <x v="11"/>
    <x v="5"/>
    <x v="1"/>
    <n v="1.4360724"/>
  </r>
  <r>
    <x v="1"/>
    <x v="9"/>
    <x v="9"/>
    <s v="KTOE"/>
    <x v="5"/>
    <x v="3"/>
    <x v="1"/>
    <n v="53.2058544"/>
  </r>
  <r>
    <x v="3"/>
    <x v="6"/>
    <x v="6"/>
    <s v="KTOE"/>
    <x v="1"/>
    <x v="1"/>
    <x v="1"/>
    <n v="0.66988800000000004"/>
  </r>
  <r>
    <x v="3"/>
    <x v="7"/>
    <x v="7"/>
    <s v="KTOE"/>
    <x v="0"/>
    <x v="4"/>
    <x v="1"/>
    <n v="0.1088568"/>
  </r>
  <r>
    <x v="0"/>
    <x v="8"/>
    <x v="8"/>
    <s v="KTOE"/>
    <x v="11"/>
    <x v="0"/>
    <x v="0"/>
    <n v="17.563625999999999"/>
  </r>
  <r>
    <x v="1"/>
    <x v="6"/>
    <x v="6"/>
    <s v="KTOE"/>
    <x v="11"/>
    <x v="2"/>
    <x v="0"/>
    <n v="373.12342919999998"/>
  </r>
  <r>
    <x v="5"/>
    <x v="6"/>
    <x v="6"/>
    <s v="KTOE"/>
    <x v="9"/>
    <x v="3"/>
    <x v="0"/>
    <n v="16.1652348"/>
  </r>
  <r>
    <x v="3"/>
    <x v="6"/>
    <x v="6"/>
    <s v="KTOE"/>
    <x v="1"/>
    <x v="4"/>
    <x v="0"/>
    <n v="0.51078959999999995"/>
  </r>
  <r>
    <x v="0"/>
    <x v="9"/>
    <x v="9"/>
    <s v="KTOE"/>
    <x v="13"/>
    <x v="2"/>
    <x v="6"/>
    <n v="183.2646096"/>
  </r>
  <r>
    <x v="0"/>
    <x v="9"/>
    <x v="9"/>
    <s v="KTOE"/>
    <x v="11"/>
    <x v="4"/>
    <x v="6"/>
    <n v="28.792623599999999"/>
  </r>
  <r>
    <x v="1"/>
    <x v="9"/>
    <x v="9"/>
    <s v="KTOE"/>
    <x v="8"/>
    <x v="4"/>
    <x v="6"/>
    <n v="97.075144800000004"/>
  </r>
  <r>
    <x v="1"/>
    <x v="9"/>
    <x v="9"/>
    <s v="KTOE"/>
    <x v="10"/>
    <x v="5"/>
    <x v="6"/>
    <n v="779.03787599999998"/>
  </r>
  <r>
    <x v="1"/>
    <x v="10"/>
    <x v="10"/>
    <s v="KTOE"/>
    <x v="8"/>
    <x v="1"/>
    <x v="6"/>
    <n v="7.95492E-2"/>
  </r>
  <r>
    <x v="1"/>
    <x v="10"/>
    <x v="10"/>
    <s v="KTOE"/>
    <x v="15"/>
    <x v="5"/>
    <x v="6"/>
    <n v="37.681199999999997"/>
  </r>
  <r>
    <x v="7"/>
    <x v="6"/>
    <x v="6"/>
    <s v="KTOE"/>
    <x v="2"/>
    <x v="5"/>
    <x v="5"/>
    <n v="12.752992799999999"/>
  </r>
  <r>
    <x v="7"/>
    <x v="6"/>
    <x v="6"/>
    <s v="KTOE"/>
    <x v="3"/>
    <x v="5"/>
    <x v="5"/>
    <n v="94.136011199999999"/>
  </r>
  <r>
    <x v="7"/>
    <x v="6"/>
    <x v="6"/>
    <s v="KTOE"/>
    <x v="1"/>
    <x v="4"/>
    <x v="5"/>
    <n v="17.048649600000001"/>
  </r>
  <r>
    <x v="6"/>
    <x v="7"/>
    <x v="7"/>
    <s v="KTOE"/>
    <x v="3"/>
    <x v="1"/>
    <x v="5"/>
    <n v="14.7752172"/>
  </r>
  <r>
    <x v="7"/>
    <x v="7"/>
    <x v="7"/>
    <s v="KTOE"/>
    <x v="11"/>
    <x v="4"/>
    <x v="5"/>
    <n v="11.0824596"/>
  </r>
  <r>
    <x v="7"/>
    <x v="7"/>
    <x v="7"/>
    <s v="KTOE"/>
    <x v="3"/>
    <x v="0"/>
    <x v="5"/>
    <n v="83.890911599999995"/>
  </r>
  <r>
    <x v="0"/>
    <x v="6"/>
    <x v="6"/>
    <s v="KTOE"/>
    <x v="11"/>
    <x v="3"/>
    <x v="5"/>
    <n v="161.1834264"/>
  </r>
  <r>
    <x v="1"/>
    <x v="6"/>
    <x v="6"/>
    <s v="KTOE"/>
    <x v="16"/>
    <x v="5"/>
    <x v="5"/>
    <n v="93.114431999999994"/>
  </r>
  <r>
    <x v="1"/>
    <x v="6"/>
    <x v="6"/>
    <s v="KTOE"/>
    <x v="8"/>
    <x v="4"/>
    <x v="5"/>
    <n v="52.803921600000002"/>
  </r>
  <r>
    <x v="0"/>
    <x v="8"/>
    <x v="8"/>
    <s v="KTOE"/>
    <x v="13"/>
    <x v="4"/>
    <x v="7"/>
    <n v="0.88341479999999994"/>
  </r>
  <r>
    <x v="0"/>
    <x v="9"/>
    <x v="9"/>
    <s v="KTOE"/>
    <x v="11"/>
    <x v="2"/>
    <x v="1"/>
    <n v="28.512108000000001"/>
  </r>
  <r>
    <x v="0"/>
    <x v="9"/>
    <x v="9"/>
    <s v="KTOE"/>
    <x v="13"/>
    <x v="3"/>
    <x v="1"/>
    <n v="179.9026092"/>
  </r>
  <r>
    <x v="1"/>
    <x v="9"/>
    <x v="9"/>
    <s v="KTOE"/>
    <x v="8"/>
    <x v="0"/>
    <x v="1"/>
    <n v="43.634829600000003"/>
  </r>
  <r>
    <x v="1"/>
    <x v="9"/>
    <x v="9"/>
    <s v="KTOE"/>
    <x v="12"/>
    <x v="2"/>
    <x v="1"/>
    <n v="476.93094839999998"/>
  </r>
  <r>
    <x v="1"/>
    <x v="10"/>
    <x v="10"/>
    <s v="KTOE"/>
    <x v="15"/>
    <x v="1"/>
    <x v="1"/>
    <n v="33.201324"/>
  </r>
  <r>
    <x v="1"/>
    <x v="6"/>
    <x v="6"/>
    <s v="KTOE"/>
    <x v="16"/>
    <x v="5"/>
    <x v="1"/>
    <n v="93.114431999999994"/>
  </r>
  <r>
    <x v="1"/>
    <x v="6"/>
    <x v="6"/>
    <s v="KTOE"/>
    <x v="11"/>
    <x v="5"/>
    <x v="1"/>
    <n v="406.50478559999999"/>
  </r>
  <r>
    <x v="1"/>
    <x v="6"/>
    <x v="6"/>
    <s v="KTOE"/>
    <x v="12"/>
    <x v="0"/>
    <x v="1"/>
    <n v="164.21466960000001"/>
  </r>
  <r>
    <x v="7"/>
    <x v="6"/>
    <x v="6"/>
    <s v="KTOE"/>
    <x v="13"/>
    <x v="3"/>
    <x v="1"/>
    <n v="0.38937240000000001"/>
  </r>
  <r>
    <x v="7"/>
    <x v="6"/>
    <x v="6"/>
    <s v="KTOE"/>
    <x v="3"/>
    <x v="2"/>
    <x v="1"/>
    <n v="136.10868120000001"/>
  </r>
  <r>
    <x v="6"/>
    <x v="7"/>
    <x v="7"/>
    <s v="KTOE"/>
    <x v="3"/>
    <x v="0"/>
    <x v="1"/>
    <n v="13.4061336"/>
  </r>
  <r>
    <x v="7"/>
    <x v="7"/>
    <x v="7"/>
    <s v="KTOE"/>
    <x v="13"/>
    <x v="4"/>
    <x v="1"/>
    <n v="2.2524983999999999"/>
  </r>
  <r>
    <x v="0"/>
    <x v="6"/>
    <x v="6"/>
    <s v="KTOE"/>
    <x v="11"/>
    <x v="0"/>
    <x v="0"/>
    <n v="163.56990239999999"/>
  </r>
  <r>
    <x v="0"/>
    <x v="6"/>
    <x v="6"/>
    <s v="KTOE"/>
    <x v="13"/>
    <x v="1"/>
    <x v="0"/>
    <n v="360.0689868"/>
  </r>
  <r>
    <x v="0"/>
    <x v="8"/>
    <x v="8"/>
    <s v="KTOE"/>
    <x v="12"/>
    <x v="2"/>
    <x v="0"/>
    <n v="6.6444516"/>
  </r>
  <r>
    <x v="1"/>
    <x v="6"/>
    <x v="6"/>
    <s v="KTOE"/>
    <x v="16"/>
    <x v="1"/>
    <x v="0"/>
    <n v="93.185607599999997"/>
  </r>
  <r>
    <x v="1"/>
    <x v="6"/>
    <x v="6"/>
    <s v="KTOE"/>
    <x v="8"/>
    <x v="0"/>
    <x v="0"/>
    <n v="59.666086800000002"/>
  </r>
  <r>
    <x v="8"/>
    <x v="6"/>
    <x v="6"/>
    <s v="KTOE"/>
    <x v="33"/>
    <x v="1"/>
    <x v="0"/>
    <n v="3.3494400000000001E-2"/>
  </r>
  <r>
    <x v="7"/>
    <x v="6"/>
    <x v="6"/>
    <s v="KTOE"/>
    <x v="11"/>
    <x v="3"/>
    <x v="0"/>
    <n v="9.2988827999999994"/>
  </r>
  <r>
    <x v="7"/>
    <x v="6"/>
    <x v="6"/>
    <s v="KTOE"/>
    <x v="1"/>
    <x v="5"/>
    <x v="0"/>
    <n v="3.5001647999999999"/>
  </r>
  <r>
    <x v="7"/>
    <x v="6"/>
    <x v="6"/>
    <s v="KTOE"/>
    <x v="8"/>
    <x v="3"/>
    <x v="0"/>
    <n v="3.7681199999999998E-2"/>
  </r>
  <r>
    <x v="7"/>
    <x v="6"/>
    <x v="6"/>
    <s v="KTOE"/>
    <x v="3"/>
    <x v="5"/>
    <x v="0"/>
    <n v="94.136011199999999"/>
  </r>
  <r>
    <x v="0"/>
    <x v="9"/>
    <x v="9"/>
    <s v="KTOE"/>
    <x v="4"/>
    <x v="3"/>
    <x v="6"/>
    <n v="36.714049199999998"/>
  </r>
  <r>
    <x v="0"/>
    <x v="9"/>
    <x v="9"/>
    <s v="KTOE"/>
    <x v="18"/>
    <x v="1"/>
    <x v="6"/>
    <n v="33.791662799999997"/>
  </r>
  <r>
    <x v="1"/>
    <x v="10"/>
    <x v="10"/>
    <s v="KTOE"/>
    <x v="20"/>
    <x v="2"/>
    <x v="6"/>
    <n v="62.320518"/>
  </r>
  <r>
    <x v="14"/>
    <x v="6"/>
    <x v="6"/>
    <s v="KTOE"/>
    <x v="31"/>
    <x v="1"/>
    <x v="5"/>
    <n v="15.813543599999999"/>
  </r>
  <r>
    <x v="14"/>
    <x v="6"/>
    <x v="6"/>
    <s v="KTOE"/>
    <x v="11"/>
    <x v="4"/>
    <x v="5"/>
    <n v="53.377513200000003"/>
  </r>
  <r>
    <x v="3"/>
    <x v="6"/>
    <x v="6"/>
    <s v="KTOE"/>
    <x v="19"/>
    <x v="3"/>
    <x v="5"/>
    <n v="4.1868000000000001E-3"/>
  </r>
  <r>
    <x v="7"/>
    <x v="6"/>
    <x v="6"/>
    <s v="KTOE"/>
    <x v="14"/>
    <x v="3"/>
    <x v="5"/>
    <n v="13.272156000000001"/>
  </r>
  <r>
    <x v="7"/>
    <x v="6"/>
    <x v="6"/>
    <s v="KTOE"/>
    <x v="9"/>
    <x v="3"/>
    <x v="5"/>
    <n v="2.6293104"/>
  </r>
  <r>
    <x v="7"/>
    <x v="6"/>
    <x v="6"/>
    <s v="KTOE"/>
    <x v="20"/>
    <x v="4"/>
    <x v="5"/>
    <n v="1.2560399999999999E-2"/>
  </r>
  <r>
    <x v="3"/>
    <x v="2"/>
    <x v="2"/>
    <s v="KTOE"/>
    <x v="33"/>
    <x v="2"/>
    <x v="1"/>
    <n v="0.18840599999999999"/>
  </r>
  <r>
    <x v="3"/>
    <x v="2"/>
    <x v="2"/>
    <s v="KTOE"/>
    <x v="26"/>
    <x v="2"/>
    <x v="1"/>
    <n v="1.3690836"/>
  </r>
  <r>
    <x v="13"/>
    <x v="2"/>
    <x v="2"/>
    <s v="KTOE"/>
    <x v="18"/>
    <x v="3"/>
    <x v="1"/>
    <n v="4.1868000000000001E-3"/>
  </r>
  <r>
    <x v="0"/>
    <x v="0"/>
    <x v="0"/>
    <s v="KTOE"/>
    <x v="1"/>
    <x v="4"/>
    <x v="1"/>
    <n v="239.20863120000001"/>
  </r>
  <r>
    <x v="0"/>
    <x v="0"/>
    <x v="0"/>
    <s v="KTOE"/>
    <x v="2"/>
    <x v="0"/>
    <x v="1"/>
    <n v="1284.7488876"/>
  </r>
  <r>
    <x v="1"/>
    <x v="0"/>
    <x v="0"/>
    <s v="KTOE"/>
    <x v="4"/>
    <x v="5"/>
    <x v="0"/>
    <n v="80.143725599999996"/>
  </r>
  <r>
    <x v="1"/>
    <x v="2"/>
    <x v="2"/>
    <s v="KTOE"/>
    <x v="5"/>
    <x v="5"/>
    <x v="0"/>
    <n v="22.847367599999998"/>
  </r>
  <r>
    <x v="1"/>
    <x v="2"/>
    <x v="2"/>
    <s v="KTOE"/>
    <x v="11"/>
    <x v="2"/>
    <x v="0"/>
    <n v="22.7175768"/>
  </r>
  <r>
    <x v="4"/>
    <x v="0"/>
    <x v="0"/>
    <s v="KTOE"/>
    <x v="33"/>
    <x v="4"/>
    <x v="0"/>
    <n v="66.754339200000004"/>
  </r>
  <r>
    <x v="1"/>
    <x v="0"/>
    <x v="0"/>
    <s v="KTOE"/>
    <x v="7"/>
    <x v="0"/>
    <x v="0"/>
    <n v="1309.7105892"/>
  </r>
  <r>
    <x v="1"/>
    <x v="2"/>
    <x v="2"/>
    <s v="KTOE"/>
    <x v="4"/>
    <x v="0"/>
    <x v="4"/>
    <n v="9.1355976000000005"/>
  </r>
  <r>
    <x v="0"/>
    <x v="1"/>
    <x v="1"/>
    <s v="KTOE"/>
    <x v="11"/>
    <x v="3"/>
    <x v="2"/>
    <n v="11.5388208"/>
  </r>
  <r>
    <x v="2"/>
    <x v="0"/>
    <x v="0"/>
    <s v="KTOE"/>
    <x v="6"/>
    <x v="4"/>
    <x v="1"/>
    <n v="0.76618439999999999"/>
  </r>
  <r>
    <x v="1"/>
    <x v="3"/>
    <x v="3"/>
    <s v="KTOE"/>
    <x v="11"/>
    <x v="0"/>
    <x v="1"/>
    <n v="0.35169119999999998"/>
  </r>
  <r>
    <x v="0"/>
    <x v="1"/>
    <x v="1"/>
    <s v="KTOE"/>
    <x v="5"/>
    <x v="0"/>
    <x v="1"/>
    <n v="5.5726307999999998"/>
  </r>
  <r>
    <x v="3"/>
    <x v="2"/>
    <x v="2"/>
    <s v="KTOE"/>
    <x v="1"/>
    <x v="4"/>
    <x v="1"/>
    <n v="3.7681199999999998E-2"/>
  </r>
  <r>
    <x v="3"/>
    <x v="2"/>
    <x v="2"/>
    <s v="KTOE"/>
    <x v="2"/>
    <x v="1"/>
    <x v="1"/>
    <n v="0.30144959999999998"/>
  </r>
  <r>
    <x v="5"/>
    <x v="0"/>
    <x v="0"/>
    <s v="KTOE"/>
    <x v="9"/>
    <x v="1"/>
    <x v="0"/>
    <n v="14.758470000000001"/>
  </r>
  <r>
    <x v="3"/>
    <x v="0"/>
    <x v="0"/>
    <s v="KTOE"/>
    <x v="0"/>
    <x v="4"/>
    <x v="0"/>
    <n v="0.1088568"/>
  </r>
  <r>
    <x v="3"/>
    <x v="0"/>
    <x v="0"/>
    <s v="KTOE"/>
    <x v="2"/>
    <x v="3"/>
    <x v="0"/>
    <n v="0.28888920000000001"/>
  </r>
  <r>
    <x v="3"/>
    <x v="0"/>
    <x v="0"/>
    <s v="KTOE"/>
    <x v="1"/>
    <x v="1"/>
    <x v="0"/>
    <n v="0.74525039999999998"/>
  </r>
  <r>
    <x v="1"/>
    <x v="2"/>
    <x v="2"/>
    <s v="KTOE"/>
    <x v="8"/>
    <x v="4"/>
    <x v="0"/>
    <n v="18.6605676"/>
  </r>
  <r>
    <x v="6"/>
    <x v="2"/>
    <x v="2"/>
    <s v="KTOE"/>
    <x v="9"/>
    <x v="5"/>
    <x v="0"/>
    <n v="0.1590984"/>
  </r>
  <r>
    <x v="1"/>
    <x v="0"/>
    <x v="0"/>
    <s v="KTOE"/>
    <x v="15"/>
    <x v="5"/>
    <x v="0"/>
    <n v="95.911214400000006"/>
  </r>
  <r>
    <x v="1"/>
    <x v="0"/>
    <x v="0"/>
    <s v="KTOE"/>
    <x v="8"/>
    <x v="5"/>
    <x v="0"/>
    <n v="204.21117000000001"/>
  </r>
  <r>
    <x v="1"/>
    <x v="0"/>
    <x v="0"/>
    <s v="KTOE"/>
    <x v="12"/>
    <x v="2"/>
    <x v="0"/>
    <n v="920.19583799999998"/>
  </r>
  <r>
    <x v="1"/>
    <x v="0"/>
    <x v="0"/>
    <s v="KTOE"/>
    <x v="13"/>
    <x v="3"/>
    <x v="0"/>
    <n v="511.6981356"/>
  </r>
  <r>
    <x v="1"/>
    <x v="2"/>
    <x v="2"/>
    <s v="KTOE"/>
    <x v="12"/>
    <x v="4"/>
    <x v="4"/>
    <n v="27.352364399999999"/>
  </r>
  <r>
    <x v="1"/>
    <x v="2"/>
    <x v="2"/>
    <s v="KTOE"/>
    <x v="8"/>
    <x v="0"/>
    <x v="4"/>
    <n v="20.812582800000001"/>
  </r>
  <r>
    <x v="8"/>
    <x v="2"/>
    <x v="2"/>
    <s v="KTOE"/>
    <x v="20"/>
    <x v="4"/>
    <x v="4"/>
    <n v="3.495978"/>
  </r>
  <r>
    <x v="7"/>
    <x v="2"/>
    <x v="2"/>
    <s v="KTOE"/>
    <x v="2"/>
    <x v="5"/>
    <x v="4"/>
    <n v="0.63220679999999996"/>
  </r>
  <r>
    <x v="7"/>
    <x v="2"/>
    <x v="2"/>
    <s v="KTOE"/>
    <x v="3"/>
    <x v="5"/>
    <x v="4"/>
    <n v="2.6293104"/>
  </r>
  <r>
    <x v="0"/>
    <x v="1"/>
    <x v="1"/>
    <s v="KTOE"/>
    <x v="12"/>
    <x v="0"/>
    <x v="2"/>
    <n v="36.931762800000001"/>
  </r>
  <r>
    <x v="0"/>
    <x v="1"/>
    <x v="1"/>
    <s v="KTOE"/>
    <x v="13"/>
    <x v="0"/>
    <x v="2"/>
    <n v="9.5040359999999993"/>
  </r>
  <r>
    <x v="8"/>
    <x v="0"/>
    <x v="0"/>
    <s v="KTOE"/>
    <x v="33"/>
    <x v="1"/>
    <x v="1"/>
    <n v="1.8338184"/>
  </r>
  <r>
    <x v="8"/>
    <x v="0"/>
    <x v="0"/>
    <s v="KTOE"/>
    <x v="18"/>
    <x v="5"/>
    <x v="1"/>
    <n v="0.15491160000000001"/>
  </r>
  <r>
    <x v="1"/>
    <x v="0"/>
    <x v="0"/>
    <s v="KTOE"/>
    <x v="12"/>
    <x v="3"/>
    <x v="1"/>
    <n v="930.60840959999996"/>
  </r>
  <r>
    <x v="1"/>
    <x v="0"/>
    <x v="0"/>
    <s v="KTOE"/>
    <x v="8"/>
    <x v="2"/>
    <x v="1"/>
    <n v="255.2022072"/>
  </r>
  <r>
    <x v="4"/>
    <x v="0"/>
    <x v="0"/>
    <s v="KTOE"/>
    <x v="14"/>
    <x v="3"/>
    <x v="1"/>
    <n v="344.53177199999999"/>
  </r>
  <r>
    <x v="6"/>
    <x v="0"/>
    <x v="0"/>
    <s v="KTOE"/>
    <x v="3"/>
    <x v="1"/>
    <x v="1"/>
    <n v="15.549775199999999"/>
  </r>
  <r>
    <x v="7"/>
    <x v="0"/>
    <x v="0"/>
    <s v="KTOE"/>
    <x v="8"/>
    <x v="1"/>
    <x v="1"/>
    <n v="7.95492E-2"/>
  </r>
  <r>
    <x v="0"/>
    <x v="1"/>
    <x v="1"/>
    <s v="KTOE"/>
    <x v="11"/>
    <x v="1"/>
    <x v="1"/>
    <n v="21.616448399999999"/>
  </r>
  <r>
    <x v="0"/>
    <x v="1"/>
    <x v="1"/>
    <s v="KTOE"/>
    <x v="12"/>
    <x v="2"/>
    <x v="1"/>
    <n v="33.054786"/>
  </r>
  <r>
    <x v="6"/>
    <x v="2"/>
    <x v="2"/>
    <s v="KTOE"/>
    <x v="3"/>
    <x v="1"/>
    <x v="1"/>
    <n v="0.24283440000000001"/>
  </r>
  <r>
    <x v="7"/>
    <x v="2"/>
    <x v="2"/>
    <s v="KTOE"/>
    <x v="11"/>
    <x v="3"/>
    <x v="1"/>
    <n v="1.2099852"/>
  </r>
  <r>
    <x v="7"/>
    <x v="2"/>
    <x v="2"/>
    <s v="KTOE"/>
    <x v="12"/>
    <x v="1"/>
    <x v="1"/>
    <n v="3.3494400000000001E-2"/>
  </r>
  <r>
    <x v="7"/>
    <x v="2"/>
    <x v="2"/>
    <s v="KTOE"/>
    <x v="1"/>
    <x v="0"/>
    <x v="1"/>
    <n v="0.16747200000000001"/>
  </r>
  <r>
    <x v="7"/>
    <x v="2"/>
    <x v="2"/>
    <s v="KTOE"/>
    <x v="3"/>
    <x v="5"/>
    <x v="1"/>
    <n v="2.6293104"/>
  </r>
  <r>
    <x v="1"/>
    <x v="2"/>
    <x v="2"/>
    <s v="KTOE"/>
    <x v="12"/>
    <x v="2"/>
    <x v="1"/>
    <n v="20.929813200000002"/>
  </r>
  <r>
    <x v="8"/>
    <x v="2"/>
    <x v="2"/>
    <s v="KTOE"/>
    <x v="33"/>
    <x v="4"/>
    <x v="1"/>
    <n v="0.83735999999999999"/>
  </r>
  <r>
    <x v="8"/>
    <x v="0"/>
    <x v="0"/>
    <s v="KTOE"/>
    <x v="20"/>
    <x v="1"/>
    <x v="0"/>
    <n v="3.2196492000000001"/>
  </r>
  <r>
    <x v="8"/>
    <x v="0"/>
    <x v="0"/>
    <s v="KTOE"/>
    <x v="33"/>
    <x v="3"/>
    <x v="0"/>
    <n v="0.72431639999999997"/>
  </r>
  <r>
    <x v="9"/>
    <x v="0"/>
    <x v="0"/>
    <s v="KTOE"/>
    <x v="19"/>
    <x v="4"/>
    <x v="0"/>
    <n v="2.0934000000000001E-2"/>
  </r>
  <r>
    <x v="6"/>
    <x v="0"/>
    <x v="0"/>
    <s v="KTOE"/>
    <x v="9"/>
    <x v="4"/>
    <x v="0"/>
    <n v="5.4679608000000002"/>
  </r>
  <r>
    <x v="6"/>
    <x v="0"/>
    <x v="0"/>
    <s v="KTOE"/>
    <x v="3"/>
    <x v="1"/>
    <x v="0"/>
    <n v="15.549775199999999"/>
  </r>
  <r>
    <x v="7"/>
    <x v="0"/>
    <x v="0"/>
    <s v="KTOE"/>
    <x v="13"/>
    <x v="1"/>
    <x v="0"/>
    <n v="0.1842192"/>
  </r>
  <r>
    <x v="7"/>
    <x v="0"/>
    <x v="0"/>
    <s v="KTOE"/>
    <x v="1"/>
    <x v="2"/>
    <x v="0"/>
    <n v="16.186168800000001"/>
  </r>
  <r>
    <x v="1"/>
    <x v="2"/>
    <x v="2"/>
    <s v="KTOE"/>
    <x v="20"/>
    <x v="3"/>
    <x v="0"/>
    <n v="25.849303200000001"/>
  </r>
  <r>
    <x v="6"/>
    <x v="2"/>
    <x v="2"/>
    <s v="KTOE"/>
    <x v="33"/>
    <x v="4"/>
    <x v="0"/>
    <n v="1.4695668"/>
  </r>
  <r>
    <x v="8"/>
    <x v="2"/>
    <x v="2"/>
    <s v="KTOE"/>
    <x v="29"/>
    <x v="2"/>
    <x v="0"/>
    <n v="0.37262519999999999"/>
  </r>
  <r>
    <x v="13"/>
    <x v="2"/>
    <x v="2"/>
    <s v="KTOE"/>
    <x v="18"/>
    <x v="3"/>
    <x v="0"/>
    <n v="4.1868000000000001E-3"/>
  </r>
  <r>
    <x v="7"/>
    <x v="2"/>
    <x v="2"/>
    <s v="KTOE"/>
    <x v="19"/>
    <x v="2"/>
    <x v="0"/>
    <n v="9.21096E-2"/>
  </r>
  <r>
    <x v="7"/>
    <x v="2"/>
    <x v="2"/>
    <s v="KTOE"/>
    <x v="32"/>
    <x v="2"/>
    <x v="0"/>
    <n v="1.2560399999999999E-2"/>
  </r>
  <r>
    <x v="4"/>
    <x v="0"/>
    <x v="0"/>
    <s v="KTOE"/>
    <x v="17"/>
    <x v="5"/>
    <x v="0"/>
    <n v="38.229670800000001"/>
  </r>
  <r>
    <x v="0"/>
    <x v="0"/>
    <x v="0"/>
    <s v="KTOE"/>
    <x v="4"/>
    <x v="3"/>
    <x v="0"/>
    <n v="61.340806800000003"/>
  </r>
  <r>
    <x v="0"/>
    <x v="0"/>
    <x v="0"/>
    <s v="KTOE"/>
    <x v="7"/>
    <x v="3"/>
    <x v="0"/>
    <n v="475.6581612"/>
  </r>
  <r>
    <x v="0"/>
    <x v="0"/>
    <x v="0"/>
    <s v="KTOE"/>
    <x v="3"/>
    <x v="4"/>
    <x v="0"/>
    <n v="3216.5844624000001"/>
  </r>
  <r>
    <x v="0"/>
    <x v="0"/>
    <x v="0"/>
    <s v="KTOE"/>
    <x v="35"/>
    <x v="5"/>
    <x v="0"/>
    <n v="67.198139999999995"/>
  </r>
  <r>
    <x v="1"/>
    <x v="0"/>
    <x v="0"/>
    <s v="KTOE"/>
    <x v="31"/>
    <x v="1"/>
    <x v="0"/>
    <n v="8024.6930220000004"/>
  </r>
  <r>
    <x v="1"/>
    <x v="0"/>
    <x v="0"/>
    <s v="KTOE"/>
    <x v="34"/>
    <x v="0"/>
    <x v="0"/>
    <n v="91.808150400000002"/>
  </r>
  <r>
    <x v="1"/>
    <x v="0"/>
    <x v="0"/>
    <s v="KTOE"/>
    <x v="29"/>
    <x v="2"/>
    <x v="0"/>
    <n v="65.443870799999999"/>
  </r>
  <r>
    <x v="11"/>
    <x v="3"/>
    <x v="3"/>
    <s v="KTOE"/>
    <x v="25"/>
    <x v="0"/>
    <x v="3"/>
    <n v="7.5613608000000001"/>
  </r>
  <r>
    <x v="1"/>
    <x v="2"/>
    <x v="2"/>
    <s v="KTOE"/>
    <x v="33"/>
    <x v="3"/>
    <x v="4"/>
    <n v="28.553975999999999"/>
  </r>
  <r>
    <x v="1"/>
    <x v="2"/>
    <x v="2"/>
    <s v="KTOE"/>
    <x v="21"/>
    <x v="1"/>
    <x v="4"/>
    <n v="2.9307599999999998"/>
  </r>
  <r>
    <x v="3"/>
    <x v="2"/>
    <x v="2"/>
    <s v="KTOE"/>
    <x v="33"/>
    <x v="0"/>
    <x v="4"/>
    <n v="0.15072479999999999"/>
  </r>
  <r>
    <x v="3"/>
    <x v="2"/>
    <x v="2"/>
    <s v="KTOE"/>
    <x v="18"/>
    <x v="0"/>
    <x v="4"/>
    <n v="1.8631260000000001"/>
  </r>
  <r>
    <x v="3"/>
    <x v="2"/>
    <x v="2"/>
    <s v="KTOE"/>
    <x v="27"/>
    <x v="0"/>
    <x v="4"/>
    <n v="0.36425160000000001"/>
  </r>
  <r>
    <x v="8"/>
    <x v="2"/>
    <x v="2"/>
    <s v="KTOE"/>
    <x v="13"/>
    <x v="4"/>
    <x v="4"/>
    <n v="3.9188448"/>
  </r>
  <r>
    <x v="13"/>
    <x v="2"/>
    <x v="2"/>
    <s v="KTOE"/>
    <x v="14"/>
    <x v="5"/>
    <x v="4"/>
    <n v="1.0801944000000001"/>
  </r>
  <r>
    <x v="6"/>
    <x v="2"/>
    <x v="2"/>
    <s v="KTOE"/>
    <x v="33"/>
    <x v="3"/>
    <x v="4"/>
    <n v="0.3935592"/>
  </r>
  <r>
    <x v="7"/>
    <x v="2"/>
    <x v="2"/>
    <s v="KTOE"/>
    <x v="9"/>
    <x v="3"/>
    <x v="4"/>
    <n v="0.20096639999999999"/>
  </r>
  <r>
    <x v="7"/>
    <x v="2"/>
    <x v="2"/>
    <s v="KTOE"/>
    <x v="17"/>
    <x v="5"/>
    <x v="4"/>
    <n v="3.7681199999999998E-2"/>
  </r>
  <r>
    <x v="7"/>
    <x v="2"/>
    <x v="2"/>
    <s v="KTOE"/>
    <x v="26"/>
    <x v="5"/>
    <x v="4"/>
    <n v="1.5365556"/>
  </r>
  <r>
    <x v="7"/>
    <x v="2"/>
    <x v="2"/>
    <s v="KTOE"/>
    <x v="32"/>
    <x v="2"/>
    <x v="4"/>
    <n v="1.2560399999999999E-2"/>
  </r>
  <r>
    <x v="4"/>
    <x v="0"/>
    <x v="0"/>
    <s v="KTOE"/>
    <x v="13"/>
    <x v="4"/>
    <x v="1"/>
    <n v="13.640594399999999"/>
  </r>
  <r>
    <x v="13"/>
    <x v="0"/>
    <x v="0"/>
    <s v="KTOE"/>
    <x v="17"/>
    <x v="2"/>
    <x v="1"/>
    <n v="3.9230315999999998"/>
  </r>
  <r>
    <x v="0"/>
    <x v="0"/>
    <x v="0"/>
    <s v="KTOE"/>
    <x v="28"/>
    <x v="3"/>
    <x v="1"/>
    <n v="665.16110279999998"/>
  </r>
  <r>
    <x v="0"/>
    <x v="0"/>
    <x v="0"/>
    <s v="KTOE"/>
    <x v="35"/>
    <x v="1"/>
    <x v="1"/>
    <n v="75.044203199999998"/>
  </r>
  <r>
    <x v="0"/>
    <x v="0"/>
    <x v="0"/>
    <s v="KTOE"/>
    <x v="25"/>
    <x v="5"/>
    <x v="1"/>
    <n v="4503.3262667999998"/>
  </r>
  <r>
    <x v="1"/>
    <x v="0"/>
    <x v="0"/>
    <s v="KTOE"/>
    <x v="20"/>
    <x v="4"/>
    <x v="1"/>
    <n v="1325.164068"/>
  </r>
  <r>
    <x v="9"/>
    <x v="0"/>
    <x v="0"/>
    <s v="KTOE"/>
    <x v="8"/>
    <x v="1"/>
    <x v="1"/>
    <n v="0.77037120000000003"/>
  </r>
  <r>
    <x v="10"/>
    <x v="0"/>
    <x v="0"/>
    <s v="KTOE"/>
    <x v="11"/>
    <x v="3"/>
    <x v="1"/>
    <n v="0.13816439999999999"/>
  </r>
  <r>
    <x v="14"/>
    <x v="0"/>
    <x v="0"/>
    <s v="KTOE"/>
    <x v="33"/>
    <x v="2"/>
    <x v="1"/>
    <n v="77.547909599999997"/>
  </r>
  <r>
    <x v="7"/>
    <x v="0"/>
    <x v="0"/>
    <s v="KTOE"/>
    <x v="18"/>
    <x v="4"/>
    <x v="1"/>
    <n v="1.67472E-2"/>
  </r>
  <r>
    <x v="7"/>
    <x v="0"/>
    <x v="0"/>
    <s v="KTOE"/>
    <x v="27"/>
    <x v="3"/>
    <x v="1"/>
    <n v="7.5362399999999996E-2"/>
  </r>
  <r>
    <x v="7"/>
    <x v="0"/>
    <x v="0"/>
    <s v="KTOE"/>
    <x v="19"/>
    <x v="5"/>
    <x v="1"/>
    <n v="1.1053151999999999"/>
  </r>
  <r>
    <x v="13"/>
    <x v="4"/>
    <x v="4"/>
    <s v="KTOE"/>
    <x v="18"/>
    <x v="3"/>
    <x v="1"/>
    <n v="10.9024272"/>
  </r>
  <r>
    <x v="0"/>
    <x v="1"/>
    <x v="1"/>
    <s v="KTOE"/>
    <x v="24"/>
    <x v="4"/>
    <x v="1"/>
    <n v="0.18003240000000001"/>
  </r>
  <r>
    <x v="7"/>
    <x v="2"/>
    <x v="2"/>
    <s v="KTOE"/>
    <x v="9"/>
    <x v="1"/>
    <x v="1"/>
    <n v="0.19259280000000001"/>
  </r>
  <r>
    <x v="7"/>
    <x v="2"/>
    <x v="2"/>
    <s v="KTOE"/>
    <x v="24"/>
    <x v="5"/>
    <x v="1"/>
    <n v="7.1175600000000006E-2"/>
  </r>
  <r>
    <x v="7"/>
    <x v="2"/>
    <x v="2"/>
    <s v="KTOE"/>
    <x v="26"/>
    <x v="2"/>
    <x v="1"/>
    <n v="1.7124012"/>
  </r>
  <r>
    <x v="1"/>
    <x v="2"/>
    <x v="2"/>
    <s v="KTOE"/>
    <x v="21"/>
    <x v="4"/>
    <x v="1"/>
    <n v="4.4170740000000004"/>
  </r>
  <r>
    <x v="1"/>
    <x v="2"/>
    <x v="2"/>
    <s v="KTOE"/>
    <x v="20"/>
    <x v="1"/>
    <x v="1"/>
    <n v="20.837703600000001"/>
  </r>
  <r>
    <x v="3"/>
    <x v="2"/>
    <x v="2"/>
    <s v="KTOE"/>
    <x v="18"/>
    <x v="5"/>
    <x v="1"/>
    <n v="1.2811608000000001"/>
  </r>
  <r>
    <x v="3"/>
    <x v="2"/>
    <x v="2"/>
    <s v="KTOE"/>
    <x v="27"/>
    <x v="5"/>
    <x v="1"/>
    <n v="0.39774599999999999"/>
  </r>
  <r>
    <x v="8"/>
    <x v="2"/>
    <x v="2"/>
    <s v="KTOE"/>
    <x v="13"/>
    <x v="2"/>
    <x v="1"/>
    <n v="3.5629667999999999"/>
  </r>
  <r>
    <x v="8"/>
    <x v="2"/>
    <x v="2"/>
    <s v="KTOE"/>
    <x v="12"/>
    <x v="0"/>
    <x v="1"/>
    <n v="1.2560399999999999E-2"/>
  </r>
  <r>
    <x v="14"/>
    <x v="0"/>
    <x v="0"/>
    <s v="KTOE"/>
    <x v="23"/>
    <x v="0"/>
    <x v="0"/>
    <n v="33.6325644"/>
  </r>
  <r>
    <x v="14"/>
    <x v="0"/>
    <x v="0"/>
    <s v="KTOE"/>
    <x v="26"/>
    <x v="5"/>
    <x v="0"/>
    <n v="70.941139199999995"/>
  </r>
  <r>
    <x v="8"/>
    <x v="0"/>
    <x v="0"/>
    <s v="KTOE"/>
    <x v="17"/>
    <x v="1"/>
    <x v="0"/>
    <n v="1.4570064"/>
  </r>
  <r>
    <x v="0"/>
    <x v="1"/>
    <x v="1"/>
    <s v="KTOE"/>
    <x v="0"/>
    <x v="5"/>
    <x v="1"/>
    <n v="1.2560399999999999E-2"/>
  </r>
  <r>
    <x v="0"/>
    <x v="0"/>
    <x v="0"/>
    <s v="KTOE"/>
    <x v="2"/>
    <x v="3"/>
    <x v="1"/>
    <n v="1345.1518512"/>
  </r>
  <r>
    <x v="0"/>
    <x v="1"/>
    <x v="1"/>
    <s v="KTOE"/>
    <x v="2"/>
    <x v="5"/>
    <x v="1"/>
    <n v="30.672496800000001"/>
  </r>
  <r>
    <x v="1"/>
    <x v="0"/>
    <x v="0"/>
    <s v="KTOE"/>
    <x v="4"/>
    <x v="1"/>
    <x v="0"/>
    <n v="75.483817200000004"/>
  </r>
  <r>
    <x v="1"/>
    <x v="2"/>
    <x v="2"/>
    <s v="KTOE"/>
    <x v="5"/>
    <x v="1"/>
    <x v="0"/>
    <n v="36.487962000000003"/>
  </r>
  <r>
    <x v="1"/>
    <x v="2"/>
    <x v="2"/>
    <s v="KTOE"/>
    <x v="11"/>
    <x v="4"/>
    <x v="0"/>
    <n v="26.648982"/>
  </r>
  <r>
    <x v="1"/>
    <x v="0"/>
    <x v="0"/>
    <s v="KTOE"/>
    <x v="7"/>
    <x v="3"/>
    <x v="0"/>
    <n v="1275.2113572000001"/>
  </r>
  <r>
    <x v="1"/>
    <x v="2"/>
    <x v="2"/>
    <s v="KTOE"/>
    <x v="4"/>
    <x v="3"/>
    <x v="4"/>
    <n v="11.743974"/>
  </r>
  <r>
    <x v="0"/>
    <x v="1"/>
    <x v="1"/>
    <s v="KTOE"/>
    <x v="11"/>
    <x v="2"/>
    <x v="2"/>
    <n v="5.9913107999999999"/>
  </r>
  <r>
    <x v="3"/>
    <x v="0"/>
    <x v="0"/>
    <s v="KTOE"/>
    <x v="1"/>
    <x v="5"/>
    <x v="1"/>
    <n v="0.38099880000000003"/>
  </r>
  <r>
    <x v="4"/>
    <x v="0"/>
    <x v="0"/>
    <s v="KTOE"/>
    <x v="6"/>
    <x v="5"/>
    <x v="1"/>
    <n v="1.1346228"/>
  </r>
  <r>
    <x v="5"/>
    <x v="0"/>
    <x v="0"/>
    <s v="KTOE"/>
    <x v="9"/>
    <x v="5"/>
    <x v="1"/>
    <n v="15.5204676"/>
  </r>
  <r>
    <x v="1"/>
    <x v="3"/>
    <x v="3"/>
    <s v="KTOE"/>
    <x v="7"/>
    <x v="5"/>
    <x v="1"/>
    <n v="0.26376840000000001"/>
  </r>
  <r>
    <x v="7"/>
    <x v="6"/>
    <x v="6"/>
    <s v="KTOE"/>
    <x v="32"/>
    <x v="2"/>
    <x v="5"/>
    <n v="3.3494400000000001E-2"/>
  </r>
  <r>
    <x v="0"/>
    <x v="7"/>
    <x v="7"/>
    <s v="KTOE"/>
    <x v="7"/>
    <x v="4"/>
    <x v="5"/>
    <n v="56.266405200000001"/>
  </r>
  <r>
    <x v="0"/>
    <x v="7"/>
    <x v="7"/>
    <s v="KTOE"/>
    <x v="4"/>
    <x v="1"/>
    <x v="5"/>
    <n v="0.61127279999999995"/>
  </r>
  <r>
    <x v="0"/>
    <x v="7"/>
    <x v="7"/>
    <s v="KTOE"/>
    <x v="18"/>
    <x v="0"/>
    <x v="5"/>
    <n v="18.8992152"/>
  </r>
  <r>
    <x v="1"/>
    <x v="7"/>
    <x v="7"/>
    <s v="KTOE"/>
    <x v="29"/>
    <x v="2"/>
    <x v="5"/>
    <n v="4.0025807999999996"/>
  </r>
  <r>
    <x v="10"/>
    <x v="7"/>
    <x v="7"/>
    <s v="KTOE"/>
    <x v="10"/>
    <x v="4"/>
    <x v="5"/>
    <n v="0.1590984"/>
  </r>
  <r>
    <x v="3"/>
    <x v="7"/>
    <x v="7"/>
    <s v="KTOE"/>
    <x v="26"/>
    <x v="2"/>
    <x v="5"/>
    <n v="11.509513200000001"/>
  </r>
  <r>
    <x v="13"/>
    <x v="7"/>
    <x v="7"/>
    <s v="KTOE"/>
    <x v="17"/>
    <x v="5"/>
    <x v="5"/>
    <n v="2.5120799999999999E-2"/>
  </r>
  <r>
    <x v="7"/>
    <x v="7"/>
    <x v="7"/>
    <s v="KTOE"/>
    <x v="9"/>
    <x v="1"/>
    <x v="5"/>
    <n v="1.6663463999999999"/>
  </r>
  <r>
    <x v="0"/>
    <x v="6"/>
    <x v="6"/>
    <s v="KTOE"/>
    <x v="32"/>
    <x v="0"/>
    <x v="5"/>
    <n v="4.1868000000000001E-3"/>
  </r>
  <r>
    <x v="1"/>
    <x v="6"/>
    <x v="6"/>
    <s v="KTOE"/>
    <x v="33"/>
    <x v="4"/>
    <x v="5"/>
    <n v="1330.2970848"/>
  </r>
  <r>
    <x v="0"/>
    <x v="8"/>
    <x v="8"/>
    <s v="KTOE"/>
    <x v="7"/>
    <x v="4"/>
    <x v="7"/>
    <n v="30.103092"/>
  </r>
  <r>
    <x v="0"/>
    <x v="5"/>
    <x v="5"/>
    <s v="KTOE"/>
    <x v="17"/>
    <x v="1"/>
    <x v="1"/>
    <n v="67.478655599999996"/>
  </r>
  <r>
    <x v="0"/>
    <x v="5"/>
    <x v="5"/>
    <s v="KTOE"/>
    <x v="21"/>
    <x v="5"/>
    <x v="1"/>
    <n v="15.2441388"/>
  </r>
  <r>
    <x v="2"/>
    <x v="5"/>
    <x v="5"/>
    <s v="KTOE"/>
    <x v="14"/>
    <x v="2"/>
    <x v="1"/>
    <n v="128.7357264"/>
  </r>
  <r>
    <x v="1"/>
    <x v="5"/>
    <x v="5"/>
    <s v="KTOE"/>
    <x v="29"/>
    <x v="5"/>
    <x v="1"/>
    <n v="0.66151439999999995"/>
  </r>
  <r>
    <x v="1"/>
    <x v="5"/>
    <x v="5"/>
    <s v="KTOE"/>
    <x v="13"/>
    <x v="1"/>
    <x v="1"/>
    <n v="1.6035444000000001"/>
  </r>
  <r>
    <x v="0"/>
    <x v="9"/>
    <x v="9"/>
    <s v="KTOE"/>
    <x v="4"/>
    <x v="4"/>
    <x v="1"/>
    <n v="23.153003999999999"/>
  </r>
  <r>
    <x v="1"/>
    <x v="9"/>
    <x v="9"/>
    <s v="KTOE"/>
    <x v="20"/>
    <x v="2"/>
    <x v="1"/>
    <n v="860.04408239999998"/>
  </r>
  <r>
    <x v="1"/>
    <x v="9"/>
    <x v="9"/>
    <s v="KTOE"/>
    <x v="29"/>
    <x v="1"/>
    <x v="1"/>
    <n v="2.2022567999999998"/>
  </r>
  <r>
    <x v="1"/>
    <x v="10"/>
    <x v="10"/>
    <s v="KTOE"/>
    <x v="29"/>
    <x v="0"/>
    <x v="1"/>
    <n v="5.3214227999999997"/>
  </r>
  <r>
    <x v="0"/>
    <x v="6"/>
    <x v="6"/>
    <s v="KTOE"/>
    <x v="4"/>
    <x v="5"/>
    <x v="1"/>
    <n v="1.0383264000000001"/>
  </r>
  <r>
    <x v="0"/>
    <x v="6"/>
    <x v="6"/>
    <s v="KTOE"/>
    <x v="7"/>
    <x v="4"/>
    <x v="1"/>
    <n v="56.266405200000001"/>
  </r>
  <r>
    <x v="1"/>
    <x v="6"/>
    <x v="6"/>
    <s v="KTOE"/>
    <x v="33"/>
    <x v="1"/>
    <x v="1"/>
    <n v="1292.7414888000001"/>
  </r>
  <r>
    <x v="13"/>
    <x v="6"/>
    <x v="6"/>
    <s v="KTOE"/>
    <x v="17"/>
    <x v="2"/>
    <x v="1"/>
    <n v="3.7053180000000001"/>
  </r>
  <r>
    <x v="14"/>
    <x v="6"/>
    <x v="6"/>
    <s v="KTOE"/>
    <x v="18"/>
    <x v="2"/>
    <x v="1"/>
    <n v="21.704371200000001"/>
  </r>
  <r>
    <x v="14"/>
    <x v="6"/>
    <x v="6"/>
    <s v="KTOE"/>
    <x v="23"/>
    <x v="5"/>
    <x v="1"/>
    <n v="7.9046783999999999"/>
  </r>
  <r>
    <x v="14"/>
    <x v="6"/>
    <x v="6"/>
    <s v="KTOE"/>
    <x v="2"/>
    <x v="0"/>
    <x v="1"/>
    <n v="26.2428624"/>
  </r>
  <r>
    <x v="14"/>
    <x v="6"/>
    <x v="6"/>
    <s v="KTOE"/>
    <x v="10"/>
    <x v="3"/>
    <x v="1"/>
    <n v="8.4364019999999993"/>
  </r>
  <r>
    <x v="7"/>
    <x v="6"/>
    <x v="6"/>
    <s v="KTOE"/>
    <x v="14"/>
    <x v="4"/>
    <x v="1"/>
    <n v="13.5317376"/>
  </r>
  <r>
    <x v="7"/>
    <x v="6"/>
    <x v="6"/>
    <s v="KTOE"/>
    <x v="17"/>
    <x v="0"/>
    <x v="1"/>
    <n v="2.3739156000000001"/>
  </r>
  <r>
    <x v="7"/>
    <x v="6"/>
    <x v="6"/>
    <s v="KTOE"/>
    <x v="32"/>
    <x v="5"/>
    <x v="1"/>
    <n v="0.26376840000000001"/>
  </r>
  <r>
    <x v="0"/>
    <x v="7"/>
    <x v="7"/>
    <s v="KTOE"/>
    <x v="4"/>
    <x v="0"/>
    <x v="1"/>
    <n v="0.55265759999999997"/>
  </r>
  <r>
    <x v="0"/>
    <x v="7"/>
    <x v="7"/>
    <s v="KTOE"/>
    <x v="7"/>
    <x v="3"/>
    <x v="1"/>
    <n v="57.639675599999997"/>
  </r>
  <r>
    <x v="0"/>
    <x v="7"/>
    <x v="7"/>
    <s v="KTOE"/>
    <x v="27"/>
    <x v="2"/>
    <x v="1"/>
    <n v="92.725059599999994"/>
  </r>
  <r>
    <x v="3"/>
    <x v="7"/>
    <x v="7"/>
    <s v="KTOE"/>
    <x v="19"/>
    <x v="1"/>
    <x v="1"/>
    <n v="4.1868000000000001E-3"/>
  </r>
  <r>
    <x v="13"/>
    <x v="7"/>
    <x v="7"/>
    <s v="KTOE"/>
    <x v="18"/>
    <x v="2"/>
    <x v="1"/>
    <n v="7.5362399999999996E-2"/>
  </r>
  <r>
    <x v="13"/>
    <x v="7"/>
    <x v="7"/>
    <s v="KTOE"/>
    <x v="25"/>
    <x v="0"/>
    <x v="1"/>
    <n v="0.86248080000000005"/>
  </r>
  <r>
    <x v="0"/>
    <x v="11"/>
    <x v="11"/>
    <s v="KTOE"/>
    <x v="0"/>
    <x v="0"/>
    <x v="1"/>
    <n v="59.703767999999997"/>
  </r>
  <r>
    <x v="0"/>
    <x v="11"/>
    <x v="11"/>
    <s v="KTOE"/>
    <x v="0"/>
    <x v="4"/>
    <x v="8"/>
    <n v="61.9813872"/>
  </r>
  <r>
    <x v="0"/>
    <x v="5"/>
    <x v="5"/>
    <s v="KTOE"/>
    <x v="0"/>
    <x v="2"/>
    <x v="3"/>
    <n v="50.074128000000002"/>
  </r>
  <r>
    <x v="0"/>
    <x v="8"/>
    <x v="8"/>
    <s v="KTOE"/>
    <x v="1"/>
    <x v="0"/>
    <x v="7"/>
    <n v="1.8045108000000001"/>
  </r>
  <r>
    <x v="0"/>
    <x v="11"/>
    <x v="11"/>
    <s v="KTOE"/>
    <x v="1"/>
    <x v="5"/>
    <x v="1"/>
    <n v="169.1844012"/>
  </r>
  <r>
    <x v="0"/>
    <x v="9"/>
    <x v="9"/>
    <s v="KTOE"/>
    <x v="1"/>
    <x v="5"/>
    <x v="1"/>
    <n v="0.38099880000000003"/>
  </r>
  <r>
    <x v="0"/>
    <x v="11"/>
    <x v="11"/>
    <s v="KTOE"/>
    <x v="1"/>
    <x v="1"/>
    <x v="0"/>
    <n v="171.92256839999999"/>
  </r>
  <r>
    <x v="0"/>
    <x v="6"/>
    <x v="6"/>
    <s v="KTOE"/>
    <x v="1"/>
    <x v="1"/>
    <x v="5"/>
    <n v="4.3710192000000001"/>
  </r>
  <r>
    <x v="0"/>
    <x v="6"/>
    <x v="6"/>
    <s v="KTOE"/>
    <x v="1"/>
    <x v="3"/>
    <x v="1"/>
    <n v="4.3040304000000003"/>
  </r>
  <r>
    <x v="0"/>
    <x v="8"/>
    <x v="8"/>
    <s v="KTOE"/>
    <x v="2"/>
    <x v="0"/>
    <x v="0"/>
    <n v="1.5658631999999999"/>
  </r>
  <r>
    <x v="0"/>
    <x v="5"/>
    <x v="5"/>
    <s v="KTOE"/>
    <x v="2"/>
    <x v="5"/>
    <x v="3"/>
    <n v="614.34172439999998"/>
  </r>
  <r>
    <x v="1"/>
    <x v="9"/>
    <x v="9"/>
    <s v="KTOE"/>
    <x v="11"/>
    <x v="1"/>
    <x v="6"/>
    <n v="964.50474240000005"/>
  </r>
  <r>
    <x v="3"/>
    <x v="6"/>
    <x v="6"/>
    <s v="KTOE"/>
    <x v="0"/>
    <x v="0"/>
    <x v="5"/>
    <n v="7.1175600000000006E-2"/>
  </r>
  <r>
    <x v="0"/>
    <x v="7"/>
    <x v="7"/>
    <s v="KTOE"/>
    <x v="5"/>
    <x v="4"/>
    <x v="5"/>
    <n v="3888.3188412"/>
  </r>
  <r>
    <x v="1"/>
    <x v="7"/>
    <x v="7"/>
    <s v="KTOE"/>
    <x v="11"/>
    <x v="2"/>
    <x v="5"/>
    <n v="373.12342919999998"/>
  </r>
  <r>
    <x v="3"/>
    <x v="7"/>
    <x v="7"/>
    <s v="KTOE"/>
    <x v="1"/>
    <x v="2"/>
    <x v="5"/>
    <n v="0.6866352"/>
  </r>
  <r>
    <x v="2"/>
    <x v="5"/>
    <x v="5"/>
    <s v="KTOE"/>
    <x v="8"/>
    <x v="5"/>
    <x v="1"/>
    <n v="6.5523420000000003"/>
  </r>
  <r>
    <x v="1"/>
    <x v="5"/>
    <x v="5"/>
    <s v="KTOE"/>
    <x v="11"/>
    <x v="4"/>
    <x v="1"/>
    <n v="0.25958160000000002"/>
  </r>
  <r>
    <x v="1"/>
    <x v="10"/>
    <x v="10"/>
    <s v="KTOE"/>
    <x v="5"/>
    <x v="0"/>
    <x v="1"/>
    <n v="48.081211199999998"/>
  </r>
  <r>
    <x v="0"/>
    <x v="6"/>
    <x v="6"/>
    <s v="KTOE"/>
    <x v="5"/>
    <x v="3"/>
    <x v="1"/>
    <n v="3757.004046"/>
  </r>
  <r>
    <x v="5"/>
    <x v="6"/>
    <x v="6"/>
    <s v="KTOE"/>
    <x v="9"/>
    <x v="2"/>
    <x v="1"/>
    <n v="15.951708"/>
  </r>
  <r>
    <x v="5"/>
    <x v="6"/>
    <x v="6"/>
    <s v="KTOE"/>
    <x v="6"/>
    <x v="5"/>
    <x v="0"/>
    <n v="6.4811664000000002"/>
  </r>
  <r>
    <x v="4"/>
    <x v="5"/>
    <x v="5"/>
    <s v="KTOE"/>
    <x v="14"/>
    <x v="2"/>
    <x v="3"/>
    <n v="5.7107951999999997"/>
  </r>
  <r>
    <x v="0"/>
    <x v="5"/>
    <x v="5"/>
    <s v="KTOE"/>
    <x v="11"/>
    <x v="0"/>
    <x v="3"/>
    <n v="533.13873839999997"/>
  </r>
  <r>
    <x v="0"/>
    <x v="9"/>
    <x v="9"/>
    <s v="KTOE"/>
    <x v="27"/>
    <x v="3"/>
    <x v="6"/>
    <n v="24.718867199999998"/>
  </r>
  <r>
    <x v="1"/>
    <x v="9"/>
    <x v="9"/>
    <s v="KTOE"/>
    <x v="9"/>
    <x v="3"/>
    <x v="6"/>
    <n v="293.08856040000001"/>
  </r>
  <r>
    <x v="1"/>
    <x v="9"/>
    <x v="9"/>
    <s v="KTOE"/>
    <x v="10"/>
    <x v="4"/>
    <x v="6"/>
    <n v="791.74900079999998"/>
  </r>
  <r>
    <x v="1"/>
    <x v="10"/>
    <x v="10"/>
    <s v="KTOE"/>
    <x v="15"/>
    <x v="4"/>
    <x v="6"/>
    <n v="54.239994000000003"/>
  </r>
  <r>
    <x v="6"/>
    <x v="6"/>
    <x v="6"/>
    <s v="KTOE"/>
    <x v="3"/>
    <x v="5"/>
    <x v="5"/>
    <n v="14.067648"/>
  </r>
  <r>
    <x v="7"/>
    <x v="6"/>
    <x v="6"/>
    <s v="KTOE"/>
    <x v="2"/>
    <x v="4"/>
    <x v="5"/>
    <n v="6.4811664000000002"/>
  </r>
  <r>
    <x v="7"/>
    <x v="6"/>
    <x v="6"/>
    <s v="KTOE"/>
    <x v="3"/>
    <x v="4"/>
    <x v="5"/>
    <n v="137.24749080000001"/>
  </r>
  <r>
    <x v="1"/>
    <x v="7"/>
    <x v="7"/>
    <s v="KTOE"/>
    <x v="13"/>
    <x v="3"/>
    <x v="5"/>
    <n v="103.1543784"/>
  </r>
  <r>
    <x v="6"/>
    <x v="7"/>
    <x v="7"/>
    <s v="KTOE"/>
    <x v="10"/>
    <x v="2"/>
    <x v="5"/>
    <n v="7.95492E-2"/>
  </r>
  <r>
    <x v="7"/>
    <x v="7"/>
    <x v="7"/>
    <s v="KTOE"/>
    <x v="13"/>
    <x v="2"/>
    <x v="5"/>
    <n v="0.43542720000000001"/>
  </r>
  <r>
    <x v="0"/>
    <x v="6"/>
    <x v="6"/>
    <s v="KTOE"/>
    <x v="18"/>
    <x v="1"/>
    <x v="5"/>
    <n v="12.1124124"/>
  </r>
  <r>
    <x v="0"/>
    <x v="6"/>
    <x v="6"/>
    <s v="KTOE"/>
    <x v="27"/>
    <x v="2"/>
    <x v="5"/>
    <n v="92.725059599999994"/>
  </r>
  <r>
    <x v="1"/>
    <x v="6"/>
    <x v="6"/>
    <s v="KTOE"/>
    <x v="16"/>
    <x v="4"/>
    <x v="5"/>
    <n v="89.216521200000003"/>
  </r>
  <r>
    <x v="0"/>
    <x v="8"/>
    <x v="8"/>
    <s v="KTOE"/>
    <x v="27"/>
    <x v="0"/>
    <x v="7"/>
    <n v="0.33913080000000001"/>
  </r>
  <r>
    <x v="0"/>
    <x v="5"/>
    <x v="5"/>
    <s v="KTOE"/>
    <x v="11"/>
    <x v="3"/>
    <x v="1"/>
    <n v="525.47689439999999"/>
  </r>
  <r>
    <x v="4"/>
    <x v="5"/>
    <x v="5"/>
    <s v="KTOE"/>
    <x v="14"/>
    <x v="5"/>
    <x v="1"/>
    <n v="5.6940480000000004"/>
  </r>
  <r>
    <x v="1"/>
    <x v="5"/>
    <x v="5"/>
    <s v="KTOE"/>
    <x v="15"/>
    <x v="3"/>
    <x v="1"/>
    <n v="4.1868000000000001E-3"/>
  </r>
  <r>
    <x v="1"/>
    <x v="9"/>
    <x v="9"/>
    <s v="KTOE"/>
    <x v="16"/>
    <x v="1"/>
    <x v="1"/>
    <n v="230.3535492"/>
  </r>
  <r>
    <x v="1"/>
    <x v="9"/>
    <x v="9"/>
    <s v="KTOE"/>
    <x v="13"/>
    <x v="1"/>
    <x v="1"/>
    <n v="227.83309560000001"/>
  </r>
  <r>
    <x v="1"/>
    <x v="10"/>
    <x v="10"/>
    <s v="KTOE"/>
    <x v="8"/>
    <x v="4"/>
    <x v="1"/>
    <n v="0.87922800000000001"/>
  </r>
  <r>
    <x v="1"/>
    <x v="6"/>
    <x v="6"/>
    <s v="KTOE"/>
    <x v="16"/>
    <x v="4"/>
    <x v="1"/>
    <n v="89.216521200000003"/>
  </r>
  <r>
    <x v="1"/>
    <x v="6"/>
    <x v="6"/>
    <s v="KTOE"/>
    <x v="13"/>
    <x v="0"/>
    <x v="1"/>
    <n v="96.187543199999993"/>
  </r>
  <r>
    <x v="7"/>
    <x v="6"/>
    <x v="6"/>
    <s v="KTOE"/>
    <x v="2"/>
    <x v="1"/>
    <x v="1"/>
    <n v="9.8222328000000001"/>
  </r>
  <r>
    <x v="0"/>
    <x v="7"/>
    <x v="7"/>
    <s v="KTOE"/>
    <x v="13"/>
    <x v="5"/>
    <x v="1"/>
    <n v="366.99395399999997"/>
  </r>
  <r>
    <x v="0"/>
    <x v="7"/>
    <x v="7"/>
    <s v="KTOE"/>
    <x v="11"/>
    <x v="1"/>
    <x v="1"/>
    <n v="160.06555080000001"/>
  </r>
  <r>
    <x v="7"/>
    <x v="7"/>
    <x v="7"/>
    <s v="KTOE"/>
    <x v="2"/>
    <x v="3"/>
    <x v="1"/>
    <n v="6.5942100000000003"/>
  </r>
  <r>
    <x v="7"/>
    <x v="7"/>
    <x v="7"/>
    <s v="KTOE"/>
    <x v="8"/>
    <x v="0"/>
    <x v="1"/>
    <n v="3.7681199999999998E-2"/>
  </r>
  <r>
    <x v="1"/>
    <x v="8"/>
    <x v="8"/>
    <s v="KTOE"/>
    <x v="15"/>
    <x v="5"/>
    <x v="1"/>
    <n v="2.93076E-2"/>
  </r>
  <r>
    <x v="0"/>
    <x v="8"/>
    <x v="8"/>
    <s v="KTOE"/>
    <x v="13"/>
    <x v="0"/>
    <x v="0"/>
    <n v="1.1346228"/>
  </r>
  <r>
    <x v="7"/>
    <x v="6"/>
    <x v="6"/>
    <s v="KTOE"/>
    <x v="13"/>
    <x v="0"/>
    <x v="0"/>
    <n v="0.39774599999999999"/>
  </r>
  <r>
    <x v="7"/>
    <x v="6"/>
    <x v="6"/>
    <s v="KTOE"/>
    <x v="1"/>
    <x v="4"/>
    <x v="0"/>
    <n v="17.048649600000001"/>
  </r>
  <r>
    <x v="7"/>
    <x v="6"/>
    <x v="6"/>
    <s v="KTOE"/>
    <x v="3"/>
    <x v="4"/>
    <x v="0"/>
    <n v="137.24749080000001"/>
  </r>
  <r>
    <x v="0"/>
    <x v="11"/>
    <x v="11"/>
    <s v="KTOE"/>
    <x v="18"/>
    <x v="1"/>
    <x v="0"/>
    <n v="4575.7997747999998"/>
  </r>
  <r>
    <x v="1"/>
    <x v="5"/>
    <x v="5"/>
    <s v="KTOE"/>
    <x v="13"/>
    <x v="1"/>
    <x v="3"/>
    <n v="1.6035444000000001"/>
  </r>
  <r>
    <x v="1"/>
    <x v="5"/>
    <x v="5"/>
    <s v="KTOE"/>
    <x v="20"/>
    <x v="1"/>
    <x v="3"/>
    <n v="0.40193279999999998"/>
  </r>
  <r>
    <x v="0"/>
    <x v="9"/>
    <x v="9"/>
    <s v="KTOE"/>
    <x v="17"/>
    <x v="0"/>
    <x v="6"/>
    <n v="24.233198399999999"/>
  </r>
  <r>
    <x v="1"/>
    <x v="9"/>
    <x v="9"/>
    <s v="KTOE"/>
    <x v="29"/>
    <x v="1"/>
    <x v="6"/>
    <n v="2.2022567999999998"/>
  </r>
  <r>
    <x v="1"/>
    <x v="10"/>
    <x v="10"/>
    <s v="KTOE"/>
    <x v="29"/>
    <x v="3"/>
    <x v="6"/>
    <n v="0.3181968"/>
  </r>
  <r>
    <x v="1"/>
    <x v="10"/>
    <x v="10"/>
    <s v="KTOE"/>
    <x v="12"/>
    <x v="5"/>
    <x v="6"/>
    <n v="9.5584644000000001"/>
  </r>
  <r>
    <x v="14"/>
    <x v="6"/>
    <x v="6"/>
    <s v="KTOE"/>
    <x v="17"/>
    <x v="3"/>
    <x v="5"/>
    <n v="8.6164343999999993"/>
  </r>
  <r>
    <x v="3"/>
    <x v="6"/>
    <x v="6"/>
    <s v="KTOE"/>
    <x v="17"/>
    <x v="1"/>
    <x v="5"/>
    <n v="3.3996816000000001"/>
  </r>
  <r>
    <x v="13"/>
    <x v="6"/>
    <x v="6"/>
    <s v="KTOE"/>
    <x v="18"/>
    <x v="1"/>
    <x v="5"/>
    <n v="14.0174064"/>
  </r>
  <r>
    <x v="7"/>
    <x v="6"/>
    <x v="6"/>
    <s v="KTOE"/>
    <x v="17"/>
    <x v="2"/>
    <x v="5"/>
    <n v="1.15137"/>
  </r>
  <r>
    <x v="7"/>
    <x v="6"/>
    <x v="6"/>
    <s v="KTOE"/>
    <x v="26"/>
    <x v="3"/>
    <x v="5"/>
    <n v="5.4428400000000003"/>
  </r>
  <r>
    <x v="1"/>
    <x v="7"/>
    <x v="7"/>
    <s v="KTOE"/>
    <x v="33"/>
    <x v="2"/>
    <x v="5"/>
    <n v="1337.8835664000001"/>
  </r>
  <r>
    <x v="13"/>
    <x v="7"/>
    <x v="7"/>
    <s v="KTOE"/>
    <x v="17"/>
    <x v="4"/>
    <x v="5"/>
    <n v="4.1868000000000002E-2"/>
  </r>
  <r>
    <x v="7"/>
    <x v="7"/>
    <x v="7"/>
    <s v="KTOE"/>
    <x v="23"/>
    <x v="0"/>
    <x v="5"/>
    <n v="0.3181968"/>
  </r>
  <r>
    <x v="7"/>
    <x v="7"/>
    <x v="7"/>
    <s v="KTOE"/>
    <x v="18"/>
    <x v="5"/>
    <x v="5"/>
    <n v="5.8615199999999999E-2"/>
  </r>
  <r>
    <x v="0"/>
    <x v="6"/>
    <x v="6"/>
    <s v="KTOE"/>
    <x v="25"/>
    <x v="0"/>
    <x v="5"/>
    <n v="1467.0924012"/>
  </r>
  <r>
    <x v="1"/>
    <x v="6"/>
    <x v="6"/>
    <s v="KTOE"/>
    <x v="11"/>
    <x v="3"/>
    <x v="5"/>
    <n v="404.58723120000002"/>
  </r>
  <r>
    <x v="1"/>
    <x v="6"/>
    <x v="6"/>
    <s v="KTOE"/>
    <x v="12"/>
    <x v="0"/>
    <x v="5"/>
    <n v="164.21466960000001"/>
  </r>
  <r>
    <x v="0"/>
    <x v="5"/>
    <x v="5"/>
    <s v="KTOE"/>
    <x v="21"/>
    <x v="4"/>
    <x v="1"/>
    <n v="8.8132140000000003"/>
  </r>
  <r>
    <x v="0"/>
    <x v="5"/>
    <x v="5"/>
    <s v="KTOE"/>
    <x v="29"/>
    <x v="5"/>
    <x v="1"/>
    <n v="41.231606399999997"/>
  </r>
  <r>
    <x v="0"/>
    <x v="5"/>
    <x v="5"/>
    <s v="KTOE"/>
    <x v="3"/>
    <x v="5"/>
    <x v="1"/>
    <n v="1.2686004"/>
  </r>
  <r>
    <x v="1"/>
    <x v="5"/>
    <x v="5"/>
    <s v="KTOE"/>
    <x v="20"/>
    <x v="3"/>
    <x v="1"/>
    <n v="0.46892159999999999"/>
  </r>
  <r>
    <x v="1"/>
    <x v="5"/>
    <x v="5"/>
    <s v="KTOE"/>
    <x v="29"/>
    <x v="4"/>
    <x v="1"/>
    <n v="7.1175600000000006E-2"/>
  </r>
  <r>
    <x v="8"/>
    <x v="5"/>
    <x v="5"/>
    <s v="KTOE"/>
    <x v="13"/>
    <x v="3"/>
    <x v="1"/>
    <n v="5.8615199999999999E-2"/>
  </r>
  <r>
    <x v="0"/>
    <x v="9"/>
    <x v="9"/>
    <s v="KTOE"/>
    <x v="17"/>
    <x v="3"/>
    <x v="1"/>
    <n v="24.798416400000001"/>
  </r>
  <r>
    <x v="0"/>
    <x v="9"/>
    <x v="9"/>
    <s v="KTOE"/>
    <x v="32"/>
    <x v="0"/>
    <x v="1"/>
    <n v="0.43542720000000001"/>
  </r>
  <r>
    <x v="1"/>
    <x v="10"/>
    <x v="10"/>
    <s v="KTOE"/>
    <x v="6"/>
    <x v="2"/>
    <x v="1"/>
    <n v="8.3987207999999995"/>
  </r>
  <r>
    <x v="1"/>
    <x v="10"/>
    <x v="10"/>
    <s v="KTOE"/>
    <x v="21"/>
    <x v="2"/>
    <x v="1"/>
    <n v="0.439614"/>
  </r>
  <r>
    <x v="1"/>
    <x v="10"/>
    <x v="10"/>
    <s v="KTOE"/>
    <x v="11"/>
    <x v="1"/>
    <x v="1"/>
    <n v="2.4785856000000002"/>
  </r>
  <r>
    <x v="0"/>
    <x v="6"/>
    <x v="6"/>
    <s v="KTOE"/>
    <x v="4"/>
    <x v="4"/>
    <x v="1"/>
    <n v="0.30982320000000002"/>
  </r>
  <r>
    <x v="1"/>
    <x v="6"/>
    <x v="6"/>
    <s v="KTOE"/>
    <x v="6"/>
    <x v="0"/>
    <x v="1"/>
    <n v="22.8348072"/>
  </r>
  <r>
    <x v="1"/>
    <x v="6"/>
    <x v="6"/>
    <s v="KTOE"/>
    <x v="11"/>
    <x v="4"/>
    <x v="1"/>
    <n v="341.5047156"/>
  </r>
  <r>
    <x v="8"/>
    <x v="6"/>
    <x v="6"/>
    <s v="KTOE"/>
    <x v="13"/>
    <x v="3"/>
    <x v="1"/>
    <n v="5.8615199999999999E-2"/>
  </r>
  <r>
    <x v="14"/>
    <x v="6"/>
    <x v="6"/>
    <s v="KTOE"/>
    <x v="33"/>
    <x v="1"/>
    <x v="1"/>
    <n v="12.238016399999999"/>
  </r>
  <r>
    <x v="14"/>
    <x v="6"/>
    <x v="6"/>
    <s v="KTOE"/>
    <x v="23"/>
    <x v="4"/>
    <x v="1"/>
    <n v="6.3555624000000002"/>
  </r>
  <r>
    <x v="14"/>
    <x v="6"/>
    <x v="6"/>
    <s v="KTOE"/>
    <x v="26"/>
    <x v="3"/>
    <x v="1"/>
    <n v="17.278923599999999"/>
  </r>
  <r>
    <x v="7"/>
    <x v="6"/>
    <x v="6"/>
    <s v="KTOE"/>
    <x v="9"/>
    <x v="2"/>
    <x v="1"/>
    <n v="2.7381671999999999"/>
  </r>
  <r>
    <x v="7"/>
    <x v="6"/>
    <x v="6"/>
    <s v="KTOE"/>
    <x v="20"/>
    <x v="2"/>
    <x v="1"/>
    <n v="1.2560399999999999E-2"/>
  </r>
  <r>
    <x v="7"/>
    <x v="6"/>
    <x v="6"/>
    <s v="KTOE"/>
    <x v="23"/>
    <x v="5"/>
    <x v="1"/>
    <n v="0.25120799999999999"/>
  </r>
  <r>
    <x v="7"/>
    <x v="6"/>
    <x v="6"/>
    <s v="KTOE"/>
    <x v="26"/>
    <x v="1"/>
    <x v="1"/>
    <n v="9.1816524000000008"/>
  </r>
  <r>
    <x v="7"/>
    <x v="6"/>
    <x v="6"/>
    <s v="KTOE"/>
    <x v="11"/>
    <x v="5"/>
    <x v="1"/>
    <n v="15.143655600000001"/>
  </r>
  <r>
    <x v="0"/>
    <x v="7"/>
    <x v="7"/>
    <s v="KTOE"/>
    <x v="17"/>
    <x v="2"/>
    <x v="1"/>
    <n v="93.570793199999997"/>
  </r>
  <r>
    <x v="7"/>
    <x v="7"/>
    <x v="7"/>
    <s v="KTOE"/>
    <x v="19"/>
    <x v="1"/>
    <x v="1"/>
    <n v="1.0718208"/>
  </r>
  <r>
    <x v="0"/>
    <x v="11"/>
    <x v="11"/>
    <s v="KTOE"/>
    <x v="3"/>
    <x v="5"/>
    <x v="1"/>
    <n v="961.16786279999997"/>
  </r>
  <r>
    <x v="0"/>
    <x v="8"/>
    <x v="8"/>
    <s v="KTOE"/>
    <x v="7"/>
    <x v="2"/>
    <x v="1"/>
    <n v="29.496006000000001"/>
  </r>
  <r>
    <x v="0"/>
    <x v="8"/>
    <x v="8"/>
    <s v="KTOE"/>
    <x v="7"/>
    <x v="0"/>
    <x v="0"/>
    <n v="29.265732"/>
  </r>
  <r>
    <x v="14"/>
    <x v="6"/>
    <x v="6"/>
    <s v="KTOE"/>
    <x v="23"/>
    <x v="3"/>
    <x v="0"/>
    <n v="8.3903472000000008"/>
  </r>
  <r>
    <x v="14"/>
    <x v="6"/>
    <x v="6"/>
    <s v="KTOE"/>
    <x v="26"/>
    <x v="1"/>
    <x v="0"/>
    <n v="17.542691999999999"/>
  </r>
  <r>
    <x v="1"/>
    <x v="6"/>
    <x v="6"/>
    <s v="KTOE"/>
    <x v="20"/>
    <x v="4"/>
    <x v="0"/>
    <n v="124.0506972"/>
  </r>
  <r>
    <x v="1"/>
    <x v="6"/>
    <x v="6"/>
    <s v="KTOE"/>
    <x v="13"/>
    <x v="2"/>
    <x v="0"/>
    <n v="76.023914399999995"/>
  </r>
  <r>
    <x v="0"/>
    <x v="11"/>
    <x v="11"/>
    <s v="KTOE"/>
    <x v="0"/>
    <x v="0"/>
    <x v="8"/>
    <n v="59.703767999999997"/>
  </r>
  <r>
    <x v="0"/>
    <x v="8"/>
    <x v="8"/>
    <s v="KTOE"/>
    <x v="0"/>
    <x v="2"/>
    <x v="1"/>
    <n v="0.97552439999999996"/>
  </r>
  <r>
    <x v="0"/>
    <x v="5"/>
    <x v="5"/>
    <s v="KTOE"/>
    <x v="0"/>
    <x v="1"/>
    <x v="3"/>
    <n v="45.0039132"/>
  </r>
  <r>
    <x v="0"/>
    <x v="5"/>
    <x v="5"/>
    <s v="KTOE"/>
    <x v="1"/>
    <x v="4"/>
    <x v="1"/>
    <n v="27.352364399999999"/>
  </r>
  <r>
    <x v="0"/>
    <x v="7"/>
    <x v="7"/>
    <s v="KTOE"/>
    <x v="1"/>
    <x v="2"/>
    <x v="5"/>
    <n v="3.6969444"/>
  </r>
  <r>
    <x v="0"/>
    <x v="6"/>
    <x v="6"/>
    <s v="KTOE"/>
    <x v="1"/>
    <x v="5"/>
    <x v="1"/>
    <n v="3.5085383999999999"/>
  </r>
  <r>
    <x v="0"/>
    <x v="8"/>
    <x v="8"/>
    <s v="KTOE"/>
    <x v="2"/>
    <x v="4"/>
    <x v="1"/>
    <n v="1.0550736000000001"/>
  </r>
  <r>
    <x v="1"/>
    <x v="5"/>
    <x v="5"/>
    <s v="KTOE"/>
    <x v="11"/>
    <x v="4"/>
    <x v="3"/>
    <n v="0.25958160000000002"/>
  </r>
  <r>
    <x v="2"/>
    <x v="5"/>
    <x v="5"/>
    <s v="KTOE"/>
    <x v="8"/>
    <x v="3"/>
    <x v="3"/>
    <n v="23.119509600000001"/>
  </r>
  <r>
    <x v="5"/>
    <x v="6"/>
    <x v="6"/>
    <s v="KTOE"/>
    <x v="6"/>
    <x v="3"/>
    <x v="5"/>
    <n v="6.4853531999999996"/>
  </r>
  <r>
    <x v="0"/>
    <x v="7"/>
    <x v="7"/>
    <s v="KTOE"/>
    <x v="5"/>
    <x v="0"/>
    <x v="5"/>
    <n v="4219.0425468000003"/>
  </r>
  <r>
    <x v="1"/>
    <x v="7"/>
    <x v="7"/>
    <s v="KTOE"/>
    <x v="11"/>
    <x v="1"/>
    <x v="5"/>
    <n v="429.95086559999999"/>
  </r>
  <r>
    <x v="3"/>
    <x v="7"/>
    <x v="7"/>
    <s v="KTOE"/>
    <x v="0"/>
    <x v="4"/>
    <x v="5"/>
    <n v="0.1088568"/>
  </r>
  <r>
    <x v="3"/>
    <x v="7"/>
    <x v="7"/>
    <s v="KTOE"/>
    <x v="1"/>
    <x v="1"/>
    <x v="5"/>
    <n v="0.66988800000000004"/>
  </r>
  <r>
    <x v="1"/>
    <x v="5"/>
    <x v="5"/>
    <s v="KTOE"/>
    <x v="11"/>
    <x v="0"/>
    <x v="1"/>
    <n v="1.2476664"/>
  </r>
  <r>
    <x v="1"/>
    <x v="9"/>
    <x v="9"/>
    <s v="KTOE"/>
    <x v="4"/>
    <x v="3"/>
    <x v="1"/>
    <n v="4.0611959999999998"/>
  </r>
  <r>
    <x v="1"/>
    <x v="9"/>
    <x v="9"/>
    <s v="KTOE"/>
    <x v="5"/>
    <x v="4"/>
    <x v="1"/>
    <n v="42.043845599999997"/>
  </r>
  <r>
    <x v="0"/>
    <x v="6"/>
    <x v="6"/>
    <s v="KTOE"/>
    <x v="5"/>
    <x v="5"/>
    <x v="1"/>
    <n v="3977.0287595999998"/>
  </r>
  <r>
    <x v="3"/>
    <x v="6"/>
    <x v="6"/>
    <s v="KTOE"/>
    <x v="1"/>
    <x v="3"/>
    <x v="1"/>
    <n v="0.5149764"/>
  </r>
  <r>
    <x v="5"/>
    <x v="6"/>
    <x v="6"/>
    <s v="KTOE"/>
    <x v="9"/>
    <x v="1"/>
    <x v="1"/>
    <n v="14.758470000000001"/>
  </r>
  <r>
    <x v="0"/>
    <x v="8"/>
    <x v="8"/>
    <s v="KTOE"/>
    <x v="11"/>
    <x v="2"/>
    <x v="0"/>
    <n v="16.642530000000001"/>
  </r>
  <r>
    <x v="5"/>
    <x v="6"/>
    <x v="6"/>
    <s v="KTOE"/>
    <x v="9"/>
    <x v="4"/>
    <x v="0"/>
    <n v="14.9301288"/>
  </r>
  <r>
    <x v="4"/>
    <x v="5"/>
    <x v="5"/>
    <s v="KTOE"/>
    <x v="14"/>
    <x v="1"/>
    <x v="3"/>
    <n v="5.1162695999999999"/>
  </r>
  <r>
    <x v="1"/>
    <x v="9"/>
    <x v="9"/>
    <s v="KTOE"/>
    <x v="9"/>
    <x v="5"/>
    <x v="6"/>
    <n v="314.49148200000002"/>
  </r>
  <r>
    <x v="1"/>
    <x v="9"/>
    <x v="9"/>
    <s v="KTOE"/>
    <x v="10"/>
    <x v="0"/>
    <x v="6"/>
    <n v="848.43408599999998"/>
  </r>
  <r>
    <x v="1"/>
    <x v="10"/>
    <x v="10"/>
    <s v="KTOE"/>
    <x v="15"/>
    <x v="0"/>
    <x v="6"/>
    <n v="42.881205600000001"/>
  </r>
  <r>
    <x v="7"/>
    <x v="6"/>
    <x v="6"/>
    <s v="KTOE"/>
    <x v="2"/>
    <x v="0"/>
    <x v="5"/>
    <n v="6.6151439999999999"/>
  </r>
  <r>
    <x v="7"/>
    <x v="6"/>
    <x v="6"/>
    <s v="KTOE"/>
    <x v="3"/>
    <x v="0"/>
    <x v="5"/>
    <n v="83.890911599999995"/>
  </r>
  <r>
    <x v="1"/>
    <x v="7"/>
    <x v="7"/>
    <s v="KTOE"/>
    <x v="13"/>
    <x v="5"/>
    <x v="5"/>
    <n v="19.4769936"/>
  </r>
  <r>
    <x v="6"/>
    <x v="7"/>
    <x v="7"/>
    <s v="KTOE"/>
    <x v="3"/>
    <x v="3"/>
    <x v="5"/>
    <n v="12.836728799999999"/>
  </r>
  <r>
    <x v="7"/>
    <x v="7"/>
    <x v="7"/>
    <s v="KTOE"/>
    <x v="13"/>
    <x v="1"/>
    <x v="5"/>
    <n v="0.1172304"/>
  </r>
  <r>
    <x v="7"/>
    <x v="7"/>
    <x v="7"/>
    <s v="KTOE"/>
    <x v="3"/>
    <x v="2"/>
    <x v="5"/>
    <n v="136.10868120000001"/>
  </r>
  <r>
    <x v="0"/>
    <x v="6"/>
    <x v="6"/>
    <s v="KTOE"/>
    <x v="11"/>
    <x v="4"/>
    <x v="5"/>
    <n v="153.98213039999999"/>
  </r>
  <r>
    <x v="1"/>
    <x v="6"/>
    <x v="6"/>
    <s v="KTOE"/>
    <x v="16"/>
    <x v="0"/>
    <x v="5"/>
    <n v="85.527950399999995"/>
  </r>
  <r>
    <x v="0"/>
    <x v="5"/>
    <x v="5"/>
    <s v="KTOE"/>
    <x v="21"/>
    <x v="0"/>
    <x v="1"/>
    <n v="16.449937200000001"/>
  </r>
  <r>
    <x v="0"/>
    <x v="5"/>
    <x v="5"/>
    <s v="KTOE"/>
    <x v="11"/>
    <x v="5"/>
    <x v="1"/>
    <n v="520.59927240000002"/>
  </r>
  <r>
    <x v="0"/>
    <x v="9"/>
    <x v="9"/>
    <s v="KTOE"/>
    <x v="13"/>
    <x v="4"/>
    <x v="1"/>
    <n v="190.7171136"/>
  </r>
  <r>
    <x v="1"/>
    <x v="9"/>
    <x v="9"/>
    <s v="KTOE"/>
    <x v="8"/>
    <x v="2"/>
    <x v="1"/>
    <n v="80.629394399999995"/>
  </r>
  <r>
    <x v="1"/>
    <x v="10"/>
    <x v="10"/>
    <s v="KTOE"/>
    <x v="15"/>
    <x v="3"/>
    <x v="1"/>
    <n v="46.121788799999997"/>
  </r>
  <r>
    <x v="1"/>
    <x v="10"/>
    <x v="10"/>
    <s v="KTOE"/>
    <x v="8"/>
    <x v="1"/>
    <x v="1"/>
    <n v="7.95492E-2"/>
  </r>
  <r>
    <x v="0"/>
    <x v="6"/>
    <x v="6"/>
    <s v="KTOE"/>
    <x v="32"/>
    <x v="1"/>
    <x v="1"/>
    <n v="4.1868000000000001E-3"/>
  </r>
  <r>
    <x v="1"/>
    <x v="6"/>
    <x v="6"/>
    <s v="KTOE"/>
    <x v="16"/>
    <x v="0"/>
    <x v="1"/>
    <n v="85.527950399999995"/>
  </r>
  <r>
    <x v="7"/>
    <x v="6"/>
    <x v="6"/>
    <s v="KTOE"/>
    <x v="13"/>
    <x v="4"/>
    <x v="1"/>
    <n v="2.2524983999999999"/>
  </r>
  <r>
    <x v="6"/>
    <x v="7"/>
    <x v="7"/>
    <s v="KTOE"/>
    <x v="3"/>
    <x v="2"/>
    <x v="1"/>
    <n v="11.446711199999999"/>
  </r>
  <r>
    <x v="7"/>
    <x v="7"/>
    <x v="7"/>
    <s v="KTOE"/>
    <x v="2"/>
    <x v="5"/>
    <x v="1"/>
    <n v="12.752992799999999"/>
  </r>
  <r>
    <x v="0"/>
    <x v="8"/>
    <x v="8"/>
    <s v="KTOE"/>
    <x v="24"/>
    <x v="3"/>
    <x v="1"/>
    <n v="0.15491160000000001"/>
  </r>
  <r>
    <x v="0"/>
    <x v="6"/>
    <x v="6"/>
    <s v="KTOE"/>
    <x v="11"/>
    <x v="2"/>
    <x v="0"/>
    <n v="154.61852400000001"/>
  </r>
  <r>
    <x v="0"/>
    <x v="6"/>
    <x v="6"/>
    <s v="KTOE"/>
    <x v="13"/>
    <x v="3"/>
    <x v="0"/>
    <n v="362.86158239999997"/>
  </r>
  <r>
    <x v="1"/>
    <x v="6"/>
    <x v="6"/>
    <s v="KTOE"/>
    <x v="16"/>
    <x v="3"/>
    <x v="0"/>
    <n v="94.8017124"/>
  </r>
  <r>
    <x v="1"/>
    <x v="6"/>
    <x v="6"/>
    <s v="KTOE"/>
    <x v="8"/>
    <x v="2"/>
    <x v="0"/>
    <n v="65.602969200000004"/>
  </r>
  <r>
    <x v="8"/>
    <x v="6"/>
    <x v="6"/>
    <s v="KTOE"/>
    <x v="33"/>
    <x v="3"/>
    <x v="0"/>
    <n v="0.20515320000000001"/>
  </r>
  <r>
    <x v="7"/>
    <x v="6"/>
    <x v="6"/>
    <s v="KTOE"/>
    <x v="11"/>
    <x v="4"/>
    <x v="0"/>
    <n v="11.0824596"/>
  </r>
  <r>
    <x v="7"/>
    <x v="6"/>
    <x v="6"/>
    <s v="KTOE"/>
    <x v="8"/>
    <x v="4"/>
    <x v="0"/>
    <n v="0.10467"/>
  </r>
  <r>
    <x v="7"/>
    <x v="6"/>
    <x v="6"/>
    <s v="KTOE"/>
    <x v="1"/>
    <x v="0"/>
    <x v="0"/>
    <n v="8.0386559999999996"/>
  </r>
  <r>
    <x v="7"/>
    <x v="6"/>
    <x v="6"/>
    <s v="KTOE"/>
    <x v="3"/>
    <x v="0"/>
    <x v="0"/>
    <n v="83.890911599999995"/>
  </r>
  <r>
    <x v="0"/>
    <x v="9"/>
    <x v="9"/>
    <s v="KTOE"/>
    <x v="4"/>
    <x v="4"/>
    <x v="6"/>
    <n v="23.153003999999999"/>
  </r>
  <r>
    <x v="0"/>
    <x v="9"/>
    <x v="9"/>
    <s v="KTOE"/>
    <x v="27"/>
    <x v="5"/>
    <x v="6"/>
    <n v="22.922730000000001"/>
  </r>
  <r>
    <x v="0"/>
    <x v="9"/>
    <x v="9"/>
    <s v="KTOE"/>
    <x v="18"/>
    <x v="3"/>
    <x v="6"/>
    <n v="38.116627200000003"/>
  </r>
  <r>
    <x v="1"/>
    <x v="10"/>
    <x v="10"/>
    <s v="KTOE"/>
    <x v="29"/>
    <x v="5"/>
    <x v="6"/>
    <n v="5.0785884000000001"/>
  </r>
  <r>
    <x v="14"/>
    <x v="6"/>
    <x v="6"/>
    <s v="KTOE"/>
    <x v="17"/>
    <x v="5"/>
    <x v="5"/>
    <n v="7.5990419999999999"/>
  </r>
  <r>
    <x v="7"/>
    <x v="6"/>
    <x v="6"/>
    <s v="KTOE"/>
    <x v="14"/>
    <x v="4"/>
    <x v="5"/>
    <n v="13.5317376"/>
  </r>
  <r>
    <x v="7"/>
    <x v="6"/>
    <x v="6"/>
    <s v="KTOE"/>
    <x v="9"/>
    <x v="4"/>
    <x v="5"/>
    <n v="2.7423540000000002"/>
  </r>
  <r>
    <x v="7"/>
    <x v="6"/>
    <x v="6"/>
    <s v="KTOE"/>
    <x v="17"/>
    <x v="1"/>
    <x v="5"/>
    <n v="1.3481495999999999"/>
  </r>
  <r>
    <x v="7"/>
    <x v="6"/>
    <x v="6"/>
    <s v="KTOE"/>
    <x v="26"/>
    <x v="5"/>
    <x v="5"/>
    <n v="8.7797196"/>
  </r>
  <r>
    <x v="0"/>
    <x v="7"/>
    <x v="7"/>
    <s v="KTOE"/>
    <x v="4"/>
    <x v="3"/>
    <x v="5"/>
    <n v="0.50241599999999997"/>
  </r>
  <r>
    <x v="0"/>
    <x v="7"/>
    <x v="7"/>
    <s v="KTOE"/>
    <x v="18"/>
    <x v="2"/>
    <x v="5"/>
    <n v="27.038354399999999"/>
  </r>
  <r>
    <x v="0"/>
    <x v="7"/>
    <x v="7"/>
    <s v="KTOE"/>
    <x v="25"/>
    <x v="3"/>
    <x v="5"/>
    <n v="1706.5061856"/>
  </r>
  <r>
    <x v="1"/>
    <x v="7"/>
    <x v="7"/>
    <s v="KTOE"/>
    <x v="33"/>
    <x v="1"/>
    <x v="5"/>
    <n v="1292.7414888000001"/>
  </r>
  <r>
    <x v="13"/>
    <x v="7"/>
    <x v="7"/>
    <s v="KTOE"/>
    <x v="17"/>
    <x v="0"/>
    <x v="5"/>
    <n v="4.1868000000000002E-2"/>
  </r>
  <r>
    <x v="7"/>
    <x v="7"/>
    <x v="7"/>
    <s v="KTOE"/>
    <x v="9"/>
    <x v="3"/>
    <x v="5"/>
    <n v="2.6293104"/>
  </r>
  <r>
    <x v="0"/>
    <x v="6"/>
    <x v="6"/>
    <s v="KTOE"/>
    <x v="27"/>
    <x v="1"/>
    <x v="5"/>
    <n v="63.107636399999997"/>
  </r>
  <r>
    <x v="1"/>
    <x v="6"/>
    <x v="6"/>
    <s v="KTOE"/>
    <x v="11"/>
    <x v="5"/>
    <x v="5"/>
    <n v="406.50478559999999"/>
  </r>
  <r>
    <x v="0"/>
    <x v="5"/>
    <x v="5"/>
    <s v="KTOE"/>
    <x v="17"/>
    <x v="3"/>
    <x v="1"/>
    <n v="68.8896072"/>
  </r>
  <r>
    <x v="1"/>
    <x v="5"/>
    <x v="5"/>
    <s v="KTOE"/>
    <x v="20"/>
    <x v="5"/>
    <x v="1"/>
    <n v="0.10467"/>
  </r>
  <r>
    <x v="1"/>
    <x v="5"/>
    <x v="5"/>
    <s v="KTOE"/>
    <x v="29"/>
    <x v="0"/>
    <x v="1"/>
    <n v="0.31401000000000001"/>
  </r>
  <r>
    <x v="1"/>
    <x v="5"/>
    <x v="5"/>
    <s v="KTOE"/>
    <x v="13"/>
    <x v="3"/>
    <x v="1"/>
    <n v="1.67472E-2"/>
  </r>
  <r>
    <x v="0"/>
    <x v="9"/>
    <x v="9"/>
    <s v="KTOE"/>
    <x v="17"/>
    <x v="5"/>
    <x v="1"/>
    <n v="22.252842000000001"/>
  </r>
  <r>
    <x v="1"/>
    <x v="9"/>
    <x v="9"/>
    <s v="KTOE"/>
    <x v="29"/>
    <x v="3"/>
    <x v="1"/>
    <n v="27.427726799999999"/>
  </r>
  <r>
    <x v="1"/>
    <x v="10"/>
    <x v="10"/>
    <s v="KTOE"/>
    <x v="6"/>
    <x v="1"/>
    <x v="1"/>
    <n v="17.919504"/>
  </r>
  <r>
    <x v="1"/>
    <x v="10"/>
    <x v="10"/>
    <s v="KTOE"/>
    <x v="21"/>
    <x v="1"/>
    <x v="1"/>
    <n v="0.48148200000000002"/>
  </r>
  <r>
    <x v="1"/>
    <x v="10"/>
    <x v="10"/>
    <s v="KTOE"/>
    <x v="34"/>
    <x v="3"/>
    <x v="1"/>
    <n v="68.717948399999997"/>
  </r>
  <r>
    <x v="0"/>
    <x v="6"/>
    <x v="6"/>
    <s v="KTOE"/>
    <x v="4"/>
    <x v="0"/>
    <x v="1"/>
    <n v="0.55265759999999997"/>
  </r>
  <r>
    <x v="1"/>
    <x v="6"/>
    <x v="6"/>
    <s v="KTOE"/>
    <x v="33"/>
    <x v="3"/>
    <x v="1"/>
    <n v="1292.8335984"/>
  </r>
  <r>
    <x v="1"/>
    <x v="6"/>
    <x v="6"/>
    <s v="KTOE"/>
    <x v="11"/>
    <x v="0"/>
    <x v="1"/>
    <n v="420.49707119999999"/>
  </r>
  <r>
    <x v="1"/>
    <x v="6"/>
    <x v="6"/>
    <s v="KTOE"/>
    <x v="12"/>
    <x v="2"/>
    <x v="1"/>
    <n v="188.61534"/>
  </r>
  <r>
    <x v="3"/>
    <x v="6"/>
    <x v="6"/>
    <s v="KTOE"/>
    <x v="17"/>
    <x v="5"/>
    <x v="1"/>
    <n v="0.87922800000000001"/>
  </r>
  <r>
    <x v="8"/>
    <x v="6"/>
    <x v="6"/>
    <s v="KTOE"/>
    <x v="13"/>
    <x v="5"/>
    <x v="1"/>
    <n v="8.3736000000000001E-3"/>
  </r>
  <r>
    <x v="14"/>
    <x v="6"/>
    <x v="6"/>
    <s v="KTOE"/>
    <x v="23"/>
    <x v="0"/>
    <x v="1"/>
    <n v="8.0344692000000002"/>
  </r>
  <r>
    <x v="14"/>
    <x v="6"/>
    <x v="6"/>
    <s v="KTOE"/>
    <x v="26"/>
    <x v="5"/>
    <x v="1"/>
    <n v="16.219663199999999"/>
  </r>
  <r>
    <x v="7"/>
    <x v="6"/>
    <x v="6"/>
    <s v="KTOE"/>
    <x v="9"/>
    <x v="1"/>
    <x v="1"/>
    <n v="1.6663463999999999"/>
  </r>
  <r>
    <x v="7"/>
    <x v="6"/>
    <x v="6"/>
    <s v="KTOE"/>
    <x v="17"/>
    <x v="2"/>
    <x v="1"/>
    <n v="1.15137"/>
  </r>
  <r>
    <x v="7"/>
    <x v="6"/>
    <x v="6"/>
    <s v="KTOE"/>
    <x v="32"/>
    <x v="2"/>
    <x v="1"/>
    <n v="3.3494400000000001E-2"/>
  </r>
  <r>
    <x v="0"/>
    <x v="7"/>
    <x v="7"/>
    <s v="KTOE"/>
    <x v="4"/>
    <x v="2"/>
    <x v="1"/>
    <n v="0.48566880000000001"/>
  </r>
  <r>
    <x v="0"/>
    <x v="7"/>
    <x v="7"/>
    <s v="KTOE"/>
    <x v="7"/>
    <x v="4"/>
    <x v="1"/>
    <n v="56.266405200000001"/>
  </r>
  <r>
    <x v="0"/>
    <x v="7"/>
    <x v="7"/>
    <s v="KTOE"/>
    <x v="17"/>
    <x v="1"/>
    <x v="1"/>
    <n v="64.656752400000002"/>
  </r>
  <r>
    <x v="0"/>
    <x v="7"/>
    <x v="7"/>
    <s v="KTOE"/>
    <x v="25"/>
    <x v="3"/>
    <x v="1"/>
    <n v="1706.5061856"/>
  </r>
  <r>
    <x v="13"/>
    <x v="7"/>
    <x v="7"/>
    <s v="KTOE"/>
    <x v="25"/>
    <x v="2"/>
    <x v="1"/>
    <n v="2.0766528000000002"/>
  </r>
  <r>
    <x v="7"/>
    <x v="7"/>
    <x v="7"/>
    <s v="KTOE"/>
    <x v="18"/>
    <x v="3"/>
    <x v="1"/>
    <n v="1.2560399999999999E-2"/>
  </r>
  <r>
    <x v="7"/>
    <x v="7"/>
    <x v="7"/>
    <s v="KTOE"/>
    <x v="23"/>
    <x v="4"/>
    <x v="1"/>
    <n v="0.39774599999999999"/>
  </r>
  <r>
    <x v="0"/>
    <x v="8"/>
    <x v="8"/>
    <s v="KTOE"/>
    <x v="7"/>
    <x v="1"/>
    <x v="1"/>
    <n v="27.402605999999999"/>
  </r>
  <r>
    <x v="0"/>
    <x v="8"/>
    <x v="8"/>
    <s v="KTOE"/>
    <x v="27"/>
    <x v="3"/>
    <x v="1"/>
    <n v="0.18003240000000001"/>
  </r>
  <r>
    <x v="0"/>
    <x v="8"/>
    <x v="8"/>
    <s v="KTOE"/>
    <x v="25"/>
    <x v="4"/>
    <x v="1"/>
    <n v="19.426752"/>
  </r>
  <r>
    <x v="1"/>
    <x v="8"/>
    <x v="8"/>
    <s v="KTOE"/>
    <x v="12"/>
    <x v="1"/>
    <x v="1"/>
    <n v="1.088568"/>
  </r>
  <r>
    <x v="0"/>
    <x v="8"/>
    <x v="8"/>
    <s v="KTOE"/>
    <x v="28"/>
    <x v="4"/>
    <x v="0"/>
    <n v="29.822576399999999"/>
  </r>
  <r>
    <x v="0"/>
    <x v="8"/>
    <x v="8"/>
    <s v="KTOE"/>
    <x v="18"/>
    <x v="4"/>
    <x v="0"/>
    <n v="48.717604799999997"/>
  </r>
  <r>
    <x v="0"/>
    <x v="8"/>
    <x v="8"/>
    <s v="KTOE"/>
    <x v="17"/>
    <x v="4"/>
    <x v="0"/>
    <n v="3.0814848000000001"/>
  </r>
  <r>
    <x v="14"/>
    <x v="6"/>
    <x v="6"/>
    <s v="KTOE"/>
    <x v="23"/>
    <x v="5"/>
    <x v="0"/>
    <n v="7.9046783999999999"/>
  </r>
  <r>
    <x v="0"/>
    <x v="11"/>
    <x v="11"/>
    <s v="KTOE"/>
    <x v="0"/>
    <x v="5"/>
    <x v="1"/>
    <n v="68.7974976"/>
  </r>
  <r>
    <x v="0"/>
    <x v="11"/>
    <x v="11"/>
    <s v="KTOE"/>
    <x v="0"/>
    <x v="3"/>
    <x v="8"/>
    <n v="67.122777600000006"/>
  </r>
  <r>
    <x v="0"/>
    <x v="8"/>
    <x v="8"/>
    <s v="KTOE"/>
    <x v="0"/>
    <x v="4"/>
    <x v="1"/>
    <n v="0.82898640000000001"/>
  </r>
  <r>
    <x v="0"/>
    <x v="5"/>
    <x v="5"/>
    <s v="KTOE"/>
    <x v="0"/>
    <x v="0"/>
    <x v="3"/>
    <n v="45.7700976"/>
  </r>
  <r>
    <x v="0"/>
    <x v="8"/>
    <x v="8"/>
    <s v="KTOE"/>
    <x v="1"/>
    <x v="5"/>
    <x v="7"/>
    <n v="6.3053207999999996"/>
  </r>
  <r>
    <x v="0"/>
    <x v="7"/>
    <x v="7"/>
    <s v="KTOE"/>
    <x v="1"/>
    <x v="4"/>
    <x v="5"/>
    <n v="3.6718236000000002"/>
  </r>
  <r>
    <x v="0"/>
    <x v="6"/>
    <x v="6"/>
    <s v="KTOE"/>
    <x v="1"/>
    <x v="1"/>
    <x v="1"/>
    <n v="4.3710192000000001"/>
  </r>
  <r>
    <x v="0"/>
    <x v="8"/>
    <x v="8"/>
    <s v="KTOE"/>
    <x v="2"/>
    <x v="5"/>
    <x v="0"/>
    <n v="1.4025780000000001"/>
  </r>
  <r>
    <x v="2"/>
    <x v="5"/>
    <x v="5"/>
    <s v="KTOE"/>
    <x v="8"/>
    <x v="2"/>
    <x v="3"/>
    <n v="19.510487999999999"/>
  </r>
  <r>
    <x v="5"/>
    <x v="6"/>
    <x v="6"/>
    <s v="KTOE"/>
    <x v="6"/>
    <x v="2"/>
    <x v="5"/>
    <n v="6.4141776000000004"/>
  </r>
  <r>
    <x v="3"/>
    <x v="6"/>
    <x v="6"/>
    <s v="KTOE"/>
    <x v="0"/>
    <x v="5"/>
    <x v="5"/>
    <n v="0.1088568"/>
  </r>
  <r>
    <x v="0"/>
    <x v="7"/>
    <x v="7"/>
    <s v="KTOE"/>
    <x v="5"/>
    <x v="3"/>
    <x v="5"/>
    <n v="3757.004046"/>
  </r>
  <r>
    <x v="1"/>
    <x v="7"/>
    <x v="7"/>
    <s v="KTOE"/>
    <x v="11"/>
    <x v="0"/>
    <x v="5"/>
    <n v="420.49707119999999"/>
  </r>
  <r>
    <x v="3"/>
    <x v="7"/>
    <x v="7"/>
    <s v="KTOE"/>
    <x v="1"/>
    <x v="0"/>
    <x v="5"/>
    <n v="0.61964640000000004"/>
  </r>
  <r>
    <x v="1"/>
    <x v="5"/>
    <x v="5"/>
    <s v="KTOE"/>
    <x v="11"/>
    <x v="3"/>
    <x v="1"/>
    <n v="0.64058040000000005"/>
  </r>
  <r>
    <x v="1"/>
    <x v="9"/>
    <x v="9"/>
    <s v="KTOE"/>
    <x v="4"/>
    <x v="4"/>
    <x v="1"/>
    <n v="2.9307599999999998"/>
  </r>
  <r>
    <x v="1"/>
    <x v="10"/>
    <x v="10"/>
    <s v="KTOE"/>
    <x v="5"/>
    <x v="5"/>
    <x v="1"/>
    <n v="47.440630800000001"/>
  </r>
  <r>
    <x v="0"/>
    <x v="6"/>
    <x v="6"/>
    <s v="KTOE"/>
    <x v="5"/>
    <x v="1"/>
    <x v="1"/>
    <n v="4002.6687228000001"/>
  </r>
  <r>
    <x v="3"/>
    <x v="6"/>
    <x v="6"/>
    <s v="KTOE"/>
    <x v="1"/>
    <x v="2"/>
    <x v="1"/>
    <n v="0.6866352"/>
  </r>
  <r>
    <x v="5"/>
    <x v="6"/>
    <x v="6"/>
    <s v="KTOE"/>
    <x v="9"/>
    <x v="0"/>
    <x v="1"/>
    <n v="15.227391600000001"/>
  </r>
  <r>
    <x v="0"/>
    <x v="8"/>
    <x v="8"/>
    <s v="KTOE"/>
    <x v="11"/>
    <x v="4"/>
    <x v="0"/>
    <n v="14.913381599999999"/>
  </r>
  <r>
    <x v="4"/>
    <x v="5"/>
    <x v="5"/>
    <s v="KTOE"/>
    <x v="14"/>
    <x v="0"/>
    <x v="3"/>
    <n v="5.4763343999999998"/>
  </r>
  <r>
    <x v="0"/>
    <x v="5"/>
    <x v="5"/>
    <s v="KTOE"/>
    <x v="11"/>
    <x v="5"/>
    <x v="3"/>
    <n v="520.59927240000002"/>
  </r>
  <r>
    <x v="1"/>
    <x v="9"/>
    <x v="9"/>
    <s v="KTOE"/>
    <x v="9"/>
    <x v="1"/>
    <x v="6"/>
    <n v="279.32654880000001"/>
  </r>
  <r>
    <x v="1"/>
    <x v="9"/>
    <x v="9"/>
    <s v="KTOE"/>
    <x v="10"/>
    <x v="3"/>
    <x v="6"/>
    <n v="783.45076319999998"/>
  </r>
  <r>
    <x v="1"/>
    <x v="10"/>
    <x v="10"/>
    <s v="KTOE"/>
    <x v="15"/>
    <x v="3"/>
    <x v="6"/>
    <n v="46.121788799999997"/>
  </r>
  <r>
    <x v="7"/>
    <x v="6"/>
    <x v="6"/>
    <s v="KTOE"/>
    <x v="2"/>
    <x v="3"/>
    <x v="5"/>
    <n v="6.5942100000000003"/>
  </r>
  <r>
    <x v="7"/>
    <x v="6"/>
    <x v="6"/>
    <s v="KTOE"/>
    <x v="3"/>
    <x v="3"/>
    <x v="5"/>
    <n v="136.60272359999999"/>
  </r>
  <r>
    <x v="1"/>
    <x v="7"/>
    <x v="7"/>
    <s v="KTOE"/>
    <x v="13"/>
    <x v="1"/>
    <x v="5"/>
    <n v="48.784593600000001"/>
  </r>
  <r>
    <x v="6"/>
    <x v="7"/>
    <x v="7"/>
    <s v="KTOE"/>
    <x v="3"/>
    <x v="2"/>
    <x v="5"/>
    <n v="11.446711199999999"/>
  </r>
  <r>
    <x v="7"/>
    <x v="7"/>
    <x v="7"/>
    <s v="KTOE"/>
    <x v="13"/>
    <x v="0"/>
    <x v="5"/>
    <n v="0.39774599999999999"/>
  </r>
  <r>
    <x v="7"/>
    <x v="7"/>
    <x v="7"/>
    <s v="KTOE"/>
    <x v="3"/>
    <x v="4"/>
    <x v="5"/>
    <n v="137.24749080000001"/>
  </r>
  <r>
    <x v="1"/>
    <x v="6"/>
    <x v="6"/>
    <s v="KTOE"/>
    <x v="16"/>
    <x v="3"/>
    <x v="5"/>
    <n v="94.8017124"/>
  </r>
  <r>
    <x v="1"/>
    <x v="6"/>
    <x v="6"/>
    <s v="KTOE"/>
    <x v="11"/>
    <x v="1"/>
    <x v="5"/>
    <n v="429.95086559999999"/>
  </r>
  <r>
    <x v="1"/>
    <x v="6"/>
    <x v="6"/>
    <s v="KTOE"/>
    <x v="12"/>
    <x v="5"/>
    <x v="5"/>
    <n v="145.4745528"/>
  </r>
  <r>
    <x v="0"/>
    <x v="5"/>
    <x v="5"/>
    <s v="KTOE"/>
    <x v="11"/>
    <x v="1"/>
    <x v="1"/>
    <n v="549.18255599999998"/>
  </r>
  <r>
    <x v="1"/>
    <x v="5"/>
    <x v="5"/>
    <s v="KTOE"/>
    <x v="15"/>
    <x v="1"/>
    <x v="1"/>
    <n v="4.1868000000000001E-3"/>
  </r>
  <r>
    <x v="1"/>
    <x v="9"/>
    <x v="9"/>
    <s v="KTOE"/>
    <x v="8"/>
    <x v="4"/>
    <x v="1"/>
    <n v="97.075144800000004"/>
  </r>
  <r>
    <x v="1"/>
    <x v="10"/>
    <x v="10"/>
    <s v="KTOE"/>
    <x v="15"/>
    <x v="2"/>
    <x v="1"/>
    <n v="52.6783176"/>
  </r>
  <r>
    <x v="1"/>
    <x v="10"/>
    <x v="10"/>
    <s v="KTOE"/>
    <x v="8"/>
    <x v="0"/>
    <x v="1"/>
    <n v="2.9600675999999999"/>
  </r>
  <r>
    <x v="1"/>
    <x v="6"/>
    <x v="6"/>
    <s v="KTOE"/>
    <x v="16"/>
    <x v="3"/>
    <x v="1"/>
    <n v="94.8017124"/>
  </r>
  <r>
    <x v="1"/>
    <x v="6"/>
    <x v="6"/>
    <s v="KTOE"/>
    <x v="11"/>
    <x v="3"/>
    <x v="1"/>
    <n v="404.58723120000002"/>
  </r>
  <r>
    <x v="1"/>
    <x v="6"/>
    <x v="6"/>
    <s v="KTOE"/>
    <x v="12"/>
    <x v="4"/>
    <x v="1"/>
    <n v="178.6256352"/>
  </r>
  <r>
    <x v="1"/>
    <x v="6"/>
    <x v="6"/>
    <s v="KTOE"/>
    <x v="13"/>
    <x v="5"/>
    <x v="1"/>
    <n v="19.4769936"/>
  </r>
  <r>
    <x v="6"/>
    <x v="6"/>
    <x v="6"/>
    <s v="KTOE"/>
    <x v="10"/>
    <x v="2"/>
    <x v="1"/>
    <n v="0.25120799999999999"/>
  </r>
  <r>
    <x v="6"/>
    <x v="7"/>
    <x v="7"/>
    <s v="KTOE"/>
    <x v="3"/>
    <x v="4"/>
    <x v="1"/>
    <n v="13.8624948"/>
  </r>
  <r>
    <x v="7"/>
    <x v="7"/>
    <x v="7"/>
    <s v="KTOE"/>
    <x v="2"/>
    <x v="1"/>
    <x v="1"/>
    <n v="9.8222328000000001"/>
  </r>
  <r>
    <x v="7"/>
    <x v="7"/>
    <x v="7"/>
    <s v="KTOE"/>
    <x v="8"/>
    <x v="5"/>
    <x v="1"/>
    <n v="7.5362399999999996E-2"/>
  </r>
  <r>
    <x v="1"/>
    <x v="8"/>
    <x v="8"/>
    <s v="KTOE"/>
    <x v="12"/>
    <x v="0"/>
    <x v="1"/>
    <n v="0.33075719999999997"/>
  </r>
  <r>
    <x v="0"/>
    <x v="6"/>
    <x v="6"/>
    <s v="KTOE"/>
    <x v="11"/>
    <x v="4"/>
    <x v="0"/>
    <n v="153.98213039999999"/>
  </r>
  <r>
    <x v="0"/>
    <x v="6"/>
    <x v="6"/>
    <s v="KTOE"/>
    <x v="13"/>
    <x v="2"/>
    <x v="0"/>
    <n v="360.84354480000002"/>
  </r>
  <r>
    <x v="0"/>
    <x v="8"/>
    <x v="8"/>
    <s v="KTOE"/>
    <x v="13"/>
    <x v="5"/>
    <x v="0"/>
    <n v="2.8470240000000002"/>
  </r>
  <r>
    <x v="1"/>
    <x v="6"/>
    <x v="6"/>
    <s v="KTOE"/>
    <x v="16"/>
    <x v="2"/>
    <x v="0"/>
    <n v="89.220708000000002"/>
  </r>
  <r>
    <x v="1"/>
    <x v="6"/>
    <x v="6"/>
    <s v="KTOE"/>
    <x v="8"/>
    <x v="4"/>
    <x v="0"/>
    <n v="52.803921600000002"/>
  </r>
  <r>
    <x v="7"/>
    <x v="6"/>
    <x v="6"/>
    <s v="KTOE"/>
    <x v="13"/>
    <x v="5"/>
    <x v="0"/>
    <n v="0.14235120000000001"/>
  </r>
  <r>
    <x v="7"/>
    <x v="6"/>
    <x v="6"/>
    <s v="KTOE"/>
    <x v="1"/>
    <x v="3"/>
    <x v="0"/>
    <n v="17.8441416"/>
  </r>
  <r>
    <x v="7"/>
    <x v="6"/>
    <x v="6"/>
    <s v="KTOE"/>
    <x v="3"/>
    <x v="3"/>
    <x v="0"/>
    <n v="136.60272359999999"/>
  </r>
  <r>
    <x v="0"/>
    <x v="9"/>
    <x v="9"/>
    <s v="KTOE"/>
    <x v="17"/>
    <x v="5"/>
    <x v="6"/>
    <n v="22.252842000000001"/>
  </r>
  <r>
    <x v="0"/>
    <x v="9"/>
    <x v="9"/>
    <s v="KTOE"/>
    <x v="27"/>
    <x v="1"/>
    <x v="6"/>
    <n v="22.709203200000001"/>
  </r>
  <r>
    <x v="0"/>
    <x v="9"/>
    <x v="9"/>
    <s v="KTOE"/>
    <x v="18"/>
    <x v="2"/>
    <x v="6"/>
    <n v="38.125000800000002"/>
  </r>
  <r>
    <x v="1"/>
    <x v="10"/>
    <x v="10"/>
    <s v="KTOE"/>
    <x v="29"/>
    <x v="1"/>
    <x v="6"/>
    <n v="5.0409072000000004"/>
  </r>
  <r>
    <x v="14"/>
    <x v="6"/>
    <x v="6"/>
    <s v="KTOE"/>
    <x v="17"/>
    <x v="1"/>
    <x v="5"/>
    <n v="7.2138564000000001"/>
  </r>
  <r>
    <x v="7"/>
    <x v="6"/>
    <x v="6"/>
    <s v="KTOE"/>
    <x v="17"/>
    <x v="0"/>
    <x v="5"/>
    <n v="2.3739156000000001"/>
  </r>
  <r>
    <x v="7"/>
    <x v="6"/>
    <x v="6"/>
    <s v="KTOE"/>
    <x v="26"/>
    <x v="1"/>
    <x v="5"/>
    <n v="9.1816524000000008"/>
  </r>
  <r>
    <x v="0"/>
    <x v="7"/>
    <x v="7"/>
    <s v="KTOE"/>
    <x v="4"/>
    <x v="2"/>
    <x v="5"/>
    <n v="0.48566880000000001"/>
  </r>
  <r>
    <x v="0"/>
    <x v="7"/>
    <x v="7"/>
    <s v="KTOE"/>
    <x v="18"/>
    <x v="4"/>
    <x v="5"/>
    <n v="31.966218000000001"/>
  </r>
  <r>
    <x v="0"/>
    <x v="7"/>
    <x v="7"/>
    <s v="KTOE"/>
    <x v="25"/>
    <x v="2"/>
    <x v="5"/>
    <n v="2154.8705976000001"/>
  </r>
  <r>
    <x v="1"/>
    <x v="7"/>
    <x v="7"/>
    <s v="KTOE"/>
    <x v="33"/>
    <x v="0"/>
    <x v="5"/>
    <n v="1277.1749663999999"/>
  </r>
  <r>
    <x v="13"/>
    <x v="7"/>
    <x v="7"/>
    <s v="KTOE"/>
    <x v="17"/>
    <x v="3"/>
    <x v="5"/>
    <n v="5.0241599999999997E-2"/>
  </r>
  <r>
    <x v="7"/>
    <x v="7"/>
    <x v="7"/>
    <s v="KTOE"/>
    <x v="9"/>
    <x v="2"/>
    <x v="5"/>
    <n v="2.7381671999999999"/>
  </r>
  <r>
    <x v="7"/>
    <x v="7"/>
    <x v="7"/>
    <s v="KTOE"/>
    <x v="23"/>
    <x v="5"/>
    <x v="5"/>
    <n v="0.25120799999999999"/>
  </r>
  <r>
    <x v="0"/>
    <x v="6"/>
    <x v="6"/>
    <s v="KTOE"/>
    <x v="27"/>
    <x v="0"/>
    <x v="5"/>
    <n v="68.445806399999995"/>
  </r>
  <r>
    <x v="0"/>
    <x v="6"/>
    <x v="6"/>
    <s v="KTOE"/>
    <x v="25"/>
    <x v="5"/>
    <x v="5"/>
    <n v="1378.7467343999999"/>
  </r>
  <r>
    <x v="0"/>
    <x v="8"/>
    <x v="8"/>
    <s v="KTOE"/>
    <x v="27"/>
    <x v="5"/>
    <x v="7"/>
    <n v="0.42705359999999998"/>
  </r>
  <r>
    <x v="1"/>
    <x v="3"/>
    <x v="3"/>
    <s v="KTOE"/>
    <x v="11"/>
    <x v="3"/>
    <x v="1"/>
    <n v="0.58615200000000001"/>
  </r>
  <r>
    <x v="0"/>
    <x v="1"/>
    <x v="1"/>
    <s v="KTOE"/>
    <x v="5"/>
    <x v="3"/>
    <x v="1"/>
    <n v="4.6180403999999999"/>
  </r>
  <r>
    <x v="3"/>
    <x v="2"/>
    <x v="2"/>
    <s v="KTOE"/>
    <x v="2"/>
    <x v="0"/>
    <x v="1"/>
    <n v="0.20096639999999999"/>
  </r>
  <r>
    <x v="5"/>
    <x v="0"/>
    <x v="0"/>
    <s v="KTOE"/>
    <x v="9"/>
    <x v="0"/>
    <x v="0"/>
    <n v="15.227391600000001"/>
  </r>
  <r>
    <x v="3"/>
    <x v="0"/>
    <x v="0"/>
    <s v="KTOE"/>
    <x v="2"/>
    <x v="2"/>
    <x v="0"/>
    <n v="0.3433176"/>
  </r>
  <r>
    <x v="3"/>
    <x v="0"/>
    <x v="0"/>
    <s v="KTOE"/>
    <x v="1"/>
    <x v="0"/>
    <x v="0"/>
    <n v="0.66151439999999995"/>
  </r>
  <r>
    <x v="6"/>
    <x v="2"/>
    <x v="2"/>
    <s v="KTOE"/>
    <x v="9"/>
    <x v="1"/>
    <x v="0"/>
    <n v="0.15491160000000001"/>
  </r>
  <r>
    <x v="7"/>
    <x v="2"/>
    <x v="2"/>
    <s v="KTOE"/>
    <x v="11"/>
    <x v="5"/>
    <x v="0"/>
    <n v="1.0383264000000001"/>
  </r>
  <r>
    <x v="7"/>
    <x v="2"/>
    <x v="2"/>
    <s v="KTOE"/>
    <x v="13"/>
    <x v="5"/>
    <x v="0"/>
    <n v="7.1175600000000006E-2"/>
  </r>
  <r>
    <x v="4"/>
    <x v="0"/>
    <x v="0"/>
    <s v="KTOE"/>
    <x v="14"/>
    <x v="5"/>
    <x v="0"/>
    <n v="358.04676239999998"/>
  </r>
  <r>
    <x v="1"/>
    <x v="0"/>
    <x v="0"/>
    <s v="KTOE"/>
    <x v="15"/>
    <x v="1"/>
    <x v="0"/>
    <n v="97.6738572"/>
  </r>
  <r>
    <x v="1"/>
    <x v="0"/>
    <x v="0"/>
    <s v="KTOE"/>
    <x v="8"/>
    <x v="1"/>
    <x v="0"/>
    <n v="199.70198640000001"/>
  </r>
  <r>
    <x v="1"/>
    <x v="2"/>
    <x v="2"/>
    <s v="KTOE"/>
    <x v="8"/>
    <x v="3"/>
    <x v="4"/>
    <n v="24.124341600000001"/>
  </r>
  <r>
    <x v="7"/>
    <x v="2"/>
    <x v="2"/>
    <s v="KTOE"/>
    <x v="2"/>
    <x v="1"/>
    <x v="4"/>
    <n v="0.59452559999999999"/>
  </r>
  <r>
    <x v="7"/>
    <x v="2"/>
    <x v="2"/>
    <s v="KTOE"/>
    <x v="3"/>
    <x v="1"/>
    <x v="4"/>
    <n v="3.2112756"/>
  </r>
  <r>
    <x v="0"/>
    <x v="1"/>
    <x v="1"/>
    <s v="KTOE"/>
    <x v="12"/>
    <x v="3"/>
    <x v="2"/>
    <n v="32.979423599999997"/>
  </r>
  <r>
    <x v="0"/>
    <x v="1"/>
    <x v="1"/>
    <s v="KTOE"/>
    <x v="13"/>
    <x v="3"/>
    <x v="2"/>
    <n v="4.9948524000000001"/>
  </r>
  <r>
    <x v="8"/>
    <x v="0"/>
    <x v="0"/>
    <s v="KTOE"/>
    <x v="33"/>
    <x v="0"/>
    <x v="1"/>
    <n v="0.55684440000000002"/>
  </r>
  <r>
    <x v="8"/>
    <x v="0"/>
    <x v="0"/>
    <s v="KTOE"/>
    <x v="18"/>
    <x v="1"/>
    <x v="1"/>
    <n v="0.20934"/>
  </r>
  <r>
    <x v="0"/>
    <x v="0"/>
    <x v="0"/>
    <s v="KTOE"/>
    <x v="11"/>
    <x v="5"/>
    <x v="1"/>
    <n v="2799.5833692000001"/>
  </r>
  <r>
    <x v="1"/>
    <x v="0"/>
    <x v="0"/>
    <s v="KTOE"/>
    <x v="8"/>
    <x v="4"/>
    <x v="1"/>
    <n v="245.3171724"/>
  </r>
  <r>
    <x v="4"/>
    <x v="0"/>
    <x v="0"/>
    <s v="KTOE"/>
    <x v="14"/>
    <x v="2"/>
    <x v="1"/>
    <n v="348.16591440000002"/>
  </r>
  <r>
    <x v="6"/>
    <x v="0"/>
    <x v="0"/>
    <s v="KTOE"/>
    <x v="3"/>
    <x v="0"/>
    <x v="1"/>
    <n v="14.352350400000001"/>
  </r>
  <r>
    <x v="7"/>
    <x v="0"/>
    <x v="0"/>
    <s v="KTOE"/>
    <x v="8"/>
    <x v="0"/>
    <x v="1"/>
    <n v="3.7681199999999998E-2"/>
  </r>
  <r>
    <x v="0"/>
    <x v="1"/>
    <x v="1"/>
    <s v="KTOE"/>
    <x v="11"/>
    <x v="0"/>
    <x v="1"/>
    <n v="17.090517599999998"/>
  </r>
  <r>
    <x v="0"/>
    <x v="1"/>
    <x v="1"/>
    <s v="KTOE"/>
    <x v="12"/>
    <x v="4"/>
    <x v="1"/>
    <n v="27.277002"/>
  </r>
  <r>
    <x v="9"/>
    <x v="2"/>
    <x v="2"/>
    <s v="KTOE"/>
    <x v="19"/>
    <x v="5"/>
    <x v="1"/>
    <n v="2.0934000000000001E-2"/>
  </r>
  <r>
    <x v="6"/>
    <x v="2"/>
    <x v="2"/>
    <s v="KTOE"/>
    <x v="3"/>
    <x v="0"/>
    <x v="1"/>
    <n v="0.33075719999999997"/>
  </r>
  <r>
    <x v="7"/>
    <x v="2"/>
    <x v="2"/>
    <s v="KTOE"/>
    <x v="12"/>
    <x v="0"/>
    <x v="1"/>
    <n v="5.0241599999999997E-2"/>
  </r>
  <r>
    <x v="7"/>
    <x v="2"/>
    <x v="2"/>
    <s v="KTOE"/>
    <x v="11"/>
    <x v="2"/>
    <x v="1"/>
    <n v="1.2644135999999999"/>
  </r>
  <r>
    <x v="7"/>
    <x v="2"/>
    <x v="2"/>
    <s v="KTOE"/>
    <x v="3"/>
    <x v="1"/>
    <x v="1"/>
    <n v="3.2112756"/>
  </r>
  <r>
    <x v="8"/>
    <x v="2"/>
    <x v="2"/>
    <s v="KTOE"/>
    <x v="20"/>
    <x v="5"/>
    <x v="1"/>
    <n v="2.8386504000000001"/>
  </r>
  <r>
    <x v="8"/>
    <x v="0"/>
    <x v="0"/>
    <s v="KTOE"/>
    <x v="20"/>
    <x v="0"/>
    <x v="0"/>
    <n v="3.3243192000000001"/>
  </r>
  <r>
    <x v="8"/>
    <x v="0"/>
    <x v="0"/>
    <s v="KTOE"/>
    <x v="33"/>
    <x v="2"/>
    <x v="0"/>
    <n v="0.4898556"/>
  </r>
  <r>
    <x v="6"/>
    <x v="0"/>
    <x v="0"/>
    <s v="KTOE"/>
    <x v="3"/>
    <x v="0"/>
    <x v="0"/>
    <n v="14.352350400000001"/>
  </r>
  <r>
    <x v="7"/>
    <x v="0"/>
    <x v="0"/>
    <s v="KTOE"/>
    <x v="13"/>
    <x v="0"/>
    <x v="0"/>
    <n v="0.46892159999999999"/>
  </r>
  <r>
    <x v="7"/>
    <x v="0"/>
    <x v="0"/>
    <s v="KTOE"/>
    <x v="1"/>
    <x v="4"/>
    <x v="0"/>
    <n v="17.048649600000001"/>
  </r>
  <r>
    <x v="1"/>
    <x v="2"/>
    <x v="2"/>
    <s v="KTOE"/>
    <x v="20"/>
    <x v="2"/>
    <x v="0"/>
    <n v="30.659936399999999"/>
  </r>
  <r>
    <x v="1"/>
    <x v="2"/>
    <x v="2"/>
    <s v="KTOE"/>
    <x v="21"/>
    <x v="5"/>
    <x v="0"/>
    <n v="3.2154623999999998"/>
  </r>
  <r>
    <x v="8"/>
    <x v="2"/>
    <x v="2"/>
    <s v="KTOE"/>
    <x v="29"/>
    <x v="4"/>
    <x v="0"/>
    <n v="0.38937240000000001"/>
  </r>
  <r>
    <x v="13"/>
    <x v="2"/>
    <x v="2"/>
    <s v="KTOE"/>
    <x v="18"/>
    <x v="2"/>
    <x v="0"/>
    <n v="4.1868000000000001E-3"/>
  </r>
  <r>
    <x v="7"/>
    <x v="2"/>
    <x v="2"/>
    <s v="KTOE"/>
    <x v="19"/>
    <x v="4"/>
    <x v="0"/>
    <n v="7.95492E-2"/>
  </r>
  <r>
    <x v="7"/>
    <x v="2"/>
    <x v="2"/>
    <s v="KTOE"/>
    <x v="32"/>
    <x v="4"/>
    <x v="0"/>
    <n v="1.67472E-2"/>
  </r>
  <r>
    <x v="3"/>
    <x v="0"/>
    <x v="0"/>
    <s v="KTOE"/>
    <x v="26"/>
    <x v="3"/>
    <x v="0"/>
    <n v="35.487316800000002"/>
  </r>
  <r>
    <x v="4"/>
    <x v="0"/>
    <x v="0"/>
    <s v="KTOE"/>
    <x v="17"/>
    <x v="1"/>
    <x v="0"/>
    <n v="37.9993968"/>
  </r>
  <r>
    <x v="10"/>
    <x v="0"/>
    <x v="0"/>
    <s v="KTOE"/>
    <x v="6"/>
    <x v="5"/>
    <x v="0"/>
    <n v="9.2193336000000006"/>
  </r>
  <r>
    <x v="2"/>
    <x v="0"/>
    <x v="0"/>
    <s v="KTOE"/>
    <x v="23"/>
    <x v="5"/>
    <x v="0"/>
    <n v="0.1590984"/>
  </r>
  <r>
    <x v="0"/>
    <x v="0"/>
    <x v="0"/>
    <s v="KTOE"/>
    <x v="7"/>
    <x v="2"/>
    <x v="0"/>
    <n v="497.65560840000001"/>
  </r>
  <r>
    <x v="0"/>
    <x v="0"/>
    <x v="0"/>
    <s v="KTOE"/>
    <x v="4"/>
    <x v="2"/>
    <x v="0"/>
    <n v="67.692182399999993"/>
  </r>
  <r>
    <x v="0"/>
    <x v="0"/>
    <x v="0"/>
    <s v="KTOE"/>
    <x v="24"/>
    <x v="5"/>
    <x v="0"/>
    <n v="99.666774000000004"/>
  </r>
  <r>
    <x v="1"/>
    <x v="0"/>
    <x v="0"/>
    <s v="KTOE"/>
    <x v="6"/>
    <x v="5"/>
    <x v="0"/>
    <n v="114.61365000000001"/>
  </r>
  <r>
    <x v="1"/>
    <x v="0"/>
    <x v="0"/>
    <s v="KTOE"/>
    <x v="29"/>
    <x v="4"/>
    <x v="0"/>
    <n v="65.766254399999994"/>
  </r>
  <r>
    <x v="1"/>
    <x v="0"/>
    <x v="0"/>
    <s v="KTOE"/>
    <x v="34"/>
    <x v="3"/>
    <x v="0"/>
    <n v="96.359201999999996"/>
  </r>
  <r>
    <x v="1"/>
    <x v="0"/>
    <x v="0"/>
    <s v="KTOE"/>
    <x v="12"/>
    <x v="4"/>
    <x v="0"/>
    <n v="977.74759080000001"/>
  </r>
  <r>
    <x v="1"/>
    <x v="0"/>
    <x v="0"/>
    <s v="KTOE"/>
    <x v="13"/>
    <x v="2"/>
    <x v="0"/>
    <n v="493.68233520000001"/>
  </r>
  <r>
    <x v="12"/>
    <x v="0"/>
    <x v="0"/>
    <s v="KTOE"/>
    <x v="3"/>
    <x v="3"/>
    <x v="0"/>
    <n v="4.479876"/>
  </r>
  <r>
    <x v="11"/>
    <x v="3"/>
    <x v="3"/>
    <s v="KTOE"/>
    <x v="11"/>
    <x v="5"/>
    <x v="3"/>
    <n v="8.7922799999999995E-2"/>
  </r>
  <r>
    <x v="11"/>
    <x v="3"/>
    <x v="3"/>
    <s v="KTOE"/>
    <x v="25"/>
    <x v="3"/>
    <x v="3"/>
    <n v="8.4657096000000003"/>
  </r>
  <r>
    <x v="1"/>
    <x v="2"/>
    <x v="2"/>
    <s v="KTOE"/>
    <x v="33"/>
    <x v="2"/>
    <x v="4"/>
    <n v="18.740116799999999"/>
  </r>
  <r>
    <x v="1"/>
    <x v="2"/>
    <x v="2"/>
    <s v="KTOE"/>
    <x v="21"/>
    <x v="0"/>
    <x v="4"/>
    <n v="5.1832583999999997"/>
  </r>
  <r>
    <x v="3"/>
    <x v="2"/>
    <x v="2"/>
    <s v="KTOE"/>
    <x v="33"/>
    <x v="3"/>
    <x v="4"/>
    <n v="0.15491160000000001"/>
  </r>
  <r>
    <x v="0"/>
    <x v="5"/>
    <x v="5"/>
    <s v="KTOE"/>
    <x v="17"/>
    <x v="2"/>
    <x v="1"/>
    <n v="66.708284399999997"/>
  </r>
  <r>
    <x v="0"/>
    <x v="5"/>
    <x v="5"/>
    <s v="KTOE"/>
    <x v="21"/>
    <x v="3"/>
    <x v="1"/>
    <n v="18.170712000000002"/>
  </r>
  <r>
    <x v="1"/>
    <x v="5"/>
    <x v="5"/>
    <s v="KTOE"/>
    <x v="20"/>
    <x v="1"/>
    <x v="1"/>
    <n v="0.40193279999999998"/>
  </r>
  <r>
    <x v="1"/>
    <x v="5"/>
    <x v="5"/>
    <s v="KTOE"/>
    <x v="29"/>
    <x v="3"/>
    <x v="1"/>
    <n v="0.4898556"/>
  </r>
  <r>
    <x v="1"/>
    <x v="5"/>
    <x v="5"/>
    <s v="KTOE"/>
    <x v="13"/>
    <x v="2"/>
    <x v="1"/>
    <n v="0.89597519999999997"/>
  </r>
  <r>
    <x v="8"/>
    <x v="5"/>
    <x v="5"/>
    <s v="KTOE"/>
    <x v="13"/>
    <x v="5"/>
    <x v="1"/>
    <n v="8.3736000000000001E-3"/>
  </r>
  <r>
    <x v="0"/>
    <x v="9"/>
    <x v="9"/>
    <s v="KTOE"/>
    <x v="17"/>
    <x v="1"/>
    <x v="1"/>
    <n v="22.508236799999999"/>
  </r>
  <r>
    <x v="0"/>
    <x v="9"/>
    <x v="9"/>
    <s v="KTOE"/>
    <x v="32"/>
    <x v="5"/>
    <x v="1"/>
    <n v="0.26376840000000001"/>
  </r>
  <r>
    <x v="1"/>
    <x v="9"/>
    <x v="9"/>
    <s v="KTOE"/>
    <x v="29"/>
    <x v="2"/>
    <x v="1"/>
    <n v="33.883772399999998"/>
  </r>
  <r>
    <x v="1"/>
    <x v="10"/>
    <x v="10"/>
    <s v="KTOE"/>
    <x v="6"/>
    <x v="0"/>
    <x v="1"/>
    <n v="36.240940799999997"/>
  </r>
  <r>
    <x v="1"/>
    <x v="10"/>
    <x v="10"/>
    <s v="KTOE"/>
    <x v="21"/>
    <x v="0"/>
    <x v="1"/>
    <n v="0.3181968"/>
  </r>
  <r>
    <x v="1"/>
    <x v="10"/>
    <x v="10"/>
    <s v="KTOE"/>
    <x v="34"/>
    <x v="2"/>
    <x v="1"/>
    <n v="71.079303600000003"/>
  </r>
  <r>
    <x v="0"/>
    <x v="6"/>
    <x v="6"/>
    <s v="KTOE"/>
    <x v="4"/>
    <x v="3"/>
    <x v="1"/>
    <n v="0.50241599999999997"/>
  </r>
  <r>
    <x v="0"/>
    <x v="6"/>
    <x v="6"/>
    <s v="KTOE"/>
    <x v="32"/>
    <x v="0"/>
    <x v="1"/>
    <n v="4.1868000000000001E-3"/>
  </r>
  <r>
    <x v="1"/>
    <x v="6"/>
    <x v="6"/>
    <s v="KTOE"/>
    <x v="6"/>
    <x v="5"/>
    <x v="1"/>
    <n v="18.237700799999999"/>
  </r>
  <r>
    <x v="1"/>
    <x v="6"/>
    <x v="6"/>
    <s v="KTOE"/>
    <x v="33"/>
    <x v="2"/>
    <x v="1"/>
    <n v="1337.8835664000001"/>
  </r>
  <r>
    <x v="3"/>
    <x v="6"/>
    <x v="6"/>
    <s v="KTOE"/>
    <x v="17"/>
    <x v="1"/>
    <x v="1"/>
    <n v="3.3996816000000001"/>
  </r>
  <r>
    <x v="8"/>
    <x v="6"/>
    <x v="6"/>
    <s v="KTOE"/>
    <x v="13"/>
    <x v="1"/>
    <x v="1"/>
    <n v="1.67472E-2"/>
  </r>
  <r>
    <x v="14"/>
    <x v="6"/>
    <x v="6"/>
    <s v="KTOE"/>
    <x v="23"/>
    <x v="3"/>
    <x v="1"/>
    <n v="8.3903472000000008"/>
  </r>
  <r>
    <x v="14"/>
    <x v="6"/>
    <x v="6"/>
    <s v="KTOE"/>
    <x v="26"/>
    <x v="1"/>
    <x v="1"/>
    <n v="17.542691999999999"/>
  </r>
  <r>
    <x v="7"/>
    <x v="6"/>
    <x v="6"/>
    <s v="KTOE"/>
    <x v="9"/>
    <x v="0"/>
    <x v="1"/>
    <n v="1.6161048"/>
  </r>
  <r>
    <x v="7"/>
    <x v="6"/>
    <x v="6"/>
    <s v="KTOE"/>
    <x v="32"/>
    <x v="4"/>
    <x v="1"/>
    <n v="0.13816439999999999"/>
  </r>
  <r>
    <x v="0"/>
    <x v="7"/>
    <x v="7"/>
    <s v="KTOE"/>
    <x v="4"/>
    <x v="4"/>
    <x v="1"/>
    <n v="0.30982320000000002"/>
  </r>
  <r>
    <x v="0"/>
    <x v="7"/>
    <x v="7"/>
    <s v="KTOE"/>
    <x v="17"/>
    <x v="0"/>
    <x v="1"/>
    <n v="74.026810800000007"/>
  </r>
  <r>
    <x v="0"/>
    <x v="7"/>
    <x v="7"/>
    <s v="KTOE"/>
    <x v="25"/>
    <x v="2"/>
    <x v="1"/>
    <n v="2154.8705976000001"/>
  </r>
  <r>
    <x v="3"/>
    <x v="7"/>
    <x v="7"/>
    <s v="KTOE"/>
    <x v="17"/>
    <x v="5"/>
    <x v="1"/>
    <n v="0.87922800000000001"/>
  </r>
  <r>
    <x v="13"/>
    <x v="7"/>
    <x v="7"/>
    <s v="KTOE"/>
    <x v="25"/>
    <x v="4"/>
    <x v="1"/>
    <n v="1.4570064"/>
  </r>
  <r>
    <x v="7"/>
    <x v="7"/>
    <x v="7"/>
    <s v="KTOE"/>
    <x v="18"/>
    <x v="2"/>
    <x v="1"/>
    <n v="6.6988800000000001E-2"/>
  </r>
  <r>
    <x v="0"/>
    <x v="8"/>
    <x v="8"/>
    <s v="KTOE"/>
    <x v="7"/>
    <x v="0"/>
    <x v="1"/>
    <n v="29.265732"/>
  </r>
  <r>
    <x v="0"/>
    <x v="8"/>
    <x v="8"/>
    <s v="KTOE"/>
    <x v="27"/>
    <x v="2"/>
    <x v="1"/>
    <n v="0.3181968"/>
  </r>
  <r>
    <x v="0"/>
    <x v="8"/>
    <x v="8"/>
    <s v="KTOE"/>
    <x v="24"/>
    <x v="2"/>
    <x v="1"/>
    <n v="0.439614"/>
  </r>
  <r>
    <x v="0"/>
    <x v="8"/>
    <x v="8"/>
    <s v="KTOE"/>
    <x v="7"/>
    <x v="5"/>
    <x v="0"/>
    <n v="29.349468000000002"/>
  </r>
  <r>
    <x v="14"/>
    <x v="6"/>
    <x v="6"/>
    <s v="KTOE"/>
    <x v="23"/>
    <x v="1"/>
    <x v="0"/>
    <n v="7.4859983999999997"/>
  </r>
  <r>
    <x v="0"/>
    <x v="5"/>
    <x v="5"/>
    <s v="KTOE"/>
    <x v="0"/>
    <x v="5"/>
    <x v="1"/>
    <n v="34.2522108"/>
  </r>
  <r>
    <x v="0"/>
    <x v="6"/>
    <x v="6"/>
    <s v="KTOE"/>
    <x v="0"/>
    <x v="0"/>
    <x v="0"/>
    <n v="7.1175600000000006E-2"/>
  </r>
  <r>
    <x v="0"/>
    <x v="7"/>
    <x v="7"/>
    <s v="KTOE"/>
    <x v="0"/>
    <x v="3"/>
    <x v="5"/>
    <n v="7.1175600000000006E-2"/>
  </r>
  <r>
    <x v="0"/>
    <x v="6"/>
    <x v="6"/>
    <s v="KTOE"/>
    <x v="0"/>
    <x v="0"/>
    <x v="1"/>
    <n v="7.1175600000000006E-2"/>
  </r>
  <r>
    <x v="0"/>
    <x v="9"/>
    <x v="9"/>
    <s v="KTOE"/>
    <x v="1"/>
    <x v="5"/>
    <x v="6"/>
    <n v="0.38099880000000003"/>
  </r>
  <r>
    <x v="0"/>
    <x v="11"/>
    <x v="11"/>
    <s v="KTOE"/>
    <x v="1"/>
    <x v="2"/>
    <x v="1"/>
    <n v="159.89807880000001"/>
  </r>
  <r>
    <x v="0"/>
    <x v="6"/>
    <x v="6"/>
    <s v="KTOE"/>
    <x v="1"/>
    <x v="0"/>
    <x v="0"/>
    <n v="5.3256095999999999"/>
  </r>
  <r>
    <x v="0"/>
    <x v="9"/>
    <x v="9"/>
    <s v="KTOE"/>
    <x v="1"/>
    <x v="2"/>
    <x v="1"/>
    <n v="0.53172359999999996"/>
  </r>
  <r>
    <x v="0"/>
    <x v="11"/>
    <x v="11"/>
    <s v="KTOE"/>
    <x v="1"/>
    <x v="4"/>
    <x v="0"/>
    <n v="154.34219519999999"/>
  </r>
  <r>
    <x v="0"/>
    <x v="6"/>
    <x v="6"/>
    <s v="KTOE"/>
    <x v="1"/>
    <x v="4"/>
    <x v="5"/>
    <n v="3.6718236000000002"/>
  </r>
  <r>
    <x v="0"/>
    <x v="6"/>
    <x v="6"/>
    <s v="KTOE"/>
    <x v="2"/>
    <x v="1"/>
    <x v="0"/>
    <n v="18.530776800000002"/>
  </r>
  <r>
    <x v="0"/>
    <x v="5"/>
    <x v="5"/>
    <s v="KTOE"/>
    <x v="2"/>
    <x v="3"/>
    <x v="1"/>
    <n v="665.28251999999998"/>
  </r>
  <r>
    <x v="0"/>
    <x v="7"/>
    <x v="7"/>
    <s v="KTOE"/>
    <x v="2"/>
    <x v="0"/>
    <x v="5"/>
    <n v="21.800667600000001"/>
  </r>
  <r>
    <x v="0"/>
    <x v="5"/>
    <x v="5"/>
    <s v="KTOE"/>
    <x v="2"/>
    <x v="2"/>
    <x v="3"/>
    <n v="649.16752680000002"/>
  </r>
  <r>
    <x v="1"/>
    <x v="9"/>
    <x v="9"/>
    <s v="KTOE"/>
    <x v="11"/>
    <x v="4"/>
    <x v="6"/>
    <n v="842.3129844"/>
  </r>
  <r>
    <x v="1"/>
    <x v="10"/>
    <x v="10"/>
    <s v="KTOE"/>
    <x v="5"/>
    <x v="5"/>
    <x v="6"/>
    <n v="47.440630800000001"/>
  </r>
  <r>
    <x v="1"/>
    <x v="10"/>
    <x v="10"/>
    <s v="KTOE"/>
    <x v="7"/>
    <x v="1"/>
    <x v="6"/>
    <n v="2.3194872000000002"/>
  </r>
  <r>
    <x v="1"/>
    <x v="10"/>
    <x v="10"/>
    <s v="KTOE"/>
    <x v="4"/>
    <x v="1"/>
    <x v="6"/>
    <n v="4.1868000000000002E-2"/>
  </r>
  <r>
    <x v="3"/>
    <x v="7"/>
    <x v="7"/>
    <s v="KTOE"/>
    <x v="3"/>
    <x v="3"/>
    <x v="5"/>
    <n v="20.469265199999999"/>
  </r>
  <r>
    <x v="2"/>
    <x v="5"/>
    <x v="5"/>
    <s v="KTOE"/>
    <x v="8"/>
    <x v="2"/>
    <x v="1"/>
    <n v="19.510487999999999"/>
  </r>
  <r>
    <x v="1"/>
    <x v="9"/>
    <x v="9"/>
    <s v="KTOE"/>
    <x v="11"/>
    <x v="5"/>
    <x v="1"/>
    <n v="973.17560519999995"/>
  </r>
  <r>
    <x v="3"/>
    <x v="6"/>
    <x v="6"/>
    <s v="KTOE"/>
    <x v="0"/>
    <x v="0"/>
    <x v="1"/>
    <n v="7.1175600000000006E-2"/>
  </r>
  <r>
    <x v="5"/>
    <x v="6"/>
    <x v="6"/>
    <s v="KTOE"/>
    <x v="6"/>
    <x v="5"/>
    <x v="1"/>
    <n v="6.4811664000000002"/>
  </r>
  <r>
    <x v="5"/>
    <x v="6"/>
    <x v="6"/>
    <s v="KTOE"/>
    <x v="6"/>
    <x v="2"/>
    <x v="0"/>
    <n v="6.4141776000000004"/>
  </r>
  <r>
    <x v="3"/>
    <x v="6"/>
    <x v="6"/>
    <s v="KTOE"/>
    <x v="3"/>
    <x v="0"/>
    <x v="0"/>
    <n v="21.511778400000001"/>
  </r>
  <r>
    <x v="1"/>
    <x v="5"/>
    <x v="5"/>
    <s v="KTOE"/>
    <x v="8"/>
    <x v="3"/>
    <x v="3"/>
    <n v="10.776823200000001"/>
  </r>
  <r>
    <x v="1"/>
    <x v="10"/>
    <x v="10"/>
    <s v="KTOE"/>
    <x v="12"/>
    <x v="2"/>
    <x v="6"/>
    <n v="10.559109599999999"/>
  </r>
  <r>
    <x v="6"/>
    <x v="6"/>
    <x v="6"/>
    <s v="KTOE"/>
    <x v="10"/>
    <x v="2"/>
    <x v="5"/>
    <n v="0.25120799999999999"/>
  </r>
  <r>
    <x v="6"/>
    <x v="6"/>
    <x v="6"/>
    <s v="KTOE"/>
    <x v="3"/>
    <x v="2"/>
    <x v="5"/>
    <n v="11.446711199999999"/>
  </r>
  <r>
    <x v="8"/>
    <x v="7"/>
    <x v="7"/>
    <s v="KTOE"/>
    <x v="33"/>
    <x v="0"/>
    <x v="5"/>
    <n v="4.1868000000000002E-2"/>
  </r>
  <r>
    <x v="7"/>
    <x v="7"/>
    <x v="7"/>
    <s v="KTOE"/>
    <x v="8"/>
    <x v="5"/>
    <x v="5"/>
    <n v="7.5362399999999996E-2"/>
  </r>
  <r>
    <x v="7"/>
    <x v="7"/>
    <x v="7"/>
    <s v="KTOE"/>
    <x v="2"/>
    <x v="1"/>
    <x v="5"/>
    <n v="9.8222328000000001"/>
  </r>
  <r>
    <x v="3"/>
    <x v="2"/>
    <x v="2"/>
    <s v="KTOE"/>
    <x v="18"/>
    <x v="3"/>
    <x v="4"/>
    <n v="1.8380052"/>
  </r>
  <r>
    <x v="3"/>
    <x v="2"/>
    <x v="2"/>
    <s v="KTOE"/>
    <x v="27"/>
    <x v="3"/>
    <x v="4"/>
    <n v="0.36425160000000001"/>
  </r>
  <r>
    <x v="3"/>
    <x v="2"/>
    <x v="2"/>
    <s v="KTOE"/>
    <x v="26"/>
    <x v="1"/>
    <x v="4"/>
    <n v="1.3062815999999999"/>
  </r>
  <r>
    <x v="13"/>
    <x v="2"/>
    <x v="2"/>
    <s v="KTOE"/>
    <x v="14"/>
    <x v="1"/>
    <x v="4"/>
    <n v="1.0927548"/>
  </r>
  <r>
    <x v="6"/>
    <x v="2"/>
    <x v="2"/>
    <s v="KTOE"/>
    <x v="33"/>
    <x v="2"/>
    <x v="4"/>
    <n v="0.16328519999999999"/>
  </r>
  <r>
    <x v="7"/>
    <x v="2"/>
    <x v="2"/>
    <s v="KTOE"/>
    <x v="9"/>
    <x v="2"/>
    <x v="4"/>
    <n v="0.2219004"/>
  </r>
  <r>
    <x v="7"/>
    <x v="2"/>
    <x v="2"/>
    <s v="KTOE"/>
    <x v="17"/>
    <x v="1"/>
    <x v="4"/>
    <n v="4.1868000000000002E-2"/>
  </r>
  <r>
    <x v="7"/>
    <x v="2"/>
    <x v="2"/>
    <s v="KTOE"/>
    <x v="26"/>
    <x v="1"/>
    <x v="4"/>
    <n v="1.5491159999999999"/>
  </r>
  <r>
    <x v="7"/>
    <x v="2"/>
    <x v="2"/>
    <s v="KTOE"/>
    <x v="32"/>
    <x v="4"/>
    <x v="4"/>
    <n v="1.67472E-2"/>
  </r>
  <r>
    <x v="12"/>
    <x v="0"/>
    <x v="0"/>
    <s v="KTOE"/>
    <x v="8"/>
    <x v="3"/>
    <x v="1"/>
    <n v="11.3587884"/>
  </r>
  <r>
    <x v="13"/>
    <x v="0"/>
    <x v="0"/>
    <s v="KTOE"/>
    <x v="17"/>
    <x v="4"/>
    <x v="1"/>
    <n v="3.0772979999999999"/>
  </r>
  <r>
    <x v="0"/>
    <x v="0"/>
    <x v="0"/>
    <s v="KTOE"/>
    <x v="28"/>
    <x v="2"/>
    <x v="1"/>
    <n v="642.38491079999994"/>
  </r>
  <r>
    <x v="0"/>
    <x v="0"/>
    <x v="0"/>
    <s v="KTOE"/>
    <x v="7"/>
    <x v="5"/>
    <x v="1"/>
    <n v="505.3760676"/>
  </r>
  <r>
    <x v="1"/>
    <x v="0"/>
    <x v="0"/>
    <s v="KTOE"/>
    <x v="12"/>
    <x v="2"/>
    <x v="1"/>
    <n v="920.19583799999998"/>
  </r>
  <r>
    <x v="9"/>
    <x v="0"/>
    <x v="0"/>
    <s v="KTOE"/>
    <x v="22"/>
    <x v="5"/>
    <x v="1"/>
    <n v="0.7871184"/>
  </r>
  <r>
    <x v="9"/>
    <x v="0"/>
    <x v="0"/>
    <s v="KTOE"/>
    <x v="8"/>
    <x v="0"/>
    <x v="1"/>
    <n v="0.74106360000000004"/>
  </r>
  <r>
    <x v="10"/>
    <x v="0"/>
    <x v="0"/>
    <s v="KTOE"/>
    <x v="11"/>
    <x v="2"/>
    <x v="1"/>
    <n v="0.13816439999999999"/>
  </r>
  <r>
    <x v="14"/>
    <x v="0"/>
    <x v="0"/>
    <s v="KTOE"/>
    <x v="33"/>
    <x v="4"/>
    <x v="1"/>
    <n v="70.116339600000003"/>
  </r>
  <r>
    <x v="14"/>
    <x v="0"/>
    <x v="0"/>
    <s v="KTOE"/>
    <x v="31"/>
    <x v="5"/>
    <x v="1"/>
    <n v="77.066427599999997"/>
  </r>
  <r>
    <x v="14"/>
    <x v="0"/>
    <x v="0"/>
    <s v="KTOE"/>
    <x v="11"/>
    <x v="2"/>
    <x v="1"/>
    <n v="370.03775760000002"/>
  </r>
  <r>
    <x v="14"/>
    <x v="0"/>
    <x v="0"/>
    <s v="KTOE"/>
    <x v="2"/>
    <x v="4"/>
    <x v="1"/>
    <n v="121.6558476"/>
  </r>
  <r>
    <x v="7"/>
    <x v="0"/>
    <x v="0"/>
    <s v="KTOE"/>
    <x v="27"/>
    <x v="2"/>
    <x v="1"/>
    <n v="8.3736000000000005E-2"/>
  </r>
  <r>
    <x v="7"/>
    <x v="0"/>
    <x v="0"/>
    <s v="KTOE"/>
    <x v="19"/>
    <x v="1"/>
    <x v="1"/>
    <n v="1.1597436000000001"/>
  </r>
  <r>
    <x v="13"/>
    <x v="4"/>
    <x v="4"/>
    <s v="KTOE"/>
    <x v="18"/>
    <x v="2"/>
    <x v="1"/>
    <n v="10.9526688"/>
  </r>
  <r>
    <x v="7"/>
    <x v="2"/>
    <x v="2"/>
    <s v="KTOE"/>
    <x v="9"/>
    <x v="0"/>
    <x v="1"/>
    <n v="0.18840599999999999"/>
  </r>
  <r>
    <x v="7"/>
    <x v="2"/>
    <x v="2"/>
    <s v="KTOE"/>
    <x v="24"/>
    <x v="1"/>
    <x v="1"/>
    <n v="7.1175600000000006E-2"/>
  </r>
  <r>
    <x v="7"/>
    <x v="2"/>
    <x v="2"/>
    <s v="KTOE"/>
    <x v="26"/>
    <x v="4"/>
    <x v="1"/>
    <n v="1.6663463999999999"/>
  </r>
  <r>
    <x v="1"/>
    <x v="2"/>
    <x v="2"/>
    <s v="KTOE"/>
    <x v="12"/>
    <x v="4"/>
    <x v="1"/>
    <n v="27.352364399999999"/>
  </r>
  <r>
    <x v="1"/>
    <x v="2"/>
    <x v="2"/>
    <s v="KTOE"/>
    <x v="33"/>
    <x v="5"/>
    <x v="1"/>
    <n v="44.317278000000002"/>
  </r>
  <r>
    <x v="1"/>
    <x v="2"/>
    <x v="2"/>
    <s v="KTOE"/>
    <x v="20"/>
    <x v="0"/>
    <x v="1"/>
    <n v="21.436416000000001"/>
  </r>
  <r>
    <x v="3"/>
    <x v="2"/>
    <x v="2"/>
    <s v="KTOE"/>
    <x v="18"/>
    <x v="1"/>
    <x v="1"/>
    <n v="1.6579728"/>
  </r>
  <r>
    <x v="3"/>
    <x v="2"/>
    <x v="2"/>
    <s v="KTOE"/>
    <x v="27"/>
    <x v="1"/>
    <x v="1"/>
    <n v="0.3935592"/>
  </r>
  <r>
    <x v="8"/>
    <x v="2"/>
    <x v="2"/>
    <s v="KTOE"/>
    <x v="12"/>
    <x v="3"/>
    <x v="1"/>
    <n v="1.2560399999999999E-2"/>
  </r>
  <r>
    <x v="1"/>
    <x v="2"/>
    <x v="2"/>
    <s v="KTOE"/>
    <x v="4"/>
    <x v="2"/>
    <x v="1"/>
    <n v="7.1510543999999996"/>
  </r>
  <r>
    <x v="4"/>
    <x v="0"/>
    <x v="0"/>
    <s v="KTOE"/>
    <x v="6"/>
    <x v="3"/>
    <x v="0"/>
    <n v="0.85410719999999996"/>
  </r>
  <r>
    <x v="1"/>
    <x v="0"/>
    <x v="0"/>
    <s v="KTOE"/>
    <x v="11"/>
    <x v="1"/>
    <x v="0"/>
    <n v="1895.5820736000001"/>
  </r>
  <r>
    <x v="1"/>
    <x v="2"/>
    <x v="2"/>
    <s v="KTOE"/>
    <x v="11"/>
    <x v="0"/>
    <x v="4"/>
    <n v="35.290537200000003"/>
  </r>
  <r>
    <x v="1"/>
    <x v="2"/>
    <x v="2"/>
    <s v="KTOE"/>
    <x v="5"/>
    <x v="5"/>
    <x v="4"/>
    <n v="22.847367599999998"/>
  </r>
  <r>
    <x v="3"/>
    <x v="2"/>
    <x v="2"/>
    <s v="KTOE"/>
    <x v="1"/>
    <x v="3"/>
    <x v="4"/>
    <n v="3.7681199999999998E-2"/>
  </r>
  <r>
    <x v="3"/>
    <x v="0"/>
    <x v="0"/>
    <s v="KTOE"/>
    <x v="2"/>
    <x v="4"/>
    <x v="1"/>
    <n v="0.25958160000000002"/>
  </r>
  <r>
    <x v="1"/>
    <x v="0"/>
    <x v="0"/>
    <s v="KTOE"/>
    <x v="5"/>
    <x v="4"/>
    <x v="1"/>
    <n v="287.9555436"/>
  </r>
  <r>
    <x v="4"/>
    <x v="0"/>
    <x v="0"/>
    <s v="KTOE"/>
    <x v="33"/>
    <x v="1"/>
    <x v="1"/>
    <n v="61.478971199999997"/>
  </r>
  <r>
    <x v="5"/>
    <x v="0"/>
    <x v="0"/>
    <s v="KTOE"/>
    <x v="6"/>
    <x v="1"/>
    <x v="1"/>
    <n v="6.4811664000000002"/>
  </r>
  <r>
    <x v="1"/>
    <x v="2"/>
    <x v="2"/>
    <s v="KTOE"/>
    <x v="5"/>
    <x v="0"/>
    <x v="1"/>
    <n v="15.0850404"/>
  </r>
  <r>
    <x v="1"/>
    <x v="2"/>
    <x v="2"/>
    <s v="KTOE"/>
    <x v="7"/>
    <x v="5"/>
    <x v="1"/>
    <n v="96.162422399999997"/>
  </r>
  <r>
    <x v="5"/>
    <x v="0"/>
    <x v="0"/>
    <s v="KTOE"/>
    <x v="6"/>
    <x v="3"/>
    <x v="0"/>
    <n v="6.4853531999999996"/>
  </r>
  <r>
    <x v="1"/>
    <x v="2"/>
    <x v="2"/>
    <s v="KTOE"/>
    <x v="16"/>
    <x v="3"/>
    <x v="0"/>
    <n v="5.2167528000000001"/>
  </r>
  <r>
    <x v="6"/>
    <x v="2"/>
    <x v="2"/>
    <s v="KTOE"/>
    <x v="10"/>
    <x v="4"/>
    <x v="0"/>
    <n v="2.5120799999999999E-2"/>
  </r>
  <r>
    <x v="6"/>
    <x v="2"/>
    <x v="2"/>
    <s v="KTOE"/>
    <x v="3"/>
    <x v="2"/>
    <x v="0"/>
    <n v="0.29726279999999999"/>
  </r>
  <r>
    <x v="8"/>
    <x v="2"/>
    <x v="2"/>
    <s v="KTOE"/>
    <x v="33"/>
    <x v="1"/>
    <x v="0"/>
    <n v="0.98808479999999999"/>
  </r>
  <r>
    <x v="8"/>
    <x v="2"/>
    <x v="2"/>
    <s v="KTOE"/>
    <x v="18"/>
    <x v="2"/>
    <x v="0"/>
    <n v="0.21352679999999999"/>
  </r>
  <r>
    <x v="7"/>
    <x v="2"/>
    <x v="2"/>
    <s v="KTOE"/>
    <x v="2"/>
    <x v="0"/>
    <x v="0"/>
    <n v="0.72431639999999997"/>
  </r>
  <r>
    <x v="4"/>
    <x v="0"/>
    <x v="0"/>
    <s v="KTOE"/>
    <x v="9"/>
    <x v="4"/>
    <x v="0"/>
    <n v="88.328919600000006"/>
  </r>
  <r>
    <x v="0"/>
    <x v="0"/>
    <x v="0"/>
    <s v="KTOE"/>
    <x v="32"/>
    <x v="2"/>
    <x v="0"/>
    <n v="9.0644220000000004"/>
  </r>
  <r>
    <x v="0"/>
    <x v="0"/>
    <x v="0"/>
    <s v="KTOE"/>
    <x v="11"/>
    <x v="4"/>
    <x v="0"/>
    <n v="2798.6287788"/>
  </r>
  <r>
    <x v="1"/>
    <x v="0"/>
    <x v="0"/>
    <s v="KTOE"/>
    <x v="10"/>
    <x v="4"/>
    <x v="0"/>
    <n v="1281.1691736"/>
  </r>
  <r>
    <x v="1"/>
    <x v="2"/>
    <x v="2"/>
    <s v="KTOE"/>
    <x v="6"/>
    <x v="2"/>
    <x v="4"/>
    <n v="3.9607128"/>
  </r>
  <r>
    <x v="8"/>
    <x v="2"/>
    <x v="2"/>
    <s v="KTOE"/>
    <x v="33"/>
    <x v="3"/>
    <x v="4"/>
    <n v="0.52334999999999998"/>
  </r>
  <r>
    <x v="8"/>
    <x v="2"/>
    <x v="2"/>
    <s v="KTOE"/>
    <x v="18"/>
    <x v="0"/>
    <x v="4"/>
    <n v="0.24283440000000001"/>
  </r>
  <r>
    <x v="9"/>
    <x v="2"/>
    <x v="2"/>
    <s v="KTOE"/>
    <x v="19"/>
    <x v="0"/>
    <x v="4"/>
    <n v="2.0934000000000001E-2"/>
  </r>
  <r>
    <x v="1"/>
    <x v="6"/>
    <x v="6"/>
    <s v="KTOE"/>
    <x v="13"/>
    <x v="3"/>
    <x v="5"/>
    <n v="103.1543784"/>
  </r>
  <r>
    <x v="0"/>
    <x v="8"/>
    <x v="8"/>
    <s v="KTOE"/>
    <x v="12"/>
    <x v="1"/>
    <x v="7"/>
    <n v="6.0122448000000004"/>
  </r>
  <r>
    <x v="4"/>
    <x v="5"/>
    <x v="5"/>
    <s v="KTOE"/>
    <x v="14"/>
    <x v="2"/>
    <x v="1"/>
    <n v="5.7107951999999997"/>
  </r>
  <r>
    <x v="1"/>
    <x v="9"/>
    <x v="9"/>
    <s v="KTOE"/>
    <x v="16"/>
    <x v="4"/>
    <x v="1"/>
    <n v="258.24182400000001"/>
  </r>
  <r>
    <x v="1"/>
    <x v="9"/>
    <x v="9"/>
    <s v="KTOE"/>
    <x v="13"/>
    <x v="4"/>
    <x v="1"/>
    <n v="299.77069319999998"/>
  </r>
  <r>
    <x v="1"/>
    <x v="10"/>
    <x v="10"/>
    <s v="KTOE"/>
    <x v="11"/>
    <x v="4"/>
    <x v="1"/>
    <n v="2.0012903999999998"/>
  </r>
  <r>
    <x v="8"/>
    <x v="10"/>
    <x v="10"/>
    <s v="KTOE"/>
    <x v="6"/>
    <x v="5"/>
    <x v="1"/>
    <n v="0.1214172"/>
  </r>
  <r>
    <x v="0"/>
    <x v="6"/>
    <x v="6"/>
    <s v="KTOE"/>
    <x v="11"/>
    <x v="5"/>
    <x v="1"/>
    <n v="156.01272839999999"/>
  </r>
  <r>
    <x v="8"/>
    <x v="6"/>
    <x v="6"/>
    <s v="KTOE"/>
    <x v="33"/>
    <x v="5"/>
    <x v="1"/>
    <n v="2.93076E-2"/>
  </r>
  <r>
    <x v="7"/>
    <x v="6"/>
    <x v="6"/>
    <s v="KTOE"/>
    <x v="2"/>
    <x v="4"/>
    <x v="1"/>
    <n v="6.4811664000000002"/>
  </r>
  <r>
    <x v="0"/>
    <x v="7"/>
    <x v="7"/>
    <s v="KTOE"/>
    <x v="11"/>
    <x v="4"/>
    <x v="1"/>
    <n v="153.98213039999999"/>
  </r>
  <r>
    <x v="0"/>
    <x v="7"/>
    <x v="7"/>
    <s v="KTOE"/>
    <x v="13"/>
    <x v="2"/>
    <x v="1"/>
    <n v="360.84354480000002"/>
  </r>
  <r>
    <x v="1"/>
    <x v="7"/>
    <x v="7"/>
    <s v="KTOE"/>
    <x v="13"/>
    <x v="3"/>
    <x v="1"/>
    <n v="103.1543784"/>
  </r>
  <r>
    <x v="1"/>
    <x v="7"/>
    <x v="7"/>
    <s v="KTOE"/>
    <x v="8"/>
    <x v="5"/>
    <x v="1"/>
    <n v="46.494413999999999"/>
  </r>
  <r>
    <x v="7"/>
    <x v="7"/>
    <x v="7"/>
    <s v="KTOE"/>
    <x v="11"/>
    <x v="5"/>
    <x v="1"/>
    <n v="15.143655600000001"/>
  </r>
  <r>
    <x v="7"/>
    <x v="7"/>
    <x v="7"/>
    <s v="KTOE"/>
    <x v="1"/>
    <x v="0"/>
    <x v="1"/>
    <n v="8.0386559999999996"/>
  </r>
  <r>
    <x v="0"/>
    <x v="8"/>
    <x v="8"/>
    <s v="KTOE"/>
    <x v="12"/>
    <x v="3"/>
    <x v="1"/>
    <n v="6.2508923999999997"/>
  </r>
  <r>
    <x v="1"/>
    <x v="8"/>
    <x v="8"/>
    <s v="KTOE"/>
    <x v="12"/>
    <x v="1"/>
    <x v="0"/>
    <n v="1.088568"/>
  </r>
  <r>
    <x v="1"/>
    <x v="5"/>
    <x v="5"/>
    <s v="KTOE"/>
    <x v="13"/>
    <x v="4"/>
    <x v="3"/>
    <n v="1.5239952000000001"/>
  </r>
  <r>
    <x v="1"/>
    <x v="5"/>
    <x v="5"/>
    <s v="KTOE"/>
    <x v="20"/>
    <x v="4"/>
    <x v="3"/>
    <n v="0.12979080000000001"/>
  </r>
  <r>
    <x v="0"/>
    <x v="9"/>
    <x v="9"/>
    <s v="KTOE"/>
    <x v="7"/>
    <x v="5"/>
    <x v="6"/>
    <n v="37.291827599999998"/>
  </r>
  <r>
    <x v="0"/>
    <x v="9"/>
    <x v="9"/>
    <s v="KTOE"/>
    <x v="32"/>
    <x v="3"/>
    <x v="6"/>
    <n v="0.52334999999999998"/>
  </r>
  <r>
    <x v="1"/>
    <x v="9"/>
    <x v="9"/>
    <s v="KTOE"/>
    <x v="20"/>
    <x v="5"/>
    <x v="6"/>
    <n v="887.14523880000002"/>
  </r>
  <r>
    <x v="1"/>
    <x v="9"/>
    <x v="9"/>
    <s v="KTOE"/>
    <x v="33"/>
    <x v="5"/>
    <x v="6"/>
    <n v="2462.2487064000002"/>
  </r>
  <r>
    <x v="1"/>
    <x v="9"/>
    <x v="9"/>
    <s v="KTOE"/>
    <x v="29"/>
    <x v="4"/>
    <x v="6"/>
    <n v="40.193280000000001"/>
  </r>
  <r>
    <x v="1"/>
    <x v="10"/>
    <x v="10"/>
    <s v="KTOE"/>
    <x v="21"/>
    <x v="0"/>
    <x v="6"/>
    <n v="0.3181968"/>
  </r>
  <r>
    <x v="1"/>
    <x v="10"/>
    <x v="10"/>
    <s v="KTOE"/>
    <x v="6"/>
    <x v="1"/>
    <x v="6"/>
    <n v="17.919504"/>
  </r>
  <r>
    <x v="10"/>
    <x v="6"/>
    <x v="6"/>
    <s v="KTOE"/>
    <x v="30"/>
    <x v="2"/>
    <x v="5"/>
    <n v="0.6154596"/>
  </r>
  <r>
    <x v="14"/>
    <x v="6"/>
    <x v="6"/>
    <s v="KTOE"/>
    <x v="18"/>
    <x v="3"/>
    <x v="5"/>
    <n v="19.397444400000001"/>
  </r>
  <r>
    <x v="8"/>
    <x v="6"/>
    <x v="6"/>
    <s v="KTOE"/>
    <x v="13"/>
    <x v="0"/>
    <x v="5"/>
    <n v="7.5362399999999996E-2"/>
  </r>
  <r>
    <x v="13"/>
    <x v="6"/>
    <x v="6"/>
    <s v="KTOE"/>
    <x v="18"/>
    <x v="4"/>
    <x v="5"/>
    <n v="14.507262000000001"/>
  </r>
  <r>
    <x v="7"/>
    <x v="6"/>
    <x v="6"/>
    <s v="KTOE"/>
    <x v="23"/>
    <x v="0"/>
    <x v="5"/>
    <n v="0.3181968"/>
  </r>
  <r>
    <x v="7"/>
    <x v="6"/>
    <x v="6"/>
    <s v="KTOE"/>
    <x v="18"/>
    <x v="5"/>
    <x v="5"/>
    <n v="5.8615199999999999E-2"/>
  </r>
  <r>
    <x v="7"/>
    <x v="6"/>
    <x v="6"/>
    <s v="KTOE"/>
    <x v="19"/>
    <x v="1"/>
    <x v="5"/>
    <n v="1.0718208"/>
  </r>
  <r>
    <x v="7"/>
    <x v="6"/>
    <x v="6"/>
    <s v="KTOE"/>
    <x v="11"/>
    <x v="1"/>
    <x v="5"/>
    <n v="15.419984400000001"/>
  </r>
  <r>
    <x v="0"/>
    <x v="7"/>
    <x v="7"/>
    <s v="KTOE"/>
    <x v="32"/>
    <x v="5"/>
    <x v="5"/>
    <n v="4.1868000000000001E-3"/>
  </r>
  <r>
    <x v="1"/>
    <x v="7"/>
    <x v="7"/>
    <s v="KTOE"/>
    <x v="20"/>
    <x v="1"/>
    <x v="5"/>
    <n v="135.43041959999999"/>
  </r>
  <r>
    <x v="3"/>
    <x v="7"/>
    <x v="7"/>
    <s v="KTOE"/>
    <x v="18"/>
    <x v="1"/>
    <x v="5"/>
    <n v="0.90016200000000002"/>
  </r>
  <r>
    <x v="3"/>
    <x v="7"/>
    <x v="7"/>
    <s v="KTOE"/>
    <x v="27"/>
    <x v="1"/>
    <x v="5"/>
    <n v="3.2782643999999999"/>
  </r>
  <r>
    <x v="8"/>
    <x v="7"/>
    <x v="7"/>
    <s v="KTOE"/>
    <x v="13"/>
    <x v="1"/>
    <x v="5"/>
    <n v="1.67472E-2"/>
  </r>
  <r>
    <x v="13"/>
    <x v="7"/>
    <x v="7"/>
    <s v="KTOE"/>
    <x v="18"/>
    <x v="3"/>
    <x v="5"/>
    <n v="0.87085440000000003"/>
  </r>
  <r>
    <x v="7"/>
    <x v="7"/>
    <x v="7"/>
    <s v="KTOE"/>
    <x v="18"/>
    <x v="2"/>
    <x v="5"/>
    <n v="6.6988800000000001E-2"/>
  </r>
  <r>
    <x v="0"/>
    <x v="6"/>
    <x v="6"/>
    <s v="KTOE"/>
    <x v="4"/>
    <x v="5"/>
    <x v="5"/>
    <n v="1.0383264000000001"/>
  </r>
  <r>
    <x v="0"/>
    <x v="6"/>
    <x v="6"/>
    <s v="KTOE"/>
    <x v="7"/>
    <x v="5"/>
    <x v="5"/>
    <n v="45.426780000000001"/>
  </r>
  <r>
    <x v="0"/>
    <x v="6"/>
    <x v="6"/>
    <s v="KTOE"/>
    <x v="18"/>
    <x v="4"/>
    <x v="5"/>
    <n v="31.966218000000001"/>
  </r>
  <r>
    <x v="1"/>
    <x v="6"/>
    <x v="6"/>
    <s v="KTOE"/>
    <x v="6"/>
    <x v="0"/>
    <x v="5"/>
    <n v="22.8348072"/>
  </r>
  <r>
    <x v="0"/>
    <x v="8"/>
    <x v="8"/>
    <s v="KTOE"/>
    <x v="28"/>
    <x v="5"/>
    <x v="7"/>
    <n v="27.791978400000001"/>
  </r>
  <r>
    <x v="0"/>
    <x v="8"/>
    <x v="8"/>
    <s v="KTOE"/>
    <x v="18"/>
    <x v="5"/>
    <x v="7"/>
    <n v="51.958188"/>
  </r>
  <r>
    <x v="0"/>
    <x v="8"/>
    <x v="8"/>
    <s v="KTOE"/>
    <x v="17"/>
    <x v="5"/>
    <x v="7"/>
    <n v="3.8644164000000001"/>
  </r>
  <r>
    <x v="0"/>
    <x v="5"/>
    <x v="5"/>
    <s v="KTOE"/>
    <x v="4"/>
    <x v="1"/>
    <x v="1"/>
    <n v="2.93076E-2"/>
  </r>
  <r>
    <x v="0"/>
    <x v="5"/>
    <x v="5"/>
    <s v="KTOE"/>
    <x v="29"/>
    <x v="2"/>
    <x v="1"/>
    <n v="49.998765599999999"/>
  </r>
  <r>
    <x v="0"/>
    <x v="9"/>
    <x v="9"/>
    <s v="KTOE"/>
    <x v="7"/>
    <x v="0"/>
    <x v="1"/>
    <n v="34.846736399999998"/>
  </r>
  <r>
    <x v="1"/>
    <x v="9"/>
    <x v="9"/>
    <s v="KTOE"/>
    <x v="33"/>
    <x v="5"/>
    <x v="1"/>
    <n v="2462.2487064000002"/>
  </r>
  <r>
    <x v="1"/>
    <x v="10"/>
    <x v="10"/>
    <s v="KTOE"/>
    <x v="20"/>
    <x v="3"/>
    <x v="1"/>
    <n v="74.081239199999999"/>
  </r>
  <r>
    <x v="1"/>
    <x v="10"/>
    <x v="10"/>
    <s v="KTOE"/>
    <x v="33"/>
    <x v="5"/>
    <x v="1"/>
    <n v="222.2018496"/>
  </r>
  <r>
    <x v="0"/>
    <x v="6"/>
    <x v="6"/>
    <s v="KTOE"/>
    <x v="27"/>
    <x v="0"/>
    <x v="1"/>
    <n v="68.445806399999995"/>
  </r>
  <r>
    <x v="1"/>
    <x v="6"/>
    <x v="6"/>
    <s v="KTOE"/>
    <x v="29"/>
    <x v="3"/>
    <x v="1"/>
    <n v="4.6180403999999999"/>
  </r>
  <r>
    <x v="14"/>
    <x v="6"/>
    <x v="6"/>
    <s v="KTOE"/>
    <x v="33"/>
    <x v="4"/>
    <x v="1"/>
    <n v="12.9539592"/>
  </r>
  <r>
    <x v="14"/>
    <x v="6"/>
    <x v="6"/>
    <s v="KTOE"/>
    <x v="31"/>
    <x v="5"/>
    <x v="1"/>
    <n v="16.286652"/>
  </r>
  <r>
    <x v="14"/>
    <x v="6"/>
    <x v="6"/>
    <s v="KTOE"/>
    <x v="11"/>
    <x v="2"/>
    <x v="1"/>
    <n v="73.009418400000001"/>
  </r>
  <r>
    <x v="14"/>
    <x v="6"/>
    <x v="6"/>
    <s v="KTOE"/>
    <x v="1"/>
    <x v="0"/>
    <x v="1"/>
    <n v="11.676985200000001"/>
  </r>
  <r>
    <x v="7"/>
    <x v="6"/>
    <x v="6"/>
    <s v="KTOE"/>
    <x v="18"/>
    <x v="0"/>
    <x v="1"/>
    <n v="3.3494400000000001E-2"/>
  </r>
  <r>
    <x v="7"/>
    <x v="6"/>
    <x v="6"/>
    <s v="KTOE"/>
    <x v="23"/>
    <x v="2"/>
    <x v="1"/>
    <n v="0.39774599999999999"/>
  </r>
  <r>
    <x v="7"/>
    <x v="6"/>
    <x v="6"/>
    <s v="KTOE"/>
    <x v="11"/>
    <x v="2"/>
    <x v="1"/>
    <n v="9.2695752000000002"/>
  </r>
  <r>
    <x v="1"/>
    <x v="7"/>
    <x v="7"/>
    <s v="KTOE"/>
    <x v="20"/>
    <x v="5"/>
    <x v="1"/>
    <n v="103.2716088"/>
  </r>
  <r>
    <x v="6"/>
    <x v="2"/>
    <x v="2"/>
    <s v="KTOE"/>
    <x v="9"/>
    <x v="2"/>
    <x v="4"/>
    <n v="0.16747200000000001"/>
  </r>
  <r>
    <x v="7"/>
    <x v="2"/>
    <x v="2"/>
    <s v="KTOE"/>
    <x v="12"/>
    <x v="3"/>
    <x v="4"/>
    <n v="4.60548E-2"/>
  </r>
  <r>
    <x v="0"/>
    <x v="1"/>
    <x v="1"/>
    <s v="KTOE"/>
    <x v="29"/>
    <x v="5"/>
    <x v="2"/>
    <n v="0.25539479999999998"/>
  </r>
  <r>
    <x v="8"/>
    <x v="0"/>
    <x v="0"/>
    <s v="KTOE"/>
    <x v="20"/>
    <x v="3"/>
    <x v="1"/>
    <n v="3.4834176000000001"/>
  </r>
  <r>
    <x v="0"/>
    <x v="0"/>
    <x v="0"/>
    <s v="KTOE"/>
    <x v="21"/>
    <x v="0"/>
    <x v="1"/>
    <n v="29.659291199999998"/>
  </r>
  <r>
    <x v="0"/>
    <x v="0"/>
    <x v="0"/>
    <s v="KTOE"/>
    <x v="12"/>
    <x v="5"/>
    <x v="1"/>
    <n v="250.95679200000001"/>
  </r>
  <r>
    <x v="1"/>
    <x v="0"/>
    <x v="0"/>
    <s v="KTOE"/>
    <x v="16"/>
    <x v="2"/>
    <x v="1"/>
    <n v="485.15382360000001"/>
  </r>
  <r>
    <x v="1"/>
    <x v="0"/>
    <x v="0"/>
    <s v="KTOE"/>
    <x v="10"/>
    <x v="2"/>
    <x v="1"/>
    <n v="1392.5254932"/>
  </r>
  <r>
    <x v="9"/>
    <x v="0"/>
    <x v="0"/>
    <s v="KTOE"/>
    <x v="19"/>
    <x v="3"/>
    <x v="1"/>
    <n v="2.93076E-2"/>
  </r>
  <r>
    <x v="7"/>
    <x v="0"/>
    <x v="0"/>
    <s v="KTOE"/>
    <x v="13"/>
    <x v="4"/>
    <x v="1"/>
    <n v="2.386476"/>
  </r>
  <r>
    <x v="7"/>
    <x v="2"/>
    <x v="2"/>
    <s v="KTOE"/>
    <x v="2"/>
    <x v="5"/>
    <x v="1"/>
    <n v="0.63220679999999996"/>
  </r>
  <r>
    <x v="1"/>
    <x v="2"/>
    <x v="2"/>
    <s v="KTOE"/>
    <x v="6"/>
    <x v="3"/>
    <x v="1"/>
    <n v="6.0834203999999996"/>
  </r>
  <r>
    <x v="8"/>
    <x v="0"/>
    <x v="0"/>
    <s v="KTOE"/>
    <x v="6"/>
    <x v="1"/>
    <x v="0"/>
    <n v="1.800324"/>
  </r>
  <r>
    <x v="7"/>
    <x v="0"/>
    <x v="0"/>
    <s v="KTOE"/>
    <x v="2"/>
    <x v="2"/>
    <x v="0"/>
    <n v="7.3980756000000003"/>
  </r>
  <r>
    <x v="1"/>
    <x v="2"/>
    <x v="2"/>
    <s v="KTOE"/>
    <x v="13"/>
    <x v="4"/>
    <x v="0"/>
    <n v="2.344608"/>
  </r>
  <r>
    <x v="9"/>
    <x v="2"/>
    <x v="2"/>
    <s v="KTOE"/>
    <x v="8"/>
    <x v="4"/>
    <x v="0"/>
    <n v="0.17584559999999999"/>
  </r>
  <r>
    <x v="9"/>
    <x v="2"/>
    <x v="2"/>
    <s v="KTOE"/>
    <x v="22"/>
    <x v="4"/>
    <x v="0"/>
    <n v="0.28051559999999998"/>
  </r>
  <r>
    <x v="7"/>
    <x v="2"/>
    <x v="2"/>
    <s v="KTOE"/>
    <x v="9"/>
    <x v="4"/>
    <x v="0"/>
    <n v="8.7922799999999995E-2"/>
  </r>
  <r>
    <x v="7"/>
    <x v="2"/>
    <x v="2"/>
    <s v="KTOE"/>
    <x v="27"/>
    <x v="1"/>
    <x v="0"/>
    <n v="8.7922799999999995E-2"/>
  </r>
  <r>
    <x v="7"/>
    <x v="2"/>
    <x v="2"/>
    <s v="KTOE"/>
    <x v="26"/>
    <x v="5"/>
    <x v="0"/>
    <n v="1.5365556"/>
  </r>
  <r>
    <x v="7"/>
    <x v="2"/>
    <x v="2"/>
    <s v="KTOE"/>
    <x v="24"/>
    <x v="2"/>
    <x v="0"/>
    <n v="6.6988800000000001E-2"/>
  </r>
  <r>
    <x v="2"/>
    <x v="0"/>
    <x v="0"/>
    <s v="KTOE"/>
    <x v="9"/>
    <x v="2"/>
    <x v="0"/>
    <n v="3.6383291999999998"/>
  </r>
  <r>
    <x v="0"/>
    <x v="0"/>
    <x v="0"/>
    <s v="KTOE"/>
    <x v="23"/>
    <x v="1"/>
    <x v="0"/>
    <n v="753.62400000000002"/>
  </r>
  <r>
    <x v="0"/>
    <x v="0"/>
    <x v="0"/>
    <s v="KTOE"/>
    <x v="27"/>
    <x v="1"/>
    <x v="0"/>
    <n v="185.81855759999999"/>
  </r>
  <r>
    <x v="1"/>
    <x v="0"/>
    <x v="0"/>
    <s v="KTOE"/>
    <x v="20"/>
    <x v="3"/>
    <x v="0"/>
    <n v="1257.6267972000001"/>
  </r>
  <r>
    <x v="1"/>
    <x v="0"/>
    <x v="0"/>
    <s v="KTOE"/>
    <x v="33"/>
    <x v="1"/>
    <x v="0"/>
    <n v="4973.0098644"/>
  </r>
  <r>
    <x v="1"/>
    <x v="0"/>
    <x v="0"/>
    <s v="KTOE"/>
    <x v="21"/>
    <x v="3"/>
    <x v="0"/>
    <n v="20.234804400000002"/>
  </r>
  <r>
    <x v="11"/>
    <x v="0"/>
    <x v="0"/>
    <s v="KTOE"/>
    <x v="3"/>
    <x v="5"/>
    <x v="0"/>
    <n v="2.1101472000000001"/>
  </r>
  <r>
    <x v="3"/>
    <x v="0"/>
    <x v="0"/>
    <s v="KTOE"/>
    <x v="17"/>
    <x v="4"/>
    <x v="0"/>
    <n v="1.2476664"/>
  </r>
  <r>
    <x v="13"/>
    <x v="4"/>
    <x v="4"/>
    <s v="KTOE"/>
    <x v="14"/>
    <x v="5"/>
    <x v="5"/>
    <n v="17.731097999999999"/>
  </r>
  <r>
    <x v="1"/>
    <x v="2"/>
    <x v="2"/>
    <s v="KTOE"/>
    <x v="20"/>
    <x v="5"/>
    <x v="4"/>
    <n v="34.059618"/>
  </r>
  <r>
    <x v="1"/>
    <x v="2"/>
    <x v="2"/>
    <s v="KTOE"/>
    <x v="29"/>
    <x v="0"/>
    <x v="4"/>
    <n v="9.8682876000000004"/>
  </r>
  <r>
    <x v="1"/>
    <x v="2"/>
    <x v="2"/>
    <s v="KTOE"/>
    <x v="13"/>
    <x v="3"/>
    <x v="4"/>
    <n v="12.275697600000001"/>
  </r>
  <r>
    <x v="3"/>
    <x v="2"/>
    <x v="2"/>
    <s v="KTOE"/>
    <x v="17"/>
    <x v="5"/>
    <x v="4"/>
    <n v="0.94203000000000003"/>
  </r>
  <r>
    <x v="8"/>
    <x v="2"/>
    <x v="2"/>
    <s v="KTOE"/>
    <x v="6"/>
    <x v="4"/>
    <x v="4"/>
    <n v="0.76199760000000005"/>
  </r>
  <r>
    <x v="8"/>
    <x v="2"/>
    <x v="2"/>
    <s v="KTOE"/>
    <x v="17"/>
    <x v="4"/>
    <x v="4"/>
    <n v="1.4570064"/>
  </r>
  <r>
    <x v="8"/>
    <x v="2"/>
    <x v="2"/>
    <s v="KTOE"/>
    <x v="12"/>
    <x v="2"/>
    <x v="4"/>
    <n v="4.1868000000000001E-3"/>
  </r>
  <r>
    <x v="9"/>
    <x v="2"/>
    <x v="2"/>
    <s v="KTOE"/>
    <x v="8"/>
    <x v="3"/>
    <x v="4"/>
    <n v="0.91272240000000004"/>
  </r>
  <r>
    <x v="7"/>
    <x v="2"/>
    <x v="2"/>
    <s v="KTOE"/>
    <x v="27"/>
    <x v="4"/>
    <x v="4"/>
    <n v="9.21096E-2"/>
  </r>
  <r>
    <x v="7"/>
    <x v="2"/>
    <x v="2"/>
    <s v="KTOE"/>
    <x v="19"/>
    <x v="0"/>
    <x v="4"/>
    <n v="8.3736000000000005E-2"/>
  </r>
  <r>
    <x v="7"/>
    <x v="2"/>
    <x v="2"/>
    <s v="KTOE"/>
    <x v="11"/>
    <x v="0"/>
    <x v="4"/>
    <n v="1.109502"/>
  </r>
  <r>
    <x v="0"/>
    <x v="1"/>
    <x v="1"/>
    <s v="KTOE"/>
    <x v="28"/>
    <x v="4"/>
    <x v="2"/>
    <n v="3.5839007999999999"/>
  </r>
  <r>
    <x v="0"/>
    <x v="1"/>
    <x v="1"/>
    <s v="KTOE"/>
    <x v="27"/>
    <x v="5"/>
    <x v="2"/>
    <n v="2.6293104"/>
  </r>
  <r>
    <x v="0"/>
    <x v="1"/>
    <x v="1"/>
    <s v="KTOE"/>
    <x v="18"/>
    <x v="3"/>
    <x v="2"/>
    <n v="43.383621599999998"/>
  </r>
  <r>
    <x v="0"/>
    <x v="1"/>
    <x v="1"/>
    <s v="KTOE"/>
    <x v="17"/>
    <x v="4"/>
    <x v="2"/>
    <n v="1.193238"/>
  </r>
  <r>
    <x v="11"/>
    <x v="0"/>
    <x v="0"/>
    <s v="KTOE"/>
    <x v="25"/>
    <x v="5"/>
    <x v="1"/>
    <n v="8.0302824000000008"/>
  </r>
  <r>
    <x v="8"/>
    <x v="0"/>
    <x v="0"/>
    <s v="KTOE"/>
    <x v="17"/>
    <x v="1"/>
    <x v="1"/>
    <n v="1.4570064"/>
  </r>
  <r>
    <x v="8"/>
    <x v="0"/>
    <x v="0"/>
    <s v="KTOE"/>
    <x v="13"/>
    <x v="5"/>
    <x v="1"/>
    <n v="3.1233528000000002"/>
  </r>
  <r>
    <x v="0"/>
    <x v="0"/>
    <x v="0"/>
    <s v="KTOE"/>
    <x v="17"/>
    <x v="1"/>
    <x v="1"/>
    <n v="422.01269280000002"/>
  </r>
  <r>
    <x v="0"/>
    <x v="0"/>
    <x v="0"/>
    <s v="KTOE"/>
    <x v="27"/>
    <x v="0"/>
    <x v="1"/>
    <n v="176.49036720000001"/>
  </r>
  <r>
    <x v="0"/>
    <x v="0"/>
    <x v="0"/>
    <s v="KTOE"/>
    <x v="18"/>
    <x v="4"/>
    <x v="1"/>
    <n v="5337.8769240000001"/>
  </r>
  <r>
    <x v="0"/>
    <x v="0"/>
    <x v="0"/>
    <s v="KTOE"/>
    <x v="3"/>
    <x v="3"/>
    <x v="1"/>
    <n v="3423.6552167999998"/>
  </r>
  <r>
    <x v="1"/>
    <x v="0"/>
    <x v="0"/>
    <s v="KTOE"/>
    <x v="33"/>
    <x v="1"/>
    <x v="1"/>
    <n v="4973.0098644"/>
  </r>
  <r>
    <x v="1"/>
    <x v="0"/>
    <x v="0"/>
    <s v="KTOE"/>
    <x v="34"/>
    <x v="4"/>
    <x v="1"/>
    <n v="84.154679999999999"/>
  </r>
  <r>
    <x v="4"/>
    <x v="0"/>
    <x v="0"/>
    <s v="KTOE"/>
    <x v="7"/>
    <x v="2"/>
    <x v="1"/>
    <n v="53.620347600000002"/>
  </r>
  <r>
    <x v="6"/>
    <x v="0"/>
    <x v="0"/>
    <s v="KTOE"/>
    <x v="33"/>
    <x v="1"/>
    <x v="1"/>
    <n v="0.37681199999999998"/>
  </r>
  <r>
    <x v="15"/>
    <x v="0"/>
    <x v="0"/>
    <s v="KTOE"/>
    <x v="17"/>
    <x v="4"/>
    <x v="1"/>
    <n v="0.19259280000000001"/>
  </r>
  <r>
    <x v="15"/>
    <x v="0"/>
    <x v="0"/>
    <s v="KTOE"/>
    <x v="25"/>
    <x v="2"/>
    <x v="1"/>
    <n v="10.152990000000001"/>
  </r>
  <r>
    <x v="15"/>
    <x v="0"/>
    <x v="0"/>
    <s v="KTOE"/>
    <x v="3"/>
    <x v="5"/>
    <x v="1"/>
    <n v="1.3900176"/>
  </r>
  <r>
    <x v="14"/>
    <x v="0"/>
    <x v="0"/>
    <s v="KTOE"/>
    <x v="18"/>
    <x v="0"/>
    <x v="1"/>
    <n v="115.1663076"/>
  </r>
  <r>
    <x v="3"/>
    <x v="0"/>
    <x v="0"/>
    <s v="KTOE"/>
    <x v="18"/>
    <x v="5"/>
    <x v="1"/>
    <n v="2.1813227999999998"/>
  </r>
  <r>
    <x v="1"/>
    <x v="7"/>
    <x v="7"/>
    <s v="KTOE"/>
    <x v="6"/>
    <x v="1"/>
    <x v="1"/>
    <n v="23.232553200000002"/>
  </r>
  <r>
    <x v="8"/>
    <x v="7"/>
    <x v="7"/>
    <s v="KTOE"/>
    <x v="11"/>
    <x v="0"/>
    <x v="1"/>
    <n v="0.69500879999999998"/>
  </r>
  <r>
    <x v="7"/>
    <x v="7"/>
    <x v="7"/>
    <s v="KTOE"/>
    <x v="14"/>
    <x v="0"/>
    <x v="1"/>
    <n v="12.681817199999999"/>
  </r>
  <r>
    <x v="7"/>
    <x v="7"/>
    <x v="7"/>
    <s v="KTOE"/>
    <x v="20"/>
    <x v="2"/>
    <x v="1"/>
    <n v="1.2560399999999999E-2"/>
  </r>
  <r>
    <x v="7"/>
    <x v="7"/>
    <x v="7"/>
    <s v="KTOE"/>
    <x v="17"/>
    <x v="1"/>
    <x v="1"/>
    <n v="1.3481495999999999"/>
  </r>
  <r>
    <x v="7"/>
    <x v="7"/>
    <x v="7"/>
    <s v="KTOE"/>
    <x v="19"/>
    <x v="4"/>
    <x v="1"/>
    <n v="0.9587772"/>
  </r>
  <r>
    <x v="7"/>
    <x v="7"/>
    <x v="7"/>
    <s v="KTOE"/>
    <x v="26"/>
    <x v="1"/>
    <x v="1"/>
    <n v="9.1816524000000008"/>
  </r>
  <r>
    <x v="7"/>
    <x v="7"/>
    <x v="7"/>
    <s v="KTOE"/>
    <x v="32"/>
    <x v="1"/>
    <x v="1"/>
    <n v="0.20096639999999999"/>
  </r>
  <r>
    <x v="0"/>
    <x v="11"/>
    <x v="11"/>
    <s v="KTOE"/>
    <x v="28"/>
    <x v="0"/>
    <x v="1"/>
    <n v="435.18436559999998"/>
  </r>
  <r>
    <x v="0"/>
    <x v="6"/>
    <x v="6"/>
    <s v="KTOE"/>
    <x v="18"/>
    <x v="3"/>
    <x v="0"/>
    <n v="21.172647600000001"/>
  </r>
  <r>
    <x v="0"/>
    <x v="5"/>
    <x v="5"/>
    <s v="KTOE"/>
    <x v="0"/>
    <x v="3"/>
    <x v="1"/>
    <n v="50.262534000000002"/>
  </r>
  <r>
    <x v="0"/>
    <x v="6"/>
    <x v="6"/>
    <s v="KTOE"/>
    <x v="0"/>
    <x v="4"/>
    <x v="0"/>
    <n v="0.1088568"/>
  </r>
  <r>
    <x v="0"/>
    <x v="11"/>
    <x v="11"/>
    <s v="KTOE"/>
    <x v="0"/>
    <x v="5"/>
    <x v="0"/>
    <n v="68.7974976"/>
  </r>
  <r>
    <x v="0"/>
    <x v="6"/>
    <x v="6"/>
    <s v="KTOE"/>
    <x v="0"/>
    <x v="4"/>
    <x v="1"/>
    <n v="0.1088568"/>
  </r>
  <r>
    <x v="0"/>
    <x v="8"/>
    <x v="8"/>
    <s v="KTOE"/>
    <x v="1"/>
    <x v="1"/>
    <x v="0"/>
    <n v="5.6144987999999998"/>
  </r>
  <r>
    <x v="0"/>
    <x v="9"/>
    <x v="9"/>
    <s v="KTOE"/>
    <x v="1"/>
    <x v="3"/>
    <x v="6"/>
    <n v="0.61127279999999995"/>
  </r>
  <r>
    <x v="0"/>
    <x v="6"/>
    <x v="6"/>
    <s v="KTOE"/>
    <x v="1"/>
    <x v="4"/>
    <x v="0"/>
    <n v="3.6718236000000002"/>
  </r>
  <r>
    <x v="0"/>
    <x v="11"/>
    <x v="11"/>
    <s v="KTOE"/>
    <x v="1"/>
    <x v="5"/>
    <x v="8"/>
    <n v="169.1844012"/>
  </r>
  <r>
    <x v="0"/>
    <x v="8"/>
    <x v="8"/>
    <s v="KTOE"/>
    <x v="1"/>
    <x v="0"/>
    <x v="1"/>
    <n v="1.8045108000000001"/>
  </r>
  <r>
    <x v="0"/>
    <x v="9"/>
    <x v="9"/>
    <s v="KTOE"/>
    <x v="2"/>
    <x v="5"/>
    <x v="6"/>
    <n v="106.07676480000001"/>
  </r>
  <r>
    <x v="0"/>
    <x v="6"/>
    <x v="6"/>
    <s v="KTOE"/>
    <x v="2"/>
    <x v="2"/>
    <x v="0"/>
    <n v="23.521442400000002"/>
  </r>
  <r>
    <x v="0"/>
    <x v="9"/>
    <x v="9"/>
    <s v="KTOE"/>
    <x v="2"/>
    <x v="5"/>
    <x v="1"/>
    <n v="106.07676480000001"/>
  </r>
  <r>
    <x v="0"/>
    <x v="7"/>
    <x v="7"/>
    <s v="KTOE"/>
    <x v="2"/>
    <x v="4"/>
    <x v="5"/>
    <n v="23.6009916"/>
  </r>
  <r>
    <x v="0"/>
    <x v="6"/>
    <x v="6"/>
    <s v="KTOE"/>
    <x v="2"/>
    <x v="1"/>
    <x v="1"/>
    <n v="18.530776800000002"/>
  </r>
  <r>
    <x v="1"/>
    <x v="9"/>
    <x v="9"/>
    <s v="KTOE"/>
    <x v="4"/>
    <x v="4"/>
    <x v="6"/>
    <n v="2.9307599999999998"/>
  </r>
  <r>
    <x v="1"/>
    <x v="10"/>
    <x v="10"/>
    <s v="KTOE"/>
    <x v="5"/>
    <x v="3"/>
    <x v="6"/>
    <n v="54.8805744"/>
  </r>
  <r>
    <x v="1"/>
    <x v="10"/>
    <x v="10"/>
    <s v="KTOE"/>
    <x v="7"/>
    <x v="2"/>
    <x v="6"/>
    <n v="6.9584615999999997"/>
  </r>
  <r>
    <x v="5"/>
    <x v="6"/>
    <x v="6"/>
    <s v="KTOE"/>
    <x v="9"/>
    <x v="1"/>
    <x v="5"/>
    <n v="14.758470000000001"/>
  </r>
  <r>
    <x v="3"/>
    <x v="6"/>
    <x v="6"/>
    <s v="KTOE"/>
    <x v="1"/>
    <x v="1"/>
    <x v="5"/>
    <n v="0.66988800000000004"/>
  </r>
  <r>
    <x v="0"/>
    <x v="8"/>
    <x v="8"/>
    <s v="KTOE"/>
    <x v="11"/>
    <x v="0"/>
    <x v="7"/>
    <n v="17.563625999999999"/>
  </r>
  <r>
    <x v="1"/>
    <x v="9"/>
    <x v="9"/>
    <s v="KTOE"/>
    <x v="11"/>
    <x v="3"/>
    <x v="1"/>
    <n v="974.14275599999996"/>
  </r>
  <r>
    <x v="3"/>
    <x v="6"/>
    <x v="6"/>
    <s v="KTOE"/>
    <x v="0"/>
    <x v="4"/>
    <x v="1"/>
    <n v="0.1088568"/>
  </r>
  <r>
    <x v="5"/>
    <x v="6"/>
    <x v="6"/>
    <s v="KTOE"/>
    <x v="6"/>
    <x v="3"/>
    <x v="1"/>
    <n v="6.4853531999999996"/>
  </r>
  <r>
    <x v="1"/>
    <x v="7"/>
    <x v="7"/>
    <s v="KTOE"/>
    <x v="11"/>
    <x v="1"/>
    <x v="1"/>
    <n v="429.95086559999999"/>
  </r>
  <r>
    <x v="0"/>
    <x v="8"/>
    <x v="8"/>
    <s v="KTOE"/>
    <x v="5"/>
    <x v="5"/>
    <x v="1"/>
    <n v="9.3951791999999994"/>
  </r>
  <r>
    <x v="3"/>
    <x v="6"/>
    <x v="6"/>
    <s v="KTOE"/>
    <x v="0"/>
    <x v="1"/>
    <x v="0"/>
    <n v="0.1088568"/>
  </r>
  <r>
    <x v="3"/>
    <x v="6"/>
    <x v="6"/>
    <s v="KTOE"/>
    <x v="3"/>
    <x v="4"/>
    <x v="0"/>
    <n v="23.839639200000001"/>
  </r>
  <r>
    <x v="1"/>
    <x v="9"/>
    <x v="9"/>
    <s v="KTOE"/>
    <x v="13"/>
    <x v="0"/>
    <x v="6"/>
    <n v="219.81537359999999"/>
  </r>
  <r>
    <x v="1"/>
    <x v="10"/>
    <x v="10"/>
    <s v="KTOE"/>
    <x v="13"/>
    <x v="3"/>
    <x v="6"/>
    <n v="0.59871240000000003"/>
  </r>
  <r>
    <x v="1"/>
    <x v="10"/>
    <x v="10"/>
    <s v="KTOE"/>
    <x v="11"/>
    <x v="0"/>
    <x v="6"/>
    <n v="2.4409044"/>
  </r>
  <r>
    <x v="1"/>
    <x v="7"/>
    <x v="7"/>
    <s v="KTOE"/>
    <x v="8"/>
    <x v="0"/>
    <x v="5"/>
    <n v="59.666086800000002"/>
  </r>
  <r>
    <x v="7"/>
    <x v="7"/>
    <x v="7"/>
    <s v="KTOE"/>
    <x v="8"/>
    <x v="3"/>
    <x v="5"/>
    <n v="3.7681199999999998E-2"/>
  </r>
  <r>
    <x v="7"/>
    <x v="7"/>
    <x v="7"/>
    <s v="KTOE"/>
    <x v="2"/>
    <x v="2"/>
    <x v="5"/>
    <n v="6.6737592000000001"/>
  </r>
  <r>
    <x v="1"/>
    <x v="8"/>
    <x v="8"/>
    <s v="KTOE"/>
    <x v="12"/>
    <x v="0"/>
    <x v="7"/>
    <n v="0.33075719999999997"/>
  </r>
  <r>
    <x v="0"/>
    <x v="8"/>
    <x v="8"/>
    <s v="KTOE"/>
    <x v="12"/>
    <x v="2"/>
    <x v="7"/>
    <n v="6.6444516"/>
  </r>
  <r>
    <x v="0"/>
    <x v="5"/>
    <x v="5"/>
    <s v="KTOE"/>
    <x v="13"/>
    <x v="5"/>
    <x v="1"/>
    <n v="184.42854"/>
  </r>
  <r>
    <x v="1"/>
    <x v="5"/>
    <x v="5"/>
    <s v="KTOE"/>
    <x v="8"/>
    <x v="0"/>
    <x v="1"/>
    <n v="8.1265788000000008"/>
  </r>
  <r>
    <x v="1"/>
    <x v="10"/>
    <x v="10"/>
    <s v="KTOE"/>
    <x v="12"/>
    <x v="1"/>
    <x v="1"/>
    <n v="7.0798788000000004"/>
  </r>
  <r>
    <x v="8"/>
    <x v="10"/>
    <x v="10"/>
    <s v="KTOE"/>
    <x v="6"/>
    <x v="3"/>
    <x v="1"/>
    <n v="0.1214172"/>
  </r>
  <r>
    <x v="0"/>
    <x v="6"/>
    <x v="6"/>
    <s v="KTOE"/>
    <x v="11"/>
    <x v="3"/>
    <x v="1"/>
    <n v="161.1834264"/>
  </r>
  <r>
    <x v="1"/>
    <x v="6"/>
    <x v="6"/>
    <s v="KTOE"/>
    <x v="8"/>
    <x v="1"/>
    <x v="1"/>
    <n v="62.923417200000003"/>
  </r>
  <r>
    <x v="8"/>
    <x v="6"/>
    <x v="6"/>
    <s v="KTOE"/>
    <x v="33"/>
    <x v="3"/>
    <x v="1"/>
    <n v="0.20515320000000001"/>
  </r>
  <r>
    <x v="6"/>
    <x v="6"/>
    <x v="6"/>
    <s v="KTOE"/>
    <x v="3"/>
    <x v="1"/>
    <x v="1"/>
    <n v="14.7752172"/>
  </r>
  <r>
    <x v="7"/>
    <x v="6"/>
    <x v="6"/>
    <s v="KTOE"/>
    <x v="8"/>
    <x v="1"/>
    <x v="1"/>
    <n v="7.95492E-2"/>
  </r>
  <r>
    <x v="1"/>
    <x v="7"/>
    <x v="7"/>
    <s v="KTOE"/>
    <x v="8"/>
    <x v="3"/>
    <x v="1"/>
    <n v="58.259321999999997"/>
  </r>
  <r>
    <x v="1"/>
    <x v="7"/>
    <x v="7"/>
    <s v="KTOE"/>
    <x v="12"/>
    <x v="5"/>
    <x v="1"/>
    <n v="145.4745528"/>
  </r>
  <r>
    <x v="8"/>
    <x v="7"/>
    <x v="7"/>
    <s v="KTOE"/>
    <x v="33"/>
    <x v="1"/>
    <x v="1"/>
    <n v="3.3494400000000001E-2"/>
  </r>
  <r>
    <x v="7"/>
    <x v="7"/>
    <x v="7"/>
    <s v="KTOE"/>
    <x v="11"/>
    <x v="3"/>
    <x v="1"/>
    <n v="9.2988827999999994"/>
  </r>
  <r>
    <x v="7"/>
    <x v="7"/>
    <x v="7"/>
    <s v="KTOE"/>
    <x v="1"/>
    <x v="4"/>
    <x v="1"/>
    <n v="17.048649600000001"/>
  </r>
  <r>
    <x v="7"/>
    <x v="7"/>
    <x v="7"/>
    <s v="KTOE"/>
    <x v="3"/>
    <x v="5"/>
    <x v="1"/>
    <n v="94.136011199999999"/>
  </r>
  <r>
    <x v="0"/>
    <x v="11"/>
    <x v="11"/>
    <s v="KTOE"/>
    <x v="13"/>
    <x v="5"/>
    <x v="1"/>
    <n v="126.1022292"/>
  </r>
  <r>
    <x v="0"/>
    <x v="8"/>
    <x v="8"/>
    <s v="KTOE"/>
    <x v="11"/>
    <x v="1"/>
    <x v="1"/>
    <n v="18.882467999999999"/>
  </r>
  <r>
    <x v="1"/>
    <x v="8"/>
    <x v="8"/>
    <s v="KTOE"/>
    <x v="15"/>
    <x v="5"/>
    <x v="0"/>
    <n v="2.93076E-2"/>
  </r>
  <r>
    <x v="6"/>
    <x v="6"/>
    <x v="6"/>
    <s v="KTOE"/>
    <x v="10"/>
    <x v="4"/>
    <x v="0"/>
    <n v="0.21352679999999999"/>
  </r>
  <r>
    <x v="7"/>
    <x v="6"/>
    <x v="6"/>
    <s v="KTOE"/>
    <x v="2"/>
    <x v="0"/>
    <x v="0"/>
    <n v="6.6151439999999999"/>
  </r>
  <r>
    <x v="3"/>
    <x v="0"/>
    <x v="0"/>
    <s v="KTOE"/>
    <x v="27"/>
    <x v="5"/>
    <x v="1"/>
    <n v="3.2029019999999999"/>
  </r>
  <r>
    <x v="3"/>
    <x v="0"/>
    <x v="0"/>
    <s v="KTOE"/>
    <x v="17"/>
    <x v="5"/>
    <x v="1"/>
    <n v="2.3404212000000002"/>
  </r>
  <r>
    <x v="7"/>
    <x v="0"/>
    <x v="0"/>
    <s v="KTOE"/>
    <x v="9"/>
    <x v="1"/>
    <x v="1"/>
    <n v="1.8589392"/>
  </r>
  <r>
    <x v="7"/>
    <x v="0"/>
    <x v="0"/>
    <s v="KTOE"/>
    <x v="17"/>
    <x v="3"/>
    <x v="1"/>
    <n v="2.0850263999999998"/>
  </r>
  <r>
    <x v="7"/>
    <x v="0"/>
    <x v="0"/>
    <s v="KTOE"/>
    <x v="32"/>
    <x v="0"/>
    <x v="1"/>
    <n v="5.8615199999999999E-2"/>
  </r>
  <r>
    <x v="0"/>
    <x v="1"/>
    <x v="1"/>
    <s v="KTOE"/>
    <x v="7"/>
    <x v="3"/>
    <x v="1"/>
    <n v="6.9710219999999996"/>
  </r>
  <r>
    <x v="0"/>
    <x v="1"/>
    <x v="1"/>
    <s v="KTOE"/>
    <x v="18"/>
    <x v="2"/>
    <x v="1"/>
    <n v="35.801326799999998"/>
  </r>
  <r>
    <x v="0"/>
    <x v="1"/>
    <x v="1"/>
    <s v="KTOE"/>
    <x v="3"/>
    <x v="1"/>
    <x v="1"/>
    <n v="2.2985532000000002"/>
  </r>
  <r>
    <x v="0"/>
    <x v="1"/>
    <x v="1"/>
    <s v="KTOE"/>
    <x v="25"/>
    <x v="4"/>
    <x v="1"/>
    <n v="33.419037600000003"/>
  </r>
  <r>
    <x v="7"/>
    <x v="2"/>
    <x v="2"/>
    <s v="KTOE"/>
    <x v="19"/>
    <x v="5"/>
    <x v="1"/>
    <n v="6.2801999999999997E-2"/>
  </r>
  <r>
    <x v="7"/>
    <x v="2"/>
    <x v="2"/>
    <s v="KTOE"/>
    <x v="32"/>
    <x v="5"/>
    <x v="1"/>
    <n v="2.5120799999999999E-2"/>
  </r>
  <r>
    <x v="8"/>
    <x v="2"/>
    <x v="2"/>
    <s v="KTOE"/>
    <x v="29"/>
    <x v="5"/>
    <x v="1"/>
    <n v="0.38099880000000003"/>
  </r>
  <r>
    <x v="8"/>
    <x v="2"/>
    <x v="2"/>
    <s v="KTOE"/>
    <x v="11"/>
    <x v="1"/>
    <x v="1"/>
    <n v="22.336577999999999"/>
  </r>
  <r>
    <x v="13"/>
    <x v="2"/>
    <x v="2"/>
    <s v="KTOE"/>
    <x v="14"/>
    <x v="0"/>
    <x v="1"/>
    <n v="1.0801944000000001"/>
  </r>
  <r>
    <x v="14"/>
    <x v="0"/>
    <x v="0"/>
    <s v="KTOE"/>
    <x v="17"/>
    <x v="5"/>
    <x v="0"/>
    <n v="35.562679199999998"/>
  </r>
  <r>
    <x v="8"/>
    <x v="0"/>
    <x v="0"/>
    <s v="KTOE"/>
    <x v="29"/>
    <x v="0"/>
    <x v="0"/>
    <n v="0.49822919999999998"/>
  </r>
  <r>
    <x v="8"/>
    <x v="0"/>
    <x v="0"/>
    <s v="KTOE"/>
    <x v="12"/>
    <x v="5"/>
    <x v="0"/>
    <n v="1.2560399999999999E-2"/>
  </r>
  <r>
    <x v="9"/>
    <x v="0"/>
    <x v="0"/>
    <s v="KTOE"/>
    <x v="22"/>
    <x v="4"/>
    <x v="0"/>
    <n v="1.0132056"/>
  </r>
  <r>
    <x v="7"/>
    <x v="0"/>
    <x v="0"/>
    <s v="KTOE"/>
    <x v="18"/>
    <x v="1"/>
    <x v="0"/>
    <n v="6.6988800000000001E-2"/>
  </r>
  <r>
    <x v="0"/>
    <x v="0"/>
    <x v="0"/>
    <s v="KTOE"/>
    <x v="0"/>
    <x v="1"/>
    <x v="0"/>
    <n v="150.84621720000001"/>
  </r>
  <r>
    <x v="0"/>
    <x v="0"/>
    <x v="0"/>
    <s v="KTOE"/>
    <x v="1"/>
    <x v="5"/>
    <x v="0"/>
    <n v="264.07822320000002"/>
  </r>
  <r>
    <x v="0"/>
    <x v="1"/>
    <x v="1"/>
    <s v="KTOE"/>
    <x v="2"/>
    <x v="3"/>
    <x v="1"/>
    <n v="17.002594800000001"/>
  </r>
  <r>
    <x v="0"/>
    <x v="1"/>
    <x v="1"/>
    <s v="KTOE"/>
    <x v="3"/>
    <x v="0"/>
    <x v="2"/>
    <n v="1.0383264000000001"/>
  </r>
  <r>
    <x v="1"/>
    <x v="0"/>
    <x v="0"/>
    <s v="KTOE"/>
    <x v="4"/>
    <x v="2"/>
    <x v="0"/>
    <n v="56.986534800000001"/>
  </r>
  <r>
    <x v="1"/>
    <x v="2"/>
    <x v="2"/>
    <s v="KTOE"/>
    <x v="5"/>
    <x v="2"/>
    <x v="0"/>
    <n v="52.824855599999999"/>
  </r>
  <r>
    <x v="2"/>
    <x v="0"/>
    <x v="0"/>
    <s v="KTOE"/>
    <x v="6"/>
    <x v="1"/>
    <x v="0"/>
    <n v="0.87922800000000001"/>
  </r>
  <r>
    <x v="0"/>
    <x v="0"/>
    <x v="0"/>
    <s v="KTOE"/>
    <x v="5"/>
    <x v="5"/>
    <x v="0"/>
    <n v="8216.8797023999996"/>
  </r>
  <r>
    <x v="1"/>
    <x v="3"/>
    <x v="3"/>
    <s v="KTOE"/>
    <x v="7"/>
    <x v="5"/>
    <x v="3"/>
    <n v="0.26376840000000001"/>
  </r>
  <r>
    <x v="3"/>
    <x v="2"/>
    <x v="2"/>
    <s v="KTOE"/>
    <x v="2"/>
    <x v="1"/>
    <x v="4"/>
    <n v="0.30144959999999998"/>
  </r>
  <r>
    <x v="3"/>
    <x v="0"/>
    <x v="0"/>
    <s v="KTOE"/>
    <x v="1"/>
    <x v="3"/>
    <x v="1"/>
    <n v="0.55265759999999997"/>
  </r>
  <r>
    <x v="3"/>
    <x v="0"/>
    <x v="0"/>
    <s v="KTOE"/>
    <x v="0"/>
    <x v="1"/>
    <x v="1"/>
    <n v="0.1088568"/>
  </r>
  <r>
    <x v="4"/>
    <x v="0"/>
    <x v="0"/>
    <s v="KTOE"/>
    <x v="6"/>
    <x v="3"/>
    <x v="1"/>
    <n v="0.85410719999999996"/>
  </r>
  <r>
    <x v="2"/>
    <x v="0"/>
    <x v="0"/>
    <s v="KTOE"/>
    <x v="8"/>
    <x v="1"/>
    <x v="1"/>
    <n v="16.508552399999999"/>
  </r>
  <r>
    <x v="5"/>
    <x v="0"/>
    <x v="0"/>
    <s v="KTOE"/>
    <x v="9"/>
    <x v="3"/>
    <x v="1"/>
    <n v="16.1652348"/>
  </r>
  <r>
    <x v="1"/>
    <x v="3"/>
    <x v="3"/>
    <s v="KTOE"/>
    <x v="7"/>
    <x v="2"/>
    <x v="1"/>
    <n v="0.38099880000000003"/>
  </r>
  <r>
    <x v="3"/>
    <x v="2"/>
    <x v="2"/>
    <s v="KTOE"/>
    <x v="2"/>
    <x v="4"/>
    <x v="1"/>
    <n v="0.25958160000000002"/>
  </r>
  <r>
    <x v="5"/>
    <x v="0"/>
    <x v="0"/>
    <s v="KTOE"/>
    <x v="9"/>
    <x v="4"/>
    <x v="0"/>
    <n v="14.9301288"/>
  </r>
  <r>
    <x v="3"/>
    <x v="0"/>
    <x v="0"/>
    <s v="KTOE"/>
    <x v="1"/>
    <x v="4"/>
    <x v="0"/>
    <n v="0.59033880000000005"/>
  </r>
  <r>
    <x v="1"/>
    <x v="2"/>
    <x v="2"/>
    <s v="KTOE"/>
    <x v="10"/>
    <x v="0"/>
    <x v="0"/>
    <n v="42.056406000000003"/>
  </r>
  <r>
    <x v="6"/>
    <x v="2"/>
    <x v="2"/>
    <s v="KTOE"/>
    <x v="9"/>
    <x v="2"/>
    <x v="0"/>
    <n v="0.16747200000000001"/>
  </r>
  <r>
    <x v="7"/>
    <x v="2"/>
    <x v="2"/>
    <s v="KTOE"/>
    <x v="11"/>
    <x v="3"/>
    <x v="0"/>
    <n v="1.2099852"/>
  </r>
  <r>
    <x v="7"/>
    <x v="2"/>
    <x v="2"/>
    <s v="KTOE"/>
    <x v="12"/>
    <x v="1"/>
    <x v="0"/>
    <n v="3.3494400000000001E-2"/>
  </r>
  <r>
    <x v="7"/>
    <x v="2"/>
    <x v="2"/>
    <s v="KTOE"/>
    <x v="13"/>
    <x v="3"/>
    <x v="0"/>
    <n v="0.1172304"/>
  </r>
  <r>
    <x v="7"/>
    <x v="2"/>
    <x v="2"/>
    <s v="KTOE"/>
    <x v="3"/>
    <x v="5"/>
    <x v="0"/>
    <n v="2.6293104"/>
  </r>
  <r>
    <x v="4"/>
    <x v="0"/>
    <x v="0"/>
    <s v="KTOE"/>
    <x v="14"/>
    <x v="3"/>
    <x v="0"/>
    <n v="344.53177199999999"/>
  </r>
  <r>
    <x v="0"/>
    <x v="0"/>
    <x v="0"/>
    <s v="KTOE"/>
    <x v="12"/>
    <x v="0"/>
    <x v="0"/>
    <n v="197.05174199999999"/>
  </r>
  <r>
    <x v="1"/>
    <x v="0"/>
    <x v="0"/>
    <s v="KTOE"/>
    <x v="15"/>
    <x v="2"/>
    <x v="0"/>
    <n v="123.2761392"/>
  </r>
  <r>
    <x v="1"/>
    <x v="0"/>
    <x v="0"/>
    <s v="KTOE"/>
    <x v="9"/>
    <x v="1"/>
    <x v="0"/>
    <n v="843.10010279999995"/>
  </r>
  <r>
    <x v="1"/>
    <x v="0"/>
    <x v="0"/>
    <s v="KTOE"/>
    <x v="8"/>
    <x v="2"/>
    <x v="0"/>
    <n v="255.2022072"/>
  </r>
  <r>
    <x v="1"/>
    <x v="2"/>
    <x v="2"/>
    <s v="KTOE"/>
    <x v="16"/>
    <x v="5"/>
    <x v="4"/>
    <n v="15.549775199999999"/>
  </r>
  <r>
    <x v="8"/>
    <x v="2"/>
    <x v="2"/>
    <s v="KTOE"/>
    <x v="17"/>
    <x v="5"/>
    <x v="4"/>
    <n v="0.9085356"/>
  </r>
  <r>
    <x v="7"/>
    <x v="2"/>
    <x v="2"/>
    <s v="KTOE"/>
    <x v="3"/>
    <x v="2"/>
    <x v="4"/>
    <n v="4.4087003999999999"/>
  </r>
  <r>
    <x v="7"/>
    <x v="2"/>
    <x v="2"/>
    <s v="KTOE"/>
    <x v="2"/>
    <x v="2"/>
    <x v="4"/>
    <n v="0.72431639999999997"/>
  </r>
  <r>
    <x v="8"/>
    <x v="0"/>
    <x v="0"/>
    <s v="KTOE"/>
    <x v="33"/>
    <x v="4"/>
    <x v="1"/>
    <n v="0.83735999999999999"/>
  </r>
  <r>
    <x v="8"/>
    <x v="0"/>
    <x v="0"/>
    <s v="KTOE"/>
    <x v="18"/>
    <x v="2"/>
    <x v="1"/>
    <n v="0.21352679999999999"/>
  </r>
  <r>
    <x v="0"/>
    <x v="0"/>
    <x v="0"/>
    <s v="KTOE"/>
    <x v="11"/>
    <x v="3"/>
    <x v="1"/>
    <n v="2833.6555475999999"/>
  </r>
  <r>
    <x v="0"/>
    <x v="0"/>
    <x v="0"/>
    <s v="KTOE"/>
    <x v="13"/>
    <x v="0"/>
    <x v="1"/>
    <n v="1145.1693491999999"/>
  </r>
  <r>
    <x v="6"/>
    <x v="0"/>
    <x v="0"/>
    <s v="KTOE"/>
    <x v="3"/>
    <x v="4"/>
    <x v="1"/>
    <n v="15.1017876"/>
  </r>
  <r>
    <x v="7"/>
    <x v="0"/>
    <x v="0"/>
    <s v="KTOE"/>
    <x v="1"/>
    <x v="0"/>
    <x v="1"/>
    <n v="8.2019412000000003"/>
  </r>
  <r>
    <x v="7"/>
    <x v="0"/>
    <x v="0"/>
    <s v="KTOE"/>
    <x v="8"/>
    <x v="4"/>
    <x v="1"/>
    <n v="0.10467"/>
  </r>
  <r>
    <x v="7"/>
    <x v="0"/>
    <x v="0"/>
    <s v="KTOE"/>
    <x v="3"/>
    <x v="5"/>
    <x v="1"/>
    <n v="96.974661600000005"/>
  </r>
  <r>
    <x v="1"/>
    <x v="5"/>
    <x v="5"/>
    <s v="KTOE"/>
    <x v="21"/>
    <x v="1"/>
    <x v="3"/>
    <n v="2.93076E-2"/>
  </r>
  <r>
    <x v="1"/>
    <x v="5"/>
    <x v="5"/>
    <s v="KTOE"/>
    <x v="29"/>
    <x v="5"/>
    <x v="3"/>
    <n v="0.66151439999999995"/>
  </r>
  <r>
    <x v="2"/>
    <x v="5"/>
    <x v="5"/>
    <s v="KTOE"/>
    <x v="14"/>
    <x v="0"/>
    <x v="3"/>
    <n v="147.0069216"/>
  </r>
  <r>
    <x v="0"/>
    <x v="9"/>
    <x v="9"/>
    <s v="KTOE"/>
    <x v="7"/>
    <x v="3"/>
    <x v="6"/>
    <n v="34.411309199999998"/>
  </r>
  <r>
    <x v="1"/>
    <x v="9"/>
    <x v="9"/>
    <s v="KTOE"/>
    <x v="33"/>
    <x v="3"/>
    <x v="6"/>
    <n v="2194.2641988"/>
  </r>
  <r>
    <x v="1"/>
    <x v="9"/>
    <x v="9"/>
    <s v="KTOE"/>
    <x v="20"/>
    <x v="3"/>
    <x v="6"/>
    <n v="703.09351079999999"/>
  </r>
  <r>
    <x v="1"/>
    <x v="10"/>
    <x v="10"/>
    <s v="KTOE"/>
    <x v="21"/>
    <x v="4"/>
    <x v="6"/>
    <n v="1.3983912000000001"/>
  </r>
  <r>
    <x v="1"/>
    <x v="10"/>
    <x v="10"/>
    <s v="KTOE"/>
    <x v="6"/>
    <x v="2"/>
    <x v="6"/>
    <n v="8.3987207999999995"/>
  </r>
  <r>
    <x v="8"/>
    <x v="10"/>
    <x v="10"/>
    <s v="KTOE"/>
    <x v="6"/>
    <x v="1"/>
    <x v="6"/>
    <n v="7.95492E-2"/>
  </r>
  <r>
    <x v="14"/>
    <x v="6"/>
    <x v="6"/>
    <s v="KTOE"/>
    <x v="23"/>
    <x v="0"/>
    <x v="5"/>
    <n v="8.0344692000000002"/>
  </r>
  <r>
    <x v="14"/>
    <x v="6"/>
    <x v="6"/>
    <s v="KTOE"/>
    <x v="26"/>
    <x v="5"/>
    <x v="5"/>
    <n v="16.219663199999999"/>
  </r>
  <r>
    <x v="8"/>
    <x v="6"/>
    <x v="6"/>
    <s v="KTOE"/>
    <x v="13"/>
    <x v="4"/>
    <x v="5"/>
    <n v="7.1175600000000006E-2"/>
  </r>
  <r>
    <x v="13"/>
    <x v="6"/>
    <x v="6"/>
    <s v="KTOE"/>
    <x v="14"/>
    <x v="0"/>
    <x v="5"/>
    <n v="22.277962800000001"/>
  </r>
  <r>
    <x v="7"/>
    <x v="6"/>
    <x v="6"/>
    <s v="KTOE"/>
    <x v="23"/>
    <x v="4"/>
    <x v="5"/>
    <n v="0.39774599999999999"/>
  </r>
  <r>
    <x v="7"/>
    <x v="6"/>
    <x v="6"/>
    <s v="KTOE"/>
    <x v="18"/>
    <x v="3"/>
    <x v="5"/>
    <n v="1.2560399999999999E-2"/>
  </r>
  <r>
    <x v="7"/>
    <x v="6"/>
    <x v="6"/>
    <s v="KTOE"/>
    <x v="19"/>
    <x v="2"/>
    <x v="5"/>
    <n v="0.93784319999999999"/>
  </r>
  <r>
    <x v="7"/>
    <x v="6"/>
    <x v="6"/>
    <s v="KTOE"/>
    <x v="11"/>
    <x v="2"/>
    <x v="5"/>
    <n v="9.2695752000000002"/>
  </r>
  <r>
    <x v="1"/>
    <x v="7"/>
    <x v="7"/>
    <s v="KTOE"/>
    <x v="20"/>
    <x v="2"/>
    <x v="5"/>
    <n v="135.26294759999999"/>
  </r>
  <r>
    <x v="1"/>
    <x v="7"/>
    <x v="7"/>
    <s v="KTOE"/>
    <x v="6"/>
    <x v="0"/>
    <x v="5"/>
    <n v="22.8348072"/>
  </r>
  <r>
    <x v="3"/>
    <x v="7"/>
    <x v="7"/>
    <s v="KTOE"/>
    <x v="18"/>
    <x v="2"/>
    <x v="5"/>
    <n v="0.65314079999999997"/>
  </r>
  <r>
    <x v="3"/>
    <x v="7"/>
    <x v="7"/>
    <s v="KTOE"/>
    <x v="27"/>
    <x v="2"/>
    <x v="5"/>
    <n v="8.0093484000000004"/>
  </r>
  <r>
    <x v="8"/>
    <x v="7"/>
    <x v="7"/>
    <s v="KTOE"/>
    <x v="13"/>
    <x v="2"/>
    <x v="5"/>
    <n v="5.4428400000000002E-2"/>
  </r>
  <r>
    <x v="7"/>
    <x v="7"/>
    <x v="7"/>
    <s v="KTOE"/>
    <x v="20"/>
    <x v="4"/>
    <x v="5"/>
    <n v="1.2560399999999999E-2"/>
  </r>
  <r>
    <x v="7"/>
    <x v="7"/>
    <x v="7"/>
    <s v="KTOE"/>
    <x v="19"/>
    <x v="0"/>
    <x v="5"/>
    <n v="1.2099852"/>
  </r>
  <r>
    <x v="7"/>
    <x v="7"/>
    <x v="7"/>
    <s v="KTOE"/>
    <x v="26"/>
    <x v="5"/>
    <x v="5"/>
    <n v="8.7797196"/>
  </r>
  <r>
    <x v="7"/>
    <x v="7"/>
    <x v="7"/>
    <s v="KTOE"/>
    <x v="32"/>
    <x v="5"/>
    <x v="5"/>
    <n v="0.26376840000000001"/>
  </r>
  <r>
    <x v="0"/>
    <x v="6"/>
    <x v="6"/>
    <s v="KTOE"/>
    <x v="4"/>
    <x v="3"/>
    <x v="5"/>
    <n v="0.50241599999999997"/>
  </r>
  <r>
    <x v="0"/>
    <x v="6"/>
    <x v="6"/>
    <s v="KTOE"/>
    <x v="7"/>
    <x v="3"/>
    <x v="5"/>
    <n v="57.639675599999997"/>
  </r>
  <r>
    <x v="1"/>
    <x v="6"/>
    <x v="6"/>
    <s v="KTOE"/>
    <x v="20"/>
    <x v="5"/>
    <x v="5"/>
    <n v="103.2716088"/>
  </r>
  <r>
    <x v="1"/>
    <x v="6"/>
    <x v="6"/>
    <s v="KTOE"/>
    <x v="6"/>
    <x v="4"/>
    <x v="5"/>
    <n v="21.984886800000002"/>
  </r>
  <r>
    <x v="0"/>
    <x v="11"/>
    <x v="11"/>
    <s v="KTOE"/>
    <x v="18"/>
    <x v="5"/>
    <x v="8"/>
    <n v="4713.9181200000003"/>
  </r>
  <r>
    <x v="0"/>
    <x v="8"/>
    <x v="8"/>
    <s v="KTOE"/>
    <x v="28"/>
    <x v="3"/>
    <x v="7"/>
    <n v="31.417747200000001"/>
  </r>
  <r>
    <x v="0"/>
    <x v="8"/>
    <x v="8"/>
    <s v="KTOE"/>
    <x v="18"/>
    <x v="3"/>
    <x v="7"/>
    <n v="47.478312000000003"/>
  </r>
  <r>
    <x v="0"/>
    <x v="8"/>
    <x v="8"/>
    <s v="KTOE"/>
    <x v="17"/>
    <x v="3"/>
    <x v="7"/>
    <n v="3.9272184000000001"/>
  </r>
  <r>
    <x v="0"/>
    <x v="5"/>
    <x v="5"/>
    <s v="KTOE"/>
    <x v="4"/>
    <x v="2"/>
    <x v="1"/>
    <n v="0.10048319999999999"/>
  </r>
  <r>
    <x v="1"/>
    <x v="5"/>
    <x v="5"/>
    <s v="KTOE"/>
    <x v="21"/>
    <x v="1"/>
    <x v="1"/>
    <n v="2.93076E-2"/>
  </r>
  <r>
    <x v="0"/>
    <x v="9"/>
    <x v="9"/>
    <s v="KTOE"/>
    <x v="7"/>
    <x v="4"/>
    <x v="1"/>
    <n v="37.8989136"/>
  </r>
  <r>
    <x v="0"/>
    <x v="9"/>
    <x v="9"/>
    <s v="KTOE"/>
    <x v="18"/>
    <x v="0"/>
    <x v="1"/>
    <n v="34.319199599999997"/>
  </r>
  <r>
    <x v="0"/>
    <x v="9"/>
    <x v="9"/>
    <s v="KTOE"/>
    <x v="27"/>
    <x v="1"/>
    <x v="1"/>
    <n v="22.709203200000001"/>
  </r>
  <r>
    <x v="1"/>
    <x v="9"/>
    <x v="9"/>
    <s v="KTOE"/>
    <x v="33"/>
    <x v="3"/>
    <x v="1"/>
    <n v="2194.2641988"/>
  </r>
  <r>
    <x v="1"/>
    <x v="10"/>
    <x v="10"/>
    <s v="KTOE"/>
    <x v="33"/>
    <x v="3"/>
    <x v="1"/>
    <n v="151.39887479999999"/>
  </r>
  <r>
    <x v="0"/>
    <x v="6"/>
    <x v="6"/>
    <s v="KTOE"/>
    <x v="18"/>
    <x v="0"/>
    <x v="1"/>
    <n v="18.8992152"/>
  </r>
  <r>
    <x v="0"/>
    <x v="6"/>
    <x v="6"/>
    <s v="KTOE"/>
    <x v="27"/>
    <x v="4"/>
    <x v="1"/>
    <n v="91.963061999999994"/>
  </r>
  <r>
    <x v="1"/>
    <x v="6"/>
    <x v="6"/>
    <s v="KTOE"/>
    <x v="20"/>
    <x v="0"/>
    <x v="1"/>
    <n v="153.8188452"/>
  </r>
  <r>
    <x v="3"/>
    <x v="6"/>
    <x v="6"/>
    <s v="KTOE"/>
    <x v="33"/>
    <x v="5"/>
    <x v="1"/>
    <n v="0.2344608"/>
  </r>
  <r>
    <x v="3"/>
    <x v="6"/>
    <x v="6"/>
    <s v="KTOE"/>
    <x v="18"/>
    <x v="0"/>
    <x v="1"/>
    <n v="0.90016200000000002"/>
  </r>
  <r>
    <x v="3"/>
    <x v="6"/>
    <x v="6"/>
    <s v="KTOE"/>
    <x v="27"/>
    <x v="0"/>
    <x v="1"/>
    <n v="3.2615172000000001"/>
  </r>
  <r>
    <x v="3"/>
    <x v="6"/>
    <x v="6"/>
    <s v="KTOE"/>
    <x v="26"/>
    <x v="5"/>
    <x v="1"/>
    <n v="35.746898399999999"/>
  </r>
  <r>
    <x v="14"/>
    <x v="6"/>
    <x v="6"/>
    <s v="KTOE"/>
    <x v="17"/>
    <x v="5"/>
    <x v="1"/>
    <n v="7.5990419999999999"/>
  </r>
  <r>
    <x v="14"/>
    <x v="6"/>
    <x v="6"/>
    <s v="KTOE"/>
    <x v="31"/>
    <x v="3"/>
    <x v="1"/>
    <n v="16.483431599999999"/>
  </r>
  <r>
    <x v="14"/>
    <x v="6"/>
    <x v="6"/>
    <s v="KTOE"/>
    <x v="13"/>
    <x v="4"/>
    <x v="1"/>
    <n v="2.1059603999999998"/>
  </r>
  <r>
    <x v="14"/>
    <x v="6"/>
    <x v="6"/>
    <s v="KTOE"/>
    <x v="1"/>
    <x v="4"/>
    <x v="1"/>
    <n v="11.078272800000001"/>
  </r>
  <r>
    <x v="0"/>
    <x v="5"/>
    <x v="5"/>
    <s v="KTOE"/>
    <x v="0"/>
    <x v="4"/>
    <x v="1"/>
    <n v="48.558506399999999"/>
  </r>
  <r>
    <x v="0"/>
    <x v="7"/>
    <x v="7"/>
    <s v="KTOE"/>
    <x v="0"/>
    <x v="1"/>
    <x v="1"/>
    <n v="0.1088568"/>
  </r>
  <r>
    <x v="0"/>
    <x v="11"/>
    <x v="11"/>
    <s v="KTOE"/>
    <x v="0"/>
    <x v="0"/>
    <x v="0"/>
    <n v="59.703767999999997"/>
  </r>
  <r>
    <x v="0"/>
    <x v="8"/>
    <x v="8"/>
    <s v="KTOE"/>
    <x v="1"/>
    <x v="3"/>
    <x v="0"/>
    <n v="1.4235120000000001"/>
  </r>
  <r>
    <x v="0"/>
    <x v="9"/>
    <x v="9"/>
    <s v="KTOE"/>
    <x v="1"/>
    <x v="4"/>
    <x v="6"/>
    <n v="0.61127279999999995"/>
  </r>
  <r>
    <x v="0"/>
    <x v="7"/>
    <x v="7"/>
    <s v="KTOE"/>
    <x v="1"/>
    <x v="1"/>
    <x v="1"/>
    <n v="4.3710192000000001"/>
  </r>
  <r>
    <x v="0"/>
    <x v="11"/>
    <x v="11"/>
    <s v="KTOE"/>
    <x v="1"/>
    <x v="0"/>
    <x v="8"/>
    <n v="169.46073000000001"/>
  </r>
  <r>
    <x v="0"/>
    <x v="8"/>
    <x v="8"/>
    <s v="KTOE"/>
    <x v="1"/>
    <x v="2"/>
    <x v="1"/>
    <n v="1.4360724"/>
  </r>
  <r>
    <x v="0"/>
    <x v="9"/>
    <x v="9"/>
    <s v="KTOE"/>
    <x v="2"/>
    <x v="0"/>
    <x v="6"/>
    <n v="102.0909312"/>
  </r>
  <r>
    <x v="0"/>
    <x v="7"/>
    <x v="7"/>
    <s v="KTOE"/>
    <x v="2"/>
    <x v="5"/>
    <x v="1"/>
    <n v="16.521112800000001"/>
  </r>
  <r>
    <x v="0"/>
    <x v="9"/>
    <x v="9"/>
    <s v="KTOE"/>
    <x v="2"/>
    <x v="0"/>
    <x v="1"/>
    <n v="102.0909312"/>
  </r>
  <r>
    <x v="0"/>
    <x v="6"/>
    <x v="6"/>
    <s v="KTOE"/>
    <x v="2"/>
    <x v="1"/>
    <x v="5"/>
    <n v="18.530776800000002"/>
  </r>
  <r>
    <x v="0"/>
    <x v="1"/>
    <x v="1"/>
    <s v="KTOE"/>
    <x v="11"/>
    <x v="4"/>
    <x v="1"/>
    <n v="3.8769768"/>
  </r>
  <r>
    <x v="9"/>
    <x v="2"/>
    <x v="2"/>
    <s v="KTOE"/>
    <x v="19"/>
    <x v="3"/>
    <x v="1"/>
    <n v="2.0934000000000001E-2"/>
  </r>
  <r>
    <x v="6"/>
    <x v="2"/>
    <x v="2"/>
    <s v="KTOE"/>
    <x v="3"/>
    <x v="4"/>
    <x v="1"/>
    <n v="0.32238359999999999"/>
  </r>
  <r>
    <x v="7"/>
    <x v="2"/>
    <x v="2"/>
    <s v="KTOE"/>
    <x v="13"/>
    <x v="1"/>
    <x v="1"/>
    <n v="6.6988800000000001E-2"/>
  </r>
  <r>
    <x v="7"/>
    <x v="2"/>
    <x v="2"/>
    <s v="KTOE"/>
    <x v="3"/>
    <x v="2"/>
    <x v="1"/>
    <n v="4.4087003999999999"/>
  </r>
  <r>
    <x v="8"/>
    <x v="2"/>
    <x v="2"/>
    <s v="KTOE"/>
    <x v="20"/>
    <x v="3"/>
    <x v="1"/>
    <n v="3.4834176000000001"/>
  </r>
  <r>
    <x v="8"/>
    <x v="0"/>
    <x v="0"/>
    <s v="KTOE"/>
    <x v="20"/>
    <x v="4"/>
    <x v="0"/>
    <n v="3.495978"/>
  </r>
  <r>
    <x v="6"/>
    <x v="0"/>
    <x v="0"/>
    <s v="KTOE"/>
    <x v="3"/>
    <x v="4"/>
    <x v="0"/>
    <n v="15.1017876"/>
  </r>
  <r>
    <x v="7"/>
    <x v="0"/>
    <x v="0"/>
    <s v="KTOE"/>
    <x v="13"/>
    <x v="4"/>
    <x v="0"/>
    <n v="2.386476"/>
  </r>
  <r>
    <x v="1"/>
    <x v="2"/>
    <x v="2"/>
    <s v="KTOE"/>
    <x v="21"/>
    <x v="3"/>
    <x v="0"/>
    <n v="7.1761752000000003"/>
  </r>
  <r>
    <x v="3"/>
    <x v="2"/>
    <x v="2"/>
    <s v="KTOE"/>
    <x v="17"/>
    <x v="5"/>
    <x v="0"/>
    <n v="0.94203000000000003"/>
  </r>
  <r>
    <x v="8"/>
    <x v="2"/>
    <x v="2"/>
    <s v="KTOE"/>
    <x v="12"/>
    <x v="5"/>
    <x v="0"/>
    <n v="1.2560399999999999E-2"/>
  </r>
  <r>
    <x v="15"/>
    <x v="0"/>
    <x v="0"/>
    <s v="KTOE"/>
    <x v="17"/>
    <x v="4"/>
    <x v="0"/>
    <n v="0.19259280000000001"/>
  </r>
  <r>
    <x v="4"/>
    <x v="0"/>
    <x v="0"/>
    <s v="KTOE"/>
    <x v="17"/>
    <x v="2"/>
    <x v="0"/>
    <n v="44.585233199999998"/>
  </r>
  <r>
    <x v="4"/>
    <x v="0"/>
    <x v="0"/>
    <s v="KTOE"/>
    <x v="10"/>
    <x v="1"/>
    <x v="0"/>
    <n v="42.001977599999996"/>
  </r>
  <r>
    <x v="10"/>
    <x v="0"/>
    <x v="0"/>
    <s v="KTOE"/>
    <x v="6"/>
    <x v="3"/>
    <x v="0"/>
    <n v="11.4634584"/>
  </r>
  <r>
    <x v="10"/>
    <x v="0"/>
    <x v="0"/>
    <s v="KTOE"/>
    <x v="11"/>
    <x v="1"/>
    <x v="0"/>
    <n v="9.21096E-2"/>
  </r>
  <r>
    <x v="2"/>
    <x v="0"/>
    <x v="0"/>
    <s v="KTOE"/>
    <x v="14"/>
    <x v="0"/>
    <x v="0"/>
    <n v="147.0069216"/>
  </r>
  <r>
    <x v="2"/>
    <x v="0"/>
    <x v="0"/>
    <s v="KTOE"/>
    <x v="23"/>
    <x v="3"/>
    <x v="0"/>
    <n v="0.78293159999999995"/>
  </r>
  <r>
    <x v="0"/>
    <x v="0"/>
    <x v="0"/>
    <s v="KTOE"/>
    <x v="24"/>
    <x v="3"/>
    <x v="0"/>
    <n v="86.884473600000007"/>
  </r>
  <r>
    <x v="0"/>
    <x v="0"/>
    <x v="0"/>
    <s v="KTOE"/>
    <x v="21"/>
    <x v="0"/>
    <x v="0"/>
    <n v="29.659291199999998"/>
  </r>
  <r>
    <x v="1"/>
    <x v="0"/>
    <x v="0"/>
    <s v="KTOE"/>
    <x v="6"/>
    <x v="3"/>
    <x v="0"/>
    <n v="77.455799999999996"/>
  </r>
  <r>
    <x v="11"/>
    <x v="0"/>
    <x v="0"/>
    <s v="KTOE"/>
    <x v="25"/>
    <x v="0"/>
    <x v="0"/>
    <n v="7.5613608000000001"/>
  </r>
  <r>
    <x v="12"/>
    <x v="0"/>
    <x v="0"/>
    <s v="KTOE"/>
    <x v="19"/>
    <x v="0"/>
    <x v="0"/>
    <n v="0.10048319999999999"/>
  </r>
  <r>
    <x v="13"/>
    <x v="4"/>
    <x v="4"/>
    <s v="KTOE"/>
    <x v="18"/>
    <x v="5"/>
    <x v="5"/>
    <n v="10.4125716"/>
  </r>
  <r>
    <x v="1"/>
    <x v="2"/>
    <x v="2"/>
    <s v="KTOE"/>
    <x v="21"/>
    <x v="4"/>
    <x v="4"/>
    <n v="4.4170740000000004"/>
  </r>
  <r>
    <x v="3"/>
    <x v="2"/>
    <x v="2"/>
    <s v="KTOE"/>
    <x v="26"/>
    <x v="2"/>
    <x v="4"/>
    <n v="1.3690836"/>
  </r>
  <r>
    <x v="13"/>
    <x v="2"/>
    <x v="2"/>
    <s v="KTOE"/>
    <x v="14"/>
    <x v="2"/>
    <x v="4"/>
    <n v="1.130436"/>
  </r>
  <r>
    <x v="13"/>
    <x v="2"/>
    <x v="2"/>
    <s v="KTOE"/>
    <x v="17"/>
    <x v="0"/>
    <x v="4"/>
    <n v="0.21771360000000001"/>
  </r>
  <r>
    <x v="9"/>
    <x v="2"/>
    <x v="2"/>
    <s v="KTOE"/>
    <x v="22"/>
    <x v="1"/>
    <x v="4"/>
    <n v="0.33494400000000002"/>
  </r>
  <r>
    <x v="7"/>
    <x v="2"/>
    <x v="2"/>
    <s v="KTOE"/>
    <x v="26"/>
    <x v="2"/>
    <x v="4"/>
    <n v="1.7124012"/>
  </r>
  <r>
    <x v="7"/>
    <x v="2"/>
    <x v="2"/>
    <s v="KTOE"/>
    <x v="24"/>
    <x v="0"/>
    <x v="4"/>
    <n v="8.7922799999999995E-2"/>
  </r>
  <r>
    <x v="4"/>
    <x v="0"/>
    <x v="0"/>
    <s v="KTOE"/>
    <x v="17"/>
    <x v="5"/>
    <x v="1"/>
    <n v="38.229670800000001"/>
  </r>
  <r>
    <x v="8"/>
    <x v="0"/>
    <x v="0"/>
    <s v="KTOE"/>
    <x v="6"/>
    <x v="1"/>
    <x v="1"/>
    <n v="1.800324"/>
  </r>
  <r>
    <x v="8"/>
    <x v="0"/>
    <x v="0"/>
    <s v="KTOE"/>
    <x v="29"/>
    <x v="5"/>
    <x v="1"/>
    <n v="0.4647348"/>
  </r>
  <r>
    <x v="0"/>
    <x v="0"/>
    <x v="0"/>
    <s v="KTOE"/>
    <x v="7"/>
    <x v="3"/>
    <x v="1"/>
    <n v="475.6581612"/>
  </r>
  <r>
    <x v="0"/>
    <x v="0"/>
    <x v="0"/>
    <s v="KTOE"/>
    <x v="4"/>
    <x v="1"/>
    <x v="1"/>
    <n v="83.610395999999994"/>
  </r>
  <r>
    <x v="0"/>
    <x v="0"/>
    <x v="0"/>
    <s v="KTOE"/>
    <x v="29"/>
    <x v="1"/>
    <x v="1"/>
    <n v="56.932106400000002"/>
  </r>
  <r>
    <x v="1"/>
    <x v="0"/>
    <x v="0"/>
    <s v="KTOE"/>
    <x v="6"/>
    <x v="5"/>
    <x v="1"/>
    <n v="114.61365000000001"/>
  </r>
  <r>
    <x v="9"/>
    <x v="0"/>
    <x v="0"/>
    <s v="KTOE"/>
    <x v="22"/>
    <x v="3"/>
    <x v="1"/>
    <n v="0.8080524"/>
  </r>
  <r>
    <x v="9"/>
    <x v="0"/>
    <x v="0"/>
    <s v="KTOE"/>
    <x v="8"/>
    <x v="4"/>
    <x v="1"/>
    <n v="0.17584559999999999"/>
  </r>
  <r>
    <x v="10"/>
    <x v="0"/>
    <x v="0"/>
    <s v="KTOE"/>
    <x v="10"/>
    <x v="1"/>
    <x v="1"/>
    <n v="0.10467"/>
  </r>
  <r>
    <x v="14"/>
    <x v="0"/>
    <x v="0"/>
    <s v="KTOE"/>
    <x v="17"/>
    <x v="5"/>
    <x v="1"/>
    <n v="35.562679199999998"/>
  </r>
  <r>
    <x v="14"/>
    <x v="0"/>
    <x v="0"/>
    <s v="KTOE"/>
    <x v="31"/>
    <x v="3"/>
    <x v="1"/>
    <n v="77.568843599999994"/>
  </r>
  <r>
    <x v="7"/>
    <x v="0"/>
    <x v="0"/>
    <s v="KTOE"/>
    <x v="14"/>
    <x v="1"/>
    <x v="1"/>
    <n v="11.6099964"/>
  </r>
  <r>
    <x v="7"/>
    <x v="0"/>
    <x v="0"/>
    <s v="KTOE"/>
    <x v="19"/>
    <x v="2"/>
    <x v="1"/>
    <n v="1.0299528"/>
  </r>
  <r>
    <x v="11"/>
    <x v="3"/>
    <x v="3"/>
    <s v="KTOE"/>
    <x v="3"/>
    <x v="5"/>
    <x v="1"/>
    <n v="2.1101472000000001"/>
  </r>
  <r>
    <x v="11"/>
    <x v="3"/>
    <x v="3"/>
    <s v="KTOE"/>
    <x v="25"/>
    <x v="5"/>
    <x v="1"/>
    <n v="8.0302824000000008"/>
  </r>
  <r>
    <x v="13"/>
    <x v="4"/>
    <x v="4"/>
    <s v="KTOE"/>
    <x v="14"/>
    <x v="0"/>
    <x v="1"/>
    <n v="16.274091599999998"/>
  </r>
  <r>
    <x v="0"/>
    <x v="1"/>
    <x v="1"/>
    <s v="KTOE"/>
    <x v="27"/>
    <x v="1"/>
    <x v="1"/>
    <n v="1.8631260000000001"/>
  </r>
  <r>
    <x v="0"/>
    <x v="1"/>
    <x v="1"/>
    <s v="KTOE"/>
    <x v="23"/>
    <x v="1"/>
    <x v="1"/>
    <n v="2.7884088"/>
  </r>
  <r>
    <x v="0"/>
    <x v="1"/>
    <x v="1"/>
    <s v="KTOE"/>
    <x v="32"/>
    <x v="5"/>
    <x v="1"/>
    <n v="4.1868000000000001E-3"/>
  </r>
  <r>
    <x v="6"/>
    <x v="2"/>
    <x v="2"/>
    <s v="KTOE"/>
    <x v="33"/>
    <x v="1"/>
    <x v="1"/>
    <n v="0.37681199999999998"/>
  </r>
  <r>
    <x v="7"/>
    <x v="2"/>
    <x v="2"/>
    <s v="KTOE"/>
    <x v="9"/>
    <x v="4"/>
    <x v="1"/>
    <n v="8.7922799999999995E-2"/>
  </r>
  <r>
    <x v="7"/>
    <x v="2"/>
    <x v="2"/>
    <s v="KTOE"/>
    <x v="27"/>
    <x v="1"/>
    <x v="1"/>
    <n v="8.7922799999999995E-2"/>
  </r>
  <r>
    <x v="7"/>
    <x v="2"/>
    <x v="2"/>
    <s v="KTOE"/>
    <x v="24"/>
    <x v="2"/>
    <x v="1"/>
    <n v="6.6988800000000001E-2"/>
  </r>
  <r>
    <x v="1"/>
    <x v="2"/>
    <x v="2"/>
    <s v="KTOE"/>
    <x v="13"/>
    <x v="1"/>
    <x v="1"/>
    <n v="9.8515403999999993"/>
  </r>
  <r>
    <x v="1"/>
    <x v="2"/>
    <x v="2"/>
    <s v="KTOE"/>
    <x v="20"/>
    <x v="4"/>
    <x v="1"/>
    <n v="27.360738000000001"/>
  </r>
  <r>
    <x v="1"/>
    <x v="2"/>
    <x v="2"/>
    <s v="KTOE"/>
    <x v="33"/>
    <x v="3"/>
    <x v="1"/>
    <n v="28.553975999999999"/>
  </r>
  <r>
    <x v="3"/>
    <x v="2"/>
    <x v="2"/>
    <s v="KTOE"/>
    <x v="33"/>
    <x v="0"/>
    <x v="1"/>
    <n v="0.15072479999999999"/>
  </r>
  <r>
    <x v="0"/>
    <x v="6"/>
    <x v="6"/>
    <s v="KTOE"/>
    <x v="2"/>
    <x v="3"/>
    <x v="1"/>
    <n v="26.188434000000001"/>
  </r>
  <r>
    <x v="1"/>
    <x v="9"/>
    <x v="9"/>
    <s v="KTOE"/>
    <x v="7"/>
    <x v="5"/>
    <x v="6"/>
    <n v="314.67988800000001"/>
  </r>
  <r>
    <x v="1"/>
    <x v="9"/>
    <x v="9"/>
    <s v="KTOE"/>
    <x v="5"/>
    <x v="5"/>
    <x v="6"/>
    <n v="51.970748399999998"/>
  </r>
  <r>
    <x v="1"/>
    <x v="10"/>
    <x v="10"/>
    <s v="KTOE"/>
    <x v="5"/>
    <x v="4"/>
    <x v="6"/>
    <n v="58.317937200000003"/>
  </r>
  <r>
    <x v="5"/>
    <x v="6"/>
    <x v="6"/>
    <s v="KTOE"/>
    <x v="9"/>
    <x v="3"/>
    <x v="5"/>
    <n v="16.1652348"/>
  </r>
  <r>
    <x v="3"/>
    <x v="6"/>
    <x v="6"/>
    <s v="KTOE"/>
    <x v="1"/>
    <x v="3"/>
    <x v="5"/>
    <n v="0.5149764"/>
  </r>
  <r>
    <x v="0"/>
    <x v="8"/>
    <x v="8"/>
    <s v="KTOE"/>
    <x v="11"/>
    <x v="2"/>
    <x v="7"/>
    <n v="16.642530000000001"/>
  </r>
  <r>
    <x v="1"/>
    <x v="9"/>
    <x v="9"/>
    <s v="KTOE"/>
    <x v="11"/>
    <x v="4"/>
    <x v="1"/>
    <n v="842.3129844"/>
  </r>
  <r>
    <x v="5"/>
    <x v="6"/>
    <x v="6"/>
    <s v="KTOE"/>
    <x v="6"/>
    <x v="4"/>
    <x v="1"/>
    <n v="5.7233555999999997"/>
  </r>
  <r>
    <x v="1"/>
    <x v="7"/>
    <x v="7"/>
    <s v="KTOE"/>
    <x v="11"/>
    <x v="3"/>
    <x v="1"/>
    <n v="404.58723120000002"/>
  </r>
  <r>
    <x v="3"/>
    <x v="7"/>
    <x v="7"/>
    <s v="KTOE"/>
    <x v="1"/>
    <x v="1"/>
    <x v="1"/>
    <n v="0.66988800000000004"/>
  </r>
  <r>
    <x v="0"/>
    <x v="8"/>
    <x v="8"/>
    <s v="KTOE"/>
    <x v="5"/>
    <x v="0"/>
    <x v="1"/>
    <n v="7.8251292000000001"/>
  </r>
  <r>
    <x v="3"/>
    <x v="6"/>
    <x v="6"/>
    <s v="KTOE"/>
    <x v="0"/>
    <x v="3"/>
    <x v="0"/>
    <n v="7.1175600000000006E-2"/>
  </r>
  <r>
    <x v="0"/>
    <x v="5"/>
    <x v="5"/>
    <s v="KTOE"/>
    <x v="21"/>
    <x v="5"/>
    <x v="3"/>
    <n v="15.2441388"/>
  </r>
  <r>
    <x v="1"/>
    <x v="5"/>
    <x v="5"/>
    <s v="KTOE"/>
    <x v="15"/>
    <x v="1"/>
    <x v="3"/>
    <n v="4.1868000000000001E-3"/>
  </r>
  <r>
    <x v="1"/>
    <x v="10"/>
    <x v="10"/>
    <s v="KTOE"/>
    <x v="13"/>
    <x v="4"/>
    <x v="6"/>
    <n v="2.1185208000000002"/>
  </r>
  <r>
    <x v="7"/>
    <x v="6"/>
    <x v="6"/>
    <s v="KTOE"/>
    <x v="8"/>
    <x v="1"/>
    <x v="5"/>
    <n v="7.95492E-2"/>
  </r>
  <r>
    <x v="7"/>
    <x v="6"/>
    <x v="6"/>
    <s v="KTOE"/>
    <x v="13"/>
    <x v="1"/>
    <x v="5"/>
    <n v="0.1172304"/>
  </r>
  <r>
    <x v="0"/>
    <x v="7"/>
    <x v="7"/>
    <s v="KTOE"/>
    <x v="11"/>
    <x v="1"/>
    <x v="5"/>
    <n v="160.06555080000001"/>
  </r>
  <r>
    <x v="1"/>
    <x v="7"/>
    <x v="7"/>
    <s v="KTOE"/>
    <x v="16"/>
    <x v="5"/>
    <x v="5"/>
    <n v="93.114431999999994"/>
  </r>
  <r>
    <x v="1"/>
    <x v="7"/>
    <x v="7"/>
    <s v="KTOE"/>
    <x v="6"/>
    <x v="2"/>
    <x v="5"/>
    <n v="23.550750000000001"/>
  </r>
  <r>
    <x v="1"/>
    <x v="7"/>
    <x v="7"/>
    <s v="KTOE"/>
    <x v="8"/>
    <x v="2"/>
    <x v="5"/>
    <n v="65.602969200000004"/>
  </r>
  <r>
    <x v="7"/>
    <x v="7"/>
    <x v="7"/>
    <s v="KTOE"/>
    <x v="8"/>
    <x v="4"/>
    <x v="5"/>
    <n v="0.10467"/>
  </r>
  <r>
    <x v="7"/>
    <x v="7"/>
    <x v="7"/>
    <s v="KTOE"/>
    <x v="1"/>
    <x v="1"/>
    <x v="5"/>
    <n v="8.4322151999999999"/>
  </r>
  <r>
    <x v="0"/>
    <x v="5"/>
    <x v="5"/>
    <s v="KTOE"/>
    <x v="13"/>
    <x v="0"/>
    <x v="1"/>
    <n v="264.70624320000002"/>
  </r>
  <r>
    <x v="1"/>
    <x v="5"/>
    <x v="5"/>
    <s v="KTOE"/>
    <x v="8"/>
    <x v="2"/>
    <x v="1"/>
    <n v="5.4972684000000003"/>
  </r>
  <r>
    <x v="1"/>
    <x v="10"/>
    <x v="10"/>
    <s v="KTOE"/>
    <x v="16"/>
    <x v="5"/>
    <x v="1"/>
    <n v="2.8805184000000001"/>
  </r>
  <r>
    <x v="8"/>
    <x v="10"/>
    <x v="10"/>
    <s v="KTOE"/>
    <x v="6"/>
    <x v="4"/>
    <x v="1"/>
    <n v="4.1868000000000002E-2"/>
  </r>
  <r>
    <x v="0"/>
    <x v="6"/>
    <x v="6"/>
    <s v="KTOE"/>
    <x v="11"/>
    <x v="4"/>
    <x v="1"/>
    <n v="153.98213039999999"/>
  </r>
  <r>
    <x v="1"/>
    <x v="6"/>
    <x v="6"/>
    <s v="KTOE"/>
    <x v="8"/>
    <x v="3"/>
    <x v="1"/>
    <n v="58.259321999999997"/>
  </r>
  <r>
    <x v="6"/>
    <x v="6"/>
    <x v="6"/>
    <s v="KTOE"/>
    <x v="3"/>
    <x v="3"/>
    <x v="1"/>
    <n v="12.836728799999999"/>
  </r>
  <r>
    <x v="7"/>
    <x v="6"/>
    <x v="6"/>
    <s v="KTOE"/>
    <x v="8"/>
    <x v="3"/>
    <x v="1"/>
    <n v="3.7681199999999998E-2"/>
  </r>
  <r>
    <x v="7"/>
    <x v="6"/>
    <x v="6"/>
    <s v="KTOE"/>
    <x v="1"/>
    <x v="5"/>
    <x v="1"/>
    <n v="3.5001647999999999"/>
  </r>
  <r>
    <x v="0"/>
    <x v="7"/>
    <x v="7"/>
    <s v="KTOE"/>
    <x v="32"/>
    <x v="1"/>
    <x v="1"/>
    <n v="4.1868000000000001E-3"/>
  </r>
  <r>
    <x v="1"/>
    <x v="7"/>
    <x v="7"/>
    <s v="KTOE"/>
    <x v="16"/>
    <x v="1"/>
    <x v="1"/>
    <n v="93.185607599999997"/>
  </r>
  <r>
    <x v="1"/>
    <x v="7"/>
    <x v="7"/>
    <s v="KTOE"/>
    <x v="8"/>
    <x v="4"/>
    <x v="1"/>
    <n v="52.803921600000002"/>
  </r>
  <r>
    <x v="8"/>
    <x v="7"/>
    <x v="7"/>
    <s v="KTOE"/>
    <x v="33"/>
    <x v="3"/>
    <x v="1"/>
    <n v="0.20515320000000001"/>
  </r>
  <r>
    <x v="7"/>
    <x v="7"/>
    <x v="7"/>
    <s v="KTOE"/>
    <x v="11"/>
    <x v="4"/>
    <x v="1"/>
    <n v="11.0824596"/>
  </r>
  <r>
    <x v="7"/>
    <x v="7"/>
    <x v="7"/>
    <s v="KTOE"/>
    <x v="3"/>
    <x v="0"/>
    <x v="1"/>
    <n v="83.890911599999995"/>
  </r>
  <r>
    <x v="0"/>
    <x v="11"/>
    <x v="11"/>
    <s v="KTOE"/>
    <x v="13"/>
    <x v="0"/>
    <x v="1"/>
    <n v="123.83298360000001"/>
  </r>
  <r>
    <x v="0"/>
    <x v="8"/>
    <x v="8"/>
    <s v="KTOE"/>
    <x v="11"/>
    <x v="3"/>
    <x v="1"/>
    <n v="18.4470408"/>
  </r>
  <r>
    <x v="1"/>
    <x v="8"/>
    <x v="8"/>
    <s v="KTOE"/>
    <x v="15"/>
    <x v="0"/>
    <x v="0"/>
    <n v="2.5120799999999999E-2"/>
  </r>
  <r>
    <x v="6"/>
    <x v="6"/>
    <x v="6"/>
    <s v="KTOE"/>
    <x v="3"/>
    <x v="1"/>
    <x v="0"/>
    <n v="14.7752172"/>
  </r>
  <r>
    <x v="7"/>
    <x v="6"/>
    <x v="6"/>
    <s v="KTOE"/>
    <x v="2"/>
    <x v="2"/>
    <x v="0"/>
    <n v="6.6737592000000001"/>
  </r>
  <r>
    <x v="1"/>
    <x v="5"/>
    <x v="5"/>
    <s v="KTOE"/>
    <x v="21"/>
    <x v="4"/>
    <x v="3"/>
    <n v="0.37681199999999998"/>
  </r>
  <r>
    <x v="1"/>
    <x v="5"/>
    <x v="5"/>
    <s v="KTOE"/>
    <x v="29"/>
    <x v="0"/>
    <x v="3"/>
    <n v="0.31401000000000001"/>
  </r>
  <r>
    <x v="0"/>
    <x v="5"/>
    <x v="5"/>
    <s v="KTOE"/>
    <x v="35"/>
    <x v="0"/>
    <x v="3"/>
    <n v="62.634528000000003"/>
  </r>
  <r>
    <x v="2"/>
    <x v="5"/>
    <x v="5"/>
    <s v="KTOE"/>
    <x v="14"/>
    <x v="2"/>
    <x v="3"/>
    <n v="128.7357264"/>
  </r>
  <r>
    <x v="8"/>
    <x v="5"/>
    <x v="5"/>
    <s v="KTOE"/>
    <x v="11"/>
    <x v="1"/>
    <x v="3"/>
    <n v="0.2219004"/>
  </r>
  <r>
    <x v="0"/>
    <x v="9"/>
    <x v="9"/>
    <s v="KTOE"/>
    <x v="7"/>
    <x v="4"/>
    <x v="6"/>
    <n v="37.8989136"/>
  </r>
  <r>
    <x v="0"/>
    <x v="9"/>
    <x v="9"/>
    <s v="KTOE"/>
    <x v="25"/>
    <x v="5"/>
    <x v="6"/>
    <n v="1603.0964124"/>
  </r>
  <r>
    <x v="1"/>
    <x v="9"/>
    <x v="9"/>
    <s v="KTOE"/>
    <x v="33"/>
    <x v="4"/>
    <x v="6"/>
    <n v="2202.3530964000001"/>
  </r>
  <r>
    <x v="1"/>
    <x v="9"/>
    <x v="9"/>
    <s v="KTOE"/>
    <x v="20"/>
    <x v="4"/>
    <x v="6"/>
    <n v="751.45942439999999"/>
  </r>
  <r>
    <x v="1"/>
    <x v="9"/>
    <x v="9"/>
    <s v="KTOE"/>
    <x v="13"/>
    <x v="2"/>
    <x v="6"/>
    <n v="255.9893256"/>
  </r>
  <r>
    <x v="1"/>
    <x v="9"/>
    <x v="9"/>
    <s v="KTOE"/>
    <x v="12"/>
    <x v="5"/>
    <x v="6"/>
    <n v="449.01755279999998"/>
  </r>
  <r>
    <x v="1"/>
    <x v="10"/>
    <x v="10"/>
    <s v="KTOE"/>
    <x v="34"/>
    <x v="1"/>
    <x v="6"/>
    <n v="66.959492400000002"/>
  </r>
  <r>
    <x v="1"/>
    <x v="10"/>
    <x v="10"/>
    <s v="KTOE"/>
    <x v="11"/>
    <x v="2"/>
    <x v="6"/>
    <n v="3.4415496000000001"/>
  </r>
  <r>
    <x v="1"/>
    <x v="10"/>
    <x v="10"/>
    <s v="KTOE"/>
    <x v="33"/>
    <x v="1"/>
    <x v="6"/>
    <n v="175.64044680000001"/>
  </r>
  <r>
    <x v="8"/>
    <x v="10"/>
    <x v="10"/>
    <s v="KTOE"/>
    <x v="6"/>
    <x v="3"/>
    <x v="6"/>
    <n v="0.1214172"/>
  </r>
  <r>
    <x v="14"/>
    <x v="6"/>
    <x v="6"/>
    <s v="KTOE"/>
    <x v="23"/>
    <x v="2"/>
    <x v="5"/>
    <n v="6.9919560000000001"/>
  </r>
  <r>
    <x v="14"/>
    <x v="6"/>
    <x v="6"/>
    <s v="KTOE"/>
    <x v="33"/>
    <x v="5"/>
    <x v="5"/>
    <n v="11.421590399999999"/>
  </r>
  <r>
    <x v="14"/>
    <x v="6"/>
    <x v="6"/>
    <s v="KTOE"/>
    <x v="26"/>
    <x v="0"/>
    <x v="5"/>
    <n v="27.31887"/>
  </r>
  <r>
    <x v="3"/>
    <x v="6"/>
    <x v="6"/>
    <s v="KTOE"/>
    <x v="18"/>
    <x v="5"/>
    <x v="5"/>
    <n v="0.90016200000000002"/>
  </r>
  <r>
    <x v="3"/>
    <x v="6"/>
    <x v="6"/>
    <s v="KTOE"/>
    <x v="27"/>
    <x v="5"/>
    <x v="5"/>
    <n v="2.8009691999999999"/>
  </r>
  <r>
    <x v="13"/>
    <x v="6"/>
    <x v="6"/>
    <s v="KTOE"/>
    <x v="14"/>
    <x v="2"/>
    <x v="5"/>
    <n v="23.7265956"/>
  </r>
  <r>
    <x v="3"/>
    <x v="2"/>
    <x v="2"/>
    <s v="KTOE"/>
    <x v="18"/>
    <x v="2"/>
    <x v="1"/>
    <n v="1.8924335999999999"/>
  </r>
  <r>
    <x v="3"/>
    <x v="2"/>
    <x v="2"/>
    <s v="KTOE"/>
    <x v="27"/>
    <x v="2"/>
    <x v="1"/>
    <n v="0.41449320000000001"/>
  </r>
  <r>
    <x v="3"/>
    <x v="2"/>
    <x v="2"/>
    <s v="KTOE"/>
    <x v="26"/>
    <x v="0"/>
    <x v="1"/>
    <n v="1.2309192"/>
  </r>
  <r>
    <x v="13"/>
    <x v="2"/>
    <x v="2"/>
    <s v="KTOE"/>
    <x v="18"/>
    <x v="1"/>
    <x v="1"/>
    <n v="8.3736000000000001E-3"/>
  </r>
  <r>
    <x v="14"/>
    <x v="0"/>
    <x v="0"/>
    <s v="KTOE"/>
    <x v="33"/>
    <x v="0"/>
    <x v="0"/>
    <n v="65.046124800000001"/>
  </r>
  <r>
    <x v="0"/>
    <x v="1"/>
    <x v="1"/>
    <s v="KTOE"/>
    <x v="1"/>
    <x v="2"/>
    <x v="2"/>
    <n v="2.0934000000000001E-2"/>
  </r>
  <r>
    <x v="0"/>
    <x v="0"/>
    <x v="0"/>
    <s v="KTOE"/>
    <x v="1"/>
    <x v="5"/>
    <x v="1"/>
    <n v="264.07822320000002"/>
  </r>
  <r>
    <x v="0"/>
    <x v="1"/>
    <x v="1"/>
    <s v="KTOE"/>
    <x v="1"/>
    <x v="3"/>
    <x v="1"/>
    <n v="1.67472E-2"/>
  </r>
  <r>
    <x v="0"/>
    <x v="1"/>
    <x v="1"/>
    <s v="KTOE"/>
    <x v="2"/>
    <x v="1"/>
    <x v="2"/>
    <n v="27.205826399999999"/>
  </r>
  <r>
    <x v="0"/>
    <x v="0"/>
    <x v="0"/>
    <s v="KTOE"/>
    <x v="2"/>
    <x v="0"/>
    <x v="0"/>
    <n v="1284.7488876"/>
  </r>
  <r>
    <x v="1"/>
    <x v="2"/>
    <x v="2"/>
    <s v="KTOE"/>
    <x v="4"/>
    <x v="1"/>
    <x v="0"/>
    <n v="8.3610395999999998"/>
  </r>
  <r>
    <x v="1"/>
    <x v="2"/>
    <x v="2"/>
    <s v="KTOE"/>
    <x v="7"/>
    <x v="3"/>
    <x v="0"/>
    <n v="89.898969600000001"/>
  </r>
  <r>
    <x v="3"/>
    <x v="2"/>
    <x v="2"/>
    <s v="KTOE"/>
    <x v="1"/>
    <x v="0"/>
    <x v="0"/>
    <n v="3.7681199999999998E-2"/>
  </r>
  <r>
    <x v="3"/>
    <x v="2"/>
    <x v="2"/>
    <s v="KTOE"/>
    <x v="2"/>
    <x v="2"/>
    <x v="0"/>
    <n v="0.3433176"/>
  </r>
  <r>
    <x v="4"/>
    <x v="0"/>
    <x v="0"/>
    <s v="KTOE"/>
    <x v="33"/>
    <x v="5"/>
    <x v="0"/>
    <n v="59.125989599999997"/>
  </r>
  <r>
    <x v="2"/>
    <x v="0"/>
    <x v="0"/>
    <s v="KTOE"/>
    <x v="8"/>
    <x v="2"/>
    <x v="0"/>
    <n v="19.510487999999999"/>
  </r>
  <r>
    <x v="1"/>
    <x v="3"/>
    <x v="3"/>
    <s v="KTOE"/>
    <x v="11"/>
    <x v="2"/>
    <x v="3"/>
    <n v="0.26376840000000001"/>
  </r>
  <r>
    <x v="1"/>
    <x v="2"/>
    <x v="2"/>
    <s v="KTOE"/>
    <x v="5"/>
    <x v="4"/>
    <x v="4"/>
    <n v="20.3436612"/>
  </r>
  <r>
    <x v="1"/>
    <x v="0"/>
    <x v="0"/>
    <s v="KTOE"/>
    <x v="7"/>
    <x v="1"/>
    <x v="1"/>
    <n v="1190.977128"/>
  </r>
  <r>
    <x v="1"/>
    <x v="0"/>
    <x v="0"/>
    <s v="KTOE"/>
    <x v="4"/>
    <x v="2"/>
    <x v="1"/>
    <n v="56.986534800000001"/>
  </r>
  <r>
    <x v="1"/>
    <x v="0"/>
    <x v="0"/>
    <s v="KTOE"/>
    <x v="11"/>
    <x v="0"/>
    <x v="1"/>
    <n v="1941.1177104000001"/>
  </r>
  <r>
    <x v="2"/>
    <x v="0"/>
    <x v="0"/>
    <s v="KTOE"/>
    <x v="6"/>
    <x v="5"/>
    <x v="1"/>
    <n v="1.0173924000000001"/>
  </r>
  <r>
    <x v="1"/>
    <x v="2"/>
    <x v="2"/>
    <s v="KTOE"/>
    <x v="11"/>
    <x v="3"/>
    <x v="1"/>
    <n v="24.409044000000002"/>
  </r>
  <r>
    <x v="1"/>
    <x v="2"/>
    <x v="2"/>
    <s v="KTOE"/>
    <x v="7"/>
    <x v="4"/>
    <x v="1"/>
    <n v="70.350800399999997"/>
  </r>
  <r>
    <x v="3"/>
    <x v="2"/>
    <x v="2"/>
    <s v="KTOE"/>
    <x v="1"/>
    <x v="5"/>
    <x v="1"/>
    <n v="3.3494400000000001E-2"/>
  </r>
  <r>
    <x v="3"/>
    <x v="0"/>
    <x v="0"/>
    <s v="KTOE"/>
    <x v="0"/>
    <x v="5"/>
    <x v="0"/>
    <n v="0.1088568"/>
  </r>
  <r>
    <x v="1"/>
    <x v="2"/>
    <x v="2"/>
    <s v="KTOE"/>
    <x v="6"/>
    <x v="3"/>
    <x v="0"/>
    <n v="6.0834203999999996"/>
  </r>
  <r>
    <x v="1"/>
    <x v="2"/>
    <x v="2"/>
    <s v="KTOE"/>
    <x v="8"/>
    <x v="5"/>
    <x v="0"/>
    <n v="25.229656800000001"/>
  </r>
  <r>
    <x v="8"/>
    <x v="2"/>
    <x v="2"/>
    <s v="KTOE"/>
    <x v="6"/>
    <x v="2"/>
    <x v="0"/>
    <n v="0.79967880000000002"/>
  </r>
  <r>
    <x v="8"/>
    <x v="2"/>
    <x v="2"/>
    <s v="KTOE"/>
    <x v="20"/>
    <x v="0"/>
    <x v="0"/>
    <n v="3.3243192000000001"/>
  </r>
  <r>
    <x v="8"/>
    <x v="2"/>
    <x v="2"/>
    <s v="KTOE"/>
    <x v="20"/>
    <x v="5"/>
    <x v="4"/>
    <n v="2.8386504000000001"/>
  </r>
  <r>
    <x v="6"/>
    <x v="2"/>
    <x v="2"/>
    <s v="KTOE"/>
    <x v="3"/>
    <x v="2"/>
    <x v="4"/>
    <n v="0.29726279999999999"/>
  </r>
  <r>
    <x v="7"/>
    <x v="2"/>
    <x v="2"/>
    <s v="KTOE"/>
    <x v="13"/>
    <x v="0"/>
    <x v="4"/>
    <n v="6.6988800000000001E-2"/>
  </r>
  <r>
    <x v="7"/>
    <x v="2"/>
    <x v="2"/>
    <s v="KTOE"/>
    <x v="1"/>
    <x v="0"/>
    <x v="4"/>
    <n v="0.16747200000000001"/>
  </r>
  <r>
    <x v="0"/>
    <x v="0"/>
    <x v="0"/>
    <s v="KTOE"/>
    <x v="32"/>
    <x v="3"/>
    <x v="1"/>
    <n v="10.789383600000001"/>
  </r>
  <r>
    <x v="0"/>
    <x v="0"/>
    <x v="0"/>
    <s v="KTOE"/>
    <x v="12"/>
    <x v="4"/>
    <x v="1"/>
    <n v="206.22502080000001"/>
  </r>
  <r>
    <x v="1"/>
    <x v="0"/>
    <x v="0"/>
    <s v="KTOE"/>
    <x v="15"/>
    <x v="3"/>
    <x v="1"/>
    <n v="111.5949672"/>
  </r>
  <r>
    <x v="6"/>
    <x v="0"/>
    <x v="0"/>
    <s v="KTOE"/>
    <x v="9"/>
    <x v="1"/>
    <x v="1"/>
    <n v="6.3178812000000004"/>
  </r>
  <r>
    <x v="7"/>
    <x v="0"/>
    <x v="0"/>
    <s v="KTOE"/>
    <x v="12"/>
    <x v="5"/>
    <x v="1"/>
    <n v="2.5120799999999999E-2"/>
  </r>
  <r>
    <x v="7"/>
    <x v="0"/>
    <x v="0"/>
    <s v="KTOE"/>
    <x v="2"/>
    <x v="3"/>
    <x v="1"/>
    <n v="7.3478339999999998"/>
  </r>
  <r>
    <x v="0"/>
    <x v="1"/>
    <x v="1"/>
    <s v="KTOE"/>
    <x v="24"/>
    <x v="5"/>
    <x v="1"/>
    <n v="0.50660280000000002"/>
  </r>
  <r>
    <x v="6"/>
    <x v="2"/>
    <x v="2"/>
    <s v="KTOE"/>
    <x v="9"/>
    <x v="3"/>
    <x v="1"/>
    <n v="0.16328519999999999"/>
  </r>
  <r>
    <x v="6"/>
    <x v="2"/>
    <x v="2"/>
    <s v="KTOE"/>
    <x v="10"/>
    <x v="2"/>
    <x v="1"/>
    <n v="2.0934000000000001E-2"/>
  </r>
  <r>
    <x v="7"/>
    <x v="2"/>
    <x v="2"/>
    <s v="KTOE"/>
    <x v="2"/>
    <x v="4"/>
    <x v="1"/>
    <n v="0.75362399999999996"/>
  </r>
  <r>
    <x v="1"/>
    <x v="2"/>
    <x v="2"/>
    <s v="KTOE"/>
    <x v="8"/>
    <x v="1"/>
    <x v="1"/>
    <n v="14.6789208"/>
  </r>
  <r>
    <x v="1"/>
    <x v="2"/>
    <x v="2"/>
    <s v="KTOE"/>
    <x v="9"/>
    <x v="3"/>
    <x v="1"/>
    <n v="37.643518800000002"/>
  </r>
  <r>
    <x v="8"/>
    <x v="2"/>
    <x v="2"/>
    <s v="KTOE"/>
    <x v="18"/>
    <x v="1"/>
    <x v="1"/>
    <n v="0.20934"/>
  </r>
  <r>
    <x v="8"/>
    <x v="2"/>
    <x v="2"/>
    <s v="KTOE"/>
    <x v="33"/>
    <x v="5"/>
    <x v="1"/>
    <n v="1.611918"/>
  </r>
  <r>
    <x v="8"/>
    <x v="0"/>
    <x v="0"/>
    <s v="KTOE"/>
    <x v="18"/>
    <x v="3"/>
    <x v="0"/>
    <n v="0.21771360000000001"/>
  </r>
  <r>
    <x v="9"/>
    <x v="0"/>
    <x v="0"/>
    <s v="KTOE"/>
    <x v="19"/>
    <x v="5"/>
    <x v="0"/>
    <n v="4.60548E-2"/>
  </r>
  <r>
    <x v="6"/>
    <x v="0"/>
    <x v="0"/>
    <s v="KTOE"/>
    <x v="9"/>
    <x v="5"/>
    <x v="0"/>
    <n v="3.5964611999999998"/>
  </r>
  <r>
    <x v="7"/>
    <x v="0"/>
    <x v="0"/>
    <s v="KTOE"/>
    <x v="8"/>
    <x v="0"/>
    <x v="0"/>
    <n v="3.7681199999999998E-2"/>
  </r>
  <r>
    <x v="7"/>
    <x v="0"/>
    <x v="0"/>
    <s v="KTOE"/>
    <x v="3"/>
    <x v="3"/>
    <x v="0"/>
    <n v="141.34636800000001"/>
  </r>
  <r>
    <x v="1"/>
    <x v="2"/>
    <x v="2"/>
    <s v="KTOE"/>
    <x v="33"/>
    <x v="2"/>
    <x v="0"/>
    <n v="18.740116799999999"/>
  </r>
  <r>
    <x v="1"/>
    <x v="2"/>
    <x v="2"/>
    <s v="KTOE"/>
    <x v="29"/>
    <x v="3"/>
    <x v="0"/>
    <n v="9.8975951999999996"/>
  </r>
  <r>
    <x v="1"/>
    <x v="2"/>
    <x v="2"/>
    <s v="KTOE"/>
    <x v="12"/>
    <x v="1"/>
    <x v="0"/>
    <n v="29.161062000000001"/>
  </r>
  <r>
    <x v="6"/>
    <x v="2"/>
    <x v="2"/>
    <s v="KTOE"/>
    <x v="33"/>
    <x v="5"/>
    <x v="0"/>
    <n v="0.37262519999999999"/>
  </r>
  <r>
    <x v="3"/>
    <x v="2"/>
    <x v="2"/>
    <s v="KTOE"/>
    <x v="33"/>
    <x v="3"/>
    <x v="0"/>
    <n v="0.15491160000000001"/>
  </r>
  <r>
    <x v="3"/>
    <x v="2"/>
    <x v="2"/>
    <s v="KTOE"/>
    <x v="18"/>
    <x v="3"/>
    <x v="0"/>
    <n v="1.8380052"/>
  </r>
  <r>
    <x v="3"/>
    <x v="2"/>
    <x v="2"/>
    <s v="KTOE"/>
    <x v="27"/>
    <x v="3"/>
    <x v="0"/>
    <n v="0.36425160000000001"/>
  </r>
  <r>
    <x v="3"/>
    <x v="2"/>
    <x v="2"/>
    <s v="KTOE"/>
    <x v="26"/>
    <x v="1"/>
    <x v="0"/>
    <n v="1.3062815999999999"/>
  </r>
  <r>
    <x v="8"/>
    <x v="2"/>
    <x v="2"/>
    <s v="KTOE"/>
    <x v="17"/>
    <x v="0"/>
    <x v="0"/>
    <n v="1.3774572"/>
  </r>
  <r>
    <x v="7"/>
    <x v="6"/>
    <x v="6"/>
    <s v="KTOE"/>
    <x v="18"/>
    <x v="4"/>
    <x v="5"/>
    <n v="1.67472E-2"/>
  </r>
  <r>
    <x v="0"/>
    <x v="7"/>
    <x v="7"/>
    <s v="KTOE"/>
    <x v="27"/>
    <x v="1"/>
    <x v="5"/>
    <n v="63.107636399999997"/>
  </r>
  <r>
    <x v="0"/>
    <x v="7"/>
    <x v="7"/>
    <s v="KTOE"/>
    <x v="3"/>
    <x v="1"/>
    <x v="5"/>
    <n v="670.98912840000003"/>
  </r>
  <r>
    <x v="1"/>
    <x v="7"/>
    <x v="7"/>
    <s v="KTOE"/>
    <x v="12"/>
    <x v="1"/>
    <x v="5"/>
    <n v="159.63849719999999"/>
  </r>
  <r>
    <x v="7"/>
    <x v="7"/>
    <x v="7"/>
    <s v="KTOE"/>
    <x v="14"/>
    <x v="1"/>
    <x v="5"/>
    <n v="11.6099964"/>
  </r>
  <r>
    <x v="7"/>
    <x v="7"/>
    <x v="7"/>
    <s v="KTOE"/>
    <x v="17"/>
    <x v="1"/>
    <x v="5"/>
    <n v="1.3481495999999999"/>
  </r>
  <r>
    <x v="7"/>
    <x v="7"/>
    <x v="7"/>
    <s v="KTOE"/>
    <x v="32"/>
    <x v="2"/>
    <x v="5"/>
    <n v="3.3494400000000001E-2"/>
  </r>
  <r>
    <x v="7"/>
    <x v="7"/>
    <x v="7"/>
    <s v="KTOE"/>
    <x v="26"/>
    <x v="0"/>
    <x v="5"/>
    <n v="5.4009720000000003"/>
  </r>
  <r>
    <x v="7"/>
    <x v="7"/>
    <x v="7"/>
    <s v="KTOE"/>
    <x v="19"/>
    <x v="2"/>
    <x v="5"/>
    <n v="0.93784319999999999"/>
  </r>
  <r>
    <x v="0"/>
    <x v="6"/>
    <x v="6"/>
    <s v="KTOE"/>
    <x v="4"/>
    <x v="4"/>
    <x v="5"/>
    <n v="0.30982320000000002"/>
  </r>
  <r>
    <x v="0"/>
    <x v="6"/>
    <x v="6"/>
    <s v="KTOE"/>
    <x v="7"/>
    <x v="4"/>
    <x v="5"/>
    <n v="56.266405200000001"/>
  </r>
  <r>
    <x v="1"/>
    <x v="6"/>
    <x v="6"/>
    <s v="KTOE"/>
    <x v="20"/>
    <x v="0"/>
    <x v="5"/>
    <n v="153.8188452"/>
  </r>
  <r>
    <x v="1"/>
    <x v="6"/>
    <x v="6"/>
    <s v="KTOE"/>
    <x v="29"/>
    <x v="5"/>
    <x v="5"/>
    <n v="4.647348"/>
  </r>
  <r>
    <x v="0"/>
    <x v="11"/>
    <x v="11"/>
    <s v="KTOE"/>
    <x v="18"/>
    <x v="0"/>
    <x v="8"/>
    <n v="4594.3849799999998"/>
  </r>
  <r>
    <x v="0"/>
    <x v="11"/>
    <x v="11"/>
    <s v="KTOE"/>
    <x v="25"/>
    <x v="1"/>
    <x v="8"/>
    <n v="762.55444439999997"/>
  </r>
  <r>
    <x v="0"/>
    <x v="8"/>
    <x v="8"/>
    <s v="KTOE"/>
    <x v="28"/>
    <x v="4"/>
    <x v="7"/>
    <n v="29.822576399999999"/>
  </r>
  <r>
    <x v="0"/>
    <x v="8"/>
    <x v="8"/>
    <s v="KTOE"/>
    <x v="18"/>
    <x v="4"/>
    <x v="7"/>
    <n v="48.717604799999997"/>
  </r>
  <r>
    <x v="0"/>
    <x v="8"/>
    <x v="8"/>
    <s v="KTOE"/>
    <x v="17"/>
    <x v="4"/>
    <x v="7"/>
    <n v="3.0814848000000001"/>
  </r>
  <r>
    <x v="0"/>
    <x v="5"/>
    <x v="5"/>
    <s v="KTOE"/>
    <x v="35"/>
    <x v="4"/>
    <x v="1"/>
    <n v="67.026481200000006"/>
  </r>
  <r>
    <x v="1"/>
    <x v="5"/>
    <x v="5"/>
    <s v="KTOE"/>
    <x v="21"/>
    <x v="4"/>
    <x v="1"/>
    <n v="0.37681199999999998"/>
  </r>
  <r>
    <x v="0"/>
    <x v="9"/>
    <x v="9"/>
    <s v="KTOE"/>
    <x v="18"/>
    <x v="2"/>
    <x v="1"/>
    <n v="38.125000800000002"/>
  </r>
  <r>
    <x v="0"/>
    <x v="9"/>
    <x v="9"/>
    <s v="KTOE"/>
    <x v="27"/>
    <x v="3"/>
    <x v="1"/>
    <n v="24.718867199999998"/>
  </r>
  <r>
    <x v="0"/>
    <x v="9"/>
    <x v="9"/>
    <s v="KTOE"/>
    <x v="25"/>
    <x v="1"/>
    <x v="1"/>
    <n v="1665.7141932"/>
  </r>
  <r>
    <x v="1"/>
    <x v="9"/>
    <x v="9"/>
    <s v="KTOE"/>
    <x v="33"/>
    <x v="4"/>
    <x v="1"/>
    <n v="2202.3530964000001"/>
  </r>
  <r>
    <x v="1"/>
    <x v="10"/>
    <x v="10"/>
    <s v="KTOE"/>
    <x v="33"/>
    <x v="4"/>
    <x v="1"/>
    <n v="170.2017936"/>
  </r>
  <r>
    <x v="1"/>
    <x v="10"/>
    <x v="10"/>
    <s v="KTOE"/>
    <x v="12"/>
    <x v="3"/>
    <x v="1"/>
    <n v="15.239952000000001"/>
  </r>
  <r>
    <x v="0"/>
    <x v="6"/>
    <x v="6"/>
    <s v="KTOE"/>
    <x v="18"/>
    <x v="2"/>
    <x v="1"/>
    <n v="27.038354399999999"/>
  </r>
  <r>
    <x v="0"/>
    <x v="6"/>
    <x v="6"/>
    <s v="KTOE"/>
    <x v="25"/>
    <x v="3"/>
    <x v="1"/>
    <n v="1706.5061856"/>
  </r>
  <r>
    <x v="0"/>
    <x v="6"/>
    <x v="6"/>
    <s v="KTOE"/>
    <x v="3"/>
    <x v="5"/>
    <x v="1"/>
    <n v="629.11694160000002"/>
  </r>
  <r>
    <x v="1"/>
    <x v="6"/>
    <x v="6"/>
    <s v="KTOE"/>
    <x v="20"/>
    <x v="2"/>
    <x v="1"/>
    <n v="135.26294759999999"/>
  </r>
  <r>
    <x v="0"/>
    <x v="7"/>
    <x v="7"/>
    <s v="KTOE"/>
    <x v="0"/>
    <x v="3"/>
    <x v="1"/>
    <n v="7.1175600000000006E-2"/>
  </r>
  <r>
    <x v="0"/>
    <x v="11"/>
    <x v="11"/>
    <s v="KTOE"/>
    <x v="0"/>
    <x v="2"/>
    <x v="0"/>
    <n v="61.093785599999997"/>
  </r>
  <r>
    <x v="0"/>
    <x v="6"/>
    <x v="6"/>
    <s v="KTOE"/>
    <x v="0"/>
    <x v="1"/>
    <x v="5"/>
    <n v="0.1088568"/>
  </r>
  <r>
    <x v="0"/>
    <x v="8"/>
    <x v="8"/>
    <s v="KTOE"/>
    <x v="1"/>
    <x v="4"/>
    <x v="0"/>
    <n v="1.9175544"/>
  </r>
  <r>
    <x v="0"/>
    <x v="7"/>
    <x v="7"/>
    <s v="KTOE"/>
    <x v="1"/>
    <x v="3"/>
    <x v="1"/>
    <n v="4.3040304000000003"/>
  </r>
  <r>
    <x v="0"/>
    <x v="11"/>
    <x v="11"/>
    <s v="KTOE"/>
    <x v="1"/>
    <x v="2"/>
    <x v="8"/>
    <n v="159.89807880000001"/>
  </r>
  <r>
    <x v="0"/>
    <x v="5"/>
    <x v="5"/>
    <s v="KTOE"/>
    <x v="1"/>
    <x v="5"/>
    <x v="3"/>
    <n v="24.2541324"/>
  </r>
  <r>
    <x v="0"/>
    <x v="8"/>
    <x v="8"/>
    <s v="KTOE"/>
    <x v="2"/>
    <x v="1"/>
    <x v="7"/>
    <n v="1.214172"/>
  </r>
  <r>
    <x v="0"/>
    <x v="9"/>
    <x v="9"/>
    <s v="KTOE"/>
    <x v="2"/>
    <x v="2"/>
    <x v="6"/>
    <n v="106.37402760000001"/>
  </r>
  <r>
    <x v="0"/>
    <x v="7"/>
    <x v="7"/>
    <s v="KTOE"/>
    <x v="2"/>
    <x v="0"/>
    <x v="1"/>
    <n v="21.800667600000001"/>
  </r>
  <r>
    <x v="0"/>
    <x v="9"/>
    <x v="9"/>
    <s v="KTOE"/>
    <x v="2"/>
    <x v="2"/>
    <x v="1"/>
    <n v="106.37402760000001"/>
  </r>
  <r>
    <x v="0"/>
    <x v="6"/>
    <x v="6"/>
    <s v="KTOE"/>
    <x v="2"/>
    <x v="3"/>
    <x v="5"/>
    <n v="26.188434000000001"/>
  </r>
  <r>
    <x v="0"/>
    <x v="6"/>
    <x v="6"/>
    <s v="KTOE"/>
    <x v="2"/>
    <x v="4"/>
    <x v="1"/>
    <n v="23.6009916"/>
  </r>
  <r>
    <x v="0"/>
    <x v="9"/>
    <x v="9"/>
    <s v="KTOE"/>
    <x v="11"/>
    <x v="1"/>
    <x v="6"/>
    <n v="39.741105599999997"/>
  </r>
  <r>
    <x v="1"/>
    <x v="9"/>
    <x v="9"/>
    <s v="KTOE"/>
    <x v="7"/>
    <x v="0"/>
    <x v="6"/>
    <n v="310.38004439999997"/>
  </r>
  <r>
    <x v="1"/>
    <x v="9"/>
    <x v="9"/>
    <s v="KTOE"/>
    <x v="5"/>
    <x v="0"/>
    <x v="6"/>
    <n v="56.856743999999999"/>
  </r>
  <r>
    <x v="5"/>
    <x v="6"/>
    <x v="6"/>
    <s v="KTOE"/>
    <x v="9"/>
    <x v="4"/>
    <x v="5"/>
    <n v="14.9301288"/>
  </r>
  <r>
    <x v="3"/>
    <x v="6"/>
    <x v="6"/>
    <s v="KTOE"/>
    <x v="1"/>
    <x v="4"/>
    <x v="5"/>
    <n v="0.51078959999999995"/>
  </r>
  <r>
    <x v="0"/>
    <x v="6"/>
    <x v="6"/>
    <s v="KTOE"/>
    <x v="5"/>
    <x v="5"/>
    <x v="5"/>
    <n v="3977.0287595999998"/>
  </r>
  <r>
    <x v="1"/>
    <x v="7"/>
    <x v="7"/>
    <s v="KTOE"/>
    <x v="11"/>
    <x v="4"/>
    <x v="1"/>
    <n v="341.5047156"/>
  </r>
  <r>
    <x v="3"/>
    <x v="7"/>
    <x v="7"/>
    <s v="KTOE"/>
    <x v="0"/>
    <x v="1"/>
    <x v="1"/>
    <n v="0.1088568"/>
  </r>
  <r>
    <x v="3"/>
    <x v="7"/>
    <x v="7"/>
    <s v="KTOE"/>
    <x v="1"/>
    <x v="3"/>
    <x v="1"/>
    <n v="0.5149764"/>
  </r>
  <r>
    <x v="0"/>
    <x v="8"/>
    <x v="8"/>
    <s v="KTOE"/>
    <x v="5"/>
    <x v="2"/>
    <x v="1"/>
    <n v="5.9620031999999998"/>
  </r>
  <r>
    <x v="1"/>
    <x v="6"/>
    <x v="6"/>
    <s v="KTOE"/>
    <x v="11"/>
    <x v="5"/>
    <x v="0"/>
    <n v="406.50478559999999"/>
  </r>
  <r>
    <x v="3"/>
    <x v="6"/>
    <x v="6"/>
    <s v="KTOE"/>
    <x v="0"/>
    <x v="4"/>
    <x v="0"/>
    <n v="0.1088568"/>
  </r>
  <r>
    <x v="3"/>
    <x v="6"/>
    <x v="6"/>
    <s v="KTOE"/>
    <x v="1"/>
    <x v="1"/>
    <x v="0"/>
    <n v="0.66988800000000004"/>
  </r>
  <r>
    <x v="0"/>
    <x v="5"/>
    <x v="5"/>
    <s v="KTOE"/>
    <x v="21"/>
    <x v="0"/>
    <x v="3"/>
    <n v="16.449937200000001"/>
  </r>
  <r>
    <x v="1"/>
    <x v="5"/>
    <x v="5"/>
    <s v="KTOE"/>
    <x v="15"/>
    <x v="3"/>
    <x v="3"/>
    <n v="4.1868000000000001E-3"/>
  </r>
  <r>
    <x v="0"/>
    <x v="9"/>
    <x v="9"/>
    <s v="KTOE"/>
    <x v="13"/>
    <x v="5"/>
    <x v="6"/>
    <n v="170.56185840000001"/>
  </r>
  <r>
    <x v="1"/>
    <x v="9"/>
    <x v="9"/>
    <s v="KTOE"/>
    <x v="8"/>
    <x v="1"/>
    <x v="6"/>
    <n v="68.408125200000001"/>
  </r>
  <r>
    <x v="8"/>
    <x v="6"/>
    <x v="6"/>
    <s v="KTOE"/>
    <x v="33"/>
    <x v="1"/>
    <x v="5"/>
    <n v="3.3494400000000001E-2"/>
  </r>
  <r>
    <x v="7"/>
    <x v="6"/>
    <x v="6"/>
    <s v="KTOE"/>
    <x v="13"/>
    <x v="3"/>
    <x v="5"/>
    <n v="0.38937240000000001"/>
  </r>
  <r>
    <x v="7"/>
    <x v="6"/>
    <x v="6"/>
    <s v="KTOE"/>
    <x v="8"/>
    <x v="3"/>
    <x v="5"/>
    <n v="3.7681199999999998E-2"/>
  </r>
  <r>
    <x v="7"/>
    <x v="6"/>
    <x v="6"/>
    <s v="KTOE"/>
    <x v="1"/>
    <x v="1"/>
    <x v="5"/>
    <n v="8.4322151999999999"/>
  </r>
  <r>
    <x v="0"/>
    <x v="7"/>
    <x v="7"/>
    <s v="KTOE"/>
    <x v="11"/>
    <x v="3"/>
    <x v="5"/>
    <n v="161.1834264"/>
  </r>
  <r>
    <x v="8"/>
    <x v="2"/>
    <x v="2"/>
    <s v="KTOE"/>
    <x v="11"/>
    <x v="2"/>
    <x v="0"/>
    <n v="22.110490800000001"/>
  </r>
  <r>
    <x v="13"/>
    <x v="2"/>
    <x v="2"/>
    <s v="KTOE"/>
    <x v="14"/>
    <x v="1"/>
    <x v="0"/>
    <n v="1.0927548"/>
  </r>
  <r>
    <x v="7"/>
    <x v="2"/>
    <x v="2"/>
    <s v="KTOE"/>
    <x v="26"/>
    <x v="4"/>
    <x v="0"/>
    <n v="1.6663463999999999"/>
  </r>
  <r>
    <x v="7"/>
    <x v="2"/>
    <x v="2"/>
    <s v="KTOE"/>
    <x v="17"/>
    <x v="1"/>
    <x v="0"/>
    <n v="4.1868000000000002E-2"/>
  </r>
  <r>
    <x v="4"/>
    <x v="0"/>
    <x v="0"/>
    <s v="KTOE"/>
    <x v="7"/>
    <x v="3"/>
    <x v="0"/>
    <n v="51.916319999999999"/>
  </r>
  <r>
    <x v="10"/>
    <x v="0"/>
    <x v="0"/>
    <s v="KTOE"/>
    <x v="30"/>
    <x v="2"/>
    <x v="0"/>
    <n v="0.6154596"/>
  </r>
  <r>
    <x v="15"/>
    <x v="0"/>
    <x v="0"/>
    <s v="KTOE"/>
    <x v="25"/>
    <x v="1"/>
    <x v="0"/>
    <n v="10.370703600000001"/>
  </r>
  <r>
    <x v="0"/>
    <x v="0"/>
    <x v="0"/>
    <s v="KTOE"/>
    <x v="18"/>
    <x v="3"/>
    <x v="0"/>
    <n v="5628.1854492000002"/>
  </r>
  <r>
    <x v="12"/>
    <x v="0"/>
    <x v="0"/>
    <s v="KTOE"/>
    <x v="8"/>
    <x v="4"/>
    <x v="0"/>
    <n v="8.7001703999999993"/>
  </r>
  <r>
    <x v="3"/>
    <x v="0"/>
    <x v="0"/>
    <s v="KTOE"/>
    <x v="27"/>
    <x v="1"/>
    <x v="0"/>
    <n v="3.6718236000000002"/>
  </r>
  <r>
    <x v="3"/>
    <x v="0"/>
    <x v="0"/>
    <s v="KTOE"/>
    <x v="18"/>
    <x v="1"/>
    <x v="0"/>
    <n v="2.5581347999999999"/>
  </r>
  <r>
    <x v="13"/>
    <x v="4"/>
    <x v="4"/>
    <s v="KTOE"/>
    <x v="14"/>
    <x v="4"/>
    <x v="5"/>
    <n v="10.6051644"/>
  </r>
  <r>
    <x v="1"/>
    <x v="2"/>
    <x v="2"/>
    <s v="KTOE"/>
    <x v="20"/>
    <x v="4"/>
    <x v="4"/>
    <n v="27.360738000000001"/>
  </r>
  <r>
    <x v="1"/>
    <x v="2"/>
    <x v="2"/>
    <s v="KTOE"/>
    <x v="12"/>
    <x v="5"/>
    <x v="4"/>
    <n v="26.087950800000002"/>
  </r>
  <r>
    <x v="3"/>
    <x v="2"/>
    <x v="2"/>
    <s v="KTOE"/>
    <x v="17"/>
    <x v="4"/>
    <x v="4"/>
    <n v="1.2476664"/>
  </r>
  <r>
    <x v="8"/>
    <x v="2"/>
    <x v="2"/>
    <s v="KTOE"/>
    <x v="13"/>
    <x v="5"/>
    <x v="4"/>
    <n v="2.9223864000000002"/>
  </r>
  <r>
    <x v="0"/>
    <x v="1"/>
    <x v="1"/>
    <s v="KTOE"/>
    <x v="7"/>
    <x v="2"/>
    <x v="2"/>
    <n v="7.4315699999999998"/>
  </r>
  <r>
    <x v="0"/>
    <x v="1"/>
    <x v="1"/>
    <s v="KTOE"/>
    <x v="27"/>
    <x v="4"/>
    <x v="2"/>
    <n v="0.19259280000000001"/>
  </r>
  <r>
    <x v="11"/>
    <x v="0"/>
    <x v="0"/>
    <s v="KTOE"/>
    <x v="11"/>
    <x v="5"/>
    <x v="1"/>
    <n v="8.7922799999999995E-2"/>
  </r>
  <r>
    <x v="11"/>
    <x v="0"/>
    <x v="0"/>
    <s v="KTOE"/>
    <x v="25"/>
    <x v="4"/>
    <x v="1"/>
    <n v="8.8760159999999999"/>
  </r>
  <r>
    <x v="12"/>
    <x v="0"/>
    <x v="0"/>
    <s v="KTOE"/>
    <x v="19"/>
    <x v="4"/>
    <x v="1"/>
    <n v="0.20096639999999999"/>
  </r>
  <r>
    <x v="8"/>
    <x v="0"/>
    <x v="0"/>
    <s v="KTOE"/>
    <x v="13"/>
    <x v="4"/>
    <x v="1"/>
    <n v="4.2747228000000002"/>
  </r>
  <r>
    <x v="8"/>
    <x v="0"/>
    <x v="0"/>
    <s v="KTOE"/>
    <x v="12"/>
    <x v="3"/>
    <x v="1"/>
    <n v="1.2560399999999999E-2"/>
  </r>
  <r>
    <x v="13"/>
    <x v="0"/>
    <x v="0"/>
    <s v="KTOE"/>
    <x v="14"/>
    <x v="1"/>
    <x v="1"/>
    <n v="23.990364"/>
  </r>
  <r>
    <x v="1"/>
    <x v="0"/>
    <x v="0"/>
    <s v="KTOE"/>
    <x v="20"/>
    <x v="5"/>
    <x v="1"/>
    <n v="1389.263976"/>
  </r>
  <r>
    <x v="1"/>
    <x v="0"/>
    <x v="0"/>
    <s v="KTOE"/>
    <x v="21"/>
    <x v="0"/>
    <x v="1"/>
    <n v="17.538505199999999"/>
  </r>
  <r>
    <x v="1"/>
    <x v="0"/>
    <x v="0"/>
    <s v="KTOE"/>
    <x v="29"/>
    <x v="3"/>
    <x v="1"/>
    <n v="74.420370000000005"/>
  </r>
  <r>
    <x v="1"/>
    <x v="0"/>
    <x v="0"/>
    <s v="KTOE"/>
    <x v="13"/>
    <x v="1"/>
    <x v="1"/>
    <n v="442.80434159999999"/>
  </r>
  <r>
    <x v="10"/>
    <x v="0"/>
    <x v="0"/>
    <s v="KTOE"/>
    <x v="6"/>
    <x v="5"/>
    <x v="1"/>
    <n v="9.2193336000000006"/>
  </r>
  <r>
    <x v="2"/>
    <x v="0"/>
    <x v="0"/>
    <s v="KTOE"/>
    <x v="14"/>
    <x v="1"/>
    <x v="1"/>
    <n v="145.47873960000001"/>
  </r>
  <r>
    <x v="2"/>
    <x v="0"/>
    <x v="0"/>
    <s v="KTOE"/>
    <x v="9"/>
    <x v="4"/>
    <x v="1"/>
    <n v="4.2370416000000004"/>
  </r>
  <r>
    <x v="2"/>
    <x v="0"/>
    <x v="0"/>
    <s v="KTOE"/>
    <x v="23"/>
    <x v="0"/>
    <x v="1"/>
    <n v="0.48148200000000002"/>
  </r>
  <r>
    <x v="14"/>
    <x v="0"/>
    <x v="0"/>
    <s v="KTOE"/>
    <x v="23"/>
    <x v="3"/>
    <x v="1"/>
    <n v="32.744962800000003"/>
  </r>
  <r>
    <x v="14"/>
    <x v="0"/>
    <x v="0"/>
    <s v="KTOE"/>
    <x v="26"/>
    <x v="1"/>
    <x v="1"/>
    <n v="86.373683999999997"/>
  </r>
  <r>
    <x v="14"/>
    <x v="0"/>
    <x v="0"/>
    <s v="KTOE"/>
    <x v="10"/>
    <x v="5"/>
    <x v="1"/>
    <n v="39.159140399999998"/>
  </r>
  <r>
    <x v="3"/>
    <x v="0"/>
    <x v="0"/>
    <s v="KTOE"/>
    <x v="27"/>
    <x v="4"/>
    <x v="1"/>
    <n v="7.0966259999999997"/>
  </r>
  <r>
    <x v="3"/>
    <x v="0"/>
    <x v="0"/>
    <s v="KTOE"/>
    <x v="17"/>
    <x v="4"/>
    <x v="1"/>
    <n v="1.2476664"/>
  </r>
  <r>
    <x v="3"/>
    <x v="0"/>
    <x v="0"/>
    <s v="KTOE"/>
    <x v="18"/>
    <x v="4"/>
    <x v="1"/>
    <n v="2.4157836000000001"/>
  </r>
  <r>
    <x v="3"/>
    <x v="0"/>
    <x v="0"/>
    <s v="KTOE"/>
    <x v="19"/>
    <x v="3"/>
    <x v="1"/>
    <n v="0.1088568"/>
  </r>
  <r>
    <x v="3"/>
    <x v="0"/>
    <x v="0"/>
    <s v="KTOE"/>
    <x v="26"/>
    <x v="1"/>
    <x v="1"/>
    <n v="34.955593200000003"/>
  </r>
  <r>
    <x v="7"/>
    <x v="0"/>
    <x v="0"/>
    <s v="KTOE"/>
    <x v="23"/>
    <x v="0"/>
    <x v="1"/>
    <n v="0.3181968"/>
  </r>
  <r>
    <x v="7"/>
    <x v="0"/>
    <x v="0"/>
    <s v="KTOE"/>
    <x v="18"/>
    <x v="5"/>
    <x v="1"/>
    <n v="5.8615199999999999E-2"/>
  </r>
  <r>
    <x v="7"/>
    <x v="0"/>
    <x v="0"/>
    <s v="KTOE"/>
    <x v="26"/>
    <x v="3"/>
    <x v="1"/>
    <n v="7.0589447999999999"/>
  </r>
  <r>
    <x v="7"/>
    <x v="0"/>
    <x v="0"/>
    <s v="KTOE"/>
    <x v="24"/>
    <x v="1"/>
    <x v="1"/>
    <n v="7.1175600000000006E-2"/>
  </r>
  <r>
    <x v="7"/>
    <x v="0"/>
    <x v="0"/>
    <s v="KTOE"/>
    <x v="11"/>
    <x v="0"/>
    <x v="1"/>
    <n v="11.9575008"/>
  </r>
  <r>
    <x v="9"/>
    <x v="2"/>
    <x v="2"/>
    <s v="KTOE"/>
    <x v="22"/>
    <x v="2"/>
    <x v="1"/>
    <n v="0.32657039999999998"/>
  </r>
  <r>
    <x v="9"/>
    <x v="2"/>
    <x v="2"/>
    <s v="KTOE"/>
    <x v="8"/>
    <x v="0"/>
    <x v="1"/>
    <n v="0.74106360000000004"/>
  </r>
  <r>
    <x v="7"/>
    <x v="2"/>
    <x v="2"/>
    <s v="KTOE"/>
    <x v="32"/>
    <x v="4"/>
    <x v="1"/>
    <n v="1.67472E-2"/>
  </r>
  <r>
    <x v="7"/>
    <x v="2"/>
    <x v="2"/>
    <s v="KTOE"/>
    <x v="19"/>
    <x v="4"/>
    <x v="1"/>
    <n v="7.95492E-2"/>
  </r>
  <r>
    <x v="1"/>
    <x v="2"/>
    <x v="2"/>
    <s v="KTOE"/>
    <x v="21"/>
    <x v="5"/>
    <x v="1"/>
    <n v="3.2154623999999998"/>
  </r>
  <r>
    <x v="0"/>
    <x v="1"/>
    <x v="1"/>
    <s v="KTOE"/>
    <x v="1"/>
    <x v="1"/>
    <x v="2"/>
    <n v="2.0934000000000001E-2"/>
  </r>
  <r>
    <x v="0"/>
    <x v="1"/>
    <x v="1"/>
    <s v="KTOE"/>
    <x v="1"/>
    <x v="5"/>
    <x v="1"/>
    <n v="2.0934000000000001E-2"/>
  </r>
  <r>
    <x v="1"/>
    <x v="2"/>
    <x v="2"/>
    <s v="KTOE"/>
    <x v="7"/>
    <x v="5"/>
    <x v="0"/>
    <n v="96.162422399999997"/>
  </r>
  <r>
    <x v="3"/>
    <x v="2"/>
    <x v="2"/>
    <s v="KTOE"/>
    <x v="2"/>
    <x v="1"/>
    <x v="0"/>
    <n v="0.30144959999999998"/>
  </r>
  <r>
    <x v="4"/>
    <x v="0"/>
    <x v="0"/>
    <s v="KTOE"/>
    <x v="6"/>
    <x v="4"/>
    <x v="0"/>
    <n v="0.80386559999999996"/>
  </r>
  <r>
    <x v="2"/>
    <x v="0"/>
    <x v="0"/>
    <s v="KTOE"/>
    <x v="8"/>
    <x v="1"/>
    <x v="0"/>
    <n v="16.508552399999999"/>
  </r>
  <r>
    <x v="1"/>
    <x v="0"/>
    <x v="0"/>
    <s v="KTOE"/>
    <x v="11"/>
    <x v="3"/>
    <x v="0"/>
    <n v="2053.10205"/>
  </r>
  <r>
    <x v="1"/>
    <x v="3"/>
    <x v="3"/>
    <s v="KTOE"/>
    <x v="11"/>
    <x v="1"/>
    <x v="3"/>
    <n v="0.35169119999999998"/>
  </r>
  <r>
    <x v="1"/>
    <x v="2"/>
    <x v="2"/>
    <s v="KTOE"/>
    <x v="11"/>
    <x v="2"/>
    <x v="4"/>
    <n v="22.7175768"/>
  </r>
  <r>
    <x v="1"/>
    <x v="2"/>
    <x v="2"/>
    <s v="KTOE"/>
    <x v="5"/>
    <x v="0"/>
    <x v="4"/>
    <n v="15.0850404"/>
  </r>
  <r>
    <x v="1"/>
    <x v="7"/>
    <x v="7"/>
    <s v="KTOE"/>
    <x v="16"/>
    <x v="0"/>
    <x v="5"/>
    <n v="85.527950399999995"/>
  </r>
  <r>
    <x v="7"/>
    <x v="7"/>
    <x v="7"/>
    <s v="KTOE"/>
    <x v="11"/>
    <x v="1"/>
    <x v="5"/>
    <n v="15.419984400000001"/>
  </r>
  <r>
    <x v="7"/>
    <x v="7"/>
    <x v="7"/>
    <s v="KTOE"/>
    <x v="1"/>
    <x v="3"/>
    <x v="5"/>
    <n v="17.8441416"/>
  </r>
  <r>
    <x v="1"/>
    <x v="6"/>
    <x v="6"/>
    <s v="KTOE"/>
    <x v="8"/>
    <x v="1"/>
    <x v="5"/>
    <n v="62.923417200000003"/>
  </r>
  <r>
    <x v="0"/>
    <x v="8"/>
    <x v="8"/>
    <s v="KTOE"/>
    <x v="13"/>
    <x v="1"/>
    <x v="7"/>
    <n v="1.7040276000000001"/>
  </r>
  <r>
    <x v="1"/>
    <x v="8"/>
    <x v="8"/>
    <s v="KTOE"/>
    <x v="15"/>
    <x v="1"/>
    <x v="7"/>
    <n v="4.60548E-2"/>
  </r>
  <r>
    <x v="0"/>
    <x v="5"/>
    <x v="5"/>
    <s v="KTOE"/>
    <x v="13"/>
    <x v="2"/>
    <x v="1"/>
    <n v="247.05469439999999"/>
  </r>
  <r>
    <x v="1"/>
    <x v="5"/>
    <x v="5"/>
    <s v="KTOE"/>
    <x v="16"/>
    <x v="5"/>
    <x v="1"/>
    <n v="3.7681199999999998E-2"/>
  </r>
  <r>
    <x v="0"/>
    <x v="9"/>
    <x v="9"/>
    <s v="KTOE"/>
    <x v="11"/>
    <x v="5"/>
    <x v="1"/>
    <n v="39.029349600000003"/>
  </r>
  <r>
    <x v="1"/>
    <x v="10"/>
    <x v="10"/>
    <s v="KTOE"/>
    <x v="16"/>
    <x v="0"/>
    <x v="1"/>
    <n v="2.3613552000000002"/>
  </r>
  <r>
    <x v="1"/>
    <x v="10"/>
    <x v="10"/>
    <s v="KTOE"/>
    <x v="13"/>
    <x v="0"/>
    <x v="1"/>
    <n v="7.95492E-2"/>
  </r>
  <r>
    <x v="1"/>
    <x v="6"/>
    <x v="6"/>
    <s v="KTOE"/>
    <x v="8"/>
    <x v="4"/>
    <x v="1"/>
    <n v="52.803921600000002"/>
  </r>
  <r>
    <x v="6"/>
    <x v="6"/>
    <x v="6"/>
    <s v="KTOE"/>
    <x v="3"/>
    <x v="4"/>
    <x v="1"/>
    <n v="13.8624948"/>
  </r>
  <r>
    <x v="7"/>
    <x v="6"/>
    <x v="6"/>
    <s v="KTOE"/>
    <x v="8"/>
    <x v="4"/>
    <x v="1"/>
    <n v="0.10467"/>
  </r>
  <r>
    <x v="7"/>
    <x v="6"/>
    <x v="6"/>
    <s v="KTOE"/>
    <x v="1"/>
    <x v="0"/>
    <x v="1"/>
    <n v="8.0386559999999996"/>
  </r>
  <r>
    <x v="7"/>
    <x v="6"/>
    <x v="6"/>
    <s v="KTOE"/>
    <x v="3"/>
    <x v="5"/>
    <x v="1"/>
    <n v="94.136011199999999"/>
  </r>
  <r>
    <x v="1"/>
    <x v="7"/>
    <x v="7"/>
    <s v="KTOE"/>
    <x v="16"/>
    <x v="3"/>
    <x v="1"/>
    <n v="94.8017124"/>
  </r>
  <r>
    <x v="7"/>
    <x v="7"/>
    <x v="7"/>
    <s v="KTOE"/>
    <x v="13"/>
    <x v="1"/>
    <x v="1"/>
    <n v="0.1172304"/>
  </r>
  <r>
    <x v="7"/>
    <x v="7"/>
    <x v="7"/>
    <s v="KTOE"/>
    <x v="3"/>
    <x v="2"/>
    <x v="1"/>
    <n v="136.10868120000001"/>
  </r>
  <r>
    <x v="0"/>
    <x v="11"/>
    <x v="11"/>
    <s v="KTOE"/>
    <x v="13"/>
    <x v="2"/>
    <x v="1"/>
    <n v="125.5286376"/>
  </r>
  <r>
    <x v="0"/>
    <x v="8"/>
    <x v="8"/>
    <s v="KTOE"/>
    <x v="11"/>
    <x v="4"/>
    <x v="1"/>
    <n v="14.913381599999999"/>
  </r>
  <r>
    <x v="0"/>
    <x v="8"/>
    <x v="8"/>
    <s v="KTOE"/>
    <x v="12"/>
    <x v="5"/>
    <x v="0"/>
    <n v="6.1001675999999998"/>
  </r>
  <r>
    <x v="6"/>
    <x v="6"/>
    <x v="6"/>
    <s v="KTOE"/>
    <x v="3"/>
    <x v="3"/>
    <x v="0"/>
    <n v="12.836728799999999"/>
  </r>
  <r>
    <x v="1"/>
    <x v="5"/>
    <x v="5"/>
    <s v="KTOE"/>
    <x v="29"/>
    <x v="2"/>
    <x v="3"/>
    <n v="0.26376840000000001"/>
  </r>
  <r>
    <x v="0"/>
    <x v="5"/>
    <x v="5"/>
    <s v="KTOE"/>
    <x v="4"/>
    <x v="0"/>
    <x v="3"/>
    <n v="5.0241599999999997E-2"/>
  </r>
  <r>
    <x v="0"/>
    <x v="5"/>
    <x v="5"/>
    <s v="KTOE"/>
    <x v="35"/>
    <x v="2"/>
    <x v="3"/>
    <n v="67.478655599999996"/>
  </r>
  <r>
    <x v="8"/>
    <x v="5"/>
    <x v="5"/>
    <s v="KTOE"/>
    <x v="11"/>
    <x v="3"/>
    <x v="3"/>
    <n v="0.2219004"/>
  </r>
  <r>
    <x v="0"/>
    <x v="9"/>
    <x v="9"/>
    <s v="KTOE"/>
    <x v="25"/>
    <x v="0"/>
    <x v="6"/>
    <n v="1810.4518691999999"/>
  </r>
  <r>
    <x v="0"/>
    <x v="9"/>
    <x v="9"/>
    <s v="KTOE"/>
    <x v="3"/>
    <x v="1"/>
    <x v="6"/>
    <n v="92.708312399999997"/>
  </r>
  <r>
    <x v="1"/>
    <x v="9"/>
    <x v="9"/>
    <s v="KTOE"/>
    <x v="12"/>
    <x v="0"/>
    <x v="6"/>
    <n v="470.512584"/>
  </r>
  <r>
    <x v="1"/>
    <x v="10"/>
    <x v="10"/>
    <s v="KTOE"/>
    <x v="34"/>
    <x v="3"/>
    <x v="6"/>
    <n v="68.717948399999997"/>
  </r>
  <r>
    <x v="1"/>
    <x v="10"/>
    <x v="10"/>
    <s v="KTOE"/>
    <x v="33"/>
    <x v="3"/>
    <x v="6"/>
    <n v="151.39887479999999"/>
  </r>
  <r>
    <x v="1"/>
    <x v="10"/>
    <x v="10"/>
    <s v="KTOE"/>
    <x v="20"/>
    <x v="5"/>
    <x v="6"/>
    <n v="48.880890000000001"/>
  </r>
  <r>
    <x v="8"/>
    <x v="10"/>
    <x v="10"/>
    <s v="KTOE"/>
    <x v="6"/>
    <x v="4"/>
    <x v="6"/>
    <n v="4.1868000000000002E-2"/>
  </r>
  <r>
    <x v="14"/>
    <x v="6"/>
    <x v="6"/>
    <s v="KTOE"/>
    <x v="33"/>
    <x v="0"/>
    <x v="5"/>
    <n v="12.9288384"/>
  </r>
  <r>
    <x v="14"/>
    <x v="6"/>
    <x v="6"/>
    <s v="KTOE"/>
    <x v="26"/>
    <x v="2"/>
    <x v="5"/>
    <n v="14.4779544"/>
  </r>
  <r>
    <x v="3"/>
    <x v="6"/>
    <x v="6"/>
    <s v="KTOE"/>
    <x v="18"/>
    <x v="0"/>
    <x v="5"/>
    <n v="0.90016200000000002"/>
  </r>
  <r>
    <x v="3"/>
    <x v="6"/>
    <x v="6"/>
    <s v="KTOE"/>
    <x v="27"/>
    <x v="0"/>
    <x v="5"/>
    <n v="3.2615172000000001"/>
  </r>
  <r>
    <x v="0"/>
    <x v="7"/>
    <x v="7"/>
    <s v="KTOE"/>
    <x v="7"/>
    <x v="1"/>
    <x v="5"/>
    <n v="49.827106800000003"/>
  </r>
  <r>
    <x v="0"/>
    <x v="7"/>
    <x v="7"/>
    <s v="KTOE"/>
    <x v="27"/>
    <x v="3"/>
    <x v="5"/>
    <n v="84.029076000000003"/>
  </r>
  <r>
    <x v="0"/>
    <x v="7"/>
    <x v="7"/>
    <s v="KTOE"/>
    <x v="3"/>
    <x v="3"/>
    <x v="5"/>
    <n v="650.31889679999995"/>
  </r>
  <r>
    <x v="1"/>
    <x v="7"/>
    <x v="7"/>
    <s v="KTOE"/>
    <x v="29"/>
    <x v="5"/>
    <x v="5"/>
    <n v="4.647348"/>
  </r>
  <r>
    <x v="1"/>
    <x v="7"/>
    <x v="7"/>
    <s v="KTOE"/>
    <x v="12"/>
    <x v="3"/>
    <x v="5"/>
    <n v="189.80020440000001"/>
  </r>
  <r>
    <x v="7"/>
    <x v="7"/>
    <x v="7"/>
    <s v="KTOE"/>
    <x v="14"/>
    <x v="3"/>
    <x v="5"/>
    <n v="13.272156000000001"/>
  </r>
  <r>
    <x v="7"/>
    <x v="7"/>
    <x v="7"/>
    <s v="KTOE"/>
    <x v="17"/>
    <x v="3"/>
    <x v="5"/>
    <n v="2.0850263999999998"/>
  </r>
  <r>
    <x v="1"/>
    <x v="6"/>
    <x v="6"/>
    <s v="KTOE"/>
    <x v="20"/>
    <x v="2"/>
    <x v="5"/>
    <n v="135.26294759999999"/>
  </r>
  <r>
    <x v="1"/>
    <x v="6"/>
    <x v="6"/>
    <s v="KTOE"/>
    <x v="33"/>
    <x v="1"/>
    <x v="5"/>
    <n v="1292.7414888000001"/>
  </r>
  <r>
    <x v="1"/>
    <x v="6"/>
    <x v="6"/>
    <s v="KTOE"/>
    <x v="29"/>
    <x v="0"/>
    <x v="5"/>
    <n v="4.7938859999999996"/>
  </r>
  <r>
    <x v="0"/>
    <x v="11"/>
    <x v="11"/>
    <s v="KTOE"/>
    <x v="18"/>
    <x v="2"/>
    <x v="8"/>
    <n v="4628.0259180000003"/>
  </r>
  <r>
    <x v="0"/>
    <x v="11"/>
    <x v="11"/>
    <s v="KTOE"/>
    <x v="25"/>
    <x v="3"/>
    <x v="8"/>
    <n v="744.98244480000005"/>
  </r>
  <r>
    <x v="0"/>
    <x v="8"/>
    <x v="8"/>
    <s v="KTOE"/>
    <x v="7"/>
    <x v="1"/>
    <x v="7"/>
    <n v="27.402605999999999"/>
  </r>
  <r>
    <x v="2"/>
    <x v="5"/>
    <x v="5"/>
    <s v="KTOE"/>
    <x v="14"/>
    <x v="5"/>
    <x v="1"/>
    <n v="151.34863319999999"/>
  </r>
  <r>
    <x v="0"/>
    <x v="9"/>
    <x v="9"/>
    <s v="KTOE"/>
    <x v="4"/>
    <x v="1"/>
    <x v="1"/>
    <n v="48.98556"/>
  </r>
  <r>
    <x v="0"/>
    <x v="9"/>
    <x v="9"/>
    <s v="KTOE"/>
    <x v="27"/>
    <x v="4"/>
    <x v="1"/>
    <n v="28.2357792"/>
  </r>
  <r>
    <x v="0"/>
    <x v="9"/>
    <x v="9"/>
    <s v="KTOE"/>
    <x v="25"/>
    <x v="3"/>
    <x v="1"/>
    <n v="2083.1339664000002"/>
  </r>
  <r>
    <x v="1"/>
    <x v="9"/>
    <x v="9"/>
    <s v="KTOE"/>
    <x v="20"/>
    <x v="5"/>
    <x v="1"/>
    <n v="887.14523880000002"/>
  </r>
  <r>
    <x v="1"/>
    <x v="9"/>
    <x v="9"/>
    <s v="KTOE"/>
    <x v="12"/>
    <x v="5"/>
    <x v="1"/>
    <n v="449.01755279999998"/>
  </r>
  <r>
    <x v="1"/>
    <x v="10"/>
    <x v="10"/>
    <s v="KTOE"/>
    <x v="12"/>
    <x v="4"/>
    <x v="1"/>
    <n v="17.400340799999999"/>
  </r>
  <r>
    <x v="0"/>
    <x v="6"/>
    <x v="6"/>
    <s v="KTOE"/>
    <x v="7"/>
    <x v="1"/>
    <x v="1"/>
    <n v="49.827106800000003"/>
  </r>
  <r>
    <x v="0"/>
    <x v="6"/>
    <x v="6"/>
    <s v="KTOE"/>
    <x v="25"/>
    <x v="4"/>
    <x v="1"/>
    <n v="2250.3045167999999"/>
  </r>
  <r>
    <x v="0"/>
    <x v="6"/>
    <x v="6"/>
    <s v="KTOE"/>
    <x v="3"/>
    <x v="0"/>
    <x v="1"/>
    <n v="645.13982520000002"/>
  </r>
  <r>
    <x v="13"/>
    <x v="6"/>
    <x v="6"/>
    <s v="KTOE"/>
    <x v="14"/>
    <x v="0"/>
    <x v="1"/>
    <n v="22.277962800000001"/>
  </r>
  <r>
    <x v="13"/>
    <x v="6"/>
    <x v="6"/>
    <s v="KTOE"/>
    <x v="17"/>
    <x v="5"/>
    <x v="1"/>
    <n v="2.8847052"/>
  </r>
  <r>
    <x v="14"/>
    <x v="6"/>
    <x v="6"/>
    <s v="KTOE"/>
    <x v="17"/>
    <x v="2"/>
    <x v="1"/>
    <n v="8.2982376000000002"/>
  </r>
  <r>
    <x v="14"/>
    <x v="6"/>
    <x v="6"/>
    <s v="KTOE"/>
    <x v="18"/>
    <x v="5"/>
    <x v="1"/>
    <n v="22.010007600000002"/>
  </r>
  <r>
    <x v="3"/>
    <x v="2"/>
    <x v="2"/>
    <s v="KTOE"/>
    <x v="1"/>
    <x v="4"/>
    <x v="4"/>
    <n v="3.7681199999999998E-2"/>
  </r>
  <r>
    <x v="1"/>
    <x v="0"/>
    <x v="0"/>
    <s v="KTOE"/>
    <x v="4"/>
    <x v="1"/>
    <x v="1"/>
    <n v="75.483817200000004"/>
  </r>
  <r>
    <x v="4"/>
    <x v="0"/>
    <x v="0"/>
    <s v="KTOE"/>
    <x v="33"/>
    <x v="3"/>
    <x v="1"/>
    <n v="79.289618399999995"/>
  </r>
  <r>
    <x v="5"/>
    <x v="0"/>
    <x v="0"/>
    <s v="KTOE"/>
    <x v="6"/>
    <x v="3"/>
    <x v="1"/>
    <n v="6.4853531999999996"/>
  </r>
  <r>
    <x v="1"/>
    <x v="2"/>
    <x v="2"/>
    <s v="KTOE"/>
    <x v="5"/>
    <x v="2"/>
    <x v="1"/>
    <n v="52.824855599999999"/>
  </r>
  <r>
    <x v="1"/>
    <x v="2"/>
    <x v="2"/>
    <s v="KTOE"/>
    <x v="11"/>
    <x v="5"/>
    <x v="1"/>
    <n v="48.629682000000003"/>
  </r>
  <r>
    <x v="1"/>
    <x v="2"/>
    <x v="2"/>
    <s v="KTOE"/>
    <x v="7"/>
    <x v="0"/>
    <x v="1"/>
    <n v="83.748560400000002"/>
  </r>
  <r>
    <x v="5"/>
    <x v="0"/>
    <x v="0"/>
    <s v="KTOE"/>
    <x v="6"/>
    <x v="4"/>
    <x v="0"/>
    <n v="5.7233555999999997"/>
  </r>
  <r>
    <x v="1"/>
    <x v="2"/>
    <x v="2"/>
    <s v="KTOE"/>
    <x v="16"/>
    <x v="4"/>
    <x v="0"/>
    <n v="9.5835851999999999"/>
  </r>
  <r>
    <x v="8"/>
    <x v="2"/>
    <x v="2"/>
    <s v="KTOE"/>
    <x v="6"/>
    <x v="1"/>
    <x v="0"/>
    <n v="0.84154680000000004"/>
  </r>
  <r>
    <x v="8"/>
    <x v="2"/>
    <x v="2"/>
    <s v="KTOE"/>
    <x v="33"/>
    <x v="3"/>
    <x v="0"/>
    <n v="0.52334999999999998"/>
  </r>
  <r>
    <x v="7"/>
    <x v="2"/>
    <x v="2"/>
    <s v="KTOE"/>
    <x v="2"/>
    <x v="2"/>
    <x v="0"/>
    <n v="0.72431639999999997"/>
  </r>
  <r>
    <x v="8"/>
    <x v="2"/>
    <x v="2"/>
    <s v="KTOE"/>
    <x v="33"/>
    <x v="4"/>
    <x v="4"/>
    <n v="0.83735999999999999"/>
  </r>
  <r>
    <x v="8"/>
    <x v="2"/>
    <x v="2"/>
    <s v="KTOE"/>
    <x v="18"/>
    <x v="2"/>
    <x v="4"/>
    <n v="0.21352679999999999"/>
  </r>
  <r>
    <x v="9"/>
    <x v="2"/>
    <x v="2"/>
    <s v="KTOE"/>
    <x v="19"/>
    <x v="2"/>
    <x v="4"/>
    <n v="2.0934000000000001E-2"/>
  </r>
  <r>
    <x v="6"/>
    <x v="2"/>
    <x v="2"/>
    <s v="KTOE"/>
    <x v="10"/>
    <x v="4"/>
    <x v="4"/>
    <n v="2.5120799999999999E-2"/>
  </r>
  <r>
    <x v="6"/>
    <x v="2"/>
    <x v="2"/>
    <s v="KTOE"/>
    <x v="3"/>
    <x v="1"/>
    <x v="4"/>
    <n v="0.24283440000000001"/>
  </r>
  <r>
    <x v="8"/>
    <x v="0"/>
    <x v="0"/>
    <s v="KTOE"/>
    <x v="20"/>
    <x v="4"/>
    <x v="1"/>
    <n v="3.495978"/>
  </r>
  <r>
    <x v="0"/>
    <x v="0"/>
    <x v="0"/>
    <s v="KTOE"/>
    <x v="12"/>
    <x v="0"/>
    <x v="1"/>
    <n v="197.05174199999999"/>
  </r>
  <r>
    <x v="1"/>
    <x v="0"/>
    <x v="0"/>
    <s v="KTOE"/>
    <x v="15"/>
    <x v="5"/>
    <x v="1"/>
    <n v="95.911214400000006"/>
  </r>
  <r>
    <x v="9"/>
    <x v="0"/>
    <x v="0"/>
    <s v="KTOE"/>
    <x v="19"/>
    <x v="4"/>
    <x v="1"/>
    <n v="2.0934000000000001E-2"/>
  </r>
  <r>
    <x v="7"/>
    <x v="0"/>
    <x v="0"/>
    <s v="KTOE"/>
    <x v="2"/>
    <x v="5"/>
    <x v="1"/>
    <n v="13.3851996"/>
  </r>
  <r>
    <x v="6"/>
    <x v="2"/>
    <x v="2"/>
    <s v="KTOE"/>
    <x v="9"/>
    <x v="5"/>
    <x v="1"/>
    <n v="0.1590984"/>
  </r>
  <r>
    <x v="7"/>
    <x v="2"/>
    <x v="2"/>
    <s v="KTOE"/>
    <x v="2"/>
    <x v="0"/>
    <x v="1"/>
    <n v="0.72431639999999997"/>
  </r>
  <r>
    <x v="1"/>
    <x v="2"/>
    <x v="2"/>
    <s v="KTOE"/>
    <x v="9"/>
    <x v="5"/>
    <x v="1"/>
    <n v="42.629997600000003"/>
  </r>
  <r>
    <x v="8"/>
    <x v="0"/>
    <x v="0"/>
    <s v="KTOE"/>
    <x v="6"/>
    <x v="3"/>
    <x v="0"/>
    <n v="2.1729492000000001"/>
  </r>
  <r>
    <x v="8"/>
    <x v="0"/>
    <x v="0"/>
    <s v="KTOE"/>
    <x v="18"/>
    <x v="5"/>
    <x v="0"/>
    <n v="0.15491160000000001"/>
  </r>
  <r>
    <x v="7"/>
    <x v="0"/>
    <x v="0"/>
    <s v="KTOE"/>
    <x v="12"/>
    <x v="1"/>
    <x v="0"/>
    <n v="3.3494400000000001E-2"/>
  </r>
  <r>
    <x v="7"/>
    <x v="0"/>
    <x v="0"/>
    <s v="KTOE"/>
    <x v="3"/>
    <x v="5"/>
    <x v="0"/>
    <n v="96.974661600000005"/>
  </r>
  <r>
    <x v="1"/>
    <x v="2"/>
    <x v="2"/>
    <s v="KTOE"/>
    <x v="6"/>
    <x v="5"/>
    <x v="0"/>
    <n v="13.427067600000001"/>
  </r>
  <r>
    <x v="1"/>
    <x v="2"/>
    <x v="2"/>
    <s v="KTOE"/>
    <x v="33"/>
    <x v="1"/>
    <x v="0"/>
    <n v="35.591986800000001"/>
  </r>
  <r>
    <x v="1"/>
    <x v="2"/>
    <x v="2"/>
    <s v="KTOE"/>
    <x v="29"/>
    <x v="5"/>
    <x v="0"/>
    <n v="11.065712400000001"/>
  </r>
  <r>
    <x v="3"/>
    <x v="2"/>
    <x v="2"/>
    <s v="KTOE"/>
    <x v="33"/>
    <x v="5"/>
    <x v="0"/>
    <n v="0.52334999999999998"/>
  </r>
  <r>
    <x v="3"/>
    <x v="2"/>
    <x v="2"/>
    <s v="KTOE"/>
    <x v="18"/>
    <x v="5"/>
    <x v="0"/>
    <n v="1.2811608000000001"/>
  </r>
  <r>
    <x v="3"/>
    <x v="2"/>
    <x v="2"/>
    <s v="KTOE"/>
    <x v="27"/>
    <x v="5"/>
    <x v="0"/>
    <n v="0.39774599999999999"/>
  </r>
  <r>
    <x v="8"/>
    <x v="2"/>
    <x v="2"/>
    <s v="KTOE"/>
    <x v="11"/>
    <x v="1"/>
    <x v="0"/>
    <n v="22.336577999999999"/>
  </r>
  <r>
    <x v="7"/>
    <x v="2"/>
    <x v="2"/>
    <s v="KTOE"/>
    <x v="26"/>
    <x v="0"/>
    <x v="0"/>
    <n v="1.6161048"/>
  </r>
  <r>
    <x v="7"/>
    <x v="2"/>
    <x v="2"/>
    <s v="KTOE"/>
    <x v="27"/>
    <x v="3"/>
    <x v="0"/>
    <n v="7.5362399999999996E-2"/>
  </r>
  <r>
    <x v="4"/>
    <x v="0"/>
    <x v="0"/>
    <s v="KTOE"/>
    <x v="7"/>
    <x v="5"/>
    <x v="0"/>
    <n v="51.606496800000002"/>
  </r>
  <r>
    <x v="4"/>
    <x v="0"/>
    <x v="0"/>
    <s v="KTOE"/>
    <x v="13"/>
    <x v="4"/>
    <x v="0"/>
    <n v="13.640594399999999"/>
  </r>
  <r>
    <x v="0"/>
    <x v="0"/>
    <x v="0"/>
    <s v="KTOE"/>
    <x v="23"/>
    <x v="3"/>
    <x v="0"/>
    <n v="714.15503639999997"/>
  </r>
  <r>
    <x v="0"/>
    <x v="0"/>
    <x v="0"/>
    <s v="KTOE"/>
    <x v="18"/>
    <x v="5"/>
    <x v="0"/>
    <n v="5690.4054839999999"/>
  </r>
  <r>
    <x v="0"/>
    <x v="0"/>
    <x v="0"/>
    <s v="KTOE"/>
    <x v="27"/>
    <x v="3"/>
    <x v="0"/>
    <n v="192.7309644"/>
  </r>
  <r>
    <x v="0"/>
    <x v="0"/>
    <x v="0"/>
    <s v="KTOE"/>
    <x v="25"/>
    <x v="1"/>
    <x v="0"/>
    <n v="4615.1012664"/>
  </r>
  <r>
    <x v="1"/>
    <x v="0"/>
    <x v="0"/>
    <s v="KTOE"/>
    <x v="20"/>
    <x v="4"/>
    <x v="0"/>
    <n v="1325.164068"/>
  </r>
  <r>
    <x v="1"/>
    <x v="0"/>
    <x v="0"/>
    <s v="KTOE"/>
    <x v="33"/>
    <x v="3"/>
    <x v="0"/>
    <n v="5092.1368848000002"/>
  </r>
  <r>
    <x v="1"/>
    <x v="0"/>
    <x v="0"/>
    <s v="KTOE"/>
    <x v="21"/>
    <x v="4"/>
    <x v="0"/>
    <n v="18.668941199999999"/>
  </r>
  <r>
    <x v="1"/>
    <x v="3"/>
    <x v="3"/>
    <s v="KTOE"/>
    <x v="31"/>
    <x v="0"/>
    <x v="3"/>
    <n v="2.93076E-2"/>
  </r>
  <r>
    <x v="13"/>
    <x v="4"/>
    <x v="4"/>
    <s v="KTOE"/>
    <x v="14"/>
    <x v="0"/>
    <x v="5"/>
    <n v="16.274091599999998"/>
  </r>
  <r>
    <x v="1"/>
    <x v="2"/>
    <x v="2"/>
    <s v="KTOE"/>
    <x v="20"/>
    <x v="0"/>
    <x v="4"/>
    <n v="21.436416000000001"/>
  </r>
  <r>
    <x v="1"/>
    <x v="2"/>
    <x v="2"/>
    <s v="KTOE"/>
    <x v="29"/>
    <x v="2"/>
    <x v="4"/>
    <n v="5.1120827999999996"/>
  </r>
  <r>
    <x v="1"/>
    <x v="2"/>
    <x v="2"/>
    <s v="KTOE"/>
    <x v="13"/>
    <x v="4"/>
    <x v="4"/>
    <n v="2.344608"/>
  </r>
  <r>
    <x v="3"/>
    <x v="2"/>
    <x v="2"/>
    <s v="KTOE"/>
    <x v="17"/>
    <x v="0"/>
    <x v="4"/>
    <n v="0.98808479999999999"/>
  </r>
  <r>
    <x v="9"/>
    <x v="2"/>
    <x v="2"/>
    <s v="KTOE"/>
    <x v="8"/>
    <x v="4"/>
    <x v="4"/>
    <n v="0.17584559999999999"/>
  </r>
  <r>
    <x v="7"/>
    <x v="2"/>
    <x v="2"/>
    <s v="KTOE"/>
    <x v="19"/>
    <x v="2"/>
    <x v="4"/>
    <n v="9.21096E-2"/>
  </r>
  <r>
    <x v="7"/>
    <x v="2"/>
    <x v="2"/>
    <s v="KTOE"/>
    <x v="11"/>
    <x v="2"/>
    <x v="4"/>
    <n v="1.2644135999999999"/>
  </r>
  <r>
    <x v="0"/>
    <x v="1"/>
    <x v="1"/>
    <s v="KTOE"/>
    <x v="7"/>
    <x v="1"/>
    <x v="2"/>
    <n v="11.346228"/>
  </r>
  <r>
    <x v="0"/>
    <x v="1"/>
    <x v="1"/>
    <s v="KTOE"/>
    <x v="27"/>
    <x v="0"/>
    <x v="2"/>
    <n v="1.1848643999999999"/>
  </r>
  <r>
    <x v="0"/>
    <x v="1"/>
    <x v="1"/>
    <s v="KTOE"/>
    <x v="18"/>
    <x v="4"/>
    <x v="2"/>
    <n v="28.482800399999999"/>
  </r>
  <r>
    <x v="11"/>
    <x v="0"/>
    <x v="0"/>
    <s v="KTOE"/>
    <x v="25"/>
    <x v="0"/>
    <x v="1"/>
    <n v="7.5613608000000001"/>
  </r>
  <r>
    <x v="8"/>
    <x v="0"/>
    <x v="0"/>
    <s v="KTOE"/>
    <x v="17"/>
    <x v="3"/>
    <x v="1"/>
    <n v="1.4905008"/>
  </r>
  <r>
    <x v="8"/>
    <x v="0"/>
    <x v="0"/>
    <s v="KTOE"/>
    <x v="13"/>
    <x v="0"/>
    <x v="1"/>
    <n v="4.3542719999999999"/>
  </r>
  <r>
    <x v="7"/>
    <x v="6"/>
    <x v="6"/>
    <s v="KTOE"/>
    <x v="14"/>
    <x v="1"/>
    <x v="1"/>
    <n v="11.6099964"/>
  </r>
  <r>
    <x v="7"/>
    <x v="6"/>
    <x v="6"/>
    <s v="KTOE"/>
    <x v="19"/>
    <x v="2"/>
    <x v="1"/>
    <n v="0.93784319999999999"/>
  </r>
  <r>
    <x v="0"/>
    <x v="7"/>
    <x v="7"/>
    <s v="KTOE"/>
    <x v="27"/>
    <x v="5"/>
    <x v="1"/>
    <n v="60.444831600000001"/>
  </r>
  <r>
    <x v="0"/>
    <x v="7"/>
    <x v="7"/>
    <s v="KTOE"/>
    <x v="18"/>
    <x v="2"/>
    <x v="1"/>
    <n v="27.038354399999999"/>
  </r>
  <r>
    <x v="0"/>
    <x v="7"/>
    <x v="7"/>
    <s v="KTOE"/>
    <x v="3"/>
    <x v="3"/>
    <x v="1"/>
    <n v="650.31889679999995"/>
  </r>
  <r>
    <x v="1"/>
    <x v="7"/>
    <x v="7"/>
    <s v="KTOE"/>
    <x v="33"/>
    <x v="4"/>
    <x v="1"/>
    <n v="1330.2970848"/>
  </r>
  <r>
    <x v="1"/>
    <x v="7"/>
    <x v="7"/>
    <s v="KTOE"/>
    <x v="29"/>
    <x v="4"/>
    <x v="1"/>
    <n v="2.6962991999999999"/>
  </r>
  <r>
    <x v="0"/>
    <x v="11"/>
    <x v="11"/>
    <s v="KTOE"/>
    <x v="0"/>
    <x v="3"/>
    <x v="1"/>
    <n v="67.122777600000006"/>
  </r>
  <r>
    <x v="0"/>
    <x v="7"/>
    <x v="7"/>
    <s v="KTOE"/>
    <x v="0"/>
    <x v="5"/>
    <x v="5"/>
    <n v="0.1088568"/>
  </r>
  <r>
    <x v="0"/>
    <x v="5"/>
    <x v="5"/>
    <s v="KTOE"/>
    <x v="0"/>
    <x v="4"/>
    <x v="3"/>
    <n v="48.558506399999999"/>
  </r>
  <r>
    <x v="0"/>
    <x v="8"/>
    <x v="8"/>
    <s v="KTOE"/>
    <x v="1"/>
    <x v="3"/>
    <x v="7"/>
    <n v="1.4235120000000001"/>
  </r>
  <r>
    <x v="0"/>
    <x v="11"/>
    <x v="11"/>
    <s v="KTOE"/>
    <x v="1"/>
    <x v="1"/>
    <x v="1"/>
    <n v="171.92256839999999"/>
  </r>
  <r>
    <x v="0"/>
    <x v="9"/>
    <x v="9"/>
    <s v="KTOE"/>
    <x v="1"/>
    <x v="1"/>
    <x v="1"/>
    <n v="0.41030640000000002"/>
  </r>
  <r>
    <x v="0"/>
    <x v="11"/>
    <x v="11"/>
    <s v="KTOE"/>
    <x v="1"/>
    <x v="0"/>
    <x v="0"/>
    <n v="169.46073000000001"/>
  </r>
  <r>
    <x v="0"/>
    <x v="6"/>
    <x v="6"/>
    <s v="KTOE"/>
    <x v="1"/>
    <x v="0"/>
    <x v="5"/>
    <n v="5.3256095999999999"/>
  </r>
  <r>
    <x v="0"/>
    <x v="6"/>
    <x v="6"/>
    <s v="KTOE"/>
    <x v="1"/>
    <x v="2"/>
    <x v="1"/>
    <n v="3.6969444"/>
  </r>
  <r>
    <x v="0"/>
    <x v="8"/>
    <x v="8"/>
    <s v="KTOE"/>
    <x v="2"/>
    <x v="3"/>
    <x v="0"/>
    <n v="1.4988744000000001"/>
  </r>
  <r>
    <x v="0"/>
    <x v="5"/>
    <x v="5"/>
    <s v="KTOE"/>
    <x v="2"/>
    <x v="5"/>
    <x v="1"/>
    <n v="614.34172439999998"/>
  </r>
  <r>
    <x v="0"/>
    <x v="5"/>
    <x v="5"/>
    <s v="KTOE"/>
    <x v="2"/>
    <x v="1"/>
    <x v="3"/>
    <n v="585.20997"/>
  </r>
  <r>
    <x v="1"/>
    <x v="9"/>
    <x v="9"/>
    <s v="KTOE"/>
    <x v="11"/>
    <x v="0"/>
    <x v="6"/>
    <n v="1005.1920648"/>
  </r>
  <r>
    <x v="3"/>
    <x v="6"/>
    <x v="6"/>
    <s v="KTOE"/>
    <x v="0"/>
    <x v="3"/>
    <x v="5"/>
    <n v="7.1175600000000006E-2"/>
  </r>
  <r>
    <x v="1"/>
    <x v="7"/>
    <x v="7"/>
    <s v="KTOE"/>
    <x v="11"/>
    <x v="4"/>
    <x v="5"/>
    <n v="341.5047156"/>
  </r>
  <r>
    <x v="3"/>
    <x v="7"/>
    <x v="7"/>
    <s v="KTOE"/>
    <x v="1"/>
    <x v="4"/>
    <x v="5"/>
    <n v="0.51078959999999995"/>
  </r>
  <r>
    <x v="3"/>
    <x v="7"/>
    <x v="7"/>
    <s v="KTOE"/>
    <x v="3"/>
    <x v="5"/>
    <x v="5"/>
    <n v="19.945915200000002"/>
  </r>
  <r>
    <x v="2"/>
    <x v="5"/>
    <x v="5"/>
    <s v="KTOE"/>
    <x v="8"/>
    <x v="1"/>
    <x v="1"/>
    <n v="16.508552399999999"/>
  </r>
  <r>
    <x v="1"/>
    <x v="10"/>
    <x v="10"/>
    <s v="KTOE"/>
    <x v="5"/>
    <x v="3"/>
    <x v="1"/>
    <n v="54.8805744"/>
  </r>
  <r>
    <x v="0"/>
    <x v="6"/>
    <x v="6"/>
    <s v="KTOE"/>
    <x v="5"/>
    <x v="2"/>
    <x v="1"/>
    <n v="3986.1727308"/>
  </r>
  <r>
    <x v="5"/>
    <x v="6"/>
    <x v="6"/>
    <s v="KTOE"/>
    <x v="9"/>
    <x v="4"/>
    <x v="1"/>
    <n v="14.9301288"/>
  </r>
  <r>
    <x v="5"/>
    <x v="6"/>
    <x v="6"/>
    <s v="KTOE"/>
    <x v="6"/>
    <x v="1"/>
    <x v="0"/>
    <n v="6.4811664000000002"/>
  </r>
  <r>
    <x v="1"/>
    <x v="5"/>
    <x v="5"/>
    <s v="KTOE"/>
    <x v="8"/>
    <x v="5"/>
    <x v="3"/>
    <n v="7.8083819999999999"/>
  </r>
  <r>
    <x v="4"/>
    <x v="5"/>
    <x v="5"/>
    <s v="KTOE"/>
    <x v="14"/>
    <x v="4"/>
    <x v="3"/>
    <n v="5.2083792000000004"/>
  </r>
  <r>
    <x v="0"/>
    <x v="5"/>
    <x v="5"/>
    <s v="KTOE"/>
    <x v="11"/>
    <x v="3"/>
    <x v="3"/>
    <n v="525.47689439999999"/>
  </r>
  <r>
    <x v="1"/>
    <x v="9"/>
    <x v="9"/>
    <s v="KTOE"/>
    <x v="9"/>
    <x v="2"/>
    <x v="6"/>
    <n v="327.7761984"/>
  </r>
  <r>
    <x v="1"/>
    <x v="10"/>
    <x v="10"/>
    <s v="KTOE"/>
    <x v="12"/>
    <x v="1"/>
    <x v="6"/>
    <n v="7.0798788000000004"/>
  </r>
  <r>
    <x v="1"/>
    <x v="10"/>
    <x v="10"/>
    <s v="KTOE"/>
    <x v="8"/>
    <x v="0"/>
    <x v="6"/>
    <n v="2.9600675999999999"/>
  </r>
  <r>
    <x v="6"/>
    <x v="6"/>
    <x v="6"/>
    <s v="KTOE"/>
    <x v="3"/>
    <x v="1"/>
    <x v="5"/>
    <n v="14.7752172"/>
  </r>
  <r>
    <x v="1"/>
    <x v="7"/>
    <x v="7"/>
    <s v="KTOE"/>
    <x v="13"/>
    <x v="2"/>
    <x v="5"/>
    <n v="76.023914399999995"/>
  </r>
  <r>
    <x v="6"/>
    <x v="7"/>
    <x v="7"/>
    <s v="KTOE"/>
    <x v="10"/>
    <x v="4"/>
    <x v="5"/>
    <n v="7.95492E-2"/>
  </r>
  <r>
    <x v="7"/>
    <x v="7"/>
    <x v="7"/>
    <s v="KTOE"/>
    <x v="13"/>
    <x v="4"/>
    <x v="5"/>
    <n v="2.2524983999999999"/>
  </r>
  <r>
    <x v="1"/>
    <x v="6"/>
    <x v="6"/>
    <s v="KTOE"/>
    <x v="13"/>
    <x v="5"/>
    <x v="5"/>
    <n v="19.4769936"/>
  </r>
  <r>
    <x v="1"/>
    <x v="6"/>
    <x v="6"/>
    <s v="KTOE"/>
    <x v="11"/>
    <x v="2"/>
    <x v="5"/>
    <n v="373.12342919999998"/>
  </r>
  <r>
    <x v="1"/>
    <x v="6"/>
    <x v="6"/>
    <s v="KTOE"/>
    <x v="12"/>
    <x v="3"/>
    <x v="5"/>
    <n v="189.80020440000001"/>
  </r>
  <r>
    <x v="0"/>
    <x v="5"/>
    <x v="5"/>
    <s v="KTOE"/>
    <x v="11"/>
    <x v="2"/>
    <x v="1"/>
    <n v="483.95221199999997"/>
  </r>
  <r>
    <x v="4"/>
    <x v="5"/>
    <x v="5"/>
    <s v="KTOE"/>
    <x v="14"/>
    <x v="1"/>
    <x v="1"/>
    <n v="5.1162695999999999"/>
  </r>
  <r>
    <x v="1"/>
    <x v="5"/>
    <x v="5"/>
    <s v="KTOE"/>
    <x v="15"/>
    <x v="2"/>
    <x v="1"/>
    <n v="4.1868000000000001E-3"/>
  </r>
  <r>
    <x v="1"/>
    <x v="9"/>
    <x v="9"/>
    <s v="KTOE"/>
    <x v="16"/>
    <x v="0"/>
    <x v="1"/>
    <n v="241.55742599999999"/>
  </r>
  <r>
    <x v="1"/>
    <x v="9"/>
    <x v="9"/>
    <s v="KTOE"/>
    <x v="13"/>
    <x v="0"/>
    <x v="1"/>
    <n v="219.81537359999999"/>
  </r>
  <r>
    <x v="1"/>
    <x v="10"/>
    <x v="10"/>
    <s v="KTOE"/>
    <x v="11"/>
    <x v="0"/>
    <x v="1"/>
    <n v="2.4409044"/>
  </r>
  <r>
    <x v="1"/>
    <x v="6"/>
    <x v="6"/>
    <s v="KTOE"/>
    <x v="13"/>
    <x v="3"/>
    <x v="1"/>
    <n v="103.1543784"/>
  </r>
  <r>
    <x v="7"/>
    <x v="6"/>
    <x v="6"/>
    <s v="KTOE"/>
    <x v="2"/>
    <x v="0"/>
    <x v="1"/>
    <n v="6.6151439999999999"/>
  </r>
  <r>
    <x v="0"/>
    <x v="7"/>
    <x v="7"/>
    <s v="KTOE"/>
    <x v="13"/>
    <x v="1"/>
    <x v="1"/>
    <n v="360.0689868"/>
  </r>
  <r>
    <x v="0"/>
    <x v="7"/>
    <x v="7"/>
    <s v="KTOE"/>
    <x v="11"/>
    <x v="0"/>
    <x v="1"/>
    <n v="163.56990239999999"/>
  </r>
  <r>
    <x v="1"/>
    <x v="7"/>
    <x v="7"/>
    <s v="KTOE"/>
    <x v="13"/>
    <x v="5"/>
    <x v="1"/>
    <n v="19.4769936"/>
  </r>
  <r>
    <x v="7"/>
    <x v="7"/>
    <x v="7"/>
    <s v="KTOE"/>
    <x v="8"/>
    <x v="3"/>
    <x v="1"/>
    <n v="3.7681199999999998E-2"/>
  </r>
  <r>
    <x v="7"/>
    <x v="7"/>
    <x v="7"/>
    <s v="KTOE"/>
    <x v="2"/>
    <x v="2"/>
    <x v="1"/>
    <n v="6.6737592000000001"/>
  </r>
  <r>
    <x v="0"/>
    <x v="8"/>
    <x v="8"/>
    <s v="KTOE"/>
    <x v="12"/>
    <x v="5"/>
    <x v="1"/>
    <n v="6.1001675999999998"/>
  </r>
  <r>
    <x v="1"/>
    <x v="8"/>
    <x v="8"/>
    <s v="KTOE"/>
    <x v="15"/>
    <x v="1"/>
    <x v="1"/>
    <n v="4.60548E-2"/>
  </r>
  <r>
    <x v="0"/>
    <x v="8"/>
    <x v="8"/>
    <s v="KTOE"/>
    <x v="13"/>
    <x v="3"/>
    <x v="0"/>
    <n v="1.2016115999999999"/>
  </r>
  <r>
    <x v="7"/>
    <x v="6"/>
    <x v="6"/>
    <s v="KTOE"/>
    <x v="13"/>
    <x v="3"/>
    <x v="0"/>
    <n v="0.38937240000000001"/>
  </r>
  <r>
    <x v="1"/>
    <x v="5"/>
    <x v="5"/>
    <s v="KTOE"/>
    <x v="13"/>
    <x v="0"/>
    <x v="3"/>
    <n v="3.7681199999999998E-2"/>
  </r>
  <r>
    <x v="1"/>
    <x v="5"/>
    <x v="5"/>
    <s v="KTOE"/>
    <x v="20"/>
    <x v="0"/>
    <x v="3"/>
    <n v="0.54428399999999999"/>
  </r>
  <r>
    <x v="0"/>
    <x v="9"/>
    <x v="9"/>
    <s v="KTOE"/>
    <x v="17"/>
    <x v="3"/>
    <x v="6"/>
    <n v="24.798416400000001"/>
  </r>
  <r>
    <x v="0"/>
    <x v="9"/>
    <x v="9"/>
    <s v="KTOE"/>
    <x v="27"/>
    <x v="2"/>
    <x v="6"/>
    <n v="25.991654400000002"/>
  </r>
  <r>
    <x v="0"/>
    <x v="9"/>
    <x v="9"/>
    <s v="KTOE"/>
    <x v="32"/>
    <x v="5"/>
    <x v="6"/>
    <n v="0.26376840000000001"/>
  </r>
  <r>
    <x v="1"/>
    <x v="9"/>
    <x v="9"/>
    <s v="KTOE"/>
    <x v="29"/>
    <x v="0"/>
    <x v="6"/>
    <n v="10.299528"/>
  </r>
  <r>
    <x v="8"/>
    <x v="0"/>
    <x v="0"/>
    <s v="KTOE"/>
    <x v="12"/>
    <x v="5"/>
    <x v="1"/>
    <n v="1.2560399999999999E-2"/>
  </r>
  <r>
    <x v="0"/>
    <x v="0"/>
    <x v="0"/>
    <s v="KTOE"/>
    <x v="27"/>
    <x v="2"/>
    <x v="1"/>
    <n v="215.536464"/>
  </r>
  <r>
    <x v="0"/>
    <x v="0"/>
    <x v="0"/>
    <s v="KTOE"/>
    <x v="17"/>
    <x v="3"/>
    <x v="1"/>
    <n v="446.42592359999998"/>
  </r>
  <r>
    <x v="0"/>
    <x v="0"/>
    <x v="0"/>
    <s v="KTOE"/>
    <x v="32"/>
    <x v="5"/>
    <x v="1"/>
    <n v="12.9413988"/>
  </r>
  <r>
    <x v="0"/>
    <x v="0"/>
    <x v="0"/>
    <s v="KTOE"/>
    <x v="21"/>
    <x v="2"/>
    <x v="1"/>
    <n v="37.316948400000001"/>
  </r>
  <r>
    <x v="0"/>
    <x v="0"/>
    <x v="0"/>
    <s v="KTOE"/>
    <x v="3"/>
    <x v="4"/>
    <x v="1"/>
    <n v="3216.5844624000001"/>
  </r>
  <r>
    <x v="1"/>
    <x v="0"/>
    <x v="0"/>
    <s v="KTOE"/>
    <x v="33"/>
    <x v="3"/>
    <x v="1"/>
    <n v="5092.1368848000002"/>
  </r>
  <r>
    <x v="1"/>
    <x v="0"/>
    <x v="0"/>
    <s v="KTOE"/>
    <x v="29"/>
    <x v="5"/>
    <x v="1"/>
    <n v="65.8206828"/>
  </r>
  <r>
    <x v="6"/>
    <x v="0"/>
    <x v="0"/>
    <s v="KTOE"/>
    <x v="33"/>
    <x v="3"/>
    <x v="1"/>
    <n v="0.3935592"/>
  </r>
  <r>
    <x v="14"/>
    <x v="0"/>
    <x v="0"/>
    <s v="KTOE"/>
    <x v="23"/>
    <x v="5"/>
    <x v="1"/>
    <n v="34.603901999999998"/>
  </r>
  <r>
    <x v="14"/>
    <x v="0"/>
    <x v="0"/>
    <s v="KTOE"/>
    <x v="18"/>
    <x v="2"/>
    <x v="1"/>
    <n v="114.0735528"/>
  </r>
  <r>
    <x v="3"/>
    <x v="0"/>
    <x v="0"/>
    <s v="KTOE"/>
    <x v="17"/>
    <x v="0"/>
    <x v="1"/>
    <n v="1.5491159999999999"/>
  </r>
  <r>
    <x v="3"/>
    <x v="0"/>
    <x v="0"/>
    <s v="KTOE"/>
    <x v="27"/>
    <x v="0"/>
    <x v="1"/>
    <n v="3.6257687999999999"/>
  </r>
  <r>
    <x v="3"/>
    <x v="0"/>
    <x v="0"/>
    <s v="KTOE"/>
    <x v="18"/>
    <x v="0"/>
    <x v="1"/>
    <n v="2.7632880000000002"/>
  </r>
  <r>
    <x v="7"/>
    <x v="0"/>
    <x v="0"/>
    <s v="KTOE"/>
    <x v="9"/>
    <x v="3"/>
    <x v="1"/>
    <n v="2.8302768"/>
  </r>
  <r>
    <x v="7"/>
    <x v="0"/>
    <x v="0"/>
    <s v="KTOE"/>
    <x v="26"/>
    <x v="5"/>
    <x v="1"/>
    <n v="10.3162752"/>
  </r>
  <r>
    <x v="7"/>
    <x v="0"/>
    <x v="0"/>
    <s v="KTOE"/>
    <x v="32"/>
    <x v="2"/>
    <x v="1"/>
    <n v="5.0241599999999997E-2"/>
  </r>
  <r>
    <x v="0"/>
    <x v="1"/>
    <x v="1"/>
    <s v="KTOE"/>
    <x v="7"/>
    <x v="4"/>
    <x v="1"/>
    <n v="7.0338240000000001"/>
  </r>
  <r>
    <x v="0"/>
    <x v="1"/>
    <x v="1"/>
    <s v="KTOE"/>
    <x v="3"/>
    <x v="3"/>
    <x v="1"/>
    <n v="0.32238359999999999"/>
  </r>
  <r>
    <x v="9"/>
    <x v="2"/>
    <x v="2"/>
    <s v="KTOE"/>
    <x v="22"/>
    <x v="1"/>
    <x v="1"/>
    <n v="0.33494400000000002"/>
  </r>
  <r>
    <x v="7"/>
    <x v="2"/>
    <x v="2"/>
    <s v="KTOE"/>
    <x v="17"/>
    <x v="5"/>
    <x v="1"/>
    <n v="3.7681199999999998E-2"/>
  </r>
  <r>
    <x v="7"/>
    <x v="2"/>
    <x v="2"/>
    <s v="KTOE"/>
    <x v="32"/>
    <x v="0"/>
    <x v="1"/>
    <n v="5.8615199999999999E-2"/>
  </r>
  <r>
    <x v="7"/>
    <x v="2"/>
    <x v="2"/>
    <s v="KTOE"/>
    <x v="19"/>
    <x v="0"/>
    <x v="1"/>
    <n v="8.3736000000000005E-2"/>
  </r>
  <r>
    <x v="1"/>
    <x v="2"/>
    <x v="2"/>
    <s v="KTOE"/>
    <x v="29"/>
    <x v="5"/>
    <x v="1"/>
    <n v="11.065712400000001"/>
  </r>
  <r>
    <x v="1"/>
    <x v="2"/>
    <x v="2"/>
    <s v="KTOE"/>
    <x v="6"/>
    <x v="4"/>
    <x v="1"/>
    <n v="10.8898668"/>
  </r>
  <r>
    <x v="8"/>
    <x v="2"/>
    <x v="2"/>
    <s v="KTOE"/>
    <x v="6"/>
    <x v="1"/>
    <x v="1"/>
    <n v="0.84154680000000004"/>
  </r>
  <r>
    <x v="3"/>
    <x v="2"/>
    <x v="2"/>
    <s v="KTOE"/>
    <x v="17"/>
    <x v="1"/>
    <x v="1"/>
    <n v="0.86248080000000005"/>
  </r>
  <r>
    <x v="8"/>
    <x v="2"/>
    <x v="2"/>
    <s v="KTOE"/>
    <x v="29"/>
    <x v="0"/>
    <x v="1"/>
    <n v="0.41030640000000002"/>
  </r>
  <r>
    <x v="8"/>
    <x v="2"/>
    <x v="2"/>
    <s v="KTOE"/>
    <x v="11"/>
    <x v="3"/>
    <x v="1"/>
    <n v="22.399380000000001"/>
  </r>
  <r>
    <x v="13"/>
    <x v="2"/>
    <x v="2"/>
    <s v="KTOE"/>
    <x v="14"/>
    <x v="2"/>
    <x v="1"/>
    <n v="1.130436"/>
  </r>
  <r>
    <x v="14"/>
    <x v="0"/>
    <x v="0"/>
    <s v="KTOE"/>
    <x v="17"/>
    <x v="0"/>
    <x v="0"/>
    <n v="39.942072000000003"/>
  </r>
  <r>
    <x v="8"/>
    <x v="0"/>
    <x v="0"/>
    <s v="KTOE"/>
    <x v="29"/>
    <x v="2"/>
    <x v="0"/>
    <n v="0.41868"/>
  </r>
  <r>
    <x v="8"/>
    <x v="0"/>
    <x v="0"/>
    <s v="KTOE"/>
    <x v="12"/>
    <x v="0"/>
    <x v="0"/>
    <n v="1.2560399999999999E-2"/>
  </r>
  <r>
    <x v="6"/>
    <x v="0"/>
    <x v="0"/>
    <s v="KTOE"/>
    <x v="33"/>
    <x v="1"/>
    <x v="0"/>
    <n v="0.37681199999999998"/>
  </r>
  <r>
    <x v="7"/>
    <x v="0"/>
    <x v="0"/>
    <s v="KTOE"/>
    <x v="27"/>
    <x v="1"/>
    <x v="0"/>
    <n v="8.7922799999999995E-2"/>
  </r>
  <r>
    <x v="0"/>
    <x v="1"/>
    <x v="1"/>
    <s v="KTOE"/>
    <x v="1"/>
    <x v="0"/>
    <x v="2"/>
    <n v="2.0934000000000001E-2"/>
  </r>
  <r>
    <x v="0"/>
    <x v="1"/>
    <x v="1"/>
    <s v="KTOE"/>
    <x v="1"/>
    <x v="1"/>
    <x v="1"/>
    <n v="2.0934000000000001E-2"/>
  </r>
  <r>
    <x v="0"/>
    <x v="0"/>
    <x v="0"/>
    <s v="KTOE"/>
    <x v="2"/>
    <x v="5"/>
    <x v="0"/>
    <n v="1305.2014056"/>
  </r>
  <r>
    <x v="1"/>
    <x v="2"/>
    <x v="2"/>
    <s v="KTOE"/>
    <x v="7"/>
    <x v="1"/>
    <x v="0"/>
    <n v="89.857101599999993"/>
  </r>
  <r>
    <x v="3"/>
    <x v="2"/>
    <x v="2"/>
    <s v="KTOE"/>
    <x v="2"/>
    <x v="0"/>
    <x v="0"/>
    <n v="0.20096639999999999"/>
  </r>
  <r>
    <x v="3"/>
    <x v="2"/>
    <x v="2"/>
    <s v="KTOE"/>
    <x v="1"/>
    <x v="5"/>
    <x v="0"/>
    <n v="3.3494400000000001E-2"/>
  </r>
  <r>
    <x v="2"/>
    <x v="0"/>
    <x v="0"/>
    <s v="KTOE"/>
    <x v="8"/>
    <x v="0"/>
    <x v="0"/>
    <n v="17.772966"/>
  </r>
  <r>
    <x v="1"/>
    <x v="0"/>
    <x v="0"/>
    <s v="KTOE"/>
    <x v="11"/>
    <x v="2"/>
    <x v="0"/>
    <n v="1961.2813392"/>
  </r>
  <r>
    <x v="1"/>
    <x v="3"/>
    <x v="3"/>
    <s v="KTOE"/>
    <x v="11"/>
    <x v="0"/>
    <x v="3"/>
    <n v="0.35169119999999998"/>
  </r>
  <r>
    <x v="1"/>
    <x v="2"/>
    <x v="2"/>
    <s v="KTOE"/>
    <x v="11"/>
    <x v="4"/>
    <x v="4"/>
    <n v="26.648982"/>
  </r>
  <r>
    <x v="1"/>
    <x v="2"/>
    <x v="2"/>
    <s v="KTOE"/>
    <x v="5"/>
    <x v="3"/>
    <x v="4"/>
    <n v="40.519850400000003"/>
  </r>
  <r>
    <x v="8"/>
    <x v="2"/>
    <x v="2"/>
    <s v="KTOE"/>
    <x v="18"/>
    <x v="4"/>
    <x v="4"/>
    <n v="0.21352679999999999"/>
  </r>
  <r>
    <x v="9"/>
    <x v="2"/>
    <x v="2"/>
    <s v="KTOE"/>
    <x v="19"/>
    <x v="4"/>
    <x v="4"/>
    <n v="1.67472E-2"/>
  </r>
  <r>
    <x v="1"/>
    <x v="0"/>
    <x v="0"/>
    <s v="KTOE"/>
    <x v="4"/>
    <x v="0"/>
    <x v="1"/>
    <n v="57.380094"/>
  </r>
  <r>
    <x v="1"/>
    <x v="0"/>
    <x v="0"/>
    <s v="KTOE"/>
    <x v="11"/>
    <x v="5"/>
    <x v="1"/>
    <n v="1953.4185288000001"/>
  </r>
  <r>
    <x v="4"/>
    <x v="0"/>
    <x v="0"/>
    <s v="KTOE"/>
    <x v="33"/>
    <x v="2"/>
    <x v="1"/>
    <n v="77.292514800000006"/>
  </r>
  <r>
    <x v="5"/>
    <x v="0"/>
    <x v="0"/>
    <s v="KTOE"/>
    <x v="6"/>
    <x v="2"/>
    <x v="1"/>
    <n v="6.4141776000000004"/>
  </r>
  <r>
    <x v="6"/>
    <x v="2"/>
    <x v="2"/>
    <s v="KTOE"/>
    <x v="9"/>
    <x v="1"/>
    <x v="1"/>
    <n v="0.15491160000000001"/>
  </r>
  <r>
    <x v="1"/>
    <x v="2"/>
    <x v="2"/>
    <s v="KTOE"/>
    <x v="5"/>
    <x v="4"/>
    <x v="1"/>
    <n v="20.3436612"/>
  </r>
  <r>
    <x v="1"/>
    <x v="2"/>
    <x v="2"/>
    <s v="KTOE"/>
    <x v="11"/>
    <x v="1"/>
    <x v="1"/>
    <n v="28.085054400000001"/>
  </r>
  <r>
    <x v="1"/>
    <x v="2"/>
    <x v="2"/>
    <s v="KTOE"/>
    <x v="7"/>
    <x v="3"/>
    <x v="1"/>
    <n v="89.898969600000001"/>
  </r>
  <r>
    <x v="8"/>
    <x v="0"/>
    <x v="0"/>
    <s v="KTOE"/>
    <x v="18"/>
    <x v="1"/>
    <x v="0"/>
    <n v="0.20934"/>
  </r>
  <r>
    <x v="1"/>
    <x v="2"/>
    <x v="2"/>
    <s v="KTOE"/>
    <x v="6"/>
    <x v="1"/>
    <x v="0"/>
    <n v="9.7636175999999999"/>
  </r>
  <r>
    <x v="3"/>
    <x v="2"/>
    <x v="2"/>
    <s v="KTOE"/>
    <x v="33"/>
    <x v="1"/>
    <x v="0"/>
    <n v="8.7922799999999995E-2"/>
  </r>
  <r>
    <x v="3"/>
    <x v="2"/>
    <x v="2"/>
    <s v="KTOE"/>
    <x v="18"/>
    <x v="1"/>
    <x v="0"/>
    <n v="1.6579728"/>
  </r>
  <r>
    <x v="3"/>
    <x v="2"/>
    <x v="2"/>
    <s v="KTOE"/>
    <x v="27"/>
    <x v="1"/>
    <x v="0"/>
    <n v="0.3935592"/>
  </r>
  <r>
    <x v="7"/>
    <x v="2"/>
    <x v="2"/>
    <s v="KTOE"/>
    <x v="26"/>
    <x v="3"/>
    <x v="0"/>
    <n v="1.6161048"/>
  </r>
  <r>
    <x v="1"/>
    <x v="10"/>
    <x v="10"/>
    <s v="KTOE"/>
    <x v="29"/>
    <x v="4"/>
    <x v="6"/>
    <n v="0.76199760000000005"/>
  </r>
  <r>
    <x v="14"/>
    <x v="6"/>
    <x v="6"/>
    <s v="KTOE"/>
    <x v="18"/>
    <x v="5"/>
    <x v="5"/>
    <n v="22.010007600000002"/>
  </r>
  <r>
    <x v="14"/>
    <x v="6"/>
    <x v="6"/>
    <s v="KTOE"/>
    <x v="17"/>
    <x v="2"/>
    <x v="5"/>
    <n v="8.2982376000000002"/>
  </r>
  <r>
    <x v="13"/>
    <x v="6"/>
    <x v="6"/>
    <s v="KTOE"/>
    <x v="18"/>
    <x v="0"/>
    <x v="5"/>
    <n v="13.1298048"/>
  </r>
  <r>
    <x v="1"/>
    <x v="7"/>
    <x v="7"/>
    <s v="KTOE"/>
    <x v="33"/>
    <x v="4"/>
    <x v="5"/>
    <n v="1330.2970848"/>
  </r>
  <r>
    <x v="13"/>
    <x v="7"/>
    <x v="7"/>
    <s v="KTOE"/>
    <x v="18"/>
    <x v="5"/>
    <x v="5"/>
    <n v="0.18003240000000001"/>
  </r>
  <r>
    <x v="7"/>
    <x v="7"/>
    <x v="7"/>
    <s v="KTOE"/>
    <x v="23"/>
    <x v="3"/>
    <x v="5"/>
    <n v="0.32238359999999999"/>
  </r>
  <r>
    <x v="7"/>
    <x v="7"/>
    <x v="7"/>
    <s v="KTOE"/>
    <x v="18"/>
    <x v="1"/>
    <x v="5"/>
    <n v="6.6988800000000001E-2"/>
  </r>
  <r>
    <x v="0"/>
    <x v="6"/>
    <x v="6"/>
    <s v="KTOE"/>
    <x v="27"/>
    <x v="4"/>
    <x v="5"/>
    <n v="91.963061999999994"/>
  </r>
  <r>
    <x v="0"/>
    <x v="6"/>
    <x v="6"/>
    <s v="KTOE"/>
    <x v="18"/>
    <x v="0"/>
    <x v="5"/>
    <n v="18.8992152"/>
  </r>
  <r>
    <x v="0"/>
    <x v="6"/>
    <x v="6"/>
    <s v="KTOE"/>
    <x v="25"/>
    <x v="3"/>
    <x v="5"/>
    <n v="1706.5061856"/>
  </r>
  <r>
    <x v="0"/>
    <x v="8"/>
    <x v="8"/>
    <s v="KTOE"/>
    <x v="27"/>
    <x v="3"/>
    <x v="7"/>
    <n v="0.18003240000000001"/>
  </r>
  <r>
    <x v="0"/>
    <x v="8"/>
    <x v="8"/>
    <s v="KTOE"/>
    <x v="25"/>
    <x v="5"/>
    <x v="7"/>
    <n v="28.181350800000001"/>
  </r>
  <r>
    <x v="0"/>
    <x v="5"/>
    <x v="5"/>
    <s v="KTOE"/>
    <x v="29"/>
    <x v="1"/>
    <x v="1"/>
    <n v="44.082817200000001"/>
  </r>
  <r>
    <x v="1"/>
    <x v="5"/>
    <x v="5"/>
    <s v="KTOE"/>
    <x v="20"/>
    <x v="2"/>
    <x v="1"/>
    <n v="0.15072479999999999"/>
  </r>
  <r>
    <x v="8"/>
    <x v="5"/>
    <x v="5"/>
    <s v="KTOE"/>
    <x v="13"/>
    <x v="2"/>
    <x v="1"/>
    <n v="6.2801999999999997E-2"/>
  </r>
  <r>
    <x v="0"/>
    <x v="9"/>
    <x v="9"/>
    <s v="KTOE"/>
    <x v="17"/>
    <x v="2"/>
    <x v="1"/>
    <n v="27.306309599999999"/>
  </r>
  <r>
    <x v="0"/>
    <x v="9"/>
    <x v="9"/>
    <s v="KTOE"/>
    <x v="32"/>
    <x v="3"/>
    <x v="1"/>
    <n v="0.52334999999999998"/>
  </r>
  <r>
    <x v="0"/>
    <x v="9"/>
    <x v="9"/>
    <s v="KTOE"/>
    <x v="3"/>
    <x v="5"/>
    <x v="1"/>
    <n v="86.834232"/>
  </r>
  <r>
    <x v="1"/>
    <x v="10"/>
    <x v="10"/>
    <s v="KTOE"/>
    <x v="6"/>
    <x v="4"/>
    <x v="1"/>
    <n v="8.8006536000000004"/>
  </r>
  <r>
    <x v="1"/>
    <x v="10"/>
    <x v="10"/>
    <s v="KTOE"/>
    <x v="20"/>
    <x v="5"/>
    <x v="1"/>
    <n v="48.880890000000001"/>
  </r>
  <r>
    <x v="1"/>
    <x v="10"/>
    <x v="10"/>
    <s v="KTOE"/>
    <x v="21"/>
    <x v="4"/>
    <x v="1"/>
    <n v="1.3983912000000001"/>
  </r>
  <r>
    <x v="1"/>
    <x v="6"/>
    <x v="6"/>
    <s v="KTOE"/>
    <x v="6"/>
    <x v="3"/>
    <x v="1"/>
    <n v="21.072164399999998"/>
  </r>
  <r>
    <x v="1"/>
    <x v="6"/>
    <x v="6"/>
    <s v="KTOE"/>
    <x v="29"/>
    <x v="5"/>
    <x v="1"/>
    <n v="4.647348"/>
  </r>
  <r>
    <x v="8"/>
    <x v="6"/>
    <x v="6"/>
    <s v="KTOE"/>
    <x v="13"/>
    <x v="2"/>
    <x v="1"/>
    <n v="5.4428400000000002E-2"/>
  </r>
  <r>
    <x v="14"/>
    <x v="6"/>
    <x v="6"/>
    <s v="KTOE"/>
    <x v="33"/>
    <x v="0"/>
    <x v="1"/>
    <n v="12.9288384"/>
  </r>
  <r>
    <x v="14"/>
    <x v="6"/>
    <x v="6"/>
    <s v="KTOE"/>
    <x v="26"/>
    <x v="2"/>
    <x v="1"/>
    <n v="14.4779544"/>
  </r>
  <r>
    <x v="7"/>
    <x v="6"/>
    <x v="6"/>
    <s v="KTOE"/>
    <x v="9"/>
    <x v="4"/>
    <x v="1"/>
    <n v="2.7423540000000002"/>
  </r>
  <r>
    <x v="7"/>
    <x v="6"/>
    <x v="6"/>
    <s v="KTOE"/>
    <x v="20"/>
    <x v="4"/>
    <x v="1"/>
    <n v="1.2560399999999999E-2"/>
  </r>
  <r>
    <x v="7"/>
    <x v="6"/>
    <x v="6"/>
    <s v="KTOE"/>
    <x v="23"/>
    <x v="1"/>
    <x v="1"/>
    <n v="0.24283440000000001"/>
  </r>
  <r>
    <x v="7"/>
    <x v="6"/>
    <x v="6"/>
    <s v="KTOE"/>
    <x v="26"/>
    <x v="0"/>
    <x v="1"/>
    <n v="5.4009720000000003"/>
  </r>
  <r>
    <x v="7"/>
    <x v="6"/>
    <x v="6"/>
    <s v="KTOE"/>
    <x v="11"/>
    <x v="1"/>
    <x v="1"/>
    <n v="15.419984400000001"/>
  </r>
  <r>
    <x v="0"/>
    <x v="7"/>
    <x v="7"/>
    <s v="KTOE"/>
    <x v="17"/>
    <x v="4"/>
    <x v="1"/>
    <n v="95.764676399999999"/>
  </r>
  <r>
    <x v="7"/>
    <x v="7"/>
    <x v="7"/>
    <s v="KTOE"/>
    <x v="19"/>
    <x v="0"/>
    <x v="1"/>
    <n v="1.2099852"/>
  </r>
  <r>
    <x v="0"/>
    <x v="11"/>
    <x v="11"/>
    <s v="KTOE"/>
    <x v="3"/>
    <x v="1"/>
    <x v="1"/>
    <n v="905.49598319999996"/>
  </r>
  <r>
    <x v="0"/>
    <x v="8"/>
    <x v="8"/>
    <s v="KTOE"/>
    <x v="7"/>
    <x v="4"/>
    <x v="1"/>
    <n v="30.103092"/>
  </r>
  <r>
    <x v="0"/>
    <x v="6"/>
    <x v="6"/>
    <s v="KTOE"/>
    <x v="18"/>
    <x v="5"/>
    <x v="0"/>
    <n v="0.52334999999999998"/>
  </r>
  <r>
    <x v="0"/>
    <x v="8"/>
    <x v="8"/>
    <s v="KTOE"/>
    <x v="7"/>
    <x v="3"/>
    <x v="0"/>
    <n v="32.075074800000003"/>
  </r>
  <r>
    <x v="14"/>
    <x v="6"/>
    <x v="6"/>
    <s v="KTOE"/>
    <x v="23"/>
    <x v="2"/>
    <x v="0"/>
    <n v="6.9919560000000001"/>
  </r>
  <r>
    <x v="14"/>
    <x v="6"/>
    <x v="6"/>
    <s v="KTOE"/>
    <x v="33"/>
    <x v="5"/>
    <x v="0"/>
    <n v="11.421590399999999"/>
  </r>
  <r>
    <x v="14"/>
    <x v="6"/>
    <x v="6"/>
    <s v="KTOE"/>
    <x v="26"/>
    <x v="0"/>
    <x v="0"/>
    <n v="27.31887"/>
  </r>
  <r>
    <x v="1"/>
    <x v="6"/>
    <x v="6"/>
    <s v="KTOE"/>
    <x v="6"/>
    <x v="5"/>
    <x v="0"/>
    <n v="18.237700799999999"/>
  </r>
  <r>
    <x v="1"/>
    <x v="6"/>
    <x v="6"/>
    <s v="KTOE"/>
    <x v="13"/>
    <x v="4"/>
    <x v="0"/>
    <n v="66.909250799999995"/>
  </r>
  <r>
    <x v="3"/>
    <x v="6"/>
    <x v="6"/>
    <s v="KTOE"/>
    <x v="18"/>
    <x v="2"/>
    <x v="0"/>
    <n v="0.65314079999999997"/>
  </r>
  <r>
    <x v="3"/>
    <x v="6"/>
    <x v="6"/>
    <s v="KTOE"/>
    <x v="27"/>
    <x v="2"/>
    <x v="0"/>
    <n v="8.0093484000000004"/>
  </r>
  <r>
    <x v="13"/>
    <x v="6"/>
    <x v="6"/>
    <s v="KTOE"/>
    <x v="14"/>
    <x v="2"/>
    <x v="0"/>
    <n v="23.7265956"/>
  </r>
  <r>
    <x v="7"/>
    <x v="6"/>
    <x v="6"/>
    <s v="KTOE"/>
    <x v="14"/>
    <x v="4"/>
    <x v="0"/>
    <n v="13.5317376"/>
  </r>
  <r>
    <x v="7"/>
    <x v="6"/>
    <x v="6"/>
    <s v="KTOE"/>
    <x v="17"/>
    <x v="3"/>
    <x v="0"/>
    <n v="2.0850263999999998"/>
  </r>
  <r>
    <x v="7"/>
    <x v="6"/>
    <x v="6"/>
    <s v="KTOE"/>
    <x v="26"/>
    <x v="0"/>
    <x v="0"/>
    <n v="5.4009720000000003"/>
  </r>
  <r>
    <x v="0"/>
    <x v="5"/>
    <x v="5"/>
    <s v="KTOE"/>
    <x v="0"/>
    <x v="1"/>
    <x v="1"/>
    <n v="45.0039132"/>
  </r>
  <r>
    <x v="0"/>
    <x v="6"/>
    <x v="6"/>
    <s v="KTOE"/>
    <x v="0"/>
    <x v="3"/>
    <x v="0"/>
    <n v="7.1175600000000006E-2"/>
  </r>
  <r>
    <x v="0"/>
    <x v="7"/>
    <x v="7"/>
    <s v="KTOE"/>
    <x v="0"/>
    <x v="2"/>
    <x v="5"/>
    <n v="0.25120799999999999"/>
  </r>
  <r>
    <x v="0"/>
    <x v="6"/>
    <x v="6"/>
    <s v="KTOE"/>
    <x v="0"/>
    <x v="3"/>
    <x v="1"/>
    <n v="7.1175600000000006E-2"/>
  </r>
  <r>
    <x v="0"/>
    <x v="9"/>
    <x v="9"/>
    <s v="KTOE"/>
    <x v="1"/>
    <x v="1"/>
    <x v="6"/>
    <n v="0.41030640000000002"/>
  </r>
  <r>
    <x v="0"/>
    <x v="11"/>
    <x v="11"/>
    <s v="KTOE"/>
    <x v="1"/>
    <x v="4"/>
    <x v="1"/>
    <n v="154.34219519999999"/>
  </r>
  <r>
    <x v="0"/>
    <x v="6"/>
    <x v="6"/>
    <s v="KTOE"/>
    <x v="1"/>
    <x v="3"/>
    <x v="0"/>
    <n v="4.3040304000000003"/>
  </r>
  <r>
    <x v="0"/>
    <x v="9"/>
    <x v="9"/>
    <s v="KTOE"/>
    <x v="1"/>
    <x v="4"/>
    <x v="1"/>
    <n v="0.61127279999999995"/>
  </r>
  <r>
    <x v="0"/>
    <x v="8"/>
    <x v="8"/>
    <s v="KTOE"/>
    <x v="1"/>
    <x v="5"/>
    <x v="1"/>
    <n v="6.3053207999999996"/>
  </r>
  <r>
    <x v="0"/>
    <x v="6"/>
    <x v="6"/>
    <s v="KTOE"/>
    <x v="2"/>
    <x v="0"/>
    <x v="0"/>
    <n v="21.800667600000001"/>
  </r>
  <r>
    <x v="0"/>
    <x v="5"/>
    <x v="5"/>
    <s v="KTOE"/>
    <x v="2"/>
    <x v="2"/>
    <x v="1"/>
    <n v="649.16752680000002"/>
  </r>
  <r>
    <x v="0"/>
    <x v="7"/>
    <x v="7"/>
    <s v="KTOE"/>
    <x v="2"/>
    <x v="3"/>
    <x v="5"/>
    <n v="26.188434000000001"/>
  </r>
  <r>
    <x v="0"/>
    <x v="5"/>
    <x v="5"/>
    <s v="KTOE"/>
    <x v="2"/>
    <x v="4"/>
    <x v="3"/>
    <n v="654.49732319999998"/>
  </r>
  <r>
    <x v="1"/>
    <x v="9"/>
    <x v="9"/>
    <s v="KTOE"/>
    <x v="4"/>
    <x v="5"/>
    <x v="6"/>
    <n v="1.8840600000000001"/>
  </r>
  <r>
    <x v="1"/>
    <x v="10"/>
    <x v="10"/>
    <s v="KTOE"/>
    <x v="5"/>
    <x v="1"/>
    <x v="6"/>
    <n v="79.599441600000006"/>
  </r>
  <r>
    <x v="1"/>
    <x v="10"/>
    <x v="10"/>
    <s v="KTOE"/>
    <x v="7"/>
    <x v="0"/>
    <x v="6"/>
    <n v="2.3613552000000002"/>
  </r>
  <r>
    <x v="7"/>
    <x v="2"/>
    <x v="2"/>
    <s v="KTOE"/>
    <x v="1"/>
    <x v="0"/>
    <x v="0"/>
    <n v="0.16747200000000001"/>
  </r>
  <r>
    <x v="7"/>
    <x v="2"/>
    <x v="2"/>
    <s v="KTOE"/>
    <x v="2"/>
    <x v="4"/>
    <x v="0"/>
    <n v="0.75362399999999996"/>
  </r>
  <r>
    <x v="4"/>
    <x v="0"/>
    <x v="0"/>
    <s v="KTOE"/>
    <x v="7"/>
    <x v="1"/>
    <x v="0"/>
    <n v="52.309879199999997"/>
  </r>
  <r>
    <x v="1"/>
    <x v="2"/>
    <x v="2"/>
    <s v="KTOE"/>
    <x v="20"/>
    <x v="3"/>
    <x v="4"/>
    <n v="25.849303200000001"/>
  </r>
  <r>
    <x v="6"/>
    <x v="2"/>
    <x v="2"/>
    <s v="KTOE"/>
    <x v="3"/>
    <x v="0"/>
    <x v="4"/>
    <n v="0.33075719999999997"/>
  </r>
  <r>
    <x v="7"/>
    <x v="2"/>
    <x v="2"/>
    <s v="KTOE"/>
    <x v="19"/>
    <x v="4"/>
    <x v="4"/>
    <n v="7.95492E-2"/>
  </r>
  <r>
    <x v="7"/>
    <x v="2"/>
    <x v="2"/>
    <s v="KTOE"/>
    <x v="11"/>
    <x v="4"/>
    <x v="4"/>
    <n v="1.214172"/>
  </r>
  <r>
    <x v="7"/>
    <x v="2"/>
    <x v="2"/>
    <s v="KTOE"/>
    <x v="13"/>
    <x v="5"/>
    <x v="4"/>
    <n v="7.1175600000000006E-2"/>
  </r>
  <r>
    <x v="11"/>
    <x v="0"/>
    <x v="0"/>
    <s v="KTOE"/>
    <x v="25"/>
    <x v="3"/>
    <x v="1"/>
    <n v="8.4657096000000003"/>
  </r>
  <r>
    <x v="0"/>
    <x v="0"/>
    <x v="0"/>
    <s v="KTOE"/>
    <x v="21"/>
    <x v="4"/>
    <x v="1"/>
    <n v="25.711138800000001"/>
  </r>
  <r>
    <x v="0"/>
    <x v="0"/>
    <x v="0"/>
    <s v="KTOE"/>
    <x v="32"/>
    <x v="1"/>
    <x v="1"/>
    <n v="12.7111248"/>
  </r>
  <r>
    <x v="14"/>
    <x v="0"/>
    <x v="0"/>
    <s v="KTOE"/>
    <x v="18"/>
    <x v="4"/>
    <x v="1"/>
    <n v="116.82009360000001"/>
  </r>
  <r>
    <x v="14"/>
    <x v="0"/>
    <x v="0"/>
    <s v="KTOE"/>
    <x v="23"/>
    <x v="1"/>
    <x v="1"/>
    <n v="33.674432400000001"/>
  </r>
  <r>
    <x v="3"/>
    <x v="0"/>
    <x v="0"/>
    <s v="KTOE"/>
    <x v="18"/>
    <x v="3"/>
    <x v="1"/>
    <n v="2.6669915999999998"/>
  </r>
  <r>
    <x v="3"/>
    <x v="0"/>
    <x v="0"/>
    <s v="KTOE"/>
    <x v="27"/>
    <x v="3"/>
    <x v="1"/>
    <n v="5.4888947999999997"/>
  </r>
  <r>
    <x v="3"/>
    <x v="0"/>
    <x v="0"/>
    <s v="KTOE"/>
    <x v="17"/>
    <x v="3"/>
    <x v="1"/>
    <n v="1.3774572"/>
  </r>
  <r>
    <x v="7"/>
    <x v="0"/>
    <x v="0"/>
    <s v="KTOE"/>
    <x v="32"/>
    <x v="4"/>
    <x v="1"/>
    <n v="0.1590984"/>
  </r>
  <r>
    <x v="7"/>
    <x v="0"/>
    <x v="0"/>
    <s v="KTOE"/>
    <x v="11"/>
    <x v="5"/>
    <x v="1"/>
    <n v="16.223849999999999"/>
  </r>
  <r>
    <x v="7"/>
    <x v="0"/>
    <x v="0"/>
    <s v="KTOE"/>
    <x v="2"/>
    <x v="1"/>
    <x v="1"/>
    <n v="10.416758400000001"/>
  </r>
  <r>
    <x v="7"/>
    <x v="2"/>
    <x v="2"/>
    <s v="KTOE"/>
    <x v="32"/>
    <x v="3"/>
    <x v="1"/>
    <n v="3.3494400000000001E-2"/>
  </r>
  <r>
    <x v="7"/>
    <x v="2"/>
    <x v="2"/>
    <s v="KTOE"/>
    <x v="19"/>
    <x v="3"/>
    <x v="1"/>
    <n v="9.21096E-2"/>
  </r>
  <r>
    <x v="7"/>
    <x v="2"/>
    <x v="2"/>
    <s v="KTOE"/>
    <x v="2"/>
    <x v="3"/>
    <x v="1"/>
    <n v="0.75362399999999996"/>
  </r>
  <r>
    <x v="8"/>
    <x v="2"/>
    <x v="2"/>
    <s v="KTOE"/>
    <x v="29"/>
    <x v="3"/>
    <x v="1"/>
    <n v="0.42286679999999999"/>
  </r>
  <r>
    <x v="14"/>
    <x v="0"/>
    <x v="0"/>
    <s v="KTOE"/>
    <x v="17"/>
    <x v="3"/>
    <x v="0"/>
    <n v="41.152057200000002"/>
  </r>
  <r>
    <x v="8"/>
    <x v="0"/>
    <x v="0"/>
    <s v="KTOE"/>
    <x v="29"/>
    <x v="4"/>
    <x v="0"/>
    <n v="0.43124040000000002"/>
  </r>
  <r>
    <x v="7"/>
    <x v="0"/>
    <x v="0"/>
    <s v="KTOE"/>
    <x v="24"/>
    <x v="4"/>
    <x v="0"/>
    <n v="4.1868000000000002E-2"/>
  </r>
  <r>
    <x v="7"/>
    <x v="0"/>
    <x v="0"/>
    <s v="KTOE"/>
    <x v="8"/>
    <x v="5"/>
    <x v="0"/>
    <n v="7.5362399999999996E-2"/>
  </r>
  <r>
    <x v="7"/>
    <x v="0"/>
    <x v="0"/>
    <s v="KTOE"/>
    <x v="12"/>
    <x v="0"/>
    <x v="0"/>
    <n v="5.0241599999999997E-2"/>
  </r>
  <r>
    <x v="7"/>
    <x v="0"/>
    <x v="0"/>
    <s v="KTOE"/>
    <x v="3"/>
    <x v="1"/>
    <x v="0"/>
    <n v="97.987867199999997"/>
  </r>
  <r>
    <x v="1"/>
    <x v="2"/>
    <x v="2"/>
    <s v="KTOE"/>
    <x v="33"/>
    <x v="0"/>
    <x v="0"/>
    <n v="28.034812800000001"/>
  </r>
  <r>
    <x v="1"/>
    <x v="2"/>
    <x v="2"/>
    <s v="KTOE"/>
    <x v="29"/>
    <x v="1"/>
    <x v="0"/>
    <n v="8.9681256000000005"/>
  </r>
  <r>
    <x v="8"/>
    <x v="2"/>
    <x v="2"/>
    <s v="KTOE"/>
    <x v="17"/>
    <x v="5"/>
    <x v="0"/>
    <n v="0.9085356"/>
  </r>
  <r>
    <x v="8"/>
    <x v="2"/>
    <x v="2"/>
    <s v="KTOE"/>
    <x v="11"/>
    <x v="0"/>
    <x v="0"/>
    <n v="22.7385108"/>
  </r>
  <r>
    <x v="8"/>
    <x v="2"/>
    <x v="2"/>
    <s v="KTOE"/>
    <x v="25"/>
    <x v="0"/>
    <x v="0"/>
    <n v="3.2489568000000002"/>
  </r>
  <r>
    <x v="9"/>
    <x v="2"/>
    <x v="2"/>
    <s v="KTOE"/>
    <x v="14"/>
    <x v="5"/>
    <x v="0"/>
    <n v="17.555252400000001"/>
  </r>
  <r>
    <x v="9"/>
    <x v="2"/>
    <x v="2"/>
    <s v="KTOE"/>
    <x v="19"/>
    <x v="2"/>
    <x v="0"/>
    <n v="2.0934000000000001E-2"/>
  </r>
  <r>
    <x v="7"/>
    <x v="2"/>
    <x v="2"/>
    <s v="KTOE"/>
    <x v="28"/>
    <x v="2"/>
    <x v="0"/>
    <n v="0.25958160000000002"/>
  </r>
  <r>
    <x v="7"/>
    <x v="2"/>
    <x v="2"/>
    <s v="KTOE"/>
    <x v="27"/>
    <x v="2"/>
    <x v="0"/>
    <n v="8.3736000000000005E-2"/>
  </r>
  <r>
    <x v="3"/>
    <x v="0"/>
    <x v="0"/>
    <s v="KTOE"/>
    <x v="19"/>
    <x v="2"/>
    <x v="0"/>
    <n v="6.6988800000000001E-2"/>
  </r>
  <r>
    <x v="10"/>
    <x v="0"/>
    <x v="0"/>
    <s v="KTOE"/>
    <x v="30"/>
    <x v="0"/>
    <x v="0"/>
    <n v="0.54847080000000004"/>
  </r>
  <r>
    <x v="0"/>
    <x v="0"/>
    <x v="0"/>
    <s v="KTOE"/>
    <x v="23"/>
    <x v="2"/>
    <x v="0"/>
    <n v="725.81527440000002"/>
  </r>
  <r>
    <x v="0"/>
    <x v="0"/>
    <x v="0"/>
    <s v="KTOE"/>
    <x v="18"/>
    <x v="1"/>
    <x v="0"/>
    <n v="5632.8872256000004"/>
  </r>
  <r>
    <x v="0"/>
    <x v="0"/>
    <x v="0"/>
    <s v="KTOE"/>
    <x v="27"/>
    <x v="2"/>
    <x v="0"/>
    <n v="215.536464"/>
  </r>
  <r>
    <x v="0"/>
    <x v="0"/>
    <x v="0"/>
    <s v="KTOE"/>
    <x v="25"/>
    <x v="0"/>
    <x v="0"/>
    <n v="4898.3550335999998"/>
  </r>
  <r>
    <x v="1"/>
    <x v="0"/>
    <x v="0"/>
    <s v="KTOE"/>
    <x v="33"/>
    <x v="2"/>
    <x v="0"/>
    <n v="5082.3020915999996"/>
  </r>
  <r>
    <x v="1"/>
    <x v="0"/>
    <x v="0"/>
    <s v="KTOE"/>
    <x v="5"/>
    <x v="2"/>
    <x v="0"/>
    <n v="342.20809800000001"/>
  </r>
  <r>
    <x v="12"/>
    <x v="0"/>
    <x v="0"/>
    <s v="KTOE"/>
    <x v="8"/>
    <x v="3"/>
    <x v="0"/>
    <n v="11.3587884"/>
  </r>
  <r>
    <x v="13"/>
    <x v="4"/>
    <x v="4"/>
    <s v="KTOE"/>
    <x v="14"/>
    <x v="3"/>
    <x v="5"/>
    <n v="14.507262000000001"/>
  </r>
  <r>
    <x v="13"/>
    <x v="4"/>
    <x v="4"/>
    <s v="KTOE"/>
    <x v="10"/>
    <x v="0"/>
    <x v="5"/>
    <n v="0.64895400000000003"/>
  </r>
  <r>
    <x v="1"/>
    <x v="2"/>
    <x v="2"/>
    <s v="KTOE"/>
    <x v="29"/>
    <x v="4"/>
    <x v="4"/>
    <n v="5.1748848000000001"/>
  </r>
  <r>
    <x v="3"/>
    <x v="2"/>
    <x v="2"/>
    <s v="KTOE"/>
    <x v="17"/>
    <x v="3"/>
    <x v="4"/>
    <n v="0.86248080000000005"/>
  </r>
  <r>
    <x v="8"/>
    <x v="2"/>
    <x v="2"/>
    <s v="KTOE"/>
    <x v="11"/>
    <x v="1"/>
    <x v="4"/>
    <n v="22.336577999999999"/>
  </r>
  <r>
    <x v="6"/>
    <x v="2"/>
    <x v="2"/>
    <s v="KTOE"/>
    <x v="11"/>
    <x v="2"/>
    <x v="4"/>
    <n v="0.28051559999999998"/>
  </r>
  <r>
    <x v="7"/>
    <x v="2"/>
    <x v="2"/>
    <s v="KTOE"/>
    <x v="7"/>
    <x v="0"/>
    <x v="4"/>
    <n v="0.51916320000000005"/>
  </r>
  <r>
    <x v="7"/>
    <x v="2"/>
    <x v="2"/>
    <s v="KTOE"/>
    <x v="28"/>
    <x v="2"/>
    <x v="4"/>
    <n v="0.25958160000000002"/>
  </r>
  <r>
    <x v="0"/>
    <x v="1"/>
    <x v="1"/>
    <s v="KTOE"/>
    <x v="7"/>
    <x v="0"/>
    <x v="2"/>
    <n v="8.8634556"/>
  </r>
  <r>
    <x v="0"/>
    <x v="1"/>
    <x v="1"/>
    <s v="KTOE"/>
    <x v="27"/>
    <x v="3"/>
    <x v="2"/>
    <n v="0.72431639999999997"/>
  </r>
  <r>
    <x v="4"/>
    <x v="0"/>
    <x v="0"/>
    <s v="KTOE"/>
    <x v="18"/>
    <x v="0"/>
    <x v="1"/>
    <n v="137.31029280000001"/>
  </r>
  <r>
    <x v="12"/>
    <x v="0"/>
    <x v="0"/>
    <s v="KTOE"/>
    <x v="19"/>
    <x v="3"/>
    <x v="1"/>
    <n v="0.13816439999999999"/>
  </r>
  <r>
    <x v="1"/>
    <x v="10"/>
    <x v="10"/>
    <s v="KTOE"/>
    <x v="4"/>
    <x v="3"/>
    <x v="6"/>
    <n v="0.1214172"/>
  </r>
  <r>
    <x v="3"/>
    <x v="7"/>
    <x v="7"/>
    <s v="KTOE"/>
    <x v="3"/>
    <x v="2"/>
    <x v="5"/>
    <n v="28.298581200000001"/>
  </r>
  <r>
    <x v="0"/>
    <x v="8"/>
    <x v="8"/>
    <s v="KTOE"/>
    <x v="11"/>
    <x v="5"/>
    <x v="7"/>
    <n v="21.549459599999999"/>
  </r>
  <r>
    <x v="2"/>
    <x v="5"/>
    <x v="5"/>
    <s v="KTOE"/>
    <x v="8"/>
    <x v="4"/>
    <x v="1"/>
    <n v="9.5165963999999992"/>
  </r>
  <r>
    <x v="1"/>
    <x v="9"/>
    <x v="9"/>
    <s v="KTOE"/>
    <x v="11"/>
    <x v="1"/>
    <x v="1"/>
    <n v="964.50474240000005"/>
  </r>
  <r>
    <x v="3"/>
    <x v="6"/>
    <x v="6"/>
    <s v="KTOE"/>
    <x v="0"/>
    <x v="3"/>
    <x v="1"/>
    <n v="7.1175600000000006E-2"/>
  </r>
  <r>
    <x v="5"/>
    <x v="6"/>
    <x v="6"/>
    <s v="KTOE"/>
    <x v="6"/>
    <x v="1"/>
    <x v="1"/>
    <n v="6.4811664000000002"/>
  </r>
  <r>
    <x v="5"/>
    <x v="6"/>
    <x v="6"/>
    <s v="KTOE"/>
    <x v="6"/>
    <x v="4"/>
    <x v="0"/>
    <n v="5.7233555999999997"/>
  </r>
  <r>
    <x v="3"/>
    <x v="6"/>
    <x v="6"/>
    <s v="KTOE"/>
    <x v="3"/>
    <x v="3"/>
    <x v="0"/>
    <n v="20.469265199999999"/>
  </r>
  <r>
    <x v="1"/>
    <x v="5"/>
    <x v="5"/>
    <s v="KTOE"/>
    <x v="8"/>
    <x v="2"/>
    <x v="3"/>
    <n v="5.4972684000000003"/>
  </r>
  <r>
    <x v="1"/>
    <x v="9"/>
    <x v="9"/>
    <s v="KTOE"/>
    <x v="13"/>
    <x v="5"/>
    <x v="6"/>
    <n v="289.52140680000002"/>
  </r>
  <r>
    <x v="1"/>
    <x v="10"/>
    <x v="10"/>
    <s v="KTOE"/>
    <x v="13"/>
    <x v="1"/>
    <x v="6"/>
    <n v="4.1868000000000002E-2"/>
  </r>
  <r>
    <x v="1"/>
    <x v="10"/>
    <x v="10"/>
    <s v="KTOE"/>
    <x v="11"/>
    <x v="5"/>
    <x v="6"/>
    <n v="2.8805184000000001"/>
  </r>
  <r>
    <x v="1"/>
    <x v="10"/>
    <x v="10"/>
    <s v="KTOE"/>
    <x v="12"/>
    <x v="4"/>
    <x v="6"/>
    <n v="17.400340799999999"/>
  </r>
  <r>
    <x v="6"/>
    <x v="6"/>
    <x v="6"/>
    <s v="KTOE"/>
    <x v="10"/>
    <x v="4"/>
    <x v="5"/>
    <n v="0.21352679999999999"/>
  </r>
  <r>
    <x v="6"/>
    <x v="6"/>
    <x v="6"/>
    <s v="KTOE"/>
    <x v="3"/>
    <x v="4"/>
    <x v="5"/>
    <n v="13.8624948"/>
  </r>
  <r>
    <x v="1"/>
    <x v="7"/>
    <x v="7"/>
    <s v="KTOE"/>
    <x v="8"/>
    <x v="5"/>
    <x v="5"/>
    <n v="46.494413999999999"/>
  </r>
  <r>
    <x v="8"/>
    <x v="7"/>
    <x v="7"/>
    <s v="KTOE"/>
    <x v="33"/>
    <x v="3"/>
    <x v="5"/>
    <n v="0.20515320000000001"/>
  </r>
  <r>
    <x v="7"/>
    <x v="7"/>
    <x v="7"/>
    <s v="KTOE"/>
    <x v="8"/>
    <x v="1"/>
    <x v="5"/>
    <n v="7.95492E-2"/>
  </r>
  <r>
    <x v="7"/>
    <x v="7"/>
    <x v="7"/>
    <s v="KTOE"/>
    <x v="2"/>
    <x v="0"/>
    <x v="5"/>
    <n v="6.6151439999999999"/>
  </r>
  <r>
    <x v="1"/>
    <x v="6"/>
    <x v="6"/>
    <s v="KTOE"/>
    <x v="13"/>
    <x v="2"/>
    <x v="5"/>
    <n v="76.023914399999995"/>
  </r>
  <r>
    <x v="1"/>
    <x v="8"/>
    <x v="8"/>
    <s v="KTOE"/>
    <x v="12"/>
    <x v="5"/>
    <x v="7"/>
    <n v="1.0132056"/>
  </r>
  <r>
    <x v="0"/>
    <x v="8"/>
    <x v="8"/>
    <s v="KTOE"/>
    <x v="12"/>
    <x v="0"/>
    <x v="7"/>
    <n v="6.0206184"/>
  </r>
  <r>
    <x v="4"/>
    <x v="5"/>
    <x v="5"/>
    <s v="KTOE"/>
    <x v="14"/>
    <x v="4"/>
    <x v="1"/>
    <n v="5.2083792000000004"/>
  </r>
  <r>
    <x v="1"/>
    <x v="5"/>
    <x v="5"/>
    <s v="KTOE"/>
    <x v="8"/>
    <x v="5"/>
    <x v="1"/>
    <n v="7.8083819999999999"/>
  </r>
  <r>
    <x v="8"/>
    <x v="10"/>
    <x v="10"/>
    <s v="KTOE"/>
    <x v="6"/>
    <x v="1"/>
    <x v="1"/>
    <n v="7.95492E-2"/>
  </r>
  <r>
    <x v="0"/>
    <x v="6"/>
    <x v="6"/>
    <s v="KTOE"/>
    <x v="11"/>
    <x v="1"/>
    <x v="1"/>
    <n v="160.06555080000001"/>
  </r>
  <r>
    <x v="8"/>
    <x v="6"/>
    <x v="6"/>
    <s v="KTOE"/>
    <x v="33"/>
    <x v="1"/>
    <x v="1"/>
    <n v="3.3494400000000001E-2"/>
  </r>
  <r>
    <x v="0"/>
    <x v="7"/>
    <x v="7"/>
    <s v="KTOE"/>
    <x v="13"/>
    <x v="4"/>
    <x v="1"/>
    <n v="374.2329312"/>
  </r>
  <r>
    <x v="1"/>
    <x v="7"/>
    <x v="7"/>
    <s v="KTOE"/>
    <x v="13"/>
    <x v="2"/>
    <x v="1"/>
    <n v="76.023914399999995"/>
  </r>
  <r>
    <x v="1"/>
    <x v="7"/>
    <x v="7"/>
    <s v="KTOE"/>
    <x v="8"/>
    <x v="1"/>
    <x v="1"/>
    <n v="62.923417200000003"/>
  </r>
  <r>
    <x v="7"/>
    <x v="7"/>
    <x v="7"/>
    <s v="KTOE"/>
    <x v="11"/>
    <x v="1"/>
    <x v="1"/>
    <n v="15.419984400000001"/>
  </r>
  <r>
    <x v="7"/>
    <x v="7"/>
    <x v="7"/>
    <s v="KTOE"/>
    <x v="1"/>
    <x v="3"/>
    <x v="1"/>
    <n v="17.8441416"/>
  </r>
  <r>
    <x v="0"/>
    <x v="8"/>
    <x v="8"/>
    <s v="KTOE"/>
    <x v="12"/>
    <x v="2"/>
    <x v="1"/>
    <n v="6.6444516"/>
  </r>
  <r>
    <x v="1"/>
    <x v="8"/>
    <x v="8"/>
    <s v="KTOE"/>
    <x v="12"/>
    <x v="0"/>
    <x v="0"/>
    <n v="0.33075719999999997"/>
  </r>
  <r>
    <x v="7"/>
    <x v="6"/>
    <x v="6"/>
    <s v="KTOE"/>
    <x v="2"/>
    <x v="5"/>
    <x v="0"/>
    <n v="12.752992799999999"/>
  </r>
  <r>
    <x v="2"/>
    <x v="5"/>
    <x v="5"/>
    <s v="KTOE"/>
    <x v="14"/>
    <x v="5"/>
    <x v="3"/>
    <n v="151.34863319999999"/>
  </r>
  <r>
    <x v="0"/>
    <x v="9"/>
    <x v="9"/>
    <s v="KTOE"/>
    <x v="7"/>
    <x v="1"/>
    <x v="6"/>
    <n v="35.139812399999997"/>
  </r>
  <r>
    <x v="0"/>
    <x v="9"/>
    <x v="9"/>
    <s v="KTOE"/>
    <x v="32"/>
    <x v="2"/>
    <x v="6"/>
    <n v="0.439614"/>
  </r>
  <r>
    <x v="1"/>
    <x v="9"/>
    <x v="9"/>
    <s v="KTOE"/>
    <x v="20"/>
    <x v="1"/>
    <x v="6"/>
    <n v="819.80056079999997"/>
  </r>
  <r>
    <x v="1"/>
    <x v="9"/>
    <x v="9"/>
    <s v="KTOE"/>
    <x v="33"/>
    <x v="1"/>
    <x v="6"/>
    <n v="2427.3140472"/>
  </r>
  <r>
    <x v="1"/>
    <x v="10"/>
    <x v="10"/>
    <s v="KTOE"/>
    <x v="21"/>
    <x v="3"/>
    <x v="6"/>
    <n v="0.40193279999999998"/>
  </r>
  <r>
    <x v="1"/>
    <x v="10"/>
    <x v="10"/>
    <s v="KTOE"/>
    <x v="6"/>
    <x v="0"/>
    <x v="6"/>
    <n v="36.240940799999997"/>
  </r>
  <r>
    <x v="10"/>
    <x v="6"/>
    <x v="6"/>
    <s v="KTOE"/>
    <x v="30"/>
    <x v="4"/>
    <x v="5"/>
    <n v="0.57777840000000003"/>
  </r>
  <r>
    <x v="14"/>
    <x v="6"/>
    <x v="6"/>
    <s v="KTOE"/>
    <x v="18"/>
    <x v="2"/>
    <x v="5"/>
    <n v="21.704371200000001"/>
  </r>
  <r>
    <x v="14"/>
    <x v="6"/>
    <x v="6"/>
    <s v="KTOE"/>
    <x v="23"/>
    <x v="5"/>
    <x v="5"/>
    <n v="7.9046783999999999"/>
  </r>
  <r>
    <x v="8"/>
    <x v="6"/>
    <x v="6"/>
    <s v="KTOE"/>
    <x v="13"/>
    <x v="3"/>
    <x v="5"/>
    <n v="5.8615199999999999E-2"/>
  </r>
  <r>
    <x v="13"/>
    <x v="6"/>
    <x v="6"/>
    <s v="KTOE"/>
    <x v="14"/>
    <x v="5"/>
    <x v="5"/>
    <n v="27.879901199999999"/>
  </r>
  <r>
    <x v="7"/>
    <x v="6"/>
    <x v="6"/>
    <s v="KTOE"/>
    <x v="23"/>
    <x v="3"/>
    <x v="5"/>
    <n v="0.32238359999999999"/>
  </r>
  <r>
    <x v="7"/>
    <x v="6"/>
    <x v="6"/>
    <s v="KTOE"/>
    <x v="18"/>
    <x v="1"/>
    <x v="5"/>
    <n v="6.6988800000000001E-2"/>
  </r>
  <r>
    <x v="7"/>
    <x v="6"/>
    <x v="6"/>
    <s v="KTOE"/>
    <x v="19"/>
    <x v="0"/>
    <x v="5"/>
    <n v="1.2099852"/>
  </r>
  <r>
    <x v="7"/>
    <x v="6"/>
    <x v="6"/>
    <s v="KTOE"/>
    <x v="11"/>
    <x v="0"/>
    <x v="5"/>
    <n v="10.8061308"/>
  </r>
  <r>
    <x v="0"/>
    <x v="7"/>
    <x v="7"/>
    <s v="KTOE"/>
    <x v="32"/>
    <x v="1"/>
    <x v="5"/>
    <n v="4.1868000000000001E-3"/>
  </r>
  <r>
    <x v="1"/>
    <x v="7"/>
    <x v="7"/>
    <s v="KTOE"/>
    <x v="6"/>
    <x v="5"/>
    <x v="5"/>
    <n v="18.237700799999999"/>
  </r>
  <r>
    <x v="1"/>
    <x v="7"/>
    <x v="7"/>
    <s v="KTOE"/>
    <x v="20"/>
    <x v="0"/>
    <x v="5"/>
    <n v="153.8188452"/>
  </r>
  <r>
    <x v="3"/>
    <x v="7"/>
    <x v="7"/>
    <s v="KTOE"/>
    <x v="18"/>
    <x v="0"/>
    <x v="5"/>
    <n v="0.90016200000000002"/>
  </r>
  <r>
    <x v="3"/>
    <x v="7"/>
    <x v="7"/>
    <s v="KTOE"/>
    <x v="27"/>
    <x v="0"/>
    <x v="5"/>
    <n v="3.2615172000000001"/>
  </r>
  <r>
    <x v="8"/>
    <x v="7"/>
    <x v="7"/>
    <s v="KTOE"/>
    <x v="13"/>
    <x v="0"/>
    <x v="5"/>
    <n v="7.5362399999999996E-2"/>
  </r>
  <r>
    <x v="13"/>
    <x v="7"/>
    <x v="7"/>
    <s v="KTOE"/>
    <x v="18"/>
    <x v="2"/>
    <x v="5"/>
    <n v="7.5362399999999996E-2"/>
  </r>
  <r>
    <x v="7"/>
    <x v="7"/>
    <x v="7"/>
    <s v="KTOE"/>
    <x v="18"/>
    <x v="4"/>
    <x v="5"/>
    <n v="1.67472E-2"/>
  </r>
  <r>
    <x v="7"/>
    <x v="7"/>
    <x v="7"/>
    <s v="KTOE"/>
    <x v="19"/>
    <x v="5"/>
    <x v="5"/>
    <n v="1.0467"/>
  </r>
  <r>
    <x v="0"/>
    <x v="6"/>
    <x v="6"/>
    <s v="KTOE"/>
    <x v="4"/>
    <x v="1"/>
    <x v="5"/>
    <n v="0.61127279999999995"/>
  </r>
  <r>
    <x v="0"/>
    <x v="6"/>
    <x v="6"/>
    <s v="KTOE"/>
    <x v="7"/>
    <x v="1"/>
    <x v="5"/>
    <n v="49.827106800000003"/>
  </r>
  <r>
    <x v="1"/>
    <x v="6"/>
    <x v="6"/>
    <s v="KTOE"/>
    <x v="6"/>
    <x v="3"/>
    <x v="5"/>
    <n v="21.072164399999998"/>
  </r>
  <r>
    <x v="0"/>
    <x v="8"/>
    <x v="8"/>
    <s v="KTOE"/>
    <x v="28"/>
    <x v="1"/>
    <x v="7"/>
    <n v="30.1533336"/>
  </r>
  <r>
    <x v="0"/>
    <x v="8"/>
    <x v="8"/>
    <s v="KTOE"/>
    <x v="18"/>
    <x v="1"/>
    <x v="7"/>
    <n v="51.639991199999997"/>
  </r>
  <r>
    <x v="0"/>
    <x v="8"/>
    <x v="8"/>
    <s v="KTOE"/>
    <x v="17"/>
    <x v="1"/>
    <x v="7"/>
    <n v="3.3745607999999998"/>
  </r>
  <r>
    <x v="0"/>
    <x v="5"/>
    <x v="5"/>
    <s v="KTOE"/>
    <x v="4"/>
    <x v="0"/>
    <x v="1"/>
    <n v="5.0241599999999997E-2"/>
  </r>
  <r>
    <x v="0"/>
    <x v="5"/>
    <x v="5"/>
    <s v="KTOE"/>
    <x v="29"/>
    <x v="4"/>
    <x v="1"/>
    <n v="54.152071200000002"/>
  </r>
  <r>
    <x v="0"/>
    <x v="9"/>
    <x v="9"/>
    <s v="KTOE"/>
    <x v="7"/>
    <x v="3"/>
    <x v="1"/>
    <n v="34.411309199999998"/>
  </r>
  <r>
    <x v="0"/>
    <x v="9"/>
    <x v="9"/>
    <s v="KTOE"/>
    <x v="18"/>
    <x v="5"/>
    <x v="1"/>
    <n v="32.703094800000002"/>
  </r>
  <r>
    <x v="1"/>
    <x v="9"/>
    <x v="9"/>
    <s v="KTOE"/>
    <x v="33"/>
    <x v="1"/>
    <x v="1"/>
    <n v="2427.3140472"/>
  </r>
  <r>
    <x v="1"/>
    <x v="10"/>
    <x v="10"/>
    <s v="KTOE"/>
    <x v="20"/>
    <x v="2"/>
    <x v="1"/>
    <n v="62.320518"/>
  </r>
  <r>
    <x v="1"/>
    <x v="10"/>
    <x v="10"/>
    <s v="KTOE"/>
    <x v="33"/>
    <x v="1"/>
    <x v="1"/>
    <n v="175.64044680000001"/>
  </r>
  <r>
    <x v="0"/>
    <x v="6"/>
    <x v="6"/>
    <s v="KTOE"/>
    <x v="18"/>
    <x v="5"/>
    <x v="1"/>
    <n v="0.52334999999999998"/>
  </r>
  <r>
    <x v="0"/>
    <x v="6"/>
    <x v="6"/>
    <s v="KTOE"/>
    <x v="27"/>
    <x v="3"/>
    <x v="1"/>
    <n v="84.029076000000003"/>
  </r>
  <r>
    <x v="1"/>
    <x v="6"/>
    <x v="6"/>
    <s v="KTOE"/>
    <x v="20"/>
    <x v="5"/>
    <x v="1"/>
    <n v="103.2716088"/>
  </r>
  <r>
    <x v="1"/>
    <x v="6"/>
    <x v="6"/>
    <s v="KTOE"/>
    <x v="29"/>
    <x v="2"/>
    <x v="1"/>
    <n v="4.0025807999999996"/>
  </r>
  <r>
    <x v="3"/>
    <x v="6"/>
    <x v="6"/>
    <s v="KTOE"/>
    <x v="18"/>
    <x v="5"/>
    <x v="1"/>
    <n v="0.90016200000000002"/>
  </r>
  <r>
    <x v="3"/>
    <x v="6"/>
    <x v="6"/>
    <s v="KTOE"/>
    <x v="27"/>
    <x v="5"/>
    <x v="1"/>
    <n v="2.8009691999999999"/>
  </r>
  <r>
    <x v="14"/>
    <x v="6"/>
    <x v="6"/>
    <s v="KTOE"/>
    <x v="11"/>
    <x v="4"/>
    <x v="1"/>
    <n v="53.377513200000003"/>
  </r>
  <r>
    <x v="14"/>
    <x v="6"/>
    <x v="6"/>
    <s v="KTOE"/>
    <x v="31"/>
    <x v="1"/>
    <x v="1"/>
    <n v="15.813543599999999"/>
  </r>
  <r>
    <x v="14"/>
    <x v="6"/>
    <x v="6"/>
    <s v="KTOE"/>
    <x v="1"/>
    <x v="3"/>
    <x v="1"/>
    <n v="11.9365668"/>
  </r>
  <r>
    <x v="7"/>
    <x v="6"/>
    <x v="6"/>
    <s v="KTOE"/>
    <x v="23"/>
    <x v="4"/>
    <x v="1"/>
    <n v="0.39774599999999999"/>
  </r>
  <r>
    <x v="7"/>
    <x v="6"/>
    <x v="6"/>
    <s v="KTOE"/>
    <x v="18"/>
    <x v="3"/>
    <x v="1"/>
    <n v="1.2560399999999999E-2"/>
  </r>
  <r>
    <x v="7"/>
    <x v="6"/>
    <x v="6"/>
    <s v="KTOE"/>
    <x v="11"/>
    <x v="4"/>
    <x v="1"/>
    <n v="11.0824596"/>
  </r>
  <r>
    <x v="1"/>
    <x v="7"/>
    <x v="7"/>
    <s v="KTOE"/>
    <x v="6"/>
    <x v="0"/>
    <x v="1"/>
    <n v="22.8348072"/>
  </r>
  <r>
    <x v="1"/>
    <x v="7"/>
    <x v="7"/>
    <s v="KTOE"/>
    <x v="20"/>
    <x v="1"/>
    <x v="1"/>
    <n v="135.43041959999999"/>
  </r>
  <r>
    <x v="8"/>
    <x v="7"/>
    <x v="7"/>
    <s v="KTOE"/>
    <x v="11"/>
    <x v="3"/>
    <x v="1"/>
    <n v="0.48148200000000002"/>
  </r>
  <r>
    <x v="7"/>
    <x v="7"/>
    <x v="7"/>
    <s v="KTOE"/>
    <x v="14"/>
    <x v="3"/>
    <x v="1"/>
    <n v="13.272156000000001"/>
  </r>
  <r>
    <x v="7"/>
    <x v="7"/>
    <x v="7"/>
    <s v="KTOE"/>
    <x v="20"/>
    <x v="4"/>
    <x v="1"/>
    <n v="1.2560399999999999E-2"/>
  </r>
  <r>
    <x v="0"/>
    <x v="11"/>
    <x v="11"/>
    <s v="KTOE"/>
    <x v="0"/>
    <x v="2"/>
    <x v="1"/>
    <n v="61.093785599999997"/>
  </r>
  <r>
    <x v="0"/>
    <x v="6"/>
    <x v="6"/>
    <s v="KTOE"/>
    <x v="0"/>
    <x v="5"/>
    <x v="0"/>
    <n v="0.1088568"/>
  </r>
  <r>
    <x v="0"/>
    <x v="7"/>
    <x v="7"/>
    <s v="KTOE"/>
    <x v="0"/>
    <x v="1"/>
    <x v="5"/>
    <n v="0.1088568"/>
  </r>
  <r>
    <x v="0"/>
    <x v="6"/>
    <x v="6"/>
    <s v="KTOE"/>
    <x v="0"/>
    <x v="5"/>
    <x v="1"/>
    <n v="0.1088568"/>
  </r>
  <r>
    <x v="0"/>
    <x v="8"/>
    <x v="8"/>
    <s v="KTOE"/>
    <x v="1"/>
    <x v="2"/>
    <x v="7"/>
    <n v="1.4360724"/>
  </r>
  <r>
    <x v="0"/>
    <x v="11"/>
    <x v="11"/>
    <s v="KTOE"/>
    <x v="1"/>
    <x v="0"/>
    <x v="1"/>
    <n v="169.46073000000001"/>
  </r>
  <r>
    <x v="0"/>
    <x v="6"/>
    <x v="6"/>
    <s v="KTOE"/>
    <x v="1"/>
    <x v="5"/>
    <x v="0"/>
    <n v="3.5085383999999999"/>
  </r>
  <r>
    <x v="0"/>
    <x v="9"/>
    <x v="9"/>
    <s v="KTOE"/>
    <x v="1"/>
    <x v="0"/>
    <x v="1"/>
    <n v="0.44798759999999999"/>
  </r>
  <r>
    <x v="0"/>
    <x v="11"/>
    <x v="11"/>
    <s v="KTOE"/>
    <x v="1"/>
    <x v="3"/>
    <x v="0"/>
    <n v="168.64849079999999"/>
  </r>
  <r>
    <x v="0"/>
    <x v="6"/>
    <x v="6"/>
    <s v="KTOE"/>
    <x v="1"/>
    <x v="3"/>
    <x v="5"/>
    <n v="4.3040304000000003"/>
  </r>
  <r>
    <x v="0"/>
    <x v="6"/>
    <x v="6"/>
    <s v="KTOE"/>
    <x v="1"/>
    <x v="4"/>
    <x v="1"/>
    <n v="3.6718236000000002"/>
  </r>
  <r>
    <x v="0"/>
    <x v="8"/>
    <x v="8"/>
    <s v="KTOE"/>
    <x v="2"/>
    <x v="2"/>
    <x v="0"/>
    <n v="1.4946876"/>
  </r>
  <r>
    <x v="0"/>
    <x v="5"/>
    <x v="5"/>
    <s v="KTOE"/>
    <x v="2"/>
    <x v="1"/>
    <x v="1"/>
    <n v="585.20997"/>
  </r>
  <r>
    <x v="0"/>
    <x v="7"/>
    <x v="7"/>
    <s v="KTOE"/>
    <x v="2"/>
    <x v="5"/>
    <x v="5"/>
    <n v="16.521112800000001"/>
  </r>
  <r>
    <x v="0"/>
    <x v="5"/>
    <x v="5"/>
    <s v="KTOE"/>
    <x v="2"/>
    <x v="0"/>
    <x v="3"/>
    <n v="574.70110199999999"/>
  </r>
  <r>
    <x v="1"/>
    <x v="9"/>
    <x v="9"/>
    <s v="KTOE"/>
    <x v="11"/>
    <x v="3"/>
    <x v="6"/>
    <n v="974.14275599999996"/>
  </r>
  <r>
    <x v="3"/>
    <x v="6"/>
    <x v="6"/>
    <s v="KTOE"/>
    <x v="0"/>
    <x v="2"/>
    <x v="5"/>
    <n v="0.25120799999999999"/>
  </r>
  <r>
    <x v="3"/>
    <x v="7"/>
    <x v="7"/>
    <s v="KTOE"/>
    <x v="3"/>
    <x v="1"/>
    <x v="5"/>
    <n v="15.6293244"/>
  </r>
  <r>
    <x v="2"/>
    <x v="5"/>
    <x v="5"/>
    <s v="KTOE"/>
    <x v="8"/>
    <x v="0"/>
    <x v="1"/>
    <n v="17.772966"/>
  </r>
  <r>
    <x v="1"/>
    <x v="10"/>
    <x v="10"/>
    <s v="KTOE"/>
    <x v="5"/>
    <x v="2"/>
    <x v="1"/>
    <n v="64.4809068"/>
  </r>
  <r>
    <x v="0"/>
    <x v="6"/>
    <x v="6"/>
    <s v="KTOE"/>
    <x v="5"/>
    <x v="4"/>
    <x v="1"/>
    <n v="3888.3188412"/>
  </r>
  <r>
    <x v="3"/>
    <x v="6"/>
    <x v="6"/>
    <s v="KTOE"/>
    <x v="0"/>
    <x v="5"/>
    <x v="1"/>
    <n v="0.1088568"/>
  </r>
  <r>
    <x v="5"/>
    <x v="6"/>
    <x v="6"/>
    <s v="KTOE"/>
    <x v="6"/>
    <x v="0"/>
    <x v="0"/>
    <n v="6.6779460000000004"/>
  </r>
  <r>
    <x v="3"/>
    <x v="6"/>
    <x v="6"/>
    <s v="KTOE"/>
    <x v="3"/>
    <x v="5"/>
    <x v="0"/>
    <n v="19.945915200000002"/>
  </r>
  <r>
    <x v="1"/>
    <x v="5"/>
    <x v="5"/>
    <s v="KTOE"/>
    <x v="8"/>
    <x v="1"/>
    <x v="3"/>
    <n v="5.1916320000000002"/>
  </r>
  <r>
    <x v="0"/>
    <x v="5"/>
    <x v="5"/>
    <s v="KTOE"/>
    <x v="11"/>
    <x v="2"/>
    <x v="3"/>
    <n v="483.95221199999997"/>
  </r>
  <r>
    <x v="0"/>
    <x v="9"/>
    <x v="9"/>
    <s v="KTOE"/>
    <x v="27"/>
    <x v="4"/>
    <x v="6"/>
    <n v="28.2357792"/>
  </r>
  <r>
    <x v="1"/>
    <x v="9"/>
    <x v="9"/>
    <s v="KTOE"/>
    <x v="9"/>
    <x v="4"/>
    <x v="6"/>
    <n v="304.48502999999999"/>
  </r>
  <r>
    <x v="1"/>
    <x v="10"/>
    <x v="10"/>
    <s v="KTOE"/>
    <x v="8"/>
    <x v="3"/>
    <x v="6"/>
    <n v="0.1590984"/>
  </r>
  <r>
    <x v="6"/>
    <x v="6"/>
    <x v="6"/>
    <s v="KTOE"/>
    <x v="3"/>
    <x v="0"/>
    <x v="5"/>
    <n v="13.4061336"/>
  </r>
  <r>
    <x v="1"/>
    <x v="7"/>
    <x v="7"/>
    <s v="KTOE"/>
    <x v="13"/>
    <x v="4"/>
    <x v="5"/>
    <n v="66.909250799999995"/>
  </r>
  <r>
    <x v="8"/>
    <x v="7"/>
    <x v="7"/>
    <s v="KTOE"/>
    <x v="33"/>
    <x v="5"/>
    <x v="5"/>
    <n v="2.93076E-2"/>
  </r>
  <r>
    <x v="0"/>
    <x v="6"/>
    <x v="6"/>
    <s v="KTOE"/>
    <x v="18"/>
    <x v="3"/>
    <x v="5"/>
    <n v="21.172647600000001"/>
  </r>
  <r>
    <x v="1"/>
    <x v="6"/>
    <x v="6"/>
    <s v="KTOE"/>
    <x v="13"/>
    <x v="1"/>
    <x v="5"/>
    <n v="48.784593600000001"/>
  </r>
  <r>
    <x v="0"/>
    <x v="8"/>
    <x v="8"/>
    <s v="KTOE"/>
    <x v="27"/>
    <x v="2"/>
    <x v="7"/>
    <n v="0.3181968"/>
  </r>
  <r>
    <x v="0"/>
    <x v="5"/>
    <x v="5"/>
    <s v="KTOE"/>
    <x v="11"/>
    <x v="4"/>
    <x v="1"/>
    <n v="509.97317399999997"/>
  </r>
  <r>
    <x v="4"/>
    <x v="5"/>
    <x v="5"/>
    <s v="KTOE"/>
    <x v="14"/>
    <x v="0"/>
    <x v="1"/>
    <n v="5.4763343999999998"/>
  </r>
  <r>
    <x v="1"/>
    <x v="5"/>
    <x v="5"/>
    <s v="KTOE"/>
    <x v="15"/>
    <x v="4"/>
    <x v="1"/>
    <n v="4.1868000000000001E-3"/>
  </r>
  <r>
    <x v="1"/>
    <x v="9"/>
    <x v="9"/>
    <s v="KTOE"/>
    <x v="16"/>
    <x v="3"/>
    <x v="1"/>
    <n v="204.56286119999999"/>
  </r>
  <r>
    <x v="1"/>
    <x v="9"/>
    <x v="9"/>
    <s v="KTOE"/>
    <x v="13"/>
    <x v="3"/>
    <x v="1"/>
    <n v="240.69494520000001"/>
  </r>
  <r>
    <x v="1"/>
    <x v="6"/>
    <x v="6"/>
    <s v="KTOE"/>
    <x v="13"/>
    <x v="2"/>
    <x v="1"/>
    <n v="76.023914399999995"/>
  </r>
  <r>
    <x v="7"/>
    <x v="6"/>
    <x v="6"/>
    <s v="KTOE"/>
    <x v="2"/>
    <x v="3"/>
    <x v="1"/>
    <n v="6.5942100000000003"/>
  </r>
  <r>
    <x v="0"/>
    <x v="7"/>
    <x v="7"/>
    <s v="KTOE"/>
    <x v="13"/>
    <x v="0"/>
    <x v="1"/>
    <n v="363.52728359999998"/>
  </r>
  <r>
    <x v="0"/>
    <x v="7"/>
    <x v="7"/>
    <s v="KTOE"/>
    <x v="11"/>
    <x v="3"/>
    <x v="1"/>
    <n v="161.1834264"/>
  </r>
  <r>
    <x v="1"/>
    <x v="7"/>
    <x v="7"/>
    <s v="KTOE"/>
    <x v="13"/>
    <x v="1"/>
    <x v="1"/>
    <n v="48.784593600000001"/>
  </r>
  <r>
    <x v="7"/>
    <x v="7"/>
    <x v="7"/>
    <s v="KTOE"/>
    <x v="2"/>
    <x v="4"/>
    <x v="1"/>
    <n v="6.4811664000000002"/>
  </r>
  <r>
    <x v="7"/>
    <x v="7"/>
    <x v="7"/>
    <s v="KTOE"/>
    <x v="8"/>
    <x v="2"/>
    <x v="1"/>
    <n v="0.10467"/>
  </r>
  <r>
    <x v="7"/>
    <x v="7"/>
    <x v="7"/>
    <s v="KTOE"/>
    <x v="1"/>
    <x v="5"/>
    <x v="1"/>
    <n v="3.5001647999999999"/>
  </r>
  <r>
    <x v="0"/>
    <x v="8"/>
    <x v="8"/>
    <s v="KTOE"/>
    <x v="12"/>
    <x v="1"/>
    <x v="1"/>
    <n v="6.0122448000000004"/>
  </r>
  <r>
    <x v="1"/>
    <x v="8"/>
    <x v="8"/>
    <s v="KTOE"/>
    <x v="15"/>
    <x v="0"/>
    <x v="1"/>
    <n v="2.5120799999999999E-2"/>
  </r>
  <r>
    <x v="0"/>
    <x v="6"/>
    <x v="6"/>
    <s v="KTOE"/>
    <x v="18"/>
    <x v="1"/>
    <x v="0"/>
    <n v="12.1124124"/>
  </r>
  <r>
    <x v="0"/>
    <x v="8"/>
    <x v="8"/>
    <s v="KTOE"/>
    <x v="13"/>
    <x v="2"/>
    <x v="0"/>
    <n v="1.2769740000000001"/>
  </r>
  <r>
    <x v="7"/>
    <x v="6"/>
    <x v="6"/>
    <s v="KTOE"/>
    <x v="13"/>
    <x v="2"/>
    <x v="0"/>
    <n v="0.43542720000000001"/>
  </r>
  <r>
    <x v="0"/>
    <x v="11"/>
    <x v="11"/>
    <s v="KTOE"/>
    <x v="18"/>
    <x v="3"/>
    <x v="0"/>
    <n v="4777.7375124"/>
  </r>
  <r>
    <x v="1"/>
    <x v="5"/>
    <x v="5"/>
    <s v="KTOE"/>
    <x v="13"/>
    <x v="3"/>
    <x v="3"/>
    <n v="1.67472E-2"/>
  </r>
  <r>
    <x v="1"/>
    <x v="5"/>
    <x v="5"/>
    <s v="KTOE"/>
    <x v="20"/>
    <x v="3"/>
    <x v="3"/>
    <n v="0.46892159999999999"/>
  </r>
  <r>
    <x v="0"/>
    <x v="9"/>
    <x v="9"/>
    <s v="KTOE"/>
    <x v="17"/>
    <x v="2"/>
    <x v="6"/>
    <n v="27.306309599999999"/>
  </r>
  <r>
    <x v="0"/>
    <x v="9"/>
    <x v="9"/>
    <s v="KTOE"/>
    <x v="32"/>
    <x v="1"/>
    <x v="6"/>
    <n v="0.33913080000000001"/>
  </r>
  <r>
    <x v="1"/>
    <x v="9"/>
    <x v="9"/>
    <s v="KTOE"/>
    <x v="29"/>
    <x v="3"/>
    <x v="6"/>
    <n v="27.427726799999999"/>
  </r>
  <r>
    <x v="1"/>
    <x v="10"/>
    <x v="10"/>
    <s v="KTOE"/>
    <x v="21"/>
    <x v="5"/>
    <x v="6"/>
    <n v="0.1590984"/>
  </r>
  <r>
    <x v="1"/>
    <x v="10"/>
    <x v="10"/>
    <s v="KTOE"/>
    <x v="12"/>
    <x v="0"/>
    <x v="6"/>
    <n v="9.3198167999999999"/>
  </r>
  <r>
    <x v="10"/>
    <x v="6"/>
    <x v="6"/>
    <s v="KTOE"/>
    <x v="30"/>
    <x v="0"/>
    <x v="5"/>
    <n v="0.54847080000000004"/>
  </r>
  <r>
    <x v="10"/>
    <x v="6"/>
    <x v="6"/>
    <s v="KTOE"/>
    <x v="10"/>
    <x v="2"/>
    <x v="5"/>
    <n v="0.1590984"/>
  </r>
  <r>
    <x v="14"/>
    <x v="6"/>
    <x v="6"/>
    <s v="KTOE"/>
    <x v="18"/>
    <x v="1"/>
    <x v="5"/>
    <n v="21.867656400000001"/>
  </r>
  <r>
    <x v="14"/>
    <x v="6"/>
    <x v="6"/>
    <s v="KTOE"/>
    <x v="17"/>
    <x v="4"/>
    <x v="5"/>
    <n v="5.8363991999999998"/>
  </r>
  <r>
    <x v="14"/>
    <x v="6"/>
    <x v="6"/>
    <s v="KTOE"/>
    <x v="1"/>
    <x v="2"/>
    <x v="5"/>
    <n v="12.1877748"/>
  </r>
  <r>
    <x v="3"/>
    <x v="6"/>
    <x v="6"/>
    <s v="KTOE"/>
    <x v="26"/>
    <x v="4"/>
    <x v="5"/>
    <n v="8.2731168000000004"/>
  </r>
  <r>
    <x v="8"/>
    <x v="6"/>
    <x v="6"/>
    <s v="KTOE"/>
    <x v="13"/>
    <x v="5"/>
    <x v="5"/>
    <n v="8.3736000000000001E-3"/>
  </r>
  <r>
    <x v="13"/>
    <x v="6"/>
    <x v="6"/>
    <s v="KTOE"/>
    <x v="18"/>
    <x v="3"/>
    <x v="5"/>
    <n v="14.402592"/>
  </r>
  <r>
    <x v="7"/>
    <x v="6"/>
    <x v="6"/>
    <s v="KTOE"/>
    <x v="23"/>
    <x v="5"/>
    <x v="5"/>
    <n v="0.25120799999999999"/>
  </r>
  <r>
    <x v="13"/>
    <x v="7"/>
    <x v="7"/>
    <s v="KTOE"/>
    <x v="18"/>
    <x v="1"/>
    <x v="5"/>
    <n v="0.18003240000000001"/>
  </r>
  <r>
    <x v="7"/>
    <x v="7"/>
    <x v="7"/>
    <s v="KTOE"/>
    <x v="23"/>
    <x v="2"/>
    <x v="5"/>
    <n v="0.39774599999999999"/>
  </r>
  <r>
    <x v="7"/>
    <x v="7"/>
    <x v="7"/>
    <s v="KTOE"/>
    <x v="18"/>
    <x v="0"/>
    <x v="5"/>
    <n v="3.3494400000000001E-2"/>
  </r>
  <r>
    <x v="1"/>
    <x v="6"/>
    <x v="6"/>
    <s v="KTOE"/>
    <x v="6"/>
    <x v="5"/>
    <x v="5"/>
    <n v="18.237700799999999"/>
  </r>
  <r>
    <x v="1"/>
    <x v="6"/>
    <x v="6"/>
    <s v="KTOE"/>
    <x v="11"/>
    <x v="4"/>
    <x v="5"/>
    <n v="341.5047156"/>
  </r>
  <r>
    <x v="1"/>
    <x v="6"/>
    <x v="6"/>
    <s v="KTOE"/>
    <x v="12"/>
    <x v="2"/>
    <x v="5"/>
    <n v="188.61534"/>
  </r>
  <r>
    <x v="0"/>
    <x v="5"/>
    <x v="5"/>
    <s v="KTOE"/>
    <x v="29"/>
    <x v="0"/>
    <x v="1"/>
    <n v="52.154967599999999"/>
  </r>
  <r>
    <x v="1"/>
    <x v="5"/>
    <x v="5"/>
    <s v="KTOE"/>
    <x v="20"/>
    <x v="4"/>
    <x v="1"/>
    <n v="0.12979080000000001"/>
  </r>
  <r>
    <x v="0"/>
    <x v="9"/>
    <x v="9"/>
    <s v="KTOE"/>
    <x v="7"/>
    <x v="5"/>
    <x v="1"/>
    <n v="37.291827599999998"/>
  </r>
  <r>
    <x v="0"/>
    <x v="9"/>
    <x v="9"/>
    <s v="KTOE"/>
    <x v="17"/>
    <x v="4"/>
    <x v="1"/>
    <n v="32.066701199999997"/>
  </r>
  <r>
    <x v="0"/>
    <x v="9"/>
    <x v="9"/>
    <s v="KTOE"/>
    <x v="32"/>
    <x v="2"/>
    <x v="1"/>
    <n v="0.439614"/>
  </r>
  <r>
    <x v="1"/>
    <x v="10"/>
    <x v="10"/>
    <s v="KTOE"/>
    <x v="20"/>
    <x v="1"/>
    <x v="1"/>
    <n v="48.880890000000001"/>
  </r>
  <r>
    <x v="1"/>
    <x v="10"/>
    <x v="10"/>
    <s v="KTOE"/>
    <x v="11"/>
    <x v="3"/>
    <x v="1"/>
    <n v="2.8386504000000001"/>
  </r>
  <r>
    <x v="1"/>
    <x v="10"/>
    <x v="10"/>
    <s v="KTOE"/>
    <x v="29"/>
    <x v="4"/>
    <x v="1"/>
    <n v="0.76199760000000005"/>
  </r>
  <r>
    <x v="0"/>
    <x v="6"/>
    <x v="6"/>
    <s v="KTOE"/>
    <x v="27"/>
    <x v="5"/>
    <x v="1"/>
    <n v="60.444831600000001"/>
  </r>
  <r>
    <x v="1"/>
    <x v="6"/>
    <x v="6"/>
    <s v="KTOE"/>
    <x v="6"/>
    <x v="2"/>
    <x v="1"/>
    <n v="23.550750000000001"/>
  </r>
  <r>
    <x v="1"/>
    <x v="6"/>
    <x v="6"/>
    <s v="KTOE"/>
    <x v="29"/>
    <x v="1"/>
    <x v="1"/>
    <n v="5.4302796000000004"/>
  </r>
  <r>
    <x v="8"/>
    <x v="6"/>
    <x v="6"/>
    <s v="KTOE"/>
    <x v="13"/>
    <x v="4"/>
    <x v="1"/>
    <n v="7.1175600000000006E-2"/>
  </r>
  <r>
    <x v="14"/>
    <x v="6"/>
    <x v="6"/>
    <s v="KTOE"/>
    <x v="33"/>
    <x v="3"/>
    <x v="1"/>
    <n v="15.595829999999999"/>
  </r>
  <r>
    <x v="14"/>
    <x v="6"/>
    <x v="6"/>
    <s v="KTOE"/>
    <x v="26"/>
    <x v="4"/>
    <x v="1"/>
    <n v="11.605809600000001"/>
  </r>
  <r>
    <x v="14"/>
    <x v="6"/>
    <x v="6"/>
    <s v="KTOE"/>
    <x v="11"/>
    <x v="0"/>
    <x v="1"/>
    <n v="65.322453600000003"/>
  </r>
  <r>
    <x v="14"/>
    <x v="6"/>
    <x v="6"/>
    <s v="KTOE"/>
    <x v="1"/>
    <x v="5"/>
    <x v="1"/>
    <n v="11.6686116"/>
  </r>
  <r>
    <x v="7"/>
    <x v="6"/>
    <x v="6"/>
    <s v="KTOE"/>
    <x v="18"/>
    <x v="5"/>
    <x v="1"/>
    <n v="5.8615199999999999E-2"/>
  </r>
  <r>
    <x v="7"/>
    <x v="6"/>
    <x v="6"/>
    <s v="KTOE"/>
    <x v="23"/>
    <x v="0"/>
    <x v="1"/>
    <n v="0.3181968"/>
  </r>
  <r>
    <x v="7"/>
    <x v="6"/>
    <x v="6"/>
    <s v="KTOE"/>
    <x v="26"/>
    <x v="3"/>
    <x v="1"/>
    <n v="5.4428400000000003"/>
  </r>
  <r>
    <x v="7"/>
    <x v="6"/>
    <x v="6"/>
    <s v="KTOE"/>
    <x v="11"/>
    <x v="0"/>
    <x v="1"/>
    <n v="10.8061308"/>
  </r>
  <r>
    <x v="8"/>
    <x v="7"/>
    <x v="7"/>
    <s v="KTOE"/>
    <x v="11"/>
    <x v="5"/>
    <x v="1"/>
    <n v="0.36425160000000001"/>
  </r>
  <r>
    <x v="7"/>
    <x v="7"/>
    <x v="7"/>
    <s v="KTOE"/>
    <x v="14"/>
    <x v="5"/>
    <x v="1"/>
    <n v="11.3336676"/>
  </r>
  <r>
    <x v="7"/>
    <x v="7"/>
    <x v="7"/>
    <s v="KTOE"/>
    <x v="19"/>
    <x v="3"/>
    <x v="1"/>
    <n v="0.7368768"/>
  </r>
  <r>
    <x v="0"/>
    <x v="11"/>
    <x v="11"/>
    <s v="KTOE"/>
    <x v="28"/>
    <x v="5"/>
    <x v="1"/>
    <n v="363.99201840000001"/>
  </r>
  <r>
    <x v="0"/>
    <x v="8"/>
    <x v="8"/>
    <s v="KTOE"/>
    <x v="7"/>
    <x v="2"/>
    <x v="0"/>
    <n v="29.496006000000001"/>
  </r>
  <r>
    <x v="14"/>
    <x v="6"/>
    <x v="6"/>
    <s v="KTOE"/>
    <x v="23"/>
    <x v="4"/>
    <x v="0"/>
    <n v="6.3555624000000002"/>
  </r>
  <r>
    <x v="14"/>
    <x v="6"/>
    <x v="6"/>
    <s v="KTOE"/>
    <x v="33"/>
    <x v="1"/>
    <x v="0"/>
    <n v="12.238016399999999"/>
  </r>
  <r>
    <x v="14"/>
    <x v="6"/>
    <x v="6"/>
    <s v="KTOE"/>
    <x v="26"/>
    <x v="3"/>
    <x v="0"/>
    <n v="17.278923599999999"/>
  </r>
  <r>
    <x v="14"/>
    <x v="6"/>
    <x v="6"/>
    <s v="KTOE"/>
    <x v="10"/>
    <x v="0"/>
    <x v="0"/>
    <n v="7.6157892"/>
  </r>
  <r>
    <x v="14"/>
    <x v="6"/>
    <x v="6"/>
    <s v="KTOE"/>
    <x v="11"/>
    <x v="5"/>
    <x v="0"/>
    <n v="69.752088000000001"/>
  </r>
  <r>
    <x v="14"/>
    <x v="6"/>
    <x v="6"/>
    <s v="KTOE"/>
    <x v="2"/>
    <x v="1"/>
    <x v="0"/>
    <n v="28.533041999999998"/>
  </r>
  <r>
    <x v="0"/>
    <x v="7"/>
    <x v="7"/>
    <s v="KTOE"/>
    <x v="0"/>
    <x v="4"/>
    <x v="1"/>
    <n v="0.1088568"/>
  </r>
  <r>
    <x v="0"/>
    <x v="8"/>
    <x v="8"/>
    <s v="KTOE"/>
    <x v="0"/>
    <x v="5"/>
    <x v="1"/>
    <n v="1.8086975999999999"/>
  </r>
  <r>
    <x v="0"/>
    <x v="6"/>
    <x v="6"/>
    <s v="KTOE"/>
    <x v="0"/>
    <x v="3"/>
    <x v="5"/>
    <n v="7.1175600000000006E-2"/>
  </r>
  <r>
    <x v="0"/>
    <x v="5"/>
    <x v="5"/>
    <s v="KTOE"/>
    <x v="1"/>
    <x v="1"/>
    <x v="1"/>
    <n v="24.463472400000001"/>
  </r>
  <r>
    <x v="0"/>
    <x v="7"/>
    <x v="7"/>
    <s v="KTOE"/>
    <x v="1"/>
    <x v="4"/>
    <x v="1"/>
    <n v="3.6718236000000002"/>
  </r>
  <r>
    <x v="0"/>
    <x v="7"/>
    <x v="7"/>
    <s v="KTOE"/>
    <x v="1"/>
    <x v="5"/>
    <x v="5"/>
    <n v="3.5085383999999999"/>
  </r>
  <r>
    <x v="0"/>
    <x v="5"/>
    <x v="5"/>
    <s v="KTOE"/>
    <x v="1"/>
    <x v="0"/>
    <x v="3"/>
    <n v="23.755903199999999"/>
  </r>
  <r>
    <x v="0"/>
    <x v="8"/>
    <x v="8"/>
    <s v="KTOE"/>
    <x v="2"/>
    <x v="3"/>
    <x v="7"/>
    <n v="1.4988744000000001"/>
  </r>
  <r>
    <x v="0"/>
    <x v="7"/>
    <x v="7"/>
    <s v="KTOE"/>
    <x v="2"/>
    <x v="2"/>
    <x v="1"/>
    <n v="23.521442400000002"/>
  </r>
  <r>
    <x v="0"/>
    <x v="6"/>
    <x v="6"/>
    <s v="KTOE"/>
    <x v="2"/>
    <x v="4"/>
    <x v="5"/>
    <n v="23.6009916"/>
  </r>
  <r>
    <x v="0"/>
    <x v="8"/>
    <x v="8"/>
    <s v="KTOE"/>
    <x v="2"/>
    <x v="1"/>
    <x v="1"/>
    <n v="1.214172"/>
  </r>
  <r>
    <x v="1"/>
    <x v="5"/>
    <x v="5"/>
    <s v="KTOE"/>
    <x v="11"/>
    <x v="1"/>
    <x v="3"/>
    <n v="1.6370388"/>
  </r>
  <r>
    <x v="0"/>
    <x v="9"/>
    <x v="9"/>
    <s v="KTOE"/>
    <x v="11"/>
    <x v="3"/>
    <x v="6"/>
    <n v="25.263151199999999"/>
  </r>
  <r>
    <x v="1"/>
    <x v="9"/>
    <x v="9"/>
    <s v="KTOE"/>
    <x v="7"/>
    <x v="2"/>
    <x v="6"/>
    <n v="280.51141319999999"/>
  </r>
  <r>
    <x v="1"/>
    <x v="9"/>
    <x v="9"/>
    <s v="KTOE"/>
    <x v="5"/>
    <x v="2"/>
    <x v="6"/>
    <n v="63.053207999999998"/>
  </r>
  <r>
    <x v="3"/>
    <x v="7"/>
    <x v="7"/>
    <s v="KTOE"/>
    <x v="0"/>
    <x v="1"/>
    <x v="5"/>
    <n v="0.1088568"/>
  </r>
  <r>
    <x v="0"/>
    <x v="6"/>
    <x v="6"/>
    <s v="KTOE"/>
    <x v="5"/>
    <x v="0"/>
    <x v="5"/>
    <n v="4219.0425468000003"/>
  </r>
  <r>
    <x v="1"/>
    <x v="9"/>
    <x v="9"/>
    <s v="KTOE"/>
    <x v="5"/>
    <x v="1"/>
    <x v="1"/>
    <n v="76.580758799999998"/>
  </r>
  <r>
    <x v="1"/>
    <x v="10"/>
    <x v="10"/>
    <s v="KTOE"/>
    <x v="4"/>
    <x v="3"/>
    <x v="1"/>
    <n v="0.1214172"/>
  </r>
  <r>
    <x v="3"/>
    <x v="7"/>
    <x v="7"/>
    <s v="KTOE"/>
    <x v="0"/>
    <x v="3"/>
    <x v="1"/>
    <n v="7.1175600000000006E-2"/>
  </r>
  <r>
    <x v="3"/>
    <x v="7"/>
    <x v="7"/>
    <s v="KTOE"/>
    <x v="1"/>
    <x v="4"/>
    <x v="1"/>
    <n v="0.51078959999999995"/>
  </r>
  <r>
    <x v="0"/>
    <x v="8"/>
    <x v="8"/>
    <s v="KTOE"/>
    <x v="11"/>
    <x v="5"/>
    <x v="0"/>
    <n v="21.549459599999999"/>
  </r>
  <r>
    <x v="1"/>
    <x v="6"/>
    <x v="6"/>
    <s v="KTOE"/>
    <x v="11"/>
    <x v="0"/>
    <x v="0"/>
    <n v="420.49707119999999"/>
  </r>
  <r>
    <x v="5"/>
    <x v="6"/>
    <x v="6"/>
    <s v="KTOE"/>
    <x v="9"/>
    <x v="1"/>
    <x v="0"/>
    <n v="14.758470000000001"/>
  </r>
  <r>
    <x v="3"/>
    <x v="6"/>
    <x v="6"/>
    <s v="KTOE"/>
    <x v="1"/>
    <x v="3"/>
    <x v="0"/>
    <n v="0.5149764"/>
  </r>
  <r>
    <x v="1"/>
    <x v="5"/>
    <x v="5"/>
    <s v="KTOE"/>
    <x v="15"/>
    <x v="4"/>
    <x v="3"/>
    <n v="4.1868000000000001E-3"/>
  </r>
  <r>
    <x v="0"/>
    <x v="9"/>
    <x v="9"/>
    <s v="KTOE"/>
    <x v="13"/>
    <x v="0"/>
    <x v="6"/>
    <n v="165.46233599999999"/>
  </r>
  <r>
    <x v="1"/>
    <x v="9"/>
    <x v="9"/>
    <s v="KTOE"/>
    <x v="8"/>
    <x v="3"/>
    <x v="6"/>
    <n v="59.703767999999997"/>
  </r>
  <r>
    <x v="1"/>
    <x v="9"/>
    <x v="9"/>
    <s v="KTOE"/>
    <x v="12"/>
    <x v="2"/>
    <x v="6"/>
    <n v="476.93094839999998"/>
  </r>
  <r>
    <x v="8"/>
    <x v="6"/>
    <x v="6"/>
    <s v="KTOE"/>
    <x v="33"/>
    <x v="3"/>
    <x v="5"/>
    <n v="0.20515320000000001"/>
  </r>
  <r>
    <x v="7"/>
    <x v="6"/>
    <x v="6"/>
    <s v="KTOE"/>
    <x v="13"/>
    <x v="4"/>
    <x v="5"/>
    <n v="2.2524983999999999"/>
  </r>
  <r>
    <x v="7"/>
    <x v="6"/>
    <x v="6"/>
    <s v="KTOE"/>
    <x v="8"/>
    <x v="4"/>
    <x v="5"/>
    <n v="0.10467"/>
  </r>
  <r>
    <x v="7"/>
    <x v="6"/>
    <x v="6"/>
    <s v="KTOE"/>
    <x v="1"/>
    <x v="3"/>
    <x v="5"/>
    <n v="17.8441416"/>
  </r>
  <r>
    <x v="0"/>
    <x v="7"/>
    <x v="7"/>
    <s v="KTOE"/>
    <x v="11"/>
    <x v="4"/>
    <x v="5"/>
    <n v="153.98213039999999"/>
  </r>
  <r>
    <x v="1"/>
    <x v="7"/>
    <x v="7"/>
    <s v="KTOE"/>
    <x v="16"/>
    <x v="2"/>
    <x v="5"/>
    <n v="89.220708000000002"/>
  </r>
  <r>
    <x v="1"/>
    <x v="7"/>
    <x v="7"/>
    <s v="KTOE"/>
    <x v="12"/>
    <x v="4"/>
    <x v="5"/>
    <n v="178.6256352"/>
  </r>
  <r>
    <x v="7"/>
    <x v="7"/>
    <x v="7"/>
    <s v="KTOE"/>
    <x v="11"/>
    <x v="3"/>
    <x v="5"/>
    <n v="9.2988827999999994"/>
  </r>
  <r>
    <x v="7"/>
    <x v="7"/>
    <x v="7"/>
    <s v="KTOE"/>
    <x v="1"/>
    <x v="4"/>
    <x v="5"/>
    <n v="17.048649600000001"/>
  </r>
  <r>
    <x v="7"/>
    <x v="7"/>
    <x v="7"/>
    <s v="KTOE"/>
    <x v="3"/>
    <x v="5"/>
    <x v="5"/>
    <n v="94.136011199999999"/>
  </r>
  <r>
    <x v="0"/>
    <x v="6"/>
    <x v="6"/>
    <s v="KTOE"/>
    <x v="11"/>
    <x v="1"/>
    <x v="5"/>
    <n v="160.06555080000001"/>
  </r>
  <r>
    <x v="1"/>
    <x v="6"/>
    <x v="6"/>
    <s v="KTOE"/>
    <x v="8"/>
    <x v="3"/>
    <x v="5"/>
    <n v="58.259321999999997"/>
  </r>
  <r>
    <x v="0"/>
    <x v="8"/>
    <x v="8"/>
    <s v="KTOE"/>
    <x v="13"/>
    <x v="3"/>
    <x v="7"/>
    <n v="1.2016115999999999"/>
  </r>
  <r>
    <x v="0"/>
    <x v="9"/>
    <x v="9"/>
    <s v="KTOE"/>
    <x v="11"/>
    <x v="0"/>
    <x v="1"/>
    <n v="27.787791599999998"/>
  </r>
  <r>
    <x v="0"/>
    <x v="9"/>
    <x v="9"/>
    <s v="KTOE"/>
    <x v="13"/>
    <x v="1"/>
    <x v="1"/>
    <n v="173.83174919999999"/>
  </r>
  <r>
    <x v="1"/>
    <x v="9"/>
    <x v="9"/>
    <s v="KTOE"/>
    <x v="8"/>
    <x v="5"/>
    <x v="1"/>
    <n v="60.557875199999998"/>
  </r>
  <r>
    <x v="1"/>
    <x v="9"/>
    <x v="9"/>
    <s v="KTOE"/>
    <x v="12"/>
    <x v="0"/>
    <x v="1"/>
    <n v="470.512584"/>
  </r>
  <r>
    <x v="1"/>
    <x v="10"/>
    <x v="10"/>
    <s v="KTOE"/>
    <x v="16"/>
    <x v="2"/>
    <x v="1"/>
    <n v="1.7207748"/>
  </r>
  <r>
    <x v="1"/>
    <x v="10"/>
    <x v="10"/>
    <s v="KTOE"/>
    <x v="13"/>
    <x v="2"/>
    <x v="1"/>
    <n v="3.3201323999999999"/>
  </r>
  <r>
    <x v="1"/>
    <x v="6"/>
    <x v="6"/>
    <s v="KTOE"/>
    <x v="12"/>
    <x v="5"/>
    <x v="1"/>
    <n v="145.4745528"/>
  </r>
  <r>
    <x v="7"/>
    <x v="6"/>
    <x v="6"/>
    <s v="KTOE"/>
    <x v="13"/>
    <x v="1"/>
    <x v="1"/>
    <n v="0.1172304"/>
  </r>
  <r>
    <x v="7"/>
    <x v="6"/>
    <x v="6"/>
    <s v="KTOE"/>
    <x v="1"/>
    <x v="2"/>
    <x v="1"/>
    <n v="16.186168800000001"/>
  </r>
  <r>
    <x v="7"/>
    <x v="6"/>
    <x v="6"/>
    <s v="KTOE"/>
    <x v="3"/>
    <x v="0"/>
    <x v="1"/>
    <n v="83.890911599999995"/>
  </r>
  <r>
    <x v="1"/>
    <x v="7"/>
    <x v="7"/>
    <s v="KTOE"/>
    <x v="16"/>
    <x v="4"/>
    <x v="1"/>
    <n v="89.216521200000003"/>
  </r>
  <r>
    <x v="6"/>
    <x v="7"/>
    <x v="7"/>
    <s v="KTOE"/>
    <x v="10"/>
    <x v="4"/>
    <x v="1"/>
    <n v="7.95492E-2"/>
  </r>
  <r>
    <x v="6"/>
    <x v="7"/>
    <x v="7"/>
    <s v="KTOE"/>
    <x v="3"/>
    <x v="5"/>
    <x v="1"/>
    <n v="14.067648"/>
  </r>
  <r>
    <x v="7"/>
    <x v="7"/>
    <x v="7"/>
    <s v="KTOE"/>
    <x v="13"/>
    <x v="3"/>
    <x v="1"/>
    <n v="0.38937240000000001"/>
  </r>
  <r>
    <x v="0"/>
    <x v="6"/>
    <x v="6"/>
    <s v="KTOE"/>
    <x v="11"/>
    <x v="5"/>
    <x v="0"/>
    <n v="156.01272839999999"/>
  </r>
  <r>
    <x v="0"/>
    <x v="8"/>
    <x v="8"/>
    <s v="KTOE"/>
    <x v="12"/>
    <x v="0"/>
    <x v="0"/>
    <n v="6.0206184"/>
  </r>
  <r>
    <x v="1"/>
    <x v="6"/>
    <x v="6"/>
    <s v="KTOE"/>
    <x v="12"/>
    <x v="2"/>
    <x v="0"/>
    <n v="188.61534"/>
  </r>
  <r>
    <x v="1"/>
    <x v="6"/>
    <x v="6"/>
    <s v="KTOE"/>
    <x v="8"/>
    <x v="5"/>
    <x v="0"/>
    <n v="46.494413999999999"/>
  </r>
  <r>
    <x v="6"/>
    <x v="6"/>
    <x v="6"/>
    <s v="KTOE"/>
    <x v="3"/>
    <x v="4"/>
    <x v="0"/>
    <n v="13.8624948"/>
  </r>
  <r>
    <x v="7"/>
    <x v="6"/>
    <x v="6"/>
    <s v="KTOE"/>
    <x v="11"/>
    <x v="1"/>
    <x v="0"/>
    <n v="15.419984400000001"/>
  </r>
  <r>
    <x v="7"/>
    <x v="6"/>
    <x v="6"/>
    <s v="KTOE"/>
    <x v="8"/>
    <x v="1"/>
    <x v="0"/>
    <n v="7.95492E-2"/>
  </r>
  <r>
    <x v="0"/>
    <x v="5"/>
    <x v="5"/>
    <s v="KTOE"/>
    <x v="4"/>
    <x v="2"/>
    <x v="3"/>
    <n v="0.10048319999999999"/>
  </r>
  <r>
    <x v="0"/>
    <x v="5"/>
    <x v="5"/>
    <s v="KTOE"/>
    <x v="21"/>
    <x v="2"/>
    <x v="3"/>
    <n v="17.8483284"/>
  </r>
  <r>
    <x v="8"/>
    <x v="5"/>
    <x v="5"/>
    <s v="KTOE"/>
    <x v="11"/>
    <x v="4"/>
    <x v="3"/>
    <n v="0.20934"/>
  </r>
  <r>
    <x v="0"/>
    <x v="9"/>
    <x v="9"/>
    <s v="KTOE"/>
    <x v="4"/>
    <x v="1"/>
    <x v="6"/>
    <n v="48.98556"/>
  </r>
  <r>
    <x v="0"/>
    <x v="9"/>
    <x v="9"/>
    <s v="KTOE"/>
    <x v="25"/>
    <x v="2"/>
    <x v="6"/>
    <n v="2487.4406819999999"/>
  </r>
  <r>
    <x v="0"/>
    <x v="9"/>
    <x v="9"/>
    <s v="KTOE"/>
    <x v="3"/>
    <x v="3"/>
    <x v="6"/>
    <n v="101.7894816"/>
  </r>
  <r>
    <x v="1"/>
    <x v="10"/>
    <x v="10"/>
    <s v="KTOE"/>
    <x v="34"/>
    <x v="4"/>
    <x v="6"/>
    <n v="53.038382400000003"/>
  </r>
  <r>
    <x v="1"/>
    <x v="10"/>
    <x v="10"/>
    <s v="KTOE"/>
    <x v="20"/>
    <x v="0"/>
    <x v="6"/>
    <n v="87.839063999999993"/>
  </r>
  <r>
    <x v="1"/>
    <x v="10"/>
    <x v="10"/>
    <s v="KTOE"/>
    <x v="33"/>
    <x v="4"/>
    <x v="6"/>
    <n v="170.2017936"/>
  </r>
  <r>
    <x v="14"/>
    <x v="6"/>
    <x v="6"/>
    <s v="KTOE"/>
    <x v="33"/>
    <x v="2"/>
    <x v="5"/>
    <n v="16.081498799999999"/>
  </r>
  <r>
    <x v="3"/>
    <x v="6"/>
    <x v="6"/>
    <s v="KTOE"/>
    <x v="18"/>
    <x v="2"/>
    <x v="5"/>
    <n v="0.65314079999999997"/>
  </r>
  <r>
    <x v="3"/>
    <x v="6"/>
    <x v="6"/>
    <s v="KTOE"/>
    <x v="27"/>
    <x v="2"/>
    <x v="5"/>
    <n v="8.0093484000000004"/>
  </r>
  <r>
    <x v="7"/>
    <x v="6"/>
    <x v="6"/>
    <s v="KTOE"/>
    <x v="9"/>
    <x v="1"/>
    <x v="5"/>
    <n v="1.6663463999999999"/>
  </r>
  <r>
    <x v="7"/>
    <x v="6"/>
    <x v="6"/>
    <s v="KTOE"/>
    <x v="14"/>
    <x v="1"/>
    <x v="5"/>
    <n v="11.6099964"/>
  </r>
  <r>
    <x v="7"/>
    <x v="6"/>
    <x v="6"/>
    <s v="KTOE"/>
    <x v="32"/>
    <x v="5"/>
    <x v="5"/>
    <n v="0.26376840000000001"/>
  </r>
  <r>
    <x v="0"/>
    <x v="7"/>
    <x v="7"/>
    <s v="KTOE"/>
    <x v="7"/>
    <x v="3"/>
    <x v="5"/>
    <n v="57.639675599999997"/>
  </r>
  <r>
    <x v="0"/>
    <x v="7"/>
    <x v="7"/>
    <s v="KTOE"/>
    <x v="18"/>
    <x v="5"/>
    <x v="5"/>
    <n v="0.52334999999999998"/>
  </r>
  <r>
    <x v="0"/>
    <x v="7"/>
    <x v="7"/>
    <s v="KTOE"/>
    <x v="27"/>
    <x v="4"/>
    <x v="5"/>
    <n v="91.963061999999994"/>
  </r>
  <r>
    <x v="0"/>
    <x v="7"/>
    <x v="7"/>
    <s v="KTOE"/>
    <x v="3"/>
    <x v="4"/>
    <x v="5"/>
    <n v="676.5157044"/>
  </r>
  <r>
    <x v="1"/>
    <x v="7"/>
    <x v="7"/>
    <s v="KTOE"/>
    <x v="29"/>
    <x v="0"/>
    <x v="5"/>
    <n v="4.7938859999999996"/>
  </r>
  <r>
    <x v="3"/>
    <x v="7"/>
    <x v="7"/>
    <s v="KTOE"/>
    <x v="17"/>
    <x v="1"/>
    <x v="5"/>
    <n v="3.3996816000000001"/>
  </r>
  <r>
    <x v="7"/>
    <x v="7"/>
    <x v="7"/>
    <s v="KTOE"/>
    <x v="14"/>
    <x v="4"/>
    <x v="5"/>
    <n v="13.5317376"/>
  </r>
  <r>
    <x v="0"/>
    <x v="6"/>
    <x v="6"/>
    <s v="KTOE"/>
    <x v="32"/>
    <x v="5"/>
    <x v="5"/>
    <n v="4.1868000000000001E-3"/>
  </r>
  <r>
    <x v="1"/>
    <x v="6"/>
    <x v="6"/>
    <s v="KTOE"/>
    <x v="33"/>
    <x v="3"/>
    <x v="5"/>
    <n v="1292.8335984"/>
  </r>
  <r>
    <x v="1"/>
    <x v="6"/>
    <x v="6"/>
    <s v="KTOE"/>
    <x v="29"/>
    <x v="2"/>
    <x v="5"/>
    <n v="4.0025807999999996"/>
  </r>
  <r>
    <x v="0"/>
    <x v="11"/>
    <x v="11"/>
    <s v="KTOE"/>
    <x v="25"/>
    <x v="4"/>
    <x v="8"/>
    <n v="746.25941880000005"/>
  </r>
  <r>
    <x v="0"/>
    <x v="8"/>
    <x v="8"/>
    <s v="KTOE"/>
    <x v="7"/>
    <x v="3"/>
    <x v="7"/>
    <n v="32.075074800000003"/>
  </r>
  <r>
    <x v="2"/>
    <x v="5"/>
    <x v="5"/>
    <s v="KTOE"/>
    <x v="14"/>
    <x v="0"/>
    <x v="1"/>
    <n v="147.0069216"/>
  </r>
  <r>
    <x v="0"/>
    <x v="9"/>
    <x v="9"/>
    <s v="KTOE"/>
    <x v="4"/>
    <x v="3"/>
    <x v="1"/>
    <n v="36.714049199999998"/>
  </r>
  <r>
    <x v="0"/>
    <x v="9"/>
    <x v="9"/>
    <s v="KTOE"/>
    <x v="25"/>
    <x v="4"/>
    <x v="1"/>
    <n v="2698.2293147999999"/>
  </r>
  <r>
    <x v="1"/>
    <x v="9"/>
    <x v="9"/>
    <s v="KTOE"/>
    <x v="20"/>
    <x v="0"/>
    <x v="1"/>
    <n v="891.31110479999995"/>
  </r>
  <r>
    <x v="1"/>
    <x v="10"/>
    <x v="10"/>
    <s v="KTOE"/>
    <x v="29"/>
    <x v="5"/>
    <x v="1"/>
    <n v="5.0785884000000001"/>
  </r>
  <r>
    <x v="0"/>
    <x v="6"/>
    <x v="6"/>
    <s v="KTOE"/>
    <x v="7"/>
    <x v="3"/>
    <x v="1"/>
    <n v="57.639675599999997"/>
  </r>
  <r>
    <x v="0"/>
    <x v="6"/>
    <x v="6"/>
    <s v="KTOE"/>
    <x v="3"/>
    <x v="2"/>
    <x v="1"/>
    <n v="646.044174"/>
  </r>
  <r>
    <x v="13"/>
    <x v="6"/>
    <x v="6"/>
    <s v="KTOE"/>
    <x v="14"/>
    <x v="2"/>
    <x v="1"/>
    <n v="23.7265956"/>
  </r>
  <r>
    <x v="13"/>
    <x v="6"/>
    <x v="6"/>
    <s v="KTOE"/>
    <x v="17"/>
    <x v="0"/>
    <x v="1"/>
    <n v="3.0144959999999998"/>
  </r>
  <r>
    <x v="14"/>
    <x v="6"/>
    <x v="6"/>
    <s v="KTOE"/>
    <x v="18"/>
    <x v="0"/>
    <x v="1"/>
    <n v="20.130134399999999"/>
  </r>
  <r>
    <x v="7"/>
    <x v="6"/>
    <x v="6"/>
    <s v="KTOE"/>
    <x v="14"/>
    <x v="3"/>
    <x v="1"/>
    <n v="13.272156000000001"/>
  </r>
  <r>
    <x v="7"/>
    <x v="6"/>
    <x v="6"/>
    <s v="KTOE"/>
    <x v="17"/>
    <x v="5"/>
    <x v="1"/>
    <n v="1.6035444000000001"/>
  </r>
  <r>
    <x v="0"/>
    <x v="7"/>
    <x v="7"/>
    <s v="KTOE"/>
    <x v="4"/>
    <x v="5"/>
    <x v="1"/>
    <n v="1.0383264000000001"/>
  </r>
  <r>
    <x v="0"/>
    <x v="7"/>
    <x v="7"/>
    <s v="KTOE"/>
    <x v="7"/>
    <x v="1"/>
    <x v="1"/>
    <n v="49.827106800000003"/>
  </r>
  <r>
    <x v="0"/>
    <x v="7"/>
    <x v="7"/>
    <s v="KTOE"/>
    <x v="27"/>
    <x v="0"/>
    <x v="1"/>
    <n v="68.445806399999995"/>
  </r>
  <r>
    <x v="0"/>
    <x v="7"/>
    <x v="7"/>
    <s v="KTOE"/>
    <x v="3"/>
    <x v="4"/>
    <x v="1"/>
    <n v="676.5157044"/>
  </r>
  <r>
    <x v="13"/>
    <x v="7"/>
    <x v="7"/>
    <s v="KTOE"/>
    <x v="18"/>
    <x v="0"/>
    <x v="1"/>
    <n v="0.18003240000000001"/>
  </r>
  <r>
    <x v="0"/>
    <x v="11"/>
    <x v="11"/>
    <s v="KTOE"/>
    <x v="0"/>
    <x v="4"/>
    <x v="1"/>
    <n v="61.9813872"/>
  </r>
  <r>
    <x v="0"/>
    <x v="6"/>
    <x v="6"/>
    <s v="KTOE"/>
    <x v="0"/>
    <x v="1"/>
    <x v="0"/>
    <n v="0.1088568"/>
  </r>
  <r>
    <x v="0"/>
    <x v="7"/>
    <x v="7"/>
    <s v="KTOE"/>
    <x v="0"/>
    <x v="0"/>
    <x v="5"/>
    <n v="7.1175600000000006E-2"/>
  </r>
  <r>
    <x v="0"/>
    <x v="6"/>
    <x v="6"/>
    <s v="KTOE"/>
    <x v="0"/>
    <x v="1"/>
    <x v="1"/>
    <n v="0.1088568"/>
  </r>
  <r>
    <x v="0"/>
    <x v="8"/>
    <x v="8"/>
    <s v="KTOE"/>
    <x v="1"/>
    <x v="4"/>
    <x v="7"/>
    <n v="1.9175544"/>
  </r>
  <r>
    <x v="0"/>
    <x v="11"/>
    <x v="11"/>
    <s v="KTOE"/>
    <x v="1"/>
    <x v="3"/>
    <x v="1"/>
    <n v="168.64849079999999"/>
  </r>
  <r>
    <x v="0"/>
    <x v="6"/>
    <x v="6"/>
    <s v="KTOE"/>
    <x v="1"/>
    <x v="1"/>
    <x v="0"/>
    <n v="4.3710192000000001"/>
  </r>
  <r>
    <x v="0"/>
    <x v="9"/>
    <x v="9"/>
    <s v="KTOE"/>
    <x v="1"/>
    <x v="3"/>
    <x v="1"/>
    <n v="0.61127279999999995"/>
  </r>
  <r>
    <x v="0"/>
    <x v="11"/>
    <x v="11"/>
    <s v="KTOE"/>
    <x v="1"/>
    <x v="2"/>
    <x v="0"/>
    <n v="159.89807880000001"/>
  </r>
  <r>
    <x v="0"/>
    <x v="6"/>
    <x v="6"/>
    <s v="KTOE"/>
    <x v="1"/>
    <x v="2"/>
    <x v="5"/>
    <n v="3.6969444"/>
  </r>
  <r>
    <x v="0"/>
    <x v="8"/>
    <x v="8"/>
    <s v="KTOE"/>
    <x v="2"/>
    <x v="4"/>
    <x v="0"/>
    <n v="1.0550736000000001"/>
  </r>
  <r>
    <x v="0"/>
    <x v="6"/>
    <x v="6"/>
    <s v="KTOE"/>
    <x v="2"/>
    <x v="5"/>
    <x v="0"/>
    <n v="16.521112800000001"/>
  </r>
  <r>
    <x v="0"/>
    <x v="5"/>
    <x v="5"/>
    <s v="KTOE"/>
    <x v="2"/>
    <x v="0"/>
    <x v="1"/>
    <n v="574.70110199999999"/>
  </r>
  <r>
    <x v="0"/>
    <x v="7"/>
    <x v="7"/>
    <s v="KTOE"/>
    <x v="2"/>
    <x v="1"/>
    <x v="5"/>
    <n v="18.530776800000002"/>
  </r>
  <r>
    <x v="0"/>
    <x v="5"/>
    <x v="5"/>
    <s v="KTOE"/>
    <x v="2"/>
    <x v="3"/>
    <x v="3"/>
    <n v="665.28251999999998"/>
  </r>
  <r>
    <x v="1"/>
    <x v="9"/>
    <x v="9"/>
    <s v="KTOE"/>
    <x v="11"/>
    <x v="2"/>
    <x v="6"/>
    <n v="941.63644079999995"/>
  </r>
  <r>
    <x v="1"/>
    <x v="10"/>
    <x v="10"/>
    <s v="KTOE"/>
    <x v="7"/>
    <x v="5"/>
    <x v="6"/>
    <n v="1.6412256000000001"/>
  </r>
  <r>
    <x v="3"/>
    <x v="6"/>
    <x v="6"/>
    <s v="KTOE"/>
    <x v="0"/>
    <x v="4"/>
    <x v="5"/>
    <n v="0.1088568"/>
  </r>
  <r>
    <x v="3"/>
    <x v="7"/>
    <x v="7"/>
    <s v="KTOE"/>
    <x v="3"/>
    <x v="0"/>
    <x v="5"/>
    <n v="21.511778400000001"/>
  </r>
  <r>
    <x v="2"/>
    <x v="5"/>
    <x v="5"/>
    <s v="KTOE"/>
    <x v="8"/>
    <x v="3"/>
    <x v="1"/>
    <n v="23.119509600000001"/>
  </r>
  <r>
    <x v="1"/>
    <x v="10"/>
    <x v="10"/>
    <s v="KTOE"/>
    <x v="5"/>
    <x v="4"/>
    <x v="1"/>
    <n v="58.317937200000003"/>
  </r>
  <r>
    <x v="3"/>
    <x v="6"/>
    <x v="6"/>
    <s v="KTOE"/>
    <x v="0"/>
    <x v="1"/>
    <x v="1"/>
    <n v="0.1088568"/>
  </r>
  <r>
    <x v="5"/>
    <x v="6"/>
    <x v="6"/>
    <s v="KTOE"/>
    <x v="6"/>
    <x v="3"/>
    <x v="0"/>
    <n v="6.4853531999999996"/>
  </r>
  <r>
    <x v="3"/>
    <x v="6"/>
    <x v="6"/>
    <s v="KTOE"/>
    <x v="3"/>
    <x v="1"/>
    <x v="0"/>
    <n v="15.6293244"/>
  </r>
  <r>
    <x v="1"/>
    <x v="5"/>
    <x v="5"/>
    <s v="KTOE"/>
    <x v="8"/>
    <x v="0"/>
    <x v="3"/>
    <n v="8.1265788000000008"/>
  </r>
  <r>
    <x v="0"/>
    <x v="5"/>
    <x v="5"/>
    <s v="KTOE"/>
    <x v="11"/>
    <x v="4"/>
    <x v="3"/>
    <n v="509.97317399999997"/>
  </r>
  <r>
    <x v="1"/>
    <x v="10"/>
    <x v="10"/>
    <s v="KTOE"/>
    <x v="12"/>
    <x v="3"/>
    <x v="6"/>
    <n v="15.239952000000001"/>
  </r>
  <r>
    <x v="1"/>
    <x v="10"/>
    <x v="10"/>
    <s v="KTOE"/>
    <x v="8"/>
    <x v="4"/>
    <x v="6"/>
    <n v="0.87922800000000001"/>
  </r>
  <r>
    <x v="6"/>
    <x v="6"/>
    <x v="6"/>
    <s v="KTOE"/>
    <x v="3"/>
    <x v="3"/>
    <x v="5"/>
    <n v="12.836728799999999"/>
  </r>
  <r>
    <x v="8"/>
    <x v="7"/>
    <x v="7"/>
    <s v="KTOE"/>
    <x v="33"/>
    <x v="1"/>
    <x v="5"/>
    <n v="3.3494400000000001E-2"/>
  </r>
  <r>
    <x v="7"/>
    <x v="7"/>
    <x v="7"/>
    <s v="KTOE"/>
    <x v="2"/>
    <x v="5"/>
    <x v="5"/>
    <n v="12.752992799999999"/>
  </r>
  <r>
    <x v="1"/>
    <x v="6"/>
    <x v="6"/>
    <s v="KTOE"/>
    <x v="13"/>
    <x v="0"/>
    <x v="5"/>
    <n v="96.187543199999993"/>
  </r>
  <r>
    <x v="1"/>
    <x v="6"/>
    <x v="6"/>
    <s v="KTOE"/>
    <x v="12"/>
    <x v="4"/>
    <x v="5"/>
    <n v="178.6256352"/>
  </r>
  <r>
    <x v="0"/>
    <x v="8"/>
    <x v="8"/>
    <s v="KTOE"/>
    <x v="12"/>
    <x v="5"/>
    <x v="7"/>
    <n v="6.1001675999999998"/>
  </r>
  <r>
    <x v="4"/>
    <x v="5"/>
    <x v="5"/>
    <s v="KTOE"/>
    <x v="14"/>
    <x v="3"/>
    <x v="1"/>
    <n v="5.6479932000000002"/>
  </r>
  <r>
    <x v="1"/>
    <x v="9"/>
    <x v="9"/>
    <s v="KTOE"/>
    <x v="16"/>
    <x v="2"/>
    <x v="1"/>
    <n v="224.7139296"/>
  </r>
  <r>
    <x v="1"/>
    <x v="9"/>
    <x v="9"/>
    <s v="KTOE"/>
    <x v="13"/>
    <x v="2"/>
    <x v="1"/>
    <n v="255.9893256"/>
  </r>
  <r>
    <x v="1"/>
    <x v="10"/>
    <x v="10"/>
    <s v="KTOE"/>
    <x v="11"/>
    <x v="2"/>
    <x v="1"/>
    <n v="3.4415496000000001"/>
  </r>
  <r>
    <x v="1"/>
    <x v="6"/>
    <x v="6"/>
    <s v="KTOE"/>
    <x v="13"/>
    <x v="4"/>
    <x v="1"/>
    <n v="66.909250799999995"/>
  </r>
  <r>
    <x v="7"/>
    <x v="6"/>
    <x v="6"/>
    <s v="KTOE"/>
    <x v="2"/>
    <x v="2"/>
    <x v="1"/>
    <n v="6.6737592000000001"/>
  </r>
  <r>
    <x v="0"/>
    <x v="7"/>
    <x v="7"/>
    <s v="KTOE"/>
    <x v="13"/>
    <x v="3"/>
    <x v="1"/>
    <n v="362.86158239999997"/>
  </r>
  <r>
    <x v="0"/>
    <x v="7"/>
    <x v="7"/>
    <s v="KTOE"/>
    <x v="11"/>
    <x v="2"/>
    <x v="1"/>
    <n v="154.61852400000001"/>
  </r>
  <r>
    <x v="1"/>
    <x v="7"/>
    <x v="7"/>
    <s v="KTOE"/>
    <x v="13"/>
    <x v="0"/>
    <x v="1"/>
    <n v="96.187543199999993"/>
  </r>
  <r>
    <x v="7"/>
    <x v="7"/>
    <x v="7"/>
    <s v="KTOE"/>
    <x v="1"/>
    <x v="1"/>
    <x v="1"/>
    <n v="8.4322151999999999"/>
  </r>
  <r>
    <x v="7"/>
    <x v="7"/>
    <x v="7"/>
    <s v="KTOE"/>
    <x v="8"/>
    <x v="4"/>
    <x v="1"/>
    <n v="0.10467"/>
  </r>
  <r>
    <x v="0"/>
    <x v="8"/>
    <x v="8"/>
    <s v="KTOE"/>
    <x v="12"/>
    <x v="0"/>
    <x v="1"/>
    <n v="6.0206184"/>
  </r>
  <r>
    <x v="0"/>
    <x v="8"/>
    <x v="8"/>
    <s v="KTOE"/>
    <x v="13"/>
    <x v="4"/>
    <x v="0"/>
    <n v="0.88341479999999994"/>
  </r>
  <r>
    <x v="1"/>
    <x v="8"/>
    <x v="8"/>
    <s v="KTOE"/>
    <x v="12"/>
    <x v="5"/>
    <x v="0"/>
    <n v="1.0132056"/>
  </r>
  <r>
    <x v="7"/>
    <x v="6"/>
    <x v="6"/>
    <s v="KTOE"/>
    <x v="13"/>
    <x v="4"/>
    <x v="0"/>
    <n v="2.2524983999999999"/>
  </r>
  <r>
    <x v="1"/>
    <x v="5"/>
    <x v="5"/>
    <s v="KTOE"/>
    <x v="13"/>
    <x v="2"/>
    <x v="3"/>
    <n v="0.89597519999999997"/>
  </r>
  <r>
    <x v="1"/>
    <x v="5"/>
    <x v="5"/>
    <s v="KTOE"/>
    <x v="20"/>
    <x v="2"/>
    <x v="3"/>
    <n v="0.15072479999999999"/>
  </r>
  <r>
    <x v="0"/>
    <x v="9"/>
    <x v="9"/>
    <s v="KTOE"/>
    <x v="17"/>
    <x v="4"/>
    <x v="6"/>
    <n v="32.066701199999997"/>
  </r>
  <r>
    <x v="0"/>
    <x v="9"/>
    <x v="9"/>
    <s v="KTOE"/>
    <x v="32"/>
    <x v="0"/>
    <x v="6"/>
    <n v="0.43542720000000001"/>
  </r>
  <r>
    <x v="1"/>
    <x v="9"/>
    <x v="9"/>
    <s v="KTOE"/>
    <x v="29"/>
    <x v="2"/>
    <x v="6"/>
    <n v="33.883772399999998"/>
  </r>
  <r>
    <x v="1"/>
    <x v="10"/>
    <x v="10"/>
    <s v="KTOE"/>
    <x v="21"/>
    <x v="1"/>
    <x v="6"/>
    <n v="0.48148200000000002"/>
  </r>
  <r>
    <x v="1"/>
    <x v="10"/>
    <x v="10"/>
    <s v="KTOE"/>
    <x v="6"/>
    <x v="5"/>
    <x v="6"/>
    <n v="24.078286800000001"/>
  </r>
  <r>
    <x v="10"/>
    <x v="6"/>
    <x v="6"/>
    <s v="KTOE"/>
    <x v="30"/>
    <x v="3"/>
    <x v="5"/>
    <n v="0.56103119999999995"/>
  </r>
  <r>
    <x v="10"/>
    <x v="6"/>
    <x v="6"/>
    <s v="KTOE"/>
    <x v="10"/>
    <x v="4"/>
    <x v="5"/>
    <n v="0.1590984"/>
  </r>
  <r>
    <x v="14"/>
    <x v="6"/>
    <x v="6"/>
    <s v="KTOE"/>
    <x v="18"/>
    <x v="0"/>
    <x v="5"/>
    <n v="20.130134399999999"/>
  </r>
  <r>
    <x v="14"/>
    <x v="6"/>
    <x v="6"/>
    <s v="KTOE"/>
    <x v="1"/>
    <x v="4"/>
    <x v="5"/>
    <n v="11.078272800000001"/>
  </r>
  <r>
    <x v="8"/>
    <x v="6"/>
    <x v="6"/>
    <s v="KTOE"/>
    <x v="13"/>
    <x v="1"/>
    <x v="5"/>
    <n v="1.67472E-2"/>
  </r>
  <r>
    <x v="13"/>
    <x v="6"/>
    <x v="6"/>
    <s v="KTOE"/>
    <x v="18"/>
    <x v="2"/>
    <x v="5"/>
    <n v="13.607100000000001"/>
  </r>
  <r>
    <x v="7"/>
    <x v="6"/>
    <x v="6"/>
    <s v="KTOE"/>
    <x v="23"/>
    <x v="1"/>
    <x v="5"/>
    <n v="0.24283440000000001"/>
  </r>
  <r>
    <x v="7"/>
    <x v="6"/>
    <x v="6"/>
    <s v="KTOE"/>
    <x v="19"/>
    <x v="5"/>
    <x v="5"/>
    <n v="1.0467"/>
  </r>
  <r>
    <x v="7"/>
    <x v="6"/>
    <x v="6"/>
    <s v="KTOE"/>
    <x v="11"/>
    <x v="5"/>
    <x v="5"/>
    <n v="15.143655600000001"/>
  </r>
  <r>
    <x v="1"/>
    <x v="7"/>
    <x v="7"/>
    <s v="KTOE"/>
    <x v="20"/>
    <x v="5"/>
    <x v="5"/>
    <n v="103.2716088"/>
  </r>
  <r>
    <x v="3"/>
    <x v="7"/>
    <x v="7"/>
    <s v="KTOE"/>
    <x v="27"/>
    <x v="5"/>
    <x v="5"/>
    <n v="2.8009691999999999"/>
  </r>
  <r>
    <x v="3"/>
    <x v="7"/>
    <x v="7"/>
    <s v="KTOE"/>
    <x v="18"/>
    <x v="5"/>
    <x v="5"/>
    <n v="0.90016200000000002"/>
  </r>
  <r>
    <x v="8"/>
    <x v="7"/>
    <x v="7"/>
    <s v="KTOE"/>
    <x v="13"/>
    <x v="5"/>
    <x v="5"/>
    <n v="8.3736000000000001E-3"/>
  </r>
  <r>
    <x v="13"/>
    <x v="7"/>
    <x v="7"/>
    <s v="KTOE"/>
    <x v="18"/>
    <x v="0"/>
    <x v="5"/>
    <n v="0.18003240000000001"/>
  </r>
  <r>
    <x v="7"/>
    <x v="7"/>
    <x v="7"/>
    <s v="KTOE"/>
    <x v="23"/>
    <x v="4"/>
    <x v="5"/>
    <n v="0.39774599999999999"/>
  </r>
  <r>
    <x v="7"/>
    <x v="7"/>
    <x v="7"/>
    <s v="KTOE"/>
    <x v="18"/>
    <x v="3"/>
    <x v="5"/>
    <n v="1.2560399999999999E-2"/>
  </r>
  <r>
    <x v="0"/>
    <x v="6"/>
    <x v="6"/>
    <s v="KTOE"/>
    <x v="18"/>
    <x v="2"/>
    <x v="5"/>
    <n v="27.038354399999999"/>
  </r>
  <r>
    <x v="1"/>
    <x v="6"/>
    <x v="6"/>
    <s v="KTOE"/>
    <x v="6"/>
    <x v="1"/>
    <x v="5"/>
    <n v="23.232553200000002"/>
  </r>
  <r>
    <x v="0"/>
    <x v="8"/>
    <x v="8"/>
    <s v="KTOE"/>
    <x v="27"/>
    <x v="4"/>
    <x v="7"/>
    <n v="0.37262519999999999"/>
  </r>
  <r>
    <x v="0"/>
    <x v="5"/>
    <x v="5"/>
    <s v="KTOE"/>
    <x v="29"/>
    <x v="3"/>
    <x v="1"/>
    <n v="59.046440400000002"/>
  </r>
  <r>
    <x v="0"/>
    <x v="9"/>
    <x v="9"/>
    <s v="KTOE"/>
    <x v="7"/>
    <x v="1"/>
    <x v="1"/>
    <n v="35.139812399999997"/>
  </r>
  <r>
    <x v="0"/>
    <x v="9"/>
    <x v="9"/>
    <s v="KTOE"/>
    <x v="32"/>
    <x v="4"/>
    <x v="1"/>
    <n v="0.67407479999999997"/>
  </r>
  <r>
    <x v="1"/>
    <x v="10"/>
    <x v="10"/>
    <s v="KTOE"/>
    <x v="20"/>
    <x v="0"/>
    <x v="1"/>
    <n v="87.839063999999993"/>
  </r>
  <r>
    <x v="0"/>
    <x v="6"/>
    <x v="6"/>
    <s v="KTOE"/>
    <x v="27"/>
    <x v="1"/>
    <x v="1"/>
    <n v="63.107636399999997"/>
  </r>
  <r>
    <x v="1"/>
    <x v="6"/>
    <x v="6"/>
    <s v="KTOE"/>
    <x v="6"/>
    <x v="4"/>
    <x v="1"/>
    <n v="21.984886800000002"/>
  </r>
  <r>
    <x v="1"/>
    <x v="6"/>
    <x v="6"/>
    <s v="KTOE"/>
    <x v="29"/>
    <x v="0"/>
    <x v="1"/>
    <n v="4.7938859999999996"/>
  </r>
  <r>
    <x v="14"/>
    <x v="6"/>
    <x v="6"/>
    <s v="KTOE"/>
    <x v="33"/>
    <x v="2"/>
    <x v="1"/>
    <n v="16.081498799999999"/>
  </r>
  <r>
    <x v="14"/>
    <x v="6"/>
    <x v="6"/>
    <s v="KTOE"/>
    <x v="11"/>
    <x v="3"/>
    <x v="1"/>
    <n v="69.442264800000004"/>
  </r>
  <r>
    <x v="14"/>
    <x v="6"/>
    <x v="6"/>
    <s v="KTOE"/>
    <x v="1"/>
    <x v="1"/>
    <x v="1"/>
    <n v="11.425777200000001"/>
  </r>
  <r>
    <x v="7"/>
    <x v="6"/>
    <x v="6"/>
    <s v="KTOE"/>
    <x v="18"/>
    <x v="1"/>
    <x v="1"/>
    <n v="6.6988800000000001E-2"/>
  </r>
  <r>
    <x v="7"/>
    <x v="6"/>
    <x v="6"/>
    <s v="KTOE"/>
    <x v="23"/>
    <x v="3"/>
    <x v="1"/>
    <n v="0.32238359999999999"/>
  </r>
  <r>
    <x v="7"/>
    <x v="6"/>
    <x v="6"/>
    <s v="KTOE"/>
    <x v="11"/>
    <x v="3"/>
    <x v="1"/>
    <n v="9.2988827999999994"/>
  </r>
  <r>
    <x v="1"/>
    <x v="7"/>
    <x v="7"/>
    <s v="KTOE"/>
    <x v="6"/>
    <x v="5"/>
    <x v="1"/>
    <n v="18.237700799999999"/>
  </r>
  <r>
    <x v="8"/>
    <x v="7"/>
    <x v="7"/>
    <s v="KTOE"/>
    <x v="11"/>
    <x v="1"/>
    <x v="1"/>
    <n v="0.52753680000000003"/>
  </r>
  <r>
    <x v="7"/>
    <x v="7"/>
    <x v="7"/>
    <s v="KTOE"/>
    <x v="14"/>
    <x v="1"/>
    <x v="1"/>
    <n v="11.6099964"/>
  </r>
  <r>
    <x v="7"/>
    <x v="7"/>
    <x v="7"/>
    <s v="KTOE"/>
    <x v="17"/>
    <x v="5"/>
    <x v="1"/>
    <n v="1.6035444000000001"/>
  </r>
  <r>
    <x v="7"/>
    <x v="7"/>
    <x v="7"/>
    <s v="KTOE"/>
    <x v="19"/>
    <x v="2"/>
    <x v="1"/>
    <n v="0.93784319999999999"/>
  </r>
  <r>
    <x v="7"/>
    <x v="7"/>
    <x v="7"/>
    <s v="KTOE"/>
    <x v="26"/>
    <x v="5"/>
    <x v="1"/>
    <n v="8.7797196"/>
  </r>
  <r>
    <x v="7"/>
    <x v="7"/>
    <x v="7"/>
    <s v="KTOE"/>
    <x v="32"/>
    <x v="5"/>
    <x v="1"/>
    <n v="0.26376840000000001"/>
  </r>
  <r>
    <x v="0"/>
    <x v="11"/>
    <x v="11"/>
    <s v="KTOE"/>
    <x v="28"/>
    <x v="1"/>
    <x v="1"/>
    <n v="460.55637359999997"/>
  </r>
  <r>
    <x v="0"/>
    <x v="6"/>
    <x v="6"/>
    <s v="KTOE"/>
    <x v="18"/>
    <x v="0"/>
    <x v="0"/>
    <n v="18.8992152"/>
  </r>
  <r>
    <x v="0"/>
    <x v="8"/>
    <x v="8"/>
    <s v="KTOE"/>
    <x v="7"/>
    <x v="4"/>
    <x v="0"/>
    <n v="30.103092"/>
  </r>
  <r>
    <x v="14"/>
    <x v="6"/>
    <x v="6"/>
    <s v="KTOE"/>
    <x v="33"/>
    <x v="0"/>
    <x v="0"/>
    <n v="12.9288384"/>
  </r>
  <r>
    <x v="14"/>
    <x v="6"/>
    <x v="6"/>
    <s v="KTOE"/>
    <x v="26"/>
    <x v="2"/>
    <x v="0"/>
    <n v="14.4779544"/>
  </r>
  <r>
    <x v="14"/>
    <x v="6"/>
    <x v="6"/>
    <s v="KTOE"/>
    <x v="11"/>
    <x v="1"/>
    <x v="0"/>
    <n v="68.843552399999993"/>
  </r>
  <r>
    <x v="14"/>
    <x v="6"/>
    <x v="6"/>
    <s v="KTOE"/>
    <x v="10"/>
    <x v="3"/>
    <x v="0"/>
    <n v="8.4364019999999993"/>
  </r>
  <r>
    <x v="14"/>
    <x v="6"/>
    <x v="6"/>
    <s v="KTOE"/>
    <x v="2"/>
    <x v="0"/>
    <x v="0"/>
    <n v="26.2428624"/>
  </r>
  <r>
    <x v="1"/>
    <x v="6"/>
    <x v="6"/>
    <s v="KTOE"/>
    <x v="6"/>
    <x v="0"/>
    <x v="0"/>
    <n v="22.8348072"/>
  </r>
  <r>
    <x v="10"/>
    <x v="6"/>
    <x v="6"/>
    <s v="KTOE"/>
    <x v="30"/>
    <x v="4"/>
    <x v="0"/>
    <n v="0.57777840000000003"/>
  </r>
  <r>
    <x v="7"/>
    <x v="6"/>
    <x v="6"/>
    <s v="KTOE"/>
    <x v="9"/>
    <x v="1"/>
    <x v="0"/>
    <n v="1.6663463999999999"/>
  </r>
  <r>
    <x v="7"/>
    <x v="6"/>
    <x v="6"/>
    <s v="KTOE"/>
    <x v="20"/>
    <x v="4"/>
    <x v="0"/>
    <n v="1.2560399999999999E-2"/>
  </r>
  <r>
    <x v="0"/>
    <x v="11"/>
    <x v="11"/>
    <s v="KTOE"/>
    <x v="0"/>
    <x v="1"/>
    <x v="1"/>
    <n v="57.241929599999999"/>
  </r>
  <r>
    <x v="0"/>
    <x v="11"/>
    <x v="11"/>
    <s v="KTOE"/>
    <x v="0"/>
    <x v="2"/>
    <x v="8"/>
    <n v="61.093785599999997"/>
  </r>
  <r>
    <x v="0"/>
    <x v="5"/>
    <x v="5"/>
    <s v="KTOE"/>
    <x v="0"/>
    <x v="3"/>
    <x v="3"/>
    <n v="50.262534000000002"/>
  </r>
  <r>
    <x v="0"/>
    <x v="8"/>
    <x v="8"/>
    <s v="KTOE"/>
    <x v="1"/>
    <x v="1"/>
    <x v="7"/>
    <n v="5.6144987999999998"/>
  </r>
  <r>
    <x v="0"/>
    <x v="11"/>
    <x v="11"/>
    <s v="KTOE"/>
    <x v="1"/>
    <x v="5"/>
    <x v="0"/>
    <n v="169.1844012"/>
  </r>
  <r>
    <x v="0"/>
    <x v="6"/>
    <x v="6"/>
    <s v="KTOE"/>
    <x v="1"/>
    <x v="5"/>
    <x v="5"/>
    <n v="3.5085383999999999"/>
  </r>
  <r>
    <x v="0"/>
    <x v="6"/>
    <x v="6"/>
    <s v="KTOE"/>
    <x v="1"/>
    <x v="0"/>
    <x v="1"/>
    <n v="5.3256095999999999"/>
  </r>
  <r>
    <x v="0"/>
    <x v="8"/>
    <x v="8"/>
    <s v="KTOE"/>
    <x v="2"/>
    <x v="1"/>
    <x v="0"/>
    <n v="1.214172"/>
  </r>
  <r>
    <x v="2"/>
    <x v="5"/>
    <x v="5"/>
    <s v="KTOE"/>
    <x v="8"/>
    <x v="4"/>
    <x v="3"/>
    <n v="9.5165963999999992"/>
  </r>
  <r>
    <x v="1"/>
    <x v="9"/>
    <x v="9"/>
    <s v="KTOE"/>
    <x v="11"/>
    <x v="5"/>
    <x v="6"/>
    <n v="973.17560519999995"/>
  </r>
  <r>
    <x v="5"/>
    <x v="6"/>
    <x v="6"/>
    <s v="KTOE"/>
    <x v="6"/>
    <x v="4"/>
    <x v="5"/>
    <n v="5.7233555999999997"/>
  </r>
  <r>
    <x v="3"/>
    <x v="6"/>
    <x v="6"/>
    <s v="KTOE"/>
    <x v="0"/>
    <x v="1"/>
    <x v="5"/>
    <n v="0.1088568"/>
  </r>
  <r>
    <x v="0"/>
    <x v="7"/>
    <x v="7"/>
    <s v="KTOE"/>
    <x v="5"/>
    <x v="2"/>
    <x v="5"/>
    <n v="3986.1727308"/>
  </r>
  <r>
    <x v="1"/>
    <x v="7"/>
    <x v="7"/>
    <s v="KTOE"/>
    <x v="11"/>
    <x v="3"/>
    <x v="5"/>
    <n v="404.58723120000002"/>
  </r>
  <r>
    <x v="3"/>
    <x v="7"/>
    <x v="7"/>
    <s v="KTOE"/>
    <x v="1"/>
    <x v="3"/>
    <x v="5"/>
    <n v="0.5149764"/>
  </r>
  <r>
    <x v="1"/>
    <x v="5"/>
    <x v="5"/>
    <s v="KTOE"/>
    <x v="11"/>
    <x v="2"/>
    <x v="1"/>
    <n v="0.20934"/>
  </r>
  <r>
    <x v="1"/>
    <x v="10"/>
    <x v="10"/>
    <s v="KTOE"/>
    <x v="5"/>
    <x v="1"/>
    <x v="1"/>
    <n v="79.599441600000006"/>
  </r>
  <r>
    <x v="0"/>
    <x v="6"/>
    <x v="6"/>
    <s v="KTOE"/>
    <x v="5"/>
    <x v="0"/>
    <x v="1"/>
    <n v="4219.0425468000003"/>
  </r>
  <r>
    <x v="3"/>
    <x v="6"/>
    <x v="6"/>
    <s v="KTOE"/>
    <x v="1"/>
    <x v="4"/>
    <x v="1"/>
    <n v="0.51078959999999995"/>
  </r>
  <r>
    <x v="5"/>
    <x v="6"/>
    <x v="6"/>
    <s v="KTOE"/>
    <x v="9"/>
    <x v="3"/>
    <x v="1"/>
    <n v="16.1652348"/>
  </r>
  <r>
    <x v="4"/>
    <x v="5"/>
    <x v="5"/>
    <s v="KTOE"/>
    <x v="14"/>
    <x v="3"/>
    <x v="3"/>
    <n v="5.6479932000000002"/>
  </r>
  <r>
    <x v="0"/>
    <x v="5"/>
    <x v="5"/>
    <s v="KTOE"/>
    <x v="11"/>
    <x v="1"/>
    <x v="3"/>
    <n v="549.18255599999998"/>
  </r>
  <r>
    <x v="1"/>
    <x v="9"/>
    <x v="9"/>
    <s v="KTOE"/>
    <x v="9"/>
    <x v="0"/>
    <x v="6"/>
    <n v="301.1942052"/>
  </r>
  <r>
    <x v="1"/>
    <x v="9"/>
    <x v="9"/>
    <s v="KTOE"/>
    <x v="10"/>
    <x v="2"/>
    <x v="6"/>
    <n v="821.28268800000001"/>
  </r>
  <r>
    <x v="1"/>
    <x v="10"/>
    <x v="10"/>
    <s v="KTOE"/>
    <x v="15"/>
    <x v="2"/>
    <x v="6"/>
    <n v="52.6783176"/>
  </r>
  <r>
    <x v="7"/>
    <x v="6"/>
    <x v="6"/>
    <s v="KTOE"/>
    <x v="2"/>
    <x v="2"/>
    <x v="5"/>
    <n v="6.6737592000000001"/>
  </r>
  <r>
    <x v="7"/>
    <x v="6"/>
    <x v="6"/>
    <s v="KTOE"/>
    <x v="3"/>
    <x v="2"/>
    <x v="5"/>
    <n v="136.10868120000001"/>
  </r>
  <r>
    <x v="1"/>
    <x v="7"/>
    <x v="7"/>
    <s v="KTOE"/>
    <x v="13"/>
    <x v="0"/>
    <x v="5"/>
    <n v="96.187543199999993"/>
  </r>
  <r>
    <x v="6"/>
    <x v="7"/>
    <x v="7"/>
    <s v="KTOE"/>
    <x v="3"/>
    <x v="4"/>
    <x v="5"/>
    <n v="13.8624948"/>
  </r>
  <r>
    <x v="7"/>
    <x v="7"/>
    <x v="7"/>
    <s v="KTOE"/>
    <x v="13"/>
    <x v="3"/>
    <x v="5"/>
    <n v="0.38937240000000001"/>
  </r>
  <r>
    <x v="1"/>
    <x v="6"/>
    <x v="6"/>
    <s v="KTOE"/>
    <x v="16"/>
    <x v="2"/>
    <x v="5"/>
    <n v="89.220708000000002"/>
  </r>
  <r>
    <x v="0"/>
    <x v="5"/>
    <x v="5"/>
    <s v="KTOE"/>
    <x v="21"/>
    <x v="2"/>
    <x v="1"/>
    <n v="17.8483284"/>
  </r>
  <r>
    <x v="0"/>
    <x v="5"/>
    <x v="5"/>
    <s v="KTOE"/>
    <x v="11"/>
    <x v="0"/>
    <x v="1"/>
    <n v="533.13873839999997"/>
  </r>
  <r>
    <x v="1"/>
    <x v="5"/>
    <x v="5"/>
    <s v="KTOE"/>
    <x v="15"/>
    <x v="0"/>
    <x v="1"/>
    <n v="4.1868000000000001E-3"/>
  </r>
  <r>
    <x v="0"/>
    <x v="9"/>
    <x v="9"/>
    <s v="KTOE"/>
    <x v="32"/>
    <x v="1"/>
    <x v="1"/>
    <n v="0.33913080000000001"/>
  </r>
  <r>
    <x v="1"/>
    <x v="9"/>
    <x v="9"/>
    <s v="KTOE"/>
    <x v="16"/>
    <x v="5"/>
    <x v="1"/>
    <n v="207.03307319999999"/>
  </r>
  <r>
    <x v="1"/>
    <x v="9"/>
    <x v="9"/>
    <s v="KTOE"/>
    <x v="13"/>
    <x v="5"/>
    <x v="1"/>
    <n v="289.52140680000002"/>
  </r>
  <r>
    <x v="1"/>
    <x v="10"/>
    <x v="10"/>
    <s v="KTOE"/>
    <x v="15"/>
    <x v="4"/>
    <x v="1"/>
    <n v="54.239994000000003"/>
  </r>
  <r>
    <x v="1"/>
    <x v="10"/>
    <x v="10"/>
    <s v="KTOE"/>
    <x v="8"/>
    <x v="3"/>
    <x v="1"/>
    <n v="0.1590984"/>
  </r>
  <r>
    <x v="1"/>
    <x v="6"/>
    <x v="6"/>
    <s v="KTOE"/>
    <x v="16"/>
    <x v="2"/>
    <x v="1"/>
    <n v="89.220708000000002"/>
  </r>
  <r>
    <x v="1"/>
    <x v="6"/>
    <x v="6"/>
    <s v="KTOE"/>
    <x v="13"/>
    <x v="1"/>
    <x v="1"/>
    <n v="48.784593600000001"/>
  </r>
  <r>
    <x v="6"/>
    <x v="6"/>
    <x v="6"/>
    <s v="KTOE"/>
    <x v="10"/>
    <x v="4"/>
    <x v="1"/>
    <n v="0.21352679999999999"/>
  </r>
  <r>
    <x v="7"/>
    <x v="6"/>
    <x v="6"/>
    <s v="KTOE"/>
    <x v="2"/>
    <x v="5"/>
    <x v="1"/>
    <n v="12.752992799999999"/>
  </r>
  <r>
    <x v="0"/>
    <x v="7"/>
    <x v="7"/>
    <s v="KTOE"/>
    <x v="11"/>
    <x v="5"/>
    <x v="1"/>
    <n v="156.01272839999999"/>
  </r>
  <r>
    <x v="7"/>
    <x v="7"/>
    <x v="7"/>
    <s v="KTOE"/>
    <x v="2"/>
    <x v="0"/>
    <x v="1"/>
    <n v="6.6151439999999999"/>
  </r>
  <r>
    <x v="7"/>
    <x v="7"/>
    <x v="7"/>
    <s v="KTOE"/>
    <x v="8"/>
    <x v="1"/>
    <x v="1"/>
    <n v="7.95492E-2"/>
  </r>
  <r>
    <x v="0"/>
    <x v="8"/>
    <x v="8"/>
    <s v="KTOE"/>
    <x v="24"/>
    <x v="4"/>
    <x v="1"/>
    <n v="8.7922799999999995E-2"/>
  </r>
  <r>
    <x v="0"/>
    <x v="6"/>
    <x v="6"/>
    <s v="KTOE"/>
    <x v="13"/>
    <x v="4"/>
    <x v="0"/>
    <n v="374.2329312"/>
  </r>
  <r>
    <x v="0"/>
    <x v="8"/>
    <x v="8"/>
    <s v="KTOE"/>
    <x v="13"/>
    <x v="1"/>
    <x v="0"/>
    <n v="1.7040276000000001"/>
  </r>
  <r>
    <x v="1"/>
    <x v="6"/>
    <x v="6"/>
    <s v="KTOE"/>
    <x v="16"/>
    <x v="4"/>
    <x v="0"/>
    <n v="89.216521200000003"/>
  </r>
  <r>
    <x v="7"/>
    <x v="6"/>
    <x v="6"/>
    <s v="KTOE"/>
    <x v="13"/>
    <x v="1"/>
    <x v="0"/>
    <n v="0.1172304"/>
  </r>
  <r>
    <x v="7"/>
    <x v="6"/>
    <x v="6"/>
    <s v="KTOE"/>
    <x v="1"/>
    <x v="2"/>
    <x v="0"/>
    <n v="16.186168800000001"/>
  </r>
  <r>
    <x v="7"/>
    <x v="6"/>
    <x v="6"/>
    <s v="KTOE"/>
    <x v="3"/>
    <x v="2"/>
    <x v="0"/>
    <n v="136.10868120000001"/>
  </r>
  <r>
    <x v="1"/>
    <x v="5"/>
    <x v="5"/>
    <s v="KTOE"/>
    <x v="13"/>
    <x v="5"/>
    <x v="3"/>
    <n v="3.5839007999999999"/>
  </r>
  <r>
    <x v="1"/>
    <x v="5"/>
    <x v="5"/>
    <s v="KTOE"/>
    <x v="20"/>
    <x v="5"/>
    <x v="3"/>
    <n v="0.10467"/>
  </r>
  <r>
    <x v="0"/>
    <x v="9"/>
    <x v="9"/>
    <s v="KTOE"/>
    <x v="17"/>
    <x v="1"/>
    <x v="6"/>
    <n v="22.508236799999999"/>
  </r>
  <r>
    <x v="0"/>
    <x v="9"/>
    <x v="9"/>
    <s v="KTOE"/>
    <x v="27"/>
    <x v="0"/>
    <x v="6"/>
    <n v="23.320475999999999"/>
  </r>
  <r>
    <x v="0"/>
    <x v="9"/>
    <x v="9"/>
    <s v="KTOE"/>
    <x v="18"/>
    <x v="4"/>
    <x v="6"/>
    <n v="38.305033199999997"/>
  </r>
  <r>
    <x v="1"/>
    <x v="10"/>
    <x v="10"/>
    <s v="KTOE"/>
    <x v="29"/>
    <x v="0"/>
    <x v="6"/>
    <n v="5.3214227999999997"/>
  </r>
  <r>
    <x v="14"/>
    <x v="6"/>
    <x v="6"/>
    <s v="KTOE"/>
    <x v="17"/>
    <x v="0"/>
    <x v="5"/>
    <n v="8.4364019999999993"/>
  </r>
  <r>
    <x v="3"/>
    <x v="6"/>
    <x v="6"/>
    <s v="KTOE"/>
    <x v="17"/>
    <x v="5"/>
    <x v="5"/>
    <n v="0.87922800000000001"/>
  </r>
  <r>
    <x v="13"/>
    <x v="6"/>
    <x v="6"/>
    <s v="KTOE"/>
    <x v="18"/>
    <x v="5"/>
    <x v="5"/>
    <n v="14.038340399999999"/>
  </r>
  <r>
    <x v="7"/>
    <x v="6"/>
    <x v="6"/>
    <s v="KTOE"/>
    <x v="17"/>
    <x v="3"/>
    <x v="5"/>
    <n v="2.0850263999999998"/>
  </r>
  <r>
    <x v="7"/>
    <x v="6"/>
    <x v="6"/>
    <s v="KTOE"/>
    <x v="26"/>
    <x v="0"/>
    <x v="5"/>
    <n v="5.4009720000000003"/>
  </r>
  <r>
    <x v="0"/>
    <x v="7"/>
    <x v="7"/>
    <s v="KTOE"/>
    <x v="4"/>
    <x v="4"/>
    <x v="5"/>
    <n v="0.30982320000000002"/>
  </r>
  <r>
    <x v="0"/>
    <x v="7"/>
    <x v="7"/>
    <s v="KTOE"/>
    <x v="25"/>
    <x v="4"/>
    <x v="5"/>
    <n v="2250.3045167999999"/>
  </r>
  <r>
    <x v="1"/>
    <x v="7"/>
    <x v="7"/>
    <s v="KTOE"/>
    <x v="33"/>
    <x v="3"/>
    <x v="5"/>
    <n v="1292.8335984"/>
  </r>
  <r>
    <x v="13"/>
    <x v="7"/>
    <x v="7"/>
    <s v="KTOE"/>
    <x v="17"/>
    <x v="2"/>
    <x v="5"/>
    <n v="4.60548E-2"/>
  </r>
  <r>
    <x v="7"/>
    <x v="7"/>
    <x v="7"/>
    <s v="KTOE"/>
    <x v="9"/>
    <x v="4"/>
    <x v="5"/>
    <n v="2.7423540000000002"/>
  </r>
  <r>
    <x v="7"/>
    <x v="7"/>
    <x v="7"/>
    <s v="KTOE"/>
    <x v="23"/>
    <x v="1"/>
    <x v="5"/>
    <n v="0.24283440000000001"/>
  </r>
  <r>
    <x v="0"/>
    <x v="6"/>
    <x v="6"/>
    <s v="KTOE"/>
    <x v="27"/>
    <x v="3"/>
    <x v="5"/>
    <n v="84.029076000000003"/>
  </r>
  <r>
    <x v="0"/>
    <x v="6"/>
    <x v="6"/>
    <s v="KTOE"/>
    <x v="18"/>
    <x v="5"/>
    <x v="5"/>
    <n v="0.52334999999999998"/>
  </r>
  <r>
    <x v="0"/>
    <x v="6"/>
    <x v="6"/>
    <s v="KTOE"/>
    <x v="25"/>
    <x v="1"/>
    <x v="5"/>
    <n v="1376.2137204000001"/>
  </r>
  <r>
    <x v="1"/>
    <x v="6"/>
    <x v="6"/>
    <s v="KTOE"/>
    <x v="11"/>
    <x v="0"/>
    <x v="5"/>
    <n v="420.49707119999999"/>
  </r>
  <r>
    <x v="1"/>
    <x v="6"/>
    <x v="6"/>
    <s v="KTOE"/>
    <x v="12"/>
    <x v="1"/>
    <x v="5"/>
    <n v="159.63849719999999"/>
  </r>
  <r>
    <x v="0"/>
    <x v="8"/>
    <x v="8"/>
    <s v="KTOE"/>
    <x v="27"/>
    <x v="1"/>
    <x v="7"/>
    <n v="0.36425160000000001"/>
  </r>
  <r>
    <x v="0"/>
    <x v="5"/>
    <x v="5"/>
    <s v="KTOE"/>
    <x v="17"/>
    <x v="4"/>
    <x v="1"/>
    <n v="65.146608000000001"/>
  </r>
  <r>
    <x v="1"/>
    <x v="5"/>
    <x v="5"/>
    <s v="KTOE"/>
    <x v="20"/>
    <x v="0"/>
    <x v="1"/>
    <n v="0.54428399999999999"/>
  </r>
  <r>
    <x v="1"/>
    <x v="5"/>
    <x v="5"/>
    <s v="KTOE"/>
    <x v="29"/>
    <x v="2"/>
    <x v="1"/>
    <n v="0.26376840000000001"/>
  </r>
  <r>
    <x v="1"/>
    <x v="5"/>
    <x v="5"/>
    <s v="KTOE"/>
    <x v="13"/>
    <x v="4"/>
    <x v="1"/>
    <n v="1.5239952000000001"/>
  </r>
  <r>
    <x v="8"/>
    <x v="5"/>
    <x v="5"/>
    <s v="KTOE"/>
    <x v="13"/>
    <x v="0"/>
    <x v="1"/>
    <n v="5.0241599999999997E-2"/>
  </r>
  <r>
    <x v="0"/>
    <x v="9"/>
    <x v="9"/>
    <s v="KTOE"/>
    <x v="17"/>
    <x v="0"/>
    <x v="1"/>
    <n v="24.233198399999999"/>
  </r>
  <r>
    <x v="1"/>
    <x v="9"/>
    <x v="9"/>
    <s v="KTOE"/>
    <x v="29"/>
    <x v="4"/>
    <x v="1"/>
    <n v="40.193280000000001"/>
  </r>
  <r>
    <x v="1"/>
    <x v="10"/>
    <x v="10"/>
    <s v="KTOE"/>
    <x v="6"/>
    <x v="3"/>
    <x v="1"/>
    <n v="6.7616820000000004"/>
  </r>
  <r>
    <x v="1"/>
    <x v="10"/>
    <x v="10"/>
    <s v="KTOE"/>
    <x v="21"/>
    <x v="3"/>
    <x v="1"/>
    <n v="0.40193279999999998"/>
  </r>
  <r>
    <x v="1"/>
    <x v="10"/>
    <x v="10"/>
    <s v="KTOE"/>
    <x v="11"/>
    <x v="5"/>
    <x v="1"/>
    <n v="2.8805184000000001"/>
  </r>
  <r>
    <x v="1"/>
    <x v="10"/>
    <x v="10"/>
    <s v="KTOE"/>
    <x v="34"/>
    <x v="4"/>
    <x v="1"/>
    <n v="53.038382400000003"/>
  </r>
  <r>
    <x v="0"/>
    <x v="6"/>
    <x v="6"/>
    <s v="KTOE"/>
    <x v="4"/>
    <x v="2"/>
    <x v="1"/>
    <n v="0.48566880000000001"/>
  </r>
  <r>
    <x v="1"/>
    <x v="6"/>
    <x v="6"/>
    <s v="KTOE"/>
    <x v="6"/>
    <x v="1"/>
    <x v="1"/>
    <n v="23.232553200000002"/>
  </r>
  <r>
    <x v="1"/>
    <x v="6"/>
    <x v="6"/>
    <s v="KTOE"/>
    <x v="33"/>
    <x v="4"/>
    <x v="1"/>
    <n v="1330.2970848"/>
  </r>
  <r>
    <x v="1"/>
    <x v="6"/>
    <x v="6"/>
    <s v="KTOE"/>
    <x v="11"/>
    <x v="2"/>
    <x v="1"/>
    <n v="373.12342919999998"/>
  </r>
  <r>
    <x v="8"/>
    <x v="6"/>
    <x v="6"/>
    <s v="KTOE"/>
    <x v="13"/>
    <x v="0"/>
    <x v="1"/>
    <n v="7.5362399999999996E-2"/>
  </r>
  <r>
    <x v="14"/>
    <x v="6"/>
    <x v="6"/>
    <s v="KTOE"/>
    <x v="33"/>
    <x v="5"/>
    <x v="1"/>
    <n v="11.421590399999999"/>
  </r>
  <r>
    <x v="14"/>
    <x v="6"/>
    <x v="6"/>
    <s v="KTOE"/>
    <x v="23"/>
    <x v="2"/>
    <x v="1"/>
    <n v="6.9919560000000001"/>
  </r>
  <r>
    <x v="14"/>
    <x v="6"/>
    <x v="6"/>
    <s v="KTOE"/>
    <x v="26"/>
    <x v="0"/>
    <x v="1"/>
    <n v="27.31887"/>
  </r>
  <r>
    <x v="7"/>
    <x v="6"/>
    <x v="6"/>
    <s v="KTOE"/>
    <x v="9"/>
    <x v="3"/>
    <x v="1"/>
    <n v="2.6293104"/>
  </r>
  <r>
    <x v="7"/>
    <x v="6"/>
    <x v="6"/>
    <s v="KTOE"/>
    <x v="26"/>
    <x v="5"/>
    <x v="1"/>
    <n v="8.7797196"/>
  </r>
  <r>
    <x v="0"/>
    <x v="7"/>
    <x v="7"/>
    <s v="KTOE"/>
    <x v="17"/>
    <x v="3"/>
    <x v="1"/>
    <n v="88.5633804"/>
  </r>
  <r>
    <x v="0"/>
    <x v="7"/>
    <x v="7"/>
    <s v="KTOE"/>
    <x v="25"/>
    <x v="4"/>
    <x v="1"/>
    <n v="2250.3045167999999"/>
  </r>
  <r>
    <x v="3"/>
    <x v="7"/>
    <x v="7"/>
    <s v="KTOE"/>
    <x v="17"/>
    <x v="1"/>
    <x v="1"/>
    <n v="3.3996816000000001"/>
  </r>
  <r>
    <x v="7"/>
    <x v="7"/>
    <x v="7"/>
    <s v="KTOE"/>
    <x v="18"/>
    <x v="4"/>
    <x v="1"/>
    <n v="1.67472E-2"/>
  </r>
  <r>
    <x v="7"/>
    <x v="7"/>
    <x v="7"/>
    <s v="KTOE"/>
    <x v="19"/>
    <x v="5"/>
    <x v="1"/>
    <n v="1.0467"/>
  </r>
  <r>
    <x v="0"/>
    <x v="8"/>
    <x v="8"/>
    <s v="KTOE"/>
    <x v="7"/>
    <x v="3"/>
    <x v="1"/>
    <n v="32.075074800000003"/>
  </r>
  <r>
    <x v="0"/>
    <x v="8"/>
    <x v="8"/>
    <s v="KTOE"/>
    <x v="27"/>
    <x v="4"/>
    <x v="1"/>
    <n v="0.37262519999999999"/>
  </r>
  <r>
    <x v="1"/>
    <x v="8"/>
    <x v="8"/>
    <s v="KTOE"/>
    <x v="12"/>
    <x v="3"/>
    <x v="1"/>
    <n v="1.2895344"/>
  </r>
  <r>
    <x v="0"/>
    <x v="8"/>
    <x v="8"/>
    <s v="KTOE"/>
    <x v="7"/>
    <x v="1"/>
    <x v="0"/>
    <n v="27.402605999999999"/>
  </r>
  <r>
    <x v="14"/>
    <x v="6"/>
    <x v="6"/>
    <s v="KTOE"/>
    <x v="23"/>
    <x v="0"/>
    <x v="0"/>
    <n v="8.0344692000000002"/>
  </r>
  <r>
    <x v="0"/>
    <x v="11"/>
    <x v="11"/>
    <s v="KTOE"/>
    <x v="0"/>
    <x v="1"/>
    <x v="8"/>
    <n v="57.241929599999999"/>
  </r>
  <r>
    <x v="0"/>
    <x v="8"/>
    <x v="8"/>
    <s v="KTOE"/>
    <x v="0"/>
    <x v="3"/>
    <x v="1"/>
    <n v="1.2267323999999999"/>
  </r>
  <r>
    <x v="0"/>
    <x v="5"/>
    <x v="5"/>
    <s v="KTOE"/>
    <x v="0"/>
    <x v="5"/>
    <x v="3"/>
    <n v="34.2522108"/>
  </r>
  <r>
    <x v="0"/>
    <x v="5"/>
    <x v="5"/>
    <s v="KTOE"/>
    <x v="1"/>
    <x v="2"/>
    <x v="1"/>
    <n v="25.681831200000001"/>
  </r>
  <r>
    <x v="0"/>
    <x v="7"/>
    <x v="7"/>
    <s v="KTOE"/>
    <x v="1"/>
    <x v="3"/>
    <x v="5"/>
    <n v="4.3040304000000003"/>
  </r>
  <r>
    <x v="0"/>
    <x v="5"/>
    <x v="5"/>
    <s v="KTOE"/>
    <x v="1"/>
    <x v="4"/>
    <x v="3"/>
    <n v="27.352364399999999"/>
  </r>
  <r>
    <x v="0"/>
    <x v="8"/>
    <x v="8"/>
    <s v="KTOE"/>
    <x v="2"/>
    <x v="2"/>
    <x v="1"/>
    <n v="1.4946876"/>
  </r>
  <r>
    <x v="1"/>
    <x v="5"/>
    <x v="5"/>
    <s v="KTOE"/>
    <x v="11"/>
    <x v="2"/>
    <x v="3"/>
    <n v="0.20934"/>
  </r>
  <r>
    <x v="2"/>
    <x v="5"/>
    <x v="5"/>
    <s v="KTOE"/>
    <x v="8"/>
    <x v="0"/>
    <x v="3"/>
    <n v="17.772966"/>
  </r>
  <r>
    <x v="5"/>
    <x v="6"/>
    <x v="6"/>
    <s v="KTOE"/>
    <x v="6"/>
    <x v="0"/>
    <x v="5"/>
    <n v="6.6779460000000004"/>
  </r>
  <r>
    <x v="0"/>
    <x v="7"/>
    <x v="7"/>
    <s v="KTOE"/>
    <x v="5"/>
    <x v="1"/>
    <x v="5"/>
    <n v="4002.6687228000001"/>
  </r>
  <r>
    <x v="1"/>
    <x v="7"/>
    <x v="7"/>
    <s v="KTOE"/>
    <x v="11"/>
    <x v="5"/>
    <x v="5"/>
    <n v="406.50478559999999"/>
  </r>
  <r>
    <x v="3"/>
    <x v="7"/>
    <x v="7"/>
    <s v="KTOE"/>
    <x v="0"/>
    <x v="2"/>
    <x v="5"/>
    <n v="0.25120799999999999"/>
  </r>
  <r>
    <x v="3"/>
    <x v="7"/>
    <x v="7"/>
    <s v="KTOE"/>
    <x v="1"/>
    <x v="5"/>
    <x v="5"/>
    <n v="0.34750439999999999"/>
  </r>
  <r>
    <x v="0"/>
    <x v="6"/>
    <x v="6"/>
    <s v="KTOE"/>
    <x v="5"/>
    <x v="4"/>
    <x v="5"/>
    <n v="3888.3188412"/>
  </r>
  <r>
    <x v="1"/>
    <x v="5"/>
    <x v="5"/>
    <s v="KTOE"/>
    <x v="11"/>
    <x v="1"/>
    <x v="1"/>
    <n v="1.6370388"/>
  </r>
  <r>
    <x v="1"/>
    <x v="9"/>
    <x v="9"/>
    <s v="KTOE"/>
    <x v="4"/>
    <x v="5"/>
    <x v="1"/>
    <n v="1.8840600000000001"/>
  </r>
  <r>
    <x v="1"/>
    <x v="9"/>
    <x v="9"/>
    <s v="KTOE"/>
    <x v="5"/>
    <x v="2"/>
    <x v="1"/>
    <n v="63.053207999999998"/>
  </r>
  <r>
    <x v="3"/>
    <x v="6"/>
    <x v="6"/>
    <s v="KTOE"/>
    <x v="1"/>
    <x v="0"/>
    <x v="1"/>
    <n v="0.61964640000000004"/>
  </r>
  <r>
    <x v="5"/>
    <x v="6"/>
    <x v="6"/>
    <s v="KTOE"/>
    <x v="9"/>
    <x v="5"/>
    <x v="1"/>
    <n v="15.5204676"/>
  </r>
  <r>
    <x v="0"/>
    <x v="8"/>
    <x v="8"/>
    <s v="KTOE"/>
    <x v="11"/>
    <x v="3"/>
    <x v="0"/>
    <n v="18.4470408"/>
  </r>
  <r>
    <x v="1"/>
    <x v="6"/>
    <x v="6"/>
    <s v="KTOE"/>
    <x v="11"/>
    <x v="4"/>
    <x v="0"/>
    <n v="341.5047156"/>
  </r>
  <r>
    <x v="5"/>
    <x v="6"/>
    <x v="6"/>
    <s v="KTOE"/>
    <x v="9"/>
    <x v="2"/>
    <x v="0"/>
    <n v="15.951708"/>
  </r>
  <r>
    <x v="4"/>
    <x v="5"/>
    <x v="5"/>
    <s v="KTOE"/>
    <x v="14"/>
    <x v="5"/>
    <x v="3"/>
    <n v="5.6940480000000004"/>
  </r>
  <r>
    <x v="0"/>
    <x v="9"/>
    <x v="9"/>
    <s v="KTOE"/>
    <x v="13"/>
    <x v="4"/>
    <x v="6"/>
    <n v="190.7171136"/>
  </r>
  <r>
    <x v="1"/>
    <x v="9"/>
    <x v="9"/>
    <s v="KTOE"/>
    <x v="10"/>
    <x v="1"/>
    <x v="6"/>
    <n v="685.23262199999999"/>
  </r>
  <r>
    <x v="1"/>
    <x v="10"/>
    <x v="10"/>
    <s v="KTOE"/>
    <x v="15"/>
    <x v="1"/>
    <x v="6"/>
    <n v="33.201324"/>
  </r>
  <r>
    <x v="7"/>
    <x v="6"/>
    <x v="6"/>
    <s v="KTOE"/>
    <x v="2"/>
    <x v="1"/>
    <x v="5"/>
    <n v="9.8222328000000001"/>
  </r>
  <r>
    <x v="7"/>
    <x v="6"/>
    <x v="6"/>
    <s v="KTOE"/>
    <x v="3"/>
    <x v="1"/>
    <x v="5"/>
    <n v="94.563064800000006"/>
  </r>
  <r>
    <x v="6"/>
    <x v="7"/>
    <x v="7"/>
    <s v="KTOE"/>
    <x v="3"/>
    <x v="0"/>
    <x v="5"/>
    <n v="13.4061336"/>
  </r>
  <r>
    <x v="7"/>
    <x v="7"/>
    <x v="7"/>
    <s v="KTOE"/>
    <x v="13"/>
    <x v="5"/>
    <x v="5"/>
    <n v="0.14235120000000001"/>
  </r>
  <r>
    <x v="7"/>
    <x v="7"/>
    <x v="7"/>
    <s v="KTOE"/>
    <x v="3"/>
    <x v="3"/>
    <x v="5"/>
    <n v="136.60272359999999"/>
  </r>
  <r>
    <x v="0"/>
    <x v="6"/>
    <x v="6"/>
    <s v="KTOE"/>
    <x v="11"/>
    <x v="2"/>
    <x v="5"/>
    <n v="154.61852400000001"/>
  </r>
  <r>
    <x v="1"/>
    <x v="6"/>
    <x v="6"/>
    <s v="KTOE"/>
    <x v="16"/>
    <x v="1"/>
    <x v="5"/>
    <n v="93.185607599999997"/>
  </r>
  <r>
    <x v="0"/>
    <x v="5"/>
    <x v="5"/>
    <s v="KTOE"/>
    <x v="21"/>
    <x v="1"/>
    <x v="1"/>
    <n v="15.583269599999999"/>
  </r>
  <r>
    <x v="0"/>
    <x v="9"/>
    <x v="9"/>
    <s v="KTOE"/>
    <x v="11"/>
    <x v="4"/>
    <x v="1"/>
    <n v="28.792623599999999"/>
  </r>
  <r>
    <x v="0"/>
    <x v="9"/>
    <x v="9"/>
    <s v="KTOE"/>
    <x v="13"/>
    <x v="2"/>
    <x v="1"/>
    <n v="183.2646096"/>
  </r>
  <r>
    <x v="1"/>
    <x v="9"/>
    <x v="9"/>
    <s v="KTOE"/>
    <x v="8"/>
    <x v="3"/>
    <x v="1"/>
    <n v="59.703767999999997"/>
  </r>
  <r>
    <x v="1"/>
    <x v="10"/>
    <x v="10"/>
    <s v="KTOE"/>
    <x v="15"/>
    <x v="0"/>
    <x v="1"/>
    <n v="42.881205600000001"/>
  </r>
  <r>
    <x v="1"/>
    <x v="10"/>
    <x v="10"/>
    <s v="KTOE"/>
    <x v="8"/>
    <x v="5"/>
    <x v="1"/>
    <n v="0.1214172"/>
  </r>
  <r>
    <x v="0"/>
    <x v="6"/>
    <x v="6"/>
    <s v="KTOE"/>
    <x v="32"/>
    <x v="5"/>
    <x v="1"/>
    <n v="4.1868000000000001E-3"/>
  </r>
  <r>
    <x v="1"/>
    <x v="6"/>
    <x v="6"/>
    <s v="KTOE"/>
    <x v="16"/>
    <x v="1"/>
    <x v="1"/>
    <n v="93.185607599999997"/>
  </r>
  <r>
    <x v="7"/>
    <x v="6"/>
    <x v="6"/>
    <s v="KTOE"/>
    <x v="13"/>
    <x v="2"/>
    <x v="1"/>
    <n v="0.43542720000000001"/>
  </r>
  <r>
    <x v="7"/>
    <x v="6"/>
    <x v="6"/>
    <s v="KTOE"/>
    <x v="3"/>
    <x v="4"/>
    <x v="1"/>
    <n v="137.24749080000001"/>
  </r>
  <r>
    <x v="6"/>
    <x v="7"/>
    <x v="7"/>
    <s v="KTOE"/>
    <x v="3"/>
    <x v="3"/>
    <x v="1"/>
    <n v="12.836728799999999"/>
  </r>
  <r>
    <x v="0"/>
    <x v="8"/>
    <x v="8"/>
    <s v="KTOE"/>
    <x v="24"/>
    <x v="0"/>
    <x v="1"/>
    <n v="0.1339776"/>
  </r>
  <r>
    <x v="0"/>
    <x v="6"/>
    <x v="6"/>
    <s v="KTOE"/>
    <x v="11"/>
    <x v="3"/>
    <x v="0"/>
    <n v="161.1834264"/>
  </r>
  <r>
    <x v="0"/>
    <x v="6"/>
    <x v="6"/>
    <s v="KTOE"/>
    <x v="13"/>
    <x v="0"/>
    <x v="0"/>
    <n v="363.52728359999998"/>
  </r>
  <r>
    <x v="0"/>
    <x v="8"/>
    <x v="8"/>
    <s v="KTOE"/>
    <x v="12"/>
    <x v="4"/>
    <x v="0"/>
    <n v="5.8489595999999997"/>
  </r>
  <r>
    <x v="1"/>
    <x v="6"/>
    <x v="6"/>
    <s v="KTOE"/>
    <x v="16"/>
    <x v="0"/>
    <x v="0"/>
    <n v="85.527950399999995"/>
  </r>
  <r>
    <x v="1"/>
    <x v="6"/>
    <x v="6"/>
    <s v="KTOE"/>
    <x v="8"/>
    <x v="3"/>
    <x v="0"/>
    <n v="58.259321999999997"/>
  </r>
  <r>
    <x v="8"/>
    <x v="6"/>
    <x v="6"/>
    <s v="KTOE"/>
    <x v="33"/>
    <x v="0"/>
    <x v="0"/>
    <n v="4.1868000000000002E-2"/>
  </r>
  <r>
    <x v="7"/>
    <x v="6"/>
    <x v="6"/>
    <s v="KTOE"/>
    <x v="11"/>
    <x v="2"/>
    <x v="0"/>
    <n v="9.2695752000000002"/>
  </r>
  <r>
    <x v="7"/>
    <x v="6"/>
    <x v="6"/>
    <s v="KTOE"/>
    <x v="8"/>
    <x v="2"/>
    <x v="0"/>
    <n v="0.10467"/>
  </r>
  <r>
    <x v="7"/>
    <x v="6"/>
    <x v="6"/>
    <s v="KTOE"/>
    <x v="1"/>
    <x v="1"/>
    <x v="0"/>
    <n v="8.4322151999999999"/>
  </r>
  <r>
    <x v="7"/>
    <x v="6"/>
    <x v="6"/>
    <s v="KTOE"/>
    <x v="3"/>
    <x v="1"/>
    <x v="0"/>
    <n v="94.563064800000006"/>
  </r>
  <r>
    <x v="0"/>
    <x v="9"/>
    <x v="9"/>
    <s v="KTOE"/>
    <x v="4"/>
    <x v="2"/>
    <x v="6"/>
    <n v="31.007440800000001"/>
  </r>
  <r>
    <x v="0"/>
    <x v="9"/>
    <x v="9"/>
    <s v="KTOE"/>
    <x v="18"/>
    <x v="0"/>
    <x v="6"/>
    <n v="34.319199599999997"/>
  </r>
  <r>
    <x v="1"/>
    <x v="10"/>
    <x v="10"/>
    <s v="KTOE"/>
    <x v="20"/>
    <x v="4"/>
    <x v="6"/>
    <n v="73.800723599999998"/>
  </r>
  <r>
    <x v="14"/>
    <x v="6"/>
    <x v="6"/>
    <s v="KTOE"/>
    <x v="31"/>
    <x v="0"/>
    <x v="5"/>
    <n v="15.922400400000001"/>
  </r>
  <r>
    <x v="14"/>
    <x v="6"/>
    <x v="6"/>
    <s v="KTOE"/>
    <x v="13"/>
    <x v="2"/>
    <x v="5"/>
    <n v="1.2560399999999999E-2"/>
  </r>
  <r>
    <x v="3"/>
    <x v="6"/>
    <x v="6"/>
    <s v="KTOE"/>
    <x v="19"/>
    <x v="2"/>
    <x v="5"/>
    <n v="4.1868000000000001E-3"/>
  </r>
  <r>
    <x v="7"/>
    <x v="6"/>
    <x v="6"/>
    <s v="KTOE"/>
    <x v="14"/>
    <x v="2"/>
    <x v="5"/>
    <n v="15.1729632"/>
  </r>
  <r>
    <x v="7"/>
    <x v="6"/>
    <x v="6"/>
    <s v="KTOE"/>
    <x v="9"/>
    <x v="2"/>
    <x v="5"/>
    <n v="2.7381671999999999"/>
  </r>
  <r>
    <x v="7"/>
    <x v="6"/>
    <x v="6"/>
    <s v="KTOE"/>
    <x v="17"/>
    <x v="5"/>
    <x v="5"/>
    <n v="1.6035444000000001"/>
  </r>
  <r>
    <x v="7"/>
    <x v="6"/>
    <x v="6"/>
    <s v="KTOE"/>
    <x v="32"/>
    <x v="4"/>
    <x v="5"/>
    <n v="0.13816439999999999"/>
  </r>
  <r>
    <x v="0"/>
    <x v="7"/>
    <x v="7"/>
    <s v="KTOE"/>
    <x v="4"/>
    <x v="0"/>
    <x v="5"/>
    <n v="0.55265759999999997"/>
  </r>
  <r>
    <x v="0"/>
    <x v="7"/>
    <x v="7"/>
    <s v="KTOE"/>
    <x v="18"/>
    <x v="3"/>
    <x v="5"/>
    <n v="21.172647600000001"/>
  </r>
  <r>
    <x v="1"/>
    <x v="7"/>
    <x v="7"/>
    <s v="KTOE"/>
    <x v="33"/>
    <x v="5"/>
    <x v="5"/>
    <n v="1325.3357268"/>
  </r>
  <r>
    <x v="1"/>
    <x v="7"/>
    <x v="7"/>
    <s v="KTOE"/>
    <x v="29"/>
    <x v="4"/>
    <x v="5"/>
    <n v="2.6962991999999999"/>
  </r>
  <r>
    <x v="3"/>
    <x v="7"/>
    <x v="7"/>
    <s v="KTOE"/>
    <x v="26"/>
    <x v="4"/>
    <x v="5"/>
    <n v="8.2731168000000004"/>
  </r>
  <r>
    <x v="3"/>
    <x v="7"/>
    <x v="7"/>
    <s v="KTOE"/>
    <x v="19"/>
    <x v="5"/>
    <x v="5"/>
    <n v="4.1868000000000001E-3"/>
  </r>
  <r>
    <x v="13"/>
    <x v="7"/>
    <x v="7"/>
    <s v="KTOE"/>
    <x v="17"/>
    <x v="1"/>
    <x v="5"/>
    <n v="4.1868000000000002E-2"/>
  </r>
  <r>
    <x v="7"/>
    <x v="7"/>
    <x v="7"/>
    <s v="KTOE"/>
    <x v="9"/>
    <x v="0"/>
    <x v="5"/>
    <n v="1.6161048"/>
  </r>
  <r>
    <x v="0"/>
    <x v="6"/>
    <x v="6"/>
    <s v="KTOE"/>
    <x v="27"/>
    <x v="5"/>
    <x v="5"/>
    <n v="60.444831600000001"/>
  </r>
  <r>
    <x v="0"/>
    <x v="5"/>
    <x v="5"/>
    <s v="KTOE"/>
    <x v="17"/>
    <x v="0"/>
    <x v="1"/>
    <n v="67.260942"/>
  </r>
  <r>
    <x v="2"/>
    <x v="5"/>
    <x v="5"/>
    <s v="KTOE"/>
    <x v="14"/>
    <x v="4"/>
    <x v="1"/>
    <n v="100.4455188"/>
  </r>
  <r>
    <x v="1"/>
    <x v="5"/>
    <x v="5"/>
    <s v="KTOE"/>
    <x v="29"/>
    <x v="1"/>
    <x v="1"/>
    <n v="1.0969416000000001"/>
  </r>
  <r>
    <x v="1"/>
    <x v="5"/>
    <x v="5"/>
    <s v="KTOE"/>
    <x v="13"/>
    <x v="0"/>
    <x v="1"/>
    <n v="3.7681199999999998E-2"/>
  </r>
  <r>
    <x v="1"/>
    <x v="9"/>
    <x v="9"/>
    <s v="KTOE"/>
    <x v="20"/>
    <x v="4"/>
    <x v="1"/>
    <n v="751.45942439999999"/>
  </r>
  <r>
    <x v="1"/>
    <x v="9"/>
    <x v="9"/>
    <s v="KTOE"/>
    <x v="29"/>
    <x v="0"/>
    <x v="1"/>
    <n v="10.299528"/>
  </r>
  <r>
    <x v="1"/>
    <x v="9"/>
    <x v="9"/>
    <s v="KTOE"/>
    <x v="12"/>
    <x v="4"/>
    <x v="1"/>
    <n v="437.83042319999998"/>
  </r>
  <r>
    <x v="1"/>
    <x v="10"/>
    <x v="10"/>
    <s v="KTOE"/>
    <x v="6"/>
    <x v="5"/>
    <x v="1"/>
    <n v="24.078286800000001"/>
  </r>
  <r>
    <x v="1"/>
    <x v="10"/>
    <x v="10"/>
    <s v="KTOE"/>
    <x v="21"/>
    <x v="5"/>
    <x v="1"/>
    <n v="0.1590984"/>
  </r>
  <r>
    <x v="1"/>
    <x v="10"/>
    <x v="10"/>
    <s v="KTOE"/>
    <x v="29"/>
    <x v="3"/>
    <x v="1"/>
    <n v="0.3181968"/>
  </r>
  <r>
    <x v="0"/>
    <x v="6"/>
    <x v="6"/>
    <s v="KTOE"/>
    <x v="4"/>
    <x v="1"/>
    <x v="1"/>
    <n v="0.61127279999999995"/>
  </r>
  <r>
    <x v="1"/>
    <x v="6"/>
    <x v="6"/>
    <s v="KTOE"/>
    <x v="33"/>
    <x v="0"/>
    <x v="1"/>
    <n v="1277.1749663999999"/>
  </r>
  <r>
    <x v="1"/>
    <x v="6"/>
    <x v="6"/>
    <s v="KTOE"/>
    <x v="11"/>
    <x v="1"/>
    <x v="1"/>
    <n v="429.95086559999999"/>
  </r>
  <r>
    <x v="1"/>
    <x v="6"/>
    <x v="6"/>
    <s v="KTOE"/>
    <x v="12"/>
    <x v="3"/>
    <x v="1"/>
    <n v="189.80020440000001"/>
  </r>
  <r>
    <x v="13"/>
    <x v="6"/>
    <x v="6"/>
    <s v="KTOE"/>
    <x v="17"/>
    <x v="4"/>
    <x v="1"/>
    <n v="2.8805184000000001"/>
  </r>
  <r>
    <x v="14"/>
    <x v="6"/>
    <x v="6"/>
    <s v="KTOE"/>
    <x v="23"/>
    <x v="1"/>
    <x v="1"/>
    <n v="7.4859983999999997"/>
  </r>
  <r>
    <x v="14"/>
    <x v="6"/>
    <x v="6"/>
    <s v="KTOE"/>
    <x v="18"/>
    <x v="4"/>
    <x v="1"/>
    <n v="22.391006399999998"/>
  </r>
  <r>
    <x v="14"/>
    <x v="6"/>
    <x v="6"/>
    <s v="KTOE"/>
    <x v="10"/>
    <x v="2"/>
    <x v="1"/>
    <n v="7.6660307999999997"/>
  </r>
  <r>
    <x v="14"/>
    <x v="6"/>
    <x v="6"/>
    <s v="KTOE"/>
    <x v="2"/>
    <x v="3"/>
    <x v="1"/>
    <n v="23.977803600000001"/>
  </r>
  <r>
    <x v="7"/>
    <x v="6"/>
    <x v="6"/>
    <s v="KTOE"/>
    <x v="9"/>
    <x v="5"/>
    <x v="1"/>
    <n v="1.5072479999999999"/>
  </r>
  <r>
    <x v="7"/>
    <x v="6"/>
    <x v="6"/>
    <s v="KTOE"/>
    <x v="17"/>
    <x v="3"/>
    <x v="1"/>
    <n v="2.0850263999999998"/>
  </r>
  <r>
    <x v="7"/>
    <x v="6"/>
    <x v="6"/>
    <s v="KTOE"/>
    <x v="32"/>
    <x v="1"/>
    <x v="1"/>
    <n v="0.20096639999999999"/>
  </r>
  <r>
    <x v="0"/>
    <x v="7"/>
    <x v="7"/>
    <s v="KTOE"/>
    <x v="4"/>
    <x v="3"/>
    <x v="1"/>
    <n v="0.50241599999999997"/>
  </r>
  <r>
    <x v="0"/>
    <x v="7"/>
    <x v="7"/>
    <s v="KTOE"/>
    <x v="7"/>
    <x v="2"/>
    <x v="1"/>
    <n v="58.493782799999998"/>
  </r>
  <r>
    <x v="0"/>
    <x v="7"/>
    <x v="7"/>
    <s v="KTOE"/>
    <x v="17"/>
    <x v="5"/>
    <x v="1"/>
    <n v="60.176876399999998"/>
  </r>
  <r>
    <x v="0"/>
    <x v="7"/>
    <x v="7"/>
    <s v="KTOE"/>
    <x v="27"/>
    <x v="4"/>
    <x v="1"/>
    <n v="91.963061999999994"/>
  </r>
  <r>
    <x v="3"/>
    <x v="7"/>
    <x v="7"/>
    <s v="KTOE"/>
    <x v="19"/>
    <x v="0"/>
    <x v="1"/>
    <n v="4.1868000000000001E-3"/>
  </r>
  <r>
    <x v="13"/>
    <x v="7"/>
    <x v="7"/>
    <s v="KTOE"/>
    <x v="18"/>
    <x v="4"/>
    <x v="1"/>
    <n v="7.5362399999999996E-2"/>
  </r>
  <r>
    <x v="13"/>
    <x v="7"/>
    <x v="7"/>
    <s v="KTOE"/>
    <x v="25"/>
    <x v="3"/>
    <x v="1"/>
    <n v="1.4695668"/>
  </r>
  <r>
    <x v="7"/>
    <x v="7"/>
    <x v="7"/>
    <s v="KTOE"/>
    <x v="18"/>
    <x v="0"/>
    <x v="1"/>
    <n v="3.3494400000000001E-2"/>
  </r>
  <r>
    <x v="7"/>
    <x v="7"/>
    <x v="7"/>
    <s v="KTOE"/>
    <x v="23"/>
    <x v="2"/>
    <x v="1"/>
    <n v="0.39774599999999999"/>
  </r>
  <r>
    <x v="0"/>
    <x v="8"/>
    <x v="8"/>
    <s v="KTOE"/>
    <x v="7"/>
    <x v="5"/>
    <x v="1"/>
    <n v="29.349468000000002"/>
  </r>
  <r>
    <x v="0"/>
    <x v="8"/>
    <x v="8"/>
    <s v="KTOE"/>
    <x v="0"/>
    <x v="1"/>
    <x v="1"/>
    <n v="1.4528196"/>
  </r>
  <r>
    <x v="0"/>
    <x v="6"/>
    <x v="6"/>
    <s v="KTOE"/>
    <x v="0"/>
    <x v="2"/>
    <x v="5"/>
    <n v="0.25120799999999999"/>
  </r>
  <r>
    <x v="0"/>
    <x v="5"/>
    <x v="5"/>
    <s v="KTOE"/>
    <x v="1"/>
    <x v="0"/>
    <x v="1"/>
    <n v="23.755903199999999"/>
  </r>
  <r>
    <x v="0"/>
    <x v="7"/>
    <x v="7"/>
    <s v="KTOE"/>
    <x v="1"/>
    <x v="1"/>
    <x v="5"/>
    <n v="4.3710192000000001"/>
  </r>
  <r>
    <x v="0"/>
    <x v="5"/>
    <x v="5"/>
    <s v="KTOE"/>
    <x v="1"/>
    <x v="3"/>
    <x v="3"/>
    <n v="25.1877888"/>
  </r>
  <r>
    <x v="0"/>
    <x v="8"/>
    <x v="8"/>
    <s v="KTOE"/>
    <x v="2"/>
    <x v="2"/>
    <x v="7"/>
    <n v="1.4946876"/>
  </r>
  <r>
    <x v="0"/>
    <x v="7"/>
    <x v="7"/>
    <s v="KTOE"/>
    <x v="2"/>
    <x v="4"/>
    <x v="1"/>
    <n v="23.6009916"/>
  </r>
  <r>
    <x v="0"/>
    <x v="8"/>
    <x v="8"/>
    <s v="KTOE"/>
    <x v="2"/>
    <x v="0"/>
    <x v="1"/>
    <n v="1.5658631999999999"/>
  </r>
  <r>
    <x v="1"/>
    <x v="5"/>
    <x v="5"/>
    <s v="KTOE"/>
    <x v="11"/>
    <x v="0"/>
    <x v="3"/>
    <n v="1.2476664"/>
  </r>
  <r>
    <x v="2"/>
    <x v="5"/>
    <x v="5"/>
    <s v="KTOE"/>
    <x v="8"/>
    <x v="5"/>
    <x v="3"/>
    <n v="6.5523420000000003"/>
  </r>
  <r>
    <x v="1"/>
    <x v="9"/>
    <x v="9"/>
    <s v="KTOE"/>
    <x v="7"/>
    <x v="4"/>
    <x v="6"/>
    <n v="309.530124"/>
  </r>
  <r>
    <x v="1"/>
    <x v="9"/>
    <x v="9"/>
    <s v="KTOE"/>
    <x v="5"/>
    <x v="4"/>
    <x v="6"/>
    <n v="42.043845599999997"/>
  </r>
  <r>
    <x v="3"/>
    <x v="10"/>
    <x v="10"/>
    <s v="KTOE"/>
    <x v="3"/>
    <x v="3"/>
    <x v="6"/>
    <n v="4.1868000000000002E-2"/>
  </r>
  <r>
    <x v="5"/>
    <x v="6"/>
    <x v="6"/>
    <s v="KTOE"/>
    <x v="6"/>
    <x v="5"/>
    <x v="5"/>
    <n v="6.4811664000000002"/>
  </r>
  <r>
    <x v="3"/>
    <x v="7"/>
    <x v="7"/>
    <s v="KTOE"/>
    <x v="0"/>
    <x v="0"/>
    <x v="5"/>
    <n v="7.1175600000000006E-2"/>
  </r>
  <r>
    <x v="1"/>
    <x v="9"/>
    <x v="9"/>
    <s v="KTOE"/>
    <x v="5"/>
    <x v="0"/>
    <x v="1"/>
    <n v="56.856743999999999"/>
  </r>
  <r>
    <x v="1"/>
    <x v="10"/>
    <x v="10"/>
    <s v="KTOE"/>
    <x v="4"/>
    <x v="2"/>
    <x v="1"/>
    <n v="0.20096639999999999"/>
  </r>
  <r>
    <x v="3"/>
    <x v="6"/>
    <x v="6"/>
    <s v="KTOE"/>
    <x v="1"/>
    <x v="5"/>
    <x v="1"/>
    <n v="0.34750439999999999"/>
  </r>
  <r>
    <x v="3"/>
    <x v="7"/>
    <x v="7"/>
    <s v="KTOE"/>
    <x v="0"/>
    <x v="2"/>
    <x v="1"/>
    <n v="0.25120799999999999"/>
  </r>
  <r>
    <x v="1"/>
    <x v="6"/>
    <x v="6"/>
    <s v="KTOE"/>
    <x v="11"/>
    <x v="3"/>
    <x v="0"/>
    <n v="404.58723120000002"/>
  </r>
  <r>
    <x v="5"/>
    <x v="6"/>
    <x v="6"/>
    <s v="KTOE"/>
    <x v="9"/>
    <x v="0"/>
    <x v="0"/>
    <n v="15.227391600000001"/>
  </r>
  <r>
    <x v="3"/>
    <x v="6"/>
    <x v="6"/>
    <s v="KTOE"/>
    <x v="1"/>
    <x v="2"/>
    <x v="0"/>
    <n v="0.6866352"/>
  </r>
  <r>
    <x v="0"/>
    <x v="5"/>
    <x v="5"/>
    <s v="KTOE"/>
    <x v="21"/>
    <x v="4"/>
    <x v="3"/>
    <n v="8.8132140000000003"/>
  </r>
  <r>
    <x v="1"/>
    <x v="9"/>
    <x v="9"/>
    <s v="KTOE"/>
    <x v="12"/>
    <x v="4"/>
    <x v="6"/>
    <n v="437.83042319999998"/>
  </r>
  <r>
    <x v="1"/>
    <x v="10"/>
    <x v="10"/>
    <s v="KTOE"/>
    <x v="20"/>
    <x v="3"/>
    <x v="6"/>
    <n v="74.081239199999999"/>
  </r>
  <r>
    <x v="14"/>
    <x v="6"/>
    <x v="6"/>
    <s v="KTOE"/>
    <x v="33"/>
    <x v="4"/>
    <x v="5"/>
    <n v="12.9539592"/>
  </r>
  <r>
    <x v="3"/>
    <x v="6"/>
    <x v="6"/>
    <s v="KTOE"/>
    <x v="18"/>
    <x v="4"/>
    <x v="5"/>
    <n v="0.60289919999999997"/>
  </r>
  <r>
    <x v="3"/>
    <x v="6"/>
    <x v="6"/>
    <s v="KTOE"/>
    <x v="27"/>
    <x v="4"/>
    <x v="5"/>
    <n v="6.6905064000000003"/>
  </r>
  <r>
    <x v="7"/>
    <x v="6"/>
    <x v="6"/>
    <s v="KTOE"/>
    <x v="32"/>
    <x v="1"/>
    <x v="5"/>
    <n v="0.20096639999999999"/>
  </r>
  <r>
    <x v="7"/>
    <x v="6"/>
    <x v="6"/>
    <s v="KTOE"/>
    <x v="1"/>
    <x v="2"/>
    <x v="5"/>
    <n v="16.186168800000001"/>
  </r>
  <r>
    <x v="6"/>
    <x v="7"/>
    <x v="7"/>
    <s v="KTOE"/>
    <x v="3"/>
    <x v="5"/>
    <x v="5"/>
    <n v="14.067648"/>
  </r>
  <r>
    <x v="7"/>
    <x v="7"/>
    <x v="7"/>
    <s v="KTOE"/>
    <x v="11"/>
    <x v="2"/>
    <x v="5"/>
    <n v="9.2695752000000002"/>
  </r>
  <r>
    <x v="7"/>
    <x v="7"/>
    <x v="7"/>
    <s v="KTOE"/>
    <x v="3"/>
    <x v="1"/>
    <x v="5"/>
    <n v="94.563064800000006"/>
  </r>
  <r>
    <x v="0"/>
    <x v="6"/>
    <x v="6"/>
    <s v="KTOE"/>
    <x v="32"/>
    <x v="1"/>
    <x v="5"/>
    <n v="4.1868000000000001E-3"/>
  </r>
  <r>
    <x v="2"/>
    <x v="5"/>
    <x v="5"/>
    <s v="KTOE"/>
    <x v="14"/>
    <x v="3"/>
    <x v="1"/>
    <n v="142.1921016"/>
  </r>
  <r>
    <x v="1"/>
    <x v="5"/>
    <x v="5"/>
    <s v="KTOE"/>
    <x v="13"/>
    <x v="5"/>
    <x v="1"/>
    <n v="3.5839007999999999"/>
  </r>
  <r>
    <x v="1"/>
    <x v="9"/>
    <x v="9"/>
    <s v="KTOE"/>
    <x v="20"/>
    <x v="3"/>
    <x v="1"/>
    <n v="703.09351079999999"/>
  </r>
  <r>
    <x v="1"/>
    <x v="9"/>
    <x v="9"/>
    <s v="KTOE"/>
    <x v="12"/>
    <x v="3"/>
    <x v="1"/>
    <n v="439.7270436"/>
  </r>
  <r>
    <x v="1"/>
    <x v="6"/>
    <x v="6"/>
    <s v="KTOE"/>
    <x v="12"/>
    <x v="1"/>
    <x v="1"/>
    <n v="159.63849719999999"/>
  </r>
  <r>
    <x v="13"/>
    <x v="6"/>
    <x v="6"/>
    <s v="KTOE"/>
    <x v="17"/>
    <x v="3"/>
    <x v="1"/>
    <n v="3.0228695999999999"/>
  </r>
  <r>
    <x v="14"/>
    <x v="6"/>
    <x v="6"/>
    <s v="KTOE"/>
    <x v="18"/>
    <x v="3"/>
    <x v="1"/>
    <n v="19.397444400000001"/>
  </r>
  <r>
    <x v="7"/>
    <x v="6"/>
    <x v="6"/>
    <s v="KTOE"/>
    <x v="13"/>
    <x v="0"/>
    <x v="1"/>
    <n v="0.39774599999999999"/>
  </r>
  <r>
    <x v="7"/>
    <x v="6"/>
    <x v="6"/>
    <s v="KTOE"/>
    <x v="1"/>
    <x v="4"/>
    <x v="1"/>
    <n v="17.048649600000001"/>
  </r>
  <r>
    <x v="7"/>
    <x v="6"/>
    <x v="6"/>
    <s v="KTOE"/>
    <x v="3"/>
    <x v="3"/>
    <x v="1"/>
    <n v="136.60272359999999"/>
  </r>
  <r>
    <x v="13"/>
    <x v="7"/>
    <x v="7"/>
    <s v="KTOE"/>
    <x v="18"/>
    <x v="3"/>
    <x v="1"/>
    <n v="0.87085440000000003"/>
  </r>
  <r>
    <x v="13"/>
    <x v="7"/>
    <x v="7"/>
    <s v="KTOE"/>
    <x v="25"/>
    <x v="1"/>
    <x v="1"/>
    <n v="1.1764908000000001"/>
  </r>
  <r>
    <x v="6"/>
    <x v="7"/>
    <x v="7"/>
    <s v="KTOE"/>
    <x v="3"/>
    <x v="1"/>
    <x v="1"/>
    <n v="14.7752172"/>
  </r>
  <r>
    <x v="7"/>
    <x v="7"/>
    <x v="7"/>
    <s v="KTOE"/>
    <x v="13"/>
    <x v="2"/>
    <x v="1"/>
    <n v="0.43542720000000001"/>
  </r>
  <r>
    <x v="0"/>
    <x v="8"/>
    <x v="8"/>
    <s v="KTOE"/>
    <x v="24"/>
    <x v="5"/>
    <x v="1"/>
    <n v="0.33913080000000001"/>
  </r>
  <r>
    <x v="14"/>
    <x v="6"/>
    <x v="6"/>
    <s v="KTOE"/>
    <x v="18"/>
    <x v="1"/>
    <x v="0"/>
    <n v="21.867656400000001"/>
  </r>
  <r>
    <x v="14"/>
    <x v="6"/>
    <x v="6"/>
    <s v="KTOE"/>
    <x v="17"/>
    <x v="4"/>
    <x v="0"/>
    <n v="5.8363991999999998"/>
  </r>
  <r>
    <x v="1"/>
    <x v="6"/>
    <x v="6"/>
    <s v="KTOE"/>
    <x v="12"/>
    <x v="4"/>
    <x v="0"/>
    <n v="178.6256352"/>
  </r>
  <r>
    <x v="13"/>
    <x v="6"/>
    <x v="6"/>
    <s v="KTOE"/>
    <x v="18"/>
    <x v="0"/>
    <x v="0"/>
    <n v="13.1298048"/>
  </r>
  <r>
    <x v="7"/>
    <x v="6"/>
    <x v="6"/>
    <s v="KTOE"/>
    <x v="19"/>
    <x v="1"/>
    <x v="0"/>
    <n v="1.0718208"/>
  </r>
  <r>
    <x v="7"/>
    <x v="6"/>
    <x v="6"/>
    <s v="KTOE"/>
    <x v="11"/>
    <x v="0"/>
    <x v="0"/>
    <n v="10.8061308"/>
  </r>
  <r>
    <x v="7"/>
    <x v="6"/>
    <x v="6"/>
    <s v="KTOE"/>
    <x v="8"/>
    <x v="0"/>
    <x v="0"/>
    <n v="3.7681199999999998E-2"/>
  </r>
  <r>
    <x v="0"/>
    <x v="5"/>
    <x v="5"/>
    <s v="KTOE"/>
    <x v="4"/>
    <x v="4"/>
    <x v="3"/>
    <n v="0.10048319999999999"/>
  </r>
  <r>
    <x v="0"/>
    <x v="9"/>
    <x v="9"/>
    <s v="KTOE"/>
    <x v="4"/>
    <x v="0"/>
    <x v="6"/>
    <n v="42.8895792"/>
  </r>
  <r>
    <x v="0"/>
    <x v="9"/>
    <x v="9"/>
    <s v="KTOE"/>
    <x v="18"/>
    <x v="5"/>
    <x v="6"/>
    <n v="32.703094800000002"/>
  </r>
  <r>
    <x v="0"/>
    <x v="9"/>
    <x v="9"/>
    <s v="KTOE"/>
    <x v="25"/>
    <x v="4"/>
    <x v="6"/>
    <n v="2698.2293147999999"/>
  </r>
  <r>
    <x v="0"/>
    <x v="9"/>
    <x v="9"/>
    <s v="KTOE"/>
    <x v="3"/>
    <x v="2"/>
    <x v="6"/>
    <n v="110.32218"/>
  </r>
  <r>
    <x v="14"/>
    <x v="6"/>
    <x v="6"/>
    <s v="KTOE"/>
    <x v="31"/>
    <x v="5"/>
    <x v="5"/>
    <n v="16.286652"/>
  </r>
  <r>
    <x v="14"/>
    <x v="6"/>
    <x v="6"/>
    <s v="KTOE"/>
    <x v="11"/>
    <x v="2"/>
    <x v="5"/>
    <n v="73.009418400000001"/>
  </r>
  <r>
    <x v="14"/>
    <x v="6"/>
    <x v="6"/>
    <s v="KTOE"/>
    <x v="2"/>
    <x v="4"/>
    <x v="5"/>
    <n v="23.7014748"/>
  </r>
  <r>
    <x v="3"/>
    <x v="6"/>
    <x v="6"/>
    <s v="KTOE"/>
    <x v="19"/>
    <x v="0"/>
    <x v="5"/>
    <n v="4.1868000000000001E-3"/>
  </r>
  <r>
    <x v="8"/>
    <x v="6"/>
    <x v="6"/>
    <s v="KTOE"/>
    <x v="11"/>
    <x v="3"/>
    <x v="5"/>
    <n v="0.62383319999999998"/>
  </r>
  <r>
    <x v="7"/>
    <x v="6"/>
    <x v="6"/>
    <s v="KTOE"/>
    <x v="9"/>
    <x v="0"/>
    <x v="5"/>
    <n v="1.6161048"/>
  </r>
  <r>
    <x v="7"/>
    <x v="6"/>
    <x v="6"/>
    <s v="KTOE"/>
    <x v="14"/>
    <x v="0"/>
    <x v="5"/>
    <n v="12.681817199999999"/>
  </r>
  <r>
    <x v="7"/>
    <x v="6"/>
    <x v="6"/>
    <s v="KTOE"/>
    <x v="20"/>
    <x v="2"/>
    <x v="5"/>
    <n v="1.2560399999999999E-2"/>
  </r>
  <r>
    <x v="0"/>
    <x v="7"/>
    <x v="7"/>
    <s v="KTOE"/>
    <x v="7"/>
    <x v="2"/>
    <x v="5"/>
    <n v="58.493782799999998"/>
  </r>
  <r>
    <x v="0"/>
    <x v="7"/>
    <x v="7"/>
    <s v="KTOE"/>
    <x v="4"/>
    <x v="5"/>
    <x v="5"/>
    <n v="1.0383264000000001"/>
  </r>
  <r>
    <x v="0"/>
    <x v="7"/>
    <x v="7"/>
    <s v="KTOE"/>
    <x v="18"/>
    <x v="1"/>
    <x v="5"/>
    <n v="12.1124124"/>
  </r>
  <r>
    <x v="0"/>
    <x v="7"/>
    <x v="7"/>
    <s v="KTOE"/>
    <x v="25"/>
    <x v="5"/>
    <x v="5"/>
    <n v="1378.7467343999999"/>
  </r>
  <r>
    <x v="1"/>
    <x v="7"/>
    <x v="7"/>
    <s v="KTOE"/>
    <x v="29"/>
    <x v="3"/>
    <x v="5"/>
    <n v="4.6180403999999999"/>
  </r>
  <r>
    <x v="1"/>
    <x v="7"/>
    <x v="7"/>
    <s v="KTOE"/>
    <x v="31"/>
    <x v="0"/>
    <x v="5"/>
    <n v="782.76831479999998"/>
  </r>
  <r>
    <x v="10"/>
    <x v="7"/>
    <x v="7"/>
    <s v="KTOE"/>
    <x v="10"/>
    <x v="2"/>
    <x v="5"/>
    <n v="0.1590984"/>
  </r>
  <r>
    <x v="3"/>
    <x v="7"/>
    <x v="7"/>
    <s v="KTOE"/>
    <x v="26"/>
    <x v="3"/>
    <x v="5"/>
    <n v="33.607443600000003"/>
  </r>
  <r>
    <x v="8"/>
    <x v="7"/>
    <x v="7"/>
    <s v="KTOE"/>
    <x v="11"/>
    <x v="1"/>
    <x v="5"/>
    <n v="0.52753680000000003"/>
  </r>
  <r>
    <x v="7"/>
    <x v="7"/>
    <x v="7"/>
    <s v="KTOE"/>
    <x v="9"/>
    <x v="5"/>
    <x v="5"/>
    <n v="1.5072479999999999"/>
  </r>
  <r>
    <x v="1"/>
    <x v="6"/>
    <x v="6"/>
    <s v="KTOE"/>
    <x v="33"/>
    <x v="2"/>
    <x v="5"/>
    <n v="1337.8835664000001"/>
  </r>
  <r>
    <x v="1"/>
    <x v="6"/>
    <x v="6"/>
    <s v="KTOE"/>
    <x v="29"/>
    <x v="4"/>
    <x v="5"/>
    <n v="2.6962991999999999"/>
  </r>
  <r>
    <x v="0"/>
    <x v="8"/>
    <x v="8"/>
    <s v="KTOE"/>
    <x v="7"/>
    <x v="2"/>
    <x v="7"/>
    <n v="29.496006000000001"/>
  </r>
  <r>
    <x v="0"/>
    <x v="5"/>
    <x v="5"/>
    <s v="KTOE"/>
    <x v="17"/>
    <x v="5"/>
    <x v="1"/>
    <n v="66.486384000000001"/>
  </r>
  <r>
    <x v="0"/>
    <x v="9"/>
    <x v="9"/>
    <s v="KTOE"/>
    <x v="4"/>
    <x v="2"/>
    <x v="1"/>
    <n v="31.007440800000001"/>
  </r>
  <r>
    <x v="0"/>
    <x v="9"/>
    <x v="9"/>
    <s v="KTOE"/>
    <x v="33"/>
    <x v="5"/>
    <x v="1"/>
    <n v="12.7153116"/>
  </r>
  <r>
    <x v="1"/>
    <x v="9"/>
    <x v="9"/>
    <s v="KTOE"/>
    <x v="31"/>
    <x v="1"/>
    <x v="1"/>
    <n v="1881.6442164"/>
  </r>
  <r>
    <x v="1"/>
    <x v="10"/>
    <x v="10"/>
    <s v="KTOE"/>
    <x v="29"/>
    <x v="1"/>
    <x v="1"/>
    <n v="5.0409072000000004"/>
  </r>
  <r>
    <x v="1"/>
    <x v="10"/>
    <x v="10"/>
    <s v="KTOE"/>
    <x v="31"/>
    <x v="2"/>
    <x v="1"/>
    <n v="1214.4818232"/>
  </r>
  <r>
    <x v="1"/>
    <x v="10"/>
    <x v="10"/>
    <s v="KTOE"/>
    <x v="34"/>
    <x v="5"/>
    <x v="1"/>
    <n v="67.319557200000006"/>
  </r>
  <r>
    <x v="0"/>
    <x v="6"/>
    <x v="6"/>
    <s v="KTOE"/>
    <x v="7"/>
    <x v="2"/>
    <x v="1"/>
    <n v="58.493782799999998"/>
  </r>
  <r>
    <x v="0"/>
    <x v="6"/>
    <x v="6"/>
    <s v="KTOE"/>
    <x v="3"/>
    <x v="4"/>
    <x v="1"/>
    <n v="676.5157044"/>
  </r>
  <r>
    <x v="1"/>
    <x v="6"/>
    <x v="6"/>
    <s v="KTOE"/>
    <x v="33"/>
    <x v="5"/>
    <x v="1"/>
    <n v="1325.3357268"/>
  </r>
  <r>
    <x v="13"/>
    <x v="6"/>
    <x v="6"/>
    <s v="KTOE"/>
    <x v="14"/>
    <x v="4"/>
    <x v="1"/>
    <n v="19.4560596"/>
  </r>
  <r>
    <x v="14"/>
    <x v="6"/>
    <x v="6"/>
    <s v="KTOE"/>
    <x v="2"/>
    <x v="1"/>
    <x v="1"/>
    <n v="28.533041999999998"/>
  </r>
  <r>
    <x v="14"/>
    <x v="6"/>
    <x v="6"/>
    <s v="KTOE"/>
    <x v="10"/>
    <x v="0"/>
    <x v="1"/>
    <n v="7.6157892"/>
  </r>
  <r>
    <x v="7"/>
    <x v="6"/>
    <x v="6"/>
    <s v="KTOE"/>
    <x v="7"/>
    <x v="2"/>
    <x v="1"/>
    <n v="5.7191688000000003"/>
  </r>
  <r>
    <x v="7"/>
    <x v="6"/>
    <x v="6"/>
    <s v="KTOE"/>
    <x v="14"/>
    <x v="2"/>
    <x v="1"/>
    <n v="15.1729632"/>
  </r>
  <r>
    <x v="7"/>
    <x v="6"/>
    <x v="6"/>
    <s v="KTOE"/>
    <x v="17"/>
    <x v="1"/>
    <x v="1"/>
    <n v="1.3481495999999999"/>
  </r>
  <r>
    <x v="0"/>
    <x v="7"/>
    <x v="7"/>
    <s v="KTOE"/>
    <x v="4"/>
    <x v="1"/>
    <x v="1"/>
    <n v="0.61127279999999995"/>
  </r>
  <r>
    <x v="0"/>
    <x v="7"/>
    <x v="7"/>
    <s v="KTOE"/>
    <x v="7"/>
    <x v="0"/>
    <x v="1"/>
    <n v="61.947892799999998"/>
  </r>
  <r>
    <x v="0"/>
    <x v="7"/>
    <x v="7"/>
    <s v="KTOE"/>
    <x v="27"/>
    <x v="3"/>
    <x v="1"/>
    <n v="84.029076000000003"/>
  </r>
  <r>
    <x v="0"/>
    <x v="7"/>
    <x v="7"/>
    <s v="KTOE"/>
    <x v="25"/>
    <x v="5"/>
    <x v="1"/>
    <n v="1378.7467343999999"/>
  </r>
  <r>
    <x v="3"/>
    <x v="7"/>
    <x v="7"/>
    <s v="KTOE"/>
    <x v="26"/>
    <x v="4"/>
    <x v="1"/>
    <n v="8.2731168000000004"/>
  </r>
  <r>
    <x v="3"/>
    <x v="7"/>
    <x v="7"/>
    <s v="KTOE"/>
    <x v="19"/>
    <x v="5"/>
    <x v="1"/>
    <n v="4.1868000000000001E-3"/>
  </r>
  <r>
    <x v="7"/>
    <x v="7"/>
    <x v="7"/>
    <s v="KTOE"/>
    <x v="16"/>
    <x v="0"/>
    <x v="1"/>
    <n v="8.5201379999999993"/>
  </r>
  <r>
    <x v="7"/>
    <x v="7"/>
    <x v="7"/>
    <s v="KTOE"/>
    <x v="18"/>
    <x v="5"/>
    <x v="1"/>
    <n v="5.8615199999999999E-2"/>
  </r>
  <r>
    <x v="7"/>
    <x v="7"/>
    <x v="7"/>
    <s v="KTOE"/>
    <x v="23"/>
    <x v="0"/>
    <x v="1"/>
    <n v="0.3181968"/>
  </r>
  <r>
    <x v="0"/>
    <x v="7"/>
    <x v="7"/>
    <s v="KTOE"/>
    <x v="0"/>
    <x v="0"/>
    <x v="1"/>
    <n v="7.1175600000000006E-2"/>
  </r>
  <r>
    <x v="0"/>
    <x v="11"/>
    <x v="11"/>
    <s v="KTOE"/>
    <x v="0"/>
    <x v="3"/>
    <x v="0"/>
    <n v="67.122777600000006"/>
  </r>
  <r>
    <x v="0"/>
    <x v="6"/>
    <x v="6"/>
    <s v="KTOE"/>
    <x v="0"/>
    <x v="5"/>
    <x v="5"/>
    <n v="0.1088568"/>
  </r>
  <r>
    <x v="0"/>
    <x v="8"/>
    <x v="8"/>
    <s v="KTOE"/>
    <x v="1"/>
    <x v="2"/>
    <x v="0"/>
    <n v="1.4360724"/>
  </r>
  <r>
    <x v="0"/>
    <x v="7"/>
    <x v="7"/>
    <s v="KTOE"/>
    <x v="1"/>
    <x v="0"/>
    <x v="1"/>
    <n v="5.3256095999999999"/>
  </r>
  <r>
    <x v="0"/>
    <x v="11"/>
    <x v="11"/>
    <s v="KTOE"/>
    <x v="1"/>
    <x v="3"/>
    <x v="8"/>
    <n v="168.64849079999999"/>
  </r>
  <r>
    <x v="0"/>
    <x v="8"/>
    <x v="8"/>
    <s v="KTOE"/>
    <x v="1"/>
    <x v="4"/>
    <x v="1"/>
    <n v="1.9175544"/>
  </r>
  <r>
    <x v="0"/>
    <x v="8"/>
    <x v="8"/>
    <s v="KTOE"/>
    <x v="2"/>
    <x v="5"/>
    <x v="7"/>
    <n v="1.4025780000000001"/>
  </r>
  <r>
    <x v="0"/>
    <x v="9"/>
    <x v="9"/>
    <s v="KTOE"/>
    <x v="2"/>
    <x v="3"/>
    <x v="6"/>
    <n v="100.70091360000001"/>
  </r>
  <r>
    <x v="0"/>
    <x v="7"/>
    <x v="7"/>
    <s v="KTOE"/>
    <x v="2"/>
    <x v="1"/>
    <x v="1"/>
    <n v="18.530776800000002"/>
  </r>
  <r>
    <x v="0"/>
    <x v="9"/>
    <x v="9"/>
    <s v="KTOE"/>
    <x v="2"/>
    <x v="3"/>
    <x v="1"/>
    <n v="100.70091360000001"/>
  </r>
  <r>
    <x v="0"/>
    <x v="6"/>
    <x v="6"/>
    <s v="KTOE"/>
    <x v="2"/>
    <x v="0"/>
    <x v="5"/>
    <n v="21.800667600000001"/>
  </r>
  <r>
    <x v="0"/>
    <x v="6"/>
    <x v="6"/>
    <s v="KTOE"/>
    <x v="2"/>
    <x v="2"/>
    <x v="1"/>
    <n v="23.521442400000002"/>
  </r>
  <r>
    <x v="0"/>
    <x v="9"/>
    <x v="9"/>
    <s v="KTOE"/>
    <x v="11"/>
    <x v="5"/>
    <x v="6"/>
    <n v="39.029349600000003"/>
  </r>
  <r>
    <x v="1"/>
    <x v="9"/>
    <x v="9"/>
    <s v="KTOE"/>
    <x v="7"/>
    <x v="1"/>
    <x v="6"/>
    <n v="324.22997880000003"/>
  </r>
  <r>
    <x v="1"/>
    <x v="9"/>
    <x v="9"/>
    <s v="KTOE"/>
    <x v="5"/>
    <x v="1"/>
    <x v="6"/>
    <n v="76.580758799999998"/>
  </r>
  <r>
    <x v="5"/>
    <x v="6"/>
    <x v="6"/>
    <s v="KTOE"/>
    <x v="9"/>
    <x v="2"/>
    <x v="5"/>
    <n v="15.951708"/>
  </r>
  <r>
    <x v="3"/>
    <x v="6"/>
    <x v="6"/>
    <s v="KTOE"/>
    <x v="1"/>
    <x v="2"/>
    <x v="5"/>
    <n v="0.6866352"/>
  </r>
  <r>
    <x v="0"/>
    <x v="8"/>
    <x v="8"/>
    <s v="KTOE"/>
    <x v="11"/>
    <x v="4"/>
    <x v="7"/>
    <n v="14.913381599999999"/>
  </r>
  <r>
    <x v="1"/>
    <x v="7"/>
    <x v="7"/>
    <s v="KTOE"/>
    <x v="11"/>
    <x v="2"/>
    <x v="1"/>
    <n v="373.12342919999998"/>
  </r>
  <r>
    <x v="3"/>
    <x v="7"/>
    <x v="7"/>
    <s v="KTOE"/>
    <x v="1"/>
    <x v="0"/>
    <x v="1"/>
    <n v="0.61964640000000004"/>
  </r>
  <r>
    <x v="3"/>
    <x v="7"/>
    <x v="7"/>
    <s v="KTOE"/>
    <x v="0"/>
    <x v="5"/>
    <x v="1"/>
    <n v="0.1088568"/>
  </r>
  <r>
    <x v="0"/>
    <x v="8"/>
    <x v="8"/>
    <s v="KTOE"/>
    <x v="5"/>
    <x v="3"/>
    <x v="1"/>
    <n v="7.2808451999999999"/>
  </r>
  <r>
    <x v="3"/>
    <x v="6"/>
    <x v="6"/>
    <s v="KTOE"/>
    <x v="0"/>
    <x v="2"/>
    <x v="0"/>
    <n v="0.25120799999999999"/>
  </r>
  <r>
    <x v="3"/>
    <x v="6"/>
    <x v="6"/>
    <s v="KTOE"/>
    <x v="1"/>
    <x v="5"/>
    <x v="0"/>
    <n v="0.34750439999999999"/>
  </r>
  <r>
    <x v="1"/>
    <x v="5"/>
    <x v="5"/>
    <s v="KTOE"/>
    <x v="15"/>
    <x v="0"/>
    <x v="3"/>
    <n v="4.1868000000000001E-3"/>
  </r>
  <r>
    <x v="1"/>
    <x v="9"/>
    <x v="9"/>
    <s v="KTOE"/>
    <x v="12"/>
    <x v="1"/>
    <x v="6"/>
    <n v="521.17705079999996"/>
  </r>
  <r>
    <x v="1"/>
    <x v="9"/>
    <x v="9"/>
    <s v="KTOE"/>
    <x v="13"/>
    <x v="4"/>
    <x v="6"/>
    <n v="299.77069319999998"/>
  </r>
  <r>
    <x v="1"/>
    <x v="9"/>
    <x v="9"/>
    <s v="KTOE"/>
    <x v="8"/>
    <x v="5"/>
    <x v="6"/>
    <n v="60.557875199999998"/>
  </r>
  <r>
    <x v="1"/>
    <x v="10"/>
    <x v="10"/>
    <s v="KTOE"/>
    <x v="11"/>
    <x v="4"/>
    <x v="6"/>
    <n v="2.0012903999999998"/>
  </r>
  <r>
    <x v="8"/>
    <x v="6"/>
    <x v="6"/>
    <s v="KTOE"/>
    <x v="33"/>
    <x v="5"/>
    <x v="5"/>
    <n v="2.93076E-2"/>
  </r>
  <r>
    <x v="7"/>
    <x v="6"/>
    <x v="6"/>
    <s v="KTOE"/>
    <x v="13"/>
    <x v="0"/>
    <x v="5"/>
    <n v="0.39774599999999999"/>
  </r>
  <r>
    <x v="7"/>
    <x v="6"/>
    <x v="6"/>
    <s v="KTOE"/>
    <x v="8"/>
    <x v="0"/>
    <x v="5"/>
    <n v="3.7681199999999998E-2"/>
  </r>
  <r>
    <x v="7"/>
    <x v="6"/>
    <x v="6"/>
    <s v="KTOE"/>
    <x v="1"/>
    <x v="5"/>
    <x v="5"/>
    <n v="3.5001647999999999"/>
  </r>
  <r>
    <x v="0"/>
    <x v="7"/>
    <x v="7"/>
    <s v="KTOE"/>
    <x v="11"/>
    <x v="0"/>
    <x v="5"/>
    <n v="163.56990239999999"/>
  </r>
  <r>
    <x v="1"/>
    <x v="7"/>
    <x v="7"/>
    <s v="KTOE"/>
    <x v="16"/>
    <x v="1"/>
    <x v="5"/>
    <n v="93.185607599999997"/>
  </r>
  <r>
    <x v="1"/>
    <x v="7"/>
    <x v="7"/>
    <s v="KTOE"/>
    <x v="12"/>
    <x v="0"/>
    <x v="5"/>
    <n v="164.21466960000001"/>
  </r>
  <r>
    <x v="1"/>
    <x v="7"/>
    <x v="7"/>
    <s v="KTOE"/>
    <x v="8"/>
    <x v="4"/>
    <x v="5"/>
    <n v="52.803921600000002"/>
  </r>
  <r>
    <x v="7"/>
    <x v="7"/>
    <x v="7"/>
    <s v="KTOE"/>
    <x v="11"/>
    <x v="5"/>
    <x v="5"/>
    <n v="15.143655600000001"/>
  </r>
  <r>
    <x v="7"/>
    <x v="7"/>
    <x v="7"/>
    <s v="KTOE"/>
    <x v="1"/>
    <x v="0"/>
    <x v="5"/>
    <n v="8.0386559999999996"/>
  </r>
  <r>
    <x v="1"/>
    <x v="6"/>
    <x v="6"/>
    <s v="KTOE"/>
    <x v="8"/>
    <x v="5"/>
    <x v="5"/>
    <n v="46.494413999999999"/>
  </r>
  <r>
    <x v="0"/>
    <x v="8"/>
    <x v="8"/>
    <s v="KTOE"/>
    <x v="13"/>
    <x v="5"/>
    <x v="7"/>
    <n v="2.8470240000000002"/>
  </r>
  <r>
    <x v="1"/>
    <x v="8"/>
    <x v="8"/>
    <s v="KTOE"/>
    <x v="15"/>
    <x v="5"/>
    <x v="7"/>
    <n v="2.93076E-2"/>
  </r>
  <r>
    <x v="8"/>
    <x v="0"/>
    <x v="0"/>
    <s v="KTOE"/>
    <x v="17"/>
    <x v="2"/>
    <x v="1"/>
    <n v="1.4821272000000001"/>
  </r>
  <r>
    <x v="8"/>
    <x v="0"/>
    <x v="0"/>
    <s v="KTOE"/>
    <x v="12"/>
    <x v="1"/>
    <x v="1"/>
    <n v="4.1868000000000001E-3"/>
  </r>
  <r>
    <x v="8"/>
    <x v="0"/>
    <x v="0"/>
    <s v="KTOE"/>
    <x v="13"/>
    <x v="3"/>
    <x v="1"/>
    <n v="3.8141748"/>
  </r>
  <r>
    <x v="8"/>
    <x v="0"/>
    <x v="0"/>
    <s v="KTOE"/>
    <x v="5"/>
    <x v="5"/>
    <x v="1"/>
    <n v="0.49404239999999999"/>
  </r>
  <r>
    <x v="16"/>
    <x v="0"/>
    <x v="0"/>
    <s v="KTOE"/>
    <x v="17"/>
    <x v="4"/>
    <x v="1"/>
    <n v="8.3736000000000001E-3"/>
  </r>
  <r>
    <x v="0"/>
    <x v="0"/>
    <x v="0"/>
    <s v="KTOE"/>
    <x v="17"/>
    <x v="2"/>
    <x v="1"/>
    <n v="457.15250520000001"/>
  </r>
  <r>
    <x v="0"/>
    <x v="0"/>
    <x v="0"/>
    <s v="KTOE"/>
    <x v="27"/>
    <x v="4"/>
    <x v="1"/>
    <n v="207.10843560000001"/>
  </r>
  <r>
    <x v="1"/>
    <x v="0"/>
    <x v="0"/>
    <s v="KTOE"/>
    <x v="33"/>
    <x v="2"/>
    <x v="1"/>
    <n v="5082.3020915999996"/>
  </r>
  <r>
    <x v="1"/>
    <x v="0"/>
    <x v="0"/>
    <s v="KTOE"/>
    <x v="21"/>
    <x v="5"/>
    <x v="1"/>
    <n v="15.788422799999999"/>
  </r>
  <r>
    <x v="1"/>
    <x v="0"/>
    <x v="0"/>
    <s v="KTOE"/>
    <x v="29"/>
    <x v="1"/>
    <x v="1"/>
    <n v="62.735011200000002"/>
  </r>
  <r>
    <x v="4"/>
    <x v="0"/>
    <x v="0"/>
    <s v="KTOE"/>
    <x v="23"/>
    <x v="5"/>
    <x v="1"/>
    <n v="36.303742800000002"/>
  </r>
  <r>
    <x v="13"/>
    <x v="0"/>
    <x v="0"/>
    <s v="KTOE"/>
    <x v="10"/>
    <x v="2"/>
    <x v="1"/>
    <n v="4.2202944000000002"/>
  </r>
  <r>
    <x v="6"/>
    <x v="0"/>
    <x v="0"/>
    <s v="KTOE"/>
    <x v="33"/>
    <x v="2"/>
    <x v="1"/>
    <n v="0.16328519999999999"/>
  </r>
  <r>
    <x v="6"/>
    <x v="0"/>
    <x v="0"/>
    <s v="KTOE"/>
    <x v="11"/>
    <x v="1"/>
    <x v="1"/>
    <n v="0.25958160000000002"/>
  </r>
  <r>
    <x v="2"/>
    <x v="0"/>
    <x v="0"/>
    <s v="KTOE"/>
    <x v="23"/>
    <x v="5"/>
    <x v="1"/>
    <n v="0.1590984"/>
  </r>
  <r>
    <x v="3"/>
    <x v="0"/>
    <x v="0"/>
    <s v="KTOE"/>
    <x v="19"/>
    <x v="1"/>
    <x v="1"/>
    <n v="0.12979080000000001"/>
  </r>
  <r>
    <x v="7"/>
    <x v="0"/>
    <x v="0"/>
    <s v="KTOE"/>
    <x v="9"/>
    <x v="2"/>
    <x v="1"/>
    <n v="2.9600675999999999"/>
  </r>
  <r>
    <x v="7"/>
    <x v="0"/>
    <x v="0"/>
    <s v="KTOE"/>
    <x v="16"/>
    <x v="5"/>
    <x v="1"/>
    <n v="7.1301204"/>
  </r>
  <r>
    <x v="7"/>
    <x v="0"/>
    <x v="0"/>
    <s v="KTOE"/>
    <x v="23"/>
    <x v="5"/>
    <x v="1"/>
    <n v="0.25120799999999999"/>
  </r>
  <r>
    <x v="7"/>
    <x v="0"/>
    <x v="0"/>
    <s v="KTOE"/>
    <x v="26"/>
    <x v="1"/>
    <x v="1"/>
    <n v="10.726581599999999"/>
  </r>
  <r>
    <x v="0"/>
    <x v="1"/>
    <x v="1"/>
    <s v="KTOE"/>
    <x v="3"/>
    <x v="2"/>
    <x v="1"/>
    <n v="0.18003240000000001"/>
  </r>
  <r>
    <x v="0"/>
    <x v="0"/>
    <x v="0"/>
    <s v="KTOE"/>
    <x v="0"/>
    <x v="4"/>
    <x v="0"/>
    <n v="152.4958164"/>
  </r>
  <r>
    <x v="0"/>
    <x v="0"/>
    <x v="0"/>
    <s v="KTOE"/>
    <x v="1"/>
    <x v="2"/>
    <x v="0"/>
    <n v="250.1319924"/>
  </r>
  <r>
    <x v="1"/>
    <x v="2"/>
    <x v="2"/>
    <s v="KTOE"/>
    <x v="4"/>
    <x v="0"/>
    <x v="1"/>
    <n v="9.1355976000000005"/>
  </r>
  <r>
    <x v="4"/>
    <x v="0"/>
    <x v="0"/>
    <s v="KTOE"/>
    <x v="6"/>
    <x v="1"/>
    <x v="0"/>
    <n v="0.90016200000000002"/>
  </r>
  <r>
    <x v="2"/>
    <x v="0"/>
    <x v="0"/>
    <s v="KTOE"/>
    <x v="6"/>
    <x v="4"/>
    <x v="0"/>
    <n v="0.76618439999999999"/>
  </r>
  <r>
    <x v="0"/>
    <x v="0"/>
    <x v="0"/>
    <s v="KTOE"/>
    <x v="5"/>
    <x v="2"/>
    <x v="0"/>
    <n v="8708.3011655999999"/>
  </r>
  <r>
    <x v="1"/>
    <x v="3"/>
    <x v="3"/>
    <s v="KTOE"/>
    <x v="7"/>
    <x v="4"/>
    <x v="3"/>
    <n v="0.52753680000000003"/>
  </r>
  <r>
    <x v="1"/>
    <x v="2"/>
    <x v="2"/>
    <s v="KTOE"/>
    <x v="11"/>
    <x v="5"/>
    <x v="4"/>
    <n v="48.629682000000003"/>
  </r>
  <r>
    <x v="3"/>
    <x v="2"/>
    <x v="2"/>
    <s v="KTOE"/>
    <x v="1"/>
    <x v="1"/>
    <x v="4"/>
    <n v="3.7681199999999998E-2"/>
  </r>
  <r>
    <x v="3"/>
    <x v="2"/>
    <x v="2"/>
    <s v="KTOE"/>
    <x v="2"/>
    <x v="4"/>
    <x v="4"/>
    <n v="0.25958160000000002"/>
  </r>
  <r>
    <x v="3"/>
    <x v="0"/>
    <x v="0"/>
    <s v="KTOE"/>
    <x v="2"/>
    <x v="3"/>
    <x v="1"/>
    <n v="0.28888920000000001"/>
  </r>
  <r>
    <x v="3"/>
    <x v="0"/>
    <x v="0"/>
    <s v="KTOE"/>
    <x v="0"/>
    <x v="4"/>
    <x v="1"/>
    <n v="0.1088568"/>
  </r>
  <r>
    <x v="1"/>
    <x v="0"/>
    <x v="0"/>
    <s v="KTOE"/>
    <x v="5"/>
    <x v="3"/>
    <x v="1"/>
    <n v="312.90049800000003"/>
  </r>
  <r>
    <x v="2"/>
    <x v="0"/>
    <x v="0"/>
    <s v="KTOE"/>
    <x v="8"/>
    <x v="4"/>
    <x v="1"/>
    <n v="9.5165963999999992"/>
  </r>
  <r>
    <x v="1"/>
    <x v="2"/>
    <x v="2"/>
    <s v="KTOE"/>
    <x v="5"/>
    <x v="5"/>
    <x v="1"/>
    <n v="22.847367599999998"/>
  </r>
  <r>
    <x v="5"/>
    <x v="0"/>
    <x v="0"/>
    <s v="KTOE"/>
    <x v="6"/>
    <x v="1"/>
    <x v="0"/>
    <n v="6.4811664000000002"/>
  </r>
  <r>
    <x v="1"/>
    <x v="2"/>
    <x v="2"/>
    <s v="KTOE"/>
    <x v="16"/>
    <x v="1"/>
    <x v="0"/>
    <n v="12.062170800000001"/>
  </r>
  <r>
    <x v="6"/>
    <x v="2"/>
    <x v="2"/>
    <s v="KTOE"/>
    <x v="3"/>
    <x v="0"/>
    <x v="0"/>
    <n v="0.33075719999999997"/>
  </r>
  <r>
    <x v="8"/>
    <x v="2"/>
    <x v="2"/>
    <s v="KTOE"/>
    <x v="18"/>
    <x v="0"/>
    <x v="0"/>
    <n v="0.24283440000000001"/>
  </r>
  <r>
    <x v="7"/>
    <x v="2"/>
    <x v="2"/>
    <s v="KTOE"/>
    <x v="2"/>
    <x v="5"/>
    <x v="0"/>
    <n v="0.63220679999999996"/>
  </r>
  <r>
    <x v="7"/>
    <x v="2"/>
    <x v="2"/>
    <s v="KTOE"/>
    <x v="3"/>
    <x v="2"/>
    <x v="0"/>
    <n v="4.4087003999999999"/>
  </r>
  <r>
    <x v="4"/>
    <x v="0"/>
    <x v="0"/>
    <s v="KTOE"/>
    <x v="9"/>
    <x v="3"/>
    <x v="0"/>
    <n v="99.197852400000002"/>
  </r>
  <r>
    <x v="0"/>
    <x v="0"/>
    <x v="0"/>
    <s v="KTOE"/>
    <x v="32"/>
    <x v="0"/>
    <x v="0"/>
    <n v="11.0615256"/>
  </r>
  <r>
    <x v="0"/>
    <x v="0"/>
    <x v="0"/>
    <s v="KTOE"/>
    <x v="11"/>
    <x v="3"/>
    <x v="0"/>
    <n v="2833.6555475999999"/>
  </r>
  <r>
    <x v="1"/>
    <x v="0"/>
    <x v="0"/>
    <s v="KTOE"/>
    <x v="9"/>
    <x v="4"/>
    <x v="0"/>
    <n v="848.32104240000001"/>
  </r>
  <r>
    <x v="1"/>
    <x v="0"/>
    <x v="0"/>
    <s v="KTOE"/>
    <x v="10"/>
    <x v="3"/>
    <x v="0"/>
    <n v="1338.4906524"/>
  </r>
  <r>
    <x v="1"/>
    <x v="2"/>
    <x v="2"/>
    <s v="KTOE"/>
    <x v="16"/>
    <x v="2"/>
    <x v="4"/>
    <n v="4.1993603999999998"/>
  </r>
  <r>
    <x v="1"/>
    <x v="2"/>
    <x v="2"/>
    <s v="KTOE"/>
    <x v="6"/>
    <x v="0"/>
    <x v="4"/>
    <n v="9.7552439999999994"/>
  </r>
  <r>
    <x v="8"/>
    <x v="2"/>
    <x v="2"/>
    <s v="KTOE"/>
    <x v="33"/>
    <x v="1"/>
    <x v="4"/>
    <n v="0.98808479999999999"/>
  </r>
  <r>
    <x v="8"/>
    <x v="2"/>
    <x v="2"/>
    <s v="KTOE"/>
    <x v="18"/>
    <x v="5"/>
    <x v="4"/>
    <n v="0.15491160000000001"/>
  </r>
  <r>
    <x v="8"/>
    <x v="2"/>
    <x v="2"/>
    <s v="KTOE"/>
    <x v="17"/>
    <x v="2"/>
    <x v="4"/>
    <n v="1.4151384"/>
  </r>
  <r>
    <x v="9"/>
    <x v="2"/>
    <x v="2"/>
    <s v="KTOE"/>
    <x v="19"/>
    <x v="5"/>
    <x v="4"/>
    <n v="2.0934000000000001E-2"/>
  </r>
  <r>
    <x v="6"/>
    <x v="2"/>
    <x v="2"/>
    <s v="KTOE"/>
    <x v="9"/>
    <x v="0"/>
    <x v="4"/>
    <n v="0.1590984"/>
  </r>
  <r>
    <x v="7"/>
    <x v="2"/>
    <x v="2"/>
    <s v="KTOE"/>
    <x v="12"/>
    <x v="1"/>
    <x v="4"/>
    <n v="3.3494400000000001E-2"/>
  </r>
  <r>
    <x v="8"/>
    <x v="0"/>
    <x v="0"/>
    <s v="KTOE"/>
    <x v="20"/>
    <x v="1"/>
    <x v="1"/>
    <n v="3.2196492000000001"/>
  </r>
  <r>
    <x v="0"/>
    <x v="0"/>
    <x v="0"/>
    <s v="KTOE"/>
    <x v="21"/>
    <x v="5"/>
    <x v="1"/>
    <n v="29.0019636"/>
  </r>
  <r>
    <x v="0"/>
    <x v="0"/>
    <x v="0"/>
    <s v="KTOE"/>
    <x v="29"/>
    <x v="4"/>
    <x v="1"/>
    <n v="67.286062799999996"/>
  </r>
  <r>
    <x v="1"/>
    <x v="0"/>
    <x v="0"/>
    <s v="KTOE"/>
    <x v="16"/>
    <x v="0"/>
    <x v="1"/>
    <n v="495.72968040000001"/>
  </r>
  <r>
    <x v="1"/>
    <x v="0"/>
    <x v="0"/>
    <s v="KTOE"/>
    <x v="6"/>
    <x v="2"/>
    <x v="1"/>
    <n v="77.849359199999995"/>
  </r>
  <r>
    <x v="1"/>
    <x v="0"/>
    <x v="0"/>
    <s v="KTOE"/>
    <x v="10"/>
    <x v="0"/>
    <x v="1"/>
    <n v="1303.078698"/>
  </r>
  <r>
    <x v="9"/>
    <x v="0"/>
    <x v="0"/>
    <s v="KTOE"/>
    <x v="19"/>
    <x v="1"/>
    <x v="1"/>
    <n v="2.93076E-2"/>
  </r>
  <r>
    <x v="6"/>
    <x v="0"/>
    <x v="0"/>
    <s v="KTOE"/>
    <x v="10"/>
    <x v="4"/>
    <x v="1"/>
    <n v="0.23864759999999999"/>
  </r>
  <r>
    <x v="7"/>
    <x v="0"/>
    <x v="0"/>
    <s v="KTOE"/>
    <x v="13"/>
    <x v="3"/>
    <x v="1"/>
    <n v="0.50660280000000002"/>
  </r>
  <r>
    <x v="7"/>
    <x v="0"/>
    <x v="0"/>
    <s v="KTOE"/>
    <x v="3"/>
    <x v="2"/>
    <x v="1"/>
    <n v="140.90256719999999"/>
  </r>
  <r>
    <x v="7"/>
    <x v="2"/>
    <x v="2"/>
    <s v="KTOE"/>
    <x v="13"/>
    <x v="4"/>
    <x v="1"/>
    <n v="0.1339776"/>
  </r>
  <r>
    <x v="1"/>
    <x v="2"/>
    <x v="2"/>
    <s v="KTOE"/>
    <x v="6"/>
    <x v="1"/>
    <x v="1"/>
    <n v="9.7636175999999999"/>
  </r>
  <r>
    <x v="6"/>
    <x v="0"/>
    <x v="0"/>
    <s v="KTOE"/>
    <x v="10"/>
    <x v="4"/>
    <x v="0"/>
    <n v="0.23864759999999999"/>
  </r>
  <r>
    <x v="7"/>
    <x v="0"/>
    <x v="0"/>
    <s v="KTOE"/>
    <x v="2"/>
    <x v="0"/>
    <x v="0"/>
    <n v="7.3394604000000001"/>
  </r>
  <r>
    <x v="1"/>
    <x v="2"/>
    <x v="2"/>
    <s v="KTOE"/>
    <x v="13"/>
    <x v="3"/>
    <x v="0"/>
    <n v="12.275697600000001"/>
  </r>
  <r>
    <x v="9"/>
    <x v="2"/>
    <x v="2"/>
    <s v="KTOE"/>
    <x v="8"/>
    <x v="3"/>
    <x v="0"/>
    <n v="0.91272240000000004"/>
  </r>
  <r>
    <x v="3"/>
    <x v="2"/>
    <x v="2"/>
    <s v="KTOE"/>
    <x v="17"/>
    <x v="2"/>
    <x v="0"/>
    <n v="0.85410719999999996"/>
  </r>
  <r>
    <x v="8"/>
    <x v="2"/>
    <x v="2"/>
    <s v="KTOE"/>
    <x v="12"/>
    <x v="2"/>
    <x v="0"/>
    <n v="4.1868000000000001E-3"/>
  </r>
  <r>
    <x v="9"/>
    <x v="2"/>
    <x v="2"/>
    <s v="KTOE"/>
    <x v="22"/>
    <x v="3"/>
    <x v="0"/>
    <n v="0.32238359999999999"/>
  </r>
  <r>
    <x v="7"/>
    <x v="2"/>
    <x v="2"/>
    <s v="KTOE"/>
    <x v="9"/>
    <x v="3"/>
    <x v="0"/>
    <n v="0.20096639999999999"/>
  </r>
  <r>
    <x v="7"/>
    <x v="2"/>
    <x v="2"/>
    <s v="KTOE"/>
    <x v="24"/>
    <x v="0"/>
    <x v="0"/>
    <n v="8.7922799999999995E-2"/>
  </r>
  <r>
    <x v="4"/>
    <x v="0"/>
    <x v="0"/>
    <s v="KTOE"/>
    <x v="10"/>
    <x v="4"/>
    <x v="0"/>
    <n v="46.699567199999997"/>
  </r>
  <r>
    <x v="10"/>
    <x v="0"/>
    <x v="0"/>
    <s v="KTOE"/>
    <x v="11"/>
    <x v="4"/>
    <x v="0"/>
    <n v="0.13816439999999999"/>
  </r>
  <r>
    <x v="1"/>
    <x v="0"/>
    <x v="0"/>
    <s v="KTOE"/>
    <x v="20"/>
    <x v="1"/>
    <x v="0"/>
    <n v="1301.9733828000001"/>
  </r>
  <r>
    <x v="1"/>
    <x v="0"/>
    <x v="0"/>
    <s v="KTOE"/>
    <x v="21"/>
    <x v="1"/>
    <x v="0"/>
    <n v="15.0013044"/>
  </r>
  <r>
    <x v="3"/>
    <x v="0"/>
    <x v="0"/>
    <s v="KTOE"/>
    <x v="17"/>
    <x v="3"/>
    <x v="0"/>
    <n v="1.3774572"/>
  </r>
  <r>
    <x v="13"/>
    <x v="4"/>
    <x v="4"/>
    <s v="KTOE"/>
    <x v="18"/>
    <x v="2"/>
    <x v="5"/>
    <n v="10.9526688"/>
  </r>
  <r>
    <x v="1"/>
    <x v="2"/>
    <x v="2"/>
    <s v="KTOE"/>
    <x v="29"/>
    <x v="5"/>
    <x v="4"/>
    <n v="11.065712400000001"/>
  </r>
  <r>
    <x v="1"/>
    <x v="2"/>
    <x v="2"/>
    <s v="KTOE"/>
    <x v="13"/>
    <x v="1"/>
    <x v="4"/>
    <n v="9.8515403999999993"/>
  </r>
  <r>
    <x v="8"/>
    <x v="2"/>
    <x v="2"/>
    <s v="KTOE"/>
    <x v="6"/>
    <x v="3"/>
    <x v="4"/>
    <n v="0.82061280000000003"/>
  </r>
  <r>
    <x v="8"/>
    <x v="2"/>
    <x v="2"/>
    <s v="KTOE"/>
    <x v="12"/>
    <x v="0"/>
    <x v="4"/>
    <n v="1.2560399999999999E-2"/>
  </r>
  <r>
    <x v="9"/>
    <x v="2"/>
    <x v="2"/>
    <s v="KTOE"/>
    <x v="22"/>
    <x v="4"/>
    <x v="4"/>
    <n v="0.28051559999999998"/>
  </r>
  <r>
    <x v="9"/>
    <x v="2"/>
    <x v="2"/>
    <s v="KTOE"/>
    <x v="8"/>
    <x v="1"/>
    <x v="4"/>
    <n v="0.77037120000000003"/>
  </r>
  <r>
    <x v="7"/>
    <x v="2"/>
    <x v="2"/>
    <s v="KTOE"/>
    <x v="27"/>
    <x v="3"/>
    <x v="4"/>
    <n v="7.5362399999999996E-2"/>
  </r>
  <r>
    <x v="7"/>
    <x v="2"/>
    <x v="2"/>
    <s v="KTOE"/>
    <x v="19"/>
    <x v="5"/>
    <x v="4"/>
    <n v="6.2801999999999997E-2"/>
  </r>
  <r>
    <x v="7"/>
    <x v="2"/>
    <x v="2"/>
    <s v="KTOE"/>
    <x v="11"/>
    <x v="5"/>
    <x v="4"/>
    <n v="1.0383264000000001"/>
  </r>
  <r>
    <x v="0"/>
    <x v="1"/>
    <x v="1"/>
    <s v="KTOE"/>
    <x v="28"/>
    <x v="3"/>
    <x v="2"/>
    <n v="8.3233584"/>
  </r>
  <r>
    <x v="0"/>
    <x v="1"/>
    <x v="1"/>
    <s v="KTOE"/>
    <x v="18"/>
    <x v="1"/>
    <x v="2"/>
    <n v="57.723411599999999"/>
  </r>
  <r>
    <x v="0"/>
    <x v="1"/>
    <x v="1"/>
    <s v="KTOE"/>
    <x v="17"/>
    <x v="3"/>
    <x v="2"/>
    <n v="2.2524983999999999"/>
  </r>
  <r>
    <x v="4"/>
    <x v="0"/>
    <x v="0"/>
    <s v="KTOE"/>
    <x v="17"/>
    <x v="2"/>
    <x v="1"/>
    <n v="44.585233199999998"/>
  </r>
  <r>
    <x v="8"/>
    <x v="0"/>
    <x v="0"/>
    <s v="KTOE"/>
    <x v="6"/>
    <x v="4"/>
    <x v="1"/>
    <n v="1.6705331999999999"/>
  </r>
  <r>
    <x v="8"/>
    <x v="0"/>
    <x v="0"/>
    <s v="KTOE"/>
    <x v="29"/>
    <x v="2"/>
    <x v="1"/>
    <n v="0.41868"/>
  </r>
  <r>
    <x v="0"/>
    <x v="0"/>
    <x v="0"/>
    <s v="KTOE"/>
    <x v="4"/>
    <x v="4"/>
    <x v="1"/>
    <n v="51.351101999999997"/>
  </r>
  <r>
    <x v="0"/>
    <x v="0"/>
    <x v="0"/>
    <s v="KTOE"/>
    <x v="18"/>
    <x v="3"/>
    <x v="1"/>
    <n v="5628.1854492000002"/>
  </r>
  <r>
    <x v="0"/>
    <x v="0"/>
    <x v="0"/>
    <s v="KTOE"/>
    <x v="27"/>
    <x v="5"/>
    <x v="1"/>
    <n v="182.25140400000001"/>
  </r>
  <r>
    <x v="0"/>
    <x v="0"/>
    <x v="0"/>
    <s v="KTOE"/>
    <x v="3"/>
    <x v="1"/>
    <x v="1"/>
    <n v="3460.9930992"/>
  </r>
  <r>
    <x v="1"/>
    <x v="0"/>
    <x v="0"/>
    <s v="KTOE"/>
    <x v="34"/>
    <x v="3"/>
    <x v="1"/>
    <n v="96.359201999999996"/>
  </r>
  <r>
    <x v="4"/>
    <x v="0"/>
    <x v="0"/>
    <s v="KTOE"/>
    <x v="7"/>
    <x v="0"/>
    <x v="1"/>
    <n v="52.443856799999999"/>
  </r>
  <r>
    <x v="15"/>
    <x v="0"/>
    <x v="0"/>
    <s v="KTOE"/>
    <x v="25"/>
    <x v="0"/>
    <x v="1"/>
    <n v="7.5111192000000004"/>
  </r>
  <r>
    <x v="14"/>
    <x v="0"/>
    <x v="0"/>
    <s v="KTOE"/>
    <x v="18"/>
    <x v="5"/>
    <x v="1"/>
    <n v="119.8429632"/>
  </r>
  <r>
    <x v="14"/>
    <x v="0"/>
    <x v="0"/>
    <s v="KTOE"/>
    <x v="17"/>
    <x v="2"/>
    <x v="1"/>
    <n v="39.7243584"/>
  </r>
  <r>
    <x v="7"/>
    <x v="0"/>
    <x v="0"/>
    <s v="KTOE"/>
    <x v="14"/>
    <x v="4"/>
    <x v="1"/>
    <n v="13.5317376"/>
  </r>
  <r>
    <x v="7"/>
    <x v="0"/>
    <x v="0"/>
    <s v="KTOE"/>
    <x v="17"/>
    <x v="1"/>
    <x v="1"/>
    <n v="1.3900176"/>
  </r>
  <r>
    <x v="7"/>
    <x v="0"/>
    <x v="0"/>
    <s v="KTOE"/>
    <x v="32"/>
    <x v="5"/>
    <x v="1"/>
    <n v="0.28888920000000001"/>
  </r>
  <r>
    <x v="11"/>
    <x v="3"/>
    <x v="3"/>
    <s v="KTOE"/>
    <x v="25"/>
    <x v="2"/>
    <x v="1"/>
    <n v="9.3156300000000005"/>
  </r>
  <r>
    <x v="0"/>
    <x v="1"/>
    <x v="1"/>
    <s v="KTOE"/>
    <x v="7"/>
    <x v="1"/>
    <x v="1"/>
    <n v="11.346228"/>
  </r>
  <r>
    <x v="0"/>
    <x v="1"/>
    <x v="1"/>
    <s v="KTOE"/>
    <x v="23"/>
    <x v="4"/>
    <x v="1"/>
    <n v="0.99645839999999997"/>
  </r>
  <r>
    <x v="0"/>
    <x v="1"/>
    <x v="1"/>
    <s v="KTOE"/>
    <x v="18"/>
    <x v="0"/>
    <x v="1"/>
    <n v="53.691523199999999"/>
  </r>
  <r>
    <x v="0"/>
    <x v="1"/>
    <x v="1"/>
    <s v="KTOE"/>
    <x v="27"/>
    <x v="4"/>
    <x v="1"/>
    <n v="0.19259280000000001"/>
  </r>
  <r>
    <x v="0"/>
    <x v="1"/>
    <x v="1"/>
    <s v="KTOE"/>
    <x v="25"/>
    <x v="3"/>
    <x v="1"/>
    <n v="56.345954399999997"/>
  </r>
  <r>
    <x v="6"/>
    <x v="2"/>
    <x v="2"/>
    <s v="KTOE"/>
    <x v="33"/>
    <x v="4"/>
    <x v="1"/>
    <n v="1.4695668"/>
  </r>
  <r>
    <x v="7"/>
    <x v="2"/>
    <x v="2"/>
    <s v="KTOE"/>
    <x v="27"/>
    <x v="4"/>
    <x v="1"/>
    <n v="9.21096E-2"/>
  </r>
  <r>
    <x v="1"/>
    <x v="2"/>
    <x v="2"/>
    <s v="KTOE"/>
    <x v="13"/>
    <x v="4"/>
    <x v="1"/>
    <n v="2.344608"/>
  </r>
  <r>
    <x v="13"/>
    <x v="2"/>
    <x v="2"/>
    <s v="KTOE"/>
    <x v="14"/>
    <x v="5"/>
    <x v="1"/>
    <n v="1.0801944000000001"/>
  </r>
  <r>
    <x v="13"/>
    <x v="2"/>
    <x v="2"/>
    <s v="KTOE"/>
    <x v="18"/>
    <x v="4"/>
    <x v="1"/>
    <n v="4.1868000000000001E-3"/>
  </r>
  <r>
    <x v="8"/>
    <x v="0"/>
    <x v="0"/>
    <s v="KTOE"/>
    <x v="29"/>
    <x v="5"/>
    <x v="0"/>
    <n v="0.4647348"/>
  </r>
  <r>
    <x v="13"/>
    <x v="0"/>
    <x v="0"/>
    <s v="KTOE"/>
    <x v="18"/>
    <x v="2"/>
    <x v="0"/>
    <n v="13.6112868"/>
  </r>
  <r>
    <x v="9"/>
    <x v="0"/>
    <x v="0"/>
    <s v="KTOE"/>
    <x v="22"/>
    <x v="3"/>
    <x v="0"/>
    <n v="0.8080524"/>
  </r>
  <r>
    <x v="7"/>
    <x v="0"/>
    <x v="0"/>
    <s v="KTOE"/>
    <x v="9"/>
    <x v="4"/>
    <x v="0"/>
    <n v="2.8344635999999999"/>
  </r>
  <r>
    <x v="7"/>
    <x v="0"/>
    <x v="0"/>
    <s v="KTOE"/>
    <x v="23"/>
    <x v="1"/>
    <x v="0"/>
    <n v="0.24283440000000001"/>
  </r>
  <r>
    <x v="7"/>
    <x v="0"/>
    <x v="0"/>
    <s v="KTOE"/>
    <x v="26"/>
    <x v="0"/>
    <x v="0"/>
    <n v="7.0170767999999999"/>
  </r>
  <r>
    <x v="7"/>
    <x v="0"/>
    <x v="0"/>
    <s v="KTOE"/>
    <x v="24"/>
    <x v="5"/>
    <x v="0"/>
    <n v="7.1175600000000006E-2"/>
  </r>
  <r>
    <x v="1"/>
    <x v="2"/>
    <x v="2"/>
    <s v="KTOE"/>
    <x v="22"/>
    <x v="1"/>
    <x v="0"/>
    <n v="9.4496076000000002"/>
  </r>
  <r>
    <x v="0"/>
    <x v="1"/>
    <x v="1"/>
    <s v="KTOE"/>
    <x v="1"/>
    <x v="5"/>
    <x v="2"/>
    <n v="2.0934000000000001E-2"/>
  </r>
  <r>
    <x v="1"/>
    <x v="2"/>
    <x v="2"/>
    <s v="KTOE"/>
    <x v="4"/>
    <x v="4"/>
    <x v="1"/>
    <n v="6.7909895999999996"/>
  </r>
  <r>
    <x v="3"/>
    <x v="2"/>
    <x v="2"/>
    <s v="KTOE"/>
    <x v="2"/>
    <x v="5"/>
    <x v="0"/>
    <n v="0.25539479999999998"/>
  </r>
  <r>
    <x v="4"/>
    <x v="0"/>
    <x v="0"/>
    <s v="KTOE"/>
    <x v="6"/>
    <x v="2"/>
    <x v="0"/>
    <n v="0.90016200000000002"/>
  </r>
  <r>
    <x v="2"/>
    <x v="0"/>
    <x v="0"/>
    <s v="KTOE"/>
    <x v="8"/>
    <x v="5"/>
    <x v="0"/>
    <n v="6.5523420000000003"/>
  </r>
  <r>
    <x v="1"/>
    <x v="0"/>
    <x v="0"/>
    <s v="KTOE"/>
    <x v="11"/>
    <x v="0"/>
    <x v="0"/>
    <n v="1941.1177104000001"/>
  </r>
  <r>
    <x v="1"/>
    <x v="3"/>
    <x v="3"/>
    <s v="KTOE"/>
    <x v="11"/>
    <x v="5"/>
    <x v="3"/>
    <n v="0.41030640000000002"/>
  </r>
  <r>
    <x v="1"/>
    <x v="2"/>
    <x v="2"/>
    <s v="KTOE"/>
    <x v="11"/>
    <x v="3"/>
    <x v="4"/>
    <n v="24.409044000000002"/>
  </r>
  <r>
    <x v="1"/>
    <x v="2"/>
    <x v="2"/>
    <s v="KTOE"/>
    <x v="5"/>
    <x v="1"/>
    <x v="4"/>
    <n v="36.487962000000003"/>
  </r>
  <r>
    <x v="3"/>
    <x v="2"/>
    <x v="2"/>
    <s v="KTOE"/>
    <x v="1"/>
    <x v="2"/>
    <x v="4"/>
    <n v="3.7681199999999998E-2"/>
  </r>
  <r>
    <x v="1"/>
    <x v="0"/>
    <x v="0"/>
    <s v="KTOE"/>
    <x v="4"/>
    <x v="5"/>
    <x v="1"/>
    <n v="80.143725599999996"/>
  </r>
  <r>
    <x v="4"/>
    <x v="0"/>
    <x v="0"/>
    <s v="KTOE"/>
    <x v="33"/>
    <x v="0"/>
    <x v="1"/>
    <n v="69.647418000000002"/>
  </r>
  <r>
    <x v="5"/>
    <x v="0"/>
    <x v="0"/>
    <s v="KTOE"/>
    <x v="6"/>
    <x v="0"/>
    <x v="1"/>
    <n v="6.6779460000000004"/>
  </r>
  <r>
    <x v="1"/>
    <x v="2"/>
    <x v="2"/>
    <s v="KTOE"/>
    <x v="5"/>
    <x v="3"/>
    <x v="1"/>
    <n v="40.519850400000003"/>
  </r>
  <r>
    <x v="1"/>
    <x v="2"/>
    <x v="2"/>
    <s v="KTOE"/>
    <x v="7"/>
    <x v="1"/>
    <x v="1"/>
    <n v="89.857101599999993"/>
  </r>
  <r>
    <x v="5"/>
    <x v="0"/>
    <x v="0"/>
    <s v="KTOE"/>
    <x v="6"/>
    <x v="2"/>
    <x v="0"/>
    <n v="6.4141776000000004"/>
  </r>
  <r>
    <x v="1"/>
    <x v="2"/>
    <x v="2"/>
    <s v="KTOE"/>
    <x v="16"/>
    <x v="2"/>
    <x v="0"/>
    <n v="4.1993603999999998"/>
  </r>
  <r>
    <x v="6"/>
    <x v="2"/>
    <x v="2"/>
    <s v="KTOE"/>
    <x v="3"/>
    <x v="4"/>
    <x v="0"/>
    <n v="0.32238359999999999"/>
  </r>
  <r>
    <x v="8"/>
    <x v="2"/>
    <x v="2"/>
    <s v="KTOE"/>
    <x v="6"/>
    <x v="5"/>
    <x v="0"/>
    <n v="0.7871184"/>
  </r>
  <r>
    <x v="8"/>
    <x v="2"/>
    <x v="2"/>
    <s v="KTOE"/>
    <x v="33"/>
    <x v="0"/>
    <x v="0"/>
    <n v="0.5149764"/>
  </r>
  <r>
    <x v="8"/>
    <x v="2"/>
    <x v="2"/>
    <s v="KTOE"/>
    <x v="18"/>
    <x v="4"/>
    <x v="0"/>
    <n v="0.21352679999999999"/>
  </r>
  <r>
    <x v="7"/>
    <x v="2"/>
    <x v="2"/>
    <s v="KTOE"/>
    <x v="2"/>
    <x v="3"/>
    <x v="0"/>
    <n v="0.75362399999999996"/>
  </r>
  <r>
    <x v="8"/>
    <x v="2"/>
    <x v="2"/>
    <s v="KTOE"/>
    <x v="18"/>
    <x v="3"/>
    <x v="4"/>
    <n v="0.21771360000000001"/>
  </r>
  <r>
    <x v="8"/>
    <x v="2"/>
    <x v="2"/>
    <s v="KTOE"/>
    <x v="33"/>
    <x v="2"/>
    <x v="4"/>
    <n v="0.4898556"/>
  </r>
  <r>
    <x v="9"/>
    <x v="2"/>
    <x v="2"/>
    <s v="KTOE"/>
    <x v="19"/>
    <x v="3"/>
    <x v="4"/>
    <n v="2.0934000000000001E-2"/>
  </r>
  <r>
    <x v="6"/>
    <x v="2"/>
    <x v="2"/>
    <s v="KTOE"/>
    <x v="9"/>
    <x v="4"/>
    <x v="4"/>
    <n v="0.16747200000000001"/>
  </r>
  <r>
    <x v="6"/>
    <x v="2"/>
    <x v="2"/>
    <s v="KTOE"/>
    <x v="10"/>
    <x v="2"/>
    <x v="4"/>
    <n v="2.0934000000000001E-2"/>
  </r>
  <r>
    <x v="6"/>
    <x v="2"/>
    <x v="2"/>
    <s v="KTOE"/>
    <x v="3"/>
    <x v="5"/>
    <x v="4"/>
    <n v="0.19259280000000001"/>
  </r>
  <r>
    <x v="8"/>
    <x v="0"/>
    <x v="0"/>
    <s v="KTOE"/>
    <x v="20"/>
    <x v="2"/>
    <x v="1"/>
    <n v="3.4499232000000002"/>
  </r>
  <r>
    <x v="0"/>
    <x v="0"/>
    <x v="0"/>
    <s v="KTOE"/>
    <x v="12"/>
    <x v="1"/>
    <x v="1"/>
    <n v="241.68721679999999"/>
  </r>
  <r>
    <x v="1"/>
    <x v="0"/>
    <x v="0"/>
    <s v="KTOE"/>
    <x v="16"/>
    <x v="4"/>
    <x v="1"/>
    <n v="496.18604160000001"/>
  </r>
  <r>
    <x v="1"/>
    <x v="0"/>
    <x v="0"/>
    <s v="KTOE"/>
    <x v="10"/>
    <x v="4"/>
    <x v="1"/>
    <n v="1281.1691736"/>
  </r>
  <r>
    <x v="9"/>
    <x v="0"/>
    <x v="0"/>
    <s v="KTOE"/>
    <x v="19"/>
    <x v="2"/>
    <x v="1"/>
    <n v="2.93076E-2"/>
  </r>
  <r>
    <x v="7"/>
    <x v="2"/>
    <x v="2"/>
    <s v="KTOE"/>
    <x v="2"/>
    <x v="1"/>
    <x v="1"/>
    <n v="0.59452559999999999"/>
  </r>
  <r>
    <x v="8"/>
    <x v="0"/>
    <x v="0"/>
    <s v="KTOE"/>
    <x v="6"/>
    <x v="0"/>
    <x v="0"/>
    <n v="1.8296315999999999"/>
  </r>
  <r>
    <x v="7"/>
    <x v="0"/>
    <x v="0"/>
    <s v="KTOE"/>
    <x v="12"/>
    <x v="5"/>
    <x v="0"/>
    <n v="2.5120799999999999E-2"/>
  </r>
  <r>
    <x v="7"/>
    <x v="0"/>
    <x v="0"/>
    <s v="KTOE"/>
    <x v="2"/>
    <x v="4"/>
    <x v="0"/>
    <n v="7.2306036000000002"/>
  </r>
  <r>
    <x v="1"/>
    <x v="2"/>
    <x v="2"/>
    <s v="KTOE"/>
    <x v="33"/>
    <x v="5"/>
    <x v="0"/>
    <n v="44.317278000000002"/>
  </r>
  <r>
    <x v="8"/>
    <x v="2"/>
    <x v="2"/>
    <s v="KTOE"/>
    <x v="11"/>
    <x v="5"/>
    <x v="0"/>
    <n v="22.0937436"/>
  </r>
  <r>
    <x v="7"/>
    <x v="2"/>
    <x v="2"/>
    <s v="KTOE"/>
    <x v="26"/>
    <x v="1"/>
    <x v="0"/>
    <n v="1.5491159999999999"/>
  </r>
  <r>
    <x v="7"/>
    <x v="2"/>
    <x v="2"/>
    <s v="KTOE"/>
    <x v="27"/>
    <x v="0"/>
    <x v="0"/>
    <n v="6.6988800000000001E-2"/>
  </r>
  <r>
    <x v="7"/>
    <x v="2"/>
    <x v="2"/>
    <s v="KTOE"/>
    <x v="24"/>
    <x v="4"/>
    <x v="0"/>
    <n v="4.1868000000000002E-2"/>
  </r>
  <r>
    <x v="4"/>
    <x v="0"/>
    <x v="0"/>
    <s v="KTOE"/>
    <x v="13"/>
    <x v="2"/>
    <x v="0"/>
    <n v="8.3736000000000005E-2"/>
  </r>
  <r>
    <x v="2"/>
    <x v="0"/>
    <x v="0"/>
    <s v="KTOE"/>
    <x v="9"/>
    <x v="4"/>
    <x v="0"/>
    <n v="4.2370416000000004"/>
  </r>
  <r>
    <x v="0"/>
    <x v="0"/>
    <x v="0"/>
    <s v="KTOE"/>
    <x v="23"/>
    <x v="0"/>
    <x v="0"/>
    <n v="718.015266"/>
  </r>
  <r>
    <x v="0"/>
    <x v="0"/>
    <x v="0"/>
    <s v="KTOE"/>
    <x v="27"/>
    <x v="0"/>
    <x v="0"/>
    <n v="176.49036720000001"/>
  </r>
  <r>
    <x v="0"/>
    <x v="0"/>
    <x v="0"/>
    <s v="KTOE"/>
    <x v="32"/>
    <x v="4"/>
    <x v="0"/>
    <n v="5.3591040000000003"/>
  </r>
  <r>
    <x v="0"/>
    <x v="0"/>
    <x v="0"/>
    <s v="KTOE"/>
    <x v="25"/>
    <x v="5"/>
    <x v="0"/>
    <n v="4503.3262667999998"/>
  </r>
  <r>
    <x v="1"/>
    <x v="0"/>
    <x v="0"/>
    <s v="KTOE"/>
    <x v="20"/>
    <x v="2"/>
    <x v="0"/>
    <n v="1328.47164"/>
  </r>
  <r>
    <x v="1"/>
    <x v="0"/>
    <x v="0"/>
    <s v="KTOE"/>
    <x v="33"/>
    <x v="0"/>
    <x v="0"/>
    <n v="5225.4948383999999"/>
  </r>
  <r>
    <x v="1"/>
    <x v="0"/>
    <x v="0"/>
    <s v="KTOE"/>
    <x v="21"/>
    <x v="2"/>
    <x v="0"/>
    <n v="16.031257199999999"/>
  </r>
  <r>
    <x v="11"/>
    <x v="0"/>
    <x v="0"/>
    <s v="KTOE"/>
    <x v="3"/>
    <x v="1"/>
    <x v="0"/>
    <n v="1.1136888"/>
  </r>
  <r>
    <x v="13"/>
    <x v="4"/>
    <x v="4"/>
    <s v="KTOE"/>
    <x v="14"/>
    <x v="1"/>
    <x v="5"/>
    <n v="16.726265999999999"/>
  </r>
  <r>
    <x v="1"/>
    <x v="2"/>
    <x v="2"/>
    <s v="KTOE"/>
    <x v="20"/>
    <x v="1"/>
    <x v="4"/>
    <n v="20.837703600000001"/>
  </r>
  <r>
    <x v="1"/>
    <x v="2"/>
    <x v="2"/>
    <s v="KTOE"/>
    <x v="6"/>
    <x v="4"/>
    <x v="4"/>
    <n v="10.8898668"/>
  </r>
  <r>
    <x v="1"/>
    <x v="2"/>
    <x v="2"/>
    <s v="KTOE"/>
    <x v="29"/>
    <x v="3"/>
    <x v="4"/>
    <n v="9.8975951999999996"/>
  </r>
  <r>
    <x v="1"/>
    <x v="2"/>
    <x v="2"/>
    <s v="KTOE"/>
    <x v="13"/>
    <x v="2"/>
    <x v="4"/>
    <n v="2.7632880000000002"/>
  </r>
  <r>
    <x v="3"/>
    <x v="2"/>
    <x v="2"/>
    <s v="KTOE"/>
    <x v="17"/>
    <x v="1"/>
    <x v="4"/>
    <n v="0.86248080000000005"/>
  </r>
  <r>
    <x v="8"/>
    <x v="2"/>
    <x v="2"/>
    <s v="KTOE"/>
    <x v="12"/>
    <x v="4"/>
    <x v="4"/>
    <n v="4.1868000000000001E-3"/>
  </r>
  <r>
    <x v="9"/>
    <x v="2"/>
    <x v="2"/>
    <s v="KTOE"/>
    <x v="8"/>
    <x v="2"/>
    <x v="4"/>
    <n v="0.86666759999999998"/>
  </r>
  <r>
    <x v="7"/>
    <x v="2"/>
    <x v="2"/>
    <s v="KTOE"/>
    <x v="19"/>
    <x v="3"/>
    <x v="4"/>
    <n v="9.21096E-2"/>
  </r>
  <r>
    <x v="7"/>
    <x v="2"/>
    <x v="2"/>
    <s v="KTOE"/>
    <x v="11"/>
    <x v="3"/>
    <x v="4"/>
    <n v="1.2099852"/>
  </r>
  <r>
    <x v="0"/>
    <x v="1"/>
    <x v="1"/>
    <s v="KTOE"/>
    <x v="7"/>
    <x v="5"/>
    <x v="2"/>
    <n v="13.845747599999999"/>
  </r>
  <r>
    <x v="0"/>
    <x v="1"/>
    <x v="1"/>
    <s v="KTOE"/>
    <x v="27"/>
    <x v="1"/>
    <x v="2"/>
    <n v="1.8631260000000001"/>
  </r>
  <r>
    <x v="0"/>
    <x v="1"/>
    <x v="1"/>
    <s v="KTOE"/>
    <x v="18"/>
    <x v="2"/>
    <x v="2"/>
    <n v="35.801326799999998"/>
  </r>
  <r>
    <x v="11"/>
    <x v="0"/>
    <x v="0"/>
    <s v="KTOE"/>
    <x v="25"/>
    <x v="1"/>
    <x v="1"/>
    <n v="9.8431668000000005"/>
  </r>
  <r>
    <x v="8"/>
    <x v="0"/>
    <x v="0"/>
    <s v="KTOE"/>
    <x v="17"/>
    <x v="0"/>
    <x v="1"/>
    <n v="1.4528196"/>
  </r>
  <r>
    <x v="8"/>
    <x v="0"/>
    <x v="0"/>
    <s v="KTOE"/>
    <x v="13"/>
    <x v="1"/>
    <x v="1"/>
    <n v="3.1987152000000001"/>
  </r>
  <r>
    <x v="0"/>
    <x v="0"/>
    <x v="0"/>
    <s v="KTOE"/>
    <x v="27"/>
    <x v="3"/>
    <x v="1"/>
    <n v="192.7309644"/>
  </r>
  <r>
    <x v="0"/>
    <x v="0"/>
    <x v="0"/>
    <s v="KTOE"/>
    <x v="17"/>
    <x v="0"/>
    <x v="1"/>
    <n v="438.47519039999997"/>
  </r>
  <r>
    <x v="0"/>
    <x v="0"/>
    <x v="0"/>
    <s v="KTOE"/>
    <x v="21"/>
    <x v="3"/>
    <x v="1"/>
    <n v="30.379420799999998"/>
  </r>
  <r>
    <x v="0"/>
    <x v="0"/>
    <x v="0"/>
    <s v="KTOE"/>
    <x v="3"/>
    <x v="2"/>
    <x v="1"/>
    <n v="3234.5165268000001"/>
  </r>
  <r>
    <x v="1"/>
    <x v="0"/>
    <x v="0"/>
    <s v="KTOE"/>
    <x v="33"/>
    <x v="0"/>
    <x v="1"/>
    <n v="5225.4948383999999"/>
  </r>
  <r>
    <x v="4"/>
    <x v="0"/>
    <x v="0"/>
    <s v="KTOE"/>
    <x v="7"/>
    <x v="4"/>
    <x v="1"/>
    <n v="49.069296000000001"/>
  </r>
  <r>
    <x v="6"/>
    <x v="0"/>
    <x v="0"/>
    <s v="KTOE"/>
    <x v="33"/>
    <x v="0"/>
    <x v="1"/>
    <n v="0.38937240000000001"/>
  </r>
  <r>
    <x v="15"/>
    <x v="0"/>
    <x v="0"/>
    <s v="KTOE"/>
    <x v="25"/>
    <x v="4"/>
    <x v="1"/>
    <n v="9.7050023999999997"/>
  </r>
  <r>
    <x v="15"/>
    <x v="0"/>
    <x v="0"/>
    <s v="KTOE"/>
    <x v="3"/>
    <x v="1"/>
    <x v="1"/>
    <n v="0.72431639999999997"/>
  </r>
  <r>
    <x v="14"/>
    <x v="0"/>
    <x v="0"/>
    <s v="KTOE"/>
    <x v="18"/>
    <x v="3"/>
    <x v="1"/>
    <n v="106.9057512"/>
  </r>
  <r>
    <x v="3"/>
    <x v="0"/>
    <x v="0"/>
    <s v="KTOE"/>
    <x v="17"/>
    <x v="1"/>
    <x v="1"/>
    <n v="4.7813255999999997"/>
  </r>
  <r>
    <x v="3"/>
    <x v="0"/>
    <x v="0"/>
    <s v="KTOE"/>
    <x v="18"/>
    <x v="1"/>
    <x v="1"/>
    <n v="2.5581347999999999"/>
  </r>
  <r>
    <x v="3"/>
    <x v="0"/>
    <x v="0"/>
    <s v="KTOE"/>
    <x v="27"/>
    <x v="1"/>
    <x v="1"/>
    <n v="3.6718236000000002"/>
  </r>
  <r>
    <x v="7"/>
    <x v="0"/>
    <x v="0"/>
    <s v="KTOE"/>
    <x v="9"/>
    <x v="0"/>
    <x v="1"/>
    <n v="1.800324"/>
  </r>
  <r>
    <x v="7"/>
    <x v="0"/>
    <x v="0"/>
    <s v="KTOE"/>
    <x v="17"/>
    <x v="2"/>
    <x v="1"/>
    <n v="1.15137"/>
  </r>
  <r>
    <x v="7"/>
    <x v="0"/>
    <x v="0"/>
    <s v="KTOE"/>
    <x v="32"/>
    <x v="3"/>
    <x v="1"/>
    <n v="3.3494400000000001E-2"/>
  </r>
  <r>
    <x v="0"/>
    <x v="1"/>
    <x v="1"/>
    <s v="KTOE"/>
    <x v="7"/>
    <x v="2"/>
    <x v="1"/>
    <n v="7.4315699999999998"/>
  </r>
  <r>
    <x v="0"/>
    <x v="1"/>
    <x v="1"/>
    <s v="KTOE"/>
    <x v="18"/>
    <x v="4"/>
    <x v="1"/>
    <n v="28.482800399999999"/>
  </r>
  <r>
    <x v="0"/>
    <x v="1"/>
    <x v="1"/>
    <s v="KTOE"/>
    <x v="3"/>
    <x v="0"/>
    <x v="1"/>
    <n v="1.0383264000000001"/>
  </r>
  <r>
    <x v="9"/>
    <x v="2"/>
    <x v="2"/>
    <s v="KTOE"/>
    <x v="22"/>
    <x v="5"/>
    <x v="1"/>
    <n v="0.28051559999999998"/>
  </r>
  <r>
    <x v="7"/>
    <x v="2"/>
    <x v="2"/>
    <s v="KTOE"/>
    <x v="32"/>
    <x v="1"/>
    <x v="1"/>
    <n v="7.5362399999999996E-2"/>
  </r>
  <r>
    <x v="7"/>
    <x v="2"/>
    <x v="2"/>
    <s v="KTOE"/>
    <x v="19"/>
    <x v="1"/>
    <x v="1"/>
    <n v="8.7922799999999995E-2"/>
  </r>
  <r>
    <x v="1"/>
    <x v="2"/>
    <x v="2"/>
    <s v="KTOE"/>
    <x v="6"/>
    <x v="2"/>
    <x v="1"/>
    <n v="3.9607128"/>
  </r>
  <r>
    <x v="8"/>
    <x v="2"/>
    <x v="2"/>
    <s v="KTOE"/>
    <x v="6"/>
    <x v="5"/>
    <x v="1"/>
    <n v="0.7871184"/>
  </r>
  <r>
    <x v="3"/>
    <x v="2"/>
    <x v="2"/>
    <s v="KTOE"/>
    <x v="17"/>
    <x v="5"/>
    <x v="1"/>
    <n v="0.94203000000000003"/>
  </r>
  <r>
    <x v="8"/>
    <x v="2"/>
    <x v="2"/>
    <s v="KTOE"/>
    <x v="29"/>
    <x v="1"/>
    <x v="1"/>
    <n v="0.40611960000000003"/>
  </r>
  <r>
    <x v="8"/>
    <x v="2"/>
    <x v="2"/>
    <s v="KTOE"/>
    <x v="11"/>
    <x v="0"/>
    <x v="1"/>
    <n v="22.7385108"/>
  </r>
  <r>
    <x v="13"/>
    <x v="2"/>
    <x v="2"/>
    <s v="KTOE"/>
    <x v="14"/>
    <x v="3"/>
    <x v="1"/>
    <n v="1.1346228"/>
  </r>
  <r>
    <x v="14"/>
    <x v="0"/>
    <x v="0"/>
    <s v="KTOE"/>
    <x v="17"/>
    <x v="1"/>
    <x v="0"/>
    <n v="35.583613200000002"/>
  </r>
  <r>
    <x v="8"/>
    <x v="0"/>
    <x v="0"/>
    <s v="KTOE"/>
    <x v="29"/>
    <x v="3"/>
    <x v="0"/>
    <n v="0.51078959999999995"/>
  </r>
  <r>
    <x v="8"/>
    <x v="0"/>
    <x v="0"/>
    <s v="KTOE"/>
    <x v="12"/>
    <x v="1"/>
    <x v="0"/>
    <n v="4.1868000000000001E-3"/>
  </r>
  <r>
    <x v="6"/>
    <x v="0"/>
    <x v="0"/>
    <s v="KTOE"/>
    <x v="33"/>
    <x v="5"/>
    <x v="0"/>
    <n v="0.37262519999999999"/>
  </r>
  <r>
    <x v="7"/>
    <x v="0"/>
    <x v="0"/>
    <s v="KTOE"/>
    <x v="27"/>
    <x v="5"/>
    <x v="0"/>
    <n v="8.7922799999999995E-2"/>
  </r>
  <r>
    <x v="7"/>
    <x v="0"/>
    <x v="0"/>
    <s v="KTOE"/>
    <x v="18"/>
    <x v="0"/>
    <x v="0"/>
    <n v="3.3494400000000001E-2"/>
  </r>
  <r>
    <x v="7"/>
    <x v="0"/>
    <x v="0"/>
    <s v="KTOE"/>
    <x v="23"/>
    <x v="2"/>
    <x v="0"/>
    <n v="0.39774599999999999"/>
  </r>
  <r>
    <x v="7"/>
    <x v="0"/>
    <x v="0"/>
    <s v="KTOE"/>
    <x v="26"/>
    <x v="4"/>
    <x v="0"/>
    <n v="1.6663463999999999"/>
  </r>
  <r>
    <x v="7"/>
    <x v="0"/>
    <x v="0"/>
    <s v="KTOE"/>
    <x v="24"/>
    <x v="3"/>
    <x v="0"/>
    <n v="6.6988800000000001E-2"/>
  </r>
  <r>
    <x v="1"/>
    <x v="2"/>
    <x v="2"/>
    <s v="KTOE"/>
    <x v="9"/>
    <x v="1"/>
    <x v="0"/>
    <n v="38.053825199999999"/>
  </r>
  <r>
    <x v="1"/>
    <x v="2"/>
    <x v="2"/>
    <s v="KTOE"/>
    <x v="17"/>
    <x v="1"/>
    <x v="0"/>
    <n v="59.887987199999998"/>
  </r>
  <r>
    <x v="0"/>
    <x v="0"/>
    <x v="0"/>
    <s v="KTOE"/>
    <x v="1"/>
    <x v="3"/>
    <x v="1"/>
    <n v="258.35068080000002"/>
  </r>
  <r>
    <x v="0"/>
    <x v="1"/>
    <x v="1"/>
    <s v="KTOE"/>
    <x v="2"/>
    <x v="2"/>
    <x v="2"/>
    <n v="10.4963076"/>
  </r>
  <r>
    <x v="0"/>
    <x v="0"/>
    <x v="0"/>
    <s v="KTOE"/>
    <x v="2"/>
    <x v="5"/>
    <x v="1"/>
    <n v="1305.2014056"/>
  </r>
  <r>
    <x v="0"/>
    <x v="0"/>
    <x v="0"/>
    <s v="KTOE"/>
    <x v="2"/>
    <x v="4"/>
    <x v="0"/>
    <n v="1270.7607888"/>
  </r>
  <r>
    <x v="1"/>
    <x v="2"/>
    <x v="2"/>
    <s v="KTOE"/>
    <x v="4"/>
    <x v="2"/>
    <x v="0"/>
    <n v="7.1510543999999996"/>
  </r>
  <r>
    <x v="1"/>
    <x v="2"/>
    <x v="2"/>
    <s v="KTOE"/>
    <x v="11"/>
    <x v="0"/>
    <x v="0"/>
    <n v="35.290537200000003"/>
  </r>
  <r>
    <x v="3"/>
    <x v="2"/>
    <x v="2"/>
    <s v="KTOE"/>
    <x v="1"/>
    <x v="4"/>
    <x v="0"/>
    <n v="3.7681199999999998E-2"/>
  </r>
  <r>
    <x v="4"/>
    <x v="0"/>
    <x v="0"/>
    <s v="KTOE"/>
    <x v="33"/>
    <x v="3"/>
    <x v="0"/>
    <n v="79.289618399999995"/>
  </r>
  <r>
    <x v="1"/>
    <x v="0"/>
    <x v="0"/>
    <s v="KTOE"/>
    <x v="7"/>
    <x v="5"/>
    <x v="0"/>
    <n v="1173.9075444"/>
  </r>
  <r>
    <x v="1"/>
    <x v="2"/>
    <x v="2"/>
    <s v="KTOE"/>
    <x v="4"/>
    <x v="5"/>
    <x v="4"/>
    <n v="11.697919199999999"/>
  </r>
  <r>
    <x v="0"/>
    <x v="1"/>
    <x v="1"/>
    <s v="KTOE"/>
    <x v="11"/>
    <x v="1"/>
    <x v="2"/>
    <n v="21.616448399999999"/>
  </r>
  <r>
    <x v="1"/>
    <x v="0"/>
    <x v="0"/>
    <s v="KTOE"/>
    <x v="7"/>
    <x v="2"/>
    <x v="1"/>
    <n v="1248.0139044"/>
  </r>
  <r>
    <x v="1"/>
    <x v="0"/>
    <x v="0"/>
    <s v="KTOE"/>
    <x v="11"/>
    <x v="4"/>
    <x v="1"/>
    <n v="1790.0663400000001"/>
  </r>
  <r>
    <x v="2"/>
    <x v="0"/>
    <x v="0"/>
    <s v="KTOE"/>
    <x v="6"/>
    <x v="3"/>
    <x v="1"/>
    <n v="1.2518532"/>
  </r>
  <r>
    <x v="1"/>
    <x v="3"/>
    <x v="3"/>
    <s v="KTOE"/>
    <x v="11"/>
    <x v="5"/>
    <x v="1"/>
    <n v="0.41030640000000002"/>
  </r>
  <r>
    <x v="0"/>
    <x v="1"/>
    <x v="1"/>
    <s v="KTOE"/>
    <x v="5"/>
    <x v="5"/>
    <x v="1"/>
    <n v="7.975854"/>
  </r>
  <r>
    <x v="3"/>
    <x v="2"/>
    <x v="2"/>
    <s v="KTOE"/>
    <x v="1"/>
    <x v="3"/>
    <x v="1"/>
    <n v="3.7681199999999998E-2"/>
  </r>
  <r>
    <x v="3"/>
    <x v="0"/>
    <x v="0"/>
    <s v="KTOE"/>
    <x v="0"/>
    <x v="3"/>
    <x v="0"/>
    <n v="7.1175600000000006E-2"/>
  </r>
  <r>
    <x v="3"/>
    <x v="0"/>
    <x v="0"/>
    <s v="KTOE"/>
    <x v="2"/>
    <x v="1"/>
    <x v="0"/>
    <n v="0.30144959999999998"/>
  </r>
  <r>
    <x v="1"/>
    <x v="2"/>
    <x v="2"/>
    <s v="KTOE"/>
    <x v="8"/>
    <x v="3"/>
    <x v="0"/>
    <n v="24.124341600000001"/>
  </r>
  <r>
    <x v="8"/>
    <x v="2"/>
    <x v="2"/>
    <s v="KTOE"/>
    <x v="20"/>
    <x v="4"/>
    <x v="0"/>
    <n v="3.495978"/>
  </r>
  <r>
    <x v="1"/>
    <x v="2"/>
    <x v="2"/>
    <s v="KTOE"/>
    <x v="8"/>
    <x v="5"/>
    <x v="4"/>
    <n v="25.229656800000001"/>
  </r>
  <r>
    <x v="8"/>
    <x v="2"/>
    <x v="2"/>
    <s v="KTOE"/>
    <x v="20"/>
    <x v="3"/>
    <x v="4"/>
    <n v="3.4834176000000001"/>
  </r>
  <r>
    <x v="7"/>
    <x v="2"/>
    <x v="2"/>
    <s v="KTOE"/>
    <x v="13"/>
    <x v="4"/>
    <x v="4"/>
    <n v="0.1339776"/>
  </r>
  <r>
    <x v="0"/>
    <x v="1"/>
    <x v="1"/>
    <s v="KTOE"/>
    <x v="32"/>
    <x v="5"/>
    <x v="2"/>
    <n v="4.1868000000000001E-3"/>
  </r>
  <r>
    <x v="0"/>
    <x v="1"/>
    <x v="1"/>
    <s v="KTOE"/>
    <x v="12"/>
    <x v="5"/>
    <x v="2"/>
    <n v="43.601335200000001"/>
  </r>
  <r>
    <x v="0"/>
    <x v="1"/>
    <x v="1"/>
    <s v="KTOE"/>
    <x v="13"/>
    <x v="5"/>
    <x v="2"/>
    <n v="22.324017600000001"/>
  </r>
  <r>
    <x v="1"/>
    <x v="0"/>
    <x v="0"/>
    <s v="KTOE"/>
    <x v="8"/>
    <x v="0"/>
    <x v="1"/>
    <n v="202.91744879999999"/>
  </r>
  <r>
    <x v="4"/>
    <x v="0"/>
    <x v="0"/>
    <s v="KTOE"/>
    <x v="14"/>
    <x v="1"/>
    <x v="1"/>
    <n v="348.67251720000002"/>
  </r>
  <r>
    <x v="6"/>
    <x v="0"/>
    <x v="0"/>
    <s v="KTOE"/>
    <x v="9"/>
    <x v="2"/>
    <x v="1"/>
    <n v="5.8196519999999996"/>
  </r>
  <r>
    <x v="7"/>
    <x v="0"/>
    <x v="0"/>
    <s v="KTOE"/>
    <x v="12"/>
    <x v="3"/>
    <x v="1"/>
    <n v="4.60548E-2"/>
  </r>
  <r>
    <x v="0"/>
    <x v="1"/>
    <x v="1"/>
    <s v="KTOE"/>
    <x v="24"/>
    <x v="3"/>
    <x v="1"/>
    <n v="0.25539479999999998"/>
  </r>
  <r>
    <x v="0"/>
    <x v="1"/>
    <x v="1"/>
    <s v="KTOE"/>
    <x v="12"/>
    <x v="0"/>
    <x v="1"/>
    <n v="36.931762800000001"/>
  </r>
  <r>
    <x v="7"/>
    <x v="2"/>
    <x v="2"/>
    <s v="KTOE"/>
    <x v="11"/>
    <x v="1"/>
    <x v="1"/>
    <n v="1.025766"/>
  </r>
  <r>
    <x v="1"/>
    <x v="2"/>
    <x v="2"/>
    <s v="KTOE"/>
    <x v="8"/>
    <x v="2"/>
    <x v="1"/>
    <n v="20.230617599999999"/>
  </r>
  <r>
    <x v="8"/>
    <x v="2"/>
    <x v="2"/>
    <s v="KTOE"/>
    <x v="18"/>
    <x v="2"/>
    <x v="1"/>
    <n v="0.21352679999999999"/>
  </r>
  <r>
    <x v="8"/>
    <x v="2"/>
    <x v="2"/>
    <s v="KTOE"/>
    <x v="33"/>
    <x v="3"/>
    <x v="1"/>
    <n v="0.52334999999999998"/>
  </r>
  <r>
    <x v="8"/>
    <x v="0"/>
    <x v="0"/>
    <s v="KTOE"/>
    <x v="33"/>
    <x v="1"/>
    <x v="0"/>
    <n v="1.8338184"/>
  </r>
  <r>
    <x v="9"/>
    <x v="0"/>
    <x v="0"/>
    <s v="KTOE"/>
    <x v="19"/>
    <x v="3"/>
    <x v="0"/>
    <n v="2.93076E-2"/>
  </r>
  <r>
    <x v="6"/>
    <x v="0"/>
    <x v="0"/>
    <s v="KTOE"/>
    <x v="9"/>
    <x v="3"/>
    <x v="0"/>
    <n v="5.6061252000000001"/>
  </r>
  <r>
    <x v="7"/>
    <x v="0"/>
    <x v="0"/>
    <s v="KTOE"/>
    <x v="8"/>
    <x v="4"/>
    <x v="0"/>
    <n v="0.10467"/>
  </r>
  <r>
    <x v="7"/>
    <x v="0"/>
    <x v="0"/>
    <s v="KTOE"/>
    <x v="1"/>
    <x v="0"/>
    <x v="0"/>
    <n v="8.2019412000000003"/>
  </r>
  <r>
    <x v="1"/>
    <x v="2"/>
    <x v="2"/>
    <s v="KTOE"/>
    <x v="20"/>
    <x v="1"/>
    <x v="0"/>
    <n v="20.837703600000001"/>
  </r>
  <r>
    <x v="1"/>
    <x v="2"/>
    <x v="2"/>
    <s v="KTOE"/>
    <x v="12"/>
    <x v="2"/>
    <x v="0"/>
    <n v="20.929813200000002"/>
  </r>
  <r>
    <x v="6"/>
    <x v="2"/>
    <x v="2"/>
    <s v="KTOE"/>
    <x v="33"/>
    <x v="3"/>
    <x v="0"/>
    <n v="0.3935592"/>
  </r>
  <r>
    <x v="8"/>
    <x v="2"/>
    <x v="2"/>
    <s v="KTOE"/>
    <x v="17"/>
    <x v="4"/>
    <x v="0"/>
    <n v="1.4570064"/>
  </r>
  <r>
    <x v="8"/>
    <x v="2"/>
    <x v="2"/>
    <s v="KTOE"/>
    <x v="29"/>
    <x v="0"/>
    <x v="0"/>
    <n v="0.41030640000000002"/>
  </r>
  <r>
    <x v="13"/>
    <x v="2"/>
    <x v="2"/>
    <s v="KTOE"/>
    <x v="14"/>
    <x v="2"/>
    <x v="0"/>
    <n v="1.130436"/>
  </r>
  <r>
    <x v="13"/>
    <x v="2"/>
    <x v="2"/>
    <s v="KTOE"/>
    <x v="18"/>
    <x v="1"/>
    <x v="0"/>
    <n v="8.3736000000000001E-3"/>
  </r>
  <r>
    <x v="7"/>
    <x v="2"/>
    <x v="2"/>
    <s v="KTOE"/>
    <x v="19"/>
    <x v="0"/>
    <x v="0"/>
    <n v="8.3736000000000005E-2"/>
  </r>
  <r>
    <x v="7"/>
    <x v="2"/>
    <x v="2"/>
    <s v="KTOE"/>
    <x v="32"/>
    <x v="0"/>
    <x v="0"/>
    <n v="5.8615199999999999E-2"/>
  </r>
  <r>
    <x v="15"/>
    <x v="0"/>
    <x v="0"/>
    <s v="KTOE"/>
    <x v="25"/>
    <x v="2"/>
    <x v="0"/>
    <n v="10.152990000000001"/>
  </r>
  <r>
    <x v="0"/>
    <x v="0"/>
    <x v="0"/>
    <s v="KTOE"/>
    <x v="4"/>
    <x v="1"/>
    <x v="0"/>
    <n v="83.610395999999994"/>
  </r>
  <r>
    <x v="0"/>
    <x v="0"/>
    <x v="0"/>
    <s v="KTOE"/>
    <x v="7"/>
    <x v="1"/>
    <x v="0"/>
    <n v="508.27333320000002"/>
  </r>
  <r>
    <x v="0"/>
    <x v="0"/>
    <x v="0"/>
    <s v="KTOE"/>
    <x v="3"/>
    <x v="3"/>
    <x v="0"/>
    <n v="3423.6552167999998"/>
  </r>
  <r>
    <x v="1"/>
    <x v="0"/>
    <x v="0"/>
    <s v="KTOE"/>
    <x v="34"/>
    <x v="5"/>
    <x v="0"/>
    <n v="94.165318799999994"/>
  </r>
  <r>
    <x v="1"/>
    <x v="0"/>
    <x v="0"/>
    <s v="KTOE"/>
    <x v="29"/>
    <x v="0"/>
    <x v="0"/>
    <n v="72.197179199999994"/>
  </r>
  <r>
    <x v="1"/>
    <x v="0"/>
    <x v="0"/>
    <s v="KTOE"/>
    <x v="13"/>
    <x v="1"/>
    <x v="0"/>
    <n v="442.80434159999999"/>
  </r>
  <r>
    <x v="1"/>
    <x v="0"/>
    <x v="0"/>
    <s v="KTOE"/>
    <x v="12"/>
    <x v="0"/>
    <x v="0"/>
    <n v="936.82162080000001"/>
  </r>
  <r>
    <x v="3"/>
    <x v="0"/>
    <x v="0"/>
    <s v="KTOE"/>
    <x v="18"/>
    <x v="2"/>
    <x v="0"/>
    <n v="2.5497611999999998"/>
  </r>
  <r>
    <x v="3"/>
    <x v="0"/>
    <x v="0"/>
    <s v="KTOE"/>
    <x v="27"/>
    <x v="2"/>
    <x v="0"/>
    <n v="8.4238415999999994"/>
  </r>
  <r>
    <x v="11"/>
    <x v="3"/>
    <x v="3"/>
    <s v="KTOE"/>
    <x v="25"/>
    <x v="5"/>
    <x v="3"/>
    <n v="8.0302824000000008"/>
  </r>
  <r>
    <x v="1"/>
    <x v="2"/>
    <x v="2"/>
    <s v="KTOE"/>
    <x v="33"/>
    <x v="1"/>
    <x v="4"/>
    <n v="35.591986800000001"/>
  </r>
  <r>
    <x v="1"/>
    <x v="2"/>
    <x v="2"/>
    <s v="KTOE"/>
    <x v="12"/>
    <x v="3"/>
    <x v="4"/>
    <n v="24.270879600000001"/>
  </r>
  <r>
    <x v="3"/>
    <x v="2"/>
    <x v="2"/>
    <s v="KTOE"/>
    <x v="33"/>
    <x v="5"/>
    <x v="4"/>
    <n v="0.52334999999999998"/>
  </r>
  <r>
    <x v="3"/>
    <x v="2"/>
    <x v="2"/>
    <s v="KTOE"/>
    <x v="18"/>
    <x v="5"/>
    <x v="4"/>
    <n v="1.2811608000000001"/>
  </r>
  <r>
    <x v="3"/>
    <x v="2"/>
    <x v="2"/>
    <s v="KTOE"/>
    <x v="27"/>
    <x v="5"/>
    <x v="4"/>
    <n v="0.39774599999999999"/>
  </r>
  <r>
    <x v="8"/>
    <x v="2"/>
    <x v="2"/>
    <s v="KTOE"/>
    <x v="13"/>
    <x v="3"/>
    <x v="4"/>
    <n v="3.4206156000000001"/>
  </r>
  <r>
    <x v="6"/>
    <x v="2"/>
    <x v="2"/>
    <s v="KTOE"/>
    <x v="33"/>
    <x v="1"/>
    <x v="4"/>
    <n v="0.37681199999999998"/>
  </r>
  <r>
    <x v="7"/>
    <x v="2"/>
    <x v="2"/>
    <s v="KTOE"/>
    <x v="9"/>
    <x v="1"/>
    <x v="4"/>
    <n v="0.19259280000000001"/>
  </r>
  <r>
    <x v="7"/>
    <x v="2"/>
    <x v="2"/>
    <s v="KTOE"/>
    <x v="32"/>
    <x v="0"/>
    <x v="4"/>
    <n v="5.8615199999999999E-2"/>
  </r>
  <r>
    <x v="13"/>
    <x v="0"/>
    <x v="0"/>
    <s v="KTOE"/>
    <x v="14"/>
    <x v="2"/>
    <x v="1"/>
    <n v="24.857031599999999"/>
  </r>
  <r>
    <x v="13"/>
    <x v="0"/>
    <x v="0"/>
    <s v="KTOE"/>
    <x v="17"/>
    <x v="0"/>
    <x v="1"/>
    <n v="3.2322096"/>
  </r>
  <r>
    <x v="0"/>
    <x v="0"/>
    <x v="0"/>
    <s v="KTOE"/>
    <x v="28"/>
    <x v="1"/>
    <x v="1"/>
    <n v="612.71305919999998"/>
  </r>
  <r>
    <x v="1"/>
    <x v="0"/>
    <x v="0"/>
    <s v="KTOE"/>
    <x v="20"/>
    <x v="3"/>
    <x v="1"/>
    <n v="1257.6267972000001"/>
  </r>
  <r>
    <x v="1"/>
    <x v="0"/>
    <x v="0"/>
    <s v="KTOE"/>
    <x v="21"/>
    <x v="4"/>
    <x v="1"/>
    <n v="18.668941199999999"/>
  </r>
  <r>
    <x v="1"/>
    <x v="0"/>
    <x v="0"/>
    <s v="KTOE"/>
    <x v="12"/>
    <x v="1"/>
    <x v="1"/>
    <n v="973.23003359999996"/>
  </r>
  <r>
    <x v="1"/>
    <x v="0"/>
    <x v="0"/>
    <s v="KTOE"/>
    <x v="13"/>
    <x v="2"/>
    <x v="1"/>
    <n v="493.68233520000001"/>
  </r>
  <r>
    <x v="10"/>
    <x v="0"/>
    <x v="0"/>
    <s v="KTOE"/>
    <x v="11"/>
    <x v="1"/>
    <x v="1"/>
    <n v="9.21096E-2"/>
  </r>
  <r>
    <x v="2"/>
    <x v="0"/>
    <x v="0"/>
    <s v="KTOE"/>
    <x v="14"/>
    <x v="2"/>
    <x v="1"/>
    <n v="128.7357264"/>
  </r>
  <r>
    <x v="14"/>
    <x v="0"/>
    <x v="0"/>
    <s v="KTOE"/>
    <x v="33"/>
    <x v="0"/>
    <x v="1"/>
    <n v="65.046124800000001"/>
  </r>
  <r>
    <x v="14"/>
    <x v="0"/>
    <x v="0"/>
    <s v="KTOE"/>
    <x v="26"/>
    <x v="2"/>
    <x v="1"/>
    <n v="131.6162448"/>
  </r>
  <r>
    <x v="7"/>
    <x v="0"/>
    <x v="0"/>
    <s v="KTOE"/>
    <x v="20"/>
    <x v="4"/>
    <x v="1"/>
    <n v="1.2560399999999999E-2"/>
  </r>
  <r>
    <x v="7"/>
    <x v="0"/>
    <x v="0"/>
    <s v="KTOE"/>
    <x v="18"/>
    <x v="3"/>
    <x v="1"/>
    <n v="1.2560399999999999E-2"/>
  </r>
  <r>
    <x v="7"/>
    <x v="0"/>
    <x v="0"/>
    <s v="KTOE"/>
    <x v="23"/>
    <x v="4"/>
    <x v="1"/>
    <n v="0.39774599999999999"/>
  </r>
  <r>
    <x v="7"/>
    <x v="0"/>
    <x v="0"/>
    <s v="KTOE"/>
    <x v="27"/>
    <x v="1"/>
    <x v="1"/>
    <n v="8.7922799999999995E-2"/>
  </r>
  <r>
    <x v="7"/>
    <x v="0"/>
    <x v="0"/>
    <s v="KTOE"/>
    <x v="24"/>
    <x v="2"/>
    <x v="1"/>
    <n v="6.6988800000000001E-2"/>
  </r>
  <r>
    <x v="7"/>
    <x v="0"/>
    <x v="0"/>
    <s v="KTOE"/>
    <x v="11"/>
    <x v="4"/>
    <x v="1"/>
    <n v="12.384554400000001"/>
  </r>
  <r>
    <x v="13"/>
    <x v="4"/>
    <x v="4"/>
    <s v="KTOE"/>
    <x v="18"/>
    <x v="1"/>
    <x v="1"/>
    <n v="10.383264"/>
  </r>
  <r>
    <x v="9"/>
    <x v="2"/>
    <x v="2"/>
    <s v="KTOE"/>
    <x v="8"/>
    <x v="4"/>
    <x v="1"/>
    <n v="0.17584559999999999"/>
  </r>
  <r>
    <x v="7"/>
    <x v="2"/>
    <x v="2"/>
    <s v="KTOE"/>
    <x v="26"/>
    <x v="0"/>
    <x v="1"/>
    <n v="1.6161048"/>
  </r>
  <r>
    <x v="1"/>
    <x v="2"/>
    <x v="2"/>
    <s v="KTOE"/>
    <x v="21"/>
    <x v="3"/>
    <x v="1"/>
    <n v="7.1761752000000003"/>
  </r>
  <r>
    <x v="1"/>
    <x v="2"/>
    <x v="2"/>
    <s v="KTOE"/>
    <x v="12"/>
    <x v="0"/>
    <x v="1"/>
    <n v="38.757207600000001"/>
  </r>
  <r>
    <x v="8"/>
    <x v="2"/>
    <x v="2"/>
    <s v="KTOE"/>
    <x v="17"/>
    <x v="2"/>
    <x v="1"/>
    <n v="1.4151384"/>
  </r>
  <r>
    <x v="8"/>
    <x v="2"/>
    <x v="2"/>
    <s v="KTOE"/>
    <x v="13"/>
    <x v="0"/>
    <x v="1"/>
    <n v="3.9355920000000002"/>
  </r>
  <r>
    <x v="8"/>
    <x v="2"/>
    <x v="2"/>
    <s v="KTOE"/>
    <x v="12"/>
    <x v="5"/>
    <x v="1"/>
    <n v="1.2560399999999999E-2"/>
  </r>
  <r>
    <x v="14"/>
    <x v="0"/>
    <x v="0"/>
    <s v="KTOE"/>
    <x v="23"/>
    <x v="5"/>
    <x v="0"/>
    <n v="34.603901999999998"/>
  </r>
  <r>
    <x v="14"/>
    <x v="0"/>
    <x v="0"/>
    <s v="KTOE"/>
    <x v="18"/>
    <x v="2"/>
    <x v="0"/>
    <n v="114.0735528"/>
  </r>
  <r>
    <x v="7"/>
    <x v="0"/>
    <x v="0"/>
    <s v="KTOE"/>
    <x v="14"/>
    <x v="1"/>
    <x v="0"/>
    <n v="11.6099964"/>
  </r>
  <r>
    <x v="7"/>
    <x v="0"/>
    <x v="0"/>
    <s v="KTOE"/>
    <x v="19"/>
    <x v="2"/>
    <x v="0"/>
    <n v="1.0299528"/>
  </r>
  <r>
    <x v="1"/>
    <x v="2"/>
    <x v="2"/>
    <s v="KTOE"/>
    <x v="19"/>
    <x v="0"/>
    <x v="0"/>
    <n v="29.014524000000002"/>
  </r>
  <r>
    <x v="1"/>
    <x v="2"/>
    <x v="2"/>
    <s v="KTOE"/>
    <x v="36"/>
    <x v="3"/>
    <x v="0"/>
    <n v="25.5436668"/>
  </r>
  <r>
    <x v="6"/>
    <x v="2"/>
    <x v="2"/>
    <s v="KTOE"/>
    <x v="11"/>
    <x v="5"/>
    <x v="0"/>
    <n v="0.25539479999999998"/>
  </r>
  <r>
    <x v="3"/>
    <x v="2"/>
    <x v="2"/>
    <s v="KTOE"/>
    <x v="26"/>
    <x v="2"/>
    <x v="0"/>
    <n v="1.3690836"/>
  </r>
  <r>
    <x v="3"/>
    <x v="2"/>
    <x v="2"/>
    <s v="KTOE"/>
    <x v="11"/>
    <x v="4"/>
    <x v="0"/>
    <n v="0.30982320000000002"/>
  </r>
  <r>
    <x v="3"/>
    <x v="2"/>
    <x v="2"/>
    <s v="KTOE"/>
    <x v="3"/>
    <x v="3"/>
    <x v="0"/>
    <n v="2.1017736"/>
  </r>
  <r>
    <x v="3"/>
    <x v="2"/>
    <x v="2"/>
    <s v="KTOE"/>
    <x v="25"/>
    <x v="0"/>
    <x v="0"/>
    <n v="2.0347848000000002"/>
  </r>
  <r>
    <x v="0"/>
    <x v="0"/>
    <x v="0"/>
    <s v="KTOE"/>
    <x v="1"/>
    <x v="4"/>
    <x v="0"/>
    <n v="239.20863120000001"/>
  </r>
  <r>
    <x v="1"/>
    <x v="2"/>
    <x v="2"/>
    <s v="KTOE"/>
    <x v="4"/>
    <x v="3"/>
    <x v="1"/>
    <n v="11.743974"/>
  </r>
  <r>
    <x v="4"/>
    <x v="0"/>
    <x v="0"/>
    <s v="KTOE"/>
    <x v="6"/>
    <x v="0"/>
    <x v="0"/>
    <n v="0.87504119999999996"/>
  </r>
  <r>
    <x v="0"/>
    <x v="0"/>
    <x v="0"/>
    <s v="KTOE"/>
    <x v="5"/>
    <x v="4"/>
    <x v="0"/>
    <n v="9118.8880812000007"/>
  </r>
  <r>
    <x v="1"/>
    <x v="0"/>
    <x v="0"/>
    <s v="KTOE"/>
    <x v="11"/>
    <x v="5"/>
    <x v="0"/>
    <n v="1953.4185288000001"/>
  </r>
  <r>
    <x v="1"/>
    <x v="2"/>
    <x v="2"/>
    <s v="KTOE"/>
    <x v="11"/>
    <x v="1"/>
    <x v="4"/>
    <n v="28.085054400000001"/>
  </r>
  <r>
    <x v="3"/>
    <x v="2"/>
    <x v="2"/>
    <s v="KTOE"/>
    <x v="1"/>
    <x v="0"/>
    <x v="4"/>
    <n v="3.7681199999999998E-2"/>
  </r>
  <r>
    <x v="3"/>
    <x v="0"/>
    <x v="0"/>
    <s v="KTOE"/>
    <x v="2"/>
    <x v="2"/>
    <x v="1"/>
    <n v="0.3433176"/>
  </r>
  <r>
    <x v="1"/>
    <x v="0"/>
    <x v="0"/>
    <s v="KTOE"/>
    <x v="5"/>
    <x v="2"/>
    <x v="1"/>
    <n v="342.20809800000001"/>
  </r>
  <r>
    <x v="4"/>
    <x v="0"/>
    <x v="0"/>
    <s v="KTOE"/>
    <x v="33"/>
    <x v="5"/>
    <x v="1"/>
    <n v="59.125989599999997"/>
  </r>
  <r>
    <x v="5"/>
    <x v="0"/>
    <x v="0"/>
    <s v="KTOE"/>
    <x v="6"/>
    <x v="5"/>
    <x v="1"/>
    <n v="6.4811664000000002"/>
  </r>
  <r>
    <x v="1"/>
    <x v="2"/>
    <x v="2"/>
    <s v="KTOE"/>
    <x v="5"/>
    <x v="1"/>
    <x v="1"/>
    <n v="36.487962000000003"/>
  </r>
  <r>
    <x v="5"/>
    <x v="0"/>
    <x v="0"/>
    <s v="KTOE"/>
    <x v="6"/>
    <x v="0"/>
    <x v="0"/>
    <n v="6.6779460000000004"/>
  </r>
  <r>
    <x v="1"/>
    <x v="2"/>
    <x v="2"/>
    <s v="KTOE"/>
    <x v="16"/>
    <x v="0"/>
    <x v="0"/>
    <n v="8.4698963999999997"/>
  </r>
  <r>
    <x v="6"/>
    <x v="2"/>
    <x v="2"/>
    <s v="KTOE"/>
    <x v="10"/>
    <x v="2"/>
    <x v="0"/>
    <n v="2.0934000000000001E-2"/>
  </r>
  <r>
    <x v="6"/>
    <x v="2"/>
    <x v="2"/>
    <s v="KTOE"/>
    <x v="3"/>
    <x v="3"/>
    <x v="0"/>
    <n v="0.41868"/>
  </r>
  <r>
    <x v="8"/>
    <x v="2"/>
    <x v="2"/>
    <s v="KTOE"/>
    <x v="33"/>
    <x v="5"/>
    <x v="0"/>
    <n v="1.611918"/>
  </r>
  <r>
    <x v="8"/>
    <x v="2"/>
    <x v="2"/>
    <s v="KTOE"/>
    <x v="18"/>
    <x v="3"/>
    <x v="0"/>
    <n v="0.21771360000000001"/>
  </r>
  <r>
    <x v="7"/>
    <x v="2"/>
    <x v="2"/>
    <s v="KTOE"/>
    <x v="2"/>
    <x v="1"/>
    <x v="0"/>
    <n v="0.59452559999999999"/>
  </r>
  <r>
    <x v="7"/>
    <x v="2"/>
    <x v="2"/>
    <s v="KTOE"/>
    <x v="3"/>
    <x v="4"/>
    <x v="0"/>
    <n v="2.0640923999999998"/>
  </r>
  <r>
    <x v="4"/>
    <x v="0"/>
    <x v="0"/>
    <s v="KTOE"/>
    <x v="9"/>
    <x v="2"/>
    <x v="0"/>
    <n v="97.2007488"/>
  </r>
  <r>
    <x v="0"/>
    <x v="0"/>
    <x v="0"/>
    <s v="KTOE"/>
    <x v="11"/>
    <x v="2"/>
    <x v="0"/>
    <n v="2794.2828804000001"/>
  </r>
  <r>
    <x v="1"/>
    <x v="0"/>
    <x v="0"/>
    <s v="KTOE"/>
    <x v="10"/>
    <x v="2"/>
    <x v="0"/>
    <n v="1392.5254932"/>
  </r>
  <r>
    <x v="1"/>
    <x v="2"/>
    <x v="2"/>
    <s v="KTOE"/>
    <x v="16"/>
    <x v="4"/>
    <x v="4"/>
    <n v="9.5835851999999999"/>
  </r>
  <r>
    <x v="8"/>
    <x v="2"/>
    <x v="2"/>
    <s v="KTOE"/>
    <x v="33"/>
    <x v="0"/>
    <x v="4"/>
    <n v="0.5149764"/>
  </r>
  <r>
    <x v="8"/>
    <x v="2"/>
    <x v="2"/>
    <s v="KTOE"/>
    <x v="18"/>
    <x v="1"/>
    <x v="4"/>
    <n v="0.20934"/>
  </r>
  <r>
    <x v="9"/>
    <x v="2"/>
    <x v="2"/>
    <s v="KTOE"/>
    <x v="19"/>
    <x v="1"/>
    <x v="4"/>
    <n v="2.0934000000000001E-2"/>
  </r>
  <r>
    <x v="6"/>
    <x v="2"/>
    <x v="2"/>
    <s v="KTOE"/>
    <x v="9"/>
    <x v="3"/>
    <x v="4"/>
    <n v="0.16328519999999999"/>
  </r>
  <r>
    <x v="7"/>
    <x v="2"/>
    <x v="2"/>
    <s v="KTOE"/>
    <x v="12"/>
    <x v="0"/>
    <x v="4"/>
    <n v="5.0241599999999997E-2"/>
  </r>
  <r>
    <x v="8"/>
    <x v="0"/>
    <x v="0"/>
    <s v="KTOE"/>
    <x v="20"/>
    <x v="0"/>
    <x v="1"/>
    <n v="3.3243192000000001"/>
  </r>
  <r>
    <x v="1"/>
    <x v="0"/>
    <x v="0"/>
    <s v="KTOE"/>
    <x v="16"/>
    <x v="3"/>
    <x v="1"/>
    <n v="488.36928599999999"/>
  </r>
  <r>
    <x v="1"/>
    <x v="0"/>
    <x v="0"/>
    <s v="KTOE"/>
    <x v="10"/>
    <x v="3"/>
    <x v="1"/>
    <n v="1338.4906524"/>
  </r>
  <r>
    <x v="9"/>
    <x v="0"/>
    <x v="0"/>
    <s v="KTOE"/>
    <x v="19"/>
    <x v="0"/>
    <x v="1"/>
    <n v="3.3494400000000001E-2"/>
  </r>
  <r>
    <x v="7"/>
    <x v="0"/>
    <x v="0"/>
    <s v="KTOE"/>
    <x v="13"/>
    <x v="2"/>
    <x v="1"/>
    <n v="0.565218"/>
  </r>
  <r>
    <x v="7"/>
    <x v="0"/>
    <x v="0"/>
    <s v="KTOE"/>
    <x v="3"/>
    <x v="4"/>
    <x v="1"/>
    <n v="139.65071399999999"/>
  </r>
  <r>
    <x v="8"/>
    <x v="0"/>
    <x v="0"/>
    <s v="KTOE"/>
    <x v="6"/>
    <x v="5"/>
    <x v="0"/>
    <n v="1.7040276000000001"/>
  </r>
  <r>
    <x v="7"/>
    <x v="0"/>
    <x v="0"/>
    <s v="KTOE"/>
    <x v="2"/>
    <x v="3"/>
    <x v="0"/>
    <n v="7.3478339999999998"/>
  </r>
  <r>
    <x v="1"/>
    <x v="2"/>
    <x v="2"/>
    <s v="KTOE"/>
    <x v="13"/>
    <x v="2"/>
    <x v="0"/>
    <n v="2.7632880000000002"/>
  </r>
  <r>
    <x v="9"/>
    <x v="2"/>
    <x v="2"/>
    <s v="KTOE"/>
    <x v="8"/>
    <x v="2"/>
    <x v="0"/>
    <n v="0.86666759999999998"/>
  </r>
  <r>
    <x v="3"/>
    <x v="2"/>
    <x v="2"/>
    <s v="KTOE"/>
    <x v="17"/>
    <x v="4"/>
    <x v="0"/>
    <n v="1.2476664"/>
  </r>
  <r>
    <x v="8"/>
    <x v="2"/>
    <x v="2"/>
    <s v="KTOE"/>
    <x v="12"/>
    <x v="4"/>
    <x v="0"/>
    <n v="4.1868000000000001E-3"/>
  </r>
  <r>
    <x v="9"/>
    <x v="2"/>
    <x v="2"/>
    <s v="KTOE"/>
    <x v="22"/>
    <x v="2"/>
    <x v="0"/>
    <n v="0.32657039999999998"/>
  </r>
  <r>
    <x v="7"/>
    <x v="2"/>
    <x v="2"/>
    <s v="KTOE"/>
    <x v="9"/>
    <x v="2"/>
    <x v="0"/>
    <n v="0.2219004"/>
  </r>
  <r>
    <x v="7"/>
    <x v="2"/>
    <x v="2"/>
    <s v="KTOE"/>
    <x v="27"/>
    <x v="5"/>
    <x v="0"/>
    <n v="8.7922799999999995E-2"/>
  </r>
  <r>
    <x v="7"/>
    <x v="2"/>
    <x v="2"/>
    <s v="KTOE"/>
    <x v="24"/>
    <x v="3"/>
    <x v="0"/>
    <n v="6.6988800000000001E-2"/>
  </r>
  <r>
    <x v="3"/>
    <x v="0"/>
    <x v="0"/>
    <s v="KTOE"/>
    <x v="19"/>
    <x v="5"/>
    <x v="0"/>
    <n v="0.12560399999999999"/>
  </r>
  <r>
    <x v="10"/>
    <x v="0"/>
    <x v="0"/>
    <s v="KTOE"/>
    <x v="10"/>
    <x v="2"/>
    <x v="0"/>
    <n v="0.73268999999999995"/>
  </r>
  <r>
    <x v="0"/>
    <x v="0"/>
    <x v="0"/>
    <s v="KTOE"/>
    <x v="23"/>
    <x v="5"/>
    <x v="0"/>
    <n v="755.92255320000004"/>
  </r>
  <r>
    <x v="0"/>
    <x v="0"/>
    <x v="0"/>
    <s v="KTOE"/>
    <x v="27"/>
    <x v="5"/>
    <x v="0"/>
    <n v="182.25140400000001"/>
  </r>
  <r>
    <x v="0"/>
    <x v="0"/>
    <x v="0"/>
    <s v="KTOE"/>
    <x v="32"/>
    <x v="3"/>
    <x v="0"/>
    <n v="10.789383600000001"/>
  </r>
  <r>
    <x v="1"/>
    <x v="0"/>
    <x v="0"/>
    <s v="KTOE"/>
    <x v="20"/>
    <x v="0"/>
    <x v="0"/>
    <n v="1375.6359419999999"/>
  </r>
  <r>
    <x v="1"/>
    <x v="0"/>
    <x v="0"/>
    <s v="KTOE"/>
    <x v="33"/>
    <x v="5"/>
    <x v="0"/>
    <n v="5130.5758956"/>
  </r>
  <r>
    <x v="1"/>
    <x v="0"/>
    <x v="0"/>
    <s v="KTOE"/>
    <x v="21"/>
    <x v="0"/>
    <x v="0"/>
    <n v="17.538505199999999"/>
  </r>
  <r>
    <x v="3"/>
    <x v="0"/>
    <x v="0"/>
    <s v="KTOE"/>
    <x v="17"/>
    <x v="2"/>
    <x v="0"/>
    <n v="1.4151384"/>
  </r>
  <r>
    <x v="13"/>
    <x v="4"/>
    <x v="4"/>
    <s v="KTOE"/>
    <x v="18"/>
    <x v="4"/>
    <x v="5"/>
    <n v="9.4621680000000001"/>
  </r>
  <r>
    <x v="1"/>
    <x v="2"/>
    <x v="2"/>
    <s v="KTOE"/>
    <x v="6"/>
    <x v="3"/>
    <x v="4"/>
    <n v="6.0834203999999996"/>
  </r>
  <r>
    <x v="1"/>
    <x v="2"/>
    <x v="2"/>
    <s v="KTOE"/>
    <x v="29"/>
    <x v="1"/>
    <x v="4"/>
    <n v="8.9681256000000005"/>
  </r>
  <r>
    <x v="1"/>
    <x v="2"/>
    <x v="2"/>
    <s v="KTOE"/>
    <x v="13"/>
    <x v="0"/>
    <x v="4"/>
    <n v="14.050900800000001"/>
  </r>
  <r>
    <x v="3"/>
    <x v="2"/>
    <x v="2"/>
    <s v="KTOE"/>
    <x v="19"/>
    <x v="2"/>
    <x v="4"/>
    <n v="6.2801999999999997E-2"/>
  </r>
  <r>
    <x v="8"/>
    <x v="2"/>
    <x v="2"/>
    <s v="KTOE"/>
    <x v="6"/>
    <x v="2"/>
    <x v="4"/>
    <n v="0.79967880000000002"/>
  </r>
  <r>
    <x v="8"/>
    <x v="2"/>
    <x v="2"/>
    <s v="KTOE"/>
    <x v="12"/>
    <x v="3"/>
    <x v="4"/>
    <n v="1.2560399999999999E-2"/>
  </r>
  <r>
    <x v="9"/>
    <x v="2"/>
    <x v="2"/>
    <s v="KTOE"/>
    <x v="8"/>
    <x v="0"/>
    <x v="4"/>
    <n v="0.74106360000000004"/>
  </r>
  <r>
    <x v="7"/>
    <x v="2"/>
    <x v="2"/>
    <s v="KTOE"/>
    <x v="27"/>
    <x v="2"/>
    <x v="4"/>
    <n v="8.3736000000000005E-2"/>
  </r>
  <r>
    <x v="7"/>
    <x v="2"/>
    <x v="2"/>
    <s v="KTOE"/>
    <x v="19"/>
    <x v="1"/>
    <x v="4"/>
    <n v="8.7922799999999995E-2"/>
  </r>
  <r>
    <x v="7"/>
    <x v="2"/>
    <x v="2"/>
    <s v="KTOE"/>
    <x v="11"/>
    <x v="1"/>
    <x v="4"/>
    <n v="1.025766"/>
  </r>
  <r>
    <x v="0"/>
    <x v="1"/>
    <x v="1"/>
    <s v="KTOE"/>
    <x v="28"/>
    <x v="2"/>
    <x v="2"/>
    <n v="4.6515348000000003"/>
  </r>
  <r>
    <x v="0"/>
    <x v="1"/>
    <x v="1"/>
    <s v="KTOE"/>
    <x v="18"/>
    <x v="0"/>
    <x v="2"/>
    <n v="53.691523199999999"/>
  </r>
  <r>
    <x v="0"/>
    <x v="1"/>
    <x v="1"/>
    <s v="KTOE"/>
    <x v="17"/>
    <x v="2"/>
    <x v="2"/>
    <n v="1.9217412"/>
  </r>
  <r>
    <x v="4"/>
    <x v="0"/>
    <x v="0"/>
    <s v="KTOE"/>
    <x v="17"/>
    <x v="4"/>
    <x v="1"/>
    <n v="32.703094800000002"/>
  </r>
  <r>
    <x v="12"/>
    <x v="0"/>
    <x v="0"/>
    <s v="KTOE"/>
    <x v="3"/>
    <x v="3"/>
    <x v="1"/>
    <n v="4.479876"/>
  </r>
  <r>
    <x v="8"/>
    <x v="0"/>
    <x v="0"/>
    <s v="KTOE"/>
    <x v="17"/>
    <x v="5"/>
    <x v="1"/>
    <n v="0.95459039999999995"/>
  </r>
  <r>
    <x v="8"/>
    <x v="0"/>
    <x v="0"/>
    <s v="KTOE"/>
    <x v="29"/>
    <x v="4"/>
    <x v="1"/>
    <n v="0.43124040000000002"/>
  </r>
  <r>
    <x v="0"/>
    <x v="0"/>
    <x v="0"/>
    <s v="KTOE"/>
    <x v="17"/>
    <x v="5"/>
    <x v="1"/>
    <n v="418.6423188"/>
  </r>
  <r>
    <x v="0"/>
    <x v="0"/>
    <x v="0"/>
    <s v="KTOE"/>
    <x v="27"/>
    <x v="1"/>
    <x v="1"/>
    <n v="185.81855759999999"/>
  </r>
  <r>
    <x v="0"/>
    <x v="0"/>
    <x v="0"/>
    <s v="KTOE"/>
    <x v="18"/>
    <x v="2"/>
    <x v="1"/>
    <n v="5619.481092"/>
  </r>
  <r>
    <x v="0"/>
    <x v="0"/>
    <x v="0"/>
    <s v="KTOE"/>
    <x v="21"/>
    <x v="1"/>
    <x v="1"/>
    <n v="31.874108400000001"/>
  </r>
  <r>
    <x v="1"/>
    <x v="0"/>
    <x v="0"/>
    <s v="KTOE"/>
    <x v="6"/>
    <x v="4"/>
    <x v="1"/>
    <n v="85.841960400000005"/>
  </r>
  <r>
    <x v="1"/>
    <x v="0"/>
    <x v="0"/>
    <s v="KTOE"/>
    <x v="33"/>
    <x v="5"/>
    <x v="1"/>
    <n v="5130.5758956"/>
  </r>
  <r>
    <x v="4"/>
    <x v="0"/>
    <x v="0"/>
    <s v="KTOE"/>
    <x v="7"/>
    <x v="3"/>
    <x v="1"/>
    <n v="51.916319999999999"/>
  </r>
  <r>
    <x v="6"/>
    <x v="0"/>
    <x v="0"/>
    <s v="KTOE"/>
    <x v="33"/>
    <x v="5"/>
    <x v="1"/>
    <n v="0.37262519999999999"/>
  </r>
  <r>
    <x v="10"/>
    <x v="0"/>
    <x v="0"/>
    <s v="KTOE"/>
    <x v="30"/>
    <x v="2"/>
    <x v="1"/>
    <n v="0.6154596"/>
  </r>
  <r>
    <x v="15"/>
    <x v="0"/>
    <x v="0"/>
    <s v="KTOE"/>
    <x v="17"/>
    <x v="3"/>
    <x v="1"/>
    <n v="0.10467"/>
  </r>
  <r>
    <x v="15"/>
    <x v="0"/>
    <x v="0"/>
    <s v="KTOE"/>
    <x v="25"/>
    <x v="3"/>
    <x v="1"/>
    <n v="9.6673211999999999"/>
  </r>
  <r>
    <x v="14"/>
    <x v="0"/>
    <x v="0"/>
    <s v="KTOE"/>
    <x v="18"/>
    <x v="1"/>
    <x v="1"/>
    <n v="120.8268612"/>
  </r>
  <r>
    <x v="14"/>
    <x v="0"/>
    <x v="0"/>
    <s v="KTOE"/>
    <x v="17"/>
    <x v="4"/>
    <x v="1"/>
    <n v="28.796810399999998"/>
  </r>
  <r>
    <x v="14"/>
    <x v="0"/>
    <x v="0"/>
    <s v="KTOE"/>
    <x v="1"/>
    <x v="2"/>
    <x v="1"/>
    <n v="61.592014800000001"/>
  </r>
  <r>
    <x v="7"/>
    <x v="0"/>
    <x v="0"/>
    <s v="KTOE"/>
    <x v="9"/>
    <x v="5"/>
    <x v="1"/>
    <n v="1.7040276000000001"/>
  </r>
  <r>
    <x v="7"/>
    <x v="0"/>
    <x v="0"/>
    <s v="KTOE"/>
    <x v="17"/>
    <x v="0"/>
    <x v="1"/>
    <n v="2.3739156000000001"/>
  </r>
  <r>
    <x v="0"/>
    <x v="12"/>
    <x v="12"/>
    <s v="KTOE"/>
    <x v="1"/>
    <x v="0"/>
    <x v="1"/>
    <n v="0.59452559999999999"/>
  </r>
  <r>
    <x v="0"/>
    <x v="12"/>
    <x v="12"/>
    <s v="KTOE"/>
    <x v="2"/>
    <x v="2"/>
    <x v="0"/>
    <n v="106.37402760000001"/>
  </r>
  <r>
    <x v="0"/>
    <x v="13"/>
    <x v="13"/>
    <s v="KTOE"/>
    <x v="2"/>
    <x v="2"/>
    <x v="1"/>
    <n v="733.69901879999998"/>
  </r>
  <r>
    <x v="0"/>
    <x v="13"/>
    <x v="13"/>
    <s v="KTOE"/>
    <x v="2"/>
    <x v="1"/>
    <x v="3"/>
    <n v="654.90762959999995"/>
  </r>
  <r>
    <x v="4"/>
    <x v="13"/>
    <x v="13"/>
    <s v="KTOE"/>
    <x v="33"/>
    <x v="5"/>
    <x v="3"/>
    <n v="59.125989599999997"/>
  </r>
  <r>
    <x v="2"/>
    <x v="13"/>
    <x v="13"/>
    <s v="KTOE"/>
    <x v="8"/>
    <x v="2"/>
    <x v="3"/>
    <n v="19.510487999999999"/>
  </r>
  <r>
    <x v="0"/>
    <x v="13"/>
    <x v="13"/>
    <s v="KTOE"/>
    <x v="5"/>
    <x v="1"/>
    <x v="3"/>
    <n v="52.125660000000003"/>
  </r>
  <r>
    <x v="0"/>
    <x v="13"/>
    <x v="13"/>
    <s v="KTOE"/>
    <x v="5"/>
    <x v="4"/>
    <x v="1"/>
    <n v="74.211029999999994"/>
  </r>
  <r>
    <x v="1"/>
    <x v="13"/>
    <x v="13"/>
    <s v="KTOE"/>
    <x v="4"/>
    <x v="1"/>
    <x v="1"/>
    <n v="2.7758484000000001"/>
  </r>
  <r>
    <x v="2"/>
    <x v="13"/>
    <x v="13"/>
    <s v="KTOE"/>
    <x v="6"/>
    <x v="0"/>
    <x v="1"/>
    <n v="0.84992040000000002"/>
  </r>
  <r>
    <x v="3"/>
    <x v="12"/>
    <x v="12"/>
    <s v="KTOE"/>
    <x v="1"/>
    <x v="1"/>
    <x v="1"/>
    <n v="4.1868000000000002E-2"/>
  </r>
  <r>
    <x v="1"/>
    <x v="13"/>
    <x v="13"/>
    <s v="KTOE"/>
    <x v="11"/>
    <x v="2"/>
    <x v="0"/>
    <n v="346.29022800000001"/>
  </r>
  <r>
    <x v="1"/>
    <x v="13"/>
    <x v="13"/>
    <s v="KTOE"/>
    <x v="5"/>
    <x v="0"/>
    <x v="0"/>
    <n v="33.682805999999999"/>
  </r>
  <r>
    <x v="4"/>
    <x v="13"/>
    <x v="13"/>
    <s v="KTOE"/>
    <x v="6"/>
    <x v="0"/>
    <x v="0"/>
    <n v="0.87504119999999996"/>
  </r>
  <r>
    <x v="2"/>
    <x v="13"/>
    <x v="13"/>
    <s v="KTOE"/>
    <x v="6"/>
    <x v="5"/>
    <x v="0"/>
    <n v="1.0173924000000001"/>
  </r>
  <r>
    <x v="1"/>
    <x v="12"/>
    <x v="12"/>
    <s v="KTOE"/>
    <x v="5"/>
    <x v="3"/>
    <x v="0"/>
    <n v="232.1915544"/>
  </r>
  <r>
    <x v="0"/>
    <x v="13"/>
    <x v="13"/>
    <s v="KTOE"/>
    <x v="23"/>
    <x v="5"/>
    <x v="3"/>
    <n v="67.126964400000006"/>
  </r>
  <r>
    <x v="1"/>
    <x v="13"/>
    <x v="13"/>
    <s v="KTOE"/>
    <x v="9"/>
    <x v="0"/>
    <x v="3"/>
    <n v="76.873834799999997"/>
  </r>
  <r>
    <x v="1"/>
    <x v="13"/>
    <x v="13"/>
    <s v="KTOE"/>
    <x v="8"/>
    <x v="3"/>
    <x v="3"/>
    <n v="33.473466000000002"/>
  </r>
  <r>
    <x v="1"/>
    <x v="13"/>
    <x v="13"/>
    <s v="KTOE"/>
    <x v="10"/>
    <x v="2"/>
    <x v="3"/>
    <n v="107.642628"/>
  </r>
  <r>
    <x v="1"/>
    <x v="12"/>
    <x v="12"/>
    <s v="KTOE"/>
    <x v="16"/>
    <x v="1"/>
    <x v="6"/>
    <n v="341.67218759999997"/>
  </r>
  <r>
    <x v="8"/>
    <x v="13"/>
    <x v="13"/>
    <s v="KTOE"/>
    <x v="17"/>
    <x v="3"/>
    <x v="1"/>
    <n v="6.2801999999999997E-2"/>
  </r>
  <r>
    <x v="1"/>
    <x v="13"/>
    <x v="13"/>
    <s v="KTOE"/>
    <x v="16"/>
    <x v="4"/>
    <x v="1"/>
    <n v="73.281560400000004"/>
  </r>
  <r>
    <x v="1"/>
    <x v="13"/>
    <x v="13"/>
    <s v="KTOE"/>
    <x v="13"/>
    <x v="3"/>
    <x v="1"/>
    <n v="48.160760400000001"/>
  </r>
  <r>
    <x v="1"/>
    <x v="13"/>
    <x v="13"/>
    <s v="KTOE"/>
    <x v="8"/>
    <x v="5"/>
    <x v="1"/>
    <n v="20.251551599999999"/>
  </r>
  <r>
    <x v="4"/>
    <x v="13"/>
    <x v="13"/>
    <s v="KTOE"/>
    <x v="14"/>
    <x v="5"/>
    <x v="1"/>
    <n v="331.91275680000001"/>
  </r>
  <r>
    <x v="6"/>
    <x v="13"/>
    <x v="13"/>
    <s v="KTOE"/>
    <x v="9"/>
    <x v="1"/>
    <x v="1"/>
    <n v="3.3536267999999998"/>
  </r>
  <r>
    <x v="1"/>
    <x v="12"/>
    <x v="12"/>
    <s v="KTOE"/>
    <x v="15"/>
    <x v="4"/>
    <x v="1"/>
    <n v="120.5421588"/>
  </r>
  <r>
    <x v="0"/>
    <x v="12"/>
    <x v="12"/>
    <s v="KTOE"/>
    <x v="11"/>
    <x v="5"/>
    <x v="1"/>
    <n v="39.029349600000003"/>
  </r>
  <r>
    <x v="7"/>
    <x v="12"/>
    <x v="12"/>
    <s v="KTOE"/>
    <x v="3"/>
    <x v="4"/>
    <x v="1"/>
    <n v="0.33913080000000001"/>
  </r>
  <r>
    <x v="1"/>
    <x v="13"/>
    <x v="13"/>
    <s v="KTOE"/>
    <x v="15"/>
    <x v="2"/>
    <x v="0"/>
    <n v="0.46054800000000001"/>
  </r>
  <r>
    <x v="1"/>
    <x v="13"/>
    <x v="13"/>
    <s v="KTOE"/>
    <x v="8"/>
    <x v="4"/>
    <x v="0"/>
    <n v="25.769753999999999"/>
  </r>
  <r>
    <x v="4"/>
    <x v="13"/>
    <x v="13"/>
    <s v="KTOE"/>
    <x v="14"/>
    <x v="0"/>
    <x v="0"/>
    <n v="306.641232"/>
  </r>
  <r>
    <x v="7"/>
    <x v="12"/>
    <x v="12"/>
    <s v="KTOE"/>
    <x v="3"/>
    <x v="3"/>
    <x v="0"/>
    <n v="0.29726279999999999"/>
  </r>
  <r>
    <x v="14"/>
    <x v="13"/>
    <x v="13"/>
    <s v="KTOE"/>
    <x v="31"/>
    <x v="0"/>
    <x v="3"/>
    <n v="57.246116399999998"/>
  </r>
  <r>
    <x v="11"/>
    <x v="13"/>
    <x v="13"/>
    <s v="KTOE"/>
    <x v="25"/>
    <x v="1"/>
    <x v="3"/>
    <n v="9.8431668000000005"/>
  </r>
  <r>
    <x v="12"/>
    <x v="13"/>
    <x v="13"/>
    <s v="KTOE"/>
    <x v="19"/>
    <x v="1"/>
    <x v="3"/>
    <n v="0.13816439999999999"/>
  </r>
  <r>
    <x v="12"/>
    <x v="13"/>
    <x v="13"/>
    <s v="KTOE"/>
    <x v="3"/>
    <x v="4"/>
    <x v="3"/>
    <n v="3.9816468"/>
  </r>
  <r>
    <x v="4"/>
    <x v="13"/>
    <x v="13"/>
    <s v="KTOE"/>
    <x v="7"/>
    <x v="3"/>
    <x v="3"/>
    <n v="51.916319999999999"/>
  </r>
  <r>
    <x v="15"/>
    <x v="13"/>
    <x v="13"/>
    <s v="KTOE"/>
    <x v="25"/>
    <x v="1"/>
    <x v="3"/>
    <n v="6.6025836"/>
  </r>
  <r>
    <x v="0"/>
    <x v="13"/>
    <x v="13"/>
    <s v="KTOE"/>
    <x v="7"/>
    <x v="5"/>
    <x v="3"/>
    <n v="8.3736000000000001E-3"/>
  </r>
  <r>
    <x v="0"/>
    <x v="13"/>
    <x v="13"/>
    <s v="KTOE"/>
    <x v="4"/>
    <x v="0"/>
    <x v="3"/>
    <n v="5.0241599999999997E-2"/>
  </r>
  <r>
    <x v="1"/>
    <x v="13"/>
    <x v="13"/>
    <s v="KTOE"/>
    <x v="29"/>
    <x v="0"/>
    <x v="3"/>
    <n v="5.9620031999999998"/>
  </r>
  <r>
    <x v="1"/>
    <x v="13"/>
    <x v="13"/>
    <s v="KTOE"/>
    <x v="13"/>
    <x v="1"/>
    <x v="3"/>
    <n v="45.636119999999998"/>
  </r>
  <r>
    <x v="0"/>
    <x v="12"/>
    <x v="12"/>
    <s v="KTOE"/>
    <x v="7"/>
    <x v="0"/>
    <x v="6"/>
    <n v="38.246417999999998"/>
  </r>
  <r>
    <x v="1"/>
    <x v="12"/>
    <x v="12"/>
    <s v="KTOE"/>
    <x v="33"/>
    <x v="5"/>
    <x v="6"/>
    <n v="3307.3124183999998"/>
  </r>
  <r>
    <x v="3"/>
    <x v="12"/>
    <x v="12"/>
    <s v="KTOE"/>
    <x v="19"/>
    <x v="3"/>
    <x v="6"/>
    <n v="4.1868000000000002E-2"/>
  </r>
  <r>
    <x v="8"/>
    <x v="12"/>
    <x v="12"/>
    <s v="KTOE"/>
    <x v="6"/>
    <x v="0"/>
    <x v="6"/>
    <n v="0.79549199999999998"/>
  </r>
  <r>
    <x v="0"/>
    <x v="13"/>
    <x v="13"/>
    <s v="KTOE"/>
    <x v="24"/>
    <x v="2"/>
    <x v="1"/>
    <n v="0.10048319999999999"/>
  </r>
  <r>
    <x v="0"/>
    <x v="13"/>
    <x v="13"/>
    <s v="KTOE"/>
    <x v="21"/>
    <x v="4"/>
    <x v="1"/>
    <n v="8.8132140000000003"/>
  </r>
  <r>
    <x v="2"/>
    <x v="13"/>
    <x v="13"/>
    <s v="KTOE"/>
    <x v="14"/>
    <x v="3"/>
    <x v="1"/>
    <n v="142.1921016"/>
  </r>
  <r>
    <x v="2"/>
    <x v="13"/>
    <x v="13"/>
    <s v="KTOE"/>
    <x v="23"/>
    <x v="2"/>
    <x v="1"/>
    <n v="0.3935592"/>
  </r>
  <r>
    <x v="2"/>
    <x v="13"/>
    <x v="13"/>
    <s v="KTOE"/>
    <x v="22"/>
    <x v="3"/>
    <x v="1"/>
    <n v="4.0151412000000004"/>
  </r>
  <r>
    <x v="4"/>
    <x v="13"/>
    <x v="13"/>
    <s v="KTOE"/>
    <x v="28"/>
    <x v="4"/>
    <x v="1"/>
    <n v="59.992657199999996"/>
  </r>
  <r>
    <x v="4"/>
    <x v="13"/>
    <x v="13"/>
    <s v="KTOE"/>
    <x v="17"/>
    <x v="3"/>
    <x v="1"/>
    <n v="44.656408800000001"/>
  </r>
  <r>
    <x v="14"/>
    <x v="13"/>
    <x v="13"/>
    <s v="KTOE"/>
    <x v="18"/>
    <x v="4"/>
    <x v="1"/>
    <n v="94.429087199999998"/>
  </r>
  <r>
    <x v="14"/>
    <x v="13"/>
    <x v="13"/>
    <s v="KTOE"/>
    <x v="23"/>
    <x v="1"/>
    <x v="1"/>
    <n v="26.1926208"/>
  </r>
  <r>
    <x v="9"/>
    <x v="13"/>
    <x v="13"/>
    <s v="KTOE"/>
    <x v="22"/>
    <x v="2"/>
    <x v="1"/>
    <n v="0.59033880000000005"/>
  </r>
  <r>
    <x v="1"/>
    <x v="12"/>
    <x v="12"/>
    <s v="KTOE"/>
    <x v="6"/>
    <x v="2"/>
    <x v="1"/>
    <n v="48.4077816"/>
  </r>
  <r>
    <x v="1"/>
    <x v="12"/>
    <x v="12"/>
    <s v="KTOE"/>
    <x v="20"/>
    <x v="1"/>
    <x v="1"/>
    <n v="1129.9000896"/>
  </r>
  <r>
    <x v="1"/>
    <x v="12"/>
    <x v="12"/>
    <s v="KTOE"/>
    <x v="33"/>
    <x v="0"/>
    <x v="1"/>
    <n v="3296.5900236000002"/>
  </r>
  <r>
    <x v="0"/>
    <x v="12"/>
    <x v="12"/>
    <s v="KTOE"/>
    <x v="32"/>
    <x v="3"/>
    <x v="1"/>
    <n v="0.52334999999999998"/>
  </r>
  <r>
    <x v="10"/>
    <x v="12"/>
    <x v="12"/>
    <s v="KTOE"/>
    <x v="11"/>
    <x v="0"/>
    <x v="1"/>
    <n v="9.21096E-2"/>
  </r>
  <r>
    <x v="15"/>
    <x v="12"/>
    <x v="12"/>
    <s v="KTOE"/>
    <x v="25"/>
    <x v="4"/>
    <x v="1"/>
    <n v="3.5001647999999999"/>
  </r>
  <r>
    <x v="3"/>
    <x v="12"/>
    <x v="12"/>
    <s v="KTOE"/>
    <x v="19"/>
    <x v="5"/>
    <x v="1"/>
    <n v="4.1868000000000002E-2"/>
  </r>
  <r>
    <x v="14"/>
    <x v="13"/>
    <x v="13"/>
    <s v="KTOE"/>
    <x v="17"/>
    <x v="1"/>
    <x v="0"/>
    <n v="28.369756800000001"/>
  </r>
  <r>
    <x v="14"/>
    <x v="13"/>
    <x v="13"/>
    <s v="KTOE"/>
    <x v="31"/>
    <x v="2"/>
    <x v="0"/>
    <n v="61.625509200000003"/>
  </r>
  <r>
    <x v="0"/>
    <x v="12"/>
    <x v="12"/>
    <s v="KTOE"/>
    <x v="7"/>
    <x v="2"/>
    <x v="0"/>
    <n v="41.901494399999997"/>
  </r>
  <r>
    <x v="0"/>
    <x v="12"/>
    <x v="12"/>
    <s v="KTOE"/>
    <x v="32"/>
    <x v="2"/>
    <x v="0"/>
    <n v="0.439614"/>
  </r>
  <r>
    <x v="0"/>
    <x v="13"/>
    <x v="13"/>
    <s v="KTOE"/>
    <x v="21"/>
    <x v="1"/>
    <x v="0"/>
    <n v="15.583269599999999"/>
  </r>
  <r>
    <x v="1"/>
    <x v="13"/>
    <x v="13"/>
    <s v="KTOE"/>
    <x v="6"/>
    <x v="4"/>
    <x v="0"/>
    <n v="1.0006451999999999"/>
  </r>
  <r>
    <x v="1"/>
    <x v="13"/>
    <x v="13"/>
    <s v="KTOE"/>
    <x v="33"/>
    <x v="0"/>
    <x v="0"/>
    <n v="542.54229120000002"/>
  </r>
  <r>
    <x v="1"/>
    <x v="13"/>
    <x v="13"/>
    <s v="KTOE"/>
    <x v="12"/>
    <x v="5"/>
    <x v="0"/>
    <n v="108.64746"/>
  </r>
  <r>
    <x v="4"/>
    <x v="13"/>
    <x v="13"/>
    <s v="KTOE"/>
    <x v="17"/>
    <x v="3"/>
    <x v="0"/>
    <n v="44.656408800000001"/>
  </r>
  <r>
    <x v="4"/>
    <x v="13"/>
    <x v="13"/>
    <s v="KTOE"/>
    <x v="10"/>
    <x v="5"/>
    <x v="0"/>
    <n v="43.710191999999999"/>
  </r>
  <r>
    <x v="2"/>
    <x v="13"/>
    <x v="13"/>
    <s v="KTOE"/>
    <x v="14"/>
    <x v="1"/>
    <x v="0"/>
    <n v="145.47873960000001"/>
  </r>
  <r>
    <x v="2"/>
    <x v="13"/>
    <x v="13"/>
    <s v="KTOE"/>
    <x v="23"/>
    <x v="0"/>
    <x v="0"/>
    <n v="0.48148200000000002"/>
  </r>
  <r>
    <x v="14"/>
    <x v="13"/>
    <x v="13"/>
    <s v="KTOE"/>
    <x v="10"/>
    <x v="2"/>
    <x v="0"/>
    <n v="34.114046399999999"/>
  </r>
  <r>
    <x v="14"/>
    <x v="13"/>
    <x v="13"/>
    <s v="KTOE"/>
    <x v="2"/>
    <x v="3"/>
    <x v="0"/>
    <n v="111.2349024"/>
  </r>
  <r>
    <x v="11"/>
    <x v="13"/>
    <x v="13"/>
    <s v="KTOE"/>
    <x v="25"/>
    <x v="4"/>
    <x v="0"/>
    <n v="8.8760159999999999"/>
  </r>
  <r>
    <x v="12"/>
    <x v="13"/>
    <x v="13"/>
    <s v="KTOE"/>
    <x v="19"/>
    <x v="4"/>
    <x v="0"/>
    <n v="0.20096639999999999"/>
  </r>
  <r>
    <x v="8"/>
    <x v="13"/>
    <x v="13"/>
    <s v="KTOE"/>
    <x v="6"/>
    <x v="1"/>
    <x v="0"/>
    <n v="0.19259280000000001"/>
  </r>
  <r>
    <x v="8"/>
    <x v="13"/>
    <x v="13"/>
    <s v="KTOE"/>
    <x v="17"/>
    <x v="1"/>
    <x v="0"/>
    <n v="7.95492E-2"/>
  </r>
  <r>
    <x v="1"/>
    <x v="12"/>
    <x v="12"/>
    <s v="KTOE"/>
    <x v="6"/>
    <x v="3"/>
    <x v="0"/>
    <n v="48.319858799999999"/>
  </r>
  <r>
    <x v="1"/>
    <x v="12"/>
    <x v="12"/>
    <s v="KTOE"/>
    <x v="20"/>
    <x v="3"/>
    <x v="0"/>
    <n v="1049.0739156"/>
  </r>
  <r>
    <x v="1"/>
    <x v="12"/>
    <x v="12"/>
    <s v="KTOE"/>
    <x v="21"/>
    <x v="2"/>
    <x v="0"/>
    <n v="13.381012800000001"/>
  </r>
  <r>
    <x v="4"/>
    <x v="13"/>
    <x v="13"/>
    <s v="KTOE"/>
    <x v="26"/>
    <x v="0"/>
    <x v="3"/>
    <n v="154.9827756"/>
  </r>
  <r>
    <x v="4"/>
    <x v="13"/>
    <x v="13"/>
    <s v="KTOE"/>
    <x v="1"/>
    <x v="5"/>
    <x v="3"/>
    <n v="60.139195200000003"/>
  </r>
  <r>
    <x v="0"/>
    <x v="13"/>
    <x v="13"/>
    <s v="KTOE"/>
    <x v="16"/>
    <x v="5"/>
    <x v="3"/>
    <n v="213.778008"/>
  </r>
  <r>
    <x v="0"/>
    <x v="13"/>
    <x v="13"/>
    <s v="KTOE"/>
    <x v="33"/>
    <x v="5"/>
    <x v="3"/>
    <n v="68.169477599999993"/>
  </r>
  <r>
    <x v="0"/>
    <x v="13"/>
    <x v="13"/>
    <s v="KTOE"/>
    <x v="10"/>
    <x v="2"/>
    <x v="3"/>
    <n v="9.9645840000000003"/>
  </r>
  <r>
    <x v="0"/>
    <x v="13"/>
    <x v="13"/>
    <s v="KTOE"/>
    <x v="8"/>
    <x v="0"/>
    <x v="3"/>
    <n v="304.72367759999997"/>
  </r>
  <r>
    <x v="0"/>
    <x v="13"/>
    <x v="13"/>
    <s v="KTOE"/>
    <x v="35"/>
    <x v="3"/>
    <x v="3"/>
    <n v="64.702807199999995"/>
  </r>
  <r>
    <x v="1"/>
    <x v="13"/>
    <x v="13"/>
    <s v="KTOE"/>
    <x v="17"/>
    <x v="2"/>
    <x v="3"/>
    <n v="59.084121600000003"/>
  </r>
  <r>
    <x v="1"/>
    <x v="13"/>
    <x v="13"/>
    <s v="KTOE"/>
    <x v="32"/>
    <x v="1"/>
    <x v="3"/>
    <n v="6.3471887999999996"/>
  </r>
  <r>
    <x v="1"/>
    <x v="13"/>
    <x v="13"/>
    <s v="KTOE"/>
    <x v="31"/>
    <x v="1"/>
    <x v="3"/>
    <n v="1055.2033908000001"/>
  </r>
  <r>
    <x v="1"/>
    <x v="13"/>
    <x v="13"/>
    <s v="KTOE"/>
    <x v="5"/>
    <x v="2"/>
    <x v="3"/>
    <n v="31.589406"/>
  </r>
  <r>
    <x v="13"/>
    <x v="13"/>
    <x v="13"/>
    <s v="KTOE"/>
    <x v="11"/>
    <x v="0"/>
    <x v="3"/>
    <n v="1.8463788000000001"/>
  </r>
  <r>
    <x v="9"/>
    <x v="13"/>
    <x v="13"/>
    <s v="KTOE"/>
    <x v="14"/>
    <x v="5"/>
    <x v="3"/>
    <n v="9.5877719999999993"/>
  </r>
  <r>
    <x v="6"/>
    <x v="13"/>
    <x v="13"/>
    <s v="KTOE"/>
    <x v="9"/>
    <x v="1"/>
    <x v="3"/>
    <n v="3.3536267999999998"/>
  </r>
  <r>
    <x v="0"/>
    <x v="12"/>
    <x v="12"/>
    <s v="KTOE"/>
    <x v="30"/>
    <x v="1"/>
    <x v="6"/>
    <n v="364.1134356"/>
  </r>
  <r>
    <x v="0"/>
    <x v="12"/>
    <x v="12"/>
    <s v="KTOE"/>
    <x v="17"/>
    <x v="2"/>
    <x v="6"/>
    <n v="42.010351200000002"/>
  </r>
  <r>
    <x v="0"/>
    <x v="12"/>
    <x v="12"/>
    <s v="KTOE"/>
    <x v="8"/>
    <x v="2"/>
    <x v="6"/>
    <n v="38.183616000000001"/>
  </r>
  <r>
    <x v="0"/>
    <x v="12"/>
    <x v="12"/>
    <s v="KTOE"/>
    <x v="3"/>
    <x v="2"/>
    <x v="6"/>
    <n v="151.98084"/>
  </r>
  <r>
    <x v="1"/>
    <x v="12"/>
    <x v="12"/>
    <s v="KTOE"/>
    <x v="18"/>
    <x v="3"/>
    <x v="6"/>
    <n v="4447.5329700000002"/>
  </r>
  <r>
    <x v="1"/>
    <x v="12"/>
    <x v="12"/>
    <s v="KTOE"/>
    <x v="22"/>
    <x v="3"/>
    <x v="6"/>
    <n v="365.6709252"/>
  </r>
  <r>
    <x v="1"/>
    <x v="12"/>
    <x v="12"/>
    <s v="KTOE"/>
    <x v="37"/>
    <x v="1"/>
    <x v="6"/>
    <n v="29.588115599999998"/>
  </r>
  <r>
    <x v="0"/>
    <x v="13"/>
    <x v="13"/>
    <s v="KTOE"/>
    <x v="1"/>
    <x v="1"/>
    <x v="0"/>
    <n v="24.463472400000001"/>
  </r>
  <r>
    <x v="0"/>
    <x v="12"/>
    <x v="12"/>
    <s v="KTOE"/>
    <x v="1"/>
    <x v="0"/>
    <x v="6"/>
    <n v="0.59452559999999999"/>
  </r>
  <r>
    <x v="0"/>
    <x v="12"/>
    <x v="12"/>
    <s v="KTOE"/>
    <x v="1"/>
    <x v="4"/>
    <x v="1"/>
    <n v="0.72431639999999997"/>
  </r>
  <r>
    <x v="0"/>
    <x v="13"/>
    <x v="13"/>
    <s v="KTOE"/>
    <x v="2"/>
    <x v="5"/>
    <x v="0"/>
    <n v="678.35789639999996"/>
  </r>
  <r>
    <x v="0"/>
    <x v="13"/>
    <x v="13"/>
    <s v="KTOE"/>
    <x v="2"/>
    <x v="2"/>
    <x v="3"/>
    <n v="733.69901879999998"/>
  </r>
  <r>
    <x v="4"/>
    <x v="13"/>
    <x v="13"/>
    <s v="KTOE"/>
    <x v="33"/>
    <x v="3"/>
    <x v="3"/>
    <n v="79.289618399999995"/>
  </r>
  <r>
    <x v="0"/>
    <x v="13"/>
    <x v="13"/>
    <s v="KTOE"/>
    <x v="5"/>
    <x v="2"/>
    <x v="3"/>
    <n v="54.373971599999997"/>
  </r>
  <r>
    <x v="0"/>
    <x v="12"/>
    <x v="12"/>
    <s v="KTOE"/>
    <x v="5"/>
    <x v="5"/>
    <x v="6"/>
    <n v="3640.590072"/>
  </r>
  <r>
    <x v="1"/>
    <x v="13"/>
    <x v="13"/>
    <s v="KTOE"/>
    <x v="4"/>
    <x v="2"/>
    <x v="1"/>
    <n v="4.5426780000000004"/>
  </r>
  <r>
    <x v="1"/>
    <x v="13"/>
    <x v="13"/>
    <s v="KTOE"/>
    <x v="11"/>
    <x v="1"/>
    <x v="1"/>
    <n v="270.28306079999999"/>
  </r>
  <r>
    <x v="2"/>
    <x v="13"/>
    <x v="13"/>
    <s v="KTOE"/>
    <x v="6"/>
    <x v="4"/>
    <x v="1"/>
    <n v="0.76618439999999999"/>
  </r>
  <r>
    <x v="0"/>
    <x v="12"/>
    <x v="12"/>
    <s v="KTOE"/>
    <x v="5"/>
    <x v="0"/>
    <x v="1"/>
    <n v="3660.2847791999998"/>
  </r>
  <r>
    <x v="1"/>
    <x v="13"/>
    <x v="13"/>
    <s v="KTOE"/>
    <x v="4"/>
    <x v="1"/>
    <x v="0"/>
    <n v="2.7758484000000001"/>
  </r>
  <r>
    <x v="1"/>
    <x v="13"/>
    <x v="13"/>
    <s v="KTOE"/>
    <x v="5"/>
    <x v="4"/>
    <x v="0"/>
    <n v="19.866365999999999"/>
  </r>
  <r>
    <x v="4"/>
    <x v="13"/>
    <x v="13"/>
    <s v="KTOE"/>
    <x v="6"/>
    <x v="4"/>
    <x v="0"/>
    <n v="0.80386559999999996"/>
  </r>
  <r>
    <x v="2"/>
    <x v="13"/>
    <x v="13"/>
    <s v="KTOE"/>
    <x v="6"/>
    <x v="3"/>
    <x v="0"/>
    <n v="1.2518532"/>
  </r>
  <r>
    <x v="1"/>
    <x v="12"/>
    <x v="12"/>
    <s v="KTOE"/>
    <x v="4"/>
    <x v="5"/>
    <x v="0"/>
    <n v="63.321163200000001"/>
  </r>
  <r>
    <x v="3"/>
    <x v="12"/>
    <x v="12"/>
    <s v="KTOE"/>
    <x v="1"/>
    <x v="4"/>
    <x v="0"/>
    <n v="4.1868000000000002E-2"/>
  </r>
  <r>
    <x v="1"/>
    <x v="13"/>
    <x v="13"/>
    <s v="KTOE"/>
    <x v="9"/>
    <x v="4"/>
    <x v="3"/>
    <n v="81.198799199999996"/>
  </r>
  <r>
    <x v="1"/>
    <x v="13"/>
    <x v="13"/>
    <s v="KTOE"/>
    <x v="13"/>
    <x v="2"/>
    <x v="3"/>
    <n v="53.754325199999997"/>
  </r>
  <r>
    <x v="0"/>
    <x v="12"/>
    <x v="12"/>
    <s v="KTOE"/>
    <x v="11"/>
    <x v="1"/>
    <x v="6"/>
    <n v="39.778786799999999"/>
  </r>
  <r>
    <x v="1"/>
    <x v="12"/>
    <x v="12"/>
    <s v="KTOE"/>
    <x v="16"/>
    <x v="2"/>
    <x v="6"/>
    <n v="318.26378879999999"/>
  </r>
  <r>
    <x v="1"/>
    <x v="12"/>
    <x v="12"/>
    <s v="KTOE"/>
    <x v="15"/>
    <x v="0"/>
    <x v="6"/>
    <n v="109.0619532"/>
  </r>
  <r>
    <x v="1"/>
    <x v="12"/>
    <x v="12"/>
    <s v="KTOE"/>
    <x v="11"/>
    <x v="0"/>
    <x v="6"/>
    <n v="1220.7494627999999"/>
  </r>
  <r>
    <x v="1"/>
    <x v="12"/>
    <x v="12"/>
    <s v="KTOE"/>
    <x v="12"/>
    <x v="1"/>
    <x v="6"/>
    <n v="674.58977640000001"/>
  </r>
  <r>
    <x v="1"/>
    <x v="13"/>
    <x v="13"/>
    <s v="KTOE"/>
    <x v="15"/>
    <x v="5"/>
    <x v="1"/>
    <n v="0.1172304"/>
  </r>
  <r>
    <x v="1"/>
    <x v="13"/>
    <x v="13"/>
    <s v="KTOE"/>
    <x v="12"/>
    <x v="1"/>
    <x v="1"/>
    <n v="105.87161159999999"/>
  </r>
  <r>
    <x v="1"/>
    <x v="13"/>
    <x v="13"/>
    <s v="KTOE"/>
    <x v="8"/>
    <x v="3"/>
    <x v="1"/>
    <n v="33.473466000000002"/>
  </r>
  <r>
    <x v="4"/>
    <x v="13"/>
    <x v="13"/>
    <s v="KTOE"/>
    <x v="14"/>
    <x v="3"/>
    <x v="1"/>
    <n v="307.2190104"/>
  </r>
  <r>
    <x v="6"/>
    <x v="13"/>
    <x v="13"/>
    <s v="KTOE"/>
    <x v="9"/>
    <x v="2"/>
    <x v="1"/>
    <n v="2.0724659999999999"/>
  </r>
  <r>
    <x v="1"/>
    <x v="12"/>
    <x v="12"/>
    <s v="KTOE"/>
    <x v="16"/>
    <x v="5"/>
    <x v="1"/>
    <n v="331.15913280000001"/>
  </r>
  <r>
    <x v="0"/>
    <x v="12"/>
    <x v="12"/>
    <s v="KTOE"/>
    <x v="11"/>
    <x v="3"/>
    <x v="1"/>
    <n v="27.3230568"/>
  </r>
  <r>
    <x v="1"/>
    <x v="13"/>
    <x v="13"/>
    <s v="KTOE"/>
    <x v="12"/>
    <x v="3"/>
    <x v="0"/>
    <n v="89.911529999999999"/>
  </r>
  <r>
    <x v="15"/>
    <x v="13"/>
    <x v="13"/>
    <s v="KTOE"/>
    <x v="18"/>
    <x v="4"/>
    <x v="0"/>
    <n v="0.10467"/>
  </r>
  <r>
    <x v="4"/>
    <x v="13"/>
    <x v="13"/>
    <s v="KTOE"/>
    <x v="9"/>
    <x v="1"/>
    <x v="0"/>
    <n v="96.463871999999995"/>
  </r>
  <r>
    <x v="4"/>
    <x v="13"/>
    <x v="13"/>
    <s v="KTOE"/>
    <x v="14"/>
    <x v="4"/>
    <x v="0"/>
    <n v="249.82216919999999"/>
  </r>
  <r>
    <x v="6"/>
    <x v="13"/>
    <x v="13"/>
    <s v="KTOE"/>
    <x v="9"/>
    <x v="0"/>
    <x v="0"/>
    <n v="1.9594224"/>
  </r>
  <r>
    <x v="4"/>
    <x v="12"/>
    <x v="12"/>
    <s v="KTOE"/>
    <x v="14"/>
    <x v="1"/>
    <x v="0"/>
    <n v="31.6605816"/>
  </r>
  <r>
    <x v="1"/>
    <x v="12"/>
    <x v="12"/>
    <s v="KTOE"/>
    <x v="15"/>
    <x v="1"/>
    <x v="0"/>
    <n v="96.555981599999996"/>
  </r>
  <r>
    <x v="1"/>
    <x v="12"/>
    <x v="12"/>
    <s v="KTOE"/>
    <x v="12"/>
    <x v="5"/>
    <x v="0"/>
    <n v="636.27636959999995"/>
  </r>
  <r>
    <x v="14"/>
    <x v="13"/>
    <x v="13"/>
    <s v="KTOE"/>
    <x v="17"/>
    <x v="0"/>
    <x v="3"/>
    <n v="31.501483199999999"/>
  </r>
  <r>
    <x v="14"/>
    <x v="13"/>
    <x v="13"/>
    <s v="KTOE"/>
    <x v="31"/>
    <x v="4"/>
    <x v="3"/>
    <n v="51.443211599999998"/>
  </r>
  <r>
    <x v="14"/>
    <x v="13"/>
    <x v="13"/>
    <s v="KTOE"/>
    <x v="1"/>
    <x v="1"/>
    <x v="3"/>
    <n v="45.991998000000002"/>
  </r>
  <r>
    <x v="11"/>
    <x v="13"/>
    <x v="13"/>
    <s v="KTOE"/>
    <x v="25"/>
    <x v="2"/>
    <x v="3"/>
    <n v="9.3156300000000005"/>
  </r>
  <r>
    <x v="12"/>
    <x v="13"/>
    <x v="13"/>
    <s v="KTOE"/>
    <x v="19"/>
    <x v="2"/>
    <x v="3"/>
    <n v="0.1214172"/>
  </r>
  <r>
    <x v="15"/>
    <x v="13"/>
    <x v="13"/>
    <s v="KTOE"/>
    <x v="25"/>
    <x v="2"/>
    <x v="3"/>
    <n v="6.0750468"/>
  </r>
  <r>
    <x v="0"/>
    <x v="13"/>
    <x v="13"/>
    <s v="KTOE"/>
    <x v="4"/>
    <x v="4"/>
    <x v="3"/>
    <n v="0.10048319999999999"/>
  </r>
  <r>
    <x v="0"/>
    <x v="13"/>
    <x v="13"/>
    <s v="KTOE"/>
    <x v="7"/>
    <x v="3"/>
    <x v="3"/>
    <n v="8.3736000000000001E-3"/>
  </r>
  <r>
    <x v="0"/>
    <x v="13"/>
    <x v="13"/>
    <s v="KTOE"/>
    <x v="23"/>
    <x v="3"/>
    <x v="3"/>
    <n v="70.668997200000007"/>
  </r>
  <r>
    <x v="1"/>
    <x v="13"/>
    <x v="13"/>
    <s v="KTOE"/>
    <x v="29"/>
    <x v="4"/>
    <x v="3"/>
    <n v="2.0682792000000001"/>
  </r>
  <r>
    <x v="15"/>
    <x v="12"/>
    <x v="12"/>
    <s v="KTOE"/>
    <x v="25"/>
    <x v="0"/>
    <x v="6"/>
    <n v="2.8177164000000001"/>
  </r>
  <r>
    <x v="0"/>
    <x v="12"/>
    <x v="12"/>
    <s v="KTOE"/>
    <x v="7"/>
    <x v="4"/>
    <x v="6"/>
    <n v="43.4673576"/>
  </r>
  <r>
    <x v="1"/>
    <x v="12"/>
    <x v="12"/>
    <s v="KTOE"/>
    <x v="33"/>
    <x v="3"/>
    <x v="6"/>
    <n v="3314.9282076"/>
  </r>
  <r>
    <x v="4"/>
    <x v="12"/>
    <x v="12"/>
    <s v="KTOE"/>
    <x v="17"/>
    <x v="4"/>
    <x v="6"/>
    <n v="0.49404239999999999"/>
  </r>
  <r>
    <x v="8"/>
    <x v="12"/>
    <x v="12"/>
    <s v="KTOE"/>
    <x v="6"/>
    <x v="4"/>
    <x v="6"/>
    <n v="0.59033880000000005"/>
  </r>
  <r>
    <x v="8"/>
    <x v="13"/>
    <x v="13"/>
    <s v="KTOE"/>
    <x v="13"/>
    <x v="5"/>
    <x v="1"/>
    <n v="8.3736000000000001E-3"/>
  </r>
  <r>
    <x v="0"/>
    <x v="13"/>
    <x v="13"/>
    <s v="KTOE"/>
    <x v="4"/>
    <x v="1"/>
    <x v="1"/>
    <n v="2.93076E-2"/>
  </r>
  <r>
    <x v="0"/>
    <x v="13"/>
    <x v="13"/>
    <s v="KTOE"/>
    <x v="7"/>
    <x v="1"/>
    <x v="1"/>
    <n v="8.3736000000000001E-3"/>
  </r>
  <r>
    <x v="0"/>
    <x v="13"/>
    <x v="13"/>
    <s v="KTOE"/>
    <x v="23"/>
    <x v="5"/>
    <x v="1"/>
    <n v="67.126964400000006"/>
  </r>
  <r>
    <x v="1"/>
    <x v="13"/>
    <x v="13"/>
    <s v="KTOE"/>
    <x v="6"/>
    <x v="1"/>
    <x v="1"/>
    <n v="1.6035444000000001"/>
  </r>
  <r>
    <x v="1"/>
    <x v="13"/>
    <x v="13"/>
    <s v="KTOE"/>
    <x v="29"/>
    <x v="1"/>
    <x v="1"/>
    <n v="4.2412283999999998"/>
  </r>
  <r>
    <x v="10"/>
    <x v="13"/>
    <x v="13"/>
    <s v="KTOE"/>
    <x v="6"/>
    <x v="1"/>
    <x v="1"/>
    <n v="10.78101"/>
  </r>
  <r>
    <x v="14"/>
    <x v="13"/>
    <x v="13"/>
    <s v="KTOE"/>
    <x v="33"/>
    <x v="5"/>
    <x v="1"/>
    <n v="46.314381599999997"/>
  </r>
  <r>
    <x v="14"/>
    <x v="13"/>
    <x v="13"/>
    <s v="KTOE"/>
    <x v="23"/>
    <x v="2"/>
    <x v="1"/>
    <n v="23.7977712"/>
  </r>
  <r>
    <x v="14"/>
    <x v="13"/>
    <x v="13"/>
    <s v="KTOE"/>
    <x v="26"/>
    <x v="0"/>
    <x v="1"/>
    <n v="119.2442508"/>
  </r>
  <r>
    <x v="14"/>
    <x v="13"/>
    <x v="13"/>
    <s v="KTOE"/>
    <x v="10"/>
    <x v="1"/>
    <x v="1"/>
    <n v="30.752046"/>
  </r>
  <r>
    <x v="14"/>
    <x v="13"/>
    <x v="13"/>
    <s v="KTOE"/>
    <x v="2"/>
    <x v="5"/>
    <x v="1"/>
    <n v="131.3524764"/>
  </r>
  <r>
    <x v="1"/>
    <x v="12"/>
    <x v="12"/>
    <s v="KTOE"/>
    <x v="20"/>
    <x v="2"/>
    <x v="1"/>
    <n v="1139.1989724"/>
  </r>
  <r>
    <x v="1"/>
    <x v="12"/>
    <x v="12"/>
    <s v="KTOE"/>
    <x v="33"/>
    <x v="4"/>
    <x v="1"/>
    <n v="3427.1177004000001"/>
  </r>
  <r>
    <x v="0"/>
    <x v="12"/>
    <x v="12"/>
    <s v="KTOE"/>
    <x v="18"/>
    <x v="0"/>
    <x v="1"/>
    <n v="43.442236800000003"/>
  </r>
  <r>
    <x v="10"/>
    <x v="12"/>
    <x v="12"/>
    <s v="KTOE"/>
    <x v="11"/>
    <x v="4"/>
    <x v="1"/>
    <n v="0.13816439999999999"/>
  </r>
  <r>
    <x v="3"/>
    <x v="12"/>
    <x v="12"/>
    <s v="KTOE"/>
    <x v="19"/>
    <x v="3"/>
    <x v="1"/>
    <n v="4.1868000000000002E-2"/>
  </r>
  <r>
    <x v="8"/>
    <x v="12"/>
    <x v="12"/>
    <s v="KTOE"/>
    <x v="6"/>
    <x v="0"/>
    <x v="1"/>
    <n v="0.79549199999999998"/>
  </r>
  <r>
    <x v="14"/>
    <x v="13"/>
    <x v="13"/>
    <s v="KTOE"/>
    <x v="18"/>
    <x v="5"/>
    <x v="0"/>
    <n v="97.832955600000005"/>
  </r>
  <r>
    <x v="14"/>
    <x v="13"/>
    <x v="13"/>
    <s v="KTOE"/>
    <x v="17"/>
    <x v="2"/>
    <x v="0"/>
    <n v="31.4261208"/>
  </r>
  <r>
    <x v="14"/>
    <x v="13"/>
    <x v="13"/>
    <s v="KTOE"/>
    <x v="13"/>
    <x v="4"/>
    <x v="0"/>
    <n v="9.7175627999999996"/>
  </r>
  <r>
    <x v="0"/>
    <x v="13"/>
    <x v="13"/>
    <s v="KTOE"/>
    <x v="21"/>
    <x v="2"/>
    <x v="0"/>
    <n v="17.8483284"/>
  </r>
  <r>
    <x v="1"/>
    <x v="13"/>
    <x v="13"/>
    <s v="KTOE"/>
    <x v="33"/>
    <x v="4"/>
    <x v="0"/>
    <n v="414.56437560000001"/>
  </r>
  <r>
    <x v="4"/>
    <x v="13"/>
    <x v="13"/>
    <s v="KTOE"/>
    <x v="10"/>
    <x v="3"/>
    <x v="0"/>
    <n v="48.508264799999999"/>
  </r>
  <r>
    <x v="2"/>
    <x v="13"/>
    <x v="13"/>
    <s v="KTOE"/>
    <x v="14"/>
    <x v="2"/>
    <x v="0"/>
    <n v="128.7357264"/>
  </r>
  <r>
    <x v="2"/>
    <x v="13"/>
    <x v="13"/>
    <s v="KTOE"/>
    <x v="23"/>
    <x v="4"/>
    <x v="0"/>
    <n v="0.5149764"/>
  </r>
  <r>
    <x v="12"/>
    <x v="13"/>
    <x v="13"/>
    <s v="KTOE"/>
    <x v="8"/>
    <x v="5"/>
    <x v="0"/>
    <n v="5.4219059999999999"/>
  </r>
  <r>
    <x v="8"/>
    <x v="13"/>
    <x v="13"/>
    <s v="KTOE"/>
    <x v="6"/>
    <x v="2"/>
    <x v="0"/>
    <n v="4.60548E-2"/>
  </r>
  <r>
    <x v="8"/>
    <x v="13"/>
    <x v="13"/>
    <s v="KTOE"/>
    <x v="17"/>
    <x v="2"/>
    <x v="0"/>
    <n v="6.6988800000000001E-2"/>
  </r>
  <r>
    <x v="4"/>
    <x v="13"/>
    <x v="13"/>
    <s v="KTOE"/>
    <x v="26"/>
    <x v="4"/>
    <x v="3"/>
    <n v="105.1598556"/>
  </r>
  <r>
    <x v="4"/>
    <x v="13"/>
    <x v="13"/>
    <s v="KTOE"/>
    <x v="25"/>
    <x v="5"/>
    <x v="3"/>
    <n v="150.50289960000001"/>
  </r>
  <r>
    <x v="4"/>
    <x v="13"/>
    <x v="13"/>
    <s v="KTOE"/>
    <x v="1"/>
    <x v="3"/>
    <x v="3"/>
    <n v="60.897005999999998"/>
  </r>
  <r>
    <x v="0"/>
    <x v="13"/>
    <x v="13"/>
    <s v="KTOE"/>
    <x v="16"/>
    <x v="3"/>
    <x v="3"/>
    <n v="259.87048920000001"/>
  </r>
  <r>
    <x v="0"/>
    <x v="13"/>
    <x v="13"/>
    <s v="KTOE"/>
    <x v="33"/>
    <x v="3"/>
    <x v="3"/>
    <n v="110.8957716"/>
  </r>
  <r>
    <x v="0"/>
    <x v="13"/>
    <x v="13"/>
    <s v="KTOE"/>
    <x v="22"/>
    <x v="0"/>
    <x v="3"/>
    <n v="13.2051672"/>
  </r>
  <r>
    <x v="0"/>
    <x v="13"/>
    <x v="13"/>
    <s v="KTOE"/>
    <x v="8"/>
    <x v="4"/>
    <x v="3"/>
    <n v="306.9384948"/>
  </r>
  <r>
    <x v="0"/>
    <x v="13"/>
    <x v="13"/>
    <s v="KTOE"/>
    <x v="25"/>
    <x v="0"/>
    <x v="3"/>
    <n v="399.03972119999997"/>
  </r>
  <r>
    <x v="1"/>
    <x v="13"/>
    <x v="13"/>
    <s v="KTOE"/>
    <x v="37"/>
    <x v="0"/>
    <x v="3"/>
    <n v="4.1407451999999996"/>
  </r>
  <r>
    <x v="1"/>
    <x v="13"/>
    <x v="13"/>
    <s v="KTOE"/>
    <x v="32"/>
    <x v="2"/>
    <x v="3"/>
    <n v="4.4631287999999998"/>
  </r>
  <r>
    <x v="1"/>
    <x v="13"/>
    <x v="13"/>
    <s v="KTOE"/>
    <x v="31"/>
    <x v="2"/>
    <x v="3"/>
    <n v="534.88044720000005"/>
  </r>
  <r>
    <x v="1"/>
    <x v="13"/>
    <x v="13"/>
    <s v="KTOE"/>
    <x v="3"/>
    <x v="1"/>
    <x v="3"/>
    <n v="382.903794"/>
  </r>
  <r>
    <x v="13"/>
    <x v="13"/>
    <x v="13"/>
    <s v="KTOE"/>
    <x v="11"/>
    <x v="4"/>
    <x v="3"/>
    <n v="2.1813227999999998"/>
  </r>
  <r>
    <x v="9"/>
    <x v="13"/>
    <x v="13"/>
    <s v="KTOE"/>
    <x v="14"/>
    <x v="3"/>
    <x v="3"/>
    <n v="10.3874508"/>
  </r>
  <r>
    <x v="9"/>
    <x v="13"/>
    <x v="13"/>
    <s v="KTOE"/>
    <x v="3"/>
    <x v="0"/>
    <x v="3"/>
    <n v="0.35169119999999998"/>
  </r>
  <r>
    <x v="6"/>
    <x v="13"/>
    <x v="13"/>
    <s v="KTOE"/>
    <x v="9"/>
    <x v="2"/>
    <x v="3"/>
    <n v="2.0724659999999999"/>
  </r>
  <r>
    <x v="0"/>
    <x v="12"/>
    <x v="12"/>
    <s v="KTOE"/>
    <x v="30"/>
    <x v="2"/>
    <x v="6"/>
    <n v="504.03210480000001"/>
  </r>
  <r>
    <x v="1"/>
    <x v="12"/>
    <x v="12"/>
    <s v="KTOE"/>
    <x v="37"/>
    <x v="2"/>
    <x v="6"/>
    <n v="42.060592800000002"/>
  </r>
  <r>
    <x v="1"/>
    <x v="12"/>
    <x v="12"/>
    <s v="KTOE"/>
    <x v="26"/>
    <x v="0"/>
    <x v="6"/>
    <n v="3625.0821648000001"/>
  </r>
  <r>
    <x v="1"/>
    <x v="12"/>
    <x v="12"/>
    <s v="KTOE"/>
    <x v="17"/>
    <x v="5"/>
    <x v="6"/>
    <n v="341.70986879999998"/>
  </r>
  <r>
    <x v="1"/>
    <x v="12"/>
    <x v="12"/>
    <s v="KTOE"/>
    <x v="34"/>
    <x v="4"/>
    <x v="6"/>
    <n v="84.154679999999999"/>
  </r>
  <r>
    <x v="3"/>
    <x v="12"/>
    <x v="12"/>
    <s v="KTOE"/>
    <x v="31"/>
    <x v="2"/>
    <x v="6"/>
    <n v="8.3736000000000005E-2"/>
  </r>
  <r>
    <x v="3"/>
    <x v="12"/>
    <x v="12"/>
    <s v="KTOE"/>
    <x v="5"/>
    <x v="4"/>
    <x v="6"/>
    <n v="8.2814903999999991"/>
  </r>
  <r>
    <x v="0"/>
    <x v="13"/>
    <x v="13"/>
    <s v="KTOE"/>
    <x v="1"/>
    <x v="0"/>
    <x v="0"/>
    <n v="23.755903199999999"/>
  </r>
  <r>
    <x v="0"/>
    <x v="12"/>
    <x v="12"/>
    <s v="KTOE"/>
    <x v="1"/>
    <x v="3"/>
    <x v="6"/>
    <n v="0.72431639999999997"/>
  </r>
  <r>
    <x v="0"/>
    <x v="13"/>
    <x v="13"/>
    <s v="KTOE"/>
    <x v="1"/>
    <x v="5"/>
    <x v="3"/>
    <n v="24.2541324"/>
  </r>
  <r>
    <x v="0"/>
    <x v="13"/>
    <x v="13"/>
    <s v="KTOE"/>
    <x v="2"/>
    <x v="1"/>
    <x v="0"/>
    <n v="654.90762959999995"/>
  </r>
  <r>
    <x v="0"/>
    <x v="12"/>
    <x v="12"/>
    <s v="KTOE"/>
    <x v="2"/>
    <x v="5"/>
    <x v="6"/>
    <n v="106.07676480000001"/>
  </r>
  <r>
    <x v="0"/>
    <x v="13"/>
    <x v="13"/>
    <s v="KTOE"/>
    <x v="2"/>
    <x v="4"/>
    <x v="3"/>
    <n v="728.60787000000005"/>
  </r>
  <r>
    <x v="4"/>
    <x v="13"/>
    <x v="13"/>
    <s v="KTOE"/>
    <x v="33"/>
    <x v="2"/>
    <x v="3"/>
    <n v="77.292514800000006"/>
  </r>
  <r>
    <x v="0"/>
    <x v="13"/>
    <x v="13"/>
    <s v="KTOE"/>
    <x v="5"/>
    <x v="4"/>
    <x v="3"/>
    <n v="74.211029999999994"/>
  </r>
  <r>
    <x v="0"/>
    <x v="12"/>
    <x v="12"/>
    <s v="KTOE"/>
    <x v="5"/>
    <x v="1"/>
    <x v="6"/>
    <n v="3533.34519"/>
  </r>
  <r>
    <x v="1"/>
    <x v="13"/>
    <x v="13"/>
    <s v="KTOE"/>
    <x v="4"/>
    <x v="4"/>
    <x v="1"/>
    <n v="4.1072508000000001"/>
  </r>
  <r>
    <x v="1"/>
    <x v="13"/>
    <x v="13"/>
    <s v="KTOE"/>
    <x v="11"/>
    <x v="0"/>
    <x v="1"/>
    <n v="256.44987359999999"/>
  </r>
  <r>
    <x v="1"/>
    <x v="13"/>
    <x v="13"/>
    <s v="KTOE"/>
    <x v="5"/>
    <x v="5"/>
    <x v="1"/>
    <n v="34.352694"/>
  </r>
  <r>
    <x v="0"/>
    <x v="12"/>
    <x v="12"/>
    <s v="KTOE"/>
    <x v="5"/>
    <x v="3"/>
    <x v="1"/>
    <n v="4055.8871376000002"/>
  </r>
  <r>
    <x v="1"/>
    <x v="13"/>
    <x v="13"/>
    <s v="KTOE"/>
    <x v="4"/>
    <x v="0"/>
    <x v="0"/>
    <n v="6.7491215999999996"/>
  </r>
  <r>
    <x v="2"/>
    <x v="13"/>
    <x v="13"/>
    <s v="KTOE"/>
    <x v="6"/>
    <x v="2"/>
    <x v="0"/>
    <n v="1.4402592000000001"/>
  </r>
  <r>
    <x v="1"/>
    <x v="12"/>
    <x v="12"/>
    <s v="KTOE"/>
    <x v="4"/>
    <x v="1"/>
    <x v="0"/>
    <n v="64.346929200000005"/>
  </r>
  <r>
    <x v="15"/>
    <x v="13"/>
    <x v="13"/>
    <s v="KTOE"/>
    <x v="18"/>
    <x v="4"/>
    <x v="3"/>
    <n v="0.10467"/>
  </r>
  <r>
    <x v="1"/>
    <x v="13"/>
    <x v="13"/>
    <s v="KTOE"/>
    <x v="13"/>
    <x v="4"/>
    <x v="3"/>
    <n v="43.948839599999999"/>
  </r>
  <r>
    <x v="0"/>
    <x v="12"/>
    <x v="12"/>
    <s v="KTOE"/>
    <x v="11"/>
    <x v="0"/>
    <x v="6"/>
    <n v="28.156230000000001"/>
  </r>
  <r>
    <x v="1"/>
    <x v="12"/>
    <x v="12"/>
    <s v="KTOE"/>
    <x v="15"/>
    <x v="3"/>
    <x v="6"/>
    <n v="110.53152"/>
  </r>
  <r>
    <x v="1"/>
    <x v="12"/>
    <x v="12"/>
    <s v="KTOE"/>
    <x v="16"/>
    <x v="4"/>
    <x v="6"/>
    <n v="324.10437480000002"/>
  </r>
  <r>
    <x v="1"/>
    <x v="12"/>
    <x v="12"/>
    <s v="KTOE"/>
    <x v="11"/>
    <x v="3"/>
    <x v="6"/>
    <n v="1231.0154964000001"/>
  </r>
  <r>
    <x v="1"/>
    <x v="12"/>
    <x v="12"/>
    <s v="KTOE"/>
    <x v="12"/>
    <x v="0"/>
    <x v="6"/>
    <n v="603.85379039999998"/>
  </r>
  <r>
    <x v="8"/>
    <x v="12"/>
    <x v="12"/>
    <s v="KTOE"/>
    <x v="33"/>
    <x v="5"/>
    <x v="6"/>
    <n v="0.77037120000000003"/>
  </r>
  <r>
    <x v="1"/>
    <x v="13"/>
    <x v="13"/>
    <s v="KTOE"/>
    <x v="15"/>
    <x v="1"/>
    <x v="1"/>
    <n v="4.1868000000000001E-3"/>
  </r>
  <r>
    <x v="1"/>
    <x v="13"/>
    <x v="13"/>
    <s v="KTOE"/>
    <x v="12"/>
    <x v="0"/>
    <x v="1"/>
    <n v="126.9395892"/>
  </r>
  <r>
    <x v="1"/>
    <x v="13"/>
    <x v="13"/>
    <s v="KTOE"/>
    <x v="8"/>
    <x v="2"/>
    <x v="1"/>
    <n v="31.9536576"/>
  </r>
  <r>
    <x v="4"/>
    <x v="13"/>
    <x v="13"/>
    <s v="KTOE"/>
    <x v="14"/>
    <x v="2"/>
    <x v="1"/>
    <n v="313.08053039999999"/>
  </r>
  <r>
    <x v="6"/>
    <x v="13"/>
    <x v="13"/>
    <s v="KTOE"/>
    <x v="9"/>
    <x v="4"/>
    <x v="1"/>
    <n v="1.9971036"/>
  </r>
  <r>
    <x v="1"/>
    <x v="12"/>
    <x v="12"/>
    <s v="KTOE"/>
    <x v="16"/>
    <x v="1"/>
    <x v="1"/>
    <n v="341.67218759999997"/>
  </r>
  <r>
    <x v="0"/>
    <x v="12"/>
    <x v="12"/>
    <s v="KTOE"/>
    <x v="11"/>
    <x v="2"/>
    <x v="1"/>
    <n v="30.454783200000001"/>
  </r>
  <r>
    <x v="8"/>
    <x v="12"/>
    <x v="12"/>
    <s v="KTOE"/>
    <x v="33"/>
    <x v="5"/>
    <x v="1"/>
    <n v="0.77037120000000003"/>
  </r>
  <r>
    <x v="1"/>
    <x v="13"/>
    <x v="13"/>
    <s v="KTOE"/>
    <x v="12"/>
    <x v="2"/>
    <x v="0"/>
    <n v="68.211345600000001"/>
  </r>
  <r>
    <x v="4"/>
    <x v="13"/>
    <x v="13"/>
    <s v="KTOE"/>
    <x v="9"/>
    <x v="0"/>
    <x v="0"/>
    <n v="95.7604896"/>
  </r>
  <r>
    <x v="6"/>
    <x v="13"/>
    <x v="13"/>
    <s v="KTOE"/>
    <x v="9"/>
    <x v="3"/>
    <x v="0"/>
    <n v="1.8463788000000001"/>
  </r>
  <r>
    <x v="4"/>
    <x v="12"/>
    <x v="12"/>
    <s v="KTOE"/>
    <x v="14"/>
    <x v="0"/>
    <x v="0"/>
    <n v="31.313077199999999"/>
  </r>
  <r>
    <x v="1"/>
    <x v="12"/>
    <x v="12"/>
    <s v="KTOE"/>
    <x v="15"/>
    <x v="0"/>
    <x v="0"/>
    <n v="109.0619532"/>
  </r>
  <r>
    <x v="1"/>
    <x v="12"/>
    <x v="12"/>
    <s v="KTOE"/>
    <x v="12"/>
    <x v="1"/>
    <x v="0"/>
    <n v="674.58977640000001"/>
  </r>
  <r>
    <x v="14"/>
    <x v="13"/>
    <x v="13"/>
    <s v="KTOE"/>
    <x v="17"/>
    <x v="3"/>
    <x v="3"/>
    <n v="32.535622799999999"/>
  </r>
  <r>
    <x v="14"/>
    <x v="13"/>
    <x v="13"/>
    <s v="KTOE"/>
    <x v="1"/>
    <x v="0"/>
    <x v="3"/>
    <n v="46.720501200000001"/>
  </r>
  <r>
    <x v="11"/>
    <x v="13"/>
    <x v="13"/>
    <s v="KTOE"/>
    <x v="25"/>
    <x v="4"/>
    <x v="3"/>
    <n v="8.8760159999999999"/>
  </r>
  <r>
    <x v="12"/>
    <x v="13"/>
    <x v="13"/>
    <s v="KTOE"/>
    <x v="19"/>
    <x v="4"/>
    <x v="3"/>
    <n v="0.20096639999999999"/>
  </r>
  <r>
    <x v="15"/>
    <x v="13"/>
    <x v="13"/>
    <s v="KTOE"/>
    <x v="25"/>
    <x v="4"/>
    <x v="3"/>
    <n v="6.2048376000000003"/>
  </r>
  <r>
    <x v="0"/>
    <x v="13"/>
    <x v="13"/>
    <s v="KTOE"/>
    <x v="7"/>
    <x v="2"/>
    <x v="3"/>
    <n v="8.3736000000000001E-3"/>
  </r>
  <r>
    <x v="0"/>
    <x v="13"/>
    <x v="13"/>
    <s v="KTOE"/>
    <x v="23"/>
    <x v="2"/>
    <x v="3"/>
    <n v="75.684783600000003"/>
  </r>
  <r>
    <x v="15"/>
    <x v="12"/>
    <x v="12"/>
    <s v="KTOE"/>
    <x v="25"/>
    <x v="3"/>
    <x v="6"/>
    <n v="3.0898583999999998"/>
  </r>
  <r>
    <x v="1"/>
    <x v="12"/>
    <x v="12"/>
    <s v="KTOE"/>
    <x v="33"/>
    <x v="2"/>
    <x v="6"/>
    <n v="3362.5823651999999"/>
  </r>
  <r>
    <x v="8"/>
    <x v="13"/>
    <x v="13"/>
    <s v="KTOE"/>
    <x v="13"/>
    <x v="0"/>
    <x v="1"/>
    <n v="5.0241599999999997E-2"/>
  </r>
  <r>
    <x v="0"/>
    <x v="13"/>
    <x v="13"/>
    <s v="KTOE"/>
    <x v="4"/>
    <x v="0"/>
    <x v="1"/>
    <n v="5.0241599999999997E-2"/>
  </r>
  <r>
    <x v="0"/>
    <x v="13"/>
    <x v="13"/>
    <s v="KTOE"/>
    <x v="7"/>
    <x v="0"/>
    <x v="1"/>
    <n v="8.3736000000000001E-3"/>
  </r>
  <r>
    <x v="0"/>
    <x v="13"/>
    <x v="13"/>
    <s v="KTOE"/>
    <x v="23"/>
    <x v="1"/>
    <x v="1"/>
    <n v="71.204907599999999"/>
  </r>
  <r>
    <x v="1"/>
    <x v="13"/>
    <x v="13"/>
    <s v="KTOE"/>
    <x v="6"/>
    <x v="0"/>
    <x v="1"/>
    <n v="2.2273776000000001"/>
  </r>
  <r>
    <x v="1"/>
    <x v="13"/>
    <x v="13"/>
    <s v="KTOE"/>
    <x v="29"/>
    <x v="0"/>
    <x v="1"/>
    <n v="5.9620031999999998"/>
  </r>
  <r>
    <x v="4"/>
    <x v="13"/>
    <x v="13"/>
    <s v="KTOE"/>
    <x v="13"/>
    <x v="2"/>
    <x v="1"/>
    <n v="8.3736000000000005E-2"/>
  </r>
  <r>
    <x v="10"/>
    <x v="13"/>
    <x v="13"/>
    <s v="KTOE"/>
    <x v="6"/>
    <x v="0"/>
    <x v="1"/>
    <n v="11.3839092"/>
  </r>
  <r>
    <x v="14"/>
    <x v="13"/>
    <x v="13"/>
    <s v="KTOE"/>
    <x v="33"/>
    <x v="1"/>
    <x v="1"/>
    <n v="52.640636399999998"/>
  </r>
  <r>
    <x v="14"/>
    <x v="13"/>
    <x v="13"/>
    <s v="KTOE"/>
    <x v="23"/>
    <x v="4"/>
    <x v="1"/>
    <n v="21.2982516"/>
  </r>
  <r>
    <x v="14"/>
    <x v="13"/>
    <x v="13"/>
    <s v="KTOE"/>
    <x v="26"/>
    <x v="3"/>
    <x v="1"/>
    <n v="136.4561856"/>
  </r>
  <r>
    <x v="14"/>
    <x v="13"/>
    <x v="13"/>
    <s v="KTOE"/>
    <x v="11"/>
    <x v="5"/>
    <x v="1"/>
    <n v="287.16423839999999"/>
  </r>
  <r>
    <x v="14"/>
    <x v="13"/>
    <x v="13"/>
    <s v="KTOE"/>
    <x v="10"/>
    <x v="0"/>
    <x v="1"/>
    <n v="31.777812000000001"/>
  </r>
  <r>
    <x v="14"/>
    <x v="13"/>
    <x v="13"/>
    <s v="KTOE"/>
    <x v="2"/>
    <x v="1"/>
    <x v="1"/>
    <n v="119.8429632"/>
  </r>
  <r>
    <x v="1"/>
    <x v="12"/>
    <x v="12"/>
    <s v="KTOE"/>
    <x v="20"/>
    <x v="4"/>
    <x v="1"/>
    <n v="1164.2737176000001"/>
  </r>
  <r>
    <x v="1"/>
    <x v="12"/>
    <x v="12"/>
    <s v="KTOE"/>
    <x v="21"/>
    <x v="5"/>
    <x v="1"/>
    <n v="12.4641036"/>
  </r>
  <r>
    <x v="0"/>
    <x v="12"/>
    <x v="12"/>
    <s v="KTOE"/>
    <x v="4"/>
    <x v="5"/>
    <x v="1"/>
    <n v="51.531134399999999"/>
  </r>
  <r>
    <x v="0"/>
    <x v="12"/>
    <x v="12"/>
    <s v="KTOE"/>
    <x v="18"/>
    <x v="3"/>
    <x v="1"/>
    <n v="47.83419"/>
  </r>
  <r>
    <x v="10"/>
    <x v="12"/>
    <x v="12"/>
    <s v="KTOE"/>
    <x v="10"/>
    <x v="2"/>
    <x v="1"/>
    <n v="0.57359159999999998"/>
  </r>
  <r>
    <x v="3"/>
    <x v="12"/>
    <x v="12"/>
    <s v="KTOE"/>
    <x v="19"/>
    <x v="4"/>
    <x v="1"/>
    <n v="4.1868000000000002E-2"/>
  </r>
  <r>
    <x v="8"/>
    <x v="12"/>
    <x v="12"/>
    <s v="KTOE"/>
    <x v="6"/>
    <x v="3"/>
    <x v="1"/>
    <n v="0.79549199999999998"/>
  </r>
  <r>
    <x v="7"/>
    <x v="12"/>
    <x v="12"/>
    <s v="KTOE"/>
    <x v="11"/>
    <x v="5"/>
    <x v="1"/>
    <n v="4.1868000000000002E-2"/>
  </r>
  <r>
    <x v="14"/>
    <x v="13"/>
    <x v="13"/>
    <s v="KTOE"/>
    <x v="17"/>
    <x v="4"/>
    <x v="0"/>
    <n v="22.9562244"/>
  </r>
  <r>
    <x v="14"/>
    <x v="13"/>
    <x v="13"/>
    <s v="KTOE"/>
    <x v="18"/>
    <x v="1"/>
    <x v="0"/>
    <n v="98.959204799999995"/>
  </r>
  <r>
    <x v="0"/>
    <x v="13"/>
    <x v="13"/>
    <s v="KTOE"/>
    <x v="21"/>
    <x v="4"/>
    <x v="0"/>
    <n v="8.8132140000000003"/>
  </r>
  <r>
    <x v="0"/>
    <x v="13"/>
    <x v="13"/>
    <s v="KTOE"/>
    <x v="29"/>
    <x v="5"/>
    <x v="0"/>
    <n v="41.231606399999997"/>
  </r>
  <r>
    <x v="15"/>
    <x v="13"/>
    <x v="13"/>
    <s v="KTOE"/>
    <x v="17"/>
    <x v="3"/>
    <x v="0"/>
    <n v="0.10467"/>
  </r>
  <r>
    <x v="1"/>
    <x v="13"/>
    <x v="13"/>
    <s v="KTOE"/>
    <x v="13"/>
    <x v="5"/>
    <x v="0"/>
    <n v="42.223877999999999"/>
  </r>
  <r>
    <x v="4"/>
    <x v="13"/>
    <x v="13"/>
    <s v="KTOE"/>
    <x v="10"/>
    <x v="2"/>
    <x v="0"/>
    <n v="55.4081112"/>
  </r>
  <r>
    <x v="2"/>
    <x v="13"/>
    <x v="13"/>
    <s v="KTOE"/>
    <x v="14"/>
    <x v="4"/>
    <x v="0"/>
    <n v="100.4455188"/>
  </r>
  <r>
    <x v="2"/>
    <x v="13"/>
    <x v="13"/>
    <s v="KTOE"/>
    <x v="8"/>
    <x v="5"/>
    <x v="0"/>
    <n v="6.5523420000000003"/>
  </r>
  <r>
    <x v="12"/>
    <x v="13"/>
    <x v="13"/>
    <s v="KTOE"/>
    <x v="8"/>
    <x v="1"/>
    <x v="0"/>
    <n v="10.320461999999999"/>
  </r>
  <r>
    <x v="8"/>
    <x v="13"/>
    <x v="13"/>
    <s v="KTOE"/>
    <x v="6"/>
    <x v="4"/>
    <x v="0"/>
    <n v="0.2679552"/>
  </r>
  <r>
    <x v="8"/>
    <x v="13"/>
    <x v="13"/>
    <s v="KTOE"/>
    <x v="17"/>
    <x v="4"/>
    <x v="0"/>
    <n v="4.60548E-2"/>
  </r>
  <r>
    <x v="10"/>
    <x v="12"/>
    <x v="12"/>
    <s v="KTOE"/>
    <x v="11"/>
    <x v="5"/>
    <x v="0"/>
    <n v="4.60548E-2"/>
  </r>
  <r>
    <x v="11"/>
    <x v="13"/>
    <x v="13"/>
    <s v="KTOE"/>
    <x v="16"/>
    <x v="5"/>
    <x v="3"/>
    <n v="0.55684440000000002"/>
  </r>
  <r>
    <x v="4"/>
    <x v="13"/>
    <x v="13"/>
    <s v="KTOE"/>
    <x v="23"/>
    <x v="5"/>
    <x v="3"/>
    <n v="36.303742800000002"/>
  </r>
  <r>
    <x v="4"/>
    <x v="13"/>
    <x v="13"/>
    <s v="KTOE"/>
    <x v="25"/>
    <x v="1"/>
    <x v="3"/>
    <n v="159.91063919999999"/>
  </r>
  <r>
    <x v="4"/>
    <x v="13"/>
    <x v="13"/>
    <s v="KTOE"/>
    <x v="1"/>
    <x v="2"/>
    <x v="3"/>
    <n v="62.952724799999999"/>
  </r>
  <r>
    <x v="0"/>
    <x v="13"/>
    <x v="13"/>
    <s v="KTOE"/>
    <x v="16"/>
    <x v="2"/>
    <x v="3"/>
    <n v="206.3003832"/>
  </r>
  <r>
    <x v="0"/>
    <x v="13"/>
    <x v="13"/>
    <s v="KTOE"/>
    <x v="33"/>
    <x v="2"/>
    <x v="3"/>
    <n v="138.01367519999999"/>
  </r>
  <r>
    <x v="0"/>
    <x v="13"/>
    <x v="13"/>
    <s v="KTOE"/>
    <x v="22"/>
    <x v="3"/>
    <x v="3"/>
    <n v="31.8322404"/>
  </r>
  <r>
    <x v="0"/>
    <x v="13"/>
    <x v="13"/>
    <s v="KTOE"/>
    <x v="25"/>
    <x v="3"/>
    <x v="3"/>
    <n v="437.36568840000001"/>
  </r>
  <r>
    <x v="1"/>
    <x v="13"/>
    <x v="13"/>
    <s v="KTOE"/>
    <x v="30"/>
    <x v="5"/>
    <x v="3"/>
    <n v="106.2861048"/>
  </r>
  <r>
    <x v="1"/>
    <x v="13"/>
    <x v="13"/>
    <s v="KTOE"/>
    <x v="27"/>
    <x v="5"/>
    <x v="3"/>
    <n v="25.359447599999999"/>
  </r>
  <r>
    <x v="1"/>
    <x v="13"/>
    <x v="13"/>
    <s v="KTOE"/>
    <x v="37"/>
    <x v="3"/>
    <x v="3"/>
    <n v="3.7681200000000001"/>
  </r>
  <r>
    <x v="1"/>
    <x v="13"/>
    <x v="13"/>
    <s v="KTOE"/>
    <x v="32"/>
    <x v="4"/>
    <x v="3"/>
    <n v="3.2950116"/>
  </r>
  <r>
    <x v="1"/>
    <x v="13"/>
    <x v="13"/>
    <s v="KTOE"/>
    <x v="31"/>
    <x v="4"/>
    <x v="3"/>
    <n v="511.72744319999998"/>
  </r>
  <r>
    <x v="0"/>
    <x v="5"/>
    <x v="5"/>
    <s v="KTOE"/>
    <x v="13"/>
    <x v="3"/>
    <x v="1"/>
    <n v="278.17517880000003"/>
  </r>
  <r>
    <x v="1"/>
    <x v="5"/>
    <x v="5"/>
    <s v="KTOE"/>
    <x v="8"/>
    <x v="4"/>
    <x v="1"/>
    <n v="4.8148200000000001"/>
  </r>
  <r>
    <x v="1"/>
    <x v="10"/>
    <x v="10"/>
    <s v="KTOE"/>
    <x v="16"/>
    <x v="1"/>
    <x v="1"/>
    <n v="1.5198084000000001"/>
  </r>
  <r>
    <x v="1"/>
    <x v="10"/>
    <x v="10"/>
    <s v="KTOE"/>
    <x v="13"/>
    <x v="1"/>
    <x v="1"/>
    <n v="4.1868000000000002E-2"/>
  </r>
  <r>
    <x v="1"/>
    <x v="10"/>
    <x v="10"/>
    <s v="KTOE"/>
    <x v="12"/>
    <x v="2"/>
    <x v="1"/>
    <n v="10.559109599999999"/>
  </r>
  <r>
    <x v="1"/>
    <x v="6"/>
    <x v="6"/>
    <s v="KTOE"/>
    <x v="8"/>
    <x v="2"/>
    <x v="1"/>
    <n v="65.602969200000004"/>
  </r>
  <r>
    <x v="6"/>
    <x v="6"/>
    <x v="6"/>
    <s v="KTOE"/>
    <x v="3"/>
    <x v="2"/>
    <x v="1"/>
    <n v="11.446711199999999"/>
  </r>
  <r>
    <x v="7"/>
    <x v="6"/>
    <x v="6"/>
    <s v="KTOE"/>
    <x v="8"/>
    <x v="2"/>
    <x v="1"/>
    <n v="0.10467"/>
  </r>
  <r>
    <x v="7"/>
    <x v="6"/>
    <x v="6"/>
    <s v="KTOE"/>
    <x v="1"/>
    <x v="1"/>
    <x v="1"/>
    <n v="8.4322151999999999"/>
  </r>
  <r>
    <x v="1"/>
    <x v="7"/>
    <x v="7"/>
    <s v="KTOE"/>
    <x v="16"/>
    <x v="0"/>
    <x v="1"/>
    <n v="85.527950399999995"/>
  </r>
  <r>
    <x v="1"/>
    <x v="7"/>
    <x v="7"/>
    <s v="KTOE"/>
    <x v="12"/>
    <x v="3"/>
    <x v="1"/>
    <n v="189.80020440000001"/>
  </r>
  <r>
    <x v="7"/>
    <x v="7"/>
    <x v="7"/>
    <s v="KTOE"/>
    <x v="13"/>
    <x v="5"/>
    <x v="1"/>
    <n v="0.14235120000000001"/>
  </r>
  <r>
    <x v="7"/>
    <x v="7"/>
    <x v="7"/>
    <s v="KTOE"/>
    <x v="3"/>
    <x v="3"/>
    <x v="1"/>
    <n v="136.60272359999999"/>
  </r>
  <r>
    <x v="0"/>
    <x v="11"/>
    <x v="11"/>
    <s v="KTOE"/>
    <x v="13"/>
    <x v="3"/>
    <x v="1"/>
    <n v="126.8684136"/>
  </r>
  <r>
    <x v="0"/>
    <x v="8"/>
    <x v="8"/>
    <s v="KTOE"/>
    <x v="11"/>
    <x v="2"/>
    <x v="1"/>
    <n v="16.642530000000001"/>
  </r>
  <r>
    <x v="1"/>
    <x v="6"/>
    <x v="6"/>
    <s v="KTOE"/>
    <x v="12"/>
    <x v="1"/>
    <x v="0"/>
    <n v="159.63849719999999"/>
  </r>
  <r>
    <x v="6"/>
    <x v="6"/>
    <x v="6"/>
    <s v="KTOE"/>
    <x v="3"/>
    <x v="0"/>
    <x v="0"/>
    <n v="13.4061336"/>
  </r>
  <r>
    <x v="7"/>
    <x v="6"/>
    <x v="6"/>
    <s v="KTOE"/>
    <x v="2"/>
    <x v="4"/>
    <x v="0"/>
    <n v="6.4811664000000002"/>
  </r>
  <r>
    <x v="1"/>
    <x v="5"/>
    <x v="5"/>
    <s v="KTOE"/>
    <x v="29"/>
    <x v="3"/>
    <x v="3"/>
    <n v="0.4898556"/>
  </r>
  <r>
    <x v="0"/>
    <x v="5"/>
    <x v="5"/>
    <s v="KTOE"/>
    <x v="4"/>
    <x v="1"/>
    <x v="3"/>
    <n v="2.93076E-2"/>
  </r>
  <r>
    <x v="0"/>
    <x v="5"/>
    <x v="5"/>
    <s v="KTOE"/>
    <x v="21"/>
    <x v="1"/>
    <x v="3"/>
    <n v="15.583269599999999"/>
  </r>
  <r>
    <x v="2"/>
    <x v="5"/>
    <x v="5"/>
    <s v="KTOE"/>
    <x v="14"/>
    <x v="4"/>
    <x v="3"/>
    <n v="100.4455188"/>
  </r>
  <r>
    <x v="8"/>
    <x v="5"/>
    <x v="5"/>
    <s v="KTOE"/>
    <x v="11"/>
    <x v="0"/>
    <x v="3"/>
    <n v="0.2470212"/>
  </r>
  <r>
    <x v="1"/>
    <x v="10"/>
    <x v="10"/>
    <s v="KTOE"/>
    <x v="33"/>
    <x v="0"/>
    <x v="6"/>
    <n v="129.3218784"/>
  </r>
  <r>
    <x v="8"/>
    <x v="10"/>
    <x v="10"/>
    <s v="KTOE"/>
    <x v="6"/>
    <x v="2"/>
    <x v="6"/>
    <n v="4.1868000000000002E-2"/>
  </r>
  <r>
    <x v="14"/>
    <x v="6"/>
    <x v="6"/>
    <s v="KTOE"/>
    <x v="23"/>
    <x v="4"/>
    <x v="5"/>
    <n v="6.3555624000000002"/>
  </r>
  <r>
    <x v="14"/>
    <x v="6"/>
    <x v="6"/>
    <s v="KTOE"/>
    <x v="33"/>
    <x v="1"/>
    <x v="5"/>
    <n v="12.238016399999999"/>
  </r>
  <r>
    <x v="14"/>
    <x v="6"/>
    <x v="6"/>
    <s v="KTOE"/>
    <x v="26"/>
    <x v="3"/>
    <x v="5"/>
    <n v="17.278923599999999"/>
  </r>
  <r>
    <x v="14"/>
    <x v="6"/>
    <x v="6"/>
    <s v="KTOE"/>
    <x v="11"/>
    <x v="5"/>
    <x v="5"/>
    <n v="69.752088000000001"/>
  </r>
  <r>
    <x v="14"/>
    <x v="6"/>
    <x v="6"/>
    <s v="KTOE"/>
    <x v="10"/>
    <x v="0"/>
    <x v="5"/>
    <n v="7.6157892"/>
  </r>
  <r>
    <x v="14"/>
    <x v="6"/>
    <x v="6"/>
    <s v="KTOE"/>
    <x v="2"/>
    <x v="1"/>
    <x v="5"/>
    <n v="28.533041999999998"/>
  </r>
  <r>
    <x v="3"/>
    <x v="6"/>
    <x v="6"/>
    <s v="KTOE"/>
    <x v="18"/>
    <x v="1"/>
    <x v="5"/>
    <n v="0.90016200000000002"/>
  </r>
  <r>
    <x v="3"/>
    <x v="6"/>
    <x v="6"/>
    <s v="KTOE"/>
    <x v="27"/>
    <x v="1"/>
    <x v="5"/>
    <n v="3.2782643999999999"/>
  </r>
  <r>
    <x v="13"/>
    <x v="6"/>
    <x v="6"/>
    <s v="KTOE"/>
    <x v="14"/>
    <x v="4"/>
    <x v="5"/>
    <n v="19.4560596"/>
  </r>
  <r>
    <x v="0"/>
    <x v="7"/>
    <x v="7"/>
    <s v="KTOE"/>
    <x v="7"/>
    <x v="5"/>
    <x v="5"/>
    <n v="45.426780000000001"/>
  </r>
  <r>
    <x v="0"/>
    <x v="7"/>
    <x v="7"/>
    <s v="KTOE"/>
    <x v="27"/>
    <x v="0"/>
    <x v="5"/>
    <n v="68.445806399999995"/>
  </r>
  <r>
    <x v="1"/>
    <x v="7"/>
    <x v="7"/>
    <s v="KTOE"/>
    <x v="6"/>
    <x v="4"/>
    <x v="5"/>
    <n v="21.984886800000002"/>
  </r>
  <r>
    <x v="7"/>
    <x v="7"/>
    <x v="7"/>
    <s v="KTOE"/>
    <x v="14"/>
    <x v="0"/>
    <x v="5"/>
    <n v="12.681817199999999"/>
  </r>
  <r>
    <x v="7"/>
    <x v="7"/>
    <x v="7"/>
    <s v="KTOE"/>
    <x v="17"/>
    <x v="0"/>
    <x v="5"/>
    <n v="2.3739156000000001"/>
  </r>
  <r>
    <x v="7"/>
    <x v="7"/>
    <x v="7"/>
    <s v="KTOE"/>
    <x v="32"/>
    <x v="4"/>
    <x v="5"/>
    <n v="0.13816439999999999"/>
  </r>
  <r>
    <x v="7"/>
    <x v="7"/>
    <x v="7"/>
    <s v="KTOE"/>
    <x v="26"/>
    <x v="3"/>
    <x v="5"/>
    <n v="5.4428400000000003"/>
  </r>
  <r>
    <x v="7"/>
    <x v="7"/>
    <x v="7"/>
    <s v="KTOE"/>
    <x v="19"/>
    <x v="4"/>
    <x v="5"/>
    <n v="0.9587772"/>
  </r>
  <r>
    <x v="1"/>
    <x v="6"/>
    <x v="6"/>
    <s v="KTOE"/>
    <x v="33"/>
    <x v="5"/>
    <x v="5"/>
    <n v="1325.3357268"/>
  </r>
  <r>
    <x v="1"/>
    <x v="6"/>
    <x v="6"/>
    <s v="KTOE"/>
    <x v="20"/>
    <x v="3"/>
    <x v="5"/>
    <n v="166.36249799999999"/>
  </r>
  <r>
    <x v="1"/>
    <x v="6"/>
    <x v="6"/>
    <s v="KTOE"/>
    <x v="29"/>
    <x v="1"/>
    <x v="5"/>
    <n v="5.4302796000000004"/>
  </r>
  <r>
    <x v="0"/>
    <x v="11"/>
    <x v="11"/>
    <s v="KTOE"/>
    <x v="18"/>
    <x v="3"/>
    <x v="8"/>
    <n v="4777.7375124"/>
  </r>
  <r>
    <x v="0"/>
    <x v="8"/>
    <x v="8"/>
    <s v="KTOE"/>
    <x v="7"/>
    <x v="5"/>
    <x v="7"/>
    <n v="29.349468000000002"/>
  </r>
  <r>
    <x v="0"/>
    <x v="9"/>
    <x v="9"/>
    <s v="KTOE"/>
    <x v="4"/>
    <x v="5"/>
    <x v="1"/>
    <n v="51.531134399999999"/>
  </r>
  <r>
    <x v="0"/>
    <x v="9"/>
    <x v="9"/>
    <s v="KTOE"/>
    <x v="18"/>
    <x v="4"/>
    <x v="1"/>
    <n v="38.305033199999997"/>
  </r>
  <r>
    <x v="0"/>
    <x v="9"/>
    <x v="9"/>
    <s v="KTOE"/>
    <x v="27"/>
    <x v="2"/>
    <x v="1"/>
    <n v="25.991654400000002"/>
  </r>
  <r>
    <x v="0"/>
    <x v="6"/>
    <x v="6"/>
    <s v="KTOE"/>
    <x v="7"/>
    <x v="5"/>
    <x v="1"/>
    <n v="45.426780000000001"/>
  </r>
  <r>
    <x v="0"/>
    <x v="6"/>
    <x v="6"/>
    <s v="KTOE"/>
    <x v="18"/>
    <x v="4"/>
    <x v="1"/>
    <n v="31.966218000000001"/>
  </r>
  <r>
    <x v="1"/>
    <x v="6"/>
    <x v="6"/>
    <s v="KTOE"/>
    <x v="20"/>
    <x v="4"/>
    <x v="1"/>
    <n v="124.0506972"/>
  </r>
  <r>
    <x v="10"/>
    <x v="6"/>
    <x v="6"/>
    <s v="KTOE"/>
    <x v="10"/>
    <x v="2"/>
    <x v="1"/>
    <n v="0.1590984"/>
  </r>
  <r>
    <x v="3"/>
    <x v="6"/>
    <x v="6"/>
    <s v="KTOE"/>
    <x v="33"/>
    <x v="3"/>
    <x v="1"/>
    <n v="2.0934000000000001E-2"/>
  </r>
  <r>
    <x v="3"/>
    <x v="6"/>
    <x v="6"/>
    <s v="KTOE"/>
    <x v="18"/>
    <x v="4"/>
    <x v="1"/>
    <n v="0.60289919999999997"/>
  </r>
  <r>
    <x v="3"/>
    <x v="6"/>
    <x v="6"/>
    <s v="KTOE"/>
    <x v="27"/>
    <x v="4"/>
    <x v="1"/>
    <n v="6.6905064000000003"/>
  </r>
  <r>
    <x v="3"/>
    <x v="6"/>
    <x v="6"/>
    <s v="KTOE"/>
    <x v="26"/>
    <x v="3"/>
    <x v="1"/>
    <n v="33.607443600000003"/>
  </r>
  <r>
    <x v="13"/>
    <x v="6"/>
    <x v="6"/>
    <s v="KTOE"/>
    <x v="14"/>
    <x v="1"/>
    <x v="1"/>
    <n v="22.897609200000002"/>
  </r>
  <r>
    <x v="14"/>
    <x v="6"/>
    <x v="6"/>
    <s v="KTOE"/>
    <x v="17"/>
    <x v="3"/>
    <x v="1"/>
    <n v="8.6164343999999993"/>
  </r>
  <r>
    <x v="7"/>
    <x v="6"/>
    <x v="6"/>
    <s v="KTOE"/>
    <x v="14"/>
    <x v="5"/>
    <x v="1"/>
    <n v="11.3336676"/>
  </r>
  <r>
    <x v="7"/>
    <x v="6"/>
    <x v="6"/>
    <s v="KTOE"/>
    <x v="19"/>
    <x v="3"/>
    <x v="1"/>
    <n v="0.7368768"/>
  </r>
  <r>
    <x v="0"/>
    <x v="7"/>
    <x v="7"/>
    <s v="KTOE"/>
    <x v="18"/>
    <x v="3"/>
    <x v="1"/>
    <n v="21.172647600000001"/>
  </r>
  <r>
    <x v="0"/>
    <x v="7"/>
    <x v="7"/>
    <s v="KTOE"/>
    <x v="32"/>
    <x v="0"/>
    <x v="1"/>
    <n v="4.1868000000000001E-3"/>
  </r>
  <r>
    <x v="1"/>
    <x v="7"/>
    <x v="7"/>
    <s v="KTOE"/>
    <x v="33"/>
    <x v="2"/>
    <x v="1"/>
    <n v="1337.8835664000001"/>
  </r>
  <r>
    <x v="1"/>
    <x v="13"/>
    <x v="13"/>
    <s v="KTOE"/>
    <x v="3"/>
    <x v="0"/>
    <x v="3"/>
    <n v="417.28160880000001"/>
  </r>
  <r>
    <x v="8"/>
    <x v="13"/>
    <x v="13"/>
    <s v="KTOE"/>
    <x v="25"/>
    <x v="5"/>
    <x v="3"/>
    <n v="2.5120799999999999E-2"/>
  </r>
  <r>
    <x v="16"/>
    <x v="13"/>
    <x v="13"/>
    <s v="KTOE"/>
    <x v="17"/>
    <x v="3"/>
    <x v="3"/>
    <n v="2.93076E-2"/>
  </r>
  <r>
    <x v="9"/>
    <x v="13"/>
    <x v="13"/>
    <s v="KTOE"/>
    <x v="14"/>
    <x v="2"/>
    <x v="3"/>
    <n v="10.391637599999999"/>
  </r>
  <r>
    <x v="9"/>
    <x v="13"/>
    <x v="13"/>
    <s v="KTOE"/>
    <x v="3"/>
    <x v="3"/>
    <x v="3"/>
    <n v="0.26376840000000001"/>
  </r>
  <r>
    <x v="6"/>
    <x v="13"/>
    <x v="13"/>
    <s v="KTOE"/>
    <x v="9"/>
    <x v="4"/>
    <x v="3"/>
    <n v="1.9971036"/>
  </r>
  <r>
    <x v="0"/>
    <x v="12"/>
    <x v="12"/>
    <s v="KTOE"/>
    <x v="30"/>
    <x v="4"/>
    <x v="6"/>
    <n v="535.58382959999994"/>
  </r>
  <r>
    <x v="1"/>
    <x v="12"/>
    <x v="12"/>
    <s v="KTOE"/>
    <x v="37"/>
    <x v="4"/>
    <x v="6"/>
    <n v="45.975250799999998"/>
  </r>
  <r>
    <x v="1"/>
    <x v="12"/>
    <x v="12"/>
    <s v="KTOE"/>
    <x v="26"/>
    <x v="3"/>
    <x v="6"/>
    <n v="3807.9071604000001"/>
  </r>
  <r>
    <x v="1"/>
    <x v="12"/>
    <x v="12"/>
    <s v="KTOE"/>
    <x v="17"/>
    <x v="1"/>
    <x v="6"/>
    <n v="298.18808280000002"/>
  </r>
  <r>
    <x v="1"/>
    <x v="12"/>
    <x v="12"/>
    <s v="KTOE"/>
    <x v="19"/>
    <x v="5"/>
    <x v="6"/>
    <n v="394.63939440000001"/>
  </r>
  <r>
    <x v="1"/>
    <x v="12"/>
    <x v="12"/>
    <s v="KTOE"/>
    <x v="36"/>
    <x v="5"/>
    <x v="6"/>
    <n v="112.6584144"/>
  </r>
  <r>
    <x v="0"/>
    <x v="13"/>
    <x v="13"/>
    <s v="KTOE"/>
    <x v="0"/>
    <x v="4"/>
    <x v="3"/>
    <n v="48.558506399999999"/>
  </r>
  <r>
    <x v="0"/>
    <x v="13"/>
    <x v="13"/>
    <s v="KTOE"/>
    <x v="1"/>
    <x v="2"/>
    <x v="1"/>
    <n v="25.681831200000001"/>
  </r>
  <r>
    <x v="0"/>
    <x v="12"/>
    <x v="12"/>
    <s v="KTOE"/>
    <x v="2"/>
    <x v="1"/>
    <x v="0"/>
    <n v="103.9833648"/>
  </r>
  <r>
    <x v="0"/>
    <x v="13"/>
    <x v="13"/>
    <s v="KTOE"/>
    <x v="2"/>
    <x v="1"/>
    <x v="1"/>
    <n v="654.90762959999995"/>
  </r>
  <r>
    <x v="0"/>
    <x v="12"/>
    <x v="12"/>
    <s v="KTOE"/>
    <x v="2"/>
    <x v="2"/>
    <x v="1"/>
    <n v="106.37402760000001"/>
  </r>
  <r>
    <x v="4"/>
    <x v="13"/>
    <x v="13"/>
    <s v="KTOE"/>
    <x v="6"/>
    <x v="4"/>
    <x v="3"/>
    <n v="0.80386559999999996"/>
  </r>
  <r>
    <x v="2"/>
    <x v="13"/>
    <x v="13"/>
    <s v="KTOE"/>
    <x v="8"/>
    <x v="1"/>
    <x v="3"/>
    <n v="16.508552399999999"/>
  </r>
  <r>
    <x v="1"/>
    <x v="13"/>
    <x v="13"/>
    <s v="KTOE"/>
    <x v="11"/>
    <x v="4"/>
    <x v="3"/>
    <n v="273.69111600000002"/>
  </r>
  <r>
    <x v="1"/>
    <x v="12"/>
    <x v="12"/>
    <s v="KTOE"/>
    <x v="4"/>
    <x v="2"/>
    <x v="6"/>
    <n v="45.2886156"/>
  </r>
  <r>
    <x v="0"/>
    <x v="13"/>
    <x v="13"/>
    <s v="KTOE"/>
    <x v="5"/>
    <x v="0"/>
    <x v="1"/>
    <n v="34.536913200000001"/>
  </r>
  <r>
    <x v="1"/>
    <x v="12"/>
    <x v="12"/>
    <s v="KTOE"/>
    <x v="4"/>
    <x v="4"/>
    <x v="1"/>
    <n v="45.514702800000002"/>
  </r>
  <r>
    <x v="1"/>
    <x v="12"/>
    <x v="12"/>
    <s v="KTOE"/>
    <x v="5"/>
    <x v="4"/>
    <x v="1"/>
    <n v="242.78834520000001"/>
  </r>
  <r>
    <x v="1"/>
    <x v="13"/>
    <x v="13"/>
    <s v="KTOE"/>
    <x v="7"/>
    <x v="3"/>
    <x v="0"/>
    <n v="130.74120360000001"/>
  </r>
  <r>
    <x v="1"/>
    <x v="13"/>
    <x v="13"/>
    <s v="KTOE"/>
    <x v="11"/>
    <x v="1"/>
    <x v="0"/>
    <n v="270.28306079999999"/>
  </r>
  <r>
    <x v="4"/>
    <x v="13"/>
    <x v="13"/>
    <s v="KTOE"/>
    <x v="33"/>
    <x v="4"/>
    <x v="0"/>
    <n v="66.754339200000004"/>
  </r>
  <r>
    <x v="1"/>
    <x v="12"/>
    <x v="12"/>
    <s v="KTOE"/>
    <x v="5"/>
    <x v="5"/>
    <x v="0"/>
    <n v="229.18961880000001"/>
  </r>
  <r>
    <x v="0"/>
    <x v="13"/>
    <x v="13"/>
    <s v="KTOE"/>
    <x v="21"/>
    <x v="2"/>
    <x v="3"/>
    <n v="17.8483284"/>
  </r>
  <r>
    <x v="1"/>
    <x v="13"/>
    <x v="13"/>
    <s v="KTOE"/>
    <x v="8"/>
    <x v="5"/>
    <x v="3"/>
    <n v="20.251551599999999"/>
  </r>
  <r>
    <x v="1"/>
    <x v="13"/>
    <x v="13"/>
    <s v="KTOE"/>
    <x v="10"/>
    <x v="1"/>
    <x v="3"/>
    <n v="77.300888400000005"/>
  </r>
  <r>
    <x v="1"/>
    <x v="12"/>
    <x v="12"/>
    <s v="KTOE"/>
    <x v="8"/>
    <x v="3"/>
    <x v="6"/>
    <n v="128.64361679999999"/>
  </r>
  <r>
    <x v="8"/>
    <x v="13"/>
    <x v="13"/>
    <s v="KTOE"/>
    <x v="17"/>
    <x v="5"/>
    <x v="1"/>
    <n v="4.60548E-2"/>
  </r>
  <r>
    <x v="0"/>
    <x v="13"/>
    <x v="13"/>
    <s v="KTOE"/>
    <x v="24"/>
    <x v="1"/>
    <x v="1"/>
    <n v="0.10048319999999999"/>
  </r>
  <r>
    <x v="0"/>
    <x v="13"/>
    <x v="13"/>
    <s v="KTOE"/>
    <x v="21"/>
    <x v="0"/>
    <x v="1"/>
    <n v="16.449937200000001"/>
  </r>
  <r>
    <x v="0"/>
    <x v="13"/>
    <x v="13"/>
    <s v="KTOE"/>
    <x v="11"/>
    <x v="3"/>
    <x v="1"/>
    <n v="2315.2250376000002"/>
  </r>
  <r>
    <x v="1"/>
    <x v="13"/>
    <x v="13"/>
    <s v="KTOE"/>
    <x v="16"/>
    <x v="0"/>
    <x v="1"/>
    <n v="65.071245599999997"/>
  </r>
  <r>
    <x v="1"/>
    <x v="13"/>
    <x v="13"/>
    <s v="KTOE"/>
    <x v="13"/>
    <x v="5"/>
    <x v="1"/>
    <n v="42.223877999999999"/>
  </r>
  <r>
    <x v="1"/>
    <x v="12"/>
    <x v="12"/>
    <s v="KTOE"/>
    <x v="15"/>
    <x v="0"/>
    <x v="1"/>
    <n v="109.0619532"/>
  </r>
  <r>
    <x v="1"/>
    <x v="12"/>
    <x v="12"/>
    <s v="KTOE"/>
    <x v="6"/>
    <x v="1"/>
    <x v="1"/>
    <n v="70.204262400000005"/>
  </r>
  <r>
    <x v="0"/>
    <x v="12"/>
    <x v="12"/>
    <s v="KTOE"/>
    <x v="32"/>
    <x v="5"/>
    <x v="1"/>
    <n v="0.26376840000000001"/>
  </r>
  <r>
    <x v="7"/>
    <x v="12"/>
    <x v="12"/>
    <s v="KTOE"/>
    <x v="3"/>
    <x v="0"/>
    <x v="1"/>
    <n v="0.25539479999999998"/>
  </r>
  <r>
    <x v="0"/>
    <x v="12"/>
    <x v="12"/>
    <s v="KTOE"/>
    <x v="32"/>
    <x v="1"/>
    <x v="0"/>
    <n v="0.33913080000000001"/>
  </r>
  <r>
    <x v="0"/>
    <x v="12"/>
    <x v="12"/>
    <s v="KTOE"/>
    <x v="11"/>
    <x v="3"/>
    <x v="0"/>
    <n v="27.3230568"/>
  </r>
  <r>
    <x v="0"/>
    <x v="13"/>
    <x v="13"/>
    <s v="KTOE"/>
    <x v="11"/>
    <x v="2"/>
    <x v="0"/>
    <n v="2305.9596492000001"/>
  </r>
  <r>
    <x v="0"/>
    <x v="13"/>
    <x v="13"/>
    <s v="KTOE"/>
    <x v="13"/>
    <x v="3"/>
    <x v="0"/>
    <n v="278.92880280000003"/>
  </r>
  <r>
    <x v="1"/>
    <x v="13"/>
    <x v="13"/>
    <s v="KTOE"/>
    <x v="16"/>
    <x v="4"/>
    <x v="0"/>
    <n v="73.281560400000004"/>
  </r>
  <r>
    <x v="1"/>
    <x v="13"/>
    <x v="13"/>
    <s v="KTOE"/>
    <x v="15"/>
    <x v="1"/>
    <x v="0"/>
    <n v="4.1868000000000001E-3"/>
  </r>
  <r>
    <x v="1"/>
    <x v="13"/>
    <x v="13"/>
    <s v="KTOE"/>
    <x v="6"/>
    <x v="0"/>
    <x v="0"/>
    <n v="2.2273776000000001"/>
  </r>
  <r>
    <x v="1"/>
    <x v="13"/>
    <x v="13"/>
    <s v="KTOE"/>
    <x v="8"/>
    <x v="0"/>
    <x v="0"/>
    <n v="17.2244952"/>
  </r>
  <r>
    <x v="1"/>
    <x v="12"/>
    <x v="12"/>
    <s v="KTOE"/>
    <x v="6"/>
    <x v="5"/>
    <x v="0"/>
    <n v="79.214256000000006"/>
  </r>
  <r>
    <x v="7"/>
    <x v="12"/>
    <x v="12"/>
    <s v="KTOE"/>
    <x v="3"/>
    <x v="5"/>
    <x v="0"/>
    <n v="0.20934"/>
  </r>
  <r>
    <x v="14"/>
    <x v="13"/>
    <x v="13"/>
    <s v="KTOE"/>
    <x v="33"/>
    <x v="2"/>
    <x v="3"/>
    <n v="61.470597599999998"/>
  </r>
  <r>
    <x v="4"/>
    <x v="13"/>
    <x v="13"/>
    <s v="KTOE"/>
    <x v="7"/>
    <x v="5"/>
    <x v="3"/>
    <n v="51.606496800000002"/>
  </r>
  <r>
    <x v="0"/>
    <x v="13"/>
    <x v="13"/>
    <s v="KTOE"/>
    <x v="3"/>
    <x v="2"/>
    <x v="3"/>
    <n v="1349.9582975999999"/>
  </r>
  <r>
    <x v="0"/>
    <x v="13"/>
    <x v="13"/>
    <s v="KTOE"/>
    <x v="35"/>
    <x v="5"/>
    <x v="3"/>
    <n v="56.203603200000003"/>
  </r>
  <r>
    <x v="1"/>
    <x v="13"/>
    <x v="13"/>
    <s v="KTOE"/>
    <x v="33"/>
    <x v="4"/>
    <x v="3"/>
    <n v="414.56437560000001"/>
  </r>
  <r>
    <x v="1"/>
    <x v="13"/>
    <x v="13"/>
    <s v="KTOE"/>
    <x v="21"/>
    <x v="1"/>
    <x v="3"/>
    <n v="2.93076E-2"/>
  </r>
  <r>
    <x v="8"/>
    <x v="13"/>
    <x v="13"/>
    <s v="KTOE"/>
    <x v="11"/>
    <x v="4"/>
    <x v="3"/>
    <n v="6.7868028000000002"/>
  </r>
  <r>
    <x v="9"/>
    <x v="13"/>
    <x v="13"/>
    <s v="KTOE"/>
    <x v="22"/>
    <x v="4"/>
    <x v="3"/>
    <n v="0.73268999999999995"/>
  </r>
  <r>
    <x v="0"/>
    <x v="12"/>
    <x v="12"/>
    <s v="KTOE"/>
    <x v="3"/>
    <x v="1"/>
    <x v="6"/>
    <n v="133.90223760000001"/>
  </r>
  <r>
    <x v="1"/>
    <x v="12"/>
    <x v="12"/>
    <s v="KTOE"/>
    <x v="29"/>
    <x v="2"/>
    <x v="6"/>
    <n v="50.270907600000001"/>
  </r>
  <r>
    <x v="4"/>
    <x v="12"/>
    <x v="12"/>
    <s v="KTOE"/>
    <x v="10"/>
    <x v="4"/>
    <x v="6"/>
    <n v="0.3181968"/>
  </r>
  <r>
    <x v="3"/>
    <x v="12"/>
    <x v="12"/>
    <s v="KTOE"/>
    <x v="17"/>
    <x v="0"/>
    <x v="6"/>
    <n v="0.565218"/>
  </r>
  <r>
    <x v="7"/>
    <x v="0"/>
    <x v="0"/>
    <s v="KTOE"/>
    <x v="32"/>
    <x v="1"/>
    <x v="1"/>
    <n v="0.27632879999999999"/>
  </r>
  <r>
    <x v="11"/>
    <x v="3"/>
    <x v="3"/>
    <s v="KTOE"/>
    <x v="25"/>
    <x v="4"/>
    <x v="1"/>
    <n v="8.8760159999999999"/>
  </r>
  <r>
    <x v="0"/>
    <x v="1"/>
    <x v="1"/>
    <s v="KTOE"/>
    <x v="7"/>
    <x v="0"/>
    <x v="1"/>
    <n v="8.8634556"/>
  </r>
  <r>
    <x v="0"/>
    <x v="1"/>
    <x v="1"/>
    <s v="KTOE"/>
    <x v="18"/>
    <x v="3"/>
    <x v="1"/>
    <n v="43.383621599999998"/>
  </r>
  <r>
    <x v="1"/>
    <x v="2"/>
    <x v="2"/>
    <s v="KTOE"/>
    <x v="6"/>
    <x v="0"/>
    <x v="1"/>
    <n v="9.7552439999999994"/>
  </r>
  <r>
    <x v="3"/>
    <x v="2"/>
    <x v="2"/>
    <s v="KTOE"/>
    <x v="19"/>
    <x v="0"/>
    <x v="1"/>
    <n v="7.5362399999999996E-2"/>
  </r>
  <r>
    <x v="8"/>
    <x v="2"/>
    <x v="2"/>
    <s v="KTOE"/>
    <x v="11"/>
    <x v="5"/>
    <x v="1"/>
    <n v="22.0937436"/>
  </r>
  <r>
    <x v="13"/>
    <x v="2"/>
    <x v="2"/>
    <s v="KTOE"/>
    <x v="14"/>
    <x v="1"/>
    <x v="1"/>
    <n v="1.0927548"/>
  </r>
  <r>
    <x v="14"/>
    <x v="0"/>
    <x v="0"/>
    <s v="KTOE"/>
    <x v="31"/>
    <x v="0"/>
    <x v="0"/>
    <n v="73.168516800000006"/>
  </r>
  <r>
    <x v="8"/>
    <x v="0"/>
    <x v="0"/>
    <s v="KTOE"/>
    <x v="29"/>
    <x v="1"/>
    <x v="0"/>
    <n v="0.49404239999999999"/>
  </r>
  <r>
    <x v="13"/>
    <x v="0"/>
    <x v="0"/>
    <s v="KTOE"/>
    <x v="18"/>
    <x v="4"/>
    <x v="0"/>
    <n v="14.628679200000001"/>
  </r>
  <r>
    <x v="9"/>
    <x v="0"/>
    <x v="0"/>
    <s v="KTOE"/>
    <x v="22"/>
    <x v="2"/>
    <x v="0"/>
    <n v="0.91690919999999998"/>
  </r>
  <r>
    <x v="7"/>
    <x v="0"/>
    <x v="0"/>
    <s v="KTOE"/>
    <x v="18"/>
    <x v="5"/>
    <x v="0"/>
    <n v="5.8615199999999999E-2"/>
  </r>
  <r>
    <x v="7"/>
    <x v="0"/>
    <x v="0"/>
    <s v="KTOE"/>
    <x v="23"/>
    <x v="0"/>
    <x v="0"/>
    <n v="0.3181968"/>
  </r>
  <r>
    <x v="7"/>
    <x v="0"/>
    <x v="0"/>
    <s v="KTOE"/>
    <x v="26"/>
    <x v="3"/>
    <x v="0"/>
    <n v="7.0589447999999999"/>
  </r>
  <r>
    <x v="7"/>
    <x v="0"/>
    <x v="0"/>
    <s v="KTOE"/>
    <x v="24"/>
    <x v="1"/>
    <x v="0"/>
    <n v="7.1175600000000006E-2"/>
  </r>
  <r>
    <x v="1"/>
    <x v="2"/>
    <x v="2"/>
    <s v="KTOE"/>
    <x v="22"/>
    <x v="0"/>
    <x v="0"/>
    <n v="2.8219031999999999"/>
  </r>
  <r>
    <x v="1"/>
    <x v="2"/>
    <x v="2"/>
    <s v="KTOE"/>
    <x v="24"/>
    <x v="1"/>
    <x v="0"/>
    <n v="18.019987199999999"/>
  </r>
  <r>
    <x v="3"/>
    <x v="2"/>
    <x v="2"/>
    <s v="KTOE"/>
    <x v="13"/>
    <x v="1"/>
    <x v="0"/>
    <n v="4.0528224000000002"/>
  </r>
  <r>
    <x v="14"/>
    <x v="0"/>
    <x v="0"/>
    <s v="KTOE"/>
    <x v="31"/>
    <x v="5"/>
    <x v="0"/>
    <n v="77.066427599999997"/>
  </r>
  <r>
    <x v="14"/>
    <x v="0"/>
    <x v="0"/>
    <s v="KTOE"/>
    <x v="11"/>
    <x v="2"/>
    <x v="0"/>
    <n v="370.03775760000002"/>
  </r>
  <r>
    <x v="14"/>
    <x v="0"/>
    <x v="0"/>
    <s v="KTOE"/>
    <x v="2"/>
    <x v="4"/>
    <x v="0"/>
    <n v="121.6558476"/>
  </r>
  <r>
    <x v="13"/>
    <x v="0"/>
    <x v="0"/>
    <s v="KTOE"/>
    <x v="9"/>
    <x v="4"/>
    <x v="0"/>
    <n v="11.4425244"/>
  </r>
  <r>
    <x v="13"/>
    <x v="0"/>
    <x v="0"/>
    <s v="KTOE"/>
    <x v="18"/>
    <x v="3"/>
    <x v="0"/>
    <n v="14.4067788"/>
  </r>
  <r>
    <x v="9"/>
    <x v="0"/>
    <x v="0"/>
    <s v="KTOE"/>
    <x v="22"/>
    <x v="0"/>
    <x v="0"/>
    <n v="0.9085356"/>
  </r>
  <r>
    <x v="7"/>
    <x v="0"/>
    <x v="0"/>
    <s v="KTOE"/>
    <x v="9"/>
    <x v="2"/>
    <x v="0"/>
    <n v="2.9600675999999999"/>
  </r>
  <r>
    <x v="7"/>
    <x v="0"/>
    <x v="0"/>
    <s v="KTOE"/>
    <x v="23"/>
    <x v="5"/>
    <x v="0"/>
    <n v="0.25120799999999999"/>
  </r>
  <r>
    <x v="7"/>
    <x v="0"/>
    <x v="0"/>
    <s v="KTOE"/>
    <x v="26"/>
    <x v="1"/>
    <x v="0"/>
    <n v="10.726581599999999"/>
  </r>
  <r>
    <x v="7"/>
    <x v="0"/>
    <x v="0"/>
    <s v="KTOE"/>
    <x v="32"/>
    <x v="4"/>
    <x v="0"/>
    <n v="0.1590984"/>
  </r>
  <r>
    <x v="1"/>
    <x v="2"/>
    <x v="2"/>
    <s v="KTOE"/>
    <x v="22"/>
    <x v="5"/>
    <x v="0"/>
    <n v="10.270220399999999"/>
  </r>
  <r>
    <x v="1"/>
    <x v="2"/>
    <x v="2"/>
    <s v="KTOE"/>
    <x v="31"/>
    <x v="2"/>
    <x v="0"/>
    <n v="56.098933199999998"/>
  </r>
  <r>
    <x v="3"/>
    <x v="2"/>
    <x v="2"/>
    <s v="KTOE"/>
    <x v="31"/>
    <x v="2"/>
    <x v="0"/>
    <n v="5.9285088000000004"/>
  </r>
  <r>
    <x v="8"/>
    <x v="2"/>
    <x v="2"/>
    <s v="KTOE"/>
    <x v="26"/>
    <x v="0"/>
    <x v="0"/>
    <n v="0.17584559999999999"/>
  </r>
  <r>
    <x v="8"/>
    <x v="2"/>
    <x v="2"/>
    <s v="KTOE"/>
    <x v="5"/>
    <x v="0"/>
    <x v="0"/>
    <n v="0.14235120000000001"/>
  </r>
  <r>
    <x v="16"/>
    <x v="2"/>
    <x v="2"/>
    <s v="KTOE"/>
    <x v="17"/>
    <x v="2"/>
    <x v="0"/>
    <n v="4.1868000000000001E-3"/>
  </r>
  <r>
    <x v="13"/>
    <x v="2"/>
    <x v="2"/>
    <s v="KTOE"/>
    <x v="9"/>
    <x v="0"/>
    <x v="0"/>
    <n v="0.42286679999999999"/>
  </r>
  <r>
    <x v="7"/>
    <x v="2"/>
    <x v="2"/>
    <s v="KTOE"/>
    <x v="16"/>
    <x v="5"/>
    <x v="0"/>
    <n v="9.6296400000000004E-2"/>
  </r>
  <r>
    <x v="4"/>
    <x v="0"/>
    <x v="0"/>
    <s v="KTOE"/>
    <x v="18"/>
    <x v="5"/>
    <x v="0"/>
    <n v="137.18887559999999"/>
  </r>
  <r>
    <x v="4"/>
    <x v="0"/>
    <x v="0"/>
    <s v="KTOE"/>
    <x v="2"/>
    <x v="2"/>
    <x v="0"/>
    <n v="154.97858880000001"/>
  </r>
  <r>
    <x v="4"/>
    <x v="0"/>
    <x v="0"/>
    <s v="KTOE"/>
    <x v="3"/>
    <x v="1"/>
    <x v="0"/>
    <n v="721.12605840000003"/>
  </r>
  <r>
    <x v="10"/>
    <x v="0"/>
    <x v="0"/>
    <s v="KTOE"/>
    <x v="9"/>
    <x v="3"/>
    <x v="0"/>
    <n v="20.105013599999999"/>
  </r>
  <r>
    <x v="10"/>
    <x v="0"/>
    <x v="0"/>
    <s v="KTOE"/>
    <x v="33"/>
    <x v="2"/>
    <x v="0"/>
    <n v="2.323674"/>
  </r>
  <r>
    <x v="10"/>
    <x v="0"/>
    <x v="0"/>
    <s v="KTOE"/>
    <x v="3"/>
    <x v="5"/>
    <x v="0"/>
    <n v="1.2811608000000001"/>
  </r>
  <r>
    <x v="0"/>
    <x v="0"/>
    <x v="0"/>
    <s v="KTOE"/>
    <x v="6"/>
    <x v="0"/>
    <x v="0"/>
    <n v="213.17092199999999"/>
  </r>
  <r>
    <x v="0"/>
    <x v="0"/>
    <x v="0"/>
    <s v="KTOE"/>
    <x v="22"/>
    <x v="4"/>
    <x v="0"/>
    <n v="60.629050800000002"/>
  </r>
  <r>
    <x v="0"/>
    <x v="0"/>
    <x v="0"/>
    <s v="KTOE"/>
    <x v="13"/>
    <x v="0"/>
    <x v="0"/>
    <n v="1145.1693491999999"/>
  </r>
  <r>
    <x v="1"/>
    <x v="0"/>
    <x v="0"/>
    <s v="KTOE"/>
    <x v="14"/>
    <x v="0"/>
    <x v="0"/>
    <n v="9952.3878516000004"/>
  </r>
  <r>
    <x v="1"/>
    <x v="0"/>
    <x v="0"/>
    <s v="KTOE"/>
    <x v="27"/>
    <x v="2"/>
    <x v="0"/>
    <n v="317.27570400000002"/>
  </r>
  <r>
    <x v="1"/>
    <x v="0"/>
    <x v="0"/>
    <s v="KTOE"/>
    <x v="22"/>
    <x v="1"/>
    <x v="0"/>
    <n v="570.44731320000005"/>
  </r>
  <r>
    <x v="1"/>
    <x v="0"/>
    <x v="0"/>
    <s v="KTOE"/>
    <x v="24"/>
    <x v="4"/>
    <x v="0"/>
    <n v="162.12545639999999"/>
  </r>
  <r>
    <x v="1"/>
    <x v="0"/>
    <x v="0"/>
    <s v="KTOE"/>
    <x v="3"/>
    <x v="0"/>
    <x v="0"/>
    <n v="1948.3064460000001"/>
  </r>
  <r>
    <x v="3"/>
    <x v="14"/>
    <x v="14"/>
    <s v="KTOE"/>
    <x v="13"/>
    <x v="3"/>
    <x v="6"/>
    <n v="1.4905008"/>
  </r>
  <r>
    <x v="13"/>
    <x v="4"/>
    <x v="4"/>
    <s v="KTOE"/>
    <x v="7"/>
    <x v="0"/>
    <x v="5"/>
    <n v="4.7855124"/>
  </r>
  <r>
    <x v="13"/>
    <x v="4"/>
    <x v="4"/>
    <s v="KTOE"/>
    <x v="31"/>
    <x v="0"/>
    <x v="5"/>
    <n v="0.94621679999999997"/>
  </r>
  <r>
    <x v="1"/>
    <x v="2"/>
    <x v="2"/>
    <s v="KTOE"/>
    <x v="22"/>
    <x v="3"/>
    <x v="4"/>
    <n v="2.6334971999999999"/>
  </r>
  <r>
    <x v="1"/>
    <x v="2"/>
    <x v="2"/>
    <s v="KTOE"/>
    <x v="2"/>
    <x v="2"/>
    <x v="4"/>
    <n v="4.1198112"/>
  </r>
  <r>
    <x v="3"/>
    <x v="2"/>
    <x v="2"/>
    <s v="KTOE"/>
    <x v="13"/>
    <x v="1"/>
    <x v="4"/>
    <n v="4.0528224000000002"/>
  </r>
  <r>
    <x v="8"/>
    <x v="2"/>
    <x v="2"/>
    <s v="KTOE"/>
    <x v="14"/>
    <x v="3"/>
    <x v="4"/>
    <n v="8.7462251999999996"/>
  </r>
  <r>
    <x v="8"/>
    <x v="2"/>
    <x v="2"/>
    <s v="KTOE"/>
    <x v="5"/>
    <x v="5"/>
    <x v="4"/>
    <n v="0.10467"/>
  </r>
  <r>
    <x v="8"/>
    <x v="2"/>
    <x v="2"/>
    <s v="KTOE"/>
    <x v="8"/>
    <x v="0"/>
    <x v="4"/>
    <n v="1.4905008"/>
  </r>
  <r>
    <x v="9"/>
    <x v="2"/>
    <x v="2"/>
    <s v="KTOE"/>
    <x v="9"/>
    <x v="2"/>
    <x v="4"/>
    <n v="3.7681199999999998E-2"/>
  </r>
  <r>
    <x v="0"/>
    <x v="15"/>
    <x v="15"/>
    <s v="KTOE"/>
    <x v="1"/>
    <x v="5"/>
    <x v="2"/>
    <n v="3.8853504000000001"/>
  </r>
  <r>
    <x v="0"/>
    <x v="15"/>
    <x v="15"/>
    <s v="KTOE"/>
    <x v="1"/>
    <x v="1"/>
    <x v="1"/>
    <n v="3.9690864000000001"/>
  </r>
  <r>
    <x v="0"/>
    <x v="16"/>
    <x v="16"/>
    <s v="KTOE"/>
    <x v="2"/>
    <x v="0"/>
    <x v="3"/>
    <n v="77.983336800000004"/>
  </r>
  <r>
    <x v="0"/>
    <x v="17"/>
    <x v="17"/>
    <s v="KTOE"/>
    <x v="2"/>
    <x v="2"/>
    <x v="3"/>
    <n v="21.260570399999999"/>
  </r>
  <r>
    <x v="1"/>
    <x v="16"/>
    <x v="16"/>
    <s v="KTOE"/>
    <x v="4"/>
    <x v="3"/>
    <x v="3"/>
    <n v="5.7694103999999999"/>
  </r>
  <r>
    <x v="4"/>
    <x v="16"/>
    <x v="16"/>
    <s v="KTOE"/>
    <x v="33"/>
    <x v="2"/>
    <x v="3"/>
    <n v="77.292514800000006"/>
  </r>
  <r>
    <x v="1"/>
    <x v="18"/>
    <x v="18"/>
    <s v="KTOE"/>
    <x v="5"/>
    <x v="2"/>
    <x v="3"/>
    <n v="12.3678072"/>
  </r>
  <r>
    <x v="1"/>
    <x v="18"/>
    <x v="18"/>
    <s v="KTOE"/>
    <x v="11"/>
    <x v="2"/>
    <x v="1"/>
    <n v="3.9062844000000001"/>
  </r>
  <r>
    <x v="1"/>
    <x v="18"/>
    <x v="18"/>
    <s v="KTOE"/>
    <x v="5"/>
    <x v="0"/>
    <x v="1"/>
    <n v="13.368452400000001"/>
  </r>
  <r>
    <x v="1"/>
    <x v="15"/>
    <x v="15"/>
    <s v="KTOE"/>
    <x v="11"/>
    <x v="2"/>
    <x v="1"/>
    <n v="15.2692596"/>
  </r>
  <r>
    <x v="1"/>
    <x v="16"/>
    <x v="16"/>
    <s v="KTOE"/>
    <x v="15"/>
    <x v="2"/>
    <x v="3"/>
    <n v="0.45636120000000002"/>
  </r>
  <r>
    <x v="15"/>
    <x v="16"/>
    <x v="16"/>
    <s v="KTOE"/>
    <x v="18"/>
    <x v="4"/>
    <x v="3"/>
    <n v="0.10467"/>
  </r>
  <r>
    <x v="0"/>
    <x v="19"/>
    <x v="19"/>
    <s v="KTOE"/>
    <x v="18"/>
    <x v="2"/>
    <x v="2"/>
    <n v="588.91947479999999"/>
  </r>
  <r>
    <x v="1"/>
    <x v="19"/>
    <x v="19"/>
    <s v="KTOE"/>
    <x v="16"/>
    <x v="2"/>
    <x v="2"/>
    <n v="0.3181968"/>
  </r>
  <r>
    <x v="1"/>
    <x v="19"/>
    <x v="19"/>
    <s v="KTOE"/>
    <x v="10"/>
    <x v="1"/>
    <x v="2"/>
    <n v="15.034798800000001"/>
  </r>
  <r>
    <x v="0"/>
    <x v="15"/>
    <x v="15"/>
    <s v="KTOE"/>
    <x v="18"/>
    <x v="2"/>
    <x v="2"/>
    <n v="74.273831999999999"/>
  </r>
  <r>
    <x v="0"/>
    <x v="15"/>
    <x v="15"/>
    <s v="KTOE"/>
    <x v="12"/>
    <x v="4"/>
    <x v="2"/>
    <n v="9.2863223999999995"/>
  </r>
  <r>
    <x v="1"/>
    <x v="15"/>
    <x v="15"/>
    <s v="KTOE"/>
    <x v="15"/>
    <x v="1"/>
    <x v="2"/>
    <n v="0.55684440000000002"/>
  </r>
  <r>
    <x v="1"/>
    <x v="20"/>
    <x v="20"/>
    <s v="KTOE"/>
    <x v="8"/>
    <x v="1"/>
    <x v="1"/>
    <n v="0.20096639999999999"/>
  </r>
  <r>
    <x v="0"/>
    <x v="15"/>
    <x v="15"/>
    <s v="KTOE"/>
    <x v="27"/>
    <x v="5"/>
    <x v="1"/>
    <n v="1.3062815999999999"/>
  </r>
  <r>
    <x v="0"/>
    <x v="15"/>
    <x v="15"/>
    <s v="KTOE"/>
    <x v="18"/>
    <x v="1"/>
    <x v="1"/>
    <n v="80.202340800000002"/>
  </r>
  <r>
    <x v="0"/>
    <x v="15"/>
    <x v="15"/>
    <s v="KTOE"/>
    <x v="11"/>
    <x v="5"/>
    <x v="1"/>
    <n v="27.339804000000001"/>
  </r>
  <r>
    <x v="1"/>
    <x v="15"/>
    <x v="15"/>
    <s v="KTOE"/>
    <x v="16"/>
    <x v="2"/>
    <x v="1"/>
    <n v="0.18003240000000001"/>
  </r>
  <r>
    <x v="1"/>
    <x v="16"/>
    <x v="16"/>
    <s v="KTOE"/>
    <x v="33"/>
    <x v="0"/>
    <x v="3"/>
    <n v="542.54229120000002"/>
  </r>
  <r>
    <x v="1"/>
    <x v="16"/>
    <x v="16"/>
    <s v="KTOE"/>
    <x v="29"/>
    <x v="4"/>
    <x v="3"/>
    <n v="1.9510487999999999"/>
  </r>
  <r>
    <x v="15"/>
    <x v="16"/>
    <x v="16"/>
    <s v="KTOE"/>
    <x v="3"/>
    <x v="1"/>
    <x v="3"/>
    <n v="0.72431639999999997"/>
  </r>
  <r>
    <x v="4"/>
    <x v="16"/>
    <x v="16"/>
    <s v="KTOE"/>
    <x v="10"/>
    <x v="0"/>
    <x v="3"/>
    <n v="43.500852000000002"/>
  </r>
  <r>
    <x v="14"/>
    <x v="16"/>
    <x v="16"/>
    <s v="KTOE"/>
    <x v="17"/>
    <x v="3"/>
    <x v="3"/>
    <n v="32.535622799999999"/>
  </r>
  <r>
    <x v="14"/>
    <x v="16"/>
    <x v="16"/>
    <s v="KTOE"/>
    <x v="1"/>
    <x v="0"/>
    <x v="3"/>
    <n v="46.720501200000001"/>
  </r>
  <r>
    <x v="1"/>
    <x v="18"/>
    <x v="18"/>
    <s v="KTOE"/>
    <x v="33"/>
    <x v="2"/>
    <x v="3"/>
    <n v="5.8154652000000002"/>
  </r>
  <r>
    <x v="1"/>
    <x v="18"/>
    <x v="18"/>
    <s v="KTOE"/>
    <x v="29"/>
    <x v="4"/>
    <x v="3"/>
    <n v="5.8615199999999999E-2"/>
  </r>
  <r>
    <x v="1"/>
    <x v="18"/>
    <x v="18"/>
    <s v="KTOE"/>
    <x v="12"/>
    <x v="2"/>
    <x v="3"/>
    <n v="8.3736000000000005E-2"/>
  </r>
  <r>
    <x v="14"/>
    <x v="18"/>
    <x v="18"/>
    <s v="KTOE"/>
    <x v="33"/>
    <x v="3"/>
    <x v="3"/>
    <n v="56.258031600000002"/>
  </r>
  <r>
    <x v="14"/>
    <x v="18"/>
    <x v="18"/>
    <s v="KTOE"/>
    <x v="26"/>
    <x v="4"/>
    <x v="3"/>
    <n v="78.519247199999995"/>
  </r>
  <r>
    <x v="14"/>
    <x v="18"/>
    <x v="18"/>
    <s v="KTOE"/>
    <x v="11"/>
    <x v="0"/>
    <x v="3"/>
    <n v="253.45212480000001"/>
  </r>
  <r>
    <x v="14"/>
    <x v="18"/>
    <x v="18"/>
    <s v="KTOE"/>
    <x v="10"/>
    <x v="2"/>
    <x v="3"/>
    <n v="34.114046399999999"/>
  </r>
  <r>
    <x v="14"/>
    <x v="18"/>
    <x v="18"/>
    <s v="KTOE"/>
    <x v="2"/>
    <x v="3"/>
    <x v="3"/>
    <n v="111.2349024"/>
  </r>
  <r>
    <x v="10"/>
    <x v="21"/>
    <x v="21"/>
    <s v="KTOE"/>
    <x v="6"/>
    <x v="0"/>
    <x v="3"/>
    <n v="11.3839092"/>
  </r>
  <r>
    <x v="0"/>
    <x v="19"/>
    <x v="19"/>
    <s v="KTOE"/>
    <x v="28"/>
    <x v="5"/>
    <x v="2"/>
    <n v="90.660967200000002"/>
  </r>
  <r>
    <x v="0"/>
    <x v="19"/>
    <x v="19"/>
    <s v="KTOE"/>
    <x v="17"/>
    <x v="5"/>
    <x v="2"/>
    <n v="76.438407600000005"/>
  </r>
  <r>
    <x v="1"/>
    <x v="19"/>
    <x v="19"/>
    <s v="KTOE"/>
    <x v="33"/>
    <x v="0"/>
    <x v="2"/>
    <n v="81.152744400000003"/>
  </r>
  <r>
    <x v="1"/>
    <x v="19"/>
    <x v="19"/>
    <s v="KTOE"/>
    <x v="12"/>
    <x v="5"/>
    <x v="2"/>
    <n v="2.9893752"/>
  </r>
  <r>
    <x v="1"/>
    <x v="19"/>
    <x v="19"/>
    <s v="KTOE"/>
    <x v="13"/>
    <x v="0"/>
    <x v="2"/>
    <n v="7.2850320000000002"/>
  </r>
  <r>
    <x v="1"/>
    <x v="15"/>
    <x v="15"/>
    <s v="KTOE"/>
    <x v="20"/>
    <x v="4"/>
    <x v="2"/>
    <n v="0.30563639999999997"/>
  </r>
  <r>
    <x v="15"/>
    <x v="17"/>
    <x v="17"/>
    <s v="KTOE"/>
    <x v="17"/>
    <x v="4"/>
    <x v="1"/>
    <n v="1.67472E-2"/>
  </r>
  <r>
    <x v="8"/>
    <x v="17"/>
    <x v="17"/>
    <s v="KTOE"/>
    <x v="17"/>
    <x v="3"/>
    <x v="1"/>
    <n v="6.2801999999999997E-2"/>
  </r>
  <r>
    <x v="1"/>
    <x v="18"/>
    <x v="18"/>
    <s v="KTOE"/>
    <x v="29"/>
    <x v="2"/>
    <x v="1"/>
    <n v="0.77037120000000003"/>
  </r>
  <r>
    <x v="1"/>
    <x v="18"/>
    <x v="18"/>
    <s v="KTOE"/>
    <x v="12"/>
    <x v="2"/>
    <x v="1"/>
    <n v="8.3736000000000005E-2"/>
  </r>
  <r>
    <x v="14"/>
    <x v="18"/>
    <x v="18"/>
    <s v="KTOE"/>
    <x v="17"/>
    <x v="1"/>
    <x v="1"/>
    <n v="26.334972"/>
  </r>
  <r>
    <x v="14"/>
    <x v="18"/>
    <x v="18"/>
    <s v="KTOE"/>
    <x v="31"/>
    <x v="2"/>
    <x v="1"/>
    <n v="57.853202400000001"/>
  </r>
  <r>
    <x v="14"/>
    <x v="18"/>
    <x v="18"/>
    <s v="KTOE"/>
    <x v="1"/>
    <x v="5"/>
    <x v="1"/>
    <n v="44.488936799999998"/>
  </r>
  <r>
    <x v="1"/>
    <x v="21"/>
    <x v="21"/>
    <s v="KTOE"/>
    <x v="6"/>
    <x v="4"/>
    <x v="1"/>
    <n v="0.1842192"/>
  </r>
  <r>
    <x v="1"/>
    <x v="15"/>
    <x v="15"/>
    <s v="KTOE"/>
    <x v="33"/>
    <x v="2"/>
    <x v="1"/>
    <n v="32.1923052"/>
  </r>
  <r>
    <x v="0"/>
    <x v="16"/>
    <x v="16"/>
    <s v="KTOE"/>
    <x v="9"/>
    <x v="1"/>
    <x v="3"/>
    <n v="239.22537840000001"/>
  </r>
  <r>
    <x v="0"/>
    <x v="16"/>
    <x v="16"/>
    <s v="KTOE"/>
    <x v="3"/>
    <x v="2"/>
    <x v="3"/>
    <n v="1345.721256"/>
  </r>
  <r>
    <x v="1"/>
    <x v="16"/>
    <x v="16"/>
    <s v="KTOE"/>
    <x v="17"/>
    <x v="4"/>
    <x v="3"/>
    <n v="46.029679199999997"/>
  </r>
  <r>
    <x v="1"/>
    <x v="16"/>
    <x v="16"/>
    <s v="KTOE"/>
    <x v="26"/>
    <x v="4"/>
    <x v="3"/>
    <n v="511.89491520000001"/>
  </r>
  <r>
    <x v="1"/>
    <x v="16"/>
    <x v="16"/>
    <s v="KTOE"/>
    <x v="31"/>
    <x v="4"/>
    <x v="3"/>
    <n v="509.36608799999999"/>
  </r>
  <r>
    <x v="1"/>
    <x v="16"/>
    <x v="16"/>
    <s v="KTOE"/>
    <x v="1"/>
    <x v="2"/>
    <x v="3"/>
    <n v="125.1099576"/>
  </r>
  <r>
    <x v="15"/>
    <x v="16"/>
    <x v="16"/>
    <s v="KTOE"/>
    <x v="16"/>
    <x v="5"/>
    <x v="3"/>
    <n v="0.50660280000000002"/>
  </r>
  <r>
    <x v="4"/>
    <x v="16"/>
    <x v="16"/>
    <s v="KTOE"/>
    <x v="23"/>
    <x v="5"/>
    <x v="3"/>
    <n v="36.303742800000002"/>
  </r>
  <r>
    <x v="4"/>
    <x v="16"/>
    <x v="16"/>
    <s v="KTOE"/>
    <x v="26"/>
    <x v="5"/>
    <x v="3"/>
    <n v="70.769480400000006"/>
  </r>
  <r>
    <x v="9"/>
    <x v="2"/>
    <x v="2"/>
    <s v="KTOE"/>
    <x v="3"/>
    <x v="2"/>
    <x v="4"/>
    <n v="6.6988800000000001E-2"/>
  </r>
  <r>
    <x v="0"/>
    <x v="1"/>
    <x v="1"/>
    <s v="KTOE"/>
    <x v="16"/>
    <x v="2"/>
    <x v="2"/>
    <n v="2.4534647999999999"/>
  </r>
  <r>
    <x v="0"/>
    <x v="1"/>
    <x v="1"/>
    <s v="KTOE"/>
    <x v="6"/>
    <x v="2"/>
    <x v="2"/>
    <n v="0.99645839999999997"/>
  </r>
  <r>
    <x v="0"/>
    <x v="1"/>
    <x v="1"/>
    <s v="KTOE"/>
    <x v="20"/>
    <x v="0"/>
    <x v="2"/>
    <n v="13.858307999999999"/>
  </r>
  <r>
    <x v="0"/>
    <x v="1"/>
    <x v="1"/>
    <s v="KTOE"/>
    <x v="30"/>
    <x v="3"/>
    <x v="2"/>
    <n v="35.185867199999997"/>
  </r>
  <r>
    <x v="0"/>
    <x v="1"/>
    <x v="1"/>
    <s v="KTOE"/>
    <x v="22"/>
    <x v="2"/>
    <x v="2"/>
    <n v="10.132056"/>
  </r>
  <r>
    <x v="0"/>
    <x v="1"/>
    <x v="1"/>
    <s v="KTOE"/>
    <x v="26"/>
    <x v="1"/>
    <x v="2"/>
    <n v="53.628721200000001"/>
  </r>
  <r>
    <x v="0"/>
    <x v="1"/>
    <x v="1"/>
    <s v="KTOE"/>
    <x v="25"/>
    <x v="4"/>
    <x v="2"/>
    <n v="33.419037600000003"/>
  </r>
  <r>
    <x v="4"/>
    <x v="0"/>
    <x v="0"/>
    <s v="KTOE"/>
    <x v="31"/>
    <x v="3"/>
    <x v="1"/>
    <n v="84.837128399999997"/>
  </r>
  <r>
    <x v="4"/>
    <x v="0"/>
    <x v="0"/>
    <s v="KTOE"/>
    <x v="11"/>
    <x v="3"/>
    <x v="1"/>
    <n v="367.31215079999998"/>
  </r>
  <r>
    <x v="4"/>
    <x v="0"/>
    <x v="0"/>
    <s v="KTOE"/>
    <x v="2"/>
    <x v="5"/>
    <x v="1"/>
    <n v="179.19504000000001"/>
  </r>
  <r>
    <x v="3"/>
    <x v="0"/>
    <x v="0"/>
    <s v="KTOE"/>
    <x v="25"/>
    <x v="3"/>
    <x v="1"/>
    <n v="197.91840959999999"/>
  </r>
  <r>
    <x v="8"/>
    <x v="0"/>
    <x v="0"/>
    <s v="KTOE"/>
    <x v="11"/>
    <x v="1"/>
    <x v="1"/>
    <n v="29.634170399999999"/>
  </r>
  <r>
    <x v="8"/>
    <x v="0"/>
    <x v="0"/>
    <s v="KTOE"/>
    <x v="0"/>
    <x v="2"/>
    <x v="1"/>
    <n v="0.32657039999999998"/>
  </r>
  <r>
    <x v="13"/>
    <x v="0"/>
    <x v="0"/>
    <s v="KTOE"/>
    <x v="7"/>
    <x v="2"/>
    <x v="1"/>
    <n v="5.8657067999999999"/>
  </r>
  <r>
    <x v="13"/>
    <x v="0"/>
    <x v="0"/>
    <s v="KTOE"/>
    <x v="31"/>
    <x v="2"/>
    <x v="1"/>
    <n v="7.8963048000000002"/>
  </r>
  <r>
    <x v="0"/>
    <x v="0"/>
    <x v="0"/>
    <s v="KTOE"/>
    <x v="16"/>
    <x v="5"/>
    <x v="1"/>
    <n v="471.5634708"/>
  </r>
  <r>
    <x v="0"/>
    <x v="0"/>
    <x v="0"/>
    <s v="KTOE"/>
    <x v="9"/>
    <x v="2"/>
    <x v="1"/>
    <n v="1320.8809716000001"/>
  </r>
  <r>
    <x v="0"/>
    <x v="0"/>
    <x v="0"/>
    <s v="KTOE"/>
    <x v="30"/>
    <x v="4"/>
    <x v="1"/>
    <n v="985.19172119999996"/>
  </r>
  <r>
    <x v="0"/>
    <x v="0"/>
    <x v="0"/>
    <s v="KTOE"/>
    <x v="23"/>
    <x v="3"/>
    <x v="1"/>
    <n v="714.15503639999997"/>
  </r>
  <r>
    <x v="0"/>
    <x v="0"/>
    <x v="0"/>
    <s v="KTOE"/>
    <x v="22"/>
    <x v="5"/>
    <x v="1"/>
    <n v="84.179800799999995"/>
  </r>
  <r>
    <x v="0"/>
    <x v="0"/>
    <x v="0"/>
    <s v="KTOE"/>
    <x v="26"/>
    <x v="3"/>
    <x v="1"/>
    <n v="1339.8178680000001"/>
  </r>
  <r>
    <x v="0"/>
    <x v="0"/>
    <x v="0"/>
    <s v="KTOE"/>
    <x v="0"/>
    <x v="0"/>
    <x v="1"/>
    <n v="149.8539456"/>
  </r>
  <r>
    <x v="0"/>
    <x v="0"/>
    <x v="0"/>
    <s v="KTOE"/>
    <x v="3"/>
    <x v="5"/>
    <x v="1"/>
    <n v="2954.5493975999998"/>
  </r>
  <r>
    <x v="1"/>
    <x v="0"/>
    <x v="0"/>
    <s v="KTOE"/>
    <x v="27"/>
    <x v="5"/>
    <x v="1"/>
    <n v="268.67951640000001"/>
  </r>
  <r>
    <x v="1"/>
    <x v="0"/>
    <x v="0"/>
    <s v="KTOE"/>
    <x v="22"/>
    <x v="0"/>
    <x v="1"/>
    <n v="569.68531559999997"/>
  </r>
  <r>
    <x v="1"/>
    <x v="0"/>
    <x v="0"/>
    <s v="KTOE"/>
    <x v="19"/>
    <x v="5"/>
    <x v="1"/>
    <n v="531.08301959999994"/>
  </r>
  <r>
    <x v="1"/>
    <x v="0"/>
    <x v="0"/>
    <s v="KTOE"/>
    <x v="34"/>
    <x v="0"/>
    <x v="1"/>
    <n v="91.808150400000002"/>
  </r>
  <r>
    <x v="1"/>
    <x v="0"/>
    <x v="0"/>
    <s v="KTOE"/>
    <x v="31"/>
    <x v="0"/>
    <x v="1"/>
    <n v="7803.2238624000001"/>
  </r>
  <r>
    <x v="9"/>
    <x v="0"/>
    <x v="0"/>
    <s v="KTOE"/>
    <x v="3"/>
    <x v="1"/>
    <x v="1"/>
    <n v="0.16328519999999999"/>
  </r>
  <r>
    <x v="10"/>
    <x v="0"/>
    <x v="0"/>
    <s v="KTOE"/>
    <x v="27"/>
    <x v="3"/>
    <x v="1"/>
    <n v="0.1339776"/>
  </r>
  <r>
    <x v="3"/>
    <x v="0"/>
    <x v="0"/>
    <s v="KTOE"/>
    <x v="12"/>
    <x v="2"/>
    <x v="1"/>
    <n v="0.46054800000000001"/>
  </r>
  <r>
    <x v="7"/>
    <x v="0"/>
    <x v="0"/>
    <s v="KTOE"/>
    <x v="7"/>
    <x v="2"/>
    <x v="1"/>
    <n v="6.2425188"/>
  </r>
  <r>
    <x v="13"/>
    <x v="4"/>
    <x v="4"/>
    <s v="KTOE"/>
    <x v="10"/>
    <x v="2"/>
    <x v="1"/>
    <n v="0.47729519999999998"/>
  </r>
  <r>
    <x v="0"/>
    <x v="1"/>
    <x v="1"/>
    <s v="KTOE"/>
    <x v="15"/>
    <x v="2"/>
    <x v="1"/>
    <n v="0.11304359999999999"/>
  </r>
  <r>
    <x v="0"/>
    <x v="1"/>
    <x v="1"/>
    <s v="KTOE"/>
    <x v="20"/>
    <x v="0"/>
    <x v="1"/>
    <n v="13.858307999999999"/>
  </r>
  <r>
    <x v="0"/>
    <x v="1"/>
    <x v="1"/>
    <s v="KTOE"/>
    <x v="33"/>
    <x v="0"/>
    <x v="1"/>
    <n v="178.0980984"/>
  </r>
  <r>
    <x v="0"/>
    <x v="1"/>
    <x v="1"/>
    <s v="KTOE"/>
    <x v="25"/>
    <x v="0"/>
    <x v="1"/>
    <n v="71.405873999999997"/>
  </r>
  <r>
    <x v="7"/>
    <x v="2"/>
    <x v="2"/>
    <s v="KTOE"/>
    <x v="28"/>
    <x v="2"/>
    <x v="1"/>
    <n v="0.25958160000000002"/>
  </r>
  <r>
    <x v="1"/>
    <x v="2"/>
    <x v="2"/>
    <s v="KTOE"/>
    <x v="31"/>
    <x v="1"/>
    <x v="1"/>
    <n v="119.70898560000001"/>
  </r>
  <r>
    <x v="1"/>
    <x v="2"/>
    <x v="2"/>
    <s v="KTOE"/>
    <x v="2"/>
    <x v="3"/>
    <x v="1"/>
    <n v="16.399695600000001"/>
  </r>
  <r>
    <x v="1"/>
    <x v="2"/>
    <x v="2"/>
    <s v="KTOE"/>
    <x v="1"/>
    <x v="5"/>
    <x v="1"/>
    <n v="46.670259600000001"/>
  </r>
  <r>
    <x v="1"/>
    <x v="2"/>
    <x v="2"/>
    <s v="KTOE"/>
    <x v="17"/>
    <x v="4"/>
    <x v="1"/>
    <n v="39.498271199999998"/>
  </r>
  <r>
    <x v="1"/>
    <x v="2"/>
    <x v="2"/>
    <s v="KTOE"/>
    <x v="36"/>
    <x v="5"/>
    <x v="1"/>
    <n v="25.057998000000001"/>
  </r>
  <r>
    <x v="1"/>
    <x v="2"/>
    <x v="2"/>
    <s v="KTOE"/>
    <x v="26"/>
    <x v="4"/>
    <x v="1"/>
    <n v="169.45235640000001"/>
  </r>
  <r>
    <x v="1"/>
    <x v="2"/>
    <x v="2"/>
    <s v="KTOE"/>
    <x v="19"/>
    <x v="2"/>
    <x v="1"/>
    <n v="29.424830400000001"/>
  </r>
  <r>
    <x v="8"/>
    <x v="2"/>
    <x v="2"/>
    <s v="KTOE"/>
    <x v="26"/>
    <x v="5"/>
    <x v="1"/>
    <n v="0.10048319999999999"/>
  </r>
  <r>
    <x v="3"/>
    <x v="2"/>
    <x v="2"/>
    <s v="KTOE"/>
    <x v="12"/>
    <x v="3"/>
    <x v="1"/>
    <n v="1.67472E-2"/>
  </r>
  <r>
    <x v="3"/>
    <x v="2"/>
    <x v="2"/>
    <s v="KTOE"/>
    <x v="13"/>
    <x v="0"/>
    <x v="1"/>
    <n v="3.8727900000000002"/>
  </r>
  <r>
    <x v="3"/>
    <x v="2"/>
    <x v="2"/>
    <s v="KTOE"/>
    <x v="5"/>
    <x v="5"/>
    <x v="1"/>
    <n v="23.655419999999999"/>
  </r>
  <r>
    <x v="3"/>
    <x v="2"/>
    <x v="2"/>
    <s v="KTOE"/>
    <x v="3"/>
    <x v="5"/>
    <x v="1"/>
    <n v="1.6621596000000001"/>
  </r>
  <r>
    <x v="8"/>
    <x v="2"/>
    <x v="2"/>
    <s v="KTOE"/>
    <x v="25"/>
    <x v="5"/>
    <x v="1"/>
    <n v="2.7925955999999998"/>
  </r>
  <r>
    <x v="8"/>
    <x v="2"/>
    <x v="2"/>
    <s v="KTOE"/>
    <x v="0"/>
    <x v="5"/>
    <x v="1"/>
    <n v="0.20515320000000001"/>
  </r>
  <r>
    <x v="13"/>
    <x v="2"/>
    <x v="2"/>
    <s v="KTOE"/>
    <x v="7"/>
    <x v="2"/>
    <x v="1"/>
    <n v="0.1088568"/>
  </r>
  <r>
    <x v="13"/>
    <x v="2"/>
    <x v="2"/>
    <s v="KTOE"/>
    <x v="17"/>
    <x v="5"/>
    <x v="1"/>
    <n v="0.1967796"/>
  </r>
  <r>
    <x v="3"/>
    <x v="0"/>
    <x v="0"/>
    <s v="KTOE"/>
    <x v="5"/>
    <x v="0"/>
    <x v="0"/>
    <n v="183.15575279999999"/>
  </r>
  <r>
    <x v="3"/>
    <x v="0"/>
    <x v="0"/>
    <s v="KTOE"/>
    <x v="8"/>
    <x v="4"/>
    <x v="0"/>
    <n v="1.5491159999999999"/>
  </r>
  <r>
    <x v="3"/>
    <x v="0"/>
    <x v="0"/>
    <s v="KTOE"/>
    <x v="25"/>
    <x v="4"/>
    <x v="0"/>
    <n v="219.6102204"/>
  </r>
  <r>
    <x v="8"/>
    <x v="0"/>
    <x v="0"/>
    <s v="KTOE"/>
    <x v="8"/>
    <x v="2"/>
    <x v="0"/>
    <n v="0.64476719999999998"/>
  </r>
  <r>
    <x v="8"/>
    <x v="0"/>
    <x v="0"/>
    <s v="KTOE"/>
    <x v="0"/>
    <x v="0"/>
    <x v="0"/>
    <n v="0.30563639999999997"/>
  </r>
  <r>
    <x v="13"/>
    <x v="0"/>
    <x v="0"/>
    <s v="KTOE"/>
    <x v="7"/>
    <x v="5"/>
    <x v="0"/>
    <n v="6.4979136000000004"/>
  </r>
  <r>
    <x v="13"/>
    <x v="0"/>
    <x v="0"/>
    <s v="KTOE"/>
    <x v="28"/>
    <x v="2"/>
    <x v="0"/>
    <n v="6.6737592000000001"/>
  </r>
  <r>
    <x v="13"/>
    <x v="0"/>
    <x v="0"/>
    <s v="KTOE"/>
    <x v="26"/>
    <x v="0"/>
    <x v="0"/>
    <n v="3.1945283999999998"/>
  </r>
  <r>
    <x v="0"/>
    <x v="22"/>
    <x v="22"/>
    <s v="KTOE"/>
    <x v="1"/>
    <x v="0"/>
    <x v="1"/>
    <n v="14.771030400000001"/>
  </r>
  <r>
    <x v="1"/>
    <x v="23"/>
    <x v="23"/>
    <s v="KTOE"/>
    <x v="7"/>
    <x v="0"/>
    <x v="6"/>
    <n v="242.67530160000001"/>
  </r>
  <r>
    <x v="3"/>
    <x v="23"/>
    <x v="23"/>
    <s v="KTOE"/>
    <x v="1"/>
    <x v="4"/>
    <x v="6"/>
    <n v="4.1868000000000002E-2"/>
  </r>
  <r>
    <x v="0"/>
    <x v="22"/>
    <x v="22"/>
    <s v="KTOE"/>
    <x v="5"/>
    <x v="5"/>
    <x v="1"/>
    <n v="489.21920640000002"/>
  </r>
  <r>
    <x v="1"/>
    <x v="23"/>
    <x v="23"/>
    <s v="KTOE"/>
    <x v="8"/>
    <x v="3"/>
    <x v="6"/>
    <n v="66.951118800000003"/>
  </r>
  <r>
    <x v="1"/>
    <x v="23"/>
    <x v="23"/>
    <s v="KTOE"/>
    <x v="10"/>
    <x v="5"/>
    <x v="6"/>
    <n v="327.71339640000002"/>
  </r>
  <r>
    <x v="4"/>
    <x v="23"/>
    <x v="23"/>
    <s v="KTOE"/>
    <x v="14"/>
    <x v="3"/>
    <x v="6"/>
    <n v="37.312761600000002"/>
  </r>
  <r>
    <x v="0"/>
    <x v="22"/>
    <x v="22"/>
    <s v="KTOE"/>
    <x v="11"/>
    <x v="1"/>
    <x v="1"/>
    <n v="8.7797196"/>
  </r>
  <r>
    <x v="0"/>
    <x v="24"/>
    <x v="24"/>
    <s v="KTOE"/>
    <x v="12"/>
    <x v="5"/>
    <x v="1"/>
    <n v="7.8879311999999997"/>
  </r>
  <r>
    <x v="0"/>
    <x v="24"/>
    <x v="24"/>
    <s v="KTOE"/>
    <x v="13"/>
    <x v="4"/>
    <x v="1"/>
    <n v="0.98808479999999999"/>
  </r>
  <r>
    <x v="1"/>
    <x v="23"/>
    <x v="23"/>
    <s v="KTOE"/>
    <x v="13"/>
    <x v="4"/>
    <x v="6"/>
    <n v="66.230989199999996"/>
  </r>
  <r>
    <x v="10"/>
    <x v="23"/>
    <x v="23"/>
    <s v="KTOE"/>
    <x v="11"/>
    <x v="1"/>
    <x v="6"/>
    <n v="9.21096E-2"/>
  </r>
  <r>
    <x v="15"/>
    <x v="23"/>
    <x v="23"/>
    <s v="KTOE"/>
    <x v="25"/>
    <x v="2"/>
    <x v="6"/>
    <n v="4.0779432"/>
  </r>
  <r>
    <x v="14"/>
    <x v="25"/>
    <x v="25"/>
    <s v="KTOE"/>
    <x v="17"/>
    <x v="5"/>
    <x v="5"/>
    <n v="7.5990419999999999"/>
  </r>
  <r>
    <x v="13"/>
    <x v="25"/>
    <x v="25"/>
    <s v="KTOE"/>
    <x v="14"/>
    <x v="5"/>
    <x v="5"/>
    <n v="10.1488032"/>
  </r>
  <r>
    <x v="0"/>
    <x v="22"/>
    <x v="22"/>
    <s v="KTOE"/>
    <x v="28"/>
    <x v="1"/>
    <x v="2"/>
    <n v="1.3690836"/>
  </r>
  <r>
    <x v="0"/>
    <x v="22"/>
    <x v="22"/>
    <s v="KTOE"/>
    <x v="18"/>
    <x v="5"/>
    <x v="2"/>
    <n v="226.1834964"/>
  </r>
  <r>
    <x v="0"/>
    <x v="22"/>
    <x v="22"/>
    <s v="KTOE"/>
    <x v="32"/>
    <x v="0"/>
    <x v="2"/>
    <n v="0.96715079999999998"/>
  </r>
  <r>
    <x v="0"/>
    <x v="24"/>
    <x v="24"/>
    <s v="KTOE"/>
    <x v="25"/>
    <x v="3"/>
    <x v="2"/>
    <n v="3.3494400000000001E-2"/>
  </r>
  <r>
    <x v="13"/>
    <x v="25"/>
    <x v="25"/>
    <s v="KTOE"/>
    <x v="18"/>
    <x v="5"/>
    <x v="1"/>
    <n v="3.4415496000000001"/>
  </r>
  <r>
    <x v="0"/>
    <x v="22"/>
    <x v="22"/>
    <s v="KTOE"/>
    <x v="18"/>
    <x v="0"/>
    <x v="1"/>
    <n v="211.3789716"/>
  </r>
  <r>
    <x v="0"/>
    <x v="22"/>
    <x v="22"/>
    <s v="KTOE"/>
    <x v="3"/>
    <x v="1"/>
    <x v="1"/>
    <n v="49.684755600000003"/>
  </r>
  <r>
    <x v="0"/>
    <x v="24"/>
    <x v="24"/>
    <s v="KTOE"/>
    <x v="29"/>
    <x v="1"/>
    <x v="1"/>
    <n v="0.41868"/>
  </r>
  <r>
    <x v="12"/>
    <x v="26"/>
    <x v="26"/>
    <s v="KTOE"/>
    <x v="19"/>
    <x v="5"/>
    <x v="3"/>
    <n v="0.1214172"/>
  </r>
  <r>
    <x v="12"/>
    <x v="26"/>
    <x v="26"/>
    <s v="KTOE"/>
    <x v="3"/>
    <x v="2"/>
    <x v="3"/>
    <n v="4.8985560000000001"/>
  </r>
  <r>
    <x v="1"/>
    <x v="23"/>
    <x v="23"/>
    <s v="KTOE"/>
    <x v="14"/>
    <x v="3"/>
    <x v="6"/>
    <n v="1396.3019867999999"/>
  </r>
  <r>
    <x v="1"/>
    <x v="23"/>
    <x v="23"/>
    <s v="KTOE"/>
    <x v="36"/>
    <x v="1"/>
    <x v="6"/>
    <n v="117.1550376"/>
  </r>
  <r>
    <x v="3"/>
    <x v="23"/>
    <x v="23"/>
    <s v="KTOE"/>
    <x v="11"/>
    <x v="3"/>
    <x v="6"/>
    <n v="0.30144959999999998"/>
  </r>
  <r>
    <x v="3"/>
    <x v="23"/>
    <x v="23"/>
    <s v="KTOE"/>
    <x v="13"/>
    <x v="1"/>
    <x v="6"/>
    <n v="3.2322096"/>
  </r>
  <r>
    <x v="8"/>
    <x v="23"/>
    <x v="23"/>
    <s v="KTOE"/>
    <x v="1"/>
    <x v="4"/>
    <x v="6"/>
    <n v="4.1868000000000002E-2"/>
  </r>
  <r>
    <x v="14"/>
    <x v="25"/>
    <x v="25"/>
    <s v="KTOE"/>
    <x v="31"/>
    <x v="3"/>
    <x v="5"/>
    <n v="16.483431599999999"/>
  </r>
  <r>
    <x v="13"/>
    <x v="25"/>
    <x v="25"/>
    <s v="KTOE"/>
    <x v="7"/>
    <x v="4"/>
    <x v="5"/>
    <n v="1.0550736000000001"/>
  </r>
  <r>
    <x v="13"/>
    <x v="25"/>
    <x v="25"/>
    <s v="KTOE"/>
    <x v="31"/>
    <x v="4"/>
    <x v="5"/>
    <n v="5.3549172"/>
  </r>
  <r>
    <x v="13"/>
    <x v="25"/>
    <x v="25"/>
    <s v="KTOE"/>
    <x v="13"/>
    <x v="4"/>
    <x v="5"/>
    <n v="1.4318856"/>
  </r>
  <r>
    <x v="0"/>
    <x v="22"/>
    <x v="22"/>
    <s v="KTOE"/>
    <x v="6"/>
    <x v="4"/>
    <x v="2"/>
    <n v="0.1172304"/>
  </r>
  <r>
    <x v="0"/>
    <x v="22"/>
    <x v="22"/>
    <s v="KTOE"/>
    <x v="9"/>
    <x v="0"/>
    <x v="2"/>
    <n v="7.6660307999999997"/>
  </r>
  <r>
    <x v="0"/>
    <x v="22"/>
    <x v="22"/>
    <s v="KTOE"/>
    <x v="20"/>
    <x v="3"/>
    <x v="2"/>
    <n v="14.4402732"/>
  </r>
  <r>
    <x v="0"/>
    <x v="22"/>
    <x v="22"/>
    <s v="KTOE"/>
    <x v="23"/>
    <x v="0"/>
    <x v="2"/>
    <n v="60.691852799999999"/>
  </r>
  <r>
    <x v="0"/>
    <x v="22"/>
    <x v="22"/>
    <s v="KTOE"/>
    <x v="37"/>
    <x v="5"/>
    <x v="2"/>
    <n v="46.3436892"/>
  </r>
  <r>
    <x v="0"/>
    <x v="24"/>
    <x v="24"/>
    <s v="KTOE"/>
    <x v="30"/>
    <x v="3"/>
    <x v="2"/>
    <n v="0.16747200000000001"/>
  </r>
  <r>
    <x v="0"/>
    <x v="24"/>
    <x v="24"/>
    <s v="KTOE"/>
    <x v="14"/>
    <x v="2"/>
    <x v="2"/>
    <n v="3.6090216000000002"/>
  </r>
  <r>
    <x v="0"/>
    <x v="24"/>
    <x v="24"/>
    <s v="KTOE"/>
    <x v="37"/>
    <x v="0"/>
    <x v="2"/>
    <n v="167.81531759999999"/>
  </r>
  <r>
    <x v="0"/>
    <x v="24"/>
    <x v="24"/>
    <s v="KTOE"/>
    <x v="17"/>
    <x v="1"/>
    <x v="2"/>
    <n v="4.7185236000000002"/>
  </r>
  <r>
    <x v="0"/>
    <x v="24"/>
    <x v="24"/>
    <s v="KTOE"/>
    <x v="8"/>
    <x v="0"/>
    <x v="2"/>
    <n v="0.25958160000000002"/>
  </r>
  <r>
    <x v="9"/>
    <x v="26"/>
    <x v="26"/>
    <s v="KTOE"/>
    <x v="3"/>
    <x v="2"/>
    <x v="1"/>
    <n v="2.0934000000000001E-2"/>
  </r>
  <r>
    <x v="13"/>
    <x v="25"/>
    <x v="25"/>
    <s v="KTOE"/>
    <x v="26"/>
    <x v="3"/>
    <x v="1"/>
    <n v="0.28051559999999998"/>
  </r>
  <r>
    <x v="13"/>
    <x v="25"/>
    <x v="25"/>
    <s v="KTOE"/>
    <x v="11"/>
    <x v="4"/>
    <x v="1"/>
    <n v="32.389084799999999"/>
  </r>
  <r>
    <x v="14"/>
    <x v="25"/>
    <x v="25"/>
    <s v="KTOE"/>
    <x v="31"/>
    <x v="1"/>
    <x v="1"/>
    <n v="15.813543599999999"/>
  </r>
  <r>
    <x v="14"/>
    <x v="25"/>
    <x v="25"/>
    <s v="KTOE"/>
    <x v="11"/>
    <x v="4"/>
    <x v="1"/>
    <n v="53.377513200000003"/>
  </r>
  <r>
    <x v="0"/>
    <x v="22"/>
    <x v="22"/>
    <s v="KTOE"/>
    <x v="9"/>
    <x v="5"/>
    <x v="1"/>
    <n v="6.8705388000000003"/>
  </r>
  <r>
    <x v="0"/>
    <x v="22"/>
    <x v="22"/>
    <s v="KTOE"/>
    <x v="14"/>
    <x v="2"/>
    <x v="1"/>
    <n v="75.429388799999998"/>
  </r>
  <r>
    <x v="0"/>
    <x v="22"/>
    <x v="22"/>
    <s v="KTOE"/>
    <x v="33"/>
    <x v="1"/>
    <x v="1"/>
    <n v="132.71318640000001"/>
  </r>
  <r>
    <x v="0"/>
    <x v="22"/>
    <x v="22"/>
    <s v="KTOE"/>
    <x v="22"/>
    <x v="0"/>
    <x v="1"/>
    <n v="2.8888919999999998"/>
  </r>
  <r>
    <x v="0"/>
    <x v="22"/>
    <x v="22"/>
    <s v="KTOE"/>
    <x v="8"/>
    <x v="1"/>
    <x v="1"/>
    <n v="36.730796400000003"/>
  </r>
  <r>
    <x v="0"/>
    <x v="22"/>
    <x v="22"/>
    <s v="KTOE"/>
    <x v="10"/>
    <x v="1"/>
    <x v="1"/>
    <n v="220.89975480000001"/>
  </r>
  <r>
    <x v="0"/>
    <x v="24"/>
    <x v="24"/>
    <s v="KTOE"/>
    <x v="15"/>
    <x v="1"/>
    <x v="1"/>
    <n v="6.2801999999999997E-2"/>
  </r>
  <r>
    <x v="0"/>
    <x v="24"/>
    <x v="24"/>
    <s v="KTOE"/>
    <x v="20"/>
    <x v="1"/>
    <x v="1"/>
    <n v="0.48148200000000002"/>
  </r>
  <r>
    <x v="12"/>
    <x v="26"/>
    <x v="26"/>
    <s v="KTOE"/>
    <x v="22"/>
    <x v="1"/>
    <x v="3"/>
    <n v="4.7980727999999999"/>
  </r>
  <r>
    <x v="1"/>
    <x v="23"/>
    <x v="23"/>
    <s v="KTOE"/>
    <x v="18"/>
    <x v="2"/>
    <x v="6"/>
    <n v="1709.9184276000001"/>
  </r>
  <r>
    <x v="8"/>
    <x v="23"/>
    <x v="23"/>
    <s v="KTOE"/>
    <x v="16"/>
    <x v="4"/>
    <x v="6"/>
    <n v="4.60548E-2"/>
  </r>
  <r>
    <x v="8"/>
    <x v="23"/>
    <x v="23"/>
    <s v="KTOE"/>
    <x v="3"/>
    <x v="5"/>
    <x v="6"/>
    <n v="0.71594279999999999"/>
  </r>
  <r>
    <x v="3"/>
    <x v="23"/>
    <x v="23"/>
    <s v="KTOE"/>
    <x v="4"/>
    <x v="1"/>
    <x v="6"/>
    <n v="0.14235120000000001"/>
  </r>
  <r>
    <x v="0"/>
    <x v="27"/>
    <x v="27"/>
    <s v="KTOE"/>
    <x v="0"/>
    <x v="4"/>
    <x v="2"/>
    <n v="0.32657039999999998"/>
  </r>
  <r>
    <x v="0"/>
    <x v="27"/>
    <x v="27"/>
    <s v="KTOE"/>
    <x v="2"/>
    <x v="2"/>
    <x v="1"/>
    <n v="18.086976"/>
  </r>
  <r>
    <x v="2"/>
    <x v="28"/>
    <x v="28"/>
    <s v="KTOE"/>
    <x v="6"/>
    <x v="1"/>
    <x v="3"/>
    <n v="0.87922800000000001"/>
  </r>
  <r>
    <x v="1"/>
    <x v="29"/>
    <x v="29"/>
    <s v="KTOE"/>
    <x v="7"/>
    <x v="5"/>
    <x v="6"/>
    <n v="3.3871212000000002"/>
  </r>
  <r>
    <x v="1"/>
    <x v="30"/>
    <x v="30"/>
    <s v="KTOE"/>
    <x v="4"/>
    <x v="0"/>
    <x v="1"/>
    <n v="4.1868000000000002E-2"/>
  </r>
  <r>
    <x v="1"/>
    <x v="30"/>
    <x v="30"/>
    <s v="KTOE"/>
    <x v="11"/>
    <x v="2"/>
    <x v="1"/>
    <n v="1.4821272000000001"/>
  </r>
  <r>
    <x v="1"/>
    <x v="29"/>
    <x v="29"/>
    <s v="KTOE"/>
    <x v="5"/>
    <x v="5"/>
    <x v="1"/>
    <n v="1.7626428000000001"/>
  </r>
  <r>
    <x v="0"/>
    <x v="27"/>
    <x v="27"/>
    <s v="KTOE"/>
    <x v="11"/>
    <x v="1"/>
    <x v="1"/>
    <n v="0.64058040000000005"/>
  </r>
  <r>
    <x v="0"/>
    <x v="28"/>
    <x v="28"/>
    <s v="KTOE"/>
    <x v="13"/>
    <x v="5"/>
    <x v="3"/>
    <n v="1.67472E-2"/>
  </r>
  <r>
    <x v="1"/>
    <x v="29"/>
    <x v="29"/>
    <s v="KTOE"/>
    <x v="13"/>
    <x v="1"/>
    <x v="6"/>
    <n v="3.6215820000000001"/>
  </r>
  <r>
    <x v="1"/>
    <x v="29"/>
    <x v="29"/>
    <s v="KTOE"/>
    <x v="12"/>
    <x v="0"/>
    <x v="6"/>
    <n v="1.5951708"/>
  </r>
  <r>
    <x v="1"/>
    <x v="30"/>
    <x v="30"/>
    <s v="KTOE"/>
    <x v="8"/>
    <x v="2"/>
    <x v="6"/>
    <n v="0.20096639999999999"/>
  </r>
  <r>
    <x v="0"/>
    <x v="27"/>
    <x v="27"/>
    <s v="KTOE"/>
    <x v="11"/>
    <x v="3"/>
    <x v="2"/>
    <n v="0.43542720000000001"/>
  </r>
  <r>
    <x v="0"/>
    <x v="27"/>
    <x v="27"/>
    <s v="KTOE"/>
    <x v="12"/>
    <x v="2"/>
    <x v="2"/>
    <n v="2.0138508000000002"/>
  </r>
  <r>
    <x v="1"/>
    <x v="28"/>
    <x v="28"/>
    <s v="KTOE"/>
    <x v="10"/>
    <x v="4"/>
    <x v="1"/>
    <n v="5.6270591999999997"/>
  </r>
  <r>
    <x v="1"/>
    <x v="29"/>
    <x v="29"/>
    <s v="KTOE"/>
    <x v="12"/>
    <x v="5"/>
    <x v="1"/>
    <n v="1.5951708"/>
  </r>
  <r>
    <x v="1"/>
    <x v="29"/>
    <x v="29"/>
    <s v="KTOE"/>
    <x v="13"/>
    <x v="3"/>
    <x v="1"/>
    <n v="3.9732731999999999"/>
  </r>
  <r>
    <x v="1"/>
    <x v="29"/>
    <x v="29"/>
    <s v="KTOE"/>
    <x v="8"/>
    <x v="1"/>
    <x v="1"/>
    <n v="2.9726279999999998"/>
  </r>
  <r>
    <x v="0"/>
    <x v="27"/>
    <x v="27"/>
    <s v="KTOE"/>
    <x v="12"/>
    <x v="5"/>
    <x v="1"/>
    <n v="3.2196492000000001"/>
  </r>
  <r>
    <x v="0"/>
    <x v="28"/>
    <x v="28"/>
    <s v="KTOE"/>
    <x v="7"/>
    <x v="3"/>
    <x v="3"/>
    <n v="8.3736000000000001E-3"/>
  </r>
  <r>
    <x v="2"/>
    <x v="28"/>
    <x v="28"/>
    <s v="KTOE"/>
    <x v="22"/>
    <x v="0"/>
    <x v="3"/>
    <n v="3.9648995999999999"/>
  </r>
  <r>
    <x v="1"/>
    <x v="29"/>
    <x v="29"/>
    <s v="KTOE"/>
    <x v="29"/>
    <x v="0"/>
    <x v="6"/>
    <n v="0.32238359999999999"/>
  </r>
  <r>
    <x v="1"/>
    <x v="29"/>
    <x v="29"/>
    <s v="KTOE"/>
    <x v="34"/>
    <x v="5"/>
    <x v="6"/>
    <n v="0.16747200000000001"/>
  </r>
  <r>
    <x v="0"/>
    <x v="27"/>
    <x v="27"/>
    <s v="KTOE"/>
    <x v="18"/>
    <x v="0"/>
    <x v="2"/>
    <n v="3.4206156000000001"/>
  </r>
  <r>
    <x v="0"/>
    <x v="27"/>
    <x v="27"/>
    <s v="KTOE"/>
    <x v="27"/>
    <x v="4"/>
    <x v="2"/>
    <n v="0.19259280000000001"/>
  </r>
  <r>
    <x v="0"/>
    <x v="27"/>
    <x v="27"/>
    <s v="KTOE"/>
    <x v="35"/>
    <x v="5"/>
    <x v="2"/>
    <n v="1.2560399999999999E-2"/>
  </r>
  <r>
    <x v="0"/>
    <x v="27"/>
    <x v="27"/>
    <s v="KTOE"/>
    <x v="4"/>
    <x v="3"/>
    <x v="2"/>
    <n v="0.4898556"/>
  </r>
  <r>
    <x v="0"/>
    <x v="27"/>
    <x v="27"/>
    <s v="KTOE"/>
    <x v="28"/>
    <x v="3"/>
    <x v="2"/>
    <n v="0.60289919999999997"/>
  </r>
  <r>
    <x v="0"/>
    <x v="28"/>
    <x v="28"/>
    <s v="KTOE"/>
    <x v="24"/>
    <x v="1"/>
    <x v="1"/>
    <n v="0.10048319999999999"/>
  </r>
  <r>
    <x v="0"/>
    <x v="28"/>
    <x v="28"/>
    <s v="KTOE"/>
    <x v="3"/>
    <x v="3"/>
    <x v="1"/>
    <n v="5.1413903999999997"/>
  </r>
  <r>
    <x v="9"/>
    <x v="28"/>
    <x v="28"/>
    <s v="KTOE"/>
    <x v="22"/>
    <x v="4"/>
    <x v="1"/>
    <n v="0.73268999999999995"/>
  </r>
  <r>
    <x v="1"/>
    <x v="29"/>
    <x v="29"/>
    <s v="KTOE"/>
    <x v="34"/>
    <x v="4"/>
    <x v="1"/>
    <n v="0.20934"/>
  </r>
  <r>
    <x v="1"/>
    <x v="31"/>
    <x v="31"/>
    <s v="KTOE"/>
    <x v="9"/>
    <x v="1"/>
    <x v="3"/>
    <n v="3.1819679999999999"/>
  </r>
  <r>
    <x v="9"/>
    <x v="31"/>
    <x v="31"/>
    <s v="KTOE"/>
    <x v="14"/>
    <x v="3"/>
    <x v="3"/>
    <n v="5.8615199999999999E-2"/>
  </r>
  <r>
    <x v="0"/>
    <x v="28"/>
    <x v="28"/>
    <s v="KTOE"/>
    <x v="23"/>
    <x v="5"/>
    <x v="3"/>
    <n v="67.126964400000006"/>
  </r>
  <r>
    <x v="2"/>
    <x v="28"/>
    <x v="28"/>
    <s v="KTOE"/>
    <x v="23"/>
    <x v="3"/>
    <x v="3"/>
    <n v="0.78293159999999995"/>
  </r>
  <r>
    <x v="0"/>
    <x v="28"/>
    <x v="28"/>
    <s v="KTOE"/>
    <x v="10"/>
    <x v="4"/>
    <x v="3"/>
    <n v="8.7755328000000006"/>
  </r>
  <r>
    <x v="9"/>
    <x v="28"/>
    <x v="28"/>
    <s v="KTOE"/>
    <x v="3"/>
    <x v="2"/>
    <x v="3"/>
    <n v="0.20934"/>
  </r>
  <r>
    <x v="1"/>
    <x v="29"/>
    <x v="29"/>
    <s v="KTOE"/>
    <x v="30"/>
    <x v="1"/>
    <x v="6"/>
    <n v="2.30274"/>
  </r>
  <r>
    <x v="1"/>
    <x v="29"/>
    <x v="29"/>
    <s v="KTOE"/>
    <x v="37"/>
    <x v="2"/>
    <x v="6"/>
    <n v="0.16747200000000001"/>
  </r>
  <r>
    <x v="1"/>
    <x v="30"/>
    <x v="30"/>
    <s v="KTOE"/>
    <x v="37"/>
    <x v="2"/>
    <x v="6"/>
    <n v="4.1868000000000002E-2"/>
  </r>
  <r>
    <x v="1"/>
    <x v="30"/>
    <x v="30"/>
    <s v="KTOE"/>
    <x v="18"/>
    <x v="2"/>
    <x v="6"/>
    <n v="4.1867999999999999"/>
  </r>
  <r>
    <x v="0"/>
    <x v="27"/>
    <x v="27"/>
    <s v="KTOE"/>
    <x v="13"/>
    <x v="2"/>
    <x v="2"/>
    <n v="4.1868000000000001E-3"/>
  </r>
  <r>
    <x v="0"/>
    <x v="27"/>
    <x v="27"/>
    <s v="KTOE"/>
    <x v="30"/>
    <x v="1"/>
    <x v="2"/>
    <n v="1.025766"/>
  </r>
  <r>
    <x v="1"/>
    <x v="31"/>
    <x v="31"/>
    <s v="KTOE"/>
    <x v="14"/>
    <x v="2"/>
    <x v="1"/>
    <n v="2.0808396"/>
  </r>
  <r>
    <x v="1"/>
    <x v="31"/>
    <x v="31"/>
    <s v="KTOE"/>
    <x v="22"/>
    <x v="2"/>
    <x v="1"/>
    <n v="0.439614"/>
  </r>
  <r>
    <x v="1"/>
    <x v="31"/>
    <x v="31"/>
    <s v="KTOE"/>
    <x v="17"/>
    <x v="5"/>
    <x v="1"/>
    <n v="7.95492E-2"/>
  </r>
  <r>
    <x v="1"/>
    <x v="31"/>
    <x v="31"/>
    <s v="KTOE"/>
    <x v="31"/>
    <x v="5"/>
    <x v="1"/>
    <n v="0.49822919999999998"/>
  </r>
  <r>
    <x v="1"/>
    <x v="28"/>
    <x v="28"/>
    <s v="KTOE"/>
    <x v="3"/>
    <x v="3"/>
    <x v="1"/>
    <n v="0.2219004"/>
  </r>
  <r>
    <x v="0"/>
    <x v="28"/>
    <x v="28"/>
    <s v="KTOE"/>
    <x v="22"/>
    <x v="2"/>
    <x v="1"/>
    <n v="41.089255199999997"/>
  </r>
  <r>
    <x v="0"/>
    <x v="28"/>
    <x v="28"/>
    <s v="KTOE"/>
    <x v="10"/>
    <x v="3"/>
    <x v="1"/>
    <n v="9.1983996000000001"/>
  </r>
  <r>
    <x v="1"/>
    <x v="30"/>
    <x v="30"/>
    <s v="KTOE"/>
    <x v="9"/>
    <x v="2"/>
    <x v="1"/>
    <n v="0.60289919999999997"/>
  </r>
  <r>
    <x v="1"/>
    <x v="30"/>
    <x v="30"/>
    <s v="KTOE"/>
    <x v="31"/>
    <x v="1"/>
    <x v="1"/>
    <n v="37.886353200000002"/>
  </r>
  <r>
    <x v="1"/>
    <x v="29"/>
    <x v="29"/>
    <s v="KTOE"/>
    <x v="14"/>
    <x v="1"/>
    <x v="1"/>
    <n v="35.336592000000003"/>
  </r>
  <r>
    <x v="1"/>
    <x v="29"/>
    <x v="29"/>
    <s v="KTOE"/>
    <x v="27"/>
    <x v="5"/>
    <x v="1"/>
    <n v="0.90434879999999995"/>
  </r>
  <r>
    <x v="1"/>
    <x v="29"/>
    <x v="29"/>
    <s v="KTOE"/>
    <x v="32"/>
    <x v="2"/>
    <x v="1"/>
    <n v="0.37681199999999998"/>
  </r>
  <r>
    <x v="1"/>
    <x v="29"/>
    <x v="29"/>
    <s v="KTOE"/>
    <x v="3"/>
    <x v="0"/>
    <x v="1"/>
    <n v="17.094704400000001"/>
  </r>
  <r>
    <x v="1"/>
    <x v="29"/>
    <x v="29"/>
    <s v="KTOE"/>
    <x v="2"/>
    <x v="2"/>
    <x v="1"/>
    <n v="25.4515572"/>
  </r>
  <r>
    <x v="0"/>
    <x v="27"/>
    <x v="27"/>
    <s v="KTOE"/>
    <x v="15"/>
    <x v="5"/>
    <x v="1"/>
    <n v="2.7967824000000001"/>
  </r>
  <r>
    <x v="0"/>
    <x v="27"/>
    <x v="27"/>
    <s v="KTOE"/>
    <x v="33"/>
    <x v="1"/>
    <x v="1"/>
    <n v="88.433589600000005"/>
  </r>
  <r>
    <x v="12"/>
    <x v="31"/>
    <x v="31"/>
    <s v="KTOE"/>
    <x v="14"/>
    <x v="4"/>
    <x v="3"/>
    <n v="115.0407036"/>
  </r>
  <r>
    <x v="2"/>
    <x v="28"/>
    <x v="28"/>
    <s v="KTOE"/>
    <x v="19"/>
    <x v="0"/>
    <x v="3"/>
    <n v="8.3736000000000005E-2"/>
  </r>
  <r>
    <x v="1"/>
    <x v="30"/>
    <x v="30"/>
    <s v="KTOE"/>
    <x v="7"/>
    <x v="1"/>
    <x v="6"/>
    <n v="0.70756920000000001"/>
  </r>
  <r>
    <x v="1"/>
    <x v="29"/>
    <x v="29"/>
    <s v="KTOE"/>
    <x v="0"/>
    <x v="1"/>
    <x v="6"/>
    <n v="1.2644135999999999"/>
  </r>
  <r>
    <x v="1"/>
    <x v="29"/>
    <x v="29"/>
    <s v="KTOE"/>
    <x v="1"/>
    <x v="3"/>
    <x v="6"/>
    <n v="3.6634500000000001"/>
  </r>
  <r>
    <x v="1"/>
    <x v="30"/>
    <x v="30"/>
    <s v="KTOE"/>
    <x v="30"/>
    <x v="2"/>
    <x v="6"/>
    <n v="0.43542720000000001"/>
  </r>
  <r>
    <x v="1"/>
    <x v="30"/>
    <x v="30"/>
    <s v="KTOE"/>
    <x v="0"/>
    <x v="1"/>
    <x v="6"/>
    <n v="8.7922799999999995E-2"/>
  </r>
  <r>
    <x v="0"/>
    <x v="27"/>
    <x v="27"/>
    <s v="KTOE"/>
    <x v="31"/>
    <x v="3"/>
    <x v="2"/>
    <n v="1.0383264000000001"/>
  </r>
  <r>
    <x v="0"/>
    <x v="32"/>
    <x v="32"/>
    <s v="KTOE"/>
    <x v="2"/>
    <x v="4"/>
    <x v="1"/>
    <n v="19.2634668"/>
  </r>
  <r>
    <x v="0"/>
    <x v="32"/>
    <x v="32"/>
    <s v="KTOE"/>
    <x v="2"/>
    <x v="3"/>
    <x v="3"/>
    <n v="33.326928000000002"/>
  </r>
  <r>
    <x v="1"/>
    <x v="32"/>
    <x v="32"/>
    <s v="KTOE"/>
    <x v="5"/>
    <x v="1"/>
    <x v="3"/>
    <n v="18.095349599999999"/>
  </r>
  <r>
    <x v="1"/>
    <x v="33"/>
    <x v="33"/>
    <s v="KTOE"/>
    <x v="5"/>
    <x v="1"/>
    <x v="6"/>
    <n v="12.598081199999999"/>
  </r>
  <r>
    <x v="1"/>
    <x v="33"/>
    <x v="33"/>
    <s v="KTOE"/>
    <x v="11"/>
    <x v="3"/>
    <x v="6"/>
    <n v="2.4325307999999999"/>
  </r>
  <r>
    <x v="1"/>
    <x v="34"/>
    <x v="34"/>
    <s v="KTOE"/>
    <x v="7"/>
    <x v="2"/>
    <x v="1"/>
    <n v="8.3694132000000003"/>
  </r>
  <r>
    <x v="1"/>
    <x v="33"/>
    <x v="33"/>
    <s v="KTOE"/>
    <x v="7"/>
    <x v="5"/>
    <x v="1"/>
    <n v="2.5581347999999999"/>
  </r>
  <r>
    <x v="1"/>
    <x v="33"/>
    <x v="33"/>
    <s v="KTOE"/>
    <x v="11"/>
    <x v="0"/>
    <x v="1"/>
    <n v="2.8805184000000001"/>
  </r>
  <r>
    <x v="1"/>
    <x v="32"/>
    <x v="32"/>
    <s v="KTOE"/>
    <x v="15"/>
    <x v="4"/>
    <x v="3"/>
    <n v="0.74943720000000003"/>
  </r>
  <r>
    <x v="1"/>
    <x v="32"/>
    <x v="32"/>
    <s v="KTOE"/>
    <x v="11"/>
    <x v="5"/>
    <x v="3"/>
    <n v="189.2349864"/>
  </r>
  <r>
    <x v="1"/>
    <x v="32"/>
    <x v="32"/>
    <s v="KTOE"/>
    <x v="12"/>
    <x v="3"/>
    <x v="3"/>
    <n v="89.166279599999996"/>
  </r>
  <r>
    <x v="1"/>
    <x v="32"/>
    <x v="32"/>
    <s v="KTOE"/>
    <x v="8"/>
    <x v="4"/>
    <x v="3"/>
    <n v="1.1639303999999999"/>
  </r>
  <r>
    <x v="1"/>
    <x v="35"/>
    <x v="35"/>
    <s v="KTOE"/>
    <x v="8"/>
    <x v="2"/>
    <x v="6"/>
    <n v="0.64476719999999998"/>
  </r>
  <r>
    <x v="1"/>
    <x v="34"/>
    <x v="34"/>
    <s v="KTOE"/>
    <x v="15"/>
    <x v="0"/>
    <x v="6"/>
    <n v="11.685358799999999"/>
  </r>
  <r>
    <x v="1"/>
    <x v="34"/>
    <x v="34"/>
    <s v="KTOE"/>
    <x v="10"/>
    <x v="2"/>
    <x v="6"/>
    <n v="28.897293600000001"/>
  </r>
  <r>
    <x v="1"/>
    <x v="33"/>
    <x v="33"/>
    <s v="KTOE"/>
    <x v="8"/>
    <x v="4"/>
    <x v="6"/>
    <n v="2.3571683999999999"/>
  </r>
  <r>
    <x v="1"/>
    <x v="33"/>
    <x v="33"/>
    <s v="KTOE"/>
    <x v="10"/>
    <x v="2"/>
    <x v="6"/>
    <n v="0.35169119999999998"/>
  </r>
  <r>
    <x v="1"/>
    <x v="33"/>
    <x v="33"/>
    <s v="KTOE"/>
    <x v="12"/>
    <x v="5"/>
    <x v="6"/>
    <n v="15.3278748"/>
  </r>
  <r>
    <x v="4"/>
    <x v="33"/>
    <x v="33"/>
    <s v="KTOE"/>
    <x v="14"/>
    <x v="3"/>
    <x v="6"/>
    <n v="37.312761600000002"/>
  </r>
  <r>
    <x v="1"/>
    <x v="32"/>
    <x v="32"/>
    <s v="KTOE"/>
    <x v="8"/>
    <x v="0"/>
    <x v="1"/>
    <n v="3.6257687999999999"/>
  </r>
  <r>
    <x v="1"/>
    <x v="35"/>
    <x v="35"/>
    <s v="KTOE"/>
    <x v="8"/>
    <x v="2"/>
    <x v="1"/>
    <n v="0.64476719999999998"/>
  </r>
  <r>
    <x v="1"/>
    <x v="34"/>
    <x v="34"/>
    <s v="KTOE"/>
    <x v="10"/>
    <x v="2"/>
    <x v="1"/>
    <n v="28.897293600000001"/>
  </r>
  <r>
    <x v="1"/>
    <x v="33"/>
    <x v="33"/>
    <s v="KTOE"/>
    <x v="9"/>
    <x v="5"/>
    <x v="1"/>
    <n v="0.34750439999999999"/>
  </r>
  <r>
    <x v="1"/>
    <x v="33"/>
    <x v="33"/>
    <s v="KTOE"/>
    <x v="8"/>
    <x v="4"/>
    <x v="1"/>
    <n v="2.3571683999999999"/>
  </r>
  <r>
    <x v="1"/>
    <x v="33"/>
    <x v="33"/>
    <s v="KTOE"/>
    <x v="10"/>
    <x v="3"/>
    <x v="1"/>
    <n v="0.9587772"/>
  </r>
  <r>
    <x v="0"/>
    <x v="32"/>
    <x v="32"/>
    <s v="KTOE"/>
    <x v="25"/>
    <x v="4"/>
    <x v="3"/>
    <n v="413.84843280000001"/>
  </r>
  <r>
    <x v="1"/>
    <x v="32"/>
    <x v="32"/>
    <s v="KTOE"/>
    <x v="6"/>
    <x v="3"/>
    <x v="3"/>
    <n v="1.821258"/>
  </r>
  <r>
    <x v="15"/>
    <x v="32"/>
    <x v="32"/>
    <s v="KTOE"/>
    <x v="17"/>
    <x v="4"/>
    <x v="3"/>
    <n v="0.18003240000000001"/>
  </r>
  <r>
    <x v="8"/>
    <x v="32"/>
    <x v="32"/>
    <s v="KTOE"/>
    <x v="17"/>
    <x v="1"/>
    <x v="3"/>
    <n v="7.95492E-2"/>
  </r>
  <r>
    <x v="1"/>
    <x v="34"/>
    <x v="34"/>
    <s v="KTOE"/>
    <x v="33"/>
    <x v="1"/>
    <x v="6"/>
    <n v="78.946300800000003"/>
  </r>
  <r>
    <x v="1"/>
    <x v="34"/>
    <x v="34"/>
    <s v="KTOE"/>
    <x v="6"/>
    <x v="1"/>
    <x v="6"/>
    <n v="2.1520152000000001"/>
  </r>
  <r>
    <x v="1"/>
    <x v="34"/>
    <x v="34"/>
    <s v="KTOE"/>
    <x v="20"/>
    <x v="3"/>
    <x v="6"/>
    <n v="17.115638400000002"/>
  </r>
  <r>
    <x v="1"/>
    <x v="34"/>
    <x v="34"/>
    <s v="KTOE"/>
    <x v="21"/>
    <x v="3"/>
    <x v="6"/>
    <n v="0.52753680000000003"/>
  </r>
  <r>
    <x v="1"/>
    <x v="33"/>
    <x v="33"/>
    <s v="KTOE"/>
    <x v="29"/>
    <x v="0"/>
    <x v="6"/>
    <n v="3.9355920000000002"/>
  </r>
  <r>
    <x v="1"/>
    <x v="32"/>
    <x v="32"/>
    <s v="KTOE"/>
    <x v="20"/>
    <x v="2"/>
    <x v="1"/>
    <n v="16.5964752"/>
  </r>
  <r>
    <x v="1"/>
    <x v="32"/>
    <x v="32"/>
    <s v="KTOE"/>
    <x v="6"/>
    <x v="0"/>
    <x v="1"/>
    <n v="2.2273776000000001"/>
  </r>
  <r>
    <x v="1"/>
    <x v="34"/>
    <x v="34"/>
    <s v="KTOE"/>
    <x v="20"/>
    <x v="3"/>
    <x v="1"/>
    <n v="17.115638400000002"/>
  </r>
  <r>
    <x v="1"/>
    <x v="34"/>
    <x v="34"/>
    <s v="KTOE"/>
    <x v="21"/>
    <x v="4"/>
    <x v="1"/>
    <n v="0.52753680000000003"/>
  </r>
  <r>
    <x v="1"/>
    <x v="34"/>
    <x v="34"/>
    <s v="KTOE"/>
    <x v="13"/>
    <x v="1"/>
    <x v="1"/>
    <n v="0.54009720000000006"/>
  </r>
  <r>
    <x v="1"/>
    <x v="33"/>
    <x v="33"/>
    <s v="KTOE"/>
    <x v="20"/>
    <x v="1"/>
    <x v="1"/>
    <n v="24.383923200000002"/>
  </r>
  <r>
    <x v="0"/>
    <x v="32"/>
    <x v="32"/>
    <s v="KTOE"/>
    <x v="33"/>
    <x v="4"/>
    <x v="3"/>
    <n v="52.904404800000002"/>
  </r>
  <r>
    <x v="1"/>
    <x v="32"/>
    <x v="32"/>
    <s v="KTOE"/>
    <x v="14"/>
    <x v="2"/>
    <x v="3"/>
    <n v="967.97141280000005"/>
  </r>
  <r>
    <x v="1"/>
    <x v="32"/>
    <x v="32"/>
    <s v="KTOE"/>
    <x v="27"/>
    <x v="5"/>
    <x v="3"/>
    <n v="23.806144799999998"/>
  </r>
  <r>
    <x v="1"/>
    <x v="32"/>
    <x v="32"/>
    <s v="KTOE"/>
    <x v="37"/>
    <x v="2"/>
    <x v="3"/>
    <n v="0.11304359999999999"/>
  </r>
  <r>
    <x v="1"/>
    <x v="32"/>
    <x v="32"/>
    <s v="KTOE"/>
    <x v="2"/>
    <x v="1"/>
    <x v="3"/>
    <n v="537.29623079999999"/>
  </r>
  <r>
    <x v="13"/>
    <x v="32"/>
    <x v="32"/>
    <s v="KTOE"/>
    <x v="11"/>
    <x v="4"/>
    <x v="3"/>
    <n v="0.58615200000000001"/>
  </r>
  <r>
    <x v="1"/>
    <x v="34"/>
    <x v="34"/>
    <s v="KTOE"/>
    <x v="22"/>
    <x v="1"/>
    <x v="6"/>
    <n v="38.497625999999997"/>
  </r>
  <r>
    <x v="1"/>
    <x v="34"/>
    <x v="34"/>
    <s v="KTOE"/>
    <x v="31"/>
    <x v="1"/>
    <x v="6"/>
    <n v="167.346396"/>
  </r>
  <r>
    <x v="1"/>
    <x v="33"/>
    <x v="33"/>
    <s v="KTOE"/>
    <x v="1"/>
    <x v="0"/>
    <x v="6"/>
    <n v="3.9062844000000001"/>
  </r>
  <r>
    <x v="0"/>
    <x v="32"/>
    <x v="32"/>
    <s v="KTOE"/>
    <x v="9"/>
    <x v="2"/>
    <x v="1"/>
    <n v="138.00111480000001"/>
  </r>
  <r>
    <x v="1"/>
    <x v="32"/>
    <x v="32"/>
    <s v="KTOE"/>
    <x v="27"/>
    <x v="3"/>
    <x v="1"/>
    <n v="26.883442800000001"/>
  </r>
  <r>
    <x v="1"/>
    <x v="32"/>
    <x v="32"/>
    <s v="KTOE"/>
    <x v="26"/>
    <x v="0"/>
    <x v="1"/>
    <n v="488.49907680000001"/>
  </r>
  <r>
    <x v="1"/>
    <x v="32"/>
    <x v="32"/>
    <s v="KTOE"/>
    <x v="32"/>
    <x v="2"/>
    <x v="1"/>
    <n v="1.4486327999999999"/>
  </r>
  <r>
    <x v="1"/>
    <x v="35"/>
    <x v="35"/>
    <s v="KTOE"/>
    <x v="17"/>
    <x v="0"/>
    <x v="1"/>
    <n v="7.0212636000000002"/>
  </r>
  <r>
    <x v="1"/>
    <x v="35"/>
    <x v="35"/>
    <s v="KTOE"/>
    <x v="27"/>
    <x v="3"/>
    <x v="1"/>
    <n v="8.6666760000000007"/>
  </r>
  <r>
    <x v="1"/>
    <x v="35"/>
    <x v="35"/>
    <s v="KTOE"/>
    <x v="22"/>
    <x v="4"/>
    <x v="1"/>
    <n v="0.57777840000000003"/>
  </r>
  <r>
    <x v="1"/>
    <x v="34"/>
    <x v="34"/>
    <s v="KTOE"/>
    <x v="14"/>
    <x v="1"/>
    <x v="1"/>
    <n v="225.1702908"/>
  </r>
  <r>
    <x v="1"/>
    <x v="34"/>
    <x v="34"/>
    <s v="KTOE"/>
    <x v="37"/>
    <x v="0"/>
    <x v="1"/>
    <n v="6.3639359999999998"/>
  </r>
  <r>
    <x v="1"/>
    <x v="34"/>
    <x v="34"/>
    <s v="KTOE"/>
    <x v="36"/>
    <x v="4"/>
    <x v="1"/>
    <n v="17.241242400000001"/>
  </r>
  <r>
    <x v="1"/>
    <x v="34"/>
    <x v="34"/>
    <s v="KTOE"/>
    <x v="31"/>
    <x v="3"/>
    <x v="1"/>
    <n v="115.8822504"/>
  </r>
  <r>
    <x v="1"/>
    <x v="33"/>
    <x v="33"/>
    <s v="KTOE"/>
    <x v="14"/>
    <x v="3"/>
    <x v="1"/>
    <n v="40.641267599999999"/>
  </r>
  <r>
    <x v="1"/>
    <x v="33"/>
    <x v="33"/>
    <s v="KTOE"/>
    <x v="27"/>
    <x v="4"/>
    <x v="1"/>
    <n v="4.1239980000000003"/>
  </r>
  <r>
    <x v="0"/>
    <x v="32"/>
    <x v="32"/>
    <s v="KTOE"/>
    <x v="26"/>
    <x v="1"/>
    <x v="3"/>
    <n v="1.9426752"/>
  </r>
  <r>
    <x v="0"/>
    <x v="36"/>
    <x v="36"/>
    <s v="KTOE"/>
    <x v="0"/>
    <x v="1"/>
    <x v="2"/>
    <n v="47.038697999999997"/>
  </r>
  <r>
    <x v="0"/>
    <x v="36"/>
    <x v="36"/>
    <s v="KTOE"/>
    <x v="1"/>
    <x v="1"/>
    <x v="1"/>
    <n v="61.4077956"/>
  </r>
  <r>
    <x v="0"/>
    <x v="36"/>
    <x v="36"/>
    <s v="KTOE"/>
    <x v="1"/>
    <x v="0"/>
    <x v="0"/>
    <n v="60.017778"/>
  </r>
  <r>
    <x v="0"/>
    <x v="36"/>
    <x v="36"/>
    <s v="KTOE"/>
    <x v="3"/>
    <x v="1"/>
    <x v="1"/>
    <n v="146.16118800000001"/>
  </r>
  <r>
    <x v="1"/>
    <x v="36"/>
    <x v="36"/>
    <s v="KTOE"/>
    <x v="4"/>
    <x v="5"/>
    <x v="1"/>
    <n v="1.5030612000000001"/>
  </r>
  <r>
    <x v="0"/>
    <x v="36"/>
    <x v="36"/>
    <s v="KTOE"/>
    <x v="11"/>
    <x v="1"/>
    <x v="2"/>
    <n v="356.35948200000001"/>
  </r>
  <r>
    <x v="1"/>
    <x v="36"/>
    <x v="36"/>
    <s v="KTOE"/>
    <x v="16"/>
    <x v="2"/>
    <x v="2"/>
    <n v="0.3181968"/>
  </r>
  <r>
    <x v="1"/>
    <x v="36"/>
    <x v="36"/>
    <s v="KTOE"/>
    <x v="15"/>
    <x v="2"/>
    <x v="2"/>
    <n v="0.98389800000000005"/>
  </r>
  <r>
    <x v="1"/>
    <x v="36"/>
    <x v="36"/>
    <s v="KTOE"/>
    <x v="15"/>
    <x v="5"/>
    <x v="1"/>
    <n v="0.90016200000000002"/>
  </r>
  <r>
    <x v="0"/>
    <x v="36"/>
    <x v="36"/>
    <s v="KTOE"/>
    <x v="12"/>
    <x v="0"/>
    <x v="0"/>
    <n v="191.0311236"/>
  </r>
  <r>
    <x v="1"/>
    <x v="36"/>
    <x v="36"/>
    <s v="KTOE"/>
    <x v="12"/>
    <x v="4"/>
    <x v="0"/>
    <n v="0.5149764"/>
  </r>
  <r>
    <x v="0"/>
    <x v="36"/>
    <x v="36"/>
    <s v="KTOE"/>
    <x v="32"/>
    <x v="3"/>
    <x v="2"/>
    <n v="10.2660336"/>
  </r>
  <r>
    <x v="0"/>
    <x v="36"/>
    <x v="36"/>
    <s v="KTOE"/>
    <x v="25"/>
    <x v="1"/>
    <x v="2"/>
    <n v="370.22197679999999"/>
  </r>
  <r>
    <x v="1"/>
    <x v="36"/>
    <x v="36"/>
    <s v="KTOE"/>
    <x v="20"/>
    <x v="2"/>
    <x v="2"/>
    <n v="6.5690891999999996"/>
  </r>
  <r>
    <x v="1"/>
    <x v="36"/>
    <x v="36"/>
    <s v="KTOE"/>
    <x v="34"/>
    <x v="2"/>
    <x v="2"/>
    <n v="2.93076E-2"/>
  </r>
  <r>
    <x v="1"/>
    <x v="36"/>
    <x v="36"/>
    <s v="KTOE"/>
    <x v="13"/>
    <x v="3"/>
    <x v="2"/>
    <n v="4.8022596000000002"/>
  </r>
  <r>
    <x v="0"/>
    <x v="36"/>
    <x v="36"/>
    <s v="KTOE"/>
    <x v="4"/>
    <x v="2"/>
    <x v="1"/>
    <n v="36.106963200000003"/>
  </r>
  <r>
    <x v="0"/>
    <x v="36"/>
    <x v="36"/>
    <s v="KTOE"/>
    <x v="27"/>
    <x v="1"/>
    <x v="1"/>
    <n v="96.823936799999998"/>
  </r>
  <r>
    <x v="1"/>
    <x v="36"/>
    <x v="36"/>
    <s v="KTOE"/>
    <x v="33"/>
    <x v="4"/>
    <x v="1"/>
    <n v="18.836413199999999"/>
  </r>
  <r>
    <x v="0"/>
    <x v="36"/>
    <x v="36"/>
    <s v="KTOE"/>
    <x v="18"/>
    <x v="0"/>
    <x v="0"/>
    <n v="851.00059439999995"/>
  </r>
  <r>
    <x v="0"/>
    <x v="36"/>
    <x v="36"/>
    <s v="KTOE"/>
    <x v="27"/>
    <x v="1"/>
    <x v="0"/>
    <n v="96.823936799999998"/>
  </r>
  <r>
    <x v="0"/>
    <x v="36"/>
    <x v="36"/>
    <s v="KTOE"/>
    <x v="29"/>
    <x v="4"/>
    <x v="0"/>
    <n v="13.138178399999999"/>
  </r>
  <r>
    <x v="0"/>
    <x v="36"/>
    <x v="36"/>
    <s v="KTOE"/>
    <x v="21"/>
    <x v="5"/>
    <x v="0"/>
    <n v="13.762011599999999"/>
  </r>
  <r>
    <x v="0"/>
    <x v="36"/>
    <x v="36"/>
    <s v="KTOE"/>
    <x v="3"/>
    <x v="1"/>
    <x v="0"/>
    <n v="146.16118800000001"/>
  </r>
  <r>
    <x v="0"/>
    <x v="36"/>
    <x v="36"/>
    <s v="KTOE"/>
    <x v="35"/>
    <x v="3"/>
    <x v="0"/>
    <n v="10.4586264"/>
  </r>
  <r>
    <x v="1"/>
    <x v="36"/>
    <x v="36"/>
    <s v="KTOE"/>
    <x v="6"/>
    <x v="5"/>
    <x v="0"/>
    <n v="1.5072479999999999"/>
  </r>
  <r>
    <x v="1"/>
    <x v="36"/>
    <x v="36"/>
    <s v="KTOE"/>
    <x v="33"/>
    <x v="3"/>
    <x v="0"/>
    <n v="57.287984399999999"/>
  </r>
  <r>
    <x v="1"/>
    <x v="36"/>
    <x v="36"/>
    <s v="KTOE"/>
    <x v="21"/>
    <x v="3"/>
    <x v="0"/>
    <n v="4.60548E-2"/>
  </r>
  <r>
    <x v="1"/>
    <x v="36"/>
    <x v="36"/>
    <s v="KTOE"/>
    <x v="13"/>
    <x v="1"/>
    <x v="0"/>
    <n v="8.1851939999999992"/>
  </r>
  <r>
    <x v="0"/>
    <x v="36"/>
    <x v="36"/>
    <s v="KTOE"/>
    <x v="33"/>
    <x v="1"/>
    <x v="2"/>
    <n v="735.29000280000002"/>
  </r>
  <r>
    <x v="0"/>
    <x v="36"/>
    <x v="36"/>
    <s v="KTOE"/>
    <x v="23"/>
    <x v="1"/>
    <x v="2"/>
    <n v="415.74086640000002"/>
  </r>
  <r>
    <x v="0"/>
    <x v="36"/>
    <x v="36"/>
    <s v="KTOE"/>
    <x v="13"/>
    <x v="5"/>
    <x v="2"/>
    <n v="254.95937280000001"/>
  </r>
  <r>
    <x v="1"/>
    <x v="36"/>
    <x v="36"/>
    <s v="KTOE"/>
    <x v="9"/>
    <x v="1"/>
    <x v="2"/>
    <n v="9.8096724000000002"/>
  </r>
  <r>
    <x v="1"/>
    <x v="36"/>
    <x v="36"/>
    <s v="KTOE"/>
    <x v="2"/>
    <x v="0"/>
    <x v="2"/>
    <n v="2.1352679999999999"/>
  </r>
  <r>
    <x v="9"/>
    <x v="36"/>
    <x v="36"/>
    <s v="KTOE"/>
    <x v="14"/>
    <x v="1"/>
    <x v="2"/>
    <n v="2.0934000000000001E-2"/>
  </r>
  <r>
    <x v="0"/>
    <x v="36"/>
    <x v="36"/>
    <s v="KTOE"/>
    <x v="9"/>
    <x v="1"/>
    <x v="1"/>
    <n v="152.4372012"/>
  </r>
  <r>
    <x v="0"/>
    <x v="36"/>
    <x v="36"/>
    <s v="KTOE"/>
    <x v="14"/>
    <x v="5"/>
    <x v="1"/>
    <n v="1507.9974371999999"/>
  </r>
  <r>
    <x v="0"/>
    <x v="36"/>
    <x v="36"/>
    <s v="KTOE"/>
    <x v="23"/>
    <x v="1"/>
    <x v="1"/>
    <n v="415.74086640000002"/>
  </r>
  <r>
    <x v="0"/>
    <x v="36"/>
    <x v="36"/>
    <s v="KTOE"/>
    <x v="37"/>
    <x v="5"/>
    <x v="1"/>
    <n v="218.73099239999999"/>
  </r>
  <r>
    <x v="0"/>
    <x v="36"/>
    <x v="36"/>
    <s v="KTOE"/>
    <x v="8"/>
    <x v="5"/>
    <x v="1"/>
    <n v="86.599771200000006"/>
  </r>
  <r>
    <x v="1"/>
    <x v="36"/>
    <x v="36"/>
    <s v="KTOE"/>
    <x v="37"/>
    <x v="2"/>
    <x v="1"/>
    <n v="4.1868000000000001E-3"/>
  </r>
  <r>
    <x v="1"/>
    <x v="36"/>
    <x v="36"/>
    <s v="KTOE"/>
    <x v="26"/>
    <x v="2"/>
    <x v="1"/>
    <n v="108.8400528"/>
  </r>
  <r>
    <x v="1"/>
    <x v="36"/>
    <x v="36"/>
    <s v="KTOE"/>
    <x v="19"/>
    <x v="3"/>
    <x v="1"/>
    <n v="6.1587828"/>
  </r>
  <r>
    <x v="8"/>
    <x v="36"/>
    <x v="36"/>
    <s v="KTOE"/>
    <x v="11"/>
    <x v="2"/>
    <x v="1"/>
    <n v="5.8615199999999999E-2"/>
  </r>
  <r>
    <x v="0"/>
    <x v="36"/>
    <x v="36"/>
    <s v="KTOE"/>
    <x v="15"/>
    <x v="2"/>
    <x v="0"/>
    <n v="3.4164287999999998"/>
  </r>
  <r>
    <x v="0"/>
    <x v="36"/>
    <x v="36"/>
    <s v="KTOE"/>
    <x v="20"/>
    <x v="4"/>
    <x v="0"/>
    <n v="75.735025199999995"/>
  </r>
  <r>
    <x v="0"/>
    <x v="36"/>
    <x v="36"/>
    <s v="KTOE"/>
    <x v="8"/>
    <x v="1"/>
    <x v="0"/>
    <n v="83.924406000000005"/>
  </r>
  <r>
    <x v="0"/>
    <x v="36"/>
    <x v="36"/>
    <s v="KTOE"/>
    <x v="10"/>
    <x v="3"/>
    <x v="0"/>
    <n v="692.76048839999999"/>
  </r>
  <r>
    <x v="1"/>
    <x v="36"/>
    <x v="36"/>
    <s v="KTOE"/>
    <x v="26"/>
    <x v="5"/>
    <x v="0"/>
    <n v="125.3276712"/>
  </r>
  <r>
    <x v="1"/>
    <x v="36"/>
    <x v="36"/>
    <s v="KTOE"/>
    <x v="19"/>
    <x v="1"/>
    <x v="0"/>
    <n v="6.5900232000000001"/>
  </r>
  <r>
    <x v="1"/>
    <x v="36"/>
    <x v="36"/>
    <s v="KTOE"/>
    <x v="24"/>
    <x v="4"/>
    <x v="0"/>
    <n v="0.25958160000000002"/>
  </r>
  <r>
    <x v="1"/>
    <x v="36"/>
    <x v="36"/>
    <s v="KTOE"/>
    <x v="32"/>
    <x v="0"/>
    <x v="0"/>
    <n v="1.2560399999999999E-2"/>
  </r>
  <r>
    <x v="1"/>
    <x v="36"/>
    <x v="36"/>
    <s v="KTOE"/>
    <x v="28"/>
    <x v="1"/>
    <x v="2"/>
    <n v="27.938516400000001"/>
  </r>
  <r>
    <x v="1"/>
    <x v="36"/>
    <x v="36"/>
    <s v="KTOE"/>
    <x v="23"/>
    <x v="3"/>
    <x v="2"/>
    <n v="7.4190095999999999"/>
  </r>
  <r>
    <x v="1"/>
    <x v="36"/>
    <x v="36"/>
    <s v="KTOE"/>
    <x v="25"/>
    <x v="3"/>
    <x v="2"/>
    <n v="69.542748000000003"/>
  </r>
  <r>
    <x v="8"/>
    <x v="36"/>
    <x v="36"/>
    <s v="KTOE"/>
    <x v="3"/>
    <x v="3"/>
    <x v="2"/>
    <n v="3.7681199999999998E-2"/>
  </r>
  <r>
    <x v="0"/>
    <x v="36"/>
    <x v="36"/>
    <s v="KTOE"/>
    <x v="36"/>
    <x v="2"/>
    <x v="1"/>
    <n v="3.6676367999999999"/>
  </r>
  <r>
    <x v="0"/>
    <x v="36"/>
    <x v="36"/>
    <s v="KTOE"/>
    <x v="34"/>
    <x v="1"/>
    <x v="1"/>
    <n v="0.38099880000000003"/>
  </r>
  <r>
    <x v="0"/>
    <x v="36"/>
    <x v="36"/>
    <s v="KTOE"/>
    <x v="5"/>
    <x v="4"/>
    <x v="1"/>
    <n v="504.47590559999998"/>
  </r>
  <r>
    <x v="1"/>
    <x v="36"/>
    <x v="36"/>
    <s v="KTOE"/>
    <x v="28"/>
    <x v="5"/>
    <x v="1"/>
    <n v="26.519191200000002"/>
  </r>
  <r>
    <x v="1"/>
    <x v="36"/>
    <x v="36"/>
    <s v="KTOE"/>
    <x v="16"/>
    <x v="0"/>
    <x v="1"/>
    <n v="4.0737563999999997"/>
  </r>
  <r>
    <x v="1"/>
    <x v="36"/>
    <x v="36"/>
    <s v="KTOE"/>
    <x v="30"/>
    <x v="4"/>
    <x v="1"/>
    <n v="24.287626800000002"/>
  </r>
  <r>
    <x v="1"/>
    <x v="36"/>
    <x v="36"/>
    <s v="KTOE"/>
    <x v="18"/>
    <x v="0"/>
    <x v="1"/>
    <n v="17.618054399999998"/>
  </r>
  <r>
    <x v="1"/>
    <x v="36"/>
    <x v="36"/>
    <s v="KTOE"/>
    <x v="25"/>
    <x v="4"/>
    <x v="1"/>
    <n v="49.982018400000001"/>
  </r>
  <r>
    <x v="0"/>
    <x v="36"/>
    <x v="36"/>
    <s v="KTOE"/>
    <x v="31"/>
    <x v="3"/>
    <x v="0"/>
    <n v="134.30835719999999"/>
  </r>
  <r>
    <x v="1"/>
    <x v="36"/>
    <x v="36"/>
    <s v="KTOE"/>
    <x v="10"/>
    <x v="1"/>
    <x v="0"/>
    <n v="15.034798800000001"/>
  </r>
  <r>
    <x v="1"/>
    <x v="37"/>
    <x v="37"/>
    <s v="KTOE"/>
    <x v="4"/>
    <x v="3"/>
    <x v="3"/>
    <n v="5.7694103999999999"/>
  </r>
  <r>
    <x v="3"/>
    <x v="38"/>
    <x v="38"/>
    <s v="KTOE"/>
    <x v="3"/>
    <x v="4"/>
    <x v="9"/>
    <n v="1.7124012"/>
  </r>
  <r>
    <x v="1"/>
    <x v="37"/>
    <x v="37"/>
    <s v="KTOE"/>
    <x v="16"/>
    <x v="1"/>
    <x v="1"/>
    <n v="13.08375"/>
  </r>
  <r>
    <x v="1"/>
    <x v="37"/>
    <x v="37"/>
    <s v="KTOE"/>
    <x v="8"/>
    <x v="0"/>
    <x v="1"/>
    <n v="0.35169119999999998"/>
  </r>
  <r>
    <x v="9"/>
    <x v="38"/>
    <x v="38"/>
    <s v="KTOE"/>
    <x v="19"/>
    <x v="3"/>
    <x v="1"/>
    <n v="4.1868000000000001E-3"/>
  </r>
  <r>
    <x v="6"/>
    <x v="38"/>
    <x v="38"/>
    <s v="KTOE"/>
    <x v="9"/>
    <x v="3"/>
    <x v="1"/>
    <n v="3.5964611999999998"/>
  </r>
  <r>
    <x v="6"/>
    <x v="38"/>
    <x v="38"/>
    <s v="KTOE"/>
    <x v="9"/>
    <x v="2"/>
    <x v="0"/>
    <n v="3.5797140000000001"/>
  </r>
  <r>
    <x v="8"/>
    <x v="38"/>
    <x v="38"/>
    <s v="KTOE"/>
    <x v="11"/>
    <x v="3"/>
    <x v="9"/>
    <n v="4.6180403999999999"/>
  </r>
  <r>
    <x v="8"/>
    <x v="38"/>
    <x v="38"/>
    <s v="KTOE"/>
    <x v="13"/>
    <x v="1"/>
    <x v="1"/>
    <n v="0.10048319999999999"/>
  </r>
  <r>
    <x v="0"/>
    <x v="37"/>
    <x v="37"/>
    <s v="KTOE"/>
    <x v="33"/>
    <x v="3"/>
    <x v="3"/>
    <n v="47.4490044"/>
  </r>
  <r>
    <x v="1"/>
    <x v="37"/>
    <x v="37"/>
    <s v="KTOE"/>
    <x v="9"/>
    <x v="4"/>
    <x v="3"/>
    <n v="0.69082200000000005"/>
  </r>
  <r>
    <x v="1"/>
    <x v="37"/>
    <x v="37"/>
    <s v="KTOE"/>
    <x v="19"/>
    <x v="4"/>
    <x v="3"/>
    <n v="0.40193279999999998"/>
  </r>
  <r>
    <x v="1"/>
    <x v="37"/>
    <x v="37"/>
    <s v="KTOE"/>
    <x v="32"/>
    <x v="3"/>
    <x v="3"/>
    <n v="3.4666703999999999"/>
  </r>
  <r>
    <x v="8"/>
    <x v="38"/>
    <x v="38"/>
    <s v="KTOE"/>
    <x v="1"/>
    <x v="3"/>
    <x v="9"/>
    <n v="0.1088568"/>
  </r>
  <r>
    <x v="13"/>
    <x v="38"/>
    <x v="38"/>
    <s v="KTOE"/>
    <x v="9"/>
    <x v="1"/>
    <x v="9"/>
    <n v="1.7458956000000001"/>
  </r>
  <r>
    <x v="3"/>
    <x v="38"/>
    <x v="38"/>
    <s v="KTOE"/>
    <x v="11"/>
    <x v="4"/>
    <x v="9"/>
    <n v="2.5120799999999999E-2"/>
  </r>
  <r>
    <x v="1"/>
    <x v="37"/>
    <x v="37"/>
    <s v="KTOE"/>
    <x v="9"/>
    <x v="4"/>
    <x v="1"/>
    <n v="0.69082200000000005"/>
  </r>
  <r>
    <x v="1"/>
    <x v="37"/>
    <x v="37"/>
    <s v="KTOE"/>
    <x v="14"/>
    <x v="0"/>
    <x v="1"/>
    <n v="45.858020400000001"/>
  </r>
  <r>
    <x v="1"/>
    <x v="37"/>
    <x v="37"/>
    <s v="KTOE"/>
    <x v="27"/>
    <x v="2"/>
    <x v="1"/>
    <n v="2.93076E-2"/>
  </r>
  <r>
    <x v="1"/>
    <x v="37"/>
    <x v="37"/>
    <s v="KTOE"/>
    <x v="36"/>
    <x v="4"/>
    <x v="1"/>
    <n v="0.56103119999999995"/>
  </r>
  <r>
    <x v="1"/>
    <x v="37"/>
    <x v="37"/>
    <s v="KTOE"/>
    <x v="22"/>
    <x v="0"/>
    <x v="1"/>
    <n v="1.7458956000000001"/>
  </r>
  <r>
    <x v="1"/>
    <x v="37"/>
    <x v="37"/>
    <s v="KTOE"/>
    <x v="31"/>
    <x v="2"/>
    <x v="1"/>
    <n v="1.0843811999999999"/>
  </r>
  <r>
    <x v="6"/>
    <x v="38"/>
    <x v="38"/>
    <s v="KTOE"/>
    <x v="11"/>
    <x v="5"/>
    <x v="1"/>
    <n v="1.2560399999999999E-2"/>
  </r>
  <r>
    <x v="8"/>
    <x v="38"/>
    <x v="38"/>
    <s v="KTOE"/>
    <x v="14"/>
    <x v="2"/>
    <x v="1"/>
    <n v="0.4438008"/>
  </r>
  <r>
    <x v="8"/>
    <x v="38"/>
    <x v="38"/>
    <s v="KTOE"/>
    <x v="11"/>
    <x v="2"/>
    <x v="1"/>
    <n v="5.6563667999999998"/>
  </r>
  <r>
    <x v="13"/>
    <x v="38"/>
    <x v="38"/>
    <s v="KTOE"/>
    <x v="9"/>
    <x v="2"/>
    <x v="0"/>
    <n v="2.2524983999999999"/>
  </r>
  <r>
    <x v="13"/>
    <x v="38"/>
    <x v="38"/>
    <s v="KTOE"/>
    <x v="26"/>
    <x v="2"/>
    <x v="0"/>
    <n v="6.6988800000000001E-2"/>
  </r>
  <r>
    <x v="13"/>
    <x v="38"/>
    <x v="38"/>
    <s v="KTOE"/>
    <x v="11"/>
    <x v="4"/>
    <x v="0"/>
    <n v="0.85410719999999996"/>
  </r>
  <r>
    <x v="1"/>
    <x v="37"/>
    <x v="37"/>
    <s v="KTOE"/>
    <x v="3"/>
    <x v="4"/>
    <x v="3"/>
    <n v="0.26376840000000001"/>
  </r>
  <r>
    <x v="13"/>
    <x v="38"/>
    <x v="38"/>
    <s v="KTOE"/>
    <x v="1"/>
    <x v="4"/>
    <x v="9"/>
    <n v="0.82479959999999997"/>
  </r>
  <r>
    <x v="8"/>
    <x v="38"/>
    <x v="38"/>
    <s v="KTOE"/>
    <x v="16"/>
    <x v="0"/>
    <x v="9"/>
    <n v="0.10048319999999999"/>
  </r>
  <r>
    <x v="1"/>
    <x v="37"/>
    <x v="37"/>
    <s v="KTOE"/>
    <x v="7"/>
    <x v="4"/>
    <x v="1"/>
    <n v="0.15072479999999999"/>
  </r>
  <r>
    <x v="1"/>
    <x v="37"/>
    <x v="37"/>
    <s v="KTOE"/>
    <x v="35"/>
    <x v="3"/>
    <x v="1"/>
    <n v="1.0801944000000001"/>
  </r>
  <r>
    <x v="8"/>
    <x v="37"/>
    <x v="37"/>
    <s v="KTOE"/>
    <x v="3"/>
    <x v="1"/>
    <x v="1"/>
    <n v="0.31401000000000001"/>
  </r>
  <r>
    <x v="3"/>
    <x v="38"/>
    <x v="38"/>
    <s v="KTOE"/>
    <x v="14"/>
    <x v="3"/>
    <x v="1"/>
    <n v="2.0934000000000001E-2"/>
  </r>
  <r>
    <x v="8"/>
    <x v="38"/>
    <x v="38"/>
    <s v="KTOE"/>
    <x v="9"/>
    <x v="4"/>
    <x v="1"/>
    <n v="4.8064463999999996"/>
  </r>
  <r>
    <x v="3"/>
    <x v="38"/>
    <x v="38"/>
    <s v="KTOE"/>
    <x v="14"/>
    <x v="2"/>
    <x v="0"/>
    <n v="2.5120799999999999E-2"/>
  </r>
  <r>
    <x v="8"/>
    <x v="38"/>
    <x v="38"/>
    <s v="KTOE"/>
    <x v="16"/>
    <x v="4"/>
    <x v="0"/>
    <n v="3.7681199999999998E-2"/>
  </r>
  <r>
    <x v="13"/>
    <x v="38"/>
    <x v="38"/>
    <s v="KTOE"/>
    <x v="3"/>
    <x v="5"/>
    <x v="0"/>
    <n v="10.462813199999999"/>
  </r>
  <r>
    <x v="3"/>
    <x v="38"/>
    <x v="38"/>
    <s v="KTOE"/>
    <x v="3"/>
    <x v="4"/>
    <x v="1"/>
    <n v="1.7124012"/>
  </r>
  <r>
    <x v="1"/>
    <x v="37"/>
    <x v="37"/>
    <s v="KTOE"/>
    <x v="16"/>
    <x v="1"/>
    <x v="3"/>
    <n v="13.08375"/>
  </r>
  <r>
    <x v="1"/>
    <x v="37"/>
    <x v="37"/>
    <s v="KTOE"/>
    <x v="8"/>
    <x v="5"/>
    <x v="3"/>
    <n v="0.80386559999999996"/>
  </r>
  <r>
    <x v="1"/>
    <x v="37"/>
    <x v="37"/>
    <s v="KTOE"/>
    <x v="12"/>
    <x v="0"/>
    <x v="3"/>
    <n v="0.77874480000000001"/>
  </r>
  <r>
    <x v="6"/>
    <x v="38"/>
    <x v="38"/>
    <s v="KTOE"/>
    <x v="9"/>
    <x v="0"/>
    <x v="9"/>
    <n v="3.4080552000000002"/>
  </r>
  <r>
    <x v="0"/>
    <x v="37"/>
    <x v="37"/>
    <s v="KTOE"/>
    <x v="3"/>
    <x v="4"/>
    <x v="3"/>
    <n v="257.4337716"/>
  </r>
  <r>
    <x v="1"/>
    <x v="37"/>
    <x v="37"/>
    <s v="KTOE"/>
    <x v="29"/>
    <x v="0"/>
    <x v="3"/>
    <n v="2.5120799999999999E-2"/>
  </r>
  <r>
    <x v="8"/>
    <x v="38"/>
    <x v="38"/>
    <s v="KTOE"/>
    <x v="6"/>
    <x v="2"/>
    <x v="9"/>
    <n v="5.4428400000000002E-2"/>
  </r>
  <r>
    <x v="1"/>
    <x v="37"/>
    <x v="37"/>
    <s v="KTOE"/>
    <x v="29"/>
    <x v="5"/>
    <x v="1"/>
    <n v="5.4428400000000002E-2"/>
  </r>
  <r>
    <x v="1"/>
    <x v="37"/>
    <x v="37"/>
    <s v="KTOE"/>
    <x v="13"/>
    <x v="1"/>
    <x v="1"/>
    <n v="3.6760104"/>
  </r>
  <r>
    <x v="8"/>
    <x v="38"/>
    <x v="38"/>
    <s v="KTOE"/>
    <x v="6"/>
    <x v="1"/>
    <x v="1"/>
    <n v="4.60548E-2"/>
  </r>
  <r>
    <x v="8"/>
    <x v="38"/>
    <x v="38"/>
    <s v="KTOE"/>
    <x v="13"/>
    <x v="0"/>
    <x v="0"/>
    <n v="3.3494400000000001E-2"/>
  </r>
  <r>
    <x v="0"/>
    <x v="37"/>
    <x v="37"/>
    <s v="KTOE"/>
    <x v="14"/>
    <x v="0"/>
    <x v="3"/>
    <n v="59.578164000000001"/>
  </r>
  <r>
    <x v="1"/>
    <x v="37"/>
    <x v="37"/>
    <s v="KTOE"/>
    <x v="36"/>
    <x v="3"/>
    <x v="3"/>
    <n v="0.42705359999999998"/>
  </r>
  <r>
    <x v="1"/>
    <x v="37"/>
    <x v="37"/>
    <s v="KTOE"/>
    <x v="37"/>
    <x v="2"/>
    <x v="3"/>
    <n v="2.8595844000000001"/>
  </r>
  <r>
    <x v="1"/>
    <x v="37"/>
    <x v="37"/>
    <s v="KTOE"/>
    <x v="31"/>
    <x v="5"/>
    <x v="3"/>
    <n v="3.3117587999999998"/>
  </r>
  <r>
    <x v="1"/>
    <x v="37"/>
    <x v="37"/>
    <s v="KTOE"/>
    <x v="1"/>
    <x v="3"/>
    <x v="3"/>
    <n v="7.5027455999999999"/>
  </r>
  <r>
    <x v="8"/>
    <x v="38"/>
    <x v="38"/>
    <s v="KTOE"/>
    <x v="0"/>
    <x v="1"/>
    <x v="9"/>
    <n v="7.5362399999999996E-2"/>
  </r>
  <r>
    <x v="13"/>
    <x v="38"/>
    <x v="38"/>
    <s v="KTOE"/>
    <x v="26"/>
    <x v="1"/>
    <x v="9"/>
    <n v="0.18003240000000001"/>
  </r>
  <r>
    <x v="13"/>
    <x v="38"/>
    <x v="38"/>
    <s v="KTOE"/>
    <x v="11"/>
    <x v="3"/>
    <x v="9"/>
    <n v="0.65314079999999997"/>
  </r>
  <r>
    <x v="9"/>
    <x v="38"/>
    <x v="38"/>
    <s v="KTOE"/>
    <x v="14"/>
    <x v="1"/>
    <x v="9"/>
    <n v="4.7059632000000002"/>
  </r>
  <r>
    <x v="9"/>
    <x v="38"/>
    <x v="38"/>
    <s v="KTOE"/>
    <x v="19"/>
    <x v="4"/>
    <x v="9"/>
    <n v="4.1868000000000001E-3"/>
  </r>
  <r>
    <x v="0"/>
    <x v="37"/>
    <x v="37"/>
    <s v="KTOE"/>
    <x v="14"/>
    <x v="5"/>
    <x v="1"/>
    <n v="60.231304799999997"/>
  </r>
  <r>
    <x v="1"/>
    <x v="37"/>
    <x v="37"/>
    <s v="KTOE"/>
    <x v="37"/>
    <x v="2"/>
    <x v="1"/>
    <n v="2.8595844000000001"/>
  </r>
  <r>
    <x v="3"/>
    <x v="38"/>
    <x v="38"/>
    <s v="KTOE"/>
    <x v="26"/>
    <x v="5"/>
    <x v="1"/>
    <n v="0.88760159999999999"/>
  </r>
  <r>
    <x v="8"/>
    <x v="38"/>
    <x v="38"/>
    <s v="KTOE"/>
    <x v="0"/>
    <x v="4"/>
    <x v="1"/>
    <n v="9.21096E-2"/>
  </r>
  <r>
    <x v="13"/>
    <x v="38"/>
    <x v="38"/>
    <s v="KTOE"/>
    <x v="26"/>
    <x v="3"/>
    <x v="1"/>
    <n v="0.13816439999999999"/>
  </r>
  <r>
    <x v="3"/>
    <x v="38"/>
    <x v="38"/>
    <s v="KTOE"/>
    <x v="11"/>
    <x v="1"/>
    <x v="0"/>
    <n v="4.60548E-2"/>
  </r>
  <r>
    <x v="0"/>
    <x v="39"/>
    <x v="39"/>
    <s v="KTOE"/>
    <x v="2"/>
    <x v="3"/>
    <x v="2"/>
    <n v="3.0354299999999999"/>
  </r>
  <r>
    <x v="0"/>
    <x v="40"/>
    <x v="40"/>
    <s v="KTOE"/>
    <x v="5"/>
    <x v="2"/>
    <x v="6"/>
    <n v="358.85481479999999"/>
  </r>
  <r>
    <x v="1"/>
    <x v="41"/>
    <x v="41"/>
    <s v="KTOE"/>
    <x v="4"/>
    <x v="2"/>
    <x v="6"/>
    <n v="1.1639303999999999"/>
  </r>
  <r>
    <x v="1"/>
    <x v="41"/>
    <x v="41"/>
    <s v="KTOE"/>
    <x v="5"/>
    <x v="4"/>
    <x v="1"/>
    <n v="2.0808396"/>
  </r>
  <r>
    <x v="1"/>
    <x v="41"/>
    <x v="41"/>
    <s v="KTOE"/>
    <x v="13"/>
    <x v="3"/>
    <x v="6"/>
    <n v="0.39774599999999999"/>
  </r>
  <r>
    <x v="0"/>
    <x v="39"/>
    <x v="39"/>
    <s v="KTOE"/>
    <x v="11"/>
    <x v="3"/>
    <x v="2"/>
    <n v="5.7317292000000002"/>
  </r>
  <r>
    <x v="0"/>
    <x v="39"/>
    <x v="39"/>
    <s v="KTOE"/>
    <x v="12"/>
    <x v="2"/>
    <x v="2"/>
    <n v="1.2853475999999999"/>
  </r>
  <r>
    <x v="1"/>
    <x v="40"/>
    <x v="40"/>
    <s v="KTOE"/>
    <x v="8"/>
    <x v="1"/>
    <x v="1"/>
    <n v="3.0354299999999999"/>
  </r>
  <r>
    <x v="0"/>
    <x v="40"/>
    <x v="40"/>
    <s v="KTOE"/>
    <x v="18"/>
    <x v="4"/>
    <x v="6"/>
    <n v="1.3858307999999999"/>
  </r>
  <r>
    <x v="0"/>
    <x v="40"/>
    <x v="40"/>
    <s v="KTOE"/>
    <x v="25"/>
    <x v="3"/>
    <x v="6"/>
    <n v="121.7563308"/>
  </r>
  <r>
    <x v="0"/>
    <x v="39"/>
    <x v="39"/>
    <s v="KTOE"/>
    <x v="7"/>
    <x v="1"/>
    <x v="2"/>
    <n v="8.2312487999999995"/>
  </r>
  <r>
    <x v="0"/>
    <x v="39"/>
    <x v="39"/>
    <s v="KTOE"/>
    <x v="18"/>
    <x v="2"/>
    <x v="2"/>
    <n v="13.736890799999999"/>
  </r>
  <r>
    <x v="0"/>
    <x v="39"/>
    <x v="39"/>
    <s v="KTOE"/>
    <x v="27"/>
    <x v="3"/>
    <x v="2"/>
    <n v="0.28888920000000001"/>
  </r>
  <r>
    <x v="0"/>
    <x v="40"/>
    <x v="40"/>
    <s v="KTOE"/>
    <x v="7"/>
    <x v="0"/>
    <x v="1"/>
    <n v="3.3996816000000001"/>
  </r>
  <r>
    <x v="0"/>
    <x v="40"/>
    <x v="40"/>
    <s v="KTOE"/>
    <x v="18"/>
    <x v="0"/>
    <x v="1"/>
    <n v="1.1346228"/>
  </r>
  <r>
    <x v="0"/>
    <x v="40"/>
    <x v="40"/>
    <s v="KTOE"/>
    <x v="3"/>
    <x v="1"/>
    <x v="1"/>
    <n v="37.677013199999998"/>
  </r>
  <r>
    <x v="0"/>
    <x v="39"/>
    <x v="39"/>
    <s v="KTOE"/>
    <x v="28"/>
    <x v="4"/>
    <x v="1"/>
    <n v="5.2460604000000002"/>
  </r>
  <r>
    <x v="0"/>
    <x v="39"/>
    <x v="39"/>
    <s v="KTOE"/>
    <x v="18"/>
    <x v="3"/>
    <x v="1"/>
    <n v="14.879887200000001"/>
  </r>
  <r>
    <x v="0"/>
    <x v="39"/>
    <x v="39"/>
    <s v="KTOE"/>
    <x v="17"/>
    <x v="4"/>
    <x v="1"/>
    <n v="1.2937212"/>
  </r>
  <r>
    <x v="0"/>
    <x v="42"/>
    <x v="42"/>
    <s v="KTOE"/>
    <x v="28"/>
    <x v="4"/>
    <x v="1"/>
    <n v="3.7429991999999999"/>
  </r>
  <r>
    <x v="1"/>
    <x v="40"/>
    <x v="40"/>
    <s v="KTOE"/>
    <x v="18"/>
    <x v="4"/>
    <x v="6"/>
    <n v="1.4695668"/>
  </r>
  <r>
    <x v="1"/>
    <x v="41"/>
    <x v="41"/>
    <s v="KTOE"/>
    <x v="2"/>
    <x v="3"/>
    <x v="6"/>
    <n v="21.478283999999999"/>
  </r>
  <r>
    <x v="1"/>
    <x v="41"/>
    <x v="41"/>
    <s v="KTOE"/>
    <x v="3"/>
    <x v="1"/>
    <x v="6"/>
    <n v="1.8798732"/>
  </r>
  <r>
    <x v="0"/>
    <x v="39"/>
    <x v="39"/>
    <s v="KTOE"/>
    <x v="16"/>
    <x v="4"/>
    <x v="2"/>
    <n v="1.2560399999999999E-2"/>
  </r>
  <r>
    <x v="0"/>
    <x v="39"/>
    <x v="39"/>
    <s v="KTOE"/>
    <x v="28"/>
    <x v="5"/>
    <x v="2"/>
    <n v="8.6373683999999997"/>
  </r>
  <r>
    <x v="0"/>
    <x v="39"/>
    <x v="39"/>
    <s v="KTOE"/>
    <x v="6"/>
    <x v="1"/>
    <x v="2"/>
    <n v="0.30144959999999998"/>
  </r>
  <r>
    <x v="0"/>
    <x v="39"/>
    <x v="39"/>
    <s v="KTOE"/>
    <x v="13"/>
    <x v="0"/>
    <x v="2"/>
    <n v="1.1429963999999999"/>
  </r>
  <r>
    <x v="1"/>
    <x v="42"/>
    <x v="42"/>
    <s v="KTOE"/>
    <x v="26"/>
    <x v="0"/>
    <x v="2"/>
    <n v="22.709203200000001"/>
  </r>
  <r>
    <x v="0"/>
    <x v="40"/>
    <x v="40"/>
    <s v="KTOE"/>
    <x v="8"/>
    <x v="0"/>
    <x v="1"/>
    <n v="1.5658631999999999"/>
  </r>
  <r>
    <x v="1"/>
    <x v="41"/>
    <x v="41"/>
    <s v="KTOE"/>
    <x v="14"/>
    <x v="5"/>
    <x v="1"/>
    <n v="2.5665084"/>
  </r>
  <r>
    <x v="1"/>
    <x v="41"/>
    <x v="41"/>
    <s v="KTOE"/>
    <x v="9"/>
    <x v="1"/>
    <x v="1"/>
    <n v="6.6695723999999998"/>
  </r>
  <r>
    <x v="1"/>
    <x v="41"/>
    <x v="41"/>
    <s v="KTOE"/>
    <x v="26"/>
    <x v="2"/>
    <x v="1"/>
    <n v="13.9587912"/>
  </r>
  <r>
    <x v="1"/>
    <x v="41"/>
    <x v="41"/>
    <s v="KTOE"/>
    <x v="1"/>
    <x v="5"/>
    <x v="1"/>
    <n v="0.33494400000000002"/>
  </r>
  <r>
    <x v="0"/>
    <x v="39"/>
    <x v="39"/>
    <s v="KTOE"/>
    <x v="6"/>
    <x v="1"/>
    <x v="1"/>
    <n v="0.30144959999999998"/>
  </r>
  <r>
    <x v="0"/>
    <x v="39"/>
    <x v="39"/>
    <s v="KTOE"/>
    <x v="20"/>
    <x v="4"/>
    <x v="1"/>
    <n v="2.344608"/>
  </r>
  <r>
    <x v="0"/>
    <x v="39"/>
    <x v="39"/>
    <s v="KTOE"/>
    <x v="37"/>
    <x v="2"/>
    <x v="1"/>
    <n v="2.0934000000000001E-2"/>
  </r>
  <r>
    <x v="0"/>
    <x v="39"/>
    <x v="39"/>
    <s v="KTOE"/>
    <x v="26"/>
    <x v="2"/>
    <x v="1"/>
    <n v="21.248010000000001"/>
  </r>
  <r>
    <x v="0"/>
    <x v="39"/>
    <x v="39"/>
    <s v="KTOE"/>
    <x v="22"/>
    <x v="2"/>
    <x v="1"/>
    <n v="2.4450911999999998"/>
  </r>
  <r>
    <x v="0"/>
    <x v="39"/>
    <x v="39"/>
    <s v="KTOE"/>
    <x v="8"/>
    <x v="0"/>
    <x v="1"/>
    <n v="3.7681199999999998E-2"/>
  </r>
  <r>
    <x v="1"/>
    <x v="42"/>
    <x v="42"/>
    <s v="KTOE"/>
    <x v="36"/>
    <x v="3"/>
    <x v="1"/>
    <n v="8.3736000000000001E-3"/>
  </r>
  <r>
    <x v="1"/>
    <x v="40"/>
    <x v="40"/>
    <s v="KTOE"/>
    <x v="28"/>
    <x v="5"/>
    <x v="6"/>
    <n v="24.5890764"/>
  </r>
  <r>
    <x v="1"/>
    <x v="40"/>
    <x v="40"/>
    <s v="KTOE"/>
    <x v="23"/>
    <x v="0"/>
    <x v="6"/>
    <n v="37.178784"/>
  </r>
  <r>
    <x v="1"/>
    <x v="41"/>
    <x v="41"/>
    <s v="KTOE"/>
    <x v="28"/>
    <x v="4"/>
    <x v="6"/>
    <n v="6.2383319999999998"/>
  </r>
  <r>
    <x v="1"/>
    <x v="41"/>
    <x v="41"/>
    <s v="KTOE"/>
    <x v="23"/>
    <x v="0"/>
    <x v="6"/>
    <n v="17.094704400000001"/>
  </r>
  <r>
    <x v="1"/>
    <x v="41"/>
    <x v="41"/>
    <s v="KTOE"/>
    <x v="18"/>
    <x v="5"/>
    <x v="6"/>
    <n v="10.0399464"/>
  </r>
  <r>
    <x v="0"/>
    <x v="39"/>
    <x v="39"/>
    <s v="KTOE"/>
    <x v="36"/>
    <x v="0"/>
    <x v="2"/>
    <n v="0.65732760000000001"/>
  </r>
  <r>
    <x v="1"/>
    <x v="42"/>
    <x v="42"/>
    <s v="KTOE"/>
    <x v="28"/>
    <x v="4"/>
    <x v="2"/>
    <n v="8.3736000000000001E-3"/>
  </r>
  <r>
    <x v="1"/>
    <x v="42"/>
    <x v="42"/>
    <s v="KTOE"/>
    <x v="23"/>
    <x v="2"/>
    <x v="2"/>
    <n v="1.6705331999999999"/>
  </r>
  <r>
    <x v="1"/>
    <x v="40"/>
    <x v="40"/>
    <s v="KTOE"/>
    <x v="28"/>
    <x v="1"/>
    <x v="1"/>
    <n v="16.274091599999998"/>
  </r>
  <r>
    <x v="1"/>
    <x v="41"/>
    <x v="41"/>
    <s v="KTOE"/>
    <x v="0"/>
    <x v="2"/>
    <x v="1"/>
    <n v="0.23864759999999999"/>
  </r>
  <r>
    <x v="0"/>
    <x v="39"/>
    <x v="39"/>
    <s v="KTOE"/>
    <x v="19"/>
    <x v="1"/>
    <x v="1"/>
    <n v="0.64895400000000003"/>
  </r>
  <r>
    <x v="0"/>
    <x v="39"/>
    <x v="39"/>
    <s v="KTOE"/>
    <x v="5"/>
    <x v="1"/>
    <x v="1"/>
    <n v="1.1053151999999999"/>
  </r>
  <r>
    <x v="0"/>
    <x v="39"/>
    <x v="39"/>
    <s v="KTOE"/>
    <x v="1"/>
    <x v="4"/>
    <x v="1"/>
    <n v="0.67826160000000002"/>
  </r>
  <r>
    <x v="1"/>
    <x v="41"/>
    <x v="41"/>
    <s v="KTOE"/>
    <x v="5"/>
    <x v="1"/>
    <x v="6"/>
    <n v="0.23864759999999999"/>
  </r>
  <r>
    <x v="1"/>
    <x v="41"/>
    <x v="41"/>
    <s v="KTOE"/>
    <x v="7"/>
    <x v="5"/>
    <x v="6"/>
    <n v="1.130436"/>
  </r>
  <r>
    <x v="1"/>
    <x v="42"/>
    <x v="42"/>
    <s v="KTOE"/>
    <x v="5"/>
    <x v="1"/>
    <x v="2"/>
    <n v="0.10467"/>
  </r>
  <r>
    <x v="1"/>
    <x v="40"/>
    <x v="40"/>
    <s v="KTOE"/>
    <x v="7"/>
    <x v="0"/>
    <x v="1"/>
    <n v="1.8714995999999999"/>
  </r>
  <r>
    <x v="1"/>
    <x v="41"/>
    <x v="41"/>
    <s v="KTOE"/>
    <x v="4"/>
    <x v="5"/>
    <x v="1"/>
    <n v="1.7458956000000001"/>
  </r>
  <r>
    <x v="1"/>
    <x v="41"/>
    <x v="41"/>
    <s v="KTOE"/>
    <x v="11"/>
    <x v="1"/>
    <x v="1"/>
    <n v="6.9459011999999998"/>
  </r>
  <r>
    <x v="0"/>
    <x v="42"/>
    <x v="42"/>
    <s v="KTOE"/>
    <x v="12"/>
    <x v="5"/>
    <x v="2"/>
    <n v="0.6154596"/>
  </r>
  <r>
    <x v="0"/>
    <x v="40"/>
    <x v="40"/>
    <s v="KTOE"/>
    <x v="13"/>
    <x v="0"/>
    <x v="1"/>
    <n v="6.0331788"/>
  </r>
  <r>
    <x v="0"/>
    <x v="39"/>
    <x v="39"/>
    <s v="KTOE"/>
    <x v="12"/>
    <x v="5"/>
    <x v="1"/>
    <n v="3.433176"/>
  </r>
  <r>
    <x v="0"/>
    <x v="40"/>
    <x v="40"/>
    <s v="KTOE"/>
    <x v="27"/>
    <x v="1"/>
    <x v="6"/>
    <n v="2.8135295999999999"/>
  </r>
  <r>
    <x v="0"/>
    <x v="40"/>
    <x v="40"/>
    <s v="KTOE"/>
    <x v="3"/>
    <x v="2"/>
    <x v="6"/>
    <n v="41.365583999999998"/>
  </r>
  <r>
    <x v="1"/>
    <x v="41"/>
    <x v="41"/>
    <s v="KTOE"/>
    <x v="21"/>
    <x v="1"/>
    <x v="6"/>
    <n v="4.1868000000000002E-2"/>
  </r>
  <r>
    <x v="0"/>
    <x v="39"/>
    <x v="39"/>
    <s v="KTOE"/>
    <x v="25"/>
    <x v="4"/>
    <x v="2"/>
    <n v="71.246775600000007"/>
  </r>
  <r>
    <x v="0"/>
    <x v="42"/>
    <x v="42"/>
    <s v="KTOE"/>
    <x v="7"/>
    <x v="4"/>
    <x v="2"/>
    <n v="1.0215791999999999"/>
  </r>
  <r>
    <x v="1"/>
    <x v="43"/>
    <x v="43"/>
    <s v="KTOE"/>
    <x v="4"/>
    <x v="4"/>
    <x v="6"/>
    <n v="25.979094"/>
  </r>
  <r>
    <x v="1"/>
    <x v="43"/>
    <x v="43"/>
    <s v="KTOE"/>
    <x v="11"/>
    <x v="0"/>
    <x v="6"/>
    <n v="61.571080799999997"/>
  </r>
  <r>
    <x v="1"/>
    <x v="43"/>
    <x v="43"/>
    <s v="KTOE"/>
    <x v="15"/>
    <x v="5"/>
    <x v="6"/>
    <n v="23.500508400000001"/>
  </r>
  <r>
    <x v="1"/>
    <x v="43"/>
    <x v="43"/>
    <s v="KTOE"/>
    <x v="13"/>
    <x v="2"/>
    <x v="1"/>
    <n v="54.269301599999999"/>
  </r>
  <r>
    <x v="7"/>
    <x v="43"/>
    <x v="43"/>
    <s v="KTOE"/>
    <x v="3"/>
    <x v="2"/>
    <x v="1"/>
    <n v="0.38518560000000002"/>
  </r>
  <r>
    <x v="1"/>
    <x v="43"/>
    <x v="43"/>
    <s v="KTOE"/>
    <x v="33"/>
    <x v="3"/>
    <x v="6"/>
    <n v="366.407802"/>
  </r>
  <r>
    <x v="1"/>
    <x v="43"/>
    <x v="43"/>
    <s v="KTOE"/>
    <x v="20"/>
    <x v="3"/>
    <x v="6"/>
    <n v="124.0674444"/>
  </r>
  <r>
    <x v="1"/>
    <x v="43"/>
    <x v="43"/>
    <s v="KTOE"/>
    <x v="6"/>
    <x v="2"/>
    <x v="6"/>
    <n v="23.0525208"/>
  </r>
  <r>
    <x v="1"/>
    <x v="43"/>
    <x v="43"/>
    <s v="KTOE"/>
    <x v="29"/>
    <x v="0"/>
    <x v="6"/>
    <n v="21.7336788"/>
  </r>
  <r>
    <x v="1"/>
    <x v="43"/>
    <x v="43"/>
    <s v="KTOE"/>
    <x v="21"/>
    <x v="3"/>
    <x v="1"/>
    <n v="7.0463844"/>
  </r>
  <r>
    <x v="1"/>
    <x v="43"/>
    <x v="43"/>
    <s v="KTOE"/>
    <x v="17"/>
    <x v="2"/>
    <x v="6"/>
    <n v="67.327930800000004"/>
  </r>
  <r>
    <x v="1"/>
    <x v="43"/>
    <x v="43"/>
    <s v="KTOE"/>
    <x v="37"/>
    <x v="1"/>
    <x v="6"/>
    <n v="11.195503199999999"/>
  </r>
  <r>
    <x v="1"/>
    <x v="43"/>
    <x v="43"/>
    <s v="KTOE"/>
    <x v="36"/>
    <x v="4"/>
    <x v="6"/>
    <n v="79.745979599999998"/>
  </r>
  <r>
    <x v="1"/>
    <x v="43"/>
    <x v="43"/>
    <s v="KTOE"/>
    <x v="22"/>
    <x v="3"/>
    <x v="6"/>
    <n v="93.763385999999997"/>
  </r>
  <r>
    <x v="3"/>
    <x v="43"/>
    <x v="43"/>
    <s v="KTOE"/>
    <x v="19"/>
    <x v="1"/>
    <x v="6"/>
    <n v="4.1868000000000002E-2"/>
  </r>
  <r>
    <x v="3"/>
    <x v="43"/>
    <x v="43"/>
    <s v="KTOE"/>
    <x v="3"/>
    <x v="4"/>
    <x v="6"/>
    <n v="1.3648967999999999"/>
  </r>
  <r>
    <x v="3"/>
    <x v="43"/>
    <x v="43"/>
    <s v="KTOE"/>
    <x v="25"/>
    <x v="2"/>
    <x v="6"/>
    <n v="20.975867999999998"/>
  </r>
  <r>
    <x v="8"/>
    <x v="43"/>
    <x v="43"/>
    <s v="KTOE"/>
    <x v="5"/>
    <x v="1"/>
    <x v="6"/>
    <n v="0.25958160000000002"/>
  </r>
  <r>
    <x v="8"/>
    <x v="43"/>
    <x v="43"/>
    <s v="KTOE"/>
    <x v="13"/>
    <x v="4"/>
    <x v="6"/>
    <n v="0.12979080000000001"/>
  </r>
  <r>
    <x v="1"/>
    <x v="43"/>
    <x v="43"/>
    <s v="KTOE"/>
    <x v="37"/>
    <x v="4"/>
    <x v="1"/>
    <n v="15.3990504"/>
  </r>
  <r>
    <x v="1"/>
    <x v="43"/>
    <x v="43"/>
    <s v="KTOE"/>
    <x v="36"/>
    <x v="2"/>
    <x v="1"/>
    <n v="84.376580399999995"/>
  </r>
  <r>
    <x v="1"/>
    <x v="43"/>
    <x v="43"/>
    <s v="KTOE"/>
    <x v="24"/>
    <x v="0"/>
    <x v="1"/>
    <n v="50.011325999999997"/>
  </r>
  <r>
    <x v="3"/>
    <x v="43"/>
    <x v="43"/>
    <s v="KTOE"/>
    <x v="25"/>
    <x v="5"/>
    <x v="1"/>
    <n v="27.7291764"/>
  </r>
  <r>
    <x v="3"/>
    <x v="43"/>
    <x v="43"/>
    <s v="KTOE"/>
    <x v="3"/>
    <x v="0"/>
    <x v="1"/>
    <n v="1.821258"/>
  </r>
  <r>
    <x v="8"/>
    <x v="43"/>
    <x v="43"/>
    <s v="KTOE"/>
    <x v="9"/>
    <x v="4"/>
    <x v="1"/>
    <n v="0.60289919999999997"/>
  </r>
  <r>
    <x v="8"/>
    <x v="43"/>
    <x v="43"/>
    <s v="KTOE"/>
    <x v="5"/>
    <x v="4"/>
    <x v="1"/>
    <n v="0.12979080000000001"/>
  </r>
  <r>
    <x v="8"/>
    <x v="43"/>
    <x v="43"/>
    <s v="KTOE"/>
    <x v="1"/>
    <x v="4"/>
    <x v="1"/>
    <n v="4.1868000000000002E-2"/>
  </r>
  <r>
    <x v="1"/>
    <x v="43"/>
    <x v="43"/>
    <s v="KTOE"/>
    <x v="23"/>
    <x v="1"/>
    <x v="6"/>
    <n v="133.52961239999999"/>
  </r>
  <r>
    <x v="1"/>
    <x v="43"/>
    <x v="43"/>
    <s v="KTOE"/>
    <x v="25"/>
    <x v="0"/>
    <x v="6"/>
    <n v="469.21048919999998"/>
  </r>
  <r>
    <x v="8"/>
    <x v="43"/>
    <x v="43"/>
    <s v="KTOE"/>
    <x v="3"/>
    <x v="3"/>
    <x v="6"/>
    <n v="1.3188420000000001"/>
  </r>
  <r>
    <x v="1"/>
    <x v="43"/>
    <x v="43"/>
    <s v="KTOE"/>
    <x v="7"/>
    <x v="1"/>
    <x v="1"/>
    <n v="185.32451520000001"/>
  </r>
  <r>
    <x v="1"/>
    <x v="43"/>
    <x v="43"/>
    <s v="KTOE"/>
    <x v="23"/>
    <x v="5"/>
    <x v="1"/>
    <n v="93.173047199999999"/>
  </r>
  <r>
    <x v="1"/>
    <x v="43"/>
    <x v="43"/>
    <s v="KTOE"/>
    <x v="10"/>
    <x v="3"/>
    <x v="1"/>
    <n v="94.295109600000004"/>
  </r>
  <r>
    <x v="1"/>
    <x v="43"/>
    <x v="43"/>
    <s v="KTOE"/>
    <x v="3"/>
    <x v="3"/>
    <x v="1"/>
    <n v="159.67199160000001"/>
  </r>
  <r>
    <x v="8"/>
    <x v="43"/>
    <x v="43"/>
    <s v="KTOE"/>
    <x v="3"/>
    <x v="4"/>
    <x v="1"/>
    <n v="1.15137"/>
  </r>
  <r>
    <x v="1"/>
    <x v="43"/>
    <x v="43"/>
    <s v="KTOE"/>
    <x v="5"/>
    <x v="5"/>
    <x v="6"/>
    <n v="47.9723544"/>
  </r>
  <r>
    <x v="1"/>
    <x v="43"/>
    <x v="43"/>
    <s v="KTOE"/>
    <x v="13"/>
    <x v="2"/>
    <x v="6"/>
    <n v="54.269301599999999"/>
  </r>
  <r>
    <x v="1"/>
    <x v="43"/>
    <x v="43"/>
    <s v="KTOE"/>
    <x v="12"/>
    <x v="5"/>
    <x v="6"/>
    <n v="30.0109824"/>
  </r>
  <r>
    <x v="8"/>
    <x v="43"/>
    <x v="43"/>
    <s v="KTOE"/>
    <x v="6"/>
    <x v="3"/>
    <x v="6"/>
    <n v="0.67826160000000002"/>
  </r>
  <r>
    <x v="7"/>
    <x v="43"/>
    <x v="43"/>
    <s v="KTOE"/>
    <x v="11"/>
    <x v="4"/>
    <x v="6"/>
    <n v="4.1868000000000002E-2"/>
  </r>
  <r>
    <x v="7"/>
    <x v="43"/>
    <x v="43"/>
    <s v="KTOE"/>
    <x v="3"/>
    <x v="0"/>
    <x v="6"/>
    <n v="0.25539479999999998"/>
  </r>
  <r>
    <x v="1"/>
    <x v="43"/>
    <x v="43"/>
    <s v="KTOE"/>
    <x v="16"/>
    <x v="5"/>
    <x v="1"/>
    <n v="38.874437999999998"/>
  </r>
  <r>
    <x v="1"/>
    <x v="43"/>
    <x v="43"/>
    <s v="KTOE"/>
    <x v="15"/>
    <x v="0"/>
    <x v="1"/>
    <n v="30.170080800000001"/>
  </r>
  <r>
    <x v="1"/>
    <x v="43"/>
    <x v="43"/>
    <s v="KTOE"/>
    <x v="12"/>
    <x v="1"/>
    <x v="1"/>
    <n v="24.794229600000001"/>
  </r>
  <r>
    <x v="1"/>
    <x v="43"/>
    <x v="43"/>
    <s v="KTOE"/>
    <x v="8"/>
    <x v="2"/>
    <x v="1"/>
    <n v="26.498257200000001"/>
  </r>
  <r>
    <x v="1"/>
    <x v="43"/>
    <x v="43"/>
    <s v="KTOE"/>
    <x v="34"/>
    <x v="4"/>
    <x v="6"/>
    <n v="23.8940676"/>
  </r>
  <r>
    <x v="1"/>
    <x v="43"/>
    <x v="43"/>
    <s v="KTOE"/>
    <x v="6"/>
    <x v="2"/>
    <x v="1"/>
    <n v="23.0525208"/>
  </r>
  <r>
    <x v="1"/>
    <x v="43"/>
    <x v="43"/>
    <s v="KTOE"/>
    <x v="34"/>
    <x v="4"/>
    <x v="1"/>
    <n v="23.8940676"/>
  </r>
  <r>
    <x v="1"/>
    <x v="43"/>
    <x v="43"/>
    <s v="KTOE"/>
    <x v="29"/>
    <x v="1"/>
    <x v="1"/>
    <n v="22.076996399999999"/>
  </r>
  <r>
    <x v="8"/>
    <x v="43"/>
    <x v="43"/>
    <s v="KTOE"/>
    <x v="6"/>
    <x v="3"/>
    <x v="1"/>
    <n v="0.67826160000000002"/>
  </r>
  <r>
    <x v="8"/>
    <x v="43"/>
    <x v="43"/>
    <s v="KTOE"/>
    <x v="29"/>
    <x v="0"/>
    <x v="1"/>
    <n v="8.7922799999999995E-2"/>
  </r>
  <r>
    <x v="1"/>
    <x v="43"/>
    <x v="43"/>
    <s v="KTOE"/>
    <x v="14"/>
    <x v="1"/>
    <x v="6"/>
    <n v="760.92577919999997"/>
  </r>
  <r>
    <x v="1"/>
    <x v="43"/>
    <x v="43"/>
    <s v="KTOE"/>
    <x v="27"/>
    <x v="5"/>
    <x v="6"/>
    <n v="43.563654"/>
  </r>
  <r>
    <x v="1"/>
    <x v="43"/>
    <x v="43"/>
    <s v="KTOE"/>
    <x v="24"/>
    <x v="0"/>
    <x v="6"/>
    <n v="50.011325999999997"/>
  </r>
  <r>
    <x v="1"/>
    <x v="44"/>
    <x v="44"/>
    <s v="KTOE"/>
    <x v="5"/>
    <x v="0"/>
    <x v="6"/>
    <n v="2.239938"/>
  </r>
  <r>
    <x v="5"/>
    <x v="45"/>
    <x v="45"/>
    <s v="KTOE"/>
    <x v="9"/>
    <x v="4"/>
    <x v="5"/>
    <n v="14.9301288"/>
  </r>
  <r>
    <x v="0"/>
    <x v="46"/>
    <x v="46"/>
    <s v="KTOE"/>
    <x v="5"/>
    <x v="5"/>
    <x v="1"/>
    <n v="18.585205200000001"/>
  </r>
  <r>
    <x v="0"/>
    <x v="46"/>
    <x v="46"/>
    <s v="KTOE"/>
    <x v="12"/>
    <x v="0"/>
    <x v="1"/>
    <n v="7.1971091999999999"/>
  </r>
  <r>
    <x v="14"/>
    <x v="45"/>
    <x v="45"/>
    <s v="KTOE"/>
    <x v="33"/>
    <x v="0"/>
    <x v="5"/>
    <n v="12.9288384"/>
  </r>
  <r>
    <x v="14"/>
    <x v="45"/>
    <x v="45"/>
    <s v="KTOE"/>
    <x v="26"/>
    <x v="2"/>
    <x v="5"/>
    <n v="14.4779544"/>
  </r>
  <r>
    <x v="13"/>
    <x v="45"/>
    <x v="45"/>
    <s v="KTOE"/>
    <x v="17"/>
    <x v="2"/>
    <x v="5"/>
    <n v="3.6592631999999998"/>
  </r>
  <r>
    <x v="1"/>
    <x v="44"/>
    <x v="44"/>
    <s v="KTOE"/>
    <x v="13"/>
    <x v="3"/>
    <x v="1"/>
    <n v="0.17584559999999999"/>
  </r>
  <r>
    <x v="0"/>
    <x v="46"/>
    <x v="46"/>
    <s v="KTOE"/>
    <x v="7"/>
    <x v="1"/>
    <x v="1"/>
    <n v="15.721434"/>
  </r>
  <r>
    <x v="0"/>
    <x v="46"/>
    <x v="46"/>
    <s v="KTOE"/>
    <x v="24"/>
    <x v="3"/>
    <x v="1"/>
    <n v="6.6988800000000001E-2"/>
  </r>
  <r>
    <x v="10"/>
    <x v="44"/>
    <x v="44"/>
    <s v="KTOE"/>
    <x v="33"/>
    <x v="2"/>
    <x v="6"/>
    <n v="1.5407424000000001"/>
  </r>
  <r>
    <x v="14"/>
    <x v="45"/>
    <x v="45"/>
    <s v="KTOE"/>
    <x v="11"/>
    <x v="1"/>
    <x v="5"/>
    <n v="68.843552399999993"/>
  </r>
  <r>
    <x v="14"/>
    <x v="45"/>
    <x v="45"/>
    <s v="KTOE"/>
    <x v="10"/>
    <x v="3"/>
    <x v="5"/>
    <n v="8.4364019999999993"/>
  </r>
  <r>
    <x v="14"/>
    <x v="45"/>
    <x v="45"/>
    <s v="KTOE"/>
    <x v="2"/>
    <x v="0"/>
    <x v="5"/>
    <n v="26.2428624"/>
  </r>
  <r>
    <x v="8"/>
    <x v="45"/>
    <x v="45"/>
    <s v="KTOE"/>
    <x v="11"/>
    <x v="0"/>
    <x v="5"/>
    <n v="0.1339776"/>
  </r>
  <r>
    <x v="13"/>
    <x v="45"/>
    <x v="45"/>
    <s v="KTOE"/>
    <x v="9"/>
    <x v="4"/>
    <x v="5"/>
    <n v="8.7880932000000005"/>
  </r>
  <r>
    <x v="13"/>
    <x v="45"/>
    <x v="45"/>
    <s v="KTOE"/>
    <x v="26"/>
    <x v="1"/>
    <x v="5"/>
    <n v="0.565218"/>
  </r>
  <r>
    <x v="1"/>
    <x v="44"/>
    <x v="44"/>
    <s v="KTOE"/>
    <x v="17"/>
    <x v="3"/>
    <x v="1"/>
    <n v="8.6080608000000005"/>
  </r>
  <r>
    <x v="10"/>
    <x v="44"/>
    <x v="44"/>
    <s v="KTOE"/>
    <x v="33"/>
    <x v="4"/>
    <x v="1"/>
    <n v="1.5407424000000001"/>
  </r>
  <r>
    <x v="10"/>
    <x v="44"/>
    <x v="44"/>
    <s v="KTOE"/>
    <x v="10"/>
    <x v="4"/>
    <x v="1"/>
    <n v="0.57359159999999998"/>
  </r>
  <r>
    <x v="0"/>
    <x v="46"/>
    <x v="46"/>
    <s v="KTOE"/>
    <x v="14"/>
    <x v="0"/>
    <x v="1"/>
    <n v="217.34516160000001"/>
  </r>
  <r>
    <x v="0"/>
    <x v="46"/>
    <x v="46"/>
    <s v="KTOE"/>
    <x v="30"/>
    <x v="5"/>
    <x v="1"/>
    <n v="37.8989136"/>
  </r>
  <r>
    <x v="0"/>
    <x v="46"/>
    <x v="46"/>
    <s v="KTOE"/>
    <x v="15"/>
    <x v="5"/>
    <x v="1"/>
    <n v="1.2560399999999999E-2"/>
  </r>
  <r>
    <x v="0"/>
    <x v="46"/>
    <x v="46"/>
    <s v="KTOE"/>
    <x v="16"/>
    <x v="3"/>
    <x v="1"/>
    <n v="0.41449320000000001"/>
  </r>
  <r>
    <x v="0"/>
    <x v="46"/>
    <x v="46"/>
    <s v="KTOE"/>
    <x v="13"/>
    <x v="0"/>
    <x v="1"/>
    <n v="4.1868000000000001E-3"/>
  </r>
  <r>
    <x v="0"/>
    <x v="46"/>
    <x v="46"/>
    <s v="KTOE"/>
    <x v="10"/>
    <x v="4"/>
    <x v="1"/>
    <n v="45.0457812"/>
  </r>
  <r>
    <x v="1"/>
    <x v="46"/>
    <x v="46"/>
    <s v="KTOE"/>
    <x v="17"/>
    <x v="5"/>
    <x v="1"/>
    <n v="0.56103119999999995"/>
  </r>
  <r>
    <x v="14"/>
    <x v="45"/>
    <x v="45"/>
    <s v="KTOE"/>
    <x v="25"/>
    <x v="3"/>
    <x v="5"/>
    <n v="28.658646000000001"/>
  </r>
  <r>
    <x v="5"/>
    <x v="45"/>
    <x v="45"/>
    <s v="KTOE"/>
    <x v="27"/>
    <x v="0"/>
    <x v="5"/>
    <n v="9.6296400000000004E-2"/>
  </r>
  <r>
    <x v="5"/>
    <x v="45"/>
    <x v="45"/>
    <s v="KTOE"/>
    <x v="3"/>
    <x v="1"/>
    <x v="5"/>
    <n v="0.72431639999999997"/>
  </r>
  <r>
    <x v="13"/>
    <x v="45"/>
    <x v="45"/>
    <s v="KTOE"/>
    <x v="25"/>
    <x v="3"/>
    <x v="5"/>
    <n v="14.779404"/>
  </r>
  <r>
    <x v="1"/>
    <x v="44"/>
    <x v="44"/>
    <s v="KTOE"/>
    <x v="28"/>
    <x v="2"/>
    <x v="1"/>
    <n v="133.14442679999999"/>
  </r>
  <r>
    <x v="1"/>
    <x v="44"/>
    <x v="44"/>
    <s v="KTOE"/>
    <x v="25"/>
    <x v="4"/>
    <x v="1"/>
    <n v="46.691193599999998"/>
  </r>
  <r>
    <x v="1"/>
    <x v="47"/>
    <x v="47"/>
    <s v="KTOE"/>
    <x v="5"/>
    <x v="0"/>
    <x v="6"/>
    <n v="2.5832556000000002"/>
  </r>
  <r>
    <x v="1"/>
    <x v="44"/>
    <x v="44"/>
    <s v="KTOE"/>
    <x v="7"/>
    <x v="2"/>
    <x v="6"/>
    <n v="1.2518532"/>
  </r>
  <r>
    <x v="5"/>
    <x v="45"/>
    <x v="45"/>
    <s v="KTOE"/>
    <x v="6"/>
    <x v="4"/>
    <x v="5"/>
    <n v="5.7233555999999997"/>
  </r>
  <r>
    <x v="1"/>
    <x v="47"/>
    <x v="47"/>
    <s v="KTOE"/>
    <x v="5"/>
    <x v="3"/>
    <x v="1"/>
    <n v="3.0438035999999999"/>
  </r>
  <r>
    <x v="1"/>
    <x v="44"/>
    <x v="44"/>
    <s v="KTOE"/>
    <x v="9"/>
    <x v="0"/>
    <x v="6"/>
    <n v="5.0576543999999997"/>
  </r>
  <r>
    <x v="1"/>
    <x v="44"/>
    <x v="44"/>
    <s v="KTOE"/>
    <x v="10"/>
    <x v="5"/>
    <x v="6"/>
    <n v="14.7417228"/>
  </r>
  <r>
    <x v="1"/>
    <x v="44"/>
    <x v="44"/>
    <s v="KTOE"/>
    <x v="8"/>
    <x v="1"/>
    <x v="1"/>
    <n v="0.31401000000000001"/>
  </r>
  <r>
    <x v="1"/>
    <x v="44"/>
    <x v="44"/>
    <s v="KTOE"/>
    <x v="10"/>
    <x v="1"/>
    <x v="1"/>
    <n v="11.660238"/>
  </r>
  <r>
    <x v="1"/>
    <x v="44"/>
    <x v="44"/>
    <s v="KTOE"/>
    <x v="33"/>
    <x v="1"/>
    <x v="6"/>
    <n v="52.5820212"/>
  </r>
  <r>
    <x v="14"/>
    <x v="45"/>
    <x v="45"/>
    <s v="KTOE"/>
    <x v="17"/>
    <x v="0"/>
    <x v="5"/>
    <n v="8.4364019999999993"/>
  </r>
  <r>
    <x v="0"/>
    <x v="46"/>
    <x v="46"/>
    <s v="KTOE"/>
    <x v="18"/>
    <x v="5"/>
    <x v="1"/>
    <n v="97.803647999999995"/>
  </r>
  <r>
    <x v="0"/>
    <x v="46"/>
    <x v="46"/>
    <s v="KTOE"/>
    <x v="23"/>
    <x v="3"/>
    <x v="1"/>
    <n v="10.0860012"/>
  </r>
  <r>
    <x v="0"/>
    <x v="46"/>
    <x v="46"/>
    <s v="KTOE"/>
    <x v="25"/>
    <x v="1"/>
    <x v="1"/>
    <n v="38.598109200000003"/>
  </r>
  <r>
    <x v="1"/>
    <x v="44"/>
    <x v="44"/>
    <s v="KTOE"/>
    <x v="14"/>
    <x v="4"/>
    <x v="6"/>
    <n v="262.41606359999997"/>
  </r>
  <r>
    <x v="1"/>
    <x v="44"/>
    <x v="44"/>
    <s v="KTOE"/>
    <x v="2"/>
    <x v="4"/>
    <x v="6"/>
    <n v="75.194928000000004"/>
  </r>
  <r>
    <x v="14"/>
    <x v="45"/>
    <x v="45"/>
    <s v="KTOE"/>
    <x v="31"/>
    <x v="4"/>
    <x v="5"/>
    <n v="14.050900800000001"/>
  </r>
  <r>
    <x v="14"/>
    <x v="45"/>
    <x v="45"/>
    <s v="KTOE"/>
    <x v="1"/>
    <x v="1"/>
    <x v="5"/>
    <n v="11.425777200000001"/>
  </r>
  <r>
    <x v="13"/>
    <x v="45"/>
    <x v="45"/>
    <s v="KTOE"/>
    <x v="7"/>
    <x v="4"/>
    <x v="5"/>
    <n v="3.9983939999999998"/>
  </r>
  <r>
    <x v="13"/>
    <x v="45"/>
    <x v="45"/>
    <s v="KTOE"/>
    <x v="31"/>
    <x v="4"/>
    <x v="5"/>
    <n v="6.2215847999999996"/>
  </r>
  <r>
    <x v="13"/>
    <x v="45"/>
    <x v="45"/>
    <s v="KTOE"/>
    <x v="11"/>
    <x v="1"/>
    <x v="5"/>
    <n v="40.092796800000002"/>
  </r>
  <r>
    <x v="1"/>
    <x v="44"/>
    <x v="44"/>
    <s v="KTOE"/>
    <x v="9"/>
    <x v="3"/>
    <x v="1"/>
    <n v="4.7478312000000003"/>
  </r>
  <r>
    <x v="1"/>
    <x v="44"/>
    <x v="44"/>
    <s v="KTOE"/>
    <x v="18"/>
    <x v="0"/>
    <x v="1"/>
    <n v="120.64682879999999"/>
  </r>
  <r>
    <x v="1"/>
    <x v="44"/>
    <x v="44"/>
    <s v="KTOE"/>
    <x v="22"/>
    <x v="0"/>
    <x v="1"/>
    <n v="0.17584559999999999"/>
  </r>
  <r>
    <x v="1"/>
    <x v="44"/>
    <x v="44"/>
    <s v="KTOE"/>
    <x v="31"/>
    <x v="2"/>
    <x v="1"/>
    <n v="703.82201399999997"/>
  </r>
  <r>
    <x v="1"/>
    <x v="44"/>
    <x v="44"/>
    <s v="KTOE"/>
    <x v="2"/>
    <x v="3"/>
    <x v="1"/>
    <n v="54.955936800000003"/>
  </r>
  <r>
    <x v="0"/>
    <x v="46"/>
    <x v="46"/>
    <s v="KTOE"/>
    <x v="33"/>
    <x v="1"/>
    <x v="1"/>
    <n v="16.7220792"/>
  </r>
  <r>
    <x v="0"/>
    <x v="46"/>
    <x v="46"/>
    <s v="KTOE"/>
    <x v="17"/>
    <x v="4"/>
    <x v="1"/>
    <n v="3.8602295999999998"/>
  </r>
  <r>
    <x v="1"/>
    <x v="44"/>
    <x v="44"/>
    <s v="KTOE"/>
    <x v="23"/>
    <x v="4"/>
    <x v="6"/>
    <n v="13.247035199999999"/>
  </r>
  <r>
    <x v="14"/>
    <x v="45"/>
    <x v="45"/>
    <s v="KTOE"/>
    <x v="28"/>
    <x v="1"/>
    <x v="5"/>
    <n v="13.150738799999999"/>
  </r>
  <r>
    <x v="14"/>
    <x v="45"/>
    <x v="45"/>
    <s v="KTOE"/>
    <x v="9"/>
    <x v="4"/>
    <x v="5"/>
    <n v="16.747199999999999"/>
  </r>
  <r>
    <x v="8"/>
    <x v="45"/>
    <x v="45"/>
    <s v="KTOE"/>
    <x v="9"/>
    <x v="5"/>
    <x v="5"/>
    <n v="1.6244784000000001"/>
  </r>
  <r>
    <x v="13"/>
    <x v="45"/>
    <x v="45"/>
    <s v="KTOE"/>
    <x v="23"/>
    <x v="3"/>
    <x v="5"/>
    <n v="3.0186828000000001"/>
  </r>
  <r>
    <x v="0"/>
    <x v="48"/>
    <x v="48"/>
    <s v="KTOE"/>
    <x v="1"/>
    <x v="4"/>
    <x v="1"/>
    <n v="2.1143339999999999"/>
  </r>
  <r>
    <x v="0"/>
    <x v="48"/>
    <x v="48"/>
    <s v="KTOE"/>
    <x v="1"/>
    <x v="1"/>
    <x v="2"/>
    <n v="2.2106303999999999"/>
  </r>
  <r>
    <x v="0"/>
    <x v="48"/>
    <x v="48"/>
    <s v="KTOE"/>
    <x v="2"/>
    <x v="3"/>
    <x v="1"/>
    <n v="0.21352679999999999"/>
  </r>
  <r>
    <x v="1"/>
    <x v="49"/>
    <x v="49"/>
    <s v="KTOE"/>
    <x v="8"/>
    <x v="1"/>
    <x v="6"/>
    <n v="0.32238359999999999"/>
  </r>
  <r>
    <x v="1"/>
    <x v="49"/>
    <x v="49"/>
    <s v="KTOE"/>
    <x v="9"/>
    <x v="0"/>
    <x v="1"/>
    <n v="10.249286400000001"/>
  </r>
  <r>
    <x v="1"/>
    <x v="49"/>
    <x v="49"/>
    <s v="KTOE"/>
    <x v="13"/>
    <x v="0"/>
    <x v="1"/>
    <n v="19.6905204"/>
  </r>
  <r>
    <x v="1"/>
    <x v="48"/>
    <x v="48"/>
    <s v="KTOE"/>
    <x v="16"/>
    <x v="5"/>
    <x v="1"/>
    <n v="6.6988800000000001E-2"/>
  </r>
  <r>
    <x v="1"/>
    <x v="48"/>
    <x v="48"/>
    <s v="KTOE"/>
    <x v="11"/>
    <x v="2"/>
    <x v="1"/>
    <n v="3.1526603999999998"/>
  </r>
  <r>
    <x v="1"/>
    <x v="48"/>
    <x v="48"/>
    <s v="KTOE"/>
    <x v="13"/>
    <x v="5"/>
    <x v="1"/>
    <n v="1.8380052"/>
  </r>
  <r>
    <x v="1"/>
    <x v="49"/>
    <x v="49"/>
    <s v="KTOE"/>
    <x v="20"/>
    <x v="0"/>
    <x v="6"/>
    <n v="0.66151439999999995"/>
  </r>
  <r>
    <x v="0"/>
    <x v="48"/>
    <x v="48"/>
    <s v="KTOE"/>
    <x v="25"/>
    <x v="2"/>
    <x v="2"/>
    <n v="5.9871239999999997"/>
  </r>
  <r>
    <x v="1"/>
    <x v="49"/>
    <x v="49"/>
    <s v="KTOE"/>
    <x v="34"/>
    <x v="3"/>
    <x v="1"/>
    <n v="0.15491160000000001"/>
  </r>
  <r>
    <x v="1"/>
    <x v="48"/>
    <x v="48"/>
    <s v="KTOE"/>
    <x v="33"/>
    <x v="4"/>
    <x v="1"/>
    <n v="1.758456"/>
  </r>
  <r>
    <x v="1"/>
    <x v="49"/>
    <x v="49"/>
    <s v="KTOE"/>
    <x v="27"/>
    <x v="1"/>
    <x v="6"/>
    <n v="3.516912"/>
  </r>
  <r>
    <x v="1"/>
    <x v="49"/>
    <x v="49"/>
    <s v="KTOE"/>
    <x v="17"/>
    <x v="2"/>
    <x v="6"/>
    <n v="2.7549144000000001"/>
  </r>
  <r>
    <x v="1"/>
    <x v="49"/>
    <x v="49"/>
    <s v="KTOE"/>
    <x v="24"/>
    <x v="3"/>
    <x v="6"/>
    <n v="2.8470240000000002"/>
  </r>
  <r>
    <x v="1"/>
    <x v="49"/>
    <x v="49"/>
    <s v="KTOE"/>
    <x v="32"/>
    <x v="3"/>
    <x v="6"/>
    <n v="0.70338239999999996"/>
  </r>
  <r>
    <x v="1"/>
    <x v="49"/>
    <x v="49"/>
    <s v="KTOE"/>
    <x v="31"/>
    <x v="0"/>
    <x v="6"/>
    <n v="16.341080399999999"/>
  </r>
  <r>
    <x v="0"/>
    <x v="48"/>
    <x v="48"/>
    <s v="KTOE"/>
    <x v="9"/>
    <x v="2"/>
    <x v="2"/>
    <n v="2.5539480000000001"/>
  </r>
  <r>
    <x v="1"/>
    <x v="48"/>
    <x v="48"/>
    <s v="KTOE"/>
    <x v="9"/>
    <x v="4"/>
    <x v="2"/>
    <n v="1.5323688"/>
  </r>
  <r>
    <x v="1"/>
    <x v="48"/>
    <x v="48"/>
    <s v="KTOE"/>
    <x v="26"/>
    <x v="5"/>
    <x v="2"/>
    <n v="0.3935592"/>
  </r>
  <r>
    <x v="1"/>
    <x v="48"/>
    <x v="48"/>
    <s v="KTOE"/>
    <x v="17"/>
    <x v="2"/>
    <x v="2"/>
    <n v="1.8254448000000001"/>
  </r>
  <r>
    <x v="1"/>
    <x v="48"/>
    <x v="48"/>
    <s v="KTOE"/>
    <x v="24"/>
    <x v="3"/>
    <x v="2"/>
    <n v="0.47310839999999998"/>
  </r>
  <r>
    <x v="1"/>
    <x v="48"/>
    <x v="48"/>
    <s v="KTOE"/>
    <x v="36"/>
    <x v="2"/>
    <x v="2"/>
    <n v="2.5120799999999999E-2"/>
  </r>
  <r>
    <x v="1"/>
    <x v="49"/>
    <x v="49"/>
    <s v="KTOE"/>
    <x v="14"/>
    <x v="4"/>
    <x v="1"/>
    <n v="10.8061308"/>
  </r>
  <r>
    <x v="1"/>
    <x v="49"/>
    <x v="49"/>
    <s v="KTOE"/>
    <x v="27"/>
    <x v="2"/>
    <x v="1"/>
    <n v="2.3781023999999999"/>
  </r>
  <r>
    <x v="1"/>
    <x v="49"/>
    <x v="49"/>
    <s v="KTOE"/>
    <x v="24"/>
    <x v="5"/>
    <x v="1"/>
    <n v="3.0144959999999998"/>
  </r>
  <r>
    <x v="1"/>
    <x v="49"/>
    <x v="49"/>
    <s v="KTOE"/>
    <x v="19"/>
    <x v="5"/>
    <x v="1"/>
    <n v="1.5616764000000001"/>
  </r>
  <r>
    <x v="1"/>
    <x v="49"/>
    <x v="49"/>
    <s v="KTOE"/>
    <x v="32"/>
    <x v="0"/>
    <x v="1"/>
    <n v="2.7297935999999998"/>
  </r>
  <r>
    <x v="1"/>
    <x v="49"/>
    <x v="49"/>
    <s v="KTOE"/>
    <x v="31"/>
    <x v="4"/>
    <x v="1"/>
    <n v="14.4988884"/>
  </r>
  <r>
    <x v="1"/>
    <x v="49"/>
    <x v="49"/>
    <s v="KTOE"/>
    <x v="3"/>
    <x v="5"/>
    <x v="1"/>
    <n v="3.3159456"/>
  </r>
  <r>
    <x v="0"/>
    <x v="48"/>
    <x v="48"/>
    <s v="KTOE"/>
    <x v="10"/>
    <x v="1"/>
    <x v="1"/>
    <n v="4.5175571999999997"/>
  </r>
  <r>
    <x v="1"/>
    <x v="48"/>
    <x v="48"/>
    <s v="KTOE"/>
    <x v="26"/>
    <x v="2"/>
    <x v="1"/>
    <n v="2.1101472000000001"/>
  </r>
  <r>
    <x v="1"/>
    <x v="48"/>
    <x v="48"/>
    <s v="KTOE"/>
    <x v="19"/>
    <x v="1"/>
    <x v="1"/>
    <n v="0.20515320000000001"/>
  </r>
  <r>
    <x v="1"/>
    <x v="48"/>
    <x v="48"/>
    <s v="KTOE"/>
    <x v="17"/>
    <x v="0"/>
    <x v="1"/>
    <n v="1.8840600000000001"/>
  </r>
  <r>
    <x v="1"/>
    <x v="48"/>
    <x v="48"/>
    <s v="KTOE"/>
    <x v="36"/>
    <x v="1"/>
    <x v="1"/>
    <n v="2.5120799999999999E-2"/>
  </r>
  <r>
    <x v="1"/>
    <x v="49"/>
    <x v="49"/>
    <s v="KTOE"/>
    <x v="3"/>
    <x v="2"/>
    <x v="6"/>
    <n v="3.0019355999999999"/>
  </r>
  <r>
    <x v="1"/>
    <x v="49"/>
    <x v="49"/>
    <s v="KTOE"/>
    <x v="35"/>
    <x v="0"/>
    <x v="6"/>
    <n v="1.4695668"/>
  </r>
  <r>
    <x v="0"/>
    <x v="48"/>
    <x v="48"/>
    <s v="KTOE"/>
    <x v="19"/>
    <x v="0"/>
    <x v="2"/>
    <n v="0.55684440000000002"/>
  </r>
  <r>
    <x v="1"/>
    <x v="48"/>
    <x v="48"/>
    <s v="KTOE"/>
    <x v="7"/>
    <x v="3"/>
    <x v="2"/>
    <n v="2.0096639999999999"/>
  </r>
  <r>
    <x v="1"/>
    <x v="48"/>
    <x v="48"/>
    <s v="KTOE"/>
    <x v="18"/>
    <x v="2"/>
    <x v="2"/>
    <n v="4.5384912000000002"/>
  </r>
  <r>
    <x v="1"/>
    <x v="49"/>
    <x v="49"/>
    <s v="KTOE"/>
    <x v="28"/>
    <x v="1"/>
    <x v="1"/>
    <n v="5.0702147999999996"/>
  </r>
  <r>
    <x v="1"/>
    <x v="49"/>
    <x v="49"/>
    <s v="KTOE"/>
    <x v="0"/>
    <x v="4"/>
    <x v="1"/>
    <n v="4.8734352000000003"/>
  </r>
  <r>
    <x v="1"/>
    <x v="49"/>
    <x v="49"/>
    <s v="KTOE"/>
    <x v="35"/>
    <x v="4"/>
    <x v="1"/>
    <n v="0.1590984"/>
  </r>
  <r>
    <x v="0"/>
    <x v="48"/>
    <x v="48"/>
    <s v="KTOE"/>
    <x v="19"/>
    <x v="5"/>
    <x v="1"/>
    <n v="0.25958160000000002"/>
  </r>
  <r>
    <x v="1"/>
    <x v="48"/>
    <x v="48"/>
    <s v="KTOE"/>
    <x v="0"/>
    <x v="2"/>
    <x v="1"/>
    <n v="0.18003240000000001"/>
  </r>
  <r>
    <x v="1"/>
    <x v="48"/>
    <x v="48"/>
    <s v="KTOE"/>
    <x v="25"/>
    <x v="1"/>
    <x v="1"/>
    <n v="7.6325364000000002"/>
  </r>
  <r>
    <x v="1"/>
    <x v="49"/>
    <x v="49"/>
    <s v="KTOE"/>
    <x v="4"/>
    <x v="0"/>
    <x v="1"/>
    <n v="0.272142"/>
  </r>
  <r>
    <x v="1"/>
    <x v="49"/>
    <x v="49"/>
    <s v="KTOE"/>
    <x v="4"/>
    <x v="5"/>
    <x v="6"/>
    <n v="7.95492E-2"/>
  </r>
  <r>
    <x v="1"/>
    <x v="48"/>
    <x v="48"/>
    <s v="KTOE"/>
    <x v="5"/>
    <x v="2"/>
    <x v="2"/>
    <n v="0.20096639999999999"/>
  </r>
  <r>
    <x v="1"/>
    <x v="48"/>
    <x v="48"/>
    <s v="KTOE"/>
    <x v="5"/>
    <x v="4"/>
    <x v="1"/>
    <n v="2.93076E-2"/>
  </r>
  <r>
    <x v="1"/>
    <x v="49"/>
    <x v="49"/>
    <s v="KTOE"/>
    <x v="16"/>
    <x v="5"/>
    <x v="6"/>
    <n v="3.5043516000000001"/>
  </r>
  <r>
    <x v="1"/>
    <x v="49"/>
    <x v="49"/>
    <s v="KTOE"/>
    <x v="12"/>
    <x v="0"/>
    <x v="6"/>
    <n v="7.3310867999999996"/>
  </r>
  <r>
    <x v="1"/>
    <x v="49"/>
    <x v="49"/>
    <s v="KTOE"/>
    <x v="11"/>
    <x v="5"/>
    <x v="6"/>
    <n v="14.8589532"/>
  </r>
  <r>
    <x v="0"/>
    <x v="48"/>
    <x v="48"/>
    <s v="KTOE"/>
    <x v="11"/>
    <x v="0"/>
    <x v="2"/>
    <n v="4.60548"/>
  </r>
  <r>
    <x v="1"/>
    <x v="49"/>
    <x v="49"/>
    <s v="KTOE"/>
    <x v="10"/>
    <x v="5"/>
    <x v="1"/>
    <n v="4.0946904000000002"/>
  </r>
  <r>
    <x v="1"/>
    <x v="49"/>
    <x v="49"/>
    <s v="KTOE"/>
    <x v="8"/>
    <x v="4"/>
    <x v="1"/>
    <n v="0.80386559999999996"/>
  </r>
  <r>
    <x v="0"/>
    <x v="48"/>
    <x v="48"/>
    <s v="KTOE"/>
    <x v="11"/>
    <x v="4"/>
    <x v="1"/>
    <n v="3.3996816000000001"/>
  </r>
  <r>
    <x v="1"/>
    <x v="49"/>
    <x v="49"/>
    <s v="KTOE"/>
    <x v="33"/>
    <x v="1"/>
    <x v="6"/>
    <n v="0.54428399999999999"/>
  </r>
  <r>
    <x v="0"/>
    <x v="48"/>
    <x v="48"/>
    <s v="KTOE"/>
    <x v="7"/>
    <x v="1"/>
    <x v="2"/>
    <n v="3.1275396"/>
  </r>
  <r>
    <x v="0"/>
    <x v="48"/>
    <x v="48"/>
    <s v="KTOE"/>
    <x v="18"/>
    <x v="1"/>
    <x v="2"/>
    <n v="21.076351200000001"/>
  </r>
  <r>
    <x v="0"/>
    <x v="48"/>
    <x v="48"/>
    <s v="KTOE"/>
    <x v="23"/>
    <x v="1"/>
    <x v="2"/>
    <n v="0.59871240000000003"/>
  </r>
  <r>
    <x v="0"/>
    <x v="48"/>
    <x v="48"/>
    <s v="KTOE"/>
    <x v="24"/>
    <x v="3"/>
    <x v="2"/>
    <n v="5.4428400000000002E-2"/>
  </r>
  <r>
    <x v="0"/>
    <x v="48"/>
    <x v="48"/>
    <s v="KTOE"/>
    <x v="3"/>
    <x v="5"/>
    <x v="2"/>
    <n v="0.72012960000000004"/>
  </r>
  <r>
    <x v="1"/>
    <x v="48"/>
    <x v="48"/>
    <s v="KTOE"/>
    <x v="6"/>
    <x v="3"/>
    <x v="2"/>
    <n v="0.1590984"/>
  </r>
  <r>
    <x v="1"/>
    <x v="49"/>
    <x v="49"/>
    <s v="KTOE"/>
    <x v="20"/>
    <x v="5"/>
    <x v="1"/>
    <n v="1.4821272000000001"/>
  </r>
  <r>
    <x v="1"/>
    <x v="49"/>
    <x v="49"/>
    <s v="KTOE"/>
    <x v="33"/>
    <x v="3"/>
    <x v="1"/>
    <n v="1.3272155999999999"/>
  </r>
  <r>
    <x v="1"/>
    <x v="49"/>
    <x v="49"/>
    <s v="KTOE"/>
    <x v="21"/>
    <x v="4"/>
    <x v="1"/>
    <n v="0.56940480000000004"/>
  </r>
  <r>
    <x v="0"/>
    <x v="48"/>
    <x v="48"/>
    <s v="KTOE"/>
    <x v="7"/>
    <x v="4"/>
    <x v="1"/>
    <n v="2.8595844000000001"/>
  </r>
  <r>
    <x v="0"/>
    <x v="48"/>
    <x v="48"/>
    <s v="KTOE"/>
    <x v="18"/>
    <x v="2"/>
    <x v="1"/>
    <n v="19.929168000000001"/>
  </r>
  <r>
    <x v="0"/>
    <x v="48"/>
    <x v="48"/>
    <s v="KTOE"/>
    <x v="23"/>
    <x v="4"/>
    <x v="1"/>
    <n v="6.6988800000000001E-2"/>
  </r>
  <r>
    <x v="1"/>
    <x v="49"/>
    <x v="49"/>
    <s v="KTOE"/>
    <x v="22"/>
    <x v="2"/>
    <x v="6"/>
    <n v="12.514345199999999"/>
  </r>
  <r>
    <x v="1"/>
    <x v="49"/>
    <x v="49"/>
    <s v="KTOE"/>
    <x v="18"/>
    <x v="1"/>
    <x v="6"/>
    <n v="46.527908400000001"/>
  </r>
  <r>
    <x v="1"/>
    <x v="50"/>
    <x v="50"/>
    <s v="KTOE"/>
    <x v="4"/>
    <x v="5"/>
    <x v="1"/>
    <n v="7.8586235999999996"/>
  </r>
  <r>
    <x v="0"/>
    <x v="51"/>
    <x v="51"/>
    <s v="KTOE"/>
    <x v="11"/>
    <x v="0"/>
    <x v="1"/>
    <n v="13.251222"/>
  </r>
  <r>
    <x v="1"/>
    <x v="50"/>
    <x v="50"/>
    <s v="KTOE"/>
    <x v="9"/>
    <x v="0"/>
    <x v="6"/>
    <n v="20.067332400000002"/>
  </r>
  <r>
    <x v="1"/>
    <x v="50"/>
    <x v="50"/>
    <s v="KTOE"/>
    <x v="10"/>
    <x v="5"/>
    <x v="6"/>
    <n v="81.491875199999996"/>
  </r>
  <r>
    <x v="0"/>
    <x v="51"/>
    <x v="51"/>
    <s v="KTOE"/>
    <x v="12"/>
    <x v="2"/>
    <x v="7"/>
    <n v="2.6293104"/>
  </r>
  <r>
    <x v="1"/>
    <x v="51"/>
    <x v="51"/>
    <s v="KTOE"/>
    <x v="15"/>
    <x v="5"/>
    <x v="7"/>
    <n v="4.1868000000000001E-3"/>
  </r>
  <r>
    <x v="0"/>
    <x v="51"/>
    <x v="51"/>
    <s v="KTOE"/>
    <x v="12"/>
    <x v="2"/>
    <x v="1"/>
    <n v="2.6293104"/>
  </r>
  <r>
    <x v="1"/>
    <x v="51"/>
    <x v="51"/>
    <s v="KTOE"/>
    <x v="12"/>
    <x v="5"/>
    <x v="1"/>
    <n v="1.0132056"/>
  </r>
  <r>
    <x v="1"/>
    <x v="50"/>
    <x v="50"/>
    <s v="KTOE"/>
    <x v="21"/>
    <x v="4"/>
    <x v="6"/>
    <n v="2.8972655999999999"/>
  </r>
  <r>
    <x v="1"/>
    <x v="50"/>
    <x v="50"/>
    <s v="KTOE"/>
    <x v="29"/>
    <x v="0"/>
    <x v="1"/>
    <n v="4.7185236000000002"/>
  </r>
  <r>
    <x v="1"/>
    <x v="50"/>
    <x v="50"/>
    <s v="KTOE"/>
    <x v="21"/>
    <x v="4"/>
    <x v="1"/>
    <n v="2.8972655999999999"/>
  </r>
  <r>
    <x v="0"/>
    <x v="51"/>
    <x v="51"/>
    <s v="KTOE"/>
    <x v="28"/>
    <x v="3"/>
    <x v="1"/>
    <n v="13.5066168"/>
  </r>
  <r>
    <x v="0"/>
    <x v="51"/>
    <x v="51"/>
    <s v="KTOE"/>
    <x v="17"/>
    <x v="3"/>
    <x v="1"/>
    <n v="2.1855096000000001"/>
  </r>
  <r>
    <x v="1"/>
    <x v="50"/>
    <x v="50"/>
    <s v="KTOE"/>
    <x v="19"/>
    <x v="0"/>
    <x v="6"/>
    <n v="0.98389800000000005"/>
  </r>
  <r>
    <x v="1"/>
    <x v="50"/>
    <x v="50"/>
    <s v="KTOE"/>
    <x v="24"/>
    <x v="0"/>
    <x v="6"/>
    <n v="10.333022400000001"/>
  </r>
  <r>
    <x v="0"/>
    <x v="51"/>
    <x v="51"/>
    <s v="KTOE"/>
    <x v="14"/>
    <x v="2"/>
    <x v="7"/>
    <n v="65.841616799999997"/>
  </r>
  <r>
    <x v="0"/>
    <x v="51"/>
    <x v="51"/>
    <s v="KTOE"/>
    <x v="20"/>
    <x v="4"/>
    <x v="7"/>
    <n v="0.16747200000000001"/>
  </r>
  <r>
    <x v="1"/>
    <x v="51"/>
    <x v="51"/>
    <s v="KTOE"/>
    <x v="24"/>
    <x v="5"/>
    <x v="7"/>
    <n v="0.1967796"/>
  </r>
  <r>
    <x v="1"/>
    <x v="50"/>
    <x v="50"/>
    <s v="KTOE"/>
    <x v="17"/>
    <x v="0"/>
    <x v="1"/>
    <n v="8.1140184000000009"/>
  </r>
  <r>
    <x v="1"/>
    <x v="50"/>
    <x v="50"/>
    <s v="KTOE"/>
    <x v="19"/>
    <x v="3"/>
    <x v="1"/>
    <n v="1.1178756000000001"/>
  </r>
  <r>
    <x v="1"/>
    <x v="50"/>
    <x v="50"/>
    <s v="KTOE"/>
    <x v="26"/>
    <x v="0"/>
    <x v="1"/>
    <n v="1.9343016"/>
  </r>
  <r>
    <x v="1"/>
    <x v="50"/>
    <x v="50"/>
    <s v="KTOE"/>
    <x v="31"/>
    <x v="0"/>
    <x v="1"/>
    <n v="524.39251320000005"/>
  </r>
  <r>
    <x v="1"/>
    <x v="50"/>
    <x v="50"/>
    <s v="KTOE"/>
    <x v="1"/>
    <x v="1"/>
    <x v="1"/>
    <n v="9.4496076000000002"/>
  </r>
  <r>
    <x v="13"/>
    <x v="51"/>
    <x v="51"/>
    <s v="KTOE"/>
    <x v="11"/>
    <x v="3"/>
    <x v="1"/>
    <n v="8.3736000000000001E-3"/>
  </r>
  <r>
    <x v="0"/>
    <x v="51"/>
    <x v="51"/>
    <s v="KTOE"/>
    <x v="16"/>
    <x v="2"/>
    <x v="1"/>
    <n v="0.35169119999999998"/>
  </r>
  <r>
    <x v="0"/>
    <x v="51"/>
    <x v="51"/>
    <s v="KTOE"/>
    <x v="15"/>
    <x v="2"/>
    <x v="1"/>
    <n v="0.29726279999999999"/>
  </r>
  <r>
    <x v="0"/>
    <x v="51"/>
    <x v="51"/>
    <s v="KTOE"/>
    <x v="26"/>
    <x v="0"/>
    <x v="1"/>
    <n v="13.628034"/>
  </r>
  <r>
    <x v="0"/>
    <x v="51"/>
    <x v="51"/>
    <s v="KTOE"/>
    <x v="0"/>
    <x v="4"/>
    <x v="1"/>
    <n v="0.82898640000000001"/>
  </r>
  <r>
    <x v="0"/>
    <x v="51"/>
    <x v="51"/>
    <s v="KTOE"/>
    <x v="10"/>
    <x v="3"/>
    <x v="1"/>
    <n v="1.5826104000000001"/>
  </r>
  <r>
    <x v="1"/>
    <x v="50"/>
    <x v="50"/>
    <s v="KTOE"/>
    <x v="28"/>
    <x v="3"/>
    <x v="6"/>
    <n v="59.398131599999999"/>
  </r>
  <r>
    <x v="1"/>
    <x v="50"/>
    <x v="50"/>
    <s v="KTOE"/>
    <x v="1"/>
    <x v="0"/>
    <x v="6"/>
    <n v="9.6212663999999997"/>
  </r>
  <r>
    <x v="0"/>
    <x v="51"/>
    <x v="51"/>
    <s v="KTOE"/>
    <x v="5"/>
    <x v="0"/>
    <x v="7"/>
    <n v="0.293076"/>
  </r>
  <r>
    <x v="1"/>
    <x v="51"/>
    <x v="51"/>
    <s v="KTOE"/>
    <x v="1"/>
    <x v="5"/>
    <x v="7"/>
    <n v="4.60548E-2"/>
  </r>
  <r>
    <x v="1"/>
    <x v="50"/>
    <x v="50"/>
    <s v="KTOE"/>
    <x v="30"/>
    <x v="0"/>
    <x v="1"/>
    <n v="33.201324"/>
  </r>
  <r>
    <x v="1"/>
    <x v="50"/>
    <x v="50"/>
    <s v="KTOE"/>
    <x v="10"/>
    <x v="3"/>
    <x v="1"/>
    <n v="66.766899600000002"/>
  </r>
  <r>
    <x v="0"/>
    <x v="51"/>
    <x v="51"/>
    <s v="KTOE"/>
    <x v="24"/>
    <x v="2"/>
    <x v="1"/>
    <n v="0.10467"/>
  </r>
  <r>
    <x v="0"/>
    <x v="51"/>
    <x v="51"/>
    <s v="KTOE"/>
    <x v="2"/>
    <x v="4"/>
    <x v="1"/>
    <n v="1.0550736000000001"/>
  </r>
  <r>
    <x v="0"/>
    <x v="51"/>
    <x v="51"/>
    <s v="KTOE"/>
    <x v="2"/>
    <x v="2"/>
    <x v="7"/>
    <n v="1.4946876"/>
  </r>
  <r>
    <x v="1"/>
    <x v="50"/>
    <x v="50"/>
    <s v="KTOE"/>
    <x v="7"/>
    <x v="5"/>
    <x v="6"/>
    <n v="30.396167999999999"/>
  </r>
  <r>
    <x v="1"/>
    <x v="50"/>
    <x v="50"/>
    <s v="KTOE"/>
    <x v="11"/>
    <x v="2"/>
    <x v="6"/>
    <n v="18.673127999999998"/>
  </r>
  <r>
    <x v="1"/>
    <x v="50"/>
    <x v="50"/>
    <s v="KTOE"/>
    <x v="5"/>
    <x v="5"/>
    <x v="1"/>
    <n v="7.2892188000000004"/>
  </r>
  <r>
    <x v="1"/>
    <x v="50"/>
    <x v="50"/>
    <s v="KTOE"/>
    <x v="11"/>
    <x v="2"/>
    <x v="1"/>
    <n v="18.673127999999998"/>
  </r>
  <r>
    <x v="1"/>
    <x v="50"/>
    <x v="50"/>
    <s v="KTOE"/>
    <x v="15"/>
    <x v="0"/>
    <x v="6"/>
    <n v="16.123366799999999"/>
  </r>
  <r>
    <x v="0"/>
    <x v="51"/>
    <x v="51"/>
    <s v="KTOE"/>
    <x v="11"/>
    <x v="1"/>
    <x v="7"/>
    <n v="14.7626568"/>
  </r>
  <r>
    <x v="0"/>
    <x v="51"/>
    <x v="51"/>
    <s v="KTOE"/>
    <x v="13"/>
    <x v="5"/>
    <x v="7"/>
    <n v="2.7381671999999999"/>
  </r>
  <r>
    <x v="1"/>
    <x v="50"/>
    <x v="50"/>
    <s v="KTOE"/>
    <x v="16"/>
    <x v="1"/>
    <x v="1"/>
    <n v="10.031572799999999"/>
  </r>
  <r>
    <x v="1"/>
    <x v="50"/>
    <x v="50"/>
    <s v="KTOE"/>
    <x v="8"/>
    <x v="0"/>
    <x v="1"/>
    <n v="2.4660251999999998"/>
  </r>
  <r>
    <x v="0"/>
    <x v="51"/>
    <x v="51"/>
    <s v="KTOE"/>
    <x v="13"/>
    <x v="4"/>
    <x v="1"/>
    <n v="0.88341479999999994"/>
  </r>
  <r>
    <x v="1"/>
    <x v="50"/>
    <x v="50"/>
    <s v="KTOE"/>
    <x v="33"/>
    <x v="4"/>
    <x v="6"/>
    <n v="14.905008"/>
  </r>
  <r>
    <x v="1"/>
    <x v="50"/>
    <x v="50"/>
    <s v="KTOE"/>
    <x v="20"/>
    <x v="4"/>
    <x v="6"/>
    <n v="42.0270984"/>
  </r>
  <r>
    <x v="1"/>
    <x v="50"/>
    <x v="50"/>
    <s v="KTOE"/>
    <x v="29"/>
    <x v="2"/>
    <x v="6"/>
    <n v="1.4988744000000001"/>
  </r>
  <r>
    <x v="0"/>
    <x v="51"/>
    <x v="51"/>
    <s v="KTOE"/>
    <x v="28"/>
    <x v="4"/>
    <x v="7"/>
    <n v="13.5526716"/>
  </r>
  <r>
    <x v="0"/>
    <x v="51"/>
    <x v="51"/>
    <s v="KTOE"/>
    <x v="7"/>
    <x v="1"/>
    <x v="7"/>
    <n v="18.049294799999998"/>
  </r>
  <r>
    <x v="0"/>
    <x v="51"/>
    <x v="51"/>
    <s v="KTOE"/>
    <x v="27"/>
    <x v="5"/>
    <x v="7"/>
    <n v="0.42705359999999998"/>
  </r>
  <r>
    <x v="1"/>
    <x v="50"/>
    <x v="50"/>
    <s v="KTOE"/>
    <x v="20"/>
    <x v="5"/>
    <x v="1"/>
    <n v="15.7591152"/>
  </r>
  <r>
    <x v="0"/>
    <x v="51"/>
    <x v="51"/>
    <s v="KTOE"/>
    <x v="7"/>
    <x v="4"/>
    <x v="1"/>
    <n v="21.976513199999999"/>
  </r>
  <r>
    <x v="1"/>
    <x v="50"/>
    <x v="50"/>
    <s v="KTOE"/>
    <x v="17"/>
    <x v="2"/>
    <x v="6"/>
    <n v="10.425132"/>
  </r>
  <r>
    <x v="1"/>
    <x v="50"/>
    <x v="50"/>
    <s v="KTOE"/>
    <x v="17"/>
    <x v="3"/>
    <x v="6"/>
    <n v="8.0847107999999999"/>
  </r>
  <r>
    <x v="1"/>
    <x v="50"/>
    <x v="50"/>
    <s v="KTOE"/>
    <x v="26"/>
    <x v="5"/>
    <x v="6"/>
    <n v="16.939792799999999"/>
  </r>
  <r>
    <x v="1"/>
    <x v="50"/>
    <x v="50"/>
    <s v="KTOE"/>
    <x v="37"/>
    <x v="3"/>
    <x v="6"/>
    <n v="6.5104740000000003"/>
  </r>
  <r>
    <x v="1"/>
    <x v="50"/>
    <x v="50"/>
    <s v="KTOE"/>
    <x v="22"/>
    <x v="4"/>
    <x v="6"/>
    <n v="46.640951999999999"/>
  </r>
  <r>
    <x v="1"/>
    <x v="50"/>
    <x v="50"/>
    <s v="KTOE"/>
    <x v="31"/>
    <x v="1"/>
    <x v="6"/>
    <n v="425.87710920000001"/>
  </r>
  <r>
    <x v="1"/>
    <x v="49"/>
    <x v="49"/>
    <s v="KTOE"/>
    <x v="26"/>
    <x v="5"/>
    <x v="6"/>
    <n v="1.2099852"/>
  </r>
  <r>
    <x v="0"/>
    <x v="48"/>
    <x v="48"/>
    <s v="KTOE"/>
    <x v="13"/>
    <x v="5"/>
    <x v="2"/>
    <n v="0.32238359999999999"/>
  </r>
  <r>
    <x v="1"/>
    <x v="48"/>
    <x v="48"/>
    <s v="KTOE"/>
    <x v="14"/>
    <x v="1"/>
    <x v="2"/>
    <n v="16.931419200000001"/>
  </r>
  <r>
    <x v="1"/>
    <x v="48"/>
    <x v="48"/>
    <s v="KTOE"/>
    <x v="22"/>
    <x v="1"/>
    <x v="2"/>
    <n v="1.2099852"/>
  </r>
  <r>
    <x v="1"/>
    <x v="48"/>
    <x v="48"/>
    <s v="KTOE"/>
    <x v="19"/>
    <x v="4"/>
    <x v="2"/>
    <n v="9.21096E-2"/>
  </r>
  <r>
    <x v="1"/>
    <x v="48"/>
    <x v="48"/>
    <s v="KTOE"/>
    <x v="31"/>
    <x v="5"/>
    <x v="2"/>
    <n v="4.9948524000000001"/>
  </r>
  <r>
    <x v="1"/>
    <x v="49"/>
    <x v="49"/>
    <s v="KTOE"/>
    <x v="17"/>
    <x v="2"/>
    <x v="1"/>
    <n v="2.7549144000000001"/>
  </r>
  <r>
    <x v="0"/>
    <x v="48"/>
    <x v="48"/>
    <s v="KTOE"/>
    <x v="28"/>
    <x v="0"/>
    <x v="1"/>
    <n v="6.5188476"/>
  </r>
  <r>
    <x v="0"/>
    <x v="48"/>
    <x v="48"/>
    <s v="KTOE"/>
    <x v="16"/>
    <x v="1"/>
    <x v="1"/>
    <n v="0.33494400000000002"/>
  </r>
  <r>
    <x v="0"/>
    <x v="48"/>
    <x v="48"/>
    <s v="KTOE"/>
    <x v="14"/>
    <x v="5"/>
    <x v="1"/>
    <n v="18.815479199999999"/>
  </r>
  <r>
    <x v="0"/>
    <x v="48"/>
    <x v="48"/>
    <s v="KTOE"/>
    <x v="33"/>
    <x v="4"/>
    <x v="1"/>
    <n v="9.8264195999999995"/>
  </r>
  <r>
    <x v="0"/>
    <x v="48"/>
    <x v="48"/>
    <s v="KTOE"/>
    <x v="17"/>
    <x v="5"/>
    <x v="1"/>
    <n v="7.7790743999999998"/>
  </r>
  <r>
    <x v="1"/>
    <x v="48"/>
    <x v="48"/>
    <s v="KTOE"/>
    <x v="9"/>
    <x v="4"/>
    <x v="1"/>
    <n v="1.5323688"/>
  </r>
  <r>
    <x v="1"/>
    <x v="48"/>
    <x v="48"/>
    <s v="KTOE"/>
    <x v="24"/>
    <x v="3"/>
    <x v="1"/>
    <n v="0.47310839999999998"/>
  </r>
  <r>
    <x v="1"/>
    <x v="48"/>
    <x v="48"/>
    <s v="KTOE"/>
    <x v="31"/>
    <x v="0"/>
    <x v="1"/>
    <n v="5.4805212000000001"/>
  </r>
  <r>
    <x v="1"/>
    <x v="49"/>
    <x v="49"/>
    <s v="KTOE"/>
    <x v="7"/>
    <x v="3"/>
    <x v="6"/>
    <n v="12.162654"/>
  </r>
  <r>
    <x v="1"/>
    <x v="49"/>
    <x v="49"/>
    <s v="KTOE"/>
    <x v="28"/>
    <x v="2"/>
    <x v="6"/>
    <n v="4.1742395999999999"/>
  </r>
  <r>
    <x v="1"/>
    <x v="49"/>
    <x v="49"/>
    <s v="KTOE"/>
    <x v="10"/>
    <x v="3"/>
    <x v="6"/>
    <n v="5.3800379999999999"/>
  </r>
  <r>
    <x v="1"/>
    <x v="49"/>
    <x v="49"/>
    <s v="KTOE"/>
    <x v="0"/>
    <x v="5"/>
    <x v="6"/>
    <n v="3.3536267999999998"/>
  </r>
  <r>
    <x v="1"/>
    <x v="48"/>
    <x v="48"/>
    <s v="KTOE"/>
    <x v="30"/>
    <x v="2"/>
    <x v="2"/>
    <n v="1.1178756000000001"/>
  </r>
  <r>
    <x v="1"/>
    <x v="48"/>
    <x v="48"/>
    <s v="KTOE"/>
    <x v="0"/>
    <x v="4"/>
    <x v="2"/>
    <n v="0.1088568"/>
  </r>
  <r>
    <x v="1"/>
    <x v="48"/>
    <x v="48"/>
    <s v="KTOE"/>
    <x v="25"/>
    <x v="5"/>
    <x v="2"/>
    <n v="11.9784348"/>
  </r>
  <r>
    <x v="1"/>
    <x v="49"/>
    <x v="49"/>
    <s v="KTOE"/>
    <x v="1"/>
    <x v="3"/>
    <x v="1"/>
    <n v="6.1713431999999999"/>
  </r>
  <r>
    <x v="0"/>
    <x v="48"/>
    <x v="48"/>
    <s v="KTOE"/>
    <x v="26"/>
    <x v="1"/>
    <x v="1"/>
    <n v="2.1352679999999999"/>
  </r>
  <r>
    <x v="1"/>
    <x v="48"/>
    <x v="48"/>
    <s v="KTOE"/>
    <x v="28"/>
    <x v="5"/>
    <x v="1"/>
    <n v="0.17584559999999999"/>
  </r>
  <r>
    <x v="1"/>
    <x v="48"/>
    <x v="48"/>
    <s v="KTOE"/>
    <x v="3"/>
    <x v="5"/>
    <x v="1"/>
    <n v="1.0550736000000001"/>
  </r>
  <r>
    <x v="0"/>
    <x v="48"/>
    <x v="48"/>
    <s v="KTOE"/>
    <x v="1"/>
    <x v="0"/>
    <x v="1"/>
    <n v="2.1729492000000001"/>
  </r>
  <r>
    <x v="0"/>
    <x v="48"/>
    <x v="48"/>
    <s v="KTOE"/>
    <x v="2"/>
    <x v="5"/>
    <x v="1"/>
    <n v="1.4821272000000001"/>
  </r>
  <r>
    <x v="0"/>
    <x v="48"/>
    <x v="48"/>
    <s v="KTOE"/>
    <x v="2"/>
    <x v="3"/>
    <x v="2"/>
    <n v="0.21352679999999999"/>
  </r>
  <r>
    <x v="1"/>
    <x v="49"/>
    <x v="49"/>
    <s v="KTOE"/>
    <x v="11"/>
    <x v="4"/>
    <x v="1"/>
    <n v="10.3748904"/>
  </r>
  <r>
    <x v="1"/>
    <x v="48"/>
    <x v="48"/>
    <s v="KTOE"/>
    <x v="12"/>
    <x v="5"/>
    <x v="2"/>
    <n v="8.3736000000000005E-2"/>
  </r>
  <r>
    <x v="1"/>
    <x v="48"/>
    <x v="48"/>
    <s v="KTOE"/>
    <x v="13"/>
    <x v="0"/>
    <x v="2"/>
    <n v="1.1848643999999999"/>
  </r>
  <r>
    <x v="1"/>
    <x v="49"/>
    <x v="49"/>
    <s v="KTOE"/>
    <x v="15"/>
    <x v="3"/>
    <x v="1"/>
    <n v="2.4115967999999999"/>
  </r>
  <r>
    <x v="1"/>
    <x v="48"/>
    <x v="48"/>
    <s v="KTOE"/>
    <x v="11"/>
    <x v="1"/>
    <x v="1"/>
    <n v="1.0969416000000001"/>
  </r>
  <r>
    <x v="1"/>
    <x v="48"/>
    <x v="48"/>
    <s v="KTOE"/>
    <x v="12"/>
    <x v="5"/>
    <x v="1"/>
    <n v="8.3736000000000005E-2"/>
  </r>
  <r>
    <x v="1"/>
    <x v="49"/>
    <x v="49"/>
    <s v="KTOE"/>
    <x v="29"/>
    <x v="3"/>
    <x v="6"/>
    <n v="2.8135295999999999"/>
  </r>
  <r>
    <x v="1"/>
    <x v="48"/>
    <x v="48"/>
    <s v="KTOE"/>
    <x v="33"/>
    <x v="2"/>
    <x v="2"/>
    <n v="2.3487947999999998"/>
  </r>
  <r>
    <x v="1"/>
    <x v="49"/>
    <x v="49"/>
    <s v="KTOE"/>
    <x v="29"/>
    <x v="4"/>
    <x v="1"/>
    <n v="1.0843811999999999"/>
  </r>
  <r>
    <x v="0"/>
    <x v="48"/>
    <x v="48"/>
    <s v="KTOE"/>
    <x v="24"/>
    <x v="3"/>
    <x v="1"/>
    <n v="5.4428400000000002E-2"/>
  </r>
  <r>
    <x v="1"/>
    <x v="48"/>
    <x v="48"/>
    <s v="KTOE"/>
    <x v="33"/>
    <x v="0"/>
    <x v="1"/>
    <n v="3.3326927999999998"/>
  </r>
  <r>
    <x v="1"/>
    <x v="49"/>
    <x v="49"/>
    <s v="KTOE"/>
    <x v="37"/>
    <x v="3"/>
    <x v="6"/>
    <n v="0.42705359999999998"/>
  </r>
  <r>
    <x v="1"/>
    <x v="49"/>
    <x v="49"/>
    <s v="KTOE"/>
    <x v="17"/>
    <x v="1"/>
    <x v="6"/>
    <n v="1.1681172"/>
  </r>
  <r>
    <x v="1"/>
    <x v="49"/>
    <x v="49"/>
    <s v="KTOE"/>
    <x v="24"/>
    <x v="5"/>
    <x v="6"/>
    <n v="3.0144959999999998"/>
  </r>
  <r>
    <x v="1"/>
    <x v="49"/>
    <x v="49"/>
    <s v="KTOE"/>
    <x v="32"/>
    <x v="5"/>
    <x v="6"/>
    <n v="1.5198084000000001"/>
  </r>
  <r>
    <x v="1"/>
    <x v="49"/>
    <x v="49"/>
    <s v="KTOE"/>
    <x v="34"/>
    <x v="4"/>
    <x v="6"/>
    <n v="0.2344608"/>
  </r>
  <r>
    <x v="1"/>
    <x v="49"/>
    <x v="49"/>
    <s v="KTOE"/>
    <x v="2"/>
    <x v="1"/>
    <x v="6"/>
    <n v="4.1868000000000002E-2"/>
  </r>
  <r>
    <x v="0"/>
    <x v="48"/>
    <x v="48"/>
    <s v="KTOE"/>
    <x v="9"/>
    <x v="1"/>
    <x v="2"/>
    <n v="2.8219031999999999"/>
  </r>
  <r>
    <x v="0"/>
    <x v="48"/>
    <x v="48"/>
    <s v="KTOE"/>
    <x v="28"/>
    <x v="4"/>
    <x v="2"/>
    <n v="1.5993576"/>
  </r>
  <r>
    <x v="0"/>
    <x v="48"/>
    <x v="48"/>
    <s v="KTOE"/>
    <x v="14"/>
    <x v="4"/>
    <x v="2"/>
    <n v="15.503720400000001"/>
  </r>
  <r>
    <x v="0"/>
    <x v="48"/>
    <x v="48"/>
    <s v="KTOE"/>
    <x v="17"/>
    <x v="4"/>
    <x v="2"/>
    <n v="1.7333352"/>
  </r>
  <r>
    <x v="0"/>
    <x v="48"/>
    <x v="48"/>
    <s v="KTOE"/>
    <x v="25"/>
    <x v="1"/>
    <x v="2"/>
    <n v="11.1661956"/>
  </r>
  <r>
    <x v="1"/>
    <x v="48"/>
    <x v="48"/>
    <s v="KTOE"/>
    <x v="9"/>
    <x v="0"/>
    <x v="2"/>
    <n v="0.46892159999999999"/>
  </r>
  <r>
    <x v="1"/>
    <x v="48"/>
    <x v="48"/>
    <s v="KTOE"/>
    <x v="17"/>
    <x v="1"/>
    <x v="2"/>
    <n v="1.0718208"/>
  </r>
  <r>
    <x v="1"/>
    <x v="48"/>
    <x v="48"/>
    <s v="KTOE"/>
    <x v="24"/>
    <x v="5"/>
    <x v="2"/>
    <n v="0.25958160000000002"/>
  </r>
  <r>
    <x v="1"/>
    <x v="48"/>
    <x v="48"/>
    <s v="KTOE"/>
    <x v="36"/>
    <x v="1"/>
    <x v="2"/>
    <n v="2.5120799999999999E-2"/>
  </r>
  <r>
    <x v="1"/>
    <x v="49"/>
    <x v="49"/>
    <s v="KTOE"/>
    <x v="14"/>
    <x v="0"/>
    <x v="1"/>
    <n v="8.4280284000000005"/>
  </r>
  <r>
    <x v="1"/>
    <x v="49"/>
    <x v="49"/>
    <s v="KTOE"/>
    <x v="27"/>
    <x v="1"/>
    <x v="1"/>
    <n v="3.516912"/>
  </r>
  <r>
    <x v="1"/>
    <x v="49"/>
    <x v="49"/>
    <s v="KTOE"/>
    <x v="37"/>
    <x v="2"/>
    <x v="1"/>
    <n v="0.54428399999999999"/>
  </r>
  <r>
    <x v="1"/>
    <x v="49"/>
    <x v="49"/>
    <s v="KTOE"/>
    <x v="31"/>
    <x v="0"/>
    <x v="1"/>
    <n v="16.341080399999999"/>
  </r>
  <r>
    <x v="0"/>
    <x v="48"/>
    <x v="48"/>
    <s v="KTOE"/>
    <x v="9"/>
    <x v="4"/>
    <x v="1"/>
    <n v="2.4199704"/>
  </r>
  <r>
    <x v="1"/>
    <x v="48"/>
    <x v="48"/>
    <s v="KTOE"/>
    <x v="18"/>
    <x v="4"/>
    <x v="1"/>
    <n v="4.9613579999999997"/>
  </r>
  <r>
    <x v="1"/>
    <x v="48"/>
    <x v="48"/>
    <s v="KTOE"/>
    <x v="26"/>
    <x v="1"/>
    <x v="1"/>
    <n v="0.98389800000000005"/>
  </r>
  <r>
    <x v="1"/>
    <x v="48"/>
    <x v="48"/>
    <s v="KTOE"/>
    <x v="22"/>
    <x v="4"/>
    <x v="1"/>
    <n v="0.88341479999999994"/>
  </r>
  <r>
    <x v="1"/>
    <x v="49"/>
    <x v="49"/>
    <s v="KTOE"/>
    <x v="3"/>
    <x v="1"/>
    <x v="6"/>
    <n v="6.4351115999999999"/>
  </r>
  <r>
    <x v="1"/>
    <x v="48"/>
    <x v="48"/>
    <s v="KTOE"/>
    <x v="7"/>
    <x v="5"/>
    <x v="2"/>
    <n v="1.6202916000000001"/>
  </r>
  <r>
    <x v="1"/>
    <x v="48"/>
    <x v="48"/>
    <s v="KTOE"/>
    <x v="18"/>
    <x v="1"/>
    <x v="2"/>
    <n v="2.177136"/>
  </r>
  <r>
    <x v="1"/>
    <x v="49"/>
    <x v="49"/>
    <s v="KTOE"/>
    <x v="16"/>
    <x v="3"/>
    <x v="1"/>
    <n v="1.2434795999999999"/>
  </r>
  <r>
    <x v="1"/>
    <x v="49"/>
    <x v="49"/>
    <s v="KTOE"/>
    <x v="18"/>
    <x v="3"/>
    <x v="1"/>
    <n v="40.519850400000003"/>
  </r>
  <r>
    <x v="1"/>
    <x v="49"/>
    <x v="49"/>
    <s v="KTOE"/>
    <x v="0"/>
    <x v="0"/>
    <x v="1"/>
    <n v="2.4953327999999999"/>
  </r>
  <r>
    <x v="1"/>
    <x v="49"/>
    <x v="49"/>
    <s v="KTOE"/>
    <x v="35"/>
    <x v="0"/>
    <x v="1"/>
    <n v="1.4695668"/>
  </r>
  <r>
    <x v="1"/>
    <x v="49"/>
    <x v="49"/>
    <s v="KTOE"/>
    <x v="25"/>
    <x v="4"/>
    <x v="1"/>
    <n v="9.3198167999999999"/>
  </r>
  <r>
    <x v="1"/>
    <x v="48"/>
    <x v="48"/>
    <s v="KTOE"/>
    <x v="23"/>
    <x v="4"/>
    <x v="1"/>
    <n v="3.1400999999999999"/>
  </r>
  <r>
    <x v="1"/>
    <x v="48"/>
    <x v="48"/>
    <s v="KTOE"/>
    <x v="0"/>
    <x v="1"/>
    <x v="1"/>
    <n v="0.3181968"/>
  </r>
  <r>
    <x v="0"/>
    <x v="51"/>
    <x v="51"/>
    <s v="KTOE"/>
    <x v="22"/>
    <x v="0"/>
    <x v="7"/>
    <n v="1.2560399999999999E-2"/>
  </r>
  <r>
    <x v="0"/>
    <x v="51"/>
    <x v="51"/>
    <s v="KTOE"/>
    <x v="26"/>
    <x v="2"/>
    <x v="7"/>
    <n v="10.9987236"/>
  </r>
  <r>
    <x v="0"/>
    <x v="51"/>
    <x v="51"/>
    <s v="KTOE"/>
    <x v="10"/>
    <x v="4"/>
    <x v="7"/>
    <n v="0.84573359999999997"/>
  </r>
  <r>
    <x v="1"/>
    <x v="50"/>
    <x v="50"/>
    <s v="KTOE"/>
    <x v="37"/>
    <x v="5"/>
    <x v="1"/>
    <n v="5.9703768000000004"/>
  </r>
  <r>
    <x v="1"/>
    <x v="50"/>
    <x v="50"/>
    <s v="KTOE"/>
    <x v="27"/>
    <x v="3"/>
    <x v="1"/>
    <n v="9.6296400000000002"/>
  </r>
  <r>
    <x v="1"/>
    <x v="50"/>
    <x v="50"/>
    <s v="KTOE"/>
    <x v="32"/>
    <x v="2"/>
    <x v="1"/>
    <n v="8.3526659999999993"/>
  </r>
  <r>
    <x v="1"/>
    <x v="50"/>
    <x v="50"/>
    <s v="KTOE"/>
    <x v="36"/>
    <x v="3"/>
    <x v="1"/>
    <n v="15.4116108"/>
  </r>
  <r>
    <x v="1"/>
    <x v="50"/>
    <x v="50"/>
    <s v="KTOE"/>
    <x v="24"/>
    <x v="3"/>
    <x v="1"/>
    <n v="11.258305200000001"/>
  </r>
  <r>
    <x v="1"/>
    <x v="50"/>
    <x v="50"/>
    <s v="KTOE"/>
    <x v="2"/>
    <x v="0"/>
    <x v="1"/>
    <n v="2.1813227999999998"/>
  </r>
  <r>
    <x v="0"/>
    <x v="51"/>
    <x v="51"/>
    <s v="KTOE"/>
    <x v="20"/>
    <x v="4"/>
    <x v="1"/>
    <n v="0.16747200000000001"/>
  </r>
  <r>
    <x v="1"/>
    <x v="50"/>
    <x v="50"/>
    <s v="KTOE"/>
    <x v="23"/>
    <x v="3"/>
    <x v="6"/>
    <n v="1.2057983999999999"/>
  </r>
  <r>
    <x v="1"/>
    <x v="50"/>
    <x v="50"/>
    <s v="KTOE"/>
    <x v="0"/>
    <x v="1"/>
    <x v="6"/>
    <n v="24.995196"/>
  </r>
  <r>
    <x v="1"/>
    <x v="50"/>
    <x v="50"/>
    <s v="KTOE"/>
    <x v="35"/>
    <x v="1"/>
    <x v="6"/>
    <n v="2.8721448000000001"/>
  </r>
  <r>
    <x v="1"/>
    <x v="50"/>
    <x v="50"/>
    <s v="KTOE"/>
    <x v="25"/>
    <x v="3"/>
    <x v="6"/>
    <n v="145.8346176"/>
  </r>
  <r>
    <x v="1"/>
    <x v="50"/>
    <x v="50"/>
    <s v="KTOE"/>
    <x v="7"/>
    <x v="3"/>
    <x v="1"/>
    <n v="29.776521599999999"/>
  </r>
  <r>
    <x v="1"/>
    <x v="50"/>
    <x v="50"/>
    <s v="KTOE"/>
    <x v="0"/>
    <x v="4"/>
    <x v="1"/>
    <n v="29.3369076"/>
  </r>
  <r>
    <x v="1"/>
    <x v="50"/>
    <x v="50"/>
    <s v="KTOE"/>
    <x v="35"/>
    <x v="5"/>
    <x v="1"/>
    <n v="2.4283440000000001"/>
  </r>
  <r>
    <x v="0"/>
    <x v="51"/>
    <x v="51"/>
    <s v="KTOE"/>
    <x v="36"/>
    <x v="5"/>
    <x v="1"/>
    <n v="0.64058040000000005"/>
  </r>
  <r>
    <x v="0"/>
    <x v="51"/>
    <x v="51"/>
    <s v="KTOE"/>
    <x v="5"/>
    <x v="1"/>
    <x v="1"/>
    <n v="0.11304359999999999"/>
  </r>
  <r>
    <x v="1"/>
    <x v="50"/>
    <x v="50"/>
    <s v="KTOE"/>
    <x v="5"/>
    <x v="3"/>
    <x v="6"/>
    <n v="7.3645811999999999"/>
  </r>
  <r>
    <x v="1"/>
    <x v="50"/>
    <x v="50"/>
    <s v="KTOE"/>
    <x v="12"/>
    <x v="3"/>
    <x v="6"/>
    <n v="8.4029076000000007"/>
  </r>
  <r>
    <x v="1"/>
    <x v="50"/>
    <x v="50"/>
    <s v="KTOE"/>
    <x v="8"/>
    <x v="0"/>
    <x v="6"/>
    <n v="2.4660251999999998"/>
  </r>
  <r>
    <x v="0"/>
    <x v="51"/>
    <x v="51"/>
    <s v="KTOE"/>
    <x v="12"/>
    <x v="1"/>
    <x v="7"/>
    <n v="1.9636092000000001"/>
  </r>
  <r>
    <x v="1"/>
    <x v="51"/>
    <x v="51"/>
    <s v="KTOE"/>
    <x v="12"/>
    <x v="0"/>
    <x v="7"/>
    <n v="0.33075719999999997"/>
  </r>
  <r>
    <x v="0"/>
    <x v="51"/>
    <x v="51"/>
    <s v="KTOE"/>
    <x v="12"/>
    <x v="1"/>
    <x v="1"/>
    <n v="1.9636092000000001"/>
  </r>
  <r>
    <x v="1"/>
    <x v="50"/>
    <x v="50"/>
    <s v="KTOE"/>
    <x v="21"/>
    <x v="0"/>
    <x v="6"/>
    <n v="2.1394548000000002"/>
  </r>
  <r>
    <x v="1"/>
    <x v="50"/>
    <x v="50"/>
    <s v="KTOE"/>
    <x v="6"/>
    <x v="3"/>
    <x v="1"/>
    <n v="11.220624000000001"/>
  </r>
  <r>
    <x v="1"/>
    <x v="50"/>
    <x v="50"/>
    <s v="KTOE"/>
    <x v="21"/>
    <x v="0"/>
    <x v="1"/>
    <n v="2.1394548000000002"/>
  </r>
  <r>
    <x v="0"/>
    <x v="51"/>
    <x v="51"/>
    <s v="KTOE"/>
    <x v="28"/>
    <x v="5"/>
    <x v="1"/>
    <n v="13.5275508"/>
  </r>
  <r>
    <x v="0"/>
    <x v="51"/>
    <x v="51"/>
    <s v="KTOE"/>
    <x v="18"/>
    <x v="5"/>
    <x v="1"/>
    <n v="3.0563639999999999"/>
  </r>
  <r>
    <x v="0"/>
    <x v="51"/>
    <x v="51"/>
    <s v="KTOE"/>
    <x v="17"/>
    <x v="5"/>
    <x v="1"/>
    <n v="2.156202"/>
  </r>
  <r>
    <x v="1"/>
    <x v="50"/>
    <x v="50"/>
    <s v="KTOE"/>
    <x v="14"/>
    <x v="2"/>
    <x v="6"/>
    <n v="88.303798799999996"/>
  </r>
  <r>
    <x v="1"/>
    <x v="50"/>
    <x v="50"/>
    <s v="KTOE"/>
    <x v="27"/>
    <x v="3"/>
    <x v="6"/>
    <n v="9.6296400000000002"/>
  </r>
  <r>
    <x v="1"/>
    <x v="50"/>
    <x v="50"/>
    <s v="KTOE"/>
    <x v="3"/>
    <x v="4"/>
    <x v="6"/>
    <n v="73.700240399999998"/>
  </r>
  <r>
    <x v="0"/>
    <x v="51"/>
    <x v="51"/>
    <s v="KTOE"/>
    <x v="16"/>
    <x v="4"/>
    <x v="7"/>
    <n v="0.24283440000000001"/>
  </r>
  <r>
    <x v="0"/>
    <x v="51"/>
    <x v="51"/>
    <s v="KTOE"/>
    <x v="15"/>
    <x v="4"/>
    <x v="7"/>
    <n v="0.27632879999999999"/>
  </r>
  <r>
    <x v="0"/>
    <x v="51"/>
    <x v="51"/>
    <s v="KTOE"/>
    <x v="14"/>
    <x v="1"/>
    <x v="7"/>
    <n v="49.437734399999997"/>
  </r>
  <r>
    <x v="0"/>
    <x v="51"/>
    <x v="51"/>
    <s v="KTOE"/>
    <x v="20"/>
    <x v="0"/>
    <x v="7"/>
    <n v="0.62383319999999998"/>
  </r>
  <r>
    <x v="0"/>
    <x v="51"/>
    <x v="51"/>
    <s v="KTOE"/>
    <x v="8"/>
    <x v="4"/>
    <x v="7"/>
    <n v="9.21096E-2"/>
  </r>
  <r>
    <x v="0"/>
    <x v="51"/>
    <x v="51"/>
    <s v="KTOE"/>
    <x v="25"/>
    <x v="4"/>
    <x v="7"/>
    <n v="6.3974304000000002"/>
  </r>
  <r>
    <x v="1"/>
    <x v="50"/>
    <x v="50"/>
    <s v="KTOE"/>
    <x v="14"/>
    <x v="3"/>
    <x v="1"/>
    <n v="82.0361592"/>
  </r>
  <r>
    <x v="1"/>
    <x v="50"/>
    <x v="50"/>
    <s v="KTOE"/>
    <x v="22"/>
    <x v="3"/>
    <x v="1"/>
    <n v="50.877993600000003"/>
  </r>
  <r>
    <x v="1"/>
    <x v="50"/>
    <x v="50"/>
    <s v="KTOE"/>
    <x v="18"/>
    <x v="3"/>
    <x v="1"/>
    <n v="20.159441999999999"/>
  </r>
  <r>
    <x v="1"/>
    <x v="50"/>
    <x v="50"/>
    <s v="KTOE"/>
    <x v="19"/>
    <x v="5"/>
    <x v="1"/>
    <n v="0.98389800000000005"/>
  </r>
  <r>
    <x v="0"/>
    <x v="51"/>
    <x v="51"/>
    <s v="KTOE"/>
    <x v="16"/>
    <x v="1"/>
    <x v="1"/>
    <n v="0.32238359999999999"/>
  </r>
  <r>
    <x v="0"/>
    <x v="51"/>
    <x v="51"/>
    <s v="KTOE"/>
    <x v="14"/>
    <x v="4"/>
    <x v="1"/>
    <n v="62.881549200000002"/>
  </r>
  <r>
    <x v="0"/>
    <x v="51"/>
    <x v="51"/>
    <s v="KTOE"/>
    <x v="23"/>
    <x v="4"/>
    <x v="1"/>
    <n v="1.8966204"/>
  </r>
  <r>
    <x v="0"/>
    <x v="51"/>
    <x v="51"/>
    <s v="KTOE"/>
    <x v="10"/>
    <x v="5"/>
    <x v="1"/>
    <n v="1.3607100000000001"/>
  </r>
  <r>
    <x v="0"/>
    <x v="51"/>
    <x v="51"/>
    <s v="KTOE"/>
    <x v="0"/>
    <x v="0"/>
    <x v="1"/>
    <n v="1.3314024"/>
  </r>
  <r>
    <x v="0"/>
    <x v="51"/>
    <x v="51"/>
    <s v="KTOE"/>
    <x v="8"/>
    <x v="4"/>
    <x v="1"/>
    <n v="9.21096E-2"/>
  </r>
  <r>
    <x v="0"/>
    <x v="51"/>
    <x v="51"/>
    <s v="KTOE"/>
    <x v="25"/>
    <x v="3"/>
    <x v="1"/>
    <n v="13.314024"/>
  </r>
  <r>
    <x v="1"/>
    <x v="50"/>
    <x v="50"/>
    <s v="KTOE"/>
    <x v="16"/>
    <x v="4"/>
    <x v="6"/>
    <n v="10.4711868"/>
  </r>
  <r>
    <x v="1"/>
    <x v="50"/>
    <x v="50"/>
    <s v="KTOE"/>
    <x v="28"/>
    <x v="5"/>
    <x v="6"/>
    <n v="36.433533599999997"/>
  </r>
  <r>
    <x v="1"/>
    <x v="50"/>
    <x v="50"/>
    <s v="KTOE"/>
    <x v="30"/>
    <x v="3"/>
    <x v="6"/>
    <n v="31.4470548"/>
  </r>
  <r>
    <x v="1"/>
    <x v="50"/>
    <x v="50"/>
    <s v="KTOE"/>
    <x v="18"/>
    <x v="4"/>
    <x v="6"/>
    <n v="27.076035600000001"/>
  </r>
  <r>
    <x v="1"/>
    <x v="50"/>
    <x v="50"/>
    <s v="KTOE"/>
    <x v="28"/>
    <x v="4"/>
    <x v="1"/>
    <n v="19.493740800000001"/>
  </r>
  <r>
    <x v="1"/>
    <x v="50"/>
    <x v="50"/>
    <s v="KTOE"/>
    <x v="10"/>
    <x v="5"/>
    <x v="1"/>
    <n v="81.491875199999996"/>
  </r>
  <r>
    <x v="0"/>
    <x v="51"/>
    <x v="51"/>
    <s v="KTOE"/>
    <x v="24"/>
    <x v="1"/>
    <x v="1"/>
    <n v="8.3736000000000005E-2"/>
  </r>
  <r>
    <x v="0"/>
    <x v="51"/>
    <x v="51"/>
    <s v="KTOE"/>
    <x v="1"/>
    <x v="5"/>
    <x v="1"/>
    <n v="5.0702147999999996"/>
  </r>
  <r>
    <x v="1"/>
    <x v="50"/>
    <x v="50"/>
    <s v="KTOE"/>
    <x v="7"/>
    <x v="3"/>
    <x v="6"/>
    <n v="29.776521599999999"/>
  </r>
  <r>
    <x v="1"/>
    <x v="50"/>
    <x v="50"/>
    <s v="KTOE"/>
    <x v="5"/>
    <x v="3"/>
    <x v="1"/>
    <n v="7.3645811999999999"/>
  </r>
  <r>
    <x v="1"/>
    <x v="50"/>
    <x v="50"/>
    <s v="KTOE"/>
    <x v="15"/>
    <x v="4"/>
    <x v="6"/>
    <n v="16.835122800000001"/>
  </r>
  <r>
    <x v="7"/>
    <x v="6"/>
    <x v="6"/>
    <s v="KTOE"/>
    <x v="19"/>
    <x v="1"/>
    <x v="1"/>
    <n v="1.0718208"/>
  </r>
  <r>
    <x v="0"/>
    <x v="7"/>
    <x v="7"/>
    <s v="KTOE"/>
    <x v="18"/>
    <x v="1"/>
    <x v="1"/>
    <n v="12.1124124"/>
  </r>
  <r>
    <x v="1"/>
    <x v="7"/>
    <x v="7"/>
    <s v="KTOE"/>
    <x v="33"/>
    <x v="0"/>
    <x v="1"/>
    <n v="1277.1749663999999"/>
  </r>
  <r>
    <x v="1"/>
    <x v="7"/>
    <x v="7"/>
    <s v="KTOE"/>
    <x v="20"/>
    <x v="2"/>
    <x v="1"/>
    <n v="135.26294759999999"/>
  </r>
  <r>
    <x v="1"/>
    <x v="7"/>
    <x v="7"/>
    <s v="KTOE"/>
    <x v="29"/>
    <x v="0"/>
    <x v="1"/>
    <n v="4.7938859999999996"/>
  </r>
  <r>
    <x v="1"/>
    <x v="7"/>
    <x v="7"/>
    <s v="KTOE"/>
    <x v="12"/>
    <x v="1"/>
    <x v="1"/>
    <n v="159.63849719999999"/>
  </r>
  <r>
    <x v="3"/>
    <x v="7"/>
    <x v="7"/>
    <s v="KTOE"/>
    <x v="27"/>
    <x v="1"/>
    <x v="1"/>
    <n v="3.2782643999999999"/>
  </r>
  <r>
    <x v="3"/>
    <x v="7"/>
    <x v="7"/>
    <s v="KTOE"/>
    <x v="18"/>
    <x v="1"/>
    <x v="1"/>
    <n v="0.90016200000000002"/>
  </r>
  <r>
    <x v="7"/>
    <x v="7"/>
    <x v="7"/>
    <s v="KTOE"/>
    <x v="9"/>
    <x v="5"/>
    <x v="1"/>
    <n v="1.5072479999999999"/>
  </r>
  <r>
    <x v="0"/>
    <x v="11"/>
    <x v="11"/>
    <s v="KTOE"/>
    <x v="18"/>
    <x v="0"/>
    <x v="1"/>
    <n v="4594.3849799999998"/>
  </r>
  <r>
    <x v="0"/>
    <x v="11"/>
    <x v="11"/>
    <s v="KTOE"/>
    <x v="17"/>
    <x v="5"/>
    <x v="1"/>
    <n v="169.4649168"/>
  </r>
  <r>
    <x v="0"/>
    <x v="8"/>
    <x v="8"/>
    <s v="KTOE"/>
    <x v="18"/>
    <x v="3"/>
    <x v="1"/>
    <n v="47.478312000000003"/>
  </r>
  <r>
    <x v="0"/>
    <x v="6"/>
    <x v="6"/>
    <s v="KTOE"/>
    <x v="4"/>
    <x v="1"/>
    <x v="0"/>
    <n v="0.61127279999999995"/>
  </r>
  <r>
    <x v="0"/>
    <x v="6"/>
    <x v="6"/>
    <s v="KTOE"/>
    <x v="7"/>
    <x v="0"/>
    <x v="0"/>
    <n v="61.947892799999998"/>
  </r>
  <r>
    <x v="0"/>
    <x v="6"/>
    <x v="6"/>
    <s v="KTOE"/>
    <x v="27"/>
    <x v="3"/>
    <x v="0"/>
    <n v="84.029076000000003"/>
  </r>
  <r>
    <x v="0"/>
    <x v="8"/>
    <x v="8"/>
    <s v="KTOE"/>
    <x v="27"/>
    <x v="0"/>
    <x v="0"/>
    <n v="0.33913080000000001"/>
  </r>
  <r>
    <x v="14"/>
    <x v="6"/>
    <x v="6"/>
    <s v="KTOE"/>
    <x v="31"/>
    <x v="0"/>
    <x v="0"/>
    <n v="15.922400400000001"/>
  </r>
  <r>
    <x v="1"/>
    <x v="6"/>
    <x v="6"/>
    <s v="KTOE"/>
    <x v="33"/>
    <x v="5"/>
    <x v="0"/>
    <n v="1325.3357268"/>
  </r>
  <r>
    <x v="1"/>
    <x v="6"/>
    <x v="6"/>
    <s v="KTOE"/>
    <x v="29"/>
    <x v="3"/>
    <x v="0"/>
    <n v="4.6180403999999999"/>
  </r>
  <r>
    <x v="3"/>
    <x v="6"/>
    <x v="6"/>
    <s v="KTOE"/>
    <x v="19"/>
    <x v="2"/>
    <x v="0"/>
    <n v="4.1868000000000001E-3"/>
  </r>
  <r>
    <x v="7"/>
    <x v="6"/>
    <x v="6"/>
    <s v="KTOE"/>
    <x v="18"/>
    <x v="5"/>
    <x v="0"/>
    <n v="5.8615199999999999E-2"/>
  </r>
  <r>
    <x v="7"/>
    <x v="6"/>
    <x v="6"/>
    <s v="KTOE"/>
    <x v="23"/>
    <x v="0"/>
    <x v="0"/>
    <n v="0.3181968"/>
  </r>
  <r>
    <x v="1"/>
    <x v="5"/>
    <x v="5"/>
    <s v="KTOE"/>
    <x v="27"/>
    <x v="2"/>
    <x v="3"/>
    <n v="0.9797112"/>
  </r>
  <r>
    <x v="1"/>
    <x v="5"/>
    <x v="5"/>
    <s v="KTOE"/>
    <x v="31"/>
    <x v="5"/>
    <x v="3"/>
    <n v="0.82061280000000003"/>
  </r>
  <r>
    <x v="0"/>
    <x v="5"/>
    <x v="5"/>
    <s v="KTOE"/>
    <x v="16"/>
    <x v="5"/>
    <x v="3"/>
    <n v="213.778008"/>
  </r>
  <r>
    <x v="0"/>
    <x v="5"/>
    <x v="5"/>
    <s v="KTOE"/>
    <x v="20"/>
    <x v="2"/>
    <x v="3"/>
    <n v="306.28116720000003"/>
  </r>
  <r>
    <x v="0"/>
    <x v="5"/>
    <x v="5"/>
    <s v="KTOE"/>
    <x v="35"/>
    <x v="1"/>
    <x v="3"/>
    <n v="64.125028799999995"/>
  </r>
  <r>
    <x v="0"/>
    <x v="5"/>
    <x v="5"/>
    <s v="KTOE"/>
    <x v="3"/>
    <x v="5"/>
    <x v="3"/>
    <n v="1.2686004"/>
  </r>
  <r>
    <x v="1"/>
    <x v="5"/>
    <x v="5"/>
    <s v="KTOE"/>
    <x v="9"/>
    <x v="5"/>
    <x v="3"/>
    <n v="15.428357999999999"/>
  </r>
  <r>
    <x v="10"/>
    <x v="5"/>
    <x v="5"/>
    <s v="KTOE"/>
    <x v="9"/>
    <x v="4"/>
    <x v="3"/>
    <n v="19.016445600000001"/>
  </r>
  <r>
    <x v="8"/>
    <x v="5"/>
    <x v="5"/>
    <s v="KTOE"/>
    <x v="1"/>
    <x v="0"/>
    <x v="3"/>
    <n v="2.0934000000000001E-2"/>
  </r>
  <r>
    <x v="0"/>
    <x v="9"/>
    <x v="9"/>
    <s v="KTOE"/>
    <x v="33"/>
    <x v="2"/>
    <x v="6"/>
    <n v="5.1706979999999998"/>
  </r>
  <r>
    <x v="1"/>
    <x v="9"/>
    <x v="9"/>
    <s v="KTOE"/>
    <x v="17"/>
    <x v="4"/>
    <x v="6"/>
    <n v="219.932604"/>
  </r>
  <r>
    <x v="1"/>
    <x v="9"/>
    <x v="9"/>
    <s v="KTOE"/>
    <x v="3"/>
    <x v="1"/>
    <x v="6"/>
    <n v="31.116297599999999"/>
  </r>
  <r>
    <x v="1"/>
    <x v="10"/>
    <x v="10"/>
    <s v="KTOE"/>
    <x v="24"/>
    <x v="5"/>
    <x v="6"/>
    <n v="6.7198140000000004"/>
  </r>
  <r>
    <x v="1"/>
    <x v="10"/>
    <x v="10"/>
    <s v="KTOE"/>
    <x v="32"/>
    <x v="0"/>
    <x v="6"/>
    <n v="0.28051559999999998"/>
  </r>
  <r>
    <x v="1"/>
    <x v="10"/>
    <x v="10"/>
    <s v="KTOE"/>
    <x v="34"/>
    <x v="5"/>
    <x v="6"/>
    <n v="67.319557200000006"/>
  </r>
  <r>
    <x v="1"/>
    <x v="10"/>
    <x v="10"/>
    <s v="KTOE"/>
    <x v="31"/>
    <x v="2"/>
    <x v="6"/>
    <n v="1214.4818232"/>
  </r>
  <r>
    <x v="1"/>
    <x v="10"/>
    <x v="10"/>
    <s v="KTOE"/>
    <x v="9"/>
    <x v="1"/>
    <x v="6"/>
    <n v="0.51916320000000005"/>
  </r>
  <r>
    <x v="1"/>
    <x v="10"/>
    <x v="10"/>
    <s v="KTOE"/>
    <x v="37"/>
    <x v="5"/>
    <x v="6"/>
    <n v="3.6006480000000001"/>
  </r>
  <r>
    <x v="1"/>
    <x v="10"/>
    <x v="10"/>
    <s v="KTOE"/>
    <x v="19"/>
    <x v="1"/>
    <x v="6"/>
    <n v="3.9188448"/>
  </r>
  <r>
    <x v="1"/>
    <x v="10"/>
    <x v="10"/>
    <s v="KTOE"/>
    <x v="17"/>
    <x v="5"/>
    <x v="6"/>
    <n v="0.79967880000000002"/>
  </r>
  <r>
    <x v="3"/>
    <x v="6"/>
    <x v="6"/>
    <s v="KTOE"/>
    <x v="11"/>
    <x v="2"/>
    <x v="5"/>
    <n v="7.0631316000000002"/>
  </r>
  <r>
    <x v="3"/>
    <x v="6"/>
    <x v="6"/>
    <s v="KTOE"/>
    <x v="8"/>
    <x v="4"/>
    <x v="5"/>
    <n v="1.5491159999999999"/>
  </r>
  <r>
    <x v="3"/>
    <x v="6"/>
    <x v="6"/>
    <s v="KTOE"/>
    <x v="13"/>
    <x v="3"/>
    <x v="5"/>
    <n v="12.2715108"/>
  </r>
  <r>
    <x v="8"/>
    <x v="6"/>
    <x v="6"/>
    <s v="KTOE"/>
    <x v="1"/>
    <x v="2"/>
    <x v="5"/>
    <n v="4.1868000000000001E-3"/>
  </r>
  <r>
    <x v="8"/>
    <x v="6"/>
    <x v="6"/>
    <s v="KTOE"/>
    <x v="25"/>
    <x v="2"/>
    <x v="5"/>
    <n v="0.84154680000000004"/>
  </r>
  <r>
    <x v="13"/>
    <x v="6"/>
    <x v="6"/>
    <s v="KTOE"/>
    <x v="10"/>
    <x v="0"/>
    <x v="5"/>
    <n v="4.1574923999999998"/>
  </r>
  <r>
    <x v="7"/>
    <x v="6"/>
    <x v="6"/>
    <s v="KTOE"/>
    <x v="7"/>
    <x v="0"/>
    <x v="5"/>
    <n v="7.1049996000000002"/>
  </r>
  <r>
    <x v="7"/>
    <x v="6"/>
    <x v="6"/>
    <s v="KTOE"/>
    <x v="28"/>
    <x v="0"/>
    <x v="5"/>
    <n v="1.8966204"/>
  </r>
  <r>
    <x v="0"/>
    <x v="7"/>
    <x v="7"/>
    <s v="KTOE"/>
    <x v="9"/>
    <x v="4"/>
    <x v="5"/>
    <n v="7.6074156000000004"/>
  </r>
  <r>
    <x v="0"/>
    <x v="7"/>
    <x v="7"/>
    <s v="KTOE"/>
    <x v="20"/>
    <x v="2"/>
    <x v="5"/>
    <n v="0.3181968"/>
  </r>
  <r>
    <x v="0"/>
    <x v="7"/>
    <x v="7"/>
    <s v="KTOE"/>
    <x v="33"/>
    <x v="5"/>
    <x v="5"/>
    <n v="0.87085440000000003"/>
  </r>
  <r>
    <x v="0"/>
    <x v="7"/>
    <x v="7"/>
    <s v="KTOE"/>
    <x v="3"/>
    <x v="5"/>
    <x v="5"/>
    <n v="629.11694160000002"/>
  </r>
  <r>
    <x v="1"/>
    <x v="7"/>
    <x v="7"/>
    <s v="KTOE"/>
    <x v="9"/>
    <x v="5"/>
    <x v="5"/>
    <n v="249.22345680000001"/>
  </r>
  <r>
    <x v="1"/>
    <x v="7"/>
    <x v="7"/>
    <s v="KTOE"/>
    <x v="27"/>
    <x v="2"/>
    <x v="5"/>
    <n v="36.3665448"/>
  </r>
  <r>
    <x v="1"/>
    <x v="7"/>
    <x v="7"/>
    <s v="KTOE"/>
    <x v="26"/>
    <x v="3"/>
    <x v="5"/>
    <n v="2412.9533231999999"/>
  </r>
  <r>
    <x v="1"/>
    <x v="7"/>
    <x v="7"/>
    <s v="KTOE"/>
    <x v="32"/>
    <x v="4"/>
    <x v="5"/>
    <n v="90.799131599999996"/>
  </r>
  <r>
    <x v="4"/>
    <x v="7"/>
    <x v="7"/>
    <s v="KTOE"/>
    <x v="25"/>
    <x v="1"/>
    <x v="5"/>
    <n v="0.1967796"/>
  </r>
  <r>
    <x v="3"/>
    <x v="7"/>
    <x v="7"/>
    <s v="KTOE"/>
    <x v="11"/>
    <x v="0"/>
    <x v="5"/>
    <n v="8.1182052000000002"/>
  </r>
  <r>
    <x v="3"/>
    <x v="7"/>
    <x v="7"/>
    <s v="KTOE"/>
    <x v="25"/>
    <x v="4"/>
    <x v="5"/>
    <n v="197.99795879999999"/>
  </r>
  <r>
    <x v="7"/>
    <x v="7"/>
    <x v="7"/>
    <s v="KTOE"/>
    <x v="7"/>
    <x v="5"/>
    <x v="5"/>
    <n v="9.0811691999999997"/>
  </r>
  <r>
    <x v="0"/>
    <x v="6"/>
    <x v="6"/>
    <s v="KTOE"/>
    <x v="9"/>
    <x v="1"/>
    <x v="5"/>
    <n v="8.6206212000000004"/>
  </r>
  <r>
    <x v="0"/>
    <x v="6"/>
    <x v="6"/>
    <s v="KTOE"/>
    <x v="30"/>
    <x v="3"/>
    <x v="5"/>
    <n v="246.9625848"/>
  </r>
  <r>
    <x v="0"/>
    <x v="6"/>
    <x v="6"/>
    <s v="KTOE"/>
    <x v="14"/>
    <x v="4"/>
    <x v="5"/>
    <n v="544.96644839999999"/>
  </r>
  <r>
    <x v="0"/>
    <x v="6"/>
    <x v="6"/>
    <s v="KTOE"/>
    <x v="17"/>
    <x v="5"/>
    <x v="5"/>
    <n v="60.176876399999998"/>
  </r>
  <r>
    <x v="13"/>
    <x v="0"/>
    <x v="0"/>
    <s v="KTOE"/>
    <x v="17"/>
    <x v="0"/>
    <x v="0"/>
    <n v="3.2322096"/>
  </r>
  <r>
    <x v="13"/>
    <x v="0"/>
    <x v="0"/>
    <s v="KTOE"/>
    <x v="10"/>
    <x v="2"/>
    <x v="0"/>
    <n v="4.2202944000000002"/>
  </r>
  <r>
    <x v="8"/>
    <x v="2"/>
    <x v="2"/>
    <s v="KTOE"/>
    <x v="13"/>
    <x v="4"/>
    <x v="1"/>
    <n v="3.9188448"/>
  </r>
  <r>
    <x v="14"/>
    <x v="0"/>
    <x v="0"/>
    <s v="KTOE"/>
    <x v="23"/>
    <x v="3"/>
    <x v="0"/>
    <n v="32.744962800000003"/>
  </r>
  <r>
    <x v="14"/>
    <x v="0"/>
    <x v="0"/>
    <s v="KTOE"/>
    <x v="26"/>
    <x v="1"/>
    <x v="0"/>
    <n v="86.373683999999997"/>
  </r>
  <r>
    <x v="14"/>
    <x v="0"/>
    <x v="0"/>
    <s v="KTOE"/>
    <x v="10"/>
    <x v="5"/>
    <x v="0"/>
    <n v="39.159140399999998"/>
  </r>
  <r>
    <x v="8"/>
    <x v="0"/>
    <x v="0"/>
    <s v="KTOE"/>
    <x v="17"/>
    <x v="0"/>
    <x v="0"/>
    <n v="1.4528196"/>
  </r>
  <r>
    <x v="8"/>
    <x v="0"/>
    <x v="0"/>
    <s v="KTOE"/>
    <x v="11"/>
    <x v="1"/>
    <x v="0"/>
    <n v="29.634170399999999"/>
  </r>
  <r>
    <x v="13"/>
    <x v="0"/>
    <x v="0"/>
    <s v="KTOE"/>
    <x v="14"/>
    <x v="1"/>
    <x v="0"/>
    <n v="23.990364"/>
  </r>
  <r>
    <x v="9"/>
    <x v="0"/>
    <x v="0"/>
    <s v="KTOE"/>
    <x v="8"/>
    <x v="5"/>
    <x v="0"/>
    <n v="0.78293159999999995"/>
  </r>
  <r>
    <x v="7"/>
    <x v="0"/>
    <x v="0"/>
    <s v="KTOE"/>
    <x v="14"/>
    <x v="2"/>
    <x v="0"/>
    <n v="15.1729632"/>
  </r>
  <r>
    <x v="7"/>
    <x v="0"/>
    <x v="0"/>
    <s v="KTOE"/>
    <x v="11"/>
    <x v="5"/>
    <x v="0"/>
    <n v="16.223849999999999"/>
  </r>
  <r>
    <x v="1"/>
    <x v="2"/>
    <x v="2"/>
    <s v="KTOE"/>
    <x v="14"/>
    <x v="0"/>
    <x v="0"/>
    <n v="166.56346439999999"/>
  </r>
  <r>
    <x v="1"/>
    <x v="2"/>
    <x v="2"/>
    <s v="KTOE"/>
    <x v="19"/>
    <x v="4"/>
    <x v="0"/>
    <n v="17.2203084"/>
  </r>
  <r>
    <x v="1"/>
    <x v="2"/>
    <x v="2"/>
    <s v="KTOE"/>
    <x v="32"/>
    <x v="0"/>
    <x v="0"/>
    <n v="3.0438035999999999"/>
  </r>
  <r>
    <x v="6"/>
    <x v="2"/>
    <x v="2"/>
    <s v="KTOE"/>
    <x v="11"/>
    <x v="3"/>
    <x v="0"/>
    <n v="0.21352679999999999"/>
  </r>
  <r>
    <x v="3"/>
    <x v="2"/>
    <x v="2"/>
    <s v="KTOE"/>
    <x v="19"/>
    <x v="0"/>
    <x v="0"/>
    <n v="7.5362399999999996E-2"/>
  </r>
  <r>
    <x v="3"/>
    <x v="2"/>
    <x v="2"/>
    <s v="KTOE"/>
    <x v="5"/>
    <x v="0"/>
    <x v="0"/>
    <n v="23.228366399999999"/>
  </r>
  <r>
    <x v="3"/>
    <x v="2"/>
    <x v="2"/>
    <s v="KTOE"/>
    <x v="8"/>
    <x v="5"/>
    <x v="0"/>
    <n v="0.29726279999999999"/>
  </r>
  <r>
    <x v="3"/>
    <x v="2"/>
    <x v="2"/>
    <s v="KTOE"/>
    <x v="25"/>
    <x v="4"/>
    <x v="0"/>
    <n v="2.1394548000000002"/>
  </r>
  <r>
    <x v="8"/>
    <x v="2"/>
    <x v="2"/>
    <s v="KTOE"/>
    <x v="8"/>
    <x v="2"/>
    <x v="0"/>
    <n v="0.64476719999999998"/>
  </r>
  <r>
    <x v="8"/>
    <x v="2"/>
    <x v="2"/>
    <s v="KTOE"/>
    <x v="1"/>
    <x v="2"/>
    <x v="0"/>
    <n v="0.33494400000000002"/>
  </r>
  <r>
    <x v="13"/>
    <x v="2"/>
    <x v="2"/>
    <s v="KTOE"/>
    <x v="7"/>
    <x v="5"/>
    <x v="0"/>
    <n v="0.1088568"/>
  </r>
  <r>
    <x v="13"/>
    <x v="2"/>
    <x v="2"/>
    <s v="KTOE"/>
    <x v="28"/>
    <x v="0"/>
    <x v="0"/>
    <n v="0.1339776"/>
  </r>
  <r>
    <x v="13"/>
    <x v="2"/>
    <x v="2"/>
    <s v="KTOE"/>
    <x v="17"/>
    <x v="0"/>
    <x v="0"/>
    <n v="0.21771360000000001"/>
  </r>
  <r>
    <x v="13"/>
    <x v="2"/>
    <x v="2"/>
    <s v="KTOE"/>
    <x v="31"/>
    <x v="2"/>
    <x v="0"/>
    <n v="0.29726279999999999"/>
  </r>
  <r>
    <x v="9"/>
    <x v="2"/>
    <x v="2"/>
    <s v="KTOE"/>
    <x v="9"/>
    <x v="2"/>
    <x v="0"/>
    <n v="3.7681199999999998E-2"/>
  </r>
  <r>
    <x v="9"/>
    <x v="2"/>
    <x v="2"/>
    <s v="KTOE"/>
    <x v="16"/>
    <x v="2"/>
    <x v="0"/>
    <n v="0.1214172"/>
  </r>
  <r>
    <x v="7"/>
    <x v="2"/>
    <x v="2"/>
    <s v="KTOE"/>
    <x v="7"/>
    <x v="0"/>
    <x v="0"/>
    <n v="0.51916320000000005"/>
  </r>
  <r>
    <x v="4"/>
    <x v="0"/>
    <x v="0"/>
    <s v="KTOE"/>
    <x v="23"/>
    <x v="0"/>
    <x v="0"/>
    <n v="36.069282000000001"/>
  </r>
  <r>
    <x v="4"/>
    <x v="0"/>
    <x v="0"/>
    <s v="KTOE"/>
    <x v="31"/>
    <x v="1"/>
    <x v="0"/>
    <n v="80.449361999999994"/>
  </r>
  <r>
    <x v="4"/>
    <x v="0"/>
    <x v="0"/>
    <s v="KTOE"/>
    <x v="11"/>
    <x v="1"/>
    <x v="0"/>
    <n v="373.04388"/>
  </r>
  <r>
    <x v="4"/>
    <x v="0"/>
    <x v="0"/>
    <s v="KTOE"/>
    <x v="25"/>
    <x v="3"/>
    <x v="0"/>
    <n v="160.57634039999999"/>
  </r>
  <r>
    <x v="0"/>
    <x v="0"/>
    <x v="0"/>
    <s v="KTOE"/>
    <x v="9"/>
    <x v="1"/>
    <x v="0"/>
    <n v="1253.8837980000001"/>
  </r>
  <r>
    <x v="0"/>
    <x v="0"/>
    <x v="0"/>
    <s v="KTOE"/>
    <x v="14"/>
    <x v="4"/>
    <x v="0"/>
    <n v="5300.1580427999997"/>
  </r>
  <r>
    <x v="0"/>
    <x v="0"/>
    <x v="0"/>
    <s v="KTOE"/>
    <x v="33"/>
    <x v="2"/>
    <x v="0"/>
    <n v="1434.5567784"/>
  </r>
  <r>
    <x v="0"/>
    <x v="0"/>
    <x v="0"/>
    <s v="KTOE"/>
    <x v="37"/>
    <x v="1"/>
    <x v="0"/>
    <n v="220.71553560000001"/>
  </r>
  <r>
    <x v="0"/>
    <x v="0"/>
    <x v="0"/>
    <s v="KTOE"/>
    <x v="8"/>
    <x v="2"/>
    <x v="0"/>
    <n v="440.57277720000002"/>
  </r>
  <r>
    <x v="0"/>
    <x v="0"/>
    <x v="0"/>
    <s v="KTOE"/>
    <x v="10"/>
    <x v="0"/>
    <x v="0"/>
    <n v="1495.8431568000001"/>
  </r>
  <r>
    <x v="0"/>
    <x v="0"/>
    <x v="0"/>
    <s v="KTOE"/>
    <x v="35"/>
    <x v="1"/>
    <x v="0"/>
    <n v="75.044203199999998"/>
  </r>
  <r>
    <x v="1"/>
    <x v="0"/>
    <x v="0"/>
    <s v="KTOE"/>
    <x v="30"/>
    <x v="2"/>
    <x v="0"/>
    <n v="585.82124280000005"/>
  </r>
  <r>
    <x v="1"/>
    <x v="0"/>
    <x v="0"/>
    <s v="KTOE"/>
    <x v="17"/>
    <x v="4"/>
    <x v="0"/>
    <n v="742.17310199999997"/>
  </r>
  <r>
    <x v="1"/>
    <x v="0"/>
    <x v="0"/>
    <s v="KTOE"/>
    <x v="36"/>
    <x v="5"/>
    <x v="0"/>
    <n v="178.43304240000001"/>
  </r>
  <r>
    <x v="1"/>
    <x v="0"/>
    <x v="0"/>
    <s v="KTOE"/>
    <x v="19"/>
    <x v="2"/>
    <x v="0"/>
    <n v="573.02219520000006"/>
  </r>
  <r>
    <x v="1"/>
    <x v="0"/>
    <x v="0"/>
    <s v="KTOE"/>
    <x v="31"/>
    <x v="0"/>
    <x v="0"/>
    <n v="7803.2238624000001"/>
  </r>
  <r>
    <x v="1"/>
    <x v="0"/>
    <x v="0"/>
    <s v="KTOE"/>
    <x v="2"/>
    <x v="1"/>
    <x v="0"/>
    <n v="4044.2227128"/>
  </r>
  <r>
    <x v="1"/>
    <x v="3"/>
    <x v="3"/>
    <s v="KTOE"/>
    <x v="14"/>
    <x v="5"/>
    <x v="3"/>
    <n v="3.0186828000000001"/>
  </r>
  <r>
    <x v="13"/>
    <x v="4"/>
    <x v="4"/>
    <s v="KTOE"/>
    <x v="9"/>
    <x v="4"/>
    <x v="5"/>
    <n v="2.1185208000000002"/>
  </r>
  <r>
    <x v="13"/>
    <x v="4"/>
    <x v="4"/>
    <s v="KTOE"/>
    <x v="26"/>
    <x v="0"/>
    <x v="5"/>
    <n v="3.3494400000000001E-2"/>
  </r>
  <r>
    <x v="1"/>
    <x v="2"/>
    <x v="2"/>
    <s v="KTOE"/>
    <x v="17"/>
    <x v="3"/>
    <x v="4"/>
    <n v="52.791361199999997"/>
  </r>
  <r>
    <x v="1"/>
    <x v="2"/>
    <x v="2"/>
    <s v="KTOE"/>
    <x v="27"/>
    <x v="2"/>
    <x v="4"/>
    <n v="44.694090000000003"/>
  </r>
  <r>
    <x v="1"/>
    <x v="2"/>
    <x v="2"/>
    <s v="KTOE"/>
    <x v="24"/>
    <x v="0"/>
    <x v="4"/>
    <n v="17.764592400000002"/>
  </r>
  <r>
    <x v="1"/>
    <x v="2"/>
    <x v="2"/>
    <s v="KTOE"/>
    <x v="26"/>
    <x v="1"/>
    <x v="4"/>
    <n v="159.61756320000001"/>
  </r>
  <r>
    <x v="1"/>
    <x v="2"/>
    <x v="2"/>
    <s v="KTOE"/>
    <x v="36"/>
    <x v="5"/>
    <x v="4"/>
    <n v="25.057998000000001"/>
  </r>
  <r>
    <x v="1"/>
    <x v="2"/>
    <x v="2"/>
    <s v="KTOE"/>
    <x v="31"/>
    <x v="4"/>
    <x v="4"/>
    <n v="55.625824799999997"/>
  </r>
  <r>
    <x v="1"/>
    <x v="2"/>
    <x v="2"/>
    <s v="KTOE"/>
    <x v="32"/>
    <x v="0"/>
    <x v="4"/>
    <n v="3.0438035999999999"/>
  </r>
  <r>
    <x v="3"/>
    <x v="2"/>
    <x v="2"/>
    <s v="KTOE"/>
    <x v="31"/>
    <x v="5"/>
    <x v="4"/>
    <n v="9.3700583999999996"/>
  </r>
  <r>
    <x v="8"/>
    <x v="2"/>
    <x v="2"/>
    <s v="KTOE"/>
    <x v="26"/>
    <x v="3"/>
    <x v="4"/>
    <n v="0.15072479999999999"/>
  </r>
  <r>
    <x v="13"/>
    <x v="2"/>
    <x v="2"/>
    <s v="KTOE"/>
    <x v="9"/>
    <x v="5"/>
    <x v="4"/>
    <n v="0.42705359999999998"/>
  </r>
  <r>
    <x v="13"/>
    <x v="2"/>
    <x v="2"/>
    <s v="KTOE"/>
    <x v="11"/>
    <x v="5"/>
    <x v="4"/>
    <n v="2.8386504000000001"/>
  </r>
  <r>
    <x v="9"/>
    <x v="2"/>
    <x v="2"/>
    <s v="KTOE"/>
    <x v="16"/>
    <x v="0"/>
    <x v="4"/>
    <n v="0.10467"/>
  </r>
  <r>
    <x v="7"/>
    <x v="2"/>
    <x v="2"/>
    <s v="KTOE"/>
    <x v="16"/>
    <x v="5"/>
    <x v="4"/>
    <n v="9.6296400000000004E-2"/>
  </r>
  <r>
    <x v="7"/>
    <x v="12"/>
    <x v="12"/>
    <s v="KTOE"/>
    <x v="11"/>
    <x v="3"/>
    <x v="6"/>
    <n v="4.1868000000000002E-2"/>
  </r>
  <r>
    <x v="8"/>
    <x v="13"/>
    <x v="13"/>
    <s v="KTOE"/>
    <x v="6"/>
    <x v="4"/>
    <x v="1"/>
    <n v="0.2679552"/>
  </r>
  <r>
    <x v="0"/>
    <x v="13"/>
    <x v="13"/>
    <s v="KTOE"/>
    <x v="3"/>
    <x v="3"/>
    <x v="1"/>
    <n v="1536.7146984000001"/>
  </r>
  <r>
    <x v="0"/>
    <x v="13"/>
    <x v="13"/>
    <s v="KTOE"/>
    <x v="35"/>
    <x v="4"/>
    <x v="1"/>
    <n v="67.026481200000006"/>
  </r>
  <r>
    <x v="15"/>
    <x v="13"/>
    <x v="13"/>
    <s v="KTOE"/>
    <x v="17"/>
    <x v="4"/>
    <x v="1"/>
    <n v="0.19259280000000001"/>
  </r>
  <r>
    <x v="2"/>
    <x v="13"/>
    <x v="13"/>
    <s v="KTOE"/>
    <x v="14"/>
    <x v="5"/>
    <x v="1"/>
    <n v="151.34863319999999"/>
  </r>
  <r>
    <x v="2"/>
    <x v="13"/>
    <x v="13"/>
    <s v="KTOE"/>
    <x v="22"/>
    <x v="5"/>
    <x v="1"/>
    <n v="4.563612"/>
  </r>
  <r>
    <x v="4"/>
    <x v="13"/>
    <x v="13"/>
    <s v="KTOE"/>
    <x v="28"/>
    <x v="0"/>
    <x v="1"/>
    <n v="72.335343600000002"/>
  </r>
  <r>
    <x v="4"/>
    <x v="13"/>
    <x v="13"/>
    <s v="KTOE"/>
    <x v="17"/>
    <x v="5"/>
    <x v="1"/>
    <n v="38.229670800000001"/>
  </r>
  <r>
    <x v="11"/>
    <x v="13"/>
    <x v="13"/>
    <s v="KTOE"/>
    <x v="25"/>
    <x v="2"/>
    <x v="1"/>
    <n v="9.3156300000000005"/>
  </r>
  <r>
    <x v="14"/>
    <x v="13"/>
    <x v="13"/>
    <s v="KTOE"/>
    <x v="18"/>
    <x v="0"/>
    <x v="1"/>
    <n v="95.036173199999993"/>
  </r>
  <r>
    <x v="9"/>
    <x v="13"/>
    <x v="13"/>
    <s v="KTOE"/>
    <x v="22"/>
    <x v="1"/>
    <x v="1"/>
    <n v="0.6154596"/>
  </r>
  <r>
    <x v="0"/>
    <x v="12"/>
    <x v="12"/>
    <s v="KTOE"/>
    <x v="27"/>
    <x v="4"/>
    <x v="1"/>
    <n v="34.725319200000001"/>
  </r>
  <r>
    <x v="0"/>
    <x v="12"/>
    <x v="12"/>
    <s v="KTOE"/>
    <x v="25"/>
    <x v="0"/>
    <x v="1"/>
    <n v="1924.0732476000001"/>
  </r>
  <r>
    <x v="15"/>
    <x v="12"/>
    <x v="12"/>
    <s v="KTOE"/>
    <x v="25"/>
    <x v="0"/>
    <x v="1"/>
    <n v="2.8177164000000001"/>
  </r>
  <r>
    <x v="0"/>
    <x v="12"/>
    <x v="12"/>
    <s v="KTOE"/>
    <x v="7"/>
    <x v="1"/>
    <x v="0"/>
    <n v="36.416786399999999"/>
  </r>
  <r>
    <x v="0"/>
    <x v="12"/>
    <x v="12"/>
    <s v="KTOE"/>
    <x v="27"/>
    <x v="3"/>
    <x v="0"/>
    <n v="29.5546212"/>
  </r>
  <r>
    <x v="0"/>
    <x v="12"/>
    <x v="12"/>
    <s v="KTOE"/>
    <x v="18"/>
    <x v="2"/>
    <x v="0"/>
    <n v="49.714063199999998"/>
  </r>
  <r>
    <x v="0"/>
    <x v="12"/>
    <x v="12"/>
    <s v="KTOE"/>
    <x v="3"/>
    <x v="3"/>
    <x v="0"/>
    <n v="141.85715759999999"/>
  </r>
  <r>
    <x v="0"/>
    <x v="13"/>
    <x v="13"/>
    <s v="KTOE"/>
    <x v="4"/>
    <x v="2"/>
    <x v="0"/>
    <n v="0.10048319999999999"/>
  </r>
  <r>
    <x v="4"/>
    <x v="13"/>
    <x v="13"/>
    <s v="KTOE"/>
    <x v="17"/>
    <x v="5"/>
    <x v="0"/>
    <n v="38.229670800000001"/>
  </r>
  <r>
    <x v="4"/>
    <x v="13"/>
    <x v="13"/>
    <s v="KTOE"/>
    <x v="13"/>
    <x v="4"/>
    <x v="0"/>
    <n v="13.640594399999999"/>
  </r>
  <r>
    <x v="9"/>
    <x v="13"/>
    <x v="13"/>
    <s v="KTOE"/>
    <x v="22"/>
    <x v="3"/>
    <x v="0"/>
    <n v="0.48566880000000001"/>
  </r>
  <r>
    <x v="11"/>
    <x v="13"/>
    <x v="13"/>
    <s v="KTOE"/>
    <x v="25"/>
    <x v="0"/>
    <x v="0"/>
    <n v="7.5613608000000001"/>
  </r>
  <r>
    <x v="4"/>
    <x v="12"/>
    <x v="12"/>
    <s v="KTOE"/>
    <x v="17"/>
    <x v="4"/>
    <x v="0"/>
    <n v="0.49404239999999999"/>
  </r>
  <r>
    <x v="4"/>
    <x v="12"/>
    <x v="12"/>
    <s v="KTOE"/>
    <x v="10"/>
    <x v="4"/>
    <x v="0"/>
    <n v="0.3181968"/>
  </r>
  <r>
    <x v="1"/>
    <x v="12"/>
    <x v="12"/>
    <s v="KTOE"/>
    <x v="20"/>
    <x v="5"/>
    <x v="0"/>
    <n v="1238.2837812"/>
  </r>
  <r>
    <x v="1"/>
    <x v="12"/>
    <x v="12"/>
    <s v="KTOE"/>
    <x v="21"/>
    <x v="1"/>
    <x v="0"/>
    <n v="12.0203028"/>
  </r>
  <r>
    <x v="8"/>
    <x v="12"/>
    <x v="12"/>
    <s v="KTOE"/>
    <x v="6"/>
    <x v="2"/>
    <x v="0"/>
    <n v="0.67407479999999997"/>
  </r>
  <r>
    <x v="8"/>
    <x v="12"/>
    <x v="12"/>
    <s v="KTOE"/>
    <x v="13"/>
    <x v="3"/>
    <x v="0"/>
    <n v="0.25539479999999998"/>
  </r>
  <r>
    <x v="14"/>
    <x v="13"/>
    <x v="13"/>
    <s v="KTOE"/>
    <x v="11"/>
    <x v="3"/>
    <x v="3"/>
    <n v="282.51270360000001"/>
  </r>
  <r>
    <x v="14"/>
    <x v="13"/>
    <x v="13"/>
    <s v="KTOE"/>
    <x v="13"/>
    <x v="4"/>
    <x v="3"/>
    <n v="9.7175627999999996"/>
  </r>
  <r>
    <x v="14"/>
    <x v="13"/>
    <x v="13"/>
    <s v="KTOE"/>
    <x v="10"/>
    <x v="4"/>
    <x v="3"/>
    <n v="28.131109200000001"/>
  </r>
  <r>
    <x v="14"/>
    <x v="13"/>
    <x v="13"/>
    <s v="KTOE"/>
    <x v="2"/>
    <x v="2"/>
    <x v="3"/>
    <n v="121.81075920000001"/>
  </r>
  <r>
    <x v="12"/>
    <x v="13"/>
    <x v="13"/>
    <s v="KTOE"/>
    <x v="8"/>
    <x v="2"/>
    <x v="3"/>
    <n v="11.1410748"/>
  </r>
  <r>
    <x v="12"/>
    <x v="13"/>
    <x v="13"/>
    <s v="KTOE"/>
    <x v="3"/>
    <x v="0"/>
    <x v="3"/>
    <n v="4.1993603999999998"/>
  </r>
  <r>
    <x v="4"/>
    <x v="13"/>
    <x v="13"/>
    <s v="KTOE"/>
    <x v="18"/>
    <x v="4"/>
    <x v="3"/>
    <n v="132.76761479999999"/>
  </r>
  <r>
    <x v="10"/>
    <x v="13"/>
    <x v="13"/>
    <s v="KTOE"/>
    <x v="3"/>
    <x v="4"/>
    <x v="3"/>
    <n v="1.3397760000000001"/>
  </r>
  <r>
    <x v="0"/>
    <x v="13"/>
    <x v="13"/>
    <s v="KTOE"/>
    <x v="20"/>
    <x v="3"/>
    <x v="3"/>
    <n v="314.21515319999997"/>
  </r>
  <r>
    <x v="0"/>
    <x v="13"/>
    <x v="13"/>
    <s v="KTOE"/>
    <x v="13"/>
    <x v="2"/>
    <x v="3"/>
    <n v="247.16773800000001"/>
  </r>
  <r>
    <x v="0"/>
    <x v="13"/>
    <x v="13"/>
    <s v="KTOE"/>
    <x v="10"/>
    <x v="1"/>
    <x v="3"/>
    <n v="7.8000084000000003"/>
  </r>
  <r>
    <x v="1"/>
    <x v="13"/>
    <x v="13"/>
    <s v="KTOE"/>
    <x v="14"/>
    <x v="4"/>
    <x v="3"/>
    <n v="1105.1393544"/>
  </r>
  <r>
    <x v="1"/>
    <x v="13"/>
    <x v="13"/>
    <s v="KTOE"/>
    <x v="17"/>
    <x v="1"/>
    <x v="3"/>
    <n v="43.362687600000001"/>
  </r>
  <r>
    <x v="1"/>
    <x v="13"/>
    <x v="13"/>
    <s v="KTOE"/>
    <x v="19"/>
    <x v="4"/>
    <x v="3"/>
    <n v="6.2132111999999999"/>
  </r>
  <r>
    <x v="1"/>
    <x v="13"/>
    <x v="13"/>
    <s v="KTOE"/>
    <x v="22"/>
    <x v="2"/>
    <x v="3"/>
    <n v="40.352378399999999"/>
  </r>
  <r>
    <x v="1"/>
    <x v="13"/>
    <x v="13"/>
    <s v="KTOE"/>
    <x v="5"/>
    <x v="1"/>
    <x v="3"/>
    <n v="29.9816748"/>
  </r>
  <r>
    <x v="0"/>
    <x v="12"/>
    <x v="12"/>
    <s v="KTOE"/>
    <x v="17"/>
    <x v="1"/>
    <x v="6"/>
    <n v="34.206156"/>
  </r>
  <r>
    <x v="0"/>
    <x v="12"/>
    <x v="12"/>
    <s v="KTOE"/>
    <x v="13"/>
    <x v="2"/>
    <x v="6"/>
    <n v="189.1470636"/>
  </r>
  <r>
    <x v="0"/>
    <x v="12"/>
    <x v="12"/>
    <s v="KTOE"/>
    <x v="8"/>
    <x v="1"/>
    <x v="6"/>
    <n v="51.531134399999999"/>
  </r>
  <r>
    <x v="1"/>
    <x v="12"/>
    <x v="12"/>
    <s v="KTOE"/>
    <x v="18"/>
    <x v="5"/>
    <x v="6"/>
    <n v="4063.2600923999998"/>
  </r>
  <r>
    <x v="1"/>
    <x v="12"/>
    <x v="12"/>
    <s v="KTOE"/>
    <x v="27"/>
    <x v="2"/>
    <x v="6"/>
    <n v="206.71906319999999"/>
  </r>
  <r>
    <x v="1"/>
    <x v="12"/>
    <x v="12"/>
    <s v="KTOE"/>
    <x v="22"/>
    <x v="5"/>
    <x v="6"/>
    <n v="329.27925959999999"/>
  </r>
  <r>
    <x v="1"/>
    <x v="12"/>
    <x v="12"/>
    <s v="KTOE"/>
    <x v="32"/>
    <x v="1"/>
    <x v="6"/>
    <n v="34.289892000000002"/>
  </r>
  <r>
    <x v="1"/>
    <x v="12"/>
    <x v="12"/>
    <s v="KTOE"/>
    <x v="1"/>
    <x v="3"/>
    <x v="6"/>
    <n v="300.23542800000001"/>
  </r>
  <r>
    <x v="1"/>
    <x v="12"/>
    <x v="12"/>
    <s v="KTOE"/>
    <x v="2"/>
    <x v="0"/>
    <x v="6"/>
    <n v="1726.5818916000001"/>
  </r>
  <r>
    <x v="0"/>
    <x v="13"/>
    <x v="13"/>
    <s v="KTOE"/>
    <x v="0"/>
    <x v="5"/>
    <x v="0"/>
    <n v="34.2522108"/>
  </r>
  <r>
    <x v="0"/>
    <x v="12"/>
    <x v="12"/>
    <s v="KTOE"/>
    <x v="1"/>
    <x v="1"/>
    <x v="0"/>
    <n v="0.52334999999999998"/>
  </r>
  <r>
    <x v="0"/>
    <x v="13"/>
    <x v="13"/>
    <s v="KTOE"/>
    <x v="1"/>
    <x v="2"/>
    <x v="3"/>
    <n v="25.681831200000001"/>
  </r>
  <r>
    <x v="0"/>
    <x v="13"/>
    <x v="13"/>
    <s v="KTOE"/>
    <x v="2"/>
    <x v="4"/>
    <x v="0"/>
    <n v="728.60787000000005"/>
  </r>
  <r>
    <x v="0"/>
    <x v="12"/>
    <x v="12"/>
    <s v="KTOE"/>
    <x v="2"/>
    <x v="2"/>
    <x v="6"/>
    <n v="106.37402760000001"/>
  </r>
  <r>
    <x v="2"/>
    <x v="13"/>
    <x v="13"/>
    <s v="KTOE"/>
    <x v="6"/>
    <x v="5"/>
    <x v="3"/>
    <n v="1.0173924000000001"/>
  </r>
  <r>
    <x v="0"/>
    <x v="1"/>
    <x v="1"/>
    <s v="KTOE"/>
    <x v="15"/>
    <x v="3"/>
    <x v="2"/>
    <n v="0.41030640000000002"/>
  </r>
  <r>
    <x v="0"/>
    <x v="1"/>
    <x v="1"/>
    <s v="KTOE"/>
    <x v="9"/>
    <x v="0"/>
    <x v="2"/>
    <n v="1.4988744000000001"/>
  </r>
  <r>
    <x v="0"/>
    <x v="1"/>
    <x v="1"/>
    <s v="KTOE"/>
    <x v="14"/>
    <x v="1"/>
    <x v="2"/>
    <n v="186.14931480000001"/>
  </r>
  <r>
    <x v="0"/>
    <x v="1"/>
    <x v="1"/>
    <s v="KTOE"/>
    <x v="33"/>
    <x v="2"/>
    <x v="2"/>
    <n v="159.37472880000001"/>
  </r>
  <r>
    <x v="0"/>
    <x v="1"/>
    <x v="1"/>
    <s v="KTOE"/>
    <x v="23"/>
    <x v="1"/>
    <x v="2"/>
    <n v="2.7884088"/>
  </r>
  <r>
    <x v="0"/>
    <x v="1"/>
    <x v="1"/>
    <s v="KTOE"/>
    <x v="10"/>
    <x v="0"/>
    <x v="2"/>
    <n v="25.794874799999999"/>
  </r>
  <r>
    <x v="4"/>
    <x v="0"/>
    <x v="0"/>
    <s v="KTOE"/>
    <x v="26"/>
    <x v="2"/>
    <x v="1"/>
    <n v="152.3492784"/>
  </r>
  <r>
    <x v="4"/>
    <x v="0"/>
    <x v="0"/>
    <s v="KTOE"/>
    <x v="1"/>
    <x v="0"/>
    <x v="1"/>
    <n v="59.088308400000003"/>
  </r>
  <r>
    <x v="11"/>
    <x v="0"/>
    <x v="0"/>
    <s v="KTOE"/>
    <x v="17"/>
    <x v="4"/>
    <x v="1"/>
    <n v="0.26376840000000001"/>
  </r>
  <r>
    <x v="3"/>
    <x v="0"/>
    <x v="0"/>
    <s v="KTOE"/>
    <x v="13"/>
    <x v="4"/>
    <x v="1"/>
    <n v="19.016445600000001"/>
  </r>
  <r>
    <x v="3"/>
    <x v="0"/>
    <x v="0"/>
    <s v="KTOE"/>
    <x v="3"/>
    <x v="0"/>
    <x v="1"/>
    <n v="27.549143999999998"/>
  </r>
  <r>
    <x v="8"/>
    <x v="0"/>
    <x v="0"/>
    <s v="KTOE"/>
    <x v="26"/>
    <x v="0"/>
    <x v="1"/>
    <n v="0.25120799999999999"/>
  </r>
  <r>
    <x v="8"/>
    <x v="0"/>
    <x v="0"/>
    <s v="KTOE"/>
    <x v="8"/>
    <x v="0"/>
    <x v="1"/>
    <n v="1.4905008"/>
  </r>
  <r>
    <x v="8"/>
    <x v="0"/>
    <x v="0"/>
    <s v="KTOE"/>
    <x v="1"/>
    <x v="2"/>
    <x v="1"/>
    <n v="0.52753680000000003"/>
  </r>
  <r>
    <x v="8"/>
    <x v="0"/>
    <x v="0"/>
    <s v="KTOE"/>
    <x v="2"/>
    <x v="5"/>
    <x v="1"/>
    <n v="2.4367176000000002"/>
  </r>
  <r>
    <x v="13"/>
    <x v="0"/>
    <x v="0"/>
    <s v="KTOE"/>
    <x v="28"/>
    <x v="0"/>
    <x v="1"/>
    <n v="5.8824540000000001"/>
  </r>
  <r>
    <x v="13"/>
    <x v="0"/>
    <x v="0"/>
    <s v="KTOE"/>
    <x v="26"/>
    <x v="5"/>
    <x v="1"/>
    <n v="1.3983912000000001"/>
  </r>
  <r>
    <x v="0"/>
    <x v="0"/>
    <x v="0"/>
    <s v="KTOE"/>
    <x v="33"/>
    <x v="5"/>
    <x v="1"/>
    <n v="1462.9432824"/>
  </r>
  <r>
    <x v="0"/>
    <x v="0"/>
    <x v="0"/>
    <s v="KTOE"/>
    <x v="37"/>
    <x v="4"/>
    <x v="1"/>
    <n v="198.08588159999999"/>
  </r>
  <r>
    <x v="0"/>
    <x v="0"/>
    <x v="0"/>
    <s v="KTOE"/>
    <x v="10"/>
    <x v="2"/>
    <x v="1"/>
    <n v="1367.6977692"/>
  </r>
  <r>
    <x v="0"/>
    <x v="0"/>
    <x v="0"/>
    <s v="KTOE"/>
    <x v="25"/>
    <x v="1"/>
    <x v="1"/>
    <n v="4615.1012664"/>
  </r>
  <r>
    <x v="0"/>
    <x v="0"/>
    <x v="0"/>
    <s v="KTOE"/>
    <x v="35"/>
    <x v="0"/>
    <x v="1"/>
    <n v="73.227131999999997"/>
  </r>
  <r>
    <x v="1"/>
    <x v="0"/>
    <x v="0"/>
    <s v="KTOE"/>
    <x v="14"/>
    <x v="2"/>
    <x v="1"/>
    <n v="10242.1395324"/>
  </r>
  <r>
    <x v="1"/>
    <x v="0"/>
    <x v="0"/>
    <s v="KTOE"/>
    <x v="26"/>
    <x v="4"/>
    <x v="1"/>
    <n v="7117.5558131999996"/>
  </r>
  <r>
    <x v="1"/>
    <x v="0"/>
    <x v="0"/>
    <s v="KTOE"/>
    <x v="37"/>
    <x v="4"/>
    <x v="1"/>
    <n v="49.806172799999999"/>
  </r>
  <r>
    <x v="1"/>
    <x v="0"/>
    <x v="0"/>
    <s v="KTOE"/>
    <x v="36"/>
    <x v="0"/>
    <x v="1"/>
    <n v="192.05270279999999"/>
  </r>
  <r>
    <x v="1"/>
    <x v="0"/>
    <x v="0"/>
    <s v="KTOE"/>
    <x v="1"/>
    <x v="1"/>
    <x v="1"/>
    <n v="641.61872640000001"/>
  </r>
  <r>
    <x v="9"/>
    <x v="0"/>
    <x v="0"/>
    <s v="KTOE"/>
    <x v="14"/>
    <x v="0"/>
    <x v="1"/>
    <n v="33.452531999999998"/>
  </r>
  <r>
    <x v="10"/>
    <x v="0"/>
    <x v="0"/>
    <s v="KTOE"/>
    <x v="9"/>
    <x v="3"/>
    <x v="1"/>
    <n v="20.105013599999999"/>
  </r>
  <r>
    <x v="10"/>
    <x v="0"/>
    <x v="0"/>
    <s v="KTOE"/>
    <x v="33"/>
    <x v="3"/>
    <x v="1"/>
    <n v="2.2776192000000002"/>
  </r>
  <r>
    <x v="10"/>
    <x v="0"/>
    <x v="0"/>
    <s v="KTOE"/>
    <x v="3"/>
    <x v="5"/>
    <x v="1"/>
    <n v="1.2811608000000001"/>
  </r>
  <r>
    <x v="7"/>
    <x v="0"/>
    <x v="0"/>
    <s v="KTOE"/>
    <x v="28"/>
    <x v="5"/>
    <x v="1"/>
    <n v="2.0012903999999998"/>
  </r>
  <r>
    <x v="1"/>
    <x v="3"/>
    <x v="3"/>
    <s v="KTOE"/>
    <x v="14"/>
    <x v="2"/>
    <x v="1"/>
    <n v="10.106935200000001"/>
  </r>
  <r>
    <x v="3"/>
    <x v="14"/>
    <x v="14"/>
    <s v="KTOE"/>
    <x v="13"/>
    <x v="4"/>
    <x v="1"/>
    <n v="1.2979080000000001"/>
  </r>
  <r>
    <x v="13"/>
    <x v="4"/>
    <x v="4"/>
    <s v="KTOE"/>
    <x v="7"/>
    <x v="2"/>
    <x v="1"/>
    <n v="4.3835796"/>
  </r>
  <r>
    <x v="13"/>
    <x v="4"/>
    <x v="4"/>
    <s v="KTOE"/>
    <x v="31"/>
    <x v="2"/>
    <x v="1"/>
    <n v="0.98389800000000005"/>
  </r>
  <r>
    <x v="0"/>
    <x v="1"/>
    <x v="1"/>
    <s v="KTOE"/>
    <x v="16"/>
    <x v="3"/>
    <x v="1"/>
    <n v="3.0982319999999999"/>
  </r>
  <r>
    <x v="0"/>
    <x v="1"/>
    <x v="1"/>
    <s v="KTOE"/>
    <x v="14"/>
    <x v="3"/>
    <x v="1"/>
    <n v="175.9795776"/>
  </r>
  <r>
    <x v="0"/>
    <x v="1"/>
    <x v="1"/>
    <s v="KTOE"/>
    <x v="6"/>
    <x v="0"/>
    <x v="1"/>
    <n v="1.5616764000000001"/>
  </r>
  <r>
    <x v="0"/>
    <x v="1"/>
    <x v="1"/>
    <s v="KTOE"/>
    <x v="30"/>
    <x v="3"/>
    <x v="1"/>
    <n v="35.185867199999997"/>
  </r>
  <r>
    <x v="0"/>
    <x v="1"/>
    <x v="1"/>
    <s v="KTOE"/>
    <x v="17"/>
    <x v="5"/>
    <x v="1"/>
    <n v="2.365542"/>
  </r>
  <r>
    <x v="13"/>
    <x v="2"/>
    <x v="2"/>
    <s v="KTOE"/>
    <x v="11"/>
    <x v="4"/>
    <x v="1"/>
    <n v="2.3529816000000001"/>
  </r>
  <r>
    <x v="13"/>
    <x v="2"/>
    <x v="2"/>
    <s v="KTOE"/>
    <x v="31"/>
    <x v="2"/>
    <x v="1"/>
    <n v="0.29726279999999999"/>
  </r>
  <r>
    <x v="9"/>
    <x v="2"/>
    <x v="2"/>
    <s v="KTOE"/>
    <x v="9"/>
    <x v="2"/>
    <x v="1"/>
    <n v="3.7681199999999998E-2"/>
  </r>
  <r>
    <x v="9"/>
    <x v="2"/>
    <x v="2"/>
    <s v="KTOE"/>
    <x v="14"/>
    <x v="2"/>
    <x v="1"/>
    <n v="17.5803732"/>
  </r>
  <r>
    <x v="6"/>
    <x v="2"/>
    <x v="2"/>
    <s v="KTOE"/>
    <x v="11"/>
    <x v="1"/>
    <x v="1"/>
    <n v="0.2344608"/>
  </r>
  <r>
    <x v="1"/>
    <x v="2"/>
    <x v="2"/>
    <s v="KTOE"/>
    <x v="24"/>
    <x v="0"/>
    <x v="1"/>
    <n v="17.764592400000002"/>
  </r>
  <r>
    <x v="14"/>
    <x v="0"/>
    <x v="0"/>
    <s v="KTOE"/>
    <x v="26"/>
    <x v="2"/>
    <x v="0"/>
    <n v="131.6162448"/>
  </r>
  <r>
    <x v="14"/>
    <x v="0"/>
    <x v="0"/>
    <s v="KTOE"/>
    <x v="11"/>
    <x v="1"/>
    <x v="0"/>
    <n v="350.45609400000001"/>
  </r>
  <r>
    <x v="14"/>
    <x v="0"/>
    <x v="0"/>
    <s v="KTOE"/>
    <x v="10"/>
    <x v="3"/>
    <x v="0"/>
    <n v="43.295698799999997"/>
  </r>
  <r>
    <x v="14"/>
    <x v="0"/>
    <x v="0"/>
    <s v="KTOE"/>
    <x v="2"/>
    <x v="0"/>
    <x v="0"/>
    <n v="142.29258479999999"/>
  </r>
  <r>
    <x v="8"/>
    <x v="0"/>
    <x v="0"/>
    <s v="KTOE"/>
    <x v="17"/>
    <x v="4"/>
    <x v="0"/>
    <n v="1.5072479999999999"/>
  </r>
  <r>
    <x v="8"/>
    <x v="0"/>
    <x v="0"/>
    <s v="KTOE"/>
    <x v="11"/>
    <x v="2"/>
    <x v="0"/>
    <n v="31.677328800000002"/>
  </r>
  <r>
    <x v="13"/>
    <x v="0"/>
    <x v="0"/>
    <s v="KTOE"/>
    <x v="9"/>
    <x v="0"/>
    <x v="0"/>
    <n v="11.266678799999999"/>
  </r>
  <r>
    <x v="13"/>
    <x v="0"/>
    <x v="0"/>
    <s v="KTOE"/>
    <x v="14"/>
    <x v="2"/>
    <x v="0"/>
    <n v="24.857031599999999"/>
  </r>
  <r>
    <x v="13"/>
    <x v="0"/>
    <x v="0"/>
    <s v="KTOE"/>
    <x v="18"/>
    <x v="5"/>
    <x v="0"/>
    <n v="14.0425272"/>
  </r>
  <r>
    <x v="9"/>
    <x v="0"/>
    <x v="0"/>
    <s v="KTOE"/>
    <x v="8"/>
    <x v="3"/>
    <x v="0"/>
    <n v="0.91272240000000004"/>
  </r>
  <r>
    <x v="7"/>
    <x v="0"/>
    <x v="0"/>
    <s v="KTOE"/>
    <x v="9"/>
    <x v="1"/>
    <x v="0"/>
    <n v="1.8589392"/>
  </r>
  <r>
    <x v="7"/>
    <x v="0"/>
    <x v="0"/>
    <s v="KTOE"/>
    <x v="17"/>
    <x v="0"/>
    <x v="0"/>
    <n v="2.3739156000000001"/>
  </r>
  <r>
    <x v="7"/>
    <x v="0"/>
    <x v="0"/>
    <s v="KTOE"/>
    <x v="32"/>
    <x v="0"/>
    <x v="0"/>
    <n v="5.8615199999999999E-2"/>
  </r>
  <r>
    <x v="7"/>
    <x v="0"/>
    <x v="0"/>
    <s v="KTOE"/>
    <x v="11"/>
    <x v="3"/>
    <x v="0"/>
    <n v="10.550736000000001"/>
  </r>
  <r>
    <x v="1"/>
    <x v="2"/>
    <x v="2"/>
    <s v="KTOE"/>
    <x v="14"/>
    <x v="4"/>
    <x v="0"/>
    <n v="150.69130559999999"/>
  </r>
  <r>
    <x v="1"/>
    <x v="2"/>
    <x v="2"/>
    <s v="KTOE"/>
    <x v="31"/>
    <x v="1"/>
    <x v="0"/>
    <n v="119.70898560000001"/>
  </r>
  <r>
    <x v="1"/>
    <x v="13"/>
    <x v="13"/>
    <s v="KTOE"/>
    <x v="4"/>
    <x v="3"/>
    <x v="3"/>
    <n v="5.7694103999999999"/>
  </r>
  <r>
    <x v="0"/>
    <x v="12"/>
    <x v="12"/>
    <s v="KTOE"/>
    <x v="5"/>
    <x v="4"/>
    <x v="6"/>
    <n v="4646.9586276"/>
  </r>
  <r>
    <x v="1"/>
    <x v="12"/>
    <x v="12"/>
    <s v="KTOE"/>
    <x v="5"/>
    <x v="5"/>
    <x v="6"/>
    <n v="229.18961880000001"/>
  </r>
  <r>
    <x v="3"/>
    <x v="12"/>
    <x v="12"/>
    <s v="KTOE"/>
    <x v="3"/>
    <x v="5"/>
    <x v="6"/>
    <n v="1.0132056"/>
  </r>
  <r>
    <x v="1"/>
    <x v="13"/>
    <x v="13"/>
    <s v="KTOE"/>
    <x v="5"/>
    <x v="2"/>
    <x v="1"/>
    <n v="31.589406"/>
  </r>
  <r>
    <x v="2"/>
    <x v="13"/>
    <x v="13"/>
    <s v="KTOE"/>
    <x v="8"/>
    <x v="0"/>
    <x v="1"/>
    <n v="17.772966"/>
  </r>
  <r>
    <x v="4"/>
    <x v="13"/>
    <x v="13"/>
    <s v="KTOE"/>
    <x v="6"/>
    <x v="5"/>
    <x v="1"/>
    <n v="1.1346228"/>
  </r>
  <r>
    <x v="3"/>
    <x v="12"/>
    <x v="12"/>
    <s v="KTOE"/>
    <x v="3"/>
    <x v="3"/>
    <x v="1"/>
    <n v="1.7417088000000001"/>
  </r>
  <r>
    <x v="1"/>
    <x v="12"/>
    <x v="12"/>
    <s v="KTOE"/>
    <x v="4"/>
    <x v="4"/>
    <x v="0"/>
    <n v="45.514702800000002"/>
  </r>
  <r>
    <x v="4"/>
    <x v="13"/>
    <x v="13"/>
    <s v="KTOE"/>
    <x v="14"/>
    <x v="0"/>
    <x v="3"/>
    <n v="306.641232"/>
  </r>
  <r>
    <x v="1"/>
    <x v="13"/>
    <x v="13"/>
    <s v="KTOE"/>
    <x v="15"/>
    <x v="1"/>
    <x v="3"/>
    <n v="4.1868000000000001E-3"/>
  </r>
  <r>
    <x v="1"/>
    <x v="12"/>
    <x v="12"/>
    <s v="KTOE"/>
    <x v="13"/>
    <x v="3"/>
    <x v="6"/>
    <n v="343.30085279999997"/>
  </r>
  <r>
    <x v="4"/>
    <x v="12"/>
    <x v="12"/>
    <s v="KTOE"/>
    <x v="14"/>
    <x v="0"/>
    <x v="6"/>
    <n v="31.313077199999999"/>
  </r>
  <r>
    <x v="7"/>
    <x v="12"/>
    <x v="12"/>
    <s v="KTOE"/>
    <x v="3"/>
    <x v="3"/>
    <x v="6"/>
    <n v="0.29726279999999999"/>
  </r>
  <r>
    <x v="1"/>
    <x v="13"/>
    <x v="13"/>
    <s v="KTOE"/>
    <x v="15"/>
    <x v="4"/>
    <x v="1"/>
    <n v="0.75362399999999996"/>
  </r>
  <r>
    <x v="1"/>
    <x v="12"/>
    <x v="12"/>
    <s v="KTOE"/>
    <x v="16"/>
    <x v="4"/>
    <x v="1"/>
    <n v="324.10437480000002"/>
  </r>
  <r>
    <x v="1"/>
    <x v="12"/>
    <x v="12"/>
    <s v="KTOE"/>
    <x v="8"/>
    <x v="5"/>
    <x v="1"/>
    <n v="111.9634056"/>
  </r>
  <r>
    <x v="1"/>
    <x v="12"/>
    <x v="12"/>
    <s v="KTOE"/>
    <x v="13"/>
    <x v="3"/>
    <x v="1"/>
    <n v="343.30085279999997"/>
  </r>
  <r>
    <x v="1"/>
    <x v="12"/>
    <x v="12"/>
    <s v="KTOE"/>
    <x v="8"/>
    <x v="3"/>
    <x v="0"/>
    <n v="128.64361679999999"/>
  </r>
  <r>
    <x v="1"/>
    <x v="12"/>
    <x v="12"/>
    <s v="KTOE"/>
    <x v="12"/>
    <x v="4"/>
    <x v="0"/>
    <n v="643.37299559999997"/>
  </r>
  <r>
    <x v="6"/>
    <x v="12"/>
    <x v="12"/>
    <s v="KTOE"/>
    <x v="3"/>
    <x v="5"/>
    <x v="0"/>
    <n v="0.54009720000000006"/>
  </r>
  <r>
    <x v="14"/>
    <x v="13"/>
    <x v="13"/>
    <s v="KTOE"/>
    <x v="18"/>
    <x v="3"/>
    <x v="3"/>
    <n v="87.5083068"/>
  </r>
  <r>
    <x v="4"/>
    <x v="13"/>
    <x v="13"/>
    <s v="KTOE"/>
    <x v="17"/>
    <x v="3"/>
    <x v="3"/>
    <n v="44.656408800000001"/>
  </r>
  <r>
    <x v="4"/>
    <x v="13"/>
    <x v="13"/>
    <s v="KTOE"/>
    <x v="10"/>
    <x v="5"/>
    <x v="3"/>
    <n v="43.710191999999999"/>
  </r>
  <r>
    <x v="10"/>
    <x v="13"/>
    <x v="13"/>
    <s v="KTOE"/>
    <x v="6"/>
    <x v="0"/>
    <x v="3"/>
    <n v="11.3839092"/>
  </r>
  <r>
    <x v="15"/>
    <x v="13"/>
    <x v="13"/>
    <s v="KTOE"/>
    <x v="3"/>
    <x v="1"/>
    <x v="3"/>
    <n v="0.72431639999999997"/>
  </r>
  <r>
    <x v="2"/>
    <x v="13"/>
    <x v="13"/>
    <s v="KTOE"/>
    <x v="14"/>
    <x v="1"/>
    <x v="3"/>
    <n v="145.47873960000001"/>
  </r>
  <r>
    <x v="2"/>
    <x v="13"/>
    <x v="13"/>
    <s v="KTOE"/>
    <x v="23"/>
    <x v="0"/>
    <x v="3"/>
    <n v="0.48148200000000002"/>
  </r>
  <r>
    <x v="1"/>
    <x v="13"/>
    <x v="13"/>
    <s v="KTOE"/>
    <x v="20"/>
    <x v="5"/>
    <x v="3"/>
    <n v="8.3442924000000005"/>
  </r>
  <r>
    <x v="1"/>
    <x v="13"/>
    <x v="13"/>
    <s v="KTOE"/>
    <x v="6"/>
    <x v="5"/>
    <x v="3"/>
    <n v="2.2273776000000001"/>
  </r>
  <r>
    <x v="8"/>
    <x v="13"/>
    <x v="13"/>
    <s v="KTOE"/>
    <x v="17"/>
    <x v="0"/>
    <x v="3"/>
    <n v="7.5362399999999996E-2"/>
  </r>
  <r>
    <x v="0"/>
    <x v="12"/>
    <x v="12"/>
    <s v="KTOE"/>
    <x v="18"/>
    <x v="1"/>
    <x v="6"/>
    <n v="45.937569600000003"/>
  </r>
  <r>
    <x v="0"/>
    <x v="12"/>
    <x v="12"/>
    <s v="KTOE"/>
    <x v="27"/>
    <x v="1"/>
    <x v="6"/>
    <n v="25.5227328"/>
  </r>
  <r>
    <x v="1"/>
    <x v="12"/>
    <x v="12"/>
    <s v="KTOE"/>
    <x v="6"/>
    <x v="0"/>
    <x v="6"/>
    <n v="94.450021199999995"/>
  </r>
  <r>
    <x v="1"/>
    <x v="12"/>
    <x v="12"/>
    <s v="KTOE"/>
    <x v="21"/>
    <x v="0"/>
    <x v="6"/>
    <n v="12.2966316"/>
  </r>
  <r>
    <x v="10"/>
    <x v="12"/>
    <x v="12"/>
    <s v="KTOE"/>
    <x v="11"/>
    <x v="0"/>
    <x v="6"/>
    <n v="9.21096E-2"/>
  </r>
  <r>
    <x v="8"/>
    <x v="12"/>
    <x v="12"/>
    <s v="KTOE"/>
    <x v="13"/>
    <x v="5"/>
    <x v="6"/>
    <n v="4.1868000000000002E-2"/>
  </r>
  <r>
    <x v="0"/>
    <x v="13"/>
    <x v="13"/>
    <s v="KTOE"/>
    <x v="23"/>
    <x v="4"/>
    <x v="1"/>
    <n v="91.837457999999998"/>
  </r>
  <r>
    <x v="1"/>
    <x v="13"/>
    <x v="13"/>
    <s v="KTOE"/>
    <x v="20"/>
    <x v="1"/>
    <x v="1"/>
    <n v="9.7636175999999999"/>
  </r>
  <r>
    <x v="15"/>
    <x v="13"/>
    <x v="13"/>
    <s v="KTOE"/>
    <x v="25"/>
    <x v="3"/>
    <x v="1"/>
    <n v="6.5774628000000002"/>
  </r>
  <r>
    <x v="4"/>
    <x v="13"/>
    <x v="13"/>
    <s v="KTOE"/>
    <x v="7"/>
    <x v="1"/>
    <x v="1"/>
    <n v="52.309879199999997"/>
  </r>
  <r>
    <x v="4"/>
    <x v="13"/>
    <x v="13"/>
    <s v="KTOE"/>
    <x v="10"/>
    <x v="5"/>
    <x v="1"/>
    <n v="43.710191999999999"/>
  </r>
  <r>
    <x v="12"/>
    <x v="13"/>
    <x v="13"/>
    <s v="KTOE"/>
    <x v="8"/>
    <x v="1"/>
    <x v="1"/>
    <n v="10.320461999999999"/>
  </r>
  <r>
    <x v="14"/>
    <x v="13"/>
    <x v="13"/>
    <s v="KTOE"/>
    <x v="33"/>
    <x v="4"/>
    <x v="1"/>
    <n v="57.162380400000004"/>
  </r>
  <r>
    <x v="14"/>
    <x v="13"/>
    <x v="13"/>
    <s v="KTOE"/>
    <x v="31"/>
    <x v="5"/>
    <x v="1"/>
    <n v="60.7839624"/>
  </r>
  <r>
    <x v="14"/>
    <x v="13"/>
    <x v="13"/>
    <s v="KTOE"/>
    <x v="11"/>
    <x v="2"/>
    <x v="1"/>
    <n v="297.0283392"/>
  </r>
  <r>
    <x v="14"/>
    <x v="13"/>
    <x v="13"/>
    <s v="KTOE"/>
    <x v="2"/>
    <x v="4"/>
    <x v="1"/>
    <n v="97.954372800000002"/>
  </r>
  <r>
    <x v="1"/>
    <x v="12"/>
    <x v="12"/>
    <s v="KTOE"/>
    <x v="21"/>
    <x v="2"/>
    <x v="1"/>
    <n v="13.381012800000001"/>
  </r>
  <r>
    <x v="0"/>
    <x v="12"/>
    <x v="12"/>
    <s v="KTOE"/>
    <x v="4"/>
    <x v="2"/>
    <x v="1"/>
    <n v="31.007440800000001"/>
  </r>
  <r>
    <x v="0"/>
    <x v="12"/>
    <x v="12"/>
    <s v="KTOE"/>
    <x v="7"/>
    <x v="0"/>
    <x v="1"/>
    <n v="38.246417999999998"/>
  </r>
  <r>
    <x v="0"/>
    <x v="12"/>
    <x v="12"/>
    <s v="KTOE"/>
    <x v="23"/>
    <x v="0"/>
    <x v="1"/>
    <n v="2.9768148000000001"/>
  </r>
  <r>
    <x v="3"/>
    <x v="12"/>
    <x v="12"/>
    <s v="KTOE"/>
    <x v="17"/>
    <x v="3"/>
    <x v="1"/>
    <n v="0.5149764"/>
  </r>
  <r>
    <x v="8"/>
    <x v="12"/>
    <x v="12"/>
    <s v="KTOE"/>
    <x v="29"/>
    <x v="3"/>
    <x v="1"/>
    <n v="8.7922799999999995E-2"/>
  </r>
  <r>
    <x v="8"/>
    <x v="12"/>
    <x v="12"/>
    <s v="KTOE"/>
    <x v="13"/>
    <x v="1"/>
    <x v="1"/>
    <n v="4.1868000000000002E-2"/>
  </r>
  <r>
    <x v="7"/>
    <x v="12"/>
    <x v="12"/>
    <s v="KTOE"/>
    <x v="11"/>
    <x v="2"/>
    <x v="1"/>
    <n v="4.1868000000000002E-2"/>
  </r>
  <r>
    <x v="14"/>
    <x v="13"/>
    <x v="13"/>
    <s v="KTOE"/>
    <x v="23"/>
    <x v="1"/>
    <x v="0"/>
    <n v="26.1926208"/>
  </r>
  <r>
    <x v="14"/>
    <x v="13"/>
    <x v="13"/>
    <s v="KTOE"/>
    <x v="18"/>
    <x v="4"/>
    <x v="0"/>
    <n v="94.429087199999998"/>
  </r>
  <r>
    <x v="0"/>
    <x v="12"/>
    <x v="12"/>
    <s v="KTOE"/>
    <x v="4"/>
    <x v="0"/>
    <x v="0"/>
    <n v="42.8895792"/>
  </r>
  <r>
    <x v="0"/>
    <x v="13"/>
    <x v="13"/>
    <s v="KTOE"/>
    <x v="7"/>
    <x v="0"/>
    <x v="0"/>
    <n v="8.3736000000000001E-3"/>
  </r>
  <r>
    <x v="0"/>
    <x v="13"/>
    <x v="13"/>
    <s v="KTOE"/>
    <x v="29"/>
    <x v="2"/>
    <x v="0"/>
    <n v="49.998765599999999"/>
  </r>
  <r>
    <x v="0"/>
    <x v="6"/>
    <x v="6"/>
    <s v="KTOE"/>
    <x v="8"/>
    <x v="4"/>
    <x v="5"/>
    <n v="8.7629724000000007"/>
  </r>
  <r>
    <x v="1"/>
    <x v="6"/>
    <x v="6"/>
    <s v="KTOE"/>
    <x v="9"/>
    <x v="0"/>
    <x v="5"/>
    <n v="255.70881"/>
  </r>
  <r>
    <x v="1"/>
    <x v="6"/>
    <x v="6"/>
    <s v="KTOE"/>
    <x v="22"/>
    <x v="1"/>
    <x v="5"/>
    <n v="155.3344668"/>
  </r>
  <r>
    <x v="0"/>
    <x v="11"/>
    <x v="11"/>
    <s v="KTOE"/>
    <x v="28"/>
    <x v="3"/>
    <x v="8"/>
    <n v="520.92584280000005"/>
  </r>
  <r>
    <x v="0"/>
    <x v="11"/>
    <x v="11"/>
    <s v="KTOE"/>
    <x v="16"/>
    <x v="0"/>
    <x v="8"/>
    <n v="171.41596559999999"/>
  </r>
  <r>
    <x v="0"/>
    <x v="11"/>
    <x v="11"/>
    <s v="KTOE"/>
    <x v="13"/>
    <x v="4"/>
    <x v="8"/>
    <n v="126.922842"/>
  </r>
  <r>
    <x v="0"/>
    <x v="11"/>
    <x v="11"/>
    <s v="KTOE"/>
    <x v="25"/>
    <x v="5"/>
    <x v="8"/>
    <n v="688.47739200000001"/>
  </r>
  <r>
    <x v="1"/>
    <x v="8"/>
    <x v="8"/>
    <s v="KTOE"/>
    <x v="24"/>
    <x v="5"/>
    <x v="7"/>
    <n v="2.239938"/>
  </r>
  <r>
    <x v="0"/>
    <x v="8"/>
    <x v="8"/>
    <s v="KTOE"/>
    <x v="15"/>
    <x v="3"/>
    <x v="7"/>
    <n v="4.1868000000000001E-3"/>
  </r>
  <r>
    <x v="0"/>
    <x v="8"/>
    <x v="8"/>
    <s v="KTOE"/>
    <x v="16"/>
    <x v="4"/>
    <x v="7"/>
    <n v="0.24283440000000001"/>
  </r>
  <r>
    <x v="0"/>
    <x v="8"/>
    <x v="8"/>
    <s v="KTOE"/>
    <x v="26"/>
    <x v="3"/>
    <x v="7"/>
    <n v="47.524366800000003"/>
  </r>
  <r>
    <x v="0"/>
    <x v="8"/>
    <x v="8"/>
    <s v="KTOE"/>
    <x v="10"/>
    <x v="2"/>
    <x v="7"/>
    <n v="21.5662068"/>
  </r>
  <r>
    <x v="0"/>
    <x v="5"/>
    <x v="5"/>
    <s v="KTOE"/>
    <x v="14"/>
    <x v="1"/>
    <x v="1"/>
    <n v="1657.2359231999999"/>
  </r>
  <r>
    <x v="0"/>
    <x v="5"/>
    <x v="5"/>
    <s v="KTOE"/>
    <x v="8"/>
    <x v="4"/>
    <x v="1"/>
    <n v="306.77520959999998"/>
  </r>
  <r>
    <x v="9"/>
    <x v="5"/>
    <x v="5"/>
    <s v="KTOE"/>
    <x v="14"/>
    <x v="5"/>
    <x v="1"/>
    <n v="9.3909924"/>
  </r>
  <r>
    <x v="10"/>
    <x v="5"/>
    <x v="5"/>
    <s v="KTOE"/>
    <x v="9"/>
    <x v="3"/>
    <x v="1"/>
    <n v="20.105013599999999"/>
  </r>
  <r>
    <x v="0"/>
    <x v="5"/>
    <x v="5"/>
    <s v="KTOE"/>
    <x v="35"/>
    <x v="2"/>
    <x v="1"/>
    <n v="67.478655599999996"/>
  </r>
  <r>
    <x v="1"/>
    <x v="5"/>
    <x v="5"/>
    <s v="KTOE"/>
    <x v="14"/>
    <x v="5"/>
    <x v="1"/>
    <n v="0.23027400000000001"/>
  </r>
  <r>
    <x v="1"/>
    <x v="5"/>
    <x v="5"/>
    <s v="KTOE"/>
    <x v="27"/>
    <x v="2"/>
    <x v="1"/>
    <n v="0.9797112"/>
  </r>
  <r>
    <x v="1"/>
    <x v="5"/>
    <x v="5"/>
    <s v="KTOE"/>
    <x v="26"/>
    <x v="1"/>
    <x v="1"/>
    <n v="5.4428400000000002E-2"/>
  </r>
  <r>
    <x v="1"/>
    <x v="5"/>
    <x v="5"/>
    <s v="KTOE"/>
    <x v="31"/>
    <x v="4"/>
    <x v="1"/>
    <n v="0.79967880000000002"/>
  </r>
  <r>
    <x v="0"/>
    <x v="9"/>
    <x v="9"/>
    <s v="KTOE"/>
    <x v="9"/>
    <x v="4"/>
    <x v="1"/>
    <n v="9.4035527999999999"/>
  </r>
  <r>
    <x v="0"/>
    <x v="9"/>
    <x v="9"/>
    <s v="KTOE"/>
    <x v="8"/>
    <x v="3"/>
    <x v="1"/>
    <n v="43.839982800000001"/>
  </r>
  <r>
    <x v="0"/>
    <x v="9"/>
    <x v="9"/>
    <s v="KTOE"/>
    <x v="25"/>
    <x v="5"/>
    <x v="1"/>
    <n v="1603.0964124"/>
  </r>
  <r>
    <x v="1"/>
    <x v="9"/>
    <x v="9"/>
    <s v="KTOE"/>
    <x v="17"/>
    <x v="5"/>
    <x v="1"/>
    <n v="230.82247079999999"/>
  </r>
  <r>
    <x v="1"/>
    <x v="9"/>
    <x v="9"/>
    <s v="KTOE"/>
    <x v="2"/>
    <x v="4"/>
    <x v="1"/>
    <n v="605.74203720000003"/>
  </r>
  <r>
    <x v="1"/>
    <x v="10"/>
    <x v="10"/>
    <s v="KTOE"/>
    <x v="19"/>
    <x v="5"/>
    <x v="1"/>
    <n v="0.48148200000000002"/>
  </r>
  <r>
    <x v="1"/>
    <x v="10"/>
    <x v="10"/>
    <s v="KTOE"/>
    <x v="2"/>
    <x v="2"/>
    <x v="1"/>
    <n v="26.041896000000001"/>
  </r>
  <r>
    <x v="0"/>
    <x v="6"/>
    <x v="6"/>
    <s v="KTOE"/>
    <x v="33"/>
    <x v="2"/>
    <x v="1"/>
    <n v="1.8673128000000001"/>
  </r>
  <r>
    <x v="0"/>
    <x v="6"/>
    <x v="6"/>
    <s v="KTOE"/>
    <x v="17"/>
    <x v="0"/>
    <x v="1"/>
    <n v="74.026810800000007"/>
  </r>
  <r>
    <x v="0"/>
    <x v="6"/>
    <x v="6"/>
    <s v="KTOE"/>
    <x v="25"/>
    <x v="0"/>
    <x v="1"/>
    <n v="1467.0924012"/>
  </r>
  <r>
    <x v="1"/>
    <x v="6"/>
    <x v="6"/>
    <s v="KTOE"/>
    <x v="14"/>
    <x v="5"/>
    <x v="1"/>
    <n v="3154.3895484"/>
  </r>
  <r>
    <x v="1"/>
    <x v="6"/>
    <x v="6"/>
    <s v="KTOE"/>
    <x v="17"/>
    <x v="4"/>
    <x v="1"/>
    <n v="331.05864960000002"/>
  </r>
  <r>
    <x v="1"/>
    <x v="6"/>
    <x v="6"/>
    <s v="KTOE"/>
    <x v="27"/>
    <x v="0"/>
    <x v="1"/>
    <n v="46.163656799999998"/>
  </r>
  <r>
    <x v="1"/>
    <x v="6"/>
    <x v="6"/>
    <s v="KTOE"/>
    <x v="24"/>
    <x v="2"/>
    <x v="1"/>
    <n v="37.810990799999999"/>
  </r>
  <r>
    <x v="1"/>
    <x v="6"/>
    <x v="6"/>
    <s v="KTOE"/>
    <x v="32"/>
    <x v="2"/>
    <x v="1"/>
    <n v="96.769508400000007"/>
  </r>
  <r>
    <x v="1"/>
    <x v="6"/>
    <x v="6"/>
    <s v="KTOE"/>
    <x v="31"/>
    <x v="3"/>
    <x v="1"/>
    <n v="690.38657279999995"/>
  </r>
  <r>
    <x v="1"/>
    <x v="6"/>
    <x v="6"/>
    <s v="KTOE"/>
    <x v="1"/>
    <x v="5"/>
    <x v="1"/>
    <n v="165.64236840000001"/>
  </r>
  <r>
    <x v="1"/>
    <x v="6"/>
    <x v="6"/>
    <s v="KTOE"/>
    <x v="2"/>
    <x v="4"/>
    <x v="1"/>
    <n v="1236.1024583999999"/>
  </r>
  <r>
    <x v="10"/>
    <x v="6"/>
    <x v="6"/>
    <s v="KTOE"/>
    <x v="27"/>
    <x v="3"/>
    <x v="1"/>
    <n v="0.1339776"/>
  </r>
  <r>
    <x v="3"/>
    <x v="6"/>
    <x v="6"/>
    <s v="KTOE"/>
    <x v="31"/>
    <x v="5"/>
    <x v="1"/>
    <n v="25.447370400000001"/>
  </r>
  <r>
    <x v="3"/>
    <x v="6"/>
    <x v="6"/>
    <s v="KTOE"/>
    <x v="33"/>
    <x v="0"/>
    <x v="1"/>
    <n v="0.1967796"/>
  </r>
  <r>
    <x v="3"/>
    <x v="6"/>
    <x v="6"/>
    <s v="KTOE"/>
    <x v="18"/>
    <x v="2"/>
    <x v="1"/>
    <n v="0.65314079999999997"/>
  </r>
  <r>
    <x v="3"/>
    <x v="6"/>
    <x v="6"/>
    <s v="KTOE"/>
    <x v="27"/>
    <x v="2"/>
    <x v="1"/>
    <n v="8.0093484000000004"/>
  </r>
  <r>
    <x v="13"/>
    <x v="6"/>
    <x v="6"/>
    <s v="KTOE"/>
    <x v="14"/>
    <x v="5"/>
    <x v="1"/>
    <n v="27.879901199999999"/>
  </r>
  <r>
    <x v="14"/>
    <x v="6"/>
    <x v="6"/>
    <s v="KTOE"/>
    <x v="17"/>
    <x v="0"/>
    <x v="1"/>
    <n v="8.4364019999999993"/>
  </r>
  <r>
    <x v="7"/>
    <x v="6"/>
    <x v="6"/>
    <s v="KTOE"/>
    <x v="19"/>
    <x v="0"/>
    <x v="1"/>
    <n v="1.2099852"/>
  </r>
  <r>
    <x v="0"/>
    <x v="7"/>
    <x v="7"/>
    <s v="KTOE"/>
    <x v="18"/>
    <x v="0"/>
    <x v="1"/>
    <n v="18.8992152"/>
  </r>
  <r>
    <x v="0"/>
    <x v="7"/>
    <x v="7"/>
    <s v="KTOE"/>
    <x v="3"/>
    <x v="1"/>
    <x v="1"/>
    <n v="670.98912840000003"/>
  </r>
  <r>
    <x v="1"/>
    <x v="7"/>
    <x v="7"/>
    <s v="KTOE"/>
    <x v="33"/>
    <x v="3"/>
    <x v="1"/>
    <n v="1292.8335984"/>
  </r>
  <r>
    <x v="1"/>
    <x v="7"/>
    <x v="7"/>
    <s v="KTOE"/>
    <x v="20"/>
    <x v="4"/>
    <x v="1"/>
    <n v="124.0506972"/>
  </r>
  <r>
    <x v="1"/>
    <x v="7"/>
    <x v="7"/>
    <s v="KTOE"/>
    <x v="29"/>
    <x v="3"/>
    <x v="1"/>
    <n v="4.6180403999999999"/>
  </r>
  <r>
    <x v="1"/>
    <x v="7"/>
    <x v="7"/>
    <s v="KTOE"/>
    <x v="12"/>
    <x v="0"/>
    <x v="1"/>
    <n v="164.21466960000001"/>
  </r>
  <r>
    <x v="3"/>
    <x v="7"/>
    <x v="7"/>
    <s v="KTOE"/>
    <x v="27"/>
    <x v="0"/>
    <x v="1"/>
    <n v="3.2615172000000001"/>
  </r>
  <r>
    <x v="3"/>
    <x v="7"/>
    <x v="7"/>
    <s v="KTOE"/>
    <x v="18"/>
    <x v="0"/>
    <x v="1"/>
    <n v="0.90016200000000002"/>
  </r>
  <r>
    <x v="3"/>
    <x v="7"/>
    <x v="7"/>
    <s v="KTOE"/>
    <x v="33"/>
    <x v="5"/>
    <x v="1"/>
    <n v="0.2344608"/>
  </r>
  <r>
    <x v="7"/>
    <x v="7"/>
    <x v="7"/>
    <s v="KTOE"/>
    <x v="9"/>
    <x v="1"/>
    <x v="1"/>
    <n v="1.6663463999999999"/>
  </r>
  <r>
    <x v="0"/>
    <x v="11"/>
    <x v="11"/>
    <s v="KTOE"/>
    <x v="17"/>
    <x v="1"/>
    <x v="1"/>
    <n v="166.50066240000001"/>
  </r>
  <r>
    <x v="0"/>
    <x v="11"/>
    <x v="11"/>
    <s v="KTOE"/>
    <x v="18"/>
    <x v="3"/>
    <x v="1"/>
    <n v="4777.7375124"/>
  </r>
  <r>
    <x v="0"/>
    <x v="8"/>
    <x v="8"/>
    <s v="KTOE"/>
    <x v="18"/>
    <x v="2"/>
    <x v="1"/>
    <n v="50.262534000000002"/>
  </r>
  <r>
    <x v="0"/>
    <x v="6"/>
    <x v="6"/>
    <s v="KTOE"/>
    <x v="7"/>
    <x v="3"/>
    <x v="0"/>
    <n v="57.639675599999997"/>
  </r>
  <r>
    <x v="0"/>
    <x v="6"/>
    <x v="6"/>
    <s v="KTOE"/>
    <x v="4"/>
    <x v="0"/>
    <x v="0"/>
    <n v="0.55265759999999997"/>
  </r>
  <r>
    <x v="0"/>
    <x v="6"/>
    <x v="6"/>
    <s v="KTOE"/>
    <x v="27"/>
    <x v="2"/>
    <x v="0"/>
    <n v="92.725059599999994"/>
  </r>
  <r>
    <x v="0"/>
    <x v="6"/>
    <x v="6"/>
    <s v="KTOE"/>
    <x v="25"/>
    <x v="1"/>
    <x v="0"/>
    <n v="1376.2137204000001"/>
  </r>
  <r>
    <x v="0"/>
    <x v="8"/>
    <x v="8"/>
    <s v="KTOE"/>
    <x v="27"/>
    <x v="3"/>
    <x v="0"/>
    <n v="0.18003240000000001"/>
  </r>
  <r>
    <x v="0"/>
    <x v="8"/>
    <x v="8"/>
    <s v="KTOE"/>
    <x v="25"/>
    <x v="5"/>
    <x v="0"/>
    <n v="28.181350800000001"/>
  </r>
  <r>
    <x v="14"/>
    <x v="6"/>
    <x v="6"/>
    <s v="KTOE"/>
    <x v="17"/>
    <x v="5"/>
    <x v="0"/>
    <n v="7.5990419999999999"/>
  </r>
  <r>
    <x v="1"/>
    <x v="2"/>
    <x v="2"/>
    <s v="KTOE"/>
    <x v="32"/>
    <x v="4"/>
    <x v="0"/>
    <n v="5.2711812"/>
  </r>
  <r>
    <x v="3"/>
    <x v="2"/>
    <x v="2"/>
    <s v="KTOE"/>
    <x v="19"/>
    <x v="4"/>
    <x v="0"/>
    <n v="5.8615199999999999E-2"/>
  </r>
  <r>
    <x v="3"/>
    <x v="2"/>
    <x v="2"/>
    <s v="KTOE"/>
    <x v="31"/>
    <x v="1"/>
    <x v="0"/>
    <n v="9.7468704000000006"/>
  </r>
  <r>
    <x v="3"/>
    <x v="2"/>
    <x v="2"/>
    <s v="KTOE"/>
    <x v="5"/>
    <x v="4"/>
    <x v="0"/>
    <n v="16.784881200000001"/>
  </r>
  <r>
    <x v="13"/>
    <x v="2"/>
    <x v="2"/>
    <s v="KTOE"/>
    <x v="7"/>
    <x v="3"/>
    <x v="0"/>
    <n v="0.10048319999999999"/>
  </r>
  <r>
    <x v="13"/>
    <x v="2"/>
    <x v="2"/>
    <s v="KTOE"/>
    <x v="17"/>
    <x v="4"/>
    <x v="0"/>
    <n v="0.19259280000000001"/>
  </r>
  <r>
    <x v="7"/>
    <x v="2"/>
    <x v="2"/>
    <s v="KTOE"/>
    <x v="7"/>
    <x v="4"/>
    <x v="0"/>
    <n v="0.53172359999999996"/>
  </r>
  <r>
    <x v="15"/>
    <x v="0"/>
    <x v="0"/>
    <s v="KTOE"/>
    <x v="16"/>
    <x v="5"/>
    <x v="0"/>
    <n v="0.50660280000000002"/>
  </r>
  <r>
    <x v="4"/>
    <x v="0"/>
    <x v="0"/>
    <s v="KTOE"/>
    <x v="23"/>
    <x v="4"/>
    <x v="0"/>
    <n v="31.321450800000001"/>
  </r>
  <r>
    <x v="4"/>
    <x v="0"/>
    <x v="0"/>
    <s v="KTOE"/>
    <x v="31"/>
    <x v="2"/>
    <x v="0"/>
    <n v="84.062570399999998"/>
  </r>
  <r>
    <x v="4"/>
    <x v="0"/>
    <x v="0"/>
    <s v="KTOE"/>
    <x v="11"/>
    <x v="2"/>
    <x v="0"/>
    <n v="384.95951280000003"/>
  </r>
  <r>
    <x v="4"/>
    <x v="0"/>
    <x v="0"/>
    <s v="KTOE"/>
    <x v="2"/>
    <x v="1"/>
    <x v="0"/>
    <n v="174.48907679999999"/>
  </r>
  <r>
    <x v="10"/>
    <x v="0"/>
    <x v="0"/>
    <s v="KTOE"/>
    <x v="9"/>
    <x v="5"/>
    <x v="0"/>
    <n v="20.5111332"/>
  </r>
  <r>
    <x v="10"/>
    <x v="0"/>
    <x v="0"/>
    <s v="KTOE"/>
    <x v="33"/>
    <x v="1"/>
    <x v="0"/>
    <n v="0.69082200000000005"/>
  </r>
  <r>
    <x v="0"/>
    <x v="0"/>
    <x v="0"/>
    <s v="KTOE"/>
    <x v="9"/>
    <x v="2"/>
    <x v="0"/>
    <n v="1320.8809716000001"/>
  </r>
  <r>
    <x v="0"/>
    <x v="0"/>
    <x v="0"/>
    <s v="KTOE"/>
    <x v="22"/>
    <x v="0"/>
    <x v="0"/>
    <n v="52.5778344"/>
  </r>
  <r>
    <x v="0"/>
    <x v="0"/>
    <x v="0"/>
    <s v="KTOE"/>
    <x v="37"/>
    <x v="2"/>
    <x v="0"/>
    <n v="200.58540120000001"/>
  </r>
  <r>
    <x v="0"/>
    <x v="0"/>
    <x v="0"/>
    <s v="KTOE"/>
    <x v="10"/>
    <x v="4"/>
    <x v="0"/>
    <n v="1253.4232500000001"/>
  </r>
  <r>
    <x v="0"/>
    <x v="0"/>
    <x v="0"/>
    <s v="KTOE"/>
    <x v="35"/>
    <x v="2"/>
    <x v="0"/>
    <n v="77.899600800000002"/>
  </r>
  <r>
    <x v="1"/>
    <x v="0"/>
    <x v="0"/>
    <s v="KTOE"/>
    <x v="27"/>
    <x v="1"/>
    <x v="0"/>
    <n v="284.94104759999999"/>
  </r>
  <r>
    <x v="1"/>
    <x v="0"/>
    <x v="0"/>
    <s v="KTOE"/>
    <x v="36"/>
    <x v="3"/>
    <x v="0"/>
    <n v="195.82500959999999"/>
  </r>
  <r>
    <x v="1"/>
    <x v="0"/>
    <x v="0"/>
    <s v="KTOE"/>
    <x v="24"/>
    <x v="0"/>
    <x v="0"/>
    <n v="174.59374679999999"/>
  </r>
  <r>
    <x v="1"/>
    <x v="0"/>
    <x v="0"/>
    <s v="KTOE"/>
    <x v="31"/>
    <x v="4"/>
    <x v="0"/>
    <n v="7037.7805259999996"/>
  </r>
  <r>
    <x v="1"/>
    <x v="0"/>
    <x v="0"/>
    <s v="KTOE"/>
    <x v="2"/>
    <x v="2"/>
    <x v="0"/>
    <n v="3410.0690507999998"/>
  </r>
  <r>
    <x v="11"/>
    <x v="0"/>
    <x v="0"/>
    <s v="KTOE"/>
    <x v="16"/>
    <x v="5"/>
    <x v="0"/>
    <n v="0.55684440000000002"/>
  </r>
  <r>
    <x v="1"/>
    <x v="3"/>
    <x v="3"/>
    <s v="KTOE"/>
    <x v="14"/>
    <x v="3"/>
    <x v="3"/>
    <n v="8.05959"/>
  </r>
  <r>
    <x v="3"/>
    <x v="14"/>
    <x v="14"/>
    <s v="KTOE"/>
    <x v="13"/>
    <x v="5"/>
    <x v="6"/>
    <n v="1.2518532"/>
  </r>
  <r>
    <x v="1"/>
    <x v="2"/>
    <x v="2"/>
    <s v="KTOE"/>
    <x v="22"/>
    <x v="5"/>
    <x v="4"/>
    <n v="10.270220399999999"/>
  </r>
  <r>
    <x v="1"/>
    <x v="2"/>
    <x v="2"/>
    <s v="KTOE"/>
    <x v="36"/>
    <x v="3"/>
    <x v="4"/>
    <n v="25.5436668"/>
  </r>
  <r>
    <x v="1"/>
    <x v="2"/>
    <x v="2"/>
    <s v="KTOE"/>
    <x v="26"/>
    <x v="2"/>
    <x v="4"/>
    <n v="165.55444560000001"/>
  </r>
  <r>
    <x v="1"/>
    <x v="2"/>
    <x v="2"/>
    <s v="KTOE"/>
    <x v="24"/>
    <x v="4"/>
    <x v="4"/>
    <n v="15.332061599999999"/>
  </r>
  <r>
    <x v="1"/>
    <x v="2"/>
    <x v="2"/>
    <s v="KTOE"/>
    <x v="32"/>
    <x v="4"/>
    <x v="4"/>
    <n v="5.2711812"/>
  </r>
  <r>
    <x v="1"/>
    <x v="2"/>
    <x v="2"/>
    <s v="KTOE"/>
    <x v="2"/>
    <x v="1"/>
    <x v="4"/>
    <n v="26.7452784"/>
  </r>
  <r>
    <x v="3"/>
    <x v="2"/>
    <x v="2"/>
    <s v="KTOE"/>
    <x v="31"/>
    <x v="3"/>
    <x v="4"/>
    <n v="6.2173980000000002"/>
  </r>
  <r>
    <x v="3"/>
    <x v="2"/>
    <x v="2"/>
    <s v="KTOE"/>
    <x v="12"/>
    <x v="0"/>
    <x v="4"/>
    <n v="1.2560399999999999E-2"/>
  </r>
  <r>
    <x v="13"/>
    <x v="2"/>
    <x v="2"/>
    <s v="KTOE"/>
    <x v="9"/>
    <x v="3"/>
    <x v="4"/>
    <n v="0.43124040000000002"/>
  </r>
  <r>
    <x v="13"/>
    <x v="2"/>
    <x v="2"/>
    <s v="KTOE"/>
    <x v="11"/>
    <x v="3"/>
    <x v="4"/>
    <n v="2.9014524000000002"/>
  </r>
  <r>
    <x v="9"/>
    <x v="2"/>
    <x v="2"/>
    <s v="KTOE"/>
    <x v="16"/>
    <x v="4"/>
    <x v="4"/>
    <n v="0.1339776"/>
  </r>
  <r>
    <x v="7"/>
    <x v="2"/>
    <x v="2"/>
    <s v="KTOE"/>
    <x v="16"/>
    <x v="3"/>
    <x v="4"/>
    <n v="0.1088568"/>
  </r>
  <r>
    <x v="0"/>
    <x v="1"/>
    <x v="1"/>
    <s v="KTOE"/>
    <x v="16"/>
    <x v="1"/>
    <x v="2"/>
    <n v="4.9446108000000004"/>
  </r>
  <r>
    <x v="0"/>
    <x v="1"/>
    <x v="1"/>
    <s v="KTOE"/>
    <x v="9"/>
    <x v="4"/>
    <x v="2"/>
    <n v="1.0383264000000001"/>
  </r>
  <r>
    <x v="0"/>
    <x v="1"/>
    <x v="1"/>
    <s v="KTOE"/>
    <x v="30"/>
    <x v="5"/>
    <x v="2"/>
    <n v="47.084752799999997"/>
  </r>
  <r>
    <x v="0"/>
    <x v="1"/>
    <x v="1"/>
    <s v="KTOE"/>
    <x v="14"/>
    <x v="2"/>
    <x v="2"/>
    <n v="136.0542528"/>
  </r>
  <r>
    <x v="0"/>
    <x v="1"/>
    <x v="1"/>
    <s v="KTOE"/>
    <x v="6"/>
    <x v="1"/>
    <x v="2"/>
    <n v="1.9049940000000001"/>
  </r>
  <r>
    <x v="0"/>
    <x v="1"/>
    <x v="1"/>
    <s v="KTOE"/>
    <x v="23"/>
    <x v="2"/>
    <x v="2"/>
    <n v="1.0592604000000001"/>
  </r>
  <r>
    <x v="0"/>
    <x v="1"/>
    <x v="1"/>
    <s v="KTOE"/>
    <x v="22"/>
    <x v="1"/>
    <x v="2"/>
    <n v="16.349454000000001"/>
  </r>
  <r>
    <x v="0"/>
    <x v="1"/>
    <x v="1"/>
    <s v="KTOE"/>
    <x v="10"/>
    <x v="4"/>
    <x v="2"/>
    <n v="8.9471916"/>
  </r>
  <r>
    <x v="0"/>
    <x v="1"/>
    <x v="1"/>
    <s v="KTOE"/>
    <x v="25"/>
    <x v="0"/>
    <x v="2"/>
    <n v="71.405873999999997"/>
  </r>
  <r>
    <x v="4"/>
    <x v="0"/>
    <x v="0"/>
    <s v="KTOE"/>
    <x v="11"/>
    <x v="5"/>
    <x v="1"/>
    <n v="377.82101879999999"/>
  </r>
  <r>
    <x v="4"/>
    <x v="0"/>
    <x v="0"/>
    <s v="KTOE"/>
    <x v="31"/>
    <x v="5"/>
    <x v="1"/>
    <n v="83.346627600000005"/>
  </r>
  <r>
    <x v="4"/>
    <x v="0"/>
    <x v="0"/>
    <s v="KTOE"/>
    <x v="1"/>
    <x v="4"/>
    <x v="1"/>
    <n v="58.732430399999998"/>
  </r>
  <r>
    <x v="3"/>
    <x v="0"/>
    <x v="0"/>
    <s v="KTOE"/>
    <x v="3"/>
    <x v="4"/>
    <x v="1"/>
    <n v="29.173622399999999"/>
  </r>
  <r>
    <x v="3"/>
    <x v="0"/>
    <x v="0"/>
    <s v="KTOE"/>
    <x v="25"/>
    <x v="5"/>
    <x v="1"/>
    <n v="167.29196759999999"/>
  </r>
  <r>
    <x v="8"/>
    <x v="0"/>
    <x v="0"/>
    <s v="KTOE"/>
    <x v="26"/>
    <x v="4"/>
    <x v="1"/>
    <n v="0.1590984"/>
  </r>
  <r>
    <x v="8"/>
    <x v="0"/>
    <x v="0"/>
    <s v="KTOE"/>
    <x v="8"/>
    <x v="4"/>
    <x v="1"/>
    <n v="0.9797112"/>
  </r>
  <r>
    <x v="8"/>
    <x v="0"/>
    <x v="0"/>
    <s v="KTOE"/>
    <x v="2"/>
    <x v="3"/>
    <x v="1"/>
    <n v="2.8135295999999999"/>
  </r>
  <r>
    <x v="8"/>
    <x v="0"/>
    <x v="0"/>
    <s v="KTOE"/>
    <x v="0"/>
    <x v="1"/>
    <x v="1"/>
    <n v="0.30144959999999998"/>
  </r>
  <r>
    <x v="13"/>
    <x v="0"/>
    <x v="0"/>
    <s v="KTOE"/>
    <x v="28"/>
    <x v="4"/>
    <x v="1"/>
    <n v="3.8560428"/>
  </r>
  <r>
    <x v="13"/>
    <x v="0"/>
    <x v="0"/>
    <s v="KTOE"/>
    <x v="7"/>
    <x v="1"/>
    <x v="1"/>
    <n v="6.5481552000000001"/>
  </r>
  <r>
    <x v="13"/>
    <x v="0"/>
    <x v="0"/>
    <s v="KTOE"/>
    <x v="26"/>
    <x v="3"/>
    <x v="1"/>
    <n v="3.0144959999999998"/>
  </r>
  <r>
    <x v="13"/>
    <x v="0"/>
    <x v="0"/>
    <s v="KTOE"/>
    <x v="31"/>
    <x v="1"/>
    <x v="1"/>
    <n v="7.8125688000000002"/>
  </r>
  <r>
    <x v="0"/>
    <x v="0"/>
    <x v="0"/>
    <s v="KTOE"/>
    <x v="9"/>
    <x v="1"/>
    <x v="1"/>
    <n v="1253.8837980000001"/>
  </r>
  <r>
    <x v="1"/>
    <x v="13"/>
    <x v="13"/>
    <s v="KTOE"/>
    <x v="20"/>
    <x v="3"/>
    <x v="0"/>
    <n v="9.9143424000000007"/>
  </r>
  <r>
    <x v="1"/>
    <x v="13"/>
    <x v="13"/>
    <s v="KTOE"/>
    <x v="21"/>
    <x v="5"/>
    <x v="0"/>
    <n v="2.93076E-2"/>
  </r>
  <r>
    <x v="10"/>
    <x v="13"/>
    <x v="13"/>
    <s v="KTOE"/>
    <x v="6"/>
    <x v="5"/>
    <x v="0"/>
    <n v="9.2193336000000006"/>
  </r>
  <r>
    <x v="1"/>
    <x v="13"/>
    <x v="13"/>
    <s v="KTOE"/>
    <x v="13"/>
    <x v="2"/>
    <x v="0"/>
    <n v="53.754325199999997"/>
  </r>
  <r>
    <x v="2"/>
    <x v="13"/>
    <x v="13"/>
    <s v="KTOE"/>
    <x v="8"/>
    <x v="2"/>
    <x v="0"/>
    <n v="19.510487999999999"/>
  </r>
  <r>
    <x v="14"/>
    <x v="13"/>
    <x v="13"/>
    <s v="KTOE"/>
    <x v="1"/>
    <x v="0"/>
    <x v="0"/>
    <n v="46.720501200000001"/>
  </r>
  <r>
    <x v="11"/>
    <x v="13"/>
    <x v="13"/>
    <s v="KTOE"/>
    <x v="3"/>
    <x v="1"/>
    <x v="0"/>
    <n v="1.1136888"/>
  </r>
  <r>
    <x v="12"/>
    <x v="13"/>
    <x v="13"/>
    <s v="KTOE"/>
    <x v="8"/>
    <x v="4"/>
    <x v="0"/>
    <n v="8.7001703999999993"/>
  </r>
  <r>
    <x v="8"/>
    <x v="13"/>
    <x v="13"/>
    <s v="KTOE"/>
    <x v="13"/>
    <x v="3"/>
    <x v="0"/>
    <n v="5.8615199999999999E-2"/>
  </r>
  <r>
    <x v="10"/>
    <x v="12"/>
    <x v="12"/>
    <s v="KTOE"/>
    <x v="11"/>
    <x v="2"/>
    <x v="0"/>
    <n v="0.13816439999999999"/>
  </r>
  <r>
    <x v="1"/>
    <x v="12"/>
    <x v="12"/>
    <s v="KTOE"/>
    <x v="29"/>
    <x v="1"/>
    <x v="0"/>
    <n v="43.735312800000003"/>
  </r>
  <r>
    <x v="3"/>
    <x v="12"/>
    <x v="12"/>
    <s v="KTOE"/>
    <x v="19"/>
    <x v="3"/>
    <x v="0"/>
    <n v="4.1868000000000002E-2"/>
  </r>
  <r>
    <x v="7"/>
    <x v="12"/>
    <x v="12"/>
    <s v="KTOE"/>
    <x v="11"/>
    <x v="0"/>
    <x v="0"/>
    <n v="4.1868000000000002E-2"/>
  </r>
  <r>
    <x v="4"/>
    <x v="13"/>
    <x v="13"/>
    <s v="KTOE"/>
    <x v="23"/>
    <x v="2"/>
    <x v="3"/>
    <n v="35.014208400000001"/>
  </r>
  <r>
    <x v="4"/>
    <x v="13"/>
    <x v="13"/>
    <s v="KTOE"/>
    <x v="31"/>
    <x v="3"/>
    <x v="3"/>
    <n v="84.837128399999997"/>
  </r>
  <r>
    <x v="4"/>
    <x v="13"/>
    <x v="13"/>
    <s v="KTOE"/>
    <x v="11"/>
    <x v="3"/>
    <x v="3"/>
    <n v="367.31215079999998"/>
  </r>
  <r>
    <x v="4"/>
    <x v="13"/>
    <x v="13"/>
    <s v="KTOE"/>
    <x v="2"/>
    <x v="5"/>
    <x v="3"/>
    <n v="179.19504000000001"/>
  </r>
  <r>
    <x v="4"/>
    <x v="13"/>
    <x v="13"/>
    <s v="KTOE"/>
    <x v="25"/>
    <x v="4"/>
    <x v="3"/>
    <n v="153.0149796"/>
  </r>
  <r>
    <x v="0"/>
    <x v="13"/>
    <x v="13"/>
    <s v="KTOE"/>
    <x v="14"/>
    <x v="3"/>
    <x v="3"/>
    <n v="1955.1225563999999"/>
  </r>
  <r>
    <x v="0"/>
    <x v="13"/>
    <x v="13"/>
    <s v="KTOE"/>
    <x v="17"/>
    <x v="3"/>
    <x v="3"/>
    <n v="68.8896072"/>
  </r>
  <r>
    <x v="1"/>
    <x v="13"/>
    <x v="13"/>
    <s v="KTOE"/>
    <x v="30"/>
    <x v="2"/>
    <x v="3"/>
    <n v="112.3653384"/>
  </r>
  <r>
    <x v="1"/>
    <x v="13"/>
    <x v="13"/>
    <s v="KTOE"/>
    <x v="27"/>
    <x v="2"/>
    <x v="3"/>
    <n v="29.307600000000001"/>
  </r>
  <r>
    <x v="1"/>
    <x v="13"/>
    <x v="13"/>
    <s v="KTOE"/>
    <x v="24"/>
    <x v="5"/>
    <x v="3"/>
    <n v="2.0557188000000002"/>
  </r>
  <r>
    <x v="1"/>
    <x v="13"/>
    <x v="13"/>
    <s v="KTOE"/>
    <x v="36"/>
    <x v="5"/>
    <x v="3"/>
    <n v="2.2064436000000001"/>
  </r>
  <r>
    <x v="1"/>
    <x v="13"/>
    <x v="13"/>
    <s v="KTOE"/>
    <x v="2"/>
    <x v="1"/>
    <x v="3"/>
    <n v="733.13798759999997"/>
  </r>
  <r>
    <x v="8"/>
    <x v="13"/>
    <x v="13"/>
    <s v="KTOE"/>
    <x v="9"/>
    <x v="3"/>
    <x v="3"/>
    <n v="11.174569200000001"/>
  </r>
  <r>
    <x v="8"/>
    <x v="13"/>
    <x v="13"/>
    <s v="KTOE"/>
    <x v="13"/>
    <x v="0"/>
    <x v="3"/>
    <n v="5.0241599999999997E-2"/>
  </r>
  <r>
    <x v="8"/>
    <x v="13"/>
    <x v="13"/>
    <s v="KTOE"/>
    <x v="25"/>
    <x v="2"/>
    <x v="3"/>
    <n v="0.12979080000000001"/>
  </r>
  <r>
    <x v="13"/>
    <x v="13"/>
    <x v="13"/>
    <s v="KTOE"/>
    <x v="26"/>
    <x v="0"/>
    <x v="3"/>
    <n v="1.5784236"/>
  </r>
  <r>
    <x v="0"/>
    <x v="12"/>
    <x v="12"/>
    <s v="KTOE"/>
    <x v="14"/>
    <x v="3"/>
    <x v="6"/>
    <n v="163.39405679999999"/>
  </r>
  <r>
    <x v="0"/>
    <x v="12"/>
    <x v="12"/>
    <s v="KTOE"/>
    <x v="20"/>
    <x v="0"/>
    <x v="6"/>
    <n v="3.9983939999999998"/>
  </r>
  <r>
    <x v="0"/>
    <x v="12"/>
    <x v="12"/>
    <s v="KTOE"/>
    <x v="33"/>
    <x v="5"/>
    <x v="6"/>
    <n v="12.7153116"/>
  </r>
  <r>
    <x v="0"/>
    <x v="12"/>
    <x v="12"/>
    <s v="KTOE"/>
    <x v="25"/>
    <x v="5"/>
    <x v="6"/>
    <n v="1717.5844583999999"/>
  </r>
  <r>
    <x v="1"/>
    <x v="12"/>
    <x v="12"/>
    <s v="KTOE"/>
    <x v="17"/>
    <x v="4"/>
    <x v="6"/>
    <n v="323.28794879999998"/>
  </r>
  <r>
    <x v="1"/>
    <x v="12"/>
    <x v="12"/>
    <s v="KTOE"/>
    <x v="19"/>
    <x v="2"/>
    <x v="6"/>
    <n v="427.69418039999999"/>
  </r>
  <r>
    <x v="1"/>
    <x v="12"/>
    <x v="12"/>
    <s v="KTOE"/>
    <x v="36"/>
    <x v="2"/>
    <x v="6"/>
    <n v="119.8345896"/>
  </r>
  <r>
    <x v="1"/>
    <x v="12"/>
    <x v="12"/>
    <s v="KTOE"/>
    <x v="31"/>
    <x v="0"/>
    <x v="6"/>
    <n v="6125.6568384000002"/>
  </r>
  <r>
    <x v="3"/>
    <x v="12"/>
    <x v="12"/>
    <s v="KTOE"/>
    <x v="12"/>
    <x v="3"/>
    <x v="6"/>
    <n v="9.21096E-2"/>
  </r>
  <r>
    <x v="8"/>
    <x v="12"/>
    <x v="12"/>
    <s v="KTOE"/>
    <x v="11"/>
    <x v="3"/>
    <x v="6"/>
    <n v="0.93784319999999999"/>
  </r>
  <r>
    <x v="8"/>
    <x v="12"/>
    <x v="12"/>
    <s v="KTOE"/>
    <x v="1"/>
    <x v="5"/>
    <x v="6"/>
    <n v="4.1868000000000002E-2"/>
  </r>
  <r>
    <x v="13"/>
    <x v="12"/>
    <x v="12"/>
    <s v="KTOE"/>
    <x v="28"/>
    <x v="2"/>
    <x v="6"/>
    <n v="4.1868000000000002E-2"/>
  </r>
  <r>
    <x v="0"/>
    <x v="13"/>
    <x v="13"/>
    <s v="KTOE"/>
    <x v="1"/>
    <x v="2"/>
    <x v="0"/>
    <n v="25.681831200000001"/>
  </r>
  <r>
    <x v="0"/>
    <x v="12"/>
    <x v="12"/>
    <s v="KTOE"/>
    <x v="1"/>
    <x v="4"/>
    <x v="6"/>
    <n v="0.72431639999999997"/>
  </r>
  <r>
    <x v="0"/>
    <x v="13"/>
    <x v="13"/>
    <s v="KTOE"/>
    <x v="1"/>
    <x v="0"/>
    <x v="3"/>
    <n v="23.755903199999999"/>
  </r>
  <r>
    <x v="0"/>
    <x v="13"/>
    <x v="13"/>
    <s v="KTOE"/>
    <x v="2"/>
    <x v="3"/>
    <x v="0"/>
    <n v="746.90837280000005"/>
  </r>
  <r>
    <x v="0"/>
    <x v="12"/>
    <x v="12"/>
    <s v="KTOE"/>
    <x v="2"/>
    <x v="0"/>
    <x v="6"/>
    <n v="102.0909312"/>
  </r>
  <r>
    <x v="1"/>
    <x v="13"/>
    <x v="13"/>
    <s v="KTOE"/>
    <x v="4"/>
    <x v="1"/>
    <x v="3"/>
    <n v="2.7758484000000001"/>
  </r>
  <r>
    <x v="0"/>
    <x v="12"/>
    <x v="12"/>
    <s v="KTOE"/>
    <x v="5"/>
    <x v="3"/>
    <x v="6"/>
    <n v="4055.8871376000002"/>
  </r>
  <r>
    <x v="3"/>
    <x v="12"/>
    <x v="12"/>
    <s v="KTOE"/>
    <x v="1"/>
    <x v="1"/>
    <x v="6"/>
    <n v="4.1868000000000002E-2"/>
  </r>
  <r>
    <x v="1"/>
    <x v="13"/>
    <x v="13"/>
    <s v="KTOE"/>
    <x v="11"/>
    <x v="2"/>
    <x v="1"/>
    <n v="346.29022800000001"/>
  </r>
  <r>
    <x v="1"/>
    <x v="13"/>
    <x v="13"/>
    <s v="KTOE"/>
    <x v="5"/>
    <x v="0"/>
    <x v="1"/>
    <n v="33.682805999999999"/>
  </r>
  <r>
    <x v="2"/>
    <x v="13"/>
    <x v="13"/>
    <s v="KTOE"/>
    <x v="8"/>
    <x v="5"/>
    <x v="1"/>
    <n v="6.5523420000000003"/>
  </r>
  <r>
    <x v="0"/>
    <x v="12"/>
    <x v="12"/>
    <s v="KTOE"/>
    <x v="5"/>
    <x v="4"/>
    <x v="1"/>
    <n v="4646.9586276"/>
  </r>
  <r>
    <x v="3"/>
    <x v="12"/>
    <x v="12"/>
    <s v="KTOE"/>
    <x v="3"/>
    <x v="1"/>
    <x v="1"/>
    <n v="1.3648967999999999"/>
  </r>
  <r>
    <x v="1"/>
    <x v="13"/>
    <x v="13"/>
    <s v="KTOE"/>
    <x v="4"/>
    <x v="2"/>
    <x v="0"/>
    <n v="4.5426780000000004"/>
  </r>
  <r>
    <x v="1"/>
    <x v="12"/>
    <x v="12"/>
    <s v="KTOE"/>
    <x v="4"/>
    <x v="3"/>
    <x v="0"/>
    <n v="48.751099199999999"/>
  </r>
  <r>
    <x v="4"/>
    <x v="13"/>
    <x v="13"/>
    <s v="KTOE"/>
    <x v="14"/>
    <x v="5"/>
    <x v="3"/>
    <n v="331.91275680000001"/>
  </r>
  <r>
    <x v="0"/>
    <x v="12"/>
    <x v="12"/>
    <s v="KTOE"/>
    <x v="11"/>
    <x v="2"/>
    <x v="6"/>
    <n v="30.454783200000001"/>
  </r>
  <r>
    <x v="1"/>
    <x v="12"/>
    <x v="12"/>
    <s v="KTOE"/>
    <x v="15"/>
    <x v="4"/>
    <x v="6"/>
    <n v="120.5421588"/>
  </r>
  <r>
    <x v="1"/>
    <x v="12"/>
    <x v="12"/>
    <s v="KTOE"/>
    <x v="13"/>
    <x v="1"/>
    <x v="6"/>
    <n v="330.34270679999997"/>
  </r>
  <r>
    <x v="4"/>
    <x v="12"/>
    <x v="12"/>
    <s v="KTOE"/>
    <x v="14"/>
    <x v="5"/>
    <x v="6"/>
    <n v="26.134005599999998"/>
  </r>
  <r>
    <x v="6"/>
    <x v="12"/>
    <x v="12"/>
    <s v="KTOE"/>
    <x v="3"/>
    <x v="5"/>
    <x v="6"/>
    <n v="0.54009720000000006"/>
  </r>
  <r>
    <x v="0"/>
    <x v="52"/>
    <x v="52"/>
    <s v="KTOE"/>
    <x v="2"/>
    <x v="1"/>
    <x v="1"/>
    <n v="22.240281599999999"/>
  </r>
  <r>
    <x v="1"/>
    <x v="52"/>
    <x v="52"/>
    <s v="KTOE"/>
    <x v="11"/>
    <x v="4"/>
    <x v="3"/>
    <n v="66.867382800000001"/>
  </r>
  <r>
    <x v="5"/>
    <x v="53"/>
    <x v="53"/>
    <s v="KTOE"/>
    <x v="9"/>
    <x v="3"/>
    <x v="5"/>
    <n v="16.1652348"/>
  </r>
  <r>
    <x v="4"/>
    <x v="52"/>
    <x v="52"/>
    <s v="KTOE"/>
    <x v="33"/>
    <x v="4"/>
    <x v="1"/>
    <n v="66.754339200000004"/>
  </r>
  <r>
    <x v="0"/>
    <x v="54"/>
    <x v="54"/>
    <s v="KTOE"/>
    <x v="13"/>
    <x v="5"/>
    <x v="7"/>
    <n v="0.1088568"/>
  </r>
  <r>
    <x v="0"/>
    <x v="54"/>
    <x v="54"/>
    <s v="KTOE"/>
    <x v="11"/>
    <x v="2"/>
    <x v="7"/>
    <n v="4.8859956000000002"/>
  </r>
  <r>
    <x v="1"/>
    <x v="52"/>
    <x v="52"/>
    <s v="KTOE"/>
    <x v="13"/>
    <x v="2"/>
    <x v="1"/>
    <n v="4.0151412000000004"/>
  </r>
  <r>
    <x v="4"/>
    <x v="52"/>
    <x v="52"/>
    <s v="KTOE"/>
    <x v="17"/>
    <x v="1"/>
    <x v="3"/>
    <n v="37.827737999999997"/>
  </r>
  <r>
    <x v="1"/>
    <x v="52"/>
    <x v="52"/>
    <s v="KTOE"/>
    <x v="33"/>
    <x v="4"/>
    <x v="3"/>
    <n v="58.858034400000001"/>
  </r>
  <r>
    <x v="0"/>
    <x v="52"/>
    <x v="52"/>
    <s v="KTOE"/>
    <x v="3"/>
    <x v="3"/>
    <x v="1"/>
    <n v="566.61639119999995"/>
  </r>
  <r>
    <x v="4"/>
    <x v="52"/>
    <x v="52"/>
    <s v="KTOE"/>
    <x v="17"/>
    <x v="5"/>
    <x v="1"/>
    <n v="38.058011999999998"/>
  </r>
  <r>
    <x v="0"/>
    <x v="54"/>
    <x v="54"/>
    <s v="KTOE"/>
    <x v="7"/>
    <x v="1"/>
    <x v="1"/>
    <n v="9.3533112000000003"/>
  </r>
  <r>
    <x v="4"/>
    <x v="52"/>
    <x v="52"/>
    <s v="KTOE"/>
    <x v="23"/>
    <x v="4"/>
    <x v="3"/>
    <n v="31.321450800000001"/>
  </r>
  <r>
    <x v="4"/>
    <x v="52"/>
    <x v="52"/>
    <s v="KTOE"/>
    <x v="26"/>
    <x v="4"/>
    <x v="3"/>
    <n v="105.1598556"/>
  </r>
  <r>
    <x v="4"/>
    <x v="52"/>
    <x v="52"/>
    <s v="KTOE"/>
    <x v="1"/>
    <x v="3"/>
    <x v="3"/>
    <n v="60.897005999999998"/>
  </r>
  <r>
    <x v="0"/>
    <x v="52"/>
    <x v="52"/>
    <s v="KTOE"/>
    <x v="14"/>
    <x v="0"/>
    <x v="3"/>
    <n v="183.16412639999999"/>
  </r>
  <r>
    <x v="1"/>
    <x v="52"/>
    <x v="52"/>
    <s v="KTOE"/>
    <x v="18"/>
    <x v="5"/>
    <x v="3"/>
    <n v="150.42753719999999"/>
  </r>
  <r>
    <x v="1"/>
    <x v="52"/>
    <x v="52"/>
    <s v="KTOE"/>
    <x v="31"/>
    <x v="4"/>
    <x v="3"/>
    <n v="87.416197199999999"/>
  </r>
  <r>
    <x v="1"/>
    <x v="52"/>
    <x v="52"/>
    <s v="KTOE"/>
    <x v="2"/>
    <x v="3"/>
    <x v="3"/>
    <n v="187.484904"/>
  </r>
  <r>
    <x v="6"/>
    <x v="53"/>
    <x v="53"/>
    <s v="KTOE"/>
    <x v="11"/>
    <x v="0"/>
    <x v="5"/>
    <n v="1.2560399999999999E-2"/>
  </r>
  <r>
    <x v="0"/>
    <x v="54"/>
    <x v="54"/>
    <s v="KTOE"/>
    <x v="30"/>
    <x v="3"/>
    <x v="7"/>
    <n v="17.291484000000001"/>
  </r>
  <r>
    <x v="0"/>
    <x v="54"/>
    <x v="54"/>
    <s v="KTOE"/>
    <x v="23"/>
    <x v="5"/>
    <x v="7"/>
    <n v="7.6241627999999997"/>
  </r>
  <r>
    <x v="13"/>
    <x v="52"/>
    <x v="52"/>
    <s v="KTOE"/>
    <x v="26"/>
    <x v="3"/>
    <x v="1"/>
    <n v="1.8589392"/>
  </r>
  <r>
    <x v="0"/>
    <x v="52"/>
    <x v="52"/>
    <s v="KTOE"/>
    <x v="9"/>
    <x v="5"/>
    <x v="1"/>
    <n v="131.2729272"/>
  </r>
  <r>
    <x v="1"/>
    <x v="52"/>
    <x v="52"/>
    <s v="KTOE"/>
    <x v="2"/>
    <x v="0"/>
    <x v="1"/>
    <n v="163.35637560000001"/>
  </r>
  <r>
    <x v="4"/>
    <x v="52"/>
    <x v="52"/>
    <s v="KTOE"/>
    <x v="23"/>
    <x v="1"/>
    <x v="1"/>
    <n v="35.922744000000002"/>
  </r>
  <r>
    <x v="4"/>
    <x v="52"/>
    <x v="52"/>
    <s v="KTOE"/>
    <x v="11"/>
    <x v="5"/>
    <x v="1"/>
    <n v="375.88253040000001"/>
  </r>
  <r>
    <x v="4"/>
    <x v="52"/>
    <x v="52"/>
    <s v="KTOE"/>
    <x v="31"/>
    <x v="5"/>
    <x v="1"/>
    <n v="83.346627600000005"/>
  </r>
  <r>
    <x v="4"/>
    <x v="52"/>
    <x v="52"/>
    <s v="KTOE"/>
    <x v="1"/>
    <x v="4"/>
    <x v="1"/>
    <n v="58.732430399999998"/>
  </r>
  <r>
    <x v="4"/>
    <x v="52"/>
    <x v="52"/>
    <s v="KTOE"/>
    <x v="25"/>
    <x v="0"/>
    <x v="1"/>
    <n v="150.13027439999999"/>
  </r>
  <r>
    <x v="0"/>
    <x v="54"/>
    <x v="54"/>
    <s v="KTOE"/>
    <x v="30"/>
    <x v="0"/>
    <x v="1"/>
    <n v="16.805815200000001"/>
  </r>
  <r>
    <x v="0"/>
    <x v="54"/>
    <x v="54"/>
    <s v="KTOE"/>
    <x v="33"/>
    <x v="4"/>
    <x v="1"/>
    <n v="13.3642656"/>
  </r>
  <r>
    <x v="0"/>
    <x v="54"/>
    <x v="54"/>
    <s v="KTOE"/>
    <x v="22"/>
    <x v="0"/>
    <x v="1"/>
    <n v="1.821258"/>
  </r>
  <r>
    <x v="1"/>
    <x v="52"/>
    <x v="52"/>
    <s v="KTOE"/>
    <x v="28"/>
    <x v="5"/>
    <x v="3"/>
    <n v="65.3433876"/>
  </r>
  <r>
    <x v="1"/>
    <x v="52"/>
    <x v="52"/>
    <s v="KTOE"/>
    <x v="25"/>
    <x v="4"/>
    <x v="3"/>
    <n v="163.18471679999999"/>
  </r>
  <r>
    <x v="5"/>
    <x v="53"/>
    <x v="53"/>
    <s v="KTOE"/>
    <x v="27"/>
    <x v="5"/>
    <x v="5"/>
    <n v="3.7681199999999998E-2"/>
  </r>
  <r>
    <x v="0"/>
    <x v="54"/>
    <x v="54"/>
    <s v="KTOE"/>
    <x v="24"/>
    <x v="2"/>
    <x v="7"/>
    <n v="0.33494400000000002"/>
  </r>
  <r>
    <x v="0"/>
    <x v="54"/>
    <x v="54"/>
    <s v="KTOE"/>
    <x v="5"/>
    <x v="5"/>
    <x v="7"/>
    <n v="9.2946960000000001"/>
  </r>
  <r>
    <x v="1"/>
    <x v="52"/>
    <x v="52"/>
    <s v="KTOE"/>
    <x v="7"/>
    <x v="3"/>
    <x v="1"/>
    <n v="50.815191599999999"/>
  </r>
  <r>
    <x v="1"/>
    <x v="52"/>
    <x v="52"/>
    <s v="KTOE"/>
    <x v="23"/>
    <x v="5"/>
    <x v="1"/>
    <n v="38.560428000000002"/>
  </r>
  <r>
    <x v="1"/>
    <x v="52"/>
    <x v="52"/>
    <s v="KTOE"/>
    <x v="10"/>
    <x v="4"/>
    <x v="1"/>
    <n v="32.070887999999997"/>
  </r>
  <r>
    <x v="1"/>
    <x v="52"/>
    <x v="52"/>
    <s v="KTOE"/>
    <x v="3"/>
    <x v="3"/>
    <x v="1"/>
    <n v="283.4379864"/>
  </r>
  <r>
    <x v="0"/>
    <x v="54"/>
    <x v="54"/>
    <s v="KTOE"/>
    <x v="1"/>
    <x v="1"/>
    <x v="1"/>
    <n v="0.45217439999999998"/>
  </r>
  <r>
    <x v="0"/>
    <x v="54"/>
    <x v="54"/>
    <s v="KTOE"/>
    <x v="1"/>
    <x v="3"/>
    <x v="7"/>
    <n v="0.67407479999999997"/>
  </r>
  <r>
    <x v="5"/>
    <x v="53"/>
    <x v="53"/>
    <s v="KTOE"/>
    <x v="6"/>
    <x v="3"/>
    <x v="5"/>
    <n v="6.4853531999999996"/>
  </r>
  <r>
    <x v="0"/>
    <x v="52"/>
    <x v="52"/>
    <s v="KTOE"/>
    <x v="11"/>
    <x v="1"/>
    <x v="3"/>
    <n v="358.88830919999998"/>
  </r>
  <r>
    <x v="0"/>
    <x v="52"/>
    <x v="52"/>
    <s v="KTOE"/>
    <x v="11"/>
    <x v="3"/>
    <x v="1"/>
    <n v="338.3018136"/>
  </r>
  <r>
    <x v="4"/>
    <x v="52"/>
    <x v="52"/>
    <s v="KTOE"/>
    <x v="9"/>
    <x v="3"/>
    <x v="1"/>
    <n v="96.032631600000002"/>
  </r>
  <r>
    <x v="4"/>
    <x v="52"/>
    <x v="52"/>
    <s v="KTOE"/>
    <x v="7"/>
    <x v="5"/>
    <x v="3"/>
    <n v="51.606496800000002"/>
  </r>
  <r>
    <x v="0"/>
    <x v="52"/>
    <x v="52"/>
    <s v="KTOE"/>
    <x v="3"/>
    <x v="1"/>
    <x v="3"/>
    <n v="562.44215159999999"/>
  </r>
  <r>
    <x v="0"/>
    <x v="54"/>
    <x v="54"/>
    <s v="KTOE"/>
    <x v="28"/>
    <x v="1"/>
    <x v="7"/>
    <n v="16.3578276"/>
  </r>
  <r>
    <x v="0"/>
    <x v="52"/>
    <x v="52"/>
    <s v="KTOE"/>
    <x v="25"/>
    <x v="3"/>
    <x v="1"/>
    <n v="11.723039999999999"/>
  </r>
  <r>
    <x v="4"/>
    <x v="52"/>
    <x v="52"/>
    <s v="KTOE"/>
    <x v="10"/>
    <x v="4"/>
    <x v="1"/>
    <n v="46.381370400000002"/>
  </r>
  <r>
    <x v="4"/>
    <x v="52"/>
    <x v="52"/>
    <s v="KTOE"/>
    <x v="18"/>
    <x v="1"/>
    <x v="3"/>
    <n v="141.1244676"/>
  </r>
  <r>
    <x v="4"/>
    <x v="52"/>
    <x v="52"/>
    <s v="KTOE"/>
    <x v="2"/>
    <x v="3"/>
    <x v="3"/>
    <n v="151.1392932"/>
  </r>
  <r>
    <x v="0"/>
    <x v="52"/>
    <x v="52"/>
    <s v="KTOE"/>
    <x v="9"/>
    <x v="5"/>
    <x v="3"/>
    <n v="131.2729272"/>
  </r>
  <r>
    <x v="1"/>
    <x v="52"/>
    <x v="52"/>
    <s v="KTOE"/>
    <x v="14"/>
    <x v="5"/>
    <x v="3"/>
    <n v="281.59160759999997"/>
  </r>
  <r>
    <x v="1"/>
    <x v="52"/>
    <x v="52"/>
    <s v="KTOE"/>
    <x v="9"/>
    <x v="1"/>
    <x v="3"/>
    <n v="27.750110400000001"/>
  </r>
  <r>
    <x v="1"/>
    <x v="52"/>
    <x v="52"/>
    <s v="KTOE"/>
    <x v="17"/>
    <x v="4"/>
    <x v="3"/>
    <n v="30.580387200000001"/>
  </r>
  <r>
    <x v="1"/>
    <x v="52"/>
    <x v="52"/>
    <s v="KTOE"/>
    <x v="26"/>
    <x v="2"/>
    <x v="3"/>
    <n v="156.963132"/>
  </r>
  <r>
    <x v="1"/>
    <x v="52"/>
    <x v="52"/>
    <s v="KTOE"/>
    <x v="1"/>
    <x v="5"/>
    <x v="3"/>
    <n v="79.515705600000004"/>
  </r>
  <r>
    <x v="0"/>
    <x v="54"/>
    <x v="54"/>
    <s v="KTOE"/>
    <x v="6"/>
    <x v="1"/>
    <x v="7"/>
    <n v="4.4128872000000001"/>
  </r>
  <r>
    <x v="0"/>
    <x v="54"/>
    <x v="54"/>
    <s v="KTOE"/>
    <x v="26"/>
    <x v="5"/>
    <x v="7"/>
    <n v="35.939491199999999"/>
  </r>
  <r>
    <x v="0"/>
    <x v="0"/>
    <x v="0"/>
    <s v="KTOE"/>
    <x v="33"/>
    <x v="3"/>
    <x v="1"/>
    <n v="1332.7798571999999"/>
  </r>
  <r>
    <x v="0"/>
    <x v="0"/>
    <x v="0"/>
    <s v="KTOE"/>
    <x v="30"/>
    <x v="0"/>
    <x v="1"/>
    <n v="775.04366879999998"/>
  </r>
  <r>
    <x v="0"/>
    <x v="0"/>
    <x v="0"/>
    <s v="KTOE"/>
    <x v="23"/>
    <x v="5"/>
    <x v="1"/>
    <n v="755.92255320000004"/>
  </r>
  <r>
    <x v="0"/>
    <x v="0"/>
    <x v="0"/>
    <s v="KTOE"/>
    <x v="26"/>
    <x v="5"/>
    <x v="1"/>
    <n v="1541.1233987999999"/>
  </r>
  <r>
    <x v="0"/>
    <x v="0"/>
    <x v="0"/>
    <s v="KTOE"/>
    <x v="25"/>
    <x v="2"/>
    <x v="1"/>
    <n v="6184.720026"/>
  </r>
  <r>
    <x v="0"/>
    <x v="0"/>
    <x v="0"/>
    <s v="KTOE"/>
    <x v="35"/>
    <x v="4"/>
    <x v="1"/>
    <n v="77.254833599999998"/>
  </r>
  <r>
    <x v="1"/>
    <x v="0"/>
    <x v="0"/>
    <s v="KTOE"/>
    <x v="36"/>
    <x v="4"/>
    <x v="1"/>
    <n v="188.43530759999999"/>
  </r>
  <r>
    <x v="1"/>
    <x v="0"/>
    <x v="0"/>
    <s v="KTOE"/>
    <x v="1"/>
    <x v="2"/>
    <x v="1"/>
    <n v="652.76398800000004"/>
  </r>
  <r>
    <x v="9"/>
    <x v="0"/>
    <x v="0"/>
    <s v="KTOE"/>
    <x v="14"/>
    <x v="4"/>
    <x v="1"/>
    <n v="26.468949599999998"/>
  </r>
  <r>
    <x v="10"/>
    <x v="0"/>
    <x v="0"/>
    <s v="KTOE"/>
    <x v="27"/>
    <x v="5"/>
    <x v="1"/>
    <n v="3.7681199999999998E-2"/>
  </r>
  <r>
    <x v="10"/>
    <x v="0"/>
    <x v="0"/>
    <s v="KTOE"/>
    <x v="3"/>
    <x v="3"/>
    <x v="1"/>
    <n v="1.737522"/>
  </r>
  <r>
    <x v="3"/>
    <x v="0"/>
    <x v="0"/>
    <s v="KTOE"/>
    <x v="12"/>
    <x v="1"/>
    <x v="1"/>
    <n v="2.0934000000000001E-2"/>
  </r>
  <r>
    <x v="7"/>
    <x v="0"/>
    <x v="0"/>
    <s v="KTOE"/>
    <x v="7"/>
    <x v="1"/>
    <x v="1"/>
    <n v="11.5471944"/>
  </r>
  <r>
    <x v="7"/>
    <x v="0"/>
    <x v="0"/>
    <s v="KTOE"/>
    <x v="28"/>
    <x v="3"/>
    <x v="1"/>
    <n v="3.0814848000000001"/>
  </r>
  <r>
    <x v="13"/>
    <x v="4"/>
    <x v="4"/>
    <s v="KTOE"/>
    <x v="10"/>
    <x v="1"/>
    <x v="1"/>
    <n v="0.58196519999999996"/>
  </r>
  <r>
    <x v="0"/>
    <x v="1"/>
    <x v="1"/>
    <s v="KTOE"/>
    <x v="15"/>
    <x v="1"/>
    <x v="1"/>
    <n v="0.83317319999999995"/>
  </r>
  <r>
    <x v="0"/>
    <x v="1"/>
    <x v="1"/>
    <s v="KTOE"/>
    <x v="6"/>
    <x v="4"/>
    <x v="1"/>
    <n v="0.70338239999999996"/>
  </r>
  <r>
    <x v="0"/>
    <x v="1"/>
    <x v="1"/>
    <s v="KTOE"/>
    <x v="17"/>
    <x v="3"/>
    <x v="1"/>
    <n v="2.2524983999999999"/>
  </r>
  <r>
    <x v="6"/>
    <x v="2"/>
    <x v="2"/>
    <s v="KTOE"/>
    <x v="11"/>
    <x v="2"/>
    <x v="1"/>
    <n v="0.28051559999999998"/>
  </r>
  <r>
    <x v="7"/>
    <x v="2"/>
    <x v="2"/>
    <s v="KTOE"/>
    <x v="16"/>
    <x v="1"/>
    <x v="1"/>
    <n v="0.10467"/>
  </r>
  <r>
    <x v="7"/>
    <x v="2"/>
    <x v="2"/>
    <s v="KTOE"/>
    <x v="28"/>
    <x v="1"/>
    <x v="1"/>
    <n v="0.30982320000000002"/>
  </r>
  <r>
    <x v="1"/>
    <x v="2"/>
    <x v="2"/>
    <s v="KTOE"/>
    <x v="24"/>
    <x v="4"/>
    <x v="1"/>
    <n v="15.332061599999999"/>
  </r>
  <r>
    <x v="1"/>
    <x v="2"/>
    <x v="2"/>
    <s v="KTOE"/>
    <x v="32"/>
    <x v="4"/>
    <x v="1"/>
    <n v="5.2711812"/>
  </r>
  <r>
    <x v="1"/>
    <x v="2"/>
    <x v="2"/>
    <s v="KTOE"/>
    <x v="2"/>
    <x v="5"/>
    <x v="1"/>
    <n v="28.629338400000002"/>
  </r>
  <r>
    <x v="1"/>
    <x v="2"/>
    <x v="2"/>
    <s v="KTOE"/>
    <x v="17"/>
    <x v="0"/>
    <x v="1"/>
    <n v="61.093785599999997"/>
  </r>
  <r>
    <x v="1"/>
    <x v="2"/>
    <x v="2"/>
    <s v="KTOE"/>
    <x v="26"/>
    <x v="0"/>
    <x v="1"/>
    <n v="163.46523239999999"/>
  </r>
  <r>
    <x v="1"/>
    <x v="2"/>
    <x v="2"/>
    <s v="KTOE"/>
    <x v="19"/>
    <x v="1"/>
    <x v="1"/>
    <n v="29.064765600000001"/>
  </r>
  <r>
    <x v="3"/>
    <x v="2"/>
    <x v="2"/>
    <s v="KTOE"/>
    <x v="12"/>
    <x v="5"/>
    <x v="1"/>
    <n v="8.3736000000000001E-3"/>
  </r>
  <r>
    <x v="3"/>
    <x v="2"/>
    <x v="2"/>
    <s v="KTOE"/>
    <x v="11"/>
    <x v="3"/>
    <x v="1"/>
    <n v="0.3935592"/>
  </r>
  <r>
    <x v="1"/>
    <x v="2"/>
    <x v="2"/>
    <s v="KTOE"/>
    <x v="24"/>
    <x v="5"/>
    <x v="0"/>
    <n v="19.225785599999998"/>
  </r>
  <r>
    <x v="1"/>
    <x v="2"/>
    <x v="2"/>
    <s v="KTOE"/>
    <x v="31"/>
    <x v="4"/>
    <x v="0"/>
    <n v="55.625824799999997"/>
  </r>
  <r>
    <x v="3"/>
    <x v="2"/>
    <x v="2"/>
    <s v="KTOE"/>
    <x v="31"/>
    <x v="4"/>
    <x v="0"/>
    <n v="4.5343043999999999"/>
  </r>
  <r>
    <x v="3"/>
    <x v="2"/>
    <x v="2"/>
    <s v="KTOE"/>
    <x v="13"/>
    <x v="5"/>
    <x v="0"/>
    <n v="4.0109544000000001"/>
  </r>
  <r>
    <x v="8"/>
    <x v="2"/>
    <x v="2"/>
    <s v="KTOE"/>
    <x v="26"/>
    <x v="3"/>
    <x v="0"/>
    <n v="0.15072479999999999"/>
  </r>
  <r>
    <x v="8"/>
    <x v="2"/>
    <x v="2"/>
    <s v="KTOE"/>
    <x v="5"/>
    <x v="3"/>
    <x v="0"/>
    <n v="0.12979080000000001"/>
  </r>
  <r>
    <x v="16"/>
    <x v="2"/>
    <x v="2"/>
    <s v="KTOE"/>
    <x v="17"/>
    <x v="4"/>
    <x v="0"/>
    <n v="8.3736000000000001E-3"/>
  </r>
  <r>
    <x v="13"/>
    <x v="2"/>
    <x v="2"/>
    <s v="KTOE"/>
    <x v="9"/>
    <x v="3"/>
    <x v="0"/>
    <n v="0.43124040000000002"/>
  </r>
  <r>
    <x v="7"/>
    <x v="2"/>
    <x v="2"/>
    <s v="KTOE"/>
    <x v="16"/>
    <x v="1"/>
    <x v="0"/>
    <n v="0.10467"/>
  </r>
  <r>
    <x v="4"/>
    <x v="0"/>
    <x v="0"/>
    <s v="KTOE"/>
    <x v="18"/>
    <x v="1"/>
    <x v="0"/>
    <n v="141.1244676"/>
  </r>
  <r>
    <x v="4"/>
    <x v="0"/>
    <x v="0"/>
    <s v="KTOE"/>
    <x v="2"/>
    <x v="4"/>
    <x v="0"/>
    <n v="141.6310704"/>
  </r>
  <r>
    <x v="4"/>
    <x v="0"/>
    <x v="0"/>
    <s v="KTOE"/>
    <x v="3"/>
    <x v="0"/>
    <x v="0"/>
    <n v="787.28587200000004"/>
  </r>
  <r>
    <x v="10"/>
    <x v="0"/>
    <x v="0"/>
    <s v="KTOE"/>
    <x v="9"/>
    <x v="2"/>
    <x v="0"/>
    <n v="19.7910036"/>
  </r>
  <r>
    <x v="10"/>
    <x v="0"/>
    <x v="0"/>
    <s v="KTOE"/>
    <x v="33"/>
    <x v="4"/>
    <x v="0"/>
    <n v="2.323674"/>
  </r>
  <r>
    <x v="10"/>
    <x v="0"/>
    <x v="0"/>
    <s v="KTOE"/>
    <x v="10"/>
    <x v="1"/>
    <x v="0"/>
    <n v="0.10467"/>
  </r>
  <r>
    <x v="10"/>
    <x v="0"/>
    <x v="0"/>
    <s v="KTOE"/>
    <x v="3"/>
    <x v="1"/>
    <x v="0"/>
    <n v="1.25604"/>
  </r>
  <r>
    <x v="0"/>
    <x v="0"/>
    <x v="0"/>
    <s v="KTOE"/>
    <x v="6"/>
    <x v="3"/>
    <x v="0"/>
    <n v="210.92679720000001"/>
  </r>
  <r>
    <x v="0"/>
    <x v="0"/>
    <x v="0"/>
    <s v="KTOE"/>
    <x v="13"/>
    <x v="3"/>
    <x v="0"/>
    <n v="1167.5226743999999"/>
  </r>
  <r>
    <x v="1"/>
    <x v="0"/>
    <x v="0"/>
    <s v="KTOE"/>
    <x v="14"/>
    <x v="3"/>
    <x v="0"/>
    <n v="9926.5050539999993"/>
  </r>
  <r>
    <x v="1"/>
    <x v="0"/>
    <x v="0"/>
    <s v="KTOE"/>
    <x v="27"/>
    <x v="4"/>
    <x v="0"/>
    <n v="319.7375424"/>
  </r>
  <r>
    <x v="1"/>
    <x v="0"/>
    <x v="0"/>
    <s v="KTOE"/>
    <x v="22"/>
    <x v="0"/>
    <x v="0"/>
    <n v="569.68531559999997"/>
  </r>
  <r>
    <x v="1"/>
    <x v="0"/>
    <x v="0"/>
    <s v="KTOE"/>
    <x v="3"/>
    <x v="3"/>
    <x v="0"/>
    <n v="2428.6496364"/>
  </r>
  <r>
    <x v="11"/>
    <x v="0"/>
    <x v="0"/>
    <s v="KTOE"/>
    <x v="17"/>
    <x v="3"/>
    <x v="0"/>
    <n v="0.146538"/>
  </r>
  <r>
    <x v="3"/>
    <x v="14"/>
    <x v="14"/>
    <s v="KTOE"/>
    <x v="13"/>
    <x v="2"/>
    <x v="6"/>
    <n v="1.0592604000000001"/>
  </r>
  <r>
    <x v="13"/>
    <x v="4"/>
    <x v="4"/>
    <s v="KTOE"/>
    <x v="7"/>
    <x v="3"/>
    <x v="5"/>
    <n v="5.0199731999999999"/>
  </r>
  <r>
    <x v="13"/>
    <x v="4"/>
    <x v="4"/>
    <s v="KTOE"/>
    <x v="31"/>
    <x v="3"/>
    <x v="5"/>
    <n v="0.75362399999999996"/>
  </r>
  <r>
    <x v="1"/>
    <x v="2"/>
    <x v="2"/>
    <s v="KTOE"/>
    <x v="22"/>
    <x v="2"/>
    <x v="4"/>
    <n v="2.7339804000000001"/>
  </r>
  <r>
    <x v="1"/>
    <x v="2"/>
    <x v="2"/>
    <s v="KTOE"/>
    <x v="2"/>
    <x v="4"/>
    <x v="4"/>
    <n v="2.9223864000000002"/>
  </r>
  <r>
    <x v="3"/>
    <x v="2"/>
    <x v="2"/>
    <s v="KTOE"/>
    <x v="19"/>
    <x v="3"/>
    <x v="4"/>
    <n v="6.2801999999999997E-2"/>
  </r>
  <r>
    <x v="3"/>
    <x v="2"/>
    <x v="2"/>
    <s v="KTOE"/>
    <x v="8"/>
    <x v="5"/>
    <x v="4"/>
    <n v="0.29726279999999999"/>
  </r>
  <r>
    <x v="3"/>
    <x v="2"/>
    <x v="2"/>
    <s v="KTOE"/>
    <x v="13"/>
    <x v="0"/>
    <x v="4"/>
    <n v="3.8727900000000002"/>
  </r>
  <r>
    <x v="8"/>
    <x v="2"/>
    <x v="2"/>
    <s v="KTOE"/>
    <x v="14"/>
    <x v="2"/>
    <x v="4"/>
    <n v="9.5626511999999995"/>
  </r>
  <r>
    <x v="8"/>
    <x v="2"/>
    <x v="2"/>
    <s v="KTOE"/>
    <x v="5"/>
    <x v="1"/>
    <x v="4"/>
    <n v="0.146538"/>
  </r>
  <r>
    <x v="0"/>
    <x v="55"/>
    <x v="55"/>
    <s v="KTOE"/>
    <x v="1"/>
    <x v="3"/>
    <x v="2"/>
    <n v="0.74525039999999998"/>
  </r>
  <r>
    <x v="0"/>
    <x v="56"/>
    <x v="56"/>
    <s v="KTOE"/>
    <x v="2"/>
    <x v="5"/>
    <x v="1"/>
    <n v="6.2801999999999997E-2"/>
  </r>
  <r>
    <x v="0"/>
    <x v="57"/>
    <x v="57"/>
    <s v="KTOE"/>
    <x v="3"/>
    <x v="2"/>
    <x v="3"/>
    <n v="4.2370416000000004"/>
  </r>
  <r>
    <x v="1"/>
    <x v="57"/>
    <x v="57"/>
    <s v="KTOE"/>
    <x v="7"/>
    <x v="3"/>
    <x v="3"/>
    <n v="0.78293159999999995"/>
  </r>
  <r>
    <x v="1"/>
    <x v="58"/>
    <x v="58"/>
    <s v="KTOE"/>
    <x v="5"/>
    <x v="5"/>
    <x v="6"/>
    <n v="6.4644192"/>
  </r>
  <r>
    <x v="1"/>
    <x v="57"/>
    <x v="57"/>
    <s v="KTOE"/>
    <x v="16"/>
    <x v="5"/>
    <x v="3"/>
    <n v="3.7681199999999998E-2"/>
  </r>
  <r>
    <x v="1"/>
    <x v="57"/>
    <x v="57"/>
    <s v="KTOE"/>
    <x v="15"/>
    <x v="1"/>
    <x v="3"/>
    <n v="4.1868000000000001E-3"/>
  </r>
  <r>
    <x v="1"/>
    <x v="58"/>
    <x v="58"/>
    <s v="KTOE"/>
    <x v="15"/>
    <x v="3"/>
    <x v="6"/>
    <n v="0.69919560000000003"/>
  </r>
  <r>
    <x v="1"/>
    <x v="58"/>
    <x v="58"/>
    <s v="KTOE"/>
    <x v="12"/>
    <x v="5"/>
    <x v="6"/>
    <n v="4.1868000000000002E-2"/>
  </r>
  <r>
    <x v="0"/>
    <x v="56"/>
    <x v="56"/>
    <s v="KTOE"/>
    <x v="13"/>
    <x v="3"/>
    <x v="2"/>
    <n v="4.1868000000000001E-3"/>
  </r>
  <r>
    <x v="0"/>
    <x v="59"/>
    <x v="59"/>
    <s v="KTOE"/>
    <x v="11"/>
    <x v="4"/>
    <x v="2"/>
    <n v="17.408714400000001"/>
  </r>
  <r>
    <x v="0"/>
    <x v="55"/>
    <x v="55"/>
    <s v="KTOE"/>
    <x v="12"/>
    <x v="5"/>
    <x v="1"/>
    <n v="3.4248023999999999"/>
  </r>
  <r>
    <x v="14"/>
    <x v="60"/>
    <x v="60"/>
    <s v="KTOE"/>
    <x v="18"/>
    <x v="2"/>
    <x v="3"/>
    <n v="2.5623216000000002"/>
  </r>
  <r>
    <x v="14"/>
    <x v="60"/>
    <x v="60"/>
    <s v="KTOE"/>
    <x v="23"/>
    <x v="5"/>
    <x v="3"/>
    <n v="1.3942044"/>
  </r>
  <r>
    <x v="0"/>
    <x v="57"/>
    <x v="57"/>
    <s v="KTOE"/>
    <x v="17"/>
    <x v="1"/>
    <x v="3"/>
    <n v="67.478655599999996"/>
  </r>
  <r>
    <x v="0"/>
    <x v="57"/>
    <x v="57"/>
    <s v="KTOE"/>
    <x v="29"/>
    <x v="1"/>
    <x v="3"/>
    <n v="44.082817200000001"/>
  </r>
  <r>
    <x v="0"/>
    <x v="57"/>
    <x v="57"/>
    <s v="KTOE"/>
    <x v="35"/>
    <x v="4"/>
    <x v="3"/>
    <n v="67.026481200000006"/>
  </r>
  <r>
    <x v="1"/>
    <x v="57"/>
    <x v="57"/>
    <s v="KTOE"/>
    <x v="20"/>
    <x v="5"/>
    <x v="3"/>
    <n v="0.10467"/>
  </r>
  <r>
    <x v="8"/>
    <x v="57"/>
    <x v="57"/>
    <s v="KTOE"/>
    <x v="6"/>
    <x v="3"/>
    <x v="3"/>
    <n v="0.38937240000000001"/>
  </r>
  <r>
    <x v="9"/>
    <x v="57"/>
    <x v="57"/>
    <s v="KTOE"/>
    <x v="22"/>
    <x v="3"/>
    <x v="3"/>
    <n v="0.48566880000000001"/>
  </r>
  <r>
    <x v="0"/>
    <x v="56"/>
    <x v="56"/>
    <s v="KTOE"/>
    <x v="25"/>
    <x v="0"/>
    <x v="2"/>
    <n v="4.8692484"/>
  </r>
  <r>
    <x v="0"/>
    <x v="61"/>
    <x v="61"/>
    <s v="KTOE"/>
    <x v="18"/>
    <x v="1"/>
    <x v="2"/>
    <n v="1.4905008"/>
  </r>
  <r>
    <x v="0"/>
    <x v="55"/>
    <x v="55"/>
    <s v="KTOE"/>
    <x v="18"/>
    <x v="1"/>
    <x v="2"/>
    <n v="49.492162800000003"/>
  </r>
  <r>
    <x v="0"/>
    <x v="55"/>
    <x v="55"/>
    <s v="KTOE"/>
    <x v="25"/>
    <x v="5"/>
    <x v="2"/>
    <n v="19.757509200000001"/>
  </r>
  <r>
    <x v="1"/>
    <x v="59"/>
    <x v="59"/>
    <s v="KTOE"/>
    <x v="33"/>
    <x v="1"/>
    <x v="2"/>
    <n v="32.514688800000002"/>
  </r>
  <r>
    <x v="1"/>
    <x v="59"/>
    <x v="59"/>
    <s v="KTOE"/>
    <x v="20"/>
    <x v="5"/>
    <x v="2"/>
    <n v="0.93365640000000005"/>
  </r>
  <r>
    <x v="1"/>
    <x v="59"/>
    <x v="59"/>
    <s v="KTOE"/>
    <x v="13"/>
    <x v="0"/>
    <x v="2"/>
    <n v="5.0785884000000001"/>
  </r>
  <r>
    <x v="0"/>
    <x v="59"/>
    <x v="59"/>
    <s v="KTOE"/>
    <x v="23"/>
    <x v="1"/>
    <x v="2"/>
    <n v="15.28182"/>
  </r>
  <r>
    <x v="1"/>
    <x v="58"/>
    <x v="58"/>
    <s v="KTOE"/>
    <x v="31"/>
    <x v="2"/>
    <x v="1"/>
    <n v="30.299871599999999"/>
  </r>
  <r>
    <x v="0"/>
    <x v="56"/>
    <x v="56"/>
    <s v="KTOE"/>
    <x v="7"/>
    <x v="3"/>
    <x v="1"/>
    <n v="0.62802000000000002"/>
  </r>
  <r>
    <x v="0"/>
    <x v="56"/>
    <x v="56"/>
    <s v="KTOE"/>
    <x v="17"/>
    <x v="0"/>
    <x v="1"/>
    <n v="2.93076E-2"/>
  </r>
  <r>
    <x v="0"/>
    <x v="55"/>
    <x v="55"/>
    <s v="KTOE"/>
    <x v="7"/>
    <x v="4"/>
    <x v="1"/>
    <n v="5.4135324000000002"/>
  </r>
  <r>
    <x v="0"/>
    <x v="57"/>
    <x v="57"/>
    <s v="KTOE"/>
    <x v="16"/>
    <x v="3"/>
    <x v="3"/>
    <n v="259.6569624"/>
  </r>
  <r>
    <x v="0"/>
    <x v="57"/>
    <x v="57"/>
    <s v="KTOE"/>
    <x v="20"/>
    <x v="1"/>
    <x v="3"/>
    <n v="281.70046439999999"/>
  </r>
  <r>
    <x v="0"/>
    <x v="57"/>
    <x v="57"/>
    <s v="KTOE"/>
    <x v="6"/>
    <x v="3"/>
    <x v="3"/>
    <n v="3.3117587999999998"/>
  </r>
  <r>
    <x v="0"/>
    <x v="57"/>
    <x v="57"/>
    <s v="KTOE"/>
    <x v="22"/>
    <x v="3"/>
    <x v="3"/>
    <n v="31.8322404"/>
  </r>
  <r>
    <x v="1"/>
    <x v="57"/>
    <x v="57"/>
    <s v="KTOE"/>
    <x v="27"/>
    <x v="3"/>
    <x v="3"/>
    <n v="1.2476664"/>
  </r>
  <r>
    <x v="1"/>
    <x v="57"/>
    <x v="57"/>
    <s v="KTOE"/>
    <x v="17"/>
    <x v="2"/>
    <x v="3"/>
    <n v="0.28051559999999998"/>
  </r>
  <r>
    <x v="1"/>
    <x v="57"/>
    <x v="57"/>
    <s v="KTOE"/>
    <x v="26"/>
    <x v="2"/>
    <x v="3"/>
    <n v="6.2801999999999997E-2"/>
  </r>
  <r>
    <x v="1"/>
    <x v="57"/>
    <x v="57"/>
    <s v="KTOE"/>
    <x v="36"/>
    <x v="3"/>
    <x v="3"/>
    <n v="0.18003240000000001"/>
  </r>
  <r>
    <x v="1"/>
    <x v="57"/>
    <x v="57"/>
    <s v="KTOE"/>
    <x v="31"/>
    <x v="2"/>
    <x v="3"/>
    <n v="2.1603888000000002"/>
  </r>
  <r>
    <x v="1"/>
    <x v="57"/>
    <x v="57"/>
    <s v="KTOE"/>
    <x v="1"/>
    <x v="3"/>
    <x v="3"/>
    <n v="9.0141804000000008"/>
  </r>
  <r>
    <x v="8"/>
    <x v="57"/>
    <x v="57"/>
    <s v="KTOE"/>
    <x v="14"/>
    <x v="0"/>
    <x v="3"/>
    <n v="0.10048319999999999"/>
  </r>
  <r>
    <x v="9"/>
    <x v="57"/>
    <x v="57"/>
    <s v="KTOE"/>
    <x v="3"/>
    <x v="3"/>
    <x v="3"/>
    <n v="0.26376840000000001"/>
  </r>
  <r>
    <x v="12"/>
    <x v="57"/>
    <x v="57"/>
    <s v="KTOE"/>
    <x v="19"/>
    <x v="2"/>
    <x v="3"/>
    <n v="0.1214172"/>
  </r>
  <r>
    <x v="1"/>
    <x v="58"/>
    <x v="58"/>
    <s v="KTOE"/>
    <x v="14"/>
    <x v="1"/>
    <x v="6"/>
    <n v="0.38518560000000002"/>
  </r>
  <r>
    <x v="1"/>
    <x v="58"/>
    <x v="58"/>
    <s v="KTOE"/>
    <x v="18"/>
    <x v="0"/>
    <x v="6"/>
    <n v="19.824497999999998"/>
  </r>
  <r>
    <x v="1"/>
    <x v="58"/>
    <x v="58"/>
    <s v="KTOE"/>
    <x v="24"/>
    <x v="3"/>
    <x v="6"/>
    <n v="0.25958160000000002"/>
  </r>
  <r>
    <x v="0"/>
    <x v="56"/>
    <x v="56"/>
    <s v="KTOE"/>
    <x v="16"/>
    <x v="5"/>
    <x v="2"/>
    <n v="4.5091836000000001"/>
  </r>
  <r>
    <x v="0"/>
    <x v="56"/>
    <x v="56"/>
    <s v="KTOE"/>
    <x v="9"/>
    <x v="4"/>
    <x v="2"/>
    <n v="0.3181968"/>
  </r>
  <r>
    <x v="0"/>
    <x v="56"/>
    <x v="56"/>
    <s v="KTOE"/>
    <x v="30"/>
    <x v="5"/>
    <x v="2"/>
    <n v="2.1436416"/>
  </r>
  <r>
    <x v="0"/>
    <x v="56"/>
    <x v="56"/>
    <s v="KTOE"/>
    <x v="14"/>
    <x v="2"/>
    <x v="2"/>
    <n v="42.223877999999999"/>
  </r>
  <r>
    <x v="0"/>
    <x v="56"/>
    <x v="56"/>
    <s v="KTOE"/>
    <x v="23"/>
    <x v="2"/>
    <x v="2"/>
    <n v="1.67472E-2"/>
  </r>
  <r>
    <x v="0"/>
    <x v="56"/>
    <x v="56"/>
    <s v="KTOE"/>
    <x v="10"/>
    <x v="4"/>
    <x v="2"/>
    <n v="2.5120799999999999E-2"/>
  </r>
  <r>
    <x v="0"/>
    <x v="55"/>
    <x v="55"/>
    <s v="KTOE"/>
    <x v="14"/>
    <x v="0"/>
    <x v="2"/>
    <n v="108.67258080000001"/>
  </r>
  <r>
    <x v="0"/>
    <x v="55"/>
    <x v="55"/>
    <s v="KTOE"/>
    <x v="9"/>
    <x v="3"/>
    <x v="2"/>
    <n v="3.3452532000000001"/>
  </r>
  <r>
    <x v="0"/>
    <x v="55"/>
    <x v="55"/>
    <s v="KTOE"/>
    <x v="23"/>
    <x v="0"/>
    <x v="2"/>
    <n v="8.0805240000000005"/>
  </r>
  <r>
    <x v="0"/>
    <x v="55"/>
    <x v="55"/>
    <s v="KTOE"/>
    <x v="33"/>
    <x v="4"/>
    <x v="2"/>
    <n v="13.3642656"/>
  </r>
  <r>
    <x v="1"/>
    <x v="59"/>
    <x v="59"/>
    <s v="KTOE"/>
    <x v="22"/>
    <x v="0"/>
    <x v="2"/>
    <n v="1.6579728"/>
  </r>
  <r>
    <x v="1"/>
    <x v="59"/>
    <x v="59"/>
    <s v="KTOE"/>
    <x v="24"/>
    <x v="1"/>
    <x v="2"/>
    <n v="0.59033880000000005"/>
  </r>
  <r>
    <x v="0"/>
    <x v="59"/>
    <x v="59"/>
    <s v="KTOE"/>
    <x v="9"/>
    <x v="2"/>
    <x v="2"/>
    <n v="9.8766611999999991"/>
  </r>
  <r>
    <x v="0"/>
    <x v="59"/>
    <x v="59"/>
    <s v="KTOE"/>
    <x v="17"/>
    <x v="3"/>
    <x v="2"/>
    <n v="5.9536296000000002"/>
  </r>
  <r>
    <x v="4"/>
    <x v="60"/>
    <x v="60"/>
    <s v="KTOE"/>
    <x v="3"/>
    <x v="1"/>
    <x v="1"/>
    <n v="30.1993884"/>
  </r>
  <r>
    <x v="7"/>
    <x v="12"/>
    <x v="12"/>
    <s v="KTOE"/>
    <x v="3"/>
    <x v="1"/>
    <x v="6"/>
    <n v="0.21352679999999999"/>
  </r>
  <r>
    <x v="1"/>
    <x v="13"/>
    <x v="13"/>
    <s v="KTOE"/>
    <x v="15"/>
    <x v="3"/>
    <x v="1"/>
    <n v="4.1868000000000001E-3"/>
  </r>
  <r>
    <x v="9"/>
    <x v="13"/>
    <x v="13"/>
    <s v="KTOE"/>
    <x v="19"/>
    <x v="5"/>
    <x v="1"/>
    <n v="1.2560399999999999E-2"/>
  </r>
  <r>
    <x v="1"/>
    <x v="12"/>
    <x v="12"/>
    <s v="KTOE"/>
    <x v="16"/>
    <x v="3"/>
    <x v="1"/>
    <n v="302.27021280000002"/>
  </r>
  <r>
    <x v="1"/>
    <x v="12"/>
    <x v="12"/>
    <s v="KTOE"/>
    <x v="13"/>
    <x v="1"/>
    <x v="1"/>
    <n v="330.34270679999997"/>
  </r>
  <r>
    <x v="0"/>
    <x v="13"/>
    <x v="13"/>
    <s v="KTOE"/>
    <x v="29"/>
    <x v="0"/>
    <x v="0"/>
    <n v="52.154967599999999"/>
  </r>
  <r>
    <x v="4"/>
    <x v="13"/>
    <x v="13"/>
    <s v="KTOE"/>
    <x v="9"/>
    <x v="2"/>
    <x v="0"/>
    <n v="97.2007488"/>
  </r>
  <r>
    <x v="6"/>
    <x v="13"/>
    <x v="13"/>
    <s v="KTOE"/>
    <x v="9"/>
    <x v="4"/>
    <x v="0"/>
    <n v="1.9971036"/>
  </r>
  <r>
    <x v="4"/>
    <x v="12"/>
    <x v="12"/>
    <s v="KTOE"/>
    <x v="14"/>
    <x v="2"/>
    <x v="0"/>
    <n v="35.085383999999998"/>
  </r>
  <r>
    <x v="1"/>
    <x v="12"/>
    <x v="12"/>
    <s v="KTOE"/>
    <x v="15"/>
    <x v="2"/>
    <x v="0"/>
    <n v="121.8275064"/>
  </r>
  <r>
    <x v="1"/>
    <x v="12"/>
    <x v="12"/>
    <s v="KTOE"/>
    <x v="8"/>
    <x v="1"/>
    <x v="0"/>
    <n v="108.94472279999999"/>
  </r>
  <r>
    <x v="8"/>
    <x v="12"/>
    <x v="12"/>
    <s v="KTOE"/>
    <x v="33"/>
    <x v="5"/>
    <x v="0"/>
    <n v="0.77037120000000003"/>
  </r>
  <r>
    <x v="14"/>
    <x v="13"/>
    <x v="13"/>
    <s v="KTOE"/>
    <x v="18"/>
    <x v="1"/>
    <x v="3"/>
    <n v="98.959204799999995"/>
  </r>
  <r>
    <x v="14"/>
    <x v="13"/>
    <x v="13"/>
    <s v="KTOE"/>
    <x v="17"/>
    <x v="4"/>
    <x v="3"/>
    <n v="22.9562244"/>
  </r>
  <r>
    <x v="14"/>
    <x v="13"/>
    <x v="13"/>
    <s v="KTOE"/>
    <x v="1"/>
    <x v="2"/>
    <x v="3"/>
    <n v="49.400053200000002"/>
  </r>
  <r>
    <x v="4"/>
    <x v="13"/>
    <x v="13"/>
    <s v="KTOE"/>
    <x v="17"/>
    <x v="1"/>
    <x v="3"/>
    <n v="37.9993968"/>
  </r>
  <r>
    <x v="10"/>
    <x v="13"/>
    <x v="13"/>
    <s v="KTOE"/>
    <x v="6"/>
    <x v="5"/>
    <x v="3"/>
    <n v="9.2193336000000006"/>
  </r>
  <r>
    <x v="15"/>
    <x v="13"/>
    <x v="13"/>
    <s v="KTOE"/>
    <x v="17"/>
    <x v="3"/>
    <x v="3"/>
    <n v="0.10467"/>
  </r>
  <r>
    <x v="2"/>
    <x v="13"/>
    <x v="13"/>
    <s v="KTOE"/>
    <x v="23"/>
    <x v="5"/>
    <x v="3"/>
    <n v="0.1590984"/>
  </r>
  <r>
    <x v="8"/>
    <x v="13"/>
    <x v="13"/>
    <s v="KTOE"/>
    <x v="17"/>
    <x v="5"/>
    <x v="3"/>
    <n v="4.60548E-2"/>
  </r>
  <r>
    <x v="15"/>
    <x v="12"/>
    <x v="12"/>
    <s v="KTOE"/>
    <x v="25"/>
    <x v="4"/>
    <x v="6"/>
    <n v="3.5001647999999999"/>
  </r>
  <r>
    <x v="1"/>
    <x v="12"/>
    <x v="12"/>
    <s v="KTOE"/>
    <x v="6"/>
    <x v="5"/>
    <x v="6"/>
    <n v="79.214256000000006"/>
  </r>
  <r>
    <x v="1"/>
    <x v="12"/>
    <x v="12"/>
    <s v="KTOE"/>
    <x v="21"/>
    <x v="5"/>
    <x v="6"/>
    <n v="12.4641036"/>
  </r>
  <r>
    <x v="1"/>
    <x v="12"/>
    <x v="12"/>
    <s v="KTOE"/>
    <x v="11"/>
    <x v="4"/>
    <x v="6"/>
    <n v="1138.7467979999999"/>
  </r>
  <r>
    <x v="1"/>
    <x v="12"/>
    <x v="12"/>
    <s v="KTOE"/>
    <x v="12"/>
    <x v="2"/>
    <x v="6"/>
    <n v="640.55527919999997"/>
  </r>
  <r>
    <x v="10"/>
    <x v="12"/>
    <x v="12"/>
    <s v="KTOE"/>
    <x v="11"/>
    <x v="5"/>
    <x v="6"/>
    <n v="4.60548E-2"/>
  </r>
  <r>
    <x v="8"/>
    <x v="13"/>
    <x v="13"/>
    <s v="KTOE"/>
    <x v="13"/>
    <x v="2"/>
    <x v="1"/>
    <n v="6.2801999999999997E-2"/>
  </r>
  <r>
    <x v="0"/>
    <x v="13"/>
    <x v="13"/>
    <s v="KTOE"/>
    <x v="4"/>
    <x v="2"/>
    <x v="1"/>
    <n v="0.10048319999999999"/>
  </r>
  <r>
    <x v="0"/>
    <x v="13"/>
    <x v="13"/>
    <s v="KTOE"/>
    <x v="7"/>
    <x v="2"/>
    <x v="1"/>
    <n v="8.3736000000000001E-3"/>
  </r>
  <r>
    <x v="0"/>
    <x v="13"/>
    <x v="13"/>
    <s v="KTOE"/>
    <x v="23"/>
    <x v="3"/>
    <x v="1"/>
    <n v="70.668997200000007"/>
  </r>
  <r>
    <x v="1"/>
    <x v="13"/>
    <x v="13"/>
    <s v="KTOE"/>
    <x v="6"/>
    <x v="2"/>
    <x v="1"/>
    <n v="1.9301147999999999"/>
  </r>
  <r>
    <x v="1"/>
    <x v="13"/>
    <x v="13"/>
    <s v="KTOE"/>
    <x v="29"/>
    <x v="2"/>
    <x v="1"/>
    <n v="5.714982"/>
  </r>
  <r>
    <x v="1"/>
    <x v="13"/>
    <x v="13"/>
    <s v="KTOE"/>
    <x v="12"/>
    <x v="2"/>
    <x v="1"/>
    <n v="68.211345600000001"/>
  </r>
  <r>
    <x v="15"/>
    <x v="13"/>
    <x v="13"/>
    <s v="KTOE"/>
    <x v="25"/>
    <x v="1"/>
    <x v="1"/>
    <n v="6.6025836"/>
  </r>
  <r>
    <x v="10"/>
    <x v="13"/>
    <x v="13"/>
    <s v="KTOE"/>
    <x v="6"/>
    <x v="2"/>
    <x v="1"/>
    <n v="11.329480800000001"/>
  </r>
  <r>
    <x v="14"/>
    <x v="13"/>
    <x v="13"/>
    <s v="KTOE"/>
    <x v="33"/>
    <x v="3"/>
    <x v="1"/>
    <n v="59.201352"/>
  </r>
  <r>
    <x v="14"/>
    <x v="13"/>
    <x v="13"/>
    <s v="KTOE"/>
    <x v="26"/>
    <x v="4"/>
    <x v="1"/>
    <n v="78.519247199999995"/>
  </r>
  <r>
    <x v="14"/>
    <x v="13"/>
    <x v="13"/>
    <s v="KTOE"/>
    <x v="13"/>
    <x v="2"/>
    <x v="1"/>
    <n v="5.8615199999999999E-2"/>
  </r>
  <r>
    <x v="14"/>
    <x v="13"/>
    <x v="13"/>
    <s v="KTOE"/>
    <x v="11"/>
    <x v="0"/>
    <x v="1"/>
    <n v="267.6244428"/>
  </r>
  <r>
    <x v="14"/>
    <x v="13"/>
    <x v="13"/>
    <s v="KTOE"/>
    <x v="10"/>
    <x v="2"/>
    <x v="1"/>
    <n v="34.114046399999999"/>
  </r>
  <r>
    <x v="14"/>
    <x v="13"/>
    <x v="13"/>
    <s v="KTOE"/>
    <x v="2"/>
    <x v="3"/>
    <x v="1"/>
    <n v="111.2349024"/>
  </r>
  <r>
    <x v="1"/>
    <x v="12"/>
    <x v="12"/>
    <s v="KTOE"/>
    <x v="21"/>
    <x v="0"/>
    <x v="1"/>
    <n v="12.2966316"/>
  </r>
  <r>
    <x v="0"/>
    <x v="12"/>
    <x v="12"/>
    <s v="KTOE"/>
    <x v="7"/>
    <x v="5"/>
    <x v="1"/>
    <n v="38.271538800000002"/>
  </r>
  <r>
    <x v="0"/>
    <x v="12"/>
    <x v="12"/>
    <s v="KTOE"/>
    <x v="4"/>
    <x v="0"/>
    <x v="1"/>
    <n v="42.8895792"/>
  </r>
  <r>
    <x v="0"/>
    <x v="12"/>
    <x v="12"/>
    <s v="KTOE"/>
    <x v="23"/>
    <x v="5"/>
    <x v="1"/>
    <n v="2.7632880000000002"/>
  </r>
  <r>
    <x v="0"/>
    <x v="12"/>
    <x v="12"/>
    <s v="KTOE"/>
    <x v="18"/>
    <x v="4"/>
    <x v="1"/>
    <n v="52.8667236"/>
  </r>
  <r>
    <x v="3"/>
    <x v="12"/>
    <x v="12"/>
    <s v="KTOE"/>
    <x v="17"/>
    <x v="1"/>
    <x v="1"/>
    <n v="0.5149764"/>
  </r>
  <r>
    <x v="8"/>
    <x v="12"/>
    <x v="12"/>
    <s v="KTOE"/>
    <x v="6"/>
    <x v="4"/>
    <x v="1"/>
    <n v="0.59033880000000005"/>
  </r>
  <r>
    <x v="8"/>
    <x v="12"/>
    <x v="12"/>
    <s v="KTOE"/>
    <x v="29"/>
    <x v="1"/>
    <x v="1"/>
    <n v="8.3736000000000005E-2"/>
  </r>
  <r>
    <x v="7"/>
    <x v="12"/>
    <x v="12"/>
    <s v="KTOE"/>
    <x v="11"/>
    <x v="0"/>
    <x v="1"/>
    <n v="4.1868000000000002E-2"/>
  </r>
  <r>
    <x v="14"/>
    <x v="13"/>
    <x v="13"/>
    <s v="KTOE"/>
    <x v="18"/>
    <x v="3"/>
    <x v="0"/>
    <n v="87.5083068"/>
  </r>
  <r>
    <x v="0"/>
    <x v="12"/>
    <x v="12"/>
    <s v="KTOE"/>
    <x v="4"/>
    <x v="5"/>
    <x v="0"/>
    <n v="51.531134399999999"/>
  </r>
  <r>
    <x v="0"/>
    <x v="13"/>
    <x v="13"/>
    <s v="KTOE"/>
    <x v="7"/>
    <x v="5"/>
    <x v="0"/>
    <n v="8.3736000000000001E-3"/>
  </r>
  <r>
    <x v="1"/>
    <x v="13"/>
    <x v="13"/>
    <s v="KTOE"/>
    <x v="20"/>
    <x v="1"/>
    <x v="0"/>
    <n v="9.7636175999999999"/>
  </r>
  <r>
    <x v="1"/>
    <x v="13"/>
    <x v="13"/>
    <s v="KTOE"/>
    <x v="13"/>
    <x v="0"/>
    <x v="0"/>
    <n v="53.306337599999999"/>
  </r>
  <r>
    <x v="2"/>
    <x v="13"/>
    <x v="13"/>
    <s v="KTOE"/>
    <x v="8"/>
    <x v="0"/>
    <x v="0"/>
    <n v="17.772966"/>
  </r>
  <r>
    <x v="14"/>
    <x v="13"/>
    <x v="13"/>
    <s v="KTOE"/>
    <x v="1"/>
    <x v="5"/>
    <x v="0"/>
    <n v="46.599083999999998"/>
  </r>
  <r>
    <x v="12"/>
    <x v="13"/>
    <x v="13"/>
    <s v="KTOE"/>
    <x v="8"/>
    <x v="3"/>
    <x v="0"/>
    <n v="11.3587884"/>
  </r>
  <r>
    <x v="8"/>
    <x v="13"/>
    <x v="13"/>
    <s v="KTOE"/>
    <x v="13"/>
    <x v="5"/>
    <x v="0"/>
    <n v="8.3736000000000001E-3"/>
  </r>
  <r>
    <x v="10"/>
    <x v="12"/>
    <x v="12"/>
    <s v="KTOE"/>
    <x v="11"/>
    <x v="0"/>
    <x v="0"/>
    <n v="9.21096E-2"/>
  </r>
  <r>
    <x v="1"/>
    <x v="6"/>
    <x v="6"/>
    <s v="KTOE"/>
    <x v="33"/>
    <x v="1"/>
    <x v="0"/>
    <n v="1292.7414888000001"/>
  </r>
  <r>
    <x v="1"/>
    <x v="6"/>
    <x v="6"/>
    <s v="KTOE"/>
    <x v="29"/>
    <x v="2"/>
    <x v="0"/>
    <n v="4.0025807999999996"/>
  </r>
  <r>
    <x v="1"/>
    <x v="6"/>
    <x v="6"/>
    <s v="KTOE"/>
    <x v="12"/>
    <x v="5"/>
    <x v="0"/>
    <n v="145.4745528"/>
  </r>
  <r>
    <x v="7"/>
    <x v="6"/>
    <x v="6"/>
    <s v="KTOE"/>
    <x v="23"/>
    <x v="3"/>
    <x v="0"/>
    <n v="0.32238359999999999"/>
  </r>
  <r>
    <x v="7"/>
    <x v="6"/>
    <x v="6"/>
    <s v="KTOE"/>
    <x v="18"/>
    <x v="1"/>
    <x v="0"/>
    <n v="6.6988800000000001E-2"/>
  </r>
  <r>
    <x v="0"/>
    <x v="11"/>
    <x v="11"/>
    <s v="KTOE"/>
    <x v="3"/>
    <x v="3"/>
    <x v="0"/>
    <n v="981.08028360000003"/>
  </r>
  <r>
    <x v="1"/>
    <x v="5"/>
    <x v="5"/>
    <s v="KTOE"/>
    <x v="18"/>
    <x v="5"/>
    <x v="3"/>
    <n v="3.0103092"/>
  </r>
  <r>
    <x v="1"/>
    <x v="5"/>
    <x v="5"/>
    <s v="KTOE"/>
    <x v="27"/>
    <x v="4"/>
    <x v="3"/>
    <n v="0.79967880000000002"/>
  </r>
  <r>
    <x v="1"/>
    <x v="5"/>
    <x v="5"/>
    <s v="KTOE"/>
    <x v="31"/>
    <x v="1"/>
    <x v="3"/>
    <n v="0.82061280000000003"/>
  </r>
  <r>
    <x v="0"/>
    <x v="5"/>
    <x v="5"/>
    <s v="KTOE"/>
    <x v="16"/>
    <x v="1"/>
    <x v="3"/>
    <n v="200.10391920000001"/>
  </r>
  <r>
    <x v="0"/>
    <x v="5"/>
    <x v="5"/>
    <s v="KTOE"/>
    <x v="14"/>
    <x v="5"/>
    <x v="3"/>
    <n v="1617.6790367999999"/>
  </r>
  <r>
    <x v="0"/>
    <x v="5"/>
    <x v="5"/>
    <s v="KTOE"/>
    <x v="20"/>
    <x v="4"/>
    <x v="3"/>
    <n v="342.30858119999999"/>
  </r>
  <r>
    <x v="0"/>
    <x v="5"/>
    <x v="5"/>
    <s v="KTOE"/>
    <x v="8"/>
    <x v="5"/>
    <x v="3"/>
    <n v="239.1876972"/>
  </r>
  <r>
    <x v="1"/>
    <x v="5"/>
    <x v="5"/>
    <s v="KTOE"/>
    <x v="9"/>
    <x v="1"/>
    <x v="3"/>
    <n v="3.6215820000000001"/>
  </r>
  <r>
    <x v="8"/>
    <x v="5"/>
    <x v="5"/>
    <s v="KTOE"/>
    <x v="1"/>
    <x v="3"/>
    <x v="3"/>
    <n v="2.0934000000000001E-2"/>
  </r>
  <r>
    <x v="0"/>
    <x v="9"/>
    <x v="9"/>
    <s v="KTOE"/>
    <x v="33"/>
    <x v="4"/>
    <x v="6"/>
    <n v="4.4212607999999998"/>
  </r>
  <r>
    <x v="1"/>
    <x v="9"/>
    <x v="9"/>
    <s v="KTOE"/>
    <x v="26"/>
    <x v="5"/>
    <x v="6"/>
    <n v="2298.7122983999998"/>
  </r>
  <r>
    <x v="1"/>
    <x v="9"/>
    <x v="9"/>
    <s v="KTOE"/>
    <x v="3"/>
    <x v="0"/>
    <x v="6"/>
    <n v="63.656107200000001"/>
  </r>
  <r>
    <x v="1"/>
    <x v="9"/>
    <x v="9"/>
    <s v="KTOE"/>
    <x v="2"/>
    <x v="5"/>
    <x v="6"/>
    <n v="752.20886159999998"/>
  </r>
  <r>
    <x v="1"/>
    <x v="10"/>
    <x v="10"/>
    <s v="KTOE"/>
    <x v="24"/>
    <x v="1"/>
    <x v="6"/>
    <n v="6.7616820000000004"/>
  </r>
  <r>
    <x v="1"/>
    <x v="10"/>
    <x v="10"/>
    <s v="KTOE"/>
    <x v="32"/>
    <x v="3"/>
    <x v="6"/>
    <n v="0.67826160000000002"/>
  </r>
  <r>
    <x v="1"/>
    <x v="10"/>
    <x v="10"/>
    <s v="KTOE"/>
    <x v="31"/>
    <x v="4"/>
    <x v="6"/>
    <n v="1119.7219788"/>
  </r>
  <r>
    <x v="1"/>
    <x v="10"/>
    <x v="10"/>
    <s v="KTOE"/>
    <x v="9"/>
    <x v="0"/>
    <x v="6"/>
    <n v="1.1597436000000001"/>
  </r>
  <r>
    <x v="1"/>
    <x v="10"/>
    <x v="10"/>
    <s v="KTOE"/>
    <x v="27"/>
    <x v="5"/>
    <x v="6"/>
    <n v="1.2016115999999999"/>
  </r>
  <r>
    <x v="1"/>
    <x v="10"/>
    <x v="10"/>
    <s v="KTOE"/>
    <x v="37"/>
    <x v="1"/>
    <x v="6"/>
    <n v="4.3584588000000002"/>
  </r>
  <r>
    <x v="1"/>
    <x v="10"/>
    <x v="10"/>
    <s v="KTOE"/>
    <x v="19"/>
    <x v="0"/>
    <x v="6"/>
    <n v="6.2006508"/>
  </r>
  <r>
    <x v="1"/>
    <x v="10"/>
    <x v="10"/>
    <s v="KTOE"/>
    <x v="17"/>
    <x v="1"/>
    <x v="6"/>
    <n v="0.72012960000000004"/>
  </r>
  <r>
    <x v="14"/>
    <x v="6"/>
    <x v="6"/>
    <s v="KTOE"/>
    <x v="10"/>
    <x v="1"/>
    <x v="5"/>
    <n v="7.1971091999999999"/>
  </r>
  <r>
    <x v="14"/>
    <x v="6"/>
    <x v="6"/>
    <s v="KTOE"/>
    <x v="2"/>
    <x v="5"/>
    <x v="5"/>
    <n v="30.404541600000002"/>
  </r>
  <r>
    <x v="3"/>
    <x v="6"/>
    <x v="6"/>
    <s v="KTOE"/>
    <x v="11"/>
    <x v="4"/>
    <x v="5"/>
    <n v="6.0917940000000002"/>
  </r>
  <r>
    <x v="3"/>
    <x v="6"/>
    <x v="6"/>
    <s v="KTOE"/>
    <x v="13"/>
    <x v="2"/>
    <x v="5"/>
    <n v="15.059919600000001"/>
  </r>
  <r>
    <x v="8"/>
    <x v="6"/>
    <x v="6"/>
    <s v="KTOE"/>
    <x v="1"/>
    <x v="4"/>
    <x v="5"/>
    <n v="1.2560399999999999E-2"/>
  </r>
  <r>
    <x v="8"/>
    <x v="6"/>
    <x v="6"/>
    <s v="KTOE"/>
    <x v="25"/>
    <x v="4"/>
    <x v="5"/>
    <n v="0.70338239999999996"/>
  </r>
  <r>
    <x v="13"/>
    <x v="6"/>
    <x v="6"/>
    <s v="KTOE"/>
    <x v="10"/>
    <x v="3"/>
    <x v="5"/>
    <n v="5.4009720000000003"/>
  </r>
  <r>
    <x v="7"/>
    <x v="6"/>
    <x v="6"/>
    <s v="KTOE"/>
    <x v="7"/>
    <x v="3"/>
    <x v="5"/>
    <n v="7.1636148000000004"/>
  </r>
  <r>
    <x v="7"/>
    <x v="6"/>
    <x v="6"/>
    <s v="KTOE"/>
    <x v="28"/>
    <x v="3"/>
    <x v="5"/>
    <n v="2.7925955999999998"/>
  </r>
  <r>
    <x v="0"/>
    <x v="7"/>
    <x v="7"/>
    <s v="KTOE"/>
    <x v="33"/>
    <x v="1"/>
    <x v="5"/>
    <n v="2.0850263999999998"/>
  </r>
  <r>
    <x v="0"/>
    <x v="7"/>
    <x v="7"/>
    <s v="KTOE"/>
    <x v="20"/>
    <x v="4"/>
    <x v="5"/>
    <n v="0.4898556"/>
  </r>
  <r>
    <x v="0"/>
    <x v="7"/>
    <x v="7"/>
    <s v="KTOE"/>
    <x v="13"/>
    <x v="5"/>
    <x v="5"/>
    <n v="366.99395399999997"/>
  </r>
  <r>
    <x v="1"/>
    <x v="7"/>
    <x v="7"/>
    <s v="KTOE"/>
    <x v="9"/>
    <x v="1"/>
    <x v="5"/>
    <n v="291.74041080000001"/>
  </r>
  <r>
    <x v="1"/>
    <x v="7"/>
    <x v="7"/>
    <s v="KTOE"/>
    <x v="14"/>
    <x v="5"/>
    <x v="5"/>
    <n v="3154.3895484"/>
  </r>
  <r>
    <x v="1"/>
    <x v="7"/>
    <x v="7"/>
    <s v="KTOE"/>
    <x v="27"/>
    <x v="4"/>
    <x v="5"/>
    <n v="35.504064"/>
  </r>
  <r>
    <x v="1"/>
    <x v="7"/>
    <x v="7"/>
    <s v="KTOE"/>
    <x v="26"/>
    <x v="2"/>
    <x v="5"/>
    <n v="2583.8878067999999"/>
  </r>
  <r>
    <x v="1"/>
    <x v="7"/>
    <x v="7"/>
    <s v="KTOE"/>
    <x v="1"/>
    <x v="5"/>
    <x v="5"/>
    <n v="165.64236840000001"/>
  </r>
  <r>
    <x v="4"/>
    <x v="7"/>
    <x v="7"/>
    <s v="KTOE"/>
    <x v="25"/>
    <x v="0"/>
    <x v="5"/>
    <n v="0.18003240000000001"/>
  </r>
  <r>
    <x v="3"/>
    <x v="7"/>
    <x v="7"/>
    <s v="KTOE"/>
    <x v="11"/>
    <x v="3"/>
    <x v="5"/>
    <n v="7.2557244000000001"/>
  </r>
  <r>
    <x v="7"/>
    <x v="7"/>
    <x v="7"/>
    <s v="KTOE"/>
    <x v="7"/>
    <x v="1"/>
    <x v="5"/>
    <n v="10.956855600000001"/>
  </r>
  <r>
    <x v="0"/>
    <x v="6"/>
    <x v="6"/>
    <s v="KTOE"/>
    <x v="30"/>
    <x v="2"/>
    <x v="5"/>
    <n v="307.42416359999999"/>
  </r>
  <r>
    <x v="0"/>
    <x v="6"/>
    <x v="6"/>
    <s v="KTOE"/>
    <x v="9"/>
    <x v="0"/>
    <x v="5"/>
    <n v="8.9555652000000006"/>
  </r>
  <r>
    <x v="0"/>
    <x v="6"/>
    <x v="6"/>
    <s v="KTOE"/>
    <x v="17"/>
    <x v="1"/>
    <x v="5"/>
    <n v="64.656752400000002"/>
  </r>
  <r>
    <x v="0"/>
    <x v="6"/>
    <x v="6"/>
    <s v="KTOE"/>
    <x v="22"/>
    <x v="2"/>
    <x v="5"/>
    <n v="9.3826187999999995"/>
  </r>
  <r>
    <x v="1"/>
    <x v="6"/>
    <x v="6"/>
    <s v="KTOE"/>
    <x v="9"/>
    <x v="3"/>
    <x v="5"/>
    <n v="319.97618999999997"/>
  </r>
  <r>
    <x v="1"/>
    <x v="6"/>
    <x v="6"/>
    <s v="KTOE"/>
    <x v="22"/>
    <x v="0"/>
    <x v="5"/>
    <n v="160.7019444"/>
  </r>
  <r>
    <x v="1"/>
    <x v="6"/>
    <x v="6"/>
    <s v="KTOE"/>
    <x v="27"/>
    <x v="5"/>
    <x v="5"/>
    <n v="39.188448000000001"/>
  </r>
  <r>
    <x v="0"/>
    <x v="11"/>
    <x v="11"/>
    <s v="KTOE"/>
    <x v="28"/>
    <x v="2"/>
    <x v="8"/>
    <n v="517.79411640000001"/>
  </r>
  <r>
    <x v="0"/>
    <x v="11"/>
    <x v="11"/>
    <s v="KTOE"/>
    <x v="16"/>
    <x v="3"/>
    <x v="8"/>
    <n v="177.11420039999999"/>
  </r>
  <r>
    <x v="1"/>
    <x v="8"/>
    <x v="8"/>
    <s v="KTOE"/>
    <x v="24"/>
    <x v="1"/>
    <x v="7"/>
    <n v="2.1143339999999999"/>
  </r>
  <r>
    <x v="0"/>
    <x v="8"/>
    <x v="8"/>
    <s v="KTOE"/>
    <x v="15"/>
    <x v="2"/>
    <x v="7"/>
    <n v="0.29726279999999999"/>
  </r>
  <r>
    <x v="0"/>
    <x v="8"/>
    <x v="8"/>
    <s v="KTOE"/>
    <x v="30"/>
    <x v="5"/>
    <x v="7"/>
    <n v="17.425461599999998"/>
  </r>
  <r>
    <x v="0"/>
    <x v="8"/>
    <x v="8"/>
    <s v="KTOE"/>
    <x v="22"/>
    <x v="5"/>
    <x v="7"/>
    <n v="2.6376840000000001"/>
  </r>
  <r>
    <x v="0"/>
    <x v="8"/>
    <x v="8"/>
    <s v="KTOE"/>
    <x v="26"/>
    <x v="2"/>
    <x v="7"/>
    <n v="43.588774800000003"/>
  </r>
  <r>
    <x v="0"/>
    <x v="8"/>
    <x v="8"/>
    <s v="KTOE"/>
    <x v="10"/>
    <x v="4"/>
    <x v="7"/>
    <n v="18.865720799999998"/>
  </r>
  <r>
    <x v="0"/>
    <x v="5"/>
    <x v="5"/>
    <s v="KTOE"/>
    <x v="14"/>
    <x v="0"/>
    <x v="1"/>
    <n v="1675.934172"/>
  </r>
  <r>
    <x v="9"/>
    <x v="5"/>
    <x v="5"/>
    <s v="KTOE"/>
    <x v="14"/>
    <x v="1"/>
    <x v="1"/>
    <n v="9.8431668000000005"/>
  </r>
  <r>
    <x v="10"/>
    <x v="5"/>
    <x v="5"/>
    <s v="KTOE"/>
    <x v="9"/>
    <x v="2"/>
    <x v="1"/>
    <n v="19.7910036"/>
  </r>
  <r>
    <x v="1"/>
    <x v="5"/>
    <x v="5"/>
    <s v="KTOE"/>
    <x v="14"/>
    <x v="1"/>
    <x v="1"/>
    <n v="0.30144959999999998"/>
  </r>
  <r>
    <x v="1"/>
    <x v="62"/>
    <x v="62"/>
    <s v="KTOE"/>
    <x v="7"/>
    <x v="5"/>
    <x v="6"/>
    <n v="2.9516939999999998"/>
  </r>
  <r>
    <x v="1"/>
    <x v="62"/>
    <x v="62"/>
    <s v="KTOE"/>
    <x v="11"/>
    <x v="3"/>
    <x v="6"/>
    <n v="92.000743200000002"/>
  </r>
  <r>
    <x v="1"/>
    <x v="62"/>
    <x v="62"/>
    <s v="KTOE"/>
    <x v="5"/>
    <x v="1"/>
    <x v="1"/>
    <n v="6.3597492000000004"/>
  </r>
  <r>
    <x v="1"/>
    <x v="62"/>
    <x v="62"/>
    <s v="KTOE"/>
    <x v="15"/>
    <x v="0"/>
    <x v="6"/>
    <n v="2.5078931999999998"/>
  </r>
  <r>
    <x v="1"/>
    <x v="62"/>
    <x v="62"/>
    <s v="KTOE"/>
    <x v="13"/>
    <x v="0"/>
    <x v="6"/>
    <n v="4.0444487999999996"/>
  </r>
  <r>
    <x v="6"/>
    <x v="62"/>
    <x v="62"/>
    <s v="KTOE"/>
    <x v="3"/>
    <x v="5"/>
    <x v="6"/>
    <n v="0.41449320000000001"/>
  </r>
  <r>
    <x v="1"/>
    <x v="63"/>
    <x v="63"/>
    <s v="KTOE"/>
    <x v="15"/>
    <x v="2"/>
    <x v="2"/>
    <n v="0.30982320000000002"/>
  </r>
  <r>
    <x v="1"/>
    <x v="63"/>
    <x v="63"/>
    <s v="KTOE"/>
    <x v="12"/>
    <x v="5"/>
    <x v="2"/>
    <n v="1.2099852"/>
  </r>
  <r>
    <x v="1"/>
    <x v="62"/>
    <x v="62"/>
    <s v="KTOE"/>
    <x v="16"/>
    <x v="5"/>
    <x v="1"/>
    <n v="16.006136399999999"/>
  </r>
  <r>
    <x v="1"/>
    <x v="62"/>
    <x v="62"/>
    <s v="KTOE"/>
    <x v="10"/>
    <x v="5"/>
    <x v="1"/>
    <n v="50.601664800000002"/>
  </r>
  <r>
    <x v="1"/>
    <x v="63"/>
    <x v="63"/>
    <s v="KTOE"/>
    <x v="12"/>
    <x v="1"/>
    <x v="1"/>
    <n v="0.94203000000000003"/>
  </r>
  <r>
    <x v="1"/>
    <x v="62"/>
    <x v="62"/>
    <s v="KTOE"/>
    <x v="20"/>
    <x v="4"/>
    <x v="6"/>
    <n v="1.9301147999999999"/>
  </r>
  <r>
    <x v="1"/>
    <x v="62"/>
    <x v="62"/>
    <s v="KTOE"/>
    <x v="33"/>
    <x v="4"/>
    <x v="6"/>
    <n v="39.883456799999998"/>
  </r>
  <r>
    <x v="1"/>
    <x v="62"/>
    <x v="62"/>
    <s v="KTOE"/>
    <x v="34"/>
    <x v="3"/>
    <x v="6"/>
    <n v="0.96715079999999998"/>
  </r>
  <r>
    <x v="10"/>
    <x v="62"/>
    <x v="62"/>
    <s v="KTOE"/>
    <x v="11"/>
    <x v="3"/>
    <x v="6"/>
    <n v="0.13816439999999999"/>
  </r>
  <r>
    <x v="1"/>
    <x v="63"/>
    <x v="63"/>
    <s v="KTOE"/>
    <x v="21"/>
    <x v="3"/>
    <x v="2"/>
    <n v="2.93076E-2"/>
  </r>
  <r>
    <x v="1"/>
    <x v="62"/>
    <x v="62"/>
    <s v="KTOE"/>
    <x v="6"/>
    <x v="0"/>
    <x v="1"/>
    <n v="0.36425160000000001"/>
  </r>
  <r>
    <x v="1"/>
    <x v="62"/>
    <x v="62"/>
    <s v="KTOE"/>
    <x v="20"/>
    <x v="4"/>
    <x v="1"/>
    <n v="1.9301147999999999"/>
  </r>
  <r>
    <x v="1"/>
    <x v="62"/>
    <x v="62"/>
    <s v="KTOE"/>
    <x v="34"/>
    <x v="1"/>
    <x v="1"/>
    <n v="1.0132056"/>
  </r>
  <r>
    <x v="1"/>
    <x v="63"/>
    <x v="63"/>
    <s v="KTOE"/>
    <x v="20"/>
    <x v="1"/>
    <x v="1"/>
    <n v="1.9510487999999999"/>
  </r>
  <r>
    <x v="1"/>
    <x v="62"/>
    <x v="62"/>
    <s v="KTOE"/>
    <x v="17"/>
    <x v="2"/>
    <x v="6"/>
    <n v="7.7078987999999997"/>
  </r>
  <r>
    <x v="1"/>
    <x v="62"/>
    <x v="62"/>
    <s v="KTOE"/>
    <x v="22"/>
    <x v="4"/>
    <x v="6"/>
    <n v="3.8686031999999999"/>
  </r>
  <r>
    <x v="1"/>
    <x v="62"/>
    <x v="62"/>
    <s v="KTOE"/>
    <x v="37"/>
    <x v="3"/>
    <x v="6"/>
    <n v="0.13816439999999999"/>
  </r>
  <r>
    <x v="1"/>
    <x v="62"/>
    <x v="62"/>
    <s v="KTOE"/>
    <x v="26"/>
    <x v="5"/>
    <x v="6"/>
    <n v="101.38336200000001"/>
  </r>
  <r>
    <x v="3"/>
    <x v="62"/>
    <x v="62"/>
    <s v="KTOE"/>
    <x v="3"/>
    <x v="0"/>
    <x v="6"/>
    <n v="4.60548E-2"/>
  </r>
  <r>
    <x v="1"/>
    <x v="62"/>
    <x v="62"/>
    <s v="KTOE"/>
    <x v="36"/>
    <x v="0"/>
    <x v="6"/>
    <n v="0.55265759999999997"/>
  </r>
  <r>
    <x v="1"/>
    <x v="62"/>
    <x v="62"/>
    <s v="KTOE"/>
    <x v="2"/>
    <x v="1"/>
    <x v="6"/>
    <n v="144.1892052"/>
  </r>
  <r>
    <x v="1"/>
    <x v="63"/>
    <x v="63"/>
    <s v="KTOE"/>
    <x v="26"/>
    <x v="0"/>
    <x v="2"/>
    <n v="1.8463788000000001"/>
  </r>
  <r>
    <x v="1"/>
    <x v="63"/>
    <x v="63"/>
    <s v="KTOE"/>
    <x v="31"/>
    <x v="3"/>
    <x v="2"/>
    <n v="1.2895344"/>
  </r>
  <r>
    <x v="1"/>
    <x v="62"/>
    <x v="62"/>
    <s v="KTOE"/>
    <x v="22"/>
    <x v="5"/>
    <x v="1"/>
    <n v="4.6222272000000002"/>
  </r>
  <r>
    <x v="1"/>
    <x v="62"/>
    <x v="62"/>
    <s v="KTOE"/>
    <x v="26"/>
    <x v="2"/>
    <x v="1"/>
    <n v="94.483515600000004"/>
  </r>
  <r>
    <x v="1"/>
    <x v="62"/>
    <x v="62"/>
    <s v="KTOE"/>
    <x v="31"/>
    <x v="1"/>
    <x v="1"/>
    <n v="161.35089840000001"/>
  </r>
  <r>
    <x v="1"/>
    <x v="63"/>
    <x v="63"/>
    <s v="KTOE"/>
    <x v="19"/>
    <x v="0"/>
    <x v="1"/>
    <n v="2.93076E-2"/>
  </r>
  <r>
    <x v="1"/>
    <x v="63"/>
    <x v="63"/>
    <s v="KTOE"/>
    <x v="31"/>
    <x v="1"/>
    <x v="1"/>
    <n v="1.7710163999999999"/>
  </r>
  <r>
    <x v="1"/>
    <x v="62"/>
    <x v="62"/>
    <s v="KTOE"/>
    <x v="23"/>
    <x v="2"/>
    <x v="6"/>
    <n v="11.82771"/>
  </r>
  <r>
    <x v="1"/>
    <x v="62"/>
    <x v="62"/>
    <s v="KTOE"/>
    <x v="25"/>
    <x v="3"/>
    <x v="6"/>
    <n v="8.9764991999999992"/>
  </r>
  <r>
    <x v="1"/>
    <x v="62"/>
    <x v="62"/>
    <s v="KTOE"/>
    <x v="35"/>
    <x v="0"/>
    <x v="6"/>
    <n v="1.9803564"/>
  </r>
  <r>
    <x v="1"/>
    <x v="63"/>
    <x v="63"/>
    <s v="KTOE"/>
    <x v="7"/>
    <x v="2"/>
    <x v="2"/>
    <n v="0.37262519999999999"/>
  </r>
  <r>
    <x v="1"/>
    <x v="62"/>
    <x v="62"/>
    <s v="KTOE"/>
    <x v="7"/>
    <x v="5"/>
    <x v="1"/>
    <n v="2.9516939999999998"/>
  </r>
  <r>
    <x v="1"/>
    <x v="62"/>
    <x v="62"/>
    <s v="KTOE"/>
    <x v="4"/>
    <x v="3"/>
    <x v="1"/>
    <n v="4.7771388000000004"/>
  </r>
  <r>
    <x v="1"/>
    <x v="62"/>
    <x v="62"/>
    <s v="KTOE"/>
    <x v="11"/>
    <x v="1"/>
    <x v="1"/>
    <n v="94.437460799999997"/>
  </r>
  <r>
    <x v="1"/>
    <x v="62"/>
    <x v="62"/>
    <s v="KTOE"/>
    <x v="8"/>
    <x v="0"/>
    <x v="6"/>
    <n v="12.727872"/>
  </r>
  <r>
    <x v="1"/>
    <x v="62"/>
    <x v="62"/>
    <s v="KTOE"/>
    <x v="15"/>
    <x v="0"/>
    <x v="1"/>
    <n v="2.5078931999999998"/>
  </r>
  <r>
    <x v="3"/>
    <x v="62"/>
    <x v="62"/>
    <s v="KTOE"/>
    <x v="17"/>
    <x v="1"/>
    <x v="6"/>
    <n v="0.5149764"/>
  </r>
  <r>
    <x v="1"/>
    <x v="62"/>
    <x v="62"/>
    <s v="KTOE"/>
    <x v="29"/>
    <x v="1"/>
    <x v="6"/>
    <n v="2.6251235999999998"/>
  </r>
  <r>
    <x v="1"/>
    <x v="62"/>
    <x v="62"/>
    <s v="KTOE"/>
    <x v="21"/>
    <x v="1"/>
    <x v="1"/>
    <n v="0.65732760000000001"/>
  </r>
  <r>
    <x v="1"/>
    <x v="62"/>
    <x v="62"/>
    <s v="KTOE"/>
    <x v="29"/>
    <x v="0"/>
    <x v="1"/>
    <n v="2.4032231999999998"/>
  </r>
  <r>
    <x v="1"/>
    <x v="62"/>
    <x v="62"/>
    <s v="KTOE"/>
    <x v="13"/>
    <x v="5"/>
    <x v="1"/>
    <n v="6.3555624000000002"/>
  </r>
  <r>
    <x v="3"/>
    <x v="62"/>
    <x v="62"/>
    <s v="KTOE"/>
    <x v="17"/>
    <x v="0"/>
    <x v="1"/>
    <n v="0.565218"/>
  </r>
  <r>
    <x v="1"/>
    <x v="63"/>
    <x v="63"/>
    <s v="KTOE"/>
    <x v="21"/>
    <x v="3"/>
    <x v="1"/>
    <n v="2.93076E-2"/>
  </r>
  <r>
    <x v="1"/>
    <x v="62"/>
    <x v="62"/>
    <s v="KTOE"/>
    <x v="14"/>
    <x v="3"/>
    <x v="6"/>
    <n v="40.046742000000002"/>
  </r>
  <r>
    <x v="1"/>
    <x v="62"/>
    <x v="62"/>
    <s v="KTOE"/>
    <x v="27"/>
    <x v="0"/>
    <x v="6"/>
    <n v="0.65732760000000001"/>
  </r>
  <r>
    <x v="1"/>
    <x v="62"/>
    <x v="62"/>
    <s v="KTOE"/>
    <x v="32"/>
    <x v="4"/>
    <x v="6"/>
    <n v="2.8051560000000002"/>
  </r>
  <r>
    <x v="1"/>
    <x v="62"/>
    <x v="62"/>
    <s v="KTOE"/>
    <x v="31"/>
    <x v="1"/>
    <x v="6"/>
    <n v="161.35089840000001"/>
  </r>
  <r>
    <x v="1"/>
    <x v="63"/>
    <x v="63"/>
    <s v="KTOE"/>
    <x v="24"/>
    <x v="5"/>
    <x v="2"/>
    <n v="5.8615199999999999E-2"/>
  </r>
  <r>
    <x v="1"/>
    <x v="63"/>
    <x v="63"/>
    <s v="KTOE"/>
    <x v="19"/>
    <x v="5"/>
    <x v="2"/>
    <n v="0.1214172"/>
  </r>
  <r>
    <x v="1"/>
    <x v="63"/>
    <x v="63"/>
    <s v="KTOE"/>
    <x v="3"/>
    <x v="5"/>
    <x v="2"/>
    <n v="2.93076E-2"/>
  </r>
  <r>
    <x v="1"/>
    <x v="62"/>
    <x v="62"/>
    <s v="KTOE"/>
    <x v="9"/>
    <x v="3"/>
    <x v="1"/>
    <n v="3.2405832000000001"/>
  </r>
  <r>
    <x v="1"/>
    <x v="62"/>
    <x v="62"/>
    <s v="KTOE"/>
    <x v="18"/>
    <x v="0"/>
    <x v="1"/>
    <n v="134.09064359999999"/>
  </r>
  <r>
    <x v="1"/>
    <x v="62"/>
    <x v="62"/>
    <s v="KTOE"/>
    <x v="27"/>
    <x v="1"/>
    <x v="1"/>
    <n v="1.8756864"/>
  </r>
  <r>
    <x v="1"/>
    <x v="62"/>
    <x v="62"/>
    <s v="KTOE"/>
    <x v="17"/>
    <x v="5"/>
    <x v="1"/>
    <n v="11.421590399999999"/>
  </r>
  <r>
    <x v="1"/>
    <x v="62"/>
    <x v="62"/>
    <s v="KTOE"/>
    <x v="19"/>
    <x v="1"/>
    <x v="1"/>
    <n v="4.9194899999999997"/>
  </r>
  <r>
    <x v="1"/>
    <x v="62"/>
    <x v="62"/>
    <s v="KTOE"/>
    <x v="32"/>
    <x v="3"/>
    <x v="1"/>
    <n v="3.5420327999999999"/>
  </r>
  <r>
    <x v="1"/>
    <x v="62"/>
    <x v="62"/>
    <s v="KTOE"/>
    <x v="2"/>
    <x v="2"/>
    <x v="1"/>
    <n v="142.46005679999999"/>
  </r>
  <r>
    <x v="0"/>
    <x v="64"/>
    <x v="64"/>
    <s v="KTOE"/>
    <x v="1"/>
    <x v="3"/>
    <x v="1"/>
    <n v="32.8119516"/>
  </r>
  <r>
    <x v="0"/>
    <x v="65"/>
    <x v="65"/>
    <s v="KTOE"/>
    <x v="1"/>
    <x v="3"/>
    <x v="6"/>
    <n v="0.72431639999999997"/>
  </r>
  <r>
    <x v="0"/>
    <x v="64"/>
    <x v="64"/>
    <s v="KTOE"/>
    <x v="1"/>
    <x v="2"/>
    <x v="2"/>
    <n v="30.999067199999999"/>
  </r>
  <r>
    <x v="0"/>
    <x v="64"/>
    <x v="64"/>
    <s v="KTOE"/>
    <x v="2"/>
    <x v="5"/>
    <x v="1"/>
    <n v="131.97630960000001"/>
  </r>
  <r>
    <x v="0"/>
    <x v="65"/>
    <x v="65"/>
    <s v="KTOE"/>
    <x v="2"/>
    <x v="0"/>
    <x v="6"/>
    <n v="102.0909312"/>
  </r>
  <r>
    <x v="0"/>
    <x v="64"/>
    <x v="64"/>
    <s v="KTOE"/>
    <x v="2"/>
    <x v="1"/>
    <x v="2"/>
    <n v="179.236908"/>
  </r>
  <r>
    <x v="1"/>
    <x v="65"/>
    <x v="65"/>
    <s v="KTOE"/>
    <x v="4"/>
    <x v="3"/>
    <x v="6"/>
    <n v="4.0611959999999998"/>
  </r>
  <r>
    <x v="1"/>
    <x v="65"/>
    <x v="65"/>
    <s v="KTOE"/>
    <x v="5"/>
    <x v="3"/>
    <x v="6"/>
    <n v="53.2058544"/>
  </r>
  <r>
    <x v="1"/>
    <x v="65"/>
    <x v="65"/>
    <s v="KTOE"/>
    <x v="11"/>
    <x v="4"/>
    <x v="6"/>
    <n v="900.50950439999997"/>
  </r>
  <r>
    <x v="1"/>
    <x v="64"/>
    <x v="64"/>
    <s v="KTOE"/>
    <x v="5"/>
    <x v="4"/>
    <x v="2"/>
    <n v="0.96296400000000004"/>
  </r>
  <r>
    <x v="0"/>
    <x v="64"/>
    <x v="64"/>
    <s v="KTOE"/>
    <x v="5"/>
    <x v="0"/>
    <x v="2"/>
    <n v="48.181694399999998"/>
  </r>
  <r>
    <x v="1"/>
    <x v="64"/>
    <x v="64"/>
    <s v="KTOE"/>
    <x v="4"/>
    <x v="5"/>
    <x v="2"/>
    <n v="0.43542720000000001"/>
  </r>
  <r>
    <x v="1"/>
    <x v="64"/>
    <x v="64"/>
    <s v="KTOE"/>
    <x v="5"/>
    <x v="0"/>
    <x v="1"/>
    <n v="1.4109516"/>
  </r>
  <r>
    <x v="1"/>
    <x v="65"/>
    <x v="65"/>
    <s v="KTOE"/>
    <x v="12"/>
    <x v="1"/>
    <x v="6"/>
    <n v="579.52848240000003"/>
  </r>
  <r>
    <x v="1"/>
    <x v="65"/>
    <x v="65"/>
    <s v="KTOE"/>
    <x v="8"/>
    <x v="0"/>
    <x v="6"/>
    <n v="45.230000400000002"/>
  </r>
  <r>
    <x v="1"/>
    <x v="66"/>
    <x v="66"/>
    <s v="KTOE"/>
    <x v="9"/>
    <x v="1"/>
    <x v="6"/>
    <n v="0.71175600000000006"/>
  </r>
  <r>
    <x v="1"/>
    <x v="66"/>
    <x v="66"/>
    <s v="KTOE"/>
    <x v="13"/>
    <x v="3"/>
    <x v="6"/>
    <n v="6.2173980000000002"/>
  </r>
  <r>
    <x v="0"/>
    <x v="64"/>
    <x v="64"/>
    <s v="KTOE"/>
    <x v="11"/>
    <x v="3"/>
    <x v="2"/>
    <n v="265.88692079999998"/>
  </r>
  <r>
    <x v="9"/>
    <x v="64"/>
    <x v="64"/>
    <s v="KTOE"/>
    <x v="19"/>
    <x v="1"/>
    <x v="2"/>
    <n v="4.1868000000000001E-3"/>
  </r>
  <r>
    <x v="0"/>
    <x v="66"/>
    <x v="66"/>
    <s v="KTOE"/>
    <x v="11"/>
    <x v="0"/>
    <x v="1"/>
    <n v="0.36425160000000001"/>
  </r>
  <r>
    <x v="1"/>
    <x v="66"/>
    <x v="66"/>
    <s v="KTOE"/>
    <x v="12"/>
    <x v="3"/>
    <x v="1"/>
    <n v="3.8099880000000002"/>
  </r>
  <r>
    <x v="1"/>
    <x v="66"/>
    <x v="66"/>
    <s v="KTOE"/>
    <x v="8"/>
    <x v="2"/>
    <x v="1"/>
    <n v="0.31401000000000001"/>
  </r>
  <r>
    <x v="1"/>
    <x v="65"/>
    <x v="65"/>
    <s v="KTOE"/>
    <x v="33"/>
    <x v="3"/>
    <x v="6"/>
    <n v="2376.1220435999999"/>
  </r>
  <r>
    <x v="0"/>
    <x v="65"/>
    <x v="65"/>
    <s v="KTOE"/>
    <x v="18"/>
    <x v="2"/>
    <x v="6"/>
    <n v="49.714063199999998"/>
  </r>
  <r>
    <x v="0"/>
    <x v="65"/>
    <x v="65"/>
    <s v="KTOE"/>
    <x v="27"/>
    <x v="5"/>
    <x v="6"/>
    <n v="25.413875999999998"/>
  </r>
  <r>
    <x v="1"/>
    <x v="65"/>
    <x v="65"/>
    <s v="KTOE"/>
    <x v="13"/>
    <x v="2"/>
    <x v="6"/>
    <n v="264.8402208"/>
  </r>
  <r>
    <x v="0"/>
    <x v="64"/>
    <x v="64"/>
    <s v="KTOE"/>
    <x v="21"/>
    <x v="0"/>
    <x v="2"/>
    <n v="7.892118"/>
  </r>
  <r>
    <x v="0"/>
    <x v="64"/>
    <x v="64"/>
    <s v="KTOE"/>
    <x v="35"/>
    <x v="4"/>
    <x v="2"/>
    <n v="9.7845516000000003"/>
  </r>
  <r>
    <x v="0"/>
    <x v="64"/>
    <x v="64"/>
    <s v="KTOE"/>
    <x v="28"/>
    <x v="1"/>
    <x v="1"/>
    <n v="58.133718000000002"/>
  </r>
  <r>
    <x v="1"/>
    <x v="64"/>
    <x v="64"/>
    <s v="KTOE"/>
    <x v="29"/>
    <x v="2"/>
    <x v="1"/>
    <n v="0.3433176"/>
  </r>
  <r>
    <x v="3"/>
    <x v="65"/>
    <x v="65"/>
    <s v="KTOE"/>
    <x v="13"/>
    <x v="4"/>
    <x v="6"/>
    <n v="0.12979080000000001"/>
  </r>
  <r>
    <x v="1"/>
    <x v="65"/>
    <x v="65"/>
    <s v="KTOE"/>
    <x v="24"/>
    <x v="5"/>
    <x v="6"/>
    <n v="8.3736000000000005E-2"/>
  </r>
  <r>
    <x v="0"/>
    <x v="65"/>
    <x v="65"/>
    <s v="KTOE"/>
    <x v="16"/>
    <x v="0"/>
    <x v="6"/>
    <n v="0.98389800000000005"/>
  </r>
  <r>
    <x v="0"/>
    <x v="65"/>
    <x v="65"/>
    <s v="KTOE"/>
    <x v="26"/>
    <x v="5"/>
    <x v="6"/>
    <n v="255.29431679999999"/>
  </r>
  <r>
    <x v="0"/>
    <x v="66"/>
    <x v="66"/>
    <s v="KTOE"/>
    <x v="8"/>
    <x v="4"/>
    <x v="6"/>
    <n v="0.37681199999999998"/>
  </r>
  <r>
    <x v="1"/>
    <x v="66"/>
    <x v="66"/>
    <s v="KTOE"/>
    <x v="27"/>
    <x v="1"/>
    <x v="6"/>
    <n v="3.0731112"/>
  </r>
  <r>
    <x v="0"/>
    <x v="64"/>
    <x v="64"/>
    <s v="KTOE"/>
    <x v="17"/>
    <x v="1"/>
    <x v="2"/>
    <n v="59.603284799999997"/>
  </r>
  <r>
    <x v="1"/>
    <x v="64"/>
    <x v="64"/>
    <s v="KTOE"/>
    <x v="9"/>
    <x v="3"/>
    <x v="2"/>
    <n v="3.0312432"/>
  </r>
  <r>
    <x v="1"/>
    <x v="64"/>
    <x v="64"/>
    <s v="KTOE"/>
    <x v="27"/>
    <x v="2"/>
    <x v="2"/>
    <n v="9.6296400000000004E-2"/>
  </r>
  <r>
    <x v="1"/>
    <x v="64"/>
    <x v="64"/>
    <s v="KTOE"/>
    <x v="24"/>
    <x v="2"/>
    <x v="2"/>
    <n v="0.13816439999999999"/>
  </r>
  <r>
    <x v="1"/>
    <x v="64"/>
    <x v="64"/>
    <s v="KTOE"/>
    <x v="32"/>
    <x v="5"/>
    <x v="2"/>
    <n v="3.7681199999999998E-2"/>
  </r>
  <r>
    <x v="0"/>
    <x v="66"/>
    <x v="66"/>
    <s v="KTOE"/>
    <x v="14"/>
    <x v="5"/>
    <x v="1"/>
    <n v="45.091836000000001"/>
  </r>
  <r>
    <x v="0"/>
    <x v="66"/>
    <x v="66"/>
    <s v="KTOE"/>
    <x v="26"/>
    <x v="2"/>
    <x v="1"/>
    <n v="20.1468816"/>
  </r>
  <r>
    <x v="1"/>
    <x v="66"/>
    <x v="66"/>
    <s v="KTOE"/>
    <x v="18"/>
    <x v="0"/>
    <x v="1"/>
    <n v="5.1413903999999997"/>
  </r>
  <r>
    <x v="1"/>
    <x v="66"/>
    <x v="66"/>
    <s v="KTOE"/>
    <x v="1"/>
    <x v="5"/>
    <x v="1"/>
    <n v="0.12560399999999999"/>
  </r>
  <r>
    <x v="9"/>
    <x v="64"/>
    <x v="64"/>
    <s v="KTOE"/>
    <x v="14"/>
    <x v="2"/>
    <x v="1"/>
    <n v="1.67472E-2"/>
  </r>
  <r>
    <x v="0"/>
    <x v="64"/>
    <x v="64"/>
    <s v="KTOE"/>
    <x v="6"/>
    <x v="4"/>
    <x v="1"/>
    <n v="35.277976799999998"/>
  </r>
  <r>
    <x v="0"/>
    <x v="64"/>
    <x v="64"/>
    <s v="KTOE"/>
    <x v="10"/>
    <x v="1"/>
    <x v="1"/>
    <n v="385.66289519999998"/>
  </r>
  <r>
    <x v="1"/>
    <x v="64"/>
    <x v="64"/>
    <s v="KTOE"/>
    <x v="27"/>
    <x v="0"/>
    <x v="1"/>
    <n v="8.7922799999999995E-2"/>
  </r>
  <r>
    <x v="1"/>
    <x v="64"/>
    <x v="64"/>
    <s v="KTOE"/>
    <x v="24"/>
    <x v="2"/>
    <x v="1"/>
    <n v="0.13816439999999999"/>
  </r>
  <r>
    <x v="1"/>
    <x v="64"/>
    <x v="64"/>
    <s v="KTOE"/>
    <x v="19"/>
    <x v="2"/>
    <x v="1"/>
    <n v="2.0096639999999999"/>
  </r>
  <r>
    <x v="1"/>
    <x v="65"/>
    <x v="65"/>
    <s v="KTOE"/>
    <x v="7"/>
    <x v="4"/>
    <x v="6"/>
    <n v="330.03288359999999"/>
  </r>
  <r>
    <x v="1"/>
    <x v="65"/>
    <x v="65"/>
    <s v="KTOE"/>
    <x v="23"/>
    <x v="2"/>
    <x v="6"/>
    <n v="469.57055400000002"/>
  </r>
  <r>
    <x v="0"/>
    <x v="65"/>
    <x v="65"/>
    <s v="KTOE"/>
    <x v="31"/>
    <x v="4"/>
    <x v="6"/>
    <n v="76.848714000000001"/>
  </r>
  <r>
    <x v="1"/>
    <x v="65"/>
    <x v="65"/>
    <s v="KTOE"/>
    <x v="1"/>
    <x v="0"/>
    <x v="6"/>
    <n v="219.30877079999999"/>
  </r>
  <r>
    <x v="0"/>
    <x v="66"/>
    <x v="66"/>
    <s v="KTOE"/>
    <x v="31"/>
    <x v="2"/>
    <x v="6"/>
    <n v="7.3520208"/>
  </r>
  <r>
    <x v="1"/>
    <x v="66"/>
    <x v="66"/>
    <s v="KTOE"/>
    <x v="28"/>
    <x v="0"/>
    <x v="6"/>
    <n v="1.2602268000000001"/>
  </r>
  <r>
    <x v="1"/>
    <x v="48"/>
    <x v="48"/>
    <s v="KTOE"/>
    <x v="10"/>
    <x v="5"/>
    <x v="1"/>
    <n v="4.9362371999999999"/>
  </r>
  <r>
    <x v="1"/>
    <x v="49"/>
    <x v="49"/>
    <s v="KTOE"/>
    <x v="4"/>
    <x v="4"/>
    <x v="1"/>
    <n v="2.9642544000000002"/>
  </r>
  <r>
    <x v="1"/>
    <x v="49"/>
    <x v="49"/>
    <s v="KTOE"/>
    <x v="4"/>
    <x v="3"/>
    <x v="6"/>
    <n v="1.130436"/>
  </r>
  <r>
    <x v="1"/>
    <x v="49"/>
    <x v="49"/>
    <s v="KTOE"/>
    <x v="5"/>
    <x v="0"/>
    <x v="6"/>
    <n v="15.0138648"/>
  </r>
  <r>
    <x v="1"/>
    <x v="48"/>
    <x v="48"/>
    <s v="KTOE"/>
    <x v="11"/>
    <x v="1"/>
    <x v="2"/>
    <n v="1.0969416000000001"/>
  </r>
  <r>
    <x v="1"/>
    <x v="49"/>
    <x v="49"/>
    <s v="KTOE"/>
    <x v="7"/>
    <x v="1"/>
    <x v="1"/>
    <n v="10.7851968"/>
  </r>
  <r>
    <x v="1"/>
    <x v="49"/>
    <x v="49"/>
    <s v="KTOE"/>
    <x v="16"/>
    <x v="3"/>
    <x v="6"/>
    <n v="1.2434795999999999"/>
  </r>
  <r>
    <x v="1"/>
    <x v="49"/>
    <x v="49"/>
    <s v="KTOE"/>
    <x v="13"/>
    <x v="5"/>
    <x v="6"/>
    <n v="14.590998000000001"/>
  </r>
  <r>
    <x v="1"/>
    <x v="49"/>
    <x v="49"/>
    <s v="KTOE"/>
    <x v="12"/>
    <x v="4"/>
    <x v="6"/>
    <n v="11.8946988"/>
  </r>
  <r>
    <x v="1"/>
    <x v="49"/>
    <x v="49"/>
    <s v="KTOE"/>
    <x v="11"/>
    <x v="3"/>
    <x v="6"/>
    <n v="14.779404"/>
  </r>
  <r>
    <x v="0"/>
    <x v="48"/>
    <x v="48"/>
    <s v="KTOE"/>
    <x v="11"/>
    <x v="4"/>
    <x v="2"/>
    <n v="3.3996816000000001"/>
  </r>
  <r>
    <x v="1"/>
    <x v="49"/>
    <x v="49"/>
    <s v="KTOE"/>
    <x v="10"/>
    <x v="3"/>
    <x v="1"/>
    <n v="5.3800379999999999"/>
  </r>
  <r>
    <x v="1"/>
    <x v="49"/>
    <x v="49"/>
    <s v="KTOE"/>
    <x v="33"/>
    <x v="2"/>
    <x v="6"/>
    <n v="2.8847052"/>
  </r>
  <r>
    <x v="1"/>
    <x v="49"/>
    <x v="49"/>
    <s v="KTOE"/>
    <x v="6"/>
    <x v="5"/>
    <x v="6"/>
    <n v="3.8225484000000001"/>
  </r>
  <r>
    <x v="0"/>
    <x v="48"/>
    <x v="48"/>
    <s v="KTOE"/>
    <x v="7"/>
    <x v="2"/>
    <x v="2"/>
    <n v="2.5246404"/>
  </r>
  <r>
    <x v="0"/>
    <x v="48"/>
    <x v="48"/>
    <s v="KTOE"/>
    <x v="18"/>
    <x v="2"/>
    <x v="2"/>
    <n v="19.929168000000001"/>
  </r>
  <r>
    <x v="0"/>
    <x v="48"/>
    <x v="48"/>
    <s v="KTOE"/>
    <x v="23"/>
    <x v="2"/>
    <x v="2"/>
    <n v="0.146538"/>
  </r>
  <r>
    <x v="1"/>
    <x v="49"/>
    <x v="49"/>
    <s v="KTOE"/>
    <x v="6"/>
    <x v="1"/>
    <x v="1"/>
    <n v="3.4708572000000002"/>
  </r>
  <r>
    <x v="1"/>
    <x v="49"/>
    <x v="49"/>
    <s v="KTOE"/>
    <x v="9"/>
    <x v="0"/>
    <x v="6"/>
    <n v="10.249286400000001"/>
  </r>
  <r>
    <x v="1"/>
    <x v="49"/>
    <x v="49"/>
    <s v="KTOE"/>
    <x v="18"/>
    <x v="2"/>
    <x v="6"/>
    <n v="39.427095600000001"/>
  </r>
  <r>
    <x v="1"/>
    <x v="49"/>
    <x v="49"/>
    <s v="KTOE"/>
    <x v="36"/>
    <x v="5"/>
    <x v="6"/>
    <n v="1.0467"/>
  </r>
  <r>
    <x v="1"/>
    <x v="49"/>
    <x v="49"/>
    <s v="KTOE"/>
    <x v="19"/>
    <x v="5"/>
    <x v="6"/>
    <n v="1.5616764000000001"/>
  </r>
  <r>
    <x v="0"/>
    <x v="48"/>
    <x v="48"/>
    <s v="KTOE"/>
    <x v="10"/>
    <x v="5"/>
    <x v="2"/>
    <n v="3.7095047999999999"/>
  </r>
  <r>
    <x v="0"/>
    <x v="48"/>
    <x v="48"/>
    <s v="KTOE"/>
    <x v="13"/>
    <x v="3"/>
    <x v="2"/>
    <n v="1.4570064"/>
  </r>
  <r>
    <x v="1"/>
    <x v="48"/>
    <x v="48"/>
    <s v="KTOE"/>
    <x v="14"/>
    <x v="2"/>
    <x v="2"/>
    <n v="17.710163999999999"/>
  </r>
  <r>
    <x v="1"/>
    <x v="48"/>
    <x v="48"/>
    <s v="KTOE"/>
    <x v="22"/>
    <x v="2"/>
    <x v="2"/>
    <n v="1.3816440000000001"/>
  </r>
  <r>
    <x v="1"/>
    <x v="48"/>
    <x v="48"/>
    <s v="KTOE"/>
    <x v="31"/>
    <x v="2"/>
    <x v="2"/>
    <n v="5.4260928000000002"/>
  </r>
  <r>
    <x v="1"/>
    <x v="48"/>
    <x v="48"/>
    <s v="KTOE"/>
    <x v="3"/>
    <x v="5"/>
    <x v="2"/>
    <n v="1.0550736000000001"/>
  </r>
  <r>
    <x v="1"/>
    <x v="49"/>
    <x v="49"/>
    <s v="KTOE"/>
    <x v="36"/>
    <x v="0"/>
    <x v="1"/>
    <n v="1.2853475999999999"/>
  </r>
  <r>
    <x v="0"/>
    <x v="48"/>
    <x v="48"/>
    <s v="KTOE"/>
    <x v="28"/>
    <x v="4"/>
    <x v="1"/>
    <n v="1.5993576"/>
  </r>
  <r>
    <x v="0"/>
    <x v="48"/>
    <x v="48"/>
    <s v="KTOE"/>
    <x v="14"/>
    <x v="3"/>
    <x v="1"/>
    <n v="14.96781"/>
  </r>
  <r>
    <x v="0"/>
    <x v="48"/>
    <x v="48"/>
    <s v="KTOE"/>
    <x v="17"/>
    <x v="3"/>
    <x v="1"/>
    <n v="0.63220679999999996"/>
  </r>
  <r>
    <x v="0"/>
    <x v="48"/>
    <x v="48"/>
    <s v="KTOE"/>
    <x v="25"/>
    <x v="5"/>
    <x v="1"/>
    <n v="10.9987236"/>
  </r>
  <r>
    <x v="1"/>
    <x v="48"/>
    <x v="48"/>
    <s v="KTOE"/>
    <x v="9"/>
    <x v="5"/>
    <x v="1"/>
    <n v="1.2225455999999999"/>
  </r>
  <r>
    <x v="1"/>
    <x v="48"/>
    <x v="48"/>
    <s v="KTOE"/>
    <x v="14"/>
    <x v="0"/>
    <x v="1"/>
    <n v="18.128844000000001"/>
  </r>
  <r>
    <x v="1"/>
    <x v="48"/>
    <x v="48"/>
    <s v="KTOE"/>
    <x v="27"/>
    <x v="3"/>
    <x v="1"/>
    <n v="5.4428400000000002E-2"/>
  </r>
  <r>
    <x v="1"/>
    <x v="48"/>
    <x v="48"/>
    <s v="KTOE"/>
    <x v="31"/>
    <x v="4"/>
    <x v="1"/>
    <n v="6.1252883999999996"/>
  </r>
  <r>
    <x v="1"/>
    <x v="48"/>
    <x v="48"/>
    <s v="KTOE"/>
    <x v="1"/>
    <x v="0"/>
    <x v="1"/>
    <n v="0.27632879999999999"/>
  </r>
  <r>
    <x v="1"/>
    <x v="49"/>
    <x v="49"/>
    <s v="KTOE"/>
    <x v="23"/>
    <x v="1"/>
    <x v="6"/>
    <n v="1.0550736000000001"/>
  </r>
  <r>
    <x v="1"/>
    <x v="49"/>
    <x v="49"/>
    <s v="KTOE"/>
    <x v="25"/>
    <x v="5"/>
    <x v="6"/>
    <n v="18.836413199999999"/>
  </r>
  <r>
    <x v="1"/>
    <x v="49"/>
    <x v="49"/>
    <s v="KTOE"/>
    <x v="0"/>
    <x v="3"/>
    <x v="6"/>
    <n v="3.0019355999999999"/>
  </r>
  <r>
    <x v="0"/>
    <x v="48"/>
    <x v="48"/>
    <s v="KTOE"/>
    <x v="26"/>
    <x v="5"/>
    <x v="2"/>
    <n v="2.5120799999999999E-2"/>
  </r>
  <r>
    <x v="1"/>
    <x v="48"/>
    <x v="48"/>
    <s v="KTOE"/>
    <x v="28"/>
    <x v="1"/>
    <x v="2"/>
    <n v="0.17584559999999999"/>
  </r>
  <r>
    <x v="1"/>
    <x v="48"/>
    <x v="48"/>
    <s v="KTOE"/>
    <x v="23"/>
    <x v="0"/>
    <x v="2"/>
    <n v="3.6383291999999998"/>
  </r>
  <r>
    <x v="1"/>
    <x v="48"/>
    <x v="48"/>
    <s v="KTOE"/>
    <x v="25"/>
    <x v="3"/>
    <x v="2"/>
    <n v="13.284716400000001"/>
  </r>
  <r>
    <x v="1"/>
    <x v="49"/>
    <x v="49"/>
    <s v="KTOE"/>
    <x v="30"/>
    <x v="1"/>
    <x v="1"/>
    <n v="8.6750495999999995"/>
  </r>
  <r>
    <x v="1"/>
    <x v="49"/>
    <x v="49"/>
    <s v="KTOE"/>
    <x v="23"/>
    <x v="5"/>
    <x v="1"/>
    <n v="1.0132056"/>
  </r>
  <r>
    <x v="0"/>
    <x v="48"/>
    <x v="48"/>
    <s v="KTOE"/>
    <x v="26"/>
    <x v="2"/>
    <x v="1"/>
    <n v="3.0061224000000002"/>
  </r>
  <r>
    <x v="1"/>
    <x v="48"/>
    <x v="48"/>
    <s v="KTOE"/>
    <x v="28"/>
    <x v="3"/>
    <x v="1"/>
    <n v="0.1842192"/>
  </r>
  <r>
    <x v="1"/>
    <x v="48"/>
    <x v="48"/>
    <s v="KTOE"/>
    <x v="7"/>
    <x v="0"/>
    <x v="1"/>
    <n v="1.3146552"/>
  </r>
  <r>
    <x v="0"/>
    <x v="48"/>
    <x v="48"/>
    <s v="KTOE"/>
    <x v="1"/>
    <x v="0"/>
    <x v="2"/>
    <n v="2.1729492000000001"/>
  </r>
  <r>
    <x v="0"/>
    <x v="48"/>
    <x v="48"/>
    <s v="KTOE"/>
    <x v="2"/>
    <x v="4"/>
    <x v="1"/>
    <n v="0.24283440000000001"/>
  </r>
  <r>
    <x v="1"/>
    <x v="49"/>
    <x v="49"/>
    <s v="KTOE"/>
    <x v="13"/>
    <x v="3"/>
    <x v="1"/>
    <n v="19.196477999999999"/>
  </r>
  <r>
    <x v="1"/>
    <x v="48"/>
    <x v="48"/>
    <s v="KTOE"/>
    <x v="6"/>
    <x v="5"/>
    <x v="1"/>
    <n v="0.24283440000000001"/>
  </r>
  <r>
    <x v="1"/>
    <x v="48"/>
    <x v="48"/>
    <s v="KTOE"/>
    <x v="11"/>
    <x v="4"/>
    <x v="1"/>
    <n v="3.6550764"/>
  </r>
  <r>
    <x v="1"/>
    <x v="49"/>
    <x v="49"/>
    <s v="KTOE"/>
    <x v="21"/>
    <x v="5"/>
    <x v="6"/>
    <n v="0.1339776"/>
  </r>
  <r>
    <x v="1"/>
    <x v="49"/>
    <x v="49"/>
    <s v="KTOE"/>
    <x v="31"/>
    <x v="3"/>
    <x v="6"/>
    <n v="10.475373599999999"/>
  </r>
  <r>
    <x v="0"/>
    <x v="48"/>
    <x v="48"/>
    <s v="KTOE"/>
    <x v="25"/>
    <x v="4"/>
    <x v="2"/>
    <n v="1.6202916000000001"/>
  </r>
  <r>
    <x v="1"/>
    <x v="49"/>
    <x v="49"/>
    <s v="KTOE"/>
    <x v="34"/>
    <x v="2"/>
    <x v="1"/>
    <n v="0.1967796"/>
  </r>
  <r>
    <x v="1"/>
    <x v="49"/>
    <x v="49"/>
    <s v="KTOE"/>
    <x v="15"/>
    <x v="5"/>
    <x v="6"/>
    <n v="0.84573359999999997"/>
  </r>
  <r>
    <x v="1"/>
    <x v="49"/>
    <x v="49"/>
    <s v="KTOE"/>
    <x v="14"/>
    <x v="5"/>
    <x v="6"/>
    <n v="6.4769795999999999"/>
  </r>
  <r>
    <x v="1"/>
    <x v="49"/>
    <x v="49"/>
    <s v="KTOE"/>
    <x v="17"/>
    <x v="4"/>
    <x v="6"/>
    <n v="2.9056392"/>
  </r>
  <r>
    <x v="1"/>
    <x v="49"/>
    <x v="49"/>
    <s v="KTOE"/>
    <x v="27"/>
    <x v="0"/>
    <x v="6"/>
    <n v="3.6508896000000002"/>
  </r>
  <r>
    <x v="1"/>
    <x v="49"/>
    <x v="49"/>
    <s v="KTOE"/>
    <x v="24"/>
    <x v="2"/>
    <x v="6"/>
    <n v="2.0096639999999999"/>
  </r>
  <r>
    <x v="1"/>
    <x v="49"/>
    <x v="49"/>
    <s v="KTOE"/>
    <x v="32"/>
    <x v="2"/>
    <x v="6"/>
    <n v="0.858294"/>
  </r>
  <r>
    <x v="1"/>
    <x v="49"/>
    <x v="49"/>
    <s v="KTOE"/>
    <x v="8"/>
    <x v="0"/>
    <x v="6"/>
    <n v="0.64476719999999998"/>
  </r>
  <r>
    <x v="1"/>
    <x v="49"/>
    <x v="49"/>
    <s v="KTOE"/>
    <x v="1"/>
    <x v="5"/>
    <x v="6"/>
    <n v="4.4966232000000002"/>
  </r>
  <r>
    <x v="0"/>
    <x v="48"/>
    <x v="48"/>
    <s v="KTOE"/>
    <x v="16"/>
    <x v="5"/>
    <x v="2"/>
    <n v="0.55265759999999997"/>
  </r>
  <r>
    <x v="0"/>
    <x v="48"/>
    <x v="48"/>
    <s v="KTOE"/>
    <x v="9"/>
    <x v="4"/>
    <x v="2"/>
    <n v="2.4199704"/>
  </r>
  <r>
    <x v="0"/>
    <x v="48"/>
    <x v="48"/>
    <s v="KTOE"/>
    <x v="33"/>
    <x v="5"/>
    <x v="2"/>
    <n v="10.3539564"/>
  </r>
  <r>
    <x v="1"/>
    <x v="48"/>
    <x v="48"/>
    <s v="KTOE"/>
    <x v="26"/>
    <x v="1"/>
    <x v="2"/>
    <n v="0.98389800000000005"/>
  </r>
  <r>
    <x v="1"/>
    <x v="48"/>
    <x v="48"/>
    <s v="KTOE"/>
    <x v="17"/>
    <x v="4"/>
    <x v="2"/>
    <n v="0.29726279999999999"/>
  </r>
  <r>
    <x v="1"/>
    <x v="48"/>
    <x v="48"/>
    <s v="KTOE"/>
    <x v="27"/>
    <x v="1"/>
    <x v="2"/>
    <n v="5.4428400000000002E-2"/>
  </r>
  <r>
    <x v="1"/>
    <x v="50"/>
    <x v="50"/>
    <s v="KTOE"/>
    <x v="13"/>
    <x v="5"/>
    <x v="6"/>
    <n v="3.4792307999999998"/>
  </r>
  <r>
    <x v="0"/>
    <x v="51"/>
    <x v="51"/>
    <s v="KTOE"/>
    <x v="13"/>
    <x v="3"/>
    <x v="7"/>
    <n v="1.2016115999999999"/>
  </r>
  <r>
    <x v="0"/>
    <x v="51"/>
    <x v="51"/>
    <s v="KTOE"/>
    <x v="11"/>
    <x v="2"/>
    <x v="7"/>
    <n v="11.760721200000001"/>
  </r>
  <r>
    <x v="1"/>
    <x v="50"/>
    <x v="50"/>
    <s v="KTOE"/>
    <x v="16"/>
    <x v="2"/>
    <x v="1"/>
    <n v="11.350414799999999"/>
  </r>
  <r>
    <x v="0"/>
    <x v="51"/>
    <x v="51"/>
    <s v="KTOE"/>
    <x v="7"/>
    <x v="2"/>
    <x v="7"/>
    <n v="20.871198"/>
  </r>
  <r>
    <x v="0"/>
    <x v="51"/>
    <x v="51"/>
    <s v="KTOE"/>
    <x v="18"/>
    <x v="5"/>
    <x v="7"/>
    <n v="3.0563639999999999"/>
  </r>
  <r>
    <x v="0"/>
    <x v="51"/>
    <x v="51"/>
    <s v="KTOE"/>
    <x v="27"/>
    <x v="3"/>
    <x v="7"/>
    <n v="0.18003240000000001"/>
  </r>
  <r>
    <x v="0"/>
    <x v="51"/>
    <x v="51"/>
    <s v="KTOE"/>
    <x v="17"/>
    <x v="0"/>
    <x v="7"/>
    <n v="1.8045108000000001"/>
  </r>
  <r>
    <x v="1"/>
    <x v="50"/>
    <x v="50"/>
    <s v="KTOE"/>
    <x v="20"/>
    <x v="3"/>
    <x v="1"/>
    <n v="25.2798984"/>
  </r>
  <r>
    <x v="1"/>
    <x v="50"/>
    <x v="50"/>
    <s v="KTOE"/>
    <x v="13"/>
    <x v="0"/>
    <x v="1"/>
    <n v="4.9153032000000003"/>
  </r>
  <r>
    <x v="0"/>
    <x v="51"/>
    <x v="51"/>
    <s v="KTOE"/>
    <x v="27"/>
    <x v="5"/>
    <x v="1"/>
    <n v="0.42705359999999998"/>
  </r>
  <r>
    <x v="1"/>
    <x v="50"/>
    <x v="50"/>
    <s v="KTOE"/>
    <x v="26"/>
    <x v="3"/>
    <x v="6"/>
    <n v="5.589378"/>
  </r>
  <r>
    <x v="1"/>
    <x v="50"/>
    <x v="50"/>
    <s v="KTOE"/>
    <x v="34"/>
    <x v="0"/>
    <x v="6"/>
    <n v="2.7507275999999998"/>
  </r>
  <r>
    <x v="1"/>
    <x v="50"/>
    <x v="50"/>
    <s v="KTOE"/>
    <x v="32"/>
    <x v="1"/>
    <x v="6"/>
    <n v="7.2724716000000003"/>
  </r>
  <r>
    <x v="1"/>
    <x v="50"/>
    <x v="50"/>
    <s v="KTOE"/>
    <x v="31"/>
    <x v="2"/>
    <x v="6"/>
    <n v="412.80591959999998"/>
  </r>
  <r>
    <x v="1"/>
    <x v="50"/>
    <x v="50"/>
    <s v="KTOE"/>
    <x v="2"/>
    <x v="1"/>
    <x v="6"/>
    <n v="0.9085356"/>
  </r>
  <r>
    <x v="0"/>
    <x v="51"/>
    <x v="51"/>
    <s v="KTOE"/>
    <x v="9"/>
    <x v="0"/>
    <x v="7"/>
    <n v="7.0715051999999998"/>
  </r>
  <r>
    <x v="0"/>
    <x v="51"/>
    <x v="51"/>
    <s v="KTOE"/>
    <x v="23"/>
    <x v="1"/>
    <x v="7"/>
    <n v="2.1185208000000002"/>
  </r>
  <r>
    <x v="0"/>
    <x v="51"/>
    <x v="51"/>
    <s v="KTOE"/>
    <x v="0"/>
    <x v="1"/>
    <x v="7"/>
    <n v="1.4528196"/>
  </r>
  <r>
    <x v="1"/>
    <x v="50"/>
    <x v="50"/>
    <s v="KTOE"/>
    <x v="9"/>
    <x v="5"/>
    <x v="1"/>
    <n v="19.728201599999998"/>
  </r>
  <r>
    <x v="1"/>
    <x v="50"/>
    <x v="50"/>
    <s v="KTOE"/>
    <x v="37"/>
    <x v="3"/>
    <x v="1"/>
    <n v="6.5104740000000003"/>
  </r>
  <r>
    <x v="1"/>
    <x v="50"/>
    <x v="50"/>
    <s v="KTOE"/>
    <x v="2"/>
    <x v="4"/>
    <x v="1"/>
    <n v="9.2025863999999995"/>
  </r>
  <r>
    <x v="0"/>
    <x v="51"/>
    <x v="51"/>
    <s v="KTOE"/>
    <x v="9"/>
    <x v="5"/>
    <x v="1"/>
    <n v="8.1684467999999999"/>
  </r>
  <r>
    <x v="1"/>
    <x v="51"/>
    <x v="51"/>
    <s v="KTOE"/>
    <x v="24"/>
    <x v="1"/>
    <x v="1"/>
    <n v="0.30982320000000002"/>
  </r>
  <r>
    <x v="1"/>
    <x v="50"/>
    <x v="50"/>
    <s v="KTOE"/>
    <x v="0"/>
    <x v="2"/>
    <x v="6"/>
    <n v="31.702449600000001"/>
  </r>
  <r>
    <x v="1"/>
    <x v="50"/>
    <x v="50"/>
    <s v="KTOE"/>
    <x v="35"/>
    <x v="2"/>
    <x v="6"/>
    <n v="3.5001647999999999"/>
  </r>
  <r>
    <x v="0"/>
    <x v="51"/>
    <x v="51"/>
    <s v="KTOE"/>
    <x v="19"/>
    <x v="1"/>
    <x v="7"/>
    <n v="0.15491160000000001"/>
  </r>
  <r>
    <x v="0"/>
    <x v="51"/>
    <x v="51"/>
    <s v="KTOE"/>
    <x v="24"/>
    <x v="1"/>
    <x v="7"/>
    <n v="8.3736000000000005E-2"/>
  </r>
  <r>
    <x v="1"/>
    <x v="50"/>
    <x v="50"/>
    <s v="KTOE"/>
    <x v="23"/>
    <x v="0"/>
    <x v="1"/>
    <n v="2.6669915999999998"/>
  </r>
  <r>
    <x v="1"/>
    <x v="50"/>
    <x v="50"/>
    <s v="KTOE"/>
    <x v="35"/>
    <x v="3"/>
    <x v="1"/>
    <n v="3.3661872000000002"/>
  </r>
  <r>
    <x v="1"/>
    <x v="50"/>
    <x v="50"/>
    <s v="KTOE"/>
    <x v="25"/>
    <x v="5"/>
    <x v="1"/>
    <n v="155.9457396"/>
  </r>
  <r>
    <x v="0"/>
    <x v="51"/>
    <x v="51"/>
    <s v="KTOE"/>
    <x v="36"/>
    <x v="3"/>
    <x v="1"/>
    <n v="0.57777840000000003"/>
  </r>
  <r>
    <x v="0"/>
    <x v="51"/>
    <x v="51"/>
    <s v="KTOE"/>
    <x v="5"/>
    <x v="2"/>
    <x v="1"/>
    <n v="0.11304359999999999"/>
  </r>
  <r>
    <x v="1"/>
    <x v="51"/>
    <x v="51"/>
    <s v="KTOE"/>
    <x v="1"/>
    <x v="5"/>
    <x v="1"/>
    <n v="4.60548E-2"/>
  </r>
  <r>
    <x v="0"/>
    <x v="51"/>
    <x v="51"/>
    <s v="KTOE"/>
    <x v="1"/>
    <x v="5"/>
    <x v="7"/>
    <n v="5.0702147999999996"/>
  </r>
  <r>
    <x v="1"/>
    <x v="50"/>
    <x v="50"/>
    <s v="KTOE"/>
    <x v="4"/>
    <x v="5"/>
    <x v="6"/>
    <n v="7.8586235999999996"/>
  </r>
  <r>
    <x v="1"/>
    <x v="50"/>
    <x v="50"/>
    <s v="KTOE"/>
    <x v="4"/>
    <x v="1"/>
    <x v="1"/>
    <n v="6.5272211999999996"/>
  </r>
  <r>
    <x v="1"/>
    <x v="51"/>
    <x v="51"/>
    <s v="KTOE"/>
    <x v="12"/>
    <x v="1"/>
    <x v="1"/>
    <n v="1.088568"/>
  </r>
  <r>
    <x v="1"/>
    <x v="50"/>
    <x v="50"/>
    <s v="KTOE"/>
    <x v="33"/>
    <x v="5"/>
    <x v="1"/>
    <n v="3.4582967999999998"/>
  </r>
  <r>
    <x v="1"/>
    <x v="50"/>
    <x v="50"/>
    <s v="KTOE"/>
    <x v="34"/>
    <x v="5"/>
    <x v="1"/>
    <n v="3.3536267999999998"/>
  </r>
  <r>
    <x v="1"/>
    <x v="50"/>
    <x v="50"/>
    <s v="KTOE"/>
    <x v="31"/>
    <x v="3"/>
    <x v="1"/>
    <n v="450.82206359999998"/>
  </r>
  <r>
    <x v="1"/>
    <x v="50"/>
    <x v="50"/>
    <s v="KTOE"/>
    <x v="29"/>
    <x v="3"/>
    <x v="1"/>
    <n v="2.7842220000000002"/>
  </r>
  <r>
    <x v="0"/>
    <x v="51"/>
    <x v="51"/>
    <s v="KTOE"/>
    <x v="28"/>
    <x v="2"/>
    <x v="1"/>
    <n v="13.8290004"/>
  </r>
  <r>
    <x v="0"/>
    <x v="51"/>
    <x v="51"/>
    <s v="KTOE"/>
    <x v="17"/>
    <x v="2"/>
    <x v="1"/>
    <n v="1.4486327999999999"/>
  </r>
  <r>
    <x v="1"/>
    <x v="50"/>
    <x v="50"/>
    <s v="KTOE"/>
    <x v="9"/>
    <x v="3"/>
    <x v="6"/>
    <n v="27.025794000000001"/>
  </r>
  <r>
    <x v="1"/>
    <x v="50"/>
    <x v="50"/>
    <s v="KTOE"/>
    <x v="36"/>
    <x v="5"/>
    <x v="6"/>
    <n v="13.1298048"/>
  </r>
  <r>
    <x v="1"/>
    <x v="50"/>
    <x v="50"/>
    <s v="KTOE"/>
    <x v="19"/>
    <x v="3"/>
    <x v="6"/>
    <n v="1.1178756000000001"/>
  </r>
  <r>
    <x v="1"/>
    <x v="50"/>
    <x v="50"/>
    <s v="KTOE"/>
    <x v="24"/>
    <x v="3"/>
    <x v="6"/>
    <n v="11.258305200000001"/>
  </r>
  <r>
    <x v="1"/>
    <x v="50"/>
    <x v="50"/>
    <s v="KTOE"/>
    <x v="10"/>
    <x v="1"/>
    <x v="6"/>
    <n v="55.856098799999998"/>
  </r>
  <r>
    <x v="0"/>
    <x v="51"/>
    <x v="51"/>
    <s v="KTOE"/>
    <x v="14"/>
    <x v="4"/>
    <x v="7"/>
    <n v="62.881549200000002"/>
  </r>
  <r>
    <x v="0"/>
    <x v="51"/>
    <x v="51"/>
    <s v="KTOE"/>
    <x v="12"/>
    <x v="4"/>
    <x v="7"/>
    <n v="1.7040276000000001"/>
  </r>
  <r>
    <x v="1"/>
    <x v="51"/>
    <x v="51"/>
    <s v="KTOE"/>
    <x v="15"/>
    <x v="0"/>
    <x v="7"/>
    <n v="2.5120799999999999E-2"/>
  </r>
  <r>
    <x v="1"/>
    <x v="51"/>
    <x v="51"/>
    <s v="KTOE"/>
    <x v="24"/>
    <x v="1"/>
    <x v="7"/>
    <n v="0.30982320000000002"/>
  </r>
  <r>
    <x v="13"/>
    <x v="51"/>
    <x v="51"/>
    <s v="KTOE"/>
    <x v="11"/>
    <x v="3"/>
    <x v="7"/>
    <n v="8.3736000000000001E-3"/>
  </r>
  <r>
    <x v="1"/>
    <x v="50"/>
    <x v="50"/>
    <s v="KTOE"/>
    <x v="17"/>
    <x v="3"/>
    <x v="1"/>
    <n v="8.0847107999999999"/>
  </r>
  <r>
    <x v="1"/>
    <x v="50"/>
    <x v="50"/>
    <s v="KTOE"/>
    <x v="19"/>
    <x v="2"/>
    <x v="1"/>
    <n v="2.6418708"/>
  </r>
  <r>
    <x v="1"/>
    <x v="50"/>
    <x v="50"/>
    <s v="KTOE"/>
    <x v="26"/>
    <x v="3"/>
    <x v="1"/>
    <n v="5.589378"/>
  </r>
  <r>
    <x v="1"/>
    <x v="50"/>
    <x v="50"/>
    <s v="KTOE"/>
    <x v="1"/>
    <x v="0"/>
    <x v="1"/>
    <n v="9.6212663999999997"/>
  </r>
  <r>
    <x v="0"/>
    <x v="51"/>
    <x v="51"/>
    <s v="KTOE"/>
    <x v="15"/>
    <x v="4"/>
    <x v="1"/>
    <n v="0.27632879999999999"/>
  </r>
  <r>
    <x v="0"/>
    <x v="51"/>
    <x v="51"/>
    <s v="KTOE"/>
    <x v="16"/>
    <x v="4"/>
    <x v="1"/>
    <n v="0.24283440000000001"/>
  </r>
  <r>
    <x v="0"/>
    <x v="51"/>
    <x v="51"/>
    <s v="KTOE"/>
    <x v="26"/>
    <x v="3"/>
    <x v="1"/>
    <n v="12.2338296"/>
  </r>
  <r>
    <x v="0"/>
    <x v="51"/>
    <x v="51"/>
    <s v="KTOE"/>
    <x v="12"/>
    <x v="4"/>
    <x v="1"/>
    <n v="1.7040276000000001"/>
  </r>
  <r>
    <x v="1"/>
    <x v="67"/>
    <x v="67"/>
    <s v="KTOE"/>
    <x v="7"/>
    <x v="5"/>
    <x v="1"/>
    <n v="0.12979080000000001"/>
  </r>
  <r>
    <x v="1"/>
    <x v="67"/>
    <x v="67"/>
    <s v="KTOE"/>
    <x v="8"/>
    <x v="5"/>
    <x v="6"/>
    <n v="4.60548E-2"/>
  </r>
  <r>
    <x v="1"/>
    <x v="67"/>
    <x v="67"/>
    <s v="KTOE"/>
    <x v="12"/>
    <x v="3"/>
    <x v="6"/>
    <n v="8.7922799999999995E-2"/>
  </r>
  <r>
    <x v="1"/>
    <x v="67"/>
    <x v="67"/>
    <s v="KTOE"/>
    <x v="33"/>
    <x v="1"/>
    <x v="6"/>
    <n v="0.17584559999999999"/>
  </r>
  <r>
    <x v="1"/>
    <x v="67"/>
    <x v="67"/>
    <s v="KTOE"/>
    <x v="33"/>
    <x v="1"/>
    <x v="1"/>
    <n v="0.17584559999999999"/>
  </r>
  <r>
    <x v="1"/>
    <x v="67"/>
    <x v="67"/>
    <s v="KTOE"/>
    <x v="13"/>
    <x v="5"/>
    <x v="1"/>
    <n v="4.1868000000000002E-2"/>
  </r>
  <r>
    <x v="1"/>
    <x v="67"/>
    <x v="67"/>
    <s v="KTOE"/>
    <x v="14"/>
    <x v="3"/>
    <x v="6"/>
    <n v="0.78293159999999995"/>
  </r>
  <r>
    <x v="1"/>
    <x v="67"/>
    <x v="67"/>
    <s v="KTOE"/>
    <x v="27"/>
    <x v="1"/>
    <x v="6"/>
    <n v="4.60548E-2"/>
  </r>
  <r>
    <x v="1"/>
    <x v="67"/>
    <x v="67"/>
    <s v="KTOE"/>
    <x v="31"/>
    <x v="0"/>
    <x v="6"/>
    <n v="4.60548E-2"/>
  </r>
  <r>
    <x v="1"/>
    <x v="67"/>
    <x v="67"/>
    <s v="KTOE"/>
    <x v="14"/>
    <x v="3"/>
    <x v="1"/>
    <n v="0.78293159999999995"/>
  </r>
  <r>
    <x v="1"/>
    <x v="67"/>
    <x v="67"/>
    <s v="KTOE"/>
    <x v="9"/>
    <x v="3"/>
    <x v="1"/>
    <n v="4.1868000000000002E-2"/>
  </r>
  <r>
    <x v="1"/>
    <x v="67"/>
    <x v="67"/>
    <s v="KTOE"/>
    <x v="27"/>
    <x v="1"/>
    <x v="1"/>
    <n v="4.60548E-2"/>
  </r>
  <r>
    <x v="1"/>
    <x v="67"/>
    <x v="67"/>
    <s v="KTOE"/>
    <x v="12"/>
    <x v="4"/>
    <x v="1"/>
    <n v="0.1339776"/>
  </r>
  <r>
    <x v="1"/>
    <x v="67"/>
    <x v="67"/>
    <s v="KTOE"/>
    <x v="20"/>
    <x v="1"/>
    <x v="1"/>
    <n v="8.7922799999999995E-2"/>
  </r>
  <r>
    <x v="1"/>
    <x v="67"/>
    <x v="67"/>
    <s v="KTOE"/>
    <x v="18"/>
    <x v="2"/>
    <x v="1"/>
    <n v="0.6154596"/>
  </r>
  <r>
    <x v="1"/>
    <x v="67"/>
    <x v="67"/>
    <s v="KTOE"/>
    <x v="24"/>
    <x v="5"/>
    <x v="1"/>
    <n v="4.60548E-2"/>
  </r>
  <r>
    <x v="1"/>
    <x v="67"/>
    <x v="67"/>
    <s v="KTOE"/>
    <x v="28"/>
    <x v="4"/>
    <x v="6"/>
    <n v="0.1339776"/>
  </r>
  <r>
    <x v="1"/>
    <x v="67"/>
    <x v="67"/>
    <s v="KTOE"/>
    <x v="28"/>
    <x v="4"/>
    <x v="1"/>
    <n v="0.1339776"/>
  </r>
  <r>
    <x v="1"/>
    <x v="67"/>
    <x v="67"/>
    <s v="KTOE"/>
    <x v="30"/>
    <x v="4"/>
    <x v="1"/>
    <n v="8.7922799999999995E-2"/>
  </r>
  <r>
    <x v="1"/>
    <x v="67"/>
    <x v="67"/>
    <s v="KTOE"/>
    <x v="0"/>
    <x v="1"/>
    <x v="1"/>
    <n v="4.60548E-2"/>
  </r>
  <r>
    <x v="1"/>
    <x v="67"/>
    <x v="67"/>
    <s v="KTOE"/>
    <x v="5"/>
    <x v="3"/>
    <x v="6"/>
    <n v="1.5784236"/>
  </r>
  <r>
    <x v="1"/>
    <x v="67"/>
    <x v="67"/>
    <s v="KTOE"/>
    <x v="12"/>
    <x v="5"/>
    <x v="6"/>
    <n v="4.60548E-2"/>
  </r>
  <r>
    <x v="1"/>
    <x v="67"/>
    <x v="67"/>
    <s v="KTOE"/>
    <x v="20"/>
    <x v="4"/>
    <x v="6"/>
    <n v="0.25958160000000002"/>
  </r>
  <r>
    <x v="1"/>
    <x v="67"/>
    <x v="67"/>
    <s v="KTOE"/>
    <x v="14"/>
    <x v="5"/>
    <x v="6"/>
    <n v="0.565218"/>
  </r>
  <r>
    <x v="1"/>
    <x v="67"/>
    <x v="67"/>
    <s v="KTOE"/>
    <x v="18"/>
    <x v="4"/>
    <x v="6"/>
    <n v="0.1339776"/>
  </r>
  <r>
    <x v="1"/>
    <x v="67"/>
    <x v="67"/>
    <s v="KTOE"/>
    <x v="14"/>
    <x v="5"/>
    <x v="1"/>
    <n v="0.565218"/>
  </r>
  <r>
    <x v="1"/>
    <x v="67"/>
    <x v="67"/>
    <s v="KTOE"/>
    <x v="9"/>
    <x v="5"/>
    <x v="1"/>
    <n v="8.7922799999999995E-2"/>
  </r>
  <r>
    <x v="1"/>
    <x v="67"/>
    <x v="67"/>
    <s v="KTOE"/>
    <x v="37"/>
    <x v="4"/>
    <x v="1"/>
    <n v="4.60548E-2"/>
  </r>
  <r>
    <x v="1"/>
    <x v="67"/>
    <x v="67"/>
    <s v="KTOE"/>
    <x v="30"/>
    <x v="4"/>
    <x v="6"/>
    <n v="8.7922799999999995E-2"/>
  </r>
  <r>
    <x v="1"/>
    <x v="67"/>
    <x v="67"/>
    <s v="KTOE"/>
    <x v="23"/>
    <x v="0"/>
    <x v="1"/>
    <n v="4.1868000000000002E-2"/>
  </r>
  <r>
    <x v="1"/>
    <x v="67"/>
    <x v="67"/>
    <s v="KTOE"/>
    <x v="10"/>
    <x v="1"/>
    <x v="1"/>
    <n v="0.17584559999999999"/>
  </r>
  <r>
    <x v="1"/>
    <x v="67"/>
    <x v="67"/>
    <s v="KTOE"/>
    <x v="13"/>
    <x v="0"/>
    <x v="6"/>
    <n v="4.1868000000000002E-2"/>
  </r>
  <r>
    <x v="1"/>
    <x v="67"/>
    <x v="67"/>
    <s v="KTOE"/>
    <x v="20"/>
    <x v="2"/>
    <x v="1"/>
    <n v="0.25958160000000002"/>
  </r>
  <r>
    <x v="1"/>
    <x v="67"/>
    <x v="67"/>
    <s v="KTOE"/>
    <x v="9"/>
    <x v="5"/>
    <x v="6"/>
    <n v="8.7922799999999995E-2"/>
  </r>
  <r>
    <x v="1"/>
    <x v="67"/>
    <x v="67"/>
    <s v="KTOE"/>
    <x v="31"/>
    <x v="0"/>
    <x v="1"/>
    <n v="4.60548E-2"/>
  </r>
  <r>
    <x v="1"/>
    <x v="67"/>
    <x v="67"/>
    <s v="KTOE"/>
    <x v="7"/>
    <x v="5"/>
    <x v="6"/>
    <n v="0.12979080000000001"/>
  </r>
  <r>
    <x v="1"/>
    <x v="67"/>
    <x v="67"/>
    <s v="KTOE"/>
    <x v="0"/>
    <x v="0"/>
    <x v="6"/>
    <n v="4.60548E-2"/>
  </r>
  <r>
    <x v="1"/>
    <x v="67"/>
    <x v="67"/>
    <s v="KTOE"/>
    <x v="0"/>
    <x v="2"/>
    <x v="1"/>
    <n v="4.60548E-2"/>
  </r>
  <r>
    <x v="1"/>
    <x v="67"/>
    <x v="67"/>
    <s v="KTOE"/>
    <x v="25"/>
    <x v="1"/>
    <x v="1"/>
    <n v="0.67407479999999997"/>
  </r>
  <r>
    <x v="1"/>
    <x v="67"/>
    <x v="67"/>
    <s v="KTOE"/>
    <x v="7"/>
    <x v="1"/>
    <x v="1"/>
    <n v="0.1716588"/>
  </r>
  <r>
    <x v="1"/>
    <x v="67"/>
    <x v="67"/>
    <s v="KTOE"/>
    <x v="12"/>
    <x v="2"/>
    <x v="6"/>
    <n v="0.1339776"/>
  </r>
  <r>
    <x v="1"/>
    <x v="67"/>
    <x v="67"/>
    <s v="KTOE"/>
    <x v="13"/>
    <x v="1"/>
    <x v="1"/>
    <n v="4.1868000000000002E-2"/>
  </r>
  <r>
    <x v="1"/>
    <x v="67"/>
    <x v="67"/>
    <s v="KTOE"/>
    <x v="33"/>
    <x v="0"/>
    <x v="6"/>
    <n v="0.1339776"/>
  </r>
  <r>
    <x v="1"/>
    <x v="67"/>
    <x v="67"/>
    <s v="KTOE"/>
    <x v="31"/>
    <x v="3"/>
    <x v="6"/>
    <n v="0.87922800000000001"/>
  </r>
  <r>
    <x v="1"/>
    <x v="67"/>
    <x v="67"/>
    <s v="KTOE"/>
    <x v="33"/>
    <x v="0"/>
    <x v="1"/>
    <n v="0.1339776"/>
  </r>
  <r>
    <x v="1"/>
    <x v="67"/>
    <x v="67"/>
    <s v="KTOE"/>
    <x v="14"/>
    <x v="2"/>
    <x v="6"/>
    <n v="0.65314079999999997"/>
  </r>
  <r>
    <x v="1"/>
    <x v="67"/>
    <x v="67"/>
    <s v="KTOE"/>
    <x v="27"/>
    <x v="0"/>
    <x v="6"/>
    <n v="4.60548E-2"/>
  </r>
  <r>
    <x v="1"/>
    <x v="67"/>
    <x v="67"/>
    <s v="KTOE"/>
    <x v="8"/>
    <x v="1"/>
    <x v="6"/>
    <n v="4.60548E-2"/>
  </r>
  <r>
    <x v="1"/>
    <x v="67"/>
    <x v="67"/>
    <s v="KTOE"/>
    <x v="9"/>
    <x v="2"/>
    <x v="1"/>
    <n v="8.7922799999999995E-2"/>
  </r>
  <r>
    <x v="1"/>
    <x v="67"/>
    <x v="67"/>
    <s v="KTOE"/>
    <x v="14"/>
    <x v="2"/>
    <x v="1"/>
    <n v="0.65314079999999997"/>
  </r>
  <r>
    <x v="1"/>
    <x v="67"/>
    <x v="67"/>
    <s v="KTOE"/>
    <x v="27"/>
    <x v="0"/>
    <x v="1"/>
    <n v="4.60548E-2"/>
  </r>
  <r>
    <x v="1"/>
    <x v="67"/>
    <x v="67"/>
    <s v="KTOE"/>
    <x v="10"/>
    <x v="5"/>
    <x v="6"/>
    <n v="4.60548E-2"/>
  </r>
  <r>
    <x v="1"/>
    <x v="67"/>
    <x v="67"/>
    <s v="KTOE"/>
    <x v="25"/>
    <x v="5"/>
    <x v="6"/>
    <n v="0.72012960000000004"/>
  </r>
  <r>
    <x v="1"/>
    <x v="67"/>
    <x v="67"/>
    <s v="KTOE"/>
    <x v="7"/>
    <x v="3"/>
    <x v="1"/>
    <n v="0.25539479999999998"/>
  </r>
  <r>
    <x v="1"/>
    <x v="67"/>
    <x v="67"/>
    <s v="KTOE"/>
    <x v="8"/>
    <x v="3"/>
    <x v="6"/>
    <n v="4.60548E-2"/>
  </r>
  <r>
    <x v="1"/>
    <x v="67"/>
    <x v="67"/>
    <s v="KTOE"/>
    <x v="8"/>
    <x v="1"/>
    <x v="1"/>
    <n v="4.60548E-2"/>
  </r>
  <r>
    <x v="1"/>
    <x v="67"/>
    <x v="67"/>
    <s v="KTOE"/>
    <x v="33"/>
    <x v="2"/>
    <x v="6"/>
    <n v="0.26376840000000001"/>
  </r>
  <r>
    <x v="1"/>
    <x v="67"/>
    <x v="67"/>
    <s v="KTOE"/>
    <x v="33"/>
    <x v="2"/>
    <x v="1"/>
    <n v="0.26376840000000001"/>
  </r>
  <r>
    <x v="1"/>
    <x v="67"/>
    <x v="67"/>
    <s v="KTOE"/>
    <x v="12"/>
    <x v="5"/>
    <x v="1"/>
    <n v="4.60548E-2"/>
  </r>
  <r>
    <x v="1"/>
    <x v="67"/>
    <x v="67"/>
    <s v="KTOE"/>
    <x v="13"/>
    <x v="3"/>
    <x v="1"/>
    <n v="4.1868000000000002E-2"/>
  </r>
  <r>
    <x v="1"/>
    <x v="67"/>
    <x v="67"/>
    <s v="KTOE"/>
    <x v="27"/>
    <x v="2"/>
    <x v="6"/>
    <n v="4.60548E-2"/>
  </r>
  <r>
    <x v="1"/>
    <x v="67"/>
    <x v="67"/>
    <s v="KTOE"/>
    <x v="37"/>
    <x v="4"/>
    <x v="6"/>
    <n v="4.60548E-2"/>
  </r>
  <r>
    <x v="1"/>
    <x v="67"/>
    <x v="67"/>
    <s v="KTOE"/>
    <x v="31"/>
    <x v="4"/>
    <x v="6"/>
    <n v="0.52753680000000003"/>
  </r>
  <r>
    <x v="1"/>
    <x v="67"/>
    <x v="67"/>
    <s v="KTOE"/>
    <x v="27"/>
    <x v="2"/>
    <x v="1"/>
    <n v="4.60548E-2"/>
  </r>
  <r>
    <x v="1"/>
    <x v="67"/>
    <x v="67"/>
    <s v="KTOE"/>
    <x v="28"/>
    <x v="5"/>
    <x v="6"/>
    <n v="8.7922799999999995E-2"/>
  </r>
  <r>
    <x v="1"/>
    <x v="67"/>
    <x v="67"/>
    <s v="KTOE"/>
    <x v="10"/>
    <x v="0"/>
    <x v="6"/>
    <n v="0.1339776"/>
  </r>
  <r>
    <x v="1"/>
    <x v="67"/>
    <x v="67"/>
    <s v="KTOE"/>
    <x v="25"/>
    <x v="0"/>
    <x v="6"/>
    <n v="0.85410719999999996"/>
  </r>
  <r>
    <x v="1"/>
    <x v="67"/>
    <x v="67"/>
    <s v="KTOE"/>
    <x v="30"/>
    <x v="5"/>
    <x v="1"/>
    <n v="8.7922799999999995E-2"/>
  </r>
  <r>
    <x v="1"/>
    <x v="67"/>
    <x v="67"/>
    <s v="KTOE"/>
    <x v="28"/>
    <x v="5"/>
    <x v="1"/>
    <n v="8.7922799999999995E-2"/>
  </r>
  <r>
    <x v="1"/>
    <x v="67"/>
    <x v="67"/>
    <s v="KTOE"/>
    <x v="5"/>
    <x v="3"/>
    <x v="1"/>
    <n v="1.5784236"/>
  </r>
  <r>
    <x v="14"/>
    <x v="60"/>
    <x v="60"/>
    <s v="KTOE"/>
    <x v="11"/>
    <x v="4"/>
    <x v="1"/>
    <n v="11.8360836"/>
  </r>
  <r>
    <x v="14"/>
    <x v="60"/>
    <x v="60"/>
    <s v="KTOE"/>
    <x v="31"/>
    <x v="1"/>
    <x v="1"/>
    <n v="3.2405832000000001"/>
  </r>
  <r>
    <x v="1"/>
    <x v="58"/>
    <x v="58"/>
    <s v="KTOE"/>
    <x v="22"/>
    <x v="1"/>
    <x v="1"/>
    <n v="20.816769600000001"/>
  </r>
  <r>
    <x v="0"/>
    <x v="56"/>
    <x v="56"/>
    <s v="KTOE"/>
    <x v="33"/>
    <x v="4"/>
    <x v="1"/>
    <n v="21.461536800000001"/>
  </r>
  <r>
    <x v="0"/>
    <x v="56"/>
    <x v="56"/>
    <s v="KTOE"/>
    <x v="22"/>
    <x v="1"/>
    <x v="1"/>
    <n v="4.1868000000000001E-3"/>
  </r>
  <r>
    <x v="0"/>
    <x v="55"/>
    <x v="55"/>
    <s v="KTOE"/>
    <x v="28"/>
    <x v="2"/>
    <x v="1"/>
    <n v="13.7913192"/>
  </r>
  <r>
    <x v="0"/>
    <x v="55"/>
    <x v="55"/>
    <s v="KTOE"/>
    <x v="30"/>
    <x v="2"/>
    <x v="1"/>
    <n v="20.787462000000001"/>
  </r>
  <r>
    <x v="0"/>
    <x v="55"/>
    <x v="55"/>
    <s v="KTOE"/>
    <x v="37"/>
    <x v="2"/>
    <x v="1"/>
    <n v="1.67472E-2"/>
  </r>
  <r>
    <x v="0"/>
    <x v="55"/>
    <x v="55"/>
    <s v="KTOE"/>
    <x v="13"/>
    <x v="5"/>
    <x v="1"/>
    <n v="7.95492E-2"/>
  </r>
  <r>
    <x v="1"/>
    <x v="55"/>
    <x v="55"/>
    <s v="KTOE"/>
    <x v="17"/>
    <x v="1"/>
    <x v="1"/>
    <n v="0.36006480000000002"/>
  </r>
  <r>
    <x v="1"/>
    <x v="60"/>
    <x v="60"/>
    <s v="KTOE"/>
    <x v="28"/>
    <x v="2"/>
    <x v="3"/>
    <n v="5.9201351999999998"/>
  </r>
  <r>
    <x v="14"/>
    <x v="60"/>
    <x v="60"/>
    <s v="KTOE"/>
    <x v="7"/>
    <x v="1"/>
    <x v="3"/>
    <n v="1.7710163999999999"/>
  </r>
  <r>
    <x v="14"/>
    <x v="60"/>
    <x v="60"/>
    <s v="KTOE"/>
    <x v="28"/>
    <x v="4"/>
    <x v="3"/>
    <n v="1.8086975999999999"/>
  </r>
  <r>
    <x v="0"/>
    <x v="57"/>
    <x v="57"/>
    <s v="KTOE"/>
    <x v="24"/>
    <x v="5"/>
    <x v="3"/>
    <n v="5.0241599999999997E-2"/>
  </r>
  <r>
    <x v="2"/>
    <x v="57"/>
    <x v="57"/>
    <s v="KTOE"/>
    <x v="16"/>
    <x v="5"/>
    <x v="3"/>
    <n v="50.111809200000003"/>
  </r>
  <r>
    <x v="2"/>
    <x v="57"/>
    <x v="57"/>
    <s v="KTOE"/>
    <x v="3"/>
    <x v="5"/>
    <x v="3"/>
    <n v="3.7932408"/>
  </r>
  <r>
    <x v="1"/>
    <x v="57"/>
    <x v="57"/>
    <s v="KTOE"/>
    <x v="0"/>
    <x v="4"/>
    <x v="3"/>
    <n v="1.8086975999999999"/>
  </r>
  <r>
    <x v="1"/>
    <x v="57"/>
    <x v="57"/>
    <s v="KTOE"/>
    <x v="35"/>
    <x v="5"/>
    <x v="3"/>
    <n v="8.3736000000000001E-3"/>
  </r>
  <r>
    <x v="8"/>
    <x v="57"/>
    <x v="57"/>
    <s v="KTOE"/>
    <x v="9"/>
    <x v="2"/>
    <x v="3"/>
    <n v="11.605809600000001"/>
  </r>
  <r>
    <x v="12"/>
    <x v="57"/>
    <x v="57"/>
    <s v="KTOE"/>
    <x v="14"/>
    <x v="3"/>
    <x v="3"/>
    <n v="138.44072879999999"/>
  </r>
  <r>
    <x v="12"/>
    <x v="57"/>
    <x v="57"/>
    <s v="KTOE"/>
    <x v="6"/>
    <x v="1"/>
    <x v="3"/>
    <n v="1.1220623999999999"/>
  </r>
  <r>
    <x v="12"/>
    <x v="57"/>
    <x v="57"/>
    <s v="KTOE"/>
    <x v="22"/>
    <x v="4"/>
    <x v="3"/>
    <n v="4.8608748000000004"/>
  </r>
  <r>
    <x v="8"/>
    <x v="58"/>
    <x v="58"/>
    <s v="KTOE"/>
    <x v="3"/>
    <x v="3"/>
    <x v="6"/>
    <n v="0.25539479999999998"/>
  </r>
  <r>
    <x v="0"/>
    <x v="56"/>
    <x v="56"/>
    <s v="KTOE"/>
    <x v="31"/>
    <x v="3"/>
    <x v="2"/>
    <n v="0.37681199999999998"/>
  </r>
  <r>
    <x v="1"/>
    <x v="59"/>
    <x v="59"/>
    <s v="KTOE"/>
    <x v="30"/>
    <x v="4"/>
    <x v="2"/>
    <n v="0.23864759999999999"/>
  </r>
  <r>
    <x v="1"/>
    <x v="59"/>
    <x v="59"/>
    <s v="KTOE"/>
    <x v="25"/>
    <x v="2"/>
    <x v="2"/>
    <n v="39.452216399999998"/>
  </r>
  <r>
    <x v="0"/>
    <x v="59"/>
    <x v="59"/>
    <s v="KTOE"/>
    <x v="19"/>
    <x v="5"/>
    <x v="2"/>
    <n v="4.6892160000000001"/>
  </r>
  <r>
    <x v="14"/>
    <x v="60"/>
    <x v="60"/>
    <s v="KTOE"/>
    <x v="9"/>
    <x v="1"/>
    <x v="1"/>
    <n v="7.2766583999999996"/>
  </r>
  <r>
    <x v="14"/>
    <x v="60"/>
    <x v="60"/>
    <s v="KTOE"/>
    <x v="3"/>
    <x v="3"/>
    <x v="1"/>
    <n v="33.1008408"/>
  </r>
  <r>
    <x v="1"/>
    <x v="58"/>
    <x v="58"/>
    <s v="KTOE"/>
    <x v="1"/>
    <x v="4"/>
    <x v="1"/>
    <n v="0.30144959999999998"/>
  </r>
  <r>
    <x v="1"/>
    <x v="58"/>
    <x v="58"/>
    <s v="KTOE"/>
    <x v="25"/>
    <x v="2"/>
    <x v="1"/>
    <n v="42.629997600000003"/>
  </r>
  <r>
    <x v="1"/>
    <x v="58"/>
    <x v="58"/>
    <s v="KTOE"/>
    <x v="23"/>
    <x v="5"/>
    <x v="1"/>
    <n v="10.9526688"/>
  </r>
  <r>
    <x v="8"/>
    <x v="58"/>
    <x v="58"/>
    <s v="KTOE"/>
    <x v="3"/>
    <x v="0"/>
    <x v="1"/>
    <n v="8.3736000000000005E-2"/>
  </r>
  <r>
    <x v="0"/>
    <x v="56"/>
    <x v="56"/>
    <s v="KTOE"/>
    <x v="19"/>
    <x v="1"/>
    <x v="1"/>
    <n v="0.16328519999999999"/>
  </r>
  <r>
    <x v="0"/>
    <x v="56"/>
    <x v="56"/>
    <s v="KTOE"/>
    <x v="36"/>
    <x v="5"/>
    <x v="1"/>
    <n v="0.33913080000000001"/>
  </r>
  <r>
    <x v="0"/>
    <x v="56"/>
    <x v="56"/>
    <s v="KTOE"/>
    <x v="34"/>
    <x v="3"/>
    <x v="1"/>
    <n v="1.67472E-2"/>
  </r>
  <r>
    <x v="0"/>
    <x v="55"/>
    <x v="55"/>
    <s v="KTOE"/>
    <x v="26"/>
    <x v="4"/>
    <x v="1"/>
    <n v="28.721447999999999"/>
  </r>
  <r>
    <x v="0"/>
    <x v="55"/>
    <x v="55"/>
    <s v="KTOE"/>
    <x v="36"/>
    <x v="2"/>
    <x v="1"/>
    <n v="0.42286679999999999"/>
  </r>
  <r>
    <x v="0"/>
    <x v="56"/>
    <x v="56"/>
    <s v="KTOE"/>
    <x v="0"/>
    <x v="1"/>
    <x v="1"/>
    <n v="0.77455799999999997"/>
  </r>
  <r>
    <x v="0"/>
    <x v="59"/>
    <x v="59"/>
    <s v="KTOE"/>
    <x v="0"/>
    <x v="4"/>
    <x v="2"/>
    <n v="0.25958160000000002"/>
  </r>
  <r>
    <x v="0"/>
    <x v="57"/>
    <x v="57"/>
    <s v="KTOE"/>
    <x v="1"/>
    <x v="3"/>
    <x v="3"/>
    <n v="25.1877888"/>
  </r>
  <r>
    <x v="0"/>
    <x v="55"/>
    <x v="55"/>
    <s v="KTOE"/>
    <x v="1"/>
    <x v="2"/>
    <x v="1"/>
    <n v="0.9085356"/>
  </r>
  <r>
    <x v="0"/>
    <x v="59"/>
    <x v="59"/>
    <s v="KTOE"/>
    <x v="1"/>
    <x v="5"/>
    <x v="2"/>
    <n v="6.1545959999999997"/>
  </r>
  <r>
    <x v="0"/>
    <x v="57"/>
    <x v="57"/>
    <s v="KTOE"/>
    <x v="2"/>
    <x v="5"/>
    <x v="3"/>
    <n v="614.34172439999998"/>
  </r>
  <r>
    <x v="0"/>
    <x v="59"/>
    <x v="59"/>
    <s v="KTOE"/>
    <x v="2"/>
    <x v="4"/>
    <x v="2"/>
    <n v="0.28051559999999998"/>
  </r>
  <r>
    <x v="0"/>
    <x v="56"/>
    <x v="56"/>
    <s v="KTOE"/>
    <x v="3"/>
    <x v="3"/>
    <x v="2"/>
    <n v="0.1088568"/>
  </r>
  <r>
    <x v="1"/>
    <x v="60"/>
    <x v="60"/>
    <s v="KTOE"/>
    <x v="11"/>
    <x v="1"/>
    <x v="3"/>
    <n v="0.11304359999999999"/>
  </r>
  <r>
    <x v="2"/>
    <x v="57"/>
    <x v="57"/>
    <s v="KTOE"/>
    <x v="6"/>
    <x v="3"/>
    <x v="3"/>
    <n v="1.2518532"/>
  </r>
  <r>
    <x v="1"/>
    <x v="57"/>
    <x v="57"/>
    <s v="KTOE"/>
    <x v="11"/>
    <x v="5"/>
    <x v="3"/>
    <n v="2.8344635999999999"/>
  </r>
  <r>
    <x v="0"/>
    <x v="55"/>
    <x v="55"/>
    <s v="KTOE"/>
    <x v="11"/>
    <x v="2"/>
    <x v="2"/>
    <n v="0.1214172"/>
  </r>
  <r>
    <x v="1"/>
    <x v="60"/>
    <x v="60"/>
    <s v="KTOE"/>
    <x v="7"/>
    <x v="2"/>
    <x v="1"/>
    <n v="7.5362399999999996E-2"/>
  </r>
  <r>
    <x v="1"/>
    <x v="58"/>
    <x v="58"/>
    <s v="KTOE"/>
    <x v="11"/>
    <x v="3"/>
    <x v="1"/>
    <n v="4.1868000000000002E-2"/>
  </r>
  <r>
    <x v="1"/>
    <x v="58"/>
    <x v="58"/>
    <s v="KTOE"/>
    <x v="7"/>
    <x v="0"/>
    <x v="1"/>
    <n v="0.25958160000000002"/>
  </r>
  <r>
    <x v="0"/>
    <x v="55"/>
    <x v="55"/>
    <s v="KTOE"/>
    <x v="5"/>
    <x v="0"/>
    <x v="1"/>
    <n v="7.5320532"/>
  </r>
  <r>
    <x v="6"/>
    <x v="60"/>
    <x v="60"/>
    <s v="KTOE"/>
    <x v="9"/>
    <x v="3"/>
    <x v="3"/>
    <n v="1.8463788000000001"/>
  </r>
  <r>
    <x v="1"/>
    <x v="58"/>
    <x v="58"/>
    <s v="KTOE"/>
    <x v="13"/>
    <x v="5"/>
    <x v="6"/>
    <n v="0.12979080000000001"/>
  </r>
  <r>
    <x v="1"/>
    <x v="60"/>
    <x v="60"/>
    <s v="KTOE"/>
    <x v="9"/>
    <x v="5"/>
    <x v="1"/>
    <n v="11.3839092"/>
  </r>
  <r>
    <x v="1"/>
    <x v="58"/>
    <x v="58"/>
    <s v="KTOE"/>
    <x v="13"/>
    <x v="4"/>
    <x v="1"/>
    <n v="4.1868000000000002E-2"/>
  </r>
  <r>
    <x v="1"/>
    <x v="58"/>
    <x v="58"/>
    <s v="KTOE"/>
    <x v="12"/>
    <x v="3"/>
    <x v="1"/>
    <n v="4.1868000000000002E-2"/>
  </r>
  <r>
    <x v="0"/>
    <x v="55"/>
    <x v="55"/>
    <s v="KTOE"/>
    <x v="11"/>
    <x v="3"/>
    <x v="1"/>
    <n v="1.3397760000000001"/>
  </r>
  <r>
    <x v="14"/>
    <x v="60"/>
    <x v="60"/>
    <s v="KTOE"/>
    <x v="33"/>
    <x v="2"/>
    <x v="3"/>
    <n v="3.0144959999999998"/>
  </r>
  <r>
    <x v="0"/>
    <x v="57"/>
    <x v="57"/>
    <s v="KTOE"/>
    <x v="7"/>
    <x v="3"/>
    <x v="3"/>
    <n v="8.3736000000000001E-3"/>
  </r>
  <r>
    <x v="1"/>
    <x v="12"/>
    <x v="12"/>
    <s v="KTOE"/>
    <x v="12"/>
    <x v="3"/>
    <x v="0"/>
    <n v="624.37329720000002"/>
  </r>
  <r>
    <x v="3"/>
    <x v="12"/>
    <x v="12"/>
    <s v="KTOE"/>
    <x v="19"/>
    <x v="1"/>
    <x v="0"/>
    <n v="4.1868000000000002E-2"/>
  </r>
  <r>
    <x v="7"/>
    <x v="12"/>
    <x v="12"/>
    <s v="KTOE"/>
    <x v="11"/>
    <x v="5"/>
    <x v="0"/>
    <n v="4.1868000000000002E-2"/>
  </r>
  <r>
    <x v="4"/>
    <x v="13"/>
    <x v="13"/>
    <s v="KTOE"/>
    <x v="23"/>
    <x v="0"/>
    <x v="3"/>
    <n v="36.069282000000001"/>
  </r>
  <r>
    <x v="4"/>
    <x v="13"/>
    <x v="13"/>
    <s v="KTOE"/>
    <x v="11"/>
    <x v="1"/>
    <x v="3"/>
    <n v="373.04388"/>
  </r>
  <r>
    <x v="4"/>
    <x v="13"/>
    <x v="13"/>
    <s v="KTOE"/>
    <x v="31"/>
    <x v="1"/>
    <x v="3"/>
    <n v="80.449361999999994"/>
  </r>
  <r>
    <x v="4"/>
    <x v="13"/>
    <x v="13"/>
    <s v="KTOE"/>
    <x v="25"/>
    <x v="3"/>
    <x v="3"/>
    <n v="160.38374759999999"/>
  </r>
  <r>
    <x v="15"/>
    <x v="13"/>
    <x v="13"/>
    <s v="KTOE"/>
    <x v="16"/>
    <x v="5"/>
    <x v="3"/>
    <n v="0.50660280000000002"/>
  </r>
  <r>
    <x v="0"/>
    <x v="13"/>
    <x v="13"/>
    <s v="KTOE"/>
    <x v="14"/>
    <x v="1"/>
    <x v="3"/>
    <n v="1886.3501796"/>
  </r>
  <r>
    <x v="0"/>
    <x v="13"/>
    <x v="13"/>
    <s v="KTOE"/>
    <x v="17"/>
    <x v="1"/>
    <x v="3"/>
    <n v="67.478655599999996"/>
  </r>
  <r>
    <x v="0"/>
    <x v="13"/>
    <x v="13"/>
    <s v="KTOE"/>
    <x v="22"/>
    <x v="4"/>
    <x v="3"/>
    <n v="23.467013999999999"/>
  </r>
  <r>
    <x v="0"/>
    <x v="13"/>
    <x v="13"/>
    <s v="KTOE"/>
    <x v="25"/>
    <x v="4"/>
    <x v="3"/>
    <n v="421.47259559999998"/>
  </r>
  <r>
    <x v="1"/>
    <x v="13"/>
    <x v="13"/>
    <s v="KTOE"/>
    <x v="30"/>
    <x v="0"/>
    <x v="3"/>
    <n v="97.0039692"/>
  </r>
  <r>
    <x v="1"/>
    <x v="13"/>
    <x v="13"/>
    <s v="KTOE"/>
    <x v="27"/>
    <x v="0"/>
    <x v="3"/>
    <n v="23.228366399999999"/>
  </r>
  <r>
    <x v="1"/>
    <x v="13"/>
    <x v="13"/>
    <s v="KTOE"/>
    <x v="37"/>
    <x v="4"/>
    <x v="3"/>
    <n v="3.8225484000000001"/>
  </r>
  <r>
    <x v="1"/>
    <x v="13"/>
    <x v="13"/>
    <s v="KTOE"/>
    <x v="3"/>
    <x v="2"/>
    <x v="3"/>
    <n v="327.31983719999999"/>
  </r>
  <r>
    <x v="8"/>
    <x v="13"/>
    <x v="13"/>
    <s v="KTOE"/>
    <x v="9"/>
    <x v="1"/>
    <x v="3"/>
    <n v="9.8431668000000005"/>
  </r>
  <r>
    <x v="8"/>
    <x v="13"/>
    <x v="13"/>
    <s v="KTOE"/>
    <x v="25"/>
    <x v="0"/>
    <x v="3"/>
    <n v="0.10048319999999999"/>
  </r>
  <r>
    <x v="13"/>
    <x v="13"/>
    <x v="13"/>
    <s v="KTOE"/>
    <x v="26"/>
    <x v="5"/>
    <x v="3"/>
    <n v="0.1842192"/>
  </r>
  <r>
    <x v="9"/>
    <x v="13"/>
    <x v="13"/>
    <s v="KTOE"/>
    <x v="19"/>
    <x v="5"/>
    <x v="3"/>
    <n v="1.2560399999999999E-2"/>
  </r>
  <r>
    <x v="9"/>
    <x v="13"/>
    <x v="13"/>
    <s v="KTOE"/>
    <x v="3"/>
    <x v="4"/>
    <x v="3"/>
    <n v="0.18003240000000001"/>
  </r>
  <r>
    <x v="0"/>
    <x v="12"/>
    <x v="12"/>
    <s v="KTOE"/>
    <x v="14"/>
    <x v="1"/>
    <x v="6"/>
    <n v="157.5325368"/>
  </r>
  <r>
    <x v="0"/>
    <x v="12"/>
    <x v="12"/>
    <s v="KTOE"/>
    <x v="20"/>
    <x v="5"/>
    <x v="6"/>
    <n v="2.7256068"/>
  </r>
  <r>
    <x v="1"/>
    <x v="12"/>
    <x v="12"/>
    <s v="KTOE"/>
    <x v="14"/>
    <x v="1"/>
    <x v="6"/>
    <n v="5353.723962"/>
  </r>
  <r>
    <x v="1"/>
    <x v="12"/>
    <x v="12"/>
    <s v="KTOE"/>
    <x v="19"/>
    <x v="0"/>
    <x v="6"/>
    <n v="430.31093040000002"/>
  </r>
  <r>
    <x v="1"/>
    <x v="12"/>
    <x v="12"/>
    <s v="KTOE"/>
    <x v="26"/>
    <x v="4"/>
    <x v="6"/>
    <n v="3986.0261928"/>
  </r>
  <r>
    <x v="0"/>
    <x v="13"/>
    <x v="13"/>
    <s v="KTOE"/>
    <x v="1"/>
    <x v="4"/>
    <x v="0"/>
    <n v="27.352364399999999"/>
  </r>
  <r>
    <x v="0"/>
    <x v="12"/>
    <x v="12"/>
    <s v="KTOE"/>
    <x v="1"/>
    <x v="5"/>
    <x v="0"/>
    <n v="0.49404239999999999"/>
  </r>
  <r>
    <x v="0"/>
    <x v="13"/>
    <x v="13"/>
    <s v="KTOE"/>
    <x v="1"/>
    <x v="3"/>
    <x v="3"/>
    <n v="25.1877888"/>
  </r>
  <r>
    <x v="0"/>
    <x v="13"/>
    <x v="13"/>
    <s v="KTOE"/>
    <x v="2"/>
    <x v="2"/>
    <x v="0"/>
    <n v="733.69901879999998"/>
  </r>
  <r>
    <x v="0"/>
    <x v="12"/>
    <x v="12"/>
    <s v="KTOE"/>
    <x v="2"/>
    <x v="3"/>
    <x v="6"/>
    <n v="100.70091360000001"/>
  </r>
  <r>
    <x v="1"/>
    <x v="13"/>
    <x v="13"/>
    <s v="KTOE"/>
    <x v="4"/>
    <x v="0"/>
    <x v="3"/>
    <n v="6.7491215999999996"/>
  </r>
  <r>
    <x v="0"/>
    <x v="12"/>
    <x v="12"/>
    <s v="KTOE"/>
    <x v="5"/>
    <x v="2"/>
    <x v="6"/>
    <n v="4179.4731000000002"/>
  </r>
  <r>
    <x v="3"/>
    <x v="12"/>
    <x v="12"/>
    <s v="KTOE"/>
    <x v="1"/>
    <x v="4"/>
    <x v="6"/>
    <n v="4.1868000000000002E-2"/>
  </r>
  <r>
    <x v="1"/>
    <x v="13"/>
    <x v="13"/>
    <s v="KTOE"/>
    <x v="11"/>
    <x v="4"/>
    <x v="1"/>
    <n v="273.69111600000002"/>
  </r>
  <r>
    <x v="1"/>
    <x v="13"/>
    <x v="13"/>
    <s v="KTOE"/>
    <x v="5"/>
    <x v="3"/>
    <x v="1"/>
    <n v="32.891500800000003"/>
  </r>
  <r>
    <x v="2"/>
    <x v="13"/>
    <x v="13"/>
    <s v="KTOE"/>
    <x v="8"/>
    <x v="1"/>
    <x v="1"/>
    <n v="16.508552399999999"/>
  </r>
  <r>
    <x v="3"/>
    <x v="12"/>
    <x v="12"/>
    <s v="KTOE"/>
    <x v="3"/>
    <x v="0"/>
    <x v="1"/>
    <n v="1.9510487999999999"/>
  </r>
  <r>
    <x v="1"/>
    <x v="13"/>
    <x v="13"/>
    <s v="KTOE"/>
    <x v="4"/>
    <x v="4"/>
    <x v="0"/>
    <n v="4.1072508000000001"/>
  </r>
  <r>
    <x v="1"/>
    <x v="12"/>
    <x v="12"/>
    <s v="KTOE"/>
    <x v="4"/>
    <x v="2"/>
    <x v="0"/>
    <n v="45.2886156"/>
  </r>
  <r>
    <x v="4"/>
    <x v="13"/>
    <x v="13"/>
    <s v="KTOE"/>
    <x v="14"/>
    <x v="1"/>
    <x v="3"/>
    <n v="317.01193560000002"/>
  </r>
  <r>
    <x v="1"/>
    <x v="13"/>
    <x v="13"/>
    <s v="KTOE"/>
    <x v="15"/>
    <x v="5"/>
    <x v="3"/>
    <n v="0.1172304"/>
  </r>
  <r>
    <x v="0"/>
    <x v="12"/>
    <x v="12"/>
    <s v="KTOE"/>
    <x v="11"/>
    <x v="4"/>
    <x v="6"/>
    <n v="28.968469200000001"/>
  </r>
  <r>
    <x v="1"/>
    <x v="12"/>
    <x v="12"/>
    <s v="KTOE"/>
    <x v="13"/>
    <x v="0"/>
    <x v="6"/>
    <n v="334.22387040000001"/>
  </r>
  <r>
    <x v="4"/>
    <x v="12"/>
    <x v="12"/>
    <s v="KTOE"/>
    <x v="14"/>
    <x v="1"/>
    <x v="6"/>
    <n v="31.6605816"/>
  </r>
  <r>
    <x v="6"/>
    <x v="12"/>
    <x v="12"/>
    <s v="KTOE"/>
    <x v="3"/>
    <x v="4"/>
    <x v="6"/>
    <n v="0.1716588"/>
  </r>
  <r>
    <x v="7"/>
    <x v="12"/>
    <x v="12"/>
    <s v="KTOE"/>
    <x v="3"/>
    <x v="0"/>
    <x v="6"/>
    <n v="0.25539479999999998"/>
  </r>
  <r>
    <x v="1"/>
    <x v="13"/>
    <x v="13"/>
    <s v="KTOE"/>
    <x v="15"/>
    <x v="2"/>
    <x v="1"/>
    <n v="0.46054800000000001"/>
  </r>
  <r>
    <x v="1"/>
    <x v="12"/>
    <x v="12"/>
    <s v="KTOE"/>
    <x v="16"/>
    <x v="2"/>
    <x v="1"/>
    <n v="318.26378879999999"/>
  </r>
  <r>
    <x v="1"/>
    <x v="12"/>
    <x v="12"/>
    <s v="KTOE"/>
    <x v="13"/>
    <x v="0"/>
    <x v="1"/>
    <n v="334.22387040000001"/>
  </r>
  <r>
    <x v="0"/>
    <x v="13"/>
    <x v="13"/>
    <s v="KTOE"/>
    <x v="29"/>
    <x v="3"/>
    <x v="0"/>
    <n v="59.046440400000002"/>
  </r>
  <r>
    <x v="4"/>
    <x v="13"/>
    <x v="13"/>
    <s v="KTOE"/>
    <x v="9"/>
    <x v="4"/>
    <x v="0"/>
    <n v="88.328919600000006"/>
  </r>
  <r>
    <x v="4"/>
    <x v="12"/>
    <x v="12"/>
    <s v="KTOE"/>
    <x v="14"/>
    <x v="4"/>
    <x v="0"/>
    <n v="22.520797200000001"/>
  </r>
  <r>
    <x v="1"/>
    <x v="12"/>
    <x v="12"/>
    <s v="KTOE"/>
    <x v="15"/>
    <x v="4"/>
    <x v="0"/>
    <n v="120.5421588"/>
  </r>
  <r>
    <x v="1"/>
    <x v="12"/>
    <x v="12"/>
    <s v="KTOE"/>
    <x v="8"/>
    <x v="0"/>
    <x v="0"/>
    <n v="104.73698880000001"/>
  </r>
  <r>
    <x v="8"/>
    <x v="12"/>
    <x v="12"/>
    <s v="KTOE"/>
    <x v="33"/>
    <x v="1"/>
    <x v="0"/>
    <n v="0.81642599999999999"/>
  </r>
  <r>
    <x v="14"/>
    <x v="13"/>
    <x v="13"/>
    <s v="KTOE"/>
    <x v="18"/>
    <x v="0"/>
    <x v="3"/>
    <n v="95.036173199999993"/>
  </r>
  <r>
    <x v="4"/>
    <x v="13"/>
    <x v="13"/>
    <s v="KTOE"/>
    <x v="17"/>
    <x v="0"/>
    <x v="3"/>
    <n v="42.412284"/>
  </r>
  <r>
    <x v="15"/>
    <x v="13"/>
    <x v="13"/>
    <s v="KTOE"/>
    <x v="17"/>
    <x v="4"/>
    <x v="3"/>
    <n v="0.19259280000000001"/>
  </r>
  <r>
    <x v="15"/>
    <x v="13"/>
    <x v="13"/>
    <s v="KTOE"/>
    <x v="3"/>
    <x v="5"/>
    <x v="3"/>
    <n v="1.3900176"/>
  </r>
  <r>
    <x v="2"/>
    <x v="13"/>
    <x v="13"/>
    <s v="KTOE"/>
    <x v="14"/>
    <x v="5"/>
    <x v="3"/>
    <n v="151.34863319999999"/>
  </r>
  <r>
    <x v="8"/>
    <x v="13"/>
    <x v="13"/>
    <s v="KTOE"/>
    <x v="17"/>
    <x v="1"/>
    <x v="3"/>
    <n v="7.95492E-2"/>
  </r>
  <r>
    <x v="1"/>
    <x v="37"/>
    <x v="37"/>
    <s v="KTOE"/>
    <x v="35"/>
    <x v="3"/>
    <x v="3"/>
    <n v="1.0801944000000001"/>
  </r>
  <r>
    <x v="8"/>
    <x v="37"/>
    <x v="37"/>
    <s v="KTOE"/>
    <x v="3"/>
    <x v="5"/>
    <x v="3"/>
    <n v="0.16747200000000001"/>
  </r>
  <r>
    <x v="1"/>
    <x v="38"/>
    <x v="38"/>
    <s v="KTOE"/>
    <x v="30"/>
    <x v="5"/>
    <x v="9"/>
    <n v="0.14235120000000001"/>
  </r>
  <r>
    <x v="8"/>
    <x v="38"/>
    <x v="38"/>
    <s v="KTOE"/>
    <x v="3"/>
    <x v="4"/>
    <x v="9"/>
    <n v="12.7153116"/>
  </r>
  <r>
    <x v="13"/>
    <x v="38"/>
    <x v="38"/>
    <s v="KTOE"/>
    <x v="3"/>
    <x v="3"/>
    <x v="9"/>
    <n v="23.4335196"/>
  </r>
  <r>
    <x v="3"/>
    <x v="38"/>
    <x v="38"/>
    <s v="KTOE"/>
    <x v="14"/>
    <x v="2"/>
    <x v="9"/>
    <n v="2.5120799999999999E-2"/>
  </r>
  <r>
    <x v="8"/>
    <x v="38"/>
    <x v="38"/>
    <s v="KTOE"/>
    <x v="14"/>
    <x v="0"/>
    <x v="0"/>
    <n v="0.25120799999999999"/>
  </r>
  <r>
    <x v="1"/>
    <x v="37"/>
    <x v="37"/>
    <s v="KTOE"/>
    <x v="4"/>
    <x v="5"/>
    <x v="3"/>
    <n v="3.6173951999999998"/>
  </r>
  <r>
    <x v="3"/>
    <x v="38"/>
    <x v="38"/>
    <s v="KTOE"/>
    <x v="3"/>
    <x v="0"/>
    <x v="9"/>
    <n v="1.7668295999999999"/>
  </r>
  <r>
    <x v="1"/>
    <x v="37"/>
    <x v="37"/>
    <s v="KTOE"/>
    <x v="4"/>
    <x v="4"/>
    <x v="1"/>
    <n v="4.1072508000000001"/>
  </r>
  <r>
    <x v="1"/>
    <x v="37"/>
    <x v="37"/>
    <s v="KTOE"/>
    <x v="13"/>
    <x v="3"/>
    <x v="3"/>
    <n v="3.7806804000000001"/>
  </r>
  <r>
    <x v="1"/>
    <x v="38"/>
    <x v="38"/>
    <s v="KTOE"/>
    <x v="9"/>
    <x v="1"/>
    <x v="9"/>
    <n v="1.67472E-2"/>
  </r>
  <r>
    <x v="6"/>
    <x v="38"/>
    <x v="38"/>
    <s v="KTOE"/>
    <x v="3"/>
    <x v="3"/>
    <x v="9"/>
    <n v="0.66570119999999999"/>
  </r>
  <r>
    <x v="9"/>
    <x v="38"/>
    <x v="38"/>
    <s v="KTOE"/>
    <x v="19"/>
    <x v="5"/>
    <x v="1"/>
    <n v="4.1868000000000001E-3"/>
  </r>
  <r>
    <x v="6"/>
    <x v="38"/>
    <x v="38"/>
    <s v="KTOE"/>
    <x v="9"/>
    <x v="5"/>
    <x v="1"/>
    <n v="3.4373627999999998"/>
  </r>
  <r>
    <x v="6"/>
    <x v="38"/>
    <x v="38"/>
    <s v="KTOE"/>
    <x v="9"/>
    <x v="1"/>
    <x v="0"/>
    <n v="2.8093428"/>
  </r>
  <r>
    <x v="1"/>
    <x v="37"/>
    <x v="37"/>
    <s v="KTOE"/>
    <x v="33"/>
    <x v="2"/>
    <x v="3"/>
    <n v="22.3323912"/>
  </r>
  <r>
    <x v="8"/>
    <x v="38"/>
    <x v="38"/>
    <s v="KTOE"/>
    <x v="11"/>
    <x v="5"/>
    <x v="9"/>
    <n v="3.7681200000000001"/>
  </r>
  <r>
    <x v="3"/>
    <x v="38"/>
    <x v="38"/>
    <s v="KTOE"/>
    <x v="26"/>
    <x v="3"/>
    <x v="9"/>
    <n v="0.72431639999999997"/>
  </r>
  <r>
    <x v="3"/>
    <x v="38"/>
    <x v="38"/>
    <s v="KTOE"/>
    <x v="26"/>
    <x v="4"/>
    <x v="0"/>
    <n v="0.82898640000000001"/>
  </r>
  <r>
    <x v="8"/>
    <x v="38"/>
    <x v="38"/>
    <s v="KTOE"/>
    <x v="6"/>
    <x v="2"/>
    <x v="0"/>
    <n v="5.4428400000000002E-2"/>
  </r>
  <r>
    <x v="0"/>
    <x v="37"/>
    <x v="37"/>
    <s v="KTOE"/>
    <x v="33"/>
    <x v="5"/>
    <x v="3"/>
    <n v="25.937225999999999"/>
  </r>
  <r>
    <x v="1"/>
    <x v="37"/>
    <x v="37"/>
    <s v="KTOE"/>
    <x v="9"/>
    <x v="0"/>
    <x v="3"/>
    <n v="3.5252856000000001"/>
  </r>
  <r>
    <x v="1"/>
    <x v="37"/>
    <x v="37"/>
    <s v="KTOE"/>
    <x v="22"/>
    <x v="4"/>
    <x v="3"/>
    <n v="2.2524983999999999"/>
  </r>
  <r>
    <x v="1"/>
    <x v="37"/>
    <x v="37"/>
    <s v="KTOE"/>
    <x v="19"/>
    <x v="0"/>
    <x v="3"/>
    <n v="2.5120799999999999E-2"/>
  </r>
  <r>
    <x v="1"/>
    <x v="37"/>
    <x v="37"/>
    <s v="KTOE"/>
    <x v="32"/>
    <x v="5"/>
    <x v="3"/>
    <n v="2.5246404"/>
  </r>
  <r>
    <x v="1"/>
    <x v="37"/>
    <x v="37"/>
    <s v="KTOE"/>
    <x v="24"/>
    <x v="1"/>
    <x v="3"/>
    <n v="0.1088568"/>
  </r>
  <r>
    <x v="8"/>
    <x v="38"/>
    <x v="38"/>
    <s v="KTOE"/>
    <x v="1"/>
    <x v="5"/>
    <x v="9"/>
    <n v="6.6988800000000001E-2"/>
  </r>
  <r>
    <x v="6"/>
    <x v="38"/>
    <x v="38"/>
    <s v="KTOE"/>
    <x v="11"/>
    <x v="3"/>
    <x v="9"/>
    <n v="2.0934000000000001E-2"/>
  </r>
  <r>
    <x v="3"/>
    <x v="38"/>
    <x v="38"/>
    <s v="KTOE"/>
    <x v="13"/>
    <x v="0"/>
    <x v="9"/>
    <n v="2.93076E-2"/>
  </r>
  <r>
    <x v="3"/>
    <x v="38"/>
    <x v="38"/>
    <s v="KTOE"/>
    <x v="11"/>
    <x v="0"/>
    <x v="9"/>
    <n v="2.5120799999999999E-2"/>
  </r>
  <r>
    <x v="1"/>
    <x v="37"/>
    <x v="37"/>
    <s v="KTOE"/>
    <x v="9"/>
    <x v="0"/>
    <x v="1"/>
    <n v="3.5252856000000001"/>
  </r>
  <r>
    <x v="1"/>
    <x v="37"/>
    <x v="37"/>
    <s v="KTOE"/>
    <x v="27"/>
    <x v="5"/>
    <x v="1"/>
    <n v="5.4428400000000002E-2"/>
  </r>
  <r>
    <x v="1"/>
    <x v="37"/>
    <x v="37"/>
    <s v="KTOE"/>
    <x v="19"/>
    <x v="2"/>
    <x v="1"/>
    <n v="7.5362399999999996E-2"/>
  </r>
  <r>
    <x v="1"/>
    <x v="37"/>
    <x v="37"/>
    <s v="KTOE"/>
    <x v="36"/>
    <x v="0"/>
    <x v="1"/>
    <n v="0.32238359999999999"/>
  </r>
  <r>
    <x v="1"/>
    <x v="37"/>
    <x v="37"/>
    <s v="KTOE"/>
    <x v="32"/>
    <x v="2"/>
    <x v="1"/>
    <n v="2.8972655999999999"/>
  </r>
  <r>
    <x v="1"/>
    <x v="37"/>
    <x v="37"/>
    <s v="KTOE"/>
    <x v="31"/>
    <x v="1"/>
    <x v="1"/>
    <n v="4.7478312000000003"/>
  </r>
  <r>
    <x v="15"/>
    <x v="37"/>
    <x v="37"/>
    <s v="KTOE"/>
    <x v="16"/>
    <x v="5"/>
    <x v="1"/>
    <n v="0.47729519999999998"/>
  </r>
  <r>
    <x v="1"/>
    <x v="38"/>
    <x v="38"/>
    <s v="KTOE"/>
    <x v="1"/>
    <x v="5"/>
    <x v="1"/>
    <n v="7.5362399999999996E-2"/>
  </r>
  <r>
    <x v="9"/>
    <x v="38"/>
    <x v="38"/>
    <s v="KTOE"/>
    <x v="14"/>
    <x v="2"/>
    <x v="1"/>
    <n v="0.43542720000000001"/>
  </r>
  <r>
    <x v="8"/>
    <x v="38"/>
    <x v="38"/>
    <s v="KTOE"/>
    <x v="14"/>
    <x v="1"/>
    <x v="1"/>
    <n v="0.25539479999999998"/>
  </r>
  <r>
    <x v="8"/>
    <x v="38"/>
    <x v="38"/>
    <s v="KTOE"/>
    <x v="11"/>
    <x v="1"/>
    <x v="1"/>
    <n v="4.7603916000000002"/>
  </r>
  <r>
    <x v="13"/>
    <x v="38"/>
    <x v="38"/>
    <s v="KTOE"/>
    <x v="9"/>
    <x v="1"/>
    <x v="0"/>
    <n v="1.7458956000000001"/>
  </r>
  <r>
    <x v="13"/>
    <x v="38"/>
    <x v="38"/>
    <s v="KTOE"/>
    <x v="26"/>
    <x v="1"/>
    <x v="0"/>
    <n v="0.18003240000000001"/>
  </r>
  <r>
    <x v="13"/>
    <x v="38"/>
    <x v="38"/>
    <s v="KTOE"/>
    <x v="11"/>
    <x v="0"/>
    <x v="0"/>
    <n v="0.71594279999999999"/>
  </r>
  <r>
    <x v="9"/>
    <x v="38"/>
    <x v="38"/>
    <s v="KTOE"/>
    <x v="16"/>
    <x v="2"/>
    <x v="0"/>
    <n v="7.3603943999999997"/>
  </r>
  <r>
    <x v="6"/>
    <x v="38"/>
    <x v="38"/>
    <s v="KTOE"/>
    <x v="11"/>
    <x v="3"/>
    <x v="0"/>
    <n v="2.0934000000000001E-2"/>
  </r>
  <r>
    <x v="1"/>
    <x v="37"/>
    <x v="37"/>
    <s v="KTOE"/>
    <x v="28"/>
    <x v="2"/>
    <x v="3"/>
    <n v="21.959765999999998"/>
  </r>
  <r>
    <x v="1"/>
    <x v="37"/>
    <x v="37"/>
    <s v="KTOE"/>
    <x v="3"/>
    <x v="0"/>
    <x v="3"/>
    <n v="0.69500879999999998"/>
  </r>
  <r>
    <x v="1"/>
    <x v="38"/>
    <x v="38"/>
    <s v="KTOE"/>
    <x v="1"/>
    <x v="5"/>
    <x v="9"/>
    <n v="7.5362399999999996E-2"/>
  </r>
  <r>
    <x v="13"/>
    <x v="38"/>
    <x v="38"/>
    <s v="KTOE"/>
    <x v="1"/>
    <x v="0"/>
    <x v="9"/>
    <n v="1.1597436000000001"/>
  </r>
  <r>
    <x v="8"/>
    <x v="38"/>
    <x v="38"/>
    <s v="KTOE"/>
    <x v="14"/>
    <x v="4"/>
    <x v="9"/>
    <n v="0.41868"/>
  </r>
  <r>
    <x v="8"/>
    <x v="38"/>
    <x v="38"/>
    <s v="KTOE"/>
    <x v="9"/>
    <x v="3"/>
    <x v="9"/>
    <n v="4.1365584000000002"/>
  </r>
  <r>
    <x v="1"/>
    <x v="37"/>
    <x v="37"/>
    <s v="KTOE"/>
    <x v="7"/>
    <x v="0"/>
    <x v="1"/>
    <n v="0.18003240000000001"/>
  </r>
  <r>
    <x v="13"/>
    <x v="38"/>
    <x v="38"/>
    <s v="KTOE"/>
    <x v="3"/>
    <x v="2"/>
    <x v="1"/>
    <n v="22.1649192"/>
  </r>
  <r>
    <x v="3"/>
    <x v="38"/>
    <x v="38"/>
    <s v="KTOE"/>
    <x v="14"/>
    <x v="5"/>
    <x v="1"/>
    <n v="2.93076E-2"/>
  </r>
  <r>
    <x v="8"/>
    <x v="38"/>
    <x v="38"/>
    <s v="KTOE"/>
    <x v="9"/>
    <x v="0"/>
    <x v="1"/>
    <n v="4.1909868000000001"/>
  </r>
  <r>
    <x v="8"/>
    <x v="38"/>
    <x v="38"/>
    <s v="KTOE"/>
    <x v="3"/>
    <x v="4"/>
    <x v="1"/>
    <n v="12.7153116"/>
  </r>
  <r>
    <x v="3"/>
    <x v="38"/>
    <x v="38"/>
    <s v="KTOE"/>
    <x v="14"/>
    <x v="1"/>
    <x v="0"/>
    <n v="2.93076E-2"/>
  </r>
  <r>
    <x v="8"/>
    <x v="38"/>
    <x v="38"/>
    <s v="KTOE"/>
    <x v="16"/>
    <x v="0"/>
    <x v="0"/>
    <n v="0.10048319999999999"/>
  </r>
  <r>
    <x v="1"/>
    <x v="37"/>
    <x v="37"/>
    <s v="KTOE"/>
    <x v="7"/>
    <x v="0"/>
    <x v="3"/>
    <n v="0.18003240000000001"/>
  </r>
  <r>
    <x v="1"/>
    <x v="37"/>
    <x v="37"/>
    <s v="KTOE"/>
    <x v="16"/>
    <x v="2"/>
    <x v="3"/>
    <n v="34.093112400000003"/>
  </r>
  <r>
    <x v="1"/>
    <x v="37"/>
    <x v="37"/>
    <s v="KTOE"/>
    <x v="8"/>
    <x v="3"/>
    <x v="3"/>
    <n v="0.40193279999999998"/>
  </r>
  <r>
    <x v="1"/>
    <x v="37"/>
    <x v="37"/>
    <s v="KTOE"/>
    <x v="12"/>
    <x v="4"/>
    <x v="3"/>
    <n v="0.71175600000000006"/>
  </r>
  <r>
    <x v="6"/>
    <x v="38"/>
    <x v="38"/>
    <s v="KTOE"/>
    <x v="9"/>
    <x v="4"/>
    <x v="9"/>
    <n v="3.3033852000000001"/>
  </r>
  <r>
    <x v="1"/>
    <x v="37"/>
    <x v="37"/>
    <s v="KTOE"/>
    <x v="12"/>
    <x v="0"/>
    <x v="1"/>
    <n v="0.77874480000000001"/>
  </r>
  <r>
    <x v="0"/>
    <x v="12"/>
    <x v="12"/>
    <s v="KTOE"/>
    <x v="18"/>
    <x v="5"/>
    <x v="6"/>
    <n v="44.685716399999997"/>
  </r>
  <r>
    <x v="0"/>
    <x v="12"/>
    <x v="12"/>
    <s v="KTOE"/>
    <x v="27"/>
    <x v="5"/>
    <x v="6"/>
    <n v="25.413875999999998"/>
  </r>
  <r>
    <x v="1"/>
    <x v="12"/>
    <x v="12"/>
    <s v="KTOE"/>
    <x v="6"/>
    <x v="1"/>
    <x v="6"/>
    <n v="70.204262400000005"/>
  </r>
  <r>
    <x v="1"/>
    <x v="12"/>
    <x v="12"/>
    <s v="KTOE"/>
    <x v="21"/>
    <x v="1"/>
    <x v="6"/>
    <n v="12.0203028"/>
  </r>
  <r>
    <x v="1"/>
    <x v="12"/>
    <x v="12"/>
    <s v="KTOE"/>
    <x v="12"/>
    <x v="4"/>
    <x v="6"/>
    <n v="643.37299559999997"/>
  </r>
  <r>
    <x v="10"/>
    <x v="12"/>
    <x v="12"/>
    <s v="KTOE"/>
    <x v="11"/>
    <x v="1"/>
    <x v="6"/>
    <n v="9.21096E-2"/>
  </r>
  <r>
    <x v="8"/>
    <x v="13"/>
    <x v="13"/>
    <s v="KTOE"/>
    <x v="13"/>
    <x v="4"/>
    <x v="1"/>
    <n v="0.1214172"/>
  </r>
  <r>
    <x v="0"/>
    <x v="13"/>
    <x v="13"/>
    <s v="KTOE"/>
    <x v="4"/>
    <x v="4"/>
    <x v="1"/>
    <n v="0.10048319999999999"/>
  </r>
  <r>
    <x v="0"/>
    <x v="13"/>
    <x v="13"/>
    <s v="KTOE"/>
    <x v="7"/>
    <x v="4"/>
    <x v="1"/>
    <n v="8.3736000000000001E-3"/>
  </r>
  <r>
    <x v="0"/>
    <x v="13"/>
    <x v="13"/>
    <s v="KTOE"/>
    <x v="23"/>
    <x v="2"/>
    <x v="1"/>
    <n v="75.684783600000003"/>
  </r>
  <r>
    <x v="1"/>
    <x v="13"/>
    <x v="13"/>
    <s v="KTOE"/>
    <x v="20"/>
    <x v="5"/>
    <x v="1"/>
    <n v="8.3442924000000005"/>
  </r>
  <r>
    <x v="1"/>
    <x v="13"/>
    <x v="13"/>
    <s v="KTOE"/>
    <x v="6"/>
    <x v="4"/>
    <x v="1"/>
    <n v="1.0006451999999999"/>
  </r>
  <r>
    <x v="1"/>
    <x v="13"/>
    <x v="13"/>
    <s v="KTOE"/>
    <x v="29"/>
    <x v="4"/>
    <x v="1"/>
    <n v="2.0682792000000001"/>
  </r>
  <r>
    <x v="1"/>
    <x v="13"/>
    <x v="13"/>
    <s v="KTOE"/>
    <x v="12"/>
    <x v="4"/>
    <x v="1"/>
    <n v="127.8816192"/>
  </r>
  <r>
    <x v="15"/>
    <x v="13"/>
    <x v="13"/>
    <s v="KTOE"/>
    <x v="25"/>
    <x v="0"/>
    <x v="1"/>
    <n v="4.6934028000000003"/>
  </r>
  <r>
    <x v="4"/>
    <x v="13"/>
    <x v="13"/>
    <s v="KTOE"/>
    <x v="7"/>
    <x v="5"/>
    <x v="1"/>
    <n v="51.606496800000002"/>
  </r>
  <r>
    <x v="14"/>
    <x v="13"/>
    <x v="13"/>
    <s v="KTOE"/>
    <x v="33"/>
    <x v="2"/>
    <x v="1"/>
    <n v="61.470597599999998"/>
  </r>
  <r>
    <x v="1"/>
    <x v="12"/>
    <x v="12"/>
    <s v="KTOE"/>
    <x v="21"/>
    <x v="3"/>
    <x v="1"/>
    <n v="13.0125744"/>
  </r>
  <r>
    <x v="0"/>
    <x v="12"/>
    <x v="12"/>
    <s v="KTOE"/>
    <x v="7"/>
    <x v="1"/>
    <x v="1"/>
    <n v="36.416786399999999"/>
  </r>
  <r>
    <x v="0"/>
    <x v="12"/>
    <x v="12"/>
    <s v="KTOE"/>
    <x v="4"/>
    <x v="3"/>
    <x v="1"/>
    <n v="36.714049199999998"/>
  </r>
  <r>
    <x v="0"/>
    <x v="12"/>
    <x v="12"/>
    <s v="KTOE"/>
    <x v="23"/>
    <x v="1"/>
    <x v="1"/>
    <n v="2.9768148000000001"/>
  </r>
  <r>
    <x v="0"/>
    <x v="12"/>
    <x v="12"/>
    <s v="KTOE"/>
    <x v="3"/>
    <x v="5"/>
    <x v="1"/>
    <n v="118.8506916"/>
  </r>
  <r>
    <x v="3"/>
    <x v="12"/>
    <x v="12"/>
    <s v="KTOE"/>
    <x v="17"/>
    <x v="0"/>
    <x v="1"/>
    <n v="0.565218"/>
  </r>
  <r>
    <x v="8"/>
    <x v="12"/>
    <x v="12"/>
    <s v="KTOE"/>
    <x v="29"/>
    <x v="0"/>
    <x v="1"/>
    <n v="8.7922799999999995E-2"/>
  </r>
  <r>
    <x v="8"/>
    <x v="12"/>
    <x v="12"/>
    <s v="KTOE"/>
    <x v="13"/>
    <x v="5"/>
    <x v="1"/>
    <n v="4.1868000000000002E-2"/>
  </r>
  <r>
    <x v="7"/>
    <x v="12"/>
    <x v="12"/>
    <s v="KTOE"/>
    <x v="11"/>
    <x v="3"/>
    <x v="1"/>
    <n v="4.1868000000000002E-2"/>
  </r>
  <r>
    <x v="14"/>
    <x v="13"/>
    <x v="13"/>
    <s v="KTOE"/>
    <x v="23"/>
    <x v="5"/>
    <x v="0"/>
    <n v="26.703410399999999"/>
  </r>
  <r>
    <x v="14"/>
    <x v="13"/>
    <x v="13"/>
    <s v="KTOE"/>
    <x v="18"/>
    <x v="2"/>
    <x v="0"/>
    <n v="92.369181600000005"/>
  </r>
  <r>
    <x v="0"/>
    <x v="12"/>
    <x v="12"/>
    <s v="KTOE"/>
    <x v="4"/>
    <x v="1"/>
    <x v="0"/>
    <n v="48.98556"/>
  </r>
  <r>
    <x v="0"/>
    <x v="12"/>
    <x v="12"/>
    <s v="KTOE"/>
    <x v="25"/>
    <x v="4"/>
    <x v="0"/>
    <n v="2942.0308656000002"/>
  </r>
  <r>
    <x v="0"/>
    <x v="13"/>
    <x v="13"/>
    <s v="KTOE"/>
    <x v="7"/>
    <x v="1"/>
    <x v="0"/>
    <n v="8.3736000000000001E-3"/>
  </r>
  <r>
    <x v="1"/>
    <x v="13"/>
    <x v="13"/>
    <s v="KTOE"/>
    <x v="20"/>
    <x v="0"/>
    <x v="0"/>
    <n v="8.0554032000000007"/>
  </r>
  <r>
    <x v="1"/>
    <x v="13"/>
    <x v="13"/>
    <s v="KTOE"/>
    <x v="13"/>
    <x v="3"/>
    <x v="0"/>
    <n v="48.160760400000001"/>
  </r>
  <r>
    <x v="11"/>
    <x v="13"/>
    <x v="13"/>
    <s v="KTOE"/>
    <x v="3"/>
    <x v="5"/>
    <x v="0"/>
    <n v="2.1101472000000001"/>
  </r>
  <r>
    <x v="8"/>
    <x v="13"/>
    <x v="13"/>
    <s v="KTOE"/>
    <x v="13"/>
    <x v="0"/>
    <x v="0"/>
    <n v="5.0241599999999997E-2"/>
  </r>
  <r>
    <x v="10"/>
    <x v="12"/>
    <x v="12"/>
    <s v="KTOE"/>
    <x v="11"/>
    <x v="3"/>
    <x v="0"/>
    <n v="0.13816439999999999"/>
  </r>
  <r>
    <x v="1"/>
    <x v="12"/>
    <x v="12"/>
    <s v="KTOE"/>
    <x v="29"/>
    <x v="5"/>
    <x v="0"/>
    <n v="44.911803599999999"/>
  </r>
  <r>
    <x v="1"/>
    <x v="12"/>
    <x v="12"/>
    <s v="KTOE"/>
    <x v="12"/>
    <x v="2"/>
    <x v="0"/>
    <n v="640.55527919999997"/>
  </r>
  <r>
    <x v="7"/>
    <x v="12"/>
    <x v="12"/>
    <s v="KTOE"/>
    <x v="11"/>
    <x v="1"/>
    <x v="0"/>
    <n v="4.1868000000000002E-2"/>
  </r>
  <r>
    <x v="14"/>
    <x v="13"/>
    <x v="13"/>
    <s v="KTOE"/>
    <x v="1"/>
    <x v="4"/>
    <x v="3"/>
    <n v="47.017764"/>
  </r>
  <r>
    <x v="4"/>
    <x v="13"/>
    <x v="13"/>
    <s v="KTOE"/>
    <x v="23"/>
    <x v="3"/>
    <x v="3"/>
    <n v="35.6003604"/>
  </r>
  <r>
    <x v="4"/>
    <x v="13"/>
    <x v="13"/>
    <s v="KTOE"/>
    <x v="11"/>
    <x v="0"/>
    <x v="3"/>
    <n v="352.51599959999999"/>
  </r>
  <r>
    <x v="4"/>
    <x v="13"/>
    <x v="13"/>
    <s v="KTOE"/>
    <x v="31"/>
    <x v="0"/>
    <x v="3"/>
    <n v="78.615543599999995"/>
  </r>
  <r>
    <x v="4"/>
    <x v="13"/>
    <x v="13"/>
    <s v="KTOE"/>
    <x v="25"/>
    <x v="2"/>
    <x v="3"/>
    <n v="164.729646"/>
  </r>
  <r>
    <x v="10"/>
    <x v="13"/>
    <x v="13"/>
    <s v="KTOE"/>
    <x v="6"/>
    <x v="1"/>
    <x v="3"/>
    <n v="10.78101"/>
  </r>
  <r>
    <x v="2"/>
    <x v="13"/>
    <x v="13"/>
    <s v="KTOE"/>
    <x v="23"/>
    <x v="1"/>
    <x v="3"/>
    <n v="0.30982320000000002"/>
  </r>
  <r>
    <x v="0"/>
    <x v="13"/>
    <x v="13"/>
    <s v="KTOE"/>
    <x v="14"/>
    <x v="0"/>
    <x v="3"/>
    <n v="1992.7618884000001"/>
  </r>
  <r>
    <x v="0"/>
    <x v="13"/>
    <x v="13"/>
    <s v="KTOE"/>
    <x v="17"/>
    <x v="0"/>
    <x v="3"/>
    <n v="67.260942"/>
  </r>
  <r>
    <x v="1"/>
    <x v="13"/>
    <x v="13"/>
    <s v="KTOE"/>
    <x v="30"/>
    <x v="3"/>
    <x v="3"/>
    <n v="150.2391312"/>
  </r>
  <r>
    <x v="1"/>
    <x v="13"/>
    <x v="13"/>
    <s v="KTOE"/>
    <x v="27"/>
    <x v="3"/>
    <x v="3"/>
    <n v="28.960095599999999"/>
  </r>
  <r>
    <x v="1"/>
    <x v="13"/>
    <x v="13"/>
    <s v="KTOE"/>
    <x v="3"/>
    <x v="4"/>
    <x v="3"/>
    <n v="215.82954000000001"/>
  </r>
  <r>
    <x v="1"/>
    <x v="13"/>
    <x v="13"/>
    <s v="KTOE"/>
    <x v="2"/>
    <x v="5"/>
    <x v="3"/>
    <n v="812.1931452"/>
  </r>
  <r>
    <x v="8"/>
    <x v="13"/>
    <x v="13"/>
    <s v="KTOE"/>
    <x v="9"/>
    <x v="0"/>
    <x v="3"/>
    <n v="11.400656400000001"/>
  </r>
  <r>
    <x v="8"/>
    <x v="13"/>
    <x v="13"/>
    <s v="KTOE"/>
    <x v="13"/>
    <x v="5"/>
    <x v="3"/>
    <n v="8.3736000000000001E-3"/>
  </r>
  <r>
    <x v="8"/>
    <x v="13"/>
    <x v="13"/>
    <s v="KTOE"/>
    <x v="25"/>
    <x v="3"/>
    <x v="3"/>
    <n v="0.10048319999999999"/>
  </r>
  <r>
    <x v="13"/>
    <x v="13"/>
    <x v="13"/>
    <s v="KTOE"/>
    <x v="26"/>
    <x v="1"/>
    <x v="3"/>
    <n v="1.4570064"/>
  </r>
  <r>
    <x v="0"/>
    <x v="12"/>
    <x v="12"/>
    <s v="KTOE"/>
    <x v="14"/>
    <x v="0"/>
    <x v="6"/>
    <n v="158.55411599999999"/>
  </r>
  <r>
    <x v="0"/>
    <x v="12"/>
    <x v="12"/>
    <s v="KTOE"/>
    <x v="20"/>
    <x v="1"/>
    <x v="6"/>
    <n v="2.9516939999999998"/>
  </r>
  <r>
    <x v="1"/>
    <x v="12"/>
    <x v="12"/>
    <s v="KTOE"/>
    <x v="19"/>
    <x v="3"/>
    <x v="6"/>
    <n v="433.51801920000003"/>
  </r>
  <r>
    <x v="1"/>
    <x v="12"/>
    <x v="12"/>
    <s v="KTOE"/>
    <x v="17"/>
    <x v="2"/>
    <x v="6"/>
    <n v="323.765244"/>
  </r>
  <r>
    <x v="1"/>
    <x v="12"/>
    <x v="12"/>
    <s v="KTOE"/>
    <x v="36"/>
    <x v="3"/>
    <x v="6"/>
    <n v="122.631372"/>
  </r>
  <r>
    <x v="1"/>
    <x v="12"/>
    <x v="12"/>
    <s v="KTOE"/>
    <x v="31"/>
    <x v="1"/>
    <x v="6"/>
    <n v="6009.2931060000001"/>
  </r>
  <r>
    <x v="0"/>
    <x v="27"/>
    <x v="27"/>
    <s v="KTOE"/>
    <x v="34"/>
    <x v="4"/>
    <x v="2"/>
    <n v="3.7681199999999998E-2"/>
  </r>
  <r>
    <x v="1"/>
    <x v="30"/>
    <x v="30"/>
    <s v="KTOE"/>
    <x v="0"/>
    <x v="1"/>
    <x v="1"/>
    <n v="8.7922799999999995E-2"/>
  </r>
  <r>
    <x v="1"/>
    <x v="30"/>
    <x v="30"/>
    <s v="KTOE"/>
    <x v="25"/>
    <x v="3"/>
    <x v="1"/>
    <n v="4.2286679999999999"/>
  </r>
  <r>
    <x v="1"/>
    <x v="29"/>
    <x v="29"/>
    <s v="KTOE"/>
    <x v="16"/>
    <x v="0"/>
    <x v="1"/>
    <n v="1.4821272000000001"/>
  </r>
  <r>
    <x v="1"/>
    <x v="29"/>
    <x v="29"/>
    <s v="KTOE"/>
    <x v="30"/>
    <x v="5"/>
    <x v="1"/>
    <n v="2.30274"/>
  </r>
  <r>
    <x v="1"/>
    <x v="29"/>
    <x v="29"/>
    <s v="KTOE"/>
    <x v="18"/>
    <x v="0"/>
    <x v="1"/>
    <n v="34.691824799999999"/>
  </r>
  <r>
    <x v="0"/>
    <x v="27"/>
    <x v="27"/>
    <s v="KTOE"/>
    <x v="36"/>
    <x v="0"/>
    <x v="1"/>
    <n v="9.21096E-2"/>
  </r>
  <r>
    <x v="0"/>
    <x v="27"/>
    <x v="27"/>
    <s v="KTOE"/>
    <x v="34"/>
    <x v="4"/>
    <x v="1"/>
    <n v="3.7681199999999998E-2"/>
  </r>
  <r>
    <x v="1"/>
    <x v="31"/>
    <x v="31"/>
    <s v="KTOE"/>
    <x v="11"/>
    <x v="0"/>
    <x v="1"/>
    <n v="0.20096639999999999"/>
  </r>
  <r>
    <x v="1"/>
    <x v="30"/>
    <x v="30"/>
    <s v="KTOE"/>
    <x v="7"/>
    <x v="0"/>
    <x v="1"/>
    <n v="0.66151439999999995"/>
  </r>
  <r>
    <x v="1"/>
    <x v="29"/>
    <x v="29"/>
    <s v="KTOE"/>
    <x v="4"/>
    <x v="1"/>
    <x v="1"/>
    <n v="0.62802000000000002"/>
  </r>
  <r>
    <x v="1"/>
    <x v="29"/>
    <x v="29"/>
    <s v="KTOE"/>
    <x v="9"/>
    <x v="3"/>
    <x v="6"/>
    <n v="5.2251263999999997"/>
  </r>
  <r>
    <x v="1"/>
    <x v="29"/>
    <x v="29"/>
    <s v="KTOE"/>
    <x v="10"/>
    <x v="1"/>
    <x v="6"/>
    <n v="0.79967880000000002"/>
  </r>
  <r>
    <x v="1"/>
    <x v="31"/>
    <x v="31"/>
    <s v="KTOE"/>
    <x v="8"/>
    <x v="5"/>
    <x v="1"/>
    <n v="7.95492E-2"/>
  </r>
  <r>
    <x v="1"/>
    <x v="30"/>
    <x v="30"/>
    <s v="KTOE"/>
    <x v="12"/>
    <x v="3"/>
    <x v="1"/>
    <n v="8.7922799999999995E-2"/>
  </r>
  <r>
    <x v="1"/>
    <x v="30"/>
    <x v="30"/>
    <s v="KTOE"/>
    <x v="8"/>
    <x v="3"/>
    <x v="1"/>
    <n v="0.20096639999999999"/>
  </r>
  <r>
    <x v="1"/>
    <x v="29"/>
    <x v="29"/>
    <s v="KTOE"/>
    <x v="9"/>
    <x v="2"/>
    <x v="1"/>
    <n v="4.7017764"/>
  </r>
  <r>
    <x v="1"/>
    <x v="29"/>
    <x v="29"/>
    <s v="KTOE"/>
    <x v="10"/>
    <x v="0"/>
    <x v="1"/>
    <n v="1.0927548"/>
  </r>
  <r>
    <x v="8"/>
    <x v="28"/>
    <x v="28"/>
    <s v="KTOE"/>
    <x v="6"/>
    <x v="4"/>
    <x v="3"/>
    <n v="0.1339776"/>
  </r>
  <r>
    <x v="9"/>
    <x v="28"/>
    <x v="28"/>
    <s v="KTOE"/>
    <x v="22"/>
    <x v="1"/>
    <x v="3"/>
    <n v="0.6154596"/>
  </r>
  <r>
    <x v="1"/>
    <x v="29"/>
    <x v="29"/>
    <s v="KTOE"/>
    <x v="6"/>
    <x v="4"/>
    <x v="6"/>
    <n v="0.16747200000000001"/>
  </r>
  <r>
    <x v="1"/>
    <x v="30"/>
    <x v="30"/>
    <s v="KTOE"/>
    <x v="33"/>
    <x v="4"/>
    <x v="6"/>
    <n v="1.2225455999999999"/>
  </r>
  <r>
    <x v="1"/>
    <x v="30"/>
    <x v="30"/>
    <s v="KTOE"/>
    <x v="13"/>
    <x v="3"/>
    <x v="6"/>
    <n v="0.21771360000000001"/>
  </r>
  <r>
    <x v="0"/>
    <x v="27"/>
    <x v="27"/>
    <s v="KTOE"/>
    <x v="25"/>
    <x v="3"/>
    <x v="2"/>
    <n v="1.8589392"/>
  </r>
  <r>
    <x v="0"/>
    <x v="28"/>
    <x v="28"/>
    <s v="KTOE"/>
    <x v="7"/>
    <x v="4"/>
    <x v="1"/>
    <n v="8.3736000000000001E-3"/>
  </r>
  <r>
    <x v="1"/>
    <x v="30"/>
    <x v="30"/>
    <s v="KTOE"/>
    <x v="13"/>
    <x v="4"/>
    <x v="1"/>
    <n v="0.21771360000000001"/>
  </r>
  <r>
    <x v="1"/>
    <x v="29"/>
    <x v="29"/>
    <s v="KTOE"/>
    <x v="6"/>
    <x v="5"/>
    <x v="1"/>
    <n v="0.37681199999999998"/>
  </r>
  <r>
    <x v="0"/>
    <x v="27"/>
    <x v="27"/>
    <s v="KTOE"/>
    <x v="4"/>
    <x v="5"/>
    <x v="1"/>
    <n v="0.51916320000000005"/>
  </r>
  <r>
    <x v="0"/>
    <x v="27"/>
    <x v="27"/>
    <s v="KTOE"/>
    <x v="28"/>
    <x v="1"/>
    <x v="1"/>
    <n v="0.77874480000000001"/>
  </r>
  <r>
    <x v="0"/>
    <x v="27"/>
    <x v="27"/>
    <s v="KTOE"/>
    <x v="17"/>
    <x v="1"/>
    <x v="1"/>
    <n v="0.25120799999999999"/>
  </r>
  <r>
    <x v="0"/>
    <x v="27"/>
    <x v="27"/>
    <s v="KTOE"/>
    <x v="35"/>
    <x v="5"/>
    <x v="1"/>
    <n v="1.2560399999999999E-2"/>
  </r>
  <r>
    <x v="0"/>
    <x v="27"/>
    <x v="27"/>
    <s v="KTOE"/>
    <x v="25"/>
    <x v="2"/>
    <x v="1"/>
    <n v="1.6412256000000001"/>
  </r>
  <r>
    <x v="1"/>
    <x v="31"/>
    <x v="31"/>
    <s v="KTOE"/>
    <x v="14"/>
    <x v="3"/>
    <x v="3"/>
    <n v="1.6579728"/>
  </r>
  <r>
    <x v="1"/>
    <x v="31"/>
    <x v="31"/>
    <s v="KTOE"/>
    <x v="36"/>
    <x v="4"/>
    <x v="3"/>
    <n v="0.1590984"/>
  </r>
  <r>
    <x v="12"/>
    <x v="31"/>
    <x v="31"/>
    <s v="KTOE"/>
    <x v="8"/>
    <x v="5"/>
    <x v="3"/>
    <n v="5.4219059999999999"/>
  </r>
  <r>
    <x v="0"/>
    <x v="28"/>
    <x v="28"/>
    <s v="KTOE"/>
    <x v="6"/>
    <x v="4"/>
    <x v="3"/>
    <n v="3.4248023999999999"/>
  </r>
  <r>
    <x v="0"/>
    <x v="28"/>
    <x v="28"/>
    <s v="KTOE"/>
    <x v="22"/>
    <x v="4"/>
    <x v="3"/>
    <n v="23.467013999999999"/>
  </r>
  <r>
    <x v="1"/>
    <x v="29"/>
    <x v="29"/>
    <s v="KTOE"/>
    <x v="14"/>
    <x v="1"/>
    <x v="6"/>
    <n v="35.336592000000003"/>
  </r>
  <r>
    <x v="1"/>
    <x v="29"/>
    <x v="29"/>
    <s v="KTOE"/>
    <x v="22"/>
    <x v="5"/>
    <x v="6"/>
    <n v="1.6077311999999999"/>
  </r>
  <r>
    <x v="1"/>
    <x v="29"/>
    <x v="29"/>
    <s v="KTOE"/>
    <x v="27"/>
    <x v="3"/>
    <x v="6"/>
    <n v="1.0718208"/>
  </r>
  <r>
    <x v="1"/>
    <x v="29"/>
    <x v="29"/>
    <s v="KTOE"/>
    <x v="36"/>
    <x v="4"/>
    <x v="6"/>
    <n v="0.48148200000000002"/>
  </r>
  <r>
    <x v="1"/>
    <x v="29"/>
    <x v="29"/>
    <s v="KTOE"/>
    <x v="24"/>
    <x v="2"/>
    <x v="6"/>
    <n v="2.177136"/>
  </r>
  <r>
    <x v="1"/>
    <x v="29"/>
    <x v="29"/>
    <s v="KTOE"/>
    <x v="3"/>
    <x v="1"/>
    <x v="6"/>
    <n v="10.751702399999999"/>
  </r>
  <r>
    <x v="1"/>
    <x v="30"/>
    <x v="30"/>
    <s v="KTOE"/>
    <x v="9"/>
    <x v="1"/>
    <x v="6"/>
    <n v="0.52334999999999998"/>
  </r>
  <r>
    <x v="1"/>
    <x v="30"/>
    <x v="30"/>
    <s v="KTOE"/>
    <x v="27"/>
    <x v="1"/>
    <x v="6"/>
    <n v="0.10048319999999999"/>
  </r>
  <r>
    <x v="1"/>
    <x v="30"/>
    <x v="30"/>
    <s v="KTOE"/>
    <x v="31"/>
    <x v="5"/>
    <x v="6"/>
    <n v="38.543680799999997"/>
  </r>
  <r>
    <x v="1"/>
    <x v="30"/>
    <x v="30"/>
    <s v="KTOE"/>
    <x v="2"/>
    <x v="0"/>
    <x v="6"/>
    <n v="9.1146636000000001"/>
  </r>
  <r>
    <x v="0"/>
    <x v="27"/>
    <x v="27"/>
    <s v="KTOE"/>
    <x v="22"/>
    <x v="2"/>
    <x v="2"/>
    <n v="0.31401000000000001"/>
  </r>
  <r>
    <x v="0"/>
    <x v="27"/>
    <x v="27"/>
    <s v="KTOE"/>
    <x v="15"/>
    <x v="5"/>
    <x v="2"/>
    <n v="2.7967824000000001"/>
  </r>
  <r>
    <x v="0"/>
    <x v="27"/>
    <x v="27"/>
    <s v="KTOE"/>
    <x v="16"/>
    <x v="1"/>
    <x v="2"/>
    <n v="0.79967880000000002"/>
  </r>
  <r>
    <x v="0"/>
    <x v="27"/>
    <x v="27"/>
    <s v="KTOE"/>
    <x v="9"/>
    <x v="4"/>
    <x v="2"/>
    <n v="0.2679552"/>
  </r>
  <r>
    <x v="0"/>
    <x v="27"/>
    <x v="27"/>
    <s v="KTOE"/>
    <x v="23"/>
    <x v="2"/>
    <x v="2"/>
    <n v="3.7681199999999998E-2"/>
  </r>
  <r>
    <x v="1"/>
    <x v="31"/>
    <x v="31"/>
    <s v="KTOE"/>
    <x v="36"/>
    <x v="1"/>
    <x v="1"/>
    <n v="7.95492E-2"/>
  </r>
  <r>
    <x v="9"/>
    <x v="28"/>
    <x v="28"/>
    <s v="KTOE"/>
    <x v="3"/>
    <x v="2"/>
    <x v="1"/>
    <n v="0.20934"/>
  </r>
  <r>
    <x v="1"/>
    <x v="30"/>
    <x v="30"/>
    <s v="KTOE"/>
    <x v="37"/>
    <x v="4"/>
    <x v="1"/>
    <n v="4.1868000000000002E-2"/>
  </r>
  <r>
    <x v="1"/>
    <x v="29"/>
    <x v="29"/>
    <s v="KTOE"/>
    <x v="19"/>
    <x v="2"/>
    <x v="1"/>
    <n v="1.7207748"/>
  </r>
  <r>
    <x v="1"/>
    <x v="29"/>
    <x v="29"/>
    <s v="KTOE"/>
    <x v="36"/>
    <x v="1"/>
    <x v="1"/>
    <n v="0.36006480000000002"/>
  </r>
  <r>
    <x v="1"/>
    <x v="29"/>
    <x v="29"/>
    <s v="KTOE"/>
    <x v="24"/>
    <x v="2"/>
    <x v="1"/>
    <n v="2.177136"/>
  </r>
  <r>
    <x v="0"/>
    <x v="27"/>
    <x v="27"/>
    <s v="KTOE"/>
    <x v="16"/>
    <x v="0"/>
    <x v="1"/>
    <n v="0.64476719999999998"/>
  </r>
  <r>
    <x v="0"/>
    <x v="27"/>
    <x v="27"/>
    <s v="KTOE"/>
    <x v="20"/>
    <x v="1"/>
    <x v="1"/>
    <n v="7.8293160000000004"/>
  </r>
  <r>
    <x v="0"/>
    <x v="27"/>
    <x v="27"/>
    <s v="KTOE"/>
    <x v="30"/>
    <x v="0"/>
    <x v="1"/>
    <n v="0.87922800000000001"/>
  </r>
  <r>
    <x v="0"/>
    <x v="27"/>
    <x v="27"/>
    <s v="KTOE"/>
    <x v="22"/>
    <x v="3"/>
    <x v="1"/>
    <n v="0.38099880000000003"/>
  </r>
  <r>
    <x v="0"/>
    <x v="27"/>
    <x v="27"/>
    <s v="KTOE"/>
    <x v="26"/>
    <x v="5"/>
    <x v="1"/>
    <n v="7.5194928000000001"/>
  </r>
  <r>
    <x v="1"/>
    <x v="31"/>
    <x v="31"/>
    <s v="KTOE"/>
    <x v="30"/>
    <x v="0"/>
    <x v="3"/>
    <n v="2.0934000000000001E-2"/>
  </r>
  <r>
    <x v="0"/>
    <x v="28"/>
    <x v="28"/>
    <s v="KTOE"/>
    <x v="19"/>
    <x v="0"/>
    <x v="3"/>
    <n v="0.71594279999999999"/>
  </r>
  <r>
    <x v="0"/>
    <x v="28"/>
    <x v="28"/>
    <s v="KTOE"/>
    <x v="24"/>
    <x v="0"/>
    <x v="3"/>
    <n v="9.21096E-2"/>
  </r>
  <r>
    <x v="1"/>
    <x v="28"/>
    <x v="28"/>
    <s v="KTOE"/>
    <x v="3"/>
    <x v="4"/>
    <x v="3"/>
    <n v="0.12979080000000001"/>
  </r>
  <r>
    <x v="1"/>
    <x v="30"/>
    <x v="30"/>
    <s v="KTOE"/>
    <x v="28"/>
    <x v="0"/>
    <x v="6"/>
    <n v="0.565218"/>
  </r>
  <r>
    <x v="1"/>
    <x v="48"/>
    <x v="48"/>
    <s v="KTOE"/>
    <x v="24"/>
    <x v="2"/>
    <x v="2"/>
    <n v="0.17584559999999999"/>
  </r>
  <r>
    <x v="1"/>
    <x v="48"/>
    <x v="48"/>
    <s v="KTOE"/>
    <x v="36"/>
    <x v="4"/>
    <x v="2"/>
    <n v="2.5120799999999999E-2"/>
  </r>
  <r>
    <x v="1"/>
    <x v="49"/>
    <x v="49"/>
    <s v="KTOE"/>
    <x v="9"/>
    <x v="3"/>
    <x v="1"/>
    <n v="10.006451999999999"/>
  </r>
  <r>
    <x v="1"/>
    <x v="49"/>
    <x v="49"/>
    <s v="KTOE"/>
    <x v="27"/>
    <x v="4"/>
    <x v="1"/>
    <n v="3.9523391999999999"/>
  </r>
  <r>
    <x v="1"/>
    <x v="49"/>
    <x v="49"/>
    <s v="KTOE"/>
    <x v="24"/>
    <x v="1"/>
    <x v="1"/>
    <n v="3.0982319999999999"/>
  </r>
  <r>
    <x v="1"/>
    <x v="49"/>
    <x v="49"/>
    <s v="KTOE"/>
    <x v="19"/>
    <x v="1"/>
    <x v="1"/>
    <n v="1.7919503999999999"/>
  </r>
  <r>
    <x v="1"/>
    <x v="49"/>
    <x v="49"/>
    <s v="KTOE"/>
    <x v="32"/>
    <x v="3"/>
    <x v="1"/>
    <n v="0.70338239999999996"/>
  </r>
  <r>
    <x v="1"/>
    <x v="49"/>
    <x v="49"/>
    <s v="KTOE"/>
    <x v="3"/>
    <x v="1"/>
    <x v="1"/>
    <n v="6.4351115999999999"/>
  </r>
  <r>
    <x v="0"/>
    <x v="48"/>
    <x v="48"/>
    <s v="KTOE"/>
    <x v="10"/>
    <x v="0"/>
    <x v="1"/>
    <n v="8.6415552000000009"/>
  </r>
  <r>
    <x v="1"/>
    <x v="48"/>
    <x v="48"/>
    <s v="KTOE"/>
    <x v="16"/>
    <x v="1"/>
    <x v="1"/>
    <n v="2.5120799999999999E-2"/>
  </r>
  <r>
    <x v="1"/>
    <x v="48"/>
    <x v="48"/>
    <s v="KTOE"/>
    <x v="26"/>
    <x v="4"/>
    <x v="1"/>
    <n v="2.1394548000000002"/>
  </r>
  <r>
    <x v="1"/>
    <x v="48"/>
    <x v="48"/>
    <s v="KTOE"/>
    <x v="17"/>
    <x v="3"/>
    <x v="1"/>
    <n v="1.8966204"/>
  </r>
  <r>
    <x v="1"/>
    <x v="48"/>
    <x v="48"/>
    <s v="KTOE"/>
    <x v="19"/>
    <x v="0"/>
    <x v="1"/>
    <n v="0.28051559999999998"/>
  </r>
  <r>
    <x v="1"/>
    <x v="48"/>
    <x v="48"/>
    <s v="KTOE"/>
    <x v="36"/>
    <x v="0"/>
    <x v="1"/>
    <n v="5.4428400000000002E-2"/>
  </r>
  <r>
    <x v="1"/>
    <x v="48"/>
    <x v="48"/>
    <s v="KTOE"/>
    <x v="13"/>
    <x v="1"/>
    <x v="1"/>
    <n v="1.800324"/>
  </r>
  <r>
    <x v="1"/>
    <x v="49"/>
    <x v="49"/>
    <s v="KTOE"/>
    <x v="3"/>
    <x v="4"/>
    <x v="6"/>
    <n v="4.3291512000000001"/>
  </r>
  <r>
    <x v="1"/>
    <x v="49"/>
    <x v="49"/>
    <s v="KTOE"/>
    <x v="35"/>
    <x v="3"/>
    <x v="6"/>
    <n v="2.1101472000000001"/>
  </r>
  <r>
    <x v="0"/>
    <x v="48"/>
    <x v="48"/>
    <s v="KTOE"/>
    <x v="19"/>
    <x v="3"/>
    <x v="2"/>
    <n v="0.49822919999999998"/>
  </r>
  <r>
    <x v="1"/>
    <x v="48"/>
    <x v="48"/>
    <s v="KTOE"/>
    <x v="7"/>
    <x v="2"/>
    <x v="2"/>
    <n v="1.8840600000000001"/>
  </r>
  <r>
    <x v="1"/>
    <x v="48"/>
    <x v="48"/>
    <s v="KTOE"/>
    <x v="18"/>
    <x v="4"/>
    <x v="2"/>
    <n v="4.9613579999999997"/>
  </r>
  <r>
    <x v="1"/>
    <x v="48"/>
    <x v="48"/>
    <s v="KTOE"/>
    <x v="1"/>
    <x v="5"/>
    <x v="2"/>
    <n v="4.1868000000000002E-2"/>
  </r>
  <r>
    <x v="1"/>
    <x v="49"/>
    <x v="49"/>
    <s v="KTOE"/>
    <x v="28"/>
    <x v="0"/>
    <x v="1"/>
    <n v="2.6125631999999999"/>
  </r>
  <r>
    <x v="0"/>
    <x v="48"/>
    <x v="48"/>
    <s v="KTOE"/>
    <x v="19"/>
    <x v="1"/>
    <x v="1"/>
    <n v="0.61127279999999995"/>
  </r>
  <r>
    <x v="1"/>
    <x v="48"/>
    <x v="48"/>
    <s v="KTOE"/>
    <x v="0"/>
    <x v="4"/>
    <x v="1"/>
    <n v="0.1088568"/>
  </r>
  <r>
    <x v="1"/>
    <x v="48"/>
    <x v="48"/>
    <s v="KTOE"/>
    <x v="25"/>
    <x v="0"/>
    <x v="1"/>
    <n v="14.4612072"/>
  </r>
  <r>
    <x v="0"/>
    <x v="48"/>
    <x v="48"/>
    <s v="KTOE"/>
    <x v="1"/>
    <x v="2"/>
    <x v="2"/>
    <n v="2.0640923999999998"/>
  </r>
  <r>
    <x v="1"/>
    <x v="49"/>
    <x v="49"/>
    <s v="KTOE"/>
    <x v="5"/>
    <x v="1"/>
    <x v="1"/>
    <n v="14.352350400000001"/>
  </r>
  <r>
    <x v="1"/>
    <x v="48"/>
    <x v="48"/>
    <s v="KTOE"/>
    <x v="5"/>
    <x v="5"/>
    <x v="1"/>
    <n v="0.41030640000000002"/>
  </r>
  <r>
    <x v="1"/>
    <x v="49"/>
    <x v="49"/>
    <s v="KTOE"/>
    <x v="15"/>
    <x v="0"/>
    <x v="6"/>
    <n v="1.4486327999999999"/>
  </r>
  <r>
    <x v="1"/>
    <x v="49"/>
    <x v="49"/>
    <s v="KTOE"/>
    <x v="8"/>
    <x v="2"/>
    <x v="6"/>
    <n v="0.76199760000000005"/>
  </r>
  <r>
    <x v="1"/>
    <x v="49"/>
    <x v="49"/>
    <s v="KTOE"/>
    <x v="9"/>
    <x v="4"/>
    <x v="1"/>
    <n v="10.810317599999999"/>
  </r>
  <r>
    <x v="1"/>
    <x v="49"/>
    <x v="49"/>
    <s v="KTOE"/>
    <x v="8"/>
    <x v="5"/>
    <x v="1"/>
    <n v="0.68244839999999996"/>
  </r>
  <r>
    <x v="0"/>
    <x v="48"/>
    <x v="48"/>
    <s v="KTOE"/>
    <x v="11"/>
    <x v="5"/>
    <x v="1"/>
    <n v="3.8560428"/>
  </r>
  <r>
    <x v="1"/>
    <x v="48"/>
    <x v="48"/>
    <s v="KTOE"/>
    <x v="13"/>
    <x v="3"/>
    <x v="1"/>
    <n v="1.0425131999999999"/>
  </r>
  <r>
    <x v="1"/>
    <x v="49"/>
    <x v="49"/>
    <s v="KTOE"/>
    <x v="21"/>
    <x v="0"/>
    <x v="6"/>
    <n v="0.30144959999999998"/>
  </r>
  <r>
    <x v="1"/>
    <x v="49"/>
    <x v="49"/>
    <s v="KTOE"/>
    <x v="21"/>
    <x v="5"/>
    <x v="1"/>
    <n v="0.1339776"/>
  </r>
  <r>
    <x v="1"/>
    <x v="49"/>
    <x v="49"/>
    <s v="KTOE"/>
    <x v="12"/>
    <x v="1"/>
    <x v="1"/>
    <n v="6.3555624000000002"/>
  </r>
  <r>
    <x v="1"/>
    <x v="49"/>
    <x v="49"/>
    <s v="KTOE"/>
    <x v="13"/>
    <x v="4"/>
    <x v="1"/>
    <n v="11.2876128"/>
  </r>
  <r>
    <x v="0"/>
    <x v="48"/>
    <x v="48"/>
    <s v="KTOE"/>
    <x v="7"/>
    <x v="5"/>
    <x v="1"/>
    <n v="6.2006508"/>
  </r>
  <r>
    <x v="0"/>
    <x v="48"/>
    <x v="48"/>
    <s v="KTOE"/>
    <x v="23"/>
    <x v="5"/>
    <x v="1"/>
    <n v="0.54009720000000006"/>
  </r>
  <r>
    <x v="1"/>
    <x v="48"/>
    <x v="48"/>
    <s v="KTOE"/>
    <x v="6"/>
    <x v="0"/>
    <x v="1"/>
    <n v="0.1590984"/>
  </r>
  <r>
    <x v="1"/>
    <x v="49"/>
    <x v="49"/>
    <s v="KTOE"/>
    <x v="14"/>
    <x v="0"/>
    <x v="6"/>
    <n v="8.4280284000000005"/>
  </r>
  <r>
    <x v="1"/>
    <x v="49"/>
    <x v="49"/>
    <s v="KTOE"/>
    <x v="27"/>
    <x v="2"/>
    <x v="6"/>
    <n v="2.3781023999999999"/>
  </r>
  <r>
    <x v="1"/>
    <x v="49"/>
    <x v="49"/>
    <s v="KTOE"/>
    <x v="31"/>
    <x v="4"/>
    <x v="6"/>
    <n v="14.4988884"/>
  </r>
  <r>
    <x v="1"/>
    <x v="49"/>
    <x v="49"/>
    <s v="KTOE"/>
    <x v="1"/>
    <x v="0"/>
    <x v="6"/>
    <n v="4.5049967999999998"/>
  </r>
  <r>
    <x v="0"/>
    <x v="48"/>
    <x v="48"/>
    <s v="KTOE"/>
    <x v="33"/>
    <x v="0"/>
    <x v="2"/>
    <n v="8.0972711999999998"/>
  </r>
  <r>
    <x v="1"/>
    <x v="48"/>
    <x v="48"/>
    <s v="KTOE"/>
    <x v="26"/>
    <x v="3"/>
    <x v="2"/>
    <n v="2.0975868000000002"/>
  </r>
  <r>
    <x v="1"/>
    <x v="48"/>
    <x v="48"/>
    <s v="KTOE"/>
    <x v="27"/>
    <x v="3"/>
    <x v="2"/>
    <n v="5.4428400000000002E-2"/>
  </r>
  <r>
    <x v="1"/>
    <x v="48"/>
    <x v="48"/>
    <s v="KTOE"/>
    <x v="19"/>
    <x v="5"/>
    <x v="2"/>
    <n v="2.93076E-2"/>
  </r>
  <r>
    <x v="1"/>
    <x v="49"/>
    <x v="49"/>
    <s v="KTOE"/>
    <x v="19"/>
    <x v="3"/>
    <x v="1"/>
    <n v="2.2231907999999998"/>
  </r>
  <r>
    <x v="1"/>
    <x v="49"/>
    <x v="49"/>
    <s v="KTOE"/>
    <x v="24"/>
    <x v="3"/>
    <x v="1"/>
    <n v="2.8470240000000002"/>
  </r>
  <r>
    <x v="1"/>
    <x v="49"/>
    <x v="49"/>
    <s v="KTOE"/>
    <x v="32"/>
    <x v="4"/>
    <x v="1"/>
    <n v="0.31401000000000001"/>
  </r>
  <r>
    <x v="1"/>
    <x v="49"/>
    <x v="49"/>
    <s v="KTOE"/>
    <x v="2"/>
    <x v="1"/>
    <x v="1"/>
    <n v="4.1868000000000002E-2"/>
  </r>
  <r>
    <x v="1"/>
    <x v="49"/>
    <x v="49"/>
    <s v="KTOE"/>
    <x v="3"/>
    <x v="3"/>
    <x v="1"/>
    <n v="8.3861603999999996"/>
  </r>
  <r>
    <x v="0"/>
    <x v="48"/>
    <x v="48"/>
    <s v="KTOE"/>
    <x v="33"/>
    <x v="5"/>
    <x v="1"/>
    <n v="10.3539564"/>
  </r>
  <r>
    <x v="0"/>
    <x v="48"/>
    <x v="48"/>
    <s v="KTOE"/>
    <x v="13"/>
    <x v="1"/>
    <x v="1"/>
    <n v="1.109502"/>
  </r>
  <r>
    <x v="0"/>
    <x v="48"/>
    <x v="48"/>
    <s v="KTOE"/>
    <x v="10"/>
    <x v="2"/>
    <x v="1"/>
    <n v="8.5033908"/>
  </r>
  <r>
    <x v="0"/>
    <x v="48"/>
    <x v="48"/>
    <s v="KTOE"/>
    <x v="3"/>
    <x v="1"/>
    <x v="1"/>
    <n v="1.8840600000000001"/>
  </r>
  <r>
    <x v="1"/>
    <x v="48"/>
    <x v="48"/>
    <s v="KTOE"/>
    <x v="17"/>
    <x v="4"/>
    <x v="1"/>
    <n v="0.29726279999999999"/>
  </r>
  <r>
    <x v="1"/>
    <x v="48"/>
    <x v="48"/>
    <s v="KTOE"/>
    <x v="19"/>
    <x v="2"/>
    <x v="1"/>
    <n v="0.10467"/>
  </r>
  <r>
    <x v="1"/>
    <x v="48"/>
    <x v="48"/>
    <s v="KTOE"/>
    <x v="36"/>
    <x v="2"/>
    <x v="1"/>
    <n v="2.5120799999999999E-2"/>
  </r>
  <r>
    <x v="1"/>
    <x v="49"/>
    <x v="49"/>
    <s v="KTOE"/>
    <x v="30"/>
    <x v="1"/>
    <x v="6"/>
    <n v="8.6750495999999995"/>
  </r>
  <r>
    <x v="1"/>
    <x v="49"/>
    <x v="49"/>
    <s v="KTOE"/>
    <x v="35"/>
    <x v="4"/>
    <x v="6"/>
    <n v="0.1590984"/>
  </r>
  <r>
    <x v="0"/>
    <x v="48"/>
    <x v="48"/>
    <s v="KTOE"/>
    <x v="19"/>
    <x v="4"/>
    <x v="2"/>
    <n v="0.64058040000000005"/>
  </r>
  <r>
    <x v="1"/>
    <x v="48"/>
    <x v="48"/>
    <s v="KTOE"/>
    <x v="0"/>
    <x v="5"/>
    <x v="2"/>
    <n v="0.3181968"/>
  </r>
  <r>
    <x v="1"/>
    <x v="48"/>
    <x v="48"/>
    <s v="KTOE"/>
    <x v="1"/>
    <x v="0"/>
    <x v="2"/>
    <n v="0.27632879999999999"/>
  </r>
  <r>
    <x v="1"/>
    <x v="49"/>
    <x v="49"/>
    <s v="KTOE"/>
    <x v="28"/>
    <x v="2"/>
    <x v="1"/>
    <n v="4.1742395999999999"/>
  </r>
  <r>
    <x v="0"/>
    <x v="48"/>
    <x v="48"/>
    <s v="KTOE"/>
    <x v="19"/>
    <x v="3"/>
    <x v="1"/>
    <n v="0.49822919999999998"/>
  </r>
  <r>
    <x v="0"/>
    <x v="48"/>
    <x v="48"/>
    <s v="KTOE"/>
    <x v="31"/>
    <x v="1"/>
    <x v="1"/>
    <n v="11.178756"/>
  </r>
  <r>
    <x v="1"/>
    <x v="48"/>
    <x v="48"/>
    <s v="KTOE"/>
    <x v="25"/>
    <x v="2"/>
    <x v="1"/>
    <n v="10.425132"/>
  </r>
  <r>
    <x v="1"/>
    <x v="49"/>
    <x v="49"/>
    <s v="KTOE"/>
    <x v="4"/>
    <x v="5"/>
    <x v="1"/>
    <n v="7.95492E-2"/>
  </r>
  <r>
    <x v="1"/>
    <x v="48"/>
    <x v="48"/>
    <s v="KTOE"/>
    <x v="5"/>
    <x v="0"/>
    <x v="2"/>
    <n v="0.38518560000000002"/>
  </r>
  <r>
    <x v="1"/>
    <x v="49"/>
    <x v="49"/>
    <s v="KTOE"/>
    <x v="5"/>
    <x v="2"/>
    <x v="1"/>
    <n v="13.104684000000001"/>
  </r>
  <r>
    <x v="1"/>
    <x v="32"/>
    <x v="32"/>
    <s v="KTOE"/>
    <x v="28"/>
    <x v="5"/>
    <x v="3"/>
    <n v="71.594279999999998"/>
  </r>
  <r>
    <x v="1"/>
    <x v="32"/>
    <x v="32"/>
    <s v="KTOE"/>
    <x v="25"/>
    <x v="3"/>
    <x v="3"/>
    <n v="671.08961160000001"/>
  </r>
  <r>
    <x v="1"/>
    <x v="35"/>
    <x v="35"/>
    <s v="KTOE"/>
    <x v="30"/>
    <x v="0"/>
    <x v="6"/>
    <n v="27.113716799999999"/>
  </r>
  <r>
    <x v="1"/>
    <x v="35"/>
    <x v="35"/>
    <s v="KTOE"/>
    <x v="25"/>
    <x v="4"/>
    <x v="6"/>
    <n v="285.72816599999999"/>
  </r>
  <r>
    <x v="1"/>
    <x v="34"/>
    <x v="34"/>
    <s v="KTOE"/>
    <x v="7"/>
    <x v="3"/>
    <x v="6"/>
    <n v="4.8985560000000001"/>
  </r>
  <r>
    <x v="1"/>
    <x v="34"/>
    <x v="34"/>
    <s v="KTOE"/>
    <x v="25"/>
    <x v="5"/>
    <x v="6"/>
    <n v="358.57011240000003"/>
  </r>
  <r>
    <x v="1"/>
    <x v="33"/>
    <x v="33"/>
    <s v="KTOE"/>
    <x v="35"/>
    <x v="5"/>
    <x v="6"/>
    <n v="1.8547524"/>
  </r>
  <r>
    <x v="1"/>
    <x v="33"/>
    <x v="33"/>
    <s v="KTOE"/>
    <x v="23"/>
    <x v="5"/>
    <x v="6"/>
    <n v="3.2824512000000001"/>
  </r>
  <r>
    <x v="8"/>
    <x v="32"/>
    <x v="32"/>
    <s v="KTOE"/>
    <x v="3"/>
    <x v="0"/>
    <x v="1"/>
    <n v="1.7835768000000001"/>
  </r>
  <r>
    <x v="0"/>
    <x v="32"/>
    <x v="32"/>
    <s v="KTOE"/>
    <x v="26"/>
    <x v="3"/>
    <x v="1"/>
    <n v="2.4450911999999998"/>
  </r>
  <r>
    <x v="1"/>
    <x v="35"/>
    <x v="35"/>
    <s v="KTOE"/>
    <x v="28"/>
    <x v="2"/>
    <x v="1"/>
    <n v="72.833572799999999"/>
  </r>
  <r>
    <x v="1"/>
    <x v="35"/>
    <x v="35"/>
    <s v="KTOE"/>
    <x v="18"/>
    <x v="5"/>
    <x v="1"/>
    <n v="8.1182052000000002"/>
  </r>
  <r>
    <x v="1"/>
    <x v="35"/>
    <x v="35"/>
    <s v="KTOE"/>
    <x v="25"/>
    <x v="5"/>
    <x v="1"/>
    <n v="206.13709800000001"/>
  </r>
  <r>
    <x v="1"/>
    <x v="34"/>
    <x v="34"/>
    <s v="KTOE"/>
    <x v="30"/>
    <x v="5"/>
    <x v="1"/>
    <n v="32.493754799999998"/>
  </r>
  <r>
    <x v="1"/>
    <x v="34"/>
    <x v="34"/>
    <s v="KTOE"/>
    <x v="35"/>
    <x v="4"/>
    <x v="1"/>
    <n v="0.6866352"/>
  </r>
  <r>
    <x v="1"/>
    <x v="33"/>
    <x v="33"/>
    <s v="KTOE"/>
    <x v="23"/>
    <x v="3"/>
    <x v="1"/>
    <n v="1.9510487999999999"/>
  </r>
  <r>
    <x v="1"/>
    <x v="33"/>
    <x v="33"/>
    <s v="KTOE"/>
    <x v="0"/>
    <x v="3"/>
    <x v="1"/>
    <n v="2.0054772000000001"/>
  </r>
  <r>
    <x v="1"/>
    <x v="33"/>
    <x v="33"/>
    <s v="KTOE"/>
    <x v="4"/>
    <x v="5"/>
    <x v="6"/>
    <n v="2.9433204000000002"/>
  </r>
  <r>
    <x v="0"/>
    <x v="32"/>
    <x v="32"/>
    <s v="KTOE"/>
    <x v="5"/>
    <x v="5"/>
    <x v="1"/>
    <n v="47.068005599999999"/>
  </r>
  <r>
    <x v="1"/>
    <x v="32"/>
    <x v="32"/>
    <s v="KTOE"/>
    <x v="5"/>
    <x v="4"/>
    <x v="1"/>
    <n v="11.915632799999999"/>
  </r>
  <r>
    <x v="1"/>
    <x v="35"/>
    <x v="35"/>
    <s v="KTOE"/>
    <x v="11"/>
    <x v="3"/>
    <x v="1"/>
    <n v="23.161377600000002"/>
  </r>
  <r>
    <x v="1"/>
    <x v="35"/>
    <x v="35"/>
    <s v="KTOE"/>
    <x v="16"/>
    <x v="0"/>
    <x v="6"/>
    <n v="19.338829199999999"/>
  </r>
  <r>
    <x v="1"/>
    <x v="35"/>
    <x v="35"/>
    <s v="KTOE"/>
    <x v="12"/>
    <x v="5"/>
    <x v="6"/>
    <n v="66.565933200000003"/>
  </r>
  <r>
    <x v="1"/>
    <x v="34"/>
    <x v="34"/>
    <s v="KTOE"/>
    <x v="16"/>
    <x v="0"/>
    <x v="6"/>
    <n v="0.30144959999999998"/>
  </r>
  <r>
    <x v="1"/>
    <x v="34"/>
    <x v="34"/>
    <s v="KTOE"/>
    <x v="12"/>
    <x v="0"/>
    <x v="6"/>
    <n v="7.7413932000000001"/>
  </r>
  <r>
    <x v="1"/>
    <x v="34"/>
    <x v="34"/>
    <s v="KTOE"/>
    <x v="13"/>
    <x v="0"/>
    <x v="6"/>
    <n v="1.9384884"/>
  </r>
  <r>
    <x v="1"/>
    <x v="33"/>
    <x v="33"/>
    <s v="KTOE"/>
    <x v="15"/>
    <x v="5"/>
    <x v="6"/>
    <n v="4.8231935999999997"/>
  </r>
  <r>
    <x v="1"/>
    <x v="34"/>
    <x v="34"/>
    <s v="KTOE"/>
    <x v="16"/>
    <x v="1"/>
    <x v="1"/>
    <n v="0.1716588"/>
  </r>
  <r>
    <x v="1"/>
    <x v="33"/>
    <x v="33"/>
    <s v="KTOE"/>
    <x v="15"/>
    <x v="0"/>
    <x v="1"/>
    <n v="3.3159456"/>
  </r>
  <r>
    <x v="4"/>
    <x v="33"/>
    <x v="33"/>
    <s v="KTOE"/>
    <x v="14"/>
    <x v="4"/>
    <x v="1"/>
    <n v="22.520797200000001"/>
  </r>
  <r>
    <x v="1"/>
    <x v="32"/>
    <x v="32"/>
    <s v="KTOE"/>
    <x v="33"/>
    <x v="3"/>
    <x v="3"/>
    <n v="299.05056359999998"/>
  </r>
  <r>
    <x v="1"/>
    <x v="35"/>
    <x v="35"/>
    <s v="KTOE"/>
    <x v="33"/>
    <x v="4"/>
    <x v="6"/>
    <n v="152.31997079999999"/>
  </r>
  <r>
    <x v="1"/>
    <x v="33"/>
    <x v="33"/>
    <s v="KTOE"/>
    <x v="13"/>
    <x v="2"/>
    <x v="6"/>
    <n v="0.72012960000000004"/>
  </r>
  <r>
    <x v="15"/>
    <x v="33"/>
    <x v="33"/>
    <s v="KTOE"/>
    <x v="25"/>
    <x v="5"/>
    <x v="6"/>
    <n v="3.0898583999999998"/>
  </r>
  <r>
    <x v="1"/>
    <x v="33"/>
    <x v="33"/>
    <s v="KTOE"/>
    <x v="33"/>
    <x v="3"/>
    <x v="6"/>
    <n v="102.62265480000001"/>
  </r>
  <r>
    <x v="0"/>
    <x v="32"/>
    <x v="32"/>
    <s v="KTOE"/>
    <x v="25"/>
    <x v="1"/>
    <x v="1"/>
    <n v="303.7146588"/>
  </r>
  <r>
    <x v="15"/>
    <x v="32"/>
    <x v="32"/>
    <s v="KTOE"/>
    <x v="17"/>
    <x v="4"/>
    <x v="1"/>
    <n v="0.18003240000000001"/>
  </r>
  <r>
    <x v="15"/>
    <x v="32"/>
    <x v="32"/>
    <s v="KTOE"/>
    <x v="25"/>
    <x v="0"/>
    <x v="1"/>
    <n v="4.6934028000000003"/>
  </r>
  <r>
    <x v="1"/>
    <x v="35"/>
    <x v="35"/>
    <s v="KTOE"/>
    <x v="33"/>
    <x v="4"/>
    <x v="1"/>
    <n v="152.31997079999999"/>
  </r>
  <r>
    <x v="1"/>
    <x v="34"/>
    <x v="34"/>
    <s v="KTOE"/>
    <x v="6"/>
    <x v="0"/>
    <x v="1"/>
    <n v="2.4953327999999999"/>
  </r>
  <r>
    <x v="0"/>
    <x v="32"/>
    <x v="32"/>
    <s v="KTOE"/>
    <x v="16"/>
    <x v="3"/>
    <x v="3"/>
    <n v="0.20934"/>
  </r>
  <r>
    <x v="0"/>
    <x v="32"/>
    <x v="32"/>
    <s v="KTOE"/>
    <x v="14"/>
    <x v="0"/>
    <x v="3"/>
    <n v="74.085425999999998"/>
  </r>
  <r>
    <x v="1"/>
    <x v="32"/>
    <x v="32"/>
    <s v="KTOE"/>
    <x v="24"/>
    <x v="2"/>
    <x v="3"/>
    <n v="4.7185236000000002"/>
  </r>
  <r>
    <x v="1"/>
    <x v="32"/>
    <x v="32"/>
    <s v="KTOE"/>
    <x v="1"/>
    <x v="5"/>
    <x v="3"/>
    <n v="22.872488400000002"/>
  </r>
  <r>
    <x v="8"/>
    <x v="32"/>
    <x v="32"/>
    <s v="KTOE"/>
    <x v="2"/>
    <x v="4"/>
    <x v="3"/>
    <n v="7.5362399999999996E-2"/>
  </r>
  <r>
    <x v="1"/>
    <x v="34"/>
    <x v="34"/>
    <s v="KTOE"/>
    <x v="37"/>
    <x v="1"/>
    <x v="6"/>
    <n v="7.1803619999999997"/>
  </r>
  <r>
    <x v="1"/>
    <x v="34"/>
    <x v="34"/>
    <s v="KTOE"/>
    <x v="26"/>
    <x v="5"/>
    <x v="6"/>
    <n v="67.683808799999994"/>
  </r>
  <r>
    <x v="1"/>
    <x v="34"/>
    <x v="34"/>
    <s v="KTOE"/>
    <x v="36"/>
    <x v="4"/>
    <x v="6"/>
    <n v="17.241242400000001"/>
  </r>
  <r>
    <x v="1"/>
    <x v="33"/>
    <x v="33"/>
    <s v="KTOE"/>
    <x v="9"/>
    <x v="2"/>
    <x v="6"/>
    <n v="0.26376840000000001"/>
  </r>
  <r>
    <x v="1"/>
    <x v="33"/>
    <x v="33"/>
    <s v="KTOE"/>
    <x v="27"/>
    <x v="2"/>
    <x v="6"/>
    <n v="3.6592631999999998"/>
  </r>
  <r>
    <x v="1"/>
    <x v="33"/>
    <x v="33"/>
    <s v="KTOE"/>
    <x v="18"/>
    <x v="5"/>
    <x v="6"/>
    <n v="29.089886400000001"/>
  </r>
  <r>
    <x v="1"/>
    <x v="33"/>
    <x v="33"/>
    <s v="KTOE"/>
    <x v="26"/>
    <x v="0"/>
    <x v="6"/>
    <n v="61.6003884"/>
  </r>
  <r>
    <x v="0"/>
    <x v="32"/>
    <x v="32"/>
    <s v="KTOE"/>
    <x v="16"/>
    <x v="2"/>
    <x v="1"/>
    <n v="0.2344608"/>
  </r>
  <r>
    <x v="1"/>
    <x v="32"/>
    <x v="32"/>
    <s v="KTOE"/>
    <x v="22"/>
    <x v="0"/>
    <x v="1"/>
    <n v="53.842247999999998"/>
  </r>
  <r>
    <x v="1"/>
    <x v="32"/>
    <x v="32"/>
    <s v="KTOE"/>
    <x v="19"/>
    <x v="0"/>
    <x v="1"/>
    <n v="8.0135351999999997"/>
  </r>
  <r>
    <x v="1"/>
    <x v="32"/>
    <x v="32"/>
    <s v="KTOE"/>
    <x v="31"/>
    <x v="3"/>
    <x v="1"/>
    <n v="489.96864360000001"/>
  </r>
  <r>
    <x v="1"/>
    <x v="35"/>
    <x v="35"/>
    <s v="KTOE"/>
    <x v="26"/>
    <x v="2"/>
    <x v="1"/>
    <n v="286.9925796"/>
  </r>
  <r>
    <x v="1"/>
    <x v="34"/>
    <x v="34"/>
    <s v="KTOE"/>
    <x v="22"/>
    <x v="1"/>
    <x v="1"/>
    <n v="38.497625999999997"/>
  </r>
  <r>
    <x v="1"/>
    <x v="34"/>
    <x v="34"/>
    <s v="KTOE"/>
    <x v="2"/>
    <x v="0"/>
    <x v="1"/>
    <n v="26.2679832"/>
  </r>
  <r>
    <x v="1"/>
    <x v="33"/>
    <x v="33"/>
    <s v="KTOE"/>
    <x v="24"/>
    <x v="2"/>
    <x v="1"/>
    <n v="0.16328519999999999"/>
  </r>
  <r>
    <x v="1"/>
    <x v="33"/>
    <x v="33"/>
    <s v="KTOE"/>
    <x v="36"/>
    <x v="1"/>
    <x v="1"/>
    <n v="0.25958160000000002"/>
  </r>
  <r>
    <x v="1"/>
    <x v="33"/>
    <x v="33"/>
    <s v="KTOE"/>
    <x v="31"/>
    <x v="2"/>
    <x v="1"/>
    <n v="43.153347599999996"/>
  </r>
  <r>
    <x v="1"/>
    <x v="32"/>
    <x v="32"/>
    <s v="KTOE"/>
    <x v="0"/>
    <x v="0"/>
    <x v="3"/>
    <n v="0.61127279999999995"/>
  </r>
  <r>
    <x v="1"/>
    <x v="36"/>
    <x v="36"/>
    <s v="KTOE"/>
    <x v="25"/>
    <x v="1"/>
    <x v="0"/>
    <n v="79.373354399999997"/>
  </r>
  <r>
    <x v="0"/>
    <x v="36"/>
    <x v="36"/>
    <s v="KTOE"/>
    <x v="1"/>
    <x v="2"/>
    <x v="2"/>
    <n v="58.774298399999999"/>
  </r>
  <r>
    <x v="0"/>
    <x v="36"/>
    <x v="36"/>
    <s v="KTOE"/>
    <x v="11"/>
    <x v="0"/>
    <x v="1"/>
    <n v="354.43774079999997"/>
  </r>
  <r>
    <x v="1"/>
    <x v="36"/>
    <x v="36"/>
    <s v="KTOE"/>
    <x v="5"/>
    <x v="2"/>
    <x v="0"/>
    <n v="6.7700556000000001"/>
  </r>
  <r>
    <x v="1"/>
    <x v="36"/>
    <x v="36"/>
    <s v="KTOE"/>
    <x v="11"/>
    <x v="5"/>
    <x v="0"/>
    <n v="40.2518952"/>
  </r>
  <r>
    <x v="0"/>
    <x v="36"/>
    <x v="36"/>
    <s v="KTOE"/>
    <x v="12"/>
    <x v="2"/>
    <x v="2"/>
    <n v="236.19832199999999"/>
  </r>
  <r>
    <x v="0"/>
    <x v="36"/>
    <x v="36"/>
    <s v="KTOE"/>
    <x v="12"/>
    <x v="2"/>
    <x v="1"/>
    <n v="236.19832199999999"/>
  </r>
  <r>
    <x v="1"/>
    <x v="36"/>
    <x v="36"/>
    <s v="KTOE"/>
    <x v="8"/>
    <x v="3"/>
    <x v="1"/>
    <n v="0.42286679999999999"/>
  </r>
  <r>
    <x v="1"/>
    <x v="36"/>
    <x v="36"/>
    <s v="KTOE"/>
    <x v="12"/>
    <x v="4"/>
    <x v="1"/>
    <n v="0.5149764"/>
  </r>
  <r>
    <x v="0"/>
    <x v="36"/>
    <x v="36"/>
    <s v="KTOE"/>
    <x v="11"/>
    <x v="1"/>
    <x v="0"/>
    <n v="356.35948200000001"/>
  </r>
  <r>
    <x v="1"/>
    <x v="36"/>
    <x v="36"/>
    <s v="KTOE"/>
    <x v="16"/>
    <x v="3"/>
    <x v="0"/>
    <n v="0.56103119999999995"/>
  </r>
  <r>
    <x v="9"/>
    <x v="36"/>
    <x v="36"/>
    <s v="KTOE"/>
    <x v="19"/>
    <x v="2"/>
    <x v="0"/>
    <n v="4.1868000000000001E-3"/>
  </r>
  <r>
    <x v="0"/>
    <x v="36"/>
    <x v="36"/>
    <s v="KTOE"/>
    <x v="7"/>
    <x v="1"/>
    <x v="2"/>
    <n v="394.6184604"/>
  </r>
  <r>
    <x v="0"/>
    <x v="36"/>
    <x v="36"/>
    <s v="KTOE"/>
    <x v="18"/>
    <x v="2"/>
    <x v="2"/>
    <n v="864.44022240000004"/>
  </r>
  <r>
    <x v="0"/>
    <x v="36"/>
    <x v="36"/>
    <s v="KTOE"/>
    <x v="27"/>
    <x v="3"/>
    <x v="2"/>
    <n v="78.971421599999999"/>
  </r>
  <r>
    <x v="0"/>
    <x v="36"/>
    <x v="36"/>
    <s v="KTOE"/>
    <x v="24"/>
    <x v="4"/>
    <x v="2"/>
    <n v="87.470625600000005"/>
  </r>
  <r>
    <x v="0"/>
    <x v="36"/>
    <x v="36"/>
    <s v="KTOE"/>
    <x v="21"/>
    <x v="0"/>
    <x v="2"/>
    <n v="13.209353999999999"/>
  </r>
  <r>
    <x v="0"/>
    <x v="36"/>
    <x v="36"/>
    <s v="KTOE"/>
    <x v="35"/>
    <x v="4"/>
    <x v="2"/>
    <n v="10.224165599999999"/>
  </r>
  <r>
    <x v="1"/>
    <x v="36"/>
    <x v="36"/>
    <s v="KTOE"/>
    <x v="29"/>
    <x v="0"/>
    <x v="2"/>
    <n v="0.1716588"/>
  </r>
  <r>
    <x v="0"/>
    <x v="36"/>
    <x v="36"/>
    <s v="KTOE"/>
    <x v="28"/>
    <x v="3"/>
    <x v="1"/>
    <n v="112.8175128"/>
  </r>
  <r>
    <x v="0"/>
    <x v="36"/>
    <x v="36"/>
    <s v="KTOE"/>
    <x v="18"/>
    <x v="3"/>
    <x v="1"/>
    <n v="733.96278719999998"/>
  </r>
  <r>
    <x v="0"/>
    <x v="36"/>
    <x v="36"/>
    <s v="KTOE"/>
    <x v="17"/>
    <x v="3"/>
    <x v="1"/>
    <n v="77.757249599999994"/>
  </r>
  <r>
    <x v="0"/>
    <x v="36"/>
    <x v="36"/>
    <s v="KTOE"/>
    <x v="29"/>
    <x v="5"/>
    <x v="1"/>
    <n v="11.6225568"/>
  </r>
  <r>
    <x v="1"/>
    <x v="36"/>
    <x v="36"/>
    <s v="KTOE"/>
    <x v="29"/>
    <x v="5"/>
    <x v="1"/>
    <n v="0.35169119999999998"/>
  </r>
  <r>
    <x v="0"/>
    <x v="36"/>
    <x v="36"/>
    <s v="KTOE"/>
    <x v="4"/>
    <x v="4"/>
    <x v="0"/>
    <n v="27.791978400000001"/>
  </r>
  <r>
    <x v="0"/>
    <x v="36"/>
    <x v="36"/>
    <s v="KTOE"/>
    <x v="25"/>
    <x v="1"/>
    <x v="0"/>
    <n v="370.22197679999999"/>
  </r>
  <r>
    <x v="8"/>
    <x v="36"/>
    <x v="36"/>
    <s v="KTOE"/>
    <x v="11"/>
    <x v="3"/>
    <x v="0"/>
    <n v="3.7681199999999998E-2"/>
  </r>
  <r>
    <x v="1"/>
    <x v="68"/>
    <x v="68"/>
    <s v="KTOE"/>
    <x v="24"/>
    <x v="1"/>
    <x v="6"/>
    <n v="4.1868000000000002E-2"/>
  </r>
  <r>
    <x v="0"/>
    <x v="36"/>
    <x v="36"/>
    <s v="KTOE"/>
    <x v="28"/>
    <x v="5"/>
    <x v="2"/>
    <n v="119.6210628"/>
  </r>
  <r>
    <x v="0"/>
    <x v="36"/>
    <x v="36"/>
    <s v="KTOE"/>
    <x v="16"/>
    <x v="4"/>
    <x v="2"/>
    <n v="48.286364399999997"/>
  </r>
  <r>
    <x v="0"/>
    <x v="36"/>
    <x v="36"/>
    <s v="KTOE"/>
    <x v="14"/>
    <x v="2"/>
    <x v="2"/>
    <n v="1160.2460160000001"/>
  </r>
  <r>
    <x v="0"/>
    <x v="36"/>
    <x v="36"/>
    <s v="KTOE"/>
    <x v="22"/>
    <x v="5"/>
    <x v="2"/>
    <n v="35.7385248"/>
  </r>
  <r>
    <x v="0"/>
    <x v="36"/>
    <x v="36"/>
    <s v="KTOE"/>
    <x v="8"/>
    <x v="0"/>
    <x v="2"/>
    <n v="77.916347999999999"/>
  </r>
  <r>
    <x v="0"/>
    <x v="36"/>
    <x v="36"/>
    <s v="KTOE"/>
    <x v="10"/>
    <x v="4"/>
    <x v="2"/>
    <n v="662.31407879999995"/>
  </r>
  <r>
    <x v="1"/>
    <x v="36"/>
    <x v="36"/>
    <s v="KTOE"/>
    <x v="17"/>
    <x v="0"/>
    <x v="2"/>
    <n v="3.3243192000000001"/>
  </r>
  <r>
    <x v="1"/>
    <x v="36"/>
    <x v="36"/>
    <s v="KTOE"/>
    <x v="19"/>
    <x v="3"/>
    <x v="2"/>
    <n v="6.1587828"/>
  </r>
  <r>
    <x v="1"/>
    <x v="36"/>
    <x v="36"/>
    <s v="KTOE"/>
    <x v="26"/>
    <x v="0"/>
    <x v="2"/>
    <n v="117.5067288"/>
  </r>
  <r>
    <x v="1"/>
    <x v="36"/>
    <x v="36"/>
    <s v="KTOE"/>
    <x v="31"/>
    <x v="0"/>
    <x v="2"/>
    <n v="31.848987600000001"/>
  </r>
  <r>
    <x v="1"/>
    <x v="36"/>
    <x v="36"/>
    <s v="KTOE"/>
    <x v="1"/>
    <x v="1"/>
    <x v="2"/>
    <n v="1.8966204"/>
  </r>
  <r>
    <x v="8"/>
    <x v="36"/>
    <x v="36"/>
    <s v="KTOE"/>
    <x v="11"/>
    <x v="0"/>
    <x v="2"/>
    <n v="5.0241599999999997E-2"/>
  </r>
  <r>
    <x v="1"/>
    <x v="68"/>
    <x v="68"/>
    <s v="KTOE"/>
    <x v="24"/>
    <x v="0"/>
    <x v="1"/>
    <n v="0.51916320000000005"/>
  </r>
  <r>
    <x v="0"/>
    <x v="36"/>
    <x v="36"/>
    <s v="KTOE"/>
    <x v="16"/>
    <x v="2"/>
    <x v="1"/>
    <n v="62.956911599999998"/>
  </r>
  <r>
    <x v="0"/>
    <x v="36"/>
    <x v="36"/>
    <s v="KTOE"/>
    <x v="15"/>
    <x v="5"/>
    <x v="1"/>
    <n v="4.647348"/>
  </r>
  <r>
    <x v="0"/>
    <x v="36"/>
    <x v="36"/>
    <s v="KTOE"/>
    <x v="6"/>
    <x v="3"/>
    <x v="1"/>
    <n v="40.884101999999999"/>
  </r>
  <r>
    <x v="0"/>
    <x v="36"/>
    <x v="36"/>
    <s v="KTOE"/>
    <x v="26"/>
    <x v="0"/>
    <x v="1"/>
    <n v="883.12591080000004"/>
  </r>
  <r>
    <x v="0"/>
    <x v="36"/>
    <x v="36"/>
    <s v="KTOE"/>
    <x v="0"/>
    <x v="4"/>
    <x v="1"/>
    <n v="41.0180796"/>
  </r>
  <r>
    <x v="0"/>
    <x v="36"/>
    <x v="36"/>
    <s v="KTOE"/>
    <x v="10"/>
    <x v="3"/>
    <x v="1"/>
    <n v="692.76048839999999"/>
  </r>
  <r>
    <x v="1"/>
    <x v="36"/>
    <x v="36"/>
    <s v="KTOE"/>
    <x v="22"/>
    <x v="1"/>
    <x v="1"/>
    <n v="3.6843840000000001"/>
  </r>
  <r>
    <x v="1"/>
    <x v="36"/>
    <x v="36"/>
    <s v="KTOE"/>
    <x v="17"/>
    <x v="2"/>
    <x v="1"/>
    <n v="4.8901823999999996"/>
  </r>
  <r>
    <x v="1"/>
    <x v="36"/>
    <x v="36"/>
    <s v="KTOE"/>
    <x v="32"/>
    <x v="3"/>
    <x v="1"/>
    <n v="1.2560399999999999E-2"/>
  </r>
  <r>
    <x v="1"/>
    <x v="36"/>
    <x v="36"/>
    <s v="KTOE"/>
    <x v="31"/>
    <x v="4"/>
    <x v="1"/>
    <n v="29.676038399999999"/>
  </r>
  <r>
    <x v="9"/>
    <x v="36"/>
    <x v="36"/>
    <s v="KTOE"/>
    <x v="14"/>
    <x v="2"/>
    <x v="1"/>
    <n v="1.67472E-2"/>
  </r>
  <r>
    <x v="0"/>
    <x v="36"/>
    <x v="36"/>
    <s v="KTOE"/>
    <x v="30"/>
    <x v="3"/>
    <x v="0"/>
    <n v="128.29192560000001"/>
  </r>
  <r>
    <x v="0"/>
    <x v="36"/>
    <x v="36"/>
    <s v="KTOE"/>
    <x v="33"/>
    <x v="1"/>
    <x v="0"/>
    <n v="735.29000280000002"/>
  </r>
  <r>
    <x v="0"/>
    <x v="36"/>
    <x v="36"/>
    <s v="KTOE"/>
    <x v="6"/>
    <x v="1"/>
    <x v="0"/>
    <n v="46.984269599999998"/>
  </r>
  <r>
    <x v="0"/>
    <x v="36"/>
    <x v="36"/>
    <s v="KTOE"/>
    <x v="37"/>
    <x v="0"/>
    <x v="0"/>
    <n v="212.30425439999999"/>
  </r>
  <r>
    <x v="0"/>
    <x v="36"/>
    <x v="36"/>
    <s v="KTOE"/>
    <x v="13"/>
    <x v="5"/>
    <x v="0"/>
    <n v="254.95937280000001"/>
  </r>
  <r>
    <x v="1"/>
    <x v="36"/>
    <x v="36"/>
    <s v="KTOE"/>
    <x v="14"/>
    <x v="2"/>
    <x v="0"/>
    <n v="49.617766799999998"/>
  </r>
  <r>
    <x v="1"/>
    <x v="36"/>
    <x v="36"/>
    <s v="KTOE"/>
    <x v="22"/>
    <x v="2"/>
    <x v="0"/>
    <n v="1.8338184"/>
  </r>
  <r>
    <x v="1"/>
    <x v="36"/>
    <x v="36"/>
    <s v="KTOE"/>
    <x v="1"/>
    <x v="4"/>
    <x v="0"/>
    <n v="2.0012903999999998"/>
  </r>
  <r>
    <x v="8"/>
    <x v="36"/>
    <x v="36"/>
    <s v="KTOE"/>
    <x v="13"/>
    <x v="4"/>
    <x v="0"/>
    <n v="8.3736000000000001E-3"/>
  </r>
  <r>
    <x v="0"/>
    <x v="36"/>
    <x v="36"/>
    <s v="KTOE"/>
    <x v="31"/>
    <x v="4"/>
    <x v="2"/>
    <n v="121.2539148"/>
  </r>
  <r>
    <x v="0"/>
    <x v="36"/>
    <x v="36"/>
    <s v="KTOE"/>
    <x v="34"/>
    <x v="5"/>
    <x v="2"/>
    <n v="0.53172359999999996"/>
  </r>
  <r>
    <x v="1"/>
    <x v="36"/>
    <x v="36"/>
    <s v="KTOE"/>
    <x v="30"/>
    <x v="1"/>
    <x v="2"/>
    <n v="53.549171999999999"/>
  </r>
  <r>
    <x v="0"/>
    <x v="36"/>
    <x v="36"/>
    <s v="KTOE"/>
    <x v="24"/>
    <x v="2"/>
    <x v="1"/>
    <n v="82.241312399999998"/>
  </r>
  <r>
    <x v="0"/>
    <x v="57"/>
    <x v="57"/>
    <s v="KTOE"/>
    <x v="21"/>
    <x v="2"/>
    <x v="3"/>
    <n v="17.8483284"/>
  </r>
  <r>
    <x v="2"/>
    <x v="57"/>
    <x v="57"/>
    <s v="KTOE"/>
    <x v="14"/>
    <x v="2"/>
    <x v="3"/>
    <n v="128.7357264"/>
  </r>
  <r>
    <x v="2"/>
    <x v="57"/>
    <x v="57"/>
    <s v="KTOE"/>
    <x v="22"/>
    <x v="2"/>
    <x v="3"/>
    <n v="4.7938859999999996"/>
  </r>
  <r>
    <x v="1"/>
    <x v="58"/>
    <x v="58"/>
    <s v="KTOE"/>
    <x v="20"/>
    <x v="4"/>
    <x v="6"/>
    <n v="1.1597436000000001"/>
  </r>
  <r>
    <x v="0"/>
    <x v="56"/>
    <x v="56"/>
    <s v="KTOE"/>
    <x v="7"/>
    <x v="1"/>
    <x v="2"/>
    <n v="2.0975868000000002"/>
  </r>
  <r>
    <x v="0"/>
    <x v="56"/>
    <x v="56"/>
    <s v="KTOE"/>
    <x v="18"/>
    <x v="4"/>
    <x v="2"/>
    <n v="0.62802000000000002"/>
  </r>
  <r>
    <x v="0"/>
    <x v="55"/>
    <x v="55"/>
    <s v="KTOE"/>
    <x v="28"/>
    <x v="4"/>
    <x v="2"/>
    <n v="9.9185292"/>
  </r>
  <r>
    <x v="0"/>
    <x v="55"/>
    <x v="55"/>
    <s v="KTOE"/>
    <x v="17"/>
    <x v="4"/>
    <x v="2"/>
    <n v="1.9301147999999999"/>
  </r>
  <r>
    <x v="1"/>
    <x v="59"/>
    <x v="59"/>
    <s v="KTOE"/>
    <x v="34"/>
    <x v="0"/>
    <x v="2"/>
    <n v="8.7922799999999995E-2"/>
  </r>
  <r>
    <x v="0"/>
    <x v="59"/>
    <x v="59"/>
    <s v="KTOE"/>
    <x v="27"/>
    <x v="3"/>
    <x v="2"/>
    <n v="0.28051559999999998"/>
  </r>
  <r>
    <x v="14"/>
    <x v="60"/>
    <x v="60"/>
    <s v="KTOE"/>
    <x v="18"/>
    <x v="0"/>
    <x v="1"/>
    <n v="3.6927576000000002"/>
  </r>
  <r>
    <x v="0"/>
    <x v="56"/>
    <x v="56"/>
    <s v="KTOE"/>
    <x v="18"/>
    <x v="0"/>
    <x v="1"/>
    <n v="14.457020399999999"/>
  </r>
  <r>
    <x v="0"/>
    <x v="61"/>
    <x v="61"/>
    <s v="KTOE"/>
    <x v="25"/>
    <x v="0"/>
    <x v="1"/>
    <n v="1.2560399999999999E-2"/>
  </r>
  <r>
    <x v="0"/>
    <x v="55"/>
    <x v="55"/>
    <s v="KTOE"/>
    <x v="18"/>
    <x v="2"/>
    <x v="1"/>
    <n v="50.262534000000002"/>
  </r>
  <r>
    <x v="4"/>
    <x v="60"/>
    <x v="60"/>
    <s v="KTOE"/>
    <x v="3"/>
    <x v="5"/>
    <x v="3"/>
    <n v="20.092453200000001"/>
  </r>
  <r>
    <x v="14"/>
    <x v="60"/>
    <x v="60"/>
    <s v="KTOE"/>
    <x v="11"/>
    <x v="3"/>
    <x v="3"/>
    <n v="15.2692596"/>
  </r>
  <r>
    <x v="2"/>
    <x v="57"/>
    <x v="57"/>
    <s v="KTOE"/>
    <x v="23"/>
    <x v="4"/>
    <x v="3"/>
    <n v="0.5149764"/>
  </r>
  <r>
    <x v="1"/>
    <x v="57"/>
    <x v="57"/>
    <s v="KTOE"/>
    <x v="22"/>
    <x v="0"/>
    <x v="3"/>
    <n v="0.49822919999999998"/>
  </r>
  <r>
    <x v="10"/>
    <x v="57"/>
    <x v="57"/>
    <s v="KTOE"/>
    <x v="9"/>
    <x v="2"/>
    <x v="3"/>
    <n v="19.7910036"/>
  </r>
  <r>
    <x v="8"/>
    <x v="57"/>
    <x v="57"/>
    <s v="KTOE"/>
    <x v="11"/>
    <x v="0"/>
    <x v="3"/>
    <n v="0.2470212"/>
  </r>
  <r>
    <x v="12"/>
    <x v="57"/>
    <x v="57"/>
    <s v="KTOE"/>
    <x v="8"/>
    <x v="2"/>
    <x v="3"/>
    <n v="11.1410748"/>
  </r>
  <r>
    <x v="1"/>
    <x v="58"/>
    <x v="58"/>
    <s v="KTOE"/>
    <x v="27"/>
    <x v="4"/>
    <x v="6"/>
    <n v="4.1868000000000002E-2"/>
  </r>
  <r>
    <x v="0"/>
    <x v="56"/>
    <x v="56"/>
    <s v="KTOE"/>
    <x v="0"/>
    <x v="1"/>
    <x v="2"/>
    <n v="0.77455799999999997"/>
  </r>
  <r>
    <x v="0"/>
    <x v="55"/>
    <x v="55"/>
    <s v="KTOE"/>
    <x v="37"/>
    <x v="2"/>
    <x v="2"/>
    <n v="1.67472E-2"/>
  </r>
  <r>
    <x v="0"/>
    <x v="55"/>
    <x v="55"/>
    <s v="KTOE"/>
    <x v="22"/>
    <x v="2"/>
    <x v="2"/>
    <n v="0.2679552"/>
  </r>
  <r>
    <x v="0"/>
    <x v="55"/>
    <x v="55"/>
    <s v="KTOE"/>
    <x v="26"/>
    <x v="2"/>
    <x v="2"/>
    <n v="32.590051199999998"/>
  </r>
  <r>
    <x v="0"/>
    <x v="55"/>
    <x v="55"/>
    <s v="KTOE"/>
    <x v="10"/>
    <x v="4"/>
    <x v="2"/>
    <n v="27.029980800000001"/>
  </r>
  <r>
    <x v="1"/>
    <x v="55"/>
    <x v="55"/>
    <s v="KTOE"/>
    <x v="17"/>
    <x v="1"/>
    <x v="2"/>
    <n v="0.36006480000000002"/>
  </r>
  <r>
    <x v="1"/>
    <x v="59"/>
    <x v="59"/>
    <s v="KTOE"/>
    <x v="14"/>
    <x v="1"/>
    <x v="2"/>
    <n v="47.478312000000003"/>
  </r>
  <r>
    <x v="1"/>
    <x v="59"/>
    <x v="59"/>
    <s v="KTOE"/>
    <x v="27"/>
    <x v="1"/>
    <x v="2"/>
    <n v="9.21096E-2"/>
  </r>
  <r>
    <x v="1"/>
    <x v="59"/>
    <x v="59"/>
    <s v="KTOE"/>
    <x v="26"/>
    <x v="0"/>
    <x v="2"/>
    <n v="67.729863600000002"/>
  </r>
  <r>
    <x v="1"/>
    <x v="59"/>
    <x v="59"/>
    <s v="KTOE"/>
    <x v="19"/>
    <x v="0"/>
    <x v="2"/>
    <n v="1.7124012"/>
  </r>
  <r>
    <x v="1"/>
    <x v="59"/>
    <x v="59"/>
    <s v="KTOE"/>
    <x v="31"/>
    <x v="0"/>
    <x v="2"/>
    <n v="5.4805212000000001"/>
  </r>
  <r>
    <x v="0"/>
    <x v="59"/>
    <x v="59"/>
    <s v="KTOE"/>
    <x v="28"/>
    <x v="5"/>
    <x v="2"/>
    <n v="21.197768400000001"/>
  </r>
  <r>
    <x v="0"/>
    <x v="59"/>
    <x v="59"/>
    <s v="KTOE"/>
    <x v="20"/>
    <x v="1"/>
    <x v="2"/>
    <n v="5.7735972000000002"/>
  </r>
  <r>
    <x v="0"/>
    <x v="59"/>
    <x v="59"/>
    <s v="KTOE"/>
    <x v="22"/>
    <x v="5"/>
    <x v="2"/>
    <n v="1.0132056"/>
  </r>
  <r>
    <x v="14"/>
    <x v="60"/>
    <x v="60"/>
    <s v="KTOE"/>
    <x v="1"/>
    <x v="4"/>
    <x v="1"/>
    <n v="2.1855096000000001"/>
  </r>
  <r>
    <x v="1"/>
    <x v="58"/>
    <x v="58"/>
    <s v="KTOE"/>
    <x v="26"/>
    <x v="5"/>
    <x v="1"/>
    <n v="23.090202000000001"/>
  </r>
  <r>
    <x v="1"/>
    <x v="58"/>
    <x v="58"/>
    <s v="KTOE"/>
    <x v="3"/>
    <x v="3"/>
    <x v="1"/>
    <n v="1.3188420000000001"/>
  </r>
  <r>
    <x v="1"/>
    <x v="58"/>
    <x v="58"/>
    <s v="KTOE"/>
    <x v="9"/>
    <x v="4"/>
    <x v="1"/>
    <n v="0.1716588"/>
  </r>
  <r>
    <x v="1"/>
    <x v="58"/>
    <x v="58"/>
    <s v="KTOE"/>
    <x v="14"/>
    <x v="4"/>
    <x v="1"/>
    <n v="0.59871240000000003"/>
  </r>
  <r>
    <x v="1"/>
    <x v="58"/>
    <x v="58"/>
    <s v="KTOE"/>
    <x v="27"/>
    <x v="3"/>
    <x v="1"/>
    <n v="4.1868000000000002E-2"/>
  </r>
  <r>
    <x v="0"/>
    <x v="56"/>
    <x v="56"/>
    <s v="KTOE"/>
    <x v="16"/>
    <x v="5"/>
    <x v="1"/>
    <n v="4.5091836000000001"/>
  </r>
  <r>
    <x v="0"/>
    <x v="56"/>
    <x v="56"/>
    <s v="KTOE"/>
    <x v="15"/>
    <x v="3"/>
    <x v="1"/>
    <n v="4.1868000000000002E-2"/>
  </r>
  <r>
    <x v="0"/>
    <x v="56"/>
    <x v="56"/>
    <s v="KTOE"/>
    <x v="9"/>
    <x v="2"/>
    <x v="1"/>
    <n v="2.2148172000000002"/>
  </r>
  <r>
    <x v="0"/>
    <x v="56"/>
    <x v="56"/>
    <s v="KTOE"/>
    <x v="20"/>
    <x v="4"/>
    <x v="1"/>
    <n v="0.18003240000000001"/>
  </r>
  <r>
    <x v="0"/>
    <x v="56"/>
    <x v="56"/>
    <s v="KTOE"/>
    <x v="23"/>
    <x v="2"/>
    <x v="1"/>
    <n v="1.67472E-2"/>
  </r>
  <r>
    <x v="0"/>
    <x v="55"/>
    <x v="55"/>
    <s v="KTOE"/>
    <x v="16"/>
    <x v="5"/>
    <x v="1"/>
    <n v="0.272142"/>
  </r>
  <r>
    <x v="0"/>
    <x v="55"/>
    <x v="55"/>
    <s v="KTOE"/>
    <x v="9"/>
    <x v="0"/>
    <x v="1"/>
    <n v="3.5043516000000001"/>
  </r>
  <r>
    <x v="0"/>
    <x v="55"/>
    <x v="55"/>
    <s v="KTOE"/>
    <x v="33"/>
    <x v="3"/>
    <x v="1"/>
    <n v="8.1642600000000005"/>
  </r>
  <r>
    <x v="0"/>
    <x v="55"/>
    <x v="55"/>
    <s v="KTOE"/>
    <x v="23"/>
    <x v="1"/>
    <x v="1"/>
    <n v="9.2946960000000001"/>
  </r>
  <r>
    <x v="0"/>
    <x v="55"/>
    <x v="55"/>
    <s v="KTOE"/>
    <x v="22"/>
    <x v="2"/>
    <x v="1"/>
    <n v="0.2679552"/>
  </r>
  <r>
    <x v="0"/>
    <x v="55"/>
    <x v="55"/>
    <s v="KTOE"/>
    <x v="10"/>
    <x v="3"/>
    <x v="1"/>
    <n v="29.872817999999999"/>
  </r>
  <r>
    <x v="14"/>
    <x v="60"/>
    <x v="60"/>
    <s v="KTOE"/>
    <x v="25"/>
    <x v="4"/>
    <x v="3"/>
    <n v="5.6186856000000001"/>
  </r>
  <r>
    <x v="14"/>
    <x v="60"/>
    <x v="60"/>
    <s v="KTOE"/>
    <x v="3"/>
    <x v="1"/>
    <x v="3"/>
    <n v="39.510831600000003"/>
  </r>
  <r>
    <x v="2"/>
    <x v="57"/>
    <x v="57"/>
    <s v="KTOE"/>
    <x v="19"/>
    <x v="2"/>
    <x v="3"/>
    <n v="9.21096E-2"/>
  </r>
  <r>
    <x v="1"/>
    <x v="57"/>
    <x v="57"/>
    <s v="KTOE"/>
    <x v="23"/>
    <x v="0"/>
    <x v="3"/>
    <n v="0.88341479999999994"/>
  </r>
  <r>
    <x v="1"/>
    <x v="57"/>
    <x v="57"/>
    <s v="KTOE"/>
    <x v="3"/>
    <x v="4"/>
    <x v="3"/>
    <n v="0.12979080000000001"/>
  </r>
  <r>
    <x v="12"/>
    <x v="57"/>
    <x v="57"/>
    <s v="KTOE"/>
    <x v="23"/>
    <x v="1"/>
    <x v="3"/>
    <n v="0.36006480000000002"/>
  </r>
  <r>
    <x v="1"/>
    <x v="58"/>
    <x v="58"/>
    <s v="KTOE"/>
    <x v="28"/>
    <x v="3"/>
    <x v="6"/>
    <n v="4.8608748000000004"/>
  </r>
  <r>
    <x v="1"/>
    <x v="58"/>
    <x v="58"/>
    <s v="KTOE"/>
    <x v="10"/>
    <x v="1"/>
    <x v="6"/>
    <n v="4.1868000000000002E-2"/>
  </r>
  <r>
    <x v="1"/>
    <x v="5"/>
    <x v="5"/>
    <s v="KTOE"/>
    <x v="27"/>
    <x v="4"/>
    <x v="1"/>
    <n v="0.79967880000000002"/>
  </r>
  <r>
    <x v="1"/>
    <x v="5"/>
    <x v="5"/>
    <s v="KTOE"/>
    <x v="26"/>
    <x v="0"/>
    <x v="1"/>
    <n v="4.1868000000000002E-2"/>
  </r>
  <r>
    <x v="0"/>
    <x v="9"/>
    <x v="9"/>
    <s v="KTOE"/>
    <x v="26"/>
    <x v="5"/>
    <x v="1"/>
    <n v="246.12522480000001"/>
  </r>
  <r>
    <x v="0"/>
    <x v="9"/>
    <x v="9"/>
    <s v="KTOE"/>
    <x v="8"/>
    <x v="2"/>
    <x v="1"/>
    <n v="37.0824876"/>
  </r>
  <r>
    <x v="1"/>
    <x v="9"/>
    <x v="9"/>
    <s v="KTOE"/>
    <x v="17"/>
    <x v="1"/>
    <x v="1"/>
    <n v="202.05915479999999"/>
  </r>
  <r>
    <x v="1"/>
    <x v="9"/>
    <x v="9"/>
    <s v="KTOE"/>
    <x v="18"/>
    <x v="5"/>
    <x v="1"/>
    <n v="2287.5586632"/>
  </r>
  <r>
    <x v="1"/>
    <x v="10"/>
    <x v="10"/>
    <s v="KTOE"/>
    <x v="19"/>
    <x v="1"/>
    <x v="1"/>
    <n v="3.9188448"/>
  </r>
  <r>
    <x v="1"/>
    <x v="10"/>
    <x v="10"/>
    <s v="KTOE"/>
    <x v="26"/>
    <x v="5"/>
    <x v="1"/>
    <n v="13.1591124"/>
  </r>
  <r>
    <x v="1"/>
    <x v="10"/>
    <x v="10"/>
    <s v="KTOE"/>
    <x v="2"/>
    <x v="4"/>
    <x v="1"/>
    <n v="25.2380304"/>
  </r>
  <r>
    <x v="0"/>
    <x v="6"/>
    <x v="6"/>
    <s v="KTOE"/>
    <x v="33"/>
    <x v="4"/>
    <x v="1"/>
    <n v="0.51078959999999995"/>
  </r>
  <r>
    <x v="0"/>
    <x v="6"/>
    <x v="6"/>
    <s v="KTOE"/>
    <x v="17"/>
    <x v="3"/>
    <x v="1"/>
    <n v="88.5633804"/>
  </r>
  <r>
    <x v="1"/>
    <x v="6"/>
    <x v="6"/>
    <s v="KTOE"/>
    <x v="14"/>
    <x v="1"/>
    <x v="1"/>
    <n v="3430.9235015999998"/>
  </r>
  <r>
    <x v="1"/>
    <x v="6"/>
    <x v="6"/>
    <s v="KTOE"/>
    <x v="27"/>
    <x v="3"/>
    <x v="1"/>
    <n v="29.789082000000001"/>
  </r>
  <r>
    <x v="1"/>
    <x v="6"/>
    <x v="6"/>
    <s v="KTOE"/>
    <x v="24"/>
    <x v="4"/>
    <x v="1"/>
    <n v="58.606826400000003"/>
  </r>
  <r>
    <x v="1"/>
    <x v="6"/>
    <x v="6"/>
    <s v="KTOE"/>
    <x v="32"/>
    <x v="4"/>
    <x v="1"/>
    <n v="90.799131599999996"/>
  </r>
  <r>
    <x v="1"/>
    <x v="6"/>
    <x v="6"/>
    <s v="KTOE"/>
    <x v="6"/>
    <x v="1"/>
    <x v="0"/>
    <n v="23.232553200000002"/>
  </r>
  <r>
    <x v="10"/>
    <x v="6"/>
    <x v="6"/>
    <s v="KTOE"/>
    <x v="30"/>
    <x v="2"/>
    <x v="0"/>
    <n v="0.6154596"/>
  </r>
  <r>
    <x v="3"/>
    <x v="6"/>
    <x v="6"/>
    <s v="KTOE"/>
    <x v="27"/>
    <x v="4"/>
    <x v="0"/>
    <n v="6.6905064000000003"/>
  </r>
  <r>
    <x v="3"/>
    <x v="6"/>
    <x v="6"/>
    <s v="KTOE"/>
    <x v="18"/>
    <x v="4"/>
    <x v="0"/>
    <n v="0.60289919999999997"/>
  </r>
  <r>
    <x v="13"/>
    <x v="6"/>
    <x v="6"/>
    <s v="KTOE"/>
    <x v="14"/>
    <x v="4"/>
    <x v="0"/>
    <n v="19.4560596"/>
  </r>
  <r>
    <x v="7"/>
    <x v="6"/>
    <x v="6"/>
    <s v="KTOE"/>
    <x v="9"/>
    <x v="5"/>
    <x v="0"/>
    <n v="1.5072479999999999"/>
  </r>
  <r>
    <x v="7"/>
    <x v="6"/>
    <x v="6"/>
    <s v="KTOE"/>
    <x v="20"/>
    <x v="2"/>
    <x v="0"/>
    <n v="1.2560399999999999E-2"/>
  </r>
  <r>
    <x v="7"/>
    <x v="6"/>
    <x v="6"/>
    <s v="KTOE"/>
    <x v="26"/>
    <x v="3"/>
    <x v="0"/>
    <n v="5.4428400000000003"/>
  </r>
  <r>
    <x v="7"/>
    <x v="6"/>
    <x v="6"/>
    <s v="KTOE"/>
    <x v="17"/>
    <x v="2"/>
    <x v="0"/>
    <n v="1.15137"/>
  </r>
  <r>
    <x v="7"/>
    <x v="6"/>
    <x v="6"/>
    <s v="KTOE"/>
    <x v="32"/>
    <x v="4"/>
    <x v="0"/>
    <n v="0.13816439999999999"/>
  </r>
  <r>
    <x v="1"/>
    <x v="5"/>
    <x v="5"/>
    <s v="KTOE"/>
    <x v="26"/>
    <x v="1"/>
    <x v="3"/>
    <n v="5.4428400000000002E-2"/>
  </r>
  <r>
    <x v="1"/>
    <x v="5"/>
    <x v="5"/>
    <s v="KTOE"/>
    <x v="1"/>
    <x v="3"/>
    <x v="3"/>
    <n v="8.8341480000000008"/>
  </r>
  <r>
    <x v="0"/>
    <x v="5"/>
    <x v="5"/>
    <s v="KTOE"/>
    <x v="17"/>
    <x v="0"/>
    <x v="3"/>
    <n v="67.260942"/>
  </r>
  <r>
    <x v="8"/>
    <x v="5"/>
    <x v="5"/>
    <s v="KTOE"/>
    <x v="9"/>
    <x v="1"/>
    <x v="3"/>
    <n v="9.8431668000000005"/>
  </r>
  <r>
    <x v="0"/>
    <x v="9"/>
    <x v="9"/>
    <s v="KTOE"/>
    <x v="20"/>
    <x v="2"/>
    <x v="6"/>
    <n v="4.9153032000000003"/>
  </r>
  <r>
    <x v="0"/>
    <x v="9"/>
    <x v="9"/>
    <s v="KTOE"/>
    <x v="8"/>
    <x v="1"/>
    <x v="6"/>
    <n v="49.349811600000002"/>
  </r>
  <r>
    <x v="1"/>
    <x v="9"/>
    <x v="9"/>
    <s v="KTOE"/>
    <x v="22"/>
    <x v="1"/>
    <x v="6"/>
    <n v="122.505768"/>
  </r>
  <r>
    <x v="1"/>
    <x v="9"/>
    <x v="9"/>
    <s v="KTOE"/>
    <x v="19"/>
    <x v="3"/>
    <x v="6"/>
    <n v="379.98978119999998"/>
  </r>
  <r>
    <x v="1"/>
    <x v="9"/>
    <x v="9"/>
    <s v="KTOE"/>
    <x v="31"/>
    <x v="5"/>
    <x v="6"/>
    <n v="1897.2986616000001"/>
  </r>
  <r>
    <x v="3"/>
    <x v="9"/>
    <x v="9"/>
    <s v="KTOE"/>
    <x v="3"/>
    <x v="4"/>
    <x v="6"/>
    <n v="8.3736000000000005E-2"/>
  </r>
  <r>
    <x v="1"/>
    <x v="10"/>
    <x v="10"/>
    <s v="KTOE"/>
    <x v="2"/>
    <x v="2"/>
    <x v="6"/>
    <n v="26.041896000000001"/>
  </r>
  <r>
    <x v="1"/>
    <x v="10"/>
    <x v="10"/>
    <s v="KTOE"/>
    <x v="26"/>
    <x v="4"/>
    <x v="6"/>
    <n v="76.840340400000002"/>
  </r>
  <r>
    <x v="3"/>
    <x v="10"/>
    <x v="10"/>
    <s v="KTOE"/>
    <x v="13"/>
    <x v="2"/>
    <x v="6"/>
    <n v="1.0801944000000001"/>
  </r>
  <r>
    <x v="10"/>
    <x v="6"/>
    <x v="6"/>
    <s v="KTOE"/>
    <x v="27"/>
    <x v="3"/>
    <x v="5"/>
    <n v="0.1339776"/>
  </r>
  <r>
    <x v="3"/>
    <x v="6"/>
    <x v="6"/>
    <s v="KTOE"/>
    <x v="25"/>
    <x v="1"/>
    <x v="5"/>
    <n v="150.8420304"/>
  </r>
  <r>
    <x v="3"/>
    <x v="6"/>
    <x v="6"/>
    <s v="KTOE"/>
    <x v="3"/>
    <x v="3"/>
    <x v="5"/>
    <n v="20.469265199999999"/>
  </r>
  <r>
    <x v="13"/>
    <x v="6"/>
    <x v="6"/>
    <s v="KTOE"/>
    <x v="7"/>
    <x v="0"/>
    <x v="5"/>
    <n v="6.2634527999999996"/>
  </r>
  <r>
    <x v="13"/>
    <x v="6"/>
    <x v="6"/>
    <s v="KTOE"/>
    <x v="31"/>
    <x v="0"/>
    <x v="5"/>
    <n v="7.2431640000000002"/>
  </r>
  <r>
    <x v="0"/>
    <x v="7"/>
    <x v="7"/>
    <s v="KTOE"/>
    <x v="14"/>
    <x v="3"/>
    <x v="5"/>
    <n v="456.0639372"/>
  </r>
  <r>
    <x v="0"/>
    <x v="7"/>
    <x v="7"/>
    <s v="KTOE"/>
    <x v="17"/>
    <x v="5"/>
    <x v="5"/>
    <n v="60.176876399999998"/>
  </r>
  <r>
    <x v="0"/>
    <x v="7"/>
    <x v="7"/>
    <s v="KTOE"/>
    <x v="22"/>
    <x v="3"/>
    <x v="5"/>
    <n v="7.7958216"/>
  </r>
  <r>
    <x v="0"/>
    <x v="7"/>
    <x v="7"/>
    <s v="KTOE"/>
    <x v="8"/>
    <x v="0"/>
    <x v="5"/>
    <n v="17.785526399999998"/>
  </r>
  <r>
    <x v="1"/>
    <x v="7"/>
    <x v="7"/>
    <s v="KTOE"/>
    <x v="18"/>
    <x v="1"/>
    <x v="5"/>
    <n v="1780.2441071999999"/>
  </r>
  <r>
    <x v="1"/>
    <x v="7"/>
    <x v="7"/>
    <s v="KTOE"/>
    <x v="17"/>
    <x v="0"/>
    <x v="5"/>
    <n v="282.39965999999998"/>
  </r>
  <r>
    <x v="1"/>
    <x v="7"/>
    <x v="7"/>
    <s v="KTOE"/>
    <x v="36"/>
    <x v="4"/>
    <x v="5"/>
    <n v="46.578150000000001"/>
  </r>
  <r>
    <x v="1"/>
    <x v="7"/>
    <x v="7"/>
    <s v="KTOE"/>
    <x v="24"/>
    <x v="3"/>
    <x v="5"/>
    <n v="59.021319599999998"/>
  </r>
  <r>
    <x v="1"/>
    <x v="7"/>
    <x v="7"/>
    <s v="KTOE"/>
    <x v="2"/>
    <x v="2"/>
    <x v="5"/>
    <n v="1311.2931996"/>
  </r>
  <r>
    <x v="10"/>
    <x v="7"/>
    <x v="7"/>
    <s v="KTOE"/>
    <x v="30"/>
    <x v="1"/>
    <x v="5"/>
    <n v="0.63220679999999996"/>
  </r>
  <r>
    <x v="3"/>
    <x v="7"/>
    <x v="7"/>
    <s v="KTOE"/>
    <x v="8"/>
    <x v="4"/>
    <x v="5"/>
    <n v="1.5491159999999999"/>
  </r>
  <r>
    <x v="8"/>
    <x v="7"/>
    <x v="7"/>
    <s v="KTOE"/>
    <x v="25"/>
    <x v="2"/>
    <x v="5"/>
    <n v="0.84154680000000004"/>
  </r>
  <r>
    <x v="13"/>
    <x v="7"/>
    <x v="7"/>
    <s v="KTOE"/>
    <x v="7"/>
    <x v="5"/>
    <x v="5"/>
    <n v="8.7922799999999995E-2"/>
  </r>
  <r>
    <x v="7"/>
    <x v="7"/>
    <x v="7"/>
    <s v="KTOE"/>
    <x v="28"/>
    <x v="0"/>
    <x v="5"/>
    <n v="1.8966204"/>
  </r>
  <r>
    <x v="7"/>
    <x v="7"/>
    <x v="7"/>
    <s v="KTOE"/>
    <x v="16"/>
    <x v="2"/>
    <x v="5"/>
    <n v="5.8950144"/>
  </r>
  <r>
    <x v="0"/>
    <x v="6"/>
    <x v="6"/>
    <s v="KTOE"/>
    <x v="16"/>
    <x v="5"/>
    <x v="5"/>
    <n v="6.6779460000000004"/>
  </r>
  <r>
    <x v="0"/>
    <x v="6"/>
    <x v="6"/>
    <s v="KTOE"/>
    <x v="20"/>
    <x v="2"/>
    <x v="5"/>
    <n v="0.3181968"/>
  </r>
  <r>
    <x v="0"/>
    <x v="6"/>
    <x v="6"/>
    <s v="KTOE"/>
    <x v="22"/>
    <x v="3"/>
    <x v="5"/>
    <n v="7.7958216"/>
  </r>
  <r>
    <x v="0"/>
    <x v="6"/>
    <x v="6"/>
    <s v="KTOE"/>
    <x v="13"/>
    <x v="0"/>
    <x v="5"/>
    <n v="363.52728359999998"/>
  </r>
  <r>
    <x v="0"/>
    <x v="6"/>
    <x v="6"/>
    <s v="KTOE"/>
    <x v="25"/>
    <x v="2"/>
    <x v="5"/>
    <n v="2154.8705976000001"/>
  </r>
  <r>
    <x v="0"/>
    <x v="6"/>
    <x v="6"/>
    <s v="KTOE"/>
    <x v="3"/>
    <x v="5"/>
    <x v="5"/>
    <n v="629.11694160000002"/>
  </r>
  <r>
    <x v="1"/>
    <x v="6"/>
    <x v="6"/>
    <s v="KTOE"/>
    <x v="14"/>
    <x v="1"/>
    <x v="5"/>
    <n v="3430.9235015999998"/>
  </r>
  <r>
    <x v="1"/>
    <x v="6"/>
    <x v="6"/>
    <s v="KTOE"/>
    <x v="17"/>
    <x v="3"/>
    <x v="5"/>
    <n v="276.28274520000002"/>
  </r>
  <r>
    <x v="1"/>
    <x v="6"/>
    <x v="6"/>
    <s v="KTOE"/>
    <x v="36"/>
    <x v="0"/>
    <x v="5"/>
    <n v="44.007454799999998"/>
  </r>
  <r>
    <x v="13"/>
    <x v="45"/>
    <x v="45"/>
    <s v="KTOE"/>
    <x v="2"/>
    <x v="1"/>
    <x v="5"/>
    <n v="13.904362799999999"/>
  </r>
  <r>
    <x v="13"/>
    <x v="45"/>
    <x v="45"/>
    <s v="KTOE"/>
    <x v="1"/>
    <x v="3"/>
    <x v="5"/>
    <n v="6.5607156"/>
  </r>
  <r>
    <x v="1"/>
    <x v="47"/>
    <x v="47"/>
    <s v="KTOE"/>
    <x v="10"/>
    <x v="1"/>
    <x v="1"/>
    <n v="15.1478424"/>
  </r>
  <r>
    <x v="1"/>
    <x v="44"/>
    <x v="44"/>
    <s v="KTOE"/>
    <x v="7"/>
    <x v="3"/>
    <x v="1"/>
    <n v="0.4647348"/>
  </r>
  <r>
    <x v="1"/>
    <x v="44"/>
    <x v="44"/>
    <s v="KTOE"/>
    <x v="23"/>
    <x v="0"/>
    <x v="1"/>
    <n v="6.5104740000000003"/>
  </r>
  <r>
    <x v="0"/>
    <x v="46"/>
    <x v="46"/>
    <s v="KTOE"/>
    <x v="36"/>
    <x v="5"/>
    <x v="1"/>
    <n v="1.1471832"/>
  </r>
  <r>
    <x v="0"/>
    <x v="46"/>
    <x v="46"/>
    <s v="KTOE"/>
    <x v="31"/>
    <x v="1"/>
    <x v="1"/>
    <n v="60.809083200000003"/>
  </r>
  <r>
    <x v="0"/>
    <x v="46"/>
    <x v="46"/>
    <s v="KTOE"/>
    <x v="1"/>
    <x v="3"/>
    <x v="1"/>
    <n v="1.4151384"/>
  </r>
  <r>
    <x v="5"/>
    <x v="45"/>
    <x v="45"/>
    <s v="KTOE"/>
    <x v="9"/>
    <x v="0"/>
    <x v="5"/>
    <n v="15.227391600000001"/>
  </r>
  <r>
    <x v="1"/>
    <x v="47"/>
    <x v="47"/>
    <s v="KTOE"/>
    <x v="10"/>
    <x v="4"/>
    <x v="6"/>
    <n v="14.5030752"/>
  </r>
  <r>
    <x v="14"/>
    <x v="45"/>
    <x v="45"/>
    <s v="KTOE"/>
    <x v="23"/>
    <x v="3"/>
    <x v="5"/>
    <n v="8.3903472000000008"/>
  </r>
  <r>
    <x v="14"/>
    <x v="45"/>
    <x v="45"/>
    <s v="KTOE"/>
    <x v="26"/>
    <x v="1"/>
    <x v="5"/>
    <n v="17.542691999999999"/>
  </r>
  <r>
    <x v="14"/>
    <x v="45"/>
    <x v="45"/>
    <s v="KTOE"/>
    <x v="10"/>
    <x v="5"/>
    <x v="5"/>
    <n v="7.4399436000000003"/>
  </r>
  <r>
    <x v="14"/>
    <x v="45"/>
    <x v="45"/>
    <s v="KTOE"/>
    <x v="13"/>
    <x v="2"/>
    <x v="5"/>
    <n v="1.2560399999999999E-2"/>
  </r>
  <r>
    <x v="13"/>
    <x v="45"/>
    <x v="45"/>
    <s v="KTOE"/>
    <x v="14"/>
    <x v="3"/>
    <x v="5"/>
    <n v="22.755258000000001"/>
  </r>
  <r>
    <x v="13"/>
    <x v="45"/>
    <x v="45"/>
    <s v="KTOE"/>
    <x v="17"/>
    <x v="1"/>
    <x v="5"/>
    <n v="2.8386504000000001"/>
  </r>
  <r>
    <x v="1"/>
    <x v="44"/>
    <x v="44"/>
    <s v="KTOE"/>
    <x v="33"/>
    <x v="2"/>
    <x v="1"/>
    <n v="96.095433600000007"/>
  </r>
  <r>
    <x v="1"/>
    <x v="44"/>
    <x v="44"/>
    <s v="KTOE"/>
    <x v="13"/>
    <x v="5"/>
    <x v="1"/>
    <n v="0.17584559999999999"/>
  </r>
  <r>
    <x v="0"/>
    <x v="46"/>
    <x v="46"/>
    <s v="KTOE"/>
    <x v="24"/>
    <x v="5"/>
    <x v="1"/>
    <n v="0.1716588"/>
  </r>
  <r>
    <x v="1"/>
    <x v="44"/>
    <x v="44"/>
    <s v="KTOE"/>
    <x v="26"/>
    <x v="3"/>
    <x v="6"/>
    <n v="41.361397199999999"/>
  </r>
  <r>
    <x v="13"/>
    <x v="45"/>
    <x v="45"/>
    <s v="KTOE"/>
    <x v="9"/>
    <x v="0"/>
    <x v="5"/>
    <n v="9.1146636000000001"/>
  </r>
  <r>
    <x v="1"/>
    <x v="44"/>
    <x v="44"/>
    <s v="KTOE"/>
    <x v="17"/>
    <x v="5"/>
    <x v="1"/>
    <n v="9.6170796000000003"/>
  </r>
  <r>
    <x v="10"/>
    <x v="44"/>
    <x v="44"/>
    <s v="KTOE"/>
    <x v="33"/>
    <x v="0"/>
    <x v="1"/>
    <n v="1.4067647999999999"/>
  </r>
  <r>
    <x v="0"/>
    <x v="46"/>
    <x v="46"/>
    <s v="KTOE"/>
    <x v="28"/>
    <x v="3"/>
    <x v="1"/>
    <n v="38.108253599999998"/>
  </r>
  <r>
    <x v="0"/>
    <x v="46"/>
    <x v="46"/>
    <s v="KTOE"/>
    <x v="16"/>
    <x v="5"/>
    <x v="1"/>
    <n v="0.272142"/>
  </r>
  <r>
    <x v="0"/>
    <x v="46"/>
    <x v="46"/>
    <s v="KTOE"/>
    <x v="22"/>
    <x v="3"/>
    <x v="1"/>
    <n v="1.0383264000000001"/>
  </r>
  <r>
    <x v="0"/>
    <x v="46"/>
    <x v="46"/>
    <s v="KTOE"/>
    <x v="10"/>
    <x v="0"/>
    <x v="1"/>
    <n v="53.699896799999998"/>
  </r>
  <r>
    <x v="1"/>
    <x v="46"/>
    <x v="46"/>
    <s v="KTOE"/>
    <x v="24"/>
    <x v="2"/>
    <x v="1"/>
    <n v="0.76199760000000005"/>
  </r>
  <r>
    <x v="1"/>
    <x v="44"/>
    <x v="44"/>
    <s v="KTOE"/>
    <x v="28"/>
    <x v="4"/>
    <x v="6"/>
    <n v="142.0330032"/>
  </r>
  <r>
    <x v="1"/>
    <x v="44"/>
    <x v="44"/>
    <s v="KTOE"/>
    <x v="1"/>
    <x v="2"/>
    <x v="6"/>
    <n v="0.43542720000000001"/>
  </r>
  <r>
    <x v="14"/>
    <x v="45"/>
    <x v="45"/>
    <s v="KTOE"/>
    <x v="14"/>
    <x v="2"/>
    <x v="5"/>
    <n v="61.751113199999999"/>
  </r>
  <r>
    <x v="14"/>
    <x v="45"/>
    <x v="45"/>
    <s v="KTOE"/>
    <x v="25"/>
    <x v="5"/>
    <x v="5"/>
    <n v="27.452847599999998"/>
  </r>
  <r>
    <x v="13"/>
    <x v="45"/>
    <x v="45"/>
    <s v="KTOE"/>
    <x v="25"/>
    <x v="5"/>
    <x v="5"/>
    <n v="14.628679200000001"/>
  </r>
  <r>
    <x v="1"/>
    <x v="44"/>
    <x v="44"/>
    <s v="KTOE"/>
    <x v="28"/>
    <x v="1"/>
    <x v="1"/>
    <n v="147.9280176"/>
  </r>
  <r>
    <x v="1"/>
    <x v="44"/>
    <x v="44"/>
    <s v="KTOE"/>
    <x v="25"/>
    <x v="0"/>
    <x v="1"/>
    <n v="28.244152799999998"/>
  </r>
  <r>
    <x v="1"/>
    <x v="47"/>
    <x v="47"/>
    <s v="KTOE"/>
    <x v="5"/>
    <x v="4"/>
    <x v="6"/>
    <n v="4.3793927999999998"/>
  </r>
  <r>
    <x v="1"/>
    <x v="44"/>
    <x v="44"/>
    <s v="KTOE"/>
    <x v="5"/>
    <x v="5"/>
    <x v="1"/>
    <n v="6.8496047999999998"/>
  </r>
  <r>
    <x v="1"/>
    <x v="44"/>
    <x v="44"/>
    <s v="KTOE"/>
    <x v="9"/>
    <x v="4"/>
    <x v="6"/>
    <n v="2.7674748"/>
  </r>
  <r>
    <x v="1"/>
    <x v="44"/>
    <x v="44"/>
    <s v="KTOE"/>
    <x v="10"/>
    <x v="3"/>
    <x v="6"/>
    <n v="12.97908"/>
  </r>
  <r>
    <x v="1"/>
    <x v="44"/>
    <x v="44"/>
    <s v="KTOE"/>
    <x v="13"/>
    <x v="0"/>
    <x v="6"/>
    <n v="0.12979080000000001"/>
  </r>
  <r>
    <x v="1"/>
    <x v="44"/>
    <x v="44"/>
    <s v="KTOE"/>
    <x v="12"/>
    <x v="5"/>
    <x v="6"/>
    <n v="7.5697343999999998"/>
  </r>
  <r>
    <x v="1"/>
    <x v="44"/>
    <x v="44"/>
    <s v="KTOE"/>
    <x v="8"/>
    <x v="2"/>
    <x v="1"/>
    <n v="10.9652292"/>
  </r>
  <r>
    <x v="1"/>
    <x v="44"/>
    <x v="44"/>
    <s v="KTOE"/>
    <x v="12"/>
    <x v="5"/>
    <x v="1"/>
    <n v="7.5697343999999998"/>
  </r>
  <r>
    <x v="1"/>
    <x v="44"/>
    <x v="44"/>
    <s v="KTOE"/>
    <x v="10"/>
    <x v="2"/>
    <x v="1"/>
    <n v="21.8257884"/>
  </r>
  <r>
    <x v="1"/>
    <x v="46"/>
    <x v="46"/>
    <s v="KTOE"/>
    <x v="15"/>
    <x v="1"/>
    <x v="1"/>
    <n v="4.60548E-2"/>
  </r>
  <r>
    <x v="1"/>
    <x v="44"/>
    <x v="44"/>
    <s v="KTOE"/>
    <x v="33"/>
    <x v="2"/>
    <x v="6"/>
    <n v="96.095433600000007"/>
  </r>
  <r>
    <x v="14"/>
    <x v="45"/>
    <x v="45"/>
    <s v="KTOE"/>
    <x v="17"/>
    <x v="4"/>
    <x v="5"/>
    <n v="5.8363991999999998"/>
  </r>
  <r>
    <x v="14"/>
    <x v="45"/>
    <x v="45"/>
    <s v="KTOE"/>
    <x v="18"/>
    <x v="1"/>
    <x v="5"/>
    <n v="21.867656400000001"/>
  </r>
  <r>
    <x v="14"/>
    <x v="45"/>
    <x v="45"/>
    <s v="KTOE"/>
    <x v="1"/>
    <x v="2"/>
    <x v="5"/>
    <n v="12.1877748"/>
  </r>
  <r>
    <x v="1"/>
    <x v="44"/>
    <x v="44"/>
    <s v="KTOE"/>
    <x v="20"/>
    <x v="2"/>
    <x v="1"/>
    <n v="3.475044"/>
  </r>
  <r>
    <x v="0"/>
    <x v="46"/>
    <x v="46"/>
    <s v="KTOE"/>
    <x v="18"/>
    <x v="3"/>
    <x v="1"/>
    <n v="94.960810800000004"/>
  </r>
  <r>
    <x v="1"/>
    <x v="44"/>
    <x v="44"/>
    <s v="KTOE"/>
    <x v="17"/>
    <x v="1"/>
    <x v="6"/>
    <n v="10.919174399999999"/>
  </r>
  <r>
    <x v="13"/>
    <x v="45"/>
    <x v="45"/>
    <s v="KTOE"/>
    <x v="28"/>
    <x v="0"/>
    <x v="5"/>
    <n v="5.7066084000000004"/>
  </r>
  <r>
    <x v="13"/>
    <x v="45"/>
    <x v="45"/>
    <s v="KTOE"/>
    <x v="11"/>
    <x v="2"/>
    <x v="5"/>
    <n v="43.5134124"/>
  </r>
  <r>
    <x v="13"/>
    <x v="45"/>
    <x v="45"/>
    <s v="KTOE"/>
    <x v="10"/>
    <x v="0"/>
    <x v="5"/>
    <n v="4.1574923999999998"/>
  </r>
  <r>
    <x v="1"/>
    <x v="44"/>
    <x v="44"/>
    <s v="KTOE"/>
    <x v="14"/>
    <x v="5"/>
    <x v="1"/>
    <n v="343.24223760000001"/>
  </r>
  <r>
    <x v="1"/>
    <x v="44"/>
    <x v="44"/>
    <s v="KTOE"/>
    <x v="18"/>
    <x v="4"/>
    <x v="1"/>
    <n v="86.813298000000003"/>
  </r>
  <r>
    <x v="1"/>
    <x v="44"/>
    <x v="44"/>
    <s v="KTOE"/>
    <x v="1"/>
    <x v="2"/>
    <x v="1"/>
    <n v="0.43542720000000001"/>
  </r>
  <r>
    <x v="0"/>
    <x v="46"/>
    <x v="46"/>
    <s v="KTOE"/>
    <x v="33"/>
    <x v="2"/>
    <x v="1"/>
    <n v="14.5868112"/>
  </r>
  <r>
    <x v="0"/>
    <x v="46"/>
    <x v="46"/>
    <s v="KTOE"/>
    <x v="25"/>
    <x v="2"/>
    <x v="1"/>
    <n v="35.654788799999999"/>
  </r>
  <r>
    <x v="1"/>
    <x v="46"/>
    <x v="46"/>
    <s v="KTOE"/>
    <x v="31"/>
    <x v="5"/>
    <x v="1"/>
    <n v="15.616764"/>
  </r>
  <r>
    <x v="1"/>
    <x v="44"/>
    <x v="44"/>
    <s v="KTOE"/>
    <x v="18"/>
    <x v="1"/>
    <x v="6"/>
    <n v="74.051931600000003"/>
  </r>
  <r>
    <x v="14"/>
    <x v="45"/>
    <x v="45"/>
    <s v="KTOE"/>
    <x v="28"/>
    <x v="2"/>
    <x v="5"/>
    <n v="15.131095200000001"/>
  </r>
  <r>
    <x v="14"/>
    <x v="45"/>
    <x v="45"/>
    <s v="KTOE"/>
    <x v="7"/>
    <x v="5"/>
    <x v="5"/>
    <n v="9.0769824000000003"/>
  </r>
  <r>
    <x v="8"/>
    <x v="45"/>
    <x v="45"/>
    <s v="KTOE"/>
    <x v="9"/>
    <x v="3"/>
    <x v="5"/>
    <n v="0.20096639999999999"/>
  </r>
  <r>
    <x v="13"/>
    <x v="45"/>
    <x v="45"/>
    <s v="KTOE"/>
    <x v="2"/>
    <x v="2"/>
    <x v="5"/>
    <n v="10.9652292"/>
  </r>
  <r>
    <x v="1"/>
    <x v="36"/>
    <x v="36"/>
    <s v="KTOE"/>
    <x v="1"/>
    <x v="5"/>
    <x v="1"/>
    <n v="2.8972655999999999"/>
  </r>
  <r>
    <x v="0"/>
    <x v="36"/>
    <x v="36"/>
    <s v="KTOE"/>
    <x v="36"/>
    <x v="0"/>
    <x v="0"/>
    <n v="3.8058011999999999"/>
  </r>
  <r>
    <x v="0"/>
    <x v="36"/>
    <x v="36"/>
    <s v="KTOE"/>
    <x v="19"/>
    <x v="5"/>
    <x v="0"/>
    <n v="56.865117599999998"/>
  </r>
  <r>
    <x v="1"/>
    <x v="36"/>
    <x v="36"/>
    <s v="KTOE"/>
    <x v="28"/>
    <x v="1"/>
    <x v="0"/>
    <n v="27.938516400000001"/>
  </r>
  <r>
    <x v="1"/>
    <x v="36"/>
    <x v="36"/>
    <s v="KTOE"/>
    <x v="23"/>
    <x v="3"/>
    <x v="0"/>
    <n v="7.4190095999999999"/>
  </r>
  <r>
    <x v="0"/>
    <x v="36"/>
    <x v="36"/>
    <s v="KTOE"/>
    <x v="0"/>
    <x v="2"/>
    <x v="0"/>
    <n v="45.9626904"/>
  </r>
  <r>
    <x v="0"/>
    <x v="36"/>
    <x v="36"/>
    <s v="KTOE"/>
    <x v="2"/>
    <x v="2"/>
    <x v="2"/>
    <n v="486.79923600000001"/>
  </r>
  <r>
    <x v="1"/>
    <x v="36"/>
    <x v="36"/>
    <s v="KTOE"/>
    <x v="11"/>
    <x v="4"/>
    <x v="2"/>
    <n v="9.4747284000000001"/>
  </r>
  <r>
    <x v="1"/>
    <x v="36"/>
    <x v="36"/>
    <s v="KTOE"/>
    <x v="7"/>
    <x v="3"/>
    <x v="1"/>
    <n v="39.996500400000002"/>
  </r>
  <r>
    <x v="1"/>
    <x v="36"/>
    <x v="36"/>
    <s v="KTOE"/>
    <x v="11"/>
    <x v="4"/>
    <x v="1"/>
    <n v="9.4747284000000001"/>
  </r>
  <r>
    <x v="1"/>
    <x v="36"/>
    <x v="36"/>
    <s v="KTOE"/>
    <x v="16"/>
    <x v="1"/>
    <x v="2"/>
    <n v="3.9983939999999998"/>
  </r>
  <r>
    <x v="1"/>
    <x v="36"/>
    <x v="36"/>
    <s v="KTOE"/>
    <x v="15"/>
    <x v="1"/>
    <x v="2"/>
    <n v="1.0634471999999999"/>
  </r>
  <r>
    <x v="1"/>
    <x v="36"/>
    <x v="36"/>
    <s v="KTOE"/>
    <x v="8"/>
    <x v="3"/>
    <x v="2"/>
    <n v="0.42286679999999999"/>
  </r>
  <r>
    <x v="1"/>
    <x v="36"/>
    <x v="36"/>
    <s v="KTOE"/>
    <x v="9"/>
    <x v="3"/>
    <x v="1"/>
    <n v="8.0847107999999999"/>
  </r>
  <r>
    <x v="1"/>
    <x v="36"/>
    <x v="36"/>
    <s v="KTOE"/>
    <x v="12"/>
    <x v="0"/>
    <x v="0"/>
    <n v="2.7256068"/>
  </r>
  <r>
    <x v="0"/>
    <x v="36"/>
    <x v="36"/>
    <s v="KTOE"/>
    <x v="32"/>
    <x v="5"/>
    <x v="2"/>
    <n v="12.673443600000001"/>
  </r>
  <r>
    <x v="1"/>
    <x v="36"/>
    <x v="36"/>
    <s v="KTOE"/>
    <x v="20"/>
    <x v="1"/>
    <x v="2"/>
    <n v="6.0457391999999999"/>
  </r>
  <r>
    <x v="1"/>
    <x v="36"/>
    <x v="36"/>
    <s v="KTOE"/>
    <x v="13"/>
    <x v="5"/>
    <x v="2"/>
    <n v="8.8508952000000001"/>
  </r>
  <r>
    <x v="0"/>
    <x v="36"/>
    <x v="36"/>
    <s v="KTOE"/>
    <x v="4"/>
    <x v="1"/>
    <x v="1"/>
    <n v="33.988442399999997"/>
  </r>
  <r>
    <x v="0"/>
    <x v="36"/>
    <x v="36"/>
    <s v="KTOE"/>
    <x v="21"/>
    <x v="4"/>
    <x v="1"/>
    <n v="16.897924799999998"/>
  </r>
  <r>
    <x v="1"/>
    <x v="36"/>
    <x v="36"/>
    <s v="KTOE"/>
    <x v="20"/>
    <x v="2"/>
    <x v="1"/>
    <n v="6.5690891999999996"/>
  </r>
  <r>
    <x v="1"/>
    <x v="36"/>
    <x v="36"/>
    <s v="KTOE"/>
    <x v="33"/>
    <x v="0"/>
    <x v="1"/>
    <n v="81.152744400000003"/>
  </r>
  <r>
    <x v="0"/>
    <x v="36"/>
    <x v="36"/>
    <s v="KTOE"/>
    <x v="29"/>
    <x v="0"/>
    <x v="0"/>
    <n v="11.689545600000001"/>
  </r>
  <r>
    <x v="1"/>
    <x v="36"/>
    <x v="36"/>
    <s v="KTOE"/>
    <x v="33"/>
    <x v="5"/>
    <x v="0"/>
    <n v="54.608432399999998"/>
  </r>
  <r>
    <x v="1"/>
    <x v="36"/>
    <x v="36"/>
    <s v="KTOE"/>
    <x v="21"/>
    <x v="5"/>
    <x v="0"/>
    <n v="7.95492E-2"/>
  </r>
  <r>
    <x v="1"/>
    <x v="36"/>
    <x v="36"/>
    <s v="KTOE"/>
    <x v="29"/>
    <x v="3"/>
    <x v="0"/>
    <n v="0.23027400000000001"/>
  </r>
  <r>
    <x v="0"/>
    <x v="36"/>
    <x v="36"/>
    <s v="KTOE"/>
    <x v="9"/>
    <x v="3"/>
    <x v="2"/>
    <n v="126.9270288"/>
  </r>
  <r>
    <x v="0"/>
    <x v="36"/>
    <x v="36"/>
    <s v="KTOE"/>
    <x v="6"/>
    <x v="2"/>
    <x v="2"/>
    <n v="41.344650000000001"/>
  </r>
  <r>
    <x v="0"/>
    <x v="36"/>
    <x v="36"/>
    <s v="KTOE"/>
    <x v="17"/>
    <x v="2"/>
    <x v="2"/>
    <n v="80.466109200000005"/>
  </r>
  <r>
    <x v="0"/>
    <x v="36"/>
    <x v="36"/>
    <s v="KTOE"/>
    <x v="37"/>
    <x v="4"/>
    <x v="2"/>
    <n v="198.06494760000001"/>
  </r>
  <r>
    <x v="1"/>
    <x v="36"/>
    <x v="36"/>
    <s v="KTOE"/>
    <x v="27"/>
    <x v="2"/>
    <x v="2"/>
    <n v="0.18840599999999999"/>
  </r>
  <r>
    <x v="1"/>
    <x v="36"/>
    <x v="36"/>
    <s v="KTOE"/>
    <x v="32"/>
    <x v="4"/>
    <x v="2"/>
    <n v="8.3736000000000001E-3"/>
  </r>
  <r>
    <x v="1"/>
    <x v="36"/>
    <x v="36"/>
    <s v="KTOE"/>
    <x v="24"/>
    <x v="2"/>
    <x v="2"/>
    <n v="0.50241599999999997"/>
  </r>
  <r>
    <x v="1"/>
    <x v="36"/>
    <x v="36"/>
    <s v="KTOE"/>
    <x v="36"/>
    <x v="2"/>
    <x v="2"/>
    <n v="1.8547524"/>
  </r>
  <r>
    <x v="1"/>
    <x v="36"/>
    <x v="36"/>
    <s v="KTOE"/>
    <x v="34"/>
    <x v="1"/>
    <x v="2"/>
    <n v="0.1339776"/>
  </r>
  <r>
    <x v="0"/>
    <x v="36"/>
    <x v="36"/>
    <s v="KTOE"/>
    <x v="33"/>
    <x v="2"/>
    <x v="1"/>
    <n v="612.7214328"/>
  </r>
  <r>
    <x v="1"/>
    <x v="36"/>
    <x v="36"/>
    <s v="KTOE"/>
    <x v="19"/>
    <x v="5"/>
    <x v="1"/>
    <n v="6.8412312000000002"/>
  </r>
  <r>
    <x v="1"/>
    <x v="36"/>
    <x v="36"/>
    <s v="KTOE"/>
    <x v="26"/>
    <x v="1"/>
    <x v="1"/>
    <n v="124.5531132"/>
  </r>
  <r>
    <x v="1"/>
    <x v="36"/>
    <x v="36"/>
    <s v="KTOE"/>
    <x v="37"/>
    <x v="1"/>
    <x v="1"/>
    <n v="0.1842192"/>
  </r>
  <r>
    <x v="1"/>
    <x v="36"/>
    <x v="36"/>
    <s v="KTOE"/>
    <x v="3"/>
    <x v="5"/>
    <x v="1"/>
    <n v="1.0843811999999999"/>
  </r>
  <r>
    <x v="8"/>
    <x v="36"/>
    <x v="36"/>
    <s v="KTOE"/>
    <x v="11"/>
    <x v="1"/>
    <x v="1"/>
    <n v="4.60548E-2"/>
  </r>
  <r>
    <x v="0"/>
    <x v="36"/>
    <x v="36"/>
    <s v="KTOE"/>
    <x v="16"/>
    <x v="4"/>
    <x v="0"/>
    <n v="48.286364399999997"/>
  </r>
  <r>
    <x v="0"/>
    <x v="36"/>
    <x v="36"/>
    <s v="KTOE"/>
    <x v="15"/>
    <x v="1"/>
    <x v="0"/>
    <n v="4.5594251999999997"/>
  </r>
  <r>
    <x v="0"/>
    <x v="36"/>
    <x v="36"/>
    <s v="KTOE"/>
    <x v="14"/>
    <x v="4"/>
    <x v="0"/>
    <n v="1016.5508532"/>
  </r>
  <r>
    <x v="0"/>
    <x v="36"/>
    <x v="36"/>
    <s v="KTOE"/>
    <x v="20"/>
    <x v="0"/>
    <x v="0"/>
    <n v="94.868701200000004"/>
  </r>
  <r>
    <x v="0"/>
    <x v="36"/>
    <x v="36"/>
    <s v="KTOE"/>
    <x v="23"/>
    <x v="2"/>
    <x v="0"/>
    <n v="394.92409679999997"/>
  </r>
  <r>
    <x v="0"/>
    <x v="36"/>
    <x v="36"/>
    <s v="KTOE"/>
    <x v="10"/>
    <x v="5"/>
    <x v="0"/>
    <n v="698.97369960000003"/>
  </r>
  <r>
    <x v="0"/>
    <x v="36"/>
    <x v="36"/>
    <s v="KTOE"/>
    <x v="35"/>
    <x v="5"/>
    <x v="0"/>
    <n v="10.994536800000001"/>
  </r>
  <r>
    <x v="1"/>
    <x v="36"/>
    <x v="36"/>
    <s v="KTOE"/>
    <x v="17"/>
    <x v="2"/>
    <x v="0"/>
    <n v="4.8901823999999996"/>
  </r>
  <r>
    <x v="1"/>
    <x v="36"/>
    <x v="36"/>
    <s v="KTOE"/>
    <x v="24"/>
    <x v="0"/>
    <x v="0"/>
    <n v="1.5700499999999999"/>
  </r>
  <r>
    <x v="0"/>
    <x v="36"/>
    <x v="36"/>
    <s v="KTOE"/>
    <x v="19"/>
    <x v="3"/>
    <x v="2"/>
    <n v="48.654802799999999"/>
  </r>
  <r>
    <x v="0"/>
    <x v="36"/>
    <x v="36"/>
    <s v="KTOE"/>
    <x v="36"/>
    <x v="4"/>
    <x v="2"/>
    <n v="3.4708572000000002"/>
  </r>
  <r>
    <x v="0"/>
    <x v="36"/>
    <x v="36"/>
    <s v="KTOE"/>
    <x v="5"/>
    <x v="3"/>
    <x v="2"/>
    <n v="498.8279124"/>
  </r>
  <r>
    <x v="1"/>
    <x v="36"/>
    <x v="36"/>
    <s v="KTOE"/>
    <x v="7"/>
    <x v="2"/>
    <x v="2"/>
    <n v="35.3114712"/>
  </r>
  <r>
    <x v="1"/>
    <x v="36"/>
    <x v="36"/>
    <s v="KTOE"/>
    <x v="23"/>
    <x v="5"/>
    <x v="2"/>
    <n v="17.831581199999999"/>
  </r>
  <r>
    <x v="1"/>
    <x v="36"/>
    <x v="36"/>
    <s v="KTOE"/>
    <x v="25"/>
    <x v="5"/>
    <x v="2"/>
    <n v="115.9031844"/>
  </r>
  <r>
    <x v="0"/>
    <x v="36"/>
    <x v="36"/>
    <s v="KTOE"/>
    <x v="36"/>
    <x v="1"/>
    <x v="1"/>
    <n v="4.2328548000000001"/>
  </r>
  <r>
    <x v="0"/>
    <x v="36"/>
    <x v="36"/>
    <s v="KTOE"/>
    <x v="31"/>
    <x v="2"/>
    <x v="1"/>
    <n v="128.2709916"/>
  </r>
  <r>
    <x v="0"/>
    <x v="36"/>
    <x v="36"/>
    <s v="KTOE"/>
    <x v="5"/>
    <x v="0"/>
    <x v="1"/>
    <n v="575.36261639999998"/>
  </r>
  <r>
    <x v="1"/>
    <x v="36"/>
    <x v="36"/>
    <s v="KTOE"/>
    <x v="30"/>
    <x v="0"/>
    <x v="1"/>
    <n v="52.598768399999997"/>
  </r>
  <r>
    <x v="1"/>
    <x v="36"/>
    <x v="36"/>
    <s v="KTOE"/>
    <x v="25"/>
    <x v="0"/>
    <x v="1"/>
    <n v="63.580744799999998"/>
  </r>
  <r>
    <x v="8"/>
    <x v="36"/>
    <x v="36"/>
    <s v="KTOE"/>
    <x v="3"/>
    <x v="4"/>
    <x v="1"/>
    <n v="5.8615199999999999E-2"/>
  </r>
  <r>
    <x v="0"/>
    <x v="36"/>
    <x v="36"/>
    <s v="KTOE"/>
    <x v="24"/>
    <x v="3"/>
    <x v="0"/>
    <n v="86.721188400000003"/>
  </r>
  <r>
    <x v="0"/>
    <x v="36"/>
    <x v="36"/>
    <s v="KTOE"/>
    <x v="31"/>
    <x v="5"/>
    <x v="0"/>
    <n v="190.7254872"/>
  </r>
  <r>
    <x v="1"/>
    <x v="36"/>
    <x v="36"/>
    <s v="KTOE"/>
    <x v="0"/>
    <x v="2"/>
    <x v="0"/>
    <n v="1.2392928000000001"/>
  </r>
  <r>
    <x v="0"/>
    <x v="36"/>
    <x v="36"/>
    <s v="KTOE"/>
    <x v="2"/>
    <x v="5"/>
    <x v="1"/>
    <n v="502.84305360000002"/>
  </r>
  <r>
    <x v="1"/>
    <x v="6"/>
    <x v="6"/>
    <s v="KTOE"/>
    <x v="19"/>
    <x v="0"/>
    <x v="5"/>
    <n v="111.1888476"/>
  </r>
  <r>
    <x v="1"/>
    <x v="6"/>
    <x v="6"/>
    <s v="KTOE"/>
    <x v="26"/>
    <x v="4"/>
    <x v="5"/>
    <n v="2374.5896748"/>
  </r>
  <r>
    <x v="1"/>
    <x v="6"/>
    <x v="6"/>
    <s v="KTOE"/>
    <x v="24"/>
    <x v="0"/>
    <x v="5"/>
    <n v="57.702477600000002"/>
  </r>
  <r>
    <x v="1"/>
    <x v="6"/>
    <x v="6"/>
    <s v="KTOE"/>
    <x v="31"/>
    <x v="5"/>
    <x v="5"/>
    <n v="873.85633559999997"/>
  </r>
  <r>
    <x v="0"/>
    <x v="11"/>
    <x v="11"/>
    <s v="KTOE"/>
    <x v="9"/>
    <x v="4"/>
    <x v="8"/>
    <n v="294.83026919999998"/>
  </r>
  <r>
    <x v="0"/>
    <x v="11"/>
    <x v="11"/>
    <s v="KTOE"/>
    <x v="33"/>
    <x v="5"/>
    <x v="8"/>
    <n v="618.89277600000003"/>
  </r>
  <r>
    <x v="0"/>
    <x v="11"/>
    <x v="11"/>
    <s v="KTOE"/>
    <x v="3"/>
    <x v="5"/>
    <x v="8"/>
    <n v="961.16786279999997"/>
  </r>
  <r>
    <x v="0"/>
    <x v="8"/>
    <x v="8"/>
    <s v="KTOE"/>
    <x v="9"/>
    <x v="2"/>
    <x v="7"/>
    <n v="8.3945340000000002"/>
  </r>
  <r>
    <x v="0"/>
    <x v="8"/>
    <x v="8"/>
    <s v="KTOE"/>
    <x v="14"/>
    <x v="3"/>
    <x v="7"/>
    <n v="162.19244520000001"/>
  </r>
  <r>
    <x v="0"/>
    <x v="8"/>
    <x v="8"/>
    <s v="KTOE"/>
    <x v="23"/>
    <x v="2"/>
    <x v="7"/>
    <n v="6.1169148"/>
  </r>
  <r>
    <x v="0"/>
    <x v="8"/>
    <x v="8"/>
    <s v="KTOE"/>
    <x v="0"/>
    <x v="5"/>
    <x v="7"/>
    <n v="1.8086975999999999"/>
  </r>
  <r>
    <x v="0"/>
    <x v="8"/>
    <x v="8"/>
    <s v="KTOE"/>
    <x v="8"/>
    <x v="3"/>
    <x v="7"/>
    <n v="0.28888920000000001"/>
  </r>
  <r>
    <x v="0"/>
    <x v="8"/>
    <x v="8"/>
    <s v="KTOE"/>
    <x v="25"/>
    <x v="1"/>
    <x v="7"/>
    <n v="30.915331200000001"/>
  </r>
  <r>
    <x v="0"/>
    <x v="5"/>
    <x v="5"/>
    <s v="KTOE"/>
    <x v="16"/>
    <x v="2"/>
    <x v="1"/>
    <n v="206.06592240000001"/>
  </r>
  <r>
    <x v="1"/>
    <x v="5"/>
    <x v="5"/>
    <s v="KTOE"/>
    <x v="9"/>
    <x v="5"/>
    <x v="1"/>
    <n v="15.428357999999999"/>
  </r>
  <r>
    <x v="1"/>
    <x v="5"/>
    <x v="5"/>
    <s v="KTOE"/>
    <x v="18"/>
    <x v="4"/>
    <x v="1"/>
    <n v="0.86666759999999998"/>
  </r>
  <r>
    <x v="1"/>
    <x v="5"/>
    <x v="5"/>
    <s v="KTOE"/>
    <x v="19"/>
    <x v="5"/>
    <x v="1"/>
    <n v="1.2560399999999999E-2"/>
  </r>
  <r>
    <x v="1"/>
    <x v="5"/>
    <x v="5"/>
    <s v="KTOE"/>
    <x v="1"/>
    <x v="2"/>
    <x v="1"/>
    <n v="9.1439711999999993"/>
  </r>
  <r>
    <x v="8"/>
    <x v="5"/>
    <x v="5"/>
    <s v="KTOE"/>
    <x v="11"/>
    <x v="1"/>
    <x v="1"/>
    <n v="0.2219004"/>
  </r>
  <r>
    <x v="8"/>
    <x v="5"/>
    <x v="5"/>
    <s v="KTOE"/>
    <x v="1"/>
    <x v="0"/>
    <x v="1"/>
    <n v="2.0934000000000001E-2"/>
  </r>
  <r>
    <x v="0"/>
    <x v="9"/>
    <x v="9"/>
    <s v="KTOE"/>
    <x v="20"/>
    <x v="5"/>
    <x v="1"/>
    <n v="2.7256068"/>
  </r>
  <r>
    <x v="0"/>
    <x v="9"/>
    <x v="9"/>
    <s v="KTOE"/>
    <x v="3"/>
    <x v="1"/>
    <x v="1"/>
    <n v="92.708312399999997"/>
  </r>
  <r>
    <x v="1"/>
    <x v="9"/>
    <x v="9"/>
    <s v="KTOE"/>
    <x v="14"/>
    <x v="5"/>
    <x v="1"/>
    <n v="3715.6300884000002"/>
  </r>
  <r>
    <x v="1"/>
    <x v="9"/>
    <x v="9"/>
    <s v="KTOE"/>
    <x v="22"/>
    <x v="1"/>
    <x v="1"/>
    <n v="122.505768"/>
  </r>
  <r>
    <x v="1"/>
    <x v="9"/>
    <x v="9"/>
    <s v="KTOE"/>
    <x v="19"/>
    <x v="1"/>
    <x v="1"/>
    <n v="380.6261748"/>
  </r>
  <r>
    <x v="1"/>
    <x v="10"/>
    <x v="10"/>
    <s v="KTOE"/>
    <x v="9"/>
    <x v="0"/>
    <x v="1"/>
    <n v="1.1597436000000001"/>
  </r>
  <r>
    <x v="1"/>
    <x v="10"/>
    <x v="10"/>
    <s v="KTOE"/>
    <x v="18"/>
    <x v="1"/>
    <x v="1"/>
    <n v="201.7995732"/>
  </r>
  <r>
    <x v="1"/>
    <x v="10"/>
    <x v="10"/>
    <s v="KTOE"/>
    <x v="27"/>
    <x v="2"/>
    <x v="1"/>
    <n v="2.281806"/>
  </r>
  <r>
    <x v="1"/>
    <x v="10"/>
    <x v="10"/>
    <s v="KTOE"/>
    <x v="22"/>
    <x v="1"/>
    <x v="1"/>
    <n v="7.4818116000000003"/>
  </r>
  <r>
    <x v="1"/>
    <x v="10"/>
    <x v="10"/>
    <s v="KTOE"/>
    <x v="32"/>
    <x v="0"/>
    <x v="1"/>
    <n v="0.28051559999999998"/>
  </r>
  <r>
    <x v="1"/>
    <x v="10"/>
    <x v="10"/>
    <s v="KTOE"/>
    <x v="1"/>
    <x v="2"/>
    <x v="1"/>
    <n v="3.1987152000000001"/>
  </r>
  <r>
    <x v="0"/>
    <x v="6"/>
    <x v="6"/>
    <s v="KTOE"/>
    <x v="30"/>
    <x v="4"/>
    <x v="1"/>
    <n v="314.91016200000001"/>
  </r>
  <r>
    <x v="0"/>
    <x v="6"/>
    <x v="6"/>
    <s v="KTOE"/>
    <x v="9"/>
    <x v="3"/>
    <x v="1"/>
    <n v="7.9297991999999997"/>
  </r>
  <r>
    <x v="0"/>
    <x v="6"/>
    <x v="6"/>
    <s v="KTOE"/>
    <x v="13"/>
    <x v="2"/>
    <x v="1"/>
    <n v="360.84354480000002"/>
  </r>
  <r>
    <x v="1"/>
    <x v="6"/>
    <x v="6"/>
    <s v="KTOE"/>
    <x v="19"/>
    <x v="2"/>
    <x v="1"/>
    <n v="104.021046"/>
  </r>
  <r>
    <x v="1"/>
    <x v="6"/>
    <x v="6"/>
    <s v="KTOE"/>
    <x v="36"/>
    <x v="2"/>
    <x v="1"/>
    <n v="50.099248799999998"/>
  </r>
  <r>
    <x v="4"/>
    <x v="6"/>
    <x v="6"/>
    <s v="KTOE"/>
    <x v="25"/>
    <x v="1"/>
    <x v="1"/>
    <n v="0.1967796"/>
  </r>
  <r>
    <x v="3"/>
    <x v="6"/>
    <x v="6"/>
    <s v="KTOE"/>
    <x v="19"/>
    <x v="4"/>
    <x v="1"/>
    <n v="4.1868000000000001E-3"/>
  </r>
  <r>
    <x v="3"/>
    <x v="6"/>
    <x v="6"/>
    <s v="KTOE"/>
    <x v="11"/>
    <x v="2"/>
    <x v="1"/>
    <n v="7.0631316000000002"/>
  </r>
  <r>
    <x v="3"/>
    <x v="6"/>
    <x v="6"/>
    <s v="KTOE"/>
    <x v="13"/>
    <x v="3"/>
    <x v="1"/>
    <n v="12.2715108"/>
  </r>
  <r>
    <x v="3"/>
    <x v="6"/>
    <x v="6"/>
    <s v="KTOE"/>
    <x v="3"/>
    <x v="1"/>
    <x v="1"/>
    <n v="15.6293244"/>
  </r>
  <r>
    <x v="3"/>
    <x v="6"/>
    <x v="6"/>
    <s v="KTOE"/>
    <x v="25"/>
    <x v="1"/>
    <x v="1"/>
    <n v="150.8420304"/>
  </r>
  <r>
    <x v="8"/>
    <x v="6"/>
    <x v="6"/>
    <s v="KTOE"/>
    <x v="9"/>
    <x v="4"/>
    <x v="1"/>
    <n v="0.31401000000000001"/>
  </r>
  <r>
    <x v="13"/>
    <x v="6"/>
    <x v="6"/>
    <s v="KTOE"/>
    <x v="7"/>
    <x v="2"/>
    <x v="1"/>
    <n v="5.75685"/>
  </r>
  <r>
    <x v="13"/>
    <x v="6"/>
    <x v="6"/>
    <s v="KTOE"/>
    <x v="31"/>
    <x v="5"/>
    <x v="1"/>
    <n v="7.7330196000000004"/>
  </r>
  <r>
    <x v="7"/>
    <x v="6"/>
    <x v="6"/>
    <s v="KTOE"/>
    <x v="16"/>
    <x v="0"/>
    <x v="1"/>
    <n v="8.5201379999999993"/>
  </r>
  <r>
    <x v="0"/>
    <x v="7"/>
    <x v="7"/>
    <s v="KTOE"/>
    <x v="22"/>
    <x v="0"/>
    <x v="1"/>
    <n v="7.1049996000000002"/>
  </r>
  <r>
    <x v="1"/>
    <x v="7"/>
    <x v="7"/>
    <s v="KTOE"/>
    <x v="9"/>
    <x v="2"/>
    <x v="1"/>
    <n v="292.0879152"/>
  </r>
  <r>
    <x v="1"/>
    <x v="7"/>
    <x v="7"/>
    <s v="KTOE"/>
    <x v="14"/>
    <x v="3"/>
    <x v="1"/>
    <n v="3145.5721475999999"/>
  </r>
  <r>
    <x v="1"/>
    <x v="7"/>
    <x v="7"/>
    <s v="KTOE"/>
    <x v="1"/>
    <x v="4"/>
    <x v="1"/>
    <n v="201.66559559999999"/>
  </r>
  <r>
    <x v="4"/>
    <x v="7"/>
    <x v="7"/>
    <s v="KTOE"/>
    <x v="25"/>
    <x v="4"/>
    <x v="1"/>
    <n v="1.1388096000000001"/>
  </r>
  <r>
    <x v="10"/>
    <x v="7"/>
    <x v="7"/>
    <s v="KTOE"/>
    <x v="27"/>
    <x v="2"/>
    <x v="1"/>
    <n v="0.18003240000000001"/>
  </r>
  <r>
    <x v="3"/>
    <x v="7"/>
    <x v="7"/>
    <s v="KTOE"/>
    <x v="31"/>
    <x v="2"/>
    <x v="1"/>
    <n v="27.092782799999998"/>
  </r>
  <r>
    <x v="8"/>
    <x v="7"/>
    <x v="7"/>
    <s v="KTOE"/>
    <x v="13"/>
    <x v="2"/>
    <x v="1"/>
    <n v="5.4428400000000002E-2"/>
  </r>
  <r>
    <x v="8"/>
    <x v="7"/>
    <x v="7"/>
    <s v="KTOE"/>
    <x v="1"/>
    <x v="0"/>
    <x v="1"/>
    <n v="4.1868000000000001E-3"/>
  </r>
  <r>
    <x v="7"/>
    <x v="7"/>
    <x v="7"/>
    <s v="KTOE"/>
    <x v="17"/>
    <x v="0"/>
    <x v="1"/>
    <n v="2.3739156000000001"/>
  </r>
  <r>
    <x v="7"/>
    <x v="7"/>
    <x v="7"/>
    <s v="KTOE"/>
    <x v="26"/>
    <x v="0"/>
    <x v="1"/>
    <n v="5.4009720000000003"/>
  </r>
  <r>
    <x v="7"/>
    <x v="7"/>
    <x v="7"/>
    <s v="KTOE"/>
    <x v="32"/>
    <x v="2"/>
    <x v="1"/>
    <n v="3.3494400000000001E-2"/>
  </r>
  <r>
    <x v="0"/>
    <x v="11"/>
    <x v="11"/>
    <s v="KTOE"/>
    <x v="28"/>
    <x v="3"/>
    <x v="1"/>
    <n v="520.92584280000005"/>
  </r>
  <r>
    <x v="0"/>
    <x v="8"/>
    <x v="8"/>
    <s v="KTOE"/>
    <x v="18"/>
    <x v="5"/>
    <x v="1"/>
    <n v="51.958188"/>
  </r>
  <r>
    <x v="0"/>
    <x v="6"/>
    <x v="6"/>
    <s v="KTOE"/>
    <x v="18"/>
    <x v="2"/>
    <x v="0"/>
    <n v="27.038354399999999"/>
  </r>
  <r>
    <x v="0"/>
    <x v="6"/>
    <x v="6"/>
    <s v="KTOE"/>
    <x v="27"/>
    <x v="5"/>
    <x v="0"/>
    <n v="60.444831600000001"/>
  </r>
  <r>
    <x v="0"/>
    <x v="6"/>
    <x v="6"/>
    <s v="KTOE"/>
    <x v="32"/>
    <x v="5"/>
    <x v="0"/>
    <n v="4.1868000000000001E-3"/>
  </r>
  <r>
    <x v="14"/>
    <x v="6"/>
    <x v="6"/>
    <s v="KTOE"/>
    <x v="33"/>
    <x v="2"/>
    <x v="0"/>
    <n v="16.081498799999999"/>
  </r>
  <r>
    <x v="14"/>
    <x v="6"/>
    <x v="6"/>
    <s v="KTOE"/>
    <x v="11"/>
    <x v="3"/>
    <x v="0"/>
    <n v="69.442264800000004"/>
  </r>
  <r>
    <x v="14"/>
    <x v="6"/>
    <x v="6"/>
    <s v="KTOE"/>
    <x v="10"/>
    <x v="4"/>
    <x v="0"/>
    <n v="6.6905064000000003"/>
  </r>
  <r>
    <x v="14"/>
    <x v="25"/>
    <x v="25"/>
    <s v="KTOE"/>
    <x v="9"/>
    <x v="3"/>
    <x v="5"/>
    <n v="18.5433372"/>
  </r>
  <r>
    <x v="14"/>
    <x v="25"/>
    <x v="25"/>
    <s v="KTOE"/>
    <x v="3"/>
    <x v="4"/>
    <x v="5"/>
    <n v="127.9988496"/>
  </r>
  <r>
    <x v="13"/>
    <x v="25"/>
    <x v="25"/>
    <s v="KTOE"/>
    <x v="1"/>
    <x v="1"/>
    <x v="5"/>
    <n v="1.9426752"/>
  </r>
  <r>
    <x v="13"/>
    <x v="25"/>
    <x v="25"/>
    <s v="KTOE"/>
    <x v="2"/>
    <x v="1"/>
    <x v="5"/>
    <n v="7.0756920000000001"/>
  </r>
  <r>
    <x v="13"/>
    <x v="25"/>
    <x v="25"/>
    <s v="KTOE"/>
    <x v="25"/>
    <x v="4"/>
    <x v="5"/>
    <n v="12.598081199999999"/>
  </r>
  <r>
    <x v="0"/>
    <x v="22"/>
    <x v="22"/>
    <s v="KTOE"/>
    <x v="31"/>
    <x v="1"/>
    <x v="2"/>
    <n v="0.41030640000000002"/>
  </r>
  <r>
    <x v="0"/>
    <x v="24"/>
    <x v="24"/>
    <s v="KTOE"/>
    <x v="19"/>
    <x v="5"/>
    <x v="2"/>
    <n v="7.95492E-2"/>
  </r>
  <r>
    <x v="0"/>
    <x v="24"/>
    <x v="24"/>
    <s v="KTOE"/>
    <x v="31"/>
    <x v="4"/>
    <x v="2"/>
    <n v="0.14235120000000001"/>
  </r>
  <r>
    <x v="12"/>
    <x v="26"/>
    <x v="26"/>
    <s v="KTOE"/>
    <x v="6"/>
    <x v="3"/>
    <x v="1"/>
    <n v="1.4988744000000001"/>
  </r>
  <r>
    <x v="13"/>
    <x v="25"/>
    <x v="25"/>
    <s v="KTOE"/>
    <x v="23"/>
    <x v="3"/>
    <x v="1"/>
    <n v="2.3739156000000001"/>
  </r>
  <r>
    <x v="13"/>
    <x v="25"/>
    <x v="25"/>
    <s v="KTOE"/>
    <x v="3"/>
    <x v="3"/>
    <x v="1"/>
    <n v="53.997159600000003"/>
  </r>
  <r>
    <x v="14"/>
    <x v="25"/>
    <x v="25"/>
    <s v="KTOE"/>
    <x v="9"/>
    <x v="1"/>
    <x v="1"/>
    <n v="18.4930956"/>
  </r>
  <r>
    <x v="14"/>
    <x v="25"/>
    <x v="25"/>
    <s v="KTOE"/>
    <x v="3"/>
    <x v="3"/>
    <x v="1"/>
    <n v="139.5292968"/>
  </r>
  <r>
    <x v="0"/>
    <x v="22"/>
    <x v="22"/>
    <s v="KTOE"/>
    <x v="31"/>
    <x v="3"/>
    <x v="1"/>
    <n v="0.20515320000000001"/>
  </r>
  <r>
    <x v="0"/>
    <x v="22"/>
    <x v="22"/>
    <s v="KTOE"/>
    <x v="29"/>
    <x v="0"/>
    <x v="1"/>
    <n v="3.7471860000000001"/>
  </r>
  <r>
    <x v="0"/>
    <x v="24"/>
    <x v="24"/>
    <s v="KTOE"/>
    <x v="0"/>
    <x v="4"/>
    <x v="1"/>
    <n v="0.33494400000000002"/>
  </r>
  <r>
    <x v="0"/>
    <x v="24"/>
    <x v="24"/>
    <s v="KTOE"/>
    <x v="0"/>
    <x v="3"/>
    <x v="2"/>
    <n v="1.2392928000000001"/>
  </r>
  <r>
    <x v="0"/>
    <x v="22"/>
    <x v="22"/>
    <s v="KTOE"/>
    <x v="0"/>
    <x v="0"/>
    <x v="1"/>
    <n v="14.038340399999999"/>
  </r>
  <r>
    <x v="0"/>
    <x v="24"/>
    <x v="24"/>
    <s v="KTOE"/>
    <x v="1"/>
    <x v="4"/>
    <x v="1"/>
    <n v="0.35587800000000003"/>
  </r>
  <r>
    <x v="0"/>
    <x v="24"/>
    <x v="24"/>
    <s v="KTOE"/>
    <x v="2"/>
    <x v="2"/>
    <x v="1"/>
    <n v="82.316674800000001"/>
  </r>
  <r>
    <x v="0"/>
    <x v="22"/>
    <x v="22"/>
    <s v="KTOE"/>
    <x v="2"/>
    <x v="1"/>
    <x v="1"/>
    <n v="213.91198560000001"/>
  </r>
  <r>
    <x v="1"/>
    <x v="23"/>
    <x v="23"/>
    <s v="KTOE"/>
    <x v="4"/>
    <x v="3"/>
    <x v="6"/>
    <n v="44.689903200000003"/>
  </r>
  <r>
    <x v="1"/>
    <x v="23"/>
    <x v="23"/>
    <s v="KTOE"/>
    <x v="5"/>
    <x v="2"/>
    <x v="6"/>
    <n v="187.9747596"/>
  </r>
  <r>
    <x v="1"/>
    <x v="23"/>
    <x v="23"/>
    <s v="KTOE"/>
    <x v="11"/>
    <x v="0"/>
    <x v="6"/>
    <n v="207.3596436"/>
  </r>
  <r>
    <x v="7"/>
    <x v="23"/>
    <x v="23"/>
    <s v="KTOE"/>
    <x v="11"/>
    <x v="0"/>
    <x v="6"/>
    <n v="4.1868000000000002E-2"/>
  </r>
  <r>
    <x v="0"/>
    <x v="22"/>
    <x v="22"/>
    <s v="KTOE"/>
    <x v="12"/>
    <x v="0"/>
    <x v="2"/>
    <n v="20.238991200000001"/>
  </r>
  <r>
    <x v="1"/>
    <x v="23"/>
    <x v="23"/>
    <s v="KTOE"/>
    <x v="20"/>
    <x v="0"/>
    <x v="6"/>
    <n v="208.61568360000001"/>
  </r>
  <r>
    <x v="1"/>
    <x v="23"/>
    <x v="23"/>
    <s v="KTOE"/>
    <x v="6"/>
    <x v="2"/>
    <x v="6"/>
    <n v="48.4077816"/>
  </r>
  <r>
    <x v="1"/>
    <x v="23"/>
    <x v="23"/>
    <s v="KTOE"/>
    <x v="34"/>
    <x v="0"/>
    <x v="6"/>
    <n v="91.678359599999993"/>
  </r>
  <r>
    <x v="3"/>
    <x v="23"/>
    <x v="23"/>
    <s v="KTOE"/>
    <x v="17"/>
    <x v="5"/>
    <x v="6"/>
    <n v="0.5149764"/>
  </r>
  <r>
    <x v="4"/>
    <x v="23"/>
    <x v="23"/>
    <s v="KTOE"/>
    <x v="10"/>
    <x v="3"/>
    <x v="6"/>
    <n v="0.64058040000000005"/>
  </r>
  <r>
    <x v="14"/>
    <x v="25"/>
    <x v="25"/>
    <s v="KTOE"/>
    <x v="18"/>
    <x v="2"/>
    <x v="5"/>
    <n v="21.704371200000001"/>
  </r>
  <r>
    <x v="14"/>
    <x v="25"/>
    <x v="25"/>
    <s v="KTOE"/>
    <x v="23"/>
    <x v="5"/>
    <x v="5"/>
    <n v="7.9046783999999999"/>
  </r>
  <r>
    <x v="13"/>
    <x v="25"/>
    <x v="25"/>
    <s v="KTOE"/>
    <x v="17"/>
    <x v="5"/>
    <x v="5"/>
    <n v="2.8637712"/>
  </r>
  <r>
    <x v="0"/>
    <x v="22"/>
    <x v="22"/>
    <s v="KTOE"/>
    <x v="7"/>
    <x v="3"/>
    <x v="2"/>
    <n v="123.2761392"/>
  </r>
  <r>
    <x v="0"/>
    <x v="22"/>
    <x v="22"/>
    <s v="KTOE"/>
    <x v="4"/>
    <x v="0"/>
    <x v="2"/>
    <n v="17.010968399999999"/>
  </r>
  <r>
    <x v="0"/>
    <x v="22"/>
    <x v="22"/>
    <s v="KTOE"/>
    <x v="27"/>
    <x v="2"/>
    <x v="2"/>
    <n v="32.853819600000001"/>
  </r>
  <r>
    <x v="0"/>
    <x v="22"/>
    <x v="22"/>
    <s v="KTOE"/>
    <x v="29"/>
    <x v="3"/>
    <x v="2"/>
    <n v="5.1581375999999999"/>
  </r>
  <r>
    <x v="0"/>
    <x v="22"/>
    <x v="22"/>
    <s v="KTOE"/>
    <x v="35"/>
    <x v="3"/>
    <x v="2"/>
    <n v="0.37681199999999998"/>
  </r>
  <r>
    <x v="0"/>
    <x v="24"/>
    <x v="24"/>
    <s v="KTOE"/>
    <x v="29"/>
    <x v="1"/>
    <x v="2"/>
    <n v="0.41868"/>
  </r>
  <r>
    <x v="13"/>
    <x v="25"/>
    <x v="25"/>
    <s v="KTOE"/>
    <x v="14"/>
    <x v="0"/>
    <x v="1"/>
    <n v="6.0038711999999999"/>
  </r>
  <r>
    <x v="14"/>
    <x v="25"/>
    <x v="25"/>
    <s v="KTOE"/>
    <x v="18"/>
    <x v="0"/>
    <x v="1"/>
    <n v="20.130134399999999"/>
  </r>
  <r>
    <x v="8"/>
    <x v="25"/>
    <x v="25"/>
    <s v="KTOE"/>
    <x v="11"/>
    <x v="1"/>
    <x v="1"/>
    <n v="0.1214172"/>
  </r>
  <r>
    <x v="0"/>
    <x v="22"/>
    <x v="22"/>
    <s v="KTOE"/>
    <x v="4"/>
    <x v="1"/>
    <x v="1"/>
    <n v="25.053811199999998"/>
  </r>
  <r>
    <x v="0"/>
    <x v="22"/>
    <x v="22"/>
    <s v="KTOE"/>
    <x v="27"/>
    <x v="1"/>
    <x v="1"/>
    <n v="31.0409352"/>
  </r>
  <r>
    <x v="0"/>
    <x v="22"/>
    <x v="22"/>
    <s v="KTOE"/>
    <x v="24"/>
    <x v="1"/>
    <x v="1"/>
    <n v="10.4837472"/>
  </r>
  <r>
    <x v="0"/>
    <x v="22"/>
    <x v="22"/>
    <s v="KTOE"/>
    <x v="25"/>
    <x v="3"/>
    <x v="1"/>
    <n v="20.444144399999999"/>
  </r>
  <r>
    <x v="0"/>
    <x v="24"/>
    <x v="24"/>
    <s v="KTOE"/>
    <x v="7"/>
    <x v="1"/>
    <x v="1"/>
    <n v="1.5281819999999999"/>
  </r>
  <r>
    <x v="0"/>
    <x v="24"/>
    <x v="24"/>
    <s v="KTOE"/>
    <x v="27"/>
    <x v="0"/>
    <x v="1"/>
    <n v="0.293076"/>
  </r>
  <r>
    <x v="1"/>
    <x v="26"/>
    <x v="26"/>
    <s v="KTOE"/>
    <x v="19"/>
    <x v="4"/>
    <x v="3"/>
    <n v="0.79967880000000002"/>
  </r>
  <r>
    <x v="1"/>
    <x v="23"/>
    <x v="23"/>
    <s v="KTOE"/>
    <x v="9"/>
    <x v="5"/>
    <x v="6"/>
    <n v="139.17760559999999"/>
  </r>
  <r>
    <x v="1"/>
    <x v="23"/>
    <x v="23"/>
    <s v="KTOE"/>
    <x v="27"/>
    <x v="2"/>
    <x v="6"/>
    <n v="54.030653999999998"/>
  </r>
  <r>
    <x v="1"/>
    <x v="23"/>
    <x v="23"/>
    <s v="KTOE"/>
    <x v="2"/>
    <x v="5"/>
    <x v="6"/>
    <n v="950.36173199999996"/>
  </r>
  <r>
    <x v="3"/>
    <x v="23"/>
    <x v="23"/>
    <s v="KTOE"/>
    <x v="19"/>
    <x v="3"/>
    <x v="6"/>
    <n v="4.1868000000000002E-2"/>
  </r>
  <r>
    <x v="3"/>
    <x v="23"/>
    <x v="23"/>
    <s v="KTOE"/>
    <x v="5"/>
    <x v="4"/>
    <x v="6"/>
    <n v="8.2814903999999991"/>
  </r>
  <r>
    <x v="3"/>
    <x v="23"/>
    <x v="23"/>
    <s v="KTOE"/>
    <x v="31"/>
    <x v="1"/>
    <x v="6"/>
    <n v="0.1716588"/>
  </r>
  <r>
    <x v="8"/>
    <x v="23"/>
    <x v="23"/>
    <s v="KTOE"/>
    <x v="11"/>
    <x v="2"/>
    <x v="6"/>
    <n v="0.98389800000000005"/>
  </r>
  <r>
    <x v="13"/>
    <x v="23"/>
    <x v="23"/>
    <s v="KTOE"/>
    <x v="28"/>
    <x v="4"/>
    <x v="6"/>
    <n v="4.1868000000000002E-2"/>
  </r>
  <r>
    <x v="13"/>
    <x v="25"/>
    <x v="25"/>
    <s v="KTOE"/>
    <x v="9"/>
    <x v="1"/>
    <x v="5"/>
    <n v="7.975854"/>
  </r>
  <r>
    <x v="13"/>
    <x v="25"/>
    <x v="25"/>
    <s v="KTOE"/>
    <x v="11"/>
    <x v="1"/>
    <x v="5"/>
    <n v="40.092796800000002"/>
  </r>
  <r>
    <x v="0"/>
    <x v="22"/>
    <x v="22"/>
    <s v="KTOE"/>
    <x v="14"/>
    <x v="5"/>
    <x v="2"/>
    <n v="70.514085600000001"/>
  </r>
  <r>
    <x v="0"/>
    <x v="22"/>
    <x v="22"/>
    <s v="KTOE"/>
    <x v="30"/>
    <x v="1"/>
    <x v="2"/>
    <n v="4.60548E-2"/>
  </r>
  <r>
    <x v="1"/>
    <x v="48"/>
    <x v="48"/>
    <s v="KTOE"/>
    <x v="5"/>
    <x v="3"/>
    <x v="1"/>
    <n v="0.33494400000000002"/>
  </r>
  <r>
    <x v="1"/>
    <x v="49"/>
    <x v="49"/>
    <s v="KTOE"/>
    <x v="15"/>
    <x v="4"/>
    <x v="6"/>
    <n v="2.4534647999999999"/>
  </r>
  <r>
    <x v="0"/>
    <x v="48"/>
    <x v="48"/>
    <s v="KTOE"/>
    <x v="24"/>
    <x v="1"/>
    <x v="2"/>
    <n v="7.1175600000000006E-2"/>
  </r>
  <r>
    <x v="0"/>
    <x v="48"/>
    <x v="48"/>
    <s v="KTOE"/>
    <x v="11"/>
    <x v="5"/>
    <x v="2"/>
    <n v="3.8560428"/>
  </r>
  <r>
    <x v="1"/>
    <x v="48"/>
    <x v="48"/>
    <s v="KTOE"/>
    <x v="6"/>
    <x v="1"/>
    <x v="2"/>
    <n v="0.1339776"/>
  </r>
  <r>
    <x v="1"/>
    <x v="49"/>
    <x v="49"/>
    <s v="KTOE"/>
    <x v="8"/>
    <x v="3"/>
    <x v="1"/>
    <n v="0.84573359999999997"/>
  </r>
  <r>
    <x v="0"/>
    <x v="48"/>
    <x v="48"/>
    <s v="KTOE"/>
    <x v="11"/>
    <x v="3"/>
    <x v="1"/>
    <n v="3.6467027999999999"/>
  </r>
  <r>
    <x v="1"/>
    <x v="49"/>
    <x v="49"/>
    <s v="KTOE"/>
    <x v="21"/>
    <x v="4"/>
    <x v="6"/>
    <n v="0.56940480000000004"/>
  </r>
  <r>
    <x v="1"/>
    <x v="49"/>
    <x v="49"/>
    <s v="KTOE"/>
    <x v="12"/>
    <x v="5"/>
    <x v="6"/>
    <n v="3.0814848000000001"/>
  </r>
  <r>
    <x v="1"/>
    <x v="49"/>
    <x v="49"/>
    <s v="KTOE"/>
    <x v="33"/>
    <x v="1"/>
    <x v="1"/>
    <n v="0.54428399999999999"/>
  </r>
  <r>
    <x v="1"/>
    <x v="49"/>
    <x v="49"/>
    <s v="KTOE"/>
    <x v="21"/>
    <x v="3"/>
    <x v="1"/>
    <n v="0.33494400000000002"/>
  </r>
  <r>
    <x v="1"/>
    <x v="49"/>
    <x v="49"/>
    <s v="KTOE"/>
    <x v="12"/>
    <x v="2"/>
    <x v="1"/>
    <n v="8.6206212000000004"/>
  </r>
  <r>
    <x v="0"/>
    <x v="48"/>
    <x v="48"/>
    <s v="KTOE"/>
    <x v="7"/>
    <x v="3"/>
    <x v="1"/>
    <n v="2.4367176000000002"/>
  </r>
  <r>
    <x v="0"/>
    <x v="48"/>
    <x v="48"/>
    <s v="KTOE"/>
    <x v="23"/>
    <x v="3"/>
    <x v="1"/>
    <n v="0.27632879999999999"/>
  </r>
  <r>
    <x v="0"/>
    <x v="48"/>
    <x v="48"/>
    <s v="KTOE"/>
    <x v="18"/>
    <x v="0"/>
    <x v="1"/>
    <n v="17.555252400000001"/>
  </r>
  <r>
    <x v="1"/>
    <x v="49"/>
    <x v="49"/>
    <s v="KTOE"/>
    <x v="14"/>
    <x v="4"/>
    <x v="6"/>
    <n v="10.8061308"/>
  </r>
  <r>
    <x v="1"/>
    <x v="49"/>
    <x v="49"/>
    <s v="KTOE"/>
    <x v="22"/>
    <x v="0"/>
    <x v="6"/>
    <n v="9.9897048000000002"/>
  </r>
  <r>
    <x v="1"/>
    <x v="49"/>
    <x v="49"/>
    <s v="KTOE"/>
    <x v="1"/>
    <x v="4"/>
    <x v="6"/>
    <n v="5.6563667999999998"/>
  </r>
  <r>
    <x v="0"/>
    <x v="48"/>
    <x v="48"/>
    <s v="KTOE"/>
    <x v="33"/>
    <x v="4"/>
    <x v="2"/>
    <n v="9.8264195999999995"/>
  </r>
  <r>
    <x v="1"/>
    <x v="48"/>
    <x v="48"/>
    <s v="KTOE"/>
    <x v="19"/>
    <x v="3"/>
    <x v="2"/>
    <n v="0.23027400000000001"/>
  </r>
  <r>
    <x v="1"/>
    <x v="49"/>
    <x v="49"/>
    <s v="KTOE"/>
    <x v="17"/>
    <x v="0"/>
    <x v="1"/>
    <n v="1.5072479999999999"/>
  </r>
  <r>
    <x v="1"/>
    <x v="49"/>
    <x v="49"/>
    <s v="KTOE"/>
    <x v="22"/>
    <x v="1"/>
    <x v="1"/>
    <n v="10.4795604"/>
  </r>
  <r>
    <x v="0"/>
    <x v="48"/>
    <x v="48"/>
    <s v="KTOE"/>
    <x v="28"/>
    <x v="5"/>
    <x v="1"/>
    <n v="6.9165935999999997"/>
  </r>
  <r>
    <x v="0"/>
    <x v="48"/>
    <x v="48"/>
    <s v="KTOE"/>
    <x v="33"/>
    <x v="3"/>
    <x v="1"/>
    <n v="9.8473535999999999"/>
  </r>
  <r>
    <x v="0"/>
    <x v="48"/>
    <x v="48"/>
    <s v="KTOE"/>
    <x v="13"/>
    <x v="2"/>
    <x v="1"/>
    <n v="1.4821272000000001"/>
  </r>
  <r>
    <x v="1"/>
    <x v="48"/>
    <x v="48"/>
    <s v="KTOE"/>
    <x v="24"/>
    <x v="1"/>
    <x v="1"/>
    <n v="0.272142"/>
  </r>
  <r>
    <x v="1"/>
    <x v="49"/>
    <x v="49"/>
    <s v="KTOE"/>
    <x v="7"/>
    <x v="1"/>
    <x v="6"/>
    <n v="10.7851968"/>
  </r>
  <r>
    <x v="1"/>
    <x v="49"/>
    <x v="49"/>
    <s v="KTOE"/>
    <x v="28"/>
    <x v="0"/>
    <x v="6"/>
    <n v="2.6125631999999999"/>
  </r>
  <r>
    <x v="1"/>
    <x v="49"/>
    <x v="49"/>
    <s v="KTOE"/>
    <x v="30"/>
    <x v="2"/>
    <x v="6"/>
    <n v="8.8760159999999999"/>
  </r>
  <r>
    <x v="1"/>
    <x v="49"/>
    <x v="49"/>
    <s v="KTOE"/>
    <x v="10"/>
    <x v="1"/>
    <x v="6"/>
    <n v="3.9774600000000002"/>
  </r>
  <r>
    <x v="1"/>
    <x v="48"/>
    <x v="48"/>
    <s v="KTOE"/>
    <x v="0"/>
    <x v="3"/>
    <x v="2"/>
    <n v="0.21352679999999999"/>
  </r>
  <r>
    <x v="1"/>
    <x v="48"/>
    <x v="48"/>
    <s v="KTOE"/>
    <x v="1"/>
    <x v="4"/>
    <x v="2"/>
    <n v="0.42705359999999998"/>
  </r>
  <r>
    <x v="1"/>
    <x v="49"/>
    <x v="49"/>
    <s v="KTOE"/>
    <x v="1"/>
    <x v="1"/>
    <x v="1"/>
    <n v="4.2872832000000001"/>
  </r>
  <r>
    <x v="0"/>
    <x v="48"/>
    <x v="48"/>
    <s v="KTOE"/>
    <x v="1"/>
    <x v="1"/>
    <x v="1"/>
    <n v="2.2106303999999999"/>
  </r>
  <r>
    <x v="0"/>
    <x v="48"/>
    <x v="48"/>
    <s v="KTOE"/>
    <x v="2"/>
    <x v="0"/>
    <x v="2"/>
    <n v="0.2219004"/>
  </r>
  <r>
    <x v="1"/>
    <x v="49"/>
    <x v="49"/>
    <s v="KTOE"/>
    <x v="11"/>
    <x v="2"/>
    <x v="1"/>
    <n v="13.845747599999999"/>
  </r>
  <r>
    <x v="1"/>
    <x v="49"/>
    <x v="49"/>
    <s v="KTOE"/>
    <x v="13"/>
    <x v="4"/>
    <x v="6"/>
    <n v="11.2876128"/>
  </r>
  <r>
    <x v="1"/>
    <x v="49"/>
    <x v="49"/>
    <s v="KTOE"/>
    <x v="15"/>
    <x v="0"/>
    <x v="1"/>
    <n v="1.4486327999999999"/>
  </r>
  <r>
    <x v="0"/>
    <x v="48"/>
    <x v="48"/>
    <s v="KTOE"/>
    <x v="24"/>
    <x v="0"/>
    <x v="1"/>
    <n v="4.1868000000000002E-2"/>
  </r>
  <r>
    <x v="1"/>
    <x v="49"/>
    <x v="49"/>
    <s v="KTOE"/>
    <x v="6"/>
    <x v="4"/>
    <x v="6"/>
    <n v="3.433176"/>
  </r>
  <r>
    <x v="1"/>
    <x v="49"/>
    <x v="49"/>
    <s v="KTOE"/>
    <x v="34"/>
    <x v="2"/>
    <x v="6"/>
    <n v="0.1967796"/>
  </r>
  <r>
    <x v="1"/>
    <x v="49"/>
    <x v="49"/>
    <s v="KTOE"/>
    <x v="29"/>
    <x v="0"/>
    <x v="6"/>
    <n v="2.1687623999999999"/>
  </r>
  <r>
    <x v="0"/>
    <x v="48"/>
    <x v="48"/>
    <s v="KTOE"/>
    <x v="25"/>
    <x v="5"/>
    <x v="2"/>
    <n v="10.9987236"/>
  </r>
  <r>
    <x v="1"/>
    <x v="48"/>
    <x v="48"/>
    <s v="KTOE"/>
    <x v="33"/>
    <x v="3"/>
    <x v="2"/>
    <n v="3.9900204000000001"/>
  </r>
  <r>
    <x v="1"/>
    <x v="48"/>
    <x v="48"/>
    <s v="KTOE"/>
    <x v="13"/>
    <x v="1"/>
    <x v="2"/>
    <n v="1.800324"/>
  </r>
  <r>
    <x v="1"/>
    <x v="49"/>
    <x v="49"/>
    <s v="KTOE"/>
    <x v="29"/>
    <x v="2"/>
    <x v="1"/>
    <n v="1.1639303999999999"/>
  </r>
  <r>
    <x v="0"/>
    <x v="48"/>
    <x v="48"/>
    <s v="KTOE"/>
    <x v="25"/>
    <x v="4"/>
    <x v="1"/>
    <n v="1.6202916000000001"/>
  </r>
  <r>
    <x v="1"/>
    <x v="48"/>
    <x v="48"/>
    <s v="KTOE"/>
    <x v="33"/>
    <x v="1"/>
    <x v="1"/>
    <n v="2.1729492000000001"/>
  </r>
  <r>
    <x v="1"/>
    <x v="48"/>
    <x v="48"/>
    <s v="KTOE"/>
    <x v="11"/>
    <x v="5"/>
    <x v="1"/>
    <n v="1.7333352"/>
  </r>
  <r>
    <x v="1"/>
    <x v="49"/>
    <x v="49"/>
    <s v="KTOE"/>
    <x v="37"/>
    <x v="0"/>
    <x v="6"/>
    <n v="0.272142"/>
  </r>
  <r>
    <x v="1"/>
    <x v="49"/>
    <x v="49"/>
    <s v="KTOE"/>
    <x v="17"/>
    <x v="5"/>
    <x v="6"/>
    <n v="2.3739156000000001"/>
  </r>
  <r>
    <x v="1"/>
    <x v="49"/>
    <x v="49"/>
    <s v="KTOE"/>
    <x v="19"/>
    <x v="4"/>
    <x v="6"/>
    <n v="0.82061280000000003"/>
  </r>
  <r>
    <x v="1"/>
    <x v="49"/>
    <x v="49"/>
    <s v="KTOE"/>
    <x v="36"/>
    <x v="4"/>
    <x v="6"/>
    <n v="0.80386559999999996"/>
  </r>
  <r>
    <x v="1"/>
    <x v="49"/>
    <x v="49"/>
    <s v="KTOE"/>
    <x v="2"/>
    <x v="5"/>
    <x v="6"/>
    <n v="4.1868000000000002E-2"/>
  </r>
  <r>
    <x v="0"/>
    <x v="48"/>
    <x v="48"/>
    <s v="KTOE"/>
    <x v="9"/>
    <x v="5"/>
    <x v="2"/>
    <n v="2.8093428"/>
  </r>
  <r>
    <x v="0"/>
    <x v="48"/>
    <x v="48"/>
    <s v="KTOE"/>
    <x v="28"/>
    <x v="2"/>
    <x v="2"/>
    <n v="2.0933999999999999"/>
  </r>
  <r>
    <x v="0"/>
    <x v="48"/>
    <x v="48"/>
    <s v="KTOE"/>
    <x v="14"/>
    <x v="2"/>
    <x v="2"/>
    <n v="16.663464000000001"/>
  </r>
  <r>
    <x v="0"/>
    <x v="48"/>
    <x v="48"/>
    <s v="KTOE"/>
    <x v="17"/>
    <x v="2"/>
    <x v="2"/>
    <n v="0.64476719999999998"/>
  </r>
  <r>
    <x v="0"/>
    <x v="48"/>
    <x v="48"/>
    <s v="KTOE"/>
    <x v="10"/>
    <x v="4"/>
    <x v="2"/>
    <n v="8.3066112000000007"/>
  </r>
  <r>
    <x v="1"/>
    <x v="48"/>
    <x v="48"/>
    <s v="KTOE"/>
    <x v="9"/>
    <x v="1"/>
    <x v="2"/>
    <n v="0.20096639999999999"/>
  </r>
  <r>
    <x v="1"/>
    <x v="48"/>
    <x v="48"/>
    <s v="KTOE"/>
    <x v="17"/>
    <x v="5"/>
    <x v="2"/>
    <n v="1.4653799999999999"/>
  </r>
  <r>
    <x v="1"/>
    <x v="48"/>
    <x v="48"/>
    <s v="KTOE"/>
    <x v="36"/>
    <x v="5"/>
    <x v="2"/>
    <n v="0.1339776"/>
  </r>
  <r>
    <x v="1"/>
    <x v="49"/>
    <x v="49"/>
    <s v="KTOE"/>
    <x v="14"/>
    <x v="1"/>
    <x v="1"/>
    <n v="6.9040331999999998"/>
  </r>
  <r>
    <x v="1"/>
    <x v="49"/>
    <x v="49"/>
    <s v="KTOE"/>
    <x v="27"/>
    <x v="5"/>
    <x v="1"/>
    <n v="3.7178784"/>
  </r>
  <r>
    <x v="1"/>
    <x v="49"/>
    <x v="49"/>
    <s v="KTOE"/>
    <x v="37"/>
    <x v="3"/>
    <x v="1"/>
    <n v="0.42705359999999998"/>
  </r>
  <r>
    <x v="1"/>
    <x v="49"/>
    <x v="49"/>
    <s v="KTOE"/>
    <x v="22"/>
    <x v="4"/>
    <x v="1"/>
    <n v="9.4244868000000004"/>
  </r>
  <r>
    <x v="1"/>
    <x v="49"/>
    <x v="49"/>
    <s v="KTOE"/>
    <x v="31"/>
    <x v="1"/>
    <x v="1"/>
    <n v="13.2386616"/>
  </r>
  <r>
    <x v="0"/>
    <x v="48"/>
    <x v="48"/>
    <s v="KTOE"/>
    <x v="9"/>
    <x v="2"/>
    <x v="1"/>
    <n v="2.5539480000000001"/>
  </r>
  <r>
    <x v="1"/>
    <x v="48"/>
    <x v="48"/>
    <s v="KTOE"/>
    <x v="18"/>
    <x v="2"/>
    <x v="1"/>
    <n v="4.5384912000000002"/>
  </r>
  <r>
    <x v="1"/>
    <x v="48"/>
    <x v="48"/>
    <s v="KTOE"/>
    <x v="26"/>
    <x v="5"/>
    <x v="1"/>
    <n v="0.3935592"/>
  </r>
  <r>
    <x v="1"/>
    <x v="48"/>
    <x v="48"/>
    <s v="KTOE"/>
    <x v="22"/>
    <x v="2"/>
    <x v="1"/>
    <n v="1.3816440000000001"/>
  </r>
  <r>
    <x v="1"/>
    <x v="49"/>
    <x v="49"/>
    <s v="KTOE"/>
    <x v="25"/>
    <x v="4"/>
    <x v="6"/>
    <n v="9.3198167999999999"/>
  </r>
  <r>
    <x v="1"/>
    <x v="49"/>
    <x v="49"/>
    <s v="KTOE"/>
    <x v="3"/>
    <x v="5"/>
    <x v="6"/>
    <n v="3.3159456"/>
  </r>
  <r>
    <x v="10"/>
    <x v="62"/>
    <x v="62"/>
    <s v="KTOE"/>
    <x v="33"/>
    <x v="0"/>
    <x v="1"/>
    <n v="0.7368768"/>
  </r>
  <r>
    <x v="1"/>
    <x v="63"/>
    <x v="63"/>
    <s v="KTOE"/>
    <x v="26"/>
    <x v="5"/>
    <x v="1"/>
    <n v="1.8798732"/>
  </r>
  <r>
    <x v="1"/>
    <x v="62"/>
    <x v="62"/>
    <s v="KTOE"/>
    <x v="16"/>
    <x v="2"/>
    <x v="6"/>
    <n v="12.7864872"/>
  </r>
  <r>
    <x v="1"/>
    <x v="62"/>
    <x v="62"/>
    <s v="KTOE"/>
    <x v="30"/>
    <x v="0"/>
    <x v="6"/>
    <n v="0.23027400000000001"/>
  </r>
  <r>
    <x v="1"/>
    <x v="62"/>
    <x v="62"/>
    <s v="KTOE"/>
    <x v="18"/>
    <x v="2"/>
    <x v="6"/>
    <n v="124.01720280000001"/>
  </r>
  <r>
    <x v="1"/>
    <x v="63"/>
    <x v="63"/>
    <s v="KTOE"/>
    <x v="16"/>
    <x v="1"/>
    <x v="2"/>
    <n v="2.5120799999999999E-2"/>
  </r>
  <r>
    <x v="1"/>
    <x v="62"/>
    <x v="62"/>
    <s v="KTOE"/>
    <x v="28"/>
    <x v="1"/>
    <x v="1"/>
    <n v="80.177220000000005"/>
  </r>
  <r>
    <x v="1"/>
    <x v="62"/>
    <x v="62"/>
    <s v="KTOE"/>
    <x v="23"/>
    <x v="5"/>
    <x v="1"/>
    <n v="14.632866"/>
  </r>
  <r>
    <x v="1"/>
    <x v="62"/>
    <x v="62"/>
    <s v="KTOE"/>
    <x v="25"/>
    <x v="4"/>
    <x v="1"/>
    <n v="23.5800576"/>
  </r>
  <r>
    <x v="1"/>
    <x v="62"/>
    <x v="62"/>
    <s v="KTOE"/>
    <x v="35"/>
    <x v="1"/>
    <x v="1"/>
    <n v="1.6579728"/>
  </r>
  <r>
    <x v="3"/>
    <x v="62"/>
    <x v="62"/>
    <s v="KTOE"/>
    <x v="4"/>
    <x v="1"/>
    <x v="1"/>
    <n v="0.14235120000000001"/>
  </r>
  <r>
    <x v="1"/>
    <x v="62"/>
    <x v="62"/>
    <s v="KTOE"/>
    <x v="4"/>
    <x v="2"/>
    <x v="6"/>
    <n v="4.5887327999999998"/>
  </r>
  <r>
    <x v="1"/>
    <x v="62"/>
    <x v="62"/>
    <s v="KTOE"/>
    <x v="11"/>
    <x v="5"/>
    <x v="6"/>
    <n v="93.470309999999998"/>
  </r>
  <r>
    <x v="1"/>
    <x v="63"/>
    <x v="63"/>
    <s v="KTOE"/>
    <x v="7"/>
    <x v="3"/>
    <x v="1"/>
    <n v="0.33913080000000001"/>
  </r>
  <r>
    <x v="1"/>
    <x v="63"/>
    <x v="63"/>
    <s v="KTOE"/>
    <x v="15"/>
    <x v="1"/>
    <x v="2"/>
    <n v="0.33913080000000001"/>
  </r>
  <r>
    <x v="1"/>
    <x v="63"/>
    <x v="63"/>
    <s v="KTOE"/>
    <x v="8"/>
    <x v="5"/>
    <x v="1"/>
    <n v="2.93076E-2"/>
  </r>
  <r>
    <x v="1"/>
    <x v="62"/>
    <x v="62"/>
    <s v="KTOE"/>
    <x v="6"/>
    <x v="3"/>
    <x v="6"/>
    <n v="0.40611960000000003"/>
  </r>
  <r>
    <x v="1"/>
    <x v="62"/>
    <x v="62"/>
    <s v="KTOE"/>
    <x v="20"/>
    <x v="0"/>
    <x v="6"/>
    <n v="2.4367176000000002"/>
  </r>
  <r>
    <x v="1"/>
    <x v="62"/>
    <x v="62"/>
    <s v="KTOE"/>
    <x v="33"/>
    <x v="0"/>
    <x v="6"/>
    <n v="16.328520000000001"/>
  </r>
  <r>
    <x v="10"/>
    <x v="62"/>
    <x v="62"/>
    <s v="KTOE"/>
    <x v="11"/>
    <x v="5"/>
    <x v="6"/>
    <n v="4.60548E-2"/>
  </r>
  <r>
    <x v="1"/>
    <x v="63"/>
    <x v="63"/>
    <s v="KTOE"/>
    <x v="20"/>
    <x v="4"/>
    <x v="2"/>
    <n v="2.0766528000000002"/>
  </r>
  <r>
    <x v="1"/>
    <x v="62"/>
    <x v="62"/>
    <s v="KTOE"/>
    <x v="20"/>
    <x v="0"/>
    <x v="1"/>
    <n v="2.4367176000000002"/>
  </r>
  <r>
    <x v="1"/>
    <x v="62"/>
    <x v="62"/>
    <s v="KTOE"/>
    <x v="22"/>
    <x v="0"/>
    <x v="6"/>
    <n v="3.7723068"/>
  </r>
  <r>
    <x v="1"/>
    <x v="62"/>
    <x v="62"/>
    <s v="KTOE"/>
    <x v="17"/>
    <x v="1"/>
    <x v="6"/>
    <n v="8.2731168000000004"/>
  </r>
  <r>
    <x v="1"/>
    <x v="62"/>
    <x v="62"/>
    <s v="KTOE"/>
    <x v="37"/>
    <x v="5"/>
    <x v="6"/>
    <n v="9.21096E-2"/>
  </r>
  <r>
    <x v="3"/>
    <x v="62"/>
    <x v="62"/>
    <s v="KTOE"/>
    <x v="12"/>
    <x v="3"/>
    <x v="6"/>
    <n v="9.21096E-2"/>
  </r>
  <r>
    <x v="1"/>
    <x v="62"/>
    <x v="62"/>
    <s v="KTOE"/>
    <x v="24"/>
    <x v="3"/>
    <x v="6"/>
    <n v="6.3304416000000003"/>
  </r>
  <r>
    <x v="1"/>
    <x v="62"/>
    <x v="62"/>
    <s v="KTOE"/>
    <x v="34"/>
    <x v="5"/>
    <x v="6"/>
    <n v="1.0132056"/>
  </r>
  <r>
    <x v="1"/>
    <x v="63"/>
    <x v="63"/>
    <s v="KTOE"/>
    <x v="31"/>
    <x v="5"/>
    <x v="2"/>
    <n v="1.4109516"/>
  </r>
  <r>
    <x v="1"/>
    <x v="62"/>
    <x v="62"/>
    <s v="KTOE"/>
    <x v="18"/>
    <x v="4"/>
    <x v="1"/>
    <n v="119.41590960000001"/>
  </r>
  <r>
    <x v="1"/>
    <x v="62"/>
    <x v="62"/>
    <s v="KTOE"/>
    <x v="36"/>
    <x v="2"/>
    <x v="1"/>
    <n v="0.64476719999999998"/>
  </r>
  <r>
    <x v="1"/>
    <x v="62"/>
    <x v="62"/>
    <s v="KTOE"/>
    <x v="1"/>
    <x v="3"/>
    <x v="1"/>
    <n v="1.9301147999999999"/>
  </r>
  <r>
    <x v="3"/>
    <x v="62"/>
    <x v="62"/>
    <s v="KTOE"/>
    <x v="3"/>
    <x v="4"/>
    <x v="1"/>
    <n v="4.60548E-2"/>
  </r>
  <r>
    <x v="3"/>
    <x v="62"/>
    <x v="62"/>
    <s v="KTOE"/>
    <x v="12"/>
    <x v="4"/>
    <x v="1"/>
    <n v="0.13816439999999999"/>
  </r>
  <r>
    <x v="1"/>
    <x v="63"/>
    <x v="63"/>
    <s v="KTOE"/>
    <x v="27"/>
    <x v="4"/>
    <x v="1"/>
    <n v="9.21096E-2"/>
  </r>
  <r>
    <x v="1"/>
    <x v="62"/>
    <x v="62"/>
    <s v="KTOE"/>
    <x v="23"/>
    <x v="1"/>
    <x v="6"/>
    <n v="13.565232"/>
  </r>
  <r>
    <x v="1"/>
    <x v="62"/>
    <x v="62"/>
    <s v="KTOE"/>
    <x v="3"/>
    <x v="2"/>
    <x v="6"/>
    <n v="2.6209368"/>
  </r>
  <r>
    <x v="1"/>
    <x v="62"/>
    <x v="62"/>
    <s v="KTOE"/>
    <x v="0"/>
    <x v="4"/>
    <x v="6"/>
    <n v="4.2830963999999998"/>
  </r>
  <r>
    <x v="1"/>
    <x v="62"/>
    <x v="62"/>
    <s v="KTOE"/>
    <x v="10"/>
    <x v="2"/>
    <x v="6"/>
    <n v="41.629352400000002"/>
  </r>
  <r>
    <x v="1"/>
    <x v="62"/>
    <x v="62"/>
    <s v="KTOE"/>
    <x v="25"/>
    <x v="5"/>
    <x v="6"/>
    <n v="19.443499200000002"/>
  </r>
  <r>
    <x v="1"/>
    <x v="62"/>
    <x v="62"/>
    <s v="KTOE"/>
    <x v="30"/>
    <x v="4"/>
    <x v="1"/>
    <n v="0.23027400000000001"/>
  </r>
  <r>
    <x v="1"/>
    <x v="62"/>
    <x v="62"/>
    <s v="KTOE"/>
    <x v="5"/>
    <x v="5"/>
    <x v="6"/>
    <n v="7.6995252000000001"/>
  </r>
  <r>
    <x v="1"/>
    <x v="62"/>
    <x v="62"/>
    <s v="KTOE"/>
    <x v="7"/>
    <x v="3"/>
    <x v="1"/>
    <n v="4.1867999999999999"/>
  </r>
  <r>
    <x v="1"/>
    <x v="62"/>
    <x v="62"/>
    <s v="KTOE"/>
    <x v="11"/>
    <x v="2"/>
    <x v="1"/>
    <n v="91.171756799999997"/>
  </r>
  <r>
    <x v="1"/>
    <x v="62"/>
    <x v="62"/>
    <s v="KTOE"/>
    <x v="9"/>
    <x v="1"/>
    <x v="6"/>
    <n v="4.6850291999999998"/>
  </r>
  <r>
    <x v="1"/>
    <x v="62"/>
    <x v="62"/>
    <s v="KTOE"/>
    <x v="8"/>
    <x v="4"/>
    <x v="6"/>
    <n v="11.8235232"/>
  </r>
  <r>
    <x v="1"/>
    <x v="62"/>
    <x v="62"/>
    <s v="KTOE"/>
    <x v="12"/>
    <x v="0"/>
    <x v="6"/>
    <n v="19.824497999999998"/>
  </r>
  <r>
    <x v="1"/>
    <x v="62"/>
    <x v="62"/>
    <s v="KTOE"/>
    <x v="15"/>
    <x v="4"/>
    <x v="1"/>
    <n v="2.365542"/>
  </r>
  <r>
    <x v="1"/>
    <x v="62"/>
    <x v="62"/>
    <s v="KTOE"/>
    <x v="8"/>
    <x v="1"/>
    <x v="1"/>
    <n v="7.7581404000000003"/>
  </r>
  <r>
    <x v="1"/>
    <x v="62"/>
    <x v="62"/>
    <s v="KTOE"/>
    <x v="12"/>
    <x v="5"/>
    <x v="1"/>
    <n v="37.9031004"/>
  </r>
  <r>
    <x v="1"/>
    <x v="63"/>
    <x v="63"/>
    <s v="KTOE"/>
    <x v="16"/>
    <x v="5"/>
    <x v="1"/>
    <n v="2.5120799999999999E-2"/>
  </r>
  <r>
    <x v="3"/>
    <x v="62"/>
    <x v="62"/>
    <s v="KTOE"/>
    <x v="17"/>
    <x v="2"/>
    <x v="6"/>
    <n v="0.565218"/>
  </r>
  <r>
    <x v="1"/>
    <x v="62"/>
    <x v="62"/>
    <s v="KTOE"/>
    <x v="21"/>
    <x v="5"/>
    <x v="6"/>
    <n v="0.84573359999999997"/>
  </r>
  <r>
    <x v="1"/>
    <x v="62"/>
    <x v="62"/>
    <s v="KTOE"/>
    <x v="29"/>
    <x v="2"/>
    <x v="6"/>
    <n v="1.9217412"/>
  </r>
  <r>
    <x v="1"/>
    <x v="62"/>
    <x v="62"/>
    <s v="KTOE"/>
    <x v="33"/>
    <x v="0"/>
    <x v="1"/>
    <n v="16.328520000000001"/>
  </r>
  <r>
    <x v="1"/>
    <x v="62"/>
    <x v="62"/>
    <s v="KTOE"/>
    <x v="21"/>
    <x v="2"/>
    <x v="1"/>
    <n v="0.84573359999999997"/>
  </r>
  <r>
    <x v="1"/>
    <x v="62"/>
    <x v="62"/>
    <s v="KTOE"/>
    <x v="29"/>
    <x v="4"/>
    <x v="1"/>
    <n v="2.0138508000000002"/>
  </r>
  <r>
    <x v="1"/>
    <x v="62"/>
    <x v="62"/>
    <s v="KTOE"/>
    <x v="13"/>
    <x v="3"/>
    <x v="1"/>
    <n v="4.9571712000000003"/>
  </r>
  <r>
    <x v="1"/>
    <x v="62"/>
    <x v="62"/>
    <s v="KTOE"/>
    <x v="27"/>
    <x v="4"/>
    <x v="6"/>
    <n v="0.79549199999999998"/>
  </r>
  <r>
    <x v="1"/>
    <x v="62"/>
    <x v="62"/>
    <s v="KTOE"/>
    <x v="19"/>
    <x v="1"/>
    <x v="6"/>
    <n v="4.9194899999999997"/>
  </r>
  <r>
    <x v="1"/>
    <x v="62"/>
    <x v="62"/>
    <s v="KTOE"/>
    <x v="31"/>
    <x v="2"/>
    <x v="6"/>
    <n v="75.069323999999995"/>
  </r>
  <r>
    <x v="1"/>
    <x v="62"/>
    <x v="62"/>
    <s v="KTOE"/>
    <x v="1"/>
    <x v="1"/>
    <x v="6"/>
    <n v="2.344608"/>
  </r>
  <r>
    <x v="1"/>
    <x v="63"/>
    <x v="63"/>
    <s v="KTOE"/>
    <x v="27"/>
    <x v="1"/>
    <x v="2"/>
    <n v="8.3736000000000005E-2"/>
  </r>
  <r>
    <x v="0"/>
    <x v="22"/>
    <x v="22"/>
    <s v="KTOE"/>
    <x v="26"/>
    <x v="2"/>
    <x v="2"/>
    <n v="184.0182336"/>
  </r>
  <r>
    <x v="0"/>
    <x v="22"/>
    <x v="22"/>
    <s v="KTOE"/>
    <x v="10"/>
    <x v="3"/>
    <x v="2"/>
    <n v="239.16257640000001"/>
  </r>
  <r>
    <x v="0"/>
    <x v="22"/>
    <x v="22"/>
    <s v="KTOE"/>
    <x v="8"/>
    <x v="0"/>
    <x v="2"/>
    <n v="33.431598000000001"/>
  </r>
  <r>
    <x v="0"/>
    <x v="24"/>
    <x v="24"/>
    <s v="KTOE"/>
    <x v="15"/>
    <x v="5"/>
    <x v="2"/>
    <n v="6.6988800000000001E-2"/>
  </r>
  <r>
    <x v="0"/>
    <x v="24"/>
    <x v="24"/>
    <s v="KTOE"/>
    <x v="20"/>
    <x v="1"/>
    <x v="2"/>
    <n v="0.48148200000000002"/>
  </r>
  <r>
    <x v="0"/>
    <x v="24"/>
    <x v="24"/>
    <s v="KTOE"/>
    <x v="33"/>
    <x v="3"/>
    <x v="2"/>
    <n v="0.70338239999999996"/>
  </r>
  <r>
    <x v="1"/>
    <x v="26"/>
    <x v="26"/>
    <s v="KTOE"/>
    <x v="19"/>
    <x v="0"/>
    <x v="1"/>
    <n v="1.5198084000000001"/>
  </r>
  <r>
    <x v="13"/>
    <x v="25"/>
    <x v="25"/>
    <s v="KTOE"/>
    <x v="10"/>
    <x v="1"/>
    <x v="1"/>
    <n v="3.1442868000000002"/>
  </r>
  <r>
    <x v="14"/>
    <x v="25"/>
    <x v="25"/>
    <s v="KTOE"/>
    <x v="1"/>
    <x v="4"/>
    <x v="1"/>
    <n v="11.078272800000001"/>
  </r>
  <r>
    <x v="0"/>
    <x v="22"/>
    <x v="22"/>
    <s v="KTOE"/>
    <x v="6"/>
    <x v="1"/>
    <x v="1"/>
    <n v="9.21096E-2"/>
  </r>
  <r>
    <x v="0"/>
    <x v="22"/>
    <x v="22"/>
    <s v="KTOE"/>
    <x v="20"/>
    <x v="4"/>
    <x v="1"/>
    <n v="19.347202800000002"/>
  </r>
  <r>
    <x v="0"/>
    <x v="22"/>
    <x v="22"/>
    <s v="KTOE"/>
    <x v="17"/>
    <x v="1"/>
    <x v="1"/>
    <n v="0.76618439999999999"/>
  </r>
  <r>
    <x v="0"/>
    <x v="24"/>
    <x v="24"/>
    <s v="KTOE"/>
    <x v="16"/>
    <x v="2"/>
    <x v="1"/>
    <n v="1.3690836"/>
  </r>
  <r>
    <x v="0"/>
    <x v="24"/>
    <x v="24"/>
    <s v="KTOE"/>
    <x v="26"/>
    <x v="0"/>
    <x v="1"/>
    <n v="207.5522364"/>
  </r>
  <r>
    <x v="0"/>
    <x v="24"/>
    <x v="24"/>
    <s v="KTOE"/>
    <x v="8"/>
    <x v="5"/>
    <x v="1"/>
    <n v="0.2344608"/>
  </r>
  <r>
    <x v="12"/>
    <x v="26"/>
    <x v="26"/>
    <s v="KTOE"/>
    <x v="6"/>
    <x v="4"/>
    <x v="3"/>
    <n v="0.90016200000000002"/>
  </r>
  <r>
    <x v="1"/>
    <x v="23"/>
    <x v="23"/>
    <s v="KTOE"/>
    <x v="28"/>
    <x v="3"/>
    <x v="6"/>
    <n v="924.06025439999996"/>
  </r>
  <r>
    <x v="1"/>
    <x v="23"/>
    <x v="23"/>
    <s v="KTOE"/>
    <x v="30"/>
    <x v="2"/>
    <x v="6"/>
    <n v="280.08017280000001"/>
  </r>
  <r>
    <x v="1"/>
    <x v="23"/>
    <x v="23"/>
    <s v="KTOE"/>
    <x v="0"/>
    <x v="3"/>
    <x v="6"/>
    <n v="139.34926440000001"/>
  </r>
  <r>
    <x v="1"/>
    <x v="23"/>
    <x v="23"/>
    <s v="KTOE"/>
    <x v="35"/>
    <x v="3"/>
    <x v="6"/>
    <n v="26.439641999999999"/>
  </r>
  <r>
    <x v="8"/>
    <x v="23"/>
    <x v="23"/>
    <s v="KTOE"/>
    <x v="14"/>
    <x v="0"/>
    <x v="6"/>
    <n v="0.12979080000000001"/>
  </r>
  <r>
    <x v="8"/>
    <x v="23"/>
    <x v="23"/>
    <s v="KTOE"/>
    <x v="29"/>
    <x v="5"/>
    <x v="6"/>
    <n v="8.3736000000000005E-2"/>
  </r>
  <r>
    <x v="13"/>
    <x v="23"/>
    <x v="23"/>
    <s v="KTOE"/>
    <x v="3"/>
    <x v="5"/>
    <x v="6"/>
    <n v="0.12560399999999999"/>
  </r>
  <r>
    <x v="3"/>
    <x v="23"/>
    <x v="23"/>
    <s v="KTOE"/>
    <x v="33"/>
    <x v="5"/>
    <x v="6"/>
    <n v="8.3736000000000005E-2"/>
  </r>
  <r>
    <x v="14"/>
    <x v="25"/>
    <x v="25"/>
    <s v="KTOE"/>
    <x v="7"/>
    <x v="3"/>
    <x v="5"/>
    <n v="9.5375303999999996"/>
  </r>
  <r>
    <x v="14"/>
    <x v="25"/>
    <x v="25"/>
    <s v="KTOE"/>
    <x v="14"/>
    <x v="1"/>
    <x v="5"/>
    <n v="61.721805600000003"/>
  </r>
  <r>
    <x v="13"/>
    <x v="25"/>
    <x v="25"/>
    <s v="KTOE"/>
    <x v="3"/>
    <x v="0"/>
    <x v="5"/>
    <n v="54.570751199999997"/>
  </r>
  <r>
    <x v="0"/>
    <x v="22"/>
    <x v="22"/>
    <s v="KTOE"/>
    <x v="24"/>
    <x v="5"/>
    <x v="2"/>
    <n v="7.1803619999999997"/>
  </r>
  <r>
    <x v="0"/>
    <x v="24"/>
    <x v="24"/>
    <s v="KTOE"/>
    <x v="26"/>
    <x v="1"/>
    <x v="2"/>
    <n v="210.01826159999999"/>
  </r>
  <r>
    <x v="12"/>
    <x v="26"/>
    <x v="26"/>
    <s v="KTOE"/>
    <x v="23"/>
    <x v="3"/>
    <x v="1"/>
    <n v="0.92109600000000003"/>
  </r>
  <r>
    <x v="13"/>
    <x v="25"/>
    <x v="25"/>
    <s v="KTOE"/>
    <x v="33"/>
    <x v="1"/>
    <x v="1"/>
    <n v="5.798718"/>
  </r>
  <r>
    <x v="13"/>
    <x v="25"/>
    <x v="25"/>
    <s v="KTOE"/>
    <x v="1"/>
    <x v="3"/>
    <x v="1"/>
    <n v="1.77939"/>
  </r>
  <r>
    <x v="13"/>
    <x v="25"/>
    <x v="25"/>
    <s v="KTOE"/>
    <x v="2"/>
    <x v="3"/>
    <x v="1"/>
    <n v="4.0905035999999999"/>
  </r>
  <r>
    <x v="14"/>
    <x v="25"/>
    <x v="25"/>
    <s v="KTOE"/>
    <x v="7"/>
    <x v="1"/>
    <x v="1"/>
    <n v="9.2905092000000007"/>
  </r>
  <r>
    <x v="14"/>
    <x v="25"/>
    <x v="25"/>
    <s v="KTOE"/>
    <x v="28"/>
    <x v="4"/>
    <x v="1"/>
    <n v="9.2863223999999995"/>
  </r>
  <r>
    <x v="0"/>
    <x v="22"/>
    <x v="22"/>
    <s v="KTOE"/>
    <x v="19"/>
    <x v="5"/>
    <x v="1"/>
    <n v="1.4360724"/>
  </r>
  <r>
    <x v="0"/>
    <x v="24"/>
    <x v="24"/>
    <s v="KTOE"/>
    <x v="19"/>
    <x v="1"/>
    <x v="1"/>
    <n v="7.1175600000000006E-2"/>
  </r>
  <r>
    <x v="1"/>
    <x v="23"/>
    <x v="23"/>
    <s v="KTOE"/>
    <x v="12"/>
    <x v="3"/>
    <x v="6"/>
    <n v="161.840754"/>
  </r>
  <r>
    <x v="1"/>
    <x v="23"/>
    <x v="23"/>
    <s v="KTOE"/>
    <x v="8"/>
    <x v="5"/>
    <x v="6"/>
    <n v="37.120168800000002"/>
  </r>
  <r>
    <x v="4"/>
    <x v="23"/>
    <x v="23"/>
    <s v="KTOE"/>
    <x v="14"/>
    <x v="5"/>
    <x v="6"/>
    <n v="26.134005599999998"/>
  </r>
  <r>
    <x v="0"/>
    <x v="22"/>
    <x v="22"/>
    <s v="KTOE"/>
    <x v="11"/>
    <x v="4"/>
    <x v="2"/>
    <n v="8.5494456000000003"/>
  </r>
  <r>
    <x v="0"/>
    <x v="22"/>
    <x v="22"/>
    <s v="KTOE"/>
    <x v="13"/>
    <x v="2"/>
    <x v="2"/>
    <n v="71.5775328"/>
  </r>
  <r>
    <x v="0"/>
    <x v="22"/>
    <x v="22"/>
    <s v="KTOE"/>
    <x v="12"/>
    <x v="3"/>
    <x v="1"/>
    <n v="41.5456164"/>
  </r>
  <r>
    <x v="0"/>
    <x v="24"/>
    <x v="24"/>
    <s v="KTOE"/>
    <x v="11"/>
    <x v="3"/>
    <x v="1"/>
    <n v="0.53172359999999996"/>
  </r>
  <r>
    <x v="0"/>
    <x v="24"/>
    <x v="24"/>
    <s v="KTOE"/>
    <x v="13"/>
    <x v="0"/>
    <x v="1"/>
    <n v="0.97552439999999996"/>
  </r>
  <r>
    <x v="12"/>
    <x v="26"/>
    <x v="26"/>
    <s v="KTOE"/>
    <x v="3"/>
    <x v="1"/>
    <x v="3"/>
    <n v="5.3800379999999999"/>
  </r>
  <r>
    <x v="1"/>
    <x v="23"/>
    <x v="23"/>
    <s v="KTOE"/>
    <x v="21"/>
    <x v="2"/>
    <x v="6"/>
    <n v="13.381012800000001"/>
  </r>
  <r>
    <x v="1"/>
    <x v="23"/>
    <x v="23"/>
    <s v="KTOE"/>
    <x v="13"/>
    <x v="0"/>
    <x v="6"/>
    <n v="110.10446640000001"/>
  </r>
  <r>
    <x v="15"/>
    <x v="23"/>
    <x v="23"/>
    <s v="KTOE"/>
    <x v="25"/>
    <x v="1"/>
    <x v="6"/>
    <n v="3.7723068"/>
  </r>
  <r>
    <x v="8"/>
    <x v="23"/>
    <x v="23"/>
    <s v="KTOE"/>
    <x v="13"/>
    <x v="2"/>
    <x v="6"/>
    <n v="0.25539479999999998"/>
  </r>
  <r>
    <x v="14"/>
    <x v="25"/>
    <x v="25"/>
    <s v="KTOE"/>
    <x v="33"/>
    <x v="4"/>
    <x v="5"/>
    <n v="12.9539592"/>
  </r>
  <r>
    <x v="14"/>
    <x v="25"/>
    <x v="25"/>
    <s v="KTOE"/>
    <x v="31"/>
    <x v="5"/>
    <x v="5"/>
    <n v="16.286652"/>
  </r>
  <r>
    <x v="14"/>
    <x v="25"/>
    <x v="25"/>
    <s v="KTOE"/>
    <x v="11"/>
    <x v="2"/>
    <x v="5"/>
    <n v="73.009418400000001"/>
  </r>
  <r>
    <x v="14"/>
    <x v="25"/>
    <x v="25"/>
    <s v="KTOE"/>
    <x v="2"/>
    <x v="4"/>
    <x v="5"/>
    <n v="23.7014748"/>
  </r>
  <r>
    <x v="13"/>
    <x v="25"/>
    <x v="25"/>
    <s v="KTOE"/>
    <x v="18"/>
    <x v="3"/>
    <x v="5"/>
    <n v="2.6293104"/>
  </r>
  <r>
    <x v="0"/>
    <x v="22"/>
    <x v="22"/>
    <s v="KTOE"/>
    <x v="21"/>
    <x v="3"/>
    <x v="2"/>
    <n v="4.3333380000000004"/>
  </r>
  <r>
    <x v="0"/>
    <x v="24"/>
    <x v="24"/>
    <s v="KTOE"/>
    <x v="7"/>
    <x v="2"/>
    <x v="2"/>
    <n v="1.4444459999999999"/>
  </r>
  <r>
    <x v="12"/>
    <x v="26"/>
    <x v="26"/>
    <s v="KTOE"/>
    <x v="19"/>
    <x v="3"/>
    <x v="1"/>
    <n v="0.13816439999999999"/>
  </r>
  <r>
    <x v="13"/>
    <x v="25"/>
    <x v="25"/>
    <s v="KTOE"/>
    <x v="17"/>
    <x v="3"/>
    <x v="1"/>
    <n v="2.9726279999999998"/>
  </r>
  <r>
    <x v="14"/>
    <x v="25"/>
    <x v="25"/>
    <s v="KTOE"/>
    <x v="33"/>
    <x v="3"/>
    <x v="1"/>
    <n v="15.595829999999999"/>
  </r>
  <r>
    <x v="14"/>
    <x v="25"/>
    <x v="25"/>
    <s v="KTOE"/>
    <x v="26"/>
    <x v="4"/>
    <x v="1"/>
    <n v="11.605809600000001"/>
  </r>
  <r>
    <x v="1"/>
    <x v="43"/>
    <x v="43"/>
    <s v="KTOE"/>
    <x v="32"/>
    <x v="2"/>
    <x v="6"/>
    <n v="17.161693199999998"/>
  </r>
  <r>
    <x v="1"/>
    <x v="43"/>
    <x v="43"/>
    <s v="KTOE"/>
    <x v="2"/>
    <x v="3"/>
    <x v="6"/>
    <n v="435.60723239999999"/>
  </r>
  <r>
    <x v="1"/>
    <x v="43"/>
    <x v="43"/>
    <s v="KTOE"/>
    <x v="3"/>
    <x v="0"/>
    <x v="6"/>
    <n v="202.03403399999999"/>
  </r>
  <r>
    <x v="3"/>
    <x v="43"/>
    <x v="43"/>
    <s v="KTOE"/>
    <x v="31"/>
    <x v="4"/>
    <x v="6"/>
    <n v="4.1868000000000002E-2"/>
  </r>
  <r>
    <x v="3"/>
    <x v="43"/>
    <x v="43"/>
    <s v="KTOE"/>
    <x v="5"/>
    <x v="3"/>
    <x v="6"/>
    <n v="9.4789151999999994"/>
  </r>
  <r>
    <x v="3"/>
    <x v="43"/>
    <x v="43"/>
    <s v="KTOE"/>
    <x v="13"/>
    <x v="5"/>
    <x v="6"/>
    <n v="1.5281819999999999"/>
  </r>
  <r>
    <x v="1"/>
    <x v="43"/>
    <x v="43"/>
    <s v="KTOE"/>
    <x v="18"/>
    <x v="0"/>
    <x v="1"/>
    <n v="1006.5192804"/>
  </r>
  <r>
    <x v="1"/>
    <x v="43"/>
    <x v="43"/>
    <s v="KTOE"/>
    <x v="27"/>
    <x v="4"/>
    <x v="1"/>
    <n v="24.986822400000001"/>
  </r>
  <r>
    <x v="1"/>
    <x v="43"/>
    <x v="43"/>
    <s v="KTOE"/>
    <x v="2"/>
    <x v="4"/>
    <x v="1"/>
    <n v="391.11829560000001"/>
  </r>
  <r>
    <x v="3"/>
    <x v="43"/>
    <x v="43"/>
    <s v="KTOE"/>
    <x v="11"/>
    <x v="4"/>
    <x v="1"/>
    <n v="0.38937240000000001"/>
  </r>
  <r>
    <x v="3"/>
    <x v="43"/>
    <x v="43"/>
    <s v="KTOE"/>
    <x v="13"/>
    <x v="3"/>
    <x v="1"/>
    <n v="0.59871240000000003"/>
  </r>
  <r>
    <x v="8"/>
    <x v="43"/>
    <x v="43"/>
    <s v="KTOE"/>
    <x v="11"/>
    <x v="5"/>
    <x v="1"/>
    <n v="0.95459039999999995"/>
  </r>
  <r>
    <x v="13"/>
    <x v="43"/>
    <x v="43"/>
    <s v="KTOE"/>
    <x v="28"/>
    <x v="3"/>
    <x v="1"/>
    <n v="4.1868000000000002E-2"/>
  </r>
  <r>
    <x v="1"/>
    <x v="43"/>
    <x v="43"/>
    <s v="KTOE"/>
    <x v="16"/>
    <x v="0"/>
    <x v="6"/>
    <n v="28.0431864"/>
  </r>
  <r>
    <x v="1"/>
    <x v="43"/>
    <x v="43"/>
    <s v="KTOE"/>
    <x v="18"/>
    <x v="0"/>
    <x v="6"/>
    <n v="1006.5192804"/>
  </r>
  <r>
    <x v="8"/>
    <x v="43"/>
    <x v="43"/>
    <s v="KTOE"/>
    <x v="14"/>
    <x v="1"/>
    <x v="6"/>
    <n v="0.12979080000000001"/>
  </r>
  <r>
    <x v="1"/>
    <x v="43"/>
    <x v="43"/>
    <s v="KTOE"/>
    <x v="28"/>
    <x v="0"/>
    <x v="1"/>
    <n v="333.30277439999998"/>
  </r>
  <r>
    <x v="1"/>
    <x v="43"/>
    <x v="43"/>
    <s v="KTOE"/>
    <x v="35"/>
    <x v="1"/>
    <x v="1"/>
    <n v="10.931734799999999"/>
  </r>
  <r>
    <x v="1"/>
    <x v="43"/>
    <x v="43"/>
    <s v="KTOE"/>
    <x v="4"/>
    <x v="0"/>
    <x v="6"/>
    <n v="28.5916572"/>
  </r>
  <r>
    <x v="1"/>
    <x v="43"/>
    <x v="43"/>
    <s v="KTOE"/>
    <x v="10"/>
    <x v="3"/>
    <x v="6"/>
    <n v="94.295109600000004"/>
  </r>
  <r>
    <x v="1"/>
    <x v="43"/>
    <x v="43"/>
    <s v="KTOE"/>
    <x v="13"/>
    <x v="1"/>
    <x v="1"/>
    <n v="47.3987628"/>
  </r>
  <r>
    <x v="7"/>
    <x v="43"/>
    <x v="43"/>
    <s v="KTOE"/>
    <x v="11"/>
    <x v="4"/>
    <x v="1"/>
    <n v="4.1868000000000002E-2"/>
  </r>
  <r>
    <x v="7"/>
    <x v="43"/>
    <x v="43"/>
    <s v="KTOE"/>
    <x v="3"/>
    <x v="1"/>
    <x v="1"/>
    <n v="0.21352679999999999"/>
  </r>
  <r>
    <x v="1"/>
    <x v="43"/>
    <x v="43"/>
    <s v="KTOE"/>
    <x v="33"/>
    <x v="5"/>
    <x v="6"/>
    <n v="163.19309039999999"/>
  </r>
  <r>
    <x v="1"/>
    <x v="43"/>
    <x v="43"/>
    <s v="KTOE"/>
    <x v="20"/>
    <x v="5"/>
    <x v="6"/>
    <n v="39.875083199999999"/>
  </r>
  <r>
    <x v="1"/>
    <x v="43"/>
    <x v="43"/>
    <s v="KTOE"/>
    <x v="6"/>
    <x v="1"/>
    <x v="6"/>
    <n v="30.161707199999999"/>
  </r>
  <r>
    <x v="1"/>
    <x v="43"/>
    <x v="43"/>
    <s v="KTOE"/>
    <x v="21"/>
    <x v="5"/>
    <x v="1"/>
    <n v="7.5613608000000001"/>
  </r>
  <r>
    <x v="8"/>
    <x v="43"/>
    <x v="43"/>
    <s v="KTOE"/>
    <x v="13"/>
    <x v="4"/>
    <x v="1"/>
    <n v="0.12979080000000001"/>
  </r>
  <r>
    <x v="1"/>
    <x v="43"/>
    <x v="43"/>
    <s v="KTOE"/>
    <x v="22"/>
    <x v="5"/>
    <x v="6"/>
    <n v="96.447124799999997"/>
  </r>
  <r>
    <x v="1"/>
    <x v="43"/>
    <x v="43"/>
    <s v="KTOE"/>
    <x v="17"/>
    <x v="1"/>
    <x v="6"/>
    <n v="51.451585199999997"/>
  </r>
  <r>
    <x v="1"/>
    <x v="43"/>
    <x v="43"/>
    <s v="KTOE"/>
    <x v="19"/>
    <x v="4"/>
    <x v="6"/>
    <n v="5.7275423999999999"/>
  </r>
  <r>
    <x v="1"/>
    <x v="43"/>
    <x v="43"/>
    <s v="KTOE"/>
    <x v="36"/>
    <x v="0"/>
    <x v="6"/>
    <n v="86.202025199999994"/>
  </r>
  <r>
    <x v="3"/>
    <x v="43"/>
    <x v="43"/>
    <s v="KTOE"/>
    <x v="11"/>
    <x v="2"/>
    <x v="6"/>
    <n v="0.30144959999999998"/>
  </r>
  <r>
    <x v="3"/>
    <x v="43"/>
    <x v="43"/>
    <s v="KTOE"/>
    <x v="25"/>
    <x v="1"/>
    <x v="6"/>
    <n v="26.632234799999999"/>
  </r>
  <r>
    <x v="3"/>
    <x v="43"/>
    <x v="43"/>
    <s v="KTOE"/>
    <x v="3"/>
    <x v="0"/>
    <x v="6"/>
    <n v="1.821258"/>
  </r>
  <r>
    <x v="8"/>
    <x v="43"/>
    <x v="43"/>
    <s v="KTOE"/>
    <x v="9"/>
    <x v="4"/>
    <x v="6"/>
    <n v="0.60289919999999997"/>
  </r>
  <r>
    <x v="8"/>
    <x v="43"/>
    <x v="43"/>
    <s v="KTOE"/>
    <x v="13"/>
    <x v="0"/>
    <x v="6"/>
    <n v="0.25539479999999998"/>
  </r>
  <r>
    <x v="1"/>
    <x v="43"/>
    <x v="43"/>
    <s v="KTOE"/>
    <x v="14"/>
    <x v="3"/>
    <x v="1"/>
    <n v="582.59740680000004"/>
  </r>
  <r>
    <x v="1"/>
    <x v="43"/>
    <x v="43"/>
    <s v="KTOE"/>
    <x v="9"/>
    <x v="2"/>
    <x v="1"/>
    <n v="52.590394799999999"/>
  </r>
  <r>
    <x v="1"/>
    <x v="43"/>
    <x v="43"/>
    <s v="KTOE"/>
    <x v="36"/>
    <x v="1"/>
    <x v="1"/>
    <n v="85.649367600000005"/>
  </r>
  <r>
    <x v="1"/>
    <x v="43"/>
    <x v="43"/>
    <s v="KTOE"/>
    <x v="19"/>
    <x v="2"/>
    <x v="1"/>
    <n v="8.7420384000000002"/>
  </r>
  <r>
    <x v="1"/>
    <x v="43"/>
    <x v="43"/>
    <s v="KTOE"/>
    <x v="37"/>
    <x v="0"/>
    <x v="1"/>
    <n v="11.9700612"/>
  </r>
  <r>
    <x v="1"/>
    <x v="43"/>
    <x v="43"/>
    <s v="KTOE"/>
    <x v="22"/>
    <x v="4"/>
    <x v="1"/>
    <n v="102.5514792"/>
  </r>
  <r>
    <x v="1"/>
    <x v="43"/>
    <x v="43"/>
    <s v="KTOE"/>
    <x v="1"/>
    <x v="3"/>
    <x v="1"/>
    <n v="26.083763999999999"/>
  </r>
  <r>
    <x v="3"/>
    <x v="43"/>
    <x v="43"/>
    <s v="KTOE"/>
    <x v="31"/>
    <x v="2"/>
    <x v="1"/>
    <n v="8.3736000000000005E-2"/>
  </r>
  <r>
    <x v="8"/>
    <x v="43"/>
    <x v="43"/>
    <s v="KTOE"/>
    <x v="9"/>
    <x v="0"/>
    <x v="1"/>
    <n v="0.55684440000000002"/>
  </r>
  <r>
    <x v="8"/>
    <x v="43"/>
    <x v="43"/>
    <s v="KTOE"/>
    <x v="5"/>
    <x v="1"/>
    <x v="1"/>
    <n v="0.25958160000000002"/>
  </r>
  <r>
    <x v="8"/>
    <x v="43"/>
    <x v="43"/>
    <s v="KTOE"/>
    <x v="1"/>
    <x v="0"/>
    <x v="1"/>
    <n v="4.1868000000000002E-2"/>
  </r>
  <r>
    <x v="8"/>
    <x v="43"/>
    <x v="43"/>
    <s v="KTOE"/>
    <x v="3"/>
    <x v="5"/>
    <x v="6"/>
    <n v="0.71594279999999999"/>
  </r>
  <r>
    <x v="13"/>
    <x v="43"/>
    <x v="43"/>
    <s v="KTOE"/>
    <x v="3"/>
    <x v="3"/>
    <x v="6"/>
    <n v="0.51078959999999995"/>
  </r>
  <r>
    <x v="1"/>
    <x v="43"/>
    <x v="43"/>
    <s v="KTOE"/>
    <x v="10"/>
    <x v="5"/>
    <x v="1"/>
    <n v="102.9617856"/>
  </r>
  <r>
    <x v="1"/>
    <x v="43"/>
    <x v="43"/>
    <s v="KTOE"/>
    <x v="3"/>
    <x v="5"/>
    <x v="1"/>
    <n v="201.50649720000001"/>
  </r>
  <r>
    <x v="8"/>
    <x v="43"/>
    <x v="43"/>
    <s v="KTOE"/>
    <x v="14"/>
    <x v="4"/>
    <x v="1"/>
    <n v="0.30144959999999998"/>
  </r>
  <r>
    <x v="1"/>
    <x v="63"/>
    <x v="63"/>
    <s v="KTOE"/>
    <x v="19"/>
    <x v="3"/>
    <x v="2"/>
    <n v="6.2801999999999997E-2"/>
  </r>
  <r>
    <x v="1"/>
    <x v="63"/>
    <x v="63"/>
    <s v="KTOE"/>
    <x v="24"/>
    <x v="3"/>
    <x v="2"/>
    <n v="5.8615199999999999E-2"/>
  </r>
  <r>
    <x v="1"/>
    <x v="62"/>
    <x v="62"/>
    <s v="KTOE"/>
    <x v="14"/>
    <x v="5"/>
    <x v="1"/>
    <n v="30.898584"/>
  </r>
  <r>
    <x v="1"/>
    <x v="62"/>
    <x v="62"/>
    <s v="KTOE"/>
    <x v="37"/>
    <x v="1"/>
    <x v="1"/>
    <n v="0.13816439999999999"/>
  </r>
  <r>
    <x v="1"/>
    <x v="62"/>
    <x v="62"/>
    <s v="KTOE"/>
    <x v="17"/>
    <x v="3"/>
    <x v="1"/>
    <n v="6.7700556000000001"/>
  </r>
  <r>
    <x v="1"/>
    <x v="62"/>
    <x v="62"/>
    <s v="KTOE"/>
    <x v="27"/>
    <x v="2"/>
    <x v="1"/>
    <n v="0.65732760000000001"/>
  </r>
  <r>
    <x v="1"/>
    <x v="62"/>
    <x v="62"/>
    <s v="KTOE"/>
    <x v="19"/>
    <x v="2"/>
    <x v="1"/>
    <n v="5.0115996000000003"/>
  </r>
  <r>
    <x v="10"/>
    <x v="62"/>
    <x v="62"/>
    <s v="KTOE"/>
    <x v="33"/>
    <x v="4"/>
    <x v="1"/>
    <n v="0.78293159999999995"/>
  </r>
  <r>
    <x v="1"/>
    <x v="63"/>
    <x v="63"/>
    <s v="KTOE"/>
    <x v="26"/>
    <x v="3"/>
    <x v="1"/>
    <n v="2.1268943999999999"/>
  </r>
  <r>
    <x v="1"/>
    <x v="63"/>
    <x v="63"/>
    <s v="KTOE"/>
    <x v="24"/>
    <x v="1"/>
    <x v="1"/>
    <n v="5.8615199999999999E-2"/>
  </r>
  <r>
    <x v="1"/>
    <x v="62"/>
    <x v="62"/>
    <s v="KTOE"/>
    <x v="28"/>
    <x v="0"/>
    <x v="6"/>
    <n v="74.106359999999995"/>
  </r>
  <r>
    <x v="1"/>
    <x v="62"/>
    <x v="62"/>
    <s v="KTOE"/>
    <x v="30"/>
    <x v="4"/>
    <x v="6"/>
    <n v="0.23027400000000001"/>
  </r>
  <r>
    <x v="3"/>
    <x v="62"/>
    <x v="62"/>
    <s v="KTOE"/>
    <x v="4"/>
    <x v="5"/>
    <x v="6"/>
    <n v="0.14235120000000001"/>
  </r>
  <r>
    <x v="1"/>
    <x v="63"/>
    <x v="63"/>
    <s v="KTOE"/>
    <x v="28"/>
    <x v="5"/>
    <x v="2"/>
    <n v="0.26376840000000001"/>
  </r>
  <r>
    <x v="1"/>
    <x v="62"/>
    <x v="62"/>
    <s v="KTOE"/>
    <x v="28"/>
    <x v="2"/>
    <x v="1"/>
    <n v="77.694447600000004"/>
  </r>
  <r>
    <x v="1"/>
    <x v="62"/>
    <x v="62"/>
    <s v="KTOE"/>
    <x v="23"/>
    <x v="3"/>
    <x v="1"/>
    <n v="14.184878400000001"/>
  </r>
  <r>
    <x v="1"/>
    <x v="62"/>
    <x v="62"/>
    <s v="KTOE"/>
    <x v="35"/>
    <x v="2"/>
    <x v="1"/>
    <n v="2.1101472000000001"/>
  </r>
  <r>
    <x v="1"/>
    <x v="63"/>
    <x v="63"/>
    <s v="KTOE"/>
    <x v="3"/>
    <x v="1"/>
    <x v="1"/>
    <n v="2.93076E-2"/>
  </r>
  <r>
    <x v="1"/>
    <x v="62"/>
    <x v="62"/>
    <s v="KTOE"/>
    <x v="7"/>
    <x v="1"/>
    <x v="6"/>
    <n v="2.8595844000000001"/>
  </r>
  <r>
    <x v="1"/>
    <x v="62"/>
    <x v="62"/>
    <s v="KTOE"/>
    <x v="11"/>
    <x v="2"/>
    <x v="6"/>
    <n v="91.171756799999997"/>
  </r>
  <r>
    <x v="1"/>
    <x v="62"/>
    <x v="62"/>
    <s v="KTOE"/>
    <x v="5"/>
    <x v="0"/>
    <x v="1"/>
    <n v="8.4364019999999993"/>
  </r>
  <r>
    <x v="1"/>
    <x v="63"/>
    <x v="63"/>
    <s v="KTOE"/>
    <x v="12"/>
    <x v="1"/>
    <x v="2"/>
    <n v="0.94203000000000003"/>
  </r>
  <r>
    <x v="1"/>
    <x v="62"/>
    <x v="62"/>
    <s v="KTOE"/>
    <x v="6"/>
    <x v="3"/>
    <x v="1"/>
    <n v="0.40611960000000003"/>
  </r>
  <r>
    <x v="1"/>
    <x v="63"/>
    <x v="63"/>
    <s v="KTOE"/>
    <x v="20"/>
    <x v="0"/>
    <x v="1"/>
    <n v="1.8924335999999999"/>
  </r>
  <r>
    <x v="1"/>
    <x v="63"/>
    <x v="63"/>
    <s v="KTOE"/>
    <x v="12"/>
    <x v="0"/>
    <x v="1"/>
    <n v="1.6244784000000001"/>
  </r>
  <r>
    <x v="1"/>
    <x v="62"/>
    <x v="62"/>
    <s v="KTOE"/>
    <x v="34"/>
    <x v="2"/>
    <x v="6"/>
    <n v="1.0132056"/>
  </r>
  <r>
    <x v="10"/>
    <x v="62"/>
    <x v="62"/>
    <s v="KTOE"/>
    <x v="11"/>
    <x v="2"/>
    <x v="6"/>
    <n v="0.13816439999999999"/>
  </r>
  <r>
    <x v="1"/>
    <x v="63"/>
    <x v="63"/>
    <s v="KTOE"/>
    <x v="31"/>
    <x v="2"/>
    <x v="2"/>
    <n v="1.2016115999999999"/>
  </r>
  <r>
    <x v="1"/>
    <x v="62"/>
    <x v="62"/>
    <s v="KTOE"/>
    <x v="31"/>
    <x v="0"/>
    <x v="1"/>
    <n v="78.280599600000002"/>
  </r>
  <r>
    <x v="1"/>
    <x v="62"/>
    <x v="62"/>
    <s v="KTOE"/>
    <x v="34"/>
    <x v="0"/>
    <x v="1"/>
    <n v="1.0592604000000001"/>
  </r>
  <r>
    <x v="10"/>
    <x v="62"/>
    <x v="62"/>
    <s v="KTOE"/>
    <x v="11"/>
    <x v="5"/>
    <x v="1"/>
    <n v="4.60548E-2"/>
  </r>
  <r>
    <x v="1"/>
    <x v="63"/>
    <x v="63"/>
    <s v="KTOE"/>
    <x v="31"/>
    <x v="0"/>
    <x v="1"/>
    <n v="1.9217412"/>
  </r>
  <r>
    <x v="1"/>
    <x v="62"/>
    <x v="62"/>
    <s v="KTOE"/>
    <x v="15"/>
    <x v="3"/>
    <x v="6"/>
    <n v="2.5539480000000001"/>
  </r>
  <r>
    <x v="1"/>
    <x v="62"/>
    <x v="62"/>
    <s v="KTOE"/>
    <x v="37"/>
    <x v="2"/>
    <x v="6"/>
    <n v="0.13816439999999999"/>
  </r>
  <r>
    <x v="1"/>
    <x v="62"/>
    <x v="62"/>
    <s v="KTOE"/>
    <x v="17"/>
    <x v="4"/>
    <x v="6"/>
    <n v="3.5713404"/>
  </r>
  <r>
    <x v="1"/>
    <x v="62"/>
    <x v="62"/>
    <s v="KTOE"/>
    <x v="26"/>
    <x v="1"/>
    <x v="6"/>
    <n v="106.8136416"/>
  </r>
  <r>
    <x v="3"/>
    <x v="62"/>
    <x v="62"/>
    <s v="KTOE"/>
    <x v="3"/>
    <x v="2"/>
    <x v="6"/>
    <n v="4.60548E-2"/>
  </r>
  <r>
    <x v="1"/>
    <x v="62"/>
    <x v="62"/>
    <s v="KTOE"/>
    <x v="36"/>
    <x v="3"/>
    <x v="6"/>
    <n v="0.46054800000000001"/>
  </r>
  <r>
    <x v="1"/>
    <x v="62"/>
    <x v="62"/>
    <s v="KTOE"/>
    <x v="13"/>
    <x v="3"/>
    <x v="6"/>
    <n v="4.9571712000000003"/>
  </r>
  <r>
    <x v="1"/>
    <x v="62"/>
    <x v="62"/>
    <s v="KTOE"/>
    <x v="2"/>
    <x v="0"/>
    <x v="6"/>
    <n v="140.3457228"/>
  </r>
  <r>
    <x v="10"/>
    <x v="62"/>
    <x v="62"/>
    <s v="KTOE"/>
    <x v="33"/>
    <x v="1"/>
    <x v="6"/>
    <n v="0.69082200000000005"/>
  </r>
  <r>
    <x v="1"/>
    <x v="63"/>
    <x v="63"/>
    <s v="KTOE"/>
    <x v="15"/>
    <x v="4"/>
    <x v="2"/>
    <n v="0.30982320000000002"/>
  </r>
  <r>
    <x v="1"/>
    <x v="63"/>
    <x v="63"/>
    <s v="KTOE"/>
    <x v="26"/>
    <x v="3"/>
    <x v="2"/>
    <n v="2.1268943999999999"/>
  </r>
  <r>
    <x v="1"/>
    <x v="63"/>
    <x v="63"/>
    <s v="KTOE"/>
    <x v="8"/>
    <x v="5"/>
    <x v="2"/>
    <n v="2.93076E-2"/>
  </r>
  <r>
    <x v="1"/>
    <x v="62"/>
    <x v="62"/>
    <s v="KTOE"/>
    <x v="16"/>
    <x v="1"/>
    <x v="1"/>
    <n v="15.227391600000001"/>
  </r>
  <r>
    <x v="1"/>
    <x v="62"/>
    <x v="62"/>
    <s v="KTOE"/>
    <x v="22"/>
    <x v="1"/>
    <x v="1"/>
    <n v="4.3375247999999997"/>
  </r>
  <r>
    <x v="1"/>
    <x v="62"/>
    <x v="62"/>
    <s v="KTOE"/>
    <x v="26"/>
    <x v="4"/>
    <x v="1"/>
    <n v="84.548239199999998"/>
  </r>
  <r>
    <x v="1"/>
    <x v="62"/>
    <x v="62"/>
    <s v="KTOE"/>
    <x v="10"/>
    <x v="1"/>
    <x v="1"/>
    <n v="47.151741600000001"/>
  </r>
  <r>
    <x v="1"/>
    <x v="63"/>
    <x v="63"/>
    <s v="KTOE"/>
    <x v="19"/>
    <x v="3"/>
    <x v="1"/>
    <n v="6.2801999999999997E-2"/>
  </r>
  <r>
    <x v="1"/>
    <x v="62"/>
    <x v="62"/>
    <s v="KTOE"/>
    <x v="23"/>
    <x v="4"/>
    <x v="6"/>
    <n v="10.3497696"/>
  </r>
  <r>
    <x v="1"/>
    <x v="62"/>
    <x v="62"/>
    <s v="KTOE"/>
    <x v="25"/>
    <x v="2"/>
    <x v="6"/>
    <n v="16.617409200000001"/>
  </r>
  <r>
    <x v="1"/>
    <x v="62"/>
    <x v="62"/>
    <s v="KTOE"/>
    <x v="35"/>
    <x v="3"/>
    <x v="6"/>
    <n v="2.1185208000000002"/>
  </r>
  <r>
    <x v="8"/>
    <x v="69"/>
    <x v="69"/>
    <s v="KTOE"/>
    <x v="9"/>
    <x v="5"/>
    <x v="5"/>
    <n v="1.5449291999999999"/>
  </r>
  <r>
    <x v="1"/>
    <x v="62"/>
    <x v="62"/>
    <s v="KTOE"/>
    <x v="0"/>
    <x v="5"/>
    <x v="1"/>
    <n v="3.4080552000000002"/>
  </r>
  <r>
    <x v="1"/>
    <x v="62"/>
    <x v="62"/>
    <s v="KTOE"/>
    <x v="3"/>
    <x v="5"/>
    <x v="1"/>
    <n v="19.824497999999998"/>
  </r>
  <r>
    <x v="1"/>
    <x v="63"/>
    <x v="63"/>
    <s v="KTOE"/>
    <x v="28"/>
    <x v="5"/>
    <x v="1"/>
    <n v="0.26376840000000001"/>
  </r>
  <r>
    <x v="1"/>
    <x v="62"/>
    <x v="62"/>
    <s v="KTOE"/>
    <x v="7"/>
    <x v="3"/>
    <x v="6"/>
    <n v="4.1867999999999999"/>
  </r>
  <r>
    <x v="1"/>
    <x v="62"/>
    <x v="62"/>
    <s v="KTOE"/>
    <x v="5"/>
    <x v="2"/>
    <x v="1"/>
    <n v="11.065712400000001"/>
  </r>
  <r>
    <x v="1"/>
    <x v="62"/>
    <x v="62"/>
    <s v="KTOE"/>
    <x v="15"/>
    <x v="4"/>
    <x v="6"/>
    <n v="2.365542"/>
  </r>
  <r>
    <x v="1"/>
    <x v="62"/>
    <x v="62"/>
    <s v="KTOE"/>
    <x v="13"/>
    <x v="4"/>
    <x v="6"/>
    <n v="6.2592660000000002"/>
  </r>
  <r>
    <x v="1"/>
    <x v="62"/>
    <x v="62"/>
    <s v="KTOE"/>
    <x v="16"/>
    <x v="3"/>
    <x v="1"/>
    <n v="12.325939200000001"/>
  </r>
  <r>
    <x v="1"/>
    <x v="62"/>
    <x v="62"/>
    <s v="KTOE"/>
    <x v="6"/>
    <x v="4"/>
    <x v="1"/>
    <n v="0.3181968"/>
  </r>
  <r>
    <x v="1"/>
    <x v="62"/>
    <x v="62"/>
    <s v="KTOE"/>
    <x v="10"/>
    <x v="3"/>
    <x v="1"/>
    <n v="54.6461136"/>
  </r>
  <r>
    <x v="1"/>
    <x v="63"/>
    <x v="63"/>
    <s v="KTOE"/>
    <x v="15"/>
    <x v="1"/>
    <x v="1"/>
    <n v="0.33913080000000001"/>
  </r>
  <r>
    <x v="9"/>
    <x v="38"/>
    <x v="38"/>
    <s v="KTOE"/>
    <x v="19"/>
    <x v="0"/>
    <x v="0"/>
    <n v="4.1868000000000001E-3"/>
  </r>
  <r>
    <x v="1"/>
    <x v="37"/>
    <x v="37"/>
    <s v="KTOE"/>
    <x v="29"/>
    <x v="4"/>
    <x v="3"/>
    <n v="0.12979080000000001"/>
  </r>
  <r>
    <x v="1"/>
    <x v="37"/>
    <x v="37"/>
    <s v="KTOE"/>
    <x v="33"/>
    <x v="5"/>
    <x v="1"/>
    <n v="14.637052799999999"/>
  </r>
  <r>
    <x v="1"/>
    <x v="37"/>
    <x v="37"/>
    <s v="KTOE"/>
    <x v="29"/>
    <x v="3"/>
    <x v="1"/>
    <n v="4.60548E-2"/>
  </r>
  <r>
    <x v="1"/>
    <x v="37"/>
    <x v="37"/>
    <s v="KTOE"/>
    <x v="13"/>
    <x v="2"/>
    <x v="1"/>
    <n v="1.8631260000000001"/>
  </r>
  <r>
    <x v="3"/>
    <x v="38"/>
    <x v="38"/>
    <s v="KTOE"/>
    <x v="26"/>
    <x v="3"/>
    <x v="1"/>
    <n v="0.72431639999999997"/>
  </r>
  <r>
    <x v="8"/>
    <x v="38"/>
    <x v="38"/>
    <s v="KTOE"/>
    <x v="6"/>
    <x v="2"/>
    <x v="1"/>
    <n v="5.4428400000000002E-2"/>
  </r>
  <r>
    <x v="8"/>
    <x v="38"/>
    <x v="38"/>
    <s v="KTOE"/>
    <x v="13"/>
    <x v="4"/>
    <x v="0"/>
    <n v="2.5120799999999999E-2"/>
  </r>
  <r>
    <x v="0"/>
    <x v="37"/>
    <x v="37"/>
    <s v="KTOE"/>
    <x v="14"/>
    <x v="4"/>
    <x v="3"/>
    <n v="55.851911999999999"/>
  </r>
  <r>
    <x v="1"/>
    <x v="37"/>
    <x v="37"/>
    <s v="KTOE"/>
    <x v="31"/>
    <x v="3"/>
    <x v="3"/>
    <n v="6.1252883999999996"/>
  </r>
  <r>
    <x v="8"/>
    <x v="38"/>
    <x v="38"/>
    <s v="KTOE"/>
    <x v="13"/>
    <x v="0"/>
    <x v="9"/>
    <n v="3.3494400000000001E-2"/>
  </r>
  <r>
    <x v="8"/>
    <x v="38"/>
    <x v="38"/>
    <s v="KTOE"/>
    <x v="0"/>
    <x v="2"/>
    <x v="9"/>
    <n v="7.95492E-2"/>
  </r>
  <r>
    <x v="13"/>
    <x v="38"/>
    <x v="38"/>
    <s v="KTOE"/>
    <x v="26"/>
    <x v="2"/>
    <x v="9"/>
    <n v="6.6988800000000001E-2"/>
  </r>
  <r>
    <x v="9"/>
    <x v="38"/>
    <x v="38"/>
    <s v="KTOE"/>
    <x v="16"/>
    <x v="5"/>
    <x v="9"/>
    <n v="6.6611988000000002"/>
  </r>
  <r>
    <x v="9"/>
    <x v="38"/>
    <x v="38"/>
    <s v="KTOE"/>
    <x v="14"/>
    <x v="2"/>
    <x v="9"/>
    <n v="0.43542720000000001"/>
  </r>
  <r>
    <x v="9"/>
    <x v="38"/>
    <x v="38"/>
    <s v="KTOE"/>
    <x v="9"/>
    <x v="2"/>
    <x v="9"/>
    <n v="0.40611960000000003"/>
  </r>
  <r>
    <x v="0"/>
    <x v="37"/>
    <x v="37"/>
    <s v="KTOE"/>
    <x v="14"/>
    <x v="3"/>
    <x v="1"/>
    <n v="60.122447999999999"/>
  </r>
  <r>
    <x v="0"/>
    <x v="37"/>
    <x v="37"/>
    <s v="KTOE"/>
    <x v="3"/>
    <x v="5"/>
    <x v="1"/>
    <n v="200.88685079999999"/>
  </r>
  <r>
    <x v="1"/>
    <x v="37"/>
    <x v="37"/>
    <s v="KTOE"/>
    <x v="1"/>
    <x v="5"/>
    <x v="1"/>
    <n v="6.2299584000000001"/>
  </r>
  <r>
    <x v="13"/>
    <x v="38"/>
    <x v="38"/>
    <s v="KTOE"/>
    <x v="11"/>
    <x v="5"/>
    <x v="1"/>
    <n v="0.79967880000000002"/>
  </r>
  <r>
    <x v="9"/>
    <x v="38"/>
    <x v="38"/>
    <s v="KTOE"/>
    <x v="16"/>
    <x v="0"/>
    <x v="1"/>
    <n v="6.1964639999999997"/>
  </r>
  <r>
    <x v="3"/>
    <x v="38"/>
    <x v="38"/>
    <s v="KTOE"/>
    <x v="11"/>
    <x v="0"/>
    <x v="1"/>
    <n v="2.5120799999999999E-2"/>
  </r>
  <r>
    <x v="3"/>
    <x v="38"/>
    <x v="38"/>
    <s v="KTOE"/>
    <x v="11"/>
    <x v="2"/>
    <x v="0"/>
    <n v="6.6988800000000001E-2"/>
  </r>
  <r>
    <x v="3"/>
    <x v="38"/>
    <x v="38"/>
    <s v="KTOE"/>
    <x v="13"/>
    <x v="0"/>
    <x v="0"/>
    <n v="2.93076E-2"/>
  </r>
  <r>
    <x v="8"/>
    <x v="38"/>
    <x v="38"/>
    <s v="KTOE"/>
    <x v="0"/>
    <x v="0"/>
    <x v="0"/>
    <n v="6.6988800000000001E-2"/>
  </r>
  <r>
    <x v="8"/>
    <x v="38"/>
    <x v="38"/>
    <s v="KTOE"/>
    <x v="1"/>
    <x v="0"/>
    <x v="0"/>
    <n v="0.11304359999999999"/>
  </r>
  <r>
    <x v="8"/>
    <x v="37"/>
    <x v="37"/>
    <s v="KTOE"/>
    <x v="3"/>
    <x v="4"/>
    <x v="3"/>
    <n v="2.5120799999999999E-2"/>
  </r>
  <r>
    <x v="1"/>
    <x v="38"/>
    <x v="38"/>
    <s v="KTOE"/>
    <x v="30"/>
    <x v="3"/>
    <x v="9"/>
    <n v="0.15072479999999999"/>
  </r>
  <r>
    <x v="1"/>
    <x v="37"/>
    <x v="37"/>
    <s v="KTOE"/>
    <x v="3"/>
    <x v="1"/>
    <x v="1"/>
    <n v="1.1555568000000001"/>
  </r>
  <r>
    <x v="8"/>
    <x v="38"/>
    <x v="38"/>
    <s v="KTOE"/>
    <x v="14"/>
    <x v="4"/>
    <x v="0"/>
    <n v="0.41868"/>
  </r>
  <r>
    <x v="8"/>
    <x v="38"/>
    <x v="38"/>
    <s v="KTOE"/>
    <x v="9"/>
    <x v="5"/>
    <x v="0"/>
    <n v="3.7136916000000002"/>
  </r>
  <r>
    <x v="8"/>
    <x v="38"/>
    <x v="38"/>
    <s v="KTOE"/>
    <x v="3"/>
    <x v="0"/>
    <x v="0"/>
    <n v="11.484392400000001"/>
  </r>
  <r>
    <x v="13"/>
    <x v="38"/>
    <x v="38"/>
    <s v="KTOE"/>
    <x v="1"/>
    <x v="0"/>
    <x v="0"/>
    <n v="1.1597436000000001"/>
  </r>
  <r>
    <x v="1"/>
    <x v="37"/>
    <x v="37"/>
    <s v="KTOE"/>
    <x v="4"/>
    <x v="2"/>
    <x v="3"/>
    <n v="4.5426780000000004"/>
  </r>
  <r>
    <x v="9"/>
    <x v="38"/>
    <x v="38"/>
    <s v="KTOE"/>
    <x v="19"/>
    <x v="2"/>
    <x v="1"/>
    <n v="4.1868000000000001E-3"/>
  </r>
  <r>
    <x v="6"/>
    <x v="38"/>
    <x v="38"/>
    <s v="KTOE"/>
    <x v="9"/>
    <x v="2"/>
    <x v="1"/>
    <n v="3.5797140000000001"/>
  </r>
  <r>
    <x v="6"/>
    <x v="38"/>
    <x v="38"/>
    <s v="KTOE"/>
    <x v="9"/>
    <x v="4"/>
    <x v="0"/>
    <n v="3.3033852000000001"/>
  </r>
  <r>
    <x v="6"/>
    <x v="38"/>
    <x v="38"/>
    <s v="KTOE"/>
    <x v="3"/>
    <x v="5"/>
    <x v="1"/>
    <n v="0.44798759999999999"/>
  </r>
  <r>
    <x v="6"/>
    <x v="38"/>
    <x v="38"/>
    <s v="KTOE"/>
    <x v="3"/>
    <x v="5"/>
    <x v="0"/>
    <n v="0.44798759999999999"/>
  </r>
  <r>
    <x v="0"/>
    <x v="37"/>
    <x v="37"/>
    <s v="KTOE"/>
    <x v="33"/>
    <x v="2"/>
    <x v="3"/>
    <n v="58.468662000000002"/>
  </r>
  <r>
    <x v="8"/>
    <x v="38"/>
    <x v="38"/>
    <s v="KTOE"/>
    <x v="11"/>
    <x v="2"/>
    <x v="9"/>
    <n v="5.6563667999999998"/>
  </r>
  <r>
    <x v="1"/>
    <x v="37"/>
    <x v="37"/>
    <s v="KTOE"/>
    <x v="31"/>
    <x v="4"/>
    <x v="1"/>
    <n v="1.2016115999999999"/>
  </r>
  <r>
    <x v="6"/>
    <x v="38"/>
    <x v="38"/>
    <s v="KTOE"/>
    <x v="11"/>
    <x v="1"/>
    <x v="1"/>
    <n v="1.67472E-2"/>
  </r>
  <r>
    <x v="8"/>
    <x v="38"/>
    <x v="38"/>
    <s v="KTOE"/>
    <x v="11"/>
    <x v="4"/>
    <x v="1"/>
    <n v="5.0115996000000003"/>
  </r>
  <r>
    <x v="8"/>
    <x v="38"/>
    <x v="38"/>
    <s v="KTOE"/>
    <x v="13"/>
    <x v="0"/>
    <x v="1"/>
    <n v="3.3494400000000001E-2"/>
  </r>
  <r>
    <x v="16"/>
    <x v="38"/>
    <x v="38"/>
    <s v="KTOE"/>
    <x v="11"/>
    <x v="5"/>
    <x v="1"/>
    <n v="2.0934000000000001E-2"/>
  </r>
  <r>
    <x v="9"/>
    <x v="38"/>
    <x v="38"/>
    <s v="KTOE"/>
    <x v="9"/>
    <x v="2"/>
    <x v="0"/>
    <n v="0.40611960000000003"/>
  </r>
  <r>
    <x v="9"/>
    <x v="38"/>
    <x v="38"/>
    <s v="KTOE"/>
    <x v="14"/>
    <x v="5"/>
    <x v="0"/>
    <n v="5.6438063999999999"/>
  </r>
  <r>
    <x v="1"/>
    <x v="37"/>
    <x v="37"/>
    <s v="KTOE"/>
    <x v="14"/>
    <x v="5"/>
    <x v="3"/>
    <n v="51.351101999999997"/>
  </r>
  <r>
    <x v="1"/>
    <x v="37"/>
    <x v="37"/>
    <s v="KTOE"/>
    <x v="32"/>
    <x v="2"/>
    <x v="3"/>
    <n v="2.8972655999999999"/>
  </r>
  <r>
    <x v="8"/>
    <x v="38"/>
    <x v="38"/>
    <s v="KTOE"/>
    <x v="1"/>
    <x v="2"/>
    <x v="9"/>
    <n v="0.1214172"/>
  </r>
  <r>
    <x v="13"/>
    <x v="38"/>
    <x v="38"/>
    <s v="KTOE"/>
    <x v="9"/>
    <x v="0"/>
    <x v="9"/>
    <n v="1.7333352"/>
  </r>
  <r>
    <x v="3"/>
    <x v="38"/>
    <x v="38"/>
    <s v="KTOE"/>
    <x v="31"/>
    <x v="2"/>
    <x v="9"/>
    <n v="8.3736000000000001E-3"/>
  </r>
  <r>
    <x v="8"/>
    <x v="38"/>
    <x v="38"/>
    <s v="KTOE"/>
    <x v="26"/>
    <x v="5"/>
    <x v="9"/>
    <n v="1.2560399999999999E-2"/>
  </r>
  <r>
    <x v="0"/>
    <x v="37"/>
    <x v="37"/>
    <s v="KTOE"/>
    <x v="33"/>
    <x v="5"/>
    <x v="1"/>
    <n v="25.937225999999999"/>
  </r>
  <r>
    <x v="1"/>
    <x v="37"/>
    <x v="37"/>
    <s v="KTOE"/>
    <x v="16"/>
    <x v="0"/>
    <x v="1"/>
    <n v="31.359131999999999"/>
  </r>
  <r>
    <x v="1"/>
    <x v="37"/>
    <x v="37"/>
    <s v="KTOE"/>
    <x v="14"/>
    <x v="3"/>
    <x v="1"/>
    <n v="48.713417999999997"/>
  </r>
  <r>
    <x v="1"/>
    <x v="37"/>
    <x v="37"/>
    <s v="KTOE"/>
    <x v="22"/>
    <x v="3"/>
    <x v="1"/>
    <n v="1.6830936000000001"/>
  </r>
  <r>
    <x v="1"/>
    <x v="37"/>
    <x v="37"/>
    <s v="KTOE"/>
    <x v="8"/>
    <x v="3"/>
    <x v="1"/>
    <n v="0.40193279999999998"/>
  </r>
  <r>
    <x v="1"/>
    <x v="38"/>
    <x v="38"/>
    <s v="KTOE"/>
    <x v="9"/>
    <x v="5"/>
    <x v="1"/>
    <n v="1.67472E-2"/>
  </r>
  <r>
    <x v="8"/>
    <x v="38"/>
    <x v="38"/>
    <s v="KTOE"/>
    <x v="14"/>
    <x v="4"/>
    <x v="1"/>
    <n v="0.41868"/>
  </r>
  <r>
    <x v="8"/>
    <x v="38"/>
    <x v="38"/>
    <s v="KTOE"/>
    <x v="1"/>
    <x v="5"/>
    <x v="1"/>
    <n v="6.6988800000000001E-2"/>
  </r>
  <r>
    <x v="13"/>
    <x v="38"/>
    <x v="38"/>
    <s v="KTOE"/>
    <x v="9"/>
    <x v="5"/>
    <x v="1"/>
    <n v="1.7040276000000001"/>
  </r>
  <r>
    <x v="13"/>
    <x v="38"/>
    <x v="38"/>
    <s v="KTOE"/>
    <x v="9"/>
    <x v="4"/>
    <x v="0"/>
    <n v="2.1352679999999999"/>
  </r>
  <r>
    <x v="13"/>
    <x v="38"/>
    <x v="38"/>
    <s v="KTOE"/>
    <x v="26"/>
    <x v="4"/>
    <x v="0"/>
    <n v="6.6988800000000001E-2"/>
  </r>
  <r>
    <x v="1"/>
    <x v="67"/>
    <x v="67"/>
    <s v="KTOE"/>
    <x v="8"/>
    <x v="2"/>
    <x v="1"/>
    <n v="4.60548E-2"/>
  </r>
  <r>
    <x v="1"/>
    <x v="67"/>
    <x v="67"/>
    <s v="KTOE"/>
    <x v="12"/>
    <x v="3"/>
    <x v="1"/>
    <n v="8.7922799999999995E-2"/>
  </r>
  <r>
    <x v="1"/>
    <x v="67"/>
    <x v="67"/>
    <s v="KTOE"/>
    <x v="24"/>
    <x v="3"/>
    <x v="6"/>
    <n v="4.60548E-2"/>
  </r>
  <r>
    <x v="1"/>
    <x v="67"/>
    <x v="67"/>
    <s v="KTOE"/>
    <x v="18"/>
    <x v="0"/>
    <x v="1"/>
    <n v="0.26376840000000001"/>
  </r>
  <r>
    <x v="1"/>
    <x v="67"/>
    <x v="67"/>
    <s v="KTOE"/>
    <x v="28"/>
    <x v="3"/>
    <x v="6"/>
    <n v="8.7922799999999995E-2"/>
  </r>
  <r>
    <x v="1"/>
    <x v="67"/>
    <x v="67"/>
    <s v="KTOE"/>
    <x v="10"/>
    <x v="4"/>
    <x v="6"/>
    <n v="0.17584559999999999"/>
  </r>
  <r>
    <x v="1"/>
    <x v="67"/>
    <x v="67"/>
    <s v="KTOE"/>
    <x v="25"/>
    <x v="4"/>
    <x v="6"/>
    <n v="1.172304"/>
  </r>
  <r>
    <x v="1"/>
    <x v="67"/>
    <x v="67"/>
    <s v="KTOE"/>
    <x v="30"/>
    <x v="3"/>
    <x v="1"/>
    <n v="4.1868000000000002E-2"/>
  </r>
  <r>
    <x v="1"/>
    <x v="67"/>
    <x v="67"/>
    <s v="KTOE"/>
    <x v="28"/>
    <x v="3"/>
    <x v="1"/>
    <n v="8.7922799999999995E-2"/>
  </r>
  <r>
    <x v="1"/>
    <x v="67"/>
    <x v="67"/>
    <s v="KTOE"/>
    <x v="5"/>
    <x v="1"/>
    <x v="6"/>
    <n v="4.1868000000000002E-2"/>
  </r>
  <r>
    <x v="1"/>
    <x v="67"/>
    <x v="67"/>
    <s v="KTOE"/>
    <x v="20"/>
    <x v="2"/>
    <x v="6"/>
    <n v="0.25958160000000002"/>
  </r>
  <r>
    <x v="1"/>
    <x v="67"/>
    <x v="67"/>
    <s v="KTOE"/>
    <x v="9"/>
    <x v="4"/>
    <x v="6"/>
    <n v="8.7922799999999995E-2"/>
  </r>
  <r>
    <x v="1"/>
    <x v="67"/>
    <x v="67"/>
    <s v="KTOE"/>
    <x v="18"/>
    <x v="2"/>
    <x v="6"/>
    <n v="0.6154596"/>
  </r>
  <r>
    <x v="1"/>
    <x v="67"/>
    <x v="67"/>
    <s v="KTOE"/>
    <x v="37"/>
    <x v="2"/>
    <x v="1"/>
    <n v="4.60548E-2"/>
  </r>
  <r>
    <x v="1"/>
    <x v="67"/>
    <x v="67"/>
    <s v="KTOE"/>
    <x v="7"/>
    <x v="4"/>
    <x v="6"/>
    <n v="0.1716588"/>
  </r>
  <r>
    <x v="1"/>
    <x v="67"/>
    <x v="67"/>
    <s v="KTOE"/>
    <x v="30"/>
    <x v="2"/>
    <x v="6"/>
    <n v="0.12979080000000001"/>
  </r>
  <r>
    <x v="1"/>
    <x v="67"/>
    <x v="67"/>
    <s v="KTOE"/>
    <x v="23"/>
    <x v="4"/>
    <x v="6"/>
    <n v="0.43542720000000001"/>
  </r>
  <r>
    <x v="1"/>
    <x v="67"/>
    <x v="67"/>
    <s v="KTOE"/>
    <x v="23"/>
    <x v="1"/>
    <x v="1"/>
    <n v="4.1868000000000002E-2"/>
  </r>
  <r>
    <x v="1"/>
    <x v="67"/>
    <x v="67"/>
    <s v="KTOE"/>
    <x v="16"/>
    <x v="1"/>
    <x v="1"/>
    <n v="4.60548E-2"/>
  </r>
  <r>
    <x v="1"/>
    <x v="67"/>
    <x v="67"/>
    <s v="KTOE"/>
    <x v="12"/>
    <x v="1"/>
    <x v="6"/>
    <n v="8.7922799999999995E-2"/>
  </r>
  <r>
    <x v="1"/>
    <x v="67"/>
    <x v="67"/>
    <s v="KTOE"/>
    <x v="14"/>
    <x v="1"/>
    <x v="6"/>
    <n v="0.52334999999999998"/>
  </r>
  <r>
    <x v="1"/>
    <x v="67"/>
    <x v="67"/>
    <s v="KTOE"/>
    <x v="9"/>
    <x v="1"/>
    <x v="1"/>
    <n v="8.7922799999999995E-2"/>
  </r>
  <r>
    <x v="1"/>
    <x v="67"/>
    <x v="67"/>
    <s v="KTOE"/>
    <x v="14"/>
    <x v="1"/>
    <x v="1"/>
    <n v="0.52334999999999998"/>
  </r>
  <r>
    <x v="1"/>
    <x v="67"/>
    <x v="67"/>
    <s v="KTOE"/>
    <x v="23"/>
    <x v="2"/>
    <x v="1"/>
    <n v="0.3935592"/>
  </r>
  <r>
    <x v="1"/>
    <x v="67"/>
    <x v="67"/>
    <s v="KTOE"/>
    <x v="10"/>
    <x v="0"/>
    <x v="1"/>
    <n v="0.1339776"/>
  </r>
  <r>
    <x v="1"/>
    <x v="67"/>
    <x v="67"/>
    <s v="KTOE"/>
    <x v="20"/>
    <x v="5"/>
    <x v="6"/>
    <n v="8.7922799999999995E-2"/>
  </r>
  <r>
    <x v="1"/>
    <x v="67"/>
    <x v="67"/>
    <s v="KTOE"/>
    <x v="13"/>
    <x v="3"/>
    <x v="6"/>
    <n v="4.1868000000000002E-2"/>
  </r>
  <r>
    <x v="1"/>
    <x v="67"/>
    <x v="67"/>
    <s v="KTOE"/>
    <x v="20"/>
    <x v="4"/>
    <x v="1"/>
    <n v="0.25958160000000002"/>
  </r>
  <r>
    <x v="1"/>
    <x v="67"/>
    <x v="67"/>
    <s v="KTOE"/>
    <x v="9"/>
    <x v="1"/>
    <x v="6"/>
    <n v="8.7922799999999995E-2"/>
  </r>
  <r>
    <x v="1"/>
    <x v="67"/>
    <x v="67"/>
    <s v="KTOE"/>
    <x v="18"/>
    <x v="5"/>
    <x v="6"/>
    <n v="0.6154596"/>
  </r>
  <r>
    <x v="1"/>
    <x v="67"/>
    <x v="67"/>
    <s v="KTOE"/>
    <x v="31"/>
    <x v="3"/>
    <x v="1"/>
    <n v="0.87922800000000001"/>
  </r>
  <r>
    <x v="1"/>
    <x v="67"/>
    <x v="67"/>
    <s v="KTOE"/>
    <x v="7"/>
    <x v="1"/>
    <x v="6"/>
    <n v="0.1716588"/>
  </r>
  <r>
    <x v="1"/>
    <x v="67"/>
    <x v="67"/>
    <s v="KTOE"/>
    <x v="30"/>
    <x v="5"/>
    <x v="6"/>
    <n v="8.7922799999999995E-2"/>
  </r>
  <r>
    <x v="1"/>
    <x v="67"/>
    <x v="67"/>
    <s v="KTOE"/>
    <x v="23"/>
    <x v="5"/>
    <x v="6"/>
    <n v="0.26376840000000001"/>
  </r>
  <r>
    <x v="1"/>
    <x v="67"/>
    <x v="67"/>
    <s v="KTOE"/>
    <x v="0"/>
    <x v="3"/>
    <x v="6"/>
    <n v="4.60548E-2"/>
  </r>
  <r>
    <x v="1"/>
    <x v="67"/>
    <x v="67"/>
    <s v="KTOE"/>
    <x v="0"/>
    <x v="4"/>
    <x v="1"/>
    <n v="4.60548E-2"/>
  </r>
  <r>
    <x v="1"/>
    <x v="67"/>
    <x v="67"/>
    <s v="KTOE"/>
    <x v="25"/>
    <x v="0"/>
    <x v="1"/>
    <n v="0.85410719999999996"/>
  </r>
  <r>
    <x v="1"/>
    <x v="67"/>
    <x v="67"/>
    <s v="KTOE"/>
    <x v="7"/>
    <x v="0"/>
    <x v="1"/>
    <n v="8.3736000000000005E-2"/>
  </r>
  <r>
    <x v="1"/>
    <x v="67"/>
    <x v="67"/>
    <s v="KTOE"/>
    <x v="8"/>
    <x v="0"/>
    <x v="6"/>
    <n v="4.60548E-2"/>
  </r>
  <r>
    <x v="1"/>
    <x v="67"/>
    <x v="67"/>
    <s v="KTOE"/>
    <x v="12"/>
    <x v="4"/>
    <x v="6"/>
    <n v="0.1339776"/>
  </r>
  <r>
    <x v="1"/>
    <x v="67"/>
    <x v="67"/>
    <s v="KTOE"/>
    <x v="8"/>
    <x v="5"/>
    <x v="1"/>
    <n v="4.60548E-2"/>
  </r>
  <r>
    <x v="1"/>
    <x v="67"/>
    <x v="67"/>
    <s v="KTOE"/>
    <x v="33"/>
    <x v="3"/>
    <x v="6"/>
    <n v="0.1339776"/>
  </r>
  <r>
    <x v="1"/>
    <x v="67"/>
    <x v="67"/>
    <s v="KTOE"/>
    <x v="33"/>
    <x v="3"/>
    <x v="1"/>
    <n v="0.1339776"/>
  </r>
  <r>
    <x v="1"/>
    <x v="67"/>
    <x v="67"/>
    <s v="KTOE"/>
    <x v="13"/>
    <x v="0"/>
    <x v="1"/>
    <n v="4.1868000000000002E-2"/>
  </r>
  <r>
    <x v="1"/>
    <x v="67"/>
    <x v="67"/>
    <s v="KTOE"/>
    <x v="14"/>
    <x v="4"/>
    <x v="6"/>
    <n v="0.65314079999999997"/>
  </r>
  <r>
    <x v="1"/>
    <x v="67"/>
    <x v="67"/>
    <s v="KTOE"/>
    <x v="27"/>
    <x v="3"/>
    <x v="6"/>
    <n v="4.60548E-2"/>
  </r>
  <r>
    <x v="1"/>
    <x v="67"/>
    <x v="67"/>
    <s v="KTOE"/>
    <x v="37"/>
    <x v="2"/>
    <x v="6"/>
    <n v="4.60548E-2"/>
  </r>
  <r>
    <x v="1"/>
    <x v="67"/>
    <x v="67"/>
    <s v="KTOE"/>
    <x v="31"/>
    <x v="2"/>
    <x v="6"/>
    <n v="0.26376840000000001"/>
  </r>
  <r>
    <x v="1"/>
    <x v="67"/>
    <x v="67"/>
    <s v="KTOE"/>
    <x v="14"/>
    <x v="4"/>
    <x v="1"/>
    <n v="0.65314079999999997"/>
  </r>
  <r>
    <x v="1"/>
    <x v="67"/>
    <x v="67"/>
    <s v="KTOE"/>
    <x v="9"/>
    <x v="4"/>
    <x v="1"/>
    <n v="8.7922799999999995E-2"/>
  </r>
  <r>
    <x v="1"/>
    <x v="67"/>
    <x v="67"/>
    <s v="KTOE"/>
    <x v="27"/>
    <x v="3"/>
    <x v="1"/>
    <n v="4.60548E-2"/>
  </r>
  <r>
    <x v="1"/>
    <x v="67"/>
    <x v="67"/>
    <s v="KTOE"/>
    <x v="10"/>
    <x v="1"/>
    <x v="6"/>
    <n v="0.17584559999999999"/>
  </r>
  <r>
    <x v="1"/>
    <x v="67"/>
    <x v="67"/>
    <s v="KTOE"/>
    <x v="25"/>
    <x v="1"/>
    <x v="6"/>
    <n v="0.67407479999999997"/>
  </r>
  <r>
    <x v="1"/>
    <x v="67"/>
    <x v="67"/>
    <s v="KTOE"/>
    <x v="8"/>
    <x v="4"/>
    <x v="1"/>
    <n v="4.60548E-2"/>
  </r>
  <r>
    <x v="1"/>
    <x v="67"/>
    <x v="67"/>
    <s v="KTOE"/>
    <x v="20"/>
    <x v="5"/>
    <x v="1"/>
    <n v="8.7922799999999995E-2"/>
  </r>
  <r>
    <x v="1"/>
    <x v="67"/>
    <x v="67"/>
    <s v="KTOE"/>
    <x v="12"/>
    <x v="2"/>
    <x v="1"/>
    <n v="0.1339776"/>
  </r>
  <r>
    <x v="1"/>
    <x v="67"/>
    <x v="67"/>
    <s v="KTOE"/>
    <x v="18"/>
    <x v="3"/>
    <x v="1"/>
    <n v="8.7922799999999995E-2"/>
  </r>
  <r>
    <x v="1"/>
    <x v="67"/>
    <x v="67"/>
    <s v="KTOE"/>
    <x v="28"/>
    <x v="2"/>
    <x v="6"/>
    <n v="8.7922799999999995E-2"/>
  </r>
  <r>
    <x v="1"/>
    <x v="67"/>
    <x v="67"/>
    <s v="KTOE"/>
    <x v="28"/>
    <x v="2"/>
    <x v="1"/>
    <n v="8.7922799999999995E-2"/>
  </r>
  <r>
    <x v="1"/>
    <x v="67"/>
    <x v="67"/>
    <s v="KTOE"/>
    <x v="30"/>
    <x v="2"/>
    <x v="1"/>
    <n v="0.12979080000000001"/>
  </r>
  <r>
    <x v="1"/>
    <x v="67"/>
    <x v="67"/>
    <s v="KTOE"/>
    <x v="0"/>
    <x v="5"/>
    <x v="1"/>
    <n v="4.60548E-2"/>
  </r>
  <r>
    <x v="1"/>
    <x v="67"/>
    <x v="67"/>
    <s v="KTOE"/>
    <x v="10"/>
    <x v="5"/>
    <x v="1"/>
    <n v="4.60548E-2"/>
  </r>
  <r>
    <x v="1"/>
    <x v="67"/>
    <x v="67"/>
    <s v="KTOE"/>
    <x v="13"/>
    <x v="1"/>
    <x v="6"/>
    <n v="4.1868000000000002E-2"/>
  </r>
  <r>
    <x v="1"/>
    <x v="67"/>
    <x v="67"/>
    <s v="KTOE"/>
    <x v="20"/>
    <x v="3"/>
    <x v="1"/>
    <n v="0.25958160000000002"/>
  </r>
  <r>
    <x v="1"/>
    <x v="67"/>
    <x v="67"/>
    <s v="KTOE"/>
    <x v="34"/>
    <x v="0"/>
    <x v="6"/>
    <n v="4.60548E-2"/>
  </r>
  <r>
    <x v="1"/>
    <x v="67"/>
    <x v="67"/>
    <s v="KTOE"/>
    <x v="24"/>
    <x v="3"/>
    <x v="1"/>
    <n v="4.60548E-2"/>
  </r>
  <r>
    <x v="1"/>
    <x v="67"/>
    <x v="67"/>
    <s v="KTOE"/>
    <x v="0"/>
    <x v="1"/>
    <x v="6"/>
    <n v="4.60548E-2"/>
  </r>
  <r>
    <x v="1"/>
    <x v="67"/>
    <x v="67"/>
    <s v="KTOE"/>
    <x v="0"/>
    <x v="3"/>
    <x v="1"/>
    <n v="4.60548E-2"/>
  </r>
  <r>
    <x v="1"/>
    <x v="67"/>
    <x v="67"/>
    <s v="KTOE"/>
    <x v="25"/>
    <x v="5"/>
    <x v="1"/>
    <n v="0.72012960000000004"/>
  </r>
  <r>
    <x v="1"/>
    <x v="67"/>
    <x v="67"/>
    <s v="KTOE"/>
    <x v="7"/>
    <x v="2"/>
    <x v="1"/>
    <n v="0.1716588"/>
  </r>
  <r>
    <x v="10"/>
    <x v="62"/>
    <x v="62"/>
    <s v="KTOE"/>
    <x v="11"/>
    <x v="0"/>
    <x v="1"/>
    <n v="9.21096E-2"/>
  </r>
  <r>
    <x v="1"/>
    <x v="63"/>
    <x v="63"/>
    <s v="KTOE"/>
    <x v="20"/>
    <x v="2"/>
    <x v="1"/>
    <n v="1.737522"/>
  </r>
  <r>
    <x v="1"/>
    <x v="62"/>
    <x v="62"/>
    <s v="KTOE"/>
    <x v="26"/>
    <x v="3"/>
    <x v="6"/>
    <n v="92.829729599999993"/>
  </r>
  <r>
    <x v="1"/>
    <x v="62"/>
    <x v="62"/>
    <s v="KTOE"/>
    <x v="36"/>
    <x v="4"/>
    <x v="6"/>
    <n v="0.59871240000000003"/>
  </r>
  <r>
    <x v="1"/>
    <x v="62"/>
    <x v="62"/>
    <s v="KTOE"/>
    <x v="32"/>
    <x v="5"/>
    <x v="6"/>
    <n v="3.5880876000000002"/>
  </r>
  <r>
    <x v="1"/>
    <x v="62"/>
    <x v="62"/>
    <s v="KTOE"/>
    <x v="2"/>
    <x v="2"/>
    <x v="6"/>
    <n v="142.46005679999999"/>
  </r>
  <r>
    <x v="10"/>
    <x v="62"/>
    <x v="62"/>
    <s v="KTOE"/>
    <x v="33"/>
    <x v="3"/>
    <x v="6"/>
    <n v="0.78293159999999995"/>
  </r>
  <r>
    <x v="13"/>
    <x v="62"/>
    <x v="62"/>
    <s v="KTOE"/>
    <x v="11"/>
    <x v="4"/>
    <x v="6"/>
    <n v="4.60548E-2"/>
  </r>
  <r>
    <x v="1"/>
    <x v="63"/>
    <x v="63"/>
    <s v="KTOE"/>
    <x v="26"/>
    <x v="4"/>
    <x v="2"/>
    <n v="2.3404212000000002"/>
  </r>
  <r>
    <x v="1"/>
    <x v="62"/>
    <x v="62"/>
    <s v="KTOE"/>
    <x v="22"/>
    <x v="3"/>
    <x v="1"/>
    <n v="4.1951736000000004"/>
  </r>
  <r>
    <x v="1"/>
    <x v="62"/>
    <x v="62"/>
    <s v="KTOE"/>
    <x v="24"/>
    <x v="1"/>
    <x v="1"/>
    <n v="8.5159511999999999"/>
  </r>
  <r>
    <x v="1"/>
    <x v="62"/>
    <x v="62"/>
    <s v="KTOE"/>
    <x v="34"/>
    <x v="2"/>
    <x v="1"/>
    <n v="1.0132056"/>
  </r>
  <r>
    <x v="1"/>
    <x v="62"/>
    <x v="62"/>
    <s v="KTOE"/>
    <x v="31"/>
    <x v="2"/>
    <x v="1"/>
    <n v="75.069323999999995"/>
  </r>
  <r>
    <x v="1"/>
    <x v="63"/>
    <x v="63"/>
    <s v="KTOE"/>
    <x v="19"/>
    <x v="4"/>
    <x v="1"/>
    <n v="6.2801999999999997E-2"/>
  </r>
  <r>
    <x v="1"/>
    <x v="63"/>
    <x v="63"/>
    <s v="KTOE"/>
    <x v="31"/>
    <x v="2"/>
    <x v="1"/>
    <n v="1.2016115999999999"/>
  </r>
  <r>
    <x v="1"/>
    <x v="62"/>
    <x v="62"/>
    <s v="KTOE"/>
    <x v="35"/>
    <x v="4"/>
    <x v="6"/>
    <n v="2.156202"/>
  </r>
  <r>
    <x v="1"/>
    <x v="62"/>
    <x v="62"/>
    <s v="KTOE"/>
    <x v="3"/>
    <x v="0"/>
    <x v="1"/>
    <n v="14.122076399999999"/>
  </r>
  <r>
    <x v="1"/>
    <x v="62"/>
    <x v="62"/>
    <s v="KTOE"/>
    <x v="25"/>
    <x v="5"/>
    <x v="1"/>
    <n v="19.443499200000002"/>
  </r>
  <r>
    <x v="1"/>
    <x v="62"/>
    <x v="62"/>
    <s v="KTOE"/>
    <x v="0"/>
    <x v="0"/>
    <x v="1"/>
    <n v="3.7304387999999999"/>
  </r>
  <r>
    <x v="1"/>
    <x v="63"/>
    <x v="63"/>
    <s v="KTOE"/>
    <x v="28"/>
    <x v="0"/>
    <x v="1"/>
    <n v="0.26376840000000001"/>
  </r>
  <r>
    <x v="1"/>
    <x v="63"/>
    <x v="63"/>
    <s v="KTOE"/>
    <x v="7"/>
    <x v="0"/>
    <x v="2"/>
    <n v="0.43542720000000001"/>
  </r>
  <r>
    <x v="1"/>
    <x v="62"/>
    <x v="62"/>
    <s v="KTOE"/>
    <x v="4"/>
    <x v="1"/>
    <x v="1"/>
    <n v="6.6695723999999998"/>
  </r>
  <r>
    <x v="1"/>
    <x v="62"/>
    <x v="62"/>
    <s v="KTOE"/>
    <x v="8"/>
    <x v="5"/>
    <x v="6"/>
    <n v="7.6157892"/>
  </r>
  <r>
    <x v="1"/>
    <x v="62"/>
    <x v="62"/>
    <s v="KTOE"/>
    <x v="15"/>
    <x v="5"/>
    <x v="1"/>
    <n v="2.2692456000000001"/>
  </r>
  <r>
    <x v="1"/>
    <x v="63"/>
    <x v="63"/>
    <s v="KTOE"/>
    <x v="15"/>
    <x v="2"/>
    <x v="1"/>
    <n v="0.30982320000000002"/>
  </r>
  <r>
    <x v="1"/>
    <x v="62"/>
    <x v="62"/>
    <s v="KTOE"/>
    <x v="29"/>
    <x v="5"/>
    <x v="1"/>
    <n v="2.8972655999999999"/>
  </r>
  <r>
    <x v="10"/>
    <x v="62"/>
    <x v="62"/>
    <s v="KTOE"/>
    <x v="11"/>
    <x v="4"/>
    <x v="1"/>
    <n v="0.13816439999999999"/>
  </r>
  <r>
    <x v="3"/>
    <x v="62"/>
    <x v="62"/>
    <s v="KTOE"/>
    <x v="17"/>
    <x v="5"/>
    <x v="1"/>
    <n v="0.5149764"/>
  </r>
  <r>
    <x v="1"/>
    <x v="62"/>
    <x v="62"/>
    <s v="KTOE"/>
    <x v="14"/>
    <x v="1"/>
    <x v="6"/>
    <n v="46.075733999999997"/>
  </r>
  <r>
    <x v="1"/>
    <x v="62"/>
    <x v="62"/>
    <s v="KTOE"/>
    <x v="27"/>
    <x v="5"/>
    <x v="6"/>
    <n v="2.0640923999999998"/>
  </r>
  <r>
    <x v="1"/>
    <x v="62"/>
    <x v="62"/>
    <s v="KTOE"/>
    <x v="32"/>
    <x v="3"/>
    <x v="6"/>
    <n v="3.5420327999999999"/>
  </r>
  <r>
    <x v="1"/>
    <x v="62"/>
    <x v="62"/>
    <s v="KTOE"/>
    <x v="9"/>
    <x v="1"/>
    <x v="1"/>
    <n v="4.6850291999999998"/>
  </r>
  <r>
    <x v="1"/>
    <x v="62"/>
    <x v="62"/>
    <s v="KTOE"/>
    <x v="18"/>
    <x v="5"/>
    <x v="1"/>
    <n v="160.03205639999999"/>
  </r>
  <r>
    <x v="1"/>
    <x v="62"/>
    <x v="62"/>
    <s v="KTOE"/>
    <x v="32"/>
    <x v="1"/>
    <x v="1"/>
    <n v="4.1407451999999996"/>
  </r>
  <r>
    <x v="1"/>
    <x v="62"/>
    <x v="62"/>
    <s v="KTOE"/>
    <x v="24"/>
    <x v="2"/>
    <x v="1"/>
    <n v="5.6479932000000002"/>
  </r>
  <r>
    <x v="1"/>
    <x v="62"/>
    <x v="62"/>
    <s v="KTOE"/>
    <x v="2"/>
    <x v="0"/>
    <x v="1"/>
    <n v="140.3457228"/>
  </r>
  <r>
    <x v="1"/>
    <x v="62"/>
    <x v="62"/>
    <s v="KTOE"/>
    <x v="16"/>
    <x v="0"/>
    <x v="6"/>
    <n v="13.200980400000001"/>
  </r>
  <r>
    <x v="1"/>
    <x v="62"/>
    <x v="62"/>
    <s v="KTOE"/>
    <x v="30"/>
    <x v="5"/>
    <x v="6"/>
    <n v="0.82898640000000001"/>
  </r>
  <r>
    <x v="1"/>
    <x v="62"/>
    <x v="62"/>
    <s v="KTOE"/>
    <x v="18"/>
    <x v="0"/>
    <x v="6"/>
    <n v="134.09064359999999"/>
  </r>
  <r>
    <x v="1"/>
    <x v="62"/>
    <x v="62"/>
    <s v="KTOE"/>
    <x v="0"/>
    <x v="4"/>
    <x v="1"/>
    <n v="4.2830963999999998"/>
  </r>
  <r>
    <x v="1"/>
    <x v="62"/>
    <x v="62"/>
    <s v="KTOE"/>
    <x v="3"/>
    <x v="4"/>
    <x v="1"/>
    <n v="4.5552384000000004"/>
  </r>
  <r>
    <x v="1"/>
    <x v="62"/>
    <x v="62"/>
    <s v="KTOE"/>
    <x v="25"/>
    <x v="3"/>
    <x v="1"/>
    <n v="8.9764991999999992"/>
  </r>
  <r>
    <x v="1"/>
    <x v="63"/>
    <x v="63"/>
    <s v="KTOE"/>
    <x v="28"/>
    <x v="4"/>
    <x v="1"/>
    <n v="0.26376840000000001"/>
  </r>
  <r>
    <x v="1"/>
    <x v="62"/>
    <x v="62"/>
    <s v="KTOE"/>
    <x v="4"/>
    <x v="4"/>
    <x v="6"/>
    <n v="3.8811635999999998"/>
  </r>
  <r>
    <x v="1"/>
    <x v="62"/>
    <x v="62"/>
    <s v="KTOE"/>
    <x v="11"/>
    <x v="1"/>
    <x v="6"/>
    <n v="94.437460799999997"/>
  </r>
  <r>
    <x v="1"/>
    <x v="63"/>
    <x v="63"/>
    <s v="KTOE"/>
    <x v="7"/>
    <x v="2"/>
    <x v="1"/>
    <n v="0.37262519999999999"/>
  </r>
  <r>
    <x v="1"/>
    <x v="62"/>
    <x v="62"/>
    <s v="KTOE"/>
    <x v="15"/>
    <x v="5"/>
    <x v="6"/>
    <n v="2.2692456000000001"/>
  </r>
  <r>
    <x v="1"/>
    <x v="62"/>
    <x v="62"/>
    <s v="KTOE"/>
    <x v="6"/>
    <x v="2"/>
    <x v="6"/>
    <n v="0.36006480000000002"/>
  </r>
  <r>
    <x v="1"/>
    <x v="62"/>
    <x v="62"/>
    <s v="KTOE"/>
    <x v="13"/>
    <x v="5"/>
    <x v="6"/>
    <n v="6.3555624000000002"/>
  </r>
  <r>
    <x v="1"/>
    <x v="63"/>
    <x v="63"/>
    <s v="KTOE"/>
    <x v="15"/>
    <x v="0"/>
    <x v="2"/>
    <n v="0.33913080000000001"/>
  </r>
  <r>
    <x v="1"/>
    <x v="62"/>
    <x v="62"/>
    <s v="KTOE"/>
    <x v="6"/>
    <x v="5"/>
    <x v="1"/>
    <n v="0.72850320000000002"/>
  </r>
  <r>
    <x v="1"/>
    <x v="63"/>
    <x v="63"/>
    <s v="KTOE"/>
    <x v="8"/>
    <x v="0"/>
    <x v="1"/>
    <n v="5.8615199999999999E-2"/>
  </r>
  <r>
    <x v="1"/>
    <x v="62"/>
    <x v="62"/>
    <s v="KTOE"/>
    <x v="20"/>
    <x v="3"/>
    <x v="6"/>
    <n v="2.4827724"/>
  </r>
  <r>
    <x v="1"/>
    <x v="62"/>
    <x v="62"/>
    <s v="KTOE"/>
    <x v="33"/>
    <x v="3"/>
    <x v="6"/>
    <n v="26.175873599999999"/>
  </r>
  <r>
    <x v="1"/>
    <x v="62"/>
    <x v="62"/>
    <s v="KTOE"/>
    <x v="34"/>
    <x v="1"/>
    <x v="6"/>
    <n v="1.0132056"/>
  </r>
  <r>
    <x v="10"/>
    <x v="62"/>
    <x v="62"/>
    <s v="KTOE"/>
    <x v="11"/>
    <x v="1"/>
    <x v="6"/>
    <n v="9.21096E-2"/>
  </r>
  <r>
    <x v="1"/>
    <x v="62"/>
    <x v="62"/>
    <s v="KTOE"/>
    <x v="20"/>
    <x v="3"/>
    <x v="1"/>
    <n v="2.4827724"/>
  </r>
  <r>
    <x v="1"/>
    <x v="62"/>
    <x v="62"/>
    <s v="KTOE"/>
    <x v="37"/>
    <x v="1"/>
    <x v="6"/>
    <n v="0.13816439999999999"/>
  </r>
  <r>
    <x v="1"/>
    <x v="62"/>
    <x v="62"/>
    <s v="KTOE"/>
    <x v="22"/>
    <x v="3"/>
    <x v="6"/>
    <n v="4.1951736000000004"/>
  </r>
  <r>
    <x v="1"/>
    <x v="62"/>
    <x v="62"/>
    <s v="KTOE"/>
    <x v="17"/>
    <x v="0"/>
    <x v="6"/>
    <n v="7.7539536"/>
  </r>
  <r>
    <x v="3"/>
    <x v="62"/>
    <x v="62"/>
    <s v="KTOE"/>
    <x v="12"/>
    <x v="2"/>
    <x v="6"/>
    <n v="0.46054800000000001"/>
  </r>
  <r>
    <x v="1"/>
    <x v="62"/>
    <x v="62"/>
    <s v="KTOE"/>
    <x v="36"/>
    <x v="5"/>
    <x v="6"/>
    <n v="0.41449320000000001"/>
  </r>
  <r>
    <x v="1"/>
    <x v="62"/>
    <x v="62"/>
    <s v="KTOE"/>
    <x v="24"/>
    <x v="2"/>
    <x v="6"/>
    <n v="5.6479932000000002"/>
  </r>
  <r>
    <x v="0"/>
    <x v="40"/>
    <x v="40"/>
    <s v="KTOE"/>
    <x v="17"/>
    <x v="1"/>
    <x v="1"/>
    <n v="11.697919199999999"/>
  </r>
  <r>
    <x v="0"/>
    <x v="40"/>
    <x v="40"/>
    <s v="KTOE"/>
    <x v="25"/>
    <x v="2"/>
    <x v="1"/>
    <n v="177.3821556"/>
  </r>
  <r>
    <x v="1"/>
    <x v="41"/>
    <x v="41"/>
    <s v="KTOE"/>
    <x v="20"/>
    <x v="5"/>
    <x v="1"/>
    <n v="7.95492E-2"/>
  </r>
  <r>
    <x v="1"/>
    <x v="41"/>
    <x v="41"/>
    <s v="KTOE"/>
    <x v="33"/>
    <x v="1"/>
    <x v="1"/>
    <n v="27.641253599999999"/>
  </r>
  <r>
    <x v="0"/>
    <x v="39"/>
    <x v="39"/>
    <s v="KTOE"/>
    <x v="27"/>
    <x v="4"/>
    <x v="1"/>
    <n v="0.1967796"/>
  </r>
  <r>
    <x v="0"/>
    <x v="40"/>
    <x v="40"/>
    <s v="KTOE"/>
    <x v="17"/>
    <x v="0"/>
    <x v="6"/>
    <n v="13.2889032"/>
  </r>
  <r>
    <x v="0"/>
    <x v="40"/>
    <x v="40"/>
    <s v="KTOE"/>
    <x v="13"/>
    <x v="5"/>
    <x v="6"/>
    <n v="4.4003268000000002"/>
  </r>
  <r>
    <x v="1"/>
    <x v="40"/>
    <x v="40"/>
    <s v="KTOE"/>
    <x v="17"/>
    <x v="2"/>
    <x v="6"/>
    <n v="4.7729520000000001"/>
  </r>
  <r>
    <x v="1"/>
    <x v="41"/>
    <x v="41"/>
    <s v="KTOE"/>
    <x v="24"/>
    <x v="2"/>
    <x v="6"/>
    <n v="0.92946960000000001"/>
  </r>
  <r>
    <x v="0"/>
    <x v="39"/>
    <x v="39"/>
    <s v="KTOE"/>
    <x v="9"/>
    <x v="0"/>
    <x v="2"/>
    <n v="15.696313200000001"/>
  </r>
  <r>
    <x v="0"/>
    <x v="39"/>
    <x v="39"/>
    <s v="KTOE"/>
    <x v="30"/>
    <x v="4"/>
    <x v="2"/>
    <n v="4.1700527999999997"/>
  </r>
  <r>
    <x v="0"/>
    <x v="39"/>
    <x v="39"/>
    <s v="KTOE"/>
    <x v="23"/>
    <x v="3"/>
    <x v="2"/>
    <n v="2.219004"/>
  </r>
  <r>
    <x v="0"/>
    <x v="39"/>
    <x v="39"/>
    <s v="KTOE"/>
    <x v="37"/>
    <x v="2"/>
    <x v="2"/>
    <n v="2.0934000000000001E-2"/>
  </r>
  <r>
    <x v="0"/>
    <x v="39"/>
    <x v="39"/>
    <s v="KTOE"/>
    <x v="17"/>
    <x v="3"/>
    <x v="2"/>
    <n v="2.5413876000000002"/>
  </r>
  <r>
    <x v="0"/>
    <x v="42"/>
    <x v="42"/>
    <s v="KTOE"/>
    <x v="14"/>
    <x v="0"/>
    <x v="2"/>
    <n v="3.7974275999999998"/>
  </r>
  <r>
    <x v="0"/>
    <x v="42"/>
    <x v="42"/>
    <s v="KTOE"/>
    <x v="10"/>
    <x v="1"/>
    <x v="2"/>
    <n v="5.4302796000000004"/>
  </r>
  <r>
    <x v="1"/>
    <x v="40"/>
    <x v="40"/>
    <s v="KTOE"/>
    <x v="17"/>
    <x v="2"/>
    <x v="1"/>
    <n v="4.7729520000000001"/>
  </r>
  <r>
    <x v="1"/>
    <x v="40"/>
    <x v="40"/>
    <s v="KTOE"/>
    <x v="31"/>
    <x v="3"/>
    <x v="1"/>
    <n v="348.613902"/>
  </r>
  <r>
    <x v="1"/>
    <x v="41"/>
    <x v="41"/>
    <s v="KTOE"/>
    <x v="24"/>
    <x v="2"/>
    <x v="1"/>
    <n v="0.92946960000000001"/>
  </r>
  <r>
    <x v="1"/>
    <x v="41"/>
    <x v="41"/>
    <s v="KTOE"/>
    <x v="32"/>
    <x v="5"/>
    <x v="1"/>
    <n v="4.1868000000000002E-2"/>
  </r>
  <r>
    <x v="1"/>
    <x v="41"/>
    <x v="41"/>
    <s v="KTOE"/>
    <x v="31"/>
    <x v="1"/>
    <x v="1"/>
    <n v="20.4399576"/>
  </r>
  <r>
    <x v="0"/>
    <x v="39"/>
    <x v="39"/>
    <s v="KTOE"/>
    <x v="15"/>
    <x v="5"/>
    <x v="1"/>
    <n v="0.47310839999999998"/>
  </r>
  <r>
    <x v="0"/>
    <x v="39"/>
    <x v="39"/>
    <s v="KTOE"/>
    <x v="33"/>
    <x v="1"/>
    <x v="1"/>
    <n v="20.071519200000001"/>
  </r>
  <r>
    <x v="0"/>
    <x v="42"/>
    <x v="42"/>
    <s v="KTOE"/>
    <x v="14"/>
    <x v="5"/>
    <x v="1"/>
    <n v="4.3835796"/>
  </r>
  <r>
    <x v="0"/>
    <x v="42"/>
    <x v="42"/>
    <s v="KTOE"/>
    <x v="30"/>
    <x v="3"/>
    <x v="1"/>
    <n v="0.77455799999999997"/>
  </r>
  <r>
    <x v="0"/>
    <x v="40"/>
    <x v="40"/>
    <s v="KTOE"/>
    <x v="31"/>
    <x v="2"/>
    <x v="6"/>
    <n v="17.337538800000001"/>
  </r>
  <r>
    <x v="0"/>
    <x v="39"/>
    <x v="39"/>
    <s v="KTOE"/>
    <x v="19"/>
    <x v="0"/>
    <x v="2"/>
    <n v="0.48566880000000001"/>
  </r>
  <r>
    <x v="0"/>
    <x v="39"/>
    <x v="39"/>
    <s v="KTOE"/>
    <x v="5"/>
    <x v="0"/>
    <x v="2"/>
    <n v="1.1890512"/>
  </r>
  <r>
    <x v="0"/>
    <x v="42"/>
    <x v="42"/>
    <s v="KTOE"/>
    <x v="31"/>
    <x v="4"/>
    <x v="2"/>
    <n v="1.9971036"/>
  </r>
  <r>
    <x v="0"/>
    <x v="40"/>
    <x v="40"/>
    <s v="KTOE"/>
    <x v="5"/>
    <x v="0"/>
    <x v="1"/>
    <n v="397.74599999999998"/>
  </r>
  <r>
    <x v="1"/>
    <x v="40"/>
    <x v="40"/>
    <s v="KTOE"/>
    <x v="23"/>
    <x v="2"/>
    <x v="1"/>
    <n v="19.447686000000001"/>
  </r>
  <r>
    <x v="1"/>
    <x v="40"/>
    <x v="40"/>
    <s v="KTOE"/>
    <x v="25"/>
    <x v="1"/>
    <x v="1"/>
    <n v="97.765966800000001"/>
  </r>
  <r>
    <x v="1"/>
    <x v="41"/>
    <x v="41"/>
    <s v="KTOE"/>
    <x v="7"/>
    <x v="3"/>
    <x v="1"/>
    <n v="1.5030612000000001"/>
  </r>
  <r>
    <x v="1"/>
    <x v="41"/>
    <x v="41"/>
    <s v="KTOE"/>
    <x v="23"/>
    <x v="0"/>
    <x v="1"/>
    <n v="17.094704400000001"/>
  </r>
  <r>
    <x v="1"/>
    <x v="41"/>
    <x v="41"/>
    <s v="KTOE"/>
    <x v="25"/>
    <x v="1"/>
    <x v="1"/>
    <n v="4.1909868000000001"/>
  </r>
  <r>
    <x v="1"/>
    <x v="41"/>
    <x v="41"/>
    <s v="KTOE"/>
    <x v="3"/>
    <x v="4"/>
    <x v="1"/>
    <n v="1.9217412"/>
  </r>
  <r>
    <x v="0"/>
    <x v="39"/>
    <x v="39"/>
    <s v="KTOE"/>
    <x v="24"/>
    <x v="5"/>
    <x v="1"/>
    <n v="3.1359132000000001"/>
  </r>
  <r>
    <x v="0"/>
    <x v="39"/>
    <x v="39"/>
    <s v="KTOE"/>
    <x v="36"/>
    <x v="0"/>
    <x v="1"/>
    <n v="0.65732760000000001"/>
  </r>
  <r>
    <x v="0"/>
    <x v="39"/>
    <x v="39"/>
    <s v="KTOE"/>
    <x v="34"/>
    <x v="3"/>
    <x v="1"/>
    <n v="5.8615199999999999E-2"/>
  </r>
  <r>
    <x v="1"/>
    <x v="42"/>
    <x v="42"/>
    <s v="KTOE"/>
    <x v="28"/>
    <x v="1"/>
    <x v="1"/>
    <n v="2.0934000000000001E-2"/>
  </r>
  <r>
    <x v="0"/>
    <x v="40"/>
    <x v="40"/>
    <s v="KTOE"/>
    <x v="1"/>
    <x v="2"/>
    <x v="1"/>
    <n v="0.11304359999999999"/>
  </r>
  <r>
    <x v="0"/>
    <x v="39"/>
    <x v="39"/>
    <s v="KTOE"/>
    <x v="2"/>
    <x v="5"/>
    <x v="2"/>
    <n v="9.7426835999999994"/>
  </r>
  <r>
    <x v="0"/>
    <x v="40"/>
    <x v="40"/>
    <s v="KTOE"/>
    <x v="5"/>
    <x v="1"/>
    <x v="6"/>
    <n v="393.36660719999998"/>
  </r>
  <r>
    <x v="1"/>
    <x v="41"/>
    <x v="41"/>
    <s v="KTOE"/>
    <x v="11"/>
    <x v="4"/>
    <x v="6"/>
    <n v="0.17584559999999999"/>
  </r>
  <r>
    <x v="1"/>
    <x v="41"/>
    <x v="41"/>
    <s v="KTOE"/>
    <x v="4"/>
    <x v="1"/>
    <x v="6"/>
    <n v="6.3597492000000004"/>
  </r>
  <r>
    <x v="1"/>
    <x v="41"/>
    <x v="41"/>
    <s v="KTOE"/>
    <x v="5"/>
    <x v="0"/>
    <x v="1"/>
    <n v="0.439614"/>
  </r>
  <r>
    <x v="1"/>
    <x v="41"/>
    <x v="41"/>
    <s v="KTOE"/>
    <x v="13"/>
    <x v="5"/>
    <x v="6"/>
    <n v="4.3961399999999999"/>
  </r>
  <r>
    <x v="0"/>
    <x v="39"/>
    <x v="39"/>
    <s v="KTOE"/>
    <x v="11"/>
    <x v="5"/>
    <x v="2"/>
    <n v="8.6708628000000001"/>
  </r>
  <r>
    <x v="0"/>
    <x v="39"/>
    <x v="39"/>
    <s v="KTOE"/>
    <x v="12"/>
    <x v="1"/>
    <x v="2"/>
    <n v="2.7632880000000002"/>
  </r>
  <r>
    <x v="0"/>
    <x v="42"/>
    <x v="42"/>
    <s v="KTOE"/>
    <x v="11"/>
    <x v="2"/>
    <x v="1"/>
    <n v="8.3736000000000001E-3"/>
  </r>
  <r>
    <x v="0"/>
    <x v="40"/>
    <x v="40"/>
    <s v="KTOE"/>
    <x v="18"/>
    <x v="0"/>
    <x v="6"/>
    <n v="1.1346228"/>
  </r>
  <r>
    <x v="1"/>
    <x v="41"/>
    <x v="41"/>
    <s v="KTOE"/>
    <x v="33"/>
    <x v="2"/>
    <x v="6"/>
    <n v="19.9584756"/>
  </r>
  <r>
    <x v="1"/>
    <x v="41"/>
    <x v="41"/>
    <s v="KTOE"/>
    <x v="20"/>
    <x v="1"/>
    <x v="6"/>
    <n v="4.1868000000000002E-2"/>
  </r>
  <r>
    <x v="0"/>
    <x v="39"/>
    <x v="39"/>
    <s v="KTOE"/>
    <x v="18"/>
    <x v="1"/>
    <x v="2"/>
    <n v="18.2795688"/>
  </r>
  <r>
    <x v="0"/>
    <x v="39"/>
    <x v="39"/>
    <s v="KTOE"/>
    <x v="27"/>
    <x v="5"/>
    <x v="2"/>
    <n v="1.0969416000000001"/>
  </r>
  <r>
    <x v="0"/>
    <x v="40"/>
    <x v="40"/>
    <s v="KTOE"/>
    <x v="27"/>
    <x v="3"/>
    <x v="1"/>
    <n v="4.8357539999999997"/>
  </r>
  <r>
    <x v="0"/>
    <x v="39"/>
    <x v="39"/>
    <s v="KTOE"/>
    <x v="28"/>
    <x v="0"/>
    <x v="1"/>
    <n v="6.6025836"/>
  </r>
  <r>
    <x v="0"/>
    <x v="39"/>
    <x v="39"/>
    <s v="KTOE"/>
    <x v="18"/>
    <x v="5"/>
    <x v="1"/>
    <n v="18.442854000000001"/>
  </r>
  <r>
    <x v="0"/>
    <x v="39"/>
    <x v="39"/>
    <s v="KTOE"/>
    <x v="17"/>
    <x v="0"/>
    <x v="1"/>
    <n v="2.2106303999999999"/>
  </r>
  <r>
    <x v="0"/>
    <x v="42"/>
    <x v="42"/>
    <s v="KTOE"/>
    <x v="28"/>
    <x v="0"/>
    <x v="1"/>
    <n v="1.0341396"/>
  </r>
  <r>
    <x v="0"/>
    <x v="42"/>
    <x v="42"/>
    <s v="KTOE"/>
    <x v="7"/>
    <x v="4"/>
    <x v="1"/>
    <n v="1.0215791999999999"/>
  </r>
  <r>
    <x v="0"/>
    <x v="40"/>
    <x v="40"/>
    <s v="KTOE"/>
    <x v="25"/>
    <x v="5"/>
    <x v="6"/>
    <n v="111.1302324"/>
  </r>
  <r>
    <x v="1"/>
    <x v="41"/>
    <x v="41"/>
    <s v="KTOE"/>
    <x v="2"/>
    <x v="5"/>
    <x v="6"/>
    <n v="1.4863139999999999"/>
  </r>
  <r>
    <x v="1"/>
    <x v="41"/>
    <x v="41"/>
    <s v="KTOE"/>
    <x v="9"/>
    <x v="4"/>
    <x v="6"/>
    <n v="3.4457363999999999"/>
  </r>
  <r>
    <x v="1"/>
    <x v="41"/>
    <x v="41"/>
    <s v="KTOE"/>
    <x v="17"/>
    <x v="5"/>
    <x v="6"/>
    <n v="0.15072479999999999"/>
  </r>
  <r>
    <x v="0"/>
    <x v="39"/>
    <x v="39"/>
    <s v="KTOE"/>
    <x v="16"/>
    <x v="0"/>
    <x v="2"/>
    <n v="4.1868000000000001E-3"/>
  </r>
  <r>
    <x v="8"/>
    <x v="38"/>
    <x v="38"/>
    <s v="KTOE"/>
    <x v="16"/>
    <x v="3"/>
    <x v="9"/>
    <n v="4.1868000000000001E-3"/>
  </r>
  <r>
    <x v="1"/>
    <x v="37"/>
    <x v="37"/>
    <s v="KTOE"/>
    <x v="28"/>
    <x v="5"/>
    <x v="1"/>
    <n v="6.5314079999999999"/>
  </r>
  <r>
    <x v="1"/>
    <x v="37"/>
    <x v="37"/>
    <s v="KTOE"/>
    <x v="35"/>
    <x v="2"/>
    <x v="1"/>
    <n v="0.91690919999999998"/>
  </r>
  <r>
    <x v="8"/>
    <x v="37"/>
    <x v="37"/>
    <s v="KTOE"/>
    <x v="3"/>
    <x v="2"/>
    <x v="1"/>
    <n v="2.5120799999999999E-2"/>
  </r>
  <r>
    <x v="1"/>
    <x v="38"/>
    <x v="38"/>
    <s v="KTOE"/>
    <x v="30"/>
    <x v="5"/>
    <x v="1"/>
    <n v="0.14235120000000001"/>
  </r>
  <r>
    <x v="13"/>
    <x v="38"/>
    <x v="38"/>
    <s v="KTOE"/>
    <x v="1"/>
    <x v="5"/>
    <x v="1"/>
    <n v="1.2057983999999999"/>
  </r>
  <r>
    <x v="3"/>
    <x v="38"/>
    <x v="38"/>
    <s v="KTOE"/>
    <x v="14"/>
    <x v="2"/>
    <x v="1"/>
    <n v="2.5120799999999999E-2"/>
  </r>
  <r>
    <x v="8"/>
    <x v="38"/>
    <x v="38"/>
    <s v="KTOE"/>
    <x v="16"/>
    <x v="5"/>
    <x v="1"/>
    <n v="0.12560399999999999"/>
  </r>
  <r>
    <x v="3"/>
    <x v="38"/>
    <x v="38"/>
    <s v="KTOE"/>
    <x v="14"/>
    <x v="4"/>
    <x v="0"/>
    <n v="2.5120799999999999E-2"/>
  </r>
  <r>
    <x v="3"/>
    <x v="38"/>
    <x v="38"/>
    <s v="KTOE"/>
    <x v="9"/>
    <x v="5"/>
    <x v="0"/>
    <n v="0.1088568"/>
  </r>
  <r>
    <x v="13"/>
    <x v="38"/>
    <x v="38"/>
    <s v="KTOE"/>
    <x v="3"/>
    <x v="1"/>
    <x v="0"/>
    <n v="22.516610400000001"/>
  </r>
  <r>
    <x v="3"/>
    <x v="38"/>
    <x v="38"/>
    <s v="KTOE"/>
    <x v="3"/>
    <x v="5"/>
    <x v="1"/>
    <n v="1.0425131999999999"/>
  </r>
  <r>
    <x v="3"/>
    <x v="38"/>
    <x v="38"/>
    <s v="KTOE"/>
    <x v="3"/>
    <x v="1"/>
    <x v="0"/>
    <n v="1.3523364"/>
  </r>
  <r>
    <x v="1"/>
    <x v="37"/>
    <x v="37"/>
    <s v="KTOE"/>
    <x v="16"/>
    <x v="2"/>
    <x v="1"/>
    <n v="34.093112400000003"/>
  </r>
  <r>
    <x v="1"/>
    <x v="37"/>
    <x v="37"/>
    <s v="KTOE"/>
    <x v="8"/>
    <x v="4"/>
    <x v="1"/>
    <n v="0.27632879999999999"/>
  </r>
  <r>
    <x v="6"/>
    <x v="38"/>
    <x v="38"/>
    <s v="KTOE"/>
    <x v="3"/>
    <x v="0"/>
    <x v="1"/>
    <n v="0.6154596"/>
  </r>
  <r>
    <x v="6"/>
    <x v="38"/>
    <x v="38"/>
    <s v="KTOE"/>
    <x v="3"/>
    <x v="0"/>
    <x v="0"/>
    <n v="0.6154596"/>
  </r>
  <r>
    <x v="8"/>
    <x v="38"/>
    <x v="38"/>
    <s v="KTOE"/>
    <x v="13"/>
    <x v="2"/>
    <x v="1"/>
    <n v="2.0934000000000001E-2"/>
  </r>
  <r>
    <x v="0"/>
    <x v="37"/>
    <x v="37"/>
    <s v="KTOE"/>
    <x v="3"/>
    <x v="5"/>
    <x v="3"/>
    <n v="200.88685079999999"/>
  </r>
  <r>
    <x v="1"/>
    <x v="37"/>
    <x v="37"/>
    <s v="KTOE"/>
    <x v="14"/>
    <x v="0"/>
    <x v="3"/>
    <n v="45.858020400000001"/>
  </r>
  <r>
    <x v="1"/>
    <x v="37"/>
    <x v="37"/>
    <s v="KTOE"/>
    <x v="27"/>
    <x v="5"/>
    <x v="3"/>
    <n v="5.4428400000000002E-2"/>
  </r>
  <r>
    <x v="16"/>
    <x v="38"/>
    <x v="38"/>
    <s v="KTOE"/>
    <x v="11"/>
    <x v="5"/>
    <x v="9"/>
    <n v="2.0934000000000001E-2"/>
  </r>
  <r>
    <x v="13"/>
    <x v="38"/>
    <x v="38"/>
    <s v="KTOE"/>
    <x v="9"/>
    <x v="2"/>
    <x v="9"/>
    <n v="2.2524983999999999"/>
  </r>
  <r>
    <x v="9"/>
    <x v="38"/>
    <x v="38"/>
    <s v="KTOE"/>
    <x v="19"/>
    <x v="5"/>
    <x v="9"/>
    <n v="4.1868000000000001E-3"/>
  </r>
  <r>
    <x v="8"/>
    <x v="38"/>
    <x v="38"/>
    <s v="KTOE"/>
    <x v="26"/>
    <x v="0"/>
    <x v="9"/>
    <n v="7.5362399999999996E-2"/>
  </r>
  <r>
    <x v="0"/>
    <x v="37"/>
    <x v="37"/>
    <s v="KTOE"/>
    <x v="33"/>
    <x v="0"/>
    <x v="1"/>
    <n v="42.563008799999999"/>
  </r>
  <r>
    <x v="1"/>
    <x v="37"/>
    <x v="37"/>
    <s v="KTOE"/>
    <x v="14"/>
    <x v="4"/>
    <x v="1"/>
    <n v="28.449306"/>
  </r>
  <r>
    <x v="1"/>
    <x v="37"/>
    <x v="37"/>
    <s v="KTOE"/>
    <x v="22"/>
    <x v="4"/>
    <x v="1"/>
    <n v="2.2524983999999999"/>
  </r>
  <r>
    <x v="6"/>
    <x v="38"/>
    <x v="38"/>
    <s v="KTOE"/>
    <x v="11"/>
    <x v="3"/>
    <x v="1"/>
    <n v="2.0934000000000001E-2"/>
  </r>
  <r>
    <x v="8"/>
    <x v="38"/>
    <x v="38"/>
    <s v="KTOE"/>
    <x v="1"/>
    <x v="0"/>
    <x v="1"/>
    <n v="0.11304359999999999"/>
  </r>
  <r>
    <x v="8"/>
    <x v="38"/>
    <x v="38"/>
    <s v="KTOE"/>
    <x v="0"/>
    <x v="5"/>
    <x v="1"/>
    <n v="5.4428400000000002E-2"/>
  </r>
  <r>
    <x v="13"/>
    <x v="38"/>
    <x v="38"/>
    <s v="KTOE"/>
    <x v="9"/>
    <x v="0"/>
    <x v="1"/>
    <n v="1.7333352"/>
  </r>
  <r>
    <x v="1"/>
    <x v="38"/>
    <x v="38"/>
    <s v="KTOE"/>
    <x v="30"/>
    <x v="1"/>
    <x v="0"/>
    <n v="0.15491160000000001"/>
  </r>
  <r>
    <x v="8"/>
    <x v="38"/>
    <x v="38"/>
    <s v="KTOE"/>
    <x v="11"/>
    <x v="1"/>
    <x v="0"/>
    <n v="4.7603916000000002"/>
  </r>
  <r>
    <x v="9"/>
    <x v="38"/>
    <x v="38"/>
    <s v="KTOE"/>
    <x v="14"/>
    <x v="0"/>
    <x v="0"/>
    <n v="5.3004888000000001"/>
  </r>
  <r>
    <x v="8"/>
    <x v="38"/>
    <x v="38"/>
    <s v="KTOE"/>
    <x v="3"/>
    <x v="5"/>
    <x v="9"/>
    <n v="4.9529844000000001"/>
  </r>
  <r>
    <x v="8"/>
    <x v="38"/>
    <x v="38"/>
    <s v="KTOE"/>
    <x v="16"/>
    <x v="4"/>
    <x v="9"/>
    <n v="3.7681199999999998E-2"/>
  </r>
  <r>
    <x v="1"/>
    <x v="37"/>
    <x v="37"/>
    <s v="KTOE"/>
    <x v="28"/>
    <x v="0"/>
    <x v="1"/>
    <n v="16.341080399999999"/>
  </r>
  <r>
    <x v="1"/>
    <x v="37"/>
    <x v="37"/>
    <s v="KTOE"/>
    <x v="23"/>
    <x v="5"/>
    <x v="1"/>
    <n v="8.3736000000000005E-2"/>
  </r>
  <r>
    <x v="1"/>
    <x v="38"/>
    <x v="38"/>
    <s v="KTOE"/>
    <x v="30"/>
    <x v="0"/>
    <x v="1"/>
    <n v="0.1590984"/>
  </r>
  <r>
    <x v="13"/>
    <x v="38"/>
    <x v="38"/>
    <s v="KTOE"/>
    <x v="1"/>
    <x v="0"/>
    <x v="1"/>
    <n v="1.1597436000000001"/>
  </r>
  <r>
    <x v="8"/>
    <x v="38"/>
    <x v="38"/>
    <s v="KTOE"/>
    <x v="16"/>
    <x v="0"/>
    <x v="1"/>
    <n v="0.10048319999999999"/>
  </r>
  <r>
    <x v="13"/>
    <x v="38"/>
    <x v="38"/>
    <s v="KTOE"/>
    <x v="3"/>
    <x v="3"/>
    <x v="0"/>
    <n v="23.4335196"/>
  </r>
  <r>
    <x v="3"/>
    <x v="38"/>
    <x v="38"/>
    <s v="KTOE"/>
    <x v="3"/>
    <x v="3"/>
    <x v="1"/>
    <n v="1.7040276000000001"/>
  </r>
  <r>
    <x v="3"/>
    <x v="38"/>
    <x v="38"/>
    <s v="KTOE"/>
    <x v="3"/>
    <x v="2"/>
    <x v="0"/>
    <n v="1.6663463999999999"/>
  </r>
  <r>
    <x v="6"/>
    <x v="38"/>
    <x v="38"/>
    <s v="KTOE"/>
    <x v="9"/>
    <x v="5"/>
    <x v="9"/>
    <n v="3.4373627999999998"/>
  </r>
  <r>
    <x v="6"/>
    <x v="38"/>
    <x v="38"/>
    <s v="KTOE"/>
    <x v="3"/>
    <x v="4"/>
    <x v="1"/>
    <n v="0.74525039999999998"/>
  </r>
  <r>
    <x v="1"/>
    <x v="38"/>
    <x v="38"/>
    <s v="KTOE"/>
    <x v="9"/>
    <x v="5"/>
    <x v="0"/>
    <n v="1.67472E-2"/>
  </r>
  <r>
    <x v="6"/>
    <x v="38"/>
    <x v="38"/>
    <s v="KTOE"/>
    <x v="3"/>
    <x v="4"/>
    <x v="0"/>
    <n v="0.74525039999999998"/>
  </r>
  <r>
    <x v="0"/>
    <x v="37"/>
    <x v="37"/>
    <s v="KTOE"/>
    <x v="3"/>
    <x v="3"/>
    <x v="3"/>
    <n v="348.04868399999998"/>
  </r>
  <r>
    <x v="1"/>
    <x v="37"/>
    <x v="37"/>
    <s v="KTOE"/>
    <x v="29"/>
    <x v="5"/>
    <x v="3"/>
    <n v="5.4428400000000002E-2"/>
  </r>
  <r>
    <x v="1"/>
    <x v="37"/>
    <x v="37"/>
    <s v="KTOE"/>
    <x v="12"/>
    <x v="5"/>
    <x v="3"/>
    <n v="0.21771360000000001"/>
  </r>
  <r>
    <x v="8"/>
    <x v="38"/>
    <x v="38"/>
    <s v="KTOE"/>
    <x v="6"/>
    <x v="0"/>
    <x v="9"/>
    <n v="5.0241599999999997E-2"/>
  </r>
  <r>
    <x v="8"/>
    <x v="38"/>
    <x v="38"/>
    <s v="KTOE"/>
    <x v="13"/>
    <x v="5"/>
    <x v="0"/>
    <n v="0.13816439999999999"/>
  </r>
  <r>
    <x v="0"/>
    <x v="37"/>
    <x v="37"/>
    <s v="KTOE"/>
    <x v="14"/>
    <x v="5"/>
    <x v="3"/>
    <n v="60.231304799999997"/>
  </r>
  <r>
    <x v="1"/>
    <x v="37"/>
    <x v="37"/>
    <s v="KTOE"/>
    <x v="14"/>
    <x v="4"/>
    <x v="3"/>
    <n v="28.449306"/>
  </r>
  <r>
    <x v="1"/>
    <x v="37"/>
    <x v="37"/>
    <s v="KTOE"/>
    <x v="27"/>
    <x v="2"/>
    <x v="3"/>
    <n v="2.93076E-2"/>
  </r>
  <r>
    <x v="1"/>
    <x v="37"/>
    <x v="37"/>
    <s v="KTOE"/>
    <x v="36"/>
    <x v="1"/>
    <x v="3"/>
    <n v="0.32238359999999999"/>
  </r>
  <r>
    <x v="1"/>
    <x v="37"/>
    <x v="37"/>
    <s v="KTOE"/>
    <x v="37"/>
    <x v="0"/>
    <x v="3"/>
    <n v="2.9181995999999999"/>
  </r>
  <r>
    <x v="1"/>
    <x v="37"/>
    <x v="37"/>
    <s v="KTOE"/>
    <x v="1"/>
    <x v="1"/>
    <x v="3"/>
    <n v="5.1958187999999996"/>
  </r>
  <r>
    <x v="13"/>
    <x v="38"/>
    <x v="38"/>
    <s v="KTOE"/>
    <x v="11"/>
    <x v="1"/>
    <x v="9"/>
    <n v="0.51078959999999995"/>
  </r>
  <r>
    <x v="9"/>
    <x v="38"/>
    <x v="38"/>
    <s v="KTOE"/>
    <x v="19"/>
    <x v="3"/>
    <x v="9"/>
    <n v="4.1868000000000001E-3"/>
  </r>
  <r>
    <x v="0"/>
    <x v="37"/>
    <x v="37"/>
    <s v="KTOE"/>
    <x v="33"/>
    <x v="4"/>
    <x v="1"/>
    <n v="73.993316399999998"/>
  </r>
  <r>
    <x v="1"/>
    <x v="37"/>
    <x v="37"/>
    <s v="KTOE"/>
    <x v="37"/>
    <x v="0"/>
    <x v="1"/>
    <n v="2.9181995999999999"/>
  </r>
  <r>
    <x v="9"/>
    <x v="38"/>
    <x v="38"/>
    <s v="KTOE"/>
    <x v="9"/>
    <x v="4"/>
    <x v="1"/>
    <n v="0.49822919999999998"/>
  </r>
  <r>
    <x v="8"/>
    <x v="38"/>
    <x v="38"/>
    <s v="KTOE"/>
    <x v="0"/>
    <x v="3"/>
    <x v="1"/>
    <n v="5.8615199999999999E-2"/>
  </r>
  <r>
    <x v="0"/>
    <x v="51"/>
    <x v="51"/>
    <s v="KTOE"/>
    <x v="11"/>
    <x v="3"/>
    <x v="1"/>
    <n v="12.9916404"/>
  </r>
  <r>
    <x v="0"/>
    <x v="51"/>
    <x v="51"/>
    <s v="KTOE"/>
    <x v="10"/>
    <x v="2"/>
    <x v="1"/>
    <n v="0.86666759999999998"/>
  </r>
  <r>
    <x v="1"/>
    <x v="50"/>
    <x v="50"/>
    <s v="KTOE"/>
    <x v="28"/>
    <x v="2"/>
    <x v="6"/>
    <n v="45.188132400000001"/>
  </r>
  <r>
    <x v="1"/>
    <x v="50"/>
    <x v="50"/>
    <s v="KTOE"/>
    <x v="1"/>
    <x v="3"/>
    <x v="6"/>
    <n v="7.9674804000000004"/>
  </r>
  <r>
    <x v="0"/>
    <x v="51"/>
    <x v="51"/>
    <s v="KTOE"/>
    <x v="5"/>
    <x v="3"/>
    <x v="7"/>
    <n v="0.11304359999999999"/>
  </r>
  <r>
    <x v="1"/>
    <x v="51"/>
    <x v="51"/>
    <s v="KTOE"/>
    <x v="1"/>
    <x v="1"/>
    <x v="7"/>
    <n v="0.25120799999999999"/>
  </r>
  <r>
    <x v="1"/>
    <x v="50"/>
    <x v="50"/>
    <s v="KTOE"/>
    <x v="30"/>
    <x v="3"/>
    <x v="1"/>
    <n v="31.4470548"/>
  </r>
  <r>
    <x v="1"/>
    <x v="50"/>
    <x v="50"/>
    <s v="KTOE"/>
    <x v="10"/>
    <x v="2"/>
    <x v="1"/>
    <n v="83.426176799999993"/>
  </r>
  <r>
    <x v="1"/>
    <x v="50"/>
    <x v="50"/>
    <s v="KTOE"/>
    <x v="3"/>
    <x v="5"/>
    <x v="1"/>
    <n v="94.466768400000007"/>
  </r>
  <r>
    <x v="0"/>
    <x v="51"/>
    <x v="51"/>
    <s v="KTOE"/>
    <x v="24"/>
    <x v="4"/>
    <x v="1"/>
    <n v="2.5120799999999999E-2"/>
  </r>
  <r>
    <x v="0"/>
    <x v="51"/>
    <x v="51"/>
    <s v="KTOE"/>
    <x v="1"/>
    <x v="0"/>
    <x v="7"/>
    <n v="1.1764908000000001"/>
  </r>
  <r>
    <x v="0"/>
    <x v="51"/>
    <x v="51"/>
    <s v="KTOE"/>
    <x v="2"/>
    <x v="5"/>
    <x v="1"/>
    <n v="1.4025780000000001"/>
  </r>
  <r>
    <x v="1"/>
    <x v="50"/>
    <x v="50"/>
    <s v="KTOE"/>
    <x v="4"/>
    <x v="0"/>
    <x v="6"/>
    <n v="4.438008"/>
  </r>
  <r>
    <x v="1"/>
    <x v="50"/>
    <x v="50"/>
    <s v="KTOE"/>
    <x v="4"/>
    <x v="3"/>
    <x v="1"/>
    <n v="5.2837415999999999"/>
  </r>
  <r>
    <x v="0"/>
    <x v="51"/>
    <x v="51"/>
    <s v="KTOE"/>
    <x v="11"/>
    <x v="4"/>
    <x v="1"/>
    <n v="10.0985616"/>
  </r>
  <r>
    <x v="1"/>
    <x v="50"/>
    <x v="50"/>
    <s v="KTOE"/>
    <x v="9"/>
    <x v="4"/>
    <x v="6"/>
    <n v="29.856070800000001"/>
  </r>
  <r>
    <x v="1"/>
    <x v="50"/>
    <x v="50"/>
    <s v="KTOE"/>
    <x v="6"/>
    <x v="1"/>
    <x v="6"/>
    <n v="15.533028"/>
  </r>
  <r>
    <x v="1"/>
    <x v="50"/>
    <x v="50"/>
    <s v="KTOE"/>
    <x v="10"/>
    <x v="3"/>
    <x v="6"/>
    <n v="66.766899600000002"/>
  </r>
  <r>
    <x v="1"/>
    <x v="50"/>
    <x v="50"/>
    <s v="KTOE"/>
    <x v="15"/>
    <x v="1"/>
    <x v="1"/>
    <n v="15.1938972"/>
  </r>
  <r>
    <x v="0"/>
    <x v="51"/>
    <x v="51"/>
    <s v="KTOE"/>
    <x v="13"/>
    <x v="5"/>
    <x v="1"/>
    <n v="2.7381671999999999"/>
  </r>
  <r>
    <x v="1"/>
    <x v="50"/>
    <x v="50"/>
    <s v="KTOE"/>
    <x v="33"/>
    <x v="5"/>
    <x v="6"/>
    <n v="3.4582967999999998"/>
  </r>
  <r>
    <x v="1"/>
    <x v="50"/>
    <x v="50"/>
    <s v="KTOE"/>
    <x v="20"/>
    <x v="5"/>
    <x v="6"/>
    <n v="15.7591152"/>
  </r>
  <r>
    <x v="0"/>
    <x v="51"/>
    <x v="51"/>
    <s v="KTOE"/>
    <x v="28"/>
    <x v="5"/>
    <x v="7"/>
    <n v="13.5275508"/>
  </r>
  <r>
    <x v="1"/>
    <x v="50"/>
    <x v="50"/>
    <s v="KTOE"/>
    <x v="33"/>
    <x v="0"/>
    <x v="1"/>
    <n v="3.6383291999999998"/>
  </r>
  <r>
    <x v="1"/>
    <x v="50"/>
    <x v="50"/>
    <s v="KTOE"/>
    <x v="29"/>
    <x v="4"/>
    <x v="1"/>
    <n v="1.2769740000000001"/>
  </r>
  <r>
    <x v="1"/>
    <x v="50"/>
    <x v="50"/>
    <s v="KTOE"/>
    <x v="12"/>
    <x v="1"/>
    <x v="1"/>
    <n v="4.3542719999999999"/>
  </r>
  <r>
    <x v="0"/>
    <x v="51"/>
    <x v="51"/>
    <s v="KTOE"/>
    <x v="7"/>
    <x v="5"/>
    <x v="1"/>
    <n v="18.773611200000001"/>
  </r>
  <r>
    <x v="1"/>
    <x v="51"/>
    <x v="51"/>
    <s v="KTOE"/>
    <x v="12"/>
    <x v="3"/>
    <x v="1"/>
    <n v="1.2895344"/>
  </r>
  <r>
    <x v="1"/>
    <x v="50"/>
    <x v="50"/>
    <s v="KTOE"/>
    <x v="19"/>
    <x v="4"/>
    <x v="6"/>
    <n v="0.40193279999999998"/>
  </r>
  <r>
    <x v="1"/>
    <x v="50"/>
    <x v="50"/>
    <s v="KTOE"/>
    <x v="22"/>
    <x v="5"/>
    <x v="6"/>
    <n v="39.326612400000002"/>
  </r>
  <r>
    <x v="1"/>
    <x v="50"/>
    <x v="50"/>
    <s v="KTOE"/>
    <x v="36"/>
    <x v="0"/>
    <x v="6"/>
    <n v="14.9803704"/>
  </r>
  <r>
    <x v="1"/>
    <x v="50"/>
    <x v="50"/>
    <s v="KTOE"/>
    <x v="24"/>
    <x v="4"/>
    <x v="6"/>
    <n v="16.223849999999999"/>
  </r>
  <r>
    <x v="0"/>
    <x v="51"/>
    <x v="51"/>
    <s v="KTOE"/>
    <x v="10"/>
    <x v="5"/>
    <x v="7"/>
    <n v="1.3607100000000001"/>
  </r>
  <r>
    <x v="1"/>
    <x v="51"/>
    <x v="51"/>
    <s v="KTOE"/>
    <x v="24"/>
    <x v="3"/>
    <x v="7"/>
    <n v="0.41868"/>
  </r>
  <r>
    <x v="1"/>
    <x v="50"/>
    <x v="50"/>
    <s v="KTOE"/>
    <x v="17"/>
    <x v="4"/>
    <x v="1"/>
    <n v="18.991324800000001"/>
  </r>
  <r>
    <x v="1"/>
    <x v="50"/>
    <x v="50"/>
    <s v="KTOE"/>
    <x v="26"/>
    <x v="4"/>
    <x v="1"/>
    <n v="7.9632936000000001"/>
  </r>
  <r>
    <x v="1"/>
    <x v="50"/>
    <x v="50"/>
    <s v="KTOE"/>
    <x v="31"/>
    <x v="4"/>
    <x v="1"/>
    <n v="449.28550799999999"/>
  </r>
  <r>
    <x v="1"/>
    <x v="50"/>
    <x v="50"/>
    <s v="KTOE"/>
    <x v="34"/>
    <x v="0"/>
    <x v="1"/>
    <n v="2.7507275999999998"/>
  </r>
  <r>
    <x v="1"/>
    <x v="50"/>
    <x v="50"/>
    <s v="KTOE"/>
    <x v="1"/>
    <x v="2"/>
    <x v="1"/>
    <n v="10.977789599999999"/>
  </r>
  <r>
    <x v="0"/>
    <x v="51"/>
    <x v="51"/>
    <s v="KTOE"/>
    <x v="20"/>
    <x v="5"/>
    <x v="1"/>
    <n v="0.86666759999999998"/>
  </r>
  <r>
    <x v="0"/>
    <x v="51"/>
    <x v="51"/>
    <s v="KTOE"/>
    <x v="22"/>
    <x v="0"/>
    <x v="1"/>
    <n v="1.2560399999999999E-2"/>
  </r>
  <r>
    <x v="0"/>
    <x v="51"/>
    <x v="51"/>
    <s v="KTOE"/>
    <x v="26"/>
    <x v="4"/>
    <x v="1"/>
    <n v="4.8734352000000003"/>
  </r>
  <r>
    <x v="1"/>
    <x v="50"/>
    <x v="50"/>
    <s v="KTOE"/>
    <x v="1"/>
    <x v="4"/>
    <x v="6"/>
    <n v="10.0650672"/>
  </r>
  <r>
    <x v="0"/>
    <x v="51"/>
    <x v="51"/>
    <s v="KTOE"/>
    <x v="36"/>
    <x v="1"/>
    <x v="7"/>
    <n v="0.64058040000000005"/>
  </r>
  <r>
    <x v="0"/>
    <x v="51"/>
    <x v="51"/>
    <s v="KTOE"/>
    <x v="5"/>
    <x v="4"/>
    <x v="7"/>
    <n v="5.8615199999999999E-2"/>
  </r>
  <r>
    <x v="1"/>
    <x v="51"/>
    <x v="51"/>
    <s v="KTOE"/>
    <x v="1"/>
    <x v="2"/>
    <x v="7"/>
    <n v="4.1868000000000002E-2"/>
  </r>
  <r>
    <x v="1"/>
    <x v="50"/>
    <x v="50"/>
    <s v="KTOE"/>
    <x v="30"/>
    <x v="4"/>
    <x v="1"/>
    <n v="24.17877"/>
  </r>
  <r>
    <x v="1"/>
    <x v="50"/>
    <x v="50"/>
    <s v="KTOE"/>
    <x v="3"/>
    <x v="0"/>
    <x v="1"/>
    <n v="89.7147504"/>
  </r>
  <r>
    <x v="1"/>
    <x v="50"/>
    <x v="50"/>
    <s v="KTOE"/>
    <x v="0"/>
    <x v="5"/>
    <x v="1"/>
    <n v="21.268944000000001"/>
  </r>
  <r>
    <x v="0"/>
    <x v="51"/>
    <x v="51"/>
    <s v="KTOE"/>
    <x v="1"/>
    <x v="4"/>
    <x v="7"/>
    <n v="1.1011283999999999"/>
  </r>
  <r>
    <x v="0"/>
    <x v="51"/>
    <x v="51"/>
    <s v="KTOE"/>
    <x v="2"/>
    <x v="3"/>
    <x v="1"/>
    <n v="1.4988744000000001"/>
  </r>
  <r>
    <x v="0"/>
    <x v="51"/>
    <x v="51"/>
    <s v="KTOE"/>
    <x v="2"/>
    <x v="0"/>
    <x v="7"/>
    <n v="1.5658631999999999"/>
  </r>
  <r>
    <x v="1"/>
    <x v="50"/>
    <x v="50"/>
    <s v="KTOE"/>
    <x v="4"/>
    <x v="4"/>
    <x v="6"/>
    <n v="4.0863167999999996"/>
  </r>
  <r>
    <x v="1"/>
    <x v="50"/>
    <x v="50"/>
    <s v="KTOE"/>
    <x v="11"/>
    <x v="0"/>
    <x v="6"/>
    <n v="19.665399600000001"/>
  </r>
  <r>
    <x v="1"/>
    <x v="50"/>
    <x v="50"/>
    <s v="KTOE"/>
    <x v="11"/>
    <x v="0"/>
    <x v="1"/>
    <n v="19.665399600000001"/>
  </r>
  <r>
    <x v="1"/>
    <x v="50"/>
    <x v="50"/>
    <s v="KTOE"/>
    <x v="15"/>
    <x v="5"/>
    <x v="6"/>
    <n v="15.152029199999999"/>
  </r>
  <r>
    <x v="1"/>
    <x v="50"/>
    <x v="50"/>
    <s v="KTOE"/>
    <x v="6"/>
    <x v="2"/>
    <x v="6"/>
    <n v="12.011929200000001"/>
  </r>
  <r>
    <x v="1"/>
    <x v="50"/>
    <x v="50"/>
    <s v="KTOE"/>
    <x v="15"/>
    <x v="2"/>
    <x v="1"/>
    <n v="17.810647199999998"/>
  </r>
  <r>
    <x v="1"/>
    <x v="50"/>
    <x v="50"/>
    <s v="KTOE"/>
    <x v="8"/>
    <x v="5"/>
    <x v="1"/>
    <n v="2.3739156000000001"/>
  </r>
  <r>
    <x v="0"/>
    <x v="51"/>
    <x v="51"/>
    <s v="KTOE"/>
    <x v="13"/>
    <x v="3"/>
    <x v="1"/>
    <n v="1.2016115999999999"/>
  </r>
  <r>
    <x v="1"/>
    <x v="50"/>
    <x v="50"/>
    <s v="KTOE"/>
    <x v="33"/>
    <x v="3"/>
    <x v="6"/>
    <n v="5.0744015999999998"/>
  </r>
  <r>
    <x v="1"/>
    <x v="50"/>
    <x v="50"/>
    <s v="KTOE"/>
    <x v="20"/>
    <x v="3"/>
    <x v="6"/>
    <n v="25.2798984"/>
  </r>
  <r>
    <x v="1"/>
    <x v="29"/>
    <x v="29"/>
    <s v="KTOE"/>
    <x v="28"/>
    <x v="2"/>
    <x v="6"/>
    <n v="16.253157600000002"/>
  </r>
  <r>
    <x v="1"/>
    <x v="29"/>
    <x v="29"/>
    <s v="KTOE"/>
    <x v="18"/>
    <x v="5"/>
    <x v="6"/>
    <n v="33.515334000000003"/>
  </r>
  <r>
    <x v="1"/>
    <x v="29"/>
    <x v="29"/>
    <s v="KTOE"/>
    <x v="25"/>
    <x v="0"/>
    <x v="6"/>
    <n v="18.606139200000001"/>
  </r>
  <r>
    <x v="1"/>
    <x v="30"/>
    <x v="30"/>
    <s v="KTOE"/>
    <x v="25"/>
    <x v="3"/>
    <x v="6"/>
    <n v="4.2286679999999999"/>
  </r>
  <r>
    <x v="0"/>
    <x v="27"/>
    <x v="27"/>
    <s v="KTOE"/>
    <x v="36"/>
    <x v="0"/>
    <x v="2"/>
    <n v="9.21096E-2"/>
  </r>
  <r>
    <x v="8"/>
    <x v="31"/>
    <x v="31"/>
    <s v="KTOE"/>
    <x v="16"/>
    <x v="0"/>
    <x v="1"/>
    <n v="4.1868000000000002E-2"/>
  </r>
  <r>
    <x v="1"/>
    <x v="31"/>
    <x v="31"/>
    <s v="KTOE"/>
    <x v="7"/>
    <x v="1"/>
    <x v="1"/>
    <n v="0.33913080000000001"/>
  </r>
  <r>
    <x v="1"/>
    <x v="28"/>
    <x v="28"/>
    <s v="KTOE"/>
    <x v="23"/>
    <x v="0"/>
    <x v="1"/>
    <n v="0.88341479999999994"/>
  </r>
  <r>
    <x v="12"/>
    <x v="31"/>
    <x v="31"/>
    <s v="KTOE"/>
    <x v="16"/>
    <x v="1"/>
    <x v="1"/>
    <n v="31.5182304"/>
  </r>
  <r>
    <x v="0"/>
    <x v="28"/>
    <x v="28"/>
    <s v="KTOE"/>
    <x v="19"/>
    <x v="5"/>
    <x v="1"/>
    <n v="1.172304"/>
  </r>
  <r>
    <x v="2"/>
    <x v="28"/>
    <x v="28"/>
    <s v="KTOE"/>
    <x v="3"/>
    <x v="0"/>
    <x v="1"/>
    <n v="3.4499232000000002"/>
  </r>
  <r>
    <x v="1"/>
    <x v="29"/>
    <x v="29"/>
    <s v="KTOE"/>
    <x v="28"/>
    <x v="4"/>
    <x v="1"/>
    <n v="14.951062800000001"/>
  </r>
  <r>
    <x v="1"/>
    <x v="29"/>
    <x v="29"/>
    <s v="KTOE"/>
    <x v="1"/>
    <x v="2"/>
    <x v="1"/>
    <n v="3.4666703999999999"/>
  </r>
  <r>
    <x v="0"/>
    <x v="27"/>
    <x v="27"/>
    <s v="KTOE"/>
    <x v="31"/>
    <x v="4"/>
    <x v="1"/>
    <n v="0.92528279999999996"/>
  </r>
  <r>
    <x v="0"/>
    <x v="27"/>
    <x v="27"/>
    <s v="KTOE"/>
    <x v="0"/>
    <x v="0"/>
    <x v="2"/>
    <n v="0.41030640000000002"/>
  </r>
  <r>
    <x v="0"/>
    <x v="27"/>
    <x v="27"/>
    <s v="KTOE"/>
    <x v="1"/>
    <x v="3"/>
    <x v="1"/>
    <n v="0.21352679999999999"/>
  </r>
  <r>
    <x v="0"/>
    <x v="27"/>
    <x v="27"/>
    <s v="KTOE"/>
    <x v="2"/>
    <x v="1"/>
    <x v="1"/>
    <n v="33.285060000000001"/>
  </r>
  <r>
    <x v="1"/>
    <x v="30"/>
    <x v="30"/>
    <s v="KTOE"/>
    <x v="4"/>
    <x v="2"/>
    <x v="6"/>
    <n v="1.0760076000000001"/>
  </r>
  <r>
    <x v="1"/>
    <x v="30"/>
    <x v="30"/>
    <s v="KTOE"/>
    <x v="11"/>
    <x v="3"/>
    <x v="6"/>
    <n v="1.5239952000000001"/>
  </r>
  <r>
    <x v="2"/>
    <x v="28"/>
    <x v="28"/>
    <s v="KTOE"/>
    <x v="6"/>
    <x v="2"/>
    <x v="1"/>
    <n v="1.4402592000000001"/>
  </r>
  <r>
    <x v="1"/>
    <x v="30"/>
    <x v="30"/>
    <s v="KTOE"/>
    <x v="5"/>
    <x v="4"/>
    <x v="1"/>
    <n v="0.565218"/>
  </r>
  <r>
    <x v="1"/>
    <x v="30"/>
    <x v="30"/>
    <s v="KTOE"/>
    <x v="11"/>
    <x v="1"/>
    <x v="1"/>
    <n v="1.088568"/>
  </r>
  <r>
    <x v="1"/>
    <x v="29"/>
    <x v="29"/>
    <s v="KTOE"/>
    <x v="7"/>
    <x v="3"/>
    <x v="1"/>
    <n v="1.9636092000000001"/>
  </r>
  <r>
    <x v="1"/>
    <x v="31"/>
    <x v="31"/>
    <s v="KTOE"/>
    <x v="8"/>
    <x v="3"/>
    <x v="3"/>
    <n v="0.18003240000000001"/>
  </r>
  <r>
    <x v="1"/>
    <x v="30"/>
    <x v="30"/>
    <s v="KTOE"/>
    <x v="8"/>
    <x v="1"/>
    <x v="6"/>
    <n v="0.20096639999999999"/>
  </r>
  <r>
    <x v="0"/>
    <x v="27"/>
    <x v="27"/>
    <s v="KTOE"/>
    <x v="11"/>
    <x v="5"/>
    <x v="2"/>
    <n v="0.72012960000000004"/>
  </r>
  <r>
    <x v="0"/>
    <x v="27"/>
    <x v="27"/>
    <s v="KTOE"/>
    <x v="12"/>
    <x v="1"/>
    <x v="2"/>
    <n v="3.0479904000000002"/>
  </r>
  <r>
    <x v="1"/>
    <x v="28"/>
    <x v="28"/>
    <s v="KTOE"/>
    <x v="10"/>
    <x v="0"/>
    <x v="1"/>
    <n v="4.6975895999999997"/>
  </r>
  <r>
    <x v="1"/>
    <x v="29"/>
    <x v="29"/>
    <s v="KTOE"/>
    <x v="15"/>
    <x v="4"/>
    <x v="1"/>
    <n v="0.40193279999999998"/>
  </r>
  <r>
    <x v="1"/>
    <x v="29"/>
    <x v="29"/>
    <s v="KTOE"/>
    <x v="13"/>
    <x v="5"/>
    <x v="1"/>
    <n v="3.8309220000000002"/>
  </r>
  <r>
    <x v="0"/>
    <x v="28"/>
    <x v="28"/>
    <s v="KTOE"/>
    <x v="7"/>
    <x v="5"/>
    <x v="3"/>
    <n v="8.3736000000000001E-3"/>
  </r>
  <r>
    <x v="2"/>
    <x v="28"/>
    <x v="28"/>
    <s v="KTOE"/>
    <x v="23"/>
    <x v="5"/>
    <x v="3"/>
    <n v="0.1590984"/>
  </r>
  <r>
    <x v="1"/>
    <x v="28"/>
    <x v="28"/>
    <s v="KTOE"/>
    <x v="29"/>
    <x v="3"/>
    <x v="3"/>
    <n v="4.60548E-2"/>
  </r>
  <r>
    <x v="0"/>
    <x v="27"/>
    <x v="27"/>
    <s v="KTOE"/>
    <x v="27"/>
    <x v="0"/>
    <x v="2"/>
    <n v="0.29726279999999999"/>
  </r>
  <r>
    <x v="0"/>
    <x v="27"/>
    <x v="27"/>
    <s v="KTOE"/>
    <x v="28"/>
    <x v="5"/>
    <x v="2"/>
    <n v="0.858294"/>
  </r>
  <r>
    <x v="0"/>
    <x v="27"/>
    <x v="27"/>
    <s v="KTOE"/>
    <x v="4"/>
    <x v="5"/>
    <x v="2"/>
    <n v="0.51916320000000005"/>
  </r>
  <r>
    <x v="2"/>
    <x v="28"/>
    <x v="28"/>
    <s v="KTOE"/>
    <x v="22"/>
    <x v="4"/>
    <x v="1"/>
    <n v="4.7478312000000003"/>
  </r>
  <r>
    <x v="8"/>
    <x v="28"/>
    <x v="28"/>
    <s v="KTOE"/>
    <x v="6"/>
    <x v="1"/>
    <x v="1"/>
    <n v="0.1172304"/>
  </r>
  <r>
    <x v="9"/>
    <x v="28"/>
    <x v="28"/>
    <s v="KTOE"/>
    <x v="22"/>
    <x v="0"/>
    <x v="1"/>
    <n v="0.57359159999999998"/>
  </r>
  <r>
    <x v="0"/>
    <x v="27"/>
    <x v="27"/>
    <s v="KTOE"/>
    <x v="7"/>
    <x v="2"/>
    <x v="1"/>
    <n v="6.6946931999999997"/>
  </r>
  <r>
    <x v="0"/>
    <x v="27"/>
    <x v="27"/>
    <s v="KTOE"/>
    <x v="27"/>
    <x v="4"/>
    <x v="1"/>
    <n v="0.19259280000000001"/>
  </r>
  <r>
    <x v="1"/>
    <x v="31"/>
    <x v="31"/>
    <s v="KTOE"/>
    <x v="31"/>
    <x v="3"/>
    <x v="3"/>
    <n v="1.5993576"/>
  </r>
  <r>
    <x v="1"/>
    <x v="31"/>
    <x v="31"/>
    <s v="KTOE"/>
    <x v="1"/>
    <x v="2"/>
    <x v="3"/>
    <n v="0.67826160000000002"/>
  </r>
  <r>
    <x v="8"/>
    <x v="31"/>
    <x v="31"/>
    <s v="KTOE"/>
    <x v="14"/>
    <x v="3"/>
    <x v="3"/>
    <n v="0.46054800000000001"/>
  </r>
  <r>
    <x v="9"/>
    <x v="31"/>
    <x v="31"/>
    <s v="KTOE"/>
    <x v="14"/>
    <x v="5"/>
    <x v="3"/>
    <n v="0.20096639999999999"/>
  </r>
  <r>
    <x v="0"/>
    <x v="28"/>
    <x v="28"/>
    <s v="KTOE"/>
    <x v="10"/>
    <x v="0"/>
    <x v="3"/>
    <n v="5.8992012000000003"/>
  </r>
  <r>
    <x v="0"/>
    <x v="28"/>
    <x v="28"/>
    <s v="KTOE"/>
    <x v="3"/>
    <x v="2"/>
    <x v="3"/>
    <n v="4.2370416000000004"/>
  </r>
  <r>
    <x v="9"/>
    <x v="28"/>
    <x v="28"/>
    <s v="KTOE"/>
    <x v="3"/>
    <x v="1"/>
    <x v="3"/>
    <n v="0.16328519999999999"/>
  </r>
  <r>
    <x v="1"/>
    <x v="29"/>
    <x v="29"/>
    <s v="KTOE"/>
    <x v="26"/>
    <x v="4"/>
    <x v="6"/>
    <n v="9.9520236000000004"/>
  </r>
  <r>
    <x v="1"/>
    <x v="29"/>
    <x v="29"/>
    <s v="KTOE"/>
    <x v="37"/>
    <x v="1"/>
    <x v="6"/>
    <n v="0.16747200000000001"/>
  </r>
  <r>
    <x v="1"/>
    <x v="29"/>
    <x v="29"/>
    <s v="KTOE"/>
    <x v="17"/>
    <x v="4"/>
    <x v="6"/>
    <n v="0.87504119999999996"/>
  </r>
  <r>
    <x v="1"/>
    <x v="29"/>
    <x v="29"/>
    <s v="KTOE"/>
    <x v="32"/>
    <x v="3"/>
    <x v="6"/>
    <n v="0.41868"/>
  </r>
  <r>
    <x v="1"/>
    <x v="29"/>
    <x v="29"/>
    <s v="KTOE"/>
    <x v="19"/>
    <x v="2"/>
    <x v="6"/>
    <n v="1.7207748"/>
  </r>
  <r>
    <x v="1"/>
    <x v="30"/>
    <x v="30"/>
    <s v="KTOE"/>
    <x v="37"/>
    <x v="1"/>
    <x v="6"/>
    <n v="4.1868000000000002E-2"/>
  </r>
  <r>
    <x v="1"/>
    <x v="30"/>
    <x v="30"/>
    <s v="KTOE"/>
    <x v="18"/>
    <x v="1"/>
    <x v="6"/>
    <n v="2.8763315999999999"/>
  </r>
  <r>
    <x v="0"/>
    <x v="27"/>
    <x v="27"/>
    <s v="KTOE"/>
    <x v="13"/>
    <x v="5"/>
    <x v="2"/>
    <n v="2.0934000000000001E-2"/>
  </r>
  <r>
    <x v="0"/>
    <x v="27"/>
    <x v="27"/>
    <s v="KTOE"/>
    <x v="10"/>
    <x v="2"/>
    <x v="2"/>
    <n v="0.43124040000000002"/>
  </r>
  <r>
    <x v="1"/>
    <x v="31"/>
    <x v="31"/>
    <s v="KTOE"/>
    <x v="14"/>
    <x v="1"/>
    <x v="1"/>
    <n v="1.4611932000000001"/>
  </r>
  <r>
    <x v="1"/>
    <x v="31"/>
    <x v="31"/>
    <s v="KTOE"/>
    <x v="9"/>
    <x v="2"/>
    <x v="1"/>
    <n v="2.9810015999999999"/>
  </r>
  <r>
    <x v="1"/>
    <x v="31"/>
    <x v="31"/>
    <s v="KTOE"/>
    <x v="22"/>
    <x v="1"/>
    <x v="1"/>
    <n v="0.92109600000000003"/>
  </r>
  <r>
    <x v="1"/>
    <x v="28"/>
    <x v="28"/>
    <s v="KTOE"/>
    <x v="3"/>
    <x v="5"/>
    <x v="1"/>
    <n v="0.21352679999999999"/>
  </r>
  <r>
    <x v="9"/>
    <x v="31"/>
    <x v="31"/>
    <s v="KTOE"/>
    <x v="14"/>
    <x v="2"/>
    <x v="1"/>
    <n v="4.1868000000000002E-2"/>
  </r>
  <r>
    <x v="0"/>
    <x v="28"/>
    <x v="28"/>
    <s v="KTOE"/>
    <x v="22"/>
    <x v="1"/>
    <x v="1"/>
    <n v="54.076708799999999"/>
  </r>
  <r>
    <x v="0"/>
    <x v="28"/>
    <x v="28"/>
    <s v="KTOE"/>
    <x v="10"/>
    <x v="5"/>
    <x v="1"/>
    <n v="5.6270591999999997"/>
  </r>
  <r>
    <x v="0"/>
    <x v="28"/>
    <x v="28"/>
    <s v="KTOE"/>
    <x v="13"/>
    <x v="3"/>
    <x v="1"/>
    <n v="8.3736000000000001E-3"/>
  </r>
  <r>
    <x v="0"/>
    <x v="28"/>
    <x v="28"/>
    <s v="KTOE"/>
    <x v="3"/>
    <x v="5"/>
    <x v="1"/>
    <n v="4.4338211999999997"/>
  </r>
  <r>
    <x v="1"/>
    <x v="30"/>
    <x v="30"/>
    <s v="KTOE"/>
    <x v="9"/>
    <x v="1"/>
    <x v="1"/>
    <n v="0.52334999999999998"/>
  </r>
  <r>
    <x v="1"/>
    <x v="47"/>
    <x v="47"/>
    <s v="KTOE"/>
    <x v="10"/>
    <x v="2"/>
    <x v="1"/>
    <n v="16.533673199999999"/>
  </r>
  <r>
    <x v="1"/>
    <x v="44"/>
    <x v="44"/>
    <s v="KTOE"/>
    <x v="23"/>
    <x v="4"/>
    <x v="1"/>
    <n v="13.247035199999999"/>
  </r>
  <r>
    <x v="0"/>
    <x v="46"/>
    <x v="46"/>
    <s v="KTOE"/>
    <x v="26"/>
    <x v="5"/>
    <x v="1"/>
    <n v="71.883169199999998"/>
  </r>
  <r>
    <x v="0"/>
    <x v="46"/>
    <x v="46"/>
    <s v="KTOE"/>
    <x v="36"/>
    <x v="3"/>
    <x v="1"/>
    <n v="1.2267323999999999"/>
  </r>
  <r>
    <x v="0"/>
    <x v="46"/>
    <x v="46"/>
    <s v="KTOE"/>
    <x v="31"/>
    <x v="2"/>
    <x v="1"/>
    <n v="64.543708800000005"/>
  </r>
  <r>
    <x v="1"/>
    <x v="44"/>
    <x v="44"/>
    <s v="KTOE"/>
    <x v="5"/>
    <x v="3"/>
    <x v="6"/>
    <n v="2.3697287999999999"/>
  </r>
  <r>
    <x v="14"/>
    <x v="45"/>
    <x v="45"/>
    <s v="KTOE"/>
    <x v="33"/>
    <x v="3"/>
    <x v="5"/>
    <n v="15.595829999999999"/>
  </r>
  <r>
    <x v="14"/>
    <x v="45"/>
    <x v="45"/>
    <s v="KTOE"/>
    <x v="26"/>
    <x v="4"/>
    <x v="5"/>
    <n v="11.605809600000001"/>
  </r>
  <r>
    <x v="13"/>
    <x v="45"/>
    <x v="45"/>
    <s v="KTOE"/>
    <x v="17"/>
    <x v="4"/>
    <x v="5"/>
    <n v="2.8386504000000001"/>
  </r>
  <r>
    <x v="1"/>
    <x v="44"/>
    <x v="44"/>
    <s v="KTOE"/>
    <x v="13"/>
    <x v="2"/>
    <x v="1"/>
    <n v="0.21771360000000001"/>
  </r>
  <r>
    <x v="0"/>
    <x v="46"/>
    <x v="46"/>
    <s v="KTOE"/>
    <x v="24"/>
    <x v="2"/>
    <x v="1"/>
    <n v="0.33494400000000002"/>
  </r>
  <r>
    <x v="14"/>
    <x v="45"/>
    <x v="45"/>
    <s v="KTOE"/>
    <x v="10"/>
    <x v="2"/>
    <x v="5"/>
    <n v="7.6660307999999997"/>
  </r>
  <r>
    <x v="14"/>
    <x v="45"/>
    <x v="45"/>
    <s v="KTOE"/>
    <x v="11"/>
    <x v="0"/>
    <x v="5"/>
    <n v="65.322453600000003"/>
  </r>
  <r>
    <x v="14"/>
    <x v="45"/>
    <x v="45"/>
    <s v="KTOE"/>
    <x v="2"/>
    <x v="3"/>
    <x v="5"/>
    <n v="23.977803600000001"/>
  </r>
  <r>
    <x v="8"/>
    <x v="45"/>
    <x v="45"/>
    <s v="KTOE"/>
    <x v="11"/>
    <x v="3"/>
    <x v="5"/>
    <n v="0.14235120000000001"/>
  </r>
  <r>
    <x v="0"/>
    <x v="46"/>
    <x v="46"/>
    <s v="KTOE"/>
    <x v="7"/>
    <x v="0"/>
    <x v="1"/>
    <n v="15.553962"/>
  </r>
  <r>
    <x v="10"/>
    <x v="44"/>
    <x v="44"/>
    <s v="KTOE"/>
    <x v="33"/>
    <x v="4"/>
    <x v="6"/>
    <n v="1.5407424000000001"/>
  </r>
  <r>
    <x v="13"/>
    <x v="45"/>
    <x v="45"/>
    <s v="KTOE"/>
    <x v="26"/>
    <x v="0"/>
    <x v="5"/>
    <n v="1.0299528"/>
  </r>
  <r>
    <x v="6"/>
    <x v="45"/>
    <x v="45"/>
    <s v="KTOE"/>
    <x v="10"/>
    <x v="2"/>
    <x v="5"/>
    <n v="0.16747200000000001"/>
  </r>
  <r>
    <x v="1"/>
    <x v="44"/>
    <x v="44"/>
    <s v="KTOE"/>
    <x v="17"/>
    <x v="2"/>
    <x v="1"/>
    <n v="9.1146636000000001"/>
  </r>
  <r>
    <x v="0"/>
    <x v="46"/>
    <x v="46"/>
    <s v="KTOE"/>
    <x v="16"/>
    <x v="2"/>
    <x v="1"/>
    <n v="0.41868"/>
  </r>
  <r>
    <x v="0"/>
    <x v="46"/>
    <x v="46"/>
    <s v="KTOE"/>
    <x v="14"/>
    <x v="3"/>
    <x v="1"/>
    <n v="201.34321199999999"/>
  </r>
  <r>
    <x v="0"/>
    <x v="46"/>
    <x v="46"/>
    <s v="KTOE"/>
    <x v="30"/>
    <x v="1"/>
    <x v="1"/>
    <n v="37.4676732"/>
  </r>
  <r>
    <x v="0"/>
    <x v="46"/>
    <x v="46"/>
    <s v="KTOE"/>
    <x v="12"/>
    <x v="3"/>
    <x v="1"/>
    <n v="8.2438091999999994"/>
  </r>
  <r>
    <x v="0"/>
    <x v="46"/>
    <x v="46"/>
    <s v="KTOE"/>
    <x v="11"/>
    <x v="5"/>
    <x v="1"/>
    <n v="6.1001675999999998"/>
  </r>
  <r>
    <x v="0"/>
    <x v="46"/>
    <x v="46"/>
    <s v="KTOE"/>
    <x v="5"/>
    <x v="1"/>
    <x v="1"/>
    <n v="16.906298400000001"/>
  </r>
  <r>
    <x v="1"/>
    <x v="46"/>
    <x v="46"/>
    <s v="KTOE"/>
    <x v="17"/>
    <x v="1"/>
    <x v="1"/>
    <n v="0.44798759999999999"/>
  </r>
  <r>
    <x v="14"/>
    <x v="45"/>
    <x v="45"/>
    <s v="KTOE"/>
    <x v="3"/>
    <x v="5"/>
    <x v="5"/>
    <n v="87.106374000000002"/>
  </r>
  <r>
    <x v="14"/>
    <x v="45"/>
    <x v="45"/>
    <s v="KTOE"/>
    <x v="25"/>
    <x v="2"/>
    <x v="5"/>
    <n v="28.583283600000001"/>
  </r>
  <r>
    <x v="5"/>
    <x v="45"/>
    <x v="45"/>
    <s v="KTOE"/>
    <x v="27"/>
    <x v="3"/>
    <x v="5"/>
    <n v="0.12979080000000001"/>
  </r>
  <r>
    <x v="5"/>
    <x v="45"/>
    <x v="45"/>
    <s v="KTOE"/>
    <x v="3"/>
    <x v="0"/>
    <x v="5"/>
    <n v="0.79967880000000002"/>
  </r>
  <r>
    <x v="13"/>
    <x v="45"/>
    <x v="45"/>
    <s v="KTOE"/>
    <x v="33"/>
    <x v="5"/>
    <x v="5"/>
    <n v="5.5182023999999998"/>
  </r>
  <r>
    <x v="13"/>
    <x v="45"/>
    <x v="45"/>
    <s v="KTOE"/>
    <x v="25"/>
    <x v="2"/>
    <x v="5"/>
    <n v="15.143655600000001"/>
  </r>
  <r>
    <x v="1"/>
    <x v="44"/>
    <x v="44"/>
    <s v="KTOE"/>
    <x v="28"/>
    <x v="4"/>
    <x v="1"/>
    <n v="142.0330032"/>
  </r>
  <r>
    <x v="1"/>
    <x v="44"/>
    <x v="44"/>
    <s v="KTOE"/>
    <x v="5"/>
    <x v="4"/>
    <x v="6"/>
    <n v="3.7764935999999998"/>
  </r>
  <r>
    <x v="5"/>
    <x v="45"/>
    <x v="45"/>
    <s v="KTOE"/>
    <x v="6"/>
    <x v="5"/>
    <x v="5"/>
    <n v="6.4811664000000002"/>
  </r>
  <r>
    <x v="0"/>
    <x v="46"/>
    <x v="46"/>
    <s v="KTOE"/>
    <x v="5"/>
    <x v="3"/>
    <x v="1"/>
    <n v="14.327229600000001"/>
  </r>
  <r>
    <x v="1"/>
    <x v="44"/>
    <x v="44"/>
    <s v="KTOE"/>
    <x v="8"/>
    <x v="1"/>
    <x v="6"/>
    <n v="0.31401000000000001"/>
  </r>
  <r>
    <x v="0"/>
    <x v="46"/>
    <x v="46"/>
    <s v="KTOE"/>
    <x v="11"/>
    <x v="0"/>
    <x v="1"/>
    <n v="5.673114"/>
  </r>
  <r>
    <x v="0"/>
    <x v="46"/>
    <x v="46"/>
    <s v="KTOE"/>
    <x v="12"/>
    <x v="4"/>
    <x v="1"/>
    <n v="8.2940508000000008"/>
  </r>
  <r>
    <x v="14"/>
    <x v="45"/>
    <x v="45"/>
    <s v="KTOE"/>
    <x v="33"/>
    <x v="4"/>
    <x v="5"/>
    <n v="12.9539592"/>
  </r>
  <r>
    <x v="14"/>
    <x v="45"/>
    <x v="45"/>
    <s v="KTOE"/>
    <x v="31"/>
    <x v="5"/>
    <x v="5"/>
    <n v="16.286652"/>
  </r>
  <r>
    <x v="14"/>
    <x v="45"/>
    <x v="45"/>
    <s v="KTOE"/>
    <x v="11"/>
    <x v="2"/>
    <x v="5"/>
    <n v="73.009418400000001"/>
  </r>
  <r>
    <x v="14"/>
    <x v="45"/>
    <x v="45"/>
    <s v="KTOE"/>
    <x v="2"/>
    <x v="4"/>
    <x v="5"/>
    <n v="23.7014748"/>
  </r>
  <r>
    <x v="13"/>
    <x v="45"/>
    <x v="45"/>
    <s v="KTOE"/>
    <x v="18"/>
    <x v="1"/>
    <x v="5"/>
    <n v="13.837374000000001"/>
  </r>
  <r>
    <x v="0"/>
    <x v="46"/>
    <x v="46"/>
    <s v="KTOE"/>
    <x v="7"/>
    <x v="2"/>
    <x v="1"/>
    <n v="14.381658"/>
  </r>
  <r>
    <x v="1"/>
    <x v="44"/>
    <x v="44"/>
    <s v="KTOE"/>
    <x v="14"/>
    <x v="5"/>
    <x v="6"/>
    <n v="343.24223760000001"/>
  </r>
  <r>
    <x v="1"/>
    <x v="44"/>
    <x v="44"/>
    <s v="KTOE"/>
    <x v="31"/>
    <x v="1"/>
    <x v="6"/>
    <n v="708.18047279999996"/>
  </r>
  <r>
    <x v="1"/>
    <x v="44"/>
    <x v="44"/>
    <s v="KTOE"/>
    <x v="2"/>
    <x v="5"/>
    <x v="6"/>
    <n v="48.005848800000003"/>
  </r>
  <r>
    <x v="10"/>
    <x v="44"/>
    <x v="44"/>
    <s v="KTOE"/>
    <x v="10"/>
    <x v="4"/>
    <x v="6"/>
    <n v="0.57359159999999998"/>
  </r>
  <r>
    <x v="8"/>
    <x v="45"/>
    <x v="45"/>
    <s v="KTOE"/>
    <x v="11"/>
    <x v="4"/>
    <x v="5"/>
    <n v="0.12560399999999999"/>
  </r>
  <r>
    <x v="13"/>
    <x v="45"/>
    <x v="45"/>
    <s v="KTOE"/>
    <x v="7"/>
    <x v="5"/>
    <x v="5"/>
    <n v="6.3011340000000002"/>
  </r>
  <r>
    <x v="13"/>
    <x v="45"/>
    <x v="45"/>
    <s v="KTOE"/>
    <x v="26"/>
    <x v="2"/>
    <x v="5"/>
    <n v="0.15491160000000001"/>
  </r>
  <r>
    <x v="13"/>
    <x v="45"/>
    <x v="45"/>
    <s v="KTOE"/>
    <x v="31"/>
    <x v="5"/>
    <x v="5"/>
    <n v="7.7330196000000004"/>
  </r>
  <r>
    <x v="6"/>
    <x v="45"/>
    <x v="45"/>
    <s v="KTOE"/>
    <x v="11"/>
    <x v="1"/>
    <x v="5"/>
    <n v="8.3736000000000001E-3"/>
  </r>
  <r>
    <x v="1"/>
    <x v="44"/>
    <x v="44"/>
    <s v="KTOE"/>
    <x v="26"/>
    <x v="1"/>
    <x v="1"/>
    <n v="61.424542799999998"/>
  </r>
  <r>
    <x v="0"/>
    <x v="46"/>
    <x v="46"/>
    <s v="KTOE"/>
    <x v="9"/>
    <x v="1"/>
    <x v="1"/>
    <n v="5.7861576000000001"/>
  </r>
  <r>
    <x v="0"/>
    <x v="46"/>
    <x v="46"/>
    <s v="KTOE"/>
    <x v="14"/>
    <x v="4"/>
    <x v="1"/>
    <n v="176.48199360000001"/>
  </r>
  <r>
    <x v="0"/>
    <x v="46"/>
    <x v="46"/>
    <s v="KTOE"/>
    <x v="30"/>
    <x v="3"/>
    <x v="1"/>
    <n v="38.4264504"/>
  </r>
  <r>
    <x v="0"/>
    <x v="46"/>
    <x v="46"/>
    <s v="KTOE"/>
    <x v="17"/>
    <x v="5"/>
    <x v="1"/>
    <n v="3.5336591999999998"/>
  </r>
  <r>
    <x v="1"/>
    <x v="46"/>
    <x v="46"/>
    <s v="KTOE"/>
    <x v="17"/>
    <x v="3"/>
    <x v="1"/>
    <n v="0.54428399999999999"/>
  </r>
  <r>
    <x v="1"/>
    <x v="44"/>
    <x v="44"/>
    <s v="KTOE"/>
    <x v="23"/>
    <x v="5"/>
    <x v="6"/>
    <n v="7.7958216"/>
  </r>
  <r>
    <x v="1"/>
    <x v="44"/>
    <x v="44"/>
    <s v="KTOE"/>
    <x v="25"/>
    <x v="1"/>
    <x v="6"/>
    <n v="45.937569600000003"/>
  </r>
  <r>
    <x v="14"/>
    <x v="45"/>
    <x v="45"/>
    <s v="KTOE"/>
    <x v="9"/>
    <x v="5"/>
    <x v="5"/>
    <n v="18.505655999999998"/>
  </r>
  <r>
    <x v="1"/>
    <x v="30"/>
    <x v="30"/>
    <s v="KTOE"/>
    <x v="27"/>
    <x v="4"/>
    <x v="1"/>
    <n v="0.10048319999999999"/>
  </r>
  <r>
    <x v="1"/>
    <x v="29"/>
    <x v="29"/>
    <s v="KTOE"/>
    <x v="26"/>
    <x v="3"/>
    <x v="1"/>
    <n v="9.5333436000000003"/>
  </r>
  <r>
    <x v="1"/>
    <x v="29"/>
    <x v="29"/>
    <s v="KTOE"/>
    <x v="32"/>
    <x v="1"/>
    <x v="1"/>
    <n v="0.37681199999999998"/>
  </r>
  <r>
    <x v="1"/>
    <x v="29"/>
    <x v="29"/>
    <s v="KTOE"/>
    <x v="31"/>
    <x v="2"/>
    <x v="1"/>
    <n v="42.186196799999998"/>
  </r>
  <r>
    <x v="1"/>
    <x v="29"/>
    <x v="29"/>
    <s v="KTOE"/>
    <x v="34"/>
    <x v="0"/>
    <x v="1"/>
    <n v="0.16747200000000001"/>
  </r>
  <r>
    <x v="1"/>
    <x v="29"/>
    <x v="29"/>
    <s v="KTOE"/>
    <x v="2"/>
    <x v="1"/>
    <x v="1"/>
    <n v="34.842549599999998"/>
  </r>
  <r>
    <x v="0"/>
    <x v="27"/>
    <x v="27"/>
    <s v="KTOE"/>
    <x v="0"/>
    <x v="2"/>
    <x v="1"/>
    <n v="0.3433176"/>
  </r>
  <r>
    <x v="12"/>
    <x v="31"/>
    <x v="31"/>
    <s v="KTOE"/>
    <x v="14"/>
    <x v="0"/>
    <x v="3"/>
    <n v="135.71930879999999"/>
  </r>
  <r>
    <x v="2"/>
    <x v="28"/>
    <x v="28"/>
    <s v="KTOE"/>
    <x v="3"/>
    <x v="4"/>
    <x v="3"/>
    <n v="3.3578136000000001"/>
  </r>
  <r>
    <x v="1"/>
    <x v="28"/>
    <x v="28"/>
    <s v="KTOE"/>
    <x v="23"/>
    <x v="4"/>
    <x v="3"/>
    <n v="1.1471832"/>
  </r>
  <r>
    <x v="1"/>
    <x v="29"/>
    <x v="29"/>
    <s v="KTOE"/>
    <x v="16"/>
    <x v="3"/>
    <x v="6"/>
    <n v="1.6914671999999999"/>
  </r>
  <r>
    <x v="1"/>
    <x v="29"/>
    <x v="29"/>
    <s v="KTOE"/>
    <x v="23"/>
    <x v="2"/>
    <x v="6"/>
    <n v="6.5104740000000003"/>
  </r>
  <r>
    <x v="1"/>
    <x v="29"/>
    <x v="29"/>
    <s v="KTOE"/>
    <x v="1"/>
    <x v="5"/>
    <x v="6"/>
    <n v="2.4743987999999999"/>
  </r>
  <r>
    <x v="1"/>
    <x v="30"/>
    <x v="30"/>
    <s v="KTOE"/>
    <x v="30"/>
    <x v="1"/>
    <x v="6"/>
    <n v="0.52334999999999998"/>
  </r>
  <r>
    <x v="0"/>
    <x v="27"/>
    <x v="27"/>
    <s v="KTOE"/>
    <x v="31"/>
    <x v="5"/>
    <x v="2"/>
    <n v="1.1262492"/>
  </r>
  <r>
    <x v="0"/>
    <x v="27"/>
    <x v="27"/>
    <s v="KTOE"/>
    <x v="34"/>
    <x v="0"/>
    <x v="2"/>
    <n v="0.16747200000000001"/>
  </r>
  <r>
    <x v="8"/>
    <x v="31"/>
    <x v="31"/>
    <s v="KTOE"/>
    <x v="14"/>
    <x v="3"/>
    <x v="1"/>
    <n v="0.46054800000000001"/>
  </r>
  <r>
    <x v="1"/>
    <x v="31"/>
    <x v="31"/>
    <s v="KTOE"/>
    <x v="28"/>
    <x v="2"/>
    <x v="1"/>
    <n v="5.9620031999999998"/>
  </r>
  <r>
    <x v="2"/>
    <x v="28"/>
    <x v="28"/>
    <s v="KTOE"/>
    <x v="19"/>
    <x v="4"/>
    <x v="1"/>
    <n v="0.15072479999999999"/>
  </r>
  <r>
    <x v="1"/>
    <x v="30"/>
    <x v="30"/>
    <s v="KTOE"/>
    <x v="28"/>
    <x v="0"/>
    <x v="1"/>
    <n v="0.565218"/>
  </r>
  <r>
    <x v="1"/>
    <x v="30"/>
    <x v="30"/>
    <s v="KTOE"/>
    <x v="30"/>
    <x v="4"/>
    <x v="1"/>
    <n v="0.43542720000000001"/>
  </r>
  <r>
    <x v="1"/>
    <x v="30"/>
    <x v="30"/>
    <s v="KTOE"/>
    <x v="25"/>
    <x v="5"/>
    <x v="1"/>
    <n v="1.9761696"/>
  </r>
  <r>
    <x v="1"/>
    <x v="29"/>
    <x v="29"/>
    <s v="KTOE"/>
    <x v="0"/>
    <x v="2"/>
    <x v="1"/>
    <n v="0.79967880000000002"/>
  </r>
  <r>
    <x v="1"/>
    <x v="29"/>
    <x v="29"/>
    <s v="KTOE"/>
    <x v="35"/>
    <x v="2"/>
    <x v="1"/>
    <n v="0.25120799999999999"/>
  </r>
  <r>
    <x v="0"/>
    <x v="27"/>
    <x v="27"/>
    <s v="KTOE"/>
    <x v="34"/>
    <x v="0"/>
    <x v="1"/>
    <n v="0.16747200000000001"/>
  </r>
  <r>
    <x v="0"/>
    <x v="27"/>
    <x v="27"/>
    <s v="KTOE"/>
    <x v="1"/>
    <x v="1"/>
    <x v="2"/>
    <n v="0.2344608"/>
  </r>
  <r>
    <x v="0"/>
    <x v="27"/>
    <x v="27"/>
    <s v="KTOE"/>
    <x v="2"/>
    <x v="5"/>
    <x v="2"/>
    <n v="33.620004000000002"/>
  </r>
  <r>
    <x v="1"/>
    <x v="31"/>
    <x v="31"/>
    <s v="KTOE"/>
    <x v="11"/>
    <x v="1"/>
    <x v="3"/>
    <n v="0.74106360000000004"/>
  </r>
  <r>
    <x v="1"/>
    <x v="29"/>
    <x v="29"/>
    <s v="KTOE"/>
    <x v="11"/>
    <x v="5"/>
    <x v="6"/>
    <n v="8.7797196"/>
  </r>
  <r>
    <x v="1"/>
    <x v="30"/>
    <x v="30"/>
    <s v="KTOE"/>
    <x v="5"/>
    <x v="1"/>
    <x v="6"/>
    <n v="1.0048319999999999"/>
  </r>
  <r>
    <x v="1"/>
    <x v="31"/>
    <x v="31"/>
    <s v="KTOE"/>
    <x v="11"/>
    <x v="4"/>
    <x v="1"/>
    <n v="0.13816439999999999"/>
  </r>
  <r>
    <x v="1"/>
    <x v="30"/>
    <x v="30"/>
    <s v="KTOE"/>
    <x v="7"/>
    <x v="4"/>
    <x v="1"/>
    <n v="0.57359159999999998"/>
  </r>
  <r>
    <x v="1"/>
    <x v="29"/>
    <x v="29"/>
    <s v="KTOE"/>
    <x v="4"/>
    <x v="2"/>
    <x v="1"/>
    <n v="0.37681199999999998"/>
  </r>
  <r>
    <x v="1"/>
    <x v="29"/>
    <x v="29"/>
    <s v="KTOE"/>
    <x v="11"/>
    <x v="1"/>
    <x v="1"/>
    <n v="8.3568528000000004"/>
  </r>
  <r>
    <x v="1"/>
    <x v="29"/>
    <x v="29"/>
    <s v="KTOE"/>
    <x v="10"/>
    <x v="2"/>
    <x v="6"/>
    <n v="2.2273776000000001"/>
  </r>
  <r>
    <x v="1"/>
    <x v="30"/>
    <x v="30"/>
    <s v="KTOE"/>
    <x v="16"/>
    <x v="1"/>
    <x v="6"/>
    <n v="0.35169119999999998"/>
  </r>
  <r>
    <x v="1"/>
    <x v="31"/>
    <x v="31"/>
    <s v="KTOE"/>
    <x v="8"/>
    <x v="3"/>
    <x v="1"/>
    <n v="0.18003240000000001"/>
  </r>
  <r>
    <x v="1"/>
    <x v="29"/>
    <x v="29"/>
    <s v="KTOE"/>
    <x v="10"/>
    <x v="4"/>
    <x v="1"/>
    <n v="2.7716615999999998"/>
  </r>
  <r>
    <x v="12"/>
    <x v="31"/>
    <x v="31"/>
    <s v="KTOE"/>
    <x v="8"/>
    <x v="3"/>
    <x v="3"/>
    <n v="11.3587884"/>
  </r>
  <r>
    <x v="1"/>
    <x v="28"/>
    <x v="28"/>
    <s v="KTOE"/>
    <x v="13"/>
    <x v="5"/>
    <x v="3"/>
    <n v="0.29726279999999999"/>
  </r>
  <r>
    <x v="9"/>
    <x v="28"/>
    <x v="28"/>
    <s v="KTOE"/>
    <x v="22"/>
    <x v="2"/>
    <x v="3"/>
    <n v="0.59033880000000005"/>
  </r>
  <r>
    <x v="1"/>
    <x v="29"/>
    <x v="29"/>
    <s v="KTOE"/>
    <x v="20"/>
    <x v="0"/>
    <x v="6"/>
    <n v="0.71594279999999999"/>
  </r>
  <r>
    <x v="1"/>
    <x v="29"/>
    <x v="29"/>
    <s v="KTOE"/>
    <x v="33"/>
    <x v="5"/>
    <x v="6"/>
    <n v="2.1855096000000001"/>
  </r>
  <r>
    <x v="1"/>
    <x v="29"/>
    <x v="29"/>
    <s v="KTOE"/>
    <x v="21"/>
    <x v="0"/>
    <x v="6"/>
    <n v="4.1868000000000002E-2"/>
  </r>
  <r>
    <x v="12"/>
    <x v="31"/>
    <x v="31"/>
    <s v="KTOE"/>
    <x v="8"/>
    <x v="1"/>
    <x v="1"/>
    <n v="10.320461999999999"/>
  </r>
  <r>
    <x v="2"/>
    <x v="28"/>
    <x v="28"/>
    <s v="KTOE"/>
    <x v="23"/>
    <x v="5"/>
    <x v="1"/>
    <n v="0.1590984"/>
  </r>
  <r>
    <x v="1"/>
    <x v="29"/>
    <x v="29"/>
    <s v="KTOE"/>
    <x v="20"/>
    <x v="0"/>
    <x v="1"/>
    <n v="0.71594279999999999"/>
  </r>
  <r>
    <x v="1"/>
    <x v="29"/>
    <x v="29"/>
    <s v="KTOE"/>
    <x v="6"/>
    <x v="3"/>
    <x v="1"/>
    <n v="0.16747200000000001"/>
  </r>
  <r>
    <x v="1"/>
    <x v="29"/>
    <x v="29"/>
    <s v="KTOE"/>
    <x v="33"/>
    <x v="0"/>
    <x v="1"/>
    <n v="3.3620003999999999"/>
  </r>
  <r>
    <x v="1"/>
    <x v="29"/>
    <x v="29"/>
    <s v="KTOE"/>
    <x v="29"/>
    <x v="1"/>
    <x v="1"/>
    <n v="0.33494400000000002"/>
  </r>
  <r>
    <x v="0"/>
    <x v="27"/>
    <x v="27"/>
    <s v="KTOE"/>
    <x v="4"/>
    <x v="3"/>
    <x v="1"/>
    <n v="0.4898556"/>
  </r>
  <r>
    <x v="0"/>
    <x v="27"/>
    <x v="27"/>
    <s v="KTOE"/>
    <x v="28"/>
    <x v="2"/>
    <x v="1"/>
    <n v="0.50660280000000002"/>
  </r>
  <r>
    <x v="0"/>
    <x v="27"/>
    <x v="27"/>
    <s v="KTOE"/>
    <x v="18"/>
    <x v="0"/>
    <x v="1"/>
    <n v="3.4206156000000001"/>
  </r>
  <r>
    <x v="0"/>
    <x v="27"/>
    <x v="27"/>
    <s v="KTOE"/>
    <x v="17"/>
    <x v="2"/>
    <x v="1"/>
    <n v="0.22608719999999999"/>
  </r>
  <r>
    <x v="1"/>
    <x v="31"/>
    <x v="31"/>
    <s v="KTOE"/>
    <x v="17"/>
    <x v="5"/>
    <x v="3"/>
    <n v="7.95492E-2"/>
  </r>
  <r>
    <x v="1"/>
    <x v="31"/>
    <x v="31"/>
    <s v="KTOE"/>
    <x v="22"/>
    <x v="4"/>
    <x v="3"/>
    <n v="0.66151439999999995"/>
  </r>
  <r>
    <x v="1"/>
    <x v="29"/>
    <x v="29"/>
    <s v="KTOE"/>
    <x v="14"/>
    <x v="2"/>
    <x v="6"/>
    <n v="37.216465200000002"/>
  </r>
  <r>
    <x v="1"/>
    <x v="29"/>
    <x v="29"/>
    <s v="KTOE"/>
    <x v="22"/>
    <x v="3"/>
    <x v="6"/>
    <n v="1.5239952000000001"/>
  </r>
  <r>
    <x v="1"/>
    <x v="29"/>
    <x v="29"/>
    <s v="KTOE"/>
    <x v="5"/>
    <x v="5"/>
    <x v="6"/>
    <n v="1.7626428000000001"/>
  </r>
  <r>
    <x v="1"/>
    <x v="29"/>
    <x v="29"/>
    <s v="KTOE"/>
    <x v="3"/>
    <x v="2"/>
    <x v="6"/>
    <n v="10.751702399999999"/>
  </r>
  <r>
    <x v="1"/>
    <x v="30"/>
    <x v="30"/>
    <s v="KTOE"/>
    <x v="14"/>
    <x v="1"/>
    <x v="6"/>
    <n v="6.9542748000000003"/>
  </r>
  <r>
    <x v="1"/>
    <x v="30"/>
    <x v="30"/>
    <s v="KTOE"/>
    <x v="9"/>
    <x v="2"/>
    <x v="6"/>
    <n v="0.60289919999999997"/>
  </r>
  <r>
    <x v="1"/>
    <x v="30"/>
    <x v="30"/>
    <s v="KTOE"/>
    <x v="22"/>
    <x v="1"/>
    <x v="6"/>
    <n v="4.60548E-2"/>
  </r>
  <r>
    <x v="1"/>
    <x v="30"/>
    <x v="30"/>
    <s v="KTOE"/>
    <x v="27"/>
    <x v="2"/>
    <x v="6"/>
    <n v="0.10048319999999999"/>
  </r>
  <r>
    <x v="1"/>
    <x v="30"/>
    <x v="30"/>
    <s v="KTOE"/>
    <x v="31"/>
    <x v="3"/>
    <x v="6"/>
    <n v="22.365885599999999"/>
  </r>
  <r>
    <x v="1"/>
    <x v="30"/>
    <x v="30"/>
    <s v="KTOE"/>
    <x v="1"/>
    <x v="0"/>
    <x v="6"/>
    <n v="0.25958160000000002"/>
  </r>
  <r>
    <x v="1"/>
    <x v="30"/>
    <x v="30"/>
    <s v="KTOE"/>
    <x v="2"/>
    <x v="4"/>
    <x v="6"/>
    <n v="79.612002000000004"/>
  </r>
  <r>
    <x v="0"/>
    <x v="27"/>
    <x v="27"/>
    <s v="KTOE"/>
    <x v="15"/>
    <x v="3"/>
    <x v="2"/>
    <n v="2.6251235999999998"/>
  </r>
  <r>
    <x v="0"/>
    <x v="36"/>
    <x v="36"/>
    <s v="KTOE"/>
    <x v="11"/>
    <x v="4"/>
    <x v="1"/>
    <n v="252.1542168"/>
  </r>
  <r>
    <x v="1"/>
    <x v="36"/>
    <x v="36"/>
    <s v="KTOE"/>
    <x v="5"/>
    <x v="1"/>
    <x v="1"/>
    <n v="7.0715051999999998"/>
  </r>
  <r>
    <x v="1"/>
    <x v="36"/>
    <x v="36"/>
    <s v="KTOE"/>
    <x v="11"/>
    <x v="3"/>
    <x v="0"/>
    <n v="22.2360948"/>
  </r>
  <r>
    <x v="1"/>
    <x v="36"/>
    <x v="36"/>
    <s v="KTOE"/>
    <x v="12"/>
    <x v="1"/>
    <x v="2"/>
    <n v="2.8805184000000001"/>
  </r>
  <r>
    <x v="0"/>
    <x v="36"/>
    <x v="36"/>
    <s v="KTOE"/>
    <x v="13"/>
    <x v="5"/>
    <x v="1"/>
    <n v="254.95937280000001"/>
  </r>
  <r>
    <x v="9"/>
    <x v="36"/>
    <x v="36"/>
    <s v="KTOE"/>
    <x v="19"/>
    <x v="0"/>
    <x v="1"/>
    <n v="4.1868000000000001E-3"/>
  </r>
  <r>
    <x v="0"/>
    <x v="36"/>
    <x v="36"/>
    <s v="KTOE"/>
    <x v="11"/>
    <x v="2"/>
    <x v="0"/>
    <n v="286.607394"/>
  </r>
  <r>
    <x v="1"/>
    <x v="36"/>
    <x v="36"/>
    <s v="KTOE"/>
    <x v="15"/>
    <x v="1"/>
    <x v="0"/>
    <n v="1.0634471999999999"/>
  </r>
  <r>
    <x v="1"/>
    <x v="36"/>
    <x v="36"/>
    <s v="KTOE"/>
    <x v="8"/>
    <x v="1"/>
    <x v="0"/>
    <n v="0.1842192"/>
  </r>
  <r>
    <x v="0"/>
    <x v="36"/>
    <x v="36"/>
    <s v="KTOE"/>
    <x v="4"/>
    <x v="0"/>
    <x v="2"/>
    <n v="26.150752799999999"/>
  </r>
  <r>
    <x v="0"/>
    <x v="36"/>
    <x v="36"/>
    <s v="KTOE"/>
    <x v="7"/>
    <x v="2"/>
    <x v="2"/>
    <n v="367.76013840000002"/>
  </r>
  <r>
    <x v="0"/>
    <x v="36"/>
    <x v="36"/>
    <s v="KTOE"/>
    <x v="21"/>
    <x v="4"/>
    <x v="2"/>
    <n v="16.897924799999998"/>
  </r>
  <r>
    <x v="1"/>
    <x v="36"/>
    <x v="36"/>
    <s v="KTOE"/>
    <x v="33"/>
    <x v="0"/>
    <x v="2"/>
    <n v="81.152744400000003"/>
  </r>
  <r>
    <x v="1"/>
    <x v="36"/>
    <x v="36"/>
    <s v="KTOE"/>
    <x v="21"/>
    <x v="0"/>
    <x v="2"/>
    <n v="5.0241599999999997E-2"/>
  </r>
  <r>
    <x v="1"/>
    <x v="36"/>
    <x v="36"/>
    <s v="KTOE"/>
    <x v="29"/>
    <x v="4"/>
    <x v="2"/>
    <n v="0.3433176"/>
  </r>
  <r>
    <x v="0"/>
    <x v="36"/>
    <x v="36"/>
    <s v="KTOE"/>
    <x v="7"/>
    <x v="5"/>
    <x v="1"/>
    <n v="392.31990719999999"/>
  </r>
  <r>
    <x v="0"/>
    <x v="36"/>
    <x v="36"/>
    <s v="KTOE"/>
    <x v="32"/>
    <x v="5"/>
    <x v="1"/>
    <n v="12.673443600000001"/>
  </r>
  <r>
    <x v="0"/>
    <x v="36"/>
    <x v="36"/>
    <s v="KTOE"/>
    <x v="29"/>
    <x v="3"/>
    <x v="1"/>
    <n v="13.6364076"/>
  </r>
  <r>
    <x v="1"/>
    <x v="36"/>
    <x v="36"/>
    <s v="KTOE"/>
    <x v="29"/>
    <x v="3"/>
    <x v="1"/>
    <n v="0.23027400000000001"/>
  </r>
  <r>
    <x v="0"/>
    <x v="36"/>
    <x v="36"/>
    <s v="KTOE"/>
    <x v="17"/>
    <x v="1"/>
    <x v="0"/>
    <n v="85.795905599999998"/>
  </r>
  <r>
    <x v="0"/>
    <x v="36"/>
    <x v="36"/>
    <s v="KTOE"/>
    <x v="32"/>
    <x v="5"/>
    <x v="0"/>
    <n v="12.673443600000001"/>
  </r>
  <r>
    <x v="1"/>
    <x v="36"/>
    <x v="36"/>
    <s v="KTOE"/>
    <x v="20"/>
    <x v="1"/>
    <x v="0"/>
    <n v="6.0457391999999999"/>
  </r>
  <r>
    <x v="0"/>
    <x v="36"/>
    <x v="36"/>
    <s v="KTOE"/>
    <x v="28"/>
    <x v="3"/>
    <x v="2"/>
    <n v="112.8175128"/>
  </r>
  <r>
    <x v="0"/>
    <x v="36"/>
    <x v="36"/>
    <s v="KTOE"/>
    <x v="30"/>
    <x v="5"/>
    <x v="2"/>
    <n v="131.632992"/>
  </r>
  <r>
    <x v="0"/>
    <x v="36"/>
    <x v="36"/>
    <s v="KTOE"/>
    <x v="22"/>
    <x v="3"/>
    <x v="2"/>
    <n v="30.191014800000001"/>
  </r>
  <r>
    <x v="0"/>
    <x v="36"/>
    <x v="36"/>
    <s v="KTOE"/>
    <x v="8"/>
    <x v="4"/>
    <x v="2"/>
    <n v="81.969170399999996"/>
  </r>
  <r>
    <x v="0"/>
    <x v="36"/>
    <x v="36"/>
    <s v="KTOE"/>
    <x v="3"/>
    <x v="5"/>
    <x v="2"/>
    <n v="136.615284"/>
  </r>
  <r>
    <x v="1"/>
    <x v="36"/>
    <x v="36"/>
    <s v="KTOE"/>
    <x v="17"/>
    <x v="4"/>
    <x v="2"/>
    <n v="1.9510487999999999"/>
  </r>
  <r>
    <x v="1"/>
    <x v="36"/>
    <x v="36"/>
    <s v="KTOE"/>
    <x v="26"/>
    <x v="4"/>
    <x v="2"/>
    <n v="75.521498399999999"/>
  </r>
  <r>
    <x v="1"/>
    <x v="36"/>
    <x v="36"/>
    <s v="KTOE"/>
    <x v="31"/>
    <x v="4"/>
    <x v="2"/>
    <n v="29.676038399999999"/>
  </r>
  <r>
    <x v="1"/>
    <x v="36"/>
    <x v="36"/>
    <s v="KTOE"/>
    <x v="1"/>
    <x v="2"/>
    <x v="2"/>
    <n v="1.6579728"/>
  </r>
  <r>
    <x v="8"/>
    <x v="36"/>
    <x v="36"/>
    <s v="KTOE"/>
    <x v="11"/>
    <x v="4"/>
    <x v="2"/>
    <n v="8.7922799999999995E-2"/>
  </r>
  <r>
    <x v="9"/>
    <x v="36"/>
    <x v="36"/>
    <s v="KTOE"/>
    <x v="19"/>
    <x v="0"/>
    <x v="2"/>
    <n v="4.1868000000000001E-3"/>
  </r>
  <r>
    <x v="0"/>
    <x v="36"/>
    <x v="36"/>
    <s v="KTOE"/>
    <x v="15"/>
    <x v="3"/>
    <x v="1"/>
    <n v="4.0193279999999998"/>
  </r>
  <r>
    <x v="0"/>
    <x v="36"/>
    <x v="36"/>
    <s v="KTOE"/>
    <x v="20"/>
    <x v="5"/>
    <x v="1"/>
    <n v="97.523132399999994"/>
  </r>
  <r>
    <x v="0"/>
    <x v="36"/>
    <x v="36"/>
    <s v="KTOE"/>
    <x v="30"/>
    <x v="1"/>
    <x v="1"/>
    <n v="129.15859320000001"/>
  </r>
  <r>
    <x v="0"/>
    <x v="36"/>
    <x v="36"/>
    <s v="KTOE"/>
    <x v="22"/>
    <x v="1"/>
    <x v="1"/>
    <n v="31.627087199999998"/>
  </r>
  <r>
    <x v="0"/>
    <x v="36"/>
    <x v="36"/>
    <s v="KTOE"/>
    <x v="26"/>
    <x v="4"/>
    <x v="1"/>
    <n v="807.82631279999998"/>
  </r>
  <r>
    <x v="1"/>
    <x v="36"/>
    <x v="36"/>
    <s v="KTOE"/>
    <x v="14"/>
    <x v="5"/>
    <x v="1"/>
    <n v="46.289260800000001"/>
  </r>
  <r>
    <x v="1"/>
    <x v="36"/>
    <x v="36"/>
    <s v="KTOE"/>
    <x v="27"/>
    <x v="0"/>
    <x v="1"/>
    <n v="0.272142"/>
  </r>
  <r>
    <x v="1"/>
    <x v="36"/>
    <x v="36"/>
    <s v="KTOE"/>
    <x v="22"/>
    <x v="2"/>
    <x v="1"/>
    <n v="1.8338184"/>
  </r>
  <r>
    <x v="8"/>
    <x v="36"/>
    <x v="36"/>
    <s v="KTOE"/>
    <x v="14"/>
    <x v="1"/>
    <x v="1"/>
    <n v="0.45636120000000002"/>
  </r>
  <r>
    <x v="0"/>
    <x v="36"/>
    <x v="36"/>
    <s v="KTOE"/>
    <x v="33"/>
    <x v="2"/>
    <x v="0"/>
    <n v="612.7214328"/>
  </r>
  <r>
    <x v="0"/>
    <x v="36"/>
    <x v="36"/>
    <s v="KTOE"/>
    <x v="6"/>
    <x v="2"/>
    <x v="0"/>
    <n v="41.344650000000001"/>
  </r>
  <r>
    <x v="0"/>
    <x v="36"/>
    <x v="36"/>
    <s v="KTOE"/>
    <x v="37"/>
    <x v="4"/>
    <x v="0"/>
    <n v="198.06494760000001"/>
  </r>
  <r>
    <x v="0"/>
    <x v="36"/>
    <x v="36"/>
    <s v="KTOE"/>
    <x v="13"/>
    <x v="3"/>
    <x v="0"/>
    <n v="210.49136999999999"/>
  </r>
  <r>
    <x v="0"/>
    <x v="36"/>
    <x v="36"/>
    <s v="KTOE"/>
    <x v="25"/>
    <x v="2"/>
    <x v="0"/>
    <n v="241.99285320000001"/>
  </r>
  <r>
    <x v="1"/>
    <x v="36"/>
    <x v="36"/>
    <s v="KTOE"/>
    <x v="37"/>
    <x v="1"/>
    <x v="0"/>
    <n v="0.1842192"/>
  </r>
  <r>
    <x v="1"/>
    <x v="36"/>
    <x v="36"/>
    <s v="KTOE"/>
    <x v="18"/>
    <x v="1"/>
    <x v="0"/>
    <n v="19.1881044"/>
  </r>
  <r>
    <x v="1"/>
    <x v="36"/>
    <x v="36"/>
    <s v="KTOE"/>
    <x v="34"/>
    <x v="5"/>
    <x v="0"/>
    <n v="0.20934"/>
  </r>
  <r>
    <x v="0"/>
    <x v="36"/>
    <x v="36"/>
    <s v="KTOE"/>
    <x v="34"/>
    <x v="3"/>
    <x v="2"/>
    <n v="0.272142"/>
  </r>
  <r>
    <x v="1"/>
    <x v="36"/>
    <x v="36"/>
    <s v="KTOE"/>
    <x v="30"/>
    <x v="2"/>
    <x v="2"/>
    <n v="36.609379199999999"/>
  </r>
  <r>
    <x v="1"/>
    <x v="36"/>
    <x v="36"/>
    <s v="KTOE"/>
    <x v="0"/>
    <x v="5"/>
    <x v="2"/>
    <n v="1.8714995999999999"/>
  </r>
  <r>
    <x v="1"/>
    <x v="36"/>
    <x v="36"/>
    <s v="KTOE"/>
    <x v="23"/>
    <x v="5"/>
    <x v="1"/>
    <n v="17.831581199999999"/>
  </r>
  <r>
    <x v="1"/>
    <x v="36"/>
    <x v="36"/>
    <s v="KTOE"/>
    <x v="1"/>
    <x v="3"/>
    <x v="1"/>
    <n v="1.5742368"/>
  </r>
  <r>
    <x v="1"/>
    <x v="36"/>
    <x v="36"/>
    <s v="KTOE"/>
    <x v="0"/>
    <x v="5"/>
    <x v="1"/>
    <n v="1.8714995999999999"/>
  </r>
  <r>
    <x v="1"/>
    <x v="36"/>
    <x v="36"/>
    <s v="KTOE"/>
    <x v="35"/>
    <x v="5"/>
    <x v="1"/>
    <n v="0.10048319999999999"/>
  </r>
  <r>
    <x v="0"/>
    <x v="36"/>
    <x v="36"/>
    <s v="KTOE"/>
    <x v="36"/>
    <x v="4"/>
    <x v="0"/>
    <n v="3.4708572000000002"/>
  </r>
  <r>
    <x v="0"/>
    <x v="36"/>
    <x v="36"/>
    <s v="KTOE"/>
    <x v="19"/>
    <x v="3"/>
    <x v="0"/>
    <n v="48.654802799999999"/>
  </r>
  <r>
    <x v="1"/>
    <x v="36"/>
    <x v="36"/>
    <s v="KTOE"/>
    <x v="28"/>
    <x v="2"/>
    <x v="0"/>
    <n v="25.694391599999999"/>
  </r>
  <r>
    <x v="1"/>
    <x v="36"/>
    <x v="36"/>
    <s v="KTOE"/>
    <x v="30"/>
    <x v="1"/>
    <x v="0"/>
    <n v="53.549171999999999"/>
  </r>
  <r>
    <x v="1"/>
    <x v="36"/>
    <x v="36"/>
    <s v="KTOE"/>
    <x v="35"/>
    <x v="0"/>
    <x v="0"/>
    <n v="0.146538"/>
  </r>
  <r>
    <x v="2"/>
    <x v="36"/>
    <x v="36"/>
    <s v="KTOE"/>
    <x v="3"/>
    <x v="4"/>
    <x v="0"/>
    <n v="8.3736000000000001E-3"/>
  </r>
  <r>
    <x v="8"/>
    <x v="36"/>
    <x v="36"/>
    <s v="KTOE"/>
    <x v="3"/>
    <x v="2"/>
    <x v="0"/>
    <n v="6.2801999999999997E-2"/>
  </r>
  <r>
    <x v="0"/>
    <x v="36"/>
    <x v="36"/>
    <s v="KTOE"/>
    <x v="0"/>
    <x v="0"/>
    <x v="2"/>
    <n v="42.977502000000001"/>
  </r>
  <r>
    <x v="0"/>
    <x v="27"/>
    <x v="27"/>
    <s v="KTOE"/>
    <x v="16"/>
    <x v="2"/>
    <x v="2"/>
    <n v="0.42705359999999998"/>
  </r>
  <r>
    <x v="0"/>
    <x v="27"/>
    <x v="27"/>
    <s v="KTOE"/>
    <x v="14"/>
    <x v="1"/>
    <x v="2"/>
    <n v="24.409044000000002"/>
  </r>
  <r>
    <x v="0"/>
    <x v="27"/>
    <x v="27"/>
    <s v="KTOE"/>
    <x v="20"/>
    <x v="0"/>
    <x v="2"/>
    <n v="7.7204591999999996"/>
  </r>
  <r>
    <x v="1"/>
    <x v="31"/>
    <x v="31"/>
    <s v="KTOE"/>
    <x v="36"/>
    <x v="2"/>
    <x v="1"/>
    <n v="0.20096639999999999"/>
  </r>
  <r>
    <x v="0"/>
    <x v="28"/>
    <x v="28"/>
    <s v="KTOE"/>
    <x v="23"/>
    <x v="1"/>
    <x v="1"/>
    <n v="71.204907599999999"/>
  </r>
  <r>
    <x v="1"/>
    <x v="30"/>
    <x v="30"/>
    <s v="KTOE"/>
    <x v="14"/>
    <x v="5"/>
    <x v="1"/>
    <n v="6.6946931999999997"/>
  </r>
  <r>
    <x v="1"/>
    <x v="30"/>
    <x v="30"/>
    <s v="KTOE"/>
    <x v="24"/>
    <x v="1"/>
    <x v="1"/>
    <n v="4.1868000000000002E-2"/>
  </r>
  <r>
    <x v="1"/>
    <x v="29"/>
    <x v="29"/>
    <s v="KTOE"/>
    <x v="37"/>
    <x v="5"/>
    <x v="1"/>
    <n v="0.16747200000000001"/>
  </r>
  <r>
    <x v="1"/>
    <x v="29"/>
    <x v="29"/>
    <s v="KTOE"/>
    <x v="22"/>
    <x v="0"/>
    <x v="1"/>
    <n v="1.5239952000000001"/>
  </r>
  <r>
    <x v="1"/>
    <x v="29"/>
    <x v="29"/>
    <s v="KTOE"/>
    <x v="17"/>
    <x v="1"/>
    <x v="1"/>
    <n v="0.3181968"/>
  </r>
  <r>
    <x v="1"/>
    <x v="29"/>
    <x v="29"/>
    <s v="KTOE"/>
    <x v="36"/>
    <x v="2"/>
    <x v="1"/>
    <n v="0.52334999999999998"/>
  </r>
  <r>
    <x v="0"/>
    <x v="27"/>
    <x v="27"/>
    <s v="KTOE"/>
    <x v="30"/>
    <x v="4"/>
    <x v="1"/>
    <n v="0.59033880000000005"/>
  </r>
  <r>
    <x v="0"/>
    <x v="27"/>
    <x v="27"/>
    <s v="KTOE"/>
    <x v="20"/>
    <x v="2"/>
    <x v="1"/>
    <n v="7.6744044000000002"/>
  </r>
  <r>
    <x v="0"/>
    <x v="27"/>
    <x v="27"/>
    <s v="KTOE"/>
    <x v="26"/>
    <x v="3"/>
    <x v="1"/>
    <n v="5.8782671999999998"/>
  </r>
  <r>
    <x v="0"/>
    <x v="27"/>
    <x v="27"/>
    <s v="KTOE"/>
    <x v="35"/>
    <x v="3"/>
    <x v="1"/>
    <n v="8.3736000000000001E-3"/>
  </r>
  <r>
    <x v="1"/>
    <x v="31"/>
    <x v="31"/>
    <s v="KTOE"/>
    <x v="28"/>
    <x v="5"/>
    <x v="3"/>
    <n v="8.5201379999999993"/>
  </r>
  <r>
    <x v="1"/>
    <x v="31"/>
    <x v="31"/>
    <s v="KTOE"/>
    <x v="30"/>
    <x v="4"/>
    <x v="3"/>
    <n v="2.0934000000000001E-2"/>
  </r>
  <r>
    <x v="12"/>
    <x v="31"/>
    <x v="31"/>
    <s v="KTOE"/>
    <x v="16"/>
    <x v="5"/>
    <x v="3"/>
    <n v="27.838033200000002"/>
  </r>
  <r>
    <x v="12"/>
    <x v="31"/>
    <x v="31"/>
    <s v="KTOE"/>
    <x v="9"/>
    <x v="2"/>
    <x v="3"/>
    <n v="2.9014524000000002"/>
  </r>
  <r>
    <x v="0"/>
    <x v="28"/>
    <x v="28"/>
    <s v="KTOE"/>
    <x v="19"/>
    <x v="4"/>
    <x v="3"/>
    <n v="0.61964640000000004"/>
  </r>
  <r>
    <x v="0"/>
    <x v="28"/>
    <x v="28"/>
    <s v="KTOE"/>
    <x v="24"/>
    <x v="4"/>
    <x v="3"/>
    <n v="0.25120799999999999"/>
  </r>
  <r>
    <x v="1"/>
    <x v="29"/>
    <x v="29"/>
    <s v="KTOE"/>
    <x v="18"/>
    <x v="3"/>
    <x v="6"/>
    <n v="35.236108799999997"/>
  </r>
  <r>
    <x v="1"/>
    <x v="29"/>
    <x v="29"/>
    <s v="KTOE"/>
    <x v="35"/>
    <x v="5"/>
    <x v="6"/>
    <n v="0.16747200000000001"/>
  </r>
  <r>
    <x v="1"/>
    <x v="29"/>
    <x v="29"/>
    <s v="KTOE"/>
    <x v="25"/>
    <x v="4"/>
    <x v="6"/>
    <n v="22.2612156"/>
  </r>
  <r>
    <x v="1"/>
    <x v="30"/>
    <x v="30"/>
    <s v="KTOE"/>
    <x v="23"/>
    <x v="5"/>
    <x v="6"/>
    <n v="8.7922799999999995E-2"/>
  </r>
  <r>
    <x v="0"/>
    <x v="27"/>
    <x v="27"/>
    <s v="KTOE"/>
    <x v="36"/>
    <x v="4"/>
    <x v="2"/>
    <n v="2.93076E-2"/>
  </r>
  <r>
    <x v="8"/>
    <x v="31"/>
    <x v="31"/>
    <s v="KTOE"/>
    <x v="16"/>
    <x v="4"/>
    <x v="1"/>
    <n v="4.1868000000000002E-2"/>
  </r>
  <r>
    <x v="1"/>
    <x v="31"/>
    <x v="31"/>
    <s v="KTOE"/>
    <x v="7"/>
    <x v="2"/>
    <x v="1"/>
    <n v="0.74106360000000004"/>
  </r>
  <r>
    <x v="1"/>
    <x v="28"/>
    <x v="28"/>
    <s v="KTOE"/>
    <x v="23"/>
    <x v="4"/>
    <x v="1"/>
    <n v="1.1471832"/>
  </r>
  <r>
    <x v="12"/>
    <x v="31"/>
    <x v="31"/>
    <s v="KTOE"/>
    <x v="16"/>
    <x v="2"/>
    <x v="1"/>
    <n v="27.122090400000001"/>
  </r>
  <r>
    <x v="12"/>
    <x v="31"/>
    <x v="31"/>
    <s v="KTOE"/>
    <x v="14"/>
    <x v="5"/>
    <x v="1"/>
    <n v="137.66198399999999"/>
  </r>
  <r>
    <x v="0"/>
    <x v="28"/>
    <x v="28"/>
    <s v="KTOE"/>
    <x v="19"/>
    <x v="3"/>
    <x v="1"/>
    <n v="0.49404239999999999"/>
  </r>
  <r>
    <x v="2"/>
    <x v="28"/>
    <x v="28"/>
    <s v="KTOE"/>
    <x v="3"/>
    <x v="4"/>
    <x v="1"/>
    <n v="3.3578136000000001"/>
  </r>
  <r>
    <x v="1"/>
    <x v="30"/>
    <x v="30"/>
    <s v="KTOE"/>
    <x v="16"/>
    <x v="1"/>
    <x v="1"/>
    <n v="0.35169119999999998"/>
  </r>
  <r>
    <x v="1"/>
    <x v="30"/>
    <x v="30"/>
    <s v="KTOE"/>
    <x v="18"/>
    <x v="1"/>
    <x v="1"/>
    <n v="2.8763315999999999"/>
  </r>
  <r>
    <x v="1"/>
    <x v="30"/>
    <x v="30"/>
    <s v="KTOE"/>
    <x v="1"/>
    <x v="1"/>
    <x v="1"/>
    <n v="0.30144959999999998"/>
  </r>
  <r>
    <x v="1"/>
    <x v="29"/>
    <x v="29"/>
    <s v="KTOE"/>
    <x v="23"/>
    <x v="1"/>
    <x v="1"/>
    <n v="8.1475127999999994"/>
  </r>
  <r>
    <x v="1"/>
    <x v="29"/>
    <x v="29"/>
    <s v="KTOE"/>
    <x v="25"/>
    <x v="5"/>
    <x v="1"/>
    <n v="16.5546072"/>
  </r>
  <r>
    <x v="0"/>
    <x v="27"/>
    <x v="27"/>
    <s v="KTOE"/>
    <x v="2"/>
    <x v="4"/>
    <x v="1"/>
    <n v="17.952998399999998"/>
  </r>
  <r>
    <x v="2"/>
    <x v="28"/>
    <x v="28"/>
    <s v="KTOE"/>
    <x v="6"/>
    <x v="0"/>
    <x v="3"/>
    <n v="0.84992040000000002"/>
  </r>
  <r>
    <x v="1"/>
    <x v="29"/>
    <x v="29"/>
    <s v="KTOE"/>
    <x v="7"/>
    <x v="1"/>
    <x v="6"/>
    <n v="4.5133704000000003"/>
  </r>
  <r>
    <x v="1"/>
    <x v="30"/>
    <x v="30"/>
    <s v="KTOE"/>
    <x v="4"/>
    <x v="3"/>
    <x v="1"/>
    <n v="0.21352679999999999"/>
  </r>
  <r>
    <x v="1"/>
    <x v="30"/>
    <x v="30"/>
    <s v="KTOE"/>
    <x v="11"/>
    <x v="4"/>
    <x v="1"/>
    <n v="1.6579728"/>
  </r>
  <r>
    <x v="1"/>
    <x v="29"/>
    <x v="29"/>
    <s v="KTOE"/>
    <x v="5"/>
    <x v="1"/>
    <x v="1"/>
    <n v="0.25120799999999999"/>
  </r>
  <r>
    <x v="2"/>
    <x v="28"/>
    <x v="28"/>
    <s v="KTOE"/>
    <x v="22"/>
    <x v="3"/>
    <x v="3"/>
    <n v="4.0151412000000004"/>
  </r>
  <r>
    <x v="1"/>
    <x v="29"/>
    <x v="29"/>
    <s v="KTOE"/>
    <x v="12"/>
    <x v="3"/>
    <x v="6"/>
    <n v="2.0180376"/>
  </r>
  <r>
    <x v="1"/>
    <x v="29"/>
    <x v="29"/>
    <s v="KTOE"/>
    <x v="13"/>
    <x v="0"/>
    <x v="6"/>
    <n v="3.9020975999999998"/>
  </r>
  <r>
    <x v="1"/>
    <x v="30"/>
    <x v="30"/>
    <s v="KTOE"/>
    <x v="12"/>
    <x v="1"/>
    <x v="6"/>
    <n v="4.1868000000000002E-2"/>
  </r>
  <r>
    <x v="0"/>
    <x v="28"/>
    <x v="28"/>
    <s v="KTOE"/>
    <x v="24"/>
    <x v="0"/>
    <x v="1"/>
    <n v="9.21096E-2"/>
  </r>
  <r>
    <x v="1"/>
    <x v="29"/>
    <x v="29"/>
    <s v="KTOE"/>
    <x v="12"/>
    <x v="1"/>
    <x v="1"/>
    <n v="1.6370388"/>
  </r>
  <r>
    <x v="1"/>
    <x v="29"/>
    <x v="29"/>
    <s v="KTOE"/>
    <x v="13"/>
    <x v="2"/>
    <x v="1"/>
    <n v="4.5008100000000004"/>
  </r>
  <r>
    <x v="9"/>
    <x v="31"/>
    <x v="31"/>
    <s v="KTOE"/>
    <x v="14"/>
    <x v="2"/>
    <x v="3"/>
    <n v="4.1868000000000002E-2"/>
  </r>
  <r>
    <x v="0"/>
    <x v="28"/>
    <x v="28"/>
    <s v="KTOE"/>
    <x v="7"/>
    <x v="2"/>
    <x v="3"/>
    <n v="8.3736000000000001E-3"/>
  </r>
  <r>
    <x v="2"/>
    <x v="28"/>
    <x v="28"/>
    <s v="KTOE"/>
    <x v="23"/>
    <x v="2"/>
    <x v="3"/>
    <n v="0.3935592"/>
  </r>
  <r>
    <x v="1"/>
    <x v="29"/>
    <x v="29"/>
    <s v="KTOE"/>
    <x v="31"/>
    <x v="5"/>
    <x v="6"/>
    <n v="53.779446"/>
  </r>
  <r>
    <x v="1"/>
    <x v="29"/>
    <x v="29"/>
    <s v="KTOE"/>
    <x v="29"/>
    <x v="3"/>
    <x v="6"/>
    <n v="0.36006480000000002"/>
  </r>
  <r>
    <x v="1"/>
    <x v="29"/>
    <x v="29"/>
    <s v="KTOE"/>
    <x v="34"/>
    <x v="1"/>
    <x v="6"/>
    <n v="0.16747200000000001"/>
  </r>
  <r>
    <x v="0"/>
    <x v="27"/>
    <x v="27"/>
    <s v="KTOE"/>
    <x v="18"/>
    <x v="3"/>
    <x v="2"/>
    <n v="2.9851884000000002"/>
  </r>
  <r>
    <x v="0"/>
    <x v="27"/>
    <x v="27"/>
    <s v="KTOE"/>
    <x v="35"/>
    <x v="1"/>
    <x v="2"/>
    <n v="1.2560399999999999E-2"/>
  </r>
  <r>
    <x v="0"/>
    <x v="27"/>
    <x v="27"/>
    <s v="KTOE"/>
    <x v="7"/>
    <x v="5"/>
    <x v="2"/>
    <n v="7.6283496"/>
  </r>
  <r>
    <x v="0"/>
    <x v="27"/>
    <x v="27"/>
    <s v="KTOE"/>
    <x v="28"/>
    <x v="2"/>
    <x v="2"/>
    <n v="0.50660280000000002"/>
  </r>
  <r>
    <x v="0"/>
    <x v="27"/>
    <x v="27"/>
    <s v="KTOE"/>
    <x v="4"/>
    <x v="2"/>
    <x v="2"/>
    <n v="0.28051559999999998"/>
  </r>
  <r>
    <x v="0"/>
    <x v="27"/>
    <x v="27"/>
    <s v="KTOE"/>
    <x v="33"/>
    <x v="5"/>
    <x v="2"/>
    <n v="100.52088120000001"/>
  </r>
  <r>
    <x v="1"/>
    <x v="31"/>
    <x v="31"/>
    <s v="KTOE"/>
    <x v="31"/>
    <x v="1"/>
    <x v="1"/>
    <n v="0.90016200000000002"/>
  </r>
  <r>
    <x v="0"/>
    <x v="28"/>
    <x v="28"/>
    <s v="KTOE"/>
    <x v="3"/>
    <x v="2"/>
    <x v="1"/>
    <n v="4.2370416000000004"/>
  </r>
  <r>
    <x v="1"/>
    <x v="30"/>
    <x v="30"/>
    <s v="KTOE"/>
    <x v="33"/>
    <x v="5"/>
    <x v="1"/>
    <n v="1.8756864"/>
  </r>
  <r>
    <x v="0"/>
    <x v="39"/>
    <x v="39"/>
    <s v="KTOE"/>
    <x v="15"/>
    <x v="3"/>
    <x v="2"/>
    <n v="0.44798759999999999"/>
  </r>
  <r>
    <x v="0"/>
    <x v="39"/>
    <x v="39"/>
    <s v="KTOE"/>
    <x v="20"/>
    <x v="2"/>
    <x v="2"/>
    <n v="2.0640923999999998"/>
  </r>
  <r>
    <x v="0"/>
    <x v="39"/>
    <x v="39"/>
    <s v="KTOE"/>
    <x v="22"/>
    <x v="3"/>
    <x v="2"/>
    <n v="2.4115967999999999"/>
  </r>
  <r>
    <x v="0"/>
    <x v="42"/>
    <x v="42"/>
    <s v="KTOE"/>
    <x v="23"/>
    <x v="3"/>
    <x v="2"/>
    <n v="0.54847080000000004"/>
  </r>
  <r>
    <x v="1"/>
    <x v="41"/>
    <x v="41"/>
    <s v="KTOE"/>
    <x v="26"/>
    <x v="1"/>
    <x v="1"/>
    <n v="10.801944000000001"/>
  </r>
  <r>
    <x v="1"/>
    <x v="41"/>
    <x v="41"/>
    <s v="KTOE"/>
    <x v="18"/>
    <x v="4"/>
    <x v="1"/>
    <n v="10.199044799999999"/>
  </r>
  <r>
    <x v="0"/>
    <x v="39"/>
    <x v="39"/>
    <s v="KTOE"/>
    <x v="16"/>
    <x v="3"/>
    <x v="1"/>
    <n v="0.13816439999999999"/>
  </r>
  <r>
    <x v="0"/>
    <x v="39"/>
    <x v="39"/>
    <s v="KTOE"/>
    <x v="30"/>
    <x v="3"/>
    <x v="1"/>
    <n v="4.1072508000000001"/>
  </r>
  <r>
    <x v="0"/>
    <x v="39"/>
    <x v="39"/>
    <s v="KTOE"/>
    <x v="20"/>
    <x v="0"/>
    <x v="1"/>
    <n v="3.7095047999999999"/>
  </r>
  <r>
    <x v="0"/>
    <x v="39"/>
    <x v="39"/>
    <s v="KTOE"/>
    <x v="37"/>
    <x v="1"/>
    <x v="1"/>
    <n v="7.1175600000000006E-2"/>
  </r>
  <r>
    <x v="0"/>
    <x v="39"/>
    <x v="39"/>
    <s v="KTOE"/>
    <x v="26"/>
    <x v="1"/>
    <x v="1"/>
    <n v="76.011353999999997"/>
  </r>
  <r>
    <x v="0"/>
    <x v="39"/>
    <x v="39"/>
    <s v="KTOE"/>
    <x v="22"/>
    <x v="1"/>
    <x v="1"/>
    <n v="2.0180376"/>
  </r>
  <r>
    <x v="0"/>
    <x v="39"/>
    <x v="39"/>
    <s v="KTOE"/>
    <x v="25"/>
    <x v="4"/>
    <x v="1"/>
    <n v="71.246775600000007"/>
  </r>
  <r>
    <x v="1"/>
    <x v="42"/>
    <x v="42"/>
    <s v="KTOE"/>
    <x v="36"/>
    <x v="5"/>
    <x v="1"/>
    <n v="4.1868000000000001E-3"/>
  </r>
  <r>
    <x v="1"/>
    <x v="42"/>
    <x v="42"/>
    <s v="KTOE"/>
    <x v="26"/>
    <x v="3"/>
    <x v="1"/>
    <n v="19.975222800000001"/>
  </r>
  <r>
    <x v="1"/>
    <x v="40"/>
    <x v="40"/>
    <s v="KTOE"/>
    <x v="25"/>
    <x v="2"/>
    <x v="6"/>
    <n v="33.707926800000003"/>
  </r>
  <r>
    <x v="1"/>
    <x v="41"/>
    <x v="41"/>
    <s v="KTOE"/>
    <x v="28"/>
    <x v="0"/>
    <x v="6"/>
    <n v="2.3613552000000002"/>
  </r>
  <r>
    <x v="3"/>
    <x v="41"/>
    <x v="41"/>
    <s v="KTOE"/>
    <x v="4"/>
    <x v="2"/>
    <x v="6"/>
    <n v="0.49404239999999999"/>
  </r>
  <r>
    <x v="0"/>
    <x v="39"/>
    <x v="39"/>
    <s v="KTOE"/>
    <x v="26"/>
    <x v="2"/>
    <x v="2"/>
    <n v="21.248010000000001"/>
  </r>
  <r>
    <x v="0"/>
    <x v="39"/>
    <x v="39"/>
    <s v="KTOE"/>
    <x v="34"/>
    <x v="3"/>
    <x v="2"/>
    <n v="5.8615199999999999E-2"/>
  </r>
  <r>
    <x v="1"/>
    <x v="42"/>
    <x v="42"/>
    <s v="KTOE"/>
    <x v="28"/>
    <x v="0"/>
    <x v="2"/>
    <n v="0.19259280000000001"/>
  </r>
  <r>
    <x v="0"/>
    <x v="40"/>
    <x v="40"/>
    <s v="KTOE"/>
    <x v="31"/>
    <x v="3"/>
    <x v="1"/>
    <n v="16.851870000000002"/>
  </r>
  <r>
    <x v="1"/>
    <x v="41"/>
    <x v="41"/>
    <s v="KTOE"/>
    <x v="28"/>
    <x v="4"/>
    <x v="1"/>
    <n v="6.2383319999999998"/>
  </r>
  <r>
    <x v="1"/>
    <x v="41"/>
    <x v="41"/>
    <s v="KTOE"/>
    <x v="0"/>
    <x v="1"/>
    <x v="1"/>
    <n v="0.1214172"/>
  </r>
  <r>
    <x v="3"/>
    <x v="41"/>
    <x v="41"/>
    <s v="KTOE"/>
    <x v="4"/>
    <x v="2"/>
    <x v="1"/>
    <n v="0.49404239999999999"/>
  </r>
  <r>
    <x v="0"/>
    <x v="39"/>
    <x v="39"/>
    <s v="KTOE"/>
    <x v="0"/>
    <x v="5"/>
    <x v="2"/>
    <n v="1.2895344"/>
  </r>
  <r>
    <x v="0"/>
    <x v="39"/>
    <x v="39"/>
    <s v="KTOE"/>
    <x v="2"/>
    <x v="0"/>
    <x v="1"/>
    <n v="5.3884116000000004"/>
  </r>
  <r>
    <x v="0"/>
    <x v="42"/>
    <x v="42"/>
    <s v="KTOE"/>
    <x v="2"/>
    <x v="5"/>
    <x v="2"/>
    <n v="1.67472E-2"/>
  </r>
  <r>
    <x v="1"/>
    <x v="41"/>
    <x v="41"/>
    <s v="KTOE"/>
    <x v="5"/>
    <x v="2"/>
    <x v="6"/>
    <n v="1.758456"/>
  </r>
  <r>
    <x v="1"/>
    <x v="41"/>
    <x v="41"/>
    <s v="KTOE"/>
    <x v="7"/>
    <x v="3"/>
    <x v="6"/>
    <n v="1.5030612000000001"/>
  </r>
  <r>
    <x v="1"/>
    <x v="42"/>
    <x v="42"/>
    <s v="KTOE"/>
    <x v="5"/>
    <x v="2"/>
    <x v="2"/>
    <n v="3.7681199999999998E-2"/>
  </r>
  <r>
    <x v="1"/>
    <x v="41"/>
    <x v="41"/>
    <s v="KTOE"/>
    <x v="4"/>
    <x v="3"/>
    <x v="1"/>
    <n v="2.2859927999999998"/>
  </r>
  <r>
    <x v="1"/>
    <x v="41"/>
    <x v="41"/>
    <s v="KTOE"/>
    <x v="11"/>
    <x v="2"/>
    <x v="1"/>
    <n v="2.0389716"/>
  </r>
  <r>
    <x v="0"/>
    <x v="39"/>
    <x v="39"/>
    <s v="KTOE"/>
    <x v="11"/>
    <x v="1"/>
    <x v="1"/>
    <n v="7.5948551999999996"/>
  </r>
  <r>
    <x v="1"/>
    <x v="40"/>
    <x v="40"/>
    <s v="KTOE"/>
    <x v="8"/>
    <x v="0"/>
    <x v="6"/>
    <n v="0.23027400000000001"/>
  </r>
  <r>
    <x v="0"/>
    <x v="42"/>
    <x v="42"/>
    <s v="KTOE"/>
    <x v="12"/>
    <x v="3"/>
    <x v="2"/>
    <n v="0.1716588"/>
  </r>
  <r>
    <x v="0"/>
    <x v="42"/>
    <x v="42"/>
    <s v="KTOE"/>
    <x v="11"/>
    <x v="1"/>
    <x v="2"/>
    <n v="8.3736000000000001E-3"/>
  </r>
  <r>
    <x v="0"/>
    <x v="40"/>
    <x v="40"/>
    <s v="KTOE"/>
    <x v="13"/>
    <x v="4"/>
    <x v="1"/>
    <n v="5.5391364000000003"/>
  </r>
  <r>
    <x v="0"/>
    <x v="39"/>
    <x v="39"/>
    <s v="KTOE"/>
    <x v="12"/>
    <x v="3"/>
    <x v="1"/>
    <n v="1.8840600000000001"/>
  </r>
  <r>
    <x v="0"/>
    <x v="39"/>
    <x v="39"/>
    <s v="KTOE"/>
    <x v="13"/>
    <x v="5"/>
    <x v="1"/>
    <n v="0.8080524"/>
  </r>
  <r>
    <x v="0"/>
    <x v="40"/>
    <x v="40"/>
    <s v="KTOE"/>
    <x v="27"/>
    <x v="2"/>
    <x v="6"/>
    <n v="5.7819707999999999"/>
  </r>
  <r>
    <x v="0"/>
    <x v="39"/>
    <x v="39"/>
    <s v="KTOE"/>
    <x v="24"/>
    <x v="0"/>
    <x v="2"/>
    <n v="2.1729492000000001"/>
  </r>
  <r>
    <x v="0"/>
    <x v="40"/>
    <x v="40"/>
    <s v="KTOE"/>
    <x v="17"/>
    <x v="2"/>
    <x v="1"/>
    <n v="14.7040416"/>
  </r>
  <r>
    <x v="1"/>
    <x v="41"/>
    <x v="41"/>
    <s v="KTOE"/>
    <x v="33"/>
    <x v="2"/>
    <x v="1"/>
    <n v="19.9584756"/>
  </r>
  <r>
    <x v="0"/>
    <x v="40"/>
    <x v="40"/>
    <s v="KTOE"/>
    <x v="17"/>
    <x v="4"/>
    <x v="6"/>
    <n v="17.417088"/>
  </r>
  <r>
    <x v="0"/>
    <x v="40"/>
    <x v="40"/>
    <s v="KTOE"/>
    <x v="13"/>
    <x v="3"/>
    <x v="6"/>
    <n v="7.2682848"/>
  </r>
  <r>
    <x v="0"/>
    <x v="40"/>
    <x v="40"/>
    <s v="KTOE"/>
    <x v="8"/>
    <x v="0"/>
    <x v="6"/>
    <n v="1.5658631999999999"/>
  </r>
  <r>
    <x v="1"/>
    <x v="41"/>
    <x v="41"/>
    <s v="KTOE"/>
    <x v="31"/>
    <x v="1"/>
    <x v="6"/>
    <n v="20.4399576"/>
  </r>
  <r>
    <x v="1"/>
    <x v="41"/>
    <x v="41"/>
    <s v="KTOE"/>
    <x v="27"/>
    <x v="2"/>
    <x v="6"/>
    <n v="0.1214172"/>
  </r>
  <r>
    <x v="0"/>
    <x v="39"/>
    <x v="39"/>
    <s v="KTOE"/>
    <x v="9"/>
    <x v="4"/>
    <x v="2"/>
    <n v="5.4386532000000001"/>
  </r>
  <r>
    <x v="0"/>
    <x v="39"/>
    <x v="39"/>
    <s v="KTOE"/>
    <x v="33"/>
    <x v="5"/>
    <x v="2"/>
    <n v="14.791964399999999"/>
  </r>
  <r>
    <x v="0"/>
    <x v="39"/>
    <x v="39"/>
    <s v="KTOE"/>
    <x v="10"/>
    <x v="0"/>
    <x v="2"/>
    <n v="5.3046756000000004"/>
  </r>
  <r>
    <x v="0"/>
    <x v="42"/>
    <x v="42"/>
    <s v="KTOE"/>
    <x v="16"/>
    <x v="4"/>
    <x v="2"/>
    <n v="1.2560399999999999E-2"/>
  </r>
  <r>
    <x v="0"/>
    <x v="42"/>
    <x v="42"/>
    <s v="KTOE"/>
    <x v="30"/>
    <x v="5"/>
    <x v="2"/>
    <n v="0.72431639999999997"/>
  </r>
  <r>
    <x v="0"/>
    <x v="42"/>
    <x v="42"/>
    <s v="KTOE"/>
    <x v="14"/>
    <x v="4"/>
    <x v="2"/>
    <n v="19.389070799999999"/>
  </r>
  <r>
    <x v="0"/>
    <x v="42"/>
    <x v="42"/>
    <s v="KTOE"/>
    <x v="10"/>
    <x v="2"/>
    <x v="2"/>
    <n v="10.102748399999999"/>
  </r>
  <r>
    <x v="1"/>
    <x v="41"/>
    <x v="41"/>
    <s v="KTOE"/>
    <x v="31"/>
    <x v="2"/>
    <x v="1"/>
    <n v="28.281834"/>
  </r>
  <r>
    <x v="1"/>
    <x v="41"/>
    <x v="41"/>
    <s v="KTOE"/>
    <x v="32"/>
    <x v="3"/>
    <x v="1"/>
    <n v="0.20096639999999999"/>
  </r>
  <r>
    <x v="1"/>
    <x v="41"/>
    <x v="41"/>
    <s v="KTOE"/>
    <x v="2"/>
    <x v="0"/>
    <x v="1"/>
    <n v="10.9652292"/>
  </r>
  <r>
    <x v="0"/>
    <x v="39"/>
    <x v="39"/>
    <s v="KTOE"/>
    <x v="15"/>
    <x v="3"/>
    <x v="1"/>
    <n v="0.44798759999999999"/>
  </r>
  <r>
    <x v="0"/>
    <x v="39"/>
    <x v="39"/>
    <s v="KTOE"/>
    <x v="9"/>
    <x v="0"/>
    <x v="1"/>
    <n v="15.696313200000001"/>
  </r>
  <r>
    <x v="0"/>
    <x v="39"/>
    <x v="39"/>
    <s v="KTOE"/>
    <x v="14"/>
    <x v="1"/>
    <x v="1"/>
    <n v="287.84668679999999"/>
  </r>
  <r>
    <x v="0"/>
    <x v="39"/>
    <x v="39"/>
    <s v="KTOE"/>
    <x v="23"/>
    <x v="1"/>
    <x v="1"/>
    <n v="3.7262520000000001"/>
  </r>
  <r>
    <x v="0"/>
    <x v="39"/>
    <x v="39"/>
    <s v="KTOE"/>
    <x v="33"/>
    <x v="2"/>
    <x v="1"/>
    <n v="11.601622799999999"/>
  </r>
  <r>
    <x v="0"/>
    <x v="39"/>
    <x v="39"/>
    <s v="KTOE"/>
    <x v="10"/>
    <x v="0"/>
    <x v="1"/>
    <n v="5.3046756000000004"/>
  </r>
  <r>
    <x v="0"/>
    <x v="42"/>
    <x v="42"/>
    <s v="KTOE"/>
    <x v="14"/>
    <x v="3"/>
    <x v="1"/>
    <n v="5.1455772"/>
  </r>
  <r>
    <x v="0"/>
    <x v="36"/>
    <x v="36"/>
    <s v="KTOE"/>
    <x v="1"/>
    <x v="0"/>
    <x v="1"/>
    <n v="60.017778"/>
  </r>
  <r>
    <x v="0"/>
    <x v="36"/>
    <x v="36"/>
    <s v="KTOE"/>
    <x v="1"/>
    <x v="3"/>
    <x v="0"/>
    <n v="58.062542399999998"/>
  </r>
  <r>
    <x v="0"/>
    <x v="36"/>
    <x v="36"/>
    <s v="KTOE"/>
    <x v="2"/>
    <x v="5"/>
    <x v="0"/>
    <n v="502.84305360000002"/>
  </r>
  <r>
    <x v="0"/>
    <x v="36"/>
    <x v="36"/>
    <s v="KTOE"/>
    <x v="3"/>
    <x v="0"/>
    <x v="1"/>
    <n v="112.7588976"/>
  </r>
  <r>
    <x v="0"/>
    <x v="36"/>
    <x v="36"/>
    <s v="KTOE"/>
    <x v="32"/>
    <x v="2"/>
    <x v="2"/>
    <n v="8.6248079999999998"/>
  </r>
  <r>
    <x v="0"/>
    <x v="36"/>
    <x v="36"/>
    <s v="KTOE"/>
    <x v="29"/>
    <x v="5"/>
    <x v="2"/>
    <n v="11.6225568"/>
  </r>
  <r>
    <x v="1"/>
    <x v="36"/>
    <x v="36"/>
    <s v="KTOE"/>
    <x v="20"/>
    <x v="4"/>
    <x v="2"/>
    <n v="2.3822892000000002"/>
  </r>
  <r>
    <x v="1"/>
    <x v="36"/>
    <x v="36"/>
    <s v="KTOE"/>
    <x v="13"/>
    <x v="2"/>
    <x v="2"/>
    <n v="6.7658687999999998"/>
  </r>
  <r>
    <x v="1"/>
    <x v="36"/>
    <x v="36"/>
    <s v="KTOE"/>
    <x v="6"/>
    <x v="5"/>
    <x v="1"/>
    <n v="1.5072479999999999"/>
  </r>
  <r>
    <x v="1"/>
    <x v="36"/>
    <x v="36"/>
    <s v="KTOE"/>
    <x v="13"/>
    <x v="5"/>
    <x v="1"/>
    <n v="8.8508952000000001"/>
  </r>
  <r>
    <x v="0"/>
    <x v="36"/>
    <x v="36"/>
    <s v="KTOE"/>
    <x v="21"/>
    <x v="1"/>
    <x v="0"/>
    <n v="16.2908388"/>
  </r>
  <r>
    <x v="1"/>
    <x v="36"/>
    <x v="36"/>
    <s v="KTOE"/>
    <x v="6"/>
    <x v="1"/>
    <x v="0"/>
    <n v="0.49404239999999999"/>
  </r>
  <r>
    <x v="1"/>
    <x v="36"/>
    <x v="36"/>
    <s v="KTOE"/>
    <x v="13"/>
    <x v="0"/>
    <x v="0"/>
    <n v="7.2850320000000002"/>
  </r>
  <r>
    <x v="0"/>
    <x v="36"/>
    <x v="36"/>
    <s v="KTOE"/>
    <x v="33"/>
    <x v="0"/>
    <x v="2"/>
    <n v="613.15267319999998"/>
  </r>
  <r>
    <x v="0"/>
    <x v="36"/>
    <x v="36"/>
    <s v="KTOE"/>
    <x v="25"/>
    <x v="0"/>
    <x v="2"/>
    <n v="316.36298160000001"/>
  </r>
  <r>
    <x v="9"/>
    <x v="36"/>
    <x v="36"/>
    <s v="KTOE"/>
    <x v="14"/>
    <x v="3"/>
    <x v="2"/>
    <n v="4.1868000000000001E-3"/>
  </r>
  <r>
    <x v="0"/>
    <x v="36"/>
    <x v="36"/>
    <s v="KTOE"/>
    <x v="4"/>
    <x v="4"/>
    <x v="1"/>
    <n v="27.791978400000001"/>
  </r>
  <r>
    <x v="0"/>
    <x v="36"/>
    <x v="36"/>
    <s v="KTOE"/>
    <x v="27"/>
    <x v="0"/>
    <x v="1"/>
    <n v="81.387205199999997"/>
  </r>
  <r>
    <x v="1"/>
    <x v="36"/>
    <x v="36"/>
    <s v="KTOE"/>
    <x v="21"/>
    <x v="5"/>
    <x v="1"/>
    <n v="7.95492E-2"/>
  </r>
  <r>
    <x v="8"/>
    <x v="36"/>
    <x v="36"/>
    <s v="KTOE"/>
    <x v="11"/>
    <x v="4"/>
    <x v="1"/>
    <n v="8.7922799999999995E-2"/>
  </r>
  <r>
    <x v="0"/>
    <x v="36"/>
    <x v="36"/>
    <s v="KTOE"/>
    <x v="7"/>
    <x v="5"/>
    <x v="0"/>
    <n v="392.31990719999999"/>
  </r>
  <r>
    <x v="0"/>
    <x v="36"/>
    <x v="36"/>
    <s v="KTOE"/>
    <x v="18"/>
    <x v="3"/>
    <x v="0"/>
    <n v="733.96278719999998"/>
  </r>
  <r>
    <x v="0"/>
    <x v="36"/>
    <x v="36"/>
    <s v="KTOE"/>
    <x v="27"/>
    <x v="0"/>
    <x v="0"/>
    <n v="81.387205199999997"/>
  </r>
  <r>
    <x v="0"/>
    <x v="36"/>
    <x v="36"/>
    <s v="KTOE"/>
    <x v="3"/>
    <x v="0"/>
    <x v="0"/>
    <n v="112.7588976"/>
  </r>
  <r>
    <x v="0"/>
    <x v="36"/>
    <x v="36"/>
    <s v="KTOE"/>
    <x v="35"/>
    <x v="2"/>
    <x v="0"/>
    <n v="10.4209452"/>
  </r>
  <r>
    <x v="1"/>
    <x v="36"/>
    <x v="36"/>
    <s v="KTOE"/>
    <x v="33"/>
    <x v="2"/>
    <x v="0"/>
    <n v="34.5411"/>
  </r>
  <r>
    <x v="1"/>
    <x v="36"/>
    <x v="36"/>
    <s v="KTOE"/>
    <x v="21"/>
    <x v="2"/>
    <x v="0"/>
    <n v="1.67472E-2"/>
  </r>
  <r>
    <x v="9"/>
    <x v="36"/>
    <x v="36"/>
    <s v="KTOE"/>
    <x v="14"/>
    <x v="5"/>
    <x v="0"/>
    <n v="1.2560399999999999E-2"/>
  </r>
  <r>
    <x v="0"/>
    <x v="36"/>
    <x v="36"/>
    <s v="KTOE"/>
    <x v="20"/>
    <x v="5"/>
    <x v="2"/>
    <n v="97.523132399999994"/>
  </r>
  <r>
    <x v="0"/>
    <x v="36"/>
    <x v="36"/>
    <s v="KTOE"/>
    <x v="23"/>
    <x v="0"/>
    <x v="2"/>
    <n v="417.5411904"/>
  </r>
  <r>
    <x v="0"/>
    <x v="36"/>
    <x v="36"/>
    <s v="KTOE"/>
    <x v="13"/>
    <x v="1"/>
    <x v="2"/>
    <n v="232.81957439999999"/>
  </r>
  <r>
    <x v="0"/>
    <x v="36"/>
    <x v="36"/>
    <s v="KTOE"/>
    <x v="11"/>
    <x v="0"/>
    <x v="2"/>
    <n v="354.43774079999997"/>
  </r>
  <r>
    <x v="1"/>
    <x v="36"/>
    <x v="36"/>
    <s v="KTOE"/>
    <x v="15"/>
    <x v="4"/>
    <x v="2"/>
    <n v="0.97133760000000002"/>
  </r>
  <r>
    <x v="1"/>
    <x v="36"/>
    <x v="36"/>
    <s v="KTOE"/>
    <x v="9"/>
    <x v="0"/>
    <x v="2"/>
    <n v="8.7420384000000002"/>
  </r>
  <r>
    <x v="0"/>
    <x v="36"/>
    <x v="36"/>
    <s v="KTOE"/>
    <x v="9"/>
    <x v="0"/>
    <x v="1"/>
    <n v="135.9495828"/>
  </r>
  <r>
    <x v="0"/>
    <x v="36"/>
    <x v="36"/>
    <s v="KTOE"/>
    <x v="14"/>
    <x v="1"/>
    <x v="1"/>
    <n v="1410.093306"/>
  </r>
  <r>
    <x v="0"/>
    <x v="36"/>
    <x v="36"/>
    <s v="KTOE"/>
    <x v="23"/>
    <x v="0"/>
    <x v="1"/>
    <n v="417.5411904"/>
  </r>
  <r>
    <x v="0"/>
    <x v="36"/>
    <x v="36"/>
    <s v="KTOE"/>
    <x v="37"/>
    <x v="1"/>
    <x v="1"/>
    <n v="220.71553560000001"/>
  </r>
  <r>
    <x v="0"/>
    <x v="36"/>
    <x v="36"/>
    <s v="KTOE"/>
    <x v="8"/>
    <x v="1"/>
    <x v="1"/>
    <n v="83.924406000000005"/>
  </r>
  <r>
    <x v="1"/>
    <x v="36"/>
    <x v="36"/>
    <s v="KTOE"/>
    <x v="15"/>
    <x v="1"/>
    <x v="1"/>
    <n v="1.0634471999999999"/>
  </r>
  <r>
    <x v="1"/>
    <x v="36"/>
    <x v="36"/>
    <s v="KTOE"/>
    <x v="37"/>
    <x v="4"/>
    <x v="1"/>
    <n v="8.3736000000000001E-3"/>
  </r>
  <r>
    <x v="1"/>
    <x v="36"/>
    <x v="36"/>
    <s v="KTOE"/>
    <x v="26"/>
    <x v="4"/>
    <x v="1"/>
    <n v="75.521498399999999"/>
  </r>
  <r>
    <x v="1"/>
    <x v="36"/>
    <x v="36"/>
    <s v="KTOE"/>
    <x v="19"/>
    <x v="2"/>
    <x v="1"/>
    <n v="2.7004860000000002"/>
  </r>
  <r>
    <x v="1"/>
    <x v="36"/>
    <x v="36"/>
    <s v="KTOE"/>
    <x v="36"/>
    <x v="5"/>
    <x v="1"/>
    <n v="3.2029019999999999"/>
  </r>
  <r>
    <x v="1"/>
    <x v="36"/>
    <x v="36"/>
    <s v="KTOE"/>
    <x v="24"/>
    <x v="5"/>
    <x v="1"/>
    <n v="3.1526603999999998"/>
  </r>
  <r>
    <x v="0"/>
    <x v="36"/>
    <x v="36"/>
    <s v="KTOE"/>
    <x v="15"/>
    <x v="4"/>
    <x v="0"/>
    <n v="3.2280228000000002"/>
  </r>
  <r>
    <x v="0"/>
    <x v="36"/>
    <x v="36"/>
    <s v="KTOE"/>
    <x v="8"/>
    <x v="0"/>
    <x v="0"/>
    <n v="77.916347999999999"/>
  </r>
  <r>
    <x v="0"/>
    <x v="36"/>
    <x v="36"/>
    <s v="KTOE"/>
    <x v="12"/>
    <x v="3"/>
    <x v="0"/>
    <n v="225.27077399999999"/>
  </r>
  <r>
    <x v="0"/>
    <x v="36"/>
    <x v="36"/>
    <s v="KTOE"/>
    <x v="10"/>
    <x v="2"/>
    <x v="0"/>
    <n v="711.62202239999999"/>
  </r>
  <r>
    <x v="1"/>
    <x v="36"/>
    <x v="36"/>
    <s v="KTOE"/>
    <x v="9"/>
    <x v="5"/>
    <x v="0"/>
    <n v="11.5137"/>
  </r>
  <r>
    <x v="1"/>
    <x v="36"/>
    <x v="36"/>
    <s v="KTOE"/>
    <x v="27"/>
    <x v="5"/>
    <x v="0"/>
    <n v="0.48566880000000001"/>
  </r>
  <r>
    <x v="1"/>
    <x v="36"/>
    <x v="36"/>
    <s v="KTOE"/>
    <x v="32"/>
    <x v="3"/>
    <x v="0"/>
    <n v="1.2560399999999999E-2"/>
  </r>
  <r>
    <x v="1"/>
    <x v="36"/>
    <x v="36"/>
    <s v="KTOE"/>
    <x v="19"/>
    <x v="0"/>
    <x v="0"/>
    <n v="6.3681228000000001"/>
  </r>
  <r>
    <x v="1"/>
    <x v="36"/>
    <x v="36"/>
    <s v="KTOE"/>
    <x v="36"/>
    <x v="5"/>
    <x v="0"/>
    <n v="3.2029019999999999"/>
  </r>
  <r>
    <x v="1"/>
    <x v="36"/>
    <x v="36"/>
    <s v="KTOE"/>
    <x v="26"/>
    <x v="1"/>
    <x v="0"/>
    <n v="124.5531132"/>
  </r>
  <r>
    <x v="0"/>
    <x v="36"/>
    <x v="36"/>
    <s v="KTOE"/>
    <x v="26"/>
    <x v="5"/>
    <x v="2"/>
    <n v="989.9311788"/>
  </r>
  <r>
    <x v="1"/>
    <x v="36"/>
    <x v="36"/>
    <s v="KTOE"/>
    <x v="28"/>
    <x v="0"/>
    <x v="2"/>
    <n v="28.265086799999999"/>
  </r>
  <r>
    <x v="1"/>
    <x v="36"/>
    <x v="36"/>
    <s v="KTOE"/>
    <x v="23"/>
    <x v="2"/>
    <x v="2"/>
    <n v="7.4650644000000002"/>
  </r>
  <r>
    <x v="1"/>
    <x v="36"/>
    <x v="36"/>
    <s v="KTOE"/>
    <x v="25"/>
    <x v="2"/>
    <x v="2"/>
    <n v="72.582364799999993"/>
  </r>
  <r>
    <x v="8"/>
    <x v="36"/>
    <x v="36"/>
    <s v="KTOE"/>
    <x v="3"/>
    <x v="2"/>
    <x v="2"/>
    <n v="6.2801999999999997E-2"/>
  </r>
  <r>
    <x v="0"/>
    <x v="36"/>
    <x v="36"/>
    <s v="KTOE"/>
    <x v="19"/>
    <x v="5"/>
    <x v="1"/>
    <n v="56.865117599999998"/>
  </r>
  <r>
    <x v="0"/>
    <x v="36"/>
    <x v="36"/>
    <s v="KTOE"/>
    <x v="36"/>
    <x v="4"/>
    <x v="1"/>
    <n v="3.4708572000000002"/>
  </r>
  <r>
    <x v="0"/>
    <x v="36"/>
    <x v="36"/>
    <s v="KTOE"/>
    <x v="34"/>
    <x v="0"/>
    <x v="1"/>
    <n v="0.36425160000000001"/>
  </r>
  <r>
    <x v="1"/>
    <x v="36"/>
    <x v="36"/>
    <s v="KTOE"/>
    <x v="16"/>
    <x v="3"/>
    <x v="1"/>
    <n v="0.56103119999999995"/>
  </r>
  <r>
    <x v="1"/>
    <x v="36"/>
    <x v="36"/>
    <s v="KTOE"/>
    <x v="28"/>
    <x v="1"/>
    <x v="1"/>
    <n v="27.938516400000001"/>
  </r>
  <r>
    <x v="14"/>
    <x v="6"/>
    <x v="6"/>
    <s v="KTOE"/>
    <x v="2"/>
    <x v="2"/>
    <x v="0"/>
    <n v="25.108239600000001"/>
  </r>
  <r>
    <x v="1"/>
    <x v="6"/>
    <x v="6"/>
    <s v="KTOE"/>
    <x v="6"/>
    <x v="2"/>
    <x v="0"/>
    <n v="23.550750000000001"/>
  </r>
  <r>
    <x v="1"/>
    <x v="6"/>
    <x v="6"/>
    <s v="KTOE"/>
    <x v="29"/>
    <x v="5"/>
    <x v="0"/>
    <n v="4.647348"/>
  </r>
  <r>
    <x v="3"/>
    <x v="6"/>
    <x v="6"/>
    <s v="KTOE"/>
    <x v="17"/>
    <x v="1"/>
    <x v="0"/>
    <n v="3.3996816000000001"/>
  </r>
  <r>
    <x v="3"/>
    <x v="6"/>
    <x v="6"/>
    <s v="KTOE"/>
    <x v="19"/>
    <x v="1"/>
    <x v="0"/>
    <n v="4.1868000000000001E-3"/>
  </r>
  <r>
    <x v="7"/>
    <x v="6"/>
    <x v="6"/>
    <s v="KTOE"/>
    <x v="9"/>
    <x v="3"/>
    <x v="0"/>
    <n v="2.6293104"/>
  </r>
  <r>
    <x v="1"/>
    <x v="5"/>
    <x v="5"/>
    <s v="KTOE"/>
    <x v="26"/>
    <x v="2"/>
    <x v="3"/>
    <n v="6.2801999999999997E-2"/>
  </r>
  <r>
    <x v="1"/>
    <x v="5"/>
    <x v="5"/>
    <s v="KTOE"/>
    <x v="27"/>
    <x v="1"/>
    <x v="3"/>
    <n v="0.82898640000000001"/>
  </r>
  <r>
    <x v="0"/>
    <x v="5"/>
    <x v="5"/>
    <s v="KTOE"/>
    <x v="20"/>
    <x v="1"/>
    <x v="3"/>
    <n v="281.70046439999999"/>
  </r>
  <r>
    <x v="0"/>
    <x v="5"/>
    <x v="5"/>
    <s v="KTOE"/>
    <x v="17"/>
    <x v="4"/>
    <x v="3"/>
    <n v="65.146608000000001"/>
  </r>
  <r>
    <x v="10"/>
    <x v="5"/>
    <x v="5"/>
    <s v="KTOE"/>
    <x v="9"/>
    <x v="0"/>
    <x v="3"/>
    <n v="19.799377199999999"/>
  </r>
  <r>
    <x v="8"/>
    <x v="5"/>
    <x v="5"/>
    <s v="KTOE"/>
    <x v="9"/>
    <x v="2"/>
    <x v="3"/>
    <n v="11.605809600000001"/>
  </r>
  <r>
    <x v="8"/>
    <x v="5"/>
    <x v="5"/>
    <s v="KTOE"/>
    <x v="13"/>
    <x v="0"/>
    <x v="3"/>
    <n v="5.0241599999999997E-2"/>
  </r>
  <r>
    <x v="0"/>
    <x v="9"/>
    <x v="9"/>
    <s v="KTOE"/>
    <x v="33"/>
    <x v="1"/>
    <x v="6"/>
    <n v="15.4367316"/>
  </r>
  <r>
    <x v="0"/>
    <x v="9"/>
    <x v="9"/>
    <s v="KTOE"/>
    <x v="8"/>
    <x v="2"/>
    <x v="6"/>
    <n v="37.0824876"/>
  </r>
  <r>
    <x v="1"/>
    <x v="9"/>
    <x v="9"/>
    <s v="KTOE"/>
    <x v="22"/>
    <x v="2"/>
    <x v="6"/>
    <n v="128.82783599999999"/>
  </r>
  <r>
    <x v="1"/>
    <x v="9"/>
    <x v="9"/>
    <s v="KTOE"/>
    <x v="17"/>
    <x v="0"/>
    <x v="6"/>
    <n v="203.44917240000001"/>
  </r>
  <r>
    <x v="1"/>
    <x v="9"/>
    <x v="9"/>
    <s v="KTOE"/>
    <x v="31"/>
    <x v="3"/>
    <x v="6"/>
    <n v="1977.0237072"/>
  </r>
  <r>
    <x v="3"/>
    <x v="9"/>
    <x v="9"/>
    <s v="KTOE"/>
    <x v="13"/>
    <x v="4"/>
    <x v="6"/>
    <n v="0.12979080000000001"/>
  </r>
  <r>
    <x v="1"/>
    <x v="10"/>
    <x v="10"/>
    <s v="KTOE"/>
    <x v="31"/>
    <x v="1"/>
    <x v="6"/>
    <n v="1357.5196584"/>
  </r>
  <r>
    <x v="3"/>
    <x v="6"/>
    <x v="6"/>
    <s v="KTOE"/>
    <x v="11"/>
    <x v="1"/>
    <x v="5"/>
    <n v="9.2988827999999994"/>
  </r>
  <r>
    <x v="3"/>
    <x v="6"/>
    <x v="6"/>
    <s v="KTOE"/>
    <x v="8"/>
    <x v="0"/>
    <x v="5"/>
    <n v="1.6705331999999999"/>
  </r>
  <r>
    <x v="3"/>
    <x v="6"/>
    <x v="6"/>
    <s v="KTOE"/>
    <x v="13"/>
    <x v="5"/>
    <x v="5"/>
    <n v="15.164589599999999"/>
  </r>
  <r>
    <x v="3"/>
    <x v="6"/>
    <x v="6"/>
    <s v="KTOE"/>
    <x v="25"/>
    <x v="2"/>
    <x v="5"/>
    <n v="198.0440136"/>
  </r>
  <r>
    <x v="8"/>
    <x v="6"/>
    <x v="6"/>
    <s v="KTOE"/>
    <x v="1"/>
    <x v="1"/>
    <x v="5"/>
    <n v="4.1868000000000001E-3"/>
  </r>
  <r>
    <x v="8"/>
    <x v="6"/>
    <x v="6"/>
    <s v="KTOE"/>
    <x v="25"/>
    <x v="1"/>
    <x v="5"/>
    <n v="0.51078959999999995"/>
  </r>
  <r>
    <x v="13"/>
    <x v="6"/>
    <x v="6"/>
    <s v="KTOE"/>
    <x v="7"/>
    <x v="4"/>
    <x v="5"/>
    <n v="4.0611959999999998"/>
  </r>
  <r>
    <x v="13"/>
    <x v="6"/>
    <x v="6"/>
    <s v="KTOE"/>
    <x v="31"/>
    <x v="4"/>
    <x v="5"/>
    <n v="6.2215847999999996"/>
  </r>
  <r>
    <x v="0"/>
    <x v="7"/>
    <x v="7"/>
    <s v="KTOE"/>
    <x v="9"/>
    <x v="0"/>
    <x v="5"/>
    <n v="8.9555652000000006"/>
  </r>
  <r>
    <x v="0"/>
    <x v="7"/>
    <x v="7"/>
    <s v="KTOE"/>
    <x v="20"/>
    <x v="1"/>
    <x v="5"/>
    <n v="0.24283440000000001"/>
  </r>
  <r>
    <x v="0"/>
    <x v="7"/>
    <x v="7"/>
    <s v="KTOE"/>
    <x v="17"/>
    <x v="3"/>
    <x v="5"/>
    <n v="88.5633804"/>
  </r>
  <r>
    <x v="0"/>
    <x v="7"/>
    <x v="7"/>
    <s v="KTOE"/>
    <x v="8"/>
    <x v="4"/>
    <x v="5"/>
    <n v="8.7629724000000007"/>
  </r>
  <r>
    <x v="1"/>
    <x v="7"/>
    <x v="7"/>
    <s v="KTOE"/>
    <x v="18"/>
    <x v="2"/>
    <x v="5"/>
    <n v="1763.1075347999999"/>
  </r>
  <r>
    <x v="1"/>
    <x v="7"/>
    <x v="7"/>
    <s v="KTOE"/>
    <x v="27"/>
    <x v="1"/>
    <x v="5"/>
    <n v="43.195215599999997"/>
  </r>
  <r>
    <x v="1"/>
    <x v="7"/>
    <x v="7"/>
    <s v="KTOE"/>
    <x v="26"/>
    <x v="5"/>
    <x v="5"/>
    <n v="1911.9064068"/>
  </r>
  <r>
    <x v="1"/>
    <x v="7"/>
    <x v="7"/>
    <s v="KTOE"/>
    <x v="17"/>
    <x v="4"/>
    <x v="5"/>
    <n v="331.05864960000002"/>
  </r>
  <r>
    <x v="1"/>
    <x v="7"/>
    <x v="7"/>
    <s v="KTOE"/>
    <x v="32"/>
    <x v="0"/>
    <x v="5"/>
    <n v="93.855495599999998"/>
  </r>
  <r>
    <x v="10"/>
    <x v="7"/>
    <x v="7"/>
    <s v="KTOE"/>
    <x v="30"/>
    <x v="2"/>
    <x v="5"/>
    <n v="0.6154596"/>
  </r>
  <r>
    <x v="3"/>
    <x v="7"/>
    <x v="7"/>
    <s v="KTOE"/>
    <x v="25"/>
    <x v="0"/>
    <x v="5"/>
    <n v="157.01337359999999"/>
  </r>
  <r>
    <x v="13"/>
    <x v="7"/>
    <x v="7"/>
    <s v="KTOE"/>
    <x v="7"/>
    <x v="3"/>
    <x v="5"/>
    <n v="8.3736000000000005E-2"/>
  </r>
  <r>
    <x v="0"/>
    <x v="6"/>
    <x v="6"/>
    <s v="KTOE"/>
    <x v="16"/>
    <x v="3"/>
    <x v="5"/>
    <n v="14.6831076"/>
  </r>
  <r>
    <x v="0"/>
    <x v="6"/>
    <x v="6"/>
    <s v="KTOE"/>
    <x v="30"/>
    <x v="5"/>
    <x v="5"/>
    <n v="173.64752999999999"/>
  </r>
  <r>
    <x v="0"/>
    <x v="6"/>
    <x v="6"/>
    <s v="KTOE"/>
    <x v="14"/>
    <x v="0"/>
    <x v="5"/>
    <n v="400.62651840000001"/>
  </r>
  <r>
    <x v="0"/>
    <x v="6"/>
    <x v="6"/>
    <s v="KTOE"/>
    <x v="13"/>
    <x v="4"/>
    <x v="5"/>
    <n v="374.2329312"/>
  </r>
  <r>
    <x v="0"/>
    <x v="6"/>
    <x v="6"/>
    <s v="KTOE"/>
    <x v="8"/>
    <x v="0"/>
    <x v="5"/>
    <n v="17.785526399999998"/>
  </r>
  <r>
    <x v="0"/>
    <x v="6"/>
    <x v="6"/>
    <s v="KTOE"/>
    <x v="3"/>
    <x v="3"/>
    <x v="5"/>
    <n v="650.31889679999995"/>
  </r>
  <r>
    <x v="1"/>
    <x v="6"/>
    <x v="6"/>
    <s v="KTOE"/>
    <x v="14"/>
    <x v="2"/>
    <x v="5"/>
    <n v="3299.2946963999998"/>
  </r>
  <r>
    <x v="1"/>
    <x v="6"/>
    <x v="6"/>
    <s v="KTOE"/>
    <x v="36"/>
    <x v="4"/>
    <x v="5"/>
    <n v="46.578150000000001"/>
  </r>
  <r>
    <x v="1"/>
    <x v="6"/>
    <x v="6"/>
    <s v="KTOE"/>
    <x v="19"/>
    <x v="4"/>
    <x v="5"/>
    <n v="91.665799199999995"/>
  </r>
  <r>
    <x v="1"/>
    <x v="6"/>
    <x v="6"/>
    <s v="KTOE"/>
    <x v="24"/>
    <x v="4"/>
    <x v="5"/>
    <n v="58.606826400000003"/>
  </r>
  <r>
    <x v="1"/>
    <x v="6"/>
    <x v="6"/>
    <s v="KTOE"/>
    <x v="31"/>
    <x v="3"/>
    <x v="5"/>
    <n v="690.38657279999995"/>
  </r>
  <r>
    <x v="0"/>
    <x v="11"/>
    <x v="11"/>
    <s v="KTOE"/>
    <x v="28"/>
    <x v="5"/>
    <x v="8"/>
    <n v="363.99201840000001"/>
  </r>
  <r>
    <x v="0"/>
    <x v="11"/>
    <x v="11"/>
    <s v="KTOE"/>
    <x v="33"/>
    <x v="3"/>
    <x v="8"/>
    <n v="623.35590479999996"/>
  </r>
  <r>
    <x v="0"/>
    <x v="11"/>
    <x v="11"/>
    <s v="KTOE"/>
    <x v="13"/>
    <x v="0"/>
    <x v="8"/>
    <n v="123.83298360000001"/>
  </r>
  <r>
    <x v="0"/>
    <x v="11"/>
    <x v="11"/>
    <s v="KTOE"/>
    <x v="3"/>
    <x v="3"/>
    <x v="8"/>
    <n v="981.08028360000003"/>
  </r>
  <r>
    <x v="0"/>
    <x v="8"/>
    <x v="8"/>
    <s v="KTOE"/>
    <x v="16"/>
    <x v="0"/>
    <x v="7"/>
    <n v="0.27632879999999999"/>
  </r>
  <r>
    <x v="0"/>
    <x v="8"/>
    <x v="8"/>
    <s v="KTOE"/>
    <x v="6"/>
    <x v="1"/>
    <x v="7"/>
    <n v="4.4128872000000001"/>
  </r>
  <r>
    <x v="0"/>
    <x v="8"/>
    <x v="8"/>
    <s v="KTOE"/>
    <x v="26"/>
    <x v="5"/>
    <x v="7"/>
    <n v="48.474770399999997"/>
  </r>
  <r>
    <x v="0"/>
    <x v="8"/>
    <x v="8"/>
    <s v="KTOE"/>
    <x v="10"/>
    <x v="1"/>
    <x v="7"/>
    <n v="24.476032799999999"/>
  </r>
  <r>
    <x v="0"/>
    <x v="8"/>
    <x v="8"/>
    <s v="KTOE"/>
    <x v="0"/>
    <x v="3"/>
    <x v="7"/>
    <n v="1.2267323999999999"/>
  </r>
  <r>
    <x v="0"/>
    <x v="8"/>
    <x v="8"/>
    <s v="KTOE"/>
    <x v="25"/>
    <x v="2"/>
    <x v="7"/>
    <n v="16.416442799999999"/>
  </r>
  <r>
    <x v="0"/>
    <x v="5"/>
    <x v="5"/>
    <s v="KTOE"/>
    <x v="8"/>
    <x v="0"/>
    <x v="1"/>
    <n v="304.72367759999997"/>
  </r>
  <r>
    <x v="10"/>
    <x v="5"/>
    <x v="5"/>
    <s v="KTOE"/>
    <x v="9"/>
    <x v="5"/>
    <x v="1"/>
    <n v="18.0618552"/>
  </r>
  <r>
    <x v="0"/>
    <x v="5"/>
    <x v="5"/>
    <s v="KTOE"/>
    <x v="35"/>
    <x v="1"/>
    <x v="1"/>
    <n v="64.125028799999995"/>
  </r>
  <r>
    <x v="1"/>
    <x v="5"/>
    <x v="5"/>
    <s v="KTOE"/>
    <x v="9"/>
    <x v="3"/>
    <x v="1"/>
    <n v="1.4193252000000001"/>
  </r>
  <r>
    <x v="1"/>
    <x v="5"/>
    <x v="5"/>
    <s v="KTOE"/>
    <x v="27"/>
    <x v="1"/>
    <x v="1"/>
    <n v="0.82898640000000001"/>
  </r>
  <r>
    <x v="1"/>
    <x v="64"/>
    <x v="64"/>
    <s v="KTOE"/>
    <x v="25"/>
    <x v="1"/>
    <x v="2"/>
    <n v="56.094746399999998"/>
  </r>
  <r>
    <x v="0"/>
    <x v="64"/>
    <x v="64"/>
    <s v="KTOE"/>
    <x v="31"/>
    <x v="4"/>
    <x v="2"/>
    <n v="47.666718000000003"/>
  </r>
  <r>
    <x v="1"/>
    <x v="64"/>
    <x v="64"/>
    <s v="KTOE"/>
    <x v="23"/>
    <x v="0"/>
    <x v="2"/>
    <n v="2.5832556000000002"/>
  </r>
  <r>
    <x v="0"/>
    <x v="66"/>
    <x v="66"/>
    <s v="KTOE"/>
    <x v="31"/>
    <x v="5"/>
    <x v="1"/>
    <n v="5.8657067999999999"/>
  </r>
  <r>
    <x v="1"/>
    <x v="66"/>
    <x v="66"/>
    <s v="KTOE"/>
    <x v="28"/>
    <x v="3"/>
    <x v="1"/>
    <n v="1.0425131999999999"/>
  </r>
  <r>
    <x v="0"/>
    <x v="64"/>
    <x v="64"/>
    <s v="KTOE"/>
    <x v="5"/>
    <x v="3"/>
    <x v="1"/>
    <n v="49.408426800000001"/>
  </r>
  <r>
    <x v="1"/>
    <x v="64"/>
    <x v="64"/>
    <s v="KTOE"/>
    <x v="16"/>
    <x v="2"/>
    <x v="1"/>
    <n v="1.67472E-2"/>
  </r>
  <r>
    <x v="1"/>
    <x v="64"/>
    <x v="64"/>
    <s v="KTOE"/>
    <x v="28"/>
    <x v="1"/>
    <x v="1"/>
    <n v="26.2637964"/>
  </r>
  <r>
    <x v="1"/>
    <x v="64"/>
    <x v="64"/>
    <s v="KTOE"/>
    <x v="30"/>
    <x v="0"/>
    <x v="1"/>
    <n v="41.344650000000001"/>
  </r>
  <r>
    <x v="1"/>
    <x v="64"/>
    <x v="64"/>
    <s v="KTOE"/>
    <x v="35"/>
    <x v="1"/>
    <x v="1"/>
    <n v="2.93076E-2"/>
  </r>
  <r>
    <x v="1"/>
    <x v="64"/>
    <x v="64"/>
    <s v="KTOE"/>
    <x v="1"/>
    <x v="4"/>
    <x v="1"/>
    <n v="1.67472E-2"/>
  </r>
  <r>
    <x v="0"/>
    <x v="65"/>
    <x v="65"/>
    <s v="KTOE"/>
    <x v="11"/>
    <x v="5"/>
    <x v="6"/>
    <n v="39.029349600000003"/>
  </r>
  <r>
    <x v="1"/>
    <x v="65"/>
    <x v="65"/>
    <s v="KTOE"/>
    <x v="10"/>
    <x v="5"/>
    <x v="6"/>
    <n v="796.75641359999997"/>
  </r>
  <r>
    <x v="1"/>
    <x v="66"/>
    <x v="66"/>
    <s v="KTOE"/>
    <x v="12"/>
    <x v="0"/>
    <x v="6"/>
    <n v="3.8853504000000001"/>
  </r>
  <r>
    <x v="1"/>
    <x v="64"/>
    <x v="64"/>
    <s v="KTOE"/>
    <x v="12"/>
    <x v="5"/>
    <x v="2"/>
    <n v="1.5867971999999999"/>
  </r>
  <r>
    <x v="0"/>
    <x v="64"/>
    <x v="64"/>
    <s v="KTOE"/>
    <x v="12"/>
    <x v="0"/>
    <x v="2"/>
    <n v="106.56243360000001"/>
  </r>
  <r>
    <x v="1"/>
    <x v="66"/>
    <x v="66"/>
    <s v="KTOE"/>
    <x v="10"/>
    <x v="2"/>
    <x v="1"/>
    <n v="4.1868000000000002E-2"/>
  </r>
  <r>
    <x v="9"/>
    <x v="64"/>
    <x v="64"/>
    <s v="KTOE"/>
    <x v="19"/>
    <x v="2"/>
    <x v="1"/>
    <n v="4.1868000000000001E-3"/>
  </r>
  <r>
    <x v="0"/>
    <x v="64"/>
    <x v="64"/>
    <s v="KTOE"/>
    <x v="11"/>
    <x v="4"/>
    <x v="1"/>
    <n v="217.30329359999999"/>
  </r>
  <r>
    <x v="0"/>
    <x v="64"/>
    <x v="64"/>
    <s v="KTOE"/>
    <x v="13"/>
    <x v="2"/>
    <x v="1"/>
    <n v="163.2852"/>
  </r>
  <r>
    <x v="1"/>
    <x v="64"/>
    <x v="64"/>
    <s v="KTOE"/>
    <x v="15"/>
    <x v="2"/>
    <x v="1"/>
    <n v="0.2679552"/>
  </r>
  <r>
    <x v="1"/>
    <x v="65"/>
    <x v="65"/>
    <s v="KTOE"/>
    <x v="20"/>
    <x v="2"/>
    <x v="6"/>
    <n v="905.94815759999994"/>
  </r>
  <r>
    <x v="0"/>
    <x v="65"/>
    <x v="65"/>
    <s v="KTOE"/>
    <x v="4"/>
    <x v="5"/>
    <x v="6"/>
    <n v="51.531134399999999"/>
  </r>
  <r>
    <x v="0"/>
    <x v="65"/>
    <x v="65"/>
    <s v="KTOE"/>
    <x v="17"/>
    <x v="3"/>
    <x v="6"/>
    <n v="37.379750399999999"/>
  </r>
  <r>
    <x v="0"/>
    <x v="65"/>
    <x v="65"/>
    <s v="KTOE"/>
    <x v="32"/>
    <x v="0"/>
    <x v="6"/>
    <n v="0.43542720000000001"/>
  </r>
  <r>
    <x v="0"/>
    <x v="65"/>
    <x v="65"/>
    <s v="KTOE"/>
    <x v="25"/>
    <x v="4"/>
    <x v="6"/>
    <n v="2942.0308656000002"/>
  </r>
  <r>
    <x v="0"/>
    <x v="65"/>
    <x v="65"/>
    <s v="KTOE"/>
    <x v="3"/>
    <x v="4"/>
    <x v="6"/>
    <n v="165.2278752"/>
  </r>
  <r>
    <x v="1"/>
    <x v="66"/>
    <x v="66"/>
    <s v="KTOE"/>
    <x v="33"/>
    <x v="3"/>
    <x v="6"/>
    <n v="0.38099880000000003"/>
  </r>
  <r>
    <x v="1"/>
    <x v="66"/>
    <x v="66"/>
    <s v="KTOE"/>
    <x v="20"/>
    <x v="4"/>
    <x v="6"/>
    <n v="4.3793927999999998"/>
  </r>
  <r>
    <x v="1"/>
    <x v="64"/>
    <x v="64"/>
    <s v="KTOE"/>
    <x v="29"/>
    <x v="0"/>
    <x v="2"/>
    <n v="0.1716588"/>
  </r>
  <r>
    <x v="1"/>
    <x v="64"/>
    <x v="64"/>
    <s v="KTOE"/>
    <x v="34"/>
    <x v="5"/>
    <x v="2"/>
    <n v="4.60548E-2"/>
  </r>
  <r>
    <x v="1"/>
    <x v="64"/>
    <x v="64"/>
    <s v="KTOE"/>
    <x v="13"/>
    <x v="3"/>
    <x v="2"/>
    <n v="0.64895400000000003"/>
  </r>
  <r>
    <x v="0"/>
    <x v="64"/>
    <x v="64"/>
    <s v="KTOE"/>
    <x v="32"/>
    <x v="0"/>
    <x v="2"/>
    <n v="9.6547608"/>
  </r>
  <r>
    <x v="0"/>
    <x v="64"/>
    <x v="64"/>
    <s v="KTOE"/>
    <x v="25"/>
    <x v="4"/>
    <x v="2"/>
    <n v="73.206198000000001"/>
  </r>
  <r>
    <x v="1"/>
    <x v="64"/>
    <x v="64"/>
    <s v="KTOE"/>
    <x v="21"/>
    <x v="1"/>
    <x v="2"/>
    <n v="2.0934000000000001E-2"/>
  </r>
  <r>
    <x v="0"/>
    <x v="66"/>
    <x v="66"/>
    <s v="KTOE"/>
    <x v="18"/>
    <x v="2"/>
    <x v="1"/>
    <n v="10.370703600000001"/>
  </r>
  <r>
    <x v="0"/>
    <x v="66"/>
    <x v="66"/>
    <s v="KTOE"/>
    <x v="3"/>
    <x v="3"/>
    <x v="1"/>
    <n v="1.2979080000000001"/>
  </r>
  <r>
    <x v="0"/>
    <x v="64"/>
    <x v="64"/>
    <s v="KTOE"/>
    <x v="4"/>
    <x v="3"/>
    <x v="1"/>
    <n v="8.7085439999999998"/>
  </r>
  <r>
    <x v="0"/>
    <x v="64"/>
    <x v="64"/>
    <s v="KTOE"/>
    <x v="7"/>
    <x v="4"/>
    <x v="1"/>
    <n v="162.27199440000001"/>
  </r>
  <r>
    <x v="0"/>
    <x v="64"/>
    <x v="64"/>
    <s v="KTOE"/>
    <x v="18"/>
    <x v="1"/>
    <x v="1"/>
    <n v="434.72800439999997"/>
  </r>
  <r>
    <x v="0"/>
    <x v="64"/>
    <x v="64"/>
    <s v="KTOE"/>
    <x v="29"/>
    <x v="3"/>
    <x v="1"/>
    <n v="7.7874480000000004"/>
  </r>
  <r>
    <x v="1"/>
    <x v="64"/>
    <x v="64"/>
    <s v="KTOE"/>
    <x v="33"/>
    <x v="1"/>
    <x v="1"/>
    <n v="12.9748932"/>
  </r>
  <r>
    <x v="1"/>
    <x v="64"/>
    <x v="64"/>
    <s v="KTOE"/>
    <x v="21"/>
    <x v="1"/>
    <x v="1"/>
    <n v="2.0934000000000001E-2"/>
  </r>
  <r>
    <x v="1"/>
    <x v="65"/>
    <x v="65"/>
    <s v="KTOE"/>
    <x v="26"/>
    <x v="0"/>
    <x v="6"/>
    <n v="3217.7944475999998"/>
  </r>
  <r>
    <x v="1"/>
    <x v="65"/>
    <x v="65"/>
    <s v="KTOE"/>
    <x v="27"/>
    <x v="3"/>
    <x v="6"/>
    <n v="132.9015924"/>
  </r>
  <r>
    <x v="0"/>
    <x v="65"/>
    <x v="65"/>
    <s v="KTOE"/>
    <x v="30"/>
    <x v="4"/>
    <x v="6"/>
    <n v="535.58382959999994"/>
  </r>
  <r>
    <x v="0"/>
    <x v="65"/>
    <x v="65"/>
    <s v="KTOE"/>
    <x v="14"/>
    <x v="2"/>
    <x v="6"/>
    <n v="158.00983199999999"/>
  </r>
  <r>
    <x v="0"/>
    <x v="65"/>
    <x v="65"/>
    <s v="KTOE"/>
    <x v="9"/>
    <x v="3"/>
    <x v="6"/>
    <n v="13.9755384"/>
  </r>
  <r>
    <x v="0"/>
    <x v="65"/>
    <x v="65"/>
    <s v="KTOE"/>
    <x v="33"/>
    <x v="3"/>
    <x v="6"/>
    <n v="4.2077340000000003"/>
  </r>
  <r>
    <x v="0"/>
    <x v="66"/>
    <x v="66"/>
    <s v="KTOE"/>
    <x v="14"/>
    <x v="0"/>
    <x v="6"/>
    <n v="50.702148000000001"/>
  </r>
  <r>
    <x v="1"/>
    <x v="66"/>
    <x v="66"/>
    <s v="KTOE"/>
    <x v="26"/>
    <x v="0"/>
    <x v="6"/>
    <n v="7.5111192000000004"/>
  </r>
  <r>
    <x v="1"/>
    <x v="66"/>
    <x v="66"/>
    <s v="KTOE"/>
    <x v="19"/>
    <x v="1"/>
    <x v="6"/>
    <n v="8.0386559999999996"/>
  </r>
  <r>
    <x v="1"/>
    <x v="66"/>
    <x v="66"/>
    <s v="KTOE"/>
    <x v="3"/>
    <x v="3"/>
    <x v="6"/>
    <n v="3.1819679999999999"/>
  </r>
  <r>
    <x v="1"/>
    <x v="64"/>
    <x v="64"/>
    <s v="KTOE"/>
    <x v="31"/>
    <x v="4"/>
    <x v="2"/>
    <n v="20.054772"/>
  </r>
  <r>
    <x v="0"/>
    <x v="64"/>
    <x v="64"/>
    <s v="KTOE"/>
    <x v="14"/>
    <x v="5"/>
    <x v="2"/>
    <n v="478.32933960000003"/>
  </r>
  <r>
    <x v="0"/>
    <x v="64"/>
    <x v="64"/>
    <s v="KTOE"/>
    <x v="13"/>
    <x v="5"/>
    <x v="2"/>
    <n v="152.6381676"/>
  </r>
  <r>
    <x v="1"/>
    <x v="64"/>
    <x v="64"/>
    <s v="KTOE"/>
    <x v="22"/>
    <x v="2"/>
    <x v="2"/>
    <n v="0.45217439999999998"/>
  </r>
  <r>
    <x v="4"/>
    <x v="16"/>
    <x v="16"/>
    <s v="KTOE"/>
    <x v="3"/>
    <x v="0"/>
    <x v="3"/>
    <n v="787.28587200000004"/>
  </r>
  <r>
    <x v="13"/>
    <x v="16"/>
    <x v="16"/>
    <s v="KTOE"/>
    <x v="26"/>
    <x v="5"/>
    <x v="3"/>
    <n v="0.1842192"/>
  </r>
  <r>
    <x v="13"/>
    <x v="16"/>
    <x v="16"/>
    <s v="KTOE"/>
    <x v="11"/>
    <x v="5"/>
    <x v="3"/>
    <n v="1.8840600000000001"/>
  </r>
  <r>
    <x v="1"/>
    <x v="18"/>
    <x v="18"/>
    <s v="KTOE"/>
    <x v="9"/>
    <x v="0"/>
    <x v="3"/>
    <n v="13.054442399999999"/>
  </r>
  <r>
    <x v="1"/>
    <x v="18"/>
    <x v="18"/>
    <s v="KTOE"/>
    <x v="24"/>
    <x v="0"/>
    <x v="3"/>
    <n v="0.1716588"/>
  </r>
  <r>
    <x v="1"/>
    <x v="18"/>
    <x v="18"/>
    <s v="KTOE"/>
    <x v="1"/>
    <x v="4"/>
    <x v="3"/>
    <n v="7.8376896"/>
  </r>
  <r>
    <x v="4"/>
    <x v="18"/>
    <x v="18"/>
    <s v="KTOE"/>
    <x v="11"/>
    <x v="4"/>
    <x v="3"/>
    <n v="1.9384884"/>
  </r>
  <r>
    <x v="0"/>
    <x v="21"/>
    <x v="21"/>
    <s v="KTOE"/>
    <x v="6"/>
    <x v="5"/>
    <x v="3"/>
    <n v="188.9544708"/>
  </r>
  <r>
    <x v="1"/>
    <x v="20"/>
    <x v="20"/>
    <s v="KTOE"/>
    <x v="9"/>
    <x v="2"/>
    <x v="6"/>
    <n v="0.52334999999999998"/>
  </r>
  <r>
    <x v="0"/>
    <x v="19"/>
    <x v="19"/>
    <s v="KTOE"/>
    <x v="14"/>
    <x v="4"/>
    <x v="2"/>
    <n v="763.14896999999996"/>
  </r>
  <r>
    <x v="0"/>
    <x v="19"/>
    <x v="19"/>
    <s v="KTOE"/>
    <x v="30"/>
    <x v="1"/>
    <x v="2"/>
    <n v="85.950817200000003"/>
  </r>
  <r>
    <x v="0"/>
    <x v="19"/>
    <x v="19"/>
    <s v="KTOE"/>
    <x v="16"/>
    <x v="1"/>
    <x v="2"/>
    <n v="49.7015028"/>
  </r>
  <r>
    <x v="0"/>
    <x v="19"/>
    <x v="19"/>
    <s v="KTOE"/>
    <x v="20"/>
    <x v="5"/>
    <x v="2"/>
    <n v="45.9626904"/>
  </r>
  <r>
    <x v="0"/>
    <x v="19"/>
    <x v="19"/>
    <s v="KTOE"/>
    <x v="23"/>
    <x v="4"/>
    <x v="2"/>
    <n v="287.45312760000002"/>
  </r>
  <r>
    <x v="0"/>
    <x v="19"/>
    <x v="19"/>
    <s v="KTOE"/>
    <x v="8"/>
    <x v="3"/>
    <x v="2"/>
    <n v="44.354959200000003"/>
  </r>
  <r>
    <x v="0"/>
    <x v="19"/>
    <x v="19"/>
    <s v="KTOE"/>
    <x v="0"/>
    <x v="4"/>
    <x v="2"/>
    <n v="23.370717599999999"/>
  </r>
  <r>
    <x v="0"/>
    <x v="19"/>
    <x v="19"/>
    <s v="KTOE"/>
    <x v="25"/>
    <x v="3"/>
    <x v="2"/>
    <n v="195.78732840000001"/>
  </r>
  <r>
    <x v="1"/>
    <x v="19"/>
    <x v="19"/>
    <s v="KTOE"/>
    <x v="9"/>
    <x v="3"/>
    <x v="2"/>
    <n v="8.0847107999999999"/>
  </r>
  <r>
    <x v="1"/>
    <x v="19"/>
    <x v="19"/>
    <s v="KTOE"/>
    <x v="22"/>
    <x v="5"/>
    <x v="2"/>
    <n v="4.5175571999999997"/>
  </r>
  <r>
    <x v="1"/>
    <x v="19"/>
    <x v="19"/>
    <s v="KTOE"/>
    <x v="27"/>
    <x v="2"/>
    <x v="2"/>
    <n v="0.18840599999999999"/>
  </r>
  <r>
    <x v="1"/>
    <x v="19"/>
    <x v="19"/>
    <s v="KTOE"/>
    <x v="37"/>
    <x v="0"/>
    <x v="2"/>
    <n v="8.3736000000000001E-3"/>
  </r>
  <r>
    <x v="9"/>
    <x v="19"/>
    <x v="19"/>
    <s v="KTOE"/>
    <x v="14"/>
    <x v="5"/>
    <x v="2"/>
    <n v="1.2560399999999999E-2"/>
  </r>
  <r>
    <x v="1"/>
    <x v="15"/>
    <x v="15"/>
    <s v="KTOE"/>
    <x v="1"/>
    <x v="0"/>
    <x v="2"/>
    <n v="0.98389800000000005"/>
  </r>
  <r>
    <x v="0"/>
    <x v="15"/>
    <x v="15"/>
    <s v="KTOE"/>
    <x v="14"/>
    <x v="4"/>
    <x v="2"/>
    <n v="90.372078000000002"/>
  </r>
  <r>
    <x v="1"/>
    <x v="15"/>
    <x v="15"/>
    <s v="KTOE"/>
    <x v="14"/>
    <x v="5"/>
    <x v="2"/>
    <n v="30.3668604"/>
  </r>
  <r>
    <x v="1"/>
    <x v="15"/>
    <x v="15"/>
    <s v="KTOE"/>
    <x v="36"/>
    <x v="2"/>
    <x v="2"/>
    <n v="1.716588"/>
  </r>
  <r>
    <x v="1"/>
    <x v="17"/>
    <x v="17"/>
    <s v="KTOE"/>
    <x v="17"/>
    <x v="2"/>
    <x v="1"/>
    <n v="5.0283467999999996"/>
  </r>
  <r>
    <x v="0"/>
    <x v="17"/>
    <x v="17"/>
    <s v="KTOE"/>
    <x v="33"/>
    <x v="5"/>
    <x v="1"/>
    <n v="16.952353200000001"/>
  </r>
  <r>
    <x v="0"/>
    <x v="17"/>
    <x v="17"/>
    <s v="KTOE"/>
    <x v="13"/>
    <x v="3"/>
    <x v="1"/>
    <n v="0.74525039999999998"/>
  </r>
  <r>
    <x v="1"/>
    <x v="18"/>
    <x v="18"/>
    <s v="KTOE"/>
    <x v="9"/>
    <x v="5"/>
    <x v="1"/>
    <n v="8.4070944000000001"/>
  </r>
  <r>
    <x v="1"/>
    <x v="18"/>
    <x v="18"/>
    <s v="KTOE"/>
    <x v="14"/>
    <x v="4"/>
    <x v="1"/>
    <n v="73.331801999999996"/>
  </r>
  <r>
    <x v="1"/>
    <x v="18"/>
    <x v="18"/>
    <s v="KTOE"/>
    <x v="27"/>
    <x v="1"/>
    <x v="1"/>
    <n v="0.77037120000000003"/>
  </r>
  <r>
    <x v="1"/>
    <x v="18"/>
    <x v="18"/>
    <s v="KTOE"/>
    <x v="37"/>
    <x v="0"/>
    <x v="1"/>
    <n v="1.2267323999999999"/>
  </r>
  <r>
    <x v="1"/>
    <x v="18"/>
    <x v="18"/>
    <s v="KTOE"/>
    <x v="24"/>
    <x v="0"/>
    <x v="1"/>
    <n v="0.1716588"/>
  </r>
  <r>
    <x v="1"/>
    <x v="18"/>
    <x v="18"/>
    <s v="KTOE"/>
    <x v="31"/>
    <x v="2"/>
    <x v="1"/>
    <n v="6.8956596000000001"/>
  </r>
  <r>
    <x v="1"/>
    <x v="18"/>
    <x v="18"/>
    <s v="KTOE"/>
    <x v="2"/>
    <x v="0"/>
    <x v="1"/>
    <n v="10.7726364"/>
  </r>
  <r>
    <x v="0"/>
    <x v="21"/>
    <x v="21"/>
    <s v="KTOE"/>
    <x v="6"/>
    <x v="2"/>
    <x v="1"/>
    <n v="161.39695320000001"/>
  </r>
  <r>
    <x v="1"/>
    <x v="20"/>
    <x v="20"/>
    <s v="KTOE"/>
    <x v="14"/>
    <x v="5"/>
    <x v="1"/>
    <n v="18.024173999999999"/>
  </r>
  <r>
    <x v="1"/>
    <x v="20"/>
    <x v="20"/>
    <s v="KTOE"/>
    <x v="27"/>
    <x v="2"/>
    <x v="1"/>
    <n v="0.2679552"/>
  </r>
  <r>
    <x v="1"/>
    <x v="20"/>
    <x v="20"/>
    <s v="KTOE"/>
    <x v="19"/>
    <x v="5"/>
    <x v="1"/>
    <n v="1.3188420000000001"/>
  </r>
  <r>
    <x v="1"/>
    <x v="20"/>
    <x v="20"/>
    <s v="KTOE"/>
    <x v="2"/>
    <x v="5"/>
    <x v="1"/>
    <n v="1.1806776000000001"/>
  </r>
  <r>
    <x v="0"/>
    <x v="15"/>
    <x v="15"/>
    <s v="KTOE"/>
    <x v="28"/>
    <x v="3"/>
    <x v="1"/>
    <n v="10.776823200000001"/>
  </r>
  <r>
    <x v="0"/>
    <x v="15"/>
    <x v="15"/>
    <s v="KTOE"/>
    <x v="16"/>
    <x v="0"/>
    <x v="1"/>
    <n v="0.29726279999999999"/>
  </r>
  <r>
    <x v="0"/>
    <x v="15"/>
    <x v="15"/>
    <s v="KTOE"/>
    <x v="20"/>
    <x v="2"/>
    <x v="1"/>
    <n v="4.7101499999999996"/>
  </r>
  <r>
    <x v="0"/>
    <x v="15"/>
    <x v="15"/>
    <s v="KTOE"/>
    <x v="13"/>
    <x v="4"/>
    <x v="1"/>
    <n v="3.0270564000000002"/>
  </r>
  <r>
    <x v="0"/>
    <x v="15"/>
    <x v="15"/>
    <s v="KTOE"/>
    <x v="0"/>
    <x v="0"/>
    <x v="1"/>
    <n v="3.7681199999999998E-2"/>
  </r>
  <r>
    <x v="0"/>
    <x v="19"/>
    <x v="19"/>
    <s v="KTOE"/>
    <x v="1"/>
    <x v="3"/>
    <x v="2"/>
    <n v="42.533701200000003"/>
  </r>
  <r>
    <x v="0"/>
    <x v="19"/>
    <x v="19"/>
    <s v="KTOE"/>
    <x v="2"/>
    <x v="5"/>
    <x v="2"/>
    <n v="144.63719280000001"/>
  </r>
  <r>
    <x v="1"/>
    <x v="16"/>
    <x v="16"/>
    <s v="KTOE"/>
    <x v="5"/>
    <x v="2"/>
    <x v="3"/>
    <n v="31.589406"/>
  </r>
  <r>
    <x v="1"/>
    <x v="16"/>
    <x v="16"/>
    <s v="KTOE"/>
    <x v="11"/>
    <x v="0"/>
    <x v="3"/>
    <n v="254.99705399999999"/>
  </r>
  <r>
    <x v="1"/>
    <x v="18"/>
    <x v="18"/>
    <s v="KTOE"/>
    <x v="7"/>
    <x v="3"/>
    <x v="3"/>
    <n v="32.263480800000004"/>
  </r>
  <r>
    <x v="4"/>
    <x v="21"/>
    <x v="21"/>
    <s v="KTOE"/>
    <x v="6"/>
    <x v="4"/>
    <x v="3"/>
    <n v="0.80386559999999996"/>
  </r>
  <r>
    <x v="1"/>
    <x v="19"/>
    <x v="19"/>
    <s v="KTOE"/>
    <x v="5"/>
    <x v="0"/>
    <x v="2"/>
    <n v="6.9626484"/>
  </r>
  <r>
    <x v="1"/>
    <x v="19"/>
    <x v="19"/>
    <s v="KTOE"/>
    <x v="11"/>
    <x v="5"/>
    <x v="2"/>
    <n v="40.2518952"/>
  </r>
  <r>
    <x v="1"/>
    <x v="15"/>
    <x v="15"/>
    <s v="KTOE"/>
    <x v="5"/>
    <x v="3"/>
    <x v="2"/>
    <n v="4.4128872000000001"/>
  </r>
  <r>
    <x v="1"/>
    <x v="15"/>
    <x v="15"/>
    <s v="KTOE"/>
    <x v="7"/>
    <x v="0"/>
    <x v="2"/>
    <n v="16.345267199999999"/>
  </r>
  <r>
    <x v="1"/>
    <x v="20"/>
    <x v="20"/>
    <s v="KTOE"/>
    <x v="11"/>
    <x v="0"/>
    <x v="1"/>
    <n v="2.3194872000000002"/>
  </r>
  <r>
    <x v="1"/>
    <x v="15"/>
    <x v="15"/>
    <s v="KTOE"/>
    <x v="4"/>
    <x v="5"/>
    <x v="1"/>
    <n v="1.067634"/>
  </r>
  <r>
    <x v="1"/>
    <x v="15"/>
    <x v="15"/>
    <s v="KTOE"/>
    <x v="5"/>
    <x v="2"/>
    <x v="1"/>
    <n v="4.6306007999999999"/>
  </r>
  <r>
    <x v="0"/>
    <x v="16"/>
    <x v="16"/>
    <s v="KTOE"/>
    <x v="11"/>
    <x v="4"/>
    <x v="3"/>
    <n v="1838.6332199999999"/>
  </r>
  <r>
    <x v="1"/>
    <x v="16"/>
    <x v="16"/>
    <s v="KTOE"/>
    <x v="16"/>
    <x v="4"/>
    <x v="3"/>
    <n v="73.281560400000004"/>
  </r>
  <r>
    <x v="1"/>
    <x v="18"/>
    <x v="18"/>
    <s v="KTOE"/>
    <x v="16"/>
    <x v="5"/>
    <x v="3"/>
    <n v="2.5665084"/>
  </r>
  <r>
    <x v="1"/>
    <x v="20"/>
    <x v="20"/>
    <s v="KTOE"/>
    <x v="16"/>
    <x v="4"/>
    <x v="6"/>
    <n v="0.1214172"/>
  </r>
  <r>
    <x v="0"/>
    <x v="19"/>
    <x v="19"/>
    <s v="KTOE"/>
    <x v="21"/>
    <x v="5"/>
    <x v="2"/>
    <n v="7.4566907999999996"/>
  </r>
  <r>
    <x v="0"/>
    <x v="19"/>
    <x v="19"/>
    <s v="KTOE"/>
    <x v="32"/>
    <x v="1"/>
    <x v="2"/>
    <n v="11.245744800000001"/>
  </r>
  <r>
    <x v="8"/>
    <x v="12"/>
    <x v="12"/>
    <s v="KTOE"/>
    <x v="11"/>
    <x v="0"/>
    <x v="6"/>
    <n v="0.98389800000000005"/>
  </r>
  <r>
    <x v="13"/>
    <x v="12"/>
    <x v="12"/>
    <s v="KTOE"/>
    <x v="28"/>
    <x v="3"/>
    <x v="6"/>
    <n v="4.1868000000000002E-2"/>
  </r>
  <r>
    <x v="8"/>
    <x v="13"/>
    <x v="13"/>
    <s v="KTOE"/>
    <x v="2"/>
    <x v="4"/>
    <x v="1"/>
    <n v="2.2776192000000002"/>
  </r>
  <r>
    <x v="8"/>
    <x v="13"/>
    <x v="13"/>
    <s v="KTOE"/>
    <x v="1"/>
    <x v="4"/>
    <x v="1"/>
    <n v="2.0934000000000001E-2"/>
  </r>
  <r>
    <x v="13"/>
    <x v="13"/>
    <x v="13"/>
    <s v="KTOE"/>
    <x v="26"/>
    <x v="1"/>
    <x v="1"/>
    <n v="1.4570064"/>
  </r>
  <r>
    <x v="0"/>
    <x v="13"/>
    <x v="13"/>
    <s v="KTOE"/>
    <x v="16"/>
    <x v="0"/>
    <x v="1"/>
    <n v="234.7915572"/>
  </r>
  <r>
    <x v="0"/>
    <x v="13"/>
    <x v="13"/>
    <s v="KTOE"/>
    <x v="17"/>
    <x v="4"/>
    <x v="1"/>
    <n v="65.146608000000001"/>
  </r>
  <r>
    <x v="1"/>
    <x v="13"/>
    <x v="13"/>
    <s v="KTOE"/>
    <x v="9"/>
    <x v="1"/>
    <x v="1"/>
    <n v="83.639703600000004"/>
  </r>
  <r>
    <x v="1"/>
    <x v="13"/>
    <x v="13"/>
    <s v="KTOE"/>
    <x v="22"/>
    <x v="5"/>
    <x v="1"/>
    <n v="50.873806799999997"/>
  </r>
  <r>
    <x v="0"/>
    <x v="13"/>
    <x v="13"/>
    <s v="KTOE"/>
    <x v="0"/>
    <x v="0"/>
    <x v="0"/>
    <n v="45.7700976"/>
  </r>
  <r>
    <x v="0"/>
    <x v="13"/>
    <x v="13"/>
    <s v="KTOE"/>
    <x v="0"/>
    <x v="1"/>
    <x v="1"/>
    <n v="45.0039132"/>
  </r>
  <r>
    <x v="0"/>
    <x v="12"/>
    <x v="12"/>
    <s v="KTOE"/>
    <x v="1"/>
    <x v="3"/>
    <x v="0"/>
    <n v="0.72431639999999997"/>
  </r>
  <r>
    <x v="2"/>
    <x v="13"/>
    <x v="13"/>
    <s v="KTOE"/>
    <x v="6"/>
    <x v="0"/>
    <x v="3"/>
    <n v="0.84992040000000002"/>
  </r>
  <r>
    <x v="1"/>
    <x v="13"/>
    <x v="13"/>
    <s v="KTOE"/>
    <x v="4"/>
    <x v="4"/>
    <x v="3"/>
    <n v="4.1072508000000001"/>
  </r>
  <r>
    <x v="1"/>
    <x v="12"/>
    <x v="12"/>
    <s v="KTOE"/>
    <x v="5"/>
    <x v="0"/>
    <x v="6"/>
    <n v="235.51587359999999"/>
  </r>
  <r>
    <x v="3"/>
    <x v="12"/>
    <x v="12"/>
    <s v="KTOE"/>
    <x v="3"/>
    <x v="0"/>
    <x v="6"/>
    <n v="1.9510487999999999"/>
  </r>
  <r>
    <x v="2"/>
    <x v="13"/>
    <x v="13"/>
    <s v="KTOE"/>
    <x v="8"/>
    <x v="2"/>
    <x v="1"/>
    <n v="19.510487999999999"/>
  </r>
  <r>
    <x v="4"/>
    <x v="13"/>
    <x v="13"/>
    <s v="KTOE"/>
    <x v="33"/>
    <x v="5"/>
    <x v="1"/>
    <n v="59.125989599999997"/>
  </r>
  <r>
    <x v="4"/>
    <x v="13"/>
    <x v="13"/>
    <s v="KTOE"/>
    <x v="6"/>
    <x v="0"/>
    <x v="1"/>
    <n v="0.87504119999999996"/>
  </r>
  <r>
    <x v="1"/>
    <x v="12"/>
    <x v="12"/>
    <s v="KTOE"/>
    <x v="11"/>
    <x v="5"/>
    <x v="1"/>
    <n v="1188.7832447999999"/>
  </r>
  <r>
    <x v="3"/>
    <x v="12"/>
    <x v="12"/>
    <s v="KTOE"/>
    <x v="3"/>
    <x v="4"/>
    <x v="1"/>
    <n v="1.4905008"/>
  </r>
  <r>
    <x v="1"/>
    <x v="12"/>
    <x v="12"/>
    <s v="KTOE"/>
    <x v="11"/>
    <x v="5"/>
    <x v="0"/>
    <n v="1188.7832447999999"/>
  </r>
  <r>
    <x v="4"/>
    <x v="13"/>
    <x v="13"/>
    <s v="KTOE"/>
    <x v="9"/>
    <x v="5"/>
    <x v="3"/>
    <n v="107.3872332"/>
  </r>
  <r>
    <x v="4"/>
    <x v="13"/>
    <x v="13"/>
    <s v="KTOE"/>
    <x v="14"/>
    <x v="2"/>
    <x v="3"/>
    <n v="313.08053039999999"/>
  </r>
  <r>
    <x v="1"/>
    <x v="13"/>
    <x v="13"/>
    <s v="KTOE"/>
    <x v="15"/>
    <x v="3"/>
    <x v="3"/>
    <n v="4.1868000000000001E-3"/>
  </r>
  <r>
    <x v="1"/>
    <x v="12"/>
    <x v="12"/>
    <s v="KTOE"/>
    <x v="13"/>
    <x v="4"/>
    <x v="6"/>
    <n v="376.36401239999998"/>
  </r>
  <r>
    <x v="4"/>
    <x v="12"/>
    <x v="12"/>
    <s v="KTOE"/>
    <x v="14"/>
    <x v="2"/>
    <x v="6"/>
    <n v="35.085383999999998"/>
  </r>
  <r>
    <x v="7"/>
    <x v="12"/>
    <x v="12"/>
    <s v="KTOE"/>
    <x v="3"/>
    <x v="4"/>
    <x v="6"/>
    <n v="0.33913080000000001"/>
  </r>
  <r>
    <x v="1"/>
    <x v="12"/>
    <x v="12"/>
    <s v="KTOE"/>
    <x v="8"/>
    <x v="0"/>
    <x v="1"/>
    <n v="104.73698880000001"/>
  </r>
  <r>
    <x v="1"/>
    <x v="12"/>
    <x v="12"/>
    <s v="KTOE"/>
    <x v="13"/>
    <x v="4"/>
    <x v="1"/>
    <n v="376.36401239999998"/>
  </r>
  <r>
    <x v="4"/>
    <x v="12"/>
    <x v="12"/>
    <s v="KTOE"/>
    <x v="14"/>
    <x v="5"/>
    <x v="1"/>
    <n v="26.134005599999998"/>
  </r>
  <r>
    <x v="6"/>
    <x v="12"/>
    <x v="12"/>
    <s v="KTOE"/>
    <x v="3"/>
    <x v="5"/>
    <x v="1"/>
    <n v="0.54009720000000006"/>
  </r>
  <r>
    <x v="1"/>
    <x v="12"/>
    <x v="12"/>
    <s v="KTOE"/>
    <x v="16"/>
    <x v="5"/>
    <x v="0"/>
    <n v="331.15913280000001"/>
  </r>
  <r>
    <x v="1"/>
    <x v="12"/>
    <x v="12"/>
    <s v="KTOE"/>
    <x v="8"/>
    <x v="4"/>
    <x v="0"/>
    <n v="148.0494348"/>
  </r>
  <r>
    <x v="14"/>
    <x v="13"/>
    <x v="13"/>
    <s v="KTOE"/>
    <x v="23"/>
    <x v="1"/>
    <x v="3"/>
    <n v="26.1926208"/>
  </r>
  <r>
    <x v="14"/>
    <x v="13"/>
    <x v="13"/>
    <s v="KTOE"/>
    <x v="18"/>
    <x v="4"/>
    <x v="3"/>
    <n v="94.429087199999998"/>
  </r>
  <r>
    <x v="4"/>
    <x v="13"/>
    <x v="13"/>
    <s v="KTOE"/>
    <x v="17"/>
    <x v="4"/>
    <x v="3"/>
    <n v="32.209052399999997"/>
  </r>
  <r>
    <x v="4"/>
    <x v="13"/>
    <x v="13"/>
    <s v="KTOE"/>
    <x v="10"/>
    <x v="0"/>
    <x v="3"/>
    <n v="43.500852000000002"/>
  </r>
  <r>
    <x v="2"/>
    <x v="13"/>
    <x v="13"/>
    <s v="KTOE"/>
    <x v="14"/>
    <x v="3"/>
    <x v="3"/>
    <n v="142.1921016"/>
  </r>
  <r>
    <x v="1"/>
    <x v="13"/>
    <x v="13"/>
    <s v="KTOE"/>
    <x v="20"/>
    <x v="0"/>
    <x v="3"/>
    <n v="8.0554032000000007"/>
  </r>
  <r>
    <x v="1"/>
    <x v="13"/>
    <x v="13"/>
    <s v="KTOE"/>
    <x v="6"/>
    <x v="0"/>
    <x v="3"/>
    <n v="2.2273776000000001"/>
  </r>
  <r>
    <x v="8"/>
    <x v="13"/>
    <x v="13"/>
    <s v="KTOE"/>
    <x v="17"/>
    <x v="2"/>
    <x v="3"/>
    <n v="6.6988800000000001E-2"/>
  </r>
  <r>
    <x v="0"/>
    <x v="12"/>
    <x v="12"/>
    <s v="KTOE"/>
    <x v="4"/>
    <x v="5"/>
    <x v="6"/>
    <n v="51.531134399999999"/>
  </r>
  <r>
    <x v="0"/>
    <x v="12"/>
    <x v="12"/>
    <s v="KTOE"/>
    <x v="27"/>
    <x v="3"/>
    <x v="6"/>
    <n v="29.5546212"/>
  </r>
  <r>
    <x v="0"/>
    <x v="12"/>
    <x v="12"/>
    <s v="KTOE"/>
    <x v="18"/>
    <x v="3"/>
    <x v="6"/>
    <n v="47.83419"/>
  </r>
  <r>
    <x v="0"/>
    <x v="12"/>
    <x v="12"/>
    <s v="KTOE"/>
    <x v="25"/>
    <x v="0"/>
    <x v="6"/>
    <n v="1924.0732476000001"/>
  </r>
  <r>
    <x v="1"/>
    <x v="12"/>
    <x v="12"/>
    <s v="KTOE"/>
    <x v="6"/>
    <x v="2"/>
    <x v="6"/>
    <n v="48.4077816"/>
  </r>
  <r>
    <x v="1"/>
    <x v="12"/>
    <x v="12"/>
    <s v="KTOE"/>
    <x v="21"/>
    <x v="2"/>
    <x v="6"/>
    <n v="13.381012800000001"/>
  </r>
  <r>
    <x v="10"/>
    <x v="12"/>
    <x v="12"/>
    <s v="KTOE"/>
    <x v="11"/>
    <x v="2"/>
    <x v="6"/>
    <n v="0.13816439999999999"/>
  </r>
  <r>
    <x v="8"/>
    <x v="12"/>
    <x v="12"/>
    <s v="KTOE"/>
    <x v="13"/>
    <x v="0"/>
    <x v="6"/>
    <n v="0.25539479999999998"/>
  </r>
  <r>
    <x v="1"/>
    <x v="13"/>
    <x v="13"/>
    <s v="KTOE"/>
    <x v="20"/>
    <x v="3"/>
    <x v="1"/>
    <n v="9.9143424000000007"/>
  </r>
  <r>
    <x v="1"/>
    <x v="13"/>
    <x v="13"/>
    <s v="KTOE"/>
    <x v="33"/>
    <x v="5"/>
    <x v="1"/>
    <n v="399.00622679999998"/>
  </r>
  <r>
    <x v="1"/>
    <x v="13"/>
    <x v="13"/>
    <s v="KTOE"/>
    <x v="21"/>
    <x v="5"/>
    <x v="1"/>
    <n v="2.93076E-2"/>
  </r>
  <r>
    <x v="15"/>
    <x v="13"/>
    <x v="13"/>
    <s v="KTOE"/>
    <x v="25"/>
    <x v="4"/>
    <x v="1"/>
    <n v="6.2048376000000003"/>
  </r>
  <r>
    <x v="4"/>
    <x v="13"/>
    <x v="13"/>
    <s v="KTOE"/>
    <x v="7"/>
    <x v="3"/>
    <x v="1"/>
    <n v="51.916319999999999"/>
  </r>
  <r>
    <x v="4"/>
    <x v="13"/>
    <x v="13"/>
    <s v="KTOE"/>
    <x v="10"/>
    <x v="0"/>
    <x v="1"/>
    <n v="43.500852000000002"/>
  </r>
  <r>
    <x v="1"/>
    <x v="12"/>
    <x v="12"/>
    <s v="KTOE"/>
    <x v="29"/>
    <x v="5"/>
    <x v="1"/>
    <n v="44.911803599999999"/>
  </r>
  <r>
    <x v="0"/>
    <x v="12"/>
    <x v="12"/>
    <s v="KTOE"/>
    <x v="7"/>
    <x v="2"/>
    <x v="1"/>
    <n v="41.901494399999997"/>
  </r>
  <r>
    <x v="0"/>
    <x v="12"/>
    <x v="12"/>
    <s v="KTOE"/>
    <x v="23"/>
    <x v="2"/>
    <x v="1"/>
    <n v="2.8470240000000002"/>
  </r>
  <r>
    <x v="0"/>
    <x v="12"/>
    <x v="12"/>
    <s v="KTOE"/>
    <x v="3"/>
    <x v="3"/>
    <x v="1"/>
    <n v="141.85715759999999"/>
  </r>
  <r>
    <x v="4"/>
    <x v="12"/>
    <x v="12"/>
    <s v="KTOE"/>
    <x v="10"/>
    <x v="0"/>
    <x v="1"/>
    <n v="0.79967880000000002"/>
  </r>
  <r>
    <x v="14"/>
    <x v="25"/>
    <x v="25"/>
    <s v="KTOE"/>
    <x v="11"/>
    <x v="0"/>
    <x v="1"/>
    <n v="65.322453600000003"/>
  </r>
  <r>
    <x v="14"/>
    <x v="25"/>
    <x v="25"/>
    <s v="KTOE"/>
    <x v="10"/>
    <x v="2"/>
    <x v="1"/>
    <n v="7.6660307999999997"/>
  </r>
  <r>
    <x v="14"/>
    <x v="25"/>
    <x v="25"/>
    <s v="KTOE"/>
    <x v="2"/>
    <x v="3"/>
    <x v="1"/>
    <n v="23.977803600000001"/>
  </r>
  <r>
    <x v="0"/>
    <x v="22"/>
    <x v="22"/>
    <s v="KTOE"/>
    <x v="32"/>
    <x v="3"/>
    <x v="1"/>
    <n v="1.2686004"/>
  </r>
  <r>
    <x v="0"/>
    <x v="22"/>
    <x v="22"/>
    <s v="KTOE"/>
    <x v="21"/>
    <x v="4"/>
    <x v="1"/>
    <n v="7.4566907999999996"/>
  </r>
  <r>
    <x v="0"/>
    <x v="24"/>
    <x v="24"/>
    <s v="KTOE"/>
    <x v="28"/>
    <x v="2"/>
    <x v="1"/>
    <n v="0.18003240000000001"/>
  </r>
  <r>
    <x v="1"/>
    <x v="23"/>
    <x v="23"/>
    <s v="KTOE"/>
    <x v="14"/>
    <x v="5"/>
    <x v="6"/>
    <n v="1586.9730456"/>
  </r>
  <r>
    <x v="1"/>
    <x v="23"/>
    <x v="23"/>
    <s v="KTOE"/>
    <x v="22"/>
    <x v="2"/>
    <x v="6"/>
    <n v="254.9468124"/>
  </r>
  <r>
    <x v="1"/>
    <x v="23"/>
    <x v="23"/>
    <s v="KTOE"/>
    <x v="26"/>
    <x v="4"/>
    <x v="6"/>
    <n v="486.9708948"/>
  </r>
  <r>
    <x v="3"/>
    <x v="23"/>
    <x v="23"/>
    <s v="KTOE"/>
    <x v="11"/>
    <x v="5"/>
    <x v="6"/>
    <n v="0.1716588"/>
  </r>
  <r>
    <x v="3"/>
    <x v="23"/>
    <x v="23"/>
    <s v="KTOE"/>
    <x v="3"/>
    <x v="4"/>
    <x v="6"/>
    <n v="1.4109516"/>
  </r>
  <r>
    <x v="3"/>
    <x v="23"/>
    <x v="23"/>
    <s v="KTOE"/>
    <x v="25"/>
    <x v="3"/>
    <x v="6"/>
    <n v="23.596804800000001"/>
  </r>
  <r>
    <x v="8"/>
    <x v="23"/>
    <x v="23"/>
    <s v="KTOE"/>
    <x v="1"/>
    <x v="0"/>
    <x v="6"/>
    <n v="4.1868000000000002E-2"/>
  </r>
  <r>
    <x v="13"/>
    <x v="25"/>
    <x v="25"/>
    <s v="KTOE"/>
    <x v="7"/>
    <x v="0"/>
    <x v="5"/>
    <n v="1.3983912000000001"/>
  </r>
  <r>
    <x v="13"/>
    <x v="25"/>
    <x v="25"/>
    <s v="KTOE"/>
    <x v="31"/>
    <x v="0"/>
    <x v="5"/>
    <n v="6.2969472"/>
  </r>
  <r>
    <x v="0"/>
    <x v="22"/>
    <x v="22"/>
    <s v="KTOE"/>
    <x v="6"/>
    <x v="0"/>
    <x v="2"/>
    <n v="0.15072479999999999"/>
  </r>
  <r>
    <x v="0"/>
    <x v="22"/>
    <x v="22"/>
    <s v="KTOE"/>
    <x v="20"/>
    <x v="5"/>
    <x v="2"/>
    <n v="16.114993200000001"/>
  </r>
  <r>
    <x v="0"/>
    <x v="22"/>
    <x v="22"/>
    <s v="KTOE"/>
    <x v="22"/>
    <x v="2"/>
    <x v="2"/>
    <n v="2.156202"/>
  </r>
  <r>
    <x v="0"/>
    <x v="24"/>
    <x v="24"/>
    <s v="KTOE"/>
    <x v="28"/>
    <x v="3"/>
    <x v="2"/>
    <n v="0.11304359999999999"/>
  </r>
  <r>
    <x v="0"/>
    <x v="24"/>
    <x v="24"/>
    <s v="KTOE"/>
    <x v="30"/>
    <x v="5"/>
    <x v="2"/>
    <n v="0.16747200000000001"/>
  </r>
  <r>
    <x v="0"/>
    <x v="24"/>
    <x v="24"/>
    <s v="KTOE"/>
    <x v="14"/>
    <x v="1"/>
    <x v="2"/>
    <n v="6.1420355999999998"/>
  </r>
  <r>
    <x v="0"/>
    <x v="24"/>
    <x v="24"/>
    <s v="KTOE"/>
    <x v="13"/>
    <x v="4"/>
    <x v="2"/>
    <n v="0.98808479999999999"/>
  </r>
  <r>
    <x v="0"/>
    <x v="24"/>
    <x v="24"/>
    <s v="KTOE"/>
    <x v="25"/>
    <x v="5"/>
    <x v="2"/>
    <n v="3.3494400000000001E-2"/>
  </r>
  <r>
    <x v="13"/>
    <x v="25"/>
    <x v="25"/>
    <s v="KTOE"/>
    <x v="28"/>
    <x v="2"/>
    <x v="1"/>
    <n v="6.6318912000000001"/>
  </r>
  <r>
    <x v="13"/>
    <x v="25"/>
    <x v="25"/>
    <s v="KTOE"/>
    <x v="9"/>
    <x v="2"/>
    <x v="1"/>
    <n v="7.7455800000000004"/>
  </r>
  <r>
    <x v="13"/>
    <x v="25"/>
    <x v="25"/>
    <s v="KTOE"/>
    <x v="26"/>
    <x v="5"/>
    <x v="1"/>
    <n v="0.84154680000000004"/>
  </r>
  <r>
    <x v="13"/>
    <x v="25"/>
    <x v="25"/>
    <s v="KTOE"/>
    <x v="11"/>
    <x v="0"/>
    <x v="1"/>
    <n v="38.514373200000001"/>
  </r>
  <r>
    <x v="0"/>
    <x v="22"/>
    <x v="22"/>
    <s v="KTOE"/>
    <x v="14"/>
    <x v="1"/>
    <x v="1"/>
    <n v="82.793970000000002"/>
  </r>
  <r>
    <x v="0"/>
    <x v="22"/>
    <x v="22"/>
    <s v="KTOE"/>
    <x v="37"/>
    <x v="3"/>
    <x v="1"/>
    <n v="45.024847200000004"/>
  </r>
  <r>
    <x v="0"/>
    <x v="22"/>
    <x v="22"/>
    <s v="KTOE"/>
    <x v="13"/>
    <x v="3"/>
    <x v="1"/>
    <n v="53.021635199999999"/>
  </r>
  <r>
    <x v="0"/>
    <x v="24"/>
    <x v="24"/>
    <s v="KTOE"/>
    <x v="37"/>
    <x v="3"/>
    <x v="1"/>
    <n v="172.60501679999999"/>
  </r>
  <r>
    <x v="8"/>
    <x v="26"/>
    <x v="26"/>
    <s v="KTOE"/>
    <x v="3"/>
    <x v="0"/>
    <x v="3"/>
    <n v="2.0934000000000001E-2"/>
  </r>
  <r>
    <x v="1"/>
    <x v="23"/>
    <x v="23"/>
    <s v="KTOE"/>
    <x v="23"/>
    <x v="3"/>
    <x v="6"/>
    <n v="232.95773879999999"/>
  </r>
  <r>
    <x v="1"/>
    <x v="23"/>
    <x v="23"/>
    <s v="KTOE"/>
    <x v="18"/>
    <x v="1"/>
    <x v="6"/>
    <n v="1742.3703144000001"/>
  </r>
  <r>
    <x v="14"/>
    <x v="25"/>
    <x v="25"/>
    <s v="KTOE"/>
    <x v="9"/>
    <x v="5"/>
    <x v="5"/>
    <n v="18.505655999999998"/>
  </r>
  <r>
    <x v="14"/>
    <x v="25"/>
    <x v="25"/>
    <s v="KTOE"/>
    <x v="3"/>
    <x v="0"/>
    <x v="5"/>
    <n v="135.00755280000001"/>
  </r>
  <r>
    <x v="13"/>
    <x v="25"/>
    <x v="25"/>
    <s v="KTOE"/>
    <x v="25"/>
    <x v="0"/>
    <x v="5"/>
    <n v="12.3636204"/>
  </r>
  <r>
    <x v="0"/>
    <x v="22"/>
    <x v="22"/>
    <s v="KTOE"/>
    <x v="19"/>
    <x v="2"/>
    <x v="2"/>
    <n v="1.9426752"/>
  </r>
  <r>
    <x v="0"/>
    <x v="22"/>
    <x v="22"/>
    <s v="KTOE"/>
    <x v="36"/>
    <x v="3"/>
    <x v="2"/>
    <n v="0.2219004"/>
  </r>
  <r>
    <x v="0"/>
    <x v="24"/>
    <x v="24"/>
    <s v="KTOE"/>
    <x v="31"/>
    <x v="0"/>
    <x v="2"/>
    <n v="0.49404239999999999"/>
  </r>
  <r>
    <x v="12"/>
    <x v="26"/>
    <x v="26"/>
    <s v="KTOE"/>
    <x v="6"/>
    <x v="5"/>
    <x v="1"/>
    <n v="1.2392928000000001"/>
  </r>
  <r>
    <x v="12"/>
    <x v="26"/>
    <x v="26"/>
    <s v="KTOE"/>
    <x v="22"/>
    <x v="2"/>
    <x v="1"/>
    <n v="4.7603916000000002"/>
  </r>
  <r>
    <x v="13"/>
    <x v="25"/>
    <x v="25"/>
    <s v="KTOE"/>
    <x v="23"/>
    <x v="5"/>
    <x v="1"/>
    <n v="2.4199704"/>
  </r>
  <r>
    <x v="13"/>
    <x v="25"/>
    <x v="25"/>
    <s v="KTOE"/>
    <x v="3"/>
    <x v="5"/>
    <x v="1"/>
    <n v="24.270879600000001"/>
  </r>
  <r>
    <x v="14"/>
    <x v="25"/>
    <x v="25"/>
    <s v="KTOE"/>
    <x v="3"/>
    <x v="5"/>
    <x v="1"/>
    <n v="87.106374000000002"/>
  </r>
  <r>
    <x v="14"/>
    <x v="25"/>
    <x v="25"/>
    <s v="KTOE"/>
    <x v="25"/>
    <x v="2"/>
    <x v="1"/>
    <n v="28.583283600000001"/>
  </r>
  <r>
    <x v="0"/>
    <x v="22"/>
    <x v="22"/>
    <s v="KTOE"/>
    <x v="31"/>
    <x v="5"/>
    <x v="1"/>
    <n v="0.40193279999999998"/>
  </r>
  <r>
    <x v="0"/>
    <x v="22"/>
    <x v="22"/>
    <s v="KTOE"/>
    <x v="0"/>
    <x v="4"/>
    <x v="1"/>
    <n v="16.973287200000001"/>
  </r>
  <r>
    <x v="0"/>
    <x v="24"/>
    <x v="24"/>
    <s v="KTOE"/>
    <x v="1"/>
    <x v="1"/>
    <x v="2"/>
    <n v="0.272142"/>
  </r>
  <r>
    <x v="0"/>
    <x v="24"/>
    <x v="24"/>
    <s v="KTOE"/>
    <x v="2"/>
    <x v="5"/>
    <x v="2"/>
    <n v="147.52608480000001"/>
  </r>
  <r>
    <x v="0"/>
    <x v="22"/>
    <x v="22"/>
    <s v="KTOE"/>
    <x v="2"/>
    <x v="2"/>
    <x v="1"/>
    <n v="186.46751159999999"/>
  </r>
  <r>
    <x v="1"/>
    <x v="23"/>
    <x v="23"/>
    <s v="KTOE"/>
    <x v="11"/>
    <x v="4"/>
    <x v="6"/>
    <n v="238.23729359999999"/>
  </r>
  <r>
    <x v="1"/>
    <x v="23"/>
    <x v="23"/>
    <s v="KTOE"/>
    <x v="15"/>
    <x v="1"/>
    <x v="6"/>
    <n v="96.555981599999996"/>
  </r>
  <r>
    <x v="7"/>
    <x v="23"/>
    <x v="23"/>
    <s v="KTOE"/>
    <x v="11"/>
    <x v="4"/>
    <x v="6"/>
    <n v="8.7922799999999995E-2"/>
  </r>
  <r>
    <x v="7"/>
    <x v="23"/>
    <x v="23"/>
    <s v="KTOE"/>
    <x v="3"/>
    <x v="1"/>
    <x v="6"/>
    <n v="0.21352679999999999"/>
  </r>
  <r>
    <x v="0"/>
    <x v="22"/>
    <x v="22"/>
    <s v="KTOE"/>
    <x v="12"/>
    <x v="4"/>
    <x v="2"/>
    <n v="29.822576399999999"/>
  </r>
  <r>
    <x v="0"/>
    <x v="24"/>
    <x v="24"/>
    <s v="KTOE"/>
    <x v="11"/>
    <x v="5"/>
    <x v="2"/>
    <n v="0.84573359999999997"/>
  </r>
  <r>
    <x v="0"/>
    <x v="24"/>
    <x v="24"/>
    <s v="KTOE"/>
    <x v="12"/>
    <x v="1"/>
    <x v="2"/>
    <n v="7.5529871999999996"/>
  </r>
  <r>
    <x v="1"/>
    <x v="23"/>
    <x v="23"/>
    <s v="KTOE"/>
    <x v="20"/>
    <x v="4"/>
    <x v="6"/>
    <n v="294.47857800000003"/>
  </r>
  <r>
    <x v="1"/>
    <x v="23"/>
    <x v="23"/>
    <s v="KTOE"/>
    <x v="33"/>
    <x v="0"/>
    <x v="6"/>
    <n v="679.27899239999999"/>
  </r>
  <r>
    <x v="3"/>
    <x v="23"/>
    <x v="23"/>
    <s v="KTOE"/>
    <x v="17"/>
    <x v="3"/>
    <x v="6"/>
    <n v="0.5149764"/>
  </r>
  <r>
    <x v="14"/>
    <x v="25"/>
    <x v="25"/>
    <s v="KTOE"/>
    <x v="23"/>
    <x v="3"/>
    <x v="5"/>
    <n v="8.3903472000000008"/>
  </r>
  <r>
    <x v="1"/>
    <x v="32"/>
    <x v="32"/>
    <s v="KTOE"/>
    <x v="10"/>
    <x v="1"/>
    <x v="3"/>
    <n v="37.455112800000002"/>
  </r>
  <r>
    <x v="1"/>
    <x v="32"/>
    <x v="32"/>
    <s v="KTOE"/>
    <x v="35"/>
    <x v="0"/>
    <x v="3"/>
    <n v="0.74525039999999998"/>
  </r>
  <r>
    <x v="8"/>
    <x v="32"/>
    <x v="32"/>
    <s v="KTOE"/>
    <x v="3"/>
    <x v="0"/>
    <x v="3"/>
    <n v="1.7835768000000001"/>
  </r>
  <r>
    <x v="8"/>
    <x v="32"/>
    <x v="32"/>
    <s v="KTOE"/>
    <x v="25"/>
    <x v="1"/>
    <x v="3"/>
    <n v="7.5362399999999996E-2"/>
  </r>
  <r>
    <x v="1"/>
    <x v="35"/>
    <x v="35"/>
    <s v="KTOE"/>
    <x v="3"/>
    <x v="1"/>
    <x v="6"/>
    <n v="1.3439627999999999"/>
  </r>
  <r>
    <x v="1"/>
    <x v="35"/>
    <x v="35"/>
    <s v="KTOE"/>
    <x v="10"/>
    <x v="4"/>
    <x v="6"/>
    <n v="19.070874"/>
  </r>
  <r>
    <x v="1"/>
    <x v="34"/>
    <x v="34"/>
    <s v="KTOE"/>
    <x v="28"/>
    <x v="2"/>
    <x v="6"/>
    <n v="74.864170799999997"/>
  </r>
  <r>
    <x v="1"/>
    <x v="34"/>
    <x v="34"/>
    <s v="KTOE"/>
    <x v="18"/>
    <x v="5"/>
    <x v="6"/>
    <n v="172.77248879999999"/>
  </r>
  <r>
    <x v="1"/>
    <x v="33"/>
    <x v="33"/>
    <s v="KTOE"/>
    <x v="28"/>
    <x v="4"/>
    <x v="6"/>
    <n v="0.89597519999999997"/>
  </r>
  <r>
    <x v="1"/>
    <x v="32"/>
    <x v="32"/>
    <s v="KTOE"/>
    <x v="7"/>
    <x v="1"/>
    <x v="1"/>
    <n v="39.544325999999998"/>
  </r>
  <r>
    <x v="1"/>
    <x v="32"/>
    <x v="32"/>
    <s v="KTOE"/>
    <x v="30"/>
    <x v="2"/>
    <x v="1"/>
    <n v="111.6996372"/>
  </r>
  <r>
    <x v="1"/>
    <x v="32"/>
    <x v="32"/>
    <s v="KTOE"/>
    <x v="23"/>
    <x v="5"/>
    <x v="1"/>
    <n v="102.1537332"/>
  </r>
  <r>
    <x v="1"/>
    <x v="32"/>
    <x v="32"/>
    <s v="KTOE"/>
    <x v="0"/>
    <x v="2"/>
    <x v="1"/>
    <n v="0.68244839999999996"/>
  </r>
  <r>
    <x v="1"/>
    <x v="32"/>
    <x v="32"/>
    <s v="KTOE"/>
    <x v="10"/>
    <x v="3"/>
    <x v="1"/>
    <n v="40.004874000000001"/>
  </r>
  <r>
    <x v="1"/>
    <x v="32"/>
    <x v="32"/>
    <s v="KTOE"/>
    <x v="3"/>
    <x v="3"/>
    <x v="1"/>
    <n v="60.327601199999997"/>
  </r>
  <r>
    <x v="1"/>
    <x v="35"/>
    <x v="35"/>
    <s v="KTOE"/>
    <x v="16"/>
    <x v="0"/>
    <x v="1"/>
    <n v="19.338829199999999"/>
  </r>
  <r>
    <x v="1"/>
    <x v="34"/>
    <x v="34"/>
    <s v="KTOE"/>
    <x v="23"/>
    <x v="0"/>
    <x v="1"/>
    <n v="9.1816524000000008"/>
  </r>
  <r>
    <x v="1"/>
    <x v="34"/>
    <x v="34"/>
    <s v="KTOE"/>
    <x v="25"/>
    <x v="3"/>
    <x v="1"/>
    <n v="302.19485040000001"/>
  </r>
  <r>
    <x v="1"/>
    <x v="33"/>
    <x v="33"/>
    <s v="KTOE"/>
    <x v="16"/>
    <x v="4"/>
    <x v="1"/>
    <n v="8.1307656000000001"/>
  </r>
  <r>
    <x v="1"/>
    <x v="33"/>
    <x v="33"/>
    <s v="KTOE"/>
    <x v="28"/>
    <x v="0"/>
    <x v="1"/>
    <n v="1.632852"/>
  </r>
  <r>
    <x v="1"/>
    <x v="33"/>
    <x v="33"/>
    <s v="KTOE"/>
    <x v="18"/>
    <x v="2"/>
    <x v="1"/>
    <n v="39.041910000000001"/>
  </r>
  <r>
    <x v="1"/>
    <x v="33"/>
    <x v="33"/>
    <s v="KTOE"/>
    <x v="1"/>
    <x v="3"/>
    <x v="1"/>
    <n v="3.6801971999999998"/>
  </r>
  <r>
    <x v="1"/>
    <x v="33"/>
    <x v="33"/>
    <s v="KTOE"/>
    <x v="25"/>
    <x v="2"/>
    <x v="1"/>
    <n v="25.648336799999999"/>
  </r>
  <r>
    <x v="1"/>
    <x v="33"/>
    <x v="33"/>
    <s v="KTOE"/>
    <x v="35"/>
    <x v="2"/>
    <x v="1"/>
    <n v="1.214172"/>
  </r>
  <r>
    <x v="0"/>
    <x v="32"/>
    <x v="32"/>
    <s v="KTOE"/>
    <x v="2"/>
    <x v="0"/>
    <x v="1"/>
    <n v="26.401960800000001"/>
  </r>
  <r>
    <x v="0"/>
    <x v="32"/>
    <x v="32"/>
    <s v="KTOE"/>
    <x v="2"/>
    <x v="5"/>
    <x v="3"/>
    <n v="22.9771584"/>
  </r>
  <r>
    <x v="1"/>
    <x v="35"/>
    <x v="35"/>
    <s v="KTOE"/>
    <x v="7"/>
    <x v="3"/>
    <x v="6"/>
    <n v="19.489553999999998"/>
  </r>
  <r>
    <x v="1"/>
    <x v="34"/>
    <x v="34"/>
    <s v="KTOE"/>
    <x v="4"/>
    <x v="3"/>
    <x v="6"/>
    <n v="0.858294"/>
  </r>
  <r>
    <x v="1"/>
    <x v="33"/>
    <x v="33"/>
    <s v="KTOE"/>
    <x v="11"/>
    <x v="5"/>
    <x v="6"/>
    <n v="0.83317319999999995"/>
  </r>
  <r>
    <x v="1"/>
    <x v="35"/>
    <x v="35"/>
    <s v="KTOE"/>
    <x v="7"/>
    <x v="4"/>
    <x v="1"/>
    <n v="20.5069464"/>
  </r>
  <r>
    <x v="1"/>
    <x v="34"/>
    <x v="34"/>
    <s v="KTOE"/>
    <x v="7"/>
    <x v="1"/>
    <x v="1"/>
    <n v="4.1156243999999997"/>
  </r>
  <r>
    <x v="1"/>
    <x v="34"/>
    <x v="34"/>
    <s v="KTOE"/>
    <x v="4"/>
    <x v="2"/>
    <x v="1"/>
    <n v="0.73268999999999995"/>
  </r>
  <r>
    <x v="1"/>
    <x v="32"/>
    <x v="32"/>
    <s v="KTOE"/>
    <x v="8"/>
    <x v="0"/>
    <x v="3"/>
    <n v="3.6257687999999999"/>
  </r>
  <r>
    <x v="1"/>
    <x v="32"/>
    <x v="32"/>
    <s v="KTOE"/>
    <x v="12"/>
    <x v="5"/>
    <x v="3"/>
    <n v="108.17435159999999"/>
  </r>
  <r>
    <x v="1"/>
    <x v="35"/>
    <x v="35"/>
    <s v="KTOE"/>
    <x v="8"/>
    <x v="1"/>
    <x v="6"/>
    <n v="3.0772979999999999"/>
  </r>
  <r>
    <x v="1"/>
    <x v="34"/>
    <x v="34"/>
    <s v="KTOE"/>
    <x v="10"/>
    <x v="1"/>
    <x v="6"/>
    <n v="23.86476"/>
  </r>
  <r>
    <x v="1"/>
    <x v="33"/>
    <x v="33"/>
    <s v="KTOE"/>
    <x v="8"/>
    <x v="0"/>
    <x v="6"/>
    <n v="4.521744"/>
  </r>
  <r>
    <x v="4"/>
    <x v="33"/>
    <x v="33"/>
    <s v="KTOE"/>
    <x v="14"/>
    <x v="5"/>
    <x v="6"/>
    <n v="26.134005599999998"/>
  </r>
  <r>
    <x v="1"/>
    <x v="35"/>
    <x v="35"/>
    <s v="KTOE"/>
    <x v="9"/>
    <x v="5"/>
    <x v="1"/>
    <n v="0.4438008"/>
  </r>
  <r>
    <x v="1"/>
    <x v="35"/>
    <x v="35"/>
    <s v="KTOE"/>
    <x v="8"/>
    <x v="1"/>
    <x v="1"/>
    <n v="3.0772979999999999"/>
  </r>
  <r>
    <x v="1"/>
    <x v="35"/>
    <x v="35"/>
    <s v="KTOE"/>
    <x v="12"/>
    <x v="2"/>
    <x v="1"/>
    <n v="15.7381812"/>
  </r>
  <r>
    <x v="1"/>
    <x v="35"/>
    <x v="35"/>
    <s v="KTOE"/>
    <x v="13"/>
    <x v="2"/>
    <x v="1"/>
    <n v="0.76618439999999999"/>
  </r>
  <r>
    <x v="1"/>
    <x v="34"/>
    <x v="34"/>
    <s v="KTOE"/>
    <x v="15"/>
    <x v="3"/>
    <x v="1"/>
    <n v="12.5227188"/>
  </r>
  <r>
    <x v="1"/>
    <x v="34"/>
    <x v="34"/>
    <s v="KTOE"/>
    <x v="12"/>
    <x v="2"/>
    <x v="1"/>
    <n v="5.631246"/>
  </r>
  <r>
    <x v="1"/>
    <x v="34"/>
    <x v="34"/>
    <s v="KTOE"/>
    <x v="10"/>
    <x v="1"/>
    <x v="1"/>
    <n v="23.86476"/>
  </r>
  <r>
    <x v="1"/>
    <x v="33"/>
    <x v="33"/>
    <s v="KTOE"/>
    <x v="8"/>
    <x v="0"/>
    <x v="1"/>
    <n v="4.521744"/>
  </r>
  <r>
    <x v="1"/>
    <x v="33"/>
    <x v="33"/>
    <s v="KTOE"/>
    <x v="12"/>
    <x v="3"/>
    <x v="1"/>
    <n v="13.247035199999999"/>
  </r>
  <r>
    <x v="1"/>
    <x v="32"/>
    <x v="32"/>
    <s v="KTOE"/>
    <x v="6"/>
    <x v="5"/>
    <x v="3"/>
    <n v="2.2273776000000001"/>
  </r>
  <r>
    <x v="1"/>
    <x v="32"/>
    <x v="32"/>
    <s v="KTOE"/>
    <x v="29"/>
    <x v="5"/>
    <x v="3"/>
    <n v="0.12979080000000001"/>
  </r>
  <r>
    <x v="1"/>
    <x v="35"/>
    <x v="35"/>
    <s v="KTOE"/>
    <x v="13"/>
    <x v="3"/>
    <x v="6"/>
    <n v="0.12560399999999999"/>
  </r>
  <r>
    <x v="1"/>
    <x v="34"/>
    <x v="34"/>
    <s v="KTOE"/>
    <x v="20"/>
    <x v="5"/>
    <x v="6"/>
    <n v="6.9668352000000002"/>
  </r>
  <r>
    <x v="1"/>
    <x v="34"/>
    <x v="34"/>
    <s v="KTOE"/>
    <x v="21"/>
    <x v="5"/>
    <x v="6"/>
    <n v="0.79130520000000004"/>
  </r>
  <r>
    <x v="1"/>
    <x v="32"/>
    <x v="32"/>
    <s v="KTOE"/>
    <x v="20"/>
    <x v="1"/>
    <x v="1"/>
    <n v="9.3616848000000008"/>
  </r>
  <r>
    <x v="1"/>
    <x v="34"/>
    <x v="34"/>
    <s v="KTOE"/>
    <x v="20"/>
    <x v="5"/>
    <x v="1"/>
    <n v="6.9668352000000002"/>
  </r>
  <r>
    <x v="1"/>
    <x v="34"/>
    <x v="34"/>
    <s v="KTOE"/>
    <x v="21"/>
    <x v="0"/>
    <x v="1"/>
    <n v="0.52753680000000003"/>
  </r>
  <r>
    <x v="15"/>
    <x v="33"/>
    <x v="33"/>
    <s v="KTOE"/>
    <x v="25"/>
    <x v="4"/>
    <x v="1"/>
    <n v="3.5001647999999999"/>
  </r>
  <r>
    <x v="0"/>
    <x v="32"/>
    <x v="32"/>
    <s v="KTOE"/>
    <x v="33"/>
    <x v="0"/>
    <x v="3"/>
    <n v="29.1903696"/>
  </r>
  <r>
    <x v="0"/>
    <x v="32"/>
    <x v="32"/>
    <s v="KTOE"/>
    <x v="25"/>
    <x v="0"/>
    <x v="3"/>
    <n v="387.17433"/>
  </r>
  <r>
    <x v="1"/>
    <x v="32"/>
    <x v="32"/>
    <s v="KTOE"/>
    <x v="14"/>
    <x v="1"/>
    <x v="3"/>
    <n v="1194.9671484"/>
  </r>
  <r>
    <x v="1"/>
    <x v="32"/>
    <x v="32"/>
    <s v="KTOE"/>
    <x v="36"/>
    <x v="4"/>
    <x v="3"/>
    <n v="2.0264112000000001"/>
  </r>
  <r>
    <x v="13"/>
    <x v="32"/>
    <x v="32"/>
    <s v="KTOE"/>
    <x v="11"/>
    <x v="0"/>
    <x v="3"/>
    <n v="9.21096E-2"/>
  </r>
  <r>
    <x v="1"/>
    <x v="35"/>
    <x v="35"/>
    <s v="KTOE"/>
    <x v="26"/>
    <x v="4"/>
    <x v="6"/>
    <n v="254.42346240000001"/>
  </r>
  <r>
    <x v="1"/>
    <x v="34"/>
    <x v="34"/>
    <s v="KTOE"/>
    <x v="14"/>
    <x v="4"/>
    <x v="6"/>
    <n v="212.32937519999999"/>
  </r>
  <r>
    <x v="0"/>
    <x v="55"/>
    <x v="55"/>
    <s v="KTOE"/>
    <x v="31"/>
    <x v="3"/>
    <x v="2"/>
    <n v="36.688928400000002"/>
  </r>
  <r>
    <x v="1"/>
    <x v="59"/>
    <x v="59"/>
    <s v="KTOE"/>
    <x v="0"/>
    <x v="3"/>
    <x v="2"/>
    <n v="1.4988744000000001"/>
  </r>
  <r>
    <x v="0"/>
    <x v="59"/>
    <x v="59"/>
    <s v="KTOE"/>
    <x v="26"/>
    <x v="3"/>
    <x v="2"/>
    <n v="26.309851200000001"/>
  </r>
  <r>
    <x v="0"/>
    <x v="59"/>
    <x v="59"/>
    <s v="KTOE"/>
    <x v="34"/>
    <x v="2"/>
    <x v="2"/>
    <n v="2.0934000000000001E-2"/>
  </r>
  <r>
    <x v="1"/>
    <x v="60"/>
    <x v="60"/>
    <s v="KTOE"/>
    <x v="28"/>
    <x v="5"/>
    <x v="1"/>
    <n v="6.7114403999999999"/>
  </r>
  <r>
    <x v="14"/>
    <x v="60"/>
    <x v="60"/>
    <s v="KTOE"/>
    <x v="7"/>
    <x v="1"/>
    <x v="1"/>
    <n v="1.7710163999999999"/>
  </r>
  <r>
    <x v="14"/>
    <x v="60"/>
    <x v="60"/>
    <s v="KTOE"/>
    <x v="28"/>
    <x v="4"/>
    <x v="1"/>
    <n v="1.8086975999999999"/>
  </r>
  <r>
    <x v="13"/>
    <x v="60"/>
    <x v="60"/>
    <s v="KTOE"/>
    <x v="33"/>
    <x v="1"/>
    <x v="1"/>
    <n v="0.37681199999999998"/>
  </r>
  <r>
    <x v="1"/>
    <x v="58"/>
    <x v="58"/>
    <s v="KTOE"/>
    <x v="35"/>
    <x v="3"/>
    <x v="1"/>
    <n v="8.7922799999999995E-2"/>
  </r>
  <r>
    <x v="0"/>
    <x v="55"/>
    <x v="55"/>
    <s v="KTOE"/>
    <x v="31"/>
    <x v="4"/>
    <x v="1"/>
    <n v="32.439326399999999"/>
  </r>
  <r>
    <x v="0"/>
    <x v="55"/>
    <x v="55"/>
    <s v="KTOE"/>
    <x v="1"/>
    <x v="5"/>
    <x v="2"/>
    <n v="0.48566880000000001"/>
  </r>
  <r>
    <x v="0"/>
    <x v="56"/>
    <x v="56"/>
    <s v="KTOE"/>
    <x v="1"/>
    <x v="2"/>
    <x v="1"/>
    <n v="6.2801999999999997E-2"/>
  </r>
  <r>
    <x v="0"/>
    <x v="57"/>
    <x v="57"/>
    <s v="KTOE"/>
    <x v="3"/>
    <x v="1"/>
    <x v="3"/>
    <n v="4.5301175999999996"/>
  </r>
  <r>
    <x v="1"/>
    <x v="57"/>
    <x v="57"/>
    <s v="KTOE"/>
    <x v="7"/>
    <x v="5"/>
    <x v="3"/>
    <n v="0.41449320000000001"/>
  </r>
  <r>
    <x v="2"/>
    <x v="57"/>
    <x v="57"/>
    <s v="KTOE"/>
    <x v="8"/>
    <x v="2"/>
    <x v="3"/>
    <n v="19.510487999999999"/>
  </r>
  <r>
    <x v="1"/>
    <x v="58"/>
    <x v="58"/>
    <s v="KTOE"/>
    <x v="11"/>
    <x v="3"/>
    <x v="6"/>
    <n v="4.1868000000000002E-2"/>
  </r>
  <r>
    <x v="0"/>
    <x v="56"/>
    <x v="56"/>
    <s v="KTOE"/>
    <x v="11"/>
    <x v="1"/>
    <x v="2"/>
    <n v="4.1868000000000001E-3"/>
  </r>
  <r>
    <x v="1"/>
    <x v="59"/>
    <x v="59"/>
    <s v="KTOE"/>
    <x v="5"/>
    <x v="2"/>
    <x v="2"/>
    <n v="4.8692484"/>
  </r>
  <r>
    <x v="0"/>
    <x v="59"/>
    <x v="59"/>
    <s v="KTOE"/>
    <x v="5"/>
    <x v="1"/>
    <x v="2"/>
    <n v="1.4570064"/>
  </r>
  <r>
    <x v="1"/>
    <x v="58"/>
    <x v="58"/>
    <s v="KTOE"/>
    <x v="5"/>
    <x v="2"/>
    <x v="1"/>
    <n v="2.4576516000000002"/>
  </r>
  <r>
    <x v="1"/>
    <x v="60"/>
    <x v="60"/>
    <s v="KTOE"/>
    <x v="9"/>
    <x v="2"/>
    <x v="3"/>
    <n v="10.404197999999999"/>
  </r>
  <r>
    <x v="0"/>
    <x v="57"/>
    <x v="57"/>
    <s v="KTOE"/>
    <x v="13"/>
    <x v="4"/>
    <x v="3"/>
    <n v="274.63314600000001"/>
  </r>
  <r>
    <x v="4"/>
    <x v="57"/>
    <x v="57"/>
    <s v="KTOE"/>
    <x v="14"/>
    <x v="2"/>
    <x v="3"/>
    <n v="5.7107951999999997"/>
  </r>
  <r>
    <x v="1"/>
    <x v="58"/>
    <x v="58"/>
    <s v="KTOE"/>
    <x v="15"/>
    <x v="5"/>
    <x v="6"/>
    <n v="0.56940480000000004"/>
  </r>
  <r>
    <x v="0"/>
    <x v="56"/>
    <x v="56"/>
    <s v="KTOE"/>
    <x v="13"/>
    <x v="5"/>
    <x v="2"/>
    <n v="5.8196519999999996"/>
  </r>
  <r>
    <x v="0"/>
    <x v="56"/>
    <x v="56"/>
    <s v="KTOE"/>
    <x v="12"/>
    <x v="3"/>
    <x v="2"/>
    <n v="1.0090188"/>
  </r>
  <r>
    <x v="1"/>
    <x v="59"/>
    <x v="59"/>
    <s v="KTOE"/>
    <x v="16"/>
    <x v="2"/>
    <x v="2"/>
    <n v="0.30144959999999998"/>
  </r>
  <r>
    <x v="1"/>
    <x v="59"/>
    <x v="59"/>
    <s v="KTOE"/>
    <x v="10"/>
    <x v="1"/>
    <x v="2"/>
    <n v="15.034798800000001"/>
  </r>
  <r>
    <x v="1"/>
    <x v="59"/>
    <x v="59"/>
    <s v="KTOE"/>
    <x v="12"/>
    <x v="0"/>
    <x v="2"/>
    <n v="0.31401000000000001"/>
  </r>
  <r>
    <x v="0"/>
    <x v="59"/>
    <x v="59"/>
    <s v="KTOE"/>
    <x v="12"/>
    <x v="4"/>
    <x v="2"/>
    <n v="9.4496076000000002"/>
  </r>
  <r>
    <x v="0"/>
    <x v="59"/>
    <x v="59"/>
    <s v="KTOE"/>
    <x v="11"/>
    <x v="0"/>
    <x v="2"/>
    <n v="27.854780399999999"/>
  </r>
  <r>
    <x v="1"/>
    <x v="58"/>
    <x v="58"/>
    <s v="KTOE"/>
    <x v="15"/>
    <x v="3"/>
    <x v="1"/>
    <n v="0.69919560000000003"/>
  </r>
  <r>
    <x v="0"/>
    <x v="56"/>
    <x v="56"/>
    <s v="KTOE"/>
    <x v="12"/>
    <x v="4"/>
    <x v="1"/>
    <n v="0.57777840000000003"/>
  </r>
  <r>
    <x v="14"/>
    <x v="60"/>
    <x v="60"/>
    <s v="KTOE"/>
    <x v="18"/>
    <x v="1"/>
    <x v="3"/>
    <n v="3.9942072"/>
  </r>
  <r>
    <x v="14"/>
    <x v="60"/>
    <x v="60"/>
    <s v="KTOE"/>
    <x v="17"/>
    <x v="4"/>
    <x v="3"/>
    <n v="1.695654"/>
  </r>
  <r>
    <x v="14"/>
    <x v="60"/>
    <x v="60"/>
    <s v="KTOE"/>
    <x v="1"/>
    <x v="2"/>
    <x v="3"/>
    <n v="2.1478283999999999"/>
  </r>
  <r>
    <x v="0"/>
    <x v="57"/>
    <x v="57"/>
    <s v="KTOE"/>
    <x v="4"/>
    <x v="2"/>
    <x v="3"/>
    <n v="0.10048319999999999"/>
  </r>
  <r>
    <x v="2"/>
    <x v="57"/>
    <x v="57"/>
    <s v="KTOE"/>
    <x v="9"/>
    <x v="4"/>
    <x v="3"/>
    <n v="4.2370416000000004"/>
  </r>
  <r>
    <x v="9"/>
    <x v="57"/>
    <x v="57"/>
    <s v="KTOE"/>
    <x v="22"/>
    <x v="5"/>
    <x v="3"/>
    <n v="0.50660280000000002"/>
  </r>
  <r>
    <x v="12"/>
    <x v="57"/>
    <x v="57"/>
    <s v="KTOE"/>
    <x v="19"/>
    <x v="1"/>
    <x v="3"/>
    <n v="0.13816439999999999"/>
  </r>
  <r>
    <x v="12"/>
    <x v="57"/>
    <x v="57"/>
    <s v="KTOE"/>
    <x v="3"/>
    <x v="4"/>
    <x v="3"/>
    <n v="3.9816468"/>
  </r>
  <r>
    <x v="0"/>
    <x v="56"/>
    <x v="56"/>
    <s v="KTOE"/>
    <x v="29"/>
    <x v="3"/>
    <x v="2"/>
    <n v="4.1868000000000001E-3"/>
  </r>
  <r>
    <x v="0"/>
    <x v="59"/>
    <x v="59"/>
    <s v="KTOE"/>
    <x v="7"/>
    <x v="2"/>
    <x v="2"/>
    <n v="13.163299200000001"/>
  </r>
  <r>
    <x v="14"/>
    <x v="60"/>
    <x v="60"/>
    <s v="KTOE"/>
    <x v="33"/>
    <x v="3"/>
    <x v="1"/>
    <n v="2.9391335999999999"/>
  </r>
  <r>
    <x v="14"/>
    <x v="60"/>
    <x v="60"/>
    <s v="KTOE"/>
    <x v="11"/>
    <x v="0"/>
    <x v="1"/>
    <n v="14.1765048"/>
  </r>
  <r>
    <x v="0"/>
    <x v="56"/>
    <x v="56"/>
    <s v="KTOE"/>
    <x v="7"/>
    <x v="5"/>
    <x v="1"/>
    <n v="2.8260900000000002"/>
  </r>
  <r>
    <x v="0"/>
    <x v="55"/>
    <x v="55"/>
    <s v="KTOE"/>
    <x v="7"/>
    <x v="0"/>
    <x v="1"/>
    <n v="6.0164315999999998"/>
  </r>
  <r>
    <x v="0"/>
    <x v="57"/>
    <x v="57"/>
    <s v="KTOE"/>
    <x v="14"/>
    <x v="3"/>
    <x v="3"/>
    <n v="1595.2252284000001"/>
  </r>
  <r>
    <x v="0"/>
    <x v="57"/>
    <x v="57"/>
    <s v="KTOE"/>
    <x v="16"/>
    <x v="5"/>
    <x v="3"/>
    <n v="213.778008"/>
  </r>
  <r>
    <x v="0"/>
    <x v="57"/>
    <x v="57"/>
    <s v="KTOE"/>
    <x v="9"/>
    <x v="2"/>
    <x v="3"/>
    <n v="557.76968280000006"/>
  </r>
  <r>
    <x v="0"/>
    <x v="57"/>
    <x v="57"/>
    <s v="KTOE"/>
    <x v="6"/>
    <x v="5"/>
    <x v="3"/>
    <n v="2.7256068"/>
  </r>
  <r>
    <x v="0"/>
    <x v="57"/>
    <x v="57"/>
    <s v="KTOE"/>
    <x v="23"/>
    <x v="3"/>
    <x v="3"/>
    <n v="70.668997200000007"/>
  </r>
  <r>
    <x v="0"/>
    <x v="57"/>
    <x v="57"/>
    <s v="KTOE"/>
    <x v="22"/>
    <x v="5"/>
    <x v="3"/>
    <n v="40.662201600000003"/>
  </r>
  <r>
    <x v="0"/>
    <x v="57"/>
    <x v="57"/>
    <s v="KTOE"/>
    <x v="10"/>
    <x v="2"/>
    <x v="3"/>
    <n v="9.9645840000000003"/>
  </r>
  <r>
    <x v="0"/>
    <x v="57"/>
    <x v="57"/>
    <s v="KTOE"/>
    <x v="35"/>
    <x v="0"/>
    <x v="3"/>
    <n v="62.634528000000003"/>
  </r>
  <r>
    <x v="1"/>
    <x v="57"/>
    <x v="57"/>
    <s v="KTOE"/>
    <x v="14"/>
    <x v="4"/>
    <x v="3"/>
    <n v="2.5958160000000001"/>
  </r>
  <r>
    <x v="1"/>
    <x v="57"/>
    <x v="57"/>
    <s v="KTOE"/>
    <x v="17"/>
    <x v="1"/>
    <x v="3"/>
    <n v="0.1214172"/>
  </r>
  <r>
    <x v="1"/>
    <x v="57"/>
    <x v="57"/>
    <s v="KTOE"/>
    <x v="27"/>
    <x v="5"/>
    <x v="3"/>
    <n v="0.69919560000000003"/>
  </r>
  <r>
    <x v="1"/>
    <x v="57"/>
    <x v="57"/>
    <s v="KTOE"/>
    <x v="18"/>
    <x v="4"/>
    <x v="3"/>
    <n v="0.86666759999999998"/>
  </r>
  <r>
    <x v="1"/>
    <x v="57"/>
    <x v="57"/>
    <s v="KTOE"/>
    <x v="24"/>
    <x v="1"/>
    <x v="3"/>
    <n v="4.1868000000000002E-2"/>
  </r>
  <r>
    <x v="1"/>
    <x v="57"/>
    <x v="57"/>
    <s v="KTOE"/>
    <x v="36"/>
    <x v="5"/>
    <x v="3"/>
    <n v="7.95492E-2"/>
  </r>
  <r>
    <x v="1"/>
    <x v="57"/>
    <x v="57"/>
    <s v="KTOE"/>
    <x v="26"/>
    <x v="1"/>
    <x v="3"/>
    <n v="5.4428400000000002E-2"/>
  </r>
  <r>
    <x v="1"/>
    <x v="63"/>
    <x v="63"/>
    <s v="KTOE"/>
    <x v="26"/>
    <x v="5"/>
    <x v="2"/>
    <n v="1.8798732"/>
  </r>
  <r>
    <x v="1"/>
    <x v="63"/>
    <x v="63"/>
    <s v="KTOE"/>
    <x v="31"/>
    <x v="1"/>
    <x v="2"/>
    <n v="1.7710163999999999"/>
  </r>
  <r>
    <x v="1"/>
    <x v="62"/>
    <x v="62"/>
    <s v="KTOE"/>
    <x v="36"/>
    <x v="4"/>
    <x v="1"/>
    <n v="0.59871240000000003"/>
  </r>
  <r>
    <x v="1"/>
    <x v="62"/>
    <x v="62"/>
    <s v="KTOE"/>
    <x v="26"/>
    <x v="0"/>
    <x v="1"/>
    <n v="98.209767600000006"/>
  </r>
  <r>
    <x v="1"/>
    <x v="62"/>
    <x v="62"/>
    <s v="KTOE"/>
    <x v="1"/>
    <x v="2"/>
    <x v="1"/>
    <n v="2.0682792000000001"/>
  </r>
  <r>
    <x v="1"/>
    <x v="63"/>
    <x v="63"/>
    <s v="KTOE"/>
    <x v="19"/>
    <x v="5"/>
    <x v="1"/>
    <n v="0.1214172"/>
  </r>
  <r>
    <x v="1"/>
    <x v="62"/>
    <x v="62"/>
    <s v="KTOE"/>
    <x v="23"/>
    <x v="0"/>
    <x v="6"/>
    <n v="13.39776"/>
  </r>
  <r>
    <x v="1"/>
    <x v="62"/>
    <x v="62"/>
    <s v="KTOE"/>
    <x v="3"/>
    <x v="4"/>
    <x v="6"/>
    <n v="4.5552384000000004"/>
  </r>
  <r>
    <x v="1"/>
    <x v="62"/>
    <x v="62"/>
    <s v="KTOE"/>
    <x v="10"/>
    <x v="4"/>
    <x v="6"/>
    <n v="35.143999200000003"/>
  </r>
  <r>
    <x v="1"/>
    <x v="62"/>
    <x v="62"/>
    <s v="KTOE"/>
    <x v="35"/>
    <x v="5"/>
    <x v="6"/>
    <n v="1.4276987999999999"/>
  </r>
  <r>
    <x v="1"/>
    <x v="62"/>
    <x v="62"/>
    <s v="KTOE"/>
    <x v="25"/>
    <x v="1"/>
    <x v="6"/>
    <n v="19.091808"/>
  </r>
  <r>
    <x v="1"/>
    <x v="62"/>
    <x v="62"/>
    <s v="KTOE"/>
    <x v="4"/>
    <x v="3"/>
    <x v="6"/>
    <n v="4.7771388000000004"/>
  </r>
  <r>
    <x v="1"/>
    <x v="62"/>
    <x v="62"/>
    <s v="KTOE"/>
    <x v="5"/>
    <x v="4"/>
    <x v="6"/>
    <n v="7.3771415999999999"/>
  </r>
  <r>
    <x v="1"/>
    <x v="63"/>
    <x v="63"/>
    <s v="KTOE"/>
    <x v="7"/>
    <x v="0"/>
    <x v="1"/>
    <n v="0.43542720000000001"/>
  </r>
  <r>
    <x v="1"/>
    <x v="62"/>
    <x v="62"/>
    <s v="KTOE"/>
    <x v="6"/>
    <x v="0"/>
    <x v="6"/>
    <n v="0.36425160000000001"/>
  </r>
  <r>
    <x v="1"/>
    <x v="63"/>
    <x v="63"/>
    <s v="KTOE"/>
    <x v="15"/>
    <x v="5"/>
    <x v="2"/>
    <n v="0.33913080000000001"/>
  </r>
  <r>
    <x v="1"/>
    <x v="62"/>
    <x v="62"/>
    <s v="KTOE"/>
    <x v="20"/>
    <x v="1"/>
    <x v="6"/>
    <n v="1.8380052"/>
  </r>
  <r>
    <x v="1"/>
    <x v="62"/>
    <x v="62"/>
    <s v="KTOE"/>
    <x v="33"/>
    <x v="1"/>
    <x v="6"/>
    <n v="14.997117599999999"/>
  </r>
  <r>
    <x v="1"/>
    <x v="62"/>
    <x v="62"/>
    <s v="KTOE"/>
    <x v="21"/>
    <x v="4"/>
    <x v="6"/>
    <n v="0.84573359999999997"/>
  </r>
  <r>
    <x v="1"/>
    <x v="63"/>
    <x v="63"/>
    <s v="KTOE"/>
    <x v="20"/>
    <x v="2"/>
    <x v="2"/>
    <n v="1.737522"/>
  </r>
  <r>
    <x v="1"/>
    <x v="62"/>
    <x v="62"/>
    <s v="KTOE"/>
    <x v="20"/>
    <x v="1"/>
    <x v="1"/>
    <n v="1.8380052"/>
  </r>
  <r>
    <x v="1"/>
    <x v="62"/>
    <x v="62"/>
    <s v="KTOE"/>
    <x v="12"/>
    <x v="4"/>
    <x v="1"/>
    <n v="20.192936400000001"/>
  </r>
  <r>
    <x v="1"/>
    <x v="62"/>
    <x v="62"/>
    <s v="KTOE"/>
    <x v="22"/>
    <x v="1"/>
    <x v="6"/>
    <n v="4.3375247999999997"/>
  </r>
  <r>
    <x v="1"/>
    <x v="62"/>
    <x v="62"/>
    <s v="KTOE"/>
    <x v="17"/>
    <x v="5"/>
    <x v="6"/>
    <n v="11.421590399999999"/>
  </r>
  <r>
    <x v="1"/>
    <x v="62"/>
    <x v="62"/>
    <s v="KTOE"/>
    <x v="24"/>
    <x v="0"/>
    <x v="6"/>
    <n v="6.9668352000000002"/>
  </r>
  <r>
    <x v="1"/>
    <x v="62"/>
    <x v="62"/>
    <s v="KTOE"/>
    <x v="14"/>
    <x v="4"/>
    <x v="1"/>
    <n v="41.106002400000001"/>
  </r>
  <r>
    <x v="1"/>
    <x v="62"/>
    <x v="62"/>
    <s v="KTOE"/>
    <x v="18"/>
    <x v="2"/>
    <x v="1"/>
    <n v="124.01720280000001"/>
  </r>
  <r>
    <x v="1"/>
    <x v="62"/>
    <x v="62"/>
    <s v="KTOE"/>
    <x v="36"/>
    <x v="3"/>
    <x v="1"/>
    <n v="0.46054800000000001"/>
  </r>
  <r>
    <x v="1"/>
    <x v="62"/>
    <x v="62"/>
    <s v="KTOE"/>
    <x v="1"/>
    <x v="0"/>
    <x v="1"/>
    <n v="2.344608"/>
  </r>
  <r>
    <x v="3"/>
    <x v="62"/>
    <x v="62"/>
    <s v="KTOE"/>
    <x v="3"/>
    <x v="2"/>
    <x v="1"/>
    <n v="4.60548E-2"/>
  </r>
  <r>
    <x v="3"/>
    <x v="62"/>
    <x v="62"/>
    <s v="KTOE"/>
    <x v="12"/>
    <x v="2"/>
    <x v="1"/>
    <n v="0.46054800000000001"/>
  </r>
  <r>
    <x v="1"/>
    <x v="63"/>
    <x v="63"/>
    <s v="KTOE"/>
    <x v="27"/>
    <x v="2"/>
    <x v="1"/>
    <n v="9.21096E-2"/>
  </r>
  <r>
    <x v="1"/>
    <x v="62"/>
    <x v="62"/>
    <s v="KTOE"/>
    <x v="23"/>
    <x v="5"/>
    <x v="6"/>
    <n v="14.632866"/>
  </r>
  <r>
    <x v="1"/>
    <x v="62"/>
    <x v="62"/>
    <s v="KTOE"/>
    <x v="3"/>
    <x v="3"/>
    <x v="6"/>
    <n v="11.593249200000001"/>
  </r>
  <r>
    <x v="1"/>
    <x v="62"/>
    <x v="62"/>
    <s v="KTOE"/>
    <x v="0"/>
    <x v="2"/>
    <x v="6"/>
    <n v="4.3752060000000004"/>
  </r>
  <r>
    <x v="1"/>
    <x v="62"/>
    <x v="62"/>
    <s v="KTOE"/>
    <x v="10"/>
    <x v="3"/>
    <x v="6"/>
    <n v="54.6461136"/>
  </r>
  <r>
    <x v="1"/>
    <x v="63"/>
    <x v="63"/>
    <s v="KTOE"/>
    <x v="28"/>
    <x v="4"/>
    <x v="2"/>
    <n v="0.26376840000000001"/>
  </r>
  <r>
    <x v="1"/>
    <x v="62"/>
    <x v="62"/>
    <s v="KTOE"/>
    <x v="30"/>
    <x v="2"/>
    <x v="1"/>
    <n v="0.32238359999999999"/>
  </r>
  <r>
    <x v="1"/>
    <x v="62"/>
    <x v="62"/>
    <s v="KTOE"/>
    <x v="5"/>
    <x v="1"/>
    <x v="6"/>
    <n v="6.3597492000000004"/>
  </r>
  <r>
    <x v="1"/>
    <x v="62"/>
    <x v="62"/>
    <s v="KTOE"/>
    <x v="7"/>
    <x v="2"/>
    <x v="1"/>
    <n v="5.2460604000000002"/>
  </r>
  <r>
    <x v="1"/>
    <x v="62"/>
    <x v="62"/>
    <s v="KTOE"/>
    <x v="11"/>
    <x v="4"/>
    <x v="1"/>
    <n v="92.691565199999999"/>
  </r>
  <r>
    <x v="1"/>
    <x v="62"/>
    <x v="62"/>
    <s v="KTOE"/>
    <x v="9"/>
    <x v="0"/>
    <x v="6"/>
    <n v="3.4164287999999998"/>
  </r>
  <r>
    <x v="1"/>
    <x v="62"/>
    <x v="62"/>
    <s v="KTOE"/>
    <x v="12"/>
    <x v="3"/>
    <x v="6"/>
    <n v="21.8509092"/>
  </r>
  <r>
    <x v="1"/>
    <x v="62"/>
    <x v="62"/>
    <s v="KTOE"/>
    <x v="8"/>
    <x v="0"/>
    <x v="1"/>
    <n v="12.727872"/>
  </r>
  <r>
    <x v="1"/>
    <x v="62"/>
    <x v="62"/>
    <s v="KTOE"/>
    <x v="12"/>
    <x v="1"/>
    <x v="1"/>
    <n v="27.783604799999999"/>
  </r>
  <r>
    <x v="1"/>
    <x v="63"/>
    <x v="63"/>
    <s v="KTOE"/>
    <x v="16"/>
    <x v="1"/>
    <x v="1"/>
    <n v="2.5120799999999999E-2"/>
  </r>
  <r>
    <x v="1"/>
    <x v="62"/>
    <x v="62"/>
    <s v="KTOE"/>
    <x v="21"/>
    <x v="1"/>
    <x v="6"/>
    <n v="0.65732760000000001"/>
  </r>
  <r>
    <x v="1"/>
    <x v="62"/>
    <x v="62"/>
    <s v="KTOE"/>
    <x v="29"/>
    <x v="4"/>
    <x v="6"/>
    <n v="2.0138508000000002"/>
  </r>
  <r>
    <x v="1"/>
    <x v="63"/>
    <x v="63"/>
    <s v="KTOE"/>
    <x v="20"/>
    <x v="5"/>
    <x v="2"/>
    <n v="1.7668295999999999"/>
  </r>
  <r>
    <x v="1"/>
    <x v="62"/>
    <x v="62"/>
    <s v="KTOE"/>
    <x v="33"/>
    <x v="3"/>
    <x v="1"/>
    <n v="26.175873599999999"/>
  </r>
  <r>
    <x v="1"/>
    <x v="62"/>
    <x v="62"/>
    <s v="KTOE"/>
    <x v="21"/>
    <x v="4"/>
    <x v="1"/>
    <n v="0.84573359999999997"/>
  </r>
  <r>
    <x v="1"/>
    <x v="62"/>
    <x v="62"/>
    <s v="KTOE"/>
    <x v="13"/>
    <x v="2"/>
    <x v="1"/>
    <n v="5.3423568000000001"/>
  </r>
  <r>
    <x v="1"/>
    <x v="62"/>
    <x v="62"/>
    <s v="KTOE"/>
    <x v="19"/>
    <x v="0"/>
    <x v="6"/>
    <n v="5.2000055999999999"/>
  </r>
  <r>
    <x v="1"/>
    <x v="62"/>
    <x v="62"/>
    <s v="KTOE"/>
    <x v="31"/>
    <x v="4"/>
    <x v="6"/>
    <n v="76.425847200000007"/>
  </r>
  <r>
    <x v="1"/>
    <x v="62"/>
    <x v="62"/>
    <s v="KTOE"/>
    <x v="1"/>
    <x v="0"/>
    <x v="6"/>
    <n v="2.344608"/>
  </r>
  <r>
    <x v="1"/>
    <x v="63"/>
    <x v="63"/>
    <s v="KTOE"/>
    <x v="27"/>
    <x v="0"/>
    <x v="2"/>
    <n v="5.4428400000000002E-2"/>
  </r>
  <r>
    <x v="1"/>
    <x v="63"/>
    <x v="63"/>
    <s v="KTOE"/>
    <x v="19"/>
    <x v="2"/>
    <x v="2"/>
    <n v="6.2801999999999997E-2"/>
  </r>
  <r>
    <x v="1"/>
    <x v="63"/>
    <x v="63"/>
    <s v="KTOE"/>
    <x v="24"/>
    <x v="2"/>
    <x v="2"/>
    <n v="5.8615199999999999E-2"/>
  </r>
  <r>
    <x v="1"/>
    <x v="62"/>
    <x v="62"/>
    <s v="KTOE"/>
    <x v="14"/>
    <x v="1"/>
    <x v="1"/>
    <n v="46.075733999999997"/>
  </r>
  <r>
    <x v="1"/>
    <x v="62"/>
    <x v="62"/>
    <s v="KTOE"/>
    <x v="37"/>
    <x v="0"/>
    <x v="1"/>
    <n v="0.13816439999999999"/>
  </r>
  <r>
    <x v="1"/>
    <x v="62"/>
    <x v="62"/>
    <s v="KTOE"/>
    <x v="17"/>
    <x v="2"/>
    <x v="1"/>
    <n v="7.7078987999999997"/>
  </r>
  <r>
    <x v="1"/>
    <x v="62"/>
    <x v="62"/>
    <s v="KTOE"/>
    <x v="27"/>
    <x v="4"/>
    <x v="1"/>
    <n v="0.79549199999999998"/>
  </r>
  <r>
    <x v="1"/>
    <x v="62"/>
    <x v="62"/>
    <s v="KTOE"/>
    <x v="19"/>
    <x v="4"/>
    <x v="1"/>
    <n v="3.9942072"/>
  </r>
  <r>
    <x v="10"/>
    <x v="62"/>
    <x v="62"/>
    <s v="KTOE"/>
    <x v="27"/>
    <x v="4"/>
    <x v="1"/>
    <n v="9.21096E-2"/>
  </r>
  <r>
    <x v="14"/>
    <x v="45"/>
    <x v="45"/>
    <s v="KTOE"/>
    <x v="3"/>
    <x v="0"/>
    <x v="5"/>
    <n v="135.00755280000001"/>
  </r>
  <r>
    <x v="5"/>
    <x v="45"/>
    <x v="45"/>
    <s v="KTOE"/>
    <x v="27"/>
    <x v="4"/>
    <x v="5"/>
    <n v="0.1967796"/>
  </r>
  <r>
    <x v="5"/>
    <x v="45"/>
    <x v="45"/>
    <s v="KTOE"/>
    <x v="3"/>
    <x v="2"/>
    <x v="5"/>
    <n v="1.3774572"/>
  </r>
  <r>
    <x v="13"/>
    <x v="45"/>
    <x v="45"/>
    <s v="KTOE"/>
    <x v="33"/>
    <x v="0"/>
    <x v="5"/>
    <n v="7.8041951999999997"/>
  </r>
  <r>
    <x v="13"/>
    <x v="45"/>
    <x v="45"/>
    <s v="KTOE"/>
    <x v="3"/>
    <x v="1"/>
    <x v="5"/>
    <n v="40.616146800000003"/>
  </r>
  <r>
    <x v="1"/>
    <x v="47"/>
    <x v="47"/>
    <s v="KTOE"/>
    <x v="5"/>
    <x v="5"/>
    <x v="6"/>
    <n v="2.6753651999999999"/>
  </r>
  <r>
    <x v="1"/>
    <x v="44"/>
    <x v="44"/>
    <s v="KTOE"/>
    <x v="7"/>
    <x v="1"/>
    <x v="6"/>
    <n v="4.60548E-2"/>
  </r>
  <r>
    <x v="5"/>
    <x v="45"/>
    <x v="45"/>
    <s v="KTOE"/>
    <x v="6"/>
    <x v="3"/>
    <x v="5"/>
    <n v="6.4853531999999996"/>
  </r>
  <r>
    <x v="1"/>
    <x v="47"/>
    <x v="47"/>
    <s v="KTOE"/>
    <x v="5"/>
    <x v="1"/>
    <x v="1"/>
    <n v="2.2148172000000002"/>
  </r>
  <r>
    <x v="1"/>
    <x v="44"/>
    <x v="44"/>
    <s v="KTOE"/>
    <x v="9"/>
    <x v="5"/>
    <x v="6"/>
    <n v="8.8090271999999992"/>
  </r>
  <r>
    <x v="1"/>
    <x v="44"/>
    <x v="44"/>
    <s v="KTOE"/>
    <x v="8"/>
    <x v="2"/>
    <x v="6"/>
    <n v="10.9652292"/>
  </r>
  <r>
    <x v="0"/>
    <x v="46"/>
    <x v="46"/>
    <s v="KTOE"/>
    <x v="11"/>
    <x v="4"/>
    <x v="1"/>
    <n v="4.8483143999999996"/>
  </r>
  <r>
    <x v="1"/>
    <x v="44"/>
    <x v="44"/>
    <s v="KTOE"/>
    <x v="20"/>
    <x v="3"/>
    <x v="6"/>
    <n v="7.3938888"/>
  </r>
  <r>
    <x v="14"/>
    <x v="45"/>
    <x v="45"/>
    <s v="KTOE"/>
    <x v="17"/>
    <x v="5"/>
    <x v="5"/>
    <n v="7.5990419999999999"/>
  </r>
  <r>
    <x v="13"/>
    <x v="45"/>
    <x v="45"/>
    <s v="KTOE"/>
    <x v="18"/>
    <x v="2"/>
    <x v="5"/>
    <n v="13.5317376"/>
  </r>
  <r>
    <x v="0"/>
    <x v="46"/>
    <x v="46"/>
    <s v="KTOE"/>
    <x v="23"/>
    <x v="1"/>
    <x v="1"/>
    <n v="15.934960800000001"/>
  </r>
  <r>
    <x v="1"/>
    <x v="44"/>
    <x v="44"/>
    <s v="KTOE"/>
    <x v="14"/>
    <x v="3"/>
    <x v="6"/>
    <n v="282.8769552"/>
  </r>
  <r>
    <x v="1"/>
    <x v="44"/>
    <x v="44"/>
    <s v="KTOE"/>
    <x v="31"/>
    <x v="2"/>
    <x v="6"/>
    <n v="703.82201399999997"/>
  </r>
  <r>
    <x v="1"/>
    <x v="44"/>
    <x v="44"/>
    <s v="KTOE"/>
    <x v="22"/>
    <x v="0"/>
    <x v="6"/>
    <n v="0.17584559999999999"/>
  </r>
  <r>
    <x v="1"/>
    <x v="44"/>
    <x v="44"/>
    <s v="KTOE"/>
    <x v="2"/>
    <x v="3"/>
    <x v="6"/>
    <n v="54.955936800000003"/>
  </r>
  <r>
    <x v="14"/>
    <x v="45"/>
    <x v="45"/>
    <s v="KTOE"/>
    <x v="31"/>
    <x v="3"/>
    <x v="5"/>
    <n v="16.483431599999999"/>
  </r>
  <r>
    <x v="13"/>
    <x v="45"/>
    <x v="45"/>
    <s v="KTOE"/>
    <x v="7"/>
    <x v="3"/>
    <x v="5"/>
    <n v="6.4058039999999998"/>
  </r>
  <r>
    <x v="13"/>
    <x v="45"/>
    <x v="45"/>
    <s v="KTOE"/>
    <x v="31"/>
    <x v="3"/>
    <x v="5"/>
    <n v="7.4943720000000003"/>
  </r>
  <r>
    <x v="6"/>
    <x v="45"/>
    <x v="45"/>
    <s v="KTOE"/>
    <x v="11"/>
    <x v="2"/>
    <x v="5"/>
    <n v="1.2560399999999999E-2"/>
  </r>
  <r>
    <x v="1"/>
    <x v="44"/>
    <x v="44"/>
    <s v="KTOE"/>
    <x v="9"/>
    <x v="1"/>
    <x v="1"/>
    <n v="6.1462224000000001"/>
  </r>
  <r>
    <x v="1"/>
    <x v="44"/>
    <x v="44"/>
    <s v="KTOE"/>
    <x v="18"/>
    <x v="5"/>
    <x v="1"/>
    <n v="97.062584400000006"/>
  </r>
  <r>
    <x v="1"/>
    <x v="44"/>
    <x v="44"/>
    <s v="KTOE"/>
    <x v="31"/>
    <x v="0"/>
    <x v="1"/>
    <n v="774.04721040000004"/>
  </r>
  <r>
    <x v="1"/>
    <x v="44"/>
    <x v="44"/>
    <s v="KTOE"/>
    <x v="26"/>
    <x v="2"/>
    <x v="1"/>
    <n v="73.260626400000007"/>
  </r>
  <r>
    <x v="1"/>
    <x v="44"/>
    <x v="44"/>
    <s v="KTOE"/>
    <x v="2"/>
    <x v="1"/>
    <x v="1"/>
    <n v="61.642256400000001"/>
  </r>
  <r>
    <x v="0"/>
    <x v="46"/>
    <x v="46"/>
    <s v="KTOE"/>
    <x v="9"/>
    <x v="2"/>
    <x v="1"/>
    <n v="4.3752060000000004"/>
  </r>
  <r>
    <x v="0"/>
    <x v="46"/>
    <x v="46"/>
    <s v="KTOE"/>
    <x v="6"/>
    <x v="1"/>
    <x v="1"/>
    <n v="4.4128872000000001"/>
  </r>
  <r>
    <x v="0"/>
    <x v="46"/>
    <x v="46"/>
    <s v="KTOE"/>
    <x v="17"/>
    <x v="3"/>
    <x v="1"/>
    <n v="3.4834176000000001"/>
  </r>
  <r>
    <x v="1"/>
    <x v="44"/>
    <x v="44"/>
    <s v="KTOE"/>
    <x v="23"/>
    <x v="3"/>
    <x v="6"/>
    <n v="12.803234399999999"/>
  </r>
  <r>
    <x v="1"/>
    <x v="44"/>
    <x v="44"/>
    <s v="KTOE"/>
    <x v="25"/>
    <x v="2"/>
    <x v="6"/>
    <n v="30.5092116"/>
  </r>
  <r>
    <x v="14"/>
    <x v="45"/>
    <x v="45"/>
    <s v="KTOE"/>
    <x v="9"/>
    <x v="3"/>
    <x v="5"/>
    <n v="18.5433372"/>
  </r>
  <r>
    <x v="14"/>
    <x v="45"/>
    <x v="45"/>
    <s v="KTOE"/>
    <x v="3"/>
    <x v="4"/>
    <x v="5"/>
    <n v="127.9988496"/>
  </r>
  <r>
    <x v="13"/>
    <x v="45"/>
    <x v="45"/>
    <s v="KTOE"/>
    <x v="33"/>
    <x v="4"/>
    <x v="5"/>
    <n v="8.5452587999999992"/>
  </r>
  <r>
    <x v="13"/>
    <x v="45"/>
    <x v="45"/>
    <s v="KTOE"/>
    <x v="23"/>
    <x v="1"/>
    <x v="5"/>
    <n v="2.9851884000000002"/>
  </r>
  <r>
    <x v="13"/>
    <x v="45"/>
    <x v="45"/>
    <s v="KTOE"/>
    <x v="1"/>
    <x v="1"/>
    <x v="5"/>
    <n v="6.5230344000000002"/>
  </r>
  <r>
    <x v="13"/>
    <x v="45"/>
    <x v="45"/>
    <s v="KTOE"/>
    <x v="3"/>
    <x v="2"/>
    <x v="5"/>
    <n v="54.955936800000003"/>
  </r>
  <r>
    <x v="1"/>
    <x v="44"/>
    <x v="44"/>
    <s v="KTOE"/>
    <x v="23"/>
    <x v="5"/>
    <x v="1"/>
    <n v="7.7958216"/>
  </r>
  <r>
    <x v="0"/>
    <x v="46"/>
    <x v="46"/>
    <s v="KTOE"/>
    <x v="19"/>
    <x v="5"/>
    <x v="1"/>
    <n v="0.97133760000000002"/>
  </r>
  <r>
    <x v="0"/>
    <x v="46"/>
    <x v="46"/>
    <s v="KTOE"/>
    <x v="1"/>
    <x v="2"/>
    <x v="1"/>
    <n v="1.611918"/>
  </r>
  <r>
    <x v="5"/>
    <x v="45"/>
    <x v="45"/>
    <s v="KTOE"/>
    <x v="9"/>
    <x v="3"/>
    <x v="5"/>
    <n v="16.1652348"/>
  </r>
  <r>
    <x v="0"/>
    <x v="46"/>
    <x v="46"/>
    <s v="KTOE"/>
    <x v="24"/>
    <x v="1"/>
    <x v="1"/>
    <n v="8.3736000000000005E-2"/>
  </r>
  <r>
    <x v="0"/>
    <x v="46"/>
    <x v="46"/>
    <s v="KTOE"/>
    <x v="12"/>
    <x v="5"/>
    <x v="1"/>
    <n v="6.8454179999999996"/>
  </r>
  <r>
    <x v="14"/>
    <x v="45"/>
    <x v="45"/>
    <s v="KTOE"/>
    <x v="33"/>
    <x v="5"/>
    <x v="5"/>
    <n v="11.421590399999999"/>
  </r>
  <r>
    <x v="14"/>
    <x v="45"/>
    <x v="45"/>
    <s v="KTOE"/>
    <x v="23"/>
    <x v="2"/>
    <x v="5"/>
    <n v="6.9919560000000001"/>
  </r>
  <r>
    <x v="14"/>
    <x v="45"/>
    <x v="45"/>
    <s v="KTOE"/>
    <x v="26"/>
    <x v="0"/>
    <x v="5"/>
    <n v="27.31887"/>
  </r>
  <r>
    <x v="13"/>
    <x v="45"/>
    <x v="45"/>
    <s v="KTOE"/>
    <x v="14"/>
    <x v="2"/>
    <x v="5"/>
    <n v="23.7265956"/>
  </r>
  <r>
    <x v="13"/>
    <x v="45"/>
    <x v="45"/>
    <s v="KTOE"/>
    <x v="17"/>
    <x v="0"/>
    <x v="5"/>
    <n v="2.9726279999999998"/>
  </r>
  <r>
    <x v="1"/>
    <x v="44"/>
    <x v="44"/>
    <s v="KTOE"/>
    <x v="33"/>
    <x v="4"/>
    <x v="1"/>
    <n v="91.167569999999998"/>
  </r>
  <r>
    <x v="1"/>
    <x v="44"/>
    <x v="44"/>
    <s v="KTOE"/>
    <x v="13"/>
    <x v="1"/>
    <x v="1"/>
    <n v="8.7922799999999995E-2"/>
  </r>
  <r>
    <x v="1"/>
    <x v="44"/>
    <x v="44"/>
    <s v="KTOE"/>
    <x v="26"/>
    <x v="2"/>
    <x v="6"/>
    <n v="73.260626400000007"/>
  </r>
  <r>
    <x v="10"/>
    <x v="44"/>
    <x v="44"/>
    <s v="KTOE"/>
    <x v="33"/>
    <x v="0"/>
    <x v="6"/>
    <n v="1.4067647999999999"/>
  </r>
  <r>
    <x v="14"/>
    <x v="45"/>
    <x v="45"/>
    <s v="KTOE"/>
    <x v="13"/>
    <x v="4"/>
    <x v="5"/>
    <n v="2.1059603999999998"/>
  </r>
  <r>
    <x v="14"/>
    <x v="45"/>
    <x v="45"/>
    <s v="KTOE"/>
    <x v="10"/>
    <x v="1"/>
    <x v="5"/>
    <n v="7.1971091999999999"/>
  </r>
  <r>
    <x v="14"/>
    <x v="45"/>
    <x v="45"/>
    <s v="KTOE"/>
    <x v="2"/>
    <x v="5"/>
    <x v="5"/>
    <n v="30.404541600000002"/>
  </r>
  <r>
    <x v="8"/>
    <x v="45"/>
    <x v="45"/>
    <s v="KTOE"/>
    <x v="11"/>
    <x v="5"/>
    <x v="5"/>
    <n v="0.1172304"/>
  </r>
  <r>
    <x v="13"/>
    <x v="45"/>
    <x v="45"/>
    <s v="KTOE"/>
    <x v="9"/>
    <x v="3"/>
    <x v="5"/>
    <n v="9.3658716000000002"/>
  </r>
  <r>
    <x v="1"/>
    <x v="44"/>
    <x v="44"/>
    <s v="KTOE"/>
    <x v="17"/>
    <x v="1"/>
    <x v="1"/>
    <n v="10.919174399999999"/>
  </r>
  <r>
    <x v="10"/>
    <x v="44"/>
    <x v="44"/>
    <s v="KTOE"/>
    <x v="33"/>
    <x v="3"/>
    <x v="1"/>
    <n v="1.4946876"/>
  </r>
  <r>
    <x v="0"/>
    <x v="46"/>
    <x v="46"/>
    <s v="KTOE"/>
    <x v="28"/>
    <x v="2"/>
    <x v="1"/>
    <n v="30.8734632"/>
  </r>
  <r>
    <x v="0"/>
    <x v="46"/>
    <x v="46"/>
    <s v="KTOE"/>
    <x v="16"/>
    <x v="1"/>
    <x v="1"/>
    <n v="0.64476719999999998"/>
  </r>
  <r>
    <x v="0"/>
    <x v="46"/>
    <x v="46"/>
    <s v="KTOE"/>
    <x v="14"/>
    <x v="5"/>
    <x v="1"/>
    <n v="254.31041880000001"/>
  </r>
  <r>
    <x v="1"/>
    <x v="63"/>
    <x v="63"/>
    <s v="KTOE"/>
    <x v="26"/>
    <x v="2"/>
    <x v="1"/>
    <n v="2.1268943999999999"/>
  </r>
  <r>
    <x v="1"/>
    <x v="63"/>
    <x v="63"/>
    <s v="KTOE"/>
    <x v="27"/>
    <x v="5"/>
    <x v="1"/>
    <n v="0.13816439999999999"/>
  </r>
  <r>
    <x v="1"/>
    <x v="63"/>
    <x v="63"/>
    <s v="KTOE"/>
    <x v="24"/>
    <x v="0"/>
    <x v="1"/>
    <n v="2.93076E-2"/>
  </r>
  <r>
    <x v="1"/>
    <x v="62"/>
    <x v="62"/>
    <s v="KTOE"/>
    <x v="28"/>
    <x v="3"/>
    <x v="6"/>
    <n v="82.249685999999997"/>
  </r>
  <r>
    <x v="3"/>
    <x v="62"/>
    <x v="62"/>
    <s v="KTOE"/>
    <x v="4"/>
    <x v="1"/>
    <x v="6"/>
    <n v="0.14235120000000001"/>
  </r>
  <r>
    <x v="1"/>
    <x v="62"/>
    <x v="62"/>
    <s v="KTOE"/>
    <x v="0"/>
    <x v="5"/>
    <x v="6"/>
    <n v="3.4080552000000002"/>
  </r>
  <r>
    <x v="1"/>
    <x v="63"/>
    <x v="63"/>
    <s v="KTOE"/>
    <x v="28"/>
    <x v="1"/>
    <x v="2"/>
    <n v="0.26376840000000001"/>
  </r>
  <r>
    <x v="1"/>
    <x v="62"/>
    <x v="62"/>
    <s v="KTOE"/>
    <x v="28"/>
    <x v="4"/>
    <x v="1"/>
    <n v="78.431324399999994"/>
  </r>
  <r>
    <x v="1"/>
    <x v="62"/>
    <x v="62"/>
    <s v="KTOE"/>
    <x v="30"/>
    <x v="5"/>
    <x v="1"/>
    <n v="0.82898640000000001"/>
  </r>
  <r>
    <x v="1"/>
    <x v="62"/>
    <x v="62"/>
    <s v="KTOE"/>
    <x v="23"/>
    <x v="2"/>
    <x v="1"/>
    <n v="11.82771"/>
  </r>
  <r>
    <x v="1"/>
    <x v="62"/>
    <x v="62"/>
    <s v="KTOE"/>
    <x v="35"/>
    <x v="4"/>
    <x v="1"/>
    <n v="2.156202"/>
  </r>
  <r>
    <x v="1"/>
    <x v="63"/>
    <x v="63"/>
    <s v="KTOE"/>
    <x v="3"/>
    <x v="0"/>
    <x v="1"/>
    <n v="2.93076E-2"/>
  </r>
  <r>
    <x v="1"/>
    <x v="62"/>
    <x v="62"/>
    <s v="KTOE"/>
    <x v="7"/>
    <x v="0"/>
    <x v="6"/>
    <n v="3.6885707999999999"/>
  </r>
  <r>
    <x v="1"/>
    <x v="62"/>
    <x v="62"/>
    <s v="KTOE"/>
    <x v="11"/>
    <x v="4"/>
    <x v="6"/>
    <n v="92.691565199999999"/>
  </r>
  <r>
    <x v="1"/>
    <x v="62"/>
    <x v="62"/>
    <s v="KTOE"/>
    <x v="5"/>
    <x v="3"/>
    <x v="1"/>
    <n v="7.975854"/>
  </r>
  <r>
    <x v="1"/>
    <x v="62"/>
    <x v="62"/>
    <s v="KTOE"/>
    <x v="15"/>
    <x v="2"/>
    <x v="6"/>
    <n v="2.4115967999999999"/>
  </r>
  <r>
    <x v="1"/>
    <x v="62"/>
    <x v="62"/>
    <s v="KTOE"/>
    <x v="13"/>
    <x v="2"/>
    <x v="6"/>
    <n v="5.3423568000000001"/>
  </r>
  <r>
    <x v="1"/>
    <x v="63"/>
    <x v="63"/>
    <s v="KTOE"/>
    <x v="8"/>
    <x v="0"/>
    <x v="2"/>
    <n v="5.8615199999999999E-2"/>
  </r>
  <r>
    <x v="1"/>
    <x v="63"/>
    <x v="63"/>
    <s v="KTOE"/>
    <x v="12"/>
    <x v="0"/>
    <x v="2"/>
    <n v="1.6244784000000001"/>
  </r>
  <r>
    <x v="1"/>
    <x v="62"/>
    <x v="62"/>
    <s v="KTOE"/>
    <x v="16"/>
    <x v="0"/>
    <x v="1"/>
    <n v="13.200980400000001"/>
  </r>
  <r>
    <x v="1"/>
    <x v="62"/>
    <x v="62"/>
    <s v="KTOE"/>
    <x v="10"/>
    <x v="0"/>
    <x v="1"/>
    <n v="37.672826399999998"/>
  </r>
  <r>
    <x v="1"/>
    <x v="63"/>
    <x v="63"/>
    <s v="KTOE"/>
    <x v="15"/>
    <x v="5"/>
    <x v="1"/>
    <n v="0.33913080000000001"/>
  </r>
  <r>
    <x v="10"/>
    <x v="62"/>
    <x v="62"/>
    <s v="KTOE"/>
    <x v="11"/>
    <x v="4"/>
    <x v="6"/>
    <n v="0.13816439999999999"/>
  </r>
  <r>
    <x v="1"/>
    <x v="62"/>
    <x v="62"/>
    <s v="KTOE"/>
    <x v="6"/>
    <x v="2"/>
    <x v="1"/>
    <n v="0.36006480000000002"/>
  </r>
  <r>
    <x v="10"/>
    <x v="62"/>
    <x v="62"/>
    <s v="KTOE"/>
    <x v="11"/>
    <x v="1"/>
    <x v="1"/>
    <n v="9.21096E-2"/>
  </r>
  <r>
    <x v="1"/>
    <x v="63"/>
    <x v="63"/>
    <s v="KTOE"/>
    <x v="20"/>
    <x v="3"/>
    <x v="1"/>
    <n v="1.8296315999999999"/>
  </r>
  <r>
    <x v="1"/>
    <x v="62"/>
    <x v="62"/>
    <s v="KTOE"/>
    <x v="37"/>
    <x v="4"/>
    <x v="6"/>
    <n v="0.13816439999999999"/>
  </r>
  <r>
    <x v="1"/>
    <x v="62"/>
    <x v="62"/>
    <s v="KTOE"/>
    <x v="26"/>
    <x v="0"/>
    <x v="6"/>
    <n v="98.209767600000006"/>
  </r>
  <r>
    <x v="3"/>
    <x v="62"/>
    <x v="62"/>
    <s v="KTOE"/>
    <x v="3"/>
    <x v="4"/>
    <x v="6"/>
    <n v="4.60548E-2"/>
  </r>
  <r>
    <x v="1"/>
    <x v="62"/>
    <x v="62"/>
    <s v="KTOE"/>
    <x v="36"/>
    <x v="2"/>
    <x v="6"/>
    <n v="0.64476719999999998"/>
  </r>
  <r>
    <x v="1"/>
    <x v="62"/>
    <x v="62"/>
    <s v="KTOE"/>
    <x v="34"/>
    <x v="4"/>
    <x v="6"/>
    <n v="0.96715079999999998"/>
  </r>
  <r>
    <x v="1"/>
    <x v="62"/>
    <x v="62"/>
    <s v="KTOE"/>
    <x v="2"/>
    <x v="3"/>
    <x v="6"/>
    <n v="140.20755840000001"/>
  </r>
  <r>
    <x v="10"/>
    <x v="62"/>
    <x v="62"/>
    <s v="KTOE"/>
    <x v="33"/>
    <x v="0"/>
    <x v="6"/>
    <n v="0.7368768"/>
  </r>
  <r>
    <x v="1"/>
    <x v="63"/>
    <x v="63"/>
    <s v="KTOE"/>
    <x v="26"/>
    <x v="2"/>
    <x v="2"/>
    <n v="2.1268943999999999"/>
  </r>
  <r>
    <x v="1"/>
    <x v="63"/>
    <x v="63"/>
    <s v="KTOE"/>
    <x v="31"/>
    <x v="4"/>
    <x v="2"/>
    <n v="1.3816440000000001"/>
  </r>
  <r>
    <x v="1"/>
    <x v="62"/>
    <x v="62"/>
    <s v="KTOE"/>
    <x v="22"/>
    <x v="0"/>
    <x v="1"/>
    <n v="3.7723068"/>
  </r>
  <r>
    <x v="1"/>
    <x v="62"/>
    <x v="62"/>
    <s v="KTOE"/>
    <x v="24"/>
    <x v="5"/>
    <x v="1"/>
    <n v="8.9723123999999999"/>
  </r>
  <r>
    <x v="1"/>
    <x v="62"/>
    <x v="62"/>
    <s v="KTOE"/>
    <x v="34"/>
    <x v="3"/>
    <x v="1"/>
    <n v="0.96715079999999998"/>
  </r>
  <r>
    <x v="1"/>
    <x v="62"/>
    <x v="62"/>
    <s v="KTOE"/>
    <x v="31"/>
    <x v="3"/>
    <x v="1"/>
    <n v="104.314122"/>
  </r>
  <r>
    <x v="1"/>
    <x v="63"/>
    <x v="63"/>
    <s v="KTOE"/>
    <x v="19"/>
    <x v="2"/>
    <x v="1"/>
    <n v="6.2801999999999997E-2"/>
  </r>
  <r>
    <x v="1"/>
    <x v="63"/>
    <x v="63"/>
    <s v="KTOE"/>
    <x v="31"/>
    <x v="3"/>
    <x v="1"/>
    <n v="1.2895344"/>
  </r>
  <r>
    <x v="1"/>
    <x v="62"/>
    <x v="62"/>
    <s v="KTOE"/>
    <x v="25"/>
    <x v="4"/>
    <x v="6"/>
    <n v="23.5800576"/>
  </r>
  <r>
    <x v="1"/>
    <x v="62"/>
    <x v="62"/>
    <s v="KTOE"/>
    <x v="35"/>
    <x v="2"/>
    <x v="6"/>
    <n v="2.1101472000000001"/>
  </r>
  <r>
    <x v="1"/>
    <x v="62"/>
    <x v="62"/>
    <s v="KTOE"/>
    <x v="0"/>
    <x v="1"/>
    <x v="1"/>
    <n v="3.5001647999999999"/>
  </r>
  <r>
    <x v="1"/>
    <x v="62"/>
    <x v="62"/>
    <s v="KTOE"/>
    <x v="3"/>
    <x v="1"/>
    <x v="1"/>
    <n v="16.604848799999999"/>
  </r>
  <r>
    <x v="1"/>
    <x v="63"/>
    <x v="63"/>
    <s v="KTOE"/>
    <x v="28"/>
    <x v="1"/>
    <x v="1"/>
    <n v="0.26376840000000001"/>
  </r>
  <r>
    <x v="1"/>
    <x v="63"/>
    <x v="63"/>
    <s v="KTOE"/>
    <x v="7"/>
    <x v="3"/>
    <x v="2"/>
    <n v="0.33913080000000001"/>
  </r>
  <r>
    <x v="1"/>
    <x v="62"/>
    <x v="62"/>
    <s v="KTOE"/>
    <x v="4"/>
    <x v="0"/>
    <x v="1"/>
    <n v="4.1616792"/>
  </r>
  <r>
    <x v="1"/>
    <x v="62"/>
    <x v="62"/>
    <s v="KTOE"/>
    <x v="11"/>
    <x v="5"/>
    <x v="1"/>
    <n v="93.470309999999998"/>
  </r>
  <r>
    <x v="1"/>
    <x v="62"/>
    <x v="62"/>
    <s v="KTOE"/>
    <x v="8"/>
    <x v="1"/>
    <x v="6"/>
    <n v="7.7581404000000003"/>
  </r>
  <r>
    <x v="1"/>
    <x v="62"/>
    <x v="62"/>
    <s v="KTOE"/>
    <x v="15"/>
    <x v="1"/>
    <x v="1"/>
    <n v="2.365542"/>
  </r>
  <r>
    <x v="1"/>
    <x v="63"/>
    <x v="63"/>
    <s v="KTOE"/>
    <x v="15"/>
    <x v="4"/>
    <x v="1"/>
    <n v="0.30982320000000002"/>
  </r>
  <r>
    <x v="3"/>
    <x v="62"/>
    <x v="62"/>
    <s v="KTOE"/>
    <x v="17"/>
    <x v="5"/>
    <x v="6"/>
    <n v="0.5149764"/>
  </r>
  <r>
    <x v="1"/>
    <x v="62"/>
    <x v="62"/>
    <s v="KTOE"/>
    <x v="29"/>
    <x v="5"/>
    <x v="6"/>
    <n v="2.8972655999999999"/>
  </r>
  <r>
    <x v="1"/>
    <x v="62"/>
    <x v="62"/>
    <s v="KTOE"/>
    <x v="29"/>
    <x v="1"/>
    <x v="1"/>
    <n v="2.6251235999999998"/>
  </r>
  <r>
    <x v="1"/>
    <x v="62"/>
    <x v="62"/>
    <s v="KTOE"/>
    <x v="21"/>
    <x v="5"/>
    <x v="1"/>
    <n v="0.84573359999999997"/>
  </r>
  <r>
    <x v="3"/>
    <x v="62"/>
    <x v="62"/>
    <s v="KTOE"/>
    <x v="17"/>
    <x v="1"/>
    <x v="1"/>
    <n v="0.5149764"/>
  </r>
  <r>
    <x v="1"/>
    <x v="63"/>
    <x v="63"/>
    <s v="KTOE"/>
    <x v="21"/>
    <x v="0"/>
    <x v="1"/>
    <n v="2.93076E-2"/>
  </r>
  <r>
    <x v="1"/>
    <x v="62"/>
    <x v="62"/>
    <s v="KTOE"/>
    <x v="14"/>
    <x v="0"/>
    <x v="6"/>
    <n v="50.082501600000001"/>
  </r>
  <r>
    <x v="1"/>
    <x v="62"/>
    <x v="62"/>
    <s v="KTOE"/>
    <x v="27"/>
    <x v="1"/>
    <x v="6"/>
    <n v="1.8756864"/>
  </r>
  <r>
    <x v="1"/>
    <x v="62"/>
    <x v="62"/>
    <s v="KTOE"/>
    <x v="32"/>
    <x v="2"/>
    <x v="6"/>
    <n v="3.0814848000000001"/>
  </r>
  <r>
    <x v="1"/>
    <x v="62"/>
    <x v="62"/>
    <s v="KTOE"/>
    <x v="31"/>
    <x v="5"/>
    <x v="6"/>
    <n v="217.9815552"/>
  </r>
  <r>
    <x v="1"/>
    <x v="62"/>
    <x v="62"/>
    <s v="KTOE"/>
    <x v="9"/>
    <x v="0"/>
    <x v="1"/>
    <n v="3.4164287999999998"/>
  </r>
  <r>
    <x v="1"/>
    <x v="62"/>
    <x v="62"/>
    <s v="KTOE"/>
    <x v="18"/>
    <x v="1"/>
    <x v="1"/>
    <n v="148.16666520000001"/>
  </r>
  <r>
    <x v="0"/>
    <x v="48"/>
    <x v="48"/>
    <s v="KTOE"/>
    <x v="26"/>
    <x v="4"/>
    <x v="2"/>
    <n v="1.7291483999999999"/>
  </r>
  <r>
    <x v="1"/>
    <x v="48"/>
    <x v="48"/>
    <s v="KTOE"/>
    <x v="18"/>
    <x v="5"/>
    <x v="2"/>
    <n v="2.3111136000000001"/>
  </r>
  <r>
    <x v="1"/>
    <x v="49"/>
    <x v="49"/>
    <s v="KTOE"/>
    <x v="16"/>
    <x v="0"/>
    <x v="1"/>
    <n v="2.1855096000000001"/>
  </r>
  <r>
    <x v="1"/>
    <x v="49"/>
    <x v="49"/>
    <s v="KTOE"/>
    <x v="23"/>
    <x v="4"/>
    <x v="1"/>
    <n v="4.7980727999999999"/>
  </r>
  <r>
    <x v="1"/>
    <x v="49"/>
    <x v="49"/>
    <s v="KTOE"/>
    <x v="18"/>
    <x v="0"/>
    <x v="1"/>
    <n v="47.344334400000001"/>
  </r>
  <r>
    <x v="1"/>
    <x v="49"/>
    <x v="49"/>
    <s v="KTOE"/>
    <x v="0"/>
    <x v="1"/>
    <x v="1"/>
    <n v="2.30274"/>
  </r>
  <r>
    <x v="1"/>
    <x v="49"/>
    <x v="49"/>
    <s v="KTOE"/>
    <x v="35"/>
    <x v="1"/>
    <x v="1"/>
    <n v="1.6202916000000001"/>
  </r>
  <r>
    <x v="1"/>
    <x v="49"/>
    <x v="49"/>
    <s v="KTOE"/>
    <x v="25"/>
    <x v="2"/>
    <x v="1"/>
    <n v="14.431899599999999"/>
  </r>
  <r>
    <x v="1"/>
    <x v="48"/>
    <x v="48"/>
    <s v="KTOE"/>
    <x v="30"/>
    <x v="4"/>
    <x v="1"/>
    <n v="0.20515320000000001"/>
  </r>
  <r>
    <x v="1"/>
    <x v="48"/>
    <x v="48"/>
    <s v="KTOE"/>
    <x v="23"/>
    <x v="2"/>
    <x v="1"/>
    <n v="3.2573303999999998"/>
  </r>
  <r>
    <x v="1"/>
    <x v="48"/>
    <x v="48"/>
    <s v="KTOE"/>
    <x v="0"/>
    <x v="5"/>
    <x v="1"/>
    <n v="0.3181968"/>
  </r>
  <r>
    <x v="0"/>
    <x v="48"/>
    <x v="48"/>
    <s v="KTOE"/>
    <x v="1"/>
    <x v="3"/>
    <x v="1"/>
    <n v="2.2650587999999998"/>
  </r>
  <r>
    <x v="0"/>
    <x v="48"/>
    <x v="48"/>
    <s v="KTOE"/>
    <x v="2"/>
    <x v="1"/>
    <x v="1"/>
    <n v="0.9587772"/>
  </r>
  <r>
    <x v="0"/>
    <x v="48"/>
    <x v="48"/>
    <s v="KTOE"/>
    <x v="2"/>
    <x v="4"/>
    <x v="2"/>
    <n v="0.24283440000000001"/>
  </r>
  <r>
    <x v="1"/>
    <x v="49"/>
    <x v="49"/>
    <s v="KTOE"/>
    <x v="15"/>
    <x v="2"/>
    <x v="1"/>
    <n v="2.7339804000000001"/>
  </r>
  <r>
    <x v="1"/>
    <x v="49"/>
    <x v="49"/>
    <s v="KTOE"/>
    <x v="9"/>
    <x v="5"/>
    <x v="1"/>
    <n v="10.4921208"/>
  </r>
  <r>
    <x v="0"/>
    <x v="48"/>
    <x v="48"/>
    <s v="KTOE"/>
    <x v="24"/>
    <x v="2"/>
    <x v="1"/>
    <n v="0.39774599999999999"/>
  </r>
  <r>
    <x v="1"/>
    <x v="49"/>
    <x v="49"/>
    <s v="KTOE"/>
    <x v="20"/>
    <x v="5"/>
    <x v="6"/>
    <n v="1.4821272000000001"/>
  </r>
  <r>
    <x v="1"/>
    <x v="49"/>
    <x v="49"/>
    <s v="KTOE"/>
    <x v="29"/>
    <x v="2"/>
    <x v="6"/>
    <n v="1.1639303999999999"/>
  </r>
  <r>
    <x v="0"/>
    <x v="48"/>
    <x v="48"/>
    <s v="KTOE"/>
    <x v="25"/>
    <x v="0"/>
    <x v="2"/>
    <n v="3.2740776"/>
  </r>
  <r>
    <x v="1"/>
    <x v="48"/>
    <x v="48"/>
    <s v="KTOE"/>
    <x v="33"/>
    <x v="4"/>
    <x v="2"/>
    <n v="1.758456"/>
  </r>
  <r>
    <x v="1"/>
    <x v="48"/>
    <x v="48"/>
    <s v="KTOE"/>
    <x v="12"/>
    <x v="1"/>
    <x v="2"/>
    <n v="8.3736000000000005E-2"/>
  </r>
  <r>
    <x v="1"/>
    <x v="48"/>
    <x v="48"/>
    <s v="KTOE"/>
    <x v="13"/>
    <x v="3"/>
    <x v="2"/>
    <n v="1.0425131999999999"/>
  </r>
  <r>
    <x v="1"/>
    <x v="49"/>
    <x v="49"/>
    <s v="KTOE"/>
    <x v="34"/>
    <x v="1"/>
    <x v="1"/>
    <n v="7.95492E-2"/>
  </r>
  <r>
    <x v="1"/>
    <x v="49"/>
    <x v="49"/>
    <s v="KTOE"/>
    <x v="13"/>
    <x v="5"/>
    <x v="1"/>
    <n v="14.590998000000001"/>
  </r>
  <r>
    <x v="1"/>
    <x v="48"/>
    <x v="48"/>
    <s v="KTOE"/>
    <x v="33"/>
    <x v="3"/>
    <x v="1"/>
    <n v="3.9900204000000001"/>
  </r>
  <r>
    <x v="1"/>
    <x v="48"/>
    <x v="48"/>
    <s v="KTOE"/>
    <x v="12"/>
    <x v="1"/>
    <x v="1"/>
    <n v="8.3736000000000005E-2"/>
  </r>
  <r>
    <x v="1"/>
    <x v="48"/>
    <x v="48"/>
    <s v="KTOE"/>
    <x v="11"/>
    <x v="0"/>
    <x v="1"/>
    <n v="1.1681172"/>
  </r>
  <r>
    <x v="1"/>
    <x v="49"/>
    <x v="49"/>
    <s v="KTOE"/>
    <x v="37"/>
    <x v="2"/>
    <x v="6"/>
    <n v="0.54428399999999999"/>
  </r>
  <r>
    <x v="1"/>
    <x v="49"/>
    <x v="49"/>
    <s v="KTOE"/>
    <x v="17"/>
    <x v="0"/>
    <x v="6"/>
    <n v="1.5072479999999999"/>
  </r>
  <r>
    <x v="1"/>
    <x v="49"/>
    <x v="49"/>
    <s v="KTOE"/>
    <x v="24"/>
    <x v="1"/>
    <x v="6"/>
    <n v="3.0982319999999999"/>
  </r>
  <r>
    <x v="1"/>
    <x v="49"/>
    <x v="49"/>
    <s v="KTOE"/>
    <x v="32"/>
    <x v="1"/>
    <x v="6"/>
    <n v="1.4444459999999999"/>
  </r>
  <r>
    <x v="1"/>
    <x v="49"/>
    <x v="49"/>
    <s v="KTOE"/>
    <x v="31"/>
    <x v="5"/>
    <x v="6"/>
    <n v="7.7497667999999997"/>
  </r>
  <r>
    <x v="1"/>
    <x v="49"/>
    <x v="49"/>
    <s v="KTOE"/>
    <x v="2"/>
    <x v="0"/>
    <x v="6"/>
    <n v="5.0827752000000004"/>
  </r>
  <r>
    <x v="0"/>
    <x v="48"/>
    <x v="48"/>
    <s v="KTOE"/>
    <x v="9"/>
    <x v="0"/>
    <x v="2"/>
    <n v="2.7591011999999999"/>
  </r>
  <r>
    <x v="1"/>
    <x v="48"/>
    <x v="48"/>
    <s v="KTOE"/>
    <x v="9"/>
    <x v="3"/>
    <x v="2"/>
    <n v="1.4528196"/>
  </r>
  <r>
    <x v="1"/>
    <x v="48"/>
    <x v="48"/>
    <s v="KTOE"/>
    <x v="17"/>
    <x v="0"/>
    <x v="2"/>
    <n v="1.8840600000000001"/>
  </r>
  <r>
    <x v="1"/>
    <x v="48"/>
    <x v="48"/>
    <s v="KTOE"/>
    <x v="24"/>
    <x v="1"/>
    <x v="2"/>
    <n v="0.272142"/>
  </r>
  <r>
    <x v="1"/>
    <x v="48"/>
    <x v="48"/>
    <s v="KTOE"/>
    <x v="36"/>
    <x v="0"/>
    <x v="2"/>
    <n v="5.4428400000000002E-2"/>
  </r>
  <r>
    <x v="1"/>
    <x v="49"/>
    <x v="49"/>
    <s v="KTOE"/>
    <x v="14"/>
    <x v="3"/>
    <x v="1"/>
    <n v="13.146552"/>
  </r>
  <r>
    <x v="1"/>
    <x v="49"/>
    <x v="49"/>
    <s v="KTOE"/>
    <x v="27"/>
    <x v="0"/>
    <x v="1"/>
    <n v="3.6508896000000002"/>
  </r>
  <r>
    <x v="1"/>
    <x v="49"/>
    <x v="49"/>
    <s v="KTOE"/>
    <x v="37"/>
    <x v="4"/>
    <x v="1"/>
    <n v="0.50660280000000002"/>
  </r>
  <r>
    <x v="1"/>
    <x v="49"/>
    <x v="49"/>
    <s v="KTOE"/>
    <x v="31"/>
    <x v="3"/>
    <x v="1"/>
    <n v="10.475373599999999"/>
  </r>
  <r>
    <x v="1"/>
    <x v="49"/>
    <x v="49"/>
    <s v="KTOE"/>
    <x v="32"/>
    <x v="5"/>
    <x v="1"/>
    <n v="1.5198084000000001"/>
  </r>
  <r>
    <x v="1"/>
    <x v="48"/>
    <x v="48"/>
    <s v="KTOE"/>
    <x v="26"/>
    <x v="0"/>
    <x v="1"/>
    <n v="1.9929167999999999"/>
  </r>
  <r>
    <x v="1"/>
    <x v="48"/>
    <x v="48"/>
    <s v="KTOE"/>
    <x v="17"/>
    <x v="5"/>
    <x v="1"/>
    <n v="1.4653799999999999"/>
  </r>
  <r>
    <x v="1"/>
    <x v="49"/>
    <x v="49"/>
    <s v="KTOE"/>
    <x v="3"/>
    <x v="0"/>
    <x v="6"/>
    <n v="10.4125716"/>
  </r>
  <r>
    <x v="1"/>
    <x v="49"/>
    <x v="49"/>
    <s v="KTOE"/>
    <x v="35"/>
    <x v="5"/>
    <x v="6"/>
    <n v="1.2811608000000001"/>
  </r>
  <r>
    <x v="0"/>
    <x v="48"/>
    <x v="48"/>
    <s v="KTOE"/>
    <x v="19"/>
    <x v="5"/>
    <x v="2"/>
    <n v="0.25958160000000002"/>
  </r>
  <r>
    <x v="1"/>
    <x v="48"/>
    <x v="48"/>
    <s v="KTOE"/>
    <x v="7"/>
    <x v="1"/>
    <x v="2"/>
    <n v="1.4946876"/>
  </r>
  <r>
    <x v="1"/>
    <x v="48"/>
    <x v="48"/>
    <s v="KTOE"/>
    <x v="18"/>
    <x v="0"/>
    <x v="2"/>
    <n v="3.2196492000000001"/>
  </r>
  <r>
    <x v="1"/>
    <x v="49"/>
    <x v="49"/>
    <s v="KTOE"/>
    <x v="16"/>
    <x v="2"/>
    <x v="1"/>
    <n v="0.71594279999999999"/>
  </r>
  <r>
    <x v="1"/>
    <x v="49"/>
    <x v="49"/>
    <s v="KTOE"/>
    <x v="18"/>
    <x v="2"/>
    <x v="1"/>
    <n v="39.427095600000001"/>
  </r>
  <r>
    <x v="1"/>
    <x v="49"/>
    <x v="49"/>
    <s v="KTOE"/>
    <x v="0"/>
    <x v="3"/>
    <x v="1"/>
    <n v="3.0019355999999999"/>
  </r>
  <r>
    <x v="1"/>
    <x v="49"/>
    <x v="49"/>
    <s v="KTOE"/>
    <x v="35"/>
    <x v="3"/>
    <x v="1"/>
    <n v="2.1101472000000001"/>
  </r>
  <r>
    <x v="1"/>
    <x v="48"/>
    <x v="48"/>
    <s v="KTOE"/>
    <x v="0"/>
    <x v="0"/>
    <x v="1"/>
    <n v="0.25120799999999999"/>
  </r>
  <r>
    <x v="1"/>
    <x v="48"/>
    <x v="48"/>
    <s v="KTOE"/>
    <x v="10"/>
    <x v="1"/>
    <x v="1"/>
    <n v="4.6599084"/>
  </r>
  <r>
    <x v="1"/>
    <x v="49"/>
    <x v="49"/>
    <s v="KTOE"/>
    <x v="4"/>
    <x v="2"/>
    <x v="6"/>
    <n v="0.54428399999999999"/>
  </r>
  <r>
    <x v="1"/>
    <x v="49"/>
    <x v="49"/>
    <s v="KTOE"/>
    <x v="5"/>
    <x v="3"/>
    <x v="6"/>
    <n v="14.976183600000001"/>
  </r>
  <r>
    <x v="1"/>
    <x v="48"/>
    <x v="48"/>
    <s v="KTOE"/>
    <x v="11"/>
    <x v="0"/>
    <x v="2"/>
    <n v="1.1681172"/>
  </r>
  <r>
    <x v="1"/>
    <x v="49"/>
    <x v="49"/>
    <s v="KTOE"/>
    <x v="7"/>
    <x v="0"/>
    <x v="1"/>
    <n v="11.2876128"/>
  </r>
  <r>
    <x v="1"/>
    <x v="49"/>
    <x v="49"/>
    <s v="KTOE"/>
    <x v="11"/>
    <x v="5"/>
    <x v="1"/>
    <n v="14.8589532"/>
  </r>
  <r>
    <x v="1"/>
    <x v="49"/>
    <x v="49"/>
    <s v="KTOE"/>
    <x v="16"/>
    <x v="2"/>
    <x v="6"/>
    <n v="0.71594279999999999"/>
  </r>
  <r>
    <x v="1"/>
    <x v="49"/>
    <x v="49"/>
    <s v="KTOE"/>
    <x v="13"/>
    <x v="1"/>
    <x v="6"/>
    <n v="15.646071600000001"/>
  </r>
  <r>
    <x v="1"/>
    <x v="49"/>
    <x v="49"/>
    <s v="KTOE"/>
    <x v="11"/>
    <x v="2"/>
    <x v="6"/>
    <n v="13.845747599999999"/>
  </r>
  <r>
    <x v="1"/>
    <x v="49"/>
    <x v="49"/>
    <s v="KTOE"/>
    <x v="10"/>
    <x v="2"/>
    <x v="1"/>
    <n v="3.9397788"/>
  </r>
  <r>
    <x v="1"/>
    <x v="49"/>
    <x v="49"/>
    <s v="KTOE"/>
    <x v="33"/>
    <x v="4"/>
    <x v="6"/>
    <n v="3.0814848000000001"/>
  </r>
  <r>
    <x v="1"/>
    <x v="49"/>
    <x v="49"/>
    <s v="KTOE"/>
    <x v="6"/>
    <x v="1"/>
    <x v="6"/>
    <n v="3.4708572000000002"/>
  </r>
  <r>
    <x v="0"/>
    <x v="48"/>
    <x v="48"/>
    <s v="KTOE"/>
    <x v="7"/>
    <x v="4"/>
    <x v="2"/>
    <n v="2.8595844000000001"/>
  </r>
  <r>
    <x v="0"/>
    <x v="48"/>
    <x v="48"/>
    <s v="KTOE"/>
    <x v="18"/>
    <x v="4"/>
    <x v="2"/>
    <n v="19.129489199999998"/>
  </r>
  <r>
    <x v="0"/>
    <x v="48"/>
    <x v="48"/>
    <s v="KTOE"/>
    <x v="23"/>
    <x v="4"/>
    <x v="2"/>
    <n v="6.6988800000000001E-2"/>
  </r>
  <r>
    <x v="1"/>
    <x v="49"/>
    <x v="49"/>
    <s v="KTOE"/>
    <x v="6"/>
    <x v="0"/>
    <x v="1"/>
    <n v="2.8470240000000002"/>
  </r>
  <r>
    <x v="1"/>
    <x v="49"/>
    <x v="49"/>
    <s v="KTOE"/>
    <x v="29"/>
    <x v="5"/>
    <x v="1"/>
    <n v="1.6789068"/>
  </r>
  <r>
    <x v="1"/>
    <x v="49"/>
    <x v="49"/>
    <s v="KTOE"/>
    <x v="9"/>
    <x v="3"/>
    <x v="6"/>
    <n v="10.006451999999999"/>
  </r>
  <r>
    <x v="8"/>
    <x v="43"/>
    <x v="43"/>
    <s v="KTOE"/>
    <x v="3"/>
    <x v="0"/>
    <x v="1"/>
    <n v="1.3146552"/>
  </r>
  <r>
    <x v="1"/>
    <x v="43"/>
    <x v="43"/>
    <s v="KTOE"/>
    <x v="5"/>
    <x v="3"/>
    <x v="6"/>
    <n v="51.736287599999997"/>
  </r>
  <r>
    <x v="1"/>
    <x v="43"/>
    <x v="43"/>
    <s v="KTOE"/>
    <x v="5"/>
    <x v="0"/>
    <x v="1"/>
    <n v="63.400712400000003"/>
  </r>
  <r>
    <x v="1"/>
    <x v="43"/>
    <x v="43"/>
    <s v="KTOE"/>
    <x v="9"/>
    <x v="1"/>
    <x v="6"/>
    <n v="71.489609999999999"/>
  </r>
  <r>
    <x v="1"/>
    <x v="43"/>
    <x v="43"/>
    <s v="KTOE"/>
    <x v="12"/>
    <x v="3"/>
    <x v="6"/>
    <n v="57.468016800000001"/>
  </r>
  <r>
    <x v="1"/>
    <x v="43"/>
    <x v="43"/>
    <s v="KTOE"/>
    <x v="8"/>
    <x v="0"/>
    <x v="6"/>
    <n v="31.1330448"/>
  </r>
  <r>
    <x v="7"/>
    <x v="43"/>
    <x v="43"/>
    <s v="KTOE"/>
    <x v="3"/>
    <x v="4"/>
    <x v="6"/>
    <n v="0.33913080000000001"/>
  </r>
  <r>
    <x v="1"/>
    <x v="43"/>
    <x v="43"/>
    <s v="KTOE"/>
    <x v="16"/>
    <x v="3"/>
    <x v="1"/>
    <n v="30.2454432"/>
  </r>
  <r>
    <x v="1"/>
    <x v="43"/>
    <x v="43"/>
    <s v="KTOE"/>
    <x v="15"/>
    <x v="4"/>
    <x v="1"/>
    <n v="27.0132336"/>
  </r>
  <r>
    <x v="1"/>
    <x v="43"/>
    <x v="43"/>
    <s v="KTOE"/>
    <x v="12"/>
    <x v="2"/>
    <x v="1"/>
    <n v="50.480247599999998"/>
  </r>
  <r>
    <x v="1"/>
    <x v="43"/>
    <x v="43"/>
    <s v="KTOE"/>
    <x v="21"/>
    <x v="0"/>
    <x v="6"/>
    <n v="7.2599112000000003"/>
  </r>
  <r>
    <x v="8"/>
    <x v="43"/>
    <x v="43"/>
    <s v="KTOE"/>
    <x v="29"/>
    <x v="1"/>
    <x v="6"/>
    <n v="8.3736000000000005E-2"/>
  </r>
  <r>
    <x v="8"/>
    <x v="43"/>
    <x v="43"/>
    <s v="KTOE"/>
    <x v="11"/>
    <x v="5"/>
    <x v="6"/>
    <n v="0.95459039999999995"/>
  </r>
  <r>
    <x v="1"/>
    <x v="43"/>
    <x v="43"/>
    <s v="KTOE"/>
    <x v="29"/>
    <x v="2"/>
    <x v="1"/>
    <n v="8.4866436000000007"/>
  </r>
  <r>
    <x v="3"/>
    <x v="43"/>
    <x v="43"/>
    <s v="KTOE"/>
    <x v="19"/>
    <x v="1"/>
    <x v="1"/>
    <n v="4.1868000000000002E-2"/>
  </r>
  <r>
    <x v="8"/>
    <x v="43"/>
    <x v="43"/>
    <s v="KTOE"/>
    <x v="29"/>
    <x v="4"/>
    <x v="1"/>
    <n v="4.1868000000000002E-2"/>
  </r>
  <r>
    <x v="1"/>
    <x v="43"/>
    <x v="43"/>
    <s v="KTOE"/>
    <x v="14"/>
    <x v="2"/>
    <x v="6"/>
    <n v="668.94596999999999"/>
  </r>
  <r>
    <x v="1"/>
    <x v="43"/>
    <x v="43"/>
    <s v="KTOE"/>
    <x v="27"/>
    <x v="3"/>
    <x v="6"/>
    <n v="40.360751999999998"/>
  </r>
  <r>
    <x v="1"/>
    <x v="43"/>
    <x v="43"/>
    <s v="KTOE"/>
    <x v="24"/>
    <x v="4"/>
    <x v="6"/>
    <n v="44.020015200000003"/>
  </r>
  <r>
    <x v="1"/>
    <x v="43"/>
    <x v="43"/>
    <s v="KTOE"/>
    <x v="3"/>
    <x v="4"/>
    <x v="6"/>
    <n v="91.887699600000005"/>
  </r>
  <r>
    <x v="3"/>
    <x v="43"/>
    <x v="43"/>
    <s v="KTOE"/>
    <x v="13"/>
    <x v="3"/>
    <x v="6"/>
    <n v="0.59871240000000003"/>
  </r>
  <r>
    <x v="8"/>
    <x v="43"/>
    <x v="43"/>
    <s v="KTOE"/>
    <x v="1"/>
    <x v="5"/>
    <x v="6"/>
    <n v="4.1868000000000002E-2"/>
  </r>
  <r>
    <x v="1"/>
    <x v="43"/>
    <x v="43"/>
    <s v="KTOE"/>
    <x v="17"/>
    <x v="0"/>
    <x v="1"/>
    <n v="49.266075600000001"/>
  </r>
  <r>
    <x v="1"/>
    <x v="43"/>
    <x v="43"/>
    <s v="KTOE"/>
    <x v="18"/>
    <x v="4"/>
    <x v="1"/>
    <n v="771.12901079999995"/>
  </r>
  <r>
    <x v="1"/>
    <x v="43"/>
    <x v="43"/>
    <s v="KTOE"/>
    <x v="26"/>
    <x v="1"/>
    <x v="1"/>
    <n v="129.4181748"/>
  </r>
  <r>
    <x v="3"/>
    <x v="43"/>
    <x v="43"/>
    <s v="KTOE"/>
    <x v="5"/>
    <x v="0"/>
    <x v="1"/>
    <n v="8.9639387999999993"/>
  </r>
  <r>
    <x v="8"/>
    <x v="43"/>
    <x v="43"/>
    <s v="KTOE"/>
    <x v="11"/>
    <x v="3"/>
    <x v="1"/>
    <n v="0.9085356"/>
  </r>
  <r>
    <x v="1"/>
    <x v="43"/>
    <x v="43"/>
    <s v="KTOE"/>
    <x v="28"/>
    <x v="5"/>
    <x v="6"/>
    <n v="416.71220399999999"/>
  </r>
  <r>
    <x v="1"/>
    <x v="43"/>
    <x v="43"/>
    <s v="KTOE"/>
    <x v="16"/>
    <x v="4"/>
    <x v="6"/>
    <n v="26.48151"/>
  </r>
  <r>
    <x v="1"/>
    <x v="43"/>
    <x v="43"/>
    <s v="KTOE"/>
    <x v="18"/>
    <x v="4"/>
    <x v="6"/>
    <n v="771.12901079999995"/>
  </r>
  <r>
    <x v="1"/>
    <x v="43"/>
    <x v="43"/>
    <s v="KTOE"/>
    <x v="1"/>
    <x v="5"/>
    <x v="6"/>
    <n v="29.634170399999999"/>
  </r>
  <r>
    <x v="8"/>
    <x v="43"/>
    <x v="43"/>
    <s v="KTOE"/>
    <x v="14"/>
    <x v="2"/>
    <x v="6"/>
    <n v="0.3433176"/>
  </r>
  <r>
    <x v="1"/>
    <x v="43"/>
    <x v="43"/>
    <s v="KTOE"/>
    <x v="28"/>
    <x v="4"/>
    <x v="1"/>
    <n v="310.93688880000002"/>
  </r>
  <r>
    <x v="1"/>
    <x v="43"/>
    <x v="43"/>
    <s v="KTOE"/>
    <x v="30"/>
    <x v="1"/>
    <x v="1"/>
    <n v="107.7766056"/>
  </r>
  <r>
    <x v="1"/>
    <x v="43"/>
    <x v="43"/>
    <s v="KTOE"/>
    <x v="0"/>
    <x v="1"/>
    <x v="1"/>
    <n v="99.469994400000004"/>
  </r>
  <r>
    <x v="1"/>
    <x v="43"/>
    <x v="43"/>
    <s v="KTOE"/>
    <x v="35"/>
    <x v="2"/>
    <x v="1"/>
    <n v="12.183588"/>
  </r>
  <r>
    <x v="3"/>
    <x v="43"/>
    <x v="43"/>
    <s v="KTOE"/>
    <x v="33"/>
    <x v="1"/>
    <x v="1"/>
    <n v="8.3736000000000005E-2"/>
  </r>
  <r>
    <x v="13"/>
    <x v="43"/>
    <x v="43"/>
    <s v="KTOE"/>
    <x v="3"/>
    <x v="0"/>
    <x v="1"/>
    <n v="0.38099880000000003"/>
  </r>
  <r>
    <x v="1"/>
    <x v="43"/>
    <x v="43"/>
    <s v="KTOE"/>
    <x v="11"/>
    <x v="3"/>
    <x v="6"/>
    <n v="84.263536799999997"/>
  </r>
  <r>
    <x v="1"/>
    <x v="43"/>
    <x v="43"/>
    <s v="KTOE"/>
    <x v="11"/>
    <x v="5"/>
    <x v="1"/>
    <n v="62.136298799999999"/>
  </r>
  <r>
    <x v="3"/>
    <x v="43"/>
    <x v="43"/>
    <s v="KTOE"/>
    <x v="1"/>
    <x v="1"/>
    <x v="1"/>
    <n v="4.1868000000000002E-2"/>
  </r>
  <r>
    <x v="1"/>
    <x v="43"/>
    <x v="43"/>
    <s v="KTOE"/>
    <x v="20"/>
    <x v="2"/>
    <x v="6"/>
    <n v="107.4625956"/>
  </r>
  <r>
    <x v="1"/>
    <x v="43"/>
    <x v="43"/>
    <s v="KTOE"/>
    <x v="6"/>
    <x v="4"/>
    <x v="6"/>
    <n v="24.362989200000001"/>
  </r>
  <r>
    <x v="7"/>
    <x v="43"/>
    <x v="43"/>
    <s v="KTOE"/>
    <x v="3"/>
    <x v="4"/>
    <x v="1"/>
    <n v="0.33913080000000001"/>
  </r>
  <r>
    <x v="1"/>
    <x v="43"/>
    <x v="43"/>
    <s v="KTOE"/>
    <x v="33"/>
    <x v="2"/>
    <x v="6"/>
    <n v="463.36152959999998"/>
  </r>
  <r>
    <x v="1"/>
    <x v="43"/>
    <x v="43"/>
    <s v="KTOE"/>
    <x v="29"/>
    <x v="3"/>
    <x v="6"/>
    <n v="14.4402732"/>
  </r>
  <r>
    <x v="1"/>
    <x v="43"/>
    <x v="43"/>
    <s v="KTOE"/>
    <x v="31"/>
    <x v="5"/>
    <x v="6"/>
    <n v="657.7085988"/>
  </r>
  <r>
    <x v="3"/>
    <x v="43"/>
    <x v="43"/>
    <s v="KTOE"/>
    <x v="19"/>
    <x v="0"/>
    <x v="6"/>
    <n v="4.1868000000000002E-2"/>
  </r>
  <r>
    <x v="8"/>
    <x v="43"/>
    <x v="43"/>
    <s v="KTOE"/>
    <x v="5"/>
    <x v="0"/>
    <x v="6"/>
    <n v="0.21352679999999999"/>
  </r>
  <r>
    <x v="1"/>
    <x v="43"/>
    <x v="43"/>
    <s v="KTOE"/>
    <x v="33"/>
    <x v="5"/>
    <x v="1"/>
    <n v="163.19309039999999"/>
  </r>
  <r>
    <x v="1"/>
    <x v="43"/>
    <x v="43"/>
    <s v="KTOE"/>
    <x v="21"/>
    <x v="2"/>
    <x v="1"/>
    <n v="7.0463844"/>
  </r>
  <r>
    <x v="1"/>
    <x v="43"/>
    <x v="43"/>
    <s v="KTOE"/>
    <x v="31"/>
    <x v="5"/>
    <x v="1"/>
    <n v="657.7085988"/>
  </r>
  <r>
    <x v="1"/>
    <x v="43"/>
    <x v="43"/>
    <s v="KTOE"/>
    <x v="15"/>
    <x v="1"/>
    <x v="6"/>
    <n v="28.742381999999999"/>
  </r>
  <r>
    <x v="1"/>
    <x v="43"/>
    <x v="43"/>
    <s v="KTOE"/>
    <x v="17"/>
    <x v="4"/>
    <x v="6"/>
    <n v="52.414549200000003"/>
  </r>
  <r>
    <x v="8"/>
    <x v="38"/>
    <x v="38"/>
    <s v="KTOE"/>
    <x v="1"/>
    <x v="4"/>
    <x v="1"/>
    <n v="0.1339776"/>
  </r>
  <r>
    <x v="13"/>
    <x v="38"/>
    <x v="38"/>
    <s v="KTOE"/>
    <x v="9"/>
    <x v="4"/>
    <x v="1"/>
    <n v="2.1352679999999999"/>
  </r>
  <r>
    <x v="13"/>
    <x v="38"/>
    <x v="38"/>
    <s v="KTOE"/>
    <x v="26"/>
    <x v="1"/>
    <x v="1"/>
    <n v="0.18003240000000001"/>
  </r>
  <r>
    <x v="1"/>
    <x v="38"/>
    <x v="38"/>
    <s v="KTOE"/>
    <x v="30"/>
    <x v="2"/>
    <x v="0"/>
    <n v="0.17584559999999999"/>
  </r>
  <r>
    <x v="8"/>
    <x v="38"/>
    <x v="38"/>
    <s v="KTOE"/>
    <x v="26"/>
    <x v="0"/>
    <x v="0"/>
    <n v="7.5362399999999996E-2"/>
  </r>
  <r>
    <x v="8"/>
    <x v="38"/>
    <x v="38"/>
    <s v="KTOE"/>
    <x v="11"/>
    <x v="2"/>
    <x v="0"/>
    <n v="5.6563667999999998"/>
  </r>
  <r>
    <x v="9"/>
    <x v="38"/>
    <x v="38"/>
    <s v="KTOE"/>
    <x v="14"/>
    <x v="4"/>
    <x v="0"/>
    <n v="1.3565232"/>
  </r>
  <r>
    <x v="8"/>
    <x v="38"/>
    <x v="38"/>
    <s v="KTOE"/>
    <x v="3"/>
    <x v="3"/>
    <x v="9"/>
    <n v="11.6225568"/>
  </r>
  <r>
    <x v="13"/>
    <x v="38"/>
    <x v="38"/>
    <s v="KTOE"/>
    <x v="3"/>
    <x v="1"/>
    <x v="9"/>
    <n v="22.516610400000001"/>
  </r>
  <r>
    <x v="3"/>
    <x v="38"/>
    <x v="38"/>
    <s v="KTOE"/>
    <x v="14"/>
    <x v="0"/>
    <x v="9"/>
    <n v="2.0934000000000001E-2"/>
  </r>
  <r>
    <x v="1"/>
    <x v="37"/>
    <x v="37"/>
    <s v="KTOE"/>
    <x v="28"/>
    <x v="4"/>
    <x v="1"/>
    <n v="26.016775200000001"/>
  </r>
  <r>
    <x v="1"/>
    <x v="38"/>
    <x v="38"/>
    <s v="KTOE"/>
    <x v="30"/>
    <x v="4"/>
    <x v="1"/>
    <n v="0.15491160000000001"/>
  </r>
  <r>
    <x v="13"/>
    <x v="38"/>
    <x v="38"/>
    <s v="KTOE"/>
    <x v="1"/>
    <x v="4"/>
    <x v="1"/>
    <n v="0.82479959999999997"/>
  </r>
  <r>
    <x v="8"/>
    <x v="38"/>
    <x v="38"/>
    <s v="KTOE"/>
    <x v="16"/>
    <x v="4"/>
    <x v="1"/>
    <n v="3.7681199999999998E-2"/>
  </r>
  <r>
    <x v="8"/>
    <x v="38"/>
    <x v="38"/>
    <s v="KTOE"/>
    <x v="14"/>
    <x v="5"/>
    <x v="0"/>
    <n v="0.16747200000000001"/>
  </r>
  <r>
    <x v="1"/>
    <x v="37"/>
    <x v="37"/>
    <s v="KTOE"/>
    <x v="4"/>
    <x v="1"/>
    <x v="3"/>
    <n v="2.7758484000000001"/>
  </r>
  <r>
    <x v="3"/>
    <x v="38"/>
    <x v="38"/>
    <s v="KTOE"/>
    <x v="3"/>
    <x v="3"/>
    <x v="9"/>
    <n v="1.7040276000000001"/>
  </r>
  <r>
    <x v="1"/>
    <x v="37"/>
    <x v="37"/>
    <s v="KTOE"/>
    <x v="13"/>
    <x v="2"/>
    <x v="3"/>
    <n v="1.8631260000000001"/>
  </r>
  <r>
    <x v="6"/>
    <x v="38"/>
    <x v="38"/>
    <s v="KTOE"/>
    <x v="3"/>
    <x v="2"/>
    <x v="9"/>
    <n v="0.68244839999999996"/>
  </r>
  <r>
    <x v="1"/>
    <x v="37"/>
    <x v="37"/>
    <s v="KTOE"/>
    <x v="8"/>
    <x v="5"/>
    <x v="1"/>
    <n v="0.80386559999999996"/>
  </r>
  <r>
    <x v="9"/>
    <x v="38"/>
    <x v="38"/>
    <s v="KTOE"/>
    <x v="19"/>
    <x v="1"/>
    <x v="1"/>
    <n v="4.1868000000000001E-3"/>
  </r>
  <r>
    <x v="6"/>
    <x v="38"/>
    <x v="38"/>
    <s v="KTOE"/>
    <x v="9"/>
    <x v="1"/>
    <x v="1"/>
    <n v="2.8093428"/>
  </r>
  <r>
    <x v="6"/>
    <x v="38"/>
    <x v="38"/>
    <s v="KTOE"/>
    <x v="9"/>
    <x v="0"/>
    <x v="0"/>
    <n v="3.4080552000000002"/>
  </r>
  <r>
    <x v="1"/>
    <x v="37"/>
    <x v="37"/>
    <s v="KTOE"/>
    <x v="33"/>
    <x v="4"/>
    <x v="3"/>
    <n v="20.1720024"/>
  </r>
  <r>
    <x v="8"/>
    <x v="38"/>
    <x v="38"/>
    <s v="KTOE"/>
    <x v="11"/>
    <x v="1"/>
    <x v="9"/>
    <n v="4.7603916000000002"/>
  </r>
  <r>
    <x v="8"/>
    <x v="38"/>
    <x v="38"/>
    <s v="KTOE"/>
    <x v="6"/>
    <x v="4"/>
    <x v="0"/>
    <n v="4.60548E-2"/>
  </r>
  <r>
    <x v="0"/>
    <x v="37"/>
    <x v="37"/>
    <s v="KTOE"/>
    <x v="33"/>
    <x v="1"/>
    <x v="3"/>
    <n v="14.4277128"/>
  </r>
  <r>
    <x v="1"/>
    <x v="37"/>
    <x v="37"/>
    <s v="KTOE"/>
    <x v="9"/>
    <x v="3"/>
    <x v="3"/>
    <n v="3.1568472000000001"/>
  </r>
  <r>
    <x v="1"/>
    <x v="37"/>
    <x v="37"/>
    <s v="KTOE"/>
    <x v="19"/>
    <x v="3"/>
    <x v="3"/>
    <n v="2.5120799999999999E-2"/>
  </r>
  <r>
    <x v="1"/>
    <x v="37"/>
    <x v="37"/>
    <s v="KTOE"/>
    <x v="24"/>
    <x v="0"/>
    <x v="3"/>
    <n v="0.13816439999999999"/>
  </r>
  <r>
    <x v="1"/>
    <x v="37"/>
    <x v="37"/>
    <s v="KTOE"/>
    <x v="32"/>
    <x v="1"/>
    <x v="3"/>
    <n v="5.5977515999999996"/>
  </r>
  <r>
    <x v="8"/>
    <x v="38"/>
    <x v="38"/>
    <s v="KTOE"/>
    <x v="1"/>
    <x v="1"/>
    <x v="9"/>
    <n v="7.95492E-2"/>
  </r>
  <r>
    <x v="6"/>
    <x v="38"/>
    <x v="38"/>
    <s v="KTOE"/>
    <x v="11"/>
    <x v="2"/>
    <x v="9"/>
    <n v="4.60548E-2"/>
  </r>
  <r>
    <x v="3"/>
    <x v="38"/>
    <x v="38"/>
    <s v="KTOE"/>
    <x v="26"/>
    <x v="2"/>
    <x v="9"/>
    <n v="2.3362343999999999"/>
  </r>
  <r>
    <x v="3"/>
    <x v="38"/>
    <x v="38"/>
    <s v="KTOE"/>
    <x v="13"/>
    <x v="3"/>
    <x v="9"/>
    <n v="4.1868000000000001E-3"/>
  </r>
  <r>
    <x v="3"/>
    <x v="38"/>
    <x v="38"/>
    <s v="KTOE"/>
    <x v="11"/>
    <x v="3"/>
    <x v="9"/>
    <n v="2.93076E-2"/>
  </r>
  <r>
    <x v="1"/>
    <x v="37"/>
    <x v="37"/>
    <s v="KTOE"/>
    <x v="9"/>
    <x v="3"/>
    <x v="1"/>
    <n v="3.1568472000000001"/>
  </r>
  <r>
    <x v="1"/>
    <x v="37"/>
    <x v="37"/>
    <s v="KTOE"/>
    <x v="14"/>
    <x v="5"/>
    <x v="1"/>
    <n v="51.351101999999997"/>
  </r>
  <r>
    <x v="1"/>
    <x v="37"/>
    <x v="37"/>
    <s v="KTOE"/>
    <x v="27"/>
    <x v="1"/>
    <x v="1"/>
    <n v="8.3736000000000005E-2"/>
  </r>
  <r>
    <x v="1"/>
    <x v="37"/>
    <x v="37"/>
    <s v="KTOE"/>
    <x v="19"/>
    <x v="4"/>
    <x v="1"/>
    <n v="0.40193279999999998"/>
  </r>
  <r>
    <x v="1"/>
    <x v="37"/>
    <x v="37"/>
    <s v="KTOE"/>
    <x v="36"/>
    <x v="3"/>
    <x v="1"/>
    <n v="0.42705359999999998"/>
  </r>
  <r>
    <x v="1"/>
    <x v="37"/>
    <x v="37"/>
    <s v="KTOE"/>
    <x v="22"/>
    <x v="5"/>
    <x v="1"/>
    <n v="2.2985532000000002"/>
  </r>
  <r>
    <x v="1"/>
    <x v="37"/>
    <x v="37"/>
    <s v="KTOE"/>
    <x v="32"/>
    <x v="4"/>
    <x v="1"/>
    <n v="2.3781023999999999"/>
  </r>
  <r>
    <x v="1"/>
    <x v="37"/>
    <x v="37"/>
    <s v="KTOE"/>
    <x v="31"/>
    <x v="0"/>
    <x v="1"/>
    <n v="7.5027455999999999"/>
  </r>
  <r>
    <x v="9"/>
    <x v="38"/>
    <x v="38"/>
    <s v="KTOE"/>
    <x v="14"/>
    <x v="4"/>
    <x v="1"/>
    <n v="1.3565232"/>
  </r>
  <r>
    <x v="8"/>
    <x v="38"/>
    <x v="38"/>
    <s v="KTOE"/>
    <x v="14"/>
    <x v="0"/>
    <x v="1"/>
    <n v="0.25120799999999999"/>
  </r>
  <r>
    <x v="8"/>
    <x v="38"/>
    <x v="38"/>
    <s v="KTOE"/>
    <x v="11"/>
    <x v="0"/>
    <x v="1"/>
    <n v="4.9864788000000004"/>
  </r>
  <r>
    <x v="13"/>
    <x v="38"/>
    <x v="38"/>
    <s v="KTOE"/>
    <x v="9"/>
    <x v="0"/>
    <x v="0"/>
    <n v="1.7333352"/>
  </r>
  <r>
    <x v="13"/>
    <x v="38"/>
    <x v="38"/>
    <s v="KTOE"/>
    <x v="26"/>
    <x v="0"/>
    <x v="0"/>
    <n v="8.7922799999999995E-2"/>
  </r>
  <r>
    <x v="13"/>
    <x v="38"/>
    <x v="38"/>
    <s v="KTOE"/>
    <x v="11"/>
    <x v="3"/>
    <x v="0"/>
    <n v="0.65314079999999997"/>
  </r>
  <r>
    <x v="9"/>
    <x v="38"/>
    <x v="38"/>
    <s v="KTOE"/>
    <x v="16"/>
    <x v="4"/>
    <x v="0"/>
    <n v="8.5703796000000008"/>
  </r>
  <r>
    <x v="6"/>
    <x v="38"/>
    <x v="38"/>
    <s v="KTOE"/>
    <x v="11"/>
    <x v="2"/>
    <x v="0"/>
    <n v="4.60548E-2"/>
  </r>
  <r>
    <x v="1"/>
    <x v="37"/>
    <x v="37"/>
    <s v="KTOE"/>
    <x v="28"/>
    <x v="4"/>
    <x v="3"/>
    <n v="26.016775200000001"/>
  </r>
  <r>
    <x v="1"/>
    <x v="37"/>
    <x v="37"/>
    <s v="KTOE"/>
    <x v="3"/>
    <x v="3"/>
    <x v="3"/>
    <n v="0.48148200000000002"/>
  </r>
  <r>
    <x v="13"/>
    <x v="38"/>
    <x v="38"/>
    <s v="KTOE"/>
    <x v="1"/>
    <x v="3"/>
    <x v="9"/>
    <n v="1.130436"/>
  </r>
  <r>
    <x v="8"/>
    <x v="38"/>
    <x v="38"/>
    <s v="KTOE"/>
    <x v="9"/>
    <x v="2"/>
    <x v="9"/>
    <n v="4.0821300000000003"/>
  </r>
  <r>
    <x v="8"/>
    <x v="38"/>
    <x v="38"/>
    <s v="KTOE"/>
    <x v="16"/>
    <x v="5"/>
    <x v="9"/>
    <n v="0.12560399999999999"/>
  </r>
  <r>
    <x v="1"/>
    <x v="37"/>
    <x v="37"/>
    <s v="KTOE"/>
    <x v="7"/>
    <x v="3"/>
    <x v="1"/>
    <n v="0.18003240000000001"/>
  </r>
  <r>
    <x v="13"/>
    <x v="38"/>
    <x v="38"/>
    <s v="KTOE"/>
    <x v="3"/>
    <x v="4"/>
    <x v="1"/>
    <n v="19.891486799999999"/>
  </r>
  <r>
    <x v="3"/>
    <x v="38"/>
    <x v="38"/>
    <s v="KTOE"/>
    <x v="14"/>
    <x v="1"/>
    <x v="1"/>
    <n v="2.93076E-2"/>
  </r>
  <r>
    <x v="8"/>
    <x v="38"/>
    <x v="38"/>
    <s v="KTOE"/>
    <x v="9"/>
    <x v="3"/>
    <x v="1"/>
    <n v="4.1365584000000002"/>
  </r>
  <r>
    <x v="3"/>
    <x v="38"/>
    <x v="38"/>
    <s v="KTOE"/>
    <x v="14"/>
    <x v="0"/>
    <x v="0"/>
    <n v="2.0934000000000001E-2"/>
  </r>
  <r>
    <x v="8"/>
    <x v="38"/>
    <x v="38"/>
    <s v="KTOE"/>
    <x v="16"/>
    <x v="3"/>
    <x v="0"/>
    <n v="4.1868000000000001E-3"/>
  </r>
  <r>
    <x v="3"/>
    <x v="38"/>
    <x v="38"/>
    <s v="KTOE"/>
    <x v="3"/>
    <x v="1"/>
    <x v="9"/>
    <n v="1.3523364"/>
  </r>
  <r>
    <x v="1"/>
    <x v="37"/>
    <x v="37"/>
    <s v="KTOE"/>
    <x v="4"/>
    <x v="2"/>
    <x v="1"/>
    <n v="4.5426780000000004"/>
  </r>
  <r>
    <x v="1"/>
    <x v="37"/>
    <x v="37"/>
    <s v="KTOE"/>
    <x v="13"/>
    <x v="0"/>
    <x v="3"/>
    <n v="3.495978"/>
  </r>
  <r>
    <x v="1"/>
    <x v="30"/>
    <x v="30"/>
    <s v="KTOE"/>
    <x v="31"/>
    <x v="0"/>
    <x v="1"/>
    <n v="32.133690000000001"/>
  </r>
  <r>
    <x v="1"/>
    <x v="29"/>
    <x v="29"/>
    <s v="KTOE"/>
    <x v="21"/>
    <x v="5"/>
    <x v="1"/>
    <n v="0.4438008"/>
  </r>
  <r>
    <x v="0"/>
    <x v="27"/>
    <x v="27"/>
    <s v="KTOE"/>
    <x v="33"/>
    <x v="0"/>
    <x v="1"/>
    <n v="71.297017199999999"/>
  </r>
  <r>
    <x v="1"/>
    <x v="31"/>
    <x v="31"/>
    <s v="KTOE"/>
    <x v="9"/>
    <x v="0"/>
    <x v="3"/>
    <n v="3.4582967999999998"/>
  </r>
  <r>
    <x v="0"/>
    <x v="28"/>
    <x v="28"/>
    <s v="KTOE"/>
    <x v="23"/>
    <x v="1"/>
    <x v="3"/>
    <n v="71.204907599999999"/>
  </r>
  <r>
    <x v="0"/>
    <x v="28"/>
    <x v="28"/>
    <s v="KTOE"/>
    <x v="13"/>
    <x v="1"/>
    <x v="3"/>
    <n v="8.3736000000000001E-3"/>
  </r>
  <r>
    <x v="9"/>
    <x v="28"/>
    <x v="28"/>
    <s v="KTOE"/>
    <x v="3"/>
    <x v="4"/>
    <x v="3"/>
    <n v="0.18003240000000001"/>
  </r>
  <r>
    <x v="1"/>
    <x v="29"/>
    <x v="29"/>
    <s v="KTOE"/>
    <x v="30"/>
    <x v="0"/>
    <x v="6"/>
    <n v="2.30274"/>
  </r>
  <r>
    <x v="1"/>
    <x v="29"/>
    <x v="29"/>
    <s v="KTOE"/>
    <x v="37"/>
    <x v="4"/>
    <x v="6"/>
    <n v="0.20934"/>
  </r>
  <r>
    <x v="1"/>
    <x v="30"/>
    <x v="30"/>
    <s v="KTOE"/>
    <x v="37"/>
    <x v="4"/>
    <x v="6"/>
    <n v="4.1868000000000002E-2"/>
  </r>
  <r>
    <x v="1"/>
    <x v="30"/>
    <x v="30"/>
    <s v="KTOE"/>
    <x v="18"/>
    <x v="4"/>
    <x v="6"/>
    <n v="5.0576543999999997"/>
  </r>
  <r>
    <x v="1"/>
    <x v="30"/>
    <x v="30"/>
    <s v="KTOE"/>
    <x v="24"/>
    <x v="5"/>
    <x v="6"/>
    <n v="4.1868000000000002E-2"/>
  </r>
  <r>
    <x v="1"/>
    <x v="30"/>
    <x v="30"/>
    <s v="KTOE"/>
    <x v="8"/>
    <x v="4"/>
    <x v="6"/>
    <n v="0.24283440000000001"/>
  </r>
  <r>
    <x v="0"/>
    <x v="27"/>
    <x v="27"/>
    <s v="KTOE"/>
    <x v="11"/>
    <x v="2"/>
    <x v="2"/>
    <n v="0.35169119999999998"/>
  </r>
  <r>
    <x v="0"/>
    <x v="27"/>
    <x v="27"/>
    <s v="KTOE"/>
    <x v="12"/>
    <x v="4"/>
    <x v="2"/>
    <n v="1.4611932000000001"/>
  </r>
  <r>
    <x v="0"/>
    <x v="27"/>
    <x v="27"/>
    <s v="KTOE"/>
    <x v="13"/>
    <x v="4"/>
    <x v="2"/>
    <n v="4.1868000000000001E-3"/>
  </r>
  <r>
    <x v="0"/>
    <x v="27"/>
    <x v="27"/>
    <s v="KTOE"/>
    <x v="30"/>
    <x v="0"/>
    <x v="2"/>
    <n v="0.87922800000000001"/>
  </r>
  <r>
    <x v="1"/>
    <x v="31"/>
    <x v="31"/>
    <s v="KTOE"/>
    <x v="14"/>
    <x v="4"/>
    <x v="1"/>
    <n v="2.4199704"/>
  </r>
  <r>
    <x v="1"/>
    <x v="31"/>
    <x v="31"/>
    <s v="KTOE"/>
    <x v="17"/>
    <x v="1"/>
    <x v="1"/>
    <n v="0.1214172"/>
  </r>
  <r>
    <x v="1"/>
    <x v="31"/>
    <x v="31"/>
    <s v="KTOE"/>
    <x v="22"/>
    <x v="4"/>
    <x v="1"/>
    <n v="0.66151439999999995"/>
  </r>
  <r>
    <x v="1"/>
    <x v="31"/>
    <x v="31"/>
    <s v="KTOE"/>
    <x v="1"/>
    <x v="5"/>
    <x v="1"/>
    <n v="0.46054800000000001"/>
  </r>
  <r>
    <x v="1"/>
    <x v="28"/>
    <x v="28"/>
    <s v="KTOE"/>
    <x v="3"/>
    <x v="2"/>
    <x v="1"/>
    <n v="0.17584559999999999"/>
  </r>
  <r>
    <x v="0"/>
    <x v="28"/>
    <x v="28"/>
    <s v="KTOE"/>
    <x v="6"/>
    <x v="5"/>
    <x v="1"/>
    <n v="2.7256068"/>
  </r>
  <r>
    <x v="0"/>
    <x v="28"/>
    <x v="28"/>
    <s v="KTOE"/>
    <x v="22"/>
    <x v="4"/>
    <x v="1"/>
    <n v="23.467013999999999"/>
  </r>
  <r>
    <x v="0"/>
    <x v="28"/>
    <x v="28"/>
    <s v="KTOE"/>
    <x v="10"/>
    <x v="2"/>
    <x v="1"/>
    <n v="9.9645840000000003"/>
  </r>
  <r>
    <x v="1"/>
    <x v="30"/>
    <x v="30"/>
    <s v="KTOE"/>
    <x v="9"/>
    <x v="4"/>
    <x v="1"/>
    <n v="0.68244839999999996"/>
  </r>
  <r>
    <x v="1"/>
    <x v="30"/>
    <x v="30"/>
    <s v="KTOE"/>
    <x v="22"/>
    <x v="5"/>
    <x v="1"/>
    <n v="4.60548E-2"/>
  </r>
  <r>
    <x v="1"/>
    <x v="29"/>
    <x v="29"/>
    <s v="KTOE"/>
    <x v="14"/>
    <x v="0"/>
    <x v="1"/>
    <n v="36.132083999999999"/>
  </r>
  <r>
    <x v="1"/>
    <x v="29"/>
    <x v="29"/>
    <s v="KTOE"/>
    <x v="27"/>
    <x v="1"/>
    <x v="1"/>
    <n v="0.77037120000000003"/>
  </r>
  <r>
    <x v="1"/>
    <x v="29"/>
    <x v="29"/>
    <s v="KTOE"/>
    <x v="32"/>
    <x v="4"/>
    <x v="1"/>
    <n v="0.33494400000000002"/>
  </r>
  <r>
    <x v="1"/>
    <x v="29"/>
    <x v="29"/>
    <s v="KTOE"/>
    <x v="8"/>
    <x v="0"/>
    <x v="1"/>
    <n v="2.4115967999999999"/>
  </r>
  <r>
    <x v="1"/>
    <x v="29"/>
    <x v="29"/>
    <s v="KTOE"/>
    <x v="2"/>
    <x v="4"/>
    <x v="1"/>
    <n v="27.595198799999999"/>
  </r>
  <r>
    <x v="1"/>
    <x v="29"/>
    <x v="29"/>
    <s v="KTOE"/>
    <x v="3"/>
    <x v="3"/>
    <x v="1"/>
    <n v="14.0718348"/>
  </r>
  <r>
    <x v="0"/>
    <x v="27"/>
    <x v="27"/>
    <s v="KTOE"/>
    <x v="9"/>
    <x v="5"/>
    <x v="1"/>
    <n v="0.66570119999999999"/>
  </r>
  <r>
    <x v="0"/>
    <x v="27"/>
    <x v="27"/>
    <s v="KTOE"/>
    <x v="15"/>
    <x v="1"/>
    <x v="1"/>
    <n v="2.7507275999999998"/>
  </r>
  <r>
    <x v="0"/>
    <x v="27"/>
    <x v="27"/>
    <s v="KTOE"/>
    <x v="11"/>
    <x v="0"/>
    <x v="1"/>
    <n v="0.54428399999999999"/>
  </r>
  <r>
    <x v="0"/>
    <x v="27"/>
    <x v="27"/>
    <s v="KTOE"/>
    <x v="12"/>
    <x v="1"/>
    <x v="1"/>
    <n v="3.0479904000000002"/>
  </r>
  <r>
    <x v="0"/>
    <x v="27"/>
    <x v="27"/>
    <s v="KTOE"/>
    <x v="13"/>
    <x v="5"/>
    <x v="1"/>
    <n v="2.0934000000000001E-2"/>
  </r>
  <r>
    <x v="0"/>
    <x v="27"/>
    <x v="27"/>
    <s v="KTOE"/>
    <x v="10"/>
    <x v="5"/>
    <x v="1"/>
    <n v="0.46892159999999999"/>
  </r>
  <r>
    <x v="1"/>
    <x v="31"/>
    <x v="31"/>
    <s v="KTOE"/>
    <x v="7"/>
    <x v="5"/>
    <x v="3"/>
    <n v="0.30144959999999998"/>
  </r>
  <r>
    <x v="8"/>
    <x v="31"/>
    <x v="31"/>
    <s v="KTOE"/>
    <x v="16"/>
    <x v="5"/>
    <x v="3"/>
    <n v="2.0934000000000001E-2"/>
  </r>
  <r>
    <x v="2"/>
    <x v="28"/>
    <x v="28"/>
    <s v="KTOE"/>
    <x v="19"/>
    <x v="3"/>
    <x v="3"/>
    <n v="0.1172304"/>
  </r>
  <r>
    <x v="1"/>
    <x v="30"/>
    <x v="30"/>
    <s v="KTOE"/>
    <x v="7"/>
    <x v="0"/>
    <x v="6"/>
    <n v="0.66151439999999995"/>
  </r>
  <r>
    <x v="1"/>
    <x v="29"/>
    <x v="29"/>
    <s v="KTOE"/>
    <x v="0"/>
    <x v="0"/>
    <x v="6"/>
    <n v="1.3481495999999999"/>
  </r>
  <r>
    <x v="1"/>
    <x v="29"/>
    <x v="29"/>
    <s v="KTOE"/>
    <x v="1"/>
    <x v="2"/>
    <x v="6"/>
    <n v="3.4666703999999999"/>
  </r>
  <r>
    <x v="1"/>
    <x v="30"/>
    <x v="30"/>
    <s v="KTOE"/>
    <x v="30"/>
    <x v="4"/>
    <x v="6"/>
    <n v="0.43542720000000001"/>
  </r>
  <r>
    <x v="1"/>
    <x v="30"/>
    <x v="30"/>
    <s v="KTOE"/>
    <x v="0"/>
    <x v="0"/>
    <x v="6"/>
    <n v="0.12979080000000001"/>
  </r>
  <r>
    <x v="1"/>
    <x v="30"/>
    <x v="30"/>
    <s v="KTOE"/>
    <x v="10"/>
    <x v="2"/>
    <x v="6"/>
    <n v="4.1868000000000002E-2"/>
  </r>
  <r>
    <x v="0"/>
    <x v="27"/>
    <x v="27"/>
    <s v="KTOE"/>
    <x v="26"/>
    <x v="5"/>
    <x v="2"/>
    <n v="7.5194928000000001"/>
  </r>
  <r>
    <x v="0"/>
    <x v="27"/>
    <x v="27"/>
    <s v="KTOE"/>
    <x v="31"/>
    <x v="2"/>
    <x v="2"/>
    <n v="0.99227160000000003"/>
  </r>
  <r>
    <x v="1"/>
    <x v="31"/>
    <x v="31"/>
    <s v="KTOE"/>
    <x v="35"/>
    <x v="3"/>
    <x v="1"/>
    <n v="2.0934000000000001E-2"/>
  </r>
  <r>
    <x v="1"/>
    <x v="30"/>
    <x v="30"/>
    <s v="KTOE"/>
    <x v="0"/>
    <x v="0"/>
    <x v="1"/>
    <n v="0.12979080000000001"/>
  </r>
  <r>
    <x v="1"/>
    <x v="30"/>
    <x v="30"/>
    <s v="KTOE"/>
    <x v="25"/>
    <x v="2"/>
    <x v="1"/>
    <n v="7.892118"/>
  </r>
  <r>
    <x v="1"/>
    <x v="29"/>
    <x v="29"/>
    <s v="KTOE"/>
    <x v="16"/>
    <x v="3"/>
    <x v="1"/>
    <n v="1.6914671999999999"/>
  </r>
  <r>
    <x v="1"/>
    <x v="29"/>
    <x v="29"/>
    <s v="KTOE"/>
    <x v="30"/>
    <x v="1"/>
    <x v="1"/>
    <n v="2.30274"/>
  </r>
  <r>
    <x v="1"/>
    <x v="29"/>
    <x v="29"/>
    <s v="KTOE"/>
    <x v="18"/>
    <x v="3"/>
    <x v="1"/>
    <n v="35.236108799999997"/>
  </r>
  <r>
    <x v="0"/>
    <x v="27"/>
    <x v="27"/>
    <s v="KTOE"/>
    <x v="36"/>
    <x v="3"/>
    <x v="1"/>
    <n v="6.2801999999999997E-2"/>
  </r>
  <r>
    <x v="1"/>
    <x v="29"/>
    <x v="29"/>
    <s v="KTOE"/>
    <x v="4"/>
    <x v="1"/>
    <x v="6"/>
    <n v="0.62802000000000002"/>
  </r>
  <r>
    <x v="2"/>
    <x v="28"/>
    <x v="28"/>
    <s v="KTOE"/>
    <x v="6"/>
    <x v="2"/>
    <x v="3"/>
    <n v="1.4402592000000001"/>
  </r>
  <r>
    <x v="1"/>
    <x v="29"/>
    <x v="29"/>
    <s v="KTOE"/>
    <x v="7"/>
    <x v="3"/>
    <x v="6"/>
    <n v="1.9636092000000001"/>
  </r>
  <r>
    <x v="1"/>
    <x v="30"/>
    <x v="30"/>
    <s v="KTOE"/>
    <x v="4"/>
    <x v="4"/>
    <x v="1"/>
    <n v="1.0760076000000001"/>
  </r>
  <r>
    <x v="1"/>
    <x v="29"/>
    <x v="29"/>
    <s v="KTOE"/>
    <x v="5"/>
    <x v="3"/>
    <x v="1"/>
    <n v="1.7626428000000001"/>
  </r>
  <r>
    <x v="0"/>
    <x v="27"/>
    <x v="27"/>
    <s v="KTOE"/>
    <x v="11"/>
    <x v="2"/>
    <x v="1"/>
    <n v="0.35169119999999998"/>
  </r>
  <r>
    <x v="0"/>
    <x v="28"/>
    <x v="28"/>
    <s v="KTOE"/>
    <x v="13"/>
    <x v="3"/>
    <x v="3"/>
    <n v="8.3736000000000001E-3"/>
  </r>
  <r>
    <x v="1"/>
    <x v="28"/>
    <x v="28"/>
    <s v="KTOE"/>
    <x v="10"/>
    <x v="1"/>
    <x v="3"/>
    <n v="1.8631260000000001"/>
  </r>
  <r>
    <x v="1"/>
    <x v="29"/>
    <x v="29"/>
    <s v="KTOE"/>
    <x v="15"/>
    <x v="1"/>
    <x v="6"/>
    <n v="0.28051559999999998"/>
  </r>
  <r>
    <x v="1"/>
    <x v="29"/>
    <x v="29"/>
    <s v="KTOE"/>
    <x v="6"/>
    <x v="5"/>
    <x v="6"/>
    <n v="0.37681199999999998"/>
  </r>
  <r>
    <x v="1"/>
    <x v="29"/>
    <x v="29"/>
    <s v="KTOE"/>
    <x v="8"/>
    <x v="1"/>
    <x v="6"/>
    <n v="2.9726279999999998"/>
  </r>
  <r>
    <x v="0"/>
    <x v="28"/>
    <x v="28"/>
    <s v="KTOE"/>
    <x v="24"/>
    <x v="2"/>
    <x v="1"/>
    <n v="0.10048319999999999"/>
  </r>
  <r>
    <x v="0"/>
    <x v="42"/>
    <x v="42"/>
    <s v="KTOE"/>
    <x v="26"/>
    <x v="1"/>
    <x v="1"/>
    <n v="3.8727900000000002"/>
  </r>
  <r>
    <x v="1"/>
    <x v="41"/>
    <x v="41"/>
    <s v="KTOE"/>
    <x v="0"/>
    <x v="5"/>
    <x v="6"/>
    <n v="7.95492E-2"/>
  </r>
  <r>
    <x v="1"/>
    <x v="41"/>
    <x v="41"/>
    <s v="KTOE"/>
    <x v="25"/>
    <x v="1"/>
    <x v="6"/>
    <n v="4.1909868000000001"/>
  </r>
  <r>
    <x v="0"/>
    <x v="39"/>
    <x v="39"/>
    <s v="KTOE"/>
    <x v="19"/>
    <x v="4"/>
    <x v="2"/>
    <n v="0.1967796"/>
  </r>
  <r>
    <x v="0"/>
    <x v="39"/>
    <x v="39"/>
    <s v="KTOE"/>
    <x v="5"/>
    <x v="4"/>
    <x v="2"/>
    <n v="1.0383264000000001"/>
  </r>
  <r>
    <x v="1"/>
    <x v="39"/>
    <x v="39"/>
    <s v="KTOE"/>
    <x v="28"/>
    <x v="0"/>
    <x v="2"/>
    <n v="7.95492E-2"/>
  </r>
  <r>
    <x v="0"/>
    <x v="40"/>
    <x v="40"/>
    <s v="KTOE"/>
    <x v="5"/>
    <x v="4"/>
    <x v="1"/>
    <n v="390.82521960000003"/>
  </r>
  <r>
    <x v="1"/>
    <x v="40"/>
    <x v="40"/>
    <s v="KTOE"/>
    <x v="25"/>
    <x v="2"/>
    <x v="1"/>
    <n v="33.707926800000003"/>
  </r>
  <r>
    <x v="1"/>
    <x v="41"/>
    <x v="41"/>
    <s v="KTOE"/>
    <x v="23"/>
    <x v="4"/>
    <x v="1"/>
    <n v="13.6866492"/>
  </r>
  <r>
    <x v="1"/>
    <x v="41"/>
    <x v="41"/>
    <s v="KTOE"/>
    <x v="25"/>
    <x v="2"/>
    <x v="1"/>
    <n v="3.1526603999999998"/>
  </r>
  <r>
    <x v="0"/>
    <x v="39"/>
    <x v="39"/>
    <s v="KTOE"/>
    <x v="24"/>
    <x v="3"/>
    <x v="1"/>
    <n v="0.92109600000000003"/>
  </r>
  <r>
    <x v="0"/>
    <x v="39"/>
    <x v="39"/>
    <s v="KTOE"/>
    <x v="36"/>
    <x v="4"/>
    <x v="1"/>
    <n v="0.46892159999999999"/>
  </r>
  <r>
    <x v="0"/>
    <x v="39"/>
    <x v="39"/>
    <s v="KTOE"/>
    <x v="31"/>
    <x v="5"/>
    <x v="1"/>
    <n v="13.092123600000001"/>
  </r>
  <r>
    <x v="0"/>
    <x v="42"/>
    <x v="42"/>
    <s v="KTOE"/>
    <x v="31"/>
    <x v="3"/>
    <x v="1"/>
    <n v="0.14235120000000001"/>
  </r>
  <r>
    <x v="1"/>
    <x v="42"/>
    <x v="42"/>
    <s v="KTOE"/>
    <x v="28"/>
    <x v="2"/>
    <x v="1"/>
    <n v="1.0341396"/>
  </r>
  <r>
    <x v="1"/>
    <x v="42"/>
    <x v="42"/>
    <s v="KTOE"/>
    <x v="23"/>
    <x v="3"/>
    <x v="1"/>
    <n v="1.3439627999999999"/>
  </r>
  <r>
    <x v="0"/>
    <x v="40"/>
    <x v="40"/>
    <s v="KTOE"/>
    <x v="1"/>
    <x v="5"/>
    <x v="6"/>
    <n v="0.11304359999999999"/>
  </r>
  <r>
    <x v="0"/>
    <x v="39"/>
    <x v="39"/>
    <s v="KTOE"/>
    <x v="2"/>
    <x v="2"/>
    <x v="2"/>
    <n v="2.8470240000000002"/>
  </r>
  <r>
    <x v="1"/>
    <x v="41"/>
    <x v="41"/>
    <s v="KTOE"/>
    <x v="4"/>
    <x v="4"/>
    <x v="6"/>
    <n v="3.495978"/>
  </r>
  <r>
    <x v="1"/>
    <x v="41"/>
    <x v="41"/>
    <s v="KTOE"/>
    <x v="13"/>
    <x v="2"/>
    <x v="6"/>
    <n v="0.35587800000000003"/>
  </r>
  <r>
    <x v="0"/>
    <x v="40"/>
    <x v="40"/>
    <s v="KTOE"/>
    <x v="7"/>
    <x v="5"/>
    <x v="6"/>
    <n v="0.97552439999999996"/>
  </r>
  <r>
    <x v="0"/>
    <x v="40"/>
    <x v="40"/>
    <s v="KTOE"/>
    <x v="25"/>
    <x v="2"/>
    <x v="6"/>
    <n v="177.3821556"/>
  </r>
  <r>
    <x v="1"/>
    <x v="40"/>
    <x v="40"/>
    <s v="KTOE"/>
    <x v="31"/>
    <x v="5"/>
    <x v="6"/>
    <n v="302.19066359999999"/>
  </r>
  <r>
    <x v="0"/>
    <x v="39"/>
    <x v="39"/>
    <s v="KTOE"/>
    <x v="7"/>
    <x v="0"/>
    <x v="2"/>
    <n v="8.6415552000000009"/>
  </r>
  <r>
    <x v="0"/>
    <x v="39"/>
    <x v="39"/>
    <s v="KTOE"/>
    <x v="18"/>
    <x v="4"/>
    <x v="2"/>
    <n v="12.2003352"/>
  </r>
  <r>
    <x v="0"/>
    <x v="39"/>
    <x v="39"/>
    <s v="KTOE"/>
    <x v="27"/>
    <x v="2"/>
    <x v="2"/>
    <n v="0.29726279999999999"/>
  </r>
  <r>
    <x v="0"/>
    <x v="42"/>
    <x v="42"/>
    <s v="KTOE"/>
    <x v="28"/>
    <x v="5"/>
    <x v="2"/>
    <n v="6.6988800000000001E-2"/>
  </r>
  <r>
    <x v="0"/>
    <x v="40"/>
    <x v="40"/>
    <s v="KTOE"/>
    <x v="7"/>
    <x v="3"/>
    <x v="1"/>
    <n v="5.0995223999999997"/>
  </r>
  <r>
    <x v="0"/>
    <x v="40"/>
    <x v="40"/>
    <s v="KTOE"/>
    <x v="18"/>
    <x v="3"/>
    <x v="1"/>
    <n v="1.1764908000000001"/>
  </r>
  <r>
    <x v="0"/>
    <x v="40"/>
    <x v="40"/>
    <s v="KTOE"/>
    <x v="3"/>
    <x v="0"/>
    <x v="1"/>
    <n v="44.216794800000002"/>
  </r>
  <r>
    <x v="0"/>
    <x v="39"/>
    <x v="39"/>
    <s v="KTOE"/>
    <x v="7"/>
    <x v="5"/>
    <x v="1"/>
    <n v="12.2338296"/>
  </r>
  <r>
    <x v="0"/>
    <x v="39"/>
    <x v="39"/>
    <s v="KTOE"/>
    <x v="18"/>
    <x v="2"/>
    <x v="1"/>
    <n v="13.736890799999999"/>
  </r>
  <r>
    <x v="0"/>
    <x v="40"/>
    <x v="40"/>
    <s v="KTOE"/>
    <x v="5"/>
    <x v="4"/>
    <x v="6"/>
    <n v="390.82521960000003"/>
  </r>
  <r>
    <x v="3"/>
    <x v="40"/>
    <x v="40"/>
    <s v="KTOE"/>
    <x v="3"/>
    <x v="5"/>
    <x v="6"/>
    <n v="8.3736000000000005E-2"/>
  </r>
  <r>
    <x v="1"/>
    <x v="41"/>
    <x v="41"/>
    <s v="KTOE"/>
    <x v="8"/>
    <x v="2"/>
    <x v="6"/>
    <n v="4.1868000000000002E-2"/>
  </r>
  <r>
    <x v="1"/>
    <x v="41"/>
    <x v="41"/>
    <s v="KTOE"/>
    <x v="3"/>
    <x v="0"/>
    <x v="6"/>
    <n v="5.4386532000000001"/>
  </r>
  <r>
    <x v="1"/>
    <x v="41"/>
    <x v="41"/>
    <s v="KTOE"/>
    <x v="2"/>
    <x v="2"/>
    <x v="6"/>
    <n v="22.801312800000002"/>
  </r>
  <r>
    <x v="1"/>
    <x v="41"/>
    <x v="41"/>
    <s v="KTOE"/>
    <x v="14"/>
    <x v="5"/>
    <x v="6"/>
    <n v="2.5665084"/>
  </r>
  <r>
    <x v="1"/>
    <x v="41"/>
    <x v="41"/>
    <s v="KTOE"/>
    <x v="32"/>
    <x v="5"/>
    <x v="6"/>
    <n v="4.1868000000000002E-2"/>
  </r>
  <r>
    <x v="0"/>
    <x v="39"/>
    <x v="39"/>
    <s v="KTOE"/>
    <x v="28"/>
    <x v="1"/>
    <x v="2"/>
    <n v="7.9130520000000004"/>
  </r>
  <r>
    <x v="0"/>
    <x v="39"/>
    <x v="39"/>
    <s v="KTOE"/>
    <x v="6"/>
    <x v="0"/>
    <x v="2"/>
    <n v="0.1214172"/>
  </r>
  <r>
    <x v="0"/>
    <x v="39"/>
    <x v="39"/>
    <s v="KTOE"/>
    <x v="11"/>
    <x v="2"/>
    <x v="2"/>
    <n v="4.7980727999999999"/>
  </r>
  <r>
    <x v="0"/>
    <x v="39"/>
    <x v="39"/>
    <s v="KTOE"/>
    <x v="12"/>
    <x v="4"/>
    <x v="2"/>
    <n v="0.99645839999999997"/>
  </r>
  <r>
    <x v="0"/>
    <x v="39"/>
    <x v="39"/>
    <s v="KTOE"/>
    <x v="13"/>
    <x v="3"/>
    <x v="2"/>
    <n v="0.54847080000000004"/>
  </r>
  <r>
    <x v="1"/>
    <x v="42"/>
    <x v="42"/>
    <s v="KTOE"/>
    <x v="26"/>
    <x v="3"/>
    <x v="2"/>
    <n v="19.975222800000001"/>
  </r>
  <r>
    <x v="1"/>
    <x v="42"/>
    <x v="42"/>
    <s v="KTOE"/>
    <x v="36"/>
    <x v="5"/>
    <x v="2"/>
    <n v="4.1868000000000001E-3"/>
  </r>
  <r>
    <x v="0"/>
    <x v="40"/>
    <x v="40"/>
    <s v="KTOE"/>
    <x v="8"/>
    <x v="3"/>
    <x v="1"/>
    <n v="1.4276987999999999"/>
  </r>
  <r>
    <x v="1"/>
    <x v="40"/>
    <x v="40"/>
    <s v="KTOE"/>
    <x v="8"/>
    <x v="0"/>
    <x v="1"/>
    <n v="0.23027400000000001"/>
  </r>
  <r>
    <x v="1"/>
    <x v="41"/>
    <x v="41"/>
    <s v="KTOE"/>
    <x v="14"/>
    <x v="1"/>
    <x v="1"/>
    <n v="0.80386559999999996"/>
  </r>
  <r>
    <x v="1"/>
    <x v="41"/>
    <x v="41"/>
    <s v="KTOE"/>
    <x v="9"/>
    <x v="0"/>
    <x v="1"/>
    <n v="7.0631316000000002"/>
  </r>
  <r>
    <x v="1"/>
    <x v="41"/>
    <x v="41"/>
    <s v="KTOE"/>
    <x v="26"/>
    <x v="4"/>
    <x v="1"/>
    <n v="11.999368799999999"/>
  </r>
  <r>
    <x v="1"/>
    <x v="41"/>
    <x v="41"/>
    <s v="KTOE"/>
    <x v="1"/>
    <x v="1"/>
    <x v="1"/>
    <n v="8.3736000000000005E-2"/>
  </r>
  <r>
    <x v="0"/>
    <x v="39"/>
    <x v="39"/>
    <s v="KTOE"/>
    <x v="6"/>
    <x v="0"/>
    <x v="1"/>
    <n v="0.1214172"/>
  </r>
  <r>
    <x v="0"/>
    <x v="39"/>
    <x v="39"/>
    <s v="KTOE"/>
    <x v="37"/>
    <x v="4"/>
    <x v="1"/>
    <n v="1.67472E-2"/>
  </r>
  <r>
    <x v="0"/>
    <x v="39"/>
    <x v="39"/>
    <s v="KTOE"/>
    <x v="26"/>
    <x v="4"/>
    <x v="1"/>
    <n v="17.865075600000001"/>
  </r>
  <r>
    <x v="0"/>
    <x v="39"/>
    <x v="39"/>
    <s v="KTOE"/>
    <x v="22"/>
    <x v="4"/>
    <x v="1"/>
    <n v="2.323674"/>
  </r>
  <r>
    <x v="0"/>
    <x v="39"/>
    <x v="39"/>
    <s v="KTOE"/>
    <x v="0"/>
    <x v="5"/>
    <x v="1"/>
    <n v="1.2895344"/>
  </r>
  <r>
    <x v="0"/>
    <x v="42"/>
    <x v="42"/>
    <s v="KTOE"/>
    <x v="10"/>
    <x v="5"/>
    <x v="1"/>
    <n v="2.7716615999999998"/>
  </r>
  <r>
    <x v="1"/>
    <x v="42"/>
    <x v="42"/>
    <s v="KTOE"/>
    <x v="36"/>
    <x v="2"/>
    <x v="1"/>
    <n v="1.67472E-2"/>
  </r>
  <r>
    <x v="1"/>
    <x v="40"/>
    <x v="40"/>
    <s v="KTOE"/>
    <x v="28"/>
    <x v="1"/>
    <x v="6"/>
    <n v="16.274091599999998"/>
  </r>
  <r>
    <x v="1"/>
    <x v="40"/>
    <x v="40"/>
    <s v="KTOE"/>
    <x v="7"/>
    <x v="5"/>
    <x v="6"/>
    <n v="6.4602323999999998"/>
  </r>
  <r>
    <x v="1"/>
    <x v="40"/>
    <x v="40"/>
    <s v="KTOE"/>
    <x v="23"/>
    <x v="3"/>
    <x v="6"/>
    <n v="24.991009200000001"/>
  </r>
  <r>
    <x v="1"/>
    <x v="41"/>
    <x v="41"/>
    <s v="KTOE"/>
    <x v="1"/>
    <x v="5"/>
    <x v="6"/>
    <n v="0.33494400000000002"/>
  </r>
  <r>
    <x v="1"/>
    <x v="41"/>
    <x v="41"/>
    <s v="KTOE"/>
    <x v="23"/>
    <x v="3"/>
    <x v="6"/>
    <n v="15.3153144"/>
  </r>
  <r>
    <x v="1"/>
    <x v="41"/>
    <x v="41"/>
    <s v="KTOE"/>
    <x v="18"/>
    <x v="1"/>
    <x v="6"/>
    <n v="10.358143200000001"/>
  </r>
  <r>
    <x v="0"/>
    <x v="39"/>
    <x v="39"/>
    <s v="KTOE"/>
    <x v="36"/>
    <x v="3"/>
    <x v="2"/>
    <n v="0.51078959999999995"/>
  </r>
  <r>
    <x v="0"/>
    <x v="39"/>
    <x v="39"/>
    <s v="KTOE"/>
    <x v="31"/>
    <x v="5"/>
    <x v="2"/>
    <n v="13.092123600000001"/>
  </r>
  <r>
    <x v="1"/>
    <x v="36"/>
    <x v="36"/>
    <s v="KTOE"/>
    <x v="18"/>
    <x v="3"/>
    <x v="1"/>
    <n v="21.846722400000001"/>
  </r>
  <r>
    <x v="0"/>
    <x v="36"/>
    <x v="36"/>
    <s v="KTOE"/>
    <x v="31"/>
    <x v="2"/>
    <x v="0"/>
    <n v="128.2709916"/>
  </r>
  <r>
    <x v="1"/>
    <x v="36"/>
    <x v="36"/>
    <s v="KTOE"/>
    <x v="7"/>
    <x v="5"/>
    <x v="0"/>
    <n v="40.080236399999997"/>
  </r>
  <r>
    <x v="1"/>
    <x v="36"/>
    <x v="36"/>
    <s v="KTOE"/>
    <x v="25"/>
    <x v="0"/>
    <x v="0"/>
    <n v="63.580744799999998"/>
  </r>
  <r>
    <x v="0"/>
    <x v="36"/>
    <x v="36"/>
    <s v="KTOE"/>
    <x v="0"/>
    <x v="2"/>
    <x v="2"/>
    <n v="45.9626904"/>
  </r>
  <r>
    <x v="0"/>
    <x v="36"/>
    <x v="36"/>
    <s v="KTOE"/>
    <x v="1"/>
    <x v="2"/>
    <x v="1"/>
    <n v="58.774298399999999"/>
  </r>
  <r>
    <x v="0"/>
    <x v="36"/>
    <x v="36"/>
    <s v="KTOE"/>
    <x v="1"/>
    <x v="4"/>
    <x v="0"/>
    <n v="51.200377199999998"/>
  </r>
  <r>
    <x v="0"/>
    <x v="36"/>
    <x v="36"/>
    <s v="KTOE"/>
    <x v="2"/>
    <x v="0"/>
    <x v="0"/>
    <n v="506.6028"/>
  </r>
  <r>
    <x v="0"/>
    <x v="36"/>
    <x v="36"/>
    <s v="KTOE"/>
    <x v="3"/>
    <x v="2"/>
    <x v="1"/>
    <n v="117.28482839999999"/>
  </r>
  <r>
    <x v="1"/>
    <x v="36"/>
    <x v="36"/>
    <s v="KTOE"/>
    <x v="5"/>
    <x v="1"/>
    <x v="2"/>
    <n v="7.0715051999999998"/>
  </r>
  <r>
    <x v="0"/>
    <x v="36"/>
    <x v="36"/>
    <s v="KTOE"/>
    <x v="24"/>
    <x v="5"/>
    <x v="2"/>
    <n v="99.277401600000005"/>
  </r>
  <r>
    <x v="0"/>
    <x v="36"/>
    <x v="36"/>
    <s v="KTOE"/>
    <x v="29"/>
    <x v="0"/>
    <x v="2"/>
    <n v="11.689545600000001"/>
  </r>
  <r>
    <x v="0"/>
    <x v="36"/>
    <x v="36"/>
    <s v="KTOE"/>
    <x v="11"/>
    <x v="2"/>
    <x v="2"/>
    <n v="286.607394"/>
  </r>
  <r>
    <x v="1"/>
    <x v="36"/>
    <x v="36"/>
    <s v="KTOE"/>
    <x v="15"/>
    <x v="3"/>
    <x v="1"/>
    <n v="1.0592604000000001"/>
  </r>
  <r>
    <x v="1"/>
    <x v="36"/>
    <x v="36"/>
    <s v="KTOE"/>
    <x v="6"/>
    <x v="0"/>
    <x v="1"/>
    <n v="0.77037120000000003"/>
  </r>
  <r>
    <x v="0"/>
    <x v="36"/>
    <x v="36"/>
    <s v="KTOE"/>
    <x v="21"/>
    <x v="3"/>
    <x v="0"/>
    <n v="12.2087088"/>
  </r>
  <r>
    <x v="0"/>
    <x v="36"/>
    <x v="36"/>
    <s v="KTOE"/>
    <x v="12"/>
    <x v="4"/>
    <x v="0"/>
    <n v="200.37606120000001"/>
  </r>
  <r>
    <x v="1"/>
    <x v="36"/>
    <x v="36"/>
    <s v="KTOE"/>
    <x v="6"/>
    <x v="3"/>
    <x v="0"/>
    <n v="0.1590984"/>
  </r>
  <r>
    <x v="0"/>
    <x v="36"/>
    <x v="36"/>
    <s v="KTOE"/>
    <x v="27"/>
    <x v="2"/>
    <x v="1"/>
    <n v="90.723769200000007"/>
  </r>
  <r>
    <x v="1"/>
    <x v="36"/>
    <x v="36"/>
    <s v="KTOE"/>
    <x v="21"/>
    <x v="0"/>
    <x v="1"/>
    <n v="5.0241599999999997E-2"/>
  </r>
  <r>
    <x v="1"/>
    <x v="36"/>
    <x v="36"/>
    <s v="KTOE"/>
    <x v="13"/>
    <x v="0"/>
    <x v="1"/>
    <n v="7.2850320000000002"/>
  </r>
  <r>
    <x v="1"/>
    <x v="36"/>
    <x v="36"/>
    <s v="KTOE"/>
    <x v="12"/>
    <x v="5"/>
    <x v="1"/>
    <n v="2.9893752"/>
  </r>
  <r>
    <x v="0"/>
    <x v="36"/>
    <x v="36"/>
    <s v="KTOE"/>
    <x v="7"/>
    <x v="0"/>
    <x v="0"/>
    <n v="391.58303039999998"/>
  </r>
  <r>
    <x v="0"/>
    <x v="36"/>
    <x v="36"/>
    <s v="KTOE"/>
    <x v="4"/>
    <x v="5"/>
    <x v="0"/>
    <n v="25.983280799999999"/>
  </r>
  <r>
    <x v="0"/>
    <x v="36"/>
    <x v="36"/>
    <s v="KTOE"/>
    <x v="27"/>
    <x v="2"/>
    <x v="0"/>
    <n v="90.723769200000007"/>
  </r>
  <r>
    <x v="0"/>
    <x v="36"/>
    <x v="36"/>
    <s v="KTOE"/>
    <x v="18"/>
    <x v="4"/>
    <x v="0"/>
    <n v="779.17604040000003"/>
  </r>
  <r>
    <x v="1"/>
    <x v="36"/>
    <x v="36"/>
    <s v="KTOE"/>
    <x v="13"/>
    <x v="2"/>
    <x v="0"/>
    <n v="6.7658687999999998"/>
  </r>
  <r>
    <x v="0"/>
    <x v="36"/>
    <x v="36"/>
    <s v="KTOE"/>
    <x v="16"/>
    <x v="5"/>
    <x v="2"/>
    <n v="77.133416400000002"/>
  </r>
  <r>
    <x v="0"/>
    <x v="36"/>
    <x v="36"/>
    <s v="KTOE"/>
    <x v="15"/>
    <x v="1"/>
    <x v="2"/>
    <n v="4.5594251999999997"/>
  </r>
  <r>
    <x v="0"/>
    <x v="36"/>
    <x v="36"/>
    <s v="KTOE"/>
    <x v="33"/>
    <x v="2"/>
    <x v="2"/>
    <n v="612.7214328"/>
  </r>
  <r>
    <x v="0"/>
    <x v="36"/>
    <x v="36"/>
    <s v="KTOE"/>
    <x v="23"/>
    <x v="2"/>
    <x v="2"/>
    <n v="394.92409679999997"/>
  </r>
  <r>
    <x v="0"/>
    <x v="36"/>
    <x v="36"/>
    <s v="KTOE"/>
    <x v="20"/>
    <x v="0"/>
    <x v="2"/>
    <n v="94.868701200000004"/>
  </r>
  <r>
    <x v="0"/>
    <x v="36"/>
    <x v="36"/>
    <s v="KTOE"/>
    <x v="13"/>
    <x v="3"/>
    <x v="2"/>
    <n v="210.49136999999999"/>
  </r>
  <r>
    <x v="0"/>
    <x v="36"/>
    <x v="36"/>
    <s v="KTOE"/>
    <x v="10"/>
    <x v="5"/>
    <x v="2"/>
    <n v="698.97369960000003"/>
  </r>
  <r>
    <x v="0"/>
    <x v="36"/>
    <x v="36"/>
    <s v="KTOE"/>
    <x v="25"/>
    <x v="2"/>
    <x v="2"/>
    <n v="241.99285320000001"/>
  </r>
  <r>
    <x v="0"/>
    <x v="36"/>
    <x v="36"/>
    <s v="KTOE"/>
    <x v="35"/>
    <x v="5"/>
    <x v="2"/>
    <n v="10.994536800000001"/>
  </r>
  <r>
    <x v="1"/>
    <x v="36"/>
    <x v="36"/>
    <s v="KTOE"/>
    <x v="9"/>
    <x v="2"/>
    <x v="2"/>
    <n v="5.1037091999999999"/>
  </r>
  <r>
    <x v="1"/>
    <x v="36"/>
    <x v="36"/>
    <s v="KTOE"/>
    <x v="14"/>
    <x v="1"/>
    <x v="2"/>
    <n v="47.478312000000003"/>
  </r>
  <r>
    <x v="1"/>
    <x v="36"/>
    <x v="36"/>
    <s v="KTOE"/>
    <x v="37"/>
    <x v="1"/>
    <x v="2"/>
    <n v="0.1842192"/>
  </r>
  <r>
    <x v="1"/>
    <x v="36"/>
    <x v="36"/>
    <s v="KTOE"/>
    <x v="22"/>
    <x v="1"/>
    <x v="2"/>
    <n v="3.6843840000000001"/>
  </r>
  <r>
    <x v="1"/>
    <x v="36"/>
    <x v="36"/>
    <s v="KTOE"/>
    <x v="18"/>
    <x v="1"/>
    <x v="2"/>
    <n v="19.1881044"/>
  </r>
  <r>
    <x v="0"/>
    <x v="36"/>
    <x v="36"/>
    <s v="KTOE"/>
    <x v="9"/>
    <x v="2"/>
    <x v="1"/>
    <n v="121.42138679999999"/>
  </r>
  <r>
    <x v="0"/>
    <x v="36"/>
    <x v="36"/>
    <s v="KTOE"/>
    <x v="14"/>
    <x v="3"/>
    <x v="1"/>
    <n v="1233.2554344"/>
  </r>
  <r>
    <x v="0"/>
    <x v="36"/>
    <x v="36"/>
    <s v="KTOE"/>
    <x v="23"/>
    <x v="2"/>
    <x v="1"/>
    <n v="394.92409679999997"/>
  </r>
  <r>
    <x v="0"/>
    <x v="36"/>
    <x v="36"/>
    <s v="KTOE"/>
    <x v="37"/>
    <x v="3"/>
    <x v="1"/>
    <n v="217.67591880000001"/>
  </r>
  <r>
    <x v="0"/>
    <x v="36"/>
    <x v="36"/>
    <s v="KTOE"/>
    <x v="8"/>
    <x v="3"/>
    <x v="1"/>
    <n v="75.822947999999997"/>
  </r>
  <r>
    <x v="0"/>
    <x v="36"/>
    <x v="36"/>
    <s v="KTOE"/>
    <x v="0"/>
    <x v="5"/>
    <x v="1"/>
    <n v="49.391679600000003"/>
  </r>
  <r>
    <x v="0"/>
    <x v="36"/>
    <x v="36"/>
    <s v="KTOE"/>
    <x v="25"/>
    <x v="1"/>
    <x v="1"/>
    <n v="370.22197679999999"/>
  </r>
  <r>
    <x v="0"/>
    <x v="36"/>
    <x v="36"/>
    <s v="KTOE"/>
    <x v="35"/>
    <x v="1"/>
    <x v="1"/>
    <n v="10.919174399999999"/>
  </r>
  <r>
    <x v="1"/>
    <x v="36"/>
    <x v="36"/>
    <s v="KTOE"/>
    <x v="36"/>
    <x v="0"/>
    <x v="1"/>
    <n v="2.2106303999999999"/>
  </r>
  <r>
    <x v="1"/>
    <x v="36"/>
    <x v="36"/>
    <s v="KTOE"/>
    <x v="24"/>
    <x v="0"/>
    <x v="1"/>
    <n v="1.5700499999999999"/>
  </r>
  <r>
    <x v="1"/>
    <x v="36"/>
    <x v="36"/>
    <s v="KTOE"/>
    <x v="31"/>
    <x v="5"/>
    <x v="1"/>
    <n v="20.599056000000001"/>
  </r>
  <r>
    <x v="0"/>
    <x v="36"/>
    <x v="36"/>
    <s v="KTOE"/>
    <x v="28"/>
    <x v="1"/>
    <x v="0"/>
    <n v="122.00753880000001"/>
  </r>
  <r>
    <x v="0"/>
    <x v="36"/>
    <x v="36"/>
    <s v="KTOE"/>
    <x v="9"/>
    <x v="1"/>
    <x v="0"/>
    <n v="152.4372012"/>
  </r>
  <r>
    <x v="0"/>
    <x v="36"/>
    <x v="36"/>
    <s v="KTOE"/>
    <x v="22"/>
    <x v="1"/>
    <x v="0"/>
    <n v="31.627087199999998"/>
  </r>
  <r>
    <x v="0"/>
    <x v="36"/>
    <x v="36"/>
    <s v="KTOE"/>
    <x v="26"/>
    <x v="1"/>
    <x v="0"/>
    <n v="983.8896264"/>
  </r>
  <r>
    <x v="0"/>
    <x v="36"/>
    <x v="36"/>
    <s v="KTOE"/>
    <x v="8"/>
    <x v="2"/>
    <x v="0"/>
    <n v="86.423925600000004"/>
  </r>
  <r>
    <x v="0"/>
    <x v="36"/>
    <x v="36"/>
    <s v="KTOE"/>
    <x v="3"/>
    <x v="2"/>
    <x v="0"/>
    <n v="117.28482839999999"/>
  </r>
  <r>
    <x v="1"/>
    <x v="36"/>
    <x v="36"/>
    <s v="KTOE"/>
    <x v="9"/>
    <x v="0"/>
    <x v="0"/>
    <n v="8.7420384000000002"/>
  </r>
  <r>
    <x v="1"/>
    <x v="36"/>
    <x v="36"/>
    <s v="KTOE"/>
    <x v="27"/>
    <x v="0"/>
    <x v="0"/>
    <n v="0.272142"/>
  </r>
  <r>
    <x v="1"/>
    <x v="36"/>
    <x v="36"/>
    <s v="KTOE"/>
    <x v="32"/>
    <x v="4"/>
    <x v="0"/>
    <n v="8.3736000000000001E-3"/>
  </r>
  <r>
    <x v="1"/>
    <x v="36"/>
    <x v="36"/>
    <s v="KTOE"/>
    <x v="36"/>
    <x v="0"/>
    <x v="0"/>
    <n v="2.2106303999999999"/>
  </r>
  <r>
    <x v="1"/>
    <x v="36"/>
    <x v="36"/>
    <s v="KTOE"/>
    <x v="26"/>
    <x v="3"/>
    <x v="0"/>
    <n v="123.782742"/>
  </r>
  <r>
    <x v="1"/>
    <x v="36"/>
    <x v="36"/>
    <s v="KTOE"/>
    <x v="19"/>
    <x v="2"/>
    <x v="0"/>
    <n v="2.7004860000000002"/>
  </r>
  <r>
    <x v="1"/>
    <x v="36"/>
    <x v="36"/>
    <s v="KTOE"/>
    <x v="31"/>
    <x v="1"/>
    <x v="0"/>
    <n v="23.4335196"/>
  </r>
  <r>
    <x v="1"/>
    <x v="36"/>
    <x v="36"/>
    <s v="KTOE"/>
    <x v="1"/>
    <x v="5"/>
    <x v="0"/>
    <n v="2.8972655999999999"/>
  </r>
  <r>
    <x v="1"/>
    <x v="62"/>
    <x v="62"/>
    <s v="KTOE"/>
    <x v="27"/>
    <x v="5"/>
    <x v="1"/>
    <n v="2.0640923999999998"/>
  </r>
  <r>
    <x v="1"/>
    <x v="62"/>
    <x v="62"/>
    <s v="KTOE"/>
    <x v="32"/>
    <x v="0"/>
    <x v="1"/>
    <n v="3.5880876000000002"/>
  </r>
  <r>
    <x v="1"/>
    <x v="62"/>
    <x v="62"/>
    <s v="KTOE"/>
    <x v="24"/>
    <x v="4"/>
    <x v="1"/>
    <n v="4.8273804"/>
  </r>
  <r>
    <x v="1"/>
    <x v="62"/>
    <x v="62"/>
    <s v="KTOE"/>
    <x v="19"/>
    <x v="5"/>
    <x v="1"/>
    <n v="5.2000055999999999"/>
  </r>
  <r>
    <x v="1"/>
    <x v="62"/>
    <x v="62"/>
    <s v="KTOE"/>
    <x v="2"/>
    <x v="3"/>
    <x v="1"/>
    <n v="140.20755840000001"/>
  </r>
  <r>
    <x v="10"/>
    <x v="62"/>
    <x v="62"/>
    <s v="KTOE"/>
    <x v="33"/>
    <x v="1"/>
    <x v="1"/>
    <n v="0.69082200000000005"/>
  </r>
  <r>
    <x v="13"/>
    <x v="62"/>
    <x v="62"/>
    <s v="KTOE"/>
    <x v="11"/>
    <x v="4"/>
    <x v="1"/>
    <n v="4.60548E-2"/>
  </r>
  <r>
    <x v="1"/>
    <x v="62"/>
    <x v="62"/>
    <s v="KTOE"/>
    <x v="16"/>
    <x v="3"/>
    <x v="6"/>
    <n v="12.325939200000001"/>
  </r>
  <r>
    <x v="1"/>
    <x v="62"/>
    <x v="62"/>
    <s v="KTOE"/>
    <x v="30"/>
    <x v="1"/>
    <x v="6"/>
    <n v="0.82898640000000001"/>
  </r>
  <r>
    <x v="1"/>
    <x v="62"/>
    <x v="62"/>
    <s v="KTOE"/>
    <x v="18"/>
    <x v="3"/>
    <x v="6"/>
    <n v="123.92509320000001"/>
  </r>
  <r>
    <x v="1"/>
    <x v="63"/>
    <x v="63"/>
    <s v="KTOE"/>
    <x v="16"/>
    <x v="5"/>
    <x v="2"/>
    <n v="2.5120799999999999E-2"/>
  </r>
  <r>
    <x v="1"/>
    <x v="63"/>
    <x v="63"/>
    <s v="KTOE"/>
    <x v="1"/>
    <x v="1"/>
    <x v="2"/>
    <n v="2.5120799999999999E-2"/>
  </r>
  <r>
    <x v="1"/>
    <x v="62"/>
    <x v="62"/>
    <s v="KTOE"/>
    <x v="28"/>
    <x v="5"/>
    <x v="1"/>
    <n v="84.179800799999995"/>
  </r>
  <r>
    <x v="1"/>
    <x v="62"/>
    <x v="62"/>
    <s v="KTOE"/>
    <x v="25"/>
    <x v="2"/>
    <x v="1"/>
    <n v="16.617409200000001"/>
  </r>
  <r>
    <x v="1"/>
    <x v="62"/>
    <x v="62"/>
    <s v="KTOE"/>
    <x v="35"/>
    <x v="5"/>
    <x v="1"/>
    <n v="1.4276987999999999"/>
  </r>
  <r>
    <x v="8"/>
    <x v="62"/>
    <x v="62"/>
    <s v="KTOE"/>
    <x v="16"/>
    <x v="4"/>
    <x v="1"/>
    <n v="4.60548E-2"/>
  </r>
  <r>
    <x v="3"/>
    <x v="62"/>
    <x v="62"/>
    <s v="KTOE"/>
    <x v="4"/>
    <x v="5"/>
    <x v="1"/>
    <n v="0.14235120000000001"/>
  </r>
  <r>
    <x v="1"/>
    <x v="62"/>
    <x v="62"/>
    <s v="KTOE"/>
    <x v="7"/>
    <x v="0"/>
    <x v="1"/>
    <n v="3.6885707999999999"/>
  </r>
  <r>
    <x v="1"/>
    <x v="62"/>
    <x v="62"/>
    <s v="KTOE"/>
    <x v="4"/>
    <x v="4"/>
    <x v="1"/>
    <n v="3.8811635999999998"/>
  </r>
  <r>
    <x v="1"/>
    <x v="62"/>
    <x v="62"/>
    <s v="KTOE"/>
    <x v="11"/>
    <x v="3"/>
    <x v="1"/>
    <n v="92.000743200000002"/>
  </r>
  <r>
    <x v="1"/>
    <x v="62"/>
    <x v="62"/>
    <s v="KTOE"/>
    <x v="9"/>
    <x v="5"/>
    <x v="6"/>
    <n v="3.8979108"/>
  </r>
  <r>
    <x v="1"/>
    <x v="62"/>
    <x v="62"/>
    <s v="KTOE"/>
    <x v="8"/>
    <x v="2"/>
    <x v="6"/>
    <n v="12.0663576"/>
  </r>
  <r>
    <x v="1"/>
    <x v="62"/>
    <x v="62"/>
    <s v="KTOE"/>
    <x v="12"/>
    <x v="1"/>
    <x v="6"/>
    <n v="27.783604799999999"/>
  </r>
  <r>
    <x v="1"/>
    <x v="62"/>
    <x v="62"/>
    <s v="KTOE"/>
    <x v="15"/>
    <x v="2"/>
    <x v="1"/>
    <n v="2.4115967999999999"/>
  </r>
  <r>
    <x v="1"/>
    <x v="62"/>
    <x v="62"/>
    <s v="KTOE"/>
    <x v="8"/>
    <x v="5"/>
    <x v="1"/>
    <n v="7.6157892"/>
  </r>
  <r>
    <x v="3"/>
    <x v="62"/>
    <x v="62"/>
    <s v="KTOE"/>
    <x v="17"/>
    <x v="3"/>
    <x v="6"/>
    <n v="0.5149764"/>
  </r>
  <r>
    <x v="1"/>
    <x v="62"/>
    <x v="62"/>
    <s v="KTOE"/>
    <x v="29"/>
    <x v="3"/>
    <x v="6"/>
    <n v="1.8756864"/>
  </r>
  <r>
    <x v="1"/>
    <x v="62"/>
    <x v="62"/>
    <s v="KTOE"/>
    <x v="33"/>
    <x v="1"/>
    <x v="1"/>
    <n v="14.997117599999999"/>
  </r>
  <r>
    <x v="1"/>
    <x v="62"/>
    <x v="62"/>
    <s v="KTOE"/>
    <x v="29"/>
    <x v="2"/>
    <x v="1"/>
    <n v="1.9217412"/>
  </r>
  <r>
    <x v="1"/>
    <x v="62"/>
    <x v="62"/>
    <s v="KTOE"/>
    <x v="21"/>
    <x v="3"/>
    <x v="1"/>
    <n v="0.89178840000000004"/>
  </r>
  <r>
    <x v="1"/>
    <x v="62"/>
    <x v="62"/>
    <s v="KTOE"/>
    <x v="13"/>
    <x v="0"/>
    <x v="1"/>
    <n v="4.0444487999999996"/>
  </r>
  <r>
    <x v="3"/>
    <x v="62"/>
    <x v="62"/>
    <s v="KTOE"/>
    <x v="17"/>
    <x v="2"/>
    <x v="1"/>
    <n v="0.565218"/>
  </r>
  <r>
    <x v="1"/>
    <x v="62"/>
    <x v="62"/>
    <s v="KTOE"/>
    <x v="14"/>
    <x v="4"/>
    <x v="6"/>
    <n v="41.106002400000001"/>
  </r>
  <r>
    <x v="1"/>
    <x v="62"/>
    <x v="62"/>
    <s v="KTOE"/>
    <x v="27"/>
    <x v="2"/>
    <x v="6"/>
    <n v="0.65732760000000001"/>
  </r>
  <r>
    <x v="1"/>
    <x v="62"/>
    <x v="62"/>
    <s v="KTOE"/>
    <x v="19"/>
    <x v="5"/>
    <x v="6"/>
    <n v="5.2000055999999999"/>
  </r>
  <r>
    <x v="1"/>
    <x v="62"/>
    <x v="62"/>
    <s v="KTOE"/>
    <x v="31"/>
    <x v="3"/>
    <x v="6"/>
    <n v="104.314122"/>
  </r>
  <r>
    <x v="1"/>
    <x v="62"/>
    <x v="62"/>
    <s v="KTOE"/>
    <x v="1"/>
    <x v="5"/>
    <x v="6"/>
    <n v="2.2524983999999999"/>
  </r>
  <r>
    <x v="1"/>
    <x v="63"/>
    <x v="63"/>
    <s v="KTOE"/>
    <x v="27"/>
    <x v="5"/>
    <x v="2"/>
    <n v="0.13816439999999999"/>
  </r>
  <r>
    <x v="1"/>
    <x v="63"/>
    <x v="63"/>
    <s v="KTOE"/>
    <x v="19"/>
    <x v="0"/>
    <x v="2"/>
    <n v="2.93076E-2"/>
  </r>
  <r>
    <x v="1"/>
    <x v="63"/>
    <x v="63"/>
    <s v="KTOE"/>
    <x v="24"/>
    <x v="0"/>
    <x v="2"/>
    <n v="2.93076E-2"/>
  </r>
  <r>
    <x v="1"/>
    <x v="63"/>
    <x v="63"/>
    <s v="KTOE"/>
    <x v="3"/>
    <x v="0"/>
    <x v="2"/>
    <n v="2.93076E-2"/>
  </r>
  <r>
    <x v="1"/>
    <x v="62"/>
    <x v="62"/>
    <s v="KTOE"/>
    <x v="9"/>
    <x v="4"/>
    <x v="1"/>
    <n v="3.5504064"/>
  </r>
  <r>
    <x v="1"/>
    <x v="62"/>
    <x v="62"/>
    <s v="KTOE"/>
    <x v="37"/>
    <x v="5"/>
    <x v="1"/>
    <n v="9.21096E-2"/>
  </r>
  <r>
    <x v="1"/>
    <x v="62"/>
    <x v="62"/>
    <s v="KTOE"/>
    <x v="17"/>
    <x v="0"/>
    <x v="1"/>
    <n v="7.7539536"/>
  </r>
  <r>
    <x v="1"/>
    <x v="62"/>
    <x v="62"/>
    <s v="KTOE"/>
    <x v="27"/>
    <x v="3"/>
    <x v="1"/>
    <n v="0.65732760000000001"/>
  </r>
  <r>
    <x v="1"/>
    <x v="62"/>
    <x v="62"/>
    <s v="KTOE"/>
    <x v="32"/>
    <x v="4"/>
    <x v="1"/>
    <n v="2.8051560000000002"/>
  </r>
  <r>
    <x v="1"/>
    <x v="62"/>
    <x v="62"/>
    <s v="KTOE"/>
    <x v="19"/>
    <x v="3"/>
    <x v="1"/>
    <n v="5.2000055999999999"/>
  </r>
  <r>
    <x v="10"/>
    <x v="62"/>
    <x v="62"/>
    <s v="KTOE"/>
    <x v="33"/>
    <x v="2"/>
    <x v="1"/>
    <n v="0.78293159999999995"/>
  </r>
  <r>
    <x v="1"/>
    <x v="63"/>
    <x v="63"/>
    <s v="KTOE"/>
    <x v="26"/>
    <x v="0"/>
    <x v="1"/>
    <n v="1.8463788000000001"/>
  </r>
  <r>
    <x v="1"/>
    <x v="63"/>
    <x v="63"/>
    <s v="KTOE"/>
    <x v="24"/>
    <x v="5"/>
    <x v="1"/>
    <n v="5.8615199999999999E-2"/>
  </r>
  <r>
    <x v="1"/>
    <x v="62"/>
    <x v="62"/>
    <s v="KTOE"/>
    <x v="28"/>
    <x v="1"/>
    <x v="6"/>
    <n v="80.177220000000005"/>
  </r>
  <r>
    <x v="1"/>
    <x v="62"/>
    <x v="62"/>
    <s v="KTOE"/>
    <x v="30"/>
    <x v="2"/>
    <x v="6"/>
    <n v="0.32238359999999999"/>
  </r>
  <r>
    <x v="1"/>
    <x v="62"/>
    <x v="62"/>
    <s v="KTOE"/>
    <x v="28"/>
    <x v="3"/>
    <x v="1"/>
    <n v="82.249685999999997"/>
  </r>
  <r>
    <x v="1"/>
    <x v="62"/>
    <x v="62"/>
    <s v="KTOE"/>
    <x v="23"/>
    <x v="0"/>
    <x v="1"/>
    <n v="13.39776"/>
  </r>
  <r>
    <x v="1"/>
    <x v="62"/>
    <x v="62"/>
    <s v="KTOE"/>
    <x v="35"/>
    <x v="3"/>
    <x v="1"/>
    <n v="2.1185208000000002"/>
  </r>
  <r>
    <x v="1"/>
    <x v="63"/>
    <x v="63"/>
    <s v="KTOE"/>
    <x v="3"/>
    <x v="5"/>
    <x v="1"/>
    <n v="2.93076E-2"/>
  </r>
  <r>
    <x v="1"/>
    <x v="62"/>
    <x v="62"/>
    <s v="KTOE"/>
    <x v="7"/>
    <x v="2"/>
    <x v="6"/>
    <n v="5.2460604000000002"/>
  </r>
  <r>
    <x v="1"/>
    <x v="63"/>
    <x v="63"/>
    <s v="KTOE"/>
    <x v="7"/>
    <x v="5"/>
    <x v="2"/>
    <n v="0.3684384"/>
  </r>
  <r>
    <x v="1"/>
    <x v="62"/>
    <x v="62"/>
    <s v="KTOE"/>
    <x v="5"/>
    <x v="4"/>
    <x v="1"/>
    <n v="7.3771415999999999"/>
  </r>
  <r>
    <x v="1"/>
    <x v="62"/>
    <x v="62"/>
    <s v="KTOE"/>
    <x v="16"/>
    <x v="2"/>
    <x v="1"/>
    <n v="12.7864872"/>
  </r>
  <r>
    <x v="1"/>
    <x v="62"/>
    <x v="62"/>
    <s v="KTOE"/>
    <x v="10"/>
    <x v="2"/>
    <x v="1"/>
    <n v="41.629352400000002"/>
  </r>
  <r>
    <x v="1"/>
    <x v="63"/>
    <x v="63"/>
    <s v="KTOE"/>
    <x v="15"/>
    <x v="0"/>
    <x v="1"/>
    <n v="0.33913080000000001"/>
  </r>
  <r>
    <x v="1"/>
    <x v="62"/>
    <x v="62"/>
    <s v="KTOE"/>
    <x v="34"/>
    <x v="4"/>
    <x v="1"/>
    <n v="0.96715079999999998"/>
  </r>
  <r>
    <x v="1"/>
    <x v="50"/>
    <x v="50"/>
    <s v="KTOE"/>
    <x v="29"/>
    <x v="0"/>
    <x v="6"/>
    <n v="4.7185236000000002"/>
  </r>
  <r>
    <x v="0"/>
    <x v="51"/>
    <x v="51"/>
    <s v="KTOE"/>
    <x v="28"/>
    <x v="3"/>
    <x v="7"/>
    <n v="13.5066168"/>
  </r>
  <r>
    <x v="1"/>
    <x v="50"/>
    <x v="50"/>
    <s v="KTOE"/>
    <x v="33"/>
    <x v="4"/>
    <x v="1"/>
    <n v="14.905008"/>
  </r>
  <r>
    <x v="1"/>
    <x v="50"/>
    <x v="50"/>
    <s v="KTOE"/>
    <x v="34"/>
    <x v="4"/>
    <x v="1"/>
    <n v="3.1861548000000002"/>
  </r>
  <r>
    <x v="1"/>
    <x v="50"/>
    <x v="50"/>
    <s v="KTOE"/>
    <x v="12"/>
    <x v="2"/>
    <x v="1"/>
    <n v="7.8335027999999998"/>
  </r>
  <r>
    <x v="0"/>
    <x v="51"/>
    <x v="51"/>
    <s v="KTOE"/>
    <x v="7"/>
    <x v="3"/>
    <x v="1"/>
    <n v="22.4035668"/>
  </r>
  <r>
    <x v="1"/>
    <x v="50"/>
    <x v="50"/>
    <s v="KTOE"/>
    <x v="17"/>
    <x v="1"/>
    <x v="6"/>
    <n v="8.5368852000000004"/>
  </r>
  <r>
    <x v="1"/>
    <x v="50"/>
    <x v="50"/>
    <s v="KTOE"/>
    <x v="37"/>
    <x v="1"/>
    <x v="6"/>
    <n v="5.9703768000000004"/>
  </r>
  <r>
    <x v="1"/>
    <x v="50"/>
    <x v="50"/>
    <s v="KTOE"/>
    <x v="22"/>
    <x v="3"/>
    <x v="6"/>
    <n v="50.877993600000003"/>
  </r>
  <r>
    <x v="1"/>
    <x v="50"/>
    <x v="50"/>
    <s v="KTOE"/>
    <x v="36"/>
    <x v="4"/>
    <x v="6"/>
    <n v="16.315959599999999"/>
  </r>
  <r>
    <x v="0"/>
    <x v="51"/>
    <x v="51"/>
    <s v="KTOE"/>
    <x v="26"/>
    <x v="0"/>
    <x v="7"/>
    <n v="13.628034"/>
  </r>
  <r>
    <x v="0"/>
    <x v="51"/>
    <x v="51"/>
    <s v="KTOE"/>
    <x v="10"/>
    <x v="3"/>
    <x v="7"/>
    <n v="1.5826104000000001"/>
  </r>
  <r>
    <x v="1"/>
    <x v="50"/>
    <x v="50"/>
    <s v="KTOE"/>
    <x v="27"/>
    <x v="1"/>
    <x v="1"/>
    <n v="4.4128872000000001"/>
  </r>
  <r>
    <x v="1"/>
    <x v="50"/>
    <x v="50"/>
    <s v="KTOE"/>
    <x v="24"/>
    <x v="1"/>
    <x v="1"/>
    <n v="9.8934084000000002"/>
  </r>
  <r>
    <x v="1"/>
    <x v="50"/>
    <x v="50"/>
    <s v="KTOE"/>
    <x v="32"/>
    <x v="0"/>
    <x v="1"/>
    <n v="7.2306036000000002"/>
  </r>
  <r>
    <x v="1"/>
    <x v="50"/>
    <x v="50"/>
    <s v="KTOE"/>
    <x v="36"/>
    <x v="1"/>
    <x v="1"/>
    <n v="13.6029132"/>
  </r>
  <r>
    <x v="0"/>
    <x v="51"/>
    <x v="51"/>
    <s v="KTOE"/>
    <x v="20"/>
    <x v="3"/>
    <x v="1"/>
    <n v="1.1764908000000001"/>
  </r>
  <r>
    <x v="1"/>
    <x v="50"/>
    <x v="50"/>
    <s v="KTOE"/>
    <x v="23"/>
    <x v="1"/>
    <x v="6"/>
    <n v="26.401960800000001"/>
  </r>
  <r>
    <x v="1"/>
    <x v="50"/>
    <x v="50"/>
    <s v="KTOE"/>
    <x v="25"/>
    <x v="1"/>
    <x v="6"/>
    <n v="198.97766999999999"/>
  </r>
  <r>
    <x v="0"/>
    <x v="51"/>
    <x v="51"/>
    <s v="KTOE"/>
    <x v="36"/>
    <x v="2"/>
    <x v="7"/>
    <n v="0.59871240000000003"/>
  </r>
  <r>
    <x v="1"/>
    <x v="50"/>
    <x v="50"/>
    <s v="KTOE"/>
    <x v="7"/>
    <x v="1"/>
    <x v="1"/>
    <n v="31.844800800000002"/>
  </r>
  <r>
    <x v="1"/>
    <x v="50"/>
    <x v="50"/>
    <s v="KTOE"/>
    <x v="0"/>
    <x v="3"/>
    <x v="1"/>
    <n v="31.045121999999999"/>
  </r>
  <r>
    <x v="1"/>
    <x v="50"/>
    <x v="50"/>
    <s v="KTOE"/>
    <x v="3"/>
    <x v="4"/>
    <x v="1"/>
    <n v="73.700240399999998"/>
  </r>
  <r>
    <x v="0"/>
    <x v="51"/>
    <x v="51"/>
    <s v="KTOE"/>
    <x v="1"/>
    <x v="4"/>
    <x v="1"/>
    <n v="1.1011283999999999"/>
  </r>
  <r>
    <x v="1"/>
    <x v="50"/>
    <x v="50"/>
    <s v="KTOE"/>
    <x v="5"/>
    <x v="0"/>
    <x v="6"/>
    <n v="7.7707008000000002"/>
  </r>
  <r>
    <x v="1"/>
    <x v="50"/>
    <x v="50"/>
    <s v="KTOE"/>
    <x v="8"/>
    <x v="1"/>
    <x v="6"/>
    <n v="2.3278607999999998"/>
  </r>
  <r>
    <x v="0"/>
    <x v="51"/>
    <x v="51"/>
    <s v="KTOE"/>
    <x v="12"/>
    <x v="5"/>
    <x v="7"/>
    <n v="2.6795520000000002"/>
  </r>
  <r>
    <x v="1"/>
    <x v="50"/>
    <x v="50"/>
    <s v="KTOE"/>
    <x v="6"/>
    <x v="0"/>
    <x v="1"/>
    <n v="22.219347599999999"/>
  </r>
  <r>
    <x v="0"/>
    <x v="51"/>
    <x v="51"/>
    <s v="KTOE"/>
    <x v="12"/>
    <x v="5"/>
    <x v="1"/>
    <n v="2.6795520000000002"/>
  </r>
  <r>
    <x v="1"/>
    <x v="50"/>
    <x v="50"/>
    <s v="KTOE"/>
    <x v="21"/>
    <x v="1"/>
    <x v="6"/>
    <n v="2.0054772000000001"/>
  </r>
  <r>
    <x v="1"/>
    <x v="50"/>
    <x v="50"/>
    <s v="KTOE"/>
    <x v="12"/>
    <x v="0"/>
    <x v="6"/>
    <n v="6.950088"/>
  </r>
  <r>
    <x v="1"/>
    <x v="50"/>
    <x v="50"/>
    <s v="KTOE"/>
    <x v="13"/>
    <x v="4"/>
    <x v="6"/>
    <n v="2.7842220000000002"/>
  </r>
  <r>
    <x v="0"/>
    <x v="51"/>
    <x v="51"/>
    <s v="KTOE"/>
    <x v="25"/>
    <x v="2"/>
    <x v="7"/>
    <n v="2.4409044"/>
  </r>
  <r>
    <x v="1"/>
    <x v="51"/>
    <x v="51"/>
    <s v="KTOE"/>
    <x v="12"/>
    <x v="1"/>
    <x v="7"/>
    <n v="1.088568"/>
  </r>
  <r>
    <x v="1"/>
    <x v="50"/>
    <x v="50"/>
    <s v="KTOE"/>
    <x v="21"/>
    <x v="1"/>
    <x v="1"/>
    <n v="2.0054772000000001"/>
  </r>
  <r>
    <x v="0"/>
    <x v="51"/>
    <x v="51"/>
    <s v="KTOE"/>
    <x v="27"/>
    <x v="4"/>
    <x v="1"/>
    <n v="0.37262519999999999"/>
  </r>
  <r>
    <x v="0"/>
    <x v="51"/>
    <x v="51"/>
    <s v="KTOE"/>
    <x v="25"/>
    <x v="0"/>
    <x v="1"/>
    <n v="13.314024"/>
  </r>
  <r>
    <x v="1"/>
    <x v="50"/>
    <x v="50"/>
    <s v="KTOE"/>
    <x v="14"/>
    <x v="3"/>
    <x v="6"/>
    <n v="82.0361592"/>
  </r>
  <r>
    <x v="1"/>
    <x v="50"/>
    <x v="50"/>
    <s v="KTOE"/>
    <x v="27"/>
    <x v="0"/>
    <x v="6"/>
    <n v="7.5362400000000003"/>
  </r>
  <r>
    <x v="1"/>
    <x v="50"/>
    <x v="50"/>
    <s v="KTOE"/>
    <x v="3"/>
    <x v="2"/>
    <x v="6"/>
    <n v="93.193981199999996"/>
  </r>
  <r>
    <x v="0"/>
    <x v="51"/>
    <x v="51"/>
    <s v="KTOE"/>
    <x v="16"/>
    <x v="2"/>
    <x v="7"/>
    <n v="0.35169119999999998"/>
  </r>
  <r>
    <x v="0"/>
    <x v="51"/>
    <x v="51"/>
    <s v="KTOE"/>
    <x v="15"/>
    <x v="2"/>
    <x v="7"/>
    <n v="0.29726279999999999"/>
  </r>
  <r>
    <x v="0"/>
    <x v="51"/>
    <x v="51"/>
    <s v="KTOE"/>
    <x v="14"/>
    <x v="5"/>
    <x v="7"/>
    <n v="52.9672068"/>
  </r>
  <r>
    <x v="0"/>
    <x v="51"/>
    <x v="51"/>
    <s v="KTOE"/>
    <x v="20"/>
    <x v="1"/>
    <x v="7"/>
    <n v="0.88341479999999994"/>
  </r>
  <r>
    <x v="0"/>
    <x v="51"/>
    <x v="51"/>
    <s v="KTOE"/>
    <x v="8"/>
    <x v="2"/>
    <x v="7"/>
    <n v="0.38937240000000001"/>
  </r>
  <r>
    <x v="1"/>
    <x v="50"/>
    <x v="50"/>
    <s v="KTOE"/>
    <x v="14"/>
    <x v="0"/>
    <x v="1"/>
    <n v="67.143711600000003"/>
  </r>
  <r>
    <x v="1"/>
    <x v="50"/>
    <x v="50"/>
    <s v="KTOE"/>
    <x v="9"/>
    <x v="4"/>
    <x v="1"/>
    <n v="29.856070800000001"/>
  </r>
  <r>
    <x v="1"/>
    <x v="50"/>
    <x v="50"/>
    <s v="KTOE"/>
    <x v="22"/>
    <x v="0"/>
    <x v="1"/>
    <n v="45.167198399999997"/>
  </r>
  <r>
    <x v="1"/>
    <x v="50"/>
    <x v="50"/>
    <s v="KTOE"/>
    <x v="18"/>
    <x v="0"/>
    <x v="1"/>
    <n v="16.747199999999999"/>
  </r>
  <r>
    <x v="0"/>
    <x v="51"/>
    <x v="51"/>
    <s v="KTOE"/>
    <x v="16"/>
    <x v="5"/>
    <x v="1"/>
    <n v="0.95040360000000002"/>
  </r>
  <r>
    <x v="0"/>
    <x v="51"/>
    <x v="51"/>
    <s v="KTOE"/>
    <x v="9"/>
    <x v="4"/>
    <x v="1"/>
    <n v="6.7449348000000002"/>
  </r>
  <r>
    <x v="0"/>
    <x v="51"/>
    <x v="51"/>
    <s v="KTOE"/>
    <x v="14"/>
    <x v="2"/>
    <x v="1"/>
    <n v="65.841616799999997"/>
  </r>
  <r>
    <x v="0"/>
    <x v="51"/>
    <x v="51"/>
    <s v="KTOE"/>
    <x v="23"/>
    <x v="2"/>
    <x v="1"/>
    <n v="1.7835768000000001"/>
  </r>
  <r>
    <x v="0"/>
    <x v="51"/>
    <x v="51"/>
    <s v="KTOE"/>
    <x v="0"/>
    <x v="1"/>
    <x v="1"/>
    <n v="1.4528196"/>
  </r>
  <r>
    <x v="0"/>
    <x v="51"/>
    <x v="51"/>
    <s v="KTOE"/>
    <x v="8"/>
    <x v="2"/>
    <x v="1"/>
    <n v="0.38937240000000001"/>
  </r>
  <r>
    <x v="1"/>
    <x v="50"/>
    <x v="50"/>
    <s v="KTOE"/>
    <x v="16"/>
    <x v="2"/>
    <x v="6"/>
    <n v="11.350414799999999"/>
  </r>
  <r>
    <x v="1"/>
    <x v="50"/>
    <x v="50"/>
    <s v="KTOE"/>
    <x v="30"/>
    <x v="0"/>
    <x v="6"/>
    <n v="33.201324"/>
  </r>
  <r>
    <x v="1"/>
    <x v="50"/>
    <x v="50"/>
    <s v="KTOE"/>
    <x v="18"/>
    <x v="2"/>
    <x v="6"/>
    <n v="38.748834000000002"/>
  </r>
  <r>
    <x v="1"/>
    <x v="50"/>
    <x v="50"/>
    <s v="KTOE"/>
    <x v="28"/>
    <x v="2"/>
    <x v="1"/>
    <n v="45.188132400000001"/>
  </r>
  <r>
    <x v="1"/>
    <x v="50"/>
    <x v="50"/>
    <s v="KTOE"/>
    <x v="25"/>
    <x v="4"/>
    <x v="1"/>
    <n v="124.11349920000001"/>
  </r>
  <r>
    <x v="0"/>
    <x v="51"/>
    <x v="51"/>
    <s v="KTOE"/>
    <x v="24"/>
    <x v="5"/>
    <x v="1"/>
    <n v="0.16747200000000001"/>
  </r>
  <r>
    <x v="1"/>
    <x v="50"/>
    <x v="50"/>
    <s v="KTOE"/>
    <x v="5"/>
    <x v="2"/>
    <x v="6"/>
    <n v="11.5388208"/>
  </r>
  <r>
    <x v="1"/>
    <x v="19"/>
    <x v="19"/>
    <s v="KTOE"/>
    <x v="15"/>
    <x v="2"/>
    <x v="2"/>
    <n v="0.98389800000000005"/>
  </r>
  <r>
    <x v="1"/>
    <x v="19"/>
    <x v="19"/>
    <s v="KTOE"/>
    <x v="6"/>
    <x v="0"/>
    <x v="2"/>
    <n v="0.77037120000000003"/>
  </r>
  <r>
    <x v="9"/>
    <x v="19"/>
    <x v="19"/>
    <s v="KTOE"/>
    <x v="19"/>
    <x v="2"/>
    <x v="2"/>
    <n v="4.1868000000000001E-3"/>
  </r>
  <r>
    <x v="1"/>
    <x v="15"/>
    <x v="15"/>
    <s v="KTOE"/>
    <x v="13"/>
    <x v="1"/>
    <x v="2"/>
    <n v="2.2148172000000002"/>
  </r>
  <r>
    <x v="0"/>
    <x v="15"/>
    <x v="15"/>
    <s v="KTOE"/>
    <x v="11"/>
    <x v="3"/>
    <x v="2"/>
    <n v="13.9504176"/>
  </r>
  <r>
    <x v="0"/>
    <x v="15"/>
    <x v="15"/>
    <s v="KTOE"/>
    <x v="29"/>
    <x v="3"/>
    <x v="2"/>
    <n v="0.16747200000000001"/>
  </r>
  <r>
    <x v="0"/>
    <x v="15"/>
    <x v="15"/>
    <s v="KTOE"/>
    <x v="13"/>
    <x v="0"/>
    <x v="2"/>
    <n v="3.7136916000000002"/>
  </r>
  <r>
    <x v="1"/>
    <x v="18"/>
    <x v="18"/>
    <s v="KTOE"/>
    <x v="16"/>
    <x v="5"/>
    <x v="1"/>
    <n v="2.5665084"/>
  </r>
  <r>
    <x v="0"/>
    <x v="15"/>
    <x v="15"/>
    <s v="KTOE"/>
    <x v="24"/>
    <x v="3"/>
    <x v="1"/>
    <n v="2.2273776000000001"/>
  </r>
  <r>
    <x v="1"/>
    <x v="15"/>
    <x v="15"/>
    <s v="KTOE"/>
    <x v="15"/>
    <x v="1"/>
    <x v="1"/>
    <n v="0.55684440000000002"/>
  </r>
  <r>
    <x v="0"/>
    <x v="16"/>
    <x v="16"/>
    <s v="KTOE"/>
    <x v="25"/>
    <x v="4"/>
    <x v="3"/>
    <n v="421.47259559999998"/>
  </r>
  <r>
    <x v="1"/>
    <x v="16"/>
    <x v="16"/>
    <s v="KTOE"/>
    <x v="20"/>
    <x v="2"/>
    <x v="3"/>
    <n v="16.6257828"/>
  </r>
  <r>
    <x v="1"/>
    <x v="16"/>
    <x v="16"/>
    <s v="KTOE"/>
    <x v="12"/>
    <x v="2"/>
    <x v="3"/>
    <n v="68.211345600000001"/>
  </r>
  <r>
    <x v="4"/>
    <x v="16"/>
    <x v="16"/>
    <s v="KTOE"/>
    <x v="17"/>
    <x v="4"/>
    <x v="3"/>
    <n v="32.209052399999997"/>
  </r>
  <r>
    <x v="11"/>
    <x v="16"/>
    <x v="16"/>
    <s v="KTOE"/>
    <x v="25"/>
    <x v="0"/>
    <x v="3"/>
    <n v="7.5613608000000001"/>
  </r>
  <r>
    <x v="14"/>
    <x v="16"/>
    <x v="16"/>
    <s v="KTOE"/>
    <x v="23"/>
    <x v="2"/>
    <x v="3"/>
    <n v="23.7977712"/>
  </r>
  <r>
    <x v="14"/>
    <x v="16"/>
    <x v="16"/>
    <s v="KTOE"/>
    <x v="33"/>
    <x v="5"/>
    <x v="3"/>
    <n v="46.314381599999997"/>
  </r>
  <r>
    <x v="14"/>
    <x v="16"/>
    <x v="16"/>
    <s v="KTOE"/>
    <x v="26"/>
    <x v="0"/>
    <x v="3"/>
    <n v="119.2442508"/>
  </r>
  <r>
    <x v="14"/>
    <x v="18"/>
    <x v="18"/>
    <s v="KTOE"/>
    <x v="18"/>
    <x v="5"/>
    <x v="3"/>
    <n v="92.256138000000007"/>
  </r>
  <r>
    <x v="14"/>
    <x v="18"/>
    <x v="18"/>
    <s v="KTOE"/>
    <x v="17"/>
    <x v="2"/>
    <x v="3"/>
    <n v="29.014524000000002"/>
  </r>
  <r>
    <x v="1"/>
    <x v="20"/>
    <x v="20"/>
    <s v="KTOE"/>
    <x v="11"/>
    <x v="5"/>
    <x v="6"/>
    <n v="2.6000027999999999"/>
  </r>
  <r>
    <x v="0"/>
    <x v="19"/>
    <x v="19"/>
    <s v="KTOE"/>
    <x v="7"/>
    <x v="3"/>
    <x v="2"/>
    <n v="207.14193"/>
  </r>
  <r>
    <x v="0"/>
    <x v="19"/>
    <x v="19"/>
    <s v="KTOE"/>
    <x v="27"/>
    <x v="1"/>
    <x v="2"/>
    <n v="63.254174399999997"/>
  </r>
  <r>
    <x v="0"/>
    <x v="19"/>
    <x v="19"/>
    <s v="KTOE"/>
    <x v="35"/>
    <x v="4"/>
    <x v="2"/>
    <n v="9.7845516000000003"/>
  </r>
  <r>
    <x v="1"/>
    <x v="19"/>
    <x v="19"/>
    <s v="KTOE"/>
    <x v="34"/>
    <x v="1"/>
    <x v="2"/>
    <n v="0.1339776"/>
  </r>
  <r>
    <x v="1"/>
    <x v="19"/>
    <x v="19"/>
    <s v="KTOE"/>
    <x v="29"/>
    <x v="2"/>
    <x v="2"/>
    <n v="0.3433176"/>
  </r>
  <r>
    <x v="1"/>
    <x v="15"/>
    <x v="15"/>
    <s v="KTOE"/>
    <x v="34"/>
    <x v="5"/>
    <x v="2"/>
    <n v="0.16328519999999999"/>
  </r>
  <r>
    <x v="1"/>
    <x v="15"/>
    <x v="15"/>
    <s v="KTOE"/>
    <x v="11"/>
    <x v="2"/>
    <x v="2"/>
    <n v="15.2692596"/>
  </r>
  <r>
    <x v="0"/>
    <x v="15"/>
    <x v="15"/>
    <s v="KTOE"/>
    <x v="7"/>
    <x v="3"/>
    <x v="2"/>
    <n v="8.7294780000000003"/>
  </r>
  <r>
    <x v="1"/>
    <x v="18"/>
    <x v="18"/>
    <s v="KTOE"/>
    <x v="33"/>
    <x v="4"/>
    <x v="1"/>
    <n v="3.4499232000000002"/>
  </r>
  <r>
    <x v="4"/>
    <x v="18"/>
    <x v="18"/>
    <s v="KTOE"/>
    <x v="17"/>
    <x v="4"/>
    <x v="1"/>
    <n v="8.3736000000000005E-2"/>
  </r>
  <r>
    <x v="13"/>
    <x v="18"/>
    <x v="18"/>
    <s v="KTOE"/>
    <x v="18"/>
    <x v="4"/>
    <x v="1"/>
    <n v="0.11304359999999999"/>
  </r>
  <r>
    <x v="14"/>
    <x v="18"/>
    <x v="18"/>
    <s v="KTOE"/>
    <x v="23"/>
    <x v="0"/>
    <x v="1"/>
    <n v="25.108239600000001"/>
  </r>
  <r>
    <x v="14"/>
    <x v="18"/>
    <x v="18"/>
    <s v="KTOE"/>
    <x v="26"/>
    <x v="5"/>
    <x v="1"/>
    <n v="54.721476000000003"/>
  </r>
  <r>
    <x v="8"/>
    <x v="21"/>
    <x v="21"/>
    <s v="KTOE"/>
    <x v="6"/>
    <x v="0"/>
    <x v="1"/>
    <n v="0.10048319999999999"/>
  </r>
  <r>
    <x v="1"/>
    <x v="20"/>
    <x v="20"/>
    <s v="KTOE"/>
    <x v="29"/>
    <x v="0"/>
    <x v="1"/>
    <n v="4.1868000000000002E-2"/>
  </r>
  <r>
    <x v="0"/>
    <x v="16"/>
    <x v="16"/>
    <s v="KTOE"/>
    <x v="16"/>
    <x v="1"/>
    <x v="3"/>
    <n v="0.1214172"/>
  </r>
  <r>
    <x v="0"/>
    <x v="16"/>
    <x v="16"/>
    <s v="KTOE"/>
    <x v="14"/>
    <x v="5"/>
    <x v="3"/>
    <n v="230.06884679999999"/>
  </r>
  <r>
    <x v="0"/>
    <x v="16"/>
    <x v="16"/>
    <s v="KTOE"/>
    <x v="33"/>
    <x v="4"/>
    <x v="3"/>
    <n v="159.5547612"/>
  </r>
  <r>
    <x v="0"/>
    <x v="16"/>
    <x v="16"/>
    <s v="KTOE"/>
    <x v="13"/>
    <x v="2"/>
    <x v="3"/>
    <n v="8.7922799999999995E-2"/>
  </r>
  <r>
    <x v="1"/>
    <x v="16"/>
    <x v="16"/>
    <s v="KTOE"/>
    <x v="9"/>
    <x v="1"/>
    <x v="3"/>
    <n v="76.840340400000002"/>
  </r>
  <r>
    <x v="1"/>
    <x v="16"/>
    <x v="16"/>
    <s v="KTOE"/>
    <x v="37"/>
    <x v="2"/>
    <x v="3"/>
    <n v="3.6843840000000001"/>
  </r>
  <r>
    <x v="4"/>
    <x v="16"/>
    <x v="16"/>
    <s v="KTOE"/>
    <x v="31"/>
    <x v="0"/>
    <x v="3"/>
    <n v="78.615543599999995"/>
  </r>
  <r>
    <x v="4"/>
    <x v="16"/>
    <x v="16"/>
    <s v="KTOE"/>
    <x v="11"/>
    <x v="0"/>
    <x v="3"/>
    <n v="352.51599959999999"/>
  </r>
  <r>
    <x v="4"/>
    <x v="16"/>
    <x v="16"/>
    <s v="KTOE"/>
    <x v="25"/>
    <x v="0"/>
    <x v="3"/>
    <n v="150.13027439999999"/>
  </r>
  <r>
    <x v="10"/>
    <x v="16"/>
    <x v="16"/>
    <s v="KTOE"/>
    <x v="3"/>
    <x v="3"/>
    <x v="3"/>
    <n v="1.653786"/>
  </r>
  <r>
    <x v="14"/>
    <x v="16"/>
    <x v="16"/>
    <s v="KTOE"/>
    <x v="13"/>
    <x v="4"/>
    <x v="3"/>
    <n v="9.7175627999999996"/>
  </r>
  <r>
    <x v="14"/>
    <x v="16"/>
    <x v="16"/>
    <s v="KTOE"/>
    <x v="10"/>
    <x v="1"/>
    <x v="3"/>
    <n v="30.752046"/>
  </r>
  <r>
    <x v="0"/>
    <x v="17"/>
    <x v="17"/>
    <s v="KTOE"/>
    <x v="33"/>
    <x v="1"/>
    <x v="3"/>
    <n v="24.325308"/>
  </r>
  <r>
    <x v="1"/>
    <x v="18"/>
    <x v="18"/>
    <s v="KTOE"/>
    <x v="14"/>
    <x v="4"/>
    <x v="3"/>
    <n v="73.331801999999996"/>
  </r>
  <r>
    <x v="1"/>
    <x v="18"/>
    <x v="18"/>
    <s v="KTOE"/>
    <x v="17"/>
    <x v="3"/>
    <x v="3"/>
    <n v="0.25539479999999998"/>
  </r>
  <r>
    <x v="1"/>
    <x v="18"/>
    <x v="18"/>
    <s v="KTOE"/>
    <x v="36"/>
    <x v="1"/>
    <x v="3"/>
    <n v="2.93076E-2"/>
  </r>
  <r>
    <x v="1"/>
    <x v="18"/>
    <x v="18"/>
    <s v="KTOE"/>
    <x v="37"/>
    <x v="0"/>
    <x v="3"/>
    <n v="1.2267323999999999"/>
  </r>
  <r>
    <x v="1"/>
    <x v="18"/>
    <x v="18"/>
    <s v="KTOE"/>
    <x v="31"/>
    <x v="5"/>
    <x v="3"/>
    <n v="13.3391448"/>
  </r>
  <r>
    <x v="14"/>
    <x v="18"/>
    <x v="18"/>
    <s v="KTOE"/>
    <x v="1"/>
    <x v="3"/>
    <x v="3"/>
    <n v="46.172030399999997"/>
  </r>
  <r>
    <x v="1"/>
    <x v="20"/>
    <x v="20"/>
    <s v="KTOE"/>
    <x v="14"/>
    <x v="0"/>
    <x v="6"/>
    <n v="13.4312544"/>
  </r>
  <r>
    <x v="1"/>
    <x v="20"/>
    <x v="20"/>
    <s v="KTOE"/>
    <x v="18"/>
    <x v="2"/>
    <x v="6"/>
    <n v="4.1616792"/>
  </r>
  <r>
    <x v="1"/>
    <x v="20"/>
    <x v="20"/>
    <s v="KTOE"/>
    <x v="24"/>
    <x v="4"/>
    <x v="6"/>
    <n v="0.293076"/>
  </r>
  <r>
    <x v="0"/>
    <x v="19"/>
    <x v="19"/>
    <s v="KTOE"/>
    <x v="6"/>
    <x v="4"/>
    <x v="2"/>
    <n v="35.382646800000003"/>
  </r>
  <r>
    <x v="0"/>
    <x v="19"/>
    <x v="19"/>
    <s v="KTOE"/>
    <x v="10"/>
    <x v="1"/>
    <x v="2"/>
    <n v="445.18244399999998"/>
  </r>
  <r>
    <x v="1"/>
    <x v="19"/>
    <x v="19"/>
    <s v="KTOE"/>
    <x v="14"/>
    <x v="3"/>
    <x v="2"/>
    <n v="58.355618399999997"/>
  </r>
  <r>
    <x v="1"/>
    <x v="5"/>
    <x v="5"/>
    <s v="KTOE"/>
    <x v="19"/>
    <x v="2"/>
    <x v="1"/>
    <n v="1.2560399999999999E-2"/>
  </r>
  <r>
    <x v="1"/>
    <x v="5"/>
    <x v="5"/>
    <s v="KTOE"/>
    <x v="31"/>
    <x v="0"/>
    <x v="1"/>
    <n v="0.61964640000000004"/>
  </r>
  <r>
    <x v="8"/>
    <x v="5"/>
    <x v="5"/>
    <s v="KTOE"/>
    <x v="11"/>
    <x v="2"/>
    <x v="1"/>
    <n v="0.28888920000000001"/>
  </r>
  <r>
    <x v="8"/>
    <x v="5"/>
    <x v="5"/>
    <s v="KTOE"/>
    <x v="1"/>
    <x v="4"/>
    <x v="1"/>
    <n v="2.0934000000000001E-2"/>
  </r>
  <r>
    <x v="0"/>
    <x v="9"/>
    <x v="9"/>
    <s v="KTOE"/>
    <x v="9"/>
    <x v="0"/>
    <x v="1"/>
    <n v="6.6402647999999997"/>
  </r>
  <r>
    <x v="0"/>
    <x v="9"/>
    <x v="9"/>
    <s v="KTOE"/>
    <x v="20"/>
    <x v="3"/>
    <x v="1"/>
    <n v="4.1742395999999999"/>
  </r>
  <r>
    <x v="0"/>
    <x v="9"/>
    <x v="9"/>
    <s v="KTOE"/>
    <x v="8"/>
    <x v="5"/>
    <x v="1"/>
    <n v="46.758182400000003"/>
  </r>
  <r>
    <x v="0"/>
    <x v="9"/>
    <x v="9"/>
    <s v="KTOE"/>
    <x v="3"/>
    <x v="2"/>
    <x v="1"/>
    <n v="110.32218"/>
  </r>
  <r>
    <x v="1"/>
    <x v="9"/>
    <x v="9"/>
    <s v="KTOE"/>
    <x v="14"/>
    <x v="3"/>
    <x v="1"/>
    <n v="3746.8803635999998"/>
  </r>
  <r>
    <x v="1"/>
    <x v="9"/>
    <x v="9"/>
    <s v="KTOE"/>
    <x v="22"/>
    <x v="2"/>
    <x v="1"/>
    <n v="128.82783599999999"/>
  </r>
  <r>
    <x v="1"/>
    <x v="9"/>
    <x v="9"/>
    <s v="KTOE"/>
    <x v="19"/>
    <x v="2"/>
    <x v="1"/>
    <n v="383.55693480000002"/>
  </r>
  <r>
    <x v="1"/>
    <x v="9"/>
    <x v="9"/>
    <s v="KTOE"/>
    <x v="2"/>
    <x v="0"/>
    <x v="1"/>
    <n v="850.9629132"/>
  </r>
  <r>
    <x v="1"/>
    <x v="10"/>
    <x v="10"/>
    <s v="KTOE"/>
    <x v="9"/>
    <x v="4"/>
    <x v="1"/>
    <n v="4.2412283999999998"/>
  </r>
  <r>
    <x v="1"/>
    <x v="10"/>
    <x v="10"/>
    <s v="KTOE"/>
    <x v="18"/>
    <x v="2"/>
    <x v="1"/>
    <n v="328.47958080000001"/>
  </r>
  <r>
    <x v="1"/>
    <x v="10"/>
    <x v="10"/>
    <s v="KTOE"/>
    <x v="22"/>
    <x v="2"/>
    <x v="1"/>
    <n v="12.120786000000001"/>
  </r>
  <r>
    <x v="1"/>
    <x v="10"/>
    <x v="10"/>
    <s v="KTOE"/>
    <x v="32"/>
    <x v="4"/>
    <x v="1"/>
    <n v="1.800324"/>
  </r>
  <r>
    <x v="1"/>
    <x v="10"/>
    <x v="10"/>
    <s v="KTOE"/>
    <x v="2"/>
    <x v="1"/>
    <x v="1"/>
    <n v="29.600676"/>
  </r>
  <r>
    <x v="0"/>
    <x v="6"/>
    <x v="6"/>
    <s v="KTOE"/>
    <x v="33"/>
    <x v="1"/>
    <x v="1"/>
    <n v="2.0850263999999998"/>
  </r>
  <r>
    <x v="1"/>
    <x v="6"/>
    <x v="6"/>
    <s v="KTOE"/>
    <x v="17"/>
    <x v="0"/>
    <x v="1"/>
    <n v="282.39965999999998"/>
  </r>
  <r>
    <x v="1"/>
    <x v="6"/>
    <x v="6"/>
    <s v="KTOE"/>
    <x v="32"/>
    <x v="1"/>
    <x v="1"/>
    <n v="72.724716000000001"/>
  </r>
  <r>
    <x v="1"/>
    <x v="6"/>
    <x v="6"/>
    <s v="KTOE"/>
    <x v="24"/>
    <x v="1"/>
    <x v="1"/>
    <n v="58.301189999999998"/>
  </r>
  <r>
    <x v="1"/>
    <x v="6"/>
    <x v="6"/>
    <s v="KTOE"/>
    <x v="31"/>
    <x v="5"/>
    <x v="1"/>
    <n v="873.85633559999997"/>
  </r>
  <r>
    <x v="1"/>
    <x v="6"/>
    <x v="6"/>
    <s v="KTOE"/>
    <x v="2"/>
    <x v="0"/>
    <x v="1"/>
    <n v="1583.1211896"/>
  </r>
  <r>
    <x v="4"/>
    <x v="6"/>
    <x v="6"/>
    <s v="KTOE"/>
    <x v="25"/>
    <x v="2"/>
    <x v="1"/>
    <n v="0.85410719999999996"/>
  </r>
  <r>
    <x v="10"/>
    <x v="6"/>
    <x v="6"/>
    <s v="KTOE"/>
    <x v="27"/>
    <x v="5"/>
    <x v="1"/>
    <n v="3.7681199999999998E-2"/>
  </r>
  <r>
    <x v="3"/>
    <x v="6"/>
    <x v="6"/>
    <s v="KTOE"/>
    <x v="5"/>
    <x v="1"/>
    <x v="1"/>
    <n v="148.715136"/>
  </r>
  <r>
    <x v="3"/>
    <x v="6"/>
    <x v="6"/>
    <s v="KTOE"/>
    <x v="3"/>
    <x v="2"/>
    <x v="1"/>
    <n v="28.298581200000001"/>
  </r>
  <r>
    <x v="3"/>
    <x v="6"/>
    <x v="6"/>
    <s v="KTOE"/>
    <x v="25"/>
    <x v="2"/>
    <x v="1"/>
    <n v="198.0440136"/>
  </r>
  <r>
    <x v="8"/>
    <x v="6"/>
    <x v="6"/>
    <s v="KTOE"/>
    <x v="11"/>
    <x v="0"/>
    <x v="1"/>
    <n v="0.82898640000000001"/>
  </r>
  <r>
    <x v="13"/>
    <x v="6"/>
    <x v="6"/>
    <s v="KTOE"/>
    <x v="31"/>
    <x v="3"/>
    <x v="1"/>
    <n v="7.4943720000000003"/>
  </r>
  <r>
    <x v="0"/>
    <x v="7"/>
    <x v="7"/>
    <s v="KTOE"/>
    <x v="27"/>
    <x v="1"/>
    <x v="1"/>
    <n v="63.107636399999997"/>
  </r>
  <r>
    <x v="0"/>
    <x v="7"/>
    <x v="7"/>
    <s v="KTOE"/>
    <x v="18"/>
    <x v="4"/>
    <x v="1"/>
    <n v="31.966218000000001"/>
  </r>
  <r>
    <x v="0"/>
    <x v="7"/>
    <x v="7"/>
    <s v="KTOE"/>
    <x v="3"/>
    <x v="2"/>
    <x v="1"/>
    <n v="646.044174"/>
  </r>
  <r>
    <x v="3"/>
    <x v="7"/>
    <x v="7"/>
    <s v="KTOE"/>
    <x v="33"/>
    <x v="3"/>
    <x v="1"/>
    <n v="2.0934000000000001E-2"/>
  </r>
  <r>
    <x v="3"/>
    <x v="7"/>
    <x v="7"/>
    <s v="KTOE"/>
    <x v="18"/>
    <x v="4"/>
    <x v="1"/>
    <n v="0.60289919999999997"/>
  </r>
  <r>
    <x v="3"/>
    <x v="7"/>
    <x v="7"/>
    <s v="KTOE"/>
    <x v="27"/>
    <x v="4"/>
    <x v="1"/>
    <n v="6.6905064000000003"/>
  </r>
  <r>
    <x v="13"/>
    <x v="7"/>
    <x v="7"/>
    <s v="KTOE"/>
    <x v="18"/>
    <x v="1"/>
    <x v="1"/>
    <n v="0.18003240000000001"/>
  </r>
  <r>
    <x v="7"/>
    <x v="7"/>
    <x v="7"/>
    <s v="KTOE"/>
    <x v="9"/>
    <x v="2"/>
    <x v="1"/>
    <n v="2.7381671999999999"/>
  </r>
  <r>
    <x v="7"/>
    <x v="7"/>
    <x v="7"/>
    <s v="KTOE"/>
    <x v="23"/>
    <x v="5"/>
    <x v="1"/>
    <n v="0.25120799999999999"/>
  </r>
  <r>
    <x v="0"/>
    <x v="11"/>
    <x v="11"/>
    <s v="KTOE"/>
    <x v="17"/>
    <x v="2"/>
    <x v="1"/>
    <n v="170.72095680000001"/>
  </r>
  <r>
    <x v="0"/>
    <x v="11"/>
    <x v="11"/>
    <s v="KTOE"/>
    <x v="25"/>
    <x v="1"/>
    <x v="1"/>
    <n v="762.55444439999997"/>
  </r>
  <r>
    <x v="0"/>
    <x v="8"/>
    <x v="8"/>
    <s v="KTOE"/>
    <x v="25"/>
    <x v="5"/>
    <x v="1"/>
    <n v="28.181350800000001"/>
  </r>
  <r>
    <x v="0"/>
    <x v="6"/>
    <x v="6"/>
    <s v="KTOE"/>
    <x v="4"/>
    <x v="4"/>
    <x v="0"/>
    <n v="0.30982320000000002"/>
  </r>
  <r>
    <x v="0"/>
    <x v="6"/>
    <x v="6"/>
    <s v="KTOE"/>
    <x v="17"/>
    <x v="0"/>
    <x v="0"/>
    <n v="74.026810800000007"/>
  </r>
  <r>
    <x v="0"/>
    <x v="6"/>
    <x v="6"/>
    <s v="KTOE"/>
    <x v="25"/>
    <x v="2"/>
    <x v="0"/>
    <n v="2154.8705976000001"/>
  </r>
  <r>
    <x v="0"/>
    <x v="8"/>
    <x v="8"/>
    <s v="KTOE"/>
    <x v="28"/>
    <x v="5"/>
    <x v="0"/>
    <n v="27.791978400000001"/>
  </r>
  <r>
    <x v="0"/>
    <x v="8"/>
    <x v="8"/>
    <s v="KTOE"/>
    <x v="18"/>
    <x v="5"/>
    <x v="0"/>
    <n v="51.958188"/>
  </r>
  <r>
    <x v="0"/>
    <x v="8"/>
    <x v="8"/>
    <s v="KTOE"/>
    <x v="17"/>
    <x v="5"/>
    <x v="0"/>
    <n v="3.8644164000000001"/>
  </r>
  <r>
    <x v="0"/>
    <x v="8"/>
    <x v="8"/>
    <s v="KTOE"/>
    <x v="25"/>
    <x v="3"/>
    <x v="0"/>
    <n v="28.323702000000001"/>
  </r>
  <r>
    <x v="1"/>
    <x v="8"/>
    <x v="8"/>
    <s v="KTOE"/>
    <x v="31"/>
    <x v="5"/>
    <x v="0"/>
    <n v="7.1845488"/>
  </r>
  <r>
    <x v="14"/>
    <x v="6"/>
    <x v="6"/>
    <s v="KTOE"/>
    <x v="17"/>
    <x v="3"/>
    <x v="0"/>
    <n v="8.6164343999999993"/>
  </r>
  <r>
    <x v="1"/>
    <x v="6"/>
    <x v="6"/>
    <s v="KTOE"/>
    <x v="33"/>
    <x v="2"/>
    <x v="0"/>
    <n v="1337.8835664000001"/>
  </r>
  <r>
    <x v="13"/>
    <x v="6"/>
    <x v="6"/>
    <s v="KTOE"/>
    <x v="18"/>
    <x v="5"/>
    <x v="0"/>
    <n v="14.038340399999999"/>
  </r>
  <r>
    <x v="7"/>
    <x v="6"/>
    <x v="6"/>
    <s v="KTOE"/>
    <x v="18"/>
    <x v="2"/>
    <x v="0"/>
    <n v="6.6988800000000001E-2"/>
  </r>
  <r>
    <x v="0"/>
    <x v="11"/>
    <x v="11"/>
    <s v="KTOE"/>
    <x v="25"/>
    <x v="5"/>
    <x v="0"/>
    <n v="688.47739200000001"/>
  </r>
  <r>
    <x v="1"/>
    <x v="5"/>
    <x v="5"/>
    <s v="KTOE"/>
    <x v="18"/>
    <x v="3"/>
    <x v="3"/>
    <n v="1.3942044"/>
  </r>
  <r>
    <x v="1"/>
    <x v="5"/>
    <x v="5"/>
    <s v="KTOE"/>
    <x v="19"/>
    <x v="5"/>
    <x v="3"/>
    <n v="1.2560399999999999E-2"/>
  </r>
  <r>
    <x v="1"/>
    <x v="5"/>
    <x v="5"/>
    <s v="KTOE"/>
    <x v="31"/>
    <x v="2"/>
    <x v="3"/>
    <n v="0.51916320000000005"/>
  </r>
  <r>
    <x v="0"/>
    <x v="5"/>
    <x v="5"/>
    <s v="KTOE"/>
    <x v="16"/>
    <x v="2"/>
    <x v="3"/>
    <n v="206.06592240000001"/>
  </r>
  <r>
    <x v="0"/>
    <x v="5"/>
    <x v="5"/>
    <s v="KTOE"/>
    <x v="14"/>
    <x v="3"/>
    <x v="3"/>
    <n v="1595.2252284000001"/>
  </r>
  <r>
    <x v="0"/>
    <x v="5"/>
    <x v="5"/>
    <s v="KTOE"/>
    <x v="13"/>
    <x v="5"/>
    <x v="3"/>
    <n v="184.42854"/>
  </r>
  <r>
    <x v="0"/>
    <x v="5"/>
    <x v="5"/>
    <s v="KTOE"/>
    <x v="8"/>
    <x v="3"/>
    <x v="3"/>
    <n v="327.60872640000002"/>
  </r>
  <r>
    <x v="1"/>
    <x v="5"/>
    <x v="5"/>
    <s v="KTOE"/>
    <x v="9"/>
    <x v="2"/>
    <x v="3"/>
    <n v="0.84992040000000002"/>
  </r>
  <r>
    <x v="0"/>
    <x v="9"/>
    <x v="9"/>
    <s v="KTOE"/>
    <x v="9"/>
    <x v="5"/>
    <x v="6"/>
    <n v="6.4016171999999996"/>
  </r>
  <r>
    <x v="0"/>
    <x v="9"/>
    <x v="9"/>
    <s v="KTOE"/>
    <x v="30"/>
    <x v="1"/>
    <x v="6"/>
    <n v="364.1134356"/>
  </r>
  <r>
    <x v="8"/>
    <x v="12"/>
    <x v="12"/>
    <s v="KTOE"/>
    <x v="29"/>
    <x v="4"/>
    <x v="1"/>
    <n v="4.1868000000000002E-2"/>
  </r>
  <r>
    <x v="8"/>
    <x v="12"/>
    <x v="12"/>
    <s v="KTOE"/>
    <x v="13"/>
    <x v="3"/>
    <x v="1"/>
    <n v="0.25539479999999998"/>
  </r>
  <r>
    <x v="14"/>
    <x v="13"/>
    <x v="13"/>
    <s v="KTOE"/>
    <x v="23"/>
    <x v="3"/>
    <x v="0"/>
    <n v="24.358802399999998"/>
  </r>
  <r>
    <x v="14"/>
    <x v="13"/>
    <x v="13"/>
    <s v="KTOE"/>
    <x v="26"/>
    <x v="1"/>
    <x v="0"/>
    <n v="68.826805199999995"/>
  </r>
  <r>
    <x v="0"/>
    <x v="12"/>
    <x v="12"/>
    <s v="KTOE"/>
    <x v="4"/>
    <x v="2"/>
    <x v="0"/>
    <n v="31.007440800000001"/>
  </r>
  <r>
    <x v="0"/>
    <x v="13"/>
    <x v="13"/>
    <s v="KTOE"/>
    <x v="7"/>
    <x v="2"/>
    <x v="0"/>
    <n v="8.3736000000000001E-3"/>
  </r>
  <r>
    <x v="0"/>
    <x v="13"/>
    <x v="13"/>
    <s v="KTOE"/>
    <x v="17"/>
    <x v="5"/>
    <x v="0"/>
    <n v="66.486384000000001"/>
  </r>
  <r>
    <x v="0"/>
    <x v="13"/>
    <x v="13"/>
    <s v="KTOE"/>
    <x v="3"/>
    <x v="0"/>
    <x v="0"/>
    <n v="1639.5048251999999"/>
  </r>
  <r>
    <x v="0"/>
    <x v="13"/>
    <x v="13"/>
    <s v="KTOE"/>
    <x v="35"/>
    <x v="5"/>
    <x v="0"/>
    <n v="56.203603200000003"/>
  </r>
  <r>
    <x v="0"/>
    <x v="13"/>
    <x v="13"/>
    <s v="KTOE"/>
    <x v="25"/>
    <x v="0"/>
    <x v="0"/>
    <n v="399.03972119999997"/>
  </r>
  <r>
    <x v="1"/>
    <x v="13"/>
    <x v="13"/>
    <s v="KTOE"/>
    <x v="20"/>
    <x v="4"/>
    <x v="0"/>
    <n v="7.1008127999999999"/>
  </r>
  <r>
    <x v="1"/>
    <x v="13"/>
    <x v="13"/>
    <s v="KTOE"/>
    <x v="21"/>
    <x v="0"/>
    <x v="0"/>
    <n v="8.3736000000000001E-3"/>
  </r>
  <r>
    <x v="15"/>
    <x v="12"/>
    <x v="12"/>
    <s v="KTOE"/>
    <x v="25"/>
    <x v="1"/>
    <x v="0"/>
    <n v="3.7723068"/>
  </r>
  <r>
    <x v="4"/>
    <x v="13"/>
    <x v="13"/>
    <s v="KTOE"/>
    <x v="7"/>
    <x v="1"/>
    <x v="0"/>
    <n v="52.309879199999997"/>
  </r>
  <r>
    <x v="8"/>
    <x v="13"/>
    <x v="13"/>
    <s v="KTOE"/>
    <x v="13"/>
    <x v="4"/>
    <x v="0"/>
    <n v="0.1214172"/>
  </r>
  <r>
    <x v="1"/>
    <x v="12"/>
    <x v="12"/>
    <s v="KTOE"/>
    <x v="33"/>
    <x v="5"/>
    <x v="0"/>
    <n v="3307.3124183999998"/>
  </r>
  <r>
    <x v="1"/>
    <x v="12"/>
    <x v="12"/>
    <s v="KTOE"/>
    <x v="29"/>
    <x v="3"/>
    <x v="0"/>
    <n v="53.699896799999998"/>
  </r>
  <r>
    <x v="7"/>
    <x v="12"/>
    <x v="12"/>
    <s v="KTOE"/>
    <x v="11"/>
    <x v="2"/>
    <x v="0"/>
    <n v="4.1868000000000002E-2"/>
  </r>
  <r>
    <x v="11"/>
    <x v="13"/>
    <x v="13"/>
    <s v="KTOE"/>
    <x v="17"/>
    <x v="4"/>
    <x v="3"/>
    <n v="0.26376840000000001"/>
  </r>
  <r>
    <x v="4"/>
    <x v="13"/>
    <x v="13"/>
    <s v="KTOE"/>
    <x v="31"/>
    <x v="4"/>
    <x v="3"/>
    <n v="71.217467999999997"/>
  </r>
  <r>
    <x v="4"/>
    <x v="13"/>
    <x v="13"/>
    <s v="KTOE"/>
    <x v="11"/>
    <x v="4"/>
    <x v="3"/>
    <n v="276.60094199999997"/>
  </r>
  <r>
    <x v="4"/>
    <x v="13"/>
    <x v="13"/>
    <s v="KTOE"/>
    <x v="2"/>
    <x v="0"/>
    <x v="3"/>
    <n v="155.76989399999999"/>
  </r>
  <r>
    <x v="10"/>
    <x v="13"/>
    <x v="13"/>
    <s v="KTOE"/>
    <x v="9"/>
    <x v="1"/>
    <x v="3"/>
    <n v="16.789068"/>
  </r>
  <r>
    <x v="10"/>
    <x v="13"/>
    <x v="13"/>
    <s v="KTOE"/>
    <x v="6"/>
    <x v="2"/>
    <x v="3"/>
    <n v="11.329480800000001"/>
  </r>
  <r>
    <x v="2"/>
    <x v="13"/>
    <x v="13"/>
    <s v="KTOE"/>
    <x v="23"/>
    <x v="2"/>
    <x v="3"/>
    <n v="0.3935592"/>
  </r>
  <r>
    <x v="0"/>
    <x v="13"/>
    <x v="13"/>
    <s v="KTOE"/>
    <x v="9"/>
    <x v="1"/>
    <x v="3"/>
    <n v="739.9582848"/>
  </r>
  <r>
    <x v="0"/>
    <x v="13"/>
    <x v="13"/>
    <s v="KTOE"/>
    <x v="14"/>
    <x v="4"/>
    <x v="3"/>
    <n v="1942.0304328"/>
  </r>
  <r>
    <x v="0"/>
    <x v="13"/>
    <x v="13"/>
    <s v="KTOE"/>
    <x v="6"/>
    <x v="5"/>
    <x v="3"/>
    <n v="191.68426439999999"/>
  </r>
  <r>
    <x v="0"/>
    <x v="13"/>
    <x v="13"/>
    <s v="KTOE"/>
    <x v="17"/>
    <x v="4"/>
    <x v="3"/>
    <n v="65.146608000000001"/>
  </r>
  <r>
    <x v="1"/>
    <x v="13"/>
    <x v="13"/>
    <s v="KTOE"/>
    <x v="24"/>
    <x v="0"/>
    <x v="3"/>
    <n v="3.9523391999999999"/>
  </r>
  <r>
    <x v="1"/>
    <x v="13"/>
    <x v="13"/>
    <s v="KTOE"/>
    <x v="36"/>
    <x v="0"/>
    <x v="3"/>
    <n v="2.2357512000000002"/>
  </r>
  <r>
    <x v="1"/>
    <x v="13"/>
    <x v="13"/>
    <s v="KTOE"/>
    <x v="2"/>
    <x v="3"/>
    <x v="3"/>
    <n v="650.53242360000002"/>
  </r>
  <r>
    <x v="8"/>
    <x v="13"/>
    <x v="13"/>
    <s v="KTOE"/>
    <x v="9"/>
    <x v="4"/>
    <x v="3"/>
    <n v="5.0241599999999997E-2"/>
  </r>
  <r>
    <x v="8"/>
    <x v="13"/>
    <x v="13"/>
    <s v="KTOE"/>
    <x v="13"/>
    <x v="2"/>
    <x v="3"/>
    <n v="6.2801999999999997E-2"/>
  </r>
  <r>
    <x v="8"/>
    <x v="13"/>
    <x v="13"/>
    <s v="KTOE"/>
    <x v="1"/>
    <x v="5"/>
    <x v="3"/>
    <n v="1.2560399999999999E-2"/>
  </r>
  <r>
    <x v="13"/>
    <x v="13"/>
    <x v="13"/>
    <s v="KTOE"/>
    <x v="26"/>
    <x v="2"/>
    <x v="3"/>
    <n v="1.611918"/>
  </r>
  <r>
    <x v="0"/>
    <x v="12"/>
    <x v="12"/>
    <s v="KTOE"/>
    <x v="9"/>
    <x v="1"/>
    <x v="6"/>
    <n v="10.751702399999999"/>
  </r>
  <r>
    <x v="0"/>
    <x v="12"/>
    <x v="12"/>
    <s v="KTOE"/>
    <x v="14"/>
    <x v="4"/>
    <x v="6"/>
    <n v="188.2217808"/>
  </r>
  <r>
    <x v="0"/>
    <x v="12"/>
    <x v="12"/>
    <s v="KTOE"/>
    <x v="20"/>
    <x v="2"/>
    <x v="6"/>
    <n v="4.9153032000000003"/>
  </r>
  <r>
    <x v="0"/>
    <x v="12"/>
    <x v="12"/>
    <s v="KTOE"/>
    <x v="33"/>
    <x v="0"/>
    <x v="6"/>
    <n v="5.9578163999999996"/>
  </r>
  <r>
    <x v="0"/>
    <x v="12"/>
    <x v="12"/>
    <s v="KTOE"/>
    <x v="23"/>
    <x v="5"/>
    <x v="6"/>
    <n v="2.7632880000000002"/>
  </r>
  <r>
    <x v="1"/>
    <x v="12"/>
    <x v="12"/>
    <s v="KTOE"/>
    <x v="9"/>
    <x v="5"/>
    <x v="6"/>
    <n v="454.58599679999998"/>
  </r>
  <r>
    <x v="1"/>
    <x v="12"/>
    <x v="12"/>
    <s v="KTOE"/>
    <x v="24"/>
    <x v="5"/>
    <x v="6"/>
    <n v="98.946644399999997"/>
  </r>
  <r>
    <x v="1"/>
    <x v="12"/>
    <x v="12"/>
    <s v="KTOE"/>
    <x v="31"/>
    <x v="2"/>
    <x v="6"/>
    <n v="6056.6793084000001"/>
  </r>
  <r>
    <x v="4"/>
    <x v="12"/>
    <x v="12"/>
    <s v="KTOE"/>
    <x v="18"/>
    <x v="4"/>
    <x v="6"/>
    <n v="2.4953327999999999"/>
  </r>
  <r>
    <x v="3"/>
    <x v="12"/>
    <x v="12"/>
    <s v="KTOE"/>
    <x v="13"/>
    <x v="1"/>
    <x v="6"/>
    <n v="3.2322096"/>
  </r>
  <r>
    <x v="3"/>
    <x v="12"/>
    <x v="12"/>
    <s v="KTOE"/>
    <x v="12"/>
    <x v="4"/>
    <x v="6"/>
    <n v="0.13816439999999999"/>
  </r>
  <r>
    <x v="3"/>
    <x v="12"/>
    <x v="12"/>
    <s v="KTOE"/>
    <x v="25"/>
    <x v="1"/>
    <x v="6"/>
    <n v="26.632234799999999"/>
  </r>
  <r>
    <x v="8"/>
    <x v="12"/>
    <x v="12"/>
    <s v="KTOE"/>
    <x v="11"/>
    <x v="4"/>
    <x v="6"/>
    <n v="0.84992040000000002"/>
  </r>
  <r>
    <x v="8"/>
    <x v="12"/>
    <x v="12"/>
    <s v="KTOE"/>
    <x v="1"/>
    <x v="0"/>
    <x v="6"/>
    <n v="4.1868000000000002E-2"/>
  </r>
  <r>
    <x v="13"/>
    <x v="13"/>
    <x v="13"/>
    <s v="KTOE"/>
    <x v="26"/>
    <x v="2"/>
    <x v="1"/>
    <n v="1.611918"/>
  </r>
  <r>
    <x v="0"/>
    <x v="13"/>
    <x v="13"/>
    <s v="KTOE"/>
    <x v="16"/>
    <x v="4"/>
    <x v="1"/>
    <n v="190.91389319999999"/>
  </r>
  <r>
    <x v="0"/>
    <x v="13"/>
    <x v="13"/>
    <s v="KTOE"/>
    <x v="6"/>
    <x v="5"/>
    <x v="1"/>
    <n v="191.68426439999999"/>
  </r>
  <r>
    <x v="0"/>
    <x v="13"/>
    <x v="13"/>
    <s v="KTOE"/>
    <x v="8"/>
    <x v="0"/>
    <x v="1"/>
    <n v="304.72367759999997"/>
  </r>
  <r>
    <x v="1"/>
    <x v="13"/>
    <x v="13"/>
    <s v="KTOE"/>
    <x v="9"/>
    <x v="2"/>
    <x v="1"/>
    <n v="93.327958800000005"/>
  </r>
  <r>
    <x v="0"/>
    <x v="12"/>
    <x v="12"/>
    <s v="KTOE"/>
    <x v="1"/>
    <x v="5"/>
    <x v="6"/>
    <n v="0.49404239999999999"/>
  </r>
  <r>
    <x v="0"/>
    <x v="12"/>
    <x v="12"/>
    <s v="KTOE"/>
    <x v="1"/>
    <x v="3"/>
    <x v="1"/>
    <n v="0.72431639999999997"/>
  </r>
  <r>
    <x v="0"/>
    <x v="12"/>
    <x v="12"/>
    <s v="KTOE"/>
    <x v="2"/>
    <x v="4"/>
    <x v="0"/>
    <n v="102.32539199999999"/>
  </r>
  <r>
    <x v="0"/>
    <x v="13"/>
    <x v="13"/>
    <s v="KTOE"/>
    <x v="2"/>
    <x v="4"/>
    <x v="1"/>
    <n v="728.60787000000005"/>
  </r>
  <r>
    <x v="0"/>
    <x v="13"/>
    <x v="13"/>
    <s v="KTOE"/>
    <x v="2"/>
    <x v="0"/>
    <x v="3"/>
    <n v="652.68443879999995"/>
  </r>
  <r>
    <x v="4"/>
    <x v="13"/>
    <x v="13"/>
    <s v="KTOE"/>
    <x v="33"/>
    <x v="1"/>
    <x v="3"/>
    <n v="61.478971199999997"/>
  </r>
  <r>
    <x v="2"/>
    <x v="13"/>
    <x v="13"/>
    <s v="KTOE"/>
    <x v="8"/>
    <x v="4"/>
    <x v="3"/>
    <n v="9.5165963999999992"/>
  </r>
  <r>
    <x v="1"/>
    <x v="64"/>
    <x v="64"/>
    <s v="KTOE"/>
    <x v="26"/>
    <x v="5"/>
    <x v="2"/>
    <n v="65.025190800000004"/>
  </r>
  <r>
    <x v="1"/>
    <x v="64"/>
    <x v="64"/>
    <s v="KTOE"/>
    <x v="19"/>
    <x v="3"/>
    <x v="2"/>
    <n v="4.6012931999999998"/>
  </r>
  <r>
    <x v="1"/>
    <x v="64"/>
    <x v="64"/>
    <s v="KTOE"/>
    <x v="36"/>
    <x v="5"/>
    <x v="2"/>
    <n v="0.20096639999999999"/>
  </r>
  <r>
    <x v="0"/>
    <x v="66"/>
    <x v="66"/>
    <s v="KTOE"/>
    <x v="9"/>
    <x v="1"/>
    <x v="1"/>
    <n v="4.1867999999999999"/>
  </r>
  <r>
    <x v="0"/>
    <x v="66"/>
    <x v="66"/>
    <s v="KTOE"/>
    <x v="23"/>
    <x v="5"/>
    <x v="1"/>
    <n v="2.7632880000000002"/>
  </r>
  <r>
    <x v="0"/>
    <x v="66"/>
    <x v="66"/>
    <s v="KTOE"/>
    <x v="8"/>
    <x v="2"/>
    <x v="1"/>
    <n v="0.45636120000000002"/>
  </r>
  <r>
    <x v="1"/>
    <x v="66"/>
    <x v="66"/>
    <s v="KTOE"/>
    <x v="31"/>
    <x v="3"/>
    <x v="1"/>
    <n v="28.177164000000001"/>
  </r>
  <r>
    <x v="0"/>
    <x v="64"/>
    <x v="64"/>
    <s v="KTOE"/>
    <x v="9"/>
    <x v="3"/>
    <x v="1"/>
    <n v="87.072879599999993"/>
  </r>
  <r>
    <x v="0"/>
    <x v="64"/>
    <x v="64"/>
    <s v="KTOE"/>
    <x v="30"/>
    <x v="2"/>
    <x v="1"/>
    <n v="71.309577599999997"/>
  </r>
  <r>
    <x v="0"/>
    <x v="64"/>
    <x v="64"/>
    <s v="KTOE"/>
    <x v="33"/>
    <x v="4"/>
    <x v="1"/>
    <n v="197.2568952"/>
  </r>
  <r>
    <x v="0"/>
    <x v="64"/>
    <x v="64"/>
    <s v="KTOE"/>
    <x v="23"/>
    <x v="0"/>
    <x v="1"/>
    <n v="332.80454520000001"/>
  </r>
  <r>
    <x v="0"/>
    <x v="64"/>
    <x v="64"/>
    <s v="KTOE"/>
    <x v="26"/>
    <x v="0"/>
    <x v="1"/>
    <n v="303.49694520000003"/>
  </r>
  <r>
    <x v="0"/>
    <x v="64"/>
    <x v="64"/>
    <s v="KTOE"/>
    <x v="0"/>
    <x v="1"/>
    <x v="1"/>
    <n v="26.301477599999998"/>
  </r>
  <r>
    <x v="1"/>
    <x v="64"/>
    <x v="64"/>
    <s v="KTOE"/>
    <x v="17"/>
    <x v="4"/>
    <x v="1"/>
    <n v="0.78293159999999995"/>
  </r>
  <r>
    <x v="1"/>
    <x v="64"/>
    <x v="64"/>
    <s v="KTOE"/>
    <x v="22"/>
    <x v="1"/>
    <x v="1"/>
    <n v="1.4988744000000001"/>
  </r>
  <r>
    <x v="1"/>
    <x v="64"/>
    <x v="64"/>
    <s v="KTOE"/>
    <x v="26"/>
    <x v="0"/>
    <x v="1"/>
    <n v="47.930486399999999"/>
  </r>
  <r>
    <x v="1"/>
    <x v="64"/>
    <x v="64"/>
    <s v="KTOE"/>
    <x v="32"/>
    <x v="2"/>
    <x v="1"/>
    <n v="1.67472E-2"/>
  </r>
  <r>
    <x v="1"/>
    <x v="64"/>
    <x v="64"/>
    <s v="KTOE"/>
    <x v="31"/>
    <x v="3"/>
    <x v="1"/>
    <n v="22.244468399999999"/>
  </r>
  <r>
    <x v="0"/>
    <x v="66"/>
    <x v="66"/>
    <s v="KTOE"/>
    <x v="26"/>
    <x v="3"/>
    <x v="6"/>
    <n v="12.4599168"/>
  </r>
  <r>
    <x v="1"/>
    <x v="66"/>
    <x v="66"/>
    <s v="KTOE"/>
    <x v="16"/>
    <x v="5"/>
    <x v="6"/>
    <n v="1.2895344"/>
  </r>
  <r>
    <x v="1"/>
    <x v="66"/>
    <x v="66"/>
    <s v="KTOE"/>
    <x v="1"/>
    <x v="3"/>
    <x v="6"/>
    <n v="8.7922799999999995E-2"/>
  </r>
  <r>
    <x v="0"/>
    <x v="64"/>
    <x v="64"/>
    <s v="KTOE"/>
    <x v="29"/>
    <x v="2"/>
    <x v="2"/>
    <n v="8.3317320000000006"/>
  </r>
  <r>
    <x v="1"/>
    <x v="64"/>
    <x v="64"/>
    <s v="KTOE"/>
    <x v="7"/>
    <x v="4"/>
    <x v="2"/>
    <n v="19.125302399999999"/>
  </r>
  <r>
    <x v="1"/>
    <x v="64"/>
    <x v="64"/>
    <s v="KTOE"/>
    <x v="30"/>
    <x v="2"/>
    <x v="2"/>
    <n v="35.478943200000003"/>
  </r>
  <r>
    <x v="1"/>
    <x v="66"/>
    <x v="66"/>
    <s v="KTOE"/>
    <x v="3"/>
    <x v="1"/>
    <x v="1"/>
    <n v="2.177136"/>
  </r>
  <r>
    <x v="1"/>
    <x v="64"/>
    <x v="64"/>
    <s v="KTOE"/>
    <x v="23"/>
    <x v="5"/>
    <x v="1"/>
    <n v="2.4702120000000001"/>
  </r>
  <r>
    <x v="1"/>
    <x v="64"/>
    <x v="64"/>
    <s v="KTOE"/>
    <x v="25"/>
    <x v="4"/>
    <x v="1"/>
    <n v="17.597120400000001"/>
  </r>
  <r>
    <x v="8"/>
    <x v="64"/>
    <x v="64"/>
    <s v="KTOE"/>
    <x v="3"/>
    <x v="3"/>
    <x v="1"/>
    <n v="3.7681199999999998E-2"/>
  </r>
  <r>
    <x v="0"/>
    <x v="64"/>
    <x v="64"/>
    <s v="KTOE"/>
    <x v="0"/>
    <x v="4"/>
    <x v="2"/>
    <n v="22.177479600000002"/>
  </r>
  <r>
    <x v="0"/>
    <x v="64"/>
    <x v="64"/>
    <s v="KTOE"/>
    <x v="1"/>
    <x v="5"/>
    <x v="1"/>
    <n v="31.798746000000001"/>
  </r>
  <r>
    <x v="0"/>
    <x v="65"/>
    <x v="65"/>
    <s v="KTOE"/>
    <x v="1"/>
    <x v="5"/>
    <x v="6"/>
    <n v="0.49404239999999999"/>
  </r>
  <r>
    <x v="0"/>
    <x v="64"/>
    <x v="64"/>
    <s v="KTOE"/>
    <x v="1"/>
    <x v="1"/>
    <x v="2"/>
    <n v="32.179744800000002"/>
  </r>
  <r>
    <x v="1"/>
    <x v="65"/>
    <x v="65"/>
    <s v="KTOE"/>
    <x v="5"/>
    <x v="5"/>
    <x v="6"/>
    <n v="51.970748399999998"/>
  </r>
  <r>
    <x v="1"/>
    <x v="65"/>
    <x v="65"/>
    <s v="KTOE"/>
    <x v="11"/>
    <x v="0"/>
    <x v="6"/>
    <n v="1013.3898192"/>
  </r>
  <r>
    <x v="1"/>
    <x v="66"/>
    <x v="66"/>
    <s v="KTOE"/>
    <x v="11"/>
    <x v="2"/>
    <x v="6"/>
    <n v="1.9426752"/>
  </r>
  <r>
    <x v="1"/>
    <x v="64"/>
    <x v="64"/>
    <s v="KTOE"/>
    <x v="5"/>
    <x v="0"/>
    <x v="2"/>
    <n v="1.4109516"/>
  </r>
  <r>
    <x v="1"/>
    <x v="66"/>
    <x v="66"/>
    <s v="KTOE"/>
    <x v="11"/>
    <x v="2"/>
    <x v="1"/>
    <n v="1.9426752"/>
  </r>
  <r>
    <x v="1"/>
    <x v="64"/>
    <x v="64"/>
    <s v="KTOE"/>
    <x v="7"/>
    <x v="4"/>
    <x v="1"/>
    <n v="19.125302399999999"/>
  </r>
  <r>
    <x v="0"/>
    <x v="66"/>
    <x v="66"/>
    <s v="KTOE"/>
    <x v="11"/>
    <x v="3"/>
    <x v="6"/>
    <n v="2.0599056"/>
  </r>
  <r>
    <x v="1"/>
    <x v="66"/>
    <x v="66"/>
    <s v="KTOE"/>
    <x v="13"/>
    <x v="5"/>
    <x v="6"/>
    <n v="6.1797167999999996"/>
  </r>
  <r>
    <x v="1"/>
    <x v="64"/>
    <x v="64"/>
    <s v="KTOE"/>
    <x v="8"/>
    <x v="4"/>
    <x v="2"/>
    <n v="2.93076E-2"/>
  </r>
  <r>
    <x v="0"/>
    <x v="64"/>
    <x v="64"/>
    <s v="KTOE"/>
    <x v="11"/>
    <x v="5"/>
    <x v="2"/>
    <n v="258.72330599999998"/>
  </r>
  <r>
    <x v="1"/>
    <x v="64"/>
    <x v="64"/>
    <s v="KTOE"/>
    <x v="15"/>
    <x v="4"/>
    <x v="2"/>
    <n v="0.293076"/>
  </r>
  <r>
    <x v="1"/>
    <x v="66"/>
    <x v="66"/>
    <s v="KTOE"/>
    <x v="16"/>
    <x v="4"/>
    <x v="1"/>
    <n v="0.3935592"/>
  </r>
  <r>
    <x v="1"/>
    <x v="66"/>
    <x v="66"/>
    <s v="KTOE"/>
    <x v="12"/>
    <x v="5"/>
    <x v="1"/>
    <n v="4.0695696000000003"/>
  </r>
  <r>
    <x v="1"/>
    <x v="66"/>
    <x v="66"/>
    <s v="KTOE"/>
    <x v="8"/>
    <x v="1"/>
    <x v="1"/>
    <n v="0.10467"/>
  </r>
  <r>
    <x v="0"/>
    <x v="64"/>
    <x v="64"/>
    <s v="KTOE"/>
    <x v="12"/>
    <x v="4"/>
    <x v="1"/>
    <n v="119.58756839999999"/>
  </r>
  <r>
    <x v="1"/>
    <x v="65"/>
    <x v="65"/>
    <s v="KTOE"/>
    <x v="33"/>
    <x v="5"/>
    <x v="6"/>
    <n v="2673.0457127999998"/>
  </r>
  <r>
    <x v="1"/>
    <x v="65"/>
    <x v="65"/>
    <s v="KTOE"/>
    <x v="29"/>
    <x v="4"/>
    <x v="6"/>
    <n v="40.193280000000001"/>
  </r>
  <r>
    <x v="0"/>
    <x v="65"/>
    <x v="65"/>
    <s v="KTOE"/>
    <x v="18"/>
    <x v="1"/>
    <x v="6"/>
    <n v="45.937569600000003"/>
  </r>
  <r>
    <x v="1"/>
    <x v="65"/>
    <x v="65"/>
    <s v="KTOE"/>
    <x v="13"/>
    <x v="1"/>
    <x v="6"/>
    <n v="238.33358999999999"/>
  </r>
  <r>
    <x v="1"/>
    <x v="66"/>
    <x v="66"/>
    <s v="KTOE"/>
    <x v="29"/>
    <x v="0"/>
    <x v="6"/>
    <n v="4.1868000000000002E-2"/>
  </r>
  <r>
    <x v="0"/>
    <x v="64"/>
    <x v="64"/>
    <s v="KTOE"/>
    <x v="4"/>
    <x v="2"/>
    <x v="2"/>
    <n v="8.5829400000000007"/>
  </r>
  <r>
    <x v="0"/>
    <x v="64"/>
    <x v="64"/>
    <s v="KTOE"/>
    <x v="24"/>
    <x v="2"/>
    <x v="2"/>
    <n v="66.821327999999994"/>
  </r>
  <r>
    <x v="1"/>
    <x v="64"/>
    <x v="64"/>
    <s v="KTOE"/>
    <x v="6"/>
    <x v="1"/>
    <x v="2"/>
    <n v="0.36006480000000002"/>
  </r>
  <r>
    <x v="1"/>
    <x v="66"/>
    <x v="66"/>
    <s v="KTOE"/>
    <x v="33"/>
    <x v="2"/>
    <x v="1"/>
    <n v="0.6363936"/>
  </r>
  <r>
    <x v="1"/>
    <x v="66"/>
    <x v="66"/>
    <s v="KTOE"/>
    <x v="13"/>
    <x v="3"/>
    <x v="1"/>
    <n v="6.2173980000000002"/>
  </r>
  <r>
    <x v="0"/>
    <x v="64"/>
    <x v="64"/>
    <s v="KTOE"/>
    <x v="32"/>
    <x v="3"/>
    <x v="1"/>
    <n v="8.9974331999999997"/>
  </r>
  <r>
    <x v="1"/>
    <x v="64"/>
    <x v="64"/>
    <s v="KTOE"/>
    <x v="29"/>
    <x v="1"/>
    <x v="1"/>
    <n v="0.36006480000000002"/>
  </r>
  <r>
    <x v="1"/>
    <x v="19"/>
    <x v="19"/>
    <s v="KTOE"/>
    <x v="26"/>
    <x v="0"/>
    <x v="2"/>
    <n v="117.5067288"/>
  </r>
  <r>
    <x v="1"/>
    <x v="19"/>
    <x v="19"/>
    <s v="KTOE"/>
    <x v="24"/>
    <x v="2"/>
    <x v="2"/>
    <n v="0.50241599999999997"/>
  </r>
  <r>
    <x v="1"/>
    <x v="19"/>
    <x v="19"/>
    <s v="KTOE"/>
    <x v="32"/>
    <x v="3"/>
    <x v="2"/>
    <n v="1.2560399999999999E-2"/>
  </r>
  <r>
    <x v="1"/>
    <x v="19"/>
    <x v="19"/>
    <s v="KTOE"/>
    <x v="31"/>
    <x v="4"/>
    <x v="2"/>
    <n v="29.676038399999999"/>
  </r>
  <r>
    <x v="1"/>
    <x v="19"/>
    <x v="19"/>
    <s v="KTOE"/>
    <x v="2"/>
    <x v="1"/>
    <x v="2"/>
    <n v="13.799692800000001"/>
  </r>
  <r>
    <x v="0"/>
    <x v="15"/>
    <x v="15"/>
    <s v="KTOE"/>
    <x v="9"/>
    <x v="1"/>
    <x v="2"/>
    <n v="6.7240007999999998"/>
  </r>
  <r>
    <x v="0"/>
    <x v="15"/>
    <x v="15"/>
    <s v="KTOE"/>
    <x v="30"/>
    <x v="4"/>
    <x v="2"/>
    <n v="3.2657039999999999"/>
  </r>
  <r>
    <x v="0"/>
    <x v="15"/>
    <x v="15"/>
    <s v="KTOE"/>
    <x v="33"/>
    <x v="3"/>
    <x v="2"/>
    <n v="25.497612"/>
  </r>
  <r>
    <x v="0"/>
    <x v="15"/>
    <x v="15"/>
    <s v="KTOE"/>
    <x v="23"/>
    <x v="5"/>
    <x v="2"/>
    <n v="14.829645599999999"/>
  </r>
  <r>
    <x v="0"/>
    <x v="15"/>
    <x v="15"/>
    <s v="KTOE"/>
    <x v="26"/>
    <x v="5"/>
    <x v="2"/>
    <n v="21.440602800000001"/>
  </r>
  <r>
    <x v="1"/>
    <x v="17"/>
    <x v="17"/>
    <s v="KTOE"/>
    <x v="27"/>
    <x v="2"/>
    <x v="1"/>
    <n v="0.54428399999999999"/>
  </r>
  <r>
    <x v="1"/>
    <x v="17"/>
    <x v="17"/>
    <s v="KTOE"/>
    <x v="26"/>
    <x v="0"/>
    <x v="1"/>
    <n v="8.1935675999999997"/>
  </r>
  <r>
    <x v="1"/>
    <x v="17"/>
    <x v="17"/>
    <s v="KTOE"/>
    <x v="19"/>
    <x v="1"/>
    <x v="1"/>
    <n v="6.6988800000000001E-2"/>
  </r>
  <r>
    <x v="1"/>
    <x v="18"/>
    <x v="18"/>
    <s v="KTOE"/>
    <x v="19"/>
    <x v="1"/>
    <x v="1"/>
    <n v="0.54009720000000006"/>
  </r>
  <r>
    <x v="1"/>
    <x v="18"/>
    <x v="18"/>
    <s v="KTOE"/>
    <x v="17"/>
    <x v="2"/>
    <x v="1"/>
    <n v="0.28470240000000002"/>
  </r>
  <r>
    <x v="1"/>
    <x v="18"/>
    <x v="18"/>
    <s v="KTOE"/>
    <x v="1"/>
    <x v="0"/>
    <x v="1"/>
    <n v="6.2132111999999999"/>
  </r>
  <r>
    <x v="4"/>
    <x v="18"/>
    <x v="18"/>
    <s v="KTOE"/>
    <x v="11"/>
    <x v="5"/>
    <x v="1"/>
    <n v="1.9384884"/>
  </r>
  <r>
    <x v="10"/>
    <x v="18"/>
    <x v="18"/>
    <s v="KTOE"/>
    <x v="3"/>
    <x v="0"/>
    <x v="1"/>
    <n v="1.3983912000000001"/>
  </r>
  <r>
    <x v="1"/>
    <x v="70"/>
    <x v="70"/>
    <s v="KTOE"/>
    <x v="24"/>
    <x v="5"/>
    <x v="1"/>
    <n v="8.3736000000000005E-2"/>
  </r>
  <r>
    <x v="1"/>
    <x v="20"/>
    <x v="20"/>
    <s v="KTOE"/>
    <x v="22"/>
    <x v="4"/>
    <x v="1"/>
    <n v="0.48148200000000002"/>
  </r>
  <r>
    <x v="1"/>
    <x v="20"/>
    <x v="20"/>
    <s v="KTOE"/>
    <x v="31"/>
    <x v="4"/>
    <x v="1"/>
    <n v="4.4421948000000002"/>
  </r>
  <r>
    <x v="0"/>
    <x v="15"/>
    <x v="15"/>
    <s v="KTOE"/>
    <x v="14"/>
    <x v="2"/>
    <x v="1"/>
    <n v="114.550848"/>
  </r>
  <r>
    <x v="0"/>
    <x v="15"/>
    <x v="15"/>
    <s v="KTOE"/>
    <x v="9"/>
    <x v="5"/>
    <x v="1"/>
    <n v="8.1140184000000009"/>
  </r>
  <r>
    <x v="0"/>
    <x v="15"/>
    <x v="15"/>
    <s v="KTOE"/>
    <x v="23"/>
    <x v="1"/>
    <x v="1"/>
    <n v="13.221914399999999"/>
  </r>
  <r>
    <x v="0"/>
    <x v="15"/>
    <x v="15"/>
    <s v="KTOE"/>
    <x v="17"/>
    <x v="1"/>
    <x v="1"/>
    <n v="5.2502471999999996"/>
  </r>
  <r>
    <x v="0"/>
    <x v="15"/>
    <x v="15"/>
    <s v="KTOE"/>
    <x v="10"/>
    <x v="3"/>
    <x v="1"/>
    <n v="9.7510572"/>
  </r>
  <r>
    <x v="1"/>
    <x v="15"/>
    <x v="15"/>
    <s v="KTOE"/>
    <x v="26"/>
    <x v="2"/>
    <x v="1"/>
    <n v="29.5546212"/>
  </r>
  <r>
    <x v="0"/>
    <x v="15"/>
    <x v="15"/>
    <s v="KTOE"/>
    <x v="2"/>
    <x v="3"/>
    <x v="1"/>
    <n v="0.46054800000000001"/>
  </r>
  <r>
    <x v="0"/>
    <x v="17"/>
    <x v="17"/>
    <s v="KTOE"/>
    <x v="2"/>
    <x v="1"/>
    <x v="3"/>
    <n v="20.406463200000001"/>
  </r>
  <r>
    <x v="1"/>
    <x v="16"/>
    <x v="16"/>
    <s v="KTOE"/>
    <x v="4"/>
    <x v="5"/>
    <x v="3"/>
    <n v="3.6173951999999998"/>
  </r>
  <r>
    <x v="4"/>
    <x v="16"/>
    <x v="16"/>
    <s v="KTOE"/>
    <x v="33"/>
    <x v="1"/>
    <x v="3"/>
    <n v="61.478971199999997"/>
  </r>
  <r>
    <x v="1"/>
    <x v="18"/>
    <x v="18"/>
    <s v="KTOE"/>
    <x v="11"/>
    <x v="3"/>
    <x v="3"/>
    <n v="4.1909868000000001"/>
  </r>
  <r>
    <x v="1"/>
    <x v="18"/>
    <x v="18"/>
    <s v="KTOE"/>
    <x v="5"/>
    <x v="1"/>
    <x v="3"/>
    <n v="11.8863252"/>
  </r>
  <r>
    <x v="1"/>
    <x v="19"/>
    <x v="19"/>
    <s v="KTOE"/>
    <x v="7"/>
    <x v="2"/>
    <x v="2"/>
    <n v="35.3114712"/>
  </r>
  <r>
    <x v="1"/>
    <x v="18"/>
    <x v="18"/>
    <s v="KTOE"/>
    <x v="11"/>
    <x v="1"/>
    <x v="1"/>
    <n v="5.0995223999999997"/>
  </r>
  <r>
    <x v="4"/>
    <x v="21"/>
    <x v="21"/>
    <s v="KTOE"/>
    <x v="6"/>
    <x v="3"/>
    <x v="1"/>
    <n v="0.85410719999999996"/>
  </r>
  <r>
    <x v="1"/>
    <x v="15"/>
    <x v="15"/>
    <s v="KTOE"/>
    <x v="11"/>
    <x v="1"/>
    <x v="1"/>
    <n v="6.2676395999999999"/>
  </r>
  <r>
    <x v="4"/>
    <x v="16"/>
    <x v="16"/>
    <s v="KTOE"/>
    <x v="14"/>
    <x v="4"/>
    <x v="3"/>
    <n v="244.61378999999999"/>
  </r>
  <r>
    <x v="1"/>
    <x v="18"/>
    <x v="18"/>
    <s v="KTOE"/>
    <x v="8"/>
    <x v="4"/>
    <x v="3"/>
    <n v="18.811292399999999"/>
  </r>
  <r>
    <x v="1"/>
    <x v="18"/>
    <x v="18"/>
    <s v="KTOE"/>
    <x v="10"/>
    <x v="4"/>
    <x v="3"/>
    <n v="4.1616792"/>
  </r>
  <r>
    <x v="1"/>
    <x v="20"/>
    <x v="20"/>
    <s v="KTOE"/>
    <x v="13"/>
    <x v="2"/>
    <x v="6"/>
    <n v="9.6296400000000004E-2"/>
  </r>
  <r>
    <x v="0"/>
    <x v="19"/>
    <x v="19"/>
    <s v="KTOE"/>
    <x v="29"/>
    <x v="4"/>
    <x v="2"/>
    <n v="8.1558864"/>
  </r>
  <r>
    <x v="0"/>
    <x v="19"/>
    <x v="19"/>
    <s v="KTOE"/>
    <x v="13"/>
    <x v="2"/>
    <x v="2"/>
    <n v="165.35347920000001"/>
  </r>
  <r>
    <x v="0"/>
    <x v="19"/>
    <x v="19"/>
    <s v="KTOE"/>
    <x v="11"/>
    <x v="4"/>
    <x v="2"/>
    <n v="238.8443796"/>
  </r>
  <r>
    <x v="1"/>
    <x v="19"/>
    <x v="19"/>
    <s v="KTOE"/>
    <x v="16"/>
    <x v="1"/>
    <x v="2"/>
    <n v="3.9983939999999998"/>
  </r>
  <r>
    <x v="0"/>
    <x v="15"/>
    <x v="15"/>
    <s v="KTOE"/>
    <x v="12"/>
    <x v="0"/>
    <x v="2"/>
    <n v="11.254118399999999"/>
  </r>
  <r>
    <x v="1"/>
    <x v="18"/>
    <x v="18"/>
    <s v="KTOE"/>
    <x v="8"/>
    <x v="3"/>
    <x v="1"/>
    <n v="18.241887599999998"/>
  </r>
  <r>
    <x v="0"/>
    <x v="15"/>
    <x v="15"/>
    <s v="KTOE"/>
    <x v="12"/>
    <x v="2"/>
    <x v="1"/>
    <n v="11.710479599999999"/>
  </r>
  <r>
    <x v="1"/>
    <x v="15"/>
    <x v="15"/>
    <s v="KTOE"/>
    <x v="16"/>
    <x v="1"/>
    <x v="1"/>
    <n v="3.7220651999999999"/>
  </r>
  <r>
    <x v="0"/>
    <x v="16"/>
    <x v="16"/>
    <s v="KTOE"/>
    <x v="3"/>
    <x v="1"/>
    <x v="3"/>
    <n v="1599.9102576"/>
  </r>
  <r>
    <x v="1"/>
    <x v="16"/>
    <x v="16"/>
    <s v="KTOE"/>
    <x v="29"/>
    <x v="0"/>
    <x v="3"/>
    <n v="5.6438063999999999"/>
  </r>
  <r>
    <x v="4"/>
    <x v="16"/>
    <x v="16"/>
    <s v="KTOE"/>
    <x v="7"/>
    <x v="2"/>
    <x v="3"/>
    <n v="53.620347600000002"/>
  </r>
  <r>
    <x v="11"/>
    <x v="16"/>
    <x v="16"/>
    <s v="KTOE"/>
    <x v="11"/>
    <x v="5"/>
    <x v="3"/>
    <n v="8.7922799999999995E-2"/>
  </r>
  <r>
    <x v="8"/>
    <x v="16"/>
    <x v="16"/>
    <s v="KTOE"/>
    <x v="17"/>
    <x v="3"/>
    <x v="3"/>
    <n v="6.2801999999999997E-2"/>
  </r>
  <r>
    <x v="8"/>
    <x v="16"/>
    <x v="16"/>
    <s v="KTOE"/>
    <x v="11"/>
    <x v="3"/>
    <x v="3"/>
    <n v="2.4115967999999999"/>
  </r>
  <r>
    <x v="14"/>
    <x v="16"/>
    <x v="16"/>
    <s v="KTOE"/>
    <x v="17"/>
    <x v="5"/>
    <x v="3"/>
    <n v="27.963637200000001"/>
  </r>
  <r>
    <x v="1"/>
    <x v="18"/>
    <x v="18"/>
    <s v="KTOE"/>
    <x v="33"/>
    <x v="1"/>
    <x v="3"/>
    <n v="5.4135324000000002"/>
  </r>
  <r>
    <x v="1"/>
    <x v="18"/>
    <x v="18"/>
    <s v="KTOE"/>
    <x v="20"/>
    <x v="2"/>
    <x v="3"/>
    <n v="2.93076E-2"/>
  </r>
  <r>
    <x v="1"/>
    <x v="18"/>
    <x v="18"/>
    <s v="KTOE"/>
    <x v="29"/>
    <x v="0"/>
    <x v="3"/>
    <n v="0.39774599999999999"/>
  </r>
  <r>
    <x v="1"/>
    <x v="18"/>
    <x v="18"/>
    <s v="KTOE"/>
    <x v="12"/>
    <x v="5"/>
    <x v="3"/>
    <n v="0.25539479999999998"/>
  </r>
  <r>
    <x v="14"/>
    <x v="18"/>
    <x v="18"/>
    <s v="KTOE"/>
    <x v="33"/>
    <x v="5"/>
    <x v="3"/>
    <n v="43.973960400000003"/>
  </r>
  <r>
    <x v="14"/>
    <x v="18"/>
    <x v="18"/>
    <s v="KTOE"/>
    <x v="23"/>
    <x v="2"/>
    <x v="3"/>
    <n v="23.567497199999998"/>
  </r>
  <r>
    <x v="14"/>
    <x v="18"/>
    <x v="18"/>
    <s v="KTOE"/>
    <x v="26"/>
    <x v="0"/>
    <x v="3"/>
    <n v="119.2442508"/>
  </r>
  <r>
    <x v="1"/>
    <x v="20"/>
    <x v="20"/>
    <s v="KTOE"/>
    <x v="33"/>
    <x v="3"/>
    <x v="6"/>
    <n v="0.87922800000000001"/>
  </r>
  <r>
    <x v="1"/>
    <x v="57"/>
    <x v="57"/>
    <s v="KTOE"/>
    <x v="31"/>
    <x v="1"/>
    <x v="3"/>
    <n v="1.7207748"/>
  </r>
  <r>
    <x v="1"/>
    <x v="57"/>
    <x v="57"/>
    <s v="KTOE"/>
    <x v="1"/>
    <x v="5"/>
    <x v="3"/>
    <n v="7.5781080000000003"/>
  </r>
  <r>
    <x v="9"/>
    <x v="57"/>
    <x v="57"/>
    <s v="KTOE"/>
    <x v="9"/>
    <x v="2"/>
    <x v="3"/>
    <n v="0.13816439999999999"/>
  </r>
  <r>
    <x v="9"/>
    <x v="57"/>
    <x v="57"/>
    <s v="KTOE"/>
    <x v="3"/>
    <x v="5"/>
    <x v="3"/>
    <n v="0.21352679999999999"/>
  </r>
  <r>
    <x v="1"/>
    <x v="58"/>
    <x v="58"/>
    <s v="KTOE"/>
    <x v="9"/>
    <x v="2"/>
    <x v="6"/>
    <n v="0.12979080000000001"/>
  </r>
  <r>
    <x v="1"/>
    <x v="58"/>
    <x v="58"/>
    <s v="KTOE"/>
    <x v="22"/>
    <x v="4"/>
    <x v="6"/>
    <n v="22.541731200000001"/>
  </r>
  <r>
    <x v="0"/>
    <x v="56"/>
    <x v="56"/>
    <s v="KTOE"/>
    <x v="14"/>
    <x v="1"/>
    <x v="2"/>
    <n v="111.63264839999999"/>
  </r>
  <r>
    <x v="0"/>
    <x v="56"/>
    <x v="56"/>
    <s v="KTOE"/>
    <x v="15"/>
    <x v="3"/>
    <x v="2"/>
    <n v="4.1868000000000002E-2"/>
  </r>
  <r>
    <x v="0"/>
    <x v="56"/>
    <x v="56"/>
    <s v="KTOE"/>
    <x v="9"/>
    <x v="0"/>
    <x v="2"/>
    <n v="7.7330196000000004"/>
  </r>
  <r>
    <x v="0"/>
    <x v="56"/>
    <x v="56"/>
    <s v="KTOE"/>
    <x v="33"/>
    <x v="2"/>
    <x v="2"/>
    <n v="23.127883199999999"/>
  </r>
  <r>
    <x v="0"/>
    <x v="56"/>
    <x v="56"/>
    <s v="KTOE"/>
    <x v="23"/>
    <x v="1"/>
    <x v="2"/>
    <n v="2.5120799999999999E-2"/>
  </r>
  <r>
    <x v="0"/>
    <x v="56"/>
    <x v="56"/>
    <s v="KTOE"/>
    <x v="10"/>
    <x v="0"/>
    <x v="2"/>
    <n v="6.6988800000000001E-2"/>
  </r>
  <r>
    <x v="0"/>
    <x v="61"/>
    <x v="61"/>
    <s v="KTOE"/>
    <x v="25"/>
    <x v="3"/>
    <x v="2"/>
    <n v="4.1868000000000001E-3"/>
  </r>
  <r>
    <x v="0"/>
    <x v="55"/>
    <x v="55"/>
    <s v="KTOE"/>
    <x v="9"/>
    <x v="5"/>
    <x v="2"/>
    <n v="3.45411"/>
  </r>
  <r>
    <x v="0"/>
    <x v="55"/>
    <x v="55"/>
    <s v="KTOE"/>
    <x v="33"/>
    <x v="0"/>
    <x v="2"/>
    <n v="7.3562076000000003"/>
  </r>
  <r>
    <x v="1"/>
    <x v="59"/>
    <x v="59"/>
    <s v="KTOE"/>
    <x v="18"/>
    <x v="3"/>
    <x v="2"/>
    <n v="21.846722400000001"/>
  </r>
  <r>
    <x v="1"/>
    <x v="59"/>
    <x v="59"/>
    <s v="KTOE"/>
    <x v="1"/>
    <x v="4"/>
    <x v="2"/>
    <n v="1.9845432000000001"/>
  </r>
  <r>
    <x v="0"/>
    <x v="59"/>
    <x v="59"/>
    <s v="KTOE"/>
    <x v="15"/>
    <x v="3"/>
    <x v="2"/>
    <n v="0.23864759999999999"/>
  </r>
  <r>
    <x v="0"/>
    <x v="59"/>
    <x v="59"/>
    <s v="KTOE"/>
    <x v="9"/>
    <x v="1"/>
    <x v="2"/>
    <n v="9.5459040000000002"/>
  </r>
  <r>
    <x v="0"/>
    <x v="59"/>
    <x v="59"/>
    <s v="KTOE"/>
    <x v="14"/>
    <x v="4"/>
    <x v="2"/>
    <n v="125.26486920000001"/>
  </r>
  <r>
    <x v="0"/>
    <x v="59"/>
    <x v="59"/>
    <s v="KTOE"/>
    <x v="30"/>
    <x v="3"/>
    <x v="2"/>
    <n v="3.7388124"/>
  </r>
  <r>
    <x v="0"/>
    <x v="59"/>
    <x v="59"/>
    <s v="KTOE"/>
    <x v="17"/>
    <x v="5"/>
    <x v="2"/>
    <n v="12.6985644"/>
  </r>
  <r>
    <x v="0"/>
    <x v="59"/>
    <x v="59"/>
    <s v="KTOE"/>
    <x v="13"/>
    <x v="4"/>
    <x v="2"/>
    <n v="3.1442868000000002"/>
  </r>
  <r>
    <x v="1"/>
    <x v="60"/>
    <x v="60"/>
    <s v="KTOE"/>
    <x v="31"/>
    <x v="2"/>
    <x v="1"/>
    <n v="0.67826160000000002"/>
  </r>
  <r>
    <x v="1"/>
    <x v="58"/>
    <x v="58"/>
    <s v="KTOE"/>
    <x v="31"/>
    <x v="1"/>
    <x v="1"/>
    <n v="9.9143424000000007"/>
  </r>
  <r>
    <x v="0"/>
    <x v="56"/>
    <x v="56"/>
    <s v="KTOE"/>
    <x v="14"/>
    <x v="3"/>
    <x v="1"/>
    <n v="70.555953599999995"/>
  </r>
  <r>
    <x v="0"/>
    <x v="56"/>
    <x v="56"/>
    <s v="KTOE"/>
    <x v="30"/>
    <x v="2"/>
    <x v="1"/>
    <n v="2.0934000000000001E-2"/>
  </r>
  <r>
    <x v="0"/>
    <x v="56"/>
    <x v="56"/>
    <s v="KTOE"/>
    <x v="33"/>
    <x v="0"/>
    <x v="1"/>
    <n v="29.491819199999998"/>
  </r>
  <r>
    <x v="0"/>
    <x v="56"/>
    <x v="56"/>
    <s v="KTOE"/>
    <x v="3"/>
    <x v="3"/>
    <x v="1"/>
    <n v="0.1088568"/>
  </r>
  <r>
    <x v="0"/>
    <x v="55"/>
    <x v="55"/>
    <s v="KTOE"/>
    <x v="28"/>
    <x v="1"/>
    <x v="1"/>
    <n v="12.3426864"/>
  </r>
  <r>
    <x v="0"/>
    <x v="55"/>
    <x v="55"/>
    <s v="KTOE"/>
    <x v="30"/>
    <x v="1"/>
    <x v="1"/>
    <n v="20.6074296"/>
  </r>
  <r>
    <x v="0"/>
    <x v="55"/>
    <x v="55"/>
    <s v="KTOE"/>
    <x v="17"/>
    <x v="2"/>
    <x v="1"/>
    <n v="2.2273776000000001"/>
  </r>
  <r>
    <x v="1"/>
    <x v="60"/>
    <x v="60"/>
    <s v="KTOE"/>
    <x v="28"/>
    <x v="1"/>
    <x v="3"/>
    <n v="6.2969472"/>
  </r>
  <r>
    <x v="14"/>
    <x v="60"/>
    <x v="60"/>
    <s v="KTOE"/>
    <x v="28"/>
    <x v="0"/>
    <x v="3"/>
    <n v="2.3739156000000001"/>
  </r>
  <r>
    <x v="0"/>
    <x v="57"/>
    <x v="57"/>
    <s v="KTOE"/>
    <x v="19"/>
    <x v="3"/>
    <x v="3"/>
    <n v="0.49404239999999999"/>
  </r>
  <r>
    <x v="1"/>
    <x v="57"/>
    <x v="57"/>
    <s v="KTOE"/>
    <x v="0"/>
    <x v="0"/>
    <x v="3"/>
    <n v="1.6370388"/>
  </r>
  <r>
    <x v="8"/>
    <x v="57"/>
    <x v="57"/>
    <s v="KTOE"/>
    <x v="16"/>
    <x v="3"/>
    <x v="3"/>
    <n v="3.7681199999999998E-2"/>
  </r>
  <r>
    <x v="8"/>
    <x v="57"/>
    <x v="57"/>
    <s v="KTOE"/>
    <x v="9"/>
    <x v="1"/>
    <x v="3"/>
    <n v="9.8431668000000005"/>
  </r>
  <r>
    <x v="12"/>
    <x v="57"/>
    <x v="57"/>
    <s v="KTOE"/>
    <x v="16"/>
    <x v="2"/>
    <x v="3"/>
    <n v="27.122090400000001"/>
  </r>
  <r>
    <x v="12"/>
    <x v="57"/>
    <x v="57"/>
    <s v="KTOE"/>
    <x v="14"/>
    <x v="5"/>
    <x v="3"/>
    <n v="137.66198399999999"/>
  </r>
  <r>
    <x v="12"/>
    <x v="57"/>
    <x v="57"/>
    <s v="KTOE"/>
    <x v="22"/>
    <x v="0"/>
    <x v="3"/>
    <n v="3.9397788"/>
  </r>
  <r>
    <x v="1"/>
    <x v="58"/>
    <x v="58"/>
    <s v="KTOE"/>
    <x v="23"/>
    <x v="4"/>
    <x v="6"/>
    <n v="34.842549599999998"/>
  </r>
  <r>
    <x v="1"/>
    <x v="58"/>
    <x v="58"/>
    <s v="KTOE"/>
    <x v="25"/>
    <x v="2"/>
    <x v="6"/>
    <n v="42.629997600000003"/>
  </r>
  <r>
    <x v="0"/>
    <x v="56"/>
    <x v="56"/>
    <s v="KTOE"/>
    <x v="36"/>
    <x v="4"/>
    <x v="2"/>
    <n v="7.1175600000000006E-2"/>
  </r>
  <r>
    <x v="0"/>
    <x v="56"/>
    <x v="56"/>
    <s v="KTOE"/>
    <x v="31"/>
    <x v="5"/>
    <x v="2"/>
    <n v="2.8260900000000002"/>
  </r>
  <r>
    <x v="0"/>
    <x v="55"/>
    <x v="55"/>
    <s v="KTOE"/>
    <x v="36"/>
    <x v="3"/>
    <x v="2"/>
    <n v="0.4647348"/>
  </r>
  <r>
    <x v="0"/>
    <x v="55"/>
    <x v="55"/>
    <s v="KTOE"/>
    <x v="5"/>
    <x v="2"/>
    <x v="2"/>
    <n v="5.9703768000000004"/>
  </r>
  <r>
    <x v="1"/>
    <x v="59"/>
    <x v="59"/>
    <s v="KTOE"/>
    <x v="30"/>
    <x v="0"/>
    <x v="2"/>
    <n v="11.254118399999999"/>
  </r>
  <r>
    <x v="1"/>
    <x v="59"/>
    <x v="59"/>
    <s v="KTOE"/>
    <x v="23"/>
    <x v="3"/>
    <x v="2"/>
    <n v="5.3381699999999999"/>
  </r>
  <r>
    <x v="1"/>
    <x v="59"/>
    <x v="59"/>
    <s v="KTOE"/>
    <x v="25"/>
    <x v="1"/>
    <x v="2"/>
    <n v="23.278607999999998"/>
  </r>
  <r>
    <x v="0"/>
    <x v="59"/>
    <x v="59"/>
    <s v="KTOE"/>
    <x v="29"/>
    <x v="3"/>
    <x v="2"/>
    <n v="0.16747200000000001"/>
  </r>
  <r>
    <x v="1"/>
    <x v="59"/>
    <x v="59"/>
    <s v="KTOE"/>
    <x v="28"/>
    <x v="3"/>
    <x v="2"/>
    <n v="3.9816468"/>
  </r>
  <r>
    <x v="14"/>
    <x v="60"/>
    <x v="60"/>
    <s v="KTOE"/>
    <x v="3"/>
    <x v="5"/>
    <x v="1"/>
    <n v="29.634170399999999"/>
  </r>
  <r>
    <x v="14"/>
    <x v="60"/>
    <x v="60"/>
    <s v="KTOE"/>
    <x v="25"/>
    <x v="2"/>
    <x v="1"/>
    <n v="6.2215847999999996"/>
  </r>
  <r>
    <x v="1"/>
    <x v="58"/>
    <x v="58"/>
    <s v="KTOE"/>
    <x v="25"/>
    <x v="1"/>
    <x v="1"/>
    <n v="27.967824"/>
  </r>
  <r>
    <x v="0"/>
    <x v="56"/>
    <x v="56"/>
    <s v="KTOE"/>
    <x v="34"/>
    <x v="5"/>
    <x v="1"/>
    <n v="0.2470212"/>
  </r>
  <r>
    <x v="0"/>
    <x v="55"/>
    <x v="55"/>
    <s v="KTOE"/>
    <x v="26"/>
    <x v="0"/>
    <x v="1"/>
    <n v="33.779102399999999"/>
  </r>
  <r>
    <x v="0"/>
    <x v="55"/>
    <x v="55"/>
    <s v="KTOE"/>
    <x v="36"/>
    <x v="1"/>
    <x v="1"/>
    <n v="0.44798759999999999"/>
  </r>
  <r>
    <x v="0"/>
    <x v="56"/>
    <x v="56"/>
    <s v="KTOE"/>
    <x v="0"/>
    <x v="2"/>
    <x v="1"/>
    <n v="4.60548E-2"/>
  </r>
  <r>
    <x v="0"/>
    <x v="56"/>
    <x v="56"/>
    <s v="KTOE"/>
    <x v="1"/>
    <x v="0"/>
    <x v="2"/>
    <n v="1.5281819999999999"/>
  </r>
  <r>
    <x v="0"/>
    <x v="59"/>
    <x v="59"/>
    <s v="KTOE"/>
    <x v="1"/>
    <x v="3"/>
    <x v="2"/>
    <n v="7.0631316000000002"/>
  </r>
  <r>
    <x v="0"/>
    <x v="57"/>
    <x v="57"/>
    <s v="KTOE"/>
    <x v="2"/>
    <x v="3"/>
    <x v="3"/>
    <n v="665.28251999999998"/>
  </r>
  <r>
    <x v="1"/>
    <x v="60"/>
    <x v="60"/>
    <s v="KTOE"/>
    <x v="11"/>
    <x v="2"/>
    <x v="3"/>
    <n v="3.7681199999999998E-2"/>
  </r>
  <r>
    <x v="1"/>
    <x v="38"/>
    <x v="38"/>
    <s v="KTOE"/>
    <x v="9"/>
    <x v="5"/>
    <x v="9"/>
    <n v="1.67472E-2"/>
  </r>
  <r>
    <x v="6"/>
    <x v="38"/>
    <x v="38"/>
    <s v="KTOE"/>
    <x v="3"/>
    <x v="0"/>
    <x v="9"/>
    <n v="0.6154596"/>
  </r>
  <r>
    <x v="6"/>
    <x v="38"/>
    <x v="38"/>
    <s v="KTOE"/>
    <x v="9"/>
    <x v="5"/>
    <x v="0"/>
    <n v="3.4373627999999998"/>
  </r>
  <r>
    <x v="1"/>
    <x v="37"/>
    <x v="37"/>
    <s v="KTOE"/>
    <x v="33"/>
    <x v="3"/>
    <x v="3"/>
    <n v="21.021922799999999"/>
  </r>
  <r>
    <x v="0"/>
    <x v="37"/>
    <x v="37"/>
    <s v="KTOE"/>
    <x v="3"/>
    <x v="4"/>
    <x v="1"/>
    <n v="257.4337716"/>
  </r>
  <r>
    <x v="1"/>
    <x v="37"/>
    <x v="37"/>
    <s v="KTOE"/>
    <x v="33"/>
    <x v="4"/>
    <x v="1"/>
    <n v="20.1720024"/>
  </r>
  <r>
    <x v="8"/>
    <x v="38"/>
    <x v="38"/>
    <s v="KTOE"/>
    <x v="6"/>
    <x v="3"/>
    <x v="0"/>
    <n v="4.60548E-2"/>
  </r>
  <r>
    <x v="1"/>
    <x v="37"/>
    <x v="37"/>
    <s v="KTOE"/>
    <x v="9"/>
    <x v="1"/>
    <x v="3"/>
    <n v="5.7024216000000001"/>
  </r>
  <r>
    <x v="1"/>
    <x v="37"/>
    <x v="37"/>
    <s v="KTOE"/>
    <x v="22"/>
    <x v="2"/>
    <x v="3"/>
    <n v="1.3272155999999999"/>
  </r>
  <r>
    <x v="1"/>
    <x v="37"/>
    <x v="37"/>
    <s v="KTOE"/>
    <x v="19"/>
    <x v="1"/>
    <x v="3"/>
    <n v="5.0241599999999997E-2"/>
  </r>
  <r>
    <x v="9"/>
    <x v="38"/>
    <x v="38"/>
    <s v="KTOE"/>
    <x v="16"/>
    <x v="4"/>
    <x v="9"/>
    <n v="8.5703796000000008"/>
  </r>
  <r>
    <x v="6"/>
    <x v="38"/>
    <x v="38"/>
    <s v="KTOE"/>
    <x v="11"/>
    <x v="0"/>
    <x v="9"/>
    <n v="2.0934000000000001E-2"/>
  </r>
  <r>
    <x v="3"/>
    <x v="38"/>
    <x v="38"/>
    <s v="KTOE"/>
    <x v="26"/>
    <x v="0"/>
    <x v="9"/>
    <n v="0.81642599999999999"/>
  </r>
  <r>
    <x v="3"/>
    <x v="38"/>
    <x v="38"/>
    <s v="KTOE"/>
    <x v="13"/>
    <x v="1"/>
    <x v="9"/>
    <n v="5.0241599999999997E-2"/>
  </r>
  <r>
    <x v="3"/>
    <x v="38"/>
    <x v="38"/>
    <s v="KTOE"/>
    <x v="11"/>
    <x v="1"/>
    <x v="9"/>
    <n v="4.60548E-2"/>
  </r>
  <r>
    <x v="1"/>
    <x v="37"/>
    <x v="37"/>
    <s v="KTOE"/>
    <x v="9"/>
    <x v="1"/>
    <x v="1"/>
    <n v="5.7024216000000001"/>
  </r>
  <r>
    <x v="1"/>
    <x v="37"/>
    <x v="37"/>
    <s v="KTOE"/>
    <x v="36"/>
    <x v="1"/>
    <x v="1"/>
    <n v="0.32238359999999999"/>
  </r>
  <r>
    <x v="1"/>
    <x v="37"/>
    <x v="37"/>
    <s v="KTOE"/>
    <x v="19"/>
    <x v="3"/>
    <x v="1"/>
    <n v="2.5120799999999999E-2"/>
  </r>
  <r>
    <x v="1"/>
    <x v="37"/>
    <x v="37"/>
    <s v="KTOE"/>
    <x v="32"/>
    <x v="3"/>
    <x v="1"/>
    <n v="3.4666703999999999"/>
  </r>
  <r>
    <x v="1"/>
    <x v="37"/>
    <x v="37"/>
    <s v="KTOE"/>
    <x v="31"/>
    <x v="5"/>
    <x v="1"/>
    <n v="3.3117587999999998"/>
  </r>
  <r>
    <x v="1"/>
    <x v="37"/>
    <x v="37"/>
    <s v="KTOE"/>
    <x v="1"/>
    <x v="4"/>
    <x v="1"/>
    <n v="7.1217468000000004"/>
  </r>
  <r>
    <x v="13"/>
    <x v="38"/>
    <x v="38"/>
    <s v="KTOE"/>
    <x v="11"/>
    <x v="4"/>
    <x v="1"/>
    <n v="0.85410719999999996"/>
  </r>
  <r>
    <x v="9"/>
    <x v="38"/>
    <x v="38"/>
    <s v="KTOE"/>
    <x v="14"/>
    <x v="3"/>
    <x v="1"/>
    <n v="5.9033879999999996"/>
  </r>
  <r>
    <x v="8"/>
    <x v="38"/>
    <x v="38"/>
    <s v="KTOE"/>
    <x v="14"/>
    <x v="5"/>
    <x v="1"/>
    <n v="0.16747200000000001"/>
  </r>
  <r>
    <x v="8"/>
    <x v="38"/>
    <x v="38"/>
    <s v="KTOE"/>
    <x v="11"/>
    <x v="5"/>
    <x v="1"/>
    <n v="3.7681200000000001"/>
  </r>
  <r>
    <x v="3"/>
    <x v="38"/>
    <x v="38"/>
    <s v="KTOE"/>
    <x v="26"/>
    <x v="2"/>
    <x v="0"/>
    <n v="2.3362343999999999"/>
  </r>
  <r>
    <x v="13"/>
    <x v="38"/>
    <x v="38"/>
    <s v="KTOE"/>
    <x v="9"/>
    <x v="5"/>
    <x v="0"/>
    <n v="1.7040276000000001"/>
  </r>
  <r>
    <x v="13"/>
    <x v="38"/>
    <x v="38"/>
    <s v="KTOE"/>
    <x v="26"/>
    <x v="5"/>
    <x v="0"/>
    <n v="0.21771360000000001"/>
  </r>
  <r>
    <x v="13"/>
    <x v="38"/>
    <x v="38"/>
    <s v="KTOE"/>
    <x v="11"/>
    <x v="1"/>
    <x v="0"/>
    <n v="0.51078959999999995"/>
  </r>
  <r>
    <x v="9"/>
    <x v="38"/>
    <x v="38"/>
    <s v="KTOE"/>
    <x v="16"/>
    <x v="3"/>
    <x v="0"/>
    <n v="4.5552384000000004"/>
  </r>
  <r>
    <x v="6"/>
    <x v="38"/>
    <x v="38"/>
    <s v="KTOE"/>
    <x v="11"/>
    <x v="0"/>
    <x v="0"/>
    <n v="2.0934000000000001E-2"/>
  </r>
  <r>
    <x v="1"/>
    <x v="37"/>
    <x v="37"/>
    <s v="KTOE"/>
    <x v="28"/>
    <x v="3"/>
    <x v="3"/>
    <n v="18.585205200000001"/>
  </r>
  <r>
    <x v="1"/>
    <x v="37"/>
    <x v="37"/>
    <s v="KTOE"/>
    <x v="3"/>
    <x v="1"/>
    <x v="3"/>
    <n v="1.1555568000000001"/>
  </r>
  <r>
    <x v="13"/>
    <x v="38"/>
    <x v="38"/>
    <s v="KTOE"/>
    <x v="1"/>
    <x v="1"/>
    <x v="9"/>
    <n v="1.25604"/>
  </r>
  <r>
    <x v="8"/>
    <x v="38"/>
    <x v="38"/>
    <s v="KTOE"/>
    <x v="14"/>
    <x v="2"/>
    <x v="9"/>
    <n v="0.4438008"/>
  </r>
  <r>
    <x v="8"/>
    <x v="38"/>
    <x v="38"/>
    <s v="KTOE"/>
    <x v="9"/>
    <x v="0"/>
    <x v="9"/>
    <n v="4.1909868000000001"/>
  </r>
  <r>
    <x v="1"/>
    <x v="37"/>
    <x v="37"/>
    <s v="KTOE"/>
    <x v="7"/>
    <x v="1"/>
    <x v="1"/>
    <n v="5.4428400000000002E-2"/>
  </r>
  <r>
    <x v="13"/>
    <x v="38"/>
    <x v="38"/>
    <s v="KTOE"/>
    <x v="3"/>
    <x v="3"/>
    <x v="1"/>
    <n v="23.4335196"/>
  </r>
  <r>
    <x v="8"/>
    <x v="38"/>
    <x v="38"/>
    <s v="KTOE"/>
    <x v="9"/>
    <x v="1"/>
    <x v="1"/>
    <n v="4.0653828000000001"/>
  </r>
  <r>
    <x v="8"/>
    <x v="38"/>
    <x v="38"/>
    <s v="KTOE"/>
    <x v="3"/>
    <x v="2"/>
    <x v="1"/>
    <n v="11.534634"/>
  </r>
  <r>
    <x v="3"/>
    <x v="38"/>
    <x v="38"/>
    <s v="KTOE"/>
    <x v="14"/>
    <x v="5"/>
    <x v="0"/>
    <n v="2.93076E-2"/>
  </r>
  <r>
    <x v="8"/>
    <x v="38"/>
    <x v="38"/>
    <s v="KTOE"/>
    <x v="16"/>
    <x v="1"/>
    <x v="0"/>
    <n v="0.12979080000000001"/>
  </r>
  <r>
    <x v="8"/>
    <x v="38"/>
    <x v="38"/>
    <s v="KTOE"/>
    <x v="9"/>
    <x v="4"/>
    <x v="0"/>
    <n v="4.8064463999999996"/>
  </r>
  <r>
    <x v="1"/>
    <x v="37"/>
    <x v="37"/>
    <s v="KTOE"/>
    <x v="7"/>
    <x v="3"/>
    <x v="3"/>
    <n v="0.18003240000000001"/>
  </r>
  <r>
    <x v="1"/>
    <x v="37"/>
    <x v="37"/>
    <s v="KTOE"/>
    <x v="4"/>
    <x v="5"/>
    <x v="1"/>
    <n v="3.6173951999999998"/>
  </r>
  <r>
    <x v="1"/>
    <x v="37"/>
    <x v="37"/>
    <s v="KTOE"/>
    <x v="16"/>
    <x v="4"/>
    <x v="3"/>
    <n v="31.455428399999999"/>
  </r>
  <r>
    <x v="1"/>
    <x v="37"/>
    <x v="37"/>
    <s v="KTOE"/>
    <x v="8"/>
    <x v="2"/>
    <x v="3"/>
    <n v="0.45217439999999998"/>
  </r>
  <r>
    <x v="1"/>
    <x v="37"/>
    <x v="37"/>
    <s v="KTOE"/>
    <x v="12"/>
    <x v="3"/>
    <x v="1"/>
    <n v="0.66151439999999995"/>
  </r>
  <r>
    <x v="9"/>
    <x v="38"/>
    <x v="38"/>
    <s v="KTOE"/>
    <x v="19"/>
    <x v="3"/>
    <x v="0"/>
    <n v="4.1868000000000001E-3"/>
  </r>
  <r>
    <x v="1"/>
    <x v="37"/>
    <x v="37"/>
    <s v="KTOE"/>
    <x v="33"/>
    <x v="1"/>
    <x v="1"/>
    <n v="14.0550876"/>
  </r>
  <r>
    <x v="1"/>
    <x v="37"/>
    <x v="37"/>
    <s v="KTOE"/>
    <x v="29"/>
    <x v="2"/>
    <x v="1"/>
    <n v="5.4428400000000002E-2"/>
  </r>
  <r>
    <x v="1"/>
    <x v="37"/>
    <x v="37"/>
    <s v="KTOE"/>
    <x v="13"/>
    <x v="4"/>
    <x v="1"/>
    <n v="1.4318856"/>
  </r>
  <r>
    <x v="3"/>
    <x v="38"/>
    <x v="38"/>
    <s v="KTOE"/>
    <x v="26"/>
    <x v="2"/>
    <x v="1"/>
    <n v="2.3362343999999999"/>
  </r>
  <r>
    <x v="8"/>
    <x v="38"/>
    <x v="38"/>
    <s v="KTOE"/>
    <x v="6"/>
    <x v="4"/>
    <x v="1"/>
    <n v="4.60548E-2"/>
  </r>
  <r>
    <x v="3"/>
    <x v="38"/>
    <x v="38"/>
    <s v="KTOE"/>
    <x v="26"/>
    <x v="5"/>
    <x v="0"/>
    <n v="0.88760159999999999"/>
  </r>
  <r>
    <x v="1"/>
    <x v="37"/>
    <x v="37"/>
    <s v="KTOE"/>
    <x v="22"/>
    <x v="5"/>
    <x v="3"/>
    <n v="2.2985532000000002"/>
  </r>
  <r>
    <x v="1"/>
    <x v="37"/>
    <x v="37"/>
    <s v="KTOE"/>
    <x v="31"/>
    <x v="2"/>
    <x v="3"/>
    <n v="1.0843811999999999"/>
  </r>
  <r>
    <x v="8"/>
    <x v="38"/>
    <x v="38"/>
    <s v="KTOE"/>
    <x v="13"/>
    <x v="3"/>
    <x v="9"/>
    <n v="2.0934000000000001E-2"/>
  </r>
  <r>
    <x v="8"/>
    <x v="38"/>
    <x v="38"/>
    <s v="KTOE"/>
    <x v="0"/>
    <x v="4"/>
    <x v="9"/>
    <n v="9.21096E-2"/>
  </r>
  <r>
    <x v="13"/>
    <x v="38"/>
    <x v="38"/>
    <s v="KTOE"/>
    <x v="26"/>
    <x v="4"/>
    <x v="9"/>
    <n v="6.6988800000000001E-2"/>
  </r>
  <r>
    <x v="9"/>
    <x v="38"/>
    <x v="38"/>
    <s v="KTOE"/>
    <x v="16"/>
    <x v="1"/>
    <x v="9"/>
    <n v="6.1001675999999998"/>
  </r>
  <r>
    <x v="9"/>
    <x v="38"/>
    <x v="38"/>
    <s v="KTOE"/>
    <x v="14"/>
    <x v="4"/>
    <x v="9"/>
    <n v="1.3565232"/>
  </r>
  <r>
    <x v="9"/>
    <x v="38"/>
    <x v="38"/>
    <s v="KTOE"/>
    <x v="9"/>
    <x v="4"/>
    <x v="9"/>
    <n v="0.49822919999999998"/>
  </r>
  <r>
    <x v="0"/>
    <x v="37"/>
    <x v="37"/>
    <s v="KTOE"/>
    <x v="14"/>
    <x v="2"/>
    <x v="1"/>
    <n v="58.698936000000003"/>
  </r>
  <r>
    <x v="0"/>
    <x v="37"/>
    <x v="37"/>
    <s v="KTOE"/>
    <x v="3"/>
    <x v="1"/>
    <x v="1"/>
    <n v="375.94533239999998"/>
  </r>
  <r>
    <x v="1"/>
    <x v="37"/>
    <x v="37"/>
    <s v="KTOE"/>
    <x v="17"/>
    <x v="1"/>
    <x v="1"/>
    <n v="2.93076E-2"/>
  </r>
  <r>
    <x v="8"/>
    <x v="64"/>
    <x v="64"/>
    <s v="KTOE"/>
    <x v="11"/>
    <x v="2"/>
    <x v="1"/>
    <n v="5.8615199999999999E-2"/>
  </r>
  <r>
    <x v="1"/>
    <x v="65"/>
    <x v="65"/>
    <s v="KTOE"/>
    <x v="22"/>
    <x v="3"/>
    <x v="6"/>
    <n v="125.9975592"/>
  </r>
  <r>
    <x v="1"/>
    <x v="65"/>
    <x v="65"/>
    <s v="KTOE"/>
    <x v="19"/>
    <x v="3"/>
    <x v="6"/>
    <n v="398.88062280000003"/>
  </r>
  <r>
    <x v="1"/>
    <x v="65"/>
    <x v="65"/>
    <s v="KTOE"/>
    <x v="31"/>
    <x v="2"/>
    <x v="6"/>
    <n v="2487.8844828000001"/>
  </r>
  <r>
    <x v="0"/>
    <x v="65"/>
    <x v="65"/>
    <s v="KTOE"/>
    <x v="23"/>
    <x v="4"/>
    <x v="6"/>
    <n v="4.1239980000000003"/>
  </r>
  <r>
    <x v="0"/>
    <x v="65"/>
    <x v="65"/>
    <s v="KTOE"/>
    <x v="20"/>
    <x v="2"/>
    <x v="6"/>
    <n v="4.9153032000000003"/>
  </r>
  <r>
    <x v="1"/>
    <x v="65"/>
    <x v="65"/>
    <s v="KTOE"/>
    <x v="2"/>
    <x v="4"/>
    <x v="6"/>
    <n v="605.74203720000003"/>
  </r>
  <r>
    <x v="0"/>
    <x v="66"/>
    <x v="66"/>
    <s v="KTOE"/>
    <x v="8"/>
    <x v="0"/>
    <x v="6"/>
    <n v="0.17584559999999999"/>
  </r>
  <r>
    <x v="1"/>
    <x v="66"/>
    <x v="66"/>
    <s v="KTOE"/>
    <x v="31"/>
    <x v="3"/>
    <x v="6"/>
    <n v="28.177164000000001"/>
  </r>
  <r>
    <x v="0"/>
    <x v="64"/>
    <x v="64"/>
    <s v="KTOE"/>
    <x v="16"/>
    <x v="3"/>
    <x v="2"/>
    <n v="43.157534400000003"/>
  </r>
  <r>
    <x v="0"/>
    <x v="64"/>
    <x v="64"/>
    <s v="KTOE"/>
    <x v="9"/>
    <x v="4"/>
    <x v="2"/>
    <n v="82.387850400000005"/>
  </r>
  <r>
    <x v="0"/>
    <x v="64"/>
    <x v="64"/>
    <s v="KTOE"/>
    <x v="6"/>
    <x v="2"/>
    <x v="2"/>
    <n v="40.096983600000002"/>
  </r>
  <r>
    <x v="0"/>
    <x v="64"/>
    <x v="64"/>
    <s v="KTOE"/>
    <x v="23"/>
    <x v="2"/>
    <x v="2"/>
    <n v="326.22708239999997"/>
  </r>
  <r>
    <x v="0"/>
    <x v="64"/>
    <x v="64"/>
    <s v="KTOE"/>
    <x v="35"/>
    <x v="0"/>
    <x v="2"/>
    <n v="10.236726000000001"/>
  </r>
  <r>
    <x v="1"/>
    <x v="64"/>
    <x v="64"/>
    <s v="KTOE"/>
    <x v="9"/>
    <x v="5"/>
    <x v="2"/>
    <n v="4.9153032000000003"/>
  </r>
  <r>
    <x v="1"/>
    <x v="64"/>
    <x v="64"/>
    <s v="KTOE"/>
    <x v="27"/>
    <x v="1"/>
    <x v="2"/>
    <n v="0.25958160000000002"/>
  </r>
  <r>
    <x v="1"/>
    <x v="64"/>
    <x v="64"/>
    <s v="KTOE"/>
    <x v="24"/>
    <x v="1"/>
    <x v="2"/>
    <n v="1.6914671999999999"/>
  </r>
  <r>
    <x v="8"/>
    <x v="64"/>
    <x v="64"/>
    <s v="KTOE"/>
    <x v="11"/>
    <x v="4"/>
    <x v="2"/>
    <n v="8.7922799999999995E-2"/>
  </r>
  <r>
    <x v="0"/>
    <x v="66"/>
    <x v="66"/>
    <s v="KTOE"/>
    <x v="26"/>
    <x v="1"/>
    <x v="1"/>
    <n v="10.3246488"/>
  </r>
  <r>
    <x v="1"/>
    <x v="66"/>
    <x v="66"/>
    <s v="KTOE"/>
    <x v="27"/>
    <x v="2"/>
    <x v="1"/>
    <n v="2.9391335999999999"/>
  </r>
  <r>
    <x v="1"/>
    <x v="66"/>
    <x v="66"/>
    <s v="KTOE"/>
    <x v="19"/>
    <x v="2"/>
    <x v="1"/>
    <n v="6.6151439999999999"/>
  </r>
  <r>
    <x v="9"/>
    <x v="64"/>
    <x v="64"/>
    <s v="KTOE"/>
    <x v="14"/>
    <x v="5"/>
    <x v="1"/>
    <n v="1.2560399999999999E-2"/>
  </r>
  <r>
    <x v="0"/>
    <x v="64"/>
    <x v="64"/>
    <s v="KTOE"/>
    <x v="6"/>
    <x v="0"/>
    <x v="1"/>
    <n v="42.391350000000003"/>
  </r>
  <r>
    <x v="0"/>
    <x v="64"/>
    <x v="64"/>
    <s v="KTOE"/>
    <x v="14"/>
    <x v="4"/>
    <x v="1"/>
    <n v="402.17144760000002"/>
  </r>
  <r>
    <x v="0"/>
    <x v="64"/>
    <x v="64"/>
    <s v="KTOE"/>
    <x v="8"/>
    <x v="3"/>
    <x v="1"/>
    <n v="44.354959200000003"/>
  </r>
  <r>
    <x v="1"/>
    <x v="64"/>
    <x v="64"/>
    <s v="KTOE"/>
    <x v="19"/>
    <x v="1"/>
    <x v="1"/>
    <n v="4.9487975999999998"/>
  </r>
  <r>
    <x v="1"/>
    <x v="64"/>
    <x v="64"/>
    <s v="KTOE"/>
    <x v="36"/>
    <x v="2"/>
    <x v="1"/>
    <n v="9.6296400000000004E-2"/>
  </r>
  <r>
    <x v="1"/>
    <x v="64"/>
    <x v="64"/>
    <s v="KTOE"/>
    <x v="24"/>
    <x v="1"/>
    <x v="1"/>
    <n v="1.6914671999999999"/>
  </r>
  <r>
    <x v="1"/>
    <x v="65"/>
    <x v="65"/>
    <s v="KTOE"/>
    <x v="7"/>
    <x v="0"/>
    <x v="6"/>
    <n v="318.22192080000002"/>
  </r>
  <r>
    <x v="1"/>
    <x v="65"/>
    <x v="65"/>
    <s v="KTOE"/>
    <x v="30"/>
    <x v="2"/>
    <x v="6"/>
    <n v="112.7379636"/>
  </r>
  <r>
    <x v="1"/>
    <x v="65"/>
    <x v="65"/>
    <s v="KTOE"/>
    <x v="23"/>
    <x v="1"/>
    <x v="6"/>
    <n v="507.80859839999999"/>
  </r>
  <r>
    <x v="0"/>
    <x v="65"/>
    <x v="65"/>
    <s v="KTOE"/>
    <x v="31"/>
    <x v="0"/>
    <x v="6"/>
    <n v="67.110217199999994"/>
  </r>
  <r>
    <x v="0"/>
    <x v="65"/>
    <x v="65"/>
    <s v="KTOE"/>
    <x v="5"/>
    <x v="4"/>
    <x v="6"/>
    <n v="4646.9586276"/>
  </r>
  <r>
    <x v="0"/>
    <x v="66"/>
    <x v="66"/>
    <s v="KTOE"/>
    <x v="31"/>
    <x v="1"/>
    <x v="6"/>
    <n v="7.0128899999999996"/>
  </r>
  <r>
    <x v="0"/>
    <x v="64"/>
    <x v="64"/>
    <s v="KTOE"/>
    <x v="31"/>
    <x v="0"/>
    <x v="2"/>
    <n v="51.786529199999997"/>
  </r>
  <r>
    <x v="0"/>
    <x v="66"/>
    <x v="66"/>
    <s v="KTOE"/>
    <x v="5"/>
    <x v="4"/>
    <x v="1"/>
    <n v="5.8866408000000003"/>
  </r>
  <r>
    <x v="0"/>
    <x v="64"/>
    <x v="64"/>
    <s v="KTOE"/>
    <x v="19"/>
    <x v="4"/>
    <x v="1"/>
    <n v="41.972670000000001"/>
  </r>
  <r>
    <x v="0"/>
    <x v="64"/>
    <x v="64"/>
    <s v="KTOE"/>
    <x v="24"/>
    <x v="4"/>
    <x v="1"/>
    <n v="72.402332400000006"/>
  </r>
  <r>
    <x v="0"/>
    <x v="64"/>
    <x v="64"/>
    <s v="KTOE"/>
    <x v="5"/>
    <x v="5"/>
    <x v="1"/>
    <n v="35.190054000000003"/>
  </r>
  <r>
    <x v="1"/>
    <x v="64"/>
    <x v="64"/>
    <s v="KTOE"/>
    <x v="16"/>
    <x v="1"/>
    <x v="1"/>
    <n v="0.2219004"/>
  </r>
  <r>
    <x v="1"/>
    <x v="64"/>
    <x v="64"/>
    <s v="KTOE"/>
    <x v="1"/>
    <x v="1"/>
    <x v="1"/>
    <n v="2.93076E-2"/>
  </r>
  <r>
    <x v="8"/>
    <x v="64"/>
    <x v="64"/>
    <s v="KTOE"/>
    <x v="14"/>
    <x v="5"/>
    <x v="1"/>
    <n v="0.38518560000000002"/>
  </r>
  <r>
    <x v="1"/>
    <x v="65"/>
    <x v="65"/>
    <s v="KTOE"/>
    <x v="16"/>
    <x v="1"/>
    <x v="6"/>
    <n v="263.32878599999998"/>
  </r>
  <r>
    <x v="0"/>
    <x v="65"/>
    <x v="65"/>
    <s v="KTOE"/>
    <x v="11"/>
    <x v="3"/>
    <x v="6"/>
    <n v="27.3230568"/>
  </r>
  <r>
    <x v="0"/>
    <x v="65"/>
    <x v="65"/>
    <s v="KTOE"/>
    <x v="13"/>
    <x v="0"/>
    <x v="6"/>
    <n v="171.4955148"/>
  </r>
  <r>
    <x v="1"/>
    <x v="65"/>
    <x v="65"/>
    <s v="KTOE"/>
    <x v="10"/>
    <x v="3"/>
    <x v="6"/>
    <n v="806.72099760000003"/>
  </r>
  <r>
    <x v="1"/>
    <x v="66"/>
    <x v="66"/>
    <s v="KTOE"/>
    <x v="12"/>
    <x v="4"/>
    <x v="6"/>
    <n v="3.7388124"/>
  </r>
  <r>
    <x v="1"/>
    <x v="66"/>
    <x v="66"/>
    <s v="KTOE"/>
    <x v="10"/>
    <x v="5"/>
    <x v="6"/>
    <n v="0.59452559999999999"/>
  </r>
  <r>
    <x v="1"/>
    <x v="64"/>
    <x v="64"/>
    <s v="KTOE"/>
    <x v="12"/>
    <x v="3"/>
    <x v="2"/>
    <n v="0.96715079999999998"/>
  </r>
  <r>
    <x v="0"/>
    <x v="64"/>
    <x v="64"/>
    <s v="KTOE"/>
    <x v="12"/>
    <x v="4"/>
    <x v="2"/>
    <n v="119.58756839999999"/>
  </r>
  <r>
    <x v="1"/>
    <x v="64"/>
    <x v="64"/>
    <s v="KTOE"/>
    <x v="8"/>
    <x v="5"/>
    <x v="1"/>
    <n v="0.24283440000000001"/>
  </r>
  <r>
    <x v="1"/>
    <x v="64"/>
    <x v="64"/>
    <s v="KTOE"/>
    <x v="12"/>
    <x v="0"/>
    <x v="1"/>
    <n v="0.7871184"/>
  </r>
  <r>
    <x v="0"/>
    <x v="65"/>
    <x v="65"/>
    <s v="KTOE"/>
    <x v="4"/>
    <x v="3"/>
    <x v="6"/>
    <n v="36.714049199999998"/>
  </r>
  <r>
    <x v="0"/>
    <x v="65"/>
    <x v="65"/>
    <s v="KTOE"/>
    <x v="32"/>
    <x v="4"/>
    <x v="6"/>
    <n v="0.67407479999999997"/>
  </r>
  <r>
    <x v="1"/>
    <x v="64"/>
    <x v="64"/>
    <s v="KTOE"/>
    <x v="29"/>
    <x v="4"/>
    <x v="2"/>
    <n v="0.3433176"/>
  </r>
  <r>
    <x v="0"/>
    <x v="64"/>
    <x v="64"/>
    <s v="KTOE"/>
    <x v="18"/>
    <x v="1"/>
    <x v="2"/>
    <n v="434.72800439999997"/>
  </r>
  <r>
    <x v="14"/>
    <x v="25"/>
    <x v="25"/>
    <s v="KTOE"/>
    <x v="26"/>
    <x v="1"/>
    <x v="5"/>
    <n v="17.542691999999999"/>
  </r>
  <r>
    <x v="14"/>
    <x v="25"/>
    <x v="25"/>
    <s v="KTOE"/>
    <x v="10"/>
    <x v="5"/>
    <x v="5"/>
    <n v="7.4399436000000003"/>
  </r>
  <r>
    <x v="13"/>
    <x v="25"/>
    <x v="25"/>
    <s v="KTOE"/>
    <x v="17"/>
    <x v="3"/>
    <x v="5"/>
    <n v="2.9726279999999998"/>
  </r>
  <r>
    <x v="0"/>
    <x v="22"/>
    <x v="22"/>
    <s v="KTOE"/>
    <x v="4"/>
    <x v="4"/>
    <x v="2"/>
    <n v="18.723369600000002"/>
  </r>
  <r>
    <x v="0"/>
    <x v="22"/>
    <x v="22"/>
    <s v="KTOE"/>
    <x v="17"/>
    <x v="0"/>
    <x v="2"/>
    <n v="0.76618439999999999"/>
  </r>
  <r>
    <x v="0"/>
    <x v="24"/>
    <x v="24"/>
    <s v="KTOE"/>
    <x v="18"/>
    <x v="1"/>
    <x v="2"/>
    <n v="9.0393012000000006"/>
  </r>
  <r>
    <x v="0"/>
    <x v="24"/>
    <x v="24"/>
    <s v="KTOE"/>
    <x v="27"/>
    <x v="5"/>
    <x v="2"/>
    <n v="0.44798759999999999"/>
  </r>
  <r>
    <x v="0"/>
    <x v="24"/>
    <x v="24"/>
    <s v="KTOE"/>
    <x v="29"/>
    <x v="2"/>
    <x v="2"/>
    <n v="0.49822919999999998"/>
  </r>
  <r>
    <x v="12"/>
    <x v="26"/>
    <x v="26"/>
    <s v="KTOE"/>
    <x v="3"/>
    <x v="1"/>
    <x v="1"/>
    <n v="5.3800379999999999"/>
  </r>
  <r>
    <x v="13"/>
    <x v="25"/>
    <x v="25"/>
    <s v="KTOE"/>
    <x v="14"/>
    <x v="4"/>
    <x v="1"/>
    <n v="8.8467084000000007"/>
  </r>
  <r>
    <x v="14"/>
    <x v="25"/>
    <x v="25"/>
    <s v="KTOE"/>
    <x v="23"/>
    <x v="1"/>
    <x v="1"/>
    <n v="7.4859983999999997"/>
  </r>
  <r>
    <x v="14"/>
    <x v="25"/>
    <x v="25"/>
    <s v="KTOE"/>
    <x v="18"/>
    <x v="4"/>
    <x v="1"/>
    <n v="22.391006399999998"/>
  </r>
  <r>
    <x v="8"/>
    <x v="25"/>
    <x v="25"/>
    <s v="KTOE"/>
    <x v="11"/>
    <x v="2"/>
    <x v="1"/>
    <n v="0.14235120000000001"/>
  </r>
  <r>
    <x v="0"/>
    <x v="22"/>
    <x v="22"/>
    <s v="KTOE"/>
    <x v="4"/>
    <x v="2"/>
    <x v="1"/>
    <n v="27.239320800000002"/>
  </r>
  <r>
    <x v="0"/>
    <x v="22"/>
    <x v="22"/>
    <s v="KTOE"/>
    <x v="7"/>
    <x v="0"/>
    <x v="1"/>
    <n v="157.72931639999999"/>
  </r>
  <r>
    <x v="0"/>
    <x v="22"/>
    <x v="22"/>
    <s v="KTOE"/>
    <x v="27"/>
    <x v="2"/>
    <x v="1"/>
    <n v="32.853819600000001"/>
  </r>
  <r>
    <x v="0"/>
    <x v="22"/>
    <x v="22"/>
    <s v="KTOE"/>
    <x v="24"/>
    <x v="2"/>
    <x v="1"/>
    <n v="12.673443600000001"/>
  </r>
  <r>
    <x v="0"/>
    <x v="24"/>
    <x v="24"/>
    <s v="KTOE"/>
    <x v="7"/>
    <x v="2"/>
    <x v="1"/>
    <n v="1.4444459999999999"/>
  </r>
  <r>
    <x v="0"/>
    <x v="24"/>
    <x v="24"/>
    <s v="KTOE"/>
    <x v="27"/>
    <x v="4"/>
    <x v="1"/>
    <n v="0.1339776"/>
  </r>
  <r>
    <x v="0"/>
    <x v="24"/>
    <x v="24"/>
    <s v="KTOE"/>
    <x v="17"/>
    <x v="5"/>
    <x v="1"/>
    <n v="5.3967852000000001"/>
  </r>
  <r>
    <x v="1"/>
    <x v="23"/>
    <x v="23"/>
    <s v="KTOE"/>
    <x v="9"/>
    <x v="3"/>
    <x v="6"/>
    <n v="133.73057879999999"/>
  </r>
  <r>
    <x v="1"/>
    <x v="23"/>
    <x v="23"/>
    <s v="KTOE"/>
    <x v="17"/>
    <x v="0"/>
    <x v="6"/>
    <n v="74.830676400000002"/>
  </r>
  <r>
    <x v="1"/>
    <x v="23"/>
    <x v="23"/>
    <s v="KTOE"/>
    <x v="37"/>
    <x v="0"/>
    <x v="6"/>
    <n v="29.391335999999999"/>
  </r>
  <r>
    <x v="1"/>
    <x v="23"/>
    <x v="23"/>
    <s v="KTOE"/>
    <x v="34"/>
    <x v="4"/>
    <x v="6"/>
    <n v="84.154679999999999"/>
  </r>
  <r>
    <x v="1"/>
    <x v="23"/>
    <x v="23"/>
    <s v="KTOE"/>
    <x v="31"/>
    <x v="5"/>
    <x v="6"/>
    <n v="3661.6119948"/>
  </r>
  <r>
    <x v="1"/>
    <x v="23"/>
    <x v="23"/>
    <s v="KTOE"/>
    <x v="32"/>
    <x v="1"/>
    <x v="6"/>
    <n v="34.2563976"/>
  </r>
  <r>
    <x v="1"/>
    <x v="23"/>
    <x v="23"/>
    <s v="KTOE"/>
    <x v="2"/>
    <x v="3"/>
    <x v="6"/>
    <n v="778.6066356"/>
  </r>
  <r>
    <x v="1"/>
    <x v="23"/>
    <x v="23"/>
    <s v="KTOE"/>
    <x v="3"/>
    <x v="5"/>
    <x v="6"/>
    <n v="337.8454524"/>
  </r>
  <r>
    <x v="3"/>
    <x v="23"/>
    <x v="23"/>
    <s v="KTOE"/>
    <x v="12"/>
    <x v="4"/>
    <x v="6"/>
    <n v="0.13816439999999999"/>
  </r>
  <r>
    <x v="3"/>
    <x v="23"/>
    <x v="23"/>
    <s v="KTOE"/>
    <x v="31"/>
    <x v="2"/>
    <x v="6"/>
    <n v="8.3736000000000005E-2"/>
  </r>
  <r>
    <x v="13"/>
    <x v="25"/>
    <x v="25"/>
    <s v="KTOE"/>
    <x v="9"/>
    <x v="2"/>
    <x v="5"/>
    <n v="7.7455800000000004"/>
  </r>
  <r>
    <x v="13"/>
    <x v="25"/>
    <x v="25"/>
    <s v="KTOE"/>
    <x v="26"/>
    <x v="5"/>
    <x v="5"/>
    <n v="0.84154680000000004"/>
  </r>
  <r>
    <x v="13"/>
    <x v="25"/>
    <x v="25"/>
    <s v="KTOE"/>
    <x v="11"/>
    <x v="2"/>
    <x v="5"/>
    <n v="43.5134124"/>
  </r>
  <r>
    <x v="0"/>
    <x v="22"/>
    <x v="22"/>
    <s v="KTOE"/>
    <x v="30"/>
    <x v="2"/>
    <x v="2"/>
    <n v="7.5362399999999996E-2"/>
  </r>
  <r>
    <x v="0"/>
    <x v="22"/>
    <x v="22"/>
    <s v="KTOE"/>
    <x v="14"/>
    <x v="3"/>
    <x v="2"/>
    <n v="63.6142392"/>
  </r>
  <r>
    <x v="0"/>
    <x v="22"/>
    <x v="22"/>
    <s v="KTOE"/>
    <x v="33"/>
    <x v="0"/>
    <x v="2"/>
    <n v="73.964008800000002"/>
  </r>
  <r>
    <x v="0"/>
    <x v="22"/>
    <x v="22"/>
    <s v="KTOE"/>
    <x v="8"/>
    <x v="4"/>
    <x v="2"/>
    <n v="37.9491552"/>
  </r>
  <r>
    <x v="0"/>
    <x v="22"/>
    <x v="22"/>
    <s v="KTOE"/>
    <x v="25"/>
    <x v="0"/>
    <x v="2"/>
    <n v="19.029005999999999"/>
  </r>
  <r>
    <x v="0"/>
    <x v="24"/>
    <x v="24"/>
    <s v="KTOE"/>
    <x v="16"/>
    <x v="0"/>
    <x v="2"/>
    <n v="1.3983912000000001"/>
  </r>
  <r>
    <x v="0"/>
    <x v="24"/>
    <x v="24"/>
    <s v="KTOE"/>
    <x v="15"/>
    <x v="3"/>
    <x v="2"/>
    <n v="4.60548E-2"/>
  </r>
  <r>
    <x v="0"/>
    <x v="24"/>
    <x v="24"/>
    <s v="KTOE"/>
    <x v="20"/>
    <x v="2"/>
    <x v="2"/>
    <n v="0.66988800000000004"/>
  </r>
  <r>
    <x v="1"/>
    <x v="26"/>
    <x v="26"/>
    <s v="KTOE"/>
    <x v="19"/>
    <x v="4"/>
    <x v="1"/>
    <n v="0.79967880000000002"/>
  </r>
  <r>
    <x v="13"/>
    <x v="25"/>
    <x v="25"/>
    <s v="KTOE"/>
    <x v="10"/>
    <x v="2"/>
    <x v="1"/>
    <n v="3.7011311999999998"/>
  </r>
  <r>
    <x v="0"/>
    <x v="22"/>
    <x v="22"/>
    <s v="KTOE"/>
    <x v="28"/>
    <x v="1"/>
    <x v="1"/>
    <n v="1.3690836"/>
  </r>
  <r>
    <x v="0"/>
    <x v="22"/>
    <x v="22"/>
    <s v="KTOE"/>
    <x v="30"/>
    <x v="1"/>
    <x v="1"/>
    <n v="4.60548E-2"/>
  </r>
  <r>
    <x v="0"/>
    <x v="22"/>
    <x v="22"/>
    <s v="KTOE"/>
    <x v="6"/>
    <x v="2"/>
    <x v="1"/>
    <n v="9.6296400000000004E-2"/>
  </r>
  <r>
    <x v="0"/>
    <x v="22"/>
    <x v="22"/>
    <s v="KTOE"/>
    <x v="17"/>
    <x v="2"/>
    <x v="1"/>
    <n v="0.67826160000000002"/>
  </r>
  <r>
    <x v="0"/>
    <x v="22"/>
    <x v="22"/>
    <s v="KTOE"/>
    <x v="35"/>
    <x v="0"/>
    <x v="1"/>
    <n v="0.34750439999999999"/>
  </r>
  <r>
    <x v="0"/>
    <x v="24"/>
    <x v="24"/>
    <s v="KTOE"/>
    <x v="14"/>
    <x v="1"/>
    <x v="1"/>
    <n v="6.1420355999999998"/>
  </r>
  <r>
    <x v="0"/>
    <x v="24"/>
    <x v="24"/>
    <s v="KTOE"/>
    <x v="30"/>
    <x v="0"/>
    <x v="1"/>
    <n v="0.28888920000000001"/>
  </r>
  <r>
    <x v="0"/>
    <x v="24"/>
    <x v="24"/>
    <s v="KTOE"/>
    <x v="33"/>
    <x v="5"/>
    <x v="1"/>
    <n v="0.7871184"/>
  </r>
  <r>
    <x v="0"/>
    <x v="24"/>
    <x v="24"/>
    <s v="KTOE"/>
    <x v="26"/>
    <x v="4"/>
    <x v="1"/>
    <n v="201.2217948"/>
  </r>
  <r>
    <x v="0"/>
    <x v="24"/>
    <x v="24"/>
    <s v="KTOE"/>
    <x v="8"/>
    <x v="3"/>
    <x v="1"/>
    <n v="0.2679552"/>
  </r>
  <r>
    <x v="0"/>
    <x v="24"/>
    <x v="24"/>
    <s v="KTOE"/>
    <x v="25"/>
    <x v="0"/>
    <x v="1"/>
    <n v="3.3494400000000001E-2"/>
  </r>
  <r>
    <x v="12"/>
    <x v="26"/>
    <x v="26"/>
    <s v="KTOE"/>
    <x v="23"/>
    <x v="5"/>
    <x v="3"/>
    <n v="0.18003240000000001"/>
  </r>
  <r>
    <x v="1"/>
    <x v="23"/>
    <x v="23"/>
    <s v="KTOE"/>
    <x v="25"/>
    <x v="0"/>
    <x v="6"/>
    <n v="1132.6215096000001"/>
  </r>
  <r>
    <x v="8"/>
    <x v="23"/>
    <x v="23"/>
    <s v="KTOE"/>
    <x v="14"/>
    <x v="4"/>
    <x v="6"/>
    <n v="0.33913080000000001"/>
  </r>
  <r>
    <x v="8"/>
    <x v="23"/>
    <x v="23"/>
    <s v="KTOE"/>
    <x v="29"/>
    <x v="3"/>
    <x v="6"/>
    <n v="8.7922799999999995E-2"/>
  </r>
  <r>
    <x v="13"/>
    <x v="23"/>
    <x v="23"/>
    <s v="KTOE"/>
    <x v="3"/>
    <x v="3"/>
    <x v="6"/>
    <n v="0.51078959999999995"/>
  </r>
  <r>
    <x v="14"/>
    <x v="25"/>
    <x v="25"/>
    <s v="KTOE"/>
    <x v="14"/>
    <x v="2"/>
    <x v="5"/>
    <n v="61.751113199999999"/>
  </r>
  <r>
    <x v="14"/>
    <x v="25"/>
    <x v="25"/>
    <s v="KTOE"/>
    <x v="25"/>
    <x v="5"/>
    <x v="5"/>
    <n v="27.452847599999998"/>
  </r>
  <r>
    <x v="13"/>
    <x v="25"/>
    <x v="25"/>
    <s v="KTOE"/>
    <x v="23"/>
    <x v="5"/>
    <x v="5"/>
    <n v="2.4199704"/>
  </r>
  <r>
    <x v="13"/>
    <x v="25"/>
    <x v="25"/>
    <s v="KTOE"/>
    <x v="3"/>
    <x v="4"/>
    <x v="5"/>
    <n v="52.355933999999998"/>
  </r>
  <r>
    <x v="0"/>
    <x v="64"/>
    <x v="64"/>
    <s v="KTOE"/>
    <x v="32"/>
    <x v="4"/>
    <x v="2"/>
    <n v="3.3954947999999998"/>
  </r>
  <r>
    <x v="1"/>
    <x v="64"/>
    <x v="64"/>
    <s v="KTOE"/>
    <x v="21"/>
    <x v="2"/>
    <x v="2"/>
    <n v="1.67472E-2"/>
  </r>
  <r>
    <x v="0"/>
    <x v="64"/>
    <x v="64"/>
    <s v="KTOE"/>
    <x v="18"/>
    <x v="2"/>
    <x v="1"/>
    <n v="430.71704999999997"/>
  </r>
  <r>
    <x v="0"/>
    <x v="64"/>
    <x v="64"/>
    <s v="KTOE"/>
    <x v="27"/>
    <x v="1"/>
    <x v="1"/>
    <n v="61.324059599999998"/>
  </r>
  <r>
    <x v="0"/>
    <x v="64"/>
    <x v="64"/>
    <s v="KTOE"/>
    <x v="17"/>
    <x v="5"/>
    <x v="1"/>
    <n v="58.732430399999998"/>
  </r>
  <r>
    <x v="0"/>
    <x v="64"/>
    <x v="64"/>
    <s v="KTOE"/>
    <x v="21"/>
    <x v="1"/>
    <x v="1"/>
    <n v="7.2766583999999996"/>
  </r>
  <r>
    <x v="1"/>
    <x v="64"/>
    <x v="64"/>
    <s v="KTOE"/>
    <x v="21"/>
    <x v="2"/>
    <x v="1"/>
    <n v="1.67472E-2"/>
  </r>
  <r>
    <x v="1"/>
    <x v="64"/>
    <x v="64"/>
    <s v="KTOE"/>
    <x v="13"/>
    <x v="0"/>
    <x v="1"/>
    <n v="2.2106303999999999"/>
  </r>
  <r>
    <x v="3"/>
    <x v="65"/>
    <x v="65"/>
    <s v="KTOE"/>
    <x v="3"/>
    <x v="1"/>
    <x v="6"/>
    <n v="8.3736000000000005E-2"/>
  </r>
  <r>
    <x v="1"/>
    <x v="65"/>
    <x v="65"/>
    <s v="KTOE"/>
    <x v="14"/>
    <x v="1"/>
    <x v="6"/>
    <n v="3752.2478412"/>
  </r>
  <r>
    <x v="1"/>
    <x v="65"/>
    <x v="65"/>
    <s v="KTOE"/>
    <x v="9"/>
    <x v="0"/>
    <x v="6"/>
    <n v="301.82222519999999"/>
  </r>
  <r>
    <x v="1"/>
    <x v="65"/>
    <x v="65"/>
    <s v="KTOE"/>
    <x v="26"/>
    <x v="4"/>
    <x v="6"/>
    <n v="3499.0552980000002"/>
  </r>
  <r>
    <x v="0"/>
    <x v="66"/>
    <x v="66"/>
    <s v="KTOE"/>
    <x v="14"/>
    <x v="4"/>
    <x v="6"/>
    <n v="73.482526800000002"/>
  </r>
  <r>
    <x v="0"/>
    <x v="66"/>
    <x v="66"/>
    <s v="KTOE"/>
    <x v="9"/>
    <x v="1"/>
    <x v="6"/>
    <n v="4.1867999999999999"/>
  </r>
  <r>
    <x v="0"/>
    <x v="66"/>
    <x v="66"/>
    <s v="KTOE"/>
    <x v="3"/>
    <x v="1"/>
    <x v="6"/>
    <n v="3.516912"/>
  </r>
  <r>
    <x v="1"/>
    <x v="66"/>
    <x v="66"/>
    <s v="KTOE"/>
    <x v="19"/>
    <x v="2"/>
    <x v="6"/>
    <n v="6.6151439999999999"/>
  </r>
  <r>
    <x v="1"/>
    <x v="66"/>
    <x v="66"/>
    <s v="KTOE"/>
    <x v="26"/>
    <x v="4"/>
    <x v="6"/>
    <n v="6.5816496000000004"/>
  </r>
  <r>
    <x v="1"/>
    <x v="66"/>
    <x v="66"/>
    <s v="KTOE"/>
    <x v="17"/>
    <x v="1"/>
    <x v="6"/>
    <n v="0.33494400000000002"/>
  </r>
  <r>
    <x v="1"/>
    <x v="64"/>
    <x v="64"/>
    <s v="KTOE"/>
    <x v="34"/>
    <x v="3"/>
    <x v="2"/>
    <n v="2.93076E-2"/>
  </r>
  <r>
    <x v="0"/>
    <x v="64"/>
    <x v="64"/>
    <s v="KTOE"/>
    <x v="15"/>
    <x v="0"/>
    <x v="2"/>
    <n v="0.2344608"/>
  </r>
  <r>
    <x v="0"/>
    <x v="64"/>
    <x v="64"/>
    <s v="KTOE"/>
    <x v="14"/>
    <x v="3"/>
    <x v="2"/>
    <n v="445.01915880000001"/>
  </r>
  <r>
    <x v="0"/>
    <x v="64"/>
    <x v="64"/>
    <s v="KTOE"/>
    <x v="20"/>
    <x v="0"/>
    <x v="2"/>
    <n v="41.8805604"/>
  </r>
  <r>
    <x v="0"/>
    <x v="64"/>
    <x v="64"/>
    <s v="KTOE"/>
    <x v="33"/>
    <x v="5"/>
    <x v="2"/>
    <n v="216.0640008"/>
  </r>
  <r>
    <x v="0"/>
    <x v="64"/>
    <x v="64"/>
    <s v="KTOE"/>
    <x v="22"/>
    <x v="1"/>
    <x v="2"/>
    <n v="7.6744044000000002"/>
  </r>
  <r>
    <x v="0"/>
    <x v="64"/>
    <x v="64"/>
    <s v="KTOE"/>
    <x v="13"/>
    <x v="3"/>
    <x v="2"/>
    <n v="145.5289812"/>
  </r>
  <r>
    <x v="0"/>
    <x v="64"/>
    <x v="64"/>
    <s v="KTOE"/>
    <x v="8"/>
    <x v="5"/>
    <x v="2"/>
    <n v="46.519534800000002"/>
  </r>
  <r>
    <x v="0"/>
    <x v="64"/>
    <x v="64"/>
    <s v="KTOE"/>
    <x v="10"/>
    <x v="5"/>
    <x v="2"/>
    <n v="375.0577308"/>
  </r>
  <r>
    <x v="0"/>
    <x v="64"/>
    <x v="64"/>
    <s v="KTOE"/>
    <x v="3"/>
    <x v="5"/>
    <x v="2"/>
    <n v="99.771444000000002"/>
  </r>
  <r>
    <x v="1"/>
    <x v="64"/>
    <x v="64"/>
    <s v="KTOE"/>
    <x v="26"/>
    <x v="3"/>
    <x v="2"/>
    <n v="61.960453200000003"/>
  </r>
  <r>
    <x v="1"/>
    <x v="64"/>
    <x v="64"/>
    <s v="KTOE"/>
    <x v="36"/>
    <x v="3"/>
    <x v="2"/>
    <n v="0.10048319999999999"/>
  </r>
  <r>
    <x v="0"/>
    <x v="66"/>
    <x v="66"/>
    <s v="KTOE"/>
    <x v="9"/>
    <x v="2"/>
    <x v="1"/>
    <n v="3.7932408"/>
  </r>
  <r>
    <x v="0"/>
    <x v="66"/>
    <x v="66"/>
    <s v="KTOE"/>
    <x v="23"/>
    <x v="3"/>
    <x v="1"/>
    <n v="2.5497611999999998"/>
  </r>
  <r>
    <x v="1"/>
    <x v="66"/>
    <x v="66"/>
    <s v="KTOE"/>
    <x v="9"/>
    <x v="5"/>
    <x v="1"/>
    <n v="0.47310839999999998"/>
  </r>
  <r>
    <x v="1"/>
    <x v="66"/>
    <x v="66"/>
    <s v="KTOE"/>
    <x v="2"/>
    <x v="1"/>
    <x v="1"/>
    <n v="4.4631287999999998"/>
  </r>
  <r>
    <x v="0"/>
    <x v="64"/>
    <x v="64"/>
    <s v="KTOE"/>
    <x v="16"/>
    <x v="0"/>
    <x v="1"/>
    <n v="46.423238400000002"/>
  </r>
  <r>
    <x v="0"/>
    <x v="64"/>
    <x v="64"/>
    <s v="KTOE"/>
    <x v="15"/>
    <x v="5"/>
    <x v="1"/>
    <n v="0.35587800000000003"/>
  </r>
  <r>
    <x v="0"/>
    <x v="64"/>
    <x v="64"/>
    <s v="KTOE"/>
    <x v="20"/>
    <x v="5"/>
    <x v="1"/>
    <n v="36.391665600000003"/>
  </r>
  <r>
    <x v="0"/>
    <x v="64"/>
    <x v="64"/>
    <s v="KTOE"/>
    <x v="23"/>
    <x v="4"/>
    <x v="1"/>
    <n v="269.68434839999998"/>
  </r>
  <r>
    <x v="0"/>
    <x v="64"/>
    <x v="64"/>
    <s v="KTOE"/>
    <x v="26"/>
    <x v="4"/>
    <x v="1"/>
    <n v="319.64961959999999"/>
  </r>
  <r>
    <x v="0"/>
    <x v="64"/>
    <x v="64"/>
    <s v="KTOE"/>
    <x v="22"/>
    <x v="0"/>
    <x v="1"/>
    <n v="7.4734379999999998"/>
  </r>
  <r>
    <x v="0"/>
    <x v="64"/>
    <x v="64"/>
    <s v="KTOE"/>
    <x v="0"/>
    <x v="2"/>
    <x v="1"/>
    <n v="26.184247200000001"/>
  </r>
  <r>
    <x v="0"/>
    <x v="64"/>
    <x v="64"/>
    <s v="KTOE"/>
    <x v="3"/>
    <x v="0"/>
    <x v="1"/>
    <n v="72.795891600000004"/>
  </r>
  <r>
    <x v="1"/>
    <x v="64"/>
    <x v="64"/>
    <s v="KTOE"/>
    <x v="22"/>
    <x v="2"/>
    <x v="1"/>
    <n v="0.45217439999999998"/>
  </r>
  <r>
    <x v="1"/>
    <x v="64"/>
    <x v="64"/>
    <s v="KTOE"/>
    <x v="26"/>
    <x v="4"/>
    <x v="1"/>
    <n v="44.338211999999999"/>
  </r>
  <r>
    <x v="1"/>
    <x v="65"/>
    <x v="65"/>
    <s v="KTOE"/>
    <x v="3"/>
    <x v="0"/>
    <x v="6"/>
    <n v="67.637754000000001"/>
  </r>
  <r>
    <x v="1"/>
    <x v="65"/>
    <x v="65"/>
    <s v="KTOE"/>
    <x v="25"/>
    <x v="5"/>
    <x v="6"/>
    <n v="2307.3538536000001"/>
  </r>
  <r>
    <x v="1"/>
    <x v="66"/>
    <x v="66"/>
    <s v="KTOE"/>
    <x v="16"/>
    <x v="3"/>
    <x v="6"/>
    <n v="0.55265759999999997"/>
  </r>
  <r>
    <x v="1"/>
    <x v="64"/>
    <x v="64"/>
    <s v="KTOE"/>
    <x v="35"/>
    <x v="0"/>
    <x v="2"/>
    <n v="0.146538"/>
  </r>
  <r>
    <x v="1"/>
    <x v="64"/>
    <x v="64"/>
    <s v="KTOE"/>
    <x v="28"/>
    <x v="1"/>
    <x v="2"/>
    <n v="26.2637964"/>
  </r>
  <r>
    <x v="2"/>
    <x v="64"/>
    <x v="64"/>
    <s v="KTOE"/>
    <x v="3"/>
    <x v="4"/>
    <x v="2"/>
    <n v="8.3736000000000001E-3"/>
  </r>
  <r>
    <x v="1"/>
    <x v="66"/>
    <x v="66"/>
    <s v="KTOE"/>
    <x v="3"/>
    <x v="2"/>
    <x v="1"/>
    <n v="2.4283440000000001"/>
  </r>
  <r>
    <x v="0"/>
    <x v="64"/>
    <x v="64"/>
    <s v="KTOE"/>
    <x v="36"/>
    <x v="1"/>
    <x v="1"/>
    <n v="2.0180376"/>
  </r>
  <r>
    <x v="1"/>
    <x v="64"/>
    <x v="64"/>
    <s v="KTOE"/>
    <x v="23"/>
    <x v="3"/>
    <x v="1"/>
    <n v="2.0808396"/>
  </r>
  <r>
    <x v="0"/>
    <x v="64"/>
    <x v="64"/>
    <s v="KTOE"/>
    <x v="1"/>
    <x v="2"/>
    <x v="1"/>
    <n v="30.999067199999999"/>
  </r>
  <r>
    <x v="0"/>
    <x v="65"/>
    <x v="65"/>
    <s v="KTOE"/>
    <x v="1"/>
    <x v="2"/>
    <x v="6"/>
    <n v="0.64058040000000005"/>
  </r>
  <r>
    <x v="0"/>
    <x v="64"/>
    <x v="64"/>
    <s v="KTOE"/>
    <x v="1"/>
    <x v="4"/>
    <x v="2"/>
    <n v="27.092782799999998"/>
  </r>
  <r>
    <x v="0"/>
    <x v="64"/>
    <x v="64"/>
    <s v="KTOE"/>
    <x v="2"/>
    <x v="1"/>
    <x v="1"/>
    <n v="179.236908"/>
  </r>
  <r>
    <x v="0"/>
    <x v="46"/>
    <x v="46"/>
    <s v="KTOE"/>
    <x v="22"/>
    <x v="2"/>
    <x v="1"/>
    <n v="0.62383319999999998"/>
  </r>
  <r>
    <x v="0"/>
    <x v="46"/>
    <x v="46"/>
    <s v="KTOE"/>
    <x v="13"/>
    <x v="5"/>
    <x v="1"/>
    <n v="0.18840599999999999"/>
  </r>
  <r>
    <x v="0"/>
    <x v="46"/>
    <x v="46"/>
    <s v="KTOE"/>
    <x v="10"/>
    <x v="3"/>
    <x v="1"/>
    <n v="49.785238800000002"/>
  </r>
  <r>
    <x v="1"/>
    <x v="44"/>
    <x v="44"/>
    <s v="KTOE"/>
    <x v="1"/>
    <x v="4"/>
    <x v="6"/>
    <n v="4.3165908000000002"/>
  </r>
  <r>
    <x v="14"/>
    <x v="45"/>
    <x v="45"/>
    <s v="KTOE"/>
    <x v="14"/>
    <x v="4"/>
    <x v="5"/>
    <n v="52.134033600000002"/>
  </r>
  <r>
    <x v="14"/>
    <x v="45"/>
    <x v="45"/>
    <s v="KTOE"/>
    <x v="25"/>
    <x v="1"/>
    <x v="5"/>
    <n v="27.473781599999999"/>
  </r>
  <r>
    <x v="5"/>
    <x v="45"/>
    <x v="45"/>
    <s v="KTOE"/>
    <x v="27"/>
    <x v="5"/>
    <x v="5"/>
    <n v="3.7681199999999998E-2"/>
  </r>
  <r>
    <x v="13"/>
    <x v="45"/>
    <x v="45"/>
    <s v="KTOE"/>
    <x v="25"/>
    <x v="1"/>
    <x v="5"/>
    <n v="14.5114488"/>
  </r>
  <r>
    <x v="1"/>
    <x v="44"/>
    <x v="44"/>
    <s v="KTOE"/>
    <x v="28"/>
    <x v="0"/>
    <x v="1"/>
    <n v="130.502556"/>
  </r>
  <r>
    <x v="1"/>
    <x v="44"/>
    <x v="44"/>
    <s v="KTOE"/>
    <x v="25"/>
    <x v="3"/>
    <x v="1"/>
    <n v="20.816769600000001"/>
  </r>
  <r>
    <x v="0"/>
    <x v="46"/>
    <x v="46"/>
    <s v="KTOE"/>
    <x v="1"/>
    <x v="0"/>
    <x v="1"/>
    <n v="1.4067647999999999"/>
  </r>
  <r>
    <x v="5"/>
    <x v="45"/>
    <x v="45"/>
    <s v="KTOE"/>
    <x v="9"/>
    <x v="1"/>
    <x v="5"/>
    <n v="14.758470000000001"/>
  </r>
  <r>
    <x v="1"/>
    <x v="47"/>
    <x v="47"/>
    <s v="KTOE"/>
    <x v="10"/>
    <x v="2"/>
    <x v="6"/>
    <n v="16.533673199999999"/>
  </r>
  <r>
    <x v="1"/>
    <x v="44"/>
    <x v="44"/>
    <s v="KTOE"/>
    <x v="12"/>
    <x v="4"/>
    <x v="6"/>
    <n v="11.8360836"/>
  </r>
  <r>
    <x v="14"/>
    <x v="45"/>
    <x v="45"/>
    <s v="KTOE"/>
    <x v="23"/>
    <x v="0"/>
    <x v="5"/>
    <n v="8.0344692000000002"/>
  </r>
  <r>
    <x v="14"/>
    <x v="45"/>
    <x v="45"/>
    <s v="KTOE"/>
    <x v="26"/>
    <x v="5"/>
    <x v="5"/>
    <n v="16.219663199999999"/>
  </r>
  <r>
    <x v="13"/>
    <x v="45"/>
    <x v="45"/>
    <s v="KTOE"/>
    <x v="14"/>
    <x v="0"/>
    <x v="5"/>
    <n v="22.277962800000001"/>
  </r>
  <r>
    <x v="13"/>
    <x v="45"/>
    <x v="45"/>
    <s v="KTOE"/>
    <x v="17"/>
    <x v="5"/>
    <x v="5"/>
    <n v="2.8637712"/>
  </r>
  <r>
    <x v="1"/>
    <x v="44"/>
    <x v="44"/>
    <s v="KTOE"/>
    <x v="33"/>
    <x v="3"/>
    <x v="1"/>
    <n v="109.4722596"/>
  </r>
  <r>
    <x v="1"/>
    <x v="44"/>
    <x v="44"/>
    <s v="KTOE"/>
    <x v="12"/>
    <x v="4"/>
    <x v="1"/>
    <n v="11.8360836"/>
  </r>
  <r>
    <x v="1"/>
    <x v="44"/>
    <x v="44"/>
    <s v="KTOE"/>
    <x v="26"/>
    <x v="0"/>
    <x v="6"/>
    <n v="49.8940956"/>
  </r>
  <r>
    <x v="13"/>
    <x v="45"/>
    <x v="45"/>
    <s v="KTOE"/>
    <x v="9"/>
    <x v="1"/>
    <x v="5"/>
    <n v="9.5082228000000004"/>
  </r>
  <r>
    <x v="13"/>
    <x v="45"/>
    <x v="45"/>
    <s v="KTOE"/>
    <x v="13"/>
    <x v="4"/>
    <x v="5"/>
    <n v="1.9175544"/>
  </r>
  <r>
    <x v="1"/>
    <x v="44"/>
    <x v="44"/>
    <s v="KTOE"/>
    <x v="14"/>
    <x v="4"/>
    <x v="1"/>
    <n v="262.41606359999997"/>
  </r>
  <r>
    <x v="0"/>
    <x v="46"/>
    <x v="46"/>
    <s v="KTOE"/>
    <x v="28"/>
    <x v="0"/>
    <x v="1"/>
    <n v="29.1945564"/>
  </r>
  <r>
    <x v="0"/>
    <x v="46"/>
    <x v="46"/>
    <s v="KTOE"/>
    <x v="22"/>
    <x v="0"/>
    <x v="1"/>
    <n v="3.6801971999999998"/>
  </r>
  <r>
    <x v="0"/>
    <x v="46"/>
    <x v="46"/>
    <s v="KTOE"/>
    <x v="10"/>
    <x v="1"/>
    <x v="1"/>
    <n v="57.233556"/>
  </r>
  <r>
    <x v="1"/>
    <x v="46"/>
    <x v="46"/>
    <s v="KTOE"/>
    <x v="24"/>
    <x v="3"/>
    <x v="1"/>
    <n v="1.7500823999999999"/>
  </r>
  <r>
    <x v="1"/>
    <x v="44"/>
    <x v="44"/>
    <s v="KTOE"/>
    <x v="28"/>
    <x v="2"/>
    <x v="6"/>
    <n v="133.14442679999999"/>
  </r>
  <r>
    <x v="1"/>
    <x v="44"/>
    <x v="44"/>
    <s v="KTOE"/>
    <x v="1"/>
    <x v="5"/>
    <x v="6"/>
    <n v="0.92528279999999996"/>
  </r>
  <r>
    <x v="14"/>
    <x v="45"/>
    <x v="45"/>
    <s v="KTOE"/>
    <x v="7"/>
    <x v="4"/>
    <x v="5"/>
    <n v="9.0099935999999996"/>
  </r>
  <r>
    <x v="14"/>
    <x v="45"/>
    <x v="45"/>
    <s v="KTOE"/>
    <x v="14"/>
    <x v="3"/>
    <x v="5"/>
    <n v="59.896360799999997"/>
  </r>
  <r>
    <x v="1"/>
    <x v="44"/>
    <x v="44"/>
    <s v="KTOE"/>
    <x v="28"/>
    <x v="5"/>
    <x v="1"/>
    <n v="178.33255919999999"/>
  </r>
  <r>
    <x v="1"/>
    <x v="44"/>
    <x v="44"/>
    <s v="KTOE"/>
    <x v="25"/>
    <x v="1"/>
    <x v="1"/>
    <n v="45.937569600000003"/>
  </r>
  <r>
    <x v="0"/>
    <x v="46"/>
    <x v="46"/>
    <s v="KTOE"/>
    <x v="26"/>
    <x v="4"/>
    <x v="1"/>
    <n v="57.442895999999998"/>
  </r>
  <r>
    <x v="1"/>
    <x v="44"/>
    <x v="44"/>
    <s v="KTOE"/>
    <x v="5"/>
    <x v="0"/>
    <x v="1"/>
    <n v="2.239938"/>
  </r>
  <r>
    <x v="1"/>
    <x v="47"/>
    <x v="47"/>
    <s v="KTOE"/>
    <x v="10"/>
    <x v="5"/>
    <x v="6"/>
    <n v="17.027715600000001"/>
  </r>
  <r>
    <x v="1"/>
    <x v="44"/>
    <x v="44"/>
    <s v="KTOE"/>
    <x v="10"/>
    <x v="2"/>
    <x v="6"/>
    <n v="21.8257884"/>
  </r>
  <r>
    <x v="1"/>
    <x v="44"/>
    <x v="44"/>
    <s v="KTOE"/>
    <x v="13"/>
    <x v="3"/>
    <x v="6"/>
    <n v="0.17584559999999999"/>
  </r>
  <r>
    <x v="1"/>
    <x v="44"/>
    <x v="44"/>
    <s v="KTOE"/>
    <x v="12"/>
    <x v="1"/>
    <x v="6"/>
    <n v="8.9764991999999992"/>
  </r>
  <r>
    <x v="1"/>
    <x v="44"/>
    <x v="44"/>
    <s v="KTOE"/>
    <x v="8"/>
    <x v="4"/>
    <x v="1"/>
    <n v="8.2354356000000006"/>
  </r>
  <r>
    <x v="1"/>
    <x v="44"/>
    <x v="44"/>
    <s v="KTOE"/>
    <x v="12"/>
    <x v="1"/>
    <x v="1"/>
    <n v="8.9764991999999992"/>
  </r>
  <r>
    <x v="1"/>
    <x v="44"/>
    <x v="44"/>
    <s v="KTOE"/>
    <x v="10"/>
    <x v="4"/>
    <x v="1"/>
    <n v="15.7088736"/>
  </r>
  <r>
    <x v="1"/>
    <x v="44"/>
    <x v="44"/>
    <s v="KTOE"/>
    <x v="33"/>
    <x v="4"/>
    <x v="6"/>
    <n v="91.167569999999998"/>
  </r>
  <r>
    <x v="14"/>
    <x v="45"/>
    <x v="45"/>
    <s v="KTOE"/>
    <x v="18"/>
    <x v="0"/>
    <x v="5"/>
    <n v="20.130134399999999"/>
  </r>
  <r>
    <x v="14"/>
    <x v="45"/>
    <x v="45"/>
    <s v="KTOE"/>
    <x v="1"/>
    <x v="4"/>
    <x v="5"/>
    <n v="11.078272800000001"/>
  </r>
  <r>
    <x v="0"/>
    <x v="46"/>
    <x v="46"/>
    <s v="KTOE"/>
    <x v="18"/>
    <x v="2"/>
    <x v="1"/>
    <n v="100.525068"/>
  </r>
  <r>
    <x v="1"/>
    <x v="44"/>
    <x v="44"/>
    <s v="KTOE"/>
    <x v="17"/>
    <x v="0"/>
    <x v="6"/>
    <n v="6.4267380000000003"/>
  </r>
  <r>
    <x v="13"/>
    <x v="45"/>
    <x v="45"/>
    <s v="KTOE"/>
    <x v="28"/>
    <x v="3"/>
    <x v="5"/>
    <n v="6.3932435999999999"/>
  </r>
  <r>
    <x v="13"/>
    <x v="45"/>
    <x v="45"/>
    <s v="KTOE"/>
    <x v="11"/>
    <x v="4"/>
    <x v="5"/>
    <n v="32.389084799999999"/>
  </r>
  <r>
    <x v="13"/>
    <x v="45"/>
    <x v="45"/>
    <s v="KTOE"/>
    <x v="10"/>
    <x v="3"/>
    <x v="5"/>
    <n v="5.4009720000000003"/>
  </r>
  <r>
    <x v="1"/>
    <x v="44"/>
    <x v="44"/>
    <s v="KTOE"/>
    <x v="14"/>
    <x v="1"/>
    <x v="1"/>
    <n v="291.10401719999999"/>
  </r>
  <r>
    <x v="1"/>
    <x v="44"/>
    <x v="44"/>
    <s v="KTOE"/>
    <x v="1"/>
    <x v="4"/>
    <x v="1"/>
    <n v="4.3165908000000002"/>
  </r>
  <r>
    <x v="0"/>
    <x v="46"/>
    <x v="46"/>
    <s v="KTOE"/>
    <x v="33"/>
    <x v="4"/>
    <x v="1"/>
    <n v="26.728531199999999"/>
  </r>
  <r>
    <x v="0"/>
    <x v="46"/>
    <x v="46"/>
    <s v="KTOE"/>
    <x v="25"/>
    <x v="4"/>
    <x v="1"/>
    <n v="35.6966568"/>
  </r>
  <r>
    <x v="1"/>
    <x v="46"/>
    <x v="46"/>
    <s v="KTOE"/>
    <x v="31"/>
    <x v="1"/>
    <x v="1"/>
    <n v="15.7967964"/>
  </r>
  <r>
    <x v="1"/>
    <x v="44"/>
    <x v="44"/>
    <s v="KTOE"/>
    <x v="28"/>
    <x v="5"/>
    <x v="6"/>
    <n v="178.33255919999999"/>
  </r>
  <r>
    <x v="1"/>
    <x v="44"/>
    <x v="44"/>
    <s v="KTOE"/>
    <x v="18"/>
    <x v="0"/>
    <x v="6"/>
    <n v="120.64682879999999"/>
  </r>
  <r>
    <x v="14"/>
    <x v="45"/>
    <x v="45"/>
    <s v="KTOE"/>
    <x v="28"/>
    <x v="4"/>
    <x v="5"/>
    <n v="9.2863223999999995"/>
  </r>
  <r>
    <x v="14"/>
    <x v="45"/>
    <x v="45"/>
    <s v="KTOE"/>
    <x v="7"/>
    <x v="1"/>
    <x v="5"/>
    <n v="9.2905092000000007"/>
  </r>
  <r>
    <x v="8"/>
    <x v="45"/>
    <x v="45"/>
    <s v="KTOE"/>
    <x v="14"/>
    <x v="4"/>
    <x v="5"/>
    <n v="0.25539479999999998"/>
  </r>
  <r>
    <x v="8"/>
    <x v="45"/>
    <x v="45"/>
    <s v="KTOE"/>
    <x v="9"/>
    <x v="2"/>
    <x v="5"/>
    <n v="9.6296400000000004E-2"/>
  </r>
  <r>
    <x v="13"/>
    <x v="45"/>
    <x v="45"/>
    <s v="KTOE"/>
    <x v="2"/>
    <x v="4"/>
    <x v="5"/>
    <n v="11.7900288"/>
  </r>
  <r>
    <x v="1"/>
    <x v="47"/>
    <x v="47"/>
    <s v="KTOE"/>
    <x v="10"/>
    <x v="4"/>
    <x v="1"/>
    <n v="14.5030752"/>
  </r>
  <r>
    <x v="0"/>
    <x v="46"/>
    <x v="46"/>
    <s v="KTOE"/>
    <x v="26"/>
    <x v="1"/>
    <x v="1"/>
    <n v="69.299913599999996"/>
  </r>
  <r>
    <x v="0"/>
    <x v="46"/>
    <x v="46"/>
    <s v="KTOE"/>
    <x v="36"/>
    <x v="2"/>
    <x v="1"/>
    <n v="1.1136888"/>
  </r>
  <r>
    <x v="1"/>
    <x v="49"/>
    <x v="49"/>
    <s v="KTOE"/>
    <x v="18"/>
    <x v="4"/>
    <x v="6"/>
    <n v="38.376208800000001"/>
  </r>
  <r>
    <x v="1"/>
    <x v="49"/>
    <x v="49"/>
    <s v="KTOE"/>
    <x v="19"/>
    <x v="1"/>
    <x v="6"/>
    <n v="1.7919503999999999"/>
  </r>
  <r>
    <x v="1"/>
    <x v="49"/>
    <x v="49"/>
    <s v="KTOE"/>
    <x v="36"/>
    <x v="1"/>
    <x v="6"/>
    <n v="1.0843811999999999"/>
  </r>
  <r>
    <x v="0"/>
    <x v="48"/>
    <x v="48"/>
    <s v="KTOE"/>
    <x v="28"/>
    <x v="5"/>
    <x v="2"/>
    <n v="6.9165935999999997"/>
  </r>
  <r>
    <x v="0"/>
    <x v="48"/>
    <x v="48"/>
    <s v="KTOE"/>
    <x v="14"/>
    <x v="5"/>
    <x v="2"/>
    <n v="18.815479199999999"/>
  </r>
  <r>
    <x v="0"/>
    <x v="48"/>
    <x v="48"/>
    <s v="KTOE"/>
    <x v="17"/>
    <x v="5"/>
    <x v="2"/>
    <n v="7.7790743999999998"/>
  </r>
  <r>
    <x v="0"/>
    <x v="48"/>
    <x v="48"/>
    <s v="KTOE"/>
    <x v="10"/>
    <x v="1"/>
    <x v="2"/>
    <n v="4.5175571999999997"/>
  </r>
  <r>
    <x v="0"/>
    <x v="48"/>
    <x v="48"/>
    <s v="KTOE"/>
    <x v="13"/>
    <x v="2"/>
    <x v="2"/>
    <n v="1.4821272000000001"/>
  </r>
  <r>
    <x v="1"/>
    <x v="48"/>
    <x v="48"/>
    <s v="KTOE"/>
    <x v="14"/>
    <x v="4"/>
    <x v="2"/>
    <n v="11.601622799999999"/>
  </r>
  <r>
    <x v="1"/>
    <x v="48"/>
    <x v="48"/>
    <s v="KTOE"/>
    <x v="22"/>
    <x v="4"/>
    <x v="2"/>
    <n v="0.88341479999999994"/>
  </r>
  <r>
    <x v="1"/>
    <x v="48"/>
    <x v="48"/>
    <s v="KTOE"/>
    <x v="31"/>
    <x v="4"/>
    <x v="2"/>
    <n v="6.1252883999999996"/>
  </r>
  <r>
    <x v="1"/>
    <x v="48"/>
    <x v="48"/>
    <s v="KTOE"/>
    <x v="3"/>
    <x v="1"/>
    <x v="2"/>
    <n v="0.13816439999999999"/>
  </r>
  <r>
    <x v="1"/>
    <x v="49"/>
    <x v="49"/>
    <s v="KTOE"/>
    <x v="36"/>
    <x v="3"/>
    <x v="1"/>
    <n v="0.84573359999999997"/>
  </r>
  <r>
    <x v="0"/>
    <x v="48"/>
    <x v="48"/>
    <s v="KTOE"/>
    <x v="9"/>
    <x v="5"/>
    <x v="1"/>
    <n v="2.8093428"/>
  </r>
  <r>
    <x v="0"/>
    <x v="48"/>
    <x v="48"/>
    <s v="KTOE"/>
    <x v="14"/>
    <x v="2"/>
    <x v="1"/>
    <n v="16.663464000000001"/>
  </r>
  <r>
    <x v="0"/>
    <x v="48"/>
    <x v="48"/>
    <s v="KTOE"/>
    <x v="17"/>
    <x v="2"/>
    <x v="1"/>
    <n v="0.64476719999999998"/>
  </r>
  <r>
    <x v="0"/>
    <x v="48"/>
    <x v="48"/>
    <s v="KTOE"/>
    <x v="25"/>
    <x v="1"/>
    <x v="1"/>
    <n v="11.1661956"/>
  </r>
  <r>
    <x v="1"/>
    <x v="48"/>
    <x v="48"/>
    <s v="KTOE"/>
    <x v="9"/>
    <x v="1"/>
    <x v="1"/>
    <n v="0.20096639999999999"/>
  </r>
  <r>
    <x v="1"/>
    <x v="48"/>
    <x v="48"/>
    <s v="KTOE"/>
    <x v="14"/>
    <x v="3"/>
    <x v="1"/>
    <n v="20.6744184"/>
  </r>
  <r>
    <x v="1"/>
    <x v="48"/>
    <x v="48"/>
    <s v="KTOE"/>
    <x v="18"/>
    <x v="5"/>
    <x v="1"/>
    <n v="2.3111136000000001"/>
  </r>
  <r>
    <x v="1"/>
    <x v="48"/>
    <x v="48"/>
    <s v="KTOE"/>
    <x v="27"/>
    <x v="4"/>
    <x v="1"/>
    <n v="0.10467"/>
  </r>
  <r>
    <x v="1"/>
    <x v="48"/>
    <x v="48"/>
    <s v="KTOE"/>
    <x v="22"/>
    <x v="5"/>
    <x v="1"/>
    <n v="0.99645839999999997"/>
  </r>
  <r>
    <x v="1"/>
    <x v="48"/>
    <x v="48"/>
    <s v="KTOE"/>
    <x v="1"/>
    <x v="3"/>
    <x v="1"/>
    <n v="0.48566880000000001"/>
  </r>
  <r>
    <x v="1"/>
    <x v="49"/>
    <x v="49"/>
    <s v="KTOE"/>
    <x v="23"/>
    <x v="0"/>
    <x v="6"/>
    <n v="4.6389744000000004"/>
  </r>
  <r>
    <x v="1"/>
    <x v="49"/>
    <x v="49"/>
    <s v="KTOE"/>
    <x v="25"/>
    <x v="1"/>
    <x v="6"/>
    <n v="26.318224799999999"/>
  </r>
  <r>
    <x v="1"/>
    <x v="49"/>
    <x v="49"/>
    <s v="KTOE"/>
    <x v="0"/>
    <x v="2"/>
    <x v="6"/>
    <n v="3.9397788"/>
  </r>
  <r>
    <x v="0"/>
    <x v="48"/>
    <x v="48"/>
    <s v="KTOE"/>
    <x v="26"/>
    <x v="1"/>
    <x v="2"/>
    <n v="2.1352679999999999"/>
  </r>
  <r>
    <x v="1"/>
    <x v="48"/>
    <x v="48"/>
    <s v="KTOE"/>
    <x v="28"/>
    <x v="0"/>
    <x v="2"/>
    <n v="0.1716588"/>
  </r>
  <r>
    <x v="1"/>
    <x v="48"/>
    <x v="48"/>
    <s v="KTOE"/>
    <x v="23"/>
    <x v="3"/>
    <x v="2"/>
    <n v="3.6048347999999999"/>
  </r>
  <r>
    <x v="1"/>
    <x v="48"/>
    <x v="48"/>
    <s v="KTOE"/>
    <x v="25"/>
    <x v="2"/>
    <x v="2"/>
    <n v="10.425132"/>
  </r>
  <r>
    <x v="1"/>
    <x v="49"/>
    <x v="49"/>
    <s v="KTOE"/>
    <x v="30"/>
    <x v="0"/>
    <x v="1"/>
    <n v="9.0727955999999992"/>
  </r>
  <r>
    <x v="1"/>
    <x v="49"/>
    <x v="49"/>
    <s v="KTOE"/>
    <x v="23"/>
    <x v="1"/>
    <x v="1"/>
    <n v="1.0550736000000001"/>
  </r>
  <r>
    <x v="1"/>
    <x v="49"/>
    <x v="49"/>
    <s v="KTOE"/>
    <x v="25"/>
    <x v="5"/>
    <x v="1"/>
    <n v="18.836413199999999"/>
  </r>
  <r>
    <x v="0"/>
    <x v="48"/>
    <x v="48"/>
    <s v="KTOE"/>
    <x v="26"/>
    <x v="4"/>
    <x v="1"/>
    <n v="1.7291483999999999"/>
  </r>
  <r>
    <x v="1"/>
    <x v="48"/>
    <x v="48"/>
    <s v="KTOE"/>
    <x v="28"/>
    <x v="2"/>
    <x v="1"/>
    <n v="0.20096639999999999"/>
  </r>
  <r>
    <x v="1"/>
    <x v="48"/>
    <x v="48"/>
    <s v="KTOE"/>
    <x v="7"/>
    <x v="3"/>
    <x v="1"/>
    <n v="2.0096639999999999"/>
  </r>
  <r>
    <x v="1"/>
    <x v="48"/>
    <x v="48"/>
    <s v="KTOE"/>
    <x v="23"/>
    <x v="5"/>
    <x v="1"/>
    <n v="2.5706951999999998"/>
  </r>
  <r>
    <x v="0"/>
    <x v="48"/>
    <x v="48"/>
    <s v="KTOE"/>
    <x v="1"/>
    <x v="3"/>
    <x v="2"/>
    <n v="2.2650587999999998"/>
  </r>
  <r>
    <x v="1"/>
    <x v="49"/>
    <x v="49"/>
    <s v="KTOE"/>
    <x v="5"/>
    <x v="5"/>
    <x v="1"/>
    <n v="16.8853644"/>
  </r>
  <r>
    <x v="1"/>
    <x v="49"/>
    <x v="49"/>
    <s v="KTOE"/>
    <x v="15"/>
    <x v="1"/>
    <x v="6"/>
    <n v="1.1639303999999999"/>
  </r>
  <r>
    <x v="1"/>
    <x v="49"/>
    <x v="49"/>
    <s v="KTOE"/>
    <x v="8"/>
    <x v="3"/>
    <x v="6"/>
    <n v="0.84573359999999997"/>
  </r>
  <r>
    <x v="1"/>
    <x v="49"/>
    <x v="49"/>
    <s v="KTOE"/>
    <x v="9"/>
    <x v="2"/>
    <x v="1"/>
    <n v="8.5620060000000002"/>
  </r>
  <r>
    <x v="1"/>
    <x v="49"/>
    <x v="49"/>
    <s v="KTOE"/>
    <x v="13"/>
    <x v="2"/>
    <x v="1"/>
    <n v="15.8930928"/>
  </r>
  <r>
    <x v="1"/>
    <x v="49"/>
    <x v="49"/>
    <s v="KTOE"/>
    <x v="12"/>
    <x v="5"/>
    <x v="1"/>
    <n v="3.0814848000000001"/>
  </r>
  <r>
    <x v="1"/>
    <x v="48"/>
    <x v="48"/>
    <s v="KTOE"/>
    <x v="13"/>
    <x v="0"/>
    <x v="1"/>
    <n v="1.1848643999999999"/>
  </r>
  <r>
    <x v="1"/>
    <x v="49"/>
    <x v="49"/>
    <s v="KTOE"/>
    <x v="21"/>
    <x v="1"/>
    <x v="6"/>
    <n v="0.33494400000000002"/>
  </r>
  <r>
    <x v="1"/>
    <x v="48"/>
    <x v="48"/>
    <s v="KTOE"/>
    <x v="6"/>
    <x v="1"/>
    <x v="1"/>
    <n v="0.1339776"/>
  </r>
  <r>
    <x v="1"/>
    <x v="49"/>
    <x v="49"/>
    <s v="KTOE"/>
    <x v="14"/>
    <x v="1"/>
    <x v="6"/>
    <n v="6.9040331999999998"/>
  </r>
  <r>
    <x v="1"/>
    <x v="49"/>
    <x v="49"/>
    <s v="KTOE"/>
    <x v="27"/>
    <x v="3"/>
    <x v="6"/>
    <n v="3.3829343999999999"/>
  </r>
  <r>
    <x v="1"/>
    <x v="49"/>
    <x v="49"/>
    <s v="KTOE"/>
    <x v="24"/>
    <x v="4"/>
    <x v="6"/>
    <n v="2.0515319999999999"/>
  </r>
  <r>
    <x v="1"/>
    <x v="49"/>
    <x v="49"/>
    <s v="KTOE"/>
    <x v="32"/>
    <x v="4"/>
    <x v="6"/>
    <n v="0.31401000000000001"/>
  </r>
  <r>
    <x v="1"/>
    <x v="49"/>
    <x v="49"/>
    <s v="KTOE"/>
    <x v="31"/>
    <x v="2"/>
    <x v="6"/>
    <n v="15.671192400000001"/>
  </r>
  <r>
    <x v="1"/>
    <x v="49"/>
    <x v="49"/>
    <s v="KTOE"/>
    <x v="1"/>
    <x v="1"/>
    <x v="6"/>
    <n v="4.2872832000000001"/>
  </r>
  <r>
    <x v="0"/>
    <x v="48"/>
    <x v="48"/>
    <s v="KTOE"/>
    <x v="16"/>
    <x v="1"/>
    <x v="2"/>
    <n v="0.33494400000000002"/>
  </r>
  <r>
    <x v="0"/>
    <x v="48"/>
    <x v="48"/>
    <s v="KTOE"/>
    <x v="33"/>
    <x v="1"/>
    <x v="2"/>
    <n v="9.6798815999999999"/>
  </r>
  <r>
    <x v="1"/>
    <x v="48"/>
    <x v="48"/>
    <s v="KTOE"/>
    <x v="26"/>
    <x v="0"/>
    <x v="2"/>
    <n v="1.9929167999999999"/>
  </r>
  <r>
    <x v="1"/>
    <x v="48"/>
    <x v="48"/>
    <s v="KTOE"/>
    <x v="27"/>
    <x v="0"/>
    <x v="2"/>
    <n v="5.4428400000000002E-2"/>
  </r>
  <r>
    <x v="1"/>
    <x v="48"/>
    <x v="48"/>
    <s v="KTOE"/>
    <x v="24"/>
    <x v="4"/>
    <x v="2"/>
    <n v="7.95492E-2"/>
  </r>
  <r>
    <x v="1"/>
    <x v="49"/>
    <x v="49"/>
    <s v="KTOE"/>
    <x v="24"/>
    <x v="0"/>
    <x v="1"/>
    <n v="3.0563639999999999"/>
  </r>
  <r>
    <x v="1"/>
    <x v="49"/>
    <x v="49"/>
    <s v="KTOE"/>
    <x v="19"/>
    <x v="0"/>
    <x v="1"/>
    <n v="1.6370388"/>
  </r>
  <r>
    <x v="1"/>
    <x v="49"/>
    <x v="49"/>
    <s v="KTOE"/>
    <x v="34"/>
    <x v="4"/>
    <x v="1"/>
    <n v="0.2344608"/>
  </r>
  <r>
    <x v="1"/>
    <x v="49"/>
    <x v="49"/>
    <s v="KTOE"/>
    <x v="32"/>
    <x v="2"/>
    <x v="1"/>
    <n v="0.858294"/>
  </r>
  <r>
    <x v="1"/>
    <x v="49"/>
    <x v="49"/>
    <s v="KTOE"/>
    <x v="3"/>
    <x v="0"/>
    <x v="1"/>
    <n v="10.4125716"/>
  </r>
  <r>
    <x v="1"/>
    <x v="49"/>
    <x v="49"/>
    <s v="KTOE"/>
    <x v="2"/>
    <x v="5"/>
    <x v="1"/>
    <n v="4.1868000000000002E-2"/>
  </r>
  <r>
    <x v="0"/>
    <x v="48"/>
    <x v="48"/>
    <s v="KTOE"/>
    <x v="13"/>
    <x v="5"/>
    <x v="1"/>
    <n v="0.32238359999999999"/>
  </r>
  <r>
    <x v="0"/>
    <x v="48"/>
    <x v="48"/>
    <s v="KTOE"/>
    <x v="10"/>
    <x v="3"/>
    <x v="1"/>
    <n v="8.9262575999999996"/>
  </r>
  <r>
    <x v="0"/>
    <x v="48"/>
    <x v="48"/>
    <s v="KTOE"/>
    <x v="3"/>
    <x v="5"/>
    <x v="1"/>
    <n v="0.72012960000000004"/>
  </r>
  <r>
    <x v="1"/>
    <x v="48"/>
    <x v="48"/>
    <s v="KTOE"/>
    <x v="19"/>
    <x v="3"/>
    <x v="1"/>
    <n v="0.23027400000000001"/>
  </r>
  <r>
    <x v="1"/>
    <x v="48"/>
    <x v="48"/>
    <s v="KTOE"/>
    <x v="17"/>
    <x v="2"/>
    <x v="1"/>
    <n v="1.8254448000000001"/>
  </r>
  <r>
    <x v="1"/>
    <x v="48"/>
    <x v="48"/>
    <s v="KTOE"/>
    <x v="36"/>
    <x v="3"/>
    <x v="1"/>
    <n v="0.2679552"/>
  </r>
  <r>
    <x v="1"/>
    <x v="49"/>
    <x v="49"/>
    <s v="KTOE"/>
    <x v="30"/>
    <x v="5"/>
    <x v="6"/>
    <n v="8.2396224"/>
  </r>
  <r>
    <x v="1"/>
    <x v="49"/>
    <x v="49"/>
    <s v="KTOE"/>
    <x v="35"/>
    <x v="2"/>
    <x v="6"/>
    <n v="4.1868000000000002E-2"/>
  </r>
  <r>
    <x v="0"/>
    <x v="48"/>
    <x v="48"/>
    <s v="KTOE"/>
    <x v="19"/>
    <x v="2"/>
    <x v="2"/>
    <n v="0.98389800000000005"/>
  </r>
  <r>
    <x v="1"/>
    <x v="43"/>
    <x v="43"/>
    <s v="KTOE"/>
    <x v="37"/>
    <x v="0"/>
    <x v="6"/>
    <n v="11.9700612"/>
  </r>
  <r>
    <x v="1"/>
    <x v="43"/>
    <x v="43"/>
    <s v="KTOE"/>
    <x v="22"/>
    <x v="2"/>
    <x v="6"/>
    <n v="96.015884400000004"/>
  </r>
  <r>
    <x v="3"/>
    <x v="43"/>
    <x v="43"/>
    <s v="KTOE"/>
    <x v="25"/>
    <x v="4"/>
    <x v="6"/>
    <n v="19.4769936"/>
  </r>
  <r>
    <x v="13"/>
    <x v="43"/>
    <x v="43"/>
    <s v="KTOE"/>
    <x v="28"/>
    <x v="5"/>
    <x v="6"/>
    <n v="4.1868000000000002E-2"/>
  </r>
  <r>
    <x v="1"/>
    <x v="43"/>
    <x v="43"/>
    <s v="KTOE"/>
    <x v="36"/>
    <x v="4"/>
    <x v="1"/>
    <n v="79.745979599999998"/>
  </r>
  <r>
    <x v="1"/>
    <x v="43"/>
    <x v="43"/>
    <s v="KTOE"/>
    <x v="24"/>
    <x v="3"/>
    <x v="1"/>
    <n v="45.167198399999997"/>
  </r>
  <r>
    <x v="1"/>
    <x v="43"/>
    <x v="43"/>
    <s v="KTOE"/>
    <x v="13"/>
    <x v="4"/>
    <x v="1"/>
    <n v="35.219361599999999"/>
  </r>
  <r>
    <x v="3"/>
    <x v="43"/>
    <x v="43"/>
    <s v="KTOE"/>
    <x v="25"/>
    <x v="1"/>
    <x v="1"/>
    <n v="26.632234799999999"/>
  </r>
  <r>
    <x v="3"/>
    <x v="43"/>
    <x v="43"/>
    <s v="KTOE"/>
    <x v="3"/>
    <x v="3"/>
    <x v="1"/>
    <n v="1.6998408"/>
  </r>
  <r>
    <x v="1"/>
    <x v="43"/>
    <x v="43"/>
    <s v="KTOE"/>
    <x v="23"/>
    <x v="0"/>
    <x v="6"/>
    <n v="100.9604952"/>
  </r>
  <r>
    <x v="1"/>
    <x v="43"/>
    <x v="43"/>
    <s v="KTOE"/>
    <x v="0"/>
    <x v="5"/>
    <x v="6"/>
    <n v="106.7131584"/>
  </r>
  <r>
    <x v="1"/>
    <x v="43"/>
    <x v="43"/>
    <s v="KTOE"/>
    <x v="35"/>
    <x v="5"/>
    <x v="6"/>
    <n v="11.3797224"/>
  </r>
  <r>
    <x v="1"/>
    <x v="43"/>
    <x v="43"/>
    <s v="KTOE"/>
    <x v="25"/>
    <x v="3"/>
    <x v="6"/>
    <n v="386.11506960000003"/>
  </r>
  <r>
    <x v="8"/>
    <x v="43"/>
    <x v="43"/>
    <s v="KTOE"/>
    <x v="3"/>
    <x v="2"/>
    <x v="6"/>
    <n v="1.15137"/>
  </r>
  <r>
    <x v="1"/>
    <x v="43"/>
    <x v="43"/>
    <s v="KTOE"/>
    <x v="7"/>
    <x v="0"/>
    <x v="1"/>
    <n v="177.75478079999999"/>
  </r>
  <r>
    <x v="1"/>
    <x v="43"/>
    <x v="43"/>
    <s v="KTOE"/>
    <x v="23"/>
    <x v="1"/>
    <x v="1"/>
    <n v="133.52961239999999"/>
  </r>
  <r>
    <x v="1"/>
    <x v="43"/>
    <x v="43"/>
    <s v="KTOE"/>
    <x v="10"/>
    <x v="2"/>
    <x v="1"/>
    <n v="91.720227600000001"/>
  </r>
  <r>
    <x v="1"/>
    <x v="43"/>
    <x v="43"/>
    <s v="KTOE"/>
    <x v="3"/>
    <x v="2"/>
    <x v="1"/>
    <n v="105.30639360000001"/>
  </r>
  <r>
    <x v="1"/>
    <x v="43"/>
    <x v="43"/>
    <s v="KTOE"/>
    <x v="25"/>
    <x v="5"/>
    <x v="1"/>
    <n v="552.07144800000003"/>
  </r>
  <r>
    <x v="1"/>
    <x v="43"/>
    <x v="43"/>
    <s v="KTOE"/>
    <x v="7"/>
    <x v="1"/>
    <x v="6"/>
    <n v="185.32451520000001"/>
  </r>
  <r>
    <x v="1"/>
    <x v="43"/>
    <x v="43"/>
    <s v="KTOE"/>
    <x v="11"/>
    <x v="4"/>
    <x v="6"/>
    <n v="95.0864148"/>
  </r>
  <r>
    <x v="1"/>
    <x v="43"/>
    <x v="43"/>
    <s v="KTOE"/>
    <x v="4"/>
    <x v="1"/>
    <x v="1"/>
    <n v="40.017434399999999"/>
  </r>
  <r>
    <x v="1"/>
    <x v="43"/>
    <x v="43"/>
    <s v="KTOE"/>
    <x v="11"/>
    <x v="0"/>
    <x v="1"/>
    <n v="61.571080799999997"/>
  </r>
  <r>
    <x v="1"/>
    <x v="43"/>
    <x v="43"/>
    <s v="KTOE"/>
    <x v="15"/>
    <x v="3"/>
    <x v="6"/>
    <n v="26.6238612"/>
  </r>
  <r>
    <x v="8"/>
    <x v="43"/>
    <x v="43"/>
    <s v="KTOE"/>
    <x v="33"/>
    <x v="5"/>
    <x v="6"/>
    <n v="0.77037120000000003"/>
  </r>
  <r>
    <x v="7"/>
    <x v="43"/>
    <x v="43"/>
    <s v="KTOE"/>
    <x v="11"/>
    <x v="5"/>
    <x v="6"/>
    <n v="4.1868000000000002E-2"/>
  </r>
  <r>
    <x v="1"/>
    <x v="43"/>
    <x v="43"/>
    <s v="KTOE"/>
    <x v="29"/>
    <x v="4"/>
    <x v="6"/>
    <n v="7.9549200000000004"/>
  </r>
  <r>
    <x v="3"/>
    <x v="43"/>
    <x v="43"/>
    <s v="KTOE"/>
    <x v="19"/>
    <x v="4"/>
    <x v="6"/>
    <n v="4.1868000000000002E-2"/>
  </r>
  <r>
    <x v="1"/>
    <x v="43"/>
    <x v="43"/>
    <s v="KTOE"/>
    <x v="20"/>
    <x v="1"/>
    <x v="1"/>
    <n v="56.999095199999999"/>
  </r>
  <r>
    <x v="1"/>
    <x v="43"/>
    <x v="43"/>
    <s v="KTOE"/>
    <x v="33"/>
    <x v="0"/>
    <x v="1"/>
    <n v="287.256348"/>
  </r>
  <r>
    <x v="1"/>
    <x v="43"/>
    <x v="43"/>
    <s v="KTOE"/>
    <x v="26"/>
    <x v="1"/>
    <x v="6"/>
    <n v="129.4181748"/>
  </r>
  <r>
    <x v="1"/>
    <x v="43"/>
    <x v="43"/>
    <s v="KTOE"/>
    <x v="37"/>
    <x v="2"/>
    <x v="6"/>
    <n v="12.526905599999999"/>
  </r>
  <r>
    <x v="1"/>
    <x v="43"/>
    <x v="43"/>
    <s v="KTOE"/>
    <x v="34"/>
    <x v="5"/>
    <x v="6"/>
    <n v="17.458956000000001"/>
  </r>
  <r>
    <x v="1"/>
    <x v="43"/>
    <x v="43"/>
    <s v="KTOE"/>
    <x v="31"/>
    <x v="0"/>
    <x v="6"/>
    <n v="777.0993876"/>
  </r>
  <r>
    <x v="3"/>
    <x v="43"/>
    <x v="43"/>
    <s v="KTOE"/>
    <x v="31"/>
    <x v="5"/>
    <x v="6"/>
    <n v="0.1716588"/>
  </r>
  <r>
    <x v="8"/>
    <x v="43"/>
    <x v="43"/>
    <s v="KTOE"/>
    <x v="5"/>
    <x v="4"/>
    <x v="6"/>
    <n v="0.12979080000000001"/>
  </r>
  <r>
    <x v="13"/>
    <x v="43"/>
    <x v="43"/>
    <s v="KTOE"/>
    <x v="28"/>
    <x v="0"/>
    <x v="6"/>
    <n v="4.1868000000000002E-2"/>
  </r>
  <r>
    <x v="1"/>
    <x v="43"/>
    <x v="43"/>
    <s v="KTOE"/>
    <x v="27"/>
    <x v="5"/>
    <x v="1"/>
    <n v="43.563654"/>
  </r>
  <r>
    <x v="1"/>
    <x v="43"/>
    <x v="43"/>
    <s v="KTOE"/>
    <x v="32"/>
    <x v="1"/>
    <x v="1"/>
    <n v="19.518861600000001"/>
  </r>
  <r>
    <x v="1"/>
    <x v="43"/>
    <x v="43"/>
    <s v="KTOE"/>
    <x v="24"/>
    <x v="4"/>
    <x v="1"/>
    <n v="44.020015200000003"/>
  </r>
  <r>
    <x v="1"/>
    <x v="43"/>
    <x v="43"/>
    <s v="KTOE"/>
    <x v="34"/>
    <x v="5"/>
    <x v="1"/>
    <n v="17.458956000000001"/>
  </r>
  <r>
    <x v="1"/>
    <x v="43"/>
    <x v="43"/>
    <s v="KTOE"/>
    <x v="31"/>
    <x v="0"/>
    <x v="1"/>
    <n v="777.0993876"/>
  </r>
  <r>
    <x v="1"/>
    <x v="43"/>
    <x v="43"/>
    <s v="KTOE"/>
    <x v="2"/>
    <x v="5"/>
    <x v="1"/>
    <n v="558.20092320000003"/>
  </r>
  <r>
    <x v="3"/>
    <x v="43"/>
    <x v="43"/>
    <s v="KTOE"/>
    <x v="11"/>
    <x v="5"/>
    <x v="1"/>
    <n v="0.1716588"/>
  </r>
  <r>
    <x v="3"/>
    <x v="43"/>
    <x v="43"/>
    <s v="KTOE"/>
    <x v="3"/>
    <x v="4"/>
    <x v="1"/>
    <n v="1.3648967999999999"/>
  </r>
  <r>
    <x v="3"/>
    <x v="43"/>
    <x v="43"/>
    <s v="KTOE"/>
    <x v="25"/>
    <x v="3"/>
    <x v="1"/>
    <n v="23.596804800000001"/>
  </r>
  <r>
    <x v="1"/>
    <x v="43"/>
    <x v="43"/>
    <s v="KTOE"/>
    <x v="30"/>
    <x v="1"/>
    <x v="6"/>
    <n v="107.7766056"/>
  </r>
  <r>
    <x v="1"/>
    <x v="43"/>
    <x v="43"/>
    <s v="KTOE"/>
    <x v="23"/>
    <x v="2"/>
    <x v="6"/>
    <n v="78.255478800000006"/>
  </r>
  <r>
    <x v="1"/>
    <x v="43"/>
    <x v="43"/>
    <s v="KTOE"/>
    <x v="0"/>
    <x v="0"/>
    <x v="6"/>
    <n v="103.09157639999999"/>
  </r>
  <r>
    <x v="1"/>
    <x v="43"/>
    <x v="43"/>
    <s v="KTOE"/>
    <x v="35"/>
    <x v="0"/>
    <x v="6"/>
    <n v="13.343331600000001"/>
  </r>
  <r>
    <x v="1"/>
    <x v="43"/>
    <x v="43"/>
    <s v="KTOE"/>
    <x v="25"/>
    <x v="4"/>
    <x v="6"/>
    <n v="282.02284800000001"/>
  </r>
  <r>
    <x v="1"/>
    <x v="43"/>
    <x v="43"/>
    <s v="KTOE"/>
    <x v="7"/>
    <x v="2"/>
    <x v="1"/>
    <n v="201.92936399999999"/>
  </r>
  <r>
    <x v="1"/>
    <x v="43"/>
    <x v="43"/>
    <s v="KTOE"/>
    <x v="23"/>
    <x v="3"/>
    <x v="1"/>
    <n v="104.5109016"/>
  </r>
  <r>
    <x v="1"/>
    <x v="43"/>
    <x v="43"/>
    <s v="KTOE"/>
    <x v="25"/>
    <x v="0"/>
    <x v="1"/>
    <n v="469.21048919999998"/>
  </r>
  <r>
    <x v="1"/>
    <x v="29"/>
    <x v="29"/>
    <s v="KTOE"/>
    <x v="8"/>
    <x v="2"/>
    <x v="1"/>
    <n v="1.8086975999999999"/>
  </r>
  <r>
    <x v="0"/>
    <x v="27"/>
    <x v="27"/>
    <s v="KTOE"/>
    <x v="12"/>
    <x v="3"/>
    <x v="1"/>
    <n v="2.4911460000000001"/>
  </r>
  <r>
    <x v="0"/>
    <x v="27"/>
    <x v="27"/>
    <s v="KTOE"/>
    <x v="13"/>
    <x v="0"/>
    <x v="1"/>
    <n v="4.1868000000000001E-3"/>
  </r>
  <r>
    <x v="2"/>
    <x v="28"/>
    <x v="28"/>
    <s v="KTOE"/>
    <x v="22"/>
    <x v="4"/>
    <x v="3"/>
    <n v="4.7478312000000003"/>
  </r>
  <r>
    <x v="1"/>
    <x v="29"/>
    <x v="29"/>
    <s v="KTOE"/>
    <x v="29"/>
    <x v="4"/>
    <x v="6"/>
    <n v="0.36006480000000002"/>
  </r>
  <r>
    <x v="1"/>
    <x v="29"/>
    <x v="29"/>
    <s v="KTOE"/>
    <x v="34"/>
    <x v="3"/>
    <x v="6"/>
    <n v="0.20934"/>
  </r>
  <r>
    <x v="1"/>
    <x v="29"/>
    <x v="29"/>
    <s v="KTOE"/>
    <x v="12"/>
    <x v="4"/>
    <x v="6"/>
    <n v="2.2692456000000001"/>
  </r>
  <r>
    <x v="1"/>
    <x v="29"/>
    <x v="29"/>
    <s v="KTOE"/>
    <x v="13"/>
    <x v="2"/>
    <x v="6"/>
    <n v="4.5008100000000004"/>
  </r>
  <r>
    <x v="1"/>
    <x v="30"/>
    <x v="30"/>
    <s v="KTOE"/>
    <x v="33"/>
    <x v="5"/>
    <x v="6"/>
    <n v="1.8756864"/>
  </r>
  <r>
    <x v="1"/>
    <x v="30"/>
    <x v="30"/>
    <s v="KTOE"/>
    <x v="12"/>
    <x v="3"/>
    <x v="6"/>
    <n v="8.7922799999999995E-2"/>
  </r>
  <r>
    <x v="0"/>
    <x v="27"/>
    <x v="27"/>
    <s v="KTOE"/>
    <x v="18"/>
    <x v="4"/>
    <x v="2"/>
    <n v="2.4115967999999999"/>
  </r>
  <r>
    <x v="0"/>
    <x v="27"/>
    <x v="27"/>
    <s v="KTOE"/>
    <x v="7"/>
    <x v="0"/>
    <x v="2"/>
    <n v="7.3017792000000004"/>
  </r>
  <r>
    <x v="1"/>
    <x v="28"/>
    <x v="28"/>
    <s v="KTOE"/>
    <x v="13"/>
    <x v="5"/>
    <x v="1"/>
    <n v="0.29726279999999999"/>
  </r>
  <r>
    <x v="0"/>
    <x v="28"/>
    <x v="28"/>
    <s v="KTOE"/>
    <x v="7"/>
    <x v="5"/>
    <x v="1"/>
    <n v="8.3736000000000001E-3"/>
  </r>
  <r>
    <x v="1"/>
    <x v="30"/>
    <x v="30"/>
    <s v="KTOE"/>
    <x v="33"/>
    <x v="0"/>
    <x v="1"/>
    <n v="1.3942044"/>
  </r>
  <r>
    <x v="1"/>
    <x v="30"/>
    <x v="30"/>
    <s v="KTOE"/>
    <x v="13"/>
    <x v="5"/>
    <x v="1"/>
    <n v="0.17584559999999999"/>
  </r>
  <r>
    <x v="1"/>
    <x v="29"/>
    <x v="29"/>
    <s v="KTOE"/>
    <x v="21"/>
    <x v="0"/>
    <x v="1"/>
    <n v="4.1868000000000002E-2"/>
  </r>
  <r>
    <x v="1"/>
    <x v="29"/>
    <x v="29"/>
    <s v="KTOE"/>
    <x v="12"/>
    <x v="3"/>
    <x v="1"/>
    <n v="2.0180376"/>
  </r>
  <r>
    <x v="1"/>
    <x v="31"/>
    <x v="31"/>
    <s v="KTOE"/>
    <x v="9"/>
    <x v="2"/>
    <x v="3"/>
    <n v="2.9810015999999999"/>
  </r>
  <r>
    <x v="1"/>
    <x v="31"/>
    <x v="31"/>
    <s v="KTOE"/>
    <x v="36"/>
    <x v="5"/>
    <x v="3"/>
    <n v="7.95492E-2"/>
  </r>
  <r>
    <x v="0"/>
    <x v="28"/>
    <x v="28"/>
    <s v="KTOE"/>
    <x v="6"/>
    <x v="5"/>
    <x v="3"/>
    <n v="2.7256068"/>
  </r>
  <r>
    <x v="0"/>
    <x v="28"/>
    <x v="28"/>
    <s v="KTOE"/>
    <x v="23"/>
    <x v="3"/>
    <x v="3"/>
    <n v="70.668997200000007"/>
  </r>
  <r>
    <x v="0"/>
    <x v="28"/>
    <x v="28"/>
    <s v="KTOE"/>
    <x v="22"/>
    <x v="5"/>
    <x v="3"/>
    <n v="40.662201600000003"/>
  </r>
  <r>
    <x v="1"/>
    <x v="29"/>
    <x v="29"/>
    <s v="KTOE"/>
    <x v="30"/>
    <x v="2"/>
    <x v="6"/>
    <n v="2.30274"/>
  </r>
  <r>
    <x v="1"/>
    <x v="29"/>
    <x v="29"/>
    <s v="KTOE"/>
    <x v="36"/>
    <x v="5"/>
    <x v="6"/>
    <n v="0.36006480000000002"/>
  </r>
  <r>
    <x v="1"/>
    <x v="29"/>
    <x v="29"/>
    <s v="KTOE"/>
    <x v="31"/>
    <x v="0"/>
    <x v="6"/>
    <n v="45.497955599999997"/>
  </r>
  <r>
    <x v="1"/>
    <x v="29"/>
    <x v="29"/>
    <s v="KTOE"/>
    <x v="2"/>
    <x v="1"/>
    <x v="6"/>
    <n v="34.842549599999998"/>
  </r>
  <r>
    <x v="1"/>
    <x v="30"/>
    <x v="30"/>
    <s v="KTOE"/>
    <x v="24"/>
    <x v="0"/>
    <x v="6"/>
    <n v="4.1868000000000002E-2"/>
  </r>
  <r>
    <x v="0"/>
    <x v="27"/>
    <x v="27"/>
    <s v="KTOE"/>
    <x v="17"/>
    <x v="1"/>
    <x v="2"/>
    <n v="0.25120799999999999"/>
  </r>
  <r>
    <x v="0"/>
    <x v="27"/>
    <x v="27"/>
    <s v="KTOE"/>
    <x v="35"/>
    <x v="3"/>
    <x v="2"/>
    <n v="8.3736000000000001E-3"/>
  </r>
  <r>
    <x v="0"/>
    <x v="27"/>
    <x v="27"/>
    <s v="KTOE"/>
    <x v="9"/>
    <x v="5"/>
    <x v="2"/>
    <n v="0.66570119999999999"/>
  </r>
  <r>
    <x v="0"/>
    <x v="27"/>
    <x v="27"/>
    <s v="KTOE"/>
    <x v="30"/>
    <x v="2"/>
    <x v="2"/>
    <n v="0.65732760000000001"/>
  </r>
  <r>
    <x v="0"/>
    <x v="27"/>
    <x v="27"/>
    <s v="KTOE"/>
    <x v="33"/>
    <x v="0"/>
    <x v="2"/>
    <n v="71.297017199999999"/>
  </r>
  <r>
    <x v="1"/>
    <x v="31"/>
    <x v="31"/>
    <s v="KTOE"/>
    <x v="17"/>
    <x v="3"/>
    <x v="1"/>
    <n v="0.2219004"/>
  </r>
  <r>
    <x v="1"/>
    <x v="31"/>
    <x v="31"/>
    <s v="KTOE"/>
    <x v="31"/>
    <x v="3"/>
    <x v="1"/>
    <n v="1.5993576"/>
  </r>
  <r>
    <x v="1"/>
    <x v="31"/>
    <x v="31"/>
    <s v="KTOE"/>
    <x v="1"/>
    <x v="0"/>
    <x v="1"/>
    <n v="0.79967880000000002"/>
  </r>
  <r>
    <x v="1"/>
    <x v="28"/>
    <x v="28"/>
    <s v="KTOE"/>
    <x v="24"/>
    <x v="1"/>
    <x v="1"/>
    <n v="4.1868000000000002E-2"/>
  </r>
  <r>
    <x v="0"/>
    <x v="28"/>
    <x v="28"/>
    <s v="KTOE"/>
    <x v="6"/>
    <x v="0"/>
    <x v="1"/>
    <n v="1.6579728"/>
  </r>
  <r>
    <x v="1"/>
    <x v="30"/>
    <x v="30"/>
    <s v="KTOE"/>
    <x v="22"/>
    <x v="0"/>
    <x v="1"/>
    <n v="4.60548E-2"/>
  </r>
  <r>
    <x v="1"/>
    <x v="30"/>
    <x v="30"/>
    <s v="KTOE"/>
    <x v="37"/>
    <x v="5"/>
    <x v="1"/>
    <n v="4.1868000000000002E-2"/>
  </r>
  <r>
    <x v="1"/>
    <x v="30"/>
    <x v="30"/>
    <s v="KTOE"/>
    <x v="31"/>
    <x v="2"/>
    <x v="1"/>
    <n v="21.842535600000001"/>
  </r>
  <r>
    <x v="1"/>
    <x v="30"/>
    <x v="30"/>
    <s v="KTOE"/>
    <x v="32"/>
    <x v="2"/>
    <x v="1"/>
    <n v="4.1868000000000002E-2"/>
  </r>
  <r>
    <x v="1"/>
    <x v="30"/>
    <x v="30"/>
    <s v="KTOE"/>
    <x v="2"/>
    <x v="1"/>
    <x v="1"/>
    <n v="4.1700527999999997"/>
  </r>
  <r>
    <x v="1"/>
    <x v="29"/>
    <x v="29"/>
    <s v="KTOE"/>
    <x v="14"/>
    <x v="2"/>
    <x v="1"/>
    <n v="37.216465200000002"/>
  </r>
  <r>
    <x v="1"/>
    <x v="29"/>
    <x v="29"/>
    <s v="KTOE"/>
    <x v="27"/>
    <x v="3"/>
    <x v="1"/>
    <n v="1.0718208"/>
  </r>
  <r>
    <x v="1"/>
    <x v="29"/>
    <x v="29"/>
    <s v="KTOE"/>
    <x v="3"/>
    <x v="4"/>
    <x v="1"/>
    <n v="11.1285144"/>
  </r>
  <r>
    <x v="0"/>
    <x v="27"/>
    <x v="27"/>
    <s v="KTOE"/>
    <x v="15"/>
    <x v="3"/>
    <x v="1"/>
    <n v="2.6251235999999998"/>
  </r>
  <r>
    <x v="0"/>
    <x v="27"/>
    <x v="27"/>
    <s v="KTOE"/>
    <x v="9"/>
    <x v="0"/>
    <x v="1"/>
    <n v="0.56103119999999995"/>
  </r>
  <r>
    <x v="0"/>
    <x v="27"/>
    <x v="27"/>
    <s v="KTOE"/>
    <x v="14"/>
    <x v="1"/>
    <x v="1"/>
    <n v="24.409044000000002"/>
  </r>
  <r>
    <x v="0"/>
    <x v="27"/>
    <x v="27"/>
    <s v="KTOE"/>
    <x v="23"/>
    <x v="1"/>
    <x v="1"/>
    <n v="5.0241599999999997E-2"/>
  </r>
  <r>
    <x v="0"/>
    <x v="27"/>
    <x v="27"/>
    <s v="KTOE"/>
    <x v="33"/>
    <x v="2"/>
    <x v="1"/>
    <n v="20.1971232"/>
  </r>
  <r>
    <x v="0"/>
    <x v="27"/>
    <x v="27"/>
    <s v="KTOE"/>
    <x v="10"/>
    <x v="0"/>
    <x v="1"/>
    <n v="0.4647348"/>
  </r>
  <r>
    <x v="1"/>
    <x v="31"/>
    <x v="31"/>
    <s v="KTOE"/>
    <x v="7"/>
    <x v="0"/>
    <x v="3"/>
    <n v="0.46054800000000001"/>
  </r>
  <r>
    <x v="8"/>
    <x v="31"/>
    <x v="31"/>
    <s v="KTOE"/>
    <x v="16"/>
    <x v="0"/>
    <x v="3"/>
    <n v="4.1868000000000002E-2"/>
  </r>
  <r>
    <x v="2"/>
    <x v="28"/>
    <x v="28"/>
    <s v="KTOE"/>
    <x v="19"/>
    <x v="4"/>
    <x v="3"/>
    <n v="0.15072479999999999"/>
  </r>
  <r>
    <x v="1"/>
    <x v="28"/>
    <x v="28"/>
    <s v="KTOE"/>
    <x v="3"/>
    <x v="5"/>
    <x v="3"/>
    <n v="0.21352679999999999"/>
  </r>
  <r>
    <x v="1"/>
    <x v="30"/>
    <x v="30"/>
    <s v="KTOE"/>
    <x v="7"/>
    <x v="2"/>
    <x v="6"/>
    <n v="0.52753680000000003"/>
  </r>
  <r>
    <x v="1"/>
    <x v="29"/>
    <x v="29"/>
    <s v="KTOE"/>
    <x v="0"/>
    <x v="2"/>
    <x v="6"/>
    <n v="0.79967880000000002"/>
  </r>
  <r>
    <x v="1"/>
    <x v="30"/>
    <x v="30"/>
    <s v="KTOE"/>
    <x v="0"/>
    <x v="2"/>
    <x v="6"/>
    <n v="0.25958160000000002"/>
  </r>
  <r>
    <x v="0"/>
    <x v="27"/>
    <x v="27"/>
    <s v="KTOE"/>
    <x v="26"/>
    <x v="0"/>
    <x v="2"/>
    <n v="6.5021003999999998"/>
  </r>
  <r>
    <x v="1"/>
    <x v="31"/>
    <x v="31"/>
    <s v="KTOE"/>
    <x v="30"/>
    <x v="0"/>
    <x v="1"/>
    <n v="2.0934000000000001E-2"/>
  </r>
  <r>
    <x v="12"/>
    <x v="31"/>
    <x v="31"/>
    <s v="KTOE"/>
    <x v="9"/>
    <x v="2"/>
    <x v="1"/>
    <n v="2.9014524000000002"/>
  </r>
  <r>
    <x v="1"/>
    <x v="30"/>
    <x v="30"/>
    <s v="KTOE"/>
    <x v="23"/>
    <x v="1"/>
    <x v="1"/>
    <n v="4.60548E-2"/>
  </r>
  <r>
    <x v="1"/>
    <x v="30"/>
    <x v="30"/>
    <s v="KTOE"/>
    <x v="0"/>
    <x v="2"/>
    <x v="1"/>
    <n v="0.25958160000000002"/>
  </r>
  <r>
    <x v="1"/>
    <x v="29"/>
    <x v="29"/>
    <s v="KTOE"/>
    <x v="16"/>
    <x v="4"/>
    <x v="1"/>
    <n v="2.1143339999999999"/>
  </r>
  <r>
    <x v="1"/>
    <x v="29"/>
    <x v="29"/>
    <s v="KTOE"/>
    <x v="28"/>
    <x v="5"/>
    <x v="1"/>
    <n v="28.013878800000001"/>
  </r>
  <r>
    <x v="1"/>
    <x v="29"/>
    <x v="29"/>
    <s v="KTOE"/>
    <x v="30"/>
    <x v="3"/>
    <x v="1"/>
    <n v="2.30274"/>
  </r>
  <r>
    <x v="1"/>
    <x v="29"/>
    <x v="29"/>
    <s v="KTOE"/>
    <x v="18"/>
    <x v="4"/>
    <x v="1"/>
    <n v="28.771689599999998"/>
  </r>
  <r>
    <x v="1"/>
    <x v="34"/>
    <x v="34"/>
    <s v="KTOE"/>
    <x v="19"/>
    <x v="0"/>
    <x v="6"/>
    <n v="7.2515375999999998"/>
  </r>
  <r>
    <x v="1"/>
    <x v="34"/>
    <x v="34"/>
    <s v="KTOE"/>
    <x v="34"/>
    <x v="4"/>
    <x v="6"/>
    <n v="2.6209368"/>
  </r>
  <r>
    <x v="1"/>
    <x v="33"/>
    <x v="33"/>
    <s v="KTOE"/>
    <x v="31"/>
    <x v="4"/>
    <x v="6"/>
    <n v="41.713088399999997"/>
  </r>
  <r>
    <x v="1"/>
    <x v="33"/>
    <x v="33"/>
    <s v="KTOE"/>
    <x v="2"/>
    <x v="1"/>
    <x v="6"/>
    <n v="85.155325199999993"/>
  </r>
  <r>
    <x v="1"/>
    <x v="33"/>
    <x v="33"/>
    <s v="KTOE"/>
    <x v="14"/>
    <x v="2"/>
    <x v="6"/>
    <n v="31.723383599999998"/>
  </r>
  <r>
    <x v="1"/>
    <x v="33"/>
    <x v="33"/>
    <s v="KTOE"/>
    <x v="37"/>
    <x v="4"/>
    <x v="6"/>
    <n v="13.665715199999999"/>
  </r>
  <r>
    <x v="0"/>
    <x v="32"/>
    <x v="32"/>
    <s v="KTOE"/>
    <x v="9"/>
    <x v="1"/>
    <x v="1"/>
    <n v="108.3418236"/>
  </r>
  <r>
    <x v="0"/>
    <x v="32"/>
    <x v="32"/>
    <s v="KTOE"/>
    <x v="14"/>
    <x v="4"/>
    <x v="1"/>
    <n v="94.6091196"/>
  </r>
  <r>
    <x v="1"/>
    <x v="32"/>
    <x v="32"/>
    <s v="KTOE"/>
    <x v="17"/>
    <x v="2"/>
    <x v="1"/>
    <n v="7.6032288000000001"/>
  </r>
  <r>
    <x v="1"/>
    <x v="32"/>
    <x v="32"/>
    <s v="KTOE"/>
    <x v="27"/>
    <x v="5"/>
    <x v="1"/>
    <n v="23.806144799999998"/>
  </r>
  <r>
    <x v="1"/>
    <x v="32"/>
    <x v="32"/>
    <s v="KTOE"/>
    <x v="18"/>
    <x v="3"/>
    <x v="1"/>
    <n v="276.3288"/>
  </r>
  <r>
    <x v="1"/>
    <x v="32"/>
    <x v="32"/>
    <s v="KTOE"/>
    <x v="24"/>
    <x v="4"/>
    <x v="1"/>
    <n v="3.328506"/>
  </r>
  <r>
    <x v="1"/>
    <x v="32"/>
    <x v="32"/>
    <s v="KTOE"/>
    <x v="32"/>
    <x v="1"/>
    <x v="1"/>
    <n v="0.74943720000000003"/>
  </r>
  <r>
    <x v="1"/>
    <x v="35"/>
    <x v="35"/>
    <s v="KTOE"/>
    <x v="27"/>
    <x v="5"/>
    <x v="1"/>
    <n v="18.957830399999999"/>
  </r>
  <r>
    <x v="1"/>
    <x v="34"/>
    <x v="34"/>
    <s v="KTOE"/>
    <x v="18"/>
    <x v="3"/>
    <x v="1"/>
    <n v="155.14606079999999"/>
  </r>
  <r>
    <x v="1"/>
    <x v="34"/>
    <x v="34"/>
    <s v="KTOE"/>
    <x v="26"/>
    <x v="4"/>
    <x v="1"/>
    <n v="33.883772399999998"/>
  </r>
  <r>
    <x v="1"/>
    <x v="34"/>
    <x v="34"/>
    <s v="KTOE"/>
    <x v="36"/>
    <x v="0"/>
    <x v="1"/>
    <n v="15.562335600000001"/>
  </r>
  <r>
    <x v="1"/>
    <x v="34"/>
    <x v="34"/>
    <s v="KTOE"/>
    <x v="31"/>
    <x v="5"/>
    <x v="1"/>
    <n v="113.7093012"/>
  </r>
  <r>
    <x v="1"/>
    <x v="34"/>
    <x v="34"/>
    <s v="KTOE"/>
    <x v="32"/>
    <x v="2"/>
    <x v="1"/>
    <n v="0.73268999999999995"/>
  </r>
  <r>
    <x v="1"/>
    <x v="33"/>
    <x v="33"/>
    <s v="KTOE"/>
    <x v="14"/>
    <x v="5"/>
    <x v="1"/>
    <n v="27.172332000000001"/>
  </r>
  <r>
    <x v="1"/>
    <x v="33"/>
    <x v="33"/>
    <s v="KTOE"/>
    <x v="22"/>
    <x v="2"/>
    <x v="1"/>
    <n v="4.1700527999999997"/>
  </r>
  <r>
    <x v="1"/>
    <x v="33"/>
    <x v="33"/>
    <s v="KTOE"/>
    <x v="27"/>
    <x v="0"/>
    <x v="1"/>
    <n v="3.0396168000000001"/>
  </r>
  <r>
    <x v="1"/>
    <x v="32"/>
    <x v="32"/>
    <s v="KTOE"/>
    <x v="7"/>
    <x v="2"/>
    <x v="3"/>
    <n v="46.749808799999997"/>
  </r>
  <r>
    <x v="1"/>
    <x v="32"/>
    <x v="32"/>
    <s v="KTOE"/>
    <x v="25"/>
    <x v="5"/>
    <x v="3"/>
    <n v="892.96489080000003"/>
  </r>
  <r>
    <x v="1"/>
    <x v="32"/>
    <x v="32"/>
    <s v="KTOE"/>
    <x v="3"/>
    <x v="2"/>
    <x v="3"/>
    <n v="95.613951599999993"/>
  </r>
  <r>
    <x v="1"/>
    <x v="35"/>
    <x v="35"/>
    <s v="KTOE"/>
    <x v="28"/>
    <x v="2"/>
    <x v="6"/>
    <n v="72.833572799999999"/>
  </r>
  <r>
    <x v="1"/>
    <x v="35"/>
    <x v="35"/>
    <s v="KTOE"/>
    <x v="25"/>
    <x v="0"/>
    <x v="6"/>
    <n v="218.23695000000001"/>
  </r>
  <r>
    <x v="1"/>
    <x v="34"/>
    <x v="34"/>
    <s v="KTOE"/>
    <x v="7"/>
    <x v="5"/>
    <x v="6"/>
    <n v="3.5545931999999998"/>
  </r>
  <r>
    <x v="1"/>
    <x v="33"/>
    <x v="33"/>
    <s v="KTOE"/>
    <x v="30"/>
    <x v="3"/>
    <x v="6"/>
    <n v="8.0051615999999992"/>
  </r>
  <r>
    <x v="0"/>
    <x v="32"/>
    <x v="32"/>
    <s v="KTOE"/>
    <x v="26"/>
    <x v="5"/>
    <x v="1"/>
    <n v="2.2859927999999998"/>
  </r>
  <r>
    <x v="1"/>
    <x v="32"/>
    <x v="32"/>
    <s v="KTOE"/>
    <x v="28"/>
    <x v="3"/>
    <x v="1"/>
    <n v="64.321808399999995"/>
  </r>
  <r>
    <x v="1"/>
    <x v="35"/>
    <x v="35"/>
    <s v="KTOE"/>
    <x v="28"/>
    <x v="1"/>
    <x v="1"/>
    <n v="113.4957744"/>
  </r>
  <r>
    <x v="1"/>
    <x v="34"/>
    <x v="34"/>
    <s v="KTOE"/>
    <x v="1"/>
    <x v="4"/>
    <x v="1"/>
    <n v="0.12979080000000001"/>
  </r>
  <r>
    <x v="1"/>
    <x v="34"/>
    <x v="34"/>
    <s v="KTOE"/>
    <x v="35"/>
    <x v="0"/>
    <x v="1"/>
    <n v="0.60289919999999997"/>
  </r>
  <r>
    <x v="1"/>
    <x v="33"/>
    <x v="33"/>
    <s v="KTOE"/>
    <x v="23"/>
    <x v="5"/>
    <x v="1"/>
    <n v="3.2824512000000001"/>
  </r>
  <r>
    <x v="1"/>
    <x v="33"/>
    <x v="33"/>
    <s v="KTOE"/>
    <x v="0"/>
    <x v="5"/>
    <x v="1"/>
    <n v="2.9098259999999998"/>
  </r>
  <r>
    <x v="0"/>
    <x v="32"/>
    <x v="32"/>
    <s v="KTOE"/>
    <x v="5"/>
    <x v="1"/>
    <x v="3"/>
    <n v="52.125660000000003"/>
  </r>
  <r>
    <x v="1"/>
    <x v="35"/>
    <x v="35"/>
    <s v="KTOE"/>
    <x v="11"/>
    <x v="1"/>
    <x v="6"/>
    <n v="2.1268943999999999"/>
  </r>
  <r>
    <x v="1"/>
    <x v="34"/>
    <x v="34"/>
    <s v="KTOE"/>
    <x v="5"/>
    <x v="1"/>
    <x v="6"/>
    <n v="18.6605676"/>
  </r>
  <r>
    <x v="1"/>
    <x v="33"/>
    <x v="33"/>
    <s v="KTOE"/>
    <x v="4"/>
    <x v="3"/>
    <x v="6"/>
    <n v="2.7172331999999999"/>
  </r>
  <r>
    <x v="1"/>
    <x v="33"/>
    <x v="33"/>
    <s v="KTOE"/>
    <x v="7"/>
    <x v="1"/>
    <x v="6"/>
    <n v="2.4325307999999999"/>
  </r>
  <r>
    <x v="0"/>
    <x v="32"/>
    <x v="32"/>
    <s v="KTOE"/>
    <x v="5"/>
    <x v="3"/>
    <x v="1"/>
    <n v="38.945613600000001"/>
  </r>
  <r>
    <x v="1"/>
    <x v="32"/>
    <x v="32"/>
    <s v="KTOE"/>
    <x v="11"/>
    <x v="0"/>
    <x v="1"/>
    <n v="202.89232799999999"/>
  </r>
  <r>
    <x v="1"/>
    <x v="34"/>
    <x v="34"/>
    <s v="KTOE"/>
    <x v="11"/>
    <x v="5"/>
    <x v="1"/>
    <n v="1.1597436000000001"/>
  </r>
  <r>
    <x v="0"/>
    <x v="32"/>
    <x v="32"/>
    <s v="KTOE"/>
    <x v="11"/>
    <x v="0"/>
    <x v="3"/>
    <n v="1525.9504356"/>
  </r>
  <r>
    <x v="1"/>
    <x v="32"/>
    <x v="32"/>
    <s v="KTOE"/>
    <x v="16"/>
    <x v="1"/>
    <x v="3"/>
    <n v="27.092782799999998"/>
  </r>
  <r>
    <x v="1"/>
    <x v="35"/>
    <x v="35"/>
    <s v="KTOE"/>
    <x v="16"/>
    <x v="4"/>
    <x v="6"/>
    <n v="2.5078931999999998"/>
  </r>
  <r>
    <x v="1"/>
    <x v="35"/>
    <x v="35"/>
    <s v="KTOE"/>
    <x v="12"/>
    <x v="3"/>
    <x v="6"/>
    <n v="18.991324800000001"/>
  </r>
  <r>
    <x v="1"/>
    <x v="34"/>
    <x v="34"/>
    <s v="KTOE"/>
    <x v="16"/>
    <x v="4"/>
    <x v="6"/>
    <n v="0.1716588"/>
  </r>
  <r>
    <x v="1"/>
    <x v="34"/>
    <x v="34"/>
    <s v="KTOE"/>
    <x v="12"/>
    <x v="4"/>
    <x v="6"/>
    <n v="6.8370443999999999"/>
  </r>
  <r>
    <x v="1"/>
    <x v="34"/>
    <x v="34"/>
    <s v="KTOE"/>
    <x v="13"/>
    <x v="4"/>
    <x v="6"/>
    <n v="0.29726279999999999"/>
  </r>
  <r>
    <x v="1"/>
    <x v="33"/>
    <x v="33"/>
    <s v="KTOE"/>
    <x v="15"/>
    <x v="3"/>
    <x v="6"/>
    <n v="2.5330140000000001"/>
  </r>
  <r>
    <x v="1"/>
    <x v="34"/>
    <x v="34"/>
    <s v="KTOE"/>
    <x v="16"/>
    <x v="2"/>
    <x v="1"/>
    <n v="4.1868000000000002E-2"/>
  </r>
  <r>
    <x v="1"/>
    <x v="34"/>
    <x v="34"/>
    <s v="KTOE"/>
    <x v="8"/>
    <x v="4"/>
    <x v="1"/>
    <n v="0.2219004"/>
  </r>
  <r>
    <x v="1"/>
    <x v="33"/>
    <x v="33"/>
    <s v="KTOE"/>
    <x v="15"/>
    <x v="4"/>
    <x v="1"/>
    <n v="3.8351088"/>
  </r>
  <r>
    <x v="1"/>
    <x v="33"/>
    <x v="33"/>
    <s v="KTOE"/>
    <x v="13"/>
    <x v="5"/>
    <x v="1"/>
    <n v="5.8322124000000004"/>
  </r>
  <r>
    <x v="1"/>
    <x v="35"/>
    <x v="35"/>
    <s v="KTOE"/>
    <x v="20"/>
    <x v="0"/>
    <x v="6"/>
    <n v="77.966589600000006"/>
  </r>
  <r>
    <x v="4"/>
    <x v="33"/>
    <x v="33"/>
    <s v="KTOE"/>
    <x v="10"/>
    <x v="2"/>
    <x v="6"/>
    <n v="1.025766"/>
  </r>
  <r>
    <x v="15"/>
    <x v="33"/>
    <x v="33"/>
    <s v="KTOE"/>
    <x v="25"/>
    <x v="3"/>
    <x v="6"/>
    <n v="3.0898583999999998"/>
  </r>
  <r>
    <x v="1"/>
    <x v="33"/>
    <x v="33"/>
    <s v="KTOE"/>
    <x v="20"/>
    <x v="5"/>
    <x v="6"/>
    <n v="27.8715276"/>
  </r>
  <r>
    <x v="1"/>
    <x v="32"/>
    <x v="32"/>
    <s v="KTOE"/>
    <x v="33"/>
    <x v="0"/>
    <x v="1"/>
    <n v="456.33607919999997"/>
  </r>
  <r>
    <x v="15"/>
    <x v="32"/>
    <x v="32"/>
    <s v="KTOE"/>
    <x v="25"/>
    <x v="4"/>
    <x v="1"/>
    <n v="6.2048376000000003"/>
  </r>
  <r>
    <x v="1"/>
    <x v="34"/>
    <x v="34"/>
    <s v="KTOE"/>
    <x v="6"/>
    <x v="4"/>
    <x v="1"/>
    <n v="1.4611932000000001"/>
  </r>
  <r>
    <x v="1"/>
    <x v="36"/>
    <x v="36"/>
    <s v="KTOE"/>
    <x v="2"/>
    <x v="5"/>
    <x v="0"/>
    <n v="2.9433204000000002"/>
  </r>
  <r>
    <x v="9"/>
    <x v="36"/>
    <x v="36"/>
    <s v="KTOE"/>
    <x v="14"/>
    <x v="3"/>
    <x v="0"/>
    <n v="4.1868000000000001E-3"/>
  </r>
  <r>
    <x v="0"/>
    <x v="36"/>
    <x v="36"/>
    <s v="KTOE"/>
    <x v="26"/>
    <x v="0"/>
    <x v="2"/>
    <n v="883.12591080000004"/>
  </r>
  <r>
    <x v="0"/>
    <x v="36"/>
    <x v="36"/>
    <s v="KTOE"/>
    <x v="31"/>
    <x v="5"/>
    <x v="2"/>
    <n v="190.7254872"/>
  </r>
  <r>
    <x v="1"/>
    <x v="36"/>
    <x v="36"/>
    <s v="KTOE"/>
    <x v="28"/>
    <x v="2"/>
    <x v="2"/>
    <n v="25.694391599999999"/>
  </r>
  <r>
    <x v="1"/>
    <x v="36"/>
    <x v="36"/>
    <s v="KTOE"/>
    <x v="35"/>
    <x v="1"/>
    <x v="2"/>
    <n v="2.93076E-2"/>
  </r>
  <r>
    <x v="0"/>
    <x v="36"/>
    <x v="36"/>
    <s v="KTOE"/>
    <x v="19"/>
    <x v="0"/>
    <x v="1"/>
    <n v="50.153677199999997"/>
  </r>
  <r>
    <x v="0"/>
    <x v="36"/>
    <x v="36"/>
    <s v="KTOE"/>
    <x v="34"/>
    <x v="2"/>
    <x v="1"/>
    <n v="0.18840599999999999"/>
  </r>
  <r>
    <x v="1"/>
    <x v="36"/>
    <x v="36"/>
    <s v="KTOE"/>
    <x v="28"/>
    <x v="3"/>
    <x v="1"/>
    <n v="21.461536800000001"/>
  </r>
  <r>
    <x v="1"/>
    <x v="36"/>
    <x v="36"/>
    <s v="KTOE"/>
    <x v="18"/>
    <x v="4"/>
    <x v="1"/>
    <n v="17.111451599999999"/>
  </r>
  <r>
    <x v="0"/>
    <x v="36"/>
    <x v="36"/>
    <s v="KTOE"/>
    <x v="34"/>
    <x v="1"/>
    <x v="0"/>
    <n v="0.38099880000000003"/>
  </r>
  <r>
    <x v="0"/>
    <x v="36"/>
    <x v="36"/>
    <s v="KTOE"/>
    <x v="5"/>
    <x v="1"/>
    <x v="0"/>
    <n v="523.27463760000001"/>
  </r>
  <r>
    <x v="1"/>
    <x v="36"/>
    <x v="36"/>
    <s v="KTOE"/>
    <x v="7"/>
    <x v="0"/>
    <x v="0"/>
    <n v="38.3343408"/>
  </r>
  <r>
    <x v="1"/>
    <x v="36"/>
    <x v="36"/>
    <s v="KTOE"/>
    <x v="3"/>
    <x v="1"/>
    <x v="0"/>
    <n v="0.16747200000000001"/>
  </r>
  <r>
    <x v="1"/>
    <x v="36"/>
    <x v="36"/>
    <s v="KTOE"/>
    <x v="25"/>
    <x v="2"/>
    <x v="0"/>
    <n v="72.582364799999993"/>
  </r>
  <r>
    <x v="0"/>
    <x v="36"/>
    <x v="36"/>
    <s v="KTOE"/>
    <x v="1"/>
    <x v="0"/>
    <x v="2"/>
    <n v="60.017778"/>
  </r>
  <r>
    <x v="0"/>
    <x v="36"/>
    <x v="36"/>
    <s v="KTOE"/>
    <x v="2"/>
    <x v="4"/>
    <x v="0"/>
    <n v="415.16727479999997"/>
  </r>
  <r>
    <x v="1"/>
    <x v="36"/>
    <x v="36"/>
    <s v="KTOE"/>
    <x v="5"/>
    <x v="2"/>
    <x v="2"/>
    <n v="6.7700556000000001"/>
  </r>
  <r>
    <x v="0"/>
    <x v="36"/>
    <x v="36"/>
    <s v="KTOE"/>
    <x v="11"/>
    <x v="5"/>
    <x v="1"/>
    <n v="337.22161920000002"/>
  </r>
  <r>
    <x v="1"/>
    <x v="36"/>
    <x v="36"/>
    <s v="KTOE"/>
    <x v="5"/>
    <x v="0"/>
    <x v="0"/>
    <n v="6.9626484"/>
  </r>
  <r>
    <x v="0"/>
    <x v="36"/>
    <x v="36"/>
    <s v="KTOE"/>
    <x v="24"/>
    <x v="3"/>
    <x v="2"/>
    <n v="86.721188400000003"/>
  </r>
  <r>
    <x v="0"/>
    <x v="36"/>
    <x v="36"/>
    <s v="KTOE"/>
    <x v="21"/>
    <x v="5"/>
    <x v="2"/>
    <n v="13.762011599999999"/>
  </r>
  <r>
    <x v="0"/>
    <x v="36"/>
    <x v="36"/>
    <s v="KTOE"/>
    <x v="29"/>
    <x v="4"/>
    <x v="2"/>
    <n v="13.138178399999999"/>
  </r>
  <r>
    <x v="0"/>
    <x v="36"/>
    <x v="36"/>
    <s v="KTOE"/>
    <x v="12"/>
    <x v="0"/>
    <x v="2"/>
    <n v="191.0311236"/>
  </r>
  <r>
    <x v="1"/>
    <x v="36"/>
    <x v="36"/>
    <s v="KTOE"/>
    <x v="6"/>
    <x v="0"/>
    <x v="2"/>
    <n v="0.77037120000000003"/>
  </r>
  <r>
    <x v="0"/>
    <x v="36"/>
    <x v="36"/>
    <s v="KTOE"/>
    <x v="12"/>
    <x v="0"/>
    <x v="1"/>
    <n v="191.0311236"/>
  </r>
  <r>
    <x v="1"/>
    <x v="36"/>
    <x v="36"/>
    <s v="KTOE"/>
    <x v="8"/>
    <x v="1"/>
    <x v="1"/>
    <n v="0.1842192"/>
  </r>
  <r>
    <x v="1"/>
    <x v="36"/>
    <x v="36"/>
    <s v="KTOE"/>
    <x v="10"/>
    <x v="5"/>
    <x v="1"/>
    <n v="27.117903600000002"/>
  </r>
  <r>
    <x v="1"/>
    <x v="36"/>
    <x v="36"/>
    <s v="KTOE"/>
    <x v="16"/>
    <x v="1"/>
    <x v="0"/>
    <n v="3.9983939999999998"/>
  </r>
  <r>
    <x v="9"/>
    <x v="36"/>
    <x v="36"/>
    <s v="KTOE"/>
    <x v="19"/>
    <x v="0"/>
    <x v="0"/>
    <n v="4.1868000000000001E-3"/>
  </r>
  <r>
    <x v="0"/>
    <x v="36"/>
    <x v="36"/>
    <s v="KTOE"/>
    <x v="18"/>
    <x v="0"/>
    <x v="2"/>
    <n v="851.00059439999995"/>
  </r>
  <r>
    <x v="0"/>
    <x v="36"/>
    <x v="36"/>
    <s v="KTOE"/>
    <x v="27"/>
    <x v="1"/>
    <x v="2"/>
    <n v="96.823936799999998"/>
  </r>
  <r>
    <x v="0"/>
    <x v="36"/>
    <x v="36"/>
    <s v="KTOE"/>
    <x v="35"/>
    <x v="3"/>
    <x v="2"/>
    <n v="10.4586264"/>
  </r>
  <r>
    <x v="1"/>
    <x v="36"/>
    <x v="36"/>
    <s v="KTOE"/>
    <x v="29"/>
    <x v="5"/>
    <x v="2"/>
    <n v="0.35169119999999998"/>
  </r>
  <r>
    <x v="0"/>
    <x v="36"/>
    <x v="36"/>
    <s v="KTOE"/>
    <x v="28"/>
    <x v="1"/>
    <x v="1"/>
    <n v="122.00753880000001"/>
  </r>
  <r>
    <x v="0"/>
    <x v="36"/>
    <x v="36"/>
    <s v="KTOE"/>
    <x v="18"/>
    <x v="1"/>
    <x v="1"/>
    <n v="947.3974776"/>
  </r>
  <r>
    <x v="0"/>
    <x v="36"/>
    <x v="36"/>
    <s v="KTOE"/>
    <x v="17"/>
    <x v="1"/>
    <x v="1"/>
    <n v="85.795905599999998"/>
  </r>
  <r>
    <x v="0"/>
    <x v="36"/>
    <x v="36"/>
    <s v="KTOE"/>
    <x v="35"/>
    <x v="2"/>
    <x v="1"/>
    <n v="10.4209452"/>
  </r>
  <r>
    <x v="0"/>
    <x v="36"/>
    <x v="36"/>
    <s v="KTOE"/>
    <x v="25"/>
    <x v="2"/>
    <x v="1"/>
    <n v="241.99285320000001"/>
  </r>
  <r>
    <x v="1"/>
    <x v="36"/>
    <x v="36"/>
    <s v="KTOE"/>
    <x v="21"/>
    <x v="4"/>
    <x v="1"/>
    <n v="1.2560399999999999E-2"/>
  </r>
  <r>
    <x v="1"/>
    <x v="36"/>
    <x v="36"/>
    <s v="KTOE"/>
    <x v="12"/>
    <x v="3"/>
    <x v="1"/>
    <n v="0.96715079999999998"/>
  </r>
  <r>
    <x v="1"/>
    <x v="36"/>
    <x v="36"/>
    <s v="KTOE"/>
    <x v="13"/>
    <x v="4"/>
    <x v="1"/>
    <n v="3.1149792000000001"/>
  </r>
  <r>
    <x v="0"/>
    <x v="36"/>
    <x v="36"/>
    <s v="KTOE"/>
    <x v="4"/>
    <x v="3"/>
    <x v="0"/>
    <n v="24.074100000000001"/>
  </r>
  <r>
    <x v="0"/>
    <x v="36"/>
    <x v="36"/>
    <s v="KTOE"/>
    <x v="7"/>
    <x v="4"/>
    <x v="0"/>
    <n v="348.88185720000001"/>
  </r>
  <r>
    <x v="8"/>
    <x v="36"/>
    <x v="36"/>
    <s v="KTOE"/>
    <x v="11"/>
    <x v="1"/>
    <x v="0"/>
    <n v="4.60548E-2"/>
  </r>
  <r>
    <x v="0"/>
    <x v="36"/>
    <x v="36"/>
    <s v="KTOE"/>
    <x v="16"/>
    <x v="3"/>
    <x v="2"/>
    <n v="60.222931199999998"/>
  </r>
  <r>
    <x v="0"/>
    <x v="36"/>
    <x v="36"/>
    <s v="KTOE"/>
    <x v="15"/>
    <x v="2"/>
    <x v="2"/>
    <n v="3.4164287999999998"/>
  </r>
  <r>
    <x v="0"/>
    <x v="36"/>
    <x v="36"/>
    <s v="KTOE"/>
    <x v="14"/>
    <x v="0"/>
    <x v="2"/>
    <n v="1343.3850216000001"/>
  </r>
  <r>
    <x v="0"/>
    <x v="36"/>
    <x v="36"/>
    <s v="KTOE"/>
    <x v="20"/>
    <x v="4"/>
    <x v="2"/>
    <n v="75.735025199999995"/>
  </r>
  <r>
    <x v="0"/>
    <x v="36"/>
    <x v="36"/>
    <s v="KTOE"/>
    <x v="8"/>
    <x v="5"/>
    <x v="2"/>
    <n v="86.599771200000006"/>
  </r>
  <r>
    <x v="0"/>
    <x v="36"/>
    <x v="36"/>
    <s v="KTOE"/>
    <x v="10"/>
    <x v="3"/>
    <x v="2"/>
    <n v="692.76048839999999"/>
  </r>
  <r>
    <x v="1"/>
    <x v="36"/>
    <x v="36"/>
    <s v="KTOE"/>
    <x v="14"/>
    <x v="2"/>
    <x v="2"/>
    <n v="49.617766799999998"/>
  </r>
  <r>
    <x v="1"/>
    <x v="36"/>
    <x v="36"/>
    <s v="KTOE"/>
    <x v="37"/>
    <x v="2"/>
    <x v="2"/>
    <n v="4.1868000000000001E-3"/>
  </r>
  <r>
    <x v="1"/>
    <x v="36"/>
    <x v="36"/>
    <s v="KTOE"/>
    <x v="17"/>
    <x v="5"/>
    <x v="2"/>
    <n v="7.2599112000000003"/>
  </r>
  <r>
    <x v="1"/>
    <x v="36"/>
    <x v="36"/>
    <s v="KTOE"/>
    <x v="22"/>
    <x v="2"/>
    <x v="2"/>
    <n v="1.8338184"/>
  </r>
  <r>
    <x v="1"/>
    <x v="36"/>
    <x v="36"/>
    <s v="KTOE"/>
    <x v="18"/>
    <x v="2"/>
    <x v="2"/>
    <n v="15.0180516"/>
  </r>
  <r>
    <x v="1"/>
    <x v="36"/>
    <x v="36"/>
    <s v="KTOE"/>
    <x v="26"/>
    <x v="5"/>
    <x v="2"/>
    <n v="125.3276712"/>
  </r>
  <r>
    <x v="1"/>
    <x v="36"/>
    <x v="36"/>
    <s v="KTOE"/>
    <x v="19"/>
    <x v="1"/>
    <x v="2"/>
    <n v="6.5900232000000001"/>
  </r>
  <r>
    <x v="1"/>
    <x v="36"/>
    <x v="36"/>
    <s v="KTOE"/>
    <x v="31"/>
    <x v="5"/>
    <x v="2"/>
    <n v="20.599056000000001"/>
  </r>
  <r>
    <x v="8"/>
    <x v="36"/>
    <x v="36"/>
    <s v="KTOE"/>
    <x v="11"/>
    <x v="5"/>
    <x v="2"/>
    <n v="3.7681199999999998E-2"/>
  </r>
  <r>
    <x v="0"/>
    <x v="36"/>
    <x v="36"/>
    <s v="KTOE"/>
    <x v="16"/>
    <x v="0"/>
    <x v="1"/>
    <n v="68.583970800000003"/>
  </r>
  <r>
    <x v="0"/>
    <x v="36"/>
    <x v="36"/>
    <s v="KTOE"/>
    <x v="6"/>
    <x v="1"/>
    <x v="1"/>
    <n v="46.984269599999998"/>
  </r>
  <r>
    <x v="0"/>
    <x v="36"/>
    <x v="36"/>
    <s v="KTOE"/>
    <x v="26"/>
    <x v="5"/>
    <x v="1"/>
    <n v="989.9311788"/>
  </r>
  <r>
    <x v="0"/>
    <x v="36"/>
    <x v="36"/>
    <s v="KTOE"/>
    <x v="10"/>
    <x v="1"/>
    <x v="1"/>
    <n v="702.10542599999997"/>
  </r>
  <r>
    <x v="0"/>
    <x v="36"/>
    <x v="36"/>
    <s v="KTOE"/>
    <x v="0"/>
    <x v="3"/>
    <x v="1"/>
    <n v="41.947549199999997"/>
  </r>
  <r>
    <x v="1"/>
    <x v="42"/>
    <x v="42"/>
    <s v="KTOE"/>
    <x v="23"/>
    <x v="4"/>
    <x v="2"/>
    <n v="1.0592604000000001"/>
  </r>
  <r>
    <x v="1"/>
    <x v="40"/>
    <x v="40"/>
    <s v="KTOE"/>
    <x v="28"/>
    <x v="3"/>
    <x v="1"/>
    <n v="5.2000055999999999"/>
  </r>
  <r>
    <x v="1"/>
    <x v="41"/>
    <x v="41"/>
    <s v="KTOE"/>
    <x v="0"/>
    <x v="4"/>
    <x v="1"/>
    <n v="0.20096639999999999"/>
  </r>
  <r>
    <x v="0"/>
    <x v="39"/>
    <x v="39"/>
    <s v="KTOE"/>
    <x v="19"/>
    <x v="0"/>
    <x v="1"/>
    <n v="0.48566880000000001"/>
  </r>
  <r>
    <x v="0"/>
    <x v="39"/>
    <x v="39"/>
    <s v="KTOE"/>
    <x v="5"/>
    <x v="0"/>
    <x v="1"/>
    <n v="1.1890512"/>
  </r>
  <r>
    <x v="0"/>
    <x v="39"/>
    <x v="39"/>
    <s v="KTOE"/>
    <x v="1"/>
    <x v="5"/>
    <x v="1"/>
    <n v="4.0235148000000001"/>
  </r>
  <r>
    <x v="0"/>
    <x v="39"/>
    <x v="39"/>
    <s v="KTOE"/>
    <x v="1"/>
    <x v="1"/>
    <x v="2"/>
    <n v="2.2985532000000002"/>
  </r>
  <r>
    <x v="0"/>
    <x v="40"/>
    <x v="40"/>
    <s v="KTOE"/>
    <x v="1"/>
    <x v="0"/>
    <x v="6"/>
    <n v="0.146538"/>
  </r>
  <r>
    <x v="1"/>
    <x v="42"/>
    <x v="42"/>
    <s v="KTOE"/>
    <x v="5"/>
    <x v="1"/>
    <x v="1"/>
    <n v="0.10467"/>
  </r>
  <r>
    <x v="0"/>
    <x v="39"/>
    <x v="39"/>
    <s v="KTOE"/>
    <x v="32"/>
    <x v="5"/>
    <x v="2"/>
    <n v="0.18003240000000001"/>
  </r>
  <r>
    <x v="1"/>
    <x v="41"/>
    <x v="41"/>
    <s v="KTOE"/>
    <x v="13"/>
    <x v="1"/>
    <x v="1"/>
    <n v="9.9310896"/>
  </r>
  <r>
    <x v="0"/>
    <x v="39"/>
    <x v="39"/>
    <s v="KTOE"/>
    <x v="32"/>
    <x v="5"/>
    <x v="1"/>
    <n v="0.18003240000000001"/>
  </r>
  <r>
    <x v="0"/>
    <x v="42"/>
    <x v="42"/>
    <s v="KTOE"/>
    <x v="12"/>
    <x v="1"/>
    <x v="1"/>
    <n v="0.41030640000000002"/>
  </r>
  <r>
    <x v="0"/>
    <x v="40"/>
    <x v="40"/>
    <s v="KTOE"/>
    <x v="7"/>
    <x v="0"/>
    <x v="6"/>
    <n v="3.3996816000000001"/>
  </r>
  <r>
    <x v="8"/>
    <x v="41"/>
    <x v="41"/>
    <s v="KTOE"/>
    <x v="11"/>
    <x v="1"/>
    <x v="6"/>
    <n v="3.3494400000000001E-2"/>
  </r>
  <r>
    <x v="0"/>
    <x v="39"/>
    <x v="39"/>
    <s v="KTOE"/>
    <x v="7"/>
    <x v="2"/>
    <x v="2"/>
    <n v="6.4183643999999997"/>
  </r>
  <r>
    <x v="0"/>
    <x v="42"/>
    <x v="42"/>
    <s v="KTOE"/>
    <x v="28"/>
    <x v="0"/>
    <x v="2"/>
    <n v="1.0341396"/>
  </r>
  <r>
    <x v="0"/>
    <x v="40"/>
    <x v="40"/>
    <s v="KTOE"/>
    <x v="7"/>
    <x v="4"/>
    <x v="1"/>
    <n v="5.5684440000000004"/>
  </r>
  <r>
    <x v="0"/>
    <x v="40"/>
    <x v="40"/>
    <s v="KTOE"/>
    <x v="18"/>
    <x v="4"/>
    <x v="1"/>
    <n v="1.3858307999999999"/>
  </r>
  <r>
    <x v="1"/>
    <x v="41"/>
    <x v="41"/>
    <s v="KTOE"/>
    <x v="21"/>
    <x v="5"/>
    <x v="1"/>
    <n v="0.1214172"/>
  </r>
  <r>
    <x v="0"/>
    <x v="39"/>
    <x v="39"/>
    <s v="KTOE"/>
    <x v="7"/>
    <x v="0"/>
    <x v="1"/>
    <n v="8.6415552000000009"/>
  </r>
  <r>
    <x v="0"/>
    <x v="39"/>
    <x v="39"/>
    <s v="KTOE"/>
    <x v="27"/>
    <x v="5"/>
    <x v="1"/>
    <n v="1.0969416000000001"/>
  </r>
  <r>
    <x v="1"/>
    <x v="40"/>
    <x v="40"/>
    <s v="KTOE"/>
    <x v="31"/>
    <x v="0"/>
    <x v="6"/>
    <n v="343.63998359999999"/>
  </r>
  <r>
    <x v="1"/>
    <x v="41"/>
    <x v="41"/>
    <s v="KTOE"/>
    <x v="3"/>
    <x v="2"/>
    <x v="6"/>
    <n v="14.122076399999999"/>
  </r>
  <r>
    <x v="1"/>
    <x v="41"/>
    <x v="41"/>
    <s v="KTOE"/>
    <x v="14"/>
    <x v="0"/>
    <x v="6"/>
    <n v="0.92528279999999996"/>
  </r>
  <r>
    <x v="1"/>
    <x v="41"/>
    <x v="41"/>
    <s v="KTOE"/>
    <x v="26"/>
    <x v="1"/>
    <x v="6"/>
    <n v="10.801944000000001"/>
  </r>
  <r>
    <x v="1"/>
    <x v="41"/>
    <x v="41"/>
    <s v="KTOE"/>
    <x v="32"/>
    <x v="0"/>
    <x v="6"/>
    <n v="4.1868000000000002E-2"/>
  </r>
  <r>
    <x v="3"/>
    <x v="41"/>
    <x v="41"/>
    <s v="KTOE"/>
    <x v="13"/>
    <x v="4"/>
    <x v="6"/>
    <n v="0.4438008"/>
  </r>
  <r>
    <x v="0"/>
    <x v="39"/>
    <x v="39"/>
    <s v="KTOE"/>
    <x v="28"/>
    <x v="3"/>
    <x v="2"/>
    <n v="5.3716644000000002"/>
  </r>
  <r>
    <x v="0"/>
    <x v="39"/>
    <x v="39"/>
    <s v="KTOE"/>
    <x v="30"/>
    <x v="5"/>
    <x v="2"/>
    <n v="5.1413903999999997"/>
  </r>
  <r>
    <x v="0"/>
    <x v="39"/>
    <x v="39"/>
    <s v="KTOE"/>
    <x v="14"/>
    <x v="1"/>
    <x v="2"/>
    <n v="287.84668679999999"/>
  </r>
  <r>
    <x v="0"/>
    <x v="39"/>
    <x v="39"/>
    <s v="KTOE"/>
    <x v="6"/>
    <x v="2"/>
    <x v="2"/>
    <n v="0.15491160000000001"/>
  </r>
  <r>
    <x v="0"/>
    <x v="39"/>
    <x v="39"/>
    <s v="KTOE"/>
    <x v="13"/>
    <x v="4"/>
    <x v="2"/>
    <n v="4.60548E-2"/>
  </r>
  <r>
    <x v="0"/>
    <x v="39"/>
    <x v="39"/>
    <s v="KTOE"/>
    <x v="25"/>
    <x v="5"/>
    <x v="2"/>
    <n v="89.028115200000002"/>
  </r>
  <r>
    <x v="0"/>
    <x v="42"/>
    <x v="42"/>
    <s v="KTOE"/>
    <x v="26"/>
    <x v="1"/>
    <x v="2"/>
    <n v="3.8727900000000002"/>
  </r>
  <r>
    <x v="1"/>
    <x v="42"/>
    <x v="42"/>
    <s v="KTOE"/>
    <x v="26"/>
    <x v="4"/>
    <x v="2"/>
    <n v="9.4956624000000005"/>
  </r>
  <r>
    <x v="1"/>
    <x v="42"/>
    <x v="42"/>
    <s v="KTOE"/>
    <x v="36"/>
    <x v="0"/>
    <x v="2"/>
    <n v="8.3736000000000001E-3"/>
  </r>
  <r>
    <x v="0"/>
    <x v="40"/>
    <x v="40"/>
    <s v="KTOE"/>
    <x v="8"/>
    <x v="4"/>
    <x v="1"/>
    <n v="0.3684384"/>
  </r>
  <r>
    <x v="0"/>
    <x v="40"/>
    <x v="40"/>
    <s v="KTOE"/>
    <x v="3"/>
    <x v="2"/>
    <x v="1"/>
    <n v="41.365583999999998"/>
  </r>
  <r>
    <x v="1"/>
    <x v="41"/>
    <x v="41"/>
    <s v="KTOE"/>
    <x v="14"/>
    <x v="3"/>
    <x v="1"/>
    <n v="1.1262492"/>
  </r>
  <r>
    <x v="1"/>
    <x v="41"/>
    <x v="41"/>
    <s v="KTOE"/>
    <x v="9"/>
    <x v="2"/>
    <x v="1"/>
    <n v="4.2621624000000002"/>
  </r>
  <r>
    <x v="1"/>
    <x v="41"/>
    <x v="41"/>
    <s v="KTOE"/>
    <x v="1"/>
    <x v="2"/>
    <x v="1"/>
    <n v="8.7922799999999995E-2"/>
  </r>
  <r>
    <x v="0"/>
    <x v="39"/>
    <x v="39"/>
    <s v="KTOE"/>
    <x v="6"/>
    <x v="2"/>
    <x v="1"/>
    <n v="0.15491160000000001"/>
  </r>
  <r>
    <x v="0"/>
    <x v="39"/>
    <x v="39"/>
    <s v="KTOE"/>
    <x v="0"/>
    <x v="0"/>
    <x v="1"/>
    <n v="1.5951708"/>
  </r>
  <r>
    <x v="0"/>
    <x v="42"/>
    <x v="42"/>
    <s v="KTOE"/>
    <x v="23"/>
    <x v="1"/>
    <x v="1"/>
    <n v="1.4611932000000001"/>
  </r>
  <r>
    <x v="0"/>
    <x v="42"/>
    <x v="42"/>
    <s v="KTOE"/>
    <x v="10"/>
    <x v="0"/>
    <x v="1"/>
    <n v="4.5049967999999998"/>
  </r>
  <r>
    <x v="1"/>
    <x v="40"/>
    <x v="40"/>
    <s v="KTOE"/>
    <x v="28"/>
    <x v="2"/>
    <x v="6"/>
    <n v="2.1227076"/>
  </r>
  <r>
    <x v="1"/>
    <x v="40"/>
    <x v="40"/>
    <s v="KTOE"/>
    <x v="7"/>
    <x v="0"/>
    <x v="6"/>
    <n v="1.8714995999999999"/>
  </r>
  <r>
    <x v="1"/>
    <x v="40"/>
    <x v="40"/>
    <s v="KTOE"/>
    <x v="23"/>
    <x v="4"/>
    <x v="6"/>
    <n v="32.250920399999998"/>
  </r>
  <r>
    <x v="1"/>
    <x v="41"/>
    <x v="41"/>
    <s v="KTOE"/>
    <x v="1"/>
    <x v="0"/>
    <x v="6"/>
    <n v="2.93076E-2"/>
  </r>
  <r>
    <x v="1"/>
    <x v="41"/>
    <x v="41"/>
    <s v="KTOE"/>
    <x v="35"/>
    <x v="2"/>
    <x v="6"/>
    <n v="3.7681199999999998E-2"/>
  </r>
  <r>
    <x v="1"/>
    <x v="41"/>
    <x v="41"/>
    <s v="KTOE"/>
    <x v="23"/>
    <x v="4"/>
    <x v="6"/>
    <n v="13.6866492"/>
  </r>
  <r>
    <x v="1"/>
    <x v="41"/>
    <x v="41"/>
    <s v="KTOE"/>
    <x v="18"/>
    <x v="3"/>
    <x v="6"/>
    <n v="9.5584644000000001"/>
  </r>
  <r>
    <x v="0"/>
    <x v="39"/>
    <x v="39"/>
    <s v="KTOE"/>
    <x v="36"/>
    <x v="4"/>
    <x v="2"/>
    <n v="0.46892159999999999"/>
  </r>
  <r>
    <x v="0"/>
    <x v="39"/>
    <x v="39"/>
    <s v="KTOE"/>
    <x v="31"/>
    <x v="0"/>
    <x v="2"/>
    <n v="12.166840799999999"/>
  </r>
  <r>
    <x v="1"/>
    <x v="41"/>
    <x v="41"/>
    <s v="KTOE"/>
    <x v="3"/>
    <x v="5"/>
    <x v="1"/>
    <n v="2.4409044"/>
  </r>
  <r>
    <x v="0"/>
    <x v="39"/>
    <x v="39"/>
    <s v="KTOE"/>
    <x v="19"/>
    <x v="2"/>
    <x v="1"/>
    <n v="0.41868"/>
  </r>
  <r>
    <x v="0"/>
    <x v="39"/>
    <x v="39"/>
    <s v="KTOE"/>
    <x v="5"/>
    <x v="2"/>
    <x v="1"/>
    <n v="1.2434795999999999"/>
  </r>
  <r>
    <x v="0"/>
    <x v="39"/>
    <x v="39"/>
    <s v="KTOE"/>
    <x v="1"/>
    <x v="3"/>
    <x v="1"/>
    <n v="1.9175544"/>
  </r>
  <r>
    <x v="0"/>
    <x v="39"/>
    <x v="39"/>
    <s v="KTOE"/>
    <x v="1"/>
    <x v="2"/>
    <x v="2"/>
    <n v="0.59871240000000003"/>
  </r>
  <r>
    <x v="0"/>
    <x v="40"/>
    <x v="40"/>
    <s v="KTOE"/>
    <x v="1"/>
    <x v="4"/>
    <x v="6"/>
    <n v="0.11304359999999999"/>
  </r>
  <r>
    <x v="1"/>
    <x v="40"/>
    <x v="40"/>
    <s v="KTOE"/>
    <x v="7"/>
    <x v="5"/>
    <x v="1"/>
    <n v="6.4602323999999998"/>
  </r>
  <r>
    <x v="1"/>
    <x v="42"/>
    <x v="42"/>
    <s v="KTOE"/>
    <x v="5"/>
    <x v="2"/>
    <x v="1"/>
    <n v="3.7681199999999998E-2"/>
  </r>
  <r>
    <x v="0"/>
    <x v="40"/>
    <x v="40"/>
    <s v="KTOE"/>
    <x v="13"/>
    <x v="5"/>
    <x v="1"/>
    <n v="4.4003268000000002"/>
  </r>
  <r>
    <x v="1"/>
    <x v="41"/>
    <x v="41"/>
    <s v="KTOE"/>
    <x v="13"/>
    <x v="2"/>
    <x v="1"/>
    <n v="0.35587800000000003"/>
  </r>
  <r>
    <x v="0"/>
    <x v="42"/>
    <x v="42"/>
    <s v="KTOE"/>
    <x v="12"/>
    <x v="2"/>
    <x v="1"/>
    <n v="0.17584559999999999"/>
  </r>
  <r>
    <x v="1"/>
    <x v="34"/>
    <x v="34"/>
    <s v="KTOE"/>
    <x v="33"/>
    <x v="5"/>
    <x v="1"/>
    <n v="83.890911599999995"/>
  </r>
  <r>
    <x v="1"/>
    <x v="33"/>
    <x v="33"/>
    <s v="KTOE"/>
    <x v="21"/>
    <x v="1"/>
    <x v="1"/>
    <n v="0.59033880000000005"/>
  </r>
  <r>
    <x v="1"/>
    <x v="33"/>
    <x v="33"/>
    <s v="KTOE"/>
    <x v="29"/>
    <x v="1"/>
    <x v="1"/>
    <n v="4.3207776000000004"/>
  </r>
  <r>
    <x v="0"/>
    <x v="32"/>
    <x v="32"/>
    <s v="KTOE"/>
    <x v="9"/>
    <x v="1"/>
    <x v="3"/>
    <n v="108.3418236"/>
  </r>
  <r>
    <x v="0"/>
    <x v="32"/>
    <x v="32"/>
    <s v="KTOE"/>
    <x v="14"/>
    <x v="4"/>
    <x v="3"/>
    <n v="94.6091196"/>
  </r>
  <r>
    <x v="0"/>
    <x v="32"/>
    <x v="32"/>
    <s v="KTOE"/>
    <x v="3"/>
    <x v="0"/>
    <x v="3"/>
    <n v="657.89281800000003"/>
  </r>
  <r>
    <x v="1"/>
    <x v="32"/>
    <x v="32"/>
    <s v="KTOE"/>
    <x v="17"/>
    <x v="1"/>
    <x v="3"/>
    <n v="0.84573359999999997"/>
  </r>
  <r>
    <x v="1"/>
    <x v="32"/>
    <x v="32"/>
    <s v="KTOE"/>
    <x v="26"/>
    <x v="1"/>
    <x v="3"/>
    <n v="426.74796359999999"/>
  </r>
  <r>
    <x v="1"/>
    <x v="32"/>
    <x v="32"/>
    <s v="KTOE"/>
    <x v="19"/>
    <x v="0"/>
    <x v="3"/>
    <n v="8.0135351999999997"/>
  </r>
  <r>
    <x v="1"/>
    <x v="32"/>
    <x v="32"/>
    <s v="KTOE"/>
    <x v="1"/>
    <x v="3"/>
    <x v="3"/>
    <n v="30.768793200000001"/>
  </r>
  <r>
    <x v="8"/>
    <x v="32"/>
    <x v="32"/>
    <s v="KTOE"/>
    <x v="11"/>
    <x v="1"/>
    <x v="3"/>
    <n v="0.58615200000000001"/>
  </r>
  <r>
    <x v="1"/>
    <x v="35"/>
    <x v="35"/>
    <s v="KTOE"/>
    <x v="26"/>
    <x v="1"/>
    <x v="6"/>
    <n v="334.00196999999997"/>
  </r>
  <r>
    <x v="1"/>
    <x v="35"/>
    <x v="35"/>
    <s v="KTOE"/>
    <x v="18"/>
    <x v="0"/>
    <x v="6"/>
    <n v="10.546549199999999"/>
  </r>
  <r>
    <x v="1"/>
    <x v="34"/>
    <x v="34"/>
    <s v="KTOE"/>
    <x v="9"/>
    <x v="5"/>
    <x v="6"/>
    <n v="5.4554004000000003"/>
  </r>
  <r>
    <x v="1"/>
    <x v="34"/>
    <x v="34"/>
    <s v="KTOE"/>
    <x v="27"/>
    <x v="5"/>
    <x v="6"/>
    <n v="1.1848643999999999"/>
  </r>
  <r>
    <x v="1"/>
    <x v="34"/>
    <x v="34"/>
    <s v="KTOE"/>
    <x v="26"/>
    <x v="3"/>
    <x v="6"/>
    <n v="55.1694636"/>
  </r>
  <r>
    <x v="1"/>
    <x v="34"/>
    <x v="34"/>
    <s v="KTOE"/>
    <x v="37"/>
    <x v="2"/>
    <x v="6"/>
    <n v="5.1581375999999999"/>
  </r>
  <r>
    <x v="1"/>
    <x v="34"/>
    <x v="34"/>
    <s v="KTOE"/>
    <x v="24"/>
    <x v="0"/>
    <x v="6"/>
    <n v="11.1033936"/>
  </r>
  <r>
    <x v="1"/>
    <x v="34"/>
    <x v="34"/>
    <s v="KTOE"/>
    <x v="32"/>
    <x v="5"/>
    <x v="6"/>
    <n v="1.1597436000000001"/>
  </r>
  <r>
    <x v="1"/>
    <x v="34"/>
    <x v="34"/>
    <s v="KTOE"/>
    <x v="2"/>
    <x v="1"/>
    <x v="6"/>
    <n v="23.282794800000001"/>
  </r>
  <r>
    <x v="4"/>
    <x v="33"/>
    <x v="33"/>
    <s v="KTOE"/>
    <x v="18"/>
    <x v="4"/>
    <x v="6"/>
    <n v="2.4953327999999999"/>
  </r>
  <r>
    <x v="1"/>
    <x v="33"/>
    <x v="33"/>
    <s v="KTOE"/>
    <x v="18"/>
    <x v="3"/>
    <x v="6"/>
    <n v="46.335315600000001"/>
  </r>
  <r>
    <x v="1"/>
    <x v="33"/>
    <x v="33"/>
    <s v="KTOE"/>
    <x v="36"/>
    <x v="0"/>
    <x v="6"/>
    <n v="0.25958160000000002"/>
  </r>
  <r>
    <x v="1"/>
    <x v="33"/>
    <x v="33"/>
    <s v="KTOE"/>
    <x v="26"/>
    <x v="4"/>
    <x v="6"/>
    <n v="84.317965200000003"/>
  </r>
  <r>
    <x v="0"/>
    <x v="71"/>
    <x v="71"/>
    <s v="KTOE"/>
    <x v="23"/>
    <x v="3"/>
    <x v="2"/>
    <n v="3.7681199999999998E-2"/>
  </r>
  <r>
    <x v="8"/>
    <x v="32"/>
    <x v="32"/>
    <s v="KTOE"/>
    <x v="11"/>
    <x v="1"/>
    <x v="1"/>
    <n v="0.58615200000000001"/>
  </r>
  <r>
    <x v="0"/>
    <x v="32"/>
    <x v="32"/>
    <s v="KTOE"/>
    <x v="25"/>
    <x v="2"/>
    <x v="1"/>
    <n v="427.24619280000002"/>
  </r>
  <r>
    <x v="1"/>
    <x v="32"/>
    <x v="32"/>
    <s v="KTOE"/>
    <x v="22"/>
    <x v="4"/>
    <x v="1"/>
    <n v="51.397156799999998"/>
  </r>
  <r>
    <x v="1"/>
    <x v="32"/>
    <x v="32"/>
    <s v="KTOE"/>
    <x v="19"/>
    <x v="4"/>
    <x v="1"/>
    <n v="2.1603888000000002"/>
  </r>
  <r>
    <x v="1"/>
    <x v="32"/>
    <x v="32"/>
    <s v="KTOE"/>
    <x v="36"/>
    <x v="1"/>
    <x v="1"/>
    <n v="1.5365556"/>
  </r>
  <r>
    <x v="1"/>
    <x v="32"/>
    <x v="32"/>
    <s v="KTOE"/>
    <x v="2"/>
    <x v="5"/>
    <x v="1"/>
    <n v="630.66605760000004"/>
  </r>
  <r>
    <x v="8"/>
    <x v="32"/>
    <x v="32"/>
    <s v="KTOE"/>
    <x v="25"/>
    <x v="0"/>
    <x v="1"/>
    <n v="0.10048319999999999"/>
  </r>
  <r>
    <x v="1"/>
    <x v="35"/>
    <x v="35"/>
    <s v="KTOE"/>
    <x v="30"/>
    <x v="5"/>
    <x v="1"/>
    <n v="22.035128400000001"/>
  </r>
  <r>
    <x v="1"/>
    <x v="34"/>
    <x v="34"/>
    <s v="KTOE"/>
    <x v="9"/>
    <x v="1"/>
    <x v="1"/>
    <n v="7.4022623999999997"/>
  </r>
  <r>
    <x v="1"/>
    <x v="34"/>
    <x v="34"/>
    <s v="KTOE"/>
    <x v="17"/>
    <x v="3"/>
    <x v="1"/>
    <n v="8.3736000000000005E-2"/>
  </r>
  <r>
    <x v="1"/>
    <x v="34"/>
    <x v="34"/>
    <s v="KTOE"/>
    <x v="22"/>
    <x v="2"/>
    <x v="1"/>
    <n v="44.719210799999999"/>
  </r>
  <r>
    <x v="1"/>
    <x v="34"/>
    <x v="34"/>
    <s v="KTOE"/>
    <x v="27"/>
    <x v="1"/>
    <x v="1"/>
    <n v="0.65732760000000001"/>
  </r>
  <r>
    <x v="1"/>
    <x v="34"/>
    <x v="34"/>
    <s v="KTOE"/>
    <x v="19"/>
    <x v="1"/>
    <x v="1"/>
    <n v="2.0724659999999999"/>
  </r>
  <r>
    <x v="1"/>
    <x v="34"/>
    <x v="34"/>
    <s v="KTOE"/>
    <x v="2"/>
    <x v="4"/>
    <x v="1"/>
    <n v="26.703410399999999"/>
  </r>
  <r>
    <x v="1"/>
    <x v="33"/>
    <x v="33"/>
    <s v="KTOE"/>
    <x v="36"/>
    <x v="2"/>
    <x v="1"/>
    <n v="0.16328519999999999"/>
  </r>
  <r>
    <x v="1"/>
    <x v="32"/>
    <x v="32"/>
    <s v="KTOE"/>
    <x v="30"/>
    <x v="5"/>
    <x v="3"/>
    <n v="105.88835880000001"/>
  </r>
  <r>
    <x v="1"/>
    <x v="32"/>
    <x v="32"/>
    <s v="KTOE"/>
    <x v="10"/>
    <x v="2"/>
    <x v="3"/>
    <n v="28.1394828"/>
  </r>
  <r>
    <x v="1"/>
    <x v="32"/>
    <x v="32"/>
    <s v="KTOE"/>
    <x v="0"/>
    <x v="4"/>
    <x v="3"/>
    <n v="0.7871184"/>
  </r>
  <r>
    <x v="2"/>
    <x v="32"/>
    <x v="32"/>
    <s v="KTOE"/>
    <x v="16"/>
    <x v="3"/>
    <x v="3"/>
    <n v="0.10467"/>
  </r>
  <r>
    <x v="8"/>
    <x v="32"/>
    <x v="32"/>
    <s v="KTOE"/>
    <x v="3"/>
    <x v="4"/>
    <x v="3"/>
    <n v="2.4743987999999999"/>
  </r>
  <r>
    <x v="8"/>
    <x v="32"/>
    <x v="32"/>
    <s v="KTOE"/>
    <x v="25"/>
    <x v="2"/>
    <x v="3"/>
    <n v="0.12979080000000001"/>
  </r>
  <r>
    <x v="1"/>
    <x v="34"/>
    <x v="34"/>
    <s v="KTOE"/>
    <x v="30"/>
    <x v="2"/>
    <x v="6"/>
    <n v="35.324031599999998"/>
  </r>
  <r>
    <x v="1"/>
    <x v="34"/>
    <x v="34"/>
    <s v="KTOE"/>
    <x v="18"/>
    <x v="3"/>
    <x v="6"/>
    <n v="155.14606079999999"/>
  </r>
  <r>
    <x v="1"/>
    <x v="34"/>
    <x v="34"/>
    <s v="KTOE"/>
    <x v="0"/>
    <x v="0"/>
    <x v="6"/>
    <n v="1.0006451999999999"/>
  </r>
  <r>
    <x v="1"/>
    <x v="34"/>
    <x v="34"/>
    <s v="KTOE"/>
    <x v="35"/>
    <x v="0"/>
    <x v="6"/>
    <n v="0.60289919999999997"/>
  </r>
  <r>
    <x v="1"/>
    <x v="33"/>
    <x v="33"/>
    <s v="KTOE"/>
    <x v="0"/>
    <x v="5"/>
    <x v="6"/>
    <n v="2.9098259999999998"/>
  </r>
  <r>
    <x v="1"/>
    <x v="32"/>
    <x v="32"/>
    <s v="KTOE"/>
    <x v="7"/>
    <x v="2"/>
    <x v="1"/>
    <n v="46.749808799999997"/>
  </r>
  <r>
    <x v="1"/>
    <x v="32"/>
    <x v="32"/>
    <s v="KTOE"/>
    <x v="23"/>
    <x v="3"/>
    <x v="1"/>
    <n v="142.0330032"/>
  </r>
  <r>
    <x v="1"/>
    <x v="32"/>
    <x v="32"/>
    <s v="KTOE"/>
    <x v="25"/>
    <x v="0"/>
    <x v="1"/>
    <n v="1001.9724156"/>
  </r>
  <r>
    <x v="1"/>
    <x v="35"/>
    <x v="35"/>
    <s v="KTOE"/>
    <x v="16"/>
    <x v="4"/>
    <x v="1"/>
    <n v="2.5078931999999998"/>
  </r>
  <r>
    <x v="1"/>
    <x v="34"/>
    <x v="34"/>
    <s v="KTOE"/>
    <x v="28"/>
    <x v="0"/>
    <x v="1"/>
    <n v="90.3846384"/>
  </r>
  <r>
    <x v="1"/>
    <x v="34"/>
    <x v="34"/>
    <s v="KTOE"/>
    <x v="23"/>
    <x v="4"/>
    <x v="1"/>
    <n v="3.7681200000000001"/>
  </r>
  <r>
    <x v="1"/>
    <x v="34"/>
    <x v="34"/>
    <s v="KTOE"/>
    <x v="0"/>
    <x v="0"/>
    <x v="1"/>
    <n v="1.0006451999999999"/>
  </r>
  <r>
    <x v="1"/>
    <x v="33"/>
    <x v="33"/>
    <s v="KTOE"/>
    <x v="28"/>
    <x v="4"/>
    <x v="1"/>
    <n v="0.89597519999999997"/>
  </r>
  <r>
    <x v="0"/>
    <x v="32"/>
    <x v="32"/>
    <s v="KTOE"/>
    <x v="2"/>
    <x v="2"/>
    <x v="3"/>
    <n v="35.767832400000003"/>
  </r>
  <r>
    <x v="1"/>
    <x v="33"/>
    <x v="33"/>
    <s v="KTOE"/>
    <x v="4"/>
    <x v="5"/>
    <x v="1"/>
    <n v="2.9433204000000002"/>
  </r>
  <r>
    <x v="0"/>
    <x v="51"/>
    <x v="51"/>
    <s v="KTOE"/>
    <x v="11"/>
    <x v="5"/>
    <x v="1"/>
    <n v="16.994221199999998"/>
  </r>
  <r>
    <x v="7"/>
    <x v="50"/>
    <x v="50"/>
    <s v="KTOE"/>
    <x v="11"/>
    <x v="4"/>
    <x v="6"/>
    <n v="4.60548E-2"/>
  </r>
  <r>
    <x v="1"/>
    <x v="50"/>
    <x v="50"/>
    <s v="KTOE"/>
    <x v="9"/>
    <x v="5"/>
    <x v="6"/>
    <n v="19.728201599999998"/>
  </r>
  <r>
    <x v="1"/>
    <x v="50"/>
    <x v="50"/>
    <s v="KTOE"/>
    <x v="8"/>
    <x v="3"/>
    <x v="6"/>
    <n v="1.1220623999999999"/>
  </r>
  <r>
    <x v="0"/>
    <x v="51"/>
    <x v="51"/>
    <s v="KTOE"/>
    <x v="12"/>
    <x v="0"/>
    <x v="7"/>
    <n v="2.4241571999999998"/>
  </r>
  <r>
    <x v="1"/>
    <x v="50"/>
    <x v="50"/>
    <s v="KTOE"/>
    <x v="6"/>
    <x v="2"/>
    <x v="1"/>
    <n v="12.011929200000001"/>
  </r>
  <r>
    <x v="0"/>
    <x v="51"/>
    <x v="51"/>
    <s v="KTOE"/>
    <x v="12"/>
    <x v="0"/>
    <x v="1"/>
    <n v="2.4241571999999998"/>
  </r>
  <r>
    <x v="1"/>
    <x v="50"/>
    <x v="50"/>
    <s v="KTOE"/>
    <x v="21"/>
    <x v="3"/>
    <x v="6"/>
    <n v="2.4534647999999999"/>
  </r>
  <r>
    <x v="1"/>
    <x v="50"/>
    <x v="50"/>
    <s v="KTOE"/>
    <x v="12"/>
    <x v="2"/>
    <x v="6"/>
    <n v="7.8335027999999998"/>
  </r>
  <r>
    <x v="1"/>
    <x v="51"/>
    <x v="51"/>
    <s v="KTOE"/>
    <x v="12"/>
    <x v="3"/>
    <x v="7"/>
    <n v="1.2895344"/>
  </r>
  <r>
    <x v="1"/>
    <x v="50"/>
    <x v="50"/>
    <s v="KTOE"/>
    <x v="21"/>
    <x v="3"/>
    <x v="1"/>
    <n v="2.4534647999999999"/>
  </r>
  <r>
    <x v="1"/>
    <x v="50"/>
    <x v="50"/>
    <s v="KTOE"/>
    <x v="29"/>
    <x v="5"/>
    <x v="1"/>
    <n v="4.5761723999999999"/>
  </r>
  <r>
    <x v="0"/>
    <x v="51"/>
    <x v="51"/>
    <s v="KTOE"/>
    <x v="28"/>
    <x v="1"/>
    <x v="1"/>
    <n v="13.795506"/>
  </r>
  <r>
    <x v="0"/>
    <x v="51"/>
    <x v="51"/>
    <s v="KTOE"/>
    <x v="18"/>
    <x v="1"/>
    <x v="1"/>
    <n v="2.1478283999999999"/>
  </r>
  <r>
    <x v="0"/>
    <x v="51"/>
    <x v="51"/>
    <s v="KTOE"/>
    <x v="17"/>
    <x v="1"/>
    <x v="1"/>
    <n v="1.6789068"/>
  </r>
  <r>
    <x v="0"/>
    <x v="51"/>
    <x v="51"/>
    <s v="KTOE"/>
    <x v="25"/>
    <x v="2"/>
    <x v="1"/>
    <n v="2.4409044"/>
  </r>
  <r>
    <x v="1"/>
    <x v="50"/>
    <x v="50"/>
    <s v="KTOE"/>
    <x v="14"/>
    <x v="4"/>
    <x v="6"/>
    <n v="64.225511999999995"/>
  </r>
  <r>
    <x v="1"/>
    <x v="50"/>
    <x v="50"/>
    <s v="KTOE"/>
    <x v="27"/>
    <x v="2"/>
    <x v="6"/>
    <n v="10.25766"/>
  </r>
  <r>
    <x v="1"/>
    <x v="50"/>
    <x v="50"/>
    <s v="KTOE"/>
    <x v="19"/>
    <x v="5"/>
    <x v="6"/>
    <n v="0.98389800000000005"/>
  </r>
  <r>
    <x v="1"/>
    <x v="50"/>
    <x v="50"/>
    <s v="KTOE"/>
    <x v="24"/>
    <x v="5"/>
    <x v="6"/>
    <n v="9.4537943999999996"/>
  </r>
  <r>
    <x v="0"/>
    <x v="51"/>
    <x v="51"/>
    <s v="KTOE"/>
    <x v="14"/>
    <x v="0"/>
    <x v="7"/>
    <n v="59.465120400000004"/>
  </r>
  <r>
    <x v="0"/>
    <x v="51"/>
    <x v="51"/>
    <s v="KTOE"/>
    <x v="20"/>
    <x v="3"/>
    <x v="7"/>
    <n v="1.1764908000000001"/>
  </r>
  <r>
    <x v="1"/>
    <x v="50"/>
    <x v="50"/>
    <s v="KTOE"/>
    <x v="14"/>
    <x v="2"/>
    <x v="1"/>
    <n v="88.303798799999996"/>
  </r>
  <r>
    <x v="1"/>
    <x v="50"/>
    <x v="50"/>
    <s v="KTOE"/>
    <x v="17"/>
    <x v="5"/>
    <x v="1"/>
    <n v="11.040591600000001"/>
  </r>
  <r>
    <x v="1"/>
    <x v="50"/>
    <x v="50"/>
    <s v="KTOE"/>
    <x v="22"/>
    <x v="2"/>
    <x v="1"/>
    <n v="46.7288748"/>
  </r>
  <r>
    <x v="1"/>
    <x v="50"/>
    <x v="50"/>
    <s v="KTOE"/>
    <x v="18"/>
    <x v="2"/>
    <x v="1"/>
    <n v="38.748834000000002"/>
  </r>
  <r>
    <x v="1"/>
    <x v="50"/>
    <x v="50"/>
    <s v="KTOE"/>
    <x v="19"/>
    <x v="1"/>
    <x v="1"/>
    <n v="0.66988800000000004"/>
  </r>
  <r>
    <x v="1"/>
    <x v="50"/>
    <x v="50"/>
    <s v="KTOE"/>
    <x v="26"/>
    <x v="5"/>
    <x v="1"/>
    <n v="16.939792799999999"/>
  </r>
  <r>
    <x v="1"/>
    <x v="50"/>
    <x v="50"/>
    <s v="KTOE"/>
    <x v="31"/>
    <x v="5"/>
    <x v="1"/>
    <n v="417.77983799999998"/>
  </r>
  <r>
    <x v="0"/>
    <x v="51"/>
    <x v="51"/>
    <s v="KTOE"/>
    <x v="16"/>
    <x v="0"/>
    <x v="1"/>
    <n v="0.27632879999999999"/>
  </r>
  <r>
    <x v="0"/>
    <x v="51"/>
    <x v="51"/>
    <s v="KTOE"/>
    <x v="15"/>
    <x v="5"/>
    <x v="1"/>
    <n v="0.272142"/>
  </r>
  <r>
    <x v="0"/>
    <x v="51"/>
    <x v="51"/>
    <s v="KTOE"/>
    <x v="26"/>
    <x v="5"/>
    <x v="1"/>
    <n v="12.5310924"/>
  </r>
  <r>
    <x v="0"/>
    <x v="51"/>
    <x v="51"/>
    <s v="KTOE"/>
    <x v="10"/>
    <x v="1"/>
    <x v="1"/>
    <n v="1.5784236"/>
  </r>
  <r>
    <x v="0"/>
    <x v="51"/>
    <x v="51"/>
    <s v="KTOE"/>
    <x v="0"/>
    <x v="3"/>
    <x v="1"/>
    <n v="1.2267323999999999"/>
  </r>
  <r>
    <x v="1"/>
    <x v="50"/>
    <x v="50"/>
    <s v="KTOE"/>
    <x v="28"/>
    <x v="1"/>
    <x v="6"/>
    <n v="27.762670799999999"/>
  </r>
  <r>
    <x v="1"/>
    <x v="50"/>
    <x v="50"/>
    <s v="KTOE"/>
    <x v="30"/>
    <x v="2"/>
    <x v="6"/>
    <n v="32.761710000000001"/>
  </r>
  <r>
    <x v="1"/>
    <x v="50"/>
    <x v="50"/>
    <s v="KTOE"/>
    <x v="1"/>
    <x v="5"/>
    <x v="6"/>
    <n v="9.1774655999999997"/>
  </r>
  <r>
    <x v="0"/>
    <x v="51"/>
    <x v="51"/>
    <s v="KTOE"/>
    <x v="5"/>
    <x v="5"/>
    <x v="7"/>
    <n v="0.10467"/>
  </r>
  <r>
    <x v="1"/>
    <x v="50"/>
    <x v="50"/>
    <s v="KTOE"/>
    <x v="30"/>
    <x v="5"/>
    <x v="1"/>
    <n v="31.317264000000002"/>
  </r>
  <r>
    <x v="1"/>
    <x v="50"/>
    <x v="50"/>
    <s v="KTOE"/>
    <x v="10"/>
    <x v="1"/>
    <x v="1"/>
    <n v="55.856098799999998"/>
  </r>
  <r>
    <x v="0"/>
    <x v="51"/>
    <x v="51"/>
    <s v="KTOE"/>
    <x v="24"/>
    <x v="0"/>
    <x v="1"/>
    <n v="8.3736000000000005E-2"/>
  </r>
  <r>
    <x v="0"/>
    <x v="51"/>
    <x v="51"/>
    <s v="KTOE"/>
    <x v="1"/>
    <x v="1"/>
    <x v="1"/>
    <n v="5.1665112000000004"/>
  </r>
  <r>
    <x v="1"/>
    <x v="50"/>
    <x v="50"/>
    <s v="KTOE"/>
    <x v="7"/>
    <x v="2"/>
    <x v="6"/>
    <n v="32.029020000000003"/>
  </r>
  <r>
    <x v="1"/>
    <x v="50"/>
    <x v="50"/>
    <s v="KTOE"/>
    <x v="5"/>
    <x v="2"/>
    <x v="1"/>
    <n v="11.5388208"/>
  </r>
  <r>
    <x v="1"/>
    <x v="50"/>
    <x v="50"/>
    <s v="KTOE"/>
    <x v="13"/>
    <x v="1"/>
    <x v="6"/>
    <n v="5.6144987999999998"/>
  </r>
  <r>
    <x v="0"/>
    <x v="51"/>
    <x v="51"/>
    <s v="KTOE"/>
    <x v="13"/>
    <x v="2"/>
    <x v="7"/>
    <n v="1.2769740000000001"/>
  </r>
  <r>
    <x v="0"/>
    <x v="51"/>
    <x v="51"/>
    <s v="KTOE"/>
    <x v="11"/>
    <x v="4"/>
    <x v="7"/>
    <n v="10.0985616"/>
  </r>
  <r>
    <x v="1"/>
    <x v="50"/>
    <x v="50"/>
    <s v="KTOE"/>
    <x v="16"/>
    <x v="4"/>
    <x v="1"/>
    <n v="10.4711868"/>
  </r>
  <r>
    <x v="1"/>
    <x v="51"/>
    <x v="51"/>
    <s v="KTOE"/>
    <x v="15"/>
    <x v="5"/>
    <x v="1"/>
    <n v="4.1868000000000001E-3"/>
  </r>
  <r>
    <x v="0"/>
    <x v="51"/>
    <x v="51"/>
    <s v="KTOE"/>
    <x v="7"/>
    <x v="4"/>
    <x v="7"/>
    <n v="21.976513199999999"/>
  </r>
  <r>
    <x v="0"/>
    <x v="51"/>
    <x v="51"/>
    <s v="KTOE"/>
    <x v="18"/>
    <x v="1"/>
    <x v="7"/>
    <n v="2.1478283999999999"/>
  </r>
  <r>
    <x v="0"/>
    <x v="51"/>
    <x v="51"/>
    <s v="KTOE"/>
    <x v="27"/>
    <x v="2"/>
    <x v="7"/>
    <n v="0.3181968"/>
  </r>
  <r>
    <x v="0"/>
    <x v="51"/>
    <x v="51"/>
    <s v="KTOE"/>
    <x v="17"/>
    <x v="3"/>
    <x v="7"/>
    <n v="2.1855096000000001"/>
  </r>
  <r>
    <x v="1"/>
    <x v="50"/>
    <x v="50"/>
    <s v="KTOE"/>
    <x v="20"/>
    <x v="2"/>
    <x v="1"/>
    <n v="16.659277199999998"/>
  </r>
  <r>
    <x v="1"/>
    <x v="50"/>
    <x v="50"/>
    <s v="KTOE"/>
    <x v="13"/>
    <x v="3"/>
    <x v="1"/>
    <n v="2.9600675999999999"/>
  </r>
  <r>
    <x v="0"/>
    <x v="51"/>
    <x v="51"/>
    <s v="KTOE"/>
    <x v="27"/>
    <x v="1"/>
    <x v="1"/>
    <n v="0.36425160000000001"/>
  </r>
  <r>
    <x v="1"/>
    <x v="50"/>
    <x v="50"/>
    <s v="KTOE"/>
    <x v="26"/>
    <x v="2"/>
    <x v="6"/>
    <n v="5.8531464"/>
  </r>
  <r>
    <x v="1"/>
    <x v="50"/>
    <x v="50"/>
    <s v="KTOE"/>
    <x v="34"/>
    <x v="3"/>
    <x v="6"/>
    <n v="3.5252856000000001"/>
  </r>
  <r>
    <x v="1"/>
    <x v="50"/>
    <x v="50"/>
    <s v="KTOE"/>
    <x v="32"/>
    <x v="0"/>
    <x v="6"/>
    <n v="7.2306036000000002"/>
  </r>
  <r>
    <x v="1"/>
    <x v="50"/>
    <x v="50"/>
    <s v="KTOE"/>
    <x v="31"/>
    <x v="4"/>
    <x v="6"/>
    <n v="449.28550799999999"/>
  </r>
  <r>
    <x v="1"/>
    <x v="50"/>
    <x v="50"/>
    <s v="KTOE"/>
    <x v="2"/>
    <x v="0"/>
    <x v="6"/>
    <n v="2.1813227999999998"/>
  </r>
  <r>
    <x v="1"/>
    <x v="50"/>
    <x v="50"/>
    <s v="KTOE"/>
    <x v="3"/>
    <x v="5"/>
    <x v="6"/>
    <n v="94.466768400000007"/>
  </r>
  <r>
    <x v="1"/>
    <x v="9"/>
    <x v="9"/>
    <s v="KTOE"/>
    <x v="26"/>
    <x v="3"/>
    <x v="6"/>
    <n v="3070.7958996000002"/>
  </r>
  <r>
    <x v="1"/>
    <x v="9"/>
    <x v="9"/>
    <s v="KTOE"/>
    <x v="3"/>
    <x v="4"/>
    <x v="6"/>
    <n v="298.56070799999998"/>
  </r>
  <r>
    <x v="1"/>
    <x v="9"/>
    <x v="9"/>
    <s v="KTOE"/>
    <x v="2"/>
    <x v="3"/>
    <x v="6"/>
    <n v="768.71322720000001"/>
  </r>
  <r>
    <x v="1"/>
    <x v="10"/>
    <x v="10"/>
    <s v="KTOE"/>
    <x v="36"/>
    <x v="3"/>
    <x v="6"/>
    <n v="7.95492E-2"/>
  </r>
  <r>
    <x v="1"/>
    <x v="10"/>
    <x v="10"/>
    <s v="KTOE"/>
    <x v="24"/>
    <x v="2"/>
    <x v="6"/>
    <n v="8.6415552000000009"/>
  </r>
  <r>
    <x v="1"/>
    <x v="10"/>
    <x v="10"/>
    <s v="KTOE"/>
    <x v="1"/>
    <x v="5"/>
    <x v="6"/>
    <n v="0.1590984"/>
  </r>
  <r>
    <x v="1"/>
    <x v="10"/>
    <x v="10"/>
    <s v="KTOE"/>
    <x v="9"/>
    <x v="4"/>
    <x v="6"/>
    <n v="4.2412283999999998"/>
  </r>
  <r>
    <x v="1"/>
    <x v="10"/>
    <x v="10"/>
    <s v="KTOE"/>
    <x v="27"/>
    <x v="2"/>
    <x v="6"/>
    <n v="2.281806"/>
  </r>
  <r>
    <x v="1"/>
    <x v="10"/>
    <x v="10"/>
    <s v="KTOE"/>
    <x v="37"/>
    <x v="2"/>
    <x v="6"/>
    <n v="3.7220651999999999"/>
  </r>
  <r>
    <x v="1"/>
    <x v="10"/>
    <x v="10"/>
    <s v="KTOE"/>
    <x v="19"/>
    <x v="4"/>
    <x v="6"/>
    <n v="7.5194928000000001"/>
  </r>
  <r>
    <x v="1"/>
    <x v="10"/>
    <x v="10"/>
    <s v="KTOE"/>
    <x v="22"/>
    <x v="5"/>
    <x v="6"/>
    <n v="4.1198112"/>
  </r>
  <r>
    <x v="1"/>
    <x v="10"/>
    <x v="10"/>
    <s v="KTOE"/>
    <x v="17"/>
    <x v="2"/>
    <x v="6"/>
    <n v="0.67826160000000002"/>
  </r>
  <r>
    <x v="14"/>
    <x v="6"/>
    <x v="6"/>
    <s v="KTOE"/>
    <x v="11"/>
    <x v="0"/>
    <x v="5"/>
    <n v="65.322453600000003"/>
  </r>
  <r>
    <x v="14"/>
    <x v="6"/>
    <x v="6"/>
    <s v="KTOE"/>
    <x v="10"/>
    <x v="2"/>
    <x v="5"/>
    <n v="7.6660307999999997"/>
  </r>
  <r>
    <x v="14"/>
    <x v="6"/>
    <x v="6"/>
    <s v="KTOE"/>
    <x v="2"/>
    <x v="3"/>
    <x v="5"/>
    <n v="23.977803600000001"/>
  </r>
  <r>
    <x v="3"/>
    <x v="6"/>
    <x v="6"/>
    <s v="KTOE"/>
    <x v="19"/>
    <x v="5"/>
    <x v="5"/>
    <n v="4.1868000000000001E-3"/>
  </r>
  <r>
    <x v="3"/>
    <x v="6"/>
    <x v="6"/>
    <s v="KTOE"/>
    <x v="5"/>
    <x v="0"/>
    <x v="5"/>
    <n v="150.96344759999999"/>
  </r>
  <r>
    <x v="8"/>
    <x v="6"/>
    <x v="6"/>
    <s v="KTOE"/>
    <x v="11"/>
    <x v="1"/>
    <x v="5"/>
    <n v="0.65314079999999997"/>
  </r>
  <r>
    <x v="13"/>
    <x v="6"/>
    <x v="6"/>
    <s v="KTOE"/>
    <x v="9"/>
    <x v="5"/>
    <x v="5"/>
    <n v="2.7423540000000002"/>
  </r>
  <r>
    <x v="13"/>
    <x v="6"/>
    <x v="6"/>
    <s v="KTOE"/>
    <x v="28"/>
    <x v="5"/>
    <x v="5"/>
    <n v="4.4840628000000002"/>
  </r>
  <r>
    <x v="0"/>
    <x v="7"/>
    <x v="7"/>
    <s v="KTOE"/>
    <x v="16"/>
    <x v="5"/>
    <x v="5"/>
    <n v="6.6779460000000004"/>
  </r>
  <r>
    <x v="0"/>
    <x v="7"/>
    <x v="7"/>
    <s v="KTOE"/>
    <x v="30"/>
    <x v="1"/>
    <x v="5"/>
    <n v="179.27458920000001"/>
  </r>
  <r>
    <x v="0"/>
    <x v="7"/>
    <x v="7"/>
    <s v="KTOE"/>
    <x v="33"/>
    <x v="2"/>
    <x v="5"/>
    <n v="1.8673128000000001"/>
  </r>
  <r>
    <x v="0"/>
    <x v="7"/>
    <x v="7"/>
    <s v="KTOE"/>
    <x v="13"/>
    <x v="3"/>
    <x v="5"/>
    <n v="362.86158239999997"/>
  </r>
  <r>
    <x v="1"/>
    <x v="7"/>
    <x v="7"/>
    <s v="KTOE"/>
    <x v="9"/>
    <x v="2"/>
    <x v="5"/>
    <n v="292.0879152"/>
  </r>
  <r>
    <x v="1"/>
    <x v="7"/>
    <x v="7"/>
    <s v="KTOE"/>
    <x v="14"/>
    <x v="3"/>
    <x v="5"/>
    <n v="3145.5721475999999"/>
  </r>
  <r>
    <x v="1"/>
    <x v="7"/>
    <x v="7"/>
    <s v="KTOE"/>
    <x v="31"/>
    <x v="5"/>
    <x v="5"/>
    <n v="873.85633559999997"/>
  </r>
  <r>
    <x v="1"/>
    <x v="7"/>
    <x v="7"/>
    <s v="KTOE"/>
    <x v="1"/>
    <x v="3"/>
    <x v="5"/>
    <n v="203.56640279999999"/>
  </r>
  <r>
    <x v="4"/>
    <x v="7"/>
    <x v="7"/>
    <s v="KTOE"/>
    <x v="25"/>
    <x v="4"/>
    <x v="5"/>
    <n v="1.1388096000000001"/>
  </r>
  <r>
    <x v="10"/>
    <x v="7"/>
    <x v="7"/>
    <s v="KTOE"/>
    <x v="27"/>
    <x v="1"/>
    <x v="5"/>
    <n v="7.1175600000000006E-2"/>
  </r>
  <r>
    <x v="10"/>
    <x v="7"/>
    <x v="7"/>
    <s v="KTOE"/>
    <x v="10"/>
    <x v="5"/>
    <x v="5"/>
    <n v="0.30982320000000002"/>
  </r>
  <r>
    <x v="3"/>
    <x v="7"/>
    <x v="7"/>
    <s v="KTOE"/>
    <x v="26"/>
    <x v="1"/>
    <x v="5"/>
    <n v="32.9124348"/>
  </r>
  <r>
    <x v="3"/>
    <x v="7"/>
    <x v="7"/>
    <s v="KTOE"/>
    <x v="5"/>
    <x v="5"/>
    <x v="5"/>
    <n v="159.30774"/>
  </r>
  <r>
    <x v="8"/>
    <x v="7"/>
    <x v="7"/>
    <s v="KTOE"/>
    <x v="1"/>
    <x v="1"/>
    <x v="5"/>
    <n v="4.1868000000000001E-3"/>
  </r>
  <r>
    <x v="7"/>
    <x v="7"/>
    <x v="7"/>
    <s v="KTOE"/>
    <x v="7"/>
    <x v="2"/>
    <x v="5"/>
    <n v="5.7191688000000003"/>
  </r>
  <r>
    <x v="0"/>
    <x v="6"/>
    <x v="6"/>
    <s v="KTOE"/>
    <x v="9"/>
    <x v="4"/>
    <x v="5"/>
    <n v="7.6074156000000004"/>
  </r>
  <r>
    <x v="0"/>
    <x v="6"/>
    <x v="6"/>
    <s v="KTOE"/>
    <x v="17"/>
    <x v="2"/>
    <x v="5"/>
    <n v="93.570793199999997"/>
  </r>
  <r>
    <x v="1"/>
    <x v="6"/>
    <x v="6"/>
    <s v="KTOE"/>
    <x v="27"/>
    <x v="3"/>
    <x v="5"/>
    <n v="29.789082000000001"/>
  </r>
  <r>
    <x v="1"/>
    <x v="6"/>
    <x v="6"/>
    <s v="KTOE"/>
    <x v="22"/>
    <x v="4"/>
    <x v="5"/>
    <n v="167.99535"/>
  </r>
  <r>
    <x v="1"/>
    <x v="6"/>
    <x v="6"/>
    <s v="KTOE"/>
    <x v="32"/>
    <x v="5"/>
    <x v="5"/>
    <n v="32.087635200000001"/>
  </r>
  <r>
    <x v="1"/>
    <x v="6"/>
    <x v="6"/>
    <s v="KTOE"/>
    <x v="1"/>
    <x v="0"/>
    <x v="5"/>
    <n v="165.7721592"/>
  </r>
  <r>
    <x v="1"/>
    <x v="6"/>
    <x v="6"/>
    <s v="KTOE"/>
    <x v="2"/>
    <x v="1"/>
    <x v="5"/>
    <n v="1560.5878319999999"/>
  </r>
  <r>
    <x v="1"/>
    <x v="8"/>
    <x v="8"/>
    <s v="KTOE"/>
    <x v="24"/>
    <x v="2"/>
    <x v="7"/>
    <n v="0.76199760000000005"/>
  </r>
  <r>
    <x v="0"/>
    <x v="8"/>
    <x v="8"/>
    <s v="KTOE"/>
    <x v="30"/>
    <x v="3"/>
    <x v="7"/>
    <n v="17.291484000000001"/>
  </r>
  <r>
    <x v="0"/>
    <x v="8"/>
    <x v="8"/>
    <s v="KTOE"/>
    <x v="20"/>
    <x v="0"/>
    <x v="7"/>
    <n v="0.62383319999999998"/>
  </r>
  <r>
    <x v="0"/>
    <x v="8"/>
    <x v="8"/>
    <s v="KTOE"/>
    <x v="33"/>
    <x v="5"/>
    <x v="7"/>
    <n v="8.5494456000000003"/>
  </r>
  <r>
    <x v="0"/>
    <x v="8"/>
    <x v="8"/>
    <s v="KTOE"/>
    <x v="22"/>
    <x v="3"/>
    <x v="7"/>
    <n v="0.59452559999999999"/>
  </r>
  <r>
    <x v="0"/>
    <x v="5"/>
    <x v="5"/>
    <s v="KTOE"/>
    <x v="14"/>
    <x v="4"/>
    <x v="1"/>
    <n v="1528.7137236000001"/>
  </r>
  <r>
    <x v="9"/>
    <x v="5"/>
    <x v="5"/>
    <s v="KTOE"/>
    <x v="14"/>
    <x v="2"/>
    <x v="1"/>
    <n v="10.3539564"/>
  </r>
  <r>
    <x v="1"/>
    <x v="5"/>
    <x v="5"/>
    <s v="KTOE"/>
    <x v="26"/>
    <x v="4"/>
    <x v="1"/>
    <n v="7.5362399999999996E-2"/>
  </r>
  <r>
    <x v="0"/>
    <x v="9"/>
    <x v="9"/>
    <s v="KTOE"/>
    <x v="30"/>
    <x v="5"/>
    <x v="1"/>
    <n v="338.46509880000002"/>
  </r>
  <r>
    <x v="0"/>
    <x v="9"/>
    <x v="9"/>
    <s v="KTOE"/>
    <x v="26"/>
    <x v="3"/>
    <x v="1"/>
    <n v="224.6888088"/>
  </r>
  <r>
    <x v="1"/>
    <x v="9"/>
    <x v="9"/>
    <s v="KTOE"/>
    <x v="9"/>
    <x v="0"/>
    <x v="1"/>
    <n v="301.1942052"/>
  </r>
  <r>
    <x v="1"/>
    <x v="9"/>
    <x v="9"/>
    <s v="KTOE"/>
    <x v="17"/>
    <x v="2"/>
    <x v="1"/>
    <n v="213.19604279999999"/>
  </r>
  <r>
    <x v="1"/>
    <x v="9"/>
    <x v="9"/>
    <s v="KTOE"/>
    <x v="18"/>
    <x v="3"/>
    <x v="1"/>
    <n v="2733.3607536"/>
  </r>
  <r>
    <x v="1"/>
    <x v="9"/>
    <x v="9"/>
    <s v="KTOE"/>
    <x v="27"/>
    <x v="5"/>
    <x v="1"/>
    <n v="78.427137599999995"/>
  </r>
  <r>
    <x v="1"/>
    <x v="9"/>
    <x v="9"/>
    <s v="KTOE"/>
    <x v="1"/>
    <x v="1"/>
    <x v="1"/>
    <n v="240.74100000000001"/>
  </r>
  <r>
    <x v="1"/>
    <x v="10"/>
    <x v="10"/>
    <s v="KTOE"/>
    <x v="19"/>
    <x v="2"/>
    <x v="1"/>
    <n v="10.718208000000001"/>
  </r>
  <r>
    <x v="1"/>
    <x v="10"/>
    <x v="10"/>
    <s v="KTOE"/>
    <x v="26"/>
    <x v="3"/>
    <x v="1"/>
    <n v="34.001002800000002"/>
  </r>
  <r>
    <x v="1"/>
    <x v="10"/>
    <x v="10"/>
    <s v="KTOE"/>
    <x v="31"/>
    <x v="0"/>
    <x v="1"/>
    <n v="1328.3585963999999"/>
  </r>
  <r>
    <x v="0"/>
    <x v="6"/>
    <x v="6"/>
    <s v="KTOE"/>
    <x v="20"/>
    <x v="0"/>
    <x v="1"/>
    <n v="0.28888920000000001"/>
  </r>
  <r>
    <x v="0"/>
    <x v="6"/>
    <x v="6"/>
    <s v="KTOE"/>
    <x v="22"/>
    <x v="1"/>
    <x v="1"/>
    <n v="6.0750468"/>
  </r>
  <r>
    <x v="1"/>
    <x v="6"/>
    <x v="6"/>
    <s v="KTOE"/>
    <x v="14"/>
    <x v="2"/>
    <x v="1"/>
    <n v="3299.2946963999998"/>
  </r>
  <r>
    <x v="1"/>
    <x v="6"/>
    <x v="6"/>
    <s v="KTOE"/>
    <x v="22"/>
    <x v="1"/>
    <x v="1"/>
    <n v="155.3344668"/>
  </r>
  <r>
    <x v="1"/>
    <x v="6"/>
    <x v="6"/>
    <s v="KTOE"/>
    <x v="1"/>
    <x v="2"/>
    <x v="1"/>
    <n v="209.4530436"/>
  </r>
  <r>
    <x v="3"/>
    <x v="6"/>
    <x v="6"/>
    <s v="KTOE"/>
    <x v="26"/>
    <x v="4"/>
    <x v="1"/>
    <n v="8.2731168000000004"/>
  </r>
  <r>
    <x v="3"/>
    <x v="6"/>
    <x v="6"/>
    <s v="KTOE"/>
    <x v="31"/>
    <x v="2"/>
    <x v="1"/>
    <n v="27.092782799999998"/>
  </r>
  <r>
    <x v="10"/>
    <x v="62"/>
    <x v="62"/>
    <s v="KTOE"/>
    <x v="11"/>
    <x v="3"/>
    <x v="1"/>
    <n v="0.13816439999999999"/>
  </r>
  <r>
    <x v="1"/>
    <x v="63"/>
    <x v="63"/>
    <s v="KTOE"/>
    <x v="20"/>
    <x v="4"/>
    <x v="1"/>
    <n v="2.0766528000000002"/>
  </r>
  <r>
    <x v="1"/>
    <x v="62"/>
    <x v="62"/>
    <s v="KTOE"/>
    <x v="26"/>
    <x v="2"/>
    <x v="6"/>
    <n v="94.483515600000004"/>
  </r>
  <r>
    <x v="1"/>
    <x v="62"/>
    <x v="62"/>
    <s v="KTOE"/>
    <x v="32"/>
    <x v="1"/>
    <x v="6"/>
    <n v="4.1407451999999996"/>
  </r>
  <r>
    <x v="1"/>
    <x v="62"/>
    <x v="62"/>
    <s v="KTOE"/>
    <x v="2"/>
    <x v="4"/>
    <x v="6"/>
    <n v="141.45103800000001"/>
  </r>
  <r>
    <x v="10"/>
    <x v="62"/>
    <x v="62"/>
    <s v="KTOE"/>
    <x v="33"/>
    <x v="2"/>
    <x v="6"/>
    <n v="0.78293159999999995"/>
  </r>
  <r>
    <x v="10"/>
    <x v="62"/>
    <x v="62"/>
    <s v="KTOE"/>
    <x v="27"/>
    <x v="4"/>
    <x v="6"/>
    <n v="9.21096E-2"/>
  </r>
  <r>
    <x v="1"/>
    <x v="62"/>
    <x v="62"/>
    <s v="KTOE"/>
    <x v="22"/>
    <x v="2"/>
    <x v="1"/>
    <n v="4.8106331999999998"/>
  </r>
  <r>
    <x v="1"/>
    <x v="62"/>
    <x v="62"/>
    <s v="KTOE"/>
    <x v="24"/>
    <x v="0"/>
    <x v="1"/>
    <n v="6.9668352000000002"/>
  </r>
  <r>
    <x v="1"/>
    <x v="62"/>
    <x v="62"/>
    <s v="KTOE"/>
    <x v="31"/>
    <x v="4"/>
    <x v="1"/>
    <n v="76.425847200000007"/>
  </r>
  <r>
    <x v="1"/>
    <x v="62"/>
    <x v="62"/>
    <s v="KTOE"/>
    <x v="2"/>
    <x v="5"/>
    <x v="1"/>
    <n v="147.542832"/>
  </r>
  <r>
    <x v="1"/>
    <x v="63"/>
    <x v="63"/>
    <s v="KTOE"/>
    <x v="31"/>
    <x v="4"/>
    <x v="1"/>
    <n v="1.3816440000000001"/>
  </r>
  <r>
    <x v="1"/>
    <x v="62"/>
    <x v="62"/>
    <s v="KTOE"/>
    <x v="16"/>
    <x v="5"/>
    <x v="6"/>
    <n v="16.006136399999999"/>
  </r>
  <r>
    <x v="1"/>
    <x v="62"/>
    <x v="62"/>
    <s v="KTOE"/>
    <x v="18"/>
    <x v="5"/>
    <x v="6"/>
    <n v="160.03205639999999"/>
  </r>
  <r>
    <x v="1"/>
    <x v="62"/>
    <x v="62"/>
    <s v="KTOE"/>
    <x v="3"/>
    <x v="3"/>
    <x v="1"/>
    <n v="11.593249200000001"/>
  </r>
  <r>
    <x v="1"/>
    <x v="62"/>
    <x v="62"/>
    <s v="KTOE"/>
    <x v="25"/>
    <x v="1"/>
    <x v="1"/>
    <n v="19.091808"/>
  </r>
  <r>
    <x v="1"/>
    <x v="62"/>
    <x v="62"/>
    <s v="KTOE"/>
    <x v="0"/>
    <x v="3"/>
    <x v="1"/>
    <n v="4.1449319999999998"/>
  </r>
  <r>
    <x v="1"/>
    <x v="63"/>
    <x v="63"/>
    <s v="KTOE"/>
    <x v="28"/>
    <x v="3"/>
    <x v="1"/>
    <n v="0.26376840000000001"/>
  </r>
  <r>
    <x v="1"/>
    <x v="62"/>
    <x v="62"/>
    <s v="KTOE"/>
    <x v="7"/>
    <x v="4"/>
    <x v="6"/>
    <n v="4.5552384000000004"/>
  </r>
  <r>
    <x v="1"/>
    <x v="63"/>
    <x v="63"/>
    <s v="KTOE"/>
    <x v="7"/>
    <x v="1"/>
    <x v="2"/>
    <n v="0.40193279999999998"/>
  </r>
  <r>
    <x v="1"/>
    <x v="62"/>
    <x v="62"/>
    <s v="KTOE"/>
    <x v="4"/>
    <x v="5"/>
    <x v="1"/>
    <n v="7.4273832000000004"/>
  </r>
  <r>
    <x v="1"/>
    <x v="62"/>
    <x v="62"/>
    <s v="KTOE"/>
    <x v="16"/>
    <x v="4"/>
    <x v="1"/>
    <n v="12.325939200000001"/>
  </r>
  <r>
    <x v="1"/>
    <x v="62"/>
    <x v="62"/>
    <s v="KTOE"/>
    <x v="10"/>
    <x v="4"/>
    <x v="1"/>
    <n v="35.143999200000003"/>
  </r>
  <r>
    <x v="1"/>
    <x v="63"/>
    <x v="63"/>
    <s v="KTOE"/>
    <x v="15"/>
    <x v="3"/>
    <x v="1"/>
    <n v="0.33913080000000001"/>
  </r>
  <r>
    <x v="10"/>
    <x v="62"/>
    <x v="62"/>
    <s v="KTOE"/>
    <x v="11"/>
    <x v="2"/>
    <x v="1"/>
    <n v="0.13816439999999999"/>
  </r>
  <r>
    <x v="1"/>
    <x v="62"/>
    <x v="62"/>
    <s v="KTOE"/>
    <x v="14"/>
    <x v="5"/>
    <x v="6"/>
    <n v="30.898584"/>
  </r>
  <r>
    <x v="1"/>
    <x v="62"/>
    <x v="62"/>
    <s v="KTOE"/>
    <x v="26"/>
    <x v="4"/>
    <x v="6"/>
    <n v="84.548239199999998"/>
  </r>
  <r>
    <x v="1"/>
    <x v="62"/>
    <x v="62"/>
    <s v="KTOE"/>
    <x v="32"/>
    <x v="0"/>
    <x v="6"/>
    <n v="3.5880876000000002"/>
  </r>
  <r>
    <x v="10"/>
    <x v="62"/>
    <x v="62"/>
    <s v="KTOE"/>
    <x v="33"/>
    <x v="4"/>
    <x v="6"/>
    <n v="0.78293159999999995"/>
  </r>
  <r>
    <x v="1"/>
    <x v="62"/>
    <x v="62"/>
    <s v="KTOE"/>
    <x v="9"/>
    <x v="5"/>
    <x v="1"/>
    <n v="3.8979108"/>
  </r>
  <r>
    <x v="1"/>
    <x v="62"/>
    <x v="62"/>
    <s v="KTOE"/>
    <x v="22"/>
    <x v="4"/>
    <x v="1"/>
    <n v="3.8686031999999999"/>
  </r>
  <r>
    <x v="1"/>
    <x v="62"/>
    <x v="62"/>
    <s v="KTOE"/>
    <x v="32"/>
    <x v="5"/>
    <x v="1"/>
    <n v="3.5880876000000002"/>
  </r>
  <r>
    <x v="1"/>
    <x v="62"/>
    <x v="62"/>
    <s v="KTOE"/>
    <x v="24"/>
    <x v="3"/>
    <x v="1"/>
    <n v="6.3304416000000003"/>
  </r>
  <r>
    <x v="1"/>
    <x v="62"/>
    <x v="62"/>
    <s v="KTOE"/>
    <x v="2"/>
    <x v="1"/>
    <x v="1"/>
    <n v="144.1892052"/>
  </r>
  <r>
    <x v="1"/>
    <x v="62"/>
    <x v="62"/>
    <s v="KTOE"/>
    <x v="16"/>
    <x v="1"/>
    <x v="6"/>
    <n v="15.227391600000001"/>
  </r>
  <r>
    <x v="1"/>
    <x v="62"/>
    <x v="62"/>
    <s v="KTOE"/>
    <x v="18"/>
    <x v="1"/>
    <x v="6"/>
    <n v="148.16666520000001"/>
  </r>
  <r>
    <x v="1"/>
    <x v="62"/>
    <x v="62"/>
    <s v="KTOE"/>
    <x v="3"/>
    <x v="2"/>
    <x v="1"/>
    <n v="2.6209368"/>
  </r>
  <r>
    <x v="1"/>
    <x v="62"/>
    <x v="62"/>
    <s v="KTOE"/>
    <x v="25"/>
    <x v="0"/>
    <x v="1"/>
    <n v="13.460561999999999"/>
  </r>
  <r>
    <x v="1"/>
    <x v="62"/>
    <x v="62"/>
    <s v="KTOE"/>
    <x v="0"/>
    <x v="2"/>
    <x v="1"/>
    <n v="4.3752060000000004"/>
  </r>
  <r>
    <x v="1"/>
    <x v="63"/>
    <x v="63"/>
    <s v="KTOE"/>
    <x v="28"/>
    <x v="2"/>
    <x v="1"/>
    <n v="0.26376840000000001"/>
  </r>
  <r>
    <x v="1"/>
    <x v="63"/>
    <x v="63"/>
    <s v="KTOE"/>
    <x v="1"/>
    <x v="1"/>
    <x v="1"/>
    <n v="2.5120799999999999E-2"/>
  </r>
  <r>
    <x v="1"/>
    <x v="63"/>
    <x v="63"/>
    <s v="KTOE"/>
    <x v="7"/>
    <x v="4"/>
    <x v="2"/>
    <n v="0.43542720000000001"/>
  </r>
  <r>
    <x v="1"/>
    <x v="62"/>
    <x v="62"/>
    <s v="KTOE"/>
    <x v="7"/>
    <x v="1"/>
    <x v="1"/>
    <n v="2.8595844000000001"/>
  </r>
  <r>
    <x v="1"/>
    <x v="62"/>
    <x v="62"/>
    <s v="KTOE"/>
    <x v="4"/>
    <x v="2"/>
    <x v="1"/>
    <n v="4.5887327999999998"/>
  </r>
  <r>
    <x v="1"/>
    <x v="62"/>
    <x v="62"/>
    <s v="KTOE"/>
    <x v="11"/>
    <x v="0"/>
    <x v="1"/>
    <n v="89.471915999999993"/>
  </r>
  <r>
    <x v="1"/>
    <x v="62"/>
    <x v="62"/>
    <s v="KTOE"/>
    <x v="8"/>
    <x v="3"/>
    <x v="6"/>
    <n v="14.905008"/>
  </r>
  <r>
    <x v="1"/>
    <x v="62"/>
    <x v="62"/>
    <s v="KTOE"/>
    <x v="15"/>
    <x v="3"/>
    <x v="1"/>
    <n v="2.5539480000000001"/>
  </r>
  <r>
    <x v="3"/>
    <x v="62"/>
    <x v="62"/>
    <s v="KTOE"/>
    <x v="17"/>
    <x v="0"/>
    <x v="6"/>
    <n v="0.565218"/>
  </r>
  <r>
    <x v="1"/>
    <x v="62"/>
    <x v="62"/>
    <s v="KTOE"/>
    <x v="29"/>
    <x v="0"/>
    <x v="6"/>
    <n v="2.4032231999999998"/>
  </r>
  <r>
    <x v="1"/>
    <x v="62"/>
    <x v="62"/>
    <s v="KTOE"/>
    <x v="12"/>
    <x v="5"/>
    <x v="6"/>
    <n v="37.9031004"/>
  </r>
  <r>
    <x v="1"/>
    <x v="62"/>
    <x v="62"/>
    <s v="KTOE"/>
    <x v="33"/>
    <x v="5"/>
    <x v="1"/>
    <n v="29.579742"/>
  </r>
  <r>
    <x v="1"/>
    <x v="62"/>
    <x v="62"/>
    <s v="KTOE"/>
    <x v="21"/>
    <x v="0"/>
    <x v="1"/>
    <n v="0.79549199999999998"/>
  </r>
  <r>
    <x v="1"/>
    <x v="62"/>
    <x v="62"/>
    <s v="KTOE"/>
    <x v="29"/>
    <x v="3"/>
    <x v="1"/>
    <n v="1.8756864"/>
  </r>
  <r>
    <x v="1"/>
    <x v="62"/>
    <x v="62"/>
    <s v="KTOE"/>
    <x v="13"/>
    <x v="1"/>
    <x v="1"/>
    <n v="5.3925983999999998"/>
  </r>
  <r>
    <x v="3"/>
    <x v="62"/>
    <x v="62"/>
    <s v="KTOE"/>
    <x v="17"/>
    <x v="3"/>
    <x v="1"/>
    <n v="0.5149764"/>
  </r>
  <r>
    <x v="1"/>
    <x v="62"/>
    <x v="62"/>
    <s v="KTOE"/>
    <x v="14"/>
    <x v="2"/>
    <x v="6"/>
    <n v="41.474440800000004"/>
  </r>
  <r>
    <x v="1"/>
    <x v="62"/>
    <x v="62"/>
    <s v="KTOE"/>
    <x v="27"/>
    <x v="3"/>
    <x v="6"/>
    <n v="0.65732760000000001"/>
  </r>
  <r>
    <x v="1"/>
    <x v="62"/>
    <x v="62"/>
    <s v="KTOE"/>
    <x v="31"/>
    <x v="0"/>
    <x v="6"/>
    <n v="78.280599600000002"/>
  </r>
  <r>
    <x v="1"/>
    <x v="63"/>
    <x v="63"/>
    <s v="KTOE"/>
    <x v="19"/>
    <x v="1"/>
    <x v="2"/>
    <n v="2.93076E-2"/>
  </r>
  <r>
    <x v="1"/>
    <x v="63"/>
    <x v="63"/>
    <s v="KTOE"/>
    <x v="24"/>
    <x v="1"/>
    <x v="2"/>
    <n v="5.8615199999999999E-2"/>
  </r>
  <r>
    <x v="1"/>
    <x v="63"/>
    <x v="63"/>
    <s v="KTOE"/>
    <x v="3"/>
    <x v="1"/>
    <x v="2"/>
    <n v="2.93076E-2"/>
  </r>
  <r>
    <x v="1"/>
    <x v="62"/>
    <x v="62"/>
    <s v="KTOE"/>
    <x v="9"/>
    <x v="2"/>
    <x v="1"/>
    <n v="3.0228695999999999"/>
  </r>
  <r>
    <x v="1"/>
    <x v="62"/>
    <x v="62"/>
    <s v="KTOE"/>
    <x v="17"/>
    <x v="1"/>
    <x v="1"/>
    <n v="8.2731168000000004"/>
  </r>
  <r>
    <x v="3"/>
    <x v="6"/>
    <x v="6"/>
    <s v="KTOE"/>
    <x v="8"/>
    <x v="0"/>
    <x v="1"/>
    <n v="1.6705331999999999"/>
  </r>
  <r>
    <x v="8"/>
    <x v="6"/>
    <x v="6"/>
    <s v="KTOE"/>
    <x v="1"/>
    <x v="5"/>
    <x v="1"/>
    <n v="4.1868000000000001E-3"/>
  </r>
  <r>
    <x v="13"/>
    <x v="6"/>
    <x v="6"/>
    <s v="KTOE"/>
    <x v="9"/>
    <x v="0"/>
    <x v="1"/>
    <n v="9.1146636000000001"/>
  </r>
  <r>
    <x v="14"/>
    <x v="6"/>
    <x v="6"/>
    <s v="KTOE"/>
    <x v="10"/>
    <x v="5"/>
    <x v="1"/>
    <n v="7.4399436000000003"/>
  </r>
  <r>
    <x v="13"/>
    <x v="6"/>
    <x v="6"/>
    <s v="KTOE"/>
    <x v="11"/>
    <x v="4"/>
    <x v="1"/>
    <n v="32.397458399999998"/>
  </r>
  <r>
    <x v="1"/>
    <x v="7"/>
    <x v="7"/>
    <s v="KTOE"/>
    <x v="12"/>
    <x v="2"/>
    <x v="1"/>
    <n v="188.61534"/>
  </r>
  <r>
    <x v="3"/>
    <x v="7"/>
    <x v="7"/>
    <s v="KTOE"/>
    <x v="27"/>
    <x v="2"/>
    <x v="1"/>
    <n v="8.0093484000000004"/>
  </r>
  <r>
    <x v="3"/>
    <x v="7"/>
    <x v="7"/>
    <s v="KTOE"/>
    <x v="18"/>
    <x v="2"/>
    <x v="1"/>
    <n v="0.65314079999999997"/>
  </r>
  <r>
    <x v="3"/>
    <x v="7"/>
    <x v="7"/>
    <s v="KTOE"/>
    <x v="33"/>
    <x v="0"/>
    <x v="1"/>
    <n v="0.1967796"/>
  </r>
  <r>
    <x v="13"/>
    <x v="7"/>
    <x v="7"/>
    <s v="KTOE"/>
    <x v="18"/>
    <x v="5"/>
    <x v="1"/>
    <n v="0.18003240000000001"/>
  </r>
  <r>
    <x v="7"/>
    <x v="7"/>
    <x v="7"/>
    <s v="KTOE"/>
    <x v="9"/>
    <x v="3"/>
    <x v="1"/>
    <n v="2.6293104"/>
  </r>
  <r>
    <x v="0"/>
    <x v="11"/>
    <x v="11"/>
    <s v="KTOE"/>
    <x v="17"/>
    <x v="3"/>
    <x v="1"/>
    <n v="169.9045308"/>
  </r>
  <r>
    <x v="0"/>
    <x v="11"/>
    <x v="11"/>
    <s v="KTOE"/>
    <x v="18"/>
    <x v="4"/>
    <x v="1"/>
    <n v="4425.1503371999997"/>
  </r>
  <r>
    <x v="0"/>
    <x v="11"/>
    <x v="11"/>
    <s v="KTOE"/>
    <x v="25"/>
    <x v="5"/>
    <x v="1"/>
    <n v="688.47739200000001"/>
  </r>
  <r>
    <x v="0"/>
    <x v="6"/>
    <x v="6"/>
    <s v="KTOE"/>
    <x v="7"/>
    <x v="4"/>
    <x v="0"/>
    <n v="56.266405200000001"/>
  </r>
  <r>
    <x v="0"/>
    <x v="6"/>
    <x v="6"/>
    <s v="KTOE"/>
    <x v="4"/>
    <x v="2"/>
    <x v="0"/>
    <n v="0.48566880000000001"/>
  </r>
  <r>
    <x v="0"/>
    <x v="6"/>
    <x v="6"/>
    <s v="KTOE"/>
    <x v="17"/>
    <x v="1"/>
    <x v="0"/>
    <n v="64.656752400000002"/>
  </r>
  <r>
    <x v="0"/>
    <x v="6"/>
    <x v="6"/>
    <s v="KTOE"/>
    <x v="25"/>
    <x v="3"/>
    <x v="0"/>
    <n v="1706.5061856"/>
  </r>
  <r>
    <x v="0"/>
    <x v="8"/>
    <x v="8"/>
    <s v="KTOE"/>
    <x v="27"/>
    <x v="4"/>
    <x v="0"/>
    <n v="0.37262519999999999"/>
  </r>
  <r>
    <x v="0"/>
    <x v="8"/>
    <x v="8"/>
    <s v="KTOE"/>
    <x v="25"/>
    <x v="0"/>
    <x v="0"/>
    <n v="31.413560400000001"/>
  </r>
  <r>
    <x v="14"/>
    <x v="6"/>
    <x v="6"/>
    <s v="KTOE"/>
    <x v="17"/>
    <x v="0"/>
    <x v="0"/>
    <n v="8.4364019999999993"/>
  </r>
  <r>
    <x v="1"/>
    <x v="6"/>
    <x v="6"/>
    <s v="KTOE"/>
    <x v="33"/>
    <x v="3"/>
    <x v="0"/>
    <n v="1292.8335984"/>
  </r>
  <r>
    <x v="1"/>
    <x v="6"/>
    <x v="6"/>
    <s v="KTOE"/>
    <x v="12"/>
    <x v="0"/>
    <x v="0"/>
    <n v="164.21466960000001"/>
  </r>
  <r>
    <x v="7"/>
    <x v="6"/>
    <x v="6"/>
    <s v="KTOE"/>
    <x v="23"/>
    <x v="4"/>
    <x v="0"/>
    <n v="0.39774599999999999"/>
  </r>
  <r>
    <x v="7"/>
    <x v="6"/>
    <x v="6"/>
    <s v="KTOE"/>
    <x v="18"/>
    <x v="3"/>
    <x v="0"/>
    <n v="1.2560399999999999E-2"/>
  </r>
  <r>
    <x v="0"/>
    <x v="11"/>
    <x v="11"/>
    <s v="KTOE"/>
    <x v="3"/>
    <x v="4"/>
    <x v="0"/>
    <n v="901.99163160000001"/>
  </r>
  <r>
    <x v="1"/>
    <x v="5"/>
    <x v="5"/>
    <s v="KTOE"/>
    <x v="18"/>
    <x v="0"/>
    <x v="3"/>
    <n v="1.2937212"/>
  </r>
  <r>
    <x v="1"/>
    <x v="5"/>
    <x v="5"/>
    <s v="KTOE"/>
    <x v="31"/>
    <x v="3"/>
    <x v="3"/>
    <n v="0.41868"/>
  </r>
  <r>
    <x v="0"/>
    <x v="5"/>
    <x v="5"/>
    <s v="KTOE"/>
    <x v="16"/>
    <x v="3"/>
    <x v="3"/>
    <n v="259.6569624"/>
  </r>
  <r>
    <x v="0"/>
    <x v="5"/>
    <x v="5"/>
    <s v="KTOE"/>
    <x v="14"/>
    <x v="0"/>
    <x v="3"/>
    <n v="1675.934172"/>
  </r>
  <r>
    <x v="0"/>
    <x v="5"/>
    <x v="5"/>
    <s v="KTOE"/>
    <x v="8"/>
    <x v="0"/>
    <x v="3"/>
    <n v="304.72367759999997"/>
  </r>
  <r>
    <x v="1"/>
    <x v="5"/>
    <x v="5"/>
    <s v="KTOE"/>
    <x v="9"/>
    <x v="3"/>
    <x v="3"/>
    <n v="1.4193252000000001"/>
  </r>
  <r>
    <x v="8"/>
    <x v="5"/>
    <x v="5"/>
    <s v="KTOE"/>
    <x v="1"/>
    <x v="4"/>
    <x v="3"/>
    <n v="2.0934000000000001E-2"/>
  </r>
  <r>
    <x v="0"/>
    <x v="9"/>
    <x v="9"/>
    <s v="KTOE"/>
    <x v="30"/>
    <x v="5"/>
    <x v="6"/>
    <n v="338.46509880000002"/>
  </r>
  <r>
    <x v="1"/>
    <x v="9"/>
    <x v="9"/>
    <s v="KTOE"/>
    <x v="26"/>
    <x v="0"/>
    <x v="6"/>
    <n v="2929.734234"/>
  </r>
  <r>
    <x v="1"/>
    <x v="9"/>
    <x v="9"/>
    <s v="KTOE"/>
    <x v="3"/>
    <x v="2"/>
    <x v="6"/>
    <n v="331.77459240000002"/>
  </r>
  <r>
    <x v="1"/>
    <x v="9"/>
    <x v="9"/>
    <s v="KTOE"/>
    <x v="2"/>
    <x v="0"/>
    <x v="6"/>
    <n v="850.9629132"/>
  </r>
  <r>
    <x v="1"/>
    <x v="10"/>
    <x v="10"/>
    <s v="KTOE"/>
    <x v="36"/>
    <x v="0"/>
    <x v="6"/>
    <n v="7.95492E-2"/>
  </r>
  <r>
    <x v="1"/>
    <x v="10"/>
    <x v="10"/>
    <s v="KTOE"/>
    <x v="24"/>
    <x v="3"/>
    <x v="6"/>
    <n v="6.3597492000000004"/>
  </r>
  <r>
    <x v="1"/>
    <x v="10"/>
    <x v="10"/>
    <s v="KTOE"/>
    <x v="32"/>
    <x v="4"/>
    <x v="6"/>
    <n v="1.800324"/>
  </r>
  <r>
    <x v="1"/>
    <x v="10"/>
    <x v="10"/>
    <s v="KTOE"/>
    <x v="9"/>
    <x v="2"/>
    <x v="6"/>
    <n v="2.8805184000000001"/>
  </r>
  <r>
    <x v="1"/>
    <x v="10"/>
    <x v="10"/>
    <s v="KTOE"/>
    <x v="27"/>
    <x v="3"/>
    <x v="6"/>
    <n v="0.51916320000000005"/>
  </r>
  <r>
    <x v="1"/>
    <x v="10"/>
    <x v="10"/>
    <s v="KTOE"/>
    <x v="19"/>
    <x v="2"/>
    <x v="6"/>
    <n v="10.718208000000001"/>
  </r>
  <r>
    <x v="1"/>
    <x v="10"/>
    <x v="10"/>
    <s v="KTOE"/>
    <x v="37"/>
    <x v="3"/>
    <x v="6"/>
    <n v="3.5587800000000001"/>
  </r>
  <r>
    <x v="1"/>
    <x v="10"/>
    <x v="10"/>
    <s v="KTOE"/>
    <x v="17"/>
    <x v="3"/>
    <x v="6"/>
    <n v="0.51916320000000005"/>
  </r>
  <r>
    <x v="14"/>
    <x v="6"/>
    <x v="6"/>
    <s v="KTOE"/>
    <x v="11"/>
    <x v="1"/>
    <x v="5"/>
    <n v="68.843552399999993"/>
  </r>
  <r>
    <x v="14"/>
    <x v="6"/>
    <x v="6"/>
    <s v="KTOE"/>
    <x v="10"/>
    <x v="3"/>
    <x v="5"/>
    <n v="8.4364019999999993"/>
  </r>
  <r>
    <x v="14"/>
    <x v="6"/>
    <x v="6"/>
    <s v="KTOE"/>
    <x v="2"/>
    <x v="0"/>
    <x v="5"/>
    <n v="26.2428624"/>
  </r>
  <r>
    <x v="3"/>
    <x v="6"/>
    <x v="6"/>
    <s v="KTOE"/>
    <x v="5"/>
    <x v="1"/>
    <x v="5"/>
    <n v="148.715136"/>
  </r>
  <r>
    <x v="8"/>
    <x v="6"/>
    <x v="6"/>
    <s v="KTOE"/>
    <x v="11"/>
    <x v="5"/>
    <x v="5"/>
    <n v="0.48148200000000002"/>
  </r>
  <r>
    <x v="13"/>
    <x v="6"/>
    <x v="6"/>
    <s v="KTOE"/>
    <x v="10"/>
    <x v="4"/>
    <x v="5"/>
    <n v="3.6760104"/>
  </r>
  <r>
    <x v="7"/>
    <x v="6"/>
    <x v="6"/>
    <s v="KTOE"/>
    <x v="7"/>
    <x v="4"/>
    <x v="5"/>
    <n v="7.5613608000000001"/>
  </r>
  <r>
    <x v="0"/>
    <x v="7"/>
    <x v="7"/>
    <s v="KTOE"/>
    <x v="30"/>
    <x v="5"/>
    <x v="5"/>
    <n v="173.64752999999999"/>
  </r>
  <r>
    <x v="0"/>
    <x v="7"/>
    <x v="7"/>
    <s v="KTOE"/>
    <x v="33"/>
    <x v="3"/>
    <x v="5"/>
    <n v="1.9049940000000001"/>
  </r>
  <r>
    <x v="0"/>
    <x v="7"/>
    <x v="7"/>
    <s v="KTOE"/>
    <x v="13"/>
    <x v="0"/>
    <x v="5"/>
    <n v="363.52728359999998"/>
  </r>
  <r>
    <x v="1"/>
    <x v="7"/>
    <x v="7"/>
    <s v="KTOE"/>
    <x v="9"/>
    <x v="3"/>
    <x v="5"/>
    <n v="319.97618999999997"/>
  </r>
  <r>
    <x v="1"/>
    <x v="7"/>
    <x v="7"/>
    <s v="KTOE"/>
    <x v="14"/>
    <x v="0"/>
    <x v="5"/>
    <n v="3101.9247575999998"/>
  </r>
  <r>
    <x v="1"/>
    <x v="7"/>
    <x v="7"/>
    <s v="KTOE"/>
    <x v="1"/>
    <x v="0"/>
    <x v="5"/>
    <n v="165.7721592"/>
  </r>
  <r>
    <x v="4"/>
    <x v="7"/>
    <x v="7"/>
    <s v="KTOE"/>
    <x v="25"/>
    <x v="2"/>
    <x v="5"/>
    <n v="0.85410719999999996"/>
  </r>
  <r>
    <x v="10"/>
    <x v="7"/>
    <x v="7"/>
    <s v="KTOE"/>
    <x v="27"/>
    <x v="5"/>
    <x v="5"/>
    <n v="3.7681199999999998E-2"/>
  </r>
  <r>
    <x v="3"/>
    <x v="7"/>
    <x v="7"/>
    <s v="KTOE"/>
    <x v="26"/>
    <x v="5"/>
    <x v="5"/>
    <n v="35.746898399999999"/>
  </r>
  <r>
    <x v="3"/>
    <x v="7"/>
    <x v="7"/>
    <s v="KTOE"/>
    <x v="11"/>
    <x v="4"/>
    <x v="5"/>
    <n v="6.0917940000000002"/>
  </r>
  <r>
    <x v="8"/>
    <x v="7"/>
    <x v="7"/>
    <s v="KTOE"/>
    <x v="14"/>
    <x v="2"/>
    <x v="5"/>
    <n v="0.1716588"/>
  </r>
  <r>
    <x v="8"/>
    <x v="7"/>
    <x v="7"/>
    <s v="KTOE"/>
    <x v="1"/>
    <x v="5"/>
    <x v="5"/>
    <n v="4.1868000000000001E-3"/>
  </r>
  <r>
    <x v="7"/>
    <x v="7"/>
    <x v="7"/>
    <s v="KTOE"/>
    <x v="7"/>
    <x v="3"/>
    <x v="5"/>
    <n v="7.1636148000000004"/>
  </r>
  <r>
    <x v="1"/>
    <x v="32"/>
    <x v="32"/>
    <s v="KTOE"/>
    <x v="5"/>
    <x v="0"/>
    <x v="3"/>
    <n v="20.3143536"/>
  </r>
  <r>
    <x v="1"/>
    <x v="33"/>
    <x v="33"/>
    <s v="KTOE"/>
    <x v="5"/>
    <x v="0"/>
    <x v="6"/>
    <n v="13.230288"/>
  </r>
  <r>
    <x v="1"/>
    <x v="33"/>
    <x v="33"/>
    <s v="KTOE"/>
    <x v="11"/>
    <x v="2"/>
    <x v="6"/>
    <n v="0.25539479999999998"/>
  </r>
  <r>
    <x v="1"/>
    <x v="34"/>
    <x v="34"/>
    <s v="KTOE"/>
    <x v="7"/>
    <x v="4"/>
    <x v="1"/>
    <n v="9.8724743999999998"/>
  </r>
  <r>
    <x v="1"/>
    <x v="34"/>
    <x v="34"/>
    <s v="KTOE"/>
    <x v="5"/>
    <x v="5"/>
    <x v="1"/>
    <n v="16.592288400000001"/>
  </r>
  <r>
    <x v="1"/>
    <x v="33"/>
    <x v="33"/>
    <s v="KTOE"/>
    <x v="7"/>
    <x v="1"/>
    <x v="1"/>
    <n v="2.4325307999999999"/>
  </r>
  <r>
    <x v="1"/>
    <x v="33"/>
    <x v="33"/>
    <s v="KTOE"/>
    <x v="5"/>
    <x v="5"/>
    <x v="1"/>
    <n v="13.962978"/>
  </r>
  <r>
    <x v="1"/>
    <x v="33"/>
    <x v="33"/>
    <s v="KTOE"/>
    <x v="11"/>
    <x v="3"/>
    <x v="1"/>
    <n v="2.4325307999999999"/>
  </r>
  <r>
    <x v="1"/>
    <x v="32"/>
    <x v="32"/>
    <s v="KTOE"/>
    <x v="6"/>
    <x v="2"/>
    <x v="3"/>
    <n v="1.9301147999999999"/>
  </r>
  <r>
    <x v="1"/>
    <x v="32"/>
    <x v="32"/>
    <s v="KTOE"/>
    <x v="11"/>
    <x v="1"/>
    <x v="3"/>
    <n v="195.7161528"/>
  </r>
  <r>
    <x v="1"/>
    <x v="32"/>
    <x v="32"/>
    <s v="KTOE"/>
    <x v="12"/>
    <x v="2"/>
    <x v="3"/>
    <n v="67.754984399999998"/>
  </r>
  <r>
    <x v="1"/>
    <x v="34"/>
    <x v="34"/>
    <s v="KTOE"/>
    <x v="6"/>
    <x v="0"/>
    <x v="6"/>
    <n v="2.4953327999999999"/>
  </r>
  <r>
    <x v="1"/>
    <x v="34"/>
    <x v="34"/>
    <s v="KTOE"/>
    <x v="20"/>
    <x v="2"/>
    <x v="6"/>
    <n v="19.393257599999998"/>
  </r>
  <r>
    <x v="1"/>
    <x v="33"/>
    <x v="33"/>
    <s v="KTOE"/>
    <x v="12"/>
    <x v="1"/>
    <x v="6"/>
    <n v="13.054442399999999"/>
  </r>
  <r>
    <x v="1"/>
    <x v="32"/>
    <x v="32"/>
    <s v="KTOE"/>
    <x v="20"/>
    <x v="4"/>
    <x v="1"/>
    <n v="6.9417144000000004"/>
  </r>
  <r>
    <x v="1"/>
    <x v="32"/>
    <x v="32"/>
    <s v="KTOE"/>
    <x v="6"/>
    <x v="3"/>
    <x v="1"/>
    <n v="1.821258"/>
  </r>
  <r>
    <x v="1"/>
    <x v="32"/>
    <x v="32"/>
    <s v="KTOE"/>
    <x v="12"/>
    <x v="5"/>
    <x v="1"/>
    <n v="108.17435159999999"/>
  </r>
  <r>
    <x v="1"/>
    <x v="35"/>
    <x v="35"/>
    <s v="KTOE"/>
    <x v="20"/>
    <x v="5"/>
    <x v="1"/>
    <n v="198.203112"/>
  </r>
  <r>
    <x v="1"/>
    <x v="34"/>
    <x v="34"/>
    <s v="KTOE"/>
    <x v="20"/>
    <x v="2"/>
    <x v="1"/>
    <n v="19.393257599999998"/>
  </r>
  <r>
    <x v="1"/>
    <x v="34"/>
    <x v="34"/>
    <s v="KTOE"/>
    <x v="13"/>
    <x v="0"/>
    <x v="1"/>
    <n v="1.9384884"/>
  </r>
  <r>
    <x v="1"/>
    <x v="33"/>
    <x v="33"/>
    <s v="KTOE"/>
    <x v="20"/>
    <x v="0"/>
    <x v="1"/>
    <n v="28.993590000000001"/>
  </r>
  <r>
    <x v="1"/>
    <x v="32"/>
    <x v="32"/>
    <s v="KTOE"/>
    <x v="31"/>
    <x v="5"/>
    <x v="3"/>
    <n v="1053.7380108"/>
  </r>
  <r>
    <x v="8"/>
    <x v="32"/>
    <x v="32"/>
    <s v="KTOE"/>
    <x v="17"/>
    <x v="0"/>
    <x v="3"/>
    <n v="7.5362399999999996E-2"/>
  </r>
  <r>
    <x v="1"/>
    <x v="34"/>
    <x v="34"/>
    <s v="KTOE"/>
    <x v="33"/>
    <x v="0"/>
    <x v="6"/>
    <n v="98.900589600000004"/>
  </r>
  <r>
    <x v="1"/>
    <x v="34"/>
    <x v="34"/>
    <s v="KTOE"/>
    <x v="21"/>
    <x v="2"/>
    <x v="6"/>
    <n v="0.83317319999999995"/>
  </r>
  <r>
    <x v="1"/>
    <x v="34"/>
    <x v="34"/>
    <s v="KTOE"/>
    <x v="31"/>
    <x v="0"/>
    <x v="6"/>
    <n v="115.09931880000001"/>
  </r>
  <r>
    <x v="1"/>
    <x v="33"/>
    <x v="33"/>
    <s v="KTOE"/>
    <x v="21"/>
    <x v="5"/>
    <x v="6"/>
    <n v="0.49404239999999999"/>
  </r>
  <r>
    <x v="1"/>
    <x v="33"/>
    <x v="33"/>
    <s v="KTOE"/>
    <x v="29"/>
    <x v="3"/>
    <x v="6"/>
    <n v="3.5964611999999998"/>
  </r>
  <r>
    <x v="0"/>
    <x v="32"/>
    <x v="32"/>
    <s v="KTOE"/>
    <x v="3"/>
    <x v="5"/>
    <x v="1"/>
    <n v="558.33071399999994"/>
  </r>
  <r>
    <x v="1"/>
    <x v="34"/>
    <x v="34"/>
    <s v="KTOE"/>
    <x v="31"/>
    <x v="2"/>
    <x v="1"/>
    <n v="165.2990508"/>
  </r>
  <r>
    <x v="1"/>
    <x v="33"/>
    <x v="33"/>
    <s v="KTOE"/>
    <x v="33"/>
    <x v="5"/>
    <x v="1"/>
    <n v="43.006809599999997"/>
  </r>
  <r>
    <x v="1"/>
    <x v="32"/>
    <x v="32"/>
    <s v="KTOE"/>
    <x v="9"/>
    <x v="5"/>
    <x v="3"/>
    <n v="29.031271199999999"/>
  </r>
  <r>
    <x v="1"/>
    <x v="32"/>
    <x v="32"/>
    <s v="KTOE"/>
    <x v="14"/>
    <x v="4"/>
    <x v="3"/>
    <n v="812.18895840000005"/>
  </r>
  <r>
    <x v="1"/>
    <x v="32"/>
    <x v="32"/>
    <s v="KTOE"/>
    <x v="27"/>
    <x v="1"/>
    <x v="3"/>
    <n v="29.713719600000001"/>
  </r>
  <r>
    <x v="1"/>
    <x v="32"/>
    <x v="32"/>
    <s v="KTOE"/>
    <x v="37"/>
    <x v="4"/>
    <x v="3"/>
    <n v="0.28051559999999998"/>
  </r>
  <r>
    <x v="1"/>
    <x v="32"/>
    <x v="32"/>
    <s v="KTOE"/>
    <x v="32"/>
    <x v="5"/>
    <x v="3"/>
    <n v="0.99645839999999997"/>
  </r>
  <r>
    <x v="1"/>
    <x v="32"/>
    <x v="32"/>
    <s v="KTOE"/>
    <x v="2"/>
    <x v="0"/>
    <x v="3"/>
    <n v="640.81904759999998"/>
  </r>
  <r>
    <x v="1"/>
    <x v="35"/>
    <x v="35"/>
    <s v="KTOE"/>
    <x v="27"/>
    <x v="5"/>
    <x v="6"/>
    <n v="18.957830399999999"/>
  </r>
  <r>
    <x v="1"/>
    <x v="35"/>
    <x v="35"/>
    <s v="KTOE"/>
    <x v="19"/>
    <x v="5"/>
    <x v="6"/>
    <n v="20.389716"/>
  </r>
  <r>
    <x v="1"/>
    <x v="35"/>
    <x v="35"/>
    <s v="KTOE"/>
    <x v="8"/>
    <x v="4"/>
    <x v="6"/>
    <n v="0.6866352"/>
  </r>
  <r>
    <x v="1"/>
    <x v="34"/>
    <x v="34"/>
    <s v="KTOE"/>
    <x v="15"/>
    <x v="3"/>
    <x v="6"/>
    <n v="12.5227188"/>
  </r>
  <r>
    <x v="1"/>
    <x v="34"/>
    <x v="34"/>
    <s v="KTOE"/>
    <x v="22"/>
    <x v="0"/>
    <x v="6"/>
    <n v="31.882482"/>
  </r>
  <r>
    <x v="1"/>
    <x v="34"/>
    <x v="34"/>
    <s v="KTOE"/>
    <x v="10"/>
    <x v="4"/>
    <x v="6"/>
    <n v="30.831595199999999"/>
  </r>
  <r>
    <x v="1"/>
    <x v="33"/>
    <x v="33"/>
    <s v="KTOE"/>
    <x v="1"/>
    <x v="3"/>
    <x v="6"/>
    <n v="3.6801971999999998"/>
  </r>
  <r>
    <x v="4"/>
    <x v="33"/>
    <x v="33"/>
    <s v="KTOE"/>
    <x v="14"/>
    <x v="2"/>
    <x v="6"/>
    <n v="35.085383999999998"/>
  </r>
  <r>
    <x v="1"/>
    <x v="33"/>
    <x v="33"/>
    <s v="KTOE"/>
    <x v="16"/>
    <x v="5"/>
    <x v="6"/>
    <n v="11.2708656"/>
  </r>
  <r>
    <x v="1"/>
    <x v="33"/>
    <x v="33"/>
    <s v="KTOE"/>
    <x v="22"/>
    <x v="5"/>
    <x v="6"/>
    <n v="6.6611988000000002"/>
  </r>
  <r>
    <x v="0"/>
    <x v="32"/>
    <x v="32"/>
    <s v="KTOE"/>
    <x v="9"/>
    <x v="4"/>
    <x v="1"/>
    <n v="129.46422960000001"/>
  </r>
  <r>
    <x v="0"/>
    <x v="32"/>
    <x v="32"/>
    <s v="KTOE"/>
    <x v="33"/>
    <x v="5"/>
    <x v="1"/>
    <n v="25.2798984"/>
  </r>
  <r>
    <x v="0"/>
    <x v="32"/>
    <x v="32"/>
    <s v="KTOE"/>
    <x v="11"/>
    <x v="5"/>
    <x v="1"/>
    <n v="1361.693898"/>
  </r>
  <r>
    <x v="1"/>
    <x v="32"/>
    <x v="32"/>
    <s v="KTOE"/>
    <x v="9"/>
    <x v="5"/>
    <x v="1"/>
    <n v="29.031271199999999"/>
  </r>
  <r>
    <x v="1"/>
    <x v="32"/>
    <x v="32"/>
    <s v="KTOE"/>
    <x v="27"/>
    <x v="2"/>
    <x v="1"/>
    <n v="26.954618400000001"/>
  </r>
  <r>
    <x v="1"/>
    <x v="32"/>
    <x v="32"/>
    <s v="KTOE"/>
    <x v="26"/>
    <x v="3"/>
    <x v="1"/>
    <n v="445.96537560000002"/>
  </r>
  <r>
    <x v="1"/>
    <x v="32"/>
    <x v="32"/>
    <s v="KTOE"/>
    <x v="32"/>
    <x v="4"/>
    <x v="1"/>
    <n v="0.86248080000000005"/>
  </r>
  <r>
    <x v="1"/>
    <x v="32"/>
    <x v="32"/>
    <s v="KTOE"/>
    <x v="8"/>
    <x v="3"/>
    <x v="1"/>
    <n v="3.8769768"/>
  </r>
  <r>
    <x v="13"/>
    <x v="32"/>
    <x v="32"/>
    <s v="KTOE"/>
    <x v="11"/>
    <x v="5"/>
    <x v="1"/>
    <n v="4.60548E-2"/>
  </r>
  <r>
    <x v="1"/>
    <x v="35"/>
    <x v="35"/>
    <s v="KTOE"/>
    <x v="27"/>
    <x v="2"/>
    <x v="1"/>
    <n v="0.55265759999999997"/>
  </r>
  <r>
    <x v="1"/>
    <x v="35"/>
    <x v="35"/>
    <s v="KTOE"/>
    <x v="17"/>
    <x v="3"/>
    <x v="1"/>
    <n v="7.9423595999999996"/>
  </r>
  <r>
    <x v="1"/>
    <x v="35"/>
    <x v="35"/>
    <s v="KTOE"/>
    <x v="19"/>
    <x v="5"/>
    <x v="1"/>
    <n v="20.389716"/>
  </r>
  <r>
    <x v="1"/>
    <x v="35"/>
    <x v="35"/>
    <s v="KTOE"/>
    <x v="8"/>
    <x v="4"/>
    <x v="1"/>
    <n v="0.6866352"/>
  </r>
  <r>
    <x v="1"/>
    <x v="35"/>
    <x v="35"/>
    <s v="KTOE"/>
    <x v="10"/>
    <x v="5"/>
    <x v="1"/>
    <n v="17.124012"/>
  </r>
  <r>
    <x v="1"/>
    <x v="34"/>
    <x v="34"/>
    <s v="KTOE"/>
    <x v="14"/>
    <x v="0"/>
    <x v="1"/>
    <n v="206.72325000000001"/>
  </r>
  <r>
    <x v="1"/>
    <x v="34"/>
    <x v="34"/>
    <s v="KTOE"/>
    <x v="37"/>
    <x v="3"/>
    <x v="1"/>
    <n v="6.1043544000000001"/>
  </r>
  <r>
    <x v="1"/>
    <x v="34"/>
    <x v="34"/>
    <s v="KTOE"/>
    <x v="10"/>
    <x v="4"/>
    <x v="1"/>
    <n v="30.831595199999999"/>
  </r>
  <r>
    <x v="3"/>
    <x v="43"/>
    <x v="43"/>
    <s v="KTOE"/>
    <x v="14"/>
    <x v="5"/>
    <x v="1"/>
    <n v="4.1868000000000002E-2"/>
  </r>
  <r>
    <x v="1"/>
    <x v="43"/>
    <x v="43"/>
    <s v="KTOE"/>
    <x v="7"/>
    <x v="2"/>
    <x v="6"/>
    <n v="201.92936399999999"/>
  </r>
  <r>
    <x v="1"/>
    <x v="43"/>
    <x v="43"/>
    <s v="KTOE"/>
    <x v="4"/>
    <x v="2"/>
    <x v="1"/>
    <n v="26.921123999999999"/>
  </r>
  <r>
    <x v="1"/>
    <x v="43"/>
    <x v="43"/>
    <s v="KTOE"/>
    <x v="11"/>
    <x v="4"/>
    <x v="1"/>
    <n v="95.0864148"/>
  </r>
  <r>
    <x v="8"/>
    <x v="43"/>
    <x v="43"/>
    <s v="KTOE"/>
    <x v="6"/>
    <x v="1"/>
    <x v="6"/>
    <n v="0.6363936"/>
  </r>
  <r>
    <x v="7"/>
    <x v="43"/>
    <x v="43"/>
    <s v="KTOE"/>
    <x v="11"/>
    <x v="3"/>
    <x v="6"/>
    <n v="4.1868000000000002E-2"/>
  </r>
  <r>
    <x v="7"/>
    <x v="43"/>
    <x v="43"/>
    <s v="KTOE"/>
    <x v="3"/>
    <x v="5"/>
    <x v="6"/>
    <n v="0.20934"/>
  </r>
  <r>
    <x v="1"/>
    <x v="43"/>
    <x v="43"/>
    <s v="KTOE"/>
    <x v="15"/>
    <x v="5"/>
    <x v="1"/>
    <n v="23.500508400000001"/>
  </r>
  <r>
    <x v="1"/>
    <x v="43"/>
    <x v="43"/>
    <s v="KTOE"/>
    <x v="6"/>
    <x v="0"/>
    <x v="1"/>
    <n v="30.161707199999999"/>
  </r>
  <r>
    <x v="1"/>
    <x v="43"/>
    <x v="43"/>
    <s v="KTOE"/>
    <x v="8"/>
    <x v="0"/>
    <x v="1"/>
    <n v="31.1330448"/>
  </r>
  <r>
    <x v="8"/>
    <x v="43"/>
    <x v="43"/>
    <s v="KTOE"/>
    <x v="33"/>
    <x v="1"/>
    <x v="1"/>
    <n v="0.81642599999999999"/>
  </r>
  <r>
    <x v="1"/>
    <x v="43"/>
    <x v="43"/>
    <s v="KTOE"/>
    <x v="34"/>
    <x v="3"/>
    <x v="6"/>
    <n v="18.103723200000001"/>
  </r>
  <r>
    <x v="1"/>
    <x v="43"/>
    <x v="43"/>
    <s v="KTOE"/>
    <x v="13"/>
    <x v="0"/>
    <x v="6"/>
    <n v="65.602969200000004"/>
  </r>
  <r>
    <x v="1"/>
    <x v="43"/>
    <x v="43"/>
    <s v="KTOE"/>
    <x v="33"/>
    <x v="4"/>
    <x v="1"/>
    <n v="483.56702639999997"/>
  </r>
  <r>
    <x v="1"/>
    <x v="43"/>
    <x v="43"/>
    <s v="KTOE"/>
    <x v="20"/>
    <x v="2"/>
    <x v="1"/>
    <n v="107.4625956"/>
  </r>
  <r>
    <x v="1"/>
    <x v="43"/>
    <x v="43"/>
    <s v="KTOE"/>
    <x v="34"/>
    <x v="3"/>
    <x v="1"/>
    <n v="18.103723200000001"/>
  </r>
  <r>
    <x v="8"/>
    <x v="43"/>
    <x v="43"/>
    <s v="KTOE"/>
    <x v="6"/>
    <x v="1"/>
    <x v="1"/>
    <n v="0.6363936"/>
  </r>
  <r>
    <x v="8"/>
    <x v="43"/>
    <x v="43"/>
    <s v="KTOE"/>
    <x v="29"/>
    <x v="5"/>
    <x v="1"/>
    <n v="8.3736000000000005E-2"/>
  </r>
  <r>
    <x v="1"/>
    <x v="43"/>
    <x v="43"/>
    <s v="KTOE"/>
    <x v="26"/>
    <x v="2"/>
    <x v="6"/>
    <n v="103.3469712"/>
  </r>
  <r>
    <x v="1"/>
    <x v="43"/>
    <x v="43"/>
    <s v="KTOE"/>
    <x v="24"/>
    <x v="5"/>
    <x v="6"/>
    <n v="61.566893999999998"/>
  </r>
  <r>
    <x v="1"/>
    <x v="43"/>
    <x v="43"/>
    <s v="KTOE"/>
    <x v="32"/>
    <x v="0"/>
    <x v="6"/>
    <n v="17.073770400000001"/>
  </r>
  <r>
    <x v="1"/>
    <x v="43"/>
    <x v="43"/>
    <s v="KTOE"/>
    <x v="31"/>
    <x v="4"/>
    <x v="6"/>
    <n v="703.48288319999995"/>
  </r>
  <r>
    <x v="1"/>
    <x v="43"/>
    <x v="43"/>
    <s v="KTOE"/>
    <x v="2"/>
    <x v="1"/>
    <x v="6"/>
    <n v="511.1915328"/>
  </r>
  <r>
    <x v="1"/>
    <x v="43"/>
    <x v="43"/>
    <s v="KTOE"/>
    <x v="3"/>
    <x v="5"/>
    <x v="6"/>
    <n v="201.50649720000001"/>
  </r>
  <r>
    <x v="3"/>
    <x v="43"/>
    <x v="43"/>
    <s v="KTOE"/>
    <x v="31"/>
    <x v="3"/>
    <x v="6"/>
    <n v="0.1716588"/>
  </r>
  <r>
    <x v="3"/>
    <x v="43"/>
    <x v="43"/>
    <s v="KTOE"/>
    <x v="5"/>
    <x v="1"/>
    <x v="6"/>
    <n v="11.593249200000001"/>
  </r>
  <r>
    <x v="13"/>
    <x v="43"/>
    <x v="43"/>
    <s v="KTOE"/>
    <x v="28"/>
    <x v="4"/>
    <x v="6"/>
    <n v="4.1868000000000002E-2"/>
  </r>
  <r>
    <x v="1"/>
    <x v="43"/>
    <x v="43"/>
    <s v="KTOE"/>
    <x v="18"/>
    <x v="5"/>
    <x v="1"/>
    <n v="964.47962159999997"/>
  </r>
  <r>
    <x v="1"/>
    <x v="43"/>
    <x v="43"/>
    <s v="KTOE"/>
    <x v="27"/>
    <x v="3"/>
    <x v="1"/>
    <n v="40.360751999999998"/>
  </r>
  <r>
    <x v="1"/>
    <x v="43"/>
    <x v="43"/>
    <s v="KTOE"/>
    <x v="32"/>
    <x v="2"/>
    <x v="1"/>
    <n v="17.161693199999998"/>
  </r>
  <r>
    <x v="1"/>
    <x v="43"/>
    <x v="43"/>
    <s v="KTOE"/>
    <x v="31"/>
    <x v="4"/>
    <x v="1"/>
    <n v="703.48288319999995"/>
  </r>
  <r>
    <x v="1"/>
    <x v="43"/>
    <x v="43"/>
    <s v="KTOE"/>
    <x v="2"/>
    <x v="3"/>
    <x v="1"/>
    <n v="435.60723239999999"/>
  </r>
  <r>
    <x v="3"/>
    <x v="43"/>
    <x v="43"/>
    <s v="KTOE"/>
    <x v="13"/>
    <x v="1"/>
    <x v="1"/>
    <n v="1.3146552"/>
  </r>
  <r>
    <x v="3"/>
    <x v="43"/>
    <x v="43"/>
    <s v="KTOE"/>
    <x v="11"/>
    <x v="3"/>
    <x v="1"/>
    <n v="0.30144959999999998"/>
  </r>
  <r>
    <x v="13"/>
    <x v="43"/>
    <x v="43"/>
    <s v="KTOE"/>
    <x v="28"/>
    <x v="1"/>
    <x v="1"/>
    <n v="4.1868000000000002E-2"/>
  </r>
  <r>
    <x v="1"/>
    <x v="43"/>
    <x v="43"/>
    <s v="KTOE"/>
    <x v="30"/>
    <x v="2"/>
    <x v="6"/>
    <n v="94.751470800000007"/>
  </r>
  <r>
    <x v="1"/>
    <x v="43"/>
    <x v="43"/>
    <s v="KTOE"/>
    <x v="16"/>
    <x v="5"/>
    <x v="6"/>
    <n v="38.874437999999998"/>
  </r>
  <r>
    <x v="1"/>
    <x v="43"/>
    <x v="43"/>
    <s v="KTOE"/>
    <x v="18"/>
    <x v="5"/>
    <x v="6"/>
    <n v="964.47962159999997"/>
  </r>
  <r>
    <x v="1"/>
    <x v="43"/>
    <x v="43"/>
    <s v="KTOE"/>
    <x v="0"/>
    <x v="4"/>
    <x v="6"/>
    <n v="85.113457199999999"/>
  </r>
  <r>
    <x v="1"/>
    <x v="43"/>
    <x v="43"/>
    <s v="KTOE"/>
    <x v="35"/>
    <x v="4"/>
    <x v="6"/>
    <n v="12.6566964"/>
  </r>
  <r>
    <x v="1"/>
    <x v="43"/>
    <x v="43"/>
    <s v="KTOE"/>
    <x v="28"/>
    <x v="5"/>
    <x v="1"/>
    <n v="416.71220399999999"/>
  </r>
  <r>
    <x v="1"/>
    <x v="43"/>
    <x v="43"/>
    <s v="KTOE"/>
    <x v="25"/>
    <x v="4"/>
    <x v="1"/>
    <n v="282.02284800000001"/>
  </r>
  <r>
    <x v="1"/>
    <x v="43"/>
    <x v="43"/>
    <s v="KTOE"/>
    <x v="4"/>
    <x v="3"/>
    <x v="6"/>
    <n v="26.962992"/>
  </r>
  <r>
    <x v="1"/>
    <x v="43"/>
    <x v="43"/>
    <s v="KTOE"/>
    <x v="11"/>
    <x v="5"/>
    <x v="6"/>
    <n v="62.136298799999999"/>
  </r>
  <r>
    <x v="1"/>
    <x v="43"/>
    <x v="43"/>
    <s v="KTOE"/>
    <x v="6"/>
    <x v="0"/>
    <x v="6"/>
    <n v="30.161707199999999"/>
  </r>
  <r>
    <x v="1"/>
    <x v="43"/>
    <x v="43"/>
    <s v="KTOE"/>
    <x v="10"/>
    <x v="2"/>
    <x v="6"/>
    <n v="91.720227600000001"/>
  </r>
  <r>
    <x v="1"/>
    <x v="43"/>
    <x v="43"/>
    <s v="KTOE"/>
    <x v="13"/>
    <x v="0"/>
    <x v="1"/>
    <n v="65.602969200000004"/>
  </r>
  <r>
    <x v="7"/>
    <x v="43"/>
    <x v="43"/>
    <s v="KTOE"/>
    <x v="3"/>
    <x v="0"/>
    <x v="1"/>
    <n v="0.25539479999999998"/>
  </r>
  <r>
    <x v="1"/>
    <x v="43"/>
    <x v="43"/>
    <s v="KTOE"/>
    <x v="33"/>
    <x v="1"/>
    <x v="6"/>
    <n v="199.82759039999999"/>
  </r>
  <r>
    <x v="1"/>
    <x v="43"/>
    <x v="43"/>
    <s v="KTOE"/>
    <x v="20"/>
    <x v="1"/>
    <x v="6"/>
    <n v="56.999095199999999"/>
  </r>
  <r>
    <x v="1"/>
    <x v="43"/>
    <x v="43"/>
    <s v="KTOE"/>
    <x v="29"/>
    <x v="5"/>
    <x v="6"/>
    <n v="23.856386400000002"/>
  </r>
  <r>
    <x v="1"/>
    <x v="43"/>
    <x v="43"/>
    <s v="KTOE"/>
    <x v="21"/>
    <x v="1"/>
    <x v="1"/>
    <n v="7.3017792000000004"/>
  </r>
  <r>
    <x v="1"/>
    <x v="43"/>
    <x v="43"/>
    <s v="KTOE"/>
    <x v="17"/>
    <x v="0"/>
    <x v="6"/>
    <n v="49.266075600000001"/>
  </r>
  <r>
    <x v="1"/>
    <x v="43"/>
    <x v="43"/>
    <s v="KTOE"/>
    <x v="36"/>
    <x v="3"/>
    <x v="6"/>
    <n v="88.282864799999999"/>
  </r>
  <r>
    <x v="1"/>
    <x v="43"/>
    <x v="43"/>
    <s v="KTOE"/>
    <x v="22"/>
    <x v="1"/>
    <x v="6"/>
    <n v="91.854205199999996"/>
  </r>
  <r>
    <x v="0"/>
    <x v="46"/>
    <x v="46"/>
    <s v="KTOE"/>
    <x v="31"/>
    <x v="4"/>
    <x v="1"/>
    <n v="63.610052400000001"/>
  </r>
  <r>
    <x v="1"/>
    <x v="44"/>
    <x v="44"/>
    <s v="KTOE"/>
    <x v="5"/>
    <x v="2"/>
    <x v="6"/>
    <n v="4.1700527999999997"/>
  </r>
  <r>
    <x v="0"/>
    <x v="46"/>
    <x v="46"/>
    <s v="KTOE"/>
    <x v="5"/>
    <x v="0"/>
    <x v="1"/>
    <n v="15.059919600000001"/>
  </r>
  <r>
    <x v="1"/>
    <x v="44"/>
    <x v="44"/>
    <s v="KTOE"/>
    <x v="8"/>
    <x v="5"/>
    <x v="6"/>
    <n v="0.18003240000000001"/>
  </r>
  <r>
    <x v="6"/>
    <x v="45"/>
    <x v="45"/>
    <s v="KTOE"/>
    <x v="10"/>
    <x v="4"/>
    <x v="5"/>
    <n v="0.1339776"/>
  </r>
  <r>
    <x v="0"/>
    <x v="46"/>
    <x v="46"/>
    <s v="KTOE"/>
    <x v="12"/>
    <x v="2"/>
    <x v="1"/>
    <n v="8.0302824000000008"/>
  </r>
  <r>
    <x v="0"/>
    <x v="46"/>
    <x v="46"/>
    <s v="KTOE"/>
    <x v="11"/>
    <x v="1"/>
    <x v="1"/>
    <n v="5.5140155999999996"/>
  </r>
  <r>
    <x v="14"/>
    <x v="45"/>
    <x v="45"/>
    <s v="KTOE"/>
    <x v="33"/>
    <x v="2"/>
    <x v="5"/>
    <n v="16.081498799999999"/>
  </r>
  <r>
    <x v="14"/>
    <x v="45"/>
    <x v="45"/>
    <s v="KTOE"/>
    <x v="11"/>
    <x v="3"/>
    <x v="5"/>
    <n v="69.442264800000004"/>
  </r>
  <r>
    <x v="14"/>
    <x v="45"/>
    <x v="45"/>
    <s v="KTOE"/>
    <x v="2"/>
    <x v="2"/>
    <x v="5"/>
    <n v="25.108239600000001"/>
  </r>
  <r>
    <x v="14"/>
    <x v="45"/>
    <x v="45"/>
    <s v="KTOE"/>
    <x v="10"/>
    <x v="4"/>
    <x v="5"/>
    <n v="6.6905064000000003"/>
  </r>
  <r>
    <x v="13"/>
    <x v="45"/>
    <x v="45"/>
    <s v="KTOE"/>
    <x v="18"/>
    <x v="5"/>
    <x v="5"/>
    <n v="13.858307999999999"/>
  </r>
  <r>
    <x v="1"/>
    <x v="44"/>
    <x v="44"/>
    <s v="KTOE"/>
    <x v="13"/>
    <x v="4"/>
    <x v="1"/>
    <n v="0.3935592"/>
  </r>
  <r>
    <x v="0"/>
    <x v="46"/>
    <x v="46"/>
    <s v="KTOE"/>
    <x v="7"/>
    <x v="3"/>
    <x v="1"/>
    <n v="15.466039200000001"/>
  </r>
  <r>
    <x v="0"/>
    <x v="46"/>
    <x v="46"/>
    <s v="KTOE"/>
    <x v="24"/>
    <x v="4"/>
    <x v="1"/>
    <n v="6.2801999999999997E-2"/>
  </r>
  <r>
    <x v="1"/>
    <x v="44"/>
    <x v="44"/>
    <s v="KTOE"/>
    <x v="31"/>
    <x v="5"/>
    <x v="6"/>
    <n v="665.4123108"/>
  </r>
  <r>
    <x v="10"/>
    <x v="44"/>
    <x v="44"/>
    <s v="KTOE"/>
    <x v="10"/>
    <x v="2"/>
    <x v="6"/>
    <n v="0.57359159999999998"/>
  </r>
  <r>
    <x v="8"/>
    <x v="45"/>
    <x v="45"/>
    <s v="KTOE"/>
    <x v="11"/>
    <x v="2"/>
    <x v="5"/>
    <n v="0.14235120000000001"/>
  </r>
  <r>
    <x v="13"/>
    <x v="45"/>
    <x v="45"/>
    <s v="KTOE"/>
    <x v="26"/>
    <x v="3"/>
    <x v="5"/>
    <n v="0.28051559999999998"/>
  </r>
  <r>
    <x v="1"/>
    <x v="44"/>
    <x v="44"/>
    <s v="KTOE"/>
    <x v="17"/>
    <x v="4"/>
    <x v="1"/>
    <n v="12.430609199999999"/>
  </r>
  <r>
    <x v="1"/>
    <x v="44"/>
    <x v="44"/>
    <s v="KTOE"/>
    <x v="26"/>
    <x v="5"/>
    <x v="1"/>
    <n v="46.506974399999997"/>
  </r>
  <r>
    <x v="0"/>
    <x v="46"/>
    <x v="46"/>
    <s v="KTOE"/>
    <x v="9"/>
    <x v="5"/>
    <x v="1"/>
    <n v="5.75685"/>
  </r>
  <r>
    <x v="0"/>
    <x v="46"/>
    <x v="46"/>
    <s v="KTOE"/>
    <x v="14"/>
    <x v="2"/>
    <x v="1"/>
    <n v="195.40214280000001"/>
  </r>
  <r>
    <x v="0"/>
    <x v="46"/>
    <x v="46"/>
    <s v="KTOE"/>
    <x v="30"/>
    <x v="0"/>
    <x v="1"/>
    <n v="37.342069199999997"/>
  </r>
  <r>
    <x v="0"/>
    <x v="46"/>
    <x v="46"/>
    <s v="KTOE"/>
    <x v="16"/>
    <x v="4"/>
    <x v="1"/>
    <n v="0.24283440000000001"/>
  </r>
  <r>
    <x v="1"/>
    <x v="46"/>
    <x v="46"/>
    <s v="KTOE"/>
    <x v="17"/>
    <x v="0"/>
    <x v="1"/>
    <n v="7.5362399999999996E-2"/>
  </r>
  <r>
    <x v="1"/>
    <x v="44"/>
    <x v="44"/>
    <s v="KTOE"/>
    <x v="25"/>
    <x v="5"/>
    <x v="6"/>
    <n v="33.184576800000002"/>
  </r>
  <r>
    <x v="14"/>
    <x v="45"/>
    <x v="45"/>
    <s v="KTOE"/>
    <x v="3"/>
    <x v="1"/>
    <x v="5"/>
    <n v="129.39305400000001"/>
  </r>
  <r>
    <x v="14"/>
    <x v="45"/>
    <x v="45"/>
    <s v="KTOE"/>
    <x v="25"/>
    <x v="4"/>
    <x v="5"/>
    <n v="25.773940799999998"/>
  </r>
  <r>
    <x v="5"/>
    <x v="45"/>
    <x v="45"/>
    <s v="KTOE"/>
    <x v="27"/>
    <x v="2"/>
    <x v="5"/>
    <n v="0.17584559999999999"/>
  </r>
  <r>
    <x v="5"/>
    <x v="45"/>
    <x v="45"/>
    <s v="KTOE"/>
    <x v="3"/>
    <x v="3"/>
    <x v="5"/>
    <n v="0.95040360000000002"/>
  </r>
  <r>
    <x v="13"/>
    <x v="45"/>
    <x v="45"/>
    <s v="KTOE"/>
    <x v="33"/>
    <x v="1"/>
    <x v="5"/>
    <n v="6.8956596000000001"/>
  </r>
  <r>
    <x v="13"/>
    <x v="45"/>
    <x v="45"/>
    <s v="KTOE"/>
    <x v="25"/>
    <x v="4"/>
    <x v="5"/>
    <n v="14.4193392"/>
  </r>
  <r>
    <x v="13"/>
    <x v="45"/>
    <x v="45"/>
    <s v="KTOE"/>
    <x v="3"/>
    <x v="5"/>
    <x v="5"/>
    <n v="24.270879600000001"/>
  </r>
  <r>
    <x v="1"/>
    <x v="47"/>
    <x v="47"/>
    <s v="KTOE"/>
    <x v="5"/>
    <x v="1"/>
    <x v="6"/>
    <n v="2.2148172000000002"/>
  </r>
  <r>
    <x v="1"/>
    <x v="44"/>
    <x v="44"/>
    <s v="KTOE"/>
    <x v="7"/>
    <x v="3"/>
    <x v="6"/>
    <n v="0.4647348"/>
  </r>
  <r>
    <x v="5"/>
    <x v="45"/>
    <x v="45"/>
    <s v="KTOE"/>
    <x v="6"/>
    <x v="2"/>
    <x v="5"/>
    <n v="6.4141776000000004"/>
  </r>
  <r>
    <x v="1"/>
    <x v="47"/>
    <x v="47"/>
    <s v="KTOE"/>
    <x v="5"/>
    <x v="0"/>
    <x v="1"/>
    <n v="2.5832556000000002"/>
  </r>
  <r>
    <x v="1"/>
    <x v="44"/>
    <x v="44"/>
    <s v="KTOE"/>
    <x v="9"/>
    <x v="1"/>
    <x v="6"/>
    <n v="6.1462224000000001"/>
  </r>
  <r>
    <x v="1"/>
    <x v="44"/>
    <x v="44"/>
    <s v="KTOE"/>
    <x v="8"/>
    <x v="4"/>
    <x v="6"/>
    <n v="8.2354356000000006"/>
  </r>
  <r>
    <x v="1"/>
    <x v="44"/>
    <x v="44"/>
    <s v="KTOE"/>
    <x v="8"/>
    <x v="5"/>
    <x v="1"/>
    <n v="0.18003240000000001"/>
  </r>
  <r>
    <x v="1"/>
    <x v="44"/>
    <x v="44"/>
    <s v="KTOE"/>
    <x v="10"/>
    <x v="5"/>
    <x v="1"/>
    <n v="14.7417228"/>
  </r>
  <r>
    <x v="0"/>
    <x v="46"/>
    <x v="46"/>
    <s v="KTOE"/>
    <x v="23"/>
    <x v="0"/>
    <x v="1"/>
    <n v="13.0376952"/>
  </r>
  <r>
    <x v="1"/>
    <x v="44"/>
    <x v="44"/>
    <s v="KTOE"/>
    <x v="33"/>
    <x v="5"/>
    <x v="6"/>
    <n v="52.933712399999997"/>
  </r>
  <r>
    <x v="1"/>
    <x v="44"/>
    <x v="44"/>
    <s v="KTOE"/>
    <x v="20"/>
    <x v="2"/>
    <x v="6"/>
    <n v="3.475044"/>
  </r>
  <r>
    <x v="14"/>
    <x v="45"/>
    <x v="45"/>
    <s v="KTOE"/>
    <x v="17"/>
    <x v="1"/>
    <x v="5"/>
    <n v="7.2138564000000001"/>
  </r>
  <r>
    <x v="13"/>
    <x v="45"/>
    <x v="45"/>
    <s v="KTOE"/>
    <x v="18"/>
    <x v="4"/>
    <x v="5"/>
    <n v="14.431899599999999"/>
  </r>
  <r>
    <x v="0"/>
    <x v="46"/>
    <x v="46"/>
    <s v="KTOE"/>
    <x v="25"/>
    <x v="5"/>
    <x v="1"/>
    <n v="39.515018400000002"/>
  </r>
  <r>
    <x v="1"/>
    <x v="44"/>
    <x v="44"/>
    <s v="KTOE"/>
    <x v="14"/>
    <x v="2"/>
    <x v="6"/>
    <n v="302.5423548"/>
  </r>
  <r>
    <x v="1"/>
    <x v="44"/>
    <x v="44"/>
    <s v="KTOE"/>
    <x v="31"/>
    <x v="4"/>
    <x v="6"/>
    <n v="585.20159639999997"/>
  </r>
  <r>
    <x v="1"/>
    <x v="44"/>
    <x v="44"/>
    <s v="KTOE"/>
    <x v="2"/>
    <x v="2"/>
    <x v="6"/>
    <n v="53.0635032"/>
  </r>
  <r>
    <x v="14"/>
    <x v="45"/>
    <x v="45"/>
    <s v="KTOE"/>
    <x v="31"/>
    <x v="2"/>
    <x v="5"/>
    <n v="16.6969584"/>
  </r>
  <r>
    <x v="14"/>
    <x v="45"/>
    <x v="45"/>
    <s v="KTOE"/>
    <x v="1"/>
    <x v="5"/>
    <x v="5"/>
    <n v="11.6686116"/>
  </r>
  <r>
    <x v="13"/>
    <x v="45"/>
    <x v="45"/>
    <s v="KTOE"/>
    <x v="7"/>
    <x v="2"/>
    <x v="5"/>
    <n v="5.6605536000000001"/>
  </r>
  <r>
    <x v="13"/>
    <x v="45"/>
    <x v="45"/>
    <s v="KTOE"/>
    <x v="31"/>
    <x v="2"/>
    <x v="5"/>
    <n v="7.5948551999999996"/>
  </r>
  <r>
    <x v="13"/>
    <x v="45"/>
    <x v="45"/>
    <s v="KTOE"/>
    <x v="11"/>
    <x v="5"/>
    <x v="5"/>
    <n v="40.176532799999997"/>
  </r>
  <r>
    <x v="6"/>
    <x v="45"/>
    <x v="45"/>
    <s v="KTOE"/>
    <x v="11"/>
    <x v="4"/>
    <x v="5"/>
    <n v="1.2560399999999999E-2"/>
  </r>
  <r>
    <x v="1"/>
    <x v="44"/>
    <x v="44"/>
    <s v="KTOE"/>
    <x v="9"/>
    <x v="0"/>
    <x v="1"/>
    <n v="5.0576543999999997"/>
  </r>
  <r>
    <x v="1"/>
    <x v="44"/>
    <x v="44"/>
    <s v="KTOE"/>
    <x v="18"/>
    <x v="1"/>
    <x v="1"/>
    <n v="74.051931600000003"/>
  </r>
  <r>
    <x v="1"/>
    <x v="44"/>
    <x v="44"/>
    <s v="KTOE"/>
    <x v="26"/>
    <x v="4"/>
    <x v="1"/>
    <n v="86.109915599999994"/>
  </r>
  <r>
    <x v="1"/>
    <x v="44"/>
    <x v="44"/>
    <s v="KTOE"/>
    <x v="22"/>
    <x v="1"/>
    <x v="1"/>
    <n v="0.1339776"/>
  </r>
  <r>
    <x v="1"/>
    <x v="44"/>
    <x v="44"/>
    <s v="KTOE"/>
    <x v="31"/>
    <x v="3"/>
    <x v="1"/>
    <n v="580.84313759999998"/>
  </r>
  <r>
    <x v="1"/>
    <x v="44"/>
    <x v="44"/>
    <s v="KTOE"/>
    <x v="2"/>
    <x v="0"/>
    <x v="1"/>
    <n v="61.993947599999998"/>
  </r>
  <r>
    <x v="0"/>
    <x v="46"/>
    <x v="46"/>
    <s v="KTOE"/>
    <x v="9"/>
    <x v="4"/>
    <x v="1"/>
    <n v="3.7178784"/>
  </r>
  <r>
    <x v="0"/>
    <x v="46"/>
    <x v="46"/>
    <s v="KTOE"/>
    <x v="33"/>
    <x v="5"/>
    <x v="1"/>
    <n v="17.098891200000001"/>
  </r>
  <r>
    <x v="0"/>
    <x v="46"/>
    <x v="46"/>
    <s v="KTOE"/>
    <x v="17"/>
    <x v="2"/>
    <x v="1"/>
    <n v="4.4589420000000004"/>
  </r>
  <r>
    <x v="0"/>
    <x v="22"/>
    <x v="22"/>
    <s v="KTOE"/>
    <x v="24"/>
    <x v="3"/>
    <x v="2"/>
    <n v="10.391637599999999"/>
  </r>
  <r>
    <x v="0"/>
    <x v="22"/>
    <x v="22"/>
    <s v="KTOE"/>
    <x v="5"/>
    <x v="1"/>
    <x v="2"/>
    <n v="461.35605240000001"/>
  </r>
  <r>
    <x v="0"/>
    <x v="24"/>
    <x v="24"/>
    <s v="KTOE"/>
    <x v="26"/>
    <x v="2"/>
    <x v="2"/>
    <n v="199.9531944"/>
  </r>
  <r>
    <x v="13"/>
    <x v="25"/>
    <x v="25"/>
    <s v="KTOE"/>
    <x v="33"/>
    <x v="2"/>
    <x v="1"/>
    <n v="8.7252911999999991"/>
  </r>
  <r>
    <x v="14"/>
    <x v="25"/>
    <x v="25"/>
    <s v="KTOE"/>
    <x v="7"/>
    <x v="2"/>
    <x v="1"/>
    <n v="9.6463871999999995"/>
  </r>
  <r>
    <x v="14"/>
    <x v="25"/>
    <x v="25"/>
    <s v="KTOE"/>
    <x v="14"/>
    <x v="0"/>
    <x v="1"/>
    <n v="60.059646000000001"/>
  </r>
  <r>
    <x v="0"/>
    <x v="22"/>
    <x v="22"/>
    <s v="KTOE"/>
    <x v="26"/>
    <x v="0"/>
    <x v="1"/>
    <n v="150.74992080000001"/>
  </r>
  <r>
    <x v="0"/>
    <x v="22"/>
    <x v="22"/>
    <s v="KTOE"/>
    <x v="36"/>
    <x v="1"/>
    <x v="1"/>
    <n v="0.42705359999999998"/>
  </r>
  <r>
    <x v="0"/>
    <x v="22"/>
    <x v="22"/>
    <s v="KTOE"/>
    <x v="19"/>
    <x v="3"/>
    <x v="1"/>
    <n v="1.7291483999999999"/>
  </r>
  <r>
    <x v="0"/>
    <x v="24"/>
    <x v="24"/>
    <s v="KTOE"/>
    <x v="19"/>
    <x v="2"/>
    <x v="1"/>
    <n v="0.18840599999999999"/>
  </r>
  <r>
    <x v="0"/>
    <x v="22"/>
    <x v="22"/>
    <s v="KTOE"/>
    <x v="0"/>
    <x v="5"/>
    <x v="2"/>
    <n v="21.930458399999999"/>
  </r>
  <r>
    <x v="0"/>
    <x v="22"/>
    <x v="22"/>
    <s v="KTOE"/>
    <x v="1"/>
    <x v="5"/>
    <x v="2"/>
    <n v="15.152029199999999"/>
  </r>
  <r>
    <x v="0"/>
    <x v="22"/>
    <x v="22"/>
    <s v="KTOE"/>
    <x v="1"/>
    <x v="3"/>
    <x v="1"/>
    <n v="13.5987264"/>
  </r>
  <r>
    <x v="1"/>
    <x v="23"/>
    <x v="23"/>
    <s v="KTOE"/>
    <x v="7"/>
    <x v="3"/>
    <x v="6"/>
    <n v="230.96063520000001"/>
  </r>
  <r>
    <x v="15"/>
    <x v="23"/>
    <x v="23"/>
    <s v="KTOE"/>
    <x v="25"/>
    <x v="4"/>
    <x v="6"/>
    <n v="3.5001647999999999"/>
  </r>
  <r>
    <x v="14"/>
    <x v="25"/>
    <x v="25"/>
    <s v="KTOE"/>
    <x v="17"/>
    <x v="1"/>
    <x v="5"/>
    <n v="7.2138564000000001"/>
  </r>
  <r>
    <x v="0"/>
    <x v="22"/>
    <x v="22"/>
    <s v="KTOE"/>
    <x v="32"/>
    <x v="3"/>
    <x v="2"/>
    <n v="1.2686004"/>
  </r>
  <r>
    <x v="13"/>
    <x v="25"/>
    <x v="25"/>
    <s v="KTOE"/>
    <x v="18"/>
    <x v="1"/>
    <x v="1"/>
    <n v="3.45411"/>
  </r>
  <r>
    <x v="0"/>
    <x v="24"/>
    <x v="24"/>
    <s v="KTOE"/>
    <x v="29"/>
    <x v="0"/>
    <x v="1"/>
    <n v="0.45217439999999998"/>
  </r>
  <r>
    <x v="12"/>
    <x v="26"/>
    <x v="26"/>
    <s v="KTOE"/>
    <x v="19"/>
    <x v="1"/>
    <x v="3"/>
    <n v="0.13816439999999999"/>
  </r>
  <r>
    <x v="12"/>
    <x v="26"/>
    <x v="26"/>
    <s v="KTOE"/>
    <x v="3"/>
    <x v="4"/>
    <x v="3"/>
    <n v="3.9816468"/>
  </r>
  <r>
    <x v="10"/>
    <x v="23"/>
    <x v="23"/>
    <s v="KTOE"/>
    <x v="11"/>
    <x v="0"/>
    <x v="6"/>
    <n v="9.21096E-2"/>
  </r>
  <r>
    <x v="8"/>
    <x v="23"/>
    <x v="23"/>
    <s v="KTOE"/>
    <x v="5"/>
    <x v="5"/>
    <x v="6"/>
    <n v="0.38937240000000001"/>
  </r>
  <r>
    <x v="14"/>
    <x v="25"/>
    <x v="25"/>
    <s v="KTOE"/>
    <x v="31"/>
    <x v="2"/>
    <x v="5"/>
    <n v="16.6969584"/>
  </r>
  <r>
    <x v="14"/>
    <x v="25"/>
    <x v="25"/>
    <s v="KTOE"/>
    <x v="1"/>
    <x v="5"/>
    <x v="5"/>
    <n v="11.6686116"/>
  </r>
  <r>
    <x v="13"/>
    <x v="25"/>
    <x v="25"/>
    <s v="KTOE"/>
    <x v="14"/>
    <x v="1"/>
    <x v="5"/>
    <n v="6.1671563999999996"/>
  </r>
  <r>
    <x v="13"/>
    <x v="25"/>
    <x v="25"/>
    <s v="KTOE"/>
    <x v="10"/>
    <x v="5"/>
    <x v="5"/>
    <n v="3.1735943999999998"/>
  </r>
  <r>
    <x v="0"/>
    <x v="22"/>
    <x v="22"/>
    <s v="KTOE"/>
    <x v="28"/>
    <x v="0"/>
    <x v="2"/>
    <n v="1.2853475999999999"/>
  </r>
  <r>
    <x v="0"/>
    <x v="22"/>
    <x v="22"/>
    <s v="KTOE"/>
    <x v="18"/>
    <x v="1"/>
    <x v="2"/>
    <n v="254.578374"/>
  </r>
  <r>
    <x v="0"/>
    <x v="22"/>
    <x v="22"/>
    <s v="KTOE"/>
    <x v="3"/>
    <x v="5"/>
    <x v="2"/>
    <n v="30.5092116"/>
  </r>
  <r>
    <x v="0"/>
    <x v="24"/>
    <x v="24"/>
    <s v="KTOE"/>
    <x v="25"/>
    <x v="2"/>
    <x v="2"/>
    <n v="3.3494400000000001E-2"/>
  </r>
  <r>
    <x v="14"/>
    <x v="25"/>
    <x v="25"/>
    <s v="KTOE"/>
    <x v="31"/>
    <x v="0"/>
    <x v="1"/>
    <n v="15.922400400000001"/>
  </r>
  <r>
    <x v="0"/>
    <x v="22"/>
    <x v="22"/>
    <s v="KTOE"/>
    <x v="18"/>
    <x v="3"/>
    <x v="1"/>
    <n v="161.24622840000001"/>
  </r>
  <r>
    <x v="0"/>
    <x v="22"/>
    <x v="22"/>
    <s v="KTOE"/>
    <x v="3"/>
    <x v="0"/>
    <x v="1"/>
    <n v="37.723067999999998"/>
  </r>
  <r>
    <x v="1"/>
    <x v="23"/>
    <x v="23"/>
    <s v="KTOE"/>
    <x v="14"/>
    <x v="2"/>
    <x v="6"/>
    <n v="1510.7607252"/>
  </r>
  <r>
    <x v="1"/>
    <x v="23"/>
    <x v="23"/>
    <s v="KTOE"/>
    <x v="36"/>
    <x v="0"/>
    <x v="6"/>
    <n v="119.365668"/>
  </r>
  <r>
    <x v="1"/>
    <x v="23"/>
    <x v="23"/>
    <s v="KTOE"/>
    <x v="10"/>
    <x v="1"/>
    <x v="6"/>
    <n v="281.98935360000002"/>
  </r>
  <r>
    <x v="3"/>
    <x v="23"/>
    <x v="23"/>
    <s v="KTOE"/>
    <x v="11"/>
    <x v="2"/>
    <x v="6"/>
    <n v="0.30144959999999998"/>
  </r>
  <r>
    <x v="3"/>
    <x v="23"/>
    <x v="23"/>
    <s v="KTOE"/>
    <x v="13"/>
    <x v="0"/>
    <x v="6"/>
    <n v="2.7507275999999998"/>
  </r>
  <r>
    <x v="4"/>
    <x v="23"/>
    <x v="23"/>
    <s v="KTOE"/>
    <x v="14"/>
    <x v="2"/>
    <x v="6"/>
    <n v="35.085383999999998"/>
  </r>
  <r>
    <x v="8"/>
    <x v="23"/>
    <x v="23"/>
    <s v="KTOE"/>
    <x v="33"/>
    <x v="5"/>
    <x v="6"/>
    <n v="0.77037120000000003"/>
  </r>
  <r>
    <x v="13"/>
    <x v="25"/>
    <x v="25"/>
    <s v="KTOE"/>
    <x v="28"/>
    <x v="5"/>
    <x v="5"/>
    <n v="4.4840628000000002"/>
  </r>
  <r>
    <x v="0"/>
    <x v="22"/>
    <x v="22"/>
    <s v="KTOE"/>
    <x v="9"/>
    <x v="3"/>
    <x v="2"/>
    <n v="7.0673183999999996"/>
  </r>
  <r>
    <x v="0"/>
    <x v="22"/>
    <x v="22"/>
    <s v="KTOE"/>
    <x v="20"/>
    <x v="2"/>
    <x v="2"/>
    <n v="26.854135200000002"/>
  </r>
  <r>
    <x v="0"/>
    <x v="22"/>
    <x v="22"/>
    <s v="KTOE"/>
    <x v="23"/>
    <x v="3"/>
    <x v="2"/>
    <n v="44.802946800000001"/>
  </r>
  <r>
    <x v="0"/>
    <x v="22"/>
    <x v="22"/>
    <s v="KTOE"/>
    <x v="37"/>
    <x v="1"/>
    <x v="2"/>
    <n v="46.306007999999999"/>
  </r>
  <r>
    <x v="0"/>
    <x v="24"/>
    <x v="24"/>
    <s v="KTOE"/>
    <x v="30"/>
    <x v="2"/>
    <x v="2"/>
    <n v="0.21352679999999999"/>
  </r>
  <r>
    <x v="0"/>
    <x v="24"/>
    <x v="24"/>
    <s v="KTOE"/>
    <x v="14"/>
    <x v="4"/>
    <x v="2"/>
    <n v="3.0521772"/>
  </r>
  <r>
    <x v="0"/>
    <x v="24"/>
    <x v="24"/>
    <s v="KTOE"/>
    <x v="37"/>
    <x v="3"/>
    <x v="2"/>
    <n v="172.60501679999999"/>
  </r>
  <r>
    <x v="0"/>
    <x v="24"/>
    <x v="24"/>
    <s v="KTOE"/>
    <x v="17"/>
    <x v="0"/>
    <x v="2"/>
    <n v="4.4882495999999996"/>
  </r>
  <r>
    <x v="0"/>
    <x v="24"/>
    <x v="24"/>
    <s v="KTOE"/>
    <x v="8"/>
    <x v="3"/>
    <x v="2"/>
    <n v="0.2679552"/>
  </r>
  <r>
    <x v="13"/>
    <x v="25"/>
    <x v="25"/>
    <s v="KTOE"/>
    <x v="7"/>
    <x v="5"/>
    <x v="1"/>
    <n v="1.3020948000000001"/>
  </r>
  <r>
    <x v="13"/>
    <x v="25"/>
    <x v="25"/>
    <s v="KTOE"/>
    <x v="26"/>
    <x v="2"/>
    <x v="1"/>
    <n v="0.15491160000000001"/>
  </r>
  <r>
    <x v="13"/>
    <x v="25"/>
    <x v="25"/>
    <s v="KTOE"/>
    <x v="31"/>
    <x v="5"/>
    <x v="1"/>
    <n v="6.3471887999999996"/>
  </r>
  <r>
    <x v="13"/>
    <x v="25"/>
    <x v="25"/>
    <s v="KTOE"/>
    <x v="13"/>
    <x v="2"/>
    <x v="1"/>
    <n v="1.2560399999999999E-2"/>
  </r>
  <r>
    <x v="0"/>
    <x v="22"/>
    <x v="22"/>
    <s v="KTOE"/>
    <x v="9"/>
    <x v="1"/>
    <x v="1"/>
    <n v="9.8431668000000005"/>
  </r>
  <r>
    <x v="0"/>
    <x v="22"/>
    <x v="22"/>
    <s v="KTOE"/>
    <x v="14"/>
    <x v="4"/>
    <x v="1"/>
    <n v="68.512795199999999"/>
  </r>
  <r>
    <x v="0"/>
    <x v="22"/>
    <x v="22"/>
    <s v="KTOE"/>
    <x v="33"/>
    <x v="0"/>
    <x v="1"/>
    <n v="73.964008800000002"/>
  </r>
  <r>
    <x v="0"/>
    <x v="22"/>
    <x v="22"/>
    <s v="KTOE"/>
    <x v="23"/>
    <x v="5"/>
    <x v="1"/>
    <n v="48.227749199999998"/>
  </r>
  <r>
    <x v="0"/>
    <x v="22"/>
    <x v="22"/>
    <s v="KTOE"/>
    <x v="22"/>
    <x v="3"/>
    <x v="1"/>
    <n v="2.5455744"/>
  </r>
  <r>
    <x v="0"/>
    <x v="22"/>
    <x v="22"/>
    <s v="KTOE"/>
    <x v="5"/>
    <x v="1"/>
    <x v="1"/>
    <n v="461.35605240000001"/>
  </r>
  <r>
    <x v="0"/>
    <x v="22"/>
    <x v="22"/>
    <s v="KTOE"/>
    <x v="11"/>
    <x v="0"/>
    <x v="1"/>
    <n v="7.3352735999999998"/>
  </r>
  <r>
    <x v="1"/>
    <x v="44"/>
    <x v="44"/>
    <s v="KTOE"/>
    <x v="23"/>
    <x v="2"/>
    <x v="6"/>
    <n v="19.401631200000001"/>
  </r>
  <r>
    <x v="1"/>
    <x v="44"/>
    <x v="44"/>
    <s v="KTOE"/>
    <x v="25"/>
    <x v="4"/>
    <x v="6"/>
    <n v="46.691193599999998"/>
  </r>
  <r>
    <x v="14"/>
    <x v="45"/>
    <x v="45"/>
    <s v="KTOE"/>
    <x v="28"/>
    <x v="5"/>
    <x v="5"/>
    <n v="11.2750524"/>
  </r>
  <r>
    <x v="14"/>
    <x v="45"/>
    <x v="45"/>
    <s v="KTOE"/>
    <x v="9"/>
    <x v="2"/>
    <x v="5"/>
    <n v="18.128844000000001"/>
  </r>
  <r>
    <x v="13"/>
    <x v="45"/>
    <x v="45"/>
    <s v="KTOE"/>
    <x v="23"/>
    <x v="0"/>
    <x v="5"/>
    <n v="3.1526603999999998"/>
  </r>
  <r>
    <x v="13"/>
    <x v="45"/>
    <x v="45"/>
    <s v="KTOE"/>
    <x v="1"/>
    <x v="0"/>
    <x v="5"/>
    <n v="6.6067704000000003"/>
  </r>
  <r>
    <x v="13"/>
    <x v="45"/>
    <x v="45"/>
    <s v="KTOE"/>
    <x v="2"/>
    <x v="5"/>
    <x v="5"/>
    <n v="14.4737676"/>
  </r>
  <r>
    <x v="13"/>
    <x v="45"/>
    <x v="45"/>
    <s v="KTOE"/>
    <x v="3"/>
    <x v="4"/>
    <x v="5"/>
    <n v="52.355933999999998"/>
  </r>
  <r>
    <x v="1"/>
    <x v="47"/>
    <x v="47"/>
    <s v="KTOE"/>
    <x v="10"/>
    <x v="5"/>
    <x v="1"/>
    <n v="17.027715600000001"/>
  </r>
  <r>
    <x v="1"/>
    <x v="44"/>
    <x v="44"/>
    <s v="KTOE"/>
    <x v="7"/>
    <x v="1"/>
    <x v="1"/>
    <n v="4.60548E-2"/>
  </r>
  <r>
    <x v="1"/>
    <x v="44"/>
    <x v="44"/>
    <s v="KTOE"/>
    <x v="23"/>
    <x v="1"/>
    <x v="1"/>
    <n v="4.6975895999999997"/>
  </r>
  <r>
    <x v="0"/>
    <x v="46"/>
    <x v="46"/>
    <s v="KTOE"/>
    <x v="19"/>
    <x v="1"/>
    <x v="1"/>
    <n v="0.94203000000000003"/>
  </r>
  <r>
    <x v="0"/>
    <x v="46"/>
    <x v="46"/>
    <s v="KTOE"/>
    <x v="31"/>
    <x v="5"/>
    <x v="1"/>
    <n v="61.575267599999997"/>
  </r>
  <r>
    <x v="1"/>
    <x v="47"/>
    <x v="47"/>
    <s v="KTOE"/>
    <x v="5"/>
    <x v="2"/>
    <x v="6"/>
    <n v="3.3201323999999999"/>
  </r>
  <r>
    <x v="1"/>
    <x v="47"/>
    <x v="47"/>
    <s v="KTOE"/>
    <x v="5"/>
    <x v="4"/>
    <x v="1"/>
    <n v="4.3793927999999998"/>
  </r>
  <r>
    <x v="1"/>
    <x v="44"/>
    <x v="44"/>
    <s v="KTOE"/>
    <x v="9"/>
    <x v="2"/>
    <x v="6"/>
    <n v="3.0772979999999999"/>
  </r>
  <r>
    <x v="1"/>
    <x v="44"/>
    <x v="44"/>
    <s v="KTOE"/>
    <x v="10"/>
    <x v="0"/>
    <x v="6"/>
    <n v="16.102432799999999"/>
  </r>
  <r>
    <x v="1"/>
    <x v="44"/>
    <x v="44"/>
    <s v="KTOE"/>
    <x v="13"/>
    <x v="1"/>
    <x v="6"/>
    <n v="8.7922799999999995E-2"/>
  </r>
  <r>
    <x v="1"/>
    <x v="44"/>
    <x v="44"/>
    <s v="KTOE"/>
    <x v="8"/>
    <x v="3"/>
    <x v="1"/>
    <n v="10.2450996"/>
  </r>
  <r>
    <x v="1"/>
    <x v="44"/>
    <x v="44"/>
    <s v="KTOE"/>
    <x v="10"/>
    <x v="3"/>
    <x v="1"/>
    <n v="12.97908"/>
  </r>
  <r>
    <x v="1"/>
    <x v="46"/>
    <x v="46"/>
    <s v="KTOE"/>
    <x v="15"/>
    <x v="5"/>
    <x v="1"/>
    <n v="2.5120799999999999E-2"/>
  </r>
  <r>
    <x v="1"/>
    <x v="44"/>
    <x v="44"/>
    <s v="KTOE"/>
    <x v="33"/>
    <x v="3"/>
    <x v="6"/>
    <n v="109.4722596"/>
  </r>
  <r>
    <x v="14"/>
    <x v="45"/>
    <x v="45"/>
    <s v="KTOE"/>
    <x v="18"/>
    <x v="5"/>
    <x v="5"/>
    <n v="22.010007600000002"/>
  </r>
  <r>
    <x v="14"/>
    <x v="45"/>
    <x v="45"/>
    <s v="KTOE"/>
    <x v="17"/>
    <x v="2"/>
    <x v="5"/>
    <n v="8.2982376000000002"/>
  </r>
  <r>
    <x v="14"/>
    <x v="45"/>
    <x v="45"/>
    <s v="KTOE"/>
    <x v="1"/>
    <x v="3"/>
    <x v="5"/>
    <n v="11.9365668"/>
  </r>
  <r>
    <x v="1"/>
    <x v="44"/>
    <x v="44"/>
    <s v="KTOE"/>
    <x v="20"/>
    <x v="3"/>
    <x v="1"/>
    <n v="7.3938888"/>
  </r>
  <r>
    <x v="0"/>
    <x v="46"/>
    <x v="46"/>
    <s v="KTOE"/>
    <x v="23"/>
    <x v="4"/>
    <x v="1"/>
    <n v="9.7636175999999999"/>
  </r>
  <r>
    <x v="0"/>
    <x v="46"/>
    <x v="46"/>
    <s v="KTOE"/>
    <x v="18"/>
    <x v="0"/>
    <x v="1"/>
    <n v="104.92539480000001"/>
  </r>
  <r>
    <x v="1"/>
    <x v="44"/>
    <x v="44"/>
    <s v="KTOE"/>
    <x v="17"/>
    <x v="5"/>
    <x v="6"/>
    <n v="9.6170796000000003"/>
  </r>
  <r>
    <x v="13"/>
    <x v="45"/>
    <x v="45"/>
    <s v="KTOE"/>
    <x v="28"/>
    <x v="1"/>
    <x v="5"/>
    <n v="5.2125659999999998"/>
  </r>
  <r>
    <x v="13"/>
    <x v="45"/>
    <x v="45"/>
    <s v="KTOE"/>
    <x v="11"/>
    <x v="3"/>
    <x v="5"/>
    <n v="41.005519200000002"/>
  </r>
  <r>
    <x v="13"/>
    <x v="45"/>
    <x v="45"/>
    <s v="KTOE"/>
    <x v="10"/>
    <x v="1"/>
    <x v="5"/>
    <n v="3.7262520000000001"/>
  </r>
  <r>
    <x v="1"/>
    <x v="44"/>
    <x v="44"/>
    <s v="KTOE"/>
    <x v="9"/>
    <x v="4"/>
    <x v="1"/>
    <n v="2.7674748"/>
  </r>
  <r>
    <x v="1"/>
    <x v="44"/>
    <x v="44"/>
    <s v="KTOE"/>
    <x v="18"/>
    <x v="2"/>
    <x v="1"/>
    <n v="85.402346399999999"/>
  </r>
  <r>
    <x v="1"/>
    <x v="44"/>
    <x v="44"/>
    <s v="KTOE"/>
    <x v="2"/>
    <x v="4"/>
    <x v="1"/>
    <n v="75.194928000000004"/>
  </r>
  <r>
    <x v="1"/>
    <x v="44"/>
    <x v="44"/>
    <s v="KTOE"/>
    <x v="1"/>
    <x v="5"/>
    <x v="1"/>
    <n v="0.92528279999999996"/>
  </r>
  <r>
    <x v="0"/>
    <x v="46"/>
    <x v="46"/>
    <s v="KTOE"/>
    <x v="33"/>
    <x v="3"/>
    <x v="1"/>
    <n v="16.3327068"/>
  </r>
  <r>
    <x v="0"/>
    <x v="46"/>
    <x v="46"/>
    <s v="KTOE"/>
    <x v="25"/>
    <x v="3"/>
    <x v="1"/>
    <n v="35.826447600000002"/>
  </r>
  <r>
    <x v="1"/>
    <x v="44"/>
    <x v="44"/>
    <s v="KTOE"/>
    <x v="18"/>
    <x v="5"/>
    <x v="6"/>
    <n v="97.062584400000006"/>
  </r>
  <r>
    <x v="14"/>
    <x v="45"/>
    <x v="45"/>
    <s v="KTOE"/>
    <x v="28"/>
    <x v="3"/>
    <x v="5"/>
    <n v="15.1101612"/>
  </r>
  <r>
    <x v="8"/>
    <x v="45"/>
    <x v="45"/>
    <s v="KTOE"/>
    <x v="9"/>
    <x v="0"/>
    <x v="5"/>
    <n v="0.1172304"/>
  </r>
  <r>
    <x v="13"/>
    <x v="45"/>
    <x v="45"/>
    <s v="KTOE"/>
    <x v="23"/>
    <x v="4"/>
    <x v="5"/>
    <n v="2.323674"/>
  </r>
  <r>
    <x v="13"/>
    <x v="45"/>
    <x v="45"/>
    <s v="KTOE"/>
    <x v="1"/>
    <x v="4"/>
    <x v="5"/>
    <n v="6.5690891999999996"/>
  </r>
  <r>
    <x v="13"/>
    <x v="45"/>
    <x v="45"/>
    <s v="KTOE"/>
    <x v="2"/>
    <x v="3"/>
    <x v="5"/>
    <n v="9.2653884000000009"/>
  </r>
  <r>
    <x v="1"/>
    <x v="47"/>
    <x v="47"/>
    <s v="KTOE"/>
    <x v="10"/>
    <x v="3"/>
    <x v="1"/>
    <n v="17.471516399999999"/>
  </r>
  <r>
    <x v="1"/>
    <x v="44"/>
    <x v="44"/>
    <s v="KTOE"/>
    <x v="7"/>
    <x v="4"/>
    <x v="1"/>
    <n v="0.69500879999999998"/>
  </r>
  <r>
    <x v="1"/>
    <x v="44"/>
    <x v="44"/>
    <s v="KTOE"/>
    <x v="23"/>
    <x v="2"/>
    <x v="1"/>
    <n v="19.401631200000001"/>
  </r>
  <r>
    <x v="0"/>
    <x v="46"/>
    <x v="46"/>
    <s v="KTOE"/>
    <x v="36"/>
    <x v="0"/>
    <x v="1"/>
    <n v="1.2016115999999999"/>
  </r>
  <r>
    <x v="0"/>
    <x v="46"/>
    <x v="46"/>
    <s v="KTOE"/>
    <x v="31"/>
    <x v="3"/>
    <x v="1"/>
    <n v="67.939203599999999"/>
  </r>
  <r>
    <x v="1"/>
    <x v="44"/>
    <x v="44"/>
    <s v="KTOE"/>
    <x v="11"/>
    <x v="4"/>
    <x v="6"/>
    <n v="0.1339776"/>
  </r>
  <r>
    <x v="5"/>
    <x v="45"/>
    <x v="45"/>
    <s v="KTOE"/>
    <x v="6"/>
    <x v="1"/>
    <x v="5"/>
    <n v="6.4811664000000002"/>
  </r>
  <r>
    <x v="0"/>
    <x v="46"/>
    <x v="46"/>
    <s v="KTOE"/>
    <x v="5"/>
    <x v="2"/>
    <x v="1"/>
    <n v="11.8151496"/>
  </r>
  <r>
    <x v="1"/>
    <x v="44"/>
    <x v="44"/>
    <s v="KTOE"/>
    <x v="8"/>
    <x v="0"/>
    <x v="6"/>
    <n v="2.2022567999999998"/>
  </r>
  <r>
    <x v="0"/>
    <x v="46"/>
    <x v="46"/>
    <s v="KTOE"/>
    <x v="11"/>
    <x v="3"/>
    <x v="1"/>
    <n v="6.7909895999999996"/>
  </r>
  <r>
    <x v="13"/>
    <x v="45"/>
    <x v="45"/>
    <s v="KTOE"/>
    <x v="18"/>
    <x v="0"/>
    <x v="5"/>
    <n v="12.949772400000001"/>
  </r>
  <r>
    <x v="0"/>
    <x v="46"/>
    <x v="46"/>
    <s v="KTOE"/>
    <x v="7"/>
    <x v="4"/>
    <x v="1"/>
    <n v="13.544298"/>
  </r>
  <r>
    <x v="1"/>
    <x v="44"/>
    <x v="44"/>
    <s v="KTOE"/>
    <x v="14"/>
    <x v="1"/>
    <x v="6"/>
    <n v="291.10401719999999"/>
  </r>
  <r>
    <x v="1"/>
    <x v="44"/>
    <x v="44"/>
    <s v="KTOE"/>
    <x v="31"/>
    <x v="0"/>
    <x v="6"/>
    <n v="774.04721040000004"/>
  </r>
  <r>
    <x v="1"/>
    <x v="44"/>
    <x v="44"/>
    <s v="KTOE"/>
    <x v="2"/>
    <x v="1"/>
    <x v="6"/>
    <n v="61.642256400000001"/>
  </r>
  <r>
    <x v="14"/>
    <x v="45"/>
    <x v="45"/>
    <s v="KTOE"/>
    <x v="31"/>
    <x v="1"/>
    <x v="5"/>
    <n v="15.813543599999999"/>
  </r>
  <r>
    <x v="14"/>
    <x v="45"/>
    <x v="45"/>
    <s v="KTOE"/>
    <x v="11"/>
    <x v="4"/>
    <x v="5"/>
    <n v="53.377513200000003"/>
  </r>
  <r>
    <x v="13"/>
    <x v="45"/>
    <x v="45"/>
    <s v="KTOE"/>
    <x v="7"/>
    <x v="1"/>
    <x v="5"/>
    <n v="6.3723096000000004"/>
  </r>
  <r>
    <x v="13"/>
    <x v="45"/>
    <x v="45"/>
    <s v="KTOE"/>
    <x v="26"/>
    <x v="4"/>
    <x v="5"/>
    <n v="0.20096639999999999"/>
  </r>
  <r>
    <x v="13"/>
    <x v="45"/>
    <x v="45"/>
    <s v="KTOE"/>
    <x v="31"/>
    <x v="1"/>
    <x v="5"/>
    <n v="7.4985587999999996"/>
  </r>
  <r>
    <x v="6"/>
    <x v="45"/>
    <x v="45"/>
    <s v="KTOE"/>
    <x v="11"/>
    <x v="0"/>
    <x v="5"/>
    <n v="1.2560399999999999E-2"/>
  </r>
  <r>
    <x v="1"/>
    <x v="44"/>
    <x v="44"/>
    <s v="KTOE"/>
    <x v="26"/>
    <x v="0"/>
    <x v="1"/>
    <n v="49.8940956"/>
  </r>
  <r>
    <x v="1"/>
    <x v="44"/>
    <x v="44"/>
    <s v="KTOE"/>
    <x v="31"/>
    <x v="5"/>
    <x v="1"/>
    <n v="665.4123108"/>
  </r>
  <r>
    <x v="0"/>
    <x v="19"/>
    <x v="19"/>
    <s v="KTOE"/>
    <x v="4"/>
    <x v="2"/>
    <x v="2"/>
    <n v="8.5829400000000007"/>
  </r>
  <r>
    <x v="0"/>
    <x v="19"/>
    <x v="19"/>
    <s v="KTOE"/>
    <x v="18"/>
    <x v="1"/>
    <x v="2"/>
    <n v="603.77424120000001"/>
  </r>
  <r>
    <x v="0"/>
    <x v="19"/>
    <x v="19"/>
    <s v="KTOE"/>
    <x v="25"/>
    <x v="5"/>
    <x v="2"/>
    <n v="252.69850080000001"/>
  </r>
  <r>
    <x v="0"/>
    <x v="19"/>
    <x v="19"/>
    <s v="KTOE"/>
    <x v="3"/>
    <x v="4"/>
    <x v="2"/>
    <n v="68.018752800000001"/>
  </r>
  <r>
    <x v="1"/>
    <x v="19"/>
    <x v="19"/>
    <s v="KTOE"/>
    <x v="21"/>
    <x v="4"/>
    <x v="2"/>
    <n v="1.2560399999999999E-2"/>
  </r>
  <r>
    <x v="0"/>
    <x v="15"/>
    <x v="15"/>
    <s v="KTOE"/>
    <x v="18"/>
    <x v="1"/>
    <x v="2"/>
    <n v="80.202340800000002"/>
  </r>
  <r>
    <x v="0"/>
    <x v="15"/>
    <x v="15"/>
    <s v="KTOE"/>
    <x v="17"/>
    <x v="3"/>
    <x v="2"/>
    <n v="5.3172360000000003"/>
  </r>
  <r>
    <x v="0"/>
    <x v="15"/>
    <x v="15"/>
    <s v="KTOE"/>
    <x v="27"/>
    <x v="2"/>
    <x v="2"/>
    <n v="0.51078959999999995"/>
  </r>
  <r>
    <x v="1"/>
    <x v="15"/>
    <x v="15"/>
    <s v="KTOE"/>
    <x v="33"/>
    <x v="4"/>
    <x v="2"/>
    <n v="17.0779572"/>
  </r>
  <r>
    <x v="1"/>
    <x v="15"/>
    <x v="15"/>
    <s v="KTOE"/>
    <x v="20"/>
    <x v="0"/>
    <x v="2"/>
    <n v="0.68244839999999996"/>
  </r>
  <r>
    <x v="1"/>
    <x v="17"/>
    <x v="17"/>
    <s v="KTOE"/>
    <x v="13"/>
    <x v="3"/>
    <x v="1"/>
    <n v="16.977474000000001"/>
  </r>
  <r>
    <x v="1"/>
    <x v="18"/>
    <x v="18"/>
    <s v="KTOE"/>
    <x v="29"/>
    <x v="1"/>
    <x v="1"/>
    <n v="8.3736000000000005E-2"/>
  </r>
  <r>
    <x v="1"/>
    <x v="18"/>
    <x v="18"/>
    <s v="KTOE"/>
    <x v="12"/>
    <x v="5"/>
    <x v="1"/>
    <n v="0.25539479999999998"/>
  </r>
  <r>
    <x v="1"/>
    <x v="15"/>
    <x v="15"/>
    <s v="KTOE"/>
    <x v="33"/>
    <x v="1"/>
    <x v="1"/>
    <n v="30.337552800000001"/>
  </r>
  <r>
    <x v="1"/>
    <x v="15"/>
    <x v="15"/>
    <s v="KTOE"/>
    <x v="12"/>
    <x v="0"/>
    <x v="1"/>
    <n v="0.25958160000000002"/>
  </r>
  <r>
    <x v="1"/>
    <x v="16"/>
    <x v="16"/>
    <s v="KTOE"/>
    <x v="17"/>
    <x v="0"/>
    <x v="3"/>
    <n v="49.144658399999997"/>
  </r>
  <r>
    <x v="1"/>
    <x v="16"/>
    <x v="16"/>
    <s v="KTOE"/>
    <x v="19"/>
    <x v="3"/>
    <x v="3"/>
    <n v="10.320461999999999"/>
  </r>
  <r>
    <x v="1"/>
    <x v="16"/>
    <x v="16"/>
    <s v="KTOE"/>
    <x v="26"/>
    <x v="0"/>
    <x v="3"/>
    <n v="644.64159600000005"/>
  </r>
  <r>
    <x v="1"/>
    <x v="16"/>
    <x v="16"/>
    <s v="KTOE"/>
    <x v="31"/>
    <x v="0"/>
    <x v="3"/>
    <n v="740.69934839999996"/>
  </r>
  <r>
    <x v="1"/>
    <x v="16"/>
    <x v="16"/>
    <s v="KTOE"/>
    <x v="1"/>
    <x v="1"/>
    <x v="3"/>
    <n v="113.0059188"/>
  </r>
  <r>
    <x v="8"/>
    <x v="16"/>
    <x v="16"/>
    <s v="KTOE"/>
    <x v="25"/>
    <x v="4"/>
    <x v="3"/>
    <n v="0.12979080000000001"/>
  </r>
  <r>
    <x v="14"/>
    <x v="16"/>
    <x v="16"/>
    <s v="KTOE"/>
    <x v="31"/>
    <x v="3"/>
    <x v="3"/>
    <n v="61.085411999999998"/>
  </r>
  <r>
    <x v="1"/>
    <x v="17"/>
    <x v="17"/>
    <s v="KTOE"/>
    <x v="17"/>
    <x v="3"/>
    <x v="3"/>
    <n v="5.4888947999999997"/>
  </r>
  <r>
    <x v="1"/>
    <x v="18"/>
    <x v="18"/>
    <s v="KTOE"/>
    <x v="32"/>
    <x v="4"/>
    <x v="3"/>
    <n v="5.8615199999999999E-2"/>
  </r>
  <r>
    <x v="1"/>
    <x v="18"/>
    <x v="18"/>
    <s v="KTOE"/>
    <x v="1"/>
    <x v="0"/>
    <x v="3"/>
    <n v="6.2132111999999999"/>
  </r>
  <r>
    <x v="4"/>
    <x v="18"/>
    <x v="18"/>
    <s v="KTOE"/>
    <x v="11"/>
    <x v="0"/>
    <x v="3"/>
    <n v="2.365542"/>
  </r>
  <r>
    <x v="10"/>
    <x v="18"/>
    <x v="18"/>
    <s v="KTOE"/>
    <x v="3"/>
    <x v="2"/>
    <x v="3"/>
    <n v="1.737522"/>
  </r>
  <r>
    <x v="14"/>
    <x v="18"/>
    <x v="18"/>
    <s v="KTOE"/>
    <x v="10"/>
    <x v="1"/>
    <x v="3"/>
    <n v="30.752046"/>
  </r>
  <r>
    <x v="14"/>
    <x v="18"/>
    <x v="18"/>
    <s v="KTOE"/>
    <x v="2"/>
    <x v="5"/>
    <x v="3"/>
    <n v="125.05971599999999"/>
  </r>
  <r>
    <x v="1"/>
    <x v="20"/>
    <x v="20"/>
    <s v="KTOE"/>
    <x v="9"/>
    <x v="1"/>
    <x v="6"/>
    <n v="0.28051559999999998"/>
  </r>
  <r>
    <x v="1"/>
    <x v="20"/>
    <x v="20"/>
    <s v="KTOE"/>
    <x v="19"/>
    <x v="4"/>
    <x v="6"/>
    <n v="0.28051559999999998"/>
  </r>
  <r>
    <x v="1"/>
    <x v="20"/>
    <x v="20"/>
    <s v="KTOE"/>
    <x v="36"/>
    <x v="3"/>
    <x v="6"/>
    <n v="4.1868000000000002E-2"/>
  </r>
  <r>
    <x v="1"/>
    <x v="20"/>
    <x v="20"/>
    <s v="KTOE"/>
    <x v="31"/>
    <x v="3"/>
    <x v="6"/>
    <n v="7.3017792000000004"/>
  </r>
  <r>
    <x v="0"/>
    <x v="19"/>
    <x v="19"/>
    <s v="KTOE"/>
    <x v="15"/>
    <x v="2"/>
    <x v="2"/>
    <n v="0.70338239999999996"/>
  </r>
  <r>
    <x v="0"/>
    <x v="19"/>
    <x v="19"/>
    <s v="KTOE"/>
    <x v="9"/>
    <x v="3"/>
    <x v="2"/>
    <n v="110.1212136"/>
  </r>
  <r>
    <x v="0"/>
    <x v="19"/>
    <x v="19"/>
    <s v="KTOE"/>
    <x v="14"/>
    <x v="0"/>
    <x v="2"/>
    <n v="959.80296599999997"/>
  </r>
  <r>
    <x v="0"/>
    <x v="19"/>
    <x v="19"/>
    <s v="KTOE"/>
    <x v="33"/>
    <x v="4"/>
    <x v="2"/>
    <n v="255.85534799999999"/>
  </r>
  <r>
    <x v="0"/>
    <x v="19"/>
    <x v="19"/>
    <s v="KTOE"/>
    <x v="23"/>
    <x v="0"/>
    <x v="2"/>
    <n v="355.00295879999999"/>
  </r>
  <r>
    <x v="0"/>
    <x v="19"/>
    <x v="19"/>
    <s v="KTOE"/>
    <x v="8"/>
    <x v="5"/>
    <x v="2"/>
    <n v="46.733061599999999"/>
  </r>
  <r>
    <x v="0"/>
    <x v="19"/>
    <x v="19"/>
    <s v="KTOE"/>
    <x v="0"/>
    <x v="0"/>
    <x v="2"/>
    <n v="26.7243444"/>
  </r>
  <r>
    <x v="1"/>
    <x v="19"/>
    <x v="19"/>
    <s v="KTOE"/>
    <x v="9"/>
    <x v="5"/>
    <x v="2"/>
    <n v="11.5137"/>
  </r>
  <r>
    <x v="1"/>
    <x v="19"/>
    <x v="19"/>
    <s v="KTOE"/>
    <x v="27"/>
    <x v="1"/>
    <x v="2"/>
    <n v="0.43124040000000002"/>
  </r>
  <r>
    <x v="8"/>
    <x v="19"/>
    <x v="19"/>
    <s v="KTOE"/>
    <x v="11"/>
    <x v="2"/>
    <x v="2"/>
    <n v="5.8615199999999999E-2"/>
  </r>
  <r>
    <x v="1"/>
    <x v="15"/>
    <x v="15"/>
    <s v="KTOE"/>
    <x v="24"/>
    <x v="3"/>
    <x v="2"/>
    <n v="0.37262519999999999"/>
  </r>
  <r>
    <x v="0"/>
    <x v="15"/>
    <x v="15"/>
    <s v="KTOE"/>
    <x v="15"/>
    <x v="2"/>
    <x v="2"/>
    <n v="0.20515320000000001"/>
  </r>
  <r>
    <x v="0"/>
    <x v="15"/>
    <x v="15"/>
    <s v="KTOE"/>
    <x v="16"/>
    <x v="4"/>
    <x v="2"/>
    <n v="0.45217439999999998"/>
  </r>
  <r>
    <x v="0"/>
    <x v="15"/>
    <x v="15"/>
    <s v="KTOE"/>
    <x v="20"/>
    <x v="3"/>
    <x v="2"/>
    <n v="4.1030639999999998"/>
  </r>
  <r>
    <x v="0"/>
    <x v="15"/>
    <x v="15"/>
    <s v="KTOE"/>
    <x v="14"/>
    <x v="0"/>
    <x v="2"/>
    <n v="104.33505599999999"/>
  </r>
  <r>
    <x v="0"/>
    <x v="15"/>
    <x v="15"/>
    <s v="KTOE"/>
    <x v="22"/>
    <x v="4"/>
    <x v="2"/>
    <n v="2.4157836000000001"/>
  </r>
  <r>
    <x v="1"/>
    <x v="15"/>
    <x v="15"/>
    <s v="KTOE"/>
    <x v="17"/>
    <x v="4"/>
    <x v="2"/>
    <n v="0.87085440000000003"/>
  </r>
  <r>
    <x v="1"/>
    <x v="15"/>
    <x v="15"/>
    <s v="KTOE"/>
    <x v="22"/>
    <x v="1"/>
    <x v="2"/>
    <n v="0.97552439999999996"/>
  </r>
  <r>
    <x v="1"/>
    <x v="15"/>
    <x v="15"/>
    <s v="KTOE"/>
    <x v="37"/>
    <x v="4"/>
    <x v="2"/>
    <n v="8.3736000000000001E-3"/>
  </r>
  <r>
    <x v="1"/>
    <x v="15"/>
    <x v="15"/>
    <s v="KTOE"/>
    <x v="36"/>
    <x v="1"/>
    <x v="2"/>
    <n v="2.2859927999999998"/>
  </r>
  <r>
    <x v="1"/>
    <x v="17"/>
    <x v="17"/>
    <s v="KTOE"/>
    <x v="17"/>
    <x v="1"/>
    <x v="1"/>
    <n v="4.1365584000000002"/>
  </r>
  <r>
    <x v="0"/>
    <x v="17"/>
    <x v="17"/>
    <s v="KTOE"/>
    <x v="13"/>
    <x v="5"/>
    <x v="1"/>
    <n v="1.8296315999999999"/>
  </r>
  <r>
    <x v="1"/>
    <x v="18"/>
    <x v="18"/>
    <s v="KTOE"/>
    <x v="14"/>
    <x v="0"/>
    <x v="1"/>
    <n v="92.737620000000007"/>
  </r>
  <r>
    <x v="1"/>
    <x v="18"/>
    <x v="18"/>
    <s v="KTOE"/>
    <x v="31"/>
    <x v="1"/>
    <x v="1"/>
    <n v="4.3584588000000002"/>
  </r>
  <r>
    <x v="14"/>
    <x v="18"/>
    <x v="18"/>
    <s v="KTOE"/>
    <x v="31"/>
    <x v="1"/>
    <x v="1"/>
    <n v="56.572041599999999"/>
  </r>
  <r>
    <x v="14"/>
    <x v="18"/>
    <x v="18"/>
    <s v="KTOE"/>
    <x v="11"/>
    <x v="4"/>
    <x v="1"/>
    <n v="202.09264920000001"/>
  </r>
  <r>
    <x v="10"/>
    <x v="21"/>
    <x v="21"/>
    <s v="KTOE"/>
    <x v="6"/>
    <x v="4"/>
    <x v="1"/>
    <n v="9.9227159999999994"/>
  </r>
  <r>
    <x v="0"/>
    <x v="21"/>
    <x v="21"/>
    <s v="KTOE"/>
    <x v="6"/>
    <x v="1"/>
    <x v="1"/>
    <n v="182.54866680000001"/>
  </r>
  <r>
    <x v="1"/>
    <x v="20"/>
    <x v="20"/>
    <s v="KTOE"/>
    <x v="27"/>
    <x v="1"/>
    <x v="1"/>
    <n v="0.20096639999999999"/>
  </r>
  <r>
    <x v="1"/>
    <x v="20"/>
    <x v="20"/>
    <s v="KTOE"/>
    <x v="24"/>
    <x v="3"/>
    <x v="1"/>
    <n v="0.33494400000000002"/>
  </r>
  <r>
    <x v="1"/>
    <x v="20"/>
    <x v="20"/>
    <s v="KTOE"/>
    <x v="26"/>
    <x v="5"/>
    <x v="1"/>
    <n v="0.79967880000000002"/>
  </r>
  <r>
    <x v="0"/>
    <x v="15"/>
    <x v="15"/>
    <s v="KTOE"/>
    <x v="28"/>
    <x v="5"/>
    <x v="1"/>
    <n v="14.218372799999999"/>
  </r>
  <r>
    <x v="0"/>
    <x v="46"/>
    <x v="46"/>
    <s v="KTOE"/>
    <x v="30"/>
    <x v="2"/>
    <x v="1"/>
    <n v="37.794243600000001"/>
  </r>
  <r>
    <x v="0"/>
    <x v="46"/>
    <x v="46"/>
    <s v="KTOE"/>
    <x v="9"/>
    <x v="0"/>
    <x v="1"/>
    <n v="5.8405860000000001"/>
  </r>
  <r>
    <x v="0"/>
    <x v="46"/>
    <x v="46"/>
    <s v="KTOE"/>
    <x v="17"/>
    <x v="1"/>
    <x v="1"/>
    <n v="3.475044"/>
  </r>
  <r>
    <x v="0"/>
    <x v="46"/>
    <x v="46"/>
    <s v="KTOE"/>
    <x v="37"/>
    <x v="2"/>
    <x v="1"/>
    <n v="3.7681199999999998E-2"/>
  </r>
  <r>
    <x v="1"/>
    <x v="44"/>
    <x v="44"/>
    <s v="KTOE"/>
    <x v="23"/>
    <x v="1"/>
    <x v="6"/>
    <n v="4.6975895999999997"/>
  </r>
  <r>
    <x v="1"/>
    <x v="44"/>
    <x v="44"/>
    <s v="KTOE"/>
    <x v="25"/>
    <x v="0"/>
    <x v="6"/>
    <n v="28.244152799999998"/>
  </r>
  <r>
    <x v="14"/>
    <x v="45"/>
    <x v="45"/>
    <s v="KTOE"/>
    <x v="9"/>
    <x v="1"/>
    <x v="5"/>
    <n v="18.4930956"/>
  </r>
  <r>
    <x v="14"/>
    <x v="45"/>
    <x v="45"/>
    <s v="KTOE"/>
    <x v="3"/>
    <x v="3"/>
    <x v="5"/>
    <n v="139.5292968"/>
  </r>
  <r>
    <x v="5"/>
    <x v="45"/>
    <x v="45"/>
    <s v="KTOE"/>
    <x v="3"/>
    <x v="4"/>
    <x v="5"/>
    <n v="1.0634471999999999"/>
  </r>
  <r>
    <x v="13"/>
    <x v="45"/>
    <x v="45"/>
    <s v="KTOE"/>
    <x v="33"/>
    <x v="3"/>
    <x v="5"/>
    <n v="8.3401055999999993"/>
  </r>
  <r>
    <x v="13"/>
    <x v="45"/>
    <x v="45"/>
    <s v="KTOE"/>
    <x v="3"/>
    <x v="0"/>
    <x v="5"/>
    <n v="54.570751199999997"/>
  </r>
  <r>
    <x v="5"/>
    <x v="45"/>
    <x v="45"/>
    <s v="KTOE"/>
    <x v="6"/>
    <x v="0"/>
    <x v="5"/>
    <n v="6.6779460000000004"/>
  </r>
  <r>
    <x v="1"/>
    <x v="47"/>
    <x v="47"/>
    <s v="KTOE"/>
    <x v="5"/>
    <x v="5"/>
    <x v="1"/>
    <n v="2.6753651999999999"/>
  </r>
  <r>
    <x v="0"/>
    <x v="46"/>
    <x v="46"/>
    <s v="KTOE"/>
    <x v="5"/>
    <x v="4"/>
    <x v="1"/>
    <n v="9.6840683999999992"/>
  </r>
  <r>
    <x v="1"/>
    <x v="44"/>
    <x v="44"/>
    <s v="KTOE"/>
    <x v="8"/>
    <x v="3"/>
    <x v="6"/>
    <n v="10.2450996"/>
  </r>
  <r>
    <x v="0"/>
    <x v="46"/>
    <x v="46"/>
    <s v="KTOE"/>
    <x v="11"/>
    <x v="2"/>
    <x v="1"/>
    <n v="5.0074128"/>
  </r>
  <r>
    <x v="1"/>
    <x v="44"/>
    <x v="44"/>
    <s v="KTOE"/>
    <x v="20"/>
    <x v="0"/>
    <x v="6"/>
    <n v="6.0289919999999997"/>
  </r>
  <r>
    <x v="13"/>
    <x v="45"/>
    <x v="45"/>
    <s v="KTOE"/>
    <x v="18"/>
    <x v="3"/>
    <x v="5"/>
    <n v="13.5317376"/>
  </r>
  <r>
    <x v="0"/>
    <x v="46"/>
    <x v="46"/>
    <s v="KTOE"/>
    <x v="23"/>
    <x v="5"/>
    <x v="1"/>
    <n v="17.948811599999999"/>
  </r>
  <r>
    <x v="1"/>
    <x v="44"/>
    <x v="44"/>
    <s v="KTOE"/>
    <x v="14"/>
    <x v="0"/>
    <x v="6"/>
    <n v="267.03410400000001"/>
  </r>
  <r>
    <x v="1"/>
    <x v="44"/>
    <x v="44"/>
    <s v="KTOE"/>
    <x v="31"/>
    <x v="3"/>
    <x v="6"/>
    <n v="580.84313759999998"/>
  </r>
  <r>
    <x v="1"/>
    <x v="44"/>
    <x v="44"/>
    <s v="KTOE"/>
    <x v="22"/>
    <x v="1"/>
    <x v="6"/>
    <n v="0.1339776"/>
  </r>
  <r>
    <x v="1"/>
    <x v="44"/>
    <x v="44"/>
    <s v="KTOE"/>
    <x v="2"/>
    <x v="0"/>
    <x v="6"/>
    <n v="61.993947599999998"/>
  </r>
  <r>
    <x v="14"/>
    <x v="45"/>
    <x v="45"/>
    <s v="KTOE"/>
    <x v="31"/>
    <x v="0"/>
    <x v="5"/>
    <n v="15.922400400000001"/>
  </r>
  <r>
    <x v="13"/>
    <x v="45"/>
    <x v="45"/>
    <s v="KTOE"/>
    <x v="7"/>
    <x v="0"/>
    <x v="5"/>
    <n v="6.1839035999999998"/>
  </r>
  <r>
    <x v="13"/>
    <x v="45"/>
    <x v="45"/>
    <s v="KTOE"/>
    <x v="31"/>
    <x v="0"/>
    <x v="5"/>
    <n v="7.2431640000000002"/>
  </r>
  <r>
    <x v="6"/>
    <x v="45"/>
    <x v="45"/>
    <s v="KTOE"/>
    <x v="11"/>
    <x v="3"/>
    <x v="5"/>
    <n v="8.3736000000000001E-3"/>
  </r>
  <r>
    <x v="1"/>
    <x v="44"/>
    <x v="44"/>
    <s v="KTOE"/>
    <x v="9"/>
    <x v="5"/>
    <x v="1"/>
    <n v="8.8090271999999992"/>
  </r>
  <r>
    <x v="1"/>
    <x v="44"/>
    <x v="44"/>
    <s v="KTOE"/>
    <x v="26"/>
    <x v="3"/>
    <x v="1"/>
    <n v="41.361397199999999"/>
  </r>
  <r>
    <x v="1"/>
    <x v="44"/>
    <x v="44"/>
    <s v="KTOE"/>
    <x v="31"/>
    <x v="1"/>
    <x v="1"/>
    <n v="708.18047279999996"/>
  </r>
  <r>
    <x v="1"/>
    <x v="44"/>
    <x v="44"/>
    <s v="KTOE"/>
    <x v="2"/>
    <x v="5"/>
    <x v="1"/>
    <n v="48.005848800000003"/>
  </r>
  <r>
    <x v="0"/>
    <x v="46"/>
    <x v="46"/>
    <s v="KTOE"/>
    <x v="30"/>
    <x v="4"/>
    <x v="1"/>
    <n v="39.343359599999999"/>
  </r>
  <r>
    <x v="0"/>
    <x v="46"/>
    <x v="46"/>
    <s v="KTOE"/>
    <x v="9"/>
    <x v="3"/>
    <x v="1"/>
    <n v="5.5726307999999998"/>
  </r>
  <r>
    <x v="0"/>
    <x v="46"/>
    <x v="46"/>
    <s v="KTOE"/>
    <x v="6"/>
    <x v="5"/>
    <x v="1"/>
    <n v="2.8512108"/>
  </r>
  <r>
    <x v="0"/>
    <x v="46"/>
    <x v="46"/>
    <s v="KTOE"/>
    <x v="17"/>
    <x v="0"/>
    <x v="1"/>
    <n v="3.7639331999999999"/>
  </r>
  <r>
    <x v="0"/>
    <x v="46"/>
    <x v="46"/>
    <s v="KTOE"/>
    <x v="37"/>
    <x v="4"/>
    <x v="1"/>
    <n v="4.1868000000000002E-2"/>
  </r>
  <r>
    <x v="1"/>
    <x v="44"/>
    <x v="44"/>
    <s v="KTOE"/>
    <x v="23"/>
    <x v="0"/>
    <x v="6"/>
    <n v="6.5104740000000003"/>
  </r>
  <r>
    <x v="1"/>
    <x v="44"/>
    <x v="44"/>
    <s v="KTOE"/>
    <x v="25"/>
    <x v="3"/>
    <x v="6"/>
    <n v="20.816769600000001"/>
  </r>
  <r>
    <x v="14"/>
    <x v="45"/>
    <x v="45"/>
    <s v="KTOE"/>
    <x v="9"/>
    <x v="0"/>
    <x v="5"/>
    <n v="17.856701999999999"/>
  </r>
  <r>
    <x v="14"/>
    <x v="45"/>
    <x v="45"/>
    <s v="KTOE"/>
    <x v="3"/>
    <x v="2"/>
    <x v="5"/>
    <n v="136.87486559999999"/>
  </r>
  <r>
    <x v="13"/>
    <x v="45"/>
    <x v="45"/>
    <s v="KTOE"/>
    <x v="33"/>
    <x v="2"/>
    <x v="5"/>
    <n v="10.194858"/>
  </r>
  <r>
    <x v="13"/>
    <x v="45"/>
    <x v="45"/>
    <s v="KTOE"/>
    <x v="23"/>
    <x v="5"/>
    <x v="5"/>
    <n v="3.0061224000000002"/>
  </r>
  <r>
    <x v="13"/>
    <x v="45"/>
    <x v="45"/>
    <s v="KTOE"/>
    <x v="1"/>
    <x v="5"/>
    <x v="5"/>
    <n v="6.6067704000000003"/>
  </r>
  <r>
    <x v="13"/>
    <x v="45"/>
    <x v="45"/>
    <s v="KTOE"/>
    <x v="3"/>
    <x v="3"/>
    <x v="5"/>
    <n v="53.997159600000003"/>
  </r>
  <r>
    <x v="1"/>
    <x v="47"/>
    <x v="47"/>
    <s v="KTOE"/>
    <x v="5"/>
    <x v="3"/>
    <x v="6"/>
    <n v="3.0438035999999999"/>
  </r>
  <r>
    <x v="1"/>
    <x v="44"/>
    <x v="44"/>
    <s v="KTOE"/>
    <x v="7"/>
    <x v="4"/>
    <x v="6"/>
    <n v="0.69500879999999998"/>
  </r>
  <r>
    <x v="1"/>
    <x v="47"/>
    <x v="47"/>
    <s v="KTOE"/>
    <x v="5"/>
    <x v="2"/>
    <x v="1"/>
    <n v="3.3201323999999999"/>
  </r>
  <r>
    <x v="1"/>
    <x v="44"/>
    <x v="44"/>
    <s v="KTOE"/>
    <x v="11"/>
    <x v="4"/>
    <x v="1"/>
    <n v="0.1339776"/>
  </r>
  <r>
    <x v="1"/>
    <x v="44"/>
    <x v="44"/>
    <s v="KTOE"/>
    <x v="9"/>
    <x v="3"/>
    <x v="6"/>
    <n v="4.7478312000000003"/>
  </r>
  <r>
    <x v="1"/>
    <x v="44"/>
    <x v="44"/>
    <s v="KTOE"/>
    <x v="10"/>
    <x v="1"/>
    <x v="6"/>
    <n v="11.660238"/>
  </r>
  <r>
    <x v="1"/>
    <x v="44"/>
    <x v="44"/>
    <s v="KTOE"/>
    <x v="8"/>
    <x v="0"/>
    <x v="1"/>
    <n v="2.2022567999999998"/>
  </r>
  <r>
    <x v="1"/>
    <x v="44"/>
    <x v="44"/>
    <s v="KTOE"/>
    <x v="10"/>
    <x v="0"/>
    <x v="1"/>
    <n v="16.102432799999999"/>
  </r>
  <r>
    <x v="0"/>
    <x v="46"/>
    <x v="46"/>
    <s v="KTOE"/>
    <x v="23"/>
    <x v="2"/>
    <x v="1"/>
    <n v="10.425132"/>
  </r>
  <r>
    <x v="0"/>
    <x v="46"/>
    <x v="46"/>
    <s v="KTOE"/>
    <x v="18"/>
    <x v="1"/>
    <x v="1"/>
    <n v="98.980138800000006"/>
  </r>
  <r>
    <x v="1"/>
    <x v="44"/>
    <x v="44"/>
    <s v="KTOE"/>
    <x v="33"/>
    <x v="0"/>
    <x v="6"/>
    <n v="53.766885600000002"/>
  </r>
  <r>
    <x v="1"/>
    <x v="44"/>
    <x v="44"/>
    <s v="KTOE"/>
    <x v="13"/>
    <x v="5"/>
    <x v="6"/>
    <n v="0.17584559999999999"/>
  </r>
  <r>
    <x v="14"/>
    <x v="45"/>
    <x v="45"/>
    <s v="KTOE"/>
    <x v="17"/>
    <x v="3"/>
    <x v="5"/>
    <n v="8.6164343999999993"/>
  </r>
  <r>
    <x v="14"/>
    <x v="45"/>
    <x v="45"/>
    <s v="KTOE"/>
    <x v="1"/>
    <x v="0"/>
    <x v="5"/>
    <n v="11.676985200000001"/>
  </r>
  <r>
    <x v="1"/>
    <x v="44"/>
    <x v="44"/>
    <s v="KTOE"/>
    <x v="20"/>
    <x v="0"/>
    <x v="1"/>
    <n v="6.0289919999999997"/>
  </r>
  <r>
    <x v="13"/>
    <x v="45"/>
    <x v="45"/>
    <s v="KTOE"/>
    <x v="28"/>
    <x v="5"/>
    <x v="5"/>
    <n v="4.4840628000000002"/>
  </r>
  <r>
    <x v="13"/>
    <x v="45"/>
    <x v="45"/>
    <s v="KTOE"/>
    <x v="11"/>
    <x v="0"/>
    <x v="5"/>
    <n v="38.514373200000001"/>
  </r>
  <r>
    <x v="13"/>
    <x v="45"/>
    <x v="45"/>
    <s v="KTOE"/>
    <x v="10"/>
    <x v="5"/>
    <x v="5"/>
    <n v="3.8518560000000002"/>
  </r>
  <r>
    <x v="1"/>
    <x v="44"/>
    <x v="44"/>
    <s v="KTOE"/>
    <x v="9"/>
    <x v="2"/>
    <x v="1"/>
    <n v="3.0772979999999999"/>
  </r>
  <r>
    <x v="1"/>
    <x v="44"/>
    <x v="44"/>
    <s v="KTOE"/>
    <x v="18"/>
    <x v="3"/>
    <x v="1"/>
    <n v="76.383979199999999"/>
  </r>
  <r>
    <x v="1"/>
    <x v="44"/>
    <x v="44"/>
    <s v="KTOE"/>
    <x v="31"/>
    <x v="4"/>
    <x v="1"/>
    <n v="585.20159639999997"/>
  </r>
  <r>
    <x v="1"/>
    <x v="44"/>
    <x v="44"/>
    <s v="KTOE"/>
    <x v="2"/>
    <x v="2"/>
    <x v="1"/>
    <n v="53.0635032"/>
  </r>
  <r>
    <x v="0"/>
    <x v="46"/>
    <x v="46"/>
    <s v="KTOE"/>
    <x v="33"/>
    <x v="0"/>
    <x v="1"/>
    <n v="14.708228399999999"/>
  </r>
  <r>
    <x v="0"/>
    <x v="22"/>
    <x v="22"/>
    <s v="KTOE"/>
    <x v="8"/>
    <x v="0"/>
    <x v="1"/>
    <n v="33.431598000000001"/>
  </r>
  <r>
    <x v="0"/>
    <x v="22"/>
    <x v="22"/>
    <s v="KTOE"/>
    <x v="10"/>
    <x v="0"/>
    <x v="1"/>
    <n v="284.15392919999999"/>
  </r>
  <r>
    <x v="0"/>
    <x v="24"/>
    <x v="24"/>
    <s v="KTOE"/>
    <x v="15"/>
    <x v="0"/>
    <x v="1"/>
    <n v="6.2801999999999997E-2"/>
  </r>
  <r>
    <x v="0"/>
    <x v="24"/>
    <x v="24"/>
    <s v="KTOE"/>
    <x v="20"/>
    <x v="0"/>
    <x v="1"/>
    <n v="0.54847080000000004"/>
  </r>
  <r>
    <x v="0"/>
    <x v="24"/>
    <x v="24"/>
    <s v="KTOE"/>
    <x v="12"/>
    <x v="1"/>
    <x v="1"/>
    <n v="7.5529871999999996"/>
  </r>
  <r>
    <x v="12"/>
    <x v="26"/>
    <x v="26"/>
    <s v="KTOE"/>
    <x v="22"/>
    <x v="0"/>
    <x v="3"/>
    <n v="3.9397788"/>
  </r>
  <r>
    <x v="1"/>
    <x v="23"/>
    <x v="23"/>
    <s v="KTOE"/>
    <x v="16"/>
    <x v="5"/>
    <x v="6"/>
    <n v="84.837128399999997"/>
  </r>
  <r>
    <x v="1"/>
    <x v="23"/>
    <x v="23"/>
    <s v="KTOE"/>
    <x v="18"/>
    <x v="4"/>
    <x v="6"/>
    <n v="1637.6207652000001"/>
  </r>
  <r>
    <x v="1"/>
    <x v="23"/>
    <x v="23"/>
    <s v="KTOE"/>
    <x v="1"/>
    <x v="5"/>
    <x v="6"/>
    <n v="54.2148732"/>
  </r>
  <r>
    <x v="8"/>
    <x v="23"/>
    <x v="23"/>
    <s v="KTOE"/>
    <x v="3"/>
    <x v="1"/>
    <x v="6"/>
    <n v="1.5281819999999999"/>
  </r>
  <r>
    <x v="3"/>
    <x v="23"/>
    <x v="23"/>
    <s v="KTOE"/>
    <x v="4"/>
    <x v="0"/>
    <x v="6"/>
    <n v="0.76199760000000005"/>
  </r>
  <r>
    <x v="14"/>
    <x v="25"/>
    <x v="25"/>
    <s v="KTOE"/>
    <x v="28"/>
    <x v="5"/>
    <x v="5"/>
    <n v="11.2750524"/>
  </r>
  <r>
    <x v="14"/>
    <x v="25"/>
    <x v="25"/>
    <s v="KTOE"/>
    <x v="9"/>
    <x v="2"/>
    <x v="5"/>
    <n v="18.128844000000001"/>
  </r>
  <r>
    <x v="13"/>
    <x v="25"/>
    <x v="25"/>
    <s v="KTOE"/>
    <x v="33"/>
    <x v="5"/>
    <x v="5"/>
    <n v="5.5182023999999998"/>
  </r>
  <r>
    <x v="13"/>
    <x v="25"/>
    <x v="25"/>
    <s v="KTOE"/>
    <x v="1"/>
    <x v="0"/>
    <x v="5"/>
    <n v="1.7961372"/>
  </r>
  <r>
    <x v="13"/>
    <x v="25"/>
    <x v="25"/>
    <s v="KTOE"/>
    <x v="2"/>
    <x v="0"/>
    <x v="5"/>
    <n v="4.8441276000000002"/>
  </r>
  <r>
    <x v="0"/>
    <x v="22"/>
    <x v="22"/>
    <s v="KTOE"/>
    <x v="31"/>
    <x v="0"/>
    <x v="2"/>
    <n v="0.37262519999999999"/>
  </r>
  <r>
    <x v="0"/>
    <x v="24"/>
    <x v="24"/>
    <s v="KTOE"/>
    <x v="19"/>
    <x v="1"/>
    <x v="2"/>
    <n v="7.1175600000000006E-2"/>
  </r>
  <r>
    <x v="8"/>
    <x v="26"/>
    <x v="26"/>
    <s v="KTOE"/>
    <x v="3"/>
    <x v="0"/>
    <x v="1"/>
    <n v="2.0934000000000001E-2"/>
  </r>
  <r>
    <x v="12"/>
    <x v="26"/>
    <x v="26"/>
    <s v="KTOE"/>
    <x v="6"/>
    <x v="2"/>
    <x v="1"/>
    <n v="1.6789068"/>
  </r>
  <r>
    <x v="13"/>
    <x v="25"/>
    <x v="25"/>
    <s v="KTOE"/>
    <x v="23"/>
    <x v="2"/>
    <x v="1"/>
    <n v="1.5030612000000001"/>
  </r>
  <r>
    <x v="13"/>
    <x v="25"/>
    <x v="25"/>
    <s v="KTOE"/>
    <x v="3"/>
    <x v="2"/>
    <x v="1"/>
    <n v="54.955936800000003"/>
  </r>
  <r>
    <x v="13"/>
    <x v="25"/>
    <x v="25"/>
    <s v="KTOE"/>
    <x v="25"/>
    <x v="5"/>
    <x v="1"/>
    <n v="12.070544399999999"/>
  </r>
  <r>
    <x v="14"/>
    <x v="25"/>
    <x v="25"/>
    <s v="KTOE"/>
    <x v="9"/>
    <x v="0"/>
    <x v="1"/>
    <n v="17.856701999999999"/>
  </r>
  <r>
    <x v="14"/>
    <x v="25"/>
    <x v="25"/>
    <s v="KTOE"/>
    <x v="3"/>
    <x v="2"/>
    <x v="1"/>
    <n v="136.87486559999999"/>
  </r>
  <r>
    <x v="0"/>
    <x v="22"/>
    <x v="22"/>
    <s v="KTOE"/>
    <x v="29"/>
    <x v="3"/>
    <x v="1"/>
    <n v="5.1581375999999999"/>
  </r>
  <r>
    <x v="0"/>
    <x v="22"/>
    <x v="22"/>
    <s v="KTOE"/>
    <x v="31"/>
    <x v="2"/>
    <x v="1"/>
    <n v="0.37681199999999998"/>
  </r>
  <r>
    <x v="0"/>
    <x v="24"/>
    <x v="24"/>
    <s v="KTOE"/>
    <x v="31"/>
    <x v="5"/>
    <x v="1"/>
    <n v="1.5030612000000001"/>
  </r>
  <r>
    <x v="0"/>
    <x v="24"/>
    <x v="24"/>
    <s v="KTOE"/>
    <x v="0"/>
    <x v="5"/>
    <x v="1"/>
    <n v="1.3355892"/>
  </r>
  <r>
    <x v="0"/>
    <x v="22"/>
    <x v="22"/>
    <s v="KTOE"/>
    <x v="0"/>
    <x v="0"/>
    <x v="2"/>
    <n v="14.038340399999999"/>
  </r>
  <r>
    <x v="0"/>
    <x v="24"/>
    <x v="24"/>
    <s v="KTOE"/>
    <x v="1"/>
    <x v="5"/>
    <x v="1"/>
    <n v="0.29726279999999999"/>
  </r>
  <r>
    <x v="0"/>
    <x v="22"/>
    <x v="22"/>
    <s v="KTOE"/>
    <x v="1"/>
    <x v="0"/>
    <x v="2"/>
    <n v="14.771030400000001"/>
  </r>
  <r>
    <x v="0"/>
    <x v="22"/>
    <x v="22"/>
    <s v="KTOE"/>
    <x v="1"/>
    <x v="4"/>
    <x v="1"/>
    <n v="15.7256208"/>
  </r>
  <r>
    <x v="0"/>
    <x v="22"/>
    <x v="22"/>
    <s v="KTOE"/>
    <x v="2"/>
    <x v="1"/>
    <x v="2"/>
    <n v="213.91198560000001"/>
  </r>
  <r>
    <x v="1"/>
    <x v="23"/>
    <x v="23"/>
    <s v="KTOE"/>
    <x v="7"/>
    <x v="4"/>
    <x v="6"/>
    <n v="238.0740084"/>
  </r>
  <r>
    <x v="0"/>
    <x v="22"/>
    <x v="22"/>
    <s v="KTOE"/>
    <x v="5"/>
    <x v="3"/>
    <x v="1"/>
    <n v="433.04491080000003"/>
  </r>
  <r>
    <x v="1"/>
    <x v="23"/>
    <x v="23"/>
    <s v="KTOE"/>
    <x v="8"/>
    <x v="2"/>
    <x v="6"/>
    <n v="55.772362800000003"/>
  </r>
  <r>
    <x v="1"/>
    <x v="23"/>
    <x v="23"/>
    <s v="KTOE"/>
    <x v="10"/>
    <x v="3"/>
    <x v="6"/>
    <n v="339.08474519999999"/>
  </r>
  <r>
    <x v="0"/>
    <x v="22"/>
    <x v="22"/>
    <s v="KTOE"/>
    <x v="32"/>
    <x v="4"/>
    <x v="2"/>
    <n v="1.2895344"/>
  </r>
  <r>
    <x v="0"/>
    <x v="22"/>
    <x v="22"/>
    <s v="KTOE"/>
    <x v="11"/>
    <x v="2"/>
    <x v="1"/>
    <n v="10.513054800000001"/>
  </r>
  <r>
    <x v="0"/>
    <x v="24"/>
    <x v="24"/>
    <s v="KTOE"/>
    <x v="29"/>
    <x v="2"/>
    <x v="1"/>
    <n v="0.49822919999999998"/>
  </r>
  <r>
    <x v="0"/>
    <x v="24"/>
    <x v="24"/>
    <s v="KTOE"/>
    <x v="12"/>
    <x v="3"/>
    <x v="1"/>
    <n v="8.0930844000000004"/>
  </r>
  <r>
    <x v="12"/>
    <x v="26"/>
    <x v="26"/>
    <s v="KTOE"/>
    <x v="19"/>
    <x v="3"/>
    <x v="3"/>
    <n v="0.13816439999999999"/>
  </r>
  <r>
    <x v="1"/>
    <x v="23"/>
    <x v="23"/>
    <s v="KTOE"/>
    <x v="29"/>
    <x v="1"/>
    <x v="6"/>
    <n v="41.4535068"/>
  </r>
  <r>
    <x v="10"/>
    <x v="23"/>
    <x v="23"/>
    <s v="KTOE"/>
    <x v="11"/>
    <x v="2"/>
    <x v="6"/>
    <n v="0.13816439999999999"/>
  </r>
  <r>
    <x v="8"/>
    <x v="23"/>
    <x v="23"/>
    <s v="KTOE"/>
    <x v="6"/>
    <x v="1"/>
    <x v="6"/>
    <n v="0.71594279999999999"/>
  </r>
  <r>
    <x v="14"/>
    <x v="25"/>
    <x v="25"/>
    <s v="KTOE"/>
    <x v="17"/>
    <x v="3"/>
    <x v="5"/>
    <n v="8.6164343999999993"/>
  </r>
  <r>
    <x v="14"/>
    <x v="25"/>
    <x v="25"/>
    <s v="KTOE"/>
    <x v="1"/>
    <x v="0"/>
    <x v="5"/>
    <n v="11.676985200000001"/>
  </r>
  <r>
    <x v="13"/>
    <x v="25"/>
    <x v="25"/>
    <s v="KTOE"/>
    <x v="14"/>
    <x v="3"/>
    <x v="5"/>
    <n v="8.2479960000000005"/>
  </r>
  <r>
    <x v="0"/>
    <x v="22"/>
    <x v="22"/>
    <s v="KTOE"/>
    <x v="28"/>
    <x v="2"/>
    <x v="2"/>
    <n v="1.1220623999999999"/>
  </r>
  <r>
    <x v="0"/>
    <x v="22"/>
    <x v="22"/>
    <s v="KTOE"/>
    <x v="18"/>
    <x v="3"/>
    <x v="2"/>
    <n v="161.24622840000001"/>
  </r>
  <r>
    <x v="13"/>
    <x v="25"/>
    <x v="25"/>
    <s v="KTOE"/>
    <x v="18"/>
    <x v="3"/>
    <x v="1"/>
    <n v="2.6293104"/>
  </r>
  <r>
    <x v="14"/>
    <x v="25"/>
    <x v="25"/>
    <s v="KTOE"/>
    <x v="17"/>
    <x v="1"/>
    <x v="1"/>
    <n v="7.2138564000000001"/>
  </r>
  <r>
    <x v="14"/>
    <x v="25"/>
    <x v="25"/>
    <s v="KTOE"/>
    <x v="31"/>
    <x v="2"/>
    <x v="1"/>
    <n v="16.6969584"/>
  </r>
  <r>
    <x v="14"/>
    <x v="25"/>
    <x v="25"/>
    <s v="KTOE"/>
    <x v="1"/>
    <x v="5"/>
    <x v="1"/>
    <n v="11.6686116"/>
  </r>
  <r>
    <x v="0"/>
    <x v="22"/>
    <x v="22"/>
    <s v="KTOE"/>
    <x v="18"/>
    <x v="4"/>
    <x v="1"/>
    <n v="205.19088120000001"/>
  </r>
  <r>
    <x v="0"/>
    <x v="24"/>
    <x v="24"/>
    <s v="KTOE"/>
    <x v="18"/>
    <x v="1"/>
    <x v="1"/>
    <n v="9.0393012000000006"/>
  </r>
  <r>
    <x v="1"/>
    <x v="26"/>
    <x v="26"/>
    <s v="KTOE"/>
    <x v="19"/>
    <x v="5"/>
    <x v="3"/>
    <n v="1.1388096000000001"/>
  </r>
  <r>
    <x v="1"/>
    <x v="23"/>
    <x v="23"/>
    <s v="KTOE"/>
    <x v="19"/>
    <x v="1"/>
    <x v="6"/>
    <n v="48.340792800000003"/>
  </r>
  <r>
    <x v="1"/>
    <x v="23"/>
    <x v="23"/>
    <s v="KTOE"/>
    <x v="36"/>
    <x v="2"/>
    <x v="6"/>
    <n v="119.8345896"/>
  </r>
  <r>
    <x v="1"/>
    <x v="23"/>
    <x v="23"/>
    <s v="KTOE"/>
    <x v="24"/>
    <x v="1"/>
    <x v="6"/>
    <n v="98.075789999999998"/>
  </r>
  <r>
    <x v="3"/>
    <x v="23"/>
    <x v="23"/>
    <s v="KTOE"/>
    <x v="5"/>
    <x v="5"/>
    <x v="6"/>
    <n v="10.6009776"/>
  </r>
  <r>
    <x v="0"/>
    <x v="57"/>
    <x v="57"/>
    <s v="KTOE"/>
    <x v="11"/>
    <x v="5"/>
    <x v="3"/>
    <n v="520.59927240000002"/>
  </r>
  <r>
    <x v="1"/>
    <x v="57"/>
    <x v="57"/>
    <s v="KTOE"/>
    <x v="11"/>
    <x v="3"/>
    <x v="3"/>
    <n v="0.9587772"/>
  </r>
  <r>
    <x v="1"/>
    <x v="59"/>
    <x v="59"/>
    <s v="KTOE"/>
    <x v="11"/>
    <x v="5"/>
    <x v="2"/>
    <n v="7.1678015999999998"/>
  </r>
  <r>
    <x v="1"/>
    <x v="58"/>
    <x v="58"/>
    <s v="KTOE"/>
    <x v="7"/>
    <x v="4"/>
    <x v="1"/>
    <n v="8.7922799999999995E-2"/>
  </r>
  <r>
    <x v="0"/>
    <x v="55"/>
    <x v="55"/>
    <s v="KTOE"/>
    <x v="5"/>
    <x v="4"/>
    <x v="1"/>
    <n v="4.8190068000000004"/>
  </r>
  <r>
    <x v="1"/>
    <x v="58"/>
    <x v="58"/>
    <s v="KTOE"/>
    <x v="13"/>
    <x v="3"/>
    <x v="6"/>
    <n v="4.1868000000000002E-2"/>
  </r>
  <r>
    <x v="1"/>
    <x v="59"/>
    <x v="59"/>
    <s v="KTOE"/>
    <x v="15"/>
    <x v="5"/>
    <x v="2"/>
    <n v="0.41030640000000002"/>
  </r>
  <r>
    <x v="1"/>
    <x v="60"/>
    <x v="60"/>
    <s v="KTOE"/>
    <x v="9"/>
    <x v="3"/>
    <x v="1"/>
    <n v="9.4621680000000001"/>
  </r>
  <r>
    <x v="14"/>
    <x v="60"/>
    <x v="60"/>
    <s v="KTOE"/>
    <x v="31"/>
    <x v="0"/>
    <x v="3"/>
    <n v="3.5797140000000001"/>
  </r>
  <r>
    <x v="1"/>
    <x v="57"/>
    <x v="57"/>
    <s v="KTOE"/>
    <x v="29"/>
    <x v="1"/>
    <x v="3"/>
    <n v="1.0969416000000001"/>
  </r>
  <r>
    <x v="8"/>
    <x v="57"/>
    <x v="57"/>
    <s v="KTOE"/>
    <x v="13"/>
    <x v="3"/>
    <x v="3"/>
    <n v="5.8615199999999999E-2"/>
  </r>
  <r>
    <x v="1"/>
    <x v="58"/>
    <x v="58"/>
    <s v="KTOE"/>
    <x v="33"/>
    <x v="3"/>
    <x v="6"/>
    <n v="0.64476719999999998"/>
  </r>
  <r>
    <x v="0"/>
    <x v="56"/>
    <x v="56"/>
    <s v="KTOE"/>
    <x v="7"/>
    <x v="2"/>
    <x v="2"/>
    <n v="0.3181968"/>
  </r>
  <r>
    <x v="0"/>
    <x v="56"/>
    <x v="56"/>
    <s v="KTOE"/>
    <x v="27"/>
    <x v="0"/>
    <x v="2"/>
    <n v="8.3736000000000001E-3"/>
  </r>
  <r>
    <x v="0"/>
    <x v="55"/>
    <x v="55"/>
    <s v="KTOE"/>
    <x v="7"/>
    <x v="0"/>
    <x v="2"/>
    <n v="6.0164315999999998"/>
  </r>
  <r>
    <x v="1"/>
    <x v="59"/>
    <x v="59"/>
    <s v="KTOE"/>
    <x v="6"/>
    <x v="1"/>
    <x v="2"/>
    <n v="0.1339776"/>
  </r>
  <r>
    <x v="0"/>
    <x v="59"/>
    <x v="59"/>
    <s v="KTOE"/>
    <x v="24"/>
    <x v="5"/>
    <x v="2"/>
    <n v="2.7884088"/>
  </r>
  <r>
    <x v="14"/>
    <x v="60"/>
    <x v="60"/>
    <s v="KTOE"/>
    <x v="18"/>
    <x v="4"/>
    <x v="1"/>
    <n v="2.6000027999999999"/>
  </r>
  <r>
    <x v="14"/>
    <x v="60"/>
    <x v="60"/>
    <s v="KTOE"/>
    <x v="23"/>
    <x v="1"/>
    <x v="1"/>
    <n v="1.1681172"/>
  </r>
  <r>
    <x v="0"/>
    <x v="56"/>
    <x v="56"/>
    <s v="KTOE"/>
    <x v="18"/>
    <x v="4"/>
    <x v="1"/>
    <n v="0.62802000000000002"/>
  </r>
  <r>
    <x v="0"/>
    <x v="56"/>
    <x v="56"/>
    <s v="KTOE"/>
    <x v="27"/>
    <x v="1"/>
    <x v="1"/>
    <n v="4.1868000000000002E-2"/>
  </r>
  <r>
    <x v="0"/>
    <x v="56"/>
    <x v="56"/>
    <s v="KTOE"/>
    <x v="29"/>
    <x v="5"/>
    <x v="1"/>
    <n v="5.0241599999999997E-2"/>
  </r>
  <r>
    <x v="0"/>
    <x v="61"/>
    <x v="61"/>
    <s v="KTOE"/>
    <x v="18"/>
    <x v="5"/>
    <x v="1"/>
    <n v="1.7333352"/>
  </r>
  <r>
    <x v="4"/>
    <x v="60"/>
    <x v="60"/>
    <s v="KTOE"/>
    <x v="3"/>
    <x v="3"/>
    <x v="3"/>
    <n v="17.266363200000001"/>
  </r>
  <r>
    <x v="1"/>
    <x v="57"/>
    <x v="57"/>
    <s v="KTOE"/>
    <x v="9"/>
    <x v="0"/>
    <x v="3"/>
    <n v="7.892118"/>
  </r>
  <r>
    <x v="1"/>
    <x v="57"/>
    <x v="57"/>
    <s v="KTOE"/>
    <x v="22"/>
    <x v="4"/>
    <x v="3"/>
    <n v="0.66151439999999995"/>
  </r>
  <r>
    <x v="1"/>
    <x v="57"/>
    <x v="57"/>
    <s v="KTOE"/>
    <x v="19"/>
    <x v="1"/>
    <x v="3"/>
    <n v="1.7333352"/>
  </r>
  <r>
    <x v="8"/>
    <x v="57"/>
    <x v="57"/>
    <s v="KTOE"/>
    <x v="11"/>
    <x v="4"/>
    <x v="3"/>
    <n v="0.20934"/>
  </r>
  <r>
    <x v="8"/>
    <x v="57"/>
    <x v="57"/>
    <s v="KTOE"/>
    <x v="1"/>
    <x v="0"/>
    <x v="3"/>
    <n v="2.0934000000000001E-2"/>
  </r>
  <r>
    <x v="9"/>
    <x v="57"/>
    <x v="57"/>
    <s v="KTOE"/>
    <x v="14"/>
    <x v="0"/>
    <x v="3"/>
    <n v="10.8814932"/>
  </r>
  <r>
    <x v="3"/>
    <x v="58"/>
    <x v="58"/>
    <s v="KTOE"/>
    <x v="13"/>
    <x v="2"/>
    <x v="6"/>
    <n v="4.1868000000000002E-2"/>
  </r>
  <r>
    <x v="0"/>
    <x v="56"/>
    <x v="56"/>
    <s v="KTOE"/>
    <x v="0"/>
    <x v="2"/>
    <x v="2"/>
    <n v="4.60548E-2"/>
  </r>
  <r>
    <x v="1"/>
    <x v="55"/>
    <x v="55"/>
    <s v="KTOE"/>
    <x v="31"/>
    <x v="0"/>
    <x v="2"/>
    <n v="5.5056419999999999"/>
  </r>
  <r>
    <x v="1"/>
    <x v="59"/>
    <x v="59"/>
    <s v="KTOE"/>
    <x v="14"/>
    <x v="2"/>
    <x v="2"/>
    <n v="49.617766799999998"/>
  </r>
  <r>
    <x v="1"/>
    <x v="59"/>
    <x v="59"/>
    <s v="KTOE"/>
    <x v="37"/>
    <x v="1"/>
    <x v="2"/>
    <n v="0.1842192"/>
  </r>
  <r>
    <x v="1"/>
    <x v="59"/>
    <x v="59"/>
    <s v="KTOE"/>
    <x v="17"/>
    <x v="0"/>
    <x v="2"/>
    <n v="2.7088595999999998"/>
  </r>
  <r>
    <x v="1"/>
    <x v="59"/>
    <x v="59"/>
    <s v="KTOE"/>
    <x v="27"/>
    <x v="4"/>
    <x v="2"/>
    <n v="0.21771360000000001"/>
  </r>
  <r>
    <x v="1"/>
    <x v="59"/>
    <x v="59"/>
    <s v="KTOE"/>
    <x v="19"/>
    <x v="4"/>
    <x v="2"/>
    <n v="1.3146552"/>
  </r>
  <r>
    <x v="1"/>
    <x v="59"/>
    <x v="59"/>
    <s v="KTOE"/>
    <x v="26"/>
    <x v="4"/>
    <x v="2"/>
    <n v="28.838678399999999"/>
  </r>
  <r>
    <x v="1"/>
    <x v="59"/>
    <x v="59"/>
    <s v="KTOE"/>
    <x v="36"/>
    <x v="5"/>
    <x v="2"/>
    <n v="2.9977488000000001"/>
  </r>
  <r>
    <x v="1"/>
    <x v="59"/>
    <x v="59"/>
    <s v="KTOE"/>
    <x v="31"/>
    <x v="4"/>
    <x v="2"/>
    <n v="8.2396224"/>
  </r>
  <r>
    <x v="0"/>
    <x v="59"/>
    <x v="59"/>
    <s v="KTOE"/>
    <x v="28"/>
    <x v="3"/>
    <x v="2"/>
    <n v="17.685043199999999"/>
  </r>
  <r>
    <x v="0"/>
    <x v="59"/>
    <x v="59"/>
    <s v="KTOE"/>
    <x v="16"/>
    <x v="5"/>
    <x v="2"/>
    <n v="2.8386504000000001"/>
  </r>
  <r>
    <x v="0"/>
    <x v="59"/>
    <x v="59"/>
    <s v="KTOE"/>
    <x v="20"/>
    <x v="2"/>
    <x v="2"/>
    <n v="4.7101499999999996"/>
  </r>
  <r>
    <x v="0"/>
    <x v="59"/>
    <x v="59"/>
    <s v="KTOE"/>
    <x v="22"/>
    <x v="3"/>
    <x v="2"/>
    <n v="1.0048319999999999"/>
  </r>
  <r>
    <x v="0"/>
    <x v="59"/>
    <x v="59"/>
    <s v="KTOE"/>
    <x v="10"/>
    <x v="0"/>
    <x v="2"/>
    <n v="27.1807056"/>
  </r>
  <r>
    <x v="1"/>
    <x v="58"/>
    <x v="58"/>
    <s v="KTOE"/>
    <x v="26"/>
    <x v="3"/>
    <x v="1"/>
    <n v="23.781023999999999"/>
  </r>
  <r>
    <x v="1"/>
    <x v="58"/>
    <x v="58"/>
    <s v="KTOE"/>
    <x v="18"/>
    <x v="1"/>
    <x v="1"/>
    <n v="20.640923999999998"/>
  </r>
  <r>
    <x v="0"/>
    <x v="56"/>
    <x v="56"/>
    <s v="KTOE"/>
    <x v="28"/>
    <x v="1"/>
    <x v="1"/>
    <n v="9.5165963999999992"/>
  </r>
  <r>
    <x v="0"/>
    <x v="56"/>
    <x v="56"/>
    <s v="KTOE"/>
    <x v="16"/>
    <x v="3"/>
    <x v="1"/>
    <n v="0.36425160000000001"/>
  </r>
  <r>
    <x v="0"/>
    <x v="56"/>
    <x v="56"/>
    <s v="KTOE"/>
    <x v="26"/>
    <x v="1"/>
    <x v="1"/>
    <n v="77.7195684"/>
  </r>
  <r>
    <x v="0"/>
    <x v="56"/>
    <x v="56"/>
    <s v="KTOE"/>
    <x v="10"/>
    <x v="5"/>
    <x v="1"/>
    <n v="0.16747200000000001"/>
  </r>
  <r>
    <x v="0"/>
    <x v="61"/>
    <x v="61"/>
    <s v="KTOE"/>
    <x v="25"/>
    <x v="4"/>
    <x v="1"/>
    <n v="4.1868000000000001E-3"/>
  </r>
  <r>
    <x v="0"/>
    <x v="55"/>
    <x v="55"/>
    <s v="KTOE"/>
    <x v="16"/>
    <x v="3"/>
    <x v="1"/>
    <n v="0.41449320000000001"/>
  </r>
  <r>
    <x v="0"/>
    <x v="55"/>
    <x v="55"/>
    <s v="KTOE"/>
    <x v="9"/>
    <x v="4"/>
    <x v="1"/>
    <n v="2.2315643999999999"/>
  </r>
  <r>
    <x v="0"/>
    <x v="55"/>
    <x v="55"/>
    <s v="KTOE"/>
    <x v="23"/>
    <x v="2"/>
    <x v="1"/>
    <n v="6.0876071999999999"/>
  </r>
  <r>
    <x v="0"/>
    <x v="55"/>
    <x v="55"/>
    <s v="KTOE"/>
    <x v="25"/>
    <x v="5"/>
    <x v="1"/>
    <n v="19.757509200000001"/>
  </r>
  <r>
    <x v="1"/>
    <x v="55"/>
    <x v="55"/>
    <s v="KTOE"/>
    <x v="31"/>
    <x v="5"/>
    <x v="1"/>
    <n v="8.4322151999999999"/>
  </r>
  <r>
    <x v="1"/>
    <x v="60"/>
    <x v="60"/>
    <s v="KTOE"/>
    <x v="7"/>
    <x v="0"/>
    <x v="3"/>
    <n v="0.41449320000000001"/>
  </r>
  <r>
    <x v="14"/>
    <x v="60"/>
    <x v="60"/>
    <s v="KTOE"/>
    <x v="9"/>
    <x v="0"/>
    <x v="3"/>
    <n v="7.9172387999999998"/>
  </r>
  <r>
    <x v="14"/>
    <x v="60"/>
    <x v="60"/>
    <s v="KTOE"/>
    <x v="3"/>
    <x v="2"/>
    <x v="3"/>
    <n v="31.8573612"/>
  </r>
  <r>
    <x v="1"/>
    <x v="57"/>
    <x v="57"/>
    <s v="KTOE"/>
    <x v="30"/>
    <x v="0"/>
    <x v="3"/>
    <n v="2.0934000000000001E-2"/>
  </r>
  <r>
    <x v="1"/>
    <x v="57"/>
    <x v="57"/>
    <s v="KTOE"/>
    <x v="23"/>
    <x v="4"/>
    <x v="3"/>
    <n v="1.1471832"/>
  </r>
  <r>
    <x v="12"/>
    <x v="57"/>
    <x v="57"/>
    <s v="KTOE"/>
    <x v="23"/>
    <x v="2"/>
    <x v="3"/>
    <n v="0.49822919999999998"/>
  </r>
  <r>
    <x v="1"/>
    <x v="67"/>
    <x v="67"/>
    <s v="KTOE"/>
    <x v="16"/>
    <x v="1"/>
    <x v="6"/>
    <n v="4.60548E-2"/>
  </r>
  <r>
    <x v="1"/>
    <x v="67"/>
    <x v="67"/>
    <s v="KTOE"/>
    <x v="8"/>
    <x v="2"/>
    <x v="6"/>
    <n v="4.60548E-2"/>
  </r>
  <r>
    <x v="1"/>
    <x v="67"/>
    <x v="67"/>
    <s v="KTOE"/>
    <x v="8"/>
    <x v="0"/>
    <x v="1"/>
    <n v="4.60548E-2"/>
  </r>
  <r>
    <x v="1"/>
    <x v="67"/>
    <x v="67"/>
    <s v="KTOE"/>
    <x v="33"/>
    <x v="4"/>
    <x v="6"/>
    <n v="0.1339776"/>
  </r>
  <r>
    <x v="1"/>
    <x v="67"/>
    <x v="67"/>
    <s v="KTOE"/>
    <x v="33"/>
    <x v="4"/>
    <x v="1"/>
    <n v="0.1339776"/>
  </r>
  <r>
    <x v="1"/>
    <x v="67"/>
    <x v="67"/>
    <s v="KTOE"/>
    <x v="12"/>
    <x v="1"/>
    <x v="1"/>
    <n v="8.7922799999999995E-2"/>
  </r>
  <r>
    <x v="1"/>
    <x v="67"/>
    <x v="67"/>
    <s v="KTOE"/>
    <x v="13"/>
    <x v="2"/>
    <x v="1"/>
    <n v="4.1868000000000002E-2"/>
  </r>
  <r>
    <x v="1"/>
    <x v="67"/>
    <x v="67"/>
    <s v="KTOE"/>
    <x v="27"/>
    <x v="4"/>
    <x v="6"/>
    <n v="4.60548E-2"/>
  </r>
  <r>
    <x v="1"/>
    <x v="67"/>
    <x v="67"/>
    <s v="KTOE"/>
    <x v="24"/>
    <x v="5"/>
    <x v="6"/>
    <n v="4.60548E-2"/>
  </r>
  <r>
    <x v="1"/>
    <x v="67"/>
    <x v="67"/>
    <s v="KTOE"/>
    <x v="27"/>
    <x v="4"/>
    <x v="1"/>
    <n v="4.60548E-2"/>
  </r>
  <r>
    <x v="1"/>
    <x v="67"/>
    <x v="67"/>
    <s v="KTOE"/>
    <x v="18"/>
    <x v="5"/>
    <x v="1"/>
    <n v="0.6154596"/>
  </r>
  <r>
    <x v="1"/>
    <x v="67"/>
    <x v="67"/>
    <s v="KTOE"/>
    <x v="28"/>
    <x v="1"/>
    <x v="6"/>
    <n v="0.1339776"/>
  </r>
  <r>
    <x v="1"/>
    <x v="67"/>
    <x v="67"/>
    <s v="KTOE"/>
    <x v="10"/>
    <x v="3"/>
    <x v="6"/>
    <n v="0.17584559999999999"/>
  </r>
  <r>
    <x v="1"/>
    <x v="67"/>
    <x v="67"/>
    <s v="KTOE"/>
    <x v="25"/>
    <x v="3"/>
    <x v="6"/>
    <n v="0.90016200000000002"/>
  </r>
  <r>
    <x v="1"/>
    <x v="67"/>
    <x v="67"/>
    <s v="KTOE"/>
    <x v="30"/>
    <x v="1"/>
    <x v="1"/>
    <n v="4.1868000000000002E-2"/>
  </r>
  <r>
    <x v="1"/>
    <x v="67"/>
    <x v="67"/>
    <s v="KTOE"/>
    <x v="28"/>
    <x v="1"/>
    <x v="1"/>
    <n v="0.1339776"/>
  </r>
  <r>
    <x v="1"/>
    <x v="67"/>
    <x v="67"/>
    <s v="KTOE"/>
    <x v="7"/>
    <x v="4"/>
    <x v="1"/>
    <n v="0.1716588"/>
  </r>
  <r>
    <x v="1"/>
    <x v="67"/>
    <x v="67"/>
    <s v="KTOE"/>
    <x v="5"/>
    <x v="1"/>
    <x v="1"/>
    <n v="4.1868000000000002E-2"/>
  </r>
  <r>
    <x v="1"/>
    <x v="67"/>
    <x v="67"/>
    <s v="KTOE"/>
    <x v="16"/>
    <x v="0"/>
    <x v="6"/>
    <n v="4.60548E-2"/>
  </r>
  <r>
    <x v="1"/>
    <x v="67"/>
    <x v="67"/>
    <s v="KTOE"/>
    <x v="8"/>
    <x v="4"/>
    <x v="6"/>
    <n v="4.60548E-2"/>
  </r>
  <r>
    <x v="1"/>
    <x v="67"/>
    <x v="67"/>
    <s v="KTOE"/>
    <x v="12"/>
    <x v="0"/>
    <x v="1"/>
    <n v="4.60548E-2"/>
  </r>
  <r>
    <x v="1"/>
    <x v="67"/>
    <x v="67"/>
    <s v="KTOE"/>
    <x v="8"/>
    <x v="3"/>
    <x v="1"/>
    <n v="4.60548E-2"/>
  </r>
  <r>
    <x v="1"/>
    <x v="67"/>
    <x v="67"/>
    <s v="KTOE"/>
    <x v="34"/>
    <x v="0"/>
    <x v="1"/>
    <n v="4.60548E-2"/>
  </r>
  <r>
    <x v="1"/>
    <x v="67"/>
    <x v="67"/>
    <s v="KTOE"/>
    <x v="13"/>
    <x v="4"/>
    <x v="1"/>
    <n v="4.1868000000000002E-2"/>
  </r>
  <r>
    <x v="1"/>
    <x v="67"/>
    <x v="67"/>
    <s v="KTOE"/>
    <x v="24"/>
    <x v="0"/>
    <x v="6"/>
    <n v="8.7922799999999995E-2"/>
  </r>
  <r>
    <x v="1"/>
    <x v="67"/>
    <x v="67"/>
    <s v="KTOE"/>
    <x v="18"/>
    <x v="1"/>
    <x v="1"/>
    <n v="0.17584559999999999"/>
  </r>
  <r>
    <x v="1"/>
    <x v="67"/>
    <x v="67"/>
    <s v="KTOE"/>
    <x v="28"/>
    <x v="0"/>
    <x v="6"/>
    <n v="8.7922799999999995E-2"/>
  </r>
  <r>
    <x v="1"/>
    <x v="67"/>
    <x v="67"/>
    <s v="KTOE"/>
    <x v="10"/>
    <x v="2"/>
    <x v="6"/>
    <n v="0.17584559999999999"/>
  </r>
  <r>
    <x v="1"/>
    <x v="67"/>
    <x v="67"/>
    <s v="KTOE"/>
    <x v="25"/>
    <x v="2"/>
    <x v="6"/>
    <n v="0.76618439999999999"/>
  </r>
  <r>
    <x v="1"/>
    <x v="67"/>
    <x v="67"/>
    <s v="KTOE"/>
    <x v="30"/>
    <x v="0"/>
    <x v="1"/>
    <n v="4.1868000000000002E-2"/>
  </r>
  <r>
    <x v="1"/>
    <x v="67"/>
    <x v="67"/>
    <s v="KTOE"/>
    <x v="28"/>
    <x v="0"/>
    <x v="1"/>
    <n v="8.7922799999999995E-2"/>
  </r>
  <r>
    <x v="1"/>
    <x v="67"/>
    <x v="67"/>
    <s v="KTOE"/>
    <x v="13"/>
    <x v="5"/>
    <x v="6"/>
    <n v="4.1868000000000002E-2"/>
  </r>
  <r>
    <x v="1"/>
    <x v="67"/>
    <x v="67"/>
    <s v="KTOE"/>
    <x v="20"/>
    <x v="0"/>
    <x v="1"/>
    <n v="0.1339776"/>
  </r>
  <r>
    <x v="1"/>
    <x v="67"/>
    <x v="67"/>
    <s v="KTOE"/>
    <x v="18"/>
    <x v="4"/>
    <x v="1"/>
    <n v="0.1339776"/>
  </r>
  <r>
    <x v="1"/>
    <x v="67"/>
    <x v="67"/>
    <s v="KTOE"/>
    <x v="24"/>
    <x v="0"/>
    <x v="1"/>
    <n v="8.7922799999999995E-2"/>
  </r>
  <r>
    <x v="1"/>
    <x v="67"/>
    <x v="67"/>
    <s v="KTOE"/>
    <x v="0"/>
    <x v="5"/>
    <x v="6"/>
    <n v="4.60548E-2"/>
  </r>
  <r>
    <x v="1"/>
    <x v="67"/>
    <x v="67"/>
    <s v="KTOE"/>
    <x v="0"/>
    <x v="0"/>
    <x v="1"/>
    <n v="4.60548E-2"/>
  </r>
  <r>
    <x v="1"/>
    <x v="67"/>
    <x v="67"/>
    <s v="KTOE"/>
    <x v="10"/>
    <x v="2"/>
    <x v="1"/>
    <n v="0.17584559999999999"/>
  </r>
  <r>
    <x v="1"/>
    <x v="67"/>
    <x v="67"/>
    <s v="KTOE"/>
    <x v="20"/>
    <x v="0"/>
    <x v="6"/>
    <n v="0.1339776"/>
  </r>
  <r>
    <x v="1"/>
    <x v="67"/>
    <x v="67"/>
    <s v="KTOE"/>
    <x v="13"/>
    <x v="4"/>
    <x v="6"/>
    <n v="4.1868000000000002E-2"/>
  </r>
  <r>
    <x v="1"/>
    <x v="67"/>
    <x v="67"/>
    <s v="KTOE"/>
    <x v="9"/>
    <x v="3"/>
    <x v="6"/>
    <n v="4.1868000000000002E-2"/>
  </r>
  <r>
    <x v="1"/>
    <x v="67"/>
    <x v="67"/>
    <s v="KTOE"/>
    <x v="18"/>
    <x v="0"/>
    <x v="6"/>
    <n v="0.26376840000000001"/>
  </r>
  <r>
    <x v="1"/>
    <x v="67"/>
    <x v="67"/>
    <s v="KTOE"/>
    <x v="31"/>
    <x v="4"/>
    <x v="1"/>
    <n v="0.52753680000000003"/>
  </r>
  <r>
    <x v="1"/>
    <x v="67"/>
    <x v="67"/>
    <s v="KTOE"/>
    <x v="7"/>
    <x v="3"/>
    <x v="6"/>
    <n v="0.25539479999999998"/>
  </r>
  <r>
    <x v="1"/>
    <x v="67"/>
    <x v="67"/>
    <s v="KTOE"/>
    <x v="30"/>
    <x v="0"/>
    <x v="6"/>
    <n v="4.1868000000000002E-2"/>
  </r>
  <r>
    <x v="1"/>
    <x v="67"/>
    <x v="67"/>
    <s v="KTOE"/>
    <x v="23"/>
    <x v="0"/>
    <x v="6"/>
    <n v="4.1868000000000002E-2"/>
  </r>
  <r>
    <x v="1"/>
    <x v="67"/>
    <x v="67"/>
    <s v="KTOE"/>
    <x v="0"/>
    <x v="4"/>
    <x v="6"/>
    <n v="4.60548E-2"/>
  </r>
  <r>
    <x v="1"/>
    <x v="67"/>
    <x v="67"/>
    <s v="KTOE"/>
    <x v="25"/>
    <x v="2"/>
    <x v="1"/>
    <n v="0.76618439999999999"/>
  </r>
  <r>
    <x v="1"/>
    <x v="67"/>
    <x v="67"/>
    <s v="KTOE"/>
    <x v="10"/>
    <x v="4"/>
    <x v="1"/>
    <n v="0.17584559999999999"/>
  </r>
  <r>
    <x v="1"/>
    <x v="67"/>
    <x v="67"/>
    <s v="KTOE"/>
    <x v="20"/>
    <x v="3"/>
    <x v="6"/>
    <n v="0.25958160000000002"/>
  </r>
  <r>
    <x v="1"/>
    <x v="67"/>
    <x v="67"/>
    <s v="KTOE"/>
    <x v="9"/>
    <x v="2"/>
    <x v="6"/>
    <n v="8.7922799999999995E-2"/>
  </r>
  <r>
    <x v="1"/>
    <x v="67"/>
    <x v="67"/>
    <s v="KTOE"/>
    <x v="18"/>
    <x v="3"/>
    <x v="6"/>
    <n v="8.7922799999999995E-2"/>
  </r>
  <r>
    <x v="1"/>
    <x v="67"/>
    <x v="67"/>
    <s v="KTOE"/>
    <x v="7"/>
    <x v="2"/>
    <x v="6"/>
    <n v="0.1716588"/>
  </r>
  <r>
    <x v="1"/>
    <x v="67"/>
    <x v="67"/>
    <s v="KTOE"/>
    <x v="30"/>
    <x v="3"/>
    <x v="6"/>
    <n v="4.1868000000000002E-2"/>
  </r>
  <r>
    <x v="1"/>
    <x v="67"/>
    <x v="67"/>
    <s v="KTOE"/>
    <x v="23"/>
    <x v="2"/>
    <x v="6"/>
    <n v="0.3935592"/>
  </r>
  <r>
    <x v="1"/>
    <x v="67"/>
    <x v="67"/>
    <s v="KTOE"/>
    <x v="23"/>
    <x v="5"/>
    <x v="1"/>
    <n v="0.26376840000000001"/>
  </r>
  <r>
    <x v="1"/>
    <x v="67"/>
    <x v="67"/>
    <s v="KTOE"/>
    <x v="25"/>
    <x v="4"/>
    <x v="1"/>
    <n v="1.172304"/>
  </r>
  <r>
    <x v="1"/>
    <x v="67"/>
    <x v="67"/>
    <s v="KTOE"/>
    <x v="12"/>
    <x v="0"/>
    <x v="6"/>
    <n v="4.60548E-2"/>
  </r>
  <r>
    <x v="1"/>
    <x v="67"/>
    <x v="67"/>
    <s v="KTOE"/>
    <x v="16"/>
    <x v="0"/>
    <x v="1"/>
    <n v="4.60548E-2"/>
  </r>
  <r>
    <x v="1"/>
    <x v="67"/>
    <x v="67"/>
    <s v="KTOE"/>
    <x v="33"/>
    <x v="5"/>
    <x v="6"/>
    <n v="0.17584559999999999"/>
  </r>
  <r>
    <x v="1"/>
    <x v="67"/>
    <x v="67"/>
    <s v="KTOE"/>
    <x v="33"/>
    <x v="5"/>
    <x v="1"/>
    <n v="0.17584559999999999"/>
  </r>
  <r>
    <x v="1"/>
    <x v="67"/>
    <x v="67"/>
    <s v="KTOE"/>
    <x v="14"/>
    <x v="0"/>
    <x v="6"/>
    <n v="0.65314079999999997"/>
  </r>
  <r>
    <x v="1"/>
    <x v="67"/>
    <x v="67"/>
    <s v="KTOE"/>
    <x v="27"/>
    <x v="5"/>
    <x v="6"/>
    <n v="4.60548E-2"/>
  </r>
  <r>
    <x v="1"/>
    <x v="67"/>
    <x v="67"/>
    <s v="KTOE"/>
    <x v="14"/>
    <x v="0"/>
    <x v="1"/>
    <n v="0.65314079999999997"/>
  </r>
  <r>
    <x v="1"/>
    <x v="67"/>
    <x v="67"/>
    <s v="KTOE"/>
    <x v="9"/>
    <x v="0"/>
    <x v="1"/>
    <n v="8.7922799999999995E-2"/>
  </r>
  <r>
    <x v="1"/>
    <x v="67"/>
    <x v="67"/>
    <s v="KTOE"/>
    <x v="27"/>
    <x v="5"/>
    <x v="1"/>
    <n v="4.60548E-2"/>
  </r>
  <r>
    <x v="1"/>
    <x v="67"/>
    <x v="67"/>
    <s v="KTOE"/>
    <x v="23"/>
    <x v="4"/>
    <x v="1"/>
    <n v="0.43542720000000001"/>
  </r>
  <r>
    <x v="1"/>
    <x v="67"/>
    <x v="67"/>
    <s v="KTOE"/>
    <x v="10"/>
    <x v="3"/>
    <x v="1"/>
    <n v="0.17584559999999999"/>
  </r>
  <r>
    <x v="1"/>
    <x v="67"/>
    <x v="67"/>
    <s v="KTOE"/>
    <x v="20"/>
    <x v="1"/>
    <x v="6"/>
    <n v="8.7922799999999995E-2"/>
  </r>
  <r>
    <x v="1"/>
    <x v="67"/>
    <x v="67"/>
    <s v="KTOE"/>
    <x v="13"/>
    <x v="2"/>
    <x v="6"/>
    <n v="4.1868000000000002E-2"/>
  </r>
  <r>
    <x v="0"/>
    <x v="65"/>
    <x v="65"/>
    <s v="KTOE"/>
    <x v="2"/>
    <x v="3"/>
    <x v="6"/>
    <n v="100.70091360000001"/>
  </r>
  <r>
    <x v="0"/>
    <x v="64"/>
    <x v="64"/>
    <s v="KTOE"/>
    <x v="2"/>
    <x v="0"/>
    <x v="2"/>
    <n v="145.09355400000001"/>
  </r>
  <r>
    <x v="1"/>
    <x v="65"/>
    <x v="65"/>
    <s v="KTOE"/>
    <x v="4"/>
    <x v="4"/>
    <x v="6"/>
    <n v="2.9307599999999998"/>
  </r>
  <r>
    <x v="1"/>
    <x v="65"/>
    <x v="65"/>
    <s v="KTOE"/>
    <x v="5"/>
    <x v="2"/>
    <x v="6"/>
    <n v="63.053207999999998"/>
  </r>
  <r>
    <x v="9"/>
    <x v="64"/>
    <x v="64"/>
    <s v="KTOE"/>
    <x v="19"/>
    <x v="0"/>
    <x v="2"/>
    <n v="4.1868000000000001E-3"/>
  </r>
  <r>
    <x v="1"/>
    <x v="64"/>
    <x v="64"/>
    <s v="KTOE"/>
    <x v="5"/>
    <x v="3"/>
    <x v="1"/>
    <n v="2.4702120000000001"/>
  </r>
  <r>
    <x v="1"/>
    <x v="65"/>
    <x v="65"/>
    <s v="KTOE"/>
    <x v="12"/>
    <x v="0"/>
    <x v="6"/>
    <n v="485.56412999999998"/>
  </r>
  <r>
    <x v="1"/>
    <x v="65"/>
    <x v="65"/>
    <s v="KTOE"/>
    <x v="13"/>
    <x v="4"/>
    <x v="6"/>
    <n v="310.13302320000003"/>
  </r>
  <r>
    <x v="1"/>
    <x v="66"/>
    <x v="66"/>
    <s v="KTOE"/>
    <x v="13"/>
    <x v="2"/>
    <x v="6"/>
    <n v="7.8753707999999998"/>
  </r>
  <r>
    <x v="0"/>
    <x v="64"/>
    <x v="64"/>
    <s v="KTOE"/>
    <x v="21"/>
    <x v="3"/>
    <x v="2"/>
    <n v="7.8711840000000004"/>
  </r>
  <r>
    <x v="1"/>
    <x v="66"/>
    <x v="66"/>
    <s v="KTOE"/>
    <x v="20"/>
    <x v="5"/>
    <x v="1"/>
    <n v="9.1314107999999994"/>
  </r>
  <r>
    <x v="1"/>
    <x v="66"/>
    <x v="66"/>
    <s v="KTOE"/>
    <x v="12"/>
    <x v="2"/>
    <x v="1"/>
    <n v="4.5133704000000003"/>
  </r>
  <r>
    <x v="1"/>
    <x v="64"/>
    <x v="64"/>
    <s v="KTOE"/>
    <x v="6"/>
    <x v="5"/>
    <x v="1"/>
    <n v="1.2644135999999999"/>
  </r>
  <r>
    <x v="1"/>
    <x v="64"/>
    <x v="64"/>
    <s v="KTOE"/>
    <x v="20"/>
    <x v="5"/>
    <x v="1"/>
    <n v="2.6000027999999999"/>
  </r>
  <r>
    <x v="1"/>
    <x v="65"/>
    <x v="65"/>
    <s v="KTOE"/>
    <x v="33"/>
    <x v="2"/>
    <x v="6"/>
    <n v="2365.3787148000001"/>
  </r>
  <r>
    <x v="0"/>
    <x v="65"/>
    <x v="65"/>
    <s v="KTOE"/>
    <x v="7"/>
    <x v="5"/>
    <x v="6"/>
    <n v="38.271538800000002"/>
  </r>
  <r>
    <x v="0"/>
    <x v="65"/>
    <x v="65"/>
    <s v="KTOE"/>
    <x v="18"/>
    <x v="4"/>
    <x v="6"/>
    <n v="52.8667236"/>
  </r>
  <r>
    <x v="0"/>
    <x v="65"/>
    <x v="65"/>
    <s v="KTOE"/>
    <x v="27"/>
    <x v="1"/>
    <x v="6"/>
    <n v="25.5227328"/>
  </r>
  <r>
    <x v="0"/>
    <x v="66"/>
    <x v="66"/>
    <s v="KTOE"/>
    <x v="23"/>
    <x v="5"/>
    <x v="6"/>
    <n v="2.7632880000000002"/>
  </r>
  <r>
    <x v="0"/>
    <x v="66"/>
    <x v="66"/>
    <s v="KTOE"/>
    <x v="18"/>
    <x v="5"/>
    <x v="6"/>
    <n v="11.986808399999999"/>
  </r>
  <r>
    <x v="0"/>
    <x v="64"/>
    <x v="64"/>
    <s v="KTOE"/>
    <x v="7"/>
    <x v="5"/>
    <x v="2"/>
    <n v="183.256236"/>
  </r>
  <r>
    <x v="0"/>
    <x v="64"/>
    <x v="64"/>
    <s v="KTOE"/>
    <x v="28"/>
    <x v="0"/>
    <x v="1"/>
    <n v="59.180418000000003"/>
  </r>
  <r>
    <x v="0"/>
    <x v="64"/>
    <x v="64"/>
    <s v="KTOE"/>
    <x v="35"/>
    <x v="5"/>
    <x v="1"/>
    <n v="10.4376924"/>
  </r>
  <r>
    <x v="1"/>
    <x v="64"/>
    <x v="64"/>
    <s v="KTOE"/>
    <x v="29"/>
    <x v="4"/>
    <x v="1"/>
    <n v="0.3433176"/>
  </r>
  <r>
    <x v="1"/>
    <x v="64"/>
    <x v="64"/>
    <s v="KTOE"/>
    <x v="34"/>
    <x v="5"/>
    <x v="1"/>
    <n v="4.60548E-2"/>
  </r>
  <r>
    <x v="1"/>
    <x v="65"/>
    <x v="65"/>
    <s v="KTOE"/>
    <x v="17"/>
    <x v="5"/>
    <x v="6"/>
    <n v="247.86693360000001"/>
  </r>
  <r>
    <x v="1"/>
    <x v="65"/>
    <x v="65"/>
    <s v="KTOE"/>
    <x v="24"/>
    <x v="1"/>
    <x v="6"/>
    <n v="0.12560399999999999"/>
  </r>
  <r>
    <x v="0"/>
    <x v="65"/>
    <x v="65"/>
    <s v="KTOE"/>
    <x v="16"/>
    <x v="3"/>
    <x v="6"/>
    <n v="0.90016200000000002"/>
  </r>
  <r>
    <x v="0"/>
    <x v="65"/>
    <x v="65"/>
    <s v="KTOE"/>
    <x v="26"/>
    <x v="1"/>
    <x v="6"/>
    <n v="244.73102040000001"/>
  </r>
  <r>
    <x v="1"/>
    <x v="65"/>
    <x v="65"/>
    <s v="KTOE"/>
    <x v="8"/>
    <x v="3"/>
    <x v="6"/>
    <n v="61.688311200000001"/>
  </r>
  <r>
    <x v="10"/>
    <x v="65"/>
    <x v="65"/>
    <s v="KTOE"/>
    <x v="3"/>
    <x v="3"/>
    <x v="6"/>
    <n v="8.3736000000000005E-2"/>
  </r>
  <r>
    <x v="1"/>
    <x v="66"/>
    <x v="66"/>
    <s v="KTOE"/>
    <x v="9"/>
    <x v="0"/>
    <x v="6"/>
    <n v="0.55265759999999997"/>
  </r>
  <r>
    <x v="1"/>
    <x v="66"/>
    <x v="66"/>
    <s v="KTOE"/>
    <x v="27"/>
    <x v="0"/>
    <x v="6"/>
    <n v="2.6921124000000001"/>
  </r>
  <r>
    <x v="0"/>
    <x v="64"/>
    <x v="64"/>
    <s v="KTOE"/>
    <x v="17"/>
    <x v="0"/>
    <x v="2"/>
    <n v="57.982993200000003"/>
  </r>
  <r>
    <x v="0"/>
    <x v="64"/>
    <x v="64"/>
    <s v="KTOE"/>
    <x v="11"/>
    <x v="2"/>
    <x v="2"/>
    <n v="245.6060616"/>
  </r>
  <r>
    <x v="0"/>
    <x v="64"/>
    <x v="64"/>
    <s v="KTOE"/>
    <x v="5"/>
    <x v="3"/>
    <x v="2"/>
    <n v="49.408426800000001"/>
  </r>
  <r>
    <x v="1"/>
    <x v="64"/>
    <x v="64"/>
    <s v="KTOE"/>
    <x v="16"/>
    <x v="5"/>
    <x v="2"/>
    <n v="4.1868000000000001E-3"/>
  </r>
  <r>
    <x v="1"/>
    <x v="64"/>
    <x v="64"/>
    <s v="KTOE"/>
    <x v="9"/>
    <x v="2"/>
    <x v="2"/>
    <n v="2.2315643999999999"/>
  </r>
  <r>
    <x v="1"/>
    <x v="64"/>
    <x v="64"/>
    <s v="KTOE"/>
    <x v="27"/>
    <x v="4"/>
    <x v="2"/>
    <n v="6.6988800000000001E-2"/>
  </r>
  <r>
    <x v="1"/>
    <x v="64"/>
    <x v="64"/>
    <s v="KTOE"/>
    <x v="32"/>
    <x v="0"/>
    <x v="2"/>
    <n v="1.2560399999999999E-2"/>
  </r>
  <r>
    <x v="1"/>
    <x v="64"/>
    <x v="64"/>
    <s v="KTOE"/>
    <x v="24"/>
    <x v="4"/>
    <x v="2"/>
    <n v="0.15491160000000001"/>
  </r>
  <r>
    <x v="0"/>
    <x v="66"/>
    <x v="66"/>
    <s v="KTOE"/>
    <x v="14"/>
    <x v="1"/>
    <x v="1"/>
    <n v="48.324045599999998"/>
  </r>
  <r>
    <x v="0"/>
    <x v="66"/>
    <x v="66"/>
    <s v="KTOE"/>
    <x v="26"/>
    <x v="4"/>
    <x v="1"/>
    <n v="15.3488088"/>
  </r>
  <r>
    <x v="0"/>
    <x v="66"/>
    <x v="66"/>
    <s v="KTOE"/>
    <x v="11"/>
    <x v="3"/>
    <x v="1"/>
    <n v="2.0599056"/>
  </r>
  <r>
    <x v="1"/>
    <x v="66"/>
    <x v="66"/>
    <s v="KTOE"/>
    <x v="18"/>
    <x v="3"/>
    <x v="1"/>
    <n v="5.6103120000000004"/>
  </r>
  <r>
    <x v="1"/>
    <x v="66"/>
    <x v="66"/>
    <s v="KTOE"/>
    <x v="8"/>
    <x v="4"/>
    <x v="1"/>
    <n v="0.33494400000000002"/>
  </r>
  <r>
    <x v="1"/>
    <x v="66"/>
    <x v="66"/>
    <s v="KTOE"/>
    <x v="1"/>
    <x v="1"/>
    <x v="1"/>
    <n v="8.7922799999999995E-2"/>
  </r>
  <r>
    <x v="0"/>
    <x v="64"/>
    <x v="64"/>
    <s v="KTOE"/>
    <x v="10"/>
    <x v="0"/>
    <x v="1"/>
    <n v="400.40043120000001"/>
  </r>
  <r>
    <x v="1"/>
    <x v="64"/>
    <x v="64"/>
    <s v="KTOE"/>
    <x v="27"/>
    <x v="3"/>
    <x v="1"/>
    <n v="9.21096E-2"/>
  </r>
  <r>
    <x v="1"/>
    <x v="64"/>
    <x v="64"/>
    <s v="KTOE"/>
    <x v="19"/>
    <x v="4"/>
    <x v="1"/>
    <n v="1.9719827999999999"/>
  </r>
  <r>
    <x v="1"/>
    <x v="64"/>
    <x v="64"/>
    <s v="KTOE"/>
    <x v="24"/>
    <x v="4"/>
    <x v="1"/>
    <n v="0.15491160000000001"/>
  </r>
  <r>
    <x v="8"/>
    <x v="64"/>
    <x v="64"/>
    <s v="KTOE"/>
    <x v="13"/>
    <x v="4"/>
    <x v="1"/>
    <n v="8.3736000000000001E-3"/>
  </r>
  <r>
    <x v="1"/>
    <x v="65"/>
    <x v="65"/>
    <s v="KTOE"/>
    <x v="23"/>
    <x v="4"/>
    <x v="6"/>
    <n v="482.62080959999997"/>
  </r>
  <r>
    <x v="0"/>
    <x v="65"/>
    <x v="65"/>
    <s v="KTOE"/>
    <x v="19"/>
    <x v="5"/>
    <x v="6"/>
    <n v="3.4834176000000001"/>
  </r>
  <r>
    <x v="1"/>
    <x v="65"/>
    <x v="65"/>
    <s v="KTOE"/>
    <x v="1"/>
    <x v="3"/>
    <x v="6"/>
    <n v="246.0959172"/>
  </r>
  <r>
    <x v="0"/>
    <x v="66"/>
    <x v="66"/>
    <s v="KTOE"/>
    <x v="31"/>
    <x v="4"/>
    <x v="6"/>
    <n v="6.9291539999999996"/>
  </r>
  <r>
    <x v="1"/>
    <x v="66"/>
    <x v="66"/>
    <s v="KTOE"/>
    <x v="28"/>
    <x v="3"/>
    <x v="6"/>
    <n v="1.0425131999999999"/>
  </r>
  <r>
    <x v="1"/>
    <x v="37"/>
    <x v="37"/>
    <s v="KTOE"/>
    <x v="1"/>
    <x v="1"/>
    <x v="1"/>
    <n v="5.1958187999999996"/>
  </r>
  <r>
    <x v="13"/>
    <x v="38"/>
    <x v="38"/>
    <s v="KTOE"/>
    <x v="11"/>
    <x v="1"/>
    <x v="1"/>
    <n v="0.51078959999999995"/>
  </r>
  <r>
    <x v="9"/>
    <x v="38"/>
    <x v="38"/>
    <s v="KTOE"/>
    <x v="16"/>
    <x v="3"/>
    <x v="1"/>
    <n v="4.5552384000000004"/>
  </r>
  <r>
    <x v="3"/>
    <x v="38"/>
    <x v="38"/>
    <s v="KTOE"/>
    <x v="11"/>
    <x v="3"/>
    <x v="1"/>
    <n v="2.93076E-2"/>
  </r>
  <r>
    <x v="3"/>
    <x v="38"/>
    <x v="38"/>
    <s v="KTOE"/>
    <x v="13"/>
    <x v="1"/>
    <x v="1"/>
    <n v="5.0241599999999997E-2"/>
  </r>
  <r>
    <x v="8"/>
    <x v="38"/>
    <x v="38"/>
    <s v="KTOE"/>
    <x v="26"/>
    <x v="5"/>
    <x v="1"/>
    <n v="1.2560399999999999E-2"/>
  </r>
  <r>
    <x v="3"/>
    <x v="38"/>
    <x v="38"/>
    <s v="KTOE"/>
    <x v="13"/>
    <x v="3"/>
    <x v="0"/>
    <n v="4.1868000000000001E-3"/>
  </r>
  <r>
    <x v="3"/>
    <x v="38"/>
    <x v="38"/>
    <s v="KTOE"/>
    <x v="11"/>
    <x v="4"/>
    <x v="0"/>
    <n v="2.5120799999999999E-2"/>
  </r>
  <r>
    <x v="8"/>
    <x v="38"/>
    <x v="38"/>
    <s v="KTOE"/>
    <x v="0"/>
    <x v="3"/>
    <x v="0"/>
    <n v="5.8615199999999999E-2"/>
  </r>
  <r>
    <x v="8"/>
    <x v="38"/>
    <x v="38"/>
    <s v="KTOE"/>
    <x v="1"/>
    <x v="3"/>
    <x v="0"/>
    <n v="0.1088568"/>
  </r>
  <r>
    <x v="1"/>
    <x v="37"/>
    <x v="37"/>
    <s v="KTOE"/>
    <x v="23"/>
    <x v="5"/>
    <x v="3"/>
    <n v="8.3736000000000005E-2"/>
  </r>
  <r>
    <x v="1"/>
    <x v="38"/>
    <x v="38"/>
    <s v="KTOE"/>
    <x v="30"/>
    <x v="2"/>
    <x v="9"/>
    <n v="0.17584559999999999"/>
  </r>
  <r>
    <x v="8"/>
    <x v="38"/>
    <x v="38"/>
    <s v="KTOE"/>
    <x v="14"/>
    <x v="5"/>
    <x v="9"/>
    <n v="0.16747200000000001"/>
  </r>
  <r>
    <x v="1"/>
    <x v="37"/>
    <x v="37"/>
    <s v="KTOE"/>
    <x v="3"/>
    <x v="0"/>
    <x v="1"/>
    <n v="0.69500879999999998"/>
  </r>
  <r>
    <x v="8"/>
    <x v="38"/>
    <x v="38"/>
    <s v="KTOE"/>
    <x v="3"/>
    <x v="5"/>
    <x v="1"/>
    <n v="4.9529844000000001"/>
  </r>
  <r>
    <x v="8"/>
    <x v="38"/>
    <x v="38"/>
    <s v="KTOE"/>
    <x v="9"/>
    <x v="1"/>
    <x v="0"/>
    <n v="4.0653828000000001"/>
  </r>
  <r>
    <x v="8"/>
    <x v="38"/>
    <x v="38"/>
    <s v="KTOE"/>
    <x v="3"/>
    <x v="3"/>
    <x v="0"/>
    <n v="11.6225568"/>
  </r>
  <r>
    <x v="13"/>
    <x v="38"/>
    <x v="38"/>
    <s v="KTOE"/>
    <x v="1"/>
    <x v="3"/>
    <x v="0"/>
    <n v="1.130436"/>
  </r>
  <r>
    <x v="1"/>
    <x v="37"/>
    <x v="37"/>
    <s v="KTOE"/>
    <x v="4"/>
    <x v="4"/>
    <x v="3"/>
    <n v="4.1072508000000001"/>
  </r>
  <r>
    <x v="3"/>
    <x v="38"/>
    <x v="38"/>
    <s v="KTOE"/>
    <x v="3"/>
    <x v="5"/>
    <x v="0"/>
    <n v="1.0425131999999999"/>
  </r>
  <r>
    <x v="1"/>
    <x v="37"/>
    <x v="37"/>
    <s v="KTOE"/>
    <x v="16"/>
    <x v="3"/>
    <x v="1"/>
    <n v="48.039343199999998"/>
  </r>
  <r>
    <x v="1"/>
    <x v="37"/>
    <x v="37"/>
    <s v="KTOE"/>
    <x v="8"/>
    <x v="2"/>
    <x v="1"/>
    <n v="0.45217439999999998"/>
  </r>
  <r>
    <x v="9"/>
    <x v="38"/>
    <x v="38"/>
    <s v="KTOE"/>
    <x v="19"/>
    <x v="4"/>
    <x v="1"/>
    <n v="4.1868000000000001E-3"/>
  </r>
  <r>
    <x v="6"/>
    <x v="38"/>
    <x v="38"/>
    <s v="KTOE"/>
    <x v="9"/>
    <x v="4"/>
    <x v="1"/>
    <n v="3.3033852000000001"/>
  </r>
  <r>
    <x v="6"/>
    <x v="38"/>
    <x v="38"/>
    <s v="KTOE"/>
    <x v="3"/>
    <x v="1"/>
    <x v="1"/>
    <n v="0.53591040000000001"/>
  </r>
  <r>
    <x v="6"/>
    <x v="38"/>
    <x v="38"/>
    <s v="KTOE"/>
    <x v="3"/>
    <x v="1"/>
    <x v="0"/>
    <n v="0.53591040000000001"/>
  </r>
  <r>
    <x v="8"/>
    <x v="38"/>
    <x v="38"/>
    <s v="KTOE"/>
    <x v="11"/>
    <x v="4"/>
    <x v="9"/>
    <n v="5.0115996000000003"/>
  </r>
  <r>
    <x v="8"/>
    <x v="38"/>
    <x v="38"/>
    <s v="KTOE"/>
    <x v="13"/>
    <x v="3"/>
    <x v="1"/>
    <n v="2.0934000000000001E-2"/>
  </r>
  <r>
    <x v="0"/>
    <x v="37"/>
    <x v="37"/>
    <s v="KTOE"/>
    <x v="33"/>
    <x v="4"/>
    <x v="3"/>
    <n v="73.993316399999998"/>
  </r>
  <r>
    <x v="1"/>
    <x v="37"/>
    <x v="37"/>
    <s v="KTOE"/>
    <x v="14"/>
    <x v="1"/>
    <x v="3"/>
    <n v="40.92597"/>
  </r>
  <r>
    <x v="1"/>
    <x v="37"/>
    <x v="37"/>
    <s v="KTOE"/>
    <x v="17"/>
    <x v="1"/>
    <x v="3"/>
    <n v="2.93076E-2"/>
  </r>
  <r>
    <x v="1"/>
    <x v="37"/>
    <x v="37"/>
    <s v="KTOE"/>
    <x v="32"/>
    <x v="4"/>
    <x v="3"/>
    <n v="2.3781023999999999"/>
  </r>
  <r>
    <x v="8"/>
    <x v="38"/>
    <x v="38"/>
    <s v="KTOE"/>
    <x v="1"/>
    <x v="4"/>
    <x v="9"/>
    <n v="0.1339776"/>
  </r>
  <r>
    <x v="13"/>
    <x v="38"/>
    <x v="38"/>
    <s v="KTOE"/>
    <x v="9"/>
    <x v="3"/>
    <x v="9"/>
    <n v="1.7668295999999999"/>
  </r>
  <r>
    <x v="8"/>
    <x v="38"/>
    <x v="38"/>
    <s v="KTOE"/>
    <x v="26"/>
    <x v="1"/>
    <x v="9"/>
    <n v="6.6988800000000001E-2"/>
  </r>
  <r>
    <x v="0"/>
    <x v="37"/>
    <x v="37"/>
    <s v="KTOE"/>
    <x v="33"/>
    <x v="1"/>
    <x v="1"/>
    <n v="14.4277128"/>
  </r>
  <r>
    <x v="1"/>
    <x v="37"/>
    <x v="37"/>
    <s v="KTOE"/>
    <x v="14"/>
    <x v="2"/>
    <x v="1"/>
    <n v="33.934013999999998"/>
  </r>
  <r>
    <x v="1"/>
    <x v="37"/>
    <x v="37"/>
    <s v="KTOE"/>
    <x v="22"/>
    <x v="2"/>
    <x v="1"/>
    <n v="1.3272155999999999"/>
  </r>
  <r>
    <x v="1"/>
    <x v="38"/>
    <x v="38"/>
    <s v="KTOE"/>
    <x v="9"/>
    <x v="1"/>
    <x v="1"/>
    <n v="1.67472E-2"/>
  </r>
  <r>
    <x v="6"/>
    <x v="38"/>
    <x v="38"/>
    <s v="KTOE"/>
    <x v="11"/>
    <x v="0"/>
    <x v="1"/>
    <n v="2.0934000000000001E-2"/>
  </r>
  <r>
    <x v="8"/>
    <x v="38"/>
    <x v="38"/>
    <s v="KTOE"/>
    <x v="1"/>
    <x v="1"/>
    <x v="1"/>
    <n v="7.95492E-2"/>
  </r>
  <r>
    <x v="13"/>
    <x v="38"/>
    <x v="38"/>
    <s v="KTOE"/>
    <x v="9"/>
    <x v="1"/>
    <x v="1"/>
    <n v="1.7458956000000001"/>
  </r>
  <r>
    <x v="1"/>
    <x v="38"/>
    <x v="38"/>
    <s v="KTOE"/>
    <x v="30"/>
    <x v="5"/>
    <x v="0"/>
    <n v="0.14235120000000001"/>
  </r>
  <r>
    <x v="3"/>
    <x v="38"/>
    <x v="38"/>
    <s v="KTOE"/>
    <x v="31"/>
    <x v="2"/>
    <x v="0"/>
    <n v="8.3736000000000001E-3"/>
  </r>
  <r>
    <x v="8"/>
    <x v="38"/>
    <x v="38"/>
    <s v="KTOE"/>
    <x v="11"/>
    <x v="5"/>
    <x v="0"/>
    <n v="3.7681200000000001"/>
  </r>
  <r>
    <x v="16"/>
    <x v="38"/>
    <x v="38"/>
    <s v="KTOE"/>
    <x v="11"/>
    <x v="5"/>
    <x v="0"/>
    <n v="2.0934000000000001E-2"/>
  </r>
  <r>
    <x v="9"/>
    <x v="38"/>
    <x v="38"/>
    <s v="KTOE"/>
    <x v="9"/>
    <x v="4"/>
    <x v="0"/>
    <n v="0.49822919999999998"/>
  </r>
  <r>
    <x v="9"/>
    <x v="38"/>
    <x v="38"/>
    <s v="KTOE"/>
    <x v="14"/>
    <x v="1"/>
    <x v="0"/>
    <n v="4.7059632000000002"/>
  </r>
  <r>
    <x v="8"/>
    <x v="38"/>
    <x v="38"/>
    <s v="KTOE"/>
    <x v="16"/>
    <x v="2"/>
    <x v="9"/>
    <n v="2.93076E-2"/>
  </r>
  <r>
    <x v="1"/>
    <x v="37"/>
    <x v="37"/>
    <s v="KTOE"/>
    <x v="28"/>
    <x v="1"/>
    <x v="1"/>
    <n v="16.295025599999999"/>
  </r>
  <r>
    <x v="1"/>
    <x v="37"/>
    <x v="37"/>
    <s v="KTOE"/>
    <x v="35"/>
    <x v="4"/>
    <x v="1"/>
    <n v="0.18840599999999999"/>
  </r>
  <r>
    <x v="8"/>
    <x v="37"/>
    <x v="37"/>
    <s v="KTOE"/>
    <x v="3"/>
    <x v="4"/>
    <x v="1"/>
    <n v="2.5120799999999999E-2"/>
  </r>
  <r>
    <x v="1"/>
    <x v="38"/>
    <x v="38"/>
    <s v="KTOE"/>
    <x v="30"/>
    <x v="1"/>
    <x v="1"/>
    <n v="0.15491160000000001"/>
  </r>
  <r>
    <x v="13"/>
    <x v="38"/>
    <x v="38"/>
    <s v="KTOE"/>
    <x v="1"/>
    <x v="1"/>
    <x v="1"/>
    <n v="1.25604"/>
  </r>
  <r>
    <x v="3"/>
    <x v="38"/>
    <x v="38"/>
    <s v="KTOE"/>
    <x v="14"/>
    <x v="4"/>
    <x v="1"/>
    <n v="2.5120799999999999E-2"/>
  </r>
  <r>
    <x v="8"/>
    <x v="38"/>
    <x v="38"/>
    <s v="KTOE"/>
    <x v="16"/>
    <x v="1"/>
    <x v="1"/>
    <n v="0.12979080000000001"/>
  </r>
  <r>
    <x v="13"/>
    <x v="38"/>
    <x v="38"/>
    <s v="KTOE"/>
    <x v="3"/>
    <x v="0"/>
    <x v="0"/>
    <n v="24.048979200000002"/>
  </r>
  <r>
    <x v="3"/>
    <x v="38"/>
    <x v="38"/>
    <s v="KTOE"/>
    <x v="3"/>
    <x v="2"/>
    <x v="1"/>
    <n v="1.6663463999999999"/>
  </r>
  <r>
    <x v="3"/>
    <x v="38"/>
    <x v="38"/>
    <s v="KTOE"/>
    <x v="3"/>
    <x v="4"/>
    <x v="0"/>
    <n v="1.7124012"/>
  </r>
  <r>
    <x v="1"/>
    <x v="37"/>
    <x v="37"/>
    <s v="KTOE"/>
    <x v="16"/>
    <x v="5"/>
    <x v="3"/>
    <n v="10.697274"/>
  </r>
  <r>
    <x v="6"/>
    <x v="38"/>
    <x v="38"/>
    <s v="KTOE"/>
    <x v="9"/>
    <x v="1"/>
    <x v="9"/>
    <n v="2.8093428"/>
  </r>
  <r>
    <x v="1"/>
    <x v="38"/>
    <x v="38"/>
    <s v="KTOE"/>
    <x v="9"/>
    <x v="1"/>
    <x v="0"/>
    <n v="1.67472E-2"/>
  </r>
  <r>
    <x v="0"/>
    <x v="37"/>
    <x v="37"/>
    <s v="KTOE"/>
    <x v="3"/>
    <x v="2"/>
    <x v="3"/>
    <n v="278.63572679999999"/>
  </r>
  <r>
    <x v="1"/>
    <x v="37"/>
    <x v="37"/>
    <s v="KTOE"/>
    <x v="29"/>
    <x v="1"/>
    <x v="3"/>
    <n v="2.93076E-2"/>
  </r>
  <r>
    <x v="1"/>
    <x v="37"/>
    <x v="37"/>
    <s v="KTOE"/>
    <x v="12"/>
    <x v="1"/>
    <x v="3"/>
    <n v="0.64895400000000003"/>
  </r>
  <r>
    <x v="0"/>
    <x v="48"/>
    <x v="48"/>
    <s v="KTOE"/>
    <x v="31"/>
    <x v="1"/>
    <x v="2"/>
    <n v="11.178756"/>
  </r>
  <r>
    <x v="1"/>
    <x v="48"/>
    <x v="48"/>
    <s v="KTOE"/>
    <x v="7"/>
    <x v="4"/>
    <x v="2"/>
    <n v="1.7710163999999999"/>
  </r>
  <r>
    <x v="1"/>
    <x v="48"/>
    <x v="48"/>
    <s v="KTOE"/>
    <x v="1"/>
    <x v="1"/>
    <x v="2"/>
    <n v="0.25539479999999998"/>
  </r>
  <r>
    <x v="1"/>
    <x v="49"/>
    <x v="49"/>
    <s v="KTOE"/>
    <x v="28"/>
    <x v="3"/>
    <x v="1"/>
    <n v="3.2363963999999998"/>
  </r>
  <r>
    <x v="0"/>
    <x v="48"/>
    <x v="48"/>
    <s v="KTOE"/>
    <x v="19"/>
    <x v="0"/>
    <x v="1"/>
    <n v="0.55684440000000002"/>
  </r>
  <r>
    <x v="1"/>
    <x v="48"/>
    <x v="48"/>
    <s v="KTOE"/>
    <x v="25"/>
    <x v="3"/>
    <x v="1"/>
    <n v="13.284716400000001"/>
  </r>
  <r>
    <x v="1"/>
    <x v="49"/>
    <x v="49"/>
    <s v="KTOE"/>
    <x v="4"/>
    <x v="1"/>
    <x v="1"/>
    <n v="0.38937240000000001"/>
  </r>
  <r>
    <x v="1"/>
    <x v="48"/>
    <x v="48"/>
    <s v="KTOE"/>
    <x v="5"/>
    <x v="3"/>
    <x v="2"/>
    <n v="0.33494400000000002"/>
  </r>
  <r>
    <x v="1"/>
    <x v="49"/>
    <x v="49"/>
    <s v="KTOE"/>
    <x v="5"/>
    <x v="4"/>
    <x v="1"/>
    <n v="14.507262000000001"/>
  </r>
  <r>
    <x v="1"/>
    <x v="48"/>
    <x v="48"/>
    <s v="KTOE"/>
    <x v="5"/>
    <x v="2"/>
    <x v="1"/>
    <n v="0.20096639999999999"/>
  </r>
  <r>
    <x v="0"/>
    <x v="48"/>
    <x v="48"/>
    <s v="KTOE"/>
    <x v="18"/>
    <x v="5"/>
    <x v="2"/>
    <n v="20.636737199999999"/>
  </r>
  <r>
    <x v="0"/>
    <x v="48"/>
    <x v="48"/>
    <s v="KTOE"/>
    <x v="23"/>
    <x v="5"/>
    <x v="2"/>
    <n v="0.54009720000000006"/>
  </r>
  <r>
    <x v="0"/>
    <x v="48"/>
    <x v="48"/>
    <s v="KTOE"/>
    <x v="11"/>
    <x v="1"/>
    <x v="2"/>
    <n v="5.0995223999999997"/>
  </r>
  <r>
    <x v="1"/>
    <x v="49"/>
    <x v="49"/>
    <s v="KTOE"/>
    <x v="8"/>
    <x v="2"/>
    <x v="1"/>
    <n v="0.76199760000000005"/>
  </r>
  <r>
    <x v="0"/>
    <x v="48"/>
    <x v="48"/>
    <s v="KTOE"/>
    <x v="18"/>
    <x v="3"/>
    <x v="1"/>
    <n v="17.890196400000001"/>
  </r>
  <r>
    <x v="0"/>
    <x v="48"/>
    <x v="48"/>
    <s v="KTOE"/>
    <x v="23"/>
    <x v="2"/>
    <x v="1"/>
    <n v="0.146538"/>
  </r>
  <r>
    <x v="0"/>
    <x v="48"/>
    <x v="48"/>
    <s v="KTOE"/>
    <x v="11"/>
    <x v="2"/>
    <x v="1"/>
    <n v="4.0779432"/>
  </r>
  <r>
    <x v="1"/>
    <x v="49"/>
    <x v="49"/>
    <s v="KTOE"/>
    <x v="33"/>
    <x v="5"/>
    <x v="6"/>
    <n v="1.0927548"/>
  </r>
  <r>
    <x v="1"/>
    <x v="49"/>
    <x v="49"/>
    <s v="KTOE"/>
    <x v="12"/>
    <x v="1"/>
    <x v="6"/>
    <n v="6.3555624000000002"/>
  </r>
  <r>
    <x v="0"/>
    <x v="48"/>
    <x v="48"/>
    <s v="KTOE"/>
    <x v="7"/>
    <x v="5"/>
    <x v="2"/>
    <n v="6.2006508"/>
  </r>
  <r>
    <x v="0"/>
    <x v="48"/>
    <x v="48"/>
    <s v="KTOE"/>
    <x v="24"/>
    <x v="0"/>
    <x v="2"/>
    <n v="4.1868000000000002E-2"/>
  </r>
  <r>
    <x v="1"/>
    <x v="48"/>
    <x v="48"/>
    <s v="KTOE"/>
    <x v="6"/>
    <x v="0"/>
    <x v="2"/>
    <n v="0.1590984"/>
  </r>
  <r>
    <x v="1"/>
    <x v="49"/>
    <x v="49"/>
    <s v="KTOE"/>
    <x v="33"/>
    <x v="0"/>
    <x v="1"/>
    <n v="0.46892159999999999"/>
  </r>
  <r>
    <x v="1"/>
    <x v="49"/>
    <x v="49"/>
    <s v="KTOE"/>
    <x v="21"/>
    <x v="2"/>
    <x v="1"/>
    <n v="0.56940480000000004"/>
  </r>
  <r>
    <x v="1"/>
    <x v="49"/>
    <x v="49"/>
    <s v="KTOE"/>
    <x v="12"/>
    <x v="4"/>
    <x v="1"/>
    <n v="11.8946988"/>
  </r>
  <r>
    <x v="0"/>
    <x v="48"/>
    <x v="48"/>
    <s v="KTOE"/>
    <x v="7"/>
    <x v="2"/>
    <x v="1"/>
    <n v="2.5246404"/>
  </r>
  <r>
    <x v="1"/>
    <x v="49"/>
    <x v="49"/>
    <s v="KTOE"/>
    <x v="22"/>
    <x v="3"/>
    <x v="6"/>
    <n v="11.0824596"/>
  </r>
  <r>
    <x v="1"/>
    <x v="49"/>
    <x v="49"/>
    <s v="KTOE"/>
    <x v="18"/>
    <x v="5"/>
    <x v="6"/>
    <n v="43.7981148"/>
  </r>
  <r>
    <x v="1"/>
    <x v="48"/>
    <x v="48"/>
    <s v="KTOE"/>
    <x v="14"/>
    <x v="5"/>
    <x v="2"/>
    <n v="15.9265872"/>
  </r>
  <r>
    <x v="1"/>
    <x v="48"/>
    <x v="48"/>
    <s v="KTOE"/>
    <x v="22"/>
    <x v="5"/>
    <x v="2"/>
    <n v="0.99645839999999997"/>
  </r>
  <r>
    <x v="1"/>
    <x v="48"/>
    <x v="48"/>
    <s v="KTOE"/>
    <x v="19"/>
    <x v="2"/>
    <x v="2"/>
    <n v="0.10467"/>
  </r>
  <r>
    <x v="1"/>
    <x v="49"/>
    <x v="49"/>
    <s v="KTOE"/>
    <x v="17"/>
    <x v="3"/>
    <x v="1"/>
    <n v="1.5449291999999999"/>
  </r>
  <r>
    <x v="1"/>
    <x v="49"/>
    <x v="49"/>
    <s v="KTOE"/>
    <x v="22"/>
    <x v="0"/>
    <x v="1"/>
    <n v="9.9897048000000002"/>
  </r>
  <r>
    <x v="0"/>
    <x v="48"/>
    <x v="48"/>
    <s v="KTOE"/>
    <x v="28"/>
    <x v="1"/>
    <x v="1"/>
    <n v="6.4979136000000004"/>
  </r>
  <r>
    <x v="0"/>
    <x v="48"/>
    <x v="48"/>
    <s v="KTOE"/>
    <x v="16"/>
    <x v="5"/>
    <x v="1"/>
    <n v="0.55265759999999997"/>
  </r>
  <r>
    <x v="0"/>
    <x v="48"/>
    <x v="48"/>
    <s v="KTOE"/>
    <x v="33"/>
    <x v="2"/>
    <x v="1"/>
    <n v="11.2248108"/>
  </r>
  <r>
    <x v="0"/>
    <x v="48"/>
    <x v="48"/>
    <s v="KTOE"/>
    <x v="13"/>
    <x v="4"/>
    <x v="1"/>
    <n v="0.1172304"/>
  </r>
  <r>
    <x v="1"/>
    <x v="48"/>
    <x v="48"/>
    <s v="KTOE"/>
    <x v="9"/>
    <x v="2"/>
    <x v="1"/>
    <n v="1.0718208"/>
  </r>
  <r>
    <x v="1"/>
    <x v="48"/>
    <x v="48"/>
    <s v="KTOE"/>
    <x v="24"/>
    <x v="0"/>
    <x v="1"/>
    <n v="0.44798759999999999"/>
  </r>
  <r>
    <x v="1"/>
    <x v="48"/>
    <x v="48"/>
    <s v="KTOE"/>
    <x v="31"/>
    <x v="5"/>
    <x v="1"/>
    <n v="4.9948524000000001"/>
  </r>
  <r>
    <x v="1"/>
    <x v="49"/>
    <x v="49"/>
    <s v="KTOE"/>
    <x v="7"/>
    <x v="0"/>
    <x v="6"/>
    <n v="11.2876128"/>
  </r>
  <r>
    <x v="1"/>
    <x v="49"/>
    <x v="49"/>
    <s v="KTOE"/>
    <x v="28"/>
    <x v="3"/>
    <x v="6"/>
    <n v="3.2363963999999998"/>
  </r>
  <r>
    <x v="1"/>
    <x v="49"/>
    <x v="49"/>
    <s v="KTOE"/>
    <x v="30"/>
    <x v="4"/>
    <x v="6"/>
    <n v="8.1977544000000009"/>
  </r>
  <r>
    <x v="1"/>
    <x v="49"/>
    <x v="49"/>
    <s v="KTOE"/>
    <x v="10"/>
    <x v="0"/>
    <x v="6"/>
    <n v="4.4463815999999996"/>
  </r>
  <r>
    <x v="1"/>
    <x v="48"/>
    <x v="48"/>
    <s v="KTOE"/>
    <x v="30"/>
    <x v="3"/>
    <x v="2"/>
    <n v="2.1101472000000001"/>
  </r>
  <r>
    <x v="1"/>
    <x v="48"/>
    <x v="48"/>
    <s v="KTOE"/>
    <x v="0"/>
    <x v="2"/>
    <x v="2"/>
    <n v="0.18003240000000001"/>
  </r>
  <r>
    <x v="1"/>
    <x v="49"/>
    <x v="49"/>
    <s v="KTOE"/>
    <x v="1"/>
    <x v="0"/>
    <x v="1"/>
    <n v="4.5049967999999998"/>
  </r>
  <r>
    <x v="0"/>
    <x v="48"/>
    <x v="48"/>
    <s v="KTOE"/>
    <x v="26"/>
    <x v="5"/>
    <x v="1"/>
    <n v="2.5120799999999999E-2"/>
  </r>
  <r>
    <x v="1"/>
    <x v="49"/>
    <x v="49"/>
    <s v="KTOE"/>
    <x v="4"/>
    <x v="2"/>
    <x v="1"/>
    <n v="0.54428399999999999"/>
  </r>
  <r>
    <x v="1"/>
    <x v="49"/>
    <x v="49"/>
    <s v="KTOE"/>
    <x v="4"/>
    <x v="0"/>
    <x v="6"/>
    <n v="0.272142"/>
  </r>
  <r>
    <x v="1"/>
    <x v="49"/>
    <x v="49"/>
    <s v="KTOE"/>
    <x v="5"/>
    <x v="1"/>
    <x v="6"/>
    <n v="14.352350400000001"/>
  </r>
  <r>
    <x v="1"/>
    <x v="48"/>
    <x v="48"/>
    <s v="KTOE"/>
    <x v="11"/>
    <x v="5"/>
    <x v="2"/>
    <n v="1.7333352"/>
  </r>
  <r>
    <x v="1"/>
    <x v="49"/>
    <x v="49"/>
    <s v="KTOE"/>
    <x v="7"/>
    <x v="5"/>
    <x v="1"/>
    <n v="11.4550848"/>
  </r>
  <r>
    <x v="1"/>
    <x v="49"/>
    <x v="49"/>
    <s v="KTOE"/>
    <x v="16"/>
    <x v="0"/>
    <x v="6"/>
    <n v="2.1855096000000001"/>
  </r>
  <r>
    <x v="1"/>
    <x v="49"/>
    <x v="49"/>
    <s v="KTOE"/>
    <x v="12"/>
    <x v="2"/>
    <x v="6"/>
    <n v="8.6206212000000004"/>
  </r>
  <r>
    <x v="1"/>
    <x v="49"/>
    <x v="49"/>
    <s v="KTOE"/>
    <x v="11"/>
    <x v="0"/>
    <x v="6"/>
    <n v="13.1800464"/>
  </r>
  <r>
    <x v="0"/>
    <x v="48"/>
    <x v="48"/>
    <s v="KTOE"/>
    <x v="11"/>
    <x v="2"/>
    <x v="2"/>
    <n v="4.0779432"/>
  </r>
  <r>
    <x v="1"/>
    <x v="49"/>
    <x v="49"/>
    <s v="KTOE"/>
    <x v="10"/>
    <x v="0"/>
    <x v="1"/>
    <n v="4.4463815999999996"/>
  </r>
  <r>
    <x v="1"/>
    <x v="49"/>
    <x v="49"/>
    <s v="KTOE"/>
    <x v="33"/>
    <x v="3"/>
    <x v="6"/>
    <n v="1.3272155999999999"/>
  </r>
  <r>
    <x v="0"/>
    <x v="48"/>
    <x v="48"/>
    <s v="KTOE"/>
    <x v="7"/>
    <x v="3"/>
    <x v="2"/>
    <n v="2.4367176000000002"/>
  </r>
  <r>
    <x v="0"/>
    <x v="48"/>
    <x v="48"/>
    <s v="KTOE"/>
    <x v="18"/>
    <x v="3"/>
    <x v="2"/>
    <n v="17.890196400000001"/>
  </r>
  <r>
    <x v="0"/>
    <x v="48"/>
    <x v="48"/>
    <s v="KTOE"/>
    <x v="23"/>
    <x v="3"/>
    <x v="2"/>
    <n v="0.27632879999999999"/>
  </r>
  <r>
    <x v="0"/>
    <x v="48"/>
    <x v="48"/>
    <s v="KTOE"/>
    <x v="24"/>
    <x v="4"/>
    <x v="2"/>
    <n v="0.36425160000000001"/>
  </r>
  <r>
    <x v="1"/>
    <x v="49"/>
    <x v="49"/>
    <s v="KTOE"/>
    <x v="33"/>
    <x v="4"/>
    <x v="1"/>
    <n v="3.0814848000000001"/>
  </r>
  <r>
    <x v="1"/>
    <x v="49"/>
    <x v="49"/>
    <s v="KTOE"/>
    <x v="6"/>
    <x v="5"/>
    <x v="1"/>
    <n v="3.8225484000000001"/>
  </r>
  <r>
    <x v="1"/>
    <x v="49"/>
    <x v="49"/>
    <s v="KTOE"/>
    <x v="20"/>
    <x v="0"/>
    <x v="1"/>
    <n v="0.66151439999999995"/>
  </r>
  <r>
    <x v="1"/>
    <x v="49"/>
    <x v="49"/>
    <s v="KTOE"/>
    <x v="9"/>
    <x v="1"/>
    <x v="6"/>
    <n v="10.931734799999999"/>
  </r>
  <r>
    <x v="1"/>
    <x v="49"/>
    <x v="49"/>
    <s v="KTOE"/>
    <x v="18"/>
    <x v="3"/>
    <x v="6"/>
    <n v="40.519850400000003"/>
  </r>
  <r>
    <x v="0"/>
    <x v="48"/>
    <x v="48"/>
    <s v="KTOE"/>
    <x v="13"/>
    <x v="0"/>
    <x v="2"/>
    <n v="1.77939"/>
  </r>
  <r>
    <x v="1"/>
    <x v="48"/>
    <x v="48"/>
    <s v="KTOE"/>
    <x v="14"/>
    <x v="3"/>
    <x v="2"/>
    <n v="20.6744184"/>
  </r>
  <r>
    <x v="1"/>
    <x v="48"/>
    <x v="48"/>
    <s v="KTOE"/>
    <x v="22"/>
    <x v="3"/>
    <x v="2"/>
    <n v="0.9797112"/>
  </r>
  <r>
    <x v="1"/>
    <x v="48"/>
    <x v="48"/>
    <s v="KTOE"/>
    <x v="31"/>
    <x v="3"/>
    <x v="2"/>
    <n v="6.2425188"/>
  </r>
  <r>
    <x v="1"/>
    <x v="33"/>
    <x v="33"/>
    <s v="KTOE"/>
    <x v="14"/>
    <x v="2"/>
    <x v="1"/>
    <n v="31.723383599999998"/>
  </r>
  <r>
    <x v="1"/>
    <x v="33"/>
    <x v="33"/>
    <s v="KTOE"/>
    <x v="9"/>
    <x v="1"/>
    <x v="1"/>
    <n v="0.38518560000000002"/>
  </r>
  <r>
    <x v="1"/>
    <x v="33"/>
    <x v="33"/>
    <s v="KTOE"/>
    <x v="10"/>
    <x v="2"/>
    <x v="1"/>
    <n v="0.35169119999999998"/>
  </r>
  <r>
    <x v="0"/>
    <x v="32"/>
    <x v="32"/>
    <s v="KTOE"/>
    <x v="26"/>
    <x v="0"/>
    <x v="3"/>
    <n v="2.1268943999999999"/>
  </r>
  <r>
    <x v="1"/>
    <x v="32"/>
    <x v="32"/>
    <s v="KTOE"/>
    <x v="28"/>
    <x v="1"/>
    <x v="3"/>
    <n v="58.104410399999999"/>
  </r>
  <r>
    <x v="1"/>
    <x v="32"/>
    <x v="32"/>
    <s v="KTOE"/>
    <x v="25"/>
    <x v="2"/>
    <x v="3"/>
    <n v="501.82984800000003"/>
  </r>
  <r>
    <x v="1"/>
    <x v="35"/>
    <x v="35"/>
    <s v="KTOE"/>
    <x v="30"/>
    <x v="2"/>
    <x v="6"/>
    <n v="0.29726279999999999"/>
  </r>
  <r>
    <x v="1"/>
    <x v="34"/>
    <x v="34"/>
    <s v="KTOE"/>
    <x v="7"/>
    <x v="2"/>
    <x v="6"/>
    <n v="8.3694132000000003"/>
  </r>
  <r>
    <x v="1"/>
    <x v="34"/>
    <x v="34"/>
    <s v="KTOE"/>
    <x v="30"/>
    <x v="5"/>
    <x v="6"/>
    <n v="32.493754799999998"/>
  </r>
  <r>
    <x v="1"/>
    <x v="34"/>
    <x v="34"/>
    <s v="KTOE"/>
    <x v="23"/>
    <x v="5"/>
    <x v="6"/>
    <n v="10.261846800000001"/>
  </r>
  <r>
    <x v="1"/>
    <x v="34"/>
    <x v="34"/>
    <s v="KTOE"/>
    <x v="25"/>
    <x v="1"/>
    <x v="6"/>
    <n v="361.14080760000002"/>
  </r>
  <r>
    <x v="1"/>
    <x v="33"/>
    <x v="33"/>
    <s v="KTOE"/>
    <x v="35"/>
    <x v="1"/>
    <x v="6"/>
    <n v="2.6083764"/>
  </r>
  <r>
    <x v="1"/>
    <x v="33"/>
    <x v="33"/>
    <s v="KTOE"/>
    <x v="23"/>
    <x v="1"/>
    <x v="6"/>
    <n v="1.130436"/>
  </r>
  <r>
    <x v="8"/>
    <x v="32"/>
    <x v="32"/>
    <s v="KTOE"/>
    <x v="14"/>
    <x v="3"/>
    <x v="1"/>
    <n v="2.5120799999999999E-2"/>
  </r>
  <r>
    <x v="8"/>
    <x v="32"/>
    <x v="32"/>
    <s v="KTOE"/>
    <x v="2"/>
    <x v="2"/>
    <x v="1"/>
    <n v="6.6988800000000001E-2"/>
  </r>
  <r>
    <x v="8"/>
    <x v="32"/>
    <x v="32"/>
    <s v="KTOE"/>
    <x v="3"/>
    <x v="3"/>
    <x v="1"/>
    <n v="1.8673128000000001"/>
  </r>
  <r>
    <x v="0"/>
    <x v="32"/>
    <x v="32"/>
    <s v="KTOE"/>
    <x v="26"/>
    <x v="2"/>
    <x v="1"/>
    <n v="2.6837388"/>
  </r>
  <r>
    <x v="1"/>
    <x v="35"/>
    <x v="35"/>
    <s v="KTOE"/>
    <x v="28"/>
    <x v="4"/>
    <x v="1"/>
    <n v="89.396553600000004"/>
  </r>
  <r>
    <x v="1"/>
    <x v="35"/>
    <x v="35"/>
    <s v="KTOE"/>
    <x v="18"/>
    <x v="1"/>
    <x v="1"/>
    <n v="15.4032372"/>
  </r>
  <r>
    <x v="1"/>
    <x v="35"/>
    <x v="35"/>
    <s v="KTOE"/>
    <x v="25"/>
    <x v="1"/>
    <x v="1"/>
    <n v="257.04021239999997"/>
  </r>
  <r>
    <x v="1"/>
    <x v="34"/>
    <x v="34"/>
    <s v="KTOE"/>
    <x v="30"/>
    <x v="1"/>
    <x v="1"/>
    <n v="34.582968000000001"/>
  </r>
  <r>
    <x v="1"/>
    <x v="33"/>
    <x v="33"/>
    <s v="KTOE"/>
    <x v="30"/>
    <x v="5"/>
    <x v="1"/>
    <n v="9.1062899999999996"/>
  </r>
  <r>
    <x v="1"/>
    <x v="33"/>
    <x v="33"/>
    <s v="KTOE"/>
    <x v="23"/>
    <x v="2"/>
    <x v="1"/>
    <n v="3.3787476000000001"/>
  </r>
  <r>
    <x v="1"/>
    <x v="33"/>
    <x v="33"/>
    <s v="KTOE"/>
    <x v="0"/>
    <x v="2"/>
    <x v="1"/>
    <n v="1.9343016"/>
  </r>
  <r>
    <x v="1"/>
    <x v="33"/>
    <x v="33"/>
    <s v="KTOE"/>
    <x v="4"/>
    <x v="0"/>
    <x v="1"/>
    <n v="2.365542"/>
  </r>
  <r>
    <x v="1"/>
    <x v="32"/>
    <x v="32"/>
    <s v="KTOE"/>
    <x v="5"/>
    <x v="2"/>
    <x v="3"/>
    <n v="19.221598799999999"/>
  </r>
  <r>
    <x v="1"/>
    <x v="34"/>
    <x v="34"/>
    <s v="KTOE"/>
    <x v="11"/>
    <x v="1"/>
    <x v="6"/>
    <n v="2.2776192000000002"/>
  </r>
  <r>
    <x v="1"/>
    <x v="33"/>
    <x v="33"/>
    <s v="KTOE"/>
    <x v="5"/>
    <x v="2"/>
    <x v="6"/>
    <n v="13.2637824"/>
  </r>
  <r>
    <x v="1"/>
    <x v="32"/>
    <x v="32"/>
    <s v="KTOE"/>
    <x v="5"/>
    <x v="5"/>
    <x v="1"/>
    <n v="21.386174400000002"/>
  </r>
  <r>
    <x v="1"/>
    <x v="34"/>
    <x v="34"/>
    <s v="KTOE"/>
    <x v="5"/>
    <x v="0"/>
    <x v="1"/>
    <n v="14.913381599999999"/>
  </r>
  <r>
    <x v="1"/>
    <x v="33"/>
    <x v="33"/>
    <s v="KTOE"/>
    <x v="7"/>
    <x v="3"/>
    <x v="1"/>
    <n v="2.8763315999999999"/>
  </r>
  <r>
    <x v="1"/>
    <x v="33"/>
    <x v="33"/>
    <s v="KTOE"/>
    <x v="5"/>
    <x v="0"/>
    <x v="1"/>
    <n v="13.230288"/>
  </r>
  <r>
    <x v="1"/>
    <x v="33"/>
    <x v="33"/>
    <s v="KTOE"/>
    <x v="11"/>
    <x v="4"/>
    <x v="1"/>
    <n v="4.1281847999999997"/>
  </r>
  <r>
    <x v="1"/>
    <x v="34"/>
    <x v="34"/>
    <s v="KTOE"/>
    <x v="15"/>
    <x v="4"/>
    <x v="6"/>
    <n v="12.5687736"/>
  </r>
  <r>
    <x v="1"/>
    <x v="34"/>
    <x v="34"/>
    <s v="KTOE"/>
    <x v="6"/>
    <x v="2"/>
    <x v="6"/>
    <n v="1.3774572"/>
  </r>
  <r>
    <x v="1"/>
    <x v="33"/>
    <x v="33"/>
    <s v="KTOE"/>
    <x v="16"/>
    <x v="0"/>
    <x v="6"/>
    <n v="11.773281600000001"/>
  </r>
  <r>
    <x v="0"/>
    <x v="32"/>
    <x v="32"/>
    <s v="KTOE"/>
    <x v="11"/>
    <x v="0"/>
    <x v="1"/>
    <n v="1525.9504356"/>
  </r>
  <r>
    <x v="1"/>
    <x v="32"/>
    <x v="32"/>
    <s v="KTOE"/>
    <x v="16"/>
    <x v="1"/>
    <x v="1"/>
    <n v="27.092782799999998"/>
  </r>
  <r>
    <x v="1"/>
    <x v="32"/>
    <x v="32"/>
    <s v="KTOE"/>
    <x v="15"/>
    <x v="5"/>
    <x v="1"/>
    <n v="0.1172304"/>
  </r>
  <r>
    <x v="1"/>
    <x v="32"/>
    <x v="32"/>
    <s v="KTOE"/>
    <x v="6"/>
    <x v="4"/>
    <x v="1"/>
    <n v="0.81642599999999999"/>
  </r>
  <r>
    <x v="1"/>
    <x v="32"/>
    <x v="32"/>
    <s v="KTOE"/>
    <x v="8"/>
    <x v="4"/>
    <x v="1"/>
    <n v="1.1639303999999999"/>
  </r>
  <r>
    <x v="1"/>
    <x v="35"/>
    <x v="35"/>
    <s v="KTOE"/>
    <x v="10"/>
    <x v="0"/>
    <x v="1"/>
    <n v="19.422565200000001"/>
  </r>
  <r>
    <x v="1"/>
    <x v="33"/>
    <x v="33"/>
    <s v="KTOE"/>
    <x v="9"/>
    <x v="3"/>
    <x v="1"/>
    <n v="0.30144959999999998"/>
  </r>
  <r>
    <x v="4"/>
    <x v="33"/>
    <x v="33"/>
    <s v="KTOE"/>
    <x v="14"/>
    <x v="5"/>
    <x v="1"/>
    <n v="26.134005599999998"/>
  </r>
  <r>
    <x v="1"/>
    <x v="32"/>
    <x v="32"/>
    <s v="KTOE"/>
    <x v="20"/>
    <x v="1"/>
    <x v="3"/>
    <n v="9.3616848000000008"/>
  </r>
  <r>
    <x v="1"/>
    <x v="32"/>
    <x v="32"/>
    <s v="KTOE"/>
    <x v="11"/>
    <x v="3"/>
    <x v="3"/>
    <n v="297.98711639999999"/>
  </r>
  <r>
    <x v="15"/>
    <x v="32"/>
    <x v="32"/>
    <s v="KTOE"/>
    <x v="25"/>
    <x v="1"/>
    <x v="3"/>
    <n v="6.6025836"/>
  </r>
  <r>
    <x v="1"/>
    <x v="35"/>
    <x v="35"/>
    <s v="KTOE"/>
    <x v="33"/>
    <x v="5"/>
    <x v="6"/>
    <n v="210.8011932"/>
  </r>
  <r>
    <x v="1"/>
    <x v="34"/>
    <x v="34"/>
    <s v="KTOE"/>
    <x v="33"/>
    <x v="2"/>
    <x v="6"/>
    <n v="104.6616264"/>
  </r>
  <r>
    <x v="1"/>
    <x v="34"/>
    <x v="34"/>
    <s v="KTOE"/>
    <x v="29"/>
    <x v="1"/>
    <x v="6"/>
    <n v="0.565218"/>
  </r>
  <r>
    <x v="1"/>
    <x v="33"/>
    <x v="33"/>
    <s v="KTOE"/>
    <x v="29"/>
    <x v="4"/>
    <x v="6"/>
    <n v="1.7961372"/>
  </r>
  <r>
    <x v="1"/>
    <x v="33"/>
    <x v="33"/>
    <s v="KTOE"/>
    <x v="21"/>
    <x v="0"/>
    <x v="6"/>
    <n v="0.86666759999999998"/>
  </r>
  <r>
    <x v="1"/>
    <x v="33"/>
    <x v="33"/>
    <s v="KTOE"/>
    <x v="12"/>
    <x v="3"/>
    <x v="6"/>
    <n v="13.247035199999999"/>
  </r>
  <r>
    <x v="1"/>
    <x v="32"/>
    <x v="32"/>
    <s v="KTOE"/>
    <x v="12"/>
    <x v="0"/>
    <x v="1"/>
    <n v="126.13153680000001"/>
  </r>
  <r>
    <x v="1"/>
    <x v="35"/>
    <x v="35"/>
    <s v="KTOE"/>
    <x v="20"/>
    <x v="0"/>
    <x v="1"/>
    <n v="77.966589600000006"/>
  </r>
  <r>
    <x v="1"/>
    <x v="35"/>
    <x v="35"/>
    <s v="KTOE"/>
    <x v="33"/>
    <x v="5"/>
    <x v="1"/>
    <n v="210.8011932"/>
  </r>
  <r>
    <x v="1"/>
    <x v="34"/>
    <x v="34"/>
    <s v="KTOE"/>
    <x v="13"/>
    <x v="2"/>
    <x v="1"/>
    <n v="1.7752032"/>
  </r>
  <r>
    <x v="1"/>
    <x v="33"/>
    <x v="33"/>
    <s v="KTOE"/>
    <x v="20"/>
    <x v="2"/>
    <x v="1"/>
    <n v="22.9771584"/>
  </r>
  <r>
    <x v="1"/>
    <x v="33"/>
    <x v="33"/>
    <s v="KTOE"/>
    <x v="33"/>
    <x v="0"/>
    <x v="1"/>
    <n v="59.712141600000002"/>
  </r>
  <r>
    <x v="1"/>
    <x v="32"/>
    <x v="32"/>
    <s v="KTOE"/>
    <x v="9"/>
    <x v="0"/>
    <x v="3"/>
    <n v="19.552356"/>
  </r>
  <r>
    <x v="1"/>
    <x v="32"/>
    <x v="32"/>
    <s v="KTOE"/>
    <x v="18"/>
    <x v="1"/>
    <x v="3"/>
    <n v="305.2930824"/>
  </r>
  <r>
    <x v="1"/>
    <x v="32"/>
    <x v="32"/>
    <s v="KTOE"/>
    <x v="27"/>
    <x v="3"/>
    <x v="3"/>
    <n v="26.883442800000001"/>
  </r>
  <r>
    <x v="1"/>
    <x v="32"/>
    <x v="32"/>
    <s v="KTOE"/>
    <x v="22"/>
    <x v="1"/>
    <x v="3"/>
    <n v="58.418420400000002"/>
  </r>
  <r>
    <x v="1"/>
    <x v="32"/>
    <x v="32"/>
    <s v="KTOE"/>
    <x v="32"/>
    <x v="0"/>
    <x v="3"/>
    <n v="0.87085440000000003"/>
  </r>
  <r>
    <x v="1"/>
    <x v="36"/>
    <x v="36"/>
    <s v="KTOE"/>
    <x v="17"/>
    <x v="0"/>
    <x v="1"/>
    <n v="3.3243192000000001"/>
  </r>
  <r>
    <x v="1"/>
    <x v="36"/>
    <x v="36"/>
    <s v="KTOE"/>
    <x v="32"/>
    <x v="5"/>
    <x v="1"/>
    <n v="3.7681199999999998E-2"/>
  </r>
  <r>
    <x v="1"/>
    <x v="36"/>
    <x v="36"/>
    <s v="KTOE"/>
    <x v="24"/>
    <x v="4"/>
    <x v="1"/>
    <n v="0.25958160000000002"/>
  </r>
  <r>
    <x v="1"/>
    <x v="36"/>
    <x v="36"/>
    <s v="KTOE"/>
    <x v="36"/>
    <x v="4"/>
    <x v="1"/>
    <n v="1.9803564"/>
  </r>
  <r>
    <x v="1"/>
    <x v="36"/>
    <x v="36"/>
    <s v="KTOE"/>
    <x v="31"/>
    <x v="3"/>
    <x v="1"/>
    <n v="31.706636400000001"/>
  </r>
  <r>
    <x v="9"/>
    <x v="36"/>
    <x v="36"/>
    <s v="KTOE"/>
    <x v="14"/>
    <x v="1"/>
    <x v="1"/>
    <n v="2.0934000000000001E-2"/>
  </r>
  <r>
    <x v="0"/>
    <x v="36"/>
    <x v="36"/>
    <s v="KTOE"/>
    <x v="28"/>
    <x v="2"/>
    <x v="0"/>
    <n v="93.679649999999995"/>
  </r>
  <r>
    <x v="0"/>
    <x v="36"/>
    <x v="36"/>
    <s v="KTOE"/>
    <x v="30"/>
    <x v="1"/>
    <x v="0"/>
    <n v="129.15859320000001"/>
  </r>
  <r>
    <x v="0"/>
    <x v="36"/>
    <x v="36"/>
    <s v="KTOE"/>
    <x v="9"/>
    <x v="2"/>
    <x v="0"/>
    <n v="121.42138679999999"/>
  </r>
  <r>
    <x v="0"/>
    <x v="36"/>
    <x v="36"/>
    <s v="KTOE"/>
    <x v="22"/>
    <x v="2"/>
    <x v="0"/>
    <n v="25.941412799999998"/>
  </r>
  <r>
    <x v="0"/>
    <x v="36"/>
    <x v="36"/>
    <s v="KTOE"/>
    <x v="37"/>
    <x v="5"/>
    <x v="0"/>
    <n v="218.73099239999999"/>
  </r>
  <r>
    <x v="0"/>
    <x v="36"/>
    <x v="36"/>
    <s v="KTOE"/>
    <x v="26"/>
    <x v="2"/>
    <x v="0"/>
    <n v="812.0172996"/>
  </r>
  <r>
    <x v="1"/>
    <x v="36"/>
    <x v="36"/>
    <s v="KTOE"/>
    <x v="14"/>
    <x v="0"/>
    <x v="0"/>
    <n v="49.575898799999997"/>
  </r>
  <r>
    <x v="1"/>
    <x v="36"/>
    <x v="36"/>
    <s v="KTOE"/>
    <x v="9"/>
    <x v="4"/>
    <x v="0"/>
    <n v="4.479876"/>
  </r>
  <r>
    <x v="1"/>
    <x v="36"/>
    <x v="36"/>
    <s v="KTOE"/>
    <x v="22"/>
    <x v="0"/>
    <x v="0"/>
    <n v="2.30274"/>
  </r>
  <r>
    <x v="1"/>
    <x v="36"/>
    <x v="36"/>
    <s v="KTOE"/>
    <x v="27"/>
    <x v="4"/>
    <x v="0"/>
    <n v="0.37681199999999998"/>
  </r>
  <r>
    <x v="1"/>
    <x v="36"/>
    <x v="36"/>
    <s v="KTOE"/>
    <x v="36"/>
    <x v="4"/>
    <x v="0"/>
    <n v="1.9803564"/>
  </r>
  <r>
    <x v="1"/>
    <x v="36"/>
    <x v="36"/>
    <s v="KTOE"/>
    <x v="31"/>
    <x v="2"/>
    <x v="0"/>
    <n v="29.776521599999999"/>
  </r>
  <r>
    <x v="1"/>
    <x v="36"/>
    <x v="36"/>
    <s v="KTOE"/>
    <x v="1"/>
    <x v="3"/>
    <x v="0"/>
    <n v="1.5742368"/>
  </r>
  <r>
    <x v="0"/>
    <x v="36"/>
    <x v="36"/>
    <s v="KTOE"/>
    <x v="26"/>
    <x v="4"/>
    <x v="2"/>
    <n v="807.82631279999998"/>
  </r>
  <r>
    <x v="0"/>
    <x v="36"/>
    <x v="36"/>
    <s v="KTOE"/>
    <x v="31"/>
    <x v="3"/>
    <x v="2"/>
    <n v="134.30835719999999"/>
  </r>
  <r>
    <x v="1"/>
    <x v="36"/>
    <x v="36"/>
    <s v="KTOE"/>
    <x v="35"/>
    <x v="2"/>
    <x v="2"/>
    <n v="5.0241599999999997E-2"/>
  </r>
  <r>
    <x v="8"/>
    <x v="36"/>
    <x v="36"/>
    <s v="KTOE"/>
    <x v="14"/>
    <x v="1"/>
    <x v="2"/>
    <n v="0.45636120000000002"/>
  </r>
  <r>
    <x v="0"/>
    <x v="36"/>
    <x v="36"/>
    <s v="KTOE"/>
    <x v="19"/>
    <x v="4"/>
    <x v="1"/>
    <n v="48.989746799999999"/>
  </r>
  <r>
    <x v="0"/>
    <x v="36"/>
    <x v="36"/>
    <s v="KTOE"/>
    <x v="24"/>
    <x v="0"/>
    <x v="1"/>
    <n v="97.611055199999996"/>
  </r>
  <r>
    <x v="2"/>
    <x v="36"/>
    <x v="36"/>
    <s v="KTOE"/>
    <x v="3"/>
    <x v="1"/>
    <x v="1"/>
    <n v="3.7681199999999998E-2"/>
  </r>
  <r>
    <x v="0"/>
    <x v="36"/>
    <x v="36"/>
    <s v="KTOE"/>
    <x v="36"/>
    <x v="5"/>
    <x v="0"/>
    <n v="5.0367204000000001"/>
  </r>
  <r>
    <x v="0"/>
    <x v="36"/>
    <x v="36"/>
    <s v="KTOE"/>
    <x v="34"/>
    <x v="2"/>
    <x v="0"/>
    <n v="0.18840599999999999"/>
  </r>
  <r>
    <x v="0"/>
    <x v="36"/>
    <x v="36"/>
    <s v="KTOE"/>
    <x v="5"/>
    <x v="2"/>
    <x v="0"/>
    <n v="482.31936000000002"/>
  </r>
  <r>
    <x v="1"/>
    <x v="36"/>
    <x v="36"/>
    <s v="KTOE"/>
    <x v="7"/>
    <x v="4"/>
    <x v="0"/>
    <n v="34.963966800000001"/>
  </r>
  <r>
    <x v="1"/>
    <x v="36"/>
    <x v="36"/>
    <s v="KTOE"/>
    <x v="23"/>
    <x v="1"/>
    <x v="0"/>
    <n v="13.594539599999999"/>
  </r>
  <r>
    <x v="8"/>
    <x v="36"/>
    <x v="36"/>
    <s v="KTOE"/>
    <x v="14"/>
    <x v="1"/>
    <x v="0"/>
    <n v="0.45636120000000002"/>
  </r>
  <r>
    <x v="0"/>
    <x v="36"/>
    <x v="36"/>
    <s v="KTOE"/>
    <x v="0"/>
    <x v="3"/>
    <x v="0"/>
    <n v="41.947549199999997"/>
  </r>
  <r>
    <x v="0"/>
    <x v="36"/>
    <x v="36"/>
    <s v="KTOE"/>
    <x v="2"/>
    <x v="4"/>
    <x v="1"/>
    <n v="415.16727479999997"/>
  </r>
  <r>
    <x v="0"/>
    <x v="36"/>
    <x v="36"/>
    <s v="KTOE"/>
    <x v="2"/>
    <x v="3"/>
    <x v="2"/>
    <n v="469.85944319999999"/>
  </r>
  <r>
    <x v="1"/>
    <x v="36"/>
    <x v="36"/>
    <s v="KTOE"/>
    <x v="11"/>
    <x v="2"/>
    <x v="2"/>
    <n v="18.42192"/>
  </r>
  <r>
    <x v="1"/>
    <x v="36"/>
    <x v="36"/>
    <s v="KTOE"/>
    <x v="7"/>
    <x v="0"/>
    <x v="1"/>
    <n v="38.3343408"/>
  </r>
  <r>
    <x v="1"/>
    <x v="36"/>
    <x v="36"/>
    <s v="KTOE"/>
    <x v="11"/>
    <x v="2"/>
    <x v="1"/>
    <n v="18.42192"/>
  </r>
  <r>
    <x v="1"/>
    <x v="36"/>
    <x v="36"/>
    <s v="KTOE"/>
    <x v="16"/>
    <x v="5"/>
    <x v="2"/>
    <n v="2.5790687999999999"/>
  </r>
  <r>
    <x v="1"/>
    <x v="36"/>
    <x v="36"/>
    <s v="KTOE"/>
    <x v="15"/>
    <x v="5"/>
    <x v="2"/>
    <n v="0.90016200000000002"/>
  </r>
  <r>
    <x v="1"/>
    <x v="36"/>
    <x v="36"/>
    <s v="KTOE"/>
    <x v="8"/>
    <x v="0"/>
    <x v="2"/>
    <n v="0.47729519999999998"/>
  </r>
  <r>
    <x v="0"/>
    <x v="36"/>
    <x v="36"/>
    <s v="KTOE"/>
    <x v="21"/>
    <x v="2"/>
    <x v="1"/>
    <n v="19.468620000000001"/>
  </r>
  <r>
    <x v="0"/>
    <x v="36"/>
    <x v="36"/>
    <s v="KTOE"/>
    <x v="32"/>
    <x v="4"/>
    <x v="1"/>
    <n v="4.6850291999999998"/>
  </r>
  <r>
    <x v="0"/>
    <x v="36"/>
    <x v="36"/>
    <s v="KTOE"/>
    <x v="13"/>
    <x v="4"/>
    <x v="1"/>
    <n v="220.83695280000001"/>
  </r>
  <r>
    <x v="1"/>
    <x v="36"/>
    <x v="36"/>
    <s v="KTOE"/>
    <x v="9"/>
    <x v="0"/>
    <x v="1"/>
    <n v="8.7420384000000002"/>
  </r>
  <r>
    <x v="0"/>
    <x v="36"/>
    <x v="36"/>
    <s v="KTOE"/>
    <x v="32"/>
    <x v="4"/>
    <x v="0"/>
    <n v="4.6850291999999998"/>
  </r>
  <r>
    <x v="0"/>
    <x v="36"/>
    <x v="36"/>
    <s v="KTOE"/>
    <x v="29"/>
    <x v="1"/>
    <x v="0"/>
    <n v="12.849289199999999"/>
  </r>
  <r>
    <x v="0"/>
    <x v="36"/>
    <x v="36"/>
    <s v="KTOE"/>
    <x v="3"/>
    <x v="4"/>
    <x v="2"/>
    <n v="111.1427928"/>
  </r>
  <r>
    <x v="1"/>
    <x v="36"/>
    <x v="36"/>
    <s v="KTOE"/>
    <x v="20"/>
    <x v="5"/>
    <x v="2"/>
    <n v="5.3004888000000001"/>
  </r>
  <r>
    <x v="1"/>
    <x v="36"/>
    <x v="36"/>
    <s v="KTOE"/>
    <x v="34"/>
    <x v="5"/>
    <x v="2"/>
    <n v="0.20934"/>
  </r>
  <r>
    <x v="0"/>
    <x v="36"/>
    <x v="36"/>
    <s v="KTOE"/>
    <x v="4"/>
    <x v="5"/>
    <x v="1"/>
    <n v="25.983280799999999"/>
  </r>
  <r>
    <x v="0"/>
    <x v="36"/>
    <x v="36"/>
    <s v="KTOE"/>
    <x v="7"/>
    <x v="4"/>
    <x v="1"/>
    <n v="348.88185720000001"/>
  </r>
  <r>
    <x v="1"/>
    <x v="36"/>
    <x v="36"/>
    <s v="KTOE"/>
    <x v="20"/>
    <x v="3"/>
    <x v="1"/>
    <n v="6.4267380000000003"/>
  </r>
  <r>
    <x v="1"/>
    <x v="36"/>
    <x v="36"/>
    <s v="KTOE"/>
    <x v="33"/>
    <x v="1"/>
    <x v="1"/>
    <n v="45.489581999999999"/>
  </r>
  <r>
    <x v="1"/>
    <x v="36"/>
    <x v="36"/>
    <s v="KTOE"/>
    <x v="34"/>
    <x v="2"/>
    <x v="1"/>
    <n v="2.93076E-2"/>
  </r>
  <r>
    <x v="1"/>
    <x v="36"/>
    <x v="36"/>
    <s v="KTOE"/>
    <x v="29"/>
    <x v="0"/>
    <x v="0"/>
    <n v="0.1716588"/>
  </r>
  <r>
    <x v="1"/>
    <x v="36"/>
    <x v="36"/>
    <s v="KTOE"/>
    <x v="12"/>
    <x v="1"/>
    <x v="0"/>
    <n v="2.8805184000000001"/>
  </r>
  <r>
    <x v="0"/>
    <x v="36"/>
    <x v="36"/>
    <s v="KTOE"/>
    <x v="9"/>
    <x v="0"/>
    <x v="2"/>
    <n v="135.9495828"/>
  </r>
  <r>
    <x v="0"/>
    <x v="36"/>
    <x v="36"/>
    <s v="KTOE"/>
    <x v="30"/>
    <x v="4"/>
    <x v="2"/>
    <n v="116.9917524"/>
  </r>
  <r>
    <x v="0"/>
    <x v="36"/>
    <x v="36"/>
    <s v="KTOE"/>
    <x v="6"/>
    <x v="3"/>
    <x v="2"/>
    <n v="40.884101999999999"/>
  </r>
  <r>
    <x v="0"/>
    <x v="36"/>
    <x v="36"/>
    <s v="KTOE"/>
    <x v="17"/>
    <x v="3"/>
    <x v="2"/>
    <n v="77.757249599999994"/>
  </r>
  <r>
    <x v="0"/>
    <x v="36"/>
    <x v="36"/>
    <s v="KTOE"/>
    <x v="37"/>
    <x v="2"/>
    <x v="2"/>
    <n v="200.56865400000001"/>
  </r>
  <r>
    <x v="1"/>
    <x v="36"/>
    <x v="36"/>
    <s v="KTOE"/>
    <x v="27"/>
    <x v="3"/>
    <x v="2"/>
    <n v="0.23864759999999999"/>
  </r>
  <r>
    <x v="1"/>
    <x v="36"/>
    <x v="36"/>
    <s v="KTOE"/>
    <x v="24"/>
    <x v="3"/>
    <x v="2"/>
    <n v="1.0843811999999999"/>
  </r>
  <r>
    <x v="1"/>
    <x v="36"/>
    <x v="36"/>
    <s v="KTOE"/>
    <x v="32"/>
    <x v="2"/>
    <x v="2"/>
    <n v="1.67472E-2"/>
  </r>
  <r>
    <x v="1"/>
    <x v="36"/>
    <x v="36"/>
    <s v="KTOE"/>
    <x v="36"/>
    <x v="3"/>
    <x v="2"/>
    <n v="2.0138508000000002"/>
  </r>
  <r>
    <x v="0"/>
    <x v="51"/>
    <x v="51"/>
    <s v="KTOE"/>
    <x v="16"/>
    <x v="5"/>
    <x v="7"/>
    <n v="0.95040360000000002"/>
  </r>
  <r>
    <x v="0"/>
    <x v="51"/>
    <x v="51"/>
    <s v="KTOE"/>
    <x v="9"/>
    <x v="3"/>
    <x v="7"/>
    <n v="6.9626484"/>
  </r>
  <r>
    <x v="0"/>
    <x v="51"/>
    <x v="51"/>
    <s v="KTOE"/>
    <x v="23"/>
    <x v="0"/>
    <x v="7"/>
    <n v="2.7423540000000002"/>
  </r>
  <r>
    <x v="0"/>
    <x v="51"/>
    <x v="51"/>
    <s v="KTOE"/>
    <x v="8"/>
    <x v="5"/>
    <x v="7"/>
    <n v="3.3494400000000001E-2"/>
  </r>
  <r>
    <x v="0"/>
    <x v="51"/>
    <x v="51"/>
    <s v="KTOE"/>
    <x v="0"/>
    <x v="0"/>
    <x v="7"/>
    <n v="1.3314024"/>
  </r>
  <r>
    <x v="0"/>
    <x v="51"/>
    <x v="51"/>
    <s v="KTOE"/>
    <x v="25"/>
    <x v="5"/>
    <x v="7"/>
    <n v="8.4238415999999994"/>
  </r>
  <r>
    <x v="1"/>
    <x v="50"/>
    <x v="50"/>
    <s v="KTOE"/>
    <x v="9"/>
    <x v="1"/>
    <x v="1"/>
    <n v="24.639317999999999"/>
  </r>
  <r>
    <x v="1"/>
    <x v="50"/>
    <x v="50"/>
    <s v="KTOE"/>
    <x v="37"/>
    <x v="2"/>
    <x v="1"/>
    <n v="6.4644192"/>
  </r>
  <r>
    <x v="0"/>
    <x v="51"/>
    <x v="51"/>
    <s v="KTOE"/>
    <x v="9"/>
    <x v="1"/>
    <x v="1"/>
    <n v="6.7198140000000004"/>
  </r>
  <r>
    <x v="0"/>
    <x v="51"/>
    <x v="51"/>
    <s v="KTOE"/>
    <x v="14"/>
    <x v="5"/>
    <x v="1"/>
    <n v="52.9672068"/>
  </r>
  <r>
    <x v="0"/>
    <x v="51"/>
    <x v="51"/>
    <s v="KTOE"/>
    <x v="23"/>
    <x v="5"/>
    <x v="1"/>
    <n v="2.219004"/>
  </r>
  <r>
    <x v="0"/>
    <x v="51"/>
    <x v="51"/>
    <s v="KTOE"/>
    <x v="8"/>
    <x v="5"/>
    <x v="1"/>
    <n v="3.3494400000000001E-2"/>
  </r>
  <r>
    <x v="1"/>
    <x v="51"/>
    <x v="51"/>
    <s v="KTOE"/>
    <x v="24"/>
    <x v="0"/>
    <x v="1"/>
    <n v="0.25120799999999999"/>
  </r>
  <r>
    <x v="1"/>
    <x v="50"/>
    <x v="50"/>
    <s v="KTOE"/>
    <x v="16"/>
    <x v="5"/>
    <x v="6"/>
    <n v="10.4711868"/>
  </r>
  <r>
    <x v="1"/>
    <x v="50"/>
    <x v="50"/>
    <s v="KTOE"/>
    <x v="18"/>
    <x v="5"/>
    <x v="6"/>
    <n v="12.752992799999999"/>
  </r>
  <r>
    <x v="1"/>
    <x v="50"/>
    <x v="50"/>
    <s v="KTOE"/>
    <x v="0"/>
    <x v="4"/>
    <x v="6"/>
    <n v="29.3369076"/>
  </r>
  <r>
    <x v="1"/>
    <x v="50"/>
    <x v="50"/>
    <s v="KTOE"/>
    <x v="35"/>
    <x v="4"/>
    <x v="6"/>
    <n v="4.0402620000000002"/>
  </r>
  <r>
    <x v="0"/>
    <x v="51"/>
    <x v="51"/>
    <s v="KTOE"/>
    <x v="24"/>
    <x v="0"/>
    <x v="7"/>
    <n v="8.3736000000000005E-2"/>
  </r>
  <r>
    <x v="1"/>
    <x v="50"/>
    <x v="50"/>
    <s v="KTOE"/>
    <x v="28"/>
    <x v="5"/>
    <x v="1"/>
    <n v="36.433533599999997"/>
  </r>
  <r>
    <x v="1"/>
    <x v="50"/>
    <x v="50"/>
    <s v="KTOE"/>
    <x v="23"/>
    <x v="3"/>
    <x v="1"/>
    <n v="1.2057983999999999"/>
  </r>
  <r>
    <x v="1"/>
    <x v="50"/>
    <x v="50"/>
    <s v="KTOE"/>
    <x v="35"/>
    <x v="2"/>
    <x v="1"/>
    <n v="3.5001647999999999"/>
  </r>
  <r>
    <x v="1"/>
    <x v="50"/>
    <x v="50"/>
    <s v="KTOE"/>
    <x v="25"/>
    <x v="1"/>
    <x v="1"/>
    <n v="198.97766999999999"/>
  </r>
  <r>
    <x v="0"/>
    <x v="51"/>
    <x v="51"/>
    <s v="KTOE"/>
    <x v="36"/>
    <x v="2"/>
    <x v="1"/>
    <n v="0.59871240000000003"/>
  </r>
  <r>
    <x v="0"/>
    <x v="51"/>
    <x v="51"/>
    <s v="KTOE"/>
    <x v="5"/>
    <x v="4"/>
    <x v="1"/>
    <n v="5.8615199999999999E-2"/>
  </r>
  <r>
    <x v="1"/>
    <x v="51"/>
    <x v="51"/>
    <s v="KTOE"/>
    <x v="1"/>
    <x v="1"/>
    <x v="1"/>
    <n v="0.25120799999999999"/>
  </r>
  <r>
    <x v="0"/>
    <x v="51"/>
    <x v="51"/>
    <s v="KTOE"/>
    <x v="1"/>
    <x v="1"/>
    <x v="7"/>
    <n v="5.1665112000000004"/>
  </r>
  <r>
    <x v="1"/>
    <x v="50"/>
    <x v="50"/>
    <s v="KTOE"/>
    <x v="4"/>
    <x v="1"/>
    <x v="6"/>
    <n v="6.5272211999999996"/>
  </r>
  <r>
    <x v="1"/>
    <x v="50"/>
    <x v="50"/>
    <s v="KTOE"/>
    <x v="4"/>
    <x v="0"/>
    <x v="1"/>
    <n v="4.438008"/>
  </r>
  <r>
    <x v="0"/>
    <x v="51"/>
    <x v="51"/>
    <s v="KTOE"/>
    <x v="11"/>
    <x v="2"/>
    <x v="1"/>
    <n v="11.760721200000001"/>
  </r>
  <r>
    <x v="1"/>
    <x v="50"/>
    <x v="50"/>
    <s v="KTOE"/>
    <x v="9"/>
    <x v="2"/>
    <x v="6"/>
    <n v="25.610655600000001"/>
  </r>
  <r>
    <x v="1"/>
    <x v="50"/>
    <x v="50"/>
    <s v="KTOE"/>
    <x v="10"/>
    <x v="0"/>
    <x v="6"/>
    <n v="52.845789600000003"/>
  </r>
  <r>
    <x v="1"/>
    <x v="50"/>
    <x v="50"/>
    <s v="KTOE"/>
    <x v="15"/>
    <x v="5"/>
    <x v="1"/>
    <n v="15.152029199999999"/>
  </r>
  <r>
    <x v="1"/>
    <x v="50"/>
    <x v="50"/>
    <s v="KTOE"/>
    <x v="12"/>
    <x v="5"/>
    <x v="1"/>
    <n v="6.6444516"/>
  </r>
  <r>
    <x v="1"/>
    <x v="51"/>
    <x v="51"/>
    <s v="KTOE"/>
    <x v="12"/>
    <x v="0"/>
    <x v="1"/>
    <n v="0.33075719999999997"/>
  </r>
  <r>
    <x v="1"/>
    <x v="50"/>
    <x v="50"/>
    <s v="KTOE"/>
    <x v="6"/>
    <x v="5"/>
    <x v="6"/>
    <n v="18.698248799999998"/>
  </r>
  <r>
    <x v="1"/>
    <x v="50"/>
    <x v="50"/>
    <s v="KTOE"/>
    <x v="33"/>
    <x v="1"/>
    <x v="1"/>
    <n v="3.4582967999999998"/>
  </r>
  <r>
    <x v="1"/>
    <x v="50"/>
    <x v="50"/>
    <s v="KTOE"/>
    <x v="29"/>
    <x v="2"/>
    <x v="1"/>
    <n v="1.4988744000000001"/>
  </r>
  <r>
    <x v="7"/>
    <x v="50"/>
    <x v="50"/>
    <s v="KTOE"/>
    <x v="11"/>
    <x v="4"/>
    <x v="1"/>
    <n v="4.60548E-2"/>
  </r>
  <r>
    <x v="0"/>
    <x v="51"/>
    <x v="51"/>
    <s v="KTOE"/>
    <x v="28"/>
    <x v="4"/>
    <x v="1"/>
    <n v="13.5526716"/>
  </r>
  <r>
    <x v="0"/>
    <x v="51"/>
    <x v="51"/>
    <s v="KTOE"/>
    <x v="17"/>
    <x v="4"/>
    <x v="1"/>
    <n v="1.15137"/>
  </r>
  <r>
    <x v="1"/>
    <x v="50"/>
    <x v="50"/>
    <s v="KTOE"/>
    <x v="36"/>
    <x v="1"/>
    <x v="6"/>
    <n v="13.6029132"/>
  </r>
  <r>
    <x v="1"/>
    <x v="50"/>
    <x v="50"/>
    <s v="KTOE"/>
    <x v="19"/>
    <x v="2"/>
    <x v="6"/>
    <n v="2.6418708"/>
  </r>
  <r>
    <x v="1"/>
    <x v="50"/>
    <x v="50"/>
    <s v="KTOE"/>
    <x v="24"/>
    <x v="2"/>
    <x v="6"/>
    <n v="10.994536800000001"/>
  </r>
  <r>
    <x v="1"/>
    <x v="51"/>
    <x v="51"/>
    <s v="KTOE"/>
    <x v="24"/>
    <x v="0"/>
    <x v="7"/>
    <n v="0.25120799999999999"/>
  </r>
  <r>
    <x v="1"/>
    <x v="50"/>
    <x v="50"/>
    <s v="KTOE"/>
    <x v="17"/>
    <x v="2"/>
    <x v="1"/>
    <n v="10.425132"/>
  </r>
  <r>
    <x v="1"/>
    <x v="50"/>
    <x v="50"/>
    <s v="KTOE"/>
    <x v="19"/>
    <x v="4"/>
    <x v="1"/>
    <n v="0.40193279999999998"/>
  </r>
  <r>
    <x v="1"/>
    <x v="50"/>
    <x v="50"/>
    <s v="KTOE"/>
    <x v="26"/>
    <x v="2"/>
    <x v="1"/>
    <n v="5.8531464"/>
  </r>
  <r>
    <x v="1"/>
    <x v="50"/>
    <x v="50"/>
    <s v="KTOE"/>
    <x v="31"/>
    <x v="2"/>
    <x v="1"/>
    <n v="412.80591959999998"/>
  </r>
  <r>
    <x v="1"/>
    <x v="50"/>
    <x v="50"/>
    <s v="KTOE"/>
    <x v="34"/>
    <x v="1"/>
    <x v="1"/>
    <n v="3.1400999999999999"/>
  </r>
  <r>
    <x v="1"/>
    <x v="50"/>
    <x v="50"/>
    <s v="KTOE"/>
    <x v="1"/>
    <x v="3"/>
    <x v="1"/>
    <n v="7.9674804000000004"/>
  </r>
  <r>
    <x v="0"/>
    <x v="51"/>
    <x v="51"/>
    <s v="KTOE"/>
    <x v="22"/>
    <x v="1"/>
    <x v="1"/>
    <n v="4.1868000000000001E-3"/>
  </r>
  <r>
    <x v="0"/>
    <x v="51"/>
    <x v="51"/>
    <s v="KTOE"/>
    <x v="26"/>
    <x v="2"/>
    <x v="1"/>
    <n v="10.9987236"/>
  </r>
  <r>
    <x v="0"/>
    <x v="51"/>
    <x v="51"/>
    <s v="KTOE"/>
    <x v="10"/>
    <x v="4"/>
    <x v="1"/>
    <n v="0.84573359999999997"/>
  </r>
  <r>
    <x v="1"/>
    <x v="50"/>
    <x v="50"/>
    <s v="KTOE"/>
    <x v="28"/>
    <x v="4"/>
    <x v="6"/>
    <n v="19.493740800000001"/>
  </r>
  <r>
    <x v="1"/>
    <x v="50"/>
    <x v="50"/>
    <s v="KTOE"/>
    <x v="1"/>
    <x v="2"/>
    <x v="6"/>
    <n v="10.977789599999999"/>
  </r>
  <r>
    <x v="0"/>
    <x v="51"/>
    <x v="51"/>
    <s v="KTOE"/>
    <x v="36"/>
    <x v="5"/>
    <x v="7"/>
    <n v="0.64058040000000005"/>
  </r>
  <r>
    <x v="0"/>
    <x v="51"/>
    <x v="51"/>
    <s v="KTOE"/>
    <x v="5"/>
    <x v="2"/>
    <x v="7"/>
    <n v="0.11304359999999999"/>
  </r>
  <r>
    <x v="1"/>
    <x v="51"/>
    <x v="51"/>
    <s v="KTOE"/>
    <x v="1"/>
    <x v="3"/>
    <x v="7"/>
    <n v="0.21771360000000001"/>
  </r>
  <r>
    <x v="1"/>
    <x v="50"/>
    <x v="50"/>
    <s v="KTOE"/>
    <x v="30"/>
    <x v="2"/>
    <x v="1"/>
    <n v="32.761710000000001"/>
  </r>
  <r>
    <x v="1"/>
    <x v="50"/>
    <x v="50"/>
    <s v="KTOE"/>
    <x v="3"/>
    <x v="1"/>
    <x v="1"/>
    <n v="77.485107600000006"/>
  </r>
  <r>
    <x v="1"/>
    <x v="50"/>
    <x v="50"/>
    <s v="KTOE"/>
    <x v="10"/>
    <x v="4"/>
    <x v="1"/>
    <n v="72.691221600000006"/>
  </r>
  <r>
    <x v="0"/>
    <x v="51"/>
    <x v="51"/>
    <s v="KTOE"/>
    <x v="2"/>
    <x v="2"/>
    <x v="1"/>
    <n v="1.4946876"/>
  </r>
  <r>
    <x v="1"/>
    <x v="62"/>
    <x v="62"/>
    <s v="KTOE"/>
    <x v="27"/>
    <x v="0"/>
    <x v="1"/>
    <n v="0.65732760000000001"/>
  </r>
  <r>
    <x v="1"/>
    <x v="62"/>
    <x v="62"/>
    <s v="KTOE"/>
    <x v="32"/>
    <x v="2"/>
    <x v="1"/>
    <n v="3.0814848000000001"/>
  </r>
  <r>
    <x v="1"/>
    <x v="62"/>
    <x v="62"/>
    <s v="KTOE"/>
    <x v="19"/>
    <x v="0"/>
    <x v="1"/>
    <n v="5.2000055999999999"/>
  </r>
  <r>
    <x v="1"/>
    <x v="62"/>
    <x v="62"/>
    <s v="KTOE"/>
    <x v="2"/>
    <x v="4"/>
    <x v="1"/>
    <n v="141.45103800000001"/>
  </r>
  <r>
    <x v="10"/>
    <x v="62"/>
    <x v="62"/>
    <s v="KTOE"/>
    <x v="33"/>
    <x v="3"/>
    <x v="1"/>
    <n v="0.78293159999999995"/>
  </r>
  <r>
    <x v="1"/>
    <x v="63"/>
    <x v="63"/>
    <s v="KTOE"/>
    <x v="26"/>
    <x v="1"/>
    <x v="1"/>
    <n v="1.7542692"/>
  </r>
  <r>
    <x v="1"/>
    <x v="62"/>
    <x v="62"/>
    <s v="KTOE"/>
    <x v="16"/>
    <x v="4"/>
    <x v="6"/>
    <n v="12.325939200000001"/>
  </r>
  <r>
    <x v="1"/>
    <x v="62"/>
    <x v="62"/>
    <s v="KTOE"/>
    <x v="28"/>
    <x v="5"/>
    <x v="6"/>
    <n v="84.179800799999995"/>
  </r>
  <r>
    <x v="1"/>
    <x v="62"/>
    <x v="62"/>
    <s v="KTOE"/>
    <x v="30"/>
    <x v="3"/>
    <x v="6"/>
    <n v="0.3684384"/>
  </r>
  <r>
    <x v="1"/>
    <x v="62"/>
    <x v="62"/>
    <s v="KTOE"/>
    <x v="18"/>
    <x v="4"/>
    <x v="6"/>
    <n v="119.41590960000001"/>
  </r>
  <r>
    <x v="1"/>
    <x v="63"/>
    <x v="63"/>
    <s v="KTOE"/>
    <x v="16"/>
    <x v="0"/>
    <x v="2"/>
    <n v="5.0241599999999997E-2"/>
  </r>
  <r>
    <x v="1"/>
    <x v="62"/>
    <x v="62"/>
    <s v="KTOE"/>
    <x v="28"/>
    <x v="0"/>
    <x v="1"/>
    <n v="74.106359999999995"/>
  </r>
  <r>
    <x v="1"/>
    <x v="62"/>
    <x v="62"/>
    <s v="KTOE"/>
    <x v="23"/>
    <x v="1"/>
    <x v="1"/>
    <n v="13.565232"/>
  </r>
  <r>
    <x v="1"/>
    <x v="62"/>
    <x v="62"/>
    <s v="KTOE"/>
    <x v="35"/>
    <x v="0"/>
    <x v="1"/>
    <n v="1.9803564"/>
  </r>
  <r>
    <x v="1"/>
    <x v="62"/>
    <x v="62"/>
    <s v="KTOE"/>
    <x v="4"/>
    <x v="1"/>
    <x v="6"/>
    <n v="6.6695723999999998"/>
  </r>
  <r>
    <x v="1"/>
    <x v="62"/>
    <x v="62"/>
    <s v="KTOE"/>
    <x v="5"/>
    <x v="3"/>
    <x v="6"/>
    <n v="7.975854"/>
  </r>
  <r>
    <x v="1"/>
    <x v="63"/>
    <x v="63"/>
    <s v="KTOE"/>
    <x v="7"/>
    <x v="5"/>
    <x v="1"/>
    <n v="0.3684384"/>
  </r>
  <r>
    <x v="1"/>
    <x v="62"/>
    <x v="62"/>
    <s v="KTOE"/>
    <x v="9"/>
    <x v="2"/>
    <x v="6"/>
    <n v="3.0228695999999999"/>
  </r>
  <r>
    <x v="1"/>
    <x v="62"/>
    <x v="62"/>
    <s v="KTOE"/>
    <x v="12"/>
    <x v="4"/>
    <x v="6"/>
    <n v="20.192936400000001"/>
  </r>
  <r>
    <x v="1"/>
    <x v="62"/>
    <x v="62"/>
    <s v="KTOE"/>
    <x v="8"/>
    <x v="2"/>
    <x v="1"/>
    <n v="12.0663576"/>
  </r>
  <r>
    <x v="1"/>
    <x v="62"/>
    <x v="62"/>
    <s v="KTOE"/>
    <x v="12"/>
    <x v="3"/>
    <x v="1"/>
    <n v="21.8509092"/>
  </r>
  <r>
    <x v="1"/>
    <x v="62"/>
    <x v="62"/>
    <s v="KTOE"/>
    <x v="6"/>
    <x v="5"/>
    <x v="6"/>
    <n v="0.72850320000000002"/>
  </r>
  <r>
    <x v="1"/>
    <x v="62"/>
    <x v="62"/>
    <s v="KTOE"/>
    <x v="21"/>
    <x v="3"/>
    <x v="6"/>
    <n v="0.89178840000000004"/>
  </r>
  <r>
    <x v="1"/>
    <x v="63"/>
    <x v="63"/>
    <s v="KTOE"/>
    <x v="20"/>
    <x v="0"/>
    <x v="2"/>
    <n v="1.8924335999999999"/>
  </r>
  <r>
    <x v="1"/>
    <x v="62"/>
    <x v="62"/>
    <s v="KTOE"/>
    <x v="33"/>
    <x v="4"/>
    <x v="1"/>
    <n v="39.883456799999998"/>
  </r>
  <r>
    <x v="1"/>
    <x v="62"/>
    <x v="62"/>
    <s v="KTOE"/>
    <x v="19"/>
    <x v="2"/>
    <x v="6"/>
    <n v="5.0115996000000003"/>
  </r>
  <r>
    <x v="1"/>
    <x v="62"/>
    <x v="62"/>
    <s v="KTOE"/>
    <x v="24"/>
    <x v="5"/>
    <x v="6"/>
    <n v="8.9723123999999999"/>
  </r>
  <r>
    <x v="1"/>
    <x v="62"/>
    <x v="62"/>
    <s v="KTOE"/>
    <x v="1"/>
    <x v="2"/>
    <x v="6"/>
    <n v="2.0682792000000001"/>
  </r>
  <r>
    <x v="1"/>
    <x v="63"/>
    <x v="63"/>
    <s v="KTOE"/>
    <x v="27"/>
    <x v="2"/>
    <x v="2"/>
    <n v="9.21096E-2"/>
  </r>
  <r>
    <x v="1"/>
    <x v="62"/>
    <x v="62"/>
    <s v="KTOE"/>
    <x v="14"/>
    <x v="3"/>
    <x v="1"/>
    <n v="40.046742000000002"/>
  </r>
  <r>
    <x v="1"/>
    <x v="62"/>
    <x v="62"/>
    <s v="KTOE"/>
    <x v="26"/>
    <x v="1"/>
    <x v="1"/>
    <n v="106.8136416"/>
  </r>
  <r>
    <x v="1"/>
    <x v="62"/>
    <x v="62"/>
    <s v="KTOE"/>
    <x v="37"/>
    <x v="2"/>
    <x v="1"/>
    <n v="0.13816439999999999"/>
  </r>
  <r>
    <x v="1"/>
    <x v="62"/>
    <x v="62"/>
    <s v="KTOE"/>
    <x v="36"/>
    <x v="1"/>
    <x v="1"/>
    <n v="0.50660280000000002"/>
  </r>
  <r>
    <x v="1"/>
    <x v="62"/>
    <x v="62"/>
    <s v="KTOE"/>
    <x v="1"/>
    <x v="5"/>
    <x v="1"/>
    <n v="2.2524983999999999"/>
  </r>
  <r>
    <x v="3"/>
    <x v="62"/>
    <x v="62"/>
    <s v="KTOE"/>
    <x v="3"/>
    <x v="1"/>
    <x v="1"/>
    <n v="4.60548E-2"/>
  </r>
  <r>
    <x v="1"/>
    <x v="63"/>
    <x v="63"/>
    <s v="KTOE"/>
    <x v="27"/>
    <x v="0"/>
    <x v="1"/>
    <n v="5.4428400000000002E-2"/>
  </r>
  <r>
    <x v="1"/>
    <x v="63"/>
    <x v="63"/>
    <s v="KTOE"/>
    <x v="24"/>
    <x v="2"/>
    <x v="1"/>
    <n v="5.8615199999999999E-2"/>
  </r>
  <r>
    <x v="1"/>
    <x v="62"/>
    <x v="62"/>
    <s v="KTOE"/>
    <x v="28"/>
    <x v="4"/>
    <x v="6"/>
    <n v="78.431324399999994"/>
  </r>
  <r>
    <x v="1"/>
    <x v="62"/>
    <x v="62"/>
    <s v="KTOE"/>
    <x v="10"/>
    <x v="1"/>
    <x v="6"/>
    <n v="47.151741600000001"/>
  </r>
  <r>
    <x v="1"/>
    <x v="62"/>
    <x v="62"/>
    <s v="KTOE"/>
    <x v="0"/>
    <x v="0"/>
    <x v="6"/>
    <n v="3.7304387999999999"/>
  </r>
  <r>
    <x v="1"/>
    <x v="62"/>
    <x v="62"/>
    <s v="KTOE"/>
    <x v="3"/>
    <x v="1"/>
    <x v="6"/>
    <n v="16.604848799999999"/>
  </r>
  <r>
    <x v="1"/>
    <x v="63"/>
    <x v="63"/>
    <s v="KTOE"/>
    <x v="28"/>
    <x v="3"/>
    <x v="2"/>
    <n v="0.26376840000000001"/>
  </r>
  <r>
    <x v="1"/>
    <x v="62"/>
    <x v="62"/>
    <s v="KTOE"/>
    <x v="30"/>
    <x v="0"/>
    <x v="1"/>
    <n v="0.23027400000000001"/>
  </r>
  <r>
    <x v="8"/>
    <x v="69"/>
    <x v="69"/>
    <s v="KTOE"/>
    <x v="9"/>
    <x v="5"/>
    <x v="1"/>
    <n v="1.5449291999999999"/>
  </r>
  <r>
    <x v="1"/>
    <x v="62"/>
    <x v="62"/>
    <s v="KTOE"/>
    <x v="4"/>
    <x v="0"/>
    <x v="6"/>
    <n v="4.1616792"/>
  </r>
  <r>
    <x v="1"/>
    <x v="62"/>
    <x v="62"/>
    <s v="KTOE"/>
    <x v="5"/>
    <x v="2"/>
    <x v="6"/>
    <n v="11.065712400000001"/>
  </r>
  <r>
    <x v="1"/>
    <x v="63"/>
    <x v="63"/>
    <s v="KTOE"/>
    <x v="7"/>
    <x v="1"/>
    <x v="1"/>
    <n v="0.40193279999999998"/>
  </r>
  <r>
    <x v="1"/>
    <x v="62"/>
    <x v="62"/>
    <s v="KTOE"/>
    <x v="9"/>
    <x v="4"/>
    <x v="6"/>
    <n v="3.5504064"/>
  </r>
  <r>
    <x v="1"/>
    <x v="62"/>
    <x v="62"/>
    <s v="KTOE"/>
    <x v="6"/>
    <x v="1"/>
    <x v="6"/>
    <n v="0.59033880000000005"/>
  </r>
  <r>
    <x v="1"/>
    <x v="62"/>
    <x v="62"/>
    <s v="KTOE"/>
    <x v="8"/>
    <x v="4"/>
    <x v="1"/>
    <n v="11.8235232"/>
  </r>
  <r>
    <x v="1"/>
    <x v="62"/>
    <x v="62"/>
    <s v="KTOE"/>
    <x v="20"/>
    <x v="5"/>
    <x v="6"/>
    <n v="1.7919503999999999"/>
  </r>
  <r>
    <x v="1"/>
    <x v="62"/>
    <x v="62"/>
    <s v="KTOE"/>
    <x v="33"/>
    <x v="5"/>
    <x v="6"/>
    <n v="29.579742"/>
  </r>
  <r>
    <x v="1"/>
    <x v="62"/>
    <x v="62"/>
    <s v="KTOE"/>
    <x v="21"/>
    <x v="2"/>
    <x v="6"/>
    <n v="0.84573359999999997"/>
  </r>
  <r>
    <x v="1"/>
    <x v="63"/>
    <x v="63"/>
    <s v="KTOE"/>
    <x v="20"/>
    <x v="3"/>
    <x v="2"/>
    <n v="1.8296315999999999"/>
  </r>
  <r>
    <x v="1"/>
    <x v="62"/>
    <x v="62"/>
    <s v="KTOE"/>
    <x v="20"/>
    <x v="5"/>
    <x v="1"/>
    <n v="1.7919503999999999"/>
  </r>
  <r>
    <x v="1"/>
    <x v="62"/>
    <x v="62"/>
    <s v="KTOE"/>
    <x v="12"/>
    <x v="2"/>
    <x v="1"/>
    <n v="19.870552799999999"/>
  </r>
  <r>
    <x v="1"/>
    <x v="62"/>
    <x v="62"/>
    <s v="KTOE"/>
    <x v="22"/>
    <x v="5"/>
    <x v="6"/>
    <n v="4.6222272000000002"/>
  </r>
  <r>
    <x v="1"/>
    <x v="62"/>
    <x v="62"/>
    <s v="KTOE"/>
    <x v="19"/>
    <x v="4"/>
    <x v="6"/>
    <n v="3.9942072"/>
  </r>
  <r>
    <x v="1"/>
    <x v="62"/>
    <x v="62"/>
    <s v="KTOE"/>
    <x v="24"/>
    <x v="1"/>
    <x v="6"/>
    <n v="8.5159511999999999"/>
  </r>
  <r>
    <x v="1"/>
    <x v="62"/>
    <x v="62"/>
    <s v="KTOE"/>
    <x v="1"/>
    <x v="4"/>
    <x v="6"/>
    <n v="3.7262520000000001"/>
  </r>
  <r>
    <x v="1"/>
    <x v="63"/>
    <x v="63"/>
    <s v="KTOE"/>
    <x v="27"/>
    <x v="4"/>
    <x v="2"/>
    <n v="9.21096E-2"/>
  </r>
  <r>
    <x v="1"/>
    <x v="62"/>
    <x v="62"/>
    <s v="KTOE"/>
    <x v="14"/>
    <x v="2"/>
    <x v="1"/>
    <n v="41.474440800000004"/>
  </r>
  <r>
    <x v="1"/>
    <x v="62"/>
    <x v="62"/>
    <s v="KTOE"/>
    <x v="37"/>
    <x v="4"/>
    <x v="1"/>
    <n v="0.13816439999999999"/>
  </r>
  <r>
    <x v="1"/>
    <x v="62"/>
    <x v="62"/>
    <s v="KTOE"/>
    <x v="18"/>
    <x v="3"/>
    <x v="1"/>
    <n v="123.92509320000001"/>
  </r>
  <r>
    <x v="0"/>
    <x v="36"/>
    <x v="36"/>
    <s v="KTOE"/>
    <x v="20"/>
    <x v="4"/>
    <x v="1"/>
    <n v="75.735025199999995"/>
  </r>
  <r>
    <x v="0"/>
    <x v="36"/>
    <x v="36"/>
    <s v="KTOE"/>
    <x v="33"/>
    <x v="3"/>
    <x v="1"/>
    <n v="584.25119280000001"/>
  </r>
  <r>
    <x v="1"/>
    <x v="36"/>
    <x v="36"/>
    <s v="KTOE"/>
    <x v="14"/>
    <x v="4"/>
    <x v="1"/>
    <n v="32.774270399999999"/>
  </r>
  <r>
    <x v="1"/>
    <x v="36"/>
    <x v="36"/>
    <s v="KTOE"/>
    <x v="37"/>
    <x v="5"/>
    <x v="1"/>
    <n v="0.15491160000000001"/>
  </r>
  <r>
    <x v="1"/>
    <x v="36"/>
    <x v="36"/>
    <s v="KTOE"/>
    <x v="26"/>
    <x v="5"/>
    <x v="1"/>
    <n v="125.3276712"/>
  </r>
  <r>
    <x v="1"/>
    <x v="36"/>
    <x v="36"/>
    <s v="KTOE"/>
    <x v="2"/>
    <x v="0"/>
    <x v="1"/>
    <n v="2.1352679999999999"/>
  </r>
  <r>
    <x v="8"/>
    <x v="36"/>
    <x v="36"/>
    <s v="KTOE"/>
    <x v="11"/>
    <x v="5"/>
    <x v="1"/>
    <n v="3.7681199999999998E-2"/>
  </r>
  <r>
    <x v="0"/>
    <x v="36"/>
    <x v="36"/>
    <s v="KTOE"/>
    <x v="16"/>
    <x v="2"/>
    <x v="0"/>
    <n v="62.956911599999998"/>
  </r>
  <r>
    <x v="0"/>
    <x v="36"/>
    <x v="36"/>
    <s v="KTOE"/>
    <x v="15"/>
    <x v="5"/>
    <x v="0"/>
    <n v="4.647348"/>
  </r>
  <r>
    <x v="0"/>
    <x v="36"/>
    <x v="36"/>
    <s v="KTOE"/>
    <x v="14"/>
    <x v="2"/>
    <x v="0"/>
    <n v="1160.2460160000001"/>
  </r>
  <r>
    <x v="0"/>
    <x v="36"/>
    <x v="36"/>
    <s v="KTOE"/>
    <x v="20"/>
    <x v="1"/>
    <x v="0"/>
    <n v="104.1173424"/>
  </r>
  <r>
    <x v="0"/>
    <x v="36"/>
    <x v="36"/>
    <s v="KTOE"/>
    <x v="23"/>
    <x v="3"/>
    <x v="0"/>
    <n v="384.46965719999997"/>
  </r>
  <r>
    <x v="1"/>
    <x v="36"/>
    <x v="36"/>
    <s v="KTOE"/>
    <x v="17"/>
    <x v="3"/>
    <x v="0"/>
    <n v="5.7359159999999996"/>
  </r>
  <r>
    <x v="1"/>
    <x v="36"/>
    <x v="36"/>
    <s v="KTOE"/>
    <x v="24"/>
    <x v="1"/>
    <x v="0"/>
    <n v="2.344608"/>
  </r>
  <r>
    <x v="0"/>
    <x v="36"/>
    <x v="36"/>
    <s v="KTOE"/>
    <x v="19"/>
    <x v="0"/>
    <x v="2"/>
    <n v="50.153677199999997"/>
  </r>
  <r>
    <x v="0"/>
    <x v="36"/>
    <x v="36"/>
    <s v="KTOE"/>
    <x v="36"/>
    <x v="2"/>
    <x v="2"/>
    <n v="3.6676367999999999"/>
  </r>
  <r>
    <x v="0"/>
    <x v="36"/>
    <x v="36"/>
    <s v="KTOE"/>
    <x v="5"/>
    <x v="0"/>
    <x v="2"/>
    <n v="575.36261639999998"/>
  </r>
  <r>
    <x v="1"/>
    <x v="36"/>
    <x v="36"/>
    <s v="KTOE"/>
    <x v="7"/>
    <x v="3"/>
    <x v="2"/>
    <n v="39.996500400000002"/>
  </r>
  <r>
    <x v="1"/>
    <x v="36"/>
    <x v="36"/>
    <s v="KTOE"/>
    <x v="0"/>
    <x v="4"/>
    <x v="2"/>
    <n v="0.1088568"/>
  </r>
  <r>
    <x v="0"/>
    <x v="36"/>
    <x v="36"/>
    <s v="KTOE"/>
    <x v="36"/>
    <x v="5"/>
    <x v="1"/>
    <n v="5.0367204000000001"/>
  </r>
  <r>
    <x v="0"/>
    <x v="36"/>
    <x v="36"/>
    <s v="KTOE"/>
    <x v="31"/>
    <x v="3"/>
    <x v="1"/>
    <n v="134.30835719999999"/>
  </r>
  <r>
    <x v="0"/>
    <x v="36"/>
    <x v="36"/>
    <s v="KTOE"/>
    <x v="5"/>
    <x v="1"/>
    <x v="1"/>
    <n v="523.27463760000001"/>
  </r>
  <r>
    <x v="1"/>
    <x v="36"/>
    <x v="36"/>
    <s v="KTOE"/>
    <x v="30"/>
    <x v="1"/>
    <x v="1"/>
    <n v="53.549171999999999"/>
  </r>
  <r>
    <x v="1"/>
    <x v="36"/>
    <x v="36"/>
    <s v="KTOE"/>
    <x v="23"/>
    <x v="4"/>
    <x v="1"/>
    <n v="10.571669999999999"/>
  </r>
  <r>
    <x v="1"/>
    <x v="36"/>
    <x v="36"/>
    <s v="KTOE"/>
    <x v="25"/>
    <x v="1"/>
    <x v="1"/>
    <n v="79.373354399999997"/>
  </r>
  <r>
    <x v="1"/>
    <x v="36"/>
    <x v="36"/>
    <s v="KTOE"/>
    <x v="0"/>
    <x v="4"/>
    <x v="1"/>
    <n v="0.1088568"/>
  </r>
  <r>
    <x v="1"/>
    <x v="36"/>
    <x v="36"/>
    <s v="KTOE"/>
    <x v="35"/>
    <x v="4"/>
    <x v="1"/>
    <n v="4.1868000000000002E-2"/>
  </r>
  <r>
    <x v="8"/>
    <x v="36"/>
    <x v="36"/>
    <s v="KTOE"/>
    <x v="3"/>
    <x v="2"/>
    <x v="1"/>
    <n v="6.2801999999999997E-2"/>
  </r>
  <r>
    <x v="0"/>
    <x v="36"/>
    <x v="36"/>
    <s v="KTOE"/>
    <x v="24"/>
    <x v="0"/>
    <x v="0"/>
    <n v="97.611055199999996"/>
  </r>
  <r>
    <x v="1"/>
    <x v="36"/>
    <x v="36"/>
    <s v="KTOE"/>
    <x v="0"/>
    <x v="3"/>
    <x v="0"/>
    <n v="1.4988744000000001"/>
  </r>
  <r>
    <x v="0"/>
    <x v="36"/>
    <x v="36"/>
    <s v="KTOE"/>
    <x v="0"/>
    <x v="4"/>
    <x v="0"/>
    <n v="41.0180796"/>
  </r>
  <r>
    <x v="0"/>
    <x v="36"/>
    <x v="36"/>
    <s v="KTOE"/>
    <x v="1"/>
    <x v="5"/>
    <x v="0"/>
    <n v="60.323414399999997"/>
  </r>
  <r>
    <x v="0"/>
    <x v="36"/>
    <x v="36"/>
    <s v="KTOE"/>
    <x v="2"/>
    <x v="4"/>
    <x v="2"/>
    <n v="415.16727479999997"/>
  </r>
  <r>
    <x v="1"/>
    <x v="36"/>
    <x v="36"/>
    <s v="KTOE"/>
    <x v="7"/>
    <x v="2"/>
    <x v="1"/>
    <n v="35.3114712"/>
  </r>
  <r>
    <x v="1"/>
    <x v="36"/>
    <x v="36"/>
    <s v="KTOE"/>
    <x v="4"/>
    <x v="5"/>
    <x v="0"/>
    <n v="1.5030612000000001"/>
  </r>
  <r>
    <x v="0"/>
    <x v="36"/>
    <x v="36"/>
    <s v="KTOE"/>
    <x v="32"/>
    <x v="1"/>
    <x v="2"/>
    <n v="12.3678072"/>
  </r>
  <r>
    <x v="1"/>
    <x v="36"/>
    <x v="36"/>
    <s v="KTOE"/>
    <x v="16"/>
    <x v="0"/>
    <x v="2"/>
    <n v="4.0737563999999997"/>
  </r>
  <r>
    <x v="1"/>
    <x v="36"/>
    <x v="36"/>
    <s v="KTOE"/>
    <x v="15"/>
    <x v="0"/>
    <x v="2"/>
    <n v="0.90434879999999995"/>
  </r>
  <r>
    <x v="1"/>
    <x v="36"/>
    <x v="36"/>
    <s v="KTOE"/>
    <x v="8"/>
    <x v="2"/>
    <x v="2"/>
    <n v="5.8615199999999999E-2"/>
  </r>
  <r>
    <x v="1"/>
    <x v="36"/>
    <x v="36"/>
    <s v="KTOE"/>
    <x v="9"/>
    <x v="2"/>
    <x v="1"/>
    <n v="5.1037091999999999"/>
  </r>
  <r>
    <x v="0"/>
    <x v="36"/>
    <x v="36"/>
    <s v="KTOE"/>
    <x v="29"/>
    <x v="3"/>
    <x v="0"/>
    <n v="13.6364076"/>
  </r>
  <r>
    <x v="0"/>
    <x v="36"/>
    <x v="36"/>
    <s v="KTOE"/>
    <x v="12"/>
    <x v="5"/>
    <x v="0"/>
    <n v="244.85662439999999"/>
  </r>
  <r>
    <x v="1"/>
    <x v="36"/>
    <x v="36"/>
    <s v="KTOE"/>
    <x v="20"/>
    <x v="0"/>
    <x v="2"/>
    <n v="8.3652263999999992"/>
  </r>
  <r>
    <x v="1"/>
    <x v="36"/>
    <x v="36"/>
    <s v="KTOE"/>
    <x v="34"/>
    <x v="0"/>
    <x v="2"/>
    <n v="0.12560399999999999"/>
  </r>
  <r>
    <x v="1"/>
    <x v="36"/>
    <x v="36"/>
    <s v="KTOE"/>
    <x v="13"/>
    <x v="1"/>
    <x v="2"/>
    <n v="8.1851939999999992"/>
  </r>
  <r>
    <x v="0"/>
    <x v="36"/>
    <x v="36"/>
    <s v="KTOE"/>
    <x v="4"/>
    <x v="0"/>
    <x v="1"/>
    <n v="26.150752799999999"/>
  </r>
  <r>
    <x v="1"/>
    <x v="36"/>
    <x v="36"/>
    <s v="KTOE"/>
    <x v="20"/>
    <x v="4"/>
    <x v="1"/>
    <n v="2.3822892000000002"/>
  </r>
  <r>
    <x v="1"/>
    <x v="36"/>
    <x v="36"/>
    <s v="KTOE"/>
    <x v="33"/>
    <x v="3"/>
    <x v="1"/>
    <n v="57.287984399999999"/>
  </r>
  <r>
    <x v="0"/>
    <x v="36"/>
    <x v="36"/>
    <s v="KTOE"/>
    <x v="18"/>
    <x v="5"/>
    <x v="0"/>
    <n v="879.31592279999995"/>
  </r>
  <r>
    <x v="0"/>
    <x v="36"/>
    <x v="36"/>
    <s v="KTOE"/>
    <x v="35"/>
    <x v="1"/>
    <x v="0"/>
    <n v="10.919174399999999"/>
  </r>
  <r>
    <x v="1"/>
    <x v="36"/>
    <x v="36"/>
    <s v="KTOE"/>
    <x v="33"/>
    <x v="1"/>
    <x v="0"/>
    <n v="45.489581999999999"/>
  </r>
  <r>
    <x v="1"/>
    <x v="36"/>
    <x v="36"/>
    <s v="KTOE"/>
    <x v="21"/>
    <x v="1"/>
    <x v="0"/>
    <n v="2.0934000000000001E-2"/>
  </r>
  <r>
    <x v="1"/>
    <x v="36"/>
    <x v="36"/>
    <s v="KTOE"/>
    <x v="29"/>
    <x v="2"/>
    <x v="0"/>
    <n v="0.3433176"/>
  </r>
  <r>
    <x v="1"/>
    <x v="36"/>
    <x v="36"/>
    <s v="KTOE"/>
    <x v="12"/>
    <x v="3"/>
    <x v="0"/>
    <n v="0.96715079999999998"/>
  </r>
  <r>
    <x v="0"/>
    <x v="36"/>
    <x v="36"/>
    <s v="KTOE"/>
    <x v="9"/>
    <x v="2"/>
    <x v="2"/>
    <n v="121.42138679999999"/>
  </r>
  <r>
    <x v="0"/>
    <x v="36"/>
    <x v="36"/>
    <s v="KTOE"/>
    <x v="6"/>
    <x v="4"/>
    <x v="2"/>
    <n v="36.199072800000003"/>
  </r>
  <r>
    <x v="0"/>
    <x v="36"/>
    <x v="36"/>
    <s v="KTOE"/>
    <x v="17"/>
    <x v="4"/>
    <x v="2"/>
    <n v="77.493481200000005"/>
  </r>
  <r>
    <x v="1"/>
    <x v="36"/>
    <x v="36"/>
    <s v="KTOE"/>
    <x v="27"/>
    <x v="4"/>
    <x v="2"/>
    <n v="0.37681199999999998"/>
  </r>
  <r>
    <x v="1"/>
    <x v="36"/>
    <x v="36"/>
    <s v="KTOE"/>
    <x v="24"/>
    <x v="4"/>
    <x v="2"/>
    <n v="0.25958160000000002"/>
  </r>
  <r>
    <x v="1"/>
    <x v="36"/>
    <x v="36"/>
    <s v="KTOE"/>
    <x v="36"/>
    <x v="4"/>
    <x v="2"/>
    <n v="1.9803564"/>
  </r>
  <r>
    <x v="1"/>
    <x v="36"/>
    <x v="36"/>
    <s v="KTOE"/>
    <x v="2"/>
    <x v="5"/>
    <x v="2"/>
    <n v="2.9433204000000002"/>
  </r>
  <r>
    <x v="0"/>
    <x v="36"/>
    <x v="36"/>
    <s v="KTOE"/>
    <x v="33"/>
    <x v="4"/>
    <x v="1"/>
    <n v="518.45981759999995"/>
  </r>
  <r>
    <x v="1"/>
    <x v="36"/>
    <x v="36"/>
    <s v="KTOE"/>
    <x v="26"/>
    <x v="0"/>
    <x v="1"/>
    <n v="117.5067288"/>
  </r>
  <r>
    <x v="1"/>
    <x v="36"/>
    <x v="36"/>
    <s v="KTOE"/>
    <x v="37"/>
    <x v="0"/>
    <x v="1"/>
    <n v="8.3736000000000001E-3"/>
  </r>
  <r>
    <x v="1"/>
    <x v="36"/>
    <x v="36"/>
    <s v="KTOE"/>
    <x v="19"/>
    <x v="1"/>
    <x v="1"/>
    <n v="6.5900232000000001"/>
  </r>
  <r>
    <x v="1"/>
    <x v="36"/>
    <x v="36"/>
    <s v="KTOE"/>
    <x v="3"/>
    <x v="1"/>
    <x v="1"/>
    <n v="0.16747200000000001"/>
  </r>
  <r>
    <x v="8"/>
    <x v="36"/>
    <x v="36"/>
    <s v="KTOE"/>
    <x v="11"/>
    <x v="0"/>
    <x v="1"/>
    <n v="5.0241599999999997E-2"/>
  </r>
  <r>
    <x v="0"/>
    <x v="15"/>
    <x v="15"/>
    <s v="KTOE"/>
    <x v="20"/>
    <x v="1"/>
    <x v="1"/>
    <n v="5.7735972000000002"/>
  </r>
  <r>
    <x v="0"/>
    <x v="15"/>
    <x v="15"/>
    <s v="KTOE"/>
    <x v="33"/>
    <x v="3"/>
    <x v="1"/>
    <n v="25.497612"/>
  </r>
  <r>
    <x v="0"/>
    <x v="15"/>
    <x v="15"/>
    <s v="KTOE"/>
    <x v="13"/>
    <x v="0"/>
    <x v="1"/>
    <n v="3.7136916000000002"/>
  </r>
  <r>
    <x v="1"/>
    <x v="15"/>
    <x v="15"/>
    <s v="KTOE"/>
    <x v="9"/>
    <x v="3"/>
    <x v="1"/>
    <n v="3.6006480000000001"/>
  </r>
  <r>
    <x v="1"/>
    <x v="15"/>
    <x v="15"/>
    <s v="KTOE"/>
    <x v="14"/>
    <x v="0"/>
    <x v="1"/>
    <n v="31.451241599999999"/>
  </r>
  <r>
    <x v="0"/>
    <x v="15"/>
    <x v="15"/>
    <s v="KTOE"/>
    <x v="2"/>
    <x v="1"/>
    <x v="1"/>
    <n v="0.86666759999999998"/>
  </r>
  <r>
    <x v="1"/>
    <x v="18"/>
    <x v="18"/>
    <s v="KTOE"/>
    <x v="11"/>
    <x v="1"/>
    <x v="3"/>
    <n v="5.0995223999999997"/>
  </r>
  <r>
    <x v="1"/>
    <x v="19"/>
    <x v="19"/>
    <s v="KTOE"/>
    <x v="7"/>
    <x v="0"/>
    <x v="2"/>
    <n v="38.3343408"/>
  </r>
  <r>
    <x v="4"/>
    <x v="21"/>
    <x v="21"/>
    <s v="KTOE"/>
    <x v="6"/>
    <x v="1"/>
    <x v="1"/>
    <n v="0.90016200000000002"/>
  </r>
  <r>
    <x v="1"/>
    <x v="16"/>
    <x v="16"/>
    <s v="KTOE"/>
    <x v="6"/>
    <x v="2"/>
    <x v="3"/>
    <n v="1.9301147999999999"/>
  </r>
  <r>
    <x v="4"/>
    <x v="16"/>
    <x v="16"/>
    <s v="KTOE"/>
    <x v="14"/>
    <x v="3"/>
    <x v="3"/>
    <n v="301.57101720000003"/>
  </r>
  <r>
    <x v="6"/>
    <x v="16"/>
    <x v="16"/>
    <s v="KTOE"/>
    <x v="9"/>
    <x v="2"/>
    <x v="3"/>
    <n v="2.0724659999999999"/>
  </r>
  <r>
    <x v="1"/>
    <x v="18"/>
    <x v="18"/>
    <s v="KTOE"/>
    <x v="8"/>
    <x v="3"/>
    <x v="3"/>
    <n v="18.241887599999998"/>
  </r>
  <r>
    <x v="1"/>
    <x v="18"/>
    <x v="18"/>
    <s v="KTOE"/>
    <x v="10"/>
    <x v="3"/>
    <x v="3"/>
    <n v="6.1001675999999998"/>
  </r>
  <r>
    <x v="1"/>
    <x v="20"/>
    <x v="20"/>
    <s v="KTOE"/>
    <x v="13"/>
    <x v="0"/>
    <x v="6"/>
    <n v="3.3494400000000001E-2"/>
  </r>
  <r>
    <x v="0"/>
    <x v="19"/>
    <x v="19"/>
    <s v="KTOE"/>
    <x v="29"/>
    <x v="3"/>
    <x v="2"/>
    <n v="7.9507332000000002"/>
  </r>
  <r>
    <x v="0"/>
    <x v="19"/>
    <x v="19"/>
    <s v="KTOE"/>
    <x v="13"/>
    <x v="0"/>
    <x v="2"/>
    <n v="165.5335116"/>
  </r>
  <r>
    <x v="0"/>
    <x v="19"/>
    <x v="19"/>
    <s v="KTOE"/>
    <x v="11"/>
    <x v="3"/>
    <x v="2"/>
    <n v="290.57648039999998"/>
  </r>
  <r>
    <x v="0"/>
    <x v="15"/>
    <x v="15"/>
    <s v="KTOE"/>
    <x v="12"/>
    <x v="5"/>
    <x v="2"/>
    <n v="11.995182"/>
  </r>
  <r>
    <x v="1"/>
    <x v="18"/>
    <x v="18"/>
    <s v="KTOE"/>
    <x v="13"/>
    <x v="2"/>
    <x v="1"/>
    <n v="30.806474399999999"/>
  </r>
  <r>
    <x v="1"/>
    <x v="18"/>
    <x v="18"/>
    <s v="KTOE"/>
    <x v="8"/>
    <x v="1"/>
    <x v="1"/>
    <n v="5.2460604000000002"/>
  </r>
  <r>
    <x v="0"/>
    <x v="15"/>
    <x v="15"/>
    <s v="KTOE"/>
    <x v="12"/>
    <x v="0"/>
    <x v="1"/>
    <n v="11.254118399999999"/>
  </r>
  <r>
    <x v="1"/>
    <x v="16"/>
    <x v="16"/>
    <s v="KTOE"/>
    <x v="29"/>
    <x v="5"/>
    <x v="3"/>
    <n v="4.1784264000000002"/>
  </r>
  <r>
    <x v="1"/>
    <x v="16"/>
    <x v="16"/>
    <s v="KTOE"/>
    <x v="13"/>
    <x v="2"/>
    <x v="3"/>
    <n v="52.5317796"/>
  </r>
  <r>
    <x v="15"/>
    <x v="16"/>
    <x v="16"/>
    <s v="KTOE"/>
    <x v="17"/>
    <x v="4"/>
    <x v="3"/>
    <n v="0.19259280000000001"/>
  </r>
  <r>
    <x v="15"/>
    <x v="16"/>
    <x v="16"/>
    <s v="KTOE"/>
    <x v="25"/>
    <x v="2"/>
    <x v="3"/>
    <n v="6.0750468"/>
  </r>
  <r>
    <x v="4"/>
    <x v="16"/>
    <x v="16"/>
    <s v="KTOE"/>
    <x v="7"/>
    <x v="0"/>
    <x v="3"/>
    <n v="52.443856799999999"/>
  </r>
  <r>
    <x v="8"/>
    <x v="16"/>
    <x v="16"/>
    <s v="KTOE"/>
    <x v="17"/>
    <x v="1"/>
    <x v="3"/>
    <n v="7.95492E-2"/>
  </r>
  <r>
    <x v="8"/>
    <x v="16"/>
    <x v="16"/>
    <s v="KTOE"/>
    <x v="11"/>
    <x v="1"/>
    <x v="3"/>
    <n v="0.58615200000000001"/>
  </r>
  <r>
    <x v="1"/>
    <x v="18"/>
    <x v="18"/>
    <s v="KTOE"/>
    <x v="29"/>
    <x v="5"/>
    <x v="3"/>
    <n v="5.8615199999999999E-2"/>
  </r>
  <r>
    <x v="4"/>
    <x v="18"/>
    <x v="18"/>
    <s v="KTOE"/>
    <x v="17"/>
    <x v="2"/>
    <x v="3"/>
    <n v="0.14235120000000001"/>
  </r>
  <r>
    <x v="14"/>
    <x v="18"/>
    <x v="18"/>
    <s v="KTOE"/>
    <x v="23"/>
    <x v="0"/>
    <x v="3"/>
    <n v="25.108239600000001"/>
  </r>
  <r>
    <x v="14"/>
    <x v="18"/>
    <x v="18"/>
    <s v="KTOE"/>
    <x v="26"/>
    <x v="5"/>
    <x v="3"/>
    <n v="54.721476000000003"/>
  </r>
  <r>
    <x v="8"/>
    <x v="21"/>
    <x v="21"/>
    <s v="KTOE"/>
    <x v="6"/>
    <x v="4"/>
    <x v="3"/>
    <n v="0.1339776"/>
  </r>
  <r>
    <x v="1"/>
    <x v="20"/>
    <x v="20"/>
    <s v="KTOE"/>
    <x v="33"/>
    <x v="1"/>
    <x v="6"/>
    <n v="0.76199760000000005"/>
  </r>
  <r>
    <x v="1"/>
    <x v="20"/>
    <x v="20"/>
    <s v="KTOE"/>
    <x v="12"/>
    <x v="4"/>
    <x v="6"/>
    <n v="7.95492E-2"/>
  </r>
  <r>
    <x v="0"/>
    <x v="19"/>
    <x v="19"/>
    <s v="KTOE"/>
    <x v="4"/>
    <x v="0"/>
    <x v="2"/>
    <n v="8.6457420000000003"/>
  </r>
  <r>
    <x v="0"/>
    <x v="19"/>
    <x v="19"/>
    <s v="KTOE"/>
    <x v="3"/>
    <x v="3"/>
    <x v="2"/>
    <n v="73.846778400000005"/>
  </r>
  <r>
    <x v="1"/>
    <x v="19"/>
    <x v="19"/>
    <s v="KTOE"/>
    <x v="21"/>
    <x v="3"/>
    <x v="2"/>
    <n v="4.60548E-2"/>
  </r>
  <r>
    <x v="0"/>
    <x v="15"/>
    <x v="15"/>
    <s v="KTOE"/>
    <x v="17"/>
    <x v="1"/>
    <x v="2"/>
    <n v="5.2502471999999996"/>
  </r>
  <r>
    <x v="0"/>
    <x v="15"/>
    <x v="15"/>
    <s v="KTOE"/>
    <x v="27"/>
    <x v="0"/>
    <x v="2"/>
    <n v="1.4528196"/>
  </r>
  <r>
    <x v="0"/>
    <x v="15"/>
    <x v="15"/>
    <s v="KTOE"/>
    <x v="25"/>
    <x v="2"/>
    <x v="2"/>
    <n v="5.7777839999999996"/>
  </r>
  <r>
    <x v="1"/>
    <x v="15"/>
    <x v="15"/>
    <s v="KTOE"/>
    <x v="33"/>
    <x v="3"/>
    <x v="2"/>
    <n v="53.3021508"/>
  </r>
  <r>
    <x v="1"/>
    <x v="15"/>
    <x v="15"/>
    <s v="KTOE"/>
    <x v="20"/>
    <x v="5"/>
    <x v="2"/>
    <n v="0.93365640000000005"/>
  </r>
  <r>
    <x v="1"/>
    <x v="17"/>
    <x v="17"/>
    <s v="KTOE"/>
    <x v="13"/>
    <x v="1"/>
    <x v="1"/>
    <n v="17.048649600000001"/>
  </r>
  <r>
    <x v="14"/>
    <x v="18"/>
    <x v="18"/>
    <s v="KTOE"/>
    <x v="33"/>
    <x v="2"/>
    <x v="1"/>
    <n v="58.451914799999997"/>
  </r>
  <r>
    <x v="1"/>
    <x v="20"/>
    <x v="20"/>
    <s v="KTOE"/>
    <x v="33"/>
    <x v="4"/>
    <x v="1"/>
    <n v="0.84154680000000004"/>
  </r>
  <r>
    <x v="1"/>
    <x v="20"/>
    <x v="20"/>
    <s v="KTOE"/>
    <x v="12"/>
    <x v="2"/>
    <x v="1"/>
    <n v="7.95492E-2"/>
  </r>
  <r>
    <x v="1"/>
    <x v="20"/>
    <x v="20"/>
    <s v="KTOE"/>
    <x v="13"/>
    <x v="2"/>
    <x v="1"/>
    <n v="9.6296400000000004E-2"/>
  </r>
  <r>
    <x v="1"/>
    <x v="15"/>
    <x v="15"/>
    <s v="KTOE"/>
    <x v="12"/>
    <x v="5"/>
    <x v="1"/>
    <n v="0.11304359999999999"/>
  </r>
  <r>
    <x v="1"/>
    <x v="16"/>
    <x v="16"/>
    <s v="KTOE"/>
    <x v="14"/>
    <x v="2"/>
    <x v="3"/>
    <n v="1360.8481644000001"/>
  </r>
  <r>
    <x v="1"/>
    <x v="16"/>
    <x v="16"/>
    <s v="KTOE"/>
    <x v="17"/>
    <x v="5"/>
    <x v="3"/>
    <n v="44.1833004"/>
  </r>
  <r>
    <x v="1"/>
    <x v="16"/>
    <x v="16"/>
    <s v="KTOE"/>
    <x v="22"/>
    <x v="2"/>
    <x v="3"/>
    <n v="39.9127644"/>
  </r>
  <r>
    <x v="1"/>
    <x v="16"/>
    <x v="16"/>
    <s v="KTOE"/>
    <x v="18"/>
    <x v="2"/>
    <x v="3"/>
    <n v="517.06561320000003"/>
  </r>
  <r>
    <x v="1"/>
    <x v="16"/>
    <x v="16"/>
    <s v="KTOE"/>
    <x v="19"/>
    <x v="1"/>
    <x v="3"/>
    <n v="11.086646399999999"/>
  </r>
  <r>
    <x v="1"/>
    <x v="16"/>
    <x v="16"/>
    <s v="KTOE"/>
    <x v="26"/>
    <x v="5"/>
    <x v="3"/>
    <n v="549.68915879999997"/>
  </r>
  <r>
    <x v="1"/>
    <x v="16"/>
    <x v="16"/>
    <s v="KTOE"/>
    <x v="31"/>
    <x v="5"/>
    <x v="3"/>
    <n v="1199.0367180000001"/>
  </r>
  <r>
    <x v="4"/>
    <x v="16"/>
    <x v="16"/>
    <s v="KTOE"/>
    <x v="18"/>
    <x v="2"/>
    <x v="3"/>
    <n v="132.00561719999999"/>
  </r>
  <r>
    <x v="4"/>
    <x v="16"/>
    <x v="16"/>
    <s v="KTOE"/>
    <x v="2"/>
    <x v="4"/>
    <x v="3"/>
    <n v="141.6310704"/>
  </r>
  <r>
    <x v="8"/>
    <x v="16"/>
    <x v="16"/>
    <s v="KTOE"/>
    <x v="25"/>
    <x v="3"/>
    <x v="3"/>
    <n v="0.10048319999999999"/>
  </r>
  <r>
    <x v="14"/>
    <x v="16"/>
    <x v="16"/>
    <s v="KTOE"/>
    <x v="11"/>
    <x v="4"/>
    <x v="3"/>
    <n v="213.93291959999999"/>
  </r>
  <r>
    <x v="14"/>
    <x v="16"/>
    <x v="16"/>
    <s v="KTOE"/>
    <x v="31"/>
    <x v="1"/>
    <x v="3"/>
    <n v="59.812624800000002"/>
  </r>
  <r>
    <x v="1"/>
    <x v="17"/>
    <x v="17"/>
    <s v="KTOE"/>
    <x v="17"/>
    <x v="1"/>
    <x v="3"/>
    <n v="4.1365584000000002"/>
  </r>
  <r>
    <x v="0"/>
    <x v="40"/>
    <x v="40"/>
    <s v="KTOE"/>
    <x v="7"/>
    <x v="4"/>
    <x v="6"/>
    <n v="5.5684440000000004"/>
  </r>
  <r>
    <x v="0"/>
    <x v="40"/>
    <x v="40"/>
    <s v="KTOE"/>
    <x v="3"/>
    <x v="0"/>
    <x v="6"/>
    <n v="44.216794800000002"/>
  </r>
  <r>
    <x v="8"/>
    <x v="41"/>
    <x v="41"/>
    <s v="KTOE"/>
    <x v="11"/>
    <x v="2"/>
    <x v="6"/>
    <n v="2.93076E-2"/>
  </r>
  <r>
    <x v="0"/>
    <x v="39"/>
    <x v="39"/>
    <s v="KTOE"/>
    <x v="25"/>
    <x v="3"/>
    <x v="2"/>
    <n v="78.724400399999993"/>
  </r>
  <r>
    <x v="0"/>
    <x v="42"/>
    <x v="42"/>
    <s v="KTOE"/>
    <x v="28"/>
    <x v="4"/>
    <x v="2"/>
    <n v="3.7429991999999999"/>
  </r>
  <r>
    <x v="0"/>
    <x v="42"/>
    <x v="42"/>
    <s v="KTOE"/>
    <x v="7"/>
    <x v="3"/>
    <x v="2"/>
    <n v="8.3736000000000005E-2"/>
  </r>
  <r>
    <x v="0"/>
    <x v="40"/>
    <x v="40"/>
    <s v="KTOE"/>
    <x v="25"/>
    <x v="0"/>
    <x v="1"/>
    <n v="113.6213784"/>
  </r>
  <r>
    <x v="1"/>
    <x v="41"/>
    <x v="41"/>
    <s v="KTOE"/>
    <x v="21"/>
    <x v="3"/>
    <x v="1"/>
    <n v="4.1868000000000002E-2"/>
  </r>
  <r>
    <x v="0"/>
    <x v="39"/>
    <x v="39"/>
    <s v="KTOE"/>
    <x v="7"/>
    <x v="4"/>
    <x v="1"/>
    <n v="6.4058039999999998"/>
  </r>
  <r>
    <x v="0"/>
    <x v="39"/>
    <x v="39"/>
    <s v="KTOE"/>
    <x v="27"/>
    <x v="3"/>
    <x v="1"/>
    <n v="0.28888920000000001"/>
  </r>
  <r>
    <x v="0"/>
    <x v="40"/>
    <x v="40"/>
    <s v="KTOE"/>
    <x v="17"/>
    <x v="5"/>
    <x v="6"/>
    <n v="10.4921208"/>
  </r>
  <r>
    <x v="1"/>
    <x v="40"/>
    <x v="40"/>
    <s v="KTOE"/>
    <x v="17"/>
    <x v="0"/>
    <x v="6"/>
    <n v="5.589378"/>
  </r>
  <r>
    <x v="1"/>
    <x v="40"/>
    <x v="40"/>
    <s v="KTOE"/>
    <x v="31"/>
    <x v="4"/>
    <x v="6"/>
    <n v="434.631708"/>
  </r>
  <r>
    <x v="1"/>
    <x v="41"/>
    <x v="41"/>
    <s v="KTOE"/>
    <x v="14"/>
    <x v="4"/>
    <x v="6"/>
    <n v="1.1262492"/>
  </r>
  <r>
    <x v="1"/>
    <x v="41"/>
    <x v="41"/>
    <s v="KTOE"/>
    <x v="26"/>
    <x v="2"/>
    <x v="6"/>
    <n v="13.9587912"/>
  </r>
  <r>
    <x v="1"/>
    <x v="41"/>
    <x v="41"/>
    <s v="KTOE"/>
    <x v="24"/>
    <x v="0"/>
    <x v="6"/>
    <n v="6.6988800000000001E-2"/>
  </r>
  <r>
    <x v="1"/>
    <x v="41"/>
    <x v="41"/>
    <s v="KTOE"/>
    <x v="32"/>
    <x v="4"/>
    <x v="6"/>
    <n v="7.95492E-2"/>
  </r>
  <r>
    <x v="0"/>
    <x v="39"/>
    <x v="39"/>
    <s v="KTOE"/>
    <x v="9"/>
    <x v="5"/>
    <x v="2"/>
    <n v="25.455743999999999"/>
  </r>
  <r>
    <x v="0"/>
    <x v="39"/>
    <x v="39"/>
    <s v="KTOE"/>
    <x v="30"/>
    <x v="3"/>
    <x v="2"/>
    <n v="4.1072508000000001"/>
  </r>
  <r>
    <x v="0"/>
    <x v="39"/>
    <x v="39"/>
    <s v="KTOE"/>
    <x v="14"/>
    <x v="2"/>
    <x v="2"/>
    <n v="177.3444744"/>
  </r>
  <r>
    <x v="0"/>
    <x v="39"/>
    <x v="39"/>
    <s v="KTOE"/>
    <x v="23"/>
    <x v="1"/>
    <x v="2"/>
    <n v="3.7262520000000001"/>
  </r>
  <r>
    <x v="0"/>
    <x v="39"/>
    <x v="39"/>
    <s v="KTOE"/>
    <x v="37"/>
    <x v="0"/>
    <x v="2"/>
    <n v="7.1175600000000006E-2"/>
  </r>
  <r>
    <x v="0"/>
    <x v="39"/>
    <x v="39"/>
    <s v="KTOE"/>
    <x v="17"/>
    <x v="1"/>
    <x v="2"/>
    <n v="3.2154623999999998"/>
  </r>
  <r>
    <x v="0"/>
    <x v="39"/>
    <x v="39"/>
    <s v="KTOE"/>
    <x v="8"/>
    <x v="0"/>
    <x v="2"/>
    <n v="3.7681199999999998E-2"/>
  </r>
  <r>
    <x v="0"/>
    <x v="42"/>
    <x v="42"/>
    <s v="KTOE"/>
    <x v="14"/>
    <x v="5"/>
    <x v="2"/>
    <n v="4.3835796"/>
  </r>
  <r>
    <x v="0"/>
    <x v="42"/>
    <x v="42"/>
    <s v="KTOE"/>
    <x v="26"/>
    <x v="2"/>
    <x v="2"/>
    <n v="2.7381671999999999"/>
  </r>
  <r>
    <x v="1"/>
    <x v="42"/>
    <x v="42"/>
    <s v="KTOE"/>
    <x v="36"/>
    <x v="4"/>
    <x v="2"/>
    <n v="2.5120799999999999E-2"/>
  </r>
  <r>
    <x v="1"/>
    <x v="40"/>
    <x v="40"/>
    <s v="KTOE"/>
    <x v="31"/>
    <x v="1"/>
    <x v="1"/>
    <n v="335.94045840000001"/>
  </r>
  <r>
    <x v="1"/>
    <x v="40"/>
    <x v="40"/>
    <s v="KTOE"/>
    <x v="17"/>
    <x v="0"/>
    <x v="1"/>
    <n v="5.589378"/>
  </r>
  <r>
    <x v="1"/>
    <x v="41"/>
    <x v="41"/>
    <s v="KTOE"/>
    <x v="24"/>
    <x v="0"/>
    <x v="1"/>
    <n v="6.6988800000000001E-2"/>
  </r>
  <r>
    <x v="0"/>
    <x v="39"/>
    <x v="39"/>
    <s v="KTOE"/>
    <x v="0"/>
    <x v="4"/>
    <x v="1"/>
    <n v="0.93784319999999999"/>
  </r>
  <r>
    <x v="0"/>
    <x v="42"/>
    <x v="42"/>
    <s v="KTOE"/>
    <x v="30"/>
    <x v="1"/>
    <x v="1"/>
    <n v="0.82061280000000003"/>
  </r>
  <r>
    <x v="0"/>
    <x v="42"/>
    <x v="42"/>
    <s v="KTOE"/>
    <x v="23"/>
    <x v="2"/>
    <x v="1"/>
    <n v="0.69500879999999998"/>
  </r>
  <r>
    <x v="0"/>
    <x v="42"/>
    <x v="42"/>
    <s v="KTOE"/>
    <x v="10"/>
    <x v="4"/>
    <x v="1"/>
    <n v="8.2312487999999995"/>
  </r>
  <r>
    <x v="0"/>
    <x v="40"/>
    <x v="40"/>
    <s v="KTOE"/>
    <x v="31"/>
    <x v="0"/>
    <x v="6"/>
    <n v="15.6628188"/>
  </r>
  <r>
    <x v="1"/>
    <x v="40"/>
    <x v="40"/>
    <s v="KTOE"/>
    <x v="3"/>
    <x v="2"/>
    <x v="6"/>
    <n v="0.96296400000000004"/>
  </r>
  <r>
    <x v="0"/>
    <x v="39"/>
    <x v="39"/>
    <s v="KTOE"/>
    <x v="19"/>
    <x v="5"/>
    <x v="2"/>
    <n v="0.87504119999999996"/>
  </r>
  <r>
    <x v="0"/>
    <x v="39"/>
    <x v="39"/>
    <s v="KTOE"/>
    <x v="31"/>
    <x v="4"/>
    <x v="2"/>
    <n v="10.9401084"/>
  </r>
  <r>
    <x v="0"/>
    <x v="39"/>
    <x v="39"/>
    <s v="KTOE"/>
    <x v="5"/>
    <x v="5"/>
    <x v="2"/>
    <n v="0.96715079999999998"/>
  </r>
  <r>
    <x v="0"/>
    <x v="42"/>
    <x v="42"/>
    <s v="KTOE"/>
    <x v="31"/>
    <x v="3"/>
    <x v="2"/>
    <n v="0.14235120000000001"/>
  </r>
  <r>
    <x v="0"/>
    <x v="40"/>
    <x v="40"/>
    <s v="KTOE"/>
    <x v="5"/>
    <x v="5"/>
    <x v="1"/>
    <n v="416.75825880000002"/>
  </r>
  <r>
    <x v="1"/>
    <x v="40"/>
    <x v="40"/>
    <s v="KTOE"/>
    <x v="23"/>
    <x v="0"/>
    <x v="1"/>
    <n v="37.178784"/>
  </r>
  <r>
    <x v="1"/>
    <x v="40"/>
    <x v="40"/>
    <s v="KTOE"/>
    <x v="18"/>
    <x v="5"/>
    <x v="1"/>
    <n v="17.094704400000001"/>
  </r>
  <r>
    <x v="1"/>
    <x v="41"/>
    <x v="41"/>
    <s v="KTOE"/>
    <x v="7"/>
    <x v="1"/>
    <x v="1"/>
    <n v="0.79549199999999998"/>
  </r>
  <r>
    <x v="1"/>
    <x v="41"/>
    <x v="41"/>
    <s v="KTOE"/>
    <x v="23"/>
    <x v="5"/>
    <x v="1"/>
    <n v="21.863469599999998"/>
  </r>
  <r>
    <x v="1"/>
    <x v="41"/>
    <x v="41"/>
    <s v="KTOE"/>
    <x v="3"/>
    <x v="3"/>
    <x v="1"/>
    <n v="6.7198140000000004"/>
  </r>
  <r>
    <x v="0"/>
    <x v="39"/>
    <x v="39"/>
    <s v="KTOE"/>
    <x v="36"/>
    <x v="5"/>
    <x v="1"/>
    <n v="0.69919560000000003"/>
  </r>
  <r>
    <x v="0"/>
    <x v="39"/>
    <x v="39"/>
    <s v="KTOE"/>
    <x v="34"/>
    <x v="1"/>
    <x v="1"/>
    <n v="5.8615199999999999E-2"/>
  </r>
  <r>
    <x v="0"/>
    <x v="40"/>
    <x v="40"/>
    <s v="KTOE"/>
    <x v="1"/>
    <x v="4"/>
    <x v="1"/>
    <n v="0.11304359999999999"/>
  </r>
  <r>
    <x v="0"/>
    <x v="39"/>
    <x v="39"/>
    <s v="KTOE"/>
    <x v="2"/>
    <x v="1"/>
    <x v="2"/>
    <n v="8.5117644000000006"/>
  </r>
  <r>
    <x v="0"/>
    <x v="40"/>
    <x v="40"/>
    <s v="KTOE"/>
    <x v="5"/>
    <x v="0"/>
    <x v="6"/>
    <n v="397.74599999999998"/>
  </r>
  <r>
    <x v="1"/>
    <x v="41"/>
    <x v="41"/>
    <s v="KTOE"/>
    <x v="4"/>
    <x v="0"/>
    <x v="6"/>
    <n v="4.60548E-2"/>
  </r>
  <r>
    <x v="1"/>
    <x v="41"/>
    <x v="41"/>
    <s v="KTOE"/>
    <x v="5"/>
    <x v="3"/>
    <x v="1"/>
    <n v="0.67826160000000002"/>
  </r>
  <r>
    <x v="0"/>
    <x v="39"/>
    <x v="39"/>
    <s v="KTOE"/>
    <x v="11"/>
    <x v="1"/>
    <x v="2"/>
    <n v="7.5948551999999996"/>
  </r>
  <r>
    <x v="0"/>
    <x v="39"/>
    <x v="39"/>
    <s v="KTOE"/>
    <x v="12"/>
    <x v="0"/>
    <x v="2"/>
    <n v="2.3822892000000002"/>
  </r>
  <r>
    <x v="0"/>
    <x v="42"/>
    <x v="42"/>
    <s v="KTOE"/>
    <x v="11"/>
    <x v="4"/>
    <x v="1"/>
    <n v="3.3494400000000001E-2"/>
  </r>
  <r>
    <x v="0"/>
    <x v="40"/>
    <x v="40"/>
    <s v="KTOE"/>
    <x v="18"/>
    <x v="3"/>
    <x v="6"/>
    <n v="1.1764908000000001"/>
  </r>
  <r>
    <x v="0"/>
    <x v="40"/>
    <x v="40"/>
    <s v="KTOE"/>
    <x v="25"/>
    <x v="1"/>
    <x v="6"/>
    <n v="99.2145996"/>
  </r>
  <r>
    <x v="1"/>
    <x v="41"/>
    <x v="41"/>
    <s v="KTOE"/>
    <x v="13"/>
    <x v="1"/>
    <x v="6"/>
    <n v="9.9310896"/>
  </r>
  <r>
    <x v="1"/>
    <x v="41"/>
    <x v="41"/>
    <s v="KTOE"/>
    <x v="20"/>
    <x v="0"/>
    <x v="6"/>
    <n v="4.1868000000000002E-2"/>
  </r>
  <r>
    <x v="1"/>
    <x v="41"/>
    <x v="41"/>
    <s v="KTOE"/>
    <x v="33"/>
    <x v="4"/>
    <x v="6"/>
    <n v="22.600346399999999"/>
  </r>
  <r>
    <x v="0"/>
    <x v="39"/>
    <x v="39"/>
    <s v="KTOE"/>
    <x v="18"/>
    <x v="0"/>
    <x v="2"/>
    <n v="16.512739199999999"/>
  </r>
  <r>
    <x v="0"/>
    <x v="39"/>
    <x v="39"/>
    <s v="KTOE"/>
    <x v="27"/>
    <x v="1"/>
    <x v="2"/>
    <n v="0.69500879999999998"/>
  </r>
  <r>
    <x v="0"/>
    <x v="40"/>
    <x v="40"/>
    <s v="KTOE"/>
    <x v="7"/>
    <x v="5"/>
    <x v="1"/>
    <n v="0.97552439999999996"/>
  </r>
  <r>
    <x v="0"/>
    <x v="40"/>
    <x v="40"/>
    <s v="KTOE"/>
    <x v="27"/>
    <x v="2"/>
    <x v="1"/>
    <n v="5.7819707999999999"/>
  </r>
  <r>
    <x v="0"/>
    <x v="39"/>
    <x v="39"/>
    <s v="KTOE"/>
    <x v="28"/>
    <x v="3"/>
    <x v="1"/>
    <n v="5.3716644000000002"/>
  </r>
  <r>
    <x v="0"/>
    <x v="27"/>
    <x v="27"/>
    <s v="KTOE"/>
    <x v="36"/>
    <x v="4"/>
    <x v="1"/>
    <n v="2.93076E-2"/>
  </r>
  <r>
    <x v="0"/>
    <x v="27"/>
    <x v="27"/>
    <s v="KTOE"/>
    <x v="31"/>
    <x v="5"/>
    <x v="1"/>
    <n v="1.1262492"/>
  </r>
  <r>
    <x v="1"/>
    <x v="29"/>
    <x v="29"/>
    <s v="KTOE"/>
    <x v="4"/>
    <x v="2"/>
    <x v="6"/>
    <n v="0.37681199999999998"/>
  </r>
  <r>
    <x v="1"/>
    <x v="31"/>
    <x v="31"/>
    <s v="KTOE"/>
    <x v="11"/>
    <x v="5"/>
    <x v="1"/>
    <n v="1.3983912000000001"/>
  </r>
  <r>
    <x v="1"/>
    <x v="30"/>
    <x v="30"/>
    <s v="KTOE"/>
    <x v="7"/>
    <x v="5"/>
    <x v="1"/>
    <n v="0.83735999999999999"/>
  </r>
  <r>
    <x v="1"/>
    <x v="28"/>
    <x v="28"/>
    <s v="KTOE"/>
    <x v="10"/>
    <x v="2"/>
    <x v="3"/>
    <n v="4.7227104000000004"/>
  </r>
  <r>
    <x v="1"/>
    <x v="29"/>
    <x v="29"/>
    <s v="KTOE"/>
    <x v="15"/>
    <x v="2"/>
    <x v="6"/>
    <n v="0.40193279999999998"/>
  </r>
  <r>
    <x v="1"/>
    <x v="29"/>
    <x v="29"/>
    <s v="KTOE"/>
    <x v="9"/>
    <x v="1"/>
    <x v="6"/>
    <n v="5.2251263999999997"/>
  </r>
  <r>
    <x v="1"/>
    <x v="29"/>
    <x v="29"/>
    <s v="KTOE"/>
    <x v="6"/>
    <x v="3"/>
    <x v="6"/>
    <n v="0.16747200000000001"/>
  </r>
  <r>
    <x v="1"/>
    <x v="29"/>
    <x v="29"/>
    <s v="KTOE"/>
    <x v="8"/>
    <x v="2"/>
    <x v="6"/>
    <n v="1.8086975999999999"/>
  </r>
  <r>
    <x v="1"/>
    <x v="30"/>
    <x v="30"/>
    <s v="KTOE"/>
    <x v="8"/>
    <x v="1"/>
    <x v="1"/>
    <n v="0.20096639999999999"/>
  </r>
  <r>
    <x v="1"/>
    <x v="29"/>
    <x v="29"/>
    <s v="KTOE"/>
    <x v="9"/>
    <x v="0"/>
    <x v="1"/>
    <n v="5.3465436000000004"/>
  </r>
  <r>
    <x v="1"/>
    <x v="29"/>
    <x v="29"/>
    <s v="KTOE"/>
    <x v="10"/>
    <x v="5"/>
    <x v="1"/>
    <n v="3.6550764"/>
  </r>
  <r>
    <x v="8"/>
    <x v="28"/>
    <x v="28"/>
    <s v="KTOE"/>
    <x v="6"/>
    <x v="1"/>
    <x v="3"/>
    <n v="0.1172304"/>
  </r>
  <r>
    <x v="1"/>
    <x v="29"/>
    <x v="29"/>
    <s v="KTOE"/>
    <x v="31"/>
    <x v="4"/>
    <x v="6"/>
    <n v="34.901164799999997"/>
  </r>
  <r>
    <x v="1"/>
    <x v="30"/>
    <x v="30"/>
    <s v="KTOE"/>
    <x v="33"/>
    <x v="3"/>
    <x v="6"/>
    <n v="1.5239952000000001"/>
  </r>
  <r>
    <x v="1"/>
    <x v="30"/>
    <x v="30"/>
    <s v="KTOE"/>
    <x v="13"/>
    <x v="1"/>
    <x v="6"/>
    <n v="0.17584559999999999"/>
  </r>
  <r>
    <x v="0"/>
    <x v="27"/>
    <x v="27"/>
    <s v="KTOE"/>
    <x v="25"/>
    <x v="1"/>
    <x v="2"/>
    <n v="2.0975868000000002"/>
  </r>
  <r>
    <x v="0"/>
    <x v="27"/>
    <x v="27"/>
    <s v="KTOE"/>
    <x v="7"/>
    <x v="4"/>
    <x v="2"/>
    <n v="5.2711812"/>
  </r>
  <r>
    <x v="1"/>
    <x v="28"/>
    <x v="28"/>
    <s v="KTOE"/>
    <x v="13"/>
    <x v="2"/>
    <x v="1"/>
    <n v="0.32657039999999998"/>
  </r>
  <r>
    <x v="0"/>
    <x v="28"/>
    <x v="28"/>
    <s v="KTOE"/>
    <x v="7"/>
    <x v="3"/>
    <x v="1"/>
    <n v="8.3736000000000001E-3"/>
  </r>
  <r>
    <x v="1"/>
    <x v="30"/>
    <x v="30"/>
    <s v="KTOE"/>
    <x v="33"/>
    <x v="4"/>
    <x v="1"/>
    <n v="1.2225455999999999"/>
  </r>
  <r>
    <x v="1"/>
    <x v="30"/>
    <x v="30"/>
    <s v="KTOE"/>
    <x v="12"/>
    <x v="1"/>
    <x v="1"/>
    <n v="4.1868000000000002E-2"/>
  </r>
  <r>
    <x v="1"/>
    <x v="30"/>
    <x v="30"/>
    <s v="KTOE"/>
    <x v="13"/>
    <x v="3"/>
    <x v="1"/>
    <n v="0.21771360000000001"/>
  </r>
  <r>
    <x v="1"/>
    <x v="29"/>
    <x v="29"/>
    <s v="KTOE"/>
    <x v="21"/>
    <x v="4"/>
    <x v="1"/>
    <n v="7.95492E-2"/>
  </r>
  <r>
    <x v="0"/>
    <x v="27"/>
    <x v="27"/>
    <s v="KTOE"/>
    <x v="25"/>
    <x v="0"/>
    <x v="1"/>
    <n v="2.0012903999999998"/>
  </r>
  <r>
    <x v="1"/>
    <x v="31"/>
    <x v="31"/>
    <s v="KTOE"/>
    <x v="14"/>
    <x v="1"/>
    <x v="3"/>
    <n v="1.4611932000000001"/>
  </r>
  <r>
    <x v="1"/>
    <x v="31"/>
    <x v="31"/>
    <s v="KTOE"/>
    <x v="22"/>
    <x v="0"/>
    <x v="3"/>
    <n v="0.49822919999999998"/>
  </r>
  <r>
    <x v="1"/>
    <x v="31"/>
    <x v="31"/>
    <s v="KTOE"/>
    <x v="36"/>
    <x v="3"/>
    <x v="3"/>
    <n v="0.18003240000000001"/>
  </r>
  <r>
    <x v="0"/>
    <x v="28"/>
    <x v="28"/>
    <s v="KTOE"/>
    <x v="6"/>
    <x v="3"/>
    <x v="3"/>
    <n v="3.3117587999999998"/>
  </r>
  <r>
    <x v="0"/>
    <x v="28"/>
    <x v="28"/>
    <s v="KTOE"/>
    <x v="22"/>
    <x v="3"/>
    <x v="3"/>
    <n v="31.8322404"/>
  </r>
  <r>
    <x v="1"/>
    <x v="29"/>
    <x v="29"/>
    <s v="KTOE"/>
    <x v="27"/>
    <x v="1"/>
    <x v="6"/>
    <n v="0.77037120000000003"/>
  </r>
  <r>
    <x v="1"/>
    <x v="29"/>
    <x v="29"/>
    <s v="KTOE"/>
    <x v="24"/>
    <x v="0"/>
    <x v="6"/>
    <n v="1.67472"/>
  </r>
  <r>
    <x v="1"/>
    <x v="29"/>
    <x v="29"/>
    <s v="KTOE"/>
    <x v="36"/>
    <x v="3"/>
    <x v="6"/>
    <n v="0.48148200000000002"/>
  </r>
  <r>
    <x v="1"/>
    <x v="29"/>
    <x v="29"/>
    <s v="KTOE"/>
    <x v="2"/>
    <x v="2"/>
    <x v="6"/>
    <n v="25.4515572"/>
  </r>
  <r>
    <x v="1"/>
    <x v="30"/>
    <x v="30"/>
    <s v="KTOE"/>
    <x v="32"/>
    <x v="4"/>
    <x v="6"/>
    <n v="4.1868000000000002E-2"/>
  </r>
  <r>
    <x v="1"/>
    <x v="30"/>
    <x v="30"/>
    <s v="KTOE"/>
    <x v="24"/>
    <x v="4"/>
    <x v="6"/>
    <n v="4.1868000000000002E-2"/>
  </r>
  <r>
    <x v="1"/>
    <x v="30"/>
    <x v="30"/>
    <s v="KTOE"/>
    <x v="2"/>
    <x v="5"/>
    <x v="6"/>
    <n v="3.0940452000000001"/>
  </r>
  <r>
    <x v="0"/>
    <x v="27"/>
    <x v="27"/>
    <s v="KTOE"/>
    <x v="22"/>
    <x v="0"/>
    <x v="2"/>
    <n v="0.42705359999999998"/>
  </r>
  <r>
    <x v="0"/>
    <x v="27"/>
    <x v="27"/>
    <s v="KTOE"/>
    <x v="17"/>
    <x v="2"/>
    <x v="2"/>
    <n v="0.22608719999999999"/>
  </r>
  <r>
    <x v="0"/>
    <x v="27"/>
    <x v="27"/>
    <s v="KTOE"/>
    <x v="9"/>
    <x v="3"/>
    <x v="2"/>
    <n v="0.45636120000000002"/>
  </r>
  <r>
    <x v="0"/>
    <x v="27"/>
    <x v="27"/>
    <s v="KTOE"/>
    <x v="33"/>
    <x v="4"/>
    <x v="2"/>
    <n v="8.2731168000000004"/>
  </r>
  <r>
    <x v="0"/>
    <x v="27"/>
    <x v="27"/>
    <s v="KTOE"/>
    <x v="23"/>
    <x v="0"/>
    <x v="2"/>
    <n v="4.60548E-2"/>
  </r>
  <r>
    <x v="1"/>
    <x v="31"/>
    <x v="31"/>
    <s v="KTOE"/>
    <x v="1"/>
    <x v="4"/>
    <x v="1"/>
    <n v="2.0934000000000001E-2"/>
  </r>
  <r>
    <x v="9"/>
    <x v="31"/>
    <x v="31"/>
    <s v="KTOE"/>
    <x v="9"/>
    <x v="4"/>
    <x v="1"/>
    <n v="0.1590984"/>
  </r>
  <r>
    <x v="0"/>
    <x v="28"/>
    <x v="28"/>
    <s v="KTOE"/>
    <x v="6"/>
    <x v="4"/>
    <x v="1"/>
    <n v="3.4248023999999999"/>
  </r>
  <r>
    <x v="0"/>
    <x v="28"/>
    <x v="28"/>
    <s v="KTOE"/>
    <x v="23"/>
    <x v="2"/>
    <x v="1"/>
    <n v="75.684783600000003"/>
  </r>
  <r>
    <x v="9"/>
    <x v="28"/>
    <x v="28"/>
    <s v="KTOE"/>
    <x v="3"/>
    <x v="0"/>
    <x v="1"/>
    <n v="0.35169119999999998"/>
  </r>
  <r>
    <x v="1"/>
    <x v="30"/>
    <x v="30"/>
    <s v="KTOE"/>
    <x v="37"/>
    <x v="3"/>
    <x v="1"/>
    <n v="4.1868000000000002E-2"/>
  </r>
  <r>
    <x v="1"/>
    <x v="30"/>
    <x v="30"/>
    <s v="KTOE"/>
    <x v="22"/>
    <x v="4"/>
    <x v="1"/>
    <n v="0.1339776"/>
  </r>
  <r>
    <x v="1"/>
    <x v="30"/>
    <x v="30"/>
    <s v="KTOE"/>
    <x v="2"/>
    <x v="2"/>
    <x v="1"/>
    <n v="79.699924800000005"/>
  </r>
  <r>
    <x v="1"/>
    <x v="29"/>
    <x v="29"/>
    <s v="KTOE"/>
    <x v="19"/>
    <x v="0"/>
    <x v="1"/>
    <n v="2.8972655999999999"/>
  </r>
  <r>
    <x v="1"/>
    <x v="29"/>
    <x v="29"/>
    <s v="KTOE"/>
    <x v="24"/>
    <x v="0"/>
    <x v="1"/>
    <n v="1.67472"/>
  </r>
  <r>
    <x v="0"/>
    <x v="27"/>
    <x v="27"/>
    <s v="KTOE"/>
    <x v="16"/>
    <x v="5"/>
    <x v="1"/>
    <n v="0.82479959999999997"/>
  </r>
  <r>
    <x v="0"/>
    <x v="27"/>
    <x v="27"/>
    <s v="KTOE"/>
    <x v="9"/>
    <x v="4"/>
    <x v="1"/>
    <n v="0.2679552"/>
  </r>
  <r>
    <x v="0"/>
    <x v="27"/>
    <x v="27"/>
    <s v="KTOE"/>
    <x v="30"/>
    <x v="5"/>
    <x v="1"/>
    <n v="1.2267323999999999"/>
  </r>
  <r>
    <x v="0"/>
    <x v="27"/>
    <x v="27"/>
    <s v="KTOE"/>
    <x v="14"/>
    <x v="2"/>
    <x v="1"/>
    <n v="20.2682988"/>
  </r>
  <r>
    <x v="0"/>
    <x v="27"/>
    <x v="27"/>
    <s v="KTOE"/>
    <x v="23"/>
    <x v="2"/>
    <x v="1"/>
    <n v="3.7681199999999998E-2"/>
  </r>
  <r>
    <x v="0"/>
    <x v="27"/>
    <x v="27"/>
    <s v="KTOE"/>
    <x v="22"/>
    <x v="1"/>
    <x v="1"/>
    <n v="0.47310839999999998"/>
  </r>
  <r>
    <x v="0"/>
    <x v="27"/>
    <x v="27"/>
    <s v="KTOE"/>
    <x v="10"/>
    <x v="4"/>
    <x v="1"/>
    <n v="0.41449320000000001"/>
  </r>
  <r>
    <x v="1"/>
    <x v="31"/>
    <x v="31"/>
    <s v="KTOE"/>
    <x v="7"/>
    <x v="4"/>
    <x v="3"/>
    <n v="0.87922800000000001"/>
  </r>
  <r>
    <x v="1"/>
    <x v="31"/>
    <x v="31"/>
    <s v="KTOE"/>
    <x v="35"/>
    <x v="3"/>
    <x v="3"/>
    <n v="2.0934000000000001E-2"/>
  </r>
  <r>
    <x v="8"/>
    <x v="31"/>
    <x v="31"/>
    <s v="KTOE"/>
    <x v="16"/>
    <x v="4"/>
    <x v="3"/>
    <n v="4.1868000000000002E-2"/>
  </r>
  <r>
    <x v="0"/>
    <x v="28"/>
    <x v="28"/>
    <s v="KTOE"/>
    <x v="19"/>
    <x v="5"/>
    <x v="3"/>
    <n v="1.172304"/>
  </r>
  <r>
    <x v="0"/>
    <x v="28"/>
    <x v="28"/>
    <s v="KTOE"/>
    <x v="24"/>
    <x v="5"/>
    <x v="3"/>
    <n v="5.0241599999999997E-2"/>
  </r>
  <r>
    <x v="1"/>
    <x v="28"/>
    <x v="28"/>
    <s v="KTOE"/>
    <x v="3"/>
    <x v="3"/>
    <x v="3"/>
    <n v="0.2219004"/>
  </r>
  <r>
    <x v="1"/>
    <x v="30"/>
    <x v="30"/>
    <s v="KTOE"/>
    <x v="28"/>
    <x v="5"/>
    <x v="6"/>
    <n v="0.30563639999999997"/>
  </r>
  <r>
    <x v="1"/>
    <x v="29"/>
    <x v="29"/>
    <s v="KTOE"/>
    <x v="28"/>
    <x v="0"/>
    <x v="6"/>
    <n v="21.712744799999999"/>
  </r>
  <r>
    <x v="1"/>
    <x v="67"/>
    <x v="67"/>
    <s v="KTOE"/>
    <x v="9"/>
    <x v="0"/>
    <x v="6"/>
    <n v="8.7922799999999995E-2"/>
  </r>
  <r>
    <x v="1"/>
    <x v="67"/>
    <x v="67"/>
    <s v="KTOE"/>
    <x v="18"/>
    <x v="1"/>
    <x v="6"/>
    <n v="0.17584559999999999"/>
  </r>
  <r>
    <x v="1"/>
    <x v="67"/>
    <x v="67"/>
    <s v="KTOE"/>
    <x v="31"/>
    <x v="2"/>
    <x v="1"/>
    <n v="0.26376840000000001"/>
  </r>
  <r>
    <x v="1"/>
    <x v="67"/>
    <x v="67"/>
    <s v="KTOE"/>
    <x v="7"/>
    <x v="0"/>
    <x v="6"/>
    <n v="8.3736000000000005E-2"/>
  </r>
  <r>
    <x v="1"/>
    <x v="67"/>
    <x v="67"/>
    <s v="KTOE"/>
    <x v="30"/>
    <x v="1"/>
    <x v="6"/>
    <n v="4.1868000000000002E-2"/>
  </r>
  <r>
    <x v="1"/>
    <x v="67"/>
    <x v="67"/>
    <s v="KTOE"/>
    <x v="23"/>
    <x v="1"/>
    <x v="6"/>
    <n v="4.1868000000000002E-2"/>
  </r>
  <r>
    <x v="1"/>
    <x v="67"/>
    <x v="67"/>
    <s v="KTOE"/>
    <x v="0"/>
    <x v="2"/>
    <x v="6"/>
    <n v="4.60548E-2"/>
  </r>
  <r>
    <x v="1"/>
    <x v="67"/>
    <x v="67"/>
    <s v="KTOE"/>
    <x v="25"/>
    <x v="3"/>
    <x v="1"/>
    <n v="0.90016200000000002"/>
  </r>
  <r>
    <x v="1"/>
    <x v="58"/>
    <x v="58"/>
    <s v="KTOE"/>
    <x v="7"/>
    <x v="0"/>
    <x v="6"/>
    <n v="0.25958160000000002"/>
  </r>
  <r>
    <x v="1"/>
    <x v="58"/>
    <x v="58"/>
    <s v="KTOE"/>
    <x v="10"/>
    <x v="2"/>
    <x v="6"/>
    <n v="8.7922799999999995E-2"/>
  </r>
  <r>
    <x v="1"/>
    <x v="58"/>
    <x v="58"/>
    <s v="KTOE"/>
    <x v="3"/>
    <x v="0"/>
    <x v="6"/>
    <n v="4.4212607999999998"/>
  </r>
  <r>
    <x v="0"/>
    <x v="56"/>
    <x v="56"/>
    <s v="KTOE"/>
    <x v="34"/>
    <x v="1"/>
    <x v="2"/>
    <n v="0.10467"/>
  </r>
  <r>
    <x v="0"/>
    <x v="55"/>
    <x v="55"/>
    <s v="KTOE"/>
    <x v="19"/>
    <x v="5"/>
    <x v="2"/>
    <n v="0.47310839999999998"/>
  </r>
  <r>
    <x v="1"/>
    <x v="60"/>
    <x v="60"/>
    <s v="KTOE"/>
    <x v="28"/>
    <x v="3"/>
    <x v="1"/>
    <n v="5.4302796000000004"/>
  </r>
  <r>
    <x v="14"/>
    <x v="60"/>
    <x v="60"/>
    <s v="KTOE"/>
    <x v="7"/>
    <x v="2"/>
    <x v="1"/>
    <n v="1.8840600000000001"/>
  </r>
  <r>
    <x v="13"/>
    <x v="60"/>
    <x v="60"/>
    <s v="KTOE"/>
    <x v="33"/>
    <x v="2"/>
    <x v="1"/>
    <n v="3.0144959999999998"/>
  </r>
  <r>
    <x v="1"/>
    <x v="58"/>
    <x v="58"/>
    <s v="KTOE"/>
    <x v="28"/>
    <x v="0"/>
    <x v="1"/>
    <n v="4.2998436"/>
  </r>
  <r>
    <x v="3"/>
    <x v="58"/>
    <x v="58"/>
    <s v="KTOE"/>
    <x v="15"/>
    <x v="5"/>
    <x v="1"/>
    <n v="8.7922799999999995E-2"/>
  </r>
  <r>
    <x v="0"/>
    <x v="56"/>
    <x v="56"/>
    <s v="KTOE"/>
    <x v="31"/>
    <x v="5"/>
    <x v="1"/>
    <n v="2.8260900000000002"/>
  </r>
  <r>
    <x v="0"/>
    <x v="55"/>
    <x v="55"/>
    <s v="KTOE"/>
    <x v="1"/>
    <x v="2"/>
    <x v="2"/>
    <n v="0.9085356"/>
  </r>
  <r>
    <x v="0"/>
    <x v="57"/>
    <x v="57"/>
    <s v="KTOE"/>
    <x v="3"/>
    <x v="4"/>
    <x v="3"/>
    <n v="5.4177191999999996"/>
  </r>
  <r>
    <x v="1"/>
    <x v="57"/>
    <x v="57"/>
    <s v="KTOE"/>
    <x v="7"/>
    <x v="2"/>
    <x v="3"/>
    <n v="1.1053151999999999"/>
  </r>
  <r>
    <x v="1"/>
    <x v="58"/>
    <x v="58"/>
    <s v="KTOE"/>
    <x v="5"/>
    <x v="1"/>
    <x v="6"/>
    <n v="6.1211016000000003"/>
  </r>
  <r>
    <x v="14"/>
    <x v="60"/>
    <x v="60"/>
    <s v="KTOE"/>
    <x v="18"/>
    <x v="4"/>
    <x v="3"/>
    <n v="2.6000027999999999"/>
  </r>
  <r>
    <x v="14"/>
    <x v="60"/>
    <x v="60"/>
    <s v="KTOE"/>
    <x v="23"/>
    <x v="1"/>
    <x v="3"/>
    <n v="1.1681172"/>
  </r>
  <r>
    <x v="0"/>
    <x v="57"/>
    <x v="57"/>
    <s v="KTOE"/>
    <x v="29"/>
    <x v="0"/>
    <x v="3"/>
    <n v="52.154967599999999"/>
  </r>
  <r>
    <x v="1"/>
    <x v="57"/>
    <x v="57"/>
    <s v="KTOE"/>
    <x v="20"/>
    <x v="1"/>
    <x v="3"/>
    <n v="0.40193279999999998"/>
  </r>
  <r>
    <x v="1"/>
    <x v="58"/>
    <x v="58"/>
    <s v="KTOE"/>
    <x v="12"/>
    <x v="1"/>
    <x v="6"/>
    <n v="4.1868000000000002E-2"/>
  </r>
  <r>
    <x v="1"/>
    <x v="59"/>
    <x v="59"/>
    <s v="KTOE"/>
    <x v="20"/>
    <x v="1"/>
    <x v="2"/>
    <n v="0.6154596"/>
  </r>
  <r>
    <x v="1"/>
    <x v="59"/>
    <x v="59"/>
    <s v="KTOE"/>
    <x v="13"/>
    <x v="3"/>
    <x v="2"/>
    <n v="4.1574923999999998"/>
  </r>
  <r>
    <x v="0"/>
    <x v="57"/>
    <x v="57"/>
    <s v="KTOE"/>
    <x v="17"/>
    <x v="0"/>
    <x v="3"/>
    <n v="67.260942"/>
  </r>
  <r>
    <x v="1"/>
    <x v="57"/>
    <x v="57"/>
    <s v="KTOE"/>
    <x v="21"/>
    <x v="5"/>
    <x v="3"/>
    <n v="2.93076E-2"/>
  </r>
  <r>
    <x v="1"/>
    <x v="57"/>
    <x v="57"/>
    <s v="KTOE"/>
    <x v="31"/>
    <x v="4"/>
    <x v="3"/>
    <n v="2.3613552000000002"/>
  </r>
  <r>
    <x v="8"/>
    <x v="57"/>
    <x v="57"/>
    <s v="KTOE"/>
    <x v="6"/>
    <x v="4"/>
    <x v="3"/>
    <n v="0.1339776"/>
  </r>
  <r>
    <x v="9"/>
    <x v="57"/>
    <x v="57"/>
    <s v="KTOE"/>
    <x v="22"/>
    <x v="2"/>
    <x v="3"/>
    <n v="0.59033880000000005"/>
  </r>
  <r>
    <x v="12"/>
    <x v="57"/>
    <x v="57"/>
    <s v="KTOE"/>
    <x v="19"/>
    <x v="4"/>
    <x v="3"/>
    <n v="0.20096639999999999"/>
  </r>
  <r>
    <x v="0"/>
    <x v="56"/>
    <x v="56"/>
    <s v="KTOE"/>
    <x v="28"/>
    <x v="5"/>
    <x v="2"/>
    <n v="10.379077199999999"/>
  </r>
  <r>
    <x v="0"/>
    <x v="56"/>
    <x v="56"/>
    <s v="KTOE"/>
    <x v="17"/>
    <x v="5"/>
    <x v="2"/>
    <n v="0.20096639999999999"/>
  </r>
  <r>
    <x v="0"/>
    <x v="56"/>
    <x v="56"/>
    <s v="KTOE"/>
    <x v="25"/>
    <x v="3"/>
    <x v="2"/>
    <n v="0.87504119999999996"/>
  </r>
  <r>
    <x v="0"/>
    <x v="61"/>
    <x v="61"/>
    <s v="KTOE"/>
    <x v="18"/>
    <x v="0"/>
    <x v="2"/>
    <n v="1.6495991999999999"/>
  </r>
  <r>
    <x v="0"/>
    <x v="55"/>
    <x v="55"/>
    <s v="KTOE"/>
    <x v="18"/>
    <x v="0"/>
    <x v="2"/>
    <n v="52.464790800000003"/>
  </r>
  <r>
    <x v="0"/>
    <x v="55"/>
    <x v="55"/>
    <s v="KTOE"/>
    <x v="25"/>
    <x v="1"/>
    <x v="2"/>
    <n v="20.3436612"/>
  </r>
  <r>
    <x v="1"/>
    <x v="59"/>
    <x v="59"/>
    <s v="KTOE"/>
    <x v="33"/>
    <x v="0"/>
    <x v="2"/>
    <n v="81.152744400000003"/>
  </r>
  <r>
    <x v="0"/>
    <x v="59"/>
    <x v="59"/>
    <s v="KTOE"/>
    <x v="23"/>
    <x v="0"/>
    <x v="2"/>
    <n v="11.6937324"/>
  </r>
  <r>
    <x v="0"/>
    <x v="59"/>
    <x v="59"/>
    <s v="KTOE"/>
    <x v="25"/>
    <x v="5"/>
    <x v="2"/>
    <n v="16.307586000000001"/>
  </r>
  <r>
    <x v="14"/>
    <x v="60"/>
    <x v="60"/>
    <s v="KTOE"/>
    <x v="31"/>
    <x v="0"/>
    <x v="1"/>
    <n v="3.5797140000000001"/>
  </r>
  <r>
    <x v="1"/>
    <x v="58"/>
    <x v="58"/>
    <s v="KTOE"/>
    <x v="31"/>
    <x v="4"/>
    <x v="1"/>
    <n v="23.014839599999998"/>
  </r>
  <r>
    <x v="0"/>
    <x v="56"/>
    <x v="56"/>
    <s v="KTOE"/>
    <x v="7"/>
    <x v="2"/>
    <x v="1"/>
    <n v="0.3181968"/>
  </r>
  <r>
    <x v="0"/>
    <x v="56"/>
    <x v="56"/>
    <s v="KTOE"/>
    <x v="17"/>
    <x v="3"/>
    <x v="1"/>
    <n v="4.1868000000000001E-3"/>
  </r>
  <r>
    <x v="0"/>
    <x v="56"/>
    <x v="56"/>
    <s v="KTOE"/>
    <x v="25"/>
    <x v="5"/>
    <x v="1"/>
    <n v="14.578437600000001"/>
  </r>
  <r>
    <x v="0"/>
    <x v="57"/>
    <x v="57"/>
    <s v="KTOE"/>
    <x v="16"/>
    <x v="2"/>
    <x v="3"/>
    <n v="206.06592240000001"/>
  </r>
  <r>
    <x v="0"/>
    <x v="57"/>
    <x v="57"/>
    <s v="KTOE"/>
    <x v="6"/>
    <x v="2"/>
    <x v="3"/>
    <n v="3.6801971999999998"/>
  </r>
  <r>
    <x v="0"/>
    <x v="57"/>
    <x v="57"/>
    <s v="KTOE"/>
    <x v="20"/>
    <x v="0"/>
    <x v="3"/>
    <n v="336.81549960000001"/>
  </r>
  <r>
    <x v="0"/>
    <x v="57"/>
    <x v="57"/>
    <s v="KTOE"/>
    <x v="22"/>
    <x v="2"/>
    <x v="3"/>
    <n v="41.089255199999997"/>
  </r>
  <r>
    <x v="0"/>
    <x v="57"/>
    <x v="57"/>
    <s v="KTOE"/>
    <x v="0"/>
    <x v="5"/>
    <x v="3"/>
    <n v="34.2522108"/>
  </r>
  <r>
    <x v="1"/>
    <x v="57"/>
    <x v="57"/>
    <s v="KTOE"/>
    <x v="15"/>
    <x v="0"/>
    <x v="3"/>
    <n v="4.1868000000000001E-3"/>
  </r>
  <r>
    <x v="1"/>
    <x v="57"/>
    <x v="57"/>
    <s v="KTOE"/>
    <x v="17"/>
    <x v="4"/>
    <x v="3"/>
    <n v="0.33913080000000001"/>
  </r>
  <r>
    <x v="1"/>
    <x v="57"/>
    <x v="57"/>
    <s v="KTOE"/>
    <x v="27"/>
    <x v="2"/>
    <x v="3"/>
    <n v="0.9797112"/>
  </r>
  <r>
    <x v="1"/>
    <x v="57"/>
    <x v="57"/>
    <s v="KTOE"/>
    <x v="36"/>
    <x v="2"/>
    <x v="3"/>
    <n v="0.20096639999999999"/>
  </r>
  <r>
    <x v="1"/>
    <x v="57"/>
    <x v="57"/>
    <s v="KTOE"/>
    <x v="26"/>
    <x v="4"/>
    <x v="3"/>
    <n v="7.5362399999999996E-2"/>
  </r>
  <r>
    <x v="1"/>
    <x v="57"/>
    <x v="57"/>
    <s v="KTOE"/>
    <x v="1"/>
    <x v="2"/>
    <x v="3"/>
    <n v="9.8264195999999995"/>
  </r>
  <r>
    <x v="8"/>
    <x v="57"/>
    <x v="57"/>
    <s v="KTOE"/>
    <x v="14"/>
    <x v="3"/>
    <x v="3"/>
    <n v="0.46054800000000001"/>
  </r>
  <r>
    <x v="9"/>
    <x v="57"/>
    <x v="57"/>
    <s v="KTOE"/>
    <x v="3"/>
    <x v="2"/>
    <x v="3"/>
    <n v="0.23027400000000001"/>
  </r>
  <r>
    <x v="1"/>
    <x v="58"/>
    <x v="58"/>
    <s v="KTOE"/>
    <x v="15"/>
    <x v="2"/>
    <x v="6"/>
    <n v="0.35169119999999998"/>
  </r>
  <r>
    <x v="1"/>
    <x v="58"/>
    <x v="58"/>
    <s v="KTOE"/>
    <x v="14"/>
    <x v="0"/>
    <x v="6"/>
    <n v="0.46892159999999999"/>
  </r>
  <r>
    <x v="1"/>
    <x v="58"/>
    <x v="58"/>
    <s v="KTOE"/>
    <x v="18"/>
    <x v="3"/>
    <x v="6"/>
    <n v="12.598081199999999"/>
  </r>
  <r>
    <x v="0"/>
    <x v="56"/>
    <x v="56"/>
    <s v="KTOE"/>
    <x v="16"/>
    <x v="1"/>
    <x v="2"/>
    <n v="4.8985560000000001"/>
  </r>
  <r>
    <x v="0"/>
    <x v="56"/>
    <x v="56"/>
    <s v="KTOE"/>
    <x v="30"/>
    <x v="1"/>
    <x v="2"/>
    <n v="1.8631260000000001"/>
  </r>
  <r>
    <x v="0"/>
    <x v="56"/>
    <x v="56"/>
    <s v="KTOE"/>
    <x v="14"/>
    <x v="4"/>
    <x v="2"/>
    <n v="23.7014748"/>
  </r>
  <r>
    <x v="0"/>
    <x v="56"/>
    <x v="56"/>
    <s v="KTOE"/>
    <x v="20"/>
    <x v="5"/>
    <x v="2"/>
    <n v="13.648968"/>
  </r>
  <r>
    <x v="0"/>
    <x v="56"/>
    <x v="56"/>
    <s v="KTOE"/>
    <x v="23"/>
    <x v="4"/>
    <x v="2"/>
    <n v="1.67472E-2"/>
  </r>
  <r>
    <x v="3"/>
    <x v="43"/>
    <x v="43"/>
    <s v="KTOE"/>
    <x v="11"/>
    <x v="4"/>
    <x v="6"/>
    <n v="0.38937240000000001"/>
  </r>
  <r>
    <x v="3"/>
    <x v="43"/>
    <x v="43"/>
    <s v="KTOE"/>
    <x v="3"/>
    <x v="3"/>
    <x v="6"/>
    <n v="1.6998408"/>
  </r>
  <r>
    <x v="3"/>
    <x v="43"/>
    <x v="43"/>
    <s v="KTOE"/>
    <x v="25"/>
    <x v="0"/>
    <x v="6"/>
    <n v="26.544312000000001"/>
  </r>
  <r>
    <x v="8"/>
    <x v="43"/>
    <x v="43"/>
    <s v="KTOE"/>
    <x v="13"/>
    <x v="3"/>
    <x v="6"/>
    <n v="0.25539479999999998"/>
  </r>
  <r>
    <x v="1"/>
    <x v="43"/>
    <x v="43"/>
    <s v="KTOE"/>
    <x v="14"/>
    <x v="2"/>
    <x v="1"/>
    <n v="668.94596999999999"/>
  </r>
  <r>
    <x v="1"/>
    <x v="43"/>
    <x v="43"/>
    <s v="KTOE"/>
    <x v="9"/>
    <x v="4"/>
    <x v="1"/>
    <n v="55.956581999999997"/>
  </r>
  <r>
    <x v="1"/>
    <x v="43"/>
    <x v="43"/>
    <s v="KTOE"/>
    <x v="36"/>
    <x v="0"/>
    <x v="1"/>
    <n v="86.202025199999994"/>
  </r>
  <r>
    <x v="1"/>
    <x v="43"/>
    <x v="43"/>
    <s v="KTOE"/>
    <x v="19"/>
    <x v="4"/>
    <x v="1"/>
    <n v="5.7275423999999999"/>
  </r>
  <r>
    <x v="1"/>
    <x v="43"/>
    <x v="43"/>
    <s v="KTOE"/>
    <x v="37"/>
    <x v="3"/>
    <x v="1"/>
    <n v="12.8702232"/>
  </r>
  <r>
    <x v="1"/>
    <x v="43"/>
    <x v="43"/>
    <s v="KTOE"/>
    <x v="24"/>
    <x v="5"/>
    <x v="1"/>
    <n v="61.566893999999998"/>
  </r>
  <r>
    <x v="1"/>
    <x v="43"/>
    <x v="43"/>
    <s v="KTOE"/>
    <x v="1"/>
    <x v="2"/>
    <x v="1"/>
    <n v="28.315328399999999"/>
  </r>
  <r>
    <x v="3"/>
    <x v="43"/>
    <x v="43"/>
    <s v="KTOE"/>
    <x v="31"/>
    <x v="4"/>
    <x v="1"/>
    <n v="4.1868000000000002E-2"/>
  </r>
  <r>
    <x v="3"/>
    <x v="43"/>
    <x v="43"/>
    <s v="KTOE"/>
    <x v="3"/>
    <x v="5"/>
    <x v="1"/>
    <n v="0.80386559999999996"/>
  </r>
  <r>
    <x v="8"/>
    <x v="43"/>
    <x v="43"/>
    <s v="KTOE"/>
    <x v="9"/>
    <x v="3"/>
    <x v="1"/>
    <n v="0.60289919999999997"/>
  </r>
  <r>
    <x v="8"/>
    <x v="43"/>
    <x v="43"/>
    <s v="KTOE"/>
    <x v="5"/>
    <x v="0"/>
    <x v="1"/>
    <n v="0.21352679999999999"/>
  </r>
  <r>
    <x v="8"/>
    <x v="43"/>
    <x v="43"/>
    <s v="KTOE"/>
    <x v="1"/>
    <x v="3"/>
    <x v="1"/>
    <n v="4.1868000000000002E-2"/>
  </r>
  <r>
    <x v="1"/>
    <x v="43"/>
    <x v="43"/>
    <s v="KTOE"/>
    <x v="25"/>
    <x v="5"/>
    <x v="6"/>
    <n v="552.07144800000003"/>
  </r>
  <r>
    <x v="8"/>
    <x v="43"/>
    <x v="43"/>
    <s v="KTOE"/>
    <x v="3"/>
    <x v="1"/>
    <x v="6"/>
    <n v="1.4863139999999999"/>
  </r>
  <r>
    <x v="13"/>
    <x v="43"/>
    <x v="43"/>
    <s v="KTOE"/>
    <x v="3"/>
    <x v="4"/>
    <x v="6"/>
    <n v="0.33913080000000001"/>
  </r>
  <r>
    <x v="1"/>
    <x v="43"/>
    <x v="43"/>
    <s v="KTOE"/>
    <x v="10"/>
    <x v="1"/>
    <x v="1"/>
    <n v="92.8799712"/>
  </r>
  <r>
    <x v="1"/>
    <x v="43"/>
    <x v="43"/>
    <s v="KTOE"/>
    <x v="3"/>
    <x v="1"/>
    <x v="1"/>
    <n v="182.07137159999999"/>
  </r>
  <r>
    <x v="8"/>
    <x v="43"/>
    <x v="43"/>
    <s v="KTOE"/>
    <x v="3"/>
    <x v="3"/>
    <x v="1"/>
    <n v="1.3188420000000001"/>
  </r>
  <r>
    <x v="1"/>
    <x v="43"/>
    <x v="43"/>
    <s v="KTOE"/>
    <x v="4"/>
    <x v="1"/>
    <x v="6"/>
    <n v="40.017434399999999"/>
  </r>
  <r>
    <x v="1"/>
    <x v="43"/>
    <x v="43"/>
    <s v="KTOE"/>
    <x v="6"/>
    <x v="5"/>
    <x v="6"/>
    <n v="29.228050799999998"/>
  </r>
  <r>
    <x v="1"/>
    <x v="43"/>
    <x v="43"/>
    <s v="KTOE"/>
    <x v="10"/>
    <x v="0"/>
    <x v="6"/>
    <n v="89.2332684"/>
  </r>
  <r>
    <x v="1"/>
    <x v="43"/>
    <x v="43"/>
    <s v="KTOE"/>
    <x v="13"/>
    <x v="5"/>
    <x v="1"/>
    <n v="42.182009999999998"/>
  </r>
  <r>
    <x v="7"/>
    <x v="43"/>
    <x v="43"/>
    <s v="KTOE"/>
    <x v="11"/>
    <x v="2"/>
    <x v="1"/>
    <n v="4.1868000000000002E-2"/>
  </r>
  <r>
    <x v="7"/>
    <x v="43"/>
    <x v="43"/>
    <s v="KTOE"/>
    <x v="3"/>
    <x v="5"/>
    <x v="1"/>
    <n v="0.20934"/>
  </r>
  <r>
    <x v="8"/>
    <x v="43"/>
    <x v="43"/>
    <s v="KTOE"/>
    <x v="11"/>
    <x v="4"/>
    <x v="6"/>
    <n v="0.82061280000000003"/>
  </r>
  <r>
    <x v="8"/>
    <x v="43"/>
    <x v="43"/>
    <s v="KTOE"/>
    <x v="13"/>
    <x v="2"/>
    <x v="1"/>
    <n v="0.25539479999999998"/>
  </r>
  <r>
    <x v="1"/>
    <x v="43"/>
    <x v="43"/>
    <s v="KTOE"/>
    <x v="17"/>
    <x v="5"/>
    <x v="6"/>
    <n v="57.962059199999999"/>
  </r>
  <r>
    <x v="1"/>
    <x v="43"/>
    <x v="43"/>
    <s v="KTOE"/>
    <x v="19"/>
    <x v="2"/>
    <x v="6"/>
    <n v="8.7420384000000002"/>
  </r>
  <r>
    <x v="1"/>
    <x v="43"/>
    <x v="43"/>
    <s v="KTOE"/>
    <x v="36"/>
    <x v="1"/>
    <x v="6"/>
    <n v="85.649367600000005"/>
  </r>
  <r>
    <x v="3"/>
    <x v="43"/>
    <x v="43"/>
    <s v="KTOE"/>
    <x v="11"/>
    <x v="3"/>
    <x v="6"/>
    <n v="0.30144959999999998"/>
  </r>
  <r>
    <x v="3"/>
    <x v="43"/>
    <x v="43"/>
    <s v="KTOE"/>
    <x v="3"/>
    <x v="1"/>
    <x v="6"/>
    <n v="1.2309192"/>
  </r>
  <r>
    <x v="3"/>
    <x v="43"/>
    <x v="43"/>
    <s v="KTOE"/>
    <x v="25"/>
    <x v="5"/>
    <x v="6"/>
    <n v="27.7291764"/>
  </r>
  <r>
    <x v="8"/>
    <x v="43"/>
    <x v="43"/>
    <s v="KTOE"/>
    <x v="9"/>
    <x v="2"/>
    <x v="6"/>
    <n v="0.60289919999999997"/>
  </r>
  <r>
    <x v="8"/>
    <x v="43"/>
    <x v="43"/>
    <s v="KTOE"/>
    <x v="1"/>
    <x v="4"/>
    <x v="6"/>
    <n v="4.1868000000000002E-2"/>
  </r>
  <r>
    <x v="8"/>
    <x v="43"/>
    <x v="43"/>
    <s v="KTOE"/>
    <x v="13"/>
    <x v="1"/>
    <x v="6"/>
    <n v="4.1868000000000002E-2"/>
  </r>
  <r>
    <x v="1"/>
    <x v="43"/>
    <x v="43"/>
    <s v="KTOE"/>
    <x v="14"/>
    <x v="0"/>
    <x v="1"/>
    <n v="581.22413640000002"/>
  </r>
  <r>
    <x v="1"/>
    <x v="43"/>
    <x v="43"/>
    <s v="KTOE"/>
    <x v="9"/>
    <x v="3"/>
    <x v="1"/>
    <n v="68.906354399999998"/>
  </r>
  <r>
    <x v="1"/>
    <x v="43"/>
    <x v="43"/>
    <s v="KTOE"/>
    <x v="19"/>
    <x v="3"/>
    <x v="1"/>
    <n v="16.4080692"/>
  </r>
  <r>
    <x v="1"/>
    <x v="43"/>
    <x v="43"/>
    <s v="KTOE"/>
    <x v="36"/>
    <x v="5"/>
    <x v="1"/>
    <n v="80.466109200000005"/>
  </r>
  <r>
    <x v="1"/>
    <x v="43"/>
    <x v="43"/>
    <s v="KTOE"/>
    <x v="37"/>
    <x v="1"/>
    <x v="1"/>
    <n v="11.195503199999999"/>
  </r>
  <r>
    <x v="1"/>
    <x v="43"/>
    <x v="43"/>
    <s v="KTOE"/>
    <x v="22"/>
    <x v="2"/>
    <x v="1"/>
    <n v="96.015884400000004"/>
  </r>
  <r>
    <x v="1"/>
    <x v="43"/>
    <x v="43"/>
    <s v="KTOE"/>
    <x v="1"/>
    <x v="0"/>
    <x v="1"/>
    <n v="24.769108800000001"/>
  </r>
  <r>
    <x v="3"/>
    <x v="43"/>
    <x v="43"/>
    <s v="KTOE"/>
    <x v="31"/>
    <x v="3"/>
    <x v="1"/>
    <n v="0.1716588"/>
  </r>
  <r>
    <x v="8"/>
    <x v="43"/>
    <x v="43"/>
    <s v="KTOE"/>
    <x v="9"/>
    <x v="1"/>
    <x v="1"/>
    <n v="0.6866352"/>
  </r>
  <r>
    <x v="8"/>
    <x v="43"/>
    <x v="43"/>
    <s v="KTOE"/>
    <x v="5"/>
    <x v="5"/>
    <x v="1"/>
    <n v="0.38937240000000001"/>
  </r>
  <r>
    <x v="8"/>
    <x v="43"/>
    <x v="43"/>
    <s v="KTOE"/>
    <x v="1"/>
    <x v="1"/>
    <x v="1"/>
    <n v="4.1868000000000002E-2"/>
  </r>
  <r>
    <x v="1"/>
    <x v="43"/>
    <x v="43"/>
    <s v="KTOE"/>
    <x v="28"/>
    <x v="4"/>
    <x v="6"/>
    <n v="310.93688880000002"/>
  </r>
  <r>
    <x v="1"/>
    <x v="43"/>
    <x v="43"/>
    <s v="KTOE"/>
    <x v="1"/>
    <x v="4"/>
    <x v="6"/>
    <n v="21.578767200000001"/>
  </r>
  <r>
    <x v="13"/>
    <x v="43"/>
    <x v="43"/>
    <s v="KTOE"/>
    <x v="3"/>
    <x v="0"/>
    <x v="6"/>
    <n v="0.38099880000000003"/>
  </r>
  <r>
    <x v="8"/>
    <x v="43"/>
    <x v="43"/>
    <s v="KTOE"/>
    <x v="14"/>
    <x v="2"/>
    <x v="1"/>
    <n v="0.3433176"/>
  </r>
  <r>
    <x v="8"/>
    <x v="43"/>
    <x v="43"/>
    <s v="KTOE"/>
    <x v="3"/>
    <x v="1"/>
    <x v="1"/>
    <n v="1.4863139999999999"/>
  </r>
  <r>
    <x v="1"/>
    <x v="43"/>
    <x v="43"/>
    <s v="KTOE"/>
    <x v="5"/>
    <x v="2"/>
    <x v="6"/>
    <n v="48.692484"/>
  </r>
  <r>
    <x v="1"/>
    <x v="43"/>
    <x v="43"/>
    <s v="KTOE"/>
    <x v="5"/>
    <x v="3"/>
    <x v="1"/>
    <n v="51.736287599999997"/>
  </r>
  <r>
    <x v="1"/>
    <x v="43"/>
    <x v="43"/>
    <s v="KTOE"/>
    <x v="9"/>
    <x v="0"/>
    <x v="6"/>
    <n v="62.333078399999998"/>
  </r>
  <r>
    <x v="1"/>
    <x v="43"/>
    <x v="43"/>
    <s v="KTOE"/>
    <x v="12"/>
    <x v="2"/>
    <x v="6"/>
    <n v="50.480247599999998"/>
  </r>
  <r>
    <x v="1"/>
    <x v="43"/>
    <x v="43"/>
    <s v="KTOE"/>
    <x v="8"/>
    <x v="3"/>
    <x v="6"/>
    <n v="34.5871548"/>
  </r>
  <r>
    <x v="1"/>
    <x v="43"/>
    <x v="43"/>
    <s v="KTOE"/>
    <x v="16"/>
    <x v="2"/>
    <x v="1"/>
    <n v="29.3578416"/>
  </r>
  <r>
    <x v="1"/>
    <x v="43"/>
    <x v="43"/>
    <s v="KTOE"/>
    <x v="12"/>
    <x v="4"/>
    <x v="1"/>
    <n v="62.961098399999997"/>
  </r>
  <r>
    <x v="7"/>
    <x v="43"/>
    <x v="43"/>
    <s v="KTOE"/>
    <x v="11"/>
    <x v="5"/>
    <x v="1"/>
    <n v="4.1868000000000002E-2"/>
  </r>
  <r>
    <x v="1"/>
    <x v="43"/>
    <x v="43"/>
    <s v="KTOE"/>
    <x v="21"/>
    <x v="3"/>
    <x v="6"/>
    <n v="7.0463844"/>
  </r>
  <r>
    <x v="3"/>
    <x v="43"/>
    <x v="43"/>
    <s v="KTOE"/>
    <x v="33"/>
    <x v="5"/>
    <x v="6"/>
    <n v="8.3736000000000005E-2"/>
  </r>
  <r>
    <x v="8"/>
    <x v="43"/>
    <x v="43"/>
    <s v="KTOE"/>
    <x v="29"/>
    <x v="0"/>
    <x v="6"/>
    <n v="8.7922799999999995E-2"/>
  </r>
  <r>
    <x v="8"/>
    <x v="43"/>
    <x v="43"/>
    <s v="KTOE"/>
    <x v="11"/>
    <x v="1"/>
    <x v="6"/>
    <n v="0.99645839999999997"/>
  </r>
  <r>
    <x v="1"/>
    <x v="43"/>
    <x v="43"/>
    <s v="KTOE"/>
    <x v="29"/>
    <x v="4"/>
    <x v="1"/>
    <n v="7.9549200000000004"/>
  </r>
  <r>
    <x v="8"/>
    <x v="43"/>
    <x v="43"/>
    <s v="KTOE"/>
    <x v="13"/>
    <x v="5"/>
    <x v="1"/>
    <n v="4.1868000000000002E-2"/>
  </r>
  <r>
    <x v="1"/>
    <x v="43"/>
    <x v="43"/>
    <s v="KTOE"/>
    <x v="14"/>
    <x v="4"/>
    <x v="6"/>
    <n v="622.3510728"/>
  </r>
  <r>
    <x v="1"/>
    <x v="43"/>
    <x v="43"/>
    <s v="KTOE"/>
    <x v="27"/>
    <x v="2"/>
    <x v="6"/>
    <n v="32.799391200000002"/>
  </r>
  <r>
    <x v="1"/>
    <x v="43"/>
    <x v="43"/>
    <s v="KTOE"/>
    <x v="19"/>
    <x v="5"/>
    <x v="6"/>
    <n v="43.500852000000002"/>
  </r>
  <r>
    <x v="3"/>
    <x v="43"/>
    <x v="43"/>
    <s v="KTOE"/>
    <x v="13"/>
    <x v="2"/>
    <x v="6"/>
    <n v="0.5149764"/>
  </r>
  <r>
    <x v="8"/>
    <x v="43"/>
    <x v="43"/>
    <s v="KTOE"/>
    <x v="9"/>
    <x v="5"/>
    <x v="6"/>
    <n v="0.6866352"/>
  </r>
  <r>
    <x v="8"/>
    <x v="43"/>
    <x v="43"/>
    <s v="KTOE"/>
    <x v="1"/>
    <x v="1"/>
    <x v="6"/>
    <n v="4.1868000000000002E-2"/>
  </r>
  <r>
    <x v="1"/>
    <x v="43"/>
    <x v="43"/>
    <s v="KTOE"/>
    <x v="17"/>
    <x v="3"/>
    <x v="1"/>
    <n v="53.549171999999999"/>
  </r>
  <r>
    <x v="1"/>
    <x v="43"/>
    <x v="43"/>
    <s v="KTOE"/>
    <x v="22"/>
    <x v="5"/>
    <x v="1"/>
    <n v="96.447124799999997"/>
  </r>
  <r>
    <x v="1"/>
    <x v="43"/>
    <x v="43"/>
    <s v="KTOE"/>
    <x v="26"/>
    <x v="0"/>
    <x v="1"/>
    <n v="89.547278399999996"/>
  </r>
  <r>
    <x v="3"/>
    <x v="43"/>
    <x v="43"/>
    <s v="KTOE"/>
    <x v="19"/>
    <x v="0"/>
    <x v="1"/>
    <n v="4.1868000000000002E-2"/>
  </r>
  <r>
    <x v="3"/>
    <x v="43"/>
    <x v="43"/>
    <s v="KTOE"/>
    <x v="5"/>
    <x v="3"/>
    <x v="1"/>
    <n v="9.4789151999999994"/>
  </r>
  <r>
    <x v="8"/>
    <x v="43"/>
    <x v="43"/>
    <s v="KTOE"/>
    <x v="11"/>
    <x v="2"/>
    <x v="1"/>
    <n v="0.95459039999999995"/>
  </r>
  <r>
    <x v="1"/>
    <x v="43"/>
    <x v="43"/>
    <s v="KTOE"/>
    <x v="28"/>
    <x v="1"/>
    <x v="6"/>
    <n v="513.20119680000005"/>
  </r>
  <r>
    <x v="1"/>
    <x v="43"/>
    <x v="43"/>
    <s v="KTOE"/>
    <x v="1"/>
    <x v="1"/>
    <x v="6"/>
    <n v="27.109529999999999"/>
  </r>
  <r>
    <x v="8"/>
    <x v="43"/>
    <x v="43"/>
    <s v="KTOE"/>
    <x v="14"/>
    <x v="4"/>
    <x v="6"/>
    <n v="0.30144959999999998"/>
  </r>
  <r>
    <x v="1"/>
    <x v="43"/>
    <x v="43"/>
    <s v="KTOE"/>
    <x v="30"/>
    <x v="0"/>
    <x v="1"/>
    <n v="84.033262800000003"/>
  </r>
  <r>
    <x v="1"/>
    <x v="43"/>
    <x v="43"/>
    <s v="KTOE"/>
    <x v="0"/>
    <x v="0"/>
    <x v="1"/>
    <n v="103.09157639999999"/>
  </r>
  <r>
    <x v="1"/>
    <x v="43"/>
    <x v="43"/>
    <s v="KTOE"/>
    <x v="35"/>
    <x v="4"/>
    <x v="1"/>
    <n v="12.6566964"/>
  </r>
  <r>
    <x v="8"/>
    <x v="43"/>
    <x v="43"/>
    <s v="KTOE"/>
    <x v="14"/>
    <x v="5"/>
    <x v="1"/>
    <n v="8.7922799999999995E-2"/>
  </r>
  <r>
    <x v="13"/>
    <x v="43"/>
    <x v="43"/>
    <s v="KTOE"/>
    <x v="3"/>
    <x v="3"/>
    <x v="1"/>
    <n v="0.51078959999999995"/>
  </r>
  <r>
    <x v="1"/>
    <x v="43"/>
    <x v="43"/>
    <s v="KTOE"/>
    <x v="7"/>
    <x v="5"/>
    <x v="6"/>
    <n v="178.80148080000001"/>
  </r>
  <r>
    <x v="1"/>
    <x v="43"/>
    <x v="43"/>
    <s v="KTOE"/>
    <x v="11"/>
    <x v="2"/>
    <x v="6"/>
    <n v="91.623931200000001"/>
  </r>
  <r>
    <x v="1"/>
    <x v="43"/>
    <x v="43"/>
    <s v="KTOE"/>
    <x v="4"/>
    <x v="5"/>
    <x v="1"/>
    <n v="40.704069599999997"/>
  </r>
  <r>
    <x v="1"/>
    <x v="43"/>
    <x v="43"/>
    <s v="KTOE"/>
    <x v="11"/>
    <x v="1"/>
    <x v="1"/>
    <n v="40.398433199999999"/>
  </r>
  <r>
    <x v="3"/>
    <x v="43"/>
    <x v="43"/>
    <s v="KTOE"/>
    <x v="1"/>
    <x v="4"/>
    <x v="1"/>
    <n v="4.1868000000000002E-2"/>
  </r>
  <r>
    <x v="1"/>
    <x v="43"/>
    <x v="43"/>
    <s v="KTOE"/>
    <x v="15"/>
    <x v="0"/>
    <x v="6"/>
    <n v="30.170080800000001"/>
  </r>
  <r>
    <x v="1"/>
    <x v="43"/>
    <x v="43"/>
    <s v="KTOE"/>
    <x v="33"/>
    <x v="4"/>
    <x v="6"/>
    <n v="483.56702639999997"/>
  </r>
  <r>
    <x v="1"/>
    <x v="43"/>
    <x v="43"/>
    <s v="KTOE"/>
    <x v="20"/>
    <x v="4"/>
    <x v="6"/>
    <n v="134.57631240000001"/>
  </r>
  <r>
    <x v="1"/>
    <x v="43"/>
    <x v="43"/>
    <s v="KTOE"/>
    <x v="29"/>
    <x v="2"/>
    <x v="6"/>
    <n v="8.4866436000000007"/>
  </r>
  <r>
    <x v="3"/>
    <x v="43"/>
    <x v="43"/>
    <s v="KTOE"/>
    <x v="19"/>
    <x v="3"/>
    <x v="6"/>
    <n v="4.1868000000000002E-2"/>
  </r>
  <r>
    <x v="1"/>
    <x v="43"/>
    <x v="43"/>
    <s v="KTOE"/>
    <x v="20"/>
    <x v="5"/>
    <x v="1"/>
    <n v="39.875083199999999"/>
  </r>
  <r>
    <x v="1"/>
    <x v="43"/>
    <x v="43"/>
    <s v="KTOE"/>
    <x v="33"/>
    <x v="1"/>
    <x v="1"/>
    <n v="199.82759039999999"/>
  </r>
  <r>
    <x v="1"/>
    <x v="43"/>
    <x v="43"/>
    <s v="KTOE"/>
    <x v="21"/>
    <x v="4"/>
    <x v="1"/>
    <n v="6.7072535999999996"/>
  </r>
  <r>
    <x v="1"/>
    <x v="43"/>
    <x v="43"/>
    <s v="KTOE"/>
    <x v="22"/>
    <x v="4"/>
    <x v="6"/>
    <n v="102.5514792"/>
  </r>
  <r>
    <x v="1"/>
    <x v="43"/>
    <x v="43"/>
    <s v="KTOE"/>
    <x v="26"/>
    <x v="5"/>
    <x v="6"/>
    <n v="134.95731119999999"/>
  </r>
  <r>
    <x v="1"/>
    <x v="43"/>
    <x v="43"/>
    <s v="KTOE"/>
    <x v="37"/>
    <x v="3"/>
    <x v="6"/>
    <n v="12.8702232"/>
  </r>
  <r>
    <x v="1"/>
    <x v="43"/>
    <x v="43"/>
    <s v="KTOE"/>
    <x v="31"/>
    <x v="1"/>
    <x v="6"/>
    <n v="763.26201360000005"/>
  </r>
  <r>
    <x v="8"/>
    <x v="43"/>
    <x v="43"/>
    <s v="KTOE"/>
    <x v="5"/>
    <x v="3"/>
    <x v="6"/>
    <n v="4.1868000000000002E-2"/>
  </r>
  <r>
    <x v="0"/>
    <x v="39"/>
    <x v="39"/>
    <s v="KTOE"/>
    <x v="18"/>
    <x v="1"/>
    <x v="1"/>
    <n v="18.2795688"/>
  </r>
  <r>
    <x v="0"/>
    <x v="39"/>
    <x v="39"/>
    <s v="KTOE"/>
    <x v="17"/>
    <x v="3"/>
    <x v="1"/>
    <n v="2.5413876000000002"/>
  </r>
  <r>
    <x v="0"/>
    <x v="42"/>
    <x v="42"/>
    <s v="KTOE"/>
    <x v="28"/>
    <x v="3"/>
    <x v="1"/>
    <n v="1.3439627999999999"/>
  </r>
  <r>
    <x v="1"/>
    <x v="40"/>
    <x v="40"/>
    <s v="KTOE"/>
    <x v="18"/>
    <x v="5"/>
    <x v="6"/>
    <n v="17.094704400000001"/>
  </r>
  <r>
    <x v="1"/>
    <x v="41"/>
    <x v="41"/>
    <s v="KTOE"/>
    <x v="2"/>
    <x v="1"/>
    <x v="6"/>
    <n v="6.1629696000000003"/>
  </r>
  <r>
    <x v="0"/>
    <x v="39"/>
    <x v="39"/>
    <s v="KTOE"/>
    <x v="16"/>
    <x v="3"/>
    <x v="2"/>
    <n v="0.13816439999999999"/>
  </r>
  <r>
    <x v="0"/>
    <x v="39"/>
    <x v="39"/>
    <s v="KTOE"/>
    <x v="15"/>
    <x v="2"/>
    <x v="2"/>
    <n v="0.272142"/>
  </r>
  <r>
    <x v="0"/>
    <x v="39"/>
    <x v="39"/>
    <s v="KTOE"/>
    <x v="20"/>
    <x v="4"/>
    <x v="2"/>
    <n v="2.344608"/>
  </r>
  <r>
    <x v="0"/>
    <x v="39"/>
    <x v="39"/>
    <s v="KTOE"/>
    <x v="22"/>
    <x v="2"/>
    <x v="2"/>
    <n v="2.4450911999999998"/>
  </r>
  <r>
    <x v="0"/>
    <x v="39"/>
    <x v="39"/>
    <s v="KTOE"/>
    <x v="13"/>
    <x v="5"/>
    <x v="2"/>
    <n v="0.8080524"/>
  </r>
  <r>
    <x v="0"/>
    <x v="42"/>
    <x v="42"/>
    <s v="KTOE"/>
    <x v="23"/>
    <x v="2"/>
    <x v="2"/>
    <n v="0.69500879999999998"/>
  </r>
  <r>
    <x v="1"/>
    <x v="42"/>
    <x v="42"/>
    <s v="KTOE"/>
    <x v="26"/>
    <x v="5"/>
    <x v="2"/>
    <n v="31.0911768"/>
  </r>
  <r>
    <x v="0"/>
    <x v="40"/>
    <x v="40"/>
    <s v="KTOE"/>
    <x v="8"/>
    <x v="5"/>
    <x v="1"/>
    <n v="1.6579728"/>
  </r>
  <r>
    <x v="1"/>
    <x v="41"/>
    <x v="41"/>
    <s v="KTOE"/>
    <x v="26"/>
    <x v="0"/>
    <x v="1"/>
    <n v="15.5581488"/>
  </r>
  <r>
    <x v="3"/>
    <x v="41"/>
    <x v="41"/>
    <s v="KTOE"/>
    <x v="13"/>
    <x v="4"/>
    <x v="1"/>
    <n v="0.4438008"/>
  </r>
  <r>
    <x v="0"/>
    <x v="39"/>
    <x v="39"/>
    <s v="KTOE"/>
    <x v="16"/>
    <x v="2"/>
    <x v="1"/>
    <n v="0.11304359999999999"/>
  </r>
  <r>
    <x v="0"/>
    <x v="39"/>
    <x v="39"/>
    <s v="KTOE"/>
    <x v="30"/>
    <x v="2"/>
    <x v="1"/>
    <n v="4.3626455999999996"/>
  </r>
  <r>
    <x v="0"/>
    <x v="39"/>
    <x v="39"/>
    <s v="KTOE"/>
    <x v="20"/>
    <x v="3"/>
    <x v="1"/>
    <n v="3.0479904000000002"/>
  </r>
  <r>
    <x v="0"/>
    <x v="39"/>
    <x v="39"/>
    <s v="KTOE"/>
    <x v="26"/>
    <x v="0"/>
    <x v="1"/>
    <n v="49.353998400000002"/>
  </r>
  <r>
    <x v="0"/>
    <x v="39"/>
    <x v="39"/>
    <s v="KTOE"/>
    <x v="37"/>
    <x v="0"/>
    <x v="1"/>
    <n v="7.1175600000000006E-2"/>
  </r>
  <r>
    <x v="0"/>
    <x v="39"/>
    <x v="39"/>
    <s v="KTOE"/>
    <x v="22"/>
    <x v="0"/>
    <x v="1"/>
    <n v="2.3404212000000002"/>
  </r>
  <r>
    <x v="0"/>
    <x v="39"/>
    <x v="39"/>
    <s v="KTOE"/>
    <x v="8"/>
    <x v="5"/>
    <x v="1"/>
    <n v="0.21352679999999999"/>
  </r>
  <r>
    <x v="1"/>
    <x v="42"/>
    <x v="42"/>
    <s v="KTOE"/>
    <x v="36"/>
    <x v="1"/>
    <x v="1"/>
    <n v="8.3736000000000001E-3"/>
  </r>
  <r>
    <x v="1"/>
    <x v="42"/>
    <x v="42"/>
    <s v="KTOE"/>
    <x v="26"/>
    <x v="2"/>
    <x v="1"/>
    <n v="21.193581600000002"/>
  </r>
  <r>
    <x v="1"/>
    <x v="40"/>
    <x v="40"/>
    <s v="KTOE"/>
    <x v="23"/>
    <x v="5"/>
    <x v="6"/>
    <n v="28.202284800000001"/>
  </r>
  <r>
    <x v="1"/>
    <x v="40"/>
    <x v="40"/>
    <s v="KTOE"/>
    <x v="25"/>
    <x v="4"/>
    <x v="6"/>
    <n v="25.430623199999999"/>
  </r>
  <r>
    <x v="1"/>
    <x v="41"/>
    <x v="41"/>
    <s v="KTOE"/>
    <x v="28"/>
    <x v="3"/>
    <x v="6"/>
    <n v="2.7214200000000002"/>
  </r>
  <r>
    <x v="1"/>
    <x v="41"/>
    <x v="41"/>
    <s v="KTOE"/>
    <x v="23"/>
    <x v="5"/>
    <x v="6"/>
    <n v="21.863469599999998"/>
  </r>
  <r>
    <x v="3"/>
    <x v="41"/>
    <x v="41"/>
    <s v="KTOE"/>
    <x v="4"/>
    <x v="4"/>
    <x v="6"/>
    <n v="0.8080524"/>
  </r>
  <r>
    <x v="0"/>
    <x v="39"/>
    <x v="39"/>
    <s v="KTOE"/>
    <x v="26"/>
    <x v="4"/>
    <x v="2"/>
    <n v="17.865075600000001"/>
  </r>
  <r>
    <x v="0"/>
    <x v="39"/>
    <x v="39"/>
    <s v="KTOE"/>
    <x v="36"/>
    <x v="5"/>
    <x v="2"/>
    <n v="0.69919560000000003"/>
  </r>
  <r>
    <x v="0"/>
    <x v="39"/>
    <x v="39"/>
    <s v="KTOE"/>
    <x v="34"/>
    <x v="2"/>
    <x v="2"/>
    <n v="4.1868000000000001E-3"/>
  </r>
  <r>
    <x v="0"/>
    <x v="42"/>
    <x v="42"/>
    <s v="KTOE"/>
    <x v="5"/>
    <x v="5"/>
    <x v="2"/>
    <n v="0.146538"/>
  </r>
  <r>
    <x v="1"/>
    <x v="42"/>
    <x v="42"/>
    <s v="KTOE"/>
    <x v="28"/>
    <x v="3"/>
    <x v="2"/>
    <n v="0.29726279999999999"/>
  </r>
  <r>
    <x v="1"/>
    <x v="42"/>
    <x v="42"/>
    <s v="KTOE"/>
    <x v="23"/>
    <x v="0"/>
    <x v="2"/>
    <n v="0.51078959999999995"/>
  </r>
  <r>
    <x v="0"/>
    <x v="40"/>
    <x v="40"/>
    <s v="KTOE"/>
    <x v="31"/>
    <x v="2"/>
    <x v="1"/>
    <n v="17.337538800000001"/>
  </r>
  <r>
    <x v="1"/>
    <x v="41"/>
    <x v="41"/>
    <s v="KTOE"/>
    <x v="0"/>
    <x v="0"/>
    <x v="1"/>
    <n v="0.1590984"/>
  </r>
  <r>
    <x v="3"/>
    <x v="41"/>
    <x v="41"/>
    <s v="KTOE"/>
    <x v="4"/>
    <x v="4"/>
    <x v="1"/>
    <n v="0.8080524"/>
  </r>
  <r>
    <x v="1"/>
    <x v="39"/>
    <x v="39"/>
    <s v="KTOE"/>
    <x v="28"/>
    <x v="0"/>
    <x v="1"/>
    <n v="7.95492E-2"/>
  </r>
  <r>
    <x v="0"/>
    <x v="39"/>
    <x v="39"/>
    <s v="KTOE"/>
    <x v="0"/>
    <x v="4"/>
    <x v="2"/>
    <n v="0.93784319999999999"/>
  </r>
  <r>
    <x v="0"/>
    <x v="40"/>
    <x v="40"/>
    <s v="KTOE"/>
    <x v="1"/>
    <x v="3"/>
    <x v="1"/>
    <n v="0.11304359999999999"/>
  </r>
  <r>
    <x v="0"/>
    <x v="40"/>
    <x v="40"/>
    <s v="KTOE"/>
    <x v="5"/>
    <x v="5"/>
    <x v="6"/>
    <n v="416.75825880000002"/>
  </r>
  <r>
    <x v="1"/>
    <x v="41"/>
    <x v="41"/>
    <s v="KTOE"/>
    <x v="11"/>
    <x v="2"/>
    <x v="6"/>
    <n v="2.0389716"/>
  </r>
  <r>
    <x v="1"/>
    <x v="41"/>
    <x v="41"/>
    <s v="KTOE"/>
    <x v="4"/>
    <x v="5"/>
    <x v="6"/>
    <n v="1.7458956000000001"/>
  </r>
  <r>
    <x v="1"/>
    <x v="41"/>
    <x v="41"/>
    <s v="KTOE"/>
    <x v="5"/>
    <x v="1"/>
    <x v="1"/>
    <n v="0.23864759999999999"/>
  </r>
  <r>
    <x v="0"/>
    <x v="39"/>
    <x v="39"/>
    <s v="KTOE"/>
    <x v="12"/>
    <x v="5"/>
    <x v="2"/>
    <n v="3.433176"/>
  </r>
  <r>
    <x v="0"/>
    <x v="39"/>
    <x v="39"/>
    <s v="KTOE"/>
    <x v="13"/>
    <x v="4"/>
    <x v="1"/>
    <n v="4.60548E-2"/>
  </r>
  <r>
    <x v="0"/>
    <x v="42"/>
    <x v="42"/>
    <s v="KTOE"/>
    <x v="11"/>
    <x v="3"/>
    <x v="1"/>
    <n v="2.0934000000000001E-2"/>
  </r>
  <r>
    <x v="0"/>
    <x v="40"/>
    <x v="40"/>
    <s v="KTOE"/>
    <x v="18"/>
    <x v="1"/>
    <x v="6"/>
    <n v="0.79967880000000002"/>
  </r>
  <r>
    <x v="1"/>
    <x v="41"/>
    <x v="41"/>
    <s v="KTOE"/>
    <x v="21"/>
    <x v="3"/>
    <x v="6"/>
    <n v="4.1868000000000002E-2"/>
  </r>
  <r>
    <x v="1"/>
    <x v="41"/>
    <x v="41"/>
    <s v="KTOE"/>
    <x v="33"/>
    <x v="3"/>
    <x v="6"/>
    <n v="47.478312000000003"/>
  </r>
  <r>
    <x v="1"/>
    <x v="41"/>
    <x v="41"/>
    <s v="KTOE"/>
    <x v="20"/>
    <x v="5"/>
    <x v="6"/>
    <n v="7.95492E-2"/>
  </r>
  <r>
    <x v="0"/>
    <x v="39"/>
    <x v="39"/>
    <s v="KTOE"/>
    <x v="18"/>
    <x v="5"/>
    <x v="2"/>
    <n v="18.442854000000001"/>
  </r>
  <r>
    <x v="0"/>
    <x v="40"/>
    <x v="40"/>
    <s v="KTOE"/>
    <x v="27"/>
    <x v="0"/>
    <x v="1"/>
    <n v="2.9935619999999998"/>
  </r>
  <r>
    <x v="8"/>
    <x v="41"/>
    <x v="41"/>
    <s v="KTOE"/>
    <x v="11"/>
    <x v="4"/>
    <x v="1"/>
    <n v="2.93076E-2"/>
  </r>
  <r>
    <x v="0"/>
    <x v="39"/>
    <x v="39"/>
    <s v="KTOE"/>
    <x v="28"/>
    <x v="1"/>
    <x v="1"/>
    <n v="7.9130520000000004"/>
  </r>
  <r>
    <x v="0"/>
    <x v="39"/>
    <x v="39"/>
    <s v="KTOE"/>
    <x v="17"/>
    <x v="1"/>
    <x v="1"/>
    <n v="3.2154623999999998"/>
  </r>
  <r>
    <x v="0"/>
    <x v="39"/>
    <x v="39"/>
    <s v="KTOE"/>
    <x v="25"/>
    <x v="2"/>
    <x v="1"/>
    <n v="74.931159600000001"/>
  </r>
  <r>
    <x v="0"/>
    <x v="42"/>
    <x v="42"/>
    <s v="KTOE"/>
    <x v="28"/>
    <x v="1"/>
    <x v="1"/>
    <n v="0.94203000000000003"/>
  </r>
  <r>
    <x v="0"/>
    <x v="42"/>
    <x v="42"/>
    <s v="KTOE"/>
    <x v="7"/>
    <x v="2"/>
    <x v="1"/>
    <n v="0.51078959999999995"/>
  </r>
  <r>
    <x v="1"/>
    <x v="41"/>
    <x v="41"/>
    <s v="KTOE"/>
    <x v="9"/>
    <x v="2"/>
    <x v="6"/>
    <n v="4.2621624000000002"/>
  </r>
  <r>
    <x v="0"/>
    <x v="39"/>
    <x v="39"/>
    <s v="KTOE"/>
    <x v="16"/>
    <x v="1"/>
    <x v="2"/>
    <n v="9.21096E-2"/>
  </r>
  <r>
    <x v="0"/>
    <x v="39"/>
    <x v="39"/>
    <s v="KTOE"/>
    <x v="15"/>
    <x v="0"/>
    <x v="2"/>
    <n v="0.47729519999999998"/>
  </r>
  <r>
    <x v="0"/>
    <x v="39"/>
    <x v="39"/>
    <s v="KTOE"/>
    <x v="33"/>
    <x v="4"/>
    <x v="2"/>
    <n v="8.1056448000000003"/>
  </r>
  <r>
    <x v="0"/>
    <x v="39"/>
    <x v="39"/>
    <s v="KTOE"/>
    <x v="20"/>
    <x v="3"/>
    <x v="2"/>
    <n v="3.0479904000000002"/>
  </r>
  <r>
    <x v="0"/>
    <x v="39"/>
    <x v="39"/>
    <s v="KTOE"/>
    <x v="22"/>
    <x v="0"/>
    <x v="2"/>
    <n v="2.3404212000000002"/>
  </r>
  <r>
    <x v="0"/>
    <x v="42"/>
    <x v="42"/>
    <s v="KTOE"/>
    <x v="30"/>
    <x v="4"/>
    <x v="2"/>
    <n v="1.6035444000000001"/>
  </r>
  <r>
    <x v="0"/>
    <x v="46"/>
    <x v="46"/>
    <s v="KTOE"/>
    <x v="25"/>
    <x v="0"/>
    <x v="1"/>
    <n v="40.582652400000001"/>
  </r>
  <r>
    <x v="14"/>
    <x v="45"/>
    <x v="45"/>
    <s v="KTOE"/>
    <x v="28"/>
    <x v="0"/>
    <x v="5"/>
    <n v="13.653154799999999"/>
  </r>
  <r>
    <x v="8"/>
    <x v="45"/>
    <x v="45"/>
    <s v="KTOE"/>
    <x v="9"/>
    <x v="1"/>
    <x v="5"/>
    <n v="0.11304359999999999"/>
  </r>
  <r>
    <x v="13"/>
    <x v="45"/>
    <x v="45"/>
    <s v="KTOE"/>
    <x v="23"/>
    <x v="2"/>
    <x v="5"/>
    <n v="1.9426752"/>
  </r>
  <r>
    <x v="13"/>
    <x v="45"/>
    <x v="45"/>
    <s v="KTOE"/>
    <x v="1"/>
    <x v="2"/>
    <x v="5"/>
    <n v="6.8161104000000003"/>
  </r>
  <r>
    <x v="13"/>
    <x v="45"/>
    <x v="45"/>
    <s v="KTOE"/>
    <x v="2"/>
    <x v="0"/>
    <x v="5"/>
    <n v="10.944295199999999"/>
  </r>
  <r>
    <x v="1"/>
    <x v="47"/>
    <x v="47"/>
    <s v="KTOE"/>
    <x v="10"/>
    <x v="0"/>
    <x v="1"/>
    <n v="17.178440399999999"/>
  </r>
  <r>
    <x v="1"/>
    <x v="44"/>
    <x v="44"/>
    <s v="KTOE"/>
    <x v="7"/>
    <x v="2"/>
    <x v="1"/>
    <n v="1.2518532"/>
  </r>
  <r>
    <x v="1"/>
    <x v="44"/>
    <x v="44"/>
    <s v="KTOE"/>
    <x v="23"/>
    <x v="3"/>
    <x v="1"/>
    <n v="12.803234399999999"/>
  </r>
  <r>
    <x v="0"/>
    <x v="46"/>
    <x v="46"/>
    <s v="KTOE"/>
    <x v="36"/>
    <x v="1"/>
    <x v="1"/>
    <n v="1.1848643999999999"/>
  </r>
  <r>
    <x v="0"/>
    <x v="46"/>
    <x v="46"/>
    <s v="KTOE"/>
    <x v="31"/>
    <x v="0"/>
    <x v="1"/>
    <n v="63.8570736"/>
  </r>
  <r>
    <x v="0"/>
    <x v="46"/>
    <x v="46"/>
    <s v="KTOE"/>
    <x v="1"/>
    <x v="5"/>
    <x v="1"/>
    <n v="1.7207748"/>
  </r>
  <r>
    <x v="1"/>
    <x v="44"/>
    <x v="44"/>
    <s v="KTOE"/>
    <x v="5"/>
    <x v="2"/>
    <x v="1"/>
    <n v="4.1700527999999997"/>
  </r>
  <r>
    <x v="1"/>
    <x v="47"/>
    <x v="47"/>
    <s v="KTOE"/>
    <x v="10"/>
    <x v="0"/>
    <x v="6"/>
    <n v="17.178440399999999"/>
  </r>
  <r>
    <x v="1"/>
    <x v="44"/>
    <x v="44"/>
    <s v="KTOE"/>
    <x v="12"/>
    <x v="3"/>
    <x v="6"/>
    <n v="23.0985756"/>
  </r>
  <r>
    <x v="1"/>
    <x v="44"/>
    <x v="44"/>
    <s v="KTOE"/>
    <x v="13"/>
    <x v="4"/>
    <x v="6"/>
    <n v="0.3935592"/>
  </r>
  <r>
    <x v="1"/>
    <x v="44"/>
    <x v="44"/>
    <s v="KTOE"/>
    <x v="12"/>
    <x v="3"/>
    <x v="1"/>
    <n v="23.0985756"/>
  </r>
  <r>
    <x v="14"/>
    <x v="45"/>
    <x v="45"/>
    <s v="KTOE"/>
    <x v="23"/>
    <x v="5"/>
    <x v="5"/>
    <n v="7.9046783999999999"/>
  </r>
  <r>
    <x v="14"/>
    <x v="45"/>
    <x v="45"/>
    <s v="KTOE"/>
    <x v="18"/>
    <x v="2"/>
    <x v="5"/>
    <n v="21.704371200000001"/>
  </r>
  <r>
    <x v="13"/>
    <x v="45"/>
    <x v="45"/>
    <s v="KTOE"/>
    <x v="14"/>
    <x v="5"/>
    <x v="5"/>
    <n v="27.879901199999999"/>
  </r>
  <r>
    <x v="1"/>
    <x v="44"/>
    <x v="44"/>
    <s v="KTOE"/>
    <x v="33"/>
    <x v="1"/>
    <x v="1"/>
    <n v="52.5820212"/>
  </r>
  <r>
    <x v="1"/>
    <x v="44"/>
    <x v="44"/>
    <s v="KTOE"/>
    <x v="17"/>
    <x v="2"/>
    <x v="6"/>
    <n v="9.1146636000000001"/>
  </r>
  <r>
    <x v="1"/>
    <x v="44"/>
    <x v="44"/>
    <s v="KTOE"/>
    <x v="26"/>
    <x v="5"/>
    <x v="6"/>
    <n v="46.506974399999997"/>
  </r>
  <r>
    <x v="13"/>
    <x v="45"/>
    <x v="45"/>
    <s v="KTOE"/>
    <x v="28"/>
    <x v="4"/>
    <x v="5"/>
    <n v="3.8141748"/>
  </r>
  <r>
    <x v="13"/>
    <x v="45"/>
    <x v="45"/>
    <s v="KTOE"/>
    <x v="10"/>
    <x v="4"/>
    <x v="5"/>
    <n v="3.6760104"/>
  </r>
  <r>
    <x v="1"/>
    <x v="44"/>
    <x v="44"/>
    <s v="KTOE"/>
    <x v="14"/>
    <x v="3"/>
    <x v="1"/>
    <n v="282.8769552"/>
  </r>
  <r>
    <x v="0"/>
    <x v="46"/>
    <x v="46"/>
    <s v="KTOE"/>
    <x v="28"/>
    <x v="5"/>
    <x v="1"/>
    <n v="28.8596124"/>
  </r>
  <r>
    <x v="0"/>
    <x v="46"/>
    <x v="46"/>
    <s v="KTOE"/>
    <x v="22"/>
    <x v="5"/>
    <x v="1"/>
    <n v="4.7980727999999999"/>
  </r>
  <r>
    <x v="1"/>
    <x v="46"/>
    <x v="46"/>
    <s v="KTOE"/>
    <x v="24"/>
    <x v="1"/>
    <x v="1"/>
    <n v="1.8086975999999999"/>
  </r>
  <r>
    <x v="1"/>
    <x v="46"/>
    <x v="46"/>
    <s v="KTOE"/>
    <x v="31"/>
    <x v="3"/>
    <x v="1"/>
    <n v="3.5713404"/>
  </r>
  <r>
    <x v="1"/>
    <x v="44"/>
    <x v="44"/>
    <s v="KTOE"/>
    <x v="28"/>
    <x v="0"/>
    <x v="6"/>
    <n v="130.502556"/>
  </r>
  <r>
    <x v="1"/>
    <x v="44"/>
    <x v="44"/>
    <s v="KTOE"/>
    <x v="18"/>
    <x v="2"/>
    <x v="6"/>
    <n v="85.402346399999999"/>
  </r>
  <r>
    <x v="14"/>
    <x v="45"/>
    <x v="45"/>
    <s v="KTOE"/>
    <x v="7"/>
    <x v="3"/>
    <x v="5"/>
    <n v="9.5375303999999996"/>
  </r>
  <r>
    <x v="14"/>
    <x v="45"/>
    <x v="45"/>
    <s v="KTOE"/>
    <x v="14"/>
    <x v="1"/>
    <x v="5"/>
    <n v="61.721805600000003"/>
  </r>
  <r>
    <x v="0"/>
    <x v="46"/>
    <x v="46"/>
    <s v="KTOE"/>
    <x v="26"/>
    <x v="3"/>
    <x v="1"/>
    <n v="70.589448000000004"/>
  </r>
  <r>
    <x v="0"/>
    <x v="46"/>
    <x v="46"/>
    <s v="KTOE"/>
    <x v="1"/>
    <x v="1"/>
    <x v="1"/>
    <n v="1.0969416000000001"/>
  </r>
  <r>
    <x v="5"/>
    <x v="45"/>
    <x v="45"/>
    <s v="KTOE"/>
    <x v="9"/>
    <x v="5"/>
    <x v="5"/>
    <n v="15.5204676"/>
  </r>
  <r>
    <x v="1"/>
    <x v="44"/>
    <x v="44"/>
    <s v="KTOE"/>
    <x v="5"/>
    <x v="4"/>
    <x v="1"/>
    <n v="3.7764935999999998"/>
  </r>
  <r>
    <x v="1"/>
    <x v="47"/>
    <x v="47"/>
    <s v="KTOE"/>
    <x v="10"/>
    <x v="3"/>
    <x v="6"/>
    <n v="17.471516399999999"/>
  </r>
  <r>
    <x v="1"/>
    <x v="44"/>
    <x v="44"/>
    <s v="KTOE"/>
    <x v="12"/>
    <x v="2"/>
    <x v="6"/>
    <n v="19.229972400000001"/>
  </r>
  <r>
    <x v="14"/>
    <x v="45"/>
    <x v="45"/>
    <s v="KTOE"/>
    <x v="23"/>
    <x v="1"/>
    <x v="5"/>
    <n v="7.4859983999999997"/>
  </r>
  <r>
    <x v="14"/>
    <x v="45"/>
    <x v="45"/>
    <s v="KTOE"/>
    <x v="18"/>
    <x v="4"/>
    <x v="5"/>
    <n v="22.391006399999998"/>
  </r>
  <r>
    <x v="13"/>
    <x v="45"/>
    <x v="45"/>
    <s v="KTOE"/>
    <x v="14"/>
    <x v="1"/>
    <x v="5"/>
    <n v="22.897609200000002"/>
  </r>
  <r>
    <x v="1"/>
    <x v="44"/>
    <x v="44"/>
    <s v="KTOE"/>
    <x v="33"/>
    <x v="0"/>
    <x v="1"/>
    <n v="53.766885600000002"/>
  </r>
  <r>
    <x v="1"/>
    <x v="44"/>
    <x v="44"/>
    <s v="KTOE"/>
    <x v="12"/>
    <x v="2"/>
    <x v="1"/>
    <n v="19.229972400000001"/>
  </r>
  <r>
    <x v="1"/>
    <x v="44"/>
    <x v="44"/>
    <s v="KTOE"/>
    <x v="17"/>
    <x v="4"/>
    <x v="6"/>
    <n v="12.430609199999999"/>
  </r>
  <r>
    <x v="1"/>
    <x v="44"/>
    <x v="44"/>
    <s v="KTOE"/>
    <x v="26"/>
    <x v="1"/>
    <x v="6"/>
    <n v="61.424542799999998"/>
  </r>
  <r>
    <x v="13"/>
    <x v="45"/>
    <x v="45"/>
    <s v="KTOE"/>
    <x v="9"/>
    <x v="5"/>
    <x v="5"/>
    <n v="2.7423540000000002"/>
  </r>
  <r>
    <x v="13"/>
    <x v="45"/>
    <x v="45"/>
    <s v="KTOE"/>
    <x v="13"/>
    <x v="2"/>
    <x v="5"/>
    <n v="1.2560399999999999E-2"/>
  </r>
  <r>
    <x v="1"/>
    <x v="44"/>
    <x v="44"/>
    <s v="KTOE"/>
    <x v="14"/>
    <x v="2"/>
    <x v="1"/>
    <n v="302.5423548"/>
  </r>
  <r>
    <x v="0"/>
    <x v="46"/>
    <x v="46"/>
    <s v="KTOE"/>
    <x v="28"/>
    <x v="1"/>
    <x v="1"/>
    <n v="28.700513999999998"/>
  </r>
  <r>
    <x v="0"/>
    <x v="46"/>
    <x v="46"/>
    <s v="KTOE"/>
    <x v="22"/>
    <x v="1"/>
    <x v="1"/>
    <n v="4.4547552000000001"/>
  </r>
  <r>
    <x v="0"/>
    <x v="46"/>
    <x v="46"/>
    <s v="KTOE"/>
    <x v="10"/>
    <x v="5"/>
    <x v="1"/>
    <n v="59.854492800000003"/>
  </r>
  <r>
    <x v="1"/>
    <x v="46"/>
    <x v="46"/>
    <s v="KTOE"/>
    <x v="24"/>
    <x v="0"/>
    <x v="1"/>
    <n v="2.0640923999999998"/>
  </r>
  <r>
    <x v="1"/>
    <x v="44"/>
    <x v="44"/>
    <s v="KTOE"/>
    <x v="28"/>
    <x v="3"/>
    <x v="6"/>
    <n v="124.87130999999999"/>
  </r>
  <r>
    <x v="1"/>
    <x v="44"/>
    <x v="44"/>
    <s v="KTOE"/>
    <x v="18"/>
    <x v="4"/>
    <x v="6"/>
    <n v="86.813298000000003"/>
  </r>
  <r>
    <x v="14"/>
    <x v="45"/>
    <x v="45"/>
    <s v="KTOE"/>
    <x v="7"/>
    <x v="2"/>
    <x v="5"/>
    <n v="9.6463871999999995"/>
  </r>
  <r>
    <x v="14"/>
    <x v="45"/>
    <x v="45"/>
    <s v="KTOE"/>
    <x v="14"/>
    <x v="0"/>
    <x v="5"/>
    <n v="60.059646000000001"/>
  </r>
  <r>
    <x v="1"/>
    <x v="44"/>
    <x v="44"/>
    <s v="KTOE"/>
    <x v="25"/>
    <x v="5"/>
    <x v="1"/>
    <n v="33.184576800000002"/>
  </r>
  <r>
    <x v="0"/>
    <x v="46"/>
    <x v="46"/>
    <s v="KTOE"/>
    <x v="26"/>
    <x v="2"/>
    <x v="1"/>
    <n v="65.175915599999996"/>
  </r>
  <r>
    <x v="0"/>
    <x v="46"/>
    <x v="46"/>
    <s v="KTOE"/>
    <x v="1"/>
    <x v="4"/>
    <x v="1"/>
    <n v="1.8505655999999999"/>
  </r>
  <r>
    <x v="1"/>
    <x v="44"/>
    <x v="44"/>
    <s v="KTOE"/>
    <x v="5"/>
    <x v="5"/>
    <x v="6"/>
    <n v="6.8496047999999998"/>
  </r>
  <r>
    <x v="5"/>
    <x v="45"/>
    <x v="45"/>
    <s v="KTOE"/>
    <x v="9"/>
    <x v="2"/>
    <x v="5"/>
    <n v="15.951708"/>
  </r>
  <r>
    <x v="0"/>
    <x v="46"/>
    <x v="46"/>
    <s v="KTOE"/>
    <x v="12"/>
    <x v="1"/>
    <x v="1"/>
    <n v="8.0972711999999998"/>
  </r>
  <r>
    <x v="14"/>
    <x v="45"/>
    <x v="45"/>
    <s v="KTOE"/>
    <x v="23"/>
    <x v="4"/>
    <x v="5"/>
    <n v="6.3555624000000002"/>
  </r>
  <r>
    <x v="14"/>
    <x v="45"/>
    <x v="45"/>
    <s v="KTOE"/>
    <x v="33"/>
    <x v="1"/>
    <x v="5"/>
    <n v="12.238016399999999"/>
  </r>
  <r>
    <x v="0"/>
    <x v="6"/>
    <x v="6"/>
    <s v="KTOE"/>
    <x v="9"/>
    <x v="2"/>
    <x v="5"/>
    <n v="8.4447755999999998"/>
  </r>
  <r>
    <x v="0"/>
    <x v="6"/>
    <x v="6"/>
    <s v="KTOE"/>
    <x v="17"/>
    <x v="3"/>
    <x v="5"/>
    <n v="88.5633804"/>
  </r>
  <r>
    <x v="1"/>
    <x v="6"/>
    <x v="6"/>
    <s v="KTOE"/>
    <x v="9"/>
    <x v="4"/>
    <x v="5"/>
    <n v="297.26280000000003"/>
  </r>
  <r>
    <x v="1"/>
    <x v="6"/>
    <x v="6"/>
    <s v="KTOE"/>
    <x v="22"/>
    <x v="2"/>
    <x v="5"/>
    <n v="187.5644532"/>
  </r>
  <r>
    <x v="1"/>
    <x v="6"/>
    <x v="6"/>
    <s v="KTOE"/>
    <x v="27"/>
    <x v="0"/>
    <x v="5"/>
    <n v="46.163656799999998"/>
  </r>
  <r>
    <x v="1"/>
    <x v="6"/>
    <x v="6"/>
    <s v="KTOE"/>
    <x v="1"/>
    <x v="1"/>
    <x v="5"/>
    <n v="182.45655719999999"/>
  </r>
  <r>
    <x v="1"/>
    <x v="6"/>
    <x v="6"/>
    <s v="KTOE"/>
    <x v="2"/>
    <x v="5"/>
    <x v="5"/>
    <n v="1698.1577064000001"/>
  </r>
  <r>
    <x v="0"/>
    <x v="11"/>
    <x v="11"/>
    <s v="KTOE"/>
    <x v="16"/>
    <x v="4"/>
    <x v="8"/>
    <n v="165.73029120000001"/>
  </r>
  <r>
    <x v="1"/>
    <x v="8"/>
    <x v="8"/>
    <s v="KTOE"/>
    <x v="24"/>
    <x v="3"/>
    <x v="7"/>
    <n v="2.1729492000000001"/>
  </r>
  <r>
    <x v="0"/>
    <x v="8"/>
    <x v="8"/>
    <s v="KTOE"/>
    <x v="30"/>
    <x v="0"/>
    <x v="7"/>
    <n v="16.805815200000001"/>
  </r>
  <r>
    <x v="0"/>
    <x v="8"/>
    <x v="8"/>
    <s v="KTOE"/>
    <x v="20"/>
    <x v="1"/>
    <x v="7"/>
    <n v="0.88341479999999994"/>
  </r>
  <r>
    <x v="0"/>
    <x v="8"/>
    <x v="8"/>
    <s v="KTOE"/>
    <x v="22"/>
    <x v="0"/>
    <x v="7"/>
    <n v="1.8338184"/>
  </r>
  <r>
    <x v="0"/>
    <x v="5"/>
    <x v="5"/>
    <s v="KTOE"/>
    <x v="14"/>
    <x v="2"/>
    <x v="1"/>
    <n v="1534.7929572"/>
  </r>
  <r>
    <x v="9"/>
    <x v="5"/>
    <x v="5"/>
    <s v="KTOE"/>
    <x v="14"/>
    <x v="3"/>
    <x v="1"/>
    <n v="10.3246488"/>
  </r>
  <r>
    <x v="1"/>
    <x v="5"/>
    <x v="5"/>
    <s v="KTOE"/>
    <x v="26"/>
    <x v="2"/>
    <x v="1"/>
    <n v="6.2801999999999997E-2"/>
  </r>
  <r>
    <x v="0"/>
    <x v="9"/>
    <x v="9"/>
    <s v="KTOE"/>
    <x v="26"/>
    <x v="0"/>
    <x v="1"/>
    <n v="229.73390280000001"/>
  </r>
  <r>
    <x v="1"/>
    <x v="9"/>
    <x v="9"/>
    <s v="KTOE"/>
    <x v="9"/>
    <x v="1"/>
    <x v="1"/>
    <n v="279.32654880000001"/>
  </r>
  <r>
    <x v="1"/>
    <x v="9"/>
    <x v="9"/>
    <s v="KTOE"/>
    <x v="17"/>
    <x v="3"/>
    <x v="1"/>
    <n v="221.5277748"/>
  </r>
  <r>
    <x v="1"/>
    <x v="9"/>
    <x v="9"/>
    <s v="KTOE"/>
    <x v="18"/>
    <x v="0"/>
    <x v="1"/>
    <n v="2405.7227195999999"/>
  </r>
  <r>
    <x v="1"/>
    <x v="9"/>
    <x v="9"/>
    <s v="KTOE"/>
    <x v="1"/>
    <x v="5"/>
    <x v="1"/>
    <n v="224.8353468"/>
  </r>
  <r>
    <x v="1"/>
    <x v="10"/>
    <x v="10"/>
    <s v="KTOE"/>
    <x v="19"/>
    <x v="3"/>
    <x v="1"/>
    <n v="6.3597492000000004"/>
  </r>
  <r>
    <x v="1"/>
    <x v="10"/>
    <x v="10"/>
    <s v="KTOE"/>
    <x v="26"/>
    <x v="0"/>
    <x v="1"/>
    <n v="23.998737599999998"/>
  </r>
  <r>
    <x v="1"/>
    <x v="10"/>
    <x v="10"/>
    <s v="KTOE"/>
    <x v="31"/>
    <x v="1"/>
    <x v="1"/>
    <n v="1357.5196584"/>
  </r>
  <r>
    <x v="0"/>
    <x v="6"/>
    <x v="6"/>
    <s v="KTOE"/>
    <x v="20"/>
    <x v="1"/>
    <x v="1"/>
    <n v="0.24283440000000001"/>
  </r>
  <r>
    <x v="0"/>
    <x v="6"/>
    <x v="6"/>
    <s v="KTOE"/>
    <x v="22"/>
    <x v="5"/>
    <x v="1"/>
    <n v="5.1413903999999997"/>
  </r>
  <r>
    <x v="0"/>
    <x v="6"/>
    <x v="6"/>
    <s v="KTOE"/>
    <x v="17"/>
    <x v="4"/>
    <x v="1"/>
    <n v="95.764676399999999"/>
  </r>
  <r>
    <x v="1"/>
    <x v="6"/>
    <x v="6"/>
    <s v="KTOE"/>
    <x v="14"/>
    <x v="3"/>
    <x v="1"/>
    <n v="3145.5721475999999"/>
  </r>
  <r>
    <x v="1"/>
    <x v="6"/>
    <x v="6"/>
    <s v="KTOE"/>
    <x v="22"/>
    <x v="5"/>
    <x v="1"/>
    <n v="150.38148240000001"/>
  </r>
  <r>
    <x v="1"/>
    <x v="6"/>
    <x v="6"/>
    <s v="KTOE"/>
    <x v="27"/>
    <x v="4"/>
    <x v="1"/>
    <n v="35.504064"/>
  </r>
  <r>
    <x v="1"/>
    <x v="6"/>
    <x v="6"/>
    <s v="KTOE"/>
    <x v="1"/>
    <x v="3"/>
    <x v="1"/>
    <n v="203.56640279999999"/>
  </r>
  <r>
    <x v="10"/>
    <x v="6"/>
    <x v="6"/>
    <s v="KTOE"/>
    <x v="10"/>
    <x v="4"/>
    <x v="1"/>
    <n v="0.1590984"/>
  </r>
  <r>
    <x v="3"/>
    <x v="6"/>
    <x v="6"/>
    <s v="KTOE"/>
    <x v="26"/>
    <x v="2"/>
    <x v="1"/>
    <n v="11.509513200000001"/>
  </r>
  <r>
    <x v="3"/>
    <x v="6"/>
    <x v="6"/>
    <s v="KTOE"/>
    <x v="31"/>
    <x v="3"/>
    <x v="1"/>
    <n v="25.7404464"/>
  </r>
  <r>
    <x v="3"/>
    <x v="6"/>
    <x v="6"/>
    <s v="KTOE"/>
    <x v="8"/>
    <x v="1"/>
    <x v="1"/>
    <n v="2.4827724"/>
  </r>
  <r>
    <x v="13"/>
    <x v="6"/>
    <x v="6"/>
    <s v="KTOE"/>
    <x v="9"/>
    <x v="1"/>
    <x v="1"/>
    <n v="9.5082228000000004"/>
  </r>
  <r>
    <x v="13"/>
    <x v="6"/>
    <x v="6"/>
    <s v="KTOE"/>
    <x v="11"/>
    <x v="2"/>
    <x v="1"/>
    <n v="43.525972799999998"/>
  </r>
  <r>
    <x v="13"/>
    <x v="6"/>
    <x v="6"/>
    <s v="KTOE"/>
    <x v="10"/>
    <x v="3"/>
    <x v="1"/>
    <n v="5.4009720000000003"/>
  </r>
  <r>
    <x v="13"/>
    <x v="6"/>
    <x v="6"/>
    <s v="KTOE"/>
    <x v="13"/>
    <x v="4"/>
    <x v="1"/>
    <n v="1.9175544"/>
  </r>
  <r>
    <x v="6"/>
    <x v="6"/>
    <x v="6"/>
    <s v="KTOE"/>
    <x v="11"/>
    <x v="4"/>
    <x v="1"/>
    <n v="1.2560399999999999E-2"/>
  </r>
  <r>
    <x v="7"/>
    <x v="6"/>
    <x v="6"/>
    <s v="KTOE"/>
    <x v="28"/>
    <x v="3"/>
    <x v="1"/>
    <n v="2.7925955999999998"/>
  </r>
  <r>
    <x v="7"/>
    <x v="6"/>
    <x v="6"/>
    <s v="KTOE"/>
    <x v="7"/>
    <x v="1"/>
    <x v="1"/>
    <n v="10.956855600000001"/>
  </r>
  <r>
    <x v="0"/>
    <x v="7"/>
    <x v="7"/>
    <s v="KTOE"/>
    <x v="9"/>
    <x v="1"/>
    <x v="1"/>
    <n v="8.6206212000000004"/>
  </r>
  <r>
    <x v="0"/>
    <x v="7"/>
    <x v="7"/>
    <s v="KTOE"/>
    <x v="16"/>
    <x v="0"/>
    <x v="1"/>
    <n v="12.9079044"/>
  </r>
  <r>
    <x v="0"/>
    <x v="7"/>
    <x v="7"/>
    <s v="KTOE"/>
    <x v="26"/>
    <x v="5"/>
    <x v="1"/>
    <n v="245.1413268"/>
  </r>
  <r>
    <x v="1"/>
    <x v="7"/>
    <x v="7"/>
    <s v="KTOE"/>
    <x v="18"/>
    <x v="5"/>
    <x v="1"/>
    <n v="1680.5103443999999"/>
  </r>
  <r>
    <x v="1"/>
    <x v="7"/>
    <x v="7"/>
    <s v="KTOE"/>
    <x v="22"/>
    <x v="5"/>
    <x v="1"/>
    <n v="150.38148240000001"/>
  </r>
  <r>
    <x v="1"/>
    <x v="7"/>
    <x v="7"/>
    <s v="KTOE"/>
    <x v="17"/>
    <x v="0"/>
    <x v="1"/>
    <n v="282.39965999999998"/>
  </r>
  <r>
    <x v="14"/>
    <x v="6"/>
    <x v="6"/>
    <s v="KTOE"/>
    <x v="26"/>
    <x v="5"/>
    <x v="0"/>
    <n v="16.219663199999999"/>
  </r>
  <r>
    <x v="1"/>
    <x v="6"/>
    <x v="6"/>
    <s v="KTOE"/>
    <x v="20"/>
    <x v="2"/>
    <x v="0"/>
    <n v="135.26294759999999"/>
  </r>
  <r>
    <x v="1"/>
    <x v="6"/>
    <x v="6"/>
    <s v="KTOE"/>
    <x v="13"/>
    <x v="3"/>
    <x v="0"/>
    <n v="103.1543784"/>
  </r>
  <r>
    <x v="3"/>
    <x v="6"/>
    <x v="6"/>
    <s v="KTOE"/>
    <x v="27"/>
    <x v="0"/>
    <x v="0"/>
    <n v="3.2615172000000001"/>
  </r>
  <r>
    <x v="3"/>
    <x v="6"/>
    <x v="6"/>
    <s v="KTOE"/>
    <x v="18"/>
    <x v="0"/>
    <x v="0"/>
    <n v="0.90016200000000002"/>
  </r>
  <r>
    <x v="13"/>
    <x v="6"/>
    <x v="6"/>
    <s v="KTOE"/>
    <x v="14"/>
    <x v="0"/>
    <x v="0"/>
    <n v="22.277962800000001"/>
  </r>
  <r>
    <x v="7"/>
    <x v="6"/>
    <x v="6"/>
    <s v="KTOE"/>
    <x v="14"/>
    <x v="3"/>
    <x v="0"/>
    <n v="13.272156000000001"/>
  </r>
  <r>
    <x v="7"/>
    <x v="6"/>
    <x v="6"/>
    <s v="KTOE"/>
    <x v="17"/>
    <x v="1"/>
    <x v="0"/>
    <n v="1.3481495999999999"/>
  </r>
  <r>
    <x v="7"/>
    <x v="6"/>
    <x v="6"/>
    <s v="KTOE"/>
    <x v="26"/>
    <x v="5"/>
    <x v="0"/>
    <n v="8.7797196"/>
  </r>
  <r>
    <x v="7"/>
    <x v="6"/>
    <x v="6"/>
    <s v="KTOE"/>
    <x v="32"/>
    <x v="5"/>
    <x v="0"/>
    <n v="0.26376840000000001"/>
  </r>
  <r>
    <x v="0"/>
    <x v="11"/>
    <x v="11"/>
    <s v="KTOE"/>
    <x v="18"/>
    <x v="5"/>
    <x v="0"/>
    <n v="4713.9181200000003"/>
  </r>
  <r>
    <x v="1"/>
    <x v="5"/>
    <x v="5"/>
    <s v="KTOE"/>
    <x v="1"/>
    <x v="5"/>
    <x v="3"/>
    <n v="7.1175600000000001"/>
  </r>
  <r>
    <x v="1"/>
    <x v="5"/>
    <x v="5"/>
    <s v="KTOE"/>
    <x v="14"/>
    <x v="5"/>
    <x v="3"/>
    <n v="0.23027400000000001"/>
  </r>
  <r>
    <x v="9"/>
    <x v="5"/>
    <x v="5"/>
    <s v="KTOE"/>
    <x v="14"/>
    <x v="3"/>
    <x v="3"/>
    <n v="10.3246488"/>
  </r>
  <r>
    <x v="0"/>
    <x v="9"/>
    <x v="9"/>
    <s v="KTOE"/>
    <x v="16"/>
    <x v="3"/>
    <x v="6"/>
    <n v="0.90016200000000002"/>
  </r>
  <r>
    <x v="0"/>
    <x v="9"/>
    <x v="9"/>
    <s v="KTOE"/>
    <x v="20"/>
    <x v="1"/>
    <x v="6"/>
    <n v="2.9516939999999998"/>
  </r>
  <r>
    <x v="1"/>
    <x v="9"/>
    <x v="9"/>
    <s v="KTOE"/>
    <x v="14"/>
    <x v="4"/>
    <x v="6"/>
    <n v="4063.4317511999998"/>
  </r>
  <r>
    <x v="1"/>
    <x v="9"/>
    <x v="9"/>
    <s v="KTOE"/>
    <x v="27"/>
    <x v="2"/>
    <x v="6"/>
    <n v="149.196618"/>
  </r>
  <r>
    <x v="1"/>
    <x v="9"/>
    <x v="9"/>
    <s v="KTOE"/>
    <x v="19"/>
    <x v="5"/>
    <x v="6"/>
    <n v="317.06217720000001"/>
  </r>
  <r>
    <x v="3"/>
    <x v="9"/>
    <x v="9"/>
    <s v="KTOE"/>
    <x v="3"/>
    <x v="1"/>
    <x v="6"/>
    <n v="8.3736000000000005E-2"/>
  </r>
  <r>
    <x v="13"/>
    <x v="43"/>
    <x v="43"/>
    <s v="KTOE"/>
    <x v="28"/>
    <x v="1"/>
    <x v="6"/>
    <n v="4.1868000000000002E-2"/>
  </r>
  <r>
    <x v="1"/>
    <x v="43"/>
    <x v="43"/>
    <s v="KTOE"/>
    <x v="24"/>
    <x v="2"/>
    <x v="1"/>
    <n v="44.869935599999998"/>
  </r>
  <r>
    <x v="1"/>
    <x v="43"/>
    <x v="43"/>
    <s v="KTOE"/>
    <x v="32"/>
    <x v="5"/>
    <x v="1"/>
    <n v="19.606784399999999"/>
  </r>
  <r>
    <x v="1"/>
    <x v="43"/>
    <x v="43"/>
    <s v="KTOE"/>
    <x v="31"/>
    <x v="1"/>
    <x v="1"/>
    <n v="763.26201360000005"/>
  </r>
  <r>
    <x v="3"/>
    <x v="43"/>
    <x v="43"/>
    <s v="KTOE"/>
    <x v="3"/>
    <x v="2"/>
    <x v="1"/>
    <n v="1.6202916000000001"/>
  </r>
  <r>
    <x v="3"/>
    <x v="43"/>
    <x v="43"/>
    <s v="KTOE"/>
    <x v="25"/>
    <x v="0"/>
    <x v="1"/>
    <n v="26.544312000000001"/>
  </r>
  <r>
    <x v="1"/>
    <x v="43"/>
    <x v="43"/>
    <s v="KTOE"/>
    <x v="30"/>
    <x v="5"/>
    <x v="6"/>
    <n v="117.9379692"/>
  </r>
  <r>
    <x v="1"/>
    <x v="43"/>
    <x v="43"/>
    <s v="KTOE"/>
    <x v="23"/>
    <x v="3"/>
    <x v="6"/>
    <n v="104.5109016"/>
  </r>
  <r>
    <x v="1"/>
    <x v="43"/>
    <x v="43"/>
    <s v="KTOE"/>
    <x v="0"/>
    <x v="1"/>
    <x v="6"/>
    <n v="99.469994400000004"/>
  </r>
  <r>
    <x v="1"/>
    <x v="43"/>
    <x v="43"/>
    <s v="KTOE"/>
    <x v="35"/>
    <x v="1"/>
    <x v="6"/>
    <n v="10.931734799999999"/>
  </r>
  <r>
    <x v="1"/>
    <x v="43"/>
    <x v="43"/>
    <s v="KTOE"/>
    <x v="25"/>
    <x v="2"/>
    <x v="6"/>
    <n v="357.99233400000003"/>
  </r>
  <r>
    <x v="8"/>
    <x v="43"/>
    <x v="43"/>
    <s v="KTOE"/>
    <x v="3"/>
    <x v="4"/>
    <x v="6"/>
    <n v="1.15137"/>
  </r>
  <r>
    <x v="1"/>
    <x v="43"/>
    <x v="43"/>
    <s v="KTOE"/>
    <x v="7"/>
    <x v="3"/>
    <x v="1"/>
    <n v="168.76990799999999"/>
  </r>
  <r>
    <x v="1"/>
    <x v="43"/>
    <x v="43"/>
    <s v="KTOE"/>
    <x v="23"/>
    <x v="0"/>
    <x v="1"/>
    <n v="100.9604952"/>
  </r>
  <r>
    <x v="1"/>
    <x v="43"/>
    <x v="43"/>
    <s v="KTOE"/>
    <x v="10"/>
    <x v="4"/>
    <x v="1"/>
    <n v="85.456774800000005"/>
  </r>
  <r>
    <x v="1"/>
    <x v="43"/>
    <x v="43"/>
    <s v="KTOE"/>
    <x v="3"/>
    <x v="4"/>
    <x v="1"/>
    <n v="91.887699600000005"/>
  </r>
  <r>
    <x v="1"/>
    <x v="43"/>
    <x v="43"/>
    <s v="KTOE"/>
    <x v="25"/>
    <x v="1"/>
    <x v="1"/>
    <n v="487.17186120000002"/>
  </r>
  <r>
    <x v="1"/>
    <x v="43"/>
    <x v="43"/>
    <s v="KTOE"/>
    <x v="7"/>
    <x v="4"/>
    <x v="6"/>
    <n v="172.91065320000001"/>
  </r>
  <r>
    <x v="1"/>
    <x v="43"/>
    <x v="43"/>
    <s v="KTOE"/>
    <x v="4"/>
    <x v="4"/>
    <x v="1"/>
    <n v="25.979094"/>
  </r>
  <r>
    <x v="8"/>
    <x v="43"/>
    <x v="43"/>
    <s v="KTOE"/>
    <x v="6"/>
    <x v="0"/>
    <x v="6"/>
    <n v="0.67826160000000002"/>
  </r>
  <r>
    <x v="7"/>
    <x v="43"/>
    <x v="43"/>
    <s v="KTOE"/>
    <x v="11"/>
    <x v="2"/>
    <x v="6"/>
    <n v="4.1868000000000002E-2"/>
  </r>
  <r>
    <x v="7"/>
    <x v="43"/>
    <x v="43"/>
    <s v="KTOE"/>
    <x v="3"/>
    <x v="1"/>
    <x v="6"/>
    <n v="0.21352679999999999"/>
  </r>
  <r>
    <x v="1"/>
    <x v="43"/>
    <x v="43"/>
    <s v="KTOE"/>
    <x v="15"/>
    <x v="1"/>
    <x v="1"/>
    <n v="28.742381999999999"/>
  </r>
  <r>
    <x v="1"/>
    <x v="43"/>
    <x v="43"/>
    <s v="KTOE"/>
    <x v="8"/>
    <x v="3"/>
    <x v="1"/>
    <n v="34.5871548"/>
  </r>
  <r>
    <x v="1"/>
    <x v="43"/>
    <x v="43"/>
    <s v="KTOE"/>
    <x v="34"/>
    <x v="2"/>
    <x v="6"/>
    <n v="20.0798928"/>
  </r>
  <r>
    <x v="1"/>
    <x v="43"/>
    <x v="43"/>
    <s v="KTOE"/>
    <x v="13"/>
    <x v="3"/>
    <x v="6"/>
    <n v="54.440960400000002"/>
  </r>
  <r>
    <x v="1"/>
    <x v="43"/>
    <x v="43"/>
    <s v="KTOE"/>
    <x v="20"/>
    <x v="4"/>
    <x v="1"/>
    <n v="134.57631240000001"/>
  </r>
  <r>
    <x v="1"/>
    <x v="43"/>
    <x v="43"/>
    <s v="KTOE"/>
    <x v="6"/>
    <x v="3"/>
    <x v="1"/>
    <n v="25.254777600000001"/>
  </r>
  <r>
    <x v="1"/>
    <x v="43"/>
    <x v="43"/>
    <s v="KTOE"/>
    <x v="34"/>
    <x v="2"/>
    <x v="1"/>
    <n v="20.0798928"/>
  </r>
  <r>
    <x v="1"/>
    <x v="43"/>
    <x v="43"/>
    <s v="KTOE"/>
    <x v="29"/>
    <x v="5"/>
    <x v="1"/>
    <n v="23.856386400000002"/>
  </r>
  <r>
    <x v="1"/>
    <x v="43"/>
    <x v="43"/>
    <s v="KTOE"/>
    <x v="12"/>
    <x v="5"/>
    <x v="1"/>
    <n v="30.0109824"/>
  </r>
  <r>
    <x v="8"/>
    <x v="43"/>
    <x v="43"/>
    <s v="KTOE"/>
    <x v="6"/>
    <x v="0"/>
    <x v="1"/>
    <n v="0.67826160000000002"/>
  </r>
  <r>
    <x v="8"/>
    <x v="43"/>
    <x v="43"/>
    <s v="KTOE"/>
    <x v="29"/>
    <x v="1"/>
    <x v="1"/>
    <n v="8.3736000000000005E-2"/>
  </r>
  <r>
    <x v="1"/>
    <x v="43"/>
    <x v="43"/>
    <s v="KTOE"/>
    <x v="14"/>
    <x v="5"/>
    <x v="6"/>
    <n v="729.52896599999997"/>
  </r>
  <r>
    <x v="1"/>
    <x v="43"/>
    <x v="43"/>
    <s v="KTOE"/>
    <x v="26"/>
    <x v="4"/>
    <x v="6"/>
    <n v="84.987853200000004"/>
  </r>
  <r>
    <x v="1"/>
    <x v="43"/>
    <x v="43"/>
    <s v="KTOE"/>
    <x v="32"/>
    <x v="3"/>
    <x v="6"/>
    <n v="19.091808"/>
  </r>
  <r>
    <x v="1"/>
    <x v="43"/>
    <x v="43"/>
    <s v="KTOE"/>
    <x v="24"/>
    <x v="1"/>
    <x v="6"/>
    <n v="61.399422000000001"/>
  </r>
  <r>
    <x v="1"/>
    <x v="43"/>
    <x v="43"/>
    <s v="KTOE"/>
    <x v="2"/>
    <x v="0"/>
    <x v="6"/>
    <n v="485.15382360000001"/>
  </r>
  <r>
    <x v="1"/>
    <x v="43"/>
    <x v="43"/>
    <s v="KTOE"/>
    <x v="3"/>
    <x v="1"/>
    <x v="6"/>
    <n v="182.07137159999999"/>
  </r>
  <r>
    <x v="3"/>
    <x v="43"/>
    <x v="43"/>
    <s v="KTOE"/>
    <x v="31"/>
    <x v="2"/>
    <x v="6"/>
    <n v="8.3736000000000005E-2"/>
  </r>
  <r>
    <x v="3"/>
    <x v="43"/>
    <x v="43"/>
    <s v="KTOE"/>
    <x v="5"/>
    <x v="0"/>
    <x v="6"/>
    <n v="8.9639387999999993"/>
  </r>
  <r>
    <x v="1"/>
    <x v="43"/>
    <x v="43"/>
    <s v="KTOE"/>
    <x v="18"/>
    <x v="1"/>
    <x v="1"/>
    <n v="993.56532119999997"/>
  </r>
  <r>
    <x v="1"/>
    <x v="43"/>
    <x v="43"/>
    <s v="KTOE"/>
    <x v="27"/>
    <x v="2"/>
    <x v="1"/>
    <n v="32.799391200000002"/>
  </r>
  <r>
    <x v="1"/>
    <x v="43"/>
    <x v="43"/>
    <s v="KTOE"/>
    <x v="32"/>
    <x v="4"/>
    <x v="1"/>
    <n v="15.0138648"/>
  </r>
  <r>
    <x v="1"/>
    <x v="43"/>
    <x v="43"/>
    <s v="KTOE"/>
    <x v="2"/>
    <x v="2"/>
    <x v="1"/>
    <n v="415.35986759999997"/>
  </r>
  <r>
    <x v="3"/>
    <x v="43"/>
    <x v="43"/>
    <s v="KTOE"/>
    <x v="13"/>
    <x v="0"/>
    <x v="1"/>
    <n v="0.59452559999999999"/>
  </r>
  <r>
    <x v="3"/>
    <x v="43"/>
    <x v="43"/>
    <s v="KTOE"/>
    <x v="11"/>
    <x v="2"/>
    <x v="1"/>
    <n v="0.30144959999999998"/>
  </r>
  <r>
    <x v="13"/>
    <x v="43"/>
    <x v="43"/>
    <s v="KTOE"/>
    <x v="28"/>
    <x v="0"/>
    <x v="1"/>
    <n v="4.1868000000000002E-2"/>
  </r>
  <r>
    <x v="1"/>
    <x v="43"/>
    <x v="43"/>
    <s v="KTOE"/>
    <x v="16"/>
    <x v="1"/>
    <x v="6"/>
    <n v="36.337237199999997"/>
  </r>
  <r>
    <x v="1"/>
    <x v="43"/>
    <x v="43"/>
    <s v="KTOE"/>
    <x v="30"/>
    <x v="4"/>
    <x v="6"/>
    <n v="94.881261600000002"/>
  </r>
  <r>
    <x v="1"/>
    <x v="43"/>
    <x v="43"/>
    <s v="KTOE"/>
    <x v="18"/>
    <x v="1"/>
    <x v="6"/>
    <n v="993.56532119999997"/>
  </r>
  <r>
    <x v="3"/>
    <x v="43"/>
    <x v="43"/>
    <s v="KTOE"/>
    <x v="14"/>
    <x v="5"/>
    <x v="6"/>
    <n v="4.1868000000000002E-2"/>
  </r>
  <r>
    <x v="8"/>
    <x v="43"/>
    <x v="43"/>
    <s v="KTOE"/>
    <x v="14"/>
    <x v="5"/>
    <x v="6"/>
    <n v="8.7922799999999995E-2"/>
  </r>
  <r>
    <x v="1"/>
    <x v="43"/>
    <x v="43"/>
    <s v="KTOE"/>
    <x v="28"/>
    <x v="1"/>
    <x v="1"/>
    <n v="513.20119680000005"/>
  </r>
  <r>
    <x v="1"/>
    <x v="43"/>
    <x v="43"/>
    <s v="KTOE"/>
    <x v="35"/>
    <x v="5"/>
    <x v="1"/>
    <n v="11.3797224"/>
  </r>
  <r>
    <x v="1"/>
    <x v="43"/>
    <x v="43"/>
    <s v="KTOE"/>
    <x v="5"/>
    <x v="0"/>
    <x v="6"/>
    <n v="63.400712400000003"/>
  </r>
  <r>
    <x v="1"/>
    <x v="43"/>
    <x v="43"/>
    <s v="KTOE"/>
    <x v="5"/>
    <x v="1"/>
    <x v="1"/>
    <n v="55.470913199999998"/>
  </r>
  <r>
    <x v="1"/>
    <x v="43"/>
    <x v="43"/>
    <s v="KTOE"/>
    <x v="9"/>
    <x v="5"/>
    <x v="6"/>
    <n v="75.621981599999998"/>
  </r>
  <r>
    <x v="1"/>
    <x v="43"/>
    <x v="43"/>
    <s v="KTOE"/>
    <x v="12"/>
    <x v="0"/>
    <x v="6"/>
    <n v="37.936594800000002"/>
  </r>
  <r>
    <x v="1"/>
    <x v="43"/>
    <x v="43"/>
    <s v="KTOE"/>
    <x v="8"/>
    <x v="1"/>
    <x v="6"/>
    <n v="17.358472800000001"/>
  </r>
  <r>
    <x v="8"/>
    <x v="43"/>
    <x v="43"/>
    <s v="KTOE"/>
    <x v="6"/>
    <x v="4"/>
    <x v="6"/>
    <n v="0.54847080000000004"/>
  </r>
  <r>
    <x v="7"/>
    <x v="43"/>
    <x v="43"/>
    <s v="KTOE"/>
    <x v="3"/>
    <x v="2"/>
    <x v="6"/>
    <n v="0.38518560000000002"/>
  </r>
  <r>
    <x v="1"/>
    <x v="43"/>
    <x v="43"/>
    <s v="KTOE"/>
    <x v="16"/>
    <x v="0"/>
    <x v="1"/>
    <n v="28.0431864"/>
  </r>
  <r>
    <x v="1"/>
    <x v="43"/>
    <x v="43"/>
    <s v="KTOE"/>
    <x v="15"/>
    <x v="2"/>
    <x v="1"/>
    <n v="29.228050799999998"/>
  </r>
  <r>
    <x v="1"/>
    <x v="43"/>
    <x v="43"/>
    <s v="KTOE"/>
    <x v="12"/>
    <x v="3"/>
    <x v="1"/>
    <n v="57.468016800000001"/>
  </r>
  <r>
    <x v="1"/>
    <x v="43"/>
    <x v="43"/>
    <s v="KTOE"/>
    <x v="21"/>
    <x v="1"/>
    <x v="6"/>
    <n v="7.3017792000000004"/>
  </r>
  <r>
    <x v="8"/>
    <x v="43"/>
    <x v="43"/>
    <s v="KTOE"/>
    <x v="29"/>
    <x v="5"/>
    <x v="6"/>
    <n v="8.3736000000000005E-2"/>
  </r>
  <r>
    <x v="1"/>
    <x v="43"/>
    <x v="43"/>
    <s v="KTOE"/>
    <x v="29"/>
    <x v="3"/>
    <x v="1"/>
    <n v="14.4402732"/>
  </r>
  <r>
    <x v="3"/>
    <x v="43"/>
    <x v="43"/>
    <s v="KTOE"/>
    <x v="19"/>
    <x v="5"/>
    <x v="1"/>
    <n v="4.1868000000000002E-2"/>
  </r>
  <r>
    <x v="8"/>
    <x v="43"/>
    <x v="43"/>
    <s v="KTOE"/>
    <x v="6"/>
    <x v="4"/>
    <x v="1"/>
    <n v="0.54847080000000004"/>
  </r>
  <r>
    <x v="8"/>
    <x v="43"/>
    <x v="43"/>
    <s v="KTOE"/>
    <x v="29"/>
    <x v="2"/>
    <x v="1"/>
    <n v="4.1868000000000002E-2"/>
  </r>
  <r>
    <x v="1"/>
    <x v="43"/>
    <x v="43"/>
    <s v="KTOE"/>
    <x v="14"/>
    <x v="3"/>
    <x v="6"/>
    <n v="582.59740680000004"/>
  </r>
  <r>
    <x v="1"/>
    <x v="43"/>
    <x v="43"/>
    <s v="KTOE"/>
    <x v="27"/>
    <x v="0"/>
    <x v="6"/>
    <n v="29.642544000000001"/>
  </r>
  <r>
    <x v="1"/>
    <x v="43"/>
    <x v="43"/>
    <s v="KTOE"/>
    <x v="24"/>
    <x v="2"/>
    <x v="6"/>
    <n v="44.869935599999998"/>
  </r>
  <r>
    <x v="1"/>
    <x v="43"/>
    <x v="43"/>
    <s v="KTOE"/>
    <x v="2"/>
    <x v="4"/>
    <x v="6"/>
    <n v="391.11829560000001"/>
  </r>
  <r>
    <x v="1"/>
    <x v="43"/>
    <x v="43"/>
    <s v="KTOE"/>
    <x v="3"/>
    <x v="2"/>
    <x v="6"/>
    <n v="105.30639360000001"/>
  </r>
  <r>
    <x v="3"/>
    <x v="43"/>
    <x v="43"/>
    <s v="KTOE"/>
    <x v="13"/>
    <x v="0"/>
    <x v="6"/>
    <n v="0.59452559999999999"/>
  </r>
  <r>
    <x v="3"/>
    <x v="43"/>
    <x v="43"/>
    <s v="KTOE"/>
    <x v="5"/>
    <x v="4"/>
    <x v="6"/>
    <n v="8.2814903999999991"/>
  </r>
  <r>
    <x v="1"/>
    <x v="43"/>
    <x v="43"/>
    <s v="KTOE"/>
    <x v="17"/>
    <x v="1"/>
    <x v="1"/>
    <n v="51.451585199999997"/>
  </r>
  <r>
    <x v="1"/>
    <x v="43"/>
    <x v="43"/>
    <s v="KTOE"/>
    <x v="18"/>
    <x v="2"/>
    <x v="1"/>
    <n v="828.78543360000003"/>
  </r>
  <r>
    <x v="1"/>
    <x v="43"/>
    <x v="43"/>
    <s v="KTOE"/>
    <x v="26"/>
    <x v="5"/>
    <x v="1"/>
    <n v="134.95731119999999"/>
  </r>
  <r>
    <x v="3"/>
    <x v="43"/>
    <x v="43"/>
    <s v="KTOE"/>
    <x v="5"/>
    <x v="1"/>
    <x v="1"/>
    <n v="11.593249200000001"/>
  </r>
  <r>
    <x v="3"/>
    <x v="43"/>
    <x v="43"/>
    <s v="KTOE"/>
    <x v="13"/>
    <x v="4"/>
    <x v="1"/>
    <n v="0.64476719999999998"/>
  </r>
  <r>
    <x v="8"/>
    <x v="43"/>
    <x v="43"/>
    <s v="KTOE"/>
    <x v="11"/>
    <x v="0"/>
    <x v="1"/>
    <n v="0.95459039999999995"/>
  </r>
  <r>
    <x v="13"/>
    <x v="43"/>
    <x v="43"/>
    <s v="KTOE"/>
    <x v="28"/>
    <x v="4"/>
    <x v="1"/>
    <n v="4.1868000000000002E-2"/>
  </r>
  <r>
    <x v="1"/>
    <x v="43"/>
    <x v="43"/>
    <s v="KTOE"/>
    <x v="16"/>
    <x v="2"/>
    <x v="6"/>
    <n v="29.3578416"/>
  </r>
  <r>
    <x v="1"/>
    <x v="43"/>
    <x v="43"/>
    <s v="KTOE"/>
    <x v="18"/>
    <x v="2"/>
    <x v="6"/>
    <n v="828.78543360000003"/>
  </r>
  <r>
    <x v="8"/>
    <x v="43"/>
    <x v="43"/>
    <s v="KTOE"/>
    <x v="14"/>
    <x v="3"/>
    <x v="6"/>
    <n v="0.30144959999999998"/>
  </r>
  <r>
    <x v="1"/>
    <x v="43"/>
    <x v="43"/>
    <s v="KTOE"/>
    <x v="28"/>
    <x v="2"/>
    <x v="1"/>
    <n v="312.85444319999999"/>
  </r>
  <r>
    <x v="1"/>
    <x v="43"/>
    <x v="43"/>
    <s v="KTOE"/>
    <x v="30"/>
    <x v="5"/>
    <x v="1"/>
    <n v="117.9379692"/>
  </r>
  <r>
    <x v="1"/>
    <x v="43"/>
    <x v="43"/>
    <s v="KTOE"/>
    <x v="0"/>
    <x v="5"/>
    <x v="1"/>
    <n v="106.7131584"/>
  </r>
  <r>
    <x v="1"/>
    <x v="43"/>
    <x v="43"/>
    <s v="KTOE"/>
    <x v="35"/>
    <x v="3"/>
    <x v="1"/>
    <n v="13.041881999999999"/>
  </r>
  <r>
    <x v="3"/>
    <x v="43"/>
    <x v="43"/>
    <s v="KTOE"/>
    <x v="33"/>
    <x v="5"/>
    <x v="1"/>
    <n v="8.3736000000000005E-2"/>
  </r>
  <r>
    <x v="13"/>
    <x v="43"/>
    <x v="43"/>
    <s v="KTOE"/>
    <x v="3"/>
    <x v="1"/>
    <x v="1"/>
    <n v="0.33913080000000001"/>
  </r>
  <r>
    <x v="1"/>
    <x v="43"/>
    <x v="43"/>
    <s v="KTOE"/>
    <x v="7"/>
    <x v="0"/>
    <x v="6"/>
    <n v="177.75478079999999"/>
  </r>
  <r>
    <x v="1"/>
    <x v="43"/>
    <x v="43"/>
    <s v="KTOE"/>
    <x v="4"/>
    <x v="0"/>
    <x v="1"/>
    <n v="28.5916572"/>
  </r>
  <r>
    <x v="1"/>
    <x v="43"/>
    <x v="43"/>
    <s v="KTOE"/>
    <x v="11"/>
    <x v="3"/>
    <x v="1"/>
    <n v="84.263536799999997"/>
  </r>
  <r>
    <x v="1"/>
    <x v="43"/>
    <x v="43"/>
    <s v="KTOE"/>
    <x v="15"/>
    <x v="2"/>
    <x v="6"/>
    <n v="29.228050799999998"/>
  </r>
  <r>
    <x v="8"/>
    <x v="43"/>
    <x v="43"/>
    <s v="KTOE"/>
    <x v="33"/>
    <x v="1"/>
    <x v="6"/>
    <n v="0.81642599999999999"/>
  </r>
  <r>
    <x v="7"/>
    <x v="43"/>
    <x v="43"/>
    <s v="KTOE"/>
    <x v="11"/>
    <x v="1"/>
    <x v="6"/>
    <n v="4.1868000000000002E-2"/>
  </r>
  <r>
    <x v="1"/>
    <x v="43"/>
    <x v="43"/>
    <s v="KTOE"/>
    <x v="6"/>
    <x v="5"/>
    <x v="1"/>
    <n v="29.228050799999998"/>
  </r>
  <r>
    <x v="1"/>
    <x v="43"/>
    <x v="43"/>
    <s v="KTOE"/>
    <x v="8"/>
    <x v="5"/>
    <x v="1"/>
    <n v="18.9745776"/>
  </r>
  <r>
    <x v="1"/>
    <x v="43"/>
    <x v="43"/>
    <s v="KTOE"/>
    <x v="34"/>
    <x v="1"/>
    <x v="6"/>
    <n v="19.305334800000001"/>
  </r>
  <r>
    <x v="1"/>
    <x v="43"/>
    <x v="43"/>
    <s v="KTOE"/>
    <x v="13"/>
    <x v="5"/>
    <x v="6"/>
    <n v="42.182009999999998"/>
  </r>
  <r>
    <x v="1"/>
    <x v="43"/>
    <x v="43"/>
    <s v="KTOE"/>
    <x v="20"/>
    <x v="0"/>
    <x v="1"/>
    <n v="59.674460400000001"/>
  </r>
  <r>
    <x v="1"/>
    <x v="43"/>
    <x v="43"/>
    <s v="KTOE"/>
    <x v="33"/>
    <x v="3"/>
    <x v="1"/>
    <n v="366.407802"/>
  </r>
  <r>
    <x v="1"/>
    <x v="43"/>
    <x v="43"/>
    <s v="KTOE"/>
    <x v="34"/>
    <x v="1"/>
    <x v="1"/>
    <n v="19.305334800000001"/>
  </r>
  <r>
    <x v="1"/>
    <x v="43"/>
    <x v="43"/>
    <s v="KTOE"/>
    <x v="26"/>
    <x v="0"/>
    <x v="6"/>
    <n v="89.547278399999996"/>
  </r>
  <r>
    <x v="1"/>
    <x v="29"/>
    <x v="29"/>
    <s v="KTOE"/>
    <x v="25"/>
    <x v="5"/>
    <x v="6"/>
    <n v="16.5546072"/>
  </r>
  <r>
    <x v="1"/>
    <x v="30"/>
    <x v="30"/>
    <s v="KTOE"/>
    <x v="25"/>
    <x v="1"/>
    <x v="6"/>
    <n v="9.6254532000000008"/>
  </r>
  <r>
    <x v="0"/>
    <x v="27"/>
    <x v="27"/>
    <s v="KTOE"/>
    <x v="26"/>
    <x v="4"/>
    <x v="2"/>
    <n v="3.5545931999999998"/>
  </r>
  <r>
    <x v="0"/>
    <x v="27"/>
    <x v="27"/>
    <s v="KTOE"/>
    <x v="36"/>
    <x v="5"/>
    <x v="2"/>
    <n v="0.12979080000000001"/>
  </r>
  <r>
    <x v="8"/>
    <x v="31"/>
    <x v="31"/>
    <s v="KTOE"/>
    <x v="16"/>
    <x v="5"/>
    <x v="1"/>
    <n v="2.0934000000000001E-2"/>
  </r>
  <r>
    <x v="1"/>
    <x v="31"/>
    <x v="31"/>
    <s v="KTOE"/>
    <x v="30"/>
    <x v="4"/>
    <x v="1"/>
    <n v="2.0934000000000001E-2"/>
  </r>
  <r>
    <x v="1"/>
    <x v="28"/>
    <x v="28"/>
    <s v="KTOE"/>
    <x v="23"/>
    <x v="5"/>
    <x v="1"/>
    <n v="0.4898556"/>
  </r>
  <r>
    <x v="2"/>
    <x v="28"/>
    <x v="28"/>
    <s v="KTOE"/>
    <x v="3"/>
    <x v="5"/>
    <x v="1"/>
    <n v="3.7932408"/>
  </r>
  <r>
    <x v="1"/>
    <x v="30"/>
    <x v="30"/>
    <s v="KTOE"/>
    <x v="23"/>
    <x v="2"/>
    <x v="1"/>
    <n v="8.7922799999999995E-2"/>
  </r>
  <r>
    <x v="1"/>
    <x v="29"/>
    <x v="29"/>
    <s v="KTOE"/>
    <x v="28"/>
    <x v="3"/>
    <x v="1"/>
    <n v="19.322082000000002"/>
  </r>
  <r>
    <x v="1"/>
    <x v="29"/>
    <x v="29"/>
    <s v="KTOE"/>
    <x v="1"/>
    <x v="0"/>
    <x v="1"/>
    <n v="2.2692456000000001"/>
  </r>
  <r>
    <x v="0"/>
    <x v="27"/>
    <x v="27"/>
    <s v="KTOE"/>
    <x v="31"/>
    <x v="3"/>
    <x v="1"/>
    <n v="1.0383264000000001"/>
  </r>
  <r>
    <x v="0"/>
    <x v="27"/>
    <x v="27"/>
    <s v="KTOE"/>
    <x v="0"/>
    <x v="1"/>
    <x v="2"/>
    <n v="0.439614"/>
  </r>
  <r>
    <x v="0"/>
    <x v="27"/>
    <x v="27"/>
    <s v="KTOE"/>
    <x v="1"/>
    <x v="0"/>
    <x v="1"/>
    <n v="0.22608719999999999"/>
  </r>
  <r>
    <x v="0"/>
    <x v="27"/>
    <x v="27"/>
    <s v="KTOE"/>
    <x v="2"/>
    <x v="5"/>
    <x v="1"/>
    <n v="33.620004000000002"/>
  </r>
  <r>
    <x v="0"/>
    <x v="27"/>
    <x v="27"/>
    <s v="KTOE"/>
    <x v="2"/>
    <x v="4"/>
    <x v="2"/>
    <n v="17.952998399999998"/>
  </r>
  <r>
    <x v="1"/>
    <x v="30"/>
    <x v="30"/>
    <s v="KTOE"/>
    <x v="4"/>
    <x v="3"/>
    <x v="6"/>
    <n v="0.21352679999999999"/>
  </r>
  <r>
    <x v="1"/>
    <x v="29"/>
    <x v="29"/>
    <s v="KTOE"/>
    <x v="11"/>
    <x v="4"/>
    <x v="6"/>
    <n v="6.1336620000000002"/>
  </r>
  <r>
    <x v="1"/>
    <x v="30"/>
    <x v="30"/>
    <s v="KTOE"/>
    <x v="11"/>
    <x v="0"/>
    <x v="6"/>
    <n v="1.3942044"/>
  </r>
  <r>
    <x v="2"/>
    <x v="28"/>
    <x v="28"/>
    <s v="KTOE"/>
    <x v="6"/>
    <x v="3"/>
    <x v="1"/>
    <n v="1.2518532"/>
  </r>
  <r>
    <x v="1"/>
    <x v="30"/>
    <x v="30"/>
    <s v="KTOE"/>
    <x v="5"/>
    <x v="2"/>
    <x v="1"/>
    <n v="0.565218"/>
  </r>
  <r>
    <x v="1"/>
    <x v="30"/>
    <x v="30"/>
    <s v="KTOE"/>
    <x v="11"/>
    <x v="5"/>
    <x v="1"/>
    <n v="1.2225455999999999"/>
  </r>
  <r>
    <x v="1"/>
    <x v="29"/>
    <x v="29"/>
    <s v="KTOE"/>
    <x v="7"/>
    <x v="0"/>
    <x v="1"/>
    <n v="4.7227104000000004"/>
  </r>
  <r>
    <x v="1"/>
    <x v="31"/>
    <x v="31"/>
    <s v="KTOE"/>
    <x v="8"/>
    <x v="0"/>
    <x v="3"/>
    <n v="0.36006480000000002"/>
  </r>
  <r>
    <x v="1"/>
    <x v="30"/>
    <x v="30"/>
    <s v="KTOE"/>
    <x v="8"/>
    <x v="5"/>
    <x v="6"/>
    <n v="0.36006480000000002"/>
  </r>
  <r>
    <x v="0"/>
    <x v="27"/>
    <x v="27"/>
    <s v="KTOE"/>
    <x v="12"/>
    <x v="5"/>
    <x v="2"/>
    <n v="3.2196492000000001"/>
  </r>
  <r>
    <x v="1"/>
    <x v="28"/>
    <x v="28"/>
    <s v="KTOE"/>
    <x v="10"/>
    <x v="1"/>
    <x v="1"/>
    <n v="1.8631260000000001"/>
  </r>
  <r>
    <x v="1"/>
    <x v="29"/>
    <x v="29"/>
    <s v="KTOE"/>
    <x v="15"/>
    <x v="2"/>
    <x v="1"/>
    <n v="0.40193279999999998"/>
  </r>
  <r>
    <x v="0"/>
    <x v="28"/>
    <x v="28"/>
    <s v="KTOE"/>
    <x v="3"/>
    <x v="3"/>
    <x v="3"/>
    <n v="5.1413903999999997"/>
  </r>
  <r>
    <x v="1"/>
    <x v="29"/>
    <x v="29"/>
    <s v="KTOE"/>
    <x v="33"/>
    <x v="4"/>
    <x v="6"/>
    <n v="5.8363991999999998"/>
  </r>
  <r>
    <x v="0"/>
    <x v="27"/>
    <x v="27"/>
    <s v="KTOE"/>
    <x v="27"/>
    <x v="1"/>
    <x v="2"/>
    <n v="0.33913080000000001"/>
  </r>
  <r>
    <x v="1"/>
    <x v="28"/>
    <x v="28"/>
    <s v="KTOE"/>
    <x v="29"/>
    <x v="4"/>
    <x v="1"/>
    <n v="4.60548E-2"/>
  </r>
  <r>
    <x v="2"/>
    <x v="28"/>
    <x v="28"/>
    <s v="KTOE"/>
    <x v="22"/>
    <x v="2"/>
    <x v="1"/>
    <n v="4.7938859999999996"/>
  </r>
  <r>
    <x v="9"/>
    <x v="28"/>
    <x v="28"/>
    <s v="KTOE"/>
    <x v="22"/>
    <x v="1"/>
    <x v="1"/>
    <n v="0.6154596"/>
  </r>
  <r>
    <x v="1"/>
    <x v="29"/>
    <x v="29"/>
    <s v="KTOE"/>
    <x v="34"/>
    <x v="1"/>
    <x v="1"/>
    <n v="0.16747200000000001"/>
  </r>
  <r>
    <x v="0"/>
    <x v="27"/>
    <x v="27"/>
    <s v="KTOE"/>
    <x v="7"/>
    <x v="3"/>
    <x v="1"/>
    <n v="7.0463844"/>
  </r>
  <r>
    <x v="0"/>
    <x v="27"/>
    <x v="27"/>
    <s v="KTOE"/>
    <x v="27"/>
    <x v="2"/>
    <x v="1"/>
    <n v="0.21771360000000001"/>
  </r>
  <r>
    <x v="1"/>
    <x v="31"/>
    <x v="31"/>
    <s v="KTOE"/>
    <x v="17"/>
    <x v="4"/>
    <x v="3"/>
    <n v="0.33913080000000001"/>
  </r>
  <r>
    <x v="1"/>
    <x v="31"/>
    <x v="31"/>
    <s v="KTOE"/>
    <x v="31"/>
    <x v="0"/>
    <x v="3"/>
    <n v="1.5407424000000001"/>
  </r>
  <r>
    <x v="1"/>
    <x v="31"/>
    <x v="31"/>
    <s v="KTOE"/>
    <x v="1"/>
    <x v="3"/>
    <x v="3"/>
    <n v="0.18003240000000001"/>
  </r>
  <r>
    <x v="8"/>
    <x v="31"/>
    <x v="31"/>
    <s v="KTOE"/>
    <x v="14"/>
    <x v="0"/>
    <x v="3"/>
    <n v="0.10048319999999999"/>
  </r>
  <r>
    <x v="0"/>
    <x v="28"/>
    <x v="28"/>
    <s v="KTOE"/>
    <x v="10"/>
    <x v="1"/>
    <x v="3"/>
    <n v="7.8000084000000003"/>
  </r>
  <r>
    <x v="9"/>
    <x v="28"/>
    <x v="28"/>
    <s v="KTOE"/>
    <x v="19"/>
    <x v="5"/>
    <x v="3"/>
    <n v="1.2560399999999999E-2"/>
  </r>
  <r>
    <x v="9"/>
    <x v="28"/>
    <x v="28"/>
    <s v="KTOE"/>
    <x v="3"/>
    <x v="5"/>
    <x v="3"/>
    <n v="0.21352679999999999"/>
  </r>
  <r>
    <x v="1"/>
    <x v="29"/>
    <x v="29"/>
    <s v="KTOE"/>
    <x v="37"/>
    <x v="5"/>
    <x v="6"/>
    <n v="0.16747200000000001"/>
  </r>
  <r>
    <x v="1"/>
    <x v="29"/>
    <x v="29"/>
    <s v="KTOE"/>
    <x v="26"/>
    <x v="2"/>
    <x v="6"/>
    <n v="9.8264195999999995"/>
  </r>
  <r>
    <x v="1"/>
    <x v="29"/>
    <x v="29"/>
    <s v="KTOE"/>
    <x v="17"/>
    <x v="2"/>
    <x v="6"/>
    <n v="1.3942044"/>
  </r>
  <r>
    <x v="1"/>
    <x v="29"/>
    <x v="29"/>
    <s v="KTOE"/>
    <x v="32"/>
    <x v="0"/>
    <x v="6"/>
    <n v="0.33494400000000002"/>
  </r>
  <r>
    <x v="1"/>
    <x v="29"/>
    <x v="29"/>
    <s v="KTOE"/>
    <x v="19"/>
    <x v="3"/>
    <x v="6"/>
    <n v="2.1855096000000001"/>
  </r>
  <r>
    <x v="1"/>
    <x v="29"/>
    <x v="29"/>
    <s v="KTOE"/>
    <x v="5"/>
    <x v="4"/>
    <x v="6"/>
    <n v="2.1436416"/>
  </r>
  <r>
    <x v="1"/>
    <x v="30"/>
    <x v="30"/>
    <s v="KTOE"/>
    <x v="37"/>
    <x v="5"/>
    <x v="6"/>
    <n v="4.1868000000000002E-2"/>
  </r>
  <r>
    <x v="1"/>
    <x v="30"/>
    <x v="30"/>
    <s v="KTOE"/>
    <x v="18"/>
    <x v="5"/>
    <x v="6"/>
    <n v="3.0940452000000001"/>
  </r>
  <r>
    <x v="0"/>
    <x v="27"/>
    <x v="27"/>
    <s v="KTOE"/>
    <x v="10"/>
    <x v="3"/>
    <x v="2"/>
    <n v="0.46054800000000001"/>
  </r>
  <r>
    <x v="1"/>
    <x v="31"/>
    <x v="31"/>
    <s v="KTOE"/>
    <x v="14"/>
    <x v="5"/>
    <x v="1"/>
    <n v="1.5616764000000001"/>
  </r>
  <r>
    <x v="1"/>
    <x v="31"/>
    <x v="31"/>
    <s v="KTOE"/>
    <x v="9"/>
    <x v="3"/>
    <x v="1"/>
    <n v="3.2405832000000001"/>
  </r>
  <r>
    <x v="1"/>
    <x v="31"/>
    <x v="31"/>
    <s v="KTOE"/>
    <x v="22"/>
    <x v="5"/>
    <x v="1"/>
    <n v="0.56103119999999995"/>
  </r>
  <r>
    <x v="9"/>
    <x v="31"/>
    <x v="31"/>
    <s v="KTOE"/>
    <x v="14"/>
    <x v="3"/>
    <x v="1"/>
    <n v="5.8615199999999999E-2"/>
  </r>
  <r>
    <x v="0"/>
    <x v="28"/>
    <x v="28"/>
    <s v="KTOE"/>
    <x v="22"/>
    <x v="5"/>
    <x v="1"/>
    <n v="40.662201600000003"/>
  </r>
  <r>
    <x v="0"/>
    <x v="28"/>
    <x v="28"/>
    <s v="KTOE"/>
    <x v="13"/>
    <x v="0"/>
    <x v="1"/>
    <n v="1.67472E-2"/>
  </r>
  <r>
    <x v="2"/>
    <x v="28"/>
    <x v="28"/>
    <s v="KTOE"/>
    <x v="23"/>
    <x v="4"/>
    <x v="1"/>
    <n v="0.5149764"/>
  </r>
  <r>
    <x v="1"/>
    <x v="30"/>
    <x v="30"/>
    <s v="KTOE"/>
    <x v="14"/>
    <x v="4"/>
    <x v="1"/>
    <n v="4.0611959999999998"/>
  </r>
  <r>
    <x v="1"/>
    <x v="30"/>
    <x v="30"/>
    <s v="KTOE"/>
    <x v="9"/>
    <x v="5"/>
    <x v="1"/>
    <n v="0.80386559999999996"/>
  </r>
  <r>
    <x v="1"/>
    <x v="30"/>
    <x v="30"/>
    <s v="KTOE"/>
    <x v="27"/>
    <x v="2"/>
    <x v="1"/>
    <n v="0.10048319999999999"/>
  </r>
  <r>
    <x v="1"/>
    <x v="29"/>
    <x v="29"/>
    <s v="KTOE"/>
    <x v="26"/>
    <x v="0"/>
    <x v="1"/>
    <n v="13.607100000000001"/>
  </r>
  <r>
    <x v="1"/>
    <x v="29"/>
    <x v="29"/>
    <s v="KTOE"/>
    <x v="37"/>
    <x v="4"/>
    <x v="1"/>
    <n v="0.20934"/>
  </r>
  <r>
    <x v="1"/>
    <x v="29"/>
    <x v="29"/>
    <s v="KTOE"/>
    <x v="32"/>
    <x v="5"/>
    <x v="1"/>
    <n v="0.37681199999999998"/>
  </r>
  <r>
    <x v="1"/>
    <x v="29"/>
    <x v="29"/>
    <s v="KTOE"/>
    <x v="31"/>
    <x v="3"/>
    <x v="1"/>
    <n v="41.771703600000002"/>
  </r>
  <r>
    <x v="1"/>
    <x v="29"/>
    <x v="29"/>
    <s v="KTOE"/>
    <x v="2"/>
    <x v="5"/>
    <x v="1"/>
    <n v="29.299226399999998"/>
  </r>
  <r>
    <x v="1"/>
    <x v="62"/>
    <x v="62"/>
    <s v="KTOE"/>
    <x v="36"/>
    <x v="0"/>
    <x v="1"/>
    <n v="0.55265759999999997"/>
  </r>
  <r>
    <x v="1"/>
    <x v="62"/>
    <x v="62"/>
    <s v="KTOE"/>
    <x v="1"/>
    <x v="1"/>
    <x v="1"/>
    <n v="2.344608"/>
  </r>
  <r>
    <x v="3"/>
    <x v="62"/>
    <x v="62"/>
    <s v="KTOE"/>
    <x v="3"/>
    <x v="0"/>
    <x v="1"/>
    <n v="4.60548E-2"/>
  </r>
  <r>
    <x v="3"/>
    <x v="62"/>
    <x v="62"/>
    <s v="KTOE"/>
    <x v="12"/>
    <x v="3"/>
    <x v="1"/>
    <n v="9.21096E-2"/>
  </r>
  <r>
    <x v="1"/>
    <x v="63"/>
    <x v="63"/>
    <s v="KTOE"/>
    <x v="27"/>
    <x v="3"/>
    <x v="1"/>
    <n v="8.3736000000000005E-2"/>
  </r>
  <r>
    <x v="1"/>
    <x v="63"/>
    <x v="63"/>
    <s v="KTOE"/>
    <x v="24"/>
    <x v="4"/>
    <x v="1"/>
    <n v="2.93076E-2"/>
  </r>
  <r>
    <x v="1"/>
    <x v="62"/>
    <x v="62"/>
    <s v="KTOE"/>
    <x v="10"/>
    <x v="0"/>
    <x v="6"/>
    <n v="37.672826399999998"/>
  </r>
  <r>
    <x v="1"/>
    <x v="62"/>
    <x v="62"/>
    <s v="KTOE"/>
    <x v="0"/>
    <x v="3"/>
    <x v="6"/>
    <n v="4.1449319999999998"/>
  </r>
  <r>
    <x v="1"/>
    <x v="62"/>
    <x v="62"/>
    <s v="KTOE"/>
    <x v="3"/>
    <x v="0"/>
    <x v="6"/>
    <n v="14.122076399999999"/>
  </r>
  <r>
    <x v="1"/>
    <x v="63"/>
    <x v="63"/>
    <s v="KTOE"/>
    <x v="28"/>
    <x v="2"/>
    <x v="2"/>
    <n v="0.26376840000000001"/>
  </r>
  <r>
    <x v="1"/>
    <x v="62"/>
    <x v="62"/>
    <s v="KTOE"/>
    <x v="30"/>
    <x v="3"/>
    <x v="1"/>
    <n v="0.3684384"/>
  </r>
  <r>
    <x v="1"/>
    <x v="62"/>
    <x v="62"/>
    <s v="KTOE"/>
    <x v="11"/>
    <x v="0"/>
    <x v="6"/>
    <n v="89.471915999999993"/>
  </r>
  <r>
    <x v="1"/>
    <x v="62"/>
    <x v="62"/>
    <s v="KTOE"/>
    <x v="5"/>
    <x v="5"/>
    <x v="1"/>
    <n v="7.6995252000000001"/>
  </r>
  <r>
    <x v="1"/>
    <x v="63"/>
    <x v="63"/>
    <s v="KTOE"/>
    <x v="7"/>
    <x v="4"/>
    <x v="1"/>
    <n v="0.43542720000000001"/>
  </r>
  <r>
    <x v="1"/>
    <x v="62"/>
    <x v="62"/>
    <s v="KTOE"/>
    <x v="15"/>
    <x v="1"/>
    <x v="6"/>
    <n v="2.365542"/>
  </r>
  <r>
    <x v="1"/>
    <x v="62"/>
    <x v="62"/>
    <s v="KTOE"/>
    <x v="13"/>
    <x v="1"/>
    <x v="6"/>
    <n v="5.3925983999999998"/>
  </r>
  <r>
    <x v="1"/>
    <x v="63"/>
    <x v="63"/>
    <s v="KTOE"/>
    <x v="15"/>
    <x v="3"/>
    <x v="2"/>
    <n v="0.33913080000000001"/>
  </r>
  <r>
    <x v="1"/>
    <x v="63"/>
    <x v="63"/>
    <s v="KTOE"/>
    <x v="12"/>
    <x v="5"/>
    <x v="1"/>
    <n v="1.2099852"/>
  </r>
  <r>
    <x v="1"/>
    <x v="62"/>
    <x v="62"/>
    <s v="KTOE"/>
    <x v="6"/>
    <x v="4"/>
    <x v="6"/>
    <n v="0.3181968"/>
  </r>
  <r>
    <x v="1"/>
    <x v="62"/>
    <x v="62"/>
    <s v="KTOE"/>
    <x v="20"/>
    <x v="2"/>
    <x v="6"/>
    <n v="0.41449320000000001"/>
  </r>
  <r>
    <x v="1"/>
    <x v="62"/>
    <x v="62"/>
    <s v="KTOE"/>
    <x v="33"/>
    <x v="2"/>
    <x v="6"/>
    <n v="36.8480268"/>
  </r>
  <r>
    <x v="1"/>
    <x v="62"/>
    <x v="62"/>
    <s v="KTOE"/>
    <x v="34"/>
    <x v="0"/>
    <x v="6"/>
    <n v="1.0592604000000001"/>
  </r>
  <r>
    <x v="10"/>
    <x v="62"/>
    <x v="62"/>
    <s v="KTOE"/>
    <x v="11"/>
    <x v="0"/>
    <x v="6"/>
    <n v="9.21096E-2"/>
  </r>
  <r>
    <x v="1"/>
    <x v="63"/>
    <x v="63"/>
    <s v="KTOE"/>
    <x v="21"/>
    <x v="0"/>
    <x v="2"/>
    <n v="2.93076E-2"/>
  </r>
  <r>
    <x v="1"/>
    <x v="62"/>
    <x v="62"/>
    <s v="KTOE"/>
    <x v="6"/>
    <x v="1"/>
    <x v="1"/>
    <n v="0.59033880000000005"/>
  </r>
  <r>
    <x v="1"/>
    <x v="62"/>
    <x v="62"/>
    <s v="KTOE"/>
    <x v="20"/>
    <x v="2"/>
    <x v="1"/>
    <n v="0.41449320000000001"/>
  </r>
  <r>
    <x v="1"/>
    <x v="62"/>
    <x v="62"/>
    <s v="KTOE"/>
    <x v="34"/>
    <x v="5"/>
    <x v="1"/>
    <n v="1.0132056"/>
  </r>
  <r>
    <x v="1"/>
    <x v="63"/>
    <x v="63"/>
    <s v="KTOE"/>
    <x v="20"/>
    <x v="5"/>
    <x v="1"/>
    <n v="1.7668295999999999"/>
  </r>
  <r>
    <x v="1"/>
    <x v="62"/>
    <x v="62"/>
    <s v="KTOE"/>
    <x v="37"/>
    <x v="0"/>
    <x v="6"/>
    <n v="0.13816439999999999"/>
  </r>
  <r>
    <x v="1"/>
    <x v="62"/>
    <x v="62"/>
    <s v="KTOE"/>
    <x v="22"/>
    <x v="2"/>
    <x v="6"/>
    <n v="4.8106331999999998"/>
  </r>
  <r>
    <x v="1"/>
    <x v="62"/>
    <x v="62"/>
    <s v="KTOE"/>
    <x v="17"/>
    <x v="3"/>
    <x v="6"/>
    <n v="6.7700556000000001"/>
  </r>
  <r>
    <x v="3"/>
    <x v="62"/>
    <x v="62"/>
    <s v="KTOE"/>
    <x v="12"/>
    <x v="4"/>
    <x v="6"/>
    <n v="0.13816439999999999"/>
  </r>
  <r>
    <x v="3"/>
    <x v="62"/>
    <x v="62"/>
    <s v="KTOE"/>
    <x v="3"/>
    <x v="1"/>
    <x v="6"/>
    <n v="4.60548E-2"/>
  </r>
  <r>
    <x v="1"/>
    <x v="62"/>
    <x v="62"/>
    <s v="KTOE"/>
    <x v="36"/>
    <x v="1"/>
    <x v="6"/>
    <n v="0.50660280000000002"/>
  </r>
  <r>
    <x v="1"/>
    <x v="62"/>
    <x v="62"/>
    <s v="KTOE"/>
    <x v="24"/>
    <x v="4"/>
    <x v="6"/>
    <n v="4.8273804"/>
  </r>
  <r>
    <x v="1"/>
    <x v="62"/>
    <x v="62"/>
    <s v="KTOE"/>
    <x v="2"/>
    <x v="5"/>
    <x v="6"/>
    <n v="147.542832"/>
  </r>
  <r>
    <x v="1"/>
    <x v="63"/>
    <x v="63"/>
    <s v="KTOE"/>
    <x v="26"/>
    <x v="1"/>
    <x v="2"/>
    <n v="1.7542692"/>
  </r>
  <r>
    <x v="1"/>
    <x v="63"/>
    <x v="63"/>
    <s v="KTOE"/>
    <x v="31"/>
    <x v="0"/>
    <x v="2"/>
    <n v="1.9217412"/>
  </r>
  <r>
    <x v="1"/>
    <x v="62"/>
    <x v="62"/>
    <s v="KTOE"/>
    <x v="26"/>
    <x v="3"/>
    <x v="1"/>
    <n v="92.829729599999993"/>
  </r>
  <r>
    <x v="1"/>
    <x v="62"/>
    <x v="62"/>
    <s v="KTOE"/>
    <x v="31"/>
    <x v="5"/>
    <x v="1"/>
    <n v="217.9815552"/>
  </r>
  <r>
    <x v="1"/>
    <x v="62"/>
    <x v="62"/>
    <s v="KTOE"/>
    <x v="1"/>
    <x v="4"/>
    <x v="1"/>
    <n v="3.7262520000000001"/>
  </r>
  <r>
    <x v="1"/>
    <x v="63"/>
    <x v="63"/>
    <s v="KTOE"/>
    <x v="19"/>
    <x v="1"/>
    <x v="1"/>
    <n v="2.93076E-2"/>
  </r>
  <r>
    <x v="1"/>
    <x v="63"/>
    <x v="63"/>
    <s v="KTOE"/>
    <x v="31"/>
    <x v="5"/>
    <x v="1"/>
    <n v="1.4109516"/>
  </r>
  <r>
    <x v="1"/>
    <x v="62"/>
    <x v="62"/>
    <s v="KTOE"/>
    <x v="23"/>
    <x v="3"/>
    <x v="6"/>
    <n v="14.184878400000001"/>
  </r>
  <r>
    <x v="8"/>
    <x v="62"/>
    <x v="62"/>
    <s v="KTOE"/>
    <x v="16"/>
    <x v="4"/>
    <x v="6"/>
    <n v="4.60548E-2"/>
  </r>
  <r>
    <x v="1"/>
    <x v="62"/>
    <x v="62"/>
    <s v="KTOE"/>
    <x v="25"/>
    <x v="0"/>
    <x v="6"/>
    <n v="13.460561999999999"/>
  </r>
  <r>
    <x v="1"/>
    <x v="62"/>
    <x v="62"/>
    <s v="KTOE"/>
    <x v="35"/>
    <x v="1"/>
    <x v="6"/>
    <n v="1.6579728"/>
  </r>
  <r>
    <x v="1"/>
    <x v="62"/>
    <x v="62"/>
    <s v="KTOE"/>
    <x v="4"/>
    <x v="5"/>
    <x v="6"/>
    <n v="7.4273832000000004"/>
  </r>
  <r>
    <x v="1"/>
    <x v="62"/>
    <x v="62"/>
    <s v="KTOE"/>
    <x v="5"/>
    <x v="0"/>
    <x v="6"/>
    <n v="8.4364019999999993"/>
  </r>
  <r>
    <x v="1"/>
    <x v="62"/>
    <x v="62"/>
    <s v="KTOE"/>
    <x v="7"/>
    <x v="4"/>
    <x v="1"/>
    <n v="4.5552384000000004"/>
  </r>
  <r>
    <x v="1"/>
    <x v="62"/>
    <x v="62"/>
    <s v="KTOE"/>
    <x v="9"/>
    <x v="3"/>
    <x v="6"/>
    <n v="3.2405832000000001"/>
  </r>
  <r>
    <x v="1"/>
    <x v="62"/>
    <x v="62"/>
    <s v="KTOE"/>
    <x v="12"/>
    <x v="2"/>
    <x v="6"/>
    <n v="19.870552799999999"/>
  </r>
  <r>
    <x v="1"/>
    <x v="62"/>
    <x v="62"/>
    <s v="KTOE"/>
    <x v="8"/>
    <x v="3"/>
    <x v="1"/>
    <n v="14.905008"/>
  </r>
  <r>
    <x v="1"/>
    <x v="62"/>
    <x v="62"/>
    <s v="KTOE"/>
    <x v="12"/>
    <x v="0"/>
    <x v="1"/>
    <n v="19.824497999999998"/>
  </r>
  <r>
    <x v="6"/>
    <x v="62"/>
    <x v="62"/>
    <s v="KTOE"/>
    <x v="3"/>
    <x v="5"/>
    <x v="1"/>
    <n v="0.41449320000000001"/>
  </r>
  <r>
    <x v="1"/>
    <x v="63"/>
    <x v="63"/>
    <s v="KTOE"/>
    <x v="16"/>
    <x v="0"/>
    <x v="1"/>
    <n v="5.0241599999999997E-2"/>
  </r>
  <r>
    <x v="1"/>
    <x v="62"/>
    <x v="62"/>
    <s v="KTOE"/>
    <x v="21"/>
    <x v="0"/>
    <x v="6"/>
    <n v="0.79549199999999998"/>
  </r>
  <r>
    <x v="1"/>
    <x v="63"/>
    <x v="63"/>
    <s v="KTOE"/>
    <x v="20"/>
    <x v="1"/>
    <x v="2"/>
    <n v="1.9510487999999999"/>
  </r>
  <r>
    <x v="1"/>
    <x v="62"/>
    <x v="62"/>
    <s v="KTOE"/>
    <x v="33"/>
    <x v="2"/>
    <x v="1"/>
    <n v="36.8480268"/>
  </r>
  <r>
    <x v="1"/>
    <x v="62"/>
    <x v="62"/>
    <s v="KTOE"/>
    <x v="13"/>
    <x v="4"/>
    <x v="1"/>
    <n v="6.2592660000000002"/>
  </r>
  <r>
    <x v="1"/>
    <x v="62"/>
    <x v="62"/>
    <s v="KTOE"/>
    <x v="19"/>
    <x v="3"/>
    <x v="6"/>
    <n v="5.2000055999999999"/>
  </r>
  <r>
    <x v="1"/>
    <x v="62"/>
    <x v="62"/>
    <s v="KTOE"/>
    <x v="1"/>
    <x v="3"/>
    <x v="6"/>
    <n v="1.9301147999999999"/>
  </r>
  <r>
    <x v="1"/>
    <x v="63"/>
    <x v="63"/>
    <s v="KTOE"/>
    <x v="27"/>
    <x v="3"/>
    <x v="2"/>
    <n v="8.3736000000000005E-2"/>
  </r>
  <r>
    <x v="1"/>
    <x v="63"/>
    <x v="63"/>
    <s v="KTOE"/>
    <x v="24"/>
    <x v="4"/>
    <x v="2"/>
    <n v="2.93076E-2"/>
  </r>
  <r>
    <x v="14"/>
    <x v="45"/>
    <x v="45"/>
    <s v="KTOE"/>
    <x v="26"/>
    <x v="3"/>
    <x v="5"/>
    <n v="17.278923599999999"/>
  </r>
  <r>
    <x v="13"/>
    <x v="45"/>
    <x v="45"/>
    <s v="KTOE"/>
    <x v="14"/>
    <x v="4"/>
    <x v="5"/>
    <n v="19.4560596"/>
  </r>
  <r>
    <x v="13"/>
    <x v="45"/>
    <x v="45"/>
    <s v="KTOE"/>
    <x v="17"/>
    <x v="3"/>
    <x v="5"/>
    <n v="2.9726279999999998"/>
  </r>
  <r>
    <x v="1"/>
    <x v="44"/>
    <x v="44"/>
    <s v="KTOE"/>
    <x v="13"/>
    <x v="0"/>
    <x v="1"/>
    <n v="0.12979080000000001"/>
  </r>
  <r>
    <x v="0"/>
    <x v="46"/>
    <x v="46"/>
    <s v="KTOE"/>
    <x v="7"/>
    <x v="5"/>
    <x v="1"/>
    <n v="18.091162799999999"/>
  </r>
  <r>
    <x v="0"/>
    <x v="46"/>
    <x v="46"/>
    <s v="KTOE"/>
    <x v="24"/>
    <x v="0"/>
    <x v="1"/>
    <n v="5.0241599999999997E-2"/>
  </r>
  <r>
    <x v="1"/>
    <x v="44"/>
    <x v="44"/>
    <s v="KTOE"/>
    <x v="26"/>
    <x v="4"/>
    <x v="6"/>
    <n v="86.109915599999994"/>
  </r>
  <r>
    <x v="10"/>
    <x v="44"/>
    <x v="44"/>
    <s v="KTOE"/>
    <x v="33"/>
    <x v="3"/>
    <x v="6"/>
    <n v="1.4946876"/>
  </r>
  <r>
    <x v="14"/>
    <x v="45"/>
    <x v="45"/>
    <s v="KTOE"/>
    <x v="11"/>
    <x v="5"/>
    <x v="5"/>
    <n v="69.752088000000001"/>
  </r>
  <r>
    <x v="14"/>
    <x v="45"/>
    <x v="45"/>
    <s v="KTOE"/>
    <x v="10"/>
    <x v="0"/>
    <x v="5"/>
    <n v="7.6157892"/>
  </r>
  <r>
    <x v="14"/>
    <x v="45"/>
    <x v="45"/>
    <s v="KTOE"/>
    <x v="2"/>
    <x v="1"/>
    <x v="5"/>
    <n v="28.533041999999998"/>
  </r>
  <r>
    <x v="8"/>
    <x v="45"/>
    <x v="45"/>
    <s v="KTOE"/>
    <x v="11"/>
    <x v="1"/>
    <x v="5"/>
    <n v="0.1214172"/>
  </r>
  <r>
    <x v="13"/>
    <x v="45"/>
    <x v="45"/>
    <s v="KTOE"/>
    <x v="9"/>
    <x v="2"/>
    <x v="5"/>
    <n v="9.4370472000000003"/>
  </r>
  <r>
    <x v="13"/>
    <x v="45"/>
    <x v="45"/>
    <s v="KTOE"/>
    <x v="26"/>
    <x v="5"/>
    <x v="5"/>
    <n v="0.84154680000000004"/>
  </r>
  <r>
    <x v="1"/>
    <x v="44"/>
    <x v="44"/>
    <s v="KTOE"/>
    <x v="17"/>
    <x v="0"/>
    <x v="1"/>
    <n v="6.4267380000000003"/>
  </r>
  <r>
    <x v="10"/>
    <x v="44"/>
    <x v="44"/>
    <s v="KTOE"/>
    <x v="33"/>
    <x v="2"/>
    <x v="1"/>
    <n v="1.5407424000000001"/>
  </r>
  <r>
    <x v="10"/>
    <x v="44"/>
    <x v="44"/>
    <s v="KTOE"/>
    <x v="10"/>
    <x v="2"/>
    <x v="1"/>
    <n v="0.57359159999999998"/>
  </r>
  <r>
    <x v="0"/>
    <x v="46"/>
    <x v="46"/>
    <s v="KTOE"/>
    <x v="28"/>
    <x v="4"/>
    <x v="1"/>
    <n v="26.188434000000001"/>
  </r>
  <r>
    <x v="0"/>
    <x v="46"/>
    <x v="46"/>
    <s v="KTOE"/>
    <x v="16"/>
    <x v="0"/>
    <x v="1"/>
    <n v="0.87085440000000003"/>
  </r>
  <r>
    <x v="0"/>
    <x v="46"/>
    <x v="46"/>
    <s v="KTOE"/>
    <x v="14"/>
    <x v="1"/>
    <x v="1"/>
    <n v="245.0617776"/>
  </r>
  <r>
    <x v="0"/>
    <x v="46"/>
    <x v="46"/>
    <s v="KTOE"/>
    <x v="22"/>
    <x v="4"/>
    <x v="1"/>
    <n v="0.75362399999999996"/>
  </r>
  <r>
    <x v="0"/>
    <x v="46"/>
    <x v="46"/>
    <s v="KTOE"/>
    <x v="13"/>
    <x v="1"/>
    <x v="1"/>
    <n v="1.2560399999999999E-2"/>
  </r>
  <r>
    <x v="0"/>
    <x v="46"/>
    <x v="46"/>
    <s v="KTOE"/>
    <x v="10"/>
    <x v="2"/>
    <x v="1"/>
    <n v="51.799089600000002"/>
  </r>
  <r>
    <x v="14"/>
    <x v="45"/>
    <x v="45"/>
    <s v="KTOE"/>
    <x v="25"/>
    <x v="0"/>
    <x v="5"/>
    <n v="26.753651999999999"/>
  </r>
  <r>
    <x v="5"/>
    <x v="45"/>
    <x v="45"/>
    <s v="KTOE"/>
    <x v="27"/>
    <x v="1"/>
    <x v="5"/>
    <n v="6.6988800000000001E-2"/>
  </r>
  <r>
    <x v="5"/>
    <x v="45"/>
    <x v="45"/>
    <s v="KTOE"/>
    <x v="3"/>
    <x v="5"/>
    <x v="5"/>
    <n v="0.7368768"/>
  </r>
  <r>
    <x v="13"/>
    <x v="45"/>
    <x v="45"/>
    <s v="KTOE"/>
    <x v="25"/>
    <x v="0"/>
    <x v="5"/>
    <n v="14.783590800000001"/>
  </r>
  <r>
    <x v="1"/>
    <x v="44"/>
    <x v="44"/>
    <s v="KTOE"/>
    <x v="28"/>
    <x v="3"/>
    <x v="1"/>
    <n v="124.87130999999999"/>
  </r>
  <r>
    <x v="1"/>
    <x v="44"/>
    <x v="44"/>
    <s v="KTOE"/>
    <x v="25"/>
    <x v="2"/>
    <x v="1"/>
    <n v="30.5092116"/>
  </r>
  <r>
    <x v="1"/>
    <x v="44"/>
    <x v="44"/>
    <s v="KTOE"/>
    <x v="5"/>
    <x v="3"/>
    <x v="1"/>
    <n v="2.3697287999999999"/>
  </r>
  <r>
    <x v="1"/>
    <x v="47"/>
    <x v="47"/>
    <s v="KTOE"/>
    <x v="10"/>
    <x v="1"/>
    <x v="6"/>
    <n v="15.1478424"/>
  </r>
  <r>
    <x v="1"/>
    <x v="44"/>
    <x v="44"/>
    <s v="KTOE"/>
    <x v="10"/>
    <x v="4"/>
    <x v="6"/>
    <n v="15.7088736"/>
  </r>
  <r>
    <x v="1"/>
    <x v="44"/>
    <x v="44"/>
    <s v="KTOE"/>
    <x v="12"/>
    <x v="0"/>
    <x v="6"/>
    <n v="11.5262604"/>
  </r>
  <r>
    <x v="1"/>
    <x v="44"/>
    <x v="44"/>
    <s v="KTOE"/>
    <x v="13"/>
    <x v="2"/>
    <x v="6"/>
    <n v="0.21771360000000001"/>
  </r>
  <r>
    <x v="1"/>
    <x v="44"/>
    <x v="44"/>
    <s v="KTOE"/>
    <x v="12"/>
    <x v="0"/>
    <x v="1"/>
    <n v="11.5262604"/>
  </r>
  <r>
    <x v="14"/>
    <x v="45"/>
    <x v="45"/>
    <s v="KTOE"/>
    <x v="18"/>
    <x v="3"/>
    <x v="5"/>
    <n v="19.397444400000001"/>
  </r>
  <r>
    <x v="1"/>
    <x v="44"/>
    <x v="44"/>
    <s v="KTOE"/>
    <x v="33"/>
    <x v="5"/>
    <x v="1"/>
    <n v="52.933712399999997"/>
  </r>
  <r>
    <x v="0"/>
    <x v="46"/>
    <x v="46"/>
    <s v="KTOE"/>
    <x v="18"/>
    <x v="4"/>
    <x v="1"/>
    <n v="97.439396400000007"/>
  </r>
  <r>
    <x v="1"/>
    <x v="44"/>
    <x v="44"/>
    <s v="KTOE"/>
    <x v="17"/>
    <x v="3"/>
    <x v="6"/>
    <n v="8.6080608000000005"/>
  </r>
  <r>
    <x v="13"/>
    <x v="45"/>
    <x v="45"/>
    <s v="KTOE"/>
    <x v="28"/>
    <x v="2"/>
    <x v="5"/>
    <n v="6.6318912000000001"/>
  </r>
  <r>
    <x v="13"/>
    <x v="45"/>
    <x v="45"/>
    <s v="KTOE"/>
    <x v="10"/>
    <x v="2"/>
    <x v="5"/>
    <n v="4.1784264000000002"/>
  </r>
  <r>
    <x v="1"/>
    <x v="44"/>
    <x v="44"/>
    <s v="KTOE"/>
    <x v="14"/>
    <x v="0"/>
    <x v="1"/>
    <n v="267.03410400000001"/>
  </r>
  <r>
    <x v="1"/>
    <x v="46"/>
    <x v="46"/>
    <s v="KTOE"/>
    <x v="24"/>
    <x v="5"/>
    <x v="1"/>
    <n v="2.0473452000000001"/>
  </r>
  <r>
    <x v="1"/>
    <x v="46"/>
    <x v="46"/>
    <s v="KTOE"/>
    <x v="31"/>
    <x v="0"/>
    <x v="1"/>
    <n v="9.8306064000000006"/>
  </r>
  <r>
    <x v="1"/>
    <x v="44"/>
    <x v="44"/>
    <s v="KTOE"/>
    <x v="28"/>
    <x v="1"/>
    <x v="6"/>
    <n v="147.9280176"/>
  </r>
  <r>
    <x v="1"/>
    <x v="44"/>
    <x v="44"/>
    <s v="KTOE"/>
    <x v="18"/>
    <x v="3"/>
    <x v="6"/>
    <n v="76.383979199999999"/>
  </r>
  <r>
    <x v="14"/>
    <x v="45"/>
    <x v="45"/>
    <s v="KTOE"/>
    <x v="7"/>
    <x v="0"/>
    <x v="5"/>
    <n v="9.6254532000000008"/>
  </r>
  <r>
    <x v="14"/>
    <x v="45"/>
    <x v="45"/>
    <s v="KTOE"/>
    <x v="14"/>
    <x v="5"/>
    <x v="5"/>
    <n v="65.439684"/>
  </r>
  <r>
    <x v="8"/>
    <x v="45"/>
    <x v="45"/>
    <s v="KTOE"/>
    <x v="9"/>
    <x v="4"/>
    <x v="5"/>
    <n v="8.3736000000000005E-2"/>
  </r>
  <r>
    <x v="0"/>
    <x v="46"/>
    <x v="46"/>
    <s v="KTOE"/>
    <x v="26"/>
    <x v="0"/>
    <x v="1"/>
    <n v="67.558204799999999"/>
  </r>
  <r>
    <x v="0"/>
    <x v="46"/>
    <x v="46"/>
    <s v="KTOE"/>
    <x v="36"/>
    <x v="4"/>
    <x v="1"/>
    <n v="1.2225455999999999"/>
  </r>
  <r>
    <x v="1"/>
    <x v="64"/>
    <x v="64"/>
    <s v="KTOE"/>
    <x v="25"/>
    <x v="0"/>
    <x v="2"/>
    <n v="37.388123999999998"/>
  </r>
  <r>
    <x v="0"/>
    <x v="64"/>
    <x v="64"/>
    <s v="KTOE"/>
    <x v="26"/>
    <x v="5"/>
    <x v="2"/>
    <n v="273.79159920000001"/>
  </r>
  <r>
    <x v="1"/>
    <x v="64"/>
    <x v="64"/>
    <s v="KTOE"/>
    <x v="23"/>
    <x v="3"/>
    <x v="2"/>
    <n v="2.0808396"/>
  </r>
  <r>
    <x v="0"/>
    <x v="66"/>
    <x v="66"/>
    <s v="KTOE"/>
    <x v="31"/>
    <x v="1"/>
    <x v="1"/>
    <n v="7.0128899999999996"/>
  </r>
  <r>
    <x v="1"/>
    <x v="66"/>
    <x v="66"/>
    <s v="KTOE"/>
    <x v="28"/>
    <x v="2"/>
    <x v="1"/>
    <n v="1.1136888"/>
  </r>
  <r>
    <x v="0"/>
    <x v="64"/>
    <x v="64"/>
    <s v="KTOE"/>
    <x v="31"/>
    <x v="5"/>
    <x v="1"/>
    <n v="54.013906800000001"/>
  </r>
  <r>
    <x v="0"/>
    <x v="64"/>
    <x v="64"/>
    <s v="KTOE"/>
    <x v="5"/>
    <x v="2"/>
    <x v="1"/>
    <n v="51.644177999999997"/>
  </r>
  <r>
    <x v="1"/>
    <x v="64"/>
    <x v="64"/>
    <s v="KTOE"/>
    <x v="28"/>
    <x v="0"/>
    <x v="1"/>
    <n v="24.2499456"/>
  </r>
  <r>
    <x v="1"/>
    <x v="64"/>
    <x v="64"/>
    <s v="KTOE"/>
    <x v="30"/>
    <x v="3"/>
    <x v="1"/>
    <n v="37.011311999999997"/>
  </r>
  <r>
    <x v="1"/>
    <x v="64"/>
    <x v="64"/>
    <s v="KTOE"/>
    <x v="35"/>
    <x v="0"/>
    <x v="1"/>
    <n v="0.146538"/>
  </r>
  <r>
    <x v="0"/>
    <x v="64"/>
    <x v="64"/>
    <s v="KTOE"/>
    <x v="2"/>
    <x v="3"/>
    <x v="1"/>
    <n v="148.10804999999999"/>
  </r>
  <r>
    <x v="0"/>
    <x v="65"/>
    <x v="65"/>
    <s v="KTOE"/>
    <x v="2"/>
    <x v="4"/>
    <x v="6"/>
    <n v="102.32539199999999"/>
  </r>
  <r>
    <x v="0"/>
    <x v="64"/>
    <x v="64"/>
    <s v="KTOE"/>
    <x v="2"/>
    <x v="2"/>
    <x v="2"/>
    <n v="186.28747920000001"/>
  </r>
  <r>
    <x v="0"/>
    <x v="66"/>
    <x v="66"/>
    <s v="KTOE"/>
    <x v="5"/>
    <x v="1"/>
    <x v="6"/>
    <n v="3.3117587999999998"/>
  </r>
  <r>
    <x v="0"/>
    <x v="64"/>
    <x v="64"/>
    <s v="KTOE"/>
    <x v="5"/>
    <x v="4"/>
    <x v="2"/>
    <n v="44.087004"/>
  </r>
  <r>
    <x v="1"/>
    <x v="64"/>
    <x v="64"/>
    <s v="KTOE"/>
    <x v="5"/>
    <x v="4"/>
    <x v="1"/>
    <n v="0.96296400000000004"/>
  </r>
  <r>
    <x v="1"/>
    <x v="65"/>
    <x v="65"/>
    <s v="KTOE"/>
    <x v="8"/>
    <x v="4"/>
    <x v="6"/>
    <n v="98.096723999999995"/>
  </r>
  <r>
    <x v="1"/>
    <x v="66"/>
    <x v="66"/>
    <s v="KTOE"/>
    <x v="9"/>
    <x v="2"/>
    <x v="6"/>
    <n v="1.3020948000000001"/>
  </r>
  <r>
    <x v="1"/>
    <x v="66"/>
    <x v="66"/>
    <s v="KTOE"/>
    <x v="8"/>
    <x v="5"/>
    <x v="6"/>
    <n v="0.42286679999999999"/>
  </r>
  <r>
    <x v="0"/>
    <x v="64"/>
    <x v="64"/>
    <s v="KTOE"/>
    <x v="21"/>
    <x v="4"/>
    <x v="2"/>
    <n v="9.4412339999999997"/>
  </r>
  <r>
    <x v="1"/>
    <x v="64"/>
    <x v="64"/>
    <s v="KTOE"/>
    <x v="16"/>
    <x v="0"/>
    <x v="2"/>
    <n v="0.55265759999999997"/>
  </r>
  <r>
    <x v="9"/>
    <x v="64"/>
    <x v="64"/>
    <s v="KTOE"/>
    <x v="19"/>
    <x v="2"/>
    <x v="2"/>
    <n v="4.1868000000000001E-3"/>
  </r>
  <r>
    <x v="0"/>
    <x v="66"/>
    <x v="66"/>
    <s v="KTOE"/>
    <x v="11"/>
    <x v="4"/>
    <x v="1"/>
    <n v="0.17584559999999999"/>
  </r>
  <r>
    <x v="0"/>
    <x v="64"/>
    <x v="64"/>
    <s v="KTOE"/>
    <x v="11"/>
    <x v="5"/>
    <x v="1"/>
    <n v="258.72330599999998"/>
  </r>
  <r>
    <x v="1"/>
    <x v="64"/>
    <x v="64"/>
    <s v="KTOE"/>
    <x v="6"/>
    <x v="0"/>
    <x v="1"/>
    <n v="0.61127279999999995"/>
  </r>
  <r>
    <x v="0"/>
    <x v="65"/>
    <x v="65"/>
    <s v="KTOE"/>
    <x v="7"/>
    <x v="0"/>
    <x v="6"/>
    <n v="38.246417999999998"/>
  </r>
  <r>
    <x v="0"/>
    <x v="65"/>
    <x v="65"/>
    <s v="KTOE"/>
    <x v="27"/>
    <x v="3"/>
    <x v="6"/>
    <n v="29.5546212"/>
  </r>
  <r>
    <x v="1"/>
    <x v="65"/>
    <x v="65"/>
    <s v="KTOE"/>
    <x v="12"/>
    <x v="2"/>
    <x v="6"/>
    <n v="497.1825"/>
  </r>
  <r>
    <x v="0"/>
    <x v="66"/>
    <x v="66"/>
    <s v="KTOE"/>
    <x v="23"/>
    <x v="0"/>
    <x v="6"/>
    <n v="2.9768148000000001"/>
  </r>
  <r>
    <x v="0"/>
    <x v="66"/>
    <x v="66"/>
    <s v="KTOE"/>
    <x v="18"/>
    <x v="0"/>
    <x v="6"/>
    <n v="7.9884143999999999"/>
  </r>
  <r>
    <x v="1"/>
    <x v="66"/>
    <x v="66"/>
    <s v="KTOE"/>
    <x v="20"/>
    <x v="5"/>
    <x v="6"/>
    <n v="9.1314107999999994"/>
  </r>
  <r>
    <x v="0"/>
    <x v="64"/>
    <x v="64"/>
    <s v="KTOE"/>
    <x v="7"/>
    <x v="0"/>
    <x v="2"/>
    <n v="189.27266760000001"/>
  </r>
  <r>
    <x v="0"/>
    <x v="64"/>
    <x v="64"/>
    <s v="KTOE"/>
    <x v="27"/>
    <x v="2"/>
    <x v="2"/>
    <n v="56.057065199999997"/>
  </r>
  <r>
    <x v="1"/>
    <x v="64"/>
    <x v="64"/>
    <s v="KTOE"/>
    <x v="20"/>
    <x v="5"/>
    <x v="2"/>
    <n v="2.6000027999999999"/>
  </r>
  <r>
    <x v="1"/>
    <x v="66"/>
    <x v="66"/>
    <s v="KTOE"/>
    <x v="20"/>
    <x v="0"/>
    <x v="1"/>
    <n v="6.0750468"/>
  </r>
  <r>
    <x v="0"/>
    <x v="64"/>
    <x v="64"/>
    <s v="KTOE"/>
    <x v="28"/>
    <x v="2"/>
    <x v="1"/>
    <n v="50.249973599999997"/>
  </r>
  <r>
    <x v="0"/>
    <x v="64"/>
    <x v="64"/>
    <s v="KTOE"/>
    <x v="7"/>
    <x v="5"/>
    <x v="1"/>
    <n v="183.256236"/>
  </r>
  <r>
    <x v="1"/>
    <x v="64"/>
    <x v="64"/>
    <s v="KTOE"/>
    <x v="20"/>
    <x v="0"/>
    <x v="1"/>
    <n v="5.7903444000000004"/>
  </r>
  <r>
    <x v="1"/>
    <x v="65"/>
    <x v="65"/>
    <s v="KTOE"/>
    <x v="18"/>
    <x v="1"/>
    <x v="6"/>
    <n v="2396.7169128"/>
  </r>
  <r>
    <x v="1"/>
    <x v="65"/>
    <x v="65"/>
    <s v="KTOE"/>
    <x v="17"/>
    <x v="0"/>
    <x v="6"/>
    <n v="216.62084519999999"/>
  </r>
  <r>
    <x v="1"/>
    <x v="65"/>
    <x v="65"/>
    <s v="KTOE"/>
    <x v="24"/>
    <x v="3"/>
    <x v="6"/>
    <n v="0.1590984"/>
  </r>
  <r>
    <x v="0"/>
    <x v="65"/>
    <x v="65"/>
    <s v="KTOE"/>
    <x v="30"/>
    <x v="5"/>
    <x v="6"/>
    <n v="338.46509880000002"/>
  </r>
  <r>
    <x v="0"/>
    <x v="65"/>
    <x v="65"/>
    <s v="KTOE"/>
    <x v="16"/>
    <x v="4"/>
    <x v="6"/>
    <n v="1.0467"/>
  </r>
  <r>
    <x v="0"/>
    <x v="65"/>
    <x v="65"/>
    <s v="KTOE"/>
    <x v="26"/>
    <x v="3"/>
    <x v="6"/>
    <n v="237.14872560000001"/>
  </r>
  <r>
    <x v="0"/>
    <x v="65"/>
    <x v="65"/>
    <s v="KTOE"/>
    <x v="8"/>
    <x v="1"/>
    <x v="6"/>
    <n v="51.531134399999999"/>
  </r>
  <r>
    <x v="0"/>
    <x v="65"/>
    <x v="65"/>
    <s v="KTOE"/>
    <x v="3"/>
    <x v="5"/>
    <x v="6"/>
    <n v="118.8506916"/>
  </r>
  <r>
    <x v="0"/>
    <x v="65"/>
    <x v="65"/>
    <s v="KTOE"/>
    <x v="25"/>
    <x v="5"/>
    <x v="6"/>
    <n v="1717.5844583999999"/>
  </r>
  <r>
    <x v="0"/>
    <x v="66"/>
    <x v="66"/>
    <s v="KTOE"/>
    <x v="25"/>
    <x v="5"/>
    <x v="6"/>
    <n v="1.6998408"/>
  </r>
  <r>
    <x v="1"/>
    <x v="66"/>
    <x v="66"/>
    <s v="KTOE"/>
    <x v="27"/>
    <x v="2"/>
    <x v="6"/>
    <n v="2.9391335999999999"/>
  </r>
  <r>
    <x v="1"/>
    <x v="64"/>
    <x v="64"/>
    <s v="KTOE"/>
    <x v="31"/>
    <x v="5"/>
    <x v="2"/>
    <n v="5.7610368000000003"/>
  </r>
  <r>
    <x v="0"/>
    <x v="64"/>
    <x v="64"/>
    <s v="KTOE"/>
    <x v="28"/>
    <x v="1"/>
    <x v="2"/>
    <n v="58.133718000000002"/>
  </r>
  <r>
    <x v="0"/>
    <x v="64"/>
    <x v="64"/>
    <s v="KTOE"/>
    <x v="30"/>
    <x v="1"/>
    <x v="2"/>
    <n v="59.9214816"/>
  </r>
  <r>
    <x v="0"/>
    <x v="64"/>
    <x v="64"/>
    <s v="KTOE"/>
    <x v="17"/>
    <x v="2"/>
    <x v="2"/>
    <n v="63.815205599999999"/>
  </r>
  <r>
    <x v="0"/>
    <x v="64"/>
    <x v="64"/>
    <s v="KTOE"/>
    <x v="25"/>
    <x v="5"/>
    <x v="2"/>
    <n v="127.6052904"/>
  </r>
  <r>
    <x v="1"/>
    <x v="64"/>
    <x v="64"/>
    <s v="KTOE"/>
    <x v="17"/>
    <x v="1"/>
    <x v="2"/>
    <n v="0.6866352"/>
  </r>
  <r>
    <x v="1"/>
    <x v="64"/>
    <x v="64"/>
    <s v="KTOE"/>
    <x v="32"/>
    <x v="2"/>
    <x v="2"/>
    <n v="1.67472E-2"/>
  </r>
  <r>
    <x v="0"/>
    <x v="66"/>
    <x v="66"/>
    <s v="KTOE"/>
    <x v="14"/>
    <x v="3"/>
    <x v="1"/>
    <n v="54.654487199999998"/>
  </r>
  <r>
    <x v="1"/>
    <x v="32"/>
    <x v="32"/>
    <s v="KTOE"/>
    <x v="31"/>
    <x v="0"/>
    <x v="3"/>
    <n v="608.60999519999996"/>
  </r>
  <r>
    <x v="1"/>
    <x v="32"/>
    <x v="32"/>
    <s v="KTOE"/>
    <x v="2"/>
    <x v="2"/>
    <x v="3"/>
    <n v="432.6178572"/>
  </r>
  <r>
    <x v="1"/>
    <x v="35"/>
    <x v="35"/>
    <s v="KTOE"/>
    <x v="9"/>
    <x v="1"/>
    <x v="6"/>
    <n v="0.72431639999999997"/>
  </r>
  <r>
    <x v="1"/>
    <x v="35"/>
    <x v="35"/>
    <s v="KTOE"/>
    <x v="17"/>
    <x v="1"/>
    <x v="6"/>
    <n v="8.1516996000000006"/>
  </r>
  <r>
    <x v="1"/>
    <x v="35"/>
    <x v="35"/>
    <s v="KTOE"/>
    <x v="27"/>
    <x v="0"/>
    <x v="6"/>
    <n v="18.8322264"/>
  </r>
  <r>
    <x v="1"/>
    <x v="35"/>
    <x v="35"/>
    <s v="KTOE"/>
    <x v="19"/>
    <x v="0"/>
    <x v="6"/>
    <n v="14.854766400000001"/>
  </r>
  <r>
    <x v="1"/>
    <x v="34"/>
    <x v="34"/>
    <s v="KTOE"/>
    <x v="22"/>
    <x v="2"/>
    <x v="6"/>
    <n v="44.719210799999999"/>
  </r>
  <r>
    <x v="1"/>
    <x v="34"/>
    <x v="34"/>
    <s v="KTOE"/>
    <x v="17"/>
    <x v="3"/>
    <x v="6"/>
    <n v="8.3736000000000005E-2"/>
  </r>
  <r>
    <x v="1"/>
    <x v="34"/>
    <x v="34"/>
    <s v="KTOE"/>
    <x v="36"/>
    <x v="5"/>
    <x v="6"/>
    <n v="16.9816608"/>
  </r>
  <r>
    <x v="1"/>
    <x v="34"/>
    <x v="34"/>
    <s v="KTOE"/>
    <x v="31"/>
    <x v="2"/>
    <x v="6"/>
    <n v="165.2990508"/>
  </r>
  <r>
    <x v="1"/>
    <x v="33"/>
    <x v="33"/>
    <s v="KTOE"/>
    <x v="1"/>
    <x v="4"/>
    <x v="6"/>
    <n v="2.8260900000000002"/>
  </r>
  <r>
    <x v="1"/>
    <x v="33"/>
    <x v="33"/>
    <s v="KTOE"/>
    <x v="22"/>
    <x v="0"/>
    <x v="6"/>
    <n v="5.2335000000000003"/>
  </r>
  <r>
    <x v="0"/>
    <x v="32"/>
    <x v="32"/>
    <s v="KTOE"/>
    <x v="33"/>
    <x v="0"/>
    <x v="1"/>
    <n v="29.1903696"/>
  </r>
  <r>
    <x v="0"/>
    <x v="32"/>
    <x v="32"/>
    <s v="KTOE"/>
    <x v="3"/>
    <x v="0"/>
    <x v="1"/>
    <n v="657.89281800000003"/>
  </r>
  <r>
    <x v="1"/>
    <x v="32"/>
    <x v="32"/>
    <s v="KTOE"/>
    <x v="14"/>
    <x v="1"/>
    <x v="1"/>
    <n v="1194.9671484"/>
  </r>
  <r>
    <x v="1"/>
    <x v="32"/>
    <x v="32"/>
    <s v="KTOE"/>
    <x v="9"/>
    <x v="0"/>
    <x v="1"/>
    <n v="19.552356"/>
  </r>
  <r>
    <x v="1"/>
    <x v="32"/>
    <x v="32"/>
    <s v="KTOE"/>
    <x v="26"/>
    <x v="4"/>
    <x v="1"/>
    <n v="401.73602039999997"/>
  </r>
  <r>
    <x v="1"/>
    <x v="32"/>
    <x v="32"/>
    <s v="KTOE"/>
    <x v="1"/>
    <x v="1"/>
    <x v="1"/>
    <n v="26.406147600000001"/>
  </r>
  <r>
    <x v="13"/>
    <x v="32"/>
    <x v="32"/>
    <s v="KTOE"/>
    <x v="11"/>
    <x v="0"/>
    <x v="1"/>
    <n v="9.21096E-2"/>
  </r>
  <r>
    <x v="1"/>
    <x v="35"/>
    <x v="35"/>
    <s v="KTOE"/>
    <x v="17"/>
    <x v="4"/>
    <x v="1"/>
    <n v="5.8112784"/>
  </r>
  <r>
    <x v="1"/>
    <x v="35"/>
    <x v="35"/>
    <s v="KTOE"/>
    <x v="19"/>
    <x v="0"/>
    <x v="1"/>
    <n v="14.854766400000001"/>
  </r>
  <r>
    <x v="1"/>
    <x v="35"/>
    <x v="35"/>
    <s v="KTOE"/>
    <x v="3"/>
    <x v="5"/>
    <x v="1"/>
    <n v="0.36006480000000002"/>
  </r>
  <r>
    <x v="1"/>
    <x v="34"/>
    <x v="34"/>
    <s v="KTOE"/>
    <x v="14"/>
    <x v="2"/>
    <x v="1"/>
    <n v="197.34900479999999"/>
  </r>
  <r>
    <x v="1"/>
    <x v="34"/>
    <x v="34"/>
    <s v="KTOE"/>
    <x v="24"/>
    <x v="1"/>
    <x v="1"/>
    <n v="5.9201351999999998"/>
  </r>
  <r>
    <x v="1"/>
    <x v="34"/>
    <x v="34"/>
    <s v="KTOE"/>
    <x v="37"/>
    <x v="4"/>
    <x v="1"/>
    <n v="4.9864788000000004"/>
  </r>
  <r>
    <x v="1"/>
    <x v="34"/>
    <x v="34"/>
    <s v="KTOE"/>
    <x v="34"/>
    <x v="1"/>
    <x v="1"/>
    <n v="4.8608748000000004"/>
  </r>
  <r>
    <x v="1"/>
    <x v="33"/>
    <x v="33"/>
    <s v="KTOE"/>
    <x v="37"/>
    <x v="1"/>
    <x v="1"/>
    <n v="0.25539479999999998"/>
  </r>
  <r>
    <x v="1"/>
    <x v="33"/>
    <x v="33"/>
    <s v="KTOE"/>
    <x v="26"/>
    <x v="1"/>
    <x v="1"/>
    <n v="38.145934799999999"/>
  </r>
  <r>
    <x v="0"/>
    <x v="32"/>
    <x v="32"/>
    <s v="KTOE"/>
    <x v="26"/>
    <x v="2"/>
    <x v="3"/>
    <n v="2.6837388"/>
  </r>
  <r>
    <x v="1"/>
    <x v="32"/>
    <x v="32"/>
    <s v="KTOE"/>
    <x v="28"/>
    <x v="3"/>
    <x v="3"/>
    <n v="64.321808399999995"/>
  </r>
  <r>
    <x v="1"/>
    <x v="32"/>
    <x v="32"/>
    <s v="KTOE"/>
    <x v="23"/>
    <x v="1"/>
    <x v="3"/>
    <n v="95.856786"/>
  </r>
  <r>
    <x v="1"/>
    <x v="35"/>
    <x v="35"/>
    <s v="KTOE"/>
    <x v="10"/>
    <x v="5"/>
    <x v="6"/>
    <n v="17.124012"/>
  </r>
  <r>
    <x v="1"/>
    <x v="34"/>
    <x v="34"/>
    <s v="KTOE"/>
    <x v="30"/>
    <x v="0"/>
    <x v="6"/>
    <n v="29.667664800000001"/>
  </r>
  <r>
    <x v="1"/>
    <x v="34"/>
    <x v="34"/>
    <s v="KTOE"/>
    <x v="23"/>
    <x v="0"/>
    <x v="6"/>
    <n v="9.1816524000000008"/>
  </r>
  <r>
    <x v="1"/>
    <x v="34"/>
    <x v="34"/>
    <s v="KTOE"/>
    <x v="25"/>
    <x v="3"/>
    <x v="6"/>
    <n v="302.19485040000001"/>
  </r>
  <r>
    <x v="1"/>
    <x v="33"/>
    <x v="33"/>
    <s v="KTOE"/>
    <x v="25"/>
    <x v="1"/>
    <x v="6"/>
    <n v="25.7865012"/>
  </r>
  <r>
    <x v="1"/>
    <x v="33"/>
    <x v="33"/>
    <s v="KTOE"/>
    <x v="35"/>
    <x v="3"/>
    <x v="6"/>
    <n v="1.7919503999999999"/>
  </r>
  <r>
    <x v="1"/>
    <x v="33"/>
    <x v="33"/>
    <s v="KTOE"/>
    <x v="28"/>
    <x v="5"/>
    <x v="6"/>
    <n v="8.6080608000000005"/>
  </r>
  <r>
    <x v="1"/>
    <x v="33"/>
    <x v="33"/>
    <s v="KTOE"/>
    <x v="23"/>
    <x v="3"/>
    <x v="6"/>
    <n v="1.9510487999999999"/>
  </r>
  <r>
    <x v="8"/>
    <x v="32"/>
    <x v="32"/>
    <s v="KTOE"/>
    <x v="14"/>
    <x v="4"/>
    <x v="1"/>
    <n v="5.4428400000000002E-2"/>
  </r>
  <r>
    <x v="8"/>
    <x v="32"/>
    <x v="32"/>
    <s v="KTOE"/>
    <x v="3"/>
    <x v="4"/>
    <x v="1"/>
    <n v="2.4743987999999999"/>
  </r>
  <r>
    <x v="1"/>
    <x v="35"/>
    <x v="35"/>
    <s v="KTOE"/>
    <x v="18"/>
    <x v="3"/>
    <x v="1"/>
    <n v="9.4998491999999999"/>
  </r>
  <r>
    <x v="1"/>
    <x v="35"/>
    <x v="35"/>
    <s v="KTOE"/>
    <x v="25"/>
    <x v="3"/>
    <x v="1"/>
    <n v="297.62705160000002"/>
  </r>
  <r>
    <x v="1"/>
    <x v="34"/>
    <x v="34"/>
    <s v="KTOE"/>
    <x v="30"/>
    <x v="3"/>
    <x v="1"/>
    <n v="36.236753999999998"/>
  </r>
  <r>
    <x v="1"/>
    <x v="33"/>
    <x v="33"/>
    <s v="KTOE"/>
    <x v="16"/>
    <x v="5"/>
    <x v="1"/>
    <n v="11.2708656"/>
  </r>
  <r>
    <x v="1"/>
    <x v="33"/>
    <x v="33"/>
    <s v="KTOE"/>
    <x v="30"/>
    <x v="0"/>
    <x v="1"/>
    <n v="6.1545959999999997"/>
  </r>
  <r>
    <x v="1"/>
    <x v="32"/>
    <x v="32"/>
    <s v="KTOE"/>
    <x v="5"/>
    <x v="3"/>
    <x v="1"/>
    <n v="19.924981200000001"/>
  </r>
  <r>
    <x v="1"/>
    <x v="35"/>
    <x v="35"/>
    <s v="KTOE"/>
    <x v="11"/>
    <x v="1"/>
    <x v="1"/>
    <n v="2.1268943999999999"/>
  </r>
  <r>
    <x v="1"/>
    <x v="34"/>
    <x v="34"/>
    <s v="KTOE"/>
    <x v="5"/>
    <x v="4"/>
    <x v="1"/>
    <n v="7.7832612000000001"/>
  </r>
  <r>
    <x v="1"/>
    <x v="33"/>
    <x v="33"/>
    <s v="KTOE"/>
    <x v="5"/>
    <x v="4"/>
    <x v="1"/>
    <n v="13.230288"/>
  </r>
  <r>
    <x v="1"/>
    <x v="35"/>
    <x v="35"/>
    <s v="KTOE"/>
    <x v="16"/>
    <x v="5"/>
    <x v="6"/>
    <n v="37.9993968"/>
  </r>
  <r>
    <x v="1"/>
    <x v="34"/>
    <x v="34"/>
    <s v="KTOE"/>
    <x v="16"/>
    <x v="5"/>
    <x v="6"/>
    <n v="0.30144959999999998"/>
  </r>
  <r>
    <x v="1"/>
    <x v="33"/>
    <x v="33"/>
    <s v="KTOE"/>
    <x v="16"/>
    <x v="4"/>
    <x v="6"/>
    <n v="8.1307656000000001"/>
  </r>
  <r>
    <x v="0"/>
    <x v="32"/>
    <x v="32"/>
    <s v="KTOE"/>
    <x v="11"/>
    <x v="4"/>
    <x v="1"/>
    <n v="1585.8509832"/>
  </r>
  <r>
    <x v="1"/>
    <x v="32"/>
    <x v="32"/>
    <s v="KTOE"/>
    <x v="16"/>
    <x v="2"/>
    <x v="1"/>
    <n v="37.090861199999999"/>
  </r>
  <r>
    <x v="1"/>
    <x v="35"/>
    <x v="35"/>
    <s v="KTOE"/>
    <x v="10"/>
    <x v="4"/>
    <x v="1"/>
    <n v="19.070874"/>
  </r>
  <r>
    <x v="1"/>
    <x v="34"/>
    <x v="34"/>
    <s v="KTOE"/>
    <x v="6"/>
    <x v="5"/>
    <x v="1"/>
    <n v="2.2776192000000002"/>
  </r>
  <r>
    <x v="1"/>
    <x v="33"/>
    <x v="33"/>
    <s v="KTOE"/>
    <x v="15"/>
    <x v="5"/>
    <x v="1"/>
    <n v="4.8231935999999997"/>
  </r>
  <r>
    <x v="4"/>
    <x v="33"/>
    <x v="33"/>
    <s v="KTOE"/>
    <x v="14"/>
    <x v="3"/>
    <x v="1"/>
    <n v="37.312761600000002"/>
  </r>
  <r>
    <x v="1"/>
    <x v="32"/>
    <x v="32"/>
    <s v="KTOE"/>
    <x v="20"/>
    <x v="2"/>
    <x v="3"/>
    <n v="16.5964752"/>
  </r>
  <r>
    <x v="1"/>
    <x v="32"/>
    <x v="32"/>
    <s v="KTOE"/>
    <x v="33"/>
    <x v="1"/>
    <x v="3"/>
    <n v="245.7107316"/>
  </r>
  <r>
    <x v="15"/>
    <x v="32"/>
    <x v="32"/>
    <s v="KTOE"/>
    <x v="3"/>
    <x v="5"/>
    <x v="3"/>
    <n v="1.3900176"/>
  </r>
  <r>
    <x v="15"/>
    <x v="32"/>
    <x v="32"/>
    <s v="KTOE"/>
    <x v="25"/>
    <x v="2"/>
    <x v="3"/>
    <n v="6.0750468"/>
  </r>
  <r>
    <x v="8"/>
    <x v="38"/>
    <x v="38"/>
    <s v="KTOE"/>
    <x v="6"/>
    <x v="3"/>
    <x v="9"/>
    <n v="4.60548E-2"/>
  </r>
  <r>
    <x v="1"/>
    <x v="37"/>
    <x v="37"/>
    <s v="KTOE"/>
    <x v="13"/>
    <x v="5"/>
    <x v="1"/>
    <n v="3.370374"/>
  </r>
  <r>
    <x v="8"/>
    <x v="38"/>
    <x v="38"/>
    <s v="KTOE"/>
    <x v="13"/>
    <x v="1"/>
    <x v="0"/>
    <n v="0.10048319999999999"/>
  </r>
  <r>
    <x v="0"/>
    <x v="37"/>
    <x v="37"/>
    <s v="KTOE"/>
    <x v="14"/>
    <x v="1"/>
    <x v="3"/>
    <n v="60.289920000000002"/>
  </r>
  <r>
    <x v="1"/>
    <x v="37"/>
    <x v="37"/>
    <s v="KTOE"/>
    <x v="37"/>
    <x v="3"/>
    <x v="3"/>
    <n v="2.9181995999999999"/>
  </r>
  <r>
    <x v="1"/>
    <x v="37"/>
    <x v="37"/>
    <s v="KTOE"/>
    <x v="36"/>
    <x v="0"/>
    <x v="3"/>
    <n v="0.32238359999999999"/>
  </r>
  <r>
    <x v="1"/>
    <x v="37"/>
    <x v="37"/>
    <s v="KTOE"/>
    <x v="1"/>
    <x v="0"/>
    <x v="3"/>
    <n v="7.2012960000000001"/>
  </r>
  <r>
    <x v="8"/>
    <x v="38"/>
    <x v="38"/>
    <s v="KTOE"/>
    <x v="0"/>
    <x v="5"/>
    <x v="9"/>
    <n v="5.4428400000000002E-2"/>
  </r>
  <r>
    <x v="13"/>
    <x v="38"/>
    <x v="38"/>
    <s v="KTOE"/>
    <x v="26"/>
    <x v="5"/>
    <x v="9"/>
    <n v="0.21771360000000001"/>
  </r>
  <r>
    <x v="13"/>
    <x v="38"/>
    <x v="38"/>
    <s v="KTOE"/>
    <x v="11"/>
    <x v="0"/>
    <x v="9"/>
    <n v="0.71594279999999999"/>
  </r>
  <r>
    <x v="9"/>
    <x v="38"/>
    <x v="38"/>
    <s v="KTOE"/>
    <x v="14"/>
    <x v="5"/>
    <x v="9"/>
    <n v="5.6438063999999999"/>
  </r>
  <r>
    <x v="9"/>
    <x v="38"/>
    <x v="38"/>
    <s v="KTOE"/>
    <x v="19"/>
    <x v="2"/>
    <x v="9"/>
    <n v="4.1868000000000001E-3"/>
  </r>
  <r>
    <x v="1"/>
    <x v="37"/>
    <x v="37"/>
    <s v="KTOE"/>
    <x v="37"/>
    <x v="3"/>
    <x v="1"/>
    <n v="2.9181995999999999"/>
  </r>
  <r>
    <x v="8"/>
    <x v="38"/>
    <x v="38"/>
    <s v="KTOE"/>
    <x v="0"/>
    <x v="2"/>
    <x v="1"/>
    <n v="7.95492E-2"/>
  </r>
  <r>
    <x v="13"/>
    <x v="38"/>
    <x v="38"/>
    <s v="KTOE"/>
    <x v="26"/>
    <x v="0"/>
    <x v="1"/>
    <n v="8.7922799999999995E-2"/>
  </r>
  <r>
    <x v="1"/>
    <x v="38"/>
    <x v="38"/>
    <s v="KTOE"/>
    <x v="30"/>
    <x v="4"/>
    <x v="0"/>
    <n v="0.15491160000000001"/>
  </r>
  <r>
    <x v="3"/>
    <x v="38"/>
    <x v="38"/>
    <s v="KTOE"/>
    <x v="11"/>
    <x v="5"/>
    <x v="0"/>
    <n v="2.5120799999999999E-2"/>
  </r>
  <r>
    <x v="8"/>
    <x v="38"/>
    <x v="38"/>
    <s v="KTOE"/>
    <x v="11"/>
    <x v="4"/>
    <x v="0"/>
    <n v="5.0115996000000003"/>
  </r>
  <r>
    <x v="1"/>
    <x v="37"/>
    <x v="37"/>
    <s v="KTOE"/>
    <x v="35"/>
    <x v="0"/>
    <x v="3"/>
    <n v="0.97133760000000002"/>
  </r>
  <r>
    <x v="8"/>
    <x v="38"/>
    <x v="38"/>
    <s v="KTOE"/>
    <x v="3"/>
    <x v="2"/>
    <x v="9"/>
    <n v="11.534634"/>
  </r>
  <r>
    <x v="13"/>
    <x v="38"/>
    <x v="38"/>
    <s v="KTOE"/>
    <x v="3"/>
    <x v="0"/>
    <x v="9"/>
    <n v="24.048979200000002"/>
  </r>
  <r>
    <x v="3"/>
    <x v="38"/>
    <x v="38"/>
    <s v="KTOE"/>
    <x v="14"/>
    <x v="3"/>
    <x v="9"/>
    <n v="2.0934000000000001E-2"/>
  </r>
  <r>
    <x v="8"/>
    <x v="38"/>
    <x v="38"/>
    <s v="KTOE"/>
    <x v="14"/>
    <x v="1"/>
    <x v="0"/>
    <n v="0.25539479999999998"/>
  </r>
  <r>
    <x v="1"/>
    <x v="37"/>
    <x v="37"/>
    <s v="KTOE"/>
    <x v="7"/>
    <x v="1"/>
    <x v="3"/>
    <n v="5.4428400000000002E-2"/>
  </r>
  <r>
    <x v="1"/>
    <x v="37"/>
    <x v="37"/>
    <s v="KTOE"/>
    <x v="16"/>
    <x v="3"/>
    <x v="3"/>
    <n v="48.039343199999998"/>
  </r>
  <r>
    <x v="1"/>
    <x v="37"/>
    <x v="37"/>
    <s v="KTOE"/>
    <x v="8"/>
    <x v="0"/>
    <x v="3"/>
    <n v="0.35169119999999998"/>
  </r>
  <r>
    <x v="1"/>
    <x v="37"/>
    <x v="37"/>
    <s v="KTOE"/>
    <x v="12"/>
    <x v="2"/>
    <x v="3"/>
    <n v="0.37262519999999999"/>
  </r>
  <r>
    <x v="6"/>
    <x v="38"/>
    <x v="38"/>
    <s v="KTOE"/>
    <x v="9"/>
    <x v="2"/>
    <x v="9"/>
    <n v="3.5797140000000001"/>
  </r>
  <r>
    <x v="1"/>
    <x v="37"/>
    <x v="37"/>
    <s v="KTOE"/>
    <x v="12"/>
    <x v="1"/>
    <x v="1"/>
    <n v="0.64895400000000003"/>
  </r>
  <r>
    <x v="9"/>
    <x v="38"/>
    <x v="38"/>
    <s v="KTOE"/>
    <x v="19"/>
    <x v="1"/>
    <x v="0"/>
    <n v="4.1868000000000001E-3"/>
  </r>
  <r>
    <x v="1"/>
    <x v="37"/>
    <x v="37"/>
    <s v="KTOE"/>
    <x v="29"/>
    <x v="2"/>
    <x v="3"/>
    <n v="5.4428400000000002E-2"/>
  </r>
  <r>
    <x v="3"/>
    <x v="38"/>
    <x v="38"/>
    <s v="KTOE"/>
    <x v="17"/>
    <x v="5"/>
    <x v="9"/>
    <n v="4.1868000000000001E-3"/>
  </r>
  <r>
    <x v="1"/>
    <x v="37"/>
    <x v="37"/>
    <s v="KTOE"/>
    <x v="29"/>
    <x v="0"/>
    <x v="1"/>
    <n v="2.5120799999999999E-2"/>
  </r>
  <r>
    <x v="1"/>
    <x v="37"/>
    <x v="37"/>
    <s v="KTOE"/>
    <x v="13"/>
    <x v="3"/>
    <x v="1"/>
    <n v="3.7806804000000001"/>
  </r>
  <r>
    <x v="3"/>
    <x v="38"/>
    <x v="38"/>
    <s v="KTOE"/>
    <x v="26"/>
    <x v="0"/>
    <x v="1"/>
    <n v="0.81642599999999999"/>
  </r>
  <r>
    <x v="8"/>
    <x v="38"/>
    <x v="38"/>
    <s v="KTOE"/>
    <x v="6"/>
    <x v="3"/>
    <x v="1"/>
    <n v="4.60548E-2"/>
  </r>
  <r>
    <x v="8"/>
    <x v="38"/>
    <x v="38"/>
    <s v="KTOE"/>
    <x v="13"/>
    <x v="2"/>
    <x v="0"/>
    <n v="2.0934000000000001E-2"/>
  </r>
  <r>
    <x v="0"/>
    <x v="37"/>
    <x v="37"/>
    <s v="KTOE"/>
    <x v="14"/>
    <x v="2"/>
    <x v="3"/>
    <n v="58.698936000000003"/>
  </r>
  <r>
    <x v="1"/>
    <x v="37"/>
    <x v="37"/>
    <s v="KTOE"/>
    <x v="36"/>
    <x v="4"/>
    <x v="3"/>
    <n v="0.56103119999999995"/>
  </r>
  <r>
    <x v="1"/>
    <x v="37"/>
    <x v="37"/>
    <s v="KTOE"/>
    <x v="31"/>
    <x v="0"/>
    <x v="3"/>
    <n v="7.5027455999999999"/>
  </r>
  <r>
    <x v="1"/>
    <x v="37"/>
    <x v="37"/>
    <s v="KTOE"/>
    <x v="1"/>
    <x v="4"/>
    <x v="3"/>
    <n v="7.1217468000000004"/>
  </r>
  <r>
    <x v="8"/>
    <x v="38"/>
    <x v="38"/>
    <s v="KTOE"/>
    <x v="13"/>
    <x v="1"/>
    <x v="9"/>
    <n v="0.10048319999999999"/>
  </r>
  <r>
    <x v="8"/>
    <x v="38"/>
    <x v="38"/>
    <s v="KTOE"/>
    <x v="0"/>
    <x v="3"/>
    <x v="9"/>
    <n v="5.8615199999999999E-2"/>
  </r>
  <r>
    <x v="13"/>
    <x v="38"/>
    <x v="38"/>
    <s v="KTOE"/>
    <x v="26"/>
    <x v="3"/>
    <x v="9"/>
    <n v="0.13816439999999999"/>
  </r>
  <r>
    <x v="13"/>
    <x v="38"/>
    <x v="38"/>
    <s v="KTOE"/>
    <x v="11"/>
    <x v="4"/>
    <x v="9"/>
    <n v="0.85410719999999996"/>
  </r>
  <r>
    <x v="9"/>
    <x v="38"/>
    <x v="38"/>
    <s v="KTOE"/>
    <x v="14"/>
    <x v="3"/>
    <x v="9"/>
    <n v="5.9033879999999996"/>
  </r>
  <r>
    <x v="0"/>
    <x v="37"/>
    <x v="37"/>
    <s v="KTOE"/>
    <x v="14"/>
    <x v="0"/>
    <x v="1"/>
    <n v="59.578164000000001"/>
  </r>
  <r>
    <x v="9"/>
    <x v="38"/>
    <x v="38"/>
    <s v="KTOE"/>
    <x v="16"/>
    <x v="1"/>
    <x v="1"/>
    <n v="6.1001675999999998"/>
  </r>
  <r>
    <x v="3"/>
    <x v="38"/>
    <x v="38"/>
    <s v="KTOE"/>
    <x v="11"/>
    <x v="1"/>
    <x v="1"/>
    <n v="4.60548E-2"/>
  </r>
  <r>
    <x v="13"/>
    <x v="38"/>
    <x v="38"/>
    <s v="KTOE"/>
    <x v="26"/>
    <x v="4"/>
    <x v="1"/>
    <n v="6.6988800000000001E-2"/>
  </r>
  <r>
    <x v="3"/>
    <x v="38"/>
    <x v="38"/>
    <s v="KTOE"/>
    <x v="11"/>
    <x v="3"/>
    <x v="0"/>
    <n v="2.93076E-2"/>
  </r>
  <r>
    <x v="3"/>
    <x v="38"/>
    <x v="38"/>
    <s v="KTOE"/>
    <x v="13"/>
    <x v="1"/>
    <x v="0"/>
    <n v="5.0241599999999997E-2"/>
  </r>
  <r>
    <x v="8"/>
    <x v="38"/>
    <x v="38"/>
    <s v="KTOE"/>
    <x v="0"/>
    <x v="1"/>
    <x v="0"/>
    <n v="7.5362399999999996E-2"/>
  </r>
  <r>
    <x v="8"/>
    <x v="38"/>
    <x v="38"/>
    <s v="KTOE"/>
    <x v="1"/>
    <x v="1"/>
    <x v="0"/>
    <n v="7.95492E-2"/>
  </r>
  <r>
    <x v="1"/>
    <x v="37"/>
    <x v="37"/>
    <s v="KTOE"/>
    <x v="35"/>
    <x v="4"/>
    <x v="3"/>
    <n v="0.18840599999999999"/>
  </r>
  <r>
    <x v="8"/>
    <x v="37"/>
    <x v="37"/>
    <s v="KTOE"/>
    <x v="3"/>
    <x v="2"/>
    <x v="3"/>
    <n v="2.5120799999999999E-2"/>
  </r>
  <r>
    <x v="1"/>
    <x v="38"/>
    <x v="38"/>
    <s v="KTOE"/>
    <x v="30"/>
    <x v="0"/>
    <x v="9"/>
    <n v="0.1590984"/>
  </r>
  <r>
    <x v="13"/>
    <x v="38"/>
    <x v="38"/>
    <s v="KTOE"/>
    <x v="3"/>
    <x v="4"/>
    <x v="9"/>
    <n v="19.891486799999999"/>
  </r>
  <r>
    <x v="1"/>
    <x v="37"/>
    <x v="37"/>
    <s v="KTOE"/>
    <x v="3"/>
    <x v="5"/>
    <x v="1"/>
    <n v="49.487976000000003"/>
  </r>
  <r>
    <x v="8"/>
    <x v="38"/>
    <x v="38"/>
    <s v="KTOE"/>
    <x v="14"/>
    <x v="2"/>
    <x v="0"/>
    <n v="0.4438008"/>
  </r>
  <r>
    <x v="8"/>
    <x v="38"/>
    <x v="38"/>
    <s v="KTOE"/>
    <x v="3"/>
    <x v="1"/>
    <x v="0"/>
    <n v="9.4412339999999997"/>
  </r>
  <r>
    <x v="13"/>
    <x v="38"/>
    <x v="38"/>
    <s v="KTOE"/>
    <x v="1"/>
    <x v="1"/>
    <x v="0"/>
    <n v="1.25604"/>
  </r>
  <r>
    <x v="3"/>
    <x v="38"/>
    <x v="38"/>
    <s v="KTOE"/>
    <x v="3"/>
    <x v="1"/>
    <x v="1"/>
    <n v="1.3523364"/>
  </r>
  <r>
    <x v="3"/>
    <x v="38"/>
    <x v="38"/>
    <s v="KTOE"/>
    <x v="3"/>
    <x v="0"/>
    <x v="0"/>
    <n v="1.7668295999999999"/>
  </r>
  <r>
    <x v="1"/>
    <x v="37"/>
    <x v="37"/>
    <s v="KTOE"/>
    <x v="16"/>
    <x v="4"/>
    <x v="1"/>
    <n v="31.455428399999999"/>
  </r>
  <r>
    <x v="6"/>
    <x v="38"/>
    <x v="38"/>
    <s v="KTOE"/>
    <x v="3"/>
    <x v="3"/>
    <x v="1"/>
    <n v="0.66570119999999999"/>
  </r>
  <r>
    <x v="0"/>
    <x v="27"/>
    <x v="27"/>
    <s v="KTOE"/>
    <x v="0"/>
    <x v="3"/>
    <x v="1"/>
    <n v="0.37681199999999998"/>
  </r>
  <r>
    <x v="12"/>
    <x v="31"/>
    <x v="31"/>
    <s v="KTOE"/>
    <x v="14"/>
    <x v="1"/>
    <x v="3"/>
    <n v="139.45812119999999"/>
  </r>
  <r>
    <x v="12"/>
    <x v="31"/>
    <x v="31"/>
    <s v="KTOE"/>
    <x v="16"/>
    <x v="4"/>
    <x v="3"/>
    <n v="33.4399716"/>
  </r>
  <r>
    <x v="2"/>
    <x v="28"/>
    <x v="28"/>
    <s v="KTOE"/>
    <x v="3"/>
    <x v="2"/>
    <x v="3"/>
    <n v="3.7764935999999998"/>
  </r>
  <r>
    <x v="1"/>
    <x v="28"/>
    <x v="28"/>
    <s v="KTOE"/>
    <x v="23"/>
    <x v="2"/>
    <x v="3"/>
    <n v="7.1175600000000006E-2"/>
  </r>
  <r>
    <x v="1"/>
    <x v="29"/>
    <x v="29"/>
    <s v="KTOE"/>
    <x v="16"/>
    <x v="0"/>
    <x v="6"/>
    <n v="1.4821272000000001"/>
  </r>
  <r>
    <x v="1"/>
    <x v="29"/>
    <x v="29"/>
    <s v="KTOE"/>
    <x v="23"/>
    <x v="3"/>
    <x v="6"/>
    <n v="7.7707008000000002"/>
  </r>
  <r>
    <x v="1"/>
    <x v="29"/>
    <x v="29"/>
    <s v="KTOE"/>
    <x v="35"/>
    <x v="4"/>
    <x v="6"/>
    <n v="0.25120799999999999"/>
  </r>
  <r>
    <x v="1"/>
    <x v="30"/>
    <x v="30"/>
    <s v="KTOE"/>
    <x v="30"/>
    <x v="5"/>
    <x v="6"/>
    <n v="0.3935592"/>
  </r>
  <r>
    <x v="1"/>
    <x v="30"/>
    <x v="30"/>
    <s v="KTOE"/>
    <x v="23"/>
    <x v="4"/>
    <x v="6"/>
    <n v="8.7922799999999995E-2"/>
  </r>
  <r>
    <x v="0"/>
    <x v="27"/>
    <x v="27"/>
    <s v="KTOE"/>
    <x v="34"/>
    <x v="1"/>
    <x v="2"/>
    <n v="0.1716588"/>
  </r>
  <r>
    <x v="8"/>
    <x v="31"/>
    <x v="31"/>
    <s v="KTOE"/>
    <x v="14"/>
    <x v="0"/>
    <x v="1"/>
    <n v="0.10048319999999999"/>
  </r>
  <r>
    <x v="1"/>
    <x v="31"/>
    <x v="31"/>
    <s v="KTOE"/>
    <x v="28"/>
    <x v="3"/>
    <x v="1"/>
    <n v="8.6583024000000002"/>
  </r>
  <r>
    <x v="12"/>
    <x v="31"/>
    <x v="31"/>
    <s v="KTOE"/>
    <x v="14"/>
    <x v="4"/>
    <x v="1"/>
    <n v="115.0407036"/>
  </r>
  <r>
    <x v="2"/>
    <x v="28"/>
    <x v="28"/>
    <s v="KTOE"/>
    <x v="19"/>
    <x v="2"/>
    <x v="1"/>
    <n v="9.21096E-2"/>
  </r>
  <r>
    <x v="1"/>
    <x v="30"/>
    <x v="30"/>
    <s v="KTOE"/>
    <x v="28"/>
    <x v="1"/>
    <x v="1"/>
    <n v="0.30563639999999997"/>
  </r>
  <r>
    <x v="1"/>
    <x v="30"/>
    <x v="30"/>
    <s v="KTOE"/>
    <x v="30"/>
    <x v="2"/>
    <x v="1"/>
    <n v="0.43542720000000001"/>
  </r>
  <r>
    <x v="1"/>
    <x v="29"/>
    <x v="29"/>
    <s v="KTOE"/>
    <x v="0"/>
    <x v="3"/>
    <x v="1"/>
    <n v="0.88341479999999994"/>
  </r>
  <r>
    <x v="1"/>
    <x v="29"/>
    <x v="29"/>
    <s v="KTOE"/>
    <x v="35"/>
    <x v="3"/>
    <x v="1"/>
    <n v="0.25120799999999999"/>
  </r>
  <r>
    <x v="1"/>
    <x v="29"/>
    <x v="29"/>
    <s v="KTOE"/>
    <x v="25"/>
    <x v="4"/>
    <x v="1"/>
    <n v="22.2612156"/>
  </r>
  <r>
    <x v="0"/>
    <x v="27"/>
    <x v="27"/>
    <s v="KTOE"/>
    <x v="34"/>
    <x v="1"/>
    <x v="1"/>
    <n v="0.1716588"/>
  </r>
  <r>
    <x v="0"/>
    <x v="27"/>
    <x v="27"/>
    <s v="KTOE"/>
    <x v="0"/>
    <x v="3"/>
    <x v="2"/>
    <n v="0.37681199999999998"/>
  </r>
  <r>
    <x v="0"/>
    <x v="27"/>
    <x v="27"/>
    <s v="KTOE"/>
    <x v="1"/>
    <x v="2"/>
    <x v="1"/>
    <n v="0.18003240000000001"/>
  </r>
  <r>
    <x v="0"/>
    <x v="27"/>
    <x v="27"/>
    <s v="KTOE"/>
    <x v="2"/>
    <x v="0"/>
    <x v="1"/>
    <n v="32.154623999999998"/>
  </r>
  <r>
    <x v="1"/>
    <x v="30"/>
    <x v="30"/>
    <s v="KTOE"/>
    <x v="4"/>
    <x v="4"/>
    <x v="6"/>
    <n v="1.0760076000000001"/>
  </r>
  <r>
    <x v="1"/>
    <x v="30"/>
    <x v="30"/>
    <s v="KTOE"/>
    <x v="11"/>
    <x v="2"/>
    <x v="6"/>
    <n v="1.4821272000000001"/>
  </r>
  <r>
    <x v="2"/>
    <x v="28"/>
    <x v="28"/>
    <s v="KTOE"/>
    <x v="6"/>
    <x v="4"/>
    <x v="1"/>
    <n v="0.76618439999999999"/>
  </r>
  <r>
    <x v="1"/>
    <x v="30"/>
    <x v="30"/>
    <s v="KTOE"/>
    <x v="11"/>
    <x v="0"/>
    <x v="1"/>
    <n v="1.3942044"/>
  </r>
  <r>
    <x v="1"/>
    <x v="29"/>
    <x v="29"/>
    <s v="KTOE"/>
    <x v="7"/>
    <x v="2"/>
    <x v="1"/>
    <n v="1.8798732"/>
  </r>
  <r>
    <x v="1"/>
    <x v="31"/>
    <x v="31"/>
    <s v="KTOE"/>
    <x v="8"/>
    <x v="2"/>
    <x v="3"/>
    <n v="0.18003240000000001"/>
  </r>
  <r>
    <x v="1"/>
    <x v="30"/>
    <x v="30"/>
    <s v="KTOE"/>
    <x v="8"/>
    <x v="0"/>
    <x v="6"/>
    <n v="0.20096639999999999"/>
  </r>
  <r>
    <x v="0"/>
    <x v="27"/>
    <x v="27"/>
    <s v="KTOE"/>
    <x v="11"/>
    <x v="1"/>
    <x v="2"/>
    <n v="0.64058040000000005"/>
  </r>
  <r>
    <x v="0"/>
    <x v="27"/>
    <x v="27"/>
    <s v="KTOE"/>
    <x v="12"/>
    <x v="0"/>
    <x v="2"/>
    <n v="2.8219031999999999"/>
  </r>
  <r>
    <x v="1"/>
    <x v="28"/>
    <x v="28"/>
    <s v="KTOE"/>
    <x v="10"/>
    <x v="3"/>
    <x v="1"/>
    <n v="4.6599084"/>
  </r>
  <r>
    <x v="1"/>
    <x v="30"/>
    <x v="30"/>
    <s v="KTOE"/>
    <x v="10"/>
    <x v="2"/>
    <x v="1"/>
    <n v="4.1868000000000002E-2"/>
  </r>
  <r>
    <x v="0"/>
    <x v="28"/>
    <x v="28"/>
    <s v="KTOE"/>
    <x v="7"/>
    <x v="1"/>
    <x v="3"/>
    <n v="8.3736000000000001E-3"/>
  </r>
  <r>
    <x v="2"/>
    <x v="28"/>
    <x v="28"/>
    <s v="KTOE"/>
    <x v="22"/>
    <x v="5"/>
    <x v="3"/>
    <n v="4.563612"/>
  </r>
  <r>
    <x v="0"/>
    <x v="28"/>
    <x v="28"/>
    <s v="KTOE"/>
    <x v="3"/>
    <x v="4"/>
    <x v="3"/>
    <n v="5.4177191999999996"/>
  </r>
  <r>
    <x v="1"/>
    <x v="28"/>
    <x v="28"/>
    <s v="KTOE"/>
    <x v="29"/>
    <x v="2"/>
    <x v="3"/>
    <n v="4.60548E-2"/>
  </r>
  <r>
    <x v="1"/>
    <x v="29"/>
    <x v="29"/>
    <s v="KTOE"/>
    <x v="29"/>
    <x v="5"/>
    <x v="6"/>
    <n v="0.37681199999999998"/>
  </r>
  <r>
    <x v="0"/>
    <x v="27"/>
    <x v="27"/>
    <s v="KTOE"/>
    <x v="18"/>
    <x v="5"/>
    <x v="2"/>
    <n v="4.1281847999999997"/>
  </r>
  <r>
    <x v="0"/>
    <x v="27"/>
    <x v="27"/>
    <s v="KTOE"/>
    <x v="27"/>
    <x v="3"/>
    <x v="2"/>
    <n v="0.25539479999999998"/>
  </r>
  <r>
    <x v="0"/>
    <x v="27"/>
    <x v="27"/>
    <s v="KTOE"/>
    <x v="28"/>
    <x v="1"/>
    <x v="2"/>
    <n v="0.77874480000000001"/>
  </r>
  <r>
    <x v="0"/>
    <x v="27"/>
    <x v="27"/>
    <s v="KTOE"/>
    <x v="4"/>
    <x v="1"/>
    <x v="2"/>
    <n v="0.49822919999999998"/>
  </r>
  <r>
    <x v="0"/>
    <x v="28"/>
    <x v="28"/>
    <s v="KTOE"/>
    <x v="3"/>
    <x v="1"/>
    <x v="1"/>
    <n v="4.5301175999999996"/>
  </r>
  <r>
    <x v="8"/>
    <x v="28"/>
    <x v="28"/>
    <s v="KTOE"/>
    <x v="6"/>
    <x v="3"/>
    <x v="1"/>
    <n v="0.38937240000000001"/>
  </r>
  <r>
    <x v="9"/>
    <x v="28"/>
    <x v="28"/>
    <s v="KTOE"/>
    <x v="22"/>
    <x v="3"/>
    <x v="1"/>
    <n v="0.48566880000000001"/>
  </r>
  <r>
    <x v="1"/>
    <x v="29"/>
    <x v="29"/>
    <s v="KTOE"/>
    <x v="34"/>
    <x v="3"/>
    <x v="1"/>
    <n v="0.20934"/>
  </r>
  <r>
    <x v="1"/>
    <x v="29"/>
    <x v="29"/>
    <s v="KTOE"/>
    <x v="13"/>
    <x v="1"/>
    <x v="1"/>
    <n v="3.6215820000000001"/>
  </r>
  <r>
    <x v="0"/>
    <x v="27"/>
    <x v="27"/>
    <s v="KTOE"/>
    <x v="7"/>
    <x v="4"/>
    <x v="1"/>
    <n v="5.2711812"/>
  </r>
  <r>
    <x v="1"/>
    <x v="31"/>
    <x v="31"/>
    <s v="KTOE"/>
    <x v="31"/>
    <x v="2"/>
    <x v="3"/>
    <n v="1.6412256000000001"/>
  </r>
  <r>
    <x v="1"/>
    <x v="31"/>
    <x v="31"/>
    <s v="KTOE"/>
    <x v="1"/>
    <x v="4"/>
    <x v="3"/>
    <n v="2.0934000000000001E-2"/>
  </r>
  <r>
    <x v="8"/>
    <x v="31"/>
    <x v="31"/>
    <s v="KTOE"/>
    <x v="14"/>
    <x v="2"/>
    <x v="3"/>
    <n v="7.95492E-2"/>
  </r>
  <r>
    <x v="9"/>
    <x v="31"/>
    <x v="31"/>
    <s v="KTOE"/>
    <x v="14"/>
    <x v="1"/>
    <x v="3"/>
    <n v="0.25958160000000002"/>
  </r>
  <r>
    <x v="2"/>
    <x v="28"/>
    <x v="28"/>
    <s v="KTOE"/>
    <x v="23"/>
    <x v="1"/>
    <x v="3"/>
    <n v="0.30982320000000002"/>
  </r>
  <r>
    <x v="0"/>
    <x v="28"/>
    <x v="28"/>
    <s v="KTOE"/>
    <x v="10"/>
    <x v="3"/>
    <x v="3"/>
    <n v="9.1983996000000001"/>
  </r>
  <r>
    <x v="9"/>
    <x v="28"/>
    <x v="28"/>
    <s v="KTOE"/>
    <x v="3"/>
    <x v="0"/>
    <x v="3"/>
    <n v="0.35169119999999998"/>
  </r>
  <r>
    <x v="1"/>
    <x v="29"/>
    <x v="29"/>
    <s v="KTOE"/>
    <x v="37"/>
    <x v="0"/>
    <x v="6"/>
    <n v="0.16747200000000001"/>
  </r>
  <r>
    <x v="1"/>
    <x v="29"/>
    <x v="29"/>
    <s v="KTOE"/>
    <x v="19"/>
    <x v="4"/>
    <x v="6"/>
    <n v="1.1764908000000001"/>
  </r>
  <r>
    <x v="1"/>
    <x v="29"/>
    <x v="29"/>
    <s v="KTOE"/>
    <x v="32"/>
    <x v="2"/>
    <x v="6"/>
    <n v="0.37681199999999998"/>
  </r>
  <r>
    <x v="1"/>
    <x v="30"/>
    <x v="30"/>
    <s v="KTOE"/>
    <x v="18"/>
    <x v="0"/>
    <x v="6"/>
    <n v="2.7465408"/>
  </r>
  <r>
    <x v="1"/>
    <x v="30"/>
    <x v="30"/>
    <s v="KTOE"/>
    <x v="37"/>
    <x v="0"/>
    <x v="6"/>
    <n v="4.1868000000000002E-2"/>
  </r>
  <r>
    <x v="0"/>
    <x v="27"/>
    <x v="27"/>
    <s v="KTOE"/>
    <x v="13"/>
    <x v="1"/>
    <x v="2"/>
    <n v="8.3736000000000001E-3"/>
  </r>
  <r>
    <x v="0"/>
    <x v="27"/>
    <x v="27"/>
    <s v="KTOE"/>
    <x v="10"/>
    <x v="4"/>
    <x v="2"/>
    <n v="0.41449320000000001"/>
  </r>
  <r>
    <x v="1"/>
    <x v="31"/>
    <x v="31"/>
    <s v="KTOE"/>
    <x v="14"/>
    <x v="0"/>
    <x v="1"/>
    <n v="1.1597436000000001"/>
  </r>
  <r>
    <x v="1"/>
    <x v="31"/>
    <x v="31"/>
    <s v="KTOE"/>
    <x v="9"/>
    <x v="4"/>
    <x v="1"/>
    <n v="2.6209368"/>
  </r>
  <r>
    <x v="3"/>
    <x v="23"/>
    <x v="23"/>
    <s v="KTOE"/>
    <x v="13"/>
    <x v="2"/>
    <x v="6"/>
    <n v="2.6962991999999999"/>
  </r>
  <r>
    <x v="10"/>
    <x v="23"/>
    <x v="23"/>
    <s v="KTOE"/>
    <x v="33"/>
    <x v="0"/>
    <x v="6"/>
    <n v="2.1436416"/>
  </r>
  <r>
    <x v="8"/>
    <x v="23"/>
    <x v="23"/>
    <s v="KTOE"/>
    <x v="5"/>
    <x v="0"/>
    <x v="6"/>
    <n v="0.21352679999999999"/>
  </r>
  <r>
    <x v="13"/>
    <x v="23"/>
    <x v="23"/>
    <s v="KTOE"/>
    <x v="28"/>
    <x v="5"/>
    <x v="6"/>
    <n v="4.1868000000000002E-2"/>
  </r>
  <r>
    <x v="8"/>
    <x v="25"/>
    <x v="25"/>
    <s v="KTOE"/>
    <x v="11"/>
    <x v="1"/>
    <x v="5"/>
    <n v="0.1214172"/>
  </r>
  <r>
    <x v="13"/>
    <x v="25"/>
    <x v="25"/>
    <s v="KTOE"/>
    <x v="28"/>
    <x v="0"/>
    <x v="5"/>
    <n v="5.7066084000000004"/>
  </r>
  <r>
    <x v="13"/>
    <x v="25"/>
    <x v="25"/>
    <s v="KTOE"/>
    <x v="10"/>
    <x v="0"/>
    <x v="5"/>
    <n v="3.5043516000000001"/>
  </r>
  <r>
    <x v="0"/>
    <x v="22"/>
    <x v="22"/>
    <s v="KTOE"/>
    <x v="16"/>
    <x v="1"/>
    <x v="2"/>
    <n v="14.687294400000001"/>
  </r>
  <r>
    <x v="0"/>
    <x v="22"/>
    <x v="22"/>
    <s v="KTOE"/>
    <x v="9"/>
    <x v="4"/>
    <x v="2"/>
    <n v="8.7462251999999996"/>
  </r>
  <r>
    <x v="0"/>
    <x v="22"/>
    <x v="22"/>
    <s v="KTOE"/>
    <x v="23"/>
    <x v="4"/>
    <x v="2"/>
    <n v="45.6696144"/>
  </r>
  <r>
    <x v="0"/>
    <x v="22"/>
    <x v="22"/>
    <s v="KTOE"/>
    <x v="37"/>
    <x v="3"/>
    <x v="2"/>
    <n v="45.024847200000004"/>
  </r>
  <r>
    <x v="0"/>
    <x v="22"/>
    <x v="22"/>
    <s v="KTOE"/>
    <x v="3"/>
    <x v="0"/>
    <x v="2"/>
    <n v="37.723067999999998"/>
  </r>
  <r>
    <x v="0"/>
    <x v="24"/>
    <x v="24"/>
    <s v="KTOE"/>
    <x v="37"/>
    <x v="4"/>
    <x v="2"/>
    <n v="153.82303200000001"/>
  </r>
  <r>
    <x v="0"/>
    <x v="24"/>
    <x v="24"/>
    <s v="KTOE"/>
    <x v="17"/>
    <x v="2"/>
    <x v="2"/>
    <n v="4.1281847999999997"/>
  </r>
  <r>
    <x v="0"/>
    <x v="24"/>
    <x v="24"/>
    <s v="KTOE"/>
    <x v="8"/>
    <x v="4"/>
    <x v="2"/>
    <n v="0.20515320000000001"/>
  </r>
  <r>
    <x v="13"/>
    <x v="25"/>
    <x v="25"/>
    <s v="KTOE"/>
    <x v="7"/>
    <x v="0"/>
    <x v="1"/>
    <n v="1.3983912000000001"/>
  </r>
  <r>
    <x v="13"/>
    <x v="25"/>
    <x v="25"/>
    <s v="KTOE"/>
    <x v="31"/>
    <x v="0"/>
    <x v="1"/>
    <n v="6.2969472"/>
  </r>
  <r>
    <x v="0"/>
    <x v="22"/>
    <x v="22"/>
    <s v="KTOE"/>
    <x v="16"/>
    <x v="1"/>
    <x v="1"/>
    <n v="14.687294400000001"/>
  </r>
  <r>
    <x v="0"/>
    <x v="22"/>
    <x v="22"/>
    <s v="KTOE"/>
    <x v="9"/>
    <x v="3"/>
    <x v="1"/>
    <n v="7.0673183999999996"/>
  </r>
  <r>
    <x v="0"/>
    <x v="22"/>
    <x v="22"/>
    <s v="KTOE"/>
    <x v="20"/>
    <x v="5"/>
    <x v="1"/>
    <n v="16.114993200000001"/>
  </r>
  <r>
    <x v="0"/>
    <x v="22"/>
    <x v="22"/>
    <s v="KTOE"/>
    <x v="33"/>
    <x v="2"/>
    <x v="1"/>
    <n v="152.29485"/>
  </r>
  <r>
    <x v="0"/>
    <x v="22"/>
    <x v="22"/>
    <s v="KTOE"/>
    <x v="23"/>
    <x v="0"/>
    <x v="1"/>
    <n v="60.691852799999999"/>
  </r>
  <r>
    <x v="0"/>
    <x v="22"/>
    <x v="22"/>
    <s v="KTOE"/>
    <x v="22"/>
    <x v="4"/>
    <x v="1"/>
    <n v="3.2489568000000002"/>
  </r>
  <r>
    <x v="0"/>
    <x v="22"/>
    <x v="22"/>
    <s v="KTOE"/>
    <x v="8"/>
    <x v="2"/>
    <x v="1"/>
    <n v="42.805843199999998"/>
  </r>
  <r>
    <x v="0"/>
    <x v="22"/>
    <x v="22"/>
    <s v="KTOE"/>
    <x v="10"/>
    <x v="2"/>
    <x v="1"/>
    <n v="239.03278560000001"/>
  </r>
  <r>
    <x v="0"/>
    <x v="22"/>
    <x v="22"/>
    <s v="KTOE"/>
    <x v="3"/>
    <x v="2"/>
    <x v="1"/>
    <n v="47.3485212"/>
  </r>
  <r>
    <x v="0"/>
    <x v="24"/>
    <x v="24"/>
    <s v="KTOE"/>
    <x v="15"/>
    <x v="2"/>
    <x v="1"/>
    <n v="3.3494400000000001E-2"/>
  </r>
  <r>
    <x v="0"/>
    <x v="24"/>
    <x v="24"/>
    <s v="KTOE"/>
    <x v="20"/>
    <x v="2"/>
    <x v="1"/>
    <n v="0.66988800000000004"/>
  </r>
  <r>
    <x v="12"/>
    <x v="26"/>
    <x v="26"/>
    <s v="KTOE"/>
    <x v="6"/>
    <x v="5"/>
    <x v="3"/>
    <n v="1.2392928000000001"/>
  </r>
  <r>
    <x v="12"/>
    <x v="26"/>
    <x v="26"/>
    <s v="KTOE"/>
    <x v="22"/>
    <x v="2"/>
    <x v="3"/>
    <n v="4.7603916000000002"/>
  </r>
  <r>
    <x v="1"/>
    <x v="23"/>
    <x v="23"/>
    <s v="KTOE"/>
    <x v="16"/>
    <x v="0"/>
    <x v="6"/>
    <n v="70.953699599999993"/>
  </r>
  <r>
    <x v="1"/>
    <x v="23"/>
    <x v="23"/>
    <s v="KTOE"/>
    <x v="1"/>
    <x v="0"/>
    <x v="6"/>
    <n v="52.519219200000002"/>
  </r>
  <r>
    <x v="8"/>
    <x v="23"/>
    <x v="23"/>
    <s v="KTOE"/>
    <x v="9"/>
    <x v="1"/>
    <x v="6"/>
    <n v="0.6866352"/>
  </r>
  <r>
    <x v="8"/>
    <x v="23"/>
    <x v="23"/>
    <s v="KTOE"/>
    <x v="3"/>
    <x v="3"/>
    <x v="6"/>
    <n v="1.5742368"/>
  </r>
  <r>
    <x v="3"/>
    <x v="23"/>
    <x v="23"/>
    <s v="KTOE"/>
    <x v="4"/>
    <x v="2"/>
    <x v="6"/>
    <n v="0.49404239999999999"/>
  </r>
  <r>
    <x v="14"/>
    <x v="25"/>
    <x v="25"/>
    <s v="KTOE"/>
    <x v="28"/>
    <x v="0"/>
    <x v="5"/>
    <n v="13.653154799999999"/>
  </r>
  <r>
    <x v="13"/>
    <x v="25"/>
    <x v="25"/>
    <s v="KTOE"/>
    <x v="33"/>
    <x v="0"/>
    <x v="5"/>
    <n v="6.3848700000000003"/>
  </r>
  <r>
    <x v="13"/>
    <x v="25"/>
    <x v="25"/>
    <s v="KTOE"/>
    <x v="1"/>
    <x v="2"/>
    <x v="5"/>
    <n v="1.7961372"/>
  </r>
  <r>
    <x v="13"/>
    <x v="25"/>
    <x v="25"/>
    <s v="KTOE"/>
    <x v="2"/>
    <x v="2"/>
    <x v="5"/>
    <n v="5.0911488"/>
  </r>
  <r>
    <x v="0"/>
    <x v="22"/>
    <x v="22"/>
    <s v="KTOE"/>
    <x v="31"/>
    <x v="2"/>
    <x v="2"/>
    <n v="0.37681199999999998"/>
  </r>
  <r>
    <x v="0"/>
    <x v="24"/>
    <x v="24"/>
    <s v="KTOE"/>
    <x v="19"/>
    <x v="3"/>
    <x v="2"/>
    <n v="0.1339776"/>
  </r>
  <r>
    <x v="8"/>
    <x v="26"/>
    <x v="26"/>
    <s v="KTOE"/>
    <x v="3"/>
    <x v="2"/>
    <x v="1"/>
    <n v="2.0934000000000001E-2"/>
  </r>
  <r>
    <x v="13"/>
    <x v="25"/>
    <x v="25"/>
    <s v="KTOE"/>
    <x v="25"/>
    <x v="0"/>
    <x v="1"/>
    <n v="12.3636204"/>
  </r>
  <r>
    <x v="14"/>
    <x v="25"/>
    <x v="25"/>
    <s v="KTOE"/>
    <x v="9"/>
    <x v="2"/>
    <x v="1"/>
    <n v="18.128844000000001"/>
  </r>
  <r>
    <x v="14"/>
    <x v="25"/>
    <x v="25"/>
    <s v="KTOE"/>
    <x v="28"/>
    <x v="5"/>
    <x v="1"/>
    <n v="11.2750524"/>
  </r>
  <r>
    <x v="0"/>
    <x v="22"/>
    <x v="22"/>
    <s v="KTOE"/>
    <x v="29"/>
    <x v="4"/>
    <x v="1"/>
    <n v="4.5719855999999996"/>
  </r>
  <r>
    <x v="0"/>
    <x v="24"/>
    <x v="24"/>
    <s v="KTOE"/>
    <x v="31"/>
    <x v="0"/>
    <x v="1"/>
    <n v="0.49404239999999999"/>
  </r>
  <r>
    <x v="0"/>
    <x v="24"/>
    <x v="24"/>
    <s v="KTOE"/>
    <x v="0"/>
    <x v="3"/>
    <x v="1"/>
    <n v="1.2392928000000001"/>
  </r>
  <r>
    <x v="0"/>
    <x v="22"/>
    <x v="22"/>
    <s v="KTOE"/>
    <x v="0"/>
    <x v="4"/>
    <x v="2"/>
    <n v="16.973287200000001"/>
  </r>
  <r>
    <x v="0"/>
    <x v="24"/>
    <x v="24"/>
    <s v="KTOE"/>
    <x v="0"/>
    <x v="1"/>
    <x v="2"/>
    <n v="1.3272155999999999"/>
  </r>
  <r>
    <x v="0"/>
    <x v="22"/>
    <x v="22"/>
    <s v="KTOE"/>
    <x v="0"/>
    <x v="5"/>
    <x v="1"/>
    <n v="21.930458399999999"/>
  </r>
  <r>
    <x v="0"/>
    <x v="24"/>
    <x v="24"/>
    <s v="KTOE"/>
    <x v="1"/>
    <x v="3"/>
    <x v="1"/>
    <n v="0.2679552"/>
  </r>
  <r>
    <x v="0"/>
    <x v="22"/>
    <x v="22"/>
    <s v="KTOE"/>
    <x v="1"/>
    <x v="4"/>
    <x v="2"/>
    <n v="15.7256208"/>
  </r>
  <r>
    <x v="0"/>
    <x v="24"/>
    <x v="24"/>
    <s v="KTOE"/>
    <x v="2"/>
    <x v="0"/>
    <x v="1"/>
    <n v="93.637782000000001"/>
  </r>
  <r>
    <x v="0"/>
    <x v="22"/>
    <x v="22"/>
    <s v="KTOE"/>
    <x v="2"/>
    <x v="2"/>
    <x v="2"/>
    <n v="186.46751159999999"/>
  </r>
  <r>
    <x v="1"/>
    <x v="23"/>
    <x v="23"/>
    <s v="KTOE"/>
    <x v="4"/>
    <x v="1"/>
    <x v="6"/>
    <n v="64.346929200000005"/>
  </r>
  <r>
    <x v="1"/>
    <x v="23"/>
    <x v="23"/>
    <s v="KTOE"/>
    <x v="5"/>
    <x v="0"/>
    <x v="6"/>
    <n v="178.65494279999999"/>
  </r>
  <r>
    <x v="1"/>
    <x v="23"/>
    <x v="23"/>
    <s v="KTOE"/>
    <x v="11"/>
    <x v="5"/>
    <x v="6"/>
    <n v="209.60795519999999"/>
  </r>
  <r>
    <x v="1"/>
    <x v="23"/>
    <x v="23"/>
    <s v="KTOE"/>
    <x v="6"/>
    <x v="0"/>
    <x v="6"/>
    <n v="94.450021199999995"/>
  </r>
  <r>
    <x v="6"/>
    <x v="23"/>
    <x v="23"/>
    <s v="KTOE"/>
    <x v="3"/>
    <x v="4"/>
    <x v="6"/>
    <n v="0.1716588"/>
  </r>
  <r>
    <x v="7"/>
    <x v="23"/>
    <x v="23"/>
    <s v="KTOE"/>
    <x v="11"/>
    <x v="5"/>
    <x v="6"/>
    <n v="4.1868000000000002E-2"/>
  </r>
  <r>
    <x v="0"/>
    <x v="22"/>
    <x v="22"/>
    <s v="KTOE"/>
    <x v="29"/>
    <x v="1"/>
    <x v="2"/>
    <n v="5.7024216000000001"/>
  </r>
  <r>
    <x v="1"/>
    <x v="49"/>
    <x v="49"/>
    <s v="KTOE"/>
    <x v="36"/>
    <x v="1"/>
    <x v="1"/>
    <n v="1.0843811999999999"/>
  </r>
  <r>
    <x v="0"/>
    <x v="48"/>
    <x v="48"/>
    <s v="KTOE"/>
    <x v="28"/>
    <x v="2"/>
    <x v="1"/>
    <n v="2.0933999999999999"/>
  </r>
  <r>
    <x v="0"/>
    <x v="48"/>
    <x v="48"/>
    <s v="KTOE"/>
    <x v="14"/>
    <x v="0"/>
    <x v="1"/>
    <n v="16.483431599999999"/>
  </r>
  <r>
    <x v="0"/>
    <x v="48"/>
    <x v="48"/>
    <s v="KTOE"/>
    <x v="17"/>
    <x v="0"/>
    <x v="1"/>
    <n v="6.3932435999999999"/>
  </r>
  <r>
    <x v="1"/>
    <x v="48"/>
    <x v="48"/>
    <s v="KTOE"/>
    <x v="14"/>
    <x v="1"/>
    <x v="1"/>
    <n v="16.931419200000001"/>
  </r>
  <r>
    <x v="1"/>
    <x v="48"/>
    <x v="48"/>
    <s v="KTOE"/>
    <x v="27"/>
    <x v="0"/>
    <x v="1"/>
    <n v="5.4428400000000002E-2"/>
  </r>
  <r>
    <x v="1"/>
    <x v="48"/>
    <x v="48"/>
    <s v="KTOE"/>
    <x v="24"/>
    <x v="4"/>
    <x v="1"/>
    <n v="7.95492E-2"/>
  </r>
  <r>
    <x v="1"/>
    <x v="48"/>
    <x v="48"/>
    <s v="KTOE"/>
    <x v="31"/>
    <x v="2"/>
    <x v="1"/>
    <n v="5.4260928000000002"/>
  </r>
  <r>
    <x v="1"/>
    <x v="48"/>
    <x v="48"/>
    <s v="KTOE"/>
    <x v="1"/>
    <x v="1"/>
    <x v="1"/>
    <n v="0.25539479999999998"/>
  </r>
  <r>
    <x v="1"/>
    <x v="49"/>
    <x v="49"/>
    <s v="KTOE"/>
    <x v="7"/>
    <x v="4"/>
    <x v="6"/>
    <n v="11.743974"/>
  </r>
  <r>
    <x v="1"/>
    <x v="49"/>
    <x v="49"/>
    <s v="KTOE"/>
    <x v="23"/>
    <x v="5"/>
    <x v="6"/>
    <n v="1.0132056"/>
  </r>
  <r>
    <x v="1"/>
    <x v="49"/>
    <x v="49"/>
    <s v="KTOE"/>
    <x v="10"/>
    <x v="4"/>
    <x v="6"/>
    <n v="3.5504064"/>
  </r>
  <r>
    <x v="1"/>
    <x v="49"/>
    <x v="49"/>
    <s v="KTOE"/>
    <x v="0"/>
    <x v="0"/>
    <x v="6"/>
    <n v="2.4953327999999999"/>
  </r>
  <r>
    <x v="1"/>
    <x v="48"/>
    <x v="48"/>
    <s v="KTOE"/>
    <x v="28"/>
    <x v="5"/>
    <x v="2"/>
    <n v="0.17584559999999999"/>
  </r>
  <r>
    <x v="1"/>
    <x v="48"/>
    <x v="48"/>
    <s v="KTOE"/>
    <x v="23"/>
    <x v="1"/>
    <x v="2"/>
    <n v="2.3781023999999999"/>
  </r>
  <r>
    <x v="1"/>
    <x v="48"/>
    <x v="48"/>
    <s v="KTOE"/>
    <x v="25"/>
    <x v="0"/>
    <x v="2"/>
    <n v="14.4612072"/>
  </r>
  <r>
    <x v="1"/>
    <x v="49"/>
    <x v="49"/>
    <s v="KTOE"/>
    <x v="30"/>
    <x v="5"/>
    <x v="1"/>
    <n v="8.2396224"/>
  </r>
  <r>
    <x v="1"/>
    <x v="49"/>
    <x v="49"/>
    <s v="KTOE"/>
    <x v="1"/>
    <x v="4"/>
    <x v="1"/>
    <n v="5.6563667999999998"/>
  </r>
  <r>
    <x v="0"/>
    <x v="48"/>
    <x v="48"/>
    <s v="KTOE"/>
    <x v="26"/>
    <x v="3"/>
    <x v="1"/>
    <n v="2.6753651999999999"/>
  </r>
  <r>
    <x v="1"/>
    <x v="48"/>
    <x v="48"/>
    <s v="KTOE"/>
    <x v="28"/>
    <x v="0"/>
    <x v="1"/>
    <n v="0.1716588"/>
  </r>
  <r>
    <x v="1"/>
    <x v="48"/>
    <x v="48"/>
    <s v="KTOE"/>
    <x v="7"/>
    <x v="1"/>
    <x v="1"/>
    <n v="1.4946876"/>
  </r>
  <r>
    <x v="0"/>
    <x v="48"/>
    <x v="48"/>
    <s v="KTOE"/>
    <x v="1"/>
    <x v="4"/>
    <x v="2"/>
    <n v="2.1143339999999999"/>
  </r>
  <r>
    <x v="1"/>
    <x v="48"/>
    <x v="48"/>
    <s v="KTOE"/>
    <x v="5"/>
    <x v="5"/>
    <x v="2"/>
    <n v="0.41030640000000002"/>
  </r>
  <r>
    <x v="1"/>
    <x v="49"/>
    <x v="49"/>
    <s v="KTOE"/>
    <x v="5"/>
    <x v="0"/>
    <x v="1"/>
    <n v="15.0138648"/>
  </r>
  <r>
    <x v="1"/>
    <x v="48"/>
    <x v="48"/>
    <s v="KTOE"/>
    <x v="5"/>
    <x v="1"/>
    <x v="1"/>
    <n v="0.45217439999999998"/>
  </r>
  <r>
    <x v="1"/>
    <x v="49"/>
    <x v="49"/>
    <s v="KTOE"/>
    <x v="15"/>
    <x v="3"/>
    <x v="6"/>
    <n v="2.4115967999999999"/>
  </r>
  <r>
    <x v="1"/>
    <x v="49"/>
    <x v="49"/>
    <s v="KTOE"/>
    <x v="8"/>
    <x v="4"/>
    <x v="6"/>
    <n v="0.80386559999999996"/>
  </r>
  <r>
    <x v="1"/>
    <x v="49"/>
    <x v="49"/>
    <s v="KTOE"/>
    <x v="8"/>
    <x v="1"/>
    <x v="1"/>
    <n v="0.32238359999999999"/>
  </r>
  <r>
    <x v="0"/>
    <x v="48"/>
    <x v="48"/>
    <s v="KTOE"/>
    <x v="11"/>
    <x v="1"/>
    <x v="1"/>
    <n v="5.0995223999999997"/>
  </r>
  <r>
    <x v="1"/>
    <x v="48"/>
    <x v="48"/>
    <s v="KTOE"/>
    <x v="13"/>
    <x v="2"/>
    <x v="1"/>
    <n v="0.47310839999999998"/>
  </r>
  <r>
    <x v="1"/>
    <x v="49"/>
    <x v="49"/>
    <s v="KTOE"/>
    <x v="21"/>
    <x v="3"/>
    <x v="6"/>
    <n v="0.33494400000000002"/>
  </r>
  <r>
    <x v="1"/>
    <x v="49"/>
    <x v="49"/>
    <s v="KTOE"/>
    <x v="21"/>
    <x v="1"/>
    <x v="1"/>
    <n v="0.33494400000000002"/>
  </r>
  <r>
    <x v="1"/>
    <x v="49"/>
    <x v="49"/>
    <s v="KTOE"/>
    <x v="12"/>
    <x v="0"/>
    <x v="1"/>
    <n v="7.3310867999999996"/>
  </r>
  <r>
    <x v="0"/>
    <x v="48"/>
    <x v="48"/>
    <s v="KTOE"/>
    <x v="7"/>
    <x v="1"/>
    <x v="1"/>
    <n v="3.1275396"/>
  </r>
  <r>
    <x v="0"/>
    <x v="48"/>
    <x v="48"/>
    <s v="KTOE"/>
    <x v="18"/>
    <x v="5"/>
    <x v="1"/>
    <n v="20.636737199999999"/>
  </r>
  <r>
    <x v="0"/>
    <x v="48"/>
    <x v="48"/>
    <s v="KTOE"/>
    <x v="23"/>
    <x v="1"/>
    <x v="1"/>
    <n v="0.59871240000000003"/>
  </r>
  <r>
    <x v="1"/>
    <x v="48"/>
    <x v="48"/>
    <s v="KTOE"/>
    <x v="6"/>
    <x v="3"/>
    <x v="1"/>
    <n v="0.1590984"/>
  </r>
  <r>
    <x v="1"/>
    <x v="49"/>
    <x v="49"/>
    <s v="KTOE"/>
    <x v="14"/>
    <x v="3"/>
    <x v="6"/>
    <n v="13.146552"/>
  </r>
  <r>
    <x v="1"/>
    <x v="49"/>
    <x v="49"/>
    <s v="KTOE"/>
    <x v="22"/>
    <x v="5"/>
    <x v="6"/>
    <n v="7.0882524"/>
  </r>
  <r>
    <x v="1"/>
    <x v="49"/>
    <x v="49"/>
    <s v="KTOE"/>
    <x v="27"/>
    <x v="4"/>
    <x v="6"/>
    <n v="3.9523391999999999"/>
  </r>
  <r>
    <x v="1"/>
    <x v="49"/>
    <x v="49"/>
    <s v="KTOE"/>
    <x v="1"/>
    <x v="3"/>
    <x v="6"/>
    <n v="6.1713431999999999"/>
  </r>
  <r>
    <x v="0"/>
    <x v="48"/>
    <x v="48"/>
    <s v="KTOE"/>
    <x v="33"/>
    <x v="3"/>
    <x v="2"/>
    <n v="9.8473535999999999"/>
  </r>
  <r>
    <x v="1"/>
    <x v="48"/>
    <x v="48"/>
    <s v="KTOE"/>
    <x v="26"/>
    <x v="2"/>
    <x v="2"/>
    <n v="2.1101472000000001"/>
  </r>
  <r>
    <x v="1"/>
    <x v="48"/>
    <x v="48"/>
    <s v="KTOE"/>
    <x v="27"/>
    <x v="4"/>
    <x v="2"/>
    <n v="0.10467"/>
  </r>
  <r>
    <x v="1"/>
    <x v="48"/>
    <x v="48"/>
    <s v="KTOE"/>
    <x v="19"/>
    <x v="1"/>
    <x v="2"/>
    <n v="0.20515320000000001"/>
  </r>
  <r>
    <x v="1"/>
    <x v="49"/>
    <x v="49"/>
    <s v="KTOE"/>
    <x v="17"/>
    <x v="5"/>
    <x v="1"/>
    <n v="2.3739156000000001"/>
  </r>
  <r>
    <x v="1"/>
    <x v="49"/>
    <x v="49"/>
    <s v="KTOE"/>
    <x v="19"/>
    <x v="2"/>
    <x v="1"/>
    <n v="1.7919503999999999"/>
  </r>
  <r>
    <x v="1"/>
    <x v="49"/>
    <x v="49"/>
    <s v="KTOE"/>
    <x v="24"/>
    <x v="2"/>
    <x v="1"/>
    <n v="2.0096639999999999"/>
  </r>
  <r>
    <x v="1"/>
    <x v="49"/>
    <x v="49"/>
    <s v="KTOE"/>
    <x v="2"/>
    <x v="0"/>
    <x v="1"/>
    <n v="5.0827752000000004"/>
  </r>
  <r>
    <x v="1"/>
    <x v="49"/>
    <x v="49"/>
    <s v="KTOE"/>
    <x v="3"/>
    <x v="2"/>
    <x v="1"/>
    <n v="3.0019355999999999"/>
  </r>
  <r>
    <x v="0"/>
    <x v="48"/>
    <x v="48"/>
    <s v="KTOE"/>
    <x v="33"/>
    <x v="1"/>
    <x v="1"/>
    <n v="9.6798815999999999"/>
  </r>
  <r>
    <x v="0"/>
    <x v="48"/>
    <x v="48"/>
    <s v="KTOE"/>
    <x v="13"/>
    <x v="0"/>
    <x v="1"/>
    <n v="1.77939"/>
  </r>
  <r>
    <x v="0"/>
    <x v="48"/>
    <x v="48"/>
    <s v="KTOE"/>
    <x v="10"/>
    <x v="4"/>
    <x v="1"/>
    <n v="8.3066112000000007"/>
  </r>
  <r>
    <x v="1"/>
    <x v="48"/>
    <x v="48"/>
    <s v="KTOE"/>
    <x v="19"/>
    <x v="4"/>
    <x v="1"/>
    <n v="9.21096E-2"/>
  </r>
  <r>
    <x v="1"/>
    <x v="48"/>
    <x v="48"/>
    <s v="KTOE"/>
    <x v="36"/>
    <x v="4"/>
    <x v="1"/>
    <n v="2.5120799999999999E-2"/>
  </r>
  <r>
    <x v="1"/>
    <x v="49"/>
    <x v="49"/>
    <s v="KTOE"/>
    <x v="28"/>
    <x v="5"/>
    <x v="6"/>
    <n v="2.30274"/>
  </r>
  <r>
    <x v="1"/>
    <x v="49"/>
    <x v="49"/>
    <s v="KTOE"/>
    <x v="30"/>
    <x v="0"/>
    <x v="6"/>
    <n v="9.0727955999999992"/>
  </r>
  <r>
    <x v="1"/>
    <x v="48"/>
    <x v="48"/>
    <s v="KTOE"/>
    <x v="0"/>
    <x v="1"/>
    <x v="2"/>
    <n v="0.3181968"/>
  </r>
  <r>
    <x v="1"/>
    <x v="48"/>
    <x v="48"/>
    <s v="KTOE"/>
    <x v="1"/>
    <x v="3"/>
    <x v="2"/>
    <n v="0.48566880000000001"/>
  </r>
  <r>
    <x v="1"/>
    <x v="49"/>
    <x v="49"/>
    <s v="KTOE"/>
    <x v="28"/>
    <x v="4"/>
    <x v="1"/>
    <n v="3.5085383999999999"/>
  </r>
  <r>
    <x v="0"/>
    <x v="48"/>
    <x v="48"/>
    <s v="KTOE"/>
    <x v="19"/>
    <x v="2"/>
    <x v="1"/>
    <n v="0.98389800000000005"/>
  </r>
  <r>
    <x v="1"/>
    <x v="48"/>
    <x v="48"/>
    <s v="KTOE"/>
    <x v="25"/>
    <x v="4"/>
    <x v="1"/>
    <n v="5.1958187999999996"/>
  </r>
  <r>
    <x v="1"/>
    <x v="48"/>
    <x v="48"/>
    <s v="KTOE"/>
    <x v="5"/>
    <x v="1"/>
    <x v="2"/>
    <n v="0.45217439999999998"/>
  </r>
  <r>
    <x v="1"/>
    <x v="49"/>
    <x v="49"/>
    <s v="KTOE"/>
    <x v="5"/>
    <x v="3"/>
    <x v="1"/>
    <n v="14.976183600000001"/>
  </r>
  <r>
    <x v="1"/>
    <x v="48"/>
    <x v="48"/>
    <s v="KTOE"/>
    <x v="5"/>
    <x v="0"/>
    <x v="1"/>
    <n v="0.38518560000000002"/>
  </r>
  <r>
    <x v="1"/>
    <x v="49"/>
    <x v="49"/>
    <s v="KTOE"/>
    <x v="15"/>
    <x v="2"/>
    <x v="6"/>
    <n v="2.7339804000000001"/>
  </r>
  <r>
    <x v="1"/>
    <x v="49"/>
    <x v="49"/>
    <s v="KTOE"/>
    <x v="12"/>
    <x v="3"/>
    <x v="1"/>
    <n v="9.4789151999999994"/>
  </r>
  <r>
    <x v="1"/>
    <x v="49"/>
    <x v="49"/>
    <s v="KTOE"/>
    <x v="8"/>
    <x v="0"/>
    <x v="1"/>
    <n v="0.64476719999999998"/>
  </r>
  <r>
    <x v="0"/>
    <x v="48"/>
    <x v="48"/>
    <s v="KTOE"/>
    <x v="11"/>
    <x v="0"/>
    <x v="1"/>
    <n v="4.60548"/>
  </r>
  <r>
    <x v="1"/>
    <x v="49"/>
    <x v="49"/>
    <s v="KTOE"/>
    <x v="21"/>
    <x v="2"/>
    <x v="6"/>
    <n v="0.56940480000000004"/>
  </r>
  <r>
    <x v="1"/>
    <x v="48"/>
    <x v="48"/>
    <s v="KTOE"/>
    <x v="6"/>
    <x v="5"/>
    <x v="2"/>
    <n v="0.24283440000000001"/>
  </r>
  <r>
    <x v="1"/>
    <x v="49"/>
    <x v="49"/>
    <s v="KTOE"/>
    <x v="33"/>
    <x v="5"/>
    <x v="1"/>
    <n v="1.0927548"/>
  </r>
  <r>
    <x v="1"/>
    <x v="49"/>
    <x v="49"/>
    <s v="KTOE"/>
    <x v="21"/>
    <x v="0"/>
    <x v="1"/>
    <n v="0.30144959999999998"/>
  </r>
  <r>
    <x v="6"/>
    <x v="38"/>
    <x v="38"/>
    <s v="KTOE"/>
    <x v="3"/>
    <x v="3"/>
    <x v="0"/>
    <n v="0.66570119999999999"/>
  </r>
  <r>
    <x v="0"/>
    <x v="37"/>
    <x v="37"/>
    <s v="KTOE"/>
    <x v="3"/>
    <x v="1"/>
    <x v="3"/>
    <n v="375.94533239999998"/>
  </r>
  <r>
    <x v="8"/>
    <x v="38"/>
    <x v="38"/>
    <s v="KTOE"/>
    <x v="13"/>
    <x v="4"/>
    <x v="1"/>
    <n v="2.5120799999999999E-2"/>
  </r>
  <r>
    <x v="1"/>
    <x v="37"/>
    <x v="37"/>
    <s v="KTOE"/>
    <x v="14"/>
    <x v="3"/>
    <x v="3"/>
    <n v="48.713417999999997"/>
  </r>
  <r>
    <x v="1"/>
    <x v="37"/>
    <x v="37"/>
    <s v="KTOE"/>
    <x v="27"/>
    <x v="1"/>
    <x v="3"/>
    <n v="8.3736000000000005E-2"/>
  </r>
  <r>
    <x v="1"/>
    <x v="37"/>
    <x v="37"/>
    <s v="KTOE"/>
    <x v="37"/>
    <x v="5"/>
    <x v="3"/>
    <n v="2.8051560000000002"/>
  </r>
  <r>
    <x v="13"/>
    <x v="38"/>
    <x v="38"/>
    <s v="KTOE"/>
    <x v="9"/>
    <x v="4"/>
    <x v="9"/>
    <n v="2.1352679999999999"/>
  </r>
  <r>
    <x v="9"/>
    <x v="38"/>
    <x v="38"/>
    <s v="KTOE"/>
    <x v="19"/>
    <x v="1"/>
    <x v="9"/>
    <n v="4.1868000000000001E-3"/>
  </r>
  <r>
    <x v="0"/>
    <x v="37"/>
    <x v="37"/>
    <s v="KTOE"/>
    <x v="33"/>
    <x v="3"/>
    <x v="1"/>
    <n v="47.4490044"/>
  </r>
  <r>
    <x v="1"/>
    <x v="37"/>
    <x v="37"/>
    <s v="KTOE"/>
    <x v="37"/>
    <x v="5"/>
    <x v="1"/>
    <n v="2.8051560000000002"/>
  </r>
  <r>
    <x v="6"/>
    <x v="38"/>
    <x v="38"/>
    <s v="KTOE"/>
    <x v="11"/>
    <x v="2"/>
    <x v="1"/>
    <n v="4.60548E-2"/>
  </r>
  <r>
    <x v="8"/>
    <x v="38"/>
    <x v="38"/>
    <s v="KTOE"/>
    <x v="0"/>
    <x v="1"/>
    <x v="1"/>
    <n v="7.5362399999999996E-2"/>
  </r>
  <r>
    <x v="8"/>
    <x v="38"/>
    <x v="38"/>
    <s v="KTOE"/>
    <x v="1"/>
    <x v="3"/>
    <x v="1"/>
    <n v="0.1088568"/>
  </r>
  <r>
    <x v="13"/>
    <x v="38"/>
    <x v="38"/>
    <s v="KTOE"/>
    <x v="9"/>
    <x v="3"/>
    <x v="1"/>
    <n v="1.7668295999999999"/>
  </r>
  <r>
    <x v="1"/>
    <x v="38"/>
    <x v="38"/>
    <s v="KTOE"/>
    <x v="30"/>
    <x v="0"/>
    <x v="0"/>
    <n v="0.1590984"/>
  </r>
  <r>
    <x v="8"/>
    <x v="38"/>
    <x v="38"/>
    <s v="KTOE"/>
    <x v="26"/>
    <x v="5"/>
    <x v="0"/>
    <n v="1.2560399999999999E-2"/>
  </r>
  <r>
    <x v="8"/>
    <x v="38"/>
    <x v="38"/>
    <s v="KTOE"/>
    <x v="11"/>
    <x v="0"/>
    <x v="0"/>
    <n v="4.9864788000000004"/>
  </r>
  <r>
    <x v="9"/>
    <x v="38"/>
    <x v="38"/>
    <s v="KTOE"/>
    <x v="14"/>
    <x v="3"/>
    <x v="0"/>
    <n v="5.9033879999999996"/>
  </r>
  <r>
    <x v="8"/>
    <x v="38"/>
    <x v="38"/>
    <s v="KTOE"/>
    <x v="3"/>
    <x v="1"/>
    <x v="9"/>
    <n v="9.4412339999999997"/>
  </r>
  <r>
    <x v="3"/>
    <x v="38"/>
    <x v="38"/>
    <s v="KTOE"/>
    <x v="14"/>
    <x v="5"/>
    <x v="9"/>
    <n v="2.93076E-2"/>
  </r>
  <r>
    <x v="1"/>
    <x v="37"/>
    <x v="37"/>
    <s v="KTOE"/>
    <x v="28"/>
    <x v="3"/>
    <x v="1"/>
    <n v="18.585205200000001"/>
  </r>
  <r>
    <x v="1"/>
    <x v="37"/>
    <x v="37"/>
    <s v="KTOE"/>
    <x v="23"/>
    <x v="1"/>
    <x v="1"/>
    <n v="2.93076E-2"/>
  </r>
  <r>
    <x v="1"/>
    <x v="38"/>
    <x v="38"/>
    <s v="KTOE"/>
    <x v="30"/>
    <x v="3"/>
    <x v="1"/>
    <n v="0.15072479999999999"/>
  </r>
  <r>
    <x v="13"/>
    <x v="38"/>
    <x v="38"/>
    <s v="KTOE"/>
    <x v="1"/>
    <x v="3"/>
    <x v="1"/>
    <n v="1.130436"/>
  </r>
  <r>
    <x v="8"/>
    <x v="38"/>
    <x v="38"/>
    <s v="KTOE"/>
    <x v="16"/>
    <x v="3"/>
    <x v="1"/>
    <n v="4.1868000000000001E-3"/>
  </r>
  <r>
    <x v="13"/>
    <x v="38"/>
    <x v="38"/>
    <s v="KTOE"/>
    <x v="3"/>
    <x v="2"/>
    <x v="0"/>
    <n v="22.1649192"/>
  </r>
  <r>
    <x v="3"/>
    <x v="38"/>
    <x v="38"/>
    <s v="KTOE"/>
    <x v="3"/>
    <x v="0"/>
    <x v="1"/>
    <n v="1.7668295999999999"/>
  </r>
  <r>
    <x v="3"/>
    <x v="38"/>
    <x v="38"/>
    <s v="KTOE"/>
    <x v="3"/>
    <x v="3"/>
    <x v="0"/>
    <n v="1.7040276000000001"/>
  </r>
  <r>
    <x v="6"/>
    <x v="38"/>
    <x v="38"/>
    <s v="KTOE"/>
    <x v="3"/>
    <x v="2"/>
    <x v="1"/>
    <n v="0.68244839999999996"/>
  </r>
  <r>
    <x v="6"/>
    <x v="38"/>
    <x v="38"/>
    <s v="KTOE"/>
    <x v="3"/>
    <x v="2"/>
    <x v="0"/>
    <n v="0.68244839999999996"/>
  </r>
  <r>
    <x v="0"/>
    <x v="37"/>
    <x v="37"/>
    <s v="KTOE"/>
    <x v="3"/>
    <x v="0"/>
    <x v="3"/>
    <n v="379.92697920000001"/>
  </r>
  <r>
    <x v="8"/>
    <x v="38"/>
    <x v="38"/>
    <s v="KTOE"/>
    <x v="6"/>
    <x v="1"/>
    <x v="9"/>
    <n v="4.60548E-2"/>
  </r>
  <r>
    <x v="1"/>
    <x v="37"/>
    <x v="37"/>
    <s v="KTOE"/>
    <x v="14"/>
    <x v="2"/>
    <x v="3"/>
    <n v="33.934013999999998"/>
  </r>
  <r>
    <x v="1"/>
    <x v="37"/>
    <x v="37"/>
    <s v="KTOE"/>
    <x v="27"/>
    <x v="3"/>
    <x v="3"/>
    <n v="5.4428400000000002E-2"/>
  </r>
  <r>
    <x v="1"/>
    <x v="37"/>
    <x v="37"/>
    <s v="KTOE"/>
    <x v="36"/>
    <x v="5"/>
    <x v="3"/>
    <n v="0.293076"/>
  </r>
  <r>
    <x v="1"/>
    <x v="37"/>
    <x v="37"/>
    <s v="KTOE"/>
    <x v="37"/>
    <x v="1"/>
    <x v="3"/>
    <n v="3.3661872000000002"/>
  </r>
  <r>
    <x v="1"/>
    <x v="37"/>
    <x v="37"/>
    <s v="KTOE"/>
    <x v="1"/>
    <x v="5"/>
    <x v="3"/>
    <n v="6.2299584000000001"/>
  </r>
  <r>
    <x v="13"/>
    <x v="38"/>
    <x v="38"/>
    <s v="KTOE"/>
    <x v="11"/>
    <x v="5"/>
    <x v="9"/>
    <n v="0.79967880000000002"/>
  </r>
  <r>
    <x v="9"/>
    <x v="38"/>
    <x v="38"/>
    <s v="KTOE"/>
    <x v="19"/>
    <x v="0"/>
    <x v="9"/>
    <n v="4.1868000000000001E-3"/>
  </r>
  <r>
    <x v="0"/>
    <x v="37"/>
    <x v="37"/>
    <s v="KTOE"/>
    <x v="33"/>
    <x v="2"/>
    <x v="1"/>
    <n v="58.468662000000002"/>
  </r>
  <r>
    <x v="1"/>
    <x v="37"/>
    <x v="37"/>
    <s v="KTOE"/>
    <x v="37"/>
    <x v="1"/>
    <x v="1"/>
    <n v="3.3661872000000002"/>
  </r>
  <r>
    <x v="9"/>
    <x v="38"/>
    <x v="38"/>
    <s v="KTOE"/>
    <x v="9"/>
    <x v="2"/>
    <x v="1"/>
    <n v="0.40611960000000003"/>
  </r>
  <r>
    <x v="6"/>
    <x v="38"/>
    <x v="38"/>
    <s v="KTOE"/>
    <x v="11"/>
    <x v="4"/>
    <x v="1"/>
    <n v="3.3494400000000001E-2"/>
  </r>
  <r>
    <x v="8"/>
    <x v="38"/>
    <x v="38"/>
    <s v="KTOE"/>
    <x v="0"/>
    <x v="0"/>
    <x v="1"/>
    <n v="6.6988800000000001E-2"/>
  </r>
  <r>
    <x v="8"/>
    <x v="38"/>
    <x v="38"/>
    <s v="KTOE"/>
    <x v="1"/>
    <x v="2"/>
    <x v="1"/>
    <n v="0.1214172"/>
  </r>
  <r>
    <x v="13"/>
    <x v="38"/>
    <x v="38"/>
    <s v="KTOE"/>
    <x v="9"/>
    <x v="2"/>
    <x v="1"/>
    <n v="2.2524983999999999"/>
  </r>
  <r>
    <x v="13"/>
    <x v="38"/>
    <x v="38"/>
    <s v="KTOE"/>
    <x v="26"/>
    <x v="5"/>
    <x v="1"/>
    <n v="0.21771360000000001"/>
  </r>
  <r>
    <x v="1"/>
    <x v="38"/>
    <x v="38"/>
    <s v="KTOE"/>
    <x v="30"/>
    <x v="3"/>
    <x v="0"/>
    <n v="0.15072479999999999"/>
  </r>
  <r>
    <x v="8"/>
    <x v="38"/>
    <x v="38"/>
    <s v="KTOE"/>
    <x v="26"/>
    <x v="1"/>
    <x v="0"/>
    <n v="6.6988800000000001E-2"/>
  </r>
  <r>
    <x v="8"/>
    <x v="38"/>
    <x v="38"/>
    <s v="KTOE"/>
    <x v="11"/>
    <x v="3"/>
    <x v="0"/>
    <n v="4.6180403999999999"/>
  </r>
  <r>
    <x v="9"/>
    <x v="38"/>
    <x v="38"/>
    <s v="KTOE"/>
    <x v="14"/>
    <x v="2"/>
    <x v="0"/>
    <n v="0.43542720000000001"/>
  </r>
  <r>
    <x v="8"/>
    <x v="38"/>
    <x v="38"/>
    <s v="KTOE"/>
    <x v="3"/>
    <x v="0"/>
    <x v="9"/>
    <n v="11.484392400000001"/>
  </r>
  <r>
    <x v="13"/>
    <x v="38"/>
    <x v="38"/>
    <s v="KTOE"/>
    <x v="3"/>
    <x v="5"/>
    <x v="9"/>
    <n v="10.462813199999999"/>
  </r>
  <r>
    <x v="3"/>
    <x v="38"/>
    <x v="38"/>
    <s v="KTOE"/>
    <x v="14"/>
    <x v="1"/>
    <x v="9"/>
    <n v="2.93076E-2"/>
  </r>
  <r>
    <x v="1"/>
    <x v="37"/>
    <x v="37"/>
    <s v="KTOE"/>
    <x v="28"/>
    <x v="2"/>
    <x v="1"/>
    <n v="21.959765999999998"/>
  </r>
  <r>
    <x v="1"/>
    <x v="38"/>
    <x v="38"/>
    <s v="KTOE"/>
    <x v="30"/>
    <x v="2"/>
    <x v="1"/>
    <n v="0.17584559999999999"/>
  </r>
  <r>
    <x v="13"/>
    <x v="38"/>
    <x v="38"/>
    <s v="KTOE"/>
    <x v="1"/>
    <x v="2"/>
    <x v="1"/>
    <n v="0.92946960000000001"/>
  </r>
  <r>
    <x v="8"/>
    <x v="38"/>
    <x v="38"/>
    <s v="KTOE"/>
    <x v="16"/>
    <x v="2"/>
    <x v="1"/>
    <n v="2.93076E-2"/>
  </r>
  <r>
    <x v="13"/>
    <x v="38"/>
    <x v="38"/>
    <s v="KTOE"/>
    <x v="3"/>
    <x v="4"/>
    <x v="0"/>
    <n v="19.891486799999999"/>
  </r>
  <r>
    <x v="1"/>
    <x v="37"/>
    <x v="37"/>
    <s v="KTOE"/>
    <x v="7"/>
    <x v="5"/>
    <x v="3"/>
    <n v="5.4428400000000002E-2"/>
  </r>
  <r>
    <x v="1"/>
    <x v="37"/>
    <x v="37"/>
    <s v="KTOE"/>
    <x v="16"/>
    <x v="0"/>
    <x v="3"/>
    <n v="31.359131999999999"/>
  </r>
  <r>
    <x v="1"/>
    <x v="37"/>
    <x v="37"/>
    <s v="KTOE"/>
    <x v="8"/>
    <x v="1"/>
    <x v="3"/>
    <n v="0.52753680000000003"/>
  </r>
  <r>
    <x v="6"/>
    <x v="38"/>
    <x v="38"/>
    <s v="KTOE"/>
    <x v="9"/>
    <x v="3"/>
    <x v="9"/>
    <n v="3.5964611999999998"/>
  </r>
  <r>
    <x v="9"/>
    <x v="38"/>
    <x v="38"/>
    <s v="KTOE"/>
    <x v="19"/>
    <x v="5"/>
    <x v="0"/>
    <n v="4.1868000000000001E-3"/>
  </r>
  <r>
    <x v="1"/>
    <x v="37"/>
    <x v="37"/>
    <s v="KTOE"/>
    <x v="29"/>
    <x v="3"/>
    <x v="3"/>
    <n v="4.60548E-2"/>
  </r>
  <r>
    <x v="1"/>
    <x v="37"/>
    <x v="37"/>
    <s v="KTOE"/>
    <x v="12"/>
    <x v="3"/>
    <x v="3"/>
    <n v="0.66151439999999995"/>
  </r>
  <r>
    <x v="1"/>
    <x v="63"/>
    <x v="63"/>
    <s v="KTOE"/>
    <x v="19"/>
    <x v="4"/>
    <x v="2"/>
    <n v="6.2801999999999997E-2"/>
  </r>
  <r>
    <x v="1"/>
    <x v="62"/>
    <x v="62"/>
    <s v="KTOE"/>
    <x v="14"/>
    <x v="0"/>
    <x v="1"/>
    <n v="50.082501600000001"/>
  </r>
  <r>
    <x v="1"/>
    <x v="62"/>
    <x v="62"/>
    <s v="KTOE"/>
    <x v="26"/>
    <x v="5"/>
    <x v="1"/>
    <n v="101.38336200000001"/>
  </r>
  <r>
    <x v="1"/>
    <x v="62"/>
    <x v="62"/>
    <s v="KTOE"/>
    <x v="37"/>
    <x v="3"/>
    <x v="1"/>
    <n v="0.13816439999999999"/>
  </r>
  <r>
    <x v="1"/>
    <x v="62"/>
    <x v="62"/>
    <s v="KTOE"/>
    <x v="17"/>
    <x v="4"/>
    <x v="1"/>
    <n v="3.5713404"/>
  </r>
  <r>
    <x v="1"/>
    <x v="62"/>
    <x v="62"/>
    <s v="KTOE"/>
    <x v="36"/>
    <x v="5"/>
    <x v="1"/>
    <n v="0.41449320000000001"/>
  </r>
  <r>
    <x v="1"/>
    <x v="63"/>
    <x v="63"/>
    <s v="KTOE"/>
    <x v="26"/>
    <x v="4"/>
    <x v="1"/>
    <n v="2.3404212000000002"/>
  </r>
  <r>
    <x v="1"/>
    <x v="63"/>
    <x v="63"/>
    <s v="KTOE"/>
    <x v="27"/>
    <x v="1"/>
    <x v="1"/>
    <n v="8.3736000000000005E-2"/>
  </r>
  <r>
    <x v="1"/>
    <x v="63"/>
    <x v="63"/>
    <s v="KTOE"/>
    <x v="24"/>
    <x v="3"/>
    <x v="1"/>
    <n v="5.8615199999999999E-2"/>
  </r>
  <r>
    <x v="1"/>
    <x v="62"/>
    <x v="62"/>
    <s v="KTOE"/>
    <x v="28"/>
    <x v="2"/>
    <x v="6"/>
    <n v="77.694447600000004"/>
  </r>
  <r>
    <x v="1"/>
    <x v="62"/>
    <x v="62"/>
    <s v="KTOE"/>
    <x v="10"/>
    <x v="5"/>
    <x v="6"/>
    <n v="50.601664800000002"/>
  </r>
  <r>
    <x v="1"/>
    <x v="62"/>
    <x v="62"/>
    <s v="KTOE"/>
    <x v="0"/>
    <x v="1"/>
    <x v="6"/>
    <n v="3.5001647999999999"/>
  </r>
  <r>
    <x v="1"/>
    <x v="62"/>
    <x v="62"/>
    <s v="KTOE"/>
    <x v="3"/>
    <x v="5"/>
    <x v="6"/>
    <n v="19.824497999999998"/>
  </r>
  <r>
    <x v="1"/>
    <x v="63"/>
    <x v="63"/>
    <s v="KTOE"/>
    <x v="28"/>
    <x v="0"/>
    <x v="2"/>
    <n v="0.26376840000000001"/>
  </r>
  <r>
    <x v="1"/>
    <x v="62"/>
    <x v="62"/>
    <s v="KTOE"/>
    <x v="30"/>
    <x v="1"/>
    <x v="1"/>
    <n v="0.82898640000000001"/>
  </r>
  <r>
    <x v="1"/>
    <x v="62"/>
    <x v="62"/>
    <s v="KTOE"/>
    <x v="23"/>
    <x v="4"/>
    <x v="1"/>
    <n v="10.3497696"/>
  </r>
  <r>
    <x v="1"/>
    <x v="43"/>
    <x v="43"/>
    <s v="KTOE"/>
    <x v="37"/>
    <x v="4"/>
    <x v="6"/>
    <n v="15.3990504"/>
  </r>
  <r>
    <x v="1"/>
    <x v="43"/>
    <x v="43"/>
    <s v="KTOE"/>
    <x v="32"/>
    <x v="5"/>
    <x v="6"/>
    <n v="19.606784399999999"/>
  </r>
  <r>
    <x v="1"/>
    <x v="43"/>
    <x v="43"/>
    <s v="KTOE"/>
    <x v="31"/>
    <x v="3"/>
    <x v="6"/>
    <n v="784.14158520000001"/>
  </r>
  <r>
    <x v="3"/>
    <x v="43"/>
    <x v="43"/>
    <s v="KTOE"/>
    <x v="31"/>
    <x v="1"/>
    <x v="6"/>
    <n v="0.1716588"/>
  </r>
  <r>
    <x v="13"/>
    <x v="43"/>
    <x v="43"/>
    <s v="KTOE"/>
    <x v="28"/>
    <x v="3"/>
    <x v="6"/>
    <n v="4.1868000000000002E-2"/>
  </r>
  <r>
    <x v="1"/>
    <x v="43"/>
    <x v="43"/>
    <s v="KTOE"/>
    <x v="27"/>
    <x v="1"/>
    <x v="1"/>
    <n v="33.611630400000003"/>
  </r>
  <r>
    <x v="1"/>
    <x v="43"/>
    <x v="43"/>
    <s v="KTOE"/>
    <x v="32"/>
    <x v="0"/>
    <x v="1"/>
    <n v="17.073770400000001"/>
  </r>
  <r>
    <x v="1"/>
    <x v="43"/>
    <x v="43"/>
    <s v="KTOE"/>
    <x v="31"/>
    <x v="3"/>
    <x v="1"/>
    <n v="784.14158520000001"/>
  </r>
  <r>
    <x v="1"/>
    <x v="43"/>
    <x v="43"/>
    <s v="KTOE"/>
    <x v="2"/>
    <x v="1"/>
    <x v="1"/>
    <n v="511.1915328"/>
  </r>
  <r>
    <x v="3"/>
    <x v="43"/>
    <x v="43"/>
    <s v="KTOE"/>
    <x v="11"/>
    <x v="1"/>
    <x v="1"/>
    <n v="0.51916320000000005"/>
  </r>
  <r>
    <x v="3"/>
    <x v="43"/>
    <x v="43"/>
    <s v="KTOE"/>
    <x v="25"/>
    <x v="2"/>
    <x v="1"/>
    <n v="20.975867999999998"/>
  </r>
  <r>
    <x v="1"/>
    <x v="43"/>
    <x v="43"/>
    <s v="KTOE"/>
    <x v="30"/>
    <x v="0"/>
    <x v="6"/>
    <n v="84.033262800000003"/>
  </r>
  <r>
    <x v="1"/>
    <x v="43"/>
    <x v="43"/>
    <s v="KTOE"/>
    <x v="23"/>
    <x v="4"/>
    <x v="6"/>
    <n v="97.669670400000001"/>
  </r>
  <r>
    <x v="1"/>
    <x v="43"/>
    <x v="43"/>
    <s v="KTOE"/>
    <x v="0"/>
    <x v="3"/>
    <x v="6"/>
    <n v="95.253886800000004"/>
  </r>
  <r>
    <x v="1"/>
    <x v="43"/>
    <x v="43"/>
    <s v="KTOE"/>
    <x v="35"/>
    <x v="3"/>
    <x v="6"/>
    <n v="13.041881999999999"/>
  </r>
  <r>
    <x v="1"/>
    <x v="43"/>
    <x v="43"/>
    <s v="KTOE"/>
    <x v="7"/>
    <x v="4"/>
    <x v="1"/>
    <n v="172.91065320000001"/>
  </r>
  <r>
    <x v="1"/>
    <x v="43"/>
    <x v="43"/>
    <s v="KTOE"/>
    <x v="23"/>
    <x v="2"/>
    <x v="1"/>
    <n v="78.255478800000006"/>
  </r>
  <r>
    <x v="1"/>
    <x v="43"/>
    <x v="43"/>
    <s v="KTOE"/>
    <x v="25"/>
    <x v="3"/>
    <x v="1"/>
    <n v="386.11506960000003"/>
  </r>
  <r>
    <x v="1"/>
    <x v="43"/>
    <x v="43"/>
    <s v="KTOE"/>
    <x v="7"/>
    <x v="3"/>
    <x v="6"/>
    <n v="168.76990799999999"/>
  </r>
  <r>
    <x v="1"/>
    <x v="43"/>
    <x v="43"/>
    <s v="KTOE"/>
    <x v="4"/>
    <x v="3"/>
    <x v="1"/>
    <n v="26.962992"/>
  </r>
  <r>
    <x v="1"/>
    <x v="43"/>
    <x v="43"/>
    <s v="KTOE"/>
    <x v="11"/>
    <x v="2"/>
    <x v="1"/>
    <n v="91.623931200000001"/>
  </r>
  <r>
    <x v="1"/>
    <x v="43"/>
    <x v="43"/>
    <s v="KTOE"/>
    <x v="15"/>
    <x v="4"/>
    <x v="6"/>
    <n v="27.0132336"/>
  </r>
  <r>
    <x v="1"/>
    <x v="43"/>
    <x v="43"/>
    <s v="KTOE"/>
    <x v="13"/>
    <x v="1"/>
    <x v="6"/>
    <n v="47.3987628"/>
  </r>
  <r>
    <x v="8"/>
    <x v="43"/>
    <x v="43"/>
    <s v="KTOE"/>
    <x v="6"/>
    <x v="5"/>
    <x v="6"/>
    <n v="0.6363936"/>
  </r>
  <r>
    <x v="7"/>
    <x v="43"/>
    <x v="43"/>
    <s v="KTOE"/>
    <x v="11"/>
    <x v="0"/>
    <x v="6"/>
    <n v="4.1868000000000002E-2"/>
  </r>
  <r>
    <x v="1"/>
    <x v="43"/>
    <x v="43"/>
    <s v="KTOE"/>
    <x v="8"/>
    <x v="1"/>
    <x v="1"/>
    <n v="17.358472800000001"/>
  </r>
  <r>
    <x v="8"/>
    <x v="43"/>
    <x v="43"/>
    <s v="KTOE"/>
    <x v="33"/>
    <x v="5"/>
    <x v="1"/>
    <n v="0.77037120000000003"/>
  </r>
  <r>
    <x v="1"/>
    <x v="43"/>
    <x v="43"/>
    <s v="KTOE"/>
    <x v="34"/>
    <x v="0"/>
    <x v="6"/>
    <n v="17.8441416"/>
  </r>
  <r>
    <x v="1"/>
    <x v="43"/>
    <x v="43"/>
    <s v="KTOE"/>
    <x v="33"/>
    <x v="2"/>
    <x v="1"/>
    <n v="463.36152959999998"/>
  </r>
  <r>
    <x v="1"/>
    <x v="43"/>
    <x v="43"/>
    <s v="KTOE"/>
    <x v="6"/>
    <x v="1"/>
    <x v="1"/>
    <n v="30.161707199999999"/>
  </r>
  <r>
    <x v="1"/>
    <x v="43"/>
    <x v="43"/>
    <s v="KTOE"/>
    <x v="20"/>
    <x v="3"/>
    <x v="1"/>
    <n v="124.0674444"/>
  </r>
  <r>
    <x v="1"/>
    <x v="43"/>
    <x v="43"/>
    <s v="KTOE"/>
    <x v="34"/>
    <x v="0"/>
    <x v="1"/>
    <n v="17.8441416"/>
  </r>
  <r>
    <x v="8"/>
    <x v="43"/>
    <x v="43"/>
    <s v="KTOE"/>
    <x v="6"/>
    <x v="5"/>
    <x v="1"/>
    <n v="0.6363936"/>
  </r>
  <r>
    <x v="1"/>
    <x v="43"/>
    <x v="43"/>
    <s v="KTOE"/>
    <x v="26"/>
    <x v="3"/>
    <x v="6"/>
    <n v="109.7820828"/>
  </r>
  <r>
    <x v="1"/>
    <x v="43"/>
    <x v="43"/>
    <s v="KTOE"/>
    <x v="32"/>
    <x v="1"/>
    <x v="6"/>
    <n v="19.518861600000001"/>
  </r>
  <r>
    <x v="1"/>
    <x v="43"/>
    <x v="43"/>
    <s v="KTOE"/>
    <x v="31"/>
    <x v="2"/>
    <x v="6"/>
    <n v="805.10907959999997"/>
  </r>
  <r>
    <x v="1"/>
    <x v="43"/>
    <x v="43"/>
    <s v="KTOE"/>
    <x v="2"/>
    <x v="5"/>
    <x v="6"/>
    <n v="558.20092320000003"/>
  </r>
  <r>
    <x v="3"/>
    <x v="43"/>
    <x v="43"/>
    <s v="KTOE"/>
    <x v="31"/>
    <x v="0"/>
    <x v="6"/>
    <n v="0.1716588"/>
  </r>
  <r>
    <x v="3"/>
    <x v="43"/>
    <x v="43"/>
    <s v="KTOE"/>
    <x v="5"/>
    <x v="5"/>
    <x v="6"/>
    <n v="10.6009776"/>
  </r>
  <r>
    <x v="13"/>
    <x v="43"/>
    <x v="43"/>
    <s v="KTOE"/>
    <x v="28"/>
    <x v="2"/>
    <x v="6"/>
    <n v="4.1868000000000002E-2"/>
  </r>
  <r>
    <x v="1"/>
    <x v="43"/>
    <x v="43"/>
    <s v="KTOE"/>
    <x v="27"/>
    <x v="0"/>
    <x v="1"/>
    <n v="29.642544000000001"/>
  </r>
  <r>
    <x v="1"/>
    <x v="43"/>
    <x v="43"/>
    <s v="KTOE"/>
    <x v="32"/>
    <x v="3"/>
    <x v="1"/>
    <n v="19.091808"/>
  </r>
  <r>
    <x v="1"/>
    <x v="43"/>
    <x v="43"/>
    <s v="KTOE"/>
    <x v="31"/>
    <x v="2"/>
    <x v="1"/>
    <n v="805.10907959999997"/>
  </r>
  <r>
    <x v="1"/>
    <x v="43"/>
    <x v="43"/>
    <s v="KTOE"/>
    <x v="2"/>
    <x v="0"/>
    <x v="1"/>
    <n v="485.15382360000001"/>
  </r>
  <r>
    <x v="3"/>
    <x v="43"/>
    <x v="43"/>
    <s v="KTOE"/>
    <x v="13"/>
    <x v="5"/>
    <x v="1"/>
    <n v="1.5281819999999999"/>
  </r>
  <r>
    <x v="3"/>
    <x v="43"/>
    <x v="43"/>
    <s v="KTOE"/>
    <x v="11"/>
    <x v="0"/>
    <x v="1"/>
    <n v="0.21771360000000001"/>
  </r>
  <r>
    <x v="3"/>
    <x v="43"/>
    <x v="43"/>
    <s v="KTOE"/>
    <x v="25"/>
    <x v="4"/>
    <x v="1"/>
    <n v="19.4769936"/>
  </r>
  <r>
    <x v="13"/>
    <x v="43"/>
    <x v="43"/>
    <s v="KTOE"/>
    <x v="28"/>
    <x v="5"/>
    <x v="1"/>
    <n v="4.1868000000000002E-2"/>
  </r>
  <r>
    <x v="1"/>
    <x v="43"/>
    <x v="43"/>
    <s v="KTOE"/>
    <x v="30"/>
    <x v="3"/>
    <x v="6"/>
    <n v="97.184001600000002"/>
  </r>
  <r>
    <x v="1"/>
    <x v="43"/>
    <x v="43"/>
    <s v="KTOE"/>
    <x v="0"/>
    <x v="2"/>
    <x v="6"/>
    <n v="91.971435600000007"/>
  </r>
  <r>
    <x v="1"/>
    <x v="43"/>
    <x v="43"/>
    <s v="KTOE"/>
    <x v="35"/>
    <x v="2"/>
    <x v="6"/>
    <n v="12.183588"/>
  </r>
  <r>
    <x v="1"/>
    <x v="43"/>
    <x v="43"/>
    <s v="KTOE"/>
    <x v="23"/>
    <x v="4"/>
    <x v="1"/>
    <n v="97.669670400000001"/>
  </r>
  <r>
    <x v="1"/>
    <x v="43"/>
    <x v="43"/>
    <s v="KTOE"/>
    <x v="25"/>
    <x v="2"/>
    <x v="1"/>
    <n v="357.99233400000003"/>
  </r>
  <r>
    <x v="1"/>
    <x v="43"/>
    <x v="43"/>
    <s v="KTOE"/>
    <x v="5"/>
    <x v="1"/>
    <x v="6"/>
    <n v="55.470913199999998"/>
  </r>
  <r>
    <x v="1"/>
    <x v="35"/>
    <x v="35"/>
    <s v="KTOE"/>
    <x v="33"/>
    <x v="3"/>
    <x v="6"/>
    <n v="181.47684599999999"/>
  </r>
  <r>
    <x v="1"/>
    <x v="34"/>
    <x v="34"/>
    <s v="KTOE"/>
    <x v="29"/>
    <x v="2"/>
    <x v="6"/>
    <n v="4.1868000000000002E-2"/>
  </r>
  <r>
    <x v="1"/>
    <x v="34"/>
    <x v="34"/>
    <s v="KTOE"/>
    <x v="12"/>
    <x v="5"/>
    <x v="6"/>
    <n v="4.6431611999999998"/>
  </r>
  <r>
    <x v="1"/>
    <x v="34"/>
    <x v="34"/>
    <s v="KTOE"/>
    <x v="13"/>
    <x v="5"/>
    <x v="6"/>
    <n v="0.77874480000000001"/>
  </r>
  <r>
    <x v="1"/>
    <x v="33"/>
    <x v="33"/>
    <s v="KTOE"/>
    <x v="21"/>
    <x v="4"/>
    <x v="6"/>
    <n v="0.83735999999999999"/>
  </r>
  <r>
    <x v="1"/>
    <x v="33"/>
    <x v="33"/>
    <s v="KTOE"/>
    <x v="13"/>
    <x v="0"/>
    <x v="6"/>
    <n v="6.8621651999999997"/>
  </r>
  <r>
    <x v="1"/>
    <x v="33"/>
    <x v="33"/>
    <s v="KTOE"/>
    <x v="33"/>
    <x v="1"/>
    <x v="6"/>
    <n v="32.8621932"/>
  </r>
  <r>
    <x v="0"/>
    <x v="32"/>
    <x v="32"/>
    <s v="KTOE"/>
    <x v="3"/>
    <x v="4"/>
    <x v="1"/>
    <n v="548.39962439999999"/>
  </r>
  <r>
    <x v="1"/>
    <x v="32"/>
    <x v="32"/>
    <s v="KTOE"/>
    <x v="29"/>
    <x v="2"/>
    <x v="1"/>
    <n v="5.4428400000000002E-2"/>
  </r>
  <r>
    <x v="1"/>
    <x v="32"/>
    <x v="32"/>
    <s v="KTOE"/>
    <x v="12"/>
    <x v="4"/>
    <x v="1"/>
    <n v="127.1405556"/>
  </r>
  <r>
    <x v="15"/>
    <x v="32"/>
    <x v="32"/>
    <s v="KTOE"/>
    <x v="25"/>
    <x v="5"/>
    <x v="1"/>
    <n v="6.5816496000000004"/>
  </r>
  <r>
    <x v="1"/>
    <x v="35"/>
    <x v="35"/>
    <s v="KTOE"/>
    <x v="20"/>
    <x v="4"/>
    <x v="1"/>
    <n v="113.9563224"/>
  </r>
  <r>
    <x v="1"/>
    <x v="35"/>
    <x v="35"/>
    <s v="KTOE"/>
    <x v="33"/>
    <x v="3"/>
    <x v="1"/>
    <n v="181.47684599999999"/>
  </r>
  <r>
    <x v="1"/>
    <x v="34"/>
    <x v="34"/>
    <s v="KTOE"/>
    <x v="34"/>
    <x v="2"/>
    <x v="1"/>
    <n v="4.0402620000000002"/>
  </r>
  <r>
    <x v="1"/>
    <x v="33"/>
    <x v="33"/>
    <s v="KTOE"/>
    <x v="33"/>
    <x v="4"/>
    <x v="1"/>
    <n v="129.43910880000001"/>
  </r>
  <r>
    <x v="1"/>
    <x v="33"/>
    <x v="33"/>
    <s v="KTOE"/>
    <x v="31"/>
    <x v="0"/>
    <x v="1"/>
    <n v="43.278951599999999"/>
  </r>
  <r>
    <x v="0"/>
    <x v="32"/>
    <x v="32"/>
    <s v="KTOE"/>
    <x v="16"/>
    <x v="1"/>
    <x v="3"/>
    <n v="0.1214172"/>
  </r>
  <r>
    <x v="0"/>
    <x v="32"/>
    <x v="32"/>
    <s v="KTOE"/>
    <x v="14"/>
    <x v="5"/>
    <x v="3"/>
    <n v="32.405831999999997"/>
  </r>
  <r>
    <x v="1"/>
    <x v="32"/>
    <x v="32"/>
    <s v="KTOE"/>
    <x v="9"/>
    <x v="4"/>
    <x v="3"/>
    <n v="25.8074352"/>
  </r>
  <r>
    <x v="1"/>
    <x v="32"/>
    <x v="32"/>
    <s v="KTOE"/>
    <x v="18"/>
    <x v="2"/>
    <x v="3"/>
    <n v="337.06252080000002"/>
  </r>
  <r>
    <x v="1"/>
    <x v="32"/>
    <x v="32"/>
    <s v="KTOE"/>
    <x v="22"/>
    <x v="2"/>
    <x v="3"/>
    <n v="38.585548799999998"/>
  </r>
  <r>
    <x v="1"/>
    <x v="32"/>
    <x v="32"/>
    <s v="KTOE"/>
    <x v="32"/>
    <x v="4"/>
    <x v="3"/>
    <n v="0.86248080000000005"/>
  </r>
  <r>
    <x v="1"/>
    <x v="32"/>
    <x v="32"/>
    <s v="KTOE"/>
    <x v="24"/>
    <x v="0"/>
    <x v="3"/>
    <n v="3.6425160000000001"/>
  </r>
  <r>
    <x v="1"/>
    <x v="32"/>
    <x v="32"/>
    <s v="KTOE"/>
    <x v="31"/>
    <x v="4"/>
    <x v="3"/>
    <n v="416.82524760000001"/>
  </r>
  <r>
    <x v="1"/>
    <x v="35"/>
    <x v="35"/>
    <s v="KTOE"/>
    <x v="17"/>
    <x v="2"/>
    <x v="6"/>
    <n v="6.3974304000000002"/>
  </r>
  <r>
    <x v="1"/>
    <x v="35"/>
    <x v="35"/>
    <s v="KTOE"/>
    <x v="27"/>
    <x v="4"/>
    <x v="6"/>
    <n v="0.25539479999999998"/>
  </r>
  <r>
    <x v="1"/>
    <x v="35"/>
    <x v="35"/>
    <s v="KTOE"/>
    <x v="19"/>
    <x v="4"/>
    <x v="6"/>
    <n v="5.6898612000000002"/>
  </r>
  <r>
    <x v="1"/>
    <x v="34"/>
    <x v="34"/>
    <s v="KTOE"/>
    <x v="36"/>
    <x v="3"/>
    <x v="6"/>
    <n v="16.726265999999999"/>
  </r>
  <r>
    <x v="1"/>
    <x v="33"/>
    <x v="33"/>
    <s v="KTOE"/>
    <x v="24"/>
    <x v="2"/>
    <x v="6"/>
    <n v="0.16328519999999999"/>
  </r>
  <r>
    <x v="1"/>
    <x v="33"/>
    <x v="33"/>
    <s v="KTOE"/>
    <x v="9"/>
    <x v="0"/>
    <x v="6"/>
    <n v="0.30982320000000002"/>
  </r>
  <r>
    <x v="1"/>
    <x v="33"/>
    <x v="33"/>
    <s v="KTOE"/>
    <x v="22"/>
    <x v="4"/>
    <x v="6"/>
    <n v="5.8698936000000002"/>
  </r>
  <r>
    <x v="1"/>
    <x v="33"/>
    <x v="33"/>
    <s v="KTOE"/>
    <x v="27"/>
    <x v="0"/>
    <x v="6"/>
    <n v="3.0396168000000001"/>
  </r>
  <r>
    <x v="1"/>
    <x v="33"/>
    <x v="33"/>
    <s v="KTOE"/>
    <x v="26"/>
    <x v="5"/>
    <x v="6"/>
    <n v="41.373957599999997"/>
  </r>
  <r>
    <x v="0"/>
    <x v="32"/>
    <x v="32"/>
    <s v="KTOE"/>
    <x v="16"/>
    <x v="0"/>
    <x v="1"/>
    <n v="0.13816439999999999"/>
  </r>
  <r>
    <x v="0"/>
    <x v="32"/>
    <x v="32"/>
    <s v="KTOE"/>
    <x v="33"/>
    <x v="4"/>
    <x v="1"/>
    <n v="52.904404800000002"/>
  </r>
  <r>
    <x v="1"/>
    <x v="32"/>
    <x v="32"/>
    <s v="KTOE"/>
    <x v="9"/>
    <x v="4"/>
    <x v="1"/>
    <n v="25.8074352"/>
  </r>
  <r>
    <x v="1"/>
    <x v="32"/>
    <x v="32"/>
    <s v="KTOE"/>
    <x v="14"/>
    <x v="2"/>
    <x v="1"/>
    <n v="967.97141280000005"/>
  </r>
  <r>
    <x v="1"/>
    <x v="32"/>
    <x v="32"/>
    <s v="KTOE"/>
    <x v="22"/>
    <x v="5"/>
    <x v="1"/>
    <n v="48.014222400000001"/>
  </r>
  <r>
    <x v="1"/>
    <x v="32"/>
    <x v="32"/>
    <s v="KTOE"/>
    <x v="19"/>
    <x v="5"/>
    <x v="1"/>
    <n v="7.4608775999999999"/>
  </r>
  <r>
    <x v="1"/>
    <x v="32"/>
    <x v="32"/>
    <s v="KTOE"/>
    <x v="31"/>
    <x v="1"/>
    <x v="1"/>
    <n v="924.24028680000004"/>
  </r>
  <r>
    <x v="1"/>
    <x v="32"/>
    <x v="32"/>
    <s v="KTOE"/>
    <x v="1"/>
    <x v="2"/>
    <x v="1"/>
    <n v="27.331430399999999"/>
  </r>
  <r>
    <x v="13"/>
    <x v="32"/>
    <x v="32"/>
    <s v="KTOE"/>
    <x v="11"/>
    <x v="4"/>
    <x v="1"/>
    <n v="0.58615200000000001"/>
  </r>
  <r>
    <x v="1"/>
    <x v="35"/>
    <x v="35"/>
    <s v="KTOE"/>
    <x v="19"/>
    <x v="4"/>
    <x v="1"/>
    <n v="5.6898612000000002"/>
  </r>
  <r>
    <x v="1"/>
    <x v="35"/>
    <x v="35"/>
    <s v="KTOE"/>
    <x v="26"/>
    <x v="0"/>
    <x v="1"/>
    <n v="280.54490759999999"/>
  </r>
  <r>
    <x v="1"/>
    <x v="35"/>
    <x v="35"/>
    <s v="KTOE"/>
    <x v="3"/>
    <x v="4"/>
    <x v="1"/>
    <n v="1.3439627999999999"/>
  </r>
  <r>
    <x v="1"/>
    <x v="34"/>
    <x v="34"/>
    <s v="KTOE"/>
    <x v="24"/>
    <x v="2"/>
    <x v="1"/>
    <n v="5.1413903999999997"/>
  </r>
  <r>
    <x v="1"/>
    <x v="34"/>
    <x v="34"/>
    <s v="KTOE"/>
    <x v="2"/>
    <x v="5"/>
    <x v="1"/>
    <n v="37.907287199999999"/>
  </r>
  <r>
    <x v="1"/>
    <x v="33"/>
    <x v="33"/>
    <s v="KTOE"/>
    <x v="26"/>
    <x v="2"/>
    <x v="1"/>
    <n v="75.806200799999999"/>
  </r>
  <r>
    <x v="1"/>
    <x v="33"/>
    <x v="33"/>
    <s v="KTOE"/>
    <x v="37"/>
    <x v="4"/>
    <x v="1"/>
    <n v="13.665715199999999"/>
  </r>
  <r>
    <x v="1"/>
    <x v="32"/>
    <x v="32"/>
    <s v="KTOE"/>
    <x v="23"/>
    <x v="2"/>
    <x v="3"/>
    <n v="115.29609840000001"/>
  </r>
  <r>
    <x v="1"/>
    <x v="32"/>
    <x v="32"/>
    <s v="KTOE"/>
    <x v="0"/>
    <x v="5"/>
    <x v="3"/>
    <n v="0.55684440000000002"/>
  </r>
  <r>
    <x v="1"/>
    <x v="32"/>
    <x v="32"/>
    <s v="KTOE"/>
    <x v="35"/>
    <x v="5"/>
    <x v="3"/>
    <n v="0.33913080000000001"/>
  </r>
  <r>
    <x v="8"/>
    <x v="32"/>
    <x v="32"/>
    <s v="KTOE"/>
    <x v="3"/>
    <x v="5"/>
    <x v="3"/>
    <n v="0.2470212"/>
  </r>
  <r>
    <x v="1"/>
    <x v="35"/>
    <x v="35"/>
    <s v="KTOE"/>
    <x v="10"/>
    <x v="3"/>
    <x v="6"/>
    <n v="23.228366399999999"/>
  </r>
  <r>
    <x v="1"/>
    <x v="34"/>
    <x v="34"/>
    <s v="KTOE"/>
    <x v="28"/>
    <x v="0"/>
    <x v="6"/>
    <n v="90.3846384"/>
  </r>
  <r>
    <x v="1"/>
    <x v="34"/>
    <x v="34"/>
    <s v="KTOE"/>
    <x v="23"/>
    <x v="4"/>
    <x v="6"/>
    <n v="3.7681200000000001"/>
  </r>
  <r>
    <x v="1"/>
    <x v="33"/>
    <x v="33"/>
    <s v="KTOE"/>
    <x v="25"/>
    <x v="2"/>
    <x v="6"/>
    <n v="25.648336799999999"/>
  </r>
  <r>
    <x v="1"/>
    <x v="33"/>
    <x v="33"/>
    <s v="KTOE"/>
    <x v="28"/>
    <x v="3"/>
    <x v="6"/>
    <n v="3.2950116"/>
  </r>
  <r>
    <x v="1"/>
    <x v="32"/>
    <x v="32"/>
    <s v="KTOE"/>
    <x v="30"/>
    <x v="0"/>
    <x v="1"/>
    <n v="96.388509600000006"/>
  </r>
  <r>
    <x v="1"/>
    <x v="32"/>
    <x v="32"/>
    <s v="KTOE"/>
    <x v="10"/>
    <x v="1"/>
    <x v="1"/>
    <n v="37.455112800000002"/>
  </r>
  <r>
    <x v="1"/>
    <x v="32"/>
    <x v="32"/>
    <s v="KTOE"/>
    <x v="0"/>
    <x v="0"/>
    <x v="1"/>
    <n v="0.61127279999999995"/>
  </r>
  <r>
    <x v="1"/>
    <x v="32"/>
    <x v="32"/>
    <s v="KTOE"/>
    <x v="3"/>
    <x v="1"/>
    <x v="1"/>
    <n v="166.87747440000001"/>
  </r>
  <r>
    <x v="1"/>
    <x v="32"/>
    <x v="32"/>
    <s v="KTOE"/>
    <x v="35"/>
    <x v="0"/>
    <x v="1"/>
    <n v="0.74525039999999998"/>
  </r>
  <r>
    <x v="2"/>
    <x v="32"/>
    <x v="32"/>
    <s v="KTOE"/>
    <x v="16"/>
    <x v="2"/>
    <x v="1"/>
    <n v="0.4647348"/>
  </r>
  <r>
    <x v="1"/>
    <x v="35"/>
    <x v="35"/>
    <s v="KTOE"/>
    <x v="16"/>
    <x v="5"/>
    <x v="1"/>
    <n v="37.9993968"/>
  </r>
  <r>
    <x v="0"/>
    <x v="42"/>
    <x v="42"/>
    <s v="KTOE"/>
    <x v="23"/>
    <x v="0"/>
    <x v="2"/>
    <n v="0.66570119999999999"/>
  </r>
  <r>
    <x v="1"/>
    <x v="41"/>
    <x v="41"/>
    <s v="KTOE"/>
    <x v="26"/>
    <x v="5"/>
    <x v="1"/>
    <n v="17.601307200000001"/>
  </r>
  <r>
    <x v="1"/>
    <x v="41"/>
    <x v="41"/>
    <s v="KTOE"/>
    <x v="18"/>
    <x v="2"/>
    <x v="1"/>
    <n v="7.5194928000000001"/>
  </r>
  <r>
    <x v="0"/>
    <x v="39"/>
    <x v="39"/>
    <s v="KTOE"/>
    <x v="16"/>
    <x v="0"/>
    <x v="1"/>
    <n v="4.1868000000000001E-3"/>
  </r>
  <r>
    <x v="0"/>
    <x v="39"/>
    <x v="39"/>
    <s v="KTOE"/>
    <x v="30"/>
    <x v="0"/>
    <x v="1"/>
    <n v="4.4003268000000002"/>
  </r>
  <r>
    <x v="0"/>
    <x v="39"/>
    <x v="39"/>
    <s v="KTOE"/>
    <x v="20"/>
    <x v="1"/>
    <x v="1"/>
    <n v="3.7053180000000001"/>
  </r>
  <r>
    <x v="0"/>
    <x v="39"/>
    <x v="39"/>
    <s v="KTOE"/>
    <x v="37"/>
    <x v="5"/>
    <x v="1"/>
    <n v="7.1175600000000006E-2"/>
  </r>
  <r>
    <x v="0"/>
    <x v="39"/>
    <x v="39"/>
    <s v="KTOE"/>
    <x v="26"/>
    <x v="5"/>
    <x v="1"/>
    <n v="82.103148000000004"/>
  </r>
  <r>
    <x v="0"/>
    <x v="39"/>
    <x v="39"/>
    <s v="KTOE"/>
    <x v="22"/>
    <x v="5"/>
    <x v="1"/>
    <n v="2.1855096000000001"/>
  </r>
  <r>
    <x v="1"/>
    <x v="42"/>
    <x v="42"/>
    <s v="KTOE"/>
    <x v="26"/>
    <x v="0"/>
    <x v="1"/>
    <n v="22.709203200000001"/>
  </r>
  <r>
    <x v="1"/>
    <x v="40"/>
    <x v="40"/>
    <s v="KTOE"/>
    <x v="25"/>
    <x v="3"/>
    <x v="6"/>
    <n v="46.720501200000001"/>
  </r>
  <r>
    <x v="1"/>
    <x v="41"/>
    <x v="41"/>
    <s v="KTOE"/>
    <x v="0"/>
    <x v="4"/>
    <x v="6"/>
    <n v="0.20096639999999999"/>
  </r>
  <r>
    <x v="1"/>
    <x v="41"/>
    <x v="41"/>
    <s v="KTOE"/>
    <x v="28"/>
    <x v="1"/>
    <x v="6"/>
    <n v="1.758456"/>
  </r>
  <r>
    <x v="3"/>
    <x v="41"/>
    <x v="41"/>
    <s v="KTOE"/>
    <x v="4"/>
    <x v="3"/>
    <x v="6"/>
    <n v="0.40193279999999998"/>
  </r>
  <r>
    <x v="0"/>
    <x v="39"/>
    <x v="39"/>
    <s v="KTOE"/>
    <x v="26"/>
    <x v="3"/>
    <x v="2"/>
    <n v="46.218085199999997"/>
  </r>
  <r>
    <x v="0"/>
    <x v="39"/>
    <x v="39"/>
    <s v="KTOE"/>
    <x v="34"/>
    <x v="0"/>
    <x v="2"/>
    <n v="9.21096E-2"/>
  </r>
  <r>
    <x v="1"/>
    <x v="42"/>
    <x v="42"/>
    <s v="KTOE"/>
    <x v="28"/>
    <x v="1"/>
    <x v="2"/>
    <n v="2.0934000000000001E-2"/>
  </r>
  <r>
    <x v="0"/>
    <x v="40"/>
    <x v="40"/>
    <s v="KTOE"/>
    <x v="31"/>
    <x v="0"/>
    <x v="1"/>
    <n v="15.6628188"/>
  </r>
  <r>
    <x v="1"/>
    <x v="40"/>
    <x v="40"/>
    <s v="KTOE"/>
    <x v="3"/>
    <x v="4"/>
    <x v="1"/>
    <n v="4.1868000000000002E-2"/>
  </r>
  <r>
    <x v="1"/>
    <x v="41"/>
    <x v="41"/>
    <s v="KTOE"/>
    <x v="28"/>
    <x v="2"/>
    <x v="1"/>
    <n v="4.9194899999999997"/>
  </r>
  <r>
    <x v="1"/>
    <x v="41"/>
    <x v="41"/>
    <s v="KTOE"/>
    <x v="0"/>
    <x v="5"/>
    <x v="1"/>
    <n v="7.95492E-2"/>
  </r>
  <r>
    <x v="3"/>
    <x v="41"/>
    <x v="41"/>
    <s v="KTOE"/>
    <x v="4"/>
    <x v="3"/>
    <x v="1"/>
    <n v="0.40193279999999998"/>
  </r>
  <r>
    <x v="0"/>
    <x v="39"/>
    <x v="39"/>
    <s v="KTOE"/>
    <x v="31"/>
    <x v="4"/>
    <x v="1"/>
    <n v="10.9401084"/>
  </r>
  <r>
    <x v="0"/>
    <x v="39"/>
    <x v="39"/>
    <s v="KTOE"/>
    <x v="0"/>
    <x v="1"/>
    <x v="2"/>
    <n v="1.4528196"/>
  </r>
  <r>
    <x v="0"/>
    <x v="39"/>
    <x v="39"/>
    <s v="KTOE"/>
    <x v="2"/>
    <x v="3"/>
    <x v="1"/>
    <n v="3.0354299999999999"/>
  </r>
  <r>
    <x v="1"/>
    <x v="41"/>
    <x v="41"/>
    <s v="KTOE"/>
    <x v="5"/>
    <x v="4"/>
    <x v="6"/>
    <n v="2.0808396"/>
  </r>
  <r>
    <x v="1"/>
    <x v="41"/>
    <x v="41"/>
    <s v="KTOE"/>
    <x v="11"/>
    <x v="5"/>
    <x v="6"/>
    <n v="5.3130492"/>
  </r>
  <r>
    <x v="1"/>
    <x v="41"/>
    <x v="41"/>
    <s v="KTOE"/>
    <x v="7"/>
    <x v="2"/>
    <x v="6"/>
    <n v="1.3774572"/>
  </r>
  <r>
    <x v="1"/>
    <x v="42"/>
    <x v="42"/>
    <s v="KTOE"/>
    <x v="5"/>
    <x v="4"/>
    <x v="2"/>
    <n v="8.3736000000000005E-2"/>
  </r>
  <r>
    <x v="1"/>
    <x v="41"/>
    <x v="41"/>
    <s v="KTOE"/>
    <x v="4"/>
    <x v="2"/>
    <x v="1"/>
    <n v="1.1639303999999999"/>
  </r>
  <r>
    <x v="1"/>
    <x v="41"/>
    <x v="41"/>
    <s v="KTOE"/>
    <x v="11"/>
    <x v="4"/>
    <x v="1"/>
    <n v="0.17584559999999999"/>
  </r>
  <r>
    <x v="0"/>
    <x v="39"/>
    <x v="39"/>
    <s v="KTOE"/>
    <x v="11"/>
    <x v="0"/>
    <x v="1"/>
    <n v="7.0338240000000001"/>
  </r>
  <r>
    <x v="1"/>
    <x v="40"/>
    <x v="40"/>
    <s v="KTOE"/>
    <x v="8"/>
    <x v="3"/>
    <x v="6"/>
    <n v="0.3684384"/>
  </r>
  <r>
    <x v="0"/>
    <x v="42"/>
    <x v="42"/>
    <s v="KTOE"/>
    <x v="12"/>
    <x v="2"/>
    <x v="2"/>
    <n v="0.17584559999999999"/>
  </r>
  <r>
    <x v="0"/>
    <x v="42"/>
    <x v="42"/>
    <s v="KTOE"/>
    <x v="11"/>
    <x v="0"/>
    <x v="2"/>
    <n v="4.1868000000000001E-3"/>
  </r>
  <r>
    <x v="0"/>
    <x v="39"/>
    <x v="39"/>
    <s v="KTOE"/>
    <x v="13"/>
    <x v="1"/>
    <x v="1"/>
    <n v="0.82061280000000003"/>
  </r>
  <r>
    <x v="0"/>
    <x v="39"/>
    <x v="39"/>
    <s v="KTOE"/>
    <x v="12"/>
    <x v="2"/>
    <x v="1"/>
    <n v="1.2853475999999999"/>
  </r>
  <r>
    <x v="0"/>
    <x v="40"/>
    <x v="40"/>
    <s v="KTOE"/>
    <x v="27"/>
    <x v="4"/>
    <x v="6"/>
    <n v="6.4895399999999999"/>
  </r>
  <r>
    <x v="0"/>
    <x v="39"/>
    <x v="39"/>
    <s v="KTOE"/>
    <x v="24"/>
    <x v="3"/>
    <x v="2"/>
    <n v="0.92109600000000003"/>
  </r>
  <r>
    <x v="0"/>
    <x v="40"/>
    <x v="40"/>
    <s v="KTOE"/>
    <x v="17"/>
    <x v="4"/>
    <x v="1"/>
    <n v="17.417088"/>
  </r>
  <r>
    <x v="1"/>
    <x v="41"/>
    <x v="41"/>
    <s v="KTOE"/>
    <x v="33"/>
    <x v="4"/>
    <x v="1"/>
    <n v="22.600346399999999"/>
  </r>
  <r>
    <x v="8"/>
    <x v="41"/>
    <x v="41"/>
    <s v="KTOE"/>
    <x v="11"/>
    <x v="1"/>
    <x v="1"/>
    <n v="3.3494400000000001E-2"/>
  </r>
  <r>
    <x v="0"/>
    <x v="40"/>
    <x v="40"/>
    <s v="KTOE"/>
    <x v="13"/>
    <x v="2"/>
    <x v="6"/>
    <n v="5.8866408000000003"/>
  </r>
  <r>
    <x v="0"/>
    <x v="40"/>
    <x v="40"/>
    <s v="KTOE"/>
    <x v="8"/>
    <x v="3"/>
    <x v="6"/>
    <n v="1.4276987999999999"/>
  </r>
  <r>
    <x v="1"/>
    <x v="41"/>
    <x v="41"/>
    <s v="KTOE"/>
    <x v="31"/>
    <x v="0"/>
    <x v="6"/>
    <n v="24.718867199999998"/>
  </r>
  <r>
    <x v="1"/>
    <x v="41"/>
    <x v="41"/>
    <s v="KTOE"/>
    <x v="9"/>
    <x v="5"/>
    <x v="6"/>
    <n v="7.3017792000000004"/>
  </r>
  <r>
    <x v="0"/>
    <x v="39"/>
    <x v="39"/>
    <s v="KTOE"/>
    <x v="33"/>
    <x v="1"/>
    <x v="2"/>
    <n v="20.071519200000001"/>
  </r>
  <r>
    <x v="0"/>
    <x v="39"/>
    <x v="39"/>
    <s v="KTOE"/>
    <x v="10"/>
    <x v="3"/>
    <x v="2"/>
    <n v="4.9948524000000001"/>
  </r>
  <r>
    <x v="0"/>
    <x v="42"/>
    <x v="42"/>
    <s v="KTOE"/>
    <x v="30"/>
    <x v="1"/>
    <x v="2"/>
    <n v="0.82061280000000003"/>
  </r>
  <r>
    <x v="0"/>
    <x v="42"/>
    <x v="42"/>
    <s v="KTOE"/>
    <x v="10"/>
    <x v="4"/>
    <x v="2"/>
    <n v="8.2312487999999995"/>
  </r>
  <r>
    <x v="1"/>
    <x v="41"/>
    <x v="41"/>
    <s v="KTOE"/>
    <x v="18"/>
    <x v="5"/>
    <x v="1"/>
    <n v="10.0399464"/>
  </r>
  <r>
    <x v="1"/>
    <x v="41"/>
    <x v="41"/>
    <s v="KTOE"/>
    <x v="32"/>
    <x v="2"/>
    <x v="1"/>
    <n v="7.95492E-2"/>
  </r>
  <r>
    <x v="1"/>
    <x v="41"/>
    <x v="41"/>
    <s v="KTOE"/>
    <x v="31"/>
    <x v="4"/>
    <x v="1"/>
    <n v="13.8415608"/>
  </r>
  <r>
    <x v="1"/>
    <x v="41"/>
    <x v="41"/>
    <s v="KTOE"/>
    <x v="2"/>
    <x v="3"/>
    <x v="1"/>
    <n v="21.478283999999999"/>
  </r>
  <r>
    <x v="0"/>
    <x v="39"/>
    <x v="39"/>
    <s v="KTOE"/>
    <x v="15"/>
    <x v="2"/>
    <x v="1"/>
    <n v="0.272142"/>
  </r>
  <r>
    <x v="0"/>
    <x v="39"/>
    <x v="39"/>
    <s v="KTOE"/>
    <x v="9"/>
    <x v="3"/>
    <x v="1"/>
    <n v="10.4586264"/>
  </r>
  <r>
    <x v="0"/>
    <x v="39"/>
    <x v="39"/>
    <s v="KTOE"/>
    <x v="14"/>
    <x v="0"/>
    <x v="1"/>
    <n v="268.85536200000001"/>
  </r>
  <r>
    <x v="0"/>
    <x v="39"/>
    <x v="39"/>
    <s v="KTOE"/>
    <x v="23"/>
    <x v="0"/>
    <x v="1"/>
    <n v="2.4241571999999998"/>
  </r>
  <r>
    <x v="0"/>
    <x v="39"/>
    <x v="39"/>
    <s v="KTOE"/>
    <x v="33"/>
    <x v="4"/>
    <x v="1"/>
    <n v="8.1056448000000003"/>
  </r>
  <r>
    <x v="0"/>
    <x v="39"/>
    <x v="39"/>
    <s v="KTOE"/>
    <x v="10"/>
    <x v="3"/>
    <x v="1"/>
    <n v="4.9948524000000001"/>
  </r>
  <r>
    <x v="0"/>
    <x v="39"/>
    <x v="39"/>
    <s v="KTOE"/>
    <x v="25"/>
    <x v="5"/>
    <x v="1"/>
    <n v="89.028115200000002"/>
  </r>
  <r>
    <x v="0"/>
    <x v="42"/>
    <x v="42"/>
    <s v="KTOE"/>
    <x v="14"/>
    <x v="2"/>
    <x v="1"/>
    <n v="15.419984400000001"/>
  </r>
  <r>
    <x v="0"/>
    <x v="42"/>
    <x v="42"/>
    <s v="KTOE"/>
    <x v="26"/>
    <x v="0"/>
    <x v="1"/>
    <n v="2.4869591999999998"/>
  </r>
  <r>
    <x v="1"/>
    <x v="41"/>
    <x v="41"/>
    <s v="KTOE"/>
    <x v="0"/>
    <x v="1"/>
    <x v="6"/>
    <n v="0.1214172"/>
  </r>
  <r>
    <x v="1"/>
    <x v="41"/>
    <x v="41"/>
    <s v="KTOE"/>
    <x v="25"/>
    <x v="0"/>
    <x v="6"/>
    <n v="5.5642572000000001"/>
  </r>
  <r>
    <x v="1"/>
    <x v="40"/>
    <x v="40"/>
    <s v="KTOE"/>
    <x v="25"/>
    <x v="4"/>
    <x v="1"/>
    <n v="25.430623199999999"/>
  </r>
  <r>
    <x v="1"/>
    <x v="41"/>
    <x v="41"/>
    <s v="KTOE"/>
    <x v="28"/>
    <x v="5"/>
    <x v="1"/>
    <n v="2.1603888000000002"/>
  </r>
  <r>
    <x v="1"/>
    <x v="10"/>
    <x v="10"/>
    <s v="KTOE"/>
    <x v="2"/>
    <x v="1"/>
    <x v="6"/>
    <n v="29.600676"/>
  </r>
  <r>
    <x v="1"/>
    <x v="10"/>
    <x v="10"/>
    <s v="KTOE"/>
    <x v="14"/>
    <x v="3"/>
    <x v="6"/>
    <n v="111.64102200000001"/>
  </r>
  <r>
    <x v="1"/>
    <x v="10"/>
    <x v="10"/>
    <s v="KTOE"/>
    <x v="26"/>
    <x v="0"/>
    <x v="6"/>
    <n v="23.998737599999998"/>
  </r>
  <r>
    <x v="3"/>
    <x v="10"/>
    <x v="10"/>
    <s v="KTOE"/>
    <x v="13"/>
    <x v="5"/>
    <x v="6"/>
    <n v="7.95492E-2"/>
  </r>
  <r>
    <x v="10"/>
    <x v="6"/>
    <x v="6"/>
    <s v="KTOE"/>
    <x v="27"/>
    <x v="5"/>
    <x v="5"/>
    <n v="3.7681199999999998E-2"/>
  </r>
  <r>
    <x v="14"/>
    <x v="6"/>
    <x v="6"/>
    <s v="KTOE"/>
    <x v="31"/>
    <x v="4"/>
    <x v="5"/>
    <n v="14.050900800000001"/>
  </r>
  <r>
    <x v="14"/>
    <x v="6"/>
    <x v="6"/>
    <s v="KTOE"/>
    <x v="1"/>
    <x v="1"/>
    <x v="5"/>
    <n v="11.425777200000001"/>
  </r>
  <r>
    <x v="3"/>
    <x v="6"/>
    <x v="6"/>
    <s v="KTOE"/>
    <x v="26"/>
    <x v="0"/>
    <x v="5"/>
    <n v="34.909538400000002"/>
  </r>
  <r>
    <x v="3"/>
    <x v="6"/>
    <x v="6"/>
    <s v="KTOE"/>
    <x v="31"/>
    <x v="4"/>
    <x v="5"/>
    <n v="25.443183600000001"/>
  </r>
  <r>
    <x v="3"/>
    <x v="6"/>
    <x v="6"/>
    <s v="KTOE"/>
    <x v="3"/>
    <x v="5"/>
    <x v="5"/>
    <n v="19.945915200000002"/>
  </r>
  <r>
    <x v="13"/>
    <x v="6"/>
    <x v="6"/>
    <s v="KTOE"/>
    <x v="17"/>
    <x v="3"/>
    <x v="5"/>
    <n v="3.0228695999999999"/>
  </r>
  <r>
    <x v="13"/>
    <x v="6"/>
    <x v="6"/>
    <s v="KTOE"/>
    <x v="26"/>
    <x v="3"/>
    <x v="5"/>
    <n v="0.28051559999999998"/>
  </r>
  <r>
    <x v="13"/>
    <x v="6"/>
    <x v="6"/>
    <s v="KTOE"/>
    <x v="11"/>
    <x v="4"/>
    <x v="5"/>
    <n v="32.397458399999998"/>
  </r>
  <r>
    <x v="6"/>
    <x v="6"/>
    <x v="6"/>
    <s v="KTOE"/>
    <x v="11"/>
    <x v="3"/>
    <x v="5"/>
    <n v="8.3736000000000001E-3"/>
  </r>
  <r>
    <x v="7"/>
    <x v="6"/>
    <x v="6"/>
    <s v="KTOE"/>
    <x v="16"/>
    <x v="3"/>
    <x v="5"/>
    <n v="8.5285115999999999"/>
  </r>
  <r>
    <x v="0"/>
    <x v="7"/>
    <x v="7"/>
    <s v="KTOE"/>
    <x v="14"/>
    <x v="5"/>
    <x v="5"/>
    <n v="327.847374"/>
  </r>
  <r>
    <x v="0"/>
    <x v="7"/>
    <x v="7"/>
    <s v="KTOE"/>
    <x v="22"/>
    <x v="5"/>
    <x v="5"/>
    <n v="5.1413903999999997"/>
  </r>
  <r>
    <x v="1"/>
    <x v="7"/>
    <x v="7"/>
    <s v="KTOE"/>
    <x v="24"/>
    <x v="5"/>
    <x v="5"/>
    <n v="32.661226800000001"/>
  </r>
  <r>
    <x v="1"/>
    <x v="7"/>
    <x v="7"/>
    <s v="KTOE"/>
    <x v="36"/>
    <x v="0"/>
    <x v="5"/>
    <n v="44.007454799999998"/>
  </r>
  <r>
    <x v="1"/>
    <x v="7"/>
    <x v="7"/>
    <s v="KTOE"/>
    <x v="2"/>
    <x v="1"/>
    <x v="5"/>
    <n v="1560.5878319999999"/>
  </r>
  <r>
    <x v="3"/>
    <x v="7"/>
    <x v="7"/>
    <s v="KTOE"/>
    <x v="19"/>
    <x v="3"/>
    <x v="5"/>
    <n v="4.1868000000000001E-3"/>
  </r>
  <r>
    <x v="3"/>
    <x v="7"/>
    <x v="7"/>
    <s v="KTOE"/>
    <x v="31"/>
    <x v="3"/>
    <x v="5"/>
    <n v="25.7404464"/>
  </r>
  <r>
    <x v="3"/>
    <x v="7"/>
    <x v="7"/>
    <s v="KTOE"/>
    <x v="8"/>
    <x v="0"/>
    <x v="5"/>
    <n v="1.6705331999999999"/>
  </r>
  <r>
    <x v="8"/>
    <x v="7"/>
    <x v="7"/>
    <s v="KTOE"/>
    <x v="25"/>
    <x v="1"/>
    <x v="5"/>
    <n v="0.51078959999999995"/>
  </r>
  <r>
    <x v="7"/>
    <x v="7"/>
    <x v="7"/>
    <s v="KTOE"/>
    <x v="16"/>
    <x v="1"/>
    <x v="5"/>
    <n v="7.6074156000000004"/>
  </r>
  <r>
    <x v="0"/>
    <x v="6"/>
    <x v="6"/>
    <s v="KTOE"/>
    <x v="20"/>
    <x v="1"/>
    <x v="5"/>
    <n v="0.24283440000000001"/>
  </r>
  <r>
    <x v="0"/>
    <x v="6"/>
    <x v="6"/>
    <s v="KTOE"/>
    <x v="22"/>
    <x v="5"/>
    <x v="5"/>
    <n v="5.1413903999999997"/>
  </r>
  <r>
    <x v="1"/>
    <x v="6"/>
    <x v="6"/>
    <s v="KTOE"/>
    <x v="17"/>
    <x v="5"/>
    <x v="5"/>
    <n v="311.34300839999997"/>
  </r>
  <r>
    <x v="1"/>
    <x v="6"/>
    <x v="6"/>
    <s v="KTOE"/>
    <x v="26"/>
    <x v="0"/>
    <x v="5"/>
    <n v="2322.2923559999999"/>
  </r>
  <r>
    <x v="0"/>
    <x v="11"/>
    <x v="11"/>
    <s v="KTOE"/>
    <x v="9"/>
    <x v="0"/>
    <x v="8"/>
    <n v="328.47958080000001"/>
  </r>
  <r>
    <x v="0"/>
    <x v="11"/>
    <x v="11"/>
    <s v="KTOE"/>
    <x v="23"/>
    <x v="3"/>
    <x v="8"/>
    <n v="250.4208816"/>
  </r>
  <r>
    <x v="0"/>
    <x v="11"/>
    <x v="11"/>
    <s v="KTOE"/>
    <x v="17"/>
    <x v="3"/>
    <x v="8"/>
    <n v="169.9045308"/>
  </r>
  <r>
    <x v="0"/>
    <x v="11"/>
    <x v="11"/>
    <s v="KTOE"/>
    <x v="10"/>
    <x v="4"/>
    <x v="8"/>
    <n v="563.46791759999996"/>
  </r>
  <r>
    <x v="1"/>
    <x v="8"/>
    <x v="8"/>
    <s v="KTOE"/>
    <x v="31"/>
    <x v="1"/>
    <x v="7"/>
    <n v="7.1091863999999996"/>
  </r>
  <r>
    <x v="0"/>
    <x v="8"/>
    <x v="8"/>
    <s v="KTOE"/>
    <x v="9"/>
    <x v="1"/>
    <x v="7"/>
    <n v="9.0351143999999994"/>
  </r>
  <r>
    <x v="0"/>
    <x v="8"/>
    <x v="8"/>
    <s v="KTOE"/>
    <x v="14"/>
    <x v="5"/>
    <x v="7"/>
    <n v="180.12450960000001"/>
  </r>
  <r>
    <x v="0"/>
    <x v="8"/>
    <x v="8"/>
    <s v="KTOE"/>
    <x v="23"/>
    <x v="1"/>
    <x v="7"/>
    <n v="8.7587855999999995"/>
  </r>
  <r>
    <x v="0"/>
    <x v="8"/>
    <x v="8"/>
    <s v="KTOE"/>
    <x v="37"/>
    <x v="2"/>
    <x v="7"/>
    <n v="1.67472E-2"/>
  </r>
  <r>
    <x v="0"/>
    <x v="8"/>
    <x v="8"/>
    <s v="KTOE"/>
    <x v="8"/>
    <x v="5"/>
    <x v="7"/>
    <n v="3.3494400000000001E-2"/>
  </r>
  <r>
    <x v="0"/>
    <x v="5"/>
    <x v="5"/>
    <s v="KTOE"/>
    <x v="16"/>
    <x v="1"/>
    <x v="1"/>
    <n v="200.10391920000001"/>
  </r>
  <r>
    <x v="0"/>
    <x v="5"/>
    <x v="5"/>
    <s v="KTOE"/>
    <x v="9"/>
    <x v="4"/>
    <x v="1"/>
    <n v="574.87694759999999"/>
  </r>
  <r>
    <x v="0"/>
    <x v="5"/>
    <x v="5"/>
    <s v="KTOE"/>
    <x v="20"/>
    <x v="4"/>
    <x v="1"/>
    <n v="342.30858119999999"/>
  </r>
  <r>
    <x v="1"/>
    <x v="5"/>
    <x v="5"/>
    <s v="KTOE"/>
    <x v="18"/>
    <x v="0"/>
    <x v="1"/>
    <n v="1.2937212"/>
  </r>
  <r>
    <x v="1"/>
    <x v="5"/>
    <x v="5"/>
    <s v="KTOE"/>
    <x v="1"/>
    <x v="1"/>
    <x v="1"/>
    <n v="6.2592660000000002"/>
  </r>
  <r>
    <x v="0"/>
    <x v="9"/>
    <x v="9"/>
    <s v="KTOE"/>
    <x v="33"/>
    <x v="4"/>
    <x v="1"/>
    <n v="4.4212607999999998"/>
  </r>
  <r>
    <x v="3"/>
    <x v="9"/>
    <x v="9"/>
    <s v="KTOE"/>
    <x v="3"/>
    <x v="4"/>
    <x v="1"/>
    <n v="8.3736000000000005E-2"/>
  </r>
  <r>
    <x v="1"/>
    <x v="10"/>
    <x v="10"/>
    <s v="KTOE"/>
    <x v="14"/>
    <x v="2"/>
    <x v="1"/>
    <n v="107.161146"/>
  </r>
  <r>
    <x v="1"/>
    <x v="10"/>
    <x v="10"/>
    <s v="KTOE"/>
    <x v="27"/>
    <x v="5"/>
    <x v="1"/>
    <n v="1.2016115999999999"/>
  </r>
  <r>
    <x v="1"/>
    <x v="10"/>
    <x v="10"/>
    <s v="KTOE"/>
    <x v="37"/>
    <x v="2"/>
    <x v="1"/>
    <n v="3.7220651999999999"/>
  </r>
  <r>
    <x v="1"/>
    <x v="10"/>
    <x v="10"/>
    <s v="KTOE"/>
    <x v="24"/>
    <x v="4"/>
    <x v="1"/>
    <n v="9.7594308000000005"/>
  </r>
  <r>
    <x v="1"/>
    <x v="10"/>
    <x v="10"/>
    <s v="KTOE"/>
    <x v="1"/>
    <x v="1"/>
    <x v="1"/>
    <n v="7.2389771999999999"/>
  </r>
  <r>
    <x v="0"/>
    <x v="6"/>
    <x v="6"/>
    <s v="KTOE"/>
    <x v="9"/>
    <x v="5"/>
    <x v="1"/>
    <n v="8.8718292000000005"/>
  </r>
  <r>
    <x v="0"/>
    <x v="6"/>
    <x v="6"/>
    <s v="KTOE"/>
    <x v="16"/>
    <x v="4"/>
    <x v="1"/>
    <n v="0.54847080000000004"/>
  </r>
  <r>
    <x v="0"/>
    <x v="6"/>
    <x v="6"/>
    <s v="KTOE"/>
    <x v="30"/>
    <x v="0"/>
    <x v="1"/>
    <n v="216.0011988"/>
  </r>
  <r>
    <x v="0"/>
    <x v="6"/>
    <x v="6"/>
    <s v="KTOE"/>
    <x v="14"/>
    <x v="2"/>
    <x v="1"/>
    <n v="465.2916444"/>
  </r>
  <r>
    <x v="0"/>
    <x v="6"/>
    <x v="6"/>
    <s v="KTOE"/>
    <x v="8"/>
    <x v="2"/>
    <x v="1"/>
    <n v="12.9079044"/>
  </r>
  <r>
    <x v="0"/>
    <x v="6"/>
    <x v="6"/>
    <s v="KTOE"/>
    <x v="13"/>
    <x v="1"/>
    <x v="1"/>
    <n v="360.0689868"/>
  </r>
  <r>
    <x v="1"/>
    <x v="6"/>
    <x v="6"/>
    <s v="KTOE"/>
    <x v="9"/>
    <x v="4"/>
    <x v="1"/>
    <n v="297.26280000000003"/>
  </r>
  <r>
    <x v="1"/>
    <x v="6"/>
    <x v="6"/>
    <s v="KTOE"/>
    <x v="18"/>
    <x v="4"/>
    <x v="1"/>
    <n v="1704.8482128000001"/>
  </r>
  <r>
    <x v="1"/>
    <x v="6"/>
    <x v="6"/>
    <s v="KTOE"/>
    <x v="26"/>
    <x v="2"/>
    <x v="1"/>
    <n v="2583.8878067999999"/>
  </r>
  <r>
    <x v="1"/>
    <x v="6"/>
    <x v="6"/>
    <s v="KTOE"/>
    <x v="36"/>
    <x v="1"/>
    <x v="1"/>
    <n v="37.258333200000003"/>
  </r>
  <r>
    <x v="1"/>
    <x v="6"/>
    <x v="6"/>
    <s v="KTOE"/>
    <x v="19"/>
    <x v="1"/>
    <x v="1"/>
    <n v="90.656780400000002"/>
  </r>
  <r>
    <x v="10"/>
    <x v="6"/>
    <x v="6"/>
    <s v="KTOE"/>
    <x v="30"/>
    <x v="2"/>
    <x v="1"/>
    <n v="0.6154596"/>
  </r>
  <r>
    <x v="3"/>
    <x v="6"/>
    <x v="6"/>
    <s v="KTOE"/>
    <x v="19"/>
    <x v="0"/>
    <x v="1"/>
    <n v="4.1868000000000001E-3"/>
  </r>
  <r>
    <x v="3"/>
    <x v="6"/>
    <x v="6"/>
    <s v="KTOE"/>
    <x v="13"/>
    <x v="5"/>
    <x v="1"/>
    <n v="15.164589599999999"/>
  </r>
  <r>
    <x v="3"/>
    <x v="6"/>
    <x v="6"/>
    <s v="KTOE"/>
    <x v="11"/>
    <x v="1"/>
    <x v="1"/>
    <n v="9.2988827999999994"/>
  </r>
  <r>
    <x v="1"/>
    <x v="17"/>
    <x v="17"/>
    <s v="KTOE"/>
    <x v="19"/>
    <x v="2"/>
    <x v="3"/>
    <n v="3.2447699999999999"/>
  </r>
  <r>
    <x v="1"/>
    <x v="17"/>
    <x v="17"/>
    <s v="KTOE"/>
    <x v="26"/>
    <x v="2"/>
    <x v="3"/>
    <n v="7.4190095999999999"/>
  </r>
  <r>
    <x v="1"/>
    <x v="18"/>
    <x v="18"/>
    <s v="KTOE"/>
    <x v="18"/>
    <x v="2"/>
    <x v="3"/>
    <n v="36.194885999999997"/>
  </r>
  <r>
    <x v="1"/>
    <x v="18"/>
    <x v="18"/>
    <s v="KTOE"/>
    <x v="32"/>
    <x v="0"/>
    <x v="3"/>
    <n v="2.93076E-2"/>
  </r>
  <r>
    <x v="1"/>
    <x v="18"/>
    <x v="18"/>
    <s v="KTOE"/>
    <x v="2"/>
    <x v="4"/>
    <x v="3"/>
    <n v="7.8083819999999999"/>
  </r>
  <r>
    <x v="1"/>
    <x v="18"/>
    <x v="18"/>
    <s v="KTOE"/>
    <x v="1"/>
    <x v="5"/>
    <x v="3"/>
    <n v="5.9829372000000003"/>
  </r>
  <r>
    <x v="4"/>
    <x v="18"/>
    <x v="18"/>
    <s v="KTOE"/>
    <x v="11"/>
    <x v="5"/>
    <x v="3"/>
    <n v="1.9384884"/>
  </r>
  <r>
    <x v="10"/>
    <x v="18"/>
    <x v="18"/>
    <s v="KTOE"/>
    <x v="3"/>
    <x v="0"/>
    <x v="3"/>
    <n v="1.3983912000000001"/>
  </r>
  <r>
    <x v="1"/>
    <x v="70"/>
    <x v="70"/>
    <s v="KTOE"/>
    <x v="17"/>
    <x v="0"/>
    <x v="6"/>
    <n v="0.56103119999999995"/>
  </r>
  <r>
    <x v="1"/>
    <x v="20"/>
    <x v="20"/>
    <s v="KTOE"/>
    <x v="19"/>
    <x v="3"/>
    <x v="6"/>
    <n v="0.84154680000000004"/>
  </r>
  <r>
    <x v="1"/>
    <x v="20"/>
    <x v="20"/>
    <s v="KTOE"/>
    <x v="22"/>
    <x v="2"/>
    <x v="6"/>
    <n v="0.51916320000000005"/>
  </r>
  <r>
    <x v="1"/>
    <x v="20"/>
    <x v="20"/>
    <s v="KTOE"/>
    <x v="31"/>
    <x v="1"/>
    <x v="6"/>
    <n v="4.8692484"/>
  </r>
  <r>
    <x v="0"/>
    <x v="19"/>
    <x v="19"/>
    <s v="KTOE"/>
    <x v="14"/>
    <x v="5"/>
    <x v="2"/>
    <n v="1067.3367372"/>
  </r>
  <r>
    <x v="0"/>
    <x v="19"/>
    <x v="19"/>
    <s v="KTOE"/>
    <x v="9"/>
    <x v="1"/>
    <x v="2"/>
    <n v="132.91415280000001"/>
  </r>
  <r>
    <x v="0"/>
    <x v="19"/>
    <x v="19"/>
    <s v="KTOE"/>
    <x v="15"/>
    <x v="0"/>
    <x v="2"/>
    <n v="0.95459039999999995"/>
  </r>
  <r>
    <x v="0"/>
    <x v="19"/>
    <x v="19"/>
    <s v="KTOE"/>
    <x v="33"/>
    <x v="3"/>
    <x v="2"/>
    <n v="262.25696520000002"/>
  </r>
  <r>
    <x v="0"/>
    <x v="19"/>
    <x v="19"/>
    <s v="KTOE"/>
    <x v="23"/>
    <x v="5"/>
    <x v="2"/>
    <n v="369.2255184"/>
  </r>
  <r>
    <x v="0"/>
    <x v="19"/>
    <x v="19"/>
    <s v="KTOE"/>
    <x v="0"/>
    <x v="5"/>
    <x v="2"/>
    <n v="24.7314276"/>
  </r>
  <r>
    <x v="8"/>
    <x v="19"/>
    <x v="19"/>
    <s v="KTOE"/>
    <x v="11"/>
    <x v="0"/>
    <x v="2"/>
    <n v="5.0241599999999997E-2"/>
  </r>
  <r>
    <x v="1"/>
    <x v="15"/>
    <x v="15"/>
    <s v="KTOE"/>
    <x v="24"/>
    <x v="1"/>
    <x v="2"/>
    <n v="0.32238359999999999"/>
  </r>
  <r>
    <x v="1"/>
    <x v="15"/>
    <x v="15"/>
    <s v="KTOE"/>
    <x v="31"/>
    <x v="4"/>
    <x v="2"/>
    <n v="2.1143339999999999"/>
  </r>
  <r>
    <x v="0"/>
    <x v="15"/>
    <x v="15"/>
    <s v="KTOE"/>
    <x v="15"/>
    <x v="0"/>
    <x v="2"/>
    <n v="0.24283440000000001"/>
  </r>
  <r>
    <x v="0"/>
    <x v="15"/>
    <x v="15"/>
    <s v="KTOE"/>
    <x v="16"/>
    <x v="3"/>
    <x v="2"/>
    <n v="0.59033880000000005"/>
  </r>
  <r>
    <x v="0"/>
    <x v="15"/>
    <x v="15"/>
    <s v="KTOE"/>
    <x v="20"/>
    <x v="1"/>
    <x v="2"/>
    <n v="5.7735972000000002"/>
  </r>
  <r>
    <x v="0"/>
    <x v="15"/>
    <x v="15"/>
    <s v="KTOE"/>
    <x v="14"/>
    <x v="5"/>
    <x v="2"/>
    <n v="127.38757680000001"/>
  </r>
  <r>
    <x v="0"/>
    <x v="15"/>
    <x v="15"/>
    <s v="KTOE"/>
    <x v="22"/>
    <x v="3"/>
    <x v="2"/>
    <n v="1.0048319999999999"/>
  </r>
  <r>
    <x v="1"/>
    <x v="15"/>
    <x v="15"/>
    <s v="KTOE"/>
    <x v="9"/>
    <x v="2"/>
    <x v="2"/>
    <n v="1.800324"/>
  </r>
  <r>
    <x v="1"/>
    <x v="15"/>
    <x v="15"/>
    <s v="KTOE"/>
    <x v="17"/>
    <x v="3"/>
    <x v="2"/>
    <n v="1.611918"/>
  </r>
  <r>
    <x v="1"/>
    <x v="15"/>
    <x v="15"/>
    <s v="KTOE"/>
    <x v="27"/>
    <x v="4"/>
    <x v="2"/>
    <n v="0.1088568"/>
  </r>
  <r>
    <x v="1"/>
    <x v="15"/>
    <x v="15"/>
    <s v="KTOE"/>
    <x v="37"/>
    <x v="3"/>
    <x v="2"/>
    <n v="4.1868000000000001E-3"/>
  </r>
  <r>
    <x v="1"/>
    <x v="15"/>
    <x v="15"/>
    <s v="KTOE"/>
    <x v="19"/>
    <x v="2"/>
    <x v="2"/>
    <n v="0.52334999999999998"/>
  </r>
  <r>
    <x v="8"/>
    <x v="17"/>
    <x v="17"/>
    <s v="KTOE"/>
    <x v="13"/>
    <x v="4"/>
    <x v="1"/>
    <n v="0.1214172"/>
  </r>
  <r>
    <x v="1"/>
    <x v="18"/>
    <x v="18"/>
    <s v="KTOE"/>
    <x v="14"/>
    <x v="5"/>
    <x v="1"/>
    <n v="100.31991480000001"/>
  </r>
  <r>
    <x v="1"/>
    <x v="18"/>
    <x v="18"/>
    <s v="KTOE"/>
    <x v="36"/>
    <x v="2"/>
    <x v="1"/>
    <n v="2.93076E-2"/>
  </r>
  <r>
    <x v="14"/>
    <x v="18"/>
    <x v="18"/>
    <s v="KTOE"/>
    <x v="11"/>
    <x v="3"/>
    <x v="1"/>
    <n v="267.24344400000001"/>
  </r>
  <r>
    <x v="14"/>
    <x v="18"/>
    <x v="18"/>
    <s v="KTOE"/>
    <x v="2"/>
    <x v="2"/>
    <x v="1"/>
    <n v="121.81075920000001"/>
  </r>
  <r>
    <x v="14"/>
    <x v="18"/>
    <x v="18"/>
    <s v="KTOE"/>
    <x v="10"/>
    <x v="4"/>
    <x v="1"/>
    <n v="28.131109200000001"/>
  </r>
  <r>
    <x v="10"/>
    <x v="21"/>
    <x v="21"/>
    <s v="KTOE"/>
    <x v="6"/>
    <x v="3"/>
    <x v="1"/>
    <n v="11.4634584"/>
  </r>
  <r>
    <x v="1"/>
    <x v="70"/>
    <x v="70"/>
    <s v="KTOE"/>
    <x v="17"/>
    <x v="1"/>
    <x v="1"/>
    <n v="0.23864759999999999"/>
  </r>
  <r>
    <x v="1"/>
    <x v="20"/>
    <x v="20"/>
    <s v="KTOE"/>
    <x v="24"/>
    <x v="1"/>
    <x v="1"/>
    <n v="0.37681199999999998"/>
  </r>
  <r>
    <x v="0"/>
    <x v="15"/>
    <x v="15"/>
    <s v="KTOE"/>
    <x v="15"/>
    <x v="4"/>
    <x v="1"/>
    <n v="0.272142"/>
  </r>
  <r>
    <x v="0"/>
    <x v="15"/>
    <x v="15"/>
    <s v="KTOE"/>
    <x v="33"/>
    <x v="1"/>
    <x v="1"/>
    <n v="27.0551016"/>
  </r>
  <r>
    <x v="0"/>
    <x v="15"/>
    <x v="15"/>
    <s v="KTOE"/>
    <x v="22"/>
    <x v="2"/>
    <x v="1"/>
    <n v="2.6544311999999999"/>
  </r>
  <r>
    <x v="0"/>
    <x v="15"/>
    <x v="15"/>
    <s v="KTOE"/>
    <x v="13"/>
    <x v="5"/>
    <x v="1"/>
    <n v="4.0570092000000004"/>
  </r>
  <r>
    <x v="1"/>
    <x v="15"/>
    <x v="15"/>
    <s v="KTOE"/>
    <x v="9"/>
    <x v="1"/>
    <x v="1"/>
    <n v="4.8692484"/>
  </r>
  <r>
    <x v="1"/>
    <x v="15"/>
    <x v="15"/>
    <s v="KTOE"/>
    <x v="14"/>
    <x v="5"/>
    <x v="1"/>
    <n v="30.3668604"/>
  </r>
  <r>
    <x v="1"/>
    <x v="15"/>
    <x v="15"/>
    <s v="KTOE"/>
    <x v="22"/>
    <x v="5"/>
    <x v="1"/>
    <n v="1.7668295999999999"/>
  </r>
  <r>
    <x v="1"/>
    <x v="15"/>
    <x v="15"/>
    <s v="KTOE"/>
    <x v="19"/>
    <x v="0"/>
    <x v="1"/>
    <n v="1.4318856"/>
  </r>
  <r>
    <x v="1"/>
    <x v="15"/>
    <x v="15"/>
    <s v="KTOE"/>
    <x v="1"/>
    <x v="5"/>
    <x v="1"/>
    <n v="2.8470240000000002"/>
  </r>
  <r>
    <x v="0"/>
    <x v="15"/>
    <x v="15"/>
    <s v="KTOE"/>
    <x v="1"/>
    <x v="5"/>
    <x v="1"/>
    <n v="3.8853504000000001"/>
  </r>
  <r>
    <x v="0"/>
    <x v="16"/>
    <x v="16"/>
    <s v="KTOE"/>
    <x v="2"/>
    <x v="1"/>
    <x v="3"/>
    <n v="69.693472799999995"/>
  </r>
  <r>
    <x v="0"/>
    <x v="15"/>
    <x v="15"/>
    <s v="KTOE"/>
    <x v="2"/>
    <x v="4"/>
    <x v="1"/>
    <n v="4.1868000000000002E-2"/>
  </r>
  <r>
    <x v="0"/>
    <x v="17"/>
    <x v="17"/>
    <s v="KTOE"/>
    <x v="2"/>
    <x v="3"/>
    <x v="3"/>
    <n v="18.7610508"/>
  </r>
  <r>
    <x v="1"/>
    <x v="16"/>
    <x v="16"/>
    <s v="KTOE"/>
    <x v="4"/>
    <x v="0"/>
    <x v="3"/>
    <n v="6.7491215999999996"/>
  </r>
  <r>
    <x v="4"/>
    <x v="16"/>
    <x v="16"/>
    <s v="KTOE"/>
    <x v="33"/>
    <x v="3"/>
    <x v="3"/>
    <n v="79.289618399999995"/>
  </r>
  <r>
    <x v="1"/>
    <x v="18"/>
    <x v="18"/>
    <s v="KTOE"/>
    <x v="11"/>
    <x v="4"/>
    <x v="3"/>
    <n v="1.5658631999999999"/>
  </r>
  <r>
    <x v="1"/>
    <x v="18"/>
    <x v="18"/>
    <s v="KTOE"/>
    <x v="5"/>
    <x v="3"/>
    <x v="3"/>
    <n v="12.9665196"/>
  </r>
  <r>
    <x v="1"/>
    <x v="18"/>
    <x v="18"/>
    <s v="KTOE"/>
    <x v="5"/>
    <x v="1"/>
    <x v="1"/>
    <n v="11.8863252"/>
  </r>
  <r>
    <x v="1"/>
    <x v="18"/>
    <x v="18"/>
    <s v="KTOE"/>
    <x v="11"/>
    <x v="3"/>
    <x v="1"/>
    <n v="4.1909868000000001"/>
  </r>
  <r>
    <x v="4"/>
    <x v="21"/>
    <x v="21"/>
    <s v="KTOE"/>
    <x v="6"/>
    <x v="4"/>
    <x v="1"/>
    <n v="0.80386559999999996"/>
  </r>
  <r>
    <x v="1"/>
    <x v="15"/>
    <x v="15"/>
    <s v="KTOE"/>
    <x v="11"/>
    <x v="3"/>
    <x v="1"/>
    <n v="19.033192799999998"/>
  </r>
  <r>
    <x v="1"/>
    <x v="16"/>
    <x v="16"/>
    <s v="KTOE"/>
    <x v="15"/>
    <x v="5"/>
    <x v="3"/>
    <n v="0.1172304"/>
  </r>
  <r>
    <x v="1"/>
    <x v="18"/>
    <x v="18"/>
    <s v="KTOE"/>
    <x v="12"/>
    <x v="3"/>
    <x v="3"/>
    <n v="8.3736000000000005E-2"/>
  </r>
  <r>
    <x v="1"/>
    <x v="19"/>
    <x v="19"/>
    <s v="KTOE"/>
    <x v="16"/>
    <x v="3"/>
    <x v="2"/>
    <n v="0.56103119999999995"/>
  </r>
  <r>
    <x v="1"/>
    <x v="19"/>
    <x v="19"/>
    <s v="KTOE"/>
    <x v="10"/>
    <x v="5"/>
    <x v="2"/>
    <n v="27.117903600000002"/>
  </r>
  <r>
    <x v="0"/>
    <x v="15"/>
    <x v="15"/>
    <s v="KTOE"/>
    <x v="12"/>
    <x v="2"/>
    <x v="2"/>
    <n v="11.710479599999999"/>
  </r>
  <r>
    <x v="1"/>
    <x v="41"/>
    <x v="41"/>
    <s v="KTOE"/>
    <x v="25"/>
    <x v="4"/>
    <x v="1"/>
    <n v="2.1268943999999999"/>
  </r>
  <r>
    <x v="0"/>
    <x v="39"/>
    <x v="39"/>
    <s v="KTOE"/>
    <x v="24"/>
    <x v="2"/>
    <x v="1"/>
    <n v="0.55684440000000002"/>
  </r>
  <r>
    <x v="0"/>
    <x v="39"/>
    <x v="39"/>
    <s v="KTOE"/>
    <x v="31"/>
    <x v="1"/>
    <x v="1"/>
    <n v="12.778113599999999"/>
  </r>
  <r>
    <x v="0"/>
    <x v="42"/>
    <x v="42"/>
    <s v="KTOE"/>
    <x v="31"/>
    <x v="2"/>
    <x v="1"/>
    <n v="1.0718208"/>
  </r>
  <r>
    <x v="1"/>
    <x v="42"/>
    <x v="42"/>
    <s v="KTOE"/>
    <x v="28"/>
    <x v="4"/>
    <x v="1"/>
    <n v="8.3736000000000001E-3"/>
  </r>
  <r>
    <x v="1"/>
    <x v="42"/>
    <x v="42"/>
    <s v="KTOE"/>
    <x v="23"/>
    <x v="2"/>
    <x v="1"/>
    <n v="1.6705331999999999"/>
  </r>
  <r>
    <x v="0"/>
    <x v="39"/>
    <x v="39"/>
    <s v="KTOE"/>
    <x v="1"/>
    <x v="5"/>
    <x v="2"/>
    <n v="4.0235148000000001"/>
  </r>
  <r>
    <x v="0"/>
    <x v="40"/>
    <x v="40"/>
    <s v="KTOE"/>
    <x v="1"/>
    <x v="1"/>
    <x v="6"/>
    <n v="0.11304359999999999"/>
  </r>
  <r>
    <x v="0"/>
    <x v="39"/>
    <x v="39"/>
    <s v="KTOE"/>
    <x v="2"/>
    <x v="4"/>
    <x v="2"/>
    <n v="1.9677960000000001"/>
  </r>
  <r>
    <x v="1"/>
    <x v="42"/>
    <x v="42"/>
    <s v="KTOE"/>
    <x v="5"/>
    <x v="5"/>
    <x v="1"/>
    <n v="0.15491160000000001"/>
  </r>
  <r>
    <x v="1"/>
    <x v="41"/>
    <x v="41"/>
    <s v="KTOE"/>
    <x v="13"/>
    <x v="4"/>
    <x v="6"/>
    <n v="0.26376840000000001"/>
  </r>
  <r>
    <x v="0"/>
    <x v="39"/>
    <x v="39"/>
    <s v="KTOE"/>
    <x v="11"/>
    <x v="4"/>
    <x v="2"/>
    <n v="4.1030639999999998"/>
  </r>
  <r>
    <x v="1"/>
    <x v="40"/>
    <x v="40"/>
    <s v="KTOE"/>
    <x v="8"/>
    <x v="3"/>
    <x v="1"/>
    <n v="0.3684384"/>
  </r>
  <r>
    <x v="1"/>
    <x v="41"/>
    <x v="41"/>
    <s v="KTOE"/>
    <x v="13"/>
    <x v="5"/>
    <x v="1"/>
    <n v="4.3961399999999999"/>
  </r>
  <r>
    <x v="0"/>
    <x v="42"/>
    <x v="42"/>
    <s v="KTOE"/>
    <x v="12"/>
    <x v="5"/>
    <x v="1"/>
    <n v="0.6154596"/>
  </r>
  <r>
    <x v="0"/>
    <x v="40"/>
    <x v="40"/>
    <s v="KTOE"/>
    <x v="7"/>
    <x v="1"/>
    <x v="6"/>
    <n v="1.2769740000000001"/>
  </r>
  <r>
    <x v="0"/>
    <x v="39"/>
    <x v="39"/>
    <s v="KTOE"/>
    <x v="7"/>
    <x v="3"/>
    <x v="2"/>
    <n v="7.0882524"/>
  </r>
  <r>
    <x v="0"/>
    <x v="39"/>
    <x v="39"/>
    <s v="KTOE"/>
    <x v="27"/>
    <x v="4"/>
    <x v="2"/>
    <n v="0.1967796"/>
  </r>
  <r>
    <x v="0"/>
    <x v="42"/>
    <x v="42"/>
    <s v="KTOE"/>
    <x v="28"/>
    <x v="1"/>
    <x v="2"/>
    <n v="0.94203000000000003"/>
  </r>
  <r>
    <x v="0"/>
    <x v="40"/>
    <x v="40"/>
    <s v="KTOE"/>
    <x v="7"/>
    <x v="2"/>
    <x v="1"/>
    <n v="5.6940480000000004"/>
  </r>
  <r>
    <x v="0"/>
    <x v="40"/>
    <x v="40"/>
    <s v="KTOE"/>
    <x v="18"/>
    <x v="2"/>
    <x v="1"/>
    <n v="1.2183588000000001"/>
  </r>
  <r>
    <x v="0"/>
    <x v="39"/>
    <x v="39"/>
    <s v="KTOE"/>
    <x v="7"/>
    <x v="1"/>
    <x v="1"/>
    <n v="8.2312487999999995"/>
  </r>
  <r>
    <x v="0"/>
    <x v="39"/>
    <x v="39"/>
    <s v="KTOE"/>
    <x v="18"/>
    <x v="4"/>
    <x v="1"/>
    <n v="12.2003352"/>
  </r>
  <r>
    <x v="0"/>
    <x v="40"/>
    <x v="40"/>
    <s v="KTOE"/>
    <x v="25"/>
    <x v="4"/>
    <x v="6"/>
    <n v="243.8015508"/>
  </r>
  <r>
    <x v="1"/>
    <x v="40"/>
    <x v="40"/>
    <s v="KTOE"/>
    <x v="31"/>
    <x v="1"/>
    <x v="6"/>
    <n v="335.94045840000001"/>
  </r>
  <r>
    <x v="1"/>
    <x v="41"/>
    <x v="41"/>
    <s v="KTOE"/>
    <x v="2"/>
    <x v="4"/>
    <x v="6"/>
    <n v="10.9987236"/>
  </r>
  <r>
    <x v="1"/>
    <x v="41"/>
    <x v="41"/>
    <s v="KTOE"/>
    <x v="3"/>
    <x v="3"/>
    <x v="6"/>
    <n v="6.7198140000000004"/>
  </r>
  <r>
    <x v="1"/>
    <x v="41"/>
    <x v="41"/>
    <s v="KTOE"/>
    <x v="14"/>
    <x v="1"/>
    <x v="6"/>
    <n v="0.80386559999999996"/>
  </r>
  <r>
    <x v="1"/>
    <x v="41"/>
    <x v="41"/>
    <s v="KTOE"/>
    <x v="26"/>
    <x v="5"/>
    <x v="6"/>
    <n v="17.601307200000001"/>
  </r>
  <r>
    <x v="1"/>
    <x v="41"/>
    <x v="41"/>
    <s v="KTOE"/>
    <x v="32"/>
    <x v="1"/>
    <x v="6"/>
    <n v="4.1868000000000002E-2"/>
  </r>
  <r>
    <x v="0"/>
    <x v="39"/>
    <x v="39"/>
    <s v="KTOE"/>
    <x v="28"/>
    <x v="0"/>
    <x v="2"/>
    <n v="6.6025836"/>
  </r>
  <r>
    <x v="0"/>
    <x v="39"/>
    <x v="39"/>
    <s v="KTOE"/>
    <x v="14"/>
    <x v="5"/>
    <x v="2"/>
    <n v="311.25927239999999"/>
  </r>
  <r>
    <x v="0"/>
    <x v="39"/>
    <x v="39"/>
    <s v="KTOE"/>
    <x v="6"/>
    <x v="3"/>
    <x v="2"/>
    <n v="0.13816439999999999"/>
  </r>
  <r>
    <x v="0"/>
    <x v="39"/>
    <x v="39"/>
    <s v="KTOE"/>
    <x v="13"/>
    <x v="2"/>
    <x v="2"/>
    <n v="0.12979080000000001"/>
  </r>
  <r>
    <x v="0"/>
    <x v="42"/>
    <x v="42"/>
    <s v="KTOE"/>
    <x v="26"/>
    <x v="5"/>
    <x v="2"/>
    <n v="4.2244811999999996"/>
  </r>
  <r>
    <x v="1"/>
    <x v="42"/>
    <x v="42"/>
    <s v="KTOE"/>
    <x v="26"/>
    <x v="2"/>
    <x v="2"/>
    <n v="21.193581600000002"/>
  </r>
  <r>
    <x v="1"/>
    <x v="42"/>
    <x v="42"/>
    <s v="KTOE"/>
    <x v="36"/>
    <x v="1"/>
    <x v="2"/>
    <n v="8.3736000000000001E-3"/>
  </r>
  <r>
    <x v="0"/>
    <x v="40"/>
    <x v="40"/>
    <s v="KTOE"/>
    <x v="8"/>
    <x v="2"/>
    <x v="1"/>
    <n v="0.64476719999999998"/>
  </r>
  <r>
    <x v="0"/>
    <x v="40"/>
    <x v="40"/>
    <s v="KTOE"/>
    <x v="3"/>
    <x v="3"/>
    <x v="1"/>
    <n v="38.7655812"/>
  </r>
  <r>
    <x v="1"/>
    <x v="41"/>
    <x v="41"/>
    <s v="KTOE"/>
    <x v="9"/>
    <x v="3"/>
    <x v="1"/>
    <n v="3.9774600000000002"/>
  </r>
  <r>
    <x v="1"/>
    <x v="41"/>
    <x v="41"/>
    <s v="KTOE"/>
    <x v="14"/>
    <x v="0"/>
    <x v="1"/>
    <n v="0.92528279999999996"/>
  </r>
  <r>
    <x v="1"/>
    <x v="41"/>
    <x v="41"/>
    <s v="KTOE"/>
    <x v="1"/>
    <x v="0"/>
    <x v="1"/>
    <n v="2.93076E-2"/>
  </r>
  <r>
    <x v="0"/>
    <x v="39"/>
    <x v="39"/>
    <s v="KTOE"/>
    <x v="6"/>
    <x v="3"/>
    <x v="1"/>
    <n v="0.13816439999999999"/>
  </r>
  <r>
    <x v="0"/>
    <x v="39"/>
    <x v="39"/>
    <s v="KTOE"/>
    <x v="0"/>
    <x v="1"/>
    <x v="1"/>
    <n v="1.4528196"/>
  </r>
  <r>
    <x v="0"/>
    <x v="42"/>
    <x v="42"/>
    <s v="KTOE"/>
    <x v="23"/>
    <x v="5"/>
    <x v="1"/>
    <n v="1.6370388"/>
  </r>
  <r>
    <x v="0"/>
    <x v="42"/>
    <x v="42"/>
    <s v="KTOE"/>
    <x v="10"/>
    <x v="1"/>
    <x v="1"/>
    <n v="5.4302796000000004"/>
  </r>
  <r>
    <x v="1"/>
    <x v="42"/>
    <x v="42"/>
    <s v="KTOE"/>
    <x v="36"/>
    <x v="4"/>
    <x v="1"/>
    <n v="2.5120799999999999E-2"/>
  </r>
  <r>
    <x v="1"/>
    <x v="40"/>
    <x v="40"/>
    <s v="KTOE"/>
    <x v="28"/>
    <x v="3"/>
    <x v="6"/>
    <n v="5.2000055999999999"/>
  </r>
  <r>
    <x v="1"/>
    <x v="40"/>
    <x v="40"/>
    <s v="KTOE"/>
    <x v="7"/>
    <x v="1"/>
    <x v="6"/>
    <n v="2.1687623999999999"/>
  </r>
  <r>
    <x v="1"/>
    <x v="40"/>
    <x v="40"/>
    <s v="KTOE"/>
    <x v="23"/>
    <x v="2"/>
    <x v="6"/>
    <n v="19.447686000000001"/>
  </r>
  <r>
    <x v="1"/>
    <x v="41"/>
    <x v="41"/>
    <s v="KTOE"/>
    <x v="1"/>
    <x v="1"/>
    <x v="6"/>
    <n v="8.3736000000000005E-2"/>
  </r>
  <r>
    <x v="1"/>
    <x v="41"/>
    <x v="41"/>
    <s v="KTOE"/>
    <x v="23"/>
    <x v="2"/>
    <x v="6"/>
    <n v="15.118534800000001"/>
  </r>
  <r>
    <x v="1"/>
    <x v="41"/>
    <x v="41"/>
    <s v="KTOE"/>
    <x v="18"/>
    <x v="0"/>
    <x v="6"/>
    <n v="10.760076"/>
  </r>
  <r>
    <x v="0"/>
    <x v="39"/>
    <x v="39"/>
    <s v="KTOE"/>
    <x v="36"/>
    <x v="2"/>
    <x v="2"/>
    <n v="0.4898556"/>
  </r>
  <r>
    <x v="0"/>
    <x v="39"/>
    <x v="39"/>
    <s v="KTOE"/>
    <x v="31"/>
    <x v="1"/>
    <x v="2"/>
    <n v="12.778113599999999"/>
  </r>
  <r>
    <x v="1"/>
    <x v="40"/>
    <x v="40"/>
    <s v="KTOE"/>
    <x v="28"/>
    <x v="2"/>
    <x v="1"/>
    <n v="2.1227076"/>
  </r>
  <r>
    <x v="0"/>
    <x v="39"/>
    <x v="39"/>
    <s v="KTOE"/>
    <x v="19"/>
    <x v="3"/>
    <x v="1"/>
    <n v="0.4647348"/>
  </r>
  <r>
    <x v="0"/>
    <x v="39"/>
    <x v="39"/>
    <s v="KTOE"/>
    <x v="5"/>
    <x v="3"/>
    <x v="1"/>
    <n v="1.235106"/>
  </r>
  <r>
    <x v="0"/>
    <x v="39"/>
    <x v="39"/>
    <s v="KTOE"/>
    <x v="1"/>
    <x v="2"/>
    <x v="1"/>
    <n v="0.59871240000000003"/>
  </r>
  <r>
    <x v="0"/>
    <x v="39"/>
    <x v="39"/>
    <s v="KTOE"/>
    <x v="1"/>
    <x v="4"/>
    <x v="2"/>
    <n v="0.67826160000000002"/>
  </r>
  <r>
    <x v="1"/>
    <x v="41"/>
    <x v="41"/>
    <s v="KTOE"/>
    <x v="5"/>
    <x v="5"/>
    <x v="6"/>
    <n v="0.79967880000000002"/>
  </r>
  <r>
    <x v="1"/>
    <x v="42"/>
    <x v="42"/>
    <s v="KTOE"/>
    <x v="5"/>
    <x v="5"/>
    <x v="2"/>
    <n v="0.15491160000000001"/>
  </r>
  <r>
    <x v="1"/>
    <x v="40"/>
    <x v="40"/>
    <s v="KTOE"/>
    <x v="7"/>
    <x v="1"/>
    <x v="1"/>
    <n v="2.1687623999999999"/>
  </r>
  <r>
    <x v="1"/>
    <x v="41"/>
    <x v="41"/>
    <s v="KTOE"/>
    <x v="11"/>
    <x v="5"/>
    <x v="1"/>
    <n v="5.3130492"/>
  </r>
  <r>
    <x v="1"/>
    <x v="42"/>
    <x v="42"/>
    <s v="KTOE"/>
    <x v="5"/>
    <x v="4"/>
    <x v="1"/>
    <n v="8.3736000000000005E-2"/>
  </r>
  <r>
    <x v="0"/>
    <x v="40"/>
    <x v="40"/>
    <s v="KTOE"/>
    <x v="13"/>
    <x v="1"/>
    <x v="1"/>
    <n v="4.3542719999999999"/>
  </r>
  <r>
    <x v="1"/>
    <x v="41"/>
    <x v="41"/>
    <s v="KTOE"/>
    <x v="13"/>
    <x v="4"/>
    <x v="1"/>
    <n v="0.26376840000000001"/>
  </r>
  <r>
    <x v="0"/>
    <x v="56"/>
    <x v="56"/>
    <s v="KTOE"/>
    <x v="8"/>
    <x v="5"/>
    <x v="2"/>
    <n v="2.0934000000000001E-2"/>
  </r>
  <r>
    <x v="0"/>
    <x v="55"/>
    <x v="55"/>
    <s v="KTOE"/>
    <x v="9"/>
    <x v="2"/>
    <x v="2"/>
    <n v="2.6251235999999998"/>
  </r>
  <r>
    <x v="0"/>
    <x v="55"/>
    <x v="55"/>
    <s v="KTOE"/>
    <x v="14"/>
    <x v="3"/>
    <x v="2"/>
    <n v="100.671606"/>
  </r>
  <r>
    <x v="0"/>
    <x v="55"/>
    <x v="55"/>
    <s v="KTOE"/>
    <x v="23"/>
    <x v="3"/>
    <x v="2"/>
    <n v="5.8447728000000003"/>
  </r>
  <r>
    <x v="1"/>
    <x v="59"/>
    <x v="59"/>
    <s v="KTOE"/>
    <x v="9"/>
    <x v="5"/>
    <x v="2"/>
    <n v="6.5942100000000003"/>
  </r>
  <r>
    <x v="1"/>
    <x v="59"/>
    <x v="59"/>
    <s v="KTOE"/>
    <x v="22"/>
    <x v="3"/>
    <x v="2"/>
    <n v="1.3774572"/>
  </r>
  <r>
    <x v="1"/>
    <x v="59"/>
    <x v="59"/>
    <s v="KTOE"/>
    <x v="24"/>
    <x v="0"/>
    <x v="2"/>
    <n v="0.66151439999999995"/>
  </r>
  <r>
    <x v="0"/>
    <x v="59"/>
    <x v="59"/>
    <s v="KTOE"/>
    <x v="9"/>
    <x v="4"/>
    <x v="2"/>
    <n v="8.1516996000000006"/>
  </r>
  <r>
    <x v="0"/>
    <x v="59"/>
    <x v="59"/>
    <s v="KTOE"/>
    <x v="33"/>
    <x v="5"/>
    <x v="2"/>
    <n v="55.190397599999997"/>
  </r>
  <r>
    <x v="0"/>
    <x v="59"/>
    <x v="59"/>
    <s v="KTOE"/>
    <x v="17"/>
    <x v="2"/>
    <x v="2"/>
    <n v="5.9494427999999999"/>
  </r>
  <r>
    <x v="4"/>
    <x v="60"/>
    <x v="60"/>
    <s v="KTOE"/>
    <x v="3"/>
    <x v="0"/>
    <x v="1"/>
    <n v="29.596489200000001"/>
  </r>
  <r>
    <x v="1"/>
    <x v="58"/>
    <x v="58"/>
    <s v="KTOE"/>
    <x v="22"/>
    <x v="0"/>
    <x v="1"/>
    <n v="22.231908000000001"/>
  </r>
  <r>
    <x v="0"/>
    <x v="56"/>
    <x v="56"/>
    <s v="KTOE"/>
    <x v="22"/>
    <x v="0"/>
    <x v="1"/>
    <n v="4.1868000000000001E-3"/>
  </r>
  <r>
    <x v="0"/>
    <x v="55"/>
    <x v="55"/>
    <s v="KTOE"/>
    <x v="28"/>
    <x v="4"/>
    <x v="1"/>
    <n v="9.9185292"/>
  </r>
  <r>
    <x v="0"/>
    <x v="55"/>
    <x v="55"/>
    <s v="KTOE"/>
    <x v="30"/>
    <x v="4"/>
    <x v="1"/>
    <n v="21.6373824"/>
  </r>
  <r>
    <x v="0"/>
    <x v="55"/>
    <x v="55"/>
    <s v="KTOE"/>
    <x v="37"/>
    <x v="4"/>
    <x v="1"/>
    <n v="2.0934000000000001E-2"/>
  </r>
  <r>
    <x v="0"/>
    <x v="55"/>
    <x v="55"/>
    <s v="KTOE"/>
    <x v="12"/>
    <x v="1"/>
    <x v="1"/>
    <n v="4.0486355999999999"/>
  </r>
  <r>
    <x v="0"/>
    <x v="55"/>
    <x v="55"/>
    <s v="KTOE"/>
    <x v="13"/>
    <x v="1"/>
    <x v="1"/>
    <n v="8.3736000000000001E-3"/>
  </r>
  <r>
    <x v="1"/>
    <x v="55"/>
    <x v="55"/>
    <s v="KTOE"/>
    <x v="17"/>
    <x v="0"/>
    <x v="1"/>
    <n v="3.7681199999999998E-2"/>
  </r>
  <r>
    <x v="1"/>
    <x v="60"/>
    <x v="60"/>
    <s v="KTOE"/>
    <x v="28"/>
    <x v="4"/>
    <x v="3"/>
    <n v="5.8447728000000003"/>
  </r>
  <r>
    <x v="14"/>
    <x v="60"/>
    <x v="60"/>
    <s v="KTOE"/>
    <x v="7"/>
    <x v="0"/>
    <x v="3"/>
    <n v="1.8840600000000001"/>
  </r>
  <r>
    <x v="0"/>
    <x v="57"/>
    <x v="57"/>
    <s v="KTOE"/>
    <x v="24"/>
    <x v="1"/>
    <x v="3"/>
    <n v="0.10048319999999999"/>
  </r>
  <r>
    <x v="1"/>
    <x v="57"/>
    <x v="57"/>
    <s v="KTOE"/>
    <x v="28"/>
    <x v="5"/>
    <x v="3"/>
    <n v="8.5201379999999993"/>
  </r>
  <r>
    <x v="2"/>
    <x v="57"/>
    <x v="57"/>
    <s v="KTOE"/>
    <x v="16"/>
    <x v="1"/>
    <x v="3"/>
    <n v="42.931447200000001"/>
  </r>
  <r>
    <x v="2"/>
    <x v="57"/>
    <x v="57"/>
    <s v="KTOE"/>
    <x v="3"/>
    <x v="1"/>
    <x v="3"/>
    <n v="3.1400999999999999"/>
  </r>
  <r>
    <x v="1"/>
    <x v="57"/>
    <x v="57"/>
    <s v="KTOE"/>
    <x v="10"/>
    <x v="5"/>
    <x v="3"/>
    <n v="1.4235120000000001"/>
  </r>
  <r>
    <x v="1"/>
    <x v="57"/>
    <x v="57"/>
    <s v="KTOE"/>
    <x v="35"/>
    <x v="1"/>
    <x v="3"/>
    <n v="2.5120799999999999E-2"/>
  </r>
  <r>
    <x v="8"/>
    <x v="57"/>
    <x v="57"/>
    <s v="KTOE"/>
    <x v="9"/>
    <x v="4"/>
    <x v="3"/>
    <n v="5.0241599999999997E-2"/>
  </r>
  <r>
    <x v="12"/>
    <x v="57"/>
    <x v="57"/>
    <s v="KTOE"/>
    <x v="14"/>
    <x v="2"/>
    <x v="3"/>
    <n v="125.05971599999999"/>
  </r>
  <r>
    <x v="12"/>
    <x v="57"/>
    <x v="57"/>
    <s v="KTOE"/>
    <x v="6"/>
    <x v="0"/>
    <x v="3"/>
    <n v="1.0383264000000001"/>
  </r>
  <r>
    <x v="8"/>
    <x v="58"/>
    <x v="58"/>
    <s v="KTOE"/>
    <x v="3"/>
    <x v="4"/>
    <x v="6"/>
    <n v="4.1868000000000002E-2"/>
  </r>
  <r>
    <x v="0"/>
    <x v="56"/>
    <x v="56"/>
    <s v="KTOE"/>
    <x v="31"/>
    <x v="2"/>
    <x v="2"/>
    <n v="0.20096639999999999"/>
  </r>
  <r>
    <x v="1"/>
    <x v="59"/>
    <x v="59"/>
    <s v="KTOE"/>
    <x v="25"/>
    <x v="4"/>
    <x v="2"/>
    <n v="32.384898"/>
  </r>
  <r>
    <x v="0"/>
    <x v="59"/>
    <x v="59"/>
    <s v="KTOE"/>
    <x v="19"/>
    <x v="1"/>
    <x v="2"/>
    <n v="4.9529844000000001"/>
  </r>
  <r>
    <x v="0"/>
    <x v="59"/>
    <x v="59"/>
    <s v="KTOE"/>
    <x v="31"/>
    <x v="5"/>
    <x v="2"/>
    <n v="63.639360000000003"/>
  </r>
  <r>
    <x v="1"/>
    <x v="59"/>
    <x v="59"/>
    <s v="KTOE"/>
    <x v="7"/>
    <x v="5"/>
    <x v="2"/>
    <n v="20.8460772"/>
  </r>
  <r>
    <x v="14"/>
    <x v="60"/>
    <x v="60"/>
    <s v="KTOE"/>
    <x v="9"/>
    <x v="0"/>
    <x v="1"/>
    <n v="7.9172387999999998"/>
  </r>
  <r>
    <x v="14"/>
    <x v="60"/>
    <x v="60"/>
    <s v="KTOE"/>
    <x v="3"/>
    <x v="2"/>
    <x v="1"/>
    <n v="31.8573612"/>
  </r>
  <r>
    <x v="1"/>
    <x v="58"/>
    <x v="58"/>
    <s v="KTOE"/>
    <x v="25"/>
    <x v="4"/>
    <x v="1"/>
    <n v="29.295039599999999"/>
  </r>
  <r>
    <x v="1"/>
    <x v="58"/>
    <x v="58"/>
    <s v="KTOE"/>
    <x v="23"/>
    <x v="1"/>
    <x v="1"/>
    <n v="13.452188400000001"/>
  </r>
  <r>
    <x v="8"/>
    <x v="58"/>
    <x v="58"/>
    <s v="KTOE"/>
    <x v="3"/>
    <x v="3"/>
    <x v="1"/>
    <n v="0.25539479999999998"/>
  </r>
  <r>
    <x v="0"/>
    <x v="56"/>
    <x v="56"/>
    <s v="KTOE"/>
    <x v="36"/>
    <x v="1"/>
    <x v="1"/>
    <n v="0.26376840000000001"/>
  </r>
  <r>
    <x v="0"/>
    <x v="56"/>
    <x v="56"/>
    <s v="KTOE"/>
    <x v="19"/>
    <x v="0"/>
    <x v="1"/>
    <n v="8.3736000000000001E-3"/>
  </r>
  <r>
    <x v="0"/>
    <x v="56"/>
    <x v="56"/>
    <s v="KTOE"/>
    <x v="34"/>
    <x v="2"/>
    <x v="1"/>
    <n v="4.1868000000000001E-3"/>
  </r>
  <r>
    <x v="0"/>
    <x v="55"/>
    <x v="55"/>
    <s v="KTOE"/>
    <x v="36"/>
    <x v="4"/>
    <x v="1"/>
    <n v="0.46054800000000001"/>
  </r>
  <r>
    <x v="0"/>
    <x v="59"/>
    <x v="59"/>
    <s v="KTOE"/>
    <x v="2"/>
    <x v="5"/>
    <x v="2"/>
    <n v="2.9181995999999999"/>
  </r>
  <r>
    <x v="1"/>
    <x v="58"/>
    <x v="58"/>
    <s v="KTOE"/>
    <x v="5"/>
    <x v="3"/>
    <x v="6"/>
    <n v="7.6283496"/>
  </r>
  <r>
    <x v="1"/>
    <x v="60"/>
    <x v="60"/>
    <s v="KTOE"/>
    <x v="11"/>
    <x v="5"/>
    <x v="1"/>
    <n v="0.11304359999999999"/>
  </r>
  <r>
    <x v="1"/>
    <x v="60"/>
    <x v="60"/>
    <s v="KTOE"/>
    <x v="11"/>
    <x v="3"/>
    <x v="1"/>
    <n v="3.7681199999999998E-2"/>
  </r>
  <r>
    <x v="0"/>
    <x v="57"/>
    <x v="57"/>
    <s v="KTOE"/>
    <x v="29"/>
    <x v="2"/>
    <x v="3"/>
    <n v="49.998765599999999"/>
  </r>
  <r>
    <x v="1"/>
    <x v="57"/>
    <x v="57"/>
    <s v="KTOE"/>
    <x v="15"/>
    <x v="2"/>
    <x v="3"/>
    <n v="4.1868000000000001E-3"/>
  </r>
  <r>
    <x v="1"/>
    <x v="57"/>
    <x v="57"/>
    <s v="KTOE"/>
    <x v="13"/>
    <x v="1"/>
    <x v="3"/>
    <n v="1.9468620000000001"/>
  </r>
  <r>
    <x v="1"/>
    <x v="57"/>
    <x v="57"/>
    <s v="KTOE"/>
    <x v="8"/>
    <x v="1"/>
    <x v="3"/>
    <n v="5.3339831999999996"/>
  </r>
  <r>
    <x v="0"/>
    <x v="55"/>
    <x v="55"/>
    <s v="KTOE"/>
    <x v="12"/>
    <x v="1"/>
    <x v="2"/>
    <n v="4.0486355999999999"/>
  </r>
  <r>
    <x v="1"/>
    <x v="58"/>
    <x v="58"/>
    <s v="KTOE"/>
    <x v="10"/>
    <x v="1"/>
    <x v="1"/>
    <n v="4.1868000000000002E-2"/>
  </r>
  <r>
    <x v="0"/>
    <x v="55"/>
    <x v="55"/>
    <s v="KTOE"/>
    <x v="12"/>
    <x v="3"/>
    <x v="1"/>
    <n v="4.1239980000000003"/>
  </r>
  <r>
    <x v="14"/>
    <x v="60"/>
    <x v="60"/>
    <s v="KTOE"/>
    <x v="23"/>
    <x v="3"/>
    <x v="3"/>
    <n v="7.5362399999999996E-2"/>
  </r>
  <r>
    <x v="0"/>
    <x v="57"/>
    <x v="57"/>
    <s v="KTOE"/>
    <x v="17"/>
    <x v="2"/>
    <x v="3"/>
    <n v="66.708284399999997"/>
  </r>
  <r>
    <x v="2"/>
    <x v="57"/>
    <x v="57"/>
    <s v="KTOE"/>
    <x v="23"/>
    <x v="5"/>
    <x v="3"/>
    <n v="0.1590984"/>
  </r>
  <r>
    <x v="1"/>
    <x v="57"/>
    <x v="57"/>
    <s v="KTOE"/>
    <x v="20"/>
    <x v="3"/>
    <x v="3"/>
    <n v="0.46892159999999999"/>
  </r>
  <r>
    <x v="1"/>
    <x v="57"/>
    <x v="57"/>
    <s v="KTOE"/>
    <x v="21"/>
    <x v="0"/>
    <x v="3"/>
    <n v="8.3736000000000001E-3"/>
  </r>
  <r>
    <x v="1"/>
    <x v="58"/>
    <x v="58"/>
    <s v="KTOE"/>
    <x v="12"/>
    <x v="3"/>
    <x v="6"/>
    <n v="4.1868000000000002E-2"/>
  </r>
  <r>
    <x v="0"/>
    <x v="36"/>
    <x v="36"/>
    <s v="KTOE"/>
    <x v="15"/>
    <x v="0"/>
    <x v="0"/>
    <n v="4.4631287999999998"/>
  </r>
  <r>
    <x v="0"/>
    <x v="36"/>
    <x v="36"/>
    <s v="KTOE"/>
    <x v="20"/>
    <x v="3"/>
    <x v="0"/>
    <n v="83.384308799999999"/>
  </r>
  <r>
    <x v="0"/>
    <x v="36"/>
    <x v="36"/>
    <s v="KTOE"/>
    <x v="23"/>
    <x v="4"/>
    <x v="0"/>
    <n v="334.169442"/>
  </r>
  <r>
    <x v="0"/>
    <x v="36"/>
    <x v="36"/>
    <s v="KTOE"/>
    <x v="10"/>
    <x v="1"/>
    <x v="0"/>
    <n v="702.10542599999997"/>
  </r>
  <r>
    <x v="1"/>
    <x v="36"/>
    <x v="36"/>
    <s v="KTOE"/>
    <x v="17"/>
    <x v="4"/>
    <x v="0"/>
    <n v="1.9510487999999999"/>
  </r>
  <r>
    <x v="1"/>
    <x v="36"/>
    <x v="36"/>
    <s v="KTOE"/>
    <x v="24"/>
    <x v="3"/>
    <x v="0"/>
    <n v="1.0843811999999999"/>
  </r>
  <r>
    <x v="2"/>
    <x v="36"/>
    <x v="36"/>
    <s v="KTOE"/>
    <x v="3"/>
    <x v="1"/>
    <x v="2"/>
    <n v="3.7681199999999998E-2"/>
  </r>
  <r>
    <x v="0"/>
    <x v="36"/>
    <x v="36"/>
    <s v="KTOE"/>
    <x v="19"/>
    <x v="2"/>
    <x v="2"/>
    <n v="49.601019600000001"/>
  </r>
  <r>
    <x v="0"/>
    <x v="36"/>
    <x v="36"/>
    <s v="KTOE"/>
    <x v="5"/>
    <x v="2"/>
    <x v="2"/>
    <n v="482.31936000000002"/>
  </r>
  <r>
    <x v="1"/>
    <x v="36"/>
    <x v="36"/>
    <s v="KTOE"/>
    <x v="7"/>
    <x v="4"/>
    <x v="2"/>
    <n v="34.963966800000001"/>
  </r>
  <r>
    <x v="1"/>
    <x v="36"/>
    <x v="36"/>
    <s v="KTOE"/>
    <x v="23"/>
    <x v="1"/>
    <x v="2"/>
    <n v="13.594539599999999"/>
  </r>
  <r>
    <x v="1"/>
    <x v="36"/>
    <x v="36"/>
    <s v="KTOE"/>
    <x v="25"/>
    <x v="1"/>
    <x v="2"/>
    <n v="79.373354399999997"/>
  </r>
  <r>
    <x v="0"/>
    <x v="36"/>
    <x v="36"/>
    <s v="KTOE"/>
    <x v="36"/>
    <x v="0"/>
    <x v="1"/>
    <n v="3.8058011999999999"/>
  </r>
  <r>
    <x v="0"/>
    <x v="36"/>
    <x v="36"/>
    <s v="KTOE"/>
    <x v="31"/>
    <x v="4"/>
    <x v="1"/>
    <n v="121.2539148"/>
  </r>
  <r>
    <x v="0"/>
    <x v="36"/>
    <x v="36"/>
    <s v="KTOE"/>
    <x v="5"/>
    <x v="3"/>
    <x v="1"/>
    <n v="498.8279124"/>
  </r>
  <r>
    <x v="1"/>
    <x v="36"/>
    <x v="36"/>
    <s v="KTOE"/>
    <x v="16"/>
    <x v="5"/>
    <x v="1"/>
    <n v="2.5790687999999999"/>
  </r>
  <r>
    <x v="1"/>
    <x v="36"/>
    <x v="36"/>
    <s v="KTOE"/>
    <x v="30"/>
    <x v="3"/>
    <x v="1"/>
    <n v="42.537888000000002"/>
  </r>
  <r>
    <x v="1"/>
    <x v="36"/>
    <x v="36"/>
    <s v="KTOE"/>
    <x v="18"/>
    <x v="5"/>
    <x v="1"/>
    <n v="23.5046952"/>
  </r>
  <r>
    <x v="1"/>
    <x v="36"/>
    <x v="36"/>
    <s v="KTOE"/>
    <x v="25"/>
    <x v="3"/>
    <x v="1"/>
    <n v="69.542748000000003"/>
  </r>
  <r>
    <x v="0"/>
    <x v="36"/>
    <x v="36"/>
    <s v="KTOE"/>
    <x v="24"/>
    <x v="2"/>
    <x v="0"/>
    <n v="82.241312399999998"/>
  </r>
  <r>
    <x v="0"/>
    <x v="36"/>
    <x v="36"/>
    <s v="KTOE"/>
    <x v="31"/>
    <x v="1"/>
    <x v="0"/>
    <n v="183.1055112"/>
  </r>
  <r>
    <x v="1"/>
    <x v="36"/>
    <x v="36"/>
    <s v="KTOE"/>
    <x v="0"/>
    <x v="4"/>
    <x v="0"/>
    <n v="0.1088568"/>
  </r>
  <r>
    <x v="0"/>
    <x v="36"/>
    <x v="36"/>
    <s v="KTOE"/>
    <x v="2"/>
    <x v="1"/>
    <x v="1"/>
    <n v="574.3368504"/>
  </r>
  <r>
    <x v="1"/>
    <x v="36"/>
    <x v="36"/>
    <s v="KTOE"/>
    <x v="11"/>
    <x v="5"/>
    <x v="2"/>
    <n v="40.2518952"/>
  </r>
  <r>
    <x v="1"/>
    <x v="68"/>
    <x v="68"/>
    <s v="KTOE"/>
    <x v="5"/>
    <x v="2"/>
    <x v="1"/>
    <n v="0.35587800000000003"/>
  </r>
  <r>
    <x v="1"/>
    <x v="36"/>
    <x v="36"/>
    <s v="KTOE"/>
    <x v="5"/>
    <x v="0"/>
    <x v="1"/>
    <n v="6.9626484"/>
  </r>
  <r>
    <x v="1"/>
    <x v="36"/>
    <x v="36"/>
    <s v="KTOE"/>
    <x v="11"/>
    <x v="5"/>
    <x v="1"/>
    <n v="40.2518952"/>
  </r>
  <r>
    <x v="1"/>
    <x v="36"/>
    <x v="36"/>
    <s v="KTOE"/>
    <x v="11"/>
    <x v="2"/>
    <x v="0"/>
    <n v="18.42192"/>
  </r>
  <r>
    <x v="1"/>
    <x v="36"/>
    <x v="36"/>
    <s v="KTOE"/>
    <x v="12"/>
    <x v="0"/>
    <x v="2"/>
    <n v="2.7256068"/>
  </r>
  <r>
    <x v="0"/>
    <x v="36"/>
    <x v="36"/>
    <s v="KTOE"/>
    <x v="13"/>
    <x v="1"/>
    <x v="1"/>
    <n v="232.81957439999999"/>
  </r>
  <r>
    <x v="9"/>
    <x v="36"/>
    <x v="36"/>
    <s v="KTOE"/>
    <x v="19"/>
    <x v="3"/>
    <x v="1"/>
    <n v="4.1868000000000001E-3"/>
  </r>
  <r>
    <x v="0"/>
    <x v="36"/>
    <x v="36"/>
    <s v="KTOE"/>
    <x v="11"/>
    <x v="4"/>
    <x v="0"/>
    <n v="252.1542168"/>
  </r>
  <r>
    <x v="1"/>
    <x v="36"/>
    <x v="36"/>
    <s v="KTOE"/>
    <x v="15"/>
    <x v="0"/>
    <x v="0"/>
    <n v="0.90434879999999995"/>
  </r>
  <r>
    <x v="1"/>
    <x v="36"/>
    <x v="36"/>
    <s v="KTOE"/>
    <x v="8"/>
    <x v="0"/>
    <x v="0"/>
    <n v="0.47729519999999998"/>
  </r>
  <r>
    <x v="0"/>
    <x v="36"/>
    <x v="36"/>
    <s v="KTOE"/>
    <x v="4"/>
    <x v="3"/>
    <x v="2"/>
    <n v="24.074100000000001"/>
  </r>
  <r>
    <x v="0"/>
    <x v="36"/>
    <x v="36"/>
    <s v="KTOE"/>
    <x v="7"/>
    <x v="4"/>
    <x v="2"/>
    <n v="348.88185720000001"/>
  </r>
  <r>
    <x v="1"/>
    <x v="36"/>
    <x v="36"/>
    <s v="KTOE"/>
    <x v="33"/>
    <x v="3"/>
    <x v="2"/>
    <n v="57.287984399999999"/>
  </r>
  <r>
    <x v="1"/>
    <x v="36"/>
    <x v="36"/>
    <s v="KTOE"/>
    <x v="21"/>
    <x v="3"/>
    <x v="2"/>
    <n v="4.60548E-2"/>
  </r>
  <r>
    <x v="0"/>
    <x v="36"/>
    <x v="36"/>
    <s v="KTOE"/>
    <x v="7"/>
    <x v="1"/>
    <x v="1"/>
    <n v="394.6184604"/>
  </r>
  <r>
    <x v="0"/>
    <x v="36"/>
    <x v="36"/>
    <s v="KTOE"/>
    <x v="21"/>
    <x v="5"/>
    <x v="1"/>
    <n v="13.762011599999999"/>
  </r>
  <r>
    <x v="0"/>
    <x v="36"/>
    <x v="36"/>
    <s v="KTOE"/>
    <x v="32"/>
    <x v="1"/>
    <x v="1"/>
    <n v="12.3678072"/>
  </r>
  <r>
    <x v="0"/>
    <x v="36"/>
    <x v="36"/>
    <s v="KTOE"/>
    <x v="29"/>
    <x v="2"/>
    <x v="1"/>
    <n v="17.6557356"/>
  </r>
  <r>
    <x v="1"/>
    <x v="36"/>
    <x v="36"/>
    <s v="KTOE"/>
    <x v="29"/>
    <x v="2"/>
    <x v="1"/>
    <n v="0.3433176"/>
  </r>
  <r>
    <x v="0"/>
    <x v="36"/>
    <x v="36"/>
    <s v="KTOE"/>
    <x v="17"/>
    <x v="0"/>
    <x v="0"/>
    <n v="82.170136799999995"/>
  </r>
  <r>
    <x v="0"/>
    <x v="36"/>
    <x v="36"/>
    <s v="KTOE"/>
    <x v="32"/>
    <x v="1"/>
    <x v="0"/>
    <n v="12.3678072"/>
  </r>
  <r>
    <x v="1"/>
    <x v="36"/>
    <x v="36"/>
    <s v="KTOE"/>
    <x v="20"/>
    <x v="0"/>
    <x v="0"/>
    <n v="8.3652263999999992"/>
  </r>
  <r>
    <x v="0"/>
    <x v="36"/>
    <x v="36"/>
    <s v="KTOE"/>
    <x v="28"/>
    <x v="2"/>
    <x v="2"/>
    <n v="93.679649999999995"/>
  </r>
  <r>
    <x v="0"/>
    <x v="36"/>
    <x v="36"/>
    <s v="KTOE"/>
    <x v="30"/>
    <x v="1"/>
    <x v="2"/>
    <n v="129.15859320000001"/>
  </r>
  <r>
    <x v="0"/>
    <x v="36"/>
    <x v="36"/>
    <s v="KTOE"/>
    <x v="22"/>
    <x v="2"/>
    <x v="2"/>
    <n v="25.941412799999998"/>
  </r>
  <r>
    <x v="0"/>
    <x v="36"/>
    <x v="36"/>
    <s v="KTOE"/>
    <x v="37"/>
    <x v="5"/>
    <x v="2"/>
    <n v="218.73099239999999"/>
  </r>
  <r>
    <x v="0"/>
    <x v="36"/>
    <x v="36"/>
    <s v="KTOE"/>
    <x v="3"/>
    <x v="1"/>
    <x v="2"/>
    <n v="146.16118800000001"/>
  </r>
  <r>
    <x v="1"/>
    <x v="36"/>
    <x v="36"/>
    <s v="KTOE"/>
    <x v="1"/>
    <x v="4"/>
    <x v="2"/>
    <n v="2.0012903999999998"/>
  </r>
  <r>
    <x v="9"/>
    <x v="36"/>
    <x v="36"/>
    <s v="KTOE"/>
    <x v="19"/>
    <x v="3"/>
    <x v="2"/>
    <n v="4.1868000000000001E-3"/>
  </r>
  <r>
    <x v="0"/>
    <x v="36"/>
    <x v="36"/>
    <s v="KTOE"/>
    <x v="15"/>
    <x v="2"/>
    <x v="1"/>
    <n v="3.4164287999999998"/>
  </r>
  <r>
    <x v="0"/>
    <x v="36"/>
    <x v="36"/>
    <s v="KTOE"/>
    <x v="20"/>
    <x v="1"/>
    <x v="1"/>
    <n v="104.1173424"/>
  </r>
  <r>
    <x v="0"/>
    <x v="36"/>
    <x v="36"/>
    <s v="KTOE"/>
    <x v="30"/>
    <x v="0"/>
    <x v="1"/>
    <n v="124.515432"/>
  </r>
  <r>
    <x v="0"/>
    <x v="36"/>
    <x v="36"/>
    <s v="KTOE"/>
    <x v="22"/>
    <x v="0"/>
    <x v="1"/>
    <n v="30.429662400000002"/>
  </r>
  <r>
    <x v="1"/>
    <x v="36"/>
    <x v="36"/>
    <s v="KTOE"/>
    <x v="14"/>
    <x v="1"/>
    <x v="1"/>
    <n v="47.478312000000003"/>
  </r>
  <r>
    <x v="1"/>
    <x v="36"/>
    <x v="36"/>
    <s v="KTOE"/>
    <x v="27"/>
    <x v="3"/>
    <x v="1"/>
    <n v="0.23864759999999999"/>
  </r>
  <r>
    <x v="1"/>
    <x v="36"/>
    <x v="36"/>
    <s v="KTOE"/>
    <x v="22"/>
    <x v="4"/>
    <x v="1"/>
    <n v="1.2769740000000001"/>
  </r>
  <r>
    <x v="1"/>
    <x v="36"/>
    <x v="36"/>
    <s v="KTOE"/>
    <x v="34"/>
    <x v="5"/>
    <x v="1"/>
    <n v="0.20934"/>
  </r>
  <r>
    <x v="0"/>
    <x v="36"/>
    <x v="36"/>
    <s v="KTOE"/>
    <x v="16"/>
    <x v="5"/>
    <x v="0"/>
    <n v="77.133416400000002"/>
  </r>
  <r>
    <x v="0"/>
    <x v="36"/>
    <x v="36"/>
    <s v="KTOE"/>
    <x v="14"/>
    <x v="5"/>
    <x v="0"/>
    <n v="1507.9974371999999"/>
  </r>
  <r>
    <x v="0"/>
    <x v="36"/>
    <x v="36"/>
    <s v="KTOE"/>
    <x v="6"/>
    <x v="4"/>
    <x v="0"/>
    <n v="36.199072800000003"/>
  </r>
  <r>
    <x v="0"/>
    <x v="36"/>
    <x v="36"/>
    <s v="KTOE"/>
    <x v="33"/>
    <x v="4"/>
    <x v="0"/>
    <n v="518.45981759999995"/>
  </r>
  <r>
    <x v="1"/>
    <x v="34"/>
    <x v="34"/>
    <s v="KTOE"/>
    <x v="23"/>
    <x v="5"/>
    <x v="1"/>
    <n v="10.261846800000001"/>
  </r>
  <r>
    <x v="1"/>
    <x v="34"/>
    <x v="34"/>
    <s v="KTOE"/>
    <x v="25"/>
    <x v="1"/>
    <x v="1"/>
    <n v="361.14080760000002"/>
  </r>
  <r>
    <x v="1"/>
    <x v="33"/>
    <x v="33"/>
    <s v="KTOE"/>
    <x v="28"/>
    <x v="5"/>
    <x v="1"/>
    <n v="8.6080608000000005"/>
  </r>
  <r>
    <x v="1"/>
    <x v="33"/>
    <x v="33"/>
    <s v="KTOE"/>
    <x v="16"/>
    <x v="3"/>
    <x v="1"/>
    <n v="6.6863196"/>
  </r>
  <r>
    <x v="1"/>
    <x v="33"/>
    <x v="33"/>
    <s v="KTOE"/>
    <x v="30"/>
    <x v="4"/>
    <x v="1"/>
    <n v="5.1162695999999999"/>
  </r>
  <r>
    <x v="1"/>
    <x v="33"/>
    <x v="33"/>
    <s v="KTOE"/>
    <x v="18"/>
    <x v="0"/>
    <x v="1"/>
    <n v="37.727254799999997"/>
  </r>
  <r>
    <x v="1"/>
    <x v="33"/>
    <x v="33"/>
    <s v="KTOE"/>
    <x v="25"/>
    <x v="0"/>
    <x v="1"/>
    <n v="21.197768400000001"/>
  </r>
  <r>
    <x v="1"/>
    <x v="33"/>
    <x v="33"/>
    <s v="KTOE"/>
    <x v="1"/>
    <x v="1"/>
    <x v="1"/>
    <n v="3.7681200000000001"/>
  </r>
  <r>
    <x v="1"/>
    <x v="33"/>
    <x v="33"/>
    <s v="KTOE"/>
    <x v="35"/>
    <x v="0"/>
    <x v="1"/>
    <n v="1.821258"/>
  </r>
  <r>
    <x v="0"/>
    <x v="32"/>
    <x v="32"/>
    <s v="KTOE"/>
    <x v="2"/>
    <x v="3"/>
    <x v="1"/>
    <n v="33.326928000000002"/>
  </r>
  <r>
    <x v="0"/>
    <x v="32"/>
    <x v="32"/>
    <s v="KTOE"/>
    <x v="2"/>
    <x v="1"/>
    <x v="3"/>
    <n v="27.046728000000002"/>
  </r>
  <r>
    <x v="1"/>
    <x v="35"/>
    <x v="35"/>
    <s v="KTOE"/>
    <x v="7"/>
    <x v="2"/>
    <x v="6"/>
    <n v="15.252512400000001"/>
  </r>
  <r>
    <x v="1"/>
    <x v="34"/>
    <x v="34"/>
    <s v="KTOE"/>
    <x v="4"/>
    <x v="2"/>
    <x v="6"/>
    <n v="0.73268999999999995"/>
  </r>
  <r>
    <x v="1"/>
    <x v="33"/>
    <x v="33"/>
    <s v="KTOE"/>
    <x v="11"/>
    <x v="1"/>
    <x v="6"/>
    <n v="0.64058040000000005"/>
  </r>
  <r>
    <x v="1"/>
    <x v="34"/>
    <x v="34"/>
    <s v="KTOE"/>
    <x v="7"/>
    <x v="0"/>
    <x v="1"/>
    <n v="3.9858335999999999"/>
  </r>
  <r>
    <x v="1"/>
    <x v="34"/>
    <x v="34"/>
    <s v="KTOE"/>
    <x v="4"/>
    <x v="4"/>
    <x v="1"/>
    <n v="0.73268999999999995"/>
  </r>
  <r>
    <x v="1"/>
    <x v="33"/>
    <x v="33"/>
    <s v="KTOE"/>
    <x v="11"/>
    <x v="5"/>
    <x v="1"/>
    <n v="0.83317319999999995"/>
  </r>
  <r>
    <x v="1"/>
    <x v="32"/>
    <x v="32"/>
    <s v="KTOE"/>
    <x v="15"/>
    <x v="5"/>
    <x v="3"/>
    <n v="0.1172304"/>
  </r>
  <r>
    <x v="1"/>
    <x v="32"/>
    <x v="32"/>
    <s v="KTOE"/>
    <x v="6"/>
    <x v="1"/>
    <x v="3"/>
    <n v="1.6035444000000001"/>
  </r>
  <r>
    <x v="1"/>
    <x v="32"/>
    <x v="32"/>
    <s v="KTOE"/>
    <x v="8"/>
    <x v="3"/>
    <x v="3"/>
    <n v="3.8769768"/>
  </r>
  <r>
    <x v="1"/>
    <x v="35"/>
    <x v="35"/>
    <s v="KTOE"/>
    <x v="8"/>
    <x v="0"/>
    <x v="6"/>
    <n v="0.51916320000000005"/>
  </r>
  <r>
    <x v="1"/>
    <x v="34"/>
    <x v="34"/>
    <s v="KTOE"/>
    <x v="15"/>
    <x v="5"/>
    <x v="6"/>
    <n v="9.7468704000000006"/>
  </r>
  <r>
    <x v="1"/>
    <x v="34"/>
    <x v="34"/>
    <s v="KTOE"/>
    <x v="10"/>
    <x v="0"/>
    <x v="6"/>
    <n v="28.080867600000001"/>
  </r>
  <r>
    <x v="1"/>
    <x v="33"/>
    <x v="33"/>
    <s v="KTOE"/>
    <x v="8"/>
    <x v="3"/>
    <x v="6"/>
    <n v="2.2022567999999998"/>
  </r>
  <r>
    <x v="1"/>
    <x v="33"/>
    <x v="33"/>
    <s v="KTOE"/>
    <x v="10"/>
    <x v="0"/>
    <x v="6"/>
    <n v="0.41449320000000001"/>
  </r>
  <r>
    <x v="4"/>
    <x v="33"/>
    <x v="33"/>
    <s v="KTOE"/>
    <x v="14"/>
    <x v="1"/>
    <x v="6"/>
    <n v="31.6605816"/>
  </r>
  <r>
    <x v="1"/>
    <x v="32"/>
    <x v="32"/>
    <s v="KTOE"/>
    <x v="6"/>
    <x v="5"/>
    <x v="1"/>
    <n v="2.2273776000000001"/>
  </r>
  <r>
    <x v="1"/>
    <x v="32"/>
    <x v="32"/>
    <s v="KTOE"/>
    <x v="8"/>
    <x v="5"/>
    <x v="1"/>
    <n v="3.2950116"/>
  </r>
  <r>
    <x v="1"/>
    <x v="35"/>
    <x v="35"/>
    <s v="KTOE"/>
    <x v="9"/>
    <x v="1"/>
    <x v="1"/>
    <n v="0.72431639999999997"/>
  </r>
  <r>
    <x v="1"/>
    <x v="35"/>
    <x v="35"/>
    <s v="KTOE"/>
    <x v="8"/>
    <x v="0"/>
    <x v="1"/>
    <n v="0.51916320000000005"/>
  </r>
  <r>
    <x v="1"/>
    <x v="34"/>
    <x v="34"/>
    <s v="KTOE"/>
    <x v="15"/>
    <x v="2"/>
    <x v="1"/>
    <n v="12.217082400000001"/>
  </r>
  <r>
    <x v="1"/>
    <x v="34"/>
    <x v="34"/>
    <s v="KTOE"/>
    <x v="10"/>
    <x v="0"/>
    <x v="1"/>
    <n v="28.080867600000001"/>
  </r>
  <r>
    <x v="1"/>
    <x v="33"/>
    <x v="33"/>
    <s v="KTOE"/>
    <x v="8"/>
    <x v="3"/>
    <x v="1"/>
    <n v="2.2022567999999998"/>
  </r>
  <r>
    <x v="0"/>
    <x v="32"/>
    <x v="32"/>
    <s v="KTOE"/>
    <x v="25"/>
    <x v="3"/>
    <x v="3"/>
    <n v="425.64264839999998"/>
  </r>
  <r>
    <x v="1"/>
    <x v="32"/>
    <x v="32"/>
    <s v="KTOE"/>
    <x v="29"/>
    <x v="1"/>
    <x v="3"/>
    <n v="0.12979080000000001"/>
  </r>
  <r>
    <x v="1"/>
    <x v="32"/>
    <x v="32"/>
    <s v="KTOE"/>
    <x v="12"/>
    <x v="1"/>
    <x v="3"/>
    <n v="105.22265760000001"/>
  </r>
  <r>
    <x v="1"/>
    <x v="35"/>
    <x v="35"/>
    <s v="KTOE"/>
    <x v="13"/>
    <x v="2"/>
    <x v="6"/>
    <n v="0.76618439999999999"/>
  </r>
  <r>
    <x v="1"/>
    <x v="34"/>
    <x v="34"/>
    <s v="KTOE"/>
    <x v="20"/>
    <x v="1"/>
    <x v="6"/>
    <n v="1.590984"/>
  </r>
  <r>
    <x v="1"/>
    <x v="34"/>
    <x v="34"/>
    <s v="KTOE"/>
    <x v="21"/>
    <x v="1"/>
    <x v="6"/>
    <n v="0.56940480000000004"/>
  </r>
  <r>
    <x v="1"/>
    <x v="33"/>
    <x v="33"/>
    <s v="KTOE"/>
    <x v="29"/>
    <x v="5"/>
    <x v="6"/>
    <n v="5.2460604000000002"/>
  </r>
  <r>
    <x v="1"/>
    <x v="32"/>
    <x v="32"/>
    <s v="KTOE"/>
    <x v="20"/>
    <x v="0"/>
    <x v="1"/>
    <n v="7.5111192000000004"/>
  </r>
  <r>
    <x v="1"/>
    <x v="35"/>
    <x v="35"/>
    <s v="KTOE"/>
    <x v="12"/>
    <x v="4"/>
    <x v="1"/>
    <n v="38.468318400000001"/>
  </r>
  <r>
    <x v="1"/>
    <x v="35"/>
    <x v="35"/>
    <s v="KTOE"/>
    <x v="13"/>
    <x v="4"/>
    <x v="1"/>
    <n v="1.5281819999999999"/>
  </r>
  <r>
    <x v="1"/>
    <x v="34"/>
    <x v="34"/>
    <s v="KTOE"/>
    <x v="20"/>
    <x v="1"/>
    <x v="1"/>
    <n v="1.590984"/>
  </r>
  <r>
    <x v="1"/>
    <x v="34"/>
    <x v="34"/>
    <s v="KTOE"/>
    <x v="21"/>
    <x v="3"/>
    <x v="1"/>
    <n v="0.52753680000000003"/>
  </r>
  <r>
    <x v="1"/>
    <x v="34"/>
    <x v="34"/>
    <s v="KTOE"/>
    <x v="12"/>
    <x v="4"/>
    <x v="1"/>
    <n v="6.8370443999999999"/>
  </r>
  <r>
    <x v="1"/>
    <x v="33"/>
    <x v="33"/>
    <s v="KTOE"/>
    <x v="12"/>
    <x v="2"/>
    <x v="1"/>
    <n v="18.622886399999999"/>
  </r>
  <r>
    <x v="0"/>
    <x v="71"/>
    <x v="71"/>
    <s v="KTOE"/>
    <x v="23"/>
    <x v="3"/>
    <x v="1"/>
    <n v="3.7681199999999998E-2"/>
  </r>
  <r>
    <x v="0"/>
    <x v="32"/>
    <x v="32"/>
    <s v="KTOE"/>
    <x v="33"/>
    <x v="3"/>
    <x v="3"/>
    <n v="31.903416"/>
  </r>
  <r>
    <x v="1"/>
    <x v="32"/>
    <x v="32"/>
    <s v="KTOE"/>
    <x v="14"/>
    <x v="0"/>
    <x v="3"/>
    <n v="980.66579039999999"/>
  </r>
  <r>
    <x v="13"/>
    <x v="32"/>
    <x v="32"/>
    <s v="KTOE"/>
    <x v="11"/>
    <x v="3"/>
    <x v="3"/>
    <n v="6.6988800000000001E-2"/>
  </r>
  <r>
    <x v="1"/>
    <x v="34"/>
    <x v="34"/>
    <s v="KTOE"/>
    <x v="19"/>
    <x v="3"/>
    <x v="6"/>
    <n v="0.30144959999999998"/>
  </r>
  <r>
    <x v="1"/>
    <x v="33"/>
    <x v="33"/>
    <s v="KTOE"/>
    <x v="1"/>
    <x v="5"/>
    <x v="6"/>
    <n v="3.9858335999999999"/>
  </r>
  <r>
    <x v="1"/>
    <x v="33"/>
    <x v="33"/>
    <s v="KTOE"/>
    <x v="2"/>
    <x v="0"/>
    <x v="6"/>
    <n v="53.222601599999997"/>
  </r>
  <r>
    <x v="1"/>
    <x v="33"/>
    <x v="33"/>
    <s v="KTOE"/>
    <x v="14"/>
    <x v="4"/>
    <x v="6"/>
    <n v="23.492134799999999"/>
  </r>
  <r>
    <x v="0"/>
    <x v="32"/>
    <x v="32"/>
    <s v="KTOE"/>
    <x v="9"/>
    <x v="0"/>
    <x v="1"/>
    <n v="162.6529932"/>
  </r>
  <r>
    <x v="1"/>
    <x v="32"/>
    <x v="32"/>
    <s v="KTOE"/>
    <x v="17"/>
    <x v="4"/>
    <x v="1"/>
    <n v="9.0979164000000008"/>
  </r>
  <r>
    <x v="1"/>
    <x v="32"/>
    <x v="32"/>
    <s v="KTOE"/>
    <x v="27"/>
    <x v="1"/>
    <x v="1"/>
    <n v="29.713719600000001"/>
  </r>
  <r>
    <x v="1"/>
    <x v="32"/>
    <x v="32"/>
    <s v="KTOE"/>
    <x v="18"/>
    <x v="2"/>
    <x v="1"/>
    <n v="337.06252080000002"/>
  </r>
  <r>
    <x v="1"/>
    <x v="32"/>
    <x v="32"/>
    <s v="KTOE"/>
    <x v="26"/>
    <x v="5"/>
    <x v="1"/>
    <n v="432.9318672"/>
  </r>
  <r>
    <x v="1"/>
    <x v="32"/>
    <x v="32"/>
    <s v="KTOE"/>
    <x v="32"/>
    <x v="0"/>
    <x v="1"/>
    <n v="0.87085440000000003"/>
  </r>
  <r>
    <x v="1"/>
    <x v="35"/>
    <x v="35"/>
    <s v="KTOE"/>
    <x v="27"/>
    <x v="1"/>
    <x v="1"/>
    <n v="12.0412368"/>
  </r>
  <r>
    <x v="1"/>
    <x v="35"/>
    <x v="35"/>
    <s v="KTOE"/>
    <x v="17"/>
    <x v="5"/>
    <x v="1"/>
    <n v="11.245744800000001"/>
  </r>
  <r>
    <x v="1"/>
    <x v="34"/>
    <x v="34"/>
    <s v="KTOE"/>
    <x v="37"/>
    <x v="5"/>
    <x v="1"/>
    <n v="8.0847107999999999"/>
  </r>
  <r>
    <x v="1"/>
    <x v="15"/>
    <x v="15"/>
    <s v="KTOE"/>
    <x v="15"/>
    <x v="5"/>
    <x v="2"/>
    <n v="0.41030640000000002"/>
  </r>
  <r>
    <x v="1"/>
    <x v="18"/>
    <x v="18"/>
    <s v="KTOE"/>
    <x v="8"/>
    <x v="4"/>
    <x v="1"/>
    <n v="18.811292399999999"/>
  </r>
  <r>
    <x v="1"/>
    <x v="18"/>
    <x v="18"/>
    <s v="KTOE"/>
    <x v="12"/>
    <x v="3"/>
    <x v="1"/>
    <n v="8.3736000000000005E-2"/>
  </r>
  <r>
    <x v="1"/>
    <x v="20"/>
    <x v="20"/>
    <s v="KTOE"/>
    <x v="8"/>
    <x v="5"/>
    <x v="1"/>
    <n v="0.20096639999999999"/>
  </r>
  <r>
    <x v="1"/>
    <x v="15"/>
    <x v="15"/>
    <s v="KTOE"/>
    <x v="16"/>
    <x v="3"/>
    <x v="1"/>
    <n v="0.52334999999999998"/>
  </r>
  <r>
    <x v="1"/>
    <x v="15"/>
    <x v="15"/>
    <s v="KTOE"/>
    <x v="12"/>
    <x v="4"/>
    <x v="1"/>
    <n v="0.5149764"/>
  </r>
  <r>
    <x v="0"/>
    <x v="16"/>
    <x v="16"/>
    <s v="KTOE"/>
    <x v="3"/>
    <x v="3"/>
    <x v="3"/>
    <n v="1531.573308"/>
  </r>
  <r>
    <x v="1"/>
    <x v="16"/>
    <x v="16"/>
    <s v="KTOE"/>
    <x v="33"/>
    <x v="1"/>
    <x v="3"/>
    <n v="338.46509880000002"/>
  </r>
  <r>
    <x v="1"/>
    <x v="16"/>
    <x v="16"/>
    <s v="KTOE"/>
    <x v="29"/>
    <x v="2"/>
    <x v="3"/>
    <n v="5.4051587999999997"/>
  </r>
  <r>
    <x v="15"/>
    <x v="16"/>
    <x v="16"/>
    <s v="KTOE"/>
    <x v="3"/>
    <x v="5"/>
    <x v="3"/>
    <n v="1.3900176"/>
  </r>
  <r>
    <x v="4"/>
    <x v="16"/>
    <x v="16"/>
    <s v="KTOE"/>
    <x v="10"/>
    <x v="1"/>
    <x v="3"/>
    <n v="42.001977599999996"/>
  </r>
  <r>
    <x v="8"/>
    <x v="16"/>
    <x v="16"/>
    <s v="KTOE"/>
    <x v="17"/>
    <x v="4"/>
    <x v="3"/>
    <n v="4.60548E-2"/>
  </r>
  <r>
    <x v="8"/>
    <x v="16"/>
    <x v="16"/>
    <s v="KTOE"/>
    <x v="11"/>
    <x v="4"/>
    <x v="3"/>
    <n v="6.5774628000000002"/>
  </r>
  <r>
    <x v="14"/>
    <x v="16"/>
    <x v="16"/>
    <s v="KTOE"/>
    <x v="17"/>
    <x v="0"/>
    <x v="3"/>
    <n v="31.501483199999999"/>
  </r>
  <r>
    <x v="1"/>
    <x v="18"/>
    <x v="18"/>
    <s v="KTOE"/>
    <x v="33"/>
    <x v="3"/>
    <x v="3"/>
    <n v="4.7017764"/>
  </r>
  <r>
    <x v="1"/>
    <x v="18"/>
    <x v="18"/>
    <s v="KTOE"/>
    <x v="29"/>
    <x v="2"/>
    <x v="3"/>
    <n v="0.77037120000000003"/>
  </r>
  <r>
    <x v="14"/>
    <x v="18"/>
    <x v="18"/>
    <s v="KTOE"/>
    <x v="33"/>
    <x v="0"/>
    <x v="3"/>
    <n v="49.588459200000003"/>
  </r>
  <r>
    <x v="14"/>
    <x v="18"/>
    <x v="18"/>
    <s v="KTOE"/>
    <x v="26"/>
    <x v="2"/>
    <x v="3"/>
    <n v="117.1341036"/>
  </r>
  <r>
    <x v="1"/>
    <x v="20"/>
    <x v="20"/>
    <s v="KTOE"/>
    <x v="33"/>
    <x v="4"/>
    <x v="6"/>
    <n v="0.84154680000000004"/>
  </r>
  <r>
    <x v="0"/>
    <x v="19"/>
    <x v="19"/>
    <s v="KTOE"/>
    <x v="18"/>
    <x v="3"/>
    <x v="2"/>
    <n v="509.88106440000001"/>
  </r>
  <r>
    <x v="0"/>
    <x v="19"/>
    <x v="19"/>
    <s v="KTOE"/>
    <x v="25"/>
    <x v="0"/>
    <x v="2"/>
    <n v="219.01569480000001"/>
  </r>
  <r>
    <x v="1"/>
    <x v="19"/>
    <x v="19"/>
    <s v="KTOE"/>
    <x v="33"/>
    <x v="1"/>
    <x v="2"/>
    <n v="45.489581999999999"/>
  </r>
  <r>
    <x v="1"/>
    <x v="19"/>
    <x v="19"/>
    <s v="KTOE"/>
    <x v="13"/>
    <x v="1"/>
    <x v="2"/>
    <n v="8.1851939999999992"/>
  </r>
  <r>
    <x v="0"/>
    <x v="15"/>
    <x v="15"/>
    <s v="KTOE"/>
    <x v="18"/>
    <x v="3"/>
    <x v="2"/>
    <n v="67.767544799999996"/>
  </r>
  <r>
    <x v="0"/>
    <x v="15"/>
    <x v="15"/>
    <s v="KTOE"/>
    <x v="17"/>
    <x v="4"/>
    <x v="2"/>
    <n v="4.7017764"/>
  </r>
  <r>
    <x v="1"/>
    <x v="15"/>
    <x v="15"/>
    <s v="KTOE"/>
    <x v="20"/>
    <x v="2"/>
    <x v="2"/>
    <n v="0.64476719999999998"/>
  </r>
  <r>
    <x v="1"/>
    <x v="17"/>
    <x v="17"/>
    <s v="KTOE"/>
    <x v="13"/>
    <x v="4"/>
    <x v="1"/>
    <n v="16.826749199999998"/>
  </r>
  <r>
    <x v="1"/>
    <x v="18"/>
    <x v="18"/>
    <s v="KTOE"/>
    <x v="29"/>
    <x v="3"/>
    <x v="1"/>
    <n v="1.1974248000000001"/>
  </r>
  <r>
    <x v="14"/>
    <x v="18"/>
    <x v="18"/>
    <s v="KTOE"/>
    <x v="17"/>
    <x v="5"/>
    <x v="1"/>
    <n v="26.305664400000001"/>
  </r>
  <r>
    <x v="0"/>
    <x v="70"/>
    <x v="70"/>
    <s v="KTOE"/>
    <x v="25"/>
    <x v="1"/>
    <x v="1"/>
    <n v="1.0634471999999999"/>
  </r>
  <r>
    <x v="0"/>
    <x v="15"/>
    <x v="15"/>
    <s v="KTOE"/>
    <x v="18"/>
    <x v="5"/>
    <x v="1"/>
    <n v="86.855165999999997"/>
  </r>
  <r>
    <x v="1"/>
    <x v="15"/>
    <x v="15"/>
    <s v="KTOE"/>
    <x v="33"/>
    <x v="3"/>
    <x v="1"/>
    <n v="53.3021508"/>
  </r>
  <r>
    <x v="0"/>
    <x v="16"/>
    <x v="16"/>
    <s v="KTOE"/>
    <x v="9"/>
    <x v="5"/>
    <x v="3"/>
    <n v="234.3435696"/>
  </r>
  <r>
    <x v="1"/>
    <x v="16"/>
    <x v="16"/>
    <s v="KTOE"/>
    <x v="17"/>
    <x v="2"/>
    <x v="3"/>
    <n v="58.803606000000002"/>
  </r>
  <r>
    <x v="1"/>
    <x v="16"/>
    <x v="16"/>
    <s v="KTOE"/>
    <x v="19"/>
    <x v="4"/>
    <x v="3"/>
    <n v="5.4135324000000002"/>
  </r>
  <r>
    <x v="1"/>
    <x v="16"/>
    <x v="16"/>
    <s v="KTOE"/>
    <x v="26"/>
    <x v="2"/>
    <x v="3"/>
    <n v="586.09338479999997"/>
  </r>
  <r>
    <x v="1"/>
    <x v="16"/>
    <x v="16"/>
    <s v="KTOE"/>
    <x v="31"/>
    <x v="2"/>
    <x v="3"/>
    <n v="532.72005839999997"/>
  </r>
  <r>
    <x v="1"/>
    <x v="16"/>
    <x v="16"/>
    <s v="KTOE"/>
    <x v="1"/>
    <x v="3"/>
    <x v="3"/>
    <n v="124.88387040000001"/>
  </r>
  <r>
    <x v="4"/>
    <x v="16"/>
    <x v="16"/>
    <s v="KTOE"/>
    <x v="3"/>
    <x v="1"/>
    <x v="3"/>
    <n v="721.12605840000003"/>
  </r>
  <r>
    <x v="14"/>
    <x v="16"/>
    <x v="16"/>
    <s v="KTOE"/>
    <x v="31"/>
    <x v="4"/>
    <x v="3"/>
    <n v="51.443211599999998"/>
  </r>
  <r>
    <x v="14"/>
    <x v="16"/>
    <x v="16"/>
    <s v="KTOE"/>
    <x v="1"/>
    <x v="1"/>
    <x v="3"/>
    <n v="45.991998000000002"/>
  </r>
  <r>
    <x v="1"/>
    <x v="17"/>
    <x v="17"/>
    <s v="KTOE"/>
    <x v="17"/>
    <x v="4"/>
    <x v="3"/>
    <n v="6.1839035999999998"/>
  </r>
  <r>
    <x v="0"/>
    <x v="17"/>
    <x v="17"/>
    <s v="KTOE"/>
    <x v="8"/>
    <x v="4"/>
    <x v="3"/>
    <n v="0.16328519999999999"/>
  </r>
  <r>
    <x v="1"/>
    <x v="18"/>
    <x v="18"/>
    <s v="KTOE"/>
    <x v="9"/>
    <x v="1"/>
    <x v="3"/>
    <n v="12.225455999999999"/>
  </r>
  <r>
    <x v="1"/>
    <x v="18"/>
    <x v="18"/>
    <s v="KTOE"/>
    <x v="24"/>
    <x v="1"/>
    <x v="3"/>
    <n v="2.93076E-2"/>
  </r>
  <r>
    <x v="1"/>
    <x v="18"/>
    <x v="18"/>
    <s v="KTOE"/>
    <x v="1"/>
    <x v="2"/>
    <x v="3"/>
    <n v="17.383593600000001"/>
  </r>
  <r>
    <x v="4"/>
    <x v="18"/>
    <x v="18"/>
    <s v="KTOE"/>
    <x v="11"/>
    <x v="2"/>
    <x v="3"/>
    <n v="3.0228695999999999"/>
  </r>
  <r>
    <x v="14"/>
    <x v="18"/>
    <x v="18"/>
    <s v="KTOE"/>
    <x v="11"/>
    <x v="1"/>
    <x v="3"/>
    <n v="266.76196199999998"/>
  </r>
  <r>
    <x v="14"/>
    <x v="18"/>
    <x v="18"/>
    <s v="KTOE"/>
    <x v="10"/>
    <x v="3"/>
    <x v="3"/>
    <n v="34.855110000000003"/>
  </r>
  <r>
    <x v="14"/>
    <x v="18"/>
    <x v="18"/>
    <s v="KTOE"/>
    <x v="2"/>
    <x v="0"/>
    <x v="3"/>
    <n v="116.05390920000001"/>
  </r>
  <r>
    <x v="10"/>
    <x v="21"/>
    <x v="21"/>
    <s v="KTOE"/>
    <x v="6"/>
    <x v="1"/>
    <x v="3"/>
    <n v="10.78101"/>
  </r>
  <r>
    <x v="1"/>
    <x v="20"/>
    <x v="20"/>
    <s v="KTOE"/>
    <x v="9"/>
    <x v="3"/>
    <x v="6"/>
    <n v="0.40193279999999998"/>
  </r>
  <r>
    <x v="1"/>
    <x v="20"/>
    <x v="20"/>
    <s v="KTOE"/>
    <x v="27"/>
    <x v="4"/>
    <x v="6"/>
    <n v="0.30144959999999998"/>
  </r>
  <r>
    <x v="1"/>
    <x v="20"/>
    <x v="20"/>
    <s v="KTOE"/>
    <x v="31"/>
    <x v="4"/>
    <x v="6"/>
    <n v="4.4421948000000002"/>
  </r>
  <r>
    <x v="0"/>
    <x v="19"/>
    <x v="19"/>
    <s v="KTOE"/>
    <x v="16"/>
    <x v="5"/>
    <x v="2"/>
    <n v="49.0316148"/>
  </r>
  <r>
    <x v="0"/>
    <x v="19"/>
    <x v="19"/>
    <s v="KTOE"/>
    <x v="9"/>
    <x v="4"/>
    <x v="2"/>
    <n v="98.209767600000006"/>
  </r>
  <r>
    <x v="0"/>
    <x v="19"/>
    <x v="19"/>
    <s v="KTOE"/>
    <x v="14"/>
    <x v="2"/>
    <x v="2"/>
    <n v="882.6569892"/>
  </r>
  <r>
    <x v="0"/>
    <x v="19"/>
    <x v="19"/>
    <s v="KTOE"/>
    <x v="30"/>
    <x v="5"/>
    <x v="2"/>
    <n v="80.955964800000004"/>
  </r>
  <r>
    <x v="0"/>
    <x v="19"/>
    <x v="19"/>
    <s v="KTOE"/>
    <x v="23"/>
    <x v="2"/>
    <x v="2"/>
    <n v="347.29087320000002"/>
  </r>
  <r>
    <x v="0"/>
    <x v="19"/>
    <x v="19"/>
    <s v="KTOE"/>
    <x v="8"/>
    <x v="0"/>
    <x v="2"/>
    <n v="44.225168400000001"/>
  </r>
  <r>
    <x v="0"/>
    <x v="19"/>
    <x v="19"/>
    <s v="KTOE"/>
    <x v="0"/>
    <x v="2"/>
    <x v="2"/>
    <n v="28.147856399999998"/>
  </r>
  <r>
    <x v="1"/>
    <x v="19"/>
    <x v="19"/>
    <s v="KTOE"/>
    <x v="9"/>
    <x v="0"/>
    <x v="2"/>
    <n v="8.7420384000000002"/>
  </r>
  <r>
    <x v="1"/>
    <x v="66"/>
    <x v="66"/>
    <s v="KTOE"/>
    <x v="26"/>
    <x v="1"/>
    <x v="1"/>
    <n v="5.2753680000000003"/>
  </r>
  <r>
    <x v="1"/>
    <x v="66"/>
    <x v="66"/>
    <s v="KTOE"/>
    <x v="18"/>
    <x v="4"/>
    <x v="1"/>
    <n v="8.1600731999999994"/>
  </r>
  <r>
    <x v="1"/>
    <x v="66"/>
    <x v="66"/>
    <s v="KTOE"/>
    <x v="1"/>
    <x v="3"/>
    <x v="1"/>
    <n v="8.7922799999999995E-2"/>
  </r>
  <r>
    <x v="0"/>
    <x v="64"/>
    <x v="64"/>
    <s v="KTOE"/>
    <x v="33"/>
    <x v="5"/>
    <x v="1"/>
    <n v="216.0640008"/>
  </r>
  <r>
    <x v="0"/>
    <x v="64"/>
    <x v="64"/>
    <s v="KTOE"/>
    <x v="10"/>
    <x v="2"/>
    <x v="1"/>
    <n v="397.72925279999998"/>
  </r>
  <r>
    <x v="0"/>
    <x v="64"/>
    <x v="64"/>
    <s v="KTOE"/>
    <x v="25"/>
    <x v="1"/>
    <x v="1"/>
    <n v="114.9611544"/>
  </r>
  <r>
    <x v="0"/>
    <x v="64"/>
    <x v="64"/>
    <s v="KTOE"/>
    <x v="35"/>
    <x v="0"/>
    <x v="1"/>
    <n v="10.236726000000001"/>
  </r>
  <r>
    <x v="1"/>
    <x v="64"/>
    <x v="64"/>
    <s v="KTOE"/>
    <x v="9"/>
    <x v="1"/>
    <x v="1"/>
    <n v="4.7394575999999997"/>
  </r>
  <r>
    <x v="1"/>
    <x v="64"/>
    <x v="64"/>
    <s v="KTOE"/>
    <x v="17"/>
    <x v="5"/>
    <x v="1"/>
    <n v="1.9008072"/>
  </r>
  <r>
    <x v="1"/>
    <x v="64"/>
    <x v="64"/>
    <s v="KTOE"/>
    <x v="27"/>
    <x v="4"/>
    <x v="1"/>
    <n v="6.6988800000000001E-2"/>
  </r>
  <r>
    <x v="1"/>
    <x v="64"/>
    <x v="64"/>
    <s v="KTOE"/>
    <x v="34"/>
    <x v="0"/>
    <x v="1"/>
    <n v="4.1868000000000002E-2"/>
  </r>
  <r>
    <x v="1"/>
    <x v="65"/>
    <x v="65"/>
    <s v="KTOE"/>
    <x v="28"/>
    <x v="1"/>
    <x v="6"/>
    <n v="1281.8516219999999"/>
  </r>
  <r>
    <x v="0"/>
    <x v="65"/>
    <x v="65"/>
    <s v="KTOE"/>
    <x v="19"/>
    <x v="0"/>
    <x v="6"/>
    <n v="4.3375247999999997"/>
  </r>
  <r>
    <x v="1"/>
    <x v="65"/>
    <x v="65"/>
    <s v="KTOE"/>
    <x v="1"/>
    <x v="4"/>
    <x v="6"/>
    <n v="233.1293976"/>
  </r>
  <r>
    <x v="1"/>
    <x v="66"/>
    <x v="66"/>
    <s v="KTOE"/>
    <x v="28"/>
    <x v="4"/>
    <x v="6"/>
    <n v="1.653786"/>
  </r>
  <r>
    <x v="1"/>
    <x v="66"/>
    <x v="66"/>
    <s v="KTOE"/>
    <x v="18"/>
    <x v="1"/>
    <x v="6"/>
    <n v="3.4834176000000001"/>
  </r>
  <r>
    <x v="1"/>
    <x v="64"/>
    <x v="64"/>
    <s v="KTOE"/>
    <x v="25"/>
    <x v="2"/>
    <x v="2"/>
    <n v="33.125961599999997"/>
  </r>
  <r>
    <x v="0"/>
    <x v="64"/>
    <x v="64"/>
    <s v="KTOE"/>
    <x v="26"/>
    <x v="0"/>
    <x v="2"/>
    <n v="303.49694520000003"/>
  </r>
  <r>
    <x v="0"/>
    <x v="64"/>
    <x v="64"/>
    <s v="KTOE"/>
    <x v="36"/>
    <x v="1"/>
    <x v="2"/>
    <n v="2.0180376"/>
  </r>
  <r>
    <x v="0"/>
    <x v="64"/>
    <x v="64"/>
    <s v="KTOE"/>
    <x v="19"/>
    <x v="1"/>
    <x v="2"/>
    <n v="43.592961600000002"/>
  </r>
  <r>
    <x v="1"/>
    <x v="64"/>
    <x v="64"/>
    <s v="KTOE"/>
    <x v="7"/>
    <x v="5"/>
    <x v="2"/>
    <n v="18.865720799999998"/>
  </r>
  <r>
    <x v="1"/>
    <x v="64"/>
    <x v="64"/>
    <s v="KTOE"/>
    <x v="23"/>
    <x v="4"/>
    <x v="2"/>
    <n v="6.2885736000000003"/>
  </r>
  <r>
    <x v="8"/>
    <x v="64"/>
    <x v="64"/>
    <s v="KTOE"/>
    <x v="3"/>
    <x v="3"/>
    <x v="2"/>
    <n v="3.7681199999999998E-2"/>
  </r>
  <r>
    <x v="0"/>
    <x v="66"/>
    <x v="66"/>
    <s v="KTOE"/>
    <x v="31"/>
    <x v="3"/>
    <x v="1"/>
    <n v="5.5265760000000004"/>
  </r>
  <r>
    <x v="0"/>
    <x v="64"/>
    <x v="64"/>
    <s v="KTOE"/>
    <x v="31"/>
    <x v="0"/>
    <x v="1"/>
    <n v="51.786529199999997"/>
  </r>
  <r>
    <x v="1"/>
    <x v="64"/>
    <x v="64"/>
    <s v="KTOE"/>
    <x v="28"/>
    <x v="2"/>
    <x v="1"/>
    <n v="21.704371200000001"/>
  </r>
  <r>
    <x v="1"/>
    <x v="64"/>
    <x v="64"/>
    <s v="KTOE"/>
    <x v="30"/>
    <x v="4"/>
    <x v="1"/>
    <n v="24.048979200000002"/>
  </r>
  <r>
    <x v="1"/>
    <x v="64"/>
    <x v="64"/>
    <s v="KTOE"/>
    <x v="25"/>
    <x v="5"/>
    <x v="1"/>
    <n v="77.422305600000001"/>
  </r>
  <r>
    <x v="1"/>
    <x v="64"/>
    <x v="64"/>
    <s v="KTOE"/>
    <x v="35"/>
    <x v="2"/>
    <x v="1"/>
    <n v="5.0241599999999997E-2"/>
  </r>
  <r>
    <x v="0"/>
    <x v="66"/>
    <x v="66"/>
    <s v="KTOE"/>
    <x v="5"/>
    <x v="2"/>
    <x v="6"/>
    <n v="4.8566880000000001"/>
  </r>
  <r>
    <x v="0"/>
    <x v="65"/>
    <x v="65"/>
    <s v="KTOE"/>
    <x v="32"/>
    <x v="5"/>
    <x v="6"/>
    <n v="0.26376840000000001"/>
  </r>
  <r>
    <x v="0"/>
    <x v="64"/>
    <x v="64"/>
    <s v="KTOE"/>
    <x v="32"/>
    <x v="5"/>
    <x v="2"/>
    <n v="12.275697600000001"/>
  </r>
  <r>
    <x v="0"/>
    <x v="64"/>
    <x v="64"/>
    <s v="KTOE"/>
    <x v="12"/>
    <x v="5"/>
    <x v="2"/>
    <n v="112.3778988"/>
  </r>
  <r>
    <x v="1"/>
    <x v="66"/>
    <x v="66"/>
    <s v="KTOE"/>
    <x v="10"/>
    <x v="5"/>
    <x v="1"/>
    <n v="0.59452559999999999"/>
  </r>
  <r>
    <x v="9"/>
    <x v="64"/>
    <x v="64"/>
    <s v="KTOE"/>
    <x v="19"/>
    <x v="0"/>
    <x v="1"/>
    <n v="4.1868000000000001E-3"/>
  </r>
  <r>
    <x v="0"/>
    <x v="64"/>
    <x v="64"/>
    <s v="KTOE"/>
    <x v="11"/>
    <x v="3"/>
    <x v="1"/>
    <n v="265.88692079999998"/>
  </r>
  <r>
    <x v="0"/>
    <x v="64"/>
    <x v="64"/>
    <s v="KTOE"/>
    <x v="29"/>
    <x v="1"/>
    <x v="1"/>
    <n v="6.6988799999999999"/>
  </r>
  <r>
    <x v="0"/>
    <x v="64"/>
    <x v="64"/>
    <s v="KTOE"/>
    <x v="13"/>
    <x v="0"/>
    <x v="1"/>
    <n v="158.89324679999999"/>
  </r>
  <r>
    <x v="1"/>
    <x v="64"/>
    <x v="64"/>
    <s v="KTOE"/>
    <x v="15"/>
    <x v="0"/>
    <x v="1"/>
    <n v="0.1214172"/>
  </r>
  <r>
    <x v="1"/>
    <x v="65"/>
    <x v="65"/>
    <s v="KTOE"/>
    <x v="20"/>
    <x v="0"/>
    <x v="6"/>
    <n v="975.35274119999997"/>
  </r>
  <r>
    <x v="0"/>
    <x v="65"/>
    <x v="65"/>
    <s v="KTOE"/>
    <x v="7"/>
    <x v="4"/>
    <x v="6"/>
    <n v="43.4673576"/>
  </r>
  <r>
    <x v="0"/>
    <x v="65"/>
    <x v="65"/>
    <s v="KTOE"/>
    <x v="17"/>
    <x v="1"/>
    <x v="6"/>
    <n v="34.206156"/>
  </r>
  <r>
    <x v="0"/>
    <x v="65"/>
    <x v="65"/>
    <s v="KTOE"/>
    <x v="3"/>
    <x v="3"/>
    <x v="6"/>
    <n v="141.85715759999999"/>
  </r>
  <r>
    <x v="0"/>
    <x v="65"/>
    <x v="65"/>
    <s v="KTOE"/>
    <x v="25"/>
    <x v="3"/>
    <x v="6"/>
    <n v="2204.8902972000001"/>
  </r>
  <r>
    <x v="0"/>
    <x v="66"/>
    <x v="66"/>
    <s v="KTOE"/>
    <x v="23"/>
    <x v="4"/>
    <x v="6"/>
    <n v="4.1239980000000003"/>
  </r>
  <r>
    <x v="0"/>
    <x v="66"/>
    <x v="66"/>
    <s v="KTOE"/>
    <x v="18"/>
    <x v="4"/>
    <x v="6"/>
    <n v="13.175859600000001"/>
  </r>
  <r>
    <x v="1"/>
    <x v="66"/>
    <x v="66"/>
    <s v="KTOE"/>
    <x v="20"/>
    <x v="3"/>
    <x v="6"/>
    <n v="8.7587855999999995"/>
  </r>
  <r>
    <x v="1"/>
    <x v="66"/>
    <x v="66"/>
    <s v="KTOE"/>
    <x v="12"/>
    <x v="5"/>
    <x v="6"/>
    <n v="4.0695696000000003"/>
  </r>
  <r>
    <x v="1"/>
    <x v="64"/>
    <x v="64"/>
    <s v="KTOE"/>
    <x v="29"/>
    <x v="5"/>
    <x v="2"/>
    <n v="0.35169119999999998"/>
  </r>
  <r>
    <x v="1"/>
    <x v="64"/>
    <x v="64"/>
    <s v="KTOE"/>
    <x v="13"/>
    <x v="1"/>
    <x v="2"/>
    <n v="4.1700527999999997"/>
  </r>
  <r>
    <x v="0"/>
    <x v="64"/>
    <x v="64"/>
    <s v="KTOE"/>
    <x v="7"/>
    <x v="4"/>
    <x v="2"/>
    <n v="162.27199440000001"/>
  </r>
  <r>
    <x v="0"/>
    <x v="64"/>
    <x v="64"/>
    <s v="KTOE"/>
    <x v="25"/>
    <x v="3"/>
    <x v="2"/>
    <n v="88.969499999999996"/>
  </r>
  <r>
    <x v="1"/>
    <x v="64"/>
    <x v="64"/>
    <s v="KTOE"/>
    <x v="33"/>
    <x v="1"/>
    <x v="2"/>
    <n v="12.9748932"/>
  </r>
  <r>
    <x v="1"/>
    <x v="64"/>
    <x v="64"/>
    <s v="KTOE"/>
    <x v="20"/>
    <x v="3"/>
    <x v="2"/>
    <n v="4.1030639999999998"/>
  </r>
  <r>
    <x v="0"/>
    <x v="66"/>
    <x v="66"/>
    <s v="KTOE"/>
    <x v="18"/>
    <x v="0"/>
    <x v="1"/>
    <n v="7.9884143999999999"/>
  </r>
  <r>
    <x v="0"/>
    <x v="66"/>
    <x v="66"/>
    <s v="KTOE"/>
    <x v="3"/>
    <x v="1"/>
    <x v="1"/>
    <n v="3.516912"/>
  </r>
  <r>
    <x v="1"/>
    <x v="66"/>
    <x v="66"/>
    <s v="KTOE"/>
    <x v="20"/>
    <x v="4"/>
    <x v="1"/>
    <n v="4.3793927999999998"/>
  </r>
  <r>
    <x v="0"/>
    <x v="64"/>
    <x v="64"/>
    <s v="KTOE"/>
    <x v="4"/>
    <x v="1"/>
    <x v="1"/>
    <n v="8.4364019999999993"/>
  </r>
  <r>
    <x v="0"/>
    <x v="36"/>
    <x v="36"/>
    <s v="KTOE"/>
    <x v="13"/>
    <x v="2"/>
    <x v="0"/>
    <n v="238.99929119999999"/>
  </r>
  <r>
    <x v="0"/>
    <x v="36"/>
    <x v="36"/>
    <s v="KTOE"/>
    <x v="25"/>
    <x v="4"/>
    <x v="0"/>
    <n v="229.8636936"/>
  </r>
  <r>
    <x v="1"/>
    <x v="36"/>
    <x v="36"/>
    <s v="KTOE"/>
    <x v="37"/>
    <x v="0"/>
    <x v="0"/>
    <n v="8.3736000000000001E-3"/>
  </r>
  <r>
    <x v="1"/>
    <x v="36"/>
    <x v="36"/>
    <s v="KTOE"/>
    <x v="18"/>
    <x v="0"/>
    <x v="0"/>
    <n v="17.618054399999998"/>
  </r>
  <r>
    <x v="1"/>
    <x v="36"/>
    <x v="36"/>
    <s v="KTOE"/>
    <x v="34"/>
    <x v="1"/>
    <x v="0"/>
    <n v="0.1339776"/>
  </r>
  <r>
    <x v="0"/>
    <x v="36"/>
    <x v="36"/>
    <s v="KTOE"/>
    <x v="36"/>
    <x v="5"/>
    <x v="2"/>
    <n v="5.0367204000000001"/>
  </r>
  <r>
    <x v="0"/>
    <x v="36"/>
    <x v="36"/>
    <s v="KTOE"/>
    <x v="34"/>
    <x v="2"/>
    <x v="2"/>
    <n v="0.18840599999999999"/>
  </r>
  <r>
    <x v="1"/>
    <x v="36"/>
    <x v="36"/>
    <s v="KTOE"/>
    <x v="30"/>
    <x v="4"/>
    <x v="2"/>
    <n v="24.287626800000002"/>
  </r>
  <r>
    <x v="1"/>
    <x v="36"/>
    <x v="36"/>
    <s v="KTOE"/>
    <x v="3"/>
    <x v="5"/>
    <x v="2"/>
    <n v="1.0843811999999999"/>
  </r>
  <r>
    <x v="1"/>
    <x v="36"/>
    <x v="36"/>
    <s v="KTOE"/>
    <x v="0"/>
    <x v="1"/>
    <x v="2"/>
    <n v="2.4534647999999999"/>
  </r>
  <r>
    <x v="1"/>
    <x v="36"/>
    <x v="36"/>
    <s v="KTOE"/>
    <x v="23"/>
    <x v="1"/>
    <x v="1"/>
    <n v="13.594539599999999"/>
  </r>
  <r>
    <x v="1"/>
    <x v="36"/>
    <x v="36"/>
    <s v="KTOE"/>
    <x v="1"/>
    <x v="2"/>
    <x v="1"/>
    <n v="1.6579728"/>
  </r>
  <r>
    <x v="1"/>
    <x v="36"/>
    <x v="36"/>
    <s v="KTOE"/>
    <x v="0"/>
    <x v="1"/>
    <x v="1"/>
    <n v="2.4534647999999999"/>
  </r>
  <r>
    <x v="1"/>
    <x v="36"/>
    <x v="36"/>
    <s v="KTOE"/>
    <x v="35"/>
    <x v="1"/>
    <x v="1"/>
    <n v="2.93076E-2"/>
  </r>
  <r>
    <x v="0"/>
    <x v="36"/>
    <x v="36"/>
    <s v="KTOE"/>
    <x v="19"/>
    <x v="2"/>
    <x v="0"/>
    <n v="49.601019600000001"/>
  </r>
  <r>
    <x v="1"/>
    <x v="36"/>
    <x v="36"/>
    <s v="KTOE"/>
    <x v="28"/>
    <x v="4"/>
    <x v="0"/>
    <n v="22.8096864"/>
  </r>
  <r>
    <x v="1"/>
    <x v="36"/>
    <x v="36"/>
    <s v="KTOE"/>
    <x v="30"/>
    <x v="0"/>
    <x v="0"/>
    <n v="52.598768399999997"/>
  </r>
  <r>
    <x v="1"/>
    <x v="36"/>
    <x v="36"/>
    <s v="KTOE"/>
    <x v="35"/>
    <x v="3"/>
    <x v="0"/>
    <n v="6.6988800000000001E-2"/>
  </r>
  <r>
    <x v="8"/>
    <x v="36"/>
    <x v="36"/>
    <s v="KTOE"/>
    <x v="3"/>
    <x v="4"/>
    <x v="0"/>
    <n v="5.8615199999999999E-2"/>
  </r>
  <r>
    <x v="0"/>
    <x v="36"/>
    <x v="36"/>
    <s v="KTOE"/>
    <x v="0"/>
    <x v="3"/>
    <x v="2"/>
    <n v="41.947549199999997"/>
  </r>
  <r>
    <x v="0"/>
    <x v="36"/>
    <x v="36"/>
    <s v="KTOE"/>
    <x v="1"/>
    <x v="3"/>
    <x v="1"/>
    <n v="58.062542399999998"/>
  </r>
  <r>
    <x v="0"/>
    <x v="36"/>
    <x v="36"/>
    <s v="KTOE"/>
    <x v="1"/>
    <x v="2"/>
    <x v="0"/>
    <n v="58.774298399999999"/>
  </r>
  <r>
    <x v="0"/>
    <x v="36"/>
    <x v="36"/>
    <s v="KTOE"/>
    <x v="2"/>
    <x v="1"/>
    <x v="0"/>
    <n v="574.3368504"/>
  </r>
  <r>
    <x v="0"/>
    <x v="36"/>
    <x v="36"/>
    <s v="KTOE"/>
    <x v="3"/>
    <x v="3"/>
    <x v="1"/>
    <n v="113.6841804"/>
  </r>
  <r>
    <x v="1"/>
    <x v="36"/>
    <x v="36"/>
    <s v="KTOE"/>
    <x v="5"/>
    <x v="5"/>
    <x v="2"/>
    <n v="6.2425188"/>
  </r>
  <r>
    <x v="0"/>
    <x v="36"/>
    <x v="36"/>
    <s v="KTOE"/>
    <x v="11"/>
    <x v="3"/>
    <x v="2"/>
    <n v="311.4727992"/>
  </r>
  <r>
    <x v="1"/>
    <x v="36"/>
    <x v="36"/>
    <s v="KTOE"/>
    <x v="15"/>
    <x v="0"/>
    <x v="1"/>
    <n v="0.90434879999999995"/>
  </r>
  <r>
    <x v="0"/>
    <x v="36"/>
    <x v="36"/>
    <s v="KTOE"/>
    <x v="12"/>
    <x v="2"/>
    <x v="0"/>
    <n v="236.19832199999999"/>
  </r>
  <r>
    <x v="0"/>
    <x v="36"/>
    <x v="36"/>
    <s v="KTOE"/>
    <x v="29"/>
    <x v="1"/>
    <x v="2"/>
    <n v="12.849289199999999"/>
  </r>
  <r>
    <x v="0"/>
    <x v="36"/>
    <x v="36"/>
    <s v="KTOE"/>
    <x v="32"/>
    <x v="4"/>
    <x v="2"/>
    <n v="4.6850291999999998"/>
  </r>
  <r>
    <x v="1"/>
    <x v="36"/>
    <x v="36"/>
    <s v="KTOE"/>
    <x v="13"/>
    <x v="4"/>
    <x v="2"/>
    <n v="3.1149792000000001"/>
  </r>
  <r>
    <x v="8"/>
    <x v="36"/>
    <x v="36"/>
    <s v="KTOE"/>
    <x v="13"/>
    <x v="4"/>
    <x v="2"/>
    <n v="8.3736000000000001E-3"/>
  </r>
  <r>
    <x v="0"/>
    <x v="36"/>
    <x v="36"/>
    <s v="KTOE"/>
    <x v="27"/>
    <x v="3"/>
    <x v="1"/>
    <n v="78.971421599999999"/>
  </r>
  <r>
    <x v="1"/>
    <x v="36"/>
    <x v="36"/>
    <s v="KTOE"/>
    <x v="6"/>
    <x v="1"/>
    <x v="1"/>
    <n v="0.49404239999999999"/>
  </r>
  <r>
    <x v="1"/>
    <x v="36"/>
    <x v="36"/>
    <s v="KTOE"/>
    <x v="21"/>
    <x v="1"/>
    <x v="1"/>
    <n v="2.0934000000000001E-2"/>
  </r>
  <r>
    <x v="1"/>
    <x v="36"/>
    <x v="36"/>
    <s v="KTOE"/>
    <x v="13"/>
    <x v="1"/>
    <x v="1"/>
    <n v="8.1851939999999992"/>
  </r>
  <r>
    <x v="0"/>
    <x v="36"/>
    <x v="36"/>
    <s v="KTOE"/>
    <x v="7"/>
    <x v="1"/>
    <x v="0"/>
    <n v="394.6184604"/>
  </r>
  <r>
    <x v="0"/>
    <x v="36"/>
    <x v="36"/>
    <s v="KTOE"/>
    <x v="27"/>
    <x v="3"/>
    <x v="0"/>
    <n v="78.971421599999999"/>
  </r>
  <r>
    <x v="0"/>
    <x v="36"/>
    <x v="36"/>
    <s v="KTOE"/>
    <x v="18"/>
    <x v="2"/>
    <x v="0"/>
    <n v="864.44022240000004"/>
  </r>
  <r>
    <x v="0"/>
    <x v="36"/>
    <x v="36"/>
    <s v="KTOE"/>
    <x v="21"/>
    <x v="0"/>
    <x v="0"/>
    <n v="13.209353999999999"/>
  </r>
  <r>
    <x v="1"/>
    <x v="36"/>
    <x v="36"/>
    <s v="KTOE"/>
    <x v="6"/>
    <x v="0"/>
    <x v="0"/>
    <n v="0.77037120000000003"/>
  </r>
  <r>
    <x v="1"/>
    <x v="36"/>
    <x v="36"/>
    <s v="KTOE"/>
    <x v="33"/>
    <x v="4"/>
    <x v="0"/>
    <n v="18.836413199999999"/>
  </r>
  <r>
    <x v="1"/>
    <x v="36"/>
    <x v="36"/>
    <s v="KTOE"/>
    <x v="21"/>
    <x v="4"/>
    <x v="0"/>
    <n v="1.2560399999999999E-2"/>
  </r>
  <r>
    <x v="1"/>
    <x v="36"/>
    <x v="36"/>
    <s v="KTOE"/>
    <x v="13"/>
    <x v="3"/>
    <x v="0"/>
    <n v="4.8022596000000002"/>
  </r>
  <r>
    <x v="0"/>
    <x v="36"/>
    <x v="36"/>
    <s v="KTOE"/>
    <x v="15"/>
    <x v="5"/>
    <x v="2"/>
    <n v="4.647348"/>
  </r>
  <r>
    <x v="0"/>
    <x v="36"/>
    <x v="36"/>
    <s v="KTOE"/>
    <x v="33"/>
    <x v="3"/>
    <x v="2"/>
    <n v="584.25119280000001"/>
  </r>
  <r>
    <x v="0"/>
    <x v="36"/>
    <x v="36"/>
    <s v="KTOE"/>
    <x v="23"/>
    <x v="3"/>
    <x v="2"/>
    <n v="384.46965719999997"/>
  </r>
  <r>
    <x v="0"/>
    <x v="36"/>
    <x v="36"/>
    <s v="KTOE"/>
    <x v="20"/>
    <x v="1"/>
    <x v="2"/>
    <n v="104.1173424"/>
  </r>
  <r>
    <x v="0"/>
    <x v="36"/>
    <x v="36"/>
    <s v="KTOE"/>
    <x v="13"/>
    <x v="0"/>
    <x v="2"/>
    <n v="219.48042960000001"/>
  </r>
  <r>
    <x v="0"/>
    <x v="36"/>
    <x v="36"/>
    <s v="KTOE"/>
    <x v="25"/>
    <x v="3"/>
    <x v="2"/>
    <n v="275.35327560000002"/>
  </r>
  <r>
    <x v="1"/>
    <x v="36"/>
    <x v="36"/>
    <s v="KTOE"/>
    <x v="9"/>
    <x v="3"/>
    <x v="2"/>
    <n v="8.0847107999999999"/>
  </r>
  <r>
    <x v="1"/>
    <x v="36"/>
    <x v="36"/>
    <s v="KTOE"/>
    <x v="14"/>
    <x v="5"/>
    <x v="2"/>
    <n v="46.289260800000001"/>
  </r>
  <r>
    <x v="1"/>
    <x v="36"/>
    <x v="36"/>
    <s v="KTOE"/>
    <x v="37"/>
    <x v="5"/>
    <x v="2"/>
    <n v="0.15491160000000001"/>
  </r>
  <r>
    <x v="1"/>
    <x v="36"/>
    <x v="36"/>
    <s v="KTOE"/>
    <x v="22"/>
    <x v="5"/>
    <x v="2"/>
    <n v="4.5175571999999997"/>
  </r>
  <r>
    <x v="1"/>
    <x v="36"/>
    <x v="36"/>
    <s v="KTOE"/>
    <x v="18"/>
    <x v="5"/>
    <x v="2"/>
    <n v="23.5046952"/>
  </r>
  <r>
    <x v="9"/>
    <x v="36"/>
    <x v="36"/>
    <s v="KTOE"/>
    <x v="14"/>
    <x v="2"/>
    <x v="2"/>
    <n v="1.67472E-2"/>
  </r>
  <r>
    <x v="0"/>
    <x v="36"/>
    <x v="36"/>
    <s v="KTOE"/>
    <x v="9"/>
    <x v="3"/>
    <x v="1"/>
    <n v="126.9270288"/>
  </r>
  <r>
    <x v="0"/>
    <x v="36"/>
    <x v="36"/>
    <s v="KTOE"/>
    <x v="14"/>
    <x v="0"/>
    <x v="1"/>
    <n v="1343.3850216000001"/>
  </r>
  <r>
    <x v="0"/>
    <x v="36"/>
    <x v="36"/>
    <s v="KTOE"/>
    <x v="23"/>
    <x v="3"/>
    <x v="1"/>
    <n v="384.46965719999997"/>
  </r>
  <r>
    <x v="0"/>
    <x v="36"/>
    <x v="36"/>
    <s v="KTOE"/>
    <x v="37"/>
    <x v="0"/>
    <x v="1"/>
    <n v="212.30425439999999"/>
  </r>
  <r>
    <x v="0"/>
    <x v="36"/>
    <x v="36"/>
    <s v="KTOE"/>
    <x v="8"/>
    <x v="0"/>
    <x v="1"/>
    <n v="77.916347999999999"/>
  </r>
  <r>
    <x v="0"/>
    <x v="36"/>
    <x v="36"/>
    <s v="KTOE"/>
    <x v="25"/>
    <x v="5"/>
    <x v="1"/>
    <n v="405.93956759999998"/>
  </r>
  <r>
    <x v="0"/>
    <x v="36"/>
    <x v="36"/>
    <s v="KTOE"/>
    <x v="35"/>
    <x v="5"/>
    <x v="1"/>
    <n v="10.994536800000001"/>
  </r>
  <r>
    <x v="1"/>
    <x v="36"/>
    <x v="36"/>
    <s v="KTOE"/>
    <x v="19"/>
    <x v="4"/>
    <x v="1"/>
    <n v="3.34944"/>
  </r>
  <r>
    <x v="1"/>
    <x v="36"/>
    <x v="36"/>
    <s v="KTOE"/>
    <x v="36"/>
    <x v="1"/>
    <x v="1"/>
    <n v="2.6376840000000001"/>
  </r>
  <r>
    <x v="1"/>
    <x v="36"/>
    <x v="36"/>
    <s v="KTOE"/>
    <x v="24"/>
    <x v="1"/>
    <x v="1"/>
    <n v="2.344608"/>
  </r>
  <r>
    <x v="1"/>
    <x v="31"/>
    <x v="31"/>
    <s v="KTOE"/>
    <x v="22"/>
    <x v="0"/>
    <x v="1"/>
    <n v="0.49822919999999998"/>
  </r>
  <r>
    <x v="1"/>
    <x v="28"/>
    <x v="28"/>
    <s v="KTOE"/>
    <x v="3"/>
    <x v="1"/>
    <x v="1"/>
    <n v="0.23864759999999999"/>
  </r>
  <r>
    <x v="9"/>
    <x v="31"/>
    <x v="31"/>
    <s v="KTOE"/>
    <x v="14"/>
    <x v="4"/>
    <x v="1"/>
    <n v="0.1590984"/>
  </r>
  <r>
    <x v="0"/>
    <x v="28"/>
    <x v="28"/>
    <s v="KTOE"/>
    <x v="22"/>
    <x v="0"/>
    <x v="1"/>
    <n v="13.2051672"/>
  </r>
  <r>
    <x v="0"/>
    <x v="28"/>
    <x v="28"/>
    <s v="KTOE"/>
    <x v="10"/>
    <x v="1"/>
    <x v="1"/>
    <n v="7.8000084000000003"/>
  </r>
  <r>
    <x v="0"/>
    <x v="28"/>
    <x v="28"/>
    <s v="KTOE"/>
    <x v="13"/>
    <x v="2"/>
    <x v="1"/>
    <n v="2.5120799999999999E-2"/>
  </r>
  <r>
    <x v="1"/>
    <x v="30"/>
    <x v="30"/>
    <s v="KTOE"/>
    <x v="9"/>
    <x v="0"/>
    <x v="1"/>
    <n v="0.64476719999999998"/>
  </r>
  <r>
    <x v="1"/>
    <x v="29"/>
    <x v="29"/>
    <s v="KTOE"/>
    <x v="26"/>
    <x v="2"/>
    <x v="1"/>
    <n v="9.8264195999999995"/>
  </r>
  <r>
    <x v="1"/>
    <x v="29"/>
    <x v="29"/>
    <s v="KTOE"/>
    <x v="32"/>
    <x v="0"/>
    <x v="1"/>
    <n v="0.33494400000000002"/>
  </r>
  <r>
    <x v="1"/>
    <x v="29"/>
    <x v="29"/>
    <s v="KTOE"/>
    <x v="31"/>
    <x v="4"/>
    <x v="1"/>
    <n v="34.901164799999997"/>
  </r>
  <r>
    <x v="1"/>
    <x v="29"/>
    <x v="29"/>
    <s v="KTOE"/>
    <x v="2"/>
    <x v="0"/>
    <x v="1"/>
    <n v="39.703424400000003"/>
  </r>
  <r>
    <x v="1"/>
    <x v="29"/>
    <x v="29"/>
    <s v="KTOE"/>
    <x v="3"/>
    <x v="5"/>
    <x v="1"/>
    <n v="8.1475127999999994"/>
  </r>
  <r>
    <x v="0"/>
    <x v="27"/>
    <x v="27"/>
    <s v="KTOE"/>
    <x v="0"/>
    <x v="4"/>
    <x v="1"/>
    <n v="0.32657039999999998"/>
  </r>
  <r>
    <x v="12"/>
    <x v="31"/>
    <x v="31"/>
    <s v="KTOE"/>
    <x v="14"/>
    <x v="3"/>
    <x v="3"/>
    <n v="138.44072879999999"/>
  </r>
  <r>
    <x v="2"/>
    <x v="28"/>
    <x v="28"/>
    <s v="KTOE"/>
    <x v="19"/>
    <x v="5"/>
    <x v="3"/>
    <n v="9.21096E-2"/>
  </r>
  <r>
    <x v="1"/>
    <x v="29"/>
    <x v="29"/>
    <s v="KTOE"/>
    <x v="16"/>
    <x v="2"/>
    <x v="6"/>
    <n v="1.6077311999999999"/>
  </r>
  <r>
    <x v="1"/>
    <x v="29"/>
    <x v="29"/>
    <s v="KTOE"/>
    <x v="23"/>
    <x v="4"/>
    <x v="6"/>
    <n v="7.0966259999999997"/>
  </r>
  <r>
    <x v="1"/>
    <x v="29"/>
    <x v="29"/>
    <s v="KTOE"/>
    <x v="1"/>
    <x v="1"/>
    <x v="6"/>
    <n v="2.5539480000000001"/>
  </r>
  <r>
    <x v="1"/>
    <x v="30"/>
    <x v="30"/>
    <s v="KTOE"/>
    <x v="30"/>
    <x v="0"/>
    <x v="6"/>
    <n v="0.43542720000000001"/>
  </r>
  <r>
    <x v="0"/>
    <x v="27"/>
    <x v="27"/>
    <s v="KTOE"/>
    <x v="31"/>
    <x v="1"/>
    <x v="2"/>
    <n v="1.1053151999999999"/>
  </r>
  <r>
    <x v="0"/>
    <x v="27"/>
    <x v="27"/>
    <s v="KTOE"/>
    <x v="34"/>
    <x v="3"/>
    <x v="2"/>
    <n v="0.16328519999999999"/>
  </r>
  <r>
    <x v="8"/>
    <x v="31"/>
    <x v="31"/>
    <s v="KTOE"/>
    <x v="14"/>
    <x v="2"/>
    <x v="1"/>
    <n v="7.95492E-2"/>
  </r>
  <r>
    <x v="1"/>
    <x v="31"/>
    <x v="31"/>
    <s v="KTOE"/>
    <x v="28"/>
    <x v="4"/>
    <x v="1"/>
    <n v="3.7388124"/>
  </r>
  <r>
    <x v="1"/>
    <x v="30"/>
    <x v="30"/>
    <s v="KTOE"/>
    <x v="28"/>
    <x v="3"/>
    <x v="1"/>
    <n v="0.43542720000000001"/>
  </r>
  <r>
    <x v="1"/>
    <x v="30"/>
    <x v="30"/>
    <s v="KTOE"/>
    <x v="25"/>
    <x v="1"/>
    <x v="1"/>
    <n v="9.6254532000000008"/>
  </r>
  <r>
    <x v="1"/>
    <x v="29"/>
    <x v="29"/>
    <s v="KTOE"/>
    <x v="16"/>
    <x v="5"/>
    <x v="1"/>
    <n v="0.84573359999999997"/>
  </r>
  <r>
    <x v="1"/>
    <x v="29"/>
    <x v="29"/>
    <s v="KTOE"/>
    <x v="18"/>
    <x v="5"/>
    <x v="1"/>
    <n v="33.515334000000003"/>
  </r>
  <r>
    <x v="1"/>
    <x v="29"/>
    <x v="29"/>
    <s v="KTOE"/>
    <x v="0"/>
    <x v="4"/>
    <x v="1"/>
    <n v="0.79967880000000002"/>
  </r>
  <r>
    <x v="1"/>
    <x v="29"/>
    <x v="29"/>
    <s v="KTOE"/>
    <x v="35"/>
    <x v="4"/>
    <x v="1"/>
    <n v="0.25120799999999999"/>
  </r>
  <r>
    <x v="0"/>
    <x v="27"/>
    <x v="27"/>
    <s v="KTOE"/>
    <x v="36"/>
    <x v="5"/>
    <x v="1"/>
    <n v="0.12979080000000001"/>
  </r>
  <r>
    <x v="0"/>
    <x v="27"/>
    <x v="27"/>
    <s v="KTOE"/>
    <x v="34"/>
    <x v="3"/>
    <x v="1"/>
    <n v="0.16328519999999999"/>
  </r>
  <r>
    <x v="0"/>
    <x v="27"/>
    <x v="27"/>
    <s v="KTOE"/>
    <x v="1"/>
    <x v="0"/>
    <x v="2"/>
    <n v="0.22608719999999999"/>
  </r>
  <r>
    <x v="0"/>
    <x v="27"/>
    <x v="27"/>
    <s v="KTOE"/>
    <x v="2"/>
    <x v="1"/>
    <x v="2"/>
    <n v="33.285060000000001"/>
  </r>
  <r>
    <x v="1"/>
    <x v="31"/>
    <x v="31"/>
    <s v="KTOE"/>
    <x v="11"/>
    <x v="0"/>
    <x v="3"/>
    <n v="0.20096639999999999"/>
  </r>
  <r>
    <x v="1"/>
    <x v="29"/>
    <x v="29"/>
    <s v="KTOE"/>
    <x v="11"/>
    <x v="1"/>
    <x v="6"/>
    <n v="8.3568528000000004"/>
  </r>
  <r>
    <x v="1"/>
    <x v="30"/>
    <x v="30"/>
    <s v="KTOE"/>
    <x v="5"/>
    <x v="0"/>
    <x v="6"/>
    <n v="0.565218"/>
  </r>
  <r>
    <x v="1"/>
    <x v="30"/>
    <x v="30"/>
    <s v="KTOE"/>
    <x v="5"/>
    <x v="5"/>
    <x v="1"/>
    <n v="0.82898640000000001"/>
  </r>
  <r>
    <x v="1"/>
    <x v="29"/>
    <x v="29"/>
    <s v="KTOE"/>
    <x v="4"/>
    <x v="4"/>
    <x v="1"/>
    <n v="0.37681199999999998"/>
  </r>
  <r>
    <x v="1"/>
    <x v="29"/>
    <x v="29"/>
    <s v="KTOE"/>
    <x v="11"/>
    <x v="0"/>
    <x v="1"/>
    <n v="8.0637767999999994"/>
  </r>
  <r>
    <x v="1"/>
    <x v="29"/>
    <x v="29"/>
    <s v="KTOE"/>
    <x v="12"/>
    <x v="5"/>
    <x v="6"/>
    <n v="1.5951708"/>
  </r>
  <r>
    <x v="1"/>
    <x v="29"/>
    <x v="29"/>
    <s v="KTOE"/>
    <x v="10"/>
    <x v="4"/>
    <x v="6"/>
    <n v="2.7716615999999998"/>
  </r>
  <r>
    <x v="1"/>
    <x v="30"/>
    <x v="30"/>
    <s v="KTOE"/>
    <x v="16"/>
    <x v="0"/>
    <x v="6"/>
    <n v="0.26376840000000001"/>
  </r>
  <r>
    <x v="1"/>
    <x v="31"/>
    <x v="31"/>
    <s v="KTOE"/>
    <x v="8"/>
    <x v="2"/>
    <x v="1"/>
    <n v="0.18003240000000001"/>
  </r>
  <r>
    <x v="1"/>
    <x v="29"/>
    <x v="29"/>
    <s v="KTOE"/>
    <x v="15"/>
    <x v="5"/>
    <x v="1"/>
    <n v="0.28051559999999998"/>
  </r>
  <r>
    <x v="12"/>
    <x v="31"/>
    <x v="31"/>
    <s v="KTOE"/>
    <x v="8"/>
    <x v="2"/>
    <x v="3"/>
    <n v="11.1410748"/>
  </r>
  <r>
    <x v="1"/>
    <x v="28"/>
    <x v="28"/>
    <s v="KTOE"/>
    <x v="13"/>
    <x v="1"/>
    <x v="3"/>
    <n v="0.3433176"/>
  </r>
  <r>
    <x v="9"/>
    <x v="28"/>
    <x v="28"/>
    <s v="KTOE"/>
    <x v="22"/>
    <x v="4"/>
    <x v="3"/>
    <n v="0.73268999999999995"/>
  </r>
  <r>
    <x v="1"/>
    <x v="29"/>
    <x v="29"/>
    <s v="KTOE"/>
    <x v="20"/>
    <x v="3"/>
    <x v="6"/>
    <n v="0.16747200000000001"/>
  </r>
  <r>
    <x v="1"/>
    <x v="29"/>
    <x v="29"/>
    <s v="KTOE"/>
    <x v="33"/>
    <x v="1"/>
    <x v="6"/>
    <n v="2.1017736"/>
  </r>
  <r>
    <x v="1"/>
    <x v="29"/>
    <x v="29"/>
    <s v="KTOE"/>
    <x v="21"/>
    <x v="3"/>
    <x v="6"/>
    <n v="7.95492E-2"/>
  </r>
  <r>
    <x v="12"/>
    <x v="31"/>
    <x v="31"/>
    <s v="KTOE"/>
    <x v="8"/>
    <x v="0"/>
    <x v="1"/>
    <n v="10.379077199999999"/>
  </r>
  <r>
    <x v="2"/>
    <x v="28"/>
    <x v="28"/>
    <s v="KTOE"/>
    <x v="23"/>
    <x v="1"/>
    <x v="1"/>
    <n v="0.30982320000000002"/>
  </r>
  <r>
    <x v="2"/>
    <x v="28"/>
    <x v="28"/>
    <s v="KTOE"/>
    <x v="22"/>
    <x v="5"/>
    <x v="1"/>
    <n v="4.563612"/>
  </r>
  <r>
    <x v="1"/>
    <x v="29"/>
    <x v="29"/>
    <s v="KTOE"/>
    <x v="6"/>
    <x v="2"/>
    <x v="1"/>
    <n v="0.12560399999999999"/>
  </r>
  <r>
    <x v="1"/>
    <x v="29"/>
    <x v="29"/>
    <s v="KTOE"/>
    <x v="20"/>
    <x v="3"/>
    <x v="1"/>
    <n v="0.16747200000000001"/>
  </r>
  <r>
    <x v="1"/>
    <x v="29"/>
    <x v="29"/>
    <s v="KTOE"/>
    <x v="33"/>
    <x v="3"/>
    <x v="1"/>
    <n v="8.1475127999999994"/>
  </r>
  <r>
    <x v="1"/>
    <x v="29"/>
    <x v="29"/>
    <s v="KTOE"/>
    <x v="29"/>
    <x v="0"/>
    <x v="1"/>
    <n v="0.32238359999999999"/>
  </r>
  <r>
    <x v="0"/>
    <x v="27"/>
    <x v="27"/>
    <s v="KTOE"/>
    <x v="4"/>
    <x v="2"/>
    <x v="1"/>
    <n v="0.28051559999999998"/>
  </r>
  <r>
    <x v="0"/>
    <x v="27"/>
    <x v="27"/>
    <s v="KTOE"/>
    <x v="28"/>
    <x v="4"/>
    <x v="1"/>
    <n v="0.4647348"/>
  </r>
  <r>
    <x v="0"/>
    <x v="27"/>
    <x v="27"/>
    <s v="KTOE"/>
    <x v="18"/>
    <x v="3"/>
    <x v="1"/>
    <n v="2.9851884000000002"/>
  </r>
  <r>
    <x v="0"/>
    <x v="27"/>
    <x v="27"/>
    <s v="KTOE"/>
    <x v="27"/>
    <x v="5"/>
    <x v="1"/>
    <n v="0.38518560000000002"/>
  </r>
  <r>
    <x v="0"/>
    <x v="27"/>
    <x v="27"/>
    <s v="KTOE"/>
    <x v="17"/>
    <x v="4"/>
    <x v="1"/>
    <n v="0.18840599999999999"/>
  </r>
  <r>
    <x v="1"/>
    <x v="31"/>
    <x v="31"/>
    <s v="KTOE"/>
    <x v="17"/>
    <x v="1"/>
    <x v="3"/>
    <n v="0.1214172"/>
  </r>
  <r>
    <x v="1"/>
    <x v="29"/>
    <x v="29"/>
    <s v="KTOE"/>
    <x v="14"/>
    <x v="4"/>
    <x v="6"/>
    <n v="26.0963244"/>
  </r>
  <r>
    <x v="1"/>
    <x v="29"/>
    <x v="29"/>
    <s v="KTOE"/>
    <x v="26"/>
    <x v="5"/>
    <x v="6"/>
    <n v="12.598081199999999"/>
  </r>
  <r>
    <x v="1"/>
    <x v="29"/>
    <x v="29"/>
    <s v="KTOE"/>
    <x v="22"/>
    <x v="2"/>
    <x v="6"/>
    <n v="1.3523364"/>
  </r>
  <r>
    <x v="1"/>
    <x v="29"/>
    <x v="29"/>
    <s v="KTOE"/>
    <x v="17"/>
    <x v="5"/>
    <x v="6"/>
    <n v="0.47729519999999998"/>
  </r>
  <r>
    <x v="1"/>
    <x v="29"/>
    <x v="29"/>
    <s v="KTOE"/>
    <x v="5"/>
    <x v="1"/>
    <x v="6"/>
    <n v="0.25120799999999999"/>
  </r>
  <r>
    <x v="0"/>
    <x v="13"/>
    <x v="13"/>
    <s v="KTOE"/>
    <x v="5"/>
    <x v="0"/>
    <x v="3"/>
    <n v="34.536913200000001"/>
  </r>
  <r>
    <x v="1"/>
    <x v="13"/>
    <x v="13"/>
    <s v="KTOE"/>
    <x v="4"/>
    <x v="0"/>
    <x v="1"/>
    <n v="6.7491215999999996"/>
  </r>
  <r>
    <x v="2"/>
    <x v="13"/>
    <x v="13"/>
    <s v="KTOE"/>
    <x v="6"/>
    <x v="3"/>
    <x v="1"/>
    <n v="1.2518532"/>
  </r>
  <r>
    <x v="0"/>
    <x v="12"/>
    <x v="12"/>
    <s v="KTOE"/>
    <x v="5"/>
    <x v="5"/>
    <x v="1"/>
    <n v="3640.590072"/>
  </r>
  <r>
    <x v="3"/>
    <x v="12"/>
    <x v="12"/>
    <s v="KTOE"/>
    <x v="1"/>
    <x v="4"/>
    <x v="1"/>
    <n v="4.1868000000000002E-2"/>
  </r>
  <r>
    <x v="1"/>
    <x v="13"/>
    <x v="13"/>
    <s v="KTOE"/>
    <x v="11"/>
    <x v="4"/>
    <x v="0"/>
    <n v="273.69111600000002"/>
  </r>
  <r>
    <x v="1"/>
    <x v="13"/>
    <x v="13"/>
    <s v="KTOE"/>
    <x v="5"/>
    <x v="3"/>
    <x v="0"/>
    <n v="32.891500800000003"/>
  </r>
  <r>
    <x v="4"/>
    <x v="13"/>
    <x v="13"/>
    <s v="KTOE"/>
    <x v="6"/>
    <x v="3"/>
    <x v="0"/>
    <n v="0.85410719999999996"/>
  </r>
  <r>
    <x v="2"/>
    <x v="13"/>
    <x v="13"/>
    <s v="KTOE"/>
    <x v="6"/>
    <x v="1"/>
    <x v="0"/>
    <n v="0.87922800000000001"/>
  </r>
  <r>
    <x v="1"/>
    <x v="12"/>
    <x v="12"/>
    <s v="KTOE"/>
    <x v="5"/>
    <x v="2"/>
    <x v="0"/>
    <n v="251.0237808"/>
  </r>
  <r>
    <x v="1"/>
    <x v="13"/>
    <x v="13"/>
    <s v="KTOE"/>
    <x v="9"/>
    <x v="3"/>
    <x v="3"/>
    <n v="91.967248799999993"/>
  </r>
  <r>
    <x v="1"/>
    <x v="13"/>
    <x v="13"/>
    <s v="KTOE"/>
    <x v="8"/>
    <x v="2"/>
    <x v="3"/>
    <n v="31.9536576"/>
  </r>
  <r>
    <x v="1"/>
    <x v="13"/>
    <x v="13"/>
    <s v="KTOE"/>
    <x v="10"/>
    <x v="4"/>
    <x v="3"/>
    <n v="64.5730164"/>
  </r>
  <r>
    <x v="1"/>
    <x v="13"/>
    <x v="13"/>
    <s v="KTOE"/>
    <x v="13"/>
    <x v="0"/>
    <x v="3"/>
    <n v="53.306337599999999"/>
  </r>
  <r>
    <x v="1"/>
    <x v="12"/>
    <x v="12"/>
    <s v="KTOE"/>
    <x v="16"/>
    <x v="0"/>
    <x v="6"/>
    <n v="332.58264480000003"/>
  </r>
  <r>
    <x v="1"/>
    <x v="12"/>
    <x v="12"/>
    <s v="KTOE"/>
    <x v="15"/>
    <x v="5"/>
    <x v="6"/>
    <n v="94.864514400000004"/>
  </r>
  <r>
    <x v="1"/>
    <x v="12"/>
    <x v="12"/>
    <s v="KTOE"/>
    <x v="11"/>
    <x v="5"/>
    <x v="6"/>
    <n v="1188.7832447999999"/>
  </r>
  <r>
    <x v="8"/>
    <x v="13"/>
    <x v="13"/>
    <s v="KTOE"/>
    <x v="17"/>
    <x v="2"/>
    <x v="1"/>
    <n v="6.6988800000000001E-2"/>
  </r>
  <r>
    <x v="1"/>
    <x v="13"/>
    <x v="13"/>
    <s v="KTOE"/>
    <x v="13"/>
    <x v="2"/>
    <x v="1"/>
    <n v="53.754325199999997"/>
  </r>
  <r>
    <x v="1"/>
    <x v="13"/>
    <x v="13"/>
    <s v="KTOE"/>
    <x v="8"/>
    <x v="1"/>
    <x v="1"/>
    <n v="12.970706399999999"/>
  </r>
  <r>
    <x v="4"/>
    <x v="13"/>
    <x v="13"/>
    <s v="KTOE"/>
    <x v="14"/>
    <x v="1"/>
    <x v="1"/>
    <n v="317.01193560000002"/>
  </r>
  <r>
    <x v="6"/>
    <x v="13"/>
    <x v="13"/>
    <s v="KTOE"/>
    <x v="9"/>
    <x v="0"/>
    <x v="1"/>
    <n v="1.9594224"/>
  </r>
  <r>
    <x v="0"/>
    <x v="12"/>
    <x v="12"/>
    <s v="KTOE"/>
    <x v="11"/>
    <x v="1"/>
    <x v="1"/>
    <n v="39.778786799999999"/>
  </r>
  <r>
    <x v="1"/>
    <x v="13"/>
    <x v="13"/>
    <s v="KTOE"/>
    <x v="15"/>
    <x v="4"/>
    <x v="0"/>
    <n v="0.75362399999999996"/>
  </r>
  <r>
    <x v="1"/>
    <x v="13"/>
    <x v="13"/>
    <s v="KTOE"/>
    <x v="12"/>
    <x v="1"/>
    <x v="0"/>
    <n v="105.87161159999999"/>
  </r>
  <r>
    <x v="4"/>
    <x v="13"/>
    <x v="13"/>
    <s v="KTOE"/>
    <x v="14"/>
    <x v="3"/>
    <x v="0"/>
    <n v="307.2190104"/>
  </r>
  <r>
    <x v="7"/>
    <x v="12"/>
    <x v="12"/>
    <s v="KTOE"/>
    <x v="3"/>
    <x v="2"/>
    <x v="0"/>
    <n v="0.38518560000000002"/>
  </r>
  <r>
    <x v="14"/>
    <x v="13"/>
    <x v="13"/>
    <s v="KTOE"/>
    <x v="17"/>
    <x v="5"/>
    <x v="3"/>
    <n v="27.963637200000001"/>
  </r>
  <r>
    <x v="14"/>
    <x v="13"/>
    <x v="13"/>
    <s v="KTOE"/>
    <x v="31"/>
    <x v="3"/>
    <x v="3"/>
    <n v="61.085411999999998"/>
  </r>
  <r>
    <x v="11"/>
    <x v="13"/>
    <x v="13"/>
    <s v="KTOE"/>
    <x v="25"/>
    <x v="0"/>
    <x v="3"/>
    <n v="7.5613608000000001"/>
  </r>
  <r>
    <x v="12"/>
    <x v="13"/>
    <x v="13"/>
    <s v="KTOE"/>
    <x v="19"/>
    <x v="0"/>
    <x v="3"/>
    <n v="0.10048319999999999"/>
  </r>
  <r>
    <x v="4"/>
    <x v="13"/>
    <x v="13"/>
    <s v="KTOE"/>
    <x v="7"/>
    <x v="2"/>
    <x v="3"/>
    <n v="53.620347600000002"/>
  </r>
  <r>
    <x v="15"/>
    <x v="13"/>
    <x v="13"/>
    <s v="KTOE"/>
    <x v="25"/>
    <x v="0"/>
    <x v="3"/>
    <n v="4.6934028000000003"/>
  </r>
  <r>
    <x v="0"/>
    <x v="13"/>
    <x v="13"/>
    <s v="KTOE"/>
    <x v="4"/>
    <x v="3"/>
    <x v="3"/>
    <n v="5.0241599999999997E-2"/>
  </r>
  <r>
    <x v="0"/>
    <x v="13"/>
    <x v="13"/>
    <s v="KTOE"/>
    <x v="7"/>
    <x v="1"/>
    <x v="3"/>
    <n v="8.3736000000000001E-3"/>
  </r>
  <r>
    <x v="0"/>
    <x v="13"/>
    <x v="13"/>
    <s v="KTOE"/>
    <x v="23"/>
    <x v="1"/>
    <x v="3"/>
    <n v="71.204907599999999"/>
  </r>
  <r>
    <x v="1"/>
    <x v="13"/>
    <x v="13"/>
    <s v="KTOE"/>
    <x v="29"/>
    <x v="3"/>
    <x v="3"/>
    <n v="5.9745635999999998"/>
  </r>
  <r>
    <x v="15"/>
    <x v="12"/>
    <x v="12"/>
    <s v="KTOE"/>
    <x v="25"/>
    <x v="5"/>
    <x v="6"/>
    <n v="3.0898583999999998"/>
  </r>
  <r>
    <x v="0"/>
    <x v="12"/>
    <x v="12"/>
    <s v="KTOE"/>
    <x v="7"/>
    <x v="3"/>
    <x v="6"/>
    <n v="39.510831600000003"/>
  </r>
  <r>
    <x v="1"/>
    <x v="12"/>
    <x v="12"/>
    <s v="KTOE"/>
    <x v="33"/>
    <x v="1"/>
    <x v="6"/>
    <n v="3260.7175212000002"/>
  </r>
  <r>
    <x v="3"/>
    <x v="12"/>
    <x v="12"/>
    <s v="KTOE"/>
    <x v="19"/>
    <x v="4"/>
    <x v="6"/>
    <n v="4.1868000000000002E-2"/>
  </r>
  <r>
    <x v="8"/>
    <x v="12"/>
    <x v="12"/>
    <s v="KTOE"/>
    <x v="6"/>
    <x v="3"/>
    <x v="6"/>
    <n v="0.79549199999999998"/>
  </r>
  <r>
    <x v="0"/>
    <x v="13"/>
    <x v="13"/>
    <s v="KTOE"/>
    <x v="24"/>
    <x v="4"/>
    <x v="1"/>
    <n v="0.25120799999999999"/>
  </r>
  <r>
    <x v="15"/>
    <x v="13"/>
    <x v="13"/>
    <s v="KTOE"/>
    <x v="3"/>
    <x v="5"/>
    <x v="1"/>
    <n v="1.3900176"/>
  </r>
  <r>
    <x v="2"/>
    <x v="13"/>
    <x v="13"/>
    <s v="KTOE"/>
    <x v="14"/>
    <x v="2"/>
    <x v="1"/>
    <n v="128.7357264"/>
  </r>
  <r>
    <x v="2"/>
    <x v="13"/>
    <x v="13"/>
    <s v="KTOE"/>
    <x v="23"/>
    <x v="4"/>
    <x v="1"/>
    <n v="0.5149764"/>
  </r>
  <r>
    <x v="2"/>
    <x v="13"/>
    <x v="13"/>
    <s v="KTOE"/>
    <x v="22"/>
    <x v="2"/>
    <x v="1"/>
    <n v="4.7938859999999996"/>
  </r>
  <r>
    <x v="4"/>
    <x v="13"/>
    <x v="13"/>
    <s v="KTOE"/>
    <x v="17"/>
    <x v="2"/>
    <x v="1"/>
    <n v="44.585233199999998"/>
  </r>
  <r>
    <x v="14"/>
    <x v="13"/>
    <x v="13"/>
    <s v="KTOE"/>
    <x v="23"/>
    <x v="0"/>
    <x v="1"/>
    <n v="25.598095199999999"/>
  </r>
  <r>
    <x v="14"/>
    <x v="13"/>
    <x v="13"/>
    <s v="KTOE"/>
    <x v="26"/>
    <x v="5"/>
    <x v="1"/>
    <n v="54.721476000000003"/>
  </r>
  <r>
    <x v="9"/>
    <x v="13"/>
    <x v="13"/>
    <s v="KTOE"/>
    <x v="22"/>
    <x v="4"/>
    <x v="1"/>
    <n v="0.73268999999999995"/>
  </r>
  <r>
    <x v="1"/>
    <x v="12"/>
    <x v="12"/>
    <s v="KTOE"/>
    <x v="20"/>
    <x v="0"/>
    <x v="1"/>
    <n v="1183.964238"/>
  </r>
  <r>
    <x v="1"/>
    <x v="12"/>
    <x v="12"/>
    <s v="KTOE"/>
    <x v="6"/>
    <x v="4"/>
    <x v="1"/>
    <n v="51.966561599999999"/>
  </r>
  <r>
    <x v="1"/>
    <x v="12"/>
    <x v="12"/>
    <s v="KTOE"/>
    <x v="33"/>
    <x v="3"/>
    <x v="1"/>
    <n v="3314.9282076"/>
  </r>
  <r>
    <x v="0"/>
    <x v="12"/>
    <x v="12"/>
    <s v="KTOE"/>
    <x v="18"/>
    <x v="5"/>
    <x v="1"/>
    <n v="44.685716399999997"/>
  </r>
  <r>
    <x v="0"/>
    <x v="12"/>
    <x v="12"/>
    <s v="KTOE"/>
    <x v="32"/>
    <x v="2"/>
    <x v="1"/>
    <n v="0.439614"/>
  </r>
  <r>
    <x v="10"/>
    <x v="12"/>
    <x v="12"/>
    <s v="KTOE"/>
    <x v="11"/>
    <x v="3"/>
    <x v="1"/>
    <n v="0.13816439999999999"/>
  </r>
  <r>
    <x v="3"/>
    <x v="12"/>
    <x v="12"/>
    <s v="KTOE"/>
    <x v="19"/>
    <x v="1"/>
    <x v="1"/>
    <n v="4.1868000000000002E-2"/>
  </r>
  <r>
    <x v="8"/>
    <x v="12"/>
    <x v="12"/>
    <s v="KTOE"/>
    <x v="6"/>
    <x v="5"/>
    <x v="1"/>
    <n v="0.75362399999999996"/>
  </r>
  <r>
    <x v="14"/>
    <x v="13"/>
    <x v="13"/>
    <s v="KTOE"/>
    <x v="17"/>
    <x v="0"/>
    <x v="0"/>
    <n v="31.501483199999999"/>
  </r>
  <r>
    <x v="14"/>
    <x v="13"/>
    <x v="13"/>
    <s v="KTOE"/>
    <x v="31"/>
    <x v="4"/>
    <x v="0"/>
    <n v="51.443211599999998"/>
  </r>
  <r>
    <x v="1"/>
    <x v="34"/>
    <x v="34"/>
    <s v="KTOE"/>
    <x v="18"/>
    <x v="2"/>
    <x v="1"/>
    <n v="166.969584"/>
  </r>
  <r>
    <x v="1"/>
    <x v="34"/>
    <x v="34"/>
    <s v="KTOE"/>
    <x v="36"/>
    <x v="3"/>
    <x v="1"/>
    <n v="16.726265999999999"/>
  </r>
  <r>
    <x v="1"/>
    <x v="34"/>
    <x v="34"/>
    <s v="KTOE"/>
    <x v="31"/>
    <x v="1"/>
    <x v="1"/>
    <n v="167.346396"/>
  </r>
  <r>
    <x v="1"/>
    <x v="34"/>
    <x v="34"/>
    <s v="KTOE"/>
    <x v="32"/>
    <x v="4"/>
    <x v="1"/>
    <n v="0.73268999999999995"/>
  </r>
  <r>
    <x v="1"/>
    <x v="33"/>
    <x v="33"/>
    <s v="KTOE"/>
    <x v="14"/>
    <x v="1"/>
    <x v="1"/>
    <n v="36.215820000000001"/>
  </r>
  <r>
    <x v="1"/>
    <x v="33"/>
    <x v="33"/>
    <s v="KTOE"/>
    <x v="22"/>
    <x v="4"/>
    <x v="1"/>
    <n v="5.8698936000000002"/>
  </r>
  <r>
    <x v="1"/>
    <x v="33"/>
    <x v="33"/>
    <s v="KTOE"/>
    <x v="27"/>
    <x v="3"/>
    <x v="1"/>
    <n v="2.9433204000000002"/>
  </r>
  <r>
    <x v="1"/>
    <x v="32"/>
    <x v="32"/>
    <s v="KTOE"/>
    <x v="7"/>
    <x v="4"/>
    <x v="3"/>
    <n v="40.695695999999998"/>
  </r>
  <r>
    <x v="1"/>
    <x v="32"/>
    <x v="32"/>
    <s v="KTOE"/>
    <x v="25"/>
    <x v="1"/>
    <x v="3"/>
    <n v="1087.960914"/>
  </r>
  <r>
    <x v="1"/>
    <x v="32"/>
    <x v="32"/>
    <s v="KTOE"/>
    <x v="3"/>
    <x v="4"/>
    <x v="3"/>
    <n v="55.215518400000001"/>
  </r>
  <r>
    <x v="1"/>
    <x v="35"/>
    <x v="35"/>
    <s v="KTOE"/>
    <x v="28"/>
    <x v="4"/>
    <x v="6"/>
    <n v="89.396553600000004"/>
  </r>
  <r>
    <x v="1"/>
    <x v="35"/>
    <x v="35"/>
    <s v="KTOE"/>
    <x v="30"/>
    <x v="5"/>
    <x v="6"/>
    <n v="22.035128400000001"/>
  </r>
  <r>
    <x v="1"/>
    <x v="35"/>
    <x v="35"/>
    <s v="KTOE"/>
    <x v="25"/>
    <x v="3"/>
    <x v="6"/>
    <n v="297.62705160000002"/>
  </r>
  <r>
    <x v="1"/>
    <x v="34"/>
    <x v="34"/>
    <s v="KTOE"/>
    <x v="7"/>
    <x v="1"/>
    <x v="6"/>
    <n v="4.1156243999999997"/>
  </r>
  <r>
    <x v="1"/>
    <x v="33"/>
    <x v="33"/>
    <s v="KTOE"/>
    <x v="30"/>
    <x v="2"/>
    <x v="6"/>
    <n v="3.7346256000000002"/>
  </r>
  <r>
    <x v="8"/>
    <x v="32"/>
    <x v="32"/>
    <s v="KTOE"/>
    <x v="3"/>
    <x v="5"/>
    <x v="1"/>
    <n v="0.2470212"/>
  </r>
  <r>
    <x v="0"/>
    <x v="32"/>
    <x v="32"/>
    <s v="KTOE"/>
    <x v="26"/>
    <x v="1"/>
    <x v="1"/>
    <n v="1.9426752"/>
  </r>
  <r>
    <x v="1"/>
    <x v="32"/>
    <x v="32"/>
    <s v="KTOE"/>
    <x v="28"/>
    <x v="2"/>
    <x v="1"/>
    <n v="67.080909599999998"/>
  </r>
  <r>
    <x v="1"/>
    <x v="35"/>
    <x v="35"/>
    <s v="KTOE"/>
    <x v="28"/>
    <x v="0"/>
    <x v="1"/>
    <n v="75.349839599999996"/>
  </r>
  <r>
    <x v="1"/>
    <x v="34"/>
    <x v="34"/>
    <s v="KTOE"/>
    <x v="35"/>
    <x v="3"/>
    <x v="1"/>
    <n v="0.5149764"/>
  </r>
  <r>
    <x v="1"/>
    <x v="33"/>
    <x v="33"/>
    <s v="KTOE"/>
    <x v="23"/>
    <x v="1"/>
    <x v="1"/>
    <n v="1.130436"/>
  </r>
  <r>
    <x v="1"/>
    <x v="33"/>
    <x v="33"/>
    <s v="KTOE"/>
    <x v="0"/>
    <x v="1"/>
    <x v="1"/>
    <n v="2.6293104"/>
  </r>
  <r>
    <x v="0"/>
    <x v="32"/>
    <x v="32"/>
    <s v="KTOE"/>
    <x v="2"/>
    <x v="1"/>
    <x v="1"/>
    <n v="27.046728000000002"/>
  </r>
  <r>
    <x v="1"/>
    <x v="35"/>
    <x v="35"/>
    <s v="KTOE"/>
    <x v="7"/>
    <x v="0"/>
    <x v="6"/>
    <n v="5.9745635999999998"/>
  </r>
  <r>
    <x v="1"/>
    <x v="34"/>
    <x v="34"/>
    <s v="KTOE"/>
    <x v="4"/>
    <x v="0"/>
    <x v="6"/>
    <n v="0.858294"/>
  </r>
  <r>
    <x v="1"/>
    <x v="35"/>
    <x v="35"/>
    <s v="KTOE"/>
    <x v="7"/>
    <x v="2"/>
    <x v="1"/>
    <n v="15.252512400000001"/>
  </r>
  <r>
    <x v="1"/>
    <x v="34"/>
    <x v="34"/>
    <s v="KTOE"/>
    <x v="7"/>
    <x v="5"/>
    <x v="1"/>
    <n v="3.5545931999999998"/>
  </r>
  <r>
    <x v="1"/>
    <x v="34"/>
    <x v="34"/>
    <s v="KTOE"/>
    <x v="4"/>
    <x v="3"/>
    <x v="1"/>
    <n v="0.858294"/>
  </r>
  <r>
    <x v="1"/>
    <x v="32"/>
    <x v="32"/>
    <s v="KTOE"/>
    <x v="8"/>
    <x v="1"/>
    <x v="3"/>
    <n v="1.8631260000000001"/>
  </r>
  <r>
    <x v="1"/>
    <x v="34"/>
    <x v="34"/>
    <s v="KTOE"/>
    <x v="8"/>
    <x v="4"/>
    <x v="6"/>
    <n v="0.2219004"/>
  </r>
  <r>
    <x v="1"/>
    <x v="34"/>
    <x v="34"/>
    <s v="KTOE"/>
    <x v="10"/>
    <x v="5"/>
    <x v="6"/>
    <n v="37.496980800000003"/>
  </r>
  <r>
    <x v="1"/>
    <x v="33"/>
    <x v="33"/>
    <s v="KTOE"/>
    <x v="8"/>
    <x v="1"/>
    <x v="6"/>
    <n v="2.7339804000000001"/>
  </r>
  <r>
    <x v="1"/>
    <x v="35"/>
    <x v="35"/>
    <s v="KTOE"/>
    <x v="8"/>
    <x v="5"/>
    <x v="1"/>
    <n v="11.1075804"/>
  </r>
  <r>
    <x v="1"/>
    <x v="34"/>
    <x v="34"/>
    <s v="KTOE"/>
    <x v="15"/>
    <x v="0"/>
    <x v="1"/>
    <n v="11.685358799999999"/>
  </r>
  <r>
    <x v="1"/>
    <x v="34"/>
    <x v="34"/>
    <s v="KTOE"/>
    <x v="10"/>
    <x v="5"/>
    <x v="1"/>
    <n v="37.496980800000003"/>
  </r>
  <r>
    <x v="1"/>
    <x v="33"/>
    <x v="33"/>
    <s v="KTOE"/>
    <x v="8"/>
    <x v="1"/>
    <x v="1"/>
    <n v="2.7339804000000001"/>
  </r>
  <r>
    <x v="0"/>
    <x v="32"/>
    <x v="32"/>
    <s v="KTOE"/>
    <x v="25"/>
    <x v="1"/>
    <x v="3"/>
    <n v="303.7146588"/>
  </r>
  <r>
    <x v="1"/>
    <x v="35"/>
    <x v="35"/>
    <s v="KTOE"/>
    <x v="13"/>
    <x v="1"/>
    <x v="6"/>
    <n v="7.7413932000000001"/>
  </r>
  <r>
    <x v="1"/>
    <x v="34"/>
    <x v="34"/>
    <s v="KTOE"/>
    <x v="34"/>
    <x v="2"/>
    <x v="6"/>
    <n v="4.0402620000000002"/>
  </r>
  <r>
    <x v="1"/>
    <x v="33"/>
    <x v="33"/>
    <s v="KTOE"/>
    <x v="20"/>
    <x v="4"/>
    <x v="6"/>
    <n v="17.982306000000001"/>
  </r>
  <r>
    <x v="8"/>
    <x v="32"/>
    <x v="32"/>
    <s v="KTOE"/>
    <x v="17"/>
    <x v="0"/>
    <x v="1"/>
    <n v="7.5362399999999996E-2"/>
  </r>
  <r>
    <x v="1"/>
    <x v="32"/>
    <x v="32"/>
    <s v="KTOE"/>
    <x v="20"/>
    <x v="5"/>
    <x v="1"/>
    <n v="8.2396224"/>
  </r>
  <r>
    <x v="1"/>
    <x v="35"/>
    <x v="35"/>
    <s v="KTOE"/>
    <x v="12"/>
    <x v="3"/>
    <x v="1"/>
    <n v="18.991324800000001"/>
  </r>
  <r>
    <x v="1"/>
    <x v="35"/>
    <x v="35"/>
    <s v="KTOE"/>
    <x v="13"/>
    <x v="3"/>
    <x v="1"/>
    <n v="0.12560399999999999"/>
  </r>
  <r>
    <x v="1"/>
    <x v="34"/>
    <x v="34"/>
    <s v="KTOE"/>
    <x v="33"/>
    <x v="4"/>
    <x v="1"/>
    <n v="106.3405332"/>
  </r>
  <r>
    <x v="1"/>
    <x v="34"/>
    <x v="34"/>
    <s v="KTOE"/>
    <x v="21"/>
    <x v="1"/>
    <x v="1"/>
    <n v="0.56940480000000004"/>
  </r>
  <r>
    <x v="1"/>
    <x v="34"/>
    <x v="34"/>
    <s v="KTOE"/>
    <x v="29"/>
    <x v="2"/>
    <x v="1"/>
    <n v="4.1868000000000002E-2"/>
  </r>
  <r>
    <x v="1"/>
    <x v="34"/>
    <x v="34"/>
    <s v="KTOE"/>
    <x v="12"/>
    <x v="3"/>
    <x v="1"/>
    <n v="10.621911600000001"/>
  </r>
  <r>
    <x v="1"/>
    <x v="33"/>
    <x v="33"/>
    <s v="KTOE"/>
    <x v="13"/>
    <x v="4"/>
    <x v="1"/>
    <n v="4.5971064000000004"/>
  </r>
  <r>
    <x v="1"/>
    <x v="33"/>
    <x v="33"/>
    <s v="KTOE"/>
    <x v="12"/>
    <x v="0"/>
    <x v="1"/>
    <n v="15.646071600000001"/>
  </r>
  <r>
    <x v="4"/>
    <x v="33"/>
    <x v="33"/>
    <s v="KTOE"/>
    <x v="10"/>
    <x v="4"/>
    <x v="1"/>
    <n v="0.3181968"/>
  </r>
  <r>
    <x v="15"/>
    <x v="33"/>
    <x v="33"/>
    <s v="KTOE"/>
    <x v="25"/>
    <x v="2"/>
    <x v="1"/>
    <n v="4.0779432"/>
  </r>
  <r>
    <x v="0"/>
    <x v="32"/>
    <x v="32"/>
    <s v="KTOE"/>
    <x v="33"/>
    <x v="1"/>
    <x v="3"/>
    <n v="35.056076400000002"/>
  </r>
  <r>
    <x v="1"/>
    <x v="32"/>
    <x v="32"/>
    <s v="KTOE"/>
    <x v="14"/>
    <x v="5"/>
    <x v="3"/>
    <n v="1118.0598192"/>
  </r>
  <r>
    <x v="1"/>
    <x v="32"/>
    <x v="32"/>
    <s v="KTOE"/>
    <x v="36"/>
    <x v="2"/>
    <x v="3"/>
    <n v="1.8547524"/>
  </r>
  <r>
    <x v="13"/>
    <x v="32"/>
    <x v="32"/>
    <s v="KTOE"/>
    <x v="11"/>
    <x v="1"/>
    <x v="3"/>
    <n v="6.6988800000000001E-2"/>
  </r>
  <r>
    <x v="1"/>
    <x v="35"/>
    <x v="35"/>
    <s v="KTOE"/>
    <x v="26"/>
    <x v="2"/>
    <x v="6"/>
    <n v="286.9925796"/>
  </r>
  <r>
    <x v="1"/>
    <x v="34"/>
    <x v="34"/>
    <s v="KTOE"/>
    <x v="9"/>
    <x v="4"/>
    <x v="6"/>
    <n v="11.995182"/>
  </r>
  <r>
    <x v="1"/>
    <x v="34"/>
    <x v="34"/>
    <s v="KTOE"/>
    <x v="14"/>
    <x v="2"/>
    <x v="6"/>
    <n v="197.34900479999999"/>
  </r>
  <r>
    <x v="1"/>
    <x v="34"/>
    <x v="34"/>
    <s v="KTOE"/>
    <x v="19"/>
    <x v="1"/>
    <x v="6"/>
    <n v="2.0724659999999999"/>
  </r>
  <r>
    <x v="1"/>
    <x v="34"/>
    <x v="34"/>
    <s v="KTOE"/>
    <x v="32"/>
    <x v="4"/>
    <x v="6"/>
    <n v="0.73268999999999995"/>
  </r>
  <r>
    <x v="1"/>
    <x v="43"/>
    <x v="43"/>
    <s v="KTOE"/>
    <x v="5"/>
    <x v="5"/>
    <x v="1"/>
    <n v="47.9723544"/>
  </r>
  <r>
    <x v="1"/>
    <x v="43"/>
    <x v="43"/>
    <s v="KTOE"/>
    <x v="8"/>
    <x v="5"/>
    <x v="6"/>
    <n v="18.9745776"/>
  </r>
  <r>
    <x v="8"/>
    <x v="43"/>
    <x v="43"/>
    <s v="KTOE"/>
    <x v="6"/>
    <x v="2"/>
    <x v="6"/>
    <n v="0.6363936"/>
  </r>
  <r>
    <x v="7"/>
    <x v="43"/>
    <x v="43"/>
    <s v="KTOE"/>
    <x v="3"/>
    <x v="3"/>
    <x v="6"/>
    <n v="0.29726279999999999"/>
  </r>
  <r>
    <x v="1"/>
    <x v="43"/>
    <x v="43"/>
    <s v="KTOE"/>
    <x v="16"/>
    <x v="1"/>
    <x v="1"/>
    <n v="36.337237199999997"/>
  </r>
  <r>
    <x v="1"/>
    <x v="43"/>
    <x v="43"/>
    <s v="KTOE"/>
    <x v="15"/>
    <x v="3"/>
    <x v="1"/>
    <n v="26.6238612"/>
  </r>
  <r>
    <x v="1"/>
    <x v="43"/>
    <x v="43"/>
    <s v="KTOE"/>
    <x v="8"/>
    <x v="4"/>
    <x v="1"/>
    <n v="23.739156000000001"/>
  </r>
  <r>
    <x v="1"/>
    <x v="43"/>
    <x v="43"/>
    <s v="KTOE"/>
    <x v="21"/>
    <x v="5"/>
    <x v="6"/>
    <n v="7.5613608000000001"/>
  </r>
  <r>
    <x v="1"/>
    <x v="43"/>
    <x v="43"/>
    <s v="KTOE"/>
    <x v="13"/>
    <x v="4"/>
    <x v="6"/>
    <n v="35.219361599999999"/>
  </r>
  <r>
    <x v="1"/>
    <x v="43"/>
    <x v="43"/>
    <s v="KTOE"/>
    <x v="12"/>
    <x v="1"/>
    <x v="6"/>
    <n v="24.794229600000001"/>
  </r>
  <r>
    <x v="1"/>
    <x v="43"/>
    <x v="43"/>
    <s v="KTOE"/>
    <x v="6"/>
    <x v="4"/>
    <x v="1"/>
    <n v="24.362989200000001"/>
  </r>
  <r>
    <x v="1"/>
    <x v="43"/>
    <x v="43"/>
    <s v="KTOE"/>
    <x v="29"/>
    <x v="0"/>
    <x v="1"/>
    <n v="21.7336788"/>
  </r>
  <r>
    <x v="1"/>
    <x v="43"/>
    <x v="43"/>
    <s v="KTOE"/>
    <x v="12"/>
    <x v="0"/>
    <x v="1"/>
    <n v="37.936594800000002"/>
  </r>
  <r>
    <x v="8"/>
    <x v="43"/>
    <x v="43"/>
    <s v="KTOE"/>
    <x v="6"/>
    <x v="2"/>
    <x v="1"/>
    <n v="0.6363936"/>
  </r>
  <r>
    <x v="8"/>
    <x v="43"/>
    <x v="43"/>
    <s v="KTOE"/>
    <x v="29"/>
    <x v="3"/>
    <x v="1"/>
    <n v="8.7922799999999995E-2"/>
  </r>
  <r>
    <x v="1"/>
    <x v="43"/>
    <x v="43"/>
    <s v="KTOE"/>
    <x v="14"/>
    <x v="0"/>
    <x v="6"/>
    <n v="581.22413640000002"/>
  </r>
  <r>
    <x v="1"/>
    <x v="43"/>
    <x v="43"/>
    <s v="KTOE"/>
    <x v="27"/>
    <x v="1"/>
    <x v="6"/>
    <n v="33.611630400000003"/>
  </r>
  <r>
    <x v="1"/>
    <x v="43"/>
    <x v="43"/>
    <s v="KTOE"/>
    <x v="32"/>
    <x v="4"/>
    <x v="6"/>
    <n v="15.0138648"/>
  </r>
  <r>
    <x v="1"/>
    <x v="43"/>
    <x v="43"/>
    <s v="KTOE"/>
    <x v="24"/>
    <x v="3"/>
    <x v="6"/>
    <n v="45.167198399999997"/>
  </r>
  <r>
    <x v="1"/>
    <x v="43"/>
    <x v="43"/>
    <s v="KTOE"/>
    <x v="2"/>
    <x v="2"/>
    <x v="6"/>
    <n v="415.35986759999997"/>
  </r>
  <r>
    <x v="1"/>
    <x v="43"/>
    <x v="43"/>
    <s v="KTOE"/>
    <x v="3"/>
    <x v="3"/>
    <x v="6"/>
    <n v="159.67199160000001"/>
  </r>
  <r>
    <x v="3"/>
    <x v="43"/>
    <x v="43"/>
    <s v="KTOE"/>
    <x v="5"/>
    <x v="2"/>
    <x v="6"/>
    <n v="8.6248079999999998"/>
  </r>
  <r>
    <x v="3"/>
    <x v="43"/>
    <x v="43"/>
    <s v="KTOE"/>
    <x v="13"/>
    <x v="1"/>
    <x v="6"/>
    <n v="1.3146552"/>
  </r>
  <r>
    <x v="1"/>
    <x v="43"/>
    <x v="43"/>
    <s v="KTOE"/>
    <x v="17"/>
    <x v="5"/>
    <x v="1"/>
    <n v="57.962059199999999"/>
  </r>
  <r>
    <x v="1"/>
    <x v="43"/>
    <x v="43"/>
    <s v="KTOE"/>
    <x v="18"/>
    <x v="3"/>
    <x v="1"/>
    <n v="875.03282639999998"/>
  </r>
  <r>
    <x v="3"/>
    <x v="43"/>
    <x v="43"/>
    <s v="KTOE"/>
    <x v="13"/>
    <x v="2"/>
    <x v="1"/>
    <n v="0.5149764"/>
  </r>
  <r>
    <x v="3"/>
    <x v="43"/>
    <x v="43"/>
    <s v="KTOE"/>
    <x v="5"/>
    <x v="5"/>
    <x v="1"/>
    <n v="10.6009776"/>
  </r>
  <r>
    <x v="8"/>
    <x v="43"/>
    <x v="43"/>
    <s v="KTOE"/>
    <x v="11"/>
    <x v="1"/>
    <x v="1"/>
    <n v="0.99645839999999997"/>
  </r>
  <r>
    <x v="13"/>
    <x v="43"/>
    <x v="43"/>
    <s v="KTOE"/>
    <x v="28"/>
    <x v="2"/>
    <x v="1"/>
    <n v="4.1868000000000002E-2"/>
  </r>
  <r>
    <x v="1"/>
    <x v="43"/>
    <x v="43"/>
    <s v="KTOE"/>
    <x v="16"/>
    <x v="3"/>
    <x v="6"/>
    <n v="30.2454432"/>
  </r>
  <r>
    <x v="1"/>
    <x v="43"/>
    <x v="43"/>
    <s v="KTOE"/>
    <x v="18"/>
    <x v="3"/>
    <x v="6"/>
    <n v="875.03282639999998"/>
  </r>
  <r>
    <x v="8"/>
    <x v="43"/>
    <x v="43"/>
    <s v="KTOE"/>
    <x v="14"/>
    <x v="0"/>
    <x v="6"/>
    <n v="0.12979080000000001"/>
  </r>
  <r>
    <x v="1"/>
    <x v="43"/>
    <x v="43"/>
    <s v="KTOE"/>
    <x v="28"/>
    <x v="3"/>
    <x v="1"/>
    <n v="349.14981239999997"/>
  </r>
  <r>
    <x v="1"/>
    <x v="43"/>
    <x v="43"/>
    <s v="KTOE"/>
    <x v="35"/>
    <x v="0"/>
    <x v="1"/>
    <n v="13.343331600000001"/>
  </r>
  <r>
    <x v="13"/>
    <x v="43"/>
    <x v="43"/>
    <s v="KTOE"/>
    <x v="3"/>
    <x v="5"/>
    <x v="1"/>
    <n v="0.12560399999999999"/>
  </r>
  <r>
    <x v="3"/>
    <x v="43"/>
    <x v="43"/>
    <s v="KTOE"/>
    <x v="1"/>
    <x v="4"/>
    <x v="6"/>
    <n v="4.1868000000000002E-2"/>
  </r>
  <r>
    <x v="1"/>
    <x v="43"/>
    <x v="43"/>
    <s v="KTOE"/>
    <x v="5"/>
    <x v="4"/>
    <x v="1"/>
    <n v="73.143395999999996"/>
  </r>
  <r>
    <x v="1"/>
    <x v="43"/>
    <x v="43"/>
    <s v="KTOE"/>
    <x v="9"/>
    <x v="2"/>
    <x v="6"/>
    <n v="52.590394799999999"/>
  </r>
  <r>
    <x v="1"/>
    <x v="43"/>
    <x v="43"/>
    <s v="KTOE"/>
    <x v="8"/>
    <x v="4"/>
    <x v="6"/>
    <n v="23.739156000000001"/>
  </r>
  <r>
    <x v="1"/>
    <x v="43"/>
    <x v="43"/>
    <s v="KTOE"/>
    <x v="10"/>
    <x v="5"/>
    <x v="6"/>
    <n v="102.9617856"/>
  </r>
  <r>
    <x v="6"/>
    <x v="43"/>
    <x v="43"/>
    <s v="KTOE"/>
    <x v="3"/>
    <x v="4"/>
    <x v="6"/>
    <n v="0.1716588"/>
  </r>
  <r>
    <x v="6"/>
    <x v="43"/>
    <x v="43"/>
    <s v="KTOE"/>
    <x v="3"/>
    <x v="4"/>
    <x v="1"/>
    <n v="0.1716588"/>
  </r>
  <r>
    <x v="7"/>
    <x v="43"/>
    <x v="43"/>
    <s v="KTOE"/>
    <x v="11"/>
    <x v="0"/>
    <x v="1"/>
    <n v="4.1868000000000002E-2"/>
  </r>
  <r>
    <x v="1"/>
    <x v="43"/>
    <x v="43"/>
    <s v="KTOE"/>
    <x v="21"/>
    <x v="4"/>
    <x v="6"/>
    <n v="6.7072535999999996"/>
  </r>
  <r>
    <x v="8"/>
    <x v="43"/>
    <x v="43"/>
    <s v="KTOE"/>
    <x v="29"/>
    <x v="2"/>
    <x v="6"/>
    <n v="4.1868000000000002E-2"/>
  </r>
  <r>
    <x v="8"/>
    <x v="43"/>
    <x v="43"/>
    <s v="KTOE"/>
    <x v="11"/>
    <x v="3"/>
    <x v="6"/>
    <n v="0.9085356"/>
  </r>
  <r>
    <x v="3"/>
    <x v="43"/>
    <x v="43"/>
    <s v="KTOE"/>
    <x v="19"/>
    <x v="4"/>
    <x v="1"/>
    <n v="4.1868000000000002E-2"/>
  </r>
  <r>
    <x v="8"/>
    <x v="43"/>
    <x v="43"/>
    <s v="KTOE"/>
    <x v="13"/>
    <x v="0"/>
    <x v="1"/>
    <n v="0.25539479999999998"/>
  </r>
  <r>
    <x v="1"/>
    <x v="43"/>
    <x v="43"/>
    <s v="KTOE"/>
    <x v="19"/>
    <x v="0"/>
    <x v="6"/>
    <n v="19.853805600000001"/>
  </r>
  <r>
    <x v="3"/>
    <x v="43"/>
    <x v="43"/>
    <s v="KTOE"/>
    <x v="11"/>
    <x v="1"/>
    <x v="6"/>
    <n v="0.51916320000000005"/>
  </r>
  <r>
    <x v="8"/>
    <x v="43"/>
    <x v="43"/>
    <s v="KTOE"/>
    <x v="9"/>
    <x v="0"/>
    <x v="6"/>
    <n v="0.55684440000000002"/>
  </r>
  <r>
    <x v="8"/>
    <x v="43"/>
    <x v="43"/>
    <s v="KTOE"/>
    <x v="1"/>
    <x v="3"/>
    <x v="6"/>
    <n v="4.1868000000000002E-2"/>
  </r>
  <r>
    <x v="1"/>
    <x v="43"/>
    <x v="43"/>
    <s v="KTOE"/>
    <x v="14"/>
    <x v="5"/>
    <x v="1"/>
    <n v="729.52896599999997"/>
  </r>
  <r>
    <x v="1"/>
    <x v="29"/>
    <x v="29"/>
    <s v="KTOE"/>
    <x v="3"/>
    <x v="4"/>
    <x v="6"/>
    <n v="11.1285144"/>
  </r>
  <r>
    <x v="1"/>
    <x v="30"/>
    <x v="30"/>
    <s v="KTOE"/>
    <x v="14"/>
    <x v="0"/>
    <x v="6"/>
    <n v="5.1413903999999997"/>
  </r>
  <r>
    <x v="1"/>
    <x v="30"/>
    <x v="30"/>
    <s v="KTOE"/>
    <x v="9"/>
    <x v="4"/>
    <x v="6"/>
    <n v="0.68244839999999996"/>
  </r>
  <r>
    <x v="1"/>
    <x v="30"/>
    <x v="30"/>
    <s v="KTOE"/>
    <x v="22"/>
    <x v="0"/>
    <x v="6"/>
    <n v="4.60548E-2"/>
  </r>
  <r>
    <x v="1"/>
    <x v="30"/>
    <x v="30"/>
    <s v="KTOE"/>
    <x v="27"/>
    <x v="4"/>
    <x v="6"/>
    <n v="0.10048319999999999"/>
  </r>
  <r>
    <x v="1"/>
    <x v="30"/>
    <x v="30"/>
    <s v="KTOE"/>
    <x v="31"/>
    <x v="2"/>
    <x v="6"/>
    <n v="21.842535600000001"/>
  </r>
  <r>
    <x v="1"/>
    <x v="30"/>
    <x v="30"/>
    <s v="KTOE"/>
    <x v="1"/>
    <x v="3"/>
    <x v="6"/>
    <n v="0.43124040000000002"/>
  </r>
  <r>
    <x v="0"/>
    <x v="27"/>
    <x v="27"/>
    <s v="KTOE"/>
    <x v="15"/>
    <x v="2"/>
    <x v="2"/>
    <n v="2.5455744"/>
  </r>
  <r>
    <x v="0"/>
    <x v="27"/>
    <x v="27"/>
    <s v="KTOE"/>
    <x v="14"/>
    <x v="0"/>
    <x v="2"/>
    <n v="24.120154800000002"/>
  </r>
  <r>
    <x v="0"/>
    <x v="27"/>
    <x v="27"/>
    <s v="KTOE"/>
    <x v="20"/>
    <x v="3"/>
    <x v="2"/>
    <n v="7.6576572000000001"/>
  </r>
  <r>
    <x v="1"/>
    <x v="31"/>
    <x v="31"/>
    <s v="KTOE"/>
    <x v="36"/>
    <x v="4"/>
    <x v="1"/>
    <n v="0.1590984"/>
  </r>
  <r>
    <x v="0"/>
    <x v="28"/>
    <x v="28"/>
    <s v="KTOE"/>
    <x v="23"/>
    <x v="0"/>
    <x v="1"/>
    <n v="41.541429600000001"/>
  </r>
  <r>
    <x v="1"/>
    <x v="30"/>
    <x v="30"/>
    <s v="KTOE"/>
    <x v="14"/>
    <x v="1"/>
    <x v="1"/>
    <n v="6.9542748000000003"/>
  </r>
  <r>
    <x v="1"/>
    <x v="30"/>
    <x v="30"/>
    <s v="KTOE"/>
    <x v="27"/>
    <x v="5"/>
    <x v="1"/>
    <n v="0.10048319999999999"/>
  </r>
  <r>
    <x v="1"/>
    <x v="30"/>
    <x v="30"/>
    <s v="KTOE"/>
    <x v="24"/>
    <x v="0"/>
    <x v="1"/>
    <n v="4.1868000000000002E-2"/>
  </r>
  <r>
    <x v="1"/>
    <x v="29"/>
    <x v="29"/>
    <s v="KTOE"/>
    <x v="37"/>
    <x v="1"/>
    <x v="1"/>
    <n v="0.16747200000000001"/>
  </r>
  <r>
    <x v="1"/>
    <x v="29"/>
    <x v="29"/>
    <s v="KTOE"/>
    <x v="22"/>
    <x v="3"/>
    <x v="1"/>
    <n v="1.5239952000000001"/>
  </r>
  <r>
    <x v="1"/>
    <x v="29"/>
    <x v="29"/>
    <s v="KTOE"/>
    <x v="17"/>
    <x v="0"/>
    <x v="1"/>
    <n v="1.2727872"/>
  </r>
  <r>
    <x v="1"/>
    <x v="29"/>
    <x v="29"/>
    <s v="KTOE"/>
    <x v="36"/>
    <x v="4"/>
    <x v="1"/>
    <n v="0.48148200000000002"/>
  </r>
  <r>
    <x v="0"/>
    <x v="27"/>
    <x v="27"/>
    <s v="KTOE"/>
    <x v="20"/>
    <x v="4"/>
    <x v="1"/>
    <n v="7.6325364000000002"/>
  </r>
  <r>
    <x v="0"/>
    <x v="27"/>
    <x v="27"/>
    <s v="KTOE"/>
    <x v="26"/>
    <x v="2"/>
    <x v="1"/>
    <n v="5.6144987999999998"/>
  </r>
  <r>
    <x v="0"/>
    <x v="27"/>
    <x v="27"/>
    <s v="KTOE"/>
    <x v="35"/>
    <x v="2"/>
    <x v="1"/>
    <n v="8.3736000000000001E-3"/>
  </r>
  <r>
    <x v="1"/>
    <x v="31"/>
    <x v="31"/>
    <s v="KTOE"/>
    <x v="28"/>
    <x v="1"/>
    <x v="3"/>
    <n v="6.5607156"/>
  </r>
  <r>
    <x v="12"/>
    <x v="31"/>
    <x v="31"/>
    <s v="KTOE"/>
    <x v="16"/>
    <x v="1"/>
    <x v="3"/>
    <n v="31.5182304"/>
  </r>
  <r>
    <x v="12"/>
    <x v="31"/>
    <x v="31"/>
    <s v="KTOE"/>
    <x v="9"/>
    <x v="4"/>
    <x v="3"/>
    <n v="3.3996816000000001"/>
  </r>
  <r>
    <x v="2"/>
    <x v="28"/>
    <x v="28"/>
    <s v="KTOE"/>
    <x v="3"/>
    <x v="5"/>
    <x v="3"/>
    <n v="3.7932408"/>
  </r>
  <r>
    <x v="1"/>
    <x v="28"/>
    <x v="28"/>
    <s v="KTOE"/>
    <x v="23"/>
    <x v="5"/>
    <x v="3"/>
    <n v="0.4898556"/>
  </r>
  <r>
    <x v="1"/>
    <x v="29"/>
    <x v="29"/>
    <s v="KTOE"/>
    <x v="18"/>
    <x v="2"/>
    <x v="6"/>
    <n v="30.911144400000001"/>
  </r>
  <r>
    <x v="1"/>
    <x v="29"/>
    <x v="29"/>
    <s v="KTOE"/>
    <x v="35"/>
    <x v="1"/>
    <x v="6"/>
    <n v="0.20934"/>
  </r>
  <r>
    <x v="1"/>
    <x v="30"/>
    <x v="30"/>
    <s v="KTOE"/>
    <x v="23"/>
    <x v="1"/>
    <x v="6"/>
    <n v="4.60548E-2"/>
  </r>
  <r>
    <x v="1"/>
    <x v="31"/>
    <x v="31"/>
    <s v="KTOE"/>
    <x v="7"/>
    <x v="4"/>
    <x v="1"/>
    <n v="0.87922800000000001"/>
  </r>
  <r>
    <x v="12"/>
    <x v="31"/>
    <x v="31"/>
    <s v="KTOE"/>
    <x v="16"/>
    <x v="4"/>
    <x v="1"/>
    <n v="33.4399716"/>
  </r>
  <r>
    <x v="12"/>
    <x v="31"/>
    <x v="31"/>
    <s v="KTOE"/>
    <x v="14"/>
    <x v="1"/>
    <x v="1"/>
    <n v="139.45812119999999"/>
  </r>
  <r>
    <x v="0"/>
    <x v="28"/>
    <x v="28"/>
    <s v="KTOE"/>
    <x v="19"/>
    <x v="2"/>
    <x v="1"/>
    <n v="0.36425160000000001"/>
  </r>
  <r>
    <x v="2"/>
    <x v="28"/>
    <x v="28"/>
    <s v="KTOE"/>
    <x v="19"/>
    <x v="5"/>
    <x v="1"/>
    <n v="9.21096E-2"/>
  </r>
  <r>
    <x v="1"/>
    <x v="30"/>
    <x v="30"/>
    <s v="KTOE"/>
    <x v="16"/>
    <x v="0"/>
    <x v="1"/>
    <n v="0.26376840000000001"/>
  </r>
  <r>
    <x v="1"/>
    <x v="30"/>
    <x v="30"/>
    <s v="KTOE"/>
    <x v="30"/>
    <x v="5"/>
    <x v="1"/>
    <n v="0.3935592"/>
  </r>
  <r>
    <x v="1"/>
    <x v="30"/>
    <x v="30"/>
    <s v="KTOE"/>
    <x v="18"/>
    <x v="0"/>
    <x v="1"/>
    <n v="2.7465408"/>
  </r>
  <r>
    <x v="1"/>
    <x v="30"/>
    <x v="30"/>
    <s v="KTOE"/>
    <x v="1"/>
    <x v="0"/>
    <x v="1"/>
    <n v="0.25958160000000002"/>
  </r>
  <r>
    <x v="1"/>
    <x v="29"/>
    <x v="29"/>
    <s v="KTOE"/>
    <x v="23"/>
    <x v="0"/>
    <x v="1"/>
    <n v="8.3149847999999995"/>
  </r>
  <r>
    <x v="1"/>
    <x v="29"/>
    <x v="29"/>
    <s v="KTOE"/>
    <x v="25"/>
    <x v="1"/>
    <x v="1"/>
    <n v="16.713705600000001"/>
  </r>
  <r>
    <x v="1"/>
    <x v="29"/>
    <x v="29"/>
    <s v="KTOE"/>
    <x v="4"/>
    <x v="5"/>
    <x v="6"/>
    <n v="0.33494400000000002"/>
  </r>
  <r>
    <x v="2"/>
    <x v="28"/>
    <x v="28"/>
    <s v="KTOE"/>
    <x v="6"/>
    <x v="3"/>
    <x v="3"/>
    <n v="1.2518532"/>
  </r>
  <r>
    <x v="1"/>
    <x v="29"/>
    <x v="29"/>
    <s v="KTOE"/>
    <x v="7"/>
    <x v="0"/>
    <x v="6"/>
    <n v="4.7227104000000004"/>
  </r>
  <r>
    <x v="1"/>
    <x v="30"/>
    <x v="30"/>
    <s v="KTOE"/>
    <x v="4"/>
    <x v="2"/>
    <x v="1"/>
    <n v="1.0760076000000001"/>
  </r>
  <r>
    <x v="1"/>
    <x v="29"/>
    <x v="29"/>
    <s v="KTOE"/>
    <x v="5"/>
    <x v="0"/>
    <x v="1"/>
    <n v="1.5533028"/>
  </r>
  <r>
    <x v="0"/>
    <x v="27"/>
    <x v="27"/>
    <s v="KTOE"/>
    <x v="11"/>
    <x v="3"/>
    <x v="1"/>
    <n v="0.43542720000000001"/>
  </r>
  <r>
    <x v="0"/>
    <x v="28"/>
    <x v="28"/>
    <s v="KTOE"/>
    <x v="13"/>
    <x v="0"/>
    <x v="3"/>
    <n v="1.67472E-2"/>
  </r>
  <r>
    <x v="1"/>
    <x v="28"/>
    <x v="28"/>
    <s v="KTOE"/>
    <x v="10"/>
    <x v="5"/>
    <x v="3"/>
    <n v="1.4235120000000001"/>
  </r>
  <r>
    <x v="1"/>
    <x v="29"/>
    <x v="29"/>
    <s v="KTOE"/>
    <x v="15"/>
    <x v="5"/>
    <x v="6"/>
    <n v="0.28051559999999998"/>
  </r>
  <r>
    <x v="1"/>
    <x v="29"/>
    <x v="29"/>
    <s v="KTOE"/>
    <x v="8"/>
    <x v="5"/>
    <x v="6"/>
    <n v="2.5330140000000001"/>
  </r>
  <r>
    <x v="1"/>
    <x v="29"/>
    <x v="29"/>
    <s v="KTOE"/>
    <x v="13"/>
    <x v="3"/>
    <x v="6"/>
    <n v="3.9732731999999999"/>
  </r>
  <r>
    <x v="1"/>
    <x v="29"/>
    <x v="29"/>
    <s v="KTOE"/>
    <x v="12"/>
    <x v="2"/>
    <x v="6"/>
    <n v="2.2692456000000001"/>
  </r>
  <r>
    <x v="1"/>
    <x v="30"/>
    <x v="30"/>
    <s v="KTOE"/>
    <x v="12"/>
    <x v="0"/>
    <x v="6"/>
    <n v="4.1868000000000002E-2"/>
  </r>
  <r>
    <x v="0"/>
    <x v="27"/>
    <x v="27"/>
    <s v="KTOE"/>
    <x v="11"/>
    <x v="4"/>
    <x v="2"/>
    <n v="0.28470240000000002"/>
  </r>
  <r>
    <x v="1"/>
    <x v="29"/>
    <x v="29"/>
    <s v="KTOE"/>
    <x v="12"/>
    <x v="0"/>
    <x v="1"/>
    <n v="1.5951708"/>
  </r>
  <r>
    <x v="1"/>
    <x v="29"/>
    <x v="29"/>
    <s v="KTOE"/>
    <x v="13"/>
    <x v="4"/>
    <x v="1"/>
    <n v="2.6376840000000001"/>
  </r>
  <r>
    <x v="1"/>
    <x v="29"/>
    <x v="29"/>
    <s v="KTOE"/>
    <x v="8"/>
    <x v="3"/>
    <x v="1"/>
    <n v="2.1310812000000001"/>
  </r>
  <r>
    <x v="0"/>
    <x v="27"/>
    <x v="27"/>
    <s v="KTOE"/>
    <x v="12"/>
    <x v="0"/>
    <x v="1"/>
    <n v="2.8219031999999999"/>
  </r>
  <r>
    <x v="0"/>
    <x v="27"/>
    <x v="27"/>
    <s v="KTOE"/>
    <x v="13"/>
    <x v="1"/>
    <x v="1"/>
    <n v="8.3736000000000001E-3"/>
  </r>
  <r>
    <x v="0"/>
    <x v="28"/>
    <x v="28"/>
    <s v="KTOE"/>
    <x v="7"/>
    <x v="4"/>
    <x v="3"/>
    <n v="8.3736000000000001E-3"/>
  </r>
  <r>
    <x v="2"/>
    <x v="28"/>
    <x v="28"/>
    <s v="KTOE"/>
    <x v="23"/>
    <x v="4"/>
    <x v="3"/>
    <n v="0.5149764"/>
  </r>
  <r>
    <x v="2"/>
    <x v="28"/>
    <x v="28"/>
    <s v="KTOE"/>
    <x v="22"/>
    <x v="2"/>
    <x v="3"/>
    <n v="4.7938859999999996"/>
  </r>
  <r>
    <x v="1"/>
    <x v="29"/>
    <x v="29"/>
    <s v="KTOE"/>
    <x v="29"/>
    <x v="2"/>
    <x v="6"/>
    <n v="0.32238359999999999"/>
  </r>
  <r>
    <x v="1"/>
    <x v="29"/>
    <x v="29"/>
    <s v="KTOE"/>
    <x v="34"/>
    <x v="0"/>
    <x v="6"/>
    <n v="0.16747200000000001"/>
  </r>
  <r>
    <x v="0"/>
    <x v="27"/>
    <x v="27"/>
    <s v="KTOE"/>
    <x v="18"/>
    <x v="2"/>
    <x v="2"/>
    <n v="2.6921124000000001"/>
  </r>
  <r>
    <x v="0"/>
    <x v="27"/>
    <x v="27"/>
    <s v="KTOE"/>
    <x v="7"/>
    <x v="1"/>
    <x v="2"/>
    <n v="7.4441303999999997"/>
  </r>
  <r>
    <x v="1"/>
    <x v="43"/>
    <x v="43"/>
    <s v="KTOE"/>
    <x v="9"/>
    <x v="1"/>
    <x v="1"/>
    <n v="71.489609999999999"/>
  </r>
  <r>
    <x v="1"/>
    <x v="43"/>
    <x v="43"/>
    <s v="KTOE"/>
    <x v="17"/>
    <x v="4"/>
    <x v="1"/>
    <n v="52.414549200000003"/>
  </r>
  <r>
    <x v="1"/>
    <x v="43"/>
    <x v="43"/>
    <s v="KTOE"/>
    <x v="22"/>
    <x v="0"/>
    <x v="1"/>
    <n v="95.752116000000001"/>
  </r>
  <r>
    <x v="1"/>
    <x v="43"/>
    <x v="43"/>
    <s v="KTOE"/>
    <x v="19"/>
    <x v="1"/>
    <x v="1"/>
    <n v="32.0457672"/>
  </r>
  <r>
    <x v="1"/>
    <x v="43"/>
    <x v="43"/>
    <s v="KTOE"/>
    <x v="26"/>
    <x v="2"/>
    <x v="1"/>
    <n v="103.3469712"/>
  </r>
  <r>
    <x v="1"/>
    <x v="43"/>
    <x v="43"/>
    <s v="KTOE"/>
    <x v="1"/>
    <x v="5"/>
    <x v="1"/>
    <n v="29.634170399999999"/>
  </r>
  <r>
    <x v="3"/>
    <x v="43"/>
    <x v="43"/>
    <s v="KTOE"/>
    <x v="5"/>
    <x v="4"/>
    <x v="1"/>
    <n v="8.2814903999999991"/>
  </r>
  <r>
    <x v="3"/>
    <x v="43"/>
    <x v="43"/>
    <s v="KTOE"/>
    <x v="31"/>
    <x v="1"/>
    <x v="1"/>
    <n v="0.1716588"/>
  </r>
  <r>
    <x v="1"/>
    <x v="43"/>
    <x v="43"/>
    <s v="KTOE"/>
    <x v="28"/>
    <x v="3"/>
    <x v="6"/>
    <n v="349.14981239999997"/>
  </r>
  <r>
    <x v="1"/>
    <x v="43"/>
    <x v="43"/>
    <s v="KTOE"/>
    <x v="1"/>
    <x v="3"/>
    <x v="6"/>
    <n v="26.083763999999999"/>
  </r>
  <r>
    <x v="13"/>
    <x v="43"/>
    <x v="43"/>
    <s v="KTOE"/>
    <x v="3"/>
    <x v="5"/>
    <x v="6"/>
    <n v="0.12560399999999999"/>
  </r>
  <r>
    <x v="1"/>
    <x v="43"/>
    <x v="43"/>
    <s v="KTOE"/>
    <x v="30"/>
    <x v="2"/>
    <x v="1"/>
    <n v="94.751470800000007"/>
  </r>
  <r>
    <x v="1"/>
    <x v="43"/>
    <x v="43"/>
    <s v="KTOE"/>
    <x v="0"/>
    <x v="2"/>
    <x v="1"/>
    <n v="91.971435600000007"/>
  </r>
  <r>
    <x v="8"/>
    <x v="43"/>
    <x v="43"/>
    <s v="KTOE"/>
    <x v="14"/>
    <x v="0"/>
    <x v="1"/>
    <n v="0.12979080000000001"/>
  </r>
  <r>
    <x v="1"/>
    <x v="43"/>
    <x v="43"/>
    <s v="KTOE"/>
    <x v="4"/>
    <x v="5"/>
    <x v="6"/>
    <n v="40.704069599999997"/>
  </r>
  <r>
    <x v="1"/>
    <x v="43"/>
    <x v="43"/>
    <s v="KTOE"/>
    <x v="9"/>
    <x v="4"/>
    <x v="6"/>
    <n v="55.956581999999997"/>
  </r>
  <r>
    <x v="1"/>
    <x v="43"/>
    <x v="43"/>
    <s v="KTOE"/>
    <x v="10"/>
    <x v="1"/>
    <x v="6"/>
    <n v="92.8799712"/>
  </r>
  <r>
    <x v="7"/>
    <x v="43"/>
    <x v="43"/>
    <s v="KTOE"/>
    <x v="11"/>
    <x v="3"/>
    <x v="1"/>
    <n v="4.1868000000000002E-2"/>
  </r>
  <r>
    <x v="8"/>
    <x v="43"/>
    <x v="43"/>
    <s v="KTOE"/>
    <x v="29"/>
    <x v="4"/>
    <x v="6"/>
    <n v="4.1868000000000002E-2"/>
  </r>
  <r>
    <x v="8"/>
    <x v="43"/>
    <x v="43"/>
    <s v="KTOE"/>
    <x v="11"/>
    <x v="2"/>
    <x v="6"/>
    <n v="0.95459039999999995"/>
  </r>
  <r>
    <x v="8"/>
    <x v="43"/>
    <x v="43"/>
    <s v="KTOE"/>
    <x v="13"/>
    <x v="3"/>
    <x v="1"/>
    <n v="0.25539479999999998"/>
  </r>
  <r>
    <x v="1"/>
    <x v="43"/>
    <x v="43"/>
    <s v="KTOE"/>
    <x v="36"/>
    <x v="5"/>
    <x v="6"/>
    <n v="80.466109200000005"/>
  </r>
  <r>
    <x v="1"/>
    <x v="43"/>
    <x v="43"/>
    <s v="KTOE"/>
    <x v="19"/>
    <x v="3"/>
    <x v="6"/>
    <n v="16.4080692"/>
  </r>
  <r>
    <x v="3"/>
    <x v="43"/>
    <x v="43"/>
    <s v="KTOE"/>
    <x v="11"/>
    <x v="0"/>
    <x v="6"/>
    <n v="0.21771360000000001"/>
  </r>
  <r>
    <x v="3"/>
    <x v="43"/>
    <x v="43"/>
    <s v="KTOE"/>
    <x v="3"/>
    <x v="5"/>
    <x v="6"/>
    <n v="0.80386559999999996"/>
  </r>
  <r>
    <x v="8"/>
    <x v="43"/>
    <x v="43"/>
    <s v="KTOE"/>
    <x v="9"/>
    <x v="3"/>
    <x v="6"/>
    <n v="0.60289919999999997"/>
  </r>
  <r>
    <x v="8"/>
    <x v="43"/>
    <x v="43"/>
    <s v="KTOE"/>
    <x v="1"/>
    <x v="2"/>
    <x v="6"/>
    <n v="4.1868000000000002E-2"/>
  </r>
  <r>
    <x v="8"/>
    <x v="43"/>
    <x v="43"/>
    <s v="KTOE"/>
    <x v="13"/>
    <x v="5"/>
    <x v="6"/>
    <n v="4.1868000000000002E-2"/>
  </r>
  <r>
    <x v="1"/>
    <x v="43"/>
    <x v="43"/>
    <s v="KTOE"/>
    <x v="14"/>
    <x v="1"/>
    <x v="1"/>
    <n v="760.92577919999997"/>
  </r>
  <r>
    <x v="1"/>
    <x v="43"/>
    <x v="43"/>
    <s v="KTOE"/>
    <x v="9"/>
    <x v="0"/>
    <x v="1"/>
    <n v="62.333078399999998"/>
  </r>
  <r>
    <x v="1"/>
    <x v="43"/>
    <x v="43"/>
    <s v="KTOE"/>
    <x v="19"/>
    <x v="0"/>
    <x v="1"/>
    <n v="19.853805600000001"/>
  </r>
  <r>
    <x v="1"/>
    <x v="43"/>
    <x v="43"/>
    <s v="KTOE"/>
    <x v="26"/>
    <x v="4"/>
    <x v="1"/>
    <n v="84.987853200000004"/>
  </r>
  <r>
    <x v="1"/>
    <x v="43"/>
    <x v="43"/>
    <s v="KTOE"/>
    <x v="37"/>
    <x v="5"/>
    <x v="1"/>
    <n v="12.3552468"/>
  </r>
  <r>
    <x v="1"/>
    <x v="43"/>
    <x v="43"/>
    <s v="KTOE"/>
    <x v="22"/>
    <x v="3"/>
    <x v="1"/>
    <n v="93.763385999999997"/>
  </r>
  <r>
    <x v="1"/>
    <x v="43"/>
    <x v="43"/>
    <s v="KTOE"/>
    <x v="1"/>
    <x v="1"/>
    <x v="1"/>
    <n v="27.109529999999999"/>
  </r>
  <r>
    <x v="3"/>
    <x v="43"/>
    <x v="43"/>
    <s v="KTOE"/>
    <x v="31"/>
    <x v="0"/>
    <x v="1"/>
    <n v="0.1716588"/>
  </r>
  <r>
    <x v="8"/>
    <x v="43"/>
    <x v="43"/>
    <s v="KTOE"/>
    <x v="9"/>
    <x v="5"/>
    <x v="1"/>
    <n v="0.6866352"/>
  </r>
  <r>
    <x v="8"/>
    <x v="43"/>
    <x v="43"/>
    <s v="KTOE"/>
    <x v="1"/>
    <x v="5"/>
    <x v="1"/>
    <n v="4.1868000000000002E-2"/>
  </r>
  <r>
    <x v="1"/>
    <x v="43"/>
    <x v="43"/>
    <s v="KTOE"/>
    <x v="28"/>
    <x v="2"/>
    <x v="6"/>
    <n v="312.85444319999999"/>
  </r>
  <r>
    <x v="1"/>
    <x v="43"/>
    <x v="43"/>
    <s v="KTOE"/>
    <x v="1"/>
    <x v="2"/>
    <x v="6"/>
    <n v="28.315328399999999"/>
  </r>
  <r>
    <x v="13"/>
    <x v="43"/>
    <x v="43"/>
    <s v="KTOE"/>
    <x v="3"/>
    <x v="1"/>
    <x v="6"/>
    <n v="0.33913080000000001"/>
  </r>
  <r>
    <x v="1"/>
    <x v="43"/>
    <x v="43"/>
    <s v="KTOE"/>
    <x v="30"/>
    <x v="4"/>
    <x v="1"/>
    <n v="94.881261600000002"/>
  </r>
  <r>
    <x v="1"/>
    <x v="43"/>
    <x v="43"/>
    <s v="KTOE"/>
    <x v="0"/>
    <x v="4"/>
    <x v="1"/>
    <n v="85.113457199999999"/>
  </r>
  <r>
    <x v="8"/>
    <x v="43"/>
    <x v="43"/>
    <s v="KTOE"/>
    <x v="14"/>
    <x v="3"/>
    <x v="1"/>
    <n v="0.30144959999999998"/>
  </r>
  <r>
    <x v="8"/>
    <x v="43"/>
    <x v="43"/>
    <s v="KTOE"/>
    <x v="3"/>
    <x v="5"/>
    <x v="1"/>
    <n v="0.71594279999999999"/>
  </r>
  <r>
    <x v="1"/>
    <x v="43"/>
    <x v="43"/>
    <s v="KTOE"/>
    <x v="4"/>
    <x v="2"/>
    <x v="6"/>
    <n v="26.921123999999999"/>
  </r>
  <r>
    <x v="1"/>
    <x v="43"/>
    <x v="43"/>
    <s v="KTOE"/>
    <x v="11"/>
    <x v="1"/>
    <x v="6"/>
    <n v="40.398433199999999"/>
  </r>
  <r>
    <x v="1"/>
    <x v="43"/>
    <x v="43"/>
    <s v="KTOE"/>
    <x v="10"/>
    <x v="4"/>
    <x v="6"/>
    <n v="85.456774800000005"/>
  </r>
  <r>
    <x v="1"/>
    <x v="43"/>
    <x v="43"/>
    <s v="KTOE"/>
    <x v="13"/>
    <x v="3"/>
    <x v="1"/>
    <n v="54.440960400000002"/>
  </r>
  <r>
    <x v="7"/>
    <x v="43"/>
    <x v="43"/>
    <s v="KTOE"/>
    <x v="3"/>
    <x v="3"/>
    <x v="1"/>
    <n v="0.29726279999999999"/>
  </r>
  <r>
    <x v="1"/>
    <x v="43"/>
    <x v="43"/>
    <s v="KTOE"/>
    <x v="33"/>
    <x v="0"/>
    <x v="6"/>
    <n v="287.256348"/>
  </r>
  <r>
    <x v="1"/>
    <x v="43"/>
    <x v="43"/>
    <s v="KTOE"/>
    <x v="6"/>
    <x v="3"/>
    <x v="6"/>
    <n v="25.254777600000001"/>
  </r>
  <r>
    <x v="1"/>
    <x v="43"/>
    <x v="43"/>
    <s v="KTOE"/>
    <x v="20"/>
    <x v="0"/>
    <x v="6"/>
    <n v="59.674460400000001"/>
  </r>
  <r>
    <x v="1"/>
    <x v="43"/>
    <x v="43"/>
    <s v="KTOE"/>
    <x v="29"/>
    <x v="1"/>
    <x v="6"/>
    <n v="22.076996399999999"/>
  </r>
  <r>
    <x v="0"/>
    <x v="22"/>
    <x v="22"/>
    <s v="KTOE"/>
    <x v="12"/>
    <x v="5"/>
    <x v="2"/>
    <n v="56.048691599999998"/>
  </r>
  <r>
    <x v="1"/>
    <x v="23"/>
    <x v="23"/>
    <s v="KTOE"/>
    <x v="20"/>
    <x v="5"/>
    <x v="6"/>
    <n v="143.8040196"/>
  </r>
  <r>
    <x v="1"/>
    <x v="23"/>
    <x v="23"/>
    <s v="KTOE"/>
    <x v="29"/>
    <x v="2"/>
    <x v="6"/>
    <n v="16.387135199999999"/>
  </r>
  <r>
    <x v="1"/>
    <x v="23"/>
    <x v="23"/>
    <s v="KTOE"/>
    <x v="34"/>
    <x v="5"/>
    <x v="6"/>
    <n v="93.955978799999997"/>
  </r>
  <r>
    <x v="8"/>
    <x v="23"/>
    <x v="23"/>
    <s v="KTOE"/>
    <x v="6"/>
    <x v="2"/>
    <x v="6"/>
    <n v="0.67407479999999997"/>
  </r>
  <r>
    <x v="14"/>
    <x v="25"/>
    <x v="25"/>
    <s v="KTOE"/>
    <x v="18"/>
    <x v="0"/>
    <x v="5"/>
    <n v="20.130134399999999"/>
  </r>
  <r>
    <x v="0"/>
    <x v="22"/>
    <x v="22"/>
    <s v="KTOE"/>
    <x v="4"/>
    <x v="5"/>
    <x v="2"/>
    <n v="17.0067816"/>
  </r>
  <r>
    <x v="0"/>
    <x v="22"/>
    <x v="22"/>
    <s v="KTOE"/>
    <x v="7"/>
    <x v="1"/>
    <x v="2"/>
    <n v="151.25233679999999"/>
  </r>
  <r>
    <x v="0"/>
    <x v="22"/>
    <x v="22"/>
    <s v="KTOE"/>
    <x v="27"/>
    <x v="0"/>
    <x v="2"/>
    <n v="17.4129012"/>
  </r>
  <r>
    <x v="0"/>
    <x v="22"/>
    <x v="22"/>
    <s v="KTOE"/>
    <x v="35"/>
    <x v="1"/>
    <x v="2"/>
    <n v="0.5149764"/>
  </r>
  <r>
    <x v="0"/>
    <x v="22"/>
    <x v="22"/>
    <s v="KTOE"/>
    <x v="3"/>
    <x v="4"/>
    <x v="2"/>
    <n v="42.969128400000002"/>
  </r>
  <r>
    <x v="13"/>
    <x v="25"/>
    <x v="25"/>
    <s v="KTOE"/>
    <x v="14"/>
    <x v="5"/>
    <x v="1"/>
    <n v="10.1488032"/>
  </r>
  <r>
    <x v="14"/>
    <x v="25"/>
    <x v="25"/>
    <s v="KTOE"/>
    <x v="18"/>
    <x v="5"/>
    <x v="1"/>
    <n v="22.010007600000002"/>
  </r>
  <r>
    <x v="14"/>
    <x v="25"/>
    <x v="25"/>
    <s v="KTOE"/>
    <x v="17"/>
    <x v="2"/>
    <x v="1"/>
    <n v="8.2982376000000002"/>
  </r>
  <r>
    <x v="0"/>
    <x v="22"/>
    <x v="22"/>
    <s v="KTOE"/>
    <x v="25"/>
    <x v="1"/>
    <x v="1"/>
    <n v="16.927232400000001"/>
  </r>
  <r>
    <x v="0"/>
    <x v="24"/>
    <x v="24"/>
    <s v="KTOE"/>
    <x v="18"/>
    <x v="2"/>
    <x v="1"/>
    <n v="7.3101528"/>
  </r>
  <r>
    <x v="0"/>
    <x v="24"/>
    <x v="24"/>
    <s v="KTOE"/>
    <x v="27"/>
    <x v="5"/>
    <x v="1"/>
    <n v="0.44798759999999999"/>
  </r>
  <r>
    <x v="1"/>
    <x v="26"/>
    <x v="26"/>
    <s v="KTOE"/>
    <x v="19"/>
    <x v="3"/>
    <x v="3"/>
    <n v="1.3607100000000001"/>
  </r>
  <r>
    <x v="1"/>
    <x v="23"/>
    <x v="23"/>
    <s v="KTOE"/>
    <x v="27"/>
    <x v="0"/>
    <x v="6"/>
    <n v="49.039988399999999"/>
  </r>
  <r>
    <x v="1"/>
    <x v="23"/>
    <x v="23"/>
    <s v="KTOE"/>
    <x v="24"/>
    <x v="2"/>
    <x v="6"/>
    <n v="81.031327200000007"/>
  </r>
  <r>
    <x v="1"/>
    <x v="23"/>
    <x v="23"/>
    <s v="KTOE"/>
    <x v="19"/>
    <x v="2"/>
    <x v="6"/>
    <n v="31.9745916"/>
  </r>
  <r>
    <x v="3"/>
    <x v="23"/>
    <x v="23"/>
    <s v="KTOE"/>
    <x v="19"/>
    <x v="1"/>
    <x v="6"/>
    <n v="4.1868000000000002E-2"/>
  </r>
  <r>
    <x v="3"/>
    <x v="23"/>
    <x v="23"/>
    <s v="KTOE"/>
    <x v="5"/>
    <x v="3"/>
    <x v="6"/>
    <n v="9.4789151999999994"/>
  </r>
  <r>
    <x v="10"/>
    <x v="23"/>
    <x v="23"/>
    <s v="KTOE"/>
    <x v="33"/>
    <x v="4"/>
    <x v="6"/>
    <n v="2.323674"/>
  </r>
  <r>
    <x v="10"/>
    <x v="23"/>
    <x v="23"/>
    <s v="KTOE"/>
    <x v="10"/>
    <x v="4"/>
    <x v="6"/>
    <n v="0.57359159999999998"/>
  </r>
  <r>
    <x v="8"/>
    <x v="23"/>
    <x v="23"/>
    <s v="KTOE"/>
    <x v="14"/>
    <x v="5"/>
    <x v="6"/>
    <n v="8.7922799999999995E-2"/>
  </r>
  <r>
    <x v="8"/>
    <x v="23"/>
    <x v="23"/>
    <s v="KTOE"/>
    <x v="11"/>
    <x v="0"/>
    <x v="6"/>
    <n v="0.98389800000000005"/>
  </r>
  <r>
    <x v="13"/>
    <x v="23"/>
    <x v="23"/>
    <s v="KTOE"/>
    <x v="28"/>
    <x v="3"/>
    <x v="6"/>
    <n v="4.1868000000000002E-2"/>
  </r>
  <r>
    <x v="14"/>
    <x v="25"/>
    <x v="25"/>
    <s v="KTOE"/>
    <x v="1"/>
    <x v="4"/>
    <x v="5"/>
    <n v="11.078272800000001"/>
  </r>
  <r>
    <x v="8"/>
    <x v="25"/>
    <x v="25"/>
    <s v="KTOE"/>
    <x v="11"/>
    <x v="2"/>
    <x v="5"/>
    <n v="0.14235120000000001"/>
  </r>
  <r>
    <x v="13"/>
    <x v="25"/>
    <x v="25"/>
    <s v="KTOE"/>
    <x v="28"/>
    <x v="4"/>
    <x v="5"/>
    <n v="3.8141748"/>
  </r>
  <r>
    <x v="13"/>
    <x v="25"/>
    <x v="25"/>
    <s v="KTOE"/>
    <x v="10"/>
    <x v="4"/>
    <x v="5"/>
    <n v="3.2698908000000002"/>
  </r>
  <r>
    <x v="0"/>
    <x v="22"/>
    <x v="22"/>
    <s v="KTOE"/>
    <x v="16"/>
    <x v="2"/>
    <x v="2"/>
    <n v="18.2042064"/>
  </r>
  <r>
    <x v="0"/>
    <x v="22"/>
    <x v="22"/>
    <s v="KTOE"/>
    <x v="26"/>
    <x v="0"/>
    <x v="2"/>
    <n v="150.74992080000001"/>
  </r>
  <r>
    <x v="0"/>
    <x v="22"/>
    <x v="22"/>
    <s v="KTOE"/>
    <x v="10"/>
    <x v="1"/>
    <x v="2"/>
    <n v="220.89975480000001"/>
  </r>
  <r>
    <x v="0"/>
    <x v="22"/>
    <x v="22"/>
    <s v="KTOE"/>
    <x v="8"/>
    <x v="5"/>
    <x v="2"/>
    <n v="39.611314800000002"/>
  </r>
  <r>
    <x v="0"/>
    <x v="24"/>
    <x v="24"/>
    <s v="KTOE"/>
    <x v="33"/>
    <x v="1"/>
    <x v="2"/>
    <n v="0.75781080000000001"/>
  </r>
  <r>
    <x v="1"/>
    <x v="26"/>
    <x v="26"/>
    <s v="KTOE"/>
    <x v="19"/>
    <x v="5"/>
    <x v="1"/>
    <n v="1.1388096000000001"/>
  </r>
  <r>
    <x v="13"/>
    <x v="25"/>
    <x v="25"/>
    <s v="KTOE"/>
    <x v="7"/>
    <x v="4"/>
    <x v="1"/>
    <n v="1.0550736000000001"/>
  </r>
  <r>
    <x v="13"/>
    <x v="25"/>
    <x v="25"/>
    <s v="KTOE"/>
    <x v="31"/>
    <x v="4"/>
    <x v="1"/>
    <n v="5.3549172"/>
  </r>
  <r>
    <x v="14"/>
    <x v="25"/>
    <x v="25"/>
    <s v="KTOE"/>
    <x v="1"/>
    <x v="3"/>
    <x v="1"/>
    <n v="11.9365668"/>
  </r>
  <r>
    <x v="0"/>
    <x v="22"/>
    <x v="22"/>
    <s v="KTOE"/>
    <x v="16"/>
    <x v="2"/>
    <x v="1"/>
    <n v="18.2042064"/>
  </r>
  <r>
    <x v="0"/>
    <x v="22"/>
    <x v="22"/>
    <s v="KTOE"/>
    <x v="20"/>
    <x v="3"/>
    <x v="1"/>
    <n v="14.4402732"/>
  </r>
  <r>
    <x v="0"/>
    <x v="22"/>
    <x v="22"/>
    <s v="KTOE"/>
    <x v="23"/>
    <x v="4"/>
    <x v="1"/>
    <n v="45.6696144"/>
  </r>
  <r>
    <x v="0"/>
    <x v="24"/>
    <x v="24"/>
    <s v="KTOE"/>
    <x v="16"/>
    <x v="0"/>
    <x v="1"/>
    <n v="1.3983912000000001"/>
  </r>
  <r>
    <x v="0"/>
    <x v="24"/>
    <x v="24"/>
    <s v="KTOE"/>
    <x v="26"/>
    <x v="5"/>
    <x v="1"/>
    <n v="219.17898"/>
  </r>
  <r>
    <x v="12"/>
    <x v="26"/>
    <x v="26"/>
    <s v="KTOE"/>
    <x v="6"/>
    <x v="3"/>
    <x v="3"/>
    <n v="1.4988744000000001"/>
  </r>
  <r>
    <x v="1"/>
    <x v="23"/>
    <x v="23"/>
    <s v="KTOE"/>
    <x v="16"/>
    <x v="4"/>
    <x v="6"/>
    <n v="62.965285199999997"/>
  </r>
  <r>
    <x v="1"/>
    <x v="23"/>
    <x v="23"/>
    <s v="KTOE"/>
    <x v="28"/>
    <x v="1"/>
    <x v="6"/>
    <n v="1089.7863588"/>
  </r>
  <r>
    <x v="1"/>
    <x v="23"/>
    <x v="23"/>
    <s v="KTOE"/>
    <x v="30"/>
    <x v="0"/>
    <x v="6"/>
    <n v="234.10492199999999"/>
  </r>
  <r>
    <x v="1"/>
    <x v="23"/>
    <x v="23"/>
    <s v="KTOE"/>
    <x v="0"/>
    <x v="1"/>
    <x v="6"/>
    <n v="138.33605879999999"/>
  </r>
  <r>
    <x v="1"/>
    <x v="23"/>
    <x v="23"/>
    <s v="KTOE"/>
    <x v="1"/>
    <x v="4"/>
    <x v="6"/>
    <n v="54.2567412"/>
  </r>
  <r>
    <x v="1"/>
    <x v="23"/>
    <x v="23"/>
    <s v="KTOE"/>
    <x v="35"/>
    <x v="1"/>
    <x v="6"/>
    <n v="22.110490800000001"/>
  </r>
  <r>
    <x v="8"/>
    <x v="23"/>
    <x v="23"/>
    <s v="KTOE"/>
    <x v="9"/>
    <x v="2"/>
    <x v="6"/>
    <n v="0.60289919999999997"/>
  </r>
  <r>
    <x v="14"/>
    <x v="25"/>
    <x v="25"/>
    <s v="KTOE"/>
    <x v="28"/>
    <x v="4"/>
    <x v="5"/>
    <n v="9.2863223999999995"/>
  </r>
  <r>
    <x v="14"/>
    <x v="25"/>
    <x v="25"/>
    <s v="KTOE"/>
    <x v="7"/>
    <x v="1"/>
    <x v="5"/>
    <n v="9.2905092000000007"/>
  </r>
  <r>
    <x v="13"/>
    <x v="25"/>
    <x v="25"/>
    <s v="KTOE"/>
    <x v="33"/>
    <x v="4"/>
    <x v="5"/>
    <n v="6.5900232000000001"/>
  </r>
  <r>
    <x v="13"/>
    <x v="25"/>
    <x v="25"/>
    <s v="KTOE"/>
    <x v="3"/>
    <x v="5"/>
    <x v="5"/>
    <n v="24.270879600000001"/>
  </r>
  <r>
    <x v="1"/>
    <x v="26"/>
    <x v="26"/>
    <s v="KTOE"/>
    <x v="3"/>
    <x v="5"/>
    <x v="1"/>
    <n v="2.0934000000000001E-2"/>
  </r>
  <r>
    <x v="12"/>
    <x v="26"/>
    <x v="26"/>
    <s v="KTOE"/>
    <x v="23"/>
    <x v="1"/>
    <x v="1"/>
    <n v="0.36006480000000002"/>
  </r>
  <r>
    <x v="13"/>
    <x v="25"/>
    <x v="25"/>
    <s v="KTOE"/>
    <x v="25"/>
    <x v="4"/>
    <x v="1"/>
    <n v="12.598081199999999"/>
  </r>
  <r>
    <x v="13"/>
    <x v="25"/>
    <x v="25"/>
    <s v="KTOE"/>
    <x v="2"/>
    <x v="1"/>
    <x v="1"/>
    <n v="7.0756920000000001"/>
  </r>
  <r>
    <x v="1"/>
    <x v="19"/>
    <x v="19"/>
    <s v="KTOE"/>
    <x v="37"/>
    <x v="1"/>
    <x v="2"/>
    <n v="0.1842192"/>
  </r>
  <r>
    <x v="1"/>
    <x v="19"/>
    <x v="19"/>
    <s v="KTOE"/>
    <x v="27"/>
    <x v="3"/>
    <x v="2"/>
    <n v="0.23864759999999999"/>
  </r>
  <r>
    <x v="1"/>
    <x v="15"/>
    <x v="15"/>
    <s v="KTOE"/>
    <x v="1"/>
    <x v="1"/>
    <x v="2"/>
    <n v="1.5867971999999999"/>
  </r>
  <r>
    <x v="0"/>
    <x v="15"/>
    <x v="15"/>
    <s v="KTOE"/>
    <x v="14"/>
    <x v="2"/>
    <x v="2"/>
    <n v="114.550848"/>
  </r>
  <r>
    <x v="0"/>
    <x v="15"/>
    <x v="15"/>
    <s v="KTOE"/>
    <x v="20"/>
    <x v="4"/>
    <x v="2"/>
    <n v="2.9642544000000002"/>
  </r>
  <r>
    <x v="1"/>
    <x v="15"/>
    <x v="15"/>
    <s v="KTOE"/>
    <x v="36"/>
    <x v="3"/>
    <x v="2"/>
    <n v="1.6412256000000001"/>
  </r>
  <r>
    <x v="1"/>
    <x v="15"/>
    <x v="15"/>
    <s v="KTOE"/>
    <x v="22"/>
    <x v="3"/>
    <x v="2"/>
    <n v="0.39774599999999999"/>
  </r>
  <r>
    <x v="1"/>
    <x v="17"/>
    <x v="17"/>
    <s v="KTOE"/>
    <x v="17"/>
    <x v="3"/>
    <x v="1"/>
    <n v="5.4888947999999997"/>
  </r>
  <r>
    <x v="0"/>
    <x v="17"/>
    <x v="17"/>
    <s v="KTOE"/>
    <x v="13"/>
    <x v="0"/>
    <x v="1"/>
    <n v="0.97552439999999996"/>
  </r>
  <r>
    <x v="1"/>
    <x v="18"/>
    <x v="18"/>
    <s v="KTOE"/>
    <x v="14"/>
    <x v="2"/>
    <x v="1"/>
    <n v="122.8365252"/>
  </r>
  <r>
    <x v="1"/>
    <x v="18"/>
    <x v="18"/>
    <s v="KTOE"/>
    <x v="27"/>
    <x v="5"/>
    <x v="1"/>
    <n v="0.79967880000000002"/>
  </r>
  <r>
    <x v="1"/>
    <x v="18"/>
    <x v="18"/>
    <s v="KTOE"/>
    <x v="37"/>
    <x v="1"/>
    <x v="1"/>
    <n v="0.77037120000000003"/>
  </r>
  <r>
    <x v="1"/>
    <x v="18"/>
    <x v="18"/>
    <s v="KTOE"/>
    <x v="24"/>
    <x v="1"/>
    <x v="1"/>
    <n v="2.93076E-2"/>
  </r>
  <r>
    <x v="1"/>
    <x v="18"/>
    <x v="18"/>
    <s v="KTOE"/>
    <x v="31"/>
    <x v="3"/>
    <x v="1"/>
    <n v="4.5301175999999996"/>
  </r>
  <r>
    <x v="1"/>
    <x v="18"/>
    <x v="18"/>
    <s v="KTOE"/>
    <x v="2"/>
    <x v="1"/>
    <x v="1"/>
    <n v="15.135282"/>
  </r>
  <r>
    <x v="13"/>
    <x v="18"/>
    <x v="18"/>
    <s v="KTOE"/>
    <x v="11"/>
    <x v="3"/>
    <x v="1"/>
    <n v="5.8615199999999999E-2"/>
  </r>
  <r>
    <x v="14"/>
    <x v="18"/>
    <x v="18"/>
    <s v="KTOE"/>
    <x v="31"/>
    <x v="3"/>
    <x v="1"/>
    <n v="57.4261488"/>
  </r>
  <r>
    <x v="0"/>
    <x v="21"/>
    <x v="21"/>
    <s v="KTOE"/>
    <x v="6"/>
    <x v="3"/>
    <x v="1"/>
    <n v="166.73093639999999"/>
  </r>
  <r>
    <x v="1"/>
    <x v="20"/>
    <x v="20"/>
    <s v="KTOE"/>
    <x v="27"/>
    <x v="3"/>
    <x v="1"/>
    <n v="0.2679552"/>
  </r>
  <r>
    <x v="1"/>
    <x v="20"/>
    <x v="20"/>
    <s v="KTOE"/>
    <x v="24"/>
    <x v="4"/>
    <x v="1"/>
    <n v="0.293076"/>
  </r>
  <r>
    <x v="0"/>
    <x v="15"/>
    <x v="15"/>
    <s v="KTOE"/>
    <x v="16"/>
    <x v="1"/>
    <x v="1"/>
    <n v="1.6370388"/>
  </r>
  <r>
    <x v="0"/>
    <x v="15"/>
    <x v="15"/>
    <s v="KTOE"/>
    <x v="28"/>
    <x v="0"/>
    <x v="1"/>
    <n v="11.266678799999999"/>
  </r>
  <r>
    <x v="0"/>
    <x v="15"/>
    <x v="15"/>
    <s v="KTOE"/>
    <x v="20"/>
    <x v="3"/>
    <x v="1"/>
    <n v="4.1030639999999998"/>
  </r>
  <r>
    <x v="0"/>
    <x v="15"/>
    <x v="15"/>
    <s v="KTOE"/>
    <x v="33"/>
    <x v="4"/>
    <x v="1"/>
    <n v="27.302122799999999"/>
  </r>
  <r>
    <x v="0"/>
    <x v="15"/>
    <x v="15"/>
    <s v="KTOE"/>
    <x v="13"/>
    <x v="2"/>
    <x v="1"/>
    <n v="0.45217439999999998"/>
  </r>
  <r>
    <x v="1"/>
    <x v="15"/>
    <x v="15"/>
    <s v="KTOE"/>
    <x v="9"/>
    <x v="4"/>
    <x v="1"/>
    <n v="1.3648967999999999"/>
  </r>
  <r>
    <x v="1"/>
    <x v="15"/>
    <x v="15"/>
    <s v="KTOE"/>
    <x v="14"/>
    <x v="2"/>
    <x v="1"/>
    <n v="31.907602799999999"/>
  </r>
  <r>
    <x v="1"/>
    <x v="15"/>
    <x v="15"/>
    <s v="KTOE"/>
    <x v="37"/>
    <x v="0"/>
    <x v="1"/>
    <n v="8.3736000000000001E-3"/>
  </r>
  <r>
    <x v="0"/>
    <x v="15"/>
    <x v="15"/>
    <s v="KTOE"/>
    <x v="2"/>
    <x v="0"/>
    <x v="1"/>
    <n v="0.70338239999999996"/>
  </r>
  <r>
    <x v="0"/>
    <x v="17"/>
    <x v="17"/>
    <s v="KTOE"/>
    <x v="2"/>
    <x v="5"/>
    <x v="3"/>
    <n v="17.203561199999999"/>
  </r>
  <r>
    <x v="4"/>
    <x v="16"/>
    <x v="16"/>
    <s v="KTOE"/>
    <x v="33"/>
    <x v="5"/>
    <x v="3"/>
    <n v="59.125989599999997"/>
  </r>
  <r>
    <x v="1"/>
    <x v="18"/>
    <x v="18"/>
    <s v="KTOE"/>
    <x v="11"/>
    <x v="0"/>
    <x v="3"/>
    <n v="3.9314051999999999"/>
  </r>
  <r>
    <x v="1"/>
    <x v="18"/>
    <x v="18"/>
    <s v="KTOE"/>
    <x v="5"/>
    <x v="5"/>
    <x v="3"/>
    <n v="12.9665196"/>
  </r>
  <r>
    <x v="1"/>
    <x v="19"/>
    <x v="19"/>
    <s v="KTOE"/>
    <x v="7"/>
    <x v="3"/>
    <x v="2"/>
    <n v="39.996500400000002"/>
  </r>
  <r>
    <x v="1"/>
    <x v="18"/>
    <x v="18"/>
    <s v="KTOE"/>
    <x v="11"/>
    <x v="5"/>
    <x v="1"/>
    <n v="5.4721475999999996"/>
  </r>
  <r>
    <x v="4"/>
    <x v="21"/>
    <x v="21"/>
    <s v="KTOE"/>
    <x v="6"/>
    <x v="0"/>
    <x v="1"/>
    <n v="0.87504119999999996"/>
  </r>
  <r>
    <x v="1"/>
    <x v="15"/>
    <x v="15"/>
    <s v="KTOE"/>
    <x v="11"/>
    <x v="5"/>
    <x v="1"/>
    <n v="5.4344663999999998"/>
  </r>
  <r>
    <x v="4"/>
    <x v="16"/>
    <x v="16"/>
    <s v="KTOE"/>
    <x v="14"/>
    <x v="2"/>
    <x v="3"/>
    <n v="307.36973519999998"/>
  </r>
  <r>
    <x v="6"/>
    <x v="16"/>
    <x v="16"/>
    <s v="KTOE"/>
    <x v="9"/>
    <x v="4"/>
    <x v="3"/>
    <n v="1.9971036"/>
  </r>
  <r>
    <x v="1"/>
    <x v="18"/>
    <x v="18"/>
    <s v="KTOE"/>
    <x v="8"/>
    <x v="2"/>
    <x v="3"/>
    <n v="22.5710388"/>
  </r>
  <r>
    <x v="1"/>
    <x v="18"/>
    <x v="18"/>
    <s v="KTOE"/>
    <x v="10"/>
    <x v="2"/>
    <x v="3"/>
    <n v="7.0380108000000003"/>
  </r>
  <r>
    <x v="1"/>
    <x v="20"/>
    <x v="20"/>
    <s v="KTOE"/>
    <x v="13"/>
    <x v="3"/>
    <x v="6"/>
    <n v="3.3494400000000001E-2"/>
  </r>
  <r>
    <x v="0"/>
    <x v="19"/>
    <x v="19"/>
    <s v="KTOE"/>
    <x v="13"/>
    <x v="3"/>
    <x v="2"/>
    <n v="151.47005039999999"/>
  </r>
  <r>
    <x v="0"/>
    <x v="19"/>
    <x v="19"/>
    <s v="KTOE"/>
    <x v="11"/>
    <x v="2"/>
    <x v="2"/>
    <n v="269.19030600000002"/>
  </r>
  <r>
    <x v="1"/>
    <x v="19"/>
    <x v="19"/>
    <s v="KTOE"/>
    <x v="16"/>
    <x v="5"/>
    <x v="2"/>
    <n v="2.5790687999999999"/>
  </r>
  <r>
    <x v="0"/>
    <x v="15"/>
    <x v="15"/>
    <s v="KTOE"/>
    <x v="12"/>
    <x v="1"/>
    <x v="2"/>
    <n v="11.078272800000001"/>
  </r>
  <r>
    <x v="1"/>
    <x v="18"/>
    <x v="18"/>
    <s v="KTOE"/>
    <x v="8"/>
    <x v="0"/>
    <x v="1"/>
    <n v="4.7603916000000002"/>
  </r>
  <r>
    <x v="1"/>
    <x v="18"/>
    <x v="18"/>
    <s v="KTOE"/>
    <x v="13"/>
    <x v="4"/>
    <x v="1"/>
    <n v="16.902111600000001"/>
  </r>
  <r>
    <x v="1"/>
    <x v="20"/>
    <x v="20"/>
    <s v="KTOE"/>
    <x v="12"/>
    <x v="4"/>
    <x v="1"/>
    <n v="7.95492E-2"/>
  </r>
  <r>
    <x v="1"/>
    <x v="20"/>
    <x v="20"/>
    <s v="KTOE"/>
    <x v="13"/>
    <x v="4"/>
    <x v="1"/>
    <n v="6.2801999999999997E-2"/>
  </r>
  <r>
    <x v="0"/>
    <x v="15"/>
    <x v="15"/>
    <s v="KTOE"/>
    <x v="12"/>
    <x v="3"/>
    <x v="1"/>
    <n v="13.5275508"/>
  </r>
  <r>
    <x v="1"/>
    <x v="15"/>
    <x v="15"/>
    <s v="KTOE"/>
    <x v="16"/>
    <x v="5"/>
    <x v="1"/>
    <n v="2.4827724"/>
  </r>
  <r>
    <x v="1"/>
    <x v="15"/>
    <x v="15"/>
    <s v="KTOE"/>
    <x v="12"/>
    <x v="1"/>
    <x v="1"/>
    <n v="0.2344608"/>
  </r>
  <r>
    <x v="0"/>
    <x v="16"/>
    <x v="16"/>
    <s v="KTOE"/>
    <x v="3"/>
    <x v="5"/>
    <x v="3"/>
    <n v="1103.096196"/>
  </r>
  <r>
    <x v="1"/>
    <x v="16"/>
    <x v="16"/>
    <s v="KTOE"/>
    <x v="6"/>
    <x v="4"/>
    <x v="3"/>
    <n v="0.81642599999999999"/>
  </r>
  <r>
    <x v="1"/>
    <x v="16"/>
    <x v="16"/>
    <s v="KTOE"/>
    <x v="29"/>
    <x v="1"/>
    <x v="3"/>
    <n v="3.1484736"/>
  </r>
  <r>
    <x v="1"/>
    <x v="16"/>
    <x v="16"/>
    <s v="KTOE"/>
    <x v="13"/>
    <x v="4"/>
    <x v="3"/>
    <n v="42.115021200000001"/>
  </r>
  <r>
    <x v="15"/>
    <x v="16"/>
    <x v="16"/>
    <s v="KTOE"/>
    <x v="25"/>
    <x v="4"/>
    <x v="3"/>
    <n v="6.2048376000000003"/>
  </r>
  <r>
    <x v="4"/>
    <x v="16"/>
    <x v="16"/>
    <s v="KTOE"/>
    <x v="7"/>
    <x v="3"/>
    <x v="3"/>
    <n v="51.916319999999999"/>
  </r>
  <r>
    <x v="8"/>
    <x v="16"/>
    <x v="16"/>
    <s v="KTOE"/>
    <x v="17"/>
    <x v="0"/>
    <x v="3"/>
    <n v="7.5362399999999996E-2"/>
  </r>
  <r>
    <x v="8"/>
    <x v="16"/>
    <x v="16"/>
    <s v="KTOE"/>
    <x v="11"/>
    <x v="0"/>
    <x v="3"/>
    <n v="0.6154596"/>
  </r>
  <r>
    <x v="1"/>
    <x v="18"/>
    <x v="18"/>
    <s v="KTOE"/>
    <x v="33"/>
    <x v="5"/>
    <x v="3"/>
    <n v="7.0673183999999996"/>
  </r>
  <r>
    <x v="1"/>
    <x v="18"/>
    <x v="18"/>
    <s v="KTOE"/>
    <x v="29"/>
    <x v="1"/>
    <x v="3"/>
    <n v="8.3736000000000005E-2"/>
  </r>
  <r>
    <x v="4"/>
    <x v="18"/>
    <x v="18"/>
    <s v="KTOE"/>
    <x v="17"/>
    <x v="4"/>
    <x v="3"/>
    <n v="8.3736000000000005E-2"/>
  </r>
  <r>
    <x v="14"/>
    <x v="18"/>
    <x v="18"/>
    <s v="KTOE"/>
    <x v="23"/>
    <x v="3"/>
    <x v="3"/>
    <n v="24.283439999999999"/>
  </r>
  <r>
    <x v="14"/>
    <x v="18"/>
    <x v="18"/>
    <s v="KTOE"/>
    <x v="26"/>
    <x v="1"/>
    <x v="3"/>
    <n v="68.826805199999995"/>
  </r>
  <r>
    <x v="13"/>
    <x v="25"/>
    <x v="25"/>
    <s v="KTOE"/>
    <x v="1"/>
    <x v="1"/>
    <x v="1"/>
    <n v="1.9426752"/>
  </r>
  <r>
    <x v="14"/>
    <x v="25"/>
    <x v="25"/>
    <s v="KTOE"/>
    <x v="28"/>
    <x v="3"/>
    <x v="1"/>
    <n v="15.1101612"/>
  </r>
  <r>
    <x v="0"/>
    <x v="24"/>
    <x v="24"/>
    <s v="KTOE"/>
    <x v="31"/>
    <x v="4"/>
    <x v="1"/>
    <n v="0.14235120000000001"/>
  </r>
  <r>
    <x v="0"/>
    <x v="24"/>
    <x v="24"/>
    <s v="KTOE"/>
    <x v="2"/>
    <x v="4"/>
    <x v="2"/>
    <n v="68.014566000000002"/>
  </r>
  <r>
    <x v="0"/>
    <x v="22"/>
    <x v="22"/>
    <s v="KTOE"/>
    <x v="21"/>
    <x v="0"/>
    <x v="2"/>
    <n v="5.3172360000000003"/>
  </r>
  <r>
    <x v="0"/>
    <x v="22"/>
    <x v="22"/>
    <s v="KTOE"/>
    <x v="11"/>
    <x v="2"/>
    <x v="2"/>
    <n v="10.513054800000001"/>
  </r>
  <r>
    <x v="0"/>
    <x v="22"/>
    <x v="22"/>
    <s v="KTOE"/>
    <x v="13"/>
    <x v="3"/>
    <x v="2"/>
    <n v="53.021635199999999"/>
  </r>
  <r>
    <x v="0"/>
    <x v="24"/>
    <x v="24"/>
    <s v="KTOE"/>
    <x v="11"/>
    <x v="4"/>
    <x v="2"/>
    <n v="0.59871240000000003"/>
  </r>
  <r>
    <x v="0"/>
    <x v="22"/>
    <x v="22"/>
    <s v="KTOE"/>
    <x v="32"/>
    <x v="0"/>
    <x v="1"/>
    <n v="0.96715079999999998"/>
  </r>
  <r>
    <x v="0"/>
    <x v="22"/>
    <x v="22"/>
    <s v="KTOE"/>
    <x v="21"/>
    <x v="2"/>
    <x v="1"/>
    <n v="9.9017820000000007"/>
  </r>
  <r>
    <x v="0"/>
    <x v="22"/>
    <x v="22"/>
    <s v="KTOE"/>
    <x v="12"/>
    <x v="0"/>
    <x v="1"/>
    <n v="20.238991200000001"/>
  </r>
  <r>
    <x v="0"/>
    <x v="24"/>
    <x v="24"/>
    <s v="KTOE"/>
    <x v="11"/>
    <x v="0"/>
    <x v="1"/>
    <n v="0.66151439999999995"/>
  </r>
  <r>
    <x v="0"/>
    <x v="24"/>
    <x v="24"/>
    <s v="KTOE"/>
    <x v="13"/>
    <x v="1"/>
    <x v="1"/>
    <n v="1.088568"/>
  </r>
  <r>
    <x v="1"/>
    <x v="23"/>
    <x v="23"/>
    <s v="KTOE"/>
    <x v="21"/>
    <x v="3"/>
    <x v="6"/>
    <n v="13.0125744"/>
  </r>
  <r>
    <x v="1"/>
    <x v="23"/>
    <x v="23"/>
    <s v="KTOE"/>
    <x v="12"/>
    <x v="0"/>
    <x v="6"/>
    <n v="118.2896604"/>
  </r>
  <r>
    <x v="1"/>
    <x v="23"/>
    <x v="23"/>
    <s v="KTOE"/>
    <x v="13"/>
    <x v="1"/>
    <x v="6"/>
    <n v="92.009116800000001"/>
  </r>
  <r>
    <x v="15"/>
    <x v="23"/>
    <x v="23"/>
    <s v="KTOE"/>
    <x v="25"/>
    <x v="5"/>
    <x v="6"/>
    <n v="3.0898583999999998"/>
  </r>
  <r>
    <x v="8"/>
    <x v="23"/>
    <x v="23"/>
    <s v="KTOE"/>
    <x v="13"/>
    <x v="3"/>
    <x v="6"/>
    <n v="0.25539479999999998"/>
  </r>
  <r>
    <x v="14"/>
    <x v="25"/>
    <x v="25"/>
    <s v="KTOE"/>
    <x v="33"/>
    <x v="2"/>
    <x v="5"/>
    <n v="16.081498799999999"/>
  </r>
  <r>
    <x v="13"/>
    <x v="25"/>
    <x v="25"/>
    <s v="KTOE"/>
    <x v="18"/>
    <x v="0"/>
    <x v="5"/>
    <n v="3.4038683999999999"/>
  </r>
  <r>
    <x v="0"/>
    <x v="24"/>
    <x v="24"/>
    <s v="KTOE"/>
    <x v="7"/>
    <x v="3"/>
    <x v="2"/>
    <n v="1.3648967999999999"/>
  </r>
  <r>
    <x v="0"/>
    <x v="24"/>
    <x v="24"/>
    <s v="KTOE"/>
    <x v="27"/>
    <x v="4"/>
    <x v="2"/>
    <n v="0.1339776"/>
  </r>
  <r>
    <x v="13"/>
    <x v="25"/>
    <x v="25"/>
    <s v="KTOE"/>
    <x v="17"/>
    <x v="0"/>
    <x v="1"/>
    <n v="2.9726279999999998"/>
  </r>
  <r>
    <x v="14"/>
    <x v="25"/>
    <x v="25"/>
    <s v="KTOE"/>
    <x v="33"/>
    <x v="0"/>
    <x v="1"/>
    <n v="12.9288384"/>
  </r>
  <r>
    <x v="14"/>
    <x v="25"/>
    <x v="25"/>
    <s v="KTOE"/>
    <x v="26"/>
    <x v="2"/>
    <x v="1"/>
    <n v="14.4779544"/>
  </r>
  <r>
    <x v="0"/>
    <x v="24"/>
    <x v="24"/>
    <s v="KTOE"/>
    <x v="28"/>
    <x v="3"/>
    <x v="1"/>
    <n v="0.11304359999999999"/>
  </r>
  <r>
    <x v="0"/>
    <x v="24"/>
    <x v="24"/>
    <s v="KTOE"/>
    <x v="17"/>
    <x v="4"/>
    <x v="1"/>
    <n v="4.0318883999999997"/>
  </r>
  <r>
    <x v="12"/>
    <x v="26"/>
    <x v="26"/>
    <s v="KTOE"/>
    <x v="3"/>
    <x v="5"/>
    <x v="3"/>
    <n v="4.7394575999999997"/>
  </r>
  <r>
    <x v="1"/>
    <x v="23"/>
    <x v="23"/>
    <s v="KTOE"/>
    <x v="22"/>
    <x v="3"/>
    <x v="6"/>
    <n v="239.67336599999999"/>
  </r>
  <r>
    <x v="1"/>
    <x v="23"/>
    <x v="23"/>
    <s v="KTOE"/>
    <x v="26"/>
    <x v="2"/>
    <x v="6"/>
    <n v="472.45107239999999"/>
  </r>
  <r>
    <x v="1"/>
    <x v="23"/>
    <x v="23"/>
    <s v="KTOE"/>
    <x v="31"/>
    <x v="4"/>
    <x v="6"/>
    <n v="3274.5925763999999"/>
  </r>
  <r>
    <x v="1"/>
    <x v="23"/>
    <x v="23"/>
    <s v="KTOE"/>
    <x v="3"/>
    <x v="4"/>
    <x v="6"/>
    <n v="225.187038"/>
  </r>
  <r>
    <x v="3"/>
    <x v="23"/>
    <x v="23"/>
    <s v="KTOE"/>
    <x v="3"/>
    <x v="2"/>
    <x v="6"/>
    <n v="1.6663463999999999"/>
  </r>
  <r>
    <x v="3"/>
    <x v="23"/>
    <x v="23"/>
    <s v="KTOE"/>
    <x v="25"/>
    <x v="0"/>
    <x v="6"/>
    <n v="26.544312000000001"/>
  </r>
  <r>
    <x v="8"/>
    <x v="23"/>
    <x v="23"/>
    <s v="KTOE"/>
    <x v="1"/>
    <x v="1"/>
    <x v="6"/>
    <n v="4.1868000000000002E-2"/>
  </r>
  <r>
    <x v="14"/>
    <x v="25"/>
    <x v="25"/>
    <s v="KTOE"/>
    <x v="11"/>
    <x v="3"/>
    <x v="5"/>
    <n v="69.442264800000004"/>
  </r>
  <r>
    <x v="14"/>
    <x v="25"/>
    <x v="25"/>
    <s v="KTOE"/>
    <x v="13"/>
    <x v="4"/>
    <x v="5"/>
    <n v="2.1059603999999998"/>
  </r>
  <r>
    <x v="14"/>
    <x v="25"/>
    <x v="25"/>
    <s v="KTOE"/>
    <x v="10"/>
    <x v="4"/>
    <x v="5"/>
    <n v="6.6905064000000003"/>
  </r>
  <r>
    <x v="14"/>
    <x v="25"/>
    <x v="25"/>
    <s v="KTOE"/>
    <x v="2"/>
    <x v="2"/>
    <x v="5"/>
    <n v="25.108239600000001"/>
  </r>
  <r>
    <x v="13"/>
    <x v="25"/>
    <x v="25"/>
    <s v="KTOE"/>
    <x v="7"/>
    <x v="1"/>
    <x v="5"/>
    <n v="1.3272155999999999"/>
  </r>
  <r>
    <x v="13"/>
    <x v="25"/>
    <x v="25"/>
    <s v="KTOE"/>
    <x v="26"/>
    <x v="4"/>
    <x v="5"/>
    <n v="0.20096639999999999"/>
  </r>
  <r>
    <x v="13"/>
    <x v="25"/>
    <x v="25"/>
    <s v="KTOE"/>
    <x v="31"/>
    <x v="1"/>
    <x v="5"/>
    <n v="6.0792336000000002"/>
  </r>
  <r>
    <x v="0"/>
    <x v="22"/>
    <x v="22"/>
    <s v="KTOE"/>
    <x v="6"/>
    <x v="1"/>
    <x v="2"/>
    <n v="9.21096E-2"/>
  </r>
  <r>
    <x v="0"/>
    <x v="22"/>
    <x v="22"/>
    <s v="KTOE"/>
    <x v="22"/>
    <x v="3"/>
    <x v="2"/>
    <n v="2.5455744"/>
  </r>
  <r>
    <x v="0"/>
    <x v="24"/>
    <x v="24"/>
    <s v="KTOE"/>
    <x v="28"/>
    <x v="0"/>
    <x v="2"/>
    <n v="0.1214172"/>
  </r>
  <r>
    <x v="0"/>
    <x v="24"/>
    <x v="24"/>
    <s v="KTOE"/>
    <x v="14"/>
    <x v="5"/>
    <x v="2"/>
    <n v="7.6283496"/>
  </r>
  <r>
    <x v="0"/>
    <x v="24"/>
    <x v="24"/>
    <s v="KTOE"/>
    <x v="13"/>
    <x v="2"/>
    <x v="2"/>
    <n v="0.96296400000000004"/>
  </r>
  <r>
    <x v="12"/>
    <x v="26"/>
    <x v="26"/>
    <s v="KTOE"/>
    <x v="19"/>
    <x v="0"/>
    <x v="1"/>
    <n v="0.10048319999999999"/>
  </r>
  <r>
    <x v="13"/>
    <x v="25"/>
    <x v="25"/>
    <s v="KTOE"/>
    <x v="28"/>
    <x v="3"/>
    <x v="1"/>
    <n v="6.3932435999999999"/>
  </r>
  <r>
    <x v="13"/>
    <x v="25"/>
    <x v="25"/>
    <s v="KTOE"/>
    <x v="9"/>
    <x v="3"/>
    <x v="1"/>
    <n v="7.2096695999999998"/>
  </r>
  <r>
    <x v="13"/>
    <x v="25"/>
    <x v="25"/>
    <s v="KTOE"/>
    <x v="11"/>
    <x v="1"/>
    <x v="1"/>
    <n v="40.092796800000002"/>
  </r>
  <r>
    <x v="14"/>
    <x v="25"/>
    <x v="25"/>
    <s v="KTOE"/>
    <x v="11"/>
    <x v="1"/>
    <x v="1"/>
    <n v="68.843552399999993"/>
  </r>
  <r>
    <x v="14"/>
    <x v="25"/>
    <x v="25"/>
    <s v="KTOE"/>
    <x v="10"/>
    <x v="3"/>
    <x v="1"/>
    <n v="8.4364019999999993"/>
  </r>
  <r>
    <x v="14"/>
    <x v="25"/>
    <x v="25"/>
    <s v="KTOE"/>
    <x v="2"/>
    <x v="0"/>
    <x v="1"/>
    <n v="26.2428624"/>
  </r>
  <r>
    <x v="0"/>
    <x v="22"/>
    <x v="22"/>
    <s v="KTOE"/>
    <x v="14"/>
    <x v="5"/>
    <x v="1"/>
    <n v="70.514085600000001"/>
  </r>
  <r>
    <x v="0"/>
    <x v="22"/>
    <x v="22"/>
    <s v="KTOE"/>
    <x v="37"/>
    <x v="0"/>
    <x v="1"/>
    <n v="44.413574400000002"/>
  </r>
  <r>
    <x v="0"/>
    <x v="22"/>
    <x v="22"/>
    <s v="KTOE"/>
    <x v="13"/>
    <x v="0"/>
    <x v="1"/>
    <n v="43.438049999999997"/>
  </r>
  <r>
    <x v="0"/>
    <x v="24"/>
    <x v="24"/>
    <s v="KTOE"/>
    <x v="33"/>
    <x v="4"/>
    <x v="1"/>
    <n v="0.57359159999999998"/>
  </r>
  <r>
    <x v="0"/>
    <x v="24"/>
    <x v="24"/>
    <s v="KTOE"/>
    <x v="37"/>
    <x v="0"/>
    <x v="1"/>
    <n v="167.81531759999999"/>
  </r>
  <r>
    <x v="12"/>
    <x v="26"/>
    <x v="26"/>
    <s v="KTOE"/>
    <x v="23"/>
    <x v="4"/>
    <x v="3"/>
    <n v="0.84154680000000004"/>
  </r>
  <r>
    <x v="1"/>
    <x v="23"/>
    <x v="23"/>
    <s v="KTOE"/>
    <x v="23"/>
    <x v="0"/>
    <x v="6"/>
    <n v="201.05013600000001"/>
  </r>
  <r>
    <x v="0"/>
    <x v="27"/>
    <x v="27"/>
    <s v="KTOE"/>
    <x v="4"/>
    <x v="4"/>
    <x v="2"/>
    <n v="0.27632879999999999"/>
  </r>
  <r>
    <x v="0"/>
    <x v="27"/>
    <x v="27"/>
    <s v="KTOE"/>
    <x v="28"/>
    <x v="4"/>
    <x v="2"/>
    <n v="0.4647348"/>
  </r>
  <r>
    <x v="0"/>
    <x v="28"/>
    <x v="28"/>
    <s v="KTOE"/>
    <x v="24"/>
    <x v="3"/>
    <x v="1"/>
    <n v="8.3736000000000001E-3"/>
  </r>
  <r>
    <x v="1"/>
    <x v="30"/>
    <x v="30"/>
    <s v="KTOE"/>
    <x v="33"/>
    <x v="1"/>
    <x v="1"/>
    <n v="1.7877635999999999"/>
  </r>
  <r>
    <x v="1"/>
    <x v="29"/>
    <x v="29"/>
    <s v="KTOE"/>
    <x v="21"/>
    <x v="1"/>
    <x v="1"/>
    <n v="4.1868000000000002E-2"/>
  </r>
  <r>
    <x v="1"/>
    <x v="31"/>
    <x v="31"/>
    <s v="KTOE"/>
    <x v="9"/>
    <x v="3"/>
    <x v="3"/>
    <n v="3.2405832000000001"/>
  </r>
  <r>
    <x v="9"/>
    <x v="31"/>
    <x v="31"/>
    <s v="KTOE"/>
    <x v="14"/>
    <x v="4"/>
    <x v="3"/>
    <n v="0.1590984"/>
  </r>
  <r>
    <x v="0"/>
    <x v="28"/>
    <x v="28"/>
    <s v="KTOE"/>
    <x v="23"/>
    <x v="0"/>
    <x v="3"/>
    <n v="41.541429600000001"/>
  </r>
  <r>
    <x v="1"/>
    <x v="29"/>
    <x v="29"/>
    <s v="KTOE"/>
    <x v="30"/>
    <x v="3"/>
    <x v="6"/>
    <n v="2.30274"/>
  </r>
  <r>
    <x v="1"/>
    <x v="29"/>
    <x v="29"/>
    <s v="KTOE"/>
    <x v="31"/>
    <x v="1"/>
    <x v="6"/>
    <n v="45.6235596"/>
  </r>
  <r>
    <x v="1"/>
    <x v="29"/>
    <x v="29"/>
    <s v="KTOE"/>
    <x v="2"/>
    <x v="5"/>
    <x v="6"/>
    <n v="29.299226399999998"/>
  </r>
  <r>
    <x v="1"/>
    <x v="30"/>
    <x v="30"/>
    <s v="KTOE"/>
    <x v="24"/>
    <x v="1"/>
    <x v="6"/>
    <n v="4.1868000000000002E-2"/>
  </r>
  <r>
    <x v="0"/>
    <x v="27"/>
    <x v="27"/>
    <s v="KTOE"/>
    <x v="17"/>
    <x v="5"/>
    <x v="2"/>
    <n v="0.25958160000000002"/>
  </r>
  <r>
    <x v="0"/>
    <x v="27"/>
    <x v="27"/>
    <s v="KTOE"/>
    <x v="35"/>
    <x v="0"/>
    <x v="2"/>
    <n v="1.2560399999999999E-2"/>
  </r>
  <r>
    <x v="0"/>
    <x v="27"/>
    <x v="27"/>
    <s v="KTOE"/>
    <x v="30"/>
    <x v="3"/>
    <x v="2"/>
    <n v="0.7368768"/>
  </r>
  <r>
    <x v="0"/>
    <x v="27"/>
    <x v="27"/>
    <s v="KTOE"/>
    <x v="33"/>
    <x v="1"/>
    <x v="2"/>
    <n v="88.433589600000005"/>
  </r>
  <r>
    <x v="1"/>
    <x v="31"/>
    <x v="31"/>
    <s v="KTOE"/>
    <x v="17"/>
    <x v="0"/>
    <x v="1"/>
    <n v="0.13816439999999999"/>
  </r>
  <r>
    <x v="1"/>
    <x v="31"/>
    <x v="31"/>
    <s v="KTOE"/>
    <x v="31"/>
    <x v="0"/>
    <x v="1"/>
    <n v="1.5407424000000001"/>
  </r>
  <r>
    <x v="1"/>
    <x v="31"/>
    <x v="31"/>
    <s v="KTOE"/>
    <x v="1"/>
    <x v="1"/>
    <x v="1"/>
    <n v="1.0215791999999999"/>
  </r>
  <r>
    <x v="1"/>
    <x v="28"/>
    <x v="28"/>
    <s v="KTOE"/>
    <x v="3"/>
    <x v="4"/>
    <x v="1"/>
    <n v="0.12979080000000001"/>
  </r>
  <r>
    <x v="0"/>
    <x v="28"/>
    <x v="28"/>
    <s v="KTOE"/>
    <x v="6"/>
    <x v="1"/>
    <x v="1"/>
    <n v="2.7465408"/>
  </r>
  <r>
    <x v="0"/>
    <x v="28"/>
    <x v="28"/>
    <s v="KTOE"/>
    <x v="10"/>
    <x v="4"/>
    <x v="1"/>
    <n v="8.7755328000000006"/>
  </r>
  <r>
    <x v="0"/>
    <x v="28"/>
    <x v="28"/>
    <s v="KTOE"/>
    <x v="3"/>
    <x v="4"/>
    <x v="1"/>
    <n v="5.4177191999999996"/>
  </r>
  <r>
    <x v="1"/>
    <x v="30"/>
    <x v="30"/>
    <s v="KTOE"/>
    <x v="22"/>
    <x v="1"/>
    <x v="1"/>
    <n v="4.60548E-2"/>
  </r>
  <r>
    <x v="1"/>
    <x v="30"/>
    <x v="30"/>
    <s v="KTOE"/>
    <x v="17"/>
    <x v="0"/>
    <x v="1"/>
    <n v="8.7922799999999995E-2"/>
  </r>
  <r>
    <x v="1"/>
    <x v="30"/>
    <x v="30"/>
    <s v="KTOE"/>
    <x v="31"/>
    <x v="3"/>
    <x v="1"/>
    <n v="22.365885599999999"/>
  </r>
  <r>
    <x v="1"/>
    <x v="30"/>
    <x v="30"/>
    <s v="KTOE"/>
    <x v="32"/>
    <x v="5"/>
    <x v="1"/>
    <n v="4.1868000000000002E-2"/>
  </r>
  <r>
    <x v="1"/>
    <x v="30"/>
    <x v="30"/>
    <s v="KTOE"/>
    <x v="2"/>
    <x v="5"/>
    <x v="1"/>
    <n v="3.0940452000000001"/>
  </r>
  <r>
    <x v="1"/>
    <x v="29"/>
    <x v="29"/>
    <s v="KTOE"/>
    <x v="14"/>
    <x v="3"/>
    <x v="1"/>
    <n v="38.095693199999999"/>
  </r>
  <r>
    <x v="1"/>
    <x v="29"/>
    <x v="29"/>
    <s v="KTOE"/>
    <x v="27"/>
    <x v="0"/>
    <x v="1"/>
    <n v="0.80386559999999996"/>
  </r>
  <r>
    <x v="1"/>
    <x v="29"/>
    <x v="29"/>
    <s v="KTOE"/>
    <x v="3"/>
    <x v="2"/>
    <x v="1"/>
    <n v="10.751702399999999"/>
  </r>
  <r>
    <x v="0"/>
    <x v="27"/>
    <x v="27"/>
    <s v="KTOE"/>
    <x v="9"/>
    <x v="1"/>
    <x v="1"/>
    <n v="0.62802000000000002"/>
  </r>
  <r>
    <x v="0"/>
    <x v="27"/>
    <x v="27"/>
    <s v="KTOE"/>
    <x v="15"/>
    <x v="0"/>
    <x v="1"/>
    <n v="2.7004860000000002"/>
  </r>
  <r>
    <x v="0"/>
    <x v="27"/>
    <x v="27"/>
    <s v="KTOE"/>
    <x v="14"/>
    <x v="5"/>
    <x v="1"/>
    <n v="26.230301999999998"/>
  </r>
  <r>
    <x v="0"/>
    <x v="27"/>
    <x v="27"/>
    <s v="KTOE"/>
    <x v="23"/>
    <x v="5"/>
    <x v="1"/>
    <n v="5.8615199999999999E-2"/>
  </r>
  <r>
    <x v="0"/>
    <x v="27"/>
    <x v="27"/>
    <s v="KTOE"/>
    <x v="33"/>
    <x v="3"/>
    <x v="1"/>
    <n v="29.856070800000001"/>
  </r>
  <r>
    <x v="0"/>
    <x v="27"/>
    <x v="27"/>
    <s v="KTOE"/>
    <x v="10"/>
    <x v="1"/>
    <x v="1"/>
    <n v="0.46892159999999999"/>
  </r>
  <r>
    <x v="1"/>
    <x v="31"/>
    <x v="31"/>
    <s v="KTOE"/>
    <x v="7"/>
    <x v="1"/>
    <x v="3"/>
    <n v="0.33913080000000001"/>
  </r>
  <r>
    <x v="1"/>
    <x v="31"/>
    <x v="31"/>
    <s v="KTOE"/>
    <x v="28"/>
    <x v="4"/>
    <x v="3"/>
    <n v="3.7388124"/>
  </r>
  <r>
    <x v="8"/>
    <x v="31"/>
    <x v="31"/>
    <s v="KTOE"/>
    <x v="16"/>
    <x v="1"/>
    <x v="3"/>
    <n v="4.1868000000000002E-2"/>
  </r>
  <r>
    <x v="2"/>
    <x v="28"/>
    <x v="28"/>
    <s v="KTOE"/>
    <x v="19"/>
    <x v="2"/>
    <x v="3"/>
    <n v="9.21096E-2"/>
  </r>
  <r>
    <x v="1"/>
    <x v="30"/>
    <x v="30"/>
    <s v="KTOE"/>
    <x v="7"/>
    <x v="3"/>
    <x v="6"/>
    <n v="0.6154596"/>
  </r>
  <r>
    <x v="1"/>
    <x v="29"/>
    <x v="29"/>
    <s v="KTOE"/>
    <x v="0"/>
    <x v="3"/>
    <x v="6"/>
    <n v="0.88341479999999994"/>
  </r>
  <r>
    <x v="1"/>
    <x v="29"/>
    <x v="29"/>
    <s v="KTOE"/>
    <x v="1"/>
    <x v="4"/>
    <x v="6"/>
    <n v="1.9426752"/>
  </r>
  <r>
    <x v="1"/>
    <x v="30"/>
    <x v="30"/>
    <s v="KTOE"/>
    <x v="0"/>
    <x v="3"/>
    <x v="6"/>
    <n v="0.12979080000000001"/>
  </r>
  <r>
    <x v="1"/>
    <x v="30"/>
    <x v="30"/>
    <s v="KTOE"/>
    <x v="10"/>
    <x v="4"/>
    <x v="6"/>
    <n v="4.1868000000000002E-2"/>
  </r>
  <r>
    <x v="0"/>
    <x v="27"/>
    <x v="27"/>
    <s v="KTOE"/>
    <x v="26"/>
    <x v="1"/>
    <x v="2"/>
    <n v="7.0421975999999997"/>
  </r>
  <r>
    <x v="0"/>
    <x v="27"/>
    <x v="27"/>
    <s v="KTOE"/>
    <x v="31"/>
    <x v="4"/>
    <x v="2"/>
    <n v="0.92528279999999996"/>
  </r>
  <r>
    <x v="1"/>
    <x v="31"/>
    <x v="31"/>
    <s v="KTOE"/>
    <x v="30"/>
    <x v="1"/>
    <x v="1"/>
    <n v="2.0934000000000001E-2"/>
  </r>
  <r>
    <x v="1"/>
    <x v="30"/>
    <x v="30"/>
    <s v="KTOE"/>
    <x v="23"/>
    <x v="5"/>
    <x v="1"/>
    <n v="8.7922799999999995E-2"/>
  </r>
  <r>
    <x v="1"/>
    <x v="30"/>
    <x v="30"/>
    <s v="KTOE"/>
    <x v="0"/>
    <x v="3"/>
    <x v="1"/>
    <n v="0.12979080000000001"/>
  </r>
  <r>
    <x v="1"/>
    <x v="30"/>
    <x v="30"/>
    <s v="KTOE"/>
    <x v="25"/>
    <x v="4"/>
    <x v="1"/>
    <n v="5.5391364000000003"/>
  </r>
  <r>
    <x v="1"/>
    <x v="29"/>
    <x v="29"/>
    <s v="KTOE"/>
    <x v="16"/>
    <x v="2"/>
    <x v="1"/>
    <n v="1.6077311999999999"/>
  </r>
  <r>
    <x v="1"/>
    <x v="29"/>
    <x v="29"/>
    <s v="KTOE"/>
    <x v="30"/>
    <x v="0"/>
    <x v="1"/>
    <n v="2.30274"/>
  </r>
  <r>
    <x v="1"/>
    <x v="29"/>
    <x v="29"/>
    <s v="KTOE"/>
    <x v="18"/>
    <x v="2"/>
    <x v="1"/>
    <n v="30.911144400000001"/>
  </r>
  <r>
    <x v="0"/>
    <x v="27"/>
    <x v="27"/>
    <s v="KTOE"/>
    <x v="36"/>
    <x v="2"/>
    <x v="1"/>
    <n v="4.1868000000000002E-2"/>
  </r>
  <r>
    <x v="1"/>
    <x v="29"/>
    <x v="29"/>
    <s v="KTOE"/>
    <x v="4"/>
    <x v="4"/>
    <x v="6"/>
    <n v="0.37681199999999998"/>
  </r>
  <r>
    <x v="1"/>
    <x v="31"/>
    <x v="31"/>
    <s v="KTOE"/>
    <x v="11"/>
    <x v="1"/>
    <x v="1"/>
    <n v="0.74106360000000004"/>
  </r>
  <r>
    <x v="1"/>
    <x v="30"/>
    <x v="30"/>
    <s v="KTOE"/>
    <x v="7"/>
    <x v="1"/>
    <x v="1"/>
    <n v="0.70756920000000001"/>
  </r>
  <r>
    <x v="1"/>
    <x v="29"/>
    <x v="29"/>
    <s v="KTOE"/>
    <x v="4"/>
    <x v="5"/>
    <x v="1"/>
    <n v="0.33494400000000002"/>
  </r>
  <r>
    <x v="1"/>
    <x v="28"/>
    <x v="28"/>
    <s v="KTOE"/>
    <x v="10"/>
    <x v="4"/>
    <x v="3"/>
    <n v="5.6270591999999997"/>
  </r>
  <r>
    <x v="1"/>
    <x v="29"/>
    <x v="29"/>
    <s v="KTOE"/>
    <x v="15"/>
    <x v="4"/>
    <x v="6"/>
    <n v="0.40193279999999998"/>
  </r>
  <r>
    <x v="1"/>
    <x v="29"/>
    <x v="29"/>
    <s v="KTOE"/>
    <x v="9"/>
    <x v="0"/>
    <x v="6"/>
    <n v="5.3465436000000004"/>
  </r>
  <r>
    <x v="1"/>
    <x v="29"/>
    <x v="29"/>
    <s v="KTOE"/>
    <x v="8"/>
    <x v="4"/>
    <x v="6"/>
    <n v="1.4067647999999999"/>
  </r>
  <r>
    <x v="1"/>
    <x v="29"/>
    <x v="29"/>
    <s v="KTOE"/>
    <x v="10"/>
    <x v="5"/>
    <x v="6"/>
    <n v="3.6550764"/>
  </r>
  <r>
    <x v="1"/>
    <x v="30"/>
    <x v="30"/>
    <s v="KTOE"/>
    <x v="8"/>
    <x v="0"/>
    <x v="1"/>
    <n v="0.20096639999999999"/>
  </r>
  <r>
    <x v="1"/>
    <x v="29"/>
    <x v="29"/>
    <s v="KTOE"/>
    <x v="9"/>
    <x v="3"/>
    <x v="1"/>
    <n v="5.2251263999999997"/>
  </r>
  <r>
    <x v="1"/>
    <x v="29"/>
    <x v="29"/>
    <s v="KTOE"/>
    <x v="10"/>
    <x v="1"/>
    <x v="1"/>
    <n v="0.79967880000000002"/>
  </r>
  <r>
    <x v="0"/>
    <x v="39"/>
    <x v="39"/>
    <s v="KTOE"/>
    <x v="27"/>
    <x v="2"/>
    <x v="1"/>
    <n v="0.29726279999999999"/>
  </r>
  <r>
    <x v="0"/>
    <x v="42"/>
    <x v="42"/>
    <s v="KTOE"/>
    <x v="12"/>
    <x v="4"/>
    <x v="1"/>
    <n v="0.16747200000000001"/>
  </r>
  <r>
    <x v="0"/>
    <x v="40"/>
    <x v="40"/>
    <s v="KTOE"/>
    <x v="27"/>
    <x v="5"/>
    <x v="6"/>
    <n v="2.4911460000000001"/>
  </r>
  <r>
    <x v="0"/>
    <x v="40"/>
    <x v="40"/>
    <s v="KTOE"/>
    <x v="3"/>
    <x v="3"/>
    <x v="6"/>
    <n v="38.7655812"/>
  </r>
  <r>
    <x v="1"/>
    <x v="41"/>
    <x v="41"/>
    <s v="KTOE"/>
    <x v="21"/>
    <x v="5"/>
    <x v="6"/>
    <n v="0.1214172"/>
  </r>
  <r>
    <x v="8"/>
    <x v="41"/>
    <x v="41"/>
    <s v="KTOE"/>
    <x v="11"/>
    <x v="4"/>
    <x v="6"/>
    <n v="2.93076E-2"/>
  </r>
  <r>
    <x v="0"/>
    <x v="39"/>
    <x v="39"/>
    <s v="KTOE"/>
    <x v="25"/>
    <x v="2"/>
    <x v="2"/>
    <n v="74.931159600000001"/>
  </r>
  <r>
    <x v="0"/>
    <x v="42"/>
    <x v="42"/>
    <s v="KTOE"/>
    <x v="7"/>
    <x v="2"/>
    <x v="2"/>
    <n v="0.51078959999999995"/>
  </r>
  <r>
    <x v="0"/>
    <x v="40"/>
    <x v="40"/>
    <s v="KTOE"/>
    <x v="17"/>
    <x v="5"/>
    <x v="1"/>
    <n v="10.4921208"/>
  </r>
  <r>
    <x v="0"/>
    <x v="40"/>
    <x v="40"/>
    <s v="KTOE"/>
    <x v="25"/>
    <x v="3"/>
    <x v="1"/>
    <n v="121.7563308"/>
  </r>
  <r>
    <x v="1"/>
    <x v="41"/>
    <x v="41"/>
    <s v="KTOE"/>
    <x v="33"/>
    <x v="5"/>
    <x v="1"/>
    <n v="29.680225199999999"/>
  </r>
  <r>
    <x v="0"/>
    <x v="40"/>
    <x v="40"/>
    <s v="KTOE"/>
    <x v="17"/>
    <x v="1"/>
    <x v="6"/>
    <n v="11.697919199999999"/>
  </r>
  <r>
    <x v="1"/>
    <x v="40"/>
    <x v="40"/>
    <s v="KTOE"/>
    <x v="17"/>
    <x v="3"/>
    <x v="6"/>
    <n v="4.7310840000000001"/>
  </r>
  <r>
    <x v="1"/>
    <x v="41"/>
    <x v="41"/>
    <s v="KTOE"/>
    <x v="26"/>
    <x v="4"/>
    <x v="6"/>
    <n v="11.999368799999999"/>
  </r>
  <r>
    <x v="1"/>
    <x v="41"/>
    <x v="41"/>
    <s v="KTOE"/>
    <x v="24"/>
    <x v="3"/>
    <x v="6"/>
    <n v="0.16747200000000001"/>
  </r>
  <r>
    <x v="0"/>
    <x v="39"/>
    <x v="39"/>
    <s v="KTOE"/>
    <x v="9"/>
    <x v="1"/>
    <x v="2"/>
    <n v="23.910814800000001"/>
  </r>
  <r>
    <x v="0"/>
    <x v="39"/>
    <x v="39"/>
    <s v="KTOE"/>
    <x v="30"/>
    <x v="2"/>
    <x v="2"/>
    <n v="4.3626455999999996"/>
  </r>
  <r>
    <x v="0"/>
    <x v="39"/>
    <x v="39"/>
    <s v="KTOE"/>
    <x v="14"/>
    <x v="4"/>
    <x v="2"/>
    <n v="147.4716564"/>
  </r>
  <r>
    <x v="0"/>
    <x v="39"/>
    <x v="39"/>
    <s v="KTOE"/>
    <x v="23"/>
    <x v="0"/>
    <x v="2"/>
    <n v="2.4241571999999998"/>
  </r>
  <r>
    <x v="0"/>
    <x v="39"/>
    <x v="39"/>
    <s v="KTOE"/>
    <x v="37"/>
    <x v="3"/>
    <x v="2"/>
    <n v="4.60548E-2"/>
  </r>
  <r>
    <x v="0"/>
    <x v="39"/>
    <x v="39"/>
    <s v="KTOE"/>
    <x v="17"/>
    <x v="0"/>
    <x v="2"/>
    <n v="2.2106303999999999"/>
  </r>
  <r>
    <x v="0"/>
    <x v="42"/>
    <x v="42"/>
    <s v="KTOE"/>
    <x v="14"/>
    <x v="1"/>
    <x v="2"/>
    <n v="3.4582967999999998"/>
  </r>
  <r>
    <x v="0"/>
    <x v="42"/>
    <x v="42"/>
    <s v="KTOE"/>
    <x v="26"/>
    <x v="4"/>
    <x v="2"/>
    <n v="2.6628048"/>
  </r>
  <r>
    <x v="0"/>
    <x v="42"/>
    <x v="42"/>
    <s v="KTOE"/>
    <x v="10"/>
    <x v="5"/>
    <x v="2"/>
    <n v="2.7716615999999998"/>
  </r>
  <r>
    <x v="1"/>
    <x v="40"/>
    <x v="40"/>
    <s v="KTOE"/>
    <x v="31"/>
    <x v="0"/>
    <x v="1"/>
    <n v="343.63998359999999"/>
  </r>
  <r>
    <x v="1"/>
    <x v="40"/>
    <x v="40"/>
    <s v="KTOE"/>
    <x v="17"/>
    <x v="3"/>
    <x v="1"/>
    <n v="4.7310840000000001"/>
  </r>
  <r>
    <x v="1"/>
    <x v="40"/>
    <x v="40"/>
    <s v="KTOE"/>
    <x v="18"/>
    <x v="4"/>
    <x v="1"/>
    <n v="1.4695668"/>
  </r>
  <r>
    <x v="1"/>
    <x v="41"/>
    <x v="41"/>
    <s v="KTOE"/>
    <x v="24"/>
    <x v="3"/>
    <x v="1"/>
    <n v="0.16747200000000001"/>
  </r>
  <r>
    <x v="1"/>
    <x v="41"/>
    <x v="41"/>
    <s v="KTOE"/>
    <x v="31"/>
    <x v="5"/>
    <x v="1"/>
    <n v="31.241901599999998"/>
  </r>
  <r>
    <x v="0"/>
    <x v="39"/>
    <x v="39"/>
    <s v="KTOE"/>
    <x v="33"/>
    <x v="5"/>
    <x v="1"/>
    <n v="14.791964399999999"/>
  </r>
  <r>
    <x v="0"/>
    <x v="42"/>
    <x v="42"/>
    <s v="KTOE"/>
    <x v="30"/>
    <x v="0"/>
    <x v="1"/>
    <n v="0.92946960000000001"/>
  </r>
  <r>
    <x v="0"/>
    <x v="42"/>
    <x v="42"/>
    <s v="KTOE"/>
    <x v="23"/>
    <x v="4"/>
    <x v="1"/>
    <n v="0.74943720000000003"/>
  </r>
  <r>
    <x v="0"/>
    <x v="40"/>
    <x v="40"/>
    <s v="KTOE"/>
    <x v="31"/>
    <x v="3"/>
    <x v="6"/>
    <n v="16.851870000000002"/>
  </r>
  <r>
    <x v="1"/>
    <x v="40"/>
    <x v="40"/>
    <s v="KTOE"/>
    <x v="3"/>
    <x v="4"/>
    <x v="6"/>
    <n v="4.1868000000000002E-2"/>
  </r>
  <r>
    <x v="0"/>
    <x v="39"/>
    <x v="39"/>
    <s v="KTOE"/>
    <x v="19"/>
    <x v="1"/>
    <x v="2"/>
    <n v="0.64895400000000003"/>
  </r>
  <r>
    <x v="0"/>
    <x v="39"/>
    <x v="39"/>
    <s v="KTOE"/>
    <x v="5"/>
    <x v="1"/>
    <x v="2"/>
    <n v="1.1053151999999999"/>
  </r>
  <r>
    <x v="0"/>
    <x v="42"/>
    <x v="42"/>
    <s v="KTOE"/>
    <x v="31"/>
    <x v="2"/>
    <x v="2"/>
    <n v="1.0718208"/>
  </r>
  <r>
    <x v="0"/>
    <x v="40"/>
    <x v="40"/>
    <s v="KTOE"/>
    <x v="5"/>
    <x v="1"/>
    <x v="1"/>
    <n v="393.36660719999998"/>
  </r>
  <r>
    <x v="1"/>
    <x v="40"/>
    <x v="40"/>
    <s v="KTOE"/>
    <x v="23"/>
    <x v="3"/>
    <x v="1"/>
    <n v="24.991009200000001"/>
  </r>
  <r>
    <x v="1"/>
    <x v="40"/>
    <x v="40"/>
    <s v="KTOE"/>
    <x v="18"/>
    <x v="1"/>
    <x v="1"/>
    <n v="13.481496"/>
  </r>
  <r>
    <x v="1"/>
    <x v="40"/>
    <x v="40"/>
    <s v="KTOE"/>
    <x v="25"/>
    <x v="5"/>
    <x v="1"/>
    <n v="105.10542719999999"/>
  </r>
  <r>
    <x v="1"/>
    <x v="41"/>
    <x v="41"/>
    <s v="KTOE"/>
    <x v="7"/>
    <x v="0"/>
    <x v="1"/>
    <n v="0.20934"/>
  </r>
  <r>
    <x v="1"/>
    <x v="41"/>
    <x v="41"/>
    <s v="KTOE"/>
    <x v="23"/>
    <x v="1"/>
    <x v="1"/>
    <n v="18.8029188"/>
  </r>
  <r>
    <x v="1"/>
    <x v="41"/>
    <x v="41"/>
    <s v="KTOE"/>
    <x v="25"/>
    <x v="5"/>
    <x v="1"/>
    <n v="10.9526688"/>
  </r>
  <r>
    <x v="1"/>
    <x v="41"/>
    <x v="41"/>
    <s v="KTOE"/>
    <x v="3"/>
    <x v="2"/>
    <x v="1"/>
    <n v="14.122076399999999"/>
  </r>
  <r>
    <x v="0"/>
    <x v="39"/>
    <x v="39"/>
    <s v="KTOE"/>
    <x v="36"/>
    <x v="1"/>
    <x v="1"/>
    <n v="0.65314079999999997"/>
  </r>
  <r>
    <x v="0"/>
    <x v="39"/>
    <x v="39"/>
    <s v="KTOE"/>
    <x v="34"/>
    <x v="0"/>
    <x v="1"/>
    <n v="9.21096E-2"/>
  </r>
  <r>
    <x v="1"/>
    <x v="42"/>
    <x v="42"/>
    <s v="KTOE"/>
    <x v="28"/>
    <x v="5"/>
    <x v="1"/>
    <n v="0.565218"/>
  </r>
  <r>
    <x v="0"/>
    <x v="39"/>
    <x v="39"/>
    <s v="KTOE"/>
    <x v="2"/>
    <x v="1"/>
    <x v="1"/>
    <n v="8.5117644000000006"/>
  </r>
  <r>
    <x v="0"/>
    <x v="42"/>
    <x v="42"/>
    <s v="KTOE"/>
    <x v="2"/>
    <x v="5"/>
    <x v="1"/>
    <n v="1.67472E-2"/>
  </r>
  <r>
    <x v="1"/>
    <x v="41"/>
    <x v="41"/>
    <s v="KTOE"/>
    <x v="5"/>
    <x v="3"/>
    <x v="6"/>
    <n v="0.67826160000000002"/>
  </r>
  <r>
    <x v="1"/>
    <x v="41"/>
    <x v="41"/>
    <s v="KTOE"/>
    <x v="7"/>
    <x v="0"/>
    <x v="6"/>
    <n v="0.20934"/>
  </r>
  <r>
    <x v="1"/>
    <x v="42"/>
    <x v="42"/>
    <s v="KTOE"/>
    <x v="5"/>
    <x v="3"/>
    <x v="2"/>
    <n v="8.3736000000000005E-2"/>
  </r>
  <r>
    <x v="1"/>
    <x v="41"/>
    <x v="41"/>
    <s v="KTOE"/>
    <x v="4"/>
    <x v="0"/>
    <x v="1"/>
    <n v="4.60548E-2"/>
  </r>
  <r>
    <x v="1"/>
    <x v="41"/>
    <x v="41"/>
    <s v="KTOE"/>
    <x v="11"/>
    <x v="3"/>
    <x v="1"/>
    <n v="0.15072479999999999"/>
  </r>
  <r>
    <x v="0"/>
    <x v="39"/>
    <x v="39"/>
    <s v="KTOE"/>
    <x v="11"/>
    <x v="5"/>
    <x v="1"/>
    <n v="8.6708628000000001"/>
  </r>
  <r>
    <x v="1"/>
    <x v="40"/>
    <x v="40"/>
    <s v="KTOE"/>
    <x v="8"/>
    <x v="1"/>
    <x v="6"/>
    <n v="3.0354299999999999"/>
  </r>
  <r>
    <x v="1"/>
    <x v="41"/>
    <x v="41"/>
    <s v="KTOE"/>
    <x v="16"/>
    <x v="5"/>
    <x v="6"/>
    <n v="0.16328519999999999"/>
  </r>
  <r>
    <x v="0"/>
    <x v="42"/>
    <x v="42"/>
    <s v="KTOE"/>
    <x v="12"/>
    <x v="0"/>
    <x v="2"/>
    <n v="0.17584559999999999"/>
  </r>
  <r>
    <x v="0"/>
    <x v="42"/>
    <x v="42"/>
    <s v="KTOE"/>
    <x v="11"/>
    <x v="5"/>
    <x v="2"/>
    <n v="4.1868000000000001E-3"/>
  </r>
  <r>
    <x v="0"/>
    <x v="40"/>
    <x v="40"/>
    <s v="KTOE"/>
    <x v="13"/>
    <x v="2"/>
    <x v="1"/>
    <n v="5.8866408000000003"/>
  </r>
  <r>
    <x v="1"/>
    <x v="41"/>
    <x v="41"/>
    <s v="KTOE"/>
    <x v="8"/>
    <x v="2"/>
    <x v="1"/>
    <n v="4.1868000000000002E-2"/>
  </r>
  <r>
    <x v="0"/>
    <x v="39"/>
    <x v="39"/>
    <s v="KTOE"/>
    <x v="12"/>
    <x v="0"/>
    <x v="1"/>
    <n v="2.3822892000000002"/>
  </r>
  <r>
    <x v="0"/>
    <x v="40"/>
    <x v="40"/>
    <s v="KTOE"/>
    <x v="27"/>
    <x v="3"/>
    <x v="6"/>
    <n v="4.8357539999999997"/>
  </r>
  <r>
    <x v="0"/>
    <x v="39"/>
    <x v="39"/>
    <s v="KTOE"/>
    <x v="24"/>
    <x v="1"/>
    <x v="2"/>
    <n v="2.6962991999999999"/>
  </r>
  <r>
    <x v="0"/>
    <x v="40"/>
    <x v="40"/>
    <s v="KTOE"/>
    <x v="17"/>
    <x v="3"/>
    <x v="1"/>
    <n v="12.3426864"/>
  </r>
  <r>
    <x v="0"/>
    <x v="48"/>
    <x v="48"/>
    <s v="KTOE"/>
    <x v="7"/>
    <x v="0"/>
    <x v="1"/>
    <n v="3.3996816000000001"/>
  </r>
  <r>
    <x v="0"/>
    <x v="48"/>
    <x v="48"/>
    <s v="KTOE"/>
    <x v="18"/>
    <x v="1"/>
    <x v="1"/>
    <n v="21.076351200000001"/>
  </r>
  <r>
    <x v="0"/>
    <x v="48"/>
    <x v="48"/>
    <s v="KTOE"/>
    <x v="23"/>
    <x v="0"/>
    <x v="1"/>
    <n v="0.39774599999999999"/>
  </r>
  <r>
    <x v="1"/>
    <x v="49"/>
    <x v="49"/>
    <s v="KTOE"/>
    <x v="14"/>
    <x v="2"/>
    <x v="6"/>
    <n v="10.299528"/>
  </r>
  <r>
    <x v="1"/>
    <x v="49"/>
    <x v="49"/>
    <s v="KTOE"/>
    <x v="22"/>
    <x v="1"/>
    <x v="6"/>
    <n v="10.4795604"/>
  </r>
  <r>
    <x v="1"/>
    <x v="49"/>
    <x v="49"/>
    <s v="KTOE"/>
    <x v="1"/>
    <x v="2"/>
    <x v="6"/>
    <n v="5.3088623999999998"/>
  </r>
  <r>
    <x v="0"/>
    <x v="48"/>
    <x v="48"/>
    <s v="KTOE"/>
    <x v="33"/>
    <x v="2"/>
    <x v="2"/>
    <n v="11.2248108"/>
  </r>
  <r>
    <x v="1"/>
    <x v="48"/>
    <x v="48"/>
    <s v="KTOE"/>
    <x v="26"/>
    <x v="4"/>
    <x v="2"/>
    <n v="2.1394548000000002"/>
  </r>
  <r>
    <x v="1"/>
    <x v="48"/>
    <x v="48"/>
    <s v="KTOE"/>
    <x v="19"/>
    <x v="0"/>
    <x v="2"/>
    <n v="0.28051559999999998"/>
  </r>
  <r>
    <x v="1"/>
    <x v="49"/>
    <x v="49"/>
    <s v="KTOE"/>
    <x v="22"/>
    <x v="5"/>
    <x v="1"/>
    <n v="7.0882524"/>
  </r>
  <r>
    <x v="1"/>
    <x v="49"/>
    <x v="49"/>
    <s v="KTOE"/>
    <x v="17"/>
    <x v="1"/>
    <x v="1"/>
    <n v="1.1681172"/>
  </r>
  <r>
    <x v="1"/>
    <x v="49"/>
    <x v="49"/>
    <s v="KTOE"/>
    <x v="19"/>
    <x v="4"/>
    <x v="1"/>
    <n v="0.82061280000000003"/>
  </r>
  <r>
    <x v="1"/>
    <x v="49"/>
    <x v="49"/>
    <s v="KTOE"/>
    <x v="24"/>
    <x v="4"/>
    <x v="1"/>
    <n v="2.0515319999999999"/>
  </r>
  <r>
    <x v="1"/>
    <x v="49"/>
    <x v="49"/>
    <s v="KTOE"/>
    <x v="3"/>
    <x v="4"/>
    <x v="1"/>
    <n v="4.3291512000000001"/>
  </r>
  <r>
    <x v="0"/>
    <x v="48"/>
    <x v="48"/>
    <s v="KTOE"/>
    <x v="33"/>
    <x v="0"/>
    <x v="1"/>
    <n v="8.0972711999999998"/>
  </r>
  <r>
    <x v="0"/>
    <x v="48"/>
    <x v="48"/>
    <s v="KTOE"/>
    <x v="13"/>
    <x v="3"/>
    <x v="1"/>
    <n v="1.4570064"/>
  </r>
  <r>
    <x v="1"/>
    <x v="48"/>
    <x v="48"/>
    <s v="KTOE"/>
    <x v="24"/>
    <x v="5"/>
    <x v="1"/>
    <n v="0.25958160000000002"/>
  </r>
  <r>
    <x v="1"/>
    <x v="49"/>
    <x v="49"/>
    <s v="KTOE"/>
    <x v="7"/>
    <x v="5"/>
    <x v="6"/>
    <n v="11.4550848"/>
  </r>
  <r>
    <x v="1"/>
    <x v="49"/>
    <x v="49"/>
    <s v="KTOE"/>
    <x v="28"/>
    <x v="1"/>
    <x v="6"/>
    <n v="5.0702147999999996"/>
  </r>
  <r>
    <x v="1"/>
    <x v="49"/>
    <x v="49"/>
    <s v="KTOE"/>
    <x v="30"/>
    <x v="3"/>
    <x v="6"/>
    <n v="9.8724743999999998"/>
  </r>
  <r>
    <x v="1"/>
    <x v="49"/>
    <x v="49"/>
    <s v="KTOE"/>
    <x v="10"/>
    <x v="5"/>
    <x v="6"/>
    <n v="4.0946904000000002"/>
  </r>
  <r>
    <x v="1"/>
    <x v="48"/>
    <x v="48"/>
    <s v="KTOE"/>
    <x v="0"/>
    <x v="0"/>
    <x v="2"/>
    <n v="0.25120799999999999"/>
  </r>
  <r>
    <x v="1"/>
    <x v="48"/>
    <x v="48"/>
    <s v="KTOE"/>
    <x v="1"/>
    <x v="2"/>
    <x v="2"/>
    <n v="0.64058040000000005"/>
  </r>
  <r>
    <x v="1"/>
    <x v="49"/>
    <x v="49"/>
    <s v="KTOE"/>
    <x v="1"/>
    <x v="5"/>
    <x v="1"/>
    <n v="4.4966232000000002"/>
  </r>
  <r>
    <x v="0"/>
    <x v="48"/>
    <x v="48"/>
    <s v="KTOE"/>
    <x v="19"/>
    <x v="4"/>
    <x v="1"/>
    <n v="0.64058040000000005"/>
  </r>
  <r>
    <x v="1"/>
    <x v="49"/>
    <x v="49"/>
    <s v="KTOE"/>
    <x v="4"/>
    <x v="3"/>
    <x v="1"/>
    <n v="1.130436"/>
  </r>
  <r>
    <x v="1"/>
    <x v="49"/>
    <x v="49"/>
    <s v="KTOE"/>
    <x v="4"/>
    <x v="1"/>
    <x v="6"/>
    <n v="0.38937240000000001"/>
  </r>
  <r>
    <x v="1"/>
    <x v="49"/>
    <x v="49"/>
    <s v="KTOE"/>
    <x v="5"/>
    <x v="5"/>
    <x v="6"/>
    <n v="16.8853644"/>
  </r>
  <r>
    <x v="1"/>
    <x v="48"/>
    <x v="48"/>
    <s v="KTOE"/>
    <x v="5"/>
    <x v="4"/>
    <x v="2"/>
    <n v="2.93076E-2"/>
  </r>
  <r>
    <x v="1"/>
    <x v="49"/>
    <x v="49"/>
    <s v="KTOE"/>
    <x v="16"/>
    <x v="1"/>
    <x v="6"/>
    <n v="3.2029019999999999"/>
  </r>
  <r>
    <x v="0"/>
    <x v="48"/>
    <x v="48"/>
    <s v="KTOE"/>
    <x v="18"/>
    <x v="0"/>
    <x v="2"/>
    <n v="17.555252400000001"/>
  </r>
  <r>
    <x v="0"/>
    <x v="48"/>
    <x v="48"/>
    <s v="KTOE"/>
    <x v="23"/>
    <x v="0"/>
    <x v="2"/>
    <n v="0.39774599999999999"/>
  </r>
  <r>
    <x v="0"/>
    <x v="48"/>
    <x v="48"/>
    <s v="KTOE"/>
    <x v="11"/>
    <x v="3"/>
    <x v="2"/>
    <n v="3.6467027999999999"/>
  </r>
  <r>
    <x v="1"/>
    <x v="49"/>
    <x v="49"/>
    <s v="KTOE"/>
    <x v="10"/>
    <x v="1"/>
    <x v="1"/>
    <n v="3.9774600000000002"/>
  </r>
  <r>
    <x v="0"/>
    <x v="48"/>
    <x v="48"/>
    <s v="KTOE"/>
    <x v="18"/>
    <x v="4"/>
    <x v="1"/>
    <n v="19.129489199999998"/>
  </r>
  <r>
    <x v="1"/>
    <x v="49"/>
    <x v="49"/>
    <s v="KTOE"/>
    <x v="33"/>
    <x v="0"/>
    <x v="6"/>
    <n v="0.46892159999999999"/>
  </r>
  <r>
    <x v="1"/>
    <x v="49"/>
    <x v="49"/>
    <s v="KTOE"/>
    <x v="12"/>
    <x v="3"/>
    <x v="6"/>
    <n v="9.4789151999999994"/>
  </r>
  <r>
    <x v="1"/>
    <x v="49"/>
    <x v="49"/>
    <s v="KTOE"/>
    <x v="11"/>
    <x v="1"/>
    <x v="6"/>
    <n v="12.4389828"/>
  </r>
  <r>
    <x v="0"/>
    <x v="48"/>
    <x v="48"/>
    <s v="KTOE"/>
    <x v="7"/>
    <x v="0"/>
    <x v="2"/>
    <n v="3.3996816000000001"/>
  </r>
  <r>
    <x v="0"/>
    <x v="48"/>
    <x v="48"/>
    <s v="KTOE"/>
    <x v="24"/>
    <x v="2"/>
    <x v="2"/>
    <n v="0.39774599999999999"/>
  </r>
  <r>
    <x v="1"/>
    <x v="49"/>
    <x v="49"/>
    <s v="KTOE"/>
    <x v="33"/>
    <x v="2"/>
    <x v="1"/>
    <n v="2.8847052"/>
  </r>
  <r>
    <x v="1"/>
    <x v="49"/>
    <x v="49"/>
    <s v="KTOE"/>
    <x v="20"/>
    <x v="1"/>
    <x v="1"/>
    <n v="0.54428399999999999"/>
  </r>
  <r>
    <x v="1"/>
    <x v="49"/>
    <x v="49"/>
    <s v="KTOE"/>
    <x v="9"/>
    <x v="5"/>
    <x v="6"/>
    <n v="10.4921208"/>
  </r>
  <r>
    <x v="1"/>
    <x v="49"/>
    <x v="49"/>
    <s v="KTOE"/>
    <x v="22"/>
    <x v="4"/>
    <x v="6"/>
    <n v="9.4244868000000004"/>
  </r>
  <r>
    <x v="1"/>
    <x v="49"/>
    <x v="49"/>
    <s v="KTOE"/>
    <x v="18"/>
    <x v="0"/>
    <x v="6"/>
    <n v="47.344334400000001"/>
  </r>
  <r>
    <x v="1"/>
    <x v="49"/>
    <x v="49"/>
    <s v="KTOE"/>
    <x v="26"/>
    <x v="2"/>
    <x v="6"/>
    <n v="1.2476664"/>
  </r>
  <r>
    <x v="0"/>
    <x v="48"/>
    <x v="48"/>
    <s v="KTOE"/>
    <x v="13"/>
    <x v="1"/>
    <x v="2"/>
    <n v="1.109502"/>
  </r>
  <r>
    <x v="0"/>
    <x v="48"/>
    <x v="48"/>
    <s v="KTOE"/>
    <x v="3"/>
    <x v="1"/>
    <x v="2"/>
    <n v="1.8840600000000001"/>
  </r>
  <r>
    <x v="1"/>
    <x v="48"/>
    <x v="48"/>
    <s v="KTOE"/>
    <x v="14"/>
    <x v="0"/>
    <x v="2"/>
    <n v="18.128844000000001"/>
  </r>
  <r>
    <x v="1"/>
    <x v="48"/>
    <x v="48"/>
    <s v="KTOE"/>
    <x v="22"/>
    <x v="0"/>
    <x v="2"/>
    <n v="1.3062815999999999"/>
  </r>
  <r>
    <x v="1"/>
    <x v="48"/>
    <x v="48"/>
    <s v="KTOE"/>
    <x v="31"/>
    <x v="0"/>
    <x v="2"/>
    <n v="5.4805212000000001"/>
  </r>
  <r>
    <x v="1"/>
    <x v="49"/>
    <x v="49"/>
    <s v="KTOE"/>
    <x v="17"/>
    <x v="4"/>
    <x v="1"/>
    <n v="2.9056392"/>
  </r>
  <r>
    <x v="1"/>
    <x v="49"/>
    <x v="49"/>
    <s v="KTOE"/>
    <x v="36"/>
    <x v="5"/>
    <x v="1"/>
    <n v="1.0467"/>
  </r>
  <r>
    <x v="0"/>
    <x v="48"/>
    <x v="48"/>
    <s v="KTOE"/>
    <x v="28"/>
    <x v="3"/>
    <x v="1"/>
    <n v="5.5642572000000001"/>
  </r>
  <r>
    <x v="0"/>
    <x v="48"/>
    <x v="48"/>
    <s v="KTOE"/>
    <x v="14"/>
    <x v="1"/>
    <x v="1"/>
    <n v="16.9858476"/>
  </r>
  <r>
    <x v="0"/>
    <x v="48"/>
    <x v="48"/>
    <s v="KTOE"/>
    <x v="17"/>
    <x v="1"/>
    <x v="1"/>
    <n v="7.5362400000000003"/>
  </r>
  <r>
    <x v="1"/>
    <x v="48"/>
    <x v="48"/>
    <s v="KTOE"/>
    <x v="14"/>
    <x v="5"/>
    <x v="1"/>
    <n v="15.9265872"/>
  </r>
  <r>
    <x v="1"/>
    <x v="48"/>
    <x v="48"/>
    <s v="KTOE"/>
    <x v="27"/>
    <x v="1"/>
    <x v="1"/>
    <n v="5.4428400000000002E-2"/>
  </r>
  <r>
    <x v="1"/>
    <x v="48"/>
    <x v="48"/>
    <s v="KTOE"/>
    <x v="24"/>
    <x v="2"/>
    <x v="1"/>
    <n v="0.17584559999999999"/>
  </r>
  <r>
    <x v="1"/>
    <x v="48"/>
    <x v="48"/>
    <s v="KTOE"/>
    <x v="31"/>
    <x v="3"/>
    <x v="1"/>
    <n v="6.2425188"/>
  </r>
  <r>
    <x v="1"/>
    <x v="48"/>
    <x v="48"/>
    <s v="KTOE"/>
    <x v="1"/>
    <x v="5"/>
    <x v="1"/>
    <n v="4.1868000000000002E-2"/>
  </r>
  <r>
    <x v="1"/>
    <x v="49"/>
    <x v="49"/>
    <s v="KTOE"/>
    <x v="7"/>
    <x v="2"/>
    <x v="6"/>
    <n v="14.4612072"/>
  </r>
  <r>
    <x v="1"/>
    <x v="49"/>
    <x v="49"/>
    <s v="KTOE"/>
    <x v="28"/>
    <x v="4"/>
    <x v="6"/>
    <n v="3.5085383999999999"/>
  </r>
  <r>
    <x v="1"/>
    <x v="49"/>
    <x v="49"/>
    <s v="KTOE"/>
    <x v="10"/>
    <x v="2"/>
    <x v="6"/>
    <n v="3.9397788"/>
  </r>
  <r>
    <x v="1"/>
    <x v="49"/>
    <x v="49"/>
    <s v="KTOE"/>
    <x v="0"/>
    <x v="1"/>
    <x v="6"/>
    <n v="2.30274"/>
  </r>
  <r>
    <x v="1"/>
    <x v="48"/>
    <x v="48"/>
    <s v="KTOE"/>
    <x v="30"/>
    <x v="4"/>
    <x v="2"/>
    <n v="0.20515320000000001"/>
  </r>
  <r>
    <x v="1"/>
    <x v="48"/>
    <x v="48"/>
    <s v="KTOE"/>
    <x v="23"/>
    <x v="5"/>
    <x v="2"/>
    <n v="2.5706951999999998"/>
  </r>
  <r>
    <x v="1"/>
    <x v="48"/>
    <x v="48"/>
    <s v="KTOE"/>
    <x v="25"/>
    <x v="1"/>
    <x v="2"/>
    <n v="7.6325364000000002"/>
  </r>
  <r>
    <x v="1"/>
    <x v="49"/>
    <x v="49"/>
    <s v="KTOE"/>
    <x v="1"/>
    <x v="2"/>
    <x v="1"/>
    <n v="5.3088623999999998"/>
  </r>
  <r>
    <x v="0"/>
    <x v="48"/>
    <x v="48"/>
    <s v="KTOE"/>
    <x v="26"/>
    <x v="0"/>
    <x v="1"/>
    <n v="2.4199704"/>
  </r>
  <r>
    <x v="1"/>
    <x v="48"/>
    <x v="48"/>
    <s v="KTOE"/>
    <x v="28"/>
    <x v="1"/>
    <x v="1"/>
    <n v="0.17584559999999999"/>
  </r>
  <r>
    <x v="1"/>
    <x v="48"/>
    <x v="48"/>
    <s v="KTOE"/>
    <x v="7"/>
    <x v="5"/>
    <x v="1"/>
    <n v="1.6202916000000001"/>
  </r>
  <r>
    <x v="1"/>
    <x v="48"/>
    <x v="48"/>
    <s v="KTOE"/>
    <x v="3"/>
    <x v="1"/>
    <x v="1"/>
    <n v="0.13816439999999999"/>
  </r>
  <r>
    <x v="0"/>
    <x v="12"/>
    <x v="12"/>
    <s v="KTOE"/>
    <x v="7"/>
    <x v="4"/>
    <x v="0"/>
    <n v="43.4673576"/>
  </r>
  <r>
    <x v="0"/>
    <x v="12"/>
    <x v="12"/>
    <s v="KTOE"/>
    <x v="32"/>
    <x v="4"/>
    <x v="0"/>
    <n v="0.67407479999999997"/>
  </r>
  <r>
    <x v="0"/>
    <x v="13"/>
    <x v="13"/>
    <s v="KTOE"/>
    <x v="21"/>
    <x v="0"/>
    <x v="0"/>
    <n v="16.449937200000001"/>
  </r>
  <r>
    <x v="1"/>
    <x v="13"/>
    <x v="13"/>
    <s v="KTOE"/>
    <x v="33"/>
    <x v="3"/>
    <x v="0"/>
    <n v="398.52893160000002"/>
  </r>
  <r>
    <x v="4"/>
    <x v="13"/>
    <x v="13"/>
    <s v="KTOE"/>
    <x v="17"/>
    <x v="2"/>
    <x v="0"/>
    <n v="44.585233199999998"/>
  </r>
  <r>
    <x v="4"/>
    <x v="13"/>
    <x v="13"/>
    <s v="KTOE"/>
    <x v="10"/>
    <x v="1"/>
    <x v="0"/>
    <n v="42.001977599999996"/>
  </r>
  <r>
    <x v="2"/>
    <x v="13"/>
    <x v="13"/>
    <s v="KTOE"/>
    <x v="14"/>
    <x v="0"/>
    <x v="0"/>
    <n v="147.0069216"/>
  </r>
  <r>
    <x v="2"/>
    <x v="13"/>
    <x v="13"/>
    <s v="KTOE"/>
    <x v="23"/>
    <x v="3"/>
    <x v="0"/>
    <n v="0.78293159999999995"/>
  </r>
  <r>
    <x v="14"/>
    <x v="13"/>
    <x v="13"/>
    <s v="KTOE"/>
    <x v="10"/>
    <x v="4"/>
    <x v="0"/>
    <n v="28.131109200000001"/>
  </r>
  <r>
    <x v="14"/>
    <x v="13"/>
    <x v="13"/>
    <s v="KTOE"/>
    <x v="2"/>
    <x v="2"/>
    <x v="0"/>
    <n v="121.81075920000001"/>
  </r>
  <r>
    <x v="8"/>
    <x v="13"/>
    <x v="13"/>
    <s v="KTOE"/>
    <x v="6"/>
    <x v="0"/>
    <x v="0"/>
    <n v="0.10048319999999999"/>
  </r>
  <r>
    <x v="8"/>
    <x v="13"/>
    <x v="13"/>
    <s v="KTOE"/>
    <x v="17"/>
    <x v="0"/>
    <x v="0"/>
    <n v="7.5362399999999996E-2"/>
  </r>
  <r>
    <x v="1"/>
    <x v="12"/>
    <x v="12"/>
    <s v="KTOE"/>
    <x v="6"/>
    <x v="2"/>
    <x v="0"/>
    <n v="48.4077816"/>
  </r>
  <r>
    <x v="1"/>
    <x v="12"/>
    <x v="12"/>
    <s v="KTOE"/>
    <x v="20"/>
    <x v="2"/>
    <x v="0"/>
    <n v="1139.1989724"/>
  </r>
  <r>
    <x v="1"/>
    <x v="12"/>
    <x v="12"/>
    <s v="KTOE"/>
    <x v="21"/>
    <x v="4"/>
    <x v="0"/>
    <n v="13.8624948"/>
  </r>
  <r>
    <x v="4"/>
    <x v="13"/>
    <x v="13"/>
    <s v="KTOE"/>
    <x v="26"/>
    <x v="3"/>
    <x v="3"/>
    <n v="173.19954240000001"/>
  </r>
  <r>
    <x v="4"/>
    <x v="13"/>
    <x v="13"/>
    <s v="KTOE"/>
    <x v="1"/>
    <x v="1"/>
    <x v="3"/>
    <n v="58.506343200000003"/>
  </r>
  <r>
    <x v="0"/>
    <x v="13"/>
    <x v="13"/>
    <s v="KTOE"/>
    <x v="16"/>
    <x v="1"/>
    <x v="3"/>
    <n v="200.2253364"/>
  </r>
  <r>
    <x v="0"/>
    <x v="13"/>
    <x v="13"/>
    <s v="KTOE"/>
    <x v="33"/>
    <x v="1"/>
    <x v="3"/>
    <n v="73.804910399999997"/>
  </r>
  <r>
    <x v="0"/>
    <x v="13"/>
    <x v="13"/>
    <s v="KTOE"/>
    <x v="22"/>
    <x v="5"/>
    <x v="3"/>
    <n v="40.662201600000003"/>
  </r>
  <r>
    <x v="0"/>
    <x v="13"/>
    <x v="13"/>
    <s v="KTOE"/>
    <x v="10"/>
    <x v="4"/>
    <x v="3"/>
    <n v="8.7755328000000006"/>
  </r>
  <r>
    <x v="0"/>
    <x v="13"/>
    <x v="13"/>
    <s v="KTOE"/>
    <x v="8"/>
    <x v="3"/>
    <x v="3"/>
    <n v="327.60872640000002"/>
  </r>
  <r>
    <x v="0"/>
    <x v="13"/>
    <x v="13"/>
    <s v="KTOE"/>
    <x v="35"/>
    <x v="2"/>
    <x v="3"/>
    <n v="67.478655599999996"/>
  </r>
  <r>
    <x v="0"/>
    <x v="13"/>
    <x v="13"/>
    <s v="KTOE"/>
    <x v="25"/>
    <x v="5"/>
    <x v="3"/>
    <n v="284.39676359999999"/>
  </r>
  <r>
    <x v="1"/>
    <x v="13"/>
    <x v="13"/>
    <s v="KTOE"/>
    <x v="37"/>
    <x v="5"/>
    <x v="3"/>
    <n v="3.6885707999999999"/>
  </r>
  <r>
    <x v="1"/>
    <x v="13"/>
    <x v="13"/>
    <s v="KTOE"/>
    <x v="17"/>
    <x v="4"/>
    <x v="3"/>
    <n v="46.372996800000003"/>
  </r>
  <r>
    <x v="1"/>
    <x v="13"/>
    <x v="13"/>
    <s v="KTOE"/>
    <x v="32"/>
    <x v="0"/>
    <x v="3"/>
    <n v="4.3919531999999997"/>
  </r>
  <r>
    <x v="1"/>
    <x v="13"/>
    <x v="13"/>
    <s v="KTOE"/>
    <x v="31"/>
    <x v="0"/>
    <x v="3"/>
    <n v="742.85973720000004"/>
  </r>
  <r>
    <x v="1"/>
    <x v="13"/>
    <x v="13"/>
    <s v="KTOE"/>
    <x v="5"/>
    <x v="4"/>
    <x v="3"/>
    <n v="19.866365999999999"/>
  </r>
  <r>
    <x v="13"/>
    <x v="13"/>
    <x v="13"/>
    <s v="KTOE"/>
    <x v="11"/>
    <x v="3"/>
    <x v="3"/>
    <n v="1.9761696"/>
  </r>
  <r>
    <x v="9"/>
    <x v="13"/>
    <x v="13"/>
    <s v="KTOE"/>
    <x v="14"/>
    <x v="1"/>
    <x v="3"/>
    <n v="10.102748399999999"/>
  </r>
  <r>
    <x v="9"/>
    <x v="13"/>
    <x v="13"/>
    <s v="KTOE"/>
    <x v="3"/>
    <x v="5"/>
    <x v="3"/>
    <n v="0.21352679999999999"/>
  </r>
  <r>
    <x v="6"/>
    <x v="13"/>
    <x v="13"/>
    <s v="KTOE"/>
    <x v="9"/>
    <x v="0"/>
    <x v="3"/>
    <n v="1.9594224"/>
  </r>
  <r>
    <x v="0"/>
    <x v="12"/>
    <x v="12"/>
    <s v="KTOE"/>
    <x v="30"/>
    <x v="0"/>
    <x v="6"/>
    <n v="417.72540959999998"/>
  </r>
  <r>
    <x v="0"/>
    <x v="12"/>
    <x v="12"/>
    <s v="KTOE"/>
    <x v="17"/>
    <x v="4"/>
    <x v="6"/>
    <n v="49.483789199999997"/>
  </r>
  <r>
    <x v="0"/>
    <x v="12"/>
    <x v="12"/>
    <s v="KTOE"/>
    <x v="8"/>
    <x v="4"/>
    <x v="6"/>
    <n v="28.985216399999999"/>
  </r>
  <r>
    <x v="0"/>
    <x v="12"/>
    <x v="12"/>
    <s v="KTOE"/>
    <x v="3"/>
    <x v="4"/>
    <x v="6"/>
    <n v="165.2278752"/>
  </r>
  <r>
    <x v="1"/>
    <x v="12"/>
    <x v="12"/>
    <s v="KTOE"/>
    <x v="18"/>
    <x v="2"/>
    <x v="6"/>
    <n v="4445.6070419999996"/>
  </r>
  <r>
    <x v="1"/>
    <x v="12"/>
    <x v="12"/>
    <s v="KTOE"/>
    <x v="22"/>
    <x v="2"/>
    <x v="6"/>
    <n v="383.77464839999999"/>
  </r>
  <r>
    <x v="0"/>
    <x v="13"/>
    <x v="13"/>
    <s v="KTOE"/>
    <x v="0"/>
    <x v="1"/>
    <x v="0"/>
    <n v="45.0039132"/>
  </r>
  <r>
    <x v="0"/>
    <x v="13"/>
    <x v="13"/>
    <s v="KTOE"/>
    <x v="0"/>
    <x v="5"/>
    <x v="1"/>
    <n v="34.2522108"/>
  </r>
  <r>
    <x v="0"/>
    <x v="12"/>
    <x v="12"/>
    <s v="KTOE"/>
    <x v="1"/>
    <x v="0"/>
    <x v="0"/>
    <n v="0.59452559999999999"/>
  </r>
  <r>
    <x v="0"/>
    <x v="13"/>
    <x v="13"/>
    <s v="KTOE"/>
    <x v="1"/>
    <x v="4"/>
    <x v="3"/>
    <n v="27.352364399999999"/>
  </r>
  <r>
    <x v="0"/>
    <x v="12"/>
    <x v="12"/>
    <s v="KTOE"/>
    <x v="2"/>
    <x v="4"/>
    <x v="6"/>
    <n v="102.32539199999999"/>
  </r>
  <r>
    <x v="2"/>
    <x v="13"/>
    <x v="13"/>
    <s v="KTOE"/>
    <x v="6"/>
    <x v="1"/>
    <x v="3"/>
    <n v="0.87922800000000001"/>
  </r>
  <r>
    <x v="1"/>
    <x v="13"/>
    <x v="13"/>
    <s v="KTOE"/>
    <x v="4"/>
    <x v="2"/>
    <x v="3"/>
    <n v="4.5426780000000004"/>
  </r>
  <r>
    <x v="1"/>
    <x v="12"/>
    <x v="12"/>
    <s v="KTOE"/>
    <x v="5"/>
    <x v="1"/>
    <x v="6"/>
    <n v="280.52397359999998"/>
  </r>
  <r>
    <x v="3"/>
    <x v="12"/>
    <x v="12"/>
    <s v="KTOE"/>
    <x v="3"/>
    <x v="1"/>
    <x v="6"/>
    <n v="1.3648967999999999"/>
  </r>
  <r>
    <x v="1"/>
    <x v="13"/>
    <x v="13"/>
    <s v="KTOE"/>
    <x v="5"/>
    <x v="4"/>
    <x v="1"/>
    <n v="19.866365999999999"/>
  </r>
  <r>
    <x v="2"/>
    <x v="13"/>
    <x v="13"/>
    <s v="KTOE"/>
    <x v="8"/>
    <x v="3"/>
    <x v="1"/>
    <n v="23.119509600000001"/>
  </r>
  <r>
    <x v="4"/>
    <x v="13"/>
    <x v="13"/>
    <s v="KTOE"/>
    <x v="6"/>
    <x v="1"/>
    <x v="1"/>
    <n v="0.90016200000000002"/>
  </r>
  <r>
    <x v="3"/>
    <x v="12"/>
    <x v="12"/>
    <s v="KTOE"/>
    <x v="3"/>
    <x v="2"/>
    <x v="1"/>
    <n v="1.7500823999999999"/>
  </r>
  <r>
    <x v="4"/>
    <x v="13"/>
    <x v="13"/>
    <s v="KTOE"/>
    <x v="14"/>
    <x v="3"/>
    <x v="3"/>
    <n v="307.2190104"/>
  </r>
  <r>
    <x v="1"/>
    <x v="13"/>
    <x v="13"/>
    <s v="KTOE"/>
    <x v="15"/>
    <x v="0"/>
    <x v="3"/>
    <n v="4.1868000000000001E-3"/>
  </r>
  <r>
    <x v="1"/>
    <x v="13"/>
    <x v="13"/>
    <s v="KTOE"/>
    <x v="6"/>
    <x v="1"/>
    <x v="3"/>
    <n v="1.6035444000000001"/>
  </r>
  <r>
    <x v="1"/>
    <x v="12"/>
    <x v="12"/>
    <s v="KTOE"/>
    <x v="13"/>
    <x v="2"/>
    <x v="6"/>
    <n v="354.3749388"/>
  </r>
  <r>
    <x v="4"/>
    <x v="12"/>
    <x v="12"/>
    <s v="KTOE"/>
    <x v="14"/>
    <x v="3"/>
    <x v="6"/>
    <n v="37.312761600000002"/>
  </r>
  <r>
    <x v="7"/>
    <x v="12"/>
    <x v="12"/>
    <s v="KTOE"/>
    <x v="3"/>
    <x v="2"/>
    <x v="6"/>
    <n v="0.38518560000000002"/>
  </r>
  <r>
    <x v="1"/>
    <x v="12"/>
    <x v="12"/>
    <s v="KTOE"/>
    <x v="8"/>
    <x v="1"/>
    <x v="1"/>
    <n v="108.94472279999999"/>
  </r>
  <r>
    <x v="1"/>
    <x v="12"/>
    <x v="12"/>
    <s v="KTOE"/>
    <x v="13"/>
    <x v="2"/>
    <x v="1"/>
    <n v="354.3749388"/>
  </r>
  <r>
    <x v="0"/>
    <x v="13"/>
    <x v="13"/>
    <s v="KTOE"/>
    <x v="29"/>
    <x v="4"/>
    <x v="0"/>
    <n v="54.152071200000002"/>
  </r>
  <r>
    <x v="1"/>
    <x v="12"/>
    <x v="12"/>
    <s v="KTOE"/>
    <x v="8"/>
    <x v="2"/>
    <x v="0"/>
    <n v="137.36053440000001"/>
  </r>
  <r>
    <x v="6"/>
    <x v="12"/>
    <x v="12"/>
    <s v="KTOE"/>
    <x v="3"/>
    <x v="4"/>
    <x v="0"/>
    <n v="0.1716588"/>
  </r>
  <r>
    <x v="1"/>
    <x v="23"/>
    <x v="23"/>
    <s v="KTOE"/>
    <x v="18"/>
    <x v="5"/>
    <x v="6"/>
    <n v="1746.7036524"/>
  </r>
  <r>
    <x v="14"/>
    <x v="25"/>
    <x v="25"/>
    <s v="KTOE"/>
    <x v="3"/>
    <x v="1"/>
    <x v="5"/>
    <n v="129.39305400000001"/>
  </r>
  <r>
    <x v="14"/>
    <x v="25"/>
    <x v="25"/>
    <s v="KTOE"/>
    <x v="25"/>
    <x v="4"/>
    <x v="5"/>
    <n v="25.773940799999998"/>
  </r>
  <r>
    <x v="13"/>
    <x v="25"/>
    <x v="25"/>
    <s v="KTOE"/>
    <x v="23"/>
    <x v="4"/>
    <x v="5"/>
    <n v="1.8338184"/>
  </r>
  <r>
    <x v="13"/>
    <x v="25"/>
    <x v="25"/>
    <s v="KTOE"/>
    <x v="25"/>
    <x v="1"/>
    <x v="5"/>
    <n v="11.8025892"/>
  </r>
  <r>
    <x v="0"/>
    <x v="22"/>
    <x v="22"/>
    <s v="KTOE"/>
    <x v="19"/>
    <x v="3"/>
    <x v="2"/>
    <n v="1.7291483999999999"/>
  </r>
  <r>
    <x v="0"/>
    <x v="22"/>
    <x v="22"/>
    <s v="KTOE"/>
    <x v="36"/>
    <x v="0"/>
    <x v="2"/>
    <n v="0.35587800000000003"/>
  </r>
  <r>
    <x v="0"/>
    <x v="24"/>
    <x v="24"/>
    <s v="KTOE"/>
    <x v="31"/>
    <x v="1"/>
    <x v="2"/>
    <n v="0.99227160000000003"/>
  </r>
  <r>
    <x v="12"/>
    <x v="26"/>
    <x v="26"/>
    <s v="KTOE"/>
    <x v="22"/>
    <x v="3"/>
    <x v="1"/>
    <n v="3.8392955999999998"/>
  </r>
  <r>
    <x v="14"/>
    <x v="25"/>
    <x v="25"/>
    <s v="KTOE"/>
    <x v="25"/>
    <x v="3"/>
    <x v="1"/>
    <n v="28.658646000000001"/>
  </r>
  <r>
    <x v="0"/>
    <x v="22"/>
    <x v="22"/>
    <s v="KTOE"/>
    <x v="1"/>
    <x v="5"/>
    <x v="1"/>
    <n v="15.152029199999999"/>
  </r>
  <r>
    <x v="1"/>
    <x v="23"/>
    <x v="23"/>
    <s v="KTOE"/>
    <x v="7"/>
    <x v="5"/>
    <x v="6"/>
    <n v="236.8765836"/>
  </r>
  <r>
    <x v="1"/>
    <x v="23"/>
    <x v="23"/>
    <s v="KTOE"/>
    <x v="8"/>
    <x v="1"/>
    <x v="6"/>
    <n v="34.319199599999997"/>
  </r>
  <r>
    <x v="4"/>
    <x v="23"/>
    <x v="23"/>
    <s v="KTOE"/>
    <x v="14"/>
    <x v="1"/>
    <x v="6"/>
    <n v="31.6605816"/>
  </r>
  <r>
    <x v="0"/>
    <x v="22"/>
    <x v="22"/>
    <s v="KTOE"/>
    <x v="21"/>
    <x v="2"/>
    <x v="2"/>
    <n v="9.9017820000000007"/>
  </r>
  <r>
    <x v="0"/>
    <x v="22"/>
    <x v="22"/>
    <s v="KTOE"/>
    <x v="32"/>
    <x v="5"/>
    <x v="2"/>
    <n v="0.21352679999999999"/>
  </r>
  <r>
    <x v="0"/>
    <x v="22"/>
    <x v="22"/>
    <s v="KTOE"/>
    <x v="13"/>
    <x v="4"/>
    <x v="2"/>
    <n v="55.923087600000002"/>
  </r>
  <r>
    <x v="0"/>
    <x v="22"/>
    <x v="22"/>
    <s v="KTOE"/>
    <x v="32"/>
    <x v="2"/>
    <x v="1"/>
    <n v="1.4653799999999999"/>
  </r>
  <r>
    <x v="0"/>
    <x v="22"/>
    <x v="22"/>
    <s v="KTOE"/>
    <x v="12"/>
    <x v="2"/>
    <x v="1"/>
    <n v="58.133718000000002"/>
  </r>
  <r>
    <x v="0"/>
    <x v="24"/>
    <x v="24"/>
    <s v="KTOE"/>
    <x v="11"/>
    <x v="2"/>
    <x v="1"/>
    <n v="0.56103119999999995"/>
  </r>
  <r>
    <x v="0"/>
    <x v="24"/>
    <x v="24"/>
    <s v="KTOE"/>
    <x v="13"/>
    <x v="3"/>
    <x v="1"/>
    <n v="0.99645839999999997"/>
  </r>
  <r>
    <x v="1"/>
    <x v="23"/>
    <x v="23"/>
    <s v="KTOE"/>
    <x v="21"/>
    <x v="4"/>
    <x v="6"/>
    <n v="13.8624948"/>
  </r>
  <r>
    <x v="1"/>
    <x v="23"/>
    <x v="23"/>
    <s v="KTOE"/>
    <x v="12"/>
    <x v="2"/>
    <x v="6"/>
    <n v="143.3727792"/>
  </r>
  <r>
    <x v="1"/>
    <x v="23"/>
    <x v="23"/>
    <s v="KTOE"/>
    <x v="13"/>
    <x v="3"/>
    <x v="6"/>
    <n v="96.262905599999996"/>
  </r>
  <r>
    <x v="15"/>
    <x v="23"/>
    <x v="23"/>
    <s v="KTOE"/>
    <x v="25"/>
    <x v="0"/>
    <x v="6"/>
    <n v="2.8177164000000001"/>
  </r>
  <r>
    <x v="8"/>
    <x v="23"/>
    <x v="23"/>
    <s v="KTOE"/>
    <x v="13"/>
    <x v="4"/>
    <x v="6"/>
    <n v="0.12979080000000001"/>
  </r>
  <r>
    <x v="13"/>
    <x v="25"/>
    <x v="25"/>
    <s v="KTOE"/>
    <x v="18"/>
    <x v="2"/>
    <x v="5"/>
    <n v="2.5832556000000002"/>
  </r>
  <r>
    <x v="0"/>
    <x v="24"/>
    <x v="24"/>
    <s v="KTOE"/>
    <x v="7"/>
    <x v="4"/>
    <x v="2"/>
    <n v="1.4025780000000001"/>
  </r>
  <r>
    <x v="0"/>
    <x v="24"/>
    <x v="24"/>
    <s v="KTOE"/>
    <x v="25"/>
    <x v="1"/>
    <x v="2"/>
    <n v="3.3494400000000001E-2"/>
  </r>
  <r>
    <x v="13"/>
    <x v="25"/>
    <x v="25"/>
    <s v="KTOE"/>
    <x v="17"/>
    <x v="2"/>
    <x v="1"/>
    <n v="3.6592631999999998"/>
  </r>
  <r>
    <x v="14"/>
    <x v="25"/>
    <x v="25"/>
    <s v="KTOE"/>
    <x v="33"/>
    <x v="2"/>
    <x v="1"/>
    <n v="16.081498799999999"/>
  </r>
  <r>
    <x v="0"/>
    <x v="22"/>
    <x v="22"/>
    <s v="KTOE"/>
    <x v="18"/>
    <x v="5"/>
    <x v="1"/>
    <n v="226.1834964"/>
  </r>
  <r>
    <x v="0"/>
    <x v="24"/>
    <x v="24"/>
    <s v="KTOE"/>
    <x v="28"/>
    <x v="4"/>
    <x v="1"/>
    <n v="0.1716588"/>
  </r>
  <r>
    <x v="12"/>
    <x v="26"/>
    <x v="26"/>
    <s v="KTOE"/>
    <x v="3"/>
    <x v="0"/>
    <x v="3"/>
    <n v="4.1993603999999998"/>
  </r>
  <r>
    <x v="1"/>
    <x v="23"/>
    <x v="23"/>
    <s v="KTOE"/>
    <x v="14"/>
    <x v="1"/>
    <x v="6"/>
    <n v="1601.4761208"/>
  </r>
  <r>
    <x v="1"/>
    <x v="23"/>
    <x v="23"/>
    <s v="KTOE"/>
    <x v="22"/>
    <x v="4"/>
    <x v="6"/>
    <n v="258.48884520000001"/>
  </r>
  <r>
    <x v="3"/>
    <x v="23"/>
    <x v="23"/>
    <s v="KTOE"/>
    <x v="11"/>
    <x v="1"/>
    <x v="6"/>
    <n v="0.51916320000000005"/>
  </r>
  <r>
    <x v="3"/>
    <x v="23"/>
    <x v="23"/>
    <s v="KTOE"/>
    <x v="25"/>
    <x v="2"/>
    <x v="6"/>
    <n v="20.975867999999998"/>
  </r>
  <r>
    <x v="8"/>
    <x v="23"/>
    <x v="23"/>
    <s v="KTOE"/>
    <x v="1"/>
    <x v="3"/>
    <x v="6"/>
    <n v="4.1868000000000002E-2"/>
  </r>
  <r>
    <x v="14"/>
    <x v="25"/>
    <x v="25"/>
    <s v="KTOE"/>
    <x v="31"/>
    <x v="1"/>
    <x v="5"/>
    <n v="15.813543599999999"/>
  </r>
  <r>
    <x v="14"/>
    <x v="25"/>
    <x v="25"/>
    <s v="KTOE"/>
    <x v="11"/>
    <x v="4"/>
    <x v="5"/>
    <n v="53.377513200000003"/>
  </r>
  <r>
    <x v="13"/>
    <x v="25"/>
    <x v="25"/>
    <s v="KTOE"/>
    <x v="7"/>
    <x v="3"/>
    <x v="5"/>
    <n v="1.3858307999999999"/>
  </r>
  <r>
    <x v="13"/>
    <x v="25"/>
    <x v="25"/>
    <s v="KTOE"/>
    <x v="31"/>
    <x v="3"/>
    <x v="5"/>
    <n v="6.7365611999999997"/>
  </r>
  <r>
    <x v="0"/>
    <x v="22"/>
    <x v="22"/>
    <s v="KTOE"/>
    <x v="6"/>
    <x v="3"/>
    <x v="2"/>
    <n v="0.1088568"/>
  </r>
  <r>
    <x v="0"/>
    <x v="22"/>
    <x v="22"/>
    <s v="KTOE"/>
    <x v="9"/>
    <x v="5"/>
    <x v="2"/>
    <n v="6.8705388000000003"/>
  </r>
  <r>
    <x v="0"/>
    <x v="22"/>
    <x v="22"/>
    <s v="KTOE"/>
    <x v="20"/>
    <x v="1"/>
    <x v="2"/>
    <n v="22.847367599999998"/>
  </r>
  <r>
    <x v="0"/>
    <x v="22"/>
    <x v="22"/>
    <s v="KTOE"/>
    <x v="23"/>
    <x v="5"/>
    <x v="2"/>
    <n v="48.227749199999998"/>
  </r>
  <r>
    <x v="0"/>
    <x v="22"/>
    <x v="22"/>
    <s v="KTOE"/>
    <x v="22"/>
    <x v="4"/>
    <x v="2"/>
    <n v="3.2489568000000002"/>
  </r>
  <r>
    <x v="0"/>
    <x v="24"/>
    <x v="24"/>
    <s v="KTOE"/>
    <x v="28"/>
    <x v="2"/>
    <x v="2"/>
    <n v="0.18003240000000001"/>
  </r>
  <r>
    <x v="0"/>
    <x v="24"/>
    <x v="24"/>
    <s v="KTOE"/>
    <x v="30"/>
    <x v="1"/>
    <x v="2"/>
    <n v="0.23027400000000001"/>
  </r>
  <r>
    <x v="0"/>
    <x v="24"/>
    <x v="24"/>
    <s v="KTOE"/>
    <x v="14"/>
    <x v="0"/>
    <x v="2"/>
    <n v="3.7681200000000001"/>
  </r>
  <r>
    <x v="0"/>
    <x v="24"/>
    <x v="24"/>
    <s v="KTOE"/>
    <x v="37"/>
    <x v="5"/>
    <x v="2"/>
    <n v="172.29100679999999"/>
  </r>
  <r>
    <x v="0"/>
    <x v="24"/>
    <x v="24"/>
    <s v="KTOE"/>
    <x v="8"/>
    <x v="5"/>
    <x v="2"/>
    <n v="0.2344608"/>
  </r>
  <r>
    <x v="12"/>
    <x v="26"/>
    <x v="26"/>
    <s v="KTOE"/>
    <x v="19"/>
    <x v="2"/>
    <x v="1"/>
    <n v="0.1214172"/>
  </r>
  <r>
    <x v="13"/>
    <x v="25"/>
    <x v="25"/>
    <s v="KTOE"/>
    <x v="28"/>
    <x v="4"/>
    <x v="1"/>
    <n v="3.8141748"/>
  </r>
  <r>
    <x v="13"/>
    <x v="25"/>
    <x v="25"/>
    <s v="KTOE"/>
    <x v="9"/>
    <x v="4"/>
    <x v="1"/>
    <n v="6.6695723999999998"/>
  </r>
  <r>
    <x v="13"/>
    <x v="25"/>
    <x v="25"/>
    <s v="KTOE"/>
    <x v="26"/>
    <x v="1"/>
    <x v="1"/>
    <n v="0.565218"/>
  </r>
  <r>
    <x v="13"/>
    <x v="25"/>
    <x v="25"/>
    <s v="KTOE"/>
    <x v="11"/>
    <x v="3"/>
    <x v="1"/>
    <n v="41.005519200000002"/>
  </r>
  <r>
    <x v="14"/>
    <x v="25"/>
    <x v="25"/>
    <s v="KTOE"/>
    <x v="11"/>
    <x v="3"/>
    <x v="1"/>
    <n v="69.442264800000004"/>
  </r>
  <r>
    <x v="14"/>
    <x v="25"/>
    <x v="25"/>
    <s v="KTOE"/>
    <x v="10"/>
    <x v="4"/>
    <x v="1"/>
    <n v="6.6905064000000003"/>
  </r>
  <r>
    <x v="14"/>
    <x v="25"/>
    <x v="25"/>
    <s v="KTOE"/>
    <x v="2"/>
    <x v="2"/>
    <x v="1"/>
    <n v="25.108239600000001"/>
  </r>
  <r>
    <x v="8"/>
    <x v="38"/>
    <x v="38"/>
    <s v="KTOE"/>
    <x v="6"/>
    <x v="4"/>
    <x v="9"/>
    <n v="4.60548E-2"/>
  </r>
  <r>
    <x v="1"/>
    <x v="37"/>
    <x v="37"/>
    <s v="KTOE"/>
    <x v="29"/>
    <x v="1"/>
    <x v="1"/>
    <n v="2.93076E-2"/>
  </r>
  <r>
    <x v="1"/>
    <x v="37"/>
    <x v="37"/>
    <s v="KTOE"/>
    <x v="13"/>
    <x v="0"/>
    <x v="1"/>
    <n v="3.495978"/>
  </r>
  <r>
    <x v="1"/>
    <x v="37"/>
    <x v="37"/>
    <s v="KTOE"/>
    <x v="12"/>
    <x v="5"/>
    <x v="1"/>
    <n v="0.21771360000000001"/>
  </r>
  <r>
    <x v="3"/>
    <x v="38"/>
    <x v="38"/>
    <s v="KTOE"/>
    <x v="17"/>
    <x v="5"/>
    <x v="1"/>
    <n v="4.1868000000000001E-3"/>
  </r>
  <r>
    <x v="3"/>
    <x v="38"/>
    <x v="38"/>
    <s v="KTOE"/>
    <x v="26"/>
    <x v="1"/>
    <x v="1"/>
    <n v="0.7368768"/>
  </r>
  <r>
    <x v="8"/>
    <x v="38"/>
    <x v="38"/>
    <s v="KTOE"/>
    <x v="6"/>
    <x v="0"/>
    <x v="1"/>
    <n v="5.0241599999999997E-2"/>
  </r>
  <r>
    <x v="8"/>
    <x v="38"/>
    <x v="38"/>
    <s v="KTOE"/>
    <x v="13"/>
    <x v="3"/>
    <x v="0"/>
    <n v="2.0934000000000001E-2"/>
  </r>
  <r>
    <x v="0"/>
    <x v="37"/>
    <x v="37"/>
    <s v="KTOE"/>
    <x v="14"/>
    <x v="3"/>
    <x v="3"/>
    <n v="60.122447999999999"/>
  </r>
  <r>
    <x v="1"/>
    <x v="37"/>
    <x v="37"/>
    <s v="KTOE"/>
    <x v="37"/>
    <x v="4"/>
    <x v="3"/>
    <n v="2.9433204000000002"/>
  </r>
  <r>
    <x v="1"/>
    <x v="37"/>
    <x v="37"/>
    <s v="KTOE"/>
    <x v="36"/>
    <x v="2"/>
    <x v="3"/>
    <n v="0.69500879999999998"/>
  </r>
  <r>
    <x v="1"/>
    <x v="37"/>
    <x v="37"/>
    <s v="KTOE"/>
    <x v="31"/>
    <x v="1"/>
    <x v="3"/>
    <n v="4.7478312000000003"/>
  </r>
  <r>
    <x v="1"/>
    <x v="37"/>
    <x v="37"/>
    <s v="KTOE"/>
    <x v="1"/>
    <x v="2"/>
    <x v="3"/>
    <n v="7.2054828000000004"/>
  </r>
  <r>
    <x v="8"/>
    <x v="38"/>
    <x v="38"/>
    <s v="KTOE"/>
    <x v="13"/>
    <x v="5"/>
    <x v="9"/>
    <n v="0.13816439999999999"/>
  </r>
  <r>
    <x v="8"/>
    <x v="38"/>
    <x v="38"/>
    <s v="KTOE"/>
    <x v="0"/>
    <x v="0"/>
    <x v="9"/>
    <n v="6.6988800000000001E-2"/>
  </r>
  <r>
    <x v="13"/>
    <x v="38"/>
    <x v="38"/>
    <s v="KTOE"/>
    <x v="26"/>
    <x v="0"/>
    <x v="9"/>
    <n v="8.7922799999999995E-2"/>
  </r>
  <r>
    <x v="13"/>
    <x v="38"/>
    <x v="38"/>
    <s v="KTOE"/>
    <x v="11"/>
    <x v="2"/>
    <x v="9"/>
    <n v="0.52753680000000003"/>
  </r>
  <r>
    <x v="9"/>
    <x v="38"/>
    <x v="38"/>
    <s v="KTOE"/>
    <x v="14"/>
    <x v="0"/>
    <x v="9"/>
    <n v="5.3004888000000001"/>
  </r>
  <r>
    <x v="0"/>
    <x v="37"/>
    <x v="37"/>
    <s v="KTOE"/>
    <x v="14"/>
    <x v="1"/>
    <x v="1"/>
    <n v="60.289920000000002"/>
  </r>
  <r>
    <x v="1"/>
    <x v="37"/>
    <x v="37"/>
    <s v="KTOE"/>
    <x v="37"/>
    <x v="4"/>
    <x v="1"/>
    <n v="2.9433204000000002"/>
  </r>
  <r>
    <x v="9"/>
    <x v="38"/>
    <x v="38"/>
    <s v="KTOE"/>
    <x v="16"/>
    <x v="5"/>
    <x v="1"/>
    <n v="6.6611988000000002"/>
  </r>
  <r>
    <x v="3"/>
    <x v="38"/>
    <x v="38"/>
    <s v="KTOE"/>
    <x v="11"/>
    <x v="5"/>
    <x v="1"/>
    <n v="2.5120799999999999E-2"/>
  </r>
  <r>
    <x v="13"/>
    <x v="38"/>
    <x v="38"/>
    <s v="KTOE"/>
    <x v="26"/>
    <x v="2"/>
    <x v="1"/>
    <n v="6.6988800000000001E-2"/>
  </r>
  <r>
    <x v="3"/>
    <x v="38"/>
    <x v="38"/>
    <s v="KTOE"/>
    <x v="11"/>
    <x v="0"/>
    <x v="0"/>
    <n v="2.5120799999999999E-2"/>
  </r>
  <r>
    <x v="8"/>
    <x v="38"/>
    <x v="38"/>
    <s v="KTOE"/>
    <x v="0"/>
    <x v="5"/>
    <x v="0"/>
    <n v="5.4428400000000002E-2"/>
  </r>
  <r>
    <x v="8"/>
    <x v="38"/>
    <x v="38"/>
    <s v="KTOE"/>
    <x v="1"/>
    <x v="5"/>
    <x v="0"/>
    <n v="6.6988800000000001E-2"/>
  </r>
  <r>
    <x v="1"/>
    <x v="37"/>
    <x v="37"/>
    <s v="KTOE"/>
    <x v="35"/>
    <x v="2"/>
    <x v="3"/>
    <n v="0.91690919999999998"/>
  </r>
  <r>
    <x v="8"/>
    <x v="37"/>
    <x v="37"/>
    <s v="KTOE"/>
    <x v="3"/>
    <x v="1"/>
    <x v="3"/>
    <n v="0.31401000000000001"/>
  </r>
  <r>
    <x v="1"/>
    <x v="38"/>
    <x v="38"/>
    <s v="KTOE"/>
    <x v="30"/>
    <x v="1"/>
    <x v="9"/>
    <n v="0.15491160000000001"/>
  </r>
  <r>
    <x v="13"/>
    <x v="38"/>
    <x v="38"/>
    <s v="KTOE"/>
    <x v="3"/>
    <x v="2"/>
    <x v="9"/>
    <n v="22.1649192"/>
  </r>
  <r>
    <x v="3"/>
    <x v="38"/>
    <x v="38"/>
    <s v="KTOE"/>
    <x v="14"/>
    <x v="4"/>
    <x v="9"/>
    <n v="2.5120799999999999E-2"/>
  </r>
  <r>
    <x v="1"/>
    <x v="38"/>
    <x v="38"/>
    <s v="KTOE"/>
    <x v="1"/>
    <x v="5"/>
    <x v="0"/>
    <n v="7.5362399999999996E-2"/>
  </r>
  <r>
    <x v="8"/>
    <x v="38"/>
    <x v="38"/>
    <s v="KTOE"/>
    <x v="14"/>
    <x v="3"/>
    <x v="0"/>
    <n v="0.30982320000000002"/>
  </r>
  <r>
    <x v="8"/>
    <x v="38"/>
    <x v="38"/>
    <s v="KTOE"/>
    <x v="3"/>
    <x v="5"/>
    <x v="0"/>
    <n v="4.9529844000000001"/>
  </r>
  <r>
    <x v="13"/>
    <x v="38"/>
    <x v="38"/>
    <s v="KTOE"/>
    <x v="1"/>
    <x v="5"/>
    <x v="0"/>
    <n v="1.2057983999999999"/>
  </r>
  <r>
    <x v="1"/>
    <x v="37"/>
    <x v="37"/>
    <s v="KTOE"/>
    <x v="7"/>
    <x v="4"/>
    <x v="3"/>
    <n v="0.15072479999999999"/>
  </r>
  <r>
    <x v="1"/>
    <x v="37"/>
    <x v="37"/>
    <s v="KTOE"/>
    <x v="4"/>
    <x v="0"/>
    <x v="1"/>
    <n v="6.7491215999999996"/>
  </r>
  <r>
    <x v="1"/>
    <x v="37"/>
    <x v="37"/>
    <s v="KTOE"/>
    <x v="13"/>
    <x v="5"/>
    <x v="3"/>
    <n v="3.370374"/>
  </r>
  <r>
    <x v="6"/>
    <x v="38"/>
    <x v="38"/>
    <s v="KTOE"/>
    <x v="3"/>
    <x v="5"/>
    <x v="9"/>
    <n v="0.44798759999999999"/>
  </r>
  <r>
    <x v="1"/>
    <x v="37"/>
    <x v="37"/>
    <s v="KTOE"/>
    <x v="12"/>
    <x v="4"/>
    <x v="1"/>
    <n v="0.71175600000000006"/>
  </r>
  <r>
    <x v="9"/>
    <x v="38"/>
    <x v="38"/>
    <s v="KTOE"/>
    <x v="19"/>
    <x v="4"/>
    <x v="0"/>
    <n v="4.1868000000000001E-3"/>
  </r>
  <r>
    <x v="1"/>
    <x v="37"/>
    <x v="37"/>
    <s v="KTOE"/>
    <x v="33"/>
    <x v="1"/>
    <x v="3"/>
    <n v="14.0550876"/>
  </r>
  <r>
    <x v="3"/>
    <x v="38"/>
    <x v="38"/>
    <s v="KTOE"/>
    <x v="26"/>
    <x v="5"/>
    <x v="9"/>
    <n v="0.88760159999999999"/>
  </r>
  <r>
    <x v="1"/>
    <x v="37"/>
    <x v="37"/>
    <s v="KTOE"/>
    <x v="33"/>
    <x v="3"/>
    <x v="1"/>
    <n v="21.021922799999999"/>
  </r>
  <r>
    <x v="3"/>
    <x v="38"/>
    <x v="38"/>
    <s v="KTOE"/>
    <x v="26"/>
    <x v="0"/>
    <x v="0"/>
    <n v="0.81642599999999999"/>
  </r>
  <r>
    <x v="8"/>
    <x v="38"/>
    <x v="38"/>
    <s v="KTOE"/>
    <x v="6"/>
    <x v="1"/>
    <x v="0"/>
    <n v="4.60548E-2"/>
  </r>
  <r>
    <x v="1"/>
    <x v="37"/>
    <x v="37"/>
    <s v="KTOE"/>
    <x v="22"/>
    <x v="0"/>
    <x v="3"/>
    <n v="1.7458956000000001"/>
  </r>
  <r>
    <x v="8"/>
    <x v="38"/>
    <x v="38"/>
    <s v="KTOE"/>
    <x v="13"/>
    <x v="4"/>
    <x v="9"/>
    <n v="2.5120799999999999E-2"/>
  </r>
  <r>
    <x v="9"/>
    <x v="38"/>
    <x v="38"/>
    <s v="KTOE"/>
    <x v="16"/>
    <x v="3"/>
    <x v="9"/>
    <n v="4.5552384000000004"/>
  </r>
  <r>
    <x v="6"/>
    <x v="38"/>
    <x v="38"/>
    <s v="KTOE"/>
    <x v="11"/>
    <x v="5"/>
    <x v="9"/>
    <n v="1.2560399999999999E-2"/>
  </r>
  <r>
    <x v="8"/>
    <x v="38"/>
    <x v="38"/>
    <s v="KTOE"/>
    <x v="14"/>
    <x v="0"/>
    <x v="9"/>
    <n v="0.25120799999999999"/>
  </r>
  <r>
    <x v="0"/>
    <x v="37"/>
    <x v="37"/>
    <s v="KTOE"/>
    <x v="3"/>
    <x v="3"/>
    <x v="1"/>
    <n v="348.04868399999998"/>
  </r>
  <r>
    <x v="1"/>
    <x v="37"/>
    <x v="37"/>
    <s v="KTOE"/>
    <x v="19"/>
    <x v="1"/>
    <x v="1"/>
    <n v="5.0241599999999997E-2"/>
  </r>
  <r>
    <x v="1"/>
    <x v="37"/>
    <x v="37"/>
    <s v="KTOE"/>
    <x v="32"/>
    <x v="1"/>
    <x v="1"/>
    <n v="5.5977515999999996"/>
  </r>
  <r>
    <x v="1"/>
    <x v="37"/>
    <x v="37"/>
    <s v="KTOE"/>
    <x v="24"/>
    <x v="0"/>
    <x v="1"/>
    <n v="0.13816439999999999"/>
  </r>
  <r>
    <x v="1"/>
    <x v="37"/>
    <x v="37"/>
    <s v="KTOE"/>
    <x v="1"/>
    <x v="3"/>
    <x v="1"/>
    <n v="7.5027455999999999"/>
  </r>
  <r>
    <x v="13"/>
    <x v="38"/>
    <x v="38"/>
    <s v="KTOE"/>
    <x v="11"/>
    <x v="3"/>
    <x v="1"/>
    <n v="0.65314079999999997"/>
  </r>
  <r>
    <x v="9"/>
    <x v="38"/>
    <x v="38"/>
    <s v="KTOE"/>
    <x v="16"/>
    <x v="4"/>
    <x v="1"/>
    <n v="8.5703796000000008"/>
  </r>
  <r>
    <x v="9"/>
    <x v="38"/>
    <x v="38"/>
    <s v="KTOE"/>
    <x v="14"/>
    <x v="1"/>
    <x v="1"/>
    <n v="4.7059632000000002"/>
  </r>
  <r>
    <x v="3"/>
    <x v="38"/>
    <x v="38"/>
    <s v="KTOE"/>
    <x v="11"/>
    <x v="4"/>
    <x v="1"/>
    <n v="2.5120799999999999E-2"/>
  </r>
  <r>
    <x v="3"/>
    <x v="38"/>
    <x v="38"/>
    <s v="KTOE"/>
    <x v="31"/>
    <x v="2"/>
    <x v="1"/>
    <n v="8.3736000000000001E-3"/>
  </r>
  <r>
    <x v="3"/>
    <x v="38"/>
    <x v="38"/>
    <s v="KTOE"/>
    <x v="13"/>
    <x v="3"/>
    <x v="1"/>
    <n v="4.1868000000000001E-3"/>
  </r>
  <r>
    <x v="8"/>
    <x v="38"/>
    <x v="38"/>
    <s v="KTOE"/>
    <x v="26"/>
    <x v="0"/>
    <x v="1"/>
    <n v="7.5362399999999996E-2"/>
  </r>
  <r>
    <x v="8"/>
    <x v="38"/>
    <x v="38"/>
    <s v="KTOE"/>
    <x v="0"/>
    <x v="4"/>
    <x v="0"/>
    <n v="9.21096E-2"/>
  </r>
  <r>
    <x v="8"/>
    <x v="38"/>
    <x v="38"/>
    <s v="KTOE"/>
    <x v="1"/>
    <x v="4"/>
    <x v="0"/>
    <n v="0.1339776"/>
  </r>
  <r>
    <x v="1"/>
    <x v="41"/>
    <x v="41"/>
    <s v="KTOE"/>
    <x v="33"/>
    <x v="3"/>
    <x v="1"/>
    <n v="47.478312000000003"/>
  </r>
  <r>
    <x v="1"/>
    <x v="41"/>
    <x v="41"/>
    <s v="KTOE"/>
    <x v="20"/>
    <x v="0"/>
    <x v="1"/>
    <n v="4.1868000000000002E-2"/>
  </r>
  <r>
    <x v="0"/>
    <x v="40"/>
    <x v="40"/>
    <s v="KTOE"/>
    <x v="17"/>
    <x v="2"/>
    <x v="6"/>
    <n v="14.7040416"/>
  </r>
  <r>
    <x v="0"/>
    <x v="40"/>
    <x v="40"/>
    <s v="KTOE"/>
    <x v="13"/>
    <x v="0"/>
    <x v="6"/>
    <n v="6.0331788"/>
  </r>
  <r>
    <x v="0"/>
    <x v="40"/>
    <x v="40"/>
    <s v="KTOE"/>
    <x v="8"/>
    <x v="1"/>
    <x v="6"/>
    <n v="1.6579728"/>
  </r>
  <r>
    <x v="1"/>
    <x v="41"/>
    <x v="41"/>
    <s v="KTOE"/>
    <x v="31"/>
    <x v="5"/>
    <x v="6"/>
    <n v="31.241901599999998"/>
  </r>
  <r>
    <x v="0"/>
    <x v="39"/>
    <x v="39"/>
    <s v="KTOE"/>
    <x v="9"/>
    <x v="2"/>
    <x v="2"/>
    <n v="7.3980756000000003"/>
  </r>
  <r>
    <x v="0"/>
    <x v="39"/>
    <x v="39"/>
    <s v="KTOE"/>
    <x v="23"/>
    <x v="4"/>
    <x v="2"/>
    <n v="1.7333352"/>
  </r>
  <r>
    <x v="0"/>
    <x v="39"/>
    <x v="39"/>
    <s v="KTOE"/>
    <x v="17"/>
    <x v="4"/>
    <x v="2"/>
    <n v="1.2937212"/>
  </r>
  <r>
    <x v="0"/>
    <x v="39"/>
    <x v="39"/>
    <s v="KTOE"/>
    <x v="10"/>
    <x v="1"/>
    <x v="2"/>
    <n v="6.0708599999999997"/>
  </r>
  <r>
    <x v="0"/>
    <x v="42"/>
    <x v="42"/>
    <s v="KTOE"/>
    <x v="14"/>
    <x v="2"/>
    <x v="2"/>
    <n v="15.419984400000001"/>
  </r>
  <r>
    <x v="0"/>
    <x v="42"/>
    <x v="42"/>
    <s v="KTOE"/>
    <x v="10"/>
    <x v="3"/>
    <x v="2"/>
    <n v="3.6425160000000001"/>
  </r>
  <r>
    <x v="1"/>
    <x v="40"/>
    <x v="40"/>
    <s v="KTOE"/>
    <x v="31"/>
    <x v="4"/>
    <x v="1"/>
    <n v="434.631708"/>
  </r>
  <r>
    <x v="1"/>
    <x v="41"/>
    <x v="41"/>
    <s v="KTOE"/>
    <x v="31"/>
    <x v="3"/>
    <x v="1"/>
    <n v="22.759444800000001"/>
  </r>
  <r>
    <x v="1"/>
    <x v="41"/>
    <x v="41"/>
    <s v="KTOE"/>
    <x v="32"/>
    <x v="0"/>
    <x v="1"/>
    <n v="4.1868000000000002E-2"/>
  </r>
  <r>
    <x v="1"/>
    <x v="41"/>
    <x v="41"/>
    <s v="KTOE"/>
    <x v="2"/>
    <x v="1"/>
    <x v="1"/>
    <n v="6.1629696000000003"/>
  </r>
  <r>
    <x v="0"/>
    <x v="39"/>
    <x v="39"/>
    <s v="KTOE"/>
    <x v="15"/>
    <x v="0"/>
    <x v="1"/>
    <n v="0.47729519999999998"/>
  </r>
  <r>
    <x v="0"/>
    <x v="39"/>
    <x v="39"/>
    <s v="KTOE"/>
    <x v="9"/>
    <x v="1"/>
    <x v="1"/>
    <n v="23.910814800000001"/>
  </r>
  <r>
    <x v="0"/>
    <x v="39"/>
    <x v="39"/>
    <s v="KTOE"/>
    <x v="14"/>
    <x v="5"/>
    <x v="1"/>
    <n v="311.25927239999999"/>
  </r>
  <r>
    <x v="0"/>
    <x v="39"/>
    <x v="39"/>
    <s v="KTOE"/>
    <x v="23"/>
    <x v="5"/>
    <x v="1"/>
    <n v="4.1742395999999999"/>
  </r>
  <r>
    <x v="0"/>
    <x v="39"/>
    <x v="39"/>
    <s v="KTOE"/>
    <x v="33"/>
    <x v="3"/>
    <x v="1"/>
    <n v="11.522073600000001"/>
  </r>
  <r>
    <x v="0"/>
    <x v="39"/>
    <x v="39"/>
    <s v="KTOE"/>
    <x v="10"/>
    <x v="1"/>
    <x v="1"/>
    <n v="6.0708599999999997"/>
  </r>
  <r>
    <x v="0"/>
    <x v="42"/>
    <x v="42"/>
    <s v="KTOE"/>
    <x v="30"/>
    <x v="4"/>
    <x v="1"/>
    <n v="1.6035444000000001"/>
  </r>
  <r>
    <x v="0"/>
    <x v="42"/>
    <x v="42"/>
    <s v="KTOE"/>
    <x v="14"/>
    <x v="0"/>
    <x v="1"/>
    <n v="3.7974275999999998"/>
  </r>
  <r>
    <x v="0"/>
    <x v="42"/>
    <x v="42"/>
    <s v="KTOE"/>
    <x v="26"/>
    <x v="5"/>
    <x v="1"/>
    <n v="4.2244811999999996"/>
  </r>
  <r>
    <x v="1"/>
    <x v="41"/>
    <x v="41"/>
    <s v="KTOE"/>
    <x v="25"/>
    <x v="5"/>
    <x v="6"/>
    <n v="10.9526688"/>
  </r>
  <r>
    <x v="0"/>
    <x v="39"/>
    <x v="39"/>
    <s v="KTOE"/>
    <x v="19"/>
    <x v="2"/>
    <x v="2"/>
    <n v="0.41868"/>
  </r>
  <r>
    <x v="0"/>
    <x v="39"/>
    <x v="39"/>
    <s v="KTOE"/>
    <x v="5"/>
    <x v="2"/>
    <x v="2"/>
    <n v="1.2434795999999999"/>
  </r>
  <r>
    <x v="0"/>
    <x v="40"/>
    <x v="40"/>
    <s v="KTOE"/>
    <x v="5"/>
    <x v="2"/>
    <x v="1"/>
    <n v="358.85481479999999"/>
  </r>
  <r>
    <x v="1"/>
    <x v="40"/>
    <x v="40"/>
    <s v="KTOE"/>
    <x v="25"/>
    <x v="3"/>
    <x v="1"/>
    <n v="46.720501200000001"/>
  </r>
  <r>
    <x v="1"/>
    <x v="41"/>
    <x v="41"/>
    <s v="KTOE"/>
    <x v="7"/>
    <x v="4"/>
    <x v="1"/>
    <n v="1.4611932000000001"/>
  </r>
  <r>
    <x v="1"/>
    <x v="41"/>
    <x v="41"/>
    <s v="KTOE"/>
    <x v="23"/>
    <x v="2"/>
    <x v="1"/>
    <n v="15.118534800000001"/>
  </r>
  <r>
    <x v="1"/>
    <x v="41"/>
    <x v="41"/>
    <s v="KTOE"/>
    <x v="25"/>
    <x v="3"/>
    <x v="1"/>
    <n v="2.4576516000000002"/>
  </r>
  <r>
    <x v="0"/>
    <x v="39"/>
    <x v="39"/>
    <s v="KTOE"/>
    <x v="36"/>
    <x v="2"/>
    <x v="1"/>
    <n v="0.4898556"/>
  </r>
  <r>
    <x v="0"/>
    <x v="39"/>
    <x v="39"/>
    <s v="KTOE"/>
    <x v="24"/>
    <x v="0"/>
    <x v="1"/>
    <n v="2.1729492000000001"/>
  </r>
  <r>
    <x v="1"/>
    <x v="42"/>
    <x v="42"/>
    <s v="KTOE"/>
    <x v="28"/>
    <x v="3"/>
    <x v="1"/>
    <n v="0.29726279999999999"/>
  </r>
  <r>
    <x v="1"/>
    <x v="42"/>
    <x v="42"/>
    <s v="KTOE"/>
    <x v="23"/>
    <x v="0"/>
    <x v="1"/>
    <n v="0.51078959999999995"/>
  </r>
  <r>
    <x v="0"/>
    <x v="39"/>
    <x v="39"/>
    <s v="KTOE"/>
    <x v="1"/>
    <x v="1"/>
    <x v="1"/>
    <n v="2.2985532000000002"/>
  </r>
  <r>
    <x v="0"/>
    <x v="39"/>
    <x v="39"/>
    <s v="KTOE"/>
    <x v="1"/>
    <x v="0"/>
    <x v="2"/>
    <n v="2.5958160000000001"/>
  </r>
  <r>
    <x v="0"/>
    <x v="40"/>
    <x v="40"/>
    <s v="KTOE"/>
    <x v="1"/>
    <x v="3"/>
    <x v="6"/>
    <n v="0.11304359999999999"/>
  </r>
  <r>
    <x v="1"/>
    <x v="42"/>
    <x v="42"/>
    <s v="KTOE"/>
    <x v="5"/>
    <x v="0"/>
    <x v="1"/>
    <n v="0.1214172"/>
  </r>
  <r>
    <x v="0"/>
    <x v="39"/>
    <x v="39"/>
    <s v="KTOE"/>
    <x v="32"/>
    <x v="1"/>
    <x v="2"/>
    <n v="3.7681199999999998E-2"/>
  </r>
  <r>
    <x v="1"/>
    <x v="41"/>
    <x v="41"/>
    <s v="KTOE"/>
    <x v="13"/>
    <x v="0"/>
    <x v="1"/>
    <n v="2.5958160000000001"/>
  </r>
  <r>
    <x v="0"/>
    <x v="39"/>
    <x v="39"/>
    <s v="KTOE"/>
    <x v="32"/>
    <x v="1"/>
    <x v="1"/>
    <n v="3.7681199999999998E-2"/>
  </r>
  <r>
    <x v="0"/>
    <x v="42"/>
    <x v="42"/>
    <s v="KTOE"/>
    <x v="12"/>
    <x v="0"/>
    <x v="1"/>
    <n v="0.17584559999999999"/>
  </r>
  <r>
    <x v="0"/>
    <x v="40"/>
    <x v="40"/>
    <s v="KTOE"/>
    <x v="7"/>
    <x v="3"/>
    <x v="6"/>
    <n v="5.0995223999999997"/>
  </r>
  <r>
    <x v="0"/>
    <x v="40"/>
    <x v="40"/>
    <s v="KTOE"/>
    <x v="3"/>
    <x v="5"/>
    <x v="6"/>
    <n v="29.211303600000001"/>
  </r>
  <r>
    <x v="1"/>
    <x v="41"/>
    <x v="41"/>
    <s v="KTOE"/>
    <x v="12"/>
    <x v="4"/>
    <x v="6"/>
    <n v="8.7922799999999995E-2"/>
  </r>
  <r>
    <x v="8"/>
    <x v="41"/>
    <x v="41"/>
    <s v="KTOE"/>
    <x v="11"/>
    <x v="0"/>
    <x v="6"/>
    <n v="2.93076E-2"/>
  </r>
  <r>
    <x v="0"/>
    <x v="39"/>
    <x v="39"/>
    <s v="KTOE"/>
    <x v="7"/>
    <x v="4"/>
    <x v="2"/>
    <n v="6.4058039999999998"/>
  </r>
  <r>
    <x v="0"/>
    <x v="39"/>
    <x v="39"/>
    <s v="KTOE"/>
    <x v="25"/>
    <x v="1"/>
    <x v="2"/>
    <n v="85.264182000000005"/>
  </r>
  <r>
    <x v="0"/>
    <x v="42"/>
    <x v="42"/>
    <s v="KTOE"/>
    <x v="28"/>
    <x v="3"/>
    <x v="2"/>
    <n v="1.3439627999999999"/>
  </r>
  <r>
    <x v="0"/>
    <x v="42"/>
    <x v="42"/>
    <s v="KTOE"/>
    <x v="7"/>
    <x v="5"/>
    <x v="2"/>
    <n v="2.0934000000000001E-2"/>
  </r>
  <r>
    <x v="0"/>
    <x v="40"/>
    <x v="40"/>
    <s v="KTOE"/>
    <x v="3"/>
    <x v="4"/>
    <x v="1"/>
    <n v="44.258662800000003"/>
  </r>
  <r>
    <x v="0"/>
    <x v="40"/>
    <x v="40"/>
    <s v="KTOE"/>
    <x v="25"/>
    <x v="5"/>
    <x v="1"/>
    <n v="111.1302324"/>
  </r>
  <r>
    <x v="1"/>
    <x v="41"/>
    <x v="41"/>
    <s v="KTOE"/>
    <x v="21"/>
    <x v="1"/>
    <x v="1"/>
    <n v="4.1868000000000002E-2"/>
  </r>
  <r>
    <x v="0"/>
    <x v="39"/>
    <x v="39"/>
    <s v="KTOE"/>
    <x v="7"/>
    <x v="3"/>
    <x v="1"/>
    <n v="7.0882524"/>
  </r>
  <r>
    <x v="0"/>
    <x v="39"/>
    <x v="39"/>
    <s v="KTOE"/>
    <x v="27"/>
    <x v="1"/>
    <x v="1"/>
    <n v="0.69500879999999998"/>
  </r>
  <r>
    <x v="1"/>
    <x v="40"/>
    <x v="40"/>
    <s v="KTOE"/>
    <x v="17"/>
    <x v="5"/>
    <x v="6"/>
    <n v="5.7191688000000003"/>
  </r>
  <r>
    <x v="1"/>
    <x v="40"/>
    <x v="40"/>
    <s v="KTOE"/>
    <x v="31"/>
    <x v="3"/>
    <x v="6"/>
    <n v="348.613902"/>
  </r>
  <r>
    <x v="1"/>
    <x v="41"/>
    <x v="41"/>
    <s v="KTOE"/>
    <x v="3"/>
    <x v="4"/>
    <x v="6"/>
    <n v="1.9217412"/>
  </r>
  <r>
    <x v="1"/>
    <x v="41"/>
    <x v="41"/>
    <s v="KTOE"/>
    <x v="14"/>
    <x v="3"/>
    <x v="6"/>
    <n v="1.1262492"/>
  </r>
  <r>
    <x v="1"/>
    <x v="41"/>
    <x v="41"/>
    <s v="KTOE"/>
    <x v="26"/>
    <x v="0"/>
    <x v="6"/>
    <n v="15.5581488"/>
  </r>
  <r>
    <x v="1"/>
    <x v="41"/>
    <x v="41"/>
    <s v="KTOE"/>
    <x v="24"/>
    <x v="5"/>
    <x v="6"/>
    <n v="2.4534647999999999"/>
  </r>
  <r>
    <x v="1"/>
    <x v="41"/>
    <x v="41"/>
    <s v="KTOE"/>
    <x v="32"/>
    <x v="3"/>
    <x v="6"/>
    <n v="0.20096639999999999"/>
  </r>
  <r>
    <x v="0"/>
    <x v="39"/>
    <x v="39"/>
    <s v="KTOE"/>
    <x v="28"/>
    <x v="2"/>
    <x v="2"/>
    <n v="5.3339831999999996"/>
  </r>
  <r>
    <x v="1"/>
    <x v="43"/>
    <x v="43"/>
    <s v="KTOE"/>
    <x v="21"/>
    <x v="0"/>
    <x v="1"/>
    <n v="7.2599112000000003"/>
  </r>
  <r>
    <x v="1"/>
    <x v="43"/>
    <x v="43"/>
    <s v="KTOE"/>
    <x v="17"/>
    <x v="3"/>
    <x v="6"/>
    <n v="53.549171999999999"/>
  </r>
  <r>
    <x v="1"/>
    <x v="43"/>
    <x v="43"/>
    <s v="KTOE"/>
    <x v="37"/>
    <x v="5"/>
    <x v="6"/>
    <n v="12.3552468"/>
  </r>
  <r>
    <x v="1"/>
    <x v="43"/>
    <x v="43"/>
    <s v="KTOE"/>
    <x v="36"/>
    <x v="2"/>
    <x v="6"/>
    <n v="84.376580399999995"/>
  </r>
  <r>
    <x v="1"/>
    <x v="43"/>
    <x v="43"/>
    <s v="KTOE"/>
    <x v="22"/>
    <x v="0"/>
    <x v="6"/>
    <n v="95.752116000000001"/>
  </r>
  <r>
    <x v="3"/>
    <x v="43"/>
    <x v="43"/>
    <s v="KTOE"/>
    <x v="19"/>
    <x v="5"/>
    <x v="6"/>
    <n v="4.1868000000000002E-2"/>
  </r>
  <r>
    <x v="3"/>
    <x v="43"/>
    <x v="43"/>
    <s v="KTOE"/>
    <x v="3"/>
    <x v="2"/>
    <x v="6"/>
    <n v="1.6202916000000001"/>
  </r>
  <r>
    <x v="3"/>
    <x v="43"/>
    <x v="43"/>
    <s v="KTOE"/>
    <x v="25"/>
    <x v="3"/>
    <x v="6"/>
    <n v="23.596804800000001"/>
  </r>
  <r>
    <x v="8"/>
    <x v="43"/>
    <x v="43"/>
    <s v="KTOE"/>
    <x v="5"/>
    <x v="5"/>
    <x v="6"/>
    <n v="0.38937240000000001"/>
  </r>
  <r>
    <x v="8"/>
    <x v="43"/>
    <x v="43"/>
    <s v="KTOE"/>
    <x v="13"/>
    <x v="2"/>
    <x v="6"/>
    <n v="0.25539479999999998"/>
  </r>
  <r>
    <x v="1"/>
    <x v="43"/>
    <x v="43"/>
    <s v="KTOE"/>
    <x v="14"/>
    <x v="4"/>
    <x v="1"/>
    <n v="622.3510728"/>
  </r>
  <r>
    <x v="1"/>
    <x v="43"/>
    <x v="43"/>
    <s v="KTOE"/>
    <x v="36"/>
    <x v="3"/>
    <x v="1"/>
    <n v="88.282864799999999"/>
  </r>
  <r>
    <x v="1"/>
    <x v="43"/>
    <x v="43"/>
    <s v="KTOE"/>
    <x v="37"/>
    <x v="2"/>
    <x v="1"/>
    <n v="12.526905599999999"/>
  </r>
  <r>
    <x v="1"/>
    <x v="43"/>
    <x v="43"/>
    <s v="KTOE"/>
    <x v="24"/>
    <x v="1"/>
    <x v="1"/>
    <n v="61.399422000000001"/>
  </r>
  <r>
    <x v="1"/>
    <x v="43"/>
    <x v="43"/>
    <s v="KTOE"/>
    <x v="1"/>
    <x v="4"/>
    <x v="1"/>
    <n v="21.578767200000001"/>
  </r>
  <r>
    <x v="3"/>
    <x v="43"/>
    <x v="43"/>
    <s v="KTOE"/>
    <x v="3"/>
    <x v="1"/>
    <x v="1"/>
    <n v="1.2309192"/>
  </r>
  <r>
    <x v="8"/>
    <x v="43"/>
    <x v="43"/>
    <s v="KTOE"/>
    <x v="9"/>
    <x v="2"/>
    <x v="1"/>
    <n v="0.60289919999999997"/>
  </r>
  <r>
    <x v="8"/>
    <x v="43"/>
    <x v="43"/>
    <s v="KTOE"/>
    <x v="5"/>
    <x v="3"/>
    <x v="1"/>
    <n v="4.1868000000000002E-2"/>
  </r>
  <r>
    <x v="8"/>
    <x v="43"/>
    <x v="43"/>
    <s v="KTOE"/>
    <x v="1"/>
    <x v="2"/>
    <x v="1"/>
    <n v="4.1868000000000002E-2"/>
  </r>
  <r>
    <x v="1"/>
    <x v="43"/>
    <x v="43"/>
    <s v="KTOE"/>
    <x v="23"/>
    <x v="5"/>
    <x v="6"/>
    <n v="93.173047199999999"/>
  </r>
  <r>
    <x v="1"/>
    <x v="43"/>
    <x v="43"/>
    <s v="KTOE"/>
    <x v="25"/>
    <x v="1"/>
    <x v="6"/>
    <n v="487.17186120000002"/>
  </r>
  <r>
    <x v="8"/>
    <x v="43"/>
    <x v="43"/>
    <s v="KTOE"/>
    <x v="3"/>
    <x v="0"/>
    <x v="6"/>
    <n v="1.3146552"/>
  </r>
  <r>
    <x v="1"/>
    <x v="43"/>
    <x v="43"/>
    <s v="KTOE"/>
    <x v="7"/>
    <x v="5"/>
    <x v="1"/>
    <n v="178.80148080000001"/>
  </r>
  <r>
    <x v="1"/>
    <x v="43"/>
    <x v="43"/>
    <s v="KTOE"/>
    <x v="10"/>
    <x v="0"/>
    <x v="1"/>
    <n v="89.2332684"/>
  </r>
  <r>
    <x v="1"/>
    <x v="43"/>
    <x v="43"/>
    <s v="KTOE"/>
    <x v="3"/>
    <x v="0"/>
    <x v="1"/>
    <n v="202.03403399999999"/>
  </r>
  <r>
    <x v="8"/>
    <x v="43"/>
    <x v="43"/>
    <s v="KTOE"/>
    <x v="3"/>
    <x v="2"/>
    <x v="1"/>
    <n v="1.15137"/>
  </r>
  <r>
    <x v="1"/>
    <x v="43"/>
    <x v="43"/>
    <s v="KTOE"/>
    <x v="5"/>
    <x v="4"/>
    <x v="6"/>
    <n v="73.143395999999996"/>
  </r>
  <r>
    <x v="3"/>
    <x v="43"/>
    <x v="43"/>
    <s v="KTOE"/>
    <x v="1"/>
    <x v="1"/>
    <x v="6"/>
    <n v="4.1868000000000002E-2"/>
  </r>
  <r>
    <x v="1"/>
    <x v="43"/>
    <x v="43"/>
    <s v="KTOE"/>
    <x v="5"/>
    <x v="2"/>
    <x v="1"/>
    <n v="48.692484"/>
  </r>
  <r>
    <x v="1"/>
    <x v="43"/>
    <x v="43"/>
    <s v="KTOE"/>
    <x v="9"/>
    <x v="3"/>
    <x v="6"/>
    <n v="68.906354399999998"/>
  </r>
  <r>
    <x v="1"/>
    <x v="43"/>
    <x v="43"/>
    <s v="KTOE"/>
    <x v="12"/>
    <x v="4"/>
    <x v="6"/>
    <n v="62.961098399999997"/>
  </r>
  <r>
    <x v="1"/>
    <x v="43"/>
    <x v="43"/>
    <s v="KTOE"/>
    <x v="8"/>
    <x v="2"/>
    <x v="6"/>
    <n v="26.498257200000001"/>
  </r>
  <r>
    <x v="6"/>
    <x v="43"/>
    <x v="43"/>
    <s v="KTOE"/>
    <x v="3"/>
    <x v="5"/>
    <x v="6"/>
    <n v="0.12560399999999999"/>
  </r>
  <r>
    <x v="1"/>
    <x v="43"/>
    <x v="43"/>
    <s v="KTOE"/>
    <x v="16"/>
    <x v="4"/>
    <x v="1"/>
    <n v="26.48151"/>
  </r>
  <r>
    <x v="6"/>
    <x v="43"/>
    <x v="43"/>
    <s v="KTOE"/>
    <x v="3"/>
    <x v="5"/>
    <x v="1"/>
    <n v="0.12560399999999999"/>
  </r>
  <r>
    <x v="7"/>
    <x v="43"/>
    <x v="43"/>
    <s v="KTOE"/>
    <x v="11"/>
    <x v="1"/>
    <x v="1"/>
    <n v="4.1868000000000002E-2"/>
  </r>
  <r>
    <x v="1"/>
    <x v="43"/>
    <x v="43"/>
    <s v="KTOE"/>
    <x v="21"/>
    <x v="2"/>
    <x v="6"/>
    <n v="7.0463844"/>
  </r>
  <r>
    <x v="3"/>
    <x v="43"/>
    <x v="43"/>
    <s v="KTOE"/>
    <x v="33"/>
    <x v="1"/>
    <x v="6"/>
    <n v="8.3736000000000005E-2"/>
  </r>
  <r>
    <x v="8"/>
    <x v="43"/>
    <x v="43"/>
    <s v="KTOE"/>
    <x v="29"/>
    <x v="3"/>
    <x v="6"/>
    <n v="8.7922799999999995E-2"/>
  </r>
  <r>
    <x v="8"/>
    <x v="43"/>
    <x v="43"/>
    <s v="KTOE"/>
    <x v="11"/>
    <x v="0"/>
    <x v="6"/>
    <n v="0.95459039999999995"/>
  </r>
  <r>
    <x v="8"/>
    <x v="43"/>
    <x v="43"/>
    <s v="KTOE"/>
    <x v="13"/>
    <x v="1"/>
    <x v="1"/>
    <n v="4.1868000000000002E-2"/>
  </r>
  <r>
    <x v="1"/>
    <x v="43"/>
    <x v="43"/>
    <s v="KTOE"/>
    <x v="27"/>
    <x v="4"/>
    <x v="6"/>
    <n v="24.986822400000001"/>
  </r>
  <r>
    <x v="1"/>
    <x v="43"/>
    <x v="43"/>
    <s v="KTOE"/>
    <x v="19"/>
    <x v="1"/>
    <x v="6"/>
    <n v="32.0457672"/>
  </r>
  <r>
    <x v="3"/>
    <x v="43"/>
    <x v="43"/>
    <s v="KTOE"/>
    <x v="13"/>
    <x v="4"/>
    <x v="6"/>
    <n v="0.64476719999999998"/>
  </r>
  <r>
    <x v="3"/>
    <x v="43"/>
    <x v="43"/>
    <s v="KTOE"/>
    <x v="11"/>
    <x v="5"/>
    <x v="6"/>
    <n v="0.1716588"/>
  </r>
  <r>
    <x v="8"/>
    <x v="43"/>
    <x v="43"/>
    <s v="KTOE"/>
    <x v="9"/>
    <x v="1"/>
    <x v="6"/>
    <n v="0.6866352"/>
  </r>
  <r>
    <x v="8"/>
    <x v="43"/>
    <x v="43"/>
    <s v="KTOE"/>
    <x v="1"/>
    <x v="0"/>
    <x v="6"/>
    <n v="4.1868000000000002E-2"/>
  </r>
  <r>
    <x v="1"/>
    <x v="43"/>
    <x v="43"/>
    <s v="KTOE"/>
    <x v="9"/>
    <x v="5"/>
    <x v="1"/>
    <n v="75.621981599999998"/>
  </r>
  <r>
    <x v="1"/>
    <x v="43"/>
    <x v="43"/>
    <s v="KTOE"/>
    <x v="17"/>
    <x v="2"/>
    <x v="1"/>
    <n v="67.327930800000004"/>
  </r>
  <r>
    <x v="1"/>
    <x v="43"/>
    <x v="43"/>
    <s v="KTOE"/>
    <x v="22"/>
    <x v="1"/>
    <x v="1"/>
    <n v="91.854205199999996"/>
  </r>
  <r>
    <x v="1"/>
    <x v="43"/>
    <x v="43"/>
    <s v="KTOE"/>
    <x v="19"/>
    <x v="5"/>
    <x v="1"/>
    <n v="43.500852000000002"/>
  </r>
  <r>
    <x v="1"/>
    <x v="43"/>
    <x v="43"/>
    <s v="KTOE"/>
    <x v="26"/>
    <x v="3"/>
    <x v="1"/>
    <n v="109.7820828"/>
  </r>
  <r>
    <x v="3"/>
    <x v="43"/>
    <x v="43"/>
    <s v="KTOE"/>
    <x v="19"/>
    <x v="3"/>
    <x v="1"/>
    <n v="4.1868000000000002E-2"/>
  </r>
  <r>
    <x v="8"/>
    <x v="28"/>
    <x v="28"/>
    <s v="KTOE"/>
    <x v="6"/>
    <x v="3"/>
    <x v="3"/>
    <n v="0.38937240000000001"/>
  </r>
  <r>
    <x v="9"/>
    <x v="28"/>
    <x v="28"/>
    <s v="KTOE"/>
    <x v="22"/>
    <x v="5"/>
    <x v="3"/>
    <n v="0.50660280000000002"/>
  </r>
  <r>
    <x v="1"/>
    <x v="29"/>
    <x v="29"/>
    <s v="KTOE"/>
    <x v="6"/>
    <x v="2"/>
    <x v="6"/>
    <n v="0.12560399999999999"/>
  </r>
  <r>
    <x v="1"/>
    <x v="30"/>
    <x v="30"/>
    <s v="KTOE"/>
    <x v="33"/>
    <x v="2"/>
    <x v="6"/>
    <n v="1.4821272000000001"/>
  </r>
  <r>
    <x v="1"/>
    <x v="30"/>
    <x v="30"/>
    <s v="KTOE"/>
    <x v="13"/>
    <x v="0"/>
    <x v="6"/>
    <n v="0.21771360000000001"/>
  </r>
  <r>
    <x v="0"/>
    <x v="27"/>
    <x v="27"/>
    <s v="KTOE"/>
    <x v="25"/>
    <x v="0"/>
    <x v="2"/>
    <n v="2.0012903999999998"/>
  </r>
  <r>
    <x v="1"/>
    <x v="28"/>
    <x v="28"/>
    <s v="KTOE"/>
    <x v="13"/>
    <x v="4"/>
    <x v="1"/>
    <n v="0.30563639999999997"/>
  </r>
  <r>
    <x v="0"/>
    <x v="28"/>
    <x v="28"/>
    <s v="KTOE"/>
    <x v="7"/>
    <x v="2"/>
    <x v="1"/>
    <n v="8.3736000000000001E-3"/>
  </r>
  <r>
    <x v="1"/>
    <x v="30"/>
    <x v="30"/>
    <s v="KTOE"/>
    <x v="12"/>
    <x v="0"/>
    <x v="1"/>
    <n v="4.1868000000000002E-2"/>
  </r>
  <r>
    <x v="1"/>
    <x v="30"/>
    <x v="30"/>
    <s v="KTOE"/>
    <x v="13"/>
    <x v="2"/>
    <x v="1"/>
    <n v="0.12979080000000001"/>
  </r>
  <r>
    <x v="0"/>
    <x v="27"/>
    <x v="27"/>
    <s v="KTOE"/>
    <x v="28"/>
    <x v="5"/>
    <x v="1"/>
    <n v="0.858294"/>
  </r>
  <r>
    <x v="0"/>
    <x v="27"/>
    <x v="27"/>
    <s v="KTOE"/>
    <x v="17"/>
    <x v="5"/>
    <x v="1"/>
    <n v="0.25958160000000002"/>
  </r>
  <r>
    <x v="0"/>
    <x v="27"/>
    <x v="27"/>
    <s v="KTOE"/>
    <x v="25"/>
    <x v="3"/>
    <x v="1"/>
    <n v="1.8589392"/>
  </r>
  <r>
    <x v="1"/>
    <x v="31"/>
    <x v="31"/>
    <s v="KTOE"/>
    <x v="14"/>
    <x v="0"/>
    <x v="3"/>
    <n v="1.1597436000000001"/>
  </r>
  <r>
    <x v="1"/>
    <x v="31"/>
    <x v="31"/>
    <s v="KTOE"/>
    <x v="36"/>
    <x v="2"/>
    <x v="3"/>
    <n v="0.20096639999999999"/>
  </r>
  <r>
    <x v="0"/>
    <x v="28"/>
    <x v="28"/>
    <s v="KTOE"/>
    <x v="6"/>
    <x v="2"/>
    <x v="3"/>
    <n v="3.6801971999999998"/>
  </r>
  <r>
    <x v="0"/>
    <x v="28"/>
    <x v="28"/>
    <s v="KTOE"/>
    <x v="22"/>
    <x v="2"/>
    <x v="3"/>
    <n v="41.089255199999997"/>
  </r>
  <r>
    <x v="1"/>
    <x v="29"/>
    <x v="29"/>
    <s v="KTOE"/>
    <x v="14"/>
    <x v="5"/>
    <x v="6"/>
    <n v="38.472505200000001"/>
  </r>
  <r>
    <x v="1"/>
    <x v="29"/>
    <x v="29"/>
    <s v="KTOE"/>
    <x v="27"/>
    <x v="0"/>
    <x v="6"/>
    <n v="0.80386559999999996"/>
  </r>
  <r>
    <x v="1"/>
    <x v="29"/>
    <x v="29"/>
    <s v="KTOE"/>
    <x v="24"/>
    <x v="3"/>
    <x v="6"/>
    <n v="2.177136"/>
  </r>
  <r>
    <x v="1"/>
    <x v="29"/>
    <x v="29"/>
    <s v="KTOE"/>
    <x v="36"/>
    <x v="2"/>
    <x v="6"/>
    <n v="0.52334999999999998"/>
  </r>
  <r>
    <x v="1"/>
    <x v="29"/>
    <x v="29"/>
    <s v="KTOE"/>
    <x v="3"/>
    <x v="5"/>
    <x v="6"/>
    <n v="8.1475127999999994"/>
  </r>
  <r>
    <x v="1"/>
    <x v="29"/>
    <x v="29"/>
    <s v="KTOE"/>
    <x v="2"/>
    <x v="4"/>
    <x v="6"/>
    <n v="27.595198799999999"/>
  </r>
  <r>
    <x v="1"/>
    <x v="30"/>
    <x v="30"/>
    <s v="KTOE"/>
    <x v="9"/>
    <x v="5"/>
    <x v="6"/>
    <n v="0.80386559999999996"/>
  </r>
  <r>
    <x v="1"/>
    <x v="30"/>
    <x v="30"/>
    <s v="KTOE"/>
    <x v="27"/>
    <x v="5"/>
    <x v="6"/>
    <n v="0.10048319999999999"/>
  </r>
  <r>
    <x v="1"/>
    <x v="30"/>
    <x v="30"/>
    <s v="KTOE"/>
    <x v="2"/>
    <x v="1"/>
    <x v="6"/>
    <n v="4.1700527999999997"/>
  </r>
  <r>
    <x v="0"/>
    <x v="27"/>
    <x v="27"/>
    <s v="KTOE"/>
    <x v="22"/>
    <x v="3"/>
    <x v="2"/>
    <n v="0.38099880000000003"/>
  </r>
  <r>
    <x v="0"/>
    <x v="27"/>
    <x v="27"/>
    <s v="KTOE"/>
    <x v="17"/>
    <x v="4"/>
    <x v="2"/>
    <n v="0.18840599999999999"/>
  </r>
  <r>
    <x v="0"/>
    <x v="27"/>
    <x v="27"/>
    <s v="KTOE"/>
    <x v="16"/>
    <x v="5"/>
    <x v="2"/>
    <n v="0.82479959999999997"/>
  </r>
  <r>
    <x v="0"/>
    <x v="27"/>
    <x v="27"/>
    <s v="KTOE"/>
    <x v="9"/>
    <x v="2"/>
    <x v="2"/>
    <n v="0.36425160000000001"/>
  </r>
  <r>
    <x v="0"/>
    <x v="27"/>
    <x v="27"/>
    <s v="KTOE"/>
    <x v="23"/>
    <x v="3"/>
    <x v="2"/>
    <n v="4.1868000000000002E-2"/>
  </r>
  <r>
    <x v="1"/>
    <x v="31"/>
    <x v="31"/>
    <s v="KTOE"/>
    <x v="36"/>
    <x v="5"/>
    <x v="1"/>
    <n v="7.95492E-2"/>
  </r>
  <r>
    <x v="0"/>
    <x v="28"/>
    <x v="28"/>
    <s v="KTOE"/>
    <x v="23"/>
    <x v="4"/>
    <x v="1"/>
    <n v="91.837457999999998"/>
  </r>
  <r>
    <x v="9"/>
    <x v="28"/>
    <x v="28"/>
    <s v="KTOE"/>
    <x v="3"/>
    <x v="3"/>
    <x v="1"/>
    <n v="0.26376840000000001"/>
  </r>
  <r>
    <x v="1"/>
    <x v="30"/>
    <x v="30"/>
    <s v="KTOE"/>
    <x v="37"/>
    <x v="2"/>
    <x v="1"/>
    <n v="4.1868000000000002E-2"/>
  </r>
  <r>
    <x v="1"/>
    <x v="30"/>
    <x v="30"/>
    <s v="KTOE"/>
    <x v="2"/>
    <x v="4"/>
    <x v="1"/>
    <n v="79.612002000000004"/>
  </r>
  <r>
    <x v="1"/>
    <x v="29"/>
    <x v="29"/>
    <s v="KTOE"/>
    <x v="19"/>
    <x v="3"/>
    <x v="1"/>
    <n v="2.1855096000000001"/>
  </r>
  <r>
    <x v="1"/>
    <x v="29"/>
    <x v="29"/>
    <s v="KTOE"/>
    <x v="36"/>
    <x v="5"/>
    <x v="1"/>
    <n v="0.36006480000000002"/>
  </r>
  <r>
    <x v="1"/>
    <x v="29"/>
    <x v="29"/>
    <s v="KTOE"/>
    <x v="24"/>
    <x v="3"/>
    <x v="1"/>
    <n v="2.177136"/>
  </r>
  <r>
    <x v="0"/>
    <x v="27"/>
    <x v="27"/>
    <s v="KTOE"/>
    <x v="16"/>
    <x v="1"/>
    <x v="1"/>
    <n v="0.79967880000000002"/>
  </r>
  <r>
    <x v="0"/>
    <x v="27"/>
    <x v="27"/>
    <s v="KTOE"/>
    <x v="30"/>
    <x v="1"/>
    <x v="1"/>
    <n v="1.025766"/>
  </r>
  <r>
    <x v="0"/>
    <x v="27"/>
    <x v="27"/>
    <s v="KTOE"/>
    <x v="14"/>
    <x v="4"/>
    <x v="1"/>
    <n v="19.008071999999999"/>
  </r>
  <r>
    <x v="0"/>
    <x v="27"/>
    <x v="27"/>
    <s v="KTOE"/>
    <x v="20"/>
    <x v="5"/>
    <x v="1"/>
    <n v="8.0302824000000008"/>
  </r>
  <r>
    <x v="0"/>
    <x v="27"/>
    <x v="27"/>
    <s v="KTOE"/>
    <x v="23"/>
    <x v="4"/>
    <x v="1"/>
    <n v="3.3494400000000001E-2"/>
  </r>
  <r>
    <x v="0"/>
    <x v="27"/>
    <x v="27"/>
    <s v="KTOE"/>
    <x v="22"/>
    <x v="0"/>
    <x v="1"/>
    <n v="0.42705359999999998"/>
  </r>
  <r>
    <x v="1"/>
    <x v="31"/>
    <x v="31"/>
    <s v="KTOE"/>
    <x v="30"/>
    <x v="1"/>
    <x v="3"/>
    <n v="2.0934000000000001E-2"/>
  </r>
  <r>
    <x v="0"/>
    <x v="28"/>
    <x v="28"/>
    <s v="KTOE"/>
    <x v="19"/>
    <x v="1"/>
    <x v="3"/>
    <n v="0.98389800000000005"/>
  </r>
  <r>
    <x v="0"/>
    <x v="28"/>
    <x v="28"/>
    <s v="KTOE"/>
    <x v="24"/>
    <x v="1"/>
    <x v="3"/>
    <n v="0.10048319999999999"/>
  </r>
  <r>
    <x v="1"/>
    <x v="28"/>
    <x v="28"/>
    <s v="KTOE"/>
    <x v="3"/>
    <x v="2"/>
    <x v="3"/>
    <n v="0.17584559999999999"/>
  </r>
  <r>
    <x v="1"/>
    <x v="30"/>
    <x v="30"/>
    <s v="KTOE"/>
    <x v="28"/>
    <x v="1"/>
    <x v="6"/>
    <n v="0.30563639999999997"/>
  </r>
  <r>
    <x v="1"/>
    <x v="29"/>
    <x v="29"/>
    <s v="KTOE"/>
    <x v="28"/>
    <x v="3"/>
    <x v="6"/>
    <n v="19.322082000000002"/>
  </r>
  <r>
    <x v="1"/>
    <x v="29"/>
    <x v="29"/>
    <s v="KTOE"/>
    <x v="25"/>
    <x v="1"/>
    <x v="6"/>
    <n v="16.713705600000001"/>
  </r>
  <r>
    <x v="1"/>
    <x v="30"/>
    <x v="30"/>
    <s v="KTOE"/>
    <x v="25"/>
    <x v="0"/>
    <x v="6"/>
    <n v="7.4985587999999996"/>
  </r>
  <r>
    <x v="0"/>
    <x v="27"/>
    <x v="27"/>
    <s v="KTOE"/>
    <x v="36"/>
    <x v="1"/>
    <x v="2"/>
    <n v="0.1214172"/>
  </r>
  <r>
    <x v="8"/>
    <x v="31"/>
    <x v="31"/>
    <s v="KTOE"/>
    <x v="16"/>
    <x v="1"/>
    <x v="1"/>
    <n v="4.1868000000000002E-2"/>
  </r>
  <r>
    <x v="1"/>
    <x v="31"/>
    <x v="31"/>
    <s v="KTOE"/>
    <x v="7"/>
    <x v="5"/>
    <x v="1"/>
    <n v="0.30144959999999998"/>
  </r>
  <r>
    <x v="1"/>
    <x v="28"/>
    <x v="28"/>
    <s v="KTOE"/>
    <x v="23"/>
    <x v="1"/>
    <x v="1"/>
    <n v="0.37681199999999998"/>
  </r>
  <r>
    <x v="12"/>
    <x v="31"/>
    <x v="31"/>
    <s v="KTOE"/>
    <x v="16"/>
    <x v="5"/>
    <x v="1"/>
    <n v="27.838033200000002"/>
  </r>
  <r>
    <x v="2"/>
    <x v="28"/>
    <x v="28"/>
    <s v="KTOE"/>
    <x v="3"/>
    <x v="1"/>
    <x v="1"/>
    <n v="3.1400999999999999"/>
  </r>
  <r>
    <x v="1"/>
    <x v="30"/>
    <x v="30"/>
    <s v="KTOE"/>
    <x v="23"/>
    <x v="4"/>
    <x v="1"/>
    <n v="8.7922799999999995E-2"/>
  </r>
  <r>
    <x v="1"/>
    <x v="29"/>
    <x v="29"/>
    <s v="KTOE"/>
    <x v="28"/>
    <x v="2"/>
    <x v="1"/>
    <n v="16.253157600000002"/>
  </r>
  <r>
    <x v="1"/>
    <x v="29"/>
    <x v="29"/>
    <s v="KTOE"/>
    <x v="1"/>
    <x v="3"/>
    <x v="1"/>
    <n v="3.6634500000000001"/>
  </r>
  <r>
    <x v="0"/>
    <x v="27"/>
    <x v="27"/>
    <s v="KTOE"/>
    <x v="31"/>
    <x v="2"/>
    <x v="1"/>
    <n v="0.99227160000000003"/>
  </r>
  <r>
    <x v="0"/>
    <x v="27"/>
    <x v="27"/>
    <s v="KTOE"/>
    <x v="1"/>
    <x v="5"/>
    <x v="2"/>
    <n v="0.24283440000000001"/>
  </r>
  <r>
    <x v="1"/>
    <x v="31"/>
    <x v="31"/>
    <s v="KTOE"/>
    <x v="11"/>
    <x v="5"/>
    <x v="3"/>
    <n v="1.3983912000000001"/>
  </r>
  <r>
    <x v="1"/>
    <x v="30"/>
    <x v="30"/>
    <s v="KTOE"/>
    <x v="5"/>
    <x v="5"/>
    <x v="6"/>
    <n v="0.82898640000000001"/>
  </r>
  <r>
    <x v="1"/>
    <x v="31"/>
    <x v="31"/>
    <s v="KTOE"/>
    <x v="11"/>
    <x v="2"/>
    <x v="1"/>
    <n v="0.10048319999999999"/>
  </r>
  <r>
    <x v="1"/>
    <x v="30"/>
    <x v="30"/>
    <s v="KTOE"/>
    <x v="7"/>
    <x v="2"/>
    <x v="1"/>
    <n v="0.52753680000000003"/>
  </r>
  <r>
    <x v="0"/>
    <x v="64"/>
    <x v="64"/>
    <s v="KTOE"/>
    <x v="7"/>
    <x v="3"/>
    <x v="1"/>
    <n v="183.0092148"/>
  </r>
  <r>
    <x v="0"/>
    <x v="64"/>
    <x v="64"/>
    <s v="KTOE"/>
    <x v="25"/>
    <x v="2"/>
    <x v="1"/>
    <n v="82.0361592"/>
  </r>
  <r>
    <x v="0"/>
    <x v="64"/>
    <x v="64"/>
    <s v="KTOE"/>
    <x v="35"/>
    <x v="4"/>
    <x v="1"/>
    <n v="9.7845516000000003"/>
  </r>
  <r>
    <x v="1"/>
    <x v="65"/>
    <x v="65"/>
    <s v="KTOE"/>
    <x v="18"/>
    <x v="2"/>
    <x v="6"/>
    <n v="2735.6886144"/>
  </r>
  <r>
    <x v="1"/>
    <x v="65"/>
    <x v="65"/>
    <s v="KTOE"/>
    <x v="27"/>
    <x v="1"/>
    <x v="6"/>
    <n v="119.42847"/>
  </r>
  <r>
    <x v="1"/>
    <x v="65"/>
    <x v="65"/>
    <s v="KTOE"/>
    <x v="17"/>
    <x v="4"/>
    <x v="6"/>
    <n v="230.81828400000001"/>
  </r>
  <r>
    <x v="1"/>
    <x v="65"/>
    <x v="65"/>
    <s v="KTOE"/>
    <x v="26"/>
    <x v="5"/>
    <x v="6"/>
    <n v="2551.1470307999998"/>
  </r>
  <r>
    <x v="0"/>
    <x v="65"/>
    <x v="65"/>
    <s v="KTOE"/>
    <x v="30"/>
    <x v="3"/>
    <x v="6"/>
    <n v="453.47649480000001"/>
  </r>
  <r>
    <x v="0"/>
    <x v="65"/>
    <x v="65"/>
    <s v="KTOE"/>
    <x v="14"/>
    <x v="0"/>
    <x v="6"/>
    <n v="158.55411599999999"/>
  </r>
  <r>
    <x v="0"/>
    <x v="65"/>
    <x v="65"/>
    <s v="KTOE"/>
    <x v="9"/>
    <x v="1"/>
    <x v="6"/>
    <n v="10.751702399999999"/>
  </r>
  <r>
    <x v="0"/>
    <x v="65"/>
    <x v="65"/>
    <s v="KTOE"/>
    <x v="33"/>
    <x v="1"/>
    <x v="6"/>
    <n v="15.4367316"/>
  </r>
  <r>
    <x v="0"/>
    <x v="65"/>
    <x v="65"/>
    <s v="KTOE"/>
    <x v="8"/>
    <x v="2"/>
    <x v="6"/>
    <n v="38.183616000000001"/>
  </r>
  <r>
    <x v="0"/>
    <x v="66"/>
    <x v="66"/>
    <s v="KTOE"/>
    <x v="14"/>
    <x v="5"/>
    <x v="6"/>
    <n v="45.091836000000001"/>
  </r>
  <r>
    <x v="1"/>
    <x v="66"/>
    <x v="66"/>
    <s v="KTOE"/>
    <x v="26"/>
    <x v="5"/>
    <x v="6"/>
    <n v="4.9990392000000003"/>
  </r>
  <r>
    <x v="1"/>
    <x v="66"/>
    <x v="66"/>
    <s v="KTOE"/>
    <x v="3"/>
    <x v="1"/>
    <x v="6"/>
    <n v="2.177136"/>
  </r>
  <r>
    <x v="1"/>
    <x v="64"/>
    <x v="64"/>
    <s v="KTOE"/>
    <x v="31"/>
    <x v="3"/>
    <x v="2"/>
    <n v="22.244468399999999"/>
  </r>
  <r>
    <x v="0"/>
    <x v="64"/>
    <x v="64"/>
    <s v="KTOE"/>
    <x v="28"/>
    <x v="2"/>
    <x v="2"/>
    <n v="50.249973599999997"/>
  </r>
  <r>
    <x v="0"/>
    <x v="64"/>
    <x v="64"/>
    <s v="KTOE"/>
    <x v="30"/>
    <x v="2"/>
    <x v="2"/>
    <n v="71.309577599999997"/>
  </r>
  <r>
    <x v="1"/>
    <x v="64"/>
    <x v="64"/>
    <s v="KTOE"/>
    <x v="17"/>
    <x v="2"/>
    <x v="2"/>
    <n v="2.1729492000000001"/>
  </r>
  <r>
    <x v="1"/>
    <x v="64"/>
    <x v="64"/>
    <s v="KTOE"/>
    <x v="22"/>
    <x v="0"/>
    <x v="2"/>
    <n v="0.64476719999999998"/>
  </r>
  <r>
    <x v="1"/>
    <x v="64"/>
    <x v="64"/>
    <s v="KTOE"/>
    <x v="19"/>
    <x v="1"/>
    <x v="2"/>
    <n v="4.9487975999999998"/>
  </r>
  <r>
    <x v="0"/>
    <x v="66"/>
    <x v="66"/>
    <s v="KTOE"/>
    <x v="8"/>
    <x v="0"/>
    <x v="1"/>
    <n v="0.17584559999999999"/>
  </r>
  <r>
    <x v="1"/>
    <x v="66"/>
    <x v="66"/>
    <s v="KTOE"/>
    <x v="26"/>
    <x v="2"/>
    <x v="1"/>
    <n v="6.1545959999999997"/>
  </r>
  <r>
    <x v="1"/>
    <x v="66"/>
    <x v="66"/>
    <s v="KTOE"/>
    <x v="31"/>
    <x v="1"/>
    <x v="1"/>
    <n v="26.519191200000002"/>
  </r>
  <r>
    <x v="0"/>
    <x v="64"/>
    <x v="64"/>
    <s v="KTOE"/>
    <x v="9"/>
    <x v="1"/>
    <x v="1"/>
    <n v="95.986576799999995"/>
  </r>
  <r>
    <x v="0"/>
    <x v="64"/>
    <x v="64"/>
    <s v="KTOE"/>
    <x v="30"/>
    <x v="0"/>
    <x v="1"/>
    <n v="60.072206399999999"/>
  </r>
  <r>
    <x v="0"/>
    <x v="64"/>
    <x v="64"/>
    <s v="KTOE"/>
    <x v="23"/>
    <x v="5"/>
    <x v="1"/>
    <n v="337.7240352"/>
  </r>
  <r>
    <x v="0"/>
    <x v="64"/>
    <x v="64"/>
    <s v="KTOE"/>
    <x v="33"/>
    <x v="3"/>
    <x v="1"/>
    <n v="207.22566599999999"/>
  </r>
  <r>
    <x v="0"/>
    <x v="64"/>
    <x v="64"/>
    <s v="KTOE"/>
    <x v="26"/>
    <x v="5"/>
    <x v="1"/>
    <n v="273.79159920000001"/>
  </r>
  <r>
    <x v="1"/>
    <x v="64"/>
    <x v="64"/>
    <s v="KTOE"/>
    <x v="9"/>
    <x v="2"/>
    <x v="1"/>
    <n v="2.2315643999999999"/>
  </r>
  <r>
    <x v="1"/>
    <x v="64"/>
    <x v="64"/>
    <s v="KTOE"/>
    <x v="17"/>
    <x v="3"/>
    <x v="1"/>
    <n v="1.9552356"/>
  </r>
  <r>
    <x v="1"/>
    <x v="64"/>
    <x v="64"/>
    <s v="KTOE"/>
    <x v="26"/>
    <x v="5"/>
    <x v="1"/>
    <n v="65.025190800000004"/>
  </r>
  <r>
    <x v="1"/>
    <x v="64"/>
    <x v="64"/>
    <s v="KTOE"/>
    <x v="32"/>
    <x v="0"/>
    <x v="1"/>
    <n v="1.2560399999999999E-2"/>
  </r>
  <r>
    <x v="1"/>
    <x v="64"/>
    <x v="64"/>
    <s v="KTOE"/>
    <x v="31"/>
    <x v="1"/>
    <x v="1"/>
    <n v="12.9748932"/>
  </r>
  <r>
    <x v="1"/>
    <x v="65"/>
    <x v="65"/>
    <s v="KTOE"/>
    <x v="28"/>
    <x v="2"/>
    <x v="6"/>
    <n v="1460.0334564"/>
  </r>
  <r>
    <x v="0"/>
    <x v="65"/>
    <x v="65"/>
    <s v="KTOE"/>
    <x v="19"/>
    <x v="4"/>
    <x v="6"/>
    <n v="4.9027428000000004"/>
  </r>
  <r>
    <x v="0"/>
    <x v="66"/>
    <x v="66"/>
    <s v="KTOE"/>
    <x v="26"/>
    <x v="1"/>
    <x v="6"/>
    <n v="10.3246488"/>
  </r>
  <r>
    <x v="1"/>
    <x v="66"/>
    <x v="66"/>
    <s v="KTOE"/>
    <x v="18"/>
    <x v="2"/>
    <x v="6"/>
    <n v="7.3101528"/>
  </r>
  <r>
    <x v="1"/>
    <x v="66"/>
    <x v="66"/>
    <s v="KTOE"/>
    <x v="1"/>
    <x v="1"/>
    <x v="6"/>
    <n v="8.7922799999999995E-2"/>
  </r>
  <r>
    <x v="0"/>
    <x v="64"/>
    <x v="64"/>
    <s v="KTOE"/>
    <x v="26"/>
    <x v="4"/>
    <x v="2"/>
    <n v="319.64961959999999"/>
  </r>
  <r>
    <x v="0"/>
    <x v="64"/>
    <x v="64"/>
    <s v="KTOE"/>
    <x v="19"/>
    <x v="2"/>
    <x v="2"/>
    <n v="41.960109600000003"/>
  </r>
  <r>
    <x v="0"/>
    <x v="64"/>
    <x v="64"/>
    <s v="KTOE"/>
    <x v="36"/>
    <x v="2"/>
    <x v="2"/>
    <n v="2.0515319999999999"/>
  </r>
  <r>
    <x v="0"/>
    <x v="64"/>
    <x v="64"/>
    <s v="KTOE"/>
    <x v="29"/>
    <x v="0"/>
    <x v="2"/>
    <n v="7.4441303999999997"/>
  </r>
  <r>
    <x v="1"/>
    <x v="64"/>
    <x v="64"/>
    <s v="KTOE"/>
    <x v="7"/>
    <x v="3"/>
    <x v="2"/>
    <n v="24.174583200000001"/>
  </r>
  <r>
    <x v="1"/>
    <x v="64"/>
    <x v="64"/>
    <s v="KTOE"/>
    <x v="30"/>
    <x v="0"/>
    <x v="2"/>
    <n v="41.344650000000001"/>
  </r>
  <r>
    <x v="0"/>
    <x v="64"/>
    <x v="64"/>
    <s v="KTOE"/>
    <x v="31"/>
    <x v="4"/>
    <x v="1"/>
    <n v="47.666718000000003"/>
  </r>
  <r>
    <x v="1"/>
    <x v="64"/>
    <x v="64"/>
    <s v="KTOE"/>
    <x v="25"/>
    <x v="3"/>
    <x v="1"/>
    <n v="32.2886016"/>
  </r>
  <r>
    <x v="0"/>
    <x v="64"/>
    <x v="64"/>
    <s v="KTOE"/>
    <x v="1"/>
    <x v="1"/>
    <x v="1"/>
    <n v="32.179744800000002"/>
  </r>
  <r>
    <x v="0"/>
    <x v="65"/>
    <x v="65"/>
    <s v="KTOE"/>
    <x v="1"/>
    <x v="1"/>
    <x v="6"/>
    <n v="0.52334999999999998"/>
  </r>
  <r>
    <x v="0"/>
    <x v="64"/>
    <x v="64"/>
    <s v="KTOE"/>
    <x v="1"/>
    <x v="0"/>
    <x v="2"/>
    <n v="33.527894400000001"/>
  </r>
  <r>
    <x v="0"/>
    <x v="65"/>
    <x v="65"/>
    <s v="KTOE"/>
    <x v="2"/>
    <x v="5"/>
    <x v="6"/>
    <n v="106.07676480000001"/>
  </r>
  <r>
    <x v="1"/>
    <x v="65"/>
    <x v="65"/>
    <s v="KTOE"/>
    <x v="5"/>
    <x v="1"/>
    <x v="6"/>
    <n v="76.580758799999998"/>
  </r>
  <r>
    <x v="1"/>
    <x v="65"/>
    <x v="65"/>
    <s v="KTOE"/>
    <x v="11"/>
    <x v="3"/>
    <x v="6"/>
    <n v="998.17498799999998"/>
  </r>
  <r>
    <x v="1"/>
    <x v="66"/>
    <x v="66"/>
    <s v="KTOE"/>
    <x v="11"/>
    <x v="4"/>
    <x v="6"/>
    <n v="0.35587800000000003"/>
  </r>
  <r>
    <x v="1"/>
    <x v="64"/>
    <x v="64"/>
    <s v="KTOE"/>
    <x v="5"/>
    <x v="3"/>
    <x v="2"/>
    <n v="2.4702120000000001"/>
  </r>
  <r>
    <x v="0"/>
    <x v="64"/>
    <x v="64"/>
    <s v="KTOE"/>
    <x v="5"/>
    <x v="5"/>
    <x v="2"/>
    <n v="35.190054000000003"/>
  </r>
  <r>
    <x v="1"/>
    <x v="66"/>
    <x v="66"/>
    <s v="KTOE"/>
    <x v="11"/>
    <x v="4"/>
    <x v="1"/>
    <n v="0.35587800000000003"/>
  </r>
  <r>
    <x v="1"/>
    <x v="33"/>
    <x v="33"/>
    <s v="KTOE"/>
    <x v="31"/>
    <x v="2"/>
    <x v="6"/>
    <n v="43.153347599999996"/>
  </r>
  <r>
    <x v="1"/>
    <x v="33"/>
    <x v="33"/>
    <s v="KTOE"/>
    <x v="2"/>
    <x v="5"/>
    <x v="6"/>
    <n v="78.406203599999998"/>
  </r>
  <r>
    <x v="1"/>
    <x v="33"/>
    <x v="33"/>
    <s v="KTOE"/>
    <x v="14"/>
    <x v="3"/>
    <x v="6"/>
    <n v="40.641267599999999"/>
  </r>
  <r>
    <x v="1"/>
    <x v="33"/>
    <x v="33"/>
    <s v="KTOE"/>
    <x v="37"/>
    <x v="2"/>
    <x v="6"/>
    <n v="13.247035199999999"/>
  </r>
  <r>
    <x v="0"/>
    <x v="32"/>
    <x v="32"/>
    <s v="KTOE"/>
    <x v="9"/>
    <x v="5"/>
    <x v="1"/>
    <n v="103.0664556"/>
  </r>
  <r>
    <x v="0"/>
    <x v="32"/>
    <x v="32"/>
    <s v="KTOE"/>
    <x v="14"/>
    <x v="2"/>
    <x v="1"/>
    <n v="92.289632400000002"/>
  </r>
  <r>
    <x v="1"/>
    <x v="32"/>
    <x v="32"/>
    <s v="KTOE"/>
    <x v="17"/>
    <x v="3"/>
    <x v="1"/>
    <n v="3.1777812000000001"/>
  </r>
  <r>
    <x v="1"/>
    <x v="32"/>
    <x v="32"/>
    <s v="KTOE"/>
    <x v="18"/>
    <x v="0"/>
    <x v="1"/>
    <n v="288.91013400000003"/>
  </r>
  <r>
    <x v="1"/>
    <x v="32"/>
    <x v="32"/>
    <s v="KTOE"/>
    <x v="24"/>
    <x v="2"/>
    <x v="1"/>
    <n v="4.7185236000000002"/>
  </r>
  <r>
    <x v="1"/>
    <x v="32"/>
    <x v="32"/>
    <s v="KTOE"/>
    <x v="32"/>
    <x v="5"/>
    <x v="1"/>
    <n v="0.99645839999999997"/>
  </r>
  <r>
    <x v="1"/>
    <x v="32"/>
    <x v="32"/>
    <s v="KTOE"/>
    <x v="2"/>
    <x v="4"/>
    <x v="1"/>
    <n v="401.29640640000002"/>
  </r>
  <r>
    <x v="1"/>
    <x v="34"/>
    <x v="34"/>
    <s v="KTOE"/>
    <x v="18"/>
    <x v="0"/>
    <x v="1"/>
    <n v="176.30196119999999"/>
  </r>
  <r>
    <x v="1"/>
    <x v="34"/>
    <x v="34"/>
    <s v="KTOE"/>
    <x v="26"/>
    <x v="2"/>
    <x v="1"/>
    <n v="38.355274799999997"/>
  </r>
  <r>
    <x v="1"/>
    <x v="34"/>
    <x v="34"/>
    <s v="KTOE"/>
    <x v="36"/>
    <x v="1"/>
    <x v="1"/>
    <n v="15.646071600000001"/>
  </r>
  <r>
    <x v="1"/>
    <x v="34"/>
    <x v="34"/>
    <s v="KTOE"/>
    <x v="32"/>
    <x v="3"/>
    <x v="1"/>
    <n v="0.81642599999999999"/>
  </r>
  <r>
    <x v="1"/>
    <x v="33"/>
    <x v="33"/>
    <s v="KTOE"/>
    <x v="22"/>
    <x v="3"/>
    <x v="1"/>
    <n v="3.5629667999999999"/>
  </r>
  <r>
    <x v="1"/>
    <x v="33"/>
    <x v="33"/>
    <s v="KTOE"/>
    <x v="27"/>
    <x v="1"/>
    <x v="1"/>
    <n v="4.7101499999999996"/>
  </r>
  <r>
    <x v="1"/>
    <x v="33"/>
    <x v="33"/>
    <s v="KTOE"/>
    <x v="2"/>
    <x v="0"/>
    <x v="1"/>
    <n v="53.222601599999997"/>
  </r>
  <r>
    <x v="1"/>
    <x v="32"/>
    <x v="32"/>
    <s v="KTOE"/>
    <x v="7"/>
    <x v="3"/>
    <x v="3"/>
    <n v="44.836441200000003"/>
  </r>
  <r>
    <x v="1"/>
    <x v="32"/>
    <x v="32"/>
    <s v="KTOE"/>
    <x v="30"/>
    <x v="4"/>
    <x v="3"/>
    <n v="165.19019399999999"/>
  </r>
  <r>
    <x v="1"/>
    <x v="32"/>
    <x v="32"/>
    <s v="KTOE"/>
    <x v="3"/>
    <x v="3"/>
    <x v="3"/>
    <n v="60.327601199999997"/>
  </r>
  <r>
    <x v="1"/>
    <x v="35"/>
    <x v="35"/>
    <s v="KTOE"/>
    <x v="28"/>
    <x v="3"/>
    <x v="6"/>
    <n v="85.423280399999996"/>
  </r>
  <r>
    <x v="1"/>
    <x v="33"/>
    <x v="33"/>
    <s v="KTOE"/>
    <x v="0"/>
    <x v="4"/>
    <x v="6"/>
    <n v="1.8505655999999999"/>
  </r>
  <r>
    <x v="1"/>
    <x v="33"/>
    <x v="33"/>
    <s v="KTOE"/>
    <x v="30"/>
    <x v="0"/>
    <x v="6"/>
    <n v="6.1545959999999997"/>
  </r>
  <r>
    <x v="1"/>
    <x v="32"/>
    <x v="32"/>
    <s v="KTOE"/>
    <x v="28"/>
    <x v="0"/>
    <x v="1"/>
    <n v="59.050627200000001"/>
  </r>
  <r>
    <x v="1"/>
    <x v="35"/>
    <x v="35"/>
    <s v="KTOE"/>
    <x v="28"/>
    <x v="5"/>
    <x v="1"/>
    <n v="131.0970816"/>
  </r>
  <r>
    <x v="1"/>
    <x v="34"/>
    <x v="34"/>
    <s v="KTOE"/>
    <x v="35"/>
    <x v="1"/>
    <x v="1"/>
    <n v="0.69500879999999998"/>
  </r>
  <r>
    <x v="0"/>
    <x v="32"/>
    <x v="32"/>
    <s v="KTOE"/>
    <x v="5"/>
    <x v="0"/>
    <x v="3"/>
    <n v="34.536913200000001"/>
  </r>
  <r>
    <x v="1"/>
    <x v="35"/>
    <x v="35"/>
    <s v="KTOE"/>
    <x v="11"/>
    <x v="0"/>
    <x v="6"/>
    <n v="5.7819707999999999"/>
  </r>
  <r>
    <x v="1"/>
    <x v="34"/>
    <x v="34"/>
    <s v="KTOE"/>
    <x v="5"/>
    <x v="0"/>
    <x v="6"/>
    <n v="14.913381599999999"/>
  </r>
  <r>
    <x v="1"/>
    <x v="33"/>
    <x v="33"/>
    <s v="KTOE"/>
    <x v="4"/>
    <x v="2"/>
    <x v="6"/>
    <n v="4.4463815999999996"/>
  </r>
  <r>
    <x v="1"/>
    <x v="33"/>
    <x v="33"/>
    <s v="KTOE"/>
    <x v="7"/>
    <x v="0"/>
    <x v="6"/>
    <n v="2.8888919999999998"/>
  </r>
  <r>
    <x v="0"/>
    <x v="32"/>
    <x v="32"/>
    <s v="KTOE"/>
    <x v="5"/>
    <x v="2"/>
    <x v="1"/>
    <n v="54.373971599999997"/>
  </r>
  <r>
    <x v="1"/>
    <x v="32"/>
    <x v="32"/>
    <s v="KTOE"/>
    <x v="11"/>
    <x v="3"/>
    <x v="1"/>
    <n v="297.98711639999999"/>
  </r>
  <r>
    <x v="1"/>
    <x v="35"/>
    <x v="35"/>
    <s v="KTOE"/>
    <x v="7"/>
    <x v="5"/>
    <x v="1"/>
    <n v="3.1945283999999998"/>
  </r>
  <r>
    <x v="1"/>
    <x v="34"/>
    <x v="34"/>
    <s v="KTOE"/>
    <x v="11"/>
    <x v="1"/>
    <x v="1"/>
    <n v="2.2776192000000002"/>
  </r>
  <r>
    <x v="0"/>
    <x v="32"/>
    <x v="32"/>
    <s v="KTOE"/>
    <x v="11"/>
    <x v="3"/>
    <x v="3"/>
    <n v="1451.4505164"/>
  </r>
  <r>
    <x v="1"/>
    <x v="32"/>
    <x v="32"/>
    <s v="KTOE"/>
    <x v="16"/>
    <x v="0"/>
    <x v="3"/>
    <n v="31.8322404"/>
  </r>
  <r>
    <x v="1"/>
    <x v="35"/>
    <x v="35"/>
    <s v="KTOE"/>
    <x v="12"/>
    <x v="2"/>
    <x v="6"/>
    <n v="15.7381812"/>
  </r>
  <r>
    <x v="1"/>
    <x v="33"/>
    <x v="33"/>
    <s v="KTOE"/>
    <x v="15"/>
    <x v="2"/>
    <x v="6"/>
    <n v="3.9983939999999998"/>
  </r>
  <r>
    <x v="1"/>
    <x v="34"/>
    <x v="34"/>
    <s v="KTOE"/>
    <x v="16"/>
    <x v="4"/>
    <x v="1"/>
    <n v="0.1716588"/>
  </r>
  <r>
    <x v="1"/>
    <x v="33"/>
    <x v="33"/>
    <s v="KTOE"/>
    <x v="13"/>
    <x v="1"/>
    <x v="1"/>
    <n v="3.1903416"/>
  </r>
  <r>
    <x v="1"/>
    <x v="35"/>
    <x v="35"/>
    <s v="KTOE"/>
    <x v="20"/>
    <x v="3"/>
    <x v="6"/>
    <n v="68.173664400000007"/>
  </r>
  <r>
    <x v="4"/>
    <x v="33"/>
    <x v="33"/>
    <s v="KTOE"/>
    <x v="10"/>
    <x v="4"/>
    <x v="6"/>
    <n v="0.3181968"/>
  </r>
  <r>
    <x v="4"/>
    <x v="33"/>
    <x v="33"/>
    <s v="KTOE"/>
    <x v="17"/>
    <x v="4"/>
    <x v="6"/>
    <n v="0.49404239999999999"/>
  </r>
  <r>
    <x v="15"/>
    <x v="33"/>
    <x v="33"/>
    <s v="KTOE"/>
    <x v="25"/>
    <x v="2"/>
    <x v="6"/>
    <n v="4.0779432"/>
  </r>
  <r>
    <x v="1"/>
    <x v="33"/>
    <x v="33"/>
    <s v="KTOE"/>
    <x v="20"/>
    <x v="1"/>
    <x v="6"/>
    <n v="24.383923200000002"/>
  </r>
  <r>
    <x v="1"/>
    <x v="32"/>
    <x v="32"/>
    <s v="KTOE"/>
    <x v="33"/>
    <x v="3"/>
    <x v="1"/>
    <n v="299.05056359999998"/>
  </r>
  <r>
    <x v="15"/>
    <x v="32"/>
    <x v="32"/>
    <s v="KTOE"/>
    <x v="3"/>
    <x v="5"/>
    <x v="1"/>
    <n v="1.3900176"/>
  </r>
  <r>
    <x v="1"/>
    <x v="34"/>
    <x v="34"/>
    <s v="KTOE"/>
    <x v="33"/>
    <x v="1"/>
    <x v="1"/>
    <n v="78.946300800000003"/>
  </r>
  <r>
    <x v="1"/>
    <x v="34"/>
    <x v="34"/>
    <s v="KTOE"/>
    <x v="29"/>
    <x v="5"/>
    <x v="1"/>
    <n v="1.1597436000000001"/>
  </r>
  <r>
    <x v="1"/>
    <x v="33"/>
    <x v="33"/>
    <s v="KTOE"/>
    <x v="29"/>
    <x v="0"/>
    <x v="1"/>
    <n v="3.9355920000000002"/>
  </r>
  <r>
    <x v="1"/>
    <x v="33"/>
    <x v="33"/>
    <s v="KTOE"/>
    <x v="21"/>
    <x v="0"/>
    <x v="1"/>
    <n v="0.86666759999999998"/>
  </r>
  <r>
    <x v="15"/>
    <x v="33"/>
    <x v="33"/>
    <s v="KTOE"/>
    <x v="25"/>
    <x v="5"/>
    <x v="1"/>
    <n v="3.0898583999999998"/>
  </r>
  <r>
    <x v="0"/>
    <x v="32"/>
    <x v="32"/>
    <s v="KTOE"/>
    <x v="9"/>
    <x v="0"/>
    <x v="3"/>
    <n v="162.6529932"/>
  </r>
  <r>
    <x v="0"/>
    <x v="32"/>
    <x v="32"/>
    <s v="KTOE"/>
    <x v="3"/>
    <x v="3"/>
    <x v="3"/>
    <n v="616.90823279999995"/>
  </r>
  <r>
    <x v="1"/>
    <x v="32"/>
    <x v="32"/>
    <s v="KTOE"/>
    <x v="17"/>
    <x v="0"/>
    <x v="3"/>
    <n v="1.2937212"/>
  </r>
  <r>
    <x v="1"/>
    <x v="32"/>
    <x v="32"/>
    <s v="KTOE"/>
    <x v="26"/>
    <x v="0"/>
    <x v="3"/>
    <n v="488.49907680000001"/>
  </r>
  <r>
    <x v="1"/>
    <x v="32"/>
    <x v="32"/>
    <s v="KTOE"/>
    <x v="36"/>
    <x v="5"/>
    <x v="3"/>
    <n v="1.8045108000000001"/>
  </r>
  <r>
    <x v="1"/>
    <x v="32"/>
    <x v="32"/>
    <s v="KTOE"/>
    <x v="19"/>
    <x v="3"/>
    <x v="3"/>
    <n v="8.9178840000000008"/>
  </r>
  <r>
    <x v="1"/>
    <x v="32"/>
    <x v="32"/>
    <s v="KTOE"/>
    <x v="1"/>
    <x v="2"/>
    <x v="3"/>
    <n v="27.331430399999999"/>
  </r>
  <r>
    <x v="8"/>
    <x v="32"/>
    <x v="32"/>
    <s v="KTOE"/>
    <x v="11"/>
    <x v="0"/>
    <x v="3"/>
    <n v="0.6154596"/>
  </r>
  <r>
    <x v="1"/>
    <x v="35"/>
    <x v="35"/>
    <s v="KTOE"/>
    <x v="26"/>
    <x v="0"/>
    <x v="6"/>
    <n v="280.54490759999999"/>
  </r>
  <r>
    <x v="1"/>
    <x v="35"/>
    <x v="35"/>
    <s v="KTOE"/>
    <x v="18"/>
    <x v="3"/>
    <x v="6"/>
    <n v="9.4998491999999999"/>
  </r>
  <r>
    <x v="1"/>
    <x v="29"/>
    <x v="29"/>
    <s v="KTOE"/>
    <x v="4"/>
    <x v="3"/>
    <x v="1"/>
    <n v="0.33494400000000002"/>
  </r>
  <r>
    <x v="1"/>
    <x v="29"/>
    <x v="29"/>
    <s v="KTOE"/>
    <x v="11"/>
    <x v="5"/>
    <x v="1"/>
    <n v="8.7797196"/>
  </r>
  <r>
    <x v="1"/>
    <x v="29"/>
    <x v="29"/>
    <s v="KTOE"/>
    <x v="9"/>
    <x v="4"/>
    <x v="6"/>
    <n v="3.537846"/>
  </r>
  <r>
    <x v="1"/>
    <x v="29"/>
    <x v="29"/>
    <s v="KTOE"/>
    <x v="10"/>
    <x v="3"/>
    <x v="6"/>
    <n v="2.2273776000000001"/>
  </r>
  <r>
    <x v="1"/>
    <x v="30"/>
    <x v="30"/>
    <s v="KTOE"/>
    <x v="16"/>
    <x v="5"/>
    <x v="6"/>
    <n v="0.39774599999999999"/>
  </r>
  <r>
    <x v="1"/>
    <x v="31"/>
    <x v="31"/>
    <s v="KTOE"/>
    <x v="8"/>
    <x v="0"/>
    <x v="1"/>
    <n v="0.36006480000000002"/>
  </r>
  <r>
    <x v="1"/>
    <x v="30"/>
    <x v="30"/>
    <s v="KTOE"/>
    <x v="8"/>
    <x v="4"/>
    <x v="1"/>
    <n v="0.24283440000000001"/>
  </r>
  <r>
    <x v="1"/>
    <x v="29"/>
    <x v="29"/>
    <s v="KTOE"/>
    <x v="10"/>
    <x v="2"/>
    <x v="1"/>
    <n v="2.2273776000000001"/>
  </r>
  <r>
    <x v="12"/>
    <x v="31"/>
    <x v="31"/>
    <s v="KTOE"/>
    <x v="8"/>
    <x v="0"/>
    <x v="3"/>
    <n v="10.379077199999999"/>
  </r>
  <r>
    <x v="9"/>
    <x v="28"/>
    <x v="28"/>
    <s v="KTOE"/>
    <x v="22"/>
    <x v="3"/>
    <x v="3"/>
    <n v="0.48566880000000001"/>
  </r>
  <r>
    <x v="1"/>
    <x v="29"/>
    <x v="29"/>
    <s v="KTOE"/>
    <x v="20"/>
    <x v="1"/>
    <x v="6"/>
    <n v="0.41868"/>
  </r>
  <r>
    <x v="1"/>
    <x v="29"/>
    <x v="29"/>
    <s v="KTOE"/>
    <x v="21"/>
    <x v="1"/>
    <x v="6"/>
    <n v="4.1868000000000002E-2"/>
  </r>
  <r>
    <x v="1"/>
    <x v="30"/>
    <x v="30"/>
    <s v="KTOE"/>
    <x v="13"/>
    <x v="4"/>
    <x v="6"/>
    <n v="0.21771360000000001"/>
  </r>
  <r>
    <x v="12"/>
    <x v="31"/>
    <x v="31"/>
    <s v="KTOE"/>
    <x v="8"/>
    <x v="5"/>
    <x v="1"/>
    <n v="5.4219059999999999"/>
  </r>
  <r>
    <x v="1"/>
    <x v="29"/>
    <x v="29"/>
    <s v="KTOE"/>
    <x v="20"/>
    <x v="1"/>
    <x v="1"/>
    <n v="0.41868"/>
  </r>
  <r>
    <x v="1"/>
    <x v="29"/>
    <x v="29"/>
    <s v="KTOE"/>
    <x v="6"/>
    <x v="0"/>
    <x v="1"/>
    <n v="0.12560399999999999"/>
  </r>
  <r>
    <x v="1"/>
    <x v="29"/>
    <x v="29"/>
    <s v="KTOE"/>
    <x v="33"/>
    <x v="1"/>
    <x v="1"/>
    <n v="2.1017736"/>
  </r>
  <r>
    <x v="1"/>
    <x v="29"/>
    <x v="29"/>
    <s v="KTOE"/>
    <x v="29"/>
    <x v="5"/>
    <x v="1"/>
    <n v="0.37681199999999998"/>
  </r>
  <r>
    <x v="0"/>
    <x v="27"/>
    <x v="27"/>
    <s v="KTOE"/>
    <x v="4"/>
    <x v="0"/>
    <x v="1"/>
    <n v="0.49404239999999999"/>
  </r>
  <r>
    <x v="0"/>
    <x v="27"/>
    <x v="27"/>
    <s v="KTOE"/>
    <x v="28"/>
    <x v="3"/>
    <x v="1"/>
    <n v="0.60289919999999997"/>
  </r>
  <r>
    <x v="0"/>
    <x v="27"/>
    <x v="27"/>
    <s v="KTOE"/>
    <x v="18"/>
    <x v="1"/>
    <x v="1"/>
    <n v="3.7471860000000001"/>
  </r>
  <r>
    <x v="0"/>
    <x v="27"/>
    <x v="27"/>
    <s v="KTOE"/>
    <x v="17"/>
    <x v="3"/>
    <x v="1"/>
    <n v="0.2470212"/>
  </r>
  <r>
    <x v="1"/>
    <x v="31"/>
    <x v="31"/>
    <s v="KTOE"/>
    <x v="14"/>
    <x v="4"/>
    <x v="3"/>
    <n v="2.4199704"/>
  </r>
  <r>
    <x v="1"/>
    <x v="31"/>
    <x v="31"/>
    <s v="KTOE"/>
    <x v="22"/>
    <x v="2"/>
    <x v="3"/>
    <n v="0.439614"/>
  </r>
  <r>
    <x v="1"/>
    <x v="28"/>
    <x v="28"/>
    <s v="KTOE"/>
    <x v="24"/>
    <x v="1"/>
    <x v="3"/>
    <n v="4.1868000000000002E-2"/>
  </r>
  <r>
    <x v="1"/>
    <x v="29"/>
    <x v="29"/>
    <s v="KTOE"/>
    <x v="14"/>
    <x v="3"/>
    <x v="6"/>
    <n v="38.095693199999999"/>
  </r>
  <r>
    <x v="1"/>
    <x v="29"/>
    <x v="29"/>
    <s v="KTOE"/>
    <x v="22"/>
    <x v="0"/>
    <x v="6"/>
    <n v="1.5239952000000001"/>
  </r>
  <r>
    <x v="1"/>
    <x v="29"/>
    <x v="29"/>
    <s v="KTOE"/>
    <x v="27"/>
    <x v="4"/>
    <x v="6"/>
    <n v="1.0383264000000001"/>
  </r>
  <r>
    <x v="1"/>
    <x v="29"/>
    <x v="29"/>
    <s v="KTOE"/>
    <x v="3"/>
    <x v="3"/>
    <x v="6"/>
    <n v="14.0718348"/>
  </r>
  <r>
    <x v="1"/>
    <x v="30"/>
    <x v="30"/>
    <s v="KTOE"/>
    <x v="14"/>
    <x v="5"/>
    <x v="6"/>
    <n v="6.6946931999999997"/>
  </r>
  <r>
    <x v="1"/>
    <x v="30"/>
    <x v="30"/>
    <s v="KTOE"/>
    <x v="9"/>
    <x v="3"/>
    <x v="6"/>
    <n v="0.72431639999999997"/>
  </r>
  <r>
    <x v="1"/>
    <x v="30"/>
    <x v="30"/>
    <s v="KTOE"/>
    <x v="22"/>
    <x v="5"/>
    <x v="6"/>
    <n v="4.60548E-2"/>
  </r>
  <r>
    <x v="1"/>
    <x v="30"/>
    <x v="30"/>
    <s v="KTOE"/>
    <x v="27"/>
    <x v="3"/>
    <x v="6"/>
    <n v="0.10048319999999999"/>
  </r>
  <r>
    <x v="1"/>
    <x v="30"/>
    <x v="30"/>
    <s v="KTOE"/>
    <x v="31"/>
    <x v="0"/>
    <x v="6"/>
    <n v="32.133690000000001"/>
  </r>
  <r>
    <x v="1"/>
    <x v="30"/>
    <x v="30"/>
    <s v="KTOE"/>
    <x v="1"/>
    <x v="1"/>
    <x v="6"/>
    <n v="0.30144959999999998"/>
  </r>
  <r>
    <x v="1"/>
    <x v="30"/>
    <x v="30"/>
    <s v="KTOE"/>
    <x v="2"/>
    <x v="2"/>
    <x v="6"/>
    <n v="79.699924800000005"/>
  </r>
  <r>
    <x v="0"/>
    <x v="27"/>
    <x v="27"/>
    <s v="KTOE"/>
    <x v="25"/>
    <x v="4"/>
    <x v="2"/>
    <n v="1.3900176"/>
  </r>
  <r>
    <x v="0"/>
    <x v="27"/>
    <x v="27"/>
    <s v="KTOE"/>
    <x v="15"/>
    <x v="0"/>
    <x v="2"/>
    <n v="2.7004860000000002"/>
  </r>
  <r>
    <x v="0"/>
    <x v="27"/>
    <x v="27"/>
    <s v="KTOE"/>
    <x v="16"/>
    <x v="3"/>
    <x v="2"/>
    <n v="0.57777840000000003"/>
  </r>
  <r>
    <x v="0"/>
    <x v="27"/>
    <x v="27"/>
    <s v="KTOE"/>
    <x v="14"/>
    <x v="5"/>
    <x v="2"/>
    <n v="26.230301999999998"/>
  </r>
  <r>
    <x v="0"/>
    <x v="27"/>
    <x v="27"/>
    <s v="KTOE"/>
    <x v="20"/>
    <x v="1"/>
    <x v="2"/>
    <n v="7.8293160000000004"/>
  </r>
  <r>
    <x v="1"/>
    <x v="31"/>
    <x v="31"/>
    <s v="KTOE"/>
    <x v="36"/>
    <x v="3"/>
    <x v="1"/>
    <n v="0.18003240000000001"/>
  </r>
  <r>
    <x v="0"/>
    <x v="28"/>
    <x v="28"/>
    <s v="KTOE"/>
    <x v="23"/>
    <x v="5"/>
    <x v="1"/>
    <n v="67.126964400000006"/>
  </r>
  <r>
    <x v="1"/>
    <x v="30"/>
    <x v="30"/>
    <s v="KTOE"/>
    <x v="24"/>
    <x v="5"/>
    <x v="1"/>
    <n v="4.1868000000000002E-2"/>
  </r>
  <r>
    <x v="1"/>
    <x v="29"/>
    <x v="29"/>
    <s v="KTOE"/>
    <x v="22"/>
    <x v="1"/>
    <x v="1"/>
    <n v="1.5658631999999999"/>
  </r>
  <r>
    <x v="1"/>
    <x v="29"/>
    <x v="29"/>
    <s v="KTOE"/>
    <x v="17"/>
    <x v="5"/>
    <x v="1"/>
    <n v="0.47729519999999998"/>
  </r>
  <r>
    <x v="1"/>
    <x v="29"/>
    <x v="29"/>
    <s v="KTOE"/>
    <x v="36"/>
    <x v="3"/>
    <x v="1"/>
    <n v="0.48148200000000002"/>
  </r>
  <r>
    <x v="0"/>
    <x v="27"/>
    <x v="27"/>
    <s v="KTOE"/>
    <x v="16"/>
    <x v="2"/>
    <x v="1"/>
    <n v="0.42705359999999998"/>
  </r>
  <r>
    <x v="0"/>
    <x v="27"/>
    <x v="27"/>
    <s v="KTOE"/>
    <x v="30"/>
    <x v="2"/>
    <x v="1"/>
    <n v="0.65732760000000001"/>
  </r>
  <r>
    <x v="0"/>
    <x v="27"/>
    <x v="27"/>
    <s v="KTOE"/>
    <x v="20"/>
    <x v="3"/>
    <x v="1"/>
    <n v="7.6576572000000001"/>
  </r>
  <r>
    <x v="0"/>
    <x v="27"/>
    <x v="27"/>
    <s v="KTOE"/>
    <x v="22"/>
    <x v="4"/>
    <x v="1"/>
    <n v="0.22608719999999999"/>
  </r>
  <r>
    <x v="0"/>
    <x v="27"/>
    <x v="27"/>
    <s v="KTOE"/>
    <x v="26"/>
    <x v="0"/>
    <x v="1"/>
    <n v="6.5021003999999998"/>
  </r>
  <r>
    <x v="0"/>
    <x v="27"/>
    <x v="27"/>
    <s v="KTOE"/>
    <x v="35"/>
    <x v="0"/>
    <x v="1"/>
    <n v="1.2560399999999999E-2"/>
  </r>
  <r>
    <x v="1"/>
    <x v="31"/>
    <x v="31"/>
    <s v="KTOE"/>
    <x v="30"/>
    <x v="2"/>
    <x v="3"/>
    <n v="4.1868000000000002E-2"/>
  </r>
  <r>
    <x v="0"/>
    <x v="28"/>
    <x v="28"/>
    <s v="KTOE"/>
    <x v="19"/>
    <x v="2"/>
    <x v="3"/>
    <n v="0.36425160000000001"/>
  </r>
  <r>
    <x v="0"/>
    <x v="28"/>
    <x v="28"/>
    <s v="KTOE"/>
    <x v="24"/>
    <x v="2"/>
    <x v="3"/>
    <n v="0.10048319999999999"/>
  </r>
  <r>
    <x v="1"/>
    <x v="29"/>
    <x v="29"/>
    <s v="KTOE"/>
    <x v="18"/>
    <x v="0"/>
    <x v="6"/>
    <n v="34.691824799999999"/>
  </r>
  <r>
    <x v="1"/>
    <x v="29"/>
    <x v="29"/>
    <s v="KTOE"/>
    <x v="25"/>
    <x v="2"/>
    <x v="6"/>
    <n v="25.493425200000001"/>
  </r>
  <r>
    <x v="1"/>
    <x v="30"/>
    <x v="30"/>
    <s v="KTOE"/>
    <x v="25"/>
    <x v="4"/>
    <x v="6"/>
    <n v="5.5391364000000003"/>
  </r>
  <r>
    <x v="0"/>
    <x v="27"/>
    <x v="27"/>
    <s v="KTOE"/>
    <x v="36"/>
    <x v="2"/>
    <x v="2"/>
    <n v="4.1868000000000002E-2"/>
  </r>
  <r>
    <x v="8"/>
    <x v="31"/>
    <x v="31"/>
    <s v="KTOE"/>
    <x v="16"/>
    <x v="2"/>
    <x v="1"/>
    <n v="4.1868000000000002E-2"/>
  </r>
  <r>
    <x v="1"/>
    <x v="31"/>
    <x v="31"/>
    <s v="KTOE"/>
    <x v="7"/>
    <x v="3"/>
    <x v="1"/>
    <n v="0.40193279999999998"/>
  </r>
  <r>
    <x v="1"/>
    <x v="28"/>
    <x v="28"/>
    <s v="KTOE"/>
    <x v="23"/>
    <x v="2"/>
    <x v="1"/>
    <n v="7.1175600000000006E-2"/>
  </r>
  <r>
    <x v="12"/>
    <x v="31"/>
    <x v="31"/>
    <s v="KTOE"/>
    <x v="16"/>
    <x v="3"/>
    <x v="1"/>
    <n v="17.119825200000001"/>
  </r>
  <r>
    <x v="0"/>
    <x v="28"/>
    <x v="28"/>
    <s v="KTOE"/>
    <x v="19"/>
    <x v="0"/>
    <x v="1"/>
    <n v="0.71594279999999999"/>
  </r>
  <r>
    <x v="2"/>
    <x v="28"/>
    <x v="28"/>
    <s v="KTOE"/>
    <x v="3"/>
    <x v="2"/>
    <x v="1"/>
    <n v="3.7764935999999998"/>
  </r>
  <r>
    <x v="1"/>
    <x v="30"/>
    <x v="30"/>
    <s v="KTOE"/>
    <x v="16"/>
    <x v="5"/>
    <x v="1"/>
    <n v="0.39774599999999999"/>
  </r>
  <r>
    <x v="1"/>
    <x v="30"/>
    <x v="30"/>
    <s v="KTOE"/>
    <x v="18"/>
    <x v="5"/>
    <x v="1"/>
    <n v="3.0940452000000001"/>
  </r>
  <r>
    <x v="8"/>
    <x v="6"/>
    <x v="6"/>
    <s v="KTOE"/>
    <x v="9"/>
    <x v="0"/>
    <x v="1"/>
    <n v="0.1172304"/>
  </r>
  <r>
    <x v="13"/>
    <x v="6"/>
    <x v="6"/>
    <s v="KTOE"/>
    <x v="28"/>
    <x v="4"/>
    <x v="1"/>
    <n v="3.8141748"/>
  </r>
  <r>
    <x v="13"/>
    <x v="6"/>
    <x v="6"/>
    <s v="KTOE"/>
    <x v="7"/>
    <x v="1"/>
    <x v="1"/>
    <n v="6.4392984000000002"/>
  </r>
  <r>
    <x v="13"/>
    <x v="6"/>
    <x v="6"/>
    <s v="KTOE"/>
    <x v="26"/>
    <x v="3"/>
    <x v="1"/>
    <n v="0.28051559999999998"/>
  </r>
  <r>
    <x v="0"/>
    <x v="7"/>
    <x v="7"/>
    <s v="KTOE"/>
    <x v="14"/>
    <x v="2"/>
    <x v="1"/>
    <n v="465.2916444"/>
  </r>
  <r>
    <x v="0"/>
    <x v="7"/>
    <x v="7"/>
    <s v="KTOE"/>
    <x v="30"/>
    <x v="4"/>
    <x v="1"/>
    <n v="314.91016200000001"/>
  </r>
  <r>
    <x v="0"/>
    <x v="7"/>
    <x v="7"/>
    <s v="KTOE"/>
    <x v="33"/>
    <x v="3"/>
    <x v="1"/>
    <n v="1.9049940000000001"/>
  </r>
  <r>
    <x v="1"/>
    <x v="7"/>
    <x v="7"/>
    <s v="KTOE"/>
    <x v="9"/>
    <x v="1"/>
    <x v="1"/>
    <n v="291.74041080000001"/>
  </r>
  <r>
    <x v="1"/>
    <x v="7"/>
    <x v="7"/>
    <s v="KTOE"/>
    <x v="14"/>
    <x v="5"/>
    <x v="1"/>
    <n v="3154.3895484"/>
  </r>
  <r>
    <x v="1"/>
    <x v="7"/>
    <x v="7"/>
    <s v="KTOE"/>
    <x v="26"/>
    <x v="2"/>
    <x v="1"/>
    <n v="2583.8878067999999"/>
  </r>
  <r>
    <x v="1"/>
    <x v="7"/>
    <x v="7"/>
    <s v="KTOE"/>
    <x v="36"/>
    <x v="2"/>
    <x v="1"/>
    <n v="50.099248799999998"/>
  </r>
  <r>
    <x v="1"/>
    <x v="7"/>
    <x v="7"/>
    <s v="KTOE"/>
    <x v="1"/>
    <x v="0"/>
    <x v="1"/>
    <n v="165.7721592"/>
  </r>
  <r>
    <x v="4"/>
    <x v="7"/>
    <x v="7"/>
    <s v="KTOE"/>
    <x v="25"/>
    <x v="0"/>
    <x v="1"/>
    <n v="0.18003240000000001"/>
  </r>
  <r>
    <x v="10"/>
    <x v="7"/>
    <x v="7"/>
    <s v="KTOE"/>
    <x v="27"/>
    <x v="1"/>
    <x v="1"/>
    <n v="7.1175600000000006E-2"/>
  </r>
  <r>
    <x v="10"/>
    <x v="7"/>
    <x v="7"/>
    <s v="KTOE"/>
    <x v="10"/>
    <x v="2"/>
    <x v="1"/>
    <n v="0.1590984"/>
  </r>
  <r>
    <x v="3"/>
    <x v="7"/>
    <x v="7"/>
    <s v="KTOE"/>
    <x v="19"/>
    <x v="4"/>
    <x v="1"/>
    <n v="4.1868000000000001E-3"/>
  </r>
  <r>
    <x v="3"/>
    <x v="7"/>
    <x v="7"/>
    <s v="KTOE"/>
    <x v="5"/>
    <x v="4"/>
    <x v="1"/>
    <n v="159.99437520000001"/>
  </r>
  <r>
    <x v="3"/>
    <x v="7"/>
    <x v="7"/>
    <s v="KTOE"/>
    <x v="31"/>
    <x v="1"/>
    <x v="1"/>
    <n v="30.0779712"/>
  </r>
  <r>
    <x v="3"/>
    <x v="7"/>
    <x v="7"/>
    <s v="KTOE"/>
    <x v="8"/>
    <x v="3"/>
    <x v="1"/>
    <n v="1.5407424000000001"/>
  </r>
  <r>
    <x v="8"/>
    <x v="7"/>
    <x v="7"/>
    <s v="KTOE"/>
    <x v="13"/>
    <x v="1"/>
    <x v="1"/>
    <n v="1.67472E-2"/>
  </r>
  <r>
    <x v="13"/>
    <x v="7"/>
    <x v="7"/>
    <s v="KTOE"/>
    <x v="17"/>
    <x v="4"/>
    <x v="1"/>
    <n v="4.1868000000000002E-2"/>
  </r>
  <r>
    <x v="1"/>
    <x v="7"/>
    <x v="7"/>
    <s v="KTOE"/>
    <x v="29"/>
    <x v="2"/>
    <x v="1"/>
    <n v="4.0025807999999996"/>
  </r>
  <r>
    <x v="3"/>
    <x v="7"/>
    <x v="7"/>
    <s v="KTOE"/>
    <x v="27"/>
    <x v="3"/>
    <x v="1"/>
    <n v="5.1246432000000004"/>
  </r>
  <r>
    <x v="3"/>
    <x v="7"/>
    <x v="7"/>
    <s v="KTOE"/>
    <x v="18"/>
    <x v="3"/>
    <x v="1"/>
    <n v="0.82479959999999997"/>
  </r>
  <r>
    <x v="3"/>
    <x v="7"/>
    <x v="7"/>
    <s v="KTOE"/>
    <x v="33"/>
    <x v="1"/>
    <x v="1"/>
    <n v="0.24283440000000001"/>
  </r>
  <r>
    <x v="3"/>
    <x v="7"/>
    <x v="7"/>
    <s v="KTOE"/>
    <x v="26"/>
    <x v="1"/>
    <x v="1"/>
    <n v="32.9124348"/>
  </r>
  <r>
    <x v="7"/>
    <x v="7"/>
    <x v="7"/>
    <s v="KTOE"/>
    <x v="9"/>
    <x v="0"/>
    <x v="1"/>
    <n v="1.6161048"/>
  </r>
  <r>
    <x v="0"/>
    <x v="11"/>
    <x v="11"/>
    <s v="KTOE"/>
    <x v="17"/>
    <x v="0"/>
    <x v="1"/>
    <n v="171.093582"/>
  </r>
  <r>
    <x v="0"/>
    <x v="11"/>
    <x v="11"/>
    <s v="KTOE"/>
    <x v="18"/>
    <x v="2"/>
    <x v="1"/>
    <n v="4628.0259180000003"/>
  </r>
  <r>
    <x v="0"/>
    <x v="8"/>
    <x v="8"/>
    <s v="KTOE"/>
    <x v="18"/>
    <x v="4"/>
    <x v="1"/>
    <n v="48.717604799999997"/>
  </r>
  <r>
    <x v="0"/>
    <x v="6"/>
    <x v="6"/>
    <s v="KTOE"/>
    <x v="4"/>
    <x v="3"/>
    <x v="0"/>
    <n v="0.50241599999999997"/>
  </r>
  <r>
    <x v="0"/>
    <x v="6"/>
    <x v="6"/>
    <s v="KTOE"/>
    <x v="7"/>
    <x v="2"/>
    <x v="0"/>
    <n v="58.493782799999998"/>
  </r>
  <r>
    <x v="0"/>
    <x v="6"/>
    <x v="6"/>
    <s v="KTOE"/>
    <x v="27"/>
    <x v="4"/>
    <x v="0"/>
    <n v="91.963061999999994"/>
  </r>
  <r>
    <x v="0"/>
    <x v="6"/>
    <x v="6"/>
    <s v="KTOE"/>
    <x v="17"/>
    <x v="5"/>
    <x v="0"/>
    <n v="60.176876399999998"/>
  </r>
  <r>
    <x v="0"/>
    <x v="8"/>
    <x v="8"/>
    <s v="KTOE"/>
    <x v="27"/>
    <x v="2"/>
    <x v="0"/>
    <n v="0.3181968"/>
  </r>
  <r>
    <x v="14"/>
    <x v="6"/>
    <x v="6"/>
    <s v="KTOE"/>
    <x v="17"/>
    <x v="1"/>
    <x v="0"/>
    <n v="7.2138564000000001"/>
  </r>
  <r>
    <x v="14"/>
    <x v="6"/>
    <x v="6"/>
    <s v="KTOE"/>
    <x v="31"/>
    <x v="2"/>
    <x v="0"/>
    <n v="16.6969584"/>
  </r>
  <r>
    <x v="14"/>
    <x v="6"/>
    <x v="6"/>
    <s v="KTOE"/>
    <x v="1"/>
    <x v="5"/>
    <x v="0"/>
    <n v="11.6686116"/>
  </r>
  <r>
    <x v="1"/>
    <x v="6"/>
    <x v="6"/>
    <s v="KTOE"/>
    <x v="33"/>
    <x v="0"/>
    <x v="0"/>
    <n v="1277.1749663999999"/>
  </r>
  <r>
    <x v="1"/>
    <x v="6"/>
    <x v="6"/>
    <s v="KTOE"/>
    <x v="29"/>
    <x v="4"/>
    <x v="0"/>
    <n v="2.6962991999999999"/>
  </r>
  <r>
    <x v="7"/>
    <x v="6"/>
    <x v="6"/>
    <s v="KTOE"/>
    <x v="23"/>
    <x v="2"/>
    <x v="0"/>
    <n v="0.39774599999999999"/>
  </r>
  <r>
    <x v="7"/>
    <x v="6"/>
    <x v="6"/>
    <s v="KTOE"/>
    <x v="18"/>
    <x v="0"/>
    <x v="0"/>
    <n v="3.3494400000000001E-2"/>
  </r>
  <r>
    <x v="1"/>
    <x v="5"/>
    <x v="5"/>
    <s v="KTOE"/>
    <x v="18"/>
    <x v="1"/>
    <x v="3"/>
    <n v="2.4827724"/>
  </r>
  <r>
    <x v="1"/>
    <x v="5"/>
    <x v="5"/>
    <s v="KTOE"/>
    <x v="31"/>
    <x v="0"/>
    <x v="3"/>
    <n v="0.61964640000000004"/>
  </r>
  <r>
    <x v="0"/>
    <x v="5"/>
    <x v="5"/>
    <s v="KTOE"/>
    <x v="16"/>
    <x v="0"/>
    <x v="3"/>
    <n v="234.65339280000001"/>
  </r>
  <r>
    <x v="0"/>
    <x v="5"/>
    <x v="5"/>
    <s v="KTOE"/>
    <x v="14"/>
    <x v="1"/>
    <x v="3"/>
    <n v="1657.2359231999999"/>
  </r>
  <r>
    <x v="0"/>
    <x v="5"/>
    <x v="5"/>
    <s v="KTOE"/>
    <x v="8"/>
    <x v="1"/>
    <x v="3"/>
    <n v="321.16524120000003"/>
  </r>
  <r>
    <x v="0"/>
    <x v="5"/>
    <x v="5"/>
    <s v="KTOE"/>
    <x v="35"/>
    <x v="3"/>
    <x v="3"/>
    <n v="64.702807199999995"/>
  </r>
  <r>
    <x v="1"/>
    <x v="5"/>
    <x v="5"/>
    <s v="KTOE"/>
    <x v="9"/>
    <x v="0"/>
    <x v="3"/>
    <n v="4.4296344000000003"/>
  </r>
  <r>
    <x v="8"/>
    <x v="5"/>
    <x v="5"/>
    <s v="KTOE"/>
    <x v="1"/>
    <x v="2"/>
    <x v="3"/>
    <n v="2.0934000000000001E-2"/>
  </r>
  <r>
    <x v="0"/>
    <x v="9"/>
    <x v="9"/>
    <s v="KTOE"/>
    <x v="3"/>
    <x v="5"/>
    <x v="6"/>
    <n v="86.834232"/>
  </r>
  <r>
    <x v="0"/>
    <x v="9"/>
    <x v="9"/>
    <s v="KTOE"/>
    <x v="25"/>
    <x v="1"/>
    <x v="6"/>
    <n v="1665.7141932"/>
  </r>
  <r>
    <x v="1"/>
    <x v="9"/>
    <x v="9"/>
    <s v="KTOE"/>
    <x v="26"/>
    <x v="1"/>
    <x v="6"/>
    <n v="2486.2097628000001"/>
  </r>
  <r>
    <x v="1"/>
    <x v="9"/>
    <x v="9"/>
    <s v="KTOE"/>
    <x v="32"/>
    <x v="1"/>
    <x v="6"/>
    <n v="3.3494400000000001E-2"/>
  </r>
  <r>
    <x v="1"/>
    <x v="9"/>
    <x v="9"/>
    <s v="KTOE"/>
    <x v="2"/>
    <x v="1"/>
    <x v="6"/>
    <n v="804.30521399999998"/>
  </r>
  <r>
    <x v="1"/>
    <x v="9"/>
    <x v="9"/>
    <s v="KTOE"/>
    <x v="3"/>
    <x v="3"/>
    <x v="6"/>
    <n v="237.1110444"/>
  </r>
  <r>
    <x v="1"/>
    <x v="10"/>
    <x v="10"/>
    <s v="KTOE"/>
    <x v="24"/>
    <x v="0"/>
    <x v="6"/>
    <n v="6.7616820000000004"/>
  </r>
  <r>
    <x v="1"/>
    <x v="10"/>
    <x v="10"/>
    <s v="KTOE"/>
    <x v="32"/>
    <x v="2"/>
    <x v="6"/>
    <n v="0.72012960000000004"/>
  </r>
  <r>
    <x v="1"/>
    <x v="10"/>
    <x v="10"/>
    <s v="KTOE"/>
    <x v="34"/>
    <x v="0"/>
    <x v="6"/>
    <n v="65.238717600000001"/>
  </r>
  <r>
    <x v="1"/>
    <x v="10"/>
    <x v="10"/>
    <s v="KTOE"/>
    <x v="9"/>
    <x v="3"/>
    <x v="6"/>
    <n v="1.1597436000000001"/>
  </r>
  <r>
    <x v="1"/>
    <x v="10"/>
    <x v="10"/>
    <s v="KTOE"/>
    <x v="27"/>
    <x v="0"/>
    <x v="6"/>
    <n v="2.5204536000000002"/>
  </r>
  <r>
    <x v="1"/>
    <x v="10"/>
    <x v="10"/>
    <s v="KTOE"/>
    <x v="17"/>
    <x v="0"/>
    <x v="6"/>
    <n v="0.40193279999999998"/>
  </r>
  <r>
    <x v="1"/>
    <x v="10"/>
    <x v="10"/>
    <s v="KTOE"/>
    <x v="37"/>
    <x v="0"/>
    <x v="6"/>
    <n v="4.2412283999999998"/>
  </r>
  <r>
    <x v="1"/>
    <x v="10"/>
    <x v="10"/>
    <s v="KTOE"/>
    <x v="19"/>
    <x v="3"/>
    <x v="6"/>
    <n v="6.3597492000000004"/>
  </r>
  <r>
    <x v="3"/>
    <x v="6"/>
    <x v="6"/>
    <s v="KTOE"/>
    <x v="5"/>
    <x v="5"/>
    <x v="5"/>
    <n v="159.30774"/>
  </r>
  <r>
    <x v="1"/>
    <x v="64"/>
    <x v="64"/>
    <s v="KTOE"/>
    <x v="5"/>
    <x v="5"/>
    <x v="1"/>
    <n v="0.88341479999999994"/>
  </r>
  <r>
    <x v="1"/>
    <x v="65"/>
    <x v="65"/>
    <s v="KTOE"/>
    <x v="8"/>
    <x v="5"/>
    <x v="6"/>
    <n v="74.847423599999999"/>
  </r>
  <r>
    <x v="0"/>
    <x v="66"/>
    <x v="66"/>
    <s v="KTOE"/>
    <x v="11"/>
    <x v="2"/>
    <x v="6"/>
    <n v="1.9426752"/>
  </r>
  <r>
    <x v="0"/>
    <x v="64"/>
    <x v="64"/>
    <s v="KTOE"/>
    <x v="21"/>
    <x v="5"/>
    <x v="2"/>
    <n v="7.4566907999999996"/>
  </r>
  <r>
    <x v="0"/>
    <x v="64"/>
    <x v="64"/>
    <s v="KTOE"/>
    <x v="24"/>
    <x v="4"/>
    <x v="2"/>
    <n v="72.402332400000006"/>
  </r>
  <r>
    <x v="0"/>
    <x v="64"/>
    <x v="64"/>
    <s v="KTOE"/>
    <x v="11"/>
    <x v="1"/>
    <x v="2"/>
    <n v="286.24314240000001"/>
  </r>
  <r>
    <x v="1"/>
    <x v="64"/>
    <x v="64"/>
    <s v="KTOE"/>
    <x v="6"/>
    <x v="0"/>
    <x v="2"/>
    <n v="0.61127279999999995"/>
  </r>
  <r>
    <x v="1"/>
    <x v="66"/>
    <x v="66"/>
    <s v="KTOE"/>
    <x v="8"/>
    <x v="0"/>
    <x v="1"/>
    <n v="0.84154680000000004"/>
  </r>
  <r>
    <x v="0"/>
    <x v="64"/>
    <x v="64"/>
    <s v="KTOE"/>
    <x v="32"/>
    <x v="2"/>
    <x v="1"/>
    <n v="7.1594280000000001"/>
  </r>
  <r>
    <x v="1"/>
    <x v="65"/>
    <x v="65"/>
    <s v="KTOE"/>
    <x v="33"/>
    <x v="1"/>
    <x v="6"/>
    <n v="2669.3948231999998"/>
  </r>
  <r>
    <x v="0"/>
    <x v="65"/>
    <x v="65"/>
    <s v="KTOE"/>
    <x v="18"/>
    <x v="0"/>
    <x v="6"/>
    <n v="43.442236800000003"/>
  </r>
  <r>
    <x v="1"/>
    <x v="65"/>
    <x v="65"/>
    <s v="KTOE"/>
    <x v="13"/>
    <x v="0"/>
    <x v="6"/>
    <n v="224.119404"/>
  </r>
  <r>
    <x v="1"/>
    <x v="66"/>
    <x v="66"/>
    <s v="KTOE"/>
    <x v="13"/>
    <x v="1"/>
    <x v="6"/>
    <n v="2.7591011999999999"/>
  </r>
  <r>
    <x v="1"/>
    <x v="66"/>
    <x v="66"/>
    <s v="KTOE"/>
    <x v="31"/>
    <x v="2"/>
    <x v="6"/>
    <n v="33.745607999999997"/>
  </r>
  <r>
    <x v="0"/>
    <x v="64"/>
    <x v="64"/>
    <s v="KTOE"/>
    <x v="4"/>
    <x v="4"/>
    <x v="2"/>
    <n v="8.7922799999999999"/>
  </r>
  <r>
    <x v="0"/>
    <x v="64"/>
    <x v="64"/>
    <s v="KTOE"/>
    <x v="35"/>
    <x v="3"/>
    <x v="2"/>
    <n v="10.069254000000001"/>
  </r>
  <r>
    <x v="1"/>
    <x v="66"/>
    <x v="66"/>
    <s v="KTOE"/>
    <x v="33"/>
    <x v="4"/>
    <x v="1"/>
    <n v="3.2280228000000002"/>
  </r>
  <r>
    <x v="1"/>
    <x v="66"/>
    <x v="66"/>
    <s v="KTOE"/>
    <x v="13"/>
    <x v="2"/>
    <x v="1"/>
    <n v="7.8753707999999998"/>
  </r>
  <r>
    <x v="1"/>
    <x v="66"/>
    <x v="66"/>
    <s v="KTOE"/>
    <x v="12"/>
    <x v="1"/>
    <x v="1"/>
    <n v="3.7011311999999998"/>
  </r>
  <r>
    <x v="1"/>
    <x v="64"/>
    <x v="64"/>
    <s v="KTOE"/>
    <x v="29"/>
    <x v="0"/>
    <x v="1"/>
    <n v="0.1716588"/>
  </r>
  <r>
    <x v="8"/>
    <x v="64"/>
    <x v="64"/>
    <s v="KTOE"/>
    <x v="11"/>
    <x v="4"/>
    <x v="1"/>
    <n v="8.7922799999999995E-2"/>
  </r>
  <r>
    <x v="1"/>
    <x v="65"/>
    <x v="65"/>
    <s v="KTOE"/>
    <x v="22"/>
    <x v="2"/>
    <x v="6"/>
    <n v="128.82783599999999"/>
  </r>
  <r>
    <x v="1"/>
    <x v="65"/>
    <x v="65"/>
    <s v="KTOE"/>
    <x v="19"/>
    <x v="2"/>
    <x v="6"/>
    <n v="395.7195888"/>
  </r>
  <r>
    <x v="1"/>
    <x v="65"/>
    <x v="65"/>
    <s v="KTOE"/>
    <x v="31"/>
    <x v="4"/>
    <x v="6"/>
    <n v="2395.9632888000001"/>
  </r>
  <r>
    <x v="0"/>
    <x v="65"/>
    <x v="65"/>
    <s v="KTOE"/>
    <x v="16"/>
    <x v="5"/>
    <x v="6"/>
    <n v="1.0550736000000001"/>
  </r>
  <r>
    <x v="0"/>
    <x v="65"/>
    <x v="65"/>
    <s v="KTOE"/>
    <x v="20"/>
    <x v="4"/>
    <x v="6"/>
    <n v="3.3829343999999999"/>
  </r>
  <r>
    <x v="0"/>
    <x v="66"/>
    <x v="66"/>
    <s v="KTOE"/>
    <x v="8"/>
    <x v="3"/>
    <x v="6"/>
    <n v="0.45636120000000002"/>
  </r>
  <r>
    <x v="0"/>
    <x v="64"/>
    <x v="64"/>
    <s v="KTOE"/>
    <x v="16"/>
    <x v="2"/>
    <x v="2"/>
    <n v="39.460590000000003"/>
  </r>
  <r>
    <x v="0"/>
    <x v="64"/>
    <x v="64"/>
    <s v="KTOE"/>
    <x v="6"/>
    <x v="4"/>
    <x v="2"/>
    <n v="35.277976799999998"/>
  </r>
  <r>
    <x v="0"/>
    <x v="64"/>
    <x v="64"/>
    <s v="KTOE"/>
    <x v="23"/>
    <x v="4"/>
    <x v="2"/>
    <n v="269.68434839999998"/>
  </r>
  <r>
    <x v="1"/>
    <x v="64"/>
    <x v="64"/>
    <s v="KTOE"/>
    <x v="9"/>
    <x v="1"/>
    <x v="2"/>
    <n v="4.7394575999999997"/>
  </r>
  <r>
    <x v="1"/>
    <x v="64"/>
    <x v="64"/>
    <s v="KTOE"/>
    <x v="27"/>
    <x v="0"/>
    <x v="2"/>
    <n v="8.7922799999999995E-2"/>
  </r>
  <r>
    <x v="1"/>
    <x v="64"/>
    <x v="64"/>
    <s v="KTOE"/>
    <x v="24"/>
    <x v="0"/>
    <x v="2"/>
    <n v="0.87504119999999996"/>
  </r>
  <r>
    <x v="0"/>
    <x v="66"/>
    <x v="66"/>
    <s v="KTOE"/>
    <x v="26"/>
    <x v="0"/>
    <x v="1"/>
    <n v="9.7719912000000004"/>
  </r>
  <r>
    <x v="1"/>
    <x v="66"/>
    <x v="66"/>
    <s v="KTOE"/>
    <x v="18"/>
    <x v="5"/>
    <x v="1"/>
    <n v="3.7806804000000001"/>
  </r>
  <r>
    <x v="1"/>
    <x v="66"/>
    <x v="66"/>
    <s v="KTOE"/>
    <x v="27"/>
    <x v="4"/>
    <x v="1"/>
    <n v="2.2148172000000002"/>
  </r>
  <r>
    <x v="1"/>
    <x v="66"/>
    <x v="66"/>
    <s v="KTOE"/>
    <x v="19"/>
    <x v="4"/>
    <x v="1"/>
    <n v="6.6151439999999999"/>
  </r>
  <r>
    <x v="9"/>
    <x v="64"/>
    <x v="64"/>
    <s v="KTOE"/>
    <x v="14"/>
    <x v="1"/>
    <x v="1"/>
    <n v="2.0934000000000001E-2"/>
  </r>
  <r>
    <x v="0"/>
    <x v="64"/>
    <x v="64"/>
    <s v="KTOE"/>
    <x v="6"/>
    <x v="3"/>
    <x v="1"/>
    <n v="39.314051999999997"/>
  </r>
  <r>
    <x v="0"/>
    <x v="64"/>
    <x v="64"/>
    <s v="KTOE"/>
    <x v="8"/>
    <x v="2"/>
    <x v="1"/>
    <n v="43.391995199999997"/>
  </r>
  <r>
    <x v="1"/>
    <x v="64"/>
    <x v="64"/>
    <s v="KTOE"/>
    <x v="27"/>
    <x v="5"/>
    <x v="1"/>
    <n v="0.34750439999999999"/>
  </r>
  <r>
    <x v="1"/>
    <x v="64"/>
    <x v="64"/>
    <s v="KTOE"/>
    <x v="24"/>
    <x v="0"/>
    <x v="1"/>
    <n v="0.87504119999999996"/>
  </r>
  <r>
    <x v="1"/>
    <x v="64"/>
    <x v="64"/>
    <s v="KTOE"/>
    <x v="19"/>
    <x v="0"/>
    <x v="1"/>
    <n v="4.6222272000000002"/>
  </r>
  <r>
    <x v="1"/>
    <x v="64"/>
    <x v="64"/>
    <s v="KTOE"/>
    <x v="36"/>
    <x v="4"/>
    <x v="1"/>
    <n v="0.21352679999999999"/>
  </r>
  <r>
    <x v="1"/>
    <x v="65"/>
    <x v="65"/>
    <s v="KTOE"/>
    <x v="7"/>
    <x v="3"/>
    <x v="6"/>
    <n v="323.75687040000003"/>
  </r>
  <r>
    <x v="1"/>
    <x v="65"/>
    <x v="65"/>
    <s v="KTOE"/>
    <x v="30"/>
    <x v="4"/>
    <x v="6"/>
    <n v="145.9476612"/>
  </r>
  <r>
    <x v="1"/>
    <x v="65"/>
    <x v="65"/>
    <s v="KTOE"/>
    <x v="23"/>
    <x v="0"/>
    <x v="6"/>
    <n v="496.41631560000002"/>
  </r>
  <r>
    <x v="0"/>
    <x v="65"/>
    <x v="65"/>
    <s v="KTOE"/>
    <x v="31"/>
    <x v="3"/>
    <x v="6"/>
    <n v="65.711826000000002"/>
  </r>
  <r>
    <x v="1"/>
    <x v="65"/>
    <x v="65"/>
    <s v="KTOE"/>
    <x v="1"/>
    <x v="5"/>
    <x v="6"/>
    <n v="224.96095080000001"/>
  </r>
  <r>
    <x v="0"/>
    <x v="66"/>
    <x v="66"/>
    <s v="KTOE"/>
    <x v="31"/>
    <x v="0"/>
    <x v="6"/>
    <n v="7.3101528"/>
  </r>
  <r>
    <x v="0"/>
    <x v="64"/>
    <x v="64"/>
    <s v="KTOE"/>
    <x v="31"/>
    <x v="3"/>
    <x v="2"/>
    <n v="47.038697999999997"/>
  </r>
  <r>
    <x v="1"/>
    <x v="64"/>
    <x v="64"/>
    <s v="KTOE"/>
    <x v="23"/>
    <x v="5"/>
    <x v="2"/>
    <n v="2.4702120000000001"/>
  </r>
  <r>
    <x v="8"/>
    <x v="64"/>
    <x v="64"/>
    <s v="KTOE"/>
    <x v="3"/>
    <x v="1"/>
    <x v="2"/>
    <n v="1.67472E-2"/>
  </r>
  <r>
    <x v="0"/>
    <x v="64"/>
    <x v="64"/>
    <s v="KTOE"/>
    <x v="5"/>
    <x v="1"/>
    <x v="1"/>
    <n v="44.1372456"/>
  </r>
  <r>
    <x v="1"/>
    <x v="64"/>
    <x v="64"/>
    <s v="KTOE"/>
    <x v="16"/>
    <x v="0"/>
    <x v="1"/>
    <n v="0.55265759999999997"/>
  </r>
  <r>
    <x v="1"/>
    <x v="64"/>
    <x v="64"/>
    <s v="KTOE"/>
    <x v="30"/>
    <x v="5"/>
    <x v="1"/>
    <n v="43.785554400000002"/>
  </r>
  <r>
    <x v="1"/>
    <x v="64"/>
    <x v="64"/>
    <s v="KTOE"/>
    <x v="1"/>
    <x v="0"/>
    <x v="1"/>
    <n v="4.1868000000000001E-3"/>
  </r>
  <r>
    <x v="8"/>
    <x v="64"/>
    <x v="64"/>
    <s v="KTOE"/>
    <x v="14"/>
    <x v="1"/>
    <x v="1"/>
    <n v="0.45636120000000002"/>
  </r>
  <r>
    <x v="0"/>
    <x v="64"/>
    <x v="64"/>
    <s v="KTOE"/>
    <x v="0"/>
    <x v="2"/>
    <x v="2"/>
    <n v="26.184247200000001"/>
  </r>
  <r>
    <x v="0"/>
    <x v="64"/>
    <x v="64"/>
    <s v="KTOE"/>
    <x v="1"/>
    <x v="5"/>
    <x v="2"/>
    <n v="31.798746000000001"/>
  </r>
  <r>
    <x v="1"/>
    <x v="65"/>
    <x v="65"/>
    <s v="KTOE"/>
    <x v="11"/>
    <x v="1"/>
    <x v="6"/>
    <n v="969.27769439999997"/>
  </r>
  <r>
    <x v="1"/>
    <x v="66"/>
    <x v="66"/>
    <s v="KTOE"/>
    <x v="11"/>
    <x v="3"/>
    <x v="6"/>
    <n v="0.86666759999999998"/>
  </r>
  <r>
    <x v="1"/>
    <x v="64"/>
    <x v="64"/>
    <s v="KTOE"/>
    <x v="5"/>
    <x v="1"/>
    <x v="2"/>
    <n v="1.7040276000000001"/>
  </r>
  <r>
    <x v="1"/>
    <x v="66"/>
    <x v="66"/>
    <s v="KTOE"/>
    <x v="11"/>
    <x v="3"/>
    <x v="1"/>
    <n v="0.86666759999999998"/>
  </r>
  <r>
    <x v="1"/>
    <x v="64"/>
    <x v="64"/>
    <s v="KTOE"/>
    <x v="7"/>
    <x v="2"/>
    <x v="1"/>
    <n v="20.6995392"/>
  </r>
  <r>
    <x v="0"/>
    <x v="66"/>
    <x v="66"/>
    <s v="KTOE"/>
    <x v="11"/>
    <x v="0"/>
    <x v="6"/>
    <n v="0.36425160000000001"/>
  </r>
  <r>
    <x v="1"/>
    <x v="64"/>
    <x v="64"/>
    <s v="KTOE"/>
    <x v="8"/>
    <x v="2"/>
    <x v="2"/>
    <n v="5.8615199999999999E-2"/>
  </r>
  <r>
    <x v="0"/>
    <x v="64"/>
    <x v="64"/>
    <s v="KTOE"/>
    <x v="24"/>
    <x v="3"/>
    <x v="2"/>
    <n v="72.871253999999993"/>
  </r>
  <r>
    <x v="1"/>
    <x v="64"/>
    <x v="64"/>
    <s v="KTOE"/>
    <x v="15"/>
    <x v="2"/>
    <x v="2"/>
    <n v="0.2679552"/>
  </r>
  <r>
    <x v="1"/>
    <x v="64"/>
    <x v="64"/>
    <s v="KTOE"/>
    <x v="6"/>
    <x v="5"/>
    <x v="2"/>
    <n v="1.2644135999999999"/>
  </r>
  <r>
    <x v="1"/>
    <x v="66"/>
    <x v="66"/>
    <s v="KTOE"/>
    <x v="16"/>
    <x v="2"/>
    <x v="1"/>
    <n v="0.84992040000000002"/>
  </r>
  <r>
    <x v="1"/>
    <x v="66"/>
    <x v="66"/>
    <s v="KTOE"/>
    <x v="8"/>
    <x v="5"/>
    <x v="1"/>
    <n v="0.42286679999999999"/>
  </r>
  <r>
    <x v="0"/>
    <x v="64"/>
    <x v="64"/>
    <s v="KTOE"/>
    <x v="32"/>
    <x v="0"/>
    <x v="1"/>
    <n v="9.6547608"/>
  </r>
  <r>
    <x v="0"/>
    <x v="64"/>
    <x v="64"/>
    <s v="KTOE"/>
    <x v="12"/>
    <x v="2"/>
    <x v="1"/>
    <n v="117.48998159999999"/>
  </r>
  <r>
    <x v="1"/>
    <x v="64"/>
    <x v="64"/>
    <s v="KTOE"/>
    <x v="8"/>
    <x v="4"/>
    <x v="1"/>
    <n v="2.93076E-2"/>
  </r>
  <r>
    <x v="1"/>
    <x v="65"/>
    <x v="65"/>
    <s v="KTOE"/>
    <x v="29"/>
    <x v="2"/>
    <x v="6"/>
    <n v="33.883772399999998"/>
  </r>
  <r>
    <x v="0"/>
    <x v="65"/>
    <x v="65"/>
    <s v="KTOE"/>
    <x v="18"/>
    <x v="5"/>
    <x v="6"/>
    <n v="44.685716399999997"/>
  </r>
  <r>
    <x v="1"/>
    <x v="65"/>
    <x v="65"/>
    <s v="KTOE"/>
    <x v="13"/>
    <x v="5"/>
    <x v="6"/>
    <n v="311.09598720000002"/>
  </r>
  <r>
    <x v="1"/>
    <x v="66"/>
    <x v="66"/>
    <s v="KTOE"/>
    <x v="31"/>
    <x v="0"/>
    <x v="6"/>
    <n v="21.122406000000002"/>
  </r>
  <r>
    <x v="0"/>
    <x v="64"/>
    <x v="64"/>
    <s v="KTOE"/>
    <x v="4"/>
    <x v="3"/>
    <x v="2"/>
    <n v="8.7085439999999998"/>
  </r>
  <r>
    <x v="0"/>
    <x v="64"/>
    <x v="64"/>
    <s v="KTOE"/>
    <x v="35"/>
    <x v="1"/>
    <x v="2"/>
    <n v="10.3958244"/>
  </r>
  <r>
    <x v="0"/>
    <x v="64"/>
    <x v="64"/>
    <s v="KTOE"/>
    <x v="3"/>
    <x v="4"/>
    <x v="2"/>
    <n v="68.018752800000001"/>
  </r>
  <r>
    <x v="1"/>
    <x v="66"/>
    <x v="66"/>
    <s v="KTOE"/>
    <x v="33"/>
    <x v="3"/>
    <x v="1"/>
    <n v="0.38099880000000003"/>
  </r>
  <r>
    <x v="1"/>
    <x v="66"/>
    <x v="66"/>
    <s v="KTOE"/>
    <x v="13"/>
    <x v="0"/>
    <x v="1"/>
    <n v="4.3040304000000003"/>
  </r>
  <r>
    <x v="0"/>
    <x v="64"/>
    <x v="64"/>
    <s v="KTOE"/>
    <x v="17"/>
    <x v="4"/>
    <x v="1"/>
    <n v="61.6003884"/>
  </r>
  <r>
    <x v="1"/>
    <x v="64"/>
    <x v="64"/>
    <s v="KTOE"/>
    <x v="29"/>
    <x v="5"/>
    <x v="1"/>
    <n v="0.35169119999999998"/>
  </r>
  <r>
    <x v="8"/>
    <x v="64"/>
    <x v="64"/>
    <s v="KTOE"/>
    <x v="11"/>
    <x v="3"/>
    <x v="1"/>
    <n v="3.7681199999999998E-2"/>
  </r>
  <r>
    <x v="1"/>
    <x v="65"/>
    <x v="65"/>
    <s v="KTOE"/>
    <x v="22"/>
    <x v="0"/>
    <x v="6"/>
    <n v="123.43105079999999"/>
  </r>
  <r>
    <x v="1"/>
    <x v="65"/>
    <x v="65"/>
    <s v="KTOE"/>
    <x v="19"/>
    <x v="0"/>
    <x v="6"/>
    <n v="385.1269848"/>
  </r>
  <r>
    <x v="1"/>
    <x v="65"/>
    <x v="65"/>
    <s v="KTOE"/>
    <x v="31"/>
    <x v="3"/>
    <x v="6"/>
    <n v="2353.8105863999999"/>
  </r>
  <r>
    <x v="0"/>
    <x v="65"/>
    <x v="65"/>
    <s v="KTOE"/>
    <x v="23"/>
    <x v="2"/>
    <x v="6"/>
    <n v="2.8470240000000002"/>
  </r>
  <r>
    <x v="0"/>
    <x v="65"/>
    <x v="65"/>
    <s v="KTOE"/>
    <x v="20"/>
    <x v="3"/>
    <x v="6"/>
    <n v="4.1742395999999999"/>
  </r>
  <r>
    <x v="1"/>
    <x v="65"/>
    <x v="65"/>
    <s v="KTOE"/>
    <x v="2"/>
    <x v="2"/>
    <x v="6"/>
    <n v="719.09546039999998"/>
  </r>
  <r>
    <x v="0"/>
    <x v="66"/>
    <x v="66"/>
    <s v="KTOE"/>
    <x v="8"/>
    <x v="1"/>
    <x v="6"/>
    <n v="0.52753680000000003"/>
  </r>
  <r>
    <x v="0"/>
    <x v="64"/>
    <x v="64"/>
    <s v="KTOE"/>
    <x v="16"/>
    <x v="0"/>
    <x v="2"/>
    <n v="46.423238400000002"/>
  </r>
  <r>
    <x v="0"/>
    <x v="64"/>
    <x v="64"/>
    <s v="KTOE"/>
    <x v="9"/>
    <x v="2"/>
    <x v="2"/>
    <n v="87.688339200000001"/>
  </r>
  <r>
    <x v="0"/>
    <x v="64"/>
    <x v="64"/>
    <s v="KTOE"/>
    <x v="6"/>
    <x v="3"/>
    <x v="2"/>
    <n v="39.314051999999997"/>
  </r>
  <r>
    <x v="0"/>
    <x v="64"/>
    <x v="64"/>
    <s v="KTOE"/>
    <x v="23"/>
    <x v="3"/>
    <x v="2"/>
    <n v="320.53722119999998"/>
  </r>
  <r>
    <x v="0"/>
    <x v="64"/>
    <x v="64"/>
    <s v="KTOE"/>
    <x v="33"/>
    <x v="4"/>
    <x v="2"/>
    <n v="197.2568952"/>
  </r>
  <r>
    <x v="0"/>
    <x v="64"/>
    <x v="64"/>
    <s v="KTOE"/>
    <x v="10"/>
    <x v="4"/>
    <x v="2"/>
    <n v="360.93146760000002"/>
  </r>
  <r>
    <x v="0"/>
    <x v="64"/>
    <x v="64"/>
    <s v="KTOE"/>
    <x v="8"/>
    <x v="4"/>
    <x v="2"/>
    <n v="43.814861999999998"/>
  </r>
  <r>
    <x v="1"/>
    <x v="64"/>
    <x v="64"/>
    <s v="KTOE"/>
    <x v="27"/>
    <x v="5"/>
    <x v="2"/>
    <n v="0.34750439999999999"/>
  </r>
  <r>
    <x v="1"/>
    <x v="64"/>
    <x v="64"/>
    <s v="KTOE"/>
    <x v="24"/>
    <x v="5"/>
    <x v="2"/>
    <n v="2.4534647999999999"/>
  </r>
  <r>
    <x v="8"/>
    <x v="64"/>
    <x v="64"/>
    <s v="KTOE"/>
    <x v="11"/>
    <x v="2"/>
    <x v="2"/>
    <n v="5.8615199999999999E-2"/>
  </r>
  <r>
    <x v="9"/>
    <x v="64"/>
    <x v="64"/>
    <s v="KTOE"/>
    <x v="14"/>
    <x v="2"/>
    <x v="2"/>
    <n v="1.67472E-2"/>
  </r>
  <r>
    <x v="0"/>
    <x v="66"/>
    <x v="66"/>
    <s v="KTOE"/>
    <x v="26"/>
    <x v="5"/>
    <x v="1"/>
    <n v="9.1690919999999991"/>
  </r>
  <r>
    <x v="1"/>
    <x v="66"/>
    <x v="66"/>
    <s v="KTOE"/>
    <x v="9"/>
    <x v="4"/>
    <x v="1"/>
    <n v="2.0933999999999999"/>
  </r>
  <r>
    <x v="1"/>
    <x v="66"/>
    <x v="66"/>
    <s v="KTOE"/>
    <x v="19"/>
    <x v="3"/>
    <x v="1"/>
    <n v="7.1594280000000001"/>
  </r>
  <r>
    <x v="1"/>
    <x v="66"/>
    <x v="66"/>
    <s v="KTOE"/>
    <x v="27"/>
    <x v="3"/>
    <x v="1"/>
    <n v="3.2866379999999999"/>
  </r>
  <r>
    <x v="0"/>
    <x v="64"/>
    <x v="64"/>
    <s v="KTOE"/>
    <x v="15"/>
    <x v="4"/>
    <x v="1"/>
    <n v="0.293076"/>
  </r>
  <r>
    <x v="0"/>
    <x v="64"/>
    <x v="64"/>
    <s v="KTOE"/>
    <x v="14"/>
    <x v="2"/>
    <x v="1"/>
    <n v="460.97505360000002"/>
  </r>
  <r>
    <x v="0"/>
    <x v="64"/>
    <x v="64"/>
    <s v="KTOE"/>
    <x v="20"/>
    <x v="4"/>
    <x v="1"/>
    <n v="33.444158399999999"/>
  </r>
  <r>
    <x v="0"/>
    <x v="64"/>
    <x v="64"/>
    <s v="KTOE"/>
    <x v="6"/>
    <x v="1"/>
    <x v="1"/>
    <n v="44.685716399999997"/>
  </r>
  <r>
    <x v="0"/>
    <x v="64"/>
    <x v="64"/>
    <s v="KTOE"/>
    <x v="8"/>
    <x v="0"/>
    <x v="1"/>
    <n v="44.1874872"/>
  </r>
  <r>
    <x v="1"/>
    <x v="64"/>
    <x v="64"/>
    <s v="KTOE"/>
    <x v="19"/>
    <x v="5"/>
    <x v="1"/>
    <n v="5.1916320000000002"/>
  </r>
  <r>
    <x v="1"/>
    <x v="64"/>
    <x v="64"/>
    <s v="KTOE"/>
    <x v="36"/>
    <x v="3"/>
    <x v="1"/>
    <n v="0.10048319999999999"/>
  </r>
  <r>
    <x v="9"/>
    <x v="38"/>
    <x v="38"/>
    <s v="KTOE"/>
    <x v="16"/>
    <x v="1"/>
    <x v="0"/>
    <n v="6.1001675999999998"/>
  </r>
  <r>
    <x v="6"/>
    <x v="38"/>
    <x v="38"/>
    <s v="KTOE"/>
    <x v="11"/>
    <x v="5"/>
    <x v="0"/>
    <n v="1.2560399999999999E-2"/>
  </r>
  <r>
    <x v="1"/>
    <x v="37"/>
    <x v="37"/>
    <s v="KTOE"/>
    <x v="28"/>
    <x v="1"/>
    <x v="3"/>
    <n v="16.295025599999999"/>
  </r>
  <r>
    <x v="3"/>
    <x v="38"/>
    <x v="38"/>
    <s v="KTOE"/>
    <x v="9"/>
    <x v="5"/>
    <x v="9"/>
    <n v="0.1088568"/>
  </r>
  <r>
    <x v="8"/>
    <x v="38"/>
    <x v="38"/>
    <s v="KTOE"/>
    <x v="9"/>
    <x v="5"/>
    <x v="9"/>
    <n v="3.7136916000000002"/>
  </r>
  <r>
    <x v="1"/>
    <x v="37"/>
    <x v="37"/>
    <s v="KTOE"/>
    <x v="3"/>
    <x v="2"/>
    <x v="1"/>
    <n v="0.45636120000000002"/>
  </r>
  <r>
    <x v="13"/>
    <x v="38"/>
    <x v="38"/>
    <s v="KTOE"/>
    <x v="3"/>
    <x v="1"/>
    <x v="1"/>
    <n v="22.516610400000001"/>
  </r>
  <r>
    <x v="8"/>
    <x v="38"/>
    <x v="38"/>
    <s v="KTOE"/>
    <x v="3"/>
    <x v="0"/>
    <x v="1"/>
    <n v="11.484392400000001"/>
  </r>
  <r>
    <x v="8"/>
    <x v="38"/>
    <x v="38"/>
    <s v="KTOE"/>
    <x v="9"/>
    <x v="3"/>
    <x v="0"/>
    <n v="4.1365584000000002"/>
  </r>
  <r>
    <x v="8"/>
    <x v="38"/>
    <x v="38"/>
    <s v="KTOE"/>
    <x v="3"/>
    <x v="4"/>
    <x v="0"/>
    <n v="12.7153116"/>
  </r>
  <r>
    <x v="13"/>
    <x v="38"/>
    <x v="38"/>
    <s v="KTOE"/>
    <x v="1"/>
    <x v="4"/>
    <x v="0"/>
    <n v="0.82479959999999997"/>
  </r>
  <r>
    <x v="3"/>
    <x v="38"/>
    <x v="38"/>
    <s v="KTOE"/>
    <x v="3"/>
    <x v="5"/>
    <x v="9"/>
    <n v="1.0425131999999999"/>
  </r>
  <r>
    <x v="1"/>
    <x v="37"/>
    <x v="37"/>
    <s v="KTOE"/>
    <x v="4"/>
    <x v="3"/>
    <x v="1"/>
    <n v="5.7694103999999999"/>
  </r>
  <r>
    <x v="1"/>
    <x v="37"/>
    <x v="37"/>
    <s v="KTOE"/>
    <x v="13"/>
    <x v="1"/>
    <x v="3"/>
    <n v="3.6760104"/>
  </r>
  <r>
    <x v="6"/>
    <x v="38"/>
    <x v="38"/>
    <s v="KTOE"/>
    <x v="3"/>
    <x v="1"/>
    <x v="9"/>
    <n v="0.53591040000000001"/>
  </r>
  <r>
    <x v="1"/>
    <x v="37"/>
    <x v="37"/>
    <s v="KTOE"/>
    <x v="33"/>
    <x v="0"/>
    <x v="3"/>
    <n v="14.637052799999999"/>
  </r>
  <r>
    <x v="3"/>
    <x v="38"/>
    <x v="38"/>
    <s v="KTOE"/>
    <x v="26"/>
    <x v="1"/>
    <x v="9"/>
    <n v="0.7368768"/>
  </r>
  <r>
    <x v="1"/>
    <x v="37"/>
    <x v="37"/>
    <s v="KTOE"/>
    <x v="33"/>
    <x v="2"/>
    <x v="1"/>
    <n v="22.3323912"/>
  </r>
  <r>
    <x v="3"/>
    <x v="38"/>
    <x v="38"/>
    <s v="KTOE"/>
    <x v="26"/>
    <x v="3"/>
    <x v="0"/>
    <n v="0.72431639999999997"/>
  </r>
  <r>
    <x v="8"/>
    <x v="38"/>
    <x v="38"/>
    <s v="KTOE"/>
    <x v="6"/>
    <x v="0"/>
    <x v="0"/>
    <n v="5.0241599999999997E-2"/>
  </r>
  <r>
    <x v="1"/>
    <x v="37"/>
    <x v="37"/>
    <s v="KTOE"/>
    <x v="9"/>
    <x v="5"/>
    <x v="3"/>
    <n v="2.2148172000000002"/>
  </r>
  <r>
    <x v="1"/>
    <x v="37"/>
    <x v="37"/>
    <s v="KTOE"/>
    <x v="19"/>
    <x v="5"/>
    <x v="3"/>
    <n v="2.5120799999999999E-2"/>
  </r>
  <r>
    <x v="1"/>
    <x v="37"/>
    <x v="37"/>
    <s v="KTOE"/>
    <x v="22"/>
    <x v="3"/>
    <x v="3"/>
    <n v="1.6830936000000001"/>
  </r>
  <r>
    <x v="9"/>
    <x v="38"/>
    <x v="38"/>
    <s v="KTOE"/>
    <x v="16"/>
    <x v="2"/>
    <x v="9"/>
    <n v="7.3603943999999997"/>
  </r>
  <r>
    <x v="6"/>
    <x v="38"/>
    <x v="38"/>
    <s v="KTOE"/>
    <x v="11"/>
    <x v="1"/>
    <x v="9"/>
    <n v="1.67472E-2"/>
  </r>
  <r>
    <x v="3"/>
    <x v="38"/>
    <x v="38"/>
    <s v="KTOE"/>
    <x v="11"/>
    <x v="5"/>
    <x v="9"/>
    <n v="2.5120799999999999E-2"/>
  </r>
  <r>
    <x v="8"/>
    <x v="38"/>
    <x v="38"/>
    <s v="KTOE"/>
    <x v="14"/>
    <x v="3"/>
    <x v="9"/>
    <n v="0.30982320000000002"/>
  </r>
  <r>
    <x v="0"/>
    <x v="37"/>
    <x v="37"/>
    <s v="KTOE"/>
    <x v="3"/>
    <x v="2"/>
    <x v="1"/>
    <n v="278.63572679999999"/>
  </r>
  <r>
    <x v="1"/>
    <x v="37"/>
    <x v="37"/>
    <s v="KTOE"/>
    <x v="9"/>
    <x v="5"/>
    <x v="1"/>
    <n v="2.2148172000000002"/>
  </r>
  <r>
    <x v="1"/>
    <x v="37"/>
    <x v="37"/>
    <s v="KTOE"/>
    <x v="36"/>
    <x v="5"/>
    <x v="1"/>
    <n v="0.293076"/>
  </r>
  <r>
    <x v="1"/>
    <x v="37"/>
    <x v="37"/>
    <s v="KTOE"/>
    <x v="19"/>
    <x v="0"/>
    <x v="1"/>
    <n v="2.5120799999999999E-2"/>
  </r>
  <r>
    <x v="1"/>
    <x v="37"/>
    <x v="37"/>
    <s v="KTOE"/>
    <x v="32"/>
    <x v="0"/>
    <x v="1"/>
    <n v="3.4917912000000002"/>
  </r>
  <r>
    <x v="1"/>
    <x v="37"/>
    <x v="37"/>
    <s v="KTOE"/>
    <x v="1"/>
    <x v="2"/>
    <x v="1"/>
    <n v="7.2054828000000004"/>
  </r>
  <r>
    <x v="13"/>
    <x v="38"/>
    <x v="38"/>
    <s v="KTOE"/>
    <x v="11"/>
    <x v="2"/>
    <x v="1"/>
    <n v="0.52753680000000003"/>
  </r>
  <r>
    <x v="9"/>
    <x v="38"/>
    <x v="38"/>
    <s v="KTOE"/>
    <x v="14"/>
    <x v="0"/>
    <x v="1"/>
    <n v="5.3004888000000001"/>
  </r>
  <r>
    <x v="3"/>
    <x v="38"/>
    <x v="38"/>
    <s v="KTOE"/>
    <x v="13"/>
    <x v="4"/>
    <x v="1"/>
    <n v="0.16328519999999999"/>
  </r>
  <r>
    <x v="13"/>
    <x v="38"/>
    <x v="38"/>
    <s v="KTOE"/>
    <x v="11"/>
    <x v="5"/>
    <x v="0"/>
    <n v="0.79967880000000002"/>
  </r>
  <r>
    <x v="9"/>
    <x v="38"/>
    <x v="38"/>
    <s v="KTOE"/>
    <x v="16"/>
    <x v="0"/>
    <x v="0"/>
    <n v="6.1964639999999997"/>
  </r>
  <r>
    <x v="6"/>
    <x v="38"/>
    <x v="38"/>
    <s v="KTOE"/>
    <x v="11"/>
    <x v="1"/>
    <x v="0"/>
    <n v="1.67472E-2"/>
  </r>
  <r>
    <x v="1"/>
    <x v="37"/>
    <x v="37"/>
    <s v="KTOE"/>
    <x v="28"/>
    <x v="0"/>
    <x v="3"/>
    <n v="16.341080399999999"/>
  </r>
  <r>
    <x v="1"/>
    <x v="37"/>
    <x v="37"/>
    <s v="KTOE"/>
    <x v="3"/>
    <x v="5"/>
    <x v="3"/>
    <n v="49.487976000000003"/>
  </r>
  <r>
    <x v="13"/>
    <x v="38"/>
    <x v="38"/>
    <s v="KTOE"/>
    <x v="1"/>
    <x v="5"/>
    <x v="9"/>
    <n v="1.2057983999999999"/>
  </r>
  <r>
    <x v="8"/>
    <x v="38"/>
    <x v="38"/>
    <s v="KTOE"/>
    <x v="9"/>
    <x v="1"/>
    <x v="9"/>
    <n v="4.0653828000000001"/>
  </r>
  <r>
    <x v="1"/>
    <x v="37"/>
    <x v="37"/>
    <s v="KTOE"/>
    <x v="7"/>
    <x v="5"/>
    <x v="1"/>
    <n v="5.4428400000000002E-2"/>
  </r>
  <r>
    <x v="1"/>
    <x v="37"/>
    <x v="37"/>
    <s v="KTOE"/>
    <x v="3"/>
    <x v="4"/>
    <x v="1"/>
    <n v="0.26376840000000001"/>
  </r>
  <r>
    <x v="13"/>
    <x v="38"/>
    <x v="38"/>
    <s v="KTOE"/>
    <x v="3"/>
    <x v="0"/>
    <x v="1"/>
    <n v="24.048979200000002"/>
  </r>
  <r>
    <x v="8"/>
    <x v="38"/>
    <x v="38"/>
    <s v="KTOE"/>
    <x v="9"/>
    <x v="5"/>
    <x v="1"/>
    <n v="3.7136916000000002"/>
  </r>
  <r>
    <x v="8"/>
    <x v="38"/>
    <x v="38"/>
    <s v="KTOE"/>
    <x v="3"/>
    <x v="3"/>
    <x v="1"/>
    <n v="11.6225568"/>
  </r>
  <r>
    <x v="8"/>
    <x v="38"/>
    <x v="38"/>
    <s v="KTOE"/>
    <x v="16"/>
    <x v="5"/>
    <x v="0"/>
    <n v="0.12560399999999999"/>
  </r>
  <r>
    <x v="8"/>
    <x v="38"/>
    <x v="38"/>
    <s v="KTOE"/>
    <x v="9"/>
    <x v="2"/>
    <x v="0"/>
    <n v="4.0821300000000003"/>
  </r>
  <r>
    <x v="1"/>
    <x v="37"/>
    <x v="37"/>
    <s v="KTOE"/>
    <x v="4"/>
    <x v="0"/>
    <x v="3"/>
    <n v="6.7491215999999996"/>
  </r>
  <r>
    <x v="3"/>
    <x v="38"/>
    <x v="38"/>
    <s v="KTOE"/>
    <x v="3"/>
    <x v="2"/>
    <x v="9"/>
    <n v="1.6663463999999999"/>
  </r>
  <r>
    <x v="1"/>
    <x v="37"/>
    <x v="37"/>
    <s v="KTOE"/>
    <x v="13"/>
    <x v="4"/>
    <x v="3"/>
    <n v="1.4318856"/>
  </r>
  <r>
    <x v="6"/>
    <x v="38"/>
    <x v="38"/>
    <s v="KTOE"/>
    <x v="3"/>
    <x v="4"/>
    <x v="9"/>
    <n v="0.74525039999999998"/>
  </r>
  <r>
    <x v="1"/>
    <x v="37"/>
    <x v="37"/>
    <s v="KTOE"/>
    <x v="16"/>
    <x v="5"/>
    <x v="1"/>
    <n v="10.697274"/>
  </r>
  <r>
    <x v="1"/>
    <x v="37"/>
    <x v="37"/>
    <s v="KTOE"/>
    <x v="8"/>
    <x v="1"/>
    <x v="1"/>
    <n v="0.52753680000000003"/>
  </r>
  <r>
    <x v="9"/>
    <x v="38"/>
    <x v="38"/>
    <s v="KTOE"/>
    <x v="19"/>
    <x v="0"/>
    <x v="1"/>
    <n v="4.1868000000000001E-3"/>
  </r>
  <r>
    <x v="6"/>
    <x v="38"/>
    <x v="38"/>
    <s v="KTOE"/>
    <x v="9"/>
    <x v="0"/>
    <x v="1"/>
    <n v="3.4080552000000002"/>
  </r>
  <r>
    <x v="6"/>
    <x v="38"/>
    <x v="38"/>
    <s v="KTOE"/>
    <x v="9"/>
    <x v="3"/>
    <x v="0"/>
    <n v="3.5964611999999998"/>
  </r>
  <r>
    <x v="8"/>
    <x v="38"/>
    <x v="38"/>
    <s v="KTOE"/>
    <x v="11"/>
    <x v="0"/>
    <x v="9"/>
    <n v="4.9864788000000004"/>
  </r>
  <r>
    <x v="8"/>
    <x v="38"/>
    <x v="38"/>
    <s v="KTOE"/>
    <x v="13"/>
    <x v="5"/>
    <x v="1"/>
    <n v="0.13816439999999999"/>
  </r>
  <r>
    <x v="0"/>
    <x v="37"/>
    <x v="37"/>
    <s v="KTOE"/>
    <x v="33"/>
    <x v="0"/>
    <x v="3"/>
    <n v="42.563008799999999"/>
  </r>
  <r>
    <x v="1"/>
    <x v="37"/>
    <x v="37"/>
    <s v="KTOE"/>
    <x v="9"/>
    <x v="2"/>
    <x v="3"/>
    <n v="0.8080524"/>
  </r>
  <r>
    <x v="1"/>
    <x v="37"/>
    <x v="37"/>
    <s v="KTOE"/>
    <x v="19"/>
    <x v="2"/>
    <x v="3"/>
    <n v="7.5362399999999996E-2"/>
  </r>
  <r>
    <x v="1"/>
    <x v="37"/>
    <x v="37"/>
    <s v="KTOE"/>
    <x v="32"/>
    <x v="0"/>
    <x v="3"/>
    <n v="3.4917912000000002"/>
  </r>
  <r>
    <x v="8"/>
    <x v="38"/>
    <x v="38"/>
    <s v="KTOE"/>
    <x v="1"/>
    <x v="0"/>
    <x v="9"/>
    <n v="0.11304359999999999"/>
  </r>
  <r>
    <x v="1"/>
    <x v="20"/>
    <x v="20"/>
    <s v="KTOE"/>
    <x v="33"/>
    <x v="0"/>
    <x v="6"/>
    <n v="0.67826160000000002"/>
  </r>
  <r>
    <x v="0"/>
    <x v="19"/>
    <x v="19"/>
    <s v="KTOE"/>
    <x v="4"/>
    <x v="3"/>
    <x v="2"/>
    <n v="8.7085439999999998"/>
  </r>
  <r>
    <x v="0"/>
    <x v="19"/>
    <x v="19"/>
    <s v="KTOE"/>
    <x v="18"/>
    <x v="5"/>
    <x v="2"/>
    <n v="554.74262639999995"/>
  </r>
  <r>
    <x v="0"/>
    <x v="19"/>
    <x v="19"/>
    <s v="KTOE"/>
    <x v="29"/>
    <x v="2"/>
    <x v="2"/>
    <n v="8.4070944000000001"/>
  </r>
  <r>
    <x v="0"/>
    <x v="19"/>
    <x v="19"/>
    <s v="KTOE"/>
    <x v="3"/>
    <x v="2"/>
    <x v="2"/>
    <n v="69.752088000000001"/>
  </r>
  <r>
    <x v="1"/>
    <x v="19"/>
    <x v="19"/>
    <s v="KTOE"/>
    <x v="21"/>
    <x v="2"/>
    <x v="2"/>
    <n v="1.67472E-2"/>
  </r>
  <r>
    <x v="0"/>
    <x v="15"/>
    <x v="15"/>
    <s v="KTOE"/>
    <x v="18"/>
    <x v="5"/>
    <x v="2"/>
    <n v="86.855165999999997"/>
  </r>
  <r>
    <x v="0"/>
    <x v="15"/>
    <x v="15"/>
    <s v="KTOE"/>
    <x v="27"/>
    <x v="3"/>
    <x v="2"/>
    <n v="0.28051559999999998"/>
  </r>
  <r>
    <x v="0"/>
    <x v="15"/>
    <x v="15"/>
    <s v="KTOE"/>
    <x v="17"/>
    <x v="0"/>
    <x v="2"/>
    <n v="5.3967852000000001"/>
  </r>
  <r>
    <x v="0"/>
    <x v="15"/>
    <x v="15"/>
    <s v="KTOE"/>
    <x v="25"/>
    <x v="4"/>
    <x v="2"/>
    <n v="7.3813284000000001"/>
  </r>
  <r>
    <x v="1"/>
    <x v="15"/>
    <x v="15"/>
    <s v="KTOE"/>
    <x v="33"/>
    <x v="2"/>
    <x v="2"/>
    <n v="32.1923052"/>
  </r>
  <r>
    <x v="1"/>
    <x v="15"/>
    <x v="15"/>
    <s v="KTOE"/>
    <x v="20"/>
    <x v="1"/>
    <x v="2"/>
    <n v="0.6154596"/>
  </r>
  <r>
    <x v="1"/>
    <x v="17"/>
    <x v="17"/>
    <s v="KTOE"/>
    <x v="13"/>
    <x v="0"/>
    <x v="1"/>
    <n v="25.070558399999999"/>
  </r>
  <r>
    <x v="1"/>
    <x v="18"/>
    <x v="18"/>
    <s v="KTOE"/>
    <x v="29"/>
    <x v="5"/>
    <x v="1"/>
    <n v="5.8615199999999999E-2"/>
  </r>
  <r>
    <x v="14"/>
    <x v="18"/>
    <x v="18"/>
    <s v="KTOE"/>
    <x v="33"/>
    <x v="4"/>
    <x v="1"/>
    <n v="54.633553200000001"/>
  </r>
  <r>
    <x v="1"/>
    <x v="15"/>
    <x v="15"/>
    <s v="KTOE"/>
    <x v="33"/>
    <x v="5"/>
    <x v="1"/>
    <n v="41.491188000000001"/>
  </r>
  <r>
    <x v="0"/>
    <x v="16"/>
    <x v="16"/>
    <s v="KTOE"/>
    <x v="8"/>
    <x v="4"/>
    <x v="3"/>
    <n v="0.16328519999999999"/>
  </r>
  <r>
    <x v="1"/>
    <x v="16"/>
    <x v="16"/>
    <s v="KTOE"/>
    <x v="14"/>
    <x v="4"/>
    <x v="3"/>
    <n v="1102.5435384"/>
  </r>
  <r>
    <x v="1"/>
    <x v="16"/>
    <x v="16"/>
    <s v="KTOE"/>
    <x v="22"/>
    <x v="4"/>
    <x v="3"/>
    <n v="53.649655199999998"/>
  </r>
  <r>
    <x v="1"/>
    <x v="16"/>
    <x v="16"/>
    <s v="KTOE"/>
    <x v="17"/>
    <x v="1"/>
    <x v="3"/>
    <n v="43.241270399999998"/>
  </r>
  <r>
    <x v="1"/>
    <x v="16"/>
    <x v="16"/>
    <s v="KTOE"/>
    <x v="18"/>
    <x v="4"/>
    <x v="3"/>
    <n v="449.8130448"/>
  </r>
  <r>
    <x v="1"/>
    <x v="16"/>
    <x v="16"/>
    <s v="KTOE"/>
    <x v="19"/>
    <x v="0"/>
    <x v="3"/>
    <n v="8.6038739999999994"/>
  </r>
  <r>
    <x v="1"/>
    <x v="16"/>
    <x v="16"/>
    <s v="KTOE"/>
    <x v="26"/>
    <x v="1"/>
    <x v="3"/>
    <n v="551.84536079999998"/>
  </r>
  <r>
    <x v="1"/>
    <x v="16"/>
    <x v="16"/>
    <s v="KTOE"/>
    <x v="31"/>
    <x v="1"/>
    <x v="3"/>
    <n v="1053.482616"/>
  </r>
  <r>
    <x v="1"/>
    <x v="16"/>
    <x v="16"/>
    <s v="KTOE"/>
    <x v="1"/>
    <x v="5"/>
    <x v="3"/>
    <n v="114.864858"/>
  </r>
  <r>
    <x v="4"/>
    <x v="16"/>
    <x v="16"/>
    <s v="KTOE"/>
    <x v="18"/>
    <x v="4"/>
    <x v="3"/>
    <n v="132.76761479999999"/>
  </r>
  <r>
    <x v="8"/>
    <x v="16"/>
    <x v="16"/>
    <s v="KTOE"/>
    <x v="25"/>
    <x v="2"/>
    <x v="3"/>
    <n v="0.12979080000000001"/>
  </r>
  <r>
    <x v="14"/>
    <x v="16"/>
    <x v="16"/>
    <s v="KTOE"/>
    <x v="31"/>
    <x v="0"/>
    <x v="3"/>
    <n v="57.246116399999998"/>
  </r>
  <r>
    <x v="1"/>
    <x v="17"/>
    <x v="17"/>
    <s v="KTOE"/>
    <x v="17"/>
    <x v="0"/>
    <x v="3"/>
    <n v="5.1748848000000001"/>
  </r>
  <r>
    <x v="1"/>
    <x v="17"/>
    <x v="17"/>
    <s v="KTOE"/>
    <x v="19"/>
    <x v="4"/>
    <x v="3"/>
    <n v="2.5665084"/>
  </r>
  <r>
    <x v="1"/>
    <x v="17"/>
    <x v="17"/>
    <s v="KTOE"/>
    <x v="26"/>
    <x v="4"/>
    <x v="3"/>
    <n v="10.885680000000001"/>
  </r>
  <r>
    <x v="1"/>
    <x v="18"/>
    <x v="18"/>
    <s v="KTOE"/>
    <x v="18"/>
    <x v="4"/>
    <x v="3"/>
    <n v="29.868631199999999"/>
  </r>
  <r>
    <x v="1"/>
    <x v="18"/>
    <x v="18"/>
    <s v="KTOE"/>
    <x v="32"/>
    <x v="2"/>
    <x v="3"/>
    <n v="0.11304359999999999"/>
  </r>
  <r>
    <x v="1"/>
    <x v="18"/>
    <x v="18"/>
    <s v="KTOE"/>
    <x v="1"/>
    <x v="1"/>
    <x v="3"/>
    <n v="4.5887327999999998"/>
  </r>
  <r>
    <x v="4"/>
    <x v="18"/>
    <x v="18"/>
    <s v="KTOE"/>
    <x v="11"/>
    <x v="1"/>
    <x v="3"/>
    <n v="1.7082143999999999"/>
  </r>
  <r>
    <x v="10"/>
    <x v="18"/>
    <x v="18"/>
    <s v="KTOE"/>
    <x v="3"/>
    <x v="3"/>
    <x v="3"/>
    <n v="1.653786"/>
  </r>
  <r>
    <x v="14"/>
    <x v="18"/>
    <x v="18"/>
    <s v="KTOE"/>
    <x v="10"/>
    <x v="5"/>
    <x v="3"/>
    <n v="31.719196799999999"/>
  </r>
  <r>
    <x v="1"/>
    <x v="20"/>
    <x v="20"/>
    <s v="KTOE"/>
    <x v="9"/>
    <x v="5"/>
    <x v="6"/>
    <n v="0.52334999999999998"/>
  </r>
  <r>
    <x v="1"/>
    <x v="20"/>
    <x v="20"/>
    <s v="KTOE"/>
    <x v="19"/>
    <x v="2"/>
    <x v="6"/>
    <n v="0.51916320000000005"/>
  </r>
  <r>
    <x v="1"/>
    <x v="20"/>
    <x v="20"/>
    <s v="KTOE"/>
    <x v="22"/>
    <x v="4"/>
    <x v="6"/>
    <n v="0.48148200000000002"/>
  </r>
  <r>
    <x v="1"/>
    <x v="20"/>
    <x v="20"/>
    <s v="KTOE"/>
    <x v="31"/>
    <x v="0"/>
    <x v="6"/>
    <n v="4.4421948000000002"/>
  </r>
  <r>
    <x v="0"/>
    <x v="19"/>
    <x v="19"/>
    <s v="KTOE"/>
    <x v="9"/>
    <x v="0"/>
    <x v="2"/>
    <n v="118.4906268"/>
  </r>
  <r>
    <x v="0"/>
    <x v="19"/>
    <x v="19"/>
    <s v="KTOE"/>
    <x v="15"/>
    <x v="3"/>
    <x v="2"/>
    <n v="0.90016200000000002"/>
  </r>
  <r>
    <x v="0"/>
    <x v="19"/>
    <x v="19"/>
    <s v="KTOE"/>
    <x v="14"/>
    <x v="1"/>
    <x v="2"/>
    <n v="998.97047999999995"/>
  </r>
  <r>
    <x v="0"/>
    <x v="19"/>
    <x v="19"/>
    <s v="KTOE"/>
    <x v="33"/>
    <x v="2"/>
    <x v="2"/>
    <n v="257.05695960000003"/>
  </r>
  <r>
    <x v="0"/>
    <x v="19"/>
    <x v="19"/>
    <s v="KTOE"/>
    <x v="23"/>
    <x v="1"/>
    <x v="2"/>
    <n v="366.66319679999998"/>
  </r>
  <r>
    <x v="0"/>
    <x v="19"/>
    <x v="19"/>
    <s v="KTOE"/>
    <x v="0"/>
    <x v="1"/>
    <x v="2"/>
    <n v="27.817099200000001"/>
  </r>
  <r>
    <x v="1"/>
    <x v="19"/>
    <x v="19"/>
    <s v="KTOE"/>
    <x v="27"/>
    <x v="5"/>
    <x v="2"/>
    <n v="0.48566880000000001"/>
  </r>
  <r>
    <x v="8"/>
    <x v="19"/>
    <x v="19"/>
    <s v="KTOE"/>
    <x v="11"/>
    <x v="3"/>
    <x v="2"/>
    <n v="3.7681199999999998E-2"/>
  </r>
  <r>
    <x v="1"/>
    <x v="15"/>
    <x v="15"/>
    <s v="KTOE"/>
    <x v="24"/>
    <x v="0"/>
    <x v="2"/>
    <n v="0.21352679999999999"/>
  </r>
  <r>
    <x v="0"/>
    <x v="15"/>
    <x v="15"/>
    <s v="KTOE"/>
    <x v="15"/>
    <x v="3"/>
    <x v="2"/>
    <n v="0.23864759999999999"/>
  </r>
  <r>
    <x v="0"/>
    <x v="15"/>
    <x v="15"/>
    <s v="KTOE"/>
    <x v="16"/>
    <x v="2"/>
    <x v="2"/>
    <n v="0.46054800000000001"/>
  </r>
  <r>
    <x v="0"/>
    <x v="15"/>
    <x v="15"/>
    <s v="KTOE"/>
    <x v="20"/>
    <x v="0"/>
    <x v="2"/>
    <n v="5.2041924000000002"/>
  </r>
  <r>
    <x v="0"/>
    <x v="15"/>
    <x v="15"/>
    <s v="KTOE"/>
    <x v="14"/>
    <x v="1"/>
    <x v="2"/>
    <n v="111.6912636"/>
  </r>
  <r>
    <x v="0"/>
    <x v="15"/>
    <x v="15"/>
    <s v="KTOE"/>
    <x v="22"/>
    <x v="2"/>
    <x v="2"/>
    <n v="2.6544311999999999"/>
  </r>
  <r>
    <x v="1"/>
    <x v="15"/>
    <x v="15"/>
    <s v="KTOE"/>
    <x v="9"/>
    <x v="4"/>
    <x v="2"/>
    <n v="1.3648967999999999"/>
  </r>
  <r>
    <x v="1"/>
    <x v="15"/>
    <x v="15"/>
    <s v="KTOE"/>
    <x v="17"/>
    <x v="2"/>
    <x v="2"/>
    <n v="0.89178840000000004"/>
  </r>
  <r>
    <x v="1"/>
    <x v="15"/>
    <x v="15"/>
    <s v="KTOE"/>
    <x v="22"/>
    <x v="5"/>
    <x v="2"/>
    <n v="1.7668295999999999"/>
  </r>
  <r>
    <x v="1"/>
    <x v="15"/>
    <x v="15"/>
    <s v="KTOE"/>
    <x v="19"/>
    <x v="4"/>
    <x v="2"/>
    <n v="1.2225455999999999"/>
  </r>
  <r>
    <x v="1"/>
    <x v="15"/>
    <x v="15"/>
    <s v="KTOE"/>
    <x v="36"/>
    <x v="5"/>
    <x v="2"/>
    <n v="2.8595844000000001"/>
  </r>
  <r>
    <x v="1"/>
    <x v="15"/>
    <x v="15"/>
    <s v="KTOE"/>
    <x v="37"/>
    <x v="2"/>
    <x v="2"/>
    <n v="4.1868000000000001E-3"/>
  </r>
  <r>
    <x v="1"/>
    <x v="17"/>
    <x v="17"/>
    <s v="KTOE"/>
    <x v="17"/>
    <x v="5"/>
    <x v="1"/>
    <n v="3.1400999999999999"/>
  </r>
  <r>
    <x v="1"/>
    <x v="18"/>
    <x v="18"/>
    <s v="KTOE"/>
    <x v="14"/>
    <x v="1"/>
    <x v="1"/>
    <n v="99.436499999999995"/>
  </r>
  <r>
    <x v="1"/>
    <x v="18"/>
    <x v="18"/>
    <s v="KTOE"/>
    <x v="36"/>
    <x v="4"/>
    <x v="1"/>
    <n v="2.93076E-2"/>
  </r>
  <r>
    <x v="1"/>
    <x v="18"/>
    <x v="18"/>
    <s v="KTOE"/>
    <x v="31"/>
    <x v="5"/>
    <x v="1"/>
    <n v="13.3391448"/>
  </r>
  <r>
    <x v="13"/>
    <x v="38"/>
    <x v="38"/>
    <s v="KTOE"/>
    <x v="9"/>
    <x v="5"/>
    <x v="9"/>
    <n v="1.7040276000000001"/>
  </r>
  <r>
    <x v="6"/>
    <x v="38"/>
    <x v="38"/>
    <s v="KTOE"/>
    <x v="11"/>
    <x v="4"/>
    <x v="9"/>
    <n v="3.3494400000000001E-2"/>
  </r>
  <r>
    <x v="3"/>
    <x v="38"/>
    <x v="38"/>
    <s v="KTOE"/>
    <x v="26"/>
    <x v="4"/>
    <x v="9"/>
    <n v="0.82898640000000001"/>
  </r>
  <r>
    <x v="3"/>
    <x v="38"/>
    <x v="38"/>
    <s v="KTOE"/>
    <x v="13"/>
    <x v="4"/>
    <x v="9"/>
    <n v="0.16328519999999999"/>
  </r>
  <r>
    <x v="3"/>
    <x v="38"/>
    <x v="38"/>
    <s v="KTOE"/>
    <x v="11"/>
    <x v="2"/>
    <x v="9"/>
    <n v="6.6988800000000001E-2"/>
  </r>
  <r>
    <x v="1"/>
    <x v="37"/>
    <x v="37"/>
    <s v="KTOE"/>
    <x v="9"/>
    <x v="2"/>
    <x v="1"/>
    <n v="0.8080524"/>
  </r>
  <r>
    <x v="1"/>
    <x v="37"/>
    <x v="37"/>
    <s v="KTOE"/>
    <x v="14"/>
    <x v="1"/>
    <x v="1"/>
    <n v="40.92597"/>
  </r>
  <r>
    <x v="1"/>
    <x v="37"/>
    <x v="37"/>
    <s v="KTOE"/>
    <x v="27"/>
    <x v="3"/>
    <x v="1"/>
    <n v="5.4428400000000002E-2"/>
  </r>
  <r>
    <x v="1"/>
    <x v="37"/>
    <x v="37"/>
    <s v="KTOE"/>
    <x v="36"/>
    <x v="2"/>
    <x v="1"/>
    <n v="0.69500879999999998"/>
  </r>
  <r>
    <x v="1"/>
    <x v="37"/>
    <x v="37"/>
    <s v="KTOE"/>
    <x v="22"/>
    <x v="1"/>
    <x v="1"/>
    <n v="2.7967824000000001"/>
  </r>
  <r>
    <x v="1"/>
    <x v="37"/>
    <x v="37"/>
    <s v="KTOE"/>
    <x v="31"/>
    <x v="3"/>
    <x v="1"/>
    <n v="6.1252883999999996"/>
  </r>
  <r>
    <x v="8"/>
    <x v="38"/>
    <x v="38"/>
    <s v="KTOE"/>
    <x v="14"/>
    <x v="3"/>
    <x v="1"/>
    <n v="0.30982320000000002"/>
  </r>
  <r>
    <x v="8"/>
    <x v="38"/>
    <x v="38"/>
    <s v="KTOE"/>
    <x v="11"/>
    <x v="3"/>
    <x v="1"/>
    <n v="4.6180403999999999"/>
  </r>
  <r>
    <x v="13"/>
    <x v="38"/>
    <x v="38"/>
    <s v="KTOE"/>
    <x v="9"/>
    <x v="3"/>
    <x v="0"/>
    <n v="1.7668295999999999"/>
  </r>
  <r>
    <x v="13"/>
    <x v="38"/>
    <x v="38"/>
    <s v="KTOE"/>
    <x v="26"/>
    <x v="3"/>
    <x v="0"/>
    <n v="0.13816439999999999"/>
  </r>
  <r>
    <x v="13"/>
    <x v="38"/>
    <x v="38"/>
    <s v="KTOE"/>
    <x v="11"/>
    <x v="2"/>
    <x v="0"/>
    <n v="0.52753680000000003"/>
  </r>
  <r>
    <x v="6"/>
    <x v="38"/>
    <x v="38"/>
    <s v="KTOE"/>
    <x v="11"/>
    <x v="4"/>
    <x v="0"/>
    <n v="3.3494400000000001E-2"/>
  </r>
  <r>
    <x v="1"/>
    <x v="37"/>
    <x v="37"/>
    <s v="KTOE"/>
    <x v="3"/>
    <x v="2"/>
    <x v="3"/>
    <n v="0.45636120000000002"/>
  </r>
  <r>
    <x v="13"/>
    <x v="38"/>
    <x v="38"/>
    <s v="KTOE"/>
    <x v="1"/>
    <x v="2"/>
    <x v="9"/>
    <n v="0.92946960000000001"/>
  </r>
  <r>
    <x v="8"/>
    <x v="38"/>
    <x v="38"/>
    <s v="KTOE"/>
    <x v="9"/>
    <x v="4"/>
    <x v="9"/>
    <n v="4.8064463999999996"/>
  </r>
  <r>
    <x v="8"/>
    <x v="38"/>
    <x v="38"/>
    <s v="KTOE"/>
    <x v="16"/>
    <x v="1"/>
    <x v="9"/>
    <n v="0.12979080000000001"/>
  </r>
  <r>
    <x v="1"/>
    <x v="37"/>
    <x v="37"/>
    <s v="KTOE"/>
    <x v="7"/>
    <x v="2"/>
    <x v="1"/>
    <n v="0.1214172"/>
  </r>
  <r>
    <x v="1"/>
    <x v="37"/>
    <x v="37"/>
    <s v="KTOE"/>
    <x v="35"/>
    <x v="0"/>
    <x v="1"/>
    <n v="0.97133760000000002"/>
  </r>
  <r>
    <x v="8"/>
    <x v="37"/>
    <x v="37"/>
    <s v="KTOE"/>
    <x v="3"/>
    <x v="5"/>
    <x v="1"/>
    <n v="0.16747200000000001"/>
  </r>
  <r>
    <x v="3"/>
    <x v="38"/>
    <x v="38"/>
    <s v="KTOE"/>
    <x v="14"/>
    <x v="0"/>
    <x v="1"/>
    <n v="2.0934000000000001E-2"/>
  </r>
  <r>
    <x v="8"/>
    <x v="38"/>
    <x v="38"/>
    <s v="KTOE"/>
    <x v="9"/>
    <x v="2"/>
    <x v="1"/>
    <n v="4.0821300000000003"/>
  </r>
  <r>
    <x v="3"/>
    <x v="38"/>
    <x v="38"/>
    <s v="KTOE"/>
    <x v="14"/>
    <x v="3"/>
    <x v="0"/>
    <n v="2.0934000000000001E-2"/>
  </r>
  <r>
    <x v="8"/>
    <x v="38"/>
    <x v="38"/>
    <s v="KTOE"/>
    <x v="16"/>
    <x v="2"/>
    <x v="0"/>
    <n v="2.93076E-2"/>
  </r>
  <r>
    <x v="1"/>
    <x v="37"/>
    <x v="37"/>
    <s v="KTOE"/>
    <x v="7"/>
    <x v="2"/>
    <x v="3"/>
    <n v="0.1214172"/>
  </r>
  <r>
    <x v="1"/>
    <x v="37"/>
    <x v="37"/>
    <s v="KTOE"/>
    <x v="4"/>
    <x v="1"/>
    <x v="1"/>
    <n v="2.7758484000000001"/>
  </r>
  <r>
    <x v="1"/>
    <x v="37"/>
    <x v="37"/>
    <s v="KTOE"/>
    <x v="8"/>
    <x v="4"/>
    <x v="3"/>
    <n v="0.27632879999999999"/>
  </r>
  <r>
    <x v="1"/>
    <x v="37"/>
    <x v="37"/>
    <s v="KTOE"/>
    <x v="12"/>
    <x v="2"/>
    <x v="1"/>
    <n v="0.37262519999999999"/>
  </r>
  <r>
    <x v="9"/>
    <x v="38"/>
    <x v="38"/>
    <s v="KTOE"/>
    <x v="19"/>
    <x v="2"/>
    <x v="0"/>
    <n v="4.1868000000000001E-3"/>
  </r>
  <r>
    <x v="1"/>
    <x v="37"/>
    <x v="37"/>
    <s v="KTOE"/>
    <x v="33"/>
    <x v="5"/>
    <x v="3"/>
    <n v="14.637052799999999"/>
  </r>
  <r>
    <x v="1"/>
    <x v="37"/>
    <x v="37"/>
    <s v="KTOE"/>
    <x v="33"/>
    <x v="0"/>
    <x v="1"/>
    <n v="14.637052799999999"/>
  </r>
  <r>
    <x v="1"/>
    <x v="37"/>
    <x v="37"/>
    <s v="KTOE"/>
    <x v="29"/>
    <x v="4"/>
    <x v="1"/>
    <n v="0.12979080000000001"/>
  </r>
  <r>
    <x v="3"/>
    <x v="38"/>
    <x v="38"/>
    <s v="KTOE"/>
    <x v="26"/>
    <x v="4"/>
    <x v="1"/>
    <n v="0.82898640000000001"/>
  </r>
  <r>
    <x v="3"/>
    <x v="38"/>
    <x v="38"/>
    <s v="KTOE"/>
    <x v="17"/>
    <x v="5"/>
    <x v="0"/>
    <n v="4.1868000000000001E-3"/>
  </r>
  <r>
    <x v="3"/>
    <x v="38"/>
    <x v="38"/>
    <s v="KTOE"/>
    <x v="26"/>
    <x v="1"/>
    <x v="0"/>
    <n v="0.7368768"/>
  </r>
  <r>
    <x v="1"/>
    <x v="37"/>
    <x v="37"/>
    <s v="KTOE"/>
    <x v="22"/>
    <x v="1"/>
    <x v="3"/>
    <n v="2.7967824000000001"/>
  </r>
  <r>
    <x v="15"/>
    <x v="37"/>
    <x v="37"/>
    <s v="KTOE"/>
    <x v="16"/>
    <x v="5"/>
    <x v="3"/>
    <n v="0.47729519999999998"/>
  </r>
  <r>
    <x v="1"/>
    <x v="37"/>
    <x v="37"/>
    <s v="KTOE"/>
    <x v="31"/>
    <x v="4"/>
    <x v="3"/>
    <n v="1.2016115999999999"/>
  </r>
  <r>
    <x v="8"/>
    <x v="38"/>
    <x v="38"/>
    <s v="KTOE"/>
    <x v="13"/>
    <x v="2"/>
    <x v="9"/>
    <n v="2.0934000000000001E-2"/>
  </r>
  <r>
    <x v="9"/>
    <x v="38"/>
    <x v="38"/>
    <s v="KTOE"/>
    <x v="16"/>
    <x v="0"/>
    <x v="9"/>
    <n v="6.1964639999999997"/>
  </r>
  <r>
    <x v="0"/>
    <x v="37"/>
    <x v="37"/>
    <s v="KTOE"/>
    <x v="14"/>
    <x v="4"/>
    <x v="1"/>
    <n v="55.851911999999999"/>
  </r>
  <r>
    <x v="0"/>
    <x v="37"/>
    <x v="37"/>
    <s v="KTOE"/>
    <x v="3"/>
    <x v="0"/>
    <x v="1"/>
    <n v="379.92697920000001"/>
  </r>
  <r>
    <x v="1"/>
    <x v="37"/>
    <x v="37"/>
    <s v="KTOE"/>
    <x v="19"/>
    <x v="5"/>
    <x v="1"/>
    <n v="2.5120799999999999E-2"/>
  </r>
  <r>
    <x v="1"/>
    <x v="37"/>
    <x v="37"/>
    <s v="KTOE"/>
    <x v="32"/>
    <x v="5"/>
    <x v="1"/>
    <n v="2.5246404"/>
  </r>
  <r>
    <x v="1"/>
    <x v="37"/>
    <x v="37"/>
    <s v="KTOE"/>
    <x v="24"/>
    <x v="1"/>
    <x v="1"/>
    <n v="0.1088568"/>
  </r>
  <r>
    <x v="1"/>
    <x v="37"/>
    <x v="37"/>
    <s v="KTOE"/>
    <x v="1"/>
    <x v="0"/>
    <x v="1"/>
    <n v="7.2012960000000001"/>
  </r>
  <r>
    <x v="13"/>
    <x v="38"/>
    <x v="38"/>
    <s v="KTOE"/>
    <x v="11"/>
    <x v="0"/>
    <x v="1"/>
    <n v="0.71594279999999999"/>
  </r>
  <r>
    <x v="9"/>
    <x v="38"/>
    <x v="38"/>
    <s v="KTOE"/>
    <x v="16"/>
    <x v="2"/>
    <x v="1"/>
    <n v="7.3603943999999997"/>
  </r>
  <r>
    <x v="9"/>
    <x v="38"/>
    <x v="38"/>
    <s v="KTOE"/>
    <x v="14"/>
    <x v="5"/>
    <x v="1"/>
    <n v="5.6438063999999999"/>
  </r>
  <r>
    <x v="3"/>
    <x v="38"/>
    <x v="38"/>
    <s v="KTOE"/>
    <x v="11"/>
    <x v="2"/>
    <x v="1"/>
    <n v="6.6988800000000001E-2"/>
  </r>
  <r>
    <x v="3"/>
    <x v="38"/>
    <x v="38"/>
    <s v="KTOE"/>
    <x v="13"/>
    <x v="0"/>
    <x v="1"/>
    <n v="2.93076E-2"/>
  </r>
  <r>
    <x v="8"/>
    <x v="38"/>
    <x v="38"/>
    <s v="KTOE"/>
    <x v="26"/>
    <x v="1"/>
    <x v="1"/>
    <n v="6.6988800000000001E-2"/>
  </r>
  <r>
    <x v="3"/>
    <x v="38"/>
    <x v="38"/>
    <s v="KTOE"/>
    <x v="13"/>
    <x v="4"/>
    <x v="0"/>
    <n v="0.16328519999999999"/>
  </r>
  <r>
    <x v="8"/>
    <x v="38"/>
    <x v="38"/>
    <s v="KTOE"/>
    <x v="0"/>
    <x v="2"/>
    <x v="0"/>
    <n v="7.95492E-2"/>
  </r>
  <r>
    <x v="8"/>
    <x v="38"/>
    <x v="38"/>
    <s v="KTOE"/>
    <x v="1"/>
    <x v="2"/>
    <x v="0"/>
    <n v="0.1214172"/>
  </r>
  <r>
    <x v="9"/>
    <x v="38"/>
    <x v="38"/>
    <s v="KTOE"/>
    <x v="16"/>
    <x v="5"/>
    <x v="0"/>
    <n v="6.6611988000000002"/>
  </r>
  <r>
    <x v="1"/>
    <x v="37"/>
    <x v="37"/>
    <s v="KTOE"/>
    <x v="28"/>
    <x v="5"/>
    <x v="3"/>
    <n v="6.5314079999999999"/>
  </r>
  <r>
    <x v="1"/>
    <x v="37"/>
    <x v="37"/>
    <s v="KTOE"/>
    <x v="23"/>
    <x v="1"/>
    <x v="3"/>
    <n v="2.93076E-2"/>
  </r>
  <r>
    <x v="1"/>
    <x v="38"/>
    <x v="38"/>
    <s v="KTOE"/>
    <x v="30"/>
    <x v="4"/>
    <x v="9"/>
    <n v="0.15491160000000001"/>
  </r>
  <r>
    <x v="8"/>
    <x v="38"/>
    <x v="38"/>
    <s v="KTOE"/>
    <x v="14"/>
    <x v="1"/>
    <x v="9"/>
    <n v="0.25539479999999998"/>
  </r>
  <r>
    <x v="1"/>
    <x v="37"/>
    <x v="37"/>
    <s v="KTOE"/>
    <x v="3"/>
    <x v="3"/>
    <x v="1"/>
    <n v="0.48148200000000002"/>
  </r>
  <r>
    <x v="13"/>
    <x v="38"/>
    <x v="38"/>
    <s v="KTOE"/>
    <x v="3"/>
    <x v="5"/>
    <x v="1"/>
    <n v="10.462813199999999"/>
  </r>
  <r>
    <x v="3"/>
    <x v="43"/>
    <x v="43"/>
    <s v="KTOE"/>
    <x v="31"/>
    <x v="5"/>
    <x v="1"/>
    <n v="0.1716588"/>
  </r>
  <r>
    <x v="3"/>
    <x v="43"/>
    <x v="43"/>
    <s v="KTOE"/>
    <x v="5"/>
    <x v="2"/>
    <x v="1"/>
    <n v="8.6248079999999998"/>
  </r>
  <r>
    <x v="8"/>
    <x v="43"/>
    <x v="43"/>
    <s v="KTOE"/>
    <x v="11"/>
    <x v="4"/>
    <x v="1"/>
    <n v="0.82061280000000003"/>
  </r>
  <r>
    <x v="1"/>
    <x v="43"/>
    <x v="43"/>
    <s v="KTOE"/>
    <x v="28"/>
    <x v="0"/>
    <x v="6"/>
    <n v="333.30277439999998"/>
  </r>
  <r>
    <x v="1"/>
    <x v="43"/>
    <x v="43"/>
    <s v="KTOE"/>
    <x v="1"/>
    <x v="0"/>
    <x v="6"/>
    <n v="24.769108800000001"/>
  </r>
  <r>
    <x v="1"/>
    <x v="43"/>
    <x v="43"/>
    <s v="KTOE"/>
    <x v="30"/>
    <x v="3"/>
    <x v="1"/>
    <n v="97.184001600000002"/>
  </r>
  <r>
    <x v="1"/>
    <x v="43"/>
    <x v="43"/>
    <s v="KTOE"/>
    <x v="0"/>
    <x v="3"/>
    <x v="1"/>
    <n v="95.253886800000004"/>
  </r>
  <r>
    <x v="8"/>
    <x v="43"/>
    <x v="43"/>
    <s v="KTOE"/>
    <x v="14"/>
    <x v="1"/>
    <x v="1"/>
    <n v="0.12979080000000001"/>
  </r>
  <r>
    <x v="13"/>
    <x v="43"/>
    <x v="43"/>
    <s v="KTOE"/>
    <x v="3"/>
    <x v="4"/>
    <x v="1"/>
    <n v="0.33913080000000001"/>
  </r>
  <r>
    <x v="14"/>
    <x v="13"/>
    <x v="13"/>
    <s v="KTOE"/>
    <x v="18"/>
    <x v="2"/>
    <x v="3"/>
    <n v="92.369181600000005"/>
  </r>
  <r>
    <x v="14"/>
    <x v="13"/>
    <x v="13"/>
    <s v="KTOE"/>
    <x v="23"/>
    <x v="5"/>
    <x v="3"/>
    <n v="26.703410399999999"/>
  </r>
  <r>
    <x v="4"/>
    <x v="13"/>
    <x v="13"/>
    <s v="KTOE"/>
    <x v="17"/>
    <x v="2"/>
    <x v="3"/>
    <n v="44.585233199999998"/>
  </r>
  <r>
    <x v="4"/>
    <x v="13"/>
    <x v="13"/>
    <s v="KTOE"/>
    <x v="10"/>
    <x v="1"/>
    <x v="3"/>
    <n v="42.001977599999996"/>
  </r>
  <r>
    <x v="2"/>
    <x v="13"/>
    <x v="13"/>
    <s v="KTOE"/>
    <x v="14"/>
    <x v="0"/>
    <x v="3"/>
    <n v="147.0069216"/>
  </r>
  <r>
    <x v="1"/>
    <x v="13"/>
    <x v="13"/>
    <s v="KTOE"/>
    <x v="20"/>
    <x v="1"/>
    <x v="3"/>
    <n v="9.7636175999999999"/>
  </r>
  <r>
    <x v="8"/>
    <x v="13"/>
    <x v="13"/>
    <s v="KTOE"/>
    <x v="17"/>
    <x v="3"/>
    <x v="3"/>
    <n v="6.2801999999999997E-2"/>
  </r>
  <r>
    <x v="0"/>
    <x v="12"/>
    <x v="12"/>
    <s v="KTOE"/>
    <x v="27"/>
    <x v="0"/>
    <x v="6"/>
    <n v="26.314038"/>
  </r>
  <r>
    <x v="0"/>
    <x v="12"/>
    <x v="12"/>
    <s v="KTOE"/>
    <x v="18"/>
    <x v="0"/>
    <x v="6"/>
    <n v="43.442236800000003"/>
  </r>
  <r>
    <x v="0"/>
    <x v="12"/>
    <x v="12"/>
    <s v="KTOE"/>
    <x v="25"/>
    <x v="1"/>
    <x v="6"/>
    <n v="1765.99224"/>
  </r>
  <r>
    <x v="1"/>
    <x v="12"/>
    <x v="12"/>
    <s v="KTOE"/>
    <x v="6"/>
    <x v="3"/>
    <x v="6"/>
    <n v="48.319858799999999"/>
  </r>
  <r>
    <x v="1"/>
    <x v="12"/>
    <x v="12"/>
    <s v="KTOE"/>
    <x v="21"/>
    <x v="3"/>
    <x v="6"/>
    <n v="13.0125744"/>
  </r>
  <r>
    <x v="10"/>
    <x v="12"/>
    <x v="12"/>
    <s v="KTOE"/>
    <x v="11"/>
    <x v="3"/>
    <x v="6"/>
    <n v="0.13816439999999999"/>
  </r>
  <r>
    <x v="8"/>
    <x v="12"/>
    <x v="12"/>
    <s v="KTOE"/>
    <x v="13"/>
    <x v="1"/>
    <x v="6"/>
    <n v="4.1868000000000002E-2"/>
  </r>
  <r>
    <x v="1"/>
    <x v="13"/>
    <x v="13"/>
    <s v="KTOE"/>
    <x v="20"/>
    <x v="0"/>
    <x v="1"/>
    <n v="8.0554032000000007"/>
  </r>
  <r>
    <x v="15"/>
    <x v="13"/>
    <x v="13"/>
    <s v="KTOE"/>
    <x v="25"/>
    <x v="2"/>
    <x v="1"/>
    <n v="6.0750468"/>
  </r>
  <r>
    <x v="4"/>
    <x v="13"/>
    <x v="13"/>
    <s v="KTOE"/>
    <x v="7"/>
    <x v="0"/>
    <x v="1"/>
    <n v="52.443856799999999"/>
  </r>
  <r>
    <x v="4"/>
    <x v="13"/>
    <x v="13"/>
    <s v="KTOE"/>
    <x v="10"/>
    <x v="1"/>
    <x v="1"/>
    <n v="42.001977599999996"/>
  </r>
  <r>
    <x v="1"/>
    <x v="12"/>
    <x v="12"/>
    <s v="KTOE"/>
    <x v="21"/>
    <x v="4"/>
    <x v="1"/>
    <n v="13.8624948"/>
  </r>
  <r>
    <x v="0"/>
    <x v="12"/>
    <x v="12"/>
    <s v="KTOE"/>
    <x v="7"/>
    <x v="3"/>
    <x v="1"/>
    <n v="39.510831600000003"/>
  </r>
  <r>
    <x v="0"/>
    <x v="12"/>
    <x v="12"/>
    <s v="KTOE"/>
    <x v="4"/>
    <x v="4"/>
    <x v="1"/>
    <n v="23.153003999999999"/>
  </r>
  <r>
    <x v="0"/>
    <x v="12"/>
    <x v="12"/>
    <s v="KTOE"/>
    <x v="23"/>
    <x v="3"/>
    <x v="1"/>
    <n v="2.5497611999999998"/>
  </r>
  <r>
    <x v="0"/>
    <x v="12"/>
    <x v="12"/>
    <s v="KTOE"/>
    <x v="3"/>
    <x v="0"/>
    <x v="1"/>
    <n v="143.3392848"/>
  </r>
  <r>
    <x v="3"/>
    <x v="12"/>
    <x v="12"/>
    <s v="KTOE"/>
    <x v="17"/>
    <x v="2"/>
    <x v="1"/>
    <n v="0.565218"/>
  </r>
  <r>
    <x v="8"/>
    <x v="12"/>
    <x v="12"/>
    <s v="KTOE"/>
    <x v="29"/>
    <x v="2"/>
    <x v="1"/>
    <n v="4.1868000000000002E-2"/>
  </r>
  <r>
    <x v="8"/>
    <x v="12"/>
    <x v="12"/>
    <s v="KTOE"/>
    <x v="13"/>
    <x v="0"/>
    <x v="1"/>
    <n v="0.25539479999999998"/>
  </r>
  <r>
    <x v="7"/>
    <x v="12"/>
    <x v="12"/>
    <s v="KTOE"/>
    <x v="11"/>
    <x v="4"/>
    <x v="1"/>
    <n v="8.7922799999999995E-2"/>
  </r>
  <r>
    <x v="14"/>
    <x v="13"/>
    <x v="13"/>
    <s v="KTOE"/>
    <x v="23"/>
    <x v="0"/>
    <x v="0"/>
    <n v="25.598095199999999"/>
  </r>
  <r>
    <x v="14"/>
    <x v="13"/>
    <x v="13"/>
    <s v="KTOE"/>
    <x v="26"/>
    <x v="5"/>
    <x v="0"/>
    <n v="54.721476000000003"/>
  </r>
  <r>
    <x v="0"/>
    <x v="12"/>
    <x v="12"/>
    <s v="KTOE"/>
    <x v="4"/>
    <x v="3"/>
    <x v="0"/>
    <n v="36.714049199999998"/>
  </r>
  <r>
    <x v="0"/>
    <x v="13"/>
    <x v="13"/>
    <s v="KTOE"/>
    <x v="7"/>
    <x v="3"/>
    <x v="0"/>
    <n v="8.3736000000000001E-3"/>
  </r>
  <r>
    <x v="0"/>
    <x v="13"/>
    <x v="13"/>
    <s v="KTOE"/>
    <x v="3"/>
    <x v="1"/>
    <x v="0"/>
    <n v="1604.4445619999999"/>
  </r>
  <r>
    <x v="0"/>
    <x v="13"/>
    <x v="13"/>
    <s v="KTOE"/>
    <x v="25"/>
    <x v="1"/>
    <x v="0"/>
    <n v="309.19936680000001"/>
  </r>
  <r>
    <x v="1"/>
    <x v="13"/>
    <x v="13"/>
    <s v="KTOE"/>
    <x v="20"/>
    <x v="2"/>
    <x v="0"/>
    <n v="16.776507599999999"/>
  </r>
  <r>
    <x v="1"/>
    <x v="13"/>
    <x v="13"/>
    <s v="KTOE"/>
    <x v="21"/>
    <x v="1"/>
    <x v="0"/>
    <n v="2.93076E-2"/>
  </r>
  <r>
    <x v="15"/>
    <x v="12"/>
    <x v="12"/>
    <s v="KTOE"/>
    <x v="25"/>
    <x v="5"/>
    <x v="0"/>
    <n v="3.0898583999999998"/>
  </r>
  <r>
    <x v="1"/>
    <x v="13"/>
    <x v="13"/>
    <s v="KTOE"/>
    <x v="13"/>
    <x v="4"/>
    <x v="0"/>
    <n v="43.948839599999999"/>
  </r>
  <r>
    <x v="4"/>
    <x v="13"/>
    <x v="13"/>
    <s v="KTOE"/>
    <x v="7"/>
    <x v="5"/>
    <x v="0"/>
    <n v="51.606496800000002"/>
  </r>
  <r>
    <x v="8"/>
    <x v="13"/>
    <x v="13"/>
    <s v="KTOE"/>
    <x v="13"/>
    <x v="2"/>
    <x v="0"/>
    <n v="6.2801999999999997E-2"/>
  </r>
  <r>
    <x v="10"/>
    <x v="12"/>
    <x v="12"/>
    <s v="KTOE"/>
    <x v="11"/>
    <x v="4"/>
    <x v="0"/>
    <n v="0.13816439999999999"/>
  </r>
  <r>
    <x v="1"/>
    <x v="12"/>
    <x v="12"/>
    <s v="KTOE"/>
    <x v="29"/>
    <x v="0"/>
    <x v="0"/>
    <n v="51.405530400000004"/>
  </r>
  <r>
    <x v="7"/>
    <x v="12"/>
    <x v="12"/>
    <s v="KTOE"/>
    <x v="11"/>
    <x v="3"/>
    <x v="0"/>
    <n v="4.1868000000000002E-2"/>
  </r>
  <r>
    <x v="11"/>
    <x v="13"/>
    <x v="13"/>
    <s v="KTOE"/>
    <x v="17"/>
    <x v="3"/>
    <x v="3"/>
    <n v="0.146538"/>
  </r>
  <r>
    <x v="4"/>
    <x v="13"/>
    <x v="13"/>
    <s v="KTOE"/>
    <x v="23"/>
    <x v="4"/>
    <x v="3"/>
    <n v="31.321450800000001"/>
  </r>
  <r>
    <x v="4"/>
    <x v="13"/>
    <x v="13"/>
    <s v="KTOE"/>
    <x v="31"/>
    <x v="2"/>
    <x v="3"/>
    <n v="84.062570399999998"/>
  </r>
  <r>
    <x v="4"/>
    <x v="13"/>
    <x v="13"/>
    <s v="KTOE"/>
    <x v="11"/>
    <x v="2"/>
    <x v="3"/>
    <n v="384.95951280000003"/>
  </r>
  <r>
    <x v="4"/>
    <x v="13"/>
    <x v="13"/>
    <s v="KTOE"/>
    <x v="2"/>
    <x v="1"/>
    <x v="3"/>
    <n v="174.48907679999999"/>
  </r>
  <r>
    <x v="10"/>
    <x v="13"/>
    <x v="13"/>
    <s v="KTOE"/>
    <x v="9"/>
    <x v="5"/>
    <x v="3"/>
    <n v="20.5111332"/>
  </r>
  <r>
    <x v="10"/>
    <x v="13"/>
    <x v="13"/>
    <s v="KTOE"/>
    <x v="6"/>
    <x v="3"/>
    <x v="3"/>
    <n v="11.4634584"/>
  </r>
  <r>
    <x v="2"/>
    <x v="13"/>
    <x v="13"/>
    <s v="KTOE"/>
    <x v="23"/>
    <x v="3"/>
    <x v="3"/>
    <n v="0.78293159999999995"/>
  </r>
  <r>
    <x v="0"/>
    <x v="13"/>
    <x v="13"/>
    <s v="KTOE"/>
    <x v="9"/>
    <x v="5"/>
    <x v="3"/>
    <n v="705.33344880000004"/>
  </r>
  <r>
    <x v="0"/>
    <x v="13"/>
    <x v="13"/>
    <s v="KTOE"/>
    <x v="14"/>
    <x v="2"/>
    <x v="3"/>
    <n v="1921.9840343999999"/>
  </r>
  <r>
    <x v="0"/>
    <x v="13"/>
    <x v="13"/>
    <s v="KTOE"/>
    <x v="17"/>
    <x v="2"/>
    <x v="3"/>
    <n v="66.708284399999997"/>
  </r>
  <r>
    <x v="1"/>
    <x v="13"/>
    <x v="13"/>
    <s v="KTOE"/>
    <x v="30"/>
    <x v="4"/>
    <x v="3"/>
    <n v="165.80984040000001"/>
  </r>
  <r>
    <x v="1"/>
    <x v="13"/>
    <x v="13"/>
    <s v="KTOE"/>
    <x v="27"/>
    <x v="4"/>
    <x v="3"/>
    <n v="19.0206324"/>
  </r>
  <r>
    <x v="1"/>
    <x v="13"/>
    <x v="13"/>
    <s v="KTOE"/>
    <x v="24"/>
    <x v="1"/>
    <x v="3"/>
    <n v="2.9433204000000002"/>
  </r>
  <r>
    <x v="1"/>
    <x v="13"/>
    <x v="13"/>
    <s v="KTOE"/>
    <x v="36"/>
    <x v="1"/>
    <x v="3"/>
    <n v="1.9677960000000001"/>
  </r>
  <r>
    <x v="1"/>
    <x v="13"/>
    <x v="13"/>
    <s v="KTOE"/>
    <x v="2"/>
    <x v="0"/>
    <x v="3"/>
    <n v="814.94805959999997"/>
  </r>
  <r>
    <x v="8"/>
    <x v="13"/>
    <x v="13"/>
    <s v="KTOE"/>
    <x v="9"/>
    <x v="2"/>
    <x v="3"/>
    <n v="11.605809600000001"/>
  </r>
  <r>
    <x v="8"/>
    <x v="13"/>
    <x v="13"/>
    <s v="KTOE"/>
    <x v="13"/>
    <x v="3"/>
    <x v="3"/>
    <n v="5.8615199999999999E-2"/>
  </r>
  <r>
    <x v="8"/>
    <x v="13"/>
    <x v="13"/>
    <s v="KTOE"/>
    <x v="25"/>
    <x v="4"/>
    <x v="3"/>
    <n v="0.12979080000000001"/>
  </r>
  <r>
    <x v="0"/>
    <x v="39"/>
    <x v="39"/>
    <s v="KTOE"/>
    <x v="30"/>
    <x v="1"/>
    <x v="2"/>
    <n v="4.60548"/>
  </r>
  <r>
    <x v="0"/>
    <x v="39"/>
    <x v="39"/>
    <s v="KTOE"/>
    <x v="14"/>
    <x v="0"/>
    <x v="2"/>
    <n v="268.85536200000001"/>
  </r>
  <r>
    <x v="0"/>
    <x v="39"/>
    <x v="39"/>
    <s v="KTOE"/>
    <x v="6"/>
    <x v="4"/>
    <x v="2"/>
    <n v="0.10467"/>
  </r>
  <r>
    <x v="0"/>
    <x v="39"/>
    <x v="39"/>
    <s v="KTOE"/>
    <x v="37"/>
    <x v="5"/>
    <x v="2"/>
    <n v="7.1175600000000006E-2"/>
  </r>
  <r>
    <x v="0"/>
    <x v="39"/>
    <x v="39"/>
    <s v="KTOE"/>
    <x v="8"/>
    <x v="5"/>
    <x v="2"/>
    <n v="0.21352679999999999"/>
  </r>
  <r>
    <x v="0"/>
    <x v="42"/>
    <x v="42"/>
    <s v="KTOE"/>
    <x v="26"/>
    <x v="0"/>
    <x v="2"/>
    <n v="2.4869591999999998"/>
  </r>
  <r>
    <x v="1"/>
    <x v="42"/>
    <x v="42"/>
    <s v="KTOE"/>
    <x v="36"/>
    <x v="3"/>
    <x v="2"/>
    <n v="8.3736000000000001E-3"/>
  </r>
  <r>
    <x v="1"/>
    <x v="40"/>
    <x v="40"/>
    <s v="KTOE"/>
    <x v="17"/>
    <x v="5"/>
    <x v="1"/>
    <n v="5.7191688000000003"/>
  </r>
  <r>
    <x v="3"/>
    <x v="40"/>
    <x v="40"/>
    <s v="KTOE"/>
    <x v="3"/>
    <x v="5"/>
    <x v="1"/>
    <n v="8.3736000000000005E-2"/>
  </r>
  <r>
    <x v="1"/>
    <x v="41"/>
    <x v="41"/>
    <s v="KTOE"/>
    <x v="14"/>
    <x v="2"/>
    <x v="1"/>
    <n v="4.6180403999999999"/>
  </r>
  <r>
    <x v="1"/>
    <x v="41"/>
    <x v="41"/>
    <s v="KTOE"/>
    <x v="9"/>
    <x v="4"/>
    <x v="1"/>
    <n v="3.4457363999999999"/>
  </r>
  <r>
    <x v="1"/>
    <x v="41"/>
    <x v="41"/>
    <s v="KTOE"/>
    <x v="24"/>
    <x v="5"/>
    <x v="1"/>
    <n v="2.4534647999999999"/>
  </r>
  <r>
    <x v="0"/>
    <x v="39"/>
    <x v="39"/>
    <s v="KTOE"/>
    <x v="6"/>
    <x v="4"/>
    <x v="1"/>
    <n v="0.10467"/>
  </r>
  <r>
    <x v="0"/>
    <x v="39"/>
    <x v="39"/>
    <s v="KTOE"/>
    <x v="0"/>
    <x v="3"/>
    <x v="1"/>
    <n v="1.5072479999999999"/>
  </r>
  <r>
    <x v="0"/>
    <x v="42"/>
    <x v="42"/>
    <s v="KTOE"/>
    <x v="16"/>
    <x v="4"/>
    <x v="1"/>
    <n v="1.2560399999999999E-2"/>
  </r>
  <r>
    <x v="0"/>
    <x v="42"/>
    <x v="42"/>
    <s v="KTOE"/>
    <x v="23"/>
    <x v="0"/>
    <x v="1"/>
    <n v="0.66570119999999999"/>
  </r>
  <r>
    <x v="0"/>
    <x v="42"/>
    <x v="42"/>
    <s v="KTOE"/>
    <x v="10"/>
    <x v="3"/>
    <x v="1"/>
    <n v="3.6425160000000001"/>
  </r>
  <r>
    <x v="0"/>
    <x v="40"/>
    <x v="40"/>
    <s v="KTOE"/>
    <x v="31"/>
    <x v="5"/>
    <x v="6"/>
    <n v="16.2364104"/>
  </r>
  <r>
    <x v="1"/>
    <x v="40"/>
    <x v="40"/>
    <s v="KTOE"/>
    <x v="7"/>
    <x v="3"/>
    <x v="6"/>
    <n v="4.8022596000000002"/>
  </r>
  <r>
    <x v="1"/>
    <x v="40"/>
    <x v="40"/>
    <s v="KTOE"/>
    <x v="3"/>
    <x v="1"/>
    <x v="6"/>
    <n v="1.3397760000000001"/>
  </r>
  <r>
    <x v="1"/>
    <x v="41"/>
    <x v="41"/>
    <s v="KTOE"/>
    <x v="1"/>
    <x v="2"/>
    <x v="6"/>
    <n v="8.7922799999999995E-2"/>
  </r>
  <r>
    <x v="1"/>
    <x v="41"/>
    <x v="41"/>
    <s v="KTOE"/>
    <x v="18"/>
    <x v="2"/>
    <x v="6"/>
    <n v="7.5194928000000001"/>
  </r>
  <r>
    <x v="0"/>
    <x v="39"/>
    <x v="39"/>
    <s v="KTOE"/>
    <x v="31"/>
    <x v="3"/>
    <x v="2"/>
    <n v="11.9700612"/>
  </r>
  <r>
    <x v="1"/>
    <x v="40"/>
    <x v="40"/>
    <s v="KTOE"/>
    <x v="23"/>
    <x v="5"/>
    <x v="1"/>
    <n v="28.202284800000001"/>
  </r>
  <r>
    <x v="1"/>
    <x v="41"/>
    <x v="41"/>
    <s v="KTOE"/>
    <x v="3"/>
    <x v="1"/>
    <x v="1"/>
    <n v="1.8798732"/>
  </r>
  <r>
    <x v="0"/>
    <x v="39"/>
    <x v="39"/>
    <s v="KTOE"/>
    <x v="19"/>
    <x v="4"/>
    <x v="1"/>
    <n v="0.1967796"/>
  </r>
  <r>
    <x v="0"/>
    <x v="39"/>
    <x v="39"/>
    <s v="KTOE"/>
    <x v="5"/>
    <x v="4"/>
    <x v="1"/>
    <n v="1.0383264000000001"/>
  </r>
  <r>
    <x v="0"/>
    <x v="42"/>
    <x v="42"/>
    <s v="KTOE"/>
    <x v="5"/>
    <x v="5"/>
    <x v="1"/>
    <n v="0.146538"/>
  </r>
  <r>
    <x v="0"/>
    <x v="39"/>
    <x v="39"/>
    <s v="KTOE"/>
    <x v="1"/>
    <x v="0"/>
    <x v="1"/>
    <n v="2.5958160000000001"/>
  </r>
  <r>
    <x v="0"/>
    <x v="39"/>
    <x v="39"/>
    <s v="KTOE"/>
    <x v="1"/>
    <x v="3"/>
    <x v="2"/>
    <n v="1.9175544"/>
  </r>
  <r>
    <x v="0"/>
    <x v="40"/>
    <x v="40"/>
    <s v="KTOE"/>
    <x v="1"/>
    <x v="2"/>
    <x v="6"/>
    <n v="0.11304359999999999"/>
  </r>
  <r>
    <x v="1"/>
    <x v="42"/>
    <x v="42"/>
    <s v="KTOE"/>
    <x v="5"/>
    <x v="3"/>
    <x v="1"/>
    <n v="8.3736000000000005E-2"/>
  </r>
  <r>
    <x v="1"/>
    <x v="41"/>
    <x v="41"/>
    <s v="KTOE"/>
    <x v="13"/>
    <x v="3"/>
    <x v="1"/>
    <n v="0.39774599999999999"/>
  </r>
  <r>
    <x v="0"/>
    <x v="42"/>
    <x v="42"/>
    <s v="KTOE"/>
    <x v="12"/>
    <x v="3"/>
    <x v="1"/>
    <n v="0.1716588"/>
  </r>
  <r>
    <x v="0"/>
    <x v="40"/>
    <x v="40"/>
    <s v="KTOE"/>
    <x v="7"/>
    <x v="2"/>
    <x v="6"/>
    <n v="5.6940480000000004"/>
  </r>
  <r>
    <x v="0"/>
    <x v="40"/>
    <x v="40"/>
    <s v="KTOE"/>
    <x v="3"/>
    <x v="1"/>
    <x v="6"/>
    <n v="37.677013199999998"/>
  </r>
  <r>
    <x v="8"/>
    <x v="41"/>
    <x v="41"/>
    <s v="KTOE"/>
    <x v="11"/>
    <x v="3"/>
    <x v="6"/>
    <n v="2.93076E-2"/>
  </r>
  <r>
    <x v="0"/>
    <x v="39"/>
    <x v="39"/>
    <s v="KTOE"/>
    <x v="25"/>
    <x v="0"/>
    <x v="2"/>
    <n v="81.697028399999994"/>
  </r>
  <r>
    <x v="0"/>
    <x v="42"/>
    <x v="42"/>
    <s v="KTOE"/>
    <x v="28"/>
    <x v="2"/>
    <x v="2"/>
    <n v="1.77939"/>
  </r>
  <r>
    <x v="0"/>
    <x v="42"/>
    <x v="42"/>
    <s v="KTOE"/>
    <x v="7"/>
    <x v="1"/>
    <x v="2"/>
    <n v="1.2560399999999999E-2"/>
  </r>
  <r>
    <x v="0"/>
    <x v="40"/>
    <x v="40"/>
    <s v="KTOE"/>
    <x v="25"/>
    <x v="1"/>
    <x v="1"/>
    <n v="99.2145996"/>
  </r>
  <r>
    <x v="1"/>
    <x v="41"/>
    <x v="41"/>
    <s v="KTOE"/>
    <x v="21"/>
    <x v="0"/>
    <x v="1"/>
    <n v="4.1868000000000002E-2"/>
  </r>
  <r>
    <x v="0"/>
    <x v="39"/>
    <x v="39"/>
    <s v="KTOE"/>
    <x v="7"/>
    <x v="2"/>
    <x v="1"/>
    <n v="6.4183643999999997"/>
  </r>
  <r>
    <x v="0"/>
    <x v="39"/>
    <x v="39"/>
    <s v="KTOE"/>
    <x v="27"/>
    <x v="0"/>
    <x v="1"/>
    <n v="0.47729519999999998"/>
  </r>
  <r>
    <x v="1"/>
    <x v="40"/>
    <x v="40"/>
    <s v="KTOE"/>
    <x v="17"/>
    <x v="1"/>
    <x v="6"/>
    <n v="5.8908275999999997"/>
  </r>
  <r>
    <x v="1"/>
    <x v="40"/>
    <x v="40"/>
    <s v="KTOE"/>
    <x v="31"/>
    <x v="2"/>
    <x v="6"/>
    <n v="392.03939159999999"/>
  </r>
  <r>
    <x v="1"/>
    <x v="41"/>
    <x v="41"/>
    <s v="KTOE"/>
    <x v="14"/>
    <x v="2"/>
    <x v="6"/>
    <n v="4.6180403999999999"/>
  </r>
  <r>
    <x v="1"/>
    <x v="41"/>
    <x v="41"/>
    <s v="KTOE"/>
    <x v="26"/>
    <x v="3"/>
    <x v="6"/>
    <n v="14.281174800000001"/>
  </r>
  <r>
    <x v="1"/>
    <x v="41"/>
    <x v="41"/>
    <s v="KTOE"/>
    <x v="24"/>
    <x v="1"/>
    <x v="6"/>
    <n v="0.14235120000000001"/>
  </r>
  <r>
    <x v="1"/>
    <x v="41"/>
    <x v="41"/>
    <s v="KTOE"/>
    <x v="32"/>
    <x v="2"/>
    <x v="6"/>
    <n v="7.95492E-2"/>
  </r>
  <r>
    <x v="0"/>
    <x v="39"/>
    <x v="39"/>
    <s v="KTOE"/>
    <x v="28"/>
    <x v="4"/>
    <x v="2"/>
    <n v="5.2460604000000002"/>
  </r>
  <r>
    <x v="0"/>
    <x v="39"/>
    <x v="39"/>
    <s v="KTOE"/>
    <x v="30"/>
    <x v="0"/>
    <x v="2"/>
    <n v="4.4003268000000002"/>
  </r>
  <r>
    <x v="0"/>
    <x v="39"/>
    <x v="39"/>
    <s v="KTOE"/>
    <x v="14"/>
    <x v="3"/>
    <x v="2"/>
    <n v="216.89717400000001"/>
  </r>
  <r>
    <x v="0"/>
    <x v="39"/>
    <x v="39"/>
    <s v="KTOE"/>
    <x v="23"/>
    <x v="5"/>
    <x v="2"/>
    <n v="4.1742395999999999"/>
  </r>
  <r>
    <x v="0"/>
    <x v="39"/>
    <x v="39"/>
    <s v="KTOE"/>
    <x v="37"/>
    <x v="1"/>
    <x v="2"/>
    <n v="7.1175600000000006E-2"/>
  </r>
  <r>
    <x v="0"/>
    <x v="39"/>
    <x v="39"/>
    <s v="KTOE"/>
    <x v="17"/>
    <x v="5"/>
    <x v="2"/>
    <n v="3.1819679999999999"/>
  </r>
  <r>
    <x v="0"/>
    <x v="39"/>
    <x v="39"/>
    <s v="KTOE"/>
    <x v="8"/>
    <x v="1"/>
    <x v="2"/>
    <n v="0.1842192"/>
  </r>
  <r>
    <x v="0"/>
    <x v="42"/>
    <x v="42"/>
    <s v="KTOE"/>
    <x v="26"/>
    <x v="3"/>
    <x v="2"/>
    <n v="1.758456"/>
  </r>
  <r>
    <x v="1"/>
    <x v="42"/>
    <x v="42"/>
    <s v="KTOE"/>
    <x v="36"/>
    <x v="2"/>
    <x v="2"/>
    <n v="1.67472E-2"/>
  </r>
  <r>
    <x v="1"/>
    <x v="40"/>
    <x v="40"/>
    <s v="KTOE"/>
    <x v="31"/>
    <x v="5"/>
    <x v="1"/>
    <n v="302.19066359999999"/>
  </r>
  <r>
    <x v="1"/>
    <x v="40"/>
    <x v="40"/>
    <s v="KTOE"/>
    <x v="17"/>
    <x v="1"/>
    <x v="1"/>
    <n v="5.8908275999999997"/>
  </r>
  <r>
    <x v="1"/>
    <x v="41"/>
    <x v="41"/>
    <s v="KTOE"/>
    <x v="14"/>
    <x v="4"/>
    <x v="1"/>
    <n v="1.1262492"/>
  </r>
  <r>
    <x v="1"/>
    <x v="41"/>
    <x v="41"/>
    <s v="KTOE"/>
    <x v="24"/>
    <x v="1"/>
    <x v="1"/>
    <n v="0.14235120000000001"/>
  </r>
  <r>
    <x v="0"/>
    <x v="39"/>
    <x v="39"/>
    <s v="KTOE"/>
    <x v="0"/>
    <x v="2"/>
    <x v="1"/>
    <n v="1.2727872"/>
  </r>
  <r>
    <x v="0"/>
    <x v="42"/>
    <x v="42"/>
    <s v="KTOE"/>
    <x v="30"/>
    <x v="5"/>
    <x v="1"/>
    <n v="0.72431639999999997"/>
  </r>
  <r>
    <x v="0"/>
    <x v="42"/>
    <x v="42"/>
    <s v="KTOE"/>
    <x v="23"/>
    <x v="3"/>
    <x v="1"/>
    <n v="0.54847080000000004"/>
  </r>
  <r>
    <x v="1"/>
    <x v="64"/>
    <x v="64"/>
    <s v="KTOE"/>
    <x v="24"/>
    <x v="5"/>
    <x v="1"/>
    <n v="2.4534647999999999"/>
  </r>
  <r>
    <x v="1"/>
    <x v="65"/>
    <x v="65"/>
    <s v="KTOE"/>
    <x v="7"/>
    <x v="1"/>
    <x v="6"/>
    <n v="326.6038944"/>
  </r>
  <r>
    <x v="1"/>
    <x v="65"/>
    <x v="65"/>
    <s v="KTOE"/>
    <x v="30"/>
    <x v="3"/>
    <x v="6"/>
    <n v="125.17275960000001"/>
  </r>
  <r>
    <x v="1"/>
    <x v="65"/>
    <x v="65"/>
    <s v="KTOE"/>
    <x v="23"/>
    <x v="5"/>
    <x v="6"/>
    <n v="505.3760676"/>
  </r>
  <r>
    <x v="0"/>
    <x v="65"/>
    <x v="65"/>
    <s v="KTOE"/>
    <x v="31"/>
    <x v="1"/>
    <x v="6"/>
    <n v="69.224551199999993"/>
  </r>
  <r>
    <x v="0"/>
    <x v="65"/>
    <x v="65"/>
    <s v="KTOE"/>
    <x v="5"/>
    <x v="2"/>
    <x v="6"/>
    <n v="4179.4731000000002"/>
  </r>
  <r>
    <x v="1"/>
    <x v="65"/>
    <x v="65"/>
    <s v="KTOE"/>
    <x v="25"/>
    <x v="4"/>
    <x v="6"/>
    <n v="2334.3587136000001"/>
  </r>
  <r>
    <x v="0"/>
    <x v="66"/>
    <x v="66"/>
    <s v="KTOE"/>
    <x v="31"/>
    <x v="5"/>
    <x v="6"/>
    <n v="5.8657067999999999"/>
  </r>
  <r>
    <x v="1"/>
    <x v="64"/>
    <x v="64"/>
    <s v="KTOE"/>
    <x v="1"/>
    <x v="4"/>
    <x v="2"/>
    <n v="1.67472E-2"/>
  </r>
  <r>
    <x v="0"/>
    <x v="64"/>
    <x v="64"/>
    <s v="KTOE"/>
    <x v="31"/>
    <x v="1"/>
    <x v="2"/>
    <n v="50.312775600000002"/>
  </r>
  <r>
    <x v="0"/>
    <x v="66"/>
    <x v="66"/>
    <s v="KTOE"/>
    <x v="5"/>
    <x v="2"/>
    <x v="1"/>
    <n v="4.8566880000000001"/>
  </r>
  <r>
    <x v="0"/>
    <x v="64"/>
    <x v="64"/>
    <s v="KTOE"/>
    <x v="19"/>
    <x v="2"/>
    <x v="1"/>
    <n v="41.960109600000003"/>
  </r>
  <r>
    <x v="0"/>
    <x v="64"/>
    <x v="64"/>
    <s v="KTOE"/>
    <x v="24"/>
    <x v="2"/>
    <x v="1"/>
    <n v="66.821327999999994"/>
  </r>
  <r>
    <x v="1"/>
    <x v="64"/>
    <x v="64"/>
    <s v="KTOE"/>
    <x v="16"/>
    <x v="5"/>
    <x v="1"/>
    <n v="4.1868000000000001E-3"/>
  </r>
  <r>
    <x v="1"/>
    <x v="64"/>
    <x v="64"/>
    <s v="KTOE"/>
    <x v="1"/>
    <x v="5"/>
    <x v="1"/>
    <n v="8.3736000000000001E-3"/>
  </r>
  <r>
    <x v="0"/>
    <x v="64"/>
    <x v="64"/>
    <s v="KTOE"/>
    <x v="0"/>
    <x v="5"/>
    <x v="2"/>
    <n v="23.441893199999999"/>
  </r>
  <r>
    <x v="1"/>
    <x v="64"/>
    <x v="64"/>
    <s v="KTOE"/>
    <x v="7"/>
    <x v="5"/>
    <x v="1"/>
    <n v="18.865720799999998"/>
  </r>
  <r>
    <x v="1"/>
    <x v="65"/>
    <x v="65"/>
    <s v="KTOE"/>
    <x v="16"/>
    <x v="0"/>
    <x v="6"/>
    <n v="261.62894519999998"/>
  </r>
  <r>
    <x v="0"/>
    <x v="65"/>
    <x v="65"/>
    <s v="KTOE"/>
    <x v="11"/>
    <x v="2"/>
    <x v="6"/>
    <n v="30.454783200000001"/>
  </r>
  <r>
    <x v="0"/>
    <x v="65"/>
    <x v="65"/>
    <s v="KTOE"/>
    <x v="13"/>
    <x v="3"/>
    <x v="6"/>
    <n v="187.170894"/>
  </r>
  <r>
    <x v="1"/>
    <x v="65"/>
    <x v="65"/>
    <s v="KTOE"/>
    <x v="10"/>
    <x v="2"/>
    <x v="6"/>
    <n v="836.9873748"/>
  </r>
  <r>
    <x v="1"/>
    <x v="66"/>
    <x v="66"/>
    <s v="KTOE"/>
    <x v="10"/>
    <x v="3"/>
    <x v="6"/>
    <n v="4.1868000000000002E-2"/>
  </r>
  <r>
    <x v="1"/>
    <x v="66"/>
    <x v="66"/>
    <s v="KTOE"/>
    <x v="8"/>
    <x v="3"/>
    <x v="6"/>
    <n v="0.66570119999999999"/>
  </r>
  <r>
    <x v="1"/>
    <x v="64"/>
    <x v="64"/>
    <s v="KTOE"/>
    <x v="12"/>
    <x v="2"/>
    <x v="2"/>
    <n v="1.2309192"/>
  </r>
  <r>
    <x v="1"/>
    <x v="64"/>
    <x v="64"/>
    <s v="KTOE"/>
    <x v="8"/>
    <x v="5"/>
    <x v="2"/>
    <n v="0.24283440000000001"/>
  </r>
  <r>
    <x v="1"/>
    <x v="64"/>
    <x v="64"/>
    <s v="KTOE"/>
    <x v="15"/>
    <x v="5"/>
    <x v="2"/>
    <n v="0.15072479999999999"/>
  </r>
  <r>
    <x v="0"/>
    <x v="66"/>
    <x v="66"/>
    <s v="KTOE"/>
    <x v="13"/>
    <x v="5"/>
    <x v="1"/>
    <n v="0.3684384"/>
  </r>
  <r>
    <x v="1"/>
    <x v="66"/>
    <x v="66"/>
    <s v="KTOE"/>
    <x v="16"/>
    <x v="5"/>
    <x v="1"/>
    <n v="1.2895344"/>
  </r>
  <r>
    <x v="0"/>
    <x v="64"/>
    <x v="64"/>
    <s v="KTOE"/>
    <x v="12"/>
    <x v="5"/>
    <x v="1"/>
    <n v="112.3778988"/>
  </r>
  <r>
    <x v="1"/>
    <x v="64"/>
    <x v="64"/>
    <s v="KTOE"/>
    <x v="8"/>
    <x v="1"/>
    <x v="1"/>
    <n v="0.1842192"/>
  </r>
  <r>
    <x v="1"/>
    <x v="64"/>
    <x v="64"/>
    <s v="KTOE"/>
    <x v="12"/>
    <x v="3"/>
    <x v="1"/>
    <n v="0.96715079999999998"/>
  </r>
  <r>
    <x v="0"/>
    <x v="65"/>
    <x v="65"/>
    <s v="KTOE"/>
    <x v="4"/>
    <x v="2"/>
    <x v="6"/>
    <n v="31.007440800000001"/>
  </r>
  <r>
    <x v="0"/>
    <x v="64"/>
    <x v="64"/>
    <s v="KTOE"/>
    <x v="18"/>
    <x v="0"/>
    <x v="2"/>
    <n v="390.80428560000001"/>
  </r>
  <r>
    <x v="1"/>
    <x v="64"/>
    <x v="64"/>
    <s v="KTOE"/>
    <x v="21"/>
    <x v="4"/>
    <x v="2"/>
    <n v="1.2560399999999999E-2"/>
  </r>
  <r>
    <x v="1"/>
    <x v="66"/>
    <x v="66"/>
    <s v="KTOE"/>
    <x v="29"/>
    <x v="1"/>
    <x v="1"/>
    <n v="7.95492E-2"/>
  </r>
  <r>
    <x v="0"/>
    <x v="64"/>
    <x v="64"/>
    <s v="KTOE"/>
    <x v="18"/>
    <x v="4"/>
    <x v="1"/>
    <n v="376.48124280000002"/>
  </r>
  <r>
    <x v="0"/>
    <x v="64"/>
    <x v="64"/>
    <s v="KTOE"/>
    <x v="27"/>
    <x v="0"/>
    <x v="1"/>
    <n v="60.260612399999999"/>
  </r>
  <r>
    <x v="0"/>
    <x v="64"/>
    <x v="64"/>
    <s v="KTOE"/>
    <x v="17"/>
    <x v="1"/>
    <x v="1"/>
    <n v="59.603284799999997"/>
  </r>
  <r>
    <x v="0"/>
    <x v="64"/>
    <x v="64"/>
    <s v="KTOE"/>
    <x v="21"/>
    <x v="0"/>
    <x v="1"/>
    <n v="7.892118"/>
  </r>
  <r>
    <x v="1"/>
    <x v="64"/>
    <x v="64"/>
    <s v="KTOE"/>
    <x v="21"/>
    <x v="4"/>
    <x v="1"/>
    <n v="1.2560399999999999E-2"/>
  </r>
  <r>
    <x v="1"/>
    <x v="64"/>
    <x v="64"/>
    <s v="KTOE"/>
    <x v="13"/>
    <x v="3"/>
    <x v="1"/>
    <n v="0.64895400000000003"/>
  </r>
  <r>
    <x v="3"/>
    <x v="65"/>
    <x v="65"/>
    <s v="KTOE"/>
    <x v="3"/>
    <x v="0"/>
    <x v="6"/>
    <n v="8.3736000000000005E-2"/>
  </r>
  <r>
    <x v="1"/>
    <x v="65"/>
    <x v="65"/>
    <s v="KTOE"/>
    <x v="14"/>
    <x v="0"/>
    <x v="6"/>
    <n v="3872.26665"/>
  </r>
  <r>
    <x v="1"/>
    <x v="65"/>
    <x v="65"/>
    <s v="KTOE"/>
    <x v="9"/>
    <x v="3"/>
    <x v="6"/>
    <n v="293.72076720000001"/>
  </r>
  <r>
    <x v="0"/>
    <x v="65"/>
    <x v="65"/>
    <s v="KTOE"/>
    <x v="23"/>
    <x v="5"/>
    <x v="6"/>
    <n v="2.7632880000000002"/>
  </r>
  <r>
    <x v="1"/>
    <x v="65"/>
    <x v="65"/>
    <s v="KTOE"/>
    <x v="2"/>
    <x v="5"/>
    <x v="6"/>
    <n v="755.90580599999998"/>
  </r>
  <r>
    <x v="0"/>
    <x v="66"/>
    <x v="66"/>
    <s v="KTOE"/>
    <x v="9"/>
    <x v="0"/>
    <x v="6"/>
    <n v="6.5188476"/>
  </r>
  <r>
    <x v="0"/>
    <x v="66"/>
    <x v="66"/>
    <s v="KTOE"/>
    <x v="3"/>
    <x v="0"/>
    <x v="6"/>
    <n v="3.34944"/>
  </r>
  <r>
    <x v="1"/>
    <x v="66"/>
    <x v="66"/>
    <s v="KTOE"/>
    <x v="19"/>
    <x v="4"/>
    <x v="6"/>
    <n v="6.6151439999999999"/>
  </r>
  <r>
    <x v="1"/>
    <x v="64"/>
    <x v="64"/>
    <s v="KTOE"/>
    <x v="34"/>
    <x v="2"/>
    <x v="2"/>
    <n v="2.93076E-2"/>
  </r>
  <r>
    <x v="0"/>
    <x v="64"/>
    <x v="64"/>
    <s v="KTOE"/>
    <x v="15"/>
    <x v="3"/>
    <x v="2"/>
    <n v="0.20934"/>
  </r>
  <r>
    <x v="0"/>
    <x v="64"/>
    <x v="64"/>
    <s v="KTOE"/>
    <x v="9"/>
    <x v="5"/>
    <x v="2"/>
    <n v="96.338267999999999"/>
  </r>
  <r>
    <x v="0"/>
    <x v="64"/>
    <x v="64"/>
    <s v="KTOE"/>
    <x v="14"/>
    <x v="2"/>
    <x v="2"/>
    <n v="460.97505360000002"/>
  </r>
  <r>
    <x v="0"/>
    <x v="64"/>
    <x v="64"/>
    <s v="KTOE"/>
    <x v="20"/>
    <x v="3"/>
    <x v="2"/>
    <n v="39.343359599999999"/>
  </r>
  <r>
    <x v="0"/>
    <x v="64"/>
    <x v="64"/>
    <s v="KTOE"/>
    <x v="33"/>
    <x v="1"/>
    <x v="2"/>
    <n v="217.91456640000001"/>
  </r>
  <r>
    <x v="0"/>
    <x v="64"/>
    <x v="64"/>
    <s v="KTOE"/>
    <x v="22"/>
    <x v="0"/>
    <x v="2"/>
    <n v="7.4734379999999998"/>
  </r>
  <r>
    <x v="0"/>
    <x v="64"/>
    <x v="64"/>
    <s v="KTOE"/>
    <x v="13"/>
    <x v="2"/>
    <x v="2"/>
    <n v="163.2852"/>
  </r>
  <r>
    <x v="1"/>
    <x v="34"/>
    <x v="34"/>
    <s v="KTOE"/>
    <x v="14"/>
    <x v="5"/>
    <x v="6"/>
    <n v="205.95287880000001"/>
  </r>
  <r>
    <x v="1"/>
    <x v="34"/>
    <x v="34"/>
    <s v="KTOE"/>
    <x v="9"/>
    <x v="1"/>
    <x v="6"/>
    <n v="7.4022623999999997"/>
  </r>
  <r>
    <x v="1"/>
    <x v="34"/>
    <x v="34"/>
    <s v="KTOE"/>
    <x v="27"/>
    <x v="1"/>
    <x v="6"/>
    <n v="0.65732760000000001"/>
  </r>
  <r>
    <x v="1"/>
    <x v="34"/>
    <x v="34"/>
    <s v="KTOE"/>
    <x v="26"/>
    <x v="2"/>
    <x v="6"/>
    <n v="38.355274799999997"/>
  </r>
  <r>
    <x v="1"/>
    <x v="34"/>
    <x v="34"/>
    <s v="KTOE"/>
    <x v="37"/>
    <x v="4"/>
    <x v="6"/>
    <n v="4.9864788000000004"/>
  </r>
  <r>
    <x v="1"/>
    <x v="34"/>
    <x v="34"/>
    <s v="KTOE"/>
    <x v="24"/>
    <x v="3"/>
    <x v="6"/>
    <n v="13.3517052"/>
  </r>
  <r>
    <x v="1"/>
    <x v="34"/>
    <x v="34"/>
    <s v="KTOE"/>
    <x v="32"/>
    <x v="1"/>
    <x v="6"/>
    <n v="0.90434879999999995"/>
  </r>
  <r>
    <x v="1"/>
    <x v="34"/>
    <x v="34"/>
    <s v="KTOE"/>
    <x v="34"/>
    <x v="5"/>
    <x v="6"/>
    <n v="4.6431611999999998"/>
  </r>
  <r>
    <x v="1"/>
    <x v="34"/>
    <x v="34"/>
    <s v="KTOE"/>
    <x v="2"/>
    <x v="0"/>
    <x v="6"/>
    <n v="26.2679832"/>
  </r>
  <r>
    <x v="1"/>
    <x v="33"/>
    <x v="33"/>
    <s v="KTOE"/>
    <x v="31"/>
    <x v="5"/>
    <x v="6"/>
    <n v="41.198112000000002"/>
  </r>
  <r>
    <x v="1"/>
    <x v="33"/>
    <x v="33"/>
    <s v="KTOE"/>
    <x v="18"/>
    <x v="2"/>
    <x v="6"/>
    <n v="39.041910000000001"/>
  </r>
  <r>
    <x v="1"/>
    <x v="33"/>
    <x v="33"/>
    <s v="KTOE"/>
    <x v="36"/>
    <x v="3"/>
    <x v="6"/>
    <n v="0.25958160000000002"/>
  </r>
  <r>
    <x v="8"/>
    <x v="32"/>
    <x v="32"/>
    <s v="KTOE"/>
    <x v="11"/>
    <x v="0"/>
    <x v="1"/>
    <n v="0.6154596"/>
  </r>
  <r>
    <x v="0"/>
    <x v="32"/>
    <x v="32"/>
    <s v="KTOE"/>
    <x v="14"/>
    <x v="5"/>
    <x v="1"/>
    <n v="32.405831999999997"/>
  </r>
  <r>
    <x v="0"/>
    <x v="32"/>
    <x v="32"/>
    <s v="KTOE"/>
    <x v="25"/>
    <x v="4"/>
    <x v="1"/>
    <n v="413.84843280000001"/>
  </r>
  <r>
    <x v="1"/>
    <x v="32"/>
    <x v="32"/>
    <s v="KTOE"/>
    <x v="37"/>
    <x v="3"/>
    <x v="1"/>
    <n v="0.1967796"/>
  </r>
  <r>
    <x v="1"/>
    <x v="32"/>
    <x v="32"/>
    <s v="KTOE"/>
    <x v="36"/>
    <x v="0"/>
    <x v="1"/>
    <n v="1.7082143999999999"/>
  </r>
  <r>
    <x v="1"/>
    <x v="32"/>
    <x v="32"/>
    <s v="KTOE"/>
    <x v="24"/>
    <x v="5"/>
    <x v="1"/>
    <n v="2.0557188000000002"/>
  </r>
  <r>
    <x v="1"/>
    <x v="32"/>
    <x v="32"/>
    <s v="KTOE"/>
    <x v="2"/>
    <x v="1"/>
    <x v="1"/>
    <n v="537.29623079999999"/>
  </r>
  <r>
    <x v="8"/>
    <x v="32"/>
    <x v="32"/>
    <s v="KTOE"/>
    <x v="25"/>
    <x v="3"/>
    <x v="1"/>
    <n v="0.10048319999999999"/>
  </r>
  <r>
    <x v="1"/>
    <x v="35"/>
    <x v="35"/>
    <s v="KTOE"/>
    <x v="30"/>
    <x v="1"/>
    <x v="1"/>
    <n v="15.415797599999999"/>
  </r>
  <r>
    <x v="1"/>
    <x v="34"/>
    <x v="34"/>
    <s v="KTOE"/>
    <x v="9"/>
    <x v="0"/>
    <x v="1"/>
    <n v="8.4866436000000007"/>
  </r>
  <r>
    <x v="1"/>
    <x v="34"/>
    <x v="34"/>
    <s v="KTOE"/>
    <x v="22"/>
    <x v="4"/>
    <x v="1"/>
    <n v="47.846750399999998"/>
  </r>
  <r>
    <x v="1"/>
    <x v="34"/>
    <x v="34"/>
    <s v="KTOE"/>
    <x v="27"/>
    <x v="0"/>
    <x v="1"/>
    <n v="0.83317319999999995"/>
  </r>
  <r>
    <x v="1"/>
    <x v="34"/>
    <x v="34"/>
    <s v="KTOE"/>
    <x v="19"/>
    <x v="0"/>
    <x v="1"/>
    <n v="7.2515375999999998"/>
  </r>
  <r>
    <x v="1"/>
    <x v="34"/>
    <x v="34"/>
    <s v="KTOE"/>
    <x v="26"/>
    <x v="5"/>
    <x v="1"/>
    <n v="67.683808799999994"/>
  </r>
  <r>
    <x v="1"/>
    <x v="33"/>
    <x v="33"/>
    <s v="KTOE"/>
    <x v="36"/>
    <x v="4"/>
    <x v="1"/>
    <n v="0.16328519999999999"/>
  </r>
  <r>
    <x v="4"/>
    <x v="33"/>
    <x v="33"/>
    <s v="KTOE"/>
    <x v="18"/>
    <x v="4"/>
    <x v="1"/>
    <n v="2.4953327999999999"/>
  </r>
  <r>
    <x v="1"/>
    <x v="32"/>
    <x v="32"/>
    <s v="KTOE"/>
    <x v="30"/>
    <x v="1"/>
    <x v="3"/>
    <n v="119.87645759999999"/>
  </r>
  <r>
    <x v="1"/>
    <x v="32"/>
    <x v="32"/>
    <s v="KTOE"/>
    <x v="10"/>
    <x v="4"/>
    <x v="3"/>
    <n v="22.71339"/>
  </r>
  <r>
    <x v="2"/>
    <x v="32"/>
    <x v="32"/>
    <s v="KTOE"/>
    <x v="16"/>
    <x v="2"/>
    <x v="3"/>
    <n v="0.4647348"/>
  </r>
  <r>
    <x v="8"/>
    <x v="32"/>
    <x v="32"/>
    <s v="KTOE"/>
    <x v="25"/>
    <x v="4"/>
    <x v="3"/>
    <n v="0.12979080000000001"/>
  </r>
  <r>
    <x v="1"/>
    <x v="34"/>
    <x v="34"/>
    <s v="KTOE"/>
    <x v="30"/>
    <x v="4"/>
    <x v="6"/>
    <n v="36.106963200000003"/>
  </r>
  <r>
    <x v="1"/>
    <x v="34"/>
    <x v="34"/>
    <s v="KTOE"/>
    <x v="18"/>
    <x v="2"/>
    <x v="6"/>
    <n v="166.969584"/>
  </r>
  <r>
    <x v="1"/>
    <x v="34"/>
    <x v="34"/>
    <s v="KTOE"/>
    <x v="0"/>
    <x v="3"/>
    <x v="6"/>
    <n v="1.0006451999999999"/>
  </r>
  <r>
    <x v="1"/>
    <x v="34"/>
    <x v="34"/>
    <s v="KTOE"/>
    <x v="35"/>
    <x v="3"/>
    <x v="6"/>
    <n v="0.5149764"/>
  </r>
  <r>
    <x v="1"/>
    <x v="33"/>
    <x v="33"/>
    <s v="KTOE"/>
    <x v="0"/>
    <x v="1"/>
    <x v="6"/>
    <n v="2.6293104"/>
  </r>
  <r>
    <x v="1"/>
    <x v="32"/>
    <x v="32"/>
    <s v="KTOE"/>
    <x v="7"/>
    <x v="4"/>
    <x v="1"/>
    <n v="40.695695999999998"/>
  </r>
  <r>
    <x v="1"/>
    <x v="32"/>
    <x v="32"/>
    <s v="KTOE"/>
    <x v="23"/>
    <x v="2"/>
    <x v="1"/>
    <n v="115.29609840000001"/>
  </r>
  <r>
    <x v="1"/>
    <x v="32"/>
    <x v="32"/>
    <s v="KTOE"/>
    <x v="25"/>
    <x v="3"/>
    <x v="1"/>
    <n v="671.08961160000001"/>
  </r>
  <r>
    <x v="1"/>
    <x v="34"/>
    <x v="34"/>
    <s v="KTOE"/>
    <x v="28"/>
    <x v="3"/>
    <x v="1"/>
    <n v="77.874480000000005"/>
  </r>
  <r>
    <x v="1"/>
    <x v="34"/>
    <x v="34"/>
    <s v="KTOE"/>
    <x v="0"/>
    <x v="3"/>
    <x v="1"/>
    <n v="1.0006451999999999"/>
  </r>
  <r>
    <x v="0"/>
    <x v="32"/>
    <x v="32"/>
    <s v="KTOE"/>
    <x v="2"/>
    <x v="4"/>
    <x v="3"/>
    <n v="19.2634668"/>
  </r>
  <r>
    <x v="1"/>
    <x v="33"/>
    <x v="33"/>
    <s v="KTOE"/>
    <x v="4"/>
    <x v="1"/>
    <x v="1"/>
    <n v="2.4618384"/>
  </r>
  <r>
    <x v="1"/>
    <x v="32"/>
    <x v="32"/>
    <s v="KTOE"/>
    <x v="5"/>
    <x v="3"/>
    <x v="3"/>
    <n v="19.924981200000001"/>
  </r>
  <r>
    <x v="1"/>
    <x v="34"/>
    <x v="34"/>
    <s v="KTOE"/>
    <x v="11"/>
    <x v="5"/>
    <x v="6"/>
    <n v="1.1597436000000001"/>
  </r>
  <r>
    <x v="1"/>
    <x v="33"/>
    <x v="33"/>
    <s v="KTOE"/>
    <x v="5"/>
    <x v="3"/>
    <x v="6"/>
    <n v="12.983266800000001"/>
  </r>
  <r>
    <x v="1"/>
    <x v="33"/>
    <x v="33"/>
    <s v="KTOE"/>
    <x v="11"/>
    <x v="4"/>
    <x v="6"/>
    <n v="4.1281847999999997"/>
  </r>
  <r>
    <x v="1"/>
    <x v="34"/>
    <x v="34"/>
    <s v="KTOE"/>
    <x v="5"/>
    <x v="1"/>
    <x v="1"/>
    <n v="18.6605676"/>
  </r>
  <r>
    <x v="1"/>
    <x v="33"/>
    <x v="33"/>
    <s v="KTOE"/>
    <x v="7"/>
    <x v="0"/>
    <x v="1"/>
    <n v="2.8888919999999998"/>
  </r>
  <r>
    <x v="1"/>
    <x v="33"/>
    <x v="33"/>
    <s v="KTOE"/>
    <x v="5"/>
    <x v="1"/>
    <x v="1"/>
    <n v="12.598081199999999"/>
  </r>
  <r>
    <x v="1"/>
    <x v="33"/>
    <x v="33"/>
    <s v="KTOE"/>
    <x v="11"/>
    <x v="2"/>
    <x v="1"/>
    <n v="0.25539479999999998"/>
  </r>
  <r>
    <x v="1"/>
    <x v="32"/>
    <x v="32"/>
    <s v="KTOE"/>
    <x v="11"/>
    <x v="0"/>
    <x v="3"/>
    <n v="202.89232799999999"/>
  </r>
  <r>
    <x v="1"/>
    <x v="32"/>
    <x v="32"/>
    <s v="KTOE"/>
    <x v="12"/>
    <x v="4"/>
    <x v="3"/>
    <n v="127.1405556"/>
  </r>
  <r>
    <x v="1"/>
    <x v="34"/>
    <x v="34"/>
    <s v="KTOE"/>
    <x v="15"/>
    <x v="2"/>
    <x v="6"/>
    <n v="12.217082400000001"/>
  </r>
  <r>
    <x v="1"/>
    <x v="33"/>
    <x v="33"/>
    <s v="KTOE"/>
    <x v="12"/>
    <x v="0"/>
    <x v="6"/>
    <n v="15.646071600000001"/>
  </r>
  <r>
    <x v="4"/>
    <x v="33"/>
    <x v="33"/>
    <s v="KTOE"/>
    <x v="14"/>
    <x v="4"/>
    <x v="6"/>
    <n v="22.520797200000001"/>
  </r>
  <r>
    <x v="1"/>
    <x v="33"/>
    <x v="33"/>
    <s v="KTOE"/>
    <x v="16"/>
    <x v="1"/>
    <x v="6"/>
    <n v="10.487933999999999"/>
  </r>
  <r>
    <x v="0"/>
    <x v="32"/>
    <x v="32"/>
    <s v="KTOE"/>
    <x v="11"/>
    <x v="1"/>
    <x v="1"/>
    <n v="1471.4927279999999"/>
  </r>
  <r>
    <x v="1"/>
    <x v="32"/>
    <x v="32"/>
    <s v="KTOE"/>
    <x v="16"/>
    <x v="5"/>
    <x v="1"/>
    <n v="27.653814000000001"/>
  </r>
  <r>
    <x v="1"/>
    <x v="32"/>
    <x v="32"/>
    <s v="KTOE"/>
    <x v="8"/>
    <x v="2"/>
    <x v="1"/>
    <n v="3.1903416"/>
  </r>
  <r>
    <x v="0"/>
    <x v="36"/>
    <x v="36"/>
    <s v="KTOE"/>
    <x v="28"/>
    <x v="5"/>
    <x v="0"/>
    <n v="119.6210628"/>
  </r>
  <r>
    <x v="0"/>
    <x v="36"/>
    <x v="36"/>
    <s v="KTOE"/>
    <x v="9"/>
    <x v="5"/>
    <x v="0"/>
    <n v="153.0735948"/>
  </r>
  <r>
    <x v="0"/>
    <x v="36"/>
    <x v="36"/>
    <s v="KTOE"/>
    <x v="22"/>
    <x v="5"/>
    <x v="0"/>
    <n v="35.7385248"/>
  </r>
  <r>
    <x v="0"/>
    <x v="36"/>
    <x v="36"/>
    <s v="KTOE"/>
    <x v="26"/>
    <x v="5"/>
    <x v="0"/>
    <n v="989.9311788"/>
  </r>
  <r>
    <x v="0"/>
    <x v="36"/>
    <x v="36"/>
    <s v="KTOE"/>
    <x v="8"/>
    <x v="3"/>
    <x v="0"/>
    <n v="75.822947999999997"/>
  </r>
  <r>
    <x v="0"/>
    <x v="36"/>
    <x v="36"/>
    <s v="KTOE"/>
    <x v="10"/>
    <x v="4"/>
    <x v="0"/>
    <n v="662.31407879999995"/>
  </r>
  <r>
    <x v="0"/>
    <x v="36"/>
    <x v="36"/>
    <s v="KTOE"/>
    <x v="3"/>
    <x v="3"/>
    <x v="0"/>
    <n v="113.6841804"/>
  </r>
  <r>
    <x v="0"/>
    <x v="36"/>
    <x v="36"/>
    <s v="KTOE"/>
    <x v="35"/>
    <x v="4"/>
    <x v="0"/>
    <n v="10.224165599999999"/>
  </r>
  <r>
    <x v="1"/>
    <x v="36"/>
    <x v="36"/>
    <s v="KTOE"/>
    <x v="9"/>
    <x v="1"/>
    <x v="0"/>
    <n v="9.8096724000000002"/>
  </r>
  <r>
    <x v="1"/>
    <x v="36"/>
    <x v="36"/>
    <s v="KTOE"/>
    <x v="27"/>
    <x v="1"/>
    <x v="0"/>
    <n v="0.43124040000000002"/>
  </r>
  <r>
    <x v="1"/>
    <x v="36"/>
    <x v="36"/>
    <s v="KTOE"/>
    <x v="32"/>
    <x v="2"/>
    <x v="0"/>
    <n v="1.67472E-2"/>
  </r>
  <r>
    <x v="1"/>
    <x v="36"/>
    <x v="36"/>
    <s v="KTOE"/>
    <x v="36"/>
    <x v="1"/>
    <x v="0"/>
    <n v="2.6376840000000001"/>
  </r>
  <r>
    <x v="1"/>
    <x v="36"/>
    <x v="36"/>
    <s v="KTOE"/>
    <x v="26"/>
    <x v="0"/>
    <x v="0"/>
    <n v="117.5067288"/>
  </r>
  <r>
    <x v="1"/>
    <x v="36"/>
    <x v="36"/>
    <s v="KTOE"/>
    <x v="19"/>
    <x v="3"/>
    <x v="0"/>
    <n v="6.1587828"/>
  </r>
  <r>
    <x v="1"/>
    <x v="36"/>
    <x v="36"/>
    <s v="KTOE"/>
    <x v="31"/>
    <x v="5"/>
    <x v="0"/>
    <n v="20.599056000000001"/>
  </r>
  <r>
    <x v="9"/>
    <x v="36"/>
    <x v="36"/>
    <s v="KTOE"/>
    <x v="14"/>
    <x v="1"/>
    <x v="0"/>
    <n v="2.0934000000000001E-2"/>
  </r>
  <r>
    <x v="0"/>
    <x v="36"/>
    <x v="36"/>
    <s v="KTOE"/>
    <x v="26"/>
    <x v="1"/>
    <x v="2"/>
    <n v="983.8896264"/>
  </r>
  <r>
    <x v="1"/>
    <x v="36"/>
    <x v="36"/>
    <s v="KTOE"/>
    <x v="28"/>
    <x v="3"/>
    <x v="2"/>
    <n v="21.461536800000001"/>
  </r>
  <r>
    <x v="1"/>
    <x v="36"/>
    <x v="36"/>
    <s v="KTOE"/>
    <x v="23"/>
    <x v="4"/>
    <x v="2"/>
    <n v="10.571669999999999"/>
  </r>
  <r>
    <x v="1"/>
    <x v="36"/>
    <x v="36"/>
    <s v="KTOE"/>
    <x v="25"/>
    <x v="4"/>
    <x v="2"/>
    <n v="49.982018400000001"/>
  </r>
  <r>
    <x v="1"/>
    <x v="36"/>
    <x v="36"/>
    <s v="KTOE"/>
    <x v="35"/>
    <x v="5"/>
    <x v="2"/>
    <n v="0.10048319999999999"/>
  </r>
  <r>
    <x v="8"/>
    <x v="36"/>
    <x v="36"/>
    <s v="KTOE"/>
    <x v="3"/>
    <x v="4"/>
    <x v="2"/>
    <n v="5.8615199999999999E-2"/>
  </r>
  <r>
    <x v="0"/>
    <x v="36"/>
    <x v="36"/>
    <s v="KTOE"/>
    <x v="19"/>
    <x v="1"/>
    <x v="1"/>
    <n v="53.942731199999997"/>
  </r>
  <r>
    <x v="0"/>
    <x v="36"/>
    <x v="36"/>
    <s v="KTOE"/>
    <x v="34"/>
    <x v="3"/>
    <x v="1"/>
    <n v="0.272142"/>
  </r>
  <r>
    <x v="1"/>
    <x v="36"/>
    <x v="36"/>
    <s v="KTOE"/>
    <x v="16"/>
    <x v="2"/>
    <x v="1"/>
    <n v="0.3181968"/>
  </r>
  <r>
    <x v="1"/>
    <x v="36"/>
    <x v="36"/>
    <s v="KTOE"/>
    <x v="28"/>
    <x v="0"/>
    <x v="1"/>
    <n v="28.265086799999999"/>
  </r>
  <r>
    <x v="1"/>
    <x v="36"/>
    <x v="36"/>
    <s v="KTOE"/>
    <x v="18"/>
    <x v="2"/>
    <x v="1"/>
    <n v="15.0180516"/>
  </r>
  <r>
    <x v="0"/>
    <x v="36"/>
    <x v="36"/>
    <s v="KTOE"/>
    <x v="34"/>
    <x v="5"/>
    <x v="0"/>
    <n v="0.53172359999999996"/>
  </r>
  <r>
    <x v="0"/>
    <x v="36"/>
    <x v="36"/>
    <s v="KTOE"/>
    <x v="31"/>
    <x v="4"/>
    <x v="0"/>
    <n v="121.2539148"/>
  </r>
  <r>
    <x v="0"/>
    <x v="36"/>
    <x v="36"/>
    <s v="KTOE"/>
    <x v="5"/>
    <x v="5"/>
    <x v="0"/>
    <n v="542.797686"/>
  </r>
  <r>
    <x v="1"/>
    <x v="36"/>
    <x v="36"/>
    <s v="KTOE"/>
    <x v="7"/>
    <x v="1"/>
    <x v="0"/>
    <n v="40.461235199999997"/>
  </r>
  <r>
    <x v="1"/>
    <x v="36"/>
    <x v="36"/>
    <s v="KTOE"/>
    <x v="25"/>
    <x v="3"/>
    <x v="0"/>
    <n v="69.542748000000003"/>
  </r>
  <r>
    <x v="1"/>
    <x v="36"/>
    <x v="36"/>
    <s v="KTOE"/>
    <x v="3"/>
    <x v="5"/>
    <x v="0"/>
    <n v="1.0843811999999999"/>
  </r>
  <r>
    <x v="0"/>
    <x v="36"/>
    <x v="36"/>
    <s v="KTOE"/>
    <x v="1"/>
    <x v="3"/>
    <x v="2"/>
    <n v="58.062542399999998"/>
  </r>
  <r>
    <x v="1"/>
    <x v="36"/>
    <x v="36"/>
    <s v="KTOE"/>
    <x v="5"/>
    <x v="4"/>
    <x v="2"/>
    <n v="4.9571712000000003"/>
  </r>
  <r>
    <x v="0"/>
    <x v="36"/>
    <x v="36"/>
    <s v="KTOE"/>
    <x v="11"/>
    <x v="1"/>
    <x v="1"/>
    <n v="356.35948200000001"/>
  </r>
  <r>
    <x v="1"/>
    <x v="36"/>
    <x v="36"/>
    <s v="KTOE"/>
    <x v="5"/>
    <x v="3"/>
    <x v="0"/>
    <n v="7.3017792000000004"/>
  </r>
  <r>
    <x v="0"/>
    <x v="36"/>
    <x v="36"/>
    <s v="KTOE"/>
    <x v="27"/>
    <x v="0"/>
    <x v="2"/>
    <n v="81.387205199999997"/>
  </r>
  <r>
    <x v="0"/>
    <x v="36"/>
    <x v="36"/>
    <s v="KTOE"/>
    <x v="18"/>
    <x v="3"/>
    <x v="2"/>
    <n v="733.96278719999998"/>
  </r>
  <r>
    <x v="0"/>
    <x v="36"/>
    <x v="36"/>
    <s v="KTOE"/>
    <x v="12"/>
    <x v="3"/>
    <x v="2"/>
    <n v="225.27077399999999"/>
  </r>
  <r>
    <x v="0"/>
    <x v="36"/>
    <x v="36"/>
    <s v="KTOE"/>
    <x v="18"/>
    <x v="0"/>
    <x v="1"/>
    <n v="851.00059439999995"/>
  </r>
  <r>
    <x v="0"/>
    <x v="36"/>
    <x v="36"/>
    <s v="KTOE"/>
    <x v="12"/>
    <x v="3"/>
    <x v="1"/>
    <n v="225.27077399999999"/>
  </r>
  <r>
    <x v="1"/>
    <x v="36"/>
    <x v="36"/>
    <s v="KTOE"/>
    <x v="10"/>
    <x v="1"/>
    <x v="1"/>
    <n v="15.034798800000001"/>
  </r>
  <r>
    <x v="1"/>
    <x v="36"/>
    <x v="36"/>
    <s v="KTOE"/>
    <x v="8"/>
    <x v="0"/>
    <x v="1"/>
    <n v="0.47729519999999998"/>
  </r>
  <r>
    <x v="0"/>
    <x v="36"/>
    <x v="36"/>
    <s v="KTOE"/>
    <x v="11"/>
    <x v="5"/>
    <x v="0"/>
    <n v="337.22161920000002"/>
  </r>
  <r>
    <x v="1"/>
    <x v="36"/>
    <x v="36"/>
    <s v="KTOE"/>
    <x v="16"/>
    <x v="0"/>
    <x v="0"/>
    <n v="4.0737563999999997"/>
  </r>
  <r>
    <x v="9"/>
    <x v="36"/>
    <x v="36"/>
    <s v="KTOE"/>
    <x v="19"/>
    <x v="3"/>
    <x v="0"/>
    <n v="4.1868000000000001E-3"/>
  </r>
  <r>
    <x v="0"/>
    <x v="36"/>
    <x v="36"/>
    <s v="KTOE"/>
    <x v="7"/>
    <x v="5"/>
    <x v="2"/>
    <n v="392.31990719999999"/>
  </r>
  <r>
    <x v="0"/>
    <x v="36"/>
    <x v="36"/>
    <s v="KTOE"/>
    <x v="24"/>
    <x v="2"/>
    <x v="2"/>
    <n v="82.241312399999998"/>
  </r>
  <r>
    <x v="0"/>
    <x v="36"/>
    <x v="36"/>
    <s v="KTOE"/>
    <x v="21"/>
    <x v="1"/>
    <x v="2"/>
    <n v="16.2908388"/>
  </r>
  <r>
    <x v="0"/>
    <x v="36"/>
    <x v="36"/>
    <s v="KTOE"/>
    <x v="35"/>
    <x v="2"/>
    <x v="2"/>
    <n v="10.4209452"/>
  </r>
  <r>
    <x v="1"/>
    <x v="36"/>
    <x v="36"/>
    <s v="KTOE"/>
    <x v="6"/>
    <x v="3"/>
    <x v="2"/>
    <n v="0.1590984"/>
  </r>
  <r>
    <x v="1"/>
    <x v="36"/>
    <x v="36"/>
    <s v="KTOE"/>
    <x v="29"/>
    <x v="1"/>
    <x v="2"/>
    <n v="0.36006480000000002"/>
  </r>
  <r>
    <x v="0"/>
    <x v="36"/>
    <x v="36"/>
    <s v="KTOE"/>
    <x v="28"/>
    <x v="0"/>
    <x v="1"/>
    <n v="118.235232"/>
  </r>
  <r>
    <x v="0"/>
    <x v="36"/>
    <x v="36"/>
    <s v="KTOE"/>
    <x v="17"/>
    <x v="0"/>
    <x v="1"/>
    <n v="82.170136799999995"/>
  </r>
  <r>
    <x v="0"/>
    <x v="36"/>
    <x v="36"/>
    <s v="KTOE"/>
    <x v="25"/>
    <x v="4"/>
    <x v="1"/>
    <n v="229.8636936"/>
  </r>
  <r>
    <x v="0"/>
    <x v="36"/>
    <x v="36"/>
    <s v="KTOE"/>
    <x v="35"/>
    <x v="4"/>
    <x v="1"/>
    <n v="10.224165599999999"/>
  </r>
  <r>
    <x v="1"/>
    <x v="36"/>
    <x v="36"/>
    <s v="KTOE"/>
    <x v="12"/>
    <x v="2"/>
    <x v="1"/>
    <n v="1.8840600000000001"/>
  </r>
  <r>
    <x v="0"/>
    <x v="36"/>
    <x v="36"/>
    <s v="KTOE"/>
    <x v="4"/>
    <x v="2"/>
    <x v="0"/>
    <n v="36.106963200000003"/>
  </r>
  <r>
    <x v="0"/>
    <x v="36"/>
    <x v="36"/>
    <s v="KTOE"/>
    <x v="25"/>
    <x v="5"/>
    <x v="0"/>
    <n v="405.93956759999998"/>
  </r>
  <r>
    <x v="8"/>
    <x v="36"/>
    <x v="36"/>
    <s v="KTOE"/>
    <x v="11"/>
    <x v="0"/>
    <x v="0"/>
    <n v="5.0241599999999997E-2"/>
  </r>
  <r>
    <x v="0"/>
    <x v="36"/>
    <x v="36"/>
    <s v="KTOE"/>
    <x v="16"/>
    <x v="2"/>
    <x v="2"/>
    <n v="62.956911599999998"/>
  </r>
  <r>
    <x v="0"/>
    <x v="36"/>
    <x v="36"/>
    <s v="KTOE"/>
    <x v="15"/>
    <x v="4"/>
    <x v="2"/>
    <n v="3.2280228000000002"/>
  </r>
  <r>
    <x v="0"/>
    <x v="36"/>
    <x v="36"/>
    <s v="KTOE"/>
    <x v="14"/>
    <x v="3"/>
    <x v="2"/>
    <n v="1233.2554344"/>
  </r>
  <r>
    <x v="0"/>
    <x v="36"/>
    <x v="36"/>
    <s v="KTOE"/>
    <x v="8"/>
    <x v="1"/>
    <x v="2"/>
    <n v="83.924406000000005"/>
  </r>
  <r>
    <x v="0"/>
    <x v="22"/>
    <x v="22"/>
    <s v="KTOE"/>
    <x v="14"/>
    <x v="0"/>
    <x v="1"/>
    <n v="78.318280799999997"/>
  </r>
  <r>
    <x v="0"/>
    <x v="22"/>
    <x v="22"/>
    <s v="KTOE"/>
    <x v="22"/>
    <x v="5"/>
    <x v="1"/>
    <n v="2.5539480000000001"/>
  </r>
  <r>
    <x v="0"/>
    <x v="22"/>
    <x v="22"/>
    <s v="KTOE"/>
    <x v="37"/>
    <x v="2"/>
    <x v="1"/>
    <n v="45.330483600000001"/>
  </r>
  <r>
    <x v="0"/>
    <x v="22"/>
    <x v="22"/>
    <s v="KTOE"/>
    <x v="13"/>
    <x v="2"/>
    <x v="1"/>
    <n v="71.5775328"/>
  </r>
  <r>
    <x v="0"/>
    <x v="24"/>
    <x v="24"/>
    <s v="KTOE"/>
    <x v="37"/>
    <x v="2"/>
    <x v="1"/>
    <n v="155.19630240000001"/>
  </r>
  <r>
    <x v="8"/>
    <x v="26"/>
    <x v="26"/>
    <s v="KTOE"/>
    <x v="3"/>
    <x v="3"/>
    <x v="3"/>
    <n v="4.1868000000000002E-2"/>
  </r>
  <r>
    <x v="9"/>
    <x v="26"/>
    <x v="26"/>
    <s v="KTOE"/>
    <x v="6"/>
    <x v="2"/>
    <x v="3"/>
    <n v="2.0934000000000001E-2"/>
  </r>
  <r>
    <x v="1"/>
    <x v="23"/>
    <x v="23"/>
    <s v="KTOE"/>
    <x v="18"/>
    <x v="0"/>
    <x v="6"/>
    <n v="1824.105024"/>
  </r>
  <r>
    <x v="1"/>
    <x v="23"/>
    <x v="23"/>
    <s v="KTOE"/>
    <x v="23"/>
    <x v="2"/>
    <x v="6"/>
    <n v="202.74579"/>
  </r>
  <r>
    <x v="14"/>
    <x v="25"/>
    <x v="25"/>
    <s v="KTOE"/>
    <x v="9"/>
    <x v="1"/>
    <x v="5"/>
    <n v="18.4930956"/>
  </r>
  <r>
    <x v="14"/>
    <x v="25"/>
    <x v="25"/>
    <s v="KTOE"/>
    <x v="3"/>
    <x v="3"/>
    <x v="5"/>
    <n v="139.5292968"/>
  </r>
  <r>
    <x v="13"/>
    <x v="25"/>
    <x v="25"/>
    <s v="KTOE"/>
    <x v="25"/>
    <x v="3"/>
    <x v="5"/>
    <n v="12.413862"/>
  </r>
  <r>
    <x v="0"/>
    <x v="22"/>
    <x v="22"/>
    <s v="KTOE"/>
    <x v="19"/>
    <x v="4"/>
    <x v="2"/>
    <n v="1.5281819999999999"/>
  </r>
  <r>
    <x v="0"/>
    <x v="22"/>
    <x v="22"/>
    <s v="KTOE"/>
    <x v="36"/>
    <x v="2"/>
    <x v="2"/>
    <n v="0.38937240000000001"/>
  </r>
  <r>
    <x v="0"/>
    <x v="24"/>
    <x v="24"/>
    <s v="KTOE"/>
    <x v="31"/>
    <x v="3"/>
    <x v="2"/>
    <n v="0.31401000000000001"/>
  </r>
  <r>
    <x v="12"/>
    <x v="26"/>
    <x v="26"/>
    <s v="KTOE"/>
    <x v="6"/>
    <x v="1"/>
    <x v="1"/>
    <n v="1.1220623999999999"/>
  </r>
  <r>
    <x v="12"/>
    <x v="26"/>
    <x v="26"/>
    <s v="KTOE"/>
    <x v="22"/>
    <x v="4"/>
    <x v="1"/>
    <n v="4.8608748000000004"/>
  </r>
  <r>
    <x v="13"/>
    <x v="25"/>
    <x v="25"/>
    <s v="KTOE"/>
    <x v="23"/>
    <x v="1"/>
    <x v="1"/>
    <n v="2.4157836000000001"/>
  </r>
  <r>
    <x v="13"/>
    <x v="25"/>
    <x v="25"/>
    <s v="KTOE"/>
    <x v="3"/>
    <x v="1"/>
    <x v="1"/>
    <n v="40.616146800000003"/>
  </r>
  <r>
    <x v="14"/>
    <x v="25"/>
    <x v="25"/>
    <s v="KTOE"/>
    <x v="3"/>
    <x v="1"/>
    <x v="1"/>
    <n v="129.39305400000001"/>
  </r>
  <r>
    <x v="14"/>
    <x v="25"/>
    <x v="25"/>
    <s v="KTOE"/>
    <x v="25"/>
    <x v="4"/>
    <x v="1"/>
    <n v="25.773940799999998"/>
  </r>
  <r>
    <x v="0"/>
    <x v="22"/>
    <x v="22"/>
    <s v="KTOE"/>
    <x v="31"/>
    <x v="1"/>
    <x v="1"/>
    <n v="0.41030640000000002"/>
  </r>
  <r>
    <x v="0"/>
    <x v="22"/>
    <x v="22"/>
    <s v="KTOE"/>
    <x v="29"/>
    <x v="5"/>
    <x v="1"/>
    <n v="4.3458984000000003"/>
  </r>
  <r>
    <x v="0"/>
    <x v="24"/>
    <x v="24"/>
    <s v="KTOE"/>
    <x v="1"/>
    <x v="0"/>
    <x v="2"/>
    <n v="0.2470212"/>
  </r>
  <r>
    <x v="0"/>
    <x v="24"/>
    <x v="24"/>
    <s v="KTOE"/>
    <x v="2"/>
    <x v="1"/>
    <x v="2"/>
    <n v="110.364048"/>
  </r>
  <r>
    <x v="0"/>
    <x v="22"/>
    <x v="22"/>
    <s v="KTOE"/>
    <x v="2"/>
    <x v="4"/>
    <x v="1"/>
    <n v="129.44748240000001"/>
  </r>
  <r>
    <x v="1"/>
    <x v="23"/>
    <x v="23"/>
    <s v="KTOE"/>
    <x v="15"/>
    <x v="0"/>
    <x v="6"/>
    <n v="109.0619532"/>
  </r>
  <r>
    <x v="7"/>
    <x v="23"/>
    <x v="23"/>
    <s v="KTOE"/>
    <x v="3"/>
    <x v="0"/>
    <x v="6"/>
    <n v="0.25539479999999998"/>
  </r>
  <r>
    <x v="0"/>
    <x v="22"/>
    <x v="22"/>
    <s v="KTOE"/>
    <x v="11"/>
    <x v="5"/>
    <x v="2"/>
    <n v="7.8586235999999996"/>
  </r>
  <r>
    <x v="0"/>
    <x v="24"/>
    <x v="24"/>
    <s v="KTOE"/>
    <x v="11"/>
    <x v="1"/>
    <x v="2"/>
    <n v="0.77874480000000001"/>
  </r>
  <r>
    <x v="0"/>
    <x v="24"/>
    <x v="24"/>
    <s v="KTOE"/>
    <x v="12"/>
    <x v="0"/>
    <x v="2"/>
    <n v="5.6521800000000004"/>
  </r>
  <r>
    <x v="1"/>
    <x v="23"/>
    <x v="23"/>
    <s v="KTOE"/>
    <x v="33"/>
    <x v="3"/>
    <x v="6"/>
    <n v="938.81035080000004"/>
  </r>
  <r>
    <x v="3"/>
    <x v="23"/>
    <x v="23"/>
    <s v="KTOE"/>
    <x v="17"/>
    <x v="2"/>
    <x v="6"/>
    <n v="0.565218"/>
  </r>
  <r>
    <x v="14"/>
    <x v="25"/>
    <x v="25"/>
    <s v="KTOE"/>
    <x v="33"/>
    <x v="5"/>
    <x v="5"/>
    <n v="11.421590399999999"/>
  </r>
  <r>
    <x v="14"/>
    <x v="25"/>
    <x v="25"/>
    <s v="KTOE"/>
    <x v="23"/>
    <x v="2"/>
    <x v="5"/>
    <n v="6.9919560000000001"/>
  </r>
  <r>
    <x v="14"/>
    <x v="25"/>
    <x v="25"/>
    <s v="KTOE"/>
    <x v="26"/>
    <x v="0"/>
    <x v="5"/>
    <n v="27.31887"/>
  </r>
  <r>
    <x v="14"/>
    <x v="25"/>
    <x v="25"/>
    <s v="KTOE"/>
    <x v="2"/>
    <x v="5"/>
    <x v="5"/>
    <n v="30.404541600000002"/>
  </r>
  <r>
    <x v="14"/>
    <x v="25"/>
    <x v="25"/>
    <s v="KTOE"/>
    <x v="10"/>
    <x v="1"/>
    <x v="5"/>
    <n v="7.1971091999999999"/>
  </r>
  <r>
    <x v="13"/>
    <x v="25"/>
    <x v="25"/>
    <s v="KTOE"/>
    <x v="17"/>
    <x v="2"/>
    <x v="5"/>
    <n v="3.6592631999999998"/>
  </r>
  <r>
    <x v="0"/>
    <x v="22"/>
    <x v="22"/>
    <s v="KTOE"/>
    <x v="17"/>
    <x v="3"/>
    <x v="2"/>
    <n v="0.79967880000000002"/>
  </r>
  <r>
    <x v="0"/>
    <x v="24"/>
    <x v="24"/>
    <s v="KTOE"/>
    <x v="18"/>
    <x v="0"/>
    <x v="2"/>
    <n v="7.6492836000000004"/>
  </r>
  <r>
    <x v="0"/>
    <x v="24"/>
    <x v="24"/>
    <s v="KTOE"/>
    <x v="27"/>
    <x v="1"/>
    <x v="2"/>
    <n v="0.28470240000000002"/>
  </r>
  <r>
    <x v="0"/>
    <x v="24"/>
    <x v="24"/>
    <s v="KTOE"/>
    <x v="29"/>
    <x v="4"/>
    <x v="2"/>
    <n v="0.40611960000000003"/>
  </r>
  <r>
    <x v="12"/>
    <x v="26"/>
    <x v="26"/>
    <s v="KTOE"/>
    <x v="3"/>
    <x v="0"/>
    <x v="1"/>
    <n v="4.1993603999999998"/>
  </r>
  <r>
    <x v="14"/>
    <x v="25"/>
    <x v="25"/>
    <s v="KTOE"/>
    <x v="23"/>
    <x v="0"/>
    <x v="1"/>
    <n v="8.0344692000000002"/>
  </r>
  <r>
    <x v="14"/>
    <x v="25"/>
    <x v="25"/>
    <s v="KTOE"/>
    <x v="26"/>
    <x v="5"/>
    <x v="1"/>
    <n v="16.219663199999999"/>
  </r>
  <r>
    <x v="8"/>
    <x v="25"/>
    <x v="25"/>
    <s v="KTOE"/>
    <x v="11"/>
    <x v="4"/>
    <x v="1"/>
    <n v="0.12560399999999999"/>
  </r>
  <r>
    <x v="0"/>
    <x v="22"/>
    <x v="22"/>
    <s v="KTOE"/>
    <x v="7"/>
    <x v="3"/>
    <x v="1"/>
    <n v="123.2761392"/>
  </r>
  <r>
    <x v="0"/>
    <x v="22"/>
    <x v="22"/>
    <s v="KTOE"/>
    <x v="4"/>
    <x v="4"/>
    <x v="1"/>
    <n v="18.723369600000002"/>
  </r>
  <r>
    <x v="0"/>
    <x v="22"/>
    <x v="22"/>
    <s v="KTOE"/>
    <x v="27"/>
    <x v="4"/>
    <x v="1"/>
    <n v="26.6741028"/>
  </r>
  <r>
    <x v="0"/>
    <x v="22"/>
    <x v="22"/>
    <s v="KTOE"/>
    <x v="24"/>
    <x v="4"/>
    <x v="1"/>
    <n v="12.443169599999999"/>
  </r>
  <r>
    <x v="0"/>
    <x v="22"/>
    <x v="22"/>
    <s v="KTOE"/>
    <x v="21"/>
    <x v="5"/>
    <x v="1"/>
    <n v="6.3053207999999996"/>
  </r>
  <r>
    <x v="0"/>
    <x v="24"/>
    <x v="24"/>
    <s v="KTOE"/>
    <x v="7"/>
    <x v="4"/>
    <x v="1"/>
    <n v="1.4025780000000001"/>
  </r>
  <r>
    <x v="0"/>
    <x v="24"/>
    <x v="24"/>
    <s v="KTOE"/>
    <x v="17"/>
    <x v="1"/>
    <x v="1"/>
    <n v="4.7185236000000002"/>
  </r>
  <r>
    <x v="1"/>
    <x v="23"/>
    <x v="23"/>
    <s v="KTOE"/>
    <x v="9"/>
    <x v="2"/>
    <x v="6"/>
    <n v="115.18724159999999"/>
  </r>
  <r>
    <x v="1"/>
    <x v="23"/>
    <x v="23"/>
    <s v="KTOE"/>
    <x v="17"/>
    <x v="3"/>
    <x v="6"/>
    <n v="79.645496399999999"/>
  </r>
  <r>
    <x v="1"/>
    <x v="23"/>
    <x v="23"/>
    <s v="KTOE"/>
    <x v="37"/>
    <x v="3"/>
    <x v="6"/>
    <n v="43.743686400000001"/>
  </r>
  <r>
    <x v="1"/>
    <x v="23"/>
    <x v="23"/>
    <s v="KTOE"/>
    <x v="26"/>
    <x v="5"/>
    <x v="6"/>
    <n v="477.30776040000001"/>
  </r>
  <r>
    <x v="1"/>
    <x v="23"/>
    <x v="23"/>
    <s v="KTOE"/>
    <x v="31"/>
    <x v="1"/>
    <x v="6"/>
    <n v="3765.1850531999999"/>
  </r>
  <r>
    <x v="1"/>
    <x v="23"/>
    <x v="23"/>
    <s v="KTOE"/>
    <x v="32"/>
    <x v="0"/>
    <x v="6"/>
    <n v="32.221612800000003"/>
  </r>
  <r>
    <x v="1"/>
    <x v="23"/>
    <x v="23"/>
    <s v="KTOE"/>
    <x v="2"/>
    <x v="2"/>
    <x v="6"/>
    <n v="795.61760400000003"/>
  </r>
  <r>
    <x v="1"/>
    <x v="23"/>
    <x v="23"/>
    <s v="KTOE"/>
    <x v="3"/>
    <x v="1"/>
    <x v="6"/>
    <n v="303.3671544"/>
  </r>
  <r>
    <x v="0"/>
    <x v="64"/>
    <x v="64"/>
    <s v="KTOE"/>
    <x v="10"/>
    <x v="1"/>
    <x v="2"/>
    <n v="385.66289519999998"/>
  </r>
  <r>
    <x v="0"/>
    <x v="64"/>
    <x v="64"/>
    <s v="KTOE"/>
    <x v="8"/>
    <x v="1"/>
    <x v="2"/>
    <n v="46.8209844"/>
  </r>
  <r>
    <x v="0"/>
    <x v="64"/>
    <x v="64"/>
    <s v="KTOE"/>
    <x v="3"/>
    <x v="1"/>
    <x v="2"/>
    <n v="90.242287200000007"/>
  </r>
  <r>
    <x v="1"/>
    <x v="64"/>
    <x v="64"/>
    <s v="KTOE"/>
    <x v="26"/>
    <x v="2"/>
    <x v="2"/>
    <n v="53.858995200000003"/>
  </r>
  <r>
    <x v="1"/>
    <x v="64"/>
    <x v="64"/>
    <s v="KTOE"/>
    <x v="36"/>
    <x v="2"/>
    <x v="2"/>
    <n v="9.6296400000000004E-2"/>
  </r>
  <r>
    <x v="8"/>
    <x v="64"/>
    <x v="64"/>
    <s v="KTOE"/>
    <x v="11"/>
    <x v="5"/>
    <x v="2"/>
    <n v="3.7681199999999998E-2"/>
  </r>
  <r>
    <x v="0"/>
    <x v="66"/>
    <x v="66"/>
    <s v="KTOE"/>
    <x v="9"/>
    <x v="4"/>
    <x v="1"/>
    <n v="3.475044"/>
  </r>
  <r>
    <x v="0"/>
    <x v="66"/>
    <x v="66"/>
    <s v="KTOE"/>
    <x v="23"/>
    <x v="2"/>
    <x v="1"/>
    <n v="2.8470240000000002"/>
  </r>
  <r>
    <x v="1"/>
    <x v="66"/>
    <x v="66"/>
    <s v="KTOE"/>
    <x v="9"/>
    <x v="1"/>
    <x v="1"/>
    <n v="0.71175600000000006"/>
  </r>
  <r>
    <x v="1"/>
    <x v="66"/>
    <x v="66"/>
    <s v="KTOE"/>
    <x v="2"/>
    <x v="0"/>
    <x v="1"/>
    <n v="5.0576543999999997"/>
  </r>
  <r>
    <x v="0"/>
    <x v="64"/>
    <x v="64"/>
    <s v="KTOE"/>
    <x v="16"/>
    <x v="3"/>
    <x v="1"/>
    <n v="43.157534400000003"/>
  </r>
  <r>
    <x v="0"/>
    <x v="64"/>
    <x v="64"/>
    <s v="KTOE"/>
    <x v="15"/>
    <x v="1"/>
    <x v="1"/>
    <n v="0.20934"/>
  </r>
  <r>
    <x v="0"/>
    <x v="64"/>
    <x v="64"/>
    <s v="KTOE"/>
    <x v="20"/>
    <x v="1"/>
    <x v="1"/>
    <n v="35.445448800000001"/>
  </r>
  <r>
    <x v="0"/>
    <x v="64"/>
    <x v="64"/>
    <s v="KTOE"/>
    <x v="14"/>
    <x v="5"/>
    <x v="1"/>
    <n v="478.32933960000003"/>
  </r>
  <r>
    <x v="0"/>
    <x v="64"/>
    <x v="64"/>
    <s v="KTOE"/>
    <x v="22"/>
    <x v="3"/>
    <x v="1"/>
    <n v="7.6367231999999996"/>
  </r>
  <r>
    <x v="0"/>
    <x v="64"/>
    <x v="64"/>
    <s v="KTOE"/>
    <x v="0"/>
    <x v="4"/>
    <x v="1"/>
    <n v="22.177479600000002"/>
  </r>
  <r>
    <x v="0"/>
    <x v="64"/>
    <x v="64"/>
    <s v="KTOE"/>
    <x v="3"/>
    <x v="3"/>
    <x v="1"/>
    <n v="73.846778400000005"/>
  </r>
  <r>
    <x v="1"/>
    <x v="64"/>
    <x v="64"/>
    <s v="KTOE"/>
    <x v="22"/>
    <x v="4"/>
    <x v="1"/>
    <n v="0.38937240000000001"/>
  </r>
  <r>
    <x v="0"/>
    <x v="65"/>
    <x v="65"/>
    <s v="KTOE"/>
    <x v="5"/>
    <x v="5"/>
    <x v="6"/>
    <n v="3640.590072"/>
  </r>
  <r>
    <x v="1"/>
    <x v="65"/>
    <x v="65"/>
    <s v="KTOE"/>
    <x v="25"/>
    <x v="1"/>
    <x v="6"/>
    <n v="2534.1025679999998"/>
  </r>
  <r>
    <x v="1"/>
    <x v="65"/>
    <x v="65"/>
    <s v="KTOE"/>
    <x v="3"/>
    <x v="3"/>
    <x v="6"/>
    <n v="240.29301240000001"/>
  </r>
  <r>
    <x v="1"/>
    <x v="66"/>
    <x v="66"/>
    <s v="KTOE"/>
    <x v="16"/>
    <x v="2"/>
    <x v="6"/>
    <n v="0.84992040000000002"/>
  </r>
  <r>
    <x v="1"/>
    <x v="66"/>
    <x v="66"/>
    <s v="KTOE"/>
    <x v="23"/>
    <x v="2"/>
    <x v="6"/>
    <n v="0.38099880000000003"/>
  </r>
  <r>
    <x v="1"/>
    <x v="64"/>
    <x v="64"/>
    <s v="KTOE"/>
    <x v="1"/>
    <x v="5"/>
    <x v="2"/>
    <n v="8.3736000000000001E-3"/>
  </r>
  <r>
    <x v="1"/>
    <x v="64"/>
    <x v="64"/>
    <s v="KTOE"/>
    <x v="35"/>
    <x v="3"/>
    <x v="2"/>
    <n v="5.8615199999999999E-2"/>
  </r>
  <r>
    <x v="1"/>
    <x v="64"/>
    <x v="64"/>
    <s v="KTOE"/>
    <x v="28"/>
    <x v="0"/>
    <x v="2"/>
    <n v="24.2499456"/>
  </r>
  <r>
    <x v="0"/>
    <x v="66"/>
    <x v="66"/>
    <s v="KTOE"/>
    <x v="5"/>
    <x v="5"/>
    <x v="1"/>
    <n v="2.1729492000000001"/>
  </r>
  <r>
    <x v="1"/>
    <x v="66"/>
    <x v="66"/>
    <s v="KTOE"/>
    <x v="3"/>
    <x v="4"/>
    <x v="1"/>
    <n v="3.7262520000000001"/>
  </r>
  <r>
    <x v="2"/>
    <x v="64"/>
    <x v="64"/>
    <s v="KTOE"/>
    <x v="3"/>
    <x v="1"/>
    <x v="1"/>
    <n v="3.7681199999999998E-2"/>
  </r>
  <r>
    <x v="0"/>
    <x v="64"/>
    <x v="64"/>
    <s v="KTOE"/>
    <x v="19"/>
    <x v="5"/>
    <x v="1"/>
    <n v="46.749808799999997"/>
  </r>
  <r>
    <x v="0"/>
    <x v="64"/>
    <x v="64"/>
    <s v="KTOE"/>
    <x v="36"/>
    <x v="0"/>
    <x v="1"/>
    <n v="1.8296315999999999"/>
  </r>
  <r>
    <x v="0"/>
    <x v="64"/>
    <x v="64"/>
    <s v="KTOE"/>
    <x v="24"/>
    <x v="5"/>
    <x v="1"/>
    <n v="85.666114800000003"/>
  </r>
  <r>
    <x v="1"/>
    <x v="64"/>
    <x v="64"/>
    <s v="KTOE"/>
    <x v="23"/>
    <x v="2"/>
    <x v="1"/>
    <n v="2.3571683999999999"/>
  </r>
  <r>
    <x v="0"/>
    <x v="64"/>
    <x v="64"/>
    <s v="KTOE"/>
    <x v="1"/>
    <x v="4"/>
    <x v="1"/>
    <n v="27.092782799999998"/>
  </r>
  <r>
    <x v="0"/>
    <x v="65"/>
    <x v="65"/>
    <s v="KTOE"/>
    <x v="1"/>
    <x v="4"/>
    <x v="6"/>
    <n v="0.72431639999999997"/>
  </r>
  <r>
    <x v="0"/>
    <x v="64"/>
    <x v="64"/>
    <s v="KTOE"/>
    <x v="2"/>
    <x v="0"/>
    <x v="1"/>
    <n v="145.09355400000001"/>
  </r>
  <r>
    <x v="0"/>
    <x v="65"/>
    <x v="65"/>
    <s v="KTOE"/>
    <x v="2"/>
    <x v="2"/>
    <x v="6"/>
    <n v="106.37402760000001"/>
  </r>
  <r>
    <x v="0"/>
    <x v="64"/>
    <x v="64"/>
    <s v="KTOE"/>
    <x v="2"/>
    <x v="3"/>
    <x v="2"/>
    <n v="148.10804999999999"/>
  </r>
  <r>
    <x v="1"/>
    <x v="65"/>
    <x v="65"/>
    <s v="KTOE"/>
    <x v="5"/>
    <x v="4"/>
    <x v="6"/>
    <n v="42.043845599999997"/>
  </r>
  <r>
    <x v="0"/>
    <x v="66"/>
    <x v="66"/>
    <s v="KTOE"/>
    <x v="5"/>
    <x v="5"/>
    <x v="6"/>
    <n v="2.1729492000000001"/>
  </r>
  <r>
    <x v="0"/>
    <x v="64"/>
    <x v="64"/>
    <s v="KTOE"/>
    <x v="5"/>
    <x v="2"/>
    <x v="2"/>
    <n v="51.644177999999997"/>
  </r>
  <r>
    <x v="1"/>
    <x v="64"/>
    <x v="64"/>
    <s v="KTOE"/>
    <x v="11"/>
    <x v="5"/>
    <x v="1"/>
    <n v="33.084093600000003"/>
  </r>
  <r>
    <x v="1"/>
    <x v="64"/>
    <x v="64"/>
    <s v="KTOE"/>
    <x v="5"/>
    <x v="2"/>
    <x v="1"/>
    <n v="1.9008072"/>
  </r>
  <r>
    <x v="1"/>
    <x v="65"/>
    <x v="65"/>
    <s v="KTOE"/>
    <x v="12"/>
    <x v="3"/>
    <x v="6"/>
    <n v="462.52835640000001"/>
  </r>
  <r>
    <x v="1"/>
    <x v="65"/>
    <x v="65"/>
    <s v="KTOE"/>
    <x v="8"/>
    <x v="2"/>
    <x v="6"/>
    <n v="81.588171599999995"/>
  </r>
  <r>
    <x v="1"/>
    <x v="66"/>
    <x v="66"/>
    <s v="KTOE"/>
    <x v="9"/>
    <x v="3"/>
    <x v="6"/>
    <n v="0.63220679999999996"/>
  </r>
  <r>
    <x v="1"/>
    <x v="66"/>
    <x v="66"/>
    <s v="KTOE"/>
    <x v="13"/>
    <x v="4"/>
    <x v="6"/>
    <n v="8.8299611999999996"/>
  </r>
  <r>
    <x v="0"/>
    <x v="64"/>
    <x v="64"/>
    <s v="KTOE"/>
    <x v="11"/>
    <x v="4"/>
    <x v="2"/>
    <n v="217.30329359999999"/>
  </r>
  <r>
    <x v="1"/>
    <x v="64"/>
    <x v="64"/>
    <s v="KTOE"/>
    <x v="16"/>
    <x v="1"/>
    <x v="2"/>
    <n v="0.2219004"/>
  </r>
  <r>
    <x v="9"/>
    <x v="64"/>
    <x v="64"/>
    <s v="KTOE"/>
    <x v="19"/>
    <x v="3"/>
    <x v="2"/>
    <n v="4.1868000000000001E-3"/>
  </r>
  <r>
    <x v="0"/>
    <x v="66"/>
    <x v="66"/>
    <s v="KTOE"/>
    <x v="11"/>
    <x v="2"/>
    <x v="1"/>
    <n v="1.9426752"/>
  </r>
  <r>
    <x v="1"/>
    <x v="66"/>
    <x v="66"/>
    <s v="KTOE"/>
    <x v="12"/>
    <x v="4"/>
    <x v="1"/>
    <n v="3.7388124"/>
  </r>
  <r>
    <x v="1"/>
    <x v="65"/>
    <x v="65"/>
    <s v="KTOE"/>
    <x v="33"/>
    <x v="4"/>
    <x v="6"/>
    <n v="2357.9010899999998"/>
  </r>
  <r>
    <x v="0"/>
    <x v="65"/>
    <x v="65"/>
    <s v="KTOE"/>
    <x v="7"/>
    <x v="1"/>
    <x v="6"/>
    <n v="36.416786399999999"/>
  </r>
  <r>
    <x v="0"/>
    <x v="65"/>
    <x v="65"/>
    <s v="KTOE"/>
    <x v="27"/>
    <x v="0"/>
    <x v="6"/>
    <n v="26.314038"/>
  </r>
  <r>
    <x v="0"/>
    <x v="66"/>
    <x v="66"/>
    <s v="KTOE"/>
    <x v="23"/>
    <x v="1"/>
    <x v="6"/>
    <n v="2.9768148000000001"/>
  </r>
  <r>
    <x v="0"/>
    <x v="66"/>
    <x v="66"/>
    <s v="KTOE"/>
    <x v="18"/>
    <x v="1"/>
    <x v="6"/>
    <n v="11.346228"/>
  </r>
  <r>
    <x v="3"/>
    <x v="38"/>
    <x v="38"/>
    <s v="KTOE"/>
    <x v="9"/>
    <x v="5"/>
    <x v="1"/>
    <n v="0.1088568"/>
  </r>
  <r>
    <x v="8"/>
    <x v="38"/>
    <x v="38"/>
    <s v="KTOE"/>
    <x v="3"/>
    <x v="1"/>
    <x v="1"/>
    <n v="9.4412339999999997"/>
  </r>
  <r>
    <x v="8"/>
    <x v="38"/>
    <x v="38"/>
    <s v="KTOE"/>
    <x v="9"/>
    <x v="0"/>
    <x v="0"/>
    <n v="4.1909868000000001"/>
  </r>
  <r>
    <x v="8"/>
    <x v="38"/>
    <x v="38"/>
    <s v="KTOE"/>
    <x v="3"/>
    <x v="2"/>
    <x v="0"/>
    <n v="11.534634"/>
  </r>
  <r>
    <x v="13"/>
    <x v="38"/>
    <x v="38"/>
    <s v="KTOE"/>
    <x v="1"/>
    <x v="2"/>
    <x v="0"/>
    <n v="0.92946960000000001"/>
  </r>
  <r>
    <x v="1"/>
    <x v="32"/>
    <x v="32"/>
    <s v="KTOE"/>
    <x v="12"/>
    <x v="1"/>
    <x v="1"/>
    <n v="105.22265760000001"/>
  </r>
  <r>
    <x v="1"/>
    <x v="35"/>
    <x v="35"/>
    <s v="KTOE"/>
    <x v="10"/>
    <x v="1"/>
    <x v="1"/>
    <n v="32.209052399999997"/>
  </r>
  <r>
    <x v="1"/>
    <x v="33"/>
    <x v="33"/>
    <s v="KTOE"/>
    <x v="9"/>
    <x v="0"/>
    <x v="1"/>
    <n v="0.30982320000000002"/>
  </r>
  <r>
    <x v="1"/>
    <x v="32"/>
    <x v="32"/>
    <s v="KTOE"/>
    <x v="6"/>
    <x v="4"/>
    <x v="3"/>
    <n v="0.81642599999999999"/>
  </r>
  <r>
    <x v="1"/>
    <x v="32"/>
    <x v="32"/>
    <s v="KTOE"/>
    <x v="20"/>
    <x v="5"/>
    <x v="3"/>
    <n v="8.2396224"/>
  </r>
  <r>
    <x v="15"/>
    <x v="32"/>
    <x v="32"/>
    <s v="KTOE"/>
    <x v="25"/>
    <x v="5"/>
    <x v="3"/>
    <n v="6.5816496000000004"/>
  </r>
  <r>
    <x v="1"/>
    <x v="34"/>
    <x v="34"/>
    <s v="KTOE"/>
    <x v="33"/>
    <x v="3"/>
    <x v="6"/>
    <n v="117.5192892"/>
  </r>
  <r>
    <x v="1"/>
    <x v="34"/>
    <x v="34"/>
    <s v="KTOE"/>
    <x v="20"/>
    <x v="4"/>
    <x v="6"/>
    <n v="22.4035668"/>
  </r>
  <r>
    <x v="1"/>
    <x v="34"/>
    <x v="34"/>
    <s v="KTOE"/>
    <x v="6"/>
    <x v="3"/>
    <x v="6"/>
    <n v="1.5491159999999999"/>
  </r>
  <r>
    <x v="1"/>
    <x v="34"/>
    <x v="34"/>
    <s v="KTOE"/>
    <x v="29"/>
    <x v="5"/>
    <x v="6"/>
    <n v="1.1597436000000001"/>
  </r>
  <r>
    <x v="1"/>
    <x v="34"/>
    <x v="34"/>
    <s v="KTOE"/>
    <x v="21"/>
    <x v="4"/>
    <x v="6"/>
    <n v="0.52753680000000003"/>
  </r>
  <r>
    <x v="1"/>
    <x v="33"/>
    <x v="33"/>
    <s v="KTOE"/>
    <x v="21"/>
    <x v="1"/>
    <x v="6"/>
    <n v="0.59033880000000005"/>
  </r>
  <r>
    <x v="1"/>
    <x v="33"/>
    <x v="33"/>
    <s v="KTOE"/>
    <x v="29"/>
    <x v="2"/>
    <x v="6"/>
    <n v="2.9140128000000001"/>
  </r>
  <r>
    <x v="1"/>
    <x v="32"/>
    <x v="32"/>
    <s v="KTOE"/>
    <x v="6"/>
    <x v="2"/>
    <x v="1"/>
    <n v="1.9301147999999999"/>
  </r>
  <r>
    <x v="1"/>
    <x v="35"/>
    <x v="35"/>
    <s v="KTOE"/>
    <x v="20"/>
    <x v="1"/>
    <x v="1"/>
    <n v="153.2494404"/>
  </r>
  <r>
    <x v="1"/>
    <x v="34"/>
    <x v="34"/>
    <s v="KTOE"/>
    <x v="20"/>
    <x v="4"/>
    <x v="1"/>
    <n v="22.4035668"/>
  </r>
  <r>
    <x v="1"/>
    <x v="34"/>
    <x v="34"/>
    <s v="KTOE"/>
    <x v="13"/>
    <x v="3"/>
    <x v="1"/>
    <n v="2.7046728"/>
  </r>
  <r>
    <x v="1"/>
    <x v="33"/>
    <x v="33"/>
    <s v="KTOE"/>
    <x v="33"/>
    <x v="1"/>
    <x v="1"/>
    <n v="32.8621932"/>
  </r>
  <r>
    <x v="1"/>
    <x v="33"/>
    <x v="33"/>
    <s v="KTOE"/>
    <x v="20"/>
    <x v="3"/>
    <x v="1"/>
    <n v="18.2083932"/>
  </r>
  <r>
    <x v="1"/>
    <x v="32"/>
    <x v="32"/>
    <s v="KTOE"/>
    <x v="9"/>
    <x v="1"/>
    <x v="3"/>
    <n v="19.703080799999999"/>
  </r>
  <r>
    <x v="1"/>
    <x v="32"/>
    <x v="32"/>
    <s v="KTOE"/>
    <x v="27"/>
    <x v="0"/>
    <x v="3"/>
    <n v="21.616448399999999"/>
  </r>
  <r>
    <x v="1"/>
    <x v="32"/>
    <x v="32"/>
    <s v="KTOE"/>
    <x v="18"/>
    <x v="5"/>
    <x v="3"/>
    <n v="205.94450520000001"/>
  </r>
  <r>
    <x v="1"/>
    <x v="32"/>
    <x v="32"/>
    <s v="KTOE"/>
    <x v="22"/>
    <x v="5"/>
    <x v="3"/>
    <n v="48.014222400000001"/>
  </r>
  <r>
    <x v="1"/>
    <x v="32"/>
    <x v="32"/>
    <s v="KTOE"/>
    <x v="32"/>
    <x v="1"/>
    <x v="3"/>
    <n v="0.74943720000000003"/>
  </r>
  <r>
    <x v="1"/>
    <x v="32"/>
    <x v="32"/>
    <s v="KTOE"/>
    <x v="31"/>
    <x v="1"/>
    <x v="3"/>
    <n v="924.24028680000004"/>
  </r>
  <r>
    <x v="1"/>
    <x v="32"/>
    <x v="32"/>
    <s v="KTOE"/>
    <x v="2"/>
    <x v="3"/>
    <x v="3"/>
    <n v="454.23849239999998"/>
  </r>
  <r>
    <x v="1"/>
    <x v="35"/>
    <x v="35"/>
    <s v="KTOE"/>
    <x v="9"/>
    <x v="5"/>
    <x v="6"/>
    <n v="0.4438008"/>
  </r>
  <r>
    <x v="1"/>
    <x v="35"/>
    <x v="35"/>
    <s v="KTOE"/>
    <x v="17"/>
    <x v="5"/>
    <x v="6"/>
    <n v="11.245744800000001"/>
  </r>
  <r>
    <x v="1"/>
    <x v="35"/>
    <x v="35"/>
    <s v="KTOE"/>
    <x v="27"/>
    <x v="1"/>
    <x v="6"/>
    <n v="12.0412368"/>
  </r>
  <r>
    <x v="1"/>
    <x v="35"/>
    <x v="35"/>
    <s v="KTOE"/>
    <x v="19"/>
    <x v="1"/>
    <x v="6"/>
    <n v="17.111451599999999"/>
  </r>
  <r>
    <x v="1"/>
    <x v="34"/>
    <x v="34"/>
    <s v="KTOE"/>
    <x v="22"/>
    <x v="3"/>
    <x v="6"/>
    <n v="38.367835200000002"/>
  </r>
  <r>
    <x v="1"/>
    <x v="34"/>
    <x v="34"/>
    <s v="KTOE"/>
    <x v="17"/>
    <x v="1"/>
    <x v="6"/>
    <n v="0.12560399999999999"/>
  </r>
  <r>
    <x v="1"/>
    <x v="34"/>
    <x v="34"/>
    <s v="KTOE"/>
    <x v="31"/>
    <x v="3"/>
    <x v="6"/>
    <n v="115.8822504"/>
  </r>
  <r>
    <x v="1"/>
    <x v="33"/>
    <x v="33"/>
    <s v="KTOE"/>
    <x v="1"/>
    <x v="2"/>
    <x v="6"/>
    <n v="2.6586180000000001"/>
  </r>
  <r>
    <x v="1"/>
    <x v="33"/>
    <x v="33"/>
    <s v="KTOE"/>
    <x v="22"/>
    <x v="1"/>
    <x v="6"/>
    <n v="4.7059632000000002"/>
  </r>
  <r>
    <x v="0"/>
    <x v="32"/>
    <x v="32"/>
    <s v="KTOE"/>
    <x v="33"/>
    <x v="1"/>
    <x v="1"/>
    <n v="35.056076400000002"/>
  </r>
  <r>
    <x v="0"/>
    <x v="32"/>
    <x v="32"/>
    <s v="KTOE"/>
    <x v="3"/>
    <x v="1"/>
    <x v="1"/>
    <n v="661.52277360000005"/>
  </r>
  <r>
    <x v="1"/>
    <x v="32"/>
    <x v="32"/>
    <s v="KTOE"/>
    <x v="14"/>
    <x v="5"/>
    <x v="1"/>
    <n v="1118.0598192"/>
  </r>
  <r>
    <x v="1"/>
    <x v="32"/>
    <x v="32"/>
    <s v="KTOE"/>
    <x v="9"/>
    <x v="1"/>
    <x v="1"/>
    <n v="19.703080799999999"/>
  </r>
  <r>
    <x v="1"/>
    <x v="32"/>
    <x v="32"/>
    <s v="KTOE"/>
    <x v="27"/>
    <x v="4"/>
    <x v="1"/>
    <n v="17.538505199999999"/>
  </r>
  <r>
    <x v="1"/>
    <x v="32"/>
    <x v="32"/>
    <s v="KTOE"/>
    <x v="26"/>
    <x v="2"/>
    <x v="1"/>
    <n v="421.19207999999998"/>
  </r>
  <r>
    <x v="1"/>
    <x v="32"/>
    <x v="32"/>
    <s v="KTOE"/>
    <x v="1"/>
    <x v="5"/>
    <x v="1"/>
    <n v="22.872488400000002"/>
  </r>
  <r>
    <x v="13"/>
    <x v="32"/>
    <x v="32"/>
    <s v="KTOE"/>
    <x v="11"/>
    <x v="1"/>
    <x v="1"/>
    <n v="6.6988800000000001E-2"/>
  </r>
  <r>
    <x v="1"/>
    <x v="35"/>
    <x v="35"/>
    <s v="KTOE"/>
    <x v="27"/>
    <x v="4"/>
    <x v="1"/>
    <n v="0.25539479999999998"/>
  </r>
  <r>
    <x v="1"/>
    <x v="35"/>
    <x v="35"/>
    <s v="KTOE"/>
    <x v="17"/>
    <x v="2"/>
    <x v="1"/>
    <n v="6.3974304000000002"/>
  </r>
  <r>
    <x v="1"/>
    <x v="35"/>
    <x v="35"/>
    <s v="KTOE"/>
    <x v="19"/>
    <x v="1"/>
    <x v="1"/>
    <n v="17.111451599999999"/>
  </r>
  <r>
    <x v="1"/>
    <x v="34"/>
    <x v="34"/>
    <s v="KTOE"/>
    <x v="14"/>
    <x v="3"/>
    <x v="1"/>
    <n v="178.860096"/>
  </r>
  <r>
    <x v="1"/>
    <x v="34"/>
    <x v="34"/>
    <s v="KTOE"/>
    <x v="24"/>
    <x v="5"/>
    <x v="1"/>
    <n v="4.7980727999999999"/>
  </r>
  <r>
    <x v="1"/>
    <x v="34"/>
    <x v="34"/>
    <s v="KTOE"/>
    <x v="37"/>
    <x v="2"/>
    <x v="1"/>
    <n v="5.1581375999999999"/>
  </r>
  <r>
    <x v="1"/>
    <x v="34"/>
    <x v="34"/>
    <s v="KTOE"/>
    <x v="34"/>
    <x v="5"/>
    <x v="1"/>
    <n v="4.6431611999999998"/>
  </r>
  <r>
    <x v="1"/>
    <x v="34"/>
    <x v="34"/>
    <s v="KTOE"/>
    <x v="31"/>
    <x v="4"/>
    <x v="1"/>
    <n v="185.52548160000001"/>
  </r>
  <r>
    <x v="1"/>
    <x v="33"/>
    <x v="33"/>
    <s v="KTOE"/>
    <x v="14"/>
    <x v="4"/>
    <x v="1"/>
    <n v="23.492134799999999"/>
  </r>
  <r>
    <x v="1"/>
    <x v="33"/>
    <x v="33"/>
    <s v="KTOE"/>
    <x v="26"/>
    <x v="5"/>
    <x v="1"/>
    <n v="41.373957599999997"/>
  </r>
  <r>
    <x v="1"/>
    <x v="33"/>
    <x v="33"/>
    <s v="KTOE"/>
    <x v="37"/>
    <x v="5"/>
    <x v="1"/>
    <n v="0.99227160000000003"/>
  </r>
  <r>
    <x v="0"/>
    <x v="32"/>
    <x v="32"/>
    <s v="KTOE"/>
    <x v="26"/>
    <x v="3"/>
    <x v="3"/>
    <n v="2.4450911999999998"/>
  </r>
  <r>
    <x v="1"/>
    <x v="32"/>
    <x v="32"/>
    <s v="KTOE"/>
    <x v="28"/>
    <x v="0"/>
    <x v="3"/>
    <n v="59.050627200000001"/>
  </r>
  <r>
    <x v="1"/>
    <x v="32"/>
    <x v="32"/>
    <s v="KTOE"/>
    <x v="23"/>
    <x v="5"/>
    <x v="3"/>
    <n v="102.1537332"/>
  </r>
  <r>
    <x v="1"/>
    <x v="32"/>
    <x v="32"/>
    <s v="KTOE"/>
    <x v="25"/>
    <x v="4"/>
    <x v="3"/>
    <n v="829.48462919999997"/>
  </r>
  <r>
    <x v="1"/>
    <x v="35"/>
    <x v="35"/>
    <s v="KTOE"/>
    <x v="30"/>
    <x v="4"/>
    <x v="6"/>
    <n v="0.21352679999999999"/>
  </r>
  <r>
    <x v="1"/>
    <x v="34"/>
    <x v="34"/>
    <s v="KTOE"/>
    <x v="7"/>
    <x v="4"/>
    <x v="6"/>
    <n v="9.8724743999999998"/>
  </r>
  <r>
    <x v="1"/>
    <x v="34"/>
    <x v="34"/>
    <s v="KTOE"/>
    <x v="30"/>
    <x v="1"/>
    <x v="6"/>
    <n v="34.582968000000001"/>
  </r>
  <r>
    <x v="1"/>
    <x v="34"/>
    <x v="34"/>
    <s v="KTOE"/>
    <x v="23"/>
    <x v="1"/>
    <x v="6"/>
    <n v="5.5851911999999997"/>
  </r>
  <r>
    <x v="1"/>
    <x v="34"/>
    <x v="34"/>
    <s v="KTOE"/>
    <x v="25"/>
    <x v="0"/>
    <x v="6"/>
    <n v="312.97586039999999"/>
  </r>
  <r>
    <x v="3"/>
    <x v="23"/>
    <x v="23"/>
    <s v="KTOE"/>
    <x v="31"/>
    <x v="4"/>
    <x v="6"/>
    <n v="4.1868000000000002E-2"/>
  </r>
  <r>
    <x v="3"/>
    <x v="23"/>
    <x v="23"/>
    <s v="KTOE"/>
    <x v="3"/>
    <x v="5"/>
    <x v="6"/>
    <n v="0.80386559999999996"/>
  </r>
  <r>
    <x v="13"/>
    <x v="25"/>
    <x v="25"/>
    <s v="KTOE"/>
    <x v="9"/>
    <x v="4"/>
    <x v="5"/>
    <n v="6.6695723999999998"/>
  </r>
  <r>
    <x v="13"/>
    <x v="25"/>
    <x v="25"/>
    <s v="KTOE"/>
    <x v="26"/>
    <x v="1"/>
    <x v="5"/>
    <n v="0.565218"/>
  </r>
  <r>
    <x v="13"/>
    <x v="25"/>
    <x v="25"/>
    <s v="KTOE"/>
    <x v="11"/>
    <x v="4"/>
    <x v="5"/>
    <n v="32.389084799999999"/>
  </r>
  <r>
    <x v="0"/>
    <x v="22"/>
    <x v="22"/>
    <s v="KTOE"/>
    <x v="30"/>
    <x v="4"/>
    <x v="2"/>
    <n v="6.6988800000000001E-2"/>
  </r>
  <r>
    <x v="0"/>
    <x v="22"/>
    <x v="22"/>
    <s v="KTOE"/>
    <x v="14"/>
    <x v="2"/>
    <x v="2"/>
    <n v="75.429388799999998"/>
  </r>
  <r>
    <x v="0"/>
    <x v="22"/>
    <x v="22"/>
    <s v="KTOE"/>
    <x v="33"/>
    <x v="3"/>
    <x v="2"/>
    <n v="110.1463344"/>
  </r>
  <r>
    <x v="0"/>
    <x v="22"/>
    <x v="22"/>
    <s v="KTOE"/>
    <x v="25"/>
    <x v="3"/>
    <x v="2"/>
    <n v="20.444144399999999"/>
  </r>
  <r>
    <x v="0"/>
    <x v="24"/>
    <x v="24"/>
    <s v="KTOE"/>
    <x v="16"/>
    <x v="3"/>
    <x v="2"/>
    <n v="1.3816440000000001"/>
  </r>
  <r>
    <x v="0"/>
    <x v="24"/>
    <x v="24"/>
    <s v="KTOE"/>
    <x v="15"/>
    <x v="2"/>
    <x v="2"/>
    <n v="3.3494400000000001E-2"/>
  </r>
  <r>
    <x v="0"/>
    <x v="24"/>
    <x v="24"/>
    <s v="KTOE"/>
    <x v="20"/>
    <x v="4"/>
    <x v="2"/>
    <n v="0.66988800000000004"/>
  </r>
  <r>
    <x v="0"/>
    <x v="24"/>
    <x v="24"/>
    <s v="KTOE"/>
    <x v="13"/>
    <x v="5"/>
    <x v="2"/>
    <n v="1.1848643999999999"/>
  </r>
  <r>
    <x v="13"/>
    <x v="25"/>
    <x v="25"/>
    <s v="KTOE"/>
    <x v="10"/>
    <x v="4"/>
    <x v="1"/>
    <n v="3.2698908000000002"/>
  </r>
  <r>
    <x v="0"/>
    <x v="22"/>
    <x v="22"/>
    <s v="KTOE"/>
    <x v="28"/>
    <x v="0"/>
    <x v="1"/>
    <n v="1.2853475999999999"/>
  </r>
  <r>
    <x v="0"/>
    <x v="22"/>
    <x v="22"/>
    <s v="KTOE"/>
    <x v="30"/>
    <x v="0"/>
    <x v="1"/>
    <n v="6.2801999999999997E-2"/>
  </r>
  <r>
    <x v="0"/>
    <x v="22"/>
    <x v="22"/>
    <s v="KTOE"/>
    <x v="6"/>
    <x v="4"/>
    <x v="1"/>
    <n v="0.1172304"/>
  </r>
  <r>
    <x v="0"/>
    <x v="22"/>
    <x v="22"/>
    <s v="KTOE"/>
    <x v="17"/>
    <x v="4"/>
    <x v="1"/>
    <n v="0.82061280000000003"/>
  </r>
  <r>
    <x v="0"/>
    <x v="22"/>
    <x v="22"/>
    <s v="KTOE"/>
    <x v="35"/>
    <x v="3"/>
    <x v="1"/>
    <n v="0.37681199999999998"/>
  </r>
  <r>
    <x v="0"/>
    <x v="24"/>
    <x v="24"/>
    <s v="KTOE"/>
    <x v="14"/>
    <x v="0"/>
    <x v="1"/>
    <n v="3.7681200000000001"/>
  </r>
  <r>
    <x v="0"/>
    <x v="24"/>
    <x v="24"/>
    <s v="KTOE"/>
    <x v="30"/>
    <x v="3"/>
    <x v="1"/>
    <n v="0.16747200000000001"/>
  </r>
  <r>
    <x v="0"/>
    <x v="24"/>
    <x v="24"/>
    <s v="KTOE"/>
    <x v="33"/>
    <x v="1"/>
    <x v="1"/>
    <n v="0.75781080000000001"/>
  </r>
  <r>
    <x v="0"/>
    <x v="24"/>
    <x v="24"/>
    <s v="KTOE"/>
    <x v="8"/>
    <x v="2"/>
    <x v="1"/>
    <n v="0.22608719999999999"/>
  </r>
  <r>
    <x v="0"/>
    <x v="24"/>
    <x v="24"/>
    <s v="KTOE"/>
    <x v="25"/>
    <x v="3"/>
    <x v="1"/>
    <n v="3.3494400000000001E-2"/>
  </r>
  <r>
    <x v="12"/>
    <x v="26"/>
    <x v="26"/>
    <s v="KTOE"/>
    <x v="23"/>
    <x v="1"/>
    <x v="3"/>
    <n v="0.36006480000000002"/>
  </r>
  <r>
    <x v="1"/>
    <x v="23"/>
    <x v="23"/>
    <s v="KTOE"/>
    <x v="25"/>
    <x v="3"/>
    <x v="6"/>
    <n v="977.82713999999999"/>
  </r>
  <r>
    <x v="8"/>
    <x v="23"/>
    <x v="23"/>
    <s v="KTOE"/>
    <x v="29"/>
    <x v="2"/>
    <x v="6"/>
    <n v="4.1868000000000002E-2"/>
  </r>
  <r>
    <x v="13"/>
    <x v="23"/>
    <x v="23"/>
    <s v="KTOE"/>
    <x v="3"/>
    <x v="4"/>
    <x v="6"/>
    <n v="0.33913080000000001"/>
  </r>
  <r>
    <x v="14"/>
    <x v="25"/>
    <x v="25"/>
    <s v="KTOE"/>
    <x v="14"/>
    <x v="4"/>
    <x v="5"/>
    <n v="52.134033600000002"/>
  </r>
  <r>
    <x v="14"/>
    <x v="25"/>
    <x v="25"/>
    <s v="KTOE"/>
    <x v="25"/>
    <x v="1"/>
    <x v="5"/>
    <n v="27.473781599999999"/>
  </r>
  <r>
    <x v="13"/>
    <x v="25"/>
    <x v="25"/>
    <s v="KTOE"/>
    <x v="23"/>
    <x v="1"/>
    <x v="5"/>
    <n v="2.4157836000000001"/>
  </r>
  <r>
    <x v="0"/>
    <x v="22"/>
    <x v="22"/>
    <s v="KTOE"/>
    <x v="24"/>
    <x v="2"/>
    <x v="2"/>
    <n v="12.673443600000001"/>
  </r>
  <r>
    <x v="0"/>
    <x v="22"/>
    <x v="22"/>
    <s v="KTOE"/>
    <x v="5"/>
    <x v="0"/>
    <x v="2"/>
    <n v="510.2620632"/>
  </r>
  <r>
    <x v="0"/>
    <x v="24"/>
    <x v="24"/>
    <s v="KTOE"/>
    <x v="26"/>
    <x v="4"/>
    <x v="2"/>
    <n v="201.2217948"/>
  </r>
  <r>
    <x v="13"/>
    <x v="25"/>
    <x v="25"/>
    <s v="KTOE"/>
    <x v="33"/>
    <x v="4"/>
    <x v="1"/>
    <n v="6.5900232000000001"/>
  </r>
  <r>
    <x v="14"/>
    <x v="25"/>
    <x v="25"/>
    <s v="KTOE"/>
    <x v="7"/>
    <x v="4"/>
    <x v="1"/>
    <n v="9.0099935999999996"/>
  </r>
  <r>
    <x v="14"/>
    <x v="25"/>
    <x v="25"/>
    <s v="KTOE"/>
    <x v="14"/>
    <x v="3"/>
    <x v="1"/>
    <n v="59.896360799999997"/>
  </r>
  <r>
    <x v="0"/>
    <x v="22"/>
    <x v="22"/>
    <s v="KTOE"/>
    <x v="26"/>
    <x v="3"/>
    <x v="1"/>
    <n v="164.9641068"/>
  </r>
  <r>
    <x v="0"/>
    <x v="22"/>
    <x v="22"/>
    <s v="KTOE"/>
    <x v="19"/>
    <x v="2"/>
    <x v="1"/>
    <n v="1.9426752"/>
  </r>
  <r>
    <x v="0"/>
    <x v="22"/>
    <x v="22"/>
    <s v="KTOE"/>
    <x v="36"/>
    <x v="0"/>
    <x v="1"/>
    <n v="0.35587800000000003"/>
  </r>
  <r>
    <x v="0"/>
    <x v="24"/>
    <x v="24"/>
    <s v="KTOE"/>
    <x v="19"/>
    <x v="4"/>
    <x v="1"/>
    <n v="0.21352679999999999"/>
  </r>
  <r>
    <x v="0"/>
    <x v="22"/>
    <x v="22"/>
    <s v="KTOE"/>
    <x v="0"/>
    <x v="1"/>
    <x v="2"/>
    <n v="16.663464000000001"/>
  </r>
  <r>
    <x v="0"/>
    <x v="22"/>
    <x v="22"/>
    <s v="KTOE"/>
    <x v="1"/>
    <x v="1"/>
    <x v="2"/>
    <n v="17.454769200000001"/>
  </r>
  <r>
    <x v="0"/>
    <x v="22"/>
    <x v="22"/>
    <s v="KTOE"/>
    <x v="1"/>
    <x v="2"/>
    <x v="1"/>
    <n v="18.915962400000002"/>
  </r>
  <r>
    <x v="0"/>
    <x v="22"/>
    <x v="22"/>
    <s v="KTOE"/>
    <x v="2"/>
    <x v="5"/>
    <x v="2"/>
    <n v="146.32028639999999"/>
  </r>
  <r>
    <x v="1"/>
    <x v="23"/>
    <x v="23"/>
    <s v="KTOE"/>
    <x v="7"/>
    <x v="2"/>
    <x v="6"/>
    <n v="277.60158719999998"/>
  </r>
  <r>
    <x v="0"/>
    <x v="22"/>
    <x v="22"/>
    <s v="KTOE"/>
    <x v="5"/>
    <x v="0"/>
    <x v="1"/>
    <n v="510.2620632"/>
  </r>
  <r>
    <x v="1"/>
    <x v="23"/>
    <x v="23"/>
    <s v="KTOE"/>
    <x v="10"/>
    <x v="0"/>
    <x v="6"/>
    <n v="278.56036440000003"/>
  </r>
  <r>
    <x v="4"/>
    <x v="23"/>
    <x v="23"/>
    <s v="KTOE"/>
    <x v="14"/>
    <x v="4"/>
    <x v="6"/>
    <n v="22.520797200000001"/>
  </r>
  <r>
    <x v="8"/>
    <x v="23"/>
    <x v="23"/>
    <s v="KTOE"/>
    <x v="33"/>
    <x v="1"/>
    <x v="6"/>
    <n v="0.81642599999999999"/>
  </r>
  <r>
    <x v="0"/>
    <x v="22"/>
    <x v="22"/>
    <s v="KTOE"/>
    <x v="11"/>
    <x v="3"/>
    <x v="1"/>
    <n v="8.3903472000000008"/>
  </r>
  <r>
    <x v="0"/>
    <x v="24"/>
    <x v="24"/>
    <s v="KTOE"/>
    <x v="12"/>
    <x v="0"/>
    <x v="1"/>
    <n v="5.6521800000000004"/>
  </r>
  <r>
    <x v="12"/>
    <x v="26"/>
    <x v="26"/>
    <s v="KTOE"/>
    <x v="19"/>
    <x v="0"/>
    <x v="3"/>
    <n v="0.10048319999999999"/>
  </r>
  <r>
    <x v="1"/>
    <x v="23"/>
    <x v="23"/>
    <s v="KTOE"/>
    <x v="29"/>
    <x v="5"/>
    <x v="6"/>
    <n v="44.911803599999999"/>
  </r>
  <r>
    <x v="10"/>
    <x v="23"/>
    <x v="23"/>
    <s v="KTOE"/>
    <x v="11"/>
    <x v="3"/>
    <x v="6"/>
    <n v="0.13816439999999999"/>
  </r>
  <r>
    <x v="8"/>
    <x v="23"/>
    <x v="23"/>
    <s v="KTOE"/>
    <x v="6"/>
    <x v="5"/>
    <x v="6"/>
    <n v="0.75362399999999996"/>
  </r>
  <r>
    <x v="8"/>
    <x v="23"/>
    <x v="23"/>
    <s v="KTOE"/>
    <x v="5"/>
    <x v="1"/>
    <x v="6"/>
    <n v="0.25958160000000002"/>
  </r>
  <r>
    <x v="14"/>
    <x v="25"/>
    <x v="25"/>
    <s v="KTOE"/>
    <x v="17"/>
    <x v="0"/>
    <x v="5"/>
    <n v="8.4364019999999993"/>
  </r>
  <r>
    <x v="14"/>
    <x v="25"/>
    <x v="25"/>
    <s v="KTOE"/>
    <x v="31"/>
    <x v="4"/>
    <x v="5"/>
    <n v="14.050900800000001"/>
  </r>
  <r>
    <x v="14"/>
    <x v="25"/>
    <x v="25"/>
    <s v="KTOE"/>
    <x v="1"/>
    <x v="1"/>
    <x v="5"/>
    <n v="11.425777200000001"/>
  </r>
  <r>
    <x v="13"/>
    <x v="25"/>
    <x v="25"/>
    <s v="KTOE"/>
    <x v="14"/>
    <x v="0"/>
    <x v="5"/>
    <n v="6.0038711999999999"/>
  </r>
  <r>
    <x v="0"/>
    <x v="22"/>
    <x v="22"/>
    <s v="KTOE"/>
    <x v="28"/>
    <x v="3"/>
    <x v="2"/>
    <n v="0.70756920000000001"/>
  </r>
  <r>
    <x v="0"/>
    <x v="64"/>
    <x v="64"/>
    <s v="KTOE"/>
    <x v="7"/>
    <x v="1"/>
    <x v="2"/>
    <n v="196.74191880000001"/>
  </r>
  <r>
    <x v="0"/>
    <x v="64"/>
    <x v="64"/>
    <s v="KTOE"/>
    <x v="27"/>
    <x v="3"/>
    <x v="2"/>
    <n v="59.017132799999999"/>
  </r>
  <r>
    <x v="0"/>
    <x v="64"/>
    <x v="64"/>
    <s v="KTOE"/>
    <x v="21"/>
    <x v="2"/>
    <x v="2"/>
    <n v="9.5668380000000006"/>
  </r>
  <r>
    <x v="1"/>
    <x v="66"/>
    <x v="66"/>
    <s v="KTOE"/>
    <x v="20"/>
    <x v="1"/>
    <x v="1"/>
    <n v="7.0673183999999996"/>
  </r>
  <r>
    <x v="0"/>
    <x v="64"/>
    <x v="64"/>
    <s v="KTOE"/>
    <x v="28"/>
    <x v="3"/>
    <x v="1"/>
    <n v="55.609077599999999"/>
  </r>
  <r>
    <x v="1"/>
    <x v="64"/>
    <x v="64"/>
    <s v="KTOE"/>
    <x v="6"/>
    <x v="1"/>
    <x v="1"/>
    <n v="0.36006480000000002"/>
  </r>
  <r>
    <x v="1"/>
    <x v="64"/>
    <x v="64"/>
    <s v="KTOE"/>
    <x v="20"/>
    <x v="1"/>
    <x v="1"/>
    <n v="3.475044"/>
  </r>
  <r>
    <x v="1"/>
    <x v="65"/>
    <x v="65"/>
    <s v="KTOE"/>
    <x v="18"/>
    <x v="5"/>
    <x v="6"/>
    <n v="2316.5564399999998"/>
  </r>
  <r>
    <x v="1"/>
    <x v="65"/>
    <x v="65"/>
    <s v="KTOE"/>
    <x v="17"/>
    <x v="1"/>
    <x v="6"/>
    <n v="216.6752736"/>
  </r>
  <r>
    <x v="1"/>
    <x v="65"/>
    <x v="65"/>
    <s v="KTOE"/>
    <x v="24"/>
    <x v="0"/>
    <x v="6"/>
    <n v="0.27632879999999999"/>
  </r>
  <r>
    <x v="0"/>
    <x v="65"/>
    <x v="65"/>
    <s v="KTOE"/>
    <x v="16"/>
    <x v="2"/>
    <x v="6"/>
    <n v="0.95040360000000002"/>
  </r>
  <r>
    <x v="0"/>
    <x v="65"/>
    <x v="65"/>
    <s v="KTOE"/>
    <x v="26"/>
    <x v="0"/>
    <x v="6"/>
    <n v="239.50589400000001"/>
  </r>
  <r>
    <x v="0"/>
    <x v="65"/>
    <x v="65"/>
    <s v="KTOE"/>
    <x v="8"/>
    <x v="5"/>
    <x v="6"/>
    <n v="48.692484"/>
  </r>
  <r>
    <x v="1"/>
    <x v="66"/>
    <x v="66"/>
    <s v="KTOE"/>
    <x v="27"/>
    <x v="3"/>
    <x v="6"/>
    <n v="3.2866379999999999"/>
  </r>
  <r>
    <x v="0"/>
    <x v="64"/>
    <x v="64"/>
    <s v="KTOE"/>
    <x v="28"/>
    <x v="5"/>
    <x v="2"/>
    <n v="46.226458800000003"/>
  </r>
  <r>
    <x v="0"/>
    <x v="64"/>
    <x v="64"/>
    <s v="KTOE"/>
    <x v="30"/>
    <x v="5"/>
    <x v="2"/>
    <n v="54.616805999999997"/>
  </r>
  <r>
    <x v="0"/>
    <x v="64"/>
    <x v="64"/>
    <s v="KTOE"/>
    <x v="17"/>
    <x v="3"/>
    <x v="2"/>
    <n v="59.846119199999997"/>
  </r>
  <r>
    <x v="1"/>
    <x v="64"/>
    <x v="64"/>
    <s v="KTOE"/>
    <x v="9"/>
    <x v="4"/>
    <x v="2"/>
    <n v="1.5826104000000001"/>
  </r>
  <r>
    <x v="1"/>
    <x v="64"/>
    <x v="64"/>
    <s v="KTOE"/>
    <x v="17"/>
    <x v="5"/>
    <x v="2"/>
    <n v="1.9008072"/>
  </r>
  <r>
    <x v="1"/>
    <x v="64"/>
    <x v="64"/>
    <s v="KTOE"/>
    <x v="32"/>
    <x v="3"/>
    <x v="2"/>
    <n v="1.2560399999999999E-2"/>
  </r>
  <r>
    <x v="0"/>
    <x v="66"/>
    <x v="66"/>
    <s v="KTOE"/>
    <x v="14"/>
    <x v="0"/>
    <x v="1"/>
    <n v="50.702148000000001"/>
  </r>
  <r>
    <x v="1"/>
    <x v="66"/>
    <x v="66"/>
    <s v="KTOE"/>
    <x v="26"/>
    <x v="5"/>
    <x v="1"/>
    <n v="4.9990392000000003"/>
  </r>
  <r>
    <x v="1"/>
    <x v="66"/>
    <x v="66"/>
    <s v="KTOE"/>
    <x v="18"/>
    <x v="2"/>
    <x v="1"/>
    <n v="7.3101528"/>
  </r>
  <r>
    <x v="1"/>
    <x v="66"/>
    <x v="66"/>
    <s v="KTOE"/>
    <x v="1"/>
    <x v="0"/>
    <x v="1"/>
    <n v="8.7922799999999995E-2"/>
  </r>
  <r>
    <x v="0"/>
    <x v="64"/>
    <x v="64"/>
    <s v="KTOE"/>
    <x v="10"/>
    <x v="3"/>
    <x v="1"/>
    <n v="374.03196480000003"/>
  </r>
  <r>
    <x v="0"/>
    <x v="64"/>
    <x v="64"/>
    <s v="KTOE"/>
    <x v="25"/>
    <x v="5"/>
    <x v="1"/>
    <n v="127.6052904"/>
  </r>
  <r>
    <x v="0"/>
    <x v="64"/>
    <x v="64"/>
    <s v="KTOE"/>
    <x v="35"/>
    <x v="1"/>
    <x v="1"/>
    <n v="10.3958244"/>
  </r>
  <r>
    <x v="1"/>
    <x v="64"/>
    <x v="64"/>
    <s v="KTOE"/>
    <x v="9"/>
    <x v="5"/>
    <x v="1"/>
    <n v="4.9153032000000003"/>
  </r>
  <r>
    <x v="1"/>
    <x v="64"/>
    <x v="64"/>
    <s v="KTOE"/>
    <x v="27"/>
    <x v="2"/>
    <x v="1"/>
    <n v="9.6296400000000004E-2"/>
  </r>
  <r>
    <x v="1"/>
    <x v="64"/>
    <x v="64"/>
    <s v="KTOE"/>
    <x v="34"/>
    <x v="1"/>
    <x v="1"/>
    <n v="3.7681199999999998E-2"/>
  </r>
  <r>
    <x v="1"/>
    <x v="65"/>
    <x v="65"/>
    <s v="KTOE"/>
    <x v="28"/>
    <x v="5"/>
    <x v="6"/>
    <n v="1494.7797095999999"/>
  </r>
  <r>
    <x v="0"/>
    <x v="65"/>
    <x v="65"/>
    <s v="KTOE"/>
    <x v="19"/>
    <x v="1"/>
    <x v="6"/>
    <n v="3.6508896000000002"/>
  </r>
  <r>
    <x v="1"/>
    <x v="65"/>
    <x v="65"/>
    <s v="KTOE"/>
    <x v="1"/>
    <x v="2"/>
    <x v="6"/>
    <n v="223.01827560000001"/>
  </r>
  <r>
    <x v="1"/>
    <x v="66"/>
    <x v="66"/>
    <s v="KTOE"/>
    <x v="28"/>
    <x v="2"/>
    <x v="6"/>
    <n v="1.1136888"/>
  </r>
  <r>
    <x v="1"/>
    <x v="66"/>
    <x v="66"/>
    <s v="KTOE"/>
    <x v="18"/>
    <x v="5"/>
    <x v="6"/>
    <n v="3.7806804000000001"/>
  </r>
  <r>
    <x v="1"/>
    <x v="64"/>
    <x v="64"/>
    <s v="KTOE"/>
    <x v="25"/>
    <x v="3"/>
    <x v="2"/>
    <n v="32.2886016"/>
  </r>
  <r>
    <x v="0"/>
    <x v="64"/>
    <x v="64"/>
    <s v="KTOE"/>
    <x v="26"/>
    <x v="1"/>
    <x v="2"/>
    <n v="311.83286399999997"/>
  </r>
  <r>
    <x v="0"/>
    <x v="64"/>
    <x v="64"/>
    <s v="KTOE"/>
    <x v="19"/>
    <x v="5"/>
    <x v="2"/>
    <n v="46.749808799999997"/>
  </r>
  <r>
    <x v="0"/>
    <x v="64"/>
    <x v="64"/>
    <s v="KTOE"/>
    <x v="36"/>
    <x v="5"/>
    <x v="2"/>
    <n v="2.7549144000000001"/>
  </r>
  <r>
    <x v="1"/>
    <x v="64"/>
    <x v="64"/>
    <s v="KTOE"/>
    <x v="23"/>
    <x v="2"/>
    <x v="2"/>
    <n v="2.3571683999999999"/>
  </r>
  <r>
    <x v="0"/>
    <x v="66"/>
    <x v="66"/>
    <s v="KTOE"/>
    <x v="31"/>
    <x v="0"/>
    <x v="1"/>
    <n v="7.3101528"/>
  </r>
  <r>
    <x v="1"/>
    <x v="66"/>
    <x v="66"/>
    <s v="KTOE"/>
    <x v="28"/>
    <x v="4"/>
    <x v="1"/>
    <n v="1.653786"/>
  </r>
  <r>
    <x v="0"/>
    <x v="64"/>
    <x v="64"/>
    <s v="KTOE"/>
    <x v="5"/>
    <x v="4"/>
    <x v="1"/>
    <n v="44.087004"/>
  </r>
  <r>
    <x v="0"/>
    <x v="64"/>
    <x v="64"/>
    <s v="KTOE"/>
    <x v="31"/>
    <x v="1"/>
    <x v="1"/>
    <n v="50.312775600000002"/>
  </r>
  <r>
    <x v="1"/>
    <x v="64"/>
    <x v="64"/>
    <s v="KTOE"/>
    <x v="28"/>
    <x v="3"/>
    <x v="1"/>
    <n v="17.211934800000002"/>
  </r>
  <r>
    <x v="1"/>
    <x v="64"/>
    <x v="64"/>
    <s v="KTOE"/>
    <x v="30"/>
    <x v="2"/>
    <x v="1"/>
    <n v="35.478943200000003"/>
  </r>
  <r>
    <x v="1"/>
    <x v="64"/>
    <x v="64"/>
    <s v="KTOE"/>
    <x v="35"/>
    <x v="3"/>
    <x v="1"/>
    <n v="5.8615199999999999E-2"/>
  </r>
  <r>
    <x v="0"/>
    <x v="66"/>
    <x v="66"/>
    <s v="KTOE"/>
    <x v="5"/>
    <x v="4"/>
    <x v="6"/>
    <n v="5.8866408000000003"/>
  </r>
  <r>
    <x v="0"/>
    <x v="64"/>
    <x v="64"/>
    <s v="KTOE"/>
    <x v="12"/>
    <x v="1"/>
    <x v="2"/>
    <n v="112.3778988"/>
  </r>
  <r>
    <x v="0"/>
    <x v="66"/>
    <x v="66"/>
    <s v="KTOE"/>
    <x v="18"/>
    <x v="3"/>
    <x v="1"/>
    <n v="8.5410719999999998"/>
  </r>
  <r>
    <x v="1"/>
    <x v="66"/>
    <x v="66"/>
    <s v="KTOE"/>
    <x v="10"/>
    <x v="3"/>
    <x v="1"/>
    <n v="4.1868000000000002E-2"/>
  </r>
  <r>
    <x v="9"/>
    <x v="64"/>
    <x v="64"/>
    <s v="KTOE"/>
    <x v="19"/>
    <x v="3"/>
    <x v="1"/>
    <n v="4.1868000000000001E-3"/>
  </r>
  <r>
    <x v="0"/>
    <x v="64"/>
    <x v="64"/>
    <s v="KTOE"/>
    <x v="18"/>
    <x v="5"/>
    <x v="1"/>
    <n v="379.90604519999999"/>
  </r>
  <r>
    <x v="0"/>
    <x v="64"/>
    <x v="64"/>
    <s v="KTOE"/>
    <x v="11"/>
    <x v="2"/>
    <x v="1"/>
    <n v="245.6060616"/>
  </r>
  <r>
    <x v="0"/>
    <x v="64"/>
    <x v="64"/>
    <s v="KTOE"/>
    <x v="13"/>
    <x v="3"/>
    <x v="1"/>
    <n v="145.5289812"/>
  </r>
  <r>
    <x v="1"/>
    <x v="64"/>
    <x v="64"/>
    <s v="KTOE"/>
    <x v="15"/>
    <x v="3"/>
    <x v="1"/>
    <n v="0.27632879999999999"/>
  </r>
  <r>
    <x v="1"/>
    <x v="65"/>
    <x v="65"/>
    <s v="KTOE"/>
    <x v="20"/>
    <x v="3"/>
    <x v="6"/>
    <n v="780.02596080000001"/>
  </r>
  <r>
    <x v="0"/>
    <x v="65"/>
    <x v="65"/>
    <s v="KTOE"/>
    <x v="17"/>
    <x v="0"/>
    <x v="6"/>
    <n v="40.239334800000002"/>
  </r>
  <r>
    <x v="0"/>
    <x v="48"/>
    <x v="48"/>
    <s v="KTOE"/>
    <x v="2"/>
    <x v="5"/>
    <x v="2"/>
    <n v="1.4821272000000001"/>
  </r>
  <r>
    <x v="1"/>
    <x v="49"/>
    <x v="49"/>
    <s v="KTOE"/>
    <x v="5"/>
    <x v="4"/>
    <x v="6"/>
    <n v="14.507262000000001"/>
  </r>
  <r>
    <x v="1"/>
    <x v="48"/>
    <x v="48"/>
    <s v="KTOE"/>
    <x v="11"/>
    <x v="2"/>
    <x v="2"/>
    <n v="3.1526603999999998"/>
  </r>
  <r>
    <x v="1"/>
    <x v="49"/>
    <x v="49"/>
    <s v="KTOE"/>
    <x v="7"/>
    <x v="2"/>
    <x v="1"/>
    <n v="14.4612072"/>
  </r>
  <r>
    <x v="1"/>
    <x v="49"/>
    <x v="49"/>
    <s v="KTOE"/>
    <x v="11"/>
    <x v="0"/>
    <x v="1"/>
    <n v="13.1800464"/>
  </r>
  <r>
    <x v="1"/>
    <x v="49"/>
    <x v="49"/>
    <s v="KTOE"/>
    <x v="13"/>
    <x v="3"/>
    <x v="6"/>
    <n v="19.196477999999999"/>
  </r>
  <r>
    <x v="1"/>
    <x v="48"/>
    <x v="48"/>
    <s v="KTOE"/>
    <x v="16"/>
    <x v="5"/>
    <x v="2"/>
    <n v="6.6988800000000001E-2"/>
  </r>
  <r>
    <x v="1"/>
    <x v="48"/>
    <x v="48"/>
    <s v="KTOE"/>
    <x v="10"/>
    <x v="5"/>
    <x v="2"/>
    <n v="4.9362371999999999"/>
  </r>
  <r>
    <x v="1"/>
    <x v="49"/>
    <x v="49"/>
    <s v="KTOE"/>
    <x v="15"/>
    <x v="5"/>
    <x v="1"/>
    <n v="0.84573359999999997"/>
  </r>
  <r>
    <x v="1"/>
    <x v="49"/>
    <x v="49"/>
    <s v="KTOE"/>
    <x v="6"/>
    <x v="3"/>
    <x v="6"/>
    <n v="2.9642544000000002"/>
  </r>
  <r>
    <x v="1"/>
    <x v="49"/>
    <x v="49"/>
    <s v="KTOE"/>
    <x v="29"/>
    <x v="5"/>
    <x v="6"/>
    <n v="1.6789068"/>
  </r>
  <r>
    <x v="1"/>
    <x v="48"/>
    <x v="48"/>
    <s v="KTOE"/>
    <x v="33"/>
    <x v="1"/>
    <x v="2"/>
    <n v="2.1729492000000001"/>
  </r>
  <r>
    <x v="1"/>
    <x v="49"/>
    <x v="49"/>
    <s v="KTOE"/>
    <x v="6"/>
    <x v="2"/>
    <x v="1"/>
    <n v="3.0814848000000001"/>
  </r>
  <r>
    <x v="1"/>
    <x v="49"/>
    <x v="49"/>
    <s v="KTOE"/>
    <x v="29"/>
    <x v="0"/>
    <x v="1"/>
    <n v="2.1687623999999999"/>
  </r>
  <r>
    <x v="1"/>
    <x v="49"/>
    <x v="49"/>
    <s v="KTOE"/>
    <x v="9"/>
    <x v="4"/>
    <x v="6"/>
    <n v="10.810317599999999"/>
  </r>
  <r>
    <x v="1"/>
    <x v="49"/>
    <x v="49"/>
    <s v="KTOE"/>
    <x v="37"/>
    <x v="5"/>
    <x v="6"/>
    <n v="0.35169119999999998"/>
  </r>
  <r>
    <x v="1"/>
    <x v="49"/>
    <x v="49"/>
    <s v="KTOE"/>
    <x v="36"/>
    <x v="3"/>
    <x v="6"/>
    <n v="0.84573359999999997"/>
  </r>
  <r>
    <x v="1"/>
    <x v="49"/>
    <x v="49"/>
    <s v="KTOE"/>
    <x v="19"/>
    <x v="3"/>
    <x v="6"/>
    <n v="2.2231907999999998"/>
  </r>
  <r>
    <x v="1"/>
    <x v="49"/>
    <x v="49"/>
    <s v="KTOE"/>
    <x v="34"/>
    <x v="0"/>
    <x v="6"/>
    <n v="0.272142"/>
  </r>
  <r>
    <x v="0"/>
    <x v="48"/>
    <x v="48"/>
    <s v="KTOE"/>
    <x v="28"/>
    <x v="0"/>
    <x v="2"/>
    <n v="6.5188476"/>
  </r>
  <r>
    <x v="0"/>
    <x v="48"/>
    <x v="48"/>
    <s v="KTOE"/>
    <x v="14"/>
    <x v="0"/>
    <x v="2"/>
    <n v="16.483431599999999"/>
  </r>
  <r>
    <x v="0"/>
    <x v="48"/>
    <x v="48"/>
    <s v="KTOE"/>
    <x v="17"/>
    <x v="0"/>
    <x v="2"/>
    <n v="6.3932435999999999"/>
  </r>
  <r>
    <x v="0"/>
    <x v="48"/>
    <x v="48"/>
    <s v="KTOE"/>
    <x v="10"/>
    <x v="3"/>
    <x v="2"/>
    <n v="8.9262575999999996"/>
  </r>
  <r>
    <x v="1"/>
    <x v="49"/>
    <x v="49"/>
    <s v="KTOE"/>
    <x v="22"/>
    <x v="3"/>
    <x v="1"/>
    <n v="11.0824596"/>
  </r>
  <r>
    <x v="1"/>
    <x v="49"/>
    <x v="49"/>
    <s v="KTOE"/>
    <x v="26"/>
    <x v="5"/>
    <x v="1"/>
    <n v="1.2099852"/>
  </r>
  <r>
    <x v="1"/>
    <x v="49"/>
    <x v="49"/>
    <s v="KTOE"/>
    <x v="37"/>
    <x v="1"/>
    <x v="1"/>
    <n v="0.272142"/>
  </r>
  <r>
    <x v="1"/>
    <x v="49"/>
    <x v="49"/>
    <s v="KTOE"/>
    <x v="36"/>
    <x v="4"/>
    <x v="1"/>
    <n v="0.80386559999999996"/>
  </r>
  <r>
    <x v="0"/>
    <x v="48"/>
    <x v="48"/>
    <s v="KTOE"/>
    <x v="9"/>
    <x v="0"/>
    <x v="1"/>
    <n v="2.7591011999999999"/>
  </r>
  <r>
    <x v="0"/>
    <x v="48"/>
    <x v="48"/>
    <s v="KTOE"/>
    <x v="25"/>
    <x v="3"/>
    <x v="1"/>
    <n v="0.62802000000000002"/>
  </r>
  <r>
    <x v="1"/>
    <x v="48"/>
    <x v="48"/>
    <s v="KTOE"/>
    <x v="9"/>
    <x v="3"/>
    <x v="1"/>
    <n v="1.4528196"/>
  </r>
  <r>
    <x v="1"/>
    <x v="48"/>
    <x v="48"/>
    <s v="KTOE"/>
    <x v="14"/>
    <x v="4"/>
    <x v="1"/>
    <n v="11.601622799999999"/>
  </r>
  <r>
    <x v="1"/>
    <x v="48"/>
    <x v="48"/>
    <s v="KTOE"/>
    <x v="18"/>
    <x v="0"/>
    <x v="1"/>
    <n v="3.2196492000000001"/>
  </r>
  <r>
    <x v="1"/>
    <x v="48"/>
    <x v="48"/>
    <s v="KTOE"/>
    <x v="22"/>
    <x v="0"/>
    <x v="1"/>
    <n v="1.3062815999999999"/>
  </r>
  <r>
    <x v="1"/>
    <x v="48"/>
    <x v="48"/>
    <s v="KTOE"/>
    <x v="1"/>
    <x v="4"/>
    <x v="1"/>
    <n v="0.42705359999999998"/>
  </r>
  <r>
    <x v="1"/>
    <x v="49"/>
    <x v="49"/>
    <s v="KTOE"/>
    <x v="23"/>
    <x v="2"/>
    <x v="6"/>
    <n v="4.6012931999999998"/>
  </r>
  <r>
    <x v="1"/>
    <x v="49"/>
    <x v="49"/>
    <s v="KTOE"/>
    <x v="25"/>
    <x v="3"/>
    <x v="6"/>
    <n v="6.9417144000000004"/>
  </r>
  <r>
    <x v="0"/>
    <x v="48"/>
    <x v="48"/>
    <s v="KTOE"/>
    <x v="26"/>
    <x v="3"/>
    <x v="2"/>
    <n v="2.6753651999999999"/>
  </r>
  <r>
    <x v="1"/>
    <x v="48"/>
    <x v="48"/>
    <s v="KTOE"/>
    <x v="28"/>
    <x v="2"/>
    <x v="2"/>
    <n v="0.20096639999999999"/>
  </r>
  <r>
    <x v="1"/>
    <x v="48"/>
    <x v="48"/>
    <s v="KTOE"/>
    <x v="23"/>
    <x v="4"/>
    <x v="2"/>
    <n v="3.1400999999999999"/>
  </r>
  <r>
    <x v="1"/>
    <x v="49"/>
    <x v="49"/>
    <s v="KTOE"/>
    <x v="30"/>
    <x v="2"/>
    <x v="1"/>
    <n v="8.8760159999999999"/>
  </r>
  <r>
    <x v="1"/>
    <x v="49"/>
    <x v="49"/>
    <s v="KTOE"/>
    <x v="16"/>
    <x v="5"/>
    <x v="1"/>
    <n v="3.5043516000000001"/>
  </r>
  <r>
    <x v="1"/>
    <x v="49"/>
    <x v="49"/>
    <s v="KTOE"/>
    <x v="23"/>
    <x v="3"/>
    <x v="1"/>
    <n v="3.433176"/>
  </r>
  <r>
    <x v="1"/>
    <x v="49"/>
    <x v="49"/>
    <s v="KTOE"/>
    <x v="18"/>
    <x v="5"/>
    <x v="1"/>
    <n v="43.7981148"/>
  </r>
  <r>
    <x v="1"/>
    <x v="49"/>
    <x v="49"/>
    <s v="KTOE"/>
    <x v="25"/>
    <x v="0"/>
    <x v="1"/>
    <n v="8.7755328000000006"/>
  </r>
  <r>
    <x v="1"/>
    <x v="48"/>
    <x v="48"/>
    <s v="KTOE"/>
    <x v="7"/>
    <x v="4"/>
    <x v="1"/>
    <n v="1.7710163999999999"/>
  </r>
  <r>
    <x v="1"/>
    <x v="48"/>
    <x v="48"/>
    <s v="KTOE"/>
    <x v="30"/>
    <x v="3"/>
    <x v="1"/>
    <n v="2.1101472000000001"/>
  </r>
  <r>
    <x v="1"/>
    <x v="48"/>
    <x v="48"/>
    <s v="KTOE"/>
    <x v="23"/>
    <x v="0"/>
    <x v="1"/>
    <n v="3.6383291999999998"/>
  </r>
  <r>
    <x v="0"/>
    <x v="48"/>
    <x v="48"/>
    <s v="KTOE"/>
    <x v="1"/>
    <x v="5"/>
    <x v="1"/>
    <n v="2.2734323999999999"/>
  </r>
  <r>
    <x v="0"/>
    <x v="48"/>
    <x v="48"/>
    <s v="KTOE"/>
    <x v="2"/>
    <x v="1"/>
    <x v="2"/>
    <n v="0.9587772"/>
  </r>
  <r>
    <x v="1"/>
    <x v="48"/>
    <x v="48"/>
    <s v="KTOE"/>
    <x v="11"/>
    <x v="4"/>
    <x v="2"/>
    <n v="3.6550764"/>
  </r>
  <r>
    <x v="1"/>
    <x v="49"/>
    <x v="49"/>
    <s v="KTOE"/>
    <x v="7"/>
    <x v="4"/>
    <x v="1"/>
    <n v="11.743974"/>
  </r>
  <r>
    <x v="1"/>
    <x v="49"/>
    <x v="49"/>
    <s v="KTOE"/>
    <x v="11"/>
    <x v="3"/>
    <x v="1"/>
    <n v="14.779404"/>
  </r>
  <r>
    <x v="1"/>
    <x v="49"/>
    <x v="49"/>
    <s v="KTOE"/>
    <x v="13"/>
    <x v="2"/>
    <x v="6"/>
    <n v="15.8930928"/>
  </r>
  <r>
    <x v="1"/>
    <x v="48"/>
    <x v="48"/>
    <s v="KTOE"/>
    <x v="16"/>
    <x v="1"/>
    <x v="2"/>
    <n v="2.5120799999999999E-2"/>
  </r>
  <r>
    <x v="1"/>
    <x v="48"/>
    <x v="48"/>
    <s v="KTOE"/>
    <x v="10"/>
    <x v="1"/>
    <x v="2"/>
    <n v="4.6599084"/>
  </r>
  <r>
    <x v="1"/>
    <x v="49"/>
    <x v="49"/>
    <s v="KTOE"/>
    <x v="15"/>
    <x v="1"/>
    <x v="1"/>
    <n v="1.1639303999999999"/>
  </r>
  <r>
    <x v="1"/>
    <x v="49"/>
    <x v="49"/>
    <s v="KTOE"/>
    <x v="6"/>
    <x v="4"/>
    <x v="1"/>
    <n v="3.433176"/>
  </r>
  <r>
    <x v="0"/>
    <x v="48"/>
    <x v="48"/>
    <s v="KTOE"/>
    <x v="24"/>
    <x v="1"/>
    <x v="1"/>
    <n v="7.1175600000000006E-2"/>
  </r>
  <r>
    <x v="1"/>
    <x v="49"/>
    <x v="49"/>
    <s v="KTOE"/>
    <x v="6"/>
    <x v="2"/>
    <x v="6"/>
    <n v="3.0814848000000001"/>
  </r>
  <r>
    <x v="1"/>
    <x v="49"/>
    <x v="49"/>
    <s v="KTOE"/>
    <x v="29"/>
    <x v="1"/>
    <x v="6"/>
    <n v="1.9887300000000001"/>
  </r>
  <r>
    <x v="1"/>
    <x v="48"/>
    <x v="48"/>
    <s v="KTOE"/>
    <x v="33"/>
    <x v="0"/>
    <x v="2"/>
    <n v="3.3326927999999998"/>
  </r>
  <r>
    <x v="1"/>
    <x v="48"/>
    <x v="48"/>
    <s v="KTOE"/>
    <x v="13"/>
    <x v="5"/>
    <x v="2"/>
    <n v="1.8380052"/>
  </r>
  <r>
    <x v="1"/>
    <x v="49"/>
    <x v="49"/>
    <s v="KTOE"/>
    <x v="29"/>
    <x v="3"/>
    <x v="1"/>
    <n v="2.8135295999999999"/>
  </r>
  <r>
    <x v="1"/>
    <x v="48"/>
    <x v="48"/>
    <s v="KTOE"/>
    <x v="33"/>
    <x v="5"/>
    <x v="1"/>
    <n v="0.64895400000000003"/>
  </r>
  <r>
    <x v="1"/>
    <x v="49"/>
    <x v="49"/>
    <s v="KTOE"/>
    <x v="37"/>
    <x v="1"/>
    <x v="6"/>
    <n v="0.272142"/>
  </r>
  <r>
    <x v="1"/>
    <x v="49"/>
    <x v="49"/>
    <s v="KTOE"/>
    <x v="19"/>
    <x v="2"/>
    <x v="6"/>
    <n v="1.7919503999999999"/>
  </r>
  <r>
    <x v="1"/>
    <x v="49"/>
    <x v="49"/>
    <s v="KTOE"/>
    <x v="36"/>
    <x v="2"/>
    <x v="6"/>
    <n v="0.84573359999999997"/>
  </r>
  <r>
    <x v="1"/>
    <x v="49"/>
    <x v="49"/>
    <s v="KTOE"/>
    <x v="34"/>
    <x v="3"/>
    <x v="6"/>
    <n v="0.15491160000000001"/>
  </r>
  <r>
    <x v="0"/>
    <x v="48"/>
    <x v="48"/>
    <s v="KTOE"/>
    <x v="28"/>
    <x v="3"/>
    <x v="2"/>
    <n v="5.5642572000000001"/>
  </r>
  <r>
    <x v="0"/>
    <x v="48"/>
    <x v="48"/>
    <s v="KTOE"/>
    <x v="14"/>
    <x v="3"/>
    <x v="2"/>
    <n v="14.96781"/>
  </r>
  <r>
    <x v="0"/>
    <x v="48"/>
    <x v="48"/>
    <s v="KTOE"/>
    <x v="17"/>
    <x v="3"/>
    <x v="2"/>
    <n v="0.63220679999999996"/>
  </r>
  <r>
    <x v="0"/>
    <x v="48"/>
    <x v="48"/>
    <s v="KTOE"/>
    <x v="10"/>
    <x v="2"/>
    <x v="2"/>
    <n v="8.5033908"/>
  </r>
  <r>
    <x v="1"/>
    <x v="48"/>
    <x v="48"/>
    <s v="KTOE"/>
    <x v="9"/>
    <x v="5"/>
    <x v="2"/>
    <n v="1.2225455999999999"/>
  </r>
  <r>
    <x v="0"/>
    <x v="22"/>
    <x v="22"/>
    <s v="KTOE"/>
    <x v="18"/>
    <x v="0"/>
    <x v="2"/>
    <n v="211.3789716"/>
  </r>
  <r>
    <x v="0"/>
    <x v="22"/>
    <x v="22"/>
    <s v="KTOE"/>
    <x v="32"/>
    <x v="2"/>
    <x v="2"/>
    <n v="1.4653799999999999"/>
  </r>
  <r>
    <x v="13"/>
    <x v="25"/>
    <x v="25"/>
    <s v="KTOE"/>
    <x v="18"/>
    <x v="0"/>
    <x v="1"/>
    <n v="3.4038683999999999"/>
  </r>
  <r>
    <x v="14"/>
    <x v="25"/>
    <x v="25"/>
    <s v="KTOE"/>
    <x v="17"/>
    <x v="5"/>
    <x v="1"/>
    <n v="7.5990419999999999"/>
  </r>
  <r>
    <x v="14"/>
    <x v="25"/>
    <x v="25"/>
    <s v="KTOE"/>
    <x v="31"/>
    <x v="3"/>
    <x v="1"/>
    <n v="16.483431599999999"/>
  </r>
  <r>
    <x v="0"/>
    <x v="22"/>
    <x v="22"/>
    <s v="KTOE"/>
    <x v="18"/>
    <x v="2"/>
    <x v="1"/>
    <n v="225.7648164"/>
  </r>
  <r>
    <x v="0"/>
    <x v="24"/>
    <x v="24"/>
    <s v="KTOE"/>
    <x v="18"/>
    <x v="5"/>
    <x v="1"/>
    <n v="9.1607184000000004"/>
  </r>
  <r>
    <x v="0"/>
    <x v="24"/>
    <x v="24"/>
    <s v="KTOE"/>
    <x v="29"/>
    <x v="3"/>
    <x v="1"/>
    <n v="0.52334999999999998"/>
  </r>
  <r>
    <x v="1"/>
    <x v="23"/>
    <x v="23"/>
    <s v="KTOE"/>
    <x v="14"/>
    <x v="4"/>
    <x v="6"/>
    <n v="1400.0366124"/>
  </r>
  <r>
    <x v="1"/>
    <x v="23"/>
    <x v="23"/>
    <s v="KTOE"/>
    <x v="36"/>
    <x v="3"/>
    <x v="6"/>
    <n v="122.631372"/>
  </r>
  <r>
    <x v="1"/>
    <x v="23"/>
    <x v="23"/>
    <s v="KTOE"/>
    <x v="24"/>
    <x v="5"/>
    <x v="6"/>
    <n v="98.862908399999995"/>
  </r>
  <r>
    <x v="1"/>
    <x v="23"/>
    <x v="23"/>
    <s v="KTOE"/>
    <x v="19"/>
    <x v="5"/>
    <x v="6"/>
    <n v="55.558835999999999"/>
  </r>
  <r>
    <x v="3"/>
    <x v="23"/>
    <x v="23"/>
    <s v="KTOE"/>
    <x v="11"/>
    <x v="4"/>
    <x v="6"/>
    <n v="0.38937240000000001"/>
  </r>
  <r>
    <x v="3"/>
    <x v="23"/>
    <x v="23"/>
    <s v="KTOE"/>
    <x v="13"/>
    <x v="3"/>
    <x v="6"/>
    <n v="2.9726279999999998"/>
  </r>
  <r>
    <x v="10"/>
    <x v="23"/>
    <x v="23"/>
    <s v="KTOE"/>
    <x v="33"/>
    <x v="1"/>
    <x v="6"/>
    <n v="0.69082200000000005"/>
  </r>
  <r>
    <x v="8"/>
    <x v="25"/>
    <x v="25"/>
    <s v="KTOE"/>
    <x v="11"/>
    <x v="5"/>
    <x v="5"/>
    <n v="0.1172304"/>
  </r>
  <r>
    <x v="13"/>
    <x v="25"/>
    <x v="25"/>
    <s v="KTOE"/>
    <x v="28"/>
    <x v="1"/>
    <x v="5"/>
    <n v="5.2125659999999998"/>
  </r>
  <r>
    <x v="13"/>
    <x v="25"/>
    <x v="25"/>
    <s v="KTOE"/>
    <x v="10"/>
    <x v="1"/>
    <x v="5"/>
    <n v="3.1442868000000002"/>
  </r>
  <r>
    <x v="0"/>
    <x v="22"/>
    <x v="22"/>
    <s v="KTOE"/>
    <x v="16"/>
    <x v="5"/>
    <x v="2"/>
    <n v="16.579727999999999"/>
  </r>
  <r>
    <x v="0"/>
    <x v="22"/>
    <x v="22"/>
    <s v="KTOE"/>
    <x v="9"/>
    <x v="2"/>
    <x v="2"/>
    <n v="10.0399464"/>
  </r>
  <r>
    <x v="0"/>
    <x v="22"/>
    <x v="22"/>
    <s v="KTOE"/>
    <x v="20"/>
    <x v="4"/>
    <x v="2"/>
    <n v="19.347202800000002"/>
  </r>
  <r>
    <x v="0"/>
    <x v="22"/>
    <x v="22"/>
    <s v="KTOE"/>
    <x v="23"/>
    <x v="2"/>
    <x v="2"/>
    <n v="46.519534800000002"/>
  </r>
  <r>
    <x v="0"/>
    <x v="22"/>
    <x v="22"/>
    <s v="KTOE"/>
    <x v="37"/>
    <x v="0"/>
    <x v="2"/>
    <n v="44.413574400000002"/>
  </r>
  <r>
    <x v="0"/>
    <x v="22"/>
    <x v="22"/>
    <s v="KTOE"/>
    <x v="3"/>
    <x v="1"/>
    <x v="2"/>
    <n v="49.684755600000003"/>
  </r>
  <r>
    <x v="0"/>
    <x v="24"/>
    <x v="24"/>
    <s v="KTOE"/>
    <x v="30"/>
    <x v="4"/>
    <x v="2"/>
    <n v="0.24283440000000001"/>
  </r>
  <r>
    <x v="0"/>
    <x v="24"/>
    <x v="24"/>
    <s v="KTOE"/>
    <x v="37"/>
    <x v="2"/>
    <x v="2"/>
    <n v="155.19630240000001"/>
  </r>
  <r>
    <x v="0"/>
    <x v="24"/>
    <x v="24"/>
    <s v="KTOE"/>
    <x v="17"/>
    <x v="3"/>
    <x v="2"/>
    <n v="4.3710192000000001"/>
  </r>
  <r>
    <x v="0"/>
    <x v="24"/>
    <x v="24"/>
    <s v="KTOE"/>
    <x v="8"/>
    <x v="2"/>
    <x v="2"/>
    <n v="0.22608719999999999"/>
  </r>
  <r>
    <x v="0"/>
    <x v="24"/>
    <x v="24"/>
    <s v="KTOE"/>
    <x v="25"/>
    <x v="4"/>
    <x v="2"/>
    <n v="3.3494400000000001E-2"/>
  </r>
  <r>
    <x v="13"/>
    <x v="25"/>
    <x v="25"/>
    <s v="KTOE"/>
    <x v="7"/>
    <x v="1"/>
    <x v="1"/>
    <n v="1.3272155999999999"/>
  </r>
  <r>
    <x v="13"/>
    <x v="25"/>
    <x v="25"/>
    <s v="KTOE"/>
    <x v="26"/>
    <x v="4"/>
    <x v="1"/>
    <n v="0.20096639999999999"/>
  </r>
  <r>
    <x v="13"/>
    <x v="25"/>
    <x v="25"/>
    <s v="KTOE"/>
    <x v="31"/>
    <x v="1"/>
    <x v="1"/>
    <n v="6.0792336000000002"/>
  </r>
  <r>
    <x v="13"/>
    <x v="25"/>
    <x v="25"/>
    <s v="KTOE"/>
    <x v="13"/>
    <x v="4"/>
    <x v="1"/>
    <n v="1.4318856"/>
  </r>
  <r>
    <x v="0"/>
    <x v="22"/>
    <x v="22"/>
    <s v="KTOE"/>
    <x v="9"/>
    <x v="0"/>
    <x v="1"/>
    <n v="7.6660307999999997"/>
  </r>
  <r>
    <x v="0"/>
    <x v="22"/>
    <x v="22"/>
    <s v="KTOE"/>
    <x v="16"/>
    <x v="5"/>
    <x v="1"/>
    <n v="16.579727999999999"/>
  </r>
  <r>
    <x v="0"/>
    <x v="22"/>
    <x v="22"/>
    <s v="KTOE"/>
    <x v="33"/>
    <x v="3"/>
    <x v="1"/>
    <n v="110.1463344"/>
  </r>
  <r>
    <x v="0"/>
    <x v="22"/>
    <x v="22"/>
    <s v="KTOE"/>
    <x v="23"/>
    <x v="1"/>
    <x v="1"/>
    <n v="46.218085199999997"/>
  </r>
  <r>
    <x v="0"/>
    <x v="22"/>
    <x v="22"/>
    <s v="KTOE"/>
    <x v="22"/>
    <x v="2"/>
    <x v="1"/>
    <n v="2.156202"/>
  </r>
  <r>
    <x v="0"/>
    <x v="22"/>
    <x v="22"/>
    <s v="KTOE"/>
    <x v="8"/>
    <x v="3"/>
    <x v="1"/>
    <n v="31.200033600000001"/>
  </r>
  <r>
    <x v="0"/>
    <x v="22"/>
    <x v="22"/>
    <s v="KTOE"/>
    <x v="10"/>
    <x v="3"/>
    <x v="1"/>
    <n v="239.16257640000001"/>
  </r>
  <r>
    <x v="0"/>
    <x v="22"/>
    <x v="22"/>
    <s v="KTOE"/>
    <x v="3"/>
    <x v="3"/>
    <x v="1"/>
    <n v="39.406161599999997"/>
  </r>
  <r>
    <x v="0"/>
    <x v="24"/>
    <x v="24"/>
    <s v="KTOE"/>
    <x v="15"/>
    <x v="3"/>
    <x v="1"/>
    <n v="4.60548E-2"/>
  </r>
  <r>
    <x v="0"/>
    <x v="24"/>
    <x v="24"/>
    <s v="KTOE"/>
    <x v="20"/>
    <x v="3"/>
    <x v="1"/>
    <n v="0.66570119999999999"/>
  </r>
  <r>
    <x v="12"/>
    <x v="26"/>
    <x v="26"/>
    <s v="KTOE"/>
    <x v="22"/>
    <x v="3"/>
    <x v="3"/>
    <n v="3.8392955999999998"/>
  </r>
  <r>
    <x v="1"/>
    <x v="23"/>
    <x v="23"/>
    <s v="KTOE"/>
    <x v="16"/>
    <x v="1"/>
    <x v="6"/>
    <n v="78.339214799999993"/>
  </r>
  <r>
    <x v="1"/>
    <x v="23"/>
    <x v="23"/>
    <s v="KTOE"/>
    <x v="1"/>
    <x v="1"/>
    <x v="6"/>
    <n v="57.308918400000003"/>
  </r>
  <r>
    <x v="8"/>
    <x v="23"/>
    <x v="23"/>
    <s v="KTOE"/>
    <x v="9"/>
    <x v="5"/>
    <x v="6"/>
    <n v="0.6866352"/>
  </r>
  <r>
    <x v="8"/>
    <x v="23"/>
    <x v="23"/>
    <s v="KTOE"/>
    <x v="3"/>
    <x v="0"/>
    <x v="6"/>
    <n v="1.3983912000000001"/>
  </r>
  <r>
    <x v="3"/>
    <x v="23"/>
    <x v="23"/>
    <s v="KTOE"/>
    <x v="4"/>
    <x v="3"/>
    <x v="6"/>
    <n v="0.40193279999999998"/>
  </r>
  <r>
    <x v="14"/>
    <x v="25"/>
    <x v="25"/>
    <s v="KTOE"/>
    <x v="28"/>
    <x v="1"/>
    <x v="5"/>
    <n v="13.150738799999999"/>
  </r>
  <r>
    <x v="14"/>
    <x v="25"/>
    <x v="25"/>
    <s v="KTOE"/>
    <x v="9"/>
    <x v="4"/>
    <x v="5"/>
    <n v="16.747199999999999"/>
  </r>
  <r>
    <x v="13"/>
    <x v="25"/>
    <x v="25"/>
    <s v="KTOE"/>
    <x v="33"/>
    <x v="1"/>
    <x v="5"/>
    <n v="5.798718"/>
  </r>
  <r>
    <x v="13"/>
    <x v="25"/>
    <x v="25"/>
    <s v="KTOE"/>
    <x v="1"/>
    <x v="3"/>
    <x v="5"/>
    <n v="1.77939"/>
  </r>
  <r>
    <x v="13"/>
    <x v="25"/>
    <x v="25"/>
    <s v="KTOE"/>
    <x v="2"/>
    <x v="3"/>
    <x v="5"/>
    <n v="4.0905035999999999"/>
  </r>
  <r>
    <x v="0"/>
    <x v="22"/>
    <x v="22"/>
    <s v="KTOE"/>
    <x v="31"/>
    <x v="3"/>
    <x v="2"/>
    <n v="0.20515320000000001"/>
  </r>
  <r>
    <x v="0"/>
    <x v="24"/>
    <x v="24"/>
    <s v="KTOE"/>
    <x v="19"/>
    <x v="0"/>
    <x v="2"/>
    <n v="0.1590984"/>
  </r>
  <r>
    <x v="8"/>
    <x v="26"/>
    <x v="26"/>
    <s v="KTOE"/>
    <x v="3"/>
    <x v="3"/>
    <x v="1"/>
    <n v="4.1868000000000002E-2"/>
  </r>
  <r>
    <x v="12"/>
    <x v="26"/>
    <x v="26"/>
    <s v="KTOE"/>
    <x v="6"/>
    <x v="4"/>
    <x v="1"/>
    <n v="0.90016200000000002"/>
  </r>
  <r>
    <x v="13"/>
    <x v="25"/>
    <x v="25"/>
    <s v="KTOE"/>
    <x v="23"/>
    <x v="4"/>
    <x v="1"/>
    <n v="1.8338184"/>
  </r>
  <r>
    <x v="13"/>
    <x v="25"/>
    <x v="25"/>
    <s v="KTOE"/>
    <x v="3"/>
    <x v="4"/>
    <x v="1"/>
    <n v="52.355933999999998"/>
  </r>
  <r>
    <x v="13"/>
    <x v="25"/>
    <x v="25"/>
    <s v="KTOE"/>
    <x v="25"/>
    <x v="1"/>
    <x v="1"/>
    <n v="11.8025892"/>
  </r>
  <r>
    <x v="14"/>
    <x v="25"/>
    <x v="25"/>
    <s v="KTOE"/>
    <x v="9"/>
    <x v="3"/>
    <x v="1"/>
    <n v="18.5433372"/>
  </r>
  <r>
    <x v="0"/>
    <x v="65"/>
    <x v="65"/>
    <s v="KTOE"/>
    <x v="32"/>
    <x v="1"/>
    <x v="6"/>
    <n v="0.33913080000000001"/>
  </r>
  <r>
    <x v="0"/>
    <x v="65"/>
    <x v="65"/>
    <s v="KTOE"/>
    <x v="25"/>
    <x v="2"/>
    <x v="6"/>
    <n v="2664.8228376000002"/>
  </r>
  <r>
    <x v="0"/>
    <x v="65"/>
    <x v="65"/>
    <s v="KTOE"/>
    <x v="3"/>
    <x v="2"/>
    <x v="6"/>
    <n v="151.98084"/>
  </r>
  <r>
    <x v="1"/>
    <x v="66"/>
    <x v="66"/>
    <s v="KTOE"/>
    <x v="33"/>
    <x v="0"/>
    <x v="6"/>
    <n v="0.25539479999999998"/>
  </r>
  <r>
    <x v="1"/>
    <x v="66"/>
    <x v="66"/>
    <s v="KTOE"/>
    <x v="20"/>
    <x v="2"/>
    <x v="6"/>
    <n v="4.9153032000000003"/>
  </r>
  <r>
    <x v="1"/>
    <x v="66"/>
    <x v="66"/>
    <s v="KTOE"/>
    <x v="12"/>
    <x v="1"/>
    <x v="6"/>
    <n v="3.7011311999999998"/>
  </r>
  <r>
    <x v="1"/>
    <x v="64"/>
    <x v="64"/>
    <s v="KTOE"/>
    <x v="29"/>
    <x v="1"/>
    <x v="2"/>
    <n v="0.36006480000000002"/>
  </r>
  <r>
    <x v="1"/>
    <x v="64"/>
    <x v="64"/>
    <s v="KTOE"/>
    <x v="13"/>
    <x v="0"/>
    <x v="2"/>
    <n v="2.2106303999999999"/>
  </r>
  <r>
    <x v="0"/>
    <x v="64"/>
    <x v="64"/>
    <s v="KTOE"/>
    <x v="32"/>
    <x v="1"/>
    <x v="2"/>
    <n v="11.2122504"/>
  </r>
  <r>
    <x v="0"/>
    <x v="64"/>
    <x v="64"/>
    <s v="KTOE"/>
    <x v="25"/>
    <x v="2"/>
    <x v="2"/>
    <n v="82.0361592"/>
  </r>
  <r>
    <x v="1"/>
    <x v="64"/>
    <x v="64"/>
    <s v="KTOE"/>
    <x v="20"/>
    <x v="2"/>
    <x v="2"/>
    <n v="4.1867999999999999"/>
  </r>
  <r>
    <x v="1"/>
    <x v="64"/>
    <x v="64"/>
    <s v="KTOE"/>
    <x v="21"/>
    <x v="5"/>
    <x v="2"/>
    <n v="7.95492E-2"/>
  </r>
  <r>
    <x v="0"/>
    <x v="66"/>
    <x v="66"/>
    <s v="KTOE"/>
    <x v="3"/>
    <x v="0"/>
    <x v="1"/>
    <n v="3.34944"/>
  </r>
  <r>
    <x v="0"/>
    <x v="64"/>
    <x v="64"/>
    <s v="KTOE"/>
    <x v="4"/>
    <x v="0"/>
    <x v="1"/>
    <n v="8.6457420000000003"/>
  </r>
  <r>
    <x v="0"/>
    <x v="64"/>
    <x v="64"/>
    <s v="KTOE"/>
    <x v="7"/>
    <x v="2"/>
    <x v="1"/>
    <n v="188.4227472"/>
  </r>
  <r>
    <x v="0"/>
    <x v="64"/>
    <x v="64"/>
    <s v="KTOE"/>
    <x v="29"/>
    <x v="0"/>
    <x v="1"/>
    <n v="7.4441303999999997"/>
  </r>
  <r>
    <x v="0"/>
    <x v="64"/>
    <x v="64"/>
    <s v="KTOE"/>
    <x v="25"/>
    <x v="4"/>
    <x v="1"/>
    <n v="73.206198000000001"/>
  </r>
  <r>
    <x v="1"/>
    <x v="64"/>
    <x v="64"/>
    <s v="KTOE"/>
    <x v="33"/>
    <x v="5"/>
    <x v="1"/>
    <n v="12.4641036"/>
  </r>
  <r>
    <x v="1"/>
    <x v="64"/>
    <x v="64"/>
    <s v="KTOE"/>
    <x v="21"/>
    <x v="5"/>
    <x v="1"/>
    <n v="7.95492E-2"/>
  </r>
  <r>
    <x v="1"/>
    <x v="65"/>
    <x v="65"/>
    <s v="KTOE"/>
    <x v="18"/>
    <x v="4"/>
    <x v="6"/>
    <n v="3062.5227828000002"/>
  </r>
  <r>
    <x v="1"/>
    <x v="65"/>
    <x v="65"/>
    <s v="KTOE"/>
    <x v="27"/>
    <x v="0"/>
    <x v="6"/>
    <n v="120.28676400000001"/>
  </r>
  <r>
    <x v="1"/>
    <x v="65"/>
    <x v="65"/>
    <s v="KTOE"/>
    <x v="26"/>
    <x v="1"/>
    <x v="6"/>
    <n v="2825.4871008"/>
  </r>
  <r>
    <x v="0"/>
    <x v="65"/>
    <x v="65"/>
    <s v="KTOE"/>
    <x v="14"/>
    <x v="3"/>
    <x v="6"/>
    <n v="163.39405679999999"/>
  </r>
  <r>
    <x v="0"/>
    <x v="65"/>
    <x v="65"/>
    <s v="KTOE"/>
    <x v="30"/>
    <x v="2"/>
    <x v="6"/>
    <n v="504.03210480000001"/>
  </r>
  <r>
    <x v="0"/>
    <x v="65"/>
    <x v="65"/>
    <s v="KTOE"/>
    <x v="9"/>
    <x v="0"/>
    <x v="6"/>
    <n v="13.1591124"/>
  </r>
  <r>
    <x v="0"/>
    <x v="65"/>
    <x v="65"/>
    <s v="KTOE"/>
    <x v="33"/>
    <x v="0"/>
    <x v="6"/>
    <n v="5.9578163999999996"/>
  </r>
  <r>
    <x v="0"/>
    <x v="65"/>
    <x v="65"/>
    <s v="KTOE"/>
    <x v="8"/>
    <x v="4"/>
    <x v="6"/>
    <n v="28.985216399999999"/>
  </r>
  <r>
    <x v="0"/>
    <x v="66"/>
    <x v="66"/>
    <s v="KTOE"/>
    <x v="14"/>
    <x v="1"/>
    <x v="6"/>
    <n v="48.324045599999998"/>
  </r>
  <r>
    <x v="1"/>
    <x v="66"/>
    <x v="66"/>
    <s v="KTOE"/>
    <x v="26"/>
    <x v="1"/>
    <x v="6"/>
    <n v="5.2753680000000003"/>
  </r>
  <r>
    <x v="1"/>
    <x v="66"/>
    <x v="66"/>
    <s v="KTOE"/>
    <x v="19"/>
    <x v="5"/>
    <x v="6"/>
    <n v="1.632852"/>
  </r>
  <r>
    <x v="1"/>
    <x v="66"/>
    <x v="66"/>
    <s v="KTOE"/>
    <x v="3"/>
    <x v="0"/>
    <x v="6"/>
    <n v="2.219004"/>
  </r>
  <r>
    <x v="1"/>
    <x v="64"/>
    <x v="64"/>
    <s v="KTOE"/>
    <x v="31"/>
    <x v="2"/>
    <x v="2"/>
    <n v="23.153003999999999"/>
  </r>
  <r>
    <x v="0"/>
    <x v="64"/>
    <x v="64"/>
    <s v="KTOE"/>
    <x v="28"/>
    <x v="4"/>
    <x v="2"/>
    <n v="42.278306399999998"/>
  </r>
  <r>
    <x v="0"/>
    <x v="64"/>
    <x v="64"/>
    <s v="KTOE"/>
    <x v="30"/>
    <x v="4"/>
    <x v="2"/>
    <n v="61.202642400000002"/>
  </r>
  <r>
    <x v="1"/>
    <x v="64"/>
    <x v="64"/>
    <s v="KTOE"/>
    <x v="17"/>
    <x v="4"/>
    <x v="2"/>
    <n v="0.78293159999999995"/>
  </r>
  <r>
    <x v="1"/>
    <x v="64"/>
    <x v="64"/>
    <s v="KTOE"/>
    <x v="22"/>
    <x v="3"/>
    <x v="2"/>
    <n v="0.54009720000000006"/>
  </r>
  <r>
    <x v="1"/>
    <x v="64"/>
    <x v="64"/>
    <s v="KTOE"/>
    <x v="19"/>
    <x v="0"/>
    <x v="2"/>
    <n v="4.6222272000000002"/>
  </r>
  <r>
    <x v="0"/>
    <x v="66"/>
    <x v="66"/>
    <s v="KTOE"/>
    <x v="9"/>
    <x v="5"/>
    <x v="1"/>
    <n v="4.5426780000000004"/>
  </r>
  <r>
    <x v="0"/>
    <x v="66"/>
    <x v="66"/>
    <s v="KTOE"/>
    <x v="8"/>
    <x v="3"/>
    <x v="1"/>
    <n v="0.45636120000000002"/>
  </r>
  <r>
    <x v="1"/>
    <x v="66"/>
    <x v="66"/>
    <s v="KTOE"/>
    <x v="26"/>
    <x v="4"/>
    <x v="1"/>
    <n v="6.5816496000000004"/>
  </r>
  <r>
    <x v="1"/>
    <x v="66"/>
    <x v="66"/>
    <s v="KTOE"/>
    <x v="31"/>
    <x v="0"/>
    <x v="1"/>
    <n v="21.122406000000002"/>
  </r>
  <r>
    <x v="0"/>
    <x v="64"/>
    <x v="64"/>
    <s v="KTOE"/>
    <x v="9"/>
    <x v="0"/>
    <x v="1"/>
    <n v="90.137617199999994"/>
  </r>
  <r>
    <x v="0"/>
    <x v="64"/>
    <x v="64"/>
    <s v="KTOE"/>
    <x v="30"/>
    <x v="3"/>
    <x v="1"/>
    <n v="63.107636399999997"/>
  </r>
  <r>
    <x v="0"/>
    <x v="64"/>
    <x v="64"/>
    <s v="KTOE"/>
    <x v="23"/>
    <x v="1"/>
    <x v="1"/>
    <n v="338.36042880000002"/>
  </r>
  <r>
    <x v="0"/>
    <x v="64"/>
    <x v="64"/>
    <s v="KTOE"/>
    <x v="33"/>
    <x v="2"/>
    <x v="1"/>
    <n v="195.3393408"/>
  </r>
  <r>
    <x v="0"/>
    <x v="64"/>
    <x v="64"/>
    <s v="KTOE"/>
    <x v="26"/>
    <x v="1"/>
    <x v="1"/>
    <n v="311.83286399999997"/>
  </r>
  <r>
    <x v="0"/>
    <x v="64"/>
    <x v="64"/>
    <s v="KTOE"/>
    <x v="0"/>
    <x v="5"/>
    <x v="1"/>
    <n v="23.441893199999999"/>
  </r>
  <r>
    <x v="1"/>
    <x v="64"/>
    <x v="64"/>
    <s v="KTOE"/>
    <x v="9"/>
    <x v="4"/>
    <x v="1"/>
    <n v="1.5826104000000001"/>
  </r>
  <r>
    <x v="1"/>
    <x v="64"/>
    <x v="64"/>
    <s v="KTOE"/>
    <x v="26"/>
    <x v="1"/>
    <x v="1"/>
    <n v="59.071561199999998"/>
  </r>
  <r>
    <x v="1"/>
    <x v="64"/>
    <x v="64"/>
    <s v="KTOE"/>
    <x v="22"/>
    <x v="5"/>
    <x v="1"/>
    <n v="1.758456"/>
  </r>
  <r>
    <x v="1"/>
    <x v="64"/>
    <x v="64"/>
    <s v="KTOE"/>
    <x v="17"/>
    <x v="2"/>
    <x v="1"/>
    <n v="2.1729492000000001"/>
  </r>
  <r>
    <x v="1"/>
    <x v="64"/>
    <x v="64"/>
    <s v="KTOE"/>
    <x v="32"/>
    <x v="3"/>
    <x v="1"/>
    <n v="1.2560399999999999E-2"/>
  </r>
  <r>
    <x v="1"/>
    <x v="64"/>
    <x v="64"/>
    <s v="KTOE"/>
    <x v="31"/>
    <x v="0"/>
    <x v="1"/>
    <n v="18.945270000000001"/>
  </r>
  <r>
    <x v="1"/>
    <x v="65"/>
    <x v="65"/>
    <s v="KTOE"/>
    <x v="28"/>
    <x v="4"/>
    <x v="6"/>
    <n v="1385.5460975999999"/>
  </r>
  <r>
    <x v="0"/>
    <x v="66"/>
    <x v="66"/>
    <s v="KTOE"/>
    <x v="26"/>
    <x v="0"/>
    <x v="6"/>
    <n v="9.7719912000000004"/>
  </r>
  <r>
    <x v="1"/>
    <x v="66"/>
    <x v="66"/>
    <s v="KTOE"/>
    <x v="18"/>
    <x v="4"/>
    <x v="6"/>
    <n v="8.1600731999999994"/>
  </r>
  <r>
    <x v="1"/>
    <x v="66"/>
    <x v="66"/>
    <s v="KTOE"/>
    <x v="1"/>
    <x v="0"/>
    <x v="6"/>
    <n v="8.7922799999999995E-2"/>
  </r>
  <r>
    <x v="1"/>
    <x v="66"/>
    <x v="66"/>
    <s v="KTOE"/>
    <x v="25"/>
    <x v="5"/>
    <x v="6"/>
    <n v="3.433176"/>
  </r>
  <r>
    <x v="0"/>
    <x v="42"/>
    <x v="42"/>
    <s v="KTOE"/>
    <x v="10"/>
    <x v="2"/>
    <x v="1"/>
    <n v="10.102748399999999"/>
  </r>
  <r>
    <x v="0"/>
    <x v="40"/>
    <x v="40"/>
    <s v="KTOE"/>
    <x v="31"/>
    <x v="1"/>
    <x v="6"/>
    <n v="17.467329599999999"/>
  </r>
  <r>
    <x v="1"/>
    <x v="40"/>
    <x v="40"/>
    <s v="KTOE"/>
    <x v="3"/>
    <x v="0"/>
    <x v="6"/>
    <n v="1.0467"/>
  </r>
  <r>
    <x v="1"/>
    <x v="41"/>
    <x v="41"/>
    <s v="KTOE"/>
    <x v="18"/>
    <x v="4"/>
    <x v="6"/>
    <n v="10.199044799999999"/>
  </r>
  <r>
    <x v="0"/>
    <x v="39"/>
    <x v="39"/>
    <s v="KTOE"/>
    <x v="31"/>
    <x v="2"/>
    <x v="2"/>
    <n v="11.9826216"/>
  </r>
  <r>
    <x v="1"/>
    <x v="40"/>
    <x v="40"/>
    <s v="KTOE"/>
    <x v="23"/>
    <x v="1"/>
    <x v="1"/>
    <n v="30.270564"/>
  </r>
  <r>
    <x v="1"/>
    <x v="41"/>
    <x v="41"/>
    <s v="KTOE"/>
    <x v="7"/>
    <x v="5"/>
    <x v="1"/>
    <n v="1.130436"/>
  </r>
  <r>
    <x v="1"/>
    <x v="41"/>
    <x v="41"/>
    <s v="KTOE"/>
    <x v="3"/>
    <x v="0"/>
    <x v="1"/>
    <n v="5.4386532000000001"/>
  </r>
  <r>
    <x v="0"/>
    <x v="39"/>
    <x v="39"/>
    <s v="KTOE"/>
    <x v="34"/>
    <x v="5"/>
    <x v="1"/>
    <n v="6.6988800000000001E-2"/>
  </r>
  <r>
    <x v="0"/>
    <x v="42"/>
    <x v="42"/>
    <s v="KTOE"/>
    <x v="5"/>
    <x v="1"/>
    <x v="1"/>
    <n v="0.25958160000000002"/>
  </r>
  <r>
    <x v="0"/>
    <x v="39"/>
    <x v="39"/>
    <s v="KTOE"/>
    <x v="2"/>
    <x v="5"/>
    <x v="1"/>
    <n v="9.7426835999999994"/>
  </r>
  <r>
    <x v="1"/>
    <x v="41"/>
    <x v="41"/>
    <s v="KTOE"/>
    <x v="5"/>
    <x v="0"/>
    <x v="6"/>
    <n v="0.439614"/>
  </r>
  <r>
    <x v="1"/>
    <x v="41"/>
    <x v="41"/>
    <s v="KTOE"/>
    <x v="7"/>
    <x v="1"/>
    <x v="6"/>
    <n v="0.79549199999999998"/>
  </r>
  <r>
    <x v="1"/>
    <x v="42"/>
    <x v="42"/>
    <s v="KTOE"/>
    <x v="5"/>
    <x v="0"/>
    <x v="2"/>
    <n v="0.1214172"/>
  </r>
  <r>
    <x v="1"/>
    <x v="40"/>
    <x v="40"/>
    <s v="KTOE"/>
    <x v="7"/>
    <x v="3"/>
    <x v="1"/>
    <n v="4.8022596000000002"/>
  </r>
  <r>
    <x v="1"/>
    <x v="41"/>
    <x v="41"/>
    <s v="KTOE"/>
    <x v="4"/>
    <x v="1"/>
    <x v="1"/>
    <n v="6.3597492000000004"/>
  </r>
  <r>
    <x v="1"/>
    <x v="41"/>
    <x v="41"/>
    <s v="KTOE"/>
    <x v="11"/>
    <x v="0"/>
    <x v="1"/>
    <n v="4.8650615999999998"/>
  </r>
  <r>
    <x v="1"/>
    <x v="40"/>
    <x v="40"/>
    <s v="KTOE"/>
    <x v="8"/>
    <x v="5"/>
    <x v="6"/>
    <n v="2.7591011999999999"/>
  </r>
  <r>
    <x v="0"/>
    <x v="42"/>
    <x v="42"/>
    <s v="KTOE"/>
    <x v="12"/>
    <x v="1"/>
    <x v="2"/>
    <n v="0.41030640000000002"/>
  </r>
  <r>
    <x v="0"/>
    <x v="40"/>
    <x v="40"/>
    <s v="KTOE"/>
    <x v="13"/>
    <x v="3"/>
    <x v="1"/>
    <n v="7.2682848"/>
  </r>
  <r>
    <x v="0"/>
    <x v="39"/>
    <x v="39"/>
    <s v="KTOE"/>
    <x v="12"/>
    <x v="1"/>
    <x v="1"/>
    <n v="2.7632880000000002"/>
  </r>
  <r>
    <x v="0"/>
    <x v="40"/>
    <x v="40"/>
    <s v="KTOE"/>
    <x v="27"/>
    <x v="0"/>
    <x v="6"/>
    <n v="2.9935619999999998"/>
  </r>
  <r>
    <x v="1"/>
    <x v="41"/>
    <x v="41"/>
    <s v="KTOE"/>
    <x v="21"/>
    <x v="0"/>
    <x v="6"/>
    <n v="4.1868000000000002E-2"/>
  </r>
  <r>
    <x v="0"/>
    <x v="39"/>
    <x v="39"/>
    <s v="KTOE"/>
    <x v="24"/>
    <x v="5"/>
    <x v="2"/>
    <n v="3.1359132000000001"/>
  </r>
  <r>
    <x v="0"/>
    <x v="40"/>
    <x v="40"/>
    <s v="KTOE"/>
    <x v="17"/>
    <x v="0"/>
    <x v="1"/>
    <n v="13.2889032"/>
  </r>
  <r>
    <x v="1"/>
    <x v="41"/>
    <x v="41"/>
    <s v="KTOE"/>
    <x v="20"/>
    <x v="1"/>
    <x v="1"/>
    <n v="4.1868000000000002E-2"/>
  </r>
  <r>
    <x v="1"/>
    <x v="41"/>
    <x v="41"/>
    <s v="KTOE"/>
    <x v="33"/>
    <x v="0"/>
    <x v="1"/>
    <n v="24.3211212"/>
  </r>
  <r>
    <x v="0"/>
    <x v="40"/>
    <x v="40"/>
    <s v="KTOE"/>
    <x v="17"/>
    <x v="3"/>
    <x v="6"/>
    <n v="12.3426864"/>
  </r>
  <r>
    <x v="0"/>
    <x v="40"/>
    <x v="40"/>
    <s v="KTOE"/>
    <x v="13"/>
    <x v="1"/>
    <x v="6"/>
    <n v="4.3542719999999999"/>
  </r>
  <r>
    <x v="0"/>
    <x v="40"/>
    <x v="40"/>
    <s v="KTOE"/>
    <x v="8"/>
    <x v="5"/>
    <x v="6"/>
    <n v="1.6579728"/>
  </r>
  <r>
    <x v="0"/>
    <x v="40"/>
    <x v="40"/>
    <s v="KTOE"/>
    <x v="3"/>
    <x v="4"/>
    <x v="6"/>
    <n v="44.258662800000003"/>
  </r>
  <r>
    <x v="1"/>
    <x v="40"/>
    <x v="40"/>
    <s v="KTOE"/>
    <x v="17"/>
    <x v="4"/>
    <x v="6"/>
    <n v="5.0744015999999998"/>
  </r>
  <r>
    <x v="1"/>
    <x v="41"/>
    <x v="41"/>
    <s v="KTOE"/>
    <x v="24"/>
    <x v="4"/>
    <x v="6"/>
    <n v="0.7871184"/>
  </r>
  <r>
    <x v="0"/>
    <x v="39"/>
    <x v="39"/>
    <s v="KTOE"/>
    <x v="9"/>
    <x v="3"/>
    <x v="2"/>
    <n v="10.4586264"/>
  </r>
  <r>
    <x v="0"/>
    <x v="39"/>
    <x v="39"/>
    <s v="KTOE"/>
    <x v="23"/>
    <x v="2"/>
    <x v="2"/>
    <n v="1.6914671999999999"/>
  </r>
  <r>
    <x v="0"/>
    <x v="39"/>
    <x v="39"/>
    <s v="KTOE"/>
    <x v="37"/>
    <x v="4"/>
    <x v="2"/>
    <n v="1.67472E-2"/>
  </r>
  <r>
    <x v="0"/>
    <x v="39"/>
    <x v="39"/>
    <s v="KTOE"/>
    <x v="17"/>
    <x v="2"/>
    <x v="2"/>
    <n v="1.5156216"/>
  </r>
  <r>
    <x v="0"/>
    <x v="39"/>
    <x v="39"/>
    <s v="KTOE"/>
    <x v="10"/>
    <x v="5"/>
    <x v="2"/>
    <n v="6.4225512"/>
  </r>
  <r>
    <x v="0"/>
    <x v="42"/>
    <x v="42"/>
    <s v="KTOE"/>
    <x v="14"/>
    <x v="3"/>
    <x v="2"/>
    <n v="5.1455772"/>
  </r>
  <r>
    <x v="0"/>
    <x v="42"/>
    <x v="42"/>
    <s v="KTOE"/>
    <x v="10"/>
    <x v="0"/>
    <x v="2"/>
    <n v="4.5049967999999998"/>
  </r>
  <r>
    <x v="0"/>
    <x v="40"/>
    <x v="40"/>
    <s v="KTOE"/>
    <x v="25"/>
    <x v="4"/>
    <x v="1"/>
    <n v="243.8015508"/>
  </r>
  <r>
    <x v="1"/>
    <x v="40"/>
    <x v="40"/>
    <s v="KTOE"/>
    <x v="31"/>
    <x v="2"/>
    <x v="1"/>
    <n v="392.03939159999999"/>
  </r>
  <r>
    <x v="1"/>
    <x v="40"/>
    <x v="40"/>
    <s v="KTOE"/>
    <x v="17"/>
    <x v="4"/>
    <x v="1"/>
    <n v="5.0744015999999998"/>
  </r>
  <r>
    <x v="1"/>
    <x v="41"/>
    <x v="41"/>
    <s v="KTOE"/>
    <x v="27"/>
    <x v="2"/>
    <x v="1"/>
    <n v="0.1214172"/>
  </r>
  <r>
    <x v="1"/>
    <x v="41"/>
    <x v="41"/>
    <s v="KTOE"/>
    <x v="32"/>
    <x v="1"/>
    <x v="1"/>
    <n v="4.1868000000000002E-2"/>
  </r>
  <r>
    <x v="1"/>
    <x v="41"/>
    <x v="41"/>
    <s v="KTOE"/>
    <x v="24"/>
    <x v="4"/>
    <x v="1"/>
    <n v="0.7871184"/>
  </r>
  <r>
    <x v="1"/>
    <x v="41"/>
    <x v="41"/>
    <s v="KTOE"/>
    <x v="31"/>
    <x v="0"/>
    <x v="1"/>
    <n v="24.718867199999998"/>
  </r>
  <r>
    <x v="1"/>
    <x v="41"/>
    <x v="41"/>
    <s v="KTOE"/>
    <x v="2"/>
    <x v="5"/>
    <x v="1"/>
    <n v="1.4863139999999999"/>
  </r>
  <r>
    <x v="0"/>
    <x v="39"/>
    <x v="39"/>
    <s v="KTOE"/>
    <x v="15"/>
    <x v="1"/>
    <x v="1"/>
    <n v="0.4647348"/>
  </r>
  <r>
    <x v="0"/>
    <x v="39"/>
    <x v="39"/>
    <s v="KTOE"/>
    <x v="9"/>
    <x v="5"/>
    <x v="1"/>
    <n v="25.455743999999999"/>
  </r>
  <r>
    <x v="0"/>
    <x v="39"/>
    <x v="39"/>
    <s v="KTOE"/>
    <x v="33"/>
    <x v="0"/>
    <x v="1"/>
    <n v="12.179401199999999"/>
  </r>
  <r>
    <x v="0"/>
    <x v="39"/>
    <x v="39"/>
    <s v="KTOE"/>
    <x v="10"/>
    <x v="5"/>
    <x v="1"/>
    <n v="6.4225512"/>
  </r>
  <r>
    <x v="0"/>
    <x v="42"/>
    <x v="42"/>
    <s v="KTOE"/>
    <x v="30"/>
    <x v="2"/>
    <x v="1"/>
    <n v="1.9259280000000001"/>
  </r>
  <r>
    <x v="0"/>
    <x v="42"/>
    <x v="42"/>
    <s v="KTOE"/>
    <x v="14"/>
    <x v="1"/>
    <x v="1"/>
    <n v="3.4582967999999998"/>
  </r>
  <r>
    <x v="0"/>
    <x v="40"/>
    <x v="40"/>
    <s v="KTOE"/>
    <x v="31"/>
    <x v="4"/>
    <x v="6"/>
    <n v="17.249616"/>
  </r>
  <r>
    <x v="0"/>
    <x v="39"/>
    <x v="39"/>
    <s v="KTOE"/>
    <x v="19"/>
    <x v="3"/>
    <x v="2"/>
    <n v="0.4647348"/>
  </r>
  <r>
    <x v="0"/>
    <x v="39"/>
    <x v="39"/>
    <s v="KTOE"/>
    <x v="5"/>
    <x v="3"/>
    <x v="2"/>
    <n v="1.235106"/>
  </r>
  <r>
    <x v="0"/>
    <x v="40"/>
    <x v="40"/>
    <s v="KTOE"/>
    <x v="5"/>
    <x v="3"/>
    <x v="1"/>
    <n v="371.25192959999998"/>
  </r>
  <r>
    <x v="1"/>
    <x v="40"/>
    <x v="40"/>
    <s v="KTOE"/>
    <x v="23"/>
    <x v="4"/>
    <x v="1"/>
    <n v="32.250920399999998"/>
  </r>
  <r>
    <x v="1"/>
    <x v="40"/>
    <x v="40"/>
    <s v="KTOE"/>
    <x v="25"/>
    <x v="0"/>
    <x v="1"/>
    <n v="71.443555200000006"/>
  </r>
  <r>
    <x v="1"/>
    <x v="41"/>
    <x v="41"/>
    <s v="KTOE"/>
    <x v="7"/>
    <x v="2"/>
    <x v="1"/>
    <n v="1.3774572"/>
  </r>
  <r>
    <x v="1"/>
    <x v="41"/>
    <x v="41"/>
    <s v="KTOE"/>
    <x v="23"/>
    <x v="3"/>
    <x v="1"/>
    <n v="15.3153144"/>
  </r>
  <r>
    <x v="1"/>
    <x v="41"/>
    <x v="41"/>
    <s v="KTOE"/>
    <x v="25"/>
    <x v="0"/>
    <x v="1"/>
    <n v="5.5642572000000001"/>
  </r>
  <r>
    <x v="0"/>
    <x v="39"/>
    <x v="39"/>
    <s v="KTOE"/>
    <x v="36"/>
    <x v="3"/>
    <x v="1"/>
    <n v="0.51078959999999995"/>
  </r>
  <r>
    <x v="0"/>
    <x v="39"/>
    <x v="39"/>
    <s v="KTOE"/>
    <x v="24"/>
    <x v="1"/>
    <x v="1"/>
    <n v="2.6962991999999999"/>
  </r>
  <r>
    <x v="0"/>
    <x v="39"/>
    <x v="39"/>
    <s v="KTOE"/>
    <x v="34"/>
    <x v="2"/>
    <x v="1"/>
    <n v="4.1868000000000001E-3"/>
  </r>
  <r>
    <x v="3"/>
    <x v="6"/>
    <x v="6"/>
    <s v="KTOE"/>
    <x v="13"/>
    <x v="4"/>
    <x v="5"/>
    <n v="10.931734799999999"/>
  </r>
  <r>
    <x v="13"/>
    <x v="6"/>
    <x v="6"/>
    <s v="KTOE"/>
    <x v="10"/>
    <x v="2"/>
    <x v="5"/>
    <n v="4.1784264000000002"/>
  </r>
  <r>
    <x v="7"/>
    <x v="6"/>
    <x v="6"/>
    <s v="KTOE"/>
    <x v="7"/>
    <x v="2"/>
    <x v="5"/>
    <n v="5.7191688000000003"/>
  </r>
  <r>
    <x v="0"/>
    <x v="7"/>
    <x v="7"/>
    <s v="KTOE"/>
    <x v="33"/>
    <x v="0"/>
    <x v="5"/>
    <n v="2.1687623999999999"/>
  </r>
  <r>
    <x v="0"/>
    <x v="7"/>
    <x v="7"/>
    <s v="KTOE"/>
    <x v="13"/>
    <x v="1"/>
    <x v="5"/>
    <n v="360.0689868"/>
  </r>
  <r>
    <x v="0"/>
    <x v="7"/>
    <x v="7"/>
    <s v="KTOE"/>
    <x v="3"/>
    <x v="0"/>
    <x v="5"/>
    <n v="645.13982520000002"/>
  </r>
  <r>
    <x v="1"/>
    <x v="7"/>
    <x v="7"/>
    <s v="KTOE"/>
    <x v="9"/>
    <x v="0"/>
    <x v="5"/>
    <n v="255.70881"/>
  </r>
  <r>
    <x v="1"/>
    <x v="7"/>
    <x v="7"/>
    <s v="KTOE"/>
    <x v="14"/>
    <x v="1"/>
    <x v="5"/>
    <n v="3430.9235015999998"/>
  </r>
  <r>
    <x v="1"/>
    <x v="7"/>
    <x v="7"/>
    <s v="KTOE"/>
    <x v="26"/>
    <x v="4"/>
    <x v="5"/>
    <n v="2374.5896748"/>
  </r>
  <r>
    <x v="1"/>
    <x v="7"/>
    <x v="7"/>
    <s v="KTOE"/>
    <x v="1"/>
    <x v="1"/>
    <x v="5"/>
    <n v="182.45655719999999"/>
  </r>
  <r>
    <x v="4"/>
    <x v="7"/>
    <x v="7"/>
    <s v="KTOE"/>
    <x v="25"/>
    <x v="3"/>
    <x v="5"/>
    <n v="0.19259280000000001"/>
  </r>
  <r>
    <x v="3"/>
    <x v="7"/>
    <x v="7"/>
    <s v="KTOE"/>
    <x v="11"/>
    <x v="2"/>
    <x v="5"/>
    <n v="7.0631316000000002"/>
  </r>
  <r>
    <x v="7"/>
    <x v="7"/>
    <x v="7"/>
    <s v="KTOE"/>
    <x v="7"/>
    <x v="0"/>
    <x v="5"/>
    <n v="7.1049996000000002"/>
  </r>
  <r>
    <x v="0"/>
    <x v="6"/>
    <x v="6"/>
    <s v="KTOE"/>
    <x v="30"/>
    <x v="4"/>
    <x v="5"/>
    <n v="314.91016200000001"/>
  </r>
  <r>
    <x v="0"/>
    <x v="6"/>
    <x v="6"/>
    <s v="KTOE"/>
    <x v="9"/>
    <x v="3"/>
    <x v="5"/>
    <n v="7.9297991999999997"/>
  </r>
  <r>
    <x v="0"/>
    <x v="6"/>
    <x v="6"/>
    <s v="KTOE"/>
    <x v="17"/>
    <x v="0"/>
    <x v="5"/>
    <n v="74.026810800000007"/>
  </r>
  <r>
    <x v="0"/>
    <x v="6"/>
    <x v="6"/>
    <s v="KTOE"/>
    <x v="22"/>
    <x v="4"/>
    <x v="5"/>
    <n v="10.1571768"/>
  </r>
  <r>
    <x v="1"/>
    <x v="6"/>
    <x v="6"/>
    <s v="KTOE"/>
    <x v="9"/>
    <x v="2"/>
    <x v="5"/>
    <n v="292.0879152"/>
  </r>
  <r>
    <x v="1"/>
    <x v="6"/>
    <x v="6"/>
    <s v="KTOE"/>
    <x v="22"/>
    <x v="3"/>
    <x v="5"/>
    <n v="165.5335116"/>
  </r>
  <r>
    <x v="1"/>
    <x v="6"/>
    <x v="6"/>
    <s v="KTOE"/>
    <x v="27"/>
    <x v="1"/>
    <x v="5"/>
    <n v="43.195215599999997"/>
  </r>
  <r>
    <x v="1"/>
    <x v="6"/>
    <x v="6"/>
    <s v="KTOE"/>
    <x v="1"/>
    <x v="5"/>
    <x v="5"/>
    <n v="165.64236840000001"/>
  </r>
  <r>
    <x v="0"/>
    <x v="11"/>
    <x v="11"/>
    <s v="KTOE"/>
    <x v="28"/>
    <x v="4"/>
    <x v="8"/>
    <n v="509.9982948"/>
  </r>
  <r>
    <x v="0"/>
    <x v="11"/>
    <x v="11"/>
    <s v="KTOE"/>
    <x v="16"/>
    <x v="2"/>
    <x v="8"/>
    <n v="165.63399480000001"/>
  </r>
  <r>
    <x v="0"/>
    <x v="11"/>
    <x v="11"/>
    <s v="KTOE"/>
    <x v="25"/>
    <x v="0"/>
    <x v="8"/>
    <n v="760.37312159999999"/>
  </r>
  <r>
    <x v="1"/>
    <x v="8"/>
    <x v="8"/>
    <s v="KTOE"/>
    <x v="24"/>
    <x v="0"/>
    <x v="7"/>
    <n v="2.3153003999999999"/>
  </r>
  <r>
    <x v="0"/>
    <x v="8"/>
    <x v="8"/>
    <s v="KTOE"/>
    <x v="15"/>
    <x v="4"/>
    <x v="7"/>
    <n v="0.27632879999999999"/>
  </r>
  <r>
    <x v="0"/>
    <x v="8"/>
    <x v="8"/>
    <s v="KTOE"/>
    <x v="30"/>
    <x v="1"/>
    <x v="7"/>
    <n v="16.8602436"/>
  </r>
  <r>
    <x v="0"/>
    <x v="8"/>
    <x v="8"/>
    <s v="KTOE"/>
    <x v="20"/>
    <x v="5"/>
    <x v="7"/>
    <n v="0.86666759999999998"/>
  </r>
  <r>
    <x v="0"/>
    <x v="8"/>
    <x v="8"/>
    <s v="KTOE"/>
    <x v="22"/>
    <x v="1"/>
    <x v="7"/>
    <n v="2.4199704"/>
  </r>
  <r>
    <x v="0"/>
    <x v="8"/>
    <x v="8"/>
    <s v="KTOE"/>
    <x v="26"/>
    <x v="4"/>
    <x v="7"/>
    <n v="33.594883199999998"/>
  </r>
  <r>
    <x v="0"/>
    <x v="5"/>
    <x v="5"/>
    <s v="KTOE"/>
    <x v="14"/>
    <x v="3"/>
    <x v="1"/>
    <n v="1595.2252284000001"/>
  </r>
  <r>
    <x v="9"/>
    <x v="5"/>
    <x v="5"/>
    <s v="KTOE"/>
    <x v="14"/>
    <x v="0"/>
    <x v="1"/>
    <n v="10.8186912"/>
  </r>
  <r>
    <x v="10"/>
    <x v="5"/>
    <x v="5"/>
    <s v="KTOE"/>
    <x v="9"/>
    <x v="4"/>
    <x v="1"/>
    <n v="19.016445600000001"/>
  </r>
  <r>
    <x v="1"/>
    <x v="5"/>
    <x v="5"/>
    <s v="KTOE"/>
    <x v="14"/>
    <x v="4"/>
    <x v="1"/>
    <n v="0.17584559999999999"/>
  </r>
  <r>
    <x v="1"/>
    <x v="5"/>
    <x v="5"/>
    <s v="KTOE"/>
    <x v="26"/>
    <x v="3"/>
    <x v="1"/>
    <n v="5.4428400000000002E-2"/>
  </r>
  <r>
    <x v="0"/>
    <x v="9"/>
    <x v="9"/>
    <s v="KTOE"/>
    <x v="26"/>
    <x v="1"/>
    <x v="1"/>
    <n v="234.40218479999999"/>
  </r>
  <r>
    <x v="0"/>
    <x v="9"/>
    <x v="9"/>
    <s v="KTOE"/>
    <x v="8"/>
    <x v="4"/>
    <x v="1"/>
    <n v="28.239965999999999"/>
  </r>
  <r>
    <x v="0"/>
    <x v="9"/>
    <x v="9"/>
    <s v="KTOE"/>
    <x v="25"/>
    <x v="0"/>
    <x v="1"/>
    <n v="1810.4518691999999"/>
  </r>
  <r>
    <x v="1"/>
    <x v="9"/>
    <x v="9"/>
    <s v="KTOE"/>
    <x v="9"/>
    <x v="5"/>
    <x v="1"/>
    <n v="314.49148200000002"/>
  </r>
  <r>
    <x v="1"/>
    <x v="9"/>
    <x v="9"/>
    <s v="KTOE"/>
    <x v="17"/>
    <x v="0"/>
    <x v="1"/>
    <n v="203.44917240000001"/>
  </r>
  <r>
    <x v="1"/>
    <x v="9"/>
    <x v="9"/>
    <s v="KTOE"/>
    <x v="18"/>
    <x v="1"/>
    <x v="1"/>
    <n v="2364.3445751999998"/>
  </r>
  <r>
    <x v="1"/>
    <x v="10"/>
    <x v="10"/>
    <s v="KTOE"/>
    <x v="19"/>
    <x v="0"/>
    <x v="1"/>
    <n v="6.2006508"/>
  </r>
  <r>
    <x v="1"/>
    <x v="10"/>
    <x v="10"/>
    <s v="KTOE"/>
    <x v="26"/>
    <x v="1"/>
    <x v="1"/>
    <n v="21.520152"/>
  </r>
  <r>
    <x v="1"/>
    <x v="10"/>
    <x v="10"/>
    <s v="KTOE"/>
    <x v="31"/>
    <x v="5"/>
    <x v="1"/>
    <n v="1403.2395144"/>
  </r>
  <r>
    <x v="0"/>
    <x v="6"/>
    <x v="6"/>
    <s v="KTOE"/>
    <x v="20"/>
    <x v="5"/>
    <x v="1"/>
    <n v="0.22608719999999999"/>
  </r>
  <r>
    <x v="0"/>
    <x v="6"/>
    <x v="6"/>
    <s v="KTOE"/>
    <x v="17"/>
    <x v="2"/>
    <x v="1"/>
    <n v="93.570793199999997"/>
  </r>
  <r>
    <x v="0"/>
    <x v="6"/>
    <x v="6"/>
    <s v="KTOE"/>
    <x v="25"/>
    <x v="2"/>
    <x v="1"/>
    <n v="2154.8705976000001"/>
  </r>
  <r>
    <x v="0"/>
    <x v="6"/>
    <x v="6"/>
    <s v="KTOE"/>
    <x v="3"/>
    <x v="1"/>
    <x v="1"/>
    <n v="670.98912840000003"/>
  </r>
  <r>
    <x v="1"/>
    <x v="6"/>
    <x v="6"/>
    <s v="KTOE"/>
    <x v="14"/>
    <x v="0"/>
    <x v="1"/>
    <n v="3101.9247575999998"/>
  </r>
  <r>
    <x v="1"/>
    <x v="6"/>
    <x v="6"/>
    <s v="KTOE"/>
    <x v="27"/>
    <x v="2"/>
    <x v="1"/>
    <n v="36.3665448"/>
  </r>
  <r>
    <x v="1"/>
    <x v="6"/>
    <x v="6"/>
    <s v="KTOE"/>
    <x v="31"/>
    <x v="4"/>
    <x v="1"/>
    <n v="770.1995412"/>
  </r>
  <r>
    <x v="1"/>
    <x v="6"/>
    <x v="6"/>
    <s v="KTOE"/>
    <x v="1"/>
    <x v="0"/>
    <x v="1"/>
    <n v="165.7721592"/>
  </r>
  <r>
    <x v="10"/>
    <x v="6"/>
    <x v="6"/>
    <s v="KTOE"/>
    <x v="27"/>
    <x v="4"/>
    <x v="1"/>
    <n v="0.12560399999999999"/>
  </r>
  <r>
    <x v="3"/>
    <x v="6"/>
    <x v="6"/>
    <s v="KTOE"/>
    <x v="31"/>
    <x v="0"/>
    <x v="1"/>
    <n v="27.356551199999998"/>
  </r>
  <r>
    <x v="3"/>
    <x v="6"/>
    <x v="6"/>
    <s v="KTOE"/>
    <x v="8"/>
    <x v="5"/>
    <x v="1"/>
    <n v="2.6293104"/>
  </r>
  <r>
    <x v="13"/>
    <x v="6"/>
    <x v="6"/>
    <s v="KTOE"/>
    <x v="9"/>
    <x v="5"/>
    <x v="1"/>
    <n v="2.7423540000000002"/>
  </r>
  <r>
    <x v="13"/>
    <x v="6"/>
    <x v="6"/>
    <s v="KTOE"/>
    <x v="11"/>
    <x v="3"/>
    <x v="1"/>
    <n v="41.009706000000001"/>
  </r>
  <r>
    <x v="13"/>
    <x v="6"/>
    <x v="6"/>
    <s v="KTOE"/>
    <x v="10"/>
    <x v="0"/>
    <x v="1"/>
    <n v="4.1574923999999998"/>
  </r>
  <r>
    <x v="13"/>
    <x v="6"/>
    <x v="6"/>
    <s v="KTOE"/>
    <x v="13"/>
    <x v="2"/>
    <x v="1"/>
    <n v="1.2560399999999999E-2"/>
  </r>
  <r>
    <x v="6"/>
    <x v="6"/>
    <x v="6"/>
    <s v="KTOE"/>
    <x v="11"/>
    <x v="2"/>
    <x v="1"/>
    <n v="1.2560399999999999E-2"/>
  </r>
  <r>
    <x v="7"/>
    <x v="6"/>
    <x v="6"/>
    <s v="KTOE"/>
    <x v="28"/>
    <x v="0"/>
    <x v="1"/>
    <n v="1.8966204"/>
  </r>
  <r>
    <x v="7"/>
    <x v="6"/>
    <x v="6"/>
    <s v="KTOE"/>
    <x v="7"/>
    <x v="5"/>
    <x v="1"/>
    <n v="9.0811691999999997"/>
  </r>
  <r>
    <x v="0"/>
    <x v="7"/>
    <x v="7"/>
    <s v="KTOE"/>
    <x v="9"/>
    <x v="5"/>
    <x v="1"/>
    <n v="8.8718292000000005"/>
  </r>
  <r>
    <x v="1"/>
    <x v="7"/>
    <x v="7"/>
    <s v="KTOE"/>
    <x v="33"/>
    <x v="5"/>
    <x v="1"/>
    <n v="1325.3357268"/>
  </r>
  <r>
    <x v="1"/>
    <x v="7"/>
    <x v="7"/>
    <s v="KTOE"/>
    <x v="29"/>
    <x v="5"/>
    <x v="1"/>
    <n v="4.647348"/>
  </r>
  <r>
    <x v="8"/>
    <x v="7"/>
    <x v="7"/>
    <s v="KTOE"/>
    <x v="11"/>
    <x v="2"/>
    <x v="1"/>
    <n v="0.70338239999999996"/>
  </r>
  <r>
    <x v="7"/>
    <x v="7"/>
    <x v="7"/>
    <s v="KTOE"/>
    <x v="14"/>
    <x v="2"/>
    <x v="1"/>
    <n v="15.1729632"/>
  </r>
  <r>
    <x v="14"/>
    <x v="25"/>
    <x v="25"/>
    <s v="KTOE"/>
    <x v="3"/>
    <x v="4"/>
    <x v="1"/>
    <n v="127.9988496"/>
  </r>
  <r>
    <x v="0"/>
    <x v="22"/>
    <x v="22"/>
    <s v="KTOE"/>
    <x v="29"/>
    <x v="2"/>
    <x v="1"/>
    <n v="8.7504120000000007"/>
  </r>
  <r>
    <x v="0"/>
    <x v="22"/>
    <x v="22"/>
    <s v="KTOE"/>
    <x v="31"/>
    <x v="4"/>
    <x v="1"/>
    <n v="0.35169119999999998"/>
  </r>
  <r>
    <x v="0"/>
    <x v="24"/>
    <x v="24"/>
    <s v="KTOE"/>
    <x v="31"/>
    <x v="1"/>
    <x v="1"/>
    <n v="0.99227160000000003"/>
  </r>
  <r>
    <x v="0"/>
    <x v="24"/>
    <x v="24"/>
    <s v="KTOE"/>
    <x v="0"/>
    <x v="2"/>
    <x v="1"/>
    <n v="1.1597436000000001"/>
  </r>
  <r>
    <x v="0"/>
    <x v="24"/>
    <x v="24"/>
    <s v="KTOE"/>
    <x v="0"/>
    <x v="0"/>
    <x v="2"/>
    <n v="1.2183588000000001"/>
  </r>
  <r>
    <x v="0"/>
    <x v="22"/>
    <x v="22"/>
    <s v="KTOE"/>
    <x v="0"/>
    <x v="1"/>
    <x v="1"/>
    <n v="16.663464000000001"/>
  </r>
  <r>
    <x v="0"/>
    <x v="24"/>
    <x v="24"/>
    <s v="KTOE"/>
    <x v="1"/>
    <x v="2"/>
    <x v="1"/>
    <n v="0.34750439999999999"/>
  </r>
  <r>
    <x v="0"/>
    <x v="24"/>
    <x v="24"/>
    <s v="KTOE"/>
    <x v="2"/>
    <x v="3"/>
    <x v="1"/>
    <n v="86.239706400000003"/>
  </r>
  <r>
    <x v="0"/>
    <x v="22"/>
    <x v="22"/>
    <s v="KTOE"/>
    <x v="2"/>
    <x v="4"/>
    <x v="2"/>
    <n v="129.44748240000001"/>
  </r>
  <r>
    <x v="0"/>
    <x v="22"/>
    <x v="22"/>
    <s v="KTOE"/>
    <x v="2"/>
    <x v="5"/>
    <x v="1"/>
    <n v="146.32028639999999"/>
  </r>
  <r>
    <x v="1"/>
    <x v="23"/>
    <x v="23"/>
    <s v="KTOE"/>
    <x v="4"/>
    <x v="0"/>
    <x v="6"/>
    <n v="41.4953748"/>
  </r>
  <r>
    <x v="1"/>
    <x v="23"/>
    <x v="23"/>
    <s v="KTOE"/>
    <x v="5"/>
    <x v="3"/>
    <x v="6"/>
    <n v="178.98988679999999"/>
  </r>
  <r>
    <x v="1"/>
    <x v="23"/>
    <x v="23"/>
    <s v="KTOE"/>
    <x v="11"/>
    <x v="1"/>
    <x v="6"/>
    <n v="190.6208172"/>
  </r>
  <r>
    <x v="7"/>
    <x v="23"/>
    <x v="23"/>
    <s v="KTOE"/>
    <x v="11"/>
    <x v="1"/>
    <x v="6"/>
    <n v="4.1868000000000002E-2"/>
  </r>
  <r>
    <x v="0"/>
    <x v="22"/>
    <x v="22"/>
    <s v="KTOE"/>
    <x v="27"/>
    <x v="3"/>
    <x v="2"/>
    <n v="18.120470399999999"/>
  </r>
  <r>
    <x v="0"/>
    <x v="22"/>
    <x v="22"/>
    <s v="KTOE"/>
    <x v="12"/>
    <x v="1"/>
    <x v="2"/>
    <n v="49.429360799999998"/>
  </r>
  <r>
    <x v="0"/>
    <x v="22"/>
    <x v="22"/>
    <s v="KTOE"/>
    <x v="27"/>
    <x v="5"/>
    <x v="1"/>
    <n v="32.426766000000001"/>
  </r>
  <r>
    <x v="0"/>
    <x v="24"/>
    <x v="24"/>
    <s v="KTOE"/>
    <x v="18"/>
    <x v="4"/>
    <x v="1"/>
    <n v="6.6151439999999999"/>
  </r>
  <r>
    <x v="0"/>
    <x v="24"/>
    <x v="24"/>
    <s v="KTOE"/>
    <x v="27"/>
    <x v="1"/>
    <x v="1"/>
    <n v="0.28470240000000002"/>
  </r>
  <r>
    <x v="1"/>
    <x v="23"/>
    <x v="23"/>
    <s v="KTOE"/>
    <x v="20"/>
    <x v="1"/>
    <x v="6"/>
    <n v="149.78695680000001"/>
  </r>
  <r>
    <x v="1"/>
    <x v="23"/>
    <x v="23"/>
    <s v="KTOE"/>
    <x v="6"/>
    <x v="3"/>
    <x v="6"/>
    <n v="48.319858799999999"/>
  </r>
  <r>
    <x v="1"/>
    <x v="23"/>
    <x v="23"/>
    <s v="KTOE"/>
    <x v="29"/>
    <x v="4"/>
    <x v="6"/>
    <n v="15.2901936"/>
  </r>
  <r>
    <x v="1"/>
    <x v="23"/>
    <x v="23"/>
    <s v="KTOE"/>
    <x v="34"/>
    <x v="1"/>
    <x v="6"/>
    <n v="95.521842000000007"/>
  </r>
  <r>
    <x v="4"/>
    <x v="23"/>
    <x v="23"/>
    <s v="KTOE"/>
    <x v="17"/>
    <x v="4"/>
    <x v="6"/>
    <n v="0.49404239999999999"/>
  </r>
  <r>
    <x v="4"/>
    <x v="23"/>
    <x v="23"/>
    <s v="KTOE"/>
    <x v="10"/>
    <x v="0"/>
    <x v="6"/>
    <n v="0.79967880000000002"/>
  </r>
  <r>
    <x v="8"/>
    <x v="23"/>
    <x v="23"/>
    <s v="KTOE"/>
    <x v="6"/>
    <x v="4"/>
    <x v="6"/>
    <n v="0.59033880000000005"/>
  </r>
  <r>
    <x v="14"/>
    <x v="25"/>
    <x v="25"/>
    <s v="KTOE"/>
    <x v="18"/>
    <x v="3"/>
    <x v="5"/>
    <n v="19.397444400000001"/>
  </r>
  <r>
    <x v="0"/>
    <x v="22"/>
    <x v="22"/>
    <s v="KTOE"/>
    <x v="4"/>
    <x v="1"/>
    <x v="2"/>
    <n v="25.053811199999998"/>
  </r>
  <r>
    <x v="0"/>
    <x v="22"/>
    <x v="22"/>
    <s v="KTOE"/>
    <x v="7"/>
    <x v="0"/>
    <x v="2"/>
    <n v="157.72931639999999"/>
  </r>
  <r>
    <x v="0"/>
    <x v="22"/>
    <x v="22"/>
    <s v="KTOE"/>
    <x v="29"/>
    <x v="0"/>
    <x v="2"/>
    <n v="3.7471860000000001"/>
  </r>
  <r>
    <x v="0"/>
    <x v="22"/>
    <x v="22"/>
    <s v="KTOE"/>
    <x v="35"/>
    <x v="0"/>
    <x v="2"/>
    <n v="0.34750439999999999"/>
  </r>
  <r>
    <x v="0"/>
    <x v="24"/>
    <x v="24"/>
    <s v="KTOE"/>
    <x v="29"/>
    <x v="5"/>
    <x v="2"/>
    <n v="0.36006480000000002"/>
  </r>
  <r>
    <x v="13"/>
    <x v="25"/>
    <x v="25"/>
    <s v="KTOE"/>
    <x v="14"/>
    <x v="1"/>
    <x v="1"/>
    <n v="6.1671563999999996"/>
  </r>
  <r>
    <x v="14"/>
    <x v="25"/>
    <x v="25"/>
    <s v="KTOE"/>
    <x v="18"/>
    <x v="1"/>
    <x v="1"/>
    <n v="21.867656400000001"/>
  </r>
  <r>
    <x v="14"/>
    <x v="25"/>
    <x v="25"/>
    <s v="KTOE"/>
    <x v="17"/>
    <x v="4"/>
    <x v="1"/>
    <n v="5.8363991999999998"/>
  </r>
  <r>
    <x v="8"/>
    <x v="25"/>
    <x v="25"/>
    <s v="KTOE"/>
    <x v="11"/>
    <x v="5"/>
    <x v="1"/>
    <n v="0.1172304"/>
  </r>
  <r>
    <x v="0"/>
    <x v="22"/>
    <x v="22"/>
    <s v="KTOE"/>
    <x v="4"/>
    <x v="5"/>
    <x v="1"/>
    <n v="17.0067816"/>
  </r>
  <r>
    <x v="0"/>
    <x v="22"/>
    <x v="22"/>
    <s v="KTOE"/>
    <x v="24"/>
    <x v="5"/>
    <x v="1"/>
    <n v="7.1803619999999997"/>
  </r>
  <r>
    <x v="0"/>
    <x v="22"/>
    <x v="22"/>
    <s v="KTOE"/>
    <x v="25"/>
    <x v="0"/>
    <x v="1"/>
    <n v="19.029005999999999"/>
  </r>
  <r>
    <x v="0"/>
    <x v="24"/>
    <x v="24"/>
    <s v="KTOE"/>
    <x v="7"/>
    <x v="5"/>
    <x v="1"/>
    <n v="1.3690836"/>
  </r>
  <r>
    <x v="1"/>
    <x v="26"/>
    <x v="26"/>
    <s v="KTOE"/>
    <x v="19"/>
    <x v="2"/>
    <x v="3"/>
    <n v="1.0383264000000001"/>
  </r>
  <r>
    <x v="9"/>
    <x v="26"/>
    <x v="26"/>
    <s v="KTOE"/>
    <x v="3"/>
    <x v="2"/>
    <x v="3"/>
    <n v="2.0934000000000001E-2"/>
  </r>
  <r>
    <x v="1"/>
    <x v="23"/>
    <x v="23"/>
    <s v="KTOE"/>
    <x v="27"/>
    <x v="3"/>
    <x v="6"/>
    <n v="59.071561199999998"/>
  </r>
  <r>
    <x v="1"/>
    <x v="23"/>
    <x v="23"/>
    <s v="KTOE"/>
    <x v="24"/>
    <x v="4"/>
    <x v="6"/>
    <n v="84.376580399999995"/>
  </r>
  <r>
    <x v="1"/>
    <x v="23"/>
    <x v="23"/>
    <s v="KTOE"/>
    <x v="19"/>
    <x v="4"/>
    <x v="6"/>
    <n v="19.916607599999999"/>
  </r>
  <r>
    <x v="3"/>
    <x v="23"/>
    <x v="23"/>
    <s v="KTOE"/>
    <x v="19"/>
    <x v="0"/>
    <x v="6"/>
    <n v="4.1868000000000002E-2"/>
  </r>
  <r>
    <x v="3"/>
    <x v="23"/>
    <x v="23"/>
    <s v="KTOE"/>
    <x v="5"/>
    <x v="2"/>
    <x v="6"/>
    <n v="8.6248079999999998"/>
  </r>
  <r>
    <x v="3"/>
    <x v="23"/>
    <x v="23"/>
    <s v="KTOE"/>
    <x v="31"/>
    <x v="5"/>
    <x v="6"/>
    <n v="0.1716588"/>
  </r>
  <r>
    <x v="8"/>
    <x v="23"/>
    <x v="23"/>
    <s v="KTOE"/>
    <x v="11"/>
    <x v="3"/>
    <x v="6"/>
    <n v="0.93784319999999999"/>
  </r>
  <r>
    <x v="13"/>
    <x v="23"/>
    <x v="23"/>
    <s v="KTOE"/>
    <x v="28"/>
    <x v="2"/>
    <x v="6"/>
    <n v="4.1868000000000002E-2"/>
  </r>
  <r>
    <x v="8"/>
    <x v="25"/>
    <x v="25"/>
    <s v="KTOE"/>
    <x v="11"/>
    <x v="4"/>
    <x v="5"/>
    <n v="0.12560399999999999"/>
  </r>
  <r>
    <x v="13"/>
    <x v="25"/>
    <x v="25"/>
    <s v="KTOE"/>
    <x v="9"/>
    <x v="5"/>
    <x v="5"/>
    <n v="2.7423540000000002"/>
  </r>
  <r>
    <x v="13"/>
    <x v="25"/>
    <x v="25"/>
    <s v="KTOE"/>
    <x v="11"/>
    <x v="5"/>
    <x v="5"/>
    <n v="40.176532799999997"/>
  </r>
  <r>
    <x v="0"/>
    <x v="22"/>
    <x v="22"/>
    <s v="KTOE"/>
    <x v="16"/>
    <x v="4"/>
    <x v="2"/>
    <n v="12.493411200000001"/>
  </r>
  <r>
    <x v="0"/>
    <x v="22"/>
    <x v="22"/>
    <s v="KTOE"/>
    <x v="30"/>
    <x v="5"/>
    <x v="2"/>
    <n v="5.4428400000000002E-2"/>
  </r>
  <r>
    <x v="0"/>
    <x v="22"/>
    <x v="22"/>
    <s v="KTOE"/>
    <x v="26"/>
    <x v="3"/>
    <x v="2"/>
    <n v="164.9641068"/>
  </r>
  <r>
    <x v="0"/>
    <x v="22"/>
    <x v="22"/>
    <s v="KTOE"/>
    <x v="10"/>
    <x v="0"/>
    <x v="2"/>
    <n v="284.15392919999999"/>
  </r>
  <r>
    <x v="0"/>
    <x v="22"/>
    <x v="22"/>
    <s v="KTOE"/>
    <x v="8"/>
    <x v="1"/>
    <x v="2"/>
    <n v="36.730796400000003"/>
  </r>
  <r>
    <x v="0"/>
    <x v="24"/>
    <x v="24"/>
    <s v="KTOE"/>
    <x v="20"/>
    <x v="5"/>
    <x v="2"/>
    <n v="0.4898556"/>
  </r>
  <r>
    <x v="0"/>
    <x v="24"/>
    <x v="24"/>
    <s v="KTOE"/>
    <x v="33"/>
    <x v="0"/>
    <x v="2"/>
    <n v="0.7368768"/>
  </r>
  <r>
    <x v="1"/>
    <x v="26"/>
    <x v="26"/>
    <s v="KTOE"/>
    <x v="19"/>
    <x v="1"/>
    <x v="1"/>
    <n v="1.7207748"/>
  </r>
  <r>
    <x v="13"/>
    <x v="25"/>
    <x v="25"/>
    <s v="KTOE"/>
    <x v="10"/>
    <x v="5"/>
    <x v="1"/>
    <n v="3.1735943999999998"/>
  </r>
  <r>
    <x v="0"/>
    <x v="56"/>
    <x v="56"/>
    <s v="KTOE"/>
    <x v="28"/>
    <x v="0"/>
    <x v="2"/>
    <n v="7.7330196000000004"/>
  </r>
  <r>
    <x v="0"/>
    <x v="56"/>
    <x v="56"/>
    <s v="KTOE"/>
    <x v="18"/>
    <x v="5"/>
    <x v="2"/>
    <n v="21.273130800000001"/>
  </r>
  <r>
    <x v="0"/>
    <x v="56"/>
    <x v="56"/>
    <s v="KTOE"/>
    <x v="17"/>
    <x v="0"/>
    <x v="2"/>
    <n v="2.93076E-2"/>
  </r>
  <r>
    <x v="0"/>
    <x v="61"/>
    <x v="61"/>
    <s v="KTOE"/>
    <x v="18"/>
    <x v="2"/>
    <x v="2"/>
    <n v="1.7124012"/>
  </r>
  <r>
    <x v="0"/>
    <x v="55"/>
    <x v="55"/>
    <s v="KTOE"/>
    <x v="28"/>
    <x v="5"/>
    <x v="2"/>
    <n v="14.5951848"/>
  </r>
  <r>
    <x v="0"/>
    <x v="55"/>
    <x v="55"/>
    <s v="KTOE"/>
    <x v="18"/>
    <x v="2"/>
    <x v="2"/>
    <n v="50.262534000000002"/>
  </r>
  <r>
    <x v="0"/>
    <x v="55"/>
    <x v="55"/>
    <s v="KTOE"/>
    <x v="17"/>
    <x v="5"/>
    <x v="2"/>
    <n v="1.8254448000000001"/>
  </r>
  <r>
    <x v="1"/>
    <x v="59"/>
    <x v="59"/>
    <s v="KTOE"/>
    <x v="33"/>
    <x v="2"/>
    <x v="2"/>
    <n v="34.5411"/>
  </r>
  <r>
    <x v="1"/>
    <x v="59"/>
    <x v="59"/>
    <s v="KTOE"/>
    <x v="20"/>
    <x v="3"/>
    <x v="2"/>
    <n v="0.49404239999999999"/>
  </r>
  <r>
    <x v="1"/>
    <x v="59"/>
    <x v="59"/>
    <s v="KTOE"/>
    <x v="13"/>
    <x v="4"/>
    <x v="2"/>
    <n v="2.9684412"/>
  </r>
  <r>
    <x v="0"/>
    <x v="59"/>
    <x v="59"/>
    <s v="KTOE"/>
    <x v="23"/>
    <x v="2"/>
    <x v="2"/>
    <n v="13.280529599999999"/>
  </r>
  <r>
    <x v="0"/>
    <x v="59"/>
    <x v="59"/>
    <s v="KTOE"/>
    <x v="18"/>
    <x v="1"/>
    <x v="2"/>
    <n v="101.27869200000001"/>
  </r>
  <r>
    <x v="14"/>
    <x v="60"/>
    <x v="60"/>
    <s v="KTOE"/>
    <x v="17"/>
    <x v="1"/>
    <x v="1"/>
    <n v="2.0347848000000002"/>
  </r>
  <r>
    <x v="14"/>
    <x v="60"/>
    <x v="60"/>
    <s v="KTOE"/>
    <x v="31"/>
    <x v="2"/>
    <x v="1"/>
    <n v="3.7681200000000001"/>
  </r>
  <r>
    <x v="14"/>
    <x v="60"/>
    <x v="60"/>
    <s v="KTOE"/>
    <x v="1"/>
    <x v="5"/>
    <x v="1"/>
    <n v="2.1101472000000001"/>
  </r>
  <r>
    <x v="1"/>
    <x v="58"/>
    <x v="58"/>
    <s v="KTOE"/>
    <x v="13"/>
    <x v="5"/>
    <x v="1"/>
    <n v="0.12979080000000001"/>
  </r>
  <r>
    <x v="0"/>
    <x v="56"/>
    <x v="56"/>
    <s v="KTOE"/>
    <x v="17"/>
    <x v="4"/>
    <x v="1"/>
    <n v="4.1868000000000001E-3"/>
  </r>
  <r>
    <x v="1"/>
    <x v="60"/>
    <x v="60"/>
    <s v="KTOE"/>
    <x v="31"/>
    <x v="1"/>
    <x v="3"/>
    <n v="1.0927548"/>
  </r>
  <r>
    <x v="1"/>
    <x v="60"/>
    <x v="60"/>
    <s v="KTOE"/>
    <x v="3"/>
    <x v="2"/>
    <x v="3"/>
    <n v="0.75362399999999996"/>
  </r>
  <r>
    <x v="0"/>
    <x v="57"/>
    <x v="57"/>
    <s v="KTOE"/>
    <x v="20"/>
    <x v="2"/>
    <x v="3"/>
    <n v="306.28116720000003"/>
  </r>
  <r>
    <x v="0"/>
    <x v="57"/>
    <x v="57"/>
    <s v="KTOE"/>
    <x v="0"/>
    <x v="0"/>
    <x v="3"/>
    <n v="45.7700976"/>
  </r>
  <r>
    <x v="0"/>
    <x v="57"/>
    <x v="57"/>
    <s v="KTOE"/>
    <x v="8"/>
    <x v="1"/>
    <x v="3"/>
    <n v="321.16524120000003"/>
  </r>
  <r>
    <x v="8"/>
    <x v="57"/>
    <x v="57"/>
    <s v="KTOE"/>
    <x v="14"/>
    <x v="4"/>
    <x v="3"/>
    <n v="0.30144959999999998"/>
  </r>
  <r>
    <x v="8"/>
    <x v="57"/>
    <x v="57"/>
    <s v="KTOE"/>
    <x v="2"/>
    <x v="2"/>
    <x v="3"/>
    <n v="1.1471832"/>
  </r>
  <r>
    <x v="1"/>
    <x v="58"/>
    <x v="58"/>
    <s v="KTOE"/>
    <x v="14"/>
    <x v="2"/>
    <x v="6"/>
    <n v="0.90016200000000002"/>
  </r>
  <r>
    <x v="1"/>
    <x v="58"/>
    <x v="58"/>
    <s v="KTOE"/>
    <x v="27"/>
    <x v="5"/>
    <x v="6"/>
    <n v="8.7922799999999995E-2"/>
  </r>
  <r>
    <x v="1"/>
    <x v="58"/>
    <x v="58"/>
    <s v="KTOE"/>
    <x v="18"/>
    <x v="4"/>
    <x v="6"/>
    <n v="9.6338267999999996"/>
  </r>
  <r>
    <x v="1"/>
    <x v="58"/>
    <x v="58"/>
    <s v="KTOE"/>
    <x v="26"/>
    <x v="1"/>
    <x v="6"/>
    <n v="24.2960004"/>
  </r>
  <r>
    <x v="1"/>
    <x v="58"/>
    <x v="58"/>
    <s v="KTOE"/>
    <x v="36"/>
    <x v="1"/>
    <x v="6"/>
    <n v="4.1868000000000002E-2"/>
  </r>
  <r>
    <x v="1"/>
    <x v="58"/>
    <x v="58"/>
    <s v="KTOE"/>
    <x v="31"/>
    <x v="1"/>
    <x v="6"/>
    <n v="9.9143424000000007"/>
  </r>
  <r>
    <x v="1"/>
    <x v="58"/>
    <x v="58"/>
    <s v="KTOE"/>
    <x v="1"/>
    <x v="2"/>
    <x v="6"/>
    <n v="8.7922799999999995E-2"/>
  </r>
  <r>
    <x v="0"/>
    <x v="56"/>
    <x v="56"/>
    <s v="KTOE"/>
    <x v="16"/>
    <x v="3"/>
    <x v="2"/>
    <n v="0.36425160000000001"/>
  </r>
  <r>
    <x v="0"/>
    <x v="56"/>
    <x v="56"/>
    <s v="KTOE"/>
    <x v="30"/>
    <x v="3"/>
    <x v="2"/>
    <n v="5.4428400000000002E-2"/>
  </r>
  <r>
    <x v="0"/>
    <x v="56"/>
    <x v="56"/>
    <s v="KTOE"/>
    <x v="20"/>
    <x v="0"/>
    <x v="2"/>
    <n v="6.1001675999999998"/>
  </r>
  <r>
    <x v="0"/>
    <x v="56"/>
    <x v="56"/>
    <s v="KTOE"/>
    <x v="22"/>
    <x v="1"/>
    <x v="2"/>
    <n v="4.1868000000000001E-3"/>
  </r>
  <r>
    <x v="0"/>
    <x v="56"/>
    <x v="56"/>
    <s v="KTOE"/>
    <x v="26"/>
    <x v="1"/>
    <x v="2"/>
    <n v="77.7195684"/>
  </r>
  <r>
    <x v="0"/>
    <x v="56"/>
    <x v="56"/>
    <s v="KTOE"/>
    <x v="25"/>
    <x v="4"/>
    <x v="2"/>
    <n v="7.1175600000000006E-2"/>
  </r>
  <r>
    <x v="0"/>
    <x v="55"/>
    <x v="55"/>
    <s v="KTOE"/>
    <x v="16"/>
    <x v="1"/>
    <x v="2"/>
    <n v="0.64476719999999998"/>
  </r>
  <r>
    <x v="0"/>
    <x v="55"/>
    <x v="55"/>
    <s v="KTOE"/>
    <x v="14"/>
    <x v="4"/>
    <x v="2"/>
    <n v="88.240996800000005"/>
  </r>
  <r>
    <x v="0"/>
    <x v="55"/>
    <x v="55"/>
    <s v="KTOE"/>
    <x v="30"/>
    <x v="1"/>
    <x v="2"/>
    <n v="20.6074296"/>
  </r>
  <r>
    <x v="0"/>
    <x v="55"/>
    <x v="55"/>
    <s v="KTOE"/>
    <x v="23"/>
    <x v="4"/>
    <x v="2"/>
    <n v="5.6019383999999999"/>
  </r>
  <r>
    <x v="0"/>
    <x v="55"/>
    <x v="55"/>
    <s v="KTOE"/>
    <x v="10"/>
    <x v="5"/>
    <x v="2"/>
    <n v="35.910183600000003"/>
  </r>
  <r>
    <x v="0"/>
    <x v="55"/>
    <x v="55"/>
    <s v="KTOE"/>
    <x v="25"/>
    <x v="3"/>
    <x v="2"/>
    <n v="20.816769600000001"/>
  </r>
  <r>
    <x v="1"/>
    <x v="59"/>
    <x v="59"/>
    <s v="KTOE"/>
    <x v="9"/>
    <x v="0"/>
    <x v="2"/>
    <n v="4.7352708000000003"/>
  </r>
  <r>
    <x v="1"/>
    <x v="59"/>
    <x v="59"/>
    <s v="KTOE"/>
    <x v="22"/>
    <x v="4"/>
    <x v="2"/>
    <n v="0.88341479999999994"/>
  </r>
  <r>
    <x v="1"/>
    <x v="59"/>
    <x v="59"/>
    <s v="KTOE"/>
    <x v="24"/>
    <x v="2"/>
    <x v="2"/>
    <n v="0.30563639999999997"/>
  </r>
  <r>
    <x v="0"/>
    <x v="59"/>
    <x v="59"/>
    <s v="KTOE"/>
    <x v="33"/>
    <x v="0"/>
    <x v="2"/>
    <n v="26.711784000000002"/>
  </r>
  <r>
    <x v="0"/>
    <x v="59"/>
    <x v="59"/>
    <s v="KTOE"/>
    <x v="37"/>
    <x v="0"/>
    <x v="2"/>
    <n v="4.1868000000000001E-3"/>
  </r>
  <r>
    <x v="0"/>
    <x v="59"/>
    <x v="59"/>
    <s v="KTOE"/>
    <x v="25"/>
    <x v="0"/>
    <x v="2"/>
    <n v="12.539465999999999"/>
  </r>
  <r>
    <x v="4"/>
    <x v="60"/>
    <x v="60"/>
    <s v="KTOE"/>
    <x v="3"/>
    <x v="2"/>
    <x v="1"/>
    <n v="15.9852024"/>
  </r>
  <r>
    <x v="1"/>
    <x v="58"/>
    <x v="58"/>
    <s v="KTOE"/>
    <x v="22"/>
    <x v="2"/>
    <x v="1"/>
    <n v="31.907602799999999"/>
  </r>
  <r>
    <x v="1"/>
    <x v="58"/>
    <x v="58"/>
    <s v="KTOE"/>
    <x v="9"/>
    <x v="5"/>
    <x v="1"/>
    <n v="8.3736000000000005E-2"/>
  </r>
  <r>
    <x v="1"/>
    <x v="58"/>
    <x v="58"/>
    <s v="KTOE"/>
    <x v="14"/>
    <x v="5"/>
    <x v="1"/>
    <n v="0.38518560000000002"/>
  </r>
  <r>
    <x v="0"/>
    <x v="56"/>
    <x v="56"/>
    <s v="KTOE"/>
    <x v="20"/>
    <x v="5"/>
    <x v="1"/>
    <n v="13.648968"/>
  </r>
  <r>
    <x v="0"/>
    <x v="56"/>
    <x v="56"/>
    <s v="KTOE"/>
    <x v="25"/>
    <x v="0"/>
    <x v="1"/>
    <n v="4.8692484"/>
  </r>
  <r>
    <x v="0"/>
    <x v="55"/>
    <x v="55"/>
    <s v="KTOE"/>
    <x v="14"/>
    <x v="1"/>
    <x v="1"/>
    <n v="122.5308888"/>
  </r>
  <r>
    <x v="14"/>
    <x v="60"/>
    <x v="60"/>
    <s v="KTOE"/>
    <x v="7"/>
    <x v="2"/>
    <x v="3"/>
    <n v="1.8840600000000001"/>
  </r>
  <r>
    <x v="14"/>
    <x v="60"/>
    <x v="60"/>
    <s v="KTOE"/>
    <x v="25"/>
    <x v="5"/>
    <x v="3"/>
    <n v="5.8070915999999997"/>
  </r>
  <r>
    <x v="0"/>
    <x v="57"/>
    <x v="57"/>
    <s v="KTOE"/>
    <x v="24"/>
    <x v="3"/>
    <x v="3"/>
    <n v="8.3736000000000001E-3"/>
  </r>
  <r>
    <x v="1"/>
    <x v="57"/>
    <x v="57"/>
    <s v="KTOE"/>
    <x v="28"/>
    <x v="0"/>
    <x v="3"/>
    <n v="8.0386559999999996"/>
  </r>
  <r>
    <x v="2"/>
    <x v="57"/>
    <x v="57"/>
    <s v="KTOE"/>
    <x v="16"/>
    <x v="3"/>
    <x v="3"/>
    <n v="25.665084"/>
  </r>
  <r>
    <x v="2"/>
    <x v="57"/>
    <x v="57"/>
    <s v="KTOE"/>
    <x v="3"/>
    <x v="3"/>
    <x v="3"/>
    <n v="2.9098259999999998"/>
  </r>
  <r>
    <x v="1"/>
    <x v="57"/>
    <x v="57"/>
    <s v="KTOE"/>
    <x v="10"/>
    <x v="0"/>
    <x v="3"/>
    <n v="4.6975895999999997"/>
  </r>
  <r>
    <x v="13"/>
    <x v="13"/>
    <x v="13"/>
    <s v="KTOE"/>
    <x v="26"/>
    <x v="3"/>
    <x v="3"/>
    <n v="1.8589392"/>
  </r>
  <r>
    <x v="0"/>
    <x v="12"/>
    <x v="12"/>
    <s v="KTOE"/>
    <x v="9"/>
    <x v="5"/>
    <x v="6"/>
    <n v="10.944295199999999"/>
  </r>
  <r>
    <x v="0"/>
    <x v="12"/>
    <x v="12"/>
    <s v="KTOE"/>
    <x v="14"/>
    <x v="2"/>
    <x v="6"/>
    <n v="158.00983199999999"/>
  </r>
  <r>
    <x v="0"/>
    <x v="12"/>
    <x v="12"/>
    <s v="KTOE"/>
    <x v="20"/>
    <x v="3"/>
    <x v="6"/>
    <n v="4.1742395999999999"/>
  </r>
  <r>
    <x v="0"/>
    <x v="12"/>
    <x v="12"/>
    <s v="KTOE"/>
    <x v="33"/>
    <x v="1"/>
    <x v="6"/>
    <n v="15.4367316"/>
  </r>
  <r>
    <x v="1"/>
    <x v="12"/>
    <x v="12"/>
    <s v="KTOE"/>
    <x v="19"/>
    <x v="4"/>
    <x v="6"/>
    <n v="389.77433280000002"/>
  </r>
  <r>
    <x v="1"/>
    <x v="12"/>
    <x v="12"/>
    <s v="KTOE"/>
    <x v="36"/>
    <x v="4"/>
    <x v="6"/>
    <n v="115.4258892"/>
  </r>
  <r>
    <x v="1"/>
    <x v="12"/>
    <x v="12"/>
    <s v="KTOE"/>
    <x v="31"/>
    <x v="3"/>
    <x v="6"/>
    <n v="5923.0450259999998"/>
  </r>
  <r>
    <x v="3"/>
    <x v="12"/>
    <x v="12"/>
    <s v="KTOE"/>
    <x v="12"/>
    <x v="2"/>
    <x v="6"/>
    <n v="0.46054800000000001"/>
  </r>
  <r>
    <x v="3"/>
    <x v="12"/>
    <x v="12"/>
    <s v="KTOE"/>
    <x v="13"/>
    <x v="5"/>
    <x v="6"/>
    <n v="2.8595844000000001"/>
  </r>
  <r>
    <x v="3"/>
    <x v="12"/>
    <x v="12"/>
    <s v="KTOE"/>
    <x v="25"/>
    <x v="5"/>
    <x v="6"/>
    <n v="27.7291764"/>
  </r>
  <r>
    <x v="8"/>
    <x v="12"/>
    <x v="12"/>
    <s v="KTOE"/>
    <x v="11"/>
    <x v="2"/>
    <x v="6"/>
    <n v="0.98389800000000005"/>
  </r>
  <r>
    <x v="8"/>
    <x v="12"/>
    <x v="12"/>
    <s v="KTOE"/>
    <x v="1"/>
    <x v="1"/>
    <x v="6"/>
    <n v="4.1868000000000002E-2"/>
  </r>
  <r>
    <x v="13"/>
    <x v="12"/>
    <x v="12"/>
    <s v="KTOE"/>
    <x v="28"/>
    <x v="4"/>
    <x v="6"/>
    <n v="4.1868000000000002E-2"/>
  </r>
  <r>
    <x v="13"/>
    <x v="13"/>
    <x v="13"/>
    <s v="KTOE"/>
    <x v="26"/>
    <x v="3"/>
    <x v="1"/>
    <n v="1.8589392"/>
  </r>
  <r>
    <x v="0"/>
    <x v="13"/>
    <x v="13"/>
    <s v="KTOE"/>
    <x v="16"/>
    <x v="2"/>
    <x v="1"/>
    <n v="206.3003832"/>
  </r>
  <r>
    <x v="0"/>
    <x v="13"/>
    <x v="13"/>
    <s v="KTOE"/>
    <x v="8"/>
    <x v="1"/>
    <x v="1"/>
    <n v="321.16524120000003"/>
  </r>
  <r>
    <x v="1"/>
    <x v="13"/>
    <x v="13"/>
    <s v="KTOE"/>
    <x v="9"/>
    <x v="3"/>
    <x v="1"/>
    <n v="91.967248799999993"/>
  </r>
  <r>
    <x v="1"/>
    <x v="13"/>
    <x v="13"/>
    <s v="KTOE"/>
    <x v="22"/>
    <x v="0"/>
    <x v="1"/>
    <n v="56.090559599999999"/>
  </r>
  <r>
    <x v="1"/>
    <x v="13"/>
    <x v="13"/>
    <s v="KTOE"/>
    <x v="27"/>
    <x v="2"/>
    <x v="1"/>
    <n v="29.307600000000001"/>
  </r>
  <r>
    <x v="1"/>
    <x v="13"/>
    <x v="13"/>
    <s v="KTOE"/>
    <x v="18"/>
    <x v="0"/>
    <x v="1"/>
    <n v="464.09421959999997"/>
  </r>
  <r>
    <x v="1"/>
    <x v="13"/>
    <x v="13"/>
    <s v="KTOE"/>
    <x v="24"/>
    <x v="5"/>
    <x v="1"/>
    <n v="2.0557188000000002"/>
  </r>
  <r>
    <x v="0"/>
    <x v="13"/>
    <x v="13"/>
    <s v="KTOE"/>
    <x v="0"/>
    <x v="3"/>
    <x v="0"/>
    <n v="50.262534000000002"/>
  </r>
  <r>
    <x v="0"/>
    <x v="13"/>
    <x v="13"/>
    <s v="KTOE"/>
    <x v="0"/>
    <x v="0"/>
    <x v="1"/>
    <n v="45.7700976"/>
  </r>
  <r>
    <x v="0"/>
    <x v="12"/>
    <x v="12"/>
    <s v="KTOE"/>
    <x v="1"/>
    <x v="2"/>
    <x v="0"/>
    <n v="0.64058040000000005"/>
  </r>
  <r>
    <x v="2"/>
    <x v="13"/>
    <x v="13"/>
    <s v="KTOE"/>
    <x v="6"/>
    <x v="3"/>
    <x v="3"/>
    <n v="1.2518532"/>
  </r>
  <r>
    <x v="1"/>
    <x v="12"/>
    <x v="12"/>
    <s v="KTOE"/>
    <x v="5"/>
    <x v="3"/>
    <x v="6"/>
    <n v="232.1915544"/>
  </r>
  <r>
    <x v="3"/>
    <x v="12"/>
    <x v="12"/>
    <s v="KTOE"/>
    <x v="3"/>
    <x v="3"/>
    <x v="6"/>
    <n v="1.7417088000000001"/>
  </r>
  <r>
    <x v="2"/>
    <x v="13"/>
    <x v="13"/>
    <s v="KTOE"/>
    <x v="8"/>
    <x v="4"/>
    <x v="1"/>
    <n v="9.5165963999999992"/>
  </r>
  <r>
    <x v="4"/>
    <x v="13"/>
    <x v="13"/>
    <s v="KTOE"/>
    <x v="6"/>
    <x v="3"/>
    <x v="1"/>
    <n v="0.85410719999999996"/>
  </r>
  <r>
    <x v="4"/>
    <x v="13"/>
    <x v="13"/>
    <s v="KTOE"/>
    <x v="33"/>
    <x v="1"/>
    <x v="1"/>
    <n v="61.478971199999997"/>
  </r>
  <r>
    <x v="1"/>
    <x v="12"/>
    <x v="12"/>
    <s v="KTOE"/>
    <x v="11"/>
    <x v="1"/>
    <x v="1"/>
    <n v="1159.8985115999999"/>
  </r>
  <r>
    <x v="1"/>
    <x v="12"/>
    <x v="12"/>
    <s v="KTOE"/>
    <x v="11"/>
    <x v="1"/>
    <x v="0"/>
    <n v="1159.8985115999999"/>
  </r>
  <r>
    <x v="3"/>
    <x v="12"/>
    <x v="12"/>
    <s v="KTOE"/>
    <x v="3"/>
    <x v="5"/>
    <x v="0"/>
    <n v="1.0132056"/>
  </r>
  <r>
    <x v="4"/>
    <x v="13"/>
    <x v="13"/>
    <s v="KTOE"/>
    <x v="9"/>
    <x v="1"/>
    <x v="3"/>
    <n v="96.463871999999995"/>
  </r>
  <r>
    <x v="4"/>
    <x v="13"/>
    <x v="13"/>
    <s v="KTOE"/>
    <x v="14"/>
    <x v="4"/>
    <x v="3"/>
    <n v="249.82216919999999"/>
  </r>
  <r>
    <x v="0"/>
    <x v="13"/>
    <x v="13"/>
    <s v="KTOE"/>
    <x v="11"/>
    <x v="5"/>
    <x v="3"/>
    <n v="2245.7702124000002"/>
  </r>
  <r>
    <x v="1"/>
    <x v="13"/>
    <x v="13"/>
    <s v="KTOE"/>
    <x v="15"/>
    <x v="2"/>
    <x v="3"/>
    <n v="0.46054800000000001"/>
  </r>
  <r>
    <x v="1"/>
    <x v="13"/>
    <x v="13"/>
    <s v="KTOE"/>
    <x v="12"/>
    <x v="5"/>
    <x v="3"/>
    <n v="108.64746"/>
  </r>
  <r>
    <x v="4"/>
    <x v="12"/>
    <x v="12"/>
    <s v="KTOE"/>
    <x v="14"/>
    <x v="4"/>
    <x v="6"/>
    <n v="22.520797200000001"/>
  </r>
  <r>
    <x v="1"/>
    <x v="12"/>
    <x v="12"/>
    <s v="KTOE"/>
    <x v="8"/>
    <x v="3"/>
    <x v="1"/>
    <n v="128.64361679999999"/>
  </r>
  <r>
    <x v="1"/>
    <x v="12"/>
    <x v="12"/>
    <s v="KTOE"/>
    <x v="12"/>
    <x v="5"/>
    <x v="1"/>
    <n v="636.27636959999995"/>
  </r>
  <r>
    <x v="4"/>
    <x v="12"/>
    <x v="12"/>
    <s v="KTOE"/>
    <x v="14"/>
    <x v="1"/>
    <x v="1"/>
    <n v="31.6605816"/>
  </r>
  <r>
    <x v="6"/>
    <x v="12"/>
    <x v="12"/>
    <s v="KTOE"/>
    <x v="3"/>
    <x v="4"/>
    <x v="1"/>
    <n v="0.1716588"/>
  </r>
  <r>
    <x v="1"/>
    <x v="12"/>
    <x v="12"/>
    <s v="KTOE"/>
    <x v="16"/>
    <x v="1"/>
    <x v="0"/>
    <n v="341.67218759999997"/>
  </r>
  <r>
    <x v="1"/>
    <x v="12"/>
    <x v="12"/>
    <s v="KTOE"/>
    <x v="13"/>
    <x v="5"/>
    <x v="0"/>
    <n v="393.31636559999998"/>
  </r>
  <r>
    <x v="14"/>
    <x v="13"/>
    <x v="13"/>
    <s v="KTOE"/>
    <x v="23"/>
    <x v="0"/>
    <x v="3"/>
    <n v="25.598095199999999"/>
  </r>
  <r>
    <x v="14"/>
    <x v="13"/>
    <x v="13"/>
    <s v="KTOE"/>
    <x v="26"/>
    <x v="5"/>
    <x v="3"/>
    <n v="54.721476000000003"/>
  </r>
  <r>
    <x v="4"/>
    <x v="13"/>
    <x v="13"/>
    <s v="KTOE"/>
    <x v="10"/>
    <x v="3"/>
    <x v="3"/>
    <n v="48.508264799999999"/>
  </r>
  <r>
    <x v="2"/>
    <x v="13"/>
    <x v="13"/>
    <s v="KTOE"/>
    <x v="9"/>
    <x v="2"/>
    <x v="3"/>
    <n v="3.6383291999999998"/>
  </r>
  <r>
    <x v="2"/>
    <x v="13"/>
    <x v="13"/>
    <s v="KTOE"/>
    <x v="14"/>
    <x v="2"/>
    <x v="3"/>
    <n v="128.7357264"/>
  </r>
  <r>
    <x v="0"/>
    <x v="13"/>
    <x v="13"/>
    <s v="KTOE"/>
    <x v="24"/>
    <x v="5"/>
    <x v="3"/>
    <n v="5.0241599999999997E-2"/>
  </r>
  <r>
    <x v="1"/>
    <x v="13"/>
    <x v="13"/>
    <s v="KTOE"/>
    <x v="6"/>
    <x v="3"/>
    <x v="3"/>
    <n v="1.821258"/>
  </r>
  <r>
    <x v="1"/>
    <x v="13"/>
    <x v="13"/>
    <s v="KTOE"/>
    <x v="20"/>
    <x v="3"/>
    <x v="3"/>
    <n v="9.9143424000000007"/>
  </r>
  <r>
    <x v="8"/>
    <x v="13"/>
    <x v="13"/>
    <s v="KTOE"/>
    <x v="6"/>
    <x v="5"/>
    <x v="3"/>
    <n v="0.1590984"/>
  </r>
  <r>
    <x v="8"/>
    <x v="13"/>
    <x v="13"/>
    <s v="KTOE"/>
    <x v="17"/>
    <x v="4"/>
    <x v="3"/>
    <n v="4.60548E-2"/>
  </r>
  <r>
    <x v="0"/>
    <x v="12"/>
    <x v="12"/>
    <s v="KTOE"/>
    <x v="4"/>
    <x v="1"/>
    <x v="6"/>
    <n v="48.98556"/>
  </r>
  <r>
    <x v="0"/>
    <x v="12"/>
    <x v="12"/>
    <s v="KTOE"/>
    <x v="27"/>
    <x v="2"/>
    <x v="6"/>
    <n v="31.769438399999999"/>
  </r>
  <r>
    <x v="0"/>
    <x v="12"/>
    <x v="12"/>
    <s v="KTOE"/>
    <x v="18"/>
    <x v="2"/>
    <x v="6"/>
    <n v="49.714063199999998"/>
  </r>
  <r>
    <x v="0"/>
    <x v="12"/>
    <x v="12"/>
    <s v="KTOE"/>
    <x v="32"/>
    <x v="5"/>
    <x v="6"/>
    <n v="0.26376840000000001"/>
  </r>
  <r>
    <x v="0"/>
    <x v="12"/>
    <x v="12"/>
    <s v="KTOE"/>
    <x v="25"/>
    <x v="3"/>
    <x v="6"/>
    <n v="2204.8902972000001"/>
  </r>
  <r>
    <x v="14"/>
    <x v="25"/>
    <x v="25"/>
    <s v="KTOE"/>
    <x v="1"/>
    <x v="2"/>
    <x v="1"/>
    <n v="12.1877748"/>
  </r>
  <r>
    <x v="0"/>
    <x v="22"/>
    <x v="22"/>
    <s v="KTOE"/>
    <x v="16"/>
    <x v="4"/>
    <x v="1"/>
    <n v="12.493411200000001"/>
  </r>
  <r>
    <x v="0"/>
    <x v="22"/>
    <x v="22"/>
    <s v="KTOE"/>
    <x v="6"/>
    <x v="5"/>
    <x v="1"/>
    <n v="9.6296400000000004E-2"/>
  </r>
  <r>
    <x v="0"/>
    <x v="22"/>
    <x v="22"/>
    <s v="KTOE"/>
    <x v="20"/>
    <x v="2"/>
    <x v="1"/>
    <n v="26.854135200000002"/>
  </r>
  <r>
    <x v="0"/>
    <x v="22"/>
    <x v="22"/>
    <s v="KTOE"/>
    <x v="17"/>
    <x v="5"/>
    <x v="1"/>
    <n v="1.088568"/>
  </r>
  <r>
    <x v="0"/>
    <x v="24"/>
    <x v="24"/>
    <s v="KTOE"/>
    <x v="16"/>
    <x v="3"/>
    <x v="1"/>
    <n v="1.3816440000000001"/>
  </r>
  <r>
    <x v="0"/>
    <x v="24"/>
    <x v="24"/>
    <s v="KTOE"/>
    <x v="26"/>
    <x v="1"/>
    <x v="1"/>
    <n v="210.01826159999999"/>
  </r>
  <r>
    <x v="12"/>
    <x v="26"/>
    <x v="26"/>
    <s v="KTOE"/>
    <x v="6"/>
    <x v="2"/>
    <x v="3"/>
    <n v="1.6789068"/>
  </r>
  <r>
    <x v="1"/>
    <x v="23"/>
    <x v="23"/>
    <s v="KTOE"/>
    <x v="28"/>
    <x v="0"/>
    <x v="6"/>
    <n v="879.33685679999996"/>
  </r>
  <r>
    <x v="1"/>
    <x v="23"/>
    <x v="23"/>
    <s v="KTOE"/>
    <x v="30"/>
    <x v="3"/>
    <x v="6"/>
    <n v="267.49883879999999"/>
  </r>
  <r>
    <x v="1"/>
    <x v="23"/>
    <x v="23"/>
    <s v="KTOE"/>
    <x v="0"/>
    <x v="0"/>
    <x v="6"/>
    <n v="146.14444080000001"/>
  </r>
  <r>
    <x v="1"/>
    <x v="23"/>
    <x v="23"/>
    <s v="KTOE"/>
    <x v="35"/>
    <x v="0"/>
    <x v="6"/>
    <n v="24.438351600000001"/>
  </r>
  <r>
    <x v="8"/>
    <x v="23"/>
    <x v="23"/>
    <s v="KTOE"/>
    <x v="9"/>
    <x v="4"/>
    <x v="6"/>
    <n v="0.60289919999999997"/>
  </r>
  <r>
    <x v="8"/>
    <x v="23"/>
    <x v="23"/>
    <s v="KTOE"/>
    <x v="14"/>
    <x v="1"/>
    <x v="6"/>
    <n v="0.12979080000000001"/>
  </r>
  <r>
    <x v="14"/>
    <x v="25"/>
    <x v="25"/>
    <s v="KTOE"/>
    <x v="7"/>
    <x v="0"/>
    <x v="5"/>
    <n v="9.6254532000000008"/>
  </r>
  <r>
    <x v="14"/>
    <x v="25"/>
    <x v="25"/>
    <s v="KTOE"/>
    <x v="14"/>
    <x v="5"/>
    <x v="5"/>
    <n v="65.439684"/>
  </r>
  <r>
    <x v="13"/>
    <x v="25"/>
    <x v="25"/>
    <s v="KTOE"/>
    <x v="3"/>
    <x v="1"/>
    <x v="5"/>
    <n v="40.616146800000003"/>
  </r>
  <r>
    <x v="0"/>
    <x v="24"/>
    <x v="24"/>
    <s v="KTOE"/>
    <x v="26"/>
    <x v="5"/>
    <x v="2"/>
    <n v="219.17898"/>
  </r>
  <r>
    <x v="12"/>
    <x v="26"/>
    <x v="26"/>
    <s v="KTOE"/>
    <x v="23"/>
    <x v="0"/>
    <x v="1"/>
    <n v="0.56103119999999995"/>
  </r>
  <r>
    <x v="13"/>
    <x v="25"/>
    <x v="25"/>
    <s v="KTOE"/>
    <x v="33"/>
    <x v="5"/>
    <x v="1"/>
    <n v="5.5182023999999998"/>
  </r>
  <r>
    <x v="13"/>
    <x v="25"/>
    <x v="25"/>
    <s v="KTOE"/>
    <x v="2"/>
    <x v="0"/>
    <x v="1"/>
    <n v="4.8441276000000002"/>
  </r>
  <r>
    <x v="13"/>
    <x v="25"/>
    <x v="25"/>
    <s v="KTOE"/>
    <x v="1"/>
    <x v="0"/>
    <x v="1"/>
    <n v="1.7961372"/>
  </r>
  <r>
    <x v="14"/>
    <x v="25"/>
    <x v="25"/>
    <s v="KTOE"/>
    <x v="7"/>
    <x v="5"/>
    <x v="1"/>
    <n v="9.0769824000000003"/>
  </r>
  <r>
    <x v="14"/>
    <x v="25"/>
    <x v="25"/>
    <s v="KTOE"/>
    <x v="28"/>
    <x v="2"/>
    <x v="1"/>
    <n v="15.131095200000001"/>
  </r>
  <r>
    <x v="0"/>
    <x v="24"/>
    <x v="24"/>
    <s v="KTOE"/>
    <x v="19"/>
    <x v="5"/>
    <x v="1"/>
    <n v="7.95492E-2"/>
  </r>
  <r>
    <x v="0"/>
    <x v="24"/>
    <x v="24"/>
    <s v="KTOE"/>
    <x v="0"/>
    <x v="4"/>
    <x v="2"/>
    <n v="0.33494400000000002"/>
  </r>
  <r>
    <x v="0"/>
    <x v="22"/>
    <x v="22"/>
    <s v="KTOE"/>
    <x v="0"/>
    <x v="2"/>
    <x v="1"/>
    <n v="16.265718"/>
  </r>
  <r>
    <x v="0"/>
    <x v="24"/>
    <x v="24"/>
    <s v="KTOE"/>
    <x v="1"/>
    <x v="5"/>
    <x v="2"/>
    <n v="0.29726279999999999"/>
  </r>
  <r>
    <x v="0"/>
    <x v="22"/>
    <x v="22"/>
    <s v="KTOE"/>
    <x v="2"/>
    <x v="3"/>
    <x v="1"/>
    <n v="188.41856039999999"/>
  </r>
  <r>
    <x v="1"/>
    <x v="23"/>
    <x v="23"/>
    <s v="KTOE"/>
    <x v="4"/>
    <x v="4"/>
    <x v="6"/>
    <n v="42.583942800000003"/>
  </r>
  <r>
    <x v="1"/>
    <x v="23"/>
    <x v="23"/>
    <s v="KTOE"/>
    <x v="11"/>
    <x v="2"/>
    <x v="6"/>
    <n v="231.47561160000001"/>
  </r>
  <r>
    <x v="1"/>
    <x v="23"/>
    <x v="23"/>
    <s v="KTOE"/>
    <x v="15"/>
    <x v="5"/>
    <x v="6"/>
    <n v="94.864514400000004"/>
  </r>
  <r>
    <x v="7"/>
    <x v="23"/>
    <x v="23"/>
    <s v="KTOE"/>
    <x v="11"/>
    <x v="2"/>
    <x v="6"/>
    <n v="4.1868000000000002E-2"/>
  </r>
  <r>
    <x v="7"/>
    <x v="23"/>
    <x v="23"/>
    <s v="KTOE"/>
    <x v="3"/>
    <x v="5"/>
    <x v="6"/>
    <n v="0.20934"/>
  </r>
  <r>
    <x v="0"/>
    <x v="22"/>
    <x v="22"/>
    <s v="KTOE"/>
    <x v="12"/>
    <x v="2"/>
    <x v="2"/>
    <n v="58.133718000000002"/>
  </r>
  <r>
    <x v="0"/>
    <x v="24"/>
    <x v="24"/>
    <s v="KTOE"/>
    <x v="12"/>
    <x v="5"/>
    <x v="2"/>
    <n v="7.8879311999999997"/>
  </r>
  <r>
    <x v="1"/>
    <x v="23"/>
    <x v="23"/>
    <s v="KTOE"/>
    <x v="33"/>
    <x v="1"/>
    <x v="6"/>
    <n v="591.32269799999995"/>
  </r>
  <r>
    <x v="1"/>
    <x v="23"/>
    <x v="23"/>
    <s v="KTOE"/>
    <x v="20"/>
    <x v="2"/>
    <x v="6"/>
    <n v="233.25500160000001"/>
  </r>
  <r>
    <x v="3"/>
    <x v="23"/>
    <x v="23"/>
    <s v="KTOE"/>
    <x v="17"/>
    <x v="0"/>
    <x v="6"/>
    <n v="0.565218"/>
  </r>
  <r>
    <x v="4"/>
    <x v="23"/>
    <x v="23"/>
    <s v="KTOE"/>
    <x v="10"/>
    <x v="4"/>
    <x v="6"/>
    <n v="0.3181968"/>
  </r>
  <r>
    <x v="14"/>
    <x v="25"/>
    <x v="25"/>
    <s v="KTOE"/>
    <x v="23"/>
    <x v="0"/>
    <x v="5"/>
    <n v="8.0344692000000002"/>
  </r>
  <r>
    <x v="14"/>
    <x v="25"/>
    <x v="25"/>
    <s v="KTOE"/>
    <x v="26"/>
    <x v="5"/>
    <x v="5"/>
    <n v="16.219663199999999"/>
  </r>
  <r>
    <x v="13"/>
    <x v="25"/>
    <x v="25"/>
    <s v="KTOE"/>
    <x v="17"/>
    <x v="0"/>
    <x v="5"/>
    <n v="2.9726279999999998"/>
  </r>
  <r>
    <x v="0"/>
    <x v="22"/>
    <x v="22"/>
    <s v="KTOE"/>
    <x v="7"/>
    <x v="4"/>
    <x v="2"/>
    <n v="147.22463519999999"/>
  </r>
  <r>
    <x v="0"/>
    <x v="22"/>
    <x v="22"/>
    <s v="KTOE"/>
    <x v="4"/>
    <x v="2"/>
    <x v="2"/>
    <n v="27.239320800000002"/>
  </r>
  <r>
    <x v="0"/>
    <x v="22"/>
    <x v="22"/>
    <s v="KTOE"/>
    <x v="17"/>
    <x v="1"/>
    <x v="2"/>
    <n v="0.76618439999999999"/>
  </r>
  <r>
    <x v="0"/>
    <x v="22"/>
    <x v="22"/>
    <s v="KTOE"/>
    <x v="29"/>
    <x v="4"/>
    <x v="2"/>
    <n v="4.5719855999999996"/>
  </r>
  <r>
    <x v="0"/>
    <x v="24"/>
    <x v="24"/>
    <s v="KTOE"/>
    <x v="18"/>
    <x v="5"/>
    <x v="2"/>
    <n v="9.1607184000000004"/>
  </r>
  <r>
    <x v="0"/>
    <x v="24"/>
    <x v="24"/>
    <s v="KTOE"/>
    <x v="29"/>
    <x v="3"/>
    <x v="2"/>
    <n v="0.52334999999999998"/>
  </r>
  <r>
    <x v="12"/>
    <x v="26"/>
    <x v="26"/>
    <s v="KTOE"/>
    <x v="3"/>
    <x v="5"/>
    <x v="1"/>
    <n v="4.7394575999999997"/>
  </r>
  <r>
    <x v="13"/>
    <x v="25"/>
    <x v="25"/>
    <s v="KTOE"/>
    <x v="14"/>
    <x v="2"/>
    <x v="1"/>
    <n v="11.233184400000001"/>
  </r>
  <r>
    <x v="14"/>
    <x v="25"/>
    <x v="25"/>
    <s v="KTOE"/>
    <x v="23"/>
    <x v="5"/>
    <x v="1"/>
    <n v="7.9046783999999999"/>
  </r>
  <r>
    <x v="14"/>
    <x v="25"/>
    <x v="25"/>
    <s v="KTOE"/>
    <x v="18"/>
    <x v="2"/>
    <x v="1"/>
    <n v="21.704371200000001"/>
  </r>
  <r>
    <x v="14"/>
    <x v="25"/>
    <x v="25"/>
    <s v="KTOE"/>
    <x v="13"/>
    <x v="4"/>
    <x v="1"/>
    <n v="2.1059603999999998"/>
  </r>
  <r>
    <x v="8"/>
    <x v="25"/>
    <x v="25"/>
    <s v="KTOE"/>
    <x v="11"/>
    <x v="3"/>
    <x v="1"/>
    <n v="0.14235120000000001"/>
  </r>
  <r>
    <x v="0"/>
    <x v="22"/>
    <x v="22"/>
    <s v="KTOE"/>
    <x v="7"/>
    <x v="1"/>
    <x v="1"/>
    <n v="151.25233679999999"/>
  </r>
  <r>
    <x v="0"/>
    <x v="22"/>
    <x v="22"/>
    <s v="KTOE"/>
    <x v="4"/>
    <x v="3"/>
    <x v="1"/>
    <n v="14.875700399999999"/>
  </r>
  <r>
    <x v="0"/>
    <x v="22"/>
    <x v="22"/>
    <s v="KTOE"/>
    <x v="27"/>
    <x v="3"/>
    <x v="1"/>
    <n v="18.120470399999999"/>
  </r>
  <r>
    <x v="0"/>
    <x v="22"/>
    <x v="22"/>
    <s v="KTOE"/>
    <x v="24"/>
    <x v="3"/>
    <x v="1"/>
    <n v="10.391637599999999"/>
  </r>
  <r>
    <x v="0"/>
    <x v="24"/>
    <x v="24"/>
    <s v="KTOE"/>
    <x v="7"/>
    <x v="3"/>
    <x v="1"/>
    <n v="1.3648967999999999"/>
  </r>
  <r>
    <x v="0"/>
    <x v="24"/>
    <x v="24"/>
    <s v="KTOE"/>
    <x v="27"/>
    <x v="2"/>
    <x v="1"/>
    <n v="0.28470240000000002"/>
  </r>
  <r>
    <x v="0"/>
    <x v="51"/>
    <x v="51"/>
    <s v="KTOE"/>
    <x v="2"/>
    <x v="3"/>
    <x v="7"/>
    <n v="1.4988744000000001"/>
  </r>
  <r>
    <x v="1"/>
    <x v="50"/>
    <x v="50"/>
    <s v="KTOE"/>
    <x v="11"/>
    <x v="3"/>
    <x v="6"/>
    <n v="23.848012799999999"/>
  </r>
  <r>
    <x v="1"/>
    <x v="50"/>
    <x v="50"/>
    <s v="KTOE"/>
    <x v="11"/>
    <x v="3"/>
    <x v="1"/>
    <n v="23.848012799999999"/>
  </r>
  <r>
    <x v="1"/>
    <x v="50"/>
    <x v="50"/>
    <s v="KTOE"/>
    <x v="15"/>
    <x v="1"/>
    <x v="6"/>
    <n v="15.1938972"/>
  </r>
  <r>
    <x v="0"/>
    <x v="51"/>
    <x v="51"/>
    <s v="KTOE"/>
    <x v="11"/>
    <x v="5"/>
    <x v="7"/>
    <n v="16.994221199999998"/>
  </r>
  <r>
    <x v="1"/>
    <x v="50"/>
    <x v="50"/>
    <s v="KTOE"/>
    <x v="16"/>
    <x v="5"/>
    <x v="1"/>
    <n v="10.4711868"/>
  </r>
  <r>
    <x v="1"/>
    <x v="50"/>
    <x v="50"/>
    <s v="KTOE"/>
    <x v="15"/>
    <x v="4"/>
    <x v="1"/>
    <n v="16.835122800000001"/>
  </r>
  <r>
    <x v="1"/>
    <x v="50"/>
    <x v="50"/>
    <s v="KTOE"/>
    <x v="8"/>
    <x v="1"/>
    <x v="1"/>
    <n v="2.3278607999999998"/>
  </r>
  <r>
    <x v="0"/>
    <x v="51"/>
    <x v="51"/>
    <s v="KTOE"/>
    <x v="13"/>
    <x v="2"/>
    <x v="1"/>
    <n v="1.2769740000000001"/>
  </r>
  <r>
    <x v="1"/>
    <x v="50"/>
    <x v="50"/>
    <s v="KTOE"/>
    <x v="33"/>
    <x v="2"/>
    <x v="6"/>
    <n v="7.3185263999999997"/>
  </r>
  <r>
    <x v="1"/>
    <x v="50"/>
    <x v="50"/>
    <s v="KTOE"/>
    <x v="20"/>
    <x v="2"/>
    <x v="6"/>
    <n v="16.659277199999998"/>
  </r>
  <r>
    <x v="1"/>
    <x v="50"/>
    <x v="50"/>
    <s v="KTOE"/>
    <x v="6"/>
    <x v="4"/>
    <x v="6"/>
    <n v="13.418694"/>
  </r>
  <r>
    <x v="1"/>
    <x v="50"/>
    <x v="50"/>
    <s v="KTOE"/>
    <x v="29"/>
    <x v="3"/>
    <x v="6"/>
    <n v="2.7842220000000002"/>
  </r>
  <r>
    <x v="0"/>
    <x v="51"/>
    <x v="51"/>
    <s v="KTOE"/>
    <x v="28"/>
    <x v="2"/>
    <x v="7"/>
    <n v="13.8290004"/>
  </r>
  <r>
    <x v="0"/>
    <x v="51"/>
    <x v="51"/>
    <s v="KTOE"/>
    <x v="7"/>
    <x v="5"/>
    <x v="7"/>
    <n v="18.773611200000001"/>
  </r>
  <r>
    <x v="1"/>
    <x v="50"/>
    <x v="50"/>
    <s v="KTOE"/>
    <x v="12"/>
    <x v="4"/>
    <x v="1"/>
    <n v="10.559109599999999"/>
  </r>
  <r>
    <x v="0"/>
    <x v="51"/>
    <x v="51"/>
    <s v="KTOE"/>
    <x v="7"/>
    <x v="2"/>
    <x v="1"/>
    <n v="20.871198"/>
  </r>
  <r>
    <x v="1"/>
    <x v="50"/>
    <x v="50"/>
    <s v="KTOE"/>
    <x v="17"/>
    <x v="0"/>
    <x v="6"/>
    <n v="8.1140184000000009"/>
  </r>
  <r>
    <x v="1"/>
    <x v="50"/>
    <x v="50"/>
    <s v="KTOE"/>
    <x v="22"/>
    <x v="2"/>
    <x v="6"/>
    <n v="46.7288748"/>
  </r>
  <r>
    <x v="1"/>
    <x v="50"/>
    <x v="50"/>
    <s v="KTOE"/>
    <x v="37"/>
    <x v="0"/>
    <x v="6"/>
    <n v="6.1964639999999997"/>
  </r>
  <r>
    <x v="1"/>
    <x v="50"/>
    <x v="50"/>
    <s v="KTOE"/>
    <x v="31"/>
    <x v="5"/>
    <x v="6"/>
    <n v="417.77983799999998"/>
  </r>
  <r>
    <x v="0"/>
    <x v="51"/>
    <x v="51"/>
    <s v="KTOE"/>
    <x v="22"/>
    <x v="1"/>
    <x v="7"/>
    <n v="4.1868000000000001E-3"/>
  </r>
  <r>
    <x v="0"/>
    <x v="51"/>
    <x v="51"/>
    <s v="KTOE"/>
    <x v="26"/>
    <x v="3"/>
    <x v="7"/>
    <n v="12.2338296"/>
  </r>
  <r>
    <x v="0"/>
    <x v="51"/>
    <x v="51"/>
    <s v="KTOE"/>
    <x v="10"/>
    <x v="2"/>
    <x v="7"/>
    <n v="0.86666759999999998"/>
  </r>
  <r>
    <x v="1"/>
    <x v="50"/>
    <x v="50"/>
    <s v="KTOE"/>
    <x v="27"/>
    <x v="0"/>
    <x v="1"/>
    <n v="7.5362400000000003"/>
  </r>
  <r>
    <x v="1"/>
    <x v="50"/>
    <x v="50"/>
    <s v="KTOE"/>
    <x v="24"/>
    <x v="0"/>
    <x v="1"/>
    <n v="10.333022400000001"/>
  </r>
  <r>
    <x v="1"/>
    <x v="50"/>
    <x v="50"/>
    <s v="KTOE"/>
    <x v="32"/>
    <x v="3"/>
    <x v="1"/>
    <n v="9.5207832000000003"/>
  </r>
  <r>
    <x v="1"/>
    <x v="50"/>
    <x v="50"/>
    <s v="KTOE"/>
    <x v="36"/>
    <x v="0"/>
    <x v="1"/>
    <n v="14.9803704"/>
  </r>
  <r>
    <x v="1"/>
    <x v="50"/>
    <x v="50"/>
    <s v="KTOE"/>
    <x v="2"/>
    <x v="1"/>
    <x v="1"/>
    <n v="0.9085356"/>
  </r>
  <r>
    <x v="0"/>
    <x v="51"/>
    <x v="51"/>
    <s v="KTOE"/>
    <x v="20"/>
    <x v="2"/>
    <x v="1"/>
    <n v="1.3397760000000001"/>
  </r>
  <r>
    <x v="1"/>
    <x v="50"/>
    <x v="50"/>
    <s v="KTOE"/>
    <x v="23"/>
    <x v="0"/>
    <x v="6"/>
    <n v="2.6669915999999998"/>
  </r>
  <r>
    <x v="1"/>
    <x v="50"/>
    <x v="50"/>
    <s v="KTOE"/>
    <x v="0"/>
    <x v="5"/>
    <x v="6"/>
    <n v="21.268944000000001"/>
  </r>
  <r>
    <x v="1"/>
    <x v="50"/>
    <x v="50"/>
    <s v="KTOE"/>
    <x v="35"/>
    <x v="5"/>
    <x v="6"/>
    <n v="2.4283440000000001"/>
  </r>
  <r>
    <x v="1"/>
    <x v="50"/>
    <x v="50"/>
    <s v="KTOE"/>
    <x v="25"/>
    <x v="0"/>
    <x v="6"/>
    <n v="187.3886076"/>
  </r>
  <r>
    <x v="0"/>
    <x v="51"/>
    <x v="51"/>
    <s v="KTOE"/>
    <x v="36"/>
    <x v="4"/>
    <x v="7"/>
    <n v="0.41449320000000001"/>
  </r>
  <r>
    <x v="1"/>
    <x v="50"/>
    <x v="50"/>
    <s v="KTOE"/>
    <x v="7"/>
    <x v="0"/>
    <x v="1"/>
    <n v="34.771374000000002"/>
  </r>
  <r>
    <x v="1"/>
    <x v="50"/>
    <x v="50"/>
    <s v="KTOE"/>
    <x v="0"/>
    <x v="2"/>
    <x v="1"/>
    <n v="31.702449600000001"/>
  </r>
  <r>
    <x v="0"/>
    <x v="51"/>
    <x v="51"/>
    <s v="KTOE"/>
    <x v="5"/>
    <x v="5"/>
    <x v="1"/>
    <n v="0.10467"/>
  </r>
  <r>
    <x v="1"/>
    <x v="50"/>
    <x v="50"/>
    <s v="KTOE"/>
    <x v="7"/>
    <x v="0"/>
    <x v="6"/>
    <n v="34.771374000000002"/>
  </r>
  <r>
    <x v="1"/>
    <x v="50"/>
    <x v="50"/>
    <s v="KTOE"/>
    <x v="5"/>
    <x v="0"/>
    <x v="1"/>
    <n v="7.7707008000000002"/>
  </r>
  <r>
    <x v="1"/>
    <x v="50"/>
    <x v="50"/>
    <s v="KTOE"/>
    <x v="15"/>
    <x v="2"/>
    <x v="6"/>
    <n v="17.810647199999998"/>
  </r>
  <r>
    <x v="0"/>
    <x v="51"/>
    <x v="51"/>
    <s v="KTOE"/>
    <x v="13"/>
    <x v="0"/>
    <x v="7"/>
    <n v="1.130436"/>
  </r>
  <r>
    <x v="0"/>
    <x v="51"/>
    <x v="51"/>
    <s v="KTOE"/>
    <x v="11"/>
    <x v="3"/>
    <x v="7"/>
    <n v="12.9916404"/>
  </r>
  <r>
    <x v="1"/>
    <x v="50"/>
    <x v="50"/>
    <s v="KTOE"/>
    <x v="16"/>
    <x v="3"/>
    <x v="1"/>
    <n v="10.383264"/>
  </r>
  <r>
    <x v="0"/>
    <x v="51"/>
    <x v="51"/>
    <s v="KTOE"/>
    <x v="7"/>
    <x v="3"/>
    <x v="7"/>
    <n v="22.4035668"/>
  </r>
  <r>
    <x v="0"/>
    <x v="51"/>
    <x v="51"/>
    <s v="KTOE"/>
    <x v="27"/>
    <x v="0"/>
    <x v="7"/>
    <n v="0.33913080000000001"/>
  </r>
  <r>
    <x v="0"/>
    <x v="51"/>
    <x v="51"/>
    <s v="KTOE"/>
    <x v="17"/>
    <x v="1"/>
    <x v="7"/>
    <n v="1.6789068"/>
  </r>
  <r>
    <x v="1"/>
    <x v="50"/>
    <x v="50"/>
    <s v="KTOE"/>
    <x v="20"/>
    <x v="0"/>
    <x v="1"/>
    <n v="17.061209999999999"/>
  </r>
  <r>
    <x v="1"/>
    <x v="50"/>
    <x v="50"/>
    <s v="KTOE"/>
    <x v="13"/>
    <x v="1"/>
    <x v="1"/>
    <n v="5.6144987999999998"/>
  </r>
  <r>
    <x v="1"/>
    <x v="50"/>
    <x v="50"/>
    <s v="KTOE"/>
    <x v="37"/>
    <x v="4"/>
    <x v="6"/>
    <n v="7.1384939999999997"/>
  </r>
  <r>
    <x v="1"/>
    <x v="50"/>
    <x v="50"/>
    <s v="KTOE"/>
    <x v="26"/>
    <x v="0"/>
    <x v="6"/>
    <n v="1.9343016"/>
  </r>
  <r>
    <x v="1"/>
    <x v="50"/>
    <x v="50"/>
    <s v="KTOE"/>
    <x v="34"/>
    <x v="1"/>
    <x v="6"/>
    <n v="3.1400999999999999"/>
  </r>
  <r>
    <x v="1"/>
    <x v="50"/>
    <x v="50"/>
    <s v="KTOE"/>
    <x v="32"/>
    <x v="5"/>
    <x v="6"/>
    <n v="6.7784291999999997"/>
  </r>
  <r>
    <x v="1"/>
    <x v="50"/>
    <x v="50"/>
    <s v="KTOE"/>
    <x v="31"/>
    <x v="3"/>
    <x v="6"/>
    <n v="450.82206359999998"/>
  </r>
  <r>
    <x v="0"/>
    <x v="51"/>
    <x v="51"/>
    <s v="KTOE"/>
    <x v="9"/>
    <x v="1"/>
    <x v="7"/>
    <n v="6.7198140000000004"/>
  </r>
  <r>
    <x v="0"/>
    <x v="51"/>
    <x v="51"/>
    <s v="KTOE"/>
    <x v="23"/>
    <x v="5"/>
    <x v="7"/>
    <n v="2.219004"/>
  </r>
  <r>
    <x v="0"/>
    <x v="51"/>
    <x v="51"/>
    <s v="KTOE"/>
    <x v="0"/>
    <x v="5"/>
    <x v="7"/>
    <n v="1.8086975999999999"/>
  </r>
  <r>
    <x v="1"/>
    <x v="50"/>
    <x v="50"/>
    <s v="KTOE"/>
    <x v="37"/>
    <x v="0"/>
    <x v="1"/>
    <n v="6.1964639999999997"/>
  </r>
  <r>
    <x v="1"/>
    <x v="50"/>
    <x v="50"/>
    <s v="KTOE"/>
    <x v="27"/>
    <x v="4"/>
    <x v="1"/>
    <n v="9.8096724000000002"/>
  </r>
  <r>
    <x v="1"/>
    <x v="50"/>
    <x v="50"/>
    <s v="KTOE"/>
    <x v="24"/>
    <x v="4"/>
    <x v="1"/>
    <n v="16.223849999999999"/>
  </r>
  <r>
    <x v="1"/>
    <x v="50"/>
    <x v="50"/>
    <s v="KTOE"/>
    <x v="36"/>
    <x v="4"/>
    <x v="1"/>
    <n v="16.315959599999999"/>
  </r>
  <r>
    <x v="0"/>
    <x v="64"/>
    <x v="64"/>
    <s v="KTOE"/>
    <x v="19"/>
    <x v="4"/>
    <x v="2"/>
    <n v="41.972670000000001"/>
  </r>
  <r>
    <x v="0"/>
    <x v="64"/>
    <x v="64"/>
    <s v="KTOE"/>
    <x v="36"/>
    <x v="4"/>
    <x v="2"/>
    <n v="1.8338184"/>
  </r>
  <r>
    <x v="0"/>
    <x v="64"/>
    <x v="64"/>
    <s v="KTOE"/>
    <x v="29"/>
    <x v="3"/>
    <x v="2"/>
    <n v="7.7874480000000004"/>
  </r>
  <r>
    <x v="1"/>
    <x v="64"/>
    <x v="64"/>
    <s v="KTOE"/>
    <x v="7"/>
    <x v="2"/>
    <x v="2"/>
    <n v="20.6995392"/>
  </r>
  <r>
    <x v="1"/>
    <x v="64"/>
    <x v="64"/>
    <s v="KTOE"/>
    <x v="30"/>
    <x v="3"/>
    <x v="2"/>
    <n v="37.011311999999997"/>
  </r>
  <r>
    <x v="1"/>
    <x v="66"/>
    <x v="66"/>
    <s v="KTOE"/>
    <x v="3"/>
    <x v="5"/>
    <x v="1"/>
    <n v="0.20934"/>
  </r>
  <r>
    <x v="1"/>
    <x v="64"/>
    <x v="64"/>
    <s v="KTOE"/>
    <x v="25"/>
    <x v="2"/>
    <x v="1"/>
    <n v="33.125961599999997"/>
  </r>
  <r>
    <x v="8"/>
    <x v="64"/>
    <x v="64"/>
    <s v="KTOE"/>
    <x v="3"/>
    <x v="1"/>
    <x v="1"/>
    <n v="1.67472E-2"/>
  </r>
  <r>
    <x v="1"/>
    <x v="64"/>
    <x v="64"/>
    <s v="KTOE"/>
    <x v="11"/>
    <x v="5"/>
    <x v="2"/>
    <n v="33.084093600000003"/>
  </r>
  <r>
    <x v="1"/>
    <x v="65"/>
    <x v="65"/>
    <s v="KTOE"/>
    <x v="16"/>
    <x v="5"/>
    <x v="6"/>
    <n v="246.3220044"/>
  </r>
  <r>
    <x v="0"/>
    <x v="65"/>
    <x v="65"/>
    <s v="KTOE"/>
    <x v="11"/>
    <x v="0"/>
    <x v="6"/>
    <n v="28.156230000000001"/>
  </r>
  <r>
    <x v="0"/>
    <x v="65"/>
    <x v="65"/>
    <s v="KTOE"/>
    <x v="13"/>
    <x v="1"/>
    <x v="6"/>
    <n v="178.1860212"/>
  </r>
  <r>
    <x v="1"/>
    <x v="65"/>
    <x v="65"/>
    <s v="KTOE"/>
    <x v="10"/>
    <x v="0"/>
    <x v="6"/>
    <n v="867.85665119999999"/>
  </r>
  <r>
    <x v="1"/>
    <x v="66"/>
    <x v="66"/>
    <s v="KTOE"/>
    <x v="12"/>
    <x v="2"/>
    <x v="6"/>
    <n v="4.5133704000000003"/>
  </r>
  <r>
    <x v="1"/>
    <x v="64"/>
    <x v="64"/>
    <s v="KTOE"/>
    <x v="12"/>
    <x v="0"/>
    <x v="2"/>
    <n v="0.7871184"/>
  </r>
  <r>
    <x v="0"/>
    <x v="64"/>
    <x v="64"/>
    <s v="KTOE"/>
    <x v="12"/>
    <x v="2"/>
    <x v="2"/>
    <n v="117.48998159999999"/>
  </r>
  <r>
    <x v="1"/>
    <x v="64"/>
    <x v="64"/>
    <s v="KTOE"/>
    <x v="12"/>
    <x v="1"/>
    <x v="1"/>
    <n v="1.6161048"/>
  </r>
  <r>
    <x v="0"/>
    <x v="65"/>
    <x v="65"/>
    <s v="KTOE"/>
    <x v="4"/>
    <x v="0"/>
    <x v="6"/>
    <n v="42.8895792"/>
  </r>
  <r>
    <x v="0"/>
    <x v="65"/>
    <x v="65"/>
    <s v="KTOE"/>
    <x v="17"/>
    <x v="4"/>
    <x v="6"/>
    <n v="49.483789199999997"/>
  </r>
  <r>
    <x v="0"/>
    <x v="65"/>
    <x v="65"/>
    <s v="KTOE"/>
    <x v="32"/>
    <x v="2"/>
    <x v="6"/>
    <n v="0.439614"/>
  </r>
  <r>
    <x v="1"/>
    <x v="66"/>
    <x v="66"/>
    <s v="KTOE"/>
    <x v="33"/>
    <x v="4"/>
    <x v="6"/>
    <n v="3.2280228000000002"/>
  </r>
  <r>
    <x v="1"/>
    <x v="64"/>
    <x v="64"/>
    <s v="KTOE"/>
    <x v="29"/>
    <x v="2"/>
    <x v="2"/>
    <n v="0.3433176"/>
  </r>
  <r>
    <x v="1"/>
    <x v="64"/>
    <x v="64"/>
    <s v="KTOE"/>
    <x v="13"/>
    <x v="4"/>
    <x v="2"/>
    <n v="0.146538"/>
  </r>
  <r>
    <x v="0"/>
    <x v="64"/>
    <x v="64"/>
    <s v="KTOE"/>
    <x v="18"/>
    <x v="5"/>
    <x v="2"/>
    <n v="379.90604519999999"/>
  </r>
  <r>
    <x v="0"/>
    <x v="64"/>
    <x v="64"/>
    <s v="KTOE"/>
    <x v="32"/>
    <x v="2"/>
    <x v="2"/>
    <n v="7.1594280000000001"/>
  </r>
  <r>
    <x v="1"/>
    <x v="64"/>
    <x v="64"/>
    <s v="KTOE"/>
    <x v="21"/>
    <x v="3"/>
    <x v="2"/>
    <n v="1.67472E-2"/>
  </r>
  <r>
    <x v="0"/>
    <x v="64"/>
    <x v="64"/>
    <s v="KTOE"/>
    <x v="4"/>
    <x v="4"/>
    <x v="1"/>
    <n v="8.7922799999999999"/>
  </r>
  <r>
    <x v="0"/>
    <x v="64"/>
    <x v="64"/>
    <s v="KTOE"/>
    <x v="18"/>
    <x v="3"/>
    <x v="1"/>
    <n v="361.86093720000002"/>
  </r>
  <r>
    <x v="0"/>
    <x v="64"/>
    <x v="64"/>
    <s v="KTOE"/>
    <x v="27"/>
    <x v="5"/>
    <x v="1"/>
    <n v="57.555939600000002"/>
  </r>
  <r>
    <x v="0"/>
    <x v="64"/>
    <x v="64"/>
    <s v="KTOE"/>
    <x v="21"/>
    <x v="5"/>
    <x v="1"/>
    <n v="7.4566907999999996"/>
  </r>
  <r>
    <x v="0"/>
    <x v="64"/>
    <x v="64"/>
    <s v="KTOE"/>
    <x v="29"/>
    <x v="4"/>
    <x v="1"/>
    <n v="8.1349523999999995"/>
  </r>
  <r>
    <x v="1"/>
    <x v="64"/>
    <x v="64"/>
    <s v="KTOE"/>
    <x v="21"/>
    <x v="3"/>
    <x v="1"/>
    <n v="1.67472E-2"/>
  </r>
  <r>
    <x v="1"/>
    <x v="64"/>
    <x v="64"/>
    <s v="KTOE"/>
    <x v="13"/>
    <x v="1"/>
    <x v="1"/>
    <n v="4.1700527999999997"/>
  </r>
  <r>
    <x v="3"/>
    <x v="65"/>
    <x v="65"/>
    <s v="KTOE"/>
    <x v="3"/>
    <x v="5"/>
    <x v="6"/>
    <n v="0.20934"/>
  </r>
  <r>
    <x v="1"/>
    <x v="65"/>
    <x v="65"/>
    <s v="KTOE"/>
    <x v="14"/>
    <x v="5"/>
    <x v="6"/>
    <n v="3715.6300884000002"/>
  </r>
  <r>
    <x v="1"/>
    <x v="65"/>
    <x v="65"/>
    <s v="KTOE"/>
    <x v="9"/>
    <x v="1"/>
    <x v="6"/>
    <n v="280.76262120000001"/>
  </r>
  <r>
    <x v="1"/>
    <x v="65"/>
    <x v="65"/>
    <s v="KTOE"/>
    <x v="26"/>
    <x v="2"/>
    <x v="6"/>
    <n v="3625.2915048"/>
  </r>
  <r>
    <x v="1"/>
    <x v="65"/>
    <x v="65"/>
    <s v="KTOE"/>
    <x v="27"/>
    <x v="4"/>
    <x v="6"/>
    <n v="173.82756240000001"/>
  </r>
  <r>
    <x v="0"/>
    <x v="65"/>
    <x v="65"/>
    <s v="KTOE"/>
    <x v="9"/>
    <x v="4"/>
    <x v="6"/>
    <n v="12.8827836"/>
  </r>
  <r>
    <x v="0"/>
    <x v="65"/>
    <x v="65"/>
    <s v="KTOE"/>
    <x v="33"/>
    <x v="4"/>
    <x v="6"/>
    <n v="4.4212607999999998"/>
  </r>
  <r>
    <x v="0"/>
    <x v="66"/>
    <x v="66"/>
    <s v="KTOE"/>
    <x v="14"/>
    <x v="2"/>
    <x v="6"/>
    <n v="54.993617999999998"/>
  </r>
  <r>
    <x v="0"/>
    <x v="66"/>
    <x v="66"/>
    <s v="KTOE"/>
    <x v="9"/>
    <x v="5"/>
    <x v="6"/>
    <n v="4.5426780000000004"/>
  </r>
  <r>
    <x v="0"/>
    <x v="66"/>
    <x v="66"/>
    <s v="KTOE"/>
    <x v="3"/>
    <x v="5"/>
    <x v="6"/>
    <n v="2.8051560000000002"/>
  </r>
  <r>
    <x v="1"/>
    <x v="66"/>
    <x v="66"/>
    <s v="KTOE"/>
    <x v="19"/>
    <x v="3"/>
    <x v="6"/>
    <n v="7.1594280000000001"/>
  </r>
  <r>
    <x v="1"/>
    <x v="66"/>
    <x v="66"/>
    <s v="KTOE"/>
    <x v="26"/>
    <x v="2"/>
    <x v="6"/>
    <n v="6.1545959999999997"/>
  </r>
  <r>
    <x v="1"/>
    <x v="66"/>
    <x v="66"/>
    <s v="KTOE"/>
    <x v="3"/>
    <x v="4"/>
    <x v="6"/>
    <n v="3.7262520000000001"/>
  </r>
  <r>
    <x v="1"/>
    <x v="64"/>
    <x v="64"/>
    <s v="KTOE"/>
    <x v="34"/>
    <x v="0"/>
    <x v="2"/>
    <n v="4.1868000000000002E-2"/>
  </r>
  <r>
    <x v="0"/>
    <x v="64"/>
    <x v="64"/>
    <s v="KTOE"/>
    <x v="15"/>
    <x v="1"/>
    <x v="2"/>
    <n v="0.20934"/>
  </r>
  <r>
    <x v="0"/>
    <x v="64"/>
    <x v="64"/>
    <s v="KTOE"/>
    <x v="14"/>
    <x v="0"/>
    <x v="2"/>
    <n v="457.659108"/>
  </r>
  <r>
    <x v="0"/>
    <x v="64"/>
    <x v="64"/>
    <s v="KTOE"/>
    <x v="20"/>
    <x v="1"/>
    <x v="2"/>
    <n v="35.445448800000001"/>
  </r>
  <r>
    <x v="0"/>
    <x v="64"/>
    <x v="64"/>
    <s v="KTOE"/>
    <x v="22"/>
    <x v="5"/>
    <x v="2"/>
    <n v="8.8090271999999992"/>
  </r>
  <r>
    <x v="0"/>
    <x v="64"/>
    <x v="64"/>
    <s v="KTOE"/>
    <x v="13"/>
    <x v="0"/>
    <x v="2"/>
    <n v="158.89324679999999"/>
  </r>
  <r>
    <x v="1"/>
    <x v="64"/>
    <x v="64"/>
    <s v="KTOE"/>
    <x v="26"/>
    <x v="0"/>
    <x v="2"/>
    <n v="47.930486399999999"/>
  </r>
  <r>
    <x v="1"/>
    <x v="64"/>
    <x v="64"/>
    <s v="KTOE"/>
    <x v="36"/>
    <x v="0"/>
    <x v="2"/>
    <n v="0.16328519999999999"/>
  </r>
  <r>
    <x v="1"/>
    <x v="64"/>
    <x v="64"/>
    <s v="KTOE"/>
    <x v="19"/>
    <x v="4"/>
    <x v="2"/>
    <n v="1.9719827999999999"/>
  </r>
  <r>
    <x v="0"/>
    <x v="66"/>
    <x v="66"/>
    <s v="KTOE"/>
    <x v="9"/>
    <x v="3"/>
    <x v="1"/>
    <n v="6.9919560000000001"/>
  </r>
  <r>
    <x v="0"/>
    <x v="66"/>
    <x v="66"/>
    <s v="KTOE"/>
    <x v="23"/>
    <x v="0"/>
    <x v="1"/>
    <n v="2.9768148000000001"/>
  </r>
  <r>
    <x v="0"/>
    <x v="36"/>
    <x v="36"/>
    <s v="KTOE"/>
    <x v="10"/>
    <x v="2"/>
    <x v="2"/>
    <n v="711.62202239999999"/>
  </r>
  <r>
    <x v="1"/>
    <x v="36"/>
    <x v="36"/>
    <s v="KTOE"/>
    <x v="14"/>
    <x v="4"/>
    <x v="2"/>
    <n v="32.774270399999999"/>
  </r>
  <r>
    <x v="1"/>
    <x v="36"/>
    <x v="36"/>
    <s v="KTOE"/>
    <x v="37"/>
    <x v="4"/>
    <x v="2"/>
    <n v="8.3736000000000001E-3"/>
  </r>
  <r>
    <x v="1"/>
    <x v="36"/>
    <x v="36"/>
    <s v="KTOE"/>
    <x v="17"/>
    <x v="1"/>
    <x v="2"/>
    <n v="5.0995223999999997"/>
  </r>
  <r>
    <x v="1"/>
    <x v="36"/>
    <x v="36"/>
    <s v="KTOE"/>
    <x v="22"/>
    <x v="4"/>
    <x v="2"/>
    <n v="1.2769740000000001"/>
  </r>
  <r>
    <x v="1"/>
    <x v="36"/>
    <x v="36"/>
    <s v="KTOE"/>
    <x v="18"/>
    <x v="4"/>
    <x v="2"/>
    <n v="17.111451599999999"/>
  </r>
  <r>
    <x v="1"/>
    <x v="36"/>
    <x v="36"/>
    <s v="KTOE"/>
    <x v="19"/>
    <x v="0"/>
    <x v="2"/>
    <n v="6.3681228000000001"/>
  </r>
  <r>
    <x v="1"/>
    <x v="36"/>
    <x v="36"/>
    <s v="KTOE"/>
    <x v="26"/>
    <x v="1"/>
    <x v="2"/>
    <n v="124.5531132"/>
  </r>
  <r>
    <x v="1"/>
    <x v="36"/>
    <x v="36"/>
    <s v="KTOE"/>
    <x v="31"/>
    <x v="1"/>
    <x v="2"/>
    <n v="23.4335196"/>
  </r>
  <r>
    <x v="1"/>
    <x v="36"/>
    <x v="36"/>
    <s v="KTOE"/>
    <x v="1"/>
    <x v="5"/>
    <x v="2"/>
    <n v="2.8972655999999999"/>
  </r>
  <r>
    <x v="8"/>
    <x v="36"/>
    <x v="36"/>
    <s v="KTOE"/>
    <x v="11"/>
    <x v="1"/>
    <x v="2"/>
    <n v="4.60548E-2"/>
  </r>
  <r>
    <x v="1"/>
    <x v="68"/>
    <x v="68"/>
    <s v="KTOE"/>
    <x v="24"/>
    <x v="1"/>
    <x v="1"/>
    <n v="4.1868000000000002E-2"/>
  </r>
  <r>
    <x v="0"/>
    <x v="36"/>
    <x v="36"/>
    <s v="KTOE"/>
    <x v="16"/>
    <x v="3"/>
    <x v="1"/>
    <n v="60.222931199999998"/>
  </r>
  <r>
    <x v="0"/>
    <x v="36"/>
    <x v="36"/>
    <s v="KTOE"/>
    <x v="6"/>
    <x v="0"/>
    <x v="1"/>
    <n v="44.225168400000001"/>
  </r>
  <r>
    <x v="0"/>
    <x v="36"/>
    <x v="36"/>
    <s v="KTOE"/>
    <x v="26"/>
    <x v="1"/>
    <x v="1"/>
    <n v="983.8896264"/>
  </r>
  <r>
    <x v="0"/>
    <x v="36"/>
    <x v="36"/>
    <s v="KTOE"/>
    <x v="10"/>
    <x v="0"/>
    <x v="1"/>
    <n v="775.57957920000001"/>
  </r>
  <r>
    <x v="0"/>
    <x v="36"/>
    <x v="36"/>
    <s v="KTOE"/>
    <x v="0"/>
    <x v="2"/>
    <x v="1"/>
    <n v="45.9626904"/>
  </r>
  <r>
    <x v="1"/>
    <x v="36"/>
    <x v="36"/>
    <s v="KTOE"/>
    <x v="22"/>
    <x v="5"/>
    <x v="1"/>
    <n v="4.5175571999999997"/>
  </r>
  <r>
    <x v="1"/>
    <x v="36"/>
    <x v="36"/>
    <s v="KTOE"/>
    <x v="17"/>
    <x v="3"/>
    <x v="1"/>
    <n v="5.7359159999999996"/>
  </r>
  <r>
    <x v="1"/>
    <x v="36"/>
    <x v="36"/>
    <s v="KTOE"/>
    <x v="32"/>
    <x v="0"/>
    <x v="1"/>
    <n v="1.2560399999999999E-2"/>
  </r>
  <r>
    <x v="1"/>
    <x v="36"/>
    <x v="36"/>
    <s v="KTOE"/>
    <x v="31"/>
    <x v="2"/>
    <x v="1"/>
    <n v="29.776521599999999"/>
  </r>
  <r>
    <x v="9"/>
    <x v="36"/>
    <x v="36"/>
    <s v="KTOE"/>
    <x v="14"/>
    <x v="3"/>
    <x v="1"/>
    <n v="4.1868000000000001E-3"/>
  </r>
  <r>
    <x v="0"/>
    <x v="36"/>
    <x v="36"/>
    <s v="KTOE"/>
    <x v="28"/>
    <x v="4"/>
    <x v="0"/>
    <n v="78.146621999999994"/>
  </r>
  <r>
    <x v="0"/>
    <x v="36"/>
    <x v="36"/>
    <s v="KTOE"/>
    <x v="30"/>
    <x v="0"/>
    <x v="0"/>
    <n v="124.515432"/>
  </r>
  <r>
    <x v="0"/>
    <x v="36"/>
    <x v="36"/>
    <s v="KTOE"/>
    <x v="9"/>
    <x v="4"/>
    <x v="0"/>
    <n v="108.57628440000001"/>
  </r>
  <r>
    <x v="0"/>
    <x v="36"/>
    <x v="36"/>
    <s v="KTOE"/>
    <x v="6"/>
    <x v="5"/>
    <x v="0"/>
    <n v="49.655448"/>
  </r>
  <r>
    <x v="0"/>
    <x v="36"/>
    <x v="36"/>
    <s v="KTOE"/>
    <x v="33"/>
    <x v="5"/>
    <x v="0"/>
    <n v="753.74123039999995"/>
  </r>
  <r>
    <x v="0"/>
    <x v="36"/>
    <x v="36"/>
    <s v="KTOE"/>
    <x v="22"/>
    <x v="4"/>
    <x v="0"/>
    <n v="26.464762799999999"/>
  </r>
  <r>
    <x v="0"/>
    <x v="36"/>
    <x v="36"/>
    <s v="KTOE"/>
    <x v="37"/>
    <x v="1"/>
    <x v="0"/>
    <n v="220.71553560000001"/>
  </r>
  <r>
    <x v="1"/>
    <x v="36"/>
    <x v="36"/>
    <s v="KTOE"/>
    <x v="14"/>
    <x v="3"/>
    <x v="0"/>
    <n v="58.355618399999997"/>
  </r>
  <r>
    <x v="1"/>
    <x v="36"/>
    <x v="36"/>
    <s v="KTOE"/>
    <x v="22"/>
    <x v="3"/>
    <x v="0"/>
    <n v="1.9175544"/>
  </r>
  <r>
    <x v="1"/>
    <x v="36"/>
    <x v="36"/>
    <s v="KTOE"/>
    <x v="31"/>
    <x v="4"/>
    <x v="0"/>
    <n v="29.676038399999999"/>
  </r>
  <r>
    <x v="1"/>
    <x v="36"/>
    <x v="36"/>
    <s v="KTOE"/>
    <x v="1"/>
    <x v="2"/>
    <x v="0"/>
    <n v="1.6579728"/>
  </r>
  <r>
    <x v="0"/>
    <x v="36"/>
    <x v="36"/>
    <s v="KTOE"/>
    <x v="31"/>
    <x v="2"/>
    <x v="2"/>
    <n v="128.2709916"/>
  </r>
  <r>
    <x v="1"/>
    <x v="36"/>
    <x v="36"/>
    <s v="KTOE"/>
    <x v="30"/>
    <x v="5"/>
    <x v="2"/>
    <n v="55.387177199999996"/>
  </r>
  <r>
    <x v="1"/>
    <x v="36"/>
    <x v="36"/>
    <s v="KTOE"/>
    <x v="35"/>
    <x v="4"/>
    <x v="2"/>
    <n v="4.1868000000000002E-2"/>
  </r>
  <r>
    <x v="0"/>
    <x v="36"/>
    <x v="36"/>
    <s v="KTOE"/>
    <x v="24"/>
    <x v="3"/>
    <x v="1"/>
    <n v="86.721188400000003"/>
  </r>
  <r>
    <x v="2"/>
    <x v="36"/>
    <x v="36"/>
    <s v="KTOE"/>
    <x v="3"/>
    <x v="4"/>
    <x v="1"/>
    <n v="8.3736000000000001E-3"/>
  </r>
  <r>
    <x v="0"/>
    <x v="36"/>
    <x v="36"/>
    <s v="KTOE"/>
    <x v="36"/>
    <x v="1"/>
    <x v="0"/>
    <n v="4.2328548000000001"/>
  </r>
  <r>
    <x v="0"/>
    <x v="36"/>
    <x v="36"/>
    <s v="KTOE"/>
    <x v="34"/>
    <x v="4"/>
    <x v="0"/>
    <n v="3.7681199999999998E-2"/>
  </r>
  <r>
    <x v="0"/>
    <x v="36"/>
    <x v="36"/>
    <s v="KTOE"/>
    <x v="5"/>
    <x v="4"/>
    <x v="0"/>
    <n v="504.47590559999998"/>
  </r>
  <r>
    <x v="1"/>
    <x v="36"/>
    <x v="36"/>
    <s v="KTOE"/>
    <x v="28"/>
    <x v="5"/>
    <x v="0"/>
    <n v="26.519191200000002"/>
  </r>
  <r>
    <x v="1"/>
    <x v="36"/>
    <x v="36"/>
    <s v="KTOE"/>
    <x v="23"/>
    <x v="0"/>
    <x v="0"/>
    <n v="11.710479599999999"/>
  </r>
  <r>
    <x v="0"/>
    <x v="36"/>
    <x v="36"/>
    <s v="KTOE"/>
    <x v="11"/>
    <x v="2"/>
    <x v="1"/>
    <n v="286.607394"/>
  </r>
  <r>
    <x v="1"/>
    <x v="36"/>
    <x v="36"/>
    <s v="KTOE"/>
    <x v="5"/>
    <x v="5"/>
    <x v="1"/>
    <n v="6.2425188"/>
  </r>
  <r>
    <x v="1"/>
    <x v="36"/>
    <x v="36"/>
    <s v="KTOE"/>
    <x v="11"/>
    <x v="0"/>
    <x v="0"/>
    <n v="8.1349523999999995"/>
  </r>
  <r>
    <x v="1"/>
    <x v="36"/>
    <x v="36"/>
    <s v="KTOE"/>
    <x v="12"/>
    <x v="5"/>
    <x v="2"/>
    <n v="2.9893752"/>
  </r>
  <r>
    <x v="1"/>
    <x v="36"/>
    <x v="36"/>
    <s v="KTOE"/>
    <x v="8"/>
    <x v="4"/>
    <x v="1"/>
    <n v="2.93076E-2"/>
  </r>
  <r>
    <x v="9"/>
    <x v="36"/>
    <x v="36"/>
    <s v="KTOE"/>
    <x v="19"/>
    <x v="1"/>
    <x v="1"/>
    <n v="4.1868000000000001E-3"/>
  </r>
  <r>
    <x v="0"/>
    <x v="36"/>
    <x v="36"/>
    <s v="KTOE"/>
    <x v="11"/>
    <x v="3"/>
    <x v="0"/>
    <n v="311.4727992"/>
  </r>
  <r>
    <x v="1"/>
    <x v="36"/>
    <x v="36"/>
    <s v="KTOE"/>
    <x v="15"/>
    <x v="5"/>
    <x v="0"/>
    <n v="0.90016200000000002"/>
  </r>
  <r>
    <x v="1"/>
    <x v="36"/>
    <x v="36"/>
    <s v="KTOE"/>
    <x v="8"/>
    <x v="5"/>
    <x v="0"/>
    <n v="0.272142"/>
  </r>
  <r>
    <x v="0"/>
    <x v="36"/>
    <x v="36"/>
    <s v="KTOE"/>
    <x v="4"/>
    <x v="1"/>
    <x v="2"/>
    <n v="33.988442399999997"/>
  </r>
  <r>
    <x v="0"/>
    <x v="36"/>
    <x v="36"/>
    <s v="KTOE"/>
    <x v="7"/>
    <x v="3"/>
    <x v="2"/>
    <n v="346.42420559999999"/>
  </r>
  <r>
    <x v="0"/>
    <x v="36"/>
    <x v="36"/>
    <s v="KTOE"/>
    <x v="27"/>
    <x v="4"/>
    <x v="2"/>
    <n v="80.047429199999996"/>
  </r>
  <r>
    <x v="0"/>
    <x v="36"/>
    <x v="36"/>
    <s v="KTOE"/>
    <x v="21"/>
    <x v="2"/>
    <x v="2"/>
    <n v="19.468620000000001"/>
  </r>
  <r>
    <x v="1"/>
    <x v="36"/>
    <x v="36"/>
    <s v="KTOE"/>
    <x v="33"/>
    <x v="1"/>
    <x v="2"/>
    <n v="45.489581999999999"/>
  </r>
  <r>
    <x v="1"/>
    <x v="36"/>
    <x v="36"/>
    <s v="KTOE"/>
    <x v="21"/>
    <x v="1"/>
    <x v="2"/>
    <n v="2.0934000000000001E-2"/>
  </r>
  <r>
    <x v="1"/>
    <x v="36"/>
    <x v="36"/>
    <s v="KTOE"/>
    <x v="29"/>
    <x v="2"/>
    <x v="2"/>
    <n v="0.3433176"/>
  </r>
  <r>
    <x v="0"/>
    <x v="36"/>
    <x v="36"/>
    <s v="KTOE"/>
    <x v="28"/>
    <x v="4"/>
    <x v="1"/>
    <n v="78.146621999999994"/>
  </r>
  <r>
    <x v="0"/>
    <x v="36"/>
    <x v="36"/>
    <s v="KTOE"/>
    <x v="18"/>
    <x v="4"/>
    <x v="1"/>
    <n v="779.17604040000003"/>
  </r>
  <r>
    <x v="0"/>
    <x v="36"/>
    <x v="36"/>
    <s v="KTOE"/>
    <x v="17"/>
    <x v="4"/>
    <x v="1"/>
    <n v="77.493481200000005"/>
  </r>
  <r>
    <x v="0"/>
    <x v="36"/>
    <x v="36"/>
    <s v="KTOE"/>
    <x v="29"/>
    <x v="0"/>
    <x v="1"/>
    <n v="11.689545600000001"/>
  </r>
  <r>
    <x v="1"/>
    <x v="36"/>
    <x v="36"/>
    <s v="KTOE"/>
    <x v="29"/>
    <x v="0"/>
    <x v="1"/>
    <n v="0.1716588"/>
  </r>
  <r>
    <x v="8"/>
    <x v="36"/>
    <x v="36"/>
    <s v="KTOE"/>
    <x v="13"/>
    <x v="4"/>
    <x v="1"/>
    <n v="8.3736000000000001E-3"/>
  </r>
  <r>
    <x v="0"/>
    <x v="36"/>
    <x v="36"/>
    <s v="KTOE"/>
    <x v="17"/>
    <x v="5"/>
    <x v="0"/>
    <n v="85.749850800000004"/>
  </r>
  <r>
    <x v="0"/>
    <x v="66"/>
    <x v="66"/>
    <s v="KTOE"/>
    <x v="25"/>
    <x v="5"/>
    <x v="1"/>
    <n v="1.6998408"/>
  </r>
  <r>
    <x v="0"/>
    <x v="66"/>
    <x v="66"/>
    <s v="KTOE"/>
    <x v="3"/>
    <x v="4"/>
    <x v="1"/>
    <n v="0.25120799999999999"/>
  </r>
  <r>
    <x v="1"/>
    <x v="66"/>
    <x v="66"/>
    <s v="KTOE"/>
    <x v="31"/>
    <x v="4"/>
    <x v="1"/>
    <n v="22.483115999999999"/>
  </r>
  <r>
    <x v="1"/>
    <x v="66"/>
    <x v="66"/>
    <s v="KTOE"/>
    <x v="2"/>
    <x v="5"/>
    <x v="1"/>
    <n v="3.6969444"/>
  </r>
  <r>
    <x v="0"/>
    <x v="64"/>
    <x v="64"/>
    <s v="KTOE"/>
    <x v="9"/>
    <x v="4"/>
    <x v="1"/>
    <n v="82.387850400000005"/>
  </r>
  <r>
    <x v="0"/>
    <x v="64"/>
    <x v="64"/>
    <s v="KTOE"/>
    <x v="16"/>
    <x v="1"/>
    <x v="1"/>
    <n v="46.992643200000003"/>
  </r>
  <r>
    <x v="0"/>
    <x v="64"/>
    <x v="64"/>
    <s v="KTOE"/>
    <x v="23"/>
    <x v="2"/>
    <x v="1"/>
    <n v="326.22708239999997"/>
  </r>
  <r>
    <x v="0"/>
    <x v="64"/>
    <x v="64"/>
    <s v="KTOE"/>
    <x v="26"/>
    <x v="2"/>
    <x v="1"/>
    <n v="293.57422919999999"/>
  </r>
  <r>
    <x v="0"/>
    <x v="64"/>
    <x v="64"/>
    <s v="KTOE"/>
    <x v="22"/>
    <x v="1"/>
    <x v="1"/>
    <n v="7.6744044000000002"/>
  </r>
  <r>
    <x v="0"/>
    <x v="64"/>
    <x v="64"/>
    <s v="KTOE"/>
    <x v="0"/>
    <x v="3"/>
    <x v="1"/>
    <n v="25.748819999999998"/>
  </r>
  <r>
    <x v="0"/>
    <x v="64"/>
    <x v="64"/>
    <s v="KTOE"/>
    <x v="3"/>
    <x v="1"/>
    <x v="1"/>
    <n v="90.242287200000007"/>
  </r>
  <r>
    <x v="1"/>
    <x v="64"/>
    <x v="64"/>
    <s v="KTOE"/>
    <x v="22"/>
    <x v="3"/>
    <x v="1"/>
    <n v="0.54009720000000006"/>
  </r>
  <r>
    <x v="1"/>
    <x v="64"/>
    <x v="64"/>
    <s v="KTOE"/>
    <x v="26"/>
    <x v="2"/>
    <x v="1"/>
    <n v="53.858995200000003"/>
  </r>
  <r>
    <x v="1"/>
    <x v="64"/>
    <x v="64"/>
    <s v="KTOE"/>
    <x v="31"/>
    <x v="4"/>
    <x v="1"/>
    <n v="20.054772"/>
  </r>
  <r>
    <x v="1"/>
    <x v="65"/>
    <x v="65"/>
    <s v="KTOE"/>
    <x v="3"/>
    <x v="1"/>
    <x v="6"/>
    <n v="35.977172400000001"/>
  </r>
  <r>
    <x v="0"/>
    <x v="66"/>
    <x v="66"/>
    <s v="KTOE"/>
    <x v="26"/>
    <x v="4"/>
    <x v="6"/>
    <n v="15.3488088"/>
  </r>
  <r>
    <x v="1"/>
    <x v="66"/>
    <x v="66"/>
    <s v="KTOE"/>
    <x v="16"/>
    <x v="0"/>
    <x v="6"/>
    <n v="0.7368768"/>
  </r>
  <r>
    <x v="1"/>
    <x v="66"/>
    <x v="66"/>
    <s v="KTOE"/>
    <x v="1"/>
    <x v="4"/>
    <x v="6"/>
    <n v="0.12979080000000001"/>
  </r>
  <r>
    <x v="1"/>
    <x v="64"/>
    <x v="64"/>
    <s v="KTOE"/>
    <x v="35"/>
    <x v="1"/>
    <x v="2"/>
    <n v="2.93076E-2"/>
  </r>
  <r>
    <x v="1"/>
    <x v="64"/>
    <x v="64"/>
    <s v="KTOE"/>
    <x v="28"/>
    <x v="5"/>
    <x v="2"/>
    <n v="24.501153599999999"/>
  </r>
  <r>
    <x v="2"/>
    <x v="64"/>
    <x v="64"/>
    <s v="KTOE"/>
    <x v="3"/>
    <x v="1"/>
    <x v="2"/>
    <n v="3.7681199999999998E-2"/>
  </r>
  <r>
    <x v="1"/>
    <x v="66"/>
    <x v="66"/>
    <s v="KTOE"/>
    <x v="3"/>
    <x v="3"/>
    <x v="1"/>
    <n v="3.1819679999999999"/>
  </r>
  <r>
    <x v="0"/>
    <x v="64"/>
    <x v="64"/>
    <s v="KTOE"/>
    <x v="36"/>
    <x v="5"/>
    <x v="1"/>
    <n v="2.7549144000000001"/>
  </r>
  <r>
    <x v="1"/>
    <x v="64"/>
    <x v="64"/>
    <s v="KTOE"/>
    <x v="23"/>
    <x v="0"/>
    <x v="1"/>
    <n v="2.5832556000000002"/>
  </r>
  <r>
    <x v="8"/>
    <x v="64"/>
    <x v="64"/>
    <s v="KTOE"/>
    <x v="3"/>
    <x v="4"/>
    <x v="1"/>
    <n v="5.8615199999999999E-2"/>
  </r>
  <r>
    <x v="0"/>
    <x v="64"/>
    <x v="64"/>
    <s v="KTOE"/>
    <x v="2"/>
    <x v="2"/>
    <x v="1"/>
    <n v="186.28747920000001"/>
  </r>
  <r>
    <x v="0"/>
    <x v="64"/>
    <x v="64"/>
    <s v="KTOE"/>
    <x v="2"/>
    <x v="4"/>
    <x v="2"/>
    <n v="192.11969160000001"/>
  </r>
  <r>
    <x v="0"/>
    <x v="66"/>
    <x v="66"/>
    <s v="KTOE"/>
    <x v="5"/>
    <x v="0"/>
    <x v="6"/>
    <n v="4.1574923999999998"/>
  </r>
  <r>
    <x v="1"/>
    <x v="64"/>
    <x v="64"/>
    <s v="KTOE"/>
    <x v="4"/>
    <x v="5"/>
    <x v="1"/>
    <n v="0.43542720000000001"/>
  </r>
  <r>
    <x v="1"/>
    <x v="66"/>
    <x v="66"/>
    <s v="KTOE"/>
    <x v="9"/>
    <x v="4"/>
    <x v="6"/>
    <n v="2.0933999999999999"/>
  </r>
  <r>
    <x v="1"/>
    <x v="66"/>
    <x v="66"/>
    <s v="KTOE"/>
    <x v="8"/>
    <x v="1"/>
    <x v="6"/>
    <n v="0.10467"/>
  </r>
  <r>
    <x v="1"/>
    <x v="64"/>
    <x v="64"/>
    <s v="KTOE"/>
    <x v="16"/>
    <x v="3"/>
    <x v="2"/>
    <n v="3.7681199999999998E-2"/>
  </r>
  <r>
    <x v="9"/>
    <x v="64"/>
    <x v="64"/>
    <s v="KTOE"/>
    <x v="19"/>
    <x v="5"/>
    <x v="1"/>
    <n v="8.3736000000000001E-3"/>
  </r>
  <r>
    <x v="0"/>
    <x v="64"/>
    <x v="64"/>
    <s v="KTOE"/>
    <x v="11"/>
    <x v="1"/>
    <x v="1"/>
    <n v="286.24314240000001"/>
  </r>
  <r>
    <x v="0"/>
    <x v="64"/>
    <x v="64"/>
    <s v="KTOE"/>
    <x v="13"/>
    <x v="5"/>
    <x v="1"/>
    <n v="152.6381676"/>
  </r>
  <r>
    <x v="1"/>
    <x v="64"/>
    <x v="64"/>
    <s v="KTOE"/>
    <x v="15"/>
    <x v="5"/>
    <x v="1"/>
    <n v="0.15072479999999999"/>
  </r>
  <r>
    <x v="1"/>
    <x v="65"/>
    <x v="65"/>
    <s v="KTOE"/>
    <x v="20"/>
    <x v="5"/>
    <x v="6"/>
    <n v="1094.4797616000001"/>
  </r>
  <r>
    <x v="0"/>
    <x v="65"/>
    <x v="65"/>
    <s v="KTOE"/>
    <x v="7"/>
    <x v="3"/>
    <x v="6"/>
    <n v="39.510831600000003"/>
  </r>
  <r>
    <x v="0"/>
    <x v="65"/>
    <x v="65"/>
    <s v="KTOE"/>
    <x v="27"/>
    <x v="2"/>
    <x v="6"/>
    <n v="31.769438399999999"/>
  </r>
  <r>
    <x v="0"/>
    <x v="65"/>
    <x v="65"/>
    <s v="KTOE"/>
    <x v="3"/>
    <x v="1"/>
    <x v="6"/>
    <n v="133.90223760000001"/>
  </r>
  <r>
    <x v="0"/>
    <x v="65"/>
    <x v="65"/>
    <s v="KTOE"/>
    <x v="25"/>
    <x v="1"/>
    <x v="6"/>
    <n v="1765.99224"/>
  </r>
  <r>
    <x v="1"/>
    <x v="65"/>
    <x v="65"/>
    <s v="KTOE"/>
    <x v="12"/>
    <x v="4"/>
    <x v="6"/>
    <n v="480.037554"/>
  </r>
  <r>
    <x v="0"/>
    <x v="66"/>
    <x v="66"/>
    <s v="KTOE"/>
    <x v="18"/>
    <x v="3"/>
    <x v="6"/>
    <n v="8.5410719999999998"/>
  </r>
  <r>
    <x v="0"/>
    <x v="66"/>
    <x v="66"/>
    <s v="KTOE"/>
    <x v="23"/>
    <x v="3"/>
    <x v="6"/>
    <n v="2.5497611999999998"/>
  </r>
  <r>
    <x v="1"/>
    <x v="66"/>
    <x v="66"/>
    <s v="KTOE"/>
    <x v="20"/>
    <x v="1"/>
    <x v="6"/>
    <n v="7.0673183999999996"/>
  </r>
  <r>
    <x v="0"/>
    <x v="64"/>
    <x v="64"/>
    <s v="KTOE"/>
    <x v="7"/>
    <x v="3"/>
    <x v="2"/>
    <n v="183.0092148"/>
  </r>
  <r>
    <x v="0"/>
    <x v="64"/>
    <x v="64"/>
    <s v="KTOE"/>
    <x v="27"/>
    <x v="4"/>
    <x v="2"/>
    <n v="52.427109600000001"/>
  </r>
  <r>
    <x v="0"/>
    <x v="64"/>
    <x v="64"/>
    <s v="KTOE"/>
    <x v="25"/>
    <x v="1"/>
    <x v="2"/>
    <n v="114.9611544"/>
  </r>
  <r>
    <x v="1"/>
    <x v="64"/>
    <x v="64"/>
    <s v="KTOE"/>
    <x v="20"/>
    <x v="1"/>
    <x v="2"/>
    <n v="3.475044"/>
  </r>
  <r>
    <x v="0"/>
    <x v="66"/>
    <x v="66"/>
    <s v="KTOE"/>
    <x v="18"/>
    <x v="5"/>
    <x v="1"/>
    <n v="11.986808399999999"/>
  </r>
  <r>
    <x v="1"/>
    <x v="66"/>
    <x v="66"/>
    <s v="KTOE"/>
    <x v="20"/>
    <x v="3"/>
    <x v="1"/>
    <n v="8.7587855999999995"/>
  </r>
  <r>
    <x v="0"/>
    <x v="64"/>
    <x v="64"/>
    <s v="KTOE"/>
    <x v="28"/>
    <x v="4"/>
    <x v="1"/>
    <n v="42.278306399999998"/>
  </r>
  <r>
    <x v="0"/>
    <x v="64"/>
    <x v="64"/>
    <s v="KTOE"/>
    <x v="7"/>
    <x v="1"/>
    <x v="1"/>
    <n v="196.74191880000001"/>
  </r>
  <r>
    <x v="0"/>
    <x v="64"/>
    <x v="64"/>
    <s v="KTOE"/>
    <x v="35"/>
    <x v="3"/>
    <x v="1"/>
    <n v="10.069254000000001"/>
  </r>
  <r>
    <x v="0"/>
    <x v="64"/>
    <x v="64"/>
    <s v="KTOE"/>
    <x v="25"/>
    <x v="0"/>
    <x v="1"/>
    <n v="102.2960844"/>
  </r>
  <r>
    <x v="1"/>
    <x v="64"/>
    <x v="64"/>
    <s v="KTOE"/>
    <x v="20"/>
    <x v="3"/>
    <x v="1"/>
    <n v="4.1030639999999998"/>
  </r>
  <r>
    <x v="1"/>
    <x v="64"/>
    <x v="64"/>
    <s v="KTOE"/>
    <x v="34"/>
    <x v="3"/>
    <x v="1"/>
    <n v="2.93076E-2"/>
  </r>
  <r>
    <x v="1"/>
    <x v="65"/>
    <x v="65"/>
    <s v="KTOE"/>
    <x v="18"/>
    <x v="0"/>
    <x v="6"/>
    <n v="2421.4148460000001"/>
  </r>
  <r>
    <x v="1"/>
    <x v="57"/>
    <x v="57"/>
    <s v="KTOE"/>
    <x v="3"/>
    <x v="5"/>
    <x v="3"/>
    <n v="0.24283440000000001"/>
  </r>
  <r>
    <x v="1"/>
    <x v="57"/>
    <x v="57"/>
    <s v="KTOE"/>
    <x v="35"/>
    <x v="3"/>
    <x v="3"/>
    <n v="0.35587800000000003"/>
  </r>
  <r>
    <x v="12"/>
    <x v="57"/>
    <x v="57"/>
    <s v="KTOE"/>
    <x v="6"/>
    <x v="2"/>
    <x v="3"/>
    <n v="1.6789068"/>
  </r>
  <r>
    <x v="0"/>
    <x v="59"/>
    <x v="59"/>
    <s v="KTOE"/>
    <x v="19"/>
    <x v="3"/>
    <x v="2"/>
    <n v="3.45411"/>
  </r>
  <r>
    <x v="0"/>
    <x v="59"/>
    <x v="59"/>
    <s v="KTOE"/>
    <x v="31"/>
    <x v="0"/>
    <x v="2"/>
    <n v="43.546906800000002"/>
  </r>
  <r>
    <x v="1"/>
    <x v="59"/>
    <x v="59"/>
    <s v="KTOE"/>
    <x v="7"/>
    <x v="0"/>
    <x v="2"/>
    <n v="17.659922399999999"/>
  </r>
  <r>
    <x v="14"/>
    <x v="60"/>
    <x v="60"/>
    <s v="KTOE"/>
    <x v="28"/>
    <x v="5"/>
    <x v="1"/>
    <n v="1.8086975999999999"/>
  </r>
  <r>
    <x v="14"/>
    <x v="60"/>
    <x v="60"/>
    <s v="KTOE"/>
    <x v="9"/>
    <x v="2"/>
    <x v="1"/>
    <n v="7.3520208"/>
  </r>
  <r>
    <x v="1"/>
    <x v="58"/>
    <x v="58"/>
    <s v="KTOE"/>
    <x v="23"/>
    <x v="3"/>
    <x v="1"/>
    <n v="38.292472799999999"/>
  </r>
  <r>
    <x v="0"/>
    <x v="56"/>
    <x v="56"/>
    <s v="KTOE"/>
    <x v="36"/>
    <x v="3"/>
    <x v="1"/>
    <n v="9.21096E-2"/>
  </r>
  <r>
    <x v="0"/>
    <x v="55"/>
    <x v="55"/>
    <s v="KTOE"/>
    <x v="31"/>
    <x v="5"/>
    <x v="1"/>
    <n v="33.251565599999999"/>
  </r>
  <r>
    <x v="0"/>
    <x v="59"/>
    <x v="59"/>
    <s v="KTOE"/>
    <x v="0"/>
    <x v="3"/>
    <x v="2"/>
    <n v="1.2560399999999999E-2"/>
  </r>
  <r>
    <x v="0"/>
    <x v="57"/>
    <x v="57"/>
    <s v="KTOE"/>
    <x v="1"/>
    <x v="1"/>
    <x v="3"/>
    <n v="24.463472400000001"/>
  </r>
  <r>
    <x v="0"/>
    <x v="55"/>
    <x v="55"/>
    <s v="KTOE"/>
    <x v="1"/>
    <x v="0"/>
    <x v="1"/>
    <n v="0.77874480000000001"/>
  </r>
  <r>
    <x v="0"/>
    <x v="59"/>
    <x v="59"/>
    <s v="KTOE"/>
    <x v="2"/>
    <x v="3"/>
    <x v="2"/>
    <n v="0.67407479999999997"/>
  </r>
  <r>
    <x v="0"/>
    <x v="56"/>
    <x v="56"/>
    <s v="KTOE"/>
    <x v="3"/>
    <x v="1"/>
    <x v="2"/>
    <n v="2.0515319999999999"/>
  </r>
  <r>
    <x v="2"/>
    <x v="57"/>
    <x v="57"/>
    <s v="KTOE"/>
    <x v="6"/>
    <x v="1"/>
    <x v="3"/>
    <n v="0.87922800000000001"/>
  </r>
  <r>
    <x v="0"/>
    <x v="55"/>
    <x v="55"/>
    <s v="KTOE"/>
    <x v="11"/>
    <x v="0"/>
    <x v="2"/>
    <n v="1.3607100000000001"/>
  </r>
  <r>
    <x v="1"/>
    <x v="60"/>
    <x v="60"/>
    <s v="KTOE"/>
    <x v="7"/>
    <x v="0"/>
    <x v="1"/>
    <n v="0.41449320000000001"/>
  </r>
  <r>
    <x v="1"/>
    <x v="58"/>
    <x v="58"/>
    <s v="KTOE"/>
    <x v="11"/>
    <x v="1"/>
    <x v="1"/>
    <n v="4.1868000000000002E-2"/>
  </r>
  <r>
    <x v="1"/>
    <x v="58"/>
    <x v="58"/>
    <s v="KTOE"/>
    <x v="7"/>
    <x v="5"/>
    <x v="1"/>
    <n v="4.1868000000000002E-2"/>
  </r>
  <r>
    <x v="0"/>
    <x v="55"/>
    <x v="55"/>
    <s v="KTOE"/>
    <x v="5"/>
    <x v="5"/>
    <x v="1"/>
    <n v="9.2946960000000001"/>
  </r>
  <r>
    <x v="6"/>
    <x v="60"/>
    <x v="60"/>
    <s v="KTOE"/>
    <x v="9"/>
    <x v="1"/>
    <x v="3"/>
    <n v="3.3536267999999998"/>
  </r>
  <r>
    <x v="0"/>
    <x v="57"/>
    <x v="57"/>
    <s v="KTOE"/>
    <x v="21"/>
    <x v="0"/>
    <x v="3"/>
    <n v="16.449937200000001"/>
  </r>
  <r>
    <x v="1"/>
    <x v="57"/>
    <x v="57"/>
    <s v="KTOE"/>
    <x v="8"/>
    <x v="2"/>
    <x v="3"/>
    <n v="5.6773008000000003"/>
  </r>
  <r>
    <x v="1"/>
    <x v="57"/>
    <x v="57"/>
    <s v="KTOE"/>
    <x v="13"/>
    <x v="2"/>
    <x v="3"/>
    <n v="1.2225455999999999"/>
  </r>
  <r>
    <x v="0"/>
    <x v="55"/>
    <x v="55"/>
    <s v="KTOE"/>
    <x v="12"/>
    <x v="2"/>
    <x v="2"/>
    <n v="4.0151412000000004"/>
  </r>
  <r>
    <x v="1"/>
    <x v="58"/>
    <x v="58"/>
    <s v="KTOE"/>
    <x v="10"/>
    <x v="2"/>
    <x v="1"/>
    <n v="8.7922799999999995E-2"/>
  </r>
  <r>
    <x v="0"/>
    <x v="56"/>
    <x v="56"/>
    <s v="KTOE"/>
    <x v="11"/>
    <x v="0"/>
    <x v="1"/>
    <n v="4.1868000000000001E-3"/>
  </r>
  <r>
    <x v="0"/>
    <x v="55"/>
    <x v="55"/>
    <s v="KTOE"/>
    <x v="11"/>
    <x v="1"/>
    <x v="1"/>
    <n v="1.3900176"/>
  </r>
  <r>
    <x v="1"/>
    <x v="60"/>
    <x v="60"/>
    <s v="KTOE"/>
    <x v="31"/>
    <x v="2"/>
    <x v="3"/>
    <n v="0.67826160000000002"/>
  </r>
  <r>
    <x v="14"/>
    <x v="60"/>
    <x v="60"/>
    <s v="KTOE"/>
    <x v="33"/>
    <x v="0"/>
    <x v="3"/>
    <n v="2.5246404"/>
  </r>
  <r>
    <x v="0"/>
    <x v="57"/>
    <x v="57"/>
    <s v="KTOE"/>
    <x v="7"/>
    <x v="1"/>
    <x v="3"/>
    <n v="8.3736000000000001E-3"/>
  </r>
  <r>
    <x v="2"/>
    <x v="57"/>
    <x v="57"/>
    <s v="KTOE"/>
    <x v="14"/>
    <x v="0"/>
    <x v="3"/>
    <n v="147.0069216"/>
  </r>
  <r>
    <x v="2"/>
    <x v="57"/>
    <x v="57"/>
    <s v="KTOE"/>
    <x v="22"/>
    <x v="0"/>
    <x v="3"/>
    <n v="3.9648995999999999"/>
  </r>
  <r>
    <x v="0"/>
    <x v="56"/>
    <x v="56"/>
    <s v="KTOE"/>
    <x v="28"/>
    <x v="4"/>
    <x v="2"/>
    <n v="0.59871240000000003"/>
  </r>
  <r>
    <x v="0"/>
    <x v="56"/>
    <x v="56"/>
    <s v="KTOE"/>
    <x v="18"/>
    <x v="3"/>
    <x v="2"/>
    <n v="7.4818116000000003"/>
  </r>
  <r>
    <x v="0"/>
    <x v="56"/>
    <x v="56"/>
    <s v="KTOE"/>
    <x v="17"/>
    <x v="4"/>
    <x v="2"/>
    <n v="4.1868000000000001E-3"/>
  </r>
  <r>
    <x v="0"/>
    <x v="55"/>
    <x v="55"/>
    <s v="KTOE"/>
    <x v="28"/>
    <x v="3"/>
    <x v="2"/>
    <n v="20.1971232"/>
  </r>
  <r>
    <x v="0"/>
    <x v="55"/>
    <x v="55"/>
    <s v="KTOE"/>
    <x v="17"/>
    <x v="3"/>
    <x v="2"/>
    <n v="1.7417088000000001"/>
  </r>
  <r>
    <x v="1"/>
    <x v="59"/>
    <x v="59"/>
    <s v="KTOE"/>
    <x v="34"/>
    <x v="5"/>
    <x v="2"/>
    <n v="0.16328519999999999"/>
  </r>
  <r>
    <x v="0"/>
    <x v="59"/>
    <x v="59"/>
    <s v="KTOE"/>
    <x v="27"/>
    <x v="1"/>
    <x v="2"/>
    <n v="1.2392928000000001"/>
  </r>
  <r>
    <x v="0"/>
    <x v="59"/>
    <x v="59"/>
    <s v="KTOE"/>
    <x v="18"/>
    <x v="2"/>
    <x v="2"/>
    <n v="94.203000000000003"/>
  </r>
  <r>
    <x v="0"/>
    <x v="59"/>
    <x v="59"/>
    <s v="KTOE"/>
    <x v="25"/>
    <x v="4"/>
    <x v="2"/>
    <n v="9.0016200000000008"/>
  </r>
  <r>
    <x v="14"/>
    <x v="60"/>
    <x v="60"/>
    <s v="KTOE"/>
    <x v="17"/>
    <x v="2"/>
    <x v="1"/>
    <n v="2.4115967999999999"/>
  </r>
  <r>
    <x v="14"/>
    <x v="60"/>
    <x v="60"/>
    <s v="KTOE"/>
    <x v="18"/>
    <x v="5"/>
    <x v="1"/>
    <n v="5.5810044000000003"/>
  </r>
  <r>
    <x v="1"/>
    <x v="58"/>
    <x v="58"/>
    <s v="KTOE"/>
    <x v="12"/>
    <x v="1"/>
    <x v="1"/>
    <n v="4.1868000000000002E-2"/>
  </r>
  <r>
    <x v="1"/>
    <x v="58"/>
    <x v="58"/>
    <s v="KTOE"/>
    <x v="13"/>
    <x v="3"/>
    <x v="1"/>
    <n v="4.1868000000000002E-2"/>
  </r>
  <r>
    <x v="1"/>
    <x v="58"/>
    <x v="58"/>
    <s v="KTOE"/>
    <x v="33"/>
    <x v="2"/>
    <x v="1"/>
    <n v="0.56103119999999995"/>
  </r>
  <r>
    <x v="0"/>
    <x v="56"/>
    <x v="56"/>
    <s v="KTOE"/>
    <x v="18"/>
    <x v="5"/>
    <x v="1"/>
    <n v="21.273130800000001"/>
  </r>
  <r>
    <x v="0"/>
    <x v="56"/>
    <x v="56"/>
    <s v="KTOE"/>
    <x v="25"/>
    <x v="4"/>
    <x v="1"/>
    <n v="7.1175600000000006E-2"/>
  </r>
  <r>
    <x v="0"/>
    <x v="61"/>
    <x v="61"/>
    <s v="KTOE"/>
    <x v="25"/>
    <x v="5"/>
    <x v="1"/>
    <n v="8.3736000000000001E-3"/>
  </r>
  <r>
    <x v="0"/>
    <x v="55"/>
    <x v="55"/>
    <s v="KTOE"/>
    <x v="18"/>
    <x v="0"/>
    <x v="1"/>
    <n v="52.464790800000003"/>
  </r>
  <r>
    <x v="14"/>
    <x v="60"/>
    <x v="60"/>
    <s v="KTOE"/>
    <x v="11"/>
    <x v="1"/>
    <x v="3"/>
    <n v="14.854766400000001"/>
  </r>
  <r>
    <x v="0"/>
    <x v="57"/>
    <x v="57"/>
    <s v="KTOE"/>
    <x v="0"/>
    <x v="4"/>
    <x v="3"/>
    <n v="48.558506399999999"/>
  </r>
  <r>
    <x v="0"/>
    <x v="57"/>
    <x v="57"/>
    <s v="KTOE"/>
    <x v="8"/>
    <x v="2"/>
    <x v="3"/>
    <n v="302.66795880000001"/>
  </r>
  <r>
    <x v="2"/>
    <x v="57"/>
    <x v="57"/>
    <s v="KTOE"/>
    <x v="23"/>
    <x v="3"/>
    <x v="3"/>
    <n v="0.78293159999999995"/>
  </r>
  <r>
    <x v="1"/>
    <x v="57"/>
    <x v="57"/>
    <s v="KTOE"/>
    <x v="22"/>
    <x v="5"/>
    <x v="3"/>
    <n v="0.56103119999999995"/>
  </r>
  <r>
    <x v="10"/>
    <x v="57"/>
    <x v="57"/>
    <s v="KTOE"/>
    <x v="9"/>
    <x v="0"/>
    <x v="3"/>
    <n v="19.799377199999999"/>
  </r>
  <r>
    <x v="8"/>
    <x v="57"/>
    <x v="57"/>
    <s v="KTOE"/>
    <x v="11"/>
    <x v="5"/>
    <x v="3"/>
    <n v="0.25958160000000002"/>
  </r>
  <r>
    <x v="12"/>
    <x v="57"/>
    <x v="57"/>
    <s v="KTOE"/>
    <x v="8"/>
    <x v="0"/>
    <x v="3"/>
    <n v="10.379077199999999"/>
  </r>
  <r>
    <x v="1"/>
    <x v="58"/>
    <x v="58"/>
    <s v="KTOE"/>
    <x v="27"/>
    <x v="3"/>
    <x v="6"/>
    <n v="4.1868000000000002E-2"/>
  </r>
  <r>
    <x v="1"/>
    <x v="12"/>
    <x v="12"/>
    <s v="KTOE"/>
    <x v="6"/>
    <x v="4"/>
    <x v="6"/>
    <n v="51.966561599999999"/>
  </r>
  <r>
    <x v="1"/>
    <x v="12"/>
    <x v="12"/>
    <s v="KTOE"/>
    <x v="20"/>
    <x v="5"/>
    <x v="6"/>
    <n v="1238.2837812"/>
  </r>
  <r>
    <x v="1"/>
    <x v="12"/>
    <x v="12"/>
    <s v="KTOE"/>
    <x v="21"/>
    <x v="4"/>
    <x v="6"/>
    <n v="13.8624948"/>
  </r>
  <r>
    <x v="10"/>
    <x v="12"/>
    <x v="12"/>
    <s v="KTOE"/>
    <x v="11"/>
    <x v="4"/>
    <x v="6"/>
    <n v="0.13816439999999999"/>
  </r>
  <r>
    <x v="8"/>
    <x v="12"/>
    <x v="12"/>
    <s v="KTOE"/>
    <x v="13"/>
    <x v="3"/>
    <x v="6"/>
    <n v="0.25539479999999998"/>
  </r>
  <r>
    <x v="1"/>
    <x v="13"/>
    <x v="13"/>
    <s v="KTOE"/>
    <x v="33"/>
    <x v="1"/>
    <x v="1"/>
    <n v="338.46509880000002"/>
  </r>
  <r>
    <x v="1"/>
    <x v="13"/>
    <x v="13"/>
    <s v="KTOE"/>
    <x v="20"/>
    <x v="2"/>
    <x v="1"/>
    <n v="16.776507599999999"/>
  </r>
  <r>
    <x v="1"/>
    <x v="13"/>
    <x v="13"/>
    <s v="KTOE"/>
    <x v="21"/>
    <x v="1"/>
    <x v="1"/>
    <n v="2.93076E-2"/>
  </r>
  <r>
    <x v="4"/>
    <x v="13"/>
    <x v="13"/>
    <s v="KTOE"/>
    <x v="7"/>
    <x v="2"/>
    <x v="1"/>
    <n v="53.620347600000002"/>
  </r>
  <r>
    <x v="4"/>
    <x v="13"/>
    <x v="13"/>
    <s v="KTOE"/>
    <x v="10"/>
    <x v="3"/>
    <x v="1"/>
    <n v="48.508264799999999"/>
  </r>
  <r>
    <x v="14"/>
    <x v="13"/>
    <x v="13"/>
    <s v="KTOE"/>
    <x v="17"/>
    <x v="5"/>
    <x v="1"/>
    <n v="27.963637200000001"/>
  </r>
  <r>
    <x v="1"/>
    <x v="12"/>
    <x v="12"/>
    <s v="KTOE"/>
    <x v="29"/>
    <x v="1"/>
    <x v="1"/>
    <n v="43.735312800000003"/>
  </r>
  <r>
    <x v="0"/>
    <x v="12"/>
    <x v="12"/>
    <s v="KTOE"/>
    <x v="7"/>
    <x v="4"/>
    <x v="1"/>
    <n v="43.4673576"/>
  </r>
  <r>
    <x v="0"/>
    <x v="12"/>
    <x v="12"/>
    <s v="KTOE"/>
    <x v="23"/>
    <x v="4"/>
    <x v="1"/>
    <n v="4.1239980000000003"/>
  </r>
  <r>
    <x v="0"/>
    <x v="12"/>
    <x v="12"/>
    <s v="KTOE"/>
    <x v="3"/>
    <x v="2"/>
    <x v="1"/>
    <n v="151.98084"/>
  </r>
  <r>
    <x v="4"/>
    <x v="12"/>
    <x v="12"/>
    <s v="KTOE"/>
    <x v="10"/>
    <x v="3"/>
    <x v="1"/>
    <n v="0.64058040000000005"/>
  </r>
  <r>
    <x v="8"/>
    <x v="12"/>
    <x v="12"/>
    <s v="KTOE"/>
    <x v="13"/>
    <x v="2"/>
    <x v="1"/>
    <n v="0.25539479999999998"/>
  </r>
  <r>
    <x v="14"/>
    <x v="13"/>
    <x v="13"/>
    <s v="KTOE"/>
    <x v="33"/>
    <x v="5"/>
    <x v="0"/>
    <n v="46.314381599999997"/>
  </r>
  <r>
    <x v="14"/>
    <x v="13"/>
    <x v="13"/>
    <s v="KTOE"/>
    <x v="23"/>
    <x v="2"/>
    <x v="0"/>
    <n v="23.7977712"/>
  </r>
  <r>
    <x v="14"/>
    <x v="13"/>
    <x v="13"/>
    <s v="KTOE"/>
    <x v="26"/>
    <x v="0"/>
    <x v="0"/>
    <n v="119.2442508"/>
  </r>
  <r>
    <x v="0"/>
    <x v="12"/>
    <x v="12"/>
    <s v="KTOE"/>
    <x v="4"/>
    <x v="4"/>
    <x v="0"/>
    <n v="23.153003999999999"/>
  </r>
  <r>
    <x v="0"/>
    <x v="13"/>
    <x v="13"/>
    <s v="KTOE"/>
    <x v="7"/>
    <x v="4"/>
    <x v="0"/>
    <n v="8.3736000000000001E-3"/>
  </r>
  <r>
    <x v="0"/>
    <x v="13"/>
    <x v="13"/>
    <s v="KTOE"/>
    <x v="17"/>
    <x v="1"/>
    <x v="0"/>
    <n v="67.478655599999996"/>
  </r>
  <r>
    <x v="0"/>
    <x v="13"/>
    <x v="13"/>
    <s v="KTOE"/>
    <x v="3"/>
    <x v="3"/>
    <x v="0"/>
    <n v="1536.7146984000001"/>
  </r>
  <r>
    <x v="0"/>
    <x v="13"/>
    <x v="13"/>
    <s v="KTOE"/>
    <x v="35"/>
    <x v="1"/>
    <x v="0"/>
    <n v="64.125028799999995"/>
  </r>
  <r>
    <x v="0"/>
    <x v="13"/>
    <x v="13"/>
    <s v="KTOE"/>
    <x v="25"/>
    <x v="3"/>
    <x v="0"/>
    <n v="437.36568840000001"/>
  </r>
  <r>
    <x v="1"/>
    <x v="13"/>
    <x v="13"/>
    <s v="KTOE"/>
    <x v="29"/>
    <x v="5"/>
    <x v="0"/>
    <n v="4.8399407999999999"/>
  </r>
  <r>
    <x v="1"/>
    <x v="13"/>
    <x v="13"/>
    <s v="KTOE"/>
    <x v="21"/>
    <x v="4"/>
    <x v="0"/>
    <n v="0.37681199999999998"/>
  </r>
  <r>
    <x v="15"/>
    <x v="12"/>
    <x v="12"/>
    <s v="KTOE"/>
    <x v="25"/>
    <x v="0"/>
    <x v="0"/>
    <n v="2.8177164000000001"/>
  </r>
  <r>
    <x v="4"/>
    <x v="13"/>
    <x v="13"/>
    <s v="KTOE"/>
    <x v="7"/>
    <x v="0"/>
    <x v="0"/>
    <n v="52.443856799999999"/>
  </r>
  <r>
    <x v="15"/>
    <x v="13"/>
    <x v="13"/>
    <s v="KTOE"/>
    <x v="3"/>
    <x v="5"/>
    <x v="0"/>
    <n v="1.3900176"/>
  </r>
  <r>
    <x v="15"/>
    <x v="13"/>
    <x v="13"/>
    <s v="KTOE"/>
    <x v="25"/>
    <x v="5"/>
    <x v="0"/>
    <n v="6.5816496000000004"/>
  </r>
  <r>
    <x v="1"/>
    <x v="12"/>
    <x v="12"/>
    <s v="KTOE"/>
    <x v="33"/>
    <x v="1"/>
    <x v="0"/>
    <n v="3260.7175212000002"/>
  </r>
  <r>
    <x v="1"/>
    <x v="12"/>
    <x v="12"/>
    <s v="KTOE"/>
    <x v="29"/>
    <x v="2"/>
    <x v="0"/>
    <n v="50.270907600000001"/>
  </r>
  <r>
    <x v="8"/>
    <x v="12"/>
    <x v="12"/>
    <s v="KTOE"/>
    <x v="29"/>
    <x v="5"/>
    <x v="0"/>
    <n v="8.3736000000000005E-2"/>
  </r>
  <r>
    <x v="7"/>
    <x v="12"/>
    <x v="12"/>
    <s v="KTOE"/>
    <x v="11"/>
    <x v="4"/>
    <x v="0"/>
    <n v="8.7922799999999995E-2"/>
  </r>
  <r>
    <x v="4"/>
    <x v="13"/>
    <x v="13"/>
    <s v="KTOE"/>
    <x v="3"/>
    <x v="5"/>
    <x v="3"/>
    <n v="506.9335572"/>
  </r>
  <r>
    <x v="4"/>
    <x v="13"/>
    <x v="13"/>
    <s v="KTOE"/>
    <x v="2"/>
    <x v="3"/>
    <x v="3"/>
    <n v="151.1392932"/>
  </r>
  <r>
    <x v="10"/>
    <x v="13"/>
    <x v="13"/>
    <s v="KTOE"/>
    <x v="9"/>
    <x v="0"/>
    <x v="3"/>
    <n v="19.799377199999999"/>
  </r>
  <r>
    <x v="10"/>
    <x v="13"/>
    <x v="13"/>
    <s v="KTOE"/>
    <x v="6"/>
    <x v="4"/>
    <x v="3"/>
    <n v="9.9227159999999994"/>
  </r>
  <r>
    <x v="2"/>
    <x v="13"/>
    <x v="13"/>
    <s v="KTOE"/>
    <x v="23"/>
    <x v="4"/>
    <x v="3"/>
    <n v="0.5149764"/>
  </r>
  <r>
    <x v="0"/>
    <x v="13"/>
    <x v="13"/>
    <s v="KTOE"/>
    <x v="9"/>
    <x v="0"/>
    <x v="3"/>
    <n v="843.28432199999997"/>
  </r>
  <r>
    <x v="0"/>
    <x v="13"/>
    <x v="13"/>
    <s v="KTOE"/>
    <x v="6"/>
    <x v="1"/>
    <x v="3"/>
    <n v="185.2952076"/>
  </r>
  <r>
    <x v="1"/>
    <x v="13"/>
    <x v="13"/>
    <s v="KTOE"/>
    <x v="26"/>
    <x v="5"/>
    <x v="3"/>
    <n v="549.71846640000001"/>
  </r>
  <r>
    <x v="1"/>
    <x v="13"/>
    <x v="13"/>
    <s v="KTOE"/>
    <x v="24"/>
    <x v="3"/>
    <x v="3"/>
    <n v="4.8818087999999999"/>
  </r>
  <r>
    <x v="1"/>
    <x v="13"/>
    <x v="13"/>
    <s v="KTOE"/>
    <x v="36"/>
    <x v="3"/>
    <x v="3"/>
    <n v="2.4157836000000001"/>
  </r>
  <r>
    <x v="1"/>
    <x v="13"/>
    <x v="13"/>
    <s v="KTOE"/>
    <x v="2"/>
    <x v="2"/>
    <x v="3"/>
    <n v="579.94716240000002"/>
  </r>
  <r>
    <x v="8"/>
    <x v="13"/>
    <x v="13"/>
    <s v="KTOE"/>
    <x v="13"/>
    <x v="4"/>
    <x v="3"/>
    <n v="0.1214172"/>
  </r>
  <r>
    <x v="8"/>
    <x v="13"/>
    <x v="13"/>
    <s v="KTOE"/>
    <x v="1"/>
    <x v="1"/>
    <x v="3"/>
    <n v="1.2560399999999999E-2"/>
  </r>
  <r>
    <x v="13"/>
    <x v="13"/>
    <x v="13"/>
    <s v="KTOE"/>
    <x v="26"/>
    <x v="4"/>
    <x v="3"/>
    <n v="1.67472"/>
  </r>
  <r>
    <x v="0"/>
    <x v="12"/>
    <x v="12"/>
    <s v="KTOE"/>
    <x v="16"/>
    <x v="5"/>
    <x v="6"/>
    <n v="1.0550736000000001"/>
  </r>
  <r>
    <x v="0"/>
    <x v="12"/>
    <x v="12"/>
    <s v="KTOE"/>
    <x v="9"/>
    <x v="0"/>
    <x v="6"/>
    <n v="13.1591124"/>
  </r>
  <r>
    <x v="0"/>
    <x v="12"/>
    <x v="12"/>
    <s v="KTOE"/>
    <x v="20"/>
    <x v="4"/>
    <x v="6"/>
    <n v="3.3829343999999999"/>
  </r>
  <r>
    <x v="0"/>
    <x v="12"/>
    <x v="12"/>
    <s v="KTOE"/>
    <x v="23"/>
    <x v="1"/>
    <x v="6"/>
    <n v="2.9768148000000001"/>
  </r>
  <r>
    <x v="0"/>
    <x v="12"/>
    <x v="12"/>
    <s v="KTOE"/>
    <x v="33"/>
    <x v="3"/>
    <x v="6"/>
    <n v="4.2077340000000003"/>
  </r>
  <r>
    <x v="1"/>
    <x v="12"/>
    <x v="12"/>
    <s v="KTOE"/>
    <x v="9"/>
    <x v="1"/>
    <x v="6"/>
    <n v="419.83974360000002"/>
  </r>
  <r>
    <x v="1"/>
    <x v="12"/>
    <x v="12"/>
    <s v="KTOE"/>
    <x v="24"/>
    <x v="1"/>
    <x v="6"/>
    <n v="98.201393999999993"/>
  </r>
  <r>
    <x v="1"/>
    <x v="12"/>
    <x v="12"/>
    <s v="KTOE"/>
    <x v="31"/>
    <x v="4"/>
    <x v="6"/>
    <n v="5670.5558652"/>
  </r>
  <r>
    <x v="3"/>
    <x v="12"/>
    <x v="12"/>
    <s v="KTOE"/>
    <x v="13"/>
    <x v="0"/>
    <x v="6"/>
    <n v="2.7507275999999998"/>
  </r>
  <r>
    <x v="3"/>
    <x v="12"/>
    <x v="12"/>
    <s v="KTOE"/>
    <x v="25"/>
    <x v="0"/>
    <x v="6"/>
    <n v="26.544312000000001"/>
  </r>
  <r>
    <x v="8"/>
    <x v="12"/>
    <x v="12"/>
    <s v="KTOE"/>
    <x v="1"/>
    <x v="3"/>
    <x v="6"/>
    <n v="4.1868000000000002E-2"/>
  </r>
  <r>
    <x v="14"/>
    <x v="18"/>
    <x v="18"/>
    <s v="KTOE"/>
    <x v="31"/>
    <x v="5"/>
    <x v="1"/>
    <n v="57.313105200000003"/>
  </r>
  <r>
    <x v="14"/>
    <x v="18"/>
    <x v="18"/>
    <s v="KTOE"/>
    <x v="11"/>
    <x v="2"/>
    <x v="1"/>
    <n v="280.55328120000001"/>
  </r>
  <r>
    <x v="14"/>
    <x v="18"/>
    <x v="18"/>
    <s v="KTOE"/>
    <x v="2"/>
    <x v="4"/>
    <x v="1"/>
    <n v="97.954372800000002"/>
  </r>
  <r>
    <x v="10"/>
    <x v="21"/>
    <x v="21"/>
    <s v="KTOE"/>
    <x v="6"/>
    <x v="2"/>
    <x v="1"/>
    <n v="11.329480800000001"/>
  </r>
  <r>
    <x v="0"/>
    <x v="15"/>
    <x v="15"/>
    <s v="KTOE"/>
    <x v="0"/>
    <x v="4"/>
    <x v="1"/>
    <n v="0.25958160000000002"/>
  </r>
  <r>
    <x v="0"/>
    <x v="19"/>
    <x v="19"/>
    <s v="KTOE"/>
    <x v="2"/>
    <x v="3"/>
    <x v="2"/>
    <n v="151.8217416"/>
  </r>
  <r>
    <x v="1"/>
    <x v="16"/>
    <x v="16"/>
    <s v="KTOE"/>
    <x v="11"/>
    <x v="4"/>
    <x v="3"/>
    <n v="273.28918320000002"/>
  </r>
  <r>
    <x v="6"/>
    <x v="16"/>
    <x v="16"/>
    <s v="KTOE"/>
    <x v="9"/>
    <x v="1"/>
    <x v="3"/>
    <n v="3.3536267999999998"/>
  </r>
  <r>
    <x v="1"/>
    <x v="19"/>
    <x v="19"/>
    <s v="KTOE"/>
    <x v="5"/>
    <x v="4"/>
    <x v="2"/>
    <n v="4.9571712000000003"/>
  </r>
  <r>
    <x v="1"/>
    <x v="19"/>
    <x v="19"/>
    <s v="KTOE"/>
    <x v="11"/>
    <x v="3"/>
    <x v="2"/>
    <n v="22.2360948"/>
  </r>
  <r>
    <x v="1"/>
    <x v="15"/>
    <x v="15"/>
    <s v="KTOE"/>
    <x v="7"/>
    <x v="4"/>
    <x v="2"/>
    <n v="13.628034"/>
  </r>
  <r>
    <x v="1"/>
    <x v="20"/>
    <x v="20"/>
    <s v="KTOE"/>
    <x v="11"/>
    <x v="4"/>
    <x v="1"/>
    <n v="3.6801971999999998"/>
  </r>
  <r>
    <x v="1"/>
    <x v="16"/>
    <x v="16"/>
    <s v="KTOE"/>
    <x v="6"/>
    <x v="1"/>
    <x v="3"/>
    <n v="1.6035444000000001"/>
  </r>
  <r>
    <x v="1"/>
    <x v="16"/>
    <x v="16"/>
    <s v="KTOE"/>
    <x v="13"/>
    <x v="1"/>
    <x v="3"/>
    <n v="43.689258000000002"/>
  </r>
  <r>
    <x v="15"/>
    <x v="16"/>
    <x v="16"/>
    <s v="KTOE"/>
    <x v="25"/>
    <x v="1"/>
    <x v="3"/>
    <n v="6.6025836"/>
  </r>
  <r>
    <x v="11"/>
    <x v="16"/>
    <x v="16"/>
    <s v="KTOE"/>
    <x v="3"/>
    <x v="1"/>
    <x v="3"/>
    <n v="1.1136888"/>
  </r>
  <r>
    <x v="11"/>
    <x v="16"/>
    <x v="16"/>
    <s v="KTOE"/>
    <x v="25"/>
    <x v="4"/>
    <x v="3"/>
    <n v="8.8760159999999999"/>
  </r>
  <r>
    <x v="14"/>
    <x v="16"/>
    <x v="16"/>
    <s v="KTOE"/>
    <x v="33"/>
    <x v="3"/>
    <x v="3"/>
    <n v="59.201352"/>
  </r>
  <r>
    <x v="14"/>
    <x v="16"/>
    <x v="16"/>
    <s v="KTOE"/>
    <x v="26"/>
    <x v="4"/>
    <x v="3"/>
    <n v="78.519247199999995"/>
  </r>
  <r>
    <x v="14"/>
    <x v="18"/>
    <x v="18"/>
    <s v="KTOE"/>
    <x v="18"/>
    <x v="3"/>
    <x v="3"/>
    <n v="84.301218000000006"/>
  </r>
  <r>
    <x v="1"/>
    <x v="20"/>
    <x v="20"/>
    <s v="KTOE"/>
    <x v="11"/>
    <x v="3"/>
    <x v="6"/>
    <n v="2.6795520000000002"/>
  </r>
  <r>
    <x v="1"/>
    <x v="20"/>
    <x v="20"/>
    <s v="KTOE"/>
    <x v="12"/>
    <x v="0"/>
    <x v="6"/>
    <n v="0.28051559999999998"/>
  </r>
  <r>
    <x v="0"/>
    <x v="19"/>
    <x v="19"/>
    <s v="KTOE"/>
    <x v="32"/>
    <x v="2"/>
    <x v="2"/>
    <n v="7.1594280000000001"/>
  </r>
  <r>
    <x v="0"/>
    <x v="19"/>
    <x v="19"/>
    <s v="KTOE"/>
    <x v="21"/>
    <x v="3"/>
    <x v="2"/>
    <n v="7.8711840000000004"/>
  </r>
  <r>
    <x v="0"/>
    <x v="19"/>
    <x v="19"/>
    <s v="KTOE"/>
    <x v="29"/>
    <x v="5"/>
    <x v="2"/>
    <n v="6.6109571999999996"/>
  </r>
  <r>
    <x v="14"/>
    <x v="18"/>
    <x v="18"/>
    <s v="KTOE"/>
    <x v="33"/>
    <x v="1"/>
    <x v="1"/>
    <n v="50.187171599999999"/>
  </r>
  <r>
    <x v="14"/>
    <x v="18"/>
    <x v="18"/>
    <s v="KTOE"/>
    <x v="23"/>
    <x v="4"/>
    <x v="1"/>
    <n v="21.0344832"/>
  </r>
  <r>
    <x v="14"/>
    <x v="18"/>
    <x v="18"/>
    <s v="KTOE"/>
    <x v="26"/>
    <x v="3"/>
    <x v="1"/>
    <n v="136.4561856"/>
  </r>
  <r>
    <x v="1"/>
    <x v="20"/>
    <x v="20"/>
    <s v="KTOE"/>
    <x v="12"/>
    <x v="1"/>
    <x v="1"/>
    <n v="0.20096639999999999"/>
  </r>
  <r>
    <x v="1"/>
    <x v="20"/>
    <x v="20"/>
    <s v="KTOE"/>
    <x v="13"/>
    <x v="1"/>
    <x v="1"/>
    <n v="0.28470240000000002"/>
  </r>
  <r>
    <x v="4"/>
    <x v="16"/>
    <x v="16"/>
    <s v="KTOE"/>
    <x v="18"/>
    <x v="1"/>
    <x v="3"/>
    <n v="141.1244676"/>
  </r>
  <r>
    <x v="8"/>
    <x v="16"/>
    <x v="16"/>
    <s v="KTOE"/>
    <x v="25"/>
    <x v="5"/>
    <x v="3"/>
    <n v="2.5120799999999999E-2"/>
  </r>
  <r>
    <x v="14"/>
    <x v="16"/>
    <x v="16"/>
    <s v="KTOE"/>
    <x v="11"/>
    <x v="0"/>
    <x v="3"/>
    <n v="267.6244428"/>
  </r>
  <r>
    <x v="14"/>
    <x v="16"/>
    <x v="16"/>
    <s v="KTOE"/>
    <x v="10"/>
    <x v="2"/>
    <x v="3"/>
    <n v="34.114046399999999"/>
  </r>
  <r>
    <x v="1"/>
    <x v="18"/>
    <x v="18"/>
    <s v="KTOE"/>
    <x v="31"/>
    <x v="3"/>
    <x v="3"/>
    <n v="4.5301175999999996"/>
  </r>
  <r>
    <x v="4"/>
    <x v="18"/>
    <x v="18"/>
    <s v="KTOE"/>
    <x v="17"/>
    <x v="1"/>
    <x v="3"/>
    <n v="0.1716588"/>
  </r>
  <r>
    <x v="8"/>
    <x v="21"/>
    <x v="21"/>
    <s v="KTOE"/>
    <x v="6"/>
    <x v="0"/>
    <x v="3"/>
    <n v="0.10048319999999999"/>
  </r>
  <r>
    <x v="0"/>
    <x v="19"/>
    <x v="19"/>
    <s v="KTOE"/>
    <x v="33"/>
    <x v="5"/>
    <x v="2"/>
    <n v="294.59580840000001"/>
  </r>
  <r>
    <x v="0"/>
    <x v="19"/>
    <x v="19"/>
    <s v="KTOE"/>
    <x v="27"/>
    <x v="2"/>
    <x v="2"/>
    <n v="56.865117599999998"/>
  </r>
  <r>
    <x v="0"/>
    <x v="19"/>
    <x v="19"/>
    <s v="KTOE"/>
    <x v="3"/>
    <x v="5"/>
    <x v="2"/>
    <n v="100.49576039999999"/>
  </r>
  <r>
    <x v="1"/>
    <x v="19"/>
    <x v="19"/>
    <s v="KTOE"/>
    <x v="34"/>
    <x v="2"/>
    <x v="2"/>
    <n v="2.93076E-2"/>
  </r>
  <r>
    <x v="1"/>
    <x v="19"/>
    <x v="19"/>
    <s v="KTOE"/>
    <x v="21"/>
    <x v="5"/>
    <x v="2"/>
    <n v="7.95492E-2"/>
  </r>
  <r>
    <x v="1"/>
    <x v="15"/>
    <x v="15"/>
    <s v="KTOE"/>
    <x v="34"/>
    <x v="3"/>
    <x v="2"/>
    <n v="5.0241599999999997E-2"/>
  </r>
  <r>
    <x v="0"/>
    <x v="15"/>
    <x v="15"/>
    <s v="KTOE"/>
    <x v="25"/>
    <x v="1"/>
    <x v="2"/>
    <n v="9.9310896"/>
  </r>
  <r>
    <x v="1"/>
    <x v="15"/>
    <x v="15"/>
    <s v="KTOE"/>
    <x v="33"/>
    <x v="5"/>
    <x v="2"/>
    <n v="41.491188000000001"/>
  </r>
  <r>
    <x v="14"/>
    <x v="18"/>
    <x v="18"/>
    <s v="KTOE"/>
    <x v="11"/>
    <x v="5"/>
    <x v="1"/>
    <n v="272.686284"/>
  </r>
  <r>
    <x v="14"/>
    <x v="18"/>
    <x v="18"/>
    <s v="KTOE"/>
    <x v="10"/>
    <x v="0"/>
    <x v="1"/>
    <n v="31.777812000000001"/>
  </r>
  <r>
    <x v="14"/>
    <x v="18"/>
    <x v="18"/>
    <s v="KTOE"/>
    <x v="2"/>
    <x v="1"/>
    <x v="1"/>
    <n v="119.8429632"/>
  </r>
  <r>
    <x v="10"/>
    <x v="21"/>
    <x v="21"/>
    <s v="KTOE"/>
    <x v="6"/>
    <x v="5"/>
    <x v="1"/>
    <n v="9.2193336000000006"/>
  </r>
  <r>
    <x v="8"/>
    <x v="21"/>
    <x v="21"/>
    <s v="KTOE"/>
    <x v="6"/>
    <x v="4"/>
    <x v="1"/>
    <n v="0.1339776"/>
  </r>
  <r>
    <x v="1"/>
    <x v="20"/>
    <x v="20"/>
    <s v="KTOE"/>
    <x v="33"/>
    <x v="0"/>
    <x v="1"/>
    <n v="0.67826160000000002"/>
  </r>
  <r>
    <x v="1"/>
    <x v="20"/>
    <x v="20"/>
    <s v="KTOE"/>
    <x v="29"/>
    <x v="4"/>
    <x v="1"/>
    <n v="4.1868000000000002E-2"/>
  </r>
  <r>
    <x v="0"/>
    <x v="16"/>
    <x v="16"/>
    <s v="KTOE"/>
    <x v="16"/>
    <x v="2"/>
    <x v="3"/>
    <n v="0.2344608"/>
  </r>
  <r>
    <x v="0"/>
    <x v="16"/>
    <x v="16"/>
    <s v="KTOE"/>
    <x v="14"/>
    <x v="3"/>
    <x v="3"/>
    <n v="359.89732800000002"/>
  </r>
  <r>
    <x v="1"/>
    <x v="16"/>
    <x v="16"/>
    <s v="KTOE"/>
    <x v="9"/>
    <x v="2"/>
    <x v="3"/>
    <n v="89.497036800000004"/>
  </r>
  <r>
    <x v="1"/>
    <x v="16"/>
    <x v="16"/>
    <s v="KTOE"/>
    <x v="14"/>
    <x v="1"/>
    <x v="3"/>
    <n v="1565.1933120000001"/>
  </r>
  <r>
    <x v="1"/>
    <x v="16"/>
    <x v="16"/>
    <s v="KTOE"/>
    <x v="22"/>
    <x v="1"/>
    <x v="3"/>
    <n v="61.2152028"/>
  </r>
  <r>
    <x v="1"/>
    <x v="16"/>
    <x v="16"/>
    <s v="KTOE"/>
    <x v="18"/>
    <x v="1"/>
    <x v="3"/>
    <n v="490.002138"/>
  </r>
  <r>
    <x v="4"/>
    <x v="16"/>
    <x v="16"/>
    <s v="KTOE"/>
    <x v="14"/>
    <x v="5"/>
    <x v="3"/>
    <n v="326.22289560000002"/>
  </r>
  <r>
    <x v="7"/>
    <x v="7"/>
    <x v="7"/>
    <s v="KTOE"/>
    <x v="17"/>
    <x v="3"/>
    <x v="1"/>
    <n v="2.0850263999999998"/>
  </r>
  <r>
    <x v="7"/>
    <x v="7"/>
    <x v="7"/>
    <s v="KTOE"/>
    <x v="26"/>
    <x v="3"/>
    <x v="1"/>
    <n v="5.4428400000000003"/>
  </r>
  <r>
    <x v="7"/>
    <x v="7"/>
    <x v="7"/>
    <s v="KTOE"/>
    <x v="32"/>
    <x v="4"/>
    <x v="1"/>
    <n v="0.13816439999999999"/>
  </r>
  <r>
    <x v="0"/>
    <x v="11"/>
    <x v="11"/>
    <s v="KTOE"/>
    <x v="28"/>
    <x v="2"/>
    <x v="1"/>
    <n v="517.79411640000001"/>
  </r>
  <r>
    <x v="0"/>
    <x v="11"/>
    <x v="11"/>
    <s v="KTOE"/>
    <x v="18"/>
    <x v="5"/>
    <x v="1"/>
    <n v="4713.9181200000003"/>
  </r>
  <r>
    <x v="0"/>
    <x v="8"/>
    <x v="8"/>
    <s v="KTOE"/>
    <x v="18"/>
    <x v="1"/>
    <x v="1"/>
    <n v="51.639991199999997"/>
  </r>
  <r>
    <x v="0"/>
    <x v="6"/>
    <x v="6"/>
    <s v="KTOE"/>
    <x v="7"/>
    <x v="5"/>
    <x v="0"/>
    <n v="45.426780000000001"/>
  </r>
  <r>
    <x v="0"/>
    <x v="6"/>
    <x v="6"/>
    <s v="KTOE"/>
    <x v="18"/>
    <x v="4"/>
    <x v="0"/>
    <n v="31.966218000000001"/>
  </r>
  <r>
    <x v="0"/>
    <x v="6"/>
    <x v="6"/>
    <s v="KTOE"/>
    <x v="27"/>
    <x v="1"/>
    <x v="0"/>
    <n v="63.107636399999997"/>
  </r>
  <r>
    <x v="0"/>
    <x v="6"/>
    <x v="6"/>
    <s v="KTOE"/>
    <x v="32"/>
    <x v="1"/>
    <x v="0"/>
    <n v="4.1868000000000001E-3"/>
  </r>
  <r>
    <x v="0"/>
    <x v="8"/>
    <x v="8"/>
    <s v="KTOE"/>
    <x v="27"/>
    <x v="5"/>
    <x v="0"/>
    <n v="0.42705359999999998"/>
  </r>
  <r>
    <x v="14"/>
    <x v="6"/>
    <x v="6"/>
    <s v="KTOE"/>
    <x v="33"/>
    <x v="4"/>
    <x v="0"/>
    <n v="12.9539592"/>
  </r>
  <r>
    <x v="14"/>
    <x v="6"/>
    <x v="6"/>
    <s v="KTOE"/>
    <x v="31"/>
    <x v="5"/>
    <x v="0"/>
    <n v="16.286652"/>
  </r>
  <r>
    <x v="14"/>
    <x v="6"/>
    <x v="6"/>
    <s v="KTOE"/>
    <x v="11"/>
    <x v="2"/>
    <x v="0"/>
    <n v="73.009418400000001"/>
  </r>
  <r>
    <x v="14"/>
    <x v="6"/>
    <x v="6"/>
    <s v="KTOE"/>
    <x v="2"/>
    <x v="4"/>
    <x v="0"/>
    <n v="23.7014748"/>
  </r>
  <r>
    <x v="1"/>
    <x v="6"/>
    <x v="6"/>
    <s v="KTOE"/>
    <x v="6"/>
    <x v="4"/>
    <x v="0"/>
    <n v="21.984886800000002"/>
  </r>
  <r>
    <x v="1"/>
    <x v="6"/>
    <x v="6"/>
    <s v="KTOE"/>
    <x v="29"/>
    <x v="1"/>
    <x v="0"/>
    <n v="5.4302796000000004"/>
  </r>
  <r>
    <x v="3"/>
    <x v="6"/>
    <x v="6"/>
    <s v="KTOE"/>
    <x v="19"/>
    <x v="0"/>
    <x v="0"/>
    <n v="4.1868000000000001E-3"/>
  </r>
  <r>
    <x v="7"/>
    <x v="6"/>
    <x v="6"/>
    <s v="KTOE"/>
    <x v="9"/>
    <x v="2"/>
    <x v="0"/>
    <n v="2.7381671999999999"/>
  </r>
  <r>
    <x v="7"/>
    <x v="6"/>
    <x v="6"/>
    <s v="KTOE"/>
    <x v="23"/>
    <x v="5"/>
    <x v="0"/>
    <n v="0.25120799999999999"/>
  </r>
  <r>
    <x v="1"/>
    <x v="5"/>
    <x v="5"/>
    <s v="KTOE"/>
    <x v="26"/>
    <x v="4"/>
    <x v="3"/>
    <n v="7.5362399999999996E-2"/>
  </r>
  <r>
    <x v="1"/>
    <x v="5"/>
    <x v="5"/>
    <s v="KTOE"/>
    <x v="27"/>
    <x v="0"/>
    <x v="3"/>
    <n v="0.7871184"/>
  </r>
  <r>
    <x v="0"/>
    <x v="5"/>
    <x v="5"/>
    <s v="KTOE"/>
    <x v="20"/>
    <x v="0"/>
    <x v="3"/>
    <n v="336.81549960000001"/>
  </r>
  <r>
    <x v="10"/>
    <x v="5"/>
    <x v="5"/>
    <s v="KTOE"/>
    <x v="9"/>
    <x v="3"/>
    <x v="3"/>
    <n v="20.105013599999999"/>
  </r>
  <r>
    <x v="8"/>
    <x v="5"/>
    <x v="5"/>
    <s v="KTOE"/>
    <x v="9"/>
    <x v="4"/>
    <x v="3"/>
    <n v="5.0241599999999997E-2"/>
  </r>
  <r>
    <x v="8"/>
    <x v="5"/>
    <x v="5"/>
    <s v="KTOE"/>
    <x v="1"/>
    <x v="5"/>
    <x v="3"/>
    <n v="1.2560399999999999E-2"/>
  </r>
  <r>
    <x v="8"/>
    <x v="5"/>
    <x v="5"/>
    <s v="KTOE"/>
    <x v="13"/>
    <x v="3"/>
    <x v="3"/>
    <n v="5.8615199999999999E-2"/>
  </r>
  <r>
    <x v="0"/>
    <x v="9"/>
    <x v="9"/>
    <s v="KTOE"/>
    <x v="33"/>
    <x v="0"/>
    <x v="6"/>
    <n v="5.9578163999999996"/>
  </r>
  <r>
    <x v="0"/>
    <x v="9"/>
    <x v="9"/>
    <s v="KTOE"/>
    <x v="8"/>
    <x v="4"/>
    <x v="6"/>
    <n v="28.239965999999999"/>
  </r>
  <r>
    <x v="1"/>
    <x v="9"/>
    <x v="9"/>
    <s v="KTOE"/>
    <x v="22"/>
    <x v="4"/>
    <x v="6"/>
    <n v="111.06743040000001"/>
  </r>
  <r>
    <x v="1"/>
    <x v="9"/>
    <x v="9"/>
    <s v="KTOE"/>
    <x v="17"/>
    <x v="3"/>
    <x v="6"/>
    <n v="221.5277748"/>
  </r>
  <r>
    <x v="1"/>
    <x v="9"/>
    <x v="9"/>
    <s v="KTOE"/>
    <x v="31"/>
    <x v="2"/>
    <x v="6"/>
    <n v="2062.0994832000001"/>
  </r>
  <r>
    <x v="1"/>
    <x v="10"/>
    <x v="10"/>
    <s v="KTOE"/>
    <x v="32"/>
    <x v="5"/>
    <x v="6"/>
    <n v="0.72012960000000004"/>
  </r>
  <r>
    <x v="1"/>
    <x v="10"/>
    <x v="10"/>
    <s v="KTOE"/>
    <x v="31"/>
    <x v="0"/>
    <x v="6"/>
    <n v="1328.3585963999999"/>
  </r>
  <r>
    <x v="3"/>
    <x v="6"/>
    <x v="6"/>
    <s v="KTOE"/>
    <x v="11"/>
    <x v="0"/>
    <x v="5"/>
    <n v="8.1182052000000002"/>
  </r>
  <r>
    <x v="3"/>
    <x v="6"/>
    <x v="6"/>
    <s v="KTOE"/>
    <x v="8"/>
    <x v="3"/>
    <x v="5"/>
    <n v="1.5407424000000001"/>
  </r>
  <r>
    <x v="3"/>
    <x v="6"/>
    <x v="6"/>
    <s v="KTOE"/>
    <x v="13"/>
    <x v="1"/>
    <x v="5"/>
    <n v="12.9623328"/>
  </r>
  <r>
    <x v="3"/>
    <x v="6"/>
    <x v="6"/>
    <s v="KTOE"/>
    <x v="25"/>
    <x v="4"/>
    <x v="5"/>
    <n v="197.99795879999999"/>
  </r>
  <r>
    <x v="8"/>
    <x v="6"/>
    <x v="6"/>
    <s v="KTOE"/>
    <x v="1"/>
    <x v="0"/>
    <x v="5"/>
    <n v="4.1868000000000001E-3"/>
  </r>
  <r>
    <x v="8"/>
    <x v="6"/>
    <x v="6"/>
    <s v="KTOE"/>
    <x v="25"/>
    <x v="0"/>
    <x v="5"/>
    <n v="0.62802000000000002"/>
  </r>
  <r>
    <x v="13"/>
    <x v="6"/>
    <x v="6"/>
    <s v="KTOE"/>
    <x v="10"/>
    <x v="5"/>
    <x v="5"/>
    <n v="3.8518560000000002"/>
  </r>
  <r>
    <x v="7"/>
    <x v="6"/>
    <x v="6"/>
    <s v="KTOE"/>
    <x v="7"/>
    <x v="5"/>
    <x v="5"/>
    <n v="9.0811691999999997"/>
  </r>
  <r>
    <x v="7"/>
    <x v="6"/>
    <x v="6"/>
    <s v="KTOE"/>
    <x v="28"/>
    <x v="5"/>
    <x v="5"/>
    <n v="1.9049940000000001"/>
  </r>
  <r>
    <x v="0"/>
    <x v="7"/>
    <x v="7"/>
    <s v="KTOE"/>
    <x v="9"/>
    <x v="3"/>
    <x v="5"/>
    <n v="7.9297991999999997"/>
  </r>
  <r>
    <x v="0"/>
    <x v="7"/>
    <x v="7"/>
    <s v="KTOE"/>
    <x v="20"/>
    <x v="0"/>
    <x v="5"/>
    <n v="0.28888920000000001"/>
  </r>
  <r>
    <x v="0"/>
    <x v="7"/>
    <x v="7"/>
    <s v="KTOE"/>
    <x v="17"/>
    <x v="2"/>
    <x v="5"/>
    <n v="93.570793199999997"/>
  </r>
  <r>
    <x v="1"/>
    <x v="7"/>
    <x v="7"/>
    <s v="KTOE"/>
    <x v="18"/>
    <x v="4"/>
    <x v="5"/>
    <n v="1704.8482128000001"/>
  </r>
  <r>
    <x v="1"/>
    <x v="7"/>
    <x v="7"/>
    <s v="KTOE"/>
    <x v="27"/>
    <x v="0"/>
    <x v="5"/>
    <n v="46.163656799999998"/>
  </r>
  <r>
    <x v="1"/>
    <x v="7"/>
    <x v="7"/>
    <s v="KTOE"/>
    <x v="26"/>
    <x v="1"/>
    <x v="5"/>
    <n v="2124.8135603999999"/>
  </r>
  <r>
    <x v="1"/>
    <x v="7"/>
    <x v="7"/>
    <s v="KTOE"/>
    <x v="32"/>
    <x v="3"/>
    <x v="5"/>
    <n v="94.475142000000005"/>
  </r>
  <r>
    <x v="10"/>
    <x v="7"/>
    <x v="7"/>
    <s v="KTOE"/>
    <x v="30"/>
    <x v="4"/>
    <x v="5"/>
    <n v="0.57777840000000003"/>
  </r>
  <r>
    <x v="3"/>
    <x v="7"/>
    <x v="7"/>
    <s v="KTOE"/>
    <x v="11"/>
    <x v="5"/>
    <x v="5"/>
    <n v="10.2283524"/>
  </r>
  <r>
    <x v="3"/>
    <x v="7"/>
    <x v="7"/>
    <s v="KTOE"/>
    <x v="25"/>
    <x v="3"/>
    <x v="5"/>
    <n v="172.2491388"/>
  </r>
  <r>
    <x v="13"/>
    <x v="7"/>
    <x v="7"/>
    <s v="KTOE"/>
    <x v="7"/>
    <x v="2"/>
    <x v="5"/>
    <n v="9.6296400000000004E-2"/>
  </r>
  <r>
    <x v="0"/>
    <x v="6"/>
    <x v="6"/>
    <s v="KTOE"/>
    <x v="16"/>
    <x v="2"/>
    <x v="5"/>
    <n v="2.4743987999999999"/>
  </r>
  <r>
    <x v="0"/>
    <x v="6"/>
    <x v="6"/>
    <s v="KTOE"/>
    <x v="30"/>
    <x v="1"/>
    <x v="5"/>
    <n v="179.27458920000001"/>
  </r>
  <r>
    <x v="0"/>
    <x v="6"/>
    <x v="6"/>
    <s v="KTOE"/>
    <x v="14"/>
    <x v="3"/>
    <x v="5"/>
    <n v="456.0639372"/>
  </r>
  <r>
    <x v="0"/>
    <x v="6"/>
    <x v="6"/>
    <s v="KTOE"/>
    <x v="8"/>
    <x v="3"/>
    <x v="5"/>
    <n v="16.939792799999999"/>
  </r>
  <r>
    <x v="0"/>
    <x v="6"/>
    <x v="6"/>
    <s v="KTOE"/>
    <x v="3"/>
    <x v="2"/>
    <x v="5"/>
    <n v="646.044174"/>
  </r>
  <r>
    <x v="1"/>
    <x v="6"/>
    <x v="6"/>
    <s v="KTOE"/>
    <x v="9"/>
    <x v="5"/>
    <x v="5"/>
    <n v="249.22345680000001"/>
  </r>
  <r>
    <x v="1"/>
    <x v="6"/>
    <x v="6"/>
    <s v="KTOE"/>
    <x v="14"/>
    <x v="4"/>
    <x v="5"/>
    <n v="3075.7991256"/>
  </r>
  <r>
    <x v="1"/>
    <x v="6"/>
    <x v="6"/>
    <s v="KTOE"/>
    <x v="31"/>
    <x v="2"/>
    <x v="5"/>
    <n v="772.59439080000004"/>
  </r>
  <r>
    <x v="0"/>
    <x v="11"/>
    <x v="11"/>
    <s v="KTOE"/>
    <x v="28"/>
    <x v="1"/>
    <x v="8"/>
    <n v="460.55637359999997"/>
  </r>
  <r>
    <x v="0"/>
    <x v="11"/>
    <x v="11"/>
    <s v="KTOE"/>
    <x v="16"/>
    <x v="5"/>
    <x v="8"/>
    <n v="171.9686232"/>
  </r>
  <r>
    <x v="0"/>
    <x v="11"/>
    <x v="11"/>
    <s v="KTOE"/>
    <x v="33"/>
    <x v="2"/>
    <x v="8"/>
    <n v="669.49025400000005"/>
  </r>
  <r>
    <x v="0"/>
    <x v="11"/>
    <x v="11"/>
    <s v="KTOE"/>
    <x v="13"/>
    <x v="3"/>
    <x v="8"/>
    <n v="126.8684136"/>
  </r>
  <r>
    <x v="1"/>
    <x v="52"/>
    <x v="52"/>
    <s v="KTOE"/>
    <x v="9"/>
    <x v="4"/>
    <x v="1"/>
    <n v="24.9240204"/>
  </r>
  <r>
    <x v="1"/>
    <x v="52"/>
    <x v="52"/>
    <s v="KTOE"/>
    <x v="14"/>
    <x v="0"/>
    <x v="1"/>
    <n v="268.42412159999998"/>
  </r>
  <r>
    <x v="1"/>
    <x v="52"/>
    <x v="52"/>
    <s v="KTOE"/>
    <x v="18"/>
    <x v="0"/>
    <x v="1"/>
    <n v="144.69162119999999"/>
  </r>
  <r>
    <x v="4"/>
    <x v="52"/>
    <x v="52"/>
    <s v="KTOE"/>
    <x v="18"/>
    <x v="1"/>
    <x v="1"/>
    <n v="141.1244676"/>
  </r>
  <r>
    <x v="4"/>
    <x v="52"/>
    <x v="52"/>
    <s v="KTOE"/>
    <x v="3"/>
    <x v="0"/>
    <x v="1"/>
    <n v="757.68938279999998"/>
  </r>
  <r>
    <x v="4"/>
    <x v="52"/>
    <x v="52"/>
    <s v="KTOE"/>
    <x v="2"/>
    <x v="4"/>
    <x v="1"/>
    <n v="141.6310704"/>
  </r>
  <r>
    <x v="8"/>
    <x v="53"/>
    <x v="53"/>
    <s v="KTOE"/>
    <x v="9"/>
    <x v="0"/>
    <x v="1"/>
    <n v="0.1172304"/>
  </r>
  <r>
    <x v="0"/>
    <x v="54"/>
    <x v="54"/>
    <s v="KTOE"/>
    <x v="9"/>
    <x v="1"/>
    <x v="1"/>
    <n v="2.3153003999999999"/>
  </r>
  <r>
    <x v="0"/>
    <x v="54"/>
    <x v="54"/>
    <s v="KTOE"/>
    <x v="23"/>
    <x v="1"/>
    <x v="1"/>
    <n v="6.6360780000000004"/>
  </r>
  <r>
    <x v="4"/>
    <x v="52"/>
    <x v="52"/>
    <s v="KTOE"/>
    <x v="28"/>
    <x v="2"/>
    <x v="3"/>
    <n v="75.9946068"/>
  </r>
  <r>
    <x v="4"/>
    <x v="52"/>
    <x v="52"/>
    <s v="KTOE"/>
    <x v="9"/>
    <x v="2"/>
    <x v="3"/>
    <n v="95.119909199999995"/>
  </r>
  <r>
    <x v="5"/>
    <x v="53"/>
    <x v="53"/>
    <s v="KTOE"/>
    <x v="3"/>
    <x v="1"/>
    <x v="5"/>
    <n v="0.72431639999999997"/>
  </r>
  <r>
    <x v="0"/>
    <x v="54"/>
    <x v="54"/>
    <s v="KTOE"/>
    <x v="36"/>
    <x v="5"/>
    <x v="7"/>
    <n v="0.71175600000000006"/>
  </r>
  <r>
    <x v="8"/>
    <x v="52"/>
    <x v="52"/>
    <s v="KTOE"/>
    <x v="2"/>
    <x v="4"/>
    <x v="1"/>
    <n v="0.92528279999999996"/>
  </r>
  <r>
    <x v="1"/>
    <x v="52"/>
    <x v="52"/>
    <s v="KTOE"/>
    <x v="28"/>
    <x v="2"/>
    <x v="1"/>
    <n v="82.090587600000006"/>
  </r>
  <r>
    <x v="1"/>
    <x v="52"/>
    <x v="52"/>
    <s v="KTOE"/>
    <x v="25"/>
    <x v="1"/>
    <x v="1"/>
    <n v="188.87910840000001"/>
  </r>
  <r>
    <x v="4"/>
    <x v="52"/>
    <x v="52"/>
    <s v="KTOE"/>
    <x v="28"/>
    <x v="5"/>
    <x v="1"/>
    <n v="57.154006799999998"/>
  </r>
  <r>
    <x v="5"/>
    <x v="53"/>
    <x v="53"/>
    <s v="KTOE"/>
    <x v="27"/>
    <x v="2"/>
    <x v="1"/>
    <n v="0.17584559999999999"/>
  </r>
  <r>
    <x v="0"/>
    <x v="54"/>
    <x v="54"/>
    <s v="KTOE"/>
    <x v="36"/>
    <x v="2"/>
    <x v="1"/>
    <n v="0.69082200000000005"/>
  </r>
  <r>
    <x v="0"/>
    <x v="54"/>
    <x v="54"/>
    <s v="KTOE"/>
    <x v="5"/>
    <x v="4"/>
    <x v="1"/>
    <n v="4.8650615999999998"/>
  </r>
  <r>
    <x v="1"/>
    <x v="52"/>
    <x v="52"/>
    <s v="KTOE"/>
    <x v="11"/>
    <x v="0"/>
    <x v="3"/>
    <n v="47.4448176"/>
  </r>
  <r>
    <x v="5"/>
    <x v="53"/>
    <x v="53"/>
    <s v="KTOE"/>
    <x v="9"/>
    <x v="5"/>
    <x v="5"/>
    <n v="15.5204676"/>
  </r>
  <r>
    <x v="4"/>
    <x v="52"/>
    <x v="52"/>
    <s v="KTOE"/>
    <x v="33"/>
    <x v="0"/>
    <x v="1"/>
    <n v="69.647418000000002"/>
  </r>
  <r>
    <x v="0"/>
    <x v="54"/>
    <x v="54"/>
    <s v="KTOE"/>
    <x v="11"/>
    <x v="3"/>
    <x v="1"/>
    <n v="5.4554004000000003"/>
  </r>
  <r>
    <x v="4"/>
    <x v="52"/>
    <x v="52"/>
    <s v="KTOE"/>
    <x v="14"/>
    <x v="2"/>
    <x v="3"/>
    <n v="307.36973519999998"/>
  </r>
  <r>
    <x v="0"/>
    <x v="54"/>
    <x v="54"/>
    <s v="KTOE"/>
    <x v="12"/>
    <x v="3"/>
    <x v="7"/>
    <n v="4.1239980000000003"/>
  </r>
  <r>
    <x v="0"/>
    <x v="54"/>
    <x v="54"/>
    <s v="KTOE"/>
    <x v="11"/>
    <x v="1"/>
    <x v="7"/>
    <n v="4.1239980000000003"/>
  </r>
  <r>
    <x v="1"/>
    <x v="52"/>
    <x v="52"/>
    <s v="KTOE"/>
    <x v="13"/>
    <x v="1"/>
    <x v="1"/>
    <n v="2.5581347999999999"/>
  </r>
  <r>
    <x v="6"/>
    <x v="53"/>
    <x v="53"/>
    <s v="KTOE"/>
    <x v="10"/>
    <x v="2"/>
    <x v="1"/>
    <n v="0.16747200000000001"/>
  </r>
  <r>
    <x v="0"/>
    <x v="54"/>
    <x v="54"/>
    <s v="KTOE"/>
    <x v="12"/>
    <x v="4"/>
    <x v="1"/>
    <n v="4.1449319999999998"/>
  </r>
  <r>
    <x v="4"/>
    <x v="52"/>
    <x v="52"/>
    <s v="KTOE"/>
    <x v="13"/>
    <x v="2"/>
    <x v="3"/>
    <n v="8.3736000000000005E-2"/>
  </r>
  <r>
    <x v="4"/>
    <x v="52"/>
    <x v="52"/>
    <s v="KTOE"/>
    <x v="10"/>
    <x v="2"/>
    <x v="3"/>
    <n v="55.4081112"/>
  </r>
  <r>
    <x v="1"/>
    <x v="52"/>
    <x v="52"/>
    <s v="KTOE"/>
    <x v="33"/>
    <x v="0"/>
    <x v="3"/>
    <n v="66.7836468"/>
  </r>
  <r>
    <x v="0"/>
    <x v="54"/>
    <x v="54"/>
    <s v="KTOE"/>
    <x v="17"/>
    <x v="2"/>
    <x v="7"/>
    <n v="2.2273776000000001"/>
  </r>
  <r>
    <x v="1"/>
    <x v="52"/>
    <x v="52"/>
    <s v="KTOE"/>
    <x v="33"/>
    <x v="2"/>
    <x v="1"/>
    <n v="80.533097999999995"/>
  </r>
  <r>
    <x v="4"/>
    <x v="52"/>
    <x v="52"/>
    <s v="KTOE"/>
    <x v="7"/>
    <x v="4"/>
    <x v="1"/>
    <n v="49.069296000000001"/>
  </r>
  <r>
    <x v="0"/>
    <x v="54"/>
    <x v="54"/>
    <s v="KTOE"/>
    <x v="28"/>
    <x v="2"/>
    <x v="1"/>
    <n v="17.0779572"/>
  </r>
  <r>
    <x v="0"/>
    <x v="54"/>
    <x v="54"/>
    <s v="KTOE"/>
    <x v="17"/>
    <x v="2"/>
    <x v="1"/>
    <n v="2.2273776000000001"/>
  </r>
  <r>
    <x v="0"/>
    <x v="54"/>
    <x v="54"/>
    <s v="KTOE"/>
    <x v="18"/>
    <x v="2"/>
    <x v="1"/>
    <n v="50.262534000000002"/>
  </r>
  <r>
    <x v="4"/>
    <x v="52"/>
    <x v="52"/>
    <s v="KTOE"/>
    <x v="23"/>
    <x v="0"/>
    <x v="3"/>
    <n v="36.069282000000001"/>
  </r>
  <r>
    <x v="4"/>
    <x v="52"/>
    <x v="52"/>
    <s v="KTOE"/>
    <x v="26"/>
    <x v="0"/>
    <x v="3"/>
    <n v="154.9827756"/>
  </r>
  <r>
    <x v="4"/>
    <x v="52"/>
    <x v="52"/>
    <s v="KTOE"/>
    <x v="1"/>
    <x v="5"/>
    <x v="3"/>
    <n v="60.139195200000003"/>
  </r>
  <r>
    <x v="4"/>
    <x v="52"/>
    <x v="52"/>
    <s v="KTOE"/>
    <x v="3"/>
    <x v="2"/>
    <x v="3"/>
    <n v="754.03011960000003"/>
  </r>
  <r>
    <x v="0"/>
    <x v="52"/>
    <x v="52"/>
    <s v="KTOE"/>
    <x v="25"/>
    <x v="2"/>
    <x v="3"/>
    <n v="8.2605564000000005"/>
  </r>
  <r>
    <x v="1"/>
    <x v="52"/>
    <x v="52"/>
    <s v="KTOE"/>
    <x v="31"/>
    <x v="0"/>
    <x v="3"/>
    <n v="116.8619616"/>
  </r>
  <r>
    <x v="1"/>
    <x v="52"/>
    <x v="52"/>
    <s v="KTOE"/>
    <x v="2"/>
    <x v="5"/>
    <x v="3"/>
    <n v="171.4955148"/>
  </r>
  <r>
    <x v="13"/>
    <x v="52"/>
    <x v="52"/>
    <s v="KTOE"/>
    <x v="26"/>
    <x v="2"/>
    <x v="3"/>
    <n v="1.611918"/>
  </r>
  <r>
    <x v="0"/>
    <x v="54"/>
    <x v="54"/>
    <s v="KTOE"/>
    <x v="14"/>
    <x v="4"/>
    <x v="7"/>
    <n v="88.240996800000005"/>
  </r>
  <r>
    <x v="0"/>
    <x v="54"/>
    <x v="54"/>
    <s v="KTOE"/>
    <x v="30"/>
    <x v="5"/>
    <x v="7"/>
    <n v="17.425461599999998"/>
  </r>
  <r>
    <x v="0"/>
    <x v="54"/>
    <x v="54"/>
    <s v="KTOE"/>
    <x v="9"/>
    <x v="2"/>
    <x v="7"/>
    <n v="1.7500823999999999"/>
  </r>
  <r>
    <x v="0"/>
    <x v="54"/>
    <x v="54"/>
    <s v="KTOE"/>
    <x v="33"/>
    <x v="2"/>
    <x v="7"/>
    <n v="7.2934055999999998"/>
  </r>
  <r>
    <x v="0"/>
    <x v="54"/>
    <x v="54"/>
    <s v="KTOE"/>
    <x v="10"/>
    <x v="2"/>
    <x v="7"/>
    <n v="20.6995392"/>
  </r>
  <r>
    <x v="13"/>
    <x v="52"/>
    <x v="52"/>
    <s v="KTOE"/>
    <x v="26"/>
    <x v="5"/>
    <x v="1"/>
    <n v="0.1842192"/>
  </r>
  <r>
    <x v="0"/>
    <x v="52"/>
    <x v="52"/>
    <s v="KTOE"/>
    <x v="3"/>
    <x v="5"/>
    <x v="1"/>
    <n v="343.87863119999997"/>
  </r>
  <r>
    <x v="4"/>
    <x v="52"/>
    <x v="52"/>
    <s v="KTOE"/>
    <x v="26"/>
    <x v="2"/>
    <x v="1"/>
    <n v="152.3492784"/>
  </r>
  <r>
    <x v="4"/>
    <x v="52"/>
    <x v="52"/>
    <s v="KTOE"/>
    <x v="1"/>
    <x v="0"/>
    <x v="1"/>
    <n v="59.088308400000003"/>
  </r>
  <r>
    <x v="0"/>
    <x v="54"/>
    <x v="54"/>
    <s v="KTOE"/>
    <x v="33"/>
    <x v="0"/>
    <x v="1"/>
    <n v="7.3562076000000003"/>
  </r>
  <r>
    <x v="0"/>
    <x v="54"/>
    <x v="54"/>
    <s v="KTOE"/>
    <x v="37"/>
    <x v="4"/>
    <x v="1"/>
    <n v="2.0934000000000001E-2"/>
  </r>
  <r>
    <x v="0"/>
    <x v="54"/>
    <x v="54"/>
    <s v="KTOE"/>
    <x v="26"/>
    <x v="3"/>
    <x v="1"/>
    <n v="35.294724000000002"/>
  </r>
  <r>
    <x v="0"/>
    <x v="54"/>
    <x v="54"/>
    <s v="KTOE"/>
    <x v="10"/>
    <x v="2"/>
    <x v="1"/>
    <n v="20.6995392"/>
  </r>
  <r>
    <x v="8"/>
    <x v="13"/>
    <x v="13"/>
    <s v="KTOE"/>
    <x v="14"/>
    <x v="5"/>
    <x v="1"/>
    <n v="4.1868000000000002E-2"/>
  </r>
  <r>
    <x v="13"/>
    <x v="13"/>
    <x v="13"/>
    <s v="KTOE"/>
    <x v="26"/>
    <x v="4"/>
    <x v="1"/>
    <n v="1.67472"/>
  </r>
  <r>
    <x v="0"/>
    <x v="13"/>
    <x v="13"/>
    <s v="KTOE"/>
    <x v="14"/>
    <x v="5"/>
    <x v="1"/>
    <n v="1847.7436968"/>
  </r>
  <r>
    <x v="0"/>
    <x v="13"/>
    <x v="13"/>
    <s v="KTOE"/>
    <x v="6"/>
    <x v="1"/>
    <x v="1"/>
    <n v="185.2952076"/>
  </r>
  <r>
    <x v="0"/>
    <x v="13"/>
    <x v="13"/>
    <s v="KTOE"/>
    <x v="8"/>
    <x v="3"/>
    <x v="1"/>
    <n v="327.60872640000002"/>
  </r>
  <r>
    <x v="0"/>
    <x v="13"/>
    <x v="13"/>
    <s v="KTOE"/>
    <x v="13"/>
    <x v="5"/>
    <x v="1"/>
    <n v="186.27491879999999"/>
  </r>
  <r>
    <x v="1"/>
    <x v="13"/>
    <x v="13"/>
    <s v="KTOE"/>
    <x v="9"/>
    <x v="4"/>
    <x v="1"/>
    <n v="81.198799199999996"/>
  </r>
  <r>
    <x v="0"/>
    <x v="13"/>
    <x v="13"/>
    <s v="KTOE"/>
    <x v="1"/>
    <x v="5"/>
    <x v="0"/>
    <n v="24.2541324"/>
  </r>
  <r>
    <x v="0"/>
    <x v="12"/>
    <x v="12"/>
    <s v="KTOE"/>
    <x v="1"/>
    <x v="1"/>
    <x v="6"/>
    <n v="0.52334999999999998"/>
  </r>
  <r>
    <x v="0"/>
    <x v="12"/>
    <x v="12"/>
    <s v="KTOE"/>
    <x v="1"/>
    <x v="2"/>
    <x v="1"/>
    <n v="0.64058040000000005"/>
  </r>
  <r>
    <x v="0"/>
    <x v="13"/>
    <x v="13"/>
    <s v="KTOE"/>
    <x v="2"/>
    <x v="3"/>
    <x v="3"/>
    <n v="746.90837280000005"/>
  </r>
  <r>
    <x v="4"/>
    <x v="13"/>
    <x v="13"/>
    <s v="KTOE"/>
    <x v="33"/>
    <x v="0"/>
    <x v="3"/>
    <n v="69.647418000000002"/>
  </r>
  <r>
    <x v="0"/>
    <x v="13"/>
    <x v="13"/>
    <s v="KTOE"/>
    <x v="5"/>
    <x v="3"/>
    <x v="3"/>
    <n v="38.945613600000001"/>
  </r>
  <r>
    <x v="1"/>
    <x v="13"/>
    <x v="13"/>
    <s v="KTOE"/>
    <x v="4"/>
    <x v="3"/>
    <x v="1"/>
    <n v="5.7694103999999999"/>
  </r>
  <r>
    <x v="1"/>
    <x v="13"/>
    <x v="13"/>
    <s v="KTOE"/>
    <x v="11"/>
    <x v="5"/>
    <x v="1"/>
    <n v="269.24892119999998"/>
  </r>
  <r>
    <x v="2"/>
    <x v="13"/>
    <x v="13"/>
    <s v="KTOE"/>
    <x v="6"/>
    <x v="2"/>
    <x v="1"/>
    <n v="1.4402592000000001"/>
  </r>
  <r>
    <x v="0"/>
    <x v="12"/>
    <x v="12"/>
    <s v="KTOE"/>
    <x v="5"/>
    <x v="1"/>
    <x v="1"/>
    <n v="3533.34519"/>
  </r>
  <r>
    <x v="1"/>
    <x v="13"/>
    <x v="13"/>
    <s v="KTOE"/>
    <x v="4"/>
    <x v="5"/>
    <x v="0"/>
    <n v="3.6173951999999998"/>
  </r>
  <r>
    <x v="1"/>
    <x v="13"/>
    <x v="13"/>
    <s v="KTOE"/>
    <x v="5"/>
    <x v="2"/>
    <x v="0"/>
    <n v="31.589406"/>
  </r>
  <r>
    <x v="4"/>
    <x v="13"/>
    <x v="13"/>
    <s v="KTOE"/>
    <x v="6"/>
    <x v="2"/>
    <x v="0"/>
    <n v="0.90016200000000002"/>
  </r>
  <r>
    <x v="2"/>
    <x v="13"/>
    <x v="13"/>
    <s v="KTOE"/>
    <x v="6"/>
    <x v="0"/>
    <x v="0"/>
    <n v="0.84992040000000002"/>
  </r>
  <r>
    <x v="1"/>
    <x v="12"/>
    <x v="12"/>
    <s v="KTOE"/>
    <x v="5"/>
    <x v="4"/>
    <x v="0"/>
    <n v="242.78834520000001"/>
  </r>
  <r>
    <x v="3"/>
    <x v="12"/>
    <x v="12"/>
    <s v="KTOE"/>
    <x v="1"/>
    <x v="1"/>
    <x v="0"/>
    <n v="4.1868000000000002E-2"/>
  </r>
  <r>
    <x v="1"/>
    <x v="13"/>
    <x v="13"/>
    <s v="KTOE"/>
    <x v="9"/>
    <x v="2"/>
    <x v="3"/>
    <n v="93.327958800000005"/>
  </r>
  <r>
    <x v="1"/>
    <x v="13"/>
    <x v="13"/>
    <s v="KTOE"/>
    <x v="8"/>
    <x v="4"/>
    <x v="3"/>
    <n v="25.769753999999999"/>
  </r>
  <r>
    <x v="1"/>
    <x v="13"/>
    <x v="13"/>
    <s v="KTOE"/>
    <x v="13"/>
    <x v="3"/>
    <x v="3"/>
    <n v="48.160760400000001"/>
  </r>
  <r>
    <x v="0"/>
    <x v="12"/>
    <x v="12"/>
    <s v="KTOE"/>
    <x v="11"/>
    <x v="5"/>
    <x v="6"/>
    <n v="39.029349600000003"/>
  </r>
  <r>
    <x v="1"/>
    <x v="12"/>
    <x v="12"/>
    <s v="KTOE"/>
    <x v="16"/>
    <x v="3"/>
    <x v="6"/>
    <n v="302.27021280000002"/>
  </r>
  <r>
    <x v="1"/>
    <x v="12"/>
    <x v="12"/>
    <s v="KTOE"/>
    <x v="15"/>
    <x v="1"/>
    <x v="6"/>
    <n v="96.555981599999996"/>
  </r>
  <r>
    <x v="1"/>
    <x v="12"/>
    <x v="12"/>
    <s v="KTOE"/>
    <x v="11"/>
    <x v="1"/>
    <x v="6"/>
    <n v="1159.8985115999999"/>
  </r>
  <r>
    <x v="1"/>
    <x v="12"/>
    <x v="12"/>
    <s v="KTOE"/>
    <x v="12"/>
    <x v="5"/>
    <x v="6"/>
    <n v="636.27636959999995"/>
  </r>
  <r>
    <x v="8"/>
    <x v="13"/>
    <x v="13"/>
    <s v="KTOE"/>
    <x v="17"/>
    <x v="4"/>
    <x v="1"/>
    <n v="4.60548E-2"/>
  </r>
  <r>
    <x v="1"/>
    <x v="13"/>
    <x v="13"/>
    <s v="KTOE"/>
    <x v="13"/>
    <x v="4"/>
    <x v="1"/>
    <n v="43.948839599999999"/>
  </r>
  <r>
    <x v="1"/>
    <x v="13"/>
    <x v="13"/>
    <s v="KTOE"/>
    <x v="12"/>
    <x v="5"/>
    <x v="1"/>
    <n v="108.64746"/>
  </r>
  <r>
    <x v="1"/>
    <x v="13"/>
    <x v="13"/>
    <s v="KTOE"/>
    <x v="8"/>
    <x v="0"/>
    <x v="1"/>
    <n v="17.2244952"/>
  </r>
  <r>
    <x v="4"/>
    <x v="13"/>
    <x v="13"/>
    <s v="KTOE"/>
    <x v="14"/>
    <x v="0"/>
    <x v="1"/>
    <n v="306.641232"/>
  </r>
  <r>
    <x v="6"/>
    <x v="13"/>
    <x v="13"/>
    <s v="KTOE"/>
    <x v="9"/>
    <x v="3"/>
    <x v="1"/>
    <n v="1.8463788000000001"/>
  </r>
  <r>
    <x v="0"/>
    <x v="12"/>
    <x v="12"/>
    <s v="KTOE"/>
    <x v="11"/>
    <x v="0"/>
    <x v="1"/>
    <n v="28.156230000000001"/>
  </r>
  <r>
    <x v="1"/>
    <x v="13"/>
    <x v="13"/>
    <s v="KTOE"/>
    <x v="12"/>
    <x v="0"/>
    <x v="0"/>
    <n v="126.9395892"/>
  </r>
  <r>
    <x v="4"/>
    <x v="13"/>
    <x v="13"/>
    <s v="KTOE"/>
    <x v="9"/>
    <x v="5"/>
    <x v="0"/>
    <n v="107.3872332"/>
  </r>
  <r>
    <x v="4"/>
    <x v="13"/>
    <x v="13"/>
    <s v="KTOE"/>
    <x v="14"/>
    <x v="2"/>
    <x v="0"/>
    <n v="313.08053039999999"/>
  </r>
  <r>
    <x v="6"/>
    <x v="13"/>
    <x v="13"/>
    <s v="KTOE"/>
    <x v="9"/>
    <x v="1"/>
    <x v="0"/>
    <n v="3.3536267999999998"/>
  </r>
  <r>
    <x v="4"/>
    <x v="12"/>
    <x v="12"/>
    <s v="KTOE"/>
    <x v="14"/>
    <x v="5"/>
    <x v="0"/>
    <n v="26.134005599999998"/>
  </r>
  <r>
    <x v="1"/>
    <x v="12"/>
    <x v="12"/>
    <s v="KTOE"/>
    <x v="15"/>
    <x v="5"/>
    <x v="0"/>
    <n v="94.864514400000004"/>
  </r>
  <r>
    <x v="7"/>
    <x v="12"/>
    <x v="12"/>
    <s v="KTOE"/>
    <x v="3"/>
    <x v="4"/>
    <x v="0"/>
    <n v="0.33913080000000001"/>
  </r>
  <r>
    <x v="14"/>
    <x v="13"/>
    <x v="13"/>
    <s v="KTOE"/>
    <x v="17"/>
    <x v="1"/>
    <x v="3"/>
    <n v="28.369756800000001"/>
  </r>
  <r>
    <x v="14"/>
    <x v="13"/>
    <x v="13"/>
    <s v="KTOE"/>
    <x v="31"/>
    <x v="2"/>
    <x v="3"/>
    <n v="61.625509200000003"/>
  </r>
  <r>
    <x v="14"/>
    <x v="13"/>
    <x v="13"/>
    <s v="KTOE"/>
    <x v="1"/>
    <x v="5"/>
    <x v="3"/>
    <n v="46.599083999999998"/>
  </r>
  <r>
    <x v="11"/>
    <x v="13"/>
    <x v="13"/>
    <s v="KTOE"/>
    <x v="25"/>
    <x v="3"/>
    <x v="3"/>
    <n v="8.4657096000000003"/>
  </r>
  <r>
    <x v="12"/>
    <x v="13"/>
    <x v="13"/>
    <s v="KTOE"/>
    <x v="19"/>
    <x v="3"/>
    <x v="3"/>
    <n v="0.13816439999999999"/>
  </r>
  <r>
    <x v="4"/>
    <x v="13"/>
    <x v="13"/>
    <s v="KTOE"/>
    <x v="7"/>
    <x v="4"/>
    <x v="3"/>
    <n v="49.069296000000001"/>
  </r>
  <r>
    <x v="15"/>
    <x v="13"/>
    <x v="13"/>
    <s v="KTOE"/>
    <x v="25"/>
    <x v="3"/>
    <x v="3"/>
    <n v="6.5774628000000002"/>
  </r>
  <r>
    <x v="0"/>
    <x v="13"/>
    <x v="13"/>
    <s v="KTOE"/>
    <x v="4"/>
    <x v="2"/>
    <x v="3"/>
    <n v="0.10048319999999999"/>
  </r>
  <r>
    <x v="0"/>
    <x v="13"/>
    <x v="13"/>
    <s v="KTOE"/>
    <x v="7"/>
    <x v="0"/>
    <x v="3"/>
    <n v="8.3736000000000001E-3"/>
  </r>
  <r>
    <x v="0"/>
    <x v="13"/>
    <x v="13"/>
    <s v="KTOE"/>
    <x v="23"/>
    <x v="0"/>
    <x v="3"/>
    <n v="41.541429600000001"/>
  </r>
  <r>
    <x v="1"/>
    <x v="13"/>
    <x v="13"/>
    <s v="KTOE"/>
    <x v="29"/>
    <x v="2"/>
    <x v="3"/>
    <n v="5.714982"/>
  </r>
  <r>
    <x v="15"/>
    <x v="12"/>
    <x v="12"/>
    <s v="KTOE"/>
    <x v="25"/>
    <x v="1"/>
    <x v="6"/>
    <n v="3.7723068"/>
  </r>
  <r>
    <x v="0"/>
    <x v="12"/>
    <x v="12"/>
    <s v="KTOE"/>
    <x v="7"/>
    <x v="2"/>
    <x v="6"/>
    <n v="41.901494399999997"/>
  </r>
  <r>
    <x v="1"/>
    <x v="12"/>
    <x v="12"/>
    <s v="KTOE"/>
    <x v="33"/>
    <x v="0"/>
    <x v="6"/>
    <n v="3296.5900236000002"/>
  </r>
  <r>
    <x v="8"/>
    <x v="12"/>
    <x v="12"/>
    <s v="KTOE"/>
    <x v="6"/>
    <x v="2"/>
    <x v="6"/>
    <n v="0.67407479999999997"/>
  </r>
  <r>
    <x v="0"/>
    <x v="13"/>
    <x v="13"/>
    <s v="KTOE"/>
    <x v="7"/>
    <x v="5"/>
    <x v="1"/>
    <n v="8.3736000000000001E-3"/>
  </r>
  <r>
    <x v="1"/>
    <x v="13"/>
    <x v="13"/>
    <s v="KTOE"/>
    <x v="6"/>
    <x v="5"/>
    <x v="1"/>
    <n v="2.2273776000000001"/>
  </r>
  <r>
    <x v="1"/>
    <x v="13"/>
    <x v="13"/>
    <s v="KTOE"/>
    <x v="29"/>
    <x v="5"/>
    <x v="1"/>
    <n v="4.8399407999999999"/>
  </r>
  <r>
    <x v="1"/>
    <x v="65"/>
    <x v="65"/>
    <s v="KTOE"/>
    <x v="17"/>
    <x v="3"/>
    <x v="6"/>
    <n v="234.20121839999999"/>
  </r>
  <r>
    <x v="1"/>
    <x v="65"/>
    <x v="65"/>
    <s v="KTOE"/>
    <x v="24"/>
    <x v="2"/>
    <x v="6"/>
    <n v="7.95492E-2"/>
  </r>
  <r>
    <x v="0"/>
    <x v="65"/>
    <x v="65"/>
    <s v="KTOE"/>
    <x v="14"/>
    <x v="5"/>
    <x v="6"/>
    <n v="146.2993524"/>
  </r>
  <r>
    <x v="0"/>
    <x v="65"/>
    <x v="65"/>
    <s v="KTOE"/>
    <x v="30"/>
    <x v="1"/>
    <x v="6"/>
    <n v="364.1134356"/>
  </r>
  <r>
    <x v="0"/>
    <x v="65"/>
    <x v="65"/>
    <s v="KTOE"/>
    <x v="26"/>
    <x v="2"/>
    <x v="6"/>
    <n v="235.45307159999999"/>
  </r>
  <r>
    <x v="0"/>
    <x v="65"/>
    <x v="65"/>
    <s v="KTOE"/>
    <x v="8"/>
    <x v="0"/>
    <x v="6"/>
    <n v="50.011325999999997"/>
  </r>
  <r>
    <x v="1"/>
    <x v="66"/>
    <x v="66"/>
    <s v="KTOE"/>
    <x v="27"/>
    <x v="4"/>
    <x v="6"/>
    <n v="2.2148172000000002"/>
  </r>
  <r>
    <x v="1"/>
    <x v="64"/>
    <x v="64"/>
    <s v="KTOE"/>
    <x v="31"/>
    <x v="1"/>
    <x v="2"/>
    <n v="12.9748932"/>
  </r>
  <r>
    <x v="0"/>
    <x v="64"/>
    <x v="64"/>
    <s v="KTOE"/>
    <x v="28"/>
    <x v="0"/>
    <x v="2"/>
    <n v="59.180418000000003"/>
  </r>
  <r>
    <x v="0"/>
    <x v="64"/>
    <x v="64"/>
    <s v="KTOE"/>
    <x v="30"/>
    <x v="0"/>
    <x v="2"/>
    <n v="60.072206399999999"/>
  </r>
  <r>
    <x v="0"/>
    <x v="64"/>
    <x v="64"/>
    <s v="KTOE"/>
    <x v="17"/>
    <x v="4"/>
    <x v="2"/>
    <n v="61.6003884"/>
  </r>
  <r>
    <x v="1"/>
    <x v="64"/>
    <x v="64"/>
    <s v="KTOE"/>
    <x v="22"/>
    <x v="5"/>
    <x v="2"/>
    <n v="1.758456"/>
  </r>
  <r>
    <x v="1"/>
    <x v="64"/>
    <x v="64"/>
    <s v="KTOE"/>
    <x v="17"/>
    <x v="0"/>
    <x v="2"/>
    <n v="0.57777840000000003"/>
  </r>
  <r>
    <x v="1"/>
    <x v="64"/>
    <x v="64"/>
    <s v="KTOE"/>
    <x v="32"/>
    <x v="4"/>
    <x v="2"/>
    <n v="8.3736000000000001E-3"/>
  </r>
  <r>
    <x v="8"/>
    <x v="64"/>
    <x v="64"/>
    <s v="KTOE"/>
    <x v="14"/>
    <x v="5"/>
    <x v="2"/>
    <n v="0.38518560000000002"/>
  </r>
  <r>
    <x v="0"/>
    <x v="66"/>
    <x v="66"/>
    <s v="KTOE"/>
    <x v="14"/>
    <x v="2"/>
    <x v="1"/>
    <n v="54.993617999999998"/>
  </r>
  <r>
    <x v="0"/>
    <x v="66"/>
    <x v="66"/>
    <s v="KTOE"/>
    <x v="8"/>
    <x v="5"/>
    <x v="1"/>
    <n v="0.28051559999999998"/>
  </r>
  <r>
    <x v="1"/>
    <x v="66"/>
    <x v="66"/>
    <s v="KTOE"/>
    <x v="26"/>
    <x v="0"/>
    <x v="1"/>
    <n v="7.5111192000000004"/>
  </r>
  <r>
    <x v="1"/>
    <x v="66"/>
    <x v="66"/>
    <s v="KTOE"/>
    <x v="1"/>
    <x v="2"/>
    <x v="1"/>
    <n v="8.7922799999999995E-2"/>
  </r>
  <r>
    <x v="0"/>
    <x v="64"/>
    <x v="64"/>
    <s v="KTOE"/>
    <x v="30"/>
    <x v="5"/>
    <x v="1"/>
    <n v="54.616805999999997"/>
  </r>
  <r>
    <x v="0"/>
    <x v="64"/>
    <x v="64"/>
    <s v="KTOE"/>
    <x v="33"/>
    <x v="1"/>
    <x v="1"/>
    <n v="217.91456640000001"/>
  </r>
  <r>
    <x v="0"/>
    <x v="64"/>
    <x v="64"/>
    <s v="KTOE"/>
    <x v="10"/>
    <x v="4"/>
    <x v="1"/>
    <n v="360.93146760000002"/>
  </r>
  <r>
    <x v="1"/>
    <x v="64"/>
    <x v="64"/>
    <s v="KTOE"/>
    <x v="9"/>
    <x v="0"/>
    <x v="1"/>
    <n v="4.0109544000000001"/>
  </r>
  <r>
    <x v="1"/>
    <x v="64"/>
    <x v="64"/>
    <s v="KTOE"/>
    <x v="17"/>
    <x v="1"/>
    <x v="1"/>
    <n v="0.6866352"/>
  </r>
  <r>
    <x v="1"/>
    <x v="65"/>
    <x v="65"/>
    <s v="KTOE"/>
    <x v="28"/>
    <x v="0"/>
    <x v="6"/>
    <n v="1390.6707408"/>
  </r>
  <r>
    <x v="0"/>
    <x v="65"/>
    <x v="65"/>
    <s v="KTOE"/>
    <x v="19"/>
    <x v="3"/>
    <x v="6"/>
    <n v="4.8525011999999998"/>
  </r>
  <r>
    <x v="1"/>
    <x v="66"/>
    <x v="66"/>
    <s v="KTOE"/>
    <x v="18"/>
    <x v="0"/>
    <x v="6"/>
    <n v="5.1413903999999997"/>
  </r>
  <r>
    <x v="1"/>
    <x v="64"/>
    <x v="64"/>
    <s v="KTOE"/>
    <x v="25"/>
    <x v="4"/>
    <x v="2"/>
    <n v="17.597120400000001"/>
  </r>
  <r>
    <x v="0"/>
    <x v="64"/>
    <x v="64"/>
    <s v="KTOE"/>
    <x v="26"/>
    <x v="3"/>
    <x v="2"/>
    <n v="199.99924920000001"/>
  </r>
  <r>
    <x v="0"/>
    <x v="64"/>
    <x v="64"/>
    <s v="KTOE"/>
    <x v="36"/>
    <x v="0"/>
    <x v="2"/>
    <n v="1.8296315999999999"/>
  </r>
  <r>
    <x v="0"/>
    <x v="64"/>
    <x v="64"/>
    <s v="KTOE"/>
    <x v="19"/>
    <x v="0"/>
    <x v="2"/>
    <n v="41.533056000000002"/>
  </r>
  <r>
    <x v="0"/>
    <x v="64"/>
    <x v="64"/>
    <s v="KTOE"/>
    <x v="29"/>
    <x v="5"/>
    <x v="2"/>
    <n v="6.6109571999999996"/>
  </r>
  <r>
    <x v="1"/>
    <x v="64"/>
    <x v="64"/>
    <s v="KTOE"/>
    <x v="7"/>
    <x v="1"/>
    <x v="2"/>
    <n v="20.238991200000001"/>
  </r>
  <r>
    <x v="1"/>
    <x v="64"/>
    <x v="64"/>
    <s v="KTOE"/>
    <x v="30"/>
    <x v="5"/>
    <x v="2"/>
    <n v="43.785554400000002"/>
  </r>
  <r>
    <x v="8"/>
    <x v="64"/>
    <x v="64"/>
    <s v="KTOE"/>
    <x v="3"/>
    <x v="2"/>
    <x v="2"/>
    <n v="6.2801999999999997E-2"/>
  </r>
  <r>
    <x v="0"/>
    <x v="66"/>
    <x v="66"/>
    <s v="KTOE"/>
    <x v="31"/>
    <x v="2"/>
    <x v="1"/>
    <n v="7.3520208"/>
  </r>
  <r>
    <x v="0"/>
    <x v="64"/>
    <x v="64"/>
    <s v="KTOE"/>
    <x v="31"/>
    <x v="3"/>
    <x v="1"/>
    <n v="47.038697999999997"/>
  </r>
  <r>
    <x v="1"/>
    <x v="64"/>
    <x v="64"/>
    <s v="KTOE"/>
    <x v="28"/>
    <x v="4"/>
    <x v="1"/>
    <n v="21.319185600000001"/>
  </r>
  <r>
    <x v="1"/>
    <x v="64"/>
    <x v="64"/>
    <s v="KTOE"/>
    <x v="35"/>
    <x v="4"/>
    <x v="1"/>
    <n v="4.1868000000000002E-2"/>
  </r>
  <r>
    <x v="1"/>
    <x v="64"/>
    <x v="64"/>
    <s v="KTOE"/>
    <x v="25"/>
    <x v="1"/>
    <x v="1"/>
    <n v="56.094746399999998"/>
  </r>
  <r>
    <x v="0"/>
    <x v="64"/>
    <x v="64"/>
    <s v="KTOE"/>
    <x v="2"/>
    <x v="4"/>
    <x v="1"/>
    <n v="192.11969160000001"/>
  </r>
  <r>
    <x v="0"/>
    <x v="66"/>
    <x v="66"/>
    <s v="KTOE"/>
    <x v="5"/>
    <x v="3"/>
    <x v="6"/>
    <n v="5.2251263999999997"/>
  </r>
  <r>
    <x v="1"/>
    <x v="66"/>
    <x v="66"/>
    <s v="KTOE"/>
    <x v="8"/>
    <x v="0"/>
    <x v="6"/>
    <n v="0.84154680000000004"/>
  </r>
  <r>
    <x v="1"/>
    <x v="64"/>
    <x v="64"/>
    <s v="KTOE"/>
    <x v="16"/>
    <x v="2"/>
    <x v="2"/>
    <n v="1.67472E-2"/>
  </r>
  <r>
    <x v="9"/>
    <x v="64"/>
    <x v="64"/>
    <s v="KTOE"/>
    <x v="19"/>
    <x v="1"/>
    <x v="1"/>
    <n v="4.1868000000000001E-3"/>
  </r>
  <r>
    <x v="0"/>
    <x v="64"/>
    <x v="64"/>
    <s v="KTOE"/>
    <x v="11"/>
    <x v="0"/>
    <x v="1"/>
    <n v="292.5610236"/>
  </r>
  <r>
    <x v="0"/>
    <x v="64"/>
    <x v="64"/>
    <s v="KTOE"/>
    <x v="13"/>
    <x v="1"/>
    <x v="1"/>
    <n v="153.09871559999999"/>
  </r>
  <r>
    <x v="1"/>
    <x v="64"/>
    <x v="64"/>
    <s v="KTOE"/>
    <x v="15"/>
    <x v="1"/>
    <x v="1"/>
    <n v="0.16747200000000001"/>
  </r>
  <r>
    <x v="1"/>
    <x v="65"/>
    <x v="65"/>
    <s v="KTOE"/>
    <x v="20"/>
    <x v="1"/>
    <x v="6"/>
    <n v="980.11731959999997"/>
  </r>
  <r>
    <x v="0"/>
    <x v="65"/>
    <x v="65"/>
    <s v="KTOE"/>
    <x v="7"/>
    <x v="2"/>
    <x v="6"/>
    <n v="41.901494399999997"/>
  </r>
  <r>
    <x v="0"/>
    <x v="65"/>
    <x v="65"/>
    <s v="KTOE"/>
    <x v="27"/>
    <x v="4"/>
    <x v="6"/>
    <n v="34.725319200000001"/>
  </r>
  <r>
    <x v="0"/>
    <x v="65"/>
    <x v="65"/>
    <s v="KTOE"/>
    <x v="17"/>
    <x v="5"/>
    <x v="6"/>
    <n v="32.904061200000001"/>
  </r>
  <r>
    <x v="0"/>
    <x v="65"/>
    <x v="65"/>
    <s v="KTOE"/>
    <x v="3"/>
    <x v="0"/>
    <x v="6"/>
    <n v="143.3392848"/>
  </r>
  <r>
    <x v="0"/>
    <x v="65"/>
    <x v="65"/>
    <s v="KTOE"/>
    <x v="25"/>
    <x v="0"/>
    <x v="6"/>
    <n v="1924.0732476000001"/>
  </r>
  <r>
    <x v="0"/>
    <x v="66"/>
    <x v="66"/>
    <s v="KTOE"/>
    <x v="18"/>
    <x v="2"/>
    <x v="6"/>
    <n v="10.370703600000001"/>
  </r>
  <r>
    <x v="0"/>
    <x v="66"/>
    <x v="66"/>
    <s v="KTOE"/>
    <x v="23"/>
    <x v="2"/>
    <x v="6"/>
    <n v="2.8470240000000002"/>
  </r>
  <r>
    <x v="1"/>
    <x v="42"/>
    <x v="42"/>
    <s v="KTOE"/>
    <x v="28"/>
    <x v="0"/>
    <x v="1"/>
    <n v="0.19259280000000001"/>
  </r>
  <r>
    <x v="0"/>
    <x v="39"/>
    <x v="39"/>
    <s v="KTOE"/>
    <x v="0"/>
    <x v="3"/>
    <x v="2"/>
    <n v="1.5072479999999999"/>
  </r>
  <r>
    <x v="0"/>
    <x v="40"/>
    <x v="40"/>
    <s v="KTOE"/>
    <x v="1"/>
    <x v="1"/>
    <x v="1"/>
    <n v="0.11304359999999999"/>
  </r>
  <r>
    <x v="0"/>
    <x v="39"/>
    <x v="39"/>
    <s v="KTOE"/>
    <x v="2"/>
    <x v="4"/>
    <x v="1"/>
    <n v="1.9677960000000001"/>
  </r>
  <r>
    <x v="1"/>
    <x v="41"/>
    <x v="41"/>
    <s v="KTOE"/>
    <x v="11"/>
    <x v="0"/>
    <x v="6"/>
    <n v="4.8650615999999998"/>
  </r>
  <r>
    <x v="0"/>
    <x v="39"/>
    <x v="39"/>
    <s v="KTOE"/>
    <x v="11"/>
    <x v="2"/>
    <x v="1"/>
    <n v="4.7980727999999999"/>
  </r>
  <r>
    <x v="0"/>
    <x v="42"/>
    <x v="42"/>
    <s v="KTOE"/>
    <x v="11"/>
    <x v="2"/>
    <x v="2"/>
    <n v="8.3736000000000001E-3"/>
  </r>
  <r>
    <x v="1"/>
    <x v="41"/>
    <x v="41"/>
    <s v="KTOE"/>
    <x v="16"/>
    <x v="5"/>
    <x v="1"/>
    <n v="0.16328519999999999"/>
  </r>
  <r>
    <x v="0"/>
    <x v="39"/>
    <x v="39"/>
    <s v="KTOE"/>
    <x v="13"/>
    <x v="3"/>
    <x v="1"/>
    <n v="0.54847080000000004"/>
  </r>
  <r>
    <x v="0"/>
    <x v="42"/>
    <x v="42"/>
    <s v="KTOE"/>
    <x v="11"/>
    <x v="1"/>
    <x v="1"/>
    <n v="8.3736000000000001E-3"/>
  </r>
  <r>
    <x v="1"/>
    <x v="42"/>
    <x v="42"/>
    <s v="KTOE"/>
    <x v="16"/>
    <x v="2"/>
    <x v="1"/>
    <n v="0.12560399999999999"/>
  </r>
  <r>
    <x v="1"/>
    <x v="41"/>
    <x v="41"/>
    <s v="KTOE"/>
    <x v="33"/>
    <x v="1"/>
    <x v="6"/>
    <n v="27.641253599999999"/>
  </r>
  <r>
    <x v="0"/>
    <x v="39"/>
    <x v="39"/>
    <s v="KTOE"/>
    <x v="24"/>
    <x v="4"/>
    <x v="2"/>
    <n v="0.40611960000000003"/>
  </r>
  <r>
    <x v="0"/>
    <x v="40"/>
    <x v="40"/>
    <s v="KTOE"/>
    <x v="27"/>
    <x v="5"/>
    <x v="1"/>
    <n v="2.4911460000000001"/>
  </r>
  <r>
    <x v="8"/>
    <x v="41"/>
    <x v="41"/>
    <s v="KTOE"/>
    <x v="11"/>
    <x v="3"/>
    <x v="1"/>
    <n v="2.93076E-2"/>
  </r>
  <r>
    <x v="0"/>
    <x v="42"/>
    <x v="42"/>
    <s v="KTOE"/>
    <x v="7"/>
    <x v="1"/>
    <x v="1"/>
    <n v="1.2560399999999999E-2"/>
  </r>
  <r>
    <x v="0"/>
    <x v="40"/>
    <x v="40"/>
    <s v="KTOE"/>
    <x v="8"/>
    <x v="4"/>
    <x v="6"/>
    <n v="0.3684384"/>
  </r>
  <r>
    <x v="10"/>
    <x v="40"/>
    <x v="40"/>
    <s v="KTOE"/>
    <x v="3"/>
    <x v="3"/>
    <x v="6"/>
    <n v="8.3736000000000005E-2"/>
  </r>
  <r>
    <x v="1"/>
    <x v="41"/>
    <x v="41"/>
    <s v="KTOE"/>
    <x v="31"/>
    <x v="2"/>
    <x v="6"/>
    <n v="28.281834"/>
  </r>
  <r>
    <x v="1"/>
    <x v="41"/>
    <x v="41"/>
    <s v="KTOE"/>
    <x v="9"/>
    <x v="0"/>
    <x v="6"/>
    <n v="7.0631316000000002"/>
  </r>
  <r>
    <x v="0"/>
    <x v="39"/>
    <x v="39"/>
    <s v="KTOE"/>
    <x v="15"/>
    <x v="5"/>
    <x v="2"/>
    <n v="0.47310839999999998"/>
  </r>
  <r>
    <x v="0"/>
    <x v="39"/>
    <x v="39"/>
    <s v="KTOE"/>
    <x v="33"/>
    <x v="3"/>
    <x v="2"/>
    <n v="11.522073600000001"/>
  </r>
  <r>
    <x v="0"/>
    <x v="39"/>
    <x v="39"/>
    <s v="KTOE"/>
    <x v="20"/>
    <x v="1"/>
    <x v="2"/>
    <n v="3.7053180000000001"/>
  </r>
  <r>
    <x v="0"/>
    <x v="39"/>
    <x v="39"/>
    <s v="KTOE"/>
    <x v="22"/>
    <x v="5"/>
    <x v="2"/>
    <n v="2.1855096000000001"/>
  </r>
  <r>
    <x v="0"/>
    <x v="39"/>
    <x v="39"/>
    <s v="KTOE"/>
    <x v="10"/>
    <x v="4"/>
    <x v="2"/>
    <n v="4.5719855999999996"/>
  </r>
  <r>
    <x v="0"/>
    <x v="42"/>
    <x v="42"/>
    <s v="KTOE"/>
    <x v="30"/>
    <x v="3"/>
    <x v="2"/>
    <n v="0.77455799999999997"/>
  </r>
  <r>
    <x v="0"/>
    <x v="42"/>
    <x v="42"/>
    <s v="KTOE"/>
    <x v="23"/>
    <x v="5"/>
    <x v="2"/>
    <n v="1.6370388"/>
  </r>
  <r>
    <x v="1"/>
    <x v="41"/>
    <x v="41"/>
    <s v="KTOE"/>
    <x v="18"/>
    <x v="0"/>
    <x v="1"/>
    <n v="10.760076"/>
  </r>
  <r>
    <x v="1"/>
    <x v="41"/>
    <x v="41"/>
    <s v="KTOE"/>
    <x v="2"/>
    <x v="4"/>
    <x v="1"/>
    <n v="10.9987236"/>
  </r>
  <r>
    <x v="0"/>
    <x v="39"/>
    <x v="39"/>
    <s v="KTOE"/>
    <x v="16"/>
    <x v="5"/>
    <x v="1"/>
    <n v="0.43542720000000001"/>
  </r>
  <r>
    <x v="0"/>
    <x v="39"/>
    <x v="39"/>
    <s v="KTOE"/>
    <x v="9"/>
    <x v="4"/>
    <x v="1"/>
    <n v="5.4386532000000001"/>
  </r>
  <r>
    <x v="0"/>
    <x v="39"/>
    <x v="39"/>
    <s v="KTOE"/>
    <x v="14"/>
    <x v="2"/>
    <x v="1"/>
    <n v="177.3444744"/>
  </r>
  <r>
    <x v="0"/>
    <x v="39"/>
    <x v="39"/>
    <s v="KTOE"/>
    <x v="30"/>
    <x v="5"/>
    <x v="1"/>
    <n v="5.1413903999999997"/>
  </r>
  <r>
    <x v="0"/>
    <x v="39"/>
    <x v="39"/>
    <s v="KTOE"/>
    <x v="23"/>
    <x v="2"/>
    <x v="1"/>
    <n v="1.6914671999999999"/>
  </r>
  <r>
    <x v="0"/>
    <x v="39"/>
    <x v="39"/>
    <s v="KTOE"/>
    <x v="10"/>
    <x v="4"/>
    <x v="1"/>
    <n v="4.5719855999999996"/>
  </r>
  <r>
    <x v="0"/>
    <x v="39"/>
    <x v="39"/>
    <s v="KTOE"/>
    <x v="25"/>
    <x v="0"/>
    <x v="1"/>
    <n v="81.697028399999994"/>
  </r>
  <r>
    <x v="0"/>
    <x v="42"/>
    <x v="42"/>
    <s v="KTOE"/>
    <x v="26"/>
    <x v="2"/>
    <x v="1"/>
    <n v="2.7381671999999999"/>
  </r>
  <r>
    <x v="1"/>
    <x v="42"/>
    <x v="42"/>
    <s v="KTOE"/>
    <x v="26"/>
    <x v="5"/>
    <x v="1"/>
    <n v="31.0911768"/>
  </r>
  <r>
    <x v="1"/>
    <x v="40"/>
    <x v="40"/>
    <s v="KTOE"/>
    <x v="25"/>
    <x v="1"/>
    <x v="6"/>
    <n v="97.765966800000001"/>
  </r>
  <r>
    <x v="1"/>
    <x v="41"/>
    <x v="41"/>
    <s v="KTOE"/>
    <x v="0"/>
    <x v="3"/>
    <x v="6"/>
    <n v="0.20096639999999999"/>
  </r>
  <r>
    <x v="1"/>
    <x v="41"/>
    <x v="41"/>
    <s v="KTOE"/>
    <x v="25"/>
    <x v="2"/>
    <x v="6"/>
    <n v="3.1526603999999998"/>
  </r>
  <r>
    <x v="0"/>
    <x v="39"/>
    <x v="39"/>
    <s v="KTOE"/>
    <x v="26"/>
    <x v="1"/>
    <x v="2"/>
    <n v="76.011353999999997"/>
  </r>
  <r>
    <x v="0"/>
    <x v="39"/>
    <x v="39"/>
    <s v="KTOE"/>
    <x v="34"/>
    <x v="5"/>
    <x v="2"/>
    <n v="6.6988800000000001E-2"/>
  </r>
  <r>
    <x v="0"/>
    <x v="40"/>
    <x v="40"/>
    <s v="KTOE"/>
    <x v="31"/>
    <x v="5"/>
    <x v="1"/>
    <n v="16.2364104"/>
  </r>
  <r>
    <x v="1"/>
    <x v="40"/>
    <x v="40"/>
    <s v="KTOE"/>
    <x v="3"/>
    <x v="0"/>
    <x v="1"/>
    <n v="1.0467"/>
  </r>
  <r>
    <x v="1"/>
    <x v="41"/>
    <x v="41"/>
    <s v="KTOE"/>
    <x v="28"/>
    <x v="0"/>
    <x v="1"/>
    <n v="2.3613552000000002"/>
  </r>
  <r>
    <x v="0"/>
    <x v="39"/>
    <x v="39"/>
    <s v="KTOE"/>
    <x v="31"/>
    <x v="3"/>
    <x v="1"/>
    <n v="11.9700612"/>
  </r>
  <r>
    <x v="0"/>
    <x v="39"/>
    <x v="39"/>
    <s v="KTOE"/>
    <x v="0"/>
    <x v="2"/>
    <x v="2"/>
    <n v="1.2727872"/>
  </r>
  <r>
    <x v="0"/>
    <x v="40"/>
    <x v="40"/>
    <s v="KTOE"/>
    <x v="1"/>
    <x v="0"/>
    <x v="1"/>
    <n v="0.146538"/>
  </r>
  <r>
    <x v="1"/>
    <x v="41"/>
    <x v="41"/>
    <s v="KTOE"/>
    <x v="11"/>
    <x v="3"/>
    <x v="6"/>
    <n v="0.15072479999999999"/>
  </r>
  <r>
    <x v="1"/>
    <x v="41"/>
    <x v="41"/>
    <s v="KTOE"/>
    <x v="5"/>
    <x v="5"/>
    <x v="1"/>
    <n v="0.79967880000000002"/>
  </r>
  <r>
    <x v="0"/>
    <x v="39"/>
    <x v="39"/>
    <s v="KTOE"/>
    <x v="11"/>
    <x v="4"/>
    <x v="1"/>
    <n v="4.1030639999999998"/>
  </r>
  <r>
    <x v="0"/>
    <x v="42"/>
    <x v="42"/>
    <s v="KTOE"/>
    <x v="11"/>
    <x v="4"/>
    <x v="2"/>
    <n v="3.3494400000000001E-2"/>
  </r>
  <r>
    <x v="0"/>
    <x v="39"/>
    <x v="39"/>
    <s v="KTOE"/>
    <x v="13"/>
    <x v="2"/>
    <x v="1"/>
    <n v="0.12979080000000001"/>
  </r>
  <r>
    <x v="0"/>
    <x v="42"/>
    <x v="42"/>
    <s v="KTOE"/>
    <x v="11"/>
    <x v="0"/>
    <x v="1"/>
    <n v="4.1868000000000001E-3"/>
  </r>
  <r>
    <x v="1"/>
    <x v="41"/>
    <x v="41"/>
    <s v="KTOE"/>
    <x v="33"/>
    <x v="0"/>
    <x v="6"/>
    <n v="24.3211212"/>
  </r>
  <r>
    <x v="0"/>
    <x v="40"/>
    <x v="40"/>
    <s v="KTOE"/>
    <x v="27"/>
    <x v="1"/>
    <x v="1"/>
    <n v="2.8135295999999999"/>
  </r>
  <r>
    <x v="8"/>
    <x v="41"/>
    <x v="41"/>
    <s v="KTOE"/>
    <x v="11"/>
    <x v="2"/>
    <x v="1"/>
    <n v="2.93076E-2"/>
  </r>
  <r>
    <x v="0"/>
    <x v="39"/>
    <x v="39"/>
    <s v="KTOE"/>
    <x v="28"/>
    <x v="5"/>
    <x v="1"/>
    <n v="8.6373683999999997"/>
  </r>
  <r>
    <x v="0"/>
    <x v="39"/>
    <x v="39"/>
    <s v="KTOE"/>
    <x v="17"/>
    <x v="5"/>
    <x v="1"/>
    <n v="3.1819679999999999"/>
  </r>
  <r>
    <x v="0"/>
    <x v="42"/>
    <x v="42"/>
    <s v="KTOE"/>
    <x v="7"/>
    <x v="3"/>
    <x v="1"/>
    <n v="8.3736000000000005E-2"/>
  </r>
  <r>
    <x v="0"/>
    <x v="42"/>
    <x v="42"/>
    <s v="KTOE"/>
    <x v="28"/>
    <x v="5"/>
    <x v="1"/>
    <n v="6.6988800000000001E-2"/>
  </r>
  <r>
    <x v="1"/>
    <x v="41"/>
    <x v="41"/>
    <s v="KTOE"/>
    <x v="31"/>
    <x v="4"/>
    <x v="6"/>
    <n v="13.8415608"/>
  </r>
  <r>
    <x v="1"/>
    <x v="41"/>
    <x v="41"/>
    <s v="KTOE"/>
    <x v="9"/>
    <x v="3"/>
    <x v="6"/>
    <n v="3.9774600000000002"/>
  </r>
  <r>
    <x v="0"/>
    <x v="39"/>
    <x v="39"/>
    <s v="KTOE"/>
    <x v="16"/>
    <x v="5"/>
    <x v="2"/>
    <n v="0.43542720000000001"/>
  </r>
  <r>
    <x v="0"/>
    <x v="39"/>
    <x v="39"/>
    <s v="KTOE"/>
    <x v="15"/>
    <x v="1"/>
    <x v="2"/>
    <n v="0.4647348"/>
  </r>
  <r>
    <x v="1"/>
    <x v="36"/>
    <x v="36"/>
    <s v="KTOE"/>
    <x v="20"/>
    <x v="5"/>
    <x v="0"/>
    <n v="5.3004888000000001"/>
  </r>
  <r>
    <x v="8"/>
    <x v="36"/>
    <x v="36"/>
    <s v="KTOE"/>
    <x v="11"/>
    <x v="4"/>
    <x v="0"/>
    <n v="8.7922799999999995E-2"/>
  </r>
  <r>
    <x v="0"/>
    <x v="36"/>
    <x v="36"/>
    <s v="KTOE"/>
    <x v="28"/>
    <x v="0"/>
    <x v="2"/>
    <n v="118.235232"/>
  </r>
  <r>
    <x v="0"/>
    <x v="36"/>
    <x v="36"/>
    <s v="KTOE"/>
    <x v="22"/>
    <x v="0"/>
    <x v="2"/>
    <n v="30.429662400000002"/>
  </r>
  <r>
    <x v="0"/>
    <x v="36"/>
    <x v="36"/>
    <s v="KTOE"/>
    <x v="8"/>
    <x v="2"/>
    <x v="2"/>
    <n v="86.423925600000004"/>
  </r>
  <r>
    <x v="1"/>
    <x v="36"/>
    <x v="36"/>
    <s v="KTOE"/>
    <x v="17"/>
    <x v="2"/>
    <x v="2"/>
    <n v="4.8901823999999996"/>
  </r>
  <r>
    <x v="1"/>
    <x v="36"/>
    <x v="36"/>
    <s v="KTOE"/>
    <x v="19"/>
    <x v="4"/>
    <x v="2"/>
    <n v="3.34944"/>
  </r>
  <r>
    <x v="1"/>
    <x v="36"/>
    <x v="36"/>
    <s v="KTOE"/>
    <x v="26"/>
    <x v="2"/>
    <x v="2"/>
    <n v="108.8400528"/>
  </r>
  <r>
    <x v="1"/>
    <x v="36"/>
    <x v="36"/>
    <s v="KTOE"/>
    <x v="31"/>
    <x v="2"/>
    <x v="2"/>
    <n v="29.776521599999999"/>
  </r>
  <r>
    <x v="1"/>
    <x v="36"/>
    <x v="36"/>
    <s v="KTOE"/>
    <x v="1"/>
    <x v="3"/>
    <x v="2"/>
    <n v="1.5742368"/>
  </r>
  <r>
    <x v="8"/>
    <x v="36"/>
    <x v="36"/>
    <s v="KTOE"/>
    <x v="11"/>
    <x v="2"/>
    <x v="2"/>
    <n v="5.8615199999999999E-2"/>
  </r>
  <r>
    <x v="9"/>
    <x v="36"/>
    <x v="36"/>
    <s v="KTOE"/>
    <x v="19"/>
    <x v="1"/>
    <x v="2"/>
    <n v="4.1868000000000001E-3"/>
  </r>
  <r>
    <x v="0"/>
    <x v="36"/>
    <x v="36"/>
    <s v="KTOE"/>
    <x v="15"/>
    <x v="0"/>
    <x v="1"/>
    <n v="4.4631287999999998"/>
  </r>
  <r>
    <x v="0"/>
    <x v="36"/>
    <x v="36"/>
    <s v="KTOE"/>
    <x v="6"/>
    <x v="4"/>
    <x v="1"/>
    <n v="36.199072800000003"/>
  </r>
  <r>
    <x v="0"/>
    <x v="36"/>
    <x v="36"/>
    <s v="KTOE"/>
    <x v="30"/>
    <x v="5"/>
    <x v="1"/>
    <n v="131.632992"/>
  </r>
  <r>
    <x v="0"/>
    <x v="36"/>
    <x v="36"/>
    <s v="KTOE"/>
    <x v="22"/>
    <x v="5"/>
    <x v="1"/>
    <n v="35.7385248"/>
  </r>
  <r>
    <x v="0"/>
    <x v="36"/>
    <x v="36"/>
    <s v="KTOE"/>
    <x v="26"/>
    <x v="2"/>
    <x v="1"/>
    <n v="812.0172996"/>
  </r>
  <r>
    <x v="0"/>
    <x v="36"/>
    <x v="36"/>
    <s v="KTOE"/>
    <x v="10"/>
    <x v="4"/>
    <x v="1"/>
    <n v="662.31407879999995"/>
  </r>
  <r>
    <x v="1"/>
    <x v="36"/>
    <x v="36"/>
    <s v="KTOE"/>
    <x v="27"/>
    <x v="1"/>
    <x v="1"/>
    <n v="0.43124040000000002"/>
  </r>
  <r>
    <x v="1"/>
    <x v="36"/>
    <x v="36"/>
    <s v="KTOE"/>
    <x v="22"/>
    <x v="3"/>
    <x v="1"/>
    <n v="1.9175544"/>
  </r>
  <r>
    <x v="1"/>
    <x v="36"/>
    <x v="36"/>
    <s v="KTOE"/>
    <x v="32"/>
    <x v="4"/>
    <x v="1"/>
    <n v="8.3736000000000001E-3"/>
  </r>
  <r>
    <x v="8"/>
    <x v="36"/>
    <x v="36"/>
    <s v="KTOE"/>
    <x v="14"/>
    <x v="5"/>
    <x v="1"/>
    <n v="0.38518560000000002"/>
  </r>
  <r>
    <x v="0"/>
    <x v="36"/>
    <x v="36"/>
    <s v="KTOE"/>
    <x v="30"/>
    <x v="4"/>
    <x v="0"/>
    <n v="116.9917524"/>
  </r>
  <r>
    <x v="0"/>
    <x v="36"/>
    <x v="36"/>
    <s v="KTOE"/>
    <x v="6"/>
    <x v="3"/>
    <x v="0"/>
    <n v="40.884101999999999"/>
  </r>
  <r>
    <x v="0"/>
    <x v="36"/>
    <x v="36"/>
    <s v="KTOE"/>
    <x v="33"/>
    <x v="3"/>
    <x v="0"/>
    <n v="584.25119280000001"/>
  </r>
  <r>
    <x v="0"/>
    <x v="36"/>
    <x v="36"/>
    <s v="KTOE"/>
    <x v="37"/>
    <x v="2"/>
    <x v="0"/>
    <n v="200.56865400000001"/>
  </r>
  <r>
    <x v="0"/>
    <x v="36"/>
    <x v="36"/>
    <s v="KTOE"/>
    <x v="13"/>
    <x v="0"/>
    <x v="0"/>
    <n v="219.48042960000001"/>
  </r>
  <r>
    <x v="0"/>
    <x v="36"/>
    <x v="36"/>
    <s v="KTOE"/>
    <x v="25"/>
    <x v="3"/>
    <x v="0"/>
    <n v="275.35327560000002"/>
  </r>
  <r>
    <x v="1"/>
    <x v="36"/>
    <x v="36"/>
    <s v="KTOE"/>
    <x v="37"/>
    <x v="5"/>
    <x v="0"/>
    <n v="0.15491160000000001"/>
  </r>
  <r>
    <x v="1"/>
    <x v="36"/>
    <x v="36"/>
    <s v="KTOE"/>
    <x v="18"/>
    <x v="5"/>
    <x v="0"/>
    <n v="23.5046952"/>
  </r>
  <r>
    <x v="0"/>
    <x v="36"/>
    <x v="36"/>
    <s v="KTOE"/>
    <x v="34"/>
    <x v="0"/>
    <x v="2"/>
    <n v="0.36425160000000001"/>
  </r>
  <r>
    <x v="1"/>
    <x v="36"/>
    <x v="36"/>
    <s v="KTOE"/>
    <x v="30"/>
    <x v="3"/>
    <x v="2"/>
    <n v="42.537888000000002"/>
  </r>
  <r>
    <x v="1"/>
    <x v="36"/>
    <x v="36"/>
    <s v="KTOE"/>
    <x v="10"/>
    <x v="1"/>
    <x v="2"/>
    <n v="15.034798800000001"/>
  </r>
  <r>
    <x v="1"/>
    <x v="36"/>
    <x v="36"/>
    <s v="KTOE"/>
    <x v="1"/>
    <x v="0"/>
    <x v="1"/>
    <n v="1.2644135999999999"/>
  </r>
  <r>
    <x v="0"/>
    <x v="36"/>
    <x v="36"/>
    <s v="KTOE"/>
    <x v="19"/>
    <x v="0"/>
    <x v="0"/>
    <n v="50.153677199999997"/>
  </r>
  <r>
    <x v="0"/>
    <x v="36"/>
    <x v="36"/>
    <s v="KTOE"/>
    <x v="36"/>
    <x v="2"/>
    <x v="0"/>
    <n v="3.6676367999999999"/>
  </r>
  <r>
    <x v="1"/>
    <x v="36"/>
    <x v="36"/>
    <s v="KTOE"/>
    <x v="28"/>
    <x v="3"/>
    <x v="0"/>
    <n v="21.461536800000001"/>
  </r>
  <r>
    <x v="1"/>
    <x v="36"/>
    <x v="36"/>
    <s v="KTOE"/>
    <x v="30"/>
    <x v="5"/>
    <x v="0"/>
    <n v="55.387177199999996"/>
  </r>
  <r>
    <x v="1"/>
    <x v="36"/>
    <x v="36"/>
    <s v="KTOE"/>
    <x v="23"/>
    <x v="4"/>
    <x v="0"/>
    <n v="10.571669999999999"/>
  </r>
  <r>
    <x v="1"/>
    <x v="36"/>
    <x v="36"/>
    <s v="KTOE"/>
    <x v="35"/>
    <x v="1"/>
    <x v="0"/>
    <n v="2.93076E-2"/>
  </r>
  <r>
    <x v="2"/>
    <x v="36"/>
    <x v="36"/>
    <s v="KTOE"/>
    <x v="3"/>
    <x v="1"/>
    <x v="0"/>
    <n v="3.7681199999999998E-2"/>
  </r>
  <r>
    <x v="8"/>
    <x v="36"/>
    <x v="36"/>
    <s v="KTOE"/>
    <x v="3"/>
    <x v="3"/>
    <x v="0"/>
    <n v="3.7681199999999998E-2"/>
  </r>
  <r>
    <x v="0"/>
    <x v="36"/>
    <x v="36"/>
    <s v="KTOE"/>
    <x v="0"/>
    <x v="4"/>
    <x v="2"/>
    <n v="41.0180796"/>
  </r>
  <r>
    <x v="0"/>
    <x v="36"/>
    <x v="36"/>
    <s v="KTOE"/>
    <x v="1"/>
    <x v="4"/>
    <x v="1"/>
    <n v="51.200377199999998"/>
  </r>
  <r>
    <x v="0"/>
    <x v="36"/>
    <x v="36"/>
    <s v="KTOE"/>
    <x v="1"/>
    <x v="5"/>
    <x v="2"/>
    <n v="60.323414399999997"/>
  </r>
  <r>
    <x v="0"/>
    <x v="36"/>
    <x v="36"/>
    <s v="KTOE"/>
    <x v="2"/>
    <x v="3"/>
    <x v="0"/>
    <n v="469.85944319999999"/>
  </r>
  <r>
    <x v="0"/>
    <x v="36"/>
    <x v="36"/>
    <s v="KTOE"/>
    <x v="3"/>
    <x v="4"/>
    <x v="1"/>
    <n v="111.1427928"/>
  </r>
  <r>
    <x v="1"/>
    <x v="36"/>
    <x v="36"/>
    <s v="KTOE"/>
    <x v="5"/>
    <x v="0"/>
    <x v="2"/>
    <n v="6.9626484"/>
  </r>
  <r>
    <x v="1"/>
    <x v="36"/>
    <x v="36"/>
    <s v="KTOE"/>
    <x v="5"/>
    <x v="5"/>
    <x v="0"/>
    <n v="6.2425188"/>
  </r>
  <r>
    <x v="0"/>
    <x v="36"/>
    <x v="36"/>
    <s v="KTOE"/>
    <x v="24"/>
    <x v="1"/>
    <x v="2"/>
    <n v="89.471915999999993"/>
  </r>
  <r>
    <x v="0"/>
    <x v="36"/>
    <x v="36"/>
    <s v="KTOE"/>
    <x v="29"/>
    <x v="3"/>
    <x v="2"/>
    <n v="13.6364076"/>
  </r>
  <r>
    <x v="0"/>
    <x v="36"/>
    <x v="36"/>
    <s v="KTOE"/>
    <x v="11"/>
    <x v="4"/>
    <x v="2"/>
    <n v="252.1542168"/>
  </r>
  <r>
    <x v="0"/>
    <x v="36"/>
    <x v="36"/>
    <s v="KTOE"/>
    <x v="12"/>
    <x v="5"/>
    <x v="2"/>
    <n v="244.85662439999999"/>
  </r>
  <r>
    <x v="1"/>
    <x v="36"/>
    <x v="36"/>
    <s v="KTOE"/>
    <x v="6"/>
    <x v="5"/>
    <x v="2"/>
    <n v="1.5072479999999999"/>
  </r>
  <r>
    <x v="0"/>
    <x v="36"/>
    <x v="36"/>
    <s v="KTOE"/>
    <x v="12"/>
    <x v="5"/>
    <x v="1"/>
    <n v="244.85662439999999"/>
  </r>
  <r>
    <x v="1"/>
    <x v="36"/>
    <x v="36"/>
    <s v="KTOE"/>
    <x v="15"/>
    <x v="2"/>
    <x v="1"/>
    <n v="0.98389800000000005"/>
  </r>
  <r>
    <x v="1"/>
    <x v="36"/>
    <x v="36"/>
    <s v="KTOE"/>
    <x v="6"/>
    <x v="3"/>
    <x v="1"/>
    <n v="0.1590984"/>
  </r>
  <r>
    <x v="0"/>
    <x v="36"/>
    <x v="36"/>
    <s v="KTOE"/>
    <x v="21"/>
    <x v="2"/>
    <x v="0"/>
    <n v="19.468620000000001"/>
  </r>
  <r>
    <x v="9"/>
    <x v="36"/>
    <x v="36"/>
    <s v="KTOE"/>
    <x v="19"/>
    <x v="5"/>
    <x v="0"/>
    <n v="8.3736000000000001E-3"/>
  </r>
  <r>
    <x v="0"/>
    <x v="36"/>
    <x v="36"/>
    <s v="KTOE"/>
    <x v="18"/>
    <x v="5"/>
    <x v="2"/>
    <n v="879.31592279999995"/>
  </r>
  <r>
    <x v="0"/>
    <x v="36"/>
    <x v="36"/>
    <s v="KTOE"/>
    <x v="25"/>
    <x v="4"/>
    <x v="2"/>
    <n v="229.8636936"/>
  </r>
  <r>
    <x v="0"/>
    <x v="36"/>
    <x v="36"/>
    <s v="KTOE"/>
    <x v="35"/>
    <x v="1"/>
    <x v="2"/>
    <n v="10.919174399999999"/>
  </r>
  <r>
    <x v="0"/>
    <x v="36"/>
    <x v="36"/>
    <s v="KTOE"/>
    <x v="27"/>
    <x v="4"/>
    <x v="1"/>
    <n v="80.047429199999996"/>
  </r>
  <r>
    <x v="0"/>
    <x v="36"/>
    <x v="36"/>
    <s v="KTOE"/>
    <x v="35"/>
    <x v="0"/>
    <x v="1"/>
    <n v="10.592604"/>
  </r>
  <r>
    <x v="0"/>
    <x v="36"/>
    <x v="36"/>
    <s v="KTOE"/>
    <x v="25"/>
    <x v="0"/>
    <x v="1"/>
    <n v="316.36298160000001"/>
  </r>
  <r>
    <x v="1"/>
    <x v="58"/>
    <x v="58"/>
    <s v="KTOE"/>
    <x v="26"/>
    <x v="2"/>
    <x v="6"/>
    <n v="17.588746799999999"/>
  </r>
  <r>
    <x v="1"/>
    <x v="58"/>
    <x v="58"/>
    <s v="KTOE"/>
    <x v="31"/>
    <x v="2"/>
    <x v="6"/>
    <n v="30.299871599999999"/>
  </r>
  <r>
    <x v="0"/>
    <x v="56"/>
    <x v="56"/>
    <s v="KTOE"/>
    <x v="20"/>
    <x v="4"/>
    <x v="2"/>
    <n v="0.18003240000000001"/>
  </r>
  <r>
    <x v="0"/>
    <x v="56"/>
    <x v="56"/>
    <s v="KTOE"/>
    <x v="26"/>
    <x v="2"/>
    <x v="2"/>
    <n v="6.8621651999999997"/>
  </r>
  <r>
    <x v="0"/>
    <x v="55"/>
    <x v="55"/>
    <s v="KTOE"/>
    <x v="16"/>
    <x v="2"/>
    <x v="2"/>
    <n v="0.41868"/>
  </r>
  <r>
    <x v="0"/>
    <x v="55"/>
    <x v="55"/>
    <s v="KTOE"/>
    <x v="30"/>
    <x v="2"/>
    <x v="2"/>
    <n v="20.787462000000001"/>
  </r>
  <r>
    <x v="0"/>
    <x v="55"/>
    <x v="55"/>
    <s v="KTOE"/>
    <x v="22"/>
    <x v="0"/>
    <x v="2"/>
    <n v="1.8589392"/>
  </r>
  <r>
    <x v="0"/>
    <x v="55"/>
    <x v="55"/>
    <s v="KTOE"/>
    <x v="26"/>
    <x v="0"/>
    <x v="2"/>
    <n v="33.779102399999999"/>
  </r>
  <r>
    <x v="0"/>
    <x v="55"/>
    <x v="55"/>
    <s v="KTOE"/>
    <x v="10"/>
    <x v="3"/>
    <x v="2"/>
    <n v="29.872817999999999"/>
  </r>
  <r>
    <x v="1"/>
    <x v="59"/>
    <x v="59"/>
    <s v="KTOE"/>
    <x v="9"/>
    <x v="4"/>
    <x v="2"/>
    <n v="2.8972655999999999"/>
  </r>
  <r>
    <x v="1"/>
    <x v="59"/>
    <x v="59"/>
    <s v="KTOE"/>
    <x v="26"/>
    <x v="5"/>
    <x v="2"/>
    <n v="58.422607200000002"/>
  </r>
  <r>
    <x v="1"/>
    <x v="59"/>
    <x v="59"/>
    <s v="KTOE"/>
    <x v="19"/>
    <x v="5"/>
    <x v="2"/>
    <n v="1.5239952000000001"/>
  </r>
  <r>
    <x v="0"/>
    <x v="59"/>
    <x v="59"/>
    <s v="KTOE"/>
    <x v="33"/>
    <x v="4"/>
    <x v="2"/>
    <n v="37.128542400000001"/>
  </r>
  <r>
    <x v="1"/>
    <x v="60"/>
    <x v="60"/>
    <s v="KTOE"/>
    <x v="3"/>
    <x v="2"/>
    <x v="1"/>
    <n v="0.75362399999999996"/>
  </r>
  <r>
    <x v="14"/>
    <x v="60"/>
    <x v="60"/>
    <s v="KTOE"/>
    <x v="1"/>
    <x v="3"/>
    <x v="1"/>
    <n v="2.260872"/>
  </r>
  <r>
    <x v="1"/>
    <x v="58"/>
    <x v="58"/>
    <s v="KTOE"/>
    <x v="3"/>
    <x v="1"/>
    <x v="1"/>
    <n v="7.1384939999999997"/>
  </r>
  <r>
    <x v="1"/>
    <x v="58"/>
    <x v="58"/>
    <s v="KTOE"/>
    <x v="9"/>
    <x v="3"/>
    <x v="1"/>
    <n v="0.12979080000000001"/>
  </r>
  <r>
    <x v="1"/>
    <x v="58"/>
    <x v="58"/>
    <s v="KTOE"/>
    <x v="14"/>
    <x v="3"/>
    <x v="1"/>
    <n v="0.77037120000000003"/>
  </r>
  <r>
    <x v="1"/>
    <x v="58"/>
    <x v="58"/>
    <s v="KTOE"/>
    <x v="27"/>
    <x v="1"/>
    <x v="1"/>
    <n v="4.1868000000000002E-2"/>
  </r>
  <r>
    <x v="0"/>
    <x v="56"/>
    <x v="56"/>
    <s v="KTOE"/>
    <x v="9"/>
    <x v="0"/>
    <x v="1"/>
    <n v="7.7330196000000004"/>
  </r>
  <r>
    <x v="0"/>
    <x v="56"/>
    <x v="56"/>
    <s v="KTOE"/>
    <x v="15"/>
    <x v="1"/>
    <x v="1"/>
    <n v="0.1716588"/>
  </r>
  <r>
    <x v="0"/>
    <x v="56"/>
    <x v="56"/>
    <s v="KTOE"/>
    <x v="20"/>
    <x v="3"/>
    <x v="1"/>
    <n v="2.19807"/>
  </r>
  <r>
    <x v="0"/>
    <x v="56"/>
    <x v="56"/>
    <s v="KTOE"/>
    <x v="23"/>
    <x v="0"/>
    <x v="1"/>
    <n v="2.0934000000000001E-2"/>
  </r>
  <r>
    <x v="0"/>
    <x v="56"/>
    <x v="56"/>
    <s v="KTOE"/>
    <x v="13"/>
    <x v="0"/>
    <x v="1"/>
    <n v="2.93076E-2"/>
  </r>
  <r>
    <x v="0"/>
    <x v="55"/>
    <x v="55"/>
    <s v="KTOE"/>
    <x v="9"/>
    <x v="5"/>
    <x v="1"/>
    <n v="3.45411"/>
  </r>
  <r>
    <x v="0"/>
    <x v="55"/>
    <x v="55"/>
    <s v="KTOE"/>
    <x v="14"/>
    <x v="2"/>
    <x v="1"/>
    <n v="97.703164799999996"/>
  </r>
  <r>
    <x v="0"/>
    <x v="55"/>
    <x v="55"/>
    <s v="KTOE"/>
    <x v="33"/>
    <x v="1"/>
    <x v="1"/>
    <n v="8.3610395999999998"/>
  </r>
  <r>
    <x v="0"/>
    <x v="55"/>
    <x v="55"/>
    <s v="KTOE"/>
    <x v="22"/>
    <x v="0"/>
    <x v="1"/>
    <n v="1.8589392"/>
  </r>
  <r>
    <x v="0"/>
    <x v="55"/>
    <x v="55"/>
    <s v="KTOE"/>
    <x v="10"/>
    <x v="1"/>
    <x v="1"/>
    <n v="34.340133600000001"/>
  </r>
  <r>
    <x v="14"/>
    <x v="60"/>
    <x v="60"/>
    <s v="KTOE"/>
    <x v="25"/>
    <x v="3"/>
    <x v="3"/>
    <n v="6.0708599999999997"/>
  </r>
  <r>
    <x v="1"/>
    <x v="57"/>
    <x v="57"/>
    <s v="KTOE"/>
    <x v="28"/>
    <x v="4"/>
    <x v="3"/>
    <n v="3.7388124"/>
  </r>
  <r>
    <x v="2"/>
    <x v="57"/>
    <x v="57"/>
    <s v="KTOE"/>
    <x v="19"/>
    <x v="0"/>
    <x v="3"/>
    <n v="8.3736000000000005E-2"/>
  </r>
  <r>
    <x v="1"/>
    <x v="57"/>
    <x v="57"/>
    <s v="KTOE"/>
    <x v="23"/>
    <x v="5"/>
    <x v="3"/>
    <n v="0.4898556"/>
  </r>
  <r>
    <x v="1"/>
    <x v="57"/>
    <x v="57"/>
    <s v="KTOE"/>
    <x v="10"/>
    <x v="4"/>
    <x v="3"/>
    <n v="5.6270591999999997"/>
  </r>
  <r>
    <x v="1"/>
    <x v="57"/>
    <x v="57"/>
    <s v="KTOE"/>
    <x v="3"/>
    <x v="3"/>
    <x v="3"/>
    <n v="0.2219004"/>
  </r>
  <r>
    <x v="12"/>
    <x v="57"/>
    <x v="57"/>
    <s v="KTOE"/>
    <x v="9"/>
    <x v="4"/>
    <x v="3"/>
    <n v="3.3996816000000001"/>
  </r>
  <r>
    <x v="3"/>
    <x v="58"/>
    <x v="58"/>
    <s v="KTOE"/>
    <x v="15"/>
    <x v="5"/>
    <x v="6"/>
    <n v="8.7922799999999995E-2"/>
  </r>
  <r>
    <x v="1"/>
    <x v="58"/>
    <x v="58"/>
    <s v="KTOE"/>
    <x v="28"/>
    <x v="1"/>
    <x v="6"/>
    <n v="3.5671536000000001"/>
  </r>
  <r>
    <x v="1"/>
    <x v="58"/>
    <x v="58"/>
    <s v="KTOE"/>
    <x v="35"/>
    <x v="3"/>
    <x v="6"/>
    <n v="8.7922799999999995E-2"/>
  </r>
  <r>
    <x v="0"/>
    <x v="56"/>
    <x v="56"/>
    <s v="KTOE"/>
    <x v="19"/>
    <x v="1"/>
    <x v="2"/>
    <n v="0.16328519999999999"/>
  </r>
  <r>
    <x v="0"/>
    <x v="55"/>
    <x v="55"/>
    <s v="KTOE"/>
    <x v="31"/>
    <x v="1"/>
    <x v="2"/>
    <n v="33.444158399999999"/>
  </r>
  <r>
    <x v="1"/>
    <x v="59"/>
    <x v="59"/>
    <s v="KTOE"/>
    <x v="0"/>
    <x v="1"/>
    <x v="2"/>
    <n v="2.4534647999999999"/>
  </r>
  <r>
    <x v="0"/>
    <x v="59"/>
    <x v="59"/>
    <s v="KTOE"/>
    <x v="26"/>
    <x v="1"/>
    <x v="2"/>
    <n v="22.998092400000001"/>
  </r>
  <r>
    <x v="0"/>
    <x v="59"/>
    <x v="59"/>
    <s v="KTOE"/>
    <x v="34"/>
    <x v="0"/>
    <x v="2"/>
    <n v="4.1868000000000002E-2"/>
  </r>
  <r>
    <x v="0"/>
    <x v="59"/>
    <x v="59"/>
    <s v="KTOE"/>
    <x v="31"/>
    <x v="4"/>
    <x v="2"/>
    <n v="12.133346400000001"/>
  </r>
  <r>
    <x v="1"/>
    <x v="59"/>
    <x v="59"/>
    <s v="KTOE"/>
    <x v="7"/>
    <x v="4"/>
    <x v="2"/>
    <n v="15.4032372"/>
  </r>
  <r>
    <x v="14"/>
    <x v="60"/>
    <x v="60"/>
    <s v="KTOE"/>
    <x v="28"/>
    <x v="3"/>
    <x v="1"/>
    <n v="2.5623216000000002"/>
  </r>
  <r>
    <x v="0"/>
    <x v="55"/>
    <x v="55"/>
    <s v="KTOE"/>
    <x v="31"/>
    <x v="3"/>
    <x v="1"/>
    <n v="36.688928400000002"/>
  </r>
  <r>
    <x v="0"/>
    <x v="56"/>
    <x v="56"/>
    <s v="KTOE"/>
    <x v="1"/>
    <x v="3"/>
    <x v="1"/>
    <n v="1.4276987999999999"/>
  </r>
  <r>
    <x v="0"/>
    <x v="57"/>
    <x v="57"/>
    <s v="KTOE"/>
    <x v="3"/>
    <x v="5"/>
    <x v="3"/>
    <n v="5.7066084000000004"/>
  </r>
  <r>
    <x v="0"/>
    <x v="57"/>
    <x v="57"/>
    <s v="KTOE"/>
    <x v="11"/>
    <x v="4"/>
    <x v="3"/>
    <n v="509.97317399999997"/>
  </r>
  <r>
    <x v="2"/>
    <x v="57"/>
    <x v="57"/>
    <s v="KTOE"/>
    <x v="8"/>
    <x v="3"/>
    <x v="3"/>
    <n v="23.119509600000001"/>
  </r>
  <r>
    <x v="1"/>
    <x v="58"/>
    <x v="58"/>
    <s v="KTOE"/>
    <x v="11"/>
    <x v="0"/>
    <x v="6"/>
    <n v="4.1868000000000002E-2"/>
  </r>
  <r>
    <x v="0"/>
    <x v="56"/>
    <x v="56"/>
    <s v="KTOE"/>
    <x v="11"/>
    <x v="5"/>
    <x v="2"/>
    <n v="2.5120799999999999E-2"/>
  </r>
  <r>
    <x v="1"/>
    <x v="59"/>
    <x v="59"/>
    <s v="KTOE"/>
    <x v="5"/>
    <x v="3"/>
    <x v="2"/>
    <n v="4.8273804"/>
  </r>
  <r>
    <x v="1"/>
    <x v="59"/>
    <x v="59"/>
    <s v="KTOE"/>
    <x v="11"/>
    <x v="4"/>
    <x v="2"/>
    <n v="9.4747284000000001"/>
  </r>
  <r>
    <x v="0"/>
    <x v="59"/>
    <x v="59"/>
    <s v="KTOE"/>
    <x v="5"/>
    <x v="5"/>
    <x v="2"/>
    <n v="0.146538"/>
  </r>
  <r>
    <x v="1"/>
    <x v="58"/>
    <x v="58"/>
    <s v="KTOE"/>
    <x v="5"/>
    <x v="3"/>
    <x v="1"/>
    <n v="7.6283496"/>
  </r>
  <r>
    <x v="1"/>
    <x v="60"/>
    <x v="60"/>
    <s v="KTOE"/>
    <x v="9"/>
    <x v="3"/>
    <x v="3"/>
    <n v="9.4621680000000001"/>
  </r>
  <r>
    <x v="0"/>
    <x v="57"/>
    <x v="57"/>
    <s v="KTOE"/>
    <x v="13"/>
    <x v="2"/>
    <x v="3"/>
    <n v="247.07981520000001"/>
  </r>
  <r>
    <x v="4"/>
    <x v="57"/>
    <x v="57"/>
    <s v="KTOE"/>
    <x v="14"/>
    <x v="3"/>
    <x v="3"/>
    <n v="5.6479932000000002"/>
  </r>
  <r>
    <x v="0"/>
    <x v="56"/>
    <x v="56"/>
    <s v="KTOE"/>
    <x v="29"/>
    <x v="0"/>
    <x v="2"/>
    <n v="8.3736000000000001E-3"/>
  </r>
  <r>
    <x v="0"/>
    <x v="56"/>
    <x v="56"/>
    <s v="KTOE"/>
    <x v="12"/>
    <x v="0"/>
    <x v="2"/>
    <n v="1.4151384"/>
  </r>
  <r>
    <x v="0"/>
    <x v="11"/>
    <x v="11"/>
    <s v="KTOE"/>
    <x v="3"/>
    <x v="2"/>
    <x v="8"/>
    <n v="969.25257360000001"/>
  </r>
  <r>
    <x v="0"/>
    <x v="8"/>
    <x v="8"/>
    <s v="KTOE"/>
    <x v="16"/>
    <x v="3"/>
    <x v="7"/>
    <n v="0.3433176"/>
  </r>
  <r>
    <x v="0"/>
    <x v="8"/>
    <x v="8"/>
    <s v="KTOE"/>
    <x v="26"/>
    <x v="1"/>
    <x v="7"/>
    <n v="47.645783999999999"/>
  </r>
  <r>
    <x v="0"/>
    <x v="8"/>
    <x v="8"/>
    <s v="KTOE"/>
    <x v="0"/>
    <x v="2"/>
    <x v="7"/>
    <n v="0.97552439999999996"/>
  </r>
  <r>
    <x v="0"/>
    <x v="8"/>
    <x v="8"/>
    <s v="KTOE"/>
    <x v="10"/>
    <x v="0"/>
    <x v="7"/>
    <n v="22.7636316"/>
  </r>
  <r>
    <x v="0"/>
    <x v="8"/>
    <x v="8"/>
    <s v="KTOE"/>
    <x v="25"/>
    <x v="4"/>
    <x v="7"/>
    <n v="19.426752"/>
  </r>
  <r>
    <x v="13"/>
    <x v="8"/>
    <x v="8"/>
    <s v="KTOE"/>
    <x v="11"/>
    <x v="3"/>
    <x v="7"/>
    <n v="8.3736000000000001E-3"/>
  </r>
  <r>
    <x v="0"/>
    <x v="5"/>
    <x v="5"/>
    <s v="KTOE"/>
    <x v="8"/>
    <x v="3"/>
    <x v="1"/>
    <n v="327.60872640000002"/>
  </r>
  <r>
    <x v="10"/>
    <x v="5"/>
    <x v="5"/>
    <s v="KTOE"/>
    <x v="9"/>
    <x v="1"/>
    <x v="1"/>
    <n v="16.789068"/>
  </r>
  <r>
    <x v="0"/>
    <x v="5"/>
    <x v="5"/>
    <s v="KTOE"/>
    <x v="35"/>
    <x v="0"/>
    <x v="1"/>
    <n v="62.634528000000003"/>
  </r>
  <r>
    <x v="1"/>
    <x v="5"/>
    <x v="5"/>
    <s v="KTOE"/>
    <x v="9"/>
    <x v="2"/>
    <x v="1"/>
    <n v="0.84992040000000002"/>
  </r>
  <r>
    <x v="1"/>
    <x v="5"/>
    <x v="5"/>
    <s v="KTOE"/>
    <x v="27"/>
    <x v="0"/>
    <x v="1"/>
    <n v="0.7871184"/>
  </r>
  <r>
    <x v="1"/>
    <x v="5"/>
    <x v="5"/>
    <s v="KTOE"/>
    <x v="31"/>
    <x v="3"/>
    <x v="1"/>
    <n v="0.41868"/>
  </r>
  <r>
    <x v="8"/>
    <x v="5"/>
    <x v="5"/>
    <s v="KTOE"/>
    <x v="11"/>
    <x v="4"/>
    <x v="1"/>
    <n v="0.20934"/>
  </r>
  <r>
    <x v="0"/>
    <x v="9"/>
    <x v="9"/>
    <s v="KTOE"/>
    <x v="9"/>
    <x v="3"/>
    <x v="1"/>
    <n v="6.9835824000000004"/>
  </r>
  <r>
    <x v="0"/>
    <x v="9"/>
    <x v="9"/>
    <s v="KTOE"/>
    <x v="20"/>
    <x v="2"/>
    <x v="1"/>
    <n v="4.9153032000000003"/>
  </r>
  <r>
    <x v="0"/>
    <x v="9"/>
    <x v="9"/>
    <s v="KTOE"/>
    <x v="8"/>
    <x v="1"/>
    <x v="1"/>
    <n v="49.349811600000002"/>
  </r>
  <r>
    <x v="0"/>
    <x v="9"/>
    <x v="9"/>
    <s v="KTOE"/>
    <x v="3"/>
    <x v="4"/>
    <x v="1"/>
    <n v="120.7221912"/>
  </r>
  <r>
    <x v="1"/>
    <x v="9"/>
    <x v="9"/>
    <s v="KTOE"/>
    <x v="14"/>
    <x v="2"/>
    <x v="1"/>
    <n v="3864.8769480000001"/>
  </r>
  <r>
    <x v="1"/>
    <x v="9"/>
    <x v="9"/>
    <s v="KTOE"/>
    <x v="22"/>
    <x v="4"/>
    <x v="1"/>
    <n v="111.06743040000001"/>
  </r>
  <r>
    <x v="1"/>
    <x v="9"/>
    <x v="9"/>
    <s v="KTOE"/>
    <x v="19"/>
    <x v="4"/>
    <x v="1"/>
    <n v="357.55272000000002"/>
  </r>
  <r>
    <x v="1"/>
    <x v="9"/>
    <x v="9"/>
    <s v="KTOE"/>
    <x v="2"/>
    <x v="3"/>
    <x v="1"/>
    <n v="768.71322720000001"/>
  </r>
  <r>
    <x v="1"/>
    <x v="10"/>
    <x v="10"/>
    <s v="KTOE"/>
    <x v="18"/>
    <x v="4"/>
    <x v="1"/>
    <n v="322.5594456"/>
  </r>
  <r>
    <x v="1"/>
    <x v="10"/>
    <x v="10"/>
    <s v="KTOE"/>
    <x v="22"/>
    <x v="4"/>
    <x v="1"/>
    <n v="17.438022"/>
  </r>
  <r>
    <x v="1"/>
    <x v="10"/>
    <x v="10"/>
    <s v="KTOE"/>
    <x v="2"/>
    <x v="0"/>
    <x v="1"/>
    <n v="36.521456399999998"/>
  </r>
  <r>
    <x v="0"/>
    <x v="6"/>
    <x v="6"/>
    <s v="KTOE"/>
    <x v="33"/>
    <x v="0"/>
    <x v="1"/>
    <n v="2.1687623999999999"/>
  </r>
  <r>
    <x v="0"/>
    <x v="6"/>
    <x v="6"/>
    <s v="KTOE"/>
    <x v="17"/>
    <x v="5"/>
    <x v="1"/>
    <n v="60.176876399999998"/>
  </r>
  <r>
    <x v="0"/>
    <x v="6"/>
    <x v="6"/>
    <s v="KTOE"/>
    <x v="25"/>
    <x v="5"/>
    <x v="1"/>
    <n v="1378.7467343999999"/>
  </r>
  <r>
    <x v="1"/>
    <x v="6"/>
    <x v="6"/>
    <s v="KTOE"/>
    <x v="17"/>
    <x v="3"/>
    <x v="1"/>
    <n v="276.28274520000002"/>
  </r>
  <r>
    <x v="1"/>
    <x v="6"/>
    <x v="6"/>
    <s v="KTOE"/>
    <x v="27"/>
    <x v="5"/>
    <x v="1"/>
    <n v="39.188448000000001"/>
  </r>
  <r>
    <x v="1"/>
    <x v="6"/>
    <x v="6"/>
    <s v="KTOE"/>
    <x v="32"/>
    <x v="0"/>
    <x v="1"/>
    <n v="93.855495599999998"/>
  </r>
  <r>
    <x v="1"/>
    <x v="6"/>
    <x v="6"/>
    <s v="KTOE"/>
    <x v="24"/>
    <x v="0"/>
    <x v="1"/>
    <n v="57.702477600000002"/>
  </r>
  <r>
    <x v="1"/>
    <x v="6"/>
    <x v="6"/>
    <s v="KTOE"/>
    <x v="31"/>
    <x v="1"/>
    <x v="1"/>
    <n v="809.94902039999999"/>
  </r>
  <r>
    <x v="1"/>
    <x v="6"/>
    <x v="6"/>
    <s v="KTOE"/>
    <x v="2"/>
    <x v="3"/>
    <x v="1"/>
    <n v="1512.5108075999999"/>
  </r>
  <r>
    <x v="4"/>
    <x v="6"/>
    <x v="6"/>
    <s v="KTOE"/>
    <x v="25"/>
    <x v="4"/>
    <x v="1"/>
    <n v="1.1388096000000001"/>
  </r>
  <r>
    <x v="10"/>
    <x v="6"/>
    <x v="6"/>
    <s v="KTOE"/>
    <x v="27"/>
    <x v="1"/>
    <x v="1"/>
    <n v="7.1175600000000006E-2"/>
  </r>
  <r>
    <x v="3"/>
    <x v="6"/>
    <x v="6"/>
    <s v="KTOE"/>
    <x v="5"/>
    <x v="0"/>
    <x v="1"/>
    <n v="150.96344759999999"/>
  </r>
  <r>
    <x v="0"/>
    <x v="11"/>
    <x v="11"/>
    <s v="KTOE"/>
    <x v="18"/>
    <x v="2"/>
    <x v="0"/>
    <n v="4628.0259180000003"/>
  </r>
  <r>
    <x v="1"/>
    <x v="5"/>
    <x v="5"/>
    <s v="KTOE"/>
    <x v="26"/>
    <x v="0"/>
    <x v="3"/>
    <n v="4.1868000000000002E-2"/>
  </r>
  <r>
    <x v="1"/>
    <x v="5"/>
    <x v="5"/>
    <s v="KTOE"/>
    <x v="1"/>
    <x v="2"/>
    <x v="3"/>
    <n v="9.1439711999999993"/>
  </r>
  <r>
    <x v="0"/>
    <x v="5"/>
    <x v="5"/>
    <s v="KTOE"/>
    <x v="17"/>
    <x v="3"/>
    <x v="3"/>
    <n v="68.8896072"/>
  </r>
  <r>
    <x v="10"/>
    <x v="5"/>
    <x v="5"/>
    <s v="KTOE"/>
    <x v="9"/>
    <x v="5"/>
    <x v="3"/>
    <n v="18.0618552"/>
  </r>
  <r>
    <x v="8"/>
    <x v="5"/>
    <x v="5"/>
    <s v="KTOE"/>
    <x v="9"/>
    <x v="0"/>
    <x v="3"/>
    <n v="11.400656400000001"/>
  </r>
  <r>
    <x v="0"/>
    <x v="9"/>
    <x v="9"/>
    <s v="KTOE"/>
    <x v="20"/>
    <x v="4"/>
    <x v="6"/>
    <n v="3.3829343999999999"/>
  </r>
  <r>
    <x v="0"/>
    <x v="9"/>
    <x v="9"/>
    <s v="KTOE"/>
    <x v="8"/>
    <x v="0"/>
    <x v="6"/>
    <n v="48.269617199999999"/>
  </r>
  <r>
    <x v="1"/>
    <x v="9"/>
    <x v="9"/>
    <s v="KTOE"/>
    <x v="22"/>
    <x v="0"/>
    <x v="6"/>
    <n v="123.43105079999999"/>
  </r>
  <r>
    <x v="1"/>
    <x v="9"/>
    <x v="9"/>
    <s v="KTOE"/>
    <x v="17"/>
    <x v="5"/>
    <x v="6"/>
    <n v="230.82247079999999"/>
  </r>
  <r>
    <x v="1"/>
    <x v="9"/>
    <x v="9"/>
    <s v="KTOE"/>
    <x v="19"/>
    <x v="2"/>
    <x v="6"/>
    <n v="383.55693480000002"/>
  </r>
  <r>
    <x v="1"/>
    <x v="9"/>
    <x v="9"/>
    <s v="KTOE"/>
    <x v="31"/>
    <x v="1"/>
    <x v="6"/>
    <n v="1881.6442164"/>
  </r>
  <r>
    <x v="1"/>
    <x v="10"/>
    <x v="10"/>
    <s v="KTOE"/>
    <x v="2"/>
    <x v="4"/>
    <x v="6"/>
    <n v="25.2380304"/>
  </r>
  <r>
    <x v="10"/>
    <x v="6"/>
    <x v="6"/>
    <s v="KTOE"/>
    <x v="27"/>
    <x v="2"/>
    <x v="5"/>
    <n v="0.18003240000000001"/>
  </r>
  <r>
    <x v="3"/>
    <x v="6"/>
    <x v="6"/>
    <s v="KTOE"/>
    <x v="8"/>
    <x v="5"/>
    <x v="5"/>
    <n v="2.6293104"/>
  </r>
  <r>
    <x v="3"/>
    <x v="6"/>
    <x v="6"/>
    <s v="KTOE"/>
    <x v="25"/>
    <x v="0"/>
    <x v="5"/>
    <n v="157.01337359999999"/>
  </r>
  <r>
    <x v="3"/>
    <x v="6"/>
    <x v="6"/>
    <s v="KTOE"/>
    <x v="3"/>
    <x v="2"/>
    <x v="5"/>
    <n v="28.298581200000001"/>
  </r>
  <r>
    <x v="13"/>
    <x v="6"/>
    <x v="6"/>
    <s v="KTOE"/>
    <x v="7"/>
    <x v="3"/>
    <x v="5"/>
    <n v="6.4895399999999999"/>
  </r>
  <r>
    <x v="13"/>
    <x v="6"/>
    <x v="6"/>
    <s v="KTOE"/>
    <x v="31"/>
    <x v="3"/>
    <x v="5"/>
    <n v="7.4943720000000003"/>
  </r>
  <r>
    <x v="0"/>
    <x v="7"/>
    <x v="7"/>
    <s v="KTOE"/>
    <x v="9"/>
    <x v="5"/>
    <x v="5"/>
    <n v="8.8718292000000005"/>
  </r>
  <r>
    <x v="0"/>
    <x v="7"/>
    <x v="7"/>
    <s v="KTOE"/>
    <x v="14"/>
    <x v="2"/>
    <x v="5"/>
    <n v="465.2916444"/>
  </r>
  <r>
    <x v="0"/>
    <x v="7"/>
    <x v="7"/>
    <s v="KTOE"/>
    <x v="17"/>
    <x v="1"/>
    <x v="5"/>
    <n v="64.656752400000002"/>
  </r>
  <r>
    <x v="0"/>
    <x v="7"/>
    <x v="7"/>
    <s v="KTOE"/>
    <x v="22"/>
    <x v="2"/>
    <x v="5"/>
    <n v="9.3826187999999995"/>
  </r>
  <r>
    <x v="0"/>
    <x v="7"/>
    <x v="7"/>
    <s v="KTOE"/>
    <x v="8"/>
    <x v="3"/>
    <x v="5"/>
    <n v="16.939792799999999"/>
  </r>
  <r>
    <x v="1"/>
    <x v="7"/>
    <x v="7"/>
    <s v="KTOE"/>
    <x v="18"/>
    <x v="0"/>
    <x v="5"/>
    <n v="1773.7001388000001"/>
  </r>
  <r>
    <x v="1"/>
    <x v="7"/>
    <x v="7"/>
    <s v="KTOE"/>
    <x v="17"/>
    <x v="3"/>
    <x v="5"/>
    <n v="276.28274520000002"/>
  </r>
  <r>
    <x v="1"/>
    <x v="7"/>
    <x v="7"/>
    <s v="KTOE"/>
    <x v="32"/>
    <x v="5"/>
    <x v="5"/>
    <n v="32.087635200000001"/>
  </r>
  <r>
    <x v="1"/>
    <x v="7"/>
    <x v="7"/>
    <s v="KTOE"/>
    <x v="24"/>
    <x v="2"/>
    <x v="5"/>
    <n v="37.810990799999999"/>
  </r>
  <r>
    <x v="1"/>
    <x v="7"/>
    <x v="7"/>
    <s v="KTOE"/>
    <x v="2"/>
    <x v="4"/>
    <x v="5"/>
    <n v="1236.1024583999999"/>
  </r>
  <r>
    <x v="1"/>
    <x v="66"/>
    <x v="66"/>
    <s v="KTOE"/>
    <x v="20"/>
    <x v="0"/>
    <x v="6"/>
    <n v="6.0750468"/>
  </r>
  <r>
    <x v="1"/>
    <x v="64"/>
    <x v="64"/>
    <s v="KTOE"/>
    <x v="13"/>
    <x v="5"/>
    <x v="2"/>
    <n v="4.6222272000000002"/>
  </r>
  <r>
    <x v="0"/>
    <x v="64"/>
    <x v="64"/>
    <s v="KTOE"/>
    <x v="7"/>
    <x v="2"/>
    <x v="2"/>
    <n v="188.4227472"/>
  </r>
  <r>
    <x v="0"/>
    <x v="64"/>
    <x v="64"/>
    <s v="KTOE"/>
    <x v="25"/>
    <x v="0"/>
    <x v="2"/>
    <n v="102.2960844"/>
  </r>
  <r>
    <x v="1"/>
    <x v="64"/>
    <x v="64"/>
    <s v="KTOE"/>
    <x v="33"/>
    <x v="5"/>
    <x v="2"/>
    <n v="12.4641036"/>
  </r>
  <r>
    <x v="1"/>
    <x v="64"/>
    <x v="64"/>
    <s v="KTOE"/>
    <x v="20"/>
    <x v="0"/>
    <x v="2"/>
    <n v="5.7903444000000004"/>
  </r>
  <r>
    <x v="0"/>
    <x v="66"/>
    <x v="66"/>
    <s v="KTOE"/>
    <x v="18"/>
    <x v="1"/>
    <x v="1"/>
    <n v="11.346228"/>
  </r>
  <r>
    <x v="0"/>
    <x v="66"/>
    <x v="66"/>
    <s v="KTOE"/>
    <x v="3"/>
    <x v="5"/>
    <x v="1"/>
    <n v="2.8051560000000002"/>
  </r>
  <r>
    <x v="1"/>
    <x v="66"/>
    <x v="66"/>
    <s v="KTOE"/>
    <x v="20"/>
    <x v="2"/>
    <x v="1"/>
    <n v="4.9153032000000003"/>
  </r>
  <r>
    <x v="0"/>
    <x v="64"/>
    <x v="64"/>
    <s v="KTOE"/>
    <x v="4"/>
    <x v="5"/>
    <x v="1"/>
    <n v="8.4573359999999997"/>
  </r>
  <r>
    <x v="0"/>
    <x v="64"/>
    <x v="64"/>
    <s v="KTOE"/>
    <x v="7"/>
    <x v="0"/>
    <x v="1"/>
    <n v="189.27266760000001"/>
  </r>
  <r>
    <x v="0"/>
    <x v="64"/>
    <x v="64"/>
    <s v="KTOE"/>
    <x v="29"/>
    <x v="5"/>
    <x v="1"/>
    <n v="6.6109571999999996"/>
  </r>
  <r>
    <x v="0"/>
    <x v="64"/>
    <x v="64"/>
    <s v="KTOE"/>
    <x v="35"/>
    <x v="2"/>
    <x v="1"/>
    <n v="9.8431668000000005"/>
  </r>
  <r>
    <x v="0"/>
    <x v="64"/>
    <x v="64"/>
    <s v="KTOE"/>
    <x v="25"/>
    <x v="3"/>
    <x v="1"/>
    <n v="88.969499999999996"/>
  </r>
  <r>
    <x v="1"/>
    <x v="64"/>
    <x v="64"/>
    <s v="KTOE"/>
    <x v="20"/>
    <x v="2"/>
    <x v="1"/>
    <n v="4.1867999999999999"/>
  </r>
  <r>
    <x v="1"/>
    <x v="64"/>
    <x v="64"/>
    <s v="KTOE"/>
    <x v="34"/>
    <x v="2"/>
    <x v="1"/>
    <n v="2.93076E-2"/>
  </r>
  <r>
    <x v="1"/>
    <x v="65"/>
    <x v="65"/>
    <s v="KTOE"/>
    <x v="18"/>
    <x v="3"/>
    <x v="6"/>
    <n v="2748.4709148000002"/>
  </r>
  <r>
    <x v="1"/>
    <x v="65"/>
    <x v="65"/>
    <s v="KTOE"/>
    <x v="27"/>
    <x v="5"/>
    <x v="6"/>
    <n v="99.863553600000003"/>
  </r>
  <r>
    <x v="1"/>
    <x v="65"/>
    <x v="65"/>
    <s v="KTOE"/>
    <x v="17"/>
    <x v="2"/>
    <x v="6"/>
    <n v="224.36642520000001"/>
  </r>
  <r>
    <x v="1"/>
    <x v="65"/>
    <x v="65"/>
    <s v="KTOE"/>
    <x v="24"/>
    <x v="4"/>
    <x v="6"/>
    <n v="7.95492E-2"/>
  </r>
  <r>
    <x v="0"/>
    <x v="65"/>
    <x v="65"/>
    <s v="KTOE"/>
    <x v="9"/>
    <x v="5"/>
    <x v="6"/>
    <n v="10.944295199999999"/>
  </r>
  <r>
    <x v="0"/>
    <x v="65"/>
    <x v="65"/>
    <s v="KTOE"/>
    <x v="14"/>
    <x v="1"/>
    <x v="6"/>
    <n v="157.5325368"/>
  </r>
  <r>
    <x v="0"/>
    <x v="65"/>
    <x v="65"/>
    <s v="KTOE"/>
    <x v="30"/>
    <x v="0"/>
    <x v="6"/>
    <n v="417.72540959999998"/>
  </r>
  <r>
    <x v="0"/>
    <x v="65"/>
    <x v="65"/>
    <s v="KTOE"/>
    <x v="33"/>
    <x v="5"/>
    <x v="6"/>
    <n v="12.7153116"/>
  </r>
  <r>
    <x v="0"/>
    <x v="65"/>
    <x v="65"/>
    <s v="KTOE"/>
    <x v="26"/>
    <x v="4"/>
    <x v="6"/>
    <n v="208.49426639999999"/>
  </r>
  <r>
    <x v="0"/>
    <x v="65"/>
    <x v="65"/>
    <s v="KTOE"/>
    <x v="8"/>
    <x v="3"/>
    <x v="6"/>
    <n v="45.724042799999999"/>
  </r>
  <r>
    <x v="1"/>
    <x v="66"/>
    <x v="66"/>
    <s v="KTOE"/>
    <x v="3"/>
    <x v="5"/>
    <x v="6"/>
    <n v="0.20934"/>
  </r>
  <r>
    <x v="1"/>
    <x v="64"/>
    <x v="64"/>
    <s v="KTOE"/>
    <x v="31"/>
    <x v="0"/>
    <x v="2"/>
    <n v="18.945270000000001"/>
  </r>
  <r>
    <x v="0"/>
    <x v="64"/>
    <x v="64"/>
    <s v="KTOE"/>
    <x v="28"/>
    <x v="3"/>
    <x v="2"/>
    <n v="55.609077599999999"/>
  </r>
  <r>
    <x v="0"/>
    <x v="64"/>
    <x v="64"/>
    <s v="KTOE"/>
    <x v="30"/>
    <x v="3"/>
    <x v="2"/>
    <n v="63.107636399999997"/>
  </r>
  <r>
    <x v="1"/>
    <x v="64"/>
    <x v="64"/>
    <s v="KTOE"/>
    <x v="22"/>
    <x v="1"/>
    <x v="2"/>
    <n v="1.4988744000000001"/>
  </r>
  <r>
    <x v="1"/>
    <x v="64"/>
    <x v="64"/>
    <s v="KTOE"/>
    <x v="17"/>
    <x v="3"/>
    <x v="2"/>
    <n v="1.9552356"/>
  </r>
  <r>
    <x v="1"/>
    <x v="64"/>
    <x v="64"/>
    <s v="KTOE"/>
    <x v="19"/>
    <x v="5"/>
    <x v="2"/>
    <n v="5.1916320000000002"/>
  </r>
  <r>
    <x v="8"/>
    <x v="64"/>
    <x v="64"/>
    <s v="KTOE"/>
    <x v="14"/>
    <x v="1"/>
    <x v="2"/>
    <n v="0.45636120000000002"/>
  </r>
  <r>
    <x v="0"/>
    <x v="66"/>
    <x v="66"/>
    <s v="KTOE"/>
    <x v="14"/>
    <x v="4"/>
    <x v="1"/>
    <n v="73.482526800000002"/>
  </r>
  <r>
    <x v="0"/>
    <x v="66"/>
    <x v="66"/>
    <s v="KTOE"/>
    <x v="8"/>
    <x v="1"/>
    <x v="1"/>
    <n v="0.52753680000000003"/>
  </r>
  <r>
    <x v="1"/>
    <x v="66"/>
    <x v="66"/>
    <s v="KTOE"/>
    <x v="26"/>
    <x v="3"/>
    <x v="1"/>
    <n v="7.4357568000000001"/>
  </r>
  <r>
    <x v="1"/>
    <x v="66"/>
    <x v="66"/>
    <s v="KTOE"/>
    <x v="31"/>
    <x v="5"/>
    <x v="1"/>
    <n v="28.260899999999999"/>
  </r>
  <r>
    <x v="1"/>
    <x v="66"/>
    <x v="66"/>
    <s v="KTOE"/>
    <x v="1"/>
    <x v="4"/>
    <x v="1"/>
    <n v="0.12979080000000001"/>
  </r>
  <r>
    <x v="0"/>
    <x v="64"/>
    <x v="64"/>
    <s v="KTOE"/>
    <x v="9"/>
    <x v="5"/>
    <x v="1"/>
    <n v="96.338267999999999"/>
  </r>
  <r>
    <x v="0"/>
    <x v="64"/>
    <x v="64"/>
    <s v="KTOE"/>
    <x v="30"/>
    <x v="1"/>
    <x v="1"/>
    <n v="59.9214816"/>
  </r>
  <r>
    <x v="0"/>
    <x v="64"/>
    <x v="64"/>
    <s v="KTOE"/>
    <x v="33"/>
    <x v="0"/>
    <x v="1"/>
    <n v="213.3216468"/>
  </r>
  <r>
    <x v="1"/>
    <x v="64"/>
    <x v="64"/>
    <s v="KTOE"/>
    <x v="9"/>
    <x v="3"/>
    <x v="1"/>
    <n v="3.0312432"/>
  </r>
  <r>
    <x v="1"/>
    <x v="64"/>
    <x v="64"/>
    <s v="KTOE"/>
    <x v="17"/>
    <x v="0"/>
    <x v="1"/>
    <n v="0.57777840000000003"/>
  </r>
  <r>
    <x v="1"/>
    <x v="64"/>
    <x v="64"/>
    <s v="KTOE"/>
    <x v="32"/>
    <x v="5"/>
    <x v="1"/>
    <n v="3.7681199999999998E-2"/>
  </r>
  <r>
    <x v="1"/>
    <x v="64"/>
    <x v="64"/>
    <s v="KTOE"/>
    <x v="31"/>
    <x v="5"/>
    <x v="1"/>
    <n v="5.7610368000000003"/>
  </r>
  <r>
    <x v="1"/>
    <x v="65"/>
    <x v="65"/>
    <s v="KTOE"/>
    <x v="28"/>
    <x v="3"/>
    <x v="6"/>
    <n v="1321.3289592000001"/>
  </r>
  <r>
    <x v="0"/>
    <x v="65"/>
    <x v="65"/>
    <s v="KTOE"/>
    <x v="19"/>
    <x v="2"/>
    <x v="6"/>
    <n v="4.8985560000000001"/>
  </r>
  <r>
    <x v="0"/>
    <x v="66"/>
    <x v="66"/>
    <s v="KTOE"/>
    <x v="26"/>
    <x v="5"/>
    <x v="6"/>
    <n v="9.1690919999999991"/>
  </r>
  <r>
    <x v="1"/>
    <x v="66"/>
    <x v="66"/>
    <s v="KTOE"/>
    <x v="18"/>
    <x v="3"/>
    <x v="6"/>
    <n v="5.6103120000000004"/>
  </r>
  <r>
    <x v="1"/>
    <x v="66"/>
    <x v="66"/>
    <s v="KTOE"/>
    <x v="1"/>
    <x v="5"/>
    <x v="6"/>
    <n v="0.12560399999999999"/>
  </r>
  <r>
    <x v="0"/>
    <x v="64"/>
    <x v="64"/>
    <s v="KTOE"/>
    <x v="26"/>
    <x v="2"/>
    <x v="2"/>
    <n v="293.57422919999999"/>
  </r>
  <r>
    <x v="0"/>
    <x v="64"/>
    <x v="64"/>
    <s v="KTOE"/>
    <x v="19"/>
    <x v="3"/>
    <x v="2"/>
    <n v="41.168804399999999"/>
  </r>
  <r>
    <x v="0"/>
    <x v="64"/>
    <x v="64"/>
    <s v="KTOE"/>
    <x v="36"/>
    <x v="3"/>
    <x v="2"/>
    <n v="1.8086975999999999"/>
  </r>
  <r>
    <x v="0"/>
    <x v="64"/>
    <x v="64"/>
    <s v="KTOE"/>
    <x v="29"/>
    <x v="1"/>
    <x v="2"/>
    <n v="6.6988799999999999"/>
  </r>
  <r>
    <x v="1"/>
    <x v="64"/>
    <x v="64"/>
    <s v="KTOE"/>
    <x v="7"/>
    <x v="0"/>
    <x v="2"/>
    <n v="20.238991200000001"/>
  </r>
  <r>
    <x v="1"/>
    <x v="64"/>
    <x v="64"/>
    <s v="KTOE"/>
    <x v="30"/>
    <x v="1"/>
    <x v="2"/>
    <n v="42.5043936"/>
  </r>
  <r>
    <x v="1"/>
    <x v="50"/>
    <x v="50"/>
    <s v="KTOE"/>
    <x v="2"/>
    <x v="2"/>
    <x v="1"/>
    <n v="12.1249728"/>
  </r>
  <r>
    <x v="1"/>
    <x v="51"/>
    <x v="51"/>
    <s v="KTOE"/>
    <x v="24"/>
    <x v="5"/>
    <x v="1"/>
    <n v="0.1967796"/>
  </r>
  <r>
    <x v="1"/>
    <x v="50"/>
    <x v="50"/>
    <s v="KTOE"/>
    <x v="0"/>
    <x v="3"/>
    <x v="6"/>
    <n v="31.045121999999999"/>
  </r>
  <r>
    <x v="1"/>
    <x v="50"/>
    <x v="50"/>
    <s v="KTOE"/>
    <x v="35"/>
    <x v="3"/>
    <x v="6"/>
    <n v="3.3661872000000002"/>
  </r>
  <r>
    <x v="1"/>
    <x v="50"/>
    <x v="50"/>
    <s v="KTOE"/>
    <x v="25"/>
    <x v="4"/>
    <x v="6"/>
    <n v="124.11349920000001"/>
  </r>
  <r>
    <x v="0"/>
    <x v="51"/>
    <x v="51"/>
    <s v="KTOE"/>
    <x v="19"/>
    <x v="5"/>
    <x v="7"/>
    <n v="0.25958160000000002"/>
  </r>
  <r>
    <x v="0"/>
    <x v="51"/>
    <x v="51"/>
    <s v="KTOE"/>
    <x v="24"/>
    <x v="5"/>
    <x v="7"/>
    <n v="0.16747200000000001"/>
  </r>
  <r>
    <x v="1"/>
    <x v="50"/>
    <x v="50"/>
    <s v="KTOE"/>
    <x v="7"/>
    <x v="4"/>
    <x v="1"/>
    <n v="27.498902399999999"/>
  </r>
  <r>
    <x v="1"/>
    <x v="50"/>
    <x v="50"/>
    <s v="KTOE"/>
    <x v="23"/>
    <x v="1"/>
    <x v="1"/>
    <n v="26.401960800000001"/>
  </r>
  <r>
    <x v="1"/>
    <x v="50"/>
    <x v="50"/>
    <s v="KTOE"/>
    <x v="35"/>
    <x v="0"/>
    <x v="1"/>
    <n v="3.0521772"/>
  </r>
  <r>
    <x v="0"/>
    <x v="51"/>
    <x v="51"/>
    <s v="KTOE"/>
    <x v="19"/>
    <x v="1"/>
    <x v="1"/>
    <n v="0.15491160000000001"/>
  </r>
  <r>
    <x v="0"/>
    <x v="51"/>
    <x v="51"/>
    <s v="KTOE"/>
    <x v="36"/>
    <x v="0"/>
    <x v="1"/>
    <n v="0.60289919999999997"/>
  </r>
  <r>
    <x v="0"/>
    <x v="51"/>
    <x v="51"/>
    <s v="KTOE"/>
    <x v="5"/>
    <x v="3"/>
    <x v="1"/>
    <n v="0.11304359999999999"/>
  </r>
  <r>
    <x v="0"/>
    <x v="51"/>
    <x v="51"/>
    <s v="KTOE"/>
    <x v="1"/>
    <x v="3"/>
    <x v="7"/>
    <n v="0.74943720000000003"/>
  </r>
  <r>
    <x v="0"/>
    <x v="51"/>
    <x v="51"/>
    <s v="KTOE"/>
    <x v="2"/>
    <x v="1"/>
    <x v="1"/>
    <n v="1.214172"/>
  </r>
  <r>
    <x v="0"/>
    <x v="51"/>
    <x v="51"/>
    <s v="KTOE"/>
    <x v="2"/>
    <x v="5"/>
    <x v="7"/>
    <n v="1.4025780000000001"/>
  </r>
  <r>
    <x v="1"/>
    <x v="50"/>
    <x v="50"/>
    <s v="KTOE"/>
    <x v="4"/>
    <x v="3"/>
    <x v="6"/>
    <n v="5.2837415999999999"/>
  </r>
  <r>
    <x v="1"/>
    <x v="50"/>
    <x v="50"/>
    <s v="KTOE"/>
    <x v="11"/>
    <x v="5"/>
    <x v="6"/>
    <n v="16.315959599999999"/>
  </r>
  <r>
    <x v="1"/>
    <x v="50"/>
    <x v="50"/>
    <s v="KTOE"/>
    <x v="4"/>
    <x v="2"/>
    <x v="1"/>
    <n v="5.2376867999999996"/>
  </r>
  <r>
    <x v="1"/>
    <x v="50"/>
    <x v="50"/>
    <s v="KTOE"/>
    <x v="11"/>
    <x v="5"/>
    <x v="1"/>
    <n v="16.315959599999999"/>
  </r>
  <r>
    <x v="1"/>
    <x v="50"/>
    <x v="50"/>
    <s v="KTOE"/>
    <x v="6"/>
    <x v="0"/>
    <x v="6"/>
    <n v="22.219347599999999"/>
  </r>
  <r>
    <x v="1"/>
    <x v="50"/>
    <x v="50"/>
    <s v="KTOE"/>
    <x v="10"/>
    <x v="2"/>
    <x v="6"/>
    <n v="83.426176799999993"/>
  </r>
  <r>
    <x v="1"/>
    <x v="50"/>
    <x v="50"/>
    <s v="KTOE"/>
    <x v="15"/>
    <x v="0"/>
    <x v="1"/>
    <n v="16.123366799999999"/>
  </r>
  <r>
    <x v="0"/>
    <x v="51"/>
    <x v="51"/>
    <s v="KTOE"/>
    <x v="13"/>
    <x v="1"/>
    <x v="1"/>
    <n v="1.695654"/>
  </r>
  <r>
    <x v="1"/>
    <x v="50"/>
    <x v="50"/>
    <s v="KTOE"/>
    <x v="33"/>
    <x v="1"/>
    <x v="6"/>
    <n v="3.4582967999999998"/>
  </r>
  <r>
    <x v="1"/>
    <x v="50"/>
    <x v="50"/>
    <s v="KTOE"/>
    <x v="20"/>
    <x v="1"/>
    <x v="6"/>
    <n v="14.997117599999999"/>
  </r>
  <r>
    <x v="1"/>
    <x v="50"/>
    <x v="50"/>
    <s v="KTOE"/>
    <x v="29"/>
    <x v="5"/>
    <x v="6"/>
    <n v="4.5761723999999999"/>
  </r>
  <r>
    <x v="0"/>
    <x v="51"/>
    <x v="51"/>
    <s v="KTOE"/>
    <x v="28"/>
    <x v="1"/>
    <x v="7"/>
    <n v="13.795506"/>
  </r>
  <r>
    <x v="1"/>
    <x v="50"/>
    <x v="50"/>
    <s v="KTOE"/>
    <x v="33"/>
    <x v="3"/>
    <x v="1"/>
    <n v="5.0744015999999998"/>
  </r>
  <r>
    <x v="1"/>
    <x v="50"/>
    <x v="50"/>
    <s v="KTOE"/>
    <x v="34"/>
    <x v="3"/>
    <x v="1"/>
    <n v="3.5252856000000001"/>
  </r>
  <r>
    <x v="1"/>
    <x v="50"/>
    <x v="50"/>
    <s v="KTOE"/>
    <x v="12"/>
    <x v="0"/>
    <x v="1"/>
    <n v="6.950088"/>
  </r>
  <r>
    <x v="0"/>
    <x v="51"/>
    <x v="51"/>
    <s v="KTOE"/>
    <x v="7"/>
    <x v="1"/>
    <x v="1"/>
    <n v="18.049294799999998"/>
  </r>
  <r>
    <x v="1"/>
    <x v="50"/>
    <x v="50"/>
    <s v="KTOE"/>
    <x v="36"/>
    <x v="3"/>
    <x v="6"/>
    <n v="15.4116108"/>
  </r>
  <r>
    <x v="1"/>
    <x v="50"/>
    <x v="50"/>
    <s v="KTOE"/>
    <x v="22"/>
    <x v="1"/>
    <x v="6"/>
    <n v="37.141102799999999"/>
  </r>
  <r>
    <x v="0"/>
    <x v="51"/>
    <x v="51"/>
    <s v="KTOE"/>
    <x v="26"/>
    <x v="5"/>
    <x v="7"/>
    <n v="12.5310924"/>
  </r>
  <r>
    <x v="0"/>
    <x v="51"/>
    <x v="51"/>
    <s v="KTOE"/>
    <x v="10"/>
    <x v="1"/>
    <x v="7"/>
    <n v="1.5784236"/>
  </r>
  <r>
    <x v="1"/>
    <x v="50"/>
    <x v="50"/>
    <s v="KTOE"/>
    <x v="32"/>
    <x v="5"/>
    <x v="1"/>
    <n v="6.7784291999999997"/>
  </r>
  <r>
    <x v="1"/>
    <x v="50"/>
    <x v="50"/>
    <s v="KTOE"/>
    <x v="1"/>
    <x v="4"/>
    <x v="1"/>
    <n v="10.0650672"/>
  </r>
  <r>
    <x v="0"/>
    <x v="51"/>
    <x v="51"/>
    <s v="KTOE"/>
    <x v="20"/>
    <x v="1"/>
    <x v="1"/>
    <n v="0.88341479999999994"/>
  </r>
  <r>
    <x v="0"/>
    <x v="51"/>
    <x v="51"/>
    <s v="KTOE"/>
    <x v="36"/>
    <x v="0"/>
    <x v="7"/>
    <n v="0.60289919999999997"/>
  </r>
  <r>
    <x v="1"/>
    <x v="51"/>
    <x v="51"/>
    <s v="KTOE"/>
    <x v="1"/>
    <x v="4"/>
    <x v="7"/>
    <n v="0.11304359999999999"/>
  </r>
  <r>
    <x v="1"/>
    <x v="50"/>
    <x v="50"/>
    <s v="KTOE"/>
    <x v="0"/>
    <x v="1"/>
    <x v="1"/>
    <n v="24.995196"/>
  </r>
  <r>
    <x v="1"/>
    <x v="50"/>
    <x v="50"/>
    <s v="KTOE"/>
    <x v="3"/>
    <x v="3"/>
    <x v="1"/>
    <n v="96.689959200000004"/>
  </r>
  <r>
    <x v="0"/>
    <x v="51"/>
    <x v="51"/>
    <s v="KTOE"/>
    <x v="1"/>
    <x v="2"/>
    <x v="7"/>
    <n v="0.73268999999999995"/>
  </r>
  <r>
    <x v="0"/>
    <x v="51"/>
    <x v="51"/>
    <s v="KTOE"/>
    <x v="2"/>
    <x v="0"/>
    <x v="1"/>
    <n v="1.5658631999999999"/>
  </r>
  <r>
    <x v="0"/>
    <x v="51"/>
    <x v="51"/>
    <s v="KTOE"/>
    <x v="2"/>
    <x v="1"/>
    <x v="7"/>
    <n v="1.214172"/>
  </r>
  <r>
    <x v="1"/>
    <x v="50"/>
    <x v="50"/>
    <s v="KTOE"/>
    <x v="4"/>
    <x v="2"/>
    <x v="6"/>
    <n v="5.2376867999999996"/>
  </r>
  <r>
    <x v="1"/>
    <x v="50"/>
    <x v="50"/>
    <s v="KTOE"/>
    <x v="11"/>
    <x v="1"/>
    <x v="6"/>
    <n v="18.631260000000001"/>
  </r>
  <r>
    <x v="1"/>
    <x v="50"/>
    <x v="50"/>
    <s v="KTOE"/>
    <x v="4"/>
    <x v="4"/>
    <x v="1"/>
    <n v="4.0863167999999996"/>
  </r>
  <r>
    <x v="1"/>
    <x v="50"/>
    <x v="50"/>
    <s v="KTOE"/>
    <x v="11"/>
    <x v="1"/>
    <x v="1"/>
    <n v="18.631260000000001"/>
  </r>
  <r>
    <x v="1"/>
    <x v="50"/>
    <x v="50"/>
    <s v="KTOE"/>
    <x v="10"/>
    <x v="4"/>
    <x v="6"/>
    <n v="72.691221600000006"/>
  </r>
  <r>
    <x v="1"/>
    <x v="50"/>
    <x v="50"/>
    <s v="KTOE"/>
    <x v="15"/>
    <x v="3"/>
    <x v="1"/>
    <n v="16.655090399999999"/>
  </r>
  <r>
    <x v="1"/>
    <x v="50"/>
    <x v="50"/>
    <s v="KTOE"/>
    <x v="12"/>
    <x v="3"/>
    <x v="1"/>
    <n v="8.4029076000000007"/>
  </r>
  <r>
    <x v="0"/>
    <x v="51"/>
    <x v="51"/>
    <s v="KTOE"/>
    <x v="13"/>
    <x v="0"/>
    <x v="1"/>
    <n v="1.130436"/>
  </r>
  <r>
    <x v="1"/>
    <x v="50"/>
    <x v="50"/>
    <s v="KTOE"/>
    <x v="33"/>
    <x v="0"/>
    <x v="6"/>
    <n v="3.6383291999999998"/>
  </r>
  <r>
    <x v="1"/>
    <x v="50"/>
    <x v="50"/>
    <s v="KTOE"/>
    <x v="6"/>
    <x v="3"/>
    <x v="6"/>
    <n v="11.220624000000001"/>
  </r>
  <r>
    <x v="1"/>
    <x v="50"/>
    <x v="50"/>
    <s v="KTOE"/>
    <x v="20"/>
    <x v="0"/>
    <x v="6"/>
    <n v="17.061209999999999"/>
  </r>
  <r>
    <x v="1"/>
    <x v="50"/>
    <x v="50"/>
    <s v="KTOE"/>
    <x v="29"/>
    <x v="1"/>
    <x v="6"/>
    <n v="4.4631287999999998"/>
  </r>
  <r>
    <x v="0"/>
    <x v="51"/>
    <x v="51"/>
    <s v="KTOE"/>
    <x v="28"/>
    <x v="0"/>
    <x v="7"/>
    <n v="14.5742508"/>
  </r>
  <r>
    <x v="1"/>
    <x v="50"/>
    <x v="50"/>
    <s v="KTOE"/>
    <x v="33"/>
    <x v="2"/>
    <x v="1"/>
    <n v="7.3185263999999997"/>
  </r>
  <r>
    <x v="1"/>
    <x v="50"/>
    <x v="50"/>
    <s v="KTOE"/>
    <x v="34"/>
    <x v="2"/>
    <x v="1"/>
    <n v="2.9684412"/>
  </r>
  <r>
    <x v="0"/>
    <x v="51"/>
    <x v="51"/>
    <s v="KTOE"/>
    <x v="7"/>
    <x v="0"/>
    <x v="1"/>
    <n v="19.728201599999998"/>
  </r>
  <r>
    <x v="8"/>
    <x v="64"/>
    <x v="64"/>
    <s v="KTOE"/>
    <x v="3"/>
    <x v="4"/>
    <x v="2"/>
    <n v="5.8615199999999999E-2"/>
  </r>
  <r>
    <x v="0"/>
    <x v="66"/>
    <x v="66"/>
    <s v="KTOE"/>
    <x v="31"/>
    <x v="4"/>
    <x v="1"/>
    <n v="6.9291539999999996"/>
  </r>
  <r>
    <x v="0"/>
    <x v="64"/>
    <x v="64"/>
    <s v="KTOE"/>
    <x v="31"/>
    <x v="2"/>
    <x v="1"/>
    <n v="50.605851600000001"/>
  </r>
  <r>
    <x v="1"/>
    <x v="64"/>
    <x v="64"/>
    <s v="KTOE"/>
    <x v="25"/>
    <x v="0"/>
    <x v="1"/>
    <n v="37.388123999999998"/>
  </r>
  <r>
    <x v="0"/>
    <x v="65"/>
    <x v="65"/>
    <s v="KTOE"/>
    <x v="11"/>
    <x v="1"/>
    <x v="6"/>
    <n v="39.778786799999999"/>
  </r>
  <r>
    <x v="0"/>
    <x v="65"/>
    <x v="65"/>
    <s v="KTOE"/>
    <x v="13"/>
    <x v="5"/>
    <x v="6"/>
    <n v="175.3306236"/>
  </r>
  <r>
    <x v="1"/>
    <x v="65"/>
    <x v="65"/>
    <s v="KTOE"/>
    <x v="10"/>
    <x v="1"/>
    <x v="6"/>
    <n v="717.44167440000001"/>
  </r>
  <r>
    <x v="0"/>
    <x v="64"/>
    <x v="64"/>
    <s v="KTOE"/>
    <x v="12"/>
    <x v="3"/>
    <x v="2"/>
    <n v="119.449404"/>
  </r>
  <r>
    <x v="0"/>
    <x v="66"/>
    <x v="66"/>
    <s v="KTOE"/>
    <x v="18"/>
    <x v="4"/>
    <x v="1"/>
    <n v="13.175859600000001"/>
  </r>
  <r>
    <x v="1"/>
    <x v="66"/>
    <x v="66"/>
    <s v="KTOE"/>
    <x v="10"/>
    <x v="4"/>
    <x v="1"/>
    <n v="4.1868000000000002E-2"/>
  </r>
  <r>
    <x v="0"/>
    <x v="64"/>
    <x v="64"/>
    <s v="KTOE"/>
    <x v="18"/>
    <x v="0"/>
    <x v="1"/>
    <n v="390.80428560000001"/>
  </r>
  <r>
    <x v="0"/>
    <x v="64"/>
    <x v="64"/>
    <s v="KTOE"/>
    <x v="13"/>
    <x v="4"/>
    <x v="1"/>
    <n v="160.70613119999999"/>
  </r>
  <r>
    <x v="1"/>
    <x v="64"/>
    <x v="64"/>
    <s v="KTOE"/>
    <x v="15"/>
    <x v="4"/>
    <x v="1"/>
    <n v="0.293076"/>
  </r>
  <r>
    <x v="1"/>
    <x v="65"/>
    <x v="65"/>
    <s v="KTOE"/>
    <x v="20"/>
    <x v="4"/>
    <x v="6"/>
    <n v="869.79513959999997"/>
  </r>
  <r>
    <x v="0"/>
    <x v="65"/>
    <x v="65"/>
    <s v="KTOE"/>
    <x v="4"/>
    <x v="1"/>
    <x v="6"/>
    <n v="48.98556"/>
  </r>
  <r>
    <x v="0"/>
    <x v="65"/>
    <x v="65"/>
    <s v="KTOE"/>
    <x v="17"/>
    <x v="2"/>
    <x v="6"/>
    <n v="42.010351200000002"/>
  </r>
  <r>
    <x v="0"/>
    <x v="65"/>
    <x v="65"/>
    <s v="KTOE"/>
    <x v="32"/>
    <x v="3"/>
    <x v="6"/>
    <n v="0.52334999999999998"/>
  </r>
  <r>
    <x v="1"/>
    <x v="66"/>
    <x v="66"/>
    <s v="KTOE"/>
    <x v="33"/>
    <x v="2"/>
    <x v="6"/>
    <n v="0.6363936"/>
  </r>
  <r>
    <x v="1"/>
    <x v="66"/>
    <x v="66"/>
    <s v="KTOE"/>
    <x v="12"/>
    <x v="3"/>
    <x v="6"/>
    <n v="3.8099880000000002"/>
  </r>
  <r>
    <x v="1"/>
    <x v="64"/>
    <x v="64"/>
    <s v="KTOE"/>
    <x v="29"/>
    <x v="3"/>
    <x v="2"/>
    <n v="0.23027400000000001"/>
  </r>
  <r>
    <x v="1"/>
    <x v="64"/>
    <x v="64"/>
    <s v="KTOE"/>
    <x v="12"/>
    <x v="1"/>
    <x v="2"/>
    <n v="1.6161048"/>
  </r>
  <r>
    <x v="1"/>
    <x v="64"/>
    <x v="64"/>
    <s v="KTOE"/>
    <x v="13"/>
    <x v="2"/>
    <x v="2"/>
    <n v="3.2866379999999999"/>
  </r>
  <r>
    <x v="0"/>
    <x v="64"/>
    <x v="64"/>
    <s v="KTOE"/>
    <x v="32"/>
    <x v="3"/>
    <x v="2"/>
    <n v="8.9974331999999997"/>
  </r>
  <r>
    <x v="1"/>
    <x v="64"/>
    <x v="64"/>
    <s v="KTOE"/>
    <x v="21"/>
    <x v="0"/>
    <x v="2"/>
    <n v="2.0934000000000001E-2"/>
  </r>
  <r>
    <x v="8"/>
    <x v="64"/>
    <x v="64"/>
    <s v="KTOE"/>
    <x v="13"/>
    <x v="4"/>
    <x v="2"/>
    <n v="8.3736000000000001E-3"/>
  </r>
  <r>
    <x v="0"/>
    <x v="64"/>
    <x v="64"/>
    <s v="KTOE"/>
    <x v="4"/>
    <x v="2"/>
    <x v="1"/>
    <n v="8.5829400000000007"/>
  </r>
  <r>
    <x v="0"/>
    <x v="64"/>
    <x v="64"/>
    <s v="KTOE"/>
    <x v="29"/>
    <x v="2"/>
    <x v="1"/>
    <n v="8.3317320000000006"/>
  </r>
  <r>
    <x v="1"/>
    <x v="64"/>
    <x v="64"/>
    <s v="KTOE"/>
    <x v="21"/>
    <x v="0"/>
    <x v="1"/>
    <n v="2.0934000000000001E-2"/>
  </r>
  <r>
    <x v="1"/>
    <x v="64"/>
    <x v="64"/>
    <s v="KTOE"/>
    <x v="12"/>
    <x v="5"/>
    <x v="1"/>
    <n v="1.5867971999999999"/>
  </r>
  <r>
    <x v="1"/>
    <x v="64"/>
    <x v="64"/>
    <s v="KTOE"/>
    <x v="13"/>
    <x v="5"/>
    <x v="1"/>
    <n v="4.6222272000000002"/>
  </r>
  <r>
    <x v="1"/>
    <x v="65"/>
    <x v="65"/>
    <s v="KTOE"/>
    <x v="9"/>
    <x v="5"/>
    <x v="6"/>
    <n v="315.40839119999998"/>
  </r>
  <r>
    <x v="1"/>
    <x v="65"/>
    <x v="65"/>
    <s v="KTOE"/>
    <x v="26"/>
    <x v="3"/>
    <x v="6"/>
    <n v="3342.9965148000001"/>
  </r>
  <r>
    <x v="1"/>
    <x v="65"/>
    <x v="65"/>
    <s v="KTOE"/>
    <x v="27"/>
    <x v="2"/>
    <x v="6"/>
    <n v="152.6884092"/>
  </r>
  <r>
    <x v="1"/>
    <x v="65"/>
    <x v="65"/>
    <s v="KTOE"/>
    <x v="32"/>
    <x v="1"/>
    <x v="6"/>
    <n v="3.3494400000000001E-2"/>
  </r>
  <r>
    <x v="0"/>
    <x v="65"/>
    <x v="65"/>
    <s v="KTOE"/>
    <x v="14"/>
    <x v="4"/>
    <x v="6"/>
    <n v="188.2217808"/>
  </r>
  <r>
    <x v="0"/>
    <x v="65"/>
    <x v="65"/>
    <s v="KTOE"/>
    <x v="9"/>
    <x v="2"/>
    <x v="6"/>
    <n v="11.258305200000001"/>
  </r>
  <r>
    <x v="0"/>
    <x v="65"/>
    <x v="65"/>
    <s v="KTOE"/>
    <x v="33"/>
    <x v="2"/>
    <x v="6"/>
    <n v="5.1706979999999998"/>
  </r>
  <r>
    <x v="0"/>
    <x v="66"/>
    <x v="66"/>
    <s v="KTOE"/>
    <x v="14"/>
    <x v="3"/>
    <x v="6"/>
    <n v="54.654487199999998"/>
  </r>
  <r>
    <x v="1"/>
    <x v="66"/>
    <x v="66"/>
    <s v="KTOE"/>
    <x v="26"/>
    <x v="3"/>
    <x v="6"/>
    <n v="7.4357568000000001"/>
  </r>
  <r>
    <x v="1"/>
    <x v="66"/>
    <x v="66"/>
    <s v="KTOE"/>
    <x v="19"/>
    <x v="0"/>
    <x v="6"/>
    <n v="8.2061279999999996"/>
  </r>
  <r>
    <x v="1"/>
    <x v="66"/>
    <x v="66"/>
    <s v="KTOE"/>
    <x v="3"/>
    <x v="2"/>
    <x v="6"/>
    <n v="2.4283440000000001"/>
  </r>
  <r>
    <x v="1"/>
    <x v="64"/>
    <x v="64"/>
    <s v="KTOE"/>
    <x v="34"/>
    <x v="1"/>
    <x v="2"/>
    <n v="3.7681199999999998E-2"/>
  </r>
  <r>
    <x v="0"/>
    <x v="64"/>
    <x v="64"/>
    <s v="KTOE"/>
    <x v="15"/>
    <x v="5"/>
    <x v="2"/>
    <n v="0.35587800000000003"/>
  </r>
  <r>
    <x v="0"/>
    <x v="64"/>
    <x v="64"/>
    <s v="KTOE"/>
    <x v="20"/>
    <x v="5"/>
    <x v="2"/>
    <n v="36.391665600000003"/>
  </r>
  <r>
    <x v="0"/>
    <x v="64"/>
    <x v="64"/>
    <s v="KTOE"/>
    <x v="14"/>
    <x v="1"/>
    <x v="2"/>
    <n v="456.45749640000003"/>
  </r>
  <r>
    <x v="0"/>
    <x v="64"/>
    <x v="64"/>
    <s v="KTOE"/>
    <x v="13"/>
    <x v="1"/>
    <x v="2"/>
    <n v="153.09871559999999"/>
  </r>
  <r>
    <x v="1"/>
    <x v="64"/>
    <x v="64"/>
    <s v="KTOE"/>
    <x v="26"/>
    <x v="1"/>
    <x v="2"/>
    <n v="59.071561199999998"/>
  </r>
  <r>
    <x v="1"/>
    <x v="64"/>
    <x v="64"/>
    <s v="KTOE"/>
    <x v="22"/>
    <x v="4"/>
    <x v="2"/>
    <n v="0.38937240000000001"/>
  </r>
  <r>
    <x v="1"/>
    <x v="64"/>
    <x v="64"/>
    <s v="KTOE"/>
    <x v="36"/>
    <x v="1"/>
    <x v="2"/>
    <n v="0.31401000000000001"/>
  </r>
  <r>
    <x v="1"/>
    <x v="64"/>
    <x v="64"/>
    <s v="KTOE"/>
    <x v="19"/>
    <x v="2"/>
    <x v="2"/>
    <n v="2.0096639999999999"/>
  </r>
  <r>
    <x v="0"/>
    <x v="66"/>
    <x v="66"/>
    <s v="KTOE"/>
    <x v="9"/>
    <x v="0"/>
    <x v="1"/>
    <n v="6.5188476"/>
  </r>
  <r>
    <x v="0"/>
    <x v="66"/>
    <x v="66"/>
    <s v="KTOE"/>
    <x v="23"/>
    <x v="1"/>
    <x v="1"/>
    <n v="2.9768148000000001"/>
  </r>
  <r>
    <x v="0"/>
    <x v="66"/>
    <x v="66"/>
    <s v="KTOE"/>
    <x v="8"/>
    <x v="4"/>
    <x v="1"/>
    <n v="0.37681199999999998"/>
  </r>
  <r>
    <x v="0"/>
    <x v="66"/>
    <x v="66"/>
    <s v="KTOE"/>
    <x v="3"/>
    <x v="2"/>
    <x v="1"/>
    <n v="0.293076"/>
  </r>
  <r>
    <x v="1"/>
    <x v="66"/>
    <x v="66"/>
    <s v="KTOE"/>
    <x v="31"/>
    <x v="2"/>
    <x v="1"/>
    <n v="33.745607999999997"/>
  </r>
  <r>
    <x v="0"/>
    <x v="64"/>
    <x v="64"/>
    <s v="KTOE"/>
    <x v="9"/>
    <x v="2"/>
    <x v="1"/>
    <n v="87.688339200000001"/>
  </r>
  <r>
    <x v="0"/>
    <x v="64"/>
    <x v="64"/>
    <s v="KTOE"/>
    <x v="16"/>
    <x v="5"/>
    <x v="1"/>
    <n v="45.489581999999999"/>
  </r>
  <r>
    <x v="4"/>
    <x v="16"/>
    <x v="16"/>
    <s v="KTOE"/>
    <x v="31"/>
    <x v="4"/>
    <x v="3"/>
    <n v="71.217467999999997"/>
  </r>
  <r>
    <x v="4"/>
    <x v="16"/>
    <x v="16"/>
    <s v="KTOE"/>
    <x v="11"/>
    <x v="4"/>
    <x v="3"/>
    <n v="276.60094199999997"/>
  </r>
  <r>
    <x v="4"/>
    <x v="16"/>
    <x v="16"/>
    <s v="KTOE"/>
    <x v="2"/>
    <x v="0"/>
    <x v="3"/>
    <n v="155.76989399999999"/>
  </r>
  <r>
    <x v="4"/>
    <x v="16"/>
    <x v="16"/>
    <s v="KTOE"/>
    <x v="25"/>
    <x v="4"/>
    <x v="3"/>
    <n v="153.0149796"/>
  </r>
  <r>
    <x v="11"/>
    <x v="16"/>
    <x v="16"/>
    <s v="KTOE"/>
    <x v="18"/>
    <x v="4"/>
    <x v="3"/>
    <n v="0.20515320000000001"/>
  </r>
  <r>
    <x v="1"/>
    <x v="17"/>
    <x v="17"/>
    <s v="KTOE"/>
    <x v="19"/>
    <x v="1"/>
    <x v="3"/>
    <n v="6.6988800000000001E-2"/>
  </r>
  <r>
    <x v="1"/>
    <x v="17"/>
    <x v="17"/>
    <s v="KTOE"/>
    <x v="26"/>
    <x v="1"/>
    <x v="3"/>
    <n v="9.3198167999999999"/>
  </r>
  <r>
    <x v="0"/>
    <x v="17"/>
    <x v="17"/>
    <s v="KTOE"/>
    <x v="33"/>
    <x v="2"/>
    <x v="3"/>
    <n v="32.058327599999998"/>
  </r>
  <r>
    <x v="1"/>
    <x v="18"/>
    <x v="18"/>
    <s v="KTOE"/>
    <x v="16"/>
    <x v="3"/>
    <x v="3"/>
    <n v="1.7668295999999999"/>
  </r>
  <r>
    <x v="1"/>
    <x v="18"/>
    <x v="18"/>
    <s v="KTOE"/>
    <x v="18"/>
    <x v="1"/>
    <x v="3"/>
    <n v="23.542376399999998"/>
  </r>
  <r>
    <x v="1"/>
    <x v="18"/>
    <x v="18"/>
    <s v="KTOE"/>
    <x v="36"/>
    <x v="2"/>
    <x v="3"/>
    <n v="2.93076E-2"/>
  </r>
  <r>
    <x v="1"/>
    <x v="18"/>
    <x v="18"/>
    <s v="KTOE"/>
    <x v="37"/>
    <x v="4"/>
    <x v="3"/>
    <n v="0.59871240000000003"/>
  </r>
  <r>
    <x v="1"/>
    <x v="18"/>
    <x v="18"/>
    <s v="KTOE"/>
    <x v="8"/>
    <x v="5"/>
    <x v="3"/>
    <n v="8.2647431999999998"/>
  </r>
  <r>
    <x v="1"/>
    <x v="18"/>
    <x v="18"/>
    <s v="KTOE"/>
    <x v="10"/>
    <x v="5"/>
    <x v="3"/>
    <n v="2.7925955999999998"/>
  </r>
  <r>
    <x v="1"/>
    <x v="18"/>
    <x v="18"/>
    <s v="KTOE"/>
    <x v="2"/>
    <x v="0"/>
    <x v="3"/>
    <n v="10.7726364"/>
  </r>
  <r>
    <x v="0"/>
    <x v="70"/>
    <x v="70"/>
    <s v="KTOE"/>
    <x v="17"/>
    <x v="3"/>
    <x v="6"/>
    <n v="0.23864759999999999"/>
  </r>
  <r>
    <x v="1"/>
    <x v="20"/>
    <x v="20"/>
    <s v="KTOE"/>
    <x v="14"/>
    <x v="4"/>
    <x v="6"/>
    <n v="9.0979164000000008"/>
  </r>
  <r>
    <x v="1"/>
    <x v="20"/>
    <x v="20"/>
    <s v="KTOE"/>
    <x v="19"/>
    <x v="5"/>
    <x v="6"/>
    <n v="1.3188420000000001"/>
  </r>
  <r>
    <x v="1"/>
    <x v="20"/>
    <x v="20"/>
    <s v="KTOE"/>
    <x v="22"/>
    <x v="1"/>
    <x v="6"/>
    <n v="0.28051559999999998"/>
  </r>
  <r>
    <x v="0"/>
    <x v="19"/>
    <x v="19"/>
    <s v="KTOE"/>
    <x v="11"/>
    <x v="5"/>
    <x v="2"/>
    <n v="300.13494480000003"/>
  </r>
  <r>
    <x v="0"/>
    <x v="19"/>
    <x v="19"/>
    <s v="KTOE"/>
    <x v="10"/>
    <x v="2"/>
    <x v="2"/>
    <n v="459.51804720000001"/>
  </r>
  <r>
    <x v="1"/>
    <x v="19"/>
    <x v="19"/>
    <s v="KTOE"/>
    <x v="26"/>
    <x v="4"/>
    <x v="2"/>
    <n v="75.521498399999999"/>
  </r>
  <r>
    <x v="1"/>
    <x v="15"/>
    <x v="15"/>
    <s v="KTOE"/>
    <x v="13"/>
    <x v="2"/>
    <x v="2"/>
    <n v="3.0061224000000002"/>
  </r>
  <r>
    <x v="1"/>
    <x v="15"/>
    <x v="15"/>
    <s v="KTOE"/>
    <x v="2"/>
    <x v="0"/>
    <x v="2"/>
    <n v="2.1352679999999999"/>
  </r>
  <r>
    <x v="0"/>
    <x v="15"/>
    <x v="15"/>
    <s v="KTOE"/>
    <x v="9"/>
    <x v="2"/>
    <x v="2"/>
    <n v="7.3269000000000002"/>
  </r>
  <r>
    <x v="0"/>
    <x v="15"/>
    <x v="15"/>
    <s v="KTOE"/>
    <x v="16"/>
    <x v="5"/>
    <x v="2"/>
    <n v="2.281806"/>
  </r>
  <r>
    <x v="0"/>
    <x v="15"/>
    <x v="15"/>
    <s v="KTOE"/>
    <x v="23"/>
    <x v="3"/>
    <x v="2"/>
    <n v="8.4112811999999995"/>
  </r>
  <r>
    <x v="0"/>
    <x v="15"/>
    <x v="15"/>
    <s v="KTOE"/>
    <x v="26"/>
    <x v="3"/>
    <x v="2"/>
    <n v="21.87603"/>
  </r>
  <r>
    <x v="0"/>
    <x v="15"/>
    <x v="15"/>
    <s v="KTOE"/>
    <x v="22"/>
    <x v="5"/>
    <x v="2"/>
    <n v="1.0132056"/>
  </r>
  <r>
    <x v="0"/>
    <x v="15"/>
    <x v="15"/>
    <s v="KTOE"/>
    <x v="0"/>
    <x v="3"/>
    <x v="2"/>
    <n v="1.2560399999999999E-2"/>
  </r>
  <r>
    <x v="0"/>
    <x v="15"/>
    <x v="15"/>
    <s v="KTOE"/>
    <x v="13"/>
    <x v="4"/>
    <x v="2"/>
    <n v="3.0270564000000002"/>
  </r>
  <r>
    <x v="1"/>
    <x v="15"/>
    <x v="15"/>
    <s v="KTOE"/>
    <x v="9"/>
    <x v="1"/>
    <x v="2"/>
    <n v="4.8692484"/>
  </r>
  <r>
    <x v="1"/>
    <x v="15"/>
    <x v="15"/>
    <s v="KTOE"/>
    <x v="17"/>
    <x v="5"/>
    <x v="2"/>
    <n v="3.4917912000000002"/>
  </r>
  <r>
    <x v="1"/>
    <x v="15"/>
    <x v="15"/>
    <s v="KTOE"/>
    <x v="27"/>
    <x v="1"/>
    <x v="2"/>
    <n v="3.7681199999999998E-2"/>
  </r>
  <r>
    <x v="1"/>
    <x v="15"/>
    <x v="15"/>
    <s v="KTOE"/>
    <x v="19"/>
    <x v="1"/>
    <x v="2"/>
    <n v="1.4025780000000001"/>
  </r>
  <r>
    <x v="1"/>
    <x v="15"/>
    <x v="15"/>
    <s v="KTOE"/>
    <x v="37"/>
    <x v="5"/>
    <x v="2"/>
    <n v="0.15491160000000001"/>
  </r>
  <r>
    <x v="1"/>
    <x v="17"/>
    <x v="17"/>
    <s v="KTOE"/>
    <x v="19"/>
    <x v="2"/>
    <x v="1"/>
    <n v="3.2447699999999999"/>
  </r>
  <r>
    <x v="1"/>
    <x v="17"/>
    <x v="17"/>
    <s v="KTOE"/>
    <x v="26"/>
    <x v="4"/>
    <x v="1"/>
    <n v="10.885680000000001"/>
  </r>
  <r>
    <x v="1"/>
    <x v="18"/>
    <x v="18"/>
    <s v="KTOE"/>
    <x v="16"/>
    <x v="3"/>
    <x v="1"/>
    <n v="1.7668295999999999"/>
  </r>
  <r>
    <x v="1"/>
    <x v="18"/>
    <x v="18"/>
    <s v="KTOE"/>
    <x v="26"/>
    <x v="1"/>
    <x v="1"/>
    <n v="26.477323200000001"/>
  </r>
  <r>
    <x v="1"/>
    <x v="18"/>
    <x v="18"/>
    <s v="KTOE"/>
    <x v="36"/>
    <x v="1"/>
    <x v="1"/>
    <n v="2.93076E-2"/>
  </r>
  <r>
    <x v="1"/>
    <x v="18"/>
    <x v="18"/>
    <s v="KTOE"/>
    <x v="19"/>
    <x v="2"/>
    <x v="1"/>
    <n v="0.45636120000000002"/>
  </r>
  <r>
    <x v="1"/>
    <x v="18"/>
    <x v="18"/>
    <s v="KTOE"/>
    <x v="13"/>
    <x v="1"/>
    <x v="1"/>
    <n v="20.406463200000001"/>
  </r>
  <r>
    <x v="1"/>
    <x v="18"/>
    <x v="18"/>
    <s v="KTOE"/>
    <x v="1"/>
    <x v="4"/>
    <x v="1"/>
    <n v="7.8376896"/>
  </r>
  <r>
    <x v="4"/>
    <x v="18"/>
    <x v="18"/>
    <s v="KTOE"/>
    <x v="11"/>
    <x v="3"/>
    <x v="1"/>
    <n v="2.9642544000000002"/>
  </r>
  <r>
    <x v="10"/>
    <x v="18"/>
    <x v="18"/>
    <s v="KTOE"/>
    <x v="3"/>
    <x v="4"/>
    <x v="1"/>
    <n v="1.3397760000000001"/>
  </r>
  <r>
    <x v="1"/>
    <x v="70"/>
    <x v="70"/>
    <s v="KTOE"/>
    <x v="24"/>
    <x v="3"/>
    <x v="1"/>
    <n v="0.1590984"/>
  </r>
  <r>
    <x v="0"/>
    <x v="15"/>
    <x v="15"/>
    <s v="KTOE"/>
    <x v="9"/>
    <x v="3"/>
    <x v="1"/>
    <n v="7.7748875999999996"/>
  </r>
  <r>
    <x v="0"/>
    <x v="15"/>
    <x v="15"/>
    <s v="KTOE"/>
    <x v="15"/>
    <x v="0"/>
    <x v="1"/>
    <n v="0.24283440000000001"/>
  </r>
  <r>
    <x v="0"/>
    <x v="15"/>
    <x v="15"/>
    <s v="KTOE"/>
    <x v="23"/>
    <x v="2"/>
    <x v="1"/>
    <n v="12.4389828"/>
  </r>
  <r>
    <x v="0"/>
    <x v="15"/>
    <x v="15"/>
    <s v="KTOE"/>
    <x v="17"/>
    <x v="2"/>
    <x v="1"/>
    <n v="5.3004888000000001"/>
  </r>
  <r>
    <x v="0"/>
    <x v="15"/>
    <x v="15"/>
    <s v="KTOE"/>
    <x v="22"/>
    <x v="1"/>
    <x v="1"/>
    <n v="0.91272240000000004"/>
  </r>
  <r>
    <x v="1"/>
    <x v="15"/>
    <x v="15"/>
    <s v="KTOE"/>
    <x v="15"/>
    <x v="2"/>
    <x v="1"/>
    <n v="0.40611960000000003"/>
  </r>
  <r>
    <x v="0"/>
    <x v="15"/>
    <x v="15"/>
    <s v="KTOE"/>
    <x v="0"/>
    <x v="2"/>
    <x v="1"/>
    <n v="0.69082200000000005"/>
  </r>
  <r>
    <x v="0"/>
    <x v="19"/>
    <x v="19"/>
    <s v="KTOE"/>
    <x v="1"/>
    <x v="4"/>
    <x v="2"/>
    <n v="35.097944400000003"/>
  </r>
  <r>
    <x v="0"/>
    <x v="19"/>
    <x v="19"/>
    <s v="KTOE"/>
    <x v="2"/>
    <x v="0"/>
    <x v="2"/>
    <n v="151.4030616"/>
  </r>
  <r>
    <x v="1"/>
    <x v="16"/>
    <x v="16"/>
    <s v="KTOE"/>
    <x v="11"/>
    <x v="2"/>
    <x v="3"/>
    <n v="345.98459159999999"/>
  </r>
  <r>
    <x v="1"/>
    <x v="18"/>
    <x v="18"/>
    <s v="KTOE"/>
    <x v="7"/>
    <x v="4"/>
    <x v="3"/>
    <n v="23.1697512"/>
  </r>
  <r>
    <x v="1"/>
    <x v="19"/>
    <x v="19"/>
    <s v="KTOE"/>
    <x v="5"/>
    <x v="2"/>
    <x v="2"/>
    <n v="6.7700556000000001"/>
  </r>
  <r>
    <x v="1"/>
    <x v="19"/>
    <x v="19"/>
    <s v="KTOE"/>
    <x v="11"/>
    <x v="0"/>
    <x v="2"/>
    <n v="8.1349523999999995"/>
  </r>
  <r>
    <x v="1"/>
    <x v="15"/>
    <x v="15"/>
    <s v="KTOE"/>
    <x v="5"/>
    <x v="4"/>
    <x v="2"/>
    <n v="3.8811635999999998"/>
  </r>
  <r>
    <x v="1"/>
    <x v="15"/>
    <x v="15"/>
    <s v="KTOE"/>
    <x v="7"/>
    <x v="2"/>
    <x v="2"/>
    <n v="12.359433599999999"/>
  </r>
  <r>
    <x v="1"/>
    <x v="20"/>
    <x v="20"/>
    <s v="KTOE"/>
    <x v="11"/>
    <x v="2"/>
    <x v="1"/>
    <n v="2.5581347999999999"/>
  </r>
  <r>
    <x v="1"/>
    <x v="18"/>
    <x v="18"/>
    <s v="KTOE"/>
    <x v="16"/>
    <x v="0"/>
    <x v="3"/>
    <n v="1.8798732"/>
  </r>
  <r>
    <x v="1"/>
    <x v="20"/>
    <x v="20"/>
    <s v="KTOE"/>
    <x v="11"/>
    <x v="0"/>
    <x v="6"/>
    <n v="2.3194872000000002"/>
  </r>
  <r>
    <x v="1"/>
    <x v="20"/>
    <x v="20"/>
    <s v="KTOE"/>
    <x v="12"/>
    <x v="1"/>
    <x v="6"/>
    <n v="0.20096639999999999"/>
  </r>
  <r>
    <x v="1"/>
    <x v="15"/>
    <x v="15"/>
    <s v="KTOE"/>
    <x v="13"/>
    <x v="3"/>
    <x v="2"/>
    <n v="3.1107923999999998"/>
  </r>
  <r>
    <x v="1"/>
    <x v="33"/>
    <x v="33"/>
    <s v="KTOE"/>
    <x v="25"/>
    <x v="5"/>
    <x v="6"/>
    <n v="18.241887599999998"/>
  </r>
  <r>
    <x v="1"/>
    <x v="33"/>
    <x v="33"/>
    <s v="KTOE"/>
    <x v="35"/>
    <x v="0"/>
    <x v="6"/>
    <n v="1.821258"/>
  </r>
  <r>
    <x v="1"/>
    <x v="33"/>
    <x v="33"/>
    <s v="KTOE"/>
    <x v="23"/>
    <x v="0"/>
    <x v="6"/>
    <n v="1.6161048"/>
  </r>
  <r>
    <x v="8"/>
    <x v="32"/>
    <x v="32"/>
    <s v="KTOE"/>
    <x v="14"/>
    <x v="2"/>
    <x v="1"/>
    <n v="5.4428400000000002E-2"/>
  </r>
  <r>
    <x v="8"/>
    <x v="32"/>
    <x v="32"/>
    <s v="KTOE"/>
    <x v="2"/>
    <x v="4"/>
    <x v="1"/>
    <n v="7.5362399999999996E-2"/>
  </r>
  <r>
    <x v="8"/>
    <x v="32"/>
    <x v="32"/>
    <s v="KTOE"/>
    <x v="3"/>
    <x v="2"/>
    <x v="1"/>
    <n v="2.1603888000000002"/>
  </r>
  <r>
    <x v="0"/>
    <x v="32"/>
    <x v="32"/>
    <s v="KTOE"/>
    <x v="26"/>
    <x v="4"/>
    <x v="1"/>
    <n v="1.9133675999999999"/>
  </r>
  <r>
    <x v="1"/>
    <x v="35"/>
    <x v="35"/>
    <s v="KTOE"/>
    <x v="18"/>
    <x v="0"/>
    <x v="1"/>
    <n v="10.546549199999999"/>
  </r>
  <r>
    <x v="1"/>
    <x v="35"/>
    <x v="35"/>
    <s v="KTOE"/>
    <x v="25"/>
    <x v="0"/>
    <x v="1"/>
    <n v="218.23695000000001"/>
  </r>
  <r>
    <x v="1"/>
    <x v="34"/>
    <x v="34"/>
    <s v="KTOE"/>
    <x v="30"/>
    <x v="0"/>
    <x v="1"/>
    <n v="29.667664800000001"/>
  </r>
  <r>
    <x v="1"/>
    <x v="33"/>
    <x v="33"/>
    <s v="KTOE"/>
    <x v="30"/>
    <x v="1"/>
    <x v="1"/>
    <n v="5.6521800000000004"/>
  </r>
  <r>
    <x v="1"/>
    <x v="33"/>
    <x v="33"/>
    <s v="KTOE"/>
    <x v="23"/>
    <x v="4"/>
    <x v="1"/>
    <n v="3.1945283999999998"/>
  </r>
  <r>
    <x v="1"/>
    <x v="33"/>
    <x v="33"/>
    <s v="KTOE"/>
    <x v="0"/>
    <x v="4"/>
    <x v="1"/>
    <n v="1.8505655999999999"/>
  </r>
  <r>
    <x v="1"/>
    <x v="32"/>
    <x v="32"/>
    <s v="KTOE"/>
    <x v="5"/>
    <x v="2"/>
    <x v="1"/>
    <n v="19.221598799999999"/>
  </r>
  <r>
    <x v="1"/>
    <x v="35"/>
    <x v="35"/>
    <s v="KTOE"/>
    <x v="11"/>
    <x v="0"/>
    <x v="1"/>
    <n v="5.7819707999999999"/>
  </r>
  <r>
    <x v="1"/>
    <x v="35"/>
    <x v="35"/>
    <s v="KTOE"/>
    <x v="16"/>
    <x v="1"/>
    <x v="6"/>
    <n v="32.317909200000003"/>
  </r>
  <r>
    <x v="1"/>
    <x v="34"/>
    <x v="34"/>
    <s v="KTOE"/>
    <x v="16"/>
    <x v="1"/>
    <x v="6"/>
    <n v="0.1716588"/>
  </r>
  <r>
    <x v="1"/>
    <x v="32"/>
    <x v="32"/>
    <s v="KTOE"/>
    <x v="16"/>
    <x v="4"/>
    <x v="1"/>
    <n v="39.803907600000002"/>
  </r>
  <r>
    <x v="1"/>
    <x v="34"/>
    <x v="34"/>
    <s v="KTOE"/>
    <x v="16"/>
    <x v="5"/>
    <x v="1"/>
    <n v="0.30144959999999998"/>
  </r>
  <r>
    <x v="1"/>
    <x v="33"/>
    <x v="33"/>
    <s v="KTOE"/>
    <x v="15"/>
    <x v="1"/>
    <x v="1"/>
    <n v="4.5845459999999996"/>
  </r>
  <r>
    <x v="4"/>
    <x v="33"/>
    <x v="33"/>
    <s v="KTOE"/>
    <x v="14"/>
    <x v="2"/>
    <x v="1"/>
    <n v="35.085383999999998"/>
  </r>
  <r>
    <x v="1"/>
    <x v="32"/>
    <x v="32"/>
    <s v="KTOE"/>
    <x v="20"/>
    <x v="4"/>
    <x v="3"/>
    <n v="6.9417144000000004"/>
  </r>
  <r>
    <x v="1"/>
    <x v="32"/>
    <x v="32"/>
    <s v="KTOE"/>
    <x v="33"/>
    <x v="0"/>
    <x v="3"/>
    <n v="456.33607919999997"/>
  </r>
  <r>
    <x v="15"/>
    <x v="32"/>
    <x v="32"/>
    <s v="KTOE"/>
    <x v="3"/>
    <x v="1"/>
    <x v="3"/>
    <n v="0.72431639999999997"/>
  </r>
  <r>
    <x v="15"/>
    <x v="32"/>
    <x v="32"/>
    <s v="KTOE"/>
    <x v="25"/>
    <x v="4"/>
    <x v="3"/>
    <n v="6.2048376000000003"/>
  </r>
  <r>
    <x v="1"/>
    <x v="35"/>
    <x v="35"/>
    <s v="KTOE"/>
    <x v="33"/>
    <x v="2"/>
    <x v="6"/>
    <n v="158.6085444"/>
  </r>
  <r>
    <x v="1"/>
    <x v="34"/>
    <x v="34"/>
    <s v="KTOE"/>
    <x v="12"/>
    <x v="1"/>
    <x v="6"/>
    <n v="0.64476719999999998"/>
  </r>
  <r>
    <x v="1"/>
    <x v="34"/>
    <x v="34"/>
    <s v="KTOE"/>
    <x v="13"/>
    <x v="1"/>
    <x v="6"/>
    <n v="0.54009720000000006"/>
  </r>
  <r>
    <x v="1"/>
    <x v="33"/>
    <x v="33"/>
    <s v="KTOE"/>
    <x v="13"/>
    <x v="3"/>
    <x v="6"/>
    <n v="6.5188476"/>
  </r>
  <r>
    <x v="1"/>
    <x v="33"/>
    <x v="33"/>
    <s v="KTOE"/>
    <x v="33"/>
    <x v="0"/>
    <x v="6"/>
    <n v="59.712141600000002"/>
  </r>
  <r>
    <x v="0"/>
    <x v="32"/>
    <x v="32"/>
    <s v="KTOE"/>
    <x v="25"/>
    <x v="5"/>
    <x v="1"/>
    <n v="281.35714680000001"/>
  </r>
  <r>
    <x v="15"/>
    <x v="32"/>
    <x v="32"/>
    <s v="KTOE"/>
    <x v="17"/>
    <x v="3"/>
    <x v="1"/>
    <n v="0.10467"/>
  </r>
  <r>
    <x v="15"/>
    <x v="32"/>
    <x v="32"/>
    <s v="KTOE"/>
    <x v="25"/>
    <x v="1"/>
    <x v="1"/>
    <n v="6.6025836"/>
  </r>
  <r>
    <x v="1"/>
    <x v="35"/>
    <x v="35"/>
    <s v="KTOE"/>
    <x v="33"/>
    <x v="2"/>
    <x v="1"/>
    <n v="158.6085444"/>
  </r>
  <r>
    <x v="1"/>
    <x v="34"/>
    <x v="34"/>
    <s v="KTOE"/>
    <x v="6"/>
    <x v="1"/>
    <x v="1"/>
    <n v="2.1520152000000001"/>
  </r>
  <r>
    <x v="1"/>
    <x v="34"/>
    <x v="34"/>
    <s v="KTOE"/>
    <x v="34"/>
    <x v="4"/>
    <x v="1"/>
    <n v="2.6209368"/>
  </r>
  <r>
    <x v="1"/>
    <x v="33"/>
    <x v="33"/>
    <s v="KTOE"/>
    <x v="31"/>
    <x v="3"/>
    <x v="1"/>
    <n v="41.608418399999998"/>
  </r>
  <r>
    <x v="0"/>
    <x v="32"/>
    <x v="32"/>
    <s v="KTOE"/>
    <x v="16"/>
    <x v="0"/>
    <x v="3"/>
    <n v="0.13816439999999999"/>
  </r>
  <r>
    <x v="0"/>
    <x v="32"/>
    <x v="32"/>
    <s v="KTOE"/>
    <x v="14"/>
    <x v="1"/>
    <x v="3"/>
    <n v="30.902770799999999"/>
  </r>
  <r>
    <x v="1"/>
    <x v="32"/>
    <x v="32"/>
    <s v="KTOE"/>
    <x v="18"/>
    <x v="4"/>
    <x v="3"/>
    <n v="307.50371280000002"/>
  </r>
  <r>
    <x v="1"/>
    <x v="32"/>
    <x v="32"/>
    <s v="KTOE"/>
    <x v="22"/>
    <x v="4"/>
    <x v="3"/>
    <n v="51.397156799999998"/>
  </r>
  <r>
    <x v="1"/>
    <x v="32"/>
    <x v="32"/>
    <s v="KTOE"/>
    <x v="24"/>
    <x v="3"/>
    <x v="3"/>
    <n v="4.7980727999999999"/>
  </r>
  <r>
    <x v="8"/>
    <x v="32"/>
    <x v="32"/>
    <s v="KTOE"/>
    <x v="2"/>
    <x v="2"/>
    <x v="3"/>
    <n v="6.6988800000000001E-2"/>
  </r>
  <r>
    <x v="1"/>
    <x v="35"/>
    <x v="35"/>
    <s v="KTOE"/>
    <x v="17"/>
    <x v="4"/>
    <x v="6"/>
    <n v="5.8112784"/>
  </r>
  <r>
    <x v="1"/>
    <x v="34"/>
    <x v="34"/>
    <s v="KTOE"/>
    <x v="37"/>
    <x v="5"/>
    <x v="6"/>
    <n v="8.0847107999999999"/>
  </r>
  <r>
    <x v="1"/>
    <x v="34"/>
    <x v="34"/>
    <s v="KTOE"/>
    <x v="36"/>
    <x v="2"/>
    <x v="6"/>
    <n v="18.191645999999999"/>
  </r>
  <r>
    <x v="1"/>
    <x v="33"/>
    <x v="33"/>
    <s v="KTOE"/>
    <x v="24"/>
    <x v="4"/>
    <x v="6"/>
    <n v="0.62802000000000002"/>
  </r>
  <r>
    <x v="1"/>
    <x v="33"/>
    <x v="33"/>
    <s v="KTOE"/>
    <x v="9"/>
    <x v="3"/>
    <x v="6"/>
    <n v="0.30144959999999998"/>
  </r>
  <r>
    <x v="1"/>
    <x v="33"/>
    <x v="33"/>
    <s v="KTOE"/>
    <x v="27"/>
    <x v="3"/>
    <x v="6"/>
    <n v="2.9433204000000002"/>
  </r>
  <r>
    <x v="1"/>
    <x v="33"/>
    <x v="33"/>
    <s v="KTOE"/>
    <x v="26"/>
    <x v="1"/>
    <x v="6"/>
    <n v="38.145934799999999"/>
  </r>
  <r>
    <x v="0"/>
    <x v="32"/>
    <x v="32"/>
    <s v="KTOE"/>
    <x v="16"/>
    <x v="3"/>
    <x v="1"/>
    <n v="0.20934"/>
  </r>
  <r>
    <x v="1"/>
    <x v="32"/>
    <x v="32"/>
    <s v="KTOE"/>
    <x v="14"/>
    <x v="4"/>
    <x v="1"/>
    <n v="812.18895840000005"/>
  </r>
  <r>
    <x v="1"/>
    <x v="32"/>
    <x v="32"/>
    <s v="KTOE"/>
    <x v="22"/>
    <x v="1"/>
    <x v="1"/>
    <n v="58.418420400000002"/>
  </r>
  <r>
    <x v="1"/>
    <x v="32"/>
    <x v="32"/>
    <s v="KTOE"/>
    <x v="19"/>
    <x v="1"/>
    <x v="1"/>
    <n v="10.425132"/>
  </r>
  <r>
    <x v="1"/>
    <x v="32"/>
    <x v="32"/>
    <s v="KTOE"/>
    <x v="31"/>
    <x v="0"/>
    <x v="1"/>
    <n v="608.60999519999996"/>
  </r>
  <r>
    <x v="1"/>
    <x v="32"/>
    <x v="32"/>
    <s v="KTOE"/>
    <x v="1"/>
    <x v="4"/>
    <x v="1"/>
    <n v="45.715669200000001"/>
  </r>
  <r>
    <x v="1"/>
    <x v="35"/>
    <x v="35"/>
    <s v="KTOE"/>
    <x v="26"/>
    <x v="3"/>
    <x v="1"/>
    <n v="264.76485839999998"/>
  </r>
  <r>
    <x v="1"/>
    <x v="34"/>
    <x v="34"/>
    <s v="KTOE"/>
    <x v="22"/>
    <x v="5"/>
    <x v="1"/>
    <n v="39.602941199999997"/>
  </r>
  <r>
    <x v="1"/>
    <x v="34"/>
    <x v="34"/>
    <s v="KTOE"/>
    <x v="24"/>
    <x v="4"/>
    <x v="1"/>
    <n v="4.2789096000000004"/>
  </r>
  <r>
    <x v="1"/>
    <x v="34"/>
    <x v="34"/>
    <s v="KTOE"/>
    <x v="2"/>
    <x v="1"/>
    <x v="1"/>
    <n v="23.282794800000001"/>
  </r>
  <r>
    <x v="1"/>
    <x v="33"/>
    <x v="33"/>
    <s v="KTOE"/>
    <x v="36"/>
    <x v="5"/>
    <x v="1"/>
    <n v="0.25958160000000002"/>
  </r>
  <r>
    <x v="1"/>
    <x v="33"/>
    <x v="33"/>
    <s v="KTOE"/>
    <x v="26"/>
    <x v="4"/>
    <x v="1"/>
    <n v="84.317965200000003"/>
  </r>
  <r>
    <x v="1"/>
    <x v="33"/>
    <x v="33"/>
    <s v="KTOE"/>
    <x v="24"/>
    <x v="0"/>
    <x v="1"/>
    <n v="0.10048319999999999"/>
  </r>
  <r>
    <x v="10"/>
    <x v="7"/>
    <x v="7"/>
    <s v="KTOE"/>
    <x v="30"/>
    <x v="0"/>
    <x v="5"/>
    <n v="0.54847080000000004"/>
  </r>
  <r>
    <x v="3"/>
    <x v="7"/>
    <x v="7"/>
    <s v="KTOE"/>
    <x v="25"/>
    <x v="5"/>
    <x v="5"/>
    <n v="137.67873119999999"/>
  </r>
  <r>
    <x v="13"/>
    <x v="7"/>
    <x v="7"/>
    <s v="KTOE"/>
    <x v="7"/>
    <x v="1"/>
    <x v="5"/>
    <n v="6.6988800000000001E-2"/>
  </r>
  <r>
    <x v="8"/>
    <x v="7"/>
    <x v="7"/>
    <s v="KTOE"/>
    <x v="25"/>
    <x v="4"/>
    <x v="5"/>
    <n v="0.70338239999999996"/>
  </r>
  <r>
    <x v="7"/>
    <x v="7"/>
    <x v="7"/>
    <s v="KTOE"/>
    <x v="28"/>
    <x v="3"/>
    <x v="5"/>
    <n v="2.7925955999999998"/>
  </r>
  <r>
    <x v="7"/>
    <x v="7"/>
    <x v="7"/>
    <s v="KTOE"/>
    <x v="16"/>
    <x v="4"/>
    <x v="5"/>
    <n v="5.8447728000000003"/>
  </r>
  <r>
    <x v="0"/>
    <x v="6"/>
    <x v="6"/>
    <s v="KTOE"/>
    <x v="16"/>
    <x v="1"/>
    <x v="5"/>
    <n v="9.7929252000000009"/>
  </r>
  <r>
    <x v="0"/>
    <x v="6"/>
    <x v="6"/>
    <s v="KTOE"/>
    <x v="14"/>
    <x v="5"/>
    <x v="5"/>
    <n v="327.847374"/>
  </r>
  <r>
    <x v="0"/>
    <x v="6"/>
    <x v="6"/>
    <s v="KTOE"/>
    <x v="20"/>
    <x v="4"/>
    <x v="5"/>
    <n v="0.4898556"/>
  </r>
  <r>
    <x v="0"/>
    <x v="6"/>
    <x v="6"/>
    <s v="KTOE"/>
    <x v="13"/>
    <x v="3"/>
    <x v="5"/>
    <n v="362.86158239999997"/>
  </r>
  <r>
    <x v="0"/>
    <x v="6"/>
    <x v="6"/>
    <s v="KTOE"/>
    <x v="25"/>
    <x v="4"/>
    <x v="5"/>
    <n v="2250.3045167999999"/>
  </r>
  <r>
    <x v="0"/>
    <x v="6"/>
    <x v="6"/>
    <s v="KTOE"/>
    <x v="3"/>
    <x v="1"/>
    <x v="5"/>
    <n v="670.98912840000003"/>
  </r>
  <r>
    <x v="1"/>
    <x v="6"/>
    <x v="6"/>
    <s v="KTOE"/>
    <x v="14"/>
    <x v="0"/>
    <x v="5"/>
    <n v="3101.9247575999998"/>
  </r>
  <r>
    <x v="1"/>
    <x v="6"/>
    <x v="6"/>
    <s v="KTOE"/>
    <x v="17"/>
    <x v="2"/>
    <x v="5"/>
    <n v="331.28473680000002"/>
  </r>
  <r>
    <x v="1"/>
    <x v="6"/>
    <x v="6"/>
    <s v="KTOE"/>
    <x v="19"/>
    <x v="3"/>
    <x v="5"/>
    <n v="114.1028604"/>
  </r>
  <r>
    <x v="1"/>
    <x v="6"/>
    <x v="6"/>
    <s v="KTOE"/>
    <x v="36"/>
    <x v="3"/>
    <x v="5"/>
    <n v="43.220336400000001"/>
  </r>
  <r>
    <x v="1"/>
    <x v="6"/>
    <x v="6"/>
    <s v="KTOE"/>
    <x v="24"/>
    <x v="3"/>
    <x v="5"/>
    <n v="59.021319599999998"/>
  </r>
  <r>
    <x v="1"/>
    <x v="6"/>
    <x v="6"/>
    <s v="KTOE"/>
    <x v="31"/>
    <x v="1"/>
    <x v="5"/>
    <n v="809.94902039999999"/>
  </r>
  <r>
    <x v="0"/>
    <x v="11"/>
    <x v="11"/>
    <s v="KTOE"/>
    <x v="33"/>
    <x v="1"/>
    <x v="8"/>
    <n v="612.64188360000003"/>
  </r>
  <r>
    <x v="0"/>
    <x v="11"/>
    <x v="11"/>
    <s v="KTOE"/>
    <x v="13"/>
    <x v="5"/>
    <x v="8"/>
    <n v="126.1022292"/>
  </r>
  <r>
    <x v="0"/>
    <x v="11"/>
    <x v="11"/>
    <s v="KTOE"/>
    <x v="3"/>
    <x v="1"/>
    <x v="8"/>
    <n v="905.49598319999996"/>
  </r>
  <r>
    <x v="0"/>
    <x v="8"/>
    <x v="8"/>
    <s v="KTOE"/>
    <x v="16"/>
    <x v="5"/>
    <x v="7"/>
    <n v="0.95040360000000002"/>
  </r>
  <r>
    <x v="0"/>
    <x v="8"/>
    <x v="8"/>
    <s v="KTOE"/>
    <x v="9"/>
    <x v="4"/>
    <x v="7"/>
    <n v="8.2312487999999995"/>
  </r>
  <r>
    <x v="0"/>
    <x v="8"/>
    <x v="8"/>
    <s v="KTOE"/>
    <x v="14"/>
    <x v="2"/>
    <x v="7"/>
    <n v="163.54059480000001"/>
  </r>
  <r>
    <x v="0"/>
    <x v="8"/>
    <x v="8"/>
    <s v="KTOE"/>
    <x v="23"/>
    <x v="4"/>
    <x v="7"/>
    <n v="6.0541128000000004"/>
  </r>
  <r>
    <x v="0"/>
    <x v="8"/>
    <x v="8"/>
    <s v="KTOE"/>
    <x v="0"/>
    <x v="1"/>
    <x v="7"/>
    <n v="1.4528196"/>
  </r>
  <r>
    <x v="0"/>
    <x v="8"/>
    <x v="8"/>
    <s v="KTOE"/>
    <x v="8"/>
    <x v="2"/>
    <x v="7"/>
    <n v="0.38937240000000001"/>
  </r>
  <r>
    <x v="0"/>
    <x v="8"/>
    <x v="8"/>
    <s v="KTOE"/>
    <x v="25"/>
    <x v="0"/>
    <x v="7"/>
    <n v="31.413560400000001"/>
  </r>
  <r>
    <x v="0"/>
    <x v="5"/>
    <x v="5"/>
    <s v="KTOE"/>
    <x v="16"/>
    <x v="4"/>
    <x v="1"/>
    <n v="190.2523788"/>
  </r>
  <r>
    <x v="0"/>
    <x v="5"/>
    <x v="5"/>
    <s v="KTOE"/>
    <x v="8"/>
    <x v="5"/>
    <x v="1"/>
    <n v="239.1876972"/>
  </r>
  <r>
    <x v="1"/>
    <x v="5"/>
    <x v="5"/>
    <s v="KTOE"/>
    <x v="9"/>
    <x v="1"/>
    <x v="1"/>
    <n v="3.6215820000000001"/>
  </r>
  <r>
    <x v="1"/>
    <x v="5"/>
    <x v="5"/>
    <s v="KTOE"/>
    <x v="19"/>
    <x v="1"/>
    <x v="1"/>
    <n v="1.2560399999999999E-2"/>
  </r>
  <r>
    <x v="1"/>
    <x v="5"/>
    <x v="5"/>
    <s v="KTOE"/>
    <x v="31"/>
    <x v="5"/>
    <x v="1"/>
    <n v="0.82061280000000003"/>
  </r>
  <r>
    <x v="1"/>
    <x v="5"/>
    <x v="5"/>
    <s v="KTOE"/>
    <x v="1"/>
    <x v="4"/>
    <x v="1"/>
    <n v="10.78101"/>
  </r>
  <r>
    <x v="8"/>
    <x v="5"/>
    <x v="5"/>
    <s v="KTOE"/>
    <x v="11"/>
    <x v="0"/>
    <x v="1"/>
    <n v="0.2470212"/>
  </r>
  <r>
    <x v="8"/>
    <x v="5"/>
    <x v="5"/>
    <s v="KTOE"/>
    <x v="1"/>
    <x v="3"/>
    <x v="1"/>
    <n v="2.0934000000000001E-2"/>
  </r>
  <r>
    <x v="0"/>
    <x v="9"/>
    <x v="9"/>
    <s v="KTOE"/>
    <x v="9"/>
    <x v="5"/>
    <x v="1"/>
    <n v="6.4016171999999996"/>
  </r>
  <r>
    <x v="0"/>
    <x v="9"/>
    <x v="9"/>
    <s v="KTOE"/>
    <x v="20"/>
    <x v="1"/>
    <x v="1"/>
    <n v="2.9516939999999998"/>
  </r>
  <r>
    <x v="0"/>
    <x v="9"/>
    <x v="9"/>
    <s v="KTOE"/>
    <x v="3"/>
    <x v="0"/>
    <x v="1"/>
    <n v="95.773049999999998"/>
  </r>
  <r>
    <x v="1"/>
    <x v="9"/>
    <x v="9"/>
    <s v="KTOE"/>
    <x v="14"/>
    <x v="1"/>
    <x v="1"/>
    <n v="3752.2478412"/>
  </r>
  <r>
    <x v="1"/>
    <x v="9"/>
    <x v="9"/>
    <s v="KTOE"/>
    <x v="22"/>
    <x v="0"/>
    <x v="1"/>
    <n v="123.43105079999999"/>
  </r>
  <r>
    <x v="1"/>
    <x v="9"/>
    <x v="9"/>
    <s v="KTOE"/>
    <x v="19"/>
    <x v="0"/>
    <x v="1"/>
    <n v="362.06609040000001"/>
  </r>
  <r>
    <x v="1"/>
    <x v="9"/>
    <x v="9"/>
    <s v="KTOE"/>
    <x v="2"/>
    <x v="5"/>
    <x v="1"/>
    <n v="752.20886159999998"/>
  </r>
  <r>
    <x v="1"/>
    <x v="10"/>
    <x v="10"/>
    <s v="KTOE"/>
    <x v="9"/>
    <x v="3"/>
    <x v="1"/>
    <n v="1.1597436000000001"/>
  </r>
  <r>
    <x v="1"/>
    <x v="10"/>
    <x v="10"/>
    <s v="KTOE"/>
    <x v="18"/>
    <x v="0"/>
    <x v="1"/>
    <n v="213.84081"/>
  </r>
  <r>
    <x v="1"/>
    <x v="10"/>
    <x v="10"/>
    <s v="KTOE"/>
    <x v="27"/>
    <x v="4"/>
    <x v="1"/>
    <n v="3.0019355999999999"/>
  </r>
  <r>
    <x v="1"/>
    <x v="10"/>
    <x v="10"/>
    <s v="KTOE"/>
    <x v="22"/>
    <x v="0"/>
    <x v="1"/>
    <n v="8.0805240000000005"/>
  </r>
  <r>
    <x v="1"/>
    <x v="10"/>
    <x v="10"/>
    <s v="KTOE"/>
    <x v="32"/>
    <x v="3"/>
    <x v="1"/>
    <n v="0.67826160000000002"/>
  </r>
  <r>
    <x v="1"/>
    <x v="10"/>
    <x v="10"/>
    <s v="KTOE"/>
    <x v="1"/>
    <x v="4"/>
    <x v="1"/>
    <n v="3.3620003999999999"/>
  </r>
  <r>
    <x v="0"/>
    <x v="6"/>
    <x v="6"/>
    <s v="KTOE"/>
    <x v="9"/>
    <x v="2"/>
    <x v="1"/>
    <n v="8.4447755999999998"/>
  </r>
  <r>
    <x v="0"/>
    <x v="6"/>
    <x v="6"/>
    <s v="KTOE"/>
    <x v="13"/>
    <x v="4"/>
    <x v="1"/>
    <n v="374.2329312"/>
  </r>
  <r>
    <x v="1"/>
    <x v="6"/>
    <x v="6"/>
    <s v="KTOE"/>
    <x v="17"/>
    <x v="5"/>
    <x v="1"/>
    <n v="311.34300839999997"/>
  </r>
  <r>
    <x v="1"/>
    <x v="6"/>
    <x v="6"/>
    <s v="KTOE"/>
    <x v="19"/>
    <x v="4"/>
    <x v="1"/>
    <n v="91.665799199999995"/>
  </r>
  <r>
    <x v="1"/>
    <x v="6"/>
    <x v="6"/>
    <s v="KTOE"/>
    <x v="36"/>
    <x v="4"/>
    <x v="1"/>
    <n v="46.578150000000001"/>
  </r>
  <r>
    <x v="1"/>
    <x v="6"/>
    <x v="6"/>
    <s v="KTOE"/>
    <x v="2"/>
    <x v="5"/>
    <x v="1"/>
    <n v="1698.1577064000001"/>
  </r>
  <r>
    <x v="4"/>
    <x v="6"/>
    <x v="6"/>
    <s v="KTOE"/>
    <x v="25"/>
    <x v="0"/>
    <x v="1"/>
    <n v="0.18003240000000001"/>
  </r>
  <r>
    <x v="3"/>
    <x v="6"/>
    <x v="6"/>
    <s v="KTOE"/>
    <x v="11"/>
    <x v="4"/>
    <x v="1"/>
    <n v="6.0917940000000002"/>
  </r>
  <r>
    <x v="3"/>
    <x v="6"/>
    <x v="6"/>
    <s v="KTOE"/>
    <x v="13"/>
    <x v="2"/>
    <x v="1"/>
    <n v="15.059919600000001"/>
  </r>
  <r>
    <x v="3"/>
    <x v="6"/>
    <x v="6"/>
    <s v="KTOE"/>
    <x v="3"/>
    <x v="0"/>
    <x v="1"/>
    <n v="21.511778400000001"/>
  </r>
  <r>
    <x v="3"/>
    <x v="6"/>
    <x v="6"/>
    <s v="KTOE"/>
    <x v="25"/>
    <x v="0"/>
    <x v="1"/>
    <n v="157.01337359999999"/>
  </r>
  <r>
    <x v="8"/>
    <x v="6"/>
    <x v="6"/>
    <s v="KTOE"/>
    <x v="11"/>
    <x v="5"/>
    <x v="1"/>
    <n v="0.48148200000000002"/>
  </r>
  <r>
    <x v="13"/>
    <x v="6"/>
    <x v="6"/>
    <s v="KTOE"/>
    <x v="7"/>
    <x v="4"/>
    <x v="1"/>
    <n v="4.0611959999999998"/>
  </r>
  <r>
    <x v="13"/>
    <x v="6"/>
    <x v="6"/>
    <s v="KTOE"/>
    <x v="31"/>
    <x v="1"/>
    <x v="1"/>
    <n v="7.4985587999999996"/>
  </r>
  <r>
    <x v="7"/>
    <x v="6"/>
    <x v="6"/>
    <s v="KTOE"/>
    <x v="16"/>
    <x v="3"/>
    <x v="1"/>
    <n v="8.5285115999999999"/>
  </r>
  <r>
    <x v="0"/>
    <x v="7"/>
    <x v="7"/>
    <s v="KTOE"/>
    <x v="22"/>
    <x v="3"/>
    <x v="1"/>
    <n v="7.7958216"/>
  </r>
  <r>
    <x v="1"/>
    <x v="7"/>
    <x v="7"/>
    <s v="KTOE"/>
    <x v="9"/>
    <x v="4"/>
    <x v="1"/>
    <n v="297.26280000000003"/>
  </r>
  <r>
    <x v="1"/>
    <x v="7"/>
    <x v="7"/>
    <s v="KTOE"/>
    <x v="14"/>
    <x v="2"/>
    <x v="1"/>
    <n v="3299.2946963999998"/>
  </r>
  <r>
    <x v="1"/>
    <x v="50"/>
    <x v="50"/>
    <s v="KTOE"/>
    <x v="17"/>
    <x v="5"/>
    <x v="6"/>
    <n v="11.040591600000001"/>
  </r>
  <r>
    <x v="1"/>
    <x v="50"/>
    <x v="50"/>
    <s v="KTOE"/>
    <x v="37"/>
    <x v="5"/>
    <x v="6"/>
    <n v="5.9703768000000004"/>
  </r>
  <r>
    <x v="1"/>
    <x v="50"/>
    <x v="50"/>
    <s v="KTOE"/>
    <x v="36"/>
    <x v="2"/>
    <x v="6"/>
    <n v="14.938502400000001"/>
  </r>
  <r>
    <x v="1"/>
    <x v="50"/>
    <x v="50"/>
    <s v="KTOE"/>
    <x v="22"/>
    <x v="0"/>
    <x v="6"/>
    <n v="45.167198399999997"/>
  </r>
  <r>
    <x v="0"/>
    <x v="51"/>
    <x v="51"/>
    <s v="KTOE"/>
    <x v="26"/>
    <x v="1"/>
    <x v="7"/>
    <n v="12.995827200000001"/>
  </r>
  <r>
    <x v="0"/>
    <x v="51"/>
    <x v="51"/>
    <s v="KTOE"/>
    <x v="10"/>
    <x v="0"/>
    <x v="7"/>
    <n v="1.2811608000000001"/>
  </r>
  <r>
    <x v="1"/>
    <x v="50"/>
    <x v="50"/>
    <s v="KTOE"/>
    <x v="27"/>
    <x v="5"/>
    <x v="1"/>
    <n v="6.3304416000000003"/>
  </r>
  <r>
    <x v="1"/>
    <x v="50"/>
    <x v="50"/>
    <s v="KTOE"/>
    <x v="24"/>
    <x v="5"/>
    <x v="1"/>
    <n v="9.4537943999999996"/>
  </r>
  <r>
    <x v="1"/>
    <x v="50"/>
    <x v="50"/>
    <s v="KTOE"/>
    <x v="32"/>
    <x v="1"/>
    <x v="1"/>
    <n v="7.2724716000000003"/>
  </r>
  <r>
    <x v="1"/>
    <x v="50"/>
    <x v="50"/>
    <s v="KTOE"/>
    <x v="36"/>
    <x v="5"/>
    <x v="1"/>
    <n v="13.1298048"/>
  </r>
  <r>
    <x v="0"/>
    <x v="51"/>
    <x v="51"/>
    <s v="KTOE"/>
    <x v="20"/>
    <x v="0"/>
    <x v="1"/>
    <n v="0.62383319999999998"/>
  </r>
  <r>
    <x v="1"/>
    <x v="50"/>
    <x v="50"/>
    <s v="KTOE"/>
    <x v="23"/>
    <x v="5"/>
    <x v="6"/>
    <n v="21.197768400000001"/>
  </r>
  <r>
    <x v="1"/>
    <x v="50"/>
    <x v="50"/>
    <s v="KTOE"/>
    <x v="25"/>
    <x v="5"/>
    <x v="6"/>
    <n v="155.9457396"/>
  </r>
  <r>
    <x v="0"/>
    <x v="51"/>
    <x v="51"/>
    <s v="KTOE"/>
    <x v="36"/>
    <x v="3"/>
    <x v="7"/>
    <n v="0.57777840000000003"/>
  </r>
  <r>
    <x v="1"/>
    <x v="50"/>
    <x v="50"/>
    <s v="KTOE"/>
    <x v="7"/>
    <x v="5"/>
    <x v="1"/>
    <n v="30.396167999999999"/>
  </r>
  <r>
    <x v="1"/>
    <x v="50"/>
    <x v="50"/>
    <s v="KTOE"/>
    <x v="0"/>
    <x v="0"/>
    <x v="1"/>
    <n v="29.730466799999999"/>
  </r>
  <r>
    <x v="1"/>
    <x v="50"/>
    <x v="50"/>
    <s v="KTOE"/>
    <x v="3"/>
    <x v="2"/>
    <x v="1"/>
    <n v="93.193981199999996"/>
  </r>
  <r>
    <x v="0"/>
    <x v="51"/>
    <x v="51"/>
    <s v="KTOE"/>
    <x v="2"/>
    <x v="4"/>
    <x v="7"/>
    <n v="1.0550736000000001"/>
  </r>
  <r>
    <x v="1"/>
    <x v="50"/>
    <x v="50"/>
    <s v="KTOE"/>
    <x v="7"/>
    <x v="1"/>
    <x v="6"/>
    <n v="31.844800800000002"/>
  </r>
  <r>
    <x v="1"/>
    <x v="50"/>
    <x v="50"/>
    <s v="KTOE"/>
    <x v="11"/>
    <x v="4"/>
    <x v="6"/>
    <n v="22.1397984"/>
  </r>
  <r>
    <x v="1"/>
    <x v="50"/>
    <x v="50"/>
    <s v="KTOE"/>
    <x v="5"/>
    <x v="1"/>
    <x v="1"/>
    <n v="7.0254504000000004"/>
  </r>
  <r>
    <x v="1"/>
    <x v="50"/>
    <x v="50"/>
    <s v="KTOE"/>
    <x v="11"/>
    <x v="4"/>
    <x v="1"/>
    <n v="22.1397984"/>
  </r>
  <r>
    <x v="1"/>
    <x v="50"/>
    <x v="50"/>
    <s v="KTOE"/>
    <x v="15"/>
    <x v="3"/>
    <x v="6"/>
    <n v="16.655090399999999"/>
  </r>
  <r>
    <x v="0"/>
    <x v="51"/>
    <x v="51"/>
    <s v="KTOE"/>
    <x v="27"/>
    <x v="1"/>
    <x v="7"/>
    <n v="0.36425160000000001"/>
  </r>
  <r>
    <x v="0"/>
    <x v="51"/>
    <x v="51"/>
    <s v="KTOE"/>
    <x v="11"/>
    <x v="0"/>
    <x v="7"/>
    <n v="13.251222"/>
  </r>
  <r>
    <x v="0"/>
    <x v="51"/>
    <x v="51"/>
    <s v="KTOE"/>
    <x v="13"/>
    <x v="1"/>
    <x v="7"/>
    <n v="1.695654"/>
  </r>
  <r>
    <x v="1"/>
    <x v="50"/>
    <x v="50"/>
    <s v="KTOE"/>
    <x v="16"/>
    <x v="0"/>
    <x v="1"/>
    <n v="11.174569200000001"/>
  </r>
  <r>
    <x v="1"/>
    <x v="50"/>
    <x v="50"/>
    <s v="KTOE"/>
    <x v="8"/>
    <x v="3"/>
    <x v="1"/>
    <n v="1.1220623999999999"/>
  </r>
  <r>
    <x v="1"/>
    <x v="50"/>
    <x v="50"/>
    <s v="KTOE"/>
    <x v="29"/>
    <x v="4"/>
    <x v="6"/>
    <n v="1.2769740000000001"/>
  </r>
  <r>
    <x v="0"/>
    <x v="51"/>
    <x v="51"/>
    <s v="KTOE"/>
    <x v="7"/>
    <x v="0"/>
    <x v="7"/>
    <n v="19.728201599999998"/>
  </r>
  <r>
    <x v="0"/>
    <x v="51"/>
    <x v="51"/>
    <s v="KTOE"/>
    <x v="17"/>
    <x v="5"/>
    <x v="7"/>
    <n v="2.156202"/>
  </r>
  <r>
    <x v="1"/>
    <x v="50"/>
    <x v="50"/>
    <s v="KTOE"/>
    <x v="20"/>
    <x v="1"/>
    <x v="1"/>
    <n v="14.997117599999999"/>
  </r>
  <r>
    <x v="1"/>
    <x v="50"/>
    <x v="50"/>
    <s v="KTOE"/>
    <x v="13"/>
    <x v="5"/>
    <x v="1"/>
    <n v="3.4792307999999998"/>
  </r>
  <r>
    <x v="1"/>
    <x v="50"/>
    <x v="50"/>
    <s v="KTOE"/>
    <x v="17"/>
    <x v="4"/>
    <x v="6"/>
    <n v="18.991324800000001"/>
  </r>
  <r>
    <x v="1"/>
    <x v="50"/>
    <x v="50"/>
    <s v="KTOE"/>
    <x v="26"/>
    <x v="1"/>
    <x v="6"/>
    <n v="15.7088736"/>
  </r>
  <r>
    <x v="1"/>
    <x v="50"/>
    <x v="50"/>
    <s v="KTOE"/>
    <x v="37"/>
    <x v="2"/>
    <x v="6"/>
    <n v="6.4644192"/>
  </r>
  <r>
    <x v="1"/>
    <x v="50"/>
    <x v="50"/>
    <s v="KTOE"/>
    <x v="34"/>
    <x v="5"/>
    <x v="6"/>
    <n v="3.3536267999999998"/>
  </r>
  <r>
    <x v="1"/>
    <x v="50"/>
    <x v="50"/>
    <s v="KTOE"/>
    <x v="31"/>
    <x v="0"/>
    <x v="6"/>
    <n v="524.39251320000005"/>
  </r>
  <r>
    <x v="0"/>
    <x v="51"/>
    <x v="51"/>
    <s v="KTOE"/>
    <x v="9"/>
    <x v="5"/>
    <x v="7"/>
    <n v="8.1684467999999999"/>
  </r>
  <r>
    <x v="0"/>
    <x v="51"/>
    <x v="51"/>
    <s v="KTOE"/>
    <x v="26"/>
    <x v="4"/>
    <x v="7"/>
    <n v="4.8734352000000003"/>
  </r>
  <r>
    <x v="1"/>
    <x v="50"/>
    <x v="50"/>
    <s v="KTOE"/>
    <x v="37"/>
    <x v="1"/>
    <x v="1"/>
    <n v="5.9703768000000004"/>
  </r>
  <r>
    <x v="1"/>
    <x v="50"/>
    <x v="50"/>
    <s v="KTOE"/>
    <x v="27"/>
    <x v="2"/>
    <x v="1"/>
    <n v="10.25766"/>
  </r>
  <r>
    <x v="1"/>
    <x v="50"/>
    <x v="50"/>
    <s v="KTOE"/>
    <x v="32"/>
    <x v="4"/>
    <x v="1"/>
    <n v="9.6966287999999992"/>
  </r>
  <r>
    <x v="1"/>
    <x v="50"/>
    <x v="50"/>
    <s v="KTOE"/>
    <x v="24"/>
    <x v="2"/>
    <x v="1"/>
    <n v="10.994536800000001"/>
  </r>
  <r>
    <x v="1"/>
    <x v="50"/>
    <x v="50"/>
    <s v="KTOE"/>
    <x v="36"/>
    <x v="2"/>
    <x v="1"/>
    <n v="14.938502400000001"/>
  </r>
  <r>
    <x v="1"/>
    <x v="50"/>
    <x v="50"/>
    <s v="KTOE"/>
    <x v="2"/>
    <x v="3"/>
    <x v="1"/>
    <n v="6.1043544000000001"/>
  </r>
  <r>
    <x v="1"/>
    <x v="50"/>
    <x v="50"/>
    <s v="KTOE"/>
    <x v="23"/>
    <x v="2"/>
    <x v="6"/>
    <n v="0.73268999999999995"/>
  </r>
  <r>
    <x v="1"/>
    <x v="50"/>
    <x v="50"/>
    <s v="KTOE"/>
    <x v="0"/>
    <x v="0"/>
    <x v="6"/>
    <n v="29.730466799999999"/>
  </r>
  <r>
    <x v="1"/>
    <x v="50"/>
    <x v="50"/>
    <s v="KTOE"/>
    <x v="35"/>
    <x v="0"/>
    <x v="6"/>
    <n v="3.0521772"/>
  </r>
  <r>
    <x v="1"/>
    <x v="50"/>
    <x v="50"/>
    <s v="KTOE"/>
    <x v="25"/>
    <x v="2"/>
    <x v="6"/>
    <n v="128.57244119999999"/>
  </r>
  <r>
    <x v="1"/>
    <x v="50"/>
    <x v="50"/>
    <s v="KTOE"/>
    <x v="7"/>
    <x v="2"/>
    <x v="1"/>
    <n v="32.029020000000003"/>
  </r>
  <r>
    <x v="1"/>
    <x v="50"/>
    <x v="50"/>
    <s v="KTOE"/>
    <x v="23"/>
    <x v="5"/>
    <x v="1"/>
    <n v="21.197768400000001"/>
  </r>
  <r>
    <x v="1"/>
    <x v="50"/>
    <x v="50"/>
    <s v="KTOE"/>
    <x v="35"/>
    <x v="1"/>
    <x v="1"/>
    <n v="2.8721448000000001"/>
  </r>
  <r>
    <x v="0"/>
    <x v="51"/>
    <x v="51"/>
    <s v="KTOE"/>
    <x v="19"/>
    <x v="5"/>
    <x v="1"/>
    <n v="0.25958160000000002"/>
  </r>
  <r>
    <x v="0"/>
    <x v="51"/>
    <x v="51"/>
    <s v="KTOE"/>
    <x v="36"/>
    <x v="1"/>
    <x v="1"/>
    <n v="0.64058040000000005"/>
  </r>
  <r>
    <x v="0"/>
    <x v="51"/>
    <x v="51"/>
    <s v="KTOE"/>
    <x v="5"/>
    <x v="0"/>
    <x v="1"/>
    <n v="0.293076"/>
  </r>
  <r>
    <x v="0"/>
    <x v="51"/>
    <x v="51"/>
    <s v="KTOE"/>
    <x v="1"/>
    <x v="3"/>
    <x v="1"/>
    <n v="0.74943720000000003"/>
  </r>
  <r>
    <x v="1"/>
    <x v="50"/>
    <x v="50"/>
    <s v="KTOE"/>
    <x v="5"/>
    <x v="5"/>
    <x v="6"/>
    <n v="7.2892188000000004"/>
  </r>
  <r>
    <x v="1"/>
    <x v="50"/>
    <x v="50"/>
    <s v="KTOE"/>
    <x v="12"/>
    <x v="5"/>
    <x v="6"/>
    <n v="6.6444516"/>
  </r>
  <r>
    <x v="1"/>
    <x v="50"/>
    <x v="50"/>
    <s v="KTOE"/>
    <x v="13"/>
    <x v="3"/>
    <x v="6"/>
    <n v="2.9600675999999999"/>
  </r>
  <r>
    <x v="0"/>
    <x v="51"/>
    <x v="51"/>
    <s v="KTOE"/>
    <x v="17"/>
    <x v="4"/>
    <x v="7"/>
    <n v="1.15137"/>
  </r>
  <r>
    <x v="15"/>
    <x v="13"/>
    <x v="13"/>
    <s v="KTOE"/>
    <x v="3"/>
    <x v="1"/>
    <x v="1"/>
    <n v="0.72431639999999997"/>
  </r>
  <r>
    <x v="2"/>
    <x v="13"/>
    <x v="13"/>
    <s v="KTOE"/>
    <x v="14"/>
    <x v="4"/>
    <x v="1"/>
    <n v="100.4455188"/>
  </r>
  <r>
    <x v="2"/>
    <x v="13"/>
    <x v="13"/>
    <s v="KTOE"/>
    <x v="22"/>
    <x v="4"/>
    <x v="1"/>
    <n v="4.7478312000000003"/>
  </r>
  <r>
    <x v="4"/>
    <x v="13"/>
    <x v="13"/>
    <s v="KTOE"/>
    <x v="17"/>
    <x v="4"/>
    <x v="1"/>
    <n v="32.209052399999997"/>
  </r>
  <r>
    <x v="10"/>
    <x v="13"/>
    <x v="13"/>
    <s v="KTOE"/>
    <x v="6"/>
    <x v="5"/>
    <x v="1"/>
    <n v="9.2193336000000006"/>
  </r>
  <r>
    <x v="14"/>
    <x v="13"/>
    <x v="13"/>
    <s v="KTOE"/>
    <x v="23"/>
    <x v="3"/>
    <x v="1"/>
    <n v="24.358802399999998"/>
  </r>
  <r>
    <x v="14"/>
    <x v="13"/>
    <x v="13"/>
    <s v="KTOE"/>
    <x v="26"/>
    <x v="1"/>
    <x v="1"/>
    <n v="68.826805199999995"/>
  </r>
  <r>
    <x v="14"/>
    <x v="13"/>
    <x v="13"/>
    <s v="KTOE"/>
    <x v="10"/>
    <x v="5"/>
    <x v="1"/>
    <n v="31.719196799999999"/>
  </r>
  <r>
    <x v="1"/>
    <x v="12"/>
    <x v="12"/>
    <s v="KTOE"/>
    <x v="20"/>
    <x v="3"/>
    <x v="1"/>
    <n v="1049.0739156"/>
  </r>
  <r>
    <x v="1"/>
    <x v="12"/>
    <x v="12"/>
    <s v="KTOE"/>
    <x v="33"/>
    <x v="2"/>
    <x v="1"/>
    <n v="3362.5823651999999"/>
  </r>
  <r>
    <x v="0"/>
    <x v="12"/>
    <x v="12"/>
    <s v="KTOE"/>
    <x v="18"/>
    <x v="1"/>
    <x v="1"/>
    <n v="45.937569600000003"/>
  </r>
  <r>
    <x v="0"/>
    <x v="12"/>
    <x v="12"/>
    <s v="KTOE"/>
    <x v="32"/>
    <x v="4"/>
    <x v="1"/>
    <n v="0.67407479999999997"/>
  </r>
  <r>
    <x v="10"/>
    <x v="12"/>
    <x v="12"/>
    <s v="KTOE"/>
    <x v="11"/>
    <x v="2"/>
    <x v="1"/>
    <n v="0.13816439999999999"/>
  </r>
  <r>
    <x v="3"/>
    <x v="12"/>
    <x v="12"/>
    <s v="KTOE"/>
    <x v="19"/>
    <x v="0"/>
    <x v="1"/>
    <n v="4.1868000000000002E-2"/>
  </r>
  <r>
    <x v="8"/>
    <x v="12"/>
    <x v="12"/>
    <s v="KTOE"/>
    <x v="6"/>
    <x v="1"/>
    <x v="1"/>
    <n v="0.71594279999999999"/>
  </r>
  <r>
    <x v="14"/>
    <x v="13"/>
    <x v="13"/>
    <s v="KTOE"/>
    <x v="17"/>
    <x v="3"/>
    <x v="0"/>
    <n v="32.535622799999999"/>
  </r>
  <r>
    <x v="14"/>
    <x v="13"/>
    <x v="13"/>
    <s v="KTOE"/>
    <x v="13"/>
    <x v="2"/>
    <x v="0"/>
    <n v="5.8615199999999999E-2"/>
  </r>
  <r>
    <x v="0"/>
    <x v="13"/>
    <x v="13"/>
    <s v="KTOE"/>
    <x v="21"/>
    <x v="3"/>
    <x v="0"/>
    <n v="18.170712000000002"/>
  </r>
  <r>
    <x v="1"/>
    <x v="13"/>
    <x v="13"/>
    <s v="KTOE"/>
    <x v="33"/>
    <x v="2"/>
    <x v="0"/>
    <n v="328.55494320000003"/>
  </r>
  <r>
    <x v="4"/>
    <x v="13"/>
    <x v="13"/>
    <s v="KTOE"/>
    <x v="17"/>
    <x v="4"/>
    <x v="0"/>
    <n v="32.209052399999997"/>
  </r>
  <r>
    <x v="4"/>
    <x v="13"/>
    <x v="13"/>
    <s v="KTOE"/>
    <x v="10"/>
    <x v="0"/>
    <x v="0"/>
    <n v="43.500852000000002"/>
  </r>
  <r>
    <x v="2"/>
    <x v="13"/>
    <x v="13"/>
    <s v="KTOE"/>
    <x v="14"/>
    <x v="3"/>
    <x v="0"/>
    <n v="142.1921016"/>
  </r>
  <r>
    <x v="2"/>
    <x v="13"/>
    <x v="13"/>
    <s v="KTOE"/>
    <x v="23"/>
    <x v="2"/>
    <x v="0"/>
    <n v="0.3935592"/>
  </r>
  <r>
    <x v="14"/>
    <x v="13"/>
    <x v="13"/>
    <s v="KTOE"/>
    <x v="2"/>
    <x v="4"/>
    <x v="0"/>
    <n v="97.954372800000002"/>
  </r>
  <r>
    <x v="8"/>
    <x v="13"/>
    <x v="13"/>
    <s v="KTOE"/>
    <x v="6"/>
    <x v="3"/>
    <x v="0"/>
    <n v="0.50660280000000002"/>
  </r>
  <r>
    <x v="8"/>
    <x v="13"/>
    <x v="13"/>
    <s v="KTOE"/>
    <x v="17"/>
    <x v="3"/>
    <x v="0"/>
    <n v="6.2801999999999997E-2"/>
  </r>
  <r>
    <x v="1"/>
    <x v="12"/>
    <x v="12"/>
    <s v="KTOE"/>
    <x v="6"/>
    <x v="4"/>
    <x v="0"/>
    <n v="51.966561599999999"/>
  </r>
  <r>
    <x v="1"/>
    <x v="12"/>
    <x v="12"/>
    <s v="KTOE"/>
    <x v="20"/>
    <x v="4"/>
    <x v="0"/>
    <n v="1164.2737176000001"/>
  </r>
  <r>
    <x v="4"/>
    <x v="13"/>
    <x v="13"/>
    <s v="KTOE"/>
    <x v="26"/>
    <x v="2"/>
    <x v="3"/>
    <n v="152.3492784"/>
  </r>
  <r>
    <x v="4"/>
    <x v="13"/>
    <x v="13"/>
    <s v="KTOE"/>
    <x v="1"/>
    <x v="0"/>
    <x v="3"/>
    <n v="59.088308400000003"/>
  </r>
  <r>
    <x v="0"/>
    <x v="13"/>
    <x v="13"/>
    <s v="KTOE"/>
    <x v="16"/>
    <x v="0"/>
    <x v="3"/>
    <n v="234.7915572"/>
  </r>
  <r>
    <x v="0"/>
    <x v="13"/>
    <x v="13"/>
    <s v="KTOE"/>
    <x v="33"/>
    <x v="0"/>
    <x v="3"/>
    <n v="103.0245876"/>
  </r>
  <r>
    <x v="0"/>
    <x v="13"/>
    <x v="13"/>
    <s v="KTOE"/>
    <x v="22"/>
    <x v="1"/>
    <x v="3"/>
    <n v="54.076708799999999"/>
  </r>
  <r>
    <x v="0"/>
    <x v="13"/>
    <x v="13"/>
    <s v="KTOE"/>
    <x v="8"/>
    <x v="2"/>
    <x v="3"/>
    <n v="302.66795880000001"/>
  </r>
  <r>
    <x v="0"/>
    <x v="13"/>
    <x v="13"/>
    <s v="KTOE"/>
    <x v="35"/>
    <x v="4"/>
    <x v="3"/>
    <n v="67.026481200000006"/>
  </r>
  <r>
    <x v="0"/>
    <x v="13"/>
    <x v="13"/>
    <s v="KTOE"/>
    <x v="25"/>
    <x v="1"/>
    <x v="3"/>
    <n v="309.19936680000001"/>
  </r>
  <r>
    <x v="1"/>
    <x v="13"/>
    <x v="13"/>
    <s v="KTOE"/>
    <x v="37"/>
    <x v="1"/>
    <x v="3"/>
    <n v="4.1365584000000002"/>
  </r>
  <r>
    <x v="1"/>
    <x v="13"/>
    <x v="13"/>
    <s v="KTOE"/>
    <x v="32"/>
    <x v="3"/>
    <x v="3"/>
    <n v="4.9864788000000004"/>
  </r>
  <r>
    <x v="1"/>
    <x v="13"/>
    <x v="13"/>
    <s v="KTOE"/>
    <x v="31"/>
    <x v="3"/>
    <x v="3"/>
    <n v="628.06605479999996"/>
  </r>
  <r>
    <x v="1"/>
    <x v="13"/>
    <x v="13"/>
    <s v="KTOE"/>
    <x v="3"/>
    <x v="5"/>
    <x v="3"/>
    <n v="439.87776839999998"/>
  </r>
  <r>
    <x v="13"/>
    <x v="13"/>
    <x v="13"/>
    <s v="KTOE"/>
    <x v="11"/>
    <x v="2"/>
    <x v="3"/>
    <n v="0.32657039999999998"/>
  </r>
  <r>
    <x v="9"/>
    <x v="13"/>
    <x v="13"/>
    <s v="KTOE"/>
    <x v="14"/>
    <x v="0"/>
    <x v="3"/>
    <n v="10.8814932"/>
  </r>
  <r>
    <x v="9"/>
    <x v="13"/>
    <x v="13"/>
    <s v="KTOE"/>
    <x v="3"/>
    <x v="1"/>
    <x v="3"/>
    <n v="0.16328519999999999"/>
  </r>
  <r>
    <x v="6"/>
    <x v="13"/>
    <x v="13"/>
    <s v="KTOE"/>
    <x v="9"/>
    <x v="3"/>
    <x v="3"/>
    <n v="1.8463788000000001"/>
  </r>
  <r>
    <x v="0"/>
    <x v="12"/>
    <x v="12"/>
    <s v="KTOE"/>
    <x v="30"/>
    <x v="3"/>
    <x v="6"/>
    <n v="453.47649480000001"/>
  </r>
  <r>
    <x v="1"/>
    <x v="12"/>
    <x v="12"/>
    <s v="KTOE"/>
    <x v="18"/>
    <x v="4"/>
    <x v="6"/>
    <n v="4700.143548"/>
  </r>
  <r>
    <x v="1"/>
    <x v="12"/>
    <x v="12"/>
    <s v="KTOE"/>
    <x v="37"/>
    <x v="3"/>
    <x v="6"/>
    <n v="43.743686400000001"/>
  </r>
  <r>
    <x v="1"/>
    <x v="12"/>
    <x v="12"/>
    <s v="KTOE"/>
    <x v="26"/>
    <x v="1"/>
    <x v="6"/>
    <n v="3307.5971208000001"/>
  </r>
  <r>
    <x v="1"/>
    <x v="12"/>
    <x v="12"/>
    <s v="KTOE"/>
    <x v="22"/>
    <x v="4"/>
    <x v="6"/>
    <n v="370.13405399999999"/>
  </r>
  <r>
    <x v="1"/>
    <x v="12"/>
    <x v="12"/>
    <s v="KTOE"/>
    <x v="34"/>
    <x v="2"/>
    <x v="6"/>
    <n v="99.545356799999993"/>
  </r>
  <r>
    <x v="10"/>
    <x v="12"/>
    <x v="12"/>
    <s v="KTOE"/>
    <x v="27"/>
    <x v="4"/>
    <x v="6"/>
    <n v="9.21096E-2"/>
  </r>
  <r>
    <x v="0"/>
    <x v="13"/>
    <x v="13"/>
    <s v="KTOE"/>
    <x v="0"/>
    <x v="3"/>
    <x v="3"/>
    <n v="50.262534000000002"/>
  </r>
  <r>
    <x v="0"/>
    <x v="13"/>
    <x v="13"/>
    <s v="KTOE"/>
    <x v="1"/>
    <x v="0"/>
    <x v="1"/>
    <n v="23.755903199999999"/>
  </r>
  <r>
    <x v="0"/>
    <x v="12"/>
    <x v="12"/>
    <s v="KTOE"/>
    <x v="2"/>
    <x v="0"/>
    <x v="1"/>
    <n v="102.0909312"/>
  </r>
  <r>
    <x v="4"/>
    <x v="13"/>
    <x v="13"/>
    <s v="KTOE"/>
    <x v="6"/>
    <x v="3"/>
    <x v="3"/>
    <n v="0.85410719999999996"/>
  </r>
  <r>
    <x v="1"/>
    <x v="13"/>
    <x v="13"/>
    <s v="KTOE"/>
    <x v="11"/>
    <x v="3"/>
    <x v="3"/>
    <n v="370.85837040000001"/>
  </r>
  <r>
    <x v="1"/>
    <x v="12"/>
    <x v="12"/>
    <s v="KTOE"/>
    <x v="4"/>
    <x v="0"/>
    <x v="6"/>
    <n v="41.4953748"/>
  </r>
  <r>
    <x v="0"/>
    <x v="13"/>
    <x v="13"/>
    <s v="KTOE"/>
    <x v="5"/>
    <x v="5"/>
    <x v="1"/>
    <n v="47.068005599999999"/>
  </r>
  <r>
    <x v="4"/>
    <x v="13"/>
    <x v="13"/>
    <s v="KTOE"/>
    <x v="33"/>
    <x v="4"/>
    <x v="1"/>
    <n v="66.754339200000004"/>
  </r>
  <r>
    <x v="1"/>
    <x v="12"/>
    <x v="12"/>
    <s v="KTOE"/>
    <x v="4"/>
    <x v="3"/>
    <x v="1"/>
    <n v="48.751099199999999"/>
  </r>
  <r>
    <x v="1"/>
    <x v="12"/>
    <x v="12"/>
    <s v="KTOE"/>
    <x v="5"/>
    <x v="3"/>
    <x v="1"/>
    <n v="232.1915544"/>
  </r>
  <r>
    <x v="1"/>
    <x v="12"/>
    <x v="12"/>
    <s v="KTOE"/>
    <x v="11"/>
    <x v="4"/>
    <x v="1"/>
    <n v="1138.7467979999999"/>
  </r>
  <r>
    <x v="0"/>
    <x v="39"/>
    <x v="39"/>
    <s v="KTOE"/>
    <x v="33"/>
    <x v="2"/>
    <x v="2"/>
    <n v="11.601622799999999"/>
  </r>
  <r>
    <x v="0"/>
    <x v="39"/>
    <x v="39"/>
    <s v="KTOE"/>
    <x v="20"/>
    <x v="0"/>
    <x v="2"/>
    <n v="3.7095047999999999"/>
  </r>
  <r>
    <x v="0"/>
    <x v="39"/>
    <x v="39"/>
    <s v="KTOE"/>
    <x v="22"/>
    <x v="1"/>
    <x v="2"/>
    <n v="2.0180376"/>
  </r>
  <r>
    <x v="0"/>
    <x v="42"/>
    <x v="42"/>
    <s v="KTOE"/>
    <x v="30"/>
    <x v="2"/>
    <x v="2"/>
    <n v="1.9259280000000001"/>
  </r>
  <r>
    <x v="0"/>
    <x v="42"/>
    <x v="42"/>
    <s v="KTOE"/>
    <x v="23"/>
    <x v="1"/>
    <x v="2"/>
    <n v="1.4611932000000001"/>
  </r>
  <r>
    <x v="10"/>
    <x v="40"/>
    <x v="40"/>
    <s v="KTOE"/>
    <x v="3"/>
    <x v="3"/>
    <x v="1"/>
    <n v="8.3736000000000005E-2"/>
  </r>
  <r>
    <x v="1"/>
    <x v="41"/>
    <x v="41"/>
    <s v="KTOE"/>
    <x v="17"/>
    <x v="5"/>
    <x v="1"/>
    <n v="0.15072479999999999"/>
  </r>
  <r>
    <x v="1"/>
    <x v="41"/>
    <x v="41"/>
    <s v="KTOE"/>
    <x v="18"/>
    <x v="3"/>
    <x v="1"/>
    <n v="9.5584644000000001"/>
  </r>
  <r>
    <x v="0"/>
    <x v="39"/>
    <x v="39"/>
    <s v="KTOE"/>
    <x v="16"/>
    <x v="1"/>
    <x v="1"/>
    <n v="9.21096E-2"/>
  </r>
  <r>
    <x v="0"/>
    <x v="39"/>
    <x v="39"/>
    <s v="KTOE"/>
    <x v="30"/>
    <x v="1"/>
    <x v="1"/>
    <n v="4.60548"/>
  </r>
  <r>
    <x v="0"/>
    <x v="39"/>
    <x v="39"/>
    <s v="KTOE"/>
    <x v="14"/>
    <x v="4"/>
    <x v="1"/>
    <n v="147.4716564"/>
  </r>
  <r>
    <x v="0"/>
    <x v="39"/>
    <x v="39"/>
    <s v="KTOE"/>
    <x v="20"/>
    <x v="5"/>
    <x v="1"/>
    <n v="3.6383291999999998"/>
  </r>
  <r>
    <x v="0"/>
    <x v="39"/>
    <x v="39"/>
    <s v="KTOE"/>
    <x v="23"/>
    <x v="4"/>
    <x v="1"/>
    <n v="1.7333352"/>
  </r>
  <r>
    <x v="0"/>
    <x v="39"/>
    <x v="39"/>
    <s v="KTOE"/>
    <x v="25"/>
    <x v="3"/>
    <x v="1"/>
    <n v="78.724400399999993"/>
  </r>
  <r>
    <x v="0"/>
    <x v="42"/>
    <x v="42"/>
    <s v="KTOE"/>
    <x v="26"/>
    <x v="4"/>
    <x v="1"/>
    <n v="2.6628048"/>
  </r>
  <r>
    <x v="1"/>
    <x v="42"/>
    <x v="42"/>
    <s v="KTOE"/>
    <x v="26"/>
    <x v="1"/>
    <x v="1"/>
    <n v="26.477323200000001"/>
  </r>
  <r>
    <x v="1"/>
    <x v="40"/>
    <x v="40"/>
    <s v="KTOE"/>
    <x v="25"/>
    <x v="0"/>
    <x v="6"/>
    <n v="71.443555200000006"/>
  </r>
  <r>
    <x v="1"/>
    <x v="41"/>
    <x v="41"/>
    <s v="KTOE"/>
    <x v="0"/>
    <x v="2"/>
    <x v="6"/>
    <n v="0.23864759999999999"/>
  </r>
  <r>
    <x v="1"/>
    <x v="41"/>
    <x v="41"/>
    <s v="KTOE"/>
    <x v="25"/>
    <x v="4"/>
    <x v="6"/>
    <n v="2.1268943999999999"/>
  </r>
  <r>
    <x v="1"/>
    <x v="41"/>
    <x v="41"/>
    <s v="KTOE"/>
    <x v="28"/>
    <x v="5"/>
    <x v="6"/>
    <n v="2.1603888000000002"/>
  </r>
  <r>
    <x v="3"/>
    <x v="41"/>
    <x v="41"/>
    <s v="KTOE"/>
    <x v="4"/>
    <x v="0"/>
    <x v="6"/>
    <n v="0.76199760000000005"/>
  </r>
  <r>
    <x v="0"/>
    <x v="39"/>
    <x v="39"/>
    <s v="KTOE"/>
    <x v="26"/>
    <x v="0"/>
    <x v="2"/>
    <n v="49.353998400000002"/>
  </r>
  <r>
    <x v="0"/>
    <x v="39"/>
    <x v="39"/>
    <s v="KTOE"/>
    <x v="34"/>
    <x v="1"/>
    <x v="2"/>
    <n v="5.8615199999999999E-2"/>
  </r>
  <r>
    <x v="1"/>
    <x v="42"/>
    <x v="42"/>
    <s v="KTOE"/>
    <x v="28"/>
    <x v="5"/>
    <x v="2"/>
    <n v="0.565218"/>
  </r>
  <r>
    <x v="0"/>
    <x v="40"/>
    <x v="40"/>
    <s v="KTOE"/>
    <x v="31"/>
    <x v="1"/>
    <x v="1"/>
    <n v="17.467329599999999"/>
  </r>
  <r>
    <x v="1"/>
    <x v="40"/>
    <x v="40"/>
    <s v="KTOE"/>
    <x v="3"/>
    <x v="2"/>
    <x v="1"/>
    <n v="0.96296400000000004"/>
  </r>
  <r>
    <x v="1"/>
    <x v="41"/>
    <x v="41"/>
    <s v="KTOE"/>
    <x v="28"/>
    <x v="3"/>
    <x v="1"/>
    <n v="2.7214200000000002"/>
  </r>
  <r>
    <x v="3"/>
    <x v="41"/>
    <x v="41"/>
    <s v="KTOE"/>
    <x v="4"/>
    <x v="0"/>
    <x v="1"/>
    <n v="0.76199760000000005"/>
  </r>
  <r>
    <x v="0"/>
    <x v="39"/>
    <x v="39"/>
    <s v="KTOE"/>
    <x v="31"/>
    <x v="2"/>
    <x v="1"/>
    <n v="11.9826216"/>
  </r>
  <r>
    <x v="0"/>
    <x v="39"/>
    <x v="39"/>
    <s v="KTOE"/>
    <x v="2"/>
    <x v="0"/>
    <x v="2"/>
    <n v="5.3884116000000004"/>
  </r>
  <r>
    <x v="0"/>
    <x v="40"/>
    <x v="40"/>
    <s v="KTOE"/>
    <x v="5"/>
    <x v="3"/>
    <x v="6"/>
    <n v="371.25192959999998"/>
  </r>
  <r>
    <x v="1"/>
    <x v="41"/>
    <x v="41"/>
    <s v="KTOE"/>
    <x v="4"/>
    <x v="3"/>
    <x v="6"/>
    <n v="2.2859927999999998"/>
  </r>
  <r>
    <x v="1"/>
    <x v="41"/>
    <x v="41"/>
    <s v="KTOE"/>
    <x v="5"/>
    <x v="2"/>
    <x v="1"/>
    <n v="1.758456"/>
  </r>
  <r>
    <x v="1"/>
    <x v="41"/>
    <x v="41"/>
    <s v="KTOE"/>
    <x v="13"/>
    <x v="0"/>
    <x v="6"/>
    <n v="2.5958160000000001"/>
  </r>
  <r>
    <x v="0"/>
    <x v="39"/>
    <x v="39"/>
    <s v="KTOE"/>
    <x v="11"/>
    <x v="0"/>
    <x v="2"/>
    <n v="7.0338240000000001"/>
  </r>
  <r>
    <x v="0"/>
    <x v="39"/>
    <x v="39"/>
    <s v="KTOE"/>
    <x v="12"/>
    <x v="3"/>
    <x v="2"/>
    <n v="1.8840600000000001"/>
  </r>
  <r>
    <x v="1"/>
    <x v="40"/>
    <x v="40"/>
    <s v="KTOE"/>
    <x v="8"/>
    <x v="5"/>
    <x v="1"/>
    <n v="2.7591011999999999"/>
  </r>
  <r>
    <x v="0"/>
    <x v="40"/>
    <x v="40"/>
    <s v="KTOE"/>
    <x v="18"/>
    <x v="2"/>
    <x v="6"/>
    <n v="1.2183588000000001"/>
  </r>
  <r>
    <x v="0"/>
    <x v="40"/>
    <x v="40"/>
    <s v="KTOE"/>
    <x v="25"/>
    <x v="0"/>
    <x v="6"/>
    <n v="113.6213784"/>
  </r>
  <r>
    <x v="0"/>
    <x v="39"/>
    <x v="39"/>
    <s v="KTOE"/>
    <x v="7"/>
    <x v="5"/>
    <x v="2"/>
    <n v="12.2338296"/>
  </r>
  <r>
    <x v="0"/>
    <x v="39"/>
    <x v="39"/>
    <s v="KTOE"/>
    <x v="18"/>
    <x v="3"/>
    <x v="2"/>
    <n v="14.879887200000001"/>
  </r>
  <r>
    <x v="0"/>
    <x v="39"/>
    <x v="39"/>
    <s v="KTOE"/>
    <x v="27"/>
    <x v="0"/>
    <x v="2"/>
    <n v="0.47729519999999998"/>
  </r>
  <r>
    <x v="0"/>
    <x v="40"/>
    <x v="40"/>
    <s v="KTOE"/>
    <x v="7"/>
    <x v="1"/>
    <x v="1"/>
    <n v="1.2769740000000001"/>
  </r>
  <r>
    <x v="0"/>
    <x v="40"/>
    <x v="40"/>
    <s v="KTOE"/>
    <x v="18"/>
    <x v="1"/>
    <x v="1"/>
    <n v="0.79967880000000002"/>
  </r>
  <r>
    <x v="0"/>
    <x v="40"/>
    <x v="40"/>
    <s v="KTOE"/>
    <x v="27"/>
    <x v="4"/>
    <x v="1"/>
    <n v="6.4895399999999999"/>
  </r>
  <r>
    <x v="0"/>
    <x v="40"/>
    <x v="40"/>
    <s v="KTOE"/>
    <x v="3"/>
    <x v="5"/>
    <x v="1"/>
    <n v="29.211303600000001"/>
  </r>
  <r>
    <x v="0"/>
    <x v="39"/>
    <x v="39"/>
    <s v="KTOE"/>
    <x v="28"/>
    <x v="2"/>
    <x v="1"/>
    <n v="5.3339831999999996"/>
  </r>
  <r>
    <x v="0"/>
    <x v="39"/>
    <x v="39"/>
    <s v="KTOE"/>
    <x v="18"/>
    <x v="0"/>
    <x v="1"/>
    <n v="16.512739199999999"/>
  </r>
  <r>
    <x v="0"/>
    <x v="39"/>
    <x v="39"/>
    <s v="KTOE"/>
    <x v="17"/>
    <x v="2"/>
    <x v="1"/>
    <n v="1.5156216"/>
  </r>
  <r>
    <x v="0"/>
    <x v="42"/>
    <x v="42"/>
    <s v="KTOE"/>
    <x v="28"/>
    <x v="2"/>
    <x v="1"/>
    <n v="1.77939"/>
  </r>
  <r>
    <x v="1"/>
    <x v="40"/>
    <x v="40"/>
    <s v="KTOE"/>
    <x v="18"/>
    <x v="1"/>
    <x v="6"/>
    <n v="13.481496"/>
  </r>
  <r>
    <x v="1"/>
    <x v="41"/>
    <x v="41"/>
    <s v="KTOE"/>
    <x v="2"/>
    <x v="0"/>
    <x v="6"/>
    <n v="10.9652292"/>
  </r>
  <r>
    <x v="1"/>
    <x v="41"/>
    <x v="41"/>
    <s v="KTOE"/>
    <x v="3"/>
    <x v="5"/>
    <x v="6"/>
    <n v="2.4409044"/>
  </r>
  <r>
    <x v="0"/>
    <x v="39"/>
    <x v="39"/>
    <s v="KTOE"/>
    <x v="16"/>
    <x v="2"/>
    <x v="2"/>
    <n v="0.11304359999999999"/>
  </r>
  <r>
    <x v="0"/>
    <x v="39"/>
    <x v="39"/>
    <s v="KTOE"/>
    <x v="15"/>
    <x v="4"/>
    <x v="2"/>
    <n v="0.20934"/>
  </r>
  <r>
    <x v="0"/>
    <x v="39"/>
    <x v="39"/>
    <s v="KTOE"/>
    <x v="6"/>
    <x v="5"/>
    <x v="2"/>
    <n v="0.40193279999999998"/>
  </r>
  <r>
    <x v="0"/>
    <x v="39"/>
    <x v="39"/>
    <s v="KTOE"/>
    <x v="22"/>
    <x v="4"/>
    <x v="2"/>
    <n v="2.323674"/>
  </r>
  <r>
    <x v="0"/>
    <x v="39"/>
    <x v="39"/>
    <s v="KTOE"/>
    <x v="13"/>
    <x v="1"/>
    <x v="2"/>
    <n v="0.82061280000000003"/>
  </r>
  <r>
    <x v="0"/>
    <x v="42"/>
    <x v="42"/>
    <s v="KTOE"/>
    <x v="23"/>
    <x v="4"/>
    <x v="2"/>
    <n v="0.74943720000000003"/>
  </r>
  <r>
    <x v="1"/>
    <x v="42"/>
    <x v="42"/>
    <s v="KTOE"/>
    <x v="26"/>
    <x v="1"/>
    <x v="2"/>
    <n v="26.477323200000001"/>
  </r>
  <r>
    <x v="0"/>
    <x v="40"/>
    <x v="40"/>
    <s v="KTOE"/>
    <x v="8"/>
    <x v="1"/>
    <x v="1"/>
    <n v="1.6579728"/>
  </r>
  <r>
    <x v="1"/>
    <x v="41"/>
    <x v="41"/>
    <s v="KTOE"/>
    <x v="9"/>
    <x v="5"/>
    <x v="1"/>
    <n v="7.3017792000000004"/>
  </r>
  <r>
    <x v="1"/>
    <x v="41"/>
    <x v="41"/>
    <s v="KTOE"/>
    <x v="26"/>
    <x v="3"/>
    <x v="1"/>
    <n v="14.281174800000001"/>
  </r>
  <r>
    <x v="0"/>
    <x v="39"/>
    <x v="39"/>
    <s v="KTOE"/>
    <x v="16"/>
    <x v="4"/>
    <x v="1"/>
    <n v="1.2560399999999999E-2"/>
  </r>
  <r>
    <x v="0"/>
    <x v="39"/>
    <x v="39"/>
    <s v="KTOE"/>
    <x v="6"/>
    <x v="5"/>
    <x v="1"/>
    <n v="0.40193279999999998"/>
  </r>
  <r>
    <x v="0"/>
    <x v="39"/>
    <x v="39"/>
    <s v="KTOE"/>
    <x v="30"/>
    <x v="4"/>
    <x v="1"/>
    <n v="4.1700527999999997"/>
  </r>
  <r>
    <x v="1"/>
    <x v="50"/>
    <x v="50"/>
    <s v="KTOE"/>
    <x v="6"/>
    <x v="5"/>
    <x v="1"/>
    <n v="18.698248799999998"/>
  </r>
  <r>
    <x v="1"/>
    <x v="50"/>
    <x v="50"/>
    <s v="KTOE"/>
    <x v="13"/>
    <x v="4"/>
    <x v="1"/>
    <n v="2.7842220000000002"/>
  </r>
  <r>
    <x v="0"/>
    <x v="51"/>
    <x v="51"/>
    <s v="KTOE"/>
    <x v="27"/>
    <x v="3"/>
    <x v="1"/>
    <n v="0.18003240000000001"/>
  </r>
  <r>
    <x v="1"/>
    <x v="50"/>
    <x v="50"/>
    <s v="KTOE"/>
    <x v="14"/>
    <x v="1"/>
    <x v="6"/>
    <n v="79.377541199999996"/>
  </r>
  <r>
    <x v="1"/>
    <x v="50"/>
    <x v="50"/>
    <s v="KTOE"/>
    <x v="27"/>
    <x v="5"/>
    <x v="6"/>
    <n v="6.3304416000000003"/>
  </r>
  <r>
    <x v="1"/>
    <x v="50"/>
    <x v="50"/>
    <s v="KTOE"/>
    <x v="32"/>
    <x v="2"/>
    <x v="6"/>
    <n v="8.3526659999999993"/>
  </r>
  <r>
    <x v="1"/>
    <x v="50"/>
    <x v="50"/>
    <s v="KTOE"/>
    <x v="34"/>
    <x v="4"/>
    <x v="6"/>
    <n v="3.1861548000000002"/>
  </r>
  <r>
    <x v="1"/>
    <x v="50"/>
    <x v="50"/>
    <s v="KTOE"/>
    <x v="2"/>
    <x v="2"/>
    <x v="6"/>
    <n v="12.1249728"/>
  </r>
  <r>
    <x v="1"/>
    <x v="50"/>
    <x v="50"/>
    <s v="KTOE"/>
    <x v="3"/>
    <x v="0"/>
    <x v="6"/>
    <n v="89.7147504"/>
  </r>
  <r>
    <x v="0"/>
    <x v="51"/>
    <x v="51"/>
    <s v="KTOE"/>
    <x v="16"/>
    <x v="0"/>
    <x v="7"/>
    <n v="0.27632879999999999"/>
  </r>
  <r>
    <x v="0"/>
    <x v="51"/>
    <x v="51"/>
    <s v="KTOE"/>
    <x v="9"/>
    <x v="4"/>
    <x v="7"/>
    <n v="6.7449348000000002"/>
  </r>
  <r>
    <x v="0"/>
    <x v="51"/>
    <x v="51"/>
    <s v="KTOE"/>
    <x v="15"/>
    <x v="5"/>
    <x v="7"/>
    <n v="0.272142"/>
  </r>
  <r>
    <x v="0"/>
    <x v="51"/>
    <x v="51"/>
    <s v="KTOE"/>
    <x v="23"/>
    <x v="2"/>
    <x v="7"/>
    <n v="1.7835768000000001"/>
  </r>
  <r>
    <x v="0"/>
    <x v="51"/>
    <x v="51"/>
    <s v="KTOE"/>
    <x v="8"/>
    <x v="0"/>
    <x v="7"/>
    <n v="5.0241599999999997E-2"/>
  </r>
  <r>
    <x v="0"/>
    <x v="51"/>
    <x v="51"/>
    <s v="KTOE"/>
    <x v="0"/>
    <x v="2"/>
    <x v="7"/>
    <n v="0.97552439999999996"/>
  </r>
  <r>
    <x v="0"/>
    <x v="51"/>
    <x v="51"/>
    <s v="KTOE"/>
    <x v="25"/>
    <x v="0"/>
    <x v="7"/>
    <n v="13.314024"/>
  </r>
  <r>
    <x v="1"/>
    <x v="50"/>
    <x v="50"/>
    <s v="KTOE"/>
    <x v="14"/>
    <x v="5"/>
    <x v="1"/>
    <n v="77.593964400000004"/>
  </r>
  <r>
    <x v="1"/>
    <x v="50"/>
    <x v="50"/>
    <s v="KTOE"/>
    <x v="9"/>
    <x v="3"/>
    <x v="1"/>
    <n v="27.025794000000001"/>
  </r>
  <r>
    <x v="1"/>
    <x v="50"/>
    <x v="50"/>
    <s v="KTOE"/>
    <x v="22"/>
    <x v="5"/>
    <x v="1"/>
    <n v="39.326612400000002"/>
  </r>
  <r>
    <x v="1"/>
    <x v="50"/>
    <x v="50"/>
    <s v="KTOE"/>
    <x v="18"/>
    <x v="5"/>
    <x v="1"/>
    <n v="12.752992799999999"/>
  </r>
  <r>
    <x v="0"/>
    <x v="51"/>
    <x v="51"/>
    <s v="KTOE"/>
    <x v="9"/>
    <x v="3"/>
    <x v="1"/>
    <n v="6.9626484"/>
  </r>
  <r>
    <x v="0"/>
    <x v="51"/>
    <x v="51"/>
    <s v="KTOE"/>
    <x v="14"/>
    <x v="0"/>
    <x v="1"/>
    <n v="59.465120400000004"/>
  </r>
  <r>
    <x v="0"/>
    <x v="51"/>
    <x v="51"/>
    <s v="KTOE"/>
    <x v="23"/>
    <x v="0"/>
    <x v="1"/>
    <n v="2.7423540000000002"/>
  </r>
  <r>
    <x v="0"/>
    <x v="51"/>
    <x v="51"/>
    <s v="KTOE"/>
    <x v="8"/>
    <x v="0"/>
    <x v="1"/>
    <n v="5.0241599999999997E-2"/>
  </r>
  <r>
    <x v="0"/>
    <x v="51"/>
    <x v="51"/>
    <s v="KTOE"/>
    <x v="25"/>
    <x v="5"/>
    <x v="1"/>
    <n v="8.4238415999999994"/>
  </r>
  <r>
    <x v="1"/>
    <x v="50"/>
    <x v="50"/>
    <s v="KTOE"/>
    <x v="16"/>
    <x v="0"/>
    <x v="6"/>
    <n v="11.174569200000001"/>
  </r>
  <r>
    <x v="1"/>
    <x v="50"/>
    <x v="50"/>
    <s v="KTOE"/>
    <x v="30"/>
    <x v="5"/>
    <x v="6"/>
    <n v="31.317264000000002"/>
  </r>
  <r>
    <x v="1"/>
    <x v="50"/>
    <x v="50"/>
    <s v="KTOE"/>
    <x v="18"/>
    <x v="0"/>
    <x v="6"/>
    <n v="16.747199999999999"/>
  </r>
  <r>
    <x v="0"/>
    <x v="51"/>
    <x v="51"/>
    <s v="KTOE"/>
    <x v="24"/>
    <x v="2"/>
    <x v="7"/>
    <n v="0.10467"/>
  </r>
  <r>
    <x v="1"/>
    <x v="50"/>
    <x v="50"/>
    <s v="KTOE"/>
    <x v="28"/>
    <x v="0"/>
    <x v="1"/>
    <n v="40.963651200000001"/>
  </r>
  <r>
    <x v="1"/>
    <x v="50"/>
    <x v="50"/>
    <s v="KTOE"/>
    <x v="25"/>
    <x v="3"/>
    <x v="1"/>
    <n v="145.8346176"/>
  </r>
  <r>
    <x v="1"/>
    <x v="51"/>
    <x v="51"/>
    <s v="KTOE"/>
    <x v="1"/>
    <x v="2"/>
    <x v="1"/>
    <n v="4.1868000000000002E-2"/>
  </r>
  <r>
    <x v="0"/>
    <x v="51"/>
    <x v="51"/>
    <s v="KTOE"/>
    <x v="1"/>
    <x v="2"/>
    <x v="1"/>
    <n v="0.73268999999999995"/>
  </r>
  <r>
    <x v="1"/>
    <x v="50"/>
    <x v="50"/>
    <s v="KTOE"/>
    <x v="5"/>
    <x v="1"/>
    <x v="6"/>
    <n v="7.0254504000000004"/>
  </r>
  <r>
    <x v="1"/>
    <x v="50"/>
    <x v="50"/>
    <s v="KTOE"/>
    <x v="8"/>
    <x v="5"/>
    <x v="6"/>
    <n v="2.3739156000000001"/>
  </r>
  <r>
    <x v="1"/>
    <x v="50"/>
    <x v="50"/>
    <s v="KTOE"/>
    <x v="6"/>
    <x v="1"/>
    <x v="1"/>
    <n v="15.533028"/>
  </r>
  <r>
    <x v="1"/>
    <x v="50"/>
    <x v="50"/>
    <s v="KTOE"/>
    <x v="21"/>
    <x v="5"/>
    <x v="6"/>
    <n v="1.9175544"/>
  </r>
  <r>
    <x v="1"/>
    <x v="50"/>
    <x v="50"/>
    <s v="KTOE"/>
    <x v="12"/>
    <x v="1"/>
    <x v="6"/>
    <n v="4.3542719999999999"/>
  </r>
  <r>
    <x v="1"/>
    <x v="50"/>
    <x v="50"/>
    <s v="KTOE"/>
    <x v="13"/>
    <x v="2"/>
    <x v="6"/>
    <n v="2.8260900000000002"/>
  </r>
  <r>
    <x v="1"/>
    <x v="51"/>
    <x v="51"/>
    <s v="KTOE"/>
    <x v="12"/>
    <x v="5"/>
    <x v="7"/>
    <n v="1.0132056"/>
  </r>
  <r>
    <x v="1"/>
    <x v="50"/>
    <x v="50"/>
    <s v="KTOE"/>
    <x v="21"/>
    <x v="5"/>
    <x v="1"/>
    <n v="1.9175544"/>
  </r>
  <r>
    <x v="0"/>
    <x v="51"/>
    <x v="51"/>
    <s v="KTOE"/>
    <x v="27"/>
    <x v="2"/>
    <x v="1"/>
    <n v="0.3181968"/>
  </r>
  <r>
    <x v="1"/>
    <x v="50"/>
    <x v="50"/>
    <s v="KTOE"/>
    <x v="14"/>
    <x v="0"/>
    <x v="6"/>
    <n v="67.143711600000003"/>
  </r>
  <r>
    <x v="1"/>
    <x v="50"/>
    <x v="50"/>
    <s v="KTOE"/>
    <x v="27"/>
    <x v="1"/>
    <x v="6"/>
    <n v="4.4128872000000001"/>
  </r>
  <r>
    <x v="1"/>
    <x v="50"/>
    <x v="50"/>
    <s v="KTOE"/>
    <x v="32"/>
    <x v="4"/>
    <x v="6"/>
    <n v="9.6966287999999992"/>
  </r>
  <r>
    <x v="1"/>
    <x v="50"/>
    <x v="50"/>
    <s v="KTOE"/>
    <x v="3"/>
    <x v="3"/>
    <x v="6"/>
    <n v="96.689959200000004"/>
  </r>
  <r>
    <x v="1"/>
    <x v="50"/>
    <x v="50"/>
    <s v="KTOE"/>
    <x v="2"/>
    <x v="4"/>
    <x v="6"/>
    <n v="9.2025863999999995"/>
  </r>
  <r>
    <x v="0"/>
    <x v="51"/>
    <x v="51"/>
    <s v="KTOE"/>
    <x v="16"/>
    <x v="3"/>
    <x v="7"/>
    <n v="0.3433176"/>
  </r>
  <r>
    <x v="0"/>
    <x v="51"/>
    <x v="51"/>
    <s v="KTOE"/>
    <x v="15"/>
    <x v="3"/>
    <x v="7"/>
    <n v="4.1868000000000001E-3"/>
  </r>
  <r>
    <x v="0"/>
    <x v="51"/>
    <x v="51"/>
    <s v="KTOE"/>
    <x v="23"/>
    <x v="4"/>
    <x v="7"/>
    <n v="1.8966204"/>
  </r>
  <r>
    <x v="0"/>
    <x v="51"/>
    <x v="51"/>
    <s v="KTOE"/>
    <x v="20"/>
    <x v="5"/>
    <x v="7"/>
    <n v="0.86666759999999998"/>
  </r>
  <r>
    <x v="0"/>
    <x v="51"/>
    <x v="51"/>
    <s v="KTOE"/>
    <x v="8"/>
    <x v="3"/>
    <x v="7"/>
    <n v="0.28888920000000001"/>
  </r>
  <r>
    <x v="0"/>
    <x v="51"/>
    <x v="51"/>
    <s v="KTOE"/>
    <x v="0"/>
    <x v="4"/>
    <x v="7"/>
    <n v="0.82898640000000001"/>
  </r>
  <r>
    <x v="0"/>
    <x v="51"/>
    <x v="51"/>
    <s v="KTOE"/>
    <x v="25"/>
    <x v="3"/>
    <x v="7"/>
    <n v="13.314024"/>
  </r>
  <r>
    <x v="1"/>
    <x v="50"/>
    <x v="50"/>
    <s v="KTOE"/>
    <x v="14"/>
    <x v="1"/>
    <x v="1"/>
    <n v="79.377541199999996"/>
  </r>
  <r>
    <x v="1"/>
    <x v="50"/>
    <x v="50"/>
    <s v="KTOE"/>
    <x v="9"/>
    <x v="2"/>
    <x v="1"/>
    <n v="25.610655600000001"/>
  </r>
  <r>
    <x v="1"/>
    <x v="50"/>
    <x v="50"/>
    <s v="KTOE"/>
    <x v="22"/>
    <x v="1"/>
    <x v="1"/>
    <n v="37.141102799999999"/>
  </r>
  <r>
    <x v="1"/>
    <x v="50"/>
    <x v="50"/>
    <s v="KTOE"/>
    <x v="18"/>
    <x v="1"/>
    <x v="1"/>
    <n v="9.1146636000000001"/>
  </r>
  <r>
    <x v="0"/>
    <x v="51"/>
    <x v="51"/>
    <s v="KTOE"/>
    <x v="9"/>
    <x v="2"/>
    <x v="1"/>
    <n v="6.6444516"/>
  </r>
  <r>
    <x v="0"/>
    <x v="51"/>
    <x v="51"/>
    <s v="KTOE"/>
    <x v="14"/>
    <x v="3"/>
    <x v="1"/>
    <n v="61.520839199999998"/>
  </r>
  <r>
    <x v="0"/>
    <x v="51"/>
    <x v="51"/>
    <s v="KTOE"/>
    <x v="23"/>
    <x v="3"/>
    <x v="1"/>
    <n v="1.8045108000000001"/>
  </r>
  <r>
    <x v="0"/>
    <x v="51"/>
    <x v="51"/>
    <s v="KTOE"/>
    <x v="0"/>
    <x v="5"/>
    <x v="1"/>
    <n v="1.8086975999999999"/>
  </r>
  <r>
    <x v="1"/>
    <x v="30"/>
    <x v="30"/>
    <s v="KTOE"/>
    <x v="1"/>
    <x v="5"/>
    <x v="1"/>
    <n v="0.56103119999999995"/>
  </r>
  <r>
    <x v="1"/>
    <x v="29"/>
    <x v="29"/>
    <s v="KTOE"/>
    <x v="23"/>
    <x v="5"/>
    <x v="1"/>
    <n v="7.0128899999999996"/>
  </r>
  <r>
    <x v="1"/>
    <x v="29"/>
    <x v="29"/>
    <s v="KTOE"/>
    <x v="4"/>
    <x v="0"/>
    <x v="6"/>
    <n v="0.71594279999999999"/>
  </r>
  <r>
    <x v="2"/>
    <x v="28"/>
    <x v="28"/>
    <s v="KTOE"/>
    <x v="6"/>
    <x v="4"/>
    <x v="3"/>
    <n v="0.76618439999999999"/>
  </r>
  <r>
    <x v="1"/>
    <x v="29"/>
    <x v="29"/>
    <s v="KTOE"/>
    <x v="7"/>
    <x v="2"/>
    <x v="6"/>
    <n v="1.8798732"/>
  </r>
  <r>
    <x v="1"/>
    <x v="29"/>
    <x v="29"/>
    <s v="KTOE"/>
    <x v="5"/>
    <x v="2"/>
    <x v="1"/>
    <n v="1.7207748"/>
  </r>
  <r>
    <x v="0"/>
    <x v="27"/>
    <x v="27"/>
    <s v="KTOE"/>
    <x v="11"/>
    <x v="4"/>
    <x v="1"/>
    <n v="0.28470240000000002"/>
  </r>
  <r>
    <x v="0"/>
    <x v="28"/>
    <x v="28"/>
    <s v="KTOE"/>
    <x v="13"/>
    <x v="2"/>
    <x v="3"/>
    <n v="2.5120799999999999E-2"/>
  </r>
  <r>
    <x v="1"/>
    <x v="28"/>
    <x v="28"/>
    <s v="KTOE"/>
    <x v="10"/>
    <x v="0"/>
    <x v="3"/>
    <n v="4.6975895999999997"/>
  </r>
  <r>
    <x v="1"/>
    <x v="29"/>
    <x v="29"/>
    <s v="KTOE"/>
    <x v="15"/>
    <x v="0"/>
    <x v="6"/>
    <n v="0.36006480000000002"/>
  </r>
  <r>
    <x v="1"/>
    <x v="29"/>
    <x v="29"/>
    <s v="KTOE"/>
    <x v="6"/>
    <x v="1"/>
    <x v="6"/>
    <n v="0.37681199999999998"/>
  </r>
  <r>
    <x v="1"/>
    <x v="29"/>
    <x v="29"/>
    <s v="KTOE"/>
    <x v="8"/>
    <x v="0"/>
    <x v="6"/>
    <n v="2.4115967999999999"/>
  </r>
  <r>
    <x v="0"/>
    <x v="28"/>
    <x v="28"/>
    <s v="KTOE"/>
    <x v="24"/>
    <x v="4"/>
    <x v="1"/>
    <n v="0.25120799999999999"/>
  </r>
  <r>
    <x v="1"/>
    <x v="29"/>
    <x v="29"/>
    <s v="KTOE"/>
    <x v="9"/>
    <x v="5"/>
    <x v="1"/>
    <n v="5.5056419999999999"/>
  </r>
  <r>
    <x v="1"/>
    <x v="29"/>
    <x v="29"/>
    <s v="KTOE"/>
    <x v="8"/>
    <x v="4"/>
    <x v="1"/>
    <n v="1.4067647999999999"/>
  </r>
  <r>
    <x v="0"/>
    <x v="27"/>
    <x v="27"/>
    <s v="KTOE"/>
    <x v="12"/>
    <x v="2"/>
    <x v="1"/>
    <n v="2.0138508000000002"/>
  </r>
  <r>
    <x v="0"/>
    <x v="27"/>
    <x v="27"/>
    <s v="KTOE"/>
    <x v="13"/>
    <x v="2"/>
    <x v="1"/>
    <n v="4.1868000000000001E-3"/>
  </r>
  <r>
    <x v="1"/>
    <x v="29"/>
    <x v="29"/>
    <s v="KTOE"/>
    <x v="34"/>
    <x v="2"/>
    <x v="6"/>
    <n v="0.16747200000000001"/>
  </r>
  <r>
    <x v="1"/>
    <x v="29"/>
    <x v="29"/>
    <s v="KTOE"/>
    <x v="31"/>
    <x v="3"/>
    <x v="6"/>
    <n v="41.771703600000002"/>
  </r>
  <r>
    <x v="1"/>
    <x v="29"/>
    <x v="29"/>
    <s v="KTOE"/>
    <x v="13"/>
    <x v="4"/>
    <x v="6"/>
    <n v="2.6376840000000001"/>
  </r>
  <r>
    <x v="1"/>
    <x v="30"/>
    <x v="30"/>
    <s v="KTOE"/>
    <x v="33"/>
    <x v="1"/>
    <x v="6"/>
    <n v="1.7877635999999999"/>
  </r>
  <r>
    <x v="0"/>
    <x v="27"/>
    <x v="27"/>
    <s v="KTOE"/>
    <x v="35"/>
    <x v="2"/>
    <x v="2"/>
    <n v="8.3736000000000001E-3"/>
  </r>
  <r>
    <x v="0"/>
    <x v="27"/>
    <x v="27"/>
    <s v="KTOE"/>
    <x v="7"/>
    <x v="3"/>
    <x v="2"/>
    <n v="7.0463844"/>
  </r>
  <r>
    <x v="1"/>
    <x v="28"/>
    <x v="28"/>
    <s v="KTOE"/>
    <x v="13"/>
    <x v="1"/>
    <x v="1"/>
    <n v="0.3433176"/>
  </r>
  <r>
    <x v="0"/>
    <x v="28"/>
    <x v="28"/>
    <s v="KTOE"/>
    <x v="7"/>
    <x v="1"/>
    <x v="1"/>
    <n v="8.3736000000000001E-3"/>
  </r>
  <r>
    <x v="1"/>
    <x v="30"/>
    <x v="30"/>
    <s v="KTOE"/>
    <x v="33"/>
    <x v="3"/>
    <x v="1"/>
    <n v="1.5239952000000001"/>
  </r>
  <r>
    <x v="1"/>
    <x v="30"/>
    <x v="30"/>
    <s v="KTOE"/>
    <x v="13"/>
    <x v="1"/>
    <x v="1"/>
    <n v="0.17584559999999999"/>
  </r>
  <r>
    <x v="1"/>
    <x v="29"/>
    <x v="29"/>
    <s v="KTOE"/>
    <x v="21"/>
    <x v="3"/>
    <x v="1"/>
    <n v="7.95492E-2"/>
  </r>
  <r>
    <x v="1"/>
    <x v="29"/>
    <x v="29"/>
    <s v="KTOE"/>
    <x v="12"/>
    <x v="2"/>
    <x v="1"/>
    <n v="2.2692456000000001"/>
  </r>
  <r>
    <x v="0"/>
    <x v="27"/>
    <x v="27"/>
    <s v="KTOE"/>
    <x v="25"/>
    <x v="5"/>
    <x v="1"/>
    <n v="2.1813227999999998"/>
  </r>
  <r>
    <x v="1"/>
    <x v="31"/>
    <x v="31"/>
    <s v="KTOE"/>
    <x v="9"/>
    <x v="4"/>
    <x v="3"/>
    <n v="2.6209368"/>
  </r>
  <r>
    <x v="1"/>
    <x v="31"/>
    <x v="31"/>
    <s v="KTOE"/>
    <x v="22"/>
    <x v="5"/>
    <x v="3"/>
    <n v="0.56103119999999995"/>
  </r>
  <r>
    <x v="1"/>
    <x v="31"/>
    <x v="31"/>
    <s v="KTOE"/>
    <x v="36"/>
    <x v="1"/>
    <x v="3"/>
    <n v="7.95492E-2"/>
  </r>
  <r>
    <x v="0"/>
    <x v="28"/>
    <x v="28"/>
    <s v="KTOE"/>
    <x v="6"/>
    <x v="1"/>
    <x v="3"/>
    <n v="2.7465408"/>
  </r>
  <r>
    <x v="0"/>
    <x v="28"/>
    <x v="28"/>
    <s v="KTOE"/>
    <x v="23"/>
    <x v="2"/>
    <x v="3"/>
    <n v="75.684783600000003"/>
  </r>
  <r>
    <x v="0"/>
    <x v="28"/>
    <x v="28"/>
    <s v="KTOE"/>
    <x v="22"/>
    <x v="1"/>
    <x v="3"/>
    <n v="54.076708799999999"/>
  </r>
  <r>
    <x v="1"/>
    <x v="29"/>
    <x v="29"/>
    <s v="KTOE"/>
    <x v="30"/>
    <x v="4"/>
    <x v="6"/>
    <n v="2.30274"/>
  </r>
  <r>
    <x v="1"/>
    <x v="29"/>
    <x v="29"/>
    <s v="KTOE"/>
    <x v="36"/>
    <x v="1"/>
    <x v="6"/>
    <n v="0.36006480000000002"/>
  </r>
  <r>
    <x v="1"/>
    <x v="29"/>
    <x v="29"/>
    <s v="KTOE"/>
    <x v="24"/>
    <x v="5"/>
    <x v="6"/>
    <n v="1.4235120000000001"/>
  </r>
  <r>
    <x v="1"/>
    <x v="29"/>
    <x v="29"/>
    <s v="KTOE"/>
    <x v="2"/>
    <x v="0"/>
    <x v="6"/>
    <n v="39.703424400000003"/>
  </r>
  <r>
    <x v="1"/>
    <x v="30"/>
    <x v="30"/>
    <s v="KTOE"/>
    <x v="32"/>
    <x v="5"/>
    <x v="6"/>
    <n v="4.1868000000000002E-2"/>
  </r>
  <r>
    <x v="1"/>
    <x v="30"/>
    <x v="30"/>
    <s v="KTOE"/>
    <x v="24"/>
    <x v="3"/>
    <x v="6"/>
    <n v="4.1868000000000002E-2"/>
  </r>
  <r>
    <x v="0"/>
    <x v="27"/>
    <x v="27"/>
    <s v="KTOE"/>
    <x v="22"/>
    <x v="5"/>
    <x v="2"/>
    <n v="0.51078959999999995"/>
  </r>
  <r>
    <x v="0"/>
    <x v="27"/>
    <x v="27"/>
    <s v="KTOE"/>
    <x v="17"/>
    <x v="0"/>
    <x v="2"/>
    <n v="0.2470212"/>
  </r>
  <r>
    <x v="0"/>
    <x v="27"/>
    <x v="27"/>
    <s v="KTOE"/>
    <x v="9"/>
    <x v="1"/>
    <x v="2"/>
    <n v="0.62802000000000002"/>
  </r>
  <r>
    <x v="0"/>
    <x v="27"/>
    <x v="27"/>
    <s v="KTOE"/>
    <x v="30"/>
    <x v="4"/>
    <x v="2"/>
    <n v="0.59033880000000005"/>
  </r>
  <r>
    <x v="0"/>
    <x v="27"/>
    <x v="27"/>
    <s v="KTOE"/>
    <x v="33"/>
    <x v="3"/>
    <x v="2"/>
    <n v="29.856070800000001"/>
  </r>
  <r>
    <x v="0"/>
    <x v="27"/>
    <x v="27"/>
    <s v="KTOE"/>
    <x v="23"/>
    <x v="5"/>
    <x v="2"/>
    <n v="5.8615199999999999E-2"/>
  </r>
  <r>
    <x v="1"/>
    <x v="31"/>
    <x v="31"/>
    <s v="KTOE"/>
    <x v="17"/>
    <x v="2"/>
    <x v="1"/>
    <n v="0.28051559999999998"/>
  </r>
  <r>
    <x v="1"/>
    <x v="31"/>
    <x v="31"/>
    <s v="KTOE"/>
    <x v="31"/>
    <x v="2"/>
    <x v="1"/>
    <n v="1.6412256000000001"/>
  </r>
  <r>
    <x v="1"/>
    <x v="31"/>
    <x v="31"/>
    <s v="KTOE"/>
    <x v="1"/>
    <x v="3"/>
    <x v="1"/>
    <n v="0.18003240000000001"/>
  </r>
  <r>
    <x v="0"/>
    <x v="28"/>
    <x v="28"/>
    <s v="KTOE"/>
    <x v="6"/>
    <x v="3"/>
    <x v="1"/>
    <n v="3.3117587999999998"/>
  </r>
  <r>
    <x v="9"/>
    <x v="28"/>
    <x v="28"/>
    <s v="KTOE"/>
    <x v="3"/>
    <x v="5"/>
    <x v="1"/>
    <n v="0.21352679999999999"/>
  </r>
  <r>
    <x v="1"/>
    <x v="30"/>
    <x v="30"/>
    <s v="KTOE"/>
    <x v="37"/>
    <x v="1"/>
    <x v="1"/>
    <n v="4.1868000000000002E-2"/>
  </r>
  <r>
    <x v="1"/>
    <x v="30"/>
    <x v="30"/>
    <s v="KTOE"/>
    <x v="22"/>
    <x v="3"/>
    <x v="1"/>
    <n v="4.60548E-2"/>
  </r>
  <r>
    <x v="1"/>
    <x v="30"/>
    <x v="30"/>
    <s v="KTOE"/>
    <x v="31"/>
    <x v="4"/>
    <x v="1"/>
    <n v="22.0183812"/>
  </r>
  <r>
    <x v="1"/>
    <x v="30"/>
    <x v="30"/>
    <s v="KTOE"/>
    <x v="32"/>
    <x v="4"/>
    <x v="1"/>
    <n v="4.1868000000000002E-2"/>
  </r>
  <r>
    <x v="1"/>
    <x v="30"/>
    <x v="30"/>
    <s v="KTOE"/>
    <x v="2"/>
    <x v="0"/>
    <x v="1"/>
    <n v="9.1146636000000001"/>
  </r>
  <r>
    <x v="1"/>
    <x v="30"/>
    <x v="30"/>
    <s v="KTOE"/>
    <x v="3"/>
    <x v="5"/>
    <x v="1"/>
    <n v="0.52334999999999998"/>
  </r>
  <r>
    <x v="1"/>
    <x v="29"/>
    <x v="29"/>
    <s v="KTOE"/>
    <x v="14"/>
    <x v="4"/>
    <x v="1"/>
    <n v="26.0963244"/>
  </r>
  <r>
    <x v="1"/>
    <x v="29"/>
    <x v="29"/>
    <s v="KTOE"/>
    <x v="27"/>
    <x v="2"/>
    <x v="1"/>
    <n v="0.93784319999999999"/>
  </r>
  <r>
    <x v="1"/>
    <x v="29"/>
    <x v="29"/>
    <s v="KTOE"/>
    <x v="19"/>
    <x v="5"/>
    <x v="1"/>
    <n v="1.2602268000000001"/>
  </r>
  <r>
    <x v="1"/>
    <x v="29"/>
    <x v="29"/>
    <s v="KTOE"/>
    <x v="24"/>
    <x v="5"/>
    <x v="1"/>
    <n v="1.4235120000000001"/>
  </r>
  <r>
    <x v="0"/>
    <x v="27"/>
    <x v="27"/>
    <s v="KTOE"/>
    <x v="15"/>
    <x v="2"/>
    <x v="1"/>
    <n v="2.5455744"/>
  </r>
  <r>
    <x v="0"/>
    <x v="27"/>
    <x v="27"/>
    <s v="KTOE"/>
    <x v="9"/>
    <x v="3"/>
    <x v="1"/>
    <n v="0.45636120000000002"/>
  </r>
  <r>
    <x v="0"/>
    <x v="27"/>
    <x v="27"/>
    <s v="KTOE"/>
    <x v="14"/>
    <x v="0"/>
    <x v="1"/>
    <n v="24.120154800000002"/>
  </r>
  <r>
    <x v="0"/>
    <x v="27"/>
    <x v="27"/>
    <s v="KTOE"/>
    <x v="23"/>
    <x v="0"/>
    <x v="1"/>
    <n v="4.60548E-2"/>
  </r>
  <r>
    <x v="0"/>
    <x v="27"/>
    <x v="27"/>
    <s v="KTOE"/>
    <x v="33"/>
    <x v="4"/>
    <x v="1"/>
    <n v="8.2731168000000004"/>
  </r>
  <r>
    <x v="0"/>
    <x v="27"/>
    <x v="27"/>
    <s v="KTOE"/>
    <x v="10"/>
    <x v="3"/>
    <x v="1"/>
    <n v="0.46054800000000001"/>
  </r>
  <r>
    <x v="0"/>
    <x v="39"/>
    <x v="39"/>
    <s v="KTOE"/>
    <x v="20"/>
    <x v="2"/>
    <x v="1"/>
    <n v="2.0640923999999998"/>
  </r>
  <r>
    <x v="0"/>
    <x v="39"/>
    <x v="39"/>
    <s v="KTOE"/>
    <x v="37"/>
    <x v="3"/>
    <x v="1"/>
    <n v="4.60548E-2"/>
  </r>
  <r>
    <x v="0"/>
    <x v="39"/>
    <x v="39"/>
    <s v="KTOE"/>
    <x v="26"/>
    <x v="3"/>
    <x v="1"/>
    <n v="46.218085199999997"/>
  </r>
  <r>
    <x v="0"/>
    <x v="39"/>
    <x v="39"/>
    <s v="KTOE"/>
    <x v="22"/>
    <x v="3"/>
    <x v="1"/>
    <n v="2.4115967999999999"/>
  </r>
  <r>
    <x v="0"/>
    <x v="39"/>
    <x v="39"/>
    <s v="KTOE"/>
    <x v="8"/>
    <x v="1"/>
    <x v="1"/>
    <n v="0.1842192"/>
  </r>
  <r>
    <x v="1"/>
    <x v="42"/>
    <x v="42"/>
    <s v="KTOE"/>
    <x v="26"/>
    <x v="4"/>
    <x v="1"/>
    <n v="9.4956624000000005"/>
  </r>
  <r>
    <x v="1"/>
    <x v="42"/>
    <x v="42"/>
    <s v="KTOE"/>
    <x v="36"/>
    <x v="0"/>
    <x v="1"/>
    <n v="8.3736000000000001E-3"/>
  </r>
  <r>
    <x v="1"/>
    <x v="40"/>
    <x v="40"/>
    <s v="KTOE"/>
    <x v="23"/>
    <x v="1"/>
    <x v="6"/>
    <n v="30.270564"/>
  </r>
  <r>
    <x v="1"/>
    <x v="41"/>
    <x v="41"/>
    <s v="KTOE"/>
    <x v="28"/>
    <x v="2"/>
    <x v="6"/>
    <n v="4.9194899999999997"/>
  </r>
  <r>
    <x v="1"/>
    <x v="41"/>
    <x v="41"/>
    <s v="KTOE"/>
    <x v="23"/>
    <x v="1"/>
    <x v="6"/>
    <n v="18.8029188"/>
  </r>
  <r>
    <x v="0"/>
    <x v="39"/>
    <x v="39"/>
    <s v="KTOE"/>
    <x v="36"/>
    <x v="1"/>
    <x v="2"/>
    <n v="0.65314079999999997"/>
  </r>
  <r>
    <x v="0"/>
    <x v="42"/>
    <x v="42"/>
    <s v="KTOE"/>
    <x v="5"/>
    <x v="1"/>
    <x v="2"/>
    <n v="0.25958160000000002"/>
  </r>
  <r>
    <x v="1"/>
    <x v="42"/>
    <x v="42"/>
    <s v="KTOE"/>
    <x v="28"/>
    <x v="2"/>
    <x v="2"/>
    <n v="1.0341396"/>
  </r>
  <r>
    <x v="1"/>
    <x v="42"/>
    <x v="42"/>
    <s v="KTOE"/>
    <x v="23"/>
    <x v="3"/>
    <x v="2"/>
    <n v="1.3439627999999999"/>
  </r>
  <r>
    <x v="0"/>
    <x v="40"/>
    <x v="40"/>
    <s v="KTOE"/>
    <x v="31"/>
    <x v="4"/>
    <x v="1"/>
    <n v="17.249616"/>
  </r>
  <r>
    <x v="1"/>
    <x v="40"/>
    <x v="40"/>
    <s v="KTOE"/>
    <x v="28"/>
    <x v="5"/>
    <x v="1"/>
    <n v="24.5890764"/>
  </r>
  <r>
    <x v="1"/>
    <x v="41"/>
    <x v="41"/>
    <s v="KTOE"/>
    <x v="0"/>
    <x v="3"/>
    <x v="1"/>
    <n v="0.20096639999999999"/>
  </r>
  <r>
    <x v="0"/>
    <x v="39"/>
    <x v="39"/>
    <s v="KTOE"/>
    <x v="19"/>
    <x v="5"/>
    <x v="1"/>
    <n v="0.87504119999999996"/>
  </r>
  <r>
    <x v="0"/>
    <x v="39"/>
    <x v="39"/>
    <s v="KTOE"/>
    <x v="5"/>
    <x v="5"/>
    <x v="1"/>
    <n v="0.96715079999999998"/>
  </r>
  <r>
    <x v="0"/>
    <x v="39"/>
    <x v="39"/>
    <s v="KTOE"/>
    <x v="0"/>
    <x v="0"/>
    <x v="2"/>
    <n v="1.5951708"/>
  </r>
  <r>
    <x v="0"/>
    <x v="40"/>
    <x v="40"/>
    <s v="KTOE"/>
    <x v="1"/>
    <x v="5"/>
    <x v="1"/>
    <n v="0.11304359999999999"/>
  </r>
  <r>
    <x v="0"/>
    <x v="39"/>
    <x v="39"/>
    <s v="KTOE"/>
    <x v="2"/>
    <x v="2"/>
    <x v="1"/>
    <n v="2.8470240000000002"/>
  </r>
  <r>
    <x v="1"/>
    <x v="41"/>
    <x v="41"/>
    <s v="KTOE"/>
    <x v="11"/>
    <x v="1"/>
    <x v="6"/>
    <n v="6.9459011999999998"/>
  </r>
  <r>
    <x v="1"/>
    <x v="41"/>
    <x v="41"/>
    <s v="KTOE"/>
    <x v="7"/>
    <x v="4"/>
    <x v="6"/>
    <n v="1.4611932000000001"/>
  </r>
  <r>
    <x v="1"/>
    <x v="41"/>
    <x v="41"/>
    <s v="KTOE"/>
    <x v="4"/>
    <x v="4"/>
    <x v="1"/>
    <n v="3.495978"/>
  </r>
  <r>
    <x v="0"/>
    <x v="39"/>
    <x v="39"/>
    <s v="KTOE"/>
    <x v="11"/>
    <x v="3"/>
    <x v="1"/>
    <n v="5.7317292000000002"/>
  </r>
  <r>
    <x v="0"/>
    <x v="42"/>
    <x v="42"/>
    <s v="KTOE"/>
    <x v="11"/>
    <x v="3"/>
    <x v="2"/>
    <n v="2.0934000000000001E-2"/>
  </r>
  <r>
    <x v="0"/>
    <x v="42"/>
    <x v="42"/>
    <s v="KTOE"/>
    <x v="12"/>
    <x v="4"/>
    <x v="2"/>
    <n v="0.16747200000000001"/>
  </r>
  <r>
    <x v="1"/>
    <x v="42"/>
    <x v="42"/>
    <s v="KTOE"/>
    <x v="16"/>
    <x v="2"/>
    <x v="2"/>
    <n v="0.12560399999999999"/>
  </r>
  <r>
    <x v="1"/>
    <x v="41"/>
    <x v="41"/>
    <s v="KTOE"/>
    <x v="12"/>
    <x v="4"/>
    <x v="1"/>
    <n v="8.7922799999999995E-2"/>
  </r>
  <r>
    <x v="0"/>
    <x v="39"/>
    <x v="39"/>
    <s v="KTOE"/>
    <x v="13"/>
    <x v="0"/>
    <x v="1"/>
    <n v="1.1429963999999999"/>
  </r>
  <r>
    <x v="0"/>
    <x v="39"/>
    <x v="39"/>
    <s v="KTOE"/>
    <x v="12"/>
    <x v="4"/>
    <x v="1"/>
    <n v="0.99645839999999997"/>
  </r>
  <r>
    <x v="0"/>
    <x v="42"/>
    <x v="42"/>
    <s v="KTOE"/>
    <x v="11"/>
    <x v="5"/>
    <x v="1"/>
    <n v="4.1868000000000001E-3"/>
  </r>
  <r>
    <x v="1"/>
    <x v="41"/>
    <x v="41"/>
    <s v="KTOE"/>
    <x v="33"/>
    <x v="5"/>
    <x v="6"/>
    <n v="29.680225199999999"/>
  </r>
  <r>
    <x v="0"/>
    <x v="39"/>
    <x v="39"/>
    <s v="KTOE"/>
    <x v="24"/>
    <x v="2"/>
    <x v="2"/>
    <n v="0.55684440000000002"/>
  </r>
  <r>
    <x v="8"/>
    <x v="41"/>
    <x v="41"/>
    <s v="KTOE"/>
    <x v="11"/>
    <x v="0"/>
    <x v="1"/>
    <n v="2.93076E-2"/>
  </r>
  <r>
    <x v="0"/>
    <x v="42"/>
    <x v="42"/>
    <s v="KTOE"/>
    <x v="7"/>
    <x v="5"/>
    <x v="1"/>
    <n v="2.0934000000000001E-2"/>
  </r>
  <r>
    <x v="0"/>
    <x v="40"/>
    <x v="40"/>
    <s v="KTOE"/>
    <x v="13"/>
    <x v="4"/>
    <x v="6"/>
    <n v="5.5391364000000003"/>
  </r>
  <r>
    <x v="0"/>
    <x v="40"/>
    <x v="40"/>
    <s v="KTOE"/>
    <x v="8"/>
    <x v="2"/>
    <x v="6"/>
    <n v="0.64476719999999998"/>
  </r>
  <r>
    <x v="1"/>
    <x v="41"/>
    <x v="41"/>
    <s v="KTOE"/>
    <x v="31"/>
    <x v="3"/>
    <x v="6"/>
    <n v="22.759444800000001"/>
  </r>
  <r>
    <x v="1"/>
    <x v="41"/>
    <x v="41"/>
    <s v="KTOE"/>
    <x v="9"/>
    <x v="1"/>
    <x v="6"/>
    <n v="6.6695723999999998"/>
  </r>
  <r>
    <x v="0"/>
    <x v="39"/>
    <x v="39"/>
    <s v="KTOE"/>
    <x v="20"/>
    <x v="5"/>
    <x v="2"/>
    <n v="3.6383291999999998"/>
  </r>
  <r>
    <x v="0"/>
    <x v="39"/>
    <x v="39"/>
    <s v="KTOE"/>
    <x v="33"/>
    <x v="0"/>
    <x v="2"/>
    <n v="12.179401199999999"/>
  </r>
  <r>
    <x v="0"/>
    <x v="39"/>
    <x v="39"/>
    <s v="KTOE"/>
    <x v="10"/>
    <x v="2"/>
    <x v="2"/>
    <n v="4.6557215999999997"/>
  </r>
  <r>
    <x v="0"/>
    <x v="42"/>
    <x v="42"/>
    <s v="KTOE"/>
    <x v="30"/>
    <x v="0"/>
    <x v="2"/>
    <n v="0.92946960000000001"/>
  </r>
  <r>
    <x v="1"/>
    <x v="41"/>
    <x v="41"/>
    <s v="KTOE"/>
    <x v="18"/>
    <x v="1"/>
    <x v="1"/>
    <n v="10.358143200000001"/>
  </r>
  <r>
    <x v="1"/>
    <x v="41"/>
    <x v="41"/>
    <s v="KTOE"/>
    <x v="32"/>
    <x v="4"/>
    <x v="1"/>
    <n v="7.95492E-2"/>
  </r>
  <r>
    <x v="1"/>
    <x v="41"/>
    <x v="41"/>
    <s v="KTOE"/>
    <x v="2"/>
    <x v="2"/>
    <x v="1"/>
    <n v="22.801312800000002"/>
  </r>
  <r>
    <x v="0"/>
    <x v="39"/>
    <x v="39"/>
    <s v="KTOE"/>
    <x v="15"/>
    <x v="4"/>
    <x v="1"/>
    <n v="0.20934"/>
  </r>
  <r>
    <x v="0"/>
    <x v="39"/>
    <x v="39"/>
    <s v="KTOE"/>
    <x v="9"/>
    <x v="2"/>
    <x v="1"/>
    <n v="7.3980756000000003"/>
  </r>
  <r>
    <x v="0"/>
    <x v="39"/>
    <x v="39"/>
    <s v="KTOE"/>
    <x v="14"/>
    <x v="3"/>
    <x v="1"/>
    <n v="216.89717400000001"/>
  </r>
  <r>
    <x v="0"/>
    <x v="39"/>
    <x v="39"/>
    <s v="KTOE"/>
    <x v="23"/>
    <x v="3"/>
    <x v="1"/>
    <n v="2.219004"/>
  </r>
  <r>
    <x v="0"/>
    <x v="39"/>
    <x v="39"/>
    <s v="KTOE"/>
    <x v="10"/>
    <x v="2"/>
    <x v="1"/>
    <n v="4.6557215999999997"/>
  </r>
  <r>
    <x v="0"/>
    <x v="39"/>
    <x v="39"/>
    <s v="KTOE"/>
    <x v="25"/>
    <x v="1"/>
    <x v="1"/>
    <n v="85.264182000000005"/>
  </r>
  <r>
    <x v="0"/>
    <x v="42"/>
    <x v="42"/>
    <s v="KTOE"/>
    <x v="14"/>
    <x v="4"/>
    <x v="1"/>
    <n v="19.389070799999999"/>
  </r>
  <r>
    <x v="0"/>
    <x v="42"/>
    <x v="42"/>
    <s v="KTOE"/>
    <x v="26"/>
    <x v="3"/>
    <x v="1"/>
    <n v="1.758456"/>
  </r>
  <r>
    <x v="1"/>
    <x v="40"/>
    <x v="40"/>
    <s v="KTOE"/>
    <x v="25"/>
    <x v="5"/>
    <x v="6"/>
    <n v="105.10542719999999"/>
  </r>
  <r>
    <x v="1"/>
    <x v="41"/>
    <x v="41"/>
    <s v="KTOE"/>
    <x v="0"/>
    <x v="0"/>
    <x v="6"/>
    <n v="0.1590984"/>
  </r>
  <r>
    <x v="1"/>
    <x v="41"/>
    <x v="41"/>
    <s v="KTOE"/>
    <x v="25"/>
    <x v="3"/>
    <x v="6"/>
    <n v="2.4576516000000002"/>
  </r>
  <r>
    <x v="0"/>
    <x v="39"/>
    <x v="39"/>
    <s v="KTOE"/>
    <x v="26"/>
    <x v="5"/>
    <x v="2"/>
    <n v="82.103148000000004"/>
  </r>
  <r>
    <x v="1"/>
    <x v="40"/>
    <x v="40"/>
    <s v="KTOE"/>
    <x v="3"/>
    <x v="1"/>
    <x v="1"/>
    <n v="1.3397760000000001"/>
  </r>
  <r>
    <x v="1"/>
    <x v="41"/>
    <x v="41"/>
    <s v="KTOE"/>
    <x v="28"/>
    <x v="1"/>
    <x v="1"/>
    <n v="1.758456"/>
  </r>
  <r>
    <x v="1"/>
    <x v="41"/>
    <x v="41"/>
    <s v="KTOE"/>
    <x v="35"/>
    <x v="2"/>
    <x v="1"/>
    <n v="3.7681199999999998E-2"/>
  </r>
  <r>
    <x v="0"/>
    <x v="39"/>
    <x v="39"/>
    <s v="KTOE"/>
    <x v="24"/>
    <x v="4"/>
    <x v="1"/>
    <n v="0.40611960000000003"/>
  </r>
  <r>
    <x v="0"/>
    <x v="39"/>
    <x v="39"/>
    <s v="KTOE"/>
    <x v="31"/>
    <x v="0"/>
    <x v="1"/>
    <n v="12.166840799999999"/>
  </r>
  <r>
    <x v="0"/>
    <x v="42"/>
    <x v="42"/>
    <s v="KTOE"/>
    <x v="31"/>
    <x v="4"/>
    <x v="1"/>
    <n v="1.9971036"/>
  </r>
  <r>
    <x v="1"/>
    <x v="42"/>
    <x v="42"/>
    <s v="KTOE"/>
    <x v="23"/>
    <x v="4"/>
    <x v="1"/>
    <n v="1.0592604000000001"/>
  </r>
  <r>
    <x v="1"/>
    <x v="36"/>
    <x v="36"/>
    <s v="KTOE"/>
    <x v="21"/>
    <x v="3"/>
    <x v="1"/>
    <n v="4.60548E-2"/>
  </r>
  <r>
    <x v="1"/>
    <x v="36"/>
    <x v="36"/>
    <s v="KTOE"/>
    <x v="12"/>
    <x v="1"/>
    <x v="1"/>
    <n v="2.8805184000000001"/>
  </r>
  <r>
    <x v="1"/>
    <x v="36"/>
    <x v="36"/>
    <s v="KTOE"/>
    <x v="13"/>
    <x v="3"/>
    <x v="1"/>
    <n v="4.8022596000000002"/>
  </r>
  <r>
    <x v="0"/>
    <x v="36"/>
    <x v="36"/>
    <s v="KTOE"/>
    <x v="4"/>
    <x v="1"/>
    <x v="0"/>
    <n v="33.988442399999997"/>
  </r>
  <r>
    <x v="0"/>
    <x v="36"/>
    <x v="36"/>
    <s v="KTOE"/>
    <x v="7"/>
    <x v="3"/>
    <x v="0"/>
    <n v="346.42420559999999"/>
  </r>
  <r>
    <x v="0"/>
    <x v="36"/>
    <x v="36"/>
    <s v="KTOE"/>
    <x v="27"/>
    <x v="4"/>
    <x v="0"/>
    <n v="80.047429199999996"/>
  </r>
  <r>
    <x v="0"/>
    <x v="36"/>
    <x v="36"/>
    <s v="KTOE"/>
    <x v="3"/>
    <x v="4"/>
    <x v="0"/>
    <n v="111.1427928"/>
  </r>
  <r>
    <x v="1"/>
    <x v="36"/>
    <x v="36"/>
    <s v="KTOE"/>
    <x v="13"/>
    <x v="4"/>
    <x v="0"/>
    <n v="3.1149792000000001"/>
  </r>
  <r>
    <x v="0"/>
    <x v="36"/>
    <x v="36"/>
    <s v="KTOE"/>
    <x v="16"/>
    <x v="1"/>
    <x v="2"/>
    <n v="76.430034000000006"/>
  </r>
  <r>
    <x v="0"/>
    <x v="36"/>
    <x v="36"/>
    <s v="KTOE"/>
    <x v="15"/>
    <x v="0"/>
    <x v="2"/>
    <n v="4.4631287999999998"/>
  </r>
  <r>
    <x v="0"/>
    <x v="36"/>
    <x v="36"/>
    <s v="KTOE"/>
    <x v="14"/>
    <x v="5"/>
    <x v="2"/>
    <n v="1507.9974371999999"/>
  </r>
  <r>
    <x v="0"/>
    <x v="36"/>
    <x v="36"/>
    <s v="KTOE"/>
    <x v="20"/>
    <x v="3"/>
    <x v="2"/>
    <n v="83.384308799999999"/>
  </r>
  <r>
    <x v="0"/>
    <x v="36"/>
    <x v="36"/>
    <s v="KTOE"/>
    <x v="23"/>
    <x v="4"/>
    <x v="2"/>
    <n v="334.169442"/>
  </r>
  <r>
    <x v="0"/>
    <x v="36"/>
    <x v="36"/>
    <s v="KTOE"/>
    <x v="33"/>
    <x v="4"/>
    <x v="2"/>
    <n v="518.45981759999995"/>
  </r>
  <r>
    <x v="0"/>
    <x v="36"/>
    <x v="36"/>
    <s v="KTOE"/>
    <x v="13"/>
    <x v="2"/>
    <x v="2"/>
    <n v="238.99929119999999"/>
  </r>
  <r>
    <x v="0"/>
    <x v="36"/>
    <x v="36"/>
    <s v="KTOE"/>
    <x v="10"/>
    <x v="1"/>
    <x v="2"/>
    <n v="702.10542599999997"/>
  </r>
  <r>
    <x v="1"/>
    <x v="36"/>
    <x v="36"/>
    <s v="KTOE"/>
    <x v="9"/>
    <x v="4"/>
    <x v="2"/>
    <n v="4.479876"/>
  </r>
  <r>
    <x v="1"/>
    <x v="36"/>
    <x v="36"/>
    <s v="KTOE"/>
    <x v="14"/>
    <x v="0"/>
    <x v="2"/>
    <n v="49.575898799999997"/>
  </r>
  <r>
    <x v="1"/>
    <x v="36"/>
    <x v="36"/>
    <s v="KTOE"/>
    <x v="37"/>
    <x v="0"/>
    <x v="2"/>
    <n v="8.3736000000000001E-3"/>
  </r>
  <r>
    <x v="1"/>
    <x v="36"/>
    <x v="36"/>
    <s v="KTOE"/>
    <x v="22"/>
    <x v="0"/>
    <x v="2"/>
    <n v="2.30274"/>
  </r>
  <r>
    <x v="1"/>
    <x v="36"/>
    <x v="36"/>
    <s v="KTOE"/>
    <x v="18"/>
    <x v="0"/>
    <x v="2"/>
    <n v="17.618054399999998"/>
  </r>
  <r>
    <x v="0"/>
    <x v="36"/>
    <x v="36"/>
    <s v="KTOE"/>
    <x v="16"/>
    <x v="5"/>
    <x v="1"/>
    <n v="77.133416400000002"/>
  </r>
  <r>
    <x v="0"/>
    <x v="36"/>
    <x v="36"/>
    <s v="KTOE"/>
    <x v="9"/>
    <x v="4"/>
    <x v="1"/>
    <n v="108.57628440000001"/>
  </r>
  <r>
    <x v="0"/>
    <x v="36"/>
    <x v="36"/>
    <s v="KTOE"/>
    <x v="14"/>
    <x v="2"/>
    <x v="1"/>
    <n v="1160.2460160000001"/>
  </r>
  <r>
    <x v="0"/>
    <x v="36"/>
    <x v="36"/>
    <s v="KTOE"/>
    <x v="23"/>
    <x v="4"/>
    <x v="1"/>
    <n v="334.169442"/>
  </r>
  <r>
    <x v="0"/>
    <x v="36"/>
    <x v="36"/>
    <s v="KTOE"/>
    <x v="37"/>
    <x v="2"/>
    <x v="1"/>
    <n v="200.56865400000001"/>
  </r>
  <r>
    <x v="0"/>
    <x v="36"/>
    <x v="36"/>
    <s v="KTOE"/>
    <x v="8"/>
    <x v="2"/>
    <x v="1"/>
    <n v="86.423925600000004"/>
  </r>
  <r>
    <x v="0"/>
    <x v="36"/>
    <x v="36"/>
    <s v="KTOE"/>
    <x v="0"/>
    <x v="1"/>
    <x v="1"/>
    <n v="47.038697999999997"/>
  </r>
  <r>
    <x v="1"/>
    <x v="36"/>
    <x v="36"/>
    <s v="KTOE"/>
    <x v="17"/>
    <x v="5"/>
    <x v="1"/>
    <n v="7.2599112000000003"/>
  </r>
  <r>
    <x v="1"/>
    <x v="36"/>
    <x v="36"/>
    <s v="KTOE"/>
    <x v="24"/>
    <x v="3"/>
    <x v="1"/>
    <n v="1.0843811999999999"/>
  </r>
  <r>
    <x v="1"/>
    <x v="36"/>
    <x v="36"/>
    <s v="KTOE"/>
    <x v="36"/>
    <x v="3"/>
    <x v="1"/>
    <n v="2.0138508000000002"/>
  </r>
  <r>
    <x v="1"/>
    <x v="36"/>
    <x v="36"/>
    <s v="KTOE"/>
    <x v="31"/>
    <x v="1"/>
    <x v="1"/>
    <n v="23.4335196"/>
  </r>
  <r>
    <x v="0"/>
    <x v="36"/>
    <x v="36"/>
    <s v="KTOE"/>
    <x v="28"/>
    <x v="0"/>
    <x v="0"/>
    <n v="118.235232"/>
  </r>
  <r>
    <x v="0"/>
    <x v="36"/>
    <x v="36"/>
    <s v="KTOE"/>
    <x v="9"/>
    <x v="0"/>
    <x v="0"/>
    <n v="135.9495828"/>
  </r>
  <r>
    <x v="0"/>
    <x v="36"/>
    <x v="36"/>
    <s v="KTOE"/>
    <x v="22"/>
    <x v="0"/>
    <x v="0"/>
    <n v="30.429662400000002"/>
  </r>
  <r>
    <x v="0"/>
    <x v="36"/>
    <x v="36"/>
    <s v="KTOE"/>
    <x v="26"/>
    <x v="0"/>
    <x v="0"/>
    <n v="883.12591080000004"/>
  </r>
  <r>
    <x v="0"/>
    <x v="36"/>
    <x v="36"/>
    <s v="KTOE"/>
    <x v="8"/>
    <x v="4"/>
    <x v="0"/>
    <n v="81.969170399999996"/>
  </r>
  <r>
    <x v="1"/>
    <x v="36"/>
    <x v="36"/>
    <s v="KTOE"/>
    <x v="9"/>
    <x v="3"/>
    <x v="0"/>
    <n v="8.0847107999999999"/>
  </r>
  <r>
    <x v="1"/>
    <x v="36"/>
    <x v="36"/>
    <s v="KTOE"/>
    <x v="14"/>
    <x v="5"/>
    <x v="0"/>
    <n v="46.289260800000001"/>
  </r>
  <r>
    <x v="1"/>
    <x v="36"/>
    <x v="36"/>
    <s v="KTOE"/>
    <x v="22"/>
    <x v="5"/>
    <x v="0"/>
    <n v="4.5175571999999997"/>
  </r>
  <r>
    <x v="1"/>
    <x v="36"/>
    <x v="36"/>
    <s v="KTOE"/>
    <x v="27"/>
    <x v="3"/>
    <x v="0"/>
    <n v="0.23864759999999999"/>
  </r>
  <r>
    <x v="1"/>
    <x v="36"/>
    <x v="36"/>
    <s v="KTOE"/>
    <x v="36"/>
    <x v="3"/>
    <x v="0"/>
    <n v="2.0138508000000002"/>
  </r>
  <r>
    <x v="1"/>
    <x v="36"/>
    <x v="36"/>
    <s v="KTOE"/>
    <x v="19"/>
    <x v="4"/>
    <x v="0"/>
    <n v="3.34944"/>
  </r>
  <r>
    <x v="1"/>
    <x v="36"/>
    <x v="36"/>
    <s v="KTOE"/>
    <x v="26"/>
    <x v="2"/>
    <x v="0"/>
    <n v="108.8400528"/>
  </r>
  <r>
    <x v="1"/>
    <x v="36"/>
    <x v="36"/>
    <s v="KTOE"/>
    <x v="31"/>
    <x v="0"/>
    <x v="0"/>
    <n v="31.848987600000001"/>
  </r>
  <r>
    <x v="1"/>
    <x v="36"/>
    <x v="36"/>
    <s v="KTOE"/>
    <x v="1"/>
    <x v="1"/>
    <x v="0"/>
    <n v="1.8966204"/>
  </r>
  <r>
    <x v="1"/>
    <x v="36"/>
    <x v="36"/>
    <s v="KTOE"/>
    <x v="2"/>
    <x v="1"/>
    <x v="0"/>
    <n v="13.799692800000001"/>
  </r>
  <r>
    <x v="9"/>
    <x v="36"/>
    <x v="36"/>
    <s v="KTOE"/>
    <x v="14"/>
    <x v="2"/>
    <x v="0"/>
    <n v="1.67472E-2"/>
  </r>
  <r>
    <x v="0"/>
    <x v="36"/>
    <x v="36"/>
    <s v="KTOE"/>
    <x v="26"/>
    <x v="3"/>
    <x v="2"/>
    <n v="762.98568479999994"/>
  </r>
  <r>
    <x v="0"/>
    <x v="36"/>
    <x v="36"/>
    <s v="KTOE"/>
    <x v="31"/>
    <x v="1"/>
    <x v="2"/>
    <n v="183.1055112"/>
  </r>
  <r>
    <x v="1"/>
    <x v="36"/>
    <x v="36"/>
    <s v="KTOE"/>
    <x v="28"/>
    <x v="4"/>
    <x v="2"/>
    <n v="22.8096864"/>
  </r>
  <r>
    <x v="1"/>
    <x v="36"/>
    <x v="36"/>
    <s v="KTOE"/>
    <x v="35"/>
    <x v="0"/>
    <x v="2"/>
    <n v="0.146538"/>
  </r>
  <r>
    <x v="0"/>
    <x v="36"/>
    <x v="36"/>
    <s v="KTOE"/>
    <x v="19"/>
    <x v="3"/>
    <x v="1"/>
    <n v="48.654802799999999"/>
  </r>
  <r>
    <x v="0"/>
    <x v="36"/>
    <x v="36"/>
    <s v="KTOE"/>
    <x v="24"/>
    <x v="5"/>
    <x v="1"/>
    <n v="99.277401600000005"/>
  </r>
  <r>
    <x v="0"/>
    <x v="36"/>
    <x v="36"/>
    <s v="KTOE"/>
    <x v="34"/>
    <x v="4"/>
    <x v="1"/>
    <n v="3.7681199999999998E-2"/>
  </r>
  <r>
    <x v="1"/>
    <x v="36"/>
    <x v="36"/>
    <s v="KTOE"/>
    <x v="28"/>
    <x v="2"/>
    <x v="1"/>
    <n v="25.694391599999999"/>
  </r>
  <r>
    <x v="0"/>
    <x v="36"/>
    <x v="36"/>
    <s v="KTOE"/>
    <x v="34"/>
    <x v="0"/>
    <x v="0"/>
    <n v="0.36425160000000001"/>
  </r>
  <r>
    <x v="0"/>
    <x v="36"/>
    <x v="36"/>
    <s v="KTOE"/>
    <x v="5"/>
    <x v="0"/>
    <x v="0"/>
    <n v="575.36261639999998"/>
  </r>
  <r>
    <x v="1"/>
    <x v="36"/>
    <x v="36"/>
    <s v="KTOE"/>
    <x v="7"/>
    <x v="3"/>
    <x v="0"/>
    <n v="39.996500400000002"/>
  </r>
  <r>
    <x v="1"/>
    <x v="36"/>
    <x v="36"/>
    <s v="KTOE"/>
    <x v="3"/>
    <x v="0"/>
    <x v="0"/>
    <n v="2.93076E-2"/>
  </r>
  <r>
    <x v="1"/>
    <x v="36"/>
    <x v="36"/>
    <s v="KTOE"/>
    <x v="25"/>
    <x v="4"/>
    <x v="0"/>
    <n v="49.982018400000001"/>
  </r>
  <r>
    <x v="0"/>
    <x v="36"/>
    <x v="36"/>
    <s v="KTOE"/>
    <x v="1"/>
    <x v="1"/>
    <x v="2"/>
    <n v="61.4077956"/>
  </r>
  <r>
    <x v="0"/>
    <x v="36"/>
    <x v="36"/>
    <s v="KTOE"/>
    <x v="2"/>
    <x v="2"/>
    <x v="0"/>
    <n v="486.79923600000001"/>
  </r>
  <r>
    <x v="1"/>
    <x v="36"/>
    <x v="36"/>
    <s v="KTOE"/>
    <x v="5"/>
    <x v="3"/>
    <x v="2"/>
    <n v="7.3017792000000004"/>
  </r>
  <r>
    <x v="1"/>
    <x v="36"/>
    <x v="36"/>
    <s v="KTOE"/>
    <x v="5"/>
    <x v="1"/>
    <x v="0"/>
    <n v="7.0715051999999998"/>
  </r>
  <r>
    <x v="0"/>
    <x v="36"/>
    <x v="36"/>
    <s v="KTOE"/>
    <x v="12"/>
    <x v="1"/>
    <x v="2"/>
    <n v="235.674972"/>
  </r>
  <r>
    <x v="1"/>
    <x v="49"/>
    <x v="49"/>
    <s v="KTOE"/>
    <x v="14"/>
    <x v="5"/>
    <x v="1"/>
    <n v="6.4769795999999999"/>
  </r>
  <r>
    <x v="1"/>
    <x v="49"/>
    <x v="49"/>
    <s v="KTOE"/>
    <x v="26"/>
    <x v="2"/>
    <x v="1"/>
    <n v="1.2476664"/>
  </r>
  <r>
    <x v="1"/>
    <x v="49"/>
    <x v="49"/>
    <s v="KTOE"/>
    <x v="37"/>
    <x v="0"/>
    <x v="1"/>
    <n v="0.272142"/>
  </r>
  <r>
    <x v="1"/>
    <x v="49"/>
    <x v="49"/>
    <s v="KTOE"/>
    <x v="22"/>
    <x v="2"/>
    <x v="1"/>
    <n v="12.514345199999999"/>
  </r>
  <r>
    <x v="1"/>
    <x v="49"/>
    <x v="49"/>
    <s v="KTOE"/>
    <x v="31"/>
    <x v="5"/>
    <x v="1"/>
    <n v="7.7497667999999997"/>
  </r>
  <r>
    <x v="0"/>
    <x v="48"/>
    <x v="48"/>
    <s v="KTOE"/>
    <x v="9"/>
    <x v="3"/>
    <x v="1"/>
    <n v="1.4695668"/>
  </r>
  <r>
    <x v="0"/>
    <x v="48"/>
    <x v="48"/>
    <s v="KTOE"/>
    <x v="25"/>
    <x v="2"/>
    <x v="1"/>
    <n v="5.9871239999999997"/>
  </r>
  <r>
    <x v="1"/>
    <x v="48"/>
    <x v="48"/>
    <s v="KTOE"/>
    <x v="18"/>
    <x v="3"/>
    <x v="1"/>
    <n v="3.5085383999999999"/>
  </r>
  <r>
    <x v="1"/>
    <x v="48"/>
    <x v="48"/>
    <s v="KTOE"/>
    <x v="22"/>
    <x v="3"/>
    <x v="1"/>
    <n v="0.9797112"/>
  </r>
  <r>
    <x v="1"/>
    <x v="49"/>
    <x v="49"/>
    <s v="KTOE"/>
    <x v="23"/>
    <x v="4"/>
    <x v="6"/>
    <n v="4.7980727999999999"/>
  </r>
  <r>
    <x v="1"/>
    <x v="49"/>
    <x v="49"/>
    <s v="KTOE"/>
    <x v="25"/>
    <x v="2"/>
    <x v="6"/>
    <n v="14.431899599999999"/>
  </r>
  <r>
    <x v="0"/>
    <x v="48"/>
    <x v="48"/>
    <s v="KTOE"/>
    <x v="26"/>
    <x v="2"/>
    <x v="2"/>
    <n v="3.0061224000000002"/>
  </r>
  <r>
    <x v="1"/>
    <x v="48"/>
    <x v="48"/>
    <s v="KTOE"/>
    <x v="28"/>
    <x v="4"/>
    <x v="2"/>
    <n v="8.7922799999999995E-2"/>
  </r>
  <r>
    <x v="1"/>
    <x v="49"/>
    <x v="49"/>
    <s v="KTOE"/>
    <x v="30"/>
    <x v="4"/>
    <x v="1"/>
    <n v="8.1977544000000009"/>
  </r>
  <r>
    <x v="1"/>
    <x v="49"/>
    <x v="49"/>
    <s v="KTOE"/>
    <x v="16"/>
    <x v="1"/>
    <x v="1"/>
    <n v="3.2029019999999999"/>
  </r>
  <r>
    <x v="1"/>
    <x v="49"/>
    <x v="49"/>
    <s v="KTOE"/>
    <x v="23"/>
    <x v="2"/>
    <x v="1"/>
    <n v="4.6012931999999998"/>
  </r>
  <r>
    <x v="1"/>
    <x v="49"/>
    <x v="49"/>
    <s v="KTOE"/>
    <x v="18"/>
    <x v="1"/>
    <x v="1"/>
    <n v="46.527908400000001"/>
  </r>
  <r>
    <x v="1"/>
    <x v="49"/>
    <x v="49"/>
    <s v="KTOE"/>
    <x v="0"/>
    <x v="5"/>
    <x v="1"/>
    <n v="3.3536267999999998"/>
  </r>
  <r>
    <x v="1"/>
    <x v="49"/>
    <x v="49"/>
    <s v="KTOE"/>
    <x v="35"/>
    <x v="5"/>
    <x v="1"/>
    <n v="1.2811608000000001"/>
  </r>
  <r>
    <x v="1"/>
    <x v="49"/>
    <x v="49"/>
    <s v="KTOE"/>
    <x v="25"/>
    <x v="3"/>
    <x v="1"/>
    <n v="6.9417144000000004"/>
  </r>
  <r>
    <x v="1"/>
    <x v="48"/>
    <x v="48"/>
    <s v="KTOE"/>
    <x v="30"/>
    <x v="2"/>
    <x v="1"/>
    <n v="1.1178756000000001"/>
  </r>
  <r>
    <x v="1"/>
    <x v="48"/>
    <x v="48"/>
    <s v="KTOE"/>
    <x v="23"/>
    <x v="3"/>
    <x v="1"/>
    <n v="3.6048347999999999"/>
  </r>
  <r>
    <x v="0"/>
    <x v="48"/>
    <x v="48"/>
    <s v="KTOE"/>
    <x v="1"/>
    <x v="2"/>
    <x v="1"/>
    <n v="2.0640923999999998"/>
  </r>
  <r>
    <x v="0"/>
    <x v="48"/>
    <x v="48"/>
    <s v="KTOE"/>
    <x v="1"/>
    <x v="5"/>
    <x v="2"/>
    <n v="2.2734323999999999"/>
  </r>
  <r>
    <x v="0"/>
    <x v="48"/>
    <x v="48"/>
    <s v="KTOE"/>
    <x v="2"/>
    <x v="0"/>
    <x v="1"/>
    <n v="0.2219004"/>
  </r>
  <r>
    <x v="1"/>
    <x v="49"/>
    <x v="49"/>
    <s v="KTOE"/>
    <x v="8"/>
    <x v="5"/>
    <x v="6"/>
    <n v="0.68244839999999996"/>
  </r>
  <r>
    <x v="1"/>
    <x v="48"/>
    <x v="48"/>
    <s v="KTOE"/>
    <x v="12"/>
    <x v="0"/>
    <x v="2"/>
    <n v="5.4428400000000002E-2"/>
  </r>
  <r>
    <x v="1"/>
    <x v="48"/>
    <x v="48"/>
    <s v="KTOE"/>
    <x v="13"/>
    <x v="2"/>
    <x v="2"/>
    <n v="0.47310839999999998"/>
  </r>
  <r>
    <x v="1"/>
    <x v="49"/>
    <x v="49"/>
    <s v="KTOE"/>
    <x v="9"/>
    <x v="1"/>
    <x v="1"/>
    <n v="10.931734799999999"/>
  </r>
  <r>
    <x v="1"/>
    <x v="49"/>
    <x v="49"/>
    <s v="KTOE"/>
    <x v="15"/>
    <x v="4"/>
    <x v="1"/>
    <n v="2.4534647999999999"/>
  </r>
  <r>
    <x v="1"/>
    <x v="49"/>
    <x v="49"/>
    <s v="KTOE"/>
    <x v="13"/>
    <x v="1"/>
    <x v="1"/>
    <n v="15.646071600000001"/>
  </r>
  <r>
    <x v="1"/>
    <x v="48"/>
    <x v="48"/>
    <s v="KTOE"/>
    <x v="11"/>
    <x v="3"/>
    <x v="1"/>
    <n v="3.2070888000000002"/>
  </r>
  <r>
    <x v="1"/>
    <x v="48"/>
    <x v="48"/>
    <s v="KTOE"/>
    <x v="12"/>
    <x v="0"/>
    <x v="1"/>
    <n v="5.4428400000000002E-2"/>
  </r>
  <r>
    <x v="1"/>
    <x v="49"/>
    <x v="49"/>
    <s v="KTOE"/>
    <x v="20"/>
    <x v="1"/>
    <x v="6"/>
    <n v="0.54428399999999999"/>
  </r>
  <r>
    <x v="1"/>
    <x v="49"/>
    <x v="49"/>
    <s v="KTOE"/>
    <x v="29"/>
    <x v="4"/>
    <x v="6"/>
    <n v="1.0843811999999999"/>
  </r>
  <r>
    <x v="0"/>
    <x v="48"/>
    <x v="48"/>
    <s v="KTOE"/>
    <x v="25"/>
    <x v="3"/>
    <x v="2"/>
    <n v="0.62802000000000002"/>
  </r>
  <r>
    <x v="1"/>
    <x v="49"/>
    <x v="49"/>
    <s v="KTOE"/>
    <x v="34"/>
    <x v="0"/>
    <x v="1"/>
    <n v="0.272142"/>
  </r>
  <r>
    <x v="0"/>
    <x v="48"/>
    <x v="48"/>
    <s v="KTOE"/>
    <x v="24"/>
    <x v="4"/>
    <x v="1"/>
    <n v="0.36425160000000001"/>
  </r>
  <r>
    <x v="1"/>
    <x v="48"/>
    <x v="48"/>
    <s v="KTOE"/>
    <x v="33"/>
    <x v="2"/>
    <x v="1"/>
    <n v="2.3487947999999998"/>
  </r>
  <r>
    <x v="1"/>
    <x v="49"/>
    <x v="49"/>
    <s v="KTOE"/>
    <x v="37"/>
    <x v="4"/>
    <x v="6"/>
    <n v="0.50660280000000002"/>
  </r>
  <r>
    <x v="1"/>
    <x v="49"/>
    <x v="49"/>
    <s v="KTOE"/>
    <x v="17"/>
    <x v="3"/>
    <x v="6"/>
    <n v="1.5449291999999999"/>
  </r>
  <r>
    <x v="1"/>
    <x v="49"/>
    <x v="49"/>
    <s v="KTOE"/>
    <x v="27"/>
    <x v="5"/>
    <x v="6"/>
    <n v="3.7178784"/>
  </r>
  <r>
    <x v="1"/>
    <x v="49"/>
    <x v="49"/>
    <s v="KTOE"/>
    <x v="24"/>
    <x v="0"/>
    <x v="6"/>
    <n v="3.0563639999999999"/>
  </r>
  <r>
    <x v="1"/>
    <x v="49"/>
    <x v="49"/>
    <s v="KTOE"/>
    <x v="32"/>
    <x v="0"/>
    <x v="6"/>
    <n v="2.7297935999999998"/>
  </r>
  <r>
    <x v="1"/>
    <x v="49"/>
    <x v="49"/>
    <s v="KTOE"/>
    <x v="31"/>
    <x v="1"/>
    <x v="6"/>
    <n v="13.2386616"/>
  </r>
  <r>
    <x v="0"/>
    <x v="48"/>
    <x v="48"/>
    <s v="KTOE"/>
    <x v="9"/>
    <x v="3"/>
    <x v="2"/>
    <n v="1.4695668"/>
  </r>
  <r>
    <x v="1"/>
    <x v="48"/>
    <x v="48"/>
    <s v="KTOE"/>
    <x v="9"/>
    <x v="2"/>
    <x v="2"/>
    <n v="1.0718208"/>
  </r>
  <r>
    <x v="1"/>
    <x v="48"/>
    <x v="48"/>
    <s v="KTOE"/>
    <x v="17"/>
    <x v="3"/>
    <x v="2"/>
    <n v="1.8966204"/>
  </r>
  <r>
    <x v="1"/>
    <x v="48"/>
    <x v="48"/>
    <s v="KTOE"/>
    <x v="36"/>
    <x v="3"/>
    <x v="2"/>
    <n v="0.2679552"/>
  </r>
  <r>
    <x v="1"/>
    <x v="48"/>
    <x v="48"/>
    <s v="KTOE"/>
    <x v="24"/>
    <x v="0"/>
    <x v="2"/>
    <n v="0.44798759999999999"/>
  </r>
  <r>
    <x v="1"/>
    <x v="49"/>
    <x v="49"/>
    <s v="KTOE"/>
    <x v="14"/>
    <x v="2"/>
    <x v="1"/>
    <n v="10.299528"/>
  </r>
  <r>
    <x v="1"/>
    <x v="49"/>
    <x v="49"/>
    <s v="KTOE"/>
    <x v="27"/>
    <x v="3"/>
    <x v="1"/>
    <n v="3.3829343999999999"/>
  </r>
  <r>
    <x v="1"/>
    <x v="49"/>
    <x v="49"/>
    <s v="KTOE"/>
    <x v="32"/>
    <x v="1"/>
    <x v="1"/>
    <n v="1.4444459999999999"/>
  </r>
  <r>
    <x v="1"/>
    <x v="49"/>
    <x v="49"/>
    <s v="KTOE"/>
    <x v="31"/>
    <x v="2"/>
    <x v="1"/>
    <n v="15.671192400000001"/>
  </r>
  <r>
    <x v="0"/>
    <x v="48"/>
    <x v="48"/>
    <s v="KTOE"/>
    <x v="10"/>
    <x v="5"/>
    <x v="1"/>
    <n v="3.7095047999999999"/>
  </r>
  <r>
    <x v="1"/>
    <x v="48"/>
    <x v="48"/>
    <s v="KTOE"/>
    <x v="26"/>
    <x v="3"/>
    <x v="1"/>
    <n v="2.0975868000000002"/>
  </r>
  <r>
    <x v="1"/>
    <x v="48"/>
    <x v="48"/>
    <s v="KTOE"/>
    <x v="19"/>
    <x v="5"/>
    <x v="1"/>
    <n v="2.93076E-2"/>
  </r>
  <r>
    <x v="1"/>
    <x v="48"/>
    <x v="48"/>
    <s v="KTOE"/>
    <x v="17"/>
    <x v="1"/>
    <x v="1"/>
    <n v="1.0718208"/>
  </r>
  <r>
    <x v="1"/>
    <x v="48"/>
    <x v="48"/>
    <s v="KTOE"/>
    <x v="36"/>
    <x v="5"/>
    <x v="1"/>
    <n v="0.1339776"/>
  </r>
  <r>
    <x v="1"/>
    <x v="49"/>
    <x v="49"/>
    <s v="KTOE"/>
    <x v="3"/>
    <x v="3"/>
    <x v="6"/>
    <n v="8.3861603999999996"/>
  </r>
  <r>
    <x v="1"/>
    <x v="49"/>
    <x v="49"/>
    <s v="KTOE"/>
    <x v="35"/>
    <x v="1"/>
    <x v="6"/>
    <n v="1.6202916000000001"/>
  </r>
  <r>
    <x v="0"/>
    <x v="48"/>
    <x v="48"/>
    <s v="KTOE"/>
    <x v="19"/>
    <x v="1"/>
    <x v="2"/>
    <n v="0.61127279999999995"/>
  </r>
  <r>
    <x v="1"/>
    <x v="48"/>
    <x v="48"/>
    <s v="KTOE"/>
    <x v="7"/>
    <x v="0"/>
    <x v="2"/>
    <n v="1.3146552"/>
  </r>
  <r>
    <x v="1"/>
    <x v="48"/>
    <x v="48"/>
    <s v="KTOE"/>
    <x v="18"/>
    <x v="3"/>
    <x v="2"/>
    <n v="3.5085383999999999"/>
  </r>
  <r>
    <x v="1"/>
    <x v="49"/>
    <x v="49"/>
    <s v="KTOE"/>
    <x v="28"/>
    <x v="5"/>
    <x v="1"/>
    <n v="2.30274"/>
  </r>
  <r>
    <x v="1"/>
    <x v="49"/>
    <x v="49"/>
    <s v="KTOE"/>
    <x v="16"/>
    <x v="4"/>
    <x v="1"/>
    <n v="0.18840599999999999"/>
  </r>
  <r>
    <x v="1"/>
    <x v="49"/>
    <x v="49"/>
    <s v="KTOE"/>
    <x v="18"/>
    <x v="4"/>
    <x v="1"/>
    <n v="38.376208800000001"/>
  </r>
  <r>
    <x v="1"/>
    <x v="49"/>
    <x v="49"/>
    <s v="KTOE"/>
    <x v="0"/>
    <x v="2"/>
    <x v="1"/>
    <n v="3.9397788"/>
  </r>
  <r>
    <x v="1"/>
    <x v="49"/>
    <x v="49"/>
    <s v="KTOE"/>
    <x v="35"/>
    <x v="2"/>
    <x v="1"/>
    <n v="4.1868000000000002E-2"/>
  </r>
  <r>
    <x v="1"/>
    <x v="48"/>
    <x v="48"/>
    <s v="KTOE"/>
    <x v="0"/>
    <x v="3"/>
    <x v="1"/>
    <n v="0.21352679999999999"/>
  </r>
  <r>
    <x v="1"/>
    <x v="48"/>
    <x v="48"/>
    <s v="KTOE"/>
    <x v="25"/>
    <x v="5"/>
    <x v="1"/>
    <n v="11.9784348"/>
  </r>
  <r>
    <x v="1"/>
    <x v="49"/>
    <x v="49"/>
    <s v="KTOE"/>
    <x v="4"/>
    <x v="4"/>
    <x v="6"/>
    <n v="2.9642544000000002"/>
  </r>
  <r>
    <x v="1"/>
    <x v="49"/>
    <x v="49"/>
    <s v="KTOE"/>
    <x v="5"/>
    <x v="2"/>
    <x v="6"/>
    <n v="13.104684000000001"/>
  </r>
  <r>
    <x v="1"/>
    <x v="48"/>
    <x v="48"/>
    <s v="KTOE"/>
    <x v="11"/>
    <x v="3"/>
    <x v="2"/>
    <n v="3.2070888000000002"/>
  </r>
  <r>
    <x v="1"/>
    <x v="31"/>
    <x v="31"/>
    <s v="KTOE"/>
    <x v="7"/>
    <x v="3"/>
    <x v="3"/>
    <n v="0.40193279999999998"/>
  </r>
  <r>
    <x v="8"/>
    <x v="31"/>
    <x v="31"/>
    <s v="KTOE"/>
    <x v="16"/>
    <x v="3"/>
    <x v="3"/>
    <n v="2.0934000000000001E-2"/>
  </r>
  <r>
    <x v="1"/>
    <x v="28"/>
    <x v="28"/>
    <s v="KTOE"/>
    <x v="3"/>
    <x v="1"/>
    <x v="3"/>
    <n v="0.23864759999999999"/>
  </r>
  <r>
    <x v="1"/>
    <x v="30"/>
    <x v="30"/>
    <s v="KTOE"/>
    <x v="7"/>
    <x v="4"/>
    <x v="6"/>
    <n v="0.57359159999999998"/>
  </r>
  <r>
    <x v="1"/>
    <x v="29"/>
    <x v="29"/>
    <s v="KTOE"/>
    <x v="28"/>
    <x v="5"/>
    <x v="6"/>
    <n v="28.013878800000001"/>
  </r>
  <r>
    <x v="1"/>
    <x v="29"/>
    <x v="29"/>
    <s v="KTOE"/>
    <x v="0"/>
    <x v="4"/>
    <x v="6"/>
    <n v="0.79967880000000002"/>
  </r>
  <r>
    <x v="1"/>
    <x v="30"/>
    <x v="30"/>
    <s v="KTOE"/>
    <x v="0"/>
    <x v="4"/>
    <x v="6"/>
    <n v="0.1716588"/>
  </r>
  <r>
    <x v="0"/>
    <x v="27"/>
    <x v="27"/>
    <s v="KTOE"/>
    <x v="26"/>
    <x v="3"/>
    <x v="2"/>
    <n v="5.8782671999999998"/>
  </r>
  <r>
    <x v="1"/>
    <x v="31"/>
    <x v="31"/>
    <s v="KTOE"/>
    <x v="30"/>
    <x v="3"/>
    <x v="1"/>
    <n v="2.0934000000000001E-2"/>
  </r>
  <r>
    <x v="12"/>
    <x v="31"/>
    <x v="31"/>
    <s v="KTOE"/>
    <x v="9"/>
    <x v="4"/>
    <x v="1"/>
    <n v="3.3996816000000001"/>
  </r>
  <r>
    <x v="1"/>
    <x v="30"/>
    <x v="30"/>
    <s v="KTOE"/>
    <x v="23"/>
    <x v="0"/>
    <x v="1"/>
    <n v="8.7922799999999995E-2"/>
  </r>
  <r>
    <x v="1"/>
    <x v="30"/>
    <x v="30"/>
    <s v="KTOE"/>
    <x v="0"/>
    <x v="4"/>
    <x v="1"/>
    <n v="0.1716588"/>
  </r>
  <r>
    <x v="1"/>
    <x v="29"/>
    <x v="29"/>
    <s v="KTOE"/>
    <x v="28"/>
    <x v="1"/>
    <x v="1"/>
    <n v="23.981990400000001"/>
  </r>
  <r>
    <x v="1"/>
    <x v="29"/>
    <x v="29"/>
    <s v="KTOE"/>
    <x v="30"/>
    <x v="2"/>
    <x v="1"/>
    <n v="2.30274"/>
  </r>
  <r>
    <x v="1"/>
    <x v="29"/>
    <x v="29"/>
    <s v="KTOE"/>
    <x v="1"/>
    <x v="5"/>
    <x v="1"/>
    <n v="2.4743987999999999"/>
  </r>
  <r>
    <x v="0"/>
    <x v="27"/>
    <x v="27"/>
    <s v="KTOE"/>
    <x v="31"/>
    <x v="1"/>
    <x v="1"/>
    <n v="1.1053151999999999"/>
  </r>
  <r>
    <x v="1"/>
    <x v="29"/>
    <x v="29"/>
    <s v="KTOE"/>
    <x v="4"/>
    <x v="3"/>
    <x v="6"/>
    <n v="0.33494400000000002"/>
  </r>
  <r>
    <x v="1"/>
    <x v="29"/>
    <x v="29"/>
    <s v="KTOE"/>
    <x v="7"/>
    <x v="4"/>
    <x v="6"/>
    <n v="2.1729492000000001"/>
  </r>
  <r>
    <x v="1"/>
    <x v="29"/>
    <x v="29"/>
    <s v="KTOE"/>
    <x v="5"/>
    <x v="4"/>
    <x v="1"/>
    <n v="2.1436416"/>
  </r>
  <r>
    <x v="0"/>
    <x v="28"/>
    <x v="28"/>
    <s v="KTOE"/>
    <x v="13"/>
    <x v="4"/>
    <x v="3"/>
    <n v="7.95492E-2"/>
  </r>
  <r>
    <x v="1"/>
    <x v="28"/>
    <x v="28"/>
    <s v="KTOE"/>
    <x v="10"/>
    <x v="3"/>
    <x v="3"/>
    <n v="4.6599084"/>
  </r>
  <r>
    <x v="1"/>
    <x v="29"/>
    <x v="29"/>
    <s v="KTOE"/>
    <x v="15"/>
    <x v="3"/>
    <x v="6"/>
    <n v="0.40193279999999998"/>
  </r>
  <r>
    <x v="1"/>
    <x v="29"/>
    <x v="29"/>
    <s v="KTOE"/>
    <x v="9"/>
    <x v="5"/>
    <x v="6"/>
    <n v="5.5056419999999999"/>
  </r>
  <r>
    <x v="1"/>
    <x v="29"/>
    <x v="29"/>
    <s v="KTOE"/>
    <x v="8"/>
    <x v="3"/>
    <x v="6"/>
    <n v="2.1310812000000001"/>
  </r>
  <r>
    <x v="1"/>
    <x v="28"/>
    <x v="28"/>
    <s v="KTOE"/>
    <x v="13"/>
    <x v="3"/>
    <x v="1"/>
    <n v="0.35169119999999998"/>
  </r>
  <r>
    <x v="1"/>
    <x v="30"/>
    <x v="30"/>
    <s v="KTOE"/>
    <x v="8"/>
    <x v="5"/>
    <x v="1"/>
    <n v="0.36006480000000002"/>
  </r>
  <r>
    <x v="1"/>
    <x v="30"/>
    <x v="30"/>
    <s v="KTOE"/>
    <x v="13"/>
    <x v="0"/>
    <x v="1"/>
    <n v="0.21771360000000001"/>
  </r>
  <r>
    <x v="1"/>
    <x v="29"/>
    <x v="29"/>
    <s v="KTOE"/>
    <x v="9"/>
    <x v="1"/>
    <x v="1"/>
    <n v="5.2251263999999997"/>
  </r>
  <r>
    <x v="1"/>
    <x v="29"/>
    <x v="29"/>
    <s v="KTOE"/>
    <x v="12"/>
    <x v="4"/>
    <x v="1"/>
    <n v="2.2692456000000001"/>
  </r>
  <r>
    <x v="0"/>
    <x v="27"/>
    <x v="27"/>
    <s v="KTOE"/>
    <x v="12"/>
    <x v="4"/>
    <x v="1"/>
    <n v="1.4611932000000001"/>
  </r>
  <r>
    <x v="0"/>
    <x v="27"/>
    <x v="27"/>
    <s v="KTOE"/>
    <x v="13"/>
    <x v="4"/>
    <x v="1"/>
    <n v="4.1868000000000001E-3"/>
  </r>
  <r>
    <x v="1"/>
    <x v="29"/>
    <x v="29"/>
    <s v="KTOE"/>
    <x v="6"/>
    <x v="0"/>
    <x v="6"/>
    <n v="0.12560399999999999"/>
  </r>
  <r>
    <x v="1"/>
    <x v="29"/>
    <x v="29"/>
    <s v="KTOE"/>
    <x v="34"/>
    <x v="4"/>
    <x v="6"/>
    <n v="0.20934"/>
  </r>
  <r>
    <x v="1"/>
    <x v="29"/>
    <x v="29"/>
    <s v="KTOE"/>
    <x v="31"/>
    <x v="2"/>
    <x v="6"/>
    <n v="42.186196799999998"/>
  </r>
  <r>
    <x v="1"/>
    <x v="30"/>
    <x v="30"/>
    <s v="KTOE"/>
    <x v="33"/>
    <x v="0"/>
    <x v="6"/>
    <n v="1.3942044"/>
  </r>
  <r>
    <x v="1"/>
    <x v="30"/>
    <x v="30"/>
    <s v="KTOE"/>
    <x v="13"/>
    <x v="5"/>
    <x v="6"/>
    <n v="0.17584559999999999"/>
  </r>
  <r>
    <x v="0"/>
    <x v="27"/>
    <x v="27"/>
    <s v="KTOE"/>
    <x v="35"/>
    <x v="4"/>
    <x v="2"/>
    <n v="8.3736000000000001E-3"/>
  </r>
  <r>
    <x v="0"/>
    <x v="27"/>
    <x v="27"/>
    <s v="KTOE"/>
    <x v="25"/>
    <x v="5"/>
    <x v="2"/>
    <n v="2.1813227999999998"/>
  </r>
  <r>
    <x v="0"/>
    <x v="27"/>
    <x v="27"/>
    <s v="KTOE"/>
    <x v="7"/>
    <x v="2"/>
    <x v="2"/>
    <n v="6.6946931999999997"/>
  </r>
  <r>
    <x v="0"/>
    <x v="28"/>
    <x v="28"/>
    <s v="KTOE"/>
    <x v="7"/>
    <x v="0"/>
    <x v="1"/>
    <n v="8.3736000000000001E-3"/>
  </r>
  <r>
    <x v="1"/>
    <x v="30"/>
    <x v="30"/>
    <s v="KTOE"/>
    <x v="33"/>
    <x v="2"/>
    <x v="1"/>
    <n v="1.4821272000000001"/>
  </r>
  <r>
    <x v="1"/>
    <x v="29"/>
    <x v="29"/>
    <s v="KTOE"/>
    <x v="21"/>
    <x v="2"/>
    <x v="1"/>
    <n v="7.95492E-2"/>
  </r>
  <r>
    <x v="0"/>
    <x v="27"/>
    <x v="27"/>
    <s v="KTOE"/>
    <x v="25"/>
    <x v="1"/>
    <x v="1"/>
    <n v="2.0975868000000002"/>
  </r>
  <r>
    <x v="1"/>
    <x v="31"/>
    <x v="31"/>
    <s v="KTOE"/>
    <x v="14"/>
    <x v="5"/>
    <x v="3"/>
    <n v="1.5616764000000001"/>
  </r>
  <r>
    <x v="1"/>
    <x v="31"/>
    <x v="31"/>
    <s v="KTOE"/>
    <x v="22"/>
    <x v="1"/>
    <x v="3"/>
    <n v="0.92109600000000003"/>
  </r>
  <r>
    <x v="1"/>
    <x v="31"/>
    <x v="31"/>
    <s v="KTOE"/>
    <x v="36"/>
    <x v="0"/>
    <x v="3"/>
    <n v="0.18003240000000001"/>
  </r>
  <r>
    <x v="0"/>
    <x v="28"/>
    <x v="28"/>
    <s v="KTOE"/>
    <x v="6"/>
    <x v="0"/>
    <x v="3"/>
    <n v="1.6579728"/>
  </r>
  <r>
    <x v="0"/>
    <x v="28"/>
    <x v="28"/>
    <s v="KTOE"/>
    <x v="23"/>
    <x v="4"/>
    <x v="3"/>
    <n v="91.837457999999998"/>
  </r>
  <r>
    <x v="0"/>
    <x v="28"/>
    <x v="28"/>
    <s v="KTOE"/>
    <x v="22"/>
    <x v="0"/>
    <x v="3"/>
    <n v="13.2051672"/>
  </r>
  <r>
    <x v="1"/>
    <x v="29"/>
    <x v="29"/>
    <s v="KTOE"/>
    <x v="27"/>
    <x v="5"/>
    <x v="6"/>
    <n v="0.90434879999999995"/>
  </r>
  <r>
    <x v="1"/>
    <x v="29"/>
    <x v="29"/>
    <s v="KTOE"/>
    <x v="24"/>
    <x v="1"/>
    <x v="6"/>
    <n v="1.8421920000000001"/>
  </r>
  <r>
    <x v="1"/>
    <x v="29"/>
    <x v="29"/>
    <s v="KTOE"/>
    <x v="36"/>
    <x v="0"/>
    <x v="6"/>
    <n v="0.40193279999999998"/>
  </r>
  <r>
    <x v="1"/>
    <x v="29"/>
    <x v="29"/>
    <s v="KTOE"/>
    <x v="2"/>
    <x v="3"/>
    <x v="6"/>
    <n v="49.601019600000001"/>
  </r>
  <r>
    <x v="1"/>
    <x v="30"/>
    <x v="30"/>
    <s v="KTOE"/>
    <x v="24"/>
    <x v="2"/>
    <x v="6"/>
    <n v="4.1868000000000002E-2"/>
  </r>
  <r>
    <x v="1"/>
    <x v="30"/>
    <x v="30"/>
    <s v="KTOE"/>
    <x v="32"/>
    <x v="2"/>
    <x v="6"/>
    <n v="4.1868000000000002E-2"/>
  </r>
  <r>
    <x v="0"/>
    <x v="27"/>
    <x v="27"/>
    <s v="KTOE"/>
    <x v="22"/>
    <x v="1"/>
    <x v="2"/>
    <n v="0.47310839999999998"/>
  </r>
  <r>
    <x v="0"/>
    <x v="27"/>
    <x v="27"/>
    <s v="KTOE"/>
    <x v="17"/>
    <x v="3"/>
    <x v="2"/>
    <n v="0.2470212"/>
  </r>
  <r>
    <x v="0"/>
    <x v="27"/>
    <x v="27"/>
    <s v="KTOE"/>
    <x v="9"/>
    <x v="0"/>
    <x v="2"/>
    <n v="0.56103119999999995"/>
  </r>
  <r>
    <x v="0"/>
    <x v="27"/>
    <x v="27"/>
    <s v="KTOE"/>
    <x v="33"/>
    <x v="2"/>
    <x v="2"/>
    <n v="20.1971232"/>
  </r>
  <r>
    <x v="0"/>
    <x v="27"/>
    <x v="27"/>
    <s v="KTOE"/>
    <x v="23"/>
    <x v="1"/>
    <x v="2"/>
    <n v="5.0241599999999997E-2"/>
  </r>
  <r>
    <x v="1"/>
    <x v="31"/>
    <x v="31"/>
    <s v="KTOE"/>
    <x v="17"/>
    <x v="4"/>
    <x v="1"/>
    <n v="0.33913080000000001"/>
  </r>
  <r>
    <x v="1"/>
    <x v="31"/>
    <x v="31"/>
    <s v="KTOE"/>
    <x v="31"/>
    <x v="4"/>
    <x v="1"/>
    <n v="1.5616764000000001"/>
  </r>
  <r>
    <x v="1"/>
    <x v="31"/>
    <x v="31"/>
    <s v="KTOE"/>
    <x v="1"/>
    <x v="2"/>
    <x v="1"/>
    <n v="0.67826160000000002"/>
  </r>
  <r>
    <x v="9"/>
    <x v="31"/>
    <x v="31"/>
    <s v="KTOE"/>
    <x v="9"/>
    <x v="2"/>
    <x v="1"/>
    <n v="0.13816439999999999"/>
  </r>
  <r>
    <x v="0"/>
    <x v="28"/>
    <x v="28"/>
    <s v="KTOE"/>
    <x v="6"/>
    <x v="2"/>
    <x v="1"/>
    <n v="3.6801971999999998"/>
  </r>
  <r>
    <x v="0"/>
    <x v="28"/>
    <x v="28"/>
    <s v="KTOE"/>
    <x v="23"/>
    <x v="3"/>
    <x v="1"/>
    <n v="70.668997200000007"/>
  </r>
  <r>
    <x v="9"/>
    <x v="28"/>
    <x v="28"/>
    <s v="KTOE"/>
    <x v="3"/>
    <x v="1"/>
    <x v="1"/>
    <n v="0.16328519999999999"/>
  </r>
  <r>
    <x v="1"/>
    <x v="30"/>
    <x v="30"/>
    <s v="KTOE"/>
    <x v="37"/>
    <x v="0"/>
    <x v="1"/>
    <n v="4.1868000000000002E-2"/>
  </r>
  <r>
    <x v="1"/>
    <x v="30"/>
    <x v="30"/>
    <s v="KTOE"/>
    <x v="22"/>
    <x v="2"/>
    <x v="1"/>
    <n v="8.7922799999999995E-2"/>
  </r>
  <r>
    <x v="1"/>
    <x v="7"/>
    <x v="7"/>
    <s v="KTOE"/>
    <x v="27"/>
    <x v="5"/>
    <x v="1"/>
    <n v="39.188448000000001"/>
  </r>
  <r>
    <x v="1"/>
    <x v="7"/>
    <x v="7"/>
    <s v="KTOE"/>
    <x v="24"/>
    <x v="5"/>
    <x v="1"/>
    <n v="32.661226800000001"/>
  </r>
  <r>
    <x v="10"/>
    <x v="7"/>
    <x v="7"/>
    <s v="KTOE"/>
    <x v="27"/>
    <x v="4"/>
    <x v="1"/>
    <n v="0.12560399999999999"/>
  </r>
  <r>
    <x v="3"/>
    <x v="7"/>
    <x v="7"/>
    <s v="KTOE"/>
    <x v="31"/>
    <x v="4"/>
    <x v="1"/>
    <n v="25.443183600000001"/>
  </r>
  <r>
    <x v="3"/>
    <x v="7"/>
    <x v="7"/>
    <s v="KTOE"/>
    <x v="13"/>
    <x v="5"/>
    <x v="1"/>
    <n v="15.164589599999999"/>
  </r>
  <r>
    <x v="8"/>
    <x v="7"/>
    <x v="7"/>
    <s v="KTOE"/>
    <x v="13"/>
    <x v="4"/>
    <x v="1"/>
    <n v="7.1175600000000006E-2"/>
  </r>
  <r>
    <x v="8"/>
    <x v="7"/>
    <x v="7"/>
    <s v="KTOE"/>
    <x v="1"/>
    <x v="3"/>
    <x v="1"/>
    <n v="4.1868000000000001E-3"/>
  </r>
  <r>
    <x v="8"/>
    <x v="7"/>
    <x v="7"/>
    <s v="KTOE"/>
    <x v="25"/>
    <x v="3"/>
    <x v="1"/>
    <n v="0.72431639999999997"/>
  </r>
  <r>
    <x v="7"/>
    <x v="7"/>
    <x v="7"/>
    <s v="KTOE"/>
    <x v="7"/>
    <x v="1"/>
    <x v="1"/>
    <n v="10.956855600000001"/>
  </r>
  <r>
    <x v="0"/>
    <x v="11"/>
    <x v="11"/>
    <s v="KTOE"/>
    <x v="33"/>
    <x v="3"/>
    <x v="1"/>
    <n v="623.35590479999996"/>
  </r>
  <r>
    <x v="0"/>
    <x v="11"/>
    <x v="11"/>
    <s v="KTOE"/>
    <x v="10"/>
    <x v="1"/>
    <x v="1"/>
    <n v="717.73475040000005"/>
  </r>
  <r>
    <x v="13"/>
    <x v="7"/>
    <x v="7"/>
    <s v="KTOE"/>
    <x v="25"/>
    <x v="5"/>
    <x v="1"/>
    <n v="1.0927548"/>
  </r>
  <r>
    <x v="7"/>
    <x v="7"/>
    <x v="7"/>
    <s v="KTOE"/>
    <x v="9"/>
    <x v="4"/>
    <x v="1"/>
    <n v="2.7423540000000002"/>
  </r>
  <r>
    <x v="7"/>
    <x v="7"/>
    <x v="7"/>
    <s v="KTOE"/>
    <x v="23"/>
    <x v="1"/>
    <x v="1"/>
    <n v="0.24283440000000001"/>
  </r>
  <r>
    <x v="0"/>
    <x v="11"/>
    <x v="11"/>
    <s v="KTOE"/>
    <x v="17"/>
    <x v="4"/>
    <x v="1"/>
    <n v="167.10774839999999"/>
  </r>
  <r>
    <x v="0"/>
    <x v="11"/>
    <x v="11"/>
    <s v="KTOE"/>
    <x v="25"/>
    <x v="0"/>
    <x v="1"/>
    <n v="760.37312159999999"/>
  </r>
  <r>
    <x v="0"/>
    <x v="8"/>
    <x v="8"/>
    <s v="KTOE"/>
    <x v="25"/>
    <x v="1"/>
    <x v="1"/>
    <n v="30.915331200000001"/>
  </r>
  <r>
    <x v="0"/>
    <x v="6"/>
    <x v="6"/>
    <s v="KTOE"/>
    <x v="17"/>
    <x v="3"/>
    <x v="0"/>
    <n v="88.5633804"/>
  </r>
  <r>
    <x v="0"/>
    <x v="6"/>
    <x v="6"/>
    <s v="KTOE"/>
    <x v="25"/>
    <x v="4"/>
    <x v="0"/>
    <n v="2250.3045167999999"/>
  </r>
  <r>
    <x v="0"/>
    <x v="8"/>
    <x v="8"/>
    <s v="KTOE"/>
    <x v="28"/>
    <x v="1"/>
    <x v="0"/>
    <n v="30.1533336"/>
  </r>
  <r>
    <x v="0"/>
    <x v="8"/>
    <x v="8"/>
    <s v="KTOE"/>
    <x v="18"/>
    <x v="1"/>
    <x v="0"/>
    <n v="51.639991199999997"/>
  </r>
  <r>
    <x v="0"/>
    <x v="8"/>
    <x v="8"/>
    <s v="KTOE"/>
    <x v="17"/>
    <x v="1"/>
    <x v="0"/>
    <n v="3.3745607999999998"/>
  </r>
  <r>
    <x v="0"/>
    <x v="8"/>
    <x v="8"/>
    <s v="KTOE"/>
    <x v="25"/>
    <x v="2"/>
    <x v="0"/>
    <n v="16.416442799999999"/>
  </r>
  <r>
    <x v="1"/>
    <x v="8"/>
    <x v="8"/>
    <s v="KTOE"/>
    <x v="31"/>
    <x v="1"/>
    <x v="0"/>
    <n v="7.1091863999999996"/>
  </r>
  <r>
    <x v="14"/>
    <x v="6"/>
    <x v="6"/>
    <s v="KTOE"/>
    <x v="17"/>
    <x v="2"/>
    <x v="0"/>
    <n v="8.2982376000000002"/>
  </r>
  <r>
    <x v="14"/>
    <x v="6"/>
    <x v="6"/>
    <s v="KTOE"/>
    <x v="18"/>
    <x v="5"/>
    <x v="0"/>
    <n v="22.010007600000002"/>
  </r>
  <r>
    <x v="1"/>
    <x v="6"/>
    <x v="6"/>
    <s v="KTOE"/>
    <x v="33"/>
    <x v="4"/>
    <x v="0"/>
    <n v="1330.2970848"/>
  </r>
  <r>
    <x v="8"/>
    <x v="6"/>
    <x v="6"/>
    <s v="KTOE"/>
    <x v="13"/>
    <x v="5"/>
    <x v="0"/>
    <n v="8.3736000000000001E-3"/>
  </r>
  <r>
    <x v="13"/>
    <x v="6"/>
    <x v="6"/>
    <s v="KTOE"/>
    <x v="18"/>
    <x v="1"/>
    <x v="0"/>
    <n v="14.0174064"/>
  </r>
  <r>
    <x v="7"/>
    <x v="6"/>
    <x v="6"/>
    <s v="KTOE"/>
    <x v="18"/>
    <x v="4"/>
    <x v="0"/>
    <n v="1.67472E-2"/>
  </r>
  <r>
    <x v="7"/>
    <x v="6"/>
    <x v="6"/>
    <s v="KTOE"/>
    <x v="19"/>
    <x v="5"/>
    <x v="0"/>
    <n v="1.0467"/>
  </r>
  <r>
    <x v="0"/>
    <x v="11"/>
    <x v="11"/>
    <s v="KTOE"/>
    <x v="25"/>
    <x v="1"/>
    <x v="0"/>
    <n v="762.55444439999997"/>
  </r>
  <r>
    <x v="1"/>
    <x v="5"/>
    <x v="5"/>
    <s v="KTOE"/>
    <x v="18"/>
    <x v="2"/>
    <x v="3"/>
    <n v="0.88341479999999994"/>
  </r>
  <r>
    <x v="1"/>
    <x v="5"/>
    <x v="5"/>
    <s v="KTOE"/>
    <x v="19"/>
    <x v="1"/>
    <x v="3"/>
    <n v="1.2560399999999999E-2"/>
  </r>
  <r>
    <x v="1"/>
    <x v="5"/>
    <x v="5"/>
    <s v="KTOE"/>
    <x v="31"/>
    <x v="4"/>
    <x v="3"/>
    <n v="0.79967880000000002"/>
  </r>
  <r>
    <x v="0"/>
    <x v="5"/>
    <x v="5"/>
    <s v="KTOE"/>
    <x v="16"/>
    <x v="4"/>
    <x v="3"/>
    <n v="190.2523788"/>
  </r>
  <r>
    <x v="0"/>
    <x v="5"/>
    <x v="5"/>
    <s v="KTOE"/>
    <x v="9"/>
    <x v="5"/>
    <x v="3"/>
    <n v="470.98987920000002"/>
  </r>
  <r>
    <x v="0"/>
    <x v="5"/>
    <x v="5"/>
    <s v="KTOE"/>
    <x v="14"/>
    <x v="2"/>
    <x v="3"/>
    <n v="1534.7929572"/>
  </r>
  <r>
    <x v="0"/>
    <x v="5"/>
    <x v="5"/>
    <s v="KTOE"/>
    <x v="13"/>
    <x v="1"/>
    <x v="3"/>
    <n v="193.9367628"/>
  </r>
  <r>
    <x v="0"/>
    <x v="5"/>
    <x v="5"/>
    <s v="KTOE"/>
    <x v="8"/>
    <x v="2"/>
    <x v="3"/>
    <n v="302.66795880000001"/>
  </r>
  <r>
    <x v="1"/>
    <x v="5"/>
    <x v="5"/>
    <s v="KTOE"/>
    <x v="9"/>
    <x v="4"/>
    <x v="3"/>
    <n v="1.5114348"/>
  </r>
  <r>
    <x v="0"/>
    <x v="9"/>
    <x v="9"/>
    <s v="KTOE"/>
    <x v="9"/>
    <x v="1"/>
    <x v="6"/>
    <n v="6.5649024000000002"/>
  </r>
  <r>
    <x v="0"/>
    <x v="9"/>
    <x v="9"/>
    <s v="KTOE"/>
    <x v="30"/>
    <x v="0"/>
    <x v="6"/>
    <n v="417.72540959999998"/>
  </r>
  <r>
    <x v="0"/>
    <x v="9"/>
    <x v="9"/>
    <s v="KTOE"/>
    <x v="14"/>
    <x v="5"/>
    <x v="6"/>
    <n v="101.2075164"/>
  </r>
  <r>
    <x v="0"/>
    <x v="9"/>
    <x v="9"/>
    <s v="KTOE"/>
    <x v="26"/>
    <x v="5"/>
    <x v="6"/>
    <n v="246.12522480000001"/>
  </r>
  <r>
    <x v="1"/>
    <x v="9"/>
    <x v="9"/>
    <s v="KTOE"/>
    <x v="26"/>
    <x v="2"/>
    <x v="6"/>
    <n v="3332.1443291999999"/>
  </r>
  <r>
    <x v="1"/>
    <x v="9"/>
    <x v="9"/>
    <s v="KTOE"/>
    <x v="2"/>
    <x v="2"/>
    <x v="6"/>
    <n v="719.09546039999998"/>
  </r>
  <r>
    <x v="1"/>
    <x v="10"/>
    <x v="10"/>
    <s v="KTOE"/>
    <x v="36"/>
    <x v="2"/>
    <x v="6"/>
    <n v="0.1590984"/>
  </r>
  <r>
    <x v="1"/>
    <x v="10"/>
    <x v="10"/>
    <s v="KTOE"/>
    <x v="24"/>
    <x v="4"/>
    <x v="6"/>
    <n v="9.7594308000000005"/>
  </r>
  <r>
    <x v="1"/>
    <x v="10"/>
    <x v="10"/>
    <s v="KTOE"/>
    <x v="1"/>
    <x v="1"/>
    <x v="6"/>
    <n v="7.2389771999999999"/>
  </r>
  <r>
    <x v="1"/>
    <x v="10"/>
    <x v="10"/>
    <s v="KTOE"/>
    <x v="27"/>
    <x v="4"/>
    <x v="6"/>
    <n v="3.0019355999999999"/>
  </r>
  <r>
    <x v="1"/>
    <x v="10"/>
    <x v="10"/>
    <s v="KTOE"/>
    <x v="37"/>
    <x v="4"/>
    <x v="6"/>
    <n v="3.8392955999999998"/>
  </r>
  <r>
    <x v="1"/>
    <x v="10"/>
    <x v="10"/>
    <s v="KTOE"/>
    <x v="22"/>
    <x v="1"/>
    <x v="6"/>
    <n v="7.4818116000000003"/>
  </r>
  <r>
    <x v="1"/>
    <x v="10"/>
    <x v="10"/>
    <s v="KTOE"/>
    <x v="17"/>
    <x v="4"/>
    <x v="6"/>
    <n v="1.2811608000000001"/>
  </r>
  <r>
    <x v="4"/>
    <x v="6"/>
    <x v="6"/>
    <s v="KTOE"/>
    <x v="25"/>
    <x v="5"/>
    <x v="5"/>
    <n v="0.45217439999999998"/>
  </r>
  <r>
    <x v="14"/>
    <x v="6"/>
    <x v="6"/>
    <s v="KTOE"/>
    <x v="11"/>
    <x v="3"/>
    <x v="5"/>
    <n v="69.442264800000004"/>
  </r>
  <r>
    <x v="14"/>
    <x v="6"/>
    <x v="6"/>
    <s v="KTOE"/>
    <x v="10"/>
    <x v="4"/>
    <x v="5"/>
    <n v="6.6905064000000003"/>
  </r>
  <r>
    <x v="14"/>
    <x v="6"/>
    <x v="6"/>
    <s v="KTOE"/>
    <x v="2"/>
    <x v="2"/>
    <x v="5"/>
    <n v="25.108239600000001"/>
  </r>
  <r>
    <x v="3"/>
    <x v="6"/>
    <x v="6"/>
    <s v="KTOE"/>
    <x v="19"/>
    <x v="1"/>
    <x v="5"/>
    <n v="4.1868000000000001E-3"/>
  </r>
  <r>
    <x v="3"/>
    <x v="6"/>
    <x v="6"/>
    <s v="KTOE"/>
    <x v="5"/>
    <x v="3"/>
    <x v="5"/>
    <n v="147.88614960000001"/>
  </r>
  <r>
    <x v="8"/>
    <x v="6"/>
    <x v="6"/>
    <s v="KTOE"/>
    <x v="11"/>
    <x v="0"/>
    <x v="5"/>
    <n v="0.82898640000000001"/>
  </r>
  <r>
    <x v="13"/>
    <x v="6"/>
    <x v="6"/>
    <s v="KTOE"/>
    <x v="9"/>
    <x v="1"/>
    <x v="5"/>
    <n v="9.5082228000000004"/>
  </r>
  <r>
    <x v="13"/>
    <x v="6"/>
    <x v="6"/>
    <s v="KTOE"/>
    <x v="28"/>
    <x v="1"/>
    <x v="5"/>
    <n v="5.2125659999999998"/>
  </r>
  <r>
    <x v="0"/>
    <x v="7"/>
    <x v="7"/>
    <s v="KTOE"/>
    <x v="16"/>
    <x v="1"/>
    <x v="5"/>
    <n v="9.7929252000000009"/>
  </r>
  <r>
    <x v="1"/>
    <x v="23"/>
    <x v="23"/>
    <s v="KTOE"/>
    <x v="9"/>
    <x v="0"/>
    <x v="6"/>
    <n v="124.6284756"/>
  </r>
  <r>
    <x v="1"/>
    <x v="23"/>
    <x v="23"/>
    <s v="KTOE"/>
    <x v="17"/>
    <x v="1"/>
    <x v="6"/>
    <n v="81.512809200000007"/>
  </r>
  <r>
    <x v="1"/>
    <x v="23"/>
    <x v="23"/>
    <s v="KTOE"/>
    <x v="37"/>
    <x v="1"/>
    <x v="6"/>
    <n v="29.588115599999998"/>
  </r>
  <r>
    <x v="1"/>
    <x v="23"/>
    <x v="23"/>
    <s v="KTOE"/>
    <x v="34"/>
    <x v="2"/>
    <x v="6"/>
    <n v="99.545356799999993"/>
  </r>
  <r>
    <x v="1"/>
    <x v="23"/>
    <x v="23"/>
    <s v="KTOE"/>
    <x v="32"/>
    <x v="5"/>
    <x v="6"/>
    <n v="33.837717599999998"/>
  </r>
  <r>
    <x v="1"/>
    <x v="23"/>
    <x v="23"/>
    <s v="KTOE"/>
    <x v="2"/>
    <x v="0"/>
    <x v="6"/>
    <n v="870.55713720000006"/>
  </r>
  <r>
    <x v="3"/>
    <x v="23"/>
    <x v="23"/>
    <s v="KTOE"/>
    <x v="31"/>
    <x v="3"/>
    <x v="6"/>
    <n v="0.1716588"/>
  </r>
  <r>
    <x v="3"/>
    <x v="23"/>
    <x v="23"/>
    <s v="KTOE"/>
    <x v="12"/>
    <x v="2"/>
    <x v="6"/>
    <n v="0.46054800000000001"/>
  </r>
  <r>
    <x v="13"/>
    <x v="25"/>
    <x v="25"/>
    <s v="KTOE"/>
    <x v="9"/>
    <x v="3"/>
    <x v="5"/>
    <n v="7.2096695999999998"/>
  </r>
  <r>
    <x v="13"/>
    <x v="25"/>
    <x v="25"/>
    <s v="KTOE"/>
    <x v="11"/>
    <x v="3"/>
    <x v="5"/>
    <n v="41.005519200000002"/>
  </r>
  <r>
    <x v="0"/>
    <x v="22"/>
    <x v="22"/>
    <s v="KTOE"/>
    <x v="14"/>
    <x v="0"/>
    <x v="2"/>
    <n v="78.318280799999997"/>
  </r>
  <r>
    <x v="0"/>
    <x v="22"/>
    <x v="22"/>
    <s v="KTOE"/>
    <x v="30"/>
    <x v="3"/>
    <x v="2"/>
    <n v="6.2801999999999997E-2"/>
  </r>
  <r>
    <x v="0"/>
    <x v="22"/>
    <x v="22"/>
    <s v="KTOE"/>
    <x v="33"/>
    <x v="1"/>
    <x v="2"/>
    <n v="132.71318640000001"/>
  </r>
  <r>
    <x v="0"/>
    <x v="22"/>
    <x v="22"/>
    <s v="KTOE"/>
    <x v="8"/>
    <x v="2"/>
    <x v="2"/>
    <n v="42.805843199999998"/>
  </r>
  <r>
    <x v="0"/>
    <x v="22"/>
    <x v="22"/>
    <s v="KTOE"/>
    <x v="10"/>
    <x v="4"/>
    <x v="2"/>
    <n v="237.0691764"/>
  </r>
  <r>
    <x v="0"/>
    <x v="22"/>
    <x v="22"/>
    <s v="KTOE"/>
    <x v="25"/>
    <x v="1"/>
    <x v="2"/>
    <n v="16.927232400000001"/>
  </r>
  <r>
    <x v="0"/>
    <x v="22"/>
    <x v="22"/>
    <s v="KTOE"/>
    <x v="35"/>
    <x v="4"/>
    <x v="2"/>
    <n v="0.43124040000000002"/>
  </r>
  <r>
    <x v="0"/>
    <x v="24"/>
    <x v="24"/>
    <s v="KTOE"/>
    <x v="16"/>
    <x v="1"/>
    <x v="2"/>
    <n v="1.3983912000000001"/>
  </r>
  <r>
    <x v="0"/>
    <x v="24"/>
    <x v="24"/>
    <s v="KTOE"/>
    <x v="15"/>
    <x v="0"/>
    <x v="2"/>
    <n v="6.2801999999999997E-2"/>
  </r>
  <r>
    <x v="0"/>
    <x v="24"/>
    <x v="24"/>
    <s v="KTOE"/>
    <x v="20"/>
    <x v="3"/>
    <x v="2"/>
    <n v="0.66570119999999999"/>
  </r>
  <r>
    <x v="0"/>
    <x v="24"/>
    <x v="24"/>
    <s v="KTOE"/>
    <x v="33"/>
    <x v="4"/>
    <x v="2"/>
    <n v="0.57359159999999998"/>
  </r>
  <r>
    <x v="1"/>
    <x v="26"/>
    <x v="26"/>
    <s v="KTOE"/>
    <x v="19"/>
    <x v="2"/>
    <x v="1"/>
    <n v="1.0383264000000001"/>
  </r>
  <r>
    <x v="13"/>
    <x v="25"/>
    <x v="25"/>
    <s v="KTOE"/>
    <x v="10"/>
    <x v="3"/>
    <x v="1"/>
    <n v="4.8148200000000001"/>
  </r>
  <r>
    <x v="0"/>
    <x v="22"/>
    <x v="22"/>
    <s v="KTOE"/>
    <x v="28"/>
    <x v="5"/>
    <x v="1"/>
    <n v="0.98808479999999999"/>
  </r>
  <r>
    <x v="0"/>
    <x v="22"/>
    <x v="22"/>
    <s v="KTOE"/>
    <x v="30"/>
    <x v="5"/>
    <x v="1"/>
    <n v="5.4428400000000002E-2"/>
  </r>
  <r>
    <x v="0"/>
    <x v="22"/>
    <x v="22"/>
    <s v="KTOE"/>
    <x v="6"/>
    <x v="3"/>
    <x v="1"/>
    <n v="0.1088568"/>
  </r>
  <r>
    <x v="0"/>
    <x v="22"/>
    <x v="22"/>
    <s v="KTOE"/>
    <x v="17"/>
    <x v="3"/>
    <x v="1"/>
    <n v="0.79967880000000002"/>
  </r>
  <r>
    <x v="0"/>
    <x v="22"/>
    <x v="22"/>
    <s v="KTOE"/>
    <x v="25"/>
    <x v="4"/>
    <x v="1"/>
    <n v="18.8280396"/>
  </r>
  <r>
    <x v="0"/>
    <x v="22"/>
    <x v="22"/>
    <s v="KTOE"/>
    <x v="35"/>
    <x v="1"/>
    <x v="1"/>
    <n v="0.5149764"/>
  </r>
  <r>
    <x v="0"/>
    <x v="24"/>
    <x v="24"/>
    <s v="KTOE"/>
    <x v="14"/>
    <x v="5"/>
    <x v="1"/>
    <n v="7.6283496"/>
  </r>
  <r>
    <x v="0"/>
    <x v="24"/>
    <x v="24"/>
    <s v="KTOE"/>
    <x v="30"/>
    <x v="1"/>
    <x v="1"/>
    <n v="0.23027400000000001"/>
  </r>
  <r>
    <x v="0"/>
    <x v="24"/>
    <x v="24"/>
    <s v="KTOE"/>
    <x v="26"/>
    <x v="2"/>
    <x v="1"/>
    <n v="199.9531944"/>
  </r>
  <r>
    <x v="0"/>
    <x v="24"/>
    <x v="24"/>
    <s v="KTOE"/>
    <x v="8"/>
    <x v="0"/>
    <x v="1"/>
    <n v="0.25958160000000002"/>
  </r>
  <r>
    <x v="0"/>
    <x v="24"/>
    <x v="24"/>
    <s v="KTOE"/>
    <x v="25"/>
    <x v="1"/>
    <x v="1"/>
    <n v="3.3494400000000001E-2"/>
  </r>
  <r>
    <x v="1"/>
    <x v="23"/>
    <x v="23"/>
    <s v="KTOE"/>
    <x v="28"/>
    <x v="4"/>
    <x v="6"/>
    <n v="861.7146156"/>
  </r>
  <r>
    <x v="1"/>
    <x v="23"/>
    <x v="23"/>
    <s v="KTOE"/>
    <x v="0"/>
    <x v="4"/>
    <x v="6"/>
    <n v="129.92896440000001"/>
  </r>
  <r>
    <x v="1"/>
    <x v="23"/>
    <x v="23"/>
    <s v="KTOE"/>
    <x v="35"/>
    <x v="4"/>
    <x v="6"/>
    <n v="24.5179008"/>
  </r>
  <r>
    <x v="1"/>
    <x v="23"/>
    <x v="23"/>
    <s v="KTOE"/>
    <x v="25"/>
    <x v="1"/>
    <x v="6"/>
    <n v="1250.8023132000001"/>
  </r>
  <r>
    <x v="8"/>
    <x v="23"/>
    <x v="23"/>
    <s v="KTOE"/>
    <x v="14"/>
    <x v="2"/>
    <x v="6"/>
    <n v="0.38518560000000002"/>
  </r>
  <r>
    <x v="8"/>
    <x v="23"/>
    <x v="23"/>
    <s v="KTOE"/>
    <x v="29"/>
    <x v="0"/>
    <x v="6"/>
    <n v="8.7922799999999995E-2"/>
  </r>
  <r>
    <x v="13"/>
    <x v="23"/>
    <x v="23"/>
    <s v="KTOE"/>
    <x v="3"/>
    <x v="0"/>
    <x v="6"/>
    <n v="0.38099880000000003"/>
  </r>
  <r>
    <x v="3"/>
    <x v="23"/>
    <x v="23"/>
    <s v="KTOE"/>
    <x v="14"/>
    <x v="5"/>
    <x v="6"/>
    <n v="4.1868000000000002E-2"/>
  </r>
  <r>
    <x v="14"/>
    <x v="25"/>
    <x v="25"/>
    <s v="KTOE"/>
    <x v="7"/>
    <x v="4"/>
    <x v="5"/>
    <n v="9.0099935999999996"/>
  </r>
  <r>
    <x v="14"/>
    <x v="25"/>
    <x v="25"/>
    <s v="KTOE"/>
    <x v="14"/>
    <x v="3"/>
    <x v="5"/>
    <n v="59.896360799999997"/>
  </r>
  <r>
    <x v="13"/>
    <x v="25"/>
    <x v="25"/>
    <s v="KTOE"/>
    <x v="3"/>
    <x v="2"/>
    <x v="5"/>
    <n v="54.955936800000003"/>
  </r>
  <r>
    <x v="0"/>
    <x v="22"/>
    <x v="22"/>
    <s v="KTOE"/>
    <x v="24"/>
    <x v="0"/>
    <x v="2"/>
    <n v="13.343331600000001"/>
  </r>
  <r>
    <x v="0"/>
    <x v="22"/>
    <x v="22"/>
    <s v="KTOE"/>
    <x v="5"/>
    <x v="5"/>
    <x v="2"/>
    <n v="489.21920640000002"/>
  </r>
  <r>
    <x v="0"/>
    <x v="24"/>
    <x v="24"/>
    <s v="KTOE"/>
    <x v="26"/>
    <x v="3"/>
    <x v="2"/>
    <n v="209.97220680000001"/>
  </r>
  <r>
    <x v="12"/>
    <x v="26"/>
    <x v="26"/>
    <s v="KTOE"/>
    <x v="23"/>
    <x v="4"/>
    <x v="1"/>
    <n v="0.84154680000000004"/>
  </r>
  <r>
    <x v="13"/>
    <x v="25"/>
    <x v="25"/>
    <s v="KTOE"/>
    <x v="33"/>
    <x v="3"/>
    <x v="1"/>
    <n v="6.8621651999999997"/>
  </r>
  <r>
    <x v="13"/>
    <x v="25"/>
    <x v="25"/>
    <s v="KTOE"/>
    <x v="2"/>
    <x v="4"/>
    <x v="1"/>
    <n v="7.0631316000000002"/>
  </r>
  <r>
    <x v="13"/>
    <x v="25"/>
    <x v="25"/>
    <s v="KTOE"/>
    <x v="1"/>
    <x v="4"/>
    <x v="1"/>
    <n v="1.6621596000000001"/>
  </r>
  <r>
    <x v="14"/>
    <x v="25"/>
    <x v="25"/>
    <s v="KTOE"/>
    <x v="7"/>
    <x v="3"/>
    <x v="1"/>
    <n v="9.5375303999999996"/>
  </r>
  <r>
    <x v="14"/>
    <x v="25"/>
    <x v="25"/>
    <s v="KTOE"/>
    <x v="14"/>
    <x v="1"/>
    <x v="1"/>
    <n v="61.721805600000003"/>
  </r>
  <r>
    <x v="0"/>
    <x v="22"/>
    <x v="22"/>
    <s v="KTOE"/>
    <x v="19"/>
    <x v="0"/>
    <x v="1"/>
    <n v="1.5239952000000001"/>
  </r>
  <r>
    <x v="0"/>
    <x v="22"/>
    <x v="22"/>
    <s v="KTOE"/>
    <x v="26"/>
    <x v="1"/>
    <x v="1"/>
    <n v="189.98442360000001"/>
  </r>
  <r>
    <x v="0"/>
    <x v="22"/>
    <x v="22"/>
    <s v="KTOE"/>
    <x v="36"/>
    <x v="5"/>
    <x v="1"/>
    <n v="0.38937240000000001"/>
  </r>
  <r>
    <x v="0"/>
    <x v="24"/>
    <x v="24"/>
    <s v="KTOE"/>
    <x v="19"/>
    <x v="3"/>
    <x v="1"/>
    <n v="0.1339776"/>
  </r>
  <r>
    <x v="0"/>
    <x v="24"/>
    <x v="24"/>
    <s v="KTOE"/>
    <x v="0"/>
    <x v="1"/>
    <x v="1"/>
    <n v="1.3272155999999999"/>
  </r>
  <r>
    <x v="0"/>
    <x v="22"/>
    <x v="22"/>
    <s v="KTOE"/>
    <x v="0"/>
    <x v="3"/>
    <x v="2"/>
    <n v="12.8241684"/>
  </r>
  <r>
    <x v="0"/>
    <x v="24"/>
    <x v="24"/>
    <s v="KTOE"/>
    <x v="1"/>
    <x v="1"/>
    <x v="1"/>
    <n v="0.272142"/>
  </r>
  <r>
    <x v="0"/>
    <x v="22"/>
    <x v="22"/>
    <s v="KTOE"/>
    <x v="1"/>
    <x v="3"/>
    <x v="2"/>
    <n v="13.5987264"/>
  </r>
  <r>
    <x v="0"/>
    <x v="24"/>
    <x v="24"/>
    <s v="KTOE"/>
    <x v="2"/>
    <x v="5"/>
    <x v="1"/>
    <n v="147.52608480000001"/>
  </r>
  <r>
    <x v="1"/>
    <x v="59"/>
    <x v="59"/>
    <s v="KTOE"/>
    <x v="16"/>
    <x v="3"/>
    <x v="2"/>
    <n v="0.52334999999999998"/>
  </r>
  <r>
    <x v="1"/>
    <x v="59"/>
    <x v="59"/>
    <s v="KTOE"/>
    <x v="15"/>
    <x v="4"/>
    <x v="2"/>
    <n v="0.3684384"/>
  </r>
  <r>
    <x v="1"/>
    <x v="59"/>
    <x v="59"/>
    <s v="KTOE"/>
    <x v="10"/>
    <x v="5"/>
    <x v="2"/>
    <n v="27.117903600000002"/>
  </r>
  <r>
    <x v="0"/>
    <x v="59"/>
    <x v="59"/>
    <s v="KTOE"/>
    <x v="24"/>
    <x v="4"/>
    <x v="2"/>
    <n v="2.0347848000000002"/>
  </r>
  <r>
    <x v="0"/>
    <x v="59"/>
    <x v="59"/>
    <s v="KTOE"/>
    <x v="12"/>
    <x v="2"/>
    <x v="2"/>
    <n v="11.890511999999999"/>
  </r>
  <r>
    <x v="0"/>
    <x v="59"/>
    <x v="59"/>
    <s v="KTOE"/>
    <x v="11"/>
    <x v="1"/>
    <x v="2"/>
    <n v="29.3159736"/>
  </r>
  <r>
    <x v="6"/>
    <x v="60"/>
    <x v="60"/>
    <s v="KTOE"/>
    <x v="9"/>
    <x v="4"/>
    <x v="1"/>
    <n v="1.9971036"/>
  </r>
  <r>
    <x v="1"/>
    <x v="58"/>
    <x v="58"/>
    <s v="KTOE"/>
    <x v="15"/>
    <x v="0"/>
    <x v="1"/>
    <n v="0.56940480000000004"/>
  </r>
  <r>
    <x v="0"/>
    <x v="56"/>
    <x v="56"/>
    <s v="KTOE"/>
    <x v="12"/>
    <x v="2"/>
    <x v="1"/>
    <n v="0.76199760000000005"/>
  </r>
  <r>
    <x v="14"/>
    <x v="60"/>
    <x v="60"/>
    <s v="KTOE"/>
    <x v="18"/>
    <x v="5"/>
    <x v="3"/>
    <n v="5.5810044000000003"/>
  </r>
  <r>
    <x v="14"/>
    <x v="60"/>
    <x v="60"/>
    <s v="KTOE"/>
    <x v="17"/>
    <x v="2"/>
    <x v="3"/>
    <n v="2.4115967999999999"/>
  </r>
  <r>
    <x v="0"/>
    <x v="57"/>
    <x v="57"/>
    <s v="KTOE"/>
    <x v="4"/>
    <x v="3"/>
    <x v="3"/>
    <n v="5.0241599999999997E-2"/>
  </r>
  <r>
    <x v="0"/>
    <x v="57"/>
    <x v="57"/>
    <s v="KTOE"/>
    <x v="35"/>
    <x v="1"/>
    <x v="3"/>
    <n v="64.125028799999995"/>
  </r>
  <r>
    <x v="2"/>
    <x v="57"/>
    <x v="57"/>
    <s v="KTOE"/>
    <x v="9"/>
    <x v="2"/>
    <x v="3"/>
    <n v="3.6383291999999998"/>
  </r>
  <r>
    <x v="0"/>
    <x v="61"/>
    <x v="61"/>
    <s v="KTOE"/>
    <x v="25"/>
    <x v="0"/>
    <x v="2"/>
    <n v="1.2560399999999999E-2"/>
  </r>
  <r>
    <x v="1"/>
    <x v="59"/>
    <x v="59"/>
    <s v="KTOE"/>
    <x v="12"/>
    <x v="1"/>
    <x v="2"/>
    <n v="0.3181968"/>
  </r>
  <r>
    <x v="0"/>
    <x v="59"/>
    <x v="59"/>
    <s v="KTOE"/>
    <x v="7"/>
    <x v="3"/>
    <x v="2"/>
    <n v="11.254118399999999"/>
  </r>
  <r>
    <x v="0"/>
    <x v="59"/>
    <x v="59"/>
    <s v="KTOE"/>
    <x v="3"/>
    <x v="1"/>
    <x v="2"/>
    <n v="1.8840600000000001"/>
  </r>
  <r>
    <x v="1"/>
    <x v="60"/>
    <x v="60"/>
    <s v="KTOE"/>
    <x v="31"/>
    <x v="3"/>
    <x v="1"/>
    <n v="0.90434879999999995"/>
  </r>
  <r>
    <x v="14"/>
    <x v="60"/>
    <x v="60"/>
    <s v="KTOE"/>
    <x v="33"/>
    <x v="0"/>
    <x v="1"/>
    <n v="2.5246404"/>
  </r>
  <r>
    <x v="1"/>
    <x v="58"/>
    <x v="58"/>
    <s v="KTOE"/>
    <x v="31"/>
    <x v="5"/>
    <x v="1"/>
    <n v="8.1475127999999994"/>
  </r>
  <r>
    <x v="0"/>
    <x v="56"/>
    <x v="56"/>
    <s v="KTOE"/>
    <x v="3"/>
    <x v="0"/>
    <x v="1"/>
    <n v="1.2016115999999999"/>
  </r>
  <r>
    <x v="0"/>
    <x v="61"/>
    <x v="61"/>
    <s v="KTOE"/>
    <x v="18"/>
    <x v="4"/>
    <x v="1"/>
    <n v="1.611918"/>
  </r>
  <r>
    <x v="0"/>
    <x v="55"/>
    <x v="55"/>
    <s v="KTOE"/>
    <x v="7"/>
    <x v="1"/>
    <x v="1"/>
    <n v="6.3681228000000001"/>
  </r>
  <r>
    <x v="0"/>
    <x v="55"/>
    <x v="55"/>
    <s v="KTOE"/>
    <x v="25"/>
    <x v="4"/>
    <x v="1"/>
    <n v="22.6673352"/>
  </r>
  <r>
    <x v="14"/>
    <x v="60"/>
    <x v="60"/>
    <s v="KTOE"/>
    <x v="1"/>
    <x v="3"/>
    <x v="3"/>
    <n v="2.260872"/>
  </r>
  <r>
    <x v="0"/>
    <x v="57"/>
    <x v="57"/>
    <s v="KTOE"/>
    <x v="9"/>
    <x v="3"/>
    <x v="3"/>
    <n v="574.26567480000006"/>
  </r>
  <r>
    <x v="0"/>
    <x v="57"/>
    <x v="57"/>
    <s v="KTOE"/>
    <x v="14"/>
    <x v="0"/>
    <x v="3"/>
    <n v="1675.934172"/>
  </r>
  <r>
    <x v="0"/>
    <x v="57"/>
    <x v="57"/>
    <s v="KTOE"/>
    <x v="23"/>
    <x v="0"/>
    <x v="3"/>
    <n v="41.541429600000001"/>
  </r>
  <r>
    <x v="0"/>
    <x v="57"/>
    <x v="57"/>
    <s v="KTOE"/>
    <x v="10"/>
    <x v="3"/>
    <x v="3"/>
    <n v="9.1983996000000001"/>
  </r>
  <r>
    <x v="1"/>
    <x v="57"/>
    <x v="57"/>
    <s v="KTOE"/>
    <x v="14"/>
    <x v="2"/>
    <x v="3"/>
    <n v="2.0808396"/>
  </r>
  <r>
    <x v="1"/>
    <x v="57"/>
    <x v="57"/>
    <s v="KTOE"/>
    <x v="17"/>
    <x v="5"/>
    <x v="3"/>
    <n v="7.95492E-2"/>
  </r>
  <r>
    <x v="1"/>
    <x v="57"/>
    <x v="57"/>
    <s v="KTOE"/>
    <x v="18"/>
    <x v="2"/>
    <x v="3"/>
    <n v="0.88341479999999994"/>
  </r>
  <r>
    <x v="1"/>
    <x v="57"/>
    <x v="57"/>
    <s v="KTOE"/>
    <x v="26"/>
    <x v="5"/>
    <x v="3"/>
    <n v="3.3494400000000001E-2"/>
  </r>
  <r>
    <x v="1"/>
    <x v="57"/>
    <x v="57"/>
    <s v="KTOE"/>
    <x v="31"/>
    <x v="5"/>
    <x v="3"/>
    <n v="1.3188420000000001"/>
  </r>
  <r>
    <x v="12"/>
    <x v="57"/>
    <x v="57"/>
    <s v="KTOE"/>
    <x v="19"/>
    <x v="5"/>
    <x v="3"/>
    <n v="0.1214172"/>
  </r>
  <r>
    <x v="12"/>
    <x v="57"/>
    <x v="57"/>
    <s v="KTOE"/>
    <x v="3"/>
    <x v="2"/>
    <x v="3"/>
    <n v="4.8985560000000001"/>
  </r>
  <r>
    <x v="1"/>
    <x v="58"/>
    <x v="58"/>
    <s v="KTOE"/>
    <x v="9"/>
    <x v="3"/>
    <x v="6"/>
    <n v="0.12979080000000001"/>
  </r>
  <r>
    <x v="1"/>
    <x v="58"/>
    <x v="58"/>
    <s v="KTOE"/>
    <x v="22"/>
    <x v="2"/>
    <x v="6"/>
    <n v="31.907602799999999"/>
  </r>
  <r>
    <x v="0"/>
    <x v="56"/>
    <x v="56"/>
    <s v="KTOE"/>
    <x v="14"/>
    <x v="5"/>
    <x v="2"/>
    <n v="129.8033604"/>
  </r>
  <r>
    <x v="0"/>
    <x v="56"/>
    <x v="56"/>
    <s v="KTOE"/>
    <x v="9"/>
    <x v="1"/>
    <x v="2"/>
    <n v="7.3185263999999997"/>
  </r>
  <r>
    <x v="0"/>
    <x v="56"/>
    <x v="56"/>
    <s v="KTOE"/>
    <x v="15"/>
    <x v="0"/>
    <x v="2"/>
    <n v="7.95492E-2"/>
  </r>
  <r>
    <x v="0"/>
    <x v="56"/>
    <x v="56"/>
    <s v="KTOE"/>
    <x v="33"/>
    <x v="3"/>
    <x v="2"/>
    <n v="26.787146400000001"/>
  </r>
  <r>
    <x v="0"/>
    <x v="56"/>
    <x v="56"/>
    <s v="KTOE"/>
    <x v="23"/>
    <x v="5"/>
    <x v="2"/>
    <n v="2.93076E-2"/>
  </r>
  <r>
    <x v="0"/>
    <x v="56"/>
    <x v="56"/>
    <s v="KTOE"/>
    <x v="10"/>
    <x v="1"/>
    <x v="2"/>
    <n v="0.12560399999999999"/>
  </r>
  <r>
    <x v="0"/>
    <x v="55"/>
    <x v="55"/>
    <s v="KTOE"/>
    <x v="33"/>
    <x v="1"/>
    <x v="2"/>
    <n v="8.3610395999999998"/>
  </r>
  <r>
    <x v="1"/>
    <x v="59"/>
    <x v="59"/>
    <s v="KTOE"/>
    <x v="18"/>
    <x v="0"/>
    <x v="2"/>
    <n v="17.618054399999998"/>
  </r>
  <r>
    <x v="1"/>
    <x v="59"/>
    <x v="59"/>
    <s v="KTOE"/>
    <x v="36"/>
    <x v="4"/>
    <x v="2"/>
    <n v="1.7668295999999999"/>
  </r>
  <r>
    <x v="1"/>
    <x v="59"/>
    <x v="59"/>
    <s v="KTOE"/>
    <x v="1"/>
    <x v="2"/>
    <x v="2"/>
    <n v="1.6495991999999999"/>
  </r>
  <r>
    <x v="0"/>
    <x v="59"/>
    <x v="59"/>
    <s v="KTOE"/>
    <x v="9"/>
    <x v="5"/>
    <x v="2"/>
    <n v="10.927548"/>
  </r>
  <r>
    <x v="0"/>
    <x v="59"/>
    <x v="59"/>
    <s v="KTOE"/>
    <x v="15"/>
    <x v="0"/>
    <x v="2"/>
    <n v="0.24283440000000001"/>
  </r>
  <r>
    <x v="0"/>
    <x v="59"/>
    <x v="59"/>
    <s v="KTOE"/>
    <x v="16"/>
    <x v="4"/>
    <x v="2"/>
    <n v="0.46054800000000001"/>
  </r>
  <r>
    <x v="0"/>
    <x v="59"/>
    <x v="59"/>
    <s v="KTOE"/>
    <x v="30"/>
    <x v="0"/>
    <x v="2"/>
    <n v="0.92946960000000001"/>
  </r>
  <r>
    <x v="0"/>
    <x v="59"/>
    <x v="59"/>
    <s v="KTOE"/>
    <x v="14"/>
    <x v="2"/>
    <x v="2"/>
    <n v="146.63429640000001"/>
  </r>
  <r>
    <x v="0"/>
    <x v="59"/>
    <x v="59"/>
    <s v="KTOE"/>
    <x v="13"/>
    <x v="2"/>
    <x v="2"/>
    <n v="1.9343016"/>
  </r>
  <r>
    <x v="14"/>
    <x v="60"/>
    <x v="60"/>
    <s v="KTOE"/>
    <x v="11"/>
    <x v="1"/>
    <x v="1"/>
    <n v="14.854766400000001"/>
  </r>
  <r>
    <x v="1"/>
    <x v="58"/>
    <x v="58"/>
    <s v="KTOE"/>
    <x v="24"/>
    <x v="3"/>
    <x v="1"/>
    <n v="0.25958160000000002"/>
  </r>
  <r>
    <x v="0"/>
    <x v="56"/>
    <x v="56"/>
    <s v="KTOE"/>
    <x v="14"/>
    <x v="0"/>
    <x v="1"/>
    <n v="94.969184400000003"/>
  </r>
  <r>
    <x v="0"/>
    <x v="56"/>
    <x v="56"/>
    <s v="KTOE"/>
    <x v="30"/>
    <x v="3"/>
    <x v="1"/>
    <n v="5.4428400000000002E-2"/>
  </r>
  <r>
    <x v="0"/>
    <x v="56"/>
    <x v="56"/>
    <s v="KTOE"/>
    <x v="33"/>
    <x v="1"/>
    <x v="1"/>
    <n v="29.977488000000001"/>
  </r>
  <r>
    <x v="0"/>
    <x v="56"/>
    <x v="56"/>
    <s v="KTOE"/>
    <x v="10"/>
    <x v="4"/>
    <x v="1"/>
    <n v="2.5120799999999999E-2"/>
  </r>
  <r>
    <x v="0"/>
    <x v="55"/>
    <x v="55"/>
    <s v="KTOE"/>
    <x v="28"/>
    <x v="5"/>
    <x v="1"/>
    <n v="14.5951848"/>
  </r>
  <r>
    <x v="0"/>
    <x v="55"/>
    <x v="55"/>
    <s v="KTOE"/>
    <x v="30"/>
    <x v="5"/>
    <x v="1"/>
    <n v="20.473452000000002"/>
  </r>
  <r>
    <x v="0"/>
    <x v="36"/>
    <x v="36"/>
    <s v="KTOE"/>
    <x v="12"/>
    <x v="1"/>
    <x v="1"/>
    <n v="235.674972"/>
  </r>
  <r>
    <x v="1"/>
    <x v="36"/>
    <x v="36"/>
    <s v="KTOE"/>
    <x v="15"/>
    <x v="4"/>
    <x v="1"/>
    <n v="0.97133760000000002"/>
  </r>
  <r>
    <x v="1"/>
    <x v="36"/>
    <x v="36"/>
    <s v="KTOE"/>
    <x v="8"/>
    <x v="5"/>
    <x v="1"/>
    <n v="0.272142"/>
  </r>
  <r>
    <x v="1"/>
    <x v="36"/>
    <x v="36"/>
    <s v="KTOE"/>
    <x v="12"/>
    <x v="0"/>
    <x v="1"/>
    <n v="2.7256068"/>
  </r>
  <r>
    <x v="1"/>
    <x v="36"/>
    <x v="36"/>
    <s v="KTOE"/>
    <x v="16"/>
    <x v="5"/>
    <x v="0"/>
    <n v="2.5790687999999999"/>
  </r>
  <r>
    <x v="9"/>
    <x v="36"/>
    <x v="36"/>
    <s v="KTOE"/>
    <x v="19"/>
    <x v="1"/>
    <x v="0"/>
    <n v="4.1868000000000001E-3"/>
  </r>
  <r>
    <x v="0"/>
    <x v="36"/>
    <x v="36"/>
    <s v="KTOE"/>
    <x v="27"/>
    <x v="5"/>
    <x v="2"/>
    <n v="95.965642799999998"/>
  </r>
  <r>
    <x v="0"/>
    <x v="36"/>
    <x v="36"/>
    <s v="KTOE"/>
    <x v="18"/>
    <x v="1"/>
    <x v="2"/>
    <n v="947.3974776"/>
  </r>
  <r>
    <x v="0"/>
    <x v="36"/>
    <x v="36"/>
    <s v="KTOE"/>
    <x v="24"/>
    <x v="0"/>
    <x v="2"/>
    <n v="97.611055199999996"/>
  </r>
  <r>
    <x v="0"/>
    <x v="36"/>
    <x v="36"/>
    <s v="KTOE"/>
    <x v="29"/>
    <x v="2"/>
    <x v="2"/>
    <n v="17.6557356"/>
  </r>
  <r>
    <x v="0"/>
    <x v="36"/>
    <x v="36"/>
    <s v="KTOE"/>
    <x v="35"/>
    <x v="0"/>
    <x v="2"/>
    <n v="10.592604"/>
  </r>
  <r>
    <x v="1"/>
    <x v="36"/>
    <x v="36"/>
    <s v="KTOE"/>
    <x v="6"/>
    <x v="1"/>
    <x v="2"/>
    <n v="0.49404239999999999"/>
  </r>
  <r>
    <x v="0"/>
    <x v="36"/>
    <x v="36"/>
    <s v="KTOE"/>
    <x v="28"/>
    <x v="5"/>
    <x v="1"/>
    <n v="119.6210628"/>
  </r>
  <r>
    <x v="0"/>
    <x v="36"/>
    <x v="36"/>
    <s v="KTOE"/>
    <x v="18"/>
    <x v="5"/>
    <x v="1"/>
    <n v="879.31592279999995"/>
  </r>
  <r>
    <x v="0"/>
    <x v="36"/>
    <x v="36"/>
    <s v="KTOE"/>
    <x v="17"/>
    <x v="5"/>
    <x v="1"/>
    <n v="85.749850800000004"/>
  </r>
  <r>
    <x v="0"/>
    <x v="36"/>
    <x v="36"/>
    <s v="KTOE"/>
    <x v="35"/>
    <x v="3"/>
    <x v="1"/>
    <n v="10.4586264"/>
  </r>
  <r>
    <x v="0"/>
    <x v="36"/>
    <x v="36"/>
    <s v="KTOE"/>
    <x v="25"/>
    <x v="3"/>
    <x v="1"/>
    <n v="275.35327560000002"/>
  </r>
  <r>
    <x v="1"/>
    <x v="36"/>
    <x v="36"/>
    <s v="KTOE"/>
    <x v="21"/>
    <x v="2"/>
    <x v="1"/>
    <n v="1.67472E-2"/>
  </r>
  <r>
    <x v="1"/>
    <x v="36"/>
    <x v="36"/>
    <s v="KTOE"/>
    <x v="13"/>
    <x v="2"/>
    <x v="1"/>
    <n v="6.7658687999999998"/>
  </r>
  <r>
    <x v="0"/>
    <x v="36"/>
    <x v="36"/>
    <s v="KTOE"/>
    <x v="4"/>
    <x v="0"/>
    <x v="0"/>
    <n v="26.150752799999999"/>
  </r>
  <r>
    <x v="0"/>
    <x v="36"/>
    <x v="36"/>
    <s v="KTOE"/>
    <x v="7"/>
    <x v="2"/>
    <x v="0"/>
    <n v="367.76013840000002"/>
  </r>
  <r>
    <x v="0"/>
    <x v="36"/>
    <x v="36"/>
    <s v="KTOE"/>
    <x v="21"/>
    <x v="4"/>
    <x v="0"/>
    <n v="16.897924799999998"/>
  </r>
  <r>
    <x v="8"/>
    <x v="36"/>
    <x v="36"/>
    <s v="KTOE"/>
    <x v="11"/>
    <x v="5"/>
    <x v="0"/>
    <n v="3.7681199999999998E-2"/>
  </r>
  <r>
    <x v="0"/>
    <x v="36"/>
    <x v="36"/>
    <s v="KTOE"/>
    <x v="16"/>
    <x v="0"/>
    <x v="2"/>
    <n v="68.583970800000003"/>
  </r>
  <r>
    <x v="0"/>
    <x v="36"/>
    <x v="36"/>
    <s v="KTOE"/>
    <x v="15"/>
    <x v="3"/>
    <x v="2"/>
    <n v="4.0193279999999998"/>
  </r>
  <r>
    <x v="0"/>
    <x v="36"/>
    <x v="36"/>
    <s v="KTOE"/>
    <x v="14"/>
    <x v="1"/>
    <x v="2"/>
    <n v="1410.093306"/>
  </r>
  <r>
    <x v="0"/>
    <x v="36"/>
    <x v="36"/>
    <s v="KTOE"/>
    <x v="20"/>
    <x v="2"/>
    <x v="2"/>
    <n v="82.664179200000007"/>
  </r>
  <r>
    <x v="0"/>
    <x v="36"/>
    <x v="36"/>
    <s v="KTOE"/>
    <x v="13"/>
    <x v="4"/>
    <x v="2"/>
    <n v="220.83695280000001"/>
  </r>
  <r>
    <x v="0"/>
    <x v="36"/>
    <x v="36"/>
    <s v="KTOE"/>
    <x v="10"/>
    <x v="0"/>
    <x v="2"/>
    <n v="775.57957920000001"/>
  </r>
  <r>
    <x v="1"/>
    <x v="36"/>
    <x v="36"/>
    <s v="KTOE"/>
    <x v="14"/>
    <x v="3"/>
    <x v="2"/>
    <n v="58.355618399999997"/>
  </r>
  <r>
    <x v="1"/>
    <x v="36"/>
    <x v="36"/>
    <s v="KTOE"/>
    <x v="37"/>
    <x v="3"/>
    <x v="2"/>
    <n v="4.1868000000000001E-3"/>
  </r>
  <r>
    <x v="1"/>
    <x v="36"/>
    <x v="36"/>
    <s v="KTOE"/>
    <x v="22"/>
    <x v="3"/>
    <x v="2"/>
    <n v="1.9175544"/>
  </r>
  <r>
    <x v="1"/>
    <x v="36"/>
    <x v="36"/>
    <s v="KTOE"/>
    <x v="18"/>
    <x v="3"/>
    <x v="2"/>
    <n v="21.846722400000001"/>
  </r>
  <r>
    <x v="1"/>
    <x v="36"/>
    <x v="36"/>
    <s v="KTOE"/>
    <x v="19"/>
    <x v="5"/>
    <x v="2"/>
    <n v="6.8412312000000002"/>
  </r>
  <r>
    <x v="0"/>
    <x v="36"/>
    <x v="36"/>
    <s v="KTOE"/>
    <x v="16"/>
    <x v="1"/>
    <x v="1"/>
    <n v="76.430034000000006"/>
  </r>
  <r>
    <x v="0"/>
    <x v="36"/>
    <x v="36"/>
    <s v="KTOE"/>
    <x v="14"/>
    <x v="4"/>
    <x v="1"/>
    <n v="1016.5508532"/>
  </r>
  <r>
    <x v="0"/>
    <x v="36"/>
    <x v="36"/>
    <s v="KTOE"/>
    <x v="6"/>
    <x v="5"/>
    <x v="1"/>
    <n v="49.655448"/>
  </r>
  <r>
    <x v="0"/>
    <x v="36"/>
    <x v="36"/>
    <s v="KTOE"/>
    <x v="37"/>
    <x v="4"/>
    <x v="1"/>
    <n v="198.06494760000001"/>
  </r>
  <r>
    <x v="0"/>
    <x v="36"/>
    <x v="36"/>
    <s v="KTOE"/>
    <x v="8"/>
    <x v="4"/>
    <x v="1"/>
    <n v="81.969170399999996"/>
  </r>
  <r>
    <x v="0"/>
    <x v="36"/>
    <x v="36"/>
    <s v="KTOE"/>
    <x v="10"/>
    <x v="5"/>
    <x v="1"/>
    <n v="698.97369960000003"/>
  </r>
  <r>
    <x v="0"/>
    <x v="36"/>
    <x v="36"/>
    <s v="KTOE"/>
    <x v="0"/>
    <x v="0"/>
    <x v="1"/>
    <n v="42.977502000000001"/>
  </r>
  <r>
    <x v="1"/>
    <x v="36"/>
    <x v="36"/>
    <s v="KTOE"/>
    <x v="17"/>
    <x v="1"/>
    <x v="1"/>
    <n v="5.0995223999999997"/>
  </r>
  <r>
    <x v="1"/>
    <x v="36"/>
    <x v="36"/>
    <s v="KTOE"/>
    <x v="36"/>
    <x v="2"/>
    <x v="1"/>
    <n v="1.8547524"/>
  </r>
  <r>
    <x v="1"/>
    <x v="36"/>
    <x v="36"/>
    <s v="KTOE"/>
    <x v="24"/>
    <x v="2"/>
    <x v="1"/>
    <n v="0.50241599999999997"/>
  </r>
  <r>
    <x v="1"/>
    <x v="36"/>
    <x v="36"/>
    <s v="KTOE"/>
    <x v="31"/>
    <x v="0"/>
    <x v="1"/>
    <n v="31.848987600000001"/>
  </r>
  <r>
    <x v="9"/>
    <x v="36"/>
    <x v="36"/>
    <s v="KTOE"/>
    <x v="14"/>
    <x v="5"/>
    <x v="1"/>
    <n v="1.2560399999999999E-2"/>
  </r>
  <r>
    <x v="0"/>
    <x v="36"/>
    <x v="36"/>
    <s v="KTOE"/>
    <x v="28"/>
    <x v="3"/>
    <x v="0"/>
    <n v="112.8175128"/>
  </r>
  <r>
    <x v="0"/>
    <x v="36"/>
    <x v="36"/>
    <s v="KTOE"/>
    <x v="30"/>
    <x v="5"/>
    <x v="0"/>
    <n v="131.632992"/>
  </r>
  <r>
    <x v="0"/>
    <x v="36"/>
    <x v="36"/>
    <s v="KTOE"/>
    <x v="9"/>
    <x v="3"/>
    <x v="0"/>
    <n v="126.9270288"/>
  </r>
  <r>
    <x v="0"/>
    <x v="36"/>
    <x v="36"/>
    <s v="KTOE"/>
    <x v="22"/>
    <x v="3"/>
    <x v="0"/>
    <n v="30.191014800000001"/>
  </r>
  <r>
    <x v="0"/>
    <x v="36"/>
    <x v="36"/>
    <s v="KTOE"/>
    <x v="26"/>
    <x v="3"/>
    <x v="0"/>
    <n v="762.98568479999994"/>
  </r>
  <r>
    <x v="1"/>
    <x v="36"/>
    <x v="36"/>
    <s v="KTOE"/>
    <x v="14"/>
    <x v="1"/>
    <x v="0"/>
    <n v="47.478312000000003"/>
  </r>
  <r>
    <x v="1"/>
    <x v="36"/>
    <x v="36"/>
    <s v="KTOE"/>
    <x v="9"/>
    <x v="2"/>
    <x v="0"/>
    <n v="5.1037091999999999"/>
  </r>
  <r>
    <x v="1"/>
    <x v="36"/>
    <x v="36"/>
    <s v="KTOE"/>
    <x v="22"/>
    <x v="1"/>
    <x v="0"/>
    <n v="3.6843840000000001"/>
  </r>
  <r>
    <x v="1"/>
    <x v="36"/>
    <x v="36"/>
    <s v="KTOE"/>
    <x v="27"/>
    <x v="2"/>
    <x v="0"/>
    <n v="0.18840599999999999"/>
  </r>
  <r>
    <x v="1"/>
    <x v="36"/>
    <x v="36"/>
    <s v="KTOE"/>
    <x v="36"/>
    <x v="2"/>
    <x v="0"/>
    <n v="1.8547524"/>
  </r>
  <r>
    <x v="1"/>
    <x v="36"/>
    <x v="36"/>
    <s v="KTOE"/>
    <x v="26"/>
    <x v="4"/>
    <x v="0"/>
    <n v="75.521498399999999"/>
  </r>
  <r>
    <x v="1"/>
    <x v="36"/>
    <x v="36"/>
    <s v="KTOE"/>
    <x v="31"/>
    <x v="3"/>
    <x v="0"/>
    <n v="31.706636400000001"/>
  </r>
  <r>
    <x v="1"/>
    <x v="36"/>
    <x v="36"/>
    <s v="KTOE"/>
    <x v="1"/>
    <x v="0"/>
    <x v="0"/>
    <n v="1.2644135999999999"/>
  </r>
  <r>
    <x v="1"/>
    <x v="36"/>
    <x v="36"/>
    <s v="KTOE"/>
    <x v="2"/>
    <x v="0"/>
    <x v="0"/>
    <n v="2.1352679999999999"/>
  </r>
  <r>
    <x v="0"/>
    <x v="36"/>
    <x v="36"/>
    <s v="KTOE"/>
    <x v="26"/>
    <x v="2"/>
    <x v="2"/>
    <n v="812.0172996"/>
  </r>
  <r>
    <x v="0"/>
    <x v="36"/>
    <x v="36"/>
    <s v="KTOE"/>
    <x v="31"/>
    <x v="0"/>
    <x v="2"/>
    <n v="163.94252760000001"/>
  </r>
  <r>
    <x v="1"/>
    <x v="36"/>
    <x v="36"/>
    <s v="KTOE"/>
    <x v="35"/>
    <x v="3"/>
    <x v="2"/>
    <n v="6.6988800000000001E-2"/>
  </r>
  <r>
    <x v="8"/>
    <x v="36"/>
    <x v="36"/>
    <s v="KTOE"/>
    <x v="14"/>
    <x v="5"/>
    <x v="2"/>
    <n v="0.38518560000000002"/>
  </r>
  <r>
    <x v="0"/>
    <x v="36"/>
    <x v="36"/>
    <s v="KTOE"/>
    <x v="19"/>
    <x v="2"/>
    <x v="1"/>
    <n v="49.601019600000001"/>
  </r>
  <r>
    <x v="0"/>
    <x v="51"/>
    <x v="51"/>
    <s v="KTOE"/>
    <x v="8"/>
    <x v="3"/>
    <x v="1"/>
    <n v="0.28888920000000001"/>
  </r>
  <r>
    <x v="0"/>
    <x v="51"/>
    <x v="51"/>
    <s v="KTOE"/>
    <x v="25"/>
    <x v="1"/>
    <x v="1"/>
    <n v="12.6566964"/>
  </r>
  <r>
    <x v="1"/>
    <x v="50"/>
    <x v="50"/>
    <s v="KTOE"/>
    <x v="16"/>
    <x v="3"/>
    <x v="6"/>
    <n v="10.383264"/>
  </r>
  <r>
    <x v="1"/>
    <x v="50"/>
    <x v="50"/>
    <s v="KTOE"/>
    <x v="30"/>
    <x v="1"/>
    <x v="6"/>
    <n v="30.484090800000001"/>
  </r>
  <r>
    <x v="1"/>
    <x v="50"/>
    <x v="50"/>
    <s v="KTOE"/>
    <x v="18"/>
    <x v="3"/>
    <x v="6"/>
    <n v="20.159441999999999"/>
  </r>
  <r>
    <x v="0"/>
    <x v="51"/>
    <x v="51"/>
    <s v="KTOE"/>
    <x v="24"/>
    <x v="4"/>
    <x v="7"/>
    <n v="2.5120799999999999E-2"/>
  </r>
  <r>
    <x v="1"/>
    <x v="50"/>
    <x v="50"/>
    <s v="KTOE"/>
    <x v="28"/>
    <x v="3"/>
    <x v="1"/>
    <n v="59.398131599999999"/>
  </r>
  <r>
    <x v="1"/>
    <x v="50"/>
    <x v="50"/>
    <s v="KTOE"/>
    <x v="25"/>
    <x v="2"/>
    <x v="1"/>
    <n v="128.57244119999999"/>
  </r>
  <r>
    <x v="1"/>
    <x v="51"/>
    <x v="51"/>
    <s v="KTOE"/>
    <x v="1"/>
    <x v="4"/>
    <x v="1"/>
    <n v="0.11304359999999999"/>
  </r>
  <r>
    <x v="1"/>
    <x v="50"/>
    <x v="50"/>
    <s v="KTOE"/>
    <x v="5"/>
    <x v="4"/>
    <x v="6"/>
    <n v="12.706937999999999"/>
  </r>
  <r>
    <x v="0"/>
    <x v="51"/>
    <x v="51"/>
    <s v="KTOE"/>
    <x v="11"/>
    <x v="1"/>
    <x v="1"/>
    <n v="14.7626568"/>
  </r>
  <r>
    <x v="1"/>
    <x v="50"/>
    <x v="50"/>
    <s v="KTOE"/>
    <x v="9"/>
    <x v="1"/>
    <x v="6"/>
    <n v="24.639317999999999"/>
  </r>
  <r>
    <x v="1"/>
    <x v="50"/>
    <x v="50"/>
    <s v="KTOE"/>
    <x v="12"/>
    <x v="4"/>
    <x v="6"/>
    <n v="10.559109599999999"/>
  </r>
  <r>
    <x v="0"/>
    <x v="51"/>
    <x v="51"/>
    <s v="KTOE"/>
    <x v="12"/>
    <x v="3"/>
    <x v="7"/>
    <n v="2.1310812000000001"/>
  </r>
  <r>
    <x v="0"/>
    <x v="51"/>
    <x v="51"/>
    <s v="KTOE"/>
    <x v="12"/>
    <x v="3"/>
    <x v="1"/>
    <n v="2.1310812000000001"/>
  </r>
  <r>
    <x v="1"/>
    <x v="50"/>
    <x v="50"/>
    <s v="KTOE"/>
    <x v="21"/>
    <x v="2"/>
    <x v="6"/>
    <n v="2.5413876000000002"/>
  </r>
  <r>
    <x v="1"/>
    <x v="50"/>
    <x v="50"/>
    <s v="KTOE"/>
    <x v="6"/>
    <x v="4"/>
    <x v="1"/>
    <n v="13.418694"/>
  </r>
  <r>
    <x v="1"/>
    <x v="50"/>
    <x v="50"/>
    <s v="KTOE"/>
    <x v="21"/>
    <x v="2"/>
    <x v="1"/>
    <n v="2.5413876000000002"/>
  </r>
  <r>
    <x v="1"/>
    <x v="50"/>
    <x v="50"/>
    <s v="KTOE"/>
    <x v="29"/>
    <x v="1"/>
    <x v="1"/>
    <n v="4.4631287999999998"/>
  </r>
  <r>
    <x v="0"/>
    <x v="51"/>
    <x v="51"/>
    <s v="KTOE"/>
    <x v="28"/>
    <x v="0"/>
    <x v="1"/>
    <n v="14.5742508"/>
  </r>
  <r>
    <x v="0"/>
    <x v="51"/>
    <x v="51"/>
    <s v="KTOE"/>
    <x v="17"/>
    <x v="0"/>
    <x v="1"/>
    <n v="1.8045108000000001"/>
  </r>
  <r>
    <x v="0"/>
    <x v="51"/>
    <x v="51"/>
    <s v="KTOE"/>
    <x v="25"/>
    <x v="4"/>
    <x v="1"/>
    <n v="6.3974304000000002"/>
  </r>
  <r>
    <x v="1"/>
    <x v="50"/>
    <x v="50"/>
    <s v="KTOE"/>
    <x v="27"/>
    <x v="4"/>
    <x v="6"/>
    <n v="9.8096724000000002"/>
  </r>
  <r>
    <x v="1"/>
    <x v="50"/>
    <x v="50"/>
    <s v="KTOE"/>
    <x v="19"/>
    <x v="1"/>
    <x v="6"/>
    <n v="0.66988800000000004"/>
  </r>
  <r>
    <x v="1"/>
    <x v="50"/>
    <x v="50"/>
    <s v="KTOE"/>
    <x v="24"/>
    <x v="1"/>
    <x v="6"/>
    <n v="9.8934084000000002"/>
  </r>
  <r>
    <x v="0"/>
    <x v="51"/>
    <x v="51"/>
    <s v="KTOE"/>
    <x v="14"/>
    <x v="3"/>
    <x v="7"/>
    <n v="61.520839199999998"/>
  </r>
  <r>
    <x v="0"/>
    <x v="51"/>
    <x v="51"/>
    <s v="KTOE"/>
    <x v="20"/>
    <x v="2"/>
    <x v="7"/>
    <n v="1.3397760000000001"/>
  </r>
  <r>
    <x v="1"/>
    <x v="50"/>
    <x v="50"/>
    <s v="KTOE"/>
    <x v="14"/>
    <x v="4"/>
    <x v="1"/>
    <n v="64.225511999999995"/>
  </r>
  <r>
    <x v="1"/>
    <x v="50"/>
    <x v="50"/>
    <s v="KTOE"/>
    <x v="17"/>
    <x v="1"/>
    <x v="1"/>
    <n v="8.5368852000000004"/>
  </r>
  <r>
    <x v="1"/>
    <x v="50"/>
    <x v="50"/>
    <s v="KTOE"/>
    <x v="22"/>
    <x v="4"/>
    <x v="1"/>
    <n v="46.640951999999999"/>
  </r>
  <r>
    <x v="1"/>
    <x v="50"/>
    <x v="50"/>
    <s v="KTOE"/>
    <x v="18"/>
    <x v="4"/>
    <x v="1"/>
    <n v="27.076035600000001"/>
  </r>
  <r>
    <x v="1"/>
    <x v="50"/>
    <x v="50"/>
    <s v="KTOE"/>
    <x v="19"/>
    <x v="0"/>
    <x v="1"/>
    <n v="0.98389800000000005"/>
  </r>
  <r>
    <x v="1"/>
    <x v="50"/>
    <x v="50"/>
    <s v="KTOE"/>
    <x v="26"/>
    <x v="1"/>
    <x v="1"/>
    <n v="15.7088736"/>
  </r>
  <r>
    <x v="1"/>
    <x v="50"/>
    <x v="50"/>
    <s v="KTOE"/>
    <x v="31"/>
    <x v="1"/>
    <x v="1"/>
    <n v="425.87710920000001"/>
  </r>
  <r>
    <x v="1"/>
    <x v="50"/>
    <x v="50"/>
    <s v="KTOE"/>
    <x v="1"/>
    <x v="5"/>
    <x v="1"/>
    <n v="9.1774655999999997"/>
  </r>
  <r>
    <x v="0"/>
    <x v="51"/>
    <x v="51"/>
    <s v="KTOE"/>
    <x v="16"/>
    <x v="3"/>
    <x v="1"/>
    <n v="0.3433176"/>
  </r>
  <r>
    <x v="0"/>
    <x v="51"/>
    <x v="51"/>
    <s v="KTOE"/>
    <x v="15"/>
    <x v="3"/>
    <x v="1"/>
    <n v="4.1868000000000001E-3"/>
  </r>
  <r>
    <x v="0"/>
    <x v="51"/>
    <x v="51"/>
    <s v="KTOE"/>
    <x v="26"/>
    <x v="1"/>
    <x v="1"/>
    <n v="12.995827200000001"/>
  </r>
  <r>
    <x v="0"/>
    <x v="51"/>
    <x v="51"/>
    <s v="KTOE"/>
    <x v="10"/>
    <x v="0"/>
    <x v="1"/>
    <n v="1.2811608000000001"/>
  </r>
  <r>
    <x v="0"/>
    <x v="51"/>
    <x v="51"/>
    <s v="KTOE"/>
    <x v="0"/>
    <x v="2"/>
    <x v="1"/>
    <n v="0.97552439999999996"/>
  </r>
  <r>
    <x v="1"/>
    <x v="50"/>
    <x v="50"/>
    <s v="KTOE"/>
    <x v="28"/>
    <x v="0"/>
    <x v="6"/>
    <n v="40.963651200000001"/>
  </r>
  <r>
    <x v="1"/>
    <x v="50"/>
    <x v="50"/>
    <s v="KTOE"/>
    <x v="30"/>
    <x v="4"/>
    <x v="6"/>
    <n v="24.17877"/>
  </r>
  <r>
    <x v="1"/>
    <x v="50"/>
    <x v="50"/>
    <s v="KTOE"/>
    <x v="1"/>
    <x v="1"/>
    <x v="6"/>
    <n v="9.4496076000000002"/>
  </r>
  <r>
    <x v="0"/>
    <x v="51"/>
    <x v="51"/>
    <s v="KTOE"/>
    <x v="5"/>
    <x v="1"/>
    <x v="7"/>
    <n v="0.11304359999999999"/>
  </r>
  <r>
    <x v="1"/>
    <x v="50"/>
    <x v="50"/>
    <s v="KTOE"/>
    <x v="30"/>
    <x v="1"/>
    <x v="1"/>
    <n v="30.484090800000001"/>
  </r>
  <r>
    <x v="1"/>
    <x v="50"/>
    <x v="50"/>
    <s v="KTOE"/>
    <x v="10"/>
    <x v="0"/>
    <x v="1"/>
    <n v="52.845789600000003"/>
  </r>
  <r>
    <x v="0"/>
    <x v="51"/>
    <x v="51"/>
    <s v="KTOE"/>
    <x v="24"/>
    <x v="3"/>
    <x v="1"/>
    <n v="8.3736000000000005E-2"/>
  </r>
  <r>
    <x v="0"/>
    <x v="51"/>
    <x v="51"/>
    <s v="KTOE"/>
    <x v="1"/>
    <x v="0"/>
    <x v="1"/>
    <n v="1.1764908000000001"/>
  </r>
  <r>
    <x v="1"/>
    <x v="50"/>
    <x v="50"/>
    <s v="KTOE"/>
    <x v="7"/>
    <x v="4"/>
    <x v="6"/>
    <n v="27.498902399999999"/>
  </r>
  <r>
    <x v="1"/>
    <x v="50"/>
    <x v="50"/>
    <s v="KTOE"/>
    <x v="5"/>
    <x v="4"/>
    <x v="1"/>
    <n v="12.706937999999999"/>
  </r>
  <r>
    <x v="1"/>
    <x v="50"/>
    <x v="50"/>
    <s v="KTOE"/>
    <x v="13"/>
    <x v="0"/>
    <x v="6"/>
    <n v="4.9153032000000003"/>
  </r>
  <r>
    <x v="0"/>
    <x v="51"/>
    <x v="51"/>
    <s v="KTOE"/>
    <x v="13"/>
    <x v="4"/>
    <x v="7"/>
    <n v="0.88341479999999994"/>
  </r>
  <r>
    <x v="1"/>
    <x v="51"/>
    <x v="51"/>
    <s v="KTOE"/>
    <x v="15"/>
    <x v="0"/>
    <x v="1"/>
    <n v="2.5120799999999999E-2"/>
  </r>
  <r>
    <x v="0"/>
    <x v="51"/>
    <x v="51"/>
    <s v="KTOE"/>
    <x v="17"/>
    <x v="2"/>
    <x v="7"/>
    <n v="1.4486327999999999"/>
  </r>
  <r>
    <x v="0"/>
    <x v="51"/>
    <x v="51"/>
    <s v="KTOE"/>
    <x v="27"/>
    <x v="4"/>
    <x v="7"/>
    <n v="0.37262519999999999"/>
  </r>
  <r>
    <x v="1"/>
    <x v="50"/>
    <x v="50"/>
    <s v="KTOE"/>
    <x v="20"/>
    <x v="4"/>
    <x v="1"/>
    <n v="42.0270984"/>
  </r>
  <r>
    <x v="1"/>
    <x v="50"/>
    <x v="50"/>
    <s v="KTOE"/>
    <x v="13"/>
    <x v="2"/>
    <x v="1"/>
    <n v="2.8260900000000002"/>
  </r>
  <r>
    <x v="0"/>
    <x v="51"/>
    <x v="51"/>
    <s v="KTOE"/>
    <x v="27"/>
    <x v="0"/>
    <x v="1"/>
    <n v="0.33913080000000001"/>
  </r>
  <r>
    <x v="1"/>
    <x v="50"/>
    <x v="50"/>
    <s v="KTOE"/>
    <x v="14"/>
    <x v="5"/>
    <x v="6"/>
    <n v="77.593964400000004"/>
  </r>
  <r>
    <x v="1"/>
    <x v="50"/>
    <x v="50"/>
    <s v="KTOE"/>
    <x v="26"/>
    <x v="4"/>
    <x v="6"/>
    <n v="7.9632936000000001"/>
  </r>
  <r>
    <x v="1"/>
    <x v="50"/>
    <x v="50"/>
    <s v="KTOE"/>
    <x v="32"/>
    <x v="3"/>
    <x v="6"/>
    <n v="9.5207832000000003"/>
  </r>
  <r>
    <x v="1"/>
    <x v="50"/>
    <x v="50"/>
    <s v="KTOE"/>
    <x v="34"/>
    <x v="2"/>
    <x v="6"/>
    <n v="2.9684412"/>
  </r>
  <r>
    <x v="1"/>
    <x v="30"/>
    <x v="30"/>
    <s v="KTOE"/>
    <x v="2"/>
    <x v="3"/>
    <x v="1"/>
    <n v="19.183917600000001"/>
  </r>
  <r>
    <x v="1"/>
    <x v="29"/>
    <x v="29"/>
    <s v="KTOE"/>
    <x v="27"/>
    <x v="4"/>
    <x v="1"/>
    <n v="1.0383264000000001"/>
  </r>
  <r>
    <x v="1"/>
    <x v="29"/>
    <x v="29"/>
    <s v="KTOE"/>
    <x v="19"/>
    <x v="1"/>
    <x v="1"/>
    <n v="1.6370388"/>
  </r>
  <r>
    <x v="1"/>
    <x v="29"/>
    <x v="29"/>
    <s v="KTOE"/>
    <x v="24"/>
    <x v="1"/>
    <x v="1"/>
    <n v="1.8421920000000001"/>
  </r>
  <r>
    <x v="0"/>
    <x v="27"/>
    <x v="27"/>
    <s v="KTOE"/>
    <x v="15"/>
    <x v="4"/>
    <x v="1"/>
    <n v="2.4241571999999998"/>
  </r>
  <r>
    <x v="0"/>
    <x v="27"/>
    <x v="27"/>
    <s v="KTOE"/>
    <x v="9"/>
    <x v="2"/>
    <x v="1"/>
    <n v="0.36425160000000001"/>
  </r>
  <r>
    <x v="0"/>
    <x v="27"/>
    <x v="27"/>
    <s v="KTOE"/>
    <x v="14"/>
    <x v="3"/>
    <x v="1"/>
    <n v="23.182311599999998"/>
  </r>
  <r>
    <x v="0"/>
    <x v="27"/>
    <x v="27"/>
    <s v="KTOE"/>
    <x v="23"/>
    <x v="3"/>
    <x v="1"/>
    <n v="4.1868000000000002E-2"/>
  </r>
  <r>
    <x v="0"/>
    <x v="27"/>
    <x v="27"/>
    <s v="KTOE"/>
    <x v="22"/>
    <x v="5"/>
    <x v="1"/>
    <n v="0.51078959999999995"/>
  </r>
  <r>
    <x v="0"/>
    <x v="27"/>
    <x v="27"/>
    <s v="KTOE"/>
    <x v="10"/>
    <x v="2"/>
    <x v="1"/>
    <n v="0.43124040000000002"/>
  </r>
  <r>
    <x v="1"/>
    <x v="31"/>
    <x v="31"/>
    <s v="KTOE"/>
    <x v="7"/>
    <x v="2"/>
    <x v="3"/>
    <n v="0.74106360000000004"/>
  </r>
  <r>
    <x v="8"/>
    <x v="31"/>
    <x v="31"/>
    <s v="KTOE"/>
    <x v="16"/>
    <x v="2"/>
    <x v="3"/>
    <n v="4.1868000000000002E-2"/>
  </r>
  <r>
    <x v="1"/>
    <x v="28"/>
    <x v="28"/>
    <s v="KTOE"/>
    <x v="3"/>
    <x v="0"/>
    <x v="3"/>
    <n v="0.23027400000000001"/>
  </r>
  <r>
    <x v="1"/>
    <x v="29"/>
    <x v="29"/>
    <s v="KTOE"/>
    <x v="28"/>
    <x v="1"/>
    <x v="6"/>
    <n v="23.981990400000001"/>
  </r>
  <r>
    <x v="1"/>
    <x v="30"/>
    <x v="30"/>
    <s v="KTOE"/>
    <x v="25"/>
    <x v="5"/>
    <x v="6"/>
    <n v="1.9761696"/>
  </r>
  <r>
    <x v="1"/>
    <x v="30"/>
    <x v="30"/>
    <s v="KTOE"/>
    <x v="3"/>
    <x v="5"/>
    <x v="6"/>
    <n v="0.52334999999999998"/>
  </r>
  <r>
    <x v="0"/>
    <x v="27"/>
    <x v="27"/>
    <s v="KTOE"/>
    <x v="26"/>
    <x v="2"/>
    <x v="2"/>
    <n v="5.6144987999999998"/>
  </r>
  <r>
    <x v="1"/>
    <x v="31"/>
    <x v="31"/>
    <s v="KTOE"/>
    <x v="30"/>
    <x v="2"/>
    <x v="1"/>
    <n v="4.1868000000000002E-2"/>
  </r>
  <r>
    <x v="1"/>
    <x v="30"/>
    <x v="30"/>
    <s v="KTOE"/>
    <x v="23"/>
    <x v="3"/>
    <x v="1"/>
    <n v="4.60548E-2"/>
  </r>
  <r>
    <x v="1"/>
    <x v="29"/>
    <x v="29"/>
    <s v="KTOE"/>
    <x v="28"/>
    <x v="0"/>
    <x v="1"/>
    <n v="21.712744799999999"/>
  </r>
  <r>
    <x v="1"/>
    <x v="29"/>
    <x v="29"/>
    <s v="KTOE"/>
    <x v="30"/>
    <x v="4"/>
    <x v="1"/>
    <n v="2.30274"/>
  </r>
  <r>
    <x v="1"/>
    <x v="29"/>
    <x v="29"/>
    <s v="KTOE"/>
    <x v="1"/>
    <x v="1"/>
    <x v="1"/>
    <n v="2.5539480000000001"/>
  </r>
  <r>
    <x v="0"/>
    <x v="27"/>
    <x v="27"/>
    <s v="KTOE"/>
    <x v="31"/>
    <x v="0"/>
    <x v="1"/>
    <n v="1.0718208"/>
  </r>
  <r>
    <x v="1"/>
    <x v="31"/>
    <x v="31"/>
    <s v="KTOE"/>
    <x v="11"/>
    <x v="3"/>
    <x v="1"/>
    <n v="0.3181968"/>
  </r>
  <r>
    <x v="1"/>
    <x v="30"/>
    <x v="30"/>
    <s v="KTOE"/>
    <x v="7"/>
    <x v="3"/>
    <x v="1"/>
    <n v="0.6154596"/>
  </r>
  <r>
    <x v="1"/>
    <x v="29"/>
    <x v="29"/>
    <s v="KTOE"/>
    <x v="4"/>
    <x v="0"/>
    <x v="1"/>
    <n v="0.71594279999999999"/>
  </r>
  <r>
    <x v="1"/>
    <x v="29"/>
    <x v="29"/>
    <s v="KTOE"/>
    <x v="9"/>
    <x v="2"/>
    <x v="6"/>
    <n v="4.7017764"/>
  </r>
  <r>
    <x v="1"/>
    <x v="29"/>
    <x v="29"/>
    <s v="KTOE"/>
    <x v="10"/>
    <x v="0"/>
    <x v="6"/>
    <n v="1.0927548"/>
  </r>
  <r>
    <x v="1"/>
    <x v="31"/>
    <x v="31"/>
    <s v="KTOE"/>
    <x v="8"/>
    <x v="1"/>
    <x v="1"/>
    <n v="0.13816439999999999"/>
  </r>
  <r>
    <x v="1"/>
    <x v="30"/>
    <x v="30"/>
    <s v="KTOE"/>
    <x v="8"/>
    <x v="2"/>
    <x v="1"/>
    <n v="0.20096639999999999"/>
  </r>
  <r>
    <x v="1"/>
    <x v="29"/>
    <x v="29"/>
    <s v="KTOE"/>
    <x v="9"/>
    <x v="4"/>
    <x v="1"/>
    <n v="3.537846"/>
  </r>
  <r>
    <x v="1"/>
    <x v="29"/>
    <x v="29"/>
    <s v="KTOE"/>
    <x v="10"/>
    <x v="3"/>
    <x v="1"/>
    <n v="2.2273776000000001"/>
  </r>
  <r>
    <x v="0"/>
    <x v="27"/>
    <x v="27"/>
    <s v="KTOE"/>
    <x v="18"/>
    <x v="5"/>
    <x v="1"/>
    <n v="4.1281847999999997"/>
  </r>
  <r>
    <x v="12"/>
    <x v="31"/>
    <x v="31"/>
    <s v="KTOE"/>
    <x v="8"/>
    <x v="1"/>
    <x v="3"/>
    <n v="10.320461999999999"/>
  </r>
  <r>
    <x v="9"/>
    <x v="28"/>
    <x v="28"/>
    <s v="KTOE"/>
    <x v="22"/>
    <x v="0"/>
    <x v="3"/>
    <n v="0.57359159999999998"/>
  </r>
  <r>
    <x v="1"/>
    <x v="29"/>
    <x v="29"/>
    <s v="KTOE"/>
    <x v="20"/>
    <x v="5"/>
    <x v="6"/>
    <n v="1.0090188"/>
  </r>
  <r>
    <x v="1"/>
    <x v="29"/>
    <x v="29"/>
    <s v="KTOE"/>
    <x v="21"/>
    <x v="5"/>
    <x v="6"/>
    <n v="0.4438008"/>
  </r>
  <r>
    <x v="1"/>
    <x v="30"/>
    <x v="30"/>
    <s v="KTOE"/>
    <x v="13"/>
    <x v="2"/>
    <x v="6"/>
    <n v="0.12979080000000001"/>
  </r>
  <r>
    <x v="1"/>
    <x v="29"/>
    <x v="29"/>
    <s v="KTOE"/>
    <x v="20"/>
    <x v="5"/>
    <x v="1"/>
    <n v="1.0090188"/>
  </r>
  <r>
    <x v="1"/>
    <x v="29"/>
    <x v="29"/>
    <s v="KTOE"/>
    <x v="6"/>
    <x v="1"/>
    <x v="1"/>
    <n v="0.37681199999999998"/>
  </r>
  <r>
    <x v="1"/>
    <x v="29"/>
    <x v="29"/>
    <s v="KTOE"/>
    <x v="33"/>
    <x v="5"/>
    <x v="1"/>
    <n v="2.1855096000000001"/>
  </r>
  <r>
    <x v="0"/>
    <x v="27"/>
    <x v="27"/>
    <s v="KTOE"/>
    <x v="4"/>
    <x v="1"/>
    <x v="1"/>
    <n v="0.49822919999999998"/>
  </r>
  <r>
    <x v="0"/>
    <x v="27"/>
    <x v="27"/>
    <s v="KTOE"/>
    <x v="28"/>
    <x v="0"/>
    <x v="1"/>
    <n v="0.64058040000000005"/>
  </r>
  <r>
    <x v="0"/>
    <x v="27"/>
    <x v="27"/>
    <s v="KTOE"/>
    <x v="17"/>
    <x v="0"/>
    <x v="1"/>
    <n v="0.2470212"/>
  </r>
  <r>
    <x v="1"/>
    <x v="31"/>
    <x v="31"/>
    <s v="KTOE"/>
    <x v="14"/>
    <x v="2"/>
    <x v="3"/>
    <n v="2.0808396"/>
  </r>
  <r>
    <x v="1"/>
    <x v="31"/>
    <x v="31"/>
    <s v="KTOE"/>
    <x v="22"/>
    <x v="3"/>
    <x v="3"/>
    <n v="0.439614"/>
  </r>
  <r>
    <x v="1"/>
    <x v="29"/>
    <x v="29"/>
    <s v="KTOE"/>
    <x v="14"/>
    <x v="0"/>
    <x v="6"/>
    <n v="36.132083999999999"/>
  </r>
  <r>
    <x v="1"/>
    <x v="29"/>
    <x v="29"/>
    <s v="KTOE"/>
    <x v="22"/>
    <x v="1"/>
    <x v="6"/>
    <n v="1.5658631999999999"/>
  </r>
  <r>
    <x v="1"/>
    <x v="29"/>
    <x v="29"/>
    <s v="KTOE"/>
    <x v="27"/>
    <x v="2"/>
    <x v="6"/>
    <n v="0.93784319999999999"/>
  </r>
  <r>
    <x v="1"/>
    <x v="29"/>
    <x v="29"/>
    <s v="KTOE"/>
    <x v="24"/>
    <x v="4"/>
    <x v="6"/>
    <n v="1.4653799999999999"/>
  </r>
  <r>
    <x v="1"/>
    <x v="29"/>
    <x v="29"/>
    <s v="KTOE"/>
    <x v="3"/>
    <x v="0"/>
    <x v="6"/>
    <n v="17.094704400000001"/>
  </r>
  <r>
    <x v="1"/>
    <x v="30"/>
    <x v="30"/>
    <s v="KTOE"/>
    <x v="9"/>
    <x v="0"/>
    <x v="6"/>
    <n v="0.64476719999999998"/>
  </r>
  <r>
    <x v="1"/>
    <x v="30"/>
    <x v="30"/>
    <s v="KTOE"/>
    <x v="27"/>
    <x v="0"/>
    <x v="6"/>
    <n v="6.6988800000000001E-2"/>
  </r>
  <r>
    <x v="1"/>
    <x v="30"/>
    <x v="30"/>
    <s v="KTOE"/>
    <x v="31"/>
    <x v="1"/>
    <x v="6"/>
    <n v="37.886353200000002"/>
  </r>
  <r>
    <x v="1"/>
    <x v="30"/>
    <x v="30"/>
    <s v="KTOE"/>
    <x v="2"/>
    <x v="3"/>
    <x v="6"/>
    <n v="19.183917600000001"/>
  </r>
  <r>
    <x v="1"/>
    <x v="30"/>
    <x v="30"/>
    <s v="KTOE"/>
    <x v="1"/>
    <x v="5"/>
    <x v="6"/>
    <n v="0.56103119999999995"/>
  </r>
  <r>
    <x v="0"/>
    <x v="27"/>
    <x v="27"/>
    <s v="KTOE"/>
    <x v="22"/>
    <x v="4"/>
    <x v="2"/>
    <n v="0.22608719999999999"/>
  </r>
  <r>
    <x v="0"/>
    <x v="27"/>
    <x v="27"/>
    <s v="KTOE"/>
    <x v="25"/>
    <x v="2"/>
    <x v="2"/>
    <n v="1.6412256000000001"/>
  </r>
  <r>
    <x v="0"/>
    <x v="27"/>
    <x v="27"/>
    <s v="KTOE"/>
    <x v="15"/>
    <x v="1"/>
    <x v="2"/>
    <n v="2.7507275999999998"/>
  </r>
  <r>
    <x v="0"/>
    <x v="27"/>
    <x v="27"/>
    <s v="KTOE"/>
    <x v="16"/>
    <x v="0"/>
    <x v="2"/>
    <n v="0.64476719999999998"/>
  </r>
  <r>
    <x v="0"/>
    <x v="27"/>
    <x v="27"/>
    <s v="KTOE"/>
    <x v="23"/>
    <x v="4"/>
    <x v="2"/>
    <n v="3.3494400000000001E-2"/>
  </r>
  <r>
    <x v="0"/>
    <x v="27"/>
    <x v="27"/>
    <s v="KTOE"/>
    <x v="20"/>
    <x v="5"/>
    <x v="2"/>
    <n v="8.0302824000000008"/>
  </r>
  <r>
    <x v="1"/>
    <x v="31"/>
    <x v="31"/>
    <s v="KTOE"/>
    <x v="36"/>
    <x v="0"/>
    <x v="1"/>
    <n v="0.18003240000000001"/>
  </r>
  <r>
    <x v="9"/>
    <x v="28"/>
    <x v="28"/>
    <s v="KTOE"/>
    <x v="3"/>
    <x v="4"/>
    <x v="1"/>
    <n v="0.18003240000000001"/>
  </r>
  <r>
    <x v="1"/>
    <x v="29"/>
    <x v="29"/>
    <s v="KTOE"/>
    <x v="22"/>
    <x v="5"/>
    <x v="1"/>
    <n v="1.6077311999999999"/>
  </r>
  <r>
    <x v="1"/>
    <x v="29"/>
    <x v="29"/>
    <s v="KTOE"/>
    <x v="19"/>
    <x v="4"/>
    <x v="1"/>
    <n v="1.1764908000000001"/>
  </r>
  <r>
    <x v="1"/>
    <x v="29"/>
    <x v="29"/>
    <s v="KTOE"/>
    <x v="36"/>
    <x v="0"/>
    <x v="1"/>
    <n v="0.40193279999999998"/>
  </r>
  <r>
    <x v="1"/>
    <x v="29"/>
    <x v="29"/>
    <s v="KTOE"/>
    <x v="24"/>
    <x v="4"/>
    <x v="1"/>
    <n v="1.4653799999999999"/>
  </r>
  <r>
    <x v="0"/>
    <x v="27"/>
    <x v="27"/>
    <s v="KTOE"/>
    <x v="16"/>
    <x v="3"/>
    <x v="1"/>
    <n v="0.57777840000000003"/>
  </r>
  <r>
    <x v="1"/>
    <x v="32"/>
    <x v="32"/>
    <s v="KTOE"/>
    <x v="23"/>
    <x v="4"/>
    <x v="3"/>
    <n v="125.72960399999999"/>
  </r>
  <r>
    <x v="1"/>
    <x v="32"/>
    <x v="32"/>
    <s v="KTOE"/>
    <x v="0"/>
    <x v="1"/>
    <x v="3"/>
    <n v="0.60289919999999997"/>
  </r>
  <r>
    <x v="1"/>
    <x v="32"/>
    <x v="32"/>
    <s v="KTOE"/>
    <x v="10"/>
    <x v="5"/>
    <x v="3"/>
    <n v="33.758168400000002"/>
  </r>
  <r>
    <x v="1"/>
    <x v="32"/>
    <x v="32"/>
    <s v="KTOE"/>
    <x v="35"/>
    <x v="1"/>
    <x v="3"/>
    <n v="0.47310839999999998"/>
  </r>
  <r>
    <x v="8"/>
    <x v="32"/>
    <x v="32"/>
    <s v="KTOE"/>
    <x v="3"/>
    <x v="1"/>
    <x v="3"/>
    <n v="0.83735999999999999"/>
  </r>
  <r>
    <x v="8"/>
    <x v="32"/>
    <x v="32"/>
    <s v="KTOE"/>
    <x v="25"/>
    <x v="5"/>
    <x v="3"/>
    <n v="2.5120799999999999E-2"/>
  </r>
  <r>
    <x v="1"/>
    <x v="35"/>
    <x v="35"/>
    <s v="KTOE"/>
    <x v="3"/>
    <x v="5"/>
    <x v="6"/>
    <n v="0.36006480000000002"/>
  </r>
  <r>
    <x v="1"/>
    <x v="35"/>
    <x v="35"/>
    <s v="KTOE"/>
    <x v="10"/>
    <x v="2"/>
    <x v="6"/>
    <n v="15.6628188"/>
  </r>
  <r>
    <x v="1"/>
    <x v="34"/>
    <x v="34"/>
    <s v="KTOE"/>
    <x v="28"/>
    <x v="3"/>
    <x v="6"/>
    <n v="77.874480000000005"/>
  </r>
  <r>
    <x v="1"/>
    <x v="33"/>
    <x v="33"/>
    <s v="KTOE"/>
    <x v="25"/>
    <x v="4"/>
    <x v="6"/>
    <n v="27.620319599999998"/>
  </r>
  <r>
    <x v="1"/>
    <x v="33"/>
    <x v="33"/>
    <s v="KTOE"/>
    <x v="28"/>
    <x v="2"/>
    <x v="6"/>
    <n v="3.7764935999999998"/>
  </r>
  <r>
    <x v="1"/>
    <x v="32"/>
    <x v="32"/>
    <s v="KTOE"/>
    <x v="7"/>
    <x v="5"/>
    <x v="1"/>
    <n v="36.948509999999999"/>
  </r>
  <r>
    <x v="1"/>
    <x v="32"/>
    <x v="32"/>
    <s v="KTOE"/>
    <x v="30"/>
    <x v="3"/>
    <x v="1"/>
    <n v="149.61948480000001"/>
  </r>
  <r>
    <x v="1"/>
    <x v="32"/>
    <x v="32"/>
    <s v="KTOE"/>
    <x v="10"/>
    <x v="0"/>
    <x v="1"/>
    <n v="34.662517200000003"/>
  </r>
  <r>
    <x v="1"/>
    <x v="32"/>
    <x v="32"/>
    <s v="KTOE"/>
    <x v="0"/>
    <x v="3"/>
    <x v="1"/>
    <n v="0.60708600000000001"/>
  </r>
  <r>
    <x v="1"/>
    <x v="32"/>
    <x v="32"/>
    <s v="KTOE"/>
    <x v="3"/>
    <x v="0"/>
    <x v="1"/>
    <n v="68.730508799999996"/>
  </r>
  <r>
    <x v="2"/>
    <x v="32"/>
    <x v="32"/>
    <s v="KTOE"/>
    <x v="16"/>
    <x v="4"/>
    <x v="1"/>
    <n v="1.6663463999999999"/>
  </r>
  <r>
    <x v="1"/>
    <x v="35"/>
    <x v="35"/>
    <s v="KTOE"/>
    <x v="16"/>
    <x v="1"/>
    <x v="1"/>
    <n v="32.317909200000003"/>
  </r>
  <r>
    <x v="1"/>
    <x v="34"/>
    <x v="34"/>
    <s v="KTOE"/>
    <x v="23"/>
    <x v="1"/>
    <x v="1"/>
    <n v="5.5851911999999997"/>
  </r>
  <r>
    <x v="1"/>
    <x v="34"/>
    <x v="34"/>
    <s v="KTOE"/>
    <x v="25"/>
    <x v="0"/>
    <x v="1"/>
    <n v="312.97586039999999"/>
  </r>
  <r>
    <x v="1"/>
    <x v="33"/>
    <x v="33"/>
    <s v="KTOE"/>
    <x v="28"/>
    <x v="1"/>
    <x v="1"/>
    <n v="8.8299611999999996"/>
  </r>
  <r>
    <x v="1"/>
    <x v="33"/>
    <x v="33"/>
    <s v="KTOE"/>
    <x v="16"/>
    <x v="2"/>
    <x v="1"/>
    <n v="12.497598"/>
  </r>
  <r>
    <x v="1"/>
    <x v="33"/>
    <x v="33"/>
    <s v="KTOE"/>
    <x v="18"/>
    <x v="3"/>
    <x v="1"/>
    <n v="46.335315600000001"/>
  </r>
  <r>
    <x v="1"/>
    <x v="33"/>
    <x v="33"/>
    <s v="KTOE"/>
    <x v="1"/>
    <x v="0"/>
    <x v="1"/>
    <n v="3.9062844000000001"/>
  </r>
  <r>
    <x v="1"/>
    <x v="33"/>
    <x v="33"/>
    <s v="KTOE"/>
    <x v="25"/>
    <x v="3"/>
    <x v="1"/>
    <n v="16.851870000000002"/>
  </r>
  <r>
    <x v="1"/>
    <x v="33"/>
    <x v="33"/>
    <s v="KTOE"/>
    <x v="35"/>
    <x v="3"/>
    <x v="1"/>
    <n v="1.7919503999999999"/>
  </r>
  <r>
    <x v="0"/>
    <x v="32"/>
    <x v="32"/>
    <s v="KTOE"/>
    <x v="5"/>
    <x v="5"/>
    <x v="3"/>
    <n v="47.068005599999999"/>
  </r>
  <r>
    <x v="1"/>
    <x v="35"/>
    <x v="35"/>
    <s v="KTOE"/>
    <x v="11"/>
    <x v="5"/>
    <x v="6"/>
    <n v="3.2280228000000002"/>
  </r>
  <r>
    <x v="1"/>
    <x v="34"/>
    <x v="34"/>
    <s v="KTOE"/>
    <x v="5"/>
    <x v="5"/>
    <x v="6"/>
    <n v="16.592288400000001"/>
  </r>
  <r>
    <x v="1"/>
    <x v="33"/>
    <x v="33"/>
    <s v="KTOE"/>
    <x v="4"/>
    <x v="0"/>
    <x v="6"/>
    <n v="2.365542"/>
  </r>
  <r>
    <x v="1"/>
    <x v="33"/>
    <x v="33"/>
    <s v="KTOE"/>
    <x v="7"/>
    <x v="5"/>
    <x v="6"/>
    <n v="2.5581347999999999"/>
  </r>
  <r>
    <x v="0"/>
    <x v="32"/>
    <x v="32"/>
    <s v="KTOE"/>
    <x v="5"/>
    <x v="0"/>
    <x v="1"/>
    <n v="34.536913200000001"/>
  </r>
  <r>
    <x v="1"/>
    <x v="32"/>
    <x v="32"/>
    <s v="KTOE"/>
    <x v="11"/>
    <x v="1"/>
    <x v="1"/>
    <n v="195.7161528"/>
  </r>
  <r>
    <x v="1"/>
    <x v="35"/>
    <x v="35"/>
    <s v="KTOE"/>
    <x v="11"/>
    <x v="4"/>
    <x v="1"/>
    <n v="57.840642000000003"/>
  </r>
  <r>
    <x v="0"/>
    <x v="32"/>
    <x v="32"/>
    <s v="KTOE"/>
    <x v="11"/>
    <x v="1"/>
    <x v="3"/>
    <n v="1471.4927279999999"/>
  </r>
  <r>
    <x v="1"/>
    <x v="32"/>
    <x v="32"/>
    <s v="KTOE"/>
    <x v="16"/>
    <x v="5"/>
    <x v="3"/>
    <n v="27.653814000000001"/>
  </r>
  <r>
    <x v="1"/>
    <x v="35"/>
    <x v="35"/>
    <s v="KTOE"/>
    <x v="16"/>
    <x v="2"/>
    <x v="6"/>
    <n v="22.269589199999999"/>
  </r>
  <r>
    <x v="1"/>
    <x v="35"/>
    <x v="35"/>
    <s v="KTOE"/>
    <x v="8"/>
    <x v="5"/>
    <x v="6"/>
    <n v="11.1075804"/>
  </r>
  <r>
    <x v="1"/>
    <x v="35"/>
    <x v="35"/>
    <s v="KTOE"/>
    <x v="12"/>
    <x v="0"/>
    <x v="6"/>
    <n v="11.1661956"/>
  </r>
  <r>
    <x v="1"/>
    <x v="34"/>
    <x v="34"/>
    <s v="KTOE"/>
    <x v="16"/>
    <x v="2"/>
    <x v="6"/>
    <n v="4.1868000000000002E-2"/>
  </r>
  <r>
    <x v="1"/>
    <x v="34"/>
    <x v="34"/>
    <s v="KTOE"/>
    <x v="12"/>
    <x v="2"/>
    <x v="6"/>
    <n v="5.631246"/>
  </r>
  <r>
    <x v="1"/>
    <x v="34"/>
    <x v="34"/>
    <s v="KTOE"/>
    <x v="13"/>
    <x v="2"/>
    <x v="6"/>
    <n v="1.7752032"/>
  </r>
  <r>
    <x v="1"/>
    <x v="33"/>
    <x v="33"/>
    <s v="KTOE"/>
    <x v="15"/>
    <x v="0"/>
    <x v="6"/>
    <n v="3.3159456"/>
  </r>
  <r>
    <x v="15"/>
    <x v="32"/>
    <x v="32"/>
    <s v="KTOE"/>
    <x v="18"/>
    <x v="4"/>
    <x v="1"/>
    <n v="0.10467"/>
  </r>
  <r>
    <x v="1"/>
    <x v="34"/>
    <x v="34"/>
    <s v="KTOE"/>
    <x v="16"/>
    <x v="3"/>
    <x v="1"/>
    <n v="0.3433176"/>
  </r>
  <r>
    <x v="1"/>
    <x v="34"/>
    <x v="34"/>
    <s v="KTOE"/>
    <x v="8"/>
    <x v="2"/>
    <x v="1"/>
    <n v="0.2219004"/>
  </r>
  <r>
    <x v="1"/>
    <x v="33"/>
    <x v="33"/>
    <s v="KTOE"/>
    <x v="15"/>
    <x v="2"/>
    <x v="1"/>
    <n v="3.9983939999999998"/>
  </r>
  <r>
    <x v="1"/>
    <x v="32"/>
    <x v="32"/>
    <s v="KTOE"/>
    <x v="33"/>
    <x v="4"/>
    <x v="3"/>
    <n v="332.08860240000001"/>
  </r>
  <r>
    <x v="1"/>
    <x v="35"/>
    <x v="35"/>
    <s v="KTOE"/>
    <x v="20"/>
    <x v="1"/>
    <x v="6"/>
    <n v="153.2494404"/>
  </r>
  <r>
    <x v="4"/>
    <x v="33"/>
    <x v="33"/>
    <s v="KTOE"/>
    <x v="10"/>
    <x v="3"/>
    <x v="6"/>
    <n v="0.64058040000000005"/>
  </r>
  <r>
    <x v="15"/>
    <x v="33"/>
    <x v="33"/>
    <s v="KTOE"/>
    <x v="25"/>
    <x v="0"/>
    <x v="6"/>
    <n v="2.8177164000000001"/>
  </r>
  <r>
    <x v="1"/>
    <x v="33"/>
    <x v="33"/>
    <s v="KTOE"/>
    <x v="33"/>
    <x v="4"/>
    <x v="6"/>
    <n v="129.43910880000001"/>
  </r>
  <r>
    <x v="1"/>
    <x v="32"/>
    <x v="32"/>
    <s v="KTOE"/>
    <x v="33"/>
    <x v="1"/>
    <x v="1"/>
    <n v="245.7107316"/>
  </r>
  <r>
    <x v="15"/>
    <x v="32"/>
    <x v="32"/>
    <s v="KTOE"/>
    <x v="25"/>
    <x v="2"/>
    <x v="1"/>
    <n v="6.0750468"/>
  </r>
  <r>
    <x v="1"/>
    <x v="34"/>
    <x v="34"/>
    <s v="KTOE"/>
    <x v="6"/>
    <x v="2"/>
    <x v="1"/>
    <n v="1.3774572"/>
  </r>
  <r>
    <x v="1"/>
    <x v="33"/>
    <x v="33"/>
    <s v="KTOE"/>
    <x v="29"/>
    <x v="5"/>
    <x v="1"/>
    <n v="5.2460604000000002"/>
  </r>
  <r>
    <x v="1"/>
    <x v="33"/>
    <x v="33"/>
    <s v="KTOE"/>
    <x v="21"/>
    <x v="5"/>
    <x v="1"/>
    <n v="0.49404239999999999"/>
  </r>
  <r>
    <x v="0"/>
    <x v="32"/>
    <x v="32"/>
    <s v="KTOE"/>
    <x v="9"/>
    <x v="5"/>
    <x v="3"/>
    <n v="103.0664556"/>
  </r>
  <r>
    <x v="0"/>
    <x v="32"/>
    <x v="32"/>
    <s v="KTOE"/>
    <x v="16"/>
    <x v="4"/>
    <x v="3"/>
    <n v="0.66151439999999995"/>
  </r>
  <r>
    <x v="0"/>
    <x v="32"/>
    <x v="32"/>
    <s v="KTOE"/>
    <x v="14"/>
    <x v="2"/>
    <x v="3"/>
    <n v="92.289632400000002"/>
  </r>
  <r>
    <x v="0"/>
    <x v="32"/>
    <x v="32"/>
    <s v="KTOE"/>
    <x v="3"/>
    <x v="1"/>
    <x v="3"/>
    <n v="661.52277360000005"/>
  </r>
  <r>
    <x v="1"/>
    <x v="32"/>
    <x v="32"/>
    <s v="KTOE"/>
    <x v="17"/>
    <x v="5"/>
    <x v="3"/>
    <n v="0.93365640000000005"/>
  </r>
  <r>
    <x v="1"/>
    <x v="32"/>
    <x v="32"/>
    <s v="KTOE"/>
    <x v="26"/>
    <x v="5"/>
    <x v="3"/>
    <n v="432.9318672"/>
  </r>
  <r>
    <x v="0"/>
    <x v="7"/>
    <x v="7"/>
    <s v="KTOE"/>
    <x v="30"/>
    <x v="0"/>
    <x v="5"/>
    <n v="216.0011988"/>
  </r>
  <r>
    <x v="0"/>
    <x v="7"/>
    <x v="7"/>
    <s v="KTOE"/>
    <x v="33"/>
    <x v="4"/>
    <x v="5"/>
    <n v="0.51078959999999995"/>
  </r>
  <r>
    <x v="0"/>
    <x v="7"/>
    <x v="7"/>
    <s v="KTOE"/>
    <x v="13"/>
    <x v="2"/>
    <x v="5"/>
    <n v="360.84354480000002"/>
  </r>
  <r>
    <x v="1"/>
    <x v="7"/>
    <x v="7"/>
    <s v="KTOE"/>
    <x v="9"/>
    <x v="4"/>
    <x v="5"/>
    <n v="297.26280000000003"/>
  </r>
  <r>
    <x v="1"/>
    <x v="7"/>
    <x v="7"/>
    <s v="KTOE"/>
    <x v="14"/>
    <x v="2"/>
    <x v="5"/>
    <n v="3299.2946963999998"/>
  </r>
  <r>
    <x v="1"/>
    <x v="7"/>
    <x v="7"/>
    <s v="KTOE"/>
    <x v="19"/>
    <x v="5"/>
    <x v="5"/>
    <n v="89.752431599999994"/>
  </r>
  <r>
    <x v="1"/>
    <x v="7"/>
    <x v="7"/>
    <s v="KTOE"/>
    <x v="22"/>
    <x v="5"/>
    <x v="5"/>
    <n v="150.38148240000001"/>
  </r>
  <r>
    <x v="1"/>
    <x v="7"/>
    <x v="7"/>
    <s v="KTOE"/>
    <x v="31"/>
    <x v="1"/>
    <x v="5"/>
    <n v="809.94902039999999"/>
  </r>
  <r>
    <x v="1"/>
    <x v="7"/>
    <x v="7"/>
    <s v="KTOE"/>
    <x v="1"/>
    <x v="2"/>
    <x v="5"/>
    <n v="209.4530436"/>
  </r>
  <r>
    <x v="10"/>
    <x v="7"/>
    <x v="7"/>
    <s v="KTOE"/>
    <x v="27"/>
    <x v="0"/>
    <x v="5"/>
    <n v="0.10048319999999999"/>
  </r>
  <r>
    <x v="10"/>
    <x v="7"/>
    <x v="7"/>
    <s v="KTOE"/>
    <x v="10"/>
    <x v="1"/>
    <x v="5"/>
    <n v="0.10467"/>
  </r>
  <r>
    <x v="3"/>
    <x v="7"/>
    <x v="7"/>
    <s v="KTOE"/>
    <x v="26"/>
    <x v="0"/>
    <x v="5"/>
    <n v="34.909538400000002"/>
  </r>
  <r>
    <x v="3"/>
    <x v="7"/>
    <x v="7"/>
    <s v="KTOE"/>
    <x v="5"/>
    <x v="1"/>
    <x v="5"/>
    <n v="148.715136"/>
  </r>
  <r>
    <x v="3"/>
    <x v="7"/>
    <x v="7"/>
    <s v="KTOE"/>
    <x v="13"/>
    <x v="5"/>
    <x v="5"/>
    <n v="15.164589599999999"/>
  </r>
  <r>
    <x v="8"/>
    <x v="7"/>
    <x v="7"/>
    <s v="KTOE"/>
    <x v="11"/>
    <x v="5"/>
    <x v="5"/>
    <n v="0.36425160000000001"/>
  </r>
  <r>
    <x v="8"/>
    <x v="7"/>
    <x v="7"/>
    <s v="KTOE"/>
    <x v="1"/>
    <x v="0"/>
    <x v="5"/>
    <n v="4.1868000000000001E-3"/>
  </r>
  <r>
    <x v="7"/>
    <x v="7"/>
    <x v="7"/>
    <s v="KTOE"/>
    <x v="7"/>
    <x v="4"/>
    <x v="5"/>
    <n v="7.5613608000000001"/>
  </r>
  <r>
    <x v="0"/>
    <x v="6"/>
    <x v="6"/>
    <s v="KTOE"/>
    <x v="33"/>
    <x v="5"/>
    <x v="5"/>
    <n v="0.87085440000000003"/>
  </r>
  <r>
    <x v="0"/>
    <x v="6"/>
    <x v="6"/>
    <s v="KTOE"/>
    <x v="17"/>
    <x v="4"/>
    <x v="5"/>
    <n v="95.764676399999999"/>
  </r>
  <r>
    <x v="1"/>
    <x v="6"/>
    <x v="6"/>
    <s v="KTOE"/>
    <x v="27"/>
    <x v="2"/>
    <x v="5"/>
    <n v="36.3665448"/>
  </r>
  <r>
    <x v="1"/>
    <x v="6"/>
    <x v="6"/>
    <s v="KTOE"/>
    <x v="18"/>
    <x v="5"/>
    <x v="5"/>
    <n v="1680.5103443999999"/>
  </r>
  <r>
    <x v="1"/>
    <x v="6"/>
    <x v="6"/>
    <s v="KTOE"/>
    <x v="32"/>
    <x v="1"/>
    <x v="5"/>
    <n v="72.724716000000001"/>
  </r>
  <r>
    <x v="1"/>
    <x v="6"/>
    <x v="6"/>
    <s v="KTOE"/>
    <x v="1"/>
    <x v="3"/>
    <x v="5"/>
    <n v="203.56640279999999"/>
  </r>
  <r>
    <x v="1"/>
    <x v="6"/>
    <x v="6"/>
    <s v="KTOE"/>
    <x v="2"/>
    <x v="0"/>
    <x v="5"/>
    <n v="1583.1211896"/>
  </r>
  <r>
    <x v="0"/>
    <x v="11"/>
    <x v="11"/>
    <s v="KTOE"/>
    <x v="14"/>
    <x v="5"/>
    <x v="8"/>
    <n v="1048.9943664"/>
  </r>
  <r>
    <x v="0"/>
    <x v="8"/>
    <x v="8"/>
    <s v="KTOE"/>
    <x v="30"/>
    <x v="2"/>
    <x v="7"/>
    <n v="17.0067816"/>
  </r>
  <r>
    <x v="0"/>
    <x v="8"/>
    <x v="8"/>
    <s v="KTOE"/>
    <x v="33"/>
    <x v="1"/>
    <x v="7"/>
    <n v="8.3610395999999998"/>
  </r>
  <r>
    <x v="0"/>
    <x v="8"/>
    <x v="8"/>
    <s v="KTOE"/>
    <x v="20"/>
    <x v="3"/>
    <x v="7"/>
    <n v="1.1764908000000001"/>
  </r>
  <r>
    <x v="0"/>
    <x v="8"/>
    <x v="8"/>
    <s v="KTOE"/>
    <x v="22"/>
    <x v="2"/>
    <x v="7"/>
    <n v="0.36006480000000002"/>
  </r>
  <r>
    <x v="1"/>
    <x v="8"/>
    <x v="8"/>
    <s v="KTOE"/>
    <x v="17"/>
    <x v="5"/>
    <x v="7"/>
    <n v="0.1590984"/>
  </r>
  <r>
    <x v="9"/>
    <x v="5"/>
    <x v="5"/>
    <s v="KTOE"/>
    <x v="14"/>
    <x v="4"/>
    <x v="1"/>
    <n v="7.85025"/>
  </r>
  <r>
    <x v="0"/>
    <x v="9"/>
    <x v="9"/>
    <s v="KTOE"/>
    <x v="16"/>
    <x v="5"/>
    <x v="1"/>
    <n v="1.0550736000000001"/>
  </r>
  <r>
    <x v="0"/>
    <x v="9"/>
    <x v="9"/>
    <s v="KTOE"/>
    <x v="14"/>
    <x v="5"/>
    <x v="1"/>
    <n v="101.2075164"/>
  </r>
  <r>
    <x v="0"/>
    <x v="9"/>
    <x v="9"/>
    <s v="KTOE"/>
    <x v="30"/>
    <x v="1"/>
    <x v="1"/>
    <n v="364.1134356"/>
  </r>
  <r>
    <x v="0"/>
    <x v="9"/>
    <x v="9"/>
    <s v="KTOE"/>
    <x v="26"/>
    <x v="2"/>
    <x v="1"/>
    <n v="215.30618999999999"/>
  </r>
  <r>
    <x v="1"/>
    <x v="9"/>
    <x v="9"/>
    <s v="KTOE"/>
    <x v="9"/>
    <x v="3"/>
    <x v="1"/>
    <n v="293.08856040000001"/>
  </r>
  <r>
    <x v="1"/>
    <x v="9"/>
    <x v="9"/>
    <s v="KTOE"/>
    <x v="26"/>
    <x v="5"/>
    <x v="1"/>
    <n v="2298.7122983999998"/>
  </r>
  <r>
    <x v="1"/>
    <x v="9"/>
    <x v="9"/>
    <s v="KTOE"/>
    <x v="17"/>
    <x v="4"/>
    <x v="1"/>
    <n v="219.932604"/>
  </r>
  <r>
    <x v="1"/>
    <x v="9"/>
    <x v="9"/>
    <s v="KTOE"/>
    <x v="18"/>
    <x v="2"/>
    <x v="1"/>
    <n v="2726.9968176000002"/>
  </r>
  <r>
    <x v="1"/>
    <x v="9"/>
    <x v="9"/>
    <s v="KTOE"/>
    <x v="27"/>
    <x v="1"/>
    <x v="1"/>
    <n v="104.314122"/>
  </r>
  <r>
    <x v="1"/>
    <x v="9"/>
    <x v="9"/>
    <s v="KTOE"/>
    <x v="31"/>
    <x v="5"/>
    <x v="1"/>
    <n v="1897.2986616000001"/>
  </r>
  <r>
    <x v="1"/>
    <x v="9"/>
    <x v="9"/>
    <s v="KTOE"/>
    <x v="1"/>
    <x v="0"/>
    <x v="1"/>
    <n v="219.22084799999999"/>
  </r>
  <r>
    <x v="1"/>
    <x v="10"/>
    <x v="10"/>
    <s v="KTOE"/>
    <x v="17"/>
    <x v="5"/>
    <x v="1"/>
    <n v="0.79967880000000002"/>
  </r>
  <r>
    <x v="1"/>
    <x v="10"/>
    <x v="10"/>
    <s v="KTOE"/>
    <x v="19"/>
    <x v="4"/>
    <x v="1"/>
    <n v="7.5194928000000001"/>
  </r>
  <r>
    <x v="1"/>
    <x v="10"/>
    <x v="10"/>
    <s v="KTOE"/>
    <x v="26"/>
    <x v="2"/>
    <x v="1"/>
    <n v="38.719526399999999"/>
  </r>
  <r>
    <x v="1"/>
    <x v="10"/>
    <x v="10"/>
    <s v="KTOE"/>
    <x v="31"/>
    <x v="3"/>
    <x v="1"/>
    <n v="1369.5985764"/>
  </r>
  <r>
    <x v="3"/>
    <x v="10"/>
    <x v="10"/>
    <s v="KTOE"/>
    <x v="13"/>
    <x v="5"/>
    <x v="1"/>
    <n v="7.95492E-2"/>
  </r>
  <r>
    <x v="0"/>
    <x v="6"/>
    <x v="6"/>
    <s v="KTOE"/>
    <x v="20"/>
    <x v="3"/>
    <x v="1"/>
    <n v="0.2679552"/>
  </r>
  <r>
    <x v="0"/>
    <x v="6"/>
    <x v="6"/>
    <s v="KTOE"/>
    <x v="22"/>
    <x v="0"/>
    <x v="1"/>
    <n v="7.1049996000000002"/>
  </r>
  <r>
    <x v="1"/>
    <x v="6"/>
    <x v="6"/>
    <s v="KTOE"/>
    <x v="14"/>
    <x v="4"/>
    <x v="1"/>
    <n v="3075.7991256"/>
  </r>
  <r>
    <x v="1"/>
    <x v="6"/>
    <x v="6"/>
    <s v="KTOE"/>
    <x v="22"/>
    <x v="0"/>
    <x v="1"/>
    <n v="160.7019444"/>
  </r>
  <r>
    <x v="1"/>
    <x v="6"/>
    <x v="6"/>
    <s v="KTOE"/>
    <x v="1"/>
    <x v="4"/>
    <x v="1"/>
    <n v="201.66559559999999"/>
  </r>
  <r>
    <x v="3"/>
    <x v="6"/>
    <x v="6"/>
    <s v="KTOE"/>
    <x v="31"/>
    <x v="4"/>
    <x v="1"/>
    <n v="25.443183600000001"/>
  </r>
  <r>
    <x v="3"/>
    <x v="6"/>
    <x v="6"/>
    <s v="KTOE"/>
    <x v="8"/>
    <x v="3"/>
    <x v="1"/>
    <n v="1.5407424000000001"/>
  </r>
  <r>
    <x v="14"/>
    <x v="6"/>
    <x v="6"/>
    <s v="KTOE"/>
    <x v="18"/>
    <x v="2"/>
    <x v="0"/>
    <n v="21.704371200000001"/>
  </r>
  <r>
    <x v="1"/>
    <x v="6"/>
    <x v="6"/>
    <s v="KTOE"/>
    <x v="20"/>
    <x v="0"/>
    <x v="0"/>
    <n v="153.8188452"/>
  </r>
  <r>
    <x v="1"/>
    <x v="6"/>
    <x v="6"/>
    <s v="KTOE"/>
    <x v="13"/>
    <x v="1"/>
    <x v="0"/>
    <n v="48.784593600000001"/>
  </r>
  <r>
    <x v="3"/>
    <x v="6"/>
    <x v="6"/>
    <s v="KTOE"/>
    <x v="27"/>
    <x v="5"/>
    <x v="0"/>
    <n v="2.8009691999999999"/>
  </r>
  <r>
    <x v="3"/>
    <x v="6"/>
    <x v="6"/>
    <s v="KTOE"/>
    <x v="18"/>
    <x v="5"/>
    <x v="0"/>
    <n v="0.90016200000000002"/>
  </r>
  <r>
    <x v="8"/>
    <x v="6"/>
    <x v="6"/>
    <s v="KTOE"/>
    <x v="13"/>
    <x v="2"/>
    <x v="0"/>
    <n v="5.4428400000000002E-2"/>
  </r>
  <r>
    <x v="13"/>
    <x v="6"/>
    <x v="6"/>
    <s v="KTOE"/>
    <x v="14"/>
    <x v="5"/>
    <x v="0"/>
    <n v="27.879901199999999"/>
  </r>
  <r>
    <x v="13"/>
    <x v="6"/>
    <x v="6"/>
    <s v="KTOE"/>
    <x v="18"/>
    <x v="4"/>
    <x v="0"/>
    <n v="14.507262000000001"/>
  </r>
  <r>
    <x v="7"/>
    <x v="6"/>
    <x v="6"/>
    <s v="KTOE"/>
    <x v="14"/>
    <x v="1"/>
    <x v="0"/>
    <n v="11.6099964"/>
  </r>
  <r>
    <x v="7"/>
    <x v="6"/>
    <x v="6"/>
    <s v="KTOE"/>
    <x v="19"/>
    <x v="2"/>
    <x v="0"/>
    <n v="0.93784319999999999"/>
  </r>
  <r>
    <x v="0"/>
    <x v="11"/>
    <x v="11"/>
    <s v="KTOE"/>
    <x v="25"/>
    <x v="4"/>
    <x v="0"/>
    <n v="746.25941880000005"/>
  </r>
  <r>
    <x v="0"/>
    <x v="5"/>
    <x v="5"/>
    <s v="KTOE"/>
    <x v="9"/>
    <x v="2"/>
    <x v="3"/>
    <n v="557.76968280000006"/>
  </r>
  <r>
    <x v="0"/>
    <x v="22"/>
    <x v="22"/>
    <s v="KTOE"/>
    <x v="2"/>
    <x v="0"/>
    <x v="2"/>
    <n v="208.314234"/>
  </r>
  <r>
    <x v="1"/>
    <x v="23"/>
    <x v="23"/>
    <s v="KTOE"/>
    <x v="5"/>
    <x v="5"/>
    <x v="6"/>
    <n v="177.2230572"/>
  </r>
  <r>
    <x v="0"/>
    <x v="22"/>
    <x v="22"/>
    <s v="KTOE"/>
    <x v="5"/>
    <x v="2"/>
    <x v="1"/>
    <n v="420.30029159999998"/>
  </r>
  <r>
    <x v="1"/>
    <x v="23"/>
    <x v="23"/>
    <s v="KTOE"/>
    <x v="6"/>
    <x v="5"/>
    <x v="6"/>
    <n v="79.214256000000006"/>
  </r>
  <r>
    <x v="1"/>
    <x v="23"/>
    <x v="23"/>
    <s v="KTOE"/>
    <x v="8"/>
    <x v="4"/>
    <x v="6"/>
    <n v="49.952710799999998"/>
  </r>
  <r>
    <x v="1"/>
    <x v="23"/>
    <x v="23"/>
    <s v="KTOE"/>
    <x v="10"/>
    <x v="2"/>
    <x v="6"/>
    <n v="332.77105080000001"/>
  </r>
  <r>
    <x v="0"/>
    <x v="22"/>
    <x v="22"/>
    <s v="KTOE"/>
    <x v="11"/>
    <x v="4"/>
    <x v="1"/>
    <n v="8.5494456000000003"/>
  </r>
  <r>
    <x v="0"/>
    <x v="24"/>
    <x v="24"/>
    <s v="KTOE"/>
    <x v="29"/>
    <x v="4"/>
    <x v="1"/>
    <n v="0.40611960000000003"/>
  </r>
  <r>
    <x v="0"/>
    <x v="24"/>
    <x v="24"/>
    <s v="KTOE"/>
    <x v="12"/>
    <x v="2"/>
    <x v="1"/>
    <n v="7.5613608000000001"/>
  </r>
  <r>
    <x v="1"/>
    <x v="23"/>
    <x v="23"/>
    <s v="KTOE"/>
    <x v="29"/>
    <x v="0"/>
    <x v="6"/>
    <n v="41.0641344"/>
  </r>
  <r>
    <x v="10"/>
    <x v="23"/>
    <x v="23"/>
    <s v="KTOE"/>
    <x v="11"/>
    <x v="4"/>
    <x v="6"/>
    <n v="0.13816439999999999"/>
  </r>
  <r>
    <x v="8"/>
    <x v="23"/>
    <x v="23"/>
    <s v="KTOE"/>
    <x v="6"/>
    <x v="0"/>
    <x v="6"/>
    <n v="0.79549199999999998"/>
  </r>
  <r>
    <x v="14"/>
    <x v="25"/>
    <x v="25"/>
    <s v="KTOE"/>
    <x v="17"/>
    <x v="2"/>
    <x v="5"/>
    <n v="8.2982376000000002"/>
  </r>
  <r>
    <x v="14"/>
    <x v="25"/>
    <x v="25"/>
    <s v="KTOE"/>
    <x v="18"/>
    <x v="5"/>
    <x v="5"/>
    <n v="22.010007600000002"/>
  </r>
  <r>
    <x v="13"/>
    <x v="25"/>
    <x v="25"/>
    <s v="KTOE"/>
    <x v="14"/>
    <x v="2"/>
    <x v="5"/>
    <n v="11.233184400000001"/>
  </r>
  <r>
    <x v="0"/>
    <x v="22"/>
    <x v="22"/>
    <s v="KTOE"/>
    <x v="28"/>
    <x v="4"/>
    <x v="2"/>
    <n v="1.1806776000000001"/>
  </r>
  <r>
    <x v="0"/>
    <x v="22"/>
    <x v="22"/>
    <s v="KTOE"/>
    <x v="18"/>
    <x v="2"/>
    <x v="2"/>
    <n v="225.7648164"/>
  </r>
  <r>
    <x v="0"/>
    <x v="22"/>
    <x v="22"/>
    <s v="KTOE"/>
    <x v="27"/>
    <x v="5"/>
    <x v="2"/>
    <n v="32.426766000000001"/>
  </r>
  <r>
    <x v="0"/>
    <x v="22"/>
    <x v="22"/>
    <s v="KTOE"/>
    <x v="3"/>
    <x v="3"/>
    <x v="2"/>
    <n v="39.406161599999997"/>
  </r>
  <r>
    <x v="13"/>
    <x v="25"/>
    <x v="25"/>
    <s v="KTOE"/>
    <x v="18"/>
    <x v="2"/>
    <x v="1"/>
    <n v="2.5832556000000002"/>
  </r>
  <r>
    <x v="14"/>
    <x v="25"/>
    <x v="25"/>
    <s v="KTOE"/>
    <x v="17"/>
    <x v="0"/>
    <x v="1"/>
    <n v="8.4364019999999993"/>
  </r>
  <r>
    <x v="0"/>
    <x v="22"/>
    <x v="22"/>
    <s v="KTOE"/>
    <x v="3"/>
    <x v="4"/>
    <x v="1"/>
    <n v="42.969128400000002"/>
  </r>
  <r>
    <x v="0"/>
    <x v="24"/>
    <x v="24"/>
    <s v="KTOE"/>
    <x v="18"/>
    <x v="0"/>
    <x v="1"/>
    <n v="7.6492836000000004"/>
  </r>
  <r>
    <x v="1"/>
    <x v="26"/>
    <x v="26"/>
    <s v="KTOE"/>
    <x v="19"/>
    <x v="1"/>
    <x v="3"/>
    <n v="1.7207748"/>
  </r>
  <r>
    <x v="12"/>
    <x v="26"/>
    <x v="26"/>
    <s v="KTOE"/>
    <x v="19"/>
    <x v="2"/>
    <x v="3"/>
    <n v="0.1214172"/>
  </r>
  <r>
    <x v="1"/>
    <x v="23"/>
    <x v="23"/>
    <s v="KTOE"/>
    <x v="27"/>
    <x v="5"/>
    <x v="6"/>
    <n v="64.552082400000003"/>
  </r>
  <r>
    <x v="1"/>
    <x v="23"/>
    <x v="23"/>
    <s v="KTOE"/>
    <x v="19"/>
    <x v="0"/>
    <x v="6"/>
    <n v="45.188132400000001"/>
  </r>
  <r>
    <x v="1"/>
    <x v="23"/>
    <x v="23"/>
    <s v="KTOE"/>
    <x v="36"/>
    <x v="4"/>
    <x v="6"/>
    <n v="115.4258892"/>
  </r>
  <r>
    <x v="1"/>
    <x v="23"/>
    <x v="23"/>
    <s v="KTOE"/>
    <x v="24"/>
    <x v="0"/>
    <x v="6"/>
    <n v="91.012658400000007"/>
  </r>
  <r>
    <x v="3"/>
    <x v="23"/>
    <x v="23"/>
    <s v="KTOE"/>
    <x v="5"/>
    <x v="1"/>
    <x v="6"/>
    <n v="11.593249200000001"/>
  </r>
  <r>
    <x v="3"/>
    <x v="23"/>
    <x v="23"/>
    <s v="KTOE"/>
    <x v="13"/>
    <x v="4"/>
    <x v="6"/>
    <n v="2.386476"/>
  </r>
  <r>
    <x v="10"/>
    <x v="23"/>
    <x v="23"/>
    <s v="KTOE"/>
    <x v="33"/>
    <x v="3"/>
    <x v="6"/>
    <n v="2.2776192000000002"/>
  </r>
  <r>
    <x v="8"/>
    <x v="23"/>
    <x v="23"/>
    <s v="KTOE"/>
    <x v="11"/>
    <x v="5"/>
    <x v="6"/>
    <n v="0.95459039999999995"/>
  </r>
  <r>
    <x v="8"/>
    <x v="23"/>
    <x v="23"/>
    <s v="KTOE"/>
    <x v="5"/>
    <x v="3"/>
    <x v="6"/>
    <n v="4.1868000000000002E-2"/>
  </r>
  <r>
    <x v="13"/>
    <x v="23"/>
    <x v="23"/>
    <s v="KTOE"/>
    <x v="28"/>
    <x v="1"/>
    <x v="6"/>
    <n v="4.1868000000000002E-2"/>
  </r>
  <r>
    <x v="14"/>
    <x v="25"/>
    <x v="25"/>
    <s v="KTOE"/>
    <x v="1"/>
    <x v="3"/>
    <x v="5"/>
    <n v="11.9365668"/>
  </r>
  <r>
    <x v="8"/>
    <x v="25"/>
    <x v="25"/>
    <s v="KTOE"/>
    <x v="11"/>
    <x v="0"/>
    <x v="5"/>
    <n v="0.1339776"/>
  </r>
  <r>
    <x v="13"/>
    <x v="25"/>
    <x v="25"/>
    <s v="KTOE"/>
    <x v="28"/>
    <x v="3"/>
    <x v="5"/>
    <n v="6.3932435999999999"/>
  </r>
  <r>
    <x v="13"/>
    <x v="25"/>
    <x v="25"/>
    <s v="KTOE"/>
    <x v="10"/>
    <x v="3"/>
    <x v="5"/>
    <n v="4.8148200000000001"/>
  </r>
  <r>
    <x v="0"/>
    <x v="22"/>
    <x v="22"/>
    <s v="KTOE"/>
    <x v="16"/>
    <x v="0"/>
    <x v="2"/>
    <n v="11.614183199999999"/>
  </r>
  <r>
    <x v="0"/>
    <x v="22"/>
    <x v="22"/>
    <s v="KTOE"/>
    <x v="26"/>
    <x v="5"/>
    <x v="2"/>
    <n v="210.76351199999999"/>
  </r>
  <r>
    <x v="0"/>
    <x v="22"/>
    <x v="22"/>
    <s v="KTOE"/>
    <x v="37"/>
    <x v="2"/>
    <x v="2"/>
    <n v="45.330483600000001"/>
  </r>
  <r>
    <x v="0"/>
    <x v="24"/>
    <x v="24"/>
    <s v="KTOE"/>
    <x v="17"/>
    <x v="4"/>
    <x v="2"/>
    <n v="4.0318883999999997"/>
  </r>
  <r>
    <x v="13"/>
    <x v="25"/>
    <x v="25"/>
    <s v="KTOE"/>
    <x v="7"/>
    <x v="3"/>
    <x v="1"/>
    <n v="1.3858307999999999"/>
  </r>
  <r>
    <x v="13"/>
    <x v="25"/>
    <x v="25"/>
    <s v="KTOE"/>
    <x v="31"/>
    <x v="3"/>
    <x v="1"/>
    <n v="6.7365611999999997"/>
  </r>
  <r>
    <x v="14"/>
    <x v="25"/>
    <x v="25"/>
    <s v="KTOE"/>
    <x v="31"/>
    <x v="4"/>
    <x v="1"/>
    <n v="14.050900800000001"/>
  </r>
  <r>
    <x v="14"/>
    <x v="25"/>
    <x v="25"/>
    <s v="KTOE"/>
    <x v="1"/>
    <x v="1"/>
    <x v="1"/>
    <n v="11.425777200000001"/>
  </r>
  <r>
    <x v="0"/>
    <x v="22"/>
    <x v="22"/>
    <s v="KTOE"/>
    <x v="16"/>
    <x v="0"/>
    <x v="1"/>
    <n v="11.614183199999999"/>
  </r>
  <r>
    <x v="0"/>
    <x v="22"/>
    <x v="22"/>
    <s v="KTOE"/>
    <x v="9"/>
    <x v="2"/>
    <x v="1"/>
    <n v="10.0399464"/>
  </r>
  <r>
    <x v="0"/>
    <x v="22"/>
    <x v="22"/>
    <s v="KTOE"/>
    <x v="20"/>
    <x v="1"/>
    <x v="1"/>
    <n v="22.847367599999998"/>
  </r>
  <r>
    <x v="0"/>
    <x v="22"/>
    <x v="22"/>
    <s v="KTOE"/>
    <x v="33"/>
    <x v="4"/>
    <x v="1"/>
    <n v="95.078041200000001"/>
  </r>
  <r>
    <x v="0"/>
    <x v="22"/>
    <x v="22"/>
    <s v="KTOE"/>
    <x v="23"/>
    <x v="3"/>
    <x v="1"/>
    <n v="44.802946800000001"/>
  </r>
  <r>
    <x v="0"/>
    <x v="22"/>
    <x v="22"/>
    <s v="KTOE"/>
    <x v="10"/>
    <x v="4"/>
    <x v="1"/>
    <n v="237.0691764"/>
  </r>
  <r>
    <x v="0"/>
    <x v="22"/>
    <x v="22"/>
    <s v="KTOE"/>
    <x v="8"/>
    <x v="4"/>
    <x v="1"/>
    <n v="37.9491552"/>
  </r>
  <r>
    <x v="0"/>
    <x v="24"/>
    <x v="24"/>
    <s v="KTOE"/>
    <x v="16"/>
    <x v="5"/>
    <x v="1"/>
    <n v="1.3983912000000001"/>
  </r>
  <r>
    <x v="0"/>
    <x v="24"/>
    <x v="24"/>
    <s v="KTOE"/>
    <x v="15"/>
    <x v="4"/>
    <x v="1"/>
    <n v="1.67472E-2"/>
  </r>
  <r>
    <x v="0"/>
    <x v="24"/>
    <x v="24"/>
    <s v="KTOE"/>
    <x v="20"/>
    <x v="4"/>
    <x v="1"/>
    <n v="0.66988800000000004"/>
  </r>
  <r>
    <x v="12"/>
    <x v="26"/>
    <x v="26"/>
    <s v="KTOE"/>
    <x v="6"/>
    <x v="1"/>
    <x v="3"/>
    <n v="1.1220623999999999"/>
  </r>
  <r>
    <x v="12"/>
    <x v="26"/>
    <x v="26"/>
    <s v="KTOE"/>
    <x v="22"/>
    <x v="4"/>
    <x v="3"/>
    <n v="4.8608748000000004"/>
  </r>
  <r>
    <x v="1"/>
    <x v="23"/>
    <x v="23"/>
    <s v="KTOE"/>
    <x v="16"/>
    <x v="3"/>
    <x v="6"/>
    <n v="64.514401199999995"/>
  </r>
  <r>
    <x v="1"/>
    <x v="23"/>
    <x v="23"/>
    <s v="KTOE"/>
    <x v="30"/>
    <x v="5"/>
    <x v="6"/>
    <n v="335.38361400000002"/>
  </r>
  <r>
    <x v="1"/>
    <x v="23"/>
    <x v="23"/>
    <s v="KTOE"/>
    <x v="1"/>
    <x v="3"/>
    <x v="6"/>
    <n v="54.139510799999996"/>
  </r>
  <r>
    <x v="0"/>
    <x v="5"/>
    <x v="5"/>
    <s v="KTOE"/>
    <x v="13"/>
    <x v="4"/>
    <x v="3"/>
    <n v="274.55359679999998"/>
  </r>
  <r>
    <x v="9"/>
    <x v="5"/>
    <x v="5"/>
    <s v="KTOE"/>
    <x v="14"/>
    <x v="1"/>
    <x v="3"/>
    <n v="9.8431668000000005"/>
  </r>
  <r>
    <x v="0"/>
    <x v="9"/>
    <x v="9"/>
    <s v="KTOE"/>
    <x v="14"/>
    <x v="2"/>
    <x v="6"/>
    <n v="103.01621400000001"/>
  </r>
  <r>
    <x v="0"/>
    <x v="9"/>
    <x v="9"/>
    <s v="KTOE"/>
    <x v="9"/>
    <x v="4"/>
    <x v="6"/>
    <n v="9.4035527999999999"/>
  </r>
  <r>
    <x v="0"/>
    <x v="9"/>
    <x v="9"/>
    <s v="KTOE"/>
    <x v="16"/>
    <x v="1"/>
    <x v="6"/>
    <n v="1.1429963999999999"/>
  </r>
  <r>
    <x v="0"/>
    <x v="9"/>
    <x v="9"/>
    <s v="KTOE"/>
    <x v="26"/>
    <x v="2"/>
    <x v="6"/>
    <n v="215.30618999999999"/>
  </r>
  <r>
    <x v="1"/>
    <x v="9"/>
    <x v="9"/>
    <s v="KTOE"/>
    <x v="14"/>
    <x v="3"/>
    <x v="6"/>
    <n v="3746.8803635999998"/>
  </r>
  <r>
    <x v="1"/>
    <x v="9"/>
    <x v="9"/>
    <s v="KTOE"/>
    <x v="27"/>
    <x v="0"/>
    <x v="6"/>
    <n v="98.762425199999996"/>
  </r>
  <r>
    <x v="1"/>
    <x v="10"/>
    <x v="10"/>
    <s v="KTOE"/>
    <x v="1"/>
    <x v="4"/>
    <x v="6"/>
    <n v="3.3620003999999999"/>
  </r>
  <r>
    <x v="1"/>
    <x v="10"/>
    <x v="10"/>
    <s v="KTOE"/>
    <x v="14"/>
    <x v="1"/>
    <x v="6"/>
    <n v="100.001718"/>
  </r>
  <r>
    <x v="1"/>
    <x v="10"/>
    <x v="10"/>
    <s v="KTOE"/>
    <x v="26"/>
    <x v="5"/>
    <x v="6"/>
    <n v="13.1591124"/>
  </r>
  <r>
    <x v="1"/>
    <x v="10"/>
    <x v="10"/>
    <s v="KTOE"/>
    <x v="22"/>
    <x v="4"/>
    <x v="6"/>
    <n v="17.438022"/>
  </r>
  <r>
    <x v="8"/>
    <x v="10"/>
    <x v="10"/>
    <s v="KTOE"/>
    <x v="14"/>
    <x v="4"/>
    <x v="6"/>
    <n v="4.1868000000000002E-2"/>
  </r>
  <r>
    <x v="4"/>
    <x v="6"/>
    <x v="6"/>
    <s v="KTOE"/>
    <x v="25"/>
    <x v="2"/>
    <x v="5"/>
    <n v="0.85410719999999996"/>
  </r>
  <r>
    <x v="14"/>
    <x v="6"/>
    <x v="6"/>
    <s v="KTOE"/>
    <x v="31"/>
    <x v="3"/>
    <x v="5"/>
    <n v="16.483431599999999"/>
  </r>
  <r>
    <x v="14"/>
    <x v="6"/>
    <x v="6"/>
    <s v="KTOE"/>
    <x v="13"/>
    <x v="4"/>
    <x v="5"/>
    <n v="2.1059603999999998"/>
  </r>
  <r>
    <x v="3"/>
    <x v="6"/>
    <x v="6"/>
    <s v="KTOE"/>
    <x v="26"/>
    <x v="5"/>
    <x v="5"/>
    <n v="35.746898399999999"/>
  </r>
  <r>
    <x v="3"/>
    <x v="6"/>
    <x v="6"/>
    <s v="KTOE"/>
    <x v="19"/>
    <x v="4"/>
    <x v="5"/>
    <n v="4.1868000000000001E-3"/>
  </r>
  <r>
    <x v="3"/>
    <x v="6"/>
    <x v="6"/>
    <s v="KTOE"/>
    <x v="31"/>
    <x v="3"/>
    <x v="5"/>
    <n v="25.7404464"/>
  </r>
  <r>
    <x v="13"/>
    <x v="6"/>
    <x v="6"/>
    <s v="KTOE"/>
    <x v="9"/>
    <x v="4"/>
    <x v="5"/>
    <n v="8.7880932000000005"/>
  </r>
  <r>
    <x v="13"/>
    <x v="6"/>
    <x v="6"/>
    <s v="KTOE"/>
    <x v="28"/>
    <x v="4"/>
    <x v="5"/>
    <n v="3.8141748"/>
  </r>
  <r>
    <x v="13"/>
    <x v="6"/>
    <x v="6"/>
    <s v="KTOE"/>
    <x v="26"/>
    <x v="1"/>
    <x v="5"/>
    <n v="0.565218"/>
  </r>
  <r>
    <x v="13"/>
    <x v="6"/>
    <x v="6"/>
    <s v="KTOE"/>
    <x v="17"/>
    <x v="1"/>
    <x v="5"/>
    <n v="2.8805184000000001"/>
  </r>
  <r>
    <x v="13"/>
    <x v="6"/>
    <x v="6"/>
    <s v="KTOE"/>
    <x v="11"/>
    <x v="3"/>
    <x v="5"/>
    <n v="41.009706000000001"/>
  </r>
  <r>
    <x v="13"/>
    <x v="6"/>
    <x v="6"/>
    <s v="KTOE"/>
    <x v="13"/>
    <x v="4"/>
    <x v="5"/>
    <n v="1.9175544"/>
  </r>
  <r>
    <x v="6"/>
    <x v="6"/>
    <x v="6"/>
    <s v="KTOE"/>
    <x v="11"/>
    <x v="1"/>
    <x v="5"/>
    <n v="8.3736000000000001E-3"/>
  </r>
  <r>
    <x v="7"/>
    <x v="6"/>
    <x v="6"/>
    <s v="KTOE"/>
    <x v="16"/>
    <x v="1"/>
    <x v="5"/>
    <n v="7.6074156000000004"/>
  </r>
  <r>
    <x v="0"/>
    <x v="7"/>
    <x v="7"/>
    <s v="KTOE"/>
    <x v="16"/>
    <x v="4"/>
    <x v="5"/>
    <n v="0.54847080000000004"/>
  </r>
  <r>
    <x v="1"/>
    <x v="7"/>
    <x v="7"/>
    <s v="KTOE"/>
    <x v="19"/>
    <x v="2"/>
    <x v="5"/>
    <n v="104.021046"/>
  </r>
  <r>
    <x v="1"/>
    <x v="7"/>
    <x v="7"/>
    <s v="KTOE"/>
    <x v="22"/>
    <x v="2"/>
    <x v="5"/>
    <n v="187.5644532"/>
  </r>
  <r>
    <x v="1"/>
    <x v="7"/>
    <x v="7"/>
    <s v="KTOE"/>
    <x v="36"/>
    <x v="5"/>
    <x v="5"/>
    <n v="35.303097600000001"/>
  </r>
  <r>
    <x v="1"/>
    <x v="7"/>
    <x v="7"/>
    <s v="KTOE"/>
    <x v="31"/>
    <x v="4"/>
    <x v="5"/>
    <n v="770.1995412"/>
  </r>
  <r>
    <x v="3"/>
    <x v="7"/>
    <x v="7"/>
    <s v="KTOE"/>
    <x v="19"/>
    <x v="1"/>
    <x v="5"/>
    <n v="4.1868000000000001E-3"/>
  </r>
  <r>
    <x v="3"/>
    <x v="7"/>
    <x v="7"/>
    <s v="KTOE"/>
    <x v="31"/>
    <x v="1"/>
    <x v="5"/>
    <n v="30.0779712"/>
  </r>
  <r>
    <x v="3"/>
    <x v="7"/>
    <x v="7"/>
    <s v="KTOE"/>
    <x v="5"/>
    <x v="4"/>
    <x v="5"/>
    <n v="159.99437520000001"/>
  </r>
  <r>
    <x v="3"/>
    <x v="7"/>
    <x v="7"/>
    <s v="KTOE"/>
    <x v="13"/>
    <x v="2"/>
    <x v="5"/>
    <n v="15.059919600000001"/>
  </r>
  <r>
    <x v="3"/>
    <x v="7"/>
    <x v="7"/>
    <s v="KTOE"/>
    <x v="8"/>
    <x v="5"/>
    <x v="5"/>
    <n v="2.6293104"/>
  </r>
  <r>
    <x v="8"/>
    <x v="7"/>
    <x v="7"/>
    <s v="KTOE"/>
    <x v="11"/>
    <x v="2"/>
    <x v="5"/>
    <n v="0.70338239999999996"/>
  </r>
  <r>
    <x v="13"/>
    <x v="7"/>
    <x v="7"/>
    <s v="KTOE"/>
    <x v="11"/>
    <x v="2"/>
    <x v="5"/>
    <n v="1.2560399999999999E-2"/>
  </r>
  <r>
    <x v="0"/>
    <x v="6"/>
    <x v="6"/>
    <s v="KTOE"/>
    <x v="33"/>
    <x v="2"/>
    <x v="5"/>
    <n v="1.8673128000000001"/>
  </r>
  <r>
    <x v="0"/>
    <x v="6"/>
    <x v="6"/>
    <s v="KTOE"/>
    <x v="8"/>
    <x v="5"/>
    <x v="5"/>
    <n v="18.576831599999998"/>
  </r>
  <r>
    <x v="1"/>
    <x v="6"/>
    <x v="6"/>
    <s v="KTOE"/>
    <x v="18"/>
    <x v="2"/>
    <x v="5"/>
    <n v="1763.1075347999999"/>
  </r>
  <r>
    <x v="1"/>
    <x v="6"/>
    <x v="6"/>
    <s v="KTOE"/>
    <x v="26"/>
    <x v="5"/>
    <x v="5"/>
    <n v="1911.9064068"/>
  </r>
  <r>
    <x v="1"/>
    <x v="6"/>
    <x v="6"/>
    <s v="KTOE"/>
    <x v="32"/>
    <x v="4"/>
    <x v="5"/>
    <n v="90.799131599999996"/>
  </r>
  <r>
    <x v="0"/>
    <x v="11"/>
    <x v="11"/>
    <s v="KTOE"/>
    <x v="14"/>
    <x v="2"/>
    <x v="8"/>
    <n v="1518.0038892"/>
  </r>
  <r>
    <x v="0"/>
    <x v="11"/>
    <x v="11"/>
    <s v="KTOE"/>
    <x v="9"/>
    <x v="5"/>
    <x v="8"/>
    <n v="328.38328439999998"/>
  </r>
  <r>
    <x v="0"/>
    <x v="11"/>
    <x v="11"/>
    <s v="KTOE"/>
    <x v="23"/>
    <x v="1"/>
    <x v="8"/>
    <n v="254.9468124"/>
  </r>
  <r>
    <x v="0"/>
    <x v="11"/>
    <x v="11"/>
    <s v="KTOE"/>
    <x v="17"/>
    <x v="1"/>
    <x v="8"/>
    <n v="166.50066240000001"/>
  </r>
  <r>
    <x v="0"/>
    <x v="11"/>
    <x v="11"/>
    <s v="KTOE"/>
    <x v="10"/>
    <x v="3"/>
    <x v="8"/>
    <n v="653.12823960000003"/>
  </r>
  <r>
    <x v="0"/>
    <x v="8"/>
    <x v="8"/>
    <s v="KTOE"/>
    <x v="33"/>
    <x v="4"/>
    <x v="7"/>
    <n v="13.3642656"/>
  </r>
  <r>
    <x v="0"/>
    <x v="5"/>
    <x v="5"/>
    <s v="KTOE"/>
    <x v="9"/>
    <x v="3"/>
    <x v="1"/>
    <n v="574.26567480000006"/>
  </r>
  <r>
    <x v="0"/>
    <x v="5"/>
    <x v="5"/>
    <s v="KTOE"/>
    <x v="20"/>
    <x v="3"/>
    <x v="1"/>
    <n v="314.21515319999997"/>
  </r>
  <r>
    <x v="1"/>
    <x v="5"/>
    <x v="5"/>
    <s v="KTOE"/>
    <x v="18"/>
    <x v="5"/>
    <x v="1"/>
    <n v="3.0103092"/>
  </r>
  <r>
    <x v="0"/>
    <x v="9"/>
    <x v="9"/>
    <s v="KTOE"/>
    <x v="16"/>
    <x v="2"/>
    <x v="1"/>
    <n v="0.95040360000000002"/>
  </r>
  <r>
    <x v="0"/>
    <x v="9"/>
    <x v="9"/>
    <s v="KTOE"/>
    <x v="14"/>
    <x v="2"/>
    <x v="1"/>
    <n v="103.01621400000001"/>
  </r>
  <r>
    <x v="0"/>
    <x v="9"/>
    <x v="9"/>
    <s v="KTOE"/>
    <x v="30"/>
    <x v="4"/>
    <x v="1"/>
    <n v="535.58382959999994"/>
  </r>
  <r>
    <x v="0"/>
    <x v="9"/>
    <x v="9"/>
    <s v="KTOE"/>
    <x v="33"/>
    <x v="3"/>
    <x v="1"/>
    <n v="4.2077340000000003"/>
  </r>
  <r>
    <x v="3"/>
    <x v="9"/>
    <x v="9"/>
    <s v="KTOE"/>
    <x v="3"/>
    <x v="0"/>
    <x v="1"/>
    <n v="8.3736000000000005E-2"/>
  </r>
  <r>
    <x v="1"/>
    <x v="9"/>
    <x v="9"/>
    <s v="KTOE"/>
    <x v="27"/>
    <x v="4"/>
    <x v="1"/>
    <n v="171.3573504"/>
  </r>
  <r>
    <x v="1"/>
    <x v="9"/>
    <x v="9"/>
    <s v="KTOE"/>
    <x v="26"/>
    <x v="2"/>
    <x v="1"/>
    <n v="3332.1443291999999"/>
  </r>
  <r>
    <x v="1"/>
    <x v="9"/>
    <x v="9"/>
    <s v="KTOE"/>
    <x v="31"/>
    <x v="2"/>
    <x v="1"/>
    <n v="2062.0994832000001"/>
  </r>
  <r>
    <x v="1"/>
    <x v="10"/>
    <x v="10"/>
    <s v="KTOE"/>
    <x v="14"/>
    <x v="0"/>
    <x v="1"/>
    <n v="95.521842000000007"/>
  </r>
  <r>
    <x v="1"/>
    <x v="10"/>
    <x v="10"/>
    <s v="KTOE"/>
    <x v="37"/>
    <x v="0"/>
    <x v="1"/>
    <n v="4.2412283999999998"/>
  </r>
  <r>
    <x v="1"/>
    <x v="10"/>
    <x v="10"/>
    <s v="KTOE"/>
    <x v="17"/>
    <x v="2"/>
    <x v="1"/>
    <n v="0.67826160000000002"/>
  </r>
  <r>
    <x v="1"/>
    <x v="10"/>
    <x v="10"/>
    <s v="KTOE"/>
    <x v="36"/>
    <x v="2"/>
    <x v="1"/>
    <n v="0.1590984"/>
  </r>
  <r>
    <x v="0"/>
    <x v="64"/>
    <x v="64"/>
    <s v="KTOE"/>
    <x v="30"/>
    <x v="4"/>
    <x v="1"/>
    <n v="61.202642400000002"/>
  </r>
  <r>
    <x v="0"/>
    <x v="64"/>
    <x v="64"/>
    <s v="KTOE"/>
    <x v="23"/>
    <x v="3"/>
    <x v="1"/>
    <n v="320.53722119999998"/>
  </r>
  <r>
    <x v="0"/>
    <x v="64"/>
    <x v="64"/>
    <s v="KTOE"/>
    <x v="26"/>
    <x v="3"/>
    <x v="1"/>
    <n v="199.99924920000001"/>
  </r>
  <r>
    <x v="0"/>
    <x v="64"/>
    <x v="64"/>
    <s v="KTOE"/>
    <x v="22"/>
    <x v="5"/>
    <x v="1"/>
    <n v="8.8090271999999992"/>
  </r>
  <r>
    <x v="0"/>
    <x v="64"/>
    <x v="64"/>
    <s v="KTOE"/>
    <x v="0"/>
    <x v="0"/>
    <x v="1"/>
    <n v="25.087305600000001"/>
  </r>
  <r>
    <x v="0"/>
    <x v="64"/>
    <x v="64"/>
    <s v="KTOE"/>
    <x v="3"/>
    <x v="5"/>
    <x v="1"/>
    <n v="99.771444000000002"/>
  </r>
  <r>
    <x v="1"/>
    <x v="64"/>
    <x v="64"/>
    <s v="KTOE"/>
    <x v="22"/>
    <x v="0"/>
    <x v="1"/>
    <n v="0.64476719999999998"/>
  </r>
  <r>
    <x v="1"/>
    <x v="64"/>
    <x v="64"/>
    <s v="KTOE"/>
    <x v="26"/>
    <x v="3"/>
    <x v="1"/>
    <n v="61.960453200000003"/>
  </r>
  <r>
    <x v="1"/>
    <x v="64"/>
    <x v="64"/>
    <s v="KTOE"/>
    <x v="32"/>
    <x v="4"/>
    <x v="1"/>
    <n v="8.3736000000000001E-3"/>
  </r>
  <r>
    <x v="1"/>
    <x v="64"/>
    <x v="64"/>
    <s v="KTOE"/>
    <x v="31"/>
    <x v="2"/>
    <x v="1"/>
    <n v="23.153003999999999"/>
  </r>
  <r>
    <x v="1"/>
    <x v="65"/>
    <x v="65"/>
    <s v="KTOE"/>
    <x v="3"/>
    <x v="5"/>
    <x v="6"/>
    <n v="8.1810071999999998"/>
  </r>
  <r>
    <x v="0"/>
    <x v="66"/>
    <x v="66"/>
    <s v="KTOE"/>
    <x v="26"/>
    <x v="2"/>
    <x v="6"/>
    <n v="20.1468816"/>
  </r>
  <r>
    <x v="1"/>
    <x v="66"/>
    <x v="66"/>
    <s v="KTOE"/>
    <x v="16"/>
    <x v="1"/>
    <x v="6"/>
    <n v="0.65732760000000001"/>
  </r>
  <r>
    <x v="1"/>
    <x v="66"/>
    <x v="66"/>
    <s v="KTOE"/>
    <x v="1"/>
    <x v="2"/>
    <x v="6"/>
    <n v="8.7922799999999995E-2"/>
  </r>
  <r>
    <x v="1"/>
    <x v="64"/>
    <x v="64"/>
    <s v="KTOE"/>
    <x v="35"/>
    <x v="5"/>
    <x v="2"/>
    <n v="0.10048319999999999"/>
  </r>
  <r>
    <x v="0"/>
    <x v="64"/>
    <x v="64"/>
    <s v="KTOE"/>
    <x v="29"/>
    <x v="4"/>
    <x v="2"/>
    <n v="8.1349523999999995"/>
  </r>
  <r>
    <x v="1"/>
    <x v="64"/>
    <x v="64"/>
    <s v="KTOE"/>
    <x v="30"/>
    <x v="4"/>
    <x v="2"/>
    <n v="24.048979200000002"/>
  </r>
  <r>
    <x v="1"/>
    <x v="66"/>
    <x v="66"/>
    <s v="KTOE"/>
    <x v="25"/>
    <x v="5"/>
    <x v="1"/>
    <n v="3.433176"/>
  </r>
  <r>
    <x v="1"/>
    <x v="66"/>
    <x v="66"/>
    <s v="KTOE"/>
    <x v="3"/>
    <x v="0"/>
    <x v="1"/>
    <n v="2.219004"/>
  </r>
  <r>
    <x v="1"/>
    <x v="64"/>
    <x v="64"/>
    <s v="KTOE"/>
    <x v="23"/>
    <x v="1"/>
    <x v="1"/>
    <n v="3.0940452000000001"/>
  </r>
  <r>
    <x v="8"/>
    <x v="64"/>
    <x v="64"/>
    <s v="KTOE"/>
    <x v="3"/>
    <x v="2"/>
    <x v="1"/>
    <n v="6.2801999999999997E-2"/>
  </r>
  <r>
    <x v="0"/>
    <x v="64"/>
    <x v="64"/>
    <s v="KTOE"/>
    <x v="0"/>
    <x v="0"/>
    <x v="2"/>
    <n v="25.087305600000001"/>
  </r>
  <r>
    <x v="1"/>
    <x v="66"/>
    <x v="66"/>
    <s v="KTOE"/>
    <x v="11"/>
    <x v="1"/>
    <x v="6"/>
    <n v="2.6502444000000001"/>
  </r>
  <r>
    <x v="1"/>
    <x v="66"/>
    <x v="66"/>
    <s v="KTOE"/>
    <x v="11"/>
    <x v="1"/>
    <x v="1"/>
    <n v="2.6502444000000001"/>
  </r>
  <r>
    <x v="1"/>
    <x v="64"/>
    <x v="64"/>
    <s v="KTOE"/>
    <x v="7"/>
    <x v="0"/>
    <x v="1"/>
    <n v="20.238991200000001"/>
  </r>
  <r>
    <x v="1"/>
    <x v="65"/>
    <x v="65"/>
    <s v="KTOE"/>
    <x v="16"/>
    <x v="2"/>
    <x v="6"/>
    <n v="247.83343919999999"/>
  </r>
  <r>
    <x v="0"/>
    <x v="65"/>
    <x v="65"/>
    <s v="KTOE"/>
    <x v="13"/>
    <x v="4"/>
    <x v="6"/>
    <n v="197.02662119999999"/>
  </r>
  <r>
    <x v="1"/>
    <x v="66"/>
    <x v="66"/>
    <s v="KTOE"/>
    <x v="8"/>
    <x v="4"/>
    <x v="6"/>
    <n v="0.33494400000000002"/>
  </r>
  <r>
    <x v="1"/>
    <x v="66"/>
    <x v="66"/>
    <s v="KTOE"/>
    <x v="10"/>
    <x v="4"/>
    <x v="6"/>
    <n v="4.1868000000000002E-2"/>
  </r>
  <r>
    <x v="1"/>
    <x v="64"/>
    <x v="64"/>
    <s v="KTOE"/>
    <x v="8"/>
    <x v="0"/>
    <x v="2"/>
    <n v="0.41868"/>
  </r>
  <r>
    <x v="1"/>
    <x v="64"/>
    <x v="64"/>
    <s v="KTOE"/>
    <x v="15"/>
    <x v="0"/>
    <x v="2"/>
    <n v="0.1214172"/>
  </r>
  <r>
    <x v="1"/>
    <x v="66"/>
    <x v="66"/>
    <s v="KTOE"/>
    <x v="16"/>
    <x v="0"/>
    <x v="1"/>
    <n v="0.7368768"/>
  </r>
  <r>
    <x v="0"/>
    <x v="64"/>
    <x v="64"/>
    <s v="KTOE"/>
    <x v="12"/>
    <x v="0"/>
    <x v="1"/>
    <n v="106.56243360000001"/>
  </r>
  <r>
    <x v="1"/>
    <x v="64"/>
    <x v="64"/>
    <s v="KTOE"/>
    <x v="8"/>
    <x v="3"/>
    <x v="1"/>
    <n v="0.42286679999999999"/>
  </r>
  <r>
    <x v="1"/>
    <x v="65"/>
    <x v="65"/>
    <s v="KTOE"/>
    <x v="29"/>
    <x v="0"/>
    <x v="6"/>
    <n v="10.3372092"/>
  </r>
  <r>
    <x v="0"/>
    <x v="64"/>
    <x v="64"/>
    <s v="KTOE"/>
    <x v="4"/>
    <x v="1"/>
    <x v="2"/>
    <n v="8.4364019999999993"/>
  </r>
  <r>
    <x v="0"/>
    <x v="64"/>
    <x v="64"/>
    <s v="KTOE"/>
    <x v="27"/>
    <x v="1"/>
    <x v="2"/>
    <n v="61.324059599999998"/>
  </r>
  <r>
    <x v="0"/>
    <x v="64"/>
    <x v="64"/>
    <s v="KTOE"/>
    <x v="18"/>
    <x v="2"/>
    <x v="2"/>
    <n v="430.71704999999997"/>
  </r>
  <r>
    <x v="0"/>
    <x v="64"/>
    <x v="64"/>
    <s v="KTOE"/>
    <x v="24"/>
    <x v="1"/>
    <x v="2"/>
    <n v="73.335988799999996"/>
  </r>
  <r>
    <x v="1"/>
    <x v="66"/>
    <x v="66"/>
    <s v="KTOE"/>
    <x v="13"/>
    <x v="5"/>
    <x v="1"/>
    <n v="6.1797167999999996"/>
  </r>
  <r>
    <x v="0"/>
    <x v="64"/>
    <x v="64"/>
    <s v="KTOE"/>
    <x v="27"/>
    <x v="2"/>
    <x v="1"/>
    <n v="56.057065199999997"/>
  </r>
  <r>
    <x v="0"/>
    <x v="64"/>
    <x v="64"/>
    <s v="KTOE"/>
    <x v="17"/>
    <x v="3"/>
    <x v="1"/>
    <n v="59.846119199999997"/>
  </r>
  <r>
    <x v="0"/>
    <x v="64"/>
    <x v="64"/>
    <s v="KTOE"/>
    <x v="32"/>
    <x v="5"/>
    <x v="1"/>
    <n v="12.275697600000001"/>
  </r>
  <r>
    <x v="0"/>
    <x v="64"/>
    <x v="64"/>
    <s v="KTOE"/>
    <x v="21"/>
    <x v="2"/>
    <x v="1"/>
    <n v="9.5668380000000006"/>
  </r>
  <r>
    <x v="1"/>
    <x v="64"/>
    <x v="64"/>
    <s v="KTOE"/>
    <x v="13"/>
    <x v="4"/>
    <x v="1"/>
    <n v="0.146538"/>
  </r>
  <r>
    <x v="8"/>
    <x v="64"/>
    <x v="64"/>
    <s v="KTOE"/>
    <x v="11"/>
    <x v="1"/>
    <x v="1"/>
    <n v="4.60548E-2"/>
  </r>
  <r>
    <x v="3"/>
    <x v="65"/>
    <x v="65"/>
    <s v="KTOE"/>
    <x v="3"/>
    <x v="4"/>
    <x v="6"/>
    <n v="8.3736000000000005E-2"/>
  </r>
  <r>
    <x v="1"/>
    <x v="65"/>
    <x v="65"/>
    <s v="KTOE"/>
    <x v="14"/>
    <x v="2"/>
    <x v="6"/>
    <n v="3864.8769480000001"/>
  </r>
  <r>
    <x v="1"/>
    <x v="65"/>
    <x v="65"/>
    <s v="KTOE"/>
    <x v="9"/>
    <x v="4"/>
    <x v="6"/>
    <n v="306.57843000000003"/>
  </r>
  <r>
    <x v="1"/>
    <x v="65"/>
    <x v="65"/>
    <s v="KTOE"/>
    <x v="19"/>
    <x v="5"/>
    <x v="6"/>
    <n v="339.08055839999997"/>
  </r>
  <r>
    <x v="1"/>
    <x v="65"/>
    <x v="65"/>
    <s v="KTOE"/>
    <x v="22"/>
    <x v="5"/>
    <x v="6"/>
    <n v="113.0477868"/>
  </r>
  <r>
    <x v="1"/>
    <x v="65"/>
    <x v="65"/>
    <s v="KTOE"/>
    <x v="31"/>
    <x v="1"/>
    <x v="6"/>
    <n v="2244.1080528000002"/>
  </r>
  <r>
    <x v="0"/>
    <x v="65"/>
    <x v="65"/>
    <s v="KTOE"/>
    <x v="23"/>
    <x v="0"/>
    <x v="6"/>
    <n v="2.9768148000000001"/>
  </r>
  <r>
    <x v="0"/>
    <x v="65"/>
    <x v="65"/>
    <s v="KTOE"/>
    <x v="20"/>
    <x v="1"/>
    <x v="6"/>
    <n v="2.9516939999999998"/>
  </r>
  <r>
    <x v="1"/>
    <x v="65"/>
    <x v="65"/>
    <s v="KTOE"/>
    <x v="2"/>
    <x v="0"/>
    <x v="6"/>
    <n v="856.02056760000005"/>
  </r>
  <r>
    <x v="0"/>
    <x v="66"/>
    <x v="66"/>
    <s v="KTOE"/>
    <x v="9"/>
    <x v="2"/>
    <x v="6"/>
    <n v="3.7932408"/>
  </r>
  <r>
    <x v="0"/>
    <x v="66"/>
    <x v="66"/>
    <s v="KTOE"/>
    <x v="13"/>
    <x v="5"/>
    <x v="6"/>
    <n v="0.3684384"/>
  </r>
  <r>
    <x v="0"/>
    <x v="66"/>
    <x v="66"/>
    <s v="KTOE"/>
    <x v="3"/>
    <x v="2"/>
    <x v="6"/>
    <n v="0.293076"/>
  </r>
  <r>
    <x v="0"/>
    <x v="15"/>
    <x v="15"/>
    <s v="KTOE"/>
    <x v="11"/>
    <x v="4"/>
    <x v="2"/>
    <n v="13.979725200000001"/>
  </r>
  <r>
    <x v="0"/>
    <x v="15"/>
    <x v="15"/>
    <s v="KTOE"/>
    <x v="13"/>
    <x v="2"/>
    <x v="2"/>
    <n v="0.45217439999999998"/>
  </r>
  <r>
    <x v="1"/>
    <x v="18"/>
    <x v="18"/>
    <s v="KTOE"/>
    <x v="16"/>
    <x v="0"/>
    <x v="1"/>
    <n v="1.8798732"/>
  </r>
  <r>
    <x v="1"/>
    <x v="18"/>
    <x v="18"/>
    <s v="KTOE"/>
    <x v="13"/>
    <x v="5"/>
    <x v="1"/>
    <n v="21.0344832"/>
  </r>
  <r>
    <x v="1"/>
    <x v="20"/>
    <x v="20"/>
    <s v="KTOE"/>
    <x v="13"/>
    <x v="5"/>
    <x v="1"/>
    <n v="0.25120799999999999"/>
  </r>
  <r>
    <x v="1"/>
    <x v="20"/>
    <x v="20"/>
    <s v="KTOE"/>
    <x v="12"/>
    <x v="5"/>
    <x v="1"/>
    <n v="0.20096639999999999"/>
  </r>
  <r>
    <x v="1"/>
    <x v="15"/>
    <x v="15"/>
    <s v="KTOE"/>
    <x v="15"/>
    <x v="3"/>
    <x v="1"/>
    <n v="0.4438008"/>
  </r>
  <r>
    <x v="1"/>
    <x v="16"/>
    <x v="16"/>
    <s v="KTOE"/>
    <x v="6"/>
    <x v="5"/>
    <x v="3"/>
    <n v="2.2273776000000001"/>
  </r>
  <r>
    <x v="1"/>
    <x v="16"/>
    <x v="16"/>
    <s v="KTOE"/>
    <x v="13"/>
    <x v="5"/>
    <x v="3"/>
    <n v="38.338527599999999"/>
  </r>
  <r>
    <x v="15"/>
    <x v="16"/>
    <x v="16"/>
    <s v="KTOE"/>
    <x v="25"/>
    <x v="5"/>
    <x v="3"/>
    <n v="6.5816496000000004"/>
  </r>
  <r>
    <x v="11"/>
    <x v="16"/>
    <x v="16"/>
    <s v="KTOE"/>
    <x v="3"/>
    <x v="5"/>
    <x v="3"/>
    <n v="2.1101472000000001"/>
  </r>
  <r>
    <x v="11"/>
    <x v="16"/>
    <x v="16"/>
    <s v="KTOE"/>
    <x v="25"/>
    <x v="2"/>
    <x v="3"/>
    <n v="9.3156300000000005"/>
  </r>
  <r>
    <x v="14"/>
    <x v="16"/>
    <x v="16"/>
    <s v="KTOE"/>
    <x v="33"/>
    <x v="0"/>
    <x v="3"/>
    <n v="52.117286399999998"/>
  </r>
  <r>
    <x v="14"/>
    <x v="16"/>
    <x v="16"/>
    <s v="KTOE"/>
    <x v="26"/>
    <x v="2"/>
    <x v="3"/>
    <n v="117.1341036"/>
  </r>
  <r>
    <x v="4"/>
    <x v="18"/>
    <x v="18"/>
    <s v="KTOE"/>
    <x v="17"/>
    <x v="5"/>
    <x v="3"/>
    <n v="0.1716588"/>
  </r>
  <r>
    <x v="14"/>
    <x v="18"/>
    <x v="18"/>
    <s v="KTOE"/>
    <x v="18"/>
    <x v="0"/>
    <x v="3"/>
    <n v="91.3434156"/>
  </r>
  <r>
    <x v="1"/>
    <x v="21"/>
    <x v="21"/>
    <s v="KTOE"/>
    <x v="6"/>
    <x v="4"/>
    <x v="3"/>
    <n v="0.1842192"/>
  </r>
  <r>
    <x v="8"/>
    <x v="21"/>
    <x v="21"/>
    <s v="KTOE"/>
    <x v="6"/>
    <x v="1"/>
    <x v="3"/>
    <n v="7.5362399999999996E-2"/>
  </r>
  <r>
    <x v="0"/>
    <x v="19"/>
    <x v="19"/>
    <s v="KTOE"/>
    <x v="7"/>
    <x v="4"/>
    <x v="2"/>
    <n v="187.76960639999999"/>
  </r>
  <r>
    <x v="0"/>
    <x v="19"/>
    <x v="19"/>
    <s v="KTOE"/>
    <x v="27"/>
    <x v="3"/>
    <x v="2"/>
    <n v="59.5865376"/>
  </r>
  <r>
    <x v="0"/>
    <x v="19"/>
    <x v="19"/>
    <s v="KTOE"/>
    <x v="32"/>
    <x v="3"/>
    <x v="2"/>
    <n v="8.9974331999999997"/>
  </r>
  <r>
    <x v="0"/>
    <x v="19"/>
    <x v="19"/>
    <s v="KTOE"/>
    <x v="21"/>
    <x v="0"/>
    <x v="2"/>
    <n v="7.892118"/>
  </r>
  <r>
    <x v="1"/>
    <x v="19"/>
    <x v="19"/>
    <s v="KTOE"/>
    <x v="34"/>
    <x v="3"/>
    <x v="2"/>
    <n v="7.95492E-2"/>
  </r>
  <r>
    <x v="1"/>
    <x v="15"/>
    <x v="15"/>
    <s v="KTOE"/>
    <x v="34"/>
    <x v="0"/>
    <x v="2"/>
    <n v="8.7922799999999995E-2"/>
  </r>
  <r>
    <x v="0"/>
    <x v="15"/>
    <x v="15"/>
    <s v="KTOE"/>
    <x v="7"/>
    <x v="4"/>
    <x v="2"/>
    <n v="9.7971120000000003"/>
  </r>
  <r>
    <x v="0"/>
    <x v="15"/>
    <x v="15"/>
    <s v="KTOE"/>
    <x v="29"/>
    <x v="4"/>
    <x v="2"/>
    <n v="2.0934000000000001E-2"/>
  </r>
  <r>
    <x v="0"/>
    <x v="15"/>
    <x v="15"/>
    <s v="KTOE"/>
    <x v="25"/>
    <x v="5"/>
    <x v="2"/>
    <n v="5.3088623999999998"/>
  </r>
  <r>
    <x v="14"/>
    <x v="18"/>
    <x v="18"/>
    <s v="KTOE"/>
    <x v="33"/>
    <x v="5"/>
    <x v="1"/>
    <n v="43.973960400000003"/>
  </r>
  <r>
    <x v="14"/>
    <x v="18"/>
    <x v="18"/>
    <s v="KTOE"/>
    <x v="23"/>
    <x v="2"/>
    <x v="1"/>
    <n v="23.567497199999998"/>
  </r>
  <r>
    <x v="14"/>
    <x v="18"/>
    <x v="18"/>
    <s v="KTOE"/>
    <x v="26"/>
    <x v="0"/>
    <x v="1"/>
    <n v="119.2442508"/>
  </r>
  <r>
    <x v="8"/>
    <x v="21"/>
    <x v="21"/>
    <s v="KTOE"/>
    <x v="6"/>
    <x v="2"/>
    <x v="1"/>
    <n v="4.60548E-2"/>
  </r>
  <r>
    <x v="1"/>
    <x v="20"/>
    <x v="20"/>
    <s v="KTOE"/>
    <x v="33"/>
    <x v="1"/>
    <x v="1"/>
    <n v="0.76199760000000005"/>
  </r>
  <r>
    <x v="1"/>
    <x v="20"/>
    <x v="20"/>
    <s v="KTOE"/>
    <x v="29"/>
    <x v="2"/>
    <x v="1"/>
    <n v="4.1868000000000002E-2"/>
  </r>
  <r>
    <x v="0"/>
    <x v="15"/>
    <x v="15"/>
    <s v="KTOE"/>
    <x v="24"/>
    <x v="4"/>
    <x v="1"/>
    <n v="1.6705331999999999"/>
  </r>
  <r>
    <x v="0"/>
    <x v="16"/>
    <x v="16"/>
    <s v="KTOE"/>
    <x v="16"/>
    <x v="3"/>
    <x v="3"/>
    <n v="0.20934"/>
  </r>
  <r>
    <x v="0"/>
    <x v="16"/>
    <x v="16"/>
    <s v="KTOE"/>
    <x v="14"/>
    <x v="0"/>
    <x v="3"/>
    <n v="316.82771639999999"/>
  </r>
  <r>
    <x v="1"/>
    <x v="16"/>
    <x v="16"/>
    <s v="KTOE"/>
    <x v="14"/>
    <x v="5"/>
    <x v="3"/>
    <n v="1554.3369396000001"/>
  </r>
  <r>
    <x v="1"/>
    <x v="16"/>
    <x v="16"/>
    <s v="KTOE"/>
    <x v="9"/>
    <x v="3"/>
    <x v="3"/>
    <n v="87.307340400000001"/>
  </r>
  <r>
    <x v="1"/>
    <x v="16"/>
    <x v="16"/>
    <s v="KTOE"/>
    <x v="22"/>
    <x v="5"/>
    <x v="3"/>
    <n v="50.312775600000002"/>
  </r>
  <r>
    <x v="1"/>
    <x v="16"/>
    <x v="16"/>
    <s v="KTOE"/>
    <x v="18"/>
    <x v="5"/>
    <x v="3"/>
    <n v="381.91989599999999"/>
  </r>
  <r>
    <x v="4"/>
    <x v="16"/>
    <x v="16"/>
    <s v="KTOE"/>
    <x v="18"/>
    <x v="5"/>
    <x v="3"/>
    <n v="137.18887559999999"/>
  </r>
  <r>
    <x v="4"/>
    <x v="16"/>
    <x v="16"/>
    <s v="KTOE"/>
    <x v="31"/>
    <x v="2"/>
    <x v="3"/>
    <n v="84.062570399999998"/>
  </r>
  <r>
    <x v="4"/>
    <x v="16"/>
    <x v="16"/>
    <s v="KTOE"/>
    <x v="11"/>
    <x v="2"/>
    <x v="3"/>
    <n v="384.95951280000003"/>
  </r>
  <r>
    <x v="4"/>
    <x v="16"/>
    <x v="16"/>
    <s v="KTOE"/>
    <x v="2"/>
    <x v="1"/>
    <x v="3"/>
    <n v="174.48907679999999"/>
  </r>
  <r>
    <x v="4"/>
    <x v="16"/>
    <x v="16"/>
    <s v="KTOE"/>
    <x v="25"/>
    <x v="2"/>
    <x v="3"/>
    <n v="164.729646"/>
  </r>
  <r>
    <x v="10"/>
    <x v="16"/>
    <x v="16"/>
    <s v="KTOE"/>
    <x v="3"/>
    <x v="4"/>
    <x v="3"/>
    <n v="1.3397760000000001"/>
  </r>
  <r>
    <x v="14"/>
    <x v="16"/>
    <x v="16"/>
    <s v="KTOE"/>
    <x v="11"/>
    <x v="1"/>
    <x v="3"/>
    <n v="281.61254159999999"/>
  </r>
  <r>
    <x v="14"/>
    <x v="16"/>
    <x v="16"/>
    <s v="KTOE"/>
    <x v="10"/>
    <x v="3"/>
    <x v="3"/>
    <n v="34.855110000000003"/>
  </r>
  <r>
    <x v="1"/>
    <x v="17"/>
    <x v="17"/>
    <s v="KTOE"/>
    <x v="26"/>
    <x v="5"/>
    <x v="3"/>
    <n v="8.9471916"/>
  </r>
  <r>
    <x v="0"/>
    <x v="17"/>
    <x v="17"/>
    <s v="KTOE"/>
    <x v="33"/>
    <x v="3"/>
    <x v="3"/>
    <n v="31.5433512"/>
  </r>
  <r>
    <x v="1"/>
    <x v="18"/>
    <x v="18"/>
    <s v="KTOE"/>
    <x v="17"/>
    <x v="4"/>
    <x v="3"/>
    <n v="0.1716588"/>
  </r>
  <r>
    <x v="1"/>
    <x v="18"/>
    <x v="18"/>
    <s v="KTOE"/>
    <x v="18"/>
    <x v="5"/>
    <x v="3"/>
    <n v="23.0274"/>
  </r>
  <r>
    <x v="1"/>
    <x v="18"/>
    <x v="18"/>
    <s v="KTOE"/>
    <x v="37"/>
    <x v="2"/>
    <x v="3"/>
    <n v="0.71175600000000006"/>
  </r>
  <r>
    <x v="1"/>
    <x v="18"/>
    <x v="18"/>
    <s v="KTOE"/>
    <x v="36"/>
    <x v="3"/>
    <x v="3"/>
    <n v="2.93076E-2"/>
  </r>
  <r>
    <x v="1"/>
    <x v="18"/>
    <x v="18"/>
    <s v="KTOE"/>
    <x v="31"/>
    <x v="0"/>
    <x v="3"/>
    <n v="6.6402647999999997"/>
  </r>
  <r>
    <x v="1"/>
    <x v="18"/>
    <x v="18"/>
    <s v="KTOE"/>
    <x v="2"/>
    <x v="1"/>
    <x v="3"/>
    <n v="15.135282"/>
  </r>
  <r>
    <x v="14"/>
    <x v="18"/>
    <x v="18"/>
    <s v="KTOE"/>
    <x v="1"/>
    <x v="4"/>
    <x v="3"/>
    <n v="44.832254399999997"/>
  </r>
  <r>
    <x v="0"/>
    <x v="70"/>
    <x v="70"/>
    <s v="KTOE"/>
    <x v="17"/>
    <x v="0"/>
    <x v="6"/>
    <n v="2.7214200000000002"/>
  </r>
  <r>
    <x v="1"/>
    <x v="20"/>
    <x v="20"/>
    <s v="KTOE"/>
    <x v="14"/>
    <x v="2"/>
    <x v="6"/>
    <n v="15.336248400000001"/>
  </r>
  <r>
    <x v="1"/>
    <x v="20"/>
    <x v="20"/>
    <s v="KTOE"/>
    <x v="22"/>
    <x v="5"/>
    <x v="6"/>
    <n v="0.3181968"/>
  </r>
  <r>
    <x v="0"/>
    <x v="19"/>
    <x v="19"/>
    <s v="KTOE"/>
    <x v="10"/>
    <x v="3"/>
    <x v="2"/>
    <n v="431.2152792"/>
  </r>
  <r>
    <x v="1"/>
    <x v="49"/>
    <x v="49"/>
    <s v="KTOE"/>
    <x v="7"/>
    <x v="3"/>
    <x v="1"/>
    <n v="12.162654"/>
  </r>
  <r>
    <x v="1"/>
    <x v="49"/>
    <x v="49"/>
    <s v="KTOE"/>
    <x v="11"/>
    <x v="1"/>
    <x v="1"/>
    <n v="12.4389828"/>
  </r>
  <r>
    <x v="1"/>
    <x v="49"/>
    <x v="49"/>
    <s v="KTOE"/>
    <x v="16"/>
    <x v="4"/>
    <x v="6"/>
    <n v="0.18840599999999999"/>
  </r>
  <r>
    <x v="1"/>
    <x v="49"/>
    <x v="49"/>
    <s v="KTOE"/>
    <x v="13"/>
    <x v="0"/>
    <x v="6"/>
    <n v="19.6905204"/>
  </r>
  <r>
    <x v="1"/>
    <x v="49"/>
    <x v="49"/>
    <s v="KTOE"/>
    <x v="11"/>
    <x v="4"/>
    <x v="6"/>
    <n v="10.3748904"/>
  </r>
  <r>
    <x v="1"/>
    <x v="49"/>
    <x v="49"/>
    <s v="KTOE"/>
    <x v="10"/>
    <x v="4"/>
    <x v="1"/>
    <n v="3.5504064"/>
  </r>
  <r>
    <x v="1"/>
    <x v="49"/>
    <x v="49"/>
    <s v="KTOE"/>
    <x v="6"/>
    <x v="0"/>
    <x v="6"/>
    <n v="2.8470240000000002"/>
  </r>
  <r>
    <x v="1"/>
    <x v="48"/>
    <x v="48"/>
    <s v="KTOE"/>
    <x v="33"/>
    <x v="5"/>
    <x v="2"/>
    <n v="0.64895400000000003"/>
  </r>
  <r>
    <x v="1"/>
    <x v="49"/>
    <x v="49"/>
    <s v="KTOE"/>
    <x v="6"/>
    <x v="3"/>
    <x v="1"/>
    <n v="2.9642544000000002"/>
  </r>
  <r>
    <x v="1"/>
    <x v="49"/>
    <x v="49"/>
    <s v="KTOE"/>
    <x v="29"/>
    <x v="1"/>
    <x v="1"/>
    <n v="1.9887300000000001"/>
  </r>
  <r>
    <x v="1"/>
    <x v="49"/>
    <x v="49"/>
    <s v="KTOE"/>
    <x v="9"/>
    <x v="2"/>
    <x v="6"/>
    <n v="8.5620060000000002"/>
  </r>
  <r>
    <x v="1"/>
    <x v="49"/>
    <x v="49"/>
    <s v="KTOE"/>
    <x v="36"/>
    <x v="0"/>
    <x v="6"/>
    <n v="1.2853475999999999"/>
  </r>
  <r>
    <x v="1"/>
    <x v="49"/>
    <x v="49"/>
    <s v="KTOE"/>
    <x v="19"/>
    <x v="0"/>
    <x v="6"/>
    <n v="1.6370388"/>
  </r>
  <r>
    <x v="1"/>
    <x v="49"/>
    <x v="49"/>
    <s v="KTOE"/>
    <x v="34"/>
    <x v="1"/>
    <x v="6"/>
    <n v="7.95492E-2"/>
  </r>
  <r>
    <x v="0"/>
    <x v="48"/>
    <x v="48"/>
    <s v="KTOE"/>
    <x v="28"/>
    <x v="1"/>
    <x v="2"/>
    <n v="6.4979136000000004"/>
  </r>
  <r>
    <x v="0"/>
    <x v="48"/>
    <x v="48"/>
    <s v="KTOE"/>
    <x v="14"/>
    <x v="1"/>
    <x v="2"/>
    <n v="16.9858476"/>
  </r>
  <r>
    <x v="0"/>
    <x v="48"/>
    <x v="48"/>
    <s v="KTOE"/>
    <x v="17"/>
    <x v="1"/>
    <x v="2"/>
    <n v="7.5362400000000003"/>
  </r>
  <r>
    <x v="0"/>
    <x v="48"/>
    <x v="48"/>
    <s v="KTOE"/>
    <x v="10"/>
    <x v="0"/>
    <x v="2"/>
    <n v="8.6415552000000009"/>
  </r>
  <r>
    <x v="0"/>
    <x v="48"/>
    <x v="48"/>
    <s v="KTOE"/>
    <x v="13"/>
    <x v="4"/>
    <x v="2"/>
    <n v="0.1172304"/>
  </r>
  <r>
    <x v="1"/>
    <x v="49"/>
    <x v="49"/>
    <s v="KTOE"/>
    <x v="37"/>
    <x v="5"/>
    <x v="1"/>
    <n v="0.35169119999999998"/>
  </r>
  <r>
    <x v="1"/>
    <x v="49"/>
    <x v="49"/>
    <s v="KTOE"/>
    <x v="36"/>
    <x v="2"/>
    <x v="1"/>
    <n v="0.84573359999999997"/>
  </r>
  <r>
    <x v="0"/>
    <x v="48"/>
    <x v="48"/>
    <s v="KTOE"/>
    <x v="14"/>
    <x v="4"/>
    <x v="1"/>
    <n v="15.503720400000001"/>
  </r>
  <r>
    <x v="0"/>
    <x v="48"/>
    <x v="48"/>
    <s v="KTOE"/>
    <x v="9"/>
    <x v="1"/>
    <x v="1"/>
    <n v="2.8219031999999999"/>
  </r>
  <r>
    <x v="0"/>
    <x v="48"/>
    <x v="48"/>
    <s v="KTOE"/>
    <x v="17"/>
    <x v="4"/>
    <x v="1"/>
    <n v="1.7333352"/>
  </r>
  <r>
    <x v="0"/>
    <x v="48"/>
    <x v="48"/>
    <s v="KTOE"/>
    <x v="25"/>
    <x v="0"/>
    <x v="1"/>
    <n v="3.2740776"/>
  </r>
  <r>
    <x v="1"/>
    <x v="48"/>
    <x v="48"/>
    <s v="KTOE"/>
    <x v="9"/>
    <x v="0"/>
    <x v="1"/>
    <n v="0.46892159999999999"/>
  </r>
  <r>
    <x v="1"/>
    <x v="48"/>
    <x v="48"/>
    <s v="KTOE"/>
    <x v="14"/>
    <x v="2"/>
    <x v="1"/>
    <n v="17.710163999999999"/>
  </r>
  <r>
    <x v="1"/>
    <x v="48"/>
    <x v="48"/>
    <s v="KTOE"/>
    <x v="18"/>
    <x v="1"/>
    <x v="1"/>
    <n v="2.177136"/>
  </r>
  <r>
    <x v="1"/>
    <x v="48"/>
    <x v="48"/>
    <s v="KTOE"/>
    <x v="22"/>
    <x v="1"/>
    <x v="1"/>
    <n v="1.2099852"/>
  </r>
  <r>
    <x v="1"/>
    <x v="48"/>
    <x v="48"/>
    <s v="KTOE"/>
    <x v="1"/>
    <x v="2"/>
    <x v="1"/>
    <n v="0.64058040000000005"/>
  </r>
  <r>
    <x v="1"/>
    <x v="49"/>
    <x v="49"/>
    <s v="KTOE"/>
    <x v="23"/>
    <x v="3"/>
    <x v="6"/>
    <n v="3.433176"/>
  </r>
  <r>
    <x v="1"/>
    <x v="49"/>
    <x v="49"/>
    <s v="KTOE"/>
    <x v="25"/>
    <x v="0"/>
    <x v="6"/>
    <n v="8.7755328000000006"/>
  </r>
  <r>
    <x v="1"/>
    <x v="49"/>
    <x v="49"/>
    <s v="KTOE"/>
    <x v="0"/>
    <x v="4"/>
    <x v="6"/>
    <n v="4.8734352000000003"/>
  </r>
  <r>
    <x v="0"/>
    <x v="48"/>
    <x v="48"/>
    <s v="KTOE"/>
    <x v="26"/>
    <x v="0"/>
    <x v="2"/>
    <n v="2.4199704"/>
  </r>
  <r>
    <x v="1"/>
    <x v="48"/>
    <x v="48"/>
    <s v="KTOE"/>
    <x v="28"/>
    <x v="3"/>
    <x v="2"/>
    <n v="0.1842192"/>
  </r>
  <r>
    <x v="1"/>
    <x v="48"/>
    <x v="48"/>
    <s v="KTOE"/>
    <x v="23"/>
    <x v="2"/>
    <x v="2"/>
    <n v="3.2573303999999998"/>
  </r>
  <r>
    <x v="1"/>
    <x v="48"/>
    <x v="48"/>
    <s v="KTOE"/>
    <x v="25"/>
    <x v="4"/>
    <x v="2"/>
    <n v="5.1958187999999996"/>
  </r>
  <r>
    <x v="1"/>
    <x v="49"/>
    <x v="49"/>
    <s v="KTOE"/>
    <x v="30"/>
    <x v="3"/>
    <x v="1"/>
    <n v="9.8724743999999998"/>
  </r>
  <r>
    <x v="1"/>
    <x v="49"/>
    <x v="49"/>
    <s v="KTOE"/>
    <x v="23"/>
    <x v="0"/>
    <x v="1"/>
    <n v="4.6389744000000004"/>
  </r>
  <r>
    <x v="1"/>
    <x v="49"/>
    <x v="49"/>
    <s v="KTOE"/>
    <x v="25"/>
    <x v="1"/>
    <x v="1"/>
    <n v="26.318224799999999"/>
  </r>
  <r>
    <x v="1"/>
    <x v="48"/>
    <x v="48"/>
    <s v="KTOE"/>
    <x v="28"/>
    <x v="4"/>
    <x v="1"/>
    <n v="8.7922799999999995E-2"/>
  </r>
  <r>
    <x v="1"/>
    <x v="48"/>
    <x v="48"/>
    <s v="KTOE"/>
    <x v="7"/>
    <x v="2"/>
    <x v="1"/>
    <n v="1.8840600000000001"/>
  </r>
  <r>
    <x v="1"/>
    <x v="48"/>
    <x v="48"/>
    <s v="KTOE"/>
    <x v="23"/>
    <x v="1"/>
    <x v="1"/>
    <n v="2.3781023999999999"/>
  </r>
  <r>
    <x v="0"/>
    <x v="55"/>
    <x v="55"/>
    <s v="KTOE"/>
    <x v="17"/>
    <x v="3"/>
    <x v="1"/>
    <n v="1.7417088000000001"/>
  </r>
  <r>
    <x v="1"/>
    <x v="60"/>
    <x v="60"/>
    <s v="KTOE"/>
    <x v="28"/>
    <x v="5"/>
    <x v="3"/>
    <n v="6.7114403999999999"/>
  </r>
  <r>
    <x v="14"/>
    <x v="60"/>
    <x v="60"/>
    <s v="KTOE"/>
    <x v="28"/>
    <x v="1"/>
    <x v="3"/>
    <n v="2.1855096000000001"/>
  </r>
  <r>
    <x v="14"/>
    <x v="60"/>
    <x v="60"/>
    <s v="KTOE"/>
    <x v="2"/>
    <x v="5"/>
    <x v="3"/>
    <n v="6.2969472"/>
  </r>
  <r>
    <x v="13"/>
    <x v="60"/>
    <x v="60"/>
    <s v="KTOE"/>
    <x v="33"/>
    <x v="2"/>
    <x v="3"/>
    <n v="3.0144959999999998"/>
  </r>
  <r>
    <x v="0"/>
    <x v="57"/>
    <x v="57"/>
    <s v="KTOE"/>
    <x v="19"/>
    <x v="0"/>
    <x v="3"/>
    <n v="0.71594279999999999"/>
  </r>
  <r>
    <x v="1"/>
    <x v="57"/>
    <x v="57"/>
    <s v="KTOE"/>
    <x v="0"/>
    <x v="1"/>
    <x v="3"/>
    <n v="2.0933999999999999"/>
  </r>
  <r>
    <x v="8"/>
    <x v="57"/>
    <x v="57"/>
    <s v="KTOE"/>
    <x v="16"/>
    <x v="0"/>
    <x v="3"/>
    <n v="5.8615199999999999E-2"/>
  </r>
  <r>
    <x v="8"/>
    <x v="57"/>
    <x v="57"/>
    <s v="KTOE"/>
    <x v="9"/>
    <x v="5"/>
    <x v="3"/>
    <n v="10.8689328"/>
  </r>
  <r>
    <x v="8"/>
    <x v="57"/>
    <x v="57"/>
    <s v="KTOE"/>
    <x v="3"/>
    <x v="2"/>
    <x v="3"/>
    <n v="2.0934000000000001E-2"/>
  </r>
  <r>
    <x v="12"/>
    <x v="57"/>
    <x v="57"/>
    <s v="KTOE"/>
    <x v="16"/>
    <x v="3"/>
    <x v="3"/>
    <n v="17.119825200000001"/>
  </r>
  <r>
    <x v="12"/>
    <x v="57"/>
    <x v="57"/>
    <s v="KTOE"/>
    <x v="22"/>
    <x v="1"/>
    <x v="3"/>
    <n v="4.7980727999999999"/>
  </r>
  <r>
    <x v="1"/>
    <x v="58"/>
    <x v="58"/>
    <s v="KTOE"/>
    <x v="23"/>
    <x v="2"/>
    <x v="6"/>
    <n v="28.5456024"/>
  </r>
  <r>
    <x v="1"/>
    <x v="58"/>
    <x v="58"/>
    <s v="KTOE"/>
    <x v="25"/>
    <x v="3"/>
    <x v="6"/>
    <n v="27.260254799999998"/>
  </r>
  <r>
    <x v="0"/>
    <x v="56"/>
    <x v="56"/>
    <s v="KTOE"/>
    <x v="36"/>
    <x v="2"/>
    <x v="2"/>
    <n v="7.5362399999999996E-2"/>
  </r>
  <r>
    <x v="0"/>
    <x v="55"/>
    <x v="55"/>
    <s v="KTOE"/>
    <x v="36"/>
    <x v="0"/>
    <x v="2"/>
    <n v="0.45636120000000002"/>
  </r>
  <r>
    <x v="0"/>
    <x v="55"/>
    <x v="55"/>
    <s v="KTOE"/>
    <x v="5"/>
    <x v="3"/>
    <x v="2"/>
    <n v="7.1636148000000004"/>
  </r>
  <r>
    <x v="1"/>
    <x v="59"/>
    <x v="59"/>
    <s v="KTOE"/>
    <x v="30"/>
    <x v="1"/>
    <x v="2"/>
    <n v="11.0447784"/>
  </r>
  <r>
    <x v="1"/>
    <x v="59"/>
    <x v="59"/>
    <s v="KTOE"/>
    <x v="23"/>
    <x v="0"/>
    <x v="2"/>
    <n v="9.127224"/>
  </r>
  <r>
    <x v="1"/>
    <x v="59"/>
    <x v="59"/>
    <s v="KTOE"/>
    <x v="3"/>
    <x v="1"/>
    <x v="2"/>
    <n v="0.13816439999999999"/>
  </r>
  <r>
    <x v="1"/>
    <x v="59"/>
    <x v="59"/>
    <s v="KTOE"/>
    <x v="25"/>
    <x v="5"/>
    <x v="2"/>
    <n v="38.480878799999999"/>
  </r>
  <r>
    <x v="0"/>
    <x v="59"/>
    <x v="59"/>
    <s v="KTOE"/>
    <x v="29"/>
    <x v="0"/>
    <x v="2"/>
    <n v="3.3494400000000001E-2"/>
  </r>
  <r>
    <x v="1"/>
    <x v="59"/>
    <x v="59"/>
    <s v="KTOE"/>
    <x v="28"/>
    <x v="0"/>
    <x v="2"/>
    <n v="3.6718236000000002"/>
  </r>
  <r>
    <x v="14"/>
    <x v="60"/>
    <x v="60"/>
    <s v="KTOE"/>
    <x v="25"/>
    <x v="3"/>
    <x v="1"/>
    <n v="6.0708599999999997"/>
  </r>
  <r>
    <x v="1"/>
    <x v="58"/>
    <x v="58"/>
    <s v="KTOE"/>
    <x v="25"/>
    <x v="5"/>
    <x v="1"/>
    <n v="27.0802224"/>
  </r>
  <r>
    <x v="0"/>
    <x v="56"/>
    <x v="56"/>
    <s v="KTOE"/>
    <x v="31"/>
    <x v="4"/>
    <x v="1"/>
    <n v="0.16328519999999999"/>
  </r>
  <r>
    <x v="0"/>
    <x v="55"/>
    <x v="55"/>
    <s v="KTOE"/>
    <x v="26"/>
    <x v="1"/>
    <x v="1"/>
    <n v="34.649956799999998"/>
  </r>
  <r>
    <x v="0"/>
    <x v="55"/>
    <x v="55"/>
    <s v="KTOE"/>
    <x v="36"/>
    <x v="5"/>
    <x v="1"/>
    <n v="0.43124040000000002"/>
  </r>
  <r>
    <x v="0"/>
    <x v="55"/>
    <x v="55"/>
    <s v="KTOE"/>
    <x v="1"/>
    <x v="1"/>
    <x v="2"/>
    <n v="0.64895400000000003"/>
  </r>
  <r>
    <x v="0"/>
    <x v="57"/>
    <x v="57"/>
    <s v="KTOE"/>
    <x v="3"/>
    <x v="0"/>
    <x v="3"/>
    <n v="4.4589420000000004"/>
  </r>
  <r>
    <x v="1"/>
    <x v="57"/>
    <x v="57"/>
    <s v="KTOE"/>
    <x v="7"/>
    <x v="1"/>
    <x v="3"/>
    <n v="0.44798759999999999"/>
  </r>
  <r>
    <x v="2"/>
    <x v="57"/>
    <x v="57"/>
    <s v="KTOE"/>
    <x v="8"/>
    <x v="4"/>
    <x v="3"/>
    <n v="9.5165963999999992"/>
  </r>
  <r>
    <x v="1"/>
    <x v="58"/>
    <x v="58"/>
    <s v="KTOE"/>
    <x v="11"/>
    <x v="4"/>
    <x v="6"/>
    <n v="4.1868000000000002E-2"/>
  </r>
  <r>
    <x v="0"/>
    <x v="56"/>
    <x v="56"/>
    <s v="KTOE"/>
    <x v="11"/>
    <x v="0"/>
    <x v="2"/>
    <n v="4.1868000000000001E-3"/>
  </r>
  <r>
    <x v="1"/>
    <x v="59"/>
    <x v="59"/>
    <s v="KTOE"/>
    <x v="5"/>
    <x v="4"/>
    <x v="2"/>
    <n v="3.9942072"/>
  </r>
  <r>
    <x v="0"/>
    <x v="59"/>
    <x v="59"/>
    <s v="KTOE"/>
    <x v="5"/>
    <x v="0"/>
    <x v="2"/>
    <n v="2.6251235999999998"/>
  </r>
  <r>
    <x v="1"/>
    <x v="58"/>
    <x v="58"/>
    <s v="KTOE"/>
    <x v="5"/>
    <x v="4"/>
    <x v="1"/>
    <n v="0.73268999999999995"/>
  </r>
  <r>
    <x v="1"/>
    <x v="60"/>
    <x v="60"/>
    <s v="KTOE"/>
    <x v="9"/>
    <x v="4"/>
    <x v="3"/>
    <n v="10.366516799999999"/>
  </r>
  <r>
    <x v="4"/>
    <x v="57"/>
    <x v="57"/>
    <s v="KTOE"/>
    <x v="14"/>
    <x v="4"/>
    <x v="3"/>
    <n v="5.2083792000000004"/>
  </r>
  <r>
    <x v="1"/>
    <x v="58"/>
    <x v="58"/>
    <s v="KTOE"/>
    <x v="15"/>
    <x v="1"/>
    <x v="6"/>
    <n v="0.52753680000000003"/>
  </r>
  <r>
    <x v="0"/>
    <x v="56"/>
    <x v="56"/>
    <s v="KTOE"/>
    <x v="12"/>
    <x v="2"/>
    <x v="2"/>
    <n v="0.76199760000000005"/>
  </r>
  <r>
    <x v="0"/>
    <x v="56"/>
    <x v="56"/>
    <s v="KTOE"/>
    <x v="13"/>
    <x v="1"/>
    <x v="2"/>
    <n v="1.5114348"/>
  </r>
  <r>
    <x v="0"/>
    <x v="59"/>
    <x v="59"/>
    <s v="KTOE"/>
    <x v="11"/>
    <x v="3"/>
    <x v="2"/>
    <n v="17.622241200000001"/>
  </r>
  <r>
    <x v="1"/>
    <x v="58"/>
    <x v="58"/>
    <s v="KTOE"/>
    <x v="15"/>
    <x v="2"/>
    <x v="1"/>
    <n v="0.35169119999999998"/>
  </r>
  <r>
    <x v="14"/>
    <x v="60"/>
    <x v="60"/>
    <s v="KTOE"/>
    <x v="18"/>
    <x v="0"/>
    <x v="3"/>
    <n v="3.6927576000000002"/>
  </r>
  <r>
    <x v="0"/>
    <x v="57"/>
    <x v="57"/>
    <s v="KTOE"/>
    <x v="4"/>
    <x v="4"/>
    <x v="3"/>
    <n v="0.10048319999999999"/>
  </r>
  <r>
    <x v="0"/>
    <x v="57"/>
    <x v="57"/>
    <s v="KTOE"/>
    <x v="35"/>
    <x v="3"/>
    <x v="3"/>
    <n v="64.702807199999995"/>
  </r>
  <r>
    <x v="9"/>
    <x v="57"/>
    <x v="57"/>
    <s v="KTOE"/>
    <x v="22"/>
    <x v="1"/>
    <x v="3"/>
    <n v="0.6154596"/>
  </r>
  <r>
    <x v="0"/>
    <x v="56"/>
    <x v="56"/>
    <s v="KTOE"/>
    <x v="25"/>
    <x v="5"/>
    <x v="2"/>
    <n v="14.578437600000001"/>
  </r>
  <r>
    <x v="0"/>
    <x v="61"/>
    <x v="61"/>
    <s v="KTOE"/>
    <x v="25"/>
    <x v="2"/>
    <x v="2"/>
    <n v="8.3736000000000001E-3"/>
  </r>
  <r>
    <x v="1"/>
    <x v="59"/>
    <x v="59"/>
    <s v="KTOE"/>
    <x v="13"/>
    <x v="5"/>
    <x v="2"/>
    <n v="4.2286679999999999"/>
  </r>
  <r>
    <x v="1"/>
    <x v="59"/>
    <x v="59"/>
    <s v="KTOE"/>
    <x v="12"/>
    <x v="2"/>
    <x v="2"/>
    <n v="0.64895400000000003"/>
  </r>
  <r>
    <x v="0"/>
    <x v="59"/>
    <x v="59"/>
    <s v="KTOE"/>
    <x v="7"/>
    <x v="4"/>
    <x v="2"/>
    <n v="13.678275599999999"/>
  </r>
  <r>
    <x v="1"/>
    <x v="60"/>
    <x v="60"/>
    <s v="KTOE"/>
    <x v="31"/>
    <x v="4"/>
    <x v="1"/>
    <n v="1.695654"/>
  </r>
  <r>
    <x v="14"/>
    <x v="60"/>
    <x v="60"/>
    <s v="KTOE"/>
    <x v="33"/>
    <x v="2"/>
    <x v="1"/>
    <n v="3.0144959999999998"/>
  </r>
  <r>
    <x v="1"/>
    <x v="58"/>
    <x v="58"/>
    <s v="KTOE"/>
    <x v="31"/>
    <x v="0"/>
    <x v="1"/>
    <n v="9.2653884000000009"/>
  </r>
  <r>
    <x v="0"/>
    <x v="56"/>
    <x v="56"/>
    <s v="KTOE"/>
    <x v="7"/>
    <x v="1"/>
    <x v="1"/>
    <n v="2.0975868000000002"/>
  </r>
  <r>
    <x v="0"/>
    <x v="56"/>
    <x v="56"/>
    <s v="KTOE"/>
    <x v="17"/>
    <x v="5"/>
    <x v="1"/>
    <n v="0.20096639999999999"/>
  </r>
  <r>
    <x v="0"/>
    <x v="56"/>
    <x v="56"/>
    <s v="KTOE"/>
    <x v="3"/>
    <x v="2"/>
    <x v="1"/>
    <n v="4.1868000000000001E-3"/>
  </r>
  <r>
    <x v="0"/>
    <x v="55"/>
    <x v="55"/>
    <s v="KTOE"/>
    <x v="7"/>
    <x v="3"/>
    <x v="1"/>
    <n v="5.7945311999999998"/>
  </r>
  <r>
    <x v="14"/>
    <x v="60"/>
    <x v="60"/>
    <s v="KTOE"/>
    <x v="1"/>
    <x v="4"/>
    <x v="3"/>
    <n v="2.1855096000000001"/>
  </r>
  <r>
    <x v="0"/>
    <x v="57"/>
    <x v="57"/>
    <s v="KTOE"/>
    <x v="14"/>
    <x v="2"/>
    <x v="3"/>
    <n v="1534.7929572"/>
  </r>
  <r>
    <x v="0"/>
    <x v="57"/>
    <x v="57"/>
    <s v="KTOE"/>
    <x v="16"/>
    <x v="1"/>
    <x v="3"/>
    <n v="200.10391920000001"/>
  </r>
  <r>
    <x v="0"/>
    <x v="27"/>
    <x v="27"/>
    <s v="KTOE"/>
    <x v="30"/>
    <x v="3"/>
    <x v="1"/>
    <n v="0.7368768"/>
  </r>
  <r>
    <x v="0"/>
    <x v="27"/>
    <x v="27"/>
    <s v="KTOE"/>
    <x v="20"/>
    <x v="0"/>
    <x v="1"/>
    <n v="7.7204591999999996"/>
  </r>
  <r>
    <x v="0"/>
    <x v="27"/>
    <x v="27"/>
    <s v="KTOE"/>
    <x v="22"/>
    <x v="2"/>
    <x v="1"/>
    <n v="0.31401000000000001"/>
  </r>
  <r>
    <x v="0"/>
    <x v="27"/>
    <x v="27"/>
    <s v="KTOE"/>
    <x v="26"/>
    <x v="1"/>
    <x v="1"/>
    <n v="7.0421975999999997"/>
  </r>
  <r>
    <x v="0"/>
    <x v="27"/>
    <x v="27"/>
    <s v="KTOE"/>
    <x v="35"/>
    <x v="1"/>
    <x v="1"/>
    <n v="1.2560399999999999E-2"/>
  </r>
  <r>
    <x v="0"/>
    <x v="27"/>
    <x v="27"/>
    <s v="KTOE"/>
    <x v="25"/>
    <x v="4"/>
    <x v="1"/>
    <n v="1.3900176"/>
  </r>
  <r>
    <x v="1"/>
    <x v="31"/>
    <x v="31"/>
    <s v="KTOE"/>
    <x v="30"/>
    <x v="3"/>
    <x v="3"/>
    <n v="2.0934000000000001E-2"/>
  </r>
  <r>
    <x v="0"/>
    <x v="28"/>
    <x v="28"/>
    <s v="KTOE"/>
    <x v="19"/>
    <x v="3"/>
    <x v="3"/>
    <n v="0.49404239999999999"/>
  </r>
  <r>
    <x v="0"/>
    <x v="28"/>
    <x v="28"/>
    <s v="KTOE"/>
    <x v="24"/>
    <x v="3"/>
    <x v="3"/>
    <n v="8.3736000000000001E-3"/>
  </r>
  <r>
    <x v="1"/>
    <x v="30"/>
    <x v="30"/>
    <s v="KTOE"/>
    <x v="28"/>
    <x v="3"/>
    <x v="6"/>
    <n v="0.43542720000000001"/>
  </r>
  <r>
    <x v="1"/>
    <x v="29"/>
    <x v="29"/>
    <s v="KTOE"/>
    <x v="28"/>
    <x v="4"/>
    <x v="6"/>
    <n v="14.951062800000001"/>
  </r>
  <r>
    <x v="1"/>
    <x v="29"/>
    <x v="29"/>
    <s v="KTOE"/>
    <x v="18"/>
    <x v="1"/>
    <x v="6"/>
    <n v="34.315012799999998"/>
  </r>
  <r>
    <x v="1"/>
    <x v="29"/>
    <x v="29"/>
    <s v="KTOE"/>
    <x v="25"/>
    <x v="3"/>
    <x v="6"/>
    <n v="21.335932799999998"/>
  </r>
  <r>
    <x v="1"/>
    <x v="30"/>
    <x v="30"/>
    <s v="KTOE"/>
    <x v="25"/>
    <x v="2"/>
    <x v="6"/>
    <n v="7.892118"/>
  </r>
  <r>
    <x v="0"/>
    <x v="27"/>
    <x v="27"/>
    <s v="KTOE"/>
    <x v="36"/>
    <x v="3"/>
    <x v="2"/>
    <n v="6.2801999999999997E-2"/>
  </r>
  <r>
    <x v="8"/>
    <x v="31"/>
    <x v="31"/>
    <s v="KTOE"/>
    <x v="16"/>
    <x v="3"/>
    <x v="1"/>
    <n v="2.0934000000000001E-2"/>
  </r>
  <r>
    <x v="1"/>
    <x v="31"/>
    <x v="31"/>
    <s v="KTOE"/>
    <x v="7"/>
    <x v="0"/>
    <x v="1"/>
    <n v="0.46054800000000001"/>
  </r>
  <r>
    <x v="1"/>
    <x v="28"/>
    <x v="28"/>
    <s v="KTOE"/>
    <x v="23"/>
    <x v="3"/>
    <x v="1"/>
    <n v="1.0508868"/>
  </r>
  <r>
    <x v="12"/>
    <x v="31"/>
    <x v="31"/>
    <s v="KTOE"/>
    <x v="16"/>
    <x v="0"/>
    <x v="1"/>
    <n v="19.899860400000001"/>
  </r>
  <r>
    <x v="0"/>
    <x v="28"/>
    <x v="28"/>
    <s v="KTOE"/>
    <x v="19"/>
    <x v="1"/>
    <x v="1"/>
    <n v="0.98389800000000005"/>
  </r>
  <r>
    <x v="2"/>
    <x v="28"/>
    <x v="28"/>
    <s v="KTOE"/>
    <x v="3"/>
    <x v="3"/>
    <x v="1"/>
    <n v="2.9098259999999998"/>
  </r>
  <r>
    <x v="1"/>
    <x v="29"/>
    <x v="29"/>
    <s v="KTOE"/>
    <x v="1"/>
    <x v="4"/>
    <x v="1"/>
    <n v="1.9426752"/>
  </r>
  <r>
    <x v="0"/>
    <x v="27"/>
    <x v="27"/>
    <s v="KTOE"/>
    <x v="1"/>
    <x v="5"/>
    <x v="1"/>
    <n v="0.24283440000000001"/>
  </r>
  <r>
    <x v="0"/>
    <x v="27"/>
    <x v="27"/>
    <s v="KTOE"/>
    <x v="1"/>
    <x v="2"/>
    <x v="2"/>
    <n v="0.18003240000000001"/>
  </r>
  <r>
    <x v="0"/>
    <x v="27"/>
    <x v="27"/>
    <s v="KTOE"/>
    <x v="2"/>
    <x v="3"/>
    <x v="2"/>
    <n v="26.376840000000001"/>
  </r>
  <r>
    <x v="1"/>
    <x v="31"/>
    <x v="31"/>
    <s v="KTOE"/>
    <x v="11"/>
    <x v="2"/>
    <x v="3"/>
    <n v="0.10048319999999999"/>
  </r>
  <r>
    <x v="1"/>
    <x v="30"/>
    <x v="30"/>
    <s v="KTOE"/>
    <x v="4"/>
    <x v="1"/>
    <x v="6"/>
    <n v="4.1868000000000002E-2"/>
  </r>
  <r>
    <x v="1"/>
    <x v="29"/>
    <x v="29"/>
    <s v="KTOE"/>
    <x v="11"/>
    <x v="3"/>
    <x v="6"/>
    <n v="8.1893808000000003"/>
  </r>
  <r>
    <x v="1"/>
    <x v="30"/>
    <x v="30"/>
    <s v="KTOE"/>
    <x v="11"/>
    <x v="5"/>
    <x v="6"/>
    <n v="1.2225455999999999"/>
  </r>
  <r>
    <x v="1"/>
    <x v="30"/>
    <x v="30"/>
    <s v="KTOE"/>
    <x v="5"/>
    <x v="2"/>
    <x v="6"/>
    <n v="0.565218"/>
  </r>
  <r>
    <x v="2"/>
    <x v="28"/>
    <x v="28"/>
    <s v="KTOE"/>
    <x v="6"/>
    <x v="1"/>
    <x v="1"/>
    <n v="0.87922800000000001"/>
  </r>
  <r>
    <x v="1"/>
    <x v="30"/>
    <x v="30"/>
    <s v="KTOE"/>
    <x v="5"/>
    <x v="0"/>
    <x v="1"/>
    <n v="0.565218"/>
  </r>
  <r>
    <x v="1"/>
    <x v="29"/>
    <x v="29"/>
    <s v="KTOE"/>
    <x v="7"/>
    <x v="5"/>
    <x v="1"/>
    <n v="3.3871212000000002"/>
  </r>
  <r>
    <x v="1"/>
    <x v="29"/>
    <x v="29"/>
    <s v="KTOE"/>
    <x v="11"/>
    <x v="2"/>
    <x v="1"/>
    <n v="6.3848700000000003"/>
  </r>
  <r>
    <x v="1"/>
    <x v="31"/>
    <x v="31"/>
    <s v="KTOE"/>
    <x v="8"/>
    <x v="5"/>
    <x v="3"/>
    <n v="7.95492E-2"/>
  </r>
  <r>
    <x v="1"/>
    <x v="30"/>
    <x v="30"/>
    <s v="KTOE"/>
    <x v="16"/>
    <x v="2"/>
    <x v="6"/>
    <n v="0.35169119999999998"/>
  </r>
  <r>
    <x v="1"/>
    <x v="29"/>
    <x v="29"/>
    <s v="KTOE"/>
    <x v="15"/>
    <x v="0"/>
    <x v="1"/>
    <n v="0.36006480000000002"/>
  </r>
  <r>
    <x v="1"/>
    <x v="28"/>
    <x v="28"/>
    <s v="KTOE"/>
    <x v="13"/>
    <x v="2"/>
    <x v="3"/>
    <n v="0.32657039999999998"/>
  </r>
  <r>
    <x v="1"/>
    <x v="29"/>
    <x v="29"/>
    <s v="KTOE"/>
    <x v="33"/>
    <x v="3"/>
    <x v="6"/>
    <n v="8.1475127999999994"/>
  </r>
  <r>
    <x v="1"/>
    <x v="29"/>
    <x v="29"/>
    <s v="KTOE"/>
    <x v="20"/>
    <x v="4"/>
    <x v="6"/>
    <n v="0.33494400000000002"/>
  </r>
  <r>
    <x v="1"/>
    <x v="29"/>
    <x v="29"/>
    <s v="KTOE"/>
    <x v="21"/>
    <x v="4"/>
    <x v="6"/>
    <n v="7.95492E-2"/>
  </r>
  <r>
    <x v="12"/>
    <x v="31"/>
    <x v="31"/>
    <s v="KTOE"/>
    <x v="8"/>
    <x v="2"/>
    <x v="1"/>
    <n v="11.1410748"/>
  </r>
  <r>
    <x v="1"/>
    <x v="28"/>
    <x v="28"/>
    <s v="KTOE"/>
    <x v="29"/>
    <x v="3"/>
    <x v="1"/>
    <n v="4.60548E-2"/>
  </r>
  <r>
    <x v="2"/>
    <x v="28"/>
    <x v="28"/>
    <s v="KTOE"/>
    <x v="23"/>
    <x v="3"/>
    <x v="1"/>
    <n v="0.78293159999999995"/>
  </r>
  <r>
    <x v="2"/>
    <x v="28"/>
    <x v="28"/>
    <s v="KTOE"/>
    <x v="22"/>
    <x v="0"/>
    <x v="1"/>
    <n v="3.9648995999999999"/>
  </r>
  <r>
    <x v="1"/>
    <x v="29"/>
    <x v="29"/>
    <s v="KTOE"/>
    <x v="20"/>
    <x v="4"/>
    <x v="1"/>
    <n v="0.33494400000000002"/>
  </r>
  <r>
    <x v="1"/>
    <x v="29"/>
    <x v="29"/>
    <s v="KTOE"/>
    <x v="33"/>
    <x v="4"/>
    <x v="1"/>
    <n v="5.8363991999999998"/>
  </r>
  <r>
    <x v="1"/>
    <x v="29"/>
    <x v="29"/>
    <s v="KTOE"/>
    <x v="29"/>
    <x v="2"/>
    <x v="1"/>
    <n v="0.32238359999999999"/>
  </r>
  <r>
    <x v="0"/>
    <x v="27"/>
    <x v="27"/>
    <s v="KTOE"/>
    <x v="7"/>
    <x v="1"/>
    <x v="1"/>
    <n v="7.4441303999999997"/>
  </r>
  <r>
    <x v="0"/>
    <x v="27"/>
    <x v="27"/>
    <s v="KTOE"/>
    <x v="27"/>
    <x v="0"/>
    <x v="1"/>
    <n v="0.29726279999999999"/>
  </r>
  <r>
    <x v="0"/>
    <x v="27"/>
    <x v="27"/>
    <s v="KTOE"/>
    <x v="18"/>
    <x v="4"/>
    <x v="1"/>
    <n v="2.4115967999999999"/>
  </r>
  <r>
    <x v="1"/>
    <x v="31"/>
    <x v="31"/>
    <s v="KTOE"/>
    <x v="17"/>
    <x v="3"/>
    <x v="3"/>
    <n v="0.2219004"/>
  </r>
  <r>
    <x v="1"/>
    <x v="31"/>
    <x v="31"/>
    <s v="KTOE"/>
    <x v="31"/>
    <x v="5"/>
    <x v="3"/>
    <n v="0.49822919999999998"/>
  </r>
  <r>
    <x v="1"/>
    <x v="31"/>
    <x v="31"/>
    <s v="KTOE"/>
    <x v="1"/>
    <x v="1"/>
    <x v="3"/>
    <n v="1.0215791999999999"/>
  </r>
  <r>
    <x v="8"/>
    <x v="31"/>
    <x v="31"/>
    <s v="KTOE"/>
    <x v="14"/>
    <x v="5"/>
    <x v="3"/>
    <n v="4.1868000000000002E-2"/>
  </r>
  <r>
    <x v="9"/>
    <x v="31"/>
    <x v="31"/>
    <s v="KTOE"/>
    <x v="9"/>
    <x v="4"/>
    <x v="3"/>
    <n v="0.1590984"/>
  </r>
  <r>
    <x v="0"/>
    <x v="28"/>
    <x v="28"/>
    <s v="KTOE"/>
    <x v="3"/>
    <x v="1"/>
    <x v="3"/>
    <n v="4.5301175999999996"/>
  </r>
  <r>
    <x v="1"/>
    <x v="29"/>
    <x v="29"/>
    <s v="KTOE"/>
    <x v="19"/>
    <x v="1"/>
    <x v="6"/>
    <n v="1.6370388"/>
  </r>
  <r>
    <x v="1"/>
    <x v="29"/>
    <x v="29"/>
    <s v="KTOE"/>
    <x v="26"/>
    <x v="0"/>
    <x v="6"/>
    <n v="13.607100000000001"/>
  </r>
  <r>
    <x v="1"/>
    <x v="29"/>
    <x v="29"/>
    <s v="KTOE"/>
    <x v="17"/>
    <x v="0"/>
    <x v="6"/>
    <n v="1.2727872"/>
  </r>
  <r>
    <x v="1"/>
    <x v="29"/>
    <x v="29"/>
    <s v="KTOE"/>
    <x v="32"/>
    <x v="5"/>
    <x v="6"/>
    <n v="0.37681199999999998"/>
  </r>
  <r>
    <x v="1"/>
    <x v="29"/>
    <x v="29"/>
    <s v="KTOE"/>
    <x v="5"/>
    <x v="3"/>
    <x v="6"/>
    <n v="1.7626428000000001"/>
  </r>
  <r>
    <x v="1"/>
    <x v="30"/>
    <x v="30"/>
    <s v="KTOE"/>
    <x v="14"/>
    <x v="2"/>
    <x v="6"/>
    <n v="4.2328548000000001"/>
  </r>
  <r>
    <x v="1"/>
    <x v="30"/>
    <x v="30"/>
    <s v="KTOE"/>
    <x v="22"/>
    <x v="2"/>
    <x v="6"/>
    <n v="8.7922799999999995E-2"/>
  </r>
  <r>
    <x v="1"/>
    <x v="30"/>
    <x v="30"/>
    <s v="KTOE"/>
    <x v="1"/>
    <x v="4"/>
    <x v="6"/>
    <n v="0.21771360000000001"/>
  </r>
  <r>
    <x v="0"/>
    <x v="27"/>
    <x v="27"/>
    <s v="KTOE"/>
    <x v="10"/>
    <x v="1"/>
    <x v="2"/>
    <n v="0.46892159999999999"/>
  </r>
  <r>
    <x v="0"/>
    <x v="27"/>
    <x v="27"/>
    <s v="KTOE"/>
    <x v="14"/>
    <x v="2"/>
    <x v="2"/>
    <n v="20.2682988"/>
  </r>
  <r>
    <x v="1"/>
    <x v="13"/>
    <x v="13"/>
    <s v="KTOE"/>
    <x v="7"/>
    <x v="1"/>
    <x v="0"/>
    <n v="130.97147759999999"/>
  </r>
  <r>
    <x v="4"/>
    <x v="13"/>
    <x v="13"/>
    <s v="KTOE"/>
    <x v="33"/>
    <x v="3"/>
    <x v="0"/>
    <n v="79.289618399999995"/>
  </r>
  <r>
    <x v="1"/>
    <x v="12"/>
    <x v="12"/>
    <s v="KTOE"/>
    <x v="11"/>
    <x v="4"/>
    <x v="0"/>
    <n v="1138.7467979999999"/>
  </r>
  <r>
    <x v="3"/>
    <x v="12"/>
    <x v="12"/>
    <s v="KTOE"/>
    <x v="3"/>
    <x v="2"/>
    <x v="0"/>
    <n v="1.7500823999999999"/>
  </r>
  <r>
    <x v="4"/>
    <x v="13"/>
    <x v="13"/>
    <s v="KTOE"/>
    <x v="9"/>
    <x v="4"/>
    <x v="3"/>
    <n v="88.328919600000006"/>
  </r>
  <r>
    <x v="0"/>
    <x v="13"/>
    <x v="13"/>
    <s v="KTOE"/>
    <x v="21"/>
    <x v="0"/>
    <x v="3"/>
    <n v="16.449937200000001"/>
  </r>
  <r>
    <x v="0"/>
    <x v="13"/>
    <x v="13"/>
    <s v="KTOE"/>
    <x v="24"/>
    <x v="2"/>
    <x v="3"/>
    <n v="0.10048319999999999"/>
  </r>
  <r>
    <x v="0"/>
    <x v="13"/>
    <x v="13"/>
    <s v="KTOE"/>
    <x v="11"/>
    <x v="2"/>
    <x v="3"/>
    <n v="2305.9596492000001"/>
  </r>
  <r>
    <x v="0"/>
    <x v="12"/>
    <x v="12"/>
    <s v="KTOE"/>
    <x v="32"/>
    <x v="2"/>
    <x v="6"/>
    <n v="0.439614"/>
  </r>
  <r>
    <x v="1"/>
    <x v="12"/>
    <x v="12"/>
    <s v="KTOE"/>
    <x v="8"/>
    <x v="1"/>
    <x v="6"/>
    <n v="108.94472279999999"/>
  </r>
  <r>
    <x v="0"/>
    <x v="13"/>
    <x v="13"/>
    <s v="KTOE"/>
    <x v="21"/>
    <x v="5"/>
    <x v="1"/>
    <n v="15.2441388"/>
  </r>
  <r>
    <x v="0"/>
    <x v="13"/>
    <x v="13"/>
    <s v="KTOE"/>
    <x v="11"/>
    <x v="1"/>
    <x v="1"/>
    <n v="2379.5594064000002"/>
  </r>
  <r>
    <x v="1"/>
    <x v="13"/>
    <x v="13"/>
    <s v="KTOE"/>
    <x v="16"/>
    <x v="5"/>
    <x v="1"/>
    <n v="40.951090800000003"/>
  </r>
  <r>
    <x v="1"/>
    <x v="12"/>
    <x v="12"/>
    <s v="KTOE"/>
    <x v="15"/>
    <x v="5"/>
    <x v="1"/>
    <n v="94.864514400000004"/>
  </r>
  <r>
    <x v="4"/>
    <x v="12"/>
    <x v="12"/>
    <s v="KTOE"/>
    <x v="14"/>
    <x v="4"/>
    <x v="1"/>
    <n v="22.520797200000001"/>
  </r>
  <r>
    <x v="7"/>
    <x v="12"/>
    <x v="12"/>
    <s v="KTOE"/>
    <x v="3"/>
    <x v="5"/>
    <x v="1"/>
    <n v="0.20934"/>
  </r>
  <r>
    <x v="0"/>
    <x v="12"/>
    <x v="12"/>
    <s v="KTOE"/>
    <x v="11"/>
    <x v="1"/>
    <x v="0"/>
    <n v="39.778786799999999"/>
  </r>
  <r>
    <x v="0"/>
    <x v="13"/>
    <x v="13"/>
    <s v="KTOE"/>
    <x v="11"/>
    <x v="0"/>
    <x v="0"/>
    <n v="2407.6947024000001"/>
  </r>
  <r>
    <x v="0"/>
    <x v="13"/>
    <x v="13"/>
    <s v="KTOE"/>
    <x v="13"/>
    <x v="1"/>
    <x v="0"/>
    <n v="194.9625288"/>
  </r>
  <r>
    <x v="1"/>
    <x v="13"/>
    <x v="13"/>
    <s v="KTOE"/>
    <x v="16"/>
    <x v="3"/>
    <x v="0"/>
    <n v="85.519576799999996"/>
  </r>
  <r>
    <x v="1"/>
    <x v="13"/>
    <x v="13"/>
    <s v="KTOE"/>
    <x v="6"/>
    <x v="5"/>
    <x v="0"/>
    <n v="2.2273776000000001"/>
  </r>
  <r>
    <x v="1"/>
    <x v="13"/>
    <x v="13"/>
    <s v="KTOE"/>
    <x v="8"/>
    <x v="5"/>
    <x v="0"/>
    <n v="20.251551599999999"/>
  </r>
  <r>
    <x v="1"/>
    <x v="12"/>
    <x v="12"/>
    <s v="KTOE"/>
    <x v="16"/>
    <x v="4"/>
    <x v="0"/>
    <n v="324.10437480000002"/>
  </r>
  <r>
    <x v="1"/>
    <x v="12"/>
    <x v="12"/>
    <s v="KTOE"/>
    <x v="13"/>
    <x v="2"/>
    <x v="0"/>
    <n v="354.3749388"/>
  </r>
  <r>
    <x v="14"/>
    <x v="13"/>
    <x v="13"/>
    <s v="KTOE"/>
    <x v="33"/>
    <x v="0"/>
    <x v="3"/>
    <n v="52.117286399999998"/>
  </r>
  <r>
    <x v="14"/>
    <x v="13"/>
    <x v="13"/>
    <s v="KTOE"/>
    <x v="26"/>
    <x v="2"/>
    <x v="3"/>
    <n v="117.1341036"/>
  </r>
  <r>
    <x v="11"/>
    <x v="13"/>
    <x v="13"/>
    <s v="KTOE"/>
    <x v="3"/>
    <x v="5"/>
    <x v="3"/>
    <n v="2.1101472000000001"/>
  </r>
  <r>
    <x v="0"/>
    <x v="13"/>
    <x v="13"/>
    <s v="KTOE"/>
    <x v="3"/>
    <x v="0"/>
    <x v="3"/>
    <n v="1639.5048251999999"/>
  </r>
  <r>
    <x v="1"/>
    <x v="13"/>
    <x v="13"/>
    <s v="KTOE"/>
    <x v="33"/>
    <x v="3"/>
    <x v="3"/>
    <n v="398.52893160000002"/>
  </r>
  <r>
    <x v="1"/>
    <x v="13"/>
    <x v="13"/>
    <s v="KTOE"/>
    <x v="12"/>
    <x v="2"/>
    <x v="3"/>
    <n v="68.211345600000001"/>
  </r>
  <r>
    <x v="8"/>
    <x v="13"/>
    <x v="13"/>
    <s v="KTOE"/>
    <x v="6"/>
    <x v="2"/>
    <x v="3"/>
    <n v="4.60548E-2"/>
  </r>
  <r>
    <x v="8"/>
    <x v="13"/>
    <x v="13"/>
    <s v="KTOE"/>
    <x v="11"/>
    <x v="3"/>
    <x v="3"/>
    <n v="2.6334971999999999"/>
  </r>
  <r>
    <x v="13"/>
    <x v="13"/>
    <x v="13"/>
    <s v="KTOE"/>
    <x v="18"/>
    <x v="4"/>
    <x v="3"/>
    <n v="0.11304359999999999"/>
  </r>
  <r>
    <x v="9"/>
    <x v="13"/>
    <x v="13"/>
    <s v="KTOE"/>
    <x v="22"/>
    <x v="3"/>
    <x v="3"/>
    <n v="0.48566880000000001"/>
  </r>
  <r>
    <x v="0"/>
    <x v="12"/>
    <x v="12"/>
    <s v="KTOE"/>
    <x v="4"/>
    <x v="4"/>
    <x v="6"/>
    <n v="23.153003999999999"/>
  </r>
  <r>
    <x v="1"/>
    <x v="12"/>
    <x v="12"/>
    <s v="KTOE"/>
    <x v="20"/>
    <x v="2"/>
    <x v="6"/>
    <n v="1139.1989724"/>
  </r>
  <r>
    <x v="1"/>
    <x v="12"/>
    <x v="12"/>
    <s v="KTOE"/>
    <x v="29"/>
    <x v="0"/>
    <x v="6"/>
    <n v="51.405530400000004"/>
  </r>
  <r>
    <x v="4"/>
    <x v="12"/>
    <x v="12"/>
    <s v="KTOE"/>
    <x v="10"/>
    <x v="3"/>
    <x v="6"/>
    <n v="0.64058040000000005"/>
  </r>
  <r>
    <x v="3"/>
    <x v="12"/>
    <x v="12"/>
    <s v="KTOE"/>
    <x v="17"/>
    <x v="5"/>
    <x v="6"/>
    <n v="0.5149764"/>
  </r>
  <r>
    <x v="7"/>
    <x v="12"/>
    <x v="12"/>
    <s v="KTOE"/>
    <x v="11"/>
    <x v="1"/>
    <x v="6"/>
    <n v="4.1868000000000002E-2"/>
  </r>
  <r>
    <x v="8"/>
    <x v="13"/>
    <x v="13"/>
    <s v="KTOE"/>
    <x v="6"/>
    <x v="3"/>
    <x v="1"/>
    <n v="0.50660280000000002"/>
  </r>
  <r>
    <x v="0"/>
    <x v="13"/>
    <x v="13"/>
    <s v="KTOE"/>
    <x v="3"/>
    <x v="1"/>
    <x v="1"/>
    <n v="1604.4445619999999"/>
  </r>
  <r>
    <x v="0"/>
    <x v="13"/>
    <x v="13"/>
    <s v="KTOE"/>
    <x v="35"/>
    <x v="3"/>
    <x v="1"/>
    <n v="64.702807199999995"/>
  </r>
  <r>
    <x v="1"/>
    <x v="13"/>
    <x v="13"/>
    <s v="KTOE"/>
    <x v="33"/>
    <x v="4"/>
    <x v="1"/>
    <n v="414.56437560000001"/>
  </r>
  <r>
    <x v="4"/>
    <x v="13"/>
    <x v="13"/>
    <s v="KTOE"/>
    <x v="28"/>
    <x v="5"/>
    <x v="1"/>
    <n v="57.154006799999998"/>
  </r>
  <r>
    <x v="11"/>
    <x v="13"/>
    <x v="13"/>
    <s v="KTOE"/>
    <x v="25"/>
    <x v="0"/>
    <x v="1"/>
    <n v="7.5613608000000001"/>
  </r>
  <r>
    <x v="14"/>
    <x v="13"/>
    <x v="13"/>
    <s v="KTOE"/>
    <x v="17"/>
    <x v="2"/>
    <x v="1"/>
    <n v="31.4261208"/>
  </r>
  <r>
    <x v="14"/>
    <x v="13"/>
    <x v="13"/>
    <s v="KTOE"/>
    <x v="18"/>
    <x v="5"/>
    <x v="1"/>
    <n v="97.832955600000005"/>
  </r>
  <r>
    <x v="1"/>
    <x v="12"/>
    <x v="12"/>
    <s v="KTOE"/>
    <x v="29"/>
    <x v="4"/>
    <x v="1"/>
    <n v="55.483473600000004"/>
  </r>
  <r>
    <x v="1"/>
    <x v="12"/>
    <x v="12"/>
    <s v="KTOE"/>
    <x v="12"/>
    <x v="2"/>
    <x v="1"/>
    <n v="640.55527919999997"/>
  </r>
  <r>
    <x v="0"/>
    <x v="12"/>
    <x v="12"/>
    <s v="KTOE"/>
    <x v="27"/>
    <x v="3"/>
    <x v="1"/>
    <n v="29.5546212"/>
  </r>
  <r>
    <x v="0"/>
    <x v="12"/>
    <x v="12"/>
    <s v="KTOE"/>
    <x v="25"/>
    <x v="5"/>
    <x v="1"/>
    <n v="1717.5844583999999"/>
  </r>
  <r>
    <x v="15"/>
    <x v="12"/>
    <x v="12"/>
    <s v="KTOE"/>
    <x v="25"/>
    <x v="5"/>
    <x v="1"/>
    <n v="3.0898583999999998"/>
  </r>
  <r>
    <x v="14"/>
    <x v="13"/>
    <x v="13"/>
    <s v="KTOE"/>
    <x v="33"/>
    <x v="2"/>
    <x v="0"/>
    <n v="61.470597599999998"/>
  </r>
  <r>
    <x v="0"/>
    <x v="12"/>
    <x v="12"/>
    <s v="KTOE"/>
    <x v="27"/>
    <x v="1"/>
    <x v="0"/>
    <n v="25.5227328"/>
  </r>
  <r>
    <x v="0"/>
    <x v="12"/>
    <x v="12"/>
    <s v="KTOE"/>
    <x v="18"/>
    <x v="0"/>
    <x v="0"/>
    <n v="43.442236800000003"/>
  </r>
  <r>
    <x v="0"/>
    <x v="12"/>
    <x v="12"/>
    <s v="KTOE"/>
    <x v="3"/>
    <x v="1"/>
    <x v="0"/>
    <n v="133.90223760000001"/>
  </r>
  <r>
    <x v="0"/>
    <x v="13"/>
    <x v="13"/>
    <s v="KTOE"/>
    <x v="4"/>
    <x v="0"/>
    <x v="0"/>
    <n v="5.0241599999999997E-2"/>
  </r>
  <r>
    <x v="0"/>
    <x v="13"/>
    <x v="13"/>
    <s v="KTOE"/>
    <x v="17"/>
    <x v="4"/>
    <x v="0"/>
    <n v="65.146608000000001"/>
  </r>
  <r>
    <x v="0"/>
    <x v="13"/>
    <x v="13"/>
    <s v="KTOE"/>
    <x v="35"/>
    <x v="4"/>
    <x v="0"/>
    <n v="67.026481200000006"/>
  </r>
  <r>
    <x v="1"/>
    <x v="13"/>
    <x v="13"/>
    <s v="KTOE"/>
    <x v="29"/>
    <x v="2"/>
    <x v="0"/>
    <n v="5.714982"/>
  </r>
  <r>
    <x v="15"/>
    <x v="13"/>
    <x v="13"/>
    <s v="KTOE"/>
    <x v="25"/>
    <x v="2"/>
    <x v="0"/>
    <n v="6.0750468"/>
  </r>
  <r>
    <x v="1"/>
    <x v="19"/>
    <x v="19"/>
    <s v="KTOE"/>
    <x v="14"/>
    <x v="4"/>
    <x v="2"/>
    <n v="32.774270399999999"/>
  </r>
  <r>
    <x v="1"/>
    <x v="19"/>
    <x v="19"/>
    <s v="KTOE"/>
    <x v="26"/>
    <x v="2"/>
    <x v="2"/>
    <n v="108.8400528"/>
  </r>
  <r>
    <x v="1"/>
    <x v="19"/>
    <x v="19"/>
    <s v="KTOE"/>
    <x v="32"/>
    <x v="4"/>
    <x v="2"/>
    <n v="8.3736000000000001E-3"/>
  </r>
  <r>
    <x v="1"/>
    <x v="15"/>
    <x v="15"/>
    <s v="KTOE"/>
    <x v="2"/>
    <x v="1"/>
    <x v="2"/>
    <n v="13.799692800000001"/>
  </r>
  <r>
    <x v="0"/>
    <x v="15"/>
    <x v="15"/>
    <s v="KTOE"/>
    <x v="9"/>
    <x v="3"/>
    <x v="2"/>
    <n v="7.7748875999999996"/>
  </r>
  <r>
    <x v="0"/>
    <x v="15"/>
    <x v="15"/>
    <s v="KTOE"/>
    <x v="33"/>
    <x v="4"/>
    <x v="2"/>
    <n v="27.302122799999999"/>
  </r>
  <r>
    <x v="0"/>
    <x v="15"/>
    <x v="15"/>
    <s v="KTOE"/>
    <x v="23"/>
    <x v="0"/>
    <x v="2"/>
    <n v="10.630285199999999"/>
  </r>
  <r>
    <x v="0"/>
    <x v="15"/>
    <x v="15"/>
    <s v="KTOE"/>
    <x v="26"/>
    <x v="0"/>
    <x v="2"/>
    <n v="10.6177248"/>
  </r>
  <r>
    <x v="0"/>
    <x v="15"/>
    <x v="15"/>
    <s v="KTOE"/>
    <x v="0"/>
    <x v="0"/>
    <x v="2"/>
    <n v="3.7681199999999998E-2"/>
  </r>
  <r>
    <x v="1"/>
    <x v="15"/>
    <x v="15"/>
    <s v="KTOE"/>
    <x v="9"/>
    <x v="5"/>
    <x v="2"/>
    <n v="5.3758511999999996"/>
  </r>
  <r>
    <x v="1"/>
    <x v="15"/>
    <x v="15"/>
    <s v="KTOE"/>
    <x v="19"/>
    <x v="5"/>
    <x v="2"/>
    <n v="1.4946876"/>
  </r>
  <r>
    <x v="1"/>
    <x v="17"/>
    <x v="17"/>
    <s v="KTOE"/>
    <x v="26"/>
    <x v="2"/>
    <x v="1"/>
    <n v="7.4190095999999999"/>
  </r>
  <r>
    <x v="1"/>
    <x v="17"/>
    <x v="17"/>
    <s v="KTOE"/>
    <x v="19"/>
    <x v="3"/>
    <x v="1"/>
    <n v="0.86248080000000005"/>
  </r>
  <r>
    <x v="1"/>
    <x v="18"/>
    <x v="18"/>
    <s v="KTOE"/>
    <x v="26"/>
    <x v="5"/>
    <x v="1"/>
    <n v="34.629022800000001"/>
  </r>
  <r>
    <x v="1"/>
    <x v="18"/>
    <x v="18"/>
    <s v="KTOE"/>
    <x v="36"/>
    <x v="5"/>
    <x v="1"/>
    <n v="2.93076E-2"/>
  </r>
  <r>
    <x v="1"/>
    <x v="18"/>
    <x v="18"/>
    <s v="KTOE"/>
    <x v="19"/>
    <x v="3"/>
    <x v="1"/>
    <n v="0.5149764"/>
  </r>
  <r>
    <x v="1"/>
    <x v="18"/>
    <x v="18"/>
    <s v="KTOE"/>
    <x v="1"/>
    <x v="2"/>
    <x v="1"/>
    <n v="17.383593600000001"/>
  </r>
  <r>
    <x v="4"/>
    <x v="18"/>
    <x v="18"/>
    <s v="KTOE"/>
    <x v="11"/>
    <x v="0"/>
    <x v="1"/>
    <n v="2.365542"/>
  </r>
  <r>
    <x v="10"/>
    <x v="18"/>
    <x v="18"/>
    <s v="KTOE"/>
    <x v="3"/>
    <x v="2"/>
    <x v="1"/>
    <n v="1.737522"/>
  </r>
  <r>
    <x v="14"/>
    <x v="18"/>
    <x v="18"/>
    <s v="KTOE"/>
    <x v="10"/>
    <x v="1"/>
    <x v="1"/>
    <n v="30.752046"/>
  </r>
  <r>
    <x v="14"/>
    <x v="18"/>
    <x v="18"/>
    <s v="KTOE"/>
    <x v="2"/>
    <x v="5"/>
    <x v="1"/>
    <n v="125.05971599999999"/>
  </r>
  <r>
    <x v="1"/>
    <x v="70"/>
    <x v="70"/>
    <s v="KTOE"/>
    <x v="24"/>
    <x v="0"/>
    <x v="1"/>
    <n v="0.27632879999999999"/>
  </r>
  <r>
    <x v="0"/>
    <x v="15"/>
    <x v="15"/>
    <s v="KTOE"/>
    <x v="9"/>
    <x v="0"/>
    <x v="1"/>
    <n v="6.3890567999999996"/>
  </r>
  <r>
    <x v="0"/>
    <x v="15"/>
    <x v="15"/>
    <s v="KTOE"/>
    <x v="15"/>
    <x v="1"/>
    <x v="1"/>
    <n v="6.6988800000000001E-2"/>
  </r>
  <r>
    <x v="0"/>
    <x v="15"/>
    <x v="15"/>
    <s v="KTOE"/>
    <x v="23"/>
    <x v="3"/>
    <x v="1"/>
    <n v="8.4112811999999995"/>
  </r>
  <r>
    <x v="0"/>
    <x v="15"/>
    <x v="15"/>
    <s v="KTOE"/>
    <x v="22"/>
    <x v="5"/>
    <x v="1"/>
    <n v="1.0132056"/>
  </r>
  <r>
    <x v="0"/>
    <x v="15"/>
    <x v="15"/>
    <s v="KTOE"/>
    <x v="17"/>
    <x v="3"/>
    <x v="1"/>
    <n v="5.3172360000000003"/>
  </r>
  <r>
    <x v="0"/>
    <x v="15"/>
    <x v="15"/>
    <s v="KTOE"/>
    <x v="10"/>
    <x v="4"/>
    <x v="1"/>
    <n v="6.7909895999999996"/>
  </r>
  <r>
    <x v="0"/>
    <x v="16"/>
    <x v="16"/>
    <s v="KTOE"/>
    <x v="26"/>
    <x v="4"/>
    <x v="3"/>
    <n v="1.9133675999999999"/>
  </r>
  <r>
    <x v="1"/>
    <x v="16"/>
    <x v="16"/>
    <s v="KTOE"/>
    <x v="28"/>
    <x v="0"/>
    <x v="3"/>
    <n v="155.11675320000001"/>
  </r>
  <r>
    <x v="2"/>
    <x v="16"/>
    <x v="16"/>
    <s v="KTOE"/>
    <x v="16"/>
    <x v="5"/>
    <x v="3"/>
    <n v="0.2679552"/>
  </r>
  <r>
    <x v="4"/>
    <x v="16"/>
    <x v="16"/>
    <s v="KTOE"/>
    <x v="9"/>
    <x v="0"/>
    <x v="3"/>
    <n v="95.7604896"/>
  </r>
  <r>
    <x v="14"/>
    <x v="16"/>
    <x v="16"/>
    <s v="KTOE"/>
    <x v="7"/>
    <x v="3"/>
    <x v="3"/>
    <n v="39.523392000000001"/>
  </r>
  <r>
    <x v="0"/>
    <x v="16"/>
    <x v="16"/>
    <s v="KTOE"/>
    <x v="2"/>
    <x v="5"/>
    <x v="3"/>
    <n v="64.016171999999997"/>
  </r>
  <r>
    <x v="0"/>
    <x v="15"/>
    <x v="15"/>
    <s v="KTOE"/>
    <x v="2"/>
    <x v="2"/>
    <x v="1"/>
    <n v="0.29726279999999999"/>
  </r>
  <r>
    <x v="0"/>
    <x v="17"/>
    <x v="17"/>
    <s v="KTOE"/>
    <x v="2"/>
    <x v="0"/>
    <x v="3"/>
    <n v="23.7224088"/>
  </r>
  <r>
    <x v="1"/>
    <x v="16"/>
    <x v="16"/>
    <s v="KTOE"/>
    <x v="4"/>
    <x v="1"/>
    <x v="3"/>
    <n v="2.7758484000000001"/>
  </r>
  <r>
    <x v="4"/>
    <x v="16"/>
    <x v="16"/>
    <s v="KTOE"/>
    <x v="33"/>
    <x v="0"/>
    <x v="3"/>
    <n v="69.647418000000002"/>
  </r>
  <r>
    <x v="1"/>
    <x v="18"/>
    <x v="18"/>
    <s v="KTOE"/>
    <x v="11"/>
    <x v="2"/>
    <x v="3"/>
    <n v="3.9062844000000001"/>
  </r>
  <r>
    <x v="1"/>
    <x v="18"/>
    <x v="18"/>
    <s v="KTOE"/>
    <x v="5"/>
    <x v="0"/>
    <x v="3"/>
    <n v="13.368452400000001"/>
  </r>
  <r>
    <x v="1"/>
    <x v="19"/>
    <x v="19"/>
    <s v="KTOE"/>
    <x v="7"/>
    <x v="4"/>
    <x v="2"/>
    <n v="34.963966800000001"/>
  </r>
  <r>
    <x v="1"/>
    <x v="18"/>
    <x v="18"/>
    <s v="KTOE"/>
    <x v="5"/>
    <x v="5"/>
    <x v="1"/>
    <n v="12.9665196"/>
  </r>
  <r>
    <x v="1"/>
    <x v="18"/>
    <x v="18"/>
    <s v="KTOE"/>
    <x v="11"/>
    <x v="0"/>
    <x v="1"/>
    <n v="3.9314051999999999"/>
  </r>
  <r>
    <x v="4"/>
    <x v="21"/>
    <x v="21"/>
    <s v="KTOE"/>
    <x v="6"/>
    <x v="2"/>
    <x v="1"/>
    <n v="0.90016200000000002"/>
  </r>
  <r>
    <x v="1"/>
    <x v="15"/>
    <x v="15"/>
    <s v="KTOE"/>
    <x v="11"/>
    <x v="0"/>
    <x v="1"/>
    <n v="6.9668352000000002"/>
  </r>
  <r>
    <x v="1"/>
    <x v="20"/>
    <x v="20"/>
    <s v="KTOE"/>
    <x v="13"/>
    <x v="4"/>
    <x v="6"/>
    <n v="6.2801999999999997E-2"/>
  </r>
  <r>
    <x v="0"/>
    <x v="19"/>
    <x v="19"/>
    <s v="KTOE"/>
    <x v="18"/>
    <x v="0"/>
    <x v="2"/>
    <n v="558.75776759999997"/>
  </r>
  <r>
    <x v="0"/>
    <x v="19"/>
    <x v="19"/>
    <s v="KTOE"/>
    <x v="13"/>
    <x v="4"/>
    <x v="2"/>
    <n v="163.8964728"/>
  </r>
  <r>
    <x v="1"/>
    <x v="19"/>
    <x v="19"/>
    <s v="KTOE"/>
    <x v="16"/>
    <x v="0"/>
    <x v="2"/>
    <n v="4.0737563999999997"/>
  </r>
  <r>
    <x v="0"/>
    <x v="15"/>
    <x v="15"/>
    <s v="KTOE"/>
    <x v="18"/>
    <x v="0"/>
    <x v="2"/>
    <n v="81.420699600000006"/>
  </r>
  <r>
    <x v="0"/>
    <x v="15"/>
    <x v="15"/>
    <s v="KTOE"/>
    <x v="27"/>
    <x v="4"/>
    <x v="2"/>
    <n v="0.2344608"/>
  </r>
  <r>
    <x v="0"/>
    <x v="15"/>
    <x v="15"/>
    <s v="KTOE"/>
    <x v="12"/>
    <x v="3"/>
    <x v="2"/>
    <n v="13.5275508"/>
  </r>
  <r>
    <x v="1"/>
    <x v="18"/>
    <x v="18"/>
    <s v="KTOE"/>
    <x v="8"/>
    <x v="2"/>
    <x v="1"/>
    <n v="22.5710388"/>
  </r>
  <r>
    <x v="0"/>
    <x v="15"/>
    <x v="15"/>
    <s v="KTOE"/>
    <x v="12"/>
    <x v="4"/>
    <x v="1"/>
    <n v="9.2863223999999995"/>
  </r>
  <r>
    <x v="1"/>
    <x v="15"/>
    <x v="15"/>
    <s v="KTOE"/>
    <x v="16"/>
    <x v="0"/>
    <x v="1"/>
    <n v="3.4708572000000002"/>
  </r>
  <r>
    <x v="0"/>
    <x v="16"/>
    <x v="16"/>
    <s v="KTOE"/>
    <x v="3"/>
    <x v="0"/>
    <x v="3"/>
    <n v="1635.0458831999999"/>
  </r>
  <r>
    <x v="1"/>
    <x v="16"/>
    <x v="16"/>
    <s v="KTOE"/>
    <x v="33"/>
    <x v="5"/>
    <x v="3"/>
    <n v="399.00622679999998"/>
  </r>
  <r>
    <x v="1"/>
    <x v="16"/>
    <x v="16"/>
    <s v="KTOE"/>
    <x v="29"/>
    <x v="3"/>
    <x v="3"/>
    <n v="5.4386532000000001"/>
  </r>
  <r>
    <x v="4"/>
    <x v="16"/>
    <x v="16"/>
    <s v="KTOE"/>
    <x v="7"/>
    <x v="4"/>
    <x v="3"/>
    <n v="49.069296000000001"/>
  </r>
  <r>
    <x v="4"/>
    <x v="16"/>
    <x v="16"/>
    <s v="KTOE"/>
    <x v="10"/>
    <x v="5"/>
    <x v="3"/>
    <n v="43.710191999999999"/>
  </r>
  <r>
    <x v="8"/>
    <x v="16"/>
    <x v="16"/>
    <s v="KTOE"/>
    <x v="17"/>
    <x v="2"/>
    <x v="3"/>
    <n v="6.6988800000000001E-2"/>
  </r>
  <r>
    <x v="8"/>
    <x v="16"/>
    <x v="16"/>
    <s v="KTOE"/>
    <x v="11"/>
    <x v="2"/>
    <x v="3"/>
    <n v="1.7333352"/>
  </r>
  <r>
    <x v="14"/>
    <x v="16"/>
    <x v="16"/>
    <s v="KTOE"/>
    <x v="17"/>
    <x v="1"/>
    <x v="3"/>
    <n v="28.369756800000001"/>
  </r>
  <r>
    <x v="1"/>
    <x v="18"/>
    <x v="18"/>
    <s v="KTOE"/>
    <x v="33"/>
    <x v="0"/>
    <x v="3"/>
    <n v="4.7896992000000003"/>
  </r>
  <r>
    <x v="0"/>
    <x v="27"/>
    <x v="27"/>
    <s v="KTOE"/>
    <x v="20"/>
    <x v="4"/>
    <x v="2"/>
    <n v="7.6325364000000002"/>
  </r>
  <r>
    <x v="1"/>
    <x v="31"/>
    <x v="31"/>
    <s v="KTOE"/>
    <x v="9"/>
    <x v="1"/>
    <x v="1"/>
    <n v="3.1819679999999999"/>
  </r>
  <r>
    <x v="9"/>
    <x v="31"/>
    <x v="31"/>
    <s v="KTOE"/>
    <x v="14"/>
    <x v="1"/>
    <x v="1"/>
    <n v="0.25958160000000002"/>
  </r>
  <r>
    <x v="0"/>
    <x v="28"/>
    <x v="28"/>
    <s v="KTOE"/>
    <x v="13"/>
    <x v="5"/>
    <x v="1"/>
    <n v="1.67472E-2"/>
  </r>
  <r>
    <x v="9"/>
    <x v="28"/>
    <x v="28"/>
    <s v="KTOE"/>
    <x v="19"/>
    <x v="5"/>
    <x v="1"/>
    <n v="1.2560399999999999E-2"/>
  </r>
  <r>
    <x v="1"/>
    <x v="30"/>
    <x v="30"/>
    <s v="KTOE"/>
    <x v="14"/>
    <x v="3"/>
    <x v="1"/>
    <n v="5.1832583999999997"/>
  </r>
  <r>
    <x v="1"/>
    <x v="30"/>
    <x v="30"/>
    <s v="KTOE"/>
    <x v="27"/>
    <x v="0"/>
    <x v="1"/>
    <n v="6.6988800000000001E-2"/>
  </r>
  <r>
    <x v="1"/>
    <x v="30"/>
    <x v="30"/>
    <s v="KTOE"/>
    <x v="24"/>
    <x v="2"/>
    <x v="1"/>
    <n v="4.1868000000000002E-2"/>
  </r>
  <r>
    <x v="1"/>
    <x v="29"/>
    <x v="29"/>
    <s v="KTOE"/>
    <x v="26"/>
    <x v="5"/>
    <x v="1"/>
    <n v="12.598081199999999"/>
  </r>
  <r>
    <x v="1"/>
    <x v="29"/>
    <x v="29"/>
    <s v="KTOE"/>
    <x v="37"/>
    <x v="3"/>
    <x v="1"/>
    <n v="0.16747200000000001"/>
  </r>
  <r>
    <x v="1"/>
    <x v="29"/>
    <x v="29"/>
    <s v="KTOE"/>
    <x v="22"/>
    <x v="4"/>
    <x v="1"/>
    <n v="1.6914671999999999"/>
  </r>
  <r>
    <x v="1"/>
    <x v="29"/>
    <x v="29"/>
    <s v="KTOE"/>
    <x v="17"/>
    <x v="2"/>
    <x v="1"/>
    <n v="1.3942044"/>
  </r>
  <r>
    <x v="1"/>
    <x v="29"/>
    <x v="29"/>
    <s v="KTOE"/>
    <x v="31"/>
    <x v="1"/>
    <x v="1"/>
    <n v="45.6235596"/>
  </r>
  <r>
    <x v="0"/>
    <x v="27"/>
    <x v="27"/>
    <s v="KTOE"/>
    <x v="0"/>
    <x v="1"/>
    <x v="1"/>
    <n v="0.439614"/>
  </r>
  <r>
    <x v="1"/>
    <x v="31"/>
    <x v="31"/>
    <s v="KTOE"/>
    <x v="28"/>
    <x v="3"/>
    <x v="3"/>
    <n v="8.6583024000000002"/>
  </r>
  <r>
    <x v="12"/>
    <x v="31"/>
    <x v="31"/>
    <s v="KTOE"/>
    <x v="16"/>
    <x v="3"/>
    <x v="3"/>
    <n v="17.119825200000001"/>
  </r>
  <r>
    <x v="2"/>
    <x v="28"/>
    <x v="28"/>
    <s v="KTOE"/>
    <x v="3"/>
    <x v="0"/>
    <x v="3"/>
    <n v="3.4499232000000002"/>
  </r>
  <r>
    <x v="1"/>
    <x v="28"/>
    <x v="28"/>
    <s v="KTOE"/>
    <x v="23"/>
    <x v="0"/>
    <x v="3"/>
    <n v="0.88341479999999994"/>
  </r>
  <r>
    <x v="1"/>
    <x v="29"/>
    <x v="29"/>
    <s v="KTOE"/>
    <x v="16"/>
    <x v="5"/>
    <x v="6"/>
    <n v="0.84573359999999997"/>
  </r>
  <r>
    <x v="1"/>
    <x v="29"/>
    <x v="29"/>
    <s v="KTOE"/>
    <x v="23"/>
    <x v="1"/>
    <x v="6"/>
    <n v="8.1475127999999994"/>
  </r>
  <r>
    <x v="1"/>
    <x v="29"/>
    <x v="29"/>
    <s v="KTOE"/>
    <x v="35"/>
    <x v="3"/>
    <x v="6"/>
    <n v="0.25120799999999999"/>
  </r>
  <r>
    <x v="1"/>
    <x v="30"/>
    <x v="30"/>
    <s v="KTOE"/>
    <x v="23"/>
    <x v="3"/>
    <x v="6"/>
    <n v="4.60548E-2"/>
  </r>
  <r>
    <x v="8"/>
    <x v="31"/>
    <x v="31"/>
    <s v="KTOE"/>
    <x v="14"/>
    <x v="5"/>
    <x v="1"/>
    <n v="4.1868000000000002E-2"/>
  </r>
  <r>
    <x v="1"/>
    <x v="31"/>
    <x v="31"/>
    <s v="KTOE"/>
    <x v="28"/>
    <x v="1"/>
    <x v="1"/>
    <n v="6.5607156"/>
  </r>
  <r>
    <x v="12"/>
    <x v="31"/>
    <x v="31"/>
    <s v="KTOE"/>
    <x v="14"/>
    <x v="3"/>
    <x v="1"/>
    <n v="138.44072879999999"/>
  </r>
  <r>
    <x v="2"/>
    <x v="28"/>
    <x v="28"/>
    <s v="KTOE"/>
    <x v="19"/>
    <x v="0"/>
    <x v="1"/>
    <n v="8.3736000000000005E-2"/>
  </r>
  <r>
    <x v="1"/>
    <x v="30"/>
    <x v="30"/>
    <s v="KTOE"/>
    <x v="16"/>
    <x v="2"/>
    <x v="1"/>
    <n v="0.35169119999999998"/>
  </r>
  <r>
    <x v="1"/>
    <x v="30"/>
    <x v="30"/>
    <s v="KTOE"/>
    <x v="30"/>
    <x v="0"/>
    <x v="1"/>
    <n v="0.43542720000000001"/>
  </r>
  <r>
    <x v="1"/>
    <x v="30"/>
    <x v="30"/>
    <s v="KTOE"/>
    <x v="18"/>
    <x v="2"/>
    <x v="1"/>
    <n v="4.1867999999999999"/>
  </r>
  <r>
    <x v="1"/>
    <x v="30"/>
    <x v="30"/>
    <s v="KTOE"/>
    <x v="1"/>
    <x v="2"/>
    <x v="1"/>
    <n v="0.48148200000000002"/>
  </r>
  <r>
    <x v="1"/>
    <x v="29"/>
    <x v="29"/>
    <s v="KTOE"/>
    <x v="23"/>
    <x v="2"/>
    <x v="1"/>
    <n v="6.5104740000000003"/>
  </r>
  <r>
    <x v="1"/>
    <x v="29"/>
    <x v="29"/>
    <s v="KTOE"/>
    <x v="0"/>
    <x v="1"/>
    <x v="1"/>
    <n v="1.2644135999999999"/>
  </r>
  <r>
    <x v="1"/>
    <x v="29"/>
    <x v="29"/>
    <s v="KTOE"/>
    <x v="35"/>
    <x v="1"/>
    <x v="1"/>
    <n v="0.20934"/>
  </r>
  <r>
    <x v="1"/>
    <x v="29"/>
    <x v="29"/>
    <s v="KTOE"/>
    <x v="25"/>
    <x v="3"/>
    <x v="1"/>
    <n v="21.335932799999998"/>
  </r>
  <r>
    <x v="0"/>
    <x v="27"/>
    <x v="27"/>
    <s v="KTOE"/>
    <x v="0"/>
    <x v="5"/>
    <x v="2"/>
    <n v="0.45636120000000002"/>
  </r>
  <r>
    <x v="0"/>
    <x v="27"/>
    <x v="27"/>
    <s v="KTOE"/>
    <x v="1"/>
    <x v="1"/>
    <x v="1"/>
    <n v="0.2344608"/>
  </r>
  <r>
    <x v="0"/>
    <x v="27"/>
    <x v="27"/>
    <s v="KTOE"/>
    <x v="2"/>
    <x v="2"/>
    <x v="2"/>
    <n v="18.086976"/>
  </r>
  <r>
    <x v="1"/>
    <x v="31"/>
    <x v="31"/>
    <s v="KTOE"/>
    <x v="11"/>
    <x v="4"/>
    <x v="3"/>
    <n v="0.13816439999999999"/>
  </r>
  <r>
    <x v="1"/>
    <x v="30"/>
    <x v="30"/>
    <s v="KTOE"/>
    <x v="4"/>
    <x v="0"/>
    <x v="6"/>
    <n v="4.1868000000000002E-2"/>
  </r>
  <r>
    <x v="1"/>
    <x v="29"/>
    <x v="29"/>
    <s v="KTOE"/>
    <x v="11"/>
    <x v="2"/>
    <x v="6"/>
    <n v="6.3848700000000003"/>
  </r>
  <r>
    <x v="1"/>
    <x v="30"/>
    <x v="30"/>
    <s v="KTOE"/>
    <x v="11"/>
    <x v="1"/>
    <x v="6"/>
    <n v="1.088568"/>
  </r>
  <r>
    <x v="1"/>
    <x v="30"/>
    <x v="30"/>
    <s v="KTOE"/>
    <x v="5"/>
    <x v="4"/>
    <x v="6"/>
    <n v="0.565218"/>
  </r>
  <r>
    <x v="2"/>
    <x v="28"/>
    <x v="28"/>
    <s v="KTOE"/>
    <x v="6"/>
    <x v="0"/>
    <x v="1"/>
    <n v="0.84992040000000002"/>
  </r>
  <r>
    <x v="1"/>
    <x v="30"/>
    <x v="30"/>
    <s v="KTOE"/>
    <x v="5"/>
    <x v="3"/>
    <x v="1"/>
    <n v="0.565218"/>
  </r>
  <r>
    <x v="1"/>
    <x v="29"/>
    <x v="29"/>
    <s v="KTOE"/>
    <x v="7"/>
    <x v="1"/>
    <x v="1"/>
    <n v="4.5133704000000003"/>
  </r>
  <r>
    <x v="1"/>
    <x v="29"/>
    <x v="29"/>
    <s v="KTOE"/>
    <x v="11"/>
    <x v="4"/>
    <x v="1"/>
    <n v="6.1336620000000002"/>
  </r>
  <r>
    <x v="1"/>
    <x v="31"/>
    <x v="31"/>
    <s v="KTOE"/>
    <x v="8"/>
    <x v="1"/>
    <x v="3"/>
    <n v="0.13816439999999999"/>
  </r>
  <r>
    <x v="1"/>
    <x v="30"/>
    <x v="30"/>
    <s v="KTOE"/>
    <x v="16"/>
    <x v="4"/>
    <x v="6"/>
    <n v="0.39774599999999999"/>
  </r>
  <r>
    <x v="1"/>
    <x v="28"/>
    <x v="28"/>
    <s v="KTOE"/>
    <x v="10"/>
    <x v="5"/>
    <x v="1"/>
    <n v="1.4235120000000001"/>
  </r>
  <r>
    <x v="1"/>
    <x v="29"/>
    <x v="29"/>
    <s v="KTOE"/>
    <x v="15"/>
    <x v="3"/>
    <x v="1"/>
    <n v="0.40193279999999998"/>
  </r>
  <r>
    <x v="1"/>
    <x v="28"/>
    <x v="28"/>
    <s v="KTOE"/>
    <x v="13"/>
    <x v="4"/>
    <x v="3"/>
    <n v="0.30563639999999997"/>
  </r>
  <r>
    <x v="1"/>
    <x v="29"/>
    <x v="29"/>
    <s v="KTOE"/>
    <x v="33"/>
    <x v="2"/>
    <x v="6"/>
    <n v="7.3520208"/>
  </r>
  <r>
    <x v="0"/>
    <x v="27"/>
    <x v="27"/>
    <s v="KTOE"/>
    <x v="27"/>
    <x v="5"/>
    <x v="2"/>
    <n v="0.38518560000000002"/>
  </r>
  <r>
    <x v="12"/>
    <x v="31"/>
    <x v="31"/>
    <s v="KTOE"/>
    <x v="8"/>
    <x v="4"/>
    <x v="1"/>
    <n v="8.7001703999999993"/>
  </r>
  <r>
    <x v="1"/>
    <x v="28"/>
    <x v="28"/>
    <s v="KTOE"/>
    <x v="29"/>
    <x v="2"/>
    <x v="1"/>
    <n v="4.60548E-2"/>
  </r>
  <r>
    <x v="2"/>
    <x v="28"/>
    <x v="28"/>
    <s v="KTOE"/>
    <x v="22"/>
    <x v="3"/>
    <x v="1"/>
    <n v="4.0151412000000004"/>
  </r>
  <r>
    <x v="2"/>
    <x v="28"/>
    <x v="28"/>
    <s v="KTOE"/>
    <x v="23"/>
    <x v="2"/>
    <x v="1"/>
    <n v="0.3935592"/>
  </r>
  <r>
    <x v="9"/>
    <x v="28"/>
    <x v="28"/>
    <s v="KTOE"/>
    <x v="22"/>
    <x v="5"/>
    <x v="1"/>
    <n v="0.50660280000000002"/>
  </r>
  <r>
    <x v="1"/>
    <x v="29"/>
    <x v="29"/>
    <s v="KTOE"/>
    <x v="29"/>
    <x v="4"/>
    <x v="1"/>
    <n v="0.36006480000000002"/>
  </r>
  <r>
    <x v="0"/>
    <x v="27"/>
    <x v="27"/>
    <s v="KTOE"/>
    <x v="7"/>
    <x v="0"/>
    <x v="1"/>
    <n v="7.3017792000000004"/>
  </r>
  <r>
    <x v="0"/>
    <x v="27"/>
    <x v="27"/>
    <s v="KTOE"/>
    <x v="27"/>
    <x v="3"/>
    <x v="1"/>
    <n v="0.25539479999999998"/>
  </r>
  <r>
    <x v="1"/>
    <x v="31"/>
    <x v="31"/>
    <s v="KTOE"/>
    <x v="17"/>
    <x v="2"/>
    <x v="3"/>
    <n v="0.28051559999999998"/>
  </r>
  <r>
    <x v="1"/>
    <x v="31"/>
    <x v="31"/>
    <s v="KTOE"/>
    <x v="31"/>
    <x v="1"/>
    <x v="3"/>
    <n v="0.90016200000000002"/>
  </r>
  <r>
    <x v="1"/>
    <x v="31"/>
    <x v="31"/>
    <s v="KTOE"/>
    <x v="1"/>
    <x v="0"/>
    <x v="3"/>
    <n v="0.79967880000000002"/>
  </r>
  <r>
    <x v="8"/>
    <x v="31"/>
    <x v="31"/>
    <s v="KTOE"/>
    <x v="14"/>
    <x v="1"/>
    <x v="3"/>
    <n v="7.95492E-2"/>
  </r>
  <r>
    <x v="0"/>
    <x v="28"/>
    <x v="28"/>
    <s v="KTOE"/>
    <x v="10"/>
    <x v="5"/>
    <x v="3"/>
    <n v="5.6270591999999997"/>
  </r>
  <r>
    <x v="0"/>
    <x v="28"/>
    <x v="28"/>
    <s v="KTOE"/>
    <x v="3"/>
    <x v="0"/>
    <x v="3"/>
    <n v="4.4589420000000004"/>
  </r>
  <r>
    <x v="1"/>
    <x v="32"/>
    <x v="32"/>
    <s v="KTOE"/>
    <x v="19"/>
    <x v="1"/>
    <x v="3"/>
    <n v="10.425132"/>
  </r>
  <r>
    <x v="1"/>
    <x v="32"/>
    <x v="32"/>
    <s v="KTOE"/>
    <x v="1"/>
    <x v="0"/>
    <x v="3"/>
    <n v="32.824511999999999"/>
  </r>
  <r>
    <x v="8"/>
    <x v="32"/>
    <x v="32"/>
    <s v="KTOE"/>
    <x v="11"/>
    <x v="5"/>
    <x v="3"/>
    <n v="0.565218"/>
  </r>
  <r>
    <x v="1"/>
    <x v="35"/>
    <x v="35"/>
    <s v="KTOE"/>
    <x v="26"/>
    <x v="5"/>
    <x v="6"/>
    <n v="247.4356932"/>
  </r>
  <r>
    <x v="1"/>
    <x v="35"/>
    <x v="35"/>
    <s v="KTOE"/>
    <x v="18"/>
    <x v="1"/>
    <x v="6"/>
    <n v="15.4032372"/>
  </r>
  <r>
    <x v="1"/>
    <x v="34"/>
    <x v="34"/>
    <s v="KTOE"/>
    <x v="26"/>
    <x v="0"/>
    <x v="6"/>
    <n v="44.635474799999997"/>
  </r>
  <r>
    <x v="1"/>
    <x v="34"/>
    <x v="34"/>
    <s v="KTOE"/>
    <x v="37"/>
    <x v="3"/>
    <x v="6"/>
    <n v="6.1043544000000001"/>
  </r>
  <r>
    <x v="1"/>
    <x v="34"/>
    <x v="34"/>
    <s v="KTOE"/>
    <x v="24"/>
    <x v="1"/>
    <x v="6"/>
    <n v="5.9201351999999998"/>
  </r>
  <r>
    <x v="1"/>
    <x v="34"/>
    <x v="34"/>
    <s v="KTOE"/>
    <x v="2"/>
    <x v="5"/>
    <x v="6"/>
    <n v="37.907287199999999"/>
  </r>
  <r>
    <x v="1"/>
    <x v="33"/>
    <x v="33"/>
    <s v="KTOE"/>
    <x v="18"/>
    <x v="0"/>
    <x v="6"/>
    <n v="37.727254799999997"/>
  </r>
  <r>
    <x v="1"/>
    <x v="33"/>
    <x v="33"/>
    <s v="KTOE"/>
    <x v="36"/>
    <x v="1"/>
    <x v="6"/>
    <n v="0.25958160000000002"/>
  </r>
  <r>
    <x v="1"/>
    <x v="33"/>
    <x v="33"/>
    <s v="KTOE"/>
    <x v="26"/>
    <x v="2"/>
    <x v="6"/>
    <n v="75.806200799999999"/>
  </r>
  <r>
    <x v="8"/>
    <x v="32"/>
    <x v="32"/>
    <s v="KTOE"/>
    <x v="11"/>
    <x v="5"/>
    <x v="1"/>
    <n v="0.565218"/>
  </r>
  <r>
    <x v="0"/>
    <x v="32"/>
    <x v="32"/>
    <s v="KTOE"/>
    <x v="25"/>
    <x v="3"/>
    <x v="1"/>
    <n v="425.64264839999998"/>
  </r>
  <r>
    <x v="1"/>
    <x v="32"/>
    <x v="32"/>
    <s v="KTOE"/>
    <x v="22"/>
    <x v="2"/>
    <x v="1"/>
    <n v="38.585548799999998"/>
  </r>
  <r>
    <x v="1"/>
    <x v="32"/>
    <x v="32"/>
    <s v="KTOE"/>
    <x v="19"/>
    <x v="2"/>
    <x v="1"/>
    <n v="4.3458984000000003"/>
  </r>
  <r>
    <x v="1"/>
    <x v="32"/>
    <x v="32"/>
    <s v="KTOE"/>
    <x v="36"/>
    <x v="5"/>
    <x v="1"/>
    <n v="1.8045108000000001"/>
  </r>
  <r>
    <x v="1"/>
    <x v="32"/>
    <x v="32"/>
    <s v="KTOE"/>
    <x v="31"/>
    <x v="4"/>
    <x v="1"/>
    <n v="416.82524760000001"/>
  </r>
  <r>
    <x v="8"/>
    <x v="32"/>
    <x v="32"/>
    <s v="KTOE"/>
    <x v="25"/>
    <x v="1"/>
    <x v="1"/>
    <n v="7.5362399999999996E-2"/>
  </r>
  <r>
    <x v="1"/>
    <x v="34"/>
    <x v="34"/>
    <s v="KTOE"/>
    <x v="9"/>
    <x v="5"/>
    <x v="1"/>
    <n v="5.4554004000000003"/>
  </r>
  <r>
    <x v="1"/>
    <x v="34"/>
    <x v="34"/>
    <s v="KTOE"/>
    <x v="17"/>
    <x v="1"/>
    <x v="1"/>
    <n v="0.12560399999999999"/>
  </r>
  <r>
    <x v="1"/>
    <x v="34"/>
    <x v="34"/>
    <s v="KTOE"/>
    <x v="22"/>
    <x v="3"/>
    <x v="1"/>
    <n v="38.367835200000002"/>
  </r>
  <r>
    <x v="1"/>
    <x v="34"/>
    <x v="34"/>
    <s v="KTOE"/>
    <x v="27"/>
    <x v="5"/>
    <x v="1"/>
    <n v="1.1848643999999999"/>
  </r>
  <r>
    <x v="1"/>
    <x v="34"/>
    <x v="34"/>
    <s v="KTOE"/>
    <x v="19"/>
    <x v="5"/>
    <x v="1"/>
    <n v="1.2518532"/>
  </r>
  <r>
    <x v="1"/>
    <x v="34"/>
    <x v="34"/>
    <s v="KTOE"/>
    <x v="2"/>
    <x v="2"/>
    <x v="1"/>
    <n v="18.618699599999999"/>
  </r>
  <r>
    <x v="1"/>
    <x v="33"/>
    <x v="33"/>
    <s v="KTOE"/>
    <x v="36"/>
    <x v="3"/>
    <x v="1"/>
    <n v="0.25958160000000002"/>
  </r>
  <r>
    <x v="1"/>
    <x v="32"/>
    <x v="32"/>
    <s v="KTOE"/>
    <x v="10"/>
    <x v="3"/>
    <x v="3"/>
    <n v="40.004874000000001"/>
  </r>
  <r>
    <x v="1"/>
    <x v="32"/>
    <x v="32"/>
    <s v="KTOE"/>
    <x v="0"/>
    <x v="2"/>
    <x v="3"/>
    <n v="0.68244839999999996"/>
  </r>
  <r>
    <x v="2"/>
    <x v="32"/>
    <x v="32"/>
    <s v="KTOE"/>
    <x v="16"/>
    <x v="5"/>
    <x v="3"/>
    <n v="0.2679552"/>
  </r>
  <r>
    <x v="8"/>
    <x v="32"/>
    <x v="32"/>
    <s v="KTOE"/>
    <x v="3"/>
    <x v="2"/>
    <x v="3"/>
    <n v="2.1603888000000002"/>
  </r>
  <r>
    <x v="8"/>
    <x v="32"/>
    <x v="32"/>
    <s v="KTOE"/>
    <x v="25"/>
    <x v="3"/>
    <x v="3"/>
    <n v="0.10048319999999999"/>
  </r>
  <r>
    <x v="1"/>
    <x v="35"/>
    <x v="35"/>
    <s v="KTOE"/>
    <x v="25"/>
    <x v="1"/>
    <x v="6"/>
    <n v="257.04021239999997"/>
  </r>
  <r>
    <x v="1"/>
    <x v="35"/>
    <x v="35"/>
    <s v="KTOE"/>
    <x v="3"/>
    <x v="4"/>
    <x v="6"/>
    <n v="1.3439627999999999"/>
  </r>
  <r>
    <x v="1"/>
    <x v="34"/>
    <x v="34"/>
    <s v="KTOE"/>
    <x v="30"/>
    <x v="3"/>
    <x v="6"/>
    <n v="36.236753999999998"/>
  </r>
  <r>
    <x v="1"/>
    <x v="34"/>
    <x v="34"/>
    <s v="KTOE"/>
    <x v="18"/>
    <x v="0"/>
    <x v="6"/>
    <n v="176.30196119999999"/>
  </r>
  <r>
    <x v="1"/>
    <x v="34"/>
    <x v="34"/>
    <s v="KTOE"/>
    <x v="0"/>
    <x v="1"/>
    <x v="6"/>
    <n v="1.088568"/>
  </r>
  <r>
    <x v="1"/>
    <x v="34"/>
    <x v="34"/>
    <s v="KTOE"/>
    <x v="35"/>
    <x v="1"/>
    <x v="6"/>
    <n v="0.69500879999999998"/>
  </r>
  <r>
    <x v="1"/>
    <x v="32"/>
    <x v="32"/>
    <s v="KTOE"/>
    <x v="7"/>
    <x v="3"/>
    <x v="1"/>
    <n v="44.836441200000003"/>
  </r>
  <r>
    <x v="1"/>
    <x v="32"/>
    <x v="32"/>
    <s v="KTOE"/>
    <x v="23"/>
    <x v="0"/>
    <x v="1"/>
    <n v="68.692827600000001"/>
  </r>
  <r>
    <x v="1"/>
    <x v="32"/>
    <x v="32"/>
    <s v="KTOE"/>
    <x v="10"/>
    <x v="4"/>
    <x v="1"/>
    <n v="22.71339"/>
  </r>
  <r>
    <x v="1"/>
    <x v="32"/>
    <x v="32"/>
    <s v="KTOE"/>
    <x v="25"/>
    <x v="1"/>
    <x v="1"/>
    <n v="1087.960914"/>
  </r>
  <r>
    <x v="1"/>
    <x v="32"/>
    <x v="32"/>
    <s v="KTOE"/>
    <x v="3"/>
    <x v="4"/>
    <x v="1"/>
    <n v="55.215518400000001"/>
  </r>
  <r>
    <x v="1"/>
    <x v="35"/>
    <x v="35"/>
    <s v="KTOE"/>
    <x v="16"/>
    <x v="2"/>
    <x v="1"/>
    <n v="22.269589199999999"/>
  </r>
  <r>
    <x v="1"/>
    <x v="34"/>
    <x v="34"/>
    <s v="KTOE"/>
    <x v="28"/>
    <x v="1"/>
    <x v="1"/>
    <n v="66.264483600000005"/>
  </r>
  <r>
    <x v="1"/>
    <x v="34"/>
    <x v="34"/>
    <s v="KTOE"/>
    <x v="23"/>
    <x v="2"/>
    <x v="1"/>
    <n v="4.8483143999999996"/>
  </r>
  <r>
    <x v="1"/>
    <x v="34"/>
    <x v="34"/>
    <s v="KTOE"/>
    <x v="0"/>
    <x v="1"/>
    <x v="1"/>
    <n v="1.088568"/>
  </r>
  <r>
    <x v="1"/>
    <x v="34"/>
    <x v="34"/>
    <s v="KTOE"/>
    <x v="25"/>
    <x v="4"/>
    <x v="1"/>
    <n v="330.58554120000002"/>
  </r>
  <r>
    <x v="1"/>
    <x v="33"/>
    <x v="33"/>
    <s v="KTOE"/>
    <x v="28"/>
    <x v="2"/>
    <x v="1"/>
    <n v="3.7764935999999998"/>
  </r>
  <r>
    <x v="1"/>
    <x v="33"/>
    <x v="33"/>
    <s v="KTOE"/>
    <x v="1"/>
    <x v="4"/>
    <x v="1"/>
    <n v="2.8260900000000002"/>
  </r>
  <r>
    <x v="1"/>
    <x v="33"/>
    <x v="33"/>
    <s v="KTOE"/>
    <x v="4"/>
    <x v="3"/>
    <x v="1"/>
    <n v="2.7172331999999999"/>
  </r>
  <r>
    <x v="1"/>
    <x v="32"/>
    <x v="32"/>
    <s v="KTOE"/>
    <x v="5"/>
    <x v="4"/>
    <x v="3"/>
    <n v="11.915632799999999"/>
  </r>
  <r>
    <x v="1"/>
    <x v="34"/>
    <x v="34"/>
    <s v="KTOE"/>
    <x v="11"/>
    <x v="0"/>
    <x v="6"/>
    <n v="1.4611932000000001"/>
  </r>
  <r>
    <x v="1"/>
    <x v="33"/>
    <x v="33"/>
    <s v="KTOE"/>
    <x v="5"/>
    <x v="4"/>
    <x v="6"/>
    <n v="13.230288"/>
  </r>
  <r>
    <x v="1"/>
    <x v="32"/>
    <x v="32"/>
    <s v="KTOE"/>
    <x v="5"/>
    <x v="1"/>
    <x v="1"/>
    <n v="18.095349599999999"/>
  </r>
  <r>
    <x v="1"/>
    <x v="34"/>
    <x v="34"/>
    <s v="KTOE"/>
    <x v="5"/>
    <x v="3"/>
    <x v="1"/>
    <n v="11.438337600000001"/>
  </r>
  <r>
    <x v="1"/>
    <x v="33"/>
    <x v="33"/>
    <s v="KTOE"/>
    <x v="7"/>
    <x v="2"/>
    <x v="1"/>
    <n v="3.34944"/>
  </r>
  <r>
    <x v="1"/>
    <x v="33"/>
    <x v="33"/>
    <s v="KTOE"/>
    <x v="5"/>
    <x v="3"/>
    <x v="1"/>
    <n v="12.983266800000001"/>
  </r>
  <r>
    <x v="1"/>
    <x v="34"/>
    <x v="34"/>
    <s v="KTOE"/>
    <x v="6"/>
    <x v="4"/>
    <x v="6"/>
    <n v="1.4611932000000001"/>
  </r>
  <r>
    <x v="1"/>
    <x v="33"/>
    <x v="33"/>
    <s v="KTOE"/>
    <x v="16"/>
    <x v="3"/>
    <x v="6"/>
    <n v="6.6863196"/>
  </r>
  <r>
    <x v="0"/>
    <x v="32"/>
    <x v="32"/>
    <s v="KTOE"/>
    <x v="11"/>
    <x v="3"/>
    <x v="1"/>
    <n v="1451.4505164"/>
  </r>
  <r>
    <x v="1"/>
    <x v="32"/>
    <x v="32"/>
    <s v="KTOE"/>
    <x v="16"/>
    <x v="0"/>
    <x v="1"/>
    <n v="31.8322404"/>
  </r>
  <r>
    <x v="1"/>
    <x v="66"/>
    <x v="66"/>
    <s v="KTOE"/>
    <x v="31"/>
    <x v="5"/>
    <x v="6"/>
    <n v="28.260899999999999"/>
  </r>
  <r>
    <x v="1"/>
    <x v="66"/>
    <x v="66"/>
    <s v="KTOE"/>
    <x v="2"/>
    <x v="1"/>
    <x v="6"/>
    <n v="4.4631287999999998"/>
  </r>
  <r>
    <x v="0"/>
    <x v="64"/>
    <x v="64"/>
    <s v="KTOE"/>
    <x v="16"/>
    <x v="5"/>
    <x v="2"/>
    <n v="45.489581999999999"/>
  </r>
  <r>
    <x v="0"/>
    <x v="64"/>
    <x v="64"/>
    <s v="KTOE"/>
    <x v="15"/>
    <x v="4"/>
    <x v="2"/>
    <n v="0.293076"/>
  </r>
  <r>
    <x v="0"/>
    <x v="64"/>
    <x v="64"/>
    <s v="KTOE"/>
    <x v="9"/>
    <x v="0"/>
    <x v="2"/>
    <n v="90.137617199999994"/>
  </r>
  <r>
    <x v="0"/>
    <x v="64"/>
    <x v="64"/>
    <s v="KTOE"/>
    <x v="6"/>
    <x v="1"/>
    <x v="2"/>
    <n v="44.685716399999997"/>
  </r>
  <r>
    <x v="0"/>
    <x v="64"/>
    <x v="64"/>
    <s v="KTOE"/>
    <x v="20"/>
    <x v="4"/>
    <x v="2"/>
    <n v="33.444158399999999"/>
  </r>
  <r>
    <x v="0"/>
    <x v="64"/>
    <x v="64"/>
    <s v="KTOE"/>
    <x v="23"/>
    <x v="1"/>
    <x v="2"/>
    <n v="338.36042880000002"/>
  </r>
  <r>
    <x v="0"/>
    <x v="64"/>
    <x v="64"/>
    <s v="KTOE"/>
    <x v="33"/>
    <x v="3"/>
    <x v="2"/>
    <n v="207.22566599999999"/>
  </r>
  <r>
    <x v="0"/>
    <x v="64"/>
    <x v="64"/>
    <s v="KTOE"/>
    <x v="22"/>
    <x v="2"/>
    <x v="2"/>
    <n v="7.9674804000000004"/>
  </r>
  <r>
    <x v="0"/>
    <x v="64"/>
    <x v="64"/>
    <s v="KTOE"/>
    <x v="10"/>
    <x v="3"/>
    <x v="2"/>
    <n v="374.03196480000003"/>
  </r>
  <r>
    <x v="0"/>
    <x v="64"/>
    <x v="64"/>
    <s v="KTOE"/>
    <x v="8"/>
    <x v="3"/>
    <x v="2"/>
    <n v="44.354959200000003"/>
  </r>
  <r>
    <x v="0"/>
    <x v="64"/>
    <x v="64"/>
    <s v="KTOE"/>
    <x v="3"/>
    <x v="3"/>
    <x v="2"/>
    <n v="73.846778400000005"/>
  </r>
  <r>
    <x v="8"/>
    <x v="64"/>
    <x v="64"/>
    <s v="KTOE"/>
    <x v="11"/>
    <x v="0"/>
    <x v="2"/>
    <n v="5.0241599999999997E-2"/>
  </r>
  <r>
    <x v="9"/>
    <x v="64"/>
    <x v="64"/>
    <s v="KTOE"/>
    <x v="14"/>
    <x v="1"/>
    <x v="2"/>
    <n v="2.0934000000000001E-2"/>
  </r>
  <r>
    <x v="1"/>
    <x v="66"/>
    <x v="66"/>
    <s v="KTOE"/>
    <x v="9"/>
    <x v="3"/>
    <x v="1"/>
    <n v="0.63220679999999996"/>
  </r>
  <r>
    <x v="1"/>
    <x v="66"/>
    <x v="66"/>
    <s v="KTOE"/>
    <x v="17"/>
    <x v="1"/>
    <x v="1"/>
    <n v="0.33494400000000002"/>
  </r>
  <r>
    <x v="1"/>
    <x v="66"/>
    <x v="66"/>
    <s v="KTOE"/>
    <x v="19"/>
    <x v="1"/>
    <x v="1"/>
    <n v="8.0386559999999996"/>
  </r>
  <r>
    <x v="1"/>
    <x v="66"/>
    <x v="66"/>
    <s v="KTOE"/>
    <x v="27"/>
    <x v="1"/>
    <x v="1"/>
    <n v="3.0731112"/>
  </r>
  <r>
    <x v="0"/>
    <x v="64"/>
    <x v="64"/>
    <s v="KTOE"/>
    <x v="16"/>
    <x v="4"/>
    <x v="1"/>
    <n v="32.841259200000003"/>
  </r>
  <r>
    <x v="0"/>
    <x v="64"/>
    <x v="64"/>
    <s v="KTOE"/>
    <x v="15"/>
    <x v="3"/>
    <x v="1"/>
    <n v="0.20934"/>
  </r>
  <r>
    <x v="0"/>
    <x v="64"/>
    <x v="64"/>
    <s v="KTOE"/>
    <x v="14"/>
    <x v="0"/>
    <x v="1"/>
    <n v="457.659108"/>
  </r>
  <r>
    <x v="0"/>
    <x v="64"/>
    <x v="64"/>
    <s v="KTOE"/>
    <x v="20"/>
    <x v="3"/>
    <x v="1"/>
    <n v="39.343359599999999"/>
  </r>
  <r>
    <x v="0"/>
    <x v="64"/>
    <x v="64"/>
    <s v="KTOE"/>
    <x v="22"/>
    <x v="4"/>
    <x v="1"/>
    <n v="7.3980756000000003"/>
  </r>
  <r>
    <x v="0"/>
    <x v="64"/>
    <x v="64"/>
    <s v="KTOE"/>
    <x v="8"/>
    <x v="5"/>
    <x v="1"/>
    <n v="46.519534800000002"/>
  </r>
  <r>
    <x v="0"/>
    <x v="64"/>
    <x v="64"/>
    <s v="KTOE"/>
    <x v="3"/>
    <x v="4"/>
    <x v="1"/>
    <n v="68.018752800000001"/>
  </r>
  <r>
    <x v="1"/>
    <x v="64"/>
    <x v="64"/>
    <s v="KTOE"/>
    <x v="36"/>
    <x v="1"/>
    <x v="1"/>
    <n v="0.31401000000000001"/>
  </r>
  <r>
    <x v="1"/>
    <x v="65"/>
    <x v="65"/>
    <s v="KTOE"/>
    <x v="30"/>
    <x v="1"/>
    <x v="6"/>
    <n v="211.24499399999999"/>
  </r>
  <r>
    <x v="0"/>
    <x v="65"/>
    <x v="65"/>
    <s v="KTOE"/>
    <x v="5"/>
    <x v="0"/>
    <x v="6"/>
    <n v="3660.2847791999998"/>
  </r>
  <r>
    <x v="1"/>
    <x v="65"/>
    <x v="65"/>
    <s v="KTOE"/>
    <x v="3"/>
    <x v="4"/>
    <x v="6"/>
    <n v="303.67279079999997"/>
  </r>
  <r>
    <x v="1"/>
    <x v="65"/>
    <x v="65"/>
    <s v="KTOE"/>
    <x v="25"/>
    <x v="3"/>
    <x v="6"/>
    <n v="2473.7163516000001"/>
  </r>
  <r>
    <x v="1"/>
    <x v="64"/>
    <x v="64"/>
    <s v="KTOE"/>
    <x v="1"/>
    <x v="0"/>
    <x v="2"/>
    <n v="4.1868000000000001E-3"/>
  </r>
  <r>
    <x v="1"/>
    <x v="64"/>
    <x v="64"/>
    <s v="KTOE"/>
    <x v="35"/>
    <x v="4"/>
    <x v="2"/>
    <n v="4.1868000000000002E-2"/>
  </r>
  <r>
    <x v="1"/>
    <x v="64"/>
    <x v="64"/>
    <s v="KTOE"/>
    <x v="28"/>
    <x v="2"/>
    <x v="2"/>
    <n v="21.704371200000001"/>
  </r>
  <r>
    <x v="0"/>
    <x v="66"/>
    <x v="66"/>
    <s v="KTOE"/>
    <x v="5"/>
    <x v="0"/>
    <x v="1"/>
    <n v="4.1574923999999998"/>
  </r>
  <r>
    <x v="1"/>
    <x v="66"/>
    <x v="66"/>
    <s v="KTOE"/>
    <x v="23"/>
    <x v="2"/>
    <x v="1"/>
    <n v="0.38099880000000003"/>
  </r>
  <r>
    <x v="0"/>
    <x v="64"/>
    <x v="64"/>
    <s v="KTOE"/>
    <x v="19"/>
    <x v="0"/>
    <x v="1"/>
    <n v="41.533056000000002"/>
  </r>
  <r>
    <x v="0"/>
    <x v="64"/>
    <x v="64"/>
    <s v="KTOE"/>
    <x v="24"/>
    <x v="0"/>
    <x v="1"/>
    <n v="78.272226000000003"/>
  </r>
  <r>
    <x v="0"/>
    <x v="64"/>
    <x v="64"/>
    <s v="KTOE"/>
    <x v="36"/>
    <x v="2"/>
    <x v="1"/>
    <n v="2.0515319999999999"/>
  </r>
  <r>
    <x v="0"/>
    <x v="64"/>
    <x v="64"/>
    <s v="KTOE"/>
    <x v="0"/>
    <x v="3"/>
    <x v="2"/>
    <n v="25.748819999999998"/>
  </r>
  <r>
    <x v="1"/>
    <x v="65"/>
    <x v="65"/>
    <s v="KTOE"/>
    <x v="11"/>
    <x v="5"/>
    <x v="6"/>
    <n v="979.17528960000004"/>
  </r>
  <r>
    <x v="1"/>
    <x v="66"/>
    <x v="66"/>
    <s v="KTOE"/>
    <x v="11"/>
    <x v="0"/>
    <x v="6"/>
    <n v="2.4157836000000001"/>
  </r>
  <r>
    <x v="1"/>
    <x v="64"/>
    <x v="64"/>
    <s v="KTOE"/>
    <x v="5"/>
    <x v="5"/>
    <x v="2"/>
    <n v="0.88341479999999994"/>
  </r>
  <r>
    <x v="1"/>
    <x v="66"/>
    <x v="66"/>
    <s v="KTOE"/>
    <x v="11"/>
    <x v="0"/>
    <x v="1"/>
    <n v="2.4157836000000001"/>
  </r>
  <r>
    <x v="1"/>
    <x v="64"/>
    <x v="64"/>
    <s v="KTOE"/>
    <x v="7"/>
    <x v="3"/>
    <x v="1"/>
    <n v="24.174583200000001"/>
  </r>
  <r>
    <x v="1"/>
    <x v="65"/>
    <x v="65"/>
    <s v="KTOE"/>
    <x v="16"/>
    <x v="4"/>
    <x v="6"/>
    <n v="261.13908959999998"/>
  </r>
  <r>
    <x v="0"/>
    <x v="66"/>
    <x v="66"/>
    <s v="KTOE"/>
    <x v="11"/>
    <x v="1"/>
    <x v="6"/>
    <n v="3.3494400000000001E-2"/>
  </r>
  <r>
    <x v="1"/>
    <x v="64"/>
    <x v="64"/>
    <s v="KTOE"/>
    <x v="8"/>
    <x v="3"/>
    <x v="2"/>
    <n v="0.42286679999999999"/>
  </r>
  <r>
    <x v="0"/>
    <x v="64"/>
    <x v="64"/>
    <s v="KTOE"/>
    <x v="24"/>
    <x v="0"/>
    <x v="2"/>
    <n v="78.272226000000003"/>
  </r>
  <r>
    <x v="1"/>
    <x v="64"/>
    <x v="64"/>
    <s v="KTOE"/>
    <x v="15"/>
    <x v="3"/>
    <x v="2"/>
    <n v="0.27632879999999999"/>
  </r>
  <r>
    <x v="1"/>
    <x v="66"/>
    <x v="66"/>
    <s v="KTOE"/>
    <x v="16"/>
    <x v="3"/>
    <x v="1"/>
    <n v="0.55265759999999997"/>
  </r>
  <r>
    <x v="0"/>
    <x v="64"/>
    <x v="64"/>
    <s v="KTOE"/>
    <x v="21"/>
    <x v="4"/>
    <x v="1"/>
    <n v="9.4412339999999997"/>
  </r>
  <r>
    <x v="0"/>
    <x v="64"/>
    <x v="64"/>
    <s v="KTOE"/>
    <x v="32"/>
    <x v="1"/>
    <x v="1"/>
    <n v="11.2122504"/>
  </r>
  <r>
    <x v="0"/>
    <x v="64"/>
    <x v="64"/>
    <s v="KTOE"/>
    <x v="12"/>
    <x v="3"/>
    <x v="1"/>
    <n v="119.449404"/>
  </r>
  <r>
    <x v="1"/>
    <x v="64"/>
    <x v="64"/>
    <s v="KTOE"/>
    <x v="8"/>
    <x v="2"/>
    <x v="1"/>
    <n v="5.8615199999999999E-2"/>
  </r>
  <r>
    <x v="1"/>
    <x v="65"/>
    <x v="65"/>
    <s v="KTOE"/>
    <x v="29"/>
    <x v="3"/>
    <x v="6"/>
    <n v="27.427726799999999"/>
  </r>
  <r>
    <x v="0"/>
    <x v="64"/>
    <x v="64"/>
    <s v="KTOE"/>
    <x v="4"/>
    <x v="0"/>
    <x v="2"/>
    <n v="8.6457420000000003"/>
  </r>
  <r>
    <x v="0"/>
    <x v="64"/>
    <x v="64"/>
    <s v="KTOE"/>
    <x v="27"/>
    <x v="0"/>
    <x v="2"/>
    <n v="60.260612399999999"/>
  </r>
  <r>
    <x v="0"/>
    <x v="57"/>
    <x v="57"/>
    <s v="KTOE"/>
    <x v="9"/>
    <x v="4"/>
    <x v="3"/>
    <n v="574.87694759999999"/>
  </r>
  <r>
    <x v="0"/>
    <x v="57"/>
    <x v="57"/>
    <s v="KTOE"/>
    <x v="6"/>
    <x v="1"/>
    <x v="3"/>
    <n v="2.7465408"/>
  </r>
  <r>
    <x v="0"/>
    <x v="57"/>
    <x v="57"/>
    <s v="KTOE"/>
    <x v="23"/>
    <x v="2"/>
    <x v="3"/>
    <n v="75.684783600000003"/>
  </r>
  <r>
    <x v="0"/>
    <x v="57"/>
    <x v="57"/>
    <s v="KTOE"/>
    <x v="22"/>
    <x v="1"/>
    <x v="3"/>
    <n v="54.076708799999999"/>
  </r>
  <r>
    <x v="0"/>
    <x v="57"/>
    <x v="57"/>
    <s v="KTOE"/>
    <x v="10"/>
    <x v="4"/>
    <x v="3"/>
    <n v="8.7755328000000006"/>
  </r>
  <r>
    <x v="1"/>
    <x v="57"/>
    <x v="57"/>
    <s v="KTOE"/>
    <x v="17"/>
    <x v="0"/>
    <x v="3"/>
    <n v="0.13816439999999999"/>
  </r>
  <r>
    <x v="1"/>
    <x v="57"/>
    <x v="57"/>
    <s v="KTOE"/>
    <x v="27"/>
    <x v="1"/>
    <x v="3"/>
    <n v="0.82898640000000001"/>
  </r>
  <r>
    <x v="1"/>
    <x v="57"/>
    <x v="57"/>
    <s v="KTOE"/>
    <x v="26"/>
    <x v="0"/>
    <x v="3"/>
    <n v="4.1868000000000002E-2"/>
  </r>
  <r>
    <x v="1"/>
    <x v="57"/>
    <x v="57"/>
    <s v="KTOE"/>
    <x v="36"/>
    <x v="1"/>
    <x v="3"/>
    <n v="7.95492E-2"/>
  </r>
  <r>
    <x v="1"/>
    <x v="57"/>
    <x v="57"/>
    <s v="KTOE"/>
    <x v="31"/>
    <x v="0"/>
    <x v="3"/>
    <n v="2.1603888000000002"/>
  </r>
  <r>
    <x v="1"/>
    <x v="57"/>
    <x v="57"/>
    <s v="KTOE"/>
    <x v="1"/>
    <x v="1"/>
    <x v="3"/>
    <n v="7.2766583999999996"/>
  </r>
  <r>
    <x v="8"/>
    <x v="57"/>
    <x v="57"/>
    <s v="KTOE"/>
    <x v="14"/>
    <x v="5"/>
    <x v="3"/>
    <n v="4.1868000000000002E-2"/>
  </r>
  <r>
    <x v="9"/>
    <x v="57"/>
    <x v="57"/>
    <s v="KTOE"/>
    <x v="9"/>
    <x v="4"/>
    <x v="3"/>
    <n v="0.1590984"/>
  </r>
  <r>
    <x v="9"/>
    <x v="57"/>
    <x v="57"/>
    <s v="KTOE"/>
    <x v="3"/>
    <x v="1"/>
    <x v="3"/>
    <n v="0.16328519999999999"/>
  </r>
  <r>
    <x v="12"/>
    <x v="57"/>
    <x v="57"/>
    <s v="KTOE"/>
    <x v="19"/>
    <x v="0"/>
    <x v="3"/>
    <n v="0.10048319999999999"/>
  </r>
  <r>
    <x v="1"/>
    <x v="58"/>
    <x v="58"/>
    <s v="KTOE"/>
    <x v="9"/>
    <x v="4"/>
    <x v="6"/>
    <n v="0.1716588"/>
  </r>
  <r>
    <x v="1"/>
    <x v="58"/>
    <x v="58"/>
    <s v="KTOE"/>
    <x v="18"/>
    <x v="5"/>
    <x v="6"/>
    <n v="16.1694216"/>
  </r>
  <r>
    <x v="1"/>
    <x v="58"/>
    <x v="58"/>
    <s v="KTOE"/>
    <x v="24"/>
    <x v="5"/>
    <x v="6"/>
    <n v="4.1868000000000002E-2"/>
  </r>
  <r>
    <x v="0"/>
    <x v="56"/>
    <x v="56"/>
    <s v="KTOE"/>
    <x v="14"/>
    <x v="0"/>
    <x v="2"/>
    <n v="94.969184400000003"/>
  </r>
  <r>
    <x v="0"/>
    <x v="56"/>
    <x v="56"/>
    <s v="KTOE"/>
    <x v="9"/>
    <x v="3"/>
    <x v="2"/>
    <n v="7.8544368000000002"/>
  </r>
  <r>
    <x v="0"/>
    <x v="56"/>
    <x v="56"/>
    <s v="KTOE"/>
    <x v="15"/>
    <x v="2"/>
    <x v="2"/>
    <n v="2.0934000000000001E-2"/>
  </r>
  <r>
    <x v="0"/>
    <x v="56"/>
    <x v="56"/>
    <s v="KTOE"/>
    <x v="33"/>
    <x v="4"/>
    <x v="2"/>
    <n v="21.461536800000001"/>
  </r>
  <r>
    <x v="0"/>
    <x v="56"/>
    <x v="56"/>
    <s v="KTOE"/>
    <x v="23"/>
    <x v="0"/>
    <x v="2"/>
    <n v="2.0934000000000001E-2"/>
  </r>
  <r>
    <x v="0"/>
    <x v="56"/>
    <x v="56"/>
    <s v="KTOE"/>
    <x v="10"/>
    <x v="3"/>
    <x v="2"/>
    <n v="3.7681199999999998E-2"/>
  </r>
  <r>
    <x v="0"/>
    <x v="55"/>
    <x v="55"/>
    <s v="KTOE"/>
    <x v="14"/>
    <x v="5"/>
    <x v="2"/>
    <n v="127.153116"/>
  </r>
  <r>
    <x v="0"/>
    <x v="55"/>
    <x v="55"/>
    <s v="KTOE"/>
    <x v="9"/>
    <x v="1"/>
    <x v="2"/>
    <n v="3.4708572000000002"/>
  </r>
  <r>
    <x v="0"/>
    <x v="55"/>
    <x v="55"/>
    <s v="KTOE"/>
    <x v="23"/>
    <x v="5"/>
    <x v="2"/>
    <n v="10.3246488"/>
  </r>
  <r>
    <x v="0"/>
    <x v="55"/>
    <x v="55"/>
    <s v="KTOE"/>
    <x v="33"/>
    <x v="3"/>
    <x v="2"/>
    <n v="8.1642600000000005"/>
  </r>
  <r>
    <x v="1"/>
    <x v="59"/>
    <x v="59"/>
    <s v="KTOE"/>
    <x v="22"/>
    <x v="5"/>
    <x v="2"/>
    <n v="2.7632880000000002"/>
  </r>
  <r>
    <x v="1"/>
    <x v="59"/>
    <x v="59"/>
    <s v="KTOE"/>
    <x v="18"/>
    <x v="2"/>
    <x v="2"/>
    <n v="15.0180516"/>
  </r>
  <r>
    <x v="0"/>
    <x v="59"/>
    <x v="59"/>
    <s v="KTOE"/>
    <x v="9"/>
    <x v="0"/>
    <x v="2"/>
    <n v="9.1481580000000005"/>
  </r>
  <r>
    <x v="0"/>
    <x v="59"/>
    <x v="59"/>
    <s v="KTOE"/>
    <x v="15"/>
    <x v="2"/>
    <x v="2"/>
    <n v="0.20515320000000001"/>
  </r>
  <r>
    <x v="0"/>
    <x v="59"/>
    <x v="59"/>
    <s v="KTOE"/>
    <x v="30"/>
    <x v="2"/>
    <x v="2"/>
    <n v="4.8022596000000002"/>
  </r>
  <r>
    <x v="0"/>
    <x v="59"/>
    <x v="59"/>
    <s v="KTOE"/>
    <x v="17"/>
    <x v="1"/>
    <x v="2"/>
    <n v="12.7864872"/>
  </r>
  <r>
    <x v="14"/>
    <x v="60"/>
    <x v="60"/>
    <s v="KTOE"/>
    <x v="11"/>
    <x v="3"/>
    <x v="1"/>
    <n v="15.2692596"/>
  </r>
  <r>
    <x v="0"/>
    <x v="56"/>
    <x v="56"/>
    <s v="KTOE"/>
    <x v="14"/>
    <x v="2"/>
    <x v="1"/>
    <n v="42.223877999999999"/>
  </r>
  <r>
    <x v="0"/>
    <x v="56"/>
    <x v="56"/>
    <s v="KTOE"/>
    <x v="30"/>
    <x v="4"/>
    <x v="1"/>
    <n v="1.2560399999999999E-2"/>
  </r>
  <r>
    <x v="0"/>
    <x v="56"/>
    <x v="56"/>
    <s v="KTOE"/>
    <x v="33"/>
    <x v="3"/>
    <x v="1"/>
    <n v="26.787146400000001"/>
  </r>
  <r>
    <x v="0"/>
    <x v="56"/>
    <x v="56"/>
    <s v="KTOE"/>
    <x v="8"/>
    <x v="5"/>
    <x v="1"/>
    <n v="2.0934000000000001E-2"/>
  </r>
  <r>
    <x v="0"/>
    <x v="55"/>
    <x v="55"/>
    <s v="KTOE"/>
    <x v="28"/>
    <x v="0"/>
    <x v="1"/>
    <n v="13.9462308"/>
  </r>
  <r>
    <x v="0"/>
    <x v="55"/>
    <x v="55"/>
    <s v="KTOE"/>
    <x v="30"/>
    <x v="0"/>
    <x v="1"/>
    <n v="20.540440799999999"/>
  </r>
  <r>
    <x v="0"/>
    <x v="55"/>
    <x v="55"/>
    <s v="KTOE"/>
    <x v="17"/>
    <x v="4"/>
    <x v="1"/>
    <n v="1.9301147999999999"/>
  </r>
  <r>
    <x v="1"/>
    <x v="60"/>
    <x v="60"/>
    <s v="KTOE"/>
    <x v="28"/>
    <x v="0"/>
    <x v="3"/>
    <n v="5.8824540000000001"/>
  </r>
  <r>
    <x v="14"/>
    <x v="60"/>
    <x v="60"/>
    <s v="KTOE"/>
    <x v="28"/>
    <x v="3"/>
    <x v="3"/>
    <n v="2.5623216000000002"/>
  </r>
  <r>
    <x v="0"/>
    <x v="57"/>
    <x v="57"/>
    <s v="KTOE"/>
    <x v="19"/>
    <x v="2"/>
    <x v="3"/>
    <n v="0.36425160000000001"/>
  </r>
  <r>
    <x v="1"/>
    <x v="57"/>
    <x v="57"/>
    <s v="KTOE"/>
    <x v="0"/>
    <x v="3"/>
    <x v="3"/>
    <n v="1.1974248000000001"/>
  </r>
  <r>
    <x v="8"/>
    <x v="57"/>
    <x v="57"/>
    <s v="KTOE"/>
    <x v="16"/>
    <x v="2"/>
    <x v="3"/>
    <n v="7.5362399999999996E-2"/>
  </r>
  <r>
    <x v="8"/>
    <x v="57"/>
    <x v="57"/>
    <s v="KTOE"/>
    <x v="9"/>
    <x v="0"/>
    <x v="3"/>
    <n v="11.400656400000001"/>
  </r>
  <r>
    <x v="12"/>
    <x v="57"/>
    <x v="57"/>
    <s v="KTOE"/>
    <x v="16"/>
    <x v="4"/>
    <x v="3"/>
    <n v="33.4399716"/>
  </r>
  <r>
    <x v="12"/>
    <x v="57"/>
    <x v="57"/>
    <s v="KTOE"/>
    <x v="14"/>
    <x v="1"/>
    <x v="3"/>
    <n v="139.45812119999999"/>
  </r>
  <r>
    <x v="12"/>
    <x v="57"/>
    <x v="57"/>
    <s v="KTOE"/>
    <x v="22"/>
    <x v="3"/>
    <x v="3"/>
    <n v="3.8392955999999998"/>
  </r>
  <r>
    <x v="1"/>
    <x v="58"/>
    <x v="58"/>
    <s v="KTOE"/>
    <x v="25"/>
    <x v="4"/>
    <x v="6"/>
    <n v="29.295039599999999"/>
  </r>
  <r>
    <x v="8"/>
    <x v="58"/>
    <x v="58"/>
    <s v="KTOE"/>
    <x v="3"/>
    <x v="1"/>
    <x v="6"/>
    <n v="4.1868000000000002E-2"/>
  </r>
  <r>
    <x v="0"/>
    <x v="56"/>
    <x v="56"/>
    <s v="KTOE"/>
    <x v="31"/>
    <x v="1"/>
    <x v="2"/>
    <n v="1.7542692"/>
  </r>
  <r>
    <x v="0"/>
    <x v="55"/>
    <x v="55"/>
    <s v="KTOE"/>
    <x v="36"/>
    <x v="2"/>
    <x v="2"/>
    <n v="0.42286679999999999"/>
  </r>
  <r>
    <x v="0"/>
    <x v="55"/>
    <x v="55"/>
    <s v="KTOE"/>
    <x v="5"/>
    <x v="4"/>
    <x v="2"/>
    <n v="4.8190068000000004"/>
  </r>
  <r>
    <x v="1"/>
    <x v="59"/>
    <x v="59"/>
    <s v="KTOE"/>
    <x v="30"/>
    <x v="3"/>
    <x v="2"/>
    <n v="5.5265760000000004"/>
  </r>
  <r>
    <x v="1"/>
    <x v="59"/>
    <x v="59"/>
    <s v="KTOE"/>
    <x v="23"/>
    <x v="2"/>
    <x v="2"/>
    <n v="5.1037091999999999"/>
  </r>
  <r>
    <x v="1"/>
    <x v="59"/>
    <x v="59"/>
    <s v="KTOE"/>
    <x v="25"/>
    <x v="0"/>
    <x v="2"/>
    <n v="26.188434000000001"/>
  </r>
  <r>
    <x v="0"/>
    <x v="59"/>
    <x v="59"/>
    <s v="KTOE"/>
    <x v="29"/>
    <x v="2"/>
    <x v="2"/>
    <n v="7.5362399999999996E-2"/>
  </r>
  <r>
    <x v="1"/>
    <x v="59"/>
    <x v="59"/>
    <s v="KTOE"/>
    <x v="28"/>
    <x v="2"/>
    <x v="2"/>
    <n v="3.7220651999999999"/>
  </r>
  <r>
    <x v="14"/>
    <x v="60"/>
    <x v="60"/>
    <s v="KTOE"/>
    <x v="25"/>
    <x v="4"/>
    <x v="1"/>
    <n v="5.6186856000000001"/>
  </r>
  <r>
    <x v="1"/>
    <x v="29"/>
    <x v="29"/>
    <s v="KTOE"/>
    <x v="26"/>
    <x v="3"/>
    <x v="6"/>
    <n v="9.5333436000000003"/>
  </r>
  <r>
    <x v="1"/>
    <x v="29"/>
    <x v="29"/>
    <s v="KTOE"/>
    <x v="17"/>
    <x v="3"/>
    <x v="6"/>
    <n v="0.39774599999999999"/>
  </r>
  <r>
    <x v="1"/>
    <x v="29"/>
    <x v="29"/>
    <s v="KTOE"/>
    <x v="32"/>
    <x v="1"/>
    <x v="6"/>
    <n v="0.37681199999999998"/>
  </r>
  <r>
    <x v="1"/>
    <x v="29"/>
    <x v="29"/>
    <s v="KTOE"/>
    <x v="19"/>
    <x v="0"/>
    <x v="6"/>
    <n v="2.8972655999999999"/>
  </r>
  <r>
    <x v="1"/>
    <x v="29"/>
    <x v="29"/>
    <s v="KTOE"/>
    <x v="5"/>
    <x v="2"/>
    <x v="6"/>
    <n v="1.7207748"/>
  </r>
  <r>
    <x v="1"/>
    <x v="30"/>
    <x v="30"/>
    <s v="KTOE"/>
    <x v="14"/>
    <x v="4"/>
    <x v="6"/>
    <n v="4.0611959999999998"/>
  </r>
  <r>
    <x v="1"/>
    <x v="30"/>
    <x v="30"/>
    <s v="KTOE"/>
    <x v="22"/>
    <x v="4"/>
    <x v="6"/>
    <n v="0.1339776"/>
  </r>
  <r>
    <x v="0"/>
    <x v="27"/>
    <x v="27"/>
    <s v="KTOE"/>
    <x v="10"/>
    <x v="0"/>
    <x v="2"/>
    <n v="0.4647348"/>
  </r>
  <r>
    <x v="0"/>
    <x v="27"/>
    <x v="27"/>
    <s v="KTOE"/>
    <x v="14"/>
    <x v="4"/>
    <x v="2"/>
    <n v="19.008071999999999"/>
  </r>
  <r>
    <x v="1"/>
    <x v="31"/>
    <x v="31"/>
    <s v="KTOE"/>
    <x v="9"/>
    <x v="0"/>
    <x v="1"/>
    <n v="3.4582967999999998"/>
  </r>
  <r>
    <x v="9"/>
    <x v="31"/>
    <x v="31"/>
    <s v="KTOE"/>
    <x v="14"/>
    <x v="0"/>
    <x v="1"/>
    <n v="5.8615199999999999E-2"/>
  </r>
  <r>
    <x v="0"/>
    <x v="28"/>
    <x v="28"/>
    <s v="KTOE"/>
    <x v="13"/>
    <x v="1"/>
    <x v="1"/>
    <n v="8.3736000000000001E-3"/>
  </r>
  <r>
    <x v="1"/>
    <x v="30"/>
    <x v="30"/>
    <s v="KTOE"/>
    <x v="14"/>
    <x v="2"/>
    <x v="1"/>
    <n v="4.2328548000000001"/>
  </r>
  <r>
    <x v="1"/>
    <x v="30"/>
    <x v="30"/>
    <s v="KTOE"/>
    <x v="27"/>
    <x v="3"/>
    <x v="1"/>
    <n v="0.10048319999999999"/>
  </r>
  <r>
    <x v="1"/>
    <x v="30"/>
    <x v="30"/>
    <s v="KTOE"/>
    <x v="24"/>
    <x v="4"/>
    <x v="1"/>
    <n v="4.1868000000000002E-2"/>
  </r>
  <r>
    <x v="1"/>
    <x v="29"/>
    <x v="29"/>
    <s v="KTOE"/>
    <x v="37"/>
    <x v="2"/>
    <x v="1"/>
    <n v="0.16747200000000001"/>
  </r>
  <r>
    <x v="1"/>
    <x v="29"/>
    <x v="29"/>
    <s v="KTOE"/>
    <x v="26"/>
    <x v="1"/>
    <x v="1"/>
    <n v="11.8863252"/>
  </r>
  <r>
    <x v="1"/>
    <x v="29"/>
    <x v="29"/>
    <s v="KTOE"/>
    <x v="17"/>
    <x v="4"/>
    <x v="1"/>
    <n v="0.87504119999999996"/>
  </r>
  <r>
    <x v="1"/>
    <x v="29"/>
    <x v="29"/>
    <s v="KTOE"/>
    <x v="34"/>
    <x v="5"/>
    <x v="1"/>
    <n v="0.16747200000000001"/>
  </r>
  <r>
    <x v="1"/>
    <x v="29"/>
    <x v="29"/>
    <s v="KTOE"/>
    <x v="31"/>
    <x v="0"/>
    <x v="1"/>
    <n v="45.497955599999997"/>
  </r>
  <r>
    <x v="0"/>
    <x v="27"/>
    <x v="27"/>
    <s v="KTOE"/>
    <x v="0"/>
    <x v="0"/>
    <x v="1"/>
    <n v="0.41030640000000002"/>
  </r>
  <r>
    <x v="1"/>
    <x v="31"/>
    <x v="31"/>
    <s v="KTOE"/>
    <x v="28"/>
    <x v="2"/>
    <x v="3"/>
    <n v="5.9620031999999998"/>
  </r>
  <r>
    <x v="12"/>
    <x v="31"/>
    <x v="31"/>
    <s v="KTOE"/>
    <x v="16"/>
    <x v="2"/>
    <x v="3"/>
    <n v="27.122090400000001"/>
  </r>
  <r>
    <x v="12"/>
    <x v="31"/>
    <x v="31"/>
    <s v="KTOE"/>
    <x v="14"/>
    <x v="5"/>
    <x v="3"/>
    <n v="137.66198399999999"/>
  </r>
  <r>
    <x v="2"/>
    <x v="28"/>
    <x v="28"/>
    <s v="KTOE"/>
    <x v="3"/>
    <x v="3"/>
    <x v="3"/>
    <n v="2.9098259999999998"/>
  </r>
  <r>
    <x v="1"/>
    <x v="28"/>
    <x v="28"/>
    <s v="KTOE"/>
    <x v="23"/>
    <x v="3"/>
    <x v="3"/>
    <n v="1.0508868"/>
  </r>
  <r>
    <x v="1"/>
    <x v="29"/>
    <x v="29"/>
    <s v="KTOE"/>
    <x v="16"/>
    <x v="1"/>
    <x v="6"/>
    <n v="0.84573359999999997"/>
  </r>
  <r>
    <x v="1"/>
    <x v="29"/>
    <x v="29"/>
    <s v="KTOE"/>
    <x v="23"/>
    <x v="0"/>
    <x v="6"/>
    <n v="8.3149847999999995"/>
  </r>
  <r>
    <x v="1"/>
    <x v="29"/>
    <x v="29"/>
    <s v="KTOE"/>
    <x v="35"/>
    <x v="2"/>
    <x v="6"/>
    <n v="0.25120799999999999"/>
  </r>
  <r>
    <x v="1"/>
    <x v="30"/>
    <x v="30"/>
    <s v="KTOE"/>
    <x v="23"/>
    <x v="2"/>
    <x v="6"/>
    <n v="8.7922799999999995E-2"/>
  </r>
  <r>
    <x v="0"/>
    <x v="27"/>
    <x v="27"/>
    <s v="KTOE"/>
    <x v="34"/>
    <x v="5"/>
    <x v="2"/>
    <n v="0.18003240000000001"/>
  </r>
  <r>
    <x v="8"/>
    <x v="31"/>
    <x v="31"/>
    <s v="KTOE"/>
    <x v="14"/>
    <x v="1"/>
    <x v="1"/>
    <n v="7.95492E-2"/>
  </r>
  <r>
    <x v="1"/>
    <x v="31"/>
    <x v="31"/>
    <s v="KTOE"/>
    <x v="28"/>
    <x v="0"/>
    <x v="1"/>
    <n v="8.0386559999999996"/>
  </r>
  <r>
    <x v="12"/>
    <x v="31"/>
    <x v="31"/>
    <s v="KTOE"/>
    <x v="14"/>
    <x v="2"/>
    <x v="1"/>
    <n v="125.05971599999999"/>
  </r>
  <r>
    <x v="2"/>
    <x v="28"/>
    <x v="28"/>
    <s v="KTOE"/>
    <x v="19"/>
    <x v="3"/>
    <x v="1"/>
    <n v="0.1172304"/>
  </r>
  <r>
    <x v="1"/>
    <x v="30"/>
    <x v="30"/>
    <s v="KTOE"/>
    <x v="28"/>
    <x v="5"/>
    <x v="1"/>
    <n v="0.30563639999999997"/>
  </r>
  <r>
    <x v="1"/>
    <x v="30"/>
    <x v="30"/>
    <s v="KTOE"/>
    <x v="16"/>
    <x v="4"/>
    <x v="1"/>
    <n v="0.39774599999999999"/>
  </r>
  <r>
    <x v="1"/>
    <x v="30"/>
    <x v="30"/>
    <s v="KTOE"/>
    <x v="30"/>
    <x v="3"/>
    <x v="1"/>
    <n v="0.43542720000000001"/>
  </r>
  <r>
    <x v="1"/>
    <x v="30"/>
    <x v="30"/>
    <s v="KTOE"/>
    <x v="18"/>
    <x v="4"/>
    <x v="1"/>
    <n v="5.0576543999999997"/>
  </r>
  <r>
    <x v="1"/>
    <x v="30"/>
    <x v="30"/>
    <s v="KTOE"/>
    <x v="1"/>
    <x v="4"/>
    <x v="1"/>
    <n v="0.21771360000000001"/>
  </r>
  <r>
    <x v="1"/>
    <x v="29"/>
    <x v="29"/>
    <s v="KTOE"/>
    <x v="23"/>
    <x v="4"/>
    <x v="1"/>
    <n v="7.0966259999999997"/>
  </r>
  <r>
    <x v="1"/>
    <x v="29"/>
    <x v="29"/>
    <s v="KTOE"/>
    <x v="0"/>
    <x v="0"/>
    <x v="1"/>
    <n v="1.3481495999999999"/>
  </r>
  <r>
    <x v="1"/>
    <x v="29"/>
    <x v="29"/>
    <s v="KTOE"/>
    <x v="35"/>
    <x v="0"/>
    <x v="1"/>
    <n v="0.20934"/>
  </r>
  <r>
    <x v="1"/>
    <x v="29"/>
    <x v="29"/>
    <s v="KTOE"/>
    <x v="25"/>
    <x v="2"/>
    <x v="1"/>
    <n v="25.493425200000001"/>
  </r>
  <r>
    <x v="0"/>
    <x v="27"/>
    <x v="27"/>
    <s v="KTOE"/>
    <x v="34"/>
    <x v="5"/>
    <x v="1"/>
    <n v="0.18003240000000001"/>
  </r>
  <r>
    <x v="0"/>
    <x v="27"/>
    <x v="27"/>
    <s v="KTOE"/>
    <x v="0"/>
    <x v="2"/>
    <x v="2"/>
    <n v="0.3433176"/>
  </r>
  <r>
    <x v="0"/>
    <x v="27"/>
    <x v="27"/>
    <s v="KTOE"/>
    <x v="2"/>
    <x v="3"/>
    <x v="1"/>
    <n v="26.376840000000001"/>
  </r>
  <r>
    <x v="2"/>
    <x v="28"/>
    <x v="28"/>
    <s v="KTOE"/>
    <x v="6"/>
    <x v="5"/>
    <x v="3"/>
    <n v="1.0173924000000001"/>
  </r>
  <r>
    <x v="1"/>
    <x v="30"/>
    <x v="30"/>
    <s v="KTOE"/>
    <x v="11"/>
    <x v="4"/>
    <x v="6"/>
    <n v="1.6579728"/>
  </r>
  <r>
    <x v="1"/>
    <x v="30"/>
    <x v="30"/>
    <s v="KTOE"/>
    <x v="4"/>
    <x v="1"/>
    <x v="1"/>
    <n v="4.1868000000000002E-2"/>
  </r>
  <r>
    <x v="1"/>
    <x v="30"/>
    <x v="30"/>
    <s v="KTOE"/>
    <x v="11"/>
    <x v="3"/>
    <x v="1"/>
    <n v="1.5239952000000001"/>
  </r>
  <r>
    <x v="1"/>
    <x v="29"/>
    <x v="29"/>
    <s v="KTOE"/>
    <x v="7"/>
    <x v="4"/>
    <x v="1"/>
    <n v="2.1729492000000001"/>
  </r>
  <r>
    <x v="0"/>
    <x v="27"/>
    <x v="27"/>
    <s v="KTOE"/>
    <x v="11"/>
    <x v="5"/>
    <x v="1"/>
    <n v="0.72012960000000004"/>
  </r>
  <r>
    <x v="1"/>
    <x v="31"/>
    <x v="31"/>
    <s v="KTOE"/>
    <x v="8"/>
    <x v="4"/>
    <x v="3"/>
    <n v="4.1868000000000002E-2"/>
  </r>
  <r>
    <x v="1"/>
    <x v="29"/>
    <x v="29"/>
    <s v="KTOE"/>
    <x v="13"/>
    <x v="5"/>
    <x v="6"/>
    <n v="3.8309220000000002"/>
  </r>
  <r>
    <x v="1"/>
    <x v="29"/>
    <x v="29"/>
    <s v="KTOE"/>
    <x v="12"/>
    <x v="1"/>
    <x v="6"/>
    <n v="1.6370388"/>
  </r>
  <r>
    <x v="1"/>
    <x v="30"/>
    <x v="30"/>
    <s v="KTOE"/>
    <x v="8"/>
    <x v="3"/>
    <x v="6"/>
    <n v="0.20096639999999999"/>
  </r>
  <r>
    <x v="0"/>
    <x v="27"/>
    <x v="27"/>
    <s v="KTOE"/>
    <x v="11"/>
    <x v="0"/>
    <x v="2"/>
    <n v="0.54428399999999999"/>
  </r>
  <r>
    <x v="0"/>
    <x v="27"/>
    <x v="27"/>
    <s v="KTOE"/>
    <x v="12"/>
    <x v="3"/>
    <x v="2"/>
    <n v="2.4911460000000001"/>
  </r>
  <r>
    <x v="1"/>
    <x v="28"/>
    <x v="28"/>
    <s v="KTOE"/>
    <x v="10"/>
    <x v="2"/>
    <x v="1"/>
    <n v="4.7227104000000004"/>
  </r>
  <r>
    <x v="1"/>
    <x v="30"/>
    <x v="30"/>
    <s v="KTOE"/>
    <x v="10"/>
    <x v="4"/>
    <x v="1"/>
    <n v="4.1868000000000002E-2"/>
  </r>
  <r>
    <x v="1"/>
    <x v="29"/>
    <x v="29"/>
    <s v="KTOE"/>
    <x v="8"/>
    <x v="5"/>
    <x v="1"/>
    <n v="2.5330140000000001"/>
  </r>
  <r>
    <x v="1"/>
    <x v="29"/>
    <x v="29"/>
    <s v="KTOE"/>
    <x v="13"/>
    <x v="0"/>
    <x v="1"/>
    <n v="3.9020975999999998"/>
  </r>
  <r>
    <x v="0"/>
    <x v="28"/>
    <x v="28"/>
    <s v="KTOE"/>
    <x v="7"/>
    <x v="0"/>
    <x v="3"/>
    <n v="8.3736000000000001E-3"/>
  </r>
  <r>
    <x v="2"/>
    <x v="28"/>
    <x v="28"/>
    <s v="KTOE"/>
    <x v="22"/>
    <x v="1"/>
    <x v="3"/>
    <n v="4.9739183999999996"/>
  </r>
  <r>
    <x v="1"/>
    <x v="28"/>
    <x v="28"/>
    <s v="KTOE"/>
    <x v="29"/>
    <x v="4"/>
    <x v="3"/>
    <n v="4.60548E-2"/>
  </r>
  <r>
    <x v="1"/>
    <x v="29"/>
    <x v="29"/>
    <s v="KTOE"/>
    <x v="29"/>
    <x v="1"/>
    <x v="6"/>
    <n v="0.33494400000000002"/>
  </r>
  <r>
    <x v="0"/>
    <x v="27"/>
    <x v="27"/>
    <s v="KTOE"/>
    <x v="18"/>
    <x v="1"/>
    <x v="2"/>
    <n v="3.7471860000000001"/>
  </r>
  <r>
    <x v="1"/>
    <x v="32"/>
    <x v="32"/>
    <s v="KTOE"/>
    <x v="15"/>
    <x v="2"/>
    <x v="1"/>
    <n v="0.45636120000000002"/>
  </r>
  <r>
    <x v="1"/>
    <x v="35"/>
    <x v="35"/>
    <s v="KTOE"/>
    <x v="10"/>
    <x v="3"/>
    <x v="1"/>
    <n v="23.228366399999999"/>
  </r>
  <r>
    <x v="1"/>
    <x v="33"/>
    <x v="33"/>
    <s v="KTOE"/>
    <x v="9"/>
    <x v="2"/>
    <x v="1"/>
    <n v="0.26376840000000001"/>
  </r>
  <r>
    <x v="4"/>
    <x v="33"/>
    <x v="33"/>
    <s v="KTOE"/>
    <x v="14"/>
    <x v="1"/>
    <x v="1"/>
    <n v="31.6605816"/>
  </r>
  <r>
    <x v="1"/>
    <x v="32"/>
    <x v="32"/>
    <s v="KTOE"/>
    <x v="20"/>
    <x v="0"/>
    <x v="3"/>
    <n v="7.5111192000000004"/>
  </r>
  <r>
    <x v="1"/>
    <x v="32"/>
    <x v="32"/>
    <s v="KTOE"/>
    <x v="11"/>
    <x v="2"/>
    <x v="3"/>
    <n v="248.45308560000001"/>
  </r>
  <r>
    <x v="15"/>
    <x v="32"/>
    <x v="32"/>
    <s v="KTOE"/>
    <x v="25"/>
    <x v="0"/>
    <x v="3"/>
    <n v="4.6934028000000003"/>
  </r>
  <r>
    <x v="1"/>
    <x v="35"/>
    <x v="35"/>
    <s v="KTOE"/>
    <x v="33"/>
    <x v="1"/>
    <x v="6"/>
    <n v="242.08077599999999"/>
  </r>
  <r>
    <x v="1"/>
    <x v="34"/>
    <x v="34"/>
    <s v="KTOE"/>
    <x v="33"/>
    <x v="4"/>
    <x v="6"/>
    <n v="106.3405332"/>
  </r>
  <r>
    <x v="1"/>
    <x v="34"/>
    <x v="34"/>
    <s v="KTOE"/>
    <x v="29"/>
    <x v="0"/>
    <x v="6"/>
    <n v="0.42286679999999999"/>
  </r>
  <r>
    <x v="1"/>
    <x v="33"/>
    <x v="33"/>
    <s v="KTOE"/>
    <x v="21"/>
    <x v="3"/>
    <x v="6"/>
    <n v="1.2392928000000001"/>
  </r>
  <r>
    <x v="1"/>
    <x v="33"/>
    <x v="33"/>
    <s v="KTOE"/>
    <x v="13"/>
    <x v="5"/>
    <x v="6"/>
    <n v="5.8322124000000004"/>
  </r>
  <r>
    <x v="1"/>
    <x v="33"/>
    <x v="33"/>
    <s v="KTOE"/>
    <x v="12"/>
    <x v="2"/>
    <x v="6"/>
    <n v="18.622886399999999"/>
  </r>
  <r>
    <x v="0"/>
    <x v="32"/>
    <x v="32"/>
    <s v="KTOE"/>
    <x v="3"/>
    <x v="3"/>
    <x v="1"/>
    <n v="616.90823279999995"/>
  </r>
  <r>
    <x v="1"/>
    <x v="32"/>
    <x v="32"/>
    <s v="KTOE"/>
    <x v="29"/>
    <x v="5"/>
    <x v="1"/>
    <n v="0.12979080000000001"/>
  </r>
  <r>
    <x v="1"/>
    <x v="32"/>
    <x v="32"/>
    <s v="KTOE"/>
    <x v="12"/>
    <x v="3"/>
    <x v="1"/>
    <n v="89.166279599999996"/>
  </r>
  <r>
    <x v="1"/>
    <x v="35"/>
    <x v="35"/>
    <s v="KTOE"/>
    <x v="20"/>
    <x v="3"/>
    <x v="1"/>
    <n v="68.173664400000007"/>
  </r>
  <r>
    <x v="1"/>
    <x v="35"/>
    <x v="35"/>
    <s v="KTOE"/>
    <x v="33"/>
    <x v="1"/>
    <x v="1"/>
    <n v="242.08077599999999"/>
  </r>
  <r>
    <x v="1"/>
    <x v="34"/>
    <x v="34"/>
    <s v="KTOE"/>
    <x v="34"/>
    <x v="0"/>
    <x v="1"/>
    <n v="4.2998436"/>
  </r>
  <r>
    <x v="1"/>
    <x v="34"/>
    <x v="34"/>
    <s v="KTOE"/>
    <x v="13"/>
    <x v="4"/>
    <x v="1"/>
    <n v="0.29726279999999999"/>
  </r>
  <r>
    <x v="1"/>
    <x v="33"/>
    <x v="33"/>
    <s v="KTOE"/>
    <x v="20"/>
    <x v="4"/>
    <x v="1"/>
    <n v="17.982306000000001"/>
  </r>
  <r>
    <x v="1"/>
    <x v="33"/>
    <x v="33"/>
    <s v="KTOE"/>
    <x v="33"/>
    <x v="3"/>
    <x v="1"/>
    <n v="102.62265480000001"/>
  </r>
  <r>
    <x v="1"/>
    <x v="33"/>
    <x v="33"/>
    <s v="KTOE"/>
    <x v="31"/>
    <x v="5"/>
    <x v="1"/>
    <n v="41.198112000000002"/>
  </r>
  <r>
    <x v="1"/>
    <x v="32"/>
    <x v="32"/>
    <s v="KTOE"/>
    <x v="9"/>
    <x v="3"/>
    <x v="3"/>
    <n v="25.64415"/>
  </r>
  <r>
    <x v="1"/>
    <x v="32"/>
    <x v="32"/>
    <s v="KTOE"/>
    <x v="18"/>
    <x v="0"/>
    <x v="3"/>
    <n v="288.91013400000003"/>
  </r>
  <r>
    <x v="1"/>
    <x v="32"/>
    <x v="32"/>
    <s v="KTOE"/>
    <x v="27"/>
    <x v="2"/>
    <x v="3"/>
    <n v="26.954618400000001"/>
  </r>
  <r>
    <x v="1"/>
    <x v="32"/>
    <x v="32"/>
    <s v="KTOE"/>
    <x v="22"/>
    <x v="0"/>
    <x v="3"/>
    <n v="53.842247999999998"/>
  </r>
  <r>
    <x v="1"/>
    <x v="32"/>
    <x v="32"/>
    <s v="KTOE"/>
    <x v="24"/>
    <x v="5"/>
    <x v="3"/>
    <n v="2.0557188000000002"/>
  </r>
  <r>
    <x v="1"/>
    <x v="32"/>
    <x v="32"/>
    <s v="KTOE"/>
    <x v="32"/>
    <x v="3"/>
    <x v="3"/>
    <n v="1.5198084000000001"/>
  </r>
  <r>
    <x v="1"/>
    <x v="32"/>
    <x v="32"/>
    <s v="KTOE"/>
    <x v="31"/>
    <x v="3"/>
    <x v="3"/>
    <n v="489.96864360000001"/>
  </r>
  <r>
    <x v="1"/>
    <x v="32"/>
    <x v="32"/>
    <s v="KTOE"/>
    <x v="2"/>
    <x v="4"/>
    <x v="3"/>
    <n v="401.29640640000002"/>
  </r>
  <r>
    <x v="1"/>
    <x v="35"/>
    <x v="35"/>
    <s v="KTOE"/>
    <x v="9"/>
    <x v="0"/>
    <x v="6"/>
    <n v="7.95492E-2"/>
  </r>
  <r>
    <x v="1"/>
    <x v="35"/>
    <x v="35"/>
    <s v="KTOE"/>
    <x v="17"/>
    <x v="0"/>
    <x v="6"/>
    <n v="7.0212636000000002"/>
  </r>
  <r>
    <x v="1"/>
    <x v="35"/>
    <x v="35"/>
    <s v="KTOE"/>
    <x v="27"/>
    <x v="3"/>
    <x v="6"/>
    <n v="8.6666760000000007"/>
  </r>
  <r>
    <x v="1"/>
    <x v="35"/>
    <x v="35"/>
    <s v="KTOE"/>
    <x v="19"/>
    <x v="3"/>
    <x v="6"/>
    <n v="11.7314136"/>
  </r>
  <r>
    <x v="1"/>
    <x v="34"/>
    <x v="34"/>
    <s v="KTOE"/>
    <x v="22"/>
    <x v="4"/>
    <x v="6"/>
    <n v="47.846750399999998"/>
  </r>
  <r>
    <x v="1"/>
    <x v="34"/>
    <x v="34"/>
    <s v="KTOE"/>
    <x v="36"/>
    <x v="1"/>
    <x v="6"/>
    <n v="15.646071600000001"/>
  </r>
  <r>
    <x v="1"/>
    <x v="34"/>
    <x v="34"/>
    <s v="KTOE"/>
    <x v="31"/>
    <x v="4"/>
    <x v="6"/>
    <n v="185.52548160000001"/>
  </r>
  <r>
    <x v="1"/>
    <x v="33"/>
    <x v="33"/>
    <s v="KTOE"/>
    <x v="9"/>
    <x v="5"/>
    <x v="6"/>
    <n v="0.34750439999999999"/>
  </r>
  <r>
    <x v="1"/>
    <x v="33"/>
    <x v="33"/>
    <s v="KTOE"/>
    <x v="22"/>
    <x v="3"/>
    <x v="6"/>
    <n v="3.5629667999999999"/>
  </r>
  <r>
    <x v="1"/>
    <x v="33"/>
    <x v="33"/>
    <s v="KTOE"/>
    <x v="27"/>
    <x v="5"/>
    <x v="6"/>
    <n v="5.1162695999999999"/>
  </r>
  <r>
    <x v="0"/>
    <x v="32"/>
    <x v="32"/>
    <s v="KTOE"/>
    <x v="33"/>
    <x v="3"/>
    <x v="1"/>
    <n v="31.903416"/>
  </r>
  <r>
    <x v="1"/>
    <x v="32"/>
    <x v="32"/>
    <s v="KTOE"/>
    <x v="9"/>
    <x v="3"/>
    <x v="1"/>
    <n v="25.64415"/>
  </r>
  <r>
    <x v="1"/>
    <x v="32"/>
    <x v="32"/>
    <s v="KTOE"/>
    <x v="14"/>
    <x v="0"/>
    <x v="1"/>
    <n v="980.66579039999999"/>
  </r>
  <r>
    <x v="1"/>
    <x v="32"/>
    <x v="32"/>
    <s v="KTOE"/>
    <x v="1"/>
    <x v="0"/>
    <x v="1"/>
    <n v="32.824511999999999"/>
  </r>
  <r>
    <x v="13"/>
    <x v="32"/>
    <x v="32"/>
    <s v="KTOE"/>
    <x v="11"/>
    <x v="3"/>
    <x v="1"/>
    <n v="6.6988800000000001E-2"/>
  </r>
  <r>
    <x v="1"/>
    <x v="35"/>
    <x v="35"/>
    <s v="KTOE"/>
    <x v="19"/>
    <x v="3"/>
    <x v="1"/>
    <n v="11.7314136"/>
  </r>
  <r>
    <x v="1"/>
    <x v="35"/>
    <x v="35"/>
    <s v="KTOE"/>
    <x v="26"/>
    <x v="5"/>
    <x v="1"/>
    <n v="247.4356932"/>
  </r>
  <r>
    <x v="1"/>
    <x v="35"/>
    <x v="35"/>
    <s v="KTOE"/>
    <x v="3"/>
    <x v="1"/>
    <x v="1"/>
    <n v="1.3439627999999999"/>
  </r>
  <r>
    <x v="1"/>
    <x v="34"/>
    <x v="34"/>
    <s v="KTOE"/>
    <x v="14"/>
    <x v="4"/>
    <x v="1"/>
    <n v="212.32937519999999"/>
  </r>
  <r>
    <x v="1"/>
    <x v="34"/>
    <x v="34"/>
    <s v="KTOE"/>
    <x v="24"/>
    <x v="0"/>
    <x v="1"/>
    <n v="11.1033936"/>
  </r>
  <r>
    <x v="1"/>
    <x v="33"/>
    <x v="33"/>
    <s v="KTOE"/>
    <x v="26"/>
    <x v="0"/>
    <x v="1"/>
    <n v="61.6003884"/>
  </r>
  <r>
    <x v="1"/>
    <x v="33"/>
    <x v="33"/>
    <s v="KTOE"/>
    <x v="37"/>
    <x v="3"/>
    <x v="1"/>
    <n v="13.921110000000001"/>
  </r>
  <r>
    <x v="0"/>
    <x v="32"/>
    <x v="32"/>
    <s v="KTOE"/>
    <x v="26"/>
    <x v="4"/>
    <x v="3"/>
    <n v="1.9133675999999999"/>
  </r>
  <r>
    <x v="1"/>
    <x v="32"/>
    <x v="32"/>
    <s v="KTOE"/>
    <x v="28"/>
    <x v="2"/>
    <x v="3"/>
    <n v="67.080909599999998"/>
  </r>
  <r>
    <x v="1"/>
    <x v="32"/>
    <x v="32"/>
    <s v="KTOE"/>
    <x v="23"/>
    <x v="0"/>
    <x v="3"/>
    <n v="68.692827600000001"/>
  </r>
  <r>
    <x v="1"/>
    <x v="35"/>
    <x v="35"/>
    <s v="KTOE"/>
    <x v="10"/>
    <x v="1"/>
    <x v="6"/>
    <n v="32.209052399999997"/>
  </r>
  <r>
    <x v="1"/>
    <x v="34"/>
    <x v="34"/>
    <s v="KTOE"/>
    <x v="28"/>
    <x v="5"/>
    <x v="6"/>
    <n v="40.549157999999998"/>
  </r>
  <r>
    <x v="1"/>
    <x v="34"/>
    <x v="34"/>
    <s v="KTOE"/>
    <x v="23"/>
    <x v="3"/>
    <x v="6"/>
    <n v="5.4554004000000003"/>
  </r>
  <r>
    <x v="1"/>
    <x v="34"/>
    <x v="34"/>
    <s v="KTOE"/>
    <x v="25"/>
    <x v="2"/>
    <x v="6"/>
    <n v="322.65155520000002"/>
  </r>
  <r>
    <x v="1"/>
    <x v="33"/>
    <x v="33"/>
    <s v="KTOE"/>
    <x v="25"/>
    <x v="0"/>
    <x v="6"/>
    <n v="21.197768400000001"/>
  </r>
  <r>
    <x v="1"/>
    <x v="33"/>
    <x v="33"/>
    <s v="KTOE"/>
    <x v="35"/>
    <x v="2"/>
    <x v="6"/>
    <n v="1.214172"/>
  </r>
  <r>
    <x v="1"/>
    <x v="33"/>
    <x v="33"/>
    <s v="KTOE"/>
    <x v="28"/>
    <x v="1"/>
    <x v="6"/>
    <n v="8.8299611999999996"/>
  </r>
  <r>
    <x v="1"/>
    <x v="33"/>
    <x v="33"/>
    <s v="KTOE"/>
    <x v="23"/>
    <x v="2"/>
    <x v="6"/>
    <n v="3.3787476000000001"/>
  </r>
  <r>
    <x v="1"/>
    <x v="32"/>
    <x v="32"/>
    <s v="KTOE"/>
    <x v="30"/>
    <x v="5"/>
    <x v="1"/>
    <n v="105.88835880000001"/>
  </r>
  <r>
    <x v="14"/>
    <x v="60"/>
    <x v="60"/>
    <s v="KTOE"/>
    <x v="3"/>
    <x v="1"/>
    <x v="1"/>
    <n v="39.510831600000003"/>
  </r>
  <r>
    <x v="1"/>
    <x v="58"/>
    <x v="58"/>
    <s v="KTOE"/>
    <x v="25"/>
    <x v="0"/>
    <x v="1"/>
    <n v="30.8022876"/>
  </r>
  <r>
    <x v="0"/>
    <x v="56"/>
    <x v="56"/>
    <s v="KTOE"/>
    <x v="34"/>
    <x v="1"/>
    <x v="1"/>
    <n v="0.10467"/>
  </r>
  <r>
    <x v="0"/>
    <x v="55"/>
    <x v="55"/>
    <s v="KTOE"/>
    <x v="26"/>
    <x v="3"/>
    <x v="1"/>
    <n v="35.294724000000002"/>
  </r>
  <r>
    <x v="0"/>
    <x v="55"/>
    <x v="55"/>
    <s v="KTOE"/>
    <x v="36"/>
    <x v="0"/>
    <x v="1"/>
    <n v="0.45636120000000002"/>
  </r>
  <r>
    <x v="0"/>
    <x v="56"/>
    <x v="56"/>
    <s v="KTOE"/>
    <x v="0"/>
    <x v="4"/>
    <x v="1"/>
    <n v="1.2560399999999999E-2"/>
  </r>
  <r>
    <x v="0"/>
    <x v="56"/>
    <x v="56"/>
    <s v="KTOE"/>
    <x v="1"/>
    <x v="3"/>
    <x v="2"/>
    <n v="1.4276987999999999"/>
  </r>
  <r>
    <x v="0"/>
    <x v="59"/>
    <x v="59"/>
    <s v="KTOE"/>
    <x v="1"/>
    <x v="2"/>
    <x v="2"/>
    <n v="6.740748"/>
  </r>
  <r>
    <x v="0"/>
    <x v="57"/>
    <x v="57"/>
    <s v="KTOE"/>
    <x v="2"/>
    <x v="2"/>
    <x v="3"/>
    <n v="649.16752680000002"/>
  </r>
  <r>
    <x v="1"/>
    <x v="60"/>
    <x v="60"/>
    <s v="KTOE"/>
    <x v="11"/>
    <x v="4"/>
    <x v="3"/>
    <n v="3.7681199999999998E-2"/>
  </r>
  <r>
    <x v="0"/>
    <x v="57"/>
    <x v="57"/>
    <s v="KTOE"/>
    <x v="11"/>
    <x v="1"/>
    <x v="3"/>
    <n v="549.18255599999998"/>
  </r>
  <r>
    <x v="1"/>
    <x v="57"/>
    <x v="57"/>
    <s v="KTOE"/>
    <x v="11"/>
    <x v="2"/>
    <x v="3"/>
    <n v="0.30982320000000002"/>
  </r>
  <r>
    <x v="1"/>
    <x v="59"/>
    <x v="59"/>
    <s v="KTOE"/>
    <x v="11"/>
    <x v="1"/>
    <x v="2"/>
    <n v="7.3645811999999999"/>
  </r>
  <r>
    <x v="0"/>
    <x v="57"/>
    <x v="57"/>
    <s v="KTOE"/>
    <x v="13"/>
    <x v="5"/>
    <x v="3"/>
    <n v="184.4452872"/>
  </r>
  <r>
    <x v="1"/>
    <x v="58"/>
    <x v="58"/>
    <s v="KTOE"/>
    <x v="13"/>
    <x v="2"/>
    <x v="6"/>
    <n v="4.1868000000000002E-2"/>
  </r>
  <r>
    <x v="1"/>
    <x v="59"/>
    <x v="59"/>
    <s v="KTOE"/>
    <x v="15"/>
    <x v="1"/>
    <x v="2"/>
    <n v="0.55684440000000002"/>
  </r>
  <r>
    <x v="0"/>
    <x v="59"/>
    <x v="59"/>
    <s v="KTOE"/>
    <x v="12"/>
    <x v="5"/>
    <x v="2"/>
    <n v="12.610641599999999"/>
  </r>
  <r>
    <x v="1"/>
    <x v="60"/>
    <x v="60"/>
    <s v="KTOE"/>
    <x v="9"/>
    <x v="2"/>
    <x v="1"/>
    <n v="10.404197999999999"/>
  </r>
  <r>
    <x v="6"/>
    <x v="60"/>
    <x v="60"/>
    <s v="KTOE"/>
    <x v="9"/>
    <x v="1"/>
    <x v="1"/>
    <n v="3.3536267999999998"/>
  </r>
  <r>
    <x v="0"/>
    <x v="56"/>
    <x v="56"/>
    <s v="KTOE"/>
    <x v="12"/>
    <x v="5"/>
    <x v="1"/>
    <n v="2.2566852000000002"/>
  </r>
  <r>
    <x v="14"/>
    <x v="60"/>
    <x v="60"/>
    <s v="KTOE"/>
    <x v="17"/>
    <x v="5"/>
    <x v="3"/>
    <n v="1.6579728"/>
  </r>
  <r>
    <x v="14"/>
    <x v="60"/>
    <x v="60"/>
    <s v="KTOE"/>
    <x v="31"/>
    <x v="3"/>
    <x v="3"/>
    <n v="3.6550764"/>
  </r>
  <r>
    <x v="1"/>
    <x v="57"/>
    <x v="57"/>
    <s v="KTOE"/>
    <x v="29"/>
    <x v="0"/>
    <x v="3"/>
    <n v="0.31401000000000001"/>
  </r>
  <r>
    <x v="8"/>
    <x v="57"/>
    <x v="57"/>
    <s v="KTOE"/>
    <x v="13"/>
    <x v="2"/>
    <x v="3"/>
    <n v="6.2801999999999997E-2"/>
  </r>
  <r>
    <x v="12"/>
    <x v="57"/>
    <x v="57"/>
    <s v="KTOE"/>
    <x v="3"/>
    <x v="5"/>
    <x v="3"/>
    <n v="4.7394575999999997"/>
  </r>
  <r>
    <x v="1"/>
    <x v="58"/>
    <x v="58"/>
    <s v="KTOE"/>
    <x v="33"/>
    <x v="2"/>
    <x v="6"/>
    <n v="0.56103119999999995"/>
  </r>
  <r>
    <x v="0"/>
    <x v="56"/>
    <x v="56"/>
    <s v="KTOE"/>
    <x v="7"/>
    <x v="4"/>
    <x v="2"/>
    <n v="0.17584559999999999"/>
  </r>
  <r>
    <x v="0"/>
    <x v="55"/>
    <x v="55"/>
    <s v="KTOE"/>
    <x v="7"/>
    <x v="3"/>
    <x v="2"/>
    <n v="5.7945311999999998"/>
  </r>
  <r>
    <x v="1"/>
    <x v="59"/>
    <x v="59"/>
    <s v="KTOE"/>
    <x v="6"/>
    <x v="0"/>
    <x v="2"/>
    <n v="0.1590984"/>
  </r>
  <r>
    <x v="0"/>
    <x v="59"/>
    <x v="59"/>
    <s v="KTOE"/>
    <x v="24"/>
    <x v="1"/>
    <x v="2"/>
    <n v="2.5288271999999998"/>
  </r>
  <r>
    <x v="14"/>
    <x v="60"/>
    <x v="60"/>
    <s v="KTOE"/>
    <x v="23"/>
    <x v="0"/>
    <x v="1"/>
    <n v="0.4898556"/>
  </r>
  <r>
    <x v="0"/>
    <x v="56"/>
    <x v="56"/>
    <s v="KTOE"/>
    <x v="27"/>
    <x v="0"/>
    <x v="1"/>
    <n v="8.3736000000000001E-3"/>
  </r>
  <r>
    <x v="0"/>
    <x v="56"/>
    <x v="56"/>
    <s v="KTOE"/>
    <x v="29"/>
    <x v="1"/>
    <x v="1"/>
    <n v="3.3494400000000001E-2"/>
  </r>
  <r>
    <x v="0"/>
    <x v="61"/>
    <x v="61"/>
    <s v="KTOE"/>
    <x v="18"/>
    <x v="1"/>
    <x v="1"/>
    <n v="1.4905008"/>
  </r>
  <r>
    <x v="4"/>
    <x v="60"/>
    <x v="60"/>
    <s v="KTOE"/>
    <x v="3"/>
    <x v="2"/>
    <x v="3"/>
    <n v="15.9852024"/>
  </r>
  <r>
    <x v="1"/>
    <x v="57"/>
    <x v="57"/>
    <s v="KTOE"/>
    <x v="9"/>
    <x v="3"/>
    <x v="3"/>
    <n v="4.6599084"/>
  </r>
  <r>
    <x v="1"/>
    <x v="57"/>
    <x v="57"/>
    <s v="KTOE"/>
    <x v="14"/>
    <x v="5"/>
    <x v="3"/>
    <n v="1.7877635999999999"/>
  </r>
  <r>
    <x v="1"/>
    <x v="57"/>
    <x v="57"/>
    <s v="KTOE"/>
    <x v="18"/>
    <x v="5"/>
    <x v="3"/>
    <n v="3.0103092"/>
  </r>
  <r>
    <x v="1"/>
    <x v="57"/>
    <x v="57"/>
    <s v="KTOE"/>
    <x v="19"/>
    <x v="0"/>
    <x v="3"/>
    <n v="1.5198084000000001"/>
  </r>
  <r>
    <x v="8"/>
    <x v="57"/>
    <x v="57"/>
    <s v="KTOE"/>
    <x v="1"/>
    <x v="3"/>
    <x v="3"/>
    <n v="2.0934000000000001E-2"/>
  </r>
  <r>
    <x v="9"/>
    <x v="57"/>
    <x v="57"/>
    <s v="KTOE"/>
    <x v="14"/>
    <x v="3"/>
    <x v="3"/>
    <n v="10.3874508"/>
  </r>
  <r>
    <x v="1"/>
    <x v="58"/>
    <x v="58"/>
    <s v="KTOE"/>
    <x v="22"/>
    <x v="5"/>
    <x v="6"/>
    <n v="16.395508800000002"/>
  </r>
  <r>
    <x v="0"/>
    <x v="56"/>
    <x v="56"/>
    <s v="KTOE"/>
    <x v="0"/>
    <x v="4"/>
    <x v="2"/>
    <n v="1.2560399999999999E-2"/>
  </r>
  <r>
    <x v="1"/>
    <x v="55"/>
    <x v="55"/>
    <s v="KTOE"/>
    <x v="31"/>
    <x v="3"/>
    <x v="2"/>
    <n v="1.9259280000000001"/>
  </r>
  <r>
    <x v="1"/>
    <x v="59"/>
    <x v="59"/>
    <s v="KTOE"/>
    <x v="14"/>
    <x v="4"/>
    <x v="2"/>
    <n v="32.774270399999999"/>
  </r>
  <r>
    <x v="1"/>
    <x v="59"/>
    <x v="59"/>
    <s v="KTOE"/>
    <x v="37"/>
    <x v="0"/>
    <x v="2"/>
    <n v="8.3736000000000001E-3"/>
  </r>
  <r>
    <x v="1"/>
    <x v="59"/>
    <x v="59"/>
    <s v="KTOE"/>
    <x v="17"/>
    <x v="3"/>
    <x v="2"/>
    <n v="3.5043516000000001"/>
  </r>
  <r>
    <x v="1"/>
    <x v="59"/>
    <x v="59"/>
    <s v="KTOE"/>
    <x v="36"/>
    <x v="1"/>
    <x v="2"/>
    <n v="2.323674"/>
  </r>
  <r>
    <x v="1"/>
    <x v="59"/>
    <x v="59"/>
    <s v="KTOE"/>
    <x v="1"/>
    <x v="5"/>
    <x v="2"/>
    <n v="2.8888919999999998"/>
  </r>
  <r>
    <x v="0"/>
    <x v="59"/>
    <x v="59"/>
    <s v="KTOE"/>
    <x v="16"/>
    <x v="1"/>
    <x v="2"/>
    <n v="1.9719827999999999"/>
  </r>
  <r>
    <x v="0"/>
    <x v="59"/>
    <x v="59"/>
    <s v="KTOE"/>
    <x v="28"/>
    <x v="2"/>
    <x v="2"/>
    <n v="15.826104000000001"/>
  </r>
  <r>
    <x v="0"/>
    <x v="59"/>
    <x v="59"/>
    <s v="KTOE"/>
    <x v="14"/>
    <x v="5"/>
    <x v="2"/>
    <n v="150.59082240000001"/>
  </r>
  <r>
    <x v="0"/>
    <x v="59"/>
    <x v="59"/>
    <s v="KTOE"/>
    <x v="20"/>
    <x v="4"/>
    <x v="2"/>
    <n v="2.9642544000000002"/>
  </r>
  <r>
    <x v="0"/>
    <x v="59"/>
    <x v="59"/>
    <s v="KTOE"/>
    <x v="22"/>
    <x v="2"/>
    <x v="2"/>
    <n v="2.6544311999999999"/>
  </r>
  <r>
    <x v="0"/>
    <x v="59"/>
    <x v="59"/>
    <s v="KTOE"/>
    <x v="13"/>
    <x v="5"/>
    <x v="2"/>
    <n v="4.3793927999999998"/>
  </r>
  <r>
    <x v="0"/>
    <x v="59"/>
    <x v="59"/>
    <s v="KTOE"/>
    <x v="10"/>
    <x v="3"/>
    <x v="2"/>
    <n v="22.319830799999998"/>
  </r>
  <r>
    <x v="1"/>
    <x v="58"/>
    <x v="58"/>
    <s v="KTOE"/>
    <x v="26"/>
    <x v="2"/>
    <x v="1"/>
    <n v="17.588746799999999"/>
  </r>
  <r>
    <x v="1"/>
    <x v="58"/>
    <x v="58"/>
    <s v="KTOE"/>
    <x v="18"/>
    <x v="0"/>
    <x v="1"/>
    <n v="19.824497999999998"/>
  </r>
  <r>
    <x v="0"/>
    <x v="56"/>
    <x v="56"/>
    <s v="KTOE"/>
    <x v="16"/>
    <x v="2"/>
    <x v="1"/>
    <n v="5.4428400000000002E-2"/>
  </r>
  <r>
    <x v="0"/>
    <x v="56"/>
    <x v="56"/>
    <s v="KTOE"/>
    <x v="28"/>
    <x v="0"/>
    <x v="1"/>
    <n v="7.7330196000000004"/>
  </r>
  <r>
    <x v="0"/>
    <x v="56"/>
    <x v="56"/>
    <s v="KTOE"/>
    <x v="26"/>
    <x v="0"/>
    <x v="1"/>
    <n v="67.901522400000005"/>
  </r>
  <r>
    <x v="0"/>
    <x v="56"/>
    <x v="56"/>
    <s v="KTOE"/>
    <x v="10"/>
    <x v="1"/>
    <x v="1"/>
    <n v="0.12560399999999999"/>
  </r>
  <r>
    <x v="0"/>
    <x v="55"/>
    <x v="55"/>
    <s v="KTOE"/>
    <x v="16"/>
    <x v="2"/>
    <x v="1"/>
    <n v="0.41868"/>
  </r>
  <r>
    <x v="0"/>
    <x v="55"/>
    <x v="55"/>
    <s v="KTOE"/>
    <x v="23"/>
    <x v="4"/>
    <x v="1"/>
    <n v="5.6019383999999999"/>
  </r>
  <r>
    <x v="1"/>
    <x v="10"/>
    <x v="10"/>
    <s v="KTOE"/>
    <x v="24"/>
    <x v="3"/>
    <x v="1"/>
    <n v="6.3597492000000004"/>
  </r>
  <r>
    <x v="0"/>
    <x v="6"/>
    <x v="6"/>
    <s v="KTOE"/>
    <x v="16"/>
    <x v="3"/>
    <x v="1"/>
    <n v="14.6831076"/>
  </r>
  <r>
    <x v="0"/>
    <x v="6"/>
    <x v="6"/>
    <s v="KTOE"/>
    <x v="30"/>
    <x v="5"/>
    <x v="1"/>
    <n v="173.64752999999999"/>
  </r>
  <r>
    <x v="0"/>
    <x v="6"/>
    <x v="6"/>
    <s v="KTOE"/>
    <x v="14"/>
    <x v="0"/>
    <x v="1"/>
    <n v="400.62651840000001"/>
  </r>
  <r>
    <x v="0"/>
    <x v="6"/>
    <x v="6"/>
    <s v="KTOE"/>
    <x v="8"/>
    <x v="0"/>
    <x v="1"/>
    <n v="17.785526399999998"/>
  </r>
  <r>
    <x v="1"/>
    <x v="6"/>
    <x v="6"/>
    <s v="KTOE"/>
    <x v="9"/>
    <x v="3"/>
    <x v="1"/>
    <n v="319.97618999999997"/>
  </r>
  <r>
    <x v="1"/>
    <x v="6"/>
    <x v="6"/>
    <s v="KTOE"/>
    <x v="18"/>
    <x v="3"/>
    <x v="1"/>
    <n v="1743.5844864000001"/>
  </r>
  <r>
    <x v="1"/>
    <x v="6"/>
    <x v="6"/>
    <s v="KTOE"/>
    <x v="26"/>
    <x v="0"/>
    <x v="1"/>
    <n v="2322.2923559999999"/>
  </r>
  <r>
    <x v="10"/>
    <x v="6"/>
    <x v="6"/>
    <s v="KTOE"/>
    <x v="30"/>
    <x v="0"/>
    <x v="1"/>
    <n v="0.54847080000000004"/>
  </r>
  <r>
    <x v="3"/>
    <x v="6"/>
    <x v="6"/>
    <s v="KTOE"/>
    <x v="19"/>
    <x v="5"/>
    <x v="1"/>
    <n v="4.1868000000000001E-3"/>
  </r>
  <r>
    <x v="8"/>
    <x v="6"/>
    <x v="6"/>
    <s v="KTOE"/>
    <x v="9"/>
    <x v="5"/>
    <x v="1"/>
    <n v="1.6244784000000001"/>
  </r>
  <r>
    <x v="8"/>
    <x v="6"/>
    <x v="6"/>
    <s v="KTOE"/>
    <x v="1"/>
    <x v="4"/>
    <x v="1"/>
    <n v="1.2560399999999999E-2"/>
  </r>
  <r>
    <x v="13"/>
    <x v="6"/>
    <x v="6"/>
    <s v="KTOE"/>
    <x v="28"/>
    <x v="3"/>
    <x v="1"/>
    <n v="6.3932435999999999"/>
  </r>
  <r>
    <x v="13"/>
    <x v="6"/>
    <x v="6"/>
    <s v="KTOE"/>
    <x v="26"/>
    <x v="1"/>
    <x v="1"/>
    <n v="0.565218"/>
  </r>
  <r>
    <x v="14"/>
    <x v="6"/>
    <x v="6"/>
    <s v="KTOE"/>
    <x v="10"/>
    <x v="4"/>
    <x v="1"/>
    <n v="6.6905064000000003"/>
  </r>
  <r>
    <x v="14"/>
    <x v="6"/>
    <x v="6"/>
    <s v="KTOE"/>
    <x v="2"/>
    <x v="2"/>
    <x v="1"/>
    <n v="25.108239600000001"/>
  </r>
  <r>
    <x v="0"/>
    <x v="7"/>
    <x v="7"/>
    <s v="KTOE"/>
    <x v="14"/>
    <x v="0"/>
    <x v="1"/>
    <n v="400.62651840000001"/>
  </r>
  <r>
    <x v="0"/>
    <x v="7"/>
    <x v="7"/>
    <s v="KTOE"/>
    <x v="30"/>
    <x v="3"/>
    <x v="1"/>
    <n v="246.9625848"/>
  </r>
  <r>
    <x v="0"/>
    <x v="7"/>
    <x v="7"/>
    <s v="KTOE"/>
    <x v="33"/>
    <x v="1"/>
    <x v="1"/>
    <n v="2.0850263999999998"/>
  </r>
  <r>
    <x v="0"/>
    <x v="7"/>
    <x v="7"/>
    <s v="KTOE"/>
    <x v="8"/>
    <x v="2"/>
    <x v="1"/>
    <n v="12.9079044"/>
  </r>
  <r>
    <x v="1"/>
    <x v="7"/>
    <x v="7"/>
    <s v="KTOE"/>
    <x v="26"/>
    <x v="0"/>
    <x v="1"/>
    <n v="2322.2923559999999"/>
  </r>
  <r>
    <x v="1"/>
    <x v="7"/>
    <x v="7"/>
    <s v="KTOE"/>
    <x v="36"/>
    <x v="0"/>
    <x v="1"/>
    <n v="44.007454799999998"/>
  </r>
  <r>
    <x v="1"/>
    <x v="7"/>
    <x v="7"/>
    <s v="KTOE"/>
    <x v="19"/>
    <x v="4"/>
    <x v="1"/>
    <n v="91.665799199999995"/>
  </r>
  <r>
    <x v="1"/>
    <x v="7"/>
    <x v="7"/>
    <s v="KTOE"/>
    <x v="1"/>
    <x v="5"/>
    <x v="1"/>
    <n v="165.64236840000001"/>
  </r>
  <r>
    <x v="4"/>
    <x v="7"/>
    <x v="7"/>
    <s v="KTOE"/>
    <x v="25"/>
    <x v="5"/>
    <x v="1"/>
    <n v="0.45217439999999998"/>
  </r>
  <r>
    <x v="10"/>
    <x v="7"/>
    <x v="7"/>
    <s v="KTOE"/>
    <x v="10"/>
    <x v="5"/>
    <x v="1"/>
    <n v="0.30982320000000002"/>
  </r>
  <r>
    <x v="3"/>
    <x v="7"/>
    <x v="7"/>
    <s v="KTOE"/>
    <x v="19"/>
    <x v="3"/>
    <x v="1"/>
    <n v="4.1868000000000001E-3"/>
  </r>
  <r>
    <x v="3"/>
    <x v="7"/>
    <x v="7"/>
    <s v="KTOE"/>
    <x v="5"/>
    <x v="3"/>
    <x v="1"/>
    <n v="147.88614960000001"/>
  </r>
  <r>
    <x v="3"/>
    <x v="7"/>
    <x v="7"/>
    <s v="KTOE"/>
    <x v="8"/>
    <x v="1"/>
    <x v="1"/>
    <n v="2.4827724"/>
  </r>
  <r>
    <x v="13"/>
    <x v="7"/>
    <x v="7"/>
    <s v="KTOE"/>
    <x v="17"/>
    <x v="3"/>
    <x v="1"/>
    <n v="5.0241599999999997E-2"/>
  </r>
  <r>
    <x v="14"/>
    <x v="6"/>
    <x v="6"/>
    <s v="KTOE"/>
    <x v="33"/>
    <x v="3"/>
    <x v="0"/>
    <n v="15.595829999999999"/>
  </r>
  <r>
    <x v="14"/>
    <x v="6"/>
    <x v="6"/>
    <s v="KTOE"/>
    <x v="26"/>
    <x v="4"/>
    <x v="0"/>
    <n v="11.605809600000001"/>
  </r>
  <r>
    <x v="14"/>
    <x v="6"/>
    <x v="6"/>
    <s v="KTOE"/>
    <x v="11"/>
    <x v="0"/>
    <x v="0"/>
    <n v="65.322453600000003"/>
  </r>
  <r>
    <x v="14"/>
    <x v="6"/>
    <x v="6"/>
    <s v="KTOE"/>
    <x v="10"/>
    <x v="2"/>
    <x v="0"/>
    <n v="7.6660307999999997"/>
  </r>
  <r>
    <x v="14"/>
    <x v="6"/>
    <x v="6"/>
    <s v="KTOE"/>
    <x v="2"/>
    <x v="3"/>
    <x v="0"/>
    <n v="23.977803600000001"/>
  </r>
  <r>
    <x v="1"/>
    <x v="6"/>
    <x v="6"/>
    <s v="KTOE"/>
    <x v="6"/>
    <x v="3"/>
    <x v="0"/>
    <n v="21.072164399999998"/>
  </r>
  <r>
    <x v="3"/>
    <x v="6"/>
    <x v="6"/>
    <s v="KTOE"/>
    <x v="17"/>
    <x v="5"/>
    <x v="0"/>
    <n v="0.87922800000000001"/>
  </r>
  <r>
    <x v="3"/>
    <x v="6"/>
    <x v="6"/>
    <s v="KTOE"/>
    <x v="19"/>
    <x v="5"/>
    <x v="0"/>
    <n v="4.1868000000000001E-3"/>
  </r>
  <r>
    <x v="7"/>
    <x v="6"/>
    <x v="6"/>
    <s v="KTOE"/>
    <x v="9"/>
    <x v="0"/>
    <x v="0"/>
    <n v="1.6161048"/>
  </r>
  <r>
    <x v="0"/>
    <x v="11"/>
    <x v="11"/>
    <s v="KTOE"/>
    <x v="18"/>
    <x v="4"/>
    <x v="0"/>
    <n v="4425.1503371999997"/>
  </r>
  <r>
    <x v="1"/>
    <x v="5"/>
    <x v="5"/>
    <s v="KTOE"/>
    <x v="26"/>
    <x v="3"/>
    <x v="3"/>
    <n v="5.4428400000000002E-2"/>
  </r>
  <r>
    <x v="1"/>
    <x v="5"/>
    <x v="5"/>
    <s v="KTOE"/>
    <x v="27"/>
    <x v="5"/>
    <x v="3"/>
    <n v="0.69919560000000003"/>
  </r>
  <r>
    <x v="1"/>
    <x v="5"/>
    <x v="5"/>
    <s v="KTOE"/>
    <x v="1"/>
    <x v="4"/>
    <x v="3"/>
    <n v="10.78101"/>
  </r>
  <r>
    <x v="0"/>
    <x v="5"/>
    <x v="5"/>
    <s v="KTOE"/>
    <x v="20"/>
    <x v="5"/>
    <x v="3"/>
    <n v="267.2936856"/>
  </r>
  <r>
    <x v="0"/>
    <x v="5"/>
    <x v="5"/>
    <s v="KTOE"/>
    <x v="17"/>
    <x v="2"/>
    <x v="3"/>
    <n v="66.708284399999997"/>
  </r>
  <r>
    <x v="10"/>
    <x v="5"/>
    <x v="5"/>
    <s v="KTOE"/>
    <x v="9"/>
    <x v="1"/>
    <x v="3"/>
    <n v="16.789068"/>
  </r>
  <r>
    <x v="8"/>
    <x v="5"/>
    <x v="5"/>
    <s v="KTOE"/>
    <x v="9"/>
    <x v="3"/>
    <x v="3"/>
    <n v="11.174569200000001"/>
  </r>
  <r>
    <x v="8"/>
    <x v="5"/>
    <x v="5"/>
    <s v="KTOE"/>
    <x v="13"/>
    <x v="5"/>
    <x v="3"/>
    <n v="8.3736000000000001E-3"/>
  </r>
  <r>
    <x v="0"/>
    <x v="9"/>
    <x v="9"/>
    <s v="KTOE"/>
    <x v="33"/>
    <x v="5"/>
    <x v="6"/>
    <n v="12.7153116"/>
  </r>
  <r>
    <x v="0"/>
    <x v="9"/>
    <x v="9"/>
    <s v="KTOE"/>
    <x v="8"/>
    <x v="3"/>
    <x v="6"/>
    <n v="43.839982800000001"/>
  </r>
  <r>
    <x v="1"/>
    <x v="9"/>
    <x v="9"/>
    <s v="KTOE"/>
    <x v="22"/>
    <x v="3"/>
    <x v="6"/>
    <n v="125.9975592"/>
  </r>
  <r>
    <x v="1"/>
    <x v="9"/>
    <x v="9"/>
    <s v="KTOE"/>
    <x v="17"/>
    <x v="1"/>
    <x v="6"/>
    <n v="202.05915479999999"/>
  </r>
  <r>
    <x v="1"/>
    <x v="9"/>
    <x v="9"/>
    <s v="KTOE"/>
    <x v="19"/>
    <x v="4"/>
    <x v="6"/>
    <n v="357.55272000000002"/>
  </r>
  <r>
    <x v="1"/>
    <x v="9"/>
    <x v="9"/>
    <s v="KTOE"/>
    <x v="31"/>
    <x v="0"/>
    <x v="6"/>
    <n v="1987.89264"/>
  </r>
  <r>
    <x v="3"/>
    <x v="9"/>
    <x v="9"/>
    <s v="KTOE"/>
    <x v="13"/>
    <x v="2"/>
    <x v="6"/>
    <n v="4.60548E-2"/>
  </r>
  <r>
    <x v="1"/>
    <x v="10"/>
    <x v="10"/>
    <s v="KTOE"/>
    <x v="31"/>
    <x v="5"/>
    <x v="6"/>
    <n v="1403.2395144"/>
  </r>
  <r>
    <x v="10"/>
    <x v="6"/>
    <x v="6"/>
    <s v="KTOE"/>
    <x v="27"/>
    <x v="4"/>
    <x v="5"/>
    <n v="0.12560399999999999"/>
  </r>
  <r>
    <x v="3"/>
    <x v="6"/>
    <x v="6"/>
    <s v="KTOE"/>
    <x v="11"/>
    <x v="5"/>
    <x v="5"/>
    <n v="10.2283524"/>
  </r>
  <r>
    <x v="3"/>
    <x v="6"/>
    <x v="6"/>
    <s v="KTOE"/>
    <x v="8"/>
    <x v="1"/>
    <x v="5"/>
    <n v="2.4827724"/>
  </r>
  <r>
    <x v="3"/>
    <x v="6"/>
    <x v="6"/>
    <s v="KTOE"/>
    <x v="25"/>
    <x v="3"/>
    <x v="5"/>
    <n v="172.2491388"/>
  </r>
  <r>
    <x v="3"/>
    <x v="6"/>
    <x v="6"/>
    <s v="KTOE"/>
    <x v="3"/>
    <x v="4"/>
    <x v="5"/>
    <n v="23.839639200000001"/>
  </r>
  <r>
    <x v="8"/>
    <x v="6"/>
    <x v="6"/>
    <s v="KTOE"/>
    <x v="1"/>
    <x v="5"/>
    <x v="5"/>
    <n v="4.1868000000000001E-3"/>
  </r>
  <r>
    <x v="8"/>
    <x v="6"/>
    <x v="6"/>
    <s v="KTOE"/>
    <x v="25"/>
    <x v="5"/>
    <x v="5"/>
    <n v="0.54428399999999999"/>
  </r>
  <r>
    <x v="13"/>
    <x v="6"/>
    <x v="6"/>
    <s v="KTOE"/>
    <x v="7"/>
    <x v="2"/>
    <x v="5"/>
    <n v="5.75685"/>
  </r>
  <r>
    <x v="13"/>
    <x v="6"/>
    <x v="6"/>
    <s v="KTOE"/>
    <x v="31"/>
    <x v="2"/>
    <x v="5"/>
    <n v="7.5948551999999996"/>
  </r>
  <r>
    <x v="0"/>
    <x v="36"/>
    <x v="36"/>
    <s v="KTOE"/>
    <x v="24"/>
    <x v="1"/>
    <x v="1"/>
    <n v="89.471915999999993"/>
  </r>
  <r>
    <x v="1"/>
    <x v="36"/>
    <x v="36"/>
    <s v="KTOE"/>
    <x v="28"/>
    <x v="4"/>
    <x v="1"/>
    <n v="22.8096864"/>
  </r>
  <r>
    <x v="0"/>
    <x v="36"/>
    <x v="36"/>
    <s v="KTOE"/>
    <x v="34"/>
    <x v="3"/>
    <x v="0"/>
    <n v="0.272142"/>
  </r>
  <r>
    <x v="0"/>
    <x v="36"/>
    <x v="36"/>
    <s v="KTOE"/>
    <x v="5"/>
    <x v="3"/>
    <x v="0"/>
    <n v="498.8279124"/>
  </r>
  <r>
    <x v="1"/>
    <x v="36"/>
    <x v="36"/>
    <s v="KTOE"/>
    <x v="7"/>
    <x v="2"/>
    <x v="0"/>
    <n v="35.3114712"/>
  </r>
  <r>
    <x v="1"/>
    <x v="36"/>
    <x v="36"/>
    <s v="KTOE"/>
    <x v="23"/>
    <x v="5"/>
    <x v="0"/>
    <n v="17.831581199999999"/>
  </r>
  <r>
    <x v="8"/>
    <x v="36"/>
    <x v="36"/>
    <s v="KTOE"/>
    <x v="14"/>
    <x v="5"/>
    <x v="0"/>
    <n v="0.38518560000000002"/>
  </r>
  <r>
    <x v="0"/>
    <x v="36"/>
    <x v="36"/>
    <s v="KTOE"/>
    <x v="1"/>
    <x v="4"/>
    <x v="2"/>
    <n v="51.200377199999998"/>
  </r>
  <r>
    <x v="0"/>
    <x v="36"/>
    <x v="36"/>
    <s v="KTOE"/>
    <x v="11"/>
    <x v="3"/>
    <x v="1"/>
    <n v="311.4727992"/>
  </r>
  <r>
    <x v="1"/>
    <x v="36"/>
    <x v="36"/>
    <s v="KTOE"/>
    <x v="5"/>
    <x v="4"/>
    <x v="0"/>
    <n v="4.9571712000000003"/>
  </r>
  <r>
    <x v="1"/>
    <x v="36"/>
    <x v="36"/>
    <s v="KTOE"/>
    <x v="11"/>
    <x v="1"/>
    <x v="0"/>
    <n v="7.3645811999999999"/>
  </r>
  <r>
    <x v="0"/>
    <x v="36"/>
    <x v="36"/>
    <s v="KTOE"/>
    <x v="18"/>
    <x v="4"/>
    <x v="2"/>
    <n v="779.17604040000003"/>
  </r>
  <r>
    <x v="0"/>
    <x v="36"/>
    <x v="36"/>
    <s v="KTOE"/>
    <x v="27"/>
    <x v="2"/>
    <x v="2"/>
    <n v="90.723769200000007"/>
  </r>
  <r>
    <x v="0"/>
    <x v="36"/>
    <x v="36"/>
    <s v="KTOE"/>
    <x v="12"/>
    <x v="4"/>
    <x v="2"/>
    <n v="200.37606120000001"/>
  </r>
  <r>
    <x v="0"/>
    <x v="36"/>
    <x v="36"/>
    <s v="KTOE"/>
    <x v="18"/>
    <x v="2"/>
    <x v="1"/>
    <n v="864.44022240000004"/>
  </r>
  <r>
    <x v="0"/>
    <x v="36"/>
    <x v="36"/>
    <s v="KTOE"/>
    <x v="12"/>
    <x v="4"/>
    <x v="1"/>
    <n v="200.37606120000001"/>
  </r>
  <r>
    <x v="1"/>
    <x v="36"/>
    <x v="36"/>
    <s v="KTOE"/>
    <x v="8"/>
    <x v="2"/>
    <x v="1"/>
    <n v="5.8615199999999999E-2"/>
  </r>
  <r>
    <x v="9"/>
    <x v="36"/>
    <x v="36"/>
    <s v="KTOE"/>
    <x v="19"/>
    <x v="5"/>
    <x v="1"/>
    <n v="8.3736000000000001E-3"/>
  </r>
  <r>
    <x v="0"/>
    <x v="36"/>
    <x v="36"/>
    <s v="KTOE"/>
    <x v="11"/>
    <x v="0"/>
    <x v="0"/>
    <n v="354.43774079999997"/>
  </r>
  <r>
    <x v="1"/>
    <x v="36"/>
    <x v="36"/>
    <s v="KTOE"/>
    <x v="16"/>
    <x v="2"/>
    <x v="0"/>
    <n v="0.3181968"/>
  </r>
  <r>
    <x v="0"/>
    <x v="36"/>
    <x v="36"/>
    <s v="KTOE"/>
    <x v="4"/>
    <x v="5"/>
    <x v="2"/>
    <n v="25.983280799999999"/>
  </r>
  <r>
    <x v="0"/>
    <x v="36"/>
    <x v="36"/>
    <s v="KTOE"/>
    <x v="7"/>
    <x v="0"/>
    <x v="2"/>
    <n v="391.58303039999998"/>
  </r>
  <r>
    <x v="0"/>
    <x v="36"/>
    <x v="36"/>
    <s v="KTOE"/>
    <x v="21"/>
    <x v="3"/>
    <x v="2"/>
    <n v="12.2087088"/>
  </r>
  <r>
    <x v="1"/>
    <x v="36"/>
    <x v="36"/>
    <s v="KTOE"/>
    <x v="33"/>
    <x v="5"/>
    <x v="2"/>
    <n v="54.608432399999998"/>
  </r>
  <r>
    <x v="1"/>
    <x v="36"/>
    <x v="36"/>
    <s v="KTOE"/>
    <x v="21"/>
    <x v="5"/>
    <x v="2"/>
    <n v="7.95492E-2"/>
  </r>
  <r>
    <x v="1"/>
    <x v="36"/>
    <x v="36"/>
    <s v="KTOE"/>
    <x v="29"/>
    <x v="3"/>
    <x v="2"/>
    <n v="0.23027400000000001"/>
  </r>
  <r>
    <x v="0"/>
    <x v="36"/>
    <x v="36"/>
    <s v="KTOE"/>
    <x v="28"/>
    <x v="2"/>
    <x v="1"/>
    <n v="93.679649999999995"/>
  </r>
  <r>
    <x v="0"/>
    <x v="36"/>
    <x v="36"/>
    <s v="KTOE"/>
    <x v="17"/>
    <x v="2"/>
    <x v="1"/>
    <n v="80.466109200000005"/>
  </r>
  <r>
    <x v="0"/>
    <x v="36"/>
    <x v="36"/>
    <s v="KTOE"/>
    <x v="29"/>
    <x v="1"/>
    <x v="1"/>
    <n v="12.849289199999999"/>
  </r>
  <r>
    <x v="1"/>
    <x v="36"/>
    <x v="36"/>
    <s v="KTOE"/>
    <x v="29"/>
    <x v="1"/>
    <x v="1"/>
    <n v="0.36006480000000002"/>
  </r>
  <r>
    <x v="8"/>
    <x v="36"/>
    <x v="36"/>
    <s v="KTOE"/>
    <x v="11"/>
    <x v="2"/>
    <x v="0"/>
    <n v="5.8615199999999999E-2"/>
  </r>
  <r>
    <x v="1"/>
    <x v="68"/>
    <x v="68"/>
    <s v="KTOE"/>
    <x v="24"/>
    <x v="0"/>
    <x v="6"/>
    <n v="0.51916320000000005"/>
  </r>
  <r>
    <x v="0"/>
    <x v="36"/>
    <x v="36"/>
    <s v="KTOE"/>
    <x v="28"/>
    <x v="1"/>
    <x v="2"/>
    <n v="122.00753880000001"/>
  </r>
  <r>
    <x v="0"/>
    <x v="36"/>
    <x v="36"/>
    <s v="KTOE"/>
    <x v="14"/>
    <x v="4"/>
    <x v="2"/>
    <n v="1016.5508532"/>
  </r>
  <r>
    <x v="0"/>
    <x v="36"/>
    <x v="36"/>
    <s v="KTOE"/>
    <x v="22"/>
    <x v="1"/>
    <x v="2"/>
    <n v="31.627087199999998"/>
  </r>
  <r>
    <x v="0"/>
    <x v="36"/>
    <x v="36"/>
    <s v="KTOE"/>
    <x v="8"/>
    <x v="3"/>
    <x v="2"/>
    <n v="75.822947999999997"/>
  </r>
  <r>
    <x v="1"/>
    <x v="36"/>
    <x v="36"/>
    <s v="KTOE"/>
    <x v="17"/>
    <x v="3"/>
    <x v="2"/>
    <n v="5.7359159999999996"/>
  </r>
  <r>
    <x v="1"/>
    <x v="36"/>
    <x v="36"/>
    <s v="KTOE"/>
    <x v="19"/>
    <x v="2"/>
    <x v="2"/>
    <n v="2.7004860000000002"/>
  </r>
  <r>
    <x v="1"/>
    <x v="36"/>
    <x v="36"/>
    <s v="KTOE"/>
    <x v="26"/>
    <x v="3"/>
    <x v="2"/>
    <n v="123.782742"/>
  </r>
  <r>
    <x v="1"/>
    <x v="36"/>
    <x v="36"/>
    <s v="KTOE"/>
    <x v="31"/>
    <x v="3"/>
    <x v="2"/>
    <n v="31.706636400000001"/>
  </r>
  <r>
    <x v="1"/>
    <x v="36"/>
    <x v="36"/>
    <s v="KTOE"/>
    <x v="1"/>
    <x v="0"/>
    <x v="2"/>
    <n v="1.2644135999999999"/>
  </r>
  <r>
    <x v="8"/>
    <x v="36"/>
    <x v="36"/>
    <s v="KTOE"/>
    <x v="11"/>
    <x v="3"/>
    <x v="2"/>
    <n v="3.7681199999999998E-2"/>
  </r>
  <r>
    <x v="9"/>
    <x v="36"/>
    <x v="36"/>
    <s v="KTOE"/>
    <x v="19"/>
    <x v="5"/>
    <x v="2"/>
    <n v="8.3736000000000001E-3"/>
  </r>
  <r>
    <x v="0"/>
    <x v="36"/>
    <x v="36"/>
    <s v="KTOE"/>
    <x v="16"/>
    <x v="4"/>
    <x v="1"/>
    <n v="48.286364399999997"/>
  </r>
  <r>
    <x v="0"/>
    <x v="36"/>
    <x v="36"/>
    <s v="KTOE"/>
    <x v="15"/>
    <x v="1"/>
    <x v="1"/>
    <n v="4.5594251999999997"/>
  </r>
  <r>
    <x v="0"/>
    <x v="36"/>
    <x v="36"/>
    <s v="KTOE"/>
    <x v="6"/>
    <x v="2"/>
    <x v="1"/>
    <n v="41.344650000000001"/>
  </r>
  <r>
    <x v="0"/>
    <x v="36"/>
    <x v="36"/>
    <s v="KTOE"/>
    <x v="26"/>
    <x v="3"/>
    <x v="1"/>
    <n v="762.98568479999994"/>
  </r>
  <r>
    <x v="0"/>
    <x v="36"/>
    <x v="36"/>
    <s v="KTOE"/>
    <x v="10"/>
    <x v="2"/>
    <x v="1"/>
    <n v="711.62202239999999"/>
  </r>
  <r>
    <x v="1"/>
    <x v="36"/>
    <x v="36"/>
    <s v="KTOE"/>
    <x v="27"/>
    <x v="5"/>
    <x v="1"/>
    <n v="0.48566880000000001"/>
  </r>
  <r>
    <x v="1"/>
    <x v="36"/>
    <x v="36"/>
    <s v="KTOE"/>
    <x v="17"/>
    <x v="4"/>
    <x v="1"/>
    <n v="1.9510487999999999"/>
  </r>
  <r>
    <x v="1"/>
    <x v="36"/>
    <x v="36"/>
    <s v="KTOE"/>
    <x v="22"/>
    <x v="0"/>
    <x v="1"/>
    <n v="2.30274"/>
  </r>
  <r>
    <x v="1"/>
    <x v="36"/>
    <x v="36"/>
    <s v="KTOE"/>
    <x v="32"/>
    <x v="2"/>
    <x v="1"/>
    <n v="1.67472E-2"/>
  </r>
  <r>
    <x v="0"/>
    <x v="36"/>
    <x v="36"/>
    <s v="KTOE"/>
    <x v="30"/>
    <x v="2"/>
    <x v="0"/>
    <n v="130.33927080000001"/>
  </r>
  <r>
    <x v="0"/>
    <x v="36"/>
    <x v="36"/>
    <s v="KTOE"/>
    <x v="6"/>
    <x v="0"/>
    <x v="0"/>
    <n v="44.225168400000001"/>
  </r>
  <r>
    <x v="0"/>
    <x v="36"/>
    <x v="36"/>
    <s v="KTOE"/>
    <x v="33"/>
    <x v="0"/>
    <x v="0"/>
    <n v="613.15267319999998"/>
  </r>
  <r>
    <x v="0"/>
    <x v="36"/>
    <x v="36"/>
    <s v="KTOE"/>
    <x v="37"/>
    <x v="3"/>
    <x v="0"/>
    <n v="217.67591880000001"/>
  </r>
  <r>
    <x v="0"/>
    <x v="36"/>
    <x v="36"/>
    <s v="KTOE"/>
    <x v="13"/>
    <x v="1"/>
    <x v="0"/>
    <n v="232.81957439999999"/>
  </r>
  <r>
    <x v="0"/>
    <x v="36"/>
    <x v="36"/>
    <s v="KTOE"/>
    <x v="25"/>
    <x v="0"/>
    <x v="0"/>
    <n v="316.36298160000001"/>
  </r>
  <r>
    <x v="1"/>
    <x v="36"/>
    <x v="36"/>
    <s v="KTOE"/>
    <x v="14"/>
    <x v="4"/>
    <x v="0"/>
    <n v="32.774270399999999"/>
  </r>
  <r>
    <x v="1"/>
    <x v="36"/>
    <x v="36"/>
    <s v="KTOE"/>
    <x v="22"/>
    <x v="4"/>
    <x v="0"/>
    <n v="1.2769740000000001"/>
  </r>
  <r>
    <x v="0"/>
    <x v="36"/>
    <x v="36"/>
    <s v="KTOE"/>
    <x v="34"/>
    <x v="1"/>
    <x v="2"/>
    <n v="0.38099880000000003"/>
  </r>
  <r>
    <x v="1"/>
    <x v="36"/>
    <x v="36"/>
    <s v="KTOE"/>
    <x v="30"/>
    <x v="0"/>
    <x v="2"/>
    <n v="52.598768399999997"/>
  </r>
  <r>
    <x v="1"/>
    <x v="36"/>
    <x v="36"/>
    <s v="KTOE"/>
    <x v="10"/>
    <x v="5"/>
    <x v="2"/>
    <n v="27.117903600000002"/>
  </r>
  <r>
    <x v="0"/>
    <x v="36"/>
    <x v="36"/>
    <s v="KTOE"/>
    <x v="24"/>
    <x v="4"/>
    <x v="1"/>
    <n v="87.470625600000005"/>
  </r>
  <r>
    <x v="1"/>
    <x v="36"/>
    <x v="36"/>
    <s v="KTOE"/>
    <x v="1"/>
    <x v="1"/>
    <x v="1"/>
    <n v="1.8966204"/>
  </r>
  <r>
    <x v="8"/>
    <x v="23"/>
    <x v="23"/>
    <s v="KTOE"/>
    <x v="9"/>
    <x v="0"/>
    <x v="6"/>
    <n v="0.55684440000000002"/>
  </r>
  <r>
    <x v="8"/>
    <x v="23"/>
    <x v="23"/>
    <s v="KTOE"/>
    <x v="3"/>
    <x v="2"/>
    <x v="6"/>
    <n v="1.15137"/>
  </r>
  <r>
    <x v="3"/>
    <x v="23"/>
    <x v="23"/>
    <s v="KTOE"/>
    <x v="4"/>
    <x v="4"/>
    <x v="6"/>
    <n v="0.8080524"/>
  </r>
  <r>
    <x v="14"/>
    <x v="25"/>
    <x v="25"/>
    <s v="KTOE"/>
    <x v="28"/>
    <x v="3"/>
    <x v="5"/>
    <n v="15.1101612"/>
  </r>
  <r>
    <x v="13"/>
    <x v="25"/>
    <x v="25"/>
    <s v="KTOE"/>
    <x v="33"/>
    <x v="3"/>
    <x v="5"/>
    <n v="6.8621651999999997"/>
  </r>
  <r>
    <x v="13"/>
    <x v="25"/>
    <x v="25"/>
    <s v="KTOE"/>
    <x v="1"/>
    <x v="4"/>
    <x v="5"/>
    <n v="1.6621596000000001"/>
  </r>
  <r>
    <x v="13"/>
    <x v="25"/>
    <x v="25"/>
    <s v="KTOE"/>
    <x v="2"/>
    <x v="4"/>
    <x v="5"/>
    <n v="7.0631316000000002"/>
  </r>
  <r>
    <x v="0"/>
    <x v="22"/>
    <x v="22"/>
    <s v="KTOE"/>
    <x v="31"/>
    <x v="4"/>
    <x v="2"/>
    <n v="0.35169119999999998"/>
  </r>
  <r>
    <x v="0"/>
    <x v="24"/>
    <x v="24"/>
    <s v="KTOE"/>
    <x v="19"/>
    <x v="2"/>
    <x v="2"/>
    <n v="0.18840599999999999"/>
  </r>
  <r>
    <x v="13"/>
    <x v="25"/>
    <x v="25"/>
    <s v="KTOE"/>
    <x v="25"/>
    <x v="3"/>
    <x v="1"/>
    <n v="12.413862"/>
  </r>
  <r>
    <x v="14"/>
    <x v="25"/>
    <x v="25"/>
    <s v="KTOE"/>
    <x v="9"/>
    <x v="4"/>
    <x v="1"/>
    <n v="16.747199999999999"/>
  </r>
  <r>
    <x v="14"/>
    <x v="25"/>
    <x v="25"/>
    <s v="KTOE"/>
    <x v="28"/>
    <x v="1"/>
    <x v="1"/>
    <n v="13.150738799999999"/>
  </r>
  <r>
    <x v="0"/>
    <x v="24"/>
    <x v="24"/>
    <s v="KTOE"/>
    <x v="31"/>
    <x v="3"/>
    <x v="1"/>
    <n v="0.31401000000000001"/>
  </r>
  <r>
    <x v="0"/>
    <x v="24"/>
    <x v="24"/>
    <s v="KTOE"/>
    <x v="0"/>
    <x v="0"/>
    <x v="1"/>
    <n v="1.2183588000000001"/>
  </r>
  <r>
    <x v="0"/>
    <x v="22"/>
    <x v="22"/>
    <s v="KTOE"/>
    <x v="0"/>
    <x v="2"/>
    <x v="2"/>
    <n v="16.265718"/>
  </r>
  <r>
    <x v="0"/>
    <x v="24"/>
    <x v="24"/>
    <s v="KTOE"/>
    <x v="0"/>
    <x v="5"/>
    <x v="2"/>
    <n v="1.3355892"/>
  </r>
  <r>
    <x v="0"/>
    <x v="24"/>
    <x v="24"/>
    <s v="KTOE"/>
    <x v="1"/>
    <x v="0"/>
    <x v="1"/>
    <n v="0.2470212"/>
  </r>
  <r>
    <x v="0"/>
    <x v="22"/>
    <x v="22"/>
    <s v="KTOE"/>
    <x v="1"/>
    <x v="2"/>
    <x v="2"/>
    <n v="18.915962400000002"/>
  </r>
  <r>
    <x v="0"/>
    <x v="24"/>
    <x v="24"/>
    <s v="KTOE"/>
    <x v="2"/>
    <x v="1"/>
    <x v="1"/>
    <n v="110.364048"/>
  </r>
  <r>
    <x v="0"/>
    <x v="22"/>
    <x v="22"/>
    <s v="KTOE"/>
    <x v="2"/>
    <x v="3"/>
    <x v="2"/>
    <n v="188.41856039999999"/>
  </r>
  <r>
    <x v="1"/>
    <x v="23"/>
    <x v="23"/>
    <s v="KTOE"/>
    <x v="4"/>
    <x v="5"/>
    <x v="6"/>
    <n v="61.437103200000003"/>
  </r>
  <r>
    <x v="1"/>
    <x v="23"/>
    <x v="23"/>
    <s v="KTOE"/>
    <x v="5"/>
    <x v="1"/>
    <x v="6"/>
    <n v="203.94321479999999"/>
  </r>
  <r>
    <x v="0"/>
    <x v="22"/>
    <x v="22"/>
    <s v="KTOE"/>
    <x v="5"/>
    <x v="4"/>
    <x v="1"/>
    <n v="451.01884319999999"/>
  </r>
  <r>
    <x v="1"/>
    <x v="23"/>
    <x v="23"/>
    <s v="KTOE"/>
    <x v="10"/>
    <x v="4"/>
    <x v="6"/>
    <n v="310.5642636"/>
  </r>
  <r>
    <x v="6"/>
    <x v="23"/>
    <x v="23"/>
    <s v="KTOE"/>
    <x v="3"/>
    <x v="5"/>
    <x v="6"/>
    <n v="0.54009720000000006"/>
  </r>
  <r>
    <x v="0"/>
    <x v="24"/>
    <x v="24"/>
    <s v="KTOE"/>
    <x v="12"/>
    <x v="4"/>
    <x v="1"/>
    <n v="7.0589447999999999"/>
  </r>
  <r>
    <x v="1"/>
    <x v="23"/>
    <x v="23"/>
    <s v="KTOE"/>
    <x v="6"/>
    <x v="1"/>
    <x v="6"/>
    <n v="70.204262400000005"/>
  </r>
  <r>
    <x v="1"/>
    <x v="23"/>
    <x v="23"/>
    <s v="KTOE"/>
    <x v="29"/>
    <x v="3"/>
    <x v="6"/>
    <n v="26.272169999999999"/>
  </r>
  <r>
    <x v="8"/>
    <x v="23"/>
    <x v="23"/>
    <s v="KTOE"/>
    <x v="6"/>
    <x v="3"/>
    <x v="6"/>
    <n v="0.79549199999999998"/>
  </r>
  <r>
    <x v="14"/>
    <x v="25"/>
    <x v="25"/>
    <s v="KTOE"/>
    <x v="17"/>
    <x v="4"/>
    <x v="5"/>
    <n v="5.8363991999999998"/>
  </r>
  <r>
    <x v="14"/>
    <x v="25"/>
    <x v="25"/>
    <s v="KTOE"/>
    <x v="18"/>
    <x v="1"/>
    <x v="5"/>
    <n v="21.867656400000001"/>
  </r>
  <r>
    <x v="13"/>
    <x v="25"/>
    <x v="25"/>
    <s v="KTOE"/>
    <x v="14"/>
    <x v="4"/>
    <x v="5"/>
    <n v="8.8467084000000007"/>
  </r>
  <r>
    <x v="0"/>
    <x v="22"/>
    <x v="22"/>
    <s v="KTOE"/>
    <x v="7"/>
    <x v="5"/>
    <x v="2"/>
    <n v="147.60563400000001"/>
  </r>
  <r>
    <x v="0"/>
    <x v="22"/>
    <x v="22"/>
    <s v="KTOE"/>
    <x v="18"/>
    <x v="4"/>
    <x v="2"/>
    <n v="205.19088120000001"/>
  </r>
  <r>
    <x v="0"/>
    <x v="22"/>
    <x v="22"/>
    <s v="KTOE"/>
    <x v="27"/>
    <x v="1"/>
    <x v="2"/>
    <n v="31.0409352"/>
  </r>
  <r>
    <x v="0"/>
    <x v="22"/>
    <x v="22"/>
    <s v="KTOE"/>
    <x v="29"/>
    <x v="5"/>
    <x v="2"/>
    <n v="4.3458984000000003"/>
  </r>
  <r>
    <x v="0"/>
    <x v="22"/>
    <x v="22"/>
    <s v="KTOE"/>
    <x v="35"/>
    <x v="5"/>
    <x v="2"/>
    <n v="0.54428399999999999"/>
  </r>
  <r>
    <x v="0"/>
    <x v="22"/>
    <x v="22"/>
    <s v="KTOE"/>
    <x v="3"/>
    <x v="2"/>
    <x v="2"/>
    <n v="47.3485212"/>
  </r>
  <r>
    <x v="13"/>
    <x v="25"/>
    <x v="25"/>
    <s v="KTOE"/>
    <x v="18"/>
    <x v="4"/>
    <x v="1"/>
    <n v="4.9697316000000002"/>
  </r>
  <r>
    <x v="14"/>
    <x v="25"/>
    <x v="25"/>
    <s v="KTOE"/>
    <x v="17"/>
    <x v="3"/>
    <x v="1"/>
    <n v="8.6164343999999993"/>
  </r>
  <r>
    <x v="0"/>
    <x v="22"/>
    <x v="22"/>
    <s v="KTOE"/>
    <x v="25"/>
    <x v="5"/>
    <x v="1"/>
    <n v="21.185207999999999"/>
  </r>
  <r>
    <x v="0"/>
    <x v="24"/>
    <x v="24"/>
    <s v="KTOE"/>
    <x v="18"/>
    <x v="3"/>
    <x v="1"/>
    <n v="7.2682848"/>
  </r>
  <r>
    <x v="1"/>
    <x v="26"/>
    <x v="26"/>
    <s v="KTOE"/>
    <x v="19"/>
    <x v="0"/>
    <x v="3"/>
    <n v="1.5198084000000001"/>
  </r>
  <r>
    <x v="12"/>
    <x v="26"/>
    <x v="26"/>
    <s v="KTOE"/>
    <x v="19"/>
    <x v="4"/>
    <x v="3"/>
    <n v="0.20096639999999999"/>
  </r>
  <r>
    <x v="1"/>
    <x v="23"/>
    <x v="23"/>
    <s v="KTOE"/>
    <x v="27"/>
    <x v="1"/>
    <x v="6"/>
    <n v="49.952710799999998"/>
  </r>
  <r>
    <x v="1"/>
    <x v="23"/>
    <x v="23"/>
    <s v="KTOE"/>
    <x v="24"/>
    <x v="3"/>
    <x v="6"/>
    <n v="88.333106400000005"/>
  </r>
  <r>
    <x v="1"/>
    <x v="23"/>
    <x v="23"/>
    <s v="KTOE"/>
    <x v="19"/>
    <x v="3"/>
    <x v="6"/>
    <n v="34.6373964"/>
  </r>
  <r>
    <x v="3"/>
    <x v="23"/>
    <x v="23"/>
    <s v="KTOE"/>
    <x v="19"/>
    <x v="5"/>
    <x v="6"/>
    <n v="4.1868000000000002E-2"/>
  </r>
  <r>
    <x v="3"/>
    <x v="23"/>
    <x v="23"/>
    <s v="KTOE"/>
    <x v="5"/>
    <x v="0"/>
    <x v="6"/>
    <n v="8.9639387999999993"/>
  </r>
  <r>
    <x v="10"/>
    <x v="23"/>
    <x v="23"/>
    <s v="KTOE"/>
    <x v="33"/>
    <x v="2"/>
    <x v="6"/>
    <n v="2.323674"/>
  </r>
  <r>
    <x v="10"/>
    <x v="23"/>
    <x v="23"/>
    <s v="KTOE"/>
    <x v="27"/>
    <x v="4"/>
    <x v="6"/>
    <n v="9.21096E-2"/>
  </r>
  <r>
    <x v="10"/>
    <x v="23"/>
    <x v="23"/>
    <s v="KTOE"/>
    <x v="10"/>
    <x v="2"/>
    <x v="6"/>
    <n v="0.57359159999999998"/>
  </r>
  <r>
    <x v="8"/>
    <x v="23"/>
    <x v="23"/>
    <s v="KTOE"/>
    <x v="5"/>
    <x v="4"/>
    <x v="6"/>
    <n v="0.12979080000000001"/>
  </r>
  <r>
    <x v="8"/>
    <x v="23"/>
    <x v="23"/>
    <s v="KTOE"/>
    <x v="11"/>
    <x v="1"/>
    <x v="6"/>
    <n v="1.0299528"/>
  </r>
  <r>
    <x v="13"/>
    <x v="23"/>
    <x v="23"/>
    <s v="KTOE"/>
    <x v="28"/>
    <x v="0"/>
    <x v="6"/>
    <n v="4.1868000000000002E-2"/>
  </r>
  <r>
    <x v="14"/>
    <x v="25"/>
    <x v="25"/>
    <s v="KTOE"/>
    <x v="1"/>
    <x v="2"/>
    <x v="5"/>
    <n v="12.1877748"/>
  </r>
  <r>
    <x v="8"/>
    <x v="25"/>
    <x v="25"/>
    <s v="KTOE"/>
    <x v="11"/>
    <x v="3"/>
    <x v="5"/>
    <n v="0.14235120000000001"/>
  </r>
  <r>
    <x v="13"/>
    <x v="25"/>
    <x v="25"/>
    <s v="KTOE"/>
    <x v="28"/>
    <x v="2"/>
    <x v="5"/>
    <n v="6.6318912000000001"/>
  </r>
  <r>
    <x v="13"/>
    <x v="25"/>
    <x v="25"/>
    <s v="KTOE"/>
    <x v="10"/>
    <x v="2"/>
    <x v="5"/>
    <n v="3.7011311999999998"/>
  </r>
  <r>
    <x v="0"/>
    <x v="22"/>
    <x v="22"/>
    <s v="KTOE"/>
    <x v="16"/>
    <x v="3"/>
    <x v="2"/>
    <n v="10.500494399999999"/>
  </r>
  <r>
    <x v="0"/>
    <x v="22"/>
    <x v="22"/>
    <s v="KTOE"/>
    <x v="26"/>
    <x v="1"/>
    <x v="2"/>
    <n v="189.98442360000001"/>
  </r>
  <r>
    <x v="2"/>
    <x v="13"/>
    <x v="13"/>
    <s v="KTOE"/>
    <x v="9"/>
    <x v="2"/>
    <x v="0"/>
    <n v="3.6383291999999998"/>
  </r>
  <r>
    <x v="9"/>
    <x v="13"/>
    <x v="13"/>
    <s v="KTOE"/>
    <x v="22"/>
    <x v="1"/>
    <x v="0"/>
    <n v="0.6154596"/>
  </r>
  <r>
    <x v="11"/>
    <x v="13"/>
    <x v="13"/>
    <s v="KTOE"/>
    <x v="11"/>
    <x v="5"/>
    <x v="0"/>
    <n v="8.7922799999999995E-2"/>
  </r>
  <r>
    <x v="11"/>
    <x v="13"/>
    <x v="13"/>
    <s v="KTOE"/>
    <x v="25"/>
    <x v="5"/>
    <x v="0"/>
    <n v="8.0302824000000008"/>
  </r>
  <r>
    <x v="4"/>
    <x v="12"/>
    <x v="12"/>
    <s v="KTOE"/>
    <x v="10"/>
    <x v="3"/>
    <x v="0"/>
    <n v="0.64058040000000005"/>
  </r>
  <r>
    <x v="1"/>
    <x v="12"/>
    <x v="12"/>
    <s v="KTOE"/>
    <x v="33"/>
    <x v="4"/>
    <x v="0"/>
    <n v="3427.1177004000001"/>
  </r>
  <r>
    <x v="3"/>
    <x v="12"/>
    <x v="12"/>
    <s v="KTOE"/>
    <x v="17"/>
    <x v="3"/>
    <x v="0"/>
    <n v="0.5149764"/>
  </r>
  <r>
    <x v="8"/>
    <x v="12"/>
    <x v="12"/>
    <s v="KTOE"/>
    <x v="6"/>
    <x v="0"/>
    <x v="0"/>
    <n v="0.79549199999999998"/>
  </r>
  <r>
    <x v="8"/>
    <x v="12"/>
    <x v="12"/>
    <s v="KTOE"/>
    <x v="29"/>
    <x v="2"/>
    <x v="0"/>
    <n v="4.1868000000000002E-2"/>
  </r>
  <r>
    <x v="8"/>
    <x v="12"/>
    <x v="12"/>
    <s v="KTOE"/>
    <x v="13"/>
    <x v="1"/>
    <x v="0"/>
    <n v="4.1868000000000002E-2"/>
  </r>
  <r>
    <x v="14"/>
    <x v="13"/>
    <x v="13"/>
    <s v="KTOE"/>
    <x v="11"/>
    <x v="1"/>
    <x v="3"/>
    <n v="281.61254159999999"/>
  </r>
  <r>
    <x v="14"/>
    <x v="13"/>
    <x v="13"/>
    <s v="KTOE"/>
    <x v="10"/>
    <x v="3"/>
    <x v="3"/>
    <n v="34.855110000000003"/>
  </r>
  <r>
    <x v="14"/>
    <x v="13"/>
    <x v="13"/>
    <s v="KTOE"/>
    <x v="2"/>
    <x v="0"/>
    <x v="3"/>
    <n v="116.05390920000001"/>
  </r>
  <r>
    <x v="11"/>
    <x v="13"/>
    <x v="13"/>
    <s v="KTOE"/>
    <x v="18"/>
    <x v="4"/>
    <x v="3"/>
    <n v="0.20515320000000001"/>
  </r>
  <r>
    <x v="12"/>
    <x v="13"/>
    <x v="13"/>
    <s v="KTOE"/>
    <x v="8"/>
    <x v="0"/>
    <x v="3"/>
    <n v="10.379077199999999"/>
  </r>
  <r>
    <x v="12"/>
    <x v="13"/>
    <x v="13"/>
    <s v="KTOE"/>
    <x v="3"/>
    <x v="5"/>
    <x v="3"/>
    <n v="4.7394575999999997"/>
  </r>
  <r>
    <x v="4"/>
    <x v="13"/>
    <x v="13"/>
    <s v="KTOE"/>
    <x v="18"/>
    <x v="3"/>
    <x v="3"/>
    <n v="124.28934479999999"/>
  </r>
  <r>
    <x v="4"/>
    <x v="13"/>
    <x v="13"/>
    <s v="KTOE"/>
    <x v="3"/>
    <x v="2"/>
    <x v="3"/>
    <n v="770.01532199999997"/>
  </r>
  <r>
    <x v="10"/>
    <x v="13"/>
    <x v="13"/>
    <s v="KTOE"/>
    <x v="3"/>
    <x v="3"/>
    <x v="3"/>
    <n v="1.653786"/>
  </r>
  <r>
    <x v="0"/>
    <x v="13"/>
    <x v="13"/>
    <s v="KTOE"/>
    <x v="20"/>
    <x v="1"/>
    <x v="3"/>
    <n v="281.70046439999999"/>
  </r>
  <r>
    <x v="0"/>
    <x v="13"/>
    <x v="13"/>
    <s v="KTOE"/>
    <x v="6"/>
    <x v="4"/>
    <x v="3"/>
    <n v="137.87969759999999"/>
  </r>
  <r>
    <x v="0"/>
    <x v="13"/>
    <x v="13"/>
    <s v="KTOE"/>
    <x v="13"/>
    <x v="0"/>
    <x v="3"/>
    <n v="265.6985148"/>
  </r>
  <r>
    <x v="1"/>
    <x v="13"/>
    <x v="13"/>
    <s v="KTOE"/>
    <x v="14"/>
    <x v="3"/>
    <x v="3"/>
    <n v="1395.7870104000001"/>
  </r>
  <r>
    <x v="1"/>
    <x v="13"/>
    <x v="13"/>
    <s v="KTOE"/>
    <x v="22"/>
    <x v="0"/>
    <x v="3"/>
    <n v="56.090559599999999"/>
  </r>
  <r>
    <x v="1"/>
    <x v="13"/>
    <x v="13"/>
    <s v="KTOE"/>
    <x v="26"/>
    <x v="2"/>
    <x v="3"/>
    <n v="586.1561868"/>
  </r>
  <r>
    <x v="1"/>
    <x v="13"/>
    <x v="13"/>
    <s v="KTOE"/>
    <x v="19"/>
    <x v="3"/>
    <x v="3"/>
    <n v="11.7062928"/>
  </r>
  <r>
    <x v="8"/>
    <x v="13"/>
    <x v="13"/>
    <s v="KTOE"/>
    <x v="1"/>
    <x v="4"/>
    <x v="3"/>
    <n v="2.0934000000000001E-2"/>
  </r>
  <r>
    <x v="0"/>
    <x v="12"/>
    <x v="12"/>
    <s v="KTOE"/>
    <x v="16"/>
    <x v="2"/>
    <x v="6"/>
    <n v="0.95040360000000002"/>
  </r>
  <r>
    <x v="0"/>
    <x v="12"/>
    <x v="12"/>
    <s v="KTOE"/>
    <x v="23"/>
    <x v="4"/>
    <x v="6"/>
    <n v="4.1239980000000003"/>
  </r>
  <r>
    <x v="0"/>
    <x v="12"/>
    <x v="12"/>
    <s v="KTOE"/>
    <x v="13"/>
    <x v="0"/>
    <x v="6"/>
    <n v="171.4955148"/>
  </r>
  <r>
    <x v="1"/>
    <x v="12"/>
    <x v="12"/>
    <s v="KTOE"/>
    <x v="9"/>
    <x v="4"/>
    <x v="6"/>
    <n v="434.46842279999998"/>
  </r>
  <r>
    <x v="1"/>
    <x v="12"/>
    <x v="12"/>
    <s v="KTOE"/>
    <x v="14"/>
    <x v="2"/>
    <x v="6"/>
    <n v="5375.6418599999997"/>
  </r>
  <r>
    <x v="1"/>
    <x v="12"/>
    <x v="12"/>
    <s v="KTOE"/>
    <x v="27"/>
    <x v="0"/>
    <x v="6"/>
    <n v="169.32256559999999"/>
  </r>
  <r>
    <x v="1"/>
    <x v="12"/>
    <x v="12"/>
    <s v="KTOE"/>
    <x v="24"/>
    <x v="4"/>
    <x v="6"/>
    <n v="84.456129599999997"/>
  </r>
  <r>
    <x v="0"/>
    <x v="13"/>
    <x v="13"/>
    <s v="KTOE"/>
    <x v="0"/>
    <x v="4"/>
    <x v="0"/>
    <n v="48.558506399999999"/>
  </r>
  <r>
    <x v="0"/>
    <x v="13"/>
    <x v="13"/>
    <s v="KTOE"/>
    <x v="0"/>
    <x v="2"/>
    <x v="1"/>
    <n v="50.074128000000002"/>
  </r>
  <r>
    <x v="0"/>
    <x v="13"/>
    <x v="13"/>
    <s v="KTOE"/>
    <x v="0"/>
    <x v="1"/>
    <x v="3"/>
    <n v="45.0039132"/>
  </r>
  <r>
    <x v="0"/>
    <x v="13"/>
    <x v="13"/>
    <s v="KTOE"/>
    <x v="1"/>
    <x v="5"/>
    <x v="1"/>
    <n v="24.2541324"/>
  </r>
  <r>
    <x v="0"/>
    <x v="12"/>
    <x v="12"/>
    <s v="KTOE"/>
    <x v="2"/>
    <x v="5"/>
    <x v="1"/>
    <n v="106.07676480000001"/>
  </r>
  <r>
    <x v="4"/>
    <x v="13"/>
    <x v="13"/>
    <s v="KTOE"/>
    <x v="6"/>
    <x v="1"/>
    <x v="3"/>
    <n v="0.90016200000000002"/>
  </r>
  <r>
    <x v="2"/>
    <x v="13"/>
    <x v="13"/>
    <s v="KTOE"/>
    <x v="6"/>
    <x v="4"/>
    <x v="3"/>
    <n v="0.76618439999999999"/>
  </r>
  <r>
    <x v="1"/>
    <x v="13"/>
    <x v="13"/>
    <s v="KTOE"/>
    <x v="11"/>
    <x v="1"/>
    <x v="3"/>
    <n v="270.28306079999999"/>
  </r>
  <r>
    <x v="1"/>
    <x v="12"/>
    <x v="12"/>
    <s v="KTOE"/>
    <x v="4"/>
    <x v="5"/>
    <x v="6"/>
    <n v="63.321163200000001"/>
  </r>
  <r>
    <x v="1"/>
    <x v="12"/>
    <x v="12"/>
    <s v="KTOE"/>
    <x v="5"/>
    <x v="4"/>
    <x v="6"/>
    <n v="242.78834520000001"/>
  </r>
  <r>
    <x v="3"/>
    <x v="12"/>
    <x v="12"/>
    <s v="KTOE"/>
    <x v="3"/>
    <x v="4"/>
    <x v="6"/>
    <n v="1.4905008"/>
  </r>
  <r>
    <x v="4"/>
    <x v="13"/>
    <x v="13"/>
    <s v="KTOE"/>
    <x v="33"/>
    <x v="3"/>
    <x v="1"/>
    <n v="79.289618399999995"/>
  </r>
  <r>
    <x v="4"/>
    <x v="13"/>
    <x v="13"/>
    <s v="KTOE"/>
    <x v="6"/>
    <x v="4"/>
    <x v="1"/>
    <n v="0.80386559999999996"/>
  </r>
  <r>
    <x v="1"/>
    <x v="12"/>
    <x v="12"/>
    <s v="KTOE"/>
    <x v="4"/>
    <x v="1"/>
    <x v="1"/>
    <n v="64.346929200000005"/>
  </r>
  <r>
    <x v="1"/>
    <x v="12"/>
    <x v="12"/>
    <s v="KTOE"/>
    <x v="5"/>
    <x v="1"/>
    <x v="1"/>
    <n v="280.52397359999998"/>
  </r>
  <r>
    <x v="1"/>
    <x v="12"/>
    <x v="12"/>
    <s v="KTOE"/>
    <x v="11"/>
    <x v="3"/>
    <x v="1"/>
    <n v="1231.0154964000001"/>
  </r>
  <r>
    <x v="4"/>
    <x v="13"/>
    <x v="13"/>
    <s v="KTOE"/>
    <x v="33"/>
    <x v="1"/>
    <x v="0"/>
    <n v="61.478971199999997"/>
  </r>
  <r>
    <x v="1"/>
    <x v="12"/>
    <x v="12"/>
    <s v="KTOE"/>
    <x v="11"/>
    <x v="3"/>
    <x v="0"/>
    <n v="1231.0154964000001"/>
  </r>
  <r>
    <x v="3"/>
    <x v="12"/>
    <x v="12"/>
    <s v="KTOE"/>
    <x v="3"/>
    <x v="0"/>
    <x v="0"/>
    <n v="1.9510487999999999"/>
  </r>
  <r>
    <x v="4"/>
    <x v="13"/>
    <x v="13"/>
    <s v="KTOE"/>
    <x v="9"/>
    <x v="3"/>
    <x v="3"/>
    <n v="99.197852400000002"/>
  </r>
  <r>
    <x v="0"/>
    <x v="13"/>
    <x v="13"/>
    <s v="KTOE"/>
    <x v="11"/>
    <x v="0"/>
    <x v="3"/>
    <n v="2407.6947024000001"/>
  </r>
  <r>
    <x v="1"/>
    <x v="13"/>
    <x v="13"/>
    <s v="KTOE"/>
    <x v="12"/>
    <x v="0"/>
    <x v="3"/>
    <n v="126.9395892"/>
  </r>
  <r>
    <x v="1"/>
    <x v="12"/>
    <x v="12"/>
    <s v="KTOE"/>
    <x v="8"/>
    <x v="4"/>
    <x v="1"/>
    <n v="148.0494348"/>
  </r>
  <r>
    <x v="1"/>
    <x v="12"/>
    <x v="12"/>
    <s v="KTOE"/>
    <x v="12"/>
    <x v="0"/>
    <x v="1"/>
    <n v="603.85379039999998"/>
  </r>
  <r>
    <x v="4"/>
    <x v="12"/>
    <x v="12"/>
    <s v="KTOE"/>
    <x v="14"/>
    <x v="3"/>
    <x v="1"/>
    <n v="37.312761600000002"/>
  </r>
  <r>
    <x v="0"/>
    <x v="13"/>
    <x v="13"/>
    <s v="KTOE"/>
    <x v="11"/>
    <x v="5"/>
    <x v="0"/>
    <n v="2245.7702124000002"/>
  </r>
  <r>
    <x v="1"/>
    <x v="13"/>
    <x v="13"/>
    <s v="KTOE"/>
    <x v="16"/>
    <x v="1"/>
    <x v="0"/>
    <n v="42.202944000000002"/>
  </r>
  <r>
    <x v="1"/>
    <x v="50"/>
    <x v="50"/>
    <s v="KTOE"/>
    <x v="2"/>
    <x v="3"/>
    <x v="6"/>
    <n v="6.1043544000000001"/>
  </r>
  <r>
    <x v="1"/>
    <x v="50"/>
    <x v="50"/>
    <s v="KTOE"/>
    <x v="3"/>
    <x v="1"/>
    <x v="6"/>
    <n v="77.485107600000006"/>
  </r>
  <r>
    <x v="0"/>
    <x v="51"/>
    <x v="51"/>
    <s v="KTOE"/>
    <x v="16"/>
    <x v="1"/>
    <x v="7"/>
    <n v="0.32238359999999999"/>
  </r>
  <r>
    <x v="0"/>
    <x v="51"/>
    <x v="51"/>
    <s v="KTOE"/>
    <x v="9"/>
    <x v="2"/>
    <x v="7"/>
    <n v="6.6444516"/>
  </r>
  <r>
    <x v="0"/>
    <x v="51"/>
    <x v="51"/>
    <s v="KTOE"/>
    <x v="23"/>
    <x v="3"/>
    <x v="7"/>
    <n v="1.8045108000000001"/>
  </r>
  <r>
    <x v="0"/>
    <x v="51"/>
    <x v="51"/>
    <s v="KTOE"/>
    <x v="8"/>
    <x v="1"/>
    <x v="7"/>
    <n v="3.7681199999999998E-2"/>
  </r>
  <r>
    <x v="0"/>
    <x v="51"/>
    <x v="51"/>
    <s v="KTOE"/>
    <x v="0"/>
    <x v="3"/>
    <x v="7"/>
    <n v="1.2267323999999999"/>
  </r>
  <r>
    <x v="0"/>
    <x v="51"/>
    <x v="51"/>
    <s v="KTOE"/>
    <x v="25"/>
    <x v="1"/>
    <x v="7"/>
    <n v="12.6566964"/>
  </r>
  <r>
    <x v="1"/>
    <x v="50"/>
    <x v="50"/>
    <s v="KTOE"/>
    <x v="9"/>
    <x v="0"/>
    <x v="1"/>
    <n v="20.067332400000002"/>
  </r>
  <r>
    <x v="1"/>
    <x v="50"/>
    <x v="50"/>
    <s v="KTOE"/>
    <x v="37"/>
    <x v="4"/>
    <x v="1"/>
    <n v="7.1384939999999997"/>
  </r>
  <r>
    <x v="0"/>
    <x v="51"/>
    <x v="51"/>
    <s v="KTOE"/>
    <x v="9"/>
    <x v="0"/>
    <x v="1"/>
    <n v="7.0715051999999998"/>
  </r>
  <r>
    <x v="0"/>
    <x v="51"/>
    <x v="51"/>
    <s v="KTOE"/>
    <x v="14"/>
    <x v="1"/>
    <x v="1"/>
    <n v="49.437734399999997"/>
  </r>
  <r>
    <x v="0"/>
    <x v="51"/>
    <x v="51"/>
    <s v="KTOE"/>
    <x v="23"/>
    <x v="1"/>
    <x v="1"/>
    <n v="2.1185208000000002"/>
  </r>
  <r>
    <x v="0"/>
    <x v="51"/>
    <x v="51"/>
    <s v="KTOE"/>
    <x v="8"/>
    <x v="1"/>
    <x v="1"/>
    <n v="3.7681199999999998E-2"/>
  </r>
  <r>
    <x v="1"/>
    <x v="51"/>
    <x v="51"/>
    <s v="KTOE"/>
    <x v="24"/>
    <x v="3"/>
    <x v="1"/>
    <n v="0.41868"/>
  </r>
  <r>
    <x v="1"/>
    <x v="50"/>
    <x v="50"/>
    <s v="KTOE"/>
    <x v="16"/>
    <x v="1"/>
    <x v="6"/>
    <n v="10.031572799999999"/>
  </r>
  <r>
    <x v="1"/>
    <x v="50"/>
    <x v="50"/>
    <s v="KTOE"/>
    <x v="18"/>
    <x v="1"/>
    <x v="6"/>
    <n v="9.1146636000000001"/>
  </r>
  <r>
    <x v="0"/>
    <x v="51"/>
    <x v="51"/>
    <s v="KTOE"/>
    <x v="24"/>
    <x v="3"/>
    <x v="7"/>
    <n v="8.3736000000000005E-2"/>
  </r>
  <r>
    <x v="1"/>
    <x v="50"/>
    <x v="50"/>
    <s v="KTOE"/>
    <x v="28"/>
    <x v="1"/>
    <x v="1"/>
    <n v="27.762670799999999"/>
  </r>
  <r>
    <x v="1"/>
    <x v="50"/>
    <x v="50"/>
    <s v="KTOE"/>
    <x v="23"/>
    <x v="2"/>
    <x v="1"/>
    <n v="0.73268999999999995"/>
  </r>
  <r>
    <x v="1"/>
    <x v="50"/>
    <x v="50"/>
    <s v="KTOE"/>
    <x v="35"/>
    <x v="4"/>
    <x v="1"/>
    <n v="4.0402620000000002"/>
  </r>
  <r>
    <x v="1"/>
    <x v="50"/>
    <x v="50"/>
    <s v="KTOE"/>
    <x v="25"/>
    <x v="0"/>
    <x v="1"/>
    <n v="187.3886076"/>
  </r>
  <r>
    <x v="0"/>
    <x v="51"/>
    <x v="51"/>
    <s v="KTOE"/>
    <x v="36"/>
    <x v="4"/>
    <x v="1"/>
    <n v="0.41449320000000001"/>
  </r>
  <r>
    <x v="1"/>
    <x v="51"/>
    <x v="51"/>
    <s v="KTOE"/>
    <x v="1"/>
    <x v="3"/>
    <x v="1"/>
    <n v="0.21771360000000001"/>
  </r>
  <r>
    <x v="0"/>
    <x v="36"/>
    <x v="36"/>
    <s v="KTOE"/>
    <x v="19"/>
    <x v="1"/>
    <x v="0"/>
    <n v="53.942731199999997"/>
  </r>
  <r>
    <x v="0"/>
    <x v="36"/>
    <x v="36"/>
    <s v="KTOE"/>
    <x v="36"/>
    <x v="3"/>
    <x v="0"/>
    <n v="3.391308"/>
  </r>
  <r>
    <x v="1"/>
    <x v="36"/>
    <x v="36"/>
    <s v="KTOE"/>
    <x v="28"/>
    <x v="0"/>
    <x v="0"/>
    <n v="28.265086799999999"/>
  </r>
  <r>
    <x v="1"/>
    <x v="36"/>
    <x v="36"/>
    <s v="KTOE"/>
    <x v="23"/>
    <x v="2"/>
    <x v="0"/>
    <n v="7.4650644000000002"/>
  </r>
  <r>
    <x v="1"/>
    <x v="36"/>
    <x v="36"/>
    <s v="KTOE"/>
    <x v="35"/>
    <x v="5"/>
    <x v="0"/>
    <n v="0.10048319999999999"/>
  </r>
  <r>
    <x v="8"/>
    <x v="36"/>
    <x v="36"/>
    <s v="KTOE"/>
    <x v="3"/>
    <x v="1"/>
    <x v="0"/>
    <n v="1.67472E-2"/>
  </r>
  <r>
    <x v="0"/>
    <x v="36"/>
    <x v="36"/>
    <s v="KTOE"/>
    <x v="0"/>
    <x v="1"/>
    <x v="0"/>
    <n v="47.038697999999997"/>
  </r>
  <r>
    <x v="0"/>
    <x v="36"/>
    <x v="36"/>
    <s v="KTOE"/>
    <x v="2"/>
    <x v="3"/>
    <x v="1"/>
    <n v="469.85944319999999"/>
  </r>
  <r>
    <x v="0"/>
    <x v="36"/>
    <x v="36"/>
    <s v="KTOE"/>
    <x v="2"/>
    <x v="1"/>
    <x v="2"/>
    <n v="574.3368504"/>
  </r>
  <r>
    <x v="1"/>
    <x v="68"/>
    <x v="68"/>
    <s v="KTOE"/>
    <x v="5"/>
    <x v="2"/>
    <x v="6"/>
    <n v="0.35587800000000003"/>
  </r>
  <r>
    <x v="1"/>
    <x v="36"/>
    <x v="36"/>
    <s v="KTOE"/>
    <x v="11"/>
    <x v="0"/>
    <x v="2"/>
    <n v="8.1349523999999995"/>
  </r>
  <r>
    <x v="1"/>
    <x v="36"/>
    <x v="36"/>
    <s v="KTOE"/>
    <x v="7"/>
    <x v="5"/>
    <x v="1"/>
    <n v="40.080236399999997"/>
  </r>
  <r>
    <x v="1"/>
    <x v="36"/>
    <x v="36"/>
    <s v="KTOE"/>
    <x v="5"/>
    <x v="2"/>
    <x v="1"/>
    <n v="6.7700556000000001"/>
  </r>
  <r>
    <x v="1"/>
    <x v="36"/>
    <x v="36"/>
    <s v="KTOE"/>
    <x v="11"/>
    <x v="0"/>
    <x v="1"/>
    <n v="8.1349523999999995"/>
  </r>
  <r>
    <x v="1"/>
    <x v="36"/>
    <x v="36"/>
    <s v="KTOE"/>
    <x v="8"/>
    <x v="5"/>
    <x v="2"/>
    <n v="0.272142"/>
  </r>
  <r>
    <x v="1"/>
    <x v="36"/>
    <x v="36"/>
    <s v="KTOE"/>
    <x v="12"/>
    <x v="2"/>
    <x v="2"/>
    <n v="1.8840600000000001"/>
  </r>
  <r>
    <x v="0"/>
    <x v="36"/>
    <x v="36"/>
    <s v="KTOE"/>
    <x v="13"/>
    <x v="3"/>
    <x v="1"/>
    <n v="210.49136999999999"/>
  </r>
  <r>
    <x v="1"/>
    <x v="36"/>
    <x v="36"/>
    <s v="KTOE"/>
    <x v="9"/>
    <x v="5"/>
    <x v="1"/>
    <n v="11.5137"/>
  </r>
  <r>
    <x v="1"/>
    <x v="36"/>
    <x v="36"/>
    <s v="KTOE"/>
    <x v="15"/>
    <x v="2"/>
    <x v="0"/>
    <n v="0.98389800000000005"/>
  </r>
  <r>
    <x v="1"/>
    <x v="36"/>
    <x v="36"/>
    <s v="KTOE"/>
    <x v="8"/>
    <x v="2"/>
    <x v="0"/>
    <n v="5.8615199999999999E-2"/>
  </r>
  <r>
    <x v="0"/>
    <x v="36"/>
    <x v="36"/>
    <s v="KTOE"/>
    <x v="4"/>
    <x v="4"/>
    <x v="2"/>
    <n v="27.791978400000001"/>
  </r>
  <r>
    <x v="1"/>
    <x v="36"/>
    <x v="36"/>
    <s v="KTOE"/>
    <x v="33"/>
    <x v="4"/>
    <x v="2"/>
    <n v="18.836413199999999"/>
  </r>
  <r>
    <x v="1"/>
    <x v="36"/>
    <x v="36"/>
    <s v="KTOE"/>
    <x v="21"/>
    <x v="4"/>
    <x v="2"/>
    <n v="1.2560399999999999E-2"/>
  </r>
  <r>
    <x v="0"/>
    <x v="36"/>
    <x v="36"/>
    <s v="KTOE"/>
    <x v="7"/>
    <x v="3"/>
    <x v="1"/>
    <n v="346.42420559999999"/>
  </r>
  <r>
    <x v="0"/>
    <x v="36"/>
    <x v="36"/>
    <s v="KTOE"/>
    <x v="21"/>
    <x v="0"/>
    <x v="1"/>
    <n v="13.209353999999999"/>
  </r>
  <r>
    <x v="0"/>
    <x v="36"/>
    <x v="36"/>
    <s v="KTOE"/>
    <x v="32"/>
    <x v="3"/>
    <x v="1"/>
    <n v="10.2660336"/>
  </r>
  <r>
    <x v="1"/>
    <x v="36"/>
    <x v="36"/>
    <s v="KTOE"/>
    <x v="20"/>
    <x v="1"/>
    <x v="1"/>
    <n v="6.0457391999999999"/>
  </r>
  <r>
    <x v="0"/>
    <x v="36"/>
    <x v="36"/>
    <s v="KTOE"/>
    <x v="17"/>
    <x v="2"/>
    <x v="0"/>
    <n v="80.466109200000005"/>
  </r>
  <r>
    <x v="0"/>
    <x v="36"/>
    <x v="36"/>
    <s v="KTOE"/>
    <x v="32"/>
    <x v="3"/>
    <x v="0"/>
    <n v="10.2660336"/>
  </r>
  <r>
    <x v="1"/>
    <x v="36"/>
    <x v="36"/>
    <s v="KTOE"/>
    <x v="20"/>
    <x v="2"/>
    <x v="0"/>
    <n v="6.5690891999999996"/>
  </r>
  <r>
    <x v="1"/>
    <x v="36"/>
    <x v="36"/>
    <s v="KTOE"/>
    <x v="29"/>
    <x v="5"/>
    <x v="0"/>
    <n v="0.35169119999999998"/>
  </r>
  <r>
    <x v="0"/>
    <x v="36"/>
    <x v="36"/>
    <s v="KTOE"/>
    <x v="30"/>
    <x v="3"/>
    <x v="2"/>
    <n v="128.29192560000001"/>
  </r>
  <r>
    <x v="0"/>
    <x v="36"/>
    <x v="36"/>
    <s v="KTOE"/>
    <x v="9"/>
    <x v="5"/>
    <x v="2"/>
    <n v="153.0735948"/>
  </r>
  <r>
    <x v="0"/>
    <x v="36"/>
    <x v="36"/>
    <s v="KTOE"/>
    <x v="6"/>
    <x v="1"/>
    <x v="2"/>
    <n v="46.984269599999998"/>
  </r>
  <r>
    <x v="0"/>
    <x v="36"/>
    <x v="36"/>
    <s v="KTOE"/>
    <x v="37"/>
    <x v="0"/>
    <x v="2"/>
    <n v="212.30425439999999"/>
  </r>
  <r>
    <x v="0"/>
    <x v="36"/>
    <x v="36"/>
    <s v="KTOE"/>
    <x v="17"/>
    <x v="1"/>
    <x v="2"/>
    <n v="85.795905599999998"/>
  </r>
  <r>
    <x v="0"/>
    <x v="36"/>
    <x v="36"/>
    <s v="KTOE"/>
    <x v="3"/>
    <x v="3"/>
    <x v="2"/>
    <n v="113.6841804"/>
  </r>
  <r>
    <x v="1"/>
    <x v="36"/>
    <x v="36"/>
    <s v="KTOE"/>
    <x v="27"/>
    <x v="1"/>
    <x v="2"/>
    <n v="0.43124040000000002"/>
  </r>
  <r>
    <x v="1"/>
    <x v="36"/>
    <x v="36"/>
    <s v="KTOE"/>
    <x v="32"/>
    <x v="0"/>
    <x v="2"/>
    <n v="1.2560399999999999E-2"/>
  </r>
  <r>
    <x v="1"/>
    <x v="36"/>
    <x v="36"/>
    <s v="KTOE"/>
    <x v="24"/>
    <x v="1"/>
    <x v="2"/>
    <n v="2.344608"/>
  </r>
  <r>
    <x v="1"/>
    <x v="36"/>
    <x v="36"/>
    <s v="KTOE"/>
    <x v="36"/>
    <x v="1"/>
    <x v="2"/>
    <n v="2.6376840000000001"/>
  </r>
  <r>
    <x v="0"/>
    <x v="36"/>
    <x v="36"/>
    <s v="KTOE"/>
    <x v="20"/>
    <x v="3"/>
    <x v="1"/>
    <n v="83.384308799999999"/>
  </r>
  <r>
    <x v="0"/>
    <x v="36"/>
    <x v="36"/>
    <s v="KTOE"/>
    <x v="30"/>
    <x v="2"/>
    <x v="1"/>
    <n v="130.33927080000001"/>
  </r>
  <r>
    <x v="0"/>
    <x v="36"/>
    <x v="36"/>
    <s v="KTOE"/>
    <x v="33"/>
    <x v="1"/>
    <x v="1"/>
    <n v="735.29000280000002"/>
  </r>
  <r>
    <x v="0"/>
    <x v="36"/>
    <x v="36"/>
    <s v="KTOE"/>
    <x v="22"/>
    <x v="2"/>
    <x v="1"/>
    <n v="25.941412799999998"/>
  </r>
  <r>
    <x v="1"/>
    <x v="36"/>
    <x v="36"/>
    <s v="KTOE"/>
    <x v="14"/>
    <x v="3"/>
    <x v="1"/>
    <n v="58.355618399999997"/>
  </r>
  <r>
    <x v="1"/>
    <x v="36"/>
    <x v="36"/>
    <s v="KTOE"/>
    <x v="27"/>
    <x v="4"/>
    <x v="1"/>
    <n v="0.37681199999999998"/>
  </r>
  <r>
    <x v="1"/>
    <x v="36"/>
    <x v="36"/>
    <s v="KTOE"/>
    <x v="34"/>
    <x v="0"/>
    <x v="1"/>
    <n v="0.12560399999999999"/>
  </r>
  <r>
    <x v="1"/>
    <x v="36"/>
    <x v="36"/>
    <s v="KTOE"/>
    <x v="2"/>
    <x v="5"/>
    <x v="1"/>
    <n v="2.9433204000000002"/>
  </r>
  <r>
    <x v="0"/>
    <x v="36"/>
    <x v="36"/>
    <s v="KTOE"/>
    <x v="16"/>
    <x v="0"/>
    <x v="0"/>
    <n v="68.583970800000003"/>
  </r>
  <r>
    <x v="0"/>
    <x v="36"/>
    <x v="36"/>
    <s v="KTOE"/>
    <x v="14"/>
    <x v="0"/>
    <x v="0"/>
    <n v="1343.3850216000001"/>
  </r>
  <r>
    <x v="0"/>
    <x v="36"/>
    <x v="36"/>
    <s v="KTOE"/>
    <x v="23"/>
    <x v="1"/>
    <x v="0"/>
    <n v="415.74086640000002"/>
  </r>
  <r>
    <x v="1"/>
    <x v="36"/>
    <x v="36"/>
    <s v="KTOE"/>
    <x v="17"/>
    <x v="1"/>
    <x v="0"/>
    <n v="5.0995223999999997"/>
  </r>
  <r>
    <x v="1"/>
    <x v="36"/>
    <x v="36"/>
    <s v="KTOE"/>
    <x v="37"/>
    <x v="2"/>
    <x v="0"/>
    <n v="4.1868000000000001E-3"/>
  </r>
  <r>
    <x v="1"/>
    <x v="36"/>
    <x v="36"/>
    <s v="KTOE"/>
    <x v="18"/>
    <x v="2"/>
    <x v="0"/>
    <n v="15.0180516"/>
  </r>
  <r>
    <x v="1"/>
    <x v="36"/>
    <x v="36"/>
    <s v="KTOE"/>
    <x v="34"/>
    <x v="3"/>
    <x v="0"/>
    <n v="7.95492E-2"/>
  </r>
  <r>
    <x v="0"/>
    <x v="36"/>
    <x v="36"/>
    <s v="KTOE"/>
    <x v="19"/>
    <x v="5"/>
    <x v="2"/>
    <n v="56.865117599999998"/>
  </r>
  <r>
    <x v="0"/>
    <x v="36"/>
    <x v="36"/>
    <s v="KTOE"/>
    <x v="36"/>
    <x v="0"/>
    <x v="2"/>
    <n v="3.8058011999999999"/>
  </r>
  <r>
    <x v="0"/>
    <x v="36"/>
    <x v="36"/>
    <s v="KTOE"/>
    <x v="5"/>
    <x v="5"/>
    <x v="2"/>
    <n v="542.797686"/>
  </r>
  <r>
    <x v="1"/>
    <x v="36"/>
    <x v="36"/>
    <s v="KTOE"/>
    <x v="7"/>
    <x v="1"/>
    <x v="2"/>
    <n v="40.461235199999997"/>
  </r>
  <r>
    <x v="1"/>
    <x v="36"/>
    <x v="36"/>
    <s v="KTOE"/>
    <x v="0"/>
    <x v="3"/>
    <x v="2"/>
    <n v="1.4988744000000001"/>
  </r>
  <r>
    <x v="1"/>
    <x v="36"/>
    <x v="36"/>
    <s v="KTOE"/>
    <x v="3"/>
    <x v="0"/>
    <x v="2"/>
    <n v="2.93076E-2"/>
  </r>
  <r>
    <x v="0"/>
    <x v="36"/>
    <x v="36"/>
    <s v="KTOE"/>
    <x v="31"/>
    <x v="1"/>
    <x v="1"/>
    <n v="183.1055112"/>
  </r>
  <r>
    <x v="1"/>
    <x v="36"/>
    <x v="36"/>
    <s v="KTOE"/>
    <x v="23"/>
    <x v="3"/>
    <x v="1"/>
    <n v="7.4190095999999999"/>
  </r>
  <r>
    <x v="1"/>
    <x v="36"/>
    <x v="36"/>
    <s v="KTOE"/>
    <x v="0"/>
    <x v="3"/>
    <x v="1"/>
    <n v="1.4988744000000001"/>
  </r>
  <r>
    <x v="1"/>
    <x v="36"/>
    <x v="36"/>
    <s v="KTOE"/>
    <x v="35"/>
    <x v="3"/>
    <x v="1"/>
    <n v="6.6988800000000001E-2"/>
  </r>
  <r>
    <x v="1"/>
    <x v="18"/>
    <x v="18"/>
    <s v="KTOE"/>
    <x v="20"/>
    <x v="4"/>
    <x v="3"/>
    <n v="2.93076E-2"/>
  </r>
  <r>
    <x v="1"/>
    <x v="18"/>
    <x v="18"/>
    <s v="KTOE"/>
    <x v="29"/>
    <x v="3"/>
    <x v="3"/>
    <n v="1.1974248000000001"/>
  </r>
  <r>
    <x v="1"/>
    <x v="18"/>
    <x v="18"/>
    <s v="KTOE"/>
    <x v="12"/>
    <x v="0"/>
    <x v="3"/>
    <n v="2.93076E-2"/>
  </r>
  <r>
    <x v="14"/>
    <x v="18"/>
    <x v="18"/>
    <s v="KTOE"/>
    <x v="33"/>
    <x v="1"/>
    <x v="3"/>
    <n v="50.187171599999999"/>
  </r>
  <r>
    <x v="14"/>
    <x v="18"/>
    <x v="18"/>
    <s v="KTOE"/>
    <x v="23"/>
    <x v="4"/>
    <x v="3"/>
    <n v="21.0344832"/>
  </r>
  <r>
    <x v="14"/>
    <x v="18"/>
    <x v="18"/>
    <s v="KTOE"/>
    <x v="26"/>
    <x v="3"/>
    <x v="3"/>
    <n v="136.4561856"/>
  </r>
  <r>
    <x v="1"/>
    <x v="20"/>
    <x v="20"/>
    <s v="KTOE"/>
    <x v="33"/>
    <x v="2"/>
    <x v="6"/>
    <n v="1.2811608000000001"/>
  </r>
  <r>
    <x v="0"/>
    <x v="19"/>
    <x v="19"/>
    <s v="KTOE"/>
    <x v="4"/>
    <x v="4"/>
    <x v="2"/>
    <n v="8.7922799999999999"/>
  </r>
  <r>
    <x v="0"/>
    <x v="19"/>
    <x v="19"/>
    <s v="KTOE"/>
    <x v="25"/>
    <x v="1"/>
    <x v="2"/>
    <n v="241.6662828"/>
  </r>
  <r>
    <x v="1"/>
    <x v="19"/>
    <x v="19"/>
    <s v="KTOE"/>
    <x v="33"/>
    <x v="5"/>
    <x v="2"/>
    <n v="54.608432399999998"/>
  </r>
  <r>
    <x v="1"/>
    <x v="19"/>
    <x v="19"/>
    <s v="KTOE"/>
    <x v="13"/>
    <x v="5"/>
    <x v="2"/>
    <n v="8.8508952000000001"/>
  </r>
  <r>
    <x v="0"/>
    <x v="15"/>
    <x v="15"/>
    <s v="KTOE"/>
    <x v="17"/>
    <x v="2"/>
    <x v="2"/>
    <n v="5.3004888000000001"/>
  </r>
  <r>
    <x v="1"/>
    <x v="15"/>
    <x v="15"/>
    <s v="KTOE"/>
    <x v="20"/>
    <x v="3"/>
    <x v="2"/>
    <n v="0.49404239999999999"/>
  </r>
  <r>
    <x v="1"/>
    <x v="17"/>
    <x v="17"/>
    <s v="KTOE"/>
    <x v="13"/>
    <x v="2"/>
    <x v="1"/>
    <n v="15.8428512"/>
  </r>
  <r>
    <x v="1"/>
    <x v="18"/>
    <x v="18"/>
    <s v="KTOE"/>
    <x v="29"/>
    <x v="0"/>
    <x v="1"/>
    <n v="0.39774599999999999"/>
  </r>
  <r>
    <x v="1"/>
    <x v="18"/>
    <x v="18"/>
    <s v="KTOE"/>
    <x v="12"/>
    <x v="0"/>
    <x v="1"/>
    <n v="2.93076E-2"/>
  </r>
  <r>
    <x v="0"/>
    <x v="70"/>
    <x v="70"/>
    <s v="KTOE"/>
    <x v="25"/>
    <x v="5"/>
    <x v="1"/>
    <n v="1.6579728"/>
  </r>
  <r>
    <x v="1"/>
    <x v="15"/>
    <x v="15"/>
    <s v="KTOE"/>
    <x v="33"/>
    <x v="0"/>
    <x v="1"/>
    <n v="77.824238399999999"/>
  </r>
  <r>
    <x v="1"/>
    <x v="15"/>
    <x v="15"/>
    <s v="KTOE"/>
    <x v="12"/>
    <x v="2"/>
    <x v="1"/>
    <n v="0.64895400000000003"/>
  </r>
  <r>
    <x v="1"/>
    <x v="16"/>
    <x v="16"/>
    <s v="KTOE"/>
    <x v="17"/>
    <x v="3"/>
    <x v="3"/>
    <n v="52.401988799999998"/>
  </r>
  <r>
    <x v="1"/>
    <x v="16"/>
    <x v="16"/>
    <s v="KTOE"/>
    <x v="19"/>
    <x v="2"/>
    <x v="3"/>
    <n v="8.1223919999999996"/>
  </r>
  <r>
    <x v="1"/>
    <x v="16"/>
    <x v="16"/>
    <s v="KTOE"/>
    <x v="26"/>
    <x v="3"/>
    <x v="3"/>
    <n v="624.46122000000003"/>
  </r>
  <r>
    <x v="1"/>
    <x v="16"/>
    <x v="16"/>
    <s v="KTOE"/>
    <x v="31"/>
    <x v="3"/>
    <x v="3"/>
    <n v="626.0480172"/>
  </r>
  <r>
    <x v="1"/>
    <x v="16"/>
    <x v="16"/>
    <s v="KTOE"/>
    <x v="1"/>
    <x v="0"/>
    <x v="3"/>
    <n v="123.74087400000001"/>
  </r>
  <r>
    <x v="4"/>
    <x v="16"/>
    <x v="16"/>
    <s v="KTOE"/>
    <x v="3"/>
    <x v="5"/>
    <x v="3"/>
    <n v="506.9335572"/>
  </r>
  <r>
    <x v="14"/>
    <x v="16"/>
    <x v="16"/>
    <s v="KTOE"/>
    <x v="31"/>
    <x v="2"/>
    <x v="3"/>
    <n v="61.625509200000003"/>
  </r>
  <r>
    <x v="14"/>
    <x v="16"/>
    <x v="16"/>
    <s v="KTOE"/>
    <x v="1"/>
    <x v="5"/>
    <x v="3"/>
    <n v="46.599083999999998"/>
  </r>
  <r>
    <x v="1"/>
    <x v="17"/>
    <x v="17"/>
    <s v="KTOE"/>
    <x v="27"/>
    <x v="2"/>
    <x v="3"/>
    <n v="0.54428399999999999"/>
  </r>
  <r>
    <x v="1"/>
    <x v="17"/>
    <x v="17"/>
    <s v="KTOE"/>
    <x v="17"/>
    <x v="2"/>
    <x v="3"/>
    <n v="5.0283467999999996"/>
  </r>
  <r>
    <x v="1"/>
    <x v="18"/>
    <x v="18"/>
    <s v="KTOE"/>
    <x v="9"/>
    <x v="5"/>
    <x v="3"/>
    <n v="8.4070944000000001"/>
  </r>
  <r>
    <x v="1"/>
    <x v="18"/>
    <x v="18"/>
    <s v="KTOE"/>
    <x v="1"/>
    <x v="3"/>
    <x v="3"/>
    <n v="13.3391448"/>
  </r>
  <r>
    <x v="4"/>
    <x v="18"/>
    <x v="18"/>
    <s v="KTOE"/>
    <x v="11"/>
    <x v="3"/>
    <x v="3"/>
    <n v="2.9642544000000002"/>
  </r>
  <r>
    <x v="10"/>
    <x v="18"/>
    <x v="18"/>
    <s v="KTOE"/>
    <x v="3"/>
    <x v="4"/>
    <x v="3"/>
    <n v="1.3397760000000001"/>
  </r>
  <r>
    <x v="13"/>
    <x v="18"/>
    <x v="18"/>
    <s v="KTOE"/>
    <x v="11"/>
    <x v="3"/>
    <x v="3"/>
    <n v="5.8615199999999999E-2"/>
  </r>
  <r>
    <x v="14"/>
    <x v="18"/>
    <x v="18"/>
    <s v="KTOE"/>
    <x v="11"/>
    <x v="5"/>
    <x v="3"/>
    <n v="272.686284"/>
  </r>
  <r>
    <x v="14"/>
    <x v="18"/>
    <x v="18"/>
    <s v="KTOE"/>
    <x v="10"/>
    <x v="0"/>
    <x v="3"/>
    <n v="31.777812000000001"/>
  </r>
  <r>
    <x v="14"/>
    <x v="18"/>
    <x v="18"/>
    <s v="KTOE"/>
    <x v="2"/>
    <x v="1"/>
    <x v="3"/>
    <n v="119.8429632"/>
  </r>
  <r>
    <x v="10"/>
    <x v="21"/>
    <x v="21"/>
    <s v="KTOE"/>
    <x v="6"/>
    <x v="5"/>
    <x v="3"/>
    <n v="9.2193336000000006"/>
  </r>
  <r>
    <x v="1"/>
    <x v="20"/>
    <x v="20"/>
    <s v="KTOE"/>
    <x v="9"/>
    <x v="0"/>
    <x v="6"/>
    <n v="0.28051559999999998"/>
  </r>
  <r>
    <x v="1"/>
    <x v="20"/>
    <x v="20"/>
    <s v="KTOE"/>
    <x v="31"/>
    <x v="2"/>
    <x v="6"/>
    <n v="10.5046812"/>
  </r>
  <r>
    <x v="0"/>
    <x v="19"/>
    <x v="19"/>
    <s v="KTOE"/>
    <x v="15"/>
    <x v="4"/>
    <x v="2"/>
    <n v="0.77455799999999997"/>
  </r>
  <r>
    <x v="0"/>
    <x v="19"/>
    <x v="19"/>
    <s v="KTOE"/>
    <x v="9"/>
    <x v="2"/>
    <x v="2"/>
    <n v="107.5923864"/>
  </r>
  <r>
    <x v="0"/>
    <x v="19"/>
    <x v="19"/>
    <s v="KTOE"/>
    <x v="14"/>
    <x v="3"/>
    <x v="2"/>
    <n v="896.666022"/>
  </r>
  <r>
    <x v="0"/>
    <x v="19"/>
    <x v="19"/>
    <s v="KTOE"/>
    <x v="23"/>
    <x v="3"/>
    <x v="2"/>
    <n v="337.87475999999998"/>
  </r>
  <r>
    <x v="0"/>
    <x v="19"/>
    <x v="19"/>
    <s v="KTOE"/>
    <x v="8"/>
    <x v="1"/>
    <x v="2"/>
    <n v="47.005203600000002"/>
  </r>
  <r>
    <x v="0"/>
    <x v="19"/>
    <x v="19"/>
    <s v="KTOE"/>
    <x v="0"/>
    <x v="3"/>
    <x v="2"/>
    <n v="27.268628400000001"/>
  </r>
  <r>
    <x v="1"/>
    <x v="19"/>
    <x v="19"/>
    <s v="KTOE"/>
    <x v="9"/>
    <x v="1"/>
    <x v="2"/>
    <n v="9.8096724000000002"/>
  </r>
  <r>
    <x v="1"/>
    <x v="19"/>
    <x v="19"/>
    <s v="KTOE"/>
    <x v="37"/>
    <x v="5"/>
    <x v="2"/>
    <n v="0.15491160000000001"/>
  </r>
  <r>
    <x v="1"/>
    <x v="19"/>
    <x v="19"/>
    <s v="KTOE"/>
    <x v="27"/>
    <x v="0"/>
    <x v="2"/>
    <n v="0.272142"/>
  </r>
  <r>
    <x v="8"/>
    <x v="19"/>
    <x v="19"/>
    <s v="KTOE"/>
    <x v="11"/>
    <x v="4"/>
    <x v="2"/>
    <n v="8.7922799999999995E-2"/>
  </r>
  <r>
    <x v="1"/>
    <x v="15"/>
    <x v="15"/>
    <s v="KTOE"/>
    <x v="24"/>
    <x v="2"/>
    <x v="2"/>
    <n v="0.12979080000000001"/>
  </r>
  <r>
    <x v="1"/>
    <x v="15"/>
    <x v="15"/>
    <s v="KTOE"/>
    <x v="1"/>
    <x v="5"/>
    <x v="2"/>
    <n v="2.8470240000000002"/>
  </r>
  <r>
    <x v="0"/>
    <x v="15"/>
    <x v="15"/>
    <s v="KTOE"/>
    <x v="15"/>
    <x v="4"/>
    <x v="2"/>
    <n v="0.272142"/>
  </r>
  <r>
    <x v="0"/>
    <x v="15"/>
    <x v="15"/>
    <s v="KTOE"/>
    <x v="14"/>
    <x v="3"/>
    <x v="2"/>
    <n v="113.9605092"/>
  </r>
  <r>
    <x v="0"/>
    <x v="15"/>
    <x v="15"/>
    <s v="KTOE"/>
    <x v="20"/>
    <x v="2"/>
    <x v="2"/>
    <n v="4.7101499999999996"/>
  </r>
  <r>
    <x v="1"/>
    <x v="15"/>
    <x v="15"/>
    <s v="KTOE"/>
    <x v="36"/>
    <x v="0"/>
    <x v="2"/>
    <n v="1.9845432000000001"/>
  </r>
  <r>
    <x v="1"/>
    <x v="15"/>
    <x v="15"/>
    <s v="KTOE"/>
    <x v="22"/>
    <x v="0"/>
    <x v="2"/>
    <n v="0.35169119999999998"/>
  </r>
  <r>
    <x v="1"/>
    <x v="17"/>
    <x v="17"/>
    <s v="KTOE"/>
    <x v="17"/>
    <x v="0"/>
    <x v="1"/>
    <n v="5.1748848000000001"/>
  </r>
  <r>
    <x v="0"/>
    <x v="17"/>
    <x v="17"/>
    <s v="KTOE"/>
    <x v="13"/>
    <x v="1"/>
    <x v="1"/>
    <n v="1.0173924000000001"/>
  </r>
  <r>
    <x v="1"/>
    <x v="18"/>
    <x v="18"/>
    <s v="KTOE"/>
    <x v="14"/>
    <x v="3"/>
    <x v="1"/>
    <n v="105.82137"/>
  </r>
  <r>
    <x v="1"/>
    <x v="18"/>
    <x v="18"/>
    <s v="KTOE"/>
    <x v="37"/>
    <x v="5"/>
    <x v="1"/>
    <n v="0.88341479999999994"/>
  </r>
  <r>
    <x v="1"/>
    <x v="18"/>
    <x v="18"/>
    <s v="KTOE"/>
    <x v="31"/>
    <x v="0"/>
    <x v="1"/>
    <n v="6.6402647999999997"/>
  </r>
  <r>
    <x v="1"/>
    <x v="18"/>
    <x v="18"/>
    <s v="KTOE"/>
    <x v="2"/>
    <x v="5"/>
    <x v="1"/>
    <n v="10.031572799999999"/>
  </r>
  <r>
    <x v="14"/>
    <x v="18"/>
    <x v="18"/>
    <s v="KTOE"/>
    <x v="31"/>
    <x v="0"/>
    <x v="1"/>
    <n v="53.666402400000003"/>
  </r>
  <r>
    <x v="0"/>
    <x v="64"/>
    <x v="64"/>
    <s v="KTOE"/>
    <x v="18"/>
    <x v="4"/>
    <x v="2"/>
    <n v="376.48124280000002"/>
  </r>
  <r>
    <x v="1"/>
    <x v="66"/>
    <x v="66"/>
    <s v="KTOE"/>
    <x v="33"/>
    <x v="0"/>
    <x v="1"/>
    <n v="0.25539479999999998"/>
  </r>
  <r>
    <x v="1"/>
    <x v="66"/>
    <x v="66"/>
    <s v="KTOE"/>
    <x v="13"/>
    <x v="1"/>
    <x v="1"/>
    <n v="2.7591011999999999"/>
  </r>
  <r>
    <x v="0"/>
    <x v="64"/>
    <x v="64"/>
    <s v="KTOE"/>
    <x v="27"/>
    <x v="4"/>
    <x v="1"/>
    <n v="52.427109600000001"/>
  </r>
  <r>
    <x v="0"/>
    <x v="64"/>
    <x v="64"/>
    <s v="KTOE"/>
    <x v="17"/>
    <x v="2"/>
    <x v="1"/>
    <n v="63.815205599999999"/>
  </r>
  <r>
    <x v="8"/>
    <x v="64"/>
    <x v="64"/>
    <s v="KTOE"/>
    <x v="11"/>
    <x v="0"/>
    <x v="1"/>
    <n v="5.0241599999999997E-2"/>
  </r>
  <r>
    <x v="1"/>
    <x v="65"/>
    <x v="65"/>
    <s v="KTOE"/>
    <x v="14"/>
    <x v="4"/>
    <x v="6"/>
    <n v="4063.4317511999998"/>
  </r>
  <r>
    <x v="1"/>
    <x v="65"/>
    <x v="65"/>
    <s v="KTOE"/>
    <x v="19"/>
    <x v="1"/>
    <x v="6"/>
    <n v="405.77628240000001"/>
  </r>
  <r>
    <x v="1"/>
    <x v="65"/>
    <x v="65"/>
    <s v="KTOE"/>
    <x v="22"/>
    <x v="1"/>
    <x v="6"/>
    <n v="122.505768"/>
  </r>
  <r>
    <x v="1"/>
    <x v="65"/>
    <x v="65"/>
    <s v="KTOE"/>
    <x v="31"/>
    <x v="0"/>
    <x v="6"/>
    <n v="2352.6550296"/>
  </r>
  <r>
    <x v="0"/>
    <x v="65"/>
    <x v="65"/>
    <s v="KTOE"/>
    <x v="23"/>
    <x v="3"/>
    <x v="6"/>
    <n v="2.5497611999999998"/>
  </r>
  <r>
    <x v="0"/>
    <x v="65"/>
    <x v="65"/>
    <s v="KTOE"/>
    <x v="20"/>
    <x v="0"/>
    <x v="6"/>
    <n v="3.9983939999999998"/>
  </r>
  <r>
    <x v="1"/>
    <x v="65"/>
    <x v="65"/>
    <s v="KTOE"/>
    <x v="2"/>
    <x v="3"/>
    <x v="6"/>
    <n v="768.71322720000001"/>
  </r>
  <r>
    <x v="0"/>
    <x v="66"/>
    <x v="66"/>
    <s v="KTOE"/>
    <x v="9"/>
    <x v="4"/>
    <x v="6"/>
    <n v="3.475044"/>
  </r>
  <r>
    <x v="0"/>
    <x v="66"/>
    <x v="66"/>
    <s v="KTOE"/>
    <x v="13"/>
    <x v="4"/>
    <x v="6"/>
    <n v="0.77455799999999997"/>
  </r>
  <r>
    <x v="0"/>
    <x v="66"/>
    <x v="66"/>
    <s v="KTOE"/>
    <x v="8"/>
    <x v="5"/>
    <x v="6"/>
    <n v="0.28051559999999998"/>
  </r>
  <r>
    <x v="0"/>
    <x v="66"/>
    <x v="66"/>
    <s v="KTOE"/>
    <x v="3"/>
    <x v="4"/>
    <x v="6"/>
    <n v="0.25120799999999999"/>
  </r>
  <r>
    <x v="1"/>
    <x v="66"/>
    <x v="66"/>
    <s v="KTOE"/>
    <x v="31"/>
    <x v="1"/>
    <x v="6"/>
    <n v="26.519191200000002"/>
  </r>
  <r>
    <x v="1"/>
    <x v="66"/>
    <x v="66"/>
    <s v="KTOE"/>
    <x v="2"/>
    <x v="0"/>
    <x v="6"/>
    <n v="5.0576543999999997"/>
  </r>
  <r>
    <x v="0"/>
    <x v="64"/>
    <x v="64"/>
    <s v="KTOE"/>
    <x v="16"/>
    <x v="1"/>
    <x v="2"/>
    <n v="46.992643200000003"/>
  </r>
  <r>
    <x v="0"/>
    <x v="64"/>
    <x v="64"/>
    <s v="KTOE"/>
    <x v="9"/>
    <x v="3"/>
    <x v="2"/>
    <n v="87.072879599999993"/>
  </r>
  <r>
    <x v="0"/>
    <x v="64"/>
    <x v="64"/>
    <s v="KTOE"/>
    <x v="6"/>
    <x v="0"/>
    <x v="2"/>
    <n v="42.391350000000003"/>
  </r>
  <r>
    <x v="0"/>
    <x v="64"/>
    <x v="64"/>
    <s v="KTOE"/>
    <x v="23"/>
    <x v="0"/>
    <x v="2"/>
    <n v="332.80454520000001"/>
  </r>
  <r>
    <x v="0"/>
    <x v="64"/>
    <x v="64"/>
    <s v="KTOE"/>
    <x v="33"/>
    <x v="2"/>
    <x v="2"/>
    <n v="195.3393408"/>
  </r>
  <r>
    <x v="0"/>
    <x v="64"/>
    <x v="64"/>
    <s v="KTOE"/>
    <x v="22"/>
    <x v="4"/>
    <x v="2"/>
    <n v="7.3980756000000003"/>
  </r>
  <r>
    <x v="0"/>
    <x v="64"/>
    <x v="64"/>
    <s v="KTOE"/>
    <x v="8"/>
    <x v="2"/>
    <x v="2"/>
    <n v="43.391995199999997"/>
  </r>
  <r>
    <x v="0"/>
    <x v="64"/>
    <x v="64"/>
    <s v="KTOE"/>
    <x v="10"/>
    <x v="2"/>
    <x v="2"/>
    <n v="397.72925279999998"/>
  </r>
  <r>
    <x v="0"/>
    <x v="64"/>
    <x v="64"/>
    <s v="KTOE"/>
    <x v="35"/>
    <x v="5"/>
    <x v="2"/>
    <n v="10.4376924"/>
  </r>
  <r>
    <x v="0"/>
    <x v="64"/>
    <x v="64"/>
    <s v="KTOE"/>
    <x v="3"/>
    <x v="2"/>
    <x v="2"/>
    <n v="69.752088000000001"/>
  </r>
  <r>
    <x v="8"/>
    <x v="64"/>
    <x v="64"/>
    <s v="KTOE"/>
    <x v="11"/>
    <x v="3"/>
    <x v="2"/>
    <n v="3.7681199999999998E-2"/>
  </r>
  <r>
    <x v="9"/>
    <x v="64"/>
    <x v="64"/>
    <s v="KTOE"/>
    <x v="14"/>
    <x v="3"/>
    <x v="2"/>
    <n v="4.1868000000000001E-3"/>
  </r>
  <r>
    <x v="1"/>
    <x v="66"/>
    <x v="66"/>
    <s v="KTOE"/>
    <x v="9"/>
    <x v="2"/>
    <x v="1"/>
    <n v="1.3020948000000001"/>
  </r>
  <r>
    <x v="1"/>
    <x v="66"/>
    <x v="66"/>
    <s v="KTOE"/>
    <x v="19"/>
    <x v="0"/>
    <x v="1"/>
    <n v="8.2061279999999996"/>
  </r>
  <r>
    <x v="1"/>
    <x v="66"/>
    <x v="66"/>
    <s v="KTOE"/>
    <x v="27"/>
    <x v="0"/>
    <x v="1"/>
    <n v="2.6921124000000001"/>
  </r>
  <r>
    <x v="0"/>
    <x v="64"/>
    <x v="64"/>
    <s v="KTOE"/>
    <x v="15"/>
    <x v="2"/>
    <x v="1"/>
    <n v="0.22608719999999999"/>
  </r>
  <r>
    <x v="0"/>
    <x v="64"/>
    <x v="64"/>
    <s v="KTOE"/>
    <x v="14"/>
    <x v="3"/>
    <x v="1"/>
    <n v="445.01915880000001"/>
  </r>
  <r>
    <x v="0"/>
    <x v="64"/>
    <x v="64"/>
    <s v="KTOE"/>
    <x v="20"/>
    <x v="2"/>
    <x v="1"/>
    <n v="30.350113199999999"/>
  </r>
  <r>
    <x v="0"/>
    <x v="64"/>
    <x v="64"/>
    <s v="KTOE"/>
    <x v="6"/>
    <x v="5"/>
    <x v="1"/>
    <n v="46.980082799999998"/>
  </r>
  <r>
    <x v="0"/>
    <x v="64"/>
    <x v="64"/>
    <s v="KTOE"/>
    <x v="8"/>
    <x v="1"/>
    <x v="1"/>
    <n v="46.8209844"/>
  </r>
  <r>
    <x v="1"/>
    <x v="64"/>
    <x v="64"/>
    <s v="KTOE"/>
    <x v="36"/>
    <x v="0"/>
    <x v="1"/>
    <n v="0.16328519999999999"/>
  </r>
  <r>
    <x v="1"/>
    <x v="65"/>
    <x v="65"/>
    <s v="KTOE"/>
    <x v="7"/>
    <x v="5"/>
    <x v="6"/>
    <n v="324.33464880000002"/>
  </r>
  <r>
    <x v="1"/>
    <x v="65"/>
    <x v="65"/>
    <s v="KTOE"/>
    <x v="30"/>
    <x v="0"/>
    <x v="6"/>
    <n v="182.6952048"/>
  </r>
  <r>
    <x v="0"/>
    <x v="65"/>
    <x v="65"/>
    <s v="KTOE"/>
    <x v="31"/>
    <x v="5"/>
    <x v="6"/>
    <n v="83.040991199999993"/>
  </r>
  <r>
    <x v="0"/>
    <x v="65"/>
    <x v="65"/>
    <s v="KTOE"/>
    <x v="5"/>
    <x v="3"/>
    <x v="6"/>
    <n v="4055.8871376000002"/>
  </r>
  <r>
    <x v="1"/>
    <x v="65"/>
    <x v="65"/>
    <s v="KTOE"/>
    <x v="25"/>
    <x v="2"/>
    <x v="6"/>
    <n v="2345.5207224000001"/>
  </r>
  <r>
    <x v="1"/>
    <x v="64"/>
    <x v="64"/>
    <s v="KTOE"/>
    <x v="1"/>
    <x v="2"/>
    <x v="2"/>
    <n v="4.1868000000000001E-3"/>
  </r>
  <r>
    <x v="0"/>
    <x v="64"/>
    <x v="64"/>
    <s v="KTOE"/>
    <x v="31"/>
    <x v="5"/>
    <x v="2"/>
    <n v="54.013906800000001"/>
  </r>
  <r>
    <x v="1"/>
    <x v="64"/>
    <x v="64"/>
    <s v="KTOE"/>
    <x v="28"/>
    <x v="4"/>
    <x v="2"/>
    <n v="21.319185600000001"/>
  </r>
  <r>
    <x v="0"/>
    <x v="66"/>
    <x v="66"/>
    <s v="KTOE"/>
    <x v="5"/>
    <x v="3"/>
    <x v="1"/>
    <n v="5.2251263999999997"/>
  </r>
  <r>
    <x v="0"/>
    <x v="64"/>
    <x v="64"/>
    <s v="KTOE"/>
    <x v="19"/>
    <x v="3"/>
    <x v="1"/>
    <n v="41.168804399999999"/>
  </r>
  <r>
    <x v="0"/>
    <x v="64"/>
    <x v="64"/>
    <s v="KTOE"/>
    <x v="24"/>
    <x v="3"/>
    <x v="1"/>
    <n v="72.871253999999993"/>
  </r>
  <r>
    <x v="0"/>
    <x v="64"/>
    <x v="64"/>
    <s v="KTOE"/>
    <x v="36"/>
    <x v="4"/>
    <x v="1"/>
    <n v="1.8338184"/>
  </r>
  <r>
    <x v="0"/>
    <x v="64"/>
    <x v="64"/>
    <s v="KTOE"/>
    <x v="1"/>
    <x v="0"/>
    <x v="1"/>
    <n v="33.527894400000001"/>
  </r>
  <r>
    <x v="0"/>
    <x v="65"/>
    <x v="65"/>
    <s v="KTOE"/>
    <x v="1"/>
    <x v="0"/>
    <x v="6"/>
    <n v="0.59452559999999999"/>
  </r>
  <r>
    <x v="0"/>
    <x v="64"/>
    <x v="64"/>
    <s v="KTOE"/>
    <x v="1"/>
    <x v="3"/>
    <x v="2"/>
    <n v="32.8119516"/>
  </r>
  <r>
    <x v="0"/>
    <x v="65"/>
    <x v="65"/>
    <s v="KTOE"/>
    <x v="2"/>
    <x v="1"/>
    <x v="6"/>
    <n v="103.9833648"/>
  </r>
  <r>
    <x v="1"/>
    <x v="32"/>
    <x v="32"/>
    <s v="KTOE"/>
    <x v="0"/>
    <x v="5"/>
    <x v="1"/>
    <n v="0.55684440000000002"/>
  </r>
  <r>
    <x v="1"/>
    <x v="32"/>
    <x v="32"/>
    <s v="KTOE"/>
    <x v="35"/>
    <x v="5"/>
    <x v="1"/>
    <n v="0.33913080000000001"/>
  </r>
  <r>
    <x v="2"/>
    <x v="32"/>
    <x v="32"/>
    <s v="KTOE"/>
    <x v="16"/>
    <x v="5"/>
    <x v="1"/>
    <n v="0.2679552"/>
  </r>
  <r>
    <x v="1"/>
    <x v="35"/>
    <x v="35"/>
    <s v="KTOE"/>
    <x v="18"/>
    <x v="2"/>
    <x v="1"/>
    <n v="1.3816440000000001"/>
  </r>
  <r>
    <x v="1"/>
    <x v="35"/>
    <x v="35"/>
    <s v="KTOE"/>
    <x v="25"/>
    <x v="2"/>
    <x v="1"/>
    <n v="276.46277759999998"/>
  </r>
  <r>
    <x v="1"/>
    <x v="34"/>
    <x v="34"/>
    <s v="KTOE"/>
    <x v="30"/>
    <x v="2"/>
    <x v="1"/>
    <n v="35.324031599999998"/>
  </r>
  <r>
    <x v="1"/>
    <x v="33"/>
    <x v="33"/>
    <s v="KTOE"/>
    <x v="16"/>
    <x v="1"/>
    <x v="1"/>
    <n v="10.487933999999999"/>
  </r>
  <r>
    <x v="1"/>
    <x v="33"/>
    <x v="33"/>
    <s v="KTOE"/>
    <x v="30"/>
    <x v="3"/>
    <x v="1"/>
    <n v="8.0051615999999992"/>
  </r>
  <r>
    <x v="1"/>
    <x v="33"/>
    <x v="33"/>
    <s v="KTOE"/>
    <x v="18"/>
    <x v="5"/>
    <x v="1"/>
    <n v="29.089886400000001"/>
  </r>
  <r>
    <x v="1"/>
    <x v="33"/>
    <x v="33"/>
    <s v="KTOE"/>
    <x v="25"/>
    <x v="5"/>
    <x v="1"/>
    <n v="18.241887599999998"/>
  </r>
  <r>
    <x v="1"/>
    <x v="33"/>
    <x v="33"/>
    <s v="KTOE"/>
    <x v="35"/>
    <x v="5"/>
    <x v="1"/>
    <n v="1.8547524"/>
  </r>
  <r>
    <x v="1"/>
    <x v="33"/>
    <x v="33"/>
    <s v="KTOE"/>
    <x v="4"/>
    <x v="2"/>
    <x v="1"/>
    <n v="4.4463815999999996"/>
  </r>
  <r>
    <x v="1"/>
    <x v="34"/>
    <x v="34"/>
    <s v="KTOE"/>
    <x v="11"/>
    <x v="3"/>
    <x v="6"/>
    <n v="8.7922799999999995E-2"/>
  </r>
  <r>
    <x v="1"/>
    <x v="32"/>
    <x v="32"/>
    <s v="KTOE"/>
    <x v="5"/>
    <x v="0"/>
    <x v="1"/>
    <n v="20.3143536"/>
  </r>
  <r>
    <x v="1"/>
    <x v="35"/>
    <x v="35"/>
    <s v="KTOE"/>
    <x v="11"/>
    <x v="5"/>
    <x v="1"/>
    <n v="3.2280228000000002"/>
  </r>
  <r>
    <x v="1"/>
    <x v="34"/>
    <x v="34"/>
    <s v="KTOE"/>
    <x v="5"/>
    <x v="2"/>
    <x v="1"/>
    <n v="11.4802056"/>
  </r>
  <r>
    <x v="1"/>
    <x v="33"/>
    <x v="33"/>
    <s v="KTOE"/>
    <x v="7"/>
    <x v="4"/>
    <x v="1"/>
    <n v="1.9636092000000001"/>
  </r>
  <r>
    <x v="1"/>
    <x v="33"/>
    <x v="33"/>
    <s v="KTOE"/>
    <x v="5"/>
    <x v="2"/>
    <x v="1"/>
    <n v="13.2637824"/>
  </r>
  <r>
    <x v="1"/>
    <x v="32"/>
    <x v="32"/>
    <s v="KTOE"/>
    <x v="11"/>
    <x v="4"/>
    <x v="3"/>
    <n v="204.73033319999999"/>
  </r>
  <r>
    <x v="1"/>
    <x v="33"/>
    <x v="33"/>
    <s v="KTOE"/>
    <x v="12"/>
    <x v="4"/>
    <x v="6"/>
    <n v="19.041566400000001"/>
  </r>
  <r>
    <x v="1"/>
    <x v="33"/>
    <x v="33"/>
    <s v="KTOE"/>
    <x v="16"/>
    <x v="2"/>
    <x v="6"/>
    <n v="12.497598"/>
  </r>
  <r>
    <x v="0"/>
    <x v="32"/>
    <x v="32"/>
    <s v="KTOE"/>
    <x v="11"/>
    <x v="2"/>
    <x v="1"/>
    <n v="1478.0157624000001"/>
  </r>
  <r>
    <x v="1"/>
    <x v="32"/>
    <x v="32"/>
    <s v="KTOE"/>
    <x v="16"/>
    <x v="3"/>
    <x v="1"/>
    <n v="35.713403999999997"/>
  </r>
  <r>
    <x v="1"/>
    <x v="32"/>
    <x v="32"/>
    <s v="KTOE"/>
    <x v="15"/>
    <x v="4"/>
    <x v="1"/>
    <n v="0.74943720000000003"/>
  </r>
  <r>
    <x v="1"/>
    <x v="32"/>
    <x v="32"/>
    <s v="KTOE"/>
    <x v="12"/>
    <x v="2"/>
    <x v="1"/>
    <n v="67.754984399999998"/>
  </r>
  <r>
    <x v="1"/>
    <x v="35"/>
    <x v="35"/>
    <s v="KTOE"/>
    <x v="10"/>
    <x v="2"/>
    <x v="1"/>
    <n v="15.6628188"/>
  </r>
  <r>
    <x v="1"/>
    <x v="33"/>
    <x v="33"/>
    <s v="KTOE"/>
    <x v="9"/>
    <x v="4"/>
    <x v="1"/>
    <n v="0.18840599999999999"/>
  </r>
  <r>
    <x v="4"/>
    <x v="33"/>
    <x v="33"/>
    <s v="KTOE"/>
    <x v="14"/>
    <x v="0"/>
    <x v="1"/>
    <n v="31.313077199999999"/>
  </r>
  <r>
    <x v="1"/>
    <x v="32"/>
    <x v="32"/>
    <s v="KTOE"/>
    <x v="20"/>
    <x v="3"/>
    <x v="3"/>
    <n v="9.4412339999999997"/>
  </r>
  <r>
    <x v="1"/>
    <x v="32"/>
    <x v="32"/>
    <s v="KTOE"/>
    <x v="33"/>
    <x v="5"/>
    <x v="3"/>
    <n v="329.51372040000001"/>
  </r>
  <r>
    <x v="15"/>
    <x v="32"/>
    <x v="32"/>
    <s v="KTOE"/>
    <x v="25"/>
    <x v="3"/>
    <x v="3"/>
    <n v="6.5774628000000002"/>
  </r>
  <r>
    <x v="1"/>
    <x v="35"/>
    <x v="35"/>
    <s v="KTOE"/>
    <x v="33"/>
    <x v="0"/>
    <x v="6"/>
    <n v="150.2391312"/>
  </r>
  <r>
    <x v="1"/>
    <x v="34"/>
    <x v="34"/>
    <s v="KTOE"/>
    <x v="29"/>
    <x v="3"/>
    <x v="6"/>
    <n v="4.1868000000000002E-2"/>
  </r>
  <r>
    <x v="1"/>
    <x v="33"/>
    <x v="33"/>
    <s v="KTOE"/>
    <x v="21"/>
    <x v="2"/>
    <x v="6"/>
    <n v="1.0215791999999999"/>
  </r>
  <r>
    <x v="1"/>
    <x v="33"/>
    <x v="33"/>
    <s v="KTOE"/>
    <x v="13"/>
    <x v="1"/>
    <x v="6"/>
    <n v="3.1903416"/>
  </r>
  <r>
    <x v="1"/>
    <x v="33"/>
    <x v="33"/>
    <s v="KTOE"/>
    <x v="33"/>
    <x v="5"/>
    <x v="6"/>
    <n v="43.006809599999997"/>
  </r>
  <r>
    <x v="0"/>
    <x v="32"/>
    <x v="32"/>
    <s v="KTOE"/>
    <x v="3"/>
    <x v="2"/>
    <x v="1"/>
    <n v="561.13586999999995"/>
  </r>
  <r>
    <x v="1"/>
    <x v="32"/>
    <x v="32"/>
    <s v="KTOE"/>
    <x v="29"/>
    <x v="1"/>
    <x v="1"/>
    <n v="0.12979080000000001"/>
  </r>
  <r>
    <x v="1"/>
    <x v="35"/>
    <x v="35"/>
    <s v="KTOE"/>
    <x v="20"/>
    <x v="2"/>
    <x v="1"/>
    <n v="40.988771999999997"/>
  </r>
  <r>
    <x v="1"/>
    <x v="35"/>
    <x v="35"/>
    <s v="KTOE"/>
    <x v="33"/>
    <x v="0"/>
    <x v="1"/>
    <n v="150.2391312"/>
  </r>
  <r>
    <x v="1"/>
    <x v="34"/>
    <x v="34"/>
    <s v="KTOE"/>
    <x v="34"/>
    <x v="3"/>
    <x v="1"/>
    <n v="4.6012931999999998"/>
  </r>
  <r>
    <x v="1"/>
    <x v="33"/>
    <x v="33"/>
    <s v="KTOE"/>
    <x v="33"/>
    <x v="2"/>
    <x v="1"/>
    <n v="118.8171972"/>
  </r>
  <r>
    <x v="1"/>
    <x v="33"/>
    <x v="33"/>
    <s v="KTOE"/>
    <x v="31"/>
    <x v="1"/>
    <x v="1"/>
    <n v="49.680568800000003"/>
  </r>
  <r>
    <x v="1"/>
    <x v="32"/>
    <x v="32"/>
    <s v="KTOE"/>
    <x v="9"/>
    <x v="2"/>
    <x v="3"/>
    <n v="26.1926208"/>
  </r>
  <r>
    <x v="1"/>
    <x v="32"/>
    <x v="32"/>
    <s v="KTOE"/>
    <x v="18"/>
    <x v="3"/>
    <x v="3"/>
    <n v="276.3288"/>
  </r>
  <r>
    <x v="1"/>
    <x v="32"/>
    <x v="32"/>
    <s v="KTOE"/>
    <x v="27"/>
    <x v="4"/>
    <x v="3"/>
    <n v="17.538505199999999"/>
  </r>
  <r>
    <x v="1"/>
    <x v="32"/>
    <x v="32"/>
    <s v="KTOE"/>
    <x v="22"/>
    <x v="3"/>
    <x v="3"/>
    <n v="57.1833144"/>
  </r>
  <r>
    <x v="1"/>
    <x v="32"/>
    <x v="32"/>
    <s v="KTOE"/>
    <x v="24"/>
    <x v="1"/>
    <x v="3"/>
    <n v="2.7674748"/>
  </r>
  <r>
    <x v="1"/>
    <x v="32"/>
    <x v="32"/>
    <s v="KTOE"/>
    <x v="32"/>
    <x v="2"/>
    <x v="3"/>
    <n v="1.4486327999999999"/>
  </r>
  <r>
    <x v="1"/>
    <x v="32"/>
    <x v="32"/>
    <s v="KTOE"/>
    <x v="31"/>
    <x v="2"/>
    <x v="3"/>
    <n v="393.06515760000002"/>
  </r>
  <r>
    <x v="1"/>
    <x v="35"/>
    <x v="35"/>
    <s v="KTOE"/>
    <x v="17"/>
    <x v="3"/>
    <x v="6"/>
    <n v="7.9423595999999996"/>
  </r>
  <r>
    <x v="1"/>
    <x v="35"/>
    <x v="35"/>
    <s v="KTOE"/>
    <x v="27"/>
    <x v="2"/>
    <x v="6"/>
    <n v="0.55265759999999997"/>
  </r>
  <r>
    <x v="1"/>
    <x v="35"/>
    <x v="35"/>
    <s v="KTOE"/>
    <x v="19"/>
    <x v="2"/>
    <x v="6"/>
    <n v="5.5475099999999999"/>
  </r>
  <r>
    <x v="1"/>
    <x v="34"/>
    <x v="34"/>
    <s v="KTOE"/>
    <x v="36"/>
    <x v="0"/>
    <x v="6"/>
    <n v="15.562335600000001"/>
  </r>
  <r>
    <x v="1"/>
    <x v="33"/>
    <x v="33"/>
    <s v="KTOE"/>
    <x v="24"/>
    <x v="0"/>
    <x v="6"/>
    <n v="0.10048319999999999"/>
  </r>
  <r>
    <x v="1"/>
    <x v="33"/>
    <x v="33"/>
    <s v="KTOE"/>
    <x v="9"/>
    <x v="1"/>
    <x v="6"/>
    <n v="0.38518560000000002"/>
  </r>
  <r>
    <x v="1"/>
    <x v="33"/>
    <x v="33"/>
    <s v="KTOE"/>
    <x v="22"/>
    <x v="2"/>
    <x v="6"/>
    <n v="4.1700527999999997"/>
  </r>
  <r>
    <x v="1"/>
    <x v="33"/>
    <x v="33"/>
    <s v="KTOE"/>
    <x v="27"/>
    <x v="1"/>
    <x v="6"/>
    <n v="4.7101499999999996"/>
  </r>
  <r>
    <x v="0"/>
    <x v="32"/>
    <x v="32"/>
    <s v="KTOE"/>
    <x v="16"/>
    <x v="1"/>
    <x v="1"/>
    <n v="0.1214172"/>
  </r>
  <r>
    <x v="0"/>
    <x v="32"/>
    <x v="32"/>
    <s v="KTOE"/>
    <x v="33"/>
    <x v="2"/>
    <x v="1"/>
    <n v="47.486685600000001"/>
  </r>
  <r>
    <x v="1"/>
    <x v="32"/>
    <x v="32"/>
    <s v="KTOE"/>
    <x v="9"/>
    <x v="2"/>
    <x v="1"/>
    <n v="26.1926208"/>
  </r>
  <r>
    <x v="1"/>
    <x v="32"/>
    <x v="32"/>
    <s v="KTOE"/>
    <x v="14"/>
    <x v="3"/>
    <x v="1"/>
    <n v="976.97303280000006"/>
  </r>
  <r>
    <x v="1"/>
    <x v="32"/>
    <x v="32"/>
    <s v="KTOE"/>
    <x v="31"/>
    <x v="5"/>
    <x v="1"/>
    <n v="1053.7380108"/>
  </r>
  <r>
    <x v="1"/>
    <x v="32"/>
    <x v="32"/>
    <s v="KTOE"/>
    <x v="1"/>
    <x v="3"/>
    <x v="1"/>
    <n v="30.768793200000001"/>
  </r>
  <r>
    <x v="13"/>
    <x v="32"/>
    <x v="32"/>
    <s v="KTOE"/>
    <x v="11"/>
    <x v="2"/>
    <x v="1"/>
    <n v="0.29726279999999999"/>
  </r>
  <r>
    <x v="1"/>
    <x v="35"/>
    <x v="35"/>
    <s v="KTOE"/>
    <x v="19"/>
    <x v="2"/>
    <x v="1"/>
    <n v="5.5475099999999999"/>
  </r>
  <r>
    <x v="0"/>
    <x v="7"/>
    <x v="7"/>
    <s v="KTOE"/>
    <x v="14"/>
    <x v="4"/>
    <x v="5"/>
    <n v="544.96644839999999"/>
  </r>
  <r>
    <x v="0"/>
    <x v="7"/>
    <x v="7"/>
    <s v="KTOE"/>
    <x v="9"/>
    <x v="1"/>
    <x v="5"/>
    <n v="8.6206212000000004"/>
  </r>
  <r>
    <x v="0"/>
    <x v="7"/>
    <x v="7"/>
    <s v="KTOE"/>
    <x v="20"/>
    <x v="5"/>
    <x v="5"/>
    <n v="0.22608719999999999"/>
  </r>
  <r>
    <x v="0"/>
    <x v="7"/>
    <x v="7"/>
    <s v="KTOE"/>
    <x v="17"/>
    <x v="0"/>
    <x v="5"/>
    <n v="74.026810800000007"/>
  </r>
  <r>
    <x v="0"/>
    <x v="7"/>
    <x v="7"/>
    <s v="KTOE"/>
    <x v="22"/>
    <x v="4"/>
    <x v="5"/>
    <n v="10.1571768"/>
  </r>
  <r>
    <x v="0"/>
    <x v="7"/>
    <x v="7"/>
    <s v="KTOE"/>
    <x v="8"/>
    <x v="2"/>
    <x v="5"/>
    <n v="12.9079044"/>
  </r>
  <r>
    <x v="1"/>
    <x v="7"/>
    <x v="7"/>
    <s v="KTOE"/>
    <x v="27"/>
    <x v="5"/>
    <x v="5"/>
    <n v="39.188448000000001"/>
  </r>
  <r>
    <x v="1"/>
    <x v="7"/>
    <x v="7"/>
    <s v="KTOE"/>
    <x v="18"/>
    <x v="3"/>
    <x v="5"/>
    <n v="1743.5844864000001"/>
  </r>
  <r>
    <x v="1"/>
    <x v="7"/>
    <x v="7"/>
    <s v="KTOE"/>
    <x v="17"/>
    <x v="2"/>
    <x v="5"/>
    <n v="331.28473680000002"/>
  </r>
  <r>
    <x v="1"/>
    <x v="7"/>
    <x v="7"/>
    <s v="KTOE"/>
    <x v="32"/>
    <x v="1"/>
    <x v="5"/>
    <n v="72.724716000000001"/>
  </r>
  <r>
    <x v="1"/>
    <x v="7"/>
    <x v="7"/>
    <s v="KTOE"/>
    <x v="24"/>
    <x v="4"/>
    <x v="5"/>
    <n v="58.606826400000003"/>
  </r>
  <r>
    <x v="10"/>
    <x v="7"/>
    <x v="7"/>
    <s v="KTOE"/>
    <x v="30"/>
    <x v="3"/>
    <x v="5"/>
    <n v="0.56103119999999995"/>
  </r>
  <r>
    <x v="3"/>
    <x v="7"/>
    <x v="7"/>
    <s v="KTOE"/>
    <x v="25"/>
    <x v="1"/>
    <x v="5"/>
    <n v="150.8420304"/>
  </r>
  <r>
    <x v="13"/>
    <x v="7"/>
    <x v="7"/>
    <s v="KTOE"/>
    <x v="7"/>
    <x v="0"/>
    <x v="5"/>
    <n v="7.5362399999999996E-2"/>
  </r>
  <r>
    <x v="0"/>
    <x v="6"/>
    <x v="6"/>
    <s v="KTOE"/>
    <x v="16"/>
    <x v="0"/>
    <x v="5"/>
    <n v="12.9079044"/>
  </r>
  <r>
    <x v="0"/>
    <x v="6"/>
    <x v="6"/>
    <s v="KTOE"/>
    <x v="14"/>
    <x v="1"/>
    <x v="5"/>
    <n v="371.18912760000001"/>
  </r>
  <r>
    <x v="0"/>
    <x v="6"/>
    <x v="6"/>
    <s v="KTOE"/>
    <x v="13"/>
    <x v="2"/>
    <x v="5"/>
    <n v="360.84354480000002"/>
  </r>
  <r>
    <x v="0"/>
    <x v="6"/>
    <x v="6"/>
    <s v="KTOE"/>
    <x v="8"/>
    <x v="1"/>
    <x v="5"/>
    <n v="17.710163999999999"/>
  </r>
  <r>
    <x v="0"/>
    <x v="6"/>
    <x v="6"/>
    <s v="KTOE"/>
    <x v="3"/>
    <x v="0"/>
    <x v="5"/>
    <n v="645.13982520000002"/>
  </r>
  <r>
    <x v="1"/>
    <x v="6"/>
    <x v="6"/>
    <s v="KTOE"/>
    <x v="14"/>
    <x v="3"/>
    <x v="5"/>
    <n v="3145.5721475999999"/>
  </r>
  <r>
    <x v="1"/>
    <x v="6"/>
    <x v="6"/>
    <s v="KTOE"/>
    <x v="17"/>
    <x v="4"/>
    <x v="5"/>
    <n v="331.05864960000002"/>
  </r>
  <r>
    <x v="1"/>
    <x v="6"/>
    <x v="6"/>
    <s v="KTOE"/>
    <x v="19"/>
    <x v="2"/>
    <x v="5"/>
    <n v="104.021046"/>
  </r>
  <r>
    <x v="1"/>
    <x v="6"/>
    <x v="6"/>
    <s v="KTOE"/>
    <x v="36"/>
    <x v="2"/>
    <x v="5"/>
    <n v="50.099248799999998"/>
  </r>
  <r>
    <x v="1"/>
    <x v="6"/>
    <x v="6"/>
    <s v="KTOE"/>
    <x v="24"/>
    <x v="2"/>
    <x v="5"/>
    <n v="37.810990799999999"/>
  </r>
  <r>
    <x v="1"/>
    <x v="6"/>
    <x v="6"/>
    <s v="KTOE"/>
    <x v="31"/>
    <x v="0"/>
    <x v="5"/>
    <n v="782.76831479999998"/>
  </r>
  <r>
    <x v="0"/>
    <x v="11"/>
    <x v="11"/>
    <s v="KTOE"/>
    <x v="33"/>
    <x v="0"/>
    <x v="8"/>
    <n v="663.87575519999996"/>
  </r>
  <r>
    <x v="0"/>
    <x v="11"/>
    <x v="11"/>
    <s v="KTOE"/>
    <x v="13"/>
    <x v="1"/>
    <x v="8"/>
    <n v="125.4742092"/>
  </r>
  <r>
    <x v="0"/>
    <x v="11"/>
    <x v="11"/>
    <s v="KTOE"/>
    <x v="3"/>
    <x v="0"/>
    <x v="8"/>
    <n v="980.28479159999995"/>
  </r>
  <r>
    <x v="0"/>
    <x v="8"/>
    <x v="8"/>
    <s v="KTOE"/>
    <x v="16"/>
    <x v="1"/>
    <x v="7"/>
    <n v="0.32238359999999999"/>
  </r>
  <r>
    <x v="0"/>
    <x v="8"/>
    <x v="8"/>
    <s v="KTOE"/>
    <x v="6"/>
    <x v="5"/>
    <x v="7"/>
    <n v="2.8512108"/>
  </r>
  <r>
    <x v="0"/>
    <x v="8"/>
    <x v="8"/>
    <s v="KTOE"/>
    <x v="14"/>
    <x v="4"/>
    <x v="7"/>
    <n v="151.122546"/>
  </r>
  <r>
    <x v="0"/>
    <x v="8"/>
    <x v="8"/>
    <s v="KTOE"/>
    <x v="0"/>
    <x v="0"/>
    <x v="7"/>
    <n v="1.3314024"/>
  </r>
  <r>
    <x v="0"/>
    <x v="8"/>
    <x v="8"/>
    <s v="KTOE"/>
    <x v="10"/>
    <x v="5"/>
    <x v="7"/>
    <n v="25.300832400000001"/>
  </r>
  <r>
    <x v="0"/>
    <x v="8"/>
    <x v="8"/>
    <s v="KTOE"/>
    <x v="8"/>
    <x v="4"/>
    <x v="7"/>
    <n v="9.21096E-2"/>
  </r>
  <r>
    <x v="0"/>
    <x v="8"/>
    <x v="8"/>
    <s v="KTOE"/>
    <x v="25"/>
    <x v="3"/>
    <x v="7"/>
    <n v="28.323702000000001"/>
  </r>
  <r>
    <x v="0"/>
    <x v="5"/>
    <x v="5"/>
    <s v="KTOE"/>
    <x v="8"/>
    <x v="1"/>
    <x v="1"/>
    <n v="321.16524120000003"/>
  </r>
  <r>
    <x v="0"/>
    <x v="5"/>
    <x v="5"/>
    <s v="KTOE"/>
    <x v="35"/>
    <x v="5"/>
    <x v="1"/>
    <n v="56.203603200000003"/>
  </r>
  <r>
    <x v="1"/>
    <x v="5"/>
    <x v="5"/>
    <s v="KTOE"/>
    <x v="9"/>
    <x v="0"/>
    <x v="1"/>
    <n v="4.4296344000000003"/>
  </r>
  <r>
    <x v="1"/>
    <x v="5"/>
    <x v="5"/>
    <s v="KTOE"/>
    <x v="27"/>
    <x v="5"/>
    <x v="1"/>
    <n v="0.69919560000000003"/>
  </r>
  <r>
    <x v="1"/>
    <x v="5"/>
    <x v="5"/>
    <s v="KTOE"/>
    <x v="19"/>
    <x v="3"/>
    <x v="1"/>
    <n v="2.93076E-2"/>
  </r>
  <r>
    <x v="1"/>
    <x v="5"/>
    <x v="5"/>
    <s v="KTOE"/>
    <x v="31"/>
    <x v="1"/>
    <x v="1"/>
    <n v="0.82061280000000003"/>
  </r>
  <r>
    <x v="8"/>
    <x v="5"/>
    <x v="5"/>
    <s v="KTOE"/>
    <x v="11"/>
    <x v="3"/>
    <x v="1"/>
    <n v="0.2219004"/>
  </r>
  <r>
    <x v="8"/>
    <x v="5"/>
    <x v="5"/>
    <s v="KTOE"/>
    <x v="1"/>
    <x v="2"/>
    <x v="1"/>
    <n v="2.0934000000000001E-2"/>
  </r>
  <r>
    <x v="0"/>
    <x v="9"/>
    <x v="9"/>
    <s v="KTOE"/>
    <x v="9"/>
    <x v="1"/>
    <x v="1"/>
    <n v="6.5649024000000002"/>
  </r>
  <r>
    <x v="0"/>
    <x v="9"/>
    <x v="9"/>
    <s v="KTOE"/>
    <x v="20"/>
    <x v="0"/>
    <x v="1"/>
    <n v="3.9983939999999998"/>
  </r>
  <r>
    <x v="0"/>
    <x v="9"/>
    <x v="9"/>
    <s v="KTOE"/>
    <x v="3"/>
    <x v="3"/>
    <x v="1"/>
    <n v="101.7894816"/>
  </r>
  <r>
    <x v="1"/>
    <x v="9"/>
    <x v="9"/>
    <s v="KTOE"/>
    <x v="14"/>
    <x v="0"/>
    <x v="1"/>
    <n v="3872.26665"/>
  </r>
  <r>
    <x v="1"/>
    <x v="9"/>
    <x v="9"/>
    <s v="KTOE"/>
    <x v="22"/>
    <x v="3"/>
    <x v="1"/>
    <n v="125.9975592"/>
  </r>
  <r>
    <x v="1"/>
    <x v="9"/>
    <x v="9"/>
    <s v="KTOE"/>
    <x v="19"/>
    <x v="3"/>
    <x v="1"/>
    <n v="379.98978119999998"/>
  </r>
  <r>
    <x v="1"/>
    <x v="9"/>
    <x v="9"/>
    <s v="KTOE"/>
    <x v="2"/>
    <x v="1"/>
    <x v="1"/>
    <n v="804.30521399999998"/>
  </r>
  <r>
    <x v="1"/>
    <x v="10"/>
    <x v="10"/>
    <s v="KTOE"/>
    <x v="9"/>
    <x v="2"/>
    <x v="1"/>
    <n v="2.8805184000000001"/>
  </r>
  <r>
    <x v="1"/>
    <x v="10"/>
    <x v="10"/>
    <s v="KTOE"/>
    <x v="18"/>
    <x v="3"/>
    <x v="1"/>
    <n v="296.07793559999999"/>
  </r>
  <r>
    <x v="1"/>
    <x v="10"/>
    <x v="10"/>
    <s v="KTOE"/>
    <x v="22"/>
    <x v="3"/>
    <x v="1"/>
    <n v="9.4412339999999997"/>
  </r>
  <r>
    <x v="1"/>
    <x v="10"/>
    <x v="10"/>
    <s v="KTOE"/>
    <x v="32"/>
    <x v="2"/>
    <x v="1"/>
    <n v="0.72012960000000004"/>
  </r>
  <r>
    <x v="1"/>
    <x v="10"/>
    <x v="10"/>
    <s v="KTOE"/>
    <x v="2"/>
    <x v="5"/>
    <x v="1"/>
    <n v="45.200692799999999"/>
  </r>
  <r>
    <x v="0"/>
    <x v="6"/>
    <x v="6"/>
    <s v="KTOE"/>
    <x v="9"/>
    <x v="4"/>
    <x v="1"/>
    <n v="7.6074156000000004"/>
  </r>
  <r>
    <x v="0"/>
    <x v="6"/>
    <x v="6"/>
    <s v="KTOE"/>
    <x v="33"/>
    <x v="5"/>
    <x v="1"/>
    <n v="0.87085440000000003"/>
  </r>
  <r>
    <x v="1"/>
    <x v="6"/>
    <x v="6"/>
    <s v="KTOE"/>
    <x v="17"/>
    <x v="1"/>
    <x v="1"/>
    <n v="283.34587679999998"/>
  </r>
  <r>
    <x v="1"/>
    <x v="6"/>
    <x v="6"/>
    <s v="KTOE"/>
    <x v="32"/>
    <x v="5"/>
    <x v="1"/>
    <n v="32.087635200000001"/>
  </r>
  <r>
    <x v="1"/>
    <x v="6"/>
    <x v="6"/>
    <s v="KTOE"/>
    <x v="24"/>
    <x v="5"/>
    <x v="1"/>
    <n v="32.661226800000001"/>
  </r>
  <r>
    <x v="1"/>
    <x v="6"/>
    <x v="6"/>
    <s v="KTOE"/>
    <x v="2"/>
    <x v="1"/>
    <x v="1"/>
    <n v="1560.5878319999999"/>
  </r>
  <r>
    <x v="4"/>
    <x v="6"/>
    <x v="6"/>
    <s v="KTOE"/>
    <x v="25"/>
    <x v="3"/>
    <x v="1"/>
    <n v="0.19259280000000001"/>
  </r>
  <r>
    <x v="3"/>
    <x v="6"/>
    <x v="6"/>
    <s v="KTOE"/>
    <x v="13"/>
    <x v="4"/>
    <x v="1"/>
    <n v="10.931734799999999"/>
  </r>
  <r>
    <x v="3"/>
    <x v="6"/>
    <x v="6"/>
    <s v="KTOE"/>
    <x v="5"/>
    <x v="5"/>
    <x v="1"/>
    <n v="159.30774"/>
  </r>
  <r>
    <x v="3"/>
    <x v="6"/>
    <x v="6"/>
    <s v="KTOE"/>
    <x v="3"/>
    <x v="3"/>
    <x v="1"/>
    <n v="20.469265199999999"/>
  </r>
  <r>
    <x v="3"/>
    <x v="6"/>
    <x v="6"/>
    <s v="KTOE"/>
    <x v="25"/>
    <x v="3"/>
    <x v="1"/>
    <n v="172.2491388"/>
  </r>
  <r>
    <x v="8"/>
    <x v="6"/>
    <x v="6"/>
    <s v="KTOE"/>
    <x v="11"/>
    <x v="1"/>
    <x v="1"/>
    <n v="0.65314079999999997"/>
  </r>
  <r>
    <x v="1"/>
    <x v="12"/>
    <x v="12"/>
    <s v="KTOE"/>
    <x v="16"/>
    <x v="3"/>
    <x v="0"/>
    <n v="302.27021280000002"/>
  </r>
  <r>
    <x v="1"/>
    <x v="12"/>
    <x v="12"/>
    <s v="KTOE"/>
    <x v="13"/>
    <x v="0"/>
    <x v="0"/>
    <n v="334.22387040000001"/>
  </r>
  <r>
    <x v="14"/>
    <x v="13"/>
    <x v="13"/>
    <s v="KTOE"/>
    <x v="33"/>
    <x v="5"/>
    <x v="3"/>
    <n v="46.314381599999997"/>
  </r>
  <r>
    <x v="14"/>
    <x v="13"/>
    <x v="13"/>
    <s v="KTOE"/>
    <x v="23"/>
    <x v="2"/>
    <x v="3"/>
    <n v="23.7977712"/>
  </r>
  <r>
    <x v="14"/>
    <x v="13"/>
    <x v="13"/>
    <s v="KTOE"/>
    <x v="26"/>
    <x v="0"/>
    <x v="3"/>
    <n v="119.2442508"/>
  </r>
  <r>
    <x v="14"/>
    <x v="13"/>
    <x v="13"/>
    <s v="KTOE"/>
    <x v="10"/>
    <x v="1"/>
    <x v="3"/>
    <n v="30.752046"/>
  </r>
  <r>
    <x v="14"/>
    <x v="13"/>
    <x v="13"/>
    <s v="KTOE"/>
    <x v="2"/>
    <x v="5"/>
    <x v="3"/>
    <n v="131.3524764"/>
  </r>
  <r>
    <x v="12"/>
    <x v="13"/>
    <x v="13"/>
    <s v="KTOE"/>
    <x v="8"/>
    <x v="5"/>
    <x v="3"/>
    <n v="5.4219059999999999"/>
  </r>
  <r>
    <x v="4"/>
    <x v="13"/>
    <x v="13"/>
    <s v="KTOE"/>
    <x v="13"/>
    <x v="4"/>
    <x v="3"/>
    <n v="13.640594399999999"/>
  </r>
  <r>
    <x v="4"/>
    <x v="13"/>
    <x v="13"/>
    <s v="KTOE"/>
    <x v="10"/>
    <x v="4"/>
    <x v="3"/>
    <n v="46.381370400000002"/>
  </r>
  <r>
    <x v="0"/>
    <x v="13"/>
    <x v="13"/>
    <s v="KTOE"/>
    <x v="24"/>
    <x v="0"/>
    <x v="3"/>
    <n v="9.21096E-2"/>
  </r>
  <r>
    <x v="0"/>
    <x v="13"/>
    <x v="13"/>
    <s v="KTOE"/>
    <x v="21"/>
    <x v="5"/>
    <x v="3"/>
    <n v="15.2441388"/>
  </r>
  <r>
    <x v="1"/>
    <x v="13"/>
    <x v="13"/>
    <s v="KTOE"/>
    <x v="6"/>
    <x v="4"/>
    <x v="3"/>
    <n v="1.0006451999999999"/>
  </r>
  <r>
    <x v="1"/>
    <x v="13"/>
    <x v="13"/>
    <s v="KTOE"/>
    <x v="20"/>
    <x v="4"/>
    <x v="3"/>
    <n v="7.1008127999999999"/>
  </r>
  <r>
    <x v="1"/>
    <x v="13"/>
    <x v="13"/>
    <s v="KTOE"/>
    <x v="33"/>
    <x v="1"/>
    <x v="3"/>
    <n v="338.46509880000002"/>
  </r>
  <r>
    <x v="8"/>
    <x v="13"/>
    <x v="13"/>
    <s v="KTOE"/>
    <x v="6"/>
    <x v="0"/>
    <x v="3"/>
    <n v="0.10048319999999999"/>
  </r>
  <r>
    <x v="8"/>
    <x v="13"/>
    <x v="13"/>
    <s v="KTOE"/>
    <x v="11"/>
    <x v="1"/>
    <x v="3"/>
    <n v="0.8080524"/>
  </r>
  <r>
    <x v="9"/>
    <x v="13"/>
    <x v="13"/>
    <s v="KTOE"/>
    <x v="22"/>
    <x v="1"/>
    <x v="3"/>
    <n v="0.6154596"/>
  </r>
  <r>
    <x v="0"/>
    <x v="12"/>
    <x v="12"/>
    <s v="KTOE"/>
    <x v="4"/>
    <x v="3"/>
    <x v="6"/>
    <n v="36.714049199999998"/>
  </r>
  <r>
    <x v="0"/>
    <x v="12"/>
    <x v="12"/>
    <s v="KTOE"/>
    <x v="32"/>
    <x v="0"/>
    <x v="6"/>
    <n v="0.43542720000000001"/>
  </r>
  <r>
    <x v="1"/>
    <x v="12"/>
    <x v="12"/>
    <s v="KTOE"/>
    <x v="20"/>
    <x v="0"/>
    <x v="6"/>
    <n v="1183.964238"/>
  </r>
  <r>
    <x v="1"/>
    <x v="12"/>
    <x v="12"/>
    <s v="KTOE"/>
    <x v="29"/>
    <x v="5"/>
    <x v="6"/>
    <n v="44.911803599999999"/>
  </r>
  <r>
    <x v="8"/>
    <x v="12"/>
    <x v="12"/>
    <s v="KTOE"/>
    <x v="13"/>
    <x v="4"/>
    <x v="6"/>
    <n v="0.12979080000000001"/>
  </r>
  <r>
    <x v="8"/>
    <x v="13"/>
    <x v="13"/>
    <s v="KTOE"/>
    <x v="6"/>
    <x v="1"/>
    <x v="1"/>
    <n v="0.19259280000000001"/>
  </r>
  <r>
    <x v="1"/>
    <x v="13"/>
    <x v="13"/>
    <s v="KTOE"/>
    <x v="33"/>
    <x v="3"/>
    <x v="1"/>
    <n v="398.52893160000002"/>
  </r>
  <r>
    <x v="1"/>
    <x v="13"/>
    <x v="13"/>
    <s v="KTOE"/>
    <x v="21"/>
    <x v="4"/>
    <x v="1"/>
    <n v="0.37681199999999998"/>
  </r>
  <r>
    <x v="4"/>
    <x v="13"/>
    <x v="13"/>
    <s v="KTOE"/>
    <x v="10"/>
    <x v="4"/>
    <x v="1"/>
    <n v="46.381370400000002"/>
  </r>
  <r>
    <x v="11"/>
    <x v="13"/>
    <x v="13"/>
    <s v="KTOE"/>
    <x v="3"/>
    <x v="5"/>
    <x v="1"/>
    <n v="2.1101472000000001"/>
  </r>
  <r>
    <x v="11"/>
    <x v="13"/>
    <x v="13"/>
    <s v="KTOE"/>
    <x v="25"/>
    <x v="5"/>
    <x v="1"/>
    <n v="8.0302824000000008"/>
  </r>
  <r>
    <x v="12"/>
    <x v="13"/>
    <x v="13"/>
    <s v="KTOE"/>
    <x v="19"/>
    <x v="5"/>
    <x v="1"/>
    <n v="0.1214172"/>
  </r>
  <r>
    <x v="12"/>
    <x v="13"/>
    <x v="13"/>
    <s v="KTOE"/>
    <x v="3"/>
    <x v="2"/>
    <x v="1"/>
    <n v="4.8985560000000001"/>
  </r>
  <r>
    <x v="14"/>
    <x v="13"/>
    <x v="13"/>
    <s v="KTOE"/>
    <x v="17"/>
    <x v="0"/>
    <x v="1"/>
    <n v="31.501483199999999"/>
  </r>
  <r>
    <x v="14"/>
    <x v="13"/>
    <x v="13"/>
    <s v="KTOE"/>
    <x v="31"/>
    <x v="4"/>
    <x v="1"/>
    <n v="51.443211599999998"/>
  </r>
  <r>
    <x v="14"/>
    <x v="13"/>
    <x v="13"/>
    <s v="KTOE"/>
    <x v="1"/>
    <x v="1"/>
    <x v="1"/>
    <n v="45.991998000000002"/>
  </r>
  <r>
    <x v="1"/>
    <x v="12"/>
    <x v="12"/>
    <s v="KTOE"/>
    <x v="29"/>
    <x v="3"/>
    <x v="1"/>
    <n v="53.699896799999998"/>
  </r>
  <r>
    <x v="0"/>
    <x v="12"/>
    <x v="12"/>
    <s v="KTOE"/>
    <x v="27"/>
    <x v="1"/>
    <x v="1"/>
    <n v="25.5227328"/>
  </r>
  <r>
    <x v="4"/>
    <x v="12"/>
    <x v="12"/>
    <s v="KTOE"/>
    <x v="10"/>
    <x v="4"/>
    <x v="1"/>
    <n v="0.3181968"/>
  </r>
  <r>
    <x v="14"/>
    <x v="13"/>
    <x v="13"/>
    <s v="KTOE"/>
    <x v="33"/>
    <x v="0"/>
    <x v="0"/>
    <n v="52.117286399999998"/>
  </r>
  <r>
    <x v="14"/>
    <x v="13"/>
    <x v="13"/>
    <s v="KTOE"/>
    <x v="26"/>
    <x v="2"/>
    <x v="0"/>
    <n v="117.1341036"/>
  </r>
  <r>
    <x v="14"/>
    <x v="13"/>
    <x v="13"/>
    <s v="KTOE"/>
    <x v="11"/>
    <x v="1"/>
    <x v="0"/>
    <n v="281.61254159999999"/>
  </r>
  <r>
    <x v="0"/>
    <x v="12"/>
    <x v="12"/>
    <s v="KTOE"/>
    <x v="18"/>
    <x v="5"/>
    <x v="0"/>
    <n v="44.685716399999997"/>
  </r>
  <r>
    <x v="0"/>
    <x v="13"/>
    <x v="13"/>
    <s v="KTOE"/>
    <x v="17"/>
    <x v="3"/>
    <x v="0"/>
    <n v="68.8896072"/>
  </r>
  <r>
    <x v="1"/>
    <x v="13"/>
    <x v="13"/>
    <s v="KTOE"/>
    <x v="29"/>
    <x v="0"/>
    <x v="0"/>
    <n v="5.9620031999999998"/>
  </r>
  <r>
    <x v="15"/>
    <x v="12"/>
    <x v="12"/>
    <s v="KTOE"/>
    <x v="25"/>
    <x v="2"/>
    <x v="0"/>
    <n v="4.0779432"/>
  </r>
  <r>
    <x v="10"/>
    <x v="13"/>
    <x v="13"/>
    <s v="KTOE"/>
    <x v="6"/>
    <x v="4"/>
    <x v="0"/>
    <n v="9.9227159999999994"/>
  </r>
  <r>
    <x v="4"/>
    <x v="13"/>
    <x v="13"/>
    <s v="KTOE"/>
    <x v="7"/>
    <x v="2"/>
    <x v="0"/>
    <n v="53.620347600000002"/>
  </r>
  <r>
    <x v="15"/>
    <x v="13"/>
    <x v="13"/>
    <s v="KTOE"/>
    <x v="25"/>
    <x v="0"/>
    <x v="0"/>
    <n v="4.6934028000000003"/>
  </r>
  <r>
    <x v="12"/>
    <x v="13"/>
    <x v="13"/>
    <s v="KTOE"/>
    <x v="3"/>
    <x v="0"/>
    <x v="0"/>
    <n v="4.1993603999999998"/>
  </r>
  <r>
    <x v="1"/>
    <x v="12"/>
    <x v="12"/>
    <s v="KTOE"/>
    <x v="33"/>
    <x v="3"/>
    <x v="0"/>
    <n v="3314.9282076"/>
  </r>
  <r>
    <x v="3"/>
    <x v="12"/>
    <x v="12"/>
    <s v="KTOE"/>
    <x v="17"/>
    <x v="1"/>
    <x v="0"/>
    <n v="0.5149764"/>
  </r>
  <r>
    <x v="8"/>
    <x v="12"/>
    <x v="12"/>
    <s v="KTOE"/>
    <x v="6"/>
    <x v="5"/>
    <x v="0"/>
    <n v="0.75362399999999996"/>
  </r>
  <r>
    <x v="8"/>
    <x v="12"/>
    <x v="12"/>
    <s v="KTOE"/>
    <x v="29"/>
    <x v="0"/>
    <x v="0"/>
    <n v="8.7922799999999995E-2"/>
  </r>
  <r>
    <x v="4"/>
    <x v="13"/>
    <x v="13"/>
    <s v="KTOE"/>
    <x v="18"/>
    <x v="1"/>
    <x v="3"/>
    <n v="141.1244676"/>
  </r>
  <r>
    <x v="4"/>
    <x v="13"/>
    <x v="13"/>
    <s v="KTOE"/>
    <x v="3"/>
    <x v="0"/>
    <x v="3"/>
    <n v="787.28587200000004"/>
  </r>
  <r>
    <x v="4"/>
    <x v="13"/>
    <x v="13"/>
    <s v="KTOE"/>
    <x v="2"/>
    <x v="4"/>
    <x v="3"/>
    <n v="141.6310704"/>
  </r>
  <r>
    <x v="10"/>
    <x v="13"/>
    <x v="13"/>
    <s v="KTOE"/>
    <x v="9"/>
    <x v="2"/>
    <x v="3"/>
    <n v="19.7910036"/>
  </r>
  <r>
    <x v="10"/>
    <x v="13"/>
    <x v="13"/>
    <s v="KTOE"/>
    <x v="3"/>
    <x v="1"/>
    <x v="3"/>
    <n v="1.25604"/>
  </r>
  <r>
    <x v="0"/>
    <x v="13"/>
    <x v="13"/>
    <s v="KTOE"/>
    <x v="9"/>
    <x v="2"/>
    <x v="3"/>
    <n v="867.91945320000002"/>
  </r>
  <r>
    <x v="0"/>
    <x v="13"/>
    <x v="13"/>
    <s v="KTOE"/>
    <x v="6"/>
    <x v="3"/>
    <x v="3"/>
    <n v="170.0426952"/>
  </r>
  <r>
    <x v="0"/>
    <x v="13"/>
    <x v="13"/>
    <s v="KTOE"/>
    <x v="13"/>
    <x v="5"/>
    <x v="3"/>
    <n v="186.27491879999999"/>
  </r>
  <r>
    <x v="0"/>
    <x v="27"/>
    <x v="27"/>
    <s v="KTOE"/>
    <x v="27"/>
    <x v="2"/>
    <x v="2"/>
    <n v="0.21771360000000001"/>
  </r>
  <r>
    <x v="0"/>
    <x v="27"/>
    <x v="27"/>
    <s v="KTOE"/>
    <x v="4"/>
    <x v="0"/>
    <x v="2"/>
    <n v="0.49404239999999999"/>
  </r>
  <r>
    <x v="0"/>
    <x v="27"/>
    <x v="27"/>
    <s v="KTOE"/>
    <x v="28"/>
    <x v="0"/>
    <x v="2"/>
    <n v="0.64058040000000005"/>
  </r>
  <r>
    <x v="0"/>
    <x v="28"/>
    <x v="28"/>
    <s v="KTOE"/>
    <x v="24"/>
    <x v="5"/>
    <x v="1"/>
    <n v="5.0241599999999997E-2"/>
  </r>
  <r>
    <x v="0"/>
    <x v="28"/>
    <x v="28"/>
    <s v="KTOE"/>
    <x v="3"/>
    <x v="0"/>
    <x v="1"/>
    <n v="4.4589420000000004"/>
  </r>
  <r>
    <x v="8"/>
    <x v="28"/>
    <x v="28"/>
    <s v="KTOE"/>
    <x v="6"/>
    <x v="4"/>
    <x v="1"/>
    <n v="0.1339776"/>
  </r>
  <r>
    <x v="9"/>
    <x v="28"/>
    <x v="28"/>
    <s v="KTOE"/>
    <x v="22"/>
    <x v="2"/>
    <x v="1"/>
    <n v="0.59033880000000005"/>
  </r>
  <r>
    <x v="1"/>
    <x v="29"/>
    <x v="29"/>
    <s v="KTOE"/>
    <x v="34"/>
    <x v="2"/>
    <x v="1"/>
    <n v="0.16747200000000001"/>
  </r>
  <r>
    <x v="1"/>
    <x v="31"/>
    <x v="31"/>
    <s v="KTOE"/>
    <x v="9"/>
    <x v="5"/>
    <x v="3"/>
    <n v="2.9600675999999999"/>
  </r>
  <r>
    <x v="1"/>
    <x v="31"/>
    <x v="31"/>
    <s v="KTOE"/>
    <x v="31"/>
    <x v="4"/>
    <x v="3"/>
    <n v="1.5616764000000001"/>
  </r>
  <r>
    <x v="8"/>
    <x v="31"/>
    <x v="31"/>
    <s v="KTOE"/>
    <x v="14"/>
    <x v="4"/>
    <x v="3"/>
    <n v="0.30144959999999998"/>
  </r>
  <r>
    <x v="9"/>
    <x v="31"/>
    <x v="31"/>
    <s v="KTOE"/>
    <x v="14"/>
    <x v="0"/>
    <x v="3"/>
    <n v="5.8615199999999999E-2"/>
  </r>
  <r>
    <x v="2"/>
    <x v="28"/>
    <x v="28"/>
    <s v="KTOE"/>
    <x v="23"/>
    <x v="0"/>
    <x v="3"/>
    <n v="0.48148200000000002"/>
  </r>
  <r>
    <x v="0"/>
    <x v="28"/>
    <x v="28"/>
    <s v="KTOE"/>
    <x v="10"/>
    <x v="2"/>
    <x v="3"/>
    <n v="9.9645840000000003"/>
  </r>
  <r>
    <x v="9"/>
    <x v="28"/>
    <x v="28"/>
    <s v="KTOE"/>
    <x v="3"/>
    <x v="3"/>
    <x v="3"/>
    <n v="0.26376840000000001"/>
  </r>
  <r>
    <x v="1"/>
    <x v="29"/>
    <x v="29"/>
    <s v="KTOE"/>
    <x v="30"/>
    <x v="5"/>
    <x v="6"/>
    <n v="2.30274"/>
  </r>
  <r>
    <x v="1"/>
    <x v="29"/>
    <x v="29"/>
    <s v="KTOE"/>
    <x v="37"/>
    <x v="3"/>
    <x v="6"/>
    <n v="0.16747200000000001"/>
  </r>
  <r>
    <x v="1"/>
    <x v="29"/>
    <x v="29"/>
    <s v="KTOE"/>
    <x v="32"/>
    <x v="4"/>
    <x v="6"/>
    <n v="0.33494400000000002"/>
  </r>
  <r>
    <x v="1"/>
    <x v="30"/>
    <x v="30"/>
    <s v="KTOE"/>
    <x v="18"/>
    <x v="3"/>
    <x v="6"/>
    <n v="3.3578136000000001"/>
  </r>
  <r>
    <x v="1"/>
    <x v="30"/>
    <x v="30"/>
    <s v="KTOE"/>
    <x v="17"/>
    <x v="0"/>
    <x v="6"/>
    <n v="8.7922799999999995E-2"/>
  </r>
  <r>
    <x v="1"/>
    <x v="30"/>
    <x v="30"/>
    <s v="KTOE"/>
    <x v="37"/>
    <x v="3"/>
    <x v="6"/>
    <n v="4.1868000000000002E-2"/>
  </r>
  <r>
    <x v="0"/>
    <x v="27"/>
    <x v="27"/>
    <s v="KTOE"/>
    <x v="13"/>
    <x v="0"/>
    <x v="2"/>
    <n v="4.1868000000000001E-3"/>
  </r>
  <r>
    <x v="0"/>
    <x v="27"/>
    <x v="27"/>
    <s v="KTOE"/>
    <x v="30"/>
    <x v="5"/>
    <x v="2"/>
    <n v="1.2267323999999999"/>
  </r>
  <r>
    <x v="1"/>
    <x v="31"/>
    <x v="31"/>
    <s v="KTOE"/>
    <x v="14"/>
    <x v="3"/>
    <x v="1"/>
    <n v="1.6579728"/>
  </r>
  <r>
    <x v="1"/>
    <x v="31"/>
    <x v="31"/>
    <s v="KTOE"/>
    <x v="22"/>
    <x v="3"/>
    <x v="1"/>
    <n v="0.439614"/>
  </r>
  <r>
    <x v="1"/>
    <x v="28"/>
    <x v="28"/>
    <s v="KTOE"/>
    <x v="3"/>
    <x v="0"/>
    <x v="1"/>
    <n v="0.23027400000000001"/>
  </r>
  <r>
    <x v="0"/>
    <x v="28"/>
    <x v="28"/>
    <s v="KTOE"/>
    <x v="22"/>
    <x v="3"/>
    <x v="1"/>
    <n v="31.8322404"/>
  </r>
  <r>
    <x v="0"/>
    <x v="28"/>
    <x v="28"/>
    <s v="KTOE"/>
    <x v="13"/>
    <x v="4"/>
    <x v="1"/>
    <n v="7.95492E-2"/>
  </r>
  <r>
    <x v="0"/>
    <x v="28"/>
    <x v="28"/>
    <s v="KTOE"/>
    <x v="10"/>
    <x v="0"/>
    <x v="1"/>
    <n v="5.8992012000000003"/>
  </r>
  <r>
    <x v="1"/>
    <x v="30"/>
    <x v="30"/>
    <s v="KTOE"/>
    <x v="9"/>
    <x v="3"/>
    <x v="1"/>
    <n v="0.72431639999999997"/>
  </r>
  <r>
    <x v="1"/>
    <x v="30"/>
    <x v="30"/>
    <s v="KTOE"/>
    <x v="31"/>
    <x v="5"/>
    <x v="1"/>
    <n v="38.543680799999997"/>
  </r>
  <r>
    <x v="1"/>
    <x v="29"/>
    <x v="29"/>
    <s v="KTOE"/>
    <x v="14"/>
    <x v="5"/>
    <x v="1"/>
    <n v="38.472505200000001"/>
  </r>
  <r>
    <x v="1"/>
    <x v="29"/>
    <x v="29"/>
    <s v="KTOE"/>
    <x v="26"/>
    <x v="4"/>
    <x v="1"/>
    <n v="9.9520236000000004"/>
  </r>
  <r>
    <x v="1"/>
    <x v="29"/>
    <x v="29"/>
    <s v="KTOE"/>
    <x v="32"/>
    <x v="3"/>
    <x v="1"/>
    <n v="0.41868"/>
  </r>
  <r>
    <x v="1"/>
    <x v="29"/>
    <x v="29"/>
    <s v="KTOE"/>
    <x v="3"/>
    <x v="1"/>
    <x v="1"/>
    <n v="10.751702399999999"/>
  </r>
  <r>
    <x v="1"/>
    <x v="29"/>
    <x v="29"/>
    <s v="KTOE"/>
    <x v="2"/>
    <x v="3"/>
    <x v="1"/>
    <n v="49.601019600000001"/>
  </r>
  <r>
    <x v="0"/>
    <x v="27"/>
    <x v="27"/>
    <s v="KTOE"/>
    <x v="33"/>
    <x v="5"/>
    <x v="1"/>
    <n v="100.52088120000001"/>
  </r>
  <r>
    <x v="12"/>
    <x v="31"/>
    <x v="31"/>
    <s v="KTOE"/>
    <x v="14"/>
    <x v="2"/>
    <x v="3"/>
    <n v="125.05971599999999"/>
  </r>
  <r>
    <x v="2"/>
    <x v="28"/>
    <x v="28"/>
    <s v="KTOE"/>
    <x v="19"/>
    <x v="1"/>
    <x v="3"/>
    <n v="0.1172304"/>
  </r>
  <r>
    <x v="1"/>
    <x v="30"/>
    <x v="30"/>
    <s v="KTOE"/>
    <x v="7"/>
    <x v="5"/>
    <x v="6"/>
    <n v="0.83735999999999999"/>
  </r>
  <r>
    <x v="1"/>
    <x v="29"/>
    <x v="29"/>
    <s v="KTOE"/>
    <x v="16"/>
    <x v="4"/>
    <x v="6"/>
    <n v="2.1143339999999999"/>
  </r>
  <r>
    <x v="1"/>
    <x v="29"/>
    <x v="29"/>
    <s v="KTOE"/>
    <x v="0"/>
    <x v="5"/>
    <x v="6"/>
    <n v="1.5156216"/>
  </r>
  <r>
    <x v="1"/>
    <x v="29"/>
    <x v="29"/>
    <s v="KTOE"/>
    <x v="1"/>
    <x v="0"/>
    <x v="6"/>
    <n v="2.2692456000000001"/>
  </r>
  <r>
    <x v="1"/>
    <x v="30"/>
    <x v="30"/>
    <s v="KTOE"/>
    <x v="30"/>
    <x v="3"/>
    <x v="6"/>
    <n v="0.43542720000000001"/>
  </r>
  <r>
    <x v="1"/>
    <x v="30"/>
    <x v="30"/>
    <s v="KTOE"/>
    <x v="0"/>
    <x v="5"/>
    <x v="6"/>
    <n v="8.7922799999999995E-2"/>
  </r>
  <r>
    <x v="0"/>
    <x v="27"/>
    <x v="27"/>
    <s v="KTOE"/>
    <x v="31"/>
    <x v="0"/>
    <x v="2"/>
    <n v="1.0718208"/>
  </r>
  <r>
    <x v="0"/>
    <x v="27"/>
    <x v="27"/>
    <s v="KTOE"/>
    <x v="34"/>
    <x v="2"/>
    <x v="2"/>
    <n v="0.15491160000000001"/>
  </r>
  <r>
    <x v="8"/>
    <x v="31"/>
    <x v="31"/>
    <s v="KTOE"/>
    <x v="14"/>
    <x v="4"/>
    <x v="1"/>
    <n v="0.30144959999999998"/>
  </r>
  <r>
    <x v="1"/>
    <x v="30"/>
    <x v="30"/>
    <s v="KTOE"/>
    <x v="0"/>
    <x v="5"/>
    <x v="1"/>
    <n v="8.7922799999999995E-2"/>
  </r>
  <r>
    <x v="1"/>
    <x v="30"/>
    <x v="30"/>
    <s v="KTOE"/>
    <x v="25"/>
    <x v="0"/>
    <x v="1"/>
    <n v="7.4985587999999996"/>
  </r>
  <r>
    <x v="1"/>
    <x v="29"/>
    <x v="29"/>
    <s v="KTOE"/>
    <x v="16"/>
    <x v="1"/>
    <x v="1"/>
    <n v="0.84573359999999997"/>
  </r>
  <r>
    <x v="1"/>
    <x v="29"/>
    <x v="29"/>
    <s v="KTOE"/>
    <x v="18"/>
    <x v="1"/>
    <x v="1"/>
    <n v="34.315012799999998"/>
  </r>
  <r>
    <x v="0"/>
    <x v="27"/>
    <x v="27"/>
    <s v="KTOE"/>
    <x v="36"/>
    <x v="1"/>
    <x v="1"/>
    <n v="0.1214172"/>
  </r>
  <r>
    <x v="0"/>
    <x v="27"/>
    <x v="27"/>
    <s v="KTOE"/>
    <x v="34"/>
    <x v="2"/>
    <x v="1"/>
    <n v="0.15491160000000001"/>
  </r>
  <r>
    <x v="0"/>
    <x v="27"/>
    <x v="27"/>
    <s v="KTOE"/>
    <x v="1"/>
    <x v="3"/>
    <x v="2"/>
    <n v="0.21352679999999999"/>
  </r>
  <r>
    <x v="0"/>
    <x v="27"/>
    <x v="27"/>
    <s v="KTOE"/>
    <x v="2"/>
    <x v="0"/>
    <x v="2"/>
    <n v="32.154623999999998"/>
  </r>
  <r>
    <x v="1"/>
    <x v="31"/>
    <x v="31"/>
    <s v="KTOE"/>
    <x v="11"/>
    <x v="3"/>
    <x v="3"/>
    <n v="0.3181968"/>
  </r>
  <r>
    <x v="1"/>
    <x v="29"/>
    <x v="29"/>
    <s v="KTOE"/>
    <x v="11"/>
    <x v="0"/>
    <x v="6"/>
    <n v="8.0637767999999994"/>
  </r>
  <r>
    <x v="1"/>
    <x v="30"/>
    <x v="30"/>
    <s v="KTOE"/>
    <x v="5"/>
    <x v="3"/>
    <x v="6"/>
    <n v="0.565218"/>
  </r>
  <r>
    <x v="2"/>
    <x v="28"/>
    <x v="28"/>
    <s v="KTOE"/>
    <x v="6"/>
    <x v="5"/>
    <x v="1"/>
    <n v="1.0173924000000001"/>
  </r>
  <r>
    <x v="1"/>
    <x v="30"/>
    <x v="30"/>
    <s v="KTOE"/>
    <x v="5"/>
    <x v="1"/>
    <x v="1"/>
    <n v="1.0048319999999999"/>
  </r>
  <r>
    <x v="1"/>
    <x v="29"/>
    <x v="29"/>
    <s v="KTOE"/>
    <x v="11"/>
    <x v="3"/>
    <x v="1"/>
    <n v="8.1893808000000003"/>
  </r>
  <r>
    <x v="1"/>
    <x v="30"/>
    <x v="30"/>
    <s v="KTOE"/>
    <x v="16"/>
    <x v="3"/>
    <x v="6"/>
    <n v="0.30982320000000002"/>
  </r>
  <r>
    <x v="1"/>
    <x v="31"/>
    <x v="31"/>
    <s v="KTOE"/>
    <x v="8"/>
    <x v="4"/>
    <x v="1"/>
    <n v="4.1868000000000002E-2"/>
  </r>
  <r>
    <x v="1"/>
    <x v="29"/>
    <x v="29"/>
    <s v="KTOE"/>
    <x v="15"/>
    <x v="1"/>
    <x v="1"/>
    <n v="0.28051559999999998"/>
  </r>
  <r>
    <x v="12"/>
    <x v="31"/>
    <x v="31"/>
    <s v="KTOE"/>
    <x v="8"/>
    <x v="4"/>
    <x v="3"/>
    <n v="8.7001703999999993"/>
  </r>
  <r>
    <x v="1"/>
    <x v="28"/>
    <x v="28"/>
    <s v="KTOE"/>
    <x v="13"/>
    <x v="3"/>
    <x v="3"/>
    <n v="0.35169119999999998"/>
  </r>
  <r>
    <x v="1"/>
    <x v="35"/>
    <x v="35"/>
    <s v="KTOE"/>
    <x v="26"/>
    <x v="1"/>
    <x v="1"/>
    <n v="334.00196999999997"/>
  </r>
  <r>
    <x v="1"/>
    <x v="35"/>
    <x v="35"/>
    <s v="KTOE"/>
    <x v="3"/>
    <x v="0"/>
    <x v="1"/>
    <n v="0.71594279999999999"/>
  </r>
  <r>
    <x v="1"/>
    <x v="34"/>
    <x v="34"/>
    <s v="KTOE"/>
    <x v="24"/>
    <x v="3"/>
    <x v="1"/>
    <n v="13.3517052"/>
  </r>
  <r>
    <x v="1"/>
    <x v="33"/>
    <x v="33"/>
    <s v="KTOE"/>
    <x v="26"/>
    <x v="3"/>
    <x v="1"/>
    <n v="78.590422799999999"/>
  </r>
  <r>
    <x v="1"/>
    <x v="33"/>
    <x v="33"/>
    <s v="KTOE"/>
    <x v="37"/>
    <x v="2"/>
    <x v="1"/>
    <n v="13.247035199999999"/>
  </r>
  <r>
    <x v="1"/>
    <x v="32"/>
    <x v="32"/>
    <s v="KTOE"/>
    <x v="28"/>
    <x v="4"/>
    <x v="3"/>
    <n v="54.319543199999998"/>
  </r>
  <r>
    <x v="1"/>
    <x v="32"/>
    <x v="32"/>
    <s v="KTOE"/>
    <x v="23"/>
    <x v="3"/>
    <x v="3"/>
    <n v="142.0330032"/>
  </r>
  <r>
    <x v="1"/>
    <x v="35"/>
    <x v="35"/>
    <s v="KTOE"/>
    <x v="10"/>
    <x v="0"/>
    <x v="6"/>
    <n v="19.422565200000001"/>
  </r>
  <r>
    <x v="1"/>
    <x v="34"/>
    <x v="34"/>
    <s v="KTOE"/>
    <x v="28"/>
    <x v="1"/>
    <x v="6"/>
    <n v="66.264483600000005"/>
  </r>
  <r>
    <x v="1"/>
    <x v="34"/>
    <x v="34"/>
    <s v="KTOE"/>
    <x v="23"/>
    <x v="2"/>
    <x v="6"/>
    <n v="4.8483143999999996"/>
  </r>
  <r>
    <x v="1"/>
    <x v="34"/>
    <x v="34"/>
    <s v="KTOE"/>
    <x v="25"/>
    <x v="4"/>
    <x v="6"/>
    <n v="330.58554120000002"/>
  </r>
  <r>
    <x v="1"/>
    <x v="33"/>
    <x v="33"/>
    <s v="KTOE"/>
    <x v="25"/>
    <x v="3"/>
    <x v="6"/>
    <n v="16.851870000000002"/>
  </r>
  <r>
    <x v="1"/>
    <x v="33"/>
    <x v="33"/>
    <s v="KTOE"/>
    <x v="35"/>
    <x v="4"/>
    <x v="6"/>
    <n v="0.68244839999999996"/>
  </r>
  <r>
    <x v="1"/>
    <x v="33"/>
    <x v="33"/>
    <s v="KTOE"/>
    <x v="28"/>
    <x v="0"/>
    <x v="6"/>
    <n v="1.632852"/>
  </r>
  <r>
    <x v="1"/>
    <x v="33"/>
    <x v="33"/>
    <s v="KTOE"/>
    <x v="23"/>
    <x v="4"/>
    <x v="6"/>
    <n v="3.1945283999999998"/>
  </r>
  <r>
    <x v="1"/>
    <x v="32"/>
    <x v="32"/>
    <s v="KTOE"/>
    <x v="30"/>
    <x v="1"/>
    <x v="1"/>
    <n v="119.87645759999999"/>
  </r>
  <r>
    <x v="1"/>
    <x v="32"/>
    <x v="32"/>
    <s v="KTOE"/>
    <x v="3"/>
    <x v="5"/>
    <x v="1"/>
    <n v="65.891858400000004"/>
  </r>
  <r>
    <x v="1"/>
    <x v="32"/>
    <x v="32"/>
    <s v="KTOE"/>
    <x v="0"/>
    <x v="1"/>
    <x v="1"/>
    <n v="0.60289919999999997"/>
  </r>
  <r>
    <x v="1"/>
    <x v="32"/>
    <x v="32"/>
    <s v="KTOE"/>
    <x v="10"/>
    <x v="5"/>
    <x v="1"/>
    <n v="33.758168400000002"/>
  </r>
  <r>
    <x v="1"/>
    <x v="32"/>
    <x v="32"/>
    <s v="KTOE"/>
    <x v="35"/>
    <x v="1"/>
    <x v="1"/>
    <n v="0.47310839999999998"/>
  </r>
  <r>
    <x v="2"/>
    <x v="32"/>
    <x v="32"/>
    <s v="KTOE"/>
    <x v="16"/>
    <x v="3"/>
    <x v="1"/>
    <n v="0.10467"/>
  </r>
  <r>
    <x v="1"/>
    <x v="35"/>
    <x v="35"/>
    <s v="KTOE"/>
    <x v="18"/>
    <x v="4"/>
    <x v="1"/>
    <n v="10.4209452"/>
  </r>
  <r>
    <x v="1"/>
    <x v="35"/>
    <x v="35"/>
    <s v="KTOE"/>
    <x v="25"/>
    <x v="4"/>
    <x v="1"/>
    <n v="285.72816599999999"/>
  </r>
  <r>
    <x v="1"/>
    <x v="34"/>
    <x v="34"/>
    <s v="KTOE"/>
    <x v="30"/>
    <x v="4"/>
    <x v="1"/>
    <n v="36.106963200000003"/>
  </r>
  <r>
    <x v="1"/>
    <x v="34"/>
    <x v="34"/>
    <s v="KTOE"/>
    <x v="25"/>
    <x v="5"/>
    <x v="1"/>
    <n v="358.57011240000003"/>
  </r>
  <r>
    <x v="1"/>
    <x v="33"/>
    <x v="33"/>
    <s v="KTOE"/>
    <x v="16"/>
    <x v="0"/>
    <x v="1"/>
    <n v="11.773281600000001"/>
  </r>
  <r>
    <x v="1"/>
    <x v="33"/>
    <x v="33"/>
    <s v="KTOE"/>
    <x v="30"/>
    <x v="2"/>
    <x v="1"/>
    <n v="3.7346256000000002"/>
  </r>
  <r>
    <x v="1"/>
    <x v="33"/>
    <x v="33"/>
    <s v="KTOE"/>
    <x v="18"/>
    <x v="1"/>
    <x v="1"/>
    <n v="29.822576399999999"/>
  </r>
  <r>
    <x v="1"/>
    <x v="33"/>
    <x v="33"/>
    <s v="KTOE"/>
    <x v="25"/>
    <x v="1"/>
    <x v="1"/>
    <n v="25.7865012"/>
  </r>
  <r>
    <x v="1"/>
    <x v="33"/>
    <x v="33"/>
    <s v="KTOE"/>
    <x v="1"/>
    <x v="5"/>
    <x v="1"/>
    <n v="3.9858335999999999"/>
  </r>
  <r>
    <x v="1"/>
    <x v="33"/>
    <x v="33"/>
    <s v="KTOE"/>
    <x v="35"/>
    <x v="1"/>
    <x v="1"/>
    <n v="2.6083764"/>
  </r>
  <r>
    <x v="1"/>
    <x v="33"/>
    <x v="33"/>
    <s v="KTOE"/>
    <x v="4"/>
    <x v="1"/>
    <x v="6"/>
    <n v="2.4618384"/>
  </r>
  <r>
    <x v="0"/>
    <x v="32"/>
    <x v="32"/>
    <s v="KTOE"/>
    <x v="5"/>
    <x v="1"/>
    <x v="1"/>
    <n v="52.125660000000003"/>
  </r>
  <r>
    <x v="1"/>
    <x v="32"/>
    <x v="32"/>
    <s v="KTOE"/>
    <x v="11"/>
    <x v="5"/>
    <x v="1"/>
    <n v="189.2349864"/>
  </r>
  <r>
    <x v="1"/>
    <x v="35"/>
    <x v="35"/>
    <s v="KTOE"/>
    <x v="11"/>
    <x v="2"/>
    <x v="1"/>
    <n v="25.6692708"/>
  </r>
  <r>
    <x v="0"/>
    <x v="32"/>
    <x v="32"/>
    <s v="KTOE"/>
    <x v="11"/>
    <x v="5"/>
    <x v="3"/>
    <n v="1361.693898"/>
  </r>
  <r>
    <x v="1"/>
    <x v="35"/>
    <x v="35"/>
    <s v="KTOE"/>
    <x v="16"/>
    <x v="3"/>
    <x v="6"/>
    <n v="32.640292799999997"/>
  </r>
  <r>
    <x v="1"/>
    <x v="34"/>
    <x v="34"/>
    <s v="KTOE"/>
    <x v="16"/>
    <x v="3"/>
    <x v="6"/>
    <n v="0.3433176"/>
  </r>
  <r>
    <x v="1"/>
    <x v="33"/>
    <x v="33"/>
    <s v="KTOE"/>
    <x v="15"/>
    <x v="1"/>
    <x v="6"/>
    <n v="4.5845459999999996"/>
  </r>
  <r>
    <x v="1"/>
    <x v="34"/>
    <x v="34"/>
    <s v="KTOE"/>
    <x v="16"/>
    <x v="0"/>
    <x v="1"/>
    <n v="0.30144959999999998"/>
  </r>
  <r>
    <x v="1"/>
    <x v="34"/>
    <x v="34"/>
    <s v="KTOE"/>
    <x v="8"/>
    <x v="3"/>
    <x v="1"/>
    <n v="0.31401000000000001"/>
  </r>
  <r>
    <x v="1"/>
    <x v="33"/>
    <x v="33"/>
    <s v="KTOE"/>
    <x v="15"/>
    <x v="3"/>
    <x v="1"/>
    <n v="2.5330140000000001"/>
  </r>
  <r>
    <x v="1"/>
    <x v="32"/>
    <x v="32"/>
    <s v="KTOE"/>
    <x v="33"/>
    <x v="2"/>
    <x v="3"/>
    <n v="219.87398880000001"/>
  </r>
  <r>
    <x v="1"/>
    <x v="35"/>
    <x v="35"/>
    <s v="KTOE"/>
    <x v="20"/>
    <x v="5"/>
    <x v="6"/>
    <n v="198.203112"/>
  </r>
  <r>
    <x v="1"/>
    <x v="35"/>
    <x v="35"/>
    <s v="KTOE"/>
    <x v="12"/>
    <x v="1"/>
    <x v="6"/>
    <n v="54.650300399999999"/>
  </r>
  <r>
    <x v="1"/>
    <x v="34"/>
    <x v="34"/>
    <s v="KTOE"/>
    <x v="12"/>
    <x v="3"/>
    <x v="6"/>
    <n v="10.621911600000001"/>
  </r>
  <r>
    <x v="1"/>
    <x v="34"/>
    <x v="34"/>
    <s v="KTOE"/>
    <x v="13"/>
    <x v="3"/>
    <x v="6"/>
    <n v="2.7046728"/>
  </r>
  <r>
    <x v="1"/>
    <x v="33"/>
    <x v="33"/>
    <s v="KTOE"/>
    <x v="13"/>
    <x v="4"/>
    <x v="6"/>
    <n v="4.5971064000000004"/>
  </r>
  <r>
    <x v="4"/>
    <x v="33"/>
    <x v="33"/>
    <s v="KTOE"/>
    <x v="10"/>
    <x v="0"/>
    <x v="6"/>
    <n v="0.79967880000000002"/>
  </r>
  <r>
    <x v="15"/>
    <x v="33"/>
    <x v="33"/>
    <s v="KTOE"/>
    <x v="25"/>
    <x v="1"/>
    <x v="6"/>
    <n v="3.7723068"/>
  </r>
  <r>
    <x v="1"/>
    <x v="33"/>
    <x v="33"/>
    <s v="KTOE"/>
    <x v="33"/>
    <x v="2"/>
    <x v="6"/>
    <n v="118.8171972"/>
  </r>
  <r>
    <x v="1"/>
    <x v="32"/>
    <x v="32"/>
    <s v="KTOE"/>
    <x v="33"/>
    <x v="5"/>
    <x v="1"/>
    <n v="329.51372040000001"/>
  </r>
  <r>
    <x v="15"/>
    <x v="32"/>
    <x v="32"/>
    <s v="KTOE"/>
    <x v="25"/>
    <x v="3"/>
    <x v="1"/>
    <n v="6.5774628000000002"/>
  </r>
  <r>
    <x v="1"/>
    <x v="34"/>
    <x v="34"/>
    <s v="KTOE"/>
    <x v="6"/>
    <x v="3"/>
    <x v="1"/>
    <n v="1.5491159999999999"/>
  </r>
  <r>
    <x v="0"/>
    <x v="32"/>
    <x v="32"/>
    <s v="KTOE"/>
    <x v="16"/>
    <x v="2"/>
    <x v="3"/>
    <n v="0.2344608"/>
  </r>
  <r>
    <x v="0"/>
    <x v="32"/>
    <x v="32"/>
    <s v="KTOE"/>
    <x v="14"/>
    <x v="3"/>
    <x v="3"/>
    <n v="87.960481200000004"/>
  </r>
  <r>
    <x v="0"/>
    <x v="32"/>
    <x v="32"/>
    <s v="KTOE"/>
    <x v="3"/>
    <x v="5"/>
    <x v="3"/>
    <n v="558.33071399999994"/>
  </r>
  <r>
    <x v="1"/>
    <x v="32"/>
    <x v="32"/>
    <s v="KTOE"/>
    <x v="19"/>
    <x v="5"/>
    <x v="3"/>
    <n v="7.4608775999999999"/>
  </r>
  <r>
    <x v="1"/>
    <x v="32"/>
    <x v="32"/>
    <s v="KTOE"/>
    <x v="24"/>
    <x v="4"/>
    <x v="3"/>
    <n v="3.328506"/>
  </r>
  <r>
    <x v="1"/>
    <x v="32"/>
    <x v="32"/>
    <s v="KTOE"/>
    <x v="1"/>
    <x v="1"/>
    <x v="3"/>
    <n v="26.406147600000001"/>
  </r>
  <r>
    <x v="1"/>
    <x v="35"/>
    <x v="35"/>
    <s v="KTOE"/>
    <x v="18"/>
    <x v="5"/>
    <x v="6"/>
    <n v="8.1182052000000002"/>
  </r>
  <r>
    <x v="1"/>
    <x v="34"/>
    <x v="34"/>
    <s v="KTOE"/>
    <x v="37"/>
    <x v="0"/>
    <x v="6"/>
    <n v="6.3639359999999998"/>
  </r>
  <r>
    <x v="1"/>
    <x v="34"/>
    <x v="34"/>
    <s v="KTOE"/>
    <x v="26"/>
    <x v="1"/>
    <x v="6"/>
    <n v="61.663190399999998"/>
  </r>
  <r>
    <x v="13"/>
    <x v="6"/>
    <x v="6"/>
    <s v="KTOE"/>
    <x v="31"/>
    <x v="0"/>
    <x v="1"/>
    <n v="7.2431640000000002"/>
  </r>
  <r>
    <x v="7"/>
    <x v="6"/>
    <x v="6"/>
    <s v="KTOE"/>
    <x v="16"/>
    <x v="2"/>
    <x v="1"/>
    <n v="5.8950144"/>
  </r>
  <r>
    <x v="0"/>
    <x v="7"/>
    <x v="7"/>
    <s v="KTOE"/>
    <x v="20"/>
    <x v="5"/>
    <x v="1"/>
    <n v="0.22608719999999999"/>
  </r>
  <r>
    <x v="0"/>
    <x v="7"/>
    <x v="7"/>
    <s v="KTOE"/>
    <x v="22"/>
    <x v="2"/>
    <x v="1"/>
    <n v="9.3826187999999995"/>
  </r>
  <r>
    <x v="1"/>
    <x v="7"/>
    <x v="7"/>
    <s v="KTOE"/>
    <x v="14"/>
    <x v="4"/>
    <x v="1"/>
    <n v="3075.7991256"/>
  </r>
  <r>
    <x v="0"/>
    <x v="11"/>
    <x v="11"/>
    <s v="KTOE"/>
    <x v="25"/>
    <x v="3"/>
    <x v="1"/>
    <n v="744.98244480000005"/>
  </r>
  <r>
    <x v="0"/>
    <x v="8"/>
    <x v="8"/>
    <s v="KTOE"/>
    <x v="27"/>
    <x v="5"/>
    <x v="1"/>
    <n v="0.42705359999999998"/>
  </r>
  <r>
    <x v="0"/>
    <x v="8"/>
    <x v="8"/>
    <s v="KTOE"/>
    <x v="25"/>
    <x v="0"/>
    <x v="1"/>
    <n v="31.413560400000001"/>
  </r>
  <r>
    <x v="0"/>
    <x v="6"/>
    <x v="6"/>
    <s v="KTOE"/>
    <x v="33"/>
    <x v="2"/>
    <x v="0"/>
    <n v="1.8673128000000001"/>
  </r>
  <r>
    <x v="0"/>
    <x v="6"/>
    <x v="6"/>
    <s v="KTOE"/>
    <x v="17"/>
    <x v="2"/>
    <x v="0"/>
    <n v="93.570793199999997"/>
  </r>
  <r>
    <x v="0"/>
    <x v="8"/>
    <x v="8"/>
    <s v="KTOE"/>
    <x v="28"/>
    <x v="0"/>
    <x v="0"/>
    <n v="29.822576399999999"/>
  </r>
  <r>
    <x v="0"/>
    <x v="8"/>
    <x v="8"/>
    <s v="KTOE"/>
    <x v="18"/>
    <x v="0"/>
    <x v="0"/>
    <n v="52.464790800000003"/>
  </r>
  <r>
    <x v="0"/>
    <x v="8"/>
    <x v="8"/>
    <s v="KTOE"/>
    <x v="17"/>
    <x v="0"/>
    <x v="0"/>
    <n v="3.6885707999999999"/>
  </r>
  <r>
    <x v="0"/>
    <x v="8"/>
    <x v="8"/>
    <s v="KTOE"/>
    <x v="25"/>
    <x v="4"/>
    <x v="0"/>
    <n v="19.426752"/>
  </r>
  <r>
    <x v="1"/>
    <x v="8"/>
    <x v="8"/>
    <s v="KTOE"/>
    <x v="31"/>
    <x v="0"/>
    <x v="0"/>
    <n v="4.3249643999999998"/>
  </r>
  <r>
    <x v="14"/>
    <x v="6"/>
    <x v="6"/>
    <s v="KTOE"/>
    <x v="1"/>
    <x v="2"/>
    <x v="0"/>
    <n v="12.1877748"/>
  </r>
  <r>
    <x v="10"/>
    <x v="6"/>
    <x v="6"/>
    <s v="KTOE"/>
    <x v="10"/>
    <x v="5"/>
    <x v="0"/>
    <n v="0.30982320000000002"/>
  </r>
  <r>
    <x v="3"/>
    <x v="6"/>
    <x v="6"/>
    <s v="KTOE"/>
    <x v="26"/>
    <x v="1"/>
    <x v="0"/>
    <n v="32.9124348"/>
  </r>
  <r>
    <x v="8"/>
    <x v="6"/>
    <x v="6"/>
    <s v="KTOE"/>
    <x v="11"/>
    <x v="4"/>
    <x v="0"/>
    <n v="0.54847080000000004"/>
  </r>
  <r>
    <x v="8"/>
    <x v="6"/>
    <x v="6"/>
    <s v="KTOE"/>
    <x v="13"/>
    <x v="1"/>
    <x v="0"/>
    <n v="1.67472E-2"/>
  </r>
  <r>
    <x v="7"/>
    <x v="6"/>
    <x v="6"/>
    <s v="KTOE"/>
    <x v="28"/>
    <x v="0"/>
    <x v="0"/>
    <n v="1.8966204"/>
  </r>
  <r>
    <x v="0"/>
    <x v="11"/>
    <x v="11"/>
    <s v="KTOE"/>
    <x v="25"/>
    <x v="0"/>
    <x v="0"/>
    <n v="760.37312159999999"/>
  </r>
  <r>
    <x v="1"/>
    <x v="5"/>
    <x v="5"/>
    <s v="KTOE"/>
    <x v="18"/>
    <x v="4"/>
    <x v="3"/>
    <n v="0.86666759999999998"/>
  </r>
  <r>
    <x v="1"/>
    <x v="5"/>
    <x v="5"/>
    <s v="KTOE"/>
    <x v="19"/>
    <x v="3"/>
    <x v="3"/>
    <n v="2.93076E-2"/>
  </r>
  <r>
    <x v="0"/>
    <x v="5"/>
    <x v="5"/>
    <s v="KTOE"/>
    <x v="9"/>
    <x v="1"/>
    <x v="3"/>
    <n v="500.73290639999999"/>
  </r>
  <r>
    <x v="0"/>
    <x v="5"/>
    <x v="5"/>
    <s v="KTOE"/>
    <x v="14"/>
    <x v="4"/>
    <x v="3"/>
    <n v="1528.7137236000001"/>
  </r>
  <r>
    <x v="0"/>
    <x v="5"/>
    <x v="5"/>
    <s v="KTOE"/>
    <x v="13"/>
    <x v="0"/>
    <x v="3"/>
    <n v="264.70624320000002"/>
  </r>
  <r>
    <x v="0"/>
    <x v="5"/>
    <x v="5"/>
    <s v="KTOE"/>
    <x v="8"/>
    <x v="4"/>
    <x v="3"/>
    <n v="306.77520959999998"/>
  </r>
  <r>
    <x v="0"/>
    <x v="9"/>
    <x v="9"/>
    <s v="KTOE"/>
    <x v="14"/>
    <x v="1"/>
    <x v="6"/>
    <n v="109.212678"/>
  </r>
  <r>
    <x v="0"/>
    <x v="9"/>
    <x v="9"/>
    <s v="KTOE"/>
    <x v="30"/>
    <x v="3"/>
    <x v="6"/>
    <n v="453.47649480000001"/>
  </r>
  <r>
    <x v="0"/>
    <x v="9"/>
    <x v="9"/>
    <s v="KTOE"/>
    <x v="9"/>
    <x v="0"/>
    <x v="6"/>
    <n v="6.6402647999999997"/>
  </r>
  <r>
    <x v="0"/>
    <x v="9"/>
    <x v="9"/>
    <s v="KTOE"/>
    <x v="26"/>
    <x v="1"/>
    <x v="6"/>
    <n v="234.40218479999999"/>
  </r>
  <r>
    <x v="0"/>
    <x v="9"/>
    <x v="9"/>
    <s v="KTOE"/>
    <x v="13"/>
    <x v="3"/>
    <x v="6"/>
    <n v="179.9026092"/>
  </r>
  <r>
    <x v="0"/>
    <x v="9"/>
    <x v="9"/>
    <s v="KTOE"/>
    <x v="11"/>
    <x v="2"/>
    <x v="6"/>
    <n v="28.512108000000001"/>
  </r>
  <r>
    <x v="1"/>
    <x v="9"/>
    <x v="9"/>
    <s v="KTOE"/>
    <x v="14"/>
    <x v="5"/>
    <x v="6"/>
    <n v="3715.6300884000002"/>
  </r>
  <r>
    <x v="1"/>
    <x v="9"/>
    <x v="9"/>
    <s v="KTOE"/>
    <x v="26"/>
    <x v="4"/>
    <x v="6"/>
    <n v="3238.0501859999999"/>
  </r>
  <r>
    <x v="1"/>
    <x v="9"/>
    <x v="9"/>
    <s v="KTOE"/>
    <x v="8"/>
    <x v="2"/>
    <x v="6"/>
    <n v="80.629394399999995"/>
  </r>
  <r>
    <x v="1"/>
    <x v="9"/>
    <x v="9"/>
    <s v="KTOE"/>
    <x v="2"/>
    <x v="4"/>
    <x v="6"/>
    <n v="605.74203720000003"/>
  </r>
  <r>
    <x v="1"/>
    <x v="10"/>
    <x v="10"/>
    <s v="KTOE"/>
    <x v="36"/>
    <x v="4"/>
    <x v="6"/>
    <n v="7.95492E-2"/>
  </r>
  <r>
    <x v="1"/>
    <x v="10"/>
    <x v="10"/>
    <s v="KTOE"/>
    <x v="8"/>
    <x v="5"/>
    <x v="6"/>
    <n v="0.1214172"/>
  </r>
  <r>
    <x v="1"/>
    <x v="10"/>
    <x v="10"/>
    <s v="KTOE"/>
    <x v="1"/>
    <x v="0"/>
    <x v="6"/>
    <n v="4.6808424000000004"/>
  </r>
  <r>
    <x v="1"/>
    <x v="10"/>
    <x v="10"/>
    <s v="KTOE"/>
    <x v="22"/>
    <x v="0"/>
    <x v="6"/>
    <n v="8.0805240000000005"/>
  </r>
  <r>
    <x v="4"/>
    <x v="6"/>
    <x v="6"/>
    <s v="KTOE"/>
    <x v="25"/>
    <x v="1"/>
    <x v="5"/>
    <n v="0.1967796"/>
  </r>
  <r>
    <x v="3"/>
    <x v="6"/>
    <x v="6"/>
    <s v="KTOE"/>
    <x v="31"/>
    <x v="5"/>
    <x v="5"/>
    <n v="25.447370400000001"/>
  </r>
  <r>
    <x v="3"/>
    <x v="6"/>
    <x v="6"/>
    <s v="KTOE"/>
    <x v="5"/>
    <x v="2"/>
    <x v="5"/>
    <n v="153.06940800000001"/>
  </r>
  <r>
    <x v="13"/>
    <x v="6"/>
    <x v="6"/>
    <s v="KTOE"/>
    <x v="9"/>
    <x v="0"/>
    <x v="5"/>
    <n v="9.1146636000000001"/>
  </r>
  <r>
    <x v="13"/>
    <x v="6"/>
    <x v="6"/>
    <s v="KTOE"/>
    <x v="28"/>
    <x v="0"/>
    <x v="5"/>
    <n v="5.7066084000000004"/>
  </r>
  <r>
    <x v="13"/>
    <x v="6"/>
    <x v="6"/>
    <s v="KTOE"/>
    <x v="11"/>
    <x v="5"/>
    <x v="5"/>
    <n v="40.180719600000003"/>
  </r>
  <r>
    <x v="0"/>
    <x v="7"/>
    <x v="7"/>
    <s v="KTOE"/>
    <x v="16"/>
    <x v="0"/>
    <x v="5"/>
    <n v="12.9079044"/>
  </r>
  <r>
    <x v="0"/>
    <x v="7"/>
    <x v="7"/>
    <s v="KTOE"/>
    <x v="30"/>
    <x v="3"/>
    <x v="5"/>
    <n v="246.9625848"/>
  </r>
  <r>
    <x v="0"/>
    <x v="7"/>
    <x v="7"/>
    <s v="KTOE"/>
    <x v="13"/>
    <x v="4"/>
    <x v="5"/>
    <n v="374.2329312"/>
  </r>
  <r>
    <x v="1"/>
    <x v="7"/>
    <x v="7"/>
    <s v="KTOE"/>
    <x v="16"/>
    <x v="4"/>
    <x v="5"/>
    <n v="89.216521200000003"/>
  </r>
  <r>
    <x v="1"/>
    <x v="7"/>
    <x v="7"/>
    <s v="KTOE"/>
    <x v="14"/>
    <x v="4"/>
    <x v="5"/>
    <n v="3075.7991256"/>
  </r>
  <r>
    <x v="1"/>
    <x v="7"/>
    <x v="7"/>
    <s v="KTOE"/>
    <x v="19"/>
    <x v="1"/>
    <x v="5"/>
    <n v="90.656780400000002"/>
  </r>
  <r>
    <x v="1"/>
    <x v="7"/>
    <x v="7"/>
    <s v="KTOE"/>
    <x v="22"/>
    <x v="1"/>
    <x v="5"/>
    <n v="155.3344668"/>
  </r>
  <r>
    <x v="1"/>
    <x v="7"/>
    <x v="7"/>
    <s v="KTOE"/>
    <x v="1"/>
    <x v="4"/>
    <x v="5"/>
    <n v="201.66559559999999"/>
  </r>
  <r>
    <x v="10"/>
    <x v="7"/>
    <x v="7"/>
    <s v="KTOE"/>
    <x v="27"/>
    <x v="3"/>
    <x v="5"/>
    <n v="0.1339776"/>
  </r>
  <r>
    <x v="3"/>
    <x v="7"/>
    <x v="7"/>
    <s v="KTOE"/>
    <x v="5"/>
    <x v="0"/>
    <x v="5"/>
    <n v="150.96344759999999"/>
  </r>
  <r>
    <x v="3"/>
    <x v="7"/>
    <x v="7"/>
    <s v="KTOE"/>
    <x v="12"/>
    <x v="1"/>
    <x v="5"/>
    <n v="8.3736000000000001E-3"/>
  </r>
  <r>
    <x v="3"/>
    <x v="7"/>
    <x v="7"/>
    <s v="KTOE"/>
    <x v="13"/>
    <x v="1"/>
    <x v="5"/>
    <n v="12.9623328"/>
  </r>
  <r>
    <x v="8"/>
    <x v="7"/>
    <x v="7"/>
    <s v="KTOE"/>
    <x v="1"/>
    <x v="3"/>
    <x v="5"/>
    <n v="4.1868000000000001E-3"/>
  </r>
  <r>
    <x v="13"/>
    <x v="7"/>
    <x v="7"/>
    <s v="KTOE"/>
    <x v="11"/>
    <x v="1"/>
    <x v="5"/>
    <n v="4.1868000000000001E-3"/>
  </r>
  <r>
    <x v="0"/>
    <x v="6"/>
    <x v="6"/>
    <s v="KTOE"/>
    <x v="33"/>
    <x v="1"/>
    <x v="5"/>
    <n v="2.0850263999999998"/>
  </r>
  <r>
    <x v="0"/>
    <x v="6"/>
    <x v="6"/>
    <s v="KTOE"/>
    <x v="5"/>
    <x v="3"/>
    <x v="5"/>
    <n v="3757.004046"/>
  </r>
  <r>
    <x v="0"/>
    <x v="6"/>
    <x v="6"/>
    <s v="KTOE"/>
    <x v="11"/>
    <x v="0"/>
    <x v="5"/>
    <n v="163.56990239999999"/>
  </r>
  <r>
    <x v="0"/>
    <x v="13"/>
    <x v="13"/>
    <s v="KTOE"/>
    <x v="3"/>
    <x v="5"/>
    <x v="3"/>
    <n v="1108.8028044"/>
  </r>
  <r>
    <x v="1"/>
    <x v="13"/>
    <x v="13"/>
    <s v="KTOE"/>
    <x v="14"/>
    <x v="1"/>
    <x v="3"/>
    <n v="1566.9559548"/>
  </r>
  <r>
    <x v="1"/>
    <x v="13"/>
    <x v="13"/>
    <s v="KTOE"/>
    <x v="26"/>
    <x v="0"/>
    <x v="3"/>
    <n v="644.68346399999996"/>
  </r>
  <r>
    <x v="1"/>
    <x v="13"/>
    <x v="13"/>
    <s v="KTOE"/>
    <x v="22"/>
    <x v="5"/>
    <x v="3"/>
    <n v="50.873806799999997"/>
  </r>
  <r>
    <x v="1"/>
    <x v="13"/>
    <x v="13"/>
    <s v="KTOE"/>
    <x v="19"/>
    <x v="1"/>
    <x v="3"/>
    <n v="12.8199816"/>
  </r>
  <r>
    <x v="1"/>
    <x v="13"/>
    <x v="13"/>
    <s v="KTOE"/>
    <x v="24"/>
    <x v="4"/>
    <x v="3"/>
    <n v="3.4708572000000002"/>
  </r>
  <r>
    <x v="1"/>
    <x v="13"/>
    <x v="13"/>
    <s v="KTOE"/>
    <x v="36"/>
    <x v="4"/>
    <x v="3"/>
    <n v="2.7758484000000001"/>
  </r>
  <r>
    <x v="8"/>
    <x v="13"/>
    <x v="13"/>
    <s v="KTOE"/>
    <x v="1"/>
    <x v="3"/>
    <x v="3"/>
    <n v="2.0934000000000001E-2"/>
  </r>
  <r>
    <x v="0"/>
    <x v="12"/>
    <x v="12"/>
    <s v="KTOE"/>
    <x v="16"/>
    <x v="0"/>
    <x v="6"/>
    <n v="0.98389800000000005"/>
  </r>
  <r>
    <x v="0"/>
    <x v="12"/>
    <x v="12"/>
    <s v="KTOE"/>
    <x v="9"/>
    <x v="2"/>
    <x v="6"/>
    <n v="11.258305200000001"/>
  </r>
  <r>
    <x v="0"/>
    <x v="12"/>
    <x v="12"/>
    <s v="KTOE"/>
    <x v="23"/>
    <x v="3"/>
    <x v="6"/>
    <n v="2.5497611999999998"/>
  </r>
  <r>
    <x v="0"/>
    <x v="12"/>
    <x v="12"/>
    <s v="KTOE"/>
    <x v="33"/>
    <x v="4"/>
    <x v="6"/>
    <n v="4.4212607999999998"/>
  </r>
  <r>
    <x v="0"/>
    <x v="12"/>
    <x v="12"/>
    <s v="KTOE"/>
    <x v="13"/>
    <x v="5"/>
    <x v="6"/>
    <n v="175.3306236"/>
  </r>
  <r>
    <x v="0"/>
    <x v="12"/>
    <x v="12"/>
    <s v="KTOE"/>
    <x v="25"/>
    <x v="4"/>
    <x v="6"/>
    <n v="2942.0308656000002"/>
  </r>
  <r>
    <x v="1"/>
    <x v="12"/>
    <x v="12"/>
    <s v="KTOE"/>
    <x v="9"/>
    <x v="3"/>
    <x v="6"/>
    <n v="427.451346"/>
  </r>
  <r>
    <x v="1"/>
    <x v="12"/>
    <x v="12"/>
    <s v="KTOE"/>
    <x v="14"/>
    <x v="0"/>
    <x v="6"/>
    <n v="5241.5763372000001"/>
  </r>
  <r>
    <x v="1"/>
    <x v="12"/>
    <x v="12"/>
    <s v="KTOE"/>
    <x v="27"/>
    <x v="5"/>
    <x v="6"/>
    <n v="164.41144919999999"/>
  </r>
  <r>
    <x v="1"/>
    <x v="12"/>
    <x v="12"/>
    <s v="KTOE"/>
    <x v="24"/>
    <x v="3"/>
    <x v="6"/>
    <n v="88.492204799999996"/>
  </r>
  <r>
    <x v="10"/>
    <x v="12"/>
    <x v="12"/>
    <s v="KTOE"/>
    <x v="33"/>
    <x v="1"/>
    <x v="6"/>
    <n v="0.69082200000000005"/>
  </r>
  <r>
    <x v="3"/>
    <x v="12"/>
    <x v="12"/>
    <s v="KTOE"/>
    <x v="13"/>
    <x v="2"/>
    <x v="6"/>
    <n v="2.7423540000000002"/>
  </r>
  <r>
    <x v="0"/>
    <x v="13"/>
    <x v="13"/>
    <s v="KTOE"/>
    <x v="0"/>
    <x v="2"/>
    <x v="3"/>
    <n v="50.074128000000002"/>
  </r>
  <r>
    <x v="0"/>
    <x v="13"/>
    <x v="13"/>
    <s v="KTOE"/>
    <x v="1"/>
    <x v="3"/>
    <x v="1"/>
    <n v="25.1877888"/>
  </r>
  <r>
    <x v="0"/>
    <x v="12"/>
    <x v="12"/>
    <s v="KTOE"/>
    <x v="2"/>
    <x v="5"/>
    <x v="0"/>
    <n v="106.07676480000001"/>
  </r>
  <r>
    <x v="0"/>
    <x v="13"/>
    <x v="13"/>
    <s v="KTOE"/>
    <x v="2"/>
    <x v="5"/>
    <x v="1"/>
    <n v="678.35789639999996"/>
  </r>
  <r>
    <x v="0"/>
    <x v="12"/>
    <x v="12"/>
    <s v="KTOE"/>
    <x v="2"/>
    <x v="3"/>
    <x v="1"/>
    <n v="100.70091360000001"/>
  </r>
  <r>
    <x v="4"/>
    <x v="13"/>
    <x v="13"/>
    <s v="KTOE"/>
    <x v="6"/>
    <x v="2"/>
    <x v="3"/>
    <n v="0.90016200000000002"/>
  </r>
  <r>
    <x v="2"/>
    <x v="13"/>
    <x v="13"/>
    <s v="KTOE"/>
    <x v="8"/>
    <x v="5"/>
    <x v="3"/>
    <n v="6.5523420000000003"/>
  </r>
  <r>
    <x v="1"/>
    <x v="13"/>
    <x v="13"/>
    <s v="KTOE"/>
    <x v="11"/>
    <x v="2"/>
    <x v="3"/>
    <n v="346.29022800000001"/>
  </r>
  <r>
    <x v="1"/>
    <x v="12"/>
    <x v="12"/>
    <s v="KTOE"/>
    <x v="4"/>
    <x v="3"/>
    <x v="6"/>
    <n v="48.751099199999999"/>
  </r>
  <r>
    <x v="0"/>
    <x v="13"/>
    <x v="13"/>
    <s v="KTOE"/>
    <x v="5"/>
    <x v="1"/>
    <x v="1"/>
    <n v="52.125660000000003"/>
  </r>
  <r>
    <x v="1"/>
    <x v="12"/>
    <x v="12"/>
    <s v="KTOE"/>
    <x v="4"/>
    <x v="2"/>
    <x v="1"/>
    <n v="45.2886156"/>
  </r>
  <r>
    <x v="1"/>
    <x v="12"/>
    <x v="12"/>
    <s v="KTOE"/>
    <x v="5"/>
    <x v="2"/>
    <x v="1"/>
    <n v="251.0237808"/>
  </r>
  <r>
    <x v="1"/>
    <x v="13"/>
    <x v="13"/>
    <s v="KTOE"/>
    <x v="7"/>
    <x v="0"/>
    <x v="0"/>
    <n v="139.713516"/>
  </r>
  <r>
    <x v="1"/>
    <x v="13"/>
    <x v="13"/>
    <s v="KTOE"/>
    <x v="11"/>
    <x v="5"/>
    <x v="0"/>
    <n v="269.24892119999998"/>
  </r>
  <r>
    <x v="4"/>
    <x v="13"/>
    <x v="13"/>
    <s v="KTOE"/>
    <x v="33"/>
    <x v="2"/>
    <x v="0"/>
    <n v="77.292514800000006"/>
  </r>
  <r>
    <x v="0"/>
    <x v="13"/>
    <x v="13"/>
    <s v="KTOE"/>
    <x v="11"/>
    <x v="4"/>
    <x v="3"/>
    <n v="2348.6063939999999"/>
  </r>
  <r>
    <x v="1"/>
    <x v="13"/>
    <x v="13"/>
    <s v="KTOE"/>
    <x v="12"/>
    <x v="4"/>
    <x v="3"/>
    <n v="127.8816192"/>
  </r>
  <r>
    <x v="1"/>
    <x v="13"/>
    <x v="13"/>
    <s v="KTOE"/>
    <x v="10"/>
    <x v="5"/>
    <x v="3"/>
    <n v="84.234229200000001"/>
  </r>
  <r>
    <x v="1"/>
    <x v="12"/>
    <x v="12"/>
    <s v="KTOE"/>
    <x v="8"/>
    <x v="0"/>
    <x v="6"/>
    <n v="104.73698880000001"/>
  </r>
  <r>
    <x v="0"/>
    <x v="13"/>
    <x v="13"/>
    <s v="KTOE"/>
    <x v="11"/>
    <x v="0"/>
    <x v="1"/>
    <n v="2407.6947024000001"/>
  </r>
  <r>
    <x v="1"/>
    <x v="13"/>
    <x v="13"/>
    <s v="KTOE"/>
    <x v="16"/>
    <x v="1"/>
    <x v="1"/>
    <n v="42.202944000000002"/>
  </r>
  <r>
    <x v="1"/>
    <x v="12"/>
    <x v="12"/>
    <s v="KTOE"/>
    <x v="15"/>
    <x v="1"/>
    <x v="1"/>
    <n v="96.555981599999996"/>
  </r>
  <r>
    <x v="1"/>
    <x v="12"/>
    <x v="12"/>
    <s v="KTOE"/>
    <x v="12"/>
    <x v="4"/>
    <x v="1"/>
    <n v="643.37299559999997"/>
  </r>
  <r>
    <x v="7"/>
    <x v="12"/>
    <x v="12"/>
    <s v="KTOE"/>
    <x v="3"/>
    <x v="1"/>
    <x v="1"/>
    <n v="0.21352679999999999"/>
  </r>
  <r>
    <x v="0"/>
    <x v="12"/>
    <x v="12"/>
    <s v="KTOE"/>
    <x v="11"/>
    <x v="0"/>
    <x v="0"/>
    <n v="28.156230000000001"/>
  </r>
  <r>
    <x v="0"/>
    <x v="13"/>
    <x v="13"/>
    <s v="KTOE"/>
    <x v="11"/>
    <x v="3"/>
    <x v="0"/>
    <n v="2315.2250376000002"/>
  </r>
  <r>
    <x v="0"/>
    <x v="13"/>
    <x v="13"/>
    <s v="KTOE"/>
    <x v="13"/>
    <x v="0"/>
    <x v="0"/>
    <n v="265.6985148"/>
  </r>
  <r>
    <x v="1"/>
    <x v="13"/>
    <x v="13"/>
    <s v="KTOE"/>
    <x v="15"/>
    <x v="5"/>
    <x v="0"/>
    <n v="0.1172304"/>
  </r>
  <r>
    <x v="1"/>
    <x v="13"/>
    <x v="13"/>
    <s v="KTOE"/>
    <x v="16"/>
    <x v="2"/>
    <x v="0"/>
    <n v="73.151769599999994"/>
  </r>
  <r>
    <x v="1"/>
    <x v="13"/>
    <x v="13"/>
    <s v="KTOE"/>
    <x v="8"/>
    <x v="1"/>
    <x v="0"/>
    <n v="12.970706399999999"/>
  </r>
  <r>
    <x v="1"/>
    <x v="12"/>
    <x v="12"/>
    <s v="KTOE"/>
    <x v="13"/>
    <x v="4"/>
    <x v="0"/>
    <n v="376.36401239999998"/>
  </r>
  <r>
    <x v="14"/>
    <x v="13"/>
    <x v="13"/>
    <s v="KTOE"/>
    <x v="33"/>
    <x v="3"/>
    <x v="3"/>
    <n v="59.201352"/>
  </r>
  <r>
    <x v="14"/>
    <x v="13"/>
    <x v="13"/>
    <s v="KTOE"/>
    <x v="26"/>
    <x v="4"/>
    <x v="3"/>
    <n v="78.519247199999995"/>
  </r>
  <r>
    <x v="11"/>
    <x v="13"/>
    <x v="13"/>
    <s v="KTOE"/>
    <x v="3"/>
    <x v="1"/>
    <x v="3"/>
    <n v="1.1136888"/>
  </r>
  <r>
    <x v="0"/>
    <x v="13"/>
    <x v="13"/>
    <s v="KTOE"/>
    <x v="24"/>
    <x v="4"/>
    <x v="3"/>
    <n v="0.25120799999999999"/>
  </r>
  <r>
    <x v="0"/>
    <x v="13"/>
    <x v="13"/>
    <s v="KTOE"/>
    <x v="21"/>
    <x v="3"/>
    <x v="3"/>
    <n v="18.170712000000002"/>
  </r>
  <r>
    <x v="0"/>
    <x v="13"/>
    <x v="13"/>
    <s v="KTOE"/>
    <x v="3"/>
    <x v="3"/>
    <x v="3"/>
    <n v="1536.7146984000001"/>
  </r>
  <r>
    <x v="1"/>
    <x v="13"/>
    <x v="13"/>
    <s v="KTOE"/>
    <x v="33"/>
    <x v="2"/>
    <x v="3"/>
    <n v="328.55494320000003"/>
  </r>
  <r>
    <x v="1"/>
    <x v="13"/>
    <x v="13"/>
    <s v="KTOE"/>
    <x v="21"/>
    <x v="5"/>
    <x v="3"/>
    <n v="2.93076E-2"/>
  </r>
  <r>
    <x v="8"/>
    <x v="13"/>
    <x v="13"/>
    <s v="KTOE"/>
    <x v="6"/>
    <x v="4"/>
    <x v="3"/>
    <n v="0.2679552"/>
  </r>
  <r>
    <x v="8"/>
    <x v="13"/>
    <x v="13"/>
    <s v="KTOE"/>
    <x v="11"/>
    <x v="2"/>
    <x v="3"/>
    <n v="2.0264112000000001"/>
  </r>
  <r>
    <x v="9"/>
    <x v="13"/>
    <x v="13"/>
    <s v="KTOE"/>
    <x v="22"/>
    <x v="2"/>
    <x v="3"/>
    <n v="0.59033880000000005"/>
  </r>
  <r>
    <x v="0"/>
    <x v="12"/>
    <x v="12"/>
    <s v="KTOE"/>
    <x v="32"/>
    <x v="4"/>
    <x v="6"/>
    <n v="0.67407479999999997"/>
  </r>
  <r>
    <x v="0"/>
    <x v="12"/>
    <x v="12"/>
    <s v="KTOE"/>
    <x v="3"/>
    <x v="5"/>
    <x v="6"/>
    <n v="118.8506916"/>
  </r>
  <r>
    <x v="1"/>
    <x v="29"/>
    <x v="29"/>
    <s v="KTOE"/>
    <x v="20"/>
    <x v="2"/>
    <x v="6"/>
    <n v="0.293076"/>
  </r>
  <r>
    <x v="1"/>
    <x v="29"/>
    <x v="29"/>
    <s v="KTOE"/>
    <x v="33"/>
    <x v="0"/>
    <x v="6"/>
    <n v="3.3620003999999999"/>
  </r>
  <r>
    <x v="1"/>
    <x v="29"/>
    <x v="29"/>
    <s v="KTOE"/>
    <x v="21"/>
    <x v="2"/>
    <x v="6"/>
    <n v="7.95492E-2"/>
  </r>
  <r>
    <x v="12"/>
    <x v="31"/>
    <x v="31"/>
    <s v="KTOE"/>
    <x v="8"/>
    <x v="3"/>
    <x v="1"/>
    <n v="11.3587884"/>
  </r>
  <r>
    <x v="2"/>
    <x v="28"/>
    <x v="28"/>
    <s v="KTOE"/>
    <x v="23"/>
    <x v="0"/>
    <x v="1"/>
    <n v="0.48148200000000002"/>
  </r>
  <r>
    <x v="2"/>
    <x v="28"/>
    <x v="28"/>
    <s v="KTOE"/>
    <x v="22"/>
    <x v="1"/>
    <x v="1"/>
    <n v="4.9739183999999996"/>
  </r>
  <r>
    <x v="1"/>
    <x v="29"/>
    <x v="29"/>
    <s v="KTOE"/>
    <x v="6"/>
    <x v="4"/>
    <x v="1"/>
    <n v="0.16747200000000001"/>
  </r>
  <r>
    <x v="1"/>
    <x v="29"/>
    <x v="29"/>
    <s v="KTOE"/>
    <x v="20"/>
    <x v="2"/>
    <x v="1"/>
    <n v="0.293076"/>
  </r>
  <r>
    <x v="1"/>
    <x v="29"/>
    <x v="29"/>
    <s v="KTOE"/>
    <x v="33"/>
    <x v="2"/>
    <x v="1"/>
    <n v="7.3520208"/>
  </r>
  <r>
    <x v="1"/>
    <x v="29"/>
    <x v="29"/>
    <s v="KTOE"/>
    <x v="29"/>
    <x v="3"/>
    <x v="1"/>
    <n v="0.36006480000000002"/>
  </r>
  <r>
    <x v="0"/>
    <x v="27"/>
    <x v="27"/>
    <s v="KTOE"/>
    <x v="4"/>
    <x v="4"/>
    <x v="1"/>
    <n v="0.27632879999999999"/>
  </r>
  <r>
    <x v="0"/>
    <x v="27"/>
    <x v="27"/>
    <s v="KTOE"/>
    <x v="7"/>
    <x v="5"/>
    <x v="1"/>
    <n v="7.6283496"/>
  </r>
  <r>
    <x v="0"/>
    <x v="27"/>
    <x v="27"/>
    <s v="KTOE"/>
    <x v="27"/>
    <x v="1"/>
    <x v="1"/>
    <n v="0.33913080000000001"/>
  </r>
  <r>
    <x v="0"/>
    <x v="27"/>
    <x v="27"/>
    <s v="KTOE"/>
    <x v="18"/>
    <x v="2"/>
    <x v="1"/>
    <n v="2.6921124000000001"/>
  </r>
  <r>
    <x v="1"/>
    <x v="31"/>
    <x v="31"/>
    <s v="KTOE"/>
    <x v="17"/>
    <x v="0"/>
    <x v="3"/>
    <n v="0.13816439999999999"/>
  </r>
  <r>
    <x v="1"/>
    <x v="31"/>
    <x v="31"/>
    <s v="KTOE"/>
    <x v="1"/>
    <x v="5"/>
    <x v="3"/>
    <n v="0.46054800000000001"/>
  </r>
  <r>
    <x v="9"/>
    <x v="31"/>
    <x v="31"/>
    <s v="KTOE"/>
    <x v="9"/>
    <x v="2"/>
    <x v="3"/>
    <n v="0.13816439999999999"/>
  </r>
  <r>
    <x v="0"/>
    <x v="28"/>
    <x v="28"/>
    <s v="KTOE"/>
    <x v="3"/>
    <x v="5"/>
    <x v="3"/>
    <n v="4.4338211999999997"/>
  </r>
  <r>
    <x v="1"/>
    <x v="29"/>
    <x v="29"/>
    <s v="KTOE"/>
    <x v="22"/>
    <x v="4"/>
    <x v="6"/>
    <n v="1.6914671999999999"/>
  </r>
  <r>
    <x v="1"/>
    <x v="29"/>
    <x v="29"/>
    <s v="KTOE"/>
    <x v="19"/>
    <x v="5"/>
    <x v="6"/>
    <n v="1.2602268000000001"/>
  </r>
  <r>
    <x v="1"/>
    <x v="29"/>
    <x v="29"/>
    <s v="KTOE"/>
    <x v="26"/>
    <x v="1"/>
    <x v="6"/>
    <n v="11.8863252"/>
  </r>
  <r>
    <x v="1"/>
    <x v="29"/>
    <x v="29"/>
    <s v="KTOE"/>
    <x v="17"/>
    <x v="1"/>
    <x v="6"/>
    <n v="0.3181968"/>
  </r>
  <r>
    <x v="1"/>
    <x v="29"/>
    <x v="29"/>
    <s v="KTOE"/>
    <x v="5"/>
    <x v="0"/>
    <x v="6"/>
    <n v="1.5533028"/>
  </r>
  <r>
    <x v="1"/>
    <x v="30"/>
    <x v="30"/>
    <s v="KTOE"/>
    <x v="14"/>
    <x v="3"/>
    <x v="6"/>
    <n v="5.1832583999999997"/>
  </r>
  <r>
    <x v="1"/>
    <x v="30"/>
    <x v="30"/>
    <s v="KTOE"/>
    <x v="22"/>
    <x v="3"/>
    <x v="6"/>
    <n v="4.60548E-2"/>
  </r>
  <r>
    <x v="1"/>
    <x v="30"/>
    <x v="30"/>
    <s v="KTOE"/>
    <x v="31"/>
    <x v="4"/>
    <x v="6"/>
    <n v="22.0183812"/>
  </r>
  <r>
    <x v="1"/>
    <x v="30"/>
    <x v="30"/>
    <s v="KTOE"/>
    <x v="1"/>
    <x v="2"/>
    <x v="6"/>
    <n v="0.48148200000000002"/>
  </r>
  <r>
    <x v="0"/>
    <x v="27"/>
    <x v="27"/>
    <s v="KTOE"/>
    <x v="10"/>
    <x v="5"/>
    <x v="2"/>
    <n v="0.46892159999999999"/>
  </r>
  <r>
    <x v="0"/>
    <x v="27"/>
    <x v="27"/>
    <s v="KTOE"/>
    <x v="15"/>
    <x v="4"/>
    <x v="2"/>
    <n v="2.4241571999999998"/>
  </r>
  <r>
    <x v="0"/>
    <x v="27"/>
    <x v="27"/>
    <s v="KTOE"/>
    <x v="14"/>
    <x v="3"/>
    <x v="2"/>
    <n v="23.182311599999998"/>
  </r>
  <r>
    <x v="0"/>
    <x v="27"/>
    <x v="27"/>
    <s v="KTOE"/>
    <x v="20"/>
    <x v="2"/>
    <x v="2"/>
    <n v="7.6744044000000002"/>
  </r>
  <r>
    <x v="1"/>
    <x v="31"/>
    <x v="31"/>
    <s v="KTOE"/>
    <x v="9"/>
    <x v="5"/>
    <x v="1"/>
    <n v="2.9600675999999999"/>
  </r>
  <r>
    <x v="9"/>
    <x v="31"/>
    <x v="31"/>
    <s v="KTOE"/>
    <x v="14"/>
    <x v="5"/>
    <x v="1"/>
    <n v="0.20096639999999999"/>
  </r>
  <r>
    <x v="1"/>
    <x v="30"/>
    <x v="30"/>
    <s v="KTOE"/>
    <x v="14"/>
    <x v="0"/>
    <x v="1"/>
    <n v="5.1413903999999997"/>
  </r>
  <r>
    <x v="1"/>
    <x v="30"/>
    <x v="30"/>
    <s v="KTOE"/>
    <x v="27"/>
    <x v="1"/>
    <x v="1"/>
    <n v="0.10048319999999999"/>
  </r>
  <r>
    <x v="1"/>
    <x v="30"/>
    <x v="30"/>
    <s v="KTOE"/>
    <x v="24"/>
    <x v="3"/>
    <x v="1"/>
    <n v="4.1868000000000002E-2"/>
  </r>
  <r>
    <x v="1"/>
    <x v="29"/>
    <x v="29"/>
    <s v="KTOE"/>
    <x v="37"/>
    <x v="0"/>
    <x v="1"/>
    <n v="0.16747200000000001"/>
  </r>
  <r>
    <x v="1"/>
    <x v="29"/>
    <x v="29"/>
    <s v="KTOE"/>
    <x v="22"/>
    <x v="2"/>
    <x v="1"/>
    <n v="1.3523364"/>
  </r>
  <r>
    <x v="1"/>
    <x v="29"/>
    <x v="29"/>
    <s v="KTOE"/>
    <x v="17"/>
    <x v="3"/>
    <x v="1"/>
    <n v="0.39774599999999999"/>
  </r>
  <r>
    <x v="1"/>
    <x v="29"/>
    <x v="29"/>
    <s v="KTOE"/>
    <x v="31"/>
    <x v="5"/>
    <x v="1"/>
    <n v="53.779446"/>
  </r>
  <r>
    <x v="0"/>
    <x v="27"/>
    <x v="27"/>
    <s v="KTOE"/>
    <x v="26"/>
    <x v="4"/>
    <x v="1"/>
    <n v="3.5545931999999998"/>
  </r>
  <r>
    <x v="0"/>
    <x v="27"/>
    <x v="27"/>
    <s v="KTOE"/>
    <x v="0"/>
    <x v="5"/>
    <x v="1"/>
    <n v="0.45636120000000002"/>
  </r>
  <r>
    <x v="0"/>
    <x v="27"/>
    <x v="27"/>
    <s v="KTOE"/>
    <x v="35"/>
    <x v="4"/>
    <x v="1"/>
    <n v="8.3736000000000001E-3"/>
  </r>
  <r>
    <x v="1"/>
    <x v="31"/>
    <x v="31"/>
    <s v="KTOE"/>
    <x v="28"/>
    <x v="0"/>
    <x v="3"/>
    <n v="8.0386559999999996"/>
  </r>
  <r>
    <x v="12"/>
    <x v="31"/>
    <x v="31"/>
    <s v="KTOE"/>
    <x v="16"/>
    <x v="0"/>
    <x v="3"/>
    <n v="19.899860400000001"/>
  </r>
  <r>
    <x v="2"/>
    <x v="28"/>
    <x v="28"/>
    <s v="KTOE"/>
    <x v="3"/>
    <x v="1"/>
    <x v="3"/>
    <n v="3.1400999999999999"/>
  </r>
  <r>
    <x v="1"/>
    <x v="28"/>
    <x v="28"/>
    <s v="KTOE"/>
    <x v="23"/>
    <x v="1"/>
    <x v="3"/>
    <n v="0.37681199999999998"/>
  </r>
  <r>
    <x v="1"/>
    <x v="29"/>
    <x v="29"/>
    <s v="KTOE"/>
    <x v="18"/>
    <x v="4"/>
    <x v="6"/>
    <n v="28.771689599999998"/>
  </r>
  <r>
    <x v="1"/>
    <x v="29"/>
    <x v="29"/>
    <s v="KTOE"/>
    <x v="23"/>
    <x v="5"/>
    <x v="6"/>
    <n v="7.0128899999999996"/>
  </r>
  <r>
    <x v="1"/>
    <x v="29"/>
    <x v="29"/>
    <s v="KTOE"/>
    <x v="35"/>
    <x v="0"/>
    <x v="6"/>
    <n v="0.20934"/>
  </r>
  <r>
    <x v="1"/>
    <x v="30"/>
    <x v="30"/>
    <s v="KTOE"/>
    <x v="23"/>
    <x v="0"/>
    <x v="6"/>
    <n v="8.7922799999999995E-2"/>
  </r>
  <r>
    <x v="1"/>
    <x v="31"/>
    <x v="31"/>
    <s v="KTOE"/>
    <x v="28"/>
    <x v="5"/>
    <x v="1"/>
    <n v="8.5201379999999993"/>
  </r>
  <r>
    <x v="12"/>
    <x v="31"/>
    <x v="31"/>
    <s v="KTOE"/>
    <x v="14"/>
    <x v="0"/>
    <x v="1"/>
    <n v="135.71930879999999"/>
  </r>
  <r>
    <x v="0"/>
    <x v="28"/>
    <x v="28"/>
    <s v="KTOE"/>
    <x v="19"/>
    <x v="4"/>
    <x v="1"/>
    <n v="0.61964640000000004"/>
  </r>
  <r>
    <x v="2"/>
    <x v="28"/>
    <x v="28"/>
    <s v="KTOE"/>
    <x v="19"/>
    <x v="1"/>
    <x v="1"/>
    <n v="0.1172304"/>
  </r>
  <r>
    <x v="1"/>
    <x v="30"/>
    <x v="30"/>
    <s v="KTOE"/>
    <x v="16"/>
    <x v="3"/>
    <x v="1"/>
    <n v="0.30982320000000002"/>
  </r>
  <r>
    <x v="1"/>
    <x v="30"/>
    <x v="30"/>
    <s v="KTOE"/>
    <x v="30"/>
    <x v="1"/>
    <x v="1"/>
    <n v="0.52334999999999998"/>
  </r>
  <r>
    <x v="1"/>
    <x v="30"/>
    <x v="30"/>
    <s v="KTOE"/>
    <x v="18"/>
    <x v="3"/>
    <x v="1"/>
    <n v="3.3578136000000001"/>
  </r>
  <r>
    <x v="1"/>
    <x v="30"/>
    <x v="30"/>
    <s v="KTOE"/>
    <x v="1"/>
    <x v="3"/>
    <x v="1"/>
    <n v="0.43124040000000002"/>
  </r>
  <r>
    <x v="1"/>
    <x v="29"/>
    <x v="29"/>
    <s v="KTOE"/>
    <x v="23"/>
    <x v="3"/>
    <x v="1"/>
    <n v="7.7707008000000002"/>
  </r>
  <r>
    <x v="1"/>
    <x v="29"/>
    <x v="29"/>
    <s v="KTOE"/>
    <x v="0"/>
    <x v="5"/>
    <x v="1"/>
    <n v="1.5156216"/>
  </r>
  <r>
    <x v="1"/>
    <x v="29"/>
    <x v="29"/>
    <s v="KTOE"/>
    <x v="35"/>
    <x v="5"/>
    <x v="1"/>
    <n v="0.16747200000000001"/>
  </r>
  <r>
    <x v="1"/>
    <x v="29"/>
    <x v="29"/>
    <s v="KTOE"/>
    <x v="25"/>
    <x v="0"/>
    <x v="1"/>
    <n v="18.606139200000001"/>
  </r>
  <r>
    <x v="0"/>
    <x v="21"/>
    <x v="21"/>
    <s v="KTOE"/>
    <x v="6"/>
    <x v="0"/>
    <x v="1"/>
    <n v="167.28359399999999"/>
  </r>
  <r>
    <x v="1"/>
    <x v="20"/>
    <x v="20"/>
    <s v="KTOE"/>
    <x v="27"/>
    <x v="0"/>
    <x v="1"/>
    <n v="0.20096639999999999"/>
  </r>
  <r>
    <x v="1"/>
    <x v="20"/>
    <x v="20"/>
    <s v="KTOE"/>
    <x v="24"/>
    <x v="2"/>
    <x v="1"/>
    <n v="0.41868"/>
  </r>
  <r>
    <x v="1"/>
    <x v="20"/>
    <x v="20"/>
    <s v="KTOE"/>
    <x v="26"/>
    <x v="1"/>
    <x v="1"/>
    <n v="0.439614"/>
  </r>
  <r>
    <x v="0"/>
    <x v="15"/>
    <x v="15"/>
    <s v="KTOE"/>
    <x v="16"/>
    <x v="5"/>
    <x v="1"/>
    <n v="2.281806"/>
  </r>
  <r>
    <x v="0"/>
    <x v="15"/>
    <x v="15"/>
    <s v="KTOE"/>
    <x v="28"/>
    <x v="1"/>
    <x v="1"/>
    <n v="11.099206799999999"/>
  </r>
  <r>
    <x v="0"/>
    <x v="15"/>
    <x v="15"/>
    <s v="KTOE"/>
    <x v="33"/>
    <x v="2"/>
    <x v="1"/>
    <n v="31.597779599999999"/>
  </r>
  <r>
    <x v="0"/>
    <x v="15"/>
    <x v="15"/>
    <s v="KTOE"/>
    <x v="20"/>
    <x v="0"/>
    <x v="1"/>
    <n v="5.2041924000000002"/>
  </r>
  <r>
    <x v="0"/>
    <x v="15"/>
    <x v="15"/>
    <s v="KTOE"/>
    <x v="13"/>
    <x v="3"/>
    <x v="1"/>
    <n v="3.9397788"/>
  </r>
  <r>
    <x v="1"/>
    <x v="15"/>
    <x v="15"/>
    <s v="KTOE"/>
    <x v="9"/>
    <x v="2"/>
    <x v="1"/>
    <n v="1.800324"/>
  </r>
  <r>
    <x v="1"/>
    <x v="15"/>
    <x v="15"/>
    <s v="KTOE"/>
    <x v="14"/>
    <x v="3"/>
    <x v="1"/>
    <n v="37.677013199999998"/>
  </r>
  <r>
    <x v="1"/>
    <x v="15"/>
    <x v="15"/>
    <s v="KTOE"/>
    <x v="37"/>
    <x v="1"/>
    <x v="1"/>
    <n v="0.1842192"/>
  </r>
  <r>
    <x v="0"/>
    <x v="15"/>
    <x v="15"/>
    <s v="KTOE"/>
    <x v="1"/>
    <x v="0"/>
    <x v="2"/>
    <n v="4.1574923999999998"/>
  </r>
  <r>
    <x v="0"/>
    <x v="15"/>
    <x v="15"/>
    <s v="KTOE"/>
    <x v="1"/>
    <x v="3"/>
    <x v="1"/>
    <n v="4.7980727999999999"/>
  </r>
  <r>
    <x v="0"/>
    <x v="16"/>
    <x v="16"/>
    <s v="KTOE"/>
    <x v="2"/>
    <x v="2"/>
    <x v="3"/>
    <n v="84.531492"/>
  </r>
  <r>
    <x v="0"/>
    <x v="17"/>
    <x v="17"/>
    <s v="KTOE"/>
    <x v="2"/>
    <x v="5"/>
    <x v="1"/>
    <n v="17.203561199999999"/>
  </r>
  <r>
    <x v="1"/>
    <x v="16"/>
    <x v="16"/>
    <s v="KTOE"/>
    <x v="4"/>
    <x v="4"/>
    <x v="3"/>
    <n v="4.1072508000000001"/>
  </r>
  <r>
    <x v="1"/>
    <x v="18"/>
    <x v="18"/>
    <s v="KTOE"/>
    <x v="5"/>
    <x v="2"/>
    <x v="1"/>
    <n v="12.3678072"/>
  </r>
  <r>
    <x v="1"/>
    <x v="16"/>
    <x v="16"/>
    <s v="KTOE"/>
    <x v="8"/>
    <x v="5"/>
    <x v="3"/>
    <n v="12.3636204"/>
  </r>
  <r>
    <x v="1"/>
    <x v="20"/>
    <x v="20"/>
    <s v="KTOE"/>
    <x v="8"/>
    <x v="5"/>
    <x v="6"/>
    <n v="0.20096639999999999"/>
  </r>
  <r>
    <x v="0"/>
    <x v="19"/>
    <x v="19"/>
    <s v="KTOE"/>
    <x v="12"/>
    <x v="1"/>
    <x v="2"/>
    <n v="130.67421479999999"/>
  </r>
  <r>
    <x v="1"/>
    <x v="19"/>
    <x v="19"/>
    <s v="KTOE"/>
    <x v="8"/>
    <x v="5"/>
    <x v="2"/>
    <n v="0.272142"/>
  </r>
  <r>
    <x v="1"/>
    <x v="19"/>
    <x v="19"/>
    <s v="KTOE"/>
    <x v="12"/>
    <x v="0"/>
    <x v="2"/>
    <n v="2.7256068"/>
  </r>
  <r>
    <x v="1"/>
    <x v="15"/>
    <x v="15"/>
    <s v="KTOE"/>
    <x v="15"/>
    <x v="3"/>
    <x v="2"/>
    <n v="0.4438008"/>
  </r>
  <r>
    <x v="1"/>
    <x v="20"/>
    <x v="20"/>
    <s v="KTOE"/>
    <x v="8"/>
    <x v="3"/>
    <x v="1"/>
    <n v="0.20096639999999999"/>
  </r>
  <r>
    <x v="0"/>
    <x v="15"/>
    <x v="15"/>
    <s v="KTOE"/>
    <x v="11"/>
    <x v="0"/>
    <x v="1"/>
    <n v="23.2451136"/>
  </r>
  <r>
    <x v="1"/>
    <x v="16"/>
    <x v="16"/>
    <s v="KTOE"/>
    <x v="33"/>
    <x v="2"/>
    <x v="3"/>
    <n v="328.55494320000003"/>
  </r>
  <r>
    <x v="4"/>
    <x v="16"/>
    <x v="16"/>
    <s v="KTOE"/>
    <x v="28"/>
    <x v="1"/>
    <x v="3"/>
    <n v="66.486384000000001"/>
  </r>
  <r>
    <x v="4"/>
    <x v="16"/>
    <x v="16"/>
    <s v="KTOE"/>
    <x v="10"/>
    <x v="2"/>
    <x v="3"/>
    <n v="55.4081112"/>
  </r>
  <r>
    <x v="14"/>
    <x v="16"/>
    <x v="16"/>
    <s v="KTOE"/>
    <x v="18"/>
    <x v="1"/>
    <x v="3"/>
    <n v="98.959204799999995"/>
  </r>
  <r>
    <x v="14"/>
    <x v="16"/>
    <x v="16"/>
    <s v="KTOE"/>
    <x v="17"/>
    <x v="4"/>
    <x v="3"/>
    <n v="22.9562244"/>
  </r>
  <r>
    <x v="14"/>
    <x v="16"/>
    <x v="16"/>
    <s v="KTOE"/>
    <x v="1"/>
    <x v="2"/>
    <x v="3"/>
    <n v="49.400053200000002"/>
  </r>
  <r>
    <x v="1"/>
    <x v="18"/>
    <x v="18"/>
    <s v="KTOE"/>
    <x v="13"/>
    <x v="1"/>
    <x v="3"/>
    <n v="20.406463200000001"/>
  </r>
  <r>
    <x v="14"/>
    <x v="18"/>
    <x v="18"/>
    <s v="KTOE"/>
    <x v="33"/>
    <x v="4"/>
    <x v="3"/>
    <n v="54.633553200000001"/>
  </r>
  <r>
    <x v="14"/>
    <x v="18"/>
    <x v="18"/>
    <s v="KTOE"/>
    <x v="31"/>
    <x v="5"/>
    <x v="3"/>
    <n v="57.313105200000003"/>
  </r>
  <r>
    <x v="14"/>
    <x v="18"/>
    <x v="18"/>
    <s v="KTOE"/>
    <x v="11"/>
    <x v="2"/>
    <x v="3"/>
    <n v="280.55328120000001"/>
  </r>
  <r>
    <x v="14"/>
    <x v="18"/>
    <x v="18"/>
    <s v="KTOE"/>
    <x v="2"/>
    <x v="4"/>
    <x v="3"/>
    <n v="97.954372800000002"/>
  </r>
  <r>
    <x v="13"/>
    <x v="18"/>
    <x v="18"/>
    <s v="KTOE"/>
    <x v="18"/>
    <x v="4"/>
    <x v="3"/>
    <n v="0.11304359999999999"/>
  </r>
  <r>
    <x v="10"/>
    <x v="21"/>
    <x v="21"/>
    <s v="KTOE"/>
    <x v="6"/>
    <x v="2"/>
    <x v="3"/>
    <n v="11.329480800000001"/>
  </r>
  <r>
    <x v="1"/>
    <x v="20"/>
    <x v="20"/>
    <s v="KTOE"/>
    <x v="29"/>
    <x v="1"/>
    <x v="6"/>
    <n v="4.1868000000000002E-2"/>
  </r>
  <r>
    <x v="0"/>
    <x v="19"/>
    <x v="19"/>
    <s v="KTOE"/>
    <x v="28"/>
    <x v="0"/>
    <x v="2"/>
    <n v="98.548898399999999"/>
  </r>
  <r>
    <x v="0"/>
    <x v="19"/>
    <x v="19"/>
    <s v="KTOE"/>
    <x v="17"/>
    <x v="0"/>
    <x v="2"/>
    <n v="73.867712400000002"/>
  </r>
  <r>
    <x v="1"/>
    <x v="19"/>
    <x v="19"/>
    <s v="KTOE"/>
    <x v="33"/>
    <x v="2"/>
    <x v="2"/>
    <n v="34.5411"/>
  </r>
  <r>
    <x v="1"/>
    <x v="19"/>
    <x v="19"/>
    <s v="KTOE"/>
    <x v="20"/>
    <x v="1"/>
    <x v="2"/>
    <n v="6.0457391999999999"/>
  </r>
  <r>
    <x v="1"/>
    <x v="19"/>
    <x v="19"/>
    <s v="KTOE"/>
    <x v="13"/>
    <x v="2"/>
    <x v="2"/>
    <n v="6.7658687999999998"/>
  </r>
  <r>
    <x v="8"/>
    <x v="19"/>
    <x v="19"/>
    <s v="KTOE"/>
    <x v="13"/>
    <x v="4"/>
    <x v="2"/>
    <n v="8.3736000000000001E-3"/>
  </r>
  <r>
    <x v="0"/>
    <x v="15"/>
    <x v="15"/>
    <s v="KTOE"/>
    <x v="28"/>
    <x v="5"/>
    <x v="2"/>
    <n v="14.218372799999999"/>
  </r>
  <r>
    <x v="1"/>
    <x v="17"/>
    <x v="17"/>
    <s v="KTOE"/>
    <x v="29"/>
    <x v="1"/>
    <x v="1"/>
    <n v="2.9014524000000002"/>
  </r>
  <r>
    <x v="8"/>
    <x v="17"/>
    <x v="17"/>
    <s v="KTOE"/>
    <x v="17"/>
    <x v="4"/>
    <x v="1"/>
    <n v="4.60548E-2"/>
  </r>
  <r>
    <x v="14"/>
    <x v="18"/>
    <x v="18"/>
    <s v="KTOE"/>
    <x v="17"/>
    <x v="3"/>
    <x v="1"/>
    <n v="29.897938799999999"/>
  </r>
  <r>
    <x v="14"/>
    <x v="18"/>
    <x v="18"/>
    <s v="KTOE"/>
    <x v="13"/>
    <x v="2"/>
    <x v="1"/>
    <n v="5.8615199999999999E-2"/>
  </r>
  <r>
    <x v="14"/>
    <x v="18"/>
    <x v="18"/>
    <s v="KTOE"/>
    <x v="1"/>
    <x v="0"/>
    <x v="1"/>
    <n v="44.459629200000002"/>
  </r>
  <r>
    <x v="0"/>
    <x v="15"/>
    <x v="15"/>
    <s v="KTOE"/>
    <x v="7"/>
    <x v="5"/>
    <x v="1"/>
    <n v="9.8138591999999996"/>
  </r>
  <r>
    <x v="0"/>
    <x v="15"/>
    <x v="15"/>
    <s v="KTOE"/>
    <x v="18"/>
    <x v="3"/>
    <x v="1"/>
    <n v="67.767544799999996"/>
  </r>
  <r>
    <x v="0"/>
    <x v="15"/>
    <x v="15"/>
    <s v="KTOE"/>
    <x v="27"/>
    <x v="0"/>
    <x v="1"/>
    <n v="1.4528196"/>
  </r>
  <r>
    <x v="0"/>
    <x v="16"/>
    <x v="16"/>
    <s v="KTOE"/>
    <x v="9"/>
    <x v="3"/>
    <x v="3"/>
    <n v="300.59130599999997"/>
  </r>
  <r>
    <x v="1"/>
    <x v="16"/>
    <x v="16"/>
    <s v="KTOE"/>
    <x v="27"/>
    <x v="5"/>
    <x v="3"/>
    <n v="24.660252"/>
  </r>
  <r>
    <x v="1"/>
    <x v="16"/>
    <x v="16"/>
    <s v="KTOE"/>
    <x v="24"/>
    <x v="5"/>
    <x v="3"/>
    <n v="2.0557188000000002"/>
  </r>
  <r>
    <x v="1"/>
    <x v="16"/>
    <x v="16"/>
    <s v="KTOE"/>
    <x v="32"/>
    <x v="1"/>
    <x v="3"/>
    <n v="6.3471887999999996"/>
  </r>
  <r>
    <x v="1"/>
    <x v="16"/>
    <x v="16"/>
    <s v="KTOE"/>
    <x v="36"/>
    <x v="5"/>
    <x v="3"/>
    <n v="2.1268943999999999"/>
  </r>
  <r>
    <x v="4"/>
    <x v="16"/>
    <x v="16"/>
    <s v="KTOE"/>
    <x v="23"/>
    <x v="0"/>
    <x v="3"/>
    <n v="36.069282000000001"/>
  </r>
  <r>
    <x v="4"/>
    <x v="16"/>
    <x v="16"/>
    <s v="KTOE"/>
    <x v="26"/>
    <x v="0"/>
    <x v="3"/>
    <n v="154.9827756"/>
  </r>
  <r>
    <x v="0"/>
    <x v="22"/>
    <x v="22"/>
    <s v="KTOE"/>
    <x v="37"/>
    <x v="4"/>
    <x v="2"/>
    <n v="44.204234399999997"/>
  </r>
  <r>
    <x v="0"/>
    <x v="22"/>
    <x v="22"/>
    <s v="KTOE"/>
    <x v="10"/>
    <x v="5"/>
    <x v="2"/>
    <n v="229.54968360000001"/>
  </r>
  <r>
    <x v="0"/>
    <x v="24"/>
    <x v="24"/>
    <s v="KTOE"/>
    <x v="33"/>
    <x v="5"/>
    <x v="2"/>
    <n v="0.7871184"/>
  </r>
  <r>
    <x v="13"/>
    <x v="25"/>
    <x v="25"/>
    <s v="KTOE"/>
    <x v="7"/>
    <x v="2"/>
    <x v="1"/>
    <n v="1.2769740000000001"/>
  </r>
  <r>
    <x v="13"/>
    <x v="25"/>
    <x v="25"/>
    <s v="KTOE"/>
    <x v="31"/>
    <x v="2"/>
    <x v="1"/>
    <n v="6.6109571999999996"/>
  </r>
  <r>
    <x v="14"/>
    <x v="25"/>
    <x v="25"/>
    <s v="KTOE"/>
    <x v="1"/>
    <x v="0"/>
    <x v="1"/>
    <n v="11.676985200000001"/>
  </r>
  <r>
    <x v="0"/>
    <x v="22"/>
    <x v="22"/>
    <s v="KTOE"/>
    <x v="16"/>
    <x v="3"/>
    <x v="1"/>
    <n v="10.500494399999999"/>
  </r>
  <r>
    <x v="0"/>
    <x v="22"/>
    <x v="22"/>
    <s v="KTOE"/>
    <x v="9"/>
    <x v="4"/>
    <x v="1"/>
    <n v="8.7462251999999996"/>
  </r>
  <r>
    <x v="0"/>
    <x v="22"/>
    <x v="22"/>
    <s v="KTOE"/>
    <x v="20"/>
    <x v="0"/>
    <x v="1"/>
    <n v="15.851224800000001"/>
  </r>
  <r>
    <x v="0"/>
    <x v="22"/>
    <x v="22"/>
    <s v="KTOE"/>
    <x v="23"/>
    <x v="2"/>
    <x v="1"/>
    <n v="46.519534800000002"/>
  </r>
  <r>
    <x v="0"/>
    <x v="24"/>
    <x v="24"/>
    <s v="KTOE"/>
    <x v="16"/>
    <x v="1"/>
    <x v="1"/>
    <n v="1.3983912000000001"/>
  </r>
  <r>
    <x v="12"/>
    <x v="26"/>
    <x v="26"/>
    <s v="KTOE"/>
    <x v="6"/>
    <x v="0"/>
    <x v="3"/>
    <n v="1.0383264000000001"/>
  </r>
  <r>
    <x v="1"/>
    <x v="23"/>
    <x v="23"/>
    <s v="KTOE"/>
    <x v="16"/>
    <x v="2"/>
    <x v="6"/>
    <n v="70.4303496"/>
  </r>
  <r>
    <x v="1"/>
    <x v="23"/>
    <x v="23"/>
    <s v="KTOE"/>
    <x v="28"/>
    <x v="5"/>
    <x v="6"/>
    <n v="948.73725360000003"/>
  </r>
  <r>
    <x v="1"/>
    <x v="23"/>
    <x v="23"/>
    <s v="KTOE"/>
    <x v="30"/>
    <x v="1"/>
    <x v="6"/>
    <n v="308.99002680000001"/>
  </r>
  <r>
    <x v="1"/>
    <x v="23"/>
    <x v="23"/>
    <s v="KTOE"/>
    <x v="1"/>
    <x v="2"/>
    <x v="6"/>
    <n v="57.258676800000003"/>
  </r>
  <r>
    <x v="1"/>
    <x v="23"/>
    <x v="23"/>
    <s v="KTOE"/>
    <x v="0"/>
    <x v="5"/>
    <x v="6"/>
    <n v="157.2603948"/>
  </r>
  <r>
    <x v="1"/>
    <x v="23"/>
    <x v="23"/>
    <s v="KTOE"/>
    <x v="35"/>
    <x v="5"/>
    <x v="6"/>
    <n v="19.991969999999998"/>
  </r>
  <r>
    <x v="8"/>
    <x v="23"/>
    <x v="23"/>
    <s v="KTOE"/>
    <x v="9"/>
    <x v="3"/>
    <x v="6"/>
    <n v="0.60289919999999997"/>
  </r>
  <r>
    <x v="8"/>
    <x v="23"/>
    <x v="23"/>
    <s v="KTOE"/>
    <x v="3"/>
    <x v="4"/>
    <x v="6"/>
    <n v="1.193238"/>
  </r>
  <r>
    <x v="14"/>
    <x v="25"/>
    <x v="25"/>
    <s v="KTOE"/>
    <x v="28"/>
    <x v="2"/>
    <x v="5"/>
    <n v="15.131095200000001"/>
  </r>
  <r>
    <x v="14"/>
    <x v="25"/>
    <x v="25"/>
    <s v="KTOE"/>
    <x v="7"/>
    <x v="5"/>
    <x v="5"/>
    <n v="9.0769824000000003"/>
  </r>
  <r>
    <x v="8"/>
    <x v="25"/>
    <x v="25"/>
    <s v="KTOE"/>
    <x v="14"/>
    <x v="4"/>
    <x v="5"/>
    <n v="0.25539479999999998"/>
  </r>
  <r>
    <x v="13"/>
    <x v="25"/>
    <x v="25"/>
    <s v="KTOE"/>
    <x v="33"/>
    <x v="2"/>
    <x v="5"/>
    <n v="8.7252911999999991"/>
  </r>
  <r>
    <x v="0"/>
    <x v="24"/>
    <x v="24"/>
    <s v="KTOE"/>
    <x v="19"/>
    <x v="4"/>
    <x v="2"/>
    <n v="0.21352679999999999"/>
  </r>
  <r>
    <x v="12"/>
    <x v="26"/>
    <x v="26"/>
    <s v="KTOE"/>
    <x v="23"/>
    <x v="5"/>
    <x v="1"/>
    <n v="0.18003240000000001"/>
  </r>
  <r>
    <x v="13"/>
    <x v="25"/>
    <x v="25"/>
    <s v="KTOE"/>
    <x v="25"/>
    <x v="2"/>
    <x v="1"/>
    <n v="12.5101584"/>
  </r>
  <r>
    <x v="13"/>
    <x v="25"/>
    <x v="25"/>
    <s v="KTOE"/>
    <x v="2"/>
    <x v="5"/>
    <x v="1"/>
    <n v="7.2640979999999997"/>
  </r>
  <r>
    <x v="13"/>
    <x v="25"/>
    <x v="25"/>
    <s v="KTOE"/>
    <x v="1"/>
    <x v="5"/>
    <x v="1"/>
    <n v="1.8463788000000001"/>
  </r>
  <r>
    <x v="14"/>
    <x v="25"/>
    <x v="25"/>
    <s v="KTOE"/>
    <x v="28"/>
    <x v="0"/>
    <x v="1"/>
    <n v="13.653154799999999"/>
  </r>
  <r>
    <x v="0"/>
    <x v="24"/>
    <x v="24"/>
    <s v="KTOE"/>
    <x v="31"/>
    <x v="2"/>
    <x v="1"/>
    <n v="0.3181968"/>
  </r>
  <r>
    <x v="0"/>
    <x v="24"/>
    <x v="24"/>
    <s v="KTOE"/>
    <x v="0"/>
    <x v="2"/>
    <x v="2"/>
    <n v="1.1597436000000001"/>
  </r>
  <r>
    <x v="0"/>
    <x v="22"/>
    <x v="22"/>
    <s v="KTOE"/>
    <x v="0"/>
    <x v="3"/>
    <x v="1"/>
    <n v="12.8241684"/>
  </r>
  <r>
    <x v="0"/>
    <x v="24"/>
    <x v="24"/>
    <s v="KTOE"/>
    <x v="2"/>
    <x v="4"/>
    <x v="1"/>
    <n v="68.014566000000002"/>
  </r>
  <r>
    <x v="0"/>
    <x v="22"/>
    <x v="22"/>
    <s v="KTOE"/>
    <x v="2"/>
    <x v="0"/>
    <x v="1"/>
    <n v="208.314234"/>
  </r>
  <r>
    <x v="1"/>
    <x v="23"/>
    <x v="23"/>
    <s v="KTOE"/>
    <x v="4"/>
    <x v="2"/>
    <x v="6"/>
    <n v="45.2886156"/>
  </r>
  <r>
    <x v="1"/>
    <x v="23"/>
    <x v="23"/>
    <s v="KTOE"/>
    <x v="5"/>
    <x v="4"/>
    <x v="6"/>
    <n v="200.74449960000001"/>
  </r>
  <r>
    <x v="1"/>
    <x v="23"/>
    <x v="23"/>
    <s v="KTOE"/>
    <x v="11"/>
    <x v="3"/>
    <x v="6"/>
    <n v="232.8405084"/>
  </r>
  <r>
    <x v="7"/>
    <x v="23"/>
    <x v="23"/>
    <s v="KTOE"/>
    <x v="11"/>
    <x v="3"/>
    <x v="6"/>
    <n v="4.1868000000000002E-2"/>
  </r>
  <r>
    <x v="0"/>
    <x v="22"/>
    <x v="22"/>
    <s v="KTOE"/>
    <x v="27"/>
    <x v="4"/>
    <x v="2"/>
    <n v="26.6741028"/>
  </r>
  <r>
    <x v="0"/>
    <x v="22"/>
    <x v="22"/>
    <s v="KTOE"/>
    <x v="12"/>
    <x v="3"/>
    <x v="2"/>
    <n v="41.5456164"/>
  </r>
  <r>
    <x v="0"/>
    <x v="22"/>
    <x v="22"/>
    <s v="KTOE"/>
    <x v="27"/>
    <x v="0"/>
    <x v="1"/>
    <n v="17.4129012"/>
  </r>
  <r>
    <x v="0"/>
    <x v="24"/>
    <x v="24"/>
    <s v="KTOE"/>
    <x v="27"/>
    <x v="3"/>
    <x v="1"/>
    <n v="0.28888920000000001"/>
  </r>
  <r>
    <x v="1"/>
    <x v="23"/>
    <x v="23"/>
    <s v="KTOE"/>
    <x v="33"/>
    <x v="5"/>
    <x v="6"/>
    <n v="634.26670560000002"/>
  </r>
  <r>
    <x v="1"/>
    <x v="23"/>
    <x v="23"/>
    <s v="KTOE"/>
    <x v="20"/>
    <x v="3"/>
    <x v="6"/>
    <n v="269.04795480000001"/>
  </r>
  <r>
    <x v="1"/>
    <x v="23"/>
    <x v="23"/>
    <s v="KTOE"/>
    <x v="6"/>
    <x v="4"/>
    <x v="6"/>
    <n v="51.966561599999999"/>
  </r>
  <r>
    <x v="3"/>
    <x v="23"/>
    <x v="23"/>
    <s v="KTOE"/>
    <x v="17"/>
    <x v="1"/>
    <x v="6"/>
    <n v="0.5149764"/>
  </r>
  <r>
    <x v="3"/>
    <x v="23"/>
    <x v="23"/>
    <s v="KTOE"/>
    <x v="19"/>
    <x v="4"/>
    <x v="6"/>
    <n v="4.1868000000000002E-2"/>
  </r>
  <r>
    <x v="4"/>
    <x v="23"/>
    <x v="23"/>
    <s v="KTOE"/>
    <x v="10"/>
    <x v="2"/>
    <x v="6"/>
    <n v="1.025766"/>
  </r>
  <r>
    <x v="14"/>
    <x v="25"/>
    <x v="25"/>
    <s v="KTOE"/>
    <x v="18"/>
    <x v="4"/>
    <x v="5"/>
    <n v="22.391006399999998"/>
  </r>
  <r>
    <x v="14"/>
    <x v="25"/>
    <x v="25"/>
    <s v="KTOE"/>
    <x v="23"/>
    <x v="1"/>
    <x v="5"/>
    <n v="7.4859983999999997"/>
  </r>
  <r>
    <x v="13"/>
    <x v="25"/>
    <x v="25"/>
    <s v="KTOE"/>
    <x v="17"/>
    <x v="1"/>
    <x v="5"/>
    <n v="2.8386504000000001"/>
  </r>
  <r>
    <x v="0"/>
    <x v="22"/>
    <x v="22"/>
    <s v="KTOE"/>
    <x v="7"/>
    <x v="2"/>
    <x v="2"/>
    <n v="138.10578480000001"/>
  </r>
  <r>
    <x v="0"/>
    <x v="22"/>
    <x v="22"/>
    <s v="KTOE"/>
    <x v="4"/>
    <x v="3"/>
    <x v="2"/>
    <n v="14.875700399999999"/>
  </r>
  <r>
    <x v="0"/>
    <x v="22"/>
    <x v="22"/>
    <s v="KTOE"/>
    <x v="17"/>
    <x v="5"/>
    <x v="2"/>
    <n v="1.088568"/>
  </r>
  <r>
    <x v="0"/>
    <x v="22"/>
    <x v="22"/>
    <s v="KTOE"/>
    <x v="29"/>
    <x v="2"/>
    <x v="2"/>
    <n v="8.7504120000000007"/>
  </r>
  <r>
    <x v="0"/>
    <x v="24"/>
    <x v="24"/>
    <s v="KTOE"/>
    <x v="29"/>
    <x v="0"/>
    <x v="2"/>
    <n v="0.45217439999999998"/>
  </r>
  <r>
    <x v="13"/>
    <x v="25"/>
    <x v="25"/>
    <s v="KTOE"/>
    <x v="14"/>
    <x v="3"/>
    <x v="1"/>
    <n v="8.2479960000000005"/>
  </r>
  <r>
    <x v="14"/>
    <x v="25"/>
    <x v="25"/>
    <s v="KTOE"/>
    <x v="18"/>
    <x v="3"/>
    <x v="1"/>
    <n v="19.397444400000001"/>
  </r>
  <r>
    <x v="14"/>
    <x v="25"/>
    <x v="25"/>
    <s v="KTOE"/>
    <x v="13"/>
    <x v="2"/>
    <x v="1"/>
    <n v="1.2560399999999999E-2"/>
  </r>
  <r>
    <x v="8"/>
    <x v="25"/>
    <x v="25"/>
    <s v="KTOE"/>
    <x v="11"/>
    <x v="0"/>
    <x v="1"/>
    <n v="0.1339776"/>
  </r>
  <r>
    <x v="0"/>
    <x v="22"/>
    <x v="22"/>
    <s v="KTOE"/>
    <x v="7"/>
    <x v="5"/>
    <x v="1"/>
    <n v="147.60563400000001"/>
  </r>
  <r>
    <x v="0"/>
    <x v="64"/>
    <x v="64"/>
    <s v="KTOE"/>
    <x v="2"/>
    <x v="5"/>
    <x v="2"/>
    <n v="131.97630960000001"/>
  </r>
  <r>
    <x v="1"/>
    <x v="65"/>
    <x v="65"/>
    <s v="KTOE"/>
    <x v="4"/>
    <x v="5"/>
    <x v="6"/>
    <n v="1.8840600000000001"/>
  </r>
  <r>
    <x v="1"/>
    <x v="65"/>
    <x v="65"/>
    <s v="KTOE"/>
    <x v="5"/>
    <x v="0"/>
    <x v="6"/>
    <n v="56.856743999999999"/>
  </r>
  <r>
    <x v="1"/>
    <x v="65"/>
    <x v="65"/>
    <s v="KTOE"/>
    <x v="11"/>
    <x v="2"/>
    <x v="6"/>
    <n v="969.24838680000005"/>
  </r>
  <r>
    <x v="1"/>
    <x v="64"/>
    <x v="64"/>
    <s v="KTOE"/>
    <x v="5"/>
    <x v="2"/>
    <x v="2"/>
    <n v="1.9008072"/>
  </r>
  <r>
    <x v="0"/>
    <x v="64"/>
    <x v="64"/>
    <s v="KTOE"/>
    <x v="5"/>
    <x v="1"/>
    <x v="2"/>
    <n v="44.1372456"/>
  </r>
  <r>
    <x v="1"/>
    <x v="64"/>
    <x v="64"/>
    <s v="KTOE"/>
    <x v="5"/>
    <x v="1"/>
    <x v="1"/>
    <n v="1.7040276000000001"/>
  </r>
  <r>
    <x v="1"/>
    <x v="65"/>
    <x v="65"/>
    <s v="KTOE"/>
    <x v="12"/>
    <x v="5"/>
    <x v="6"/>
    <n v="519.64886879999995"/>
  </r>
  <r>
    <x v="1"/>
    <x v="65"/>
    <x v="65"/>
    <s v="KTOE"/>
    <x v="8"/>
    <x v="1"/>
    <x v="6"/>
    <n v="74.625523200000003"/>
  </r>
  <r>
    <x v="0"/>
    <x v="66"/>
    <x v="66"/>
    <s v="KTOE"/>
    <x v="11"/>
    <x v="4"/>
    <x v="6"/>
    <n v="0.17584559999999999"/>
  </r>
  <r>
    <x v="1"/>
    <x v="66"/>
    <x v="66"/>
    <s v="KTOE"/>
    <x v="9"/>
    <x v="5"/>
    <x v="6"/>
    <n v="0.47310839999999998"/>
  </r>
  <r>
    <x v="1"/>
    <x v="66"/>
    <x v="66"/>
    <s v="KTOE"/>
    <x v="13"/>
    <x v="0"/>
    <x v="6"/>
    <n v="4.3040304000000003"/>
  </r>
  <r>
    <x v="0"/>
    <x v="64"/>
    <x v="64"/>
    <s v="KTOE"/>
    <x v="11"/>
    <x v="0"/>
    <x v="2"/>
    <n v="292.5610236"/>
  </r>
  <r>
    <x v="9"/>
    <x v="64"/>
    <x v="64"/>
    <s v="KTOE"/>
    <x v="19"/>
    <x v="5"/>
    <x v="2"/>
    <n v="8.3736000000000001E-3"/>
  </r>
  <r>
    <x v="0"/>
    <x v="66"/>
    <x v="66"/>
    <s v="KTOE"/>
    <x v="11"/>
    <x v="1"/>
    <x v="1"/>
    <n v="3.3494400000000001E-2"/>
  </r>
  <r>
    <x v="1"/>
    <x v="66"/>
    <x v="66"/>
    <s v="KTOE"/>
    <x v="12"/>
    <x v="0"/>
    <x v="1"/>
    <n v="3.8853504000000001"/>
  </r>
  <r>
    <x v="1"/>
    <x v="66"/>
    <x v="66"/>
    <s v="KTOE"/>
    <x v="8"/>
    <x v="3"/>
    <x v="1"/>
    <n v="0.66570119999999999"/>
  </r>
  <r>
    <x v="1"/>
    <x v="65"/>
    <x v="65"/>
    <s v="KTOE"/>
    <x v="33"/>
    <x v="0"/>
    <x v="6"/>
    <n v="2617.3110311999999"/>
  </r>
  <r>
    <x v="0"/>
    <x v="65"/>
    <x v="65"/>
    <s v="KTOE"/>
    <x v="18"/>
    <x v="3"/>
    <x v="6"/>
    <n v="47.83419"/>
  </r>
  <r>
    <x v="1"/>
    <x v="65"/>
    <x v="65"/>
    <s v="KTOE"/>
    <x v="13"/>
    <x v="3"/>
    <x v="6"/>
    <n v="247.03794719999999"/>
  </r>
  <r>
    <x v="1"/>
    <x v="66"/>
    <x v="66"/>
    <s v="KTOE"/>
    <x v="31"/>
    <x v="4"/>
    <x v="6"/>
    <n v="22.483115999999999"/>
  </r>
  <r>
    <x v="0"/>
    <x v="64"/>
    <x v="64"/>
    <s v="KTOE"/>
    <x v="21"/>
    <x v="1"/>
    <x v="2"/>
    <n v="7.2766583999999996"/>
  </r>
  <r>
    <x v="0"/>
    <x v="64"/>
    <x v="64"/>
    <s v="KTOE"/>
    <x v="35"/>
    <x v="2"/>
    <x v="2"/>
    <n v="9.8431668000000005"/>
  </r>
  <r>
    <x v="1"/>
    <x v="66"/>
    <x v="66"/>
    <s v="KTOE"/>
    <x v="13"/>
    <x v="4"/>
    <x v="1"/>
    <n v="8.8299611999999996"/>
  </r>
  <r>
    <x v="0"/>
    <x v="64"/>
    <x v="64"/>
    <s v="KTOE"/>
    <x v="28"/>
    <x v="5"/>
    <x v="1"/>
    <n v="46.226458800000003"/>
  </r>
  <r>
    <x v="0"/>
    <x v="64"/>
    <x v="64"/>
    <s v="KTOE"/>
    <x v="32"/>
    <x v="4"/>
    <x v="1"/>
    <n v="3.3954947999999998"/>
  </r>
  <r>
    <x v="1"/>
    <x v="64"/>
    <x v="64"/>
    <s v="KTOE"/>
    <x v="29"/>
    <x v="3"/>
    <x v="1"/>
    <n v="0.23027400000000001"/>
  </r>
  <r>
    <x v="3"/>
    <x v="65"/>
    <x v="65"/>
    <s v="KTOE"/>
    <x v="13"/>
    <x v="2"/>
    <x v="6"/>
    <n v="4.60548E-2"/>
  </r>
  <r>
    <x v="1"/>
    <x v="65"/>
    <x v="65"/>
    <s v="KTOE"/>
    <x v="22"/>
    <x v="4"/>
    <x v="6"/>
    <n v="111.64520880000001"/>
  </r>
  <r>
    <x v="1"/>
    <x v="65"/>
    <x v="65"/>
    <s v="KTOE"/>
    <x v="19"/>
    <x v="4"/>
    <x v="6"/>
    <n v="369.8577252"/>
  </r>
  <r>
    <x v="0"/>
    <x v="65"/>
    <x v="65"/>
    <s v="KTOE"/>
    <x v="16"/>
    <x v="1"/>
    <x v="6"/>
    <n v="1.1429963999999999"/>
  </r>
  <r>
    <x v="0"/>
    <x v="66"/>
    <x v="66"/>
    <s v="KTOE"/>
    <x v="8"/>
    <x v="2"/>
    <x v="6"/>
    <n v="0.45636120000000002"/>
  </r>
  <r>
    <x v="1"/>
    <x v="66"/>
    <x v="66"/>
    <s v="KTOE"/>
    <x v="27"/>
    <x v="5"/>
    <x v="6"/>
    <n v="2.4785856000000002"/>
  </r>
  <r>
    <x v="0"/>
    <x v="64"/>
    <x v="64"/>
    <s v="KTOE"/>
    <x v="16"/>
    <x v="4"/>
    <x v="2"/>
    <n v="32.841259200000003"/>
  </r>
  <r>
    <x v="0"/>
    <x v="64"/>
    <x v="64"/>
    <s v="KTOE"/>
    <x v="17"/>
    <x v="5"/>
    <x v="2"/>
    <n v="58.732430399999998"/>
  </r>
  <r>
    <x v="1"/>
    <x v="64"/>
    <x v="64"/>
    <s v="KTOE"/>
    <x v="9"/>
    <x v="0"/>
    <x v="2"/>
    <n v="4.0109544000000001"/>
  </r>
  <r>
    <x v="1"/>
    <x v="64"/>
    <x v="64"/>
    <s v="KTOE"/>
    <x v="27"/>
    <x v="3"/>
    <x v="2"/>
    <n v="9.21096E-2"/>
  </r>
  <r>
    <x v="1"/>
    <x v="64"/>
    <x v="64"/>
    <s v="KTOE"/>
    <x v="24"/>
    <x v="3"/>
    <x v="2"/>
    <n v="0.18003240000000001"/>
  </r>
  <r>
    <x v="0"/>
    <x v="66"/>
    <x v="66"/>
    <s v="KTOE"/>
    <x v="26"/>
    <x v="3"/>
    <x v="1"/>
    <n v="12.4599168"/>
  </r>
  <r>
    <x v="1"/>
    <x v="66"/>
    <x v="66"/>
    <s v="KTOE"/>
    <x v="18"/>
    <x v="1"/>
    <x v="1"/>
    <n v="3.4834176000000001"/>
  </r>
  <r>
    <x v="9"/>
    <x v="64"/>
    <x v="64"/>
    <s v="KTOE"/>
    <x v="14"/>
    <x v="3"/>
    <x v="1"/>
    <n v="4.1868000000000001E-3"/>
  </r>
  <r>
    <x v="0"/>
    <x v="64"/>
    <x v="64"/>
    <s v="KTOE"/>
    <x v="6"/>
    <x v="2"/>
    <x v="1"/>
    <n v="40.096983600000002"/>
  </r>
  <r>
    <x v="0"/>
    <x v="64"/>
    <x v="64"/>
    <s v="KTOE"/>
    <x v="8"/>
    <x v="4"/>
    <x v="1"/>
    <n v="43.814861999999998"/>
  </r>
  <r>
    <x v="0"/>
    <x v="64"/>
    <x v="64"/>
    <s v="KTOE"/>
    <x v="10"/>
    <x v="5"/>
    <x v="1"/>
    <n v="375.0577308"/>
  </r>
  <r>
    <x v="1"/>
    <x v="64"/>
    <x v="64"/>
    <s v="KTOE"/>
    <x v="27"/>
    <x v="1"/>
    <x v="1"/>
    <n v="0.25958160000000002"/>
  </r>
  <r>
    <x v="1"/>
    <x v="64"/>
    <x v="64"/>
    <s v="KTOE"/>
    <x v="24"/>
    <x v="3"/>
    <x v="1"/>
    <n v="0.18003240000000001"/>
  </r>
  <r>
    <x v="1"/>
    <x v="64"/>
    <x v="64"/>
    <s v="KTOE"/>
    <x v="19"/>
    <x v="3"/>
    <x v="1"/>
    <n v="4.6012931999999998"/>
  </r>
  <r>
    <x v="1"/>
    <x v="65"/>
    <x v="65"/>
    <s v="KTOE"/>
    <x v="7"/>
    <x v="2"/>
    <x v="6"/>
    <n v="295.76392559999999"/>
  </r>
  <r>
    <x v="1"/>
    <x v="65"/>
    <x v="65"/>
    <s v="KTOE"/>
    <x v="23"/>
    <x v="3"/>
    <x v="6"/>
    <n v="488.14738560000001"/>
  </r>
  <r>
    <x v="0"/>
    <x v="65"/>
    <x v="65"/>
    <s v="KTOE"/>
    <x v="31"/>
    <x v="2"/>
    <x v="6"/>
    <n v="65.803935600000003"/>
  </r>
  <r>
    <x v="1"/>
    <x v="65"/>
    <x v="65"/>
    <s v="KTOE"/>
    <x v="1"/>
    <x v="1"/>
    <x v="6"/>
    <n v="240.82892279999999"/>
  </r>
  <r>
    <x v="0"/>
    <x v="66"/>
    <x v="66"/>
    <s v="KTOE"/>
    <x v="31"/>
    <x v="3"/>
    <x v="6"/>
    <n v="5.5265760000000004"/>
  </r>
  <r>
    <x v="1"/>
    <x v="64"/>
    <x v="64"/>
    <s v="KTOE"/>
    <x v="25"/>
    <x v="5"/>
    <x v="2"/>
    <n v="77.422305600000001"/>
  </r>
  <r>
    <x v="0"/>
    <x v="64"/>
    <x v="64"/>
    <s v="KTOE"/>
    <x v="31"/>
    <x v="2"/>
    <x v="2"/>
    <n v="50.605851600000001"/>
  </r>
  <r>
    <x v="1"/>
    <x v="64"/>
    <x v="64"/>
    <s v="KTOE"/>
    <x v="23"/>
    <x v="1"/>
    <x v="2"/>
    <n v="3.0940452000000001"/>
  </r>
  <r>
    <x v="1"/>
    <x v="66"/>
    <x v="66"/>
    <s v="KTOE"/>
    <x v="28"/>
    <x v="0"/>
    <x v="1"/>
    <n v="1.2602268000000001"/>
  </r>
  <r>
    <x v="0"/>
    <x v="64"/>
    <x v="64"/>
    <s v="KTOE"/>
    <x v="5"/>
    <x v="0"/>
    <x v="1"/>
    <n v="48.181694399999998"/>
  </r>
  <r>
    <x v="4"/>
    <x v="16"/>
    <x v="16"/>
    <s v="KTOE"/>
    <x v="1"/>
    <x v="5"/>
    <x v="3"/>
    <n v="60.139195200000003"/>
  </r>
  <r>
    <x v="4"/>
    <x v="16"/>
    <x v="16"/>
    <s v="KTOE"/>
    <x v="3"/>
    <x v="2"/>
    <x v="3"/>
    <n v="770.01532199999997"/>
  </r>
  <r>
    <x v="10"/>
    <x v="16"/>
    <x v="16"/>
    <s v="KTOE"/>
    <x v="9"/>
    <x v="5"/>
    <x v="3"/>
    <n v="2.4492780000000001"/>
  </r>
  <r>
    <x v="13"/>
    <x v="16"/>
    <x v="16"/>
    <s v="KTOE"/>
    <x v="26"/>
    <x v="0"/>
    <x v="3"/>
    <n v="1.5784236"/>
  </r>
  <r>
    <x v="13"/>
    <x v="16"/>
    <x v="16"/>
    <s v="KTOE"/>
    <x v="11"/>
    <x v="0"/>
    <x v="3"/>
    <n v="1.8463788000000001"/>
  </r>
  <r>
    <x v="0"/>
    <x v="17"/>
    <x v="17"/>
    <s v="KTOE"/>
    <x v="13"/>
    <x v="5"/>
    <x v="3"/>
    <n v="1.8296315999999999"/>
  </r>
  <r>
    <x v="1"/>
    <x v="18"/>
    <x v="18"/>
    <s v="KTOE"/>
    <x v="9"/>
    <x v="2"/>
    <x v="3"/>
    <n v="25.221283199999998"/>
  </r>
  <r>
    <x v="1"/>
    <x v="18"/>
    <x v="18"/>
    <s v="KTOE"/>
    <x v="24"/>
    <x v="2"/>
    <x v="3"/>
    <n v="8.3736000000000005E-2"/>
  </r>
  <r>
    <x v="15"/>
    <x v="18"/>
    <x v="18"/>
    <s v="KTOE"/>
    <x v="16"/>
    <x v="5"/>
    <x v="3"/>
    <n v="2.93076E-2"/>
  </r>
  <r>
    <x v="0"/>
    <x v="21"/>
    <x v="21"/>
    <s v="KTOE"/>
    <x v="6"/>
    <x v="0"/>
    <x v="3"/>
    <n v="167.28359399999999"/>
  </r>
  <r>
    <x v="0"/>
    <x v="70"/>
    <x v="70"/>
    <s v="KTOE"/>
    <x v="25"/>
    <x v="5"/>
    <x v="6"/>
    <n v="1.6579728"/>
  </r>
  <r>
    <x v="1"/>
    <x v="20"/>
    <x v="20"/>
    <s v="KTOE"/>
    <x v="27"/>
    <x v="5"/>
    <x v="6"/>
    <n v="0.2344608"/>
  </r>
  <r>
    <x v="1"/>
    <x v="20"/>
    <x v="20"/>
    <s v="KTOE"/>
    <x v="1"/>
    <x v="5"/>
    <x v="6"/>
    <n v="0.21771360000000001"/>
  </r>
  <r>
    <x v="0"/>
    <x v="19"/>
    <x v="19"/>
    <s v="KTOE"/>
    <x v="30"/>
    <x v="3"/>
    <x v="2"/>
    <n v="92.088666000000003"/>
  </r>
  <r>
    <x v="0"/>
    <x v="19"/>
    <x v="19"/>
    <s v="KTOE"/>
    <x v="16"/>
    <x v="3"/>
    <x v="2"/>
    <n v="44.300530799999997"/>
  </r>
  <r>
    <x v="0"/>
    <x v="19"/>
    <x v="19"/>
    <s v="KTOE"/>
    <x v="20"/>
    <x v="0"/>
    <x v="2"/>
    <n v="50.794257600000002"/>
  </r>
  <r>
    <x v="0"/>
    <x v="19"/>
    <x v="19"/>
    <s v="KTOE"/>
    <x v="22"/>
    <x v="1"/>
    <x v="2"/>
    <n v="12.648322800000001"/>
  </r>
  <r>
    <x v="0"/>
    <x v="19"/>
    <x v="19"/>
    <s v="KTOE"/>
    <x v="37"/>
    <x v="1"/>
    <x v="2"/>
    <n v="7.5362399999999996E-2"/>
  </r>
  <r>
    <x v="0"/>
    <x v="19"/>
    <x v="19"/>
    <s v="KTOE"/>
    <x v="26"/>
    <x v="1"/>
    <x v="2"/>
    <n v="445.49226720000001"/>
  </r>
  <r>
    <x v="0"/>
    <x v="19"/>
    <x v="19"/>
    <s v="KTOE"/>
    <x v="8"/>
    <x v="4"/>
    <x v="2"/>
    <n v="43.814861999999998"/>
  </r>
  <r>
    <x v="0"/>
    <x v="19"/>
    <x v="19"/>
    <s v="KTOE"/>
    <x v="25"/>
    <x v="4"/>
    <x v="2"/>
    <n v="176.12192880000001"/>
  </r>
  <r>
    <x v="1"/>
    <x v="19"/>
    <x v="19"/>
    <s v="KTOE"/>
    <x v="9"/>
    <x v="4"/>
    <x v="2"/>
    <n v="4.479876"/>
  </r>
  <r>
    <x v="1"/>
    <x v="19"/>
    <x v="19"/>
    <s v="KTOE"/>
    <x v="17"/>
    <x v="5"/>
    <x v="2"/>
    <n v="7.2599112000000003"/>
  </r>
  <r>
    <x v="1"/>
    <x v="19"/>
    <x v="19"/>
    <s v="KTOE"/>
    <x v="22"/>
    <x v="0"/>
    <x v="2"/>
    <n v="2.30274"/>
  </r>
  <r>
    <x v="1"/>
    <x v="19"/>
    <x v="19"/>
    <s v="KTOE"/>
    <x v="36"/>
    <x v="5"/>
    <x v="2"/>
    <n v="3.2029019999999999"/>
  </r>
  <r>
    <x v="1"/>
    <x v="19"/>
    <x v="19"/>
    <s v="KTOE"/>
    <x v="37"/>
    <x v="2"/>
    <x v="2"/>
    <n v="4.1868000000000001E-3"/>
  </r>
  <r>
    <x v="9"/>
    <x v="19"/>
    <x v="19"/>
    <s v="KTOE"/>
    <x v="14"/>
    <x v="3"/>
    <x v="2"/>
    <n v="4.1868000000000001E-3"/>
  </r>
  <r>
    <x v="1"/>
    <x v="15"/>
    <x v="15"/>
    <s v="KTOE"/>
    <x v="1"/>
    <x v="2"/>
    <x v="2"/>
    <n v="1.0090188"/>
  </r>
  <r>
    <x v="0"/>
    <x v="15"/>
    <x v="15"/>
    <s v="KTOE"/>
    <x v="37"/>
    <x v="0"/>
    <x v="2"/>
    <n v="4.1868000000000001E-3"/>
  </r>
  <r>
    <x v="0"/>
    <x v="15"/>
    <x v="15"/>
    <s v="KTOE"/>
    <x v="10"/>
    <x v="5"/>
    <x v="2"/>
    <n v="4.4715024000000003"/>
  </r>
  <r>
    <x v="1"/>
    <x v="15"/>
    <x v="15"/>
    <s v="KTOE"/>
    <x v="14"/>
    <x v="0"/>
    <x v="2"/>
    <n v="31.451241599999999"/>
  </r>
  <r>
    <x v="1"/>
    <x v="15"/>
    <x v="15"/>
    <s v="KTOE"/>
    <x v="26"/>
    <x v="1"/>
    <x v="2"/>
    <n v="36.261874800000001"/>
  </r>
  <r>
    <x v="0"/>
    <x v="17"/>
    <x v="17"/>
    <s v="KTOE"/>
    <x v="33"/>
    <x v="0"/>
    <x v="1"/>
    <n v="31.271209200000001"/>
  </r>
  <r>
    <x v="0"/>
    <x v="17"/>
    <x v="17"/>
    <s v="KTOE"/>
    <x v="13"/>
    <x v="4"/>
    <x v="1"/>
    <n v="0.24283440000000001"/>
  </r>
  <r>
    <x v="1"/>
    <x v="18"/>
    <x v="18"/>
    <s v="KTOE"/>
    <x v="9"/>
    <x v="0"/>
    <x v="1"/>
    <n v="13.054442399999999"/>
  </r>
  <r>
    <x v="1"/>
    <x v="18"/>
    <x v="18"/>
    <s v="KTOE"/>
    <x v="18"/>
    <x v="1"/>
    <x v="1"/>
    <n v="23.542376399999998"/>
  </r>
  <r>
    <x v="1"/>
    <x v="18"/>
    <x v="18"/>
    <s v="KTOE"/>
    <x v="27"/>
    <x v="3"/>
    <x v="1"/>
    <n v="0.77037120000000003"/>
  </r>
  <r>
    <x v="1"/>
    <x v="18"/>
    <x v="18"/>
    <s v="KTOE"/>
    <x v="37"/>
    <x v="2"/>
    <x v="1"/>
    <n v="0.71175600000000006"/>
  </r>
  <r>
    <x v="1"/>
    <x v="18"/>
    <x v="18"/>
    <s v="KTOE"/>
    <x v="32"/>
    <x v="5"/>
    <x v="1"/>
    <n v="5.8615199999999999E-2"/>
  </r>
  <r>
    <x v="1"/>
    <x v="18"/>
    <x v="18"/>
    <s v="KTOE"/>
    <x v="24"/>
    <x v="2"/>
    <x v="1"/>
    <n v="8.3736000000000005E-2"/>
  </r>
  <r>
    <x v="1"/>
    <x v="18"/>
    <x v="18"/>
    <s v="KTOE"/>
    <x v="2"/>
    <x v="2"/>
    <x v="1"/>
    <n v="4.9320503999999996"/>
  </r>
  <r>
    <x v="1"/>
    <x v="20"/>
    <x v="20"/>
    <s v="KTOE"/>
    <x v="14"/>
    <x v="0"/>
    <x v="1"/>
    <n v="13.4312544"/>
  </r>
  <r>
    <x v="1"/>
    <x v="20"/>
    <x v="20"/>
    <s v="KTOE"/>
    <x v="19"/>
    <x v="0"/>
    <x v="1"/>
    <n v="1.1597436000000001"/>
  </r>
  <r>
    <x v="0"/>
    <x v="15"/>
    <x v="15"/>
    <s v="KTOE"/>
    <x v="28"/>
    <x v="4"/>
    <x v="1"/>
    <n v="9.3616848000000008"/>
  </r>
  <r>
    <x v="0"/>
    <x v="15"/>
    <x v="15"/>
    <s v="KTOE"/>
    <x v="16"/>
    <x v="2"/>
    <x v="1"/>
    <n v="0.46054800000000001"/>
  </r>
  <r>
    <x v="0"/>
    <x v="15"/>
    <x v="15"/>
    <s v="KTOE"/>
    <x v="37"/>
    <x v="0"/>
    <x v="1"/>
    <n v="4.1868000000000001E-3"/>
  </r>
  <r>
    <x v="0"/>
    <x v="15"/>
    <x v="15"/>
    <s v="KTOE"/>
    <x v="25"/>
    <x v="0"/>
    <x v="1"/>
    <n v="9.2653884000000009"/>
  </r>
  <r>
    <x v="1"/>
    <x v="15"/>
    <x v="15"/>
    <s v="KTOE"/>
    <x v="18"/>
    <x v="1"/>
    <x v="1"/>
    <n v="17.010968399999999"/>
  </r>
  <r>
    <x v="1"/>
    <x v="15"/>
    <x v="15"/>
    <s v="KTOE"/>
    <x v="17"/>
    <x v="0"/>
    <x v="1"/>
    <n v="0.82479959999999997"/>
  </r>
  <r>
    <x v="1"/>
    <x v="15"/>
    <x v="15"/>
    <s v="KTOE"/>
    <x v="37"/>
    <x v="4"/>
    <x v="1"/>
    <n v="8.3736000000000001E-3"/>
  </r>
  <r>
    <x v="1"/>
    <x v="15"/>
    <x v="15"/>
    <s v="KTOE"/>
    <x v="24"/>
    <x v="0"/>
    <x v="1"/>
    <n v="0.21352679999999999"/>
  </r>
  <r>
    <x v="0"/>
    <x v="16"/>
    <x v="16"/>
    <s v="KTOE"/>
    <x v="5"/>
    <x v="3"/>
    <x v="3"/>
    <n v="38.945613600000001"/>
  </r>
  <r>
    <x v="1"/>
    <x v="16"/>
    <x v="16"/>
    <s v="KTOE"/>
    <x v="7"/>
    <x v="5"/>
    <x v="3"/>
    <n v="127.9653552"/>
  </r>
  <r>
    <x v="1"/>
    <x v="16"/>
    <x v="16"/>
    <s v="KTOE"/>
    <x v="0"/>
    <x v="0"/>
    <x v="3"/>
    <n v="10.919174399999999"/>
  </r>
  <r>
    <x v="1"/>
    <x v="16"/>
    <x v="16"/>
    <s v="KTOE"/>
    <x v="10"/>
    <x v="0"/>
    <x v="3"/>
    <n v="67.763357999999997"/>
  </r>
  <r>
    <x v="1"/>
    <x v="16"/>
    <x v="16"/>
    <s v="KTOE"/>
    <x v="3"/>
    <x v="5"/>
    <x v="3"/>
    <n v="439.63493399999999"/>
  </r>
  <r>
    <x v="8"/>
    <x v="16"/>
    <x v="16"/>
    <s v="KTOE"/>
    <x v="3"/>
    <x v="1"/>
    <x v="3"/>
    <n v="1.15137"/>
  </r>
  <r>
    <x v="13"/>
    <x v="16"/>
    <x v="16"/>
    <s v="KTOE"/>
    <x v="33"/>
    <x v="2"/>
    <x v="3"/>
    <n v="12.8785968"/>
  </r>
  <r>
    <x v="0"/>
    <x v="15"/>
    <x v="15"/>
    <s v="KTOE"/>
    <x v="1"/>
    <x v="4"/>
    <x v="2"/>
    <n v="4.1742395999999999"/>
  </r>
  <r>
    <x v="0"/>
    <x v="15"/>
    <x v="15"/>
    <s v="KTOE"/>
    <x v="2"/>
    <x v="0"/>
    <x v="2"/>
    <n v="0.70338239999999996"/>
  </r>
  <r>
    <x v="0"/>
    <x v="17"/>
    <x v="17"/>
    <s v="KTOE"/>
    <x v="2"/>
    <x v="3"/>
    <x v="1"/>
    <n v="18.7610508"/>
  </r>
  <r>
    <x v="1"/>
    <x v="16"/>
    <x v="16"/>
    <s v="KTOE"/>
    <x v="5"/>
    <x v="5"/>
    <x v="3"/>
    <n v="34.352694"/>
  </r>
  <r>
    <x v="4"/>
    <x v="21"/>
    <x v="21"/>
    <s v="KTOE"/>
    <x v="6"/>
    <x v="1"/>
    <x v="3"/>
    <n v="0.90016200000000002"/>
  </r>
  <r>
    <x v="1"/>
    <x v="15"/>
    <x v="15"/>
    <s v="KTOE"/>
    <x v="4"/>
    <x v="5"/>
    <x v="2"/>
    <n v="1.067634"/>
  </r>
  <r>
    <x v="0"/>
    <x v="55"/>
    <x v="55"/>
    <s v="KTOE"/>
    <x v="25"/>
    <x v="1"/>
    <x v="1"/>
    <n v="20.3436612"/>
  </r>
  <r>
    <x v="1"/>
    <x v="55"/>
    <x v="55"/>
    <s v="KTOE"/>
    <x v="31"/>
    <x v="1"/>
    <x v="1"/>
    <n v="8.6876099999999994"/>
  </r>
  <r>
    <x v="1"/>
    <x v="60"/>
    <x v="60"/>
    <s v="KTOE"/>
    <x v="7"/>
    <x v="3"/>
    <x v="3"/>
    <n v="0.30144959999999998"/>
  </r>
  <r>
    <x v="14"/>
    <x v="60"/>
    <x v="60"/>
    <s v="KTOE"/>
    <x v="9"/>
    <x v="3"/>
    <x v="3"/>
    <n v="7.7288328000000002"/>
  </r>
  <r>
    <x v="14"/>
    <x v="60"/>
    <x v="60"/>
    <s v="KTOE"/>
    <x v="3"/>
    <x v="4"/>
    <x v="3"/>
    <n v="29.596489200000001"/>
  </r>
  <r>
    <x v="13"/>
    <x v="60"/>
    <x v="60"/>
    <s v="KTOE"/>
    <x v="33"/>
    <x v="5"/>
    <x v="3"/>
    <n v="0.45217439999999998"/>
  </r>
  <r>
    <x v="1"/>
    <x v="57"/>
    <x v="57"/>
    <s v="KTOE"/>
    <x v="30"/>
    <x v="3"/>
    <x v="3"/>
    <n v="2.0934000000000001E-2"/>
  </r>
  <r>
    <x v="12"/>
    <x v="57"/>
    <x v="57"/>
    <s v="KTOE"/>
    <x v="23"/>
    <x v="4"/>
    <x v="3"/>
    <n v="0.84154680000000004"/>
  </r>
  <r>
    <x v="1"/>
    <x v="58"/>
    <x v="58"/>
    <s v="KTOE"/>
    <x v="7"/>
    <x v="3"/>
    <x v="6"/>
    <n v="4.1868000000000002E-2"/>
  </r>
  <r>
    <x v="1"/>
    <x v="58"/>
    <x v="58"/>
    <s v="KTOE"/>
    <x v="23"/>
    <x v="5"/>
    <x v="6"/>
    <n v="10.9526688"/>
  </r>
  <r>
    <x v="1"/>
    <x v="58"/>
    <x v="58"/>
    <s v="KTOE"/>
    <x v="10"/>
    <x v="4"/>
    <x v="6"/>
    <n v="8.7922799999999995E-2"/>
  </r>
  <r>
    <x v="1"/>
    <x v="58"/>
    <x v="58"/>
    <s v="KTOE"/>
    <x v="3"/>
    <x v="3"/>
    <x v="6"/>
    <n v="1.3188420000000001"/>
  </r>
  <r>
    <x v="0"/>
    <x v="56"/>
    <x v="56"/>
    <s v="KTOE"/>
    <x v="36"/>
    <x v="5"/>
    <x v="2"/>
    <n v="0.33913080000000001"/>
  </r>
  <r>
    <x v="0"/>
    <x v="56"/>
    <x v="56"/>
    <s v="KTOE"/>
    <x v="34"/>
    <x v="0"/>
    <x v="2"/>
    <n v="5.8615199999999999E-2"/>
  </r>
  <r>
    <x v="0"/>
    <x v="55"/>
    <x v="55"/>
    <s v="KTOE"/>
    <x v="19"/>
    <x v="1"/>
    <x v="2"/>
    <n v="0.46892159999999999"/>
  </r>
  <r>
    <x v="1"/>
    <x v="60"/>
    <x v="60"/>
    <s v="KTOE"/>
    <x v="28"/>
    <x v="2"/>
    <x v="1"/>
    <n v="5.9201351999999998"/>
  </r>
  <r>
    <x v="14"/>
    <x v="60"/>
    <x v="60"/>
    <s v="KTOE"/>
    <x v="7"/>
    <x v="4"/>
    <x v="1"/>
    <n v="1.8086975999999999"/>
  </r>
  <r>
    <x v="1"/>
    <x v="58"/>
    <x v="58"/>
    <s v="KTOE"/>
    <x v="28"/>
    <x v="3"/>
    <x v="1"/>
    <n v="4.8608748000000004"/>
  </r>
  <r>
    <x v="0"/>
    <x v="56"/>
    <x v="56"/>
    <s v="KTOE"/>
    <x v="31"/>
    <x v="1"/>
    <x v="1"/>
    <n v="1.7542692"/>
  </r>
  <r>
    <x v="0"/>
    <x v="55"/>
    <x v="55"/>
    <s v="KTOE"/>
    <x v="1"/>
    <x v="4"/>
    <x v="2"/>
    <n v="1.0341396"/>
  </r>
  <r>
    <x v="1"/>
    <x v="57"/>
    <x v="57"/>
    <s v="KTOE"/>
    <x v="7"/>
    <x v="4"/>
    <x v="3"/>
    <n v="1.2518532"/>
  </r>
  <r>
    <x v="1"/>
    <x v="58"/>
    <x v="58"/>
    <s v="KTOE"/>
    <x v="5"/>
    <x v="0"/>
    <x v="6"/>
    <n v="0.43124040000000002"/>
  </r>
  <r>
    <x v="1"/>
    <x v="57"/>
    <x v="57"/>
    <s v="KTOE"/>
    <x v="15"/>
    <x v="3"/>
    <x v="3"/>
    <n v="4.1868000000000001E-3"/>
  </r>
  <r>
    <x v="1"/>
    <x v="57"/>
    <x v="57"/>
    <s v="KTOE"/>
    <x v="13"/>
    <x v="5"/>
    <x v="3"/>
    <n v="3.8811635999999998"/>
  </r>
  <r>
    <x v="1"/>
    <x v="57"/>
    <x v="57"/>
    <s v="KTOE"/>
    <x v="8"/>
    <x v="5"/>
    <x v="3"/>
    <n v="7.8879311999999997"/>
  </r>
  <r>
    <x v="9"/>
    <x v="57"/>
    <x v="57"/>
    <s v="KTOE"/>
    <x v="19"/>
    <x v="5"/>
    <x v="3"/>
    <n v="1.2560399999999999E-2"/>
  </r>
  <r>
    <x v="1"/>
    <x v="58"/>
    <x v="58"/>
    <s v="KTOE"/>
    <x v="15"/>
    <x v="4"/>
    <x v="6"/>
    <n v="0.83317319999999995"/>
  </r>
  <r>
    <x v="1"/>
    <x v="58"/>
    <x v="58"/>
    <s v="KTOE"/>
    <x v="12"/>
    <x v="0"/>
    <x v="6"/>
    <n v="4.1868000000000002E-2"/>
  </r>
  <r>
    <x v="0"/>
    <x v="55"/>
    <x v="55"/>
    <s v="KTOE"/>
    <x v="12"/>
    <x v="5"/>
    <x v="2"/>
    <n v="3.4248023999999999"/>
  </r>
  <r>
    <x v="1"/>
    <x v="58"/>
    <x v="58"/>
    <s v="KTOE"/>
    <x v="10"/>
    <x v="5"/>
    <x v="1"/>
    <n v="4.1868000000000002E-2"/>
  </r>
  <r>
    <x v="0"/>
    <x v="55"/>
    <x v="55"/>
    <s v="KTOE"/>
    <x v="12"/>
    <x v="0"/>
    <x v="1"/>
    <n v="3.6006480000000001"/>
  </r>
  <r>
    <x v="14"/>
    <x v="60"/>
    <x v="60"/>
    <s v="KTOE"/>
    <x v="23"/>
    <x v="0"/>
    <x v="3"/>
    <n v="0.4898556"/>
  </r>
  <r>
    <x v="0"/>
    <x v="57"/>
    <x v="57"/>
    <s v="KTOE"/>
    <x v="17"/>
    <x v="3"/>
    <x v="3"/>
    <n v="68.8896072"/>
  </r>
  <r>
    <x v="0"/>
    <x v="57"/>
    <x v="57"/>
    <s v="KTOE"/>
    <x v="29"/>
    <x v="3"/>
    <x v="3"/>
    <n v="59.046440400000002"/>
  </r>
  <r>
    <x v="1"/>
    <x v="57"/>
    <x v="57"/>
    <s v="KTOE"/>
    <x v="20"/>
    <x v="0"/>
    <x v="3"/>
    <n v="0.54428399999999999"/>
  </r>
  <r>
    <x v="1"/>
    <x v="57"/>
    <x v="57"/>
    <s v="KTOE"/>
    <x v="21"/>
    <x v="1"/>
    <x v="3"/>
    <n v="2.93076E-2"/>
  </r>
  <r>
    <x v="9"/>
    <x v="57"/>
    <x v="57"/>
    <s v="KTOE"/>
    <x v="22"/>
    <x v="4"/>
    <x v="3"/>
    <n v="0.73268999999999995"/>
  </r>
  <r>
    <x v="0"/>
    <x v="56"/>
    <x v="56"/>
    <s v="KTOE"/>
    <x v="28"/>
    <x v="1"/>
    <x v="2"/>
    <n v="9.5165963999999992"/>
  </r>
  <r>
    <x v="0"/>
    <x v="56"/>
    <x v="56"/>
    <s v="KTOE"/>
    <x v="17"/>
    <x v="1"/>
    <x v="2"/>
    <n v="8.7922799999999995E-2"/>
  </r>
  <r>
    <x v="0"/>
    <x v="61"/>
    <x v="61"/>
    <s v="KTOE"/>
    <x v="18"/>
    <x v="3"/>
    <x v="2"/>
    <n v="1.716588"/>
  </r>
  <r>
    <x v="0"/>
    <x v="55"/>
    <x v="55"/>
    <s v="KTOE"/>
    <x v="18"/>
    <x v="3"/>
    <x v="2"/>
    <n v="47.478312000000003"/>
  </r>
  <r>
    <x v="1"/>
    <x v="59"/>
    <x v="59"/>
    <s v="KTOE"/>
    <x v="33"/>
    <x v="3"/>
    <x v="2"/>
    <n v="57.287984399999999"/>
  </r>
  <r>
    <x v="1"/>
    <x v="59"/>
    <x v="59"/>
    <s v="KTOE"/>
    <x v="20"/>
    <x v="0"/>
    <x v="2"/>
    <n v="0.68244839999999996"/>
  </r>
  <r>
    <x v="1"/>
    <x v="59"/>
    <x v="59"/>
    <s v="KTOE"/>
    <x v="13"/>
    <x v="2"/>
    <x v="2"/>
    <n v="3.4792307999999998"/>
  </r>
  <r>
    <x v="0"/>
    <x v="59"/>
    <x v="59"/>
    <s v="KTOE"/>
    <x v="18"/>
    <x v="5"/>
    <x v="2"/>
    <n v="107.4919032"/>
  </r>
  <r>
    <x v="0"/>
    <x v="59"/>
    <x v="59"/>
    <s v="KTOE"/>
    <x v="23"/>
    <x v="3"/>
    <x v="2"/>
    <n v="9.2695752000000002"/>
  </r>
  <r>
    <x v="14"/>
    <x v="60"/>
    <x v="60"/>
    <s v="KTOE"/>
    <x v="17"/>
    <x v="5"/>
    <x v="1"/>
    <n v="1.6579728"/>
  </r>
  <r>
    <x v="14"/>
    <x v="60"/>
    <x v="60"/>
    <s v="KTOE"/>
    <x v="31"/>
    <x v="3"/>
    <x v="1"/>
    <n v="3.6550764"/>
  </r>
  <r>
    <x v="0"/>
    <x v="56"/>
    <x v="56"/>
    <s v="KTOE"/>
    <x v="7"/>
    <x v="4"/>
    <x v="1"/>
    <n v="0.17584559999999999"/>
  </r>
  <r>
    <x v="0"/>
    <x v="56"/>
    <x v="56"/>
    <s v="KTOE"/>
    <x v="17"/>
    <x v="2"/>
    <x v="1"/>
    <n v="4.1868000000000001E-3"/>
  </r>
  <r>
    <x v="1"/>
    <x v="60"/>
    <x v="60"/>
    <s v="KTOE"/>
    <x v="31"/>
    <x v="5"/>
    <x v="3"/>
    <n v="1.2057983999999999"/>
  </r>
  <r>
    <x v="1"/>
    <x v="60"/>
    <x v="60"/>
    <s v="KTOE"/>
    <x v="3"/>
    <x v="3"/>
    <x v="3"/>
    <n v="0.75362399999999996"/>
  </r>
  <r>
    <x v="0"/>
    <x v="57"/>
    <x v="57"/>
    <s v="KTOE"/>
    <x v="16"/>
    <x v="4"/>
    <x v="3"/>
    <n v="190.2523788"/>
  </r>
  <r>
    <x v="0"/>
    <x v="57"/>
    <x v="57"/>
    <s v="KTOE"/>
    <x v="20"/>
    <x v="3"/>
    <x v="3"/>
    <n v="314.21515319999997"/>
  </r>
  <r>
    <x v="0"/>
    <x v="57"/>
    <x v="57"/>
    <s v="KTOE"/>
    <x v="6"/>
    <x v="4"/>
    <x v="3"/>
    <n v="3.4248023999999999"/>
  </r>
  <r>
    <x v="0"/>
    <x v="57"/>
    <x v="57"/>
    <s v="KTOE"/>
    <x v="22"/>
    <x v="4"/>
    <x v="3"/>
    <n v="23.467013999999999"/>
  </r>
  <r>
    <x v="0"/>
    <x v="57"/>
    <x v="57"/>
    <s v="KTOE"/>
    <x v="8"/>
    <x v="5"/>
    <x v="3"/>
    <n v="239.1876972"/>
  </r>
  <r>
    <x v="0"/>
    <x v="57"/>
    <x v="57"/>
    <s v="KTOE"/>
    <x v="0"/>
    <x v="1"/>
    <x v="3"/>
    <n v="45.0039132"/>
  </r>
  <r>
    <x v="1"/>
    <x v="57"/>
    <x v="57"/>
    <s v="KTOE"/>
    <x v="27"/>
    <x v="4"/>
    <x v="3"/>
    <n v="0.79967880000000002"/>
  </r>
  <r>
    <x v="1"/>
    <x v="57"/>
    <x v="57"/>
    <s v="KTOE"/>
    <x v="36"/>
    <x v="4"/>
    <x v="3"/>
    <n v="0.1590984"/>
  </r>
  <r>
    <x v="1"/>
    <x v="57"/>
    <x v="57"/>
    <s v="KTOE"/>
    <x v="1"/>
    <x v="4"/>
    <x v="3"/>
    <n v="10.801944000000001"/>
  </r>
  <r>
    <x v="8"/>
    <x v="57"/>
    <x v="57"/>
    <s v="KTOE"/>
    <x v="14"/>
    <x v="2"/>
    <x v="3"/>
    <n v="7.95492E-2"/>
  </r>
  <r>
    <x v="9"/>
    <x v="57"/>
    <x v="57"/>
    <s v="KTOE"/>
    <x v="3"/>
    <x v="4"/>
    <x v="3"/>
    <n v="0.18003240000000001"/>
  </r>
  <r>
    <x v="8"/>
    <x v="36"/>
    <x v="36"/>
    <s v="KTOE"/>
    <x v="3"/>
    <x v="1"/>
    <x v="1"/>
    <n v="1.67472E-2"/>
  </r>
  <r>
    <x v="0"/>
    <x v="36"/>
    <x v="36"/>
    <s v="KTOE"/>
    <x v="26"/>
    <x v="4"/>
    <x v="0"/>
    <n v="807.82631279999998"/>
  </r>
  <r>
    <x v="0"/>
    <x v="36"/>
    <x v="36"/>
    <s v="KTOE"/>
    <x v="24"/>
    <x v="5"/>
    <x v="0"/>
    <n v="99.277401600000005"/>
  </r>
  <r>
    <x v="1"/>
    <x v="36"/>
    <x v="36"/>
    <s v="KTOE"/>
    <x v="30"/>
    <x v="2"/>
    <x v="0"/>
    <n v="36.609379199999999"/>
  </r>
  <r>
    <x v="1"/>
    <x v="36"/>
    <x v="36"/>
    <s v="KTOE"/>
    <x v="0"/>
    <x v="1"/>
    <x v="0"/>
    <n v="2.4534647999999999"/>
  </r>
  <r>
    <x v="1"/>
    <x v="36"/>
    <x v="36"/>
    <s v="KTOE"/>
    <x v="35"/>
    <x v="4"/>
    <x v="0"/>
    <n v="4.1868000000000002E-2"/>
  </r>
  <r>
    <x v="0"/>
    <x v="36"/>
    <x v="36"/>
    <s v="KTOE"/>
    <x v="0"/>
    <x v="0"/>
    <x v="0"/>
    <n v="42.977502000000001"/>
  </r>
  <r>
    <x v="0"/>
    <x v="36"/>
    <x v="36"/>
    <s v="KTOE"/>
    <x v="2"/>
    <x v="2"/>
    <x v="1"/>
    <n v="486.79923600000001"/>
  </r>
  <r>
    <x v="0"/>
    <x v="36"/>
    <x v="36"/>
    <s v="KTOE"/>
    <x v="2"/>
    <x v="0"/>
    <x v="2"/>
    <n v="506.6028"/>
  </r>
  <r>
    <x v="1"/>
    <x v="36"/>
    <x v="36"/>
    <s v="KTOE"/>
    <x v="11"/>
    <x v="3"/>
    <x v="2"/>
    <n v="22.2360948"/>
  </r>
  <r>
    <x v="1"/>
    <x v="36"/>
    <x v="36"/>
    <s v="KTOE"/>
    <x v="7"/>
    <x v="1"/>
    <x v="1"/>
    <n v="40.461235199999997"/>
  </r>
  <r>
    <x v="1"/>
    <x v="36"/>
    <x v="36"/>
    <s v="KTOE"/>
    <x v="5"/>
    <x v="4"/>
    <x v="1"/>
    <n v="4.9571712000000003"/>
  </r>
  <r>
    <x v="1"/>
    <x v="36"/>
    <x v="36"/>
    <s v="KTOE"/>
    <x v="11"/>
    <x v="3"/>
    <x v="1"/>
    <n v="22.2360948"/>
  </r>
  <r>
    <x v="1"/>
    <x v="36"/>
    <x v="36"/>
    <s v="KTOE"/>
    <x v="8"/>
    <x v="1"/>
    <x v="2"/>
    <n v="0.1842192"/>
  </r>
  <r>
    <x v="0"/>
    <x v="36"/>
    <x v="36"/>
    <s v="KTOE"/>
    <x v="32"/>
    <x v="2"/>
    <x v="1"/>
    <n v="8.6248079999999998"/>
  </r>
  <r>
    <x v="0"/>
    <x v="36"/>
    <x v="36"/>
    <s v="KTOE"/>
    <x v="21"/>
    <x v="3"/>
    <x v="1"/>
    <n v="12.2087088"/>
  </r>
  <r>
    <x v="0"/>
    <x v="36"/>
    <x v="36"/>
    <s v="KTOE"/>
    <x v="13"/>
    <x v="2"/>
    <x v="1"/>
    <n v="238.99929119999999"/>
  </r>
  <r>
    <x v="1"/>
    <x v="36"/>
    <x v="36"/>
    <s v="KTOE"/>
    <x v="9"/>
    <x v="1"/>
    <x v="1"/>
    <n v="9.8096724000000002"/>
  </r>
  <r>
    <x v="0"/>
    <x v="36"/>
    <x v="36"/>
    <s v="KTOE"/>
    <x v="29"/>
    <x v="5"/>
    <x v="0"/>
    <n v="11.6225568"/>
  </r>
  <r>
    <x v="0"/>
    <x v="36"/>
    <x v="36"/>
    <s v="KTOE"/>
    <x v="32"/>
    <x v="2"/>
    <x v="0"/>
    <n v="8.6248079999999998"/>
  </r>
  <r>
    <x v="1"/>
    <x v="36"/>
    <x v="36"/>
    <s v="KTOE"/>
    <x v="15"/>
    <x v="4"/>
    <x v="0"/>
    <n v="0.97133760000000002"/>
  </r>
  <r>
    <x v="1"/>
    <x v="36"/>
    <x v="36"/>
    <s v="KTOE"/>
    <x v="8"/>
    <x v="4"/>
    <x v="0"/>
    <n v="2.93076E-2"/>
  </r>
  <r>
    <x v="1"/>
    <x v="36"/>
    <x v="36"/>
    <s v="KTOE"/>
    <x v="12"/>
    <x v="4"/>
    <x v="2"/>
    <n v="0.5149764"/>
  </r>
  <r>
    <x v="0"/>
    <x v="36"/>
    <x v="36"/>
    <s v="KTOE"/>
    <x v="7"/>
    <x v="2"/>
    <x v="1"/>
    <n v="367.76013840000002"/>
  </r>
  <r>
    <x v="1"/>
    <x v="36"/>
    <x v="36"/>
    <s v="KTOE"/>
    <x v="20"/>
    <x v="0"/>
    <x v="1"/>
    <n v="8.3652263999999992"/>
  </r>
  <r>
    <x v="1"/>
    <x v="36"/>
    <x v="36"/>
    <s v="KTOE"/>
    <x v="33"/>
    <x v="5"/>
    <x v="1"/>
    <n v="54.608432399999998"/>
  </r>
  <r>
    <x v="0"/>
    <x v="36"/>
    <x v="36"/>
    <s v="KTOE"/>
    <x v="17"/>
    <x v="4"/>
    <x v="0"/>
    <n v="77.493481200000005"/>
  </r>
  <r>
    <x v="1"/>
    <x v="36"/>
    <x v="36"/>
    <s v="KTOE"/>
    <x v="20"/>
    <x v="4"/>
    <x v="0"/>
    <n v="2.3822892000000002"/>
  </r>
  <r>
    <x v="1"/>
    <x v="36"/>
    <x v="36"/>
    <s v="KTOE"/>
    <x v="29"/>
    <x v="1"/>
    <x v="0"/>
    <n v="0.36006480000000002"/>
  </r>
  <r>
    <x v="1"/>
    <x v="36"/>
    <x v="36"/>
    <s v="KTOE"/>
    <x v="12"/>
    <x v="5"/>
    <x v="0"/>
    <n v="2.9893752"/>
  </r>
  <r>
    <x v="0"/>
    <x v="36"/>
    <x v="36"/>
    <s v="KTOE"/>
    <x v="30"/>
    <x v="2"/>
    <x v="2"/>
    <n v="130.33927080000001"/>
  </r>
  <r>
    <x v="0"/>
    <x v="36"/>
    <x v="36"/>
    <s v="KTOE"/>
    <x v="9"/>
    <x v="1"/>
    <x v="2"/>
    <n v="152.4372012"/>
  </r>
  <r>
    <x v="0"/>
    <x v="36"/>
    <x v="36"/>
    <s v="KTOE"/>
    <x v="6"/>
    <x v="0"/>
    <x v="2"/>
    <n v="44.225168400000001"/>
  </r>
  <r>
    <x v="0"/>
    <x v="36"/>
    <x v="36"/>
    <s v="KTOE"/>
    <x v="17"/>
    <x v="0"/>
    <x v="2"/>
    <n v="82.170136799999995"/>
  </r>
  <r>
    <x v="0"/>
    <x v="36"/>
    <x v="36"/>
    <s v="KTOE"/>
    <x v="37"/>
    <x v="3"/>
    <x v="2"/>
    <n v="217.67591880000001"/>
  </r>
  <r>
    <x v="0"/>
    <x v="36"/>
    <x v="36"/>
    <s v="KTOE"/>
    <x v="3"/>
    <x v="2"/>
    <x v="2"/>
    <n v="117.28482839999999"/>
  </r>
  <r>
    <x v="1"/>
    <x v="36"/>
    <x v="36"/>
    <s v="KTOE"/>
    <x v="27"/>
    <x v="0"/>
    <x v="2"/>
    <n v="0.272142"/>
  </r>
  <r>
    <x v="1"/>
    <x v="36"/>
    <x v="36"/>
    <s v="KTOE"/>
    <x v="24"/>
    <x v="0"/>
    <x v="2"/>
    <n v="1.5700499999999999"/>
  </r>
  <r>
    <x v="1"/>
    <x v="36"/>
    <x v="36"/>
    <s v="KTOE"/>
    <x v="32"/>
    <x v="3"/>
    <x v="2"/>
    <n v="1.2560399999999999E-2"/>
  </r>
  <r>
    <x v="1"/>
    <x v="36"/>
    <x v="36"/>
    <s v="KTOE"/>
    <x v="36"/>
    <x v="0"/>
    <x v="2"/>
    <n v="2.2106303999999999"/>
  </r>
  <r>
    <x v="0"/>
    <x v="36"/>
    <x v="36"/>
    <s v="KTOE"/>
    <x v="30"/>
    <x v="4"/>
    <x v="1"/>
    <n v="116.9917524"/>
  </r>
  <r>
    <x v="0"/>
    <x v="36"/>
    <x v="36"/>
    <s v="KTOE"/>
    <x v="20"/>
    <x v="2"/>
    <x v="1"/>
    <n v="82.664179200000007"/>
  </r>
  <r>
    <x v="0"/>
    <x v="36"/>
    <x v="36"/>
    <s v="KTOE"/>
    <x v="33"/>
    <x v="0"/>
    <x v="1"/>
    <n v="613.15267319999998"/>
  </r>
  <r>
    <x v="0"/>
    <x v="36"/>
    <x v="36"/>
    <s v="KTOE"/>
    <x v="22"/>
    <x v="4"/>
    <x v="1"/>
    <n v="26.464762799999999"/>
  </r>
  <r>
    <x v="1"/>
    <x v="36"/>
    <x v="36"/>
    <s v="KTOE"/>
    <x v="14"/>
    <x v="2"/>
    <x v="1"/>
    <n v="49.617766799999998"/>
  </r>
  <r>
    <x v="1"/>
    <x v="36"/>
    <x v="36"/>
    <s v="KTOE"/>
    <x v="34"/>
    <x v="3"/>
    <x v="1"/>
    <n v="7.95492E-2"/>
  </r>
  <r>
    <x v="1"/>
    <x v="36"/>
    <x v="36"/>
    <s v="KTOE"/>
    <x v="2"/>
    <x v="1"/>
    <x v="1"/>
    <n v="13.799692800000001"/>
  </r>
  <r>
    <x v="0"/>
    <x v="36"/>
    <x v="36"/>
    <s v="KTOE"/>
    <x v="16"/>
    <x v="3"/>
    <x v="0"/>
    <n v="60.222931199999998"/>
  </r>
  <r>
    <x v="0"/>
    <x v="36"/>
    <x v="36"/>
    <s v="KTOE"/>
    <x v="14"/>
    <x v="3"/>
    <x v="0"/>
    <n v="1233.2554344"/>
  </r>
  <r>
    <x v="0"/>
    <x v="36"/>
    <x v="36"/>
    <s v="KTOE"/>
    <x v="20"/>
    <x v="5"/>
    <x v="0"/>
    <n v="97.523132399999994"/>
  </r>
  <r>
    <x v="0"/>
    <x v="36"/>
    <x v="36"/>
    <s v="KTOE"/>
    <x v="23"/>
    <x v="0"/>
    <x v="0"/>
    <n v="417.5411904"/>
  </r>
  <r>
    <x v="1"/>
    <x v="36"/>
    <x v="36"/>
    <s v="KTOE"/>
    <x v="17"/>
    <x v="0"/>
    <x v="0"/>
    <n v="3.3243192000000001"/>
  </r>
  <r>
    <x v="1"/>
    <x v="36"/>
    <x v="36"/>
    <s v="KTOE"/>
    <x v="37"/>
    <x v="4"/>
    <x v="0"/>
    <n v="8.3736000000000001E-3"/>
  </r>
  <r>
    <x v="1"/>
    <x v="36"/>
    <x v="36"/>
    <s v="KTOE"/>
    <x v="18"/>
    <x v="4"/>
    <x v="0"/>
    <n v="17.111451599999999"/>
  </r>
  <r>
    <x v="1"/>
    <x v="36"/>
    <x v="36"/>
    <s v="KTOE"/>
    <x v="24"/>
    <x v="5"/>
    <x v="0"/>
    <n v="3.1526603999999998"/>
  </r>
  <r>
    <x v="1"/>
    <x v="36"/>
    <x v="36"/>
    <s v="KTOE"/>
    <x v="34"/>
    <x v="2"/>
    <x v="0"/>
    <n v="2.93076E-2"/>
  </r>
  <r>
    <x v="0"/>
    <x v="36"/>
    <x v="36"/>
    <s v="KTOE"/>
    <x v="19"/>
    <x v="1"/>
    <x v="2"/>
    <n v="53.942731199999997"/>
  </r>
  <r>
    <x v="0"/>
    <x v="36"/>
    <x v="36"/>
    <s v="KTOE"/>
    <x v="36"/>
    <x v="3"/>
    <x v="2"/>
    <n v="3.391308"/>
  </r>
  <r>
    <x v="0"/>
    <x v="36"/>
    <x v="36"/>
    <s v="KTOE"/>
    <x v="5"/>
    <x v="1"/>
    <x v="2"/>
    <n v="523.27463760000001"/>
  </r>
  <r>
    <x v="1"/>
    <x v="36"/>
    <x v="36"/>
    <s v="KTOE"/>
    <x v="7"/>
    <x v="0"/>
    <x v="2"/>
    <n v="38.3343408"/>
  </r>
  <r>
    <x v="1"/>
    <x v="36"/>
    <x v="36"/>
    <s v="KTOE"/>
    <x v="0"/>
    <x v="2"/>
    <x v="2"/>
    <n v="1.2392928000000001"/>
  </r>
  <r>
    <x v="0"/>
    <x v="36"/>
    <x v="36"/>
    <s v="KTOE"/>
    <x v="31"/>
    <x v="0"/>
    <x v="1"/>
    <n v="163.94252760000001"/>
  </r>
  <r>
    <x v="0"/>
    <x v="36"/>
    <x v="36"/>
    <s v="KTOE"/>
    <x v="5"/>
    <x v="5"/>
    <x v="1"/>
    <n v="542.797686"/>
  </r>
  <r>
    <x v="1"/>
    <x v="36"/>
    <x v="36"/>
    <s v="KTOE"/>
    <x v="30"/>
    <x v="5"/>
    <x v="1"/>
    <n v="55.387177199999996"/>
  </r>
  <r>
    <x v="1"/>
    <x v="36"/>
    <x v="36"/>
    <s v="KTOE"/>
    <x v="23"/>
    <x v="2"/>
    <x v="1"/>
    <n v="7.4650644000000002"/>
  </r>
  <r>
    <x v="1"/>
    <x v="36"/>
    <x v="36"/>
    <s v="KTOE"/>
    <x v="25"/>
    <x v="5"/>
    <x v="1"/>
    <n v="115.9031844"/>
  </r>
  <r>
    <x v="1"/>
    <x v="6"/>
    <x v="6"/>
    <s v="KTOE"/>
    <x v="27"/>
    <x v="4"/>
    <x v="5"/>
    <n v="35.504064"/>
  </r>
  <r>
    <x v="1"/>
    <x v="6"/>
    <x v="6"/>
    <s v="KTOE"/>
    <x v="18"/>
    <x v="1"/>
    <x v="5"/>
    <n v="1780.2441071999999"/>
  </r>
  <r>
    <x v="1"/>
    <x v="6"/>
    <x v="6"/>
    <s v="KTOE"/>
    <x v="32"/>
    <x v="0"/>
    <x v="5"/>
    <n v="93.855495599999998"/>
  </r>
  <r>
    <x v="1"/>
    <x v="6"/>
    <x v="6"/>
    <s v="KTOE"/>
    <x v="8"/>
    <x v="2"/>
    <x v="5"/>
    <n v="65.602969200000004"/>
  </r>
  <r>
    <x v="1"/>
    <x v="6"/>
    <x v="6"/>
    <s v="KTOE"/>
    <x v="1"/>
    <x v="2"/>
    <x v="5"/>
    <n v="209.4530436"/>
  </r>
  <r>
    <x v="1"/>
    <x v="6"/>
    <x v="6"/>
    <s v="KTOE"/>
    <x v="2"/>
    <x v="3"/>
    <x v="5"/>
    <n v="1512.5108075999999"/>
  </r>
  <r>
    <x v="0"/>
    <x v="11"/>
    <x v="11"/>
    <s v="KTOE"/>
    <x v="14"/>
    <x v="1"/>
    <x v="8"/>
    <n v="1050.7318883999999"/>
  </r>
  <r>
    <x v="0"/>
    <x v="11"/>
    <x v="11"/>
    <s v="KTOE"/>
    <x v="10"/>
    <x v="5"/>
    <x v="8"/>
    <n v="700.67354039999998"/>
  </r>
  <r>
    <x v="0"/>
    <x v="8"/>
    <x v="8"/>
    <s v="KTOE"/>
    <x v="30"/>
    <x v="4"/>
    <x v="7"/>
    <n v="17.7059772"/>
  </r>
  <r>
    <x v="0"/>
    <x v="8"/>
    <x v="8"/>
    <s v="KTOE"/>
    <x v="33"/>
    <x v="0"/>
    <x v="7"/>
    <n v="7.3562076000000003"/>
  </r>
  <r>
    <x v="0"/>
    <x v="8"/>
    <x v="8"/>
    <s v="KTOE"/>
    <x v="20"/>
    <x v="2"/>
    <x v="7"/>
    <n v="1.3397760000000001"/>
  </r>
  <r>
    <x v="0"/>
    <x v="8"/>
    <x v="8"/>
    <s v="KTOE"/>
    <x v="22"/>
    <x v="4"/>
    <x v="7"/>
    <n v="0.54009720000000006"/>
  </r>
  <r>
    <x v="0"/>
    <x v="8"/>
    <x v="8"/>
    <s v="KTOE"/>
    <x v="13"/>
    <x v="2"/>
    <x v="7"/>
    <n v="1.2769740000000001"/>
  </r>
  <r>
    <x v="1"/>
    <x v="8"/>
    <x v="8"/>
    <s v="KTOE"/>
    <x v="17"/>
    <x v="1"/>
    <x v="7"/>
    <n v="8.7922799999999995E-2"/>
  </r>
  <r>
    <x v="0"/>
    <x v="5"/>
    <x v="5"/>
    <s v="KTOE"/>
    <x v="9"/>
    <x v="5"/>
    <x v="1"/>
    <n v="470.98987920000002"/>
  </r>
  <r>
    <x v="0"/>
    <x v="5"/>
    <x v="5"/>
    <s v="KTOE"/>
    <x v="20"/>
    <x v="5"/>
    <x v="1"/>
    <n v="267.2936856"/>
  </r>
  <r>
    <x v="0"/>
    <x v="9"/>
    <x v="9"/>
    <s v="KTOE"/>
    <x v="16"/>
    <x v="1"/>
    <x v="1"/>
    <n v="1.1429963999999999"/>
  </r>
  <r>
    <x v="0"/>
    <x v="9"/>
    <x v="9"/>
    <s v="KTOE"/>
    <x v="14"/>
    <x v="1"/>
    <x v="1"/>
    <n v="109.212678"/>
  </r>
  <r>
    <x v="0"/>
    <x v="9"/>
    <x v="9"/>
    <s v="KTOE"/>
    <x v="30"/>
    <x v="0"/>
    <x v="1"/>
    <n v="417.72540959999998"/>
  </r>
  <r>
    <x v="0"/>
    <x v="9"/>
    <x v="9"/>
    <s v="KTOE"/>
    <x v="26"/>
    <x v="4"/>
    <x v="1"/>
    <n v="193.14545759999999"/>
  </r>
  <r>
    <x v="0"/>
    <x v="9"/>
    <x v="9"/>
    <s v="KTOE"/>
    <x v="11"/>
    <x v="3"/>
    <x v="1"/>
    <n v="25.263151199999999"/>
  </r>
  <r>
    <x v="0"/>
    <x v="9"/>
    <x v="9"/>
    <s v="KTOE"/>
    <x v="13"/>
    <x v="0"/>
    <x v="1"/>
    <n v="165.46233599999999"/>
  </r>
  <r>
    <x v="1"/>
    <x v="9"/>
    <x v="9"/>
    <s v="KTOE"/>
    <x v="9"/>
    <x v="2"/>
    <x v="1"/>
    <n v="327.7761984"/>
  </r>
  <r>
    <x v="3"/>
    <x v="9"/>
    <x v="9"/>
    <s v="KTOE"/>
    <x v="13"/>
    <x v="2"/>
    <x v="1"/>
    <n v="4.60548E-2"/>
  </r>
  <r>
    <x v="1"/>
    <x v="9"/>
    <x v="9"/>
    <s v="KTOE"/>
    <x v="26"/>
    <x v="1"/>
    <x v="1"/>
    <n v="2486.2097628000001"/>
  </r>
  <r>
    <x v="1"/>
    <x v="9"/>
    <x v="9"/>
    <s v="KTOE"/>
    <x v="18"/>
    <x v="4"/>
    <x v="1"/>
    <n v="3042.4721976000001"/>
  </r>
  <r>
    <x v="1"/>
    <x v="9"/>
    <x v="9"/>
    <s v="KTOE"/>
    <x v="27"/>
    <x v="0"/>
    <x v="1"/>
    <n v="98.762425199999996"/>
  </r>
  <r>
    <x v="1"/>
    <x v="9"/>
    <x v="9"/>
    <s v="KTOE"/>
    <x v="8"/>
    <x v="1"/>
    <x v="1"/>
    <n v="68.408125200000001"/>
  </r>
  <r>
    <x v="1"/>
    <x v="9"/>
    <x v="9"/>
    <s v="KTOE"/>
    <x v="1"/>
    <x v="3"/>
    <x v="1"/>
    <n v="246.0079944"/>
  </r>
  <r>
    <x v="1"/>
    <x v="10"/>
    <x v="10"/>
    <s v="KTOE"/>
    <x v="15"/>
    <x v="5"/>
    <x v="1"/>
    <n v="37.681199999999997"/>
  </r>
  <r>
    <x v="1"/>
    <x v="10"/>
    <x v="10"/>
    <s v="KTOE"/>
    <x v="16"/>
    <x v="4"/>
    <x v="1"/>
    <n v="2.5581347999999999"/>
  </r>
  <r>
    <x v="1"/>
    <x v="10"/>
    <x v="10"/>
    <s v="KTOE"/>
    <x v="26"/>
    <x v="4"/>
    <x v="1"/>
    <n v="76.840340400000002"/>
  </r>
  <r>
    <x v="1"/>
    <x v="10"/>
    <x v="10"/>
    <s v="KTOE"/>
    <x v="17"/>
    <x v="1"/>
    <x v="1"/>
    <n v="0.72012960000000004"/>
  </r>
  <r>
    <x v="1"/>
    <x v="10"/>
    <x v="10"/>
    <s v="KTOE"/>
    <x v="24"/>
    <x v="5"/>
    <x v="1"/>
    <n v="6.7198140000000004"/>
  </r>
  <r>
    <x v="1"/>
    <x v="10"/>
    <x v="10"/>
    <s v="KTOE"/>
    <x v="13"/>
    <x v="4"/>
    <x v="1"/>
    <n v="2.1185208000000002"/>
  </r>
  <r>
    <x v="3"/>
    <x v="10"/>
    <x v="10"/>
    <s v="KTOE"/>
    <x v="13"/>
    <x v="0"/>
    <x v="1"/>
    <n v="0.76199760000000005"/>
  </r>
  <r>
    <x v="0"/>
    <x v="6"/>
    <x v="6"/>
    <s v="KTOE"/>
    <x v="16"/>
    <x v="5"/>
    <x v="1"/>
    <n v="6.6779460000000004"/>
  </r>
  <r>
    <x v="0"/>
    <x v="6"/>
    <x v="6"/>
    <s v="KTOE"/>
    <x v="20"/>
    <x v="2"/>
    <x v="1"/>
    <n v="0.3181968"/>
  </r>
  <r>
    <x v="0"/>
    <x v="6"/>
    <x v="6"/>
    <s v="KTOE"/>
    <x v="22"/>
    <x v="3"/>
    <x v="1"/>
    <n v="7.7958216"/>
  </r>
  <r>
    <x v="1"/>
    <x v="6"/>
    <x v="6"/>
    <s v="KTOE"/>
    <x v="9"/>
    <x v="5"/>
    <x v="1"/>
    <n v="249.22345680000001"/>
  </r>
  <r>
    <x v="1"/>
    <x v="6"/>
    <x v="6"/>
    <s v="KTOE"/>
    <x v="18"/>
    <x v="5"/>
    <x v="1"/>
    <n v="1680.5103443999999"/>
  </r>
  <r>
    <x v="1"/>
    <x v="6"/>
    <x v="6"/>
    <s v="KTOE"/>
    <x v="22"/>
    <x v="3"/>
    <x v="1"/>
    <n v="165.5335116"/>
  </r>
  <r>
    <x v="3"/>
    <x v="6"/>
    <x v="6"/>
    <s v="KTOE"/>
    <x v="8"/>
    <x v="2"/>
    <x v="1"/>
    <n v="1.4193252000000001"/>
  </r>
  <r>
    <x v="8"/>
    <x v="6"/>
    <x v="6"/>
    <s v="KTOE"/>
    <x v="1"/>
    <x v="0"/>
    <x v="1"/>
    <n v="4.1868000000000001E-3"/>
  </r>
  <r>
    <x v="13"/>
    <x v="6"/>
    <x v="6"/>
    <s v="KTOE"/>
    <x v="28"/>
    <x v="5"/>
    <x v="1"/>
    <n v="4.4840628000000002"/>
  </r>
  <r>
    <x v="13"/>
    <x v="6"/>
    <x v="6"/>
    <s v="KTOE"/>
    <x v="9"/>
    <x v="2"/>
    <x v="1"/>
    <n v="9.4370472000000003"/>
  </r>
  <r>
    <x v="0"/>
    <x v="7"/>
    <x v="7"/>
    <s v="KTOE"/>
    <x v="16"/>
    <x v="4"/>
    <x v="1"/>
    <n v="0.54847080000000004"/>
  </r>
  <r>
    <x v="7"/>
    <x v="6"/>
    <x v="6"/>
    <s v="KTOE"/>
    <x v="32"/>
    <x v="2"/>
    <x v="0"/>
    <n v="3.3494400000000001E-2"/>
  </r>
  <r>
    <x v="0"/>
    <x v="11"/>
    <x v="11"/>
    <s v="KTOE"/>
    <x v="18"/>
    <x v="0"/>
    <x v="0"/>
    <n v="4594.3849799999998"/>
  </r>
  <r>
    <x v="1"/>
    <x v="5"/>
    <x v="5"/>
    <s v="KTOE"/>
    <x v="26"/>
    <x v="5"/>
    <x v="3"/>
    <n v="3.3494400000000001E-2"/>
  </r>
  <r>
    <x v="1"/>
    <x v="5"/>
    <x v="5"/>
    <s v="KTOE"/>
    <x v="1"/>
    <x v="0"/>
    <x v="3"/>
    <n v="9.5375303999999996"/>
  </r>
  <r>
    <x v="0"/>
    <x v="5"/>
    <x v="5"/>
    <s v="KTOE"/>
    <x v="17"/>
    <x v="1"/>
    <x v="3"/>
    <n v="67.478655599999996"/>
  </r>
  <r>
    <x v="1"/>
    <x v="5"/>
    <x v="5"/>
    <s v="KTOE"/>
    <x v="14"/>
    <x v="4"/>
    <x v="3"/>
    <n v="0.17584559999999999"/>
  </r>
  <r>
    <x v="8"/>
    <x v="5"/>
    <x v="5"/>
    <s v="KTOE"/>
    <x v="9"/>
    <x v="5"/>
    <x v="3"/>
    <n v="10.8689328"/>
  </r>
  <r>
    <x v="9"/>
    <x v="5"/>
    <x v="5"/>
    <s v="KTOE"/>
    <x v="14"/>
    <x v="4"/>
    <x v="3"/>
    <n v="7.85025"/>
  </r>
  <r>
    <x v="0"/>
    <x v="9"/>
    <x v="9"/>
    <s v="KTOE"/>
    <x v="16"/>
    <x v="4"/>
    <x v="6"/>
    <n v="1.0467"/>
  </r>
  <r>
    <x v="0"/>
    <x v="9"/>
    <x v="9"/>
    <s v="KTOE"/>
    <x v="20"/>
    <x v="3"/>
    <x v="6"/>
    <n v="4.1742395999999999"/>
  </r>
  <r>
    <x v="0"/>
    <x v="9"/>
    <x v="9"/>
    <s v="KTOE"/>
    <x v="8"/>
    <x v="5"/>
    <x v="6"/>
    <n v="46.758182400000003"/>
  </r>
  <r>
    <x v="1"/>
    <x v="9"/>
    <x v="9"/>
    <s v="KTOE"/>
    <x v="22"/>
    <x v="5"/>
    <x v="6"/>
    <n v="113.0477868"/>
  </r>
  <r>
    <x v="1"/>
    <x v="9"/>
    <x v="9"/>
    <s v="KTOE"/>
    <x v="19"/>
    <x v="0"/>
    <x v="6"/>
    <n v="362.06609040000001"/>
  </r>
  <r>
    <x v="3"/>
    <x v="9"/>
    <x v="9"/>
    <s v="KTOE"/>
    <x v="3"/>
    <x v="2"/>
    <x v="6"/>
    <n v="8.3736000000000005E-2"/>
  </r>
  <r>
    <x v="1"/>
    <x v="10"/>
    <x v="10"/>
    <s v="KTOE"/>
    <x v="2"/>
    <x v="3"/>
    <x v="6"/>
    <n v="27.038354399999999"/>
  </r>
  <r>
    <x v="1"/>
    <x v="10"/>
    <x v="10"/>
    <s v="KTOE"/>
    <x v="14"/>
    <x v="4"/>
    <x v="6"/>
    <n v="121.6809684"/>
  </r>
  <r>
    <x v="1"/>
    <x v="10"/>
    <x v="10"/>
    <s v="KTOE"/>
    <x v="26"/>
    <x v="2"/>
    <x v="6"/>
    <n v="38.719526399999999"/>
  </r>
  <r>
    <x v="3"/>
    <x v="10"/>
    <x v="10"/>
    <s v="KTOE"/>
    <x v="13"/>
    <x v="3"/>
    <x v="6"/>
    <n v="0.87922800000000001"/>
  </r>
  <r>
    <x v="10"/>
    <x v="6"/>
    <x v="6"/>
    <s v="KTOE"/>
    <x v="30"/>
    <x v="1"/>
    <x v="5"/>
    <n v="0.63220679999999996"/>
  </r>
  <r>
    <x v="1"/>
    <x v="34"/>
    <x v="34"/>
    <s v="KTOE"/>
    <x v="24"/>
    <x v="5"/>
    <x v="6"/>
    <n v="4.7980727999999999"/>
  </r>
  <r>
    <x v="1"/>
    <x v="33"/>
    <x v="33"/>
    <s v="KTOE"/>
    <x v="9"/>
    <x v="4"/>
    <x v="6"/>
    <n v="0.18840599999999999"/>
  </r>
  <r>
    <x v="1"/>
    <x v="33"/>
    <x v="33"/>
    <s v="KTOE"/>
    <x v="27"/>
    <x v="4"/>
    <x v="6"/>
    <n v="4.1239980000000003"/>
  </r>
  <r>
    <x v="1"/>
    <x v="33"/>
    <x v="33"/>
    <s v="KTOE"/>
    <x v="18"/>
    <x v="1"/>
    <x v="6"/>
    <n v="29.822576399999999"/>
  </r>
  <r>
    <x v="1"/>
    <x v="33"/>
    <x v="33"/>
    <s v="KTOE"/>
    <x v="36"/>
    <x v="5"/>
    <x v="6"/>
    <n v="0.25958160000000002"/>
  </r>
  <r>
    <x v="1"/>
    <x v="33"/>
    <x v="33"/>
    <s v="KTOE"/>
    <x v="26"/>
    <x v="3"/>
    <x v="6"/>
    <n v="78.590422799999999"/>
  </r>
  <r>
    <x v="0"/>
    <x v="32"/>
    <x v="32"/>
    <s v="KTOE"/>
    <x v="16"/>
    <x v="4"/>
    <x v="1"/>
    <n v="0.66151439999999995"/>
  </r>
  <r>
    <x v="0"/>
    <x v="32"/>
    <x v="32"/>
    <s v="KTOE"/>
    <x v="25"/>
    <x v="0"/>
    <x v="1"/>
    <n v="387.17433"/>
  </r>
  <r>
    <x v="1"/>
    <x v="32"/>
    <x v="32"/>
    <s v="KTOE"/>
    <x v="22"/>
    <x v="3"/>
    <x v="1"/>
    <n v="57.1833144"/>
  </r>
  <r>
    <x v="1"/>
    <x v="32"/>
    <x v="32"/>
    <s v="KTOE"/>
    <x v="19"/>
    <x v="3"/>
    <x v="1"/>
    <n v="8.9178840000000008"/>
  </r>
  <r>
    <x v="1"/>
    <x v="32"/>
    <x v="32"/>
    <s v="KTOE"/>
    <x v="31"/>
    <x v="2"/>
    <x v="1"/>
    <n v="393.06515760000002"/>
  </r>
  <r>
    <x v="8"/>
    <x v="32"/>
    <x v="32"/>
    <s v="KTOE"/>
    <x v="25"/>
    <x v="5"/>
    <x v="1"/>
    <n v="2.5120799999999999E-2"/>
  </r>
  <r>
    <x v="1"/>
    <x v="35"/>
    <x v="35"/>
    <s v="KTOE"/>
    <x v="26"/>
    <x v="4"/>
    <x v="1"/>
    <n v="254.42346240000001"/>
  </r>
  <r>
    <x v="1"/>
    <x v="34"/>
    <x v="34"/>
    <s v="KTOE"/>
    <x v="22"/>
    <x v="0"/>
    <x v="1"/>
    <n v="31.882482"/>
  </r>
  <r>
    <x v="1"/>
    <x v="34"/>
    <x v="34"/>
    <s v="KTOE"/>
    <x v="2"/>
    <x v="3"/>
    <x v="1"/>
    <n v="24.425791199999999"/>
  </r>
  <r>
    <x v="1"/>
    <x v="33"/>
    <x v="33"/>
    <s v="KTOE"/>
    <x v="36"/>
    <x v="0"/>
    <x v="1"/>
    <n v="0.25958160000000002"/>
  </r>
  <r>
    <x v="1"/>
    <x v="33"/>
    <x v="33"/>
    <s v="KTOE"/>
    <x v="24"/>
    <x v="4"/>
    <x v="1"/>
    <n v="0.62802000000000002"/>
  </r>
  <r>
    <x v="1"/>
    <x v="33"/>
    <x v="33"/>
    <s v="KTOE"/>
    <x v="31"/>
    <x v="4"/>
    <x v="1"/>
    <n v="41.713088399999997"/>
  </r>
  <r>
    <x v="1"/>
    <x v="32"/>
    <x v="32"/>
    <s v="KTOE"/>
    <x v="0"/>
    <x v="3"/>
    <x v="3"/>
    <n v="0.60708600000000001"/>
  </r>
  <r>
    <x v="1"/>
    <x v="32"/>
    <x v="32"/>
    <s v="KTOE"/>
    <x v="10"/>
    <x v="0"/>
    <x v="3"/>
    <n v="34.662517200000003"/>
  </r>
  <r>
    <x v="8"/>
    <x v="32"/>
    <x v="32"/>
    <s v="KTOE"/>
    <x v="3"/>
    <x v="3"/>
    <x v="3"/>
    <n v="1.8673128000000001"/>
  </r>
  <r>
    <x v="8"/>
    <x v="32"/>
    <x v="32"/>
    <s v="KTOE"/>
    <x v="25"/>
    <x v="0"/>
    <x v="3"/>
    <n v="0.10048319999999999"/>
  </r>
  <r>
    <x v="1"/>
    <x v="35"/>
    <x v="35"/>
    <s v="KTOE"/>
    <x v="25"/>
    <x v="5"/>
    <x v="6"/>
    <n v="206.13709800000001"/>
  </r>
  <r>
    <x v="1"/>
    <x v="35"/>
    <x v="35"/>
    <s v="KTOE"/>
    <x v="3"/>
    <x v="0"/>
    <x v="6"/>
    <n v="0.71594279999999999"/>
  </r>
  <r>
    <x v="1"/>
    <x v="34"/>
    <x v="34"/>
    <s v="KTOE"/>
    <x v="28"/>
    <x v="4"/>
    <x v="6"/>
    <n v="46.096668000000001"/>
  </r>
  <r>
    <x v="1"/>
    <x v="34"/>
    <x v="34"/>
    <s v="KTOE"/>
    <x v="18"/>
    <x v="1"/>
    <x v="6"/>
    <n v="168.5187"/>
  </r>
  <r>
    <x v="1"/>
    <x v="34"/>
    <x v="34"/>
    <s v="KTOE"/>
    <x v="0"/>
    <x v="5"/>
    <x v="6"/>
    <n v="13.7578248"/>
  </r>
  <r>
    <x v="1"/>
    <x v="34"/>
    <x v="34"/>
    <s v="KTOE"/>
    <x v="35"/>
    <x v="5"/>
    <x v="6"/>
    <n v="9.21096E-2"/>
  </r>
  <r>
    <x v="1"/>
    <x v="32"/>
    <x v="32"/>
    <s v="KTOE"/>
    <x v="7"/>
    <x v="0"/>
    <x v="1"/>
    <n v="50.630972399999997"/>
  </r>
  <r>
    <x v="1"/>
    <x v="32"/>
    <x v="32"/>
    <s v="KTOE"/>
    <x v="30"/>
    <x v="4"/>
    <x v="1"/>
    <n v="165.19019399999999"/>
  </r>
  <r>
    <x v="1"/>
    <x v="32"/>
    <x v="32"/>
    <s v="KTOE"/>
    <x v="23"/>
    <x v="1"/>
    <x v="1"/>
    <n v="95.856786"/>
  </r>
  <r>
    <x v="1"/>
    <x v="32"/>
    <x v="32"/>
    <s v="KTOE"/>
    <x v="0"/>
    <x v="4"/>
    <x v="1"/>
    <n v="0.7871184"/>
  </r>
  <r>
    <x v="1"/>
    <x v="32"/>
    <x v="32"/>
    <s v="KTOE"/>
    <x v="10"/>
    <x v="2"/>
    <x v="1"/>
    <n v="28.1394828"/>
  </r>
  <r>
    <x v="1"/>
    <x v="32"/>
    <x v="32"/>
    <s v="KTOE"/>
    <x v="25"/>
    <x v="5"/>
    <x v="1"/>
    <n v="892.96489080000003"/>
  </r>
  <r>
    <x v="1"/>
    <x v="32"/>
    <x v="32"/>
    <s v="KTOE"/>
    <x v="3"/>
    <x v="2"/>
    <x v="1"/>
    <n v="95.613951599999993"/>
  </r>
  <r>
    <x v="1"/>
    <x v="35"/>
    <x v="35"/>
    <s v="KTOE"/>
    <x v="16"/>
    <x v="3"/>
    <x v="1"/>
    <n v="32.640292799999997"/>
  </r>
  <r>
    <x v="1"/>
    <x v="34"/>
    <x v="34"/>
    <s v="KTOE"/>
    <x v="28"/>
    <x v="5"/>
    <x v="1"/>
    <n v="40.549157999999998"/>
  </r>
  <r>
    <x v="1"/>
    <x v="34"/>
    <x v="34"/>
    <s v="KTOE"/>
    <x v="23"/>
    <x v="3"/>
    <x v="1"/>
    <n v="5.4554004000000003"/>
  </r>
  <r>
    <x v="1"/>
    <x v="34"/>
    <x v="34"/>
    <s v="KTOE"/>
    <x v="0"/>
    <x v="5"/>
    <x v="1"/>
    <n v="13.7578248"/>
  </r>
  <r>
    <x v="1"/>
    <x v="34"/>
    <x v="34"/>
    <s v="KTOE"/>
    <x v="25"/>
    <x v="2"/>
    <x v="1"/>
    <n v="322.65155520000002"/>
  </r>
  <r>
    <x v="1"/>
    <x v="33"/>
    <x v="33"/>
    <s v="KTOE"/>
    <x v="28"/>
    <x v="3"/>
    <x v="1"/>
    <n v="3.2950116"/>
  </r>
  <r>
    <x v="1"/>
    <x v="33"/>
    <x v="33"/>
    <s v="KTOE"/>
    <x v="18"/>
    <x v="4"/>
    <x v="1"/>
    <n v="45.598438799999997"/>
  </r>
  <r>
    <x v="1"/>
    <x v="33"/>
    <x v="33"/>
    <s v="KTOE"/>
    <x v="1"/>
    <x v="2"/>
    <x v="1"/>
    <n v="2.6586180000000001"/>
  </r>
  <r>
    <x v="1"/>
    <x v="33"/>
    <x v="33"/>
    <s v="KTOE"/>
    <x v="25"/>
    <x v="4"/>
    <x v="1"/>
    <n v="27.620319599999998"/>
  </r>
  <r>
    <x v="1"/>
    <x v="33"/>
    <x v="33"/>
    <s v="KTOE"/>
    <x v="35"/>
    <x v="4"/>
    <x v="1"/>
    <n v="0.68244839999999996"/>
  </r>
  <r>
    <x v="0"/>
    <x v="32"/>
    <x v="32"/>
    <s v="KTOE"/>
    <x v="5"/>
    <x v="2"/>
    <x v="3"/>
    <n v="54.373971599999997"/>
  </r>
  <r>
    <x v="1"/>
    <x v="35"/>
    <x v="35"/>
    <s v="KTOE"/>
    <x v="7"/>
    <x v="5"/>
    <x v="6"/>
    <n v="3.1945283999999998"/>
  </r>
  <r>
    <x v="1"/>
    <x v="35"/>
    <x v="35"/>
    <s v="KTOE"/>
    <x v="11"/>
    <x v="2"/>
    <x v="6"/>
    <n v="25.6692708"/>
  </r>
  <r>
    <x v="1"/>
    <x v="34"/>
    <x v="34"/>
    <s v="KTOE"/>
    <x v="4"/>
    <x v="5"/>
    <x v="6"/>
    <n v="0.3433176"/>
  </r>
  <r>
    <x v="1"/>
    <x v="34"/>
    <x v="34"/>
    <s v="KTOE"/>
    <x v="5"/>
    <x v="2"/>
    <x v="6"/>
    <n v="11.4802056"/>
  </r>
  <r>
    <x v="1"/>
    <x v="33"/>
    <x v="33"/>
    <s v="KTOE"/>
    <x v="7"/>
    <x v="2"/>
    <x v="6"/>
    <n v="3.34944"/>
  </r>
  <r>
    <x v="1"/>
    <x v="32"/>
    <x v="32"/>
    <s v="KTOE"/>
    <x v="11"/>
    <x v="4"/>
    <x v="1"/>
    <n v="204.73033319999999"/>
  </r>
  <r>
    <x v="1"/>
    <x v="35"/>
    <x v="35"/>
    <s v="KTOE"/>
    <x v="7"/>
    <x v="0"/>
    <x v="1"/>
    <n v="5.9745635999999998"/>
  </r>
  <r>
    <x v="1"/>
    <x v="34"/>
    <x v="34"/>
    <s v="KTOE"/>
    <x v="4"/>
    <x v="1"/>
    <x v="1"/>
    <n v="1.2057983999999999"/>
  </r>
  <r>
    <x v="1"/>
    <x v="34"/>
    <x v="34"/>
    <s v="KTOE"/>
    <x v="11"/>
    <x v="3"/>
    <x v="1"/>
    <n v="8.7922799999999995E-2"/>
  </r>
  <r>
    <x v="0"/>
    <x v="32"/>
    <x v="32"/>
    <s v="KTOE"/>
    <x v="11"/>
    <x v="4"/>
    <x v="3"/>
    <n v="1585.8509832"/>
  </r>
  <r>
    <x v="1"/>
    <x v="32"/>
    <x v="32"/>
    <s v="KTOE"/>
    <x v="16"/>
    <x v="2"/>
    <x v="3"/>
    <n v="37.090861199999999"/>
  </r>
  <r>
    <x v="1"/>
    <x v="34"/>
    <x v="34"/>
    <s v="KTOE"/>
    <x v="8"/>
    <x v="3"/>
    <x v="6"/>
    <n v="0.31401000000000001"/>
  </r>
  <r>
    <x v="1"/>
    <x v="35"/>
    <x v="35"/>
    <s v="KTOE"/>
    <x v="13"/>
    <x v="5"/>
    <x v="1"/>
    <n v="15.394863600000001"/>
  </r>
  <r>
    <x v="1"/>
    <x v="35"/>
    <x v="35"/>
    <s v="KTOE"/>
    <x v="12"/>
    <x v="1"/>
    <x v="1"/>
    <n v="54.650300399999999"/>
  </r>
  <r>
    <x v="1"/>
    <x v="34"/>
    <x v="34"/>
    <s v="KTOE"/>
    <x v="15"/>
    <x v="5"/>
    <x v="1"/>
    <n v="9.7468704000000006"/>
  </r>
  <r>
    <x v="1"/>
    <x v="34"/>
    <x v="34"/>
    <s v="KTOE"/>
    <x v="12"/>
    <x v="1"/>
    <x v="1"/>
    <n v="0.64476719999999998"/>
  </r>
  <r>
    <x v="1"/>
    <x v="33"/>
    <x v="33"/>
    <s v="KTOE"/>
    <x v="13"/>
    <x v="3"/>
    <x v="1"/>
    <n v="6.5188476"/>
  </r>
  <r>
    <x v="1"/>
    <x v="64"/>
    <x v="64"/>
    <s v="KTOE"/>
    <x v="16"/>
    <x v="3"/>
    <x v="1"/>
    <n v="3.7681199999999998E-2"/>
  </r>
  <r>
    <x v="1"/>
    <x v="64"/>
    <x v="64"/>
    <s v="KTOE"/>
    <x v="28"/>
    <x v="5"/>
    <x v="1"/>
    <n v="24.501153599999999"/>
  </r>
  <r>
    <x v="1"/>
    <x v="64"/>
    <x v="64"/>
    <s v="KTOE"/>
    <x v="30"/>
    <x v="1"/>
    <x v="1"/>
    <n v="42.5043936"/>
  </r>
  <r>
    <x v="1"/>
    <x v="64"/>
    <x v="64"/>
    <s v="KTOE"/>
    <x v="35"/>
    <x v="5"/>
    <x v="1"/>
    <n v="0.10048319999999999"/>
  </r>
  <r>
    <x v="1"/>
    <x v="64"/>
    <x v="64"/>
    <s v="KTOE"/>
    <x v="1"/>
    <x v="2"/>
    <x v="1"/>
    <n v="4.1868000000000001E-3"/>
  </r>
  <r>
    <x v="0"/>
    <x v="64"/>
    <x v="64"/>
    <s v="KTOE"/>
    <x v="0"/>
    <x v="1"/>
    <x v="2"/>
    <n v="26.301477599999998"/>
  </r>
  <r>
    <x v="1"/>
    <x v="66"/>
    <x v="66"/>
    <s v="KTOE"/>
    <x v="11"/>
    <x v="5"/>
    <x v="6"/>
    <n v="2.7716615999999998"/>
  </r>
  <r>
    <x v="1"/>
    <x v="66"/>
    <x v="66"/>
    <s v="KTOE"/>
    <x v="11"/>
    <x v="5"/>
    <x v="1"/>
    <n v="2.7716615999999998"/>
  </r>
  <r>
    <x v="1"/>
    <x v="64"/>
    <x v="64"/>
    <s v="KTOE"/>
    <x v="7"/>
    <x v="1"/>
    <x v="1"/>
    <n v="20.238991200000001"/>
  </r>
  <r>
    <x v="1"/>
    <x v="65"/>
    <x v="65"/>
    <s v="KTOE"/>
    <x v="16"/>
    <x v="3"/>
    <x v="6"/>
    <n v="237.75581159999999"/>
  </r>
  <r>
    <x v="0"/>
    <x v="65"/>
    <x v="65"/>
    <s v="KTOE"/>
    <x v="11"/>
    <x v="4"/>
    <x v="6"/>
    <n v="28.968469200000001"/>
  </r>
  <r>
    <x v="0"/>
    <x v="65"/>
    <x v="65"/>
    <s v="KTOE"/>
    <x v="13"/>
    <x v="2"/>
    <x v="6"/>
    <n v="189.1470636"/>
  </r>
  <r>
    <x v="1"/>
    <x v="65"/>
    <x v="65"/>
    <s v="KTOE"/>
    <x v="10"/>
    <x v="4"/>
    <x v="6"/>
    <n v="810.8617428"/>
  </r>
  <r>
    <x v="1"/>
    <x v="66"/>
    <x v="66"/>
    <s v="KTOE"/>
    <x v="10"/>
    <x v="2"/>
    <x v="6"/>
    <n v="4.1868000000000002E-2"/>
  </r>
  <r>
    <x v="1"/>
    <x v="66"/>
    <x v="66"/>
    <s v="KTOE"/>
    <x v="8"/>
    <x v="2"/>
    <x v="6"/>
    <n v="0.31401000000000001"/>
  </r>
  <r>
    <x v="1"/>
    <x v="64"/>
    <x v="64"/>
    <s v="KTOE"/>
    <x v="8"/>
    <x v="1"/>
    <x v="2"/>
    <n v="0.1842192"/>
  </r>
  <r>
    <x v="1"/>
    <x v="64"/>
    <x v="64"/>
    <s v="KTOE"/>
    <x v="15"/>
    <x v="1"/>
    <x v="2"/>
    <n v="0.16747200000000001"/>
  </r>
  <r>
    <x v="0"/>
    <x v="66"/>
    <x v="66"/>
    <s v="KTOE"/>
    <x v="13"/>
    <x v="4"/>
    <x v="1"/>
    <n v="0.77455799999999997"/>
  </r>
  <r>
    <x v="1"/>
    <x v="66"/>
    <x v="66"/>
    <s v="KTOE"/>
    <x v="16"/>
    <x v="1"/>
    <x v="1"/>
    <n v="0.65732760000000001"/>
  </r>
  <r>
    <x v="0"/>
    <x v="64"/>
    <x v="64"/>
    <s v="KTOE"/>
    <x v="12"/>
    <x v="1"/>
    <x v="1"/>
    <n v="112.3778988"/>
  </r>
  <r>
    <x v="1"/>
    <x v="64"/>
    <x v="64"/>
    <s v="KTOE"/>
    <x v="8"/>
    <x v="0"/>
    <x v="1"/>
    <n v="0.41868"/>
  </r>
  <r>
    <x v="1"/>
    <x v="64"/>
    <x v="64"/>
    <s v="KTOE"/>
    <x v="12"/>
    <x v="2"/>
    <x v="1"/>
    <n v="1.2309192"/>
  </r>
  <r>
    <x v="1"/>
    <x v="65"/>
    <x v="65"/>
    <s v="KTOE"/>
    <x v="29"/>
    <x v="1"/>
    <x v="6"/>
    <n v="2.281806"/>
  </r>
  <r>
    <x v="0"/>
    <x v="65"/>
    <x v="65"/>
    <s v="KTOE"/>
    <x v="4"/>
    <x v="4"/>
    <x v="6"/>
    <n v="23.153003999999999"/>
  </r>
  <r>
    <x v="1"/>
    <x v="66"/>
    <x v="66"/>
    <s v="KTOE"/>
    <x v="29"/>
    <x v="1"/>
    <x v="6"/>
    <n v="7.95492E-2"/>
  </r>
  <r>
    <x v="0"/>
    <x v="64"/>
    <x v="64"/>
    <s v="KTOE"/>
    <x v="4"/>
    <x v="5"/>
    <x v="2"/>
    <n v="8.4573359999999997"/>
  </r>
  <r>
    <x v="0"/>
    <x v="64"/>
    <x v="64"/>
    <s v="KTOE"/>
    <x v="18"/>
    <x v="3"/>
    <x v="2"/>
    <n v="361.86093720000002"/>
  </r>
  <r>
    <x v="0"/>
    <x v="64"/>
    <x v="64"/>
    <s v="KTOE"/>
    <x v="27"/>
    <x v="5"/>
    <x v="2"/>
    <n v="57.555939600000002"/>
  </r>
  <r>
    <x v="0"/>
    <x v="64"/>
    <x v="64"/>
    <s v="KTOE"/>
    <x v="24"/>
    <x v="5"/>
    <x v="2"/>
    <n v="85.666114800000003"/>
  </r>
  <r>
    <x v="1"/>
    <x v="66"/>
    <x v="66"/>
    <s v="KTOE"/>
    <x v="29"/>
    <x v="0"/>
    <x v="1"/>
    <n v="4.1868000000000002E-2"/>
  </r>
  <r>
    <x v="0"/>
    <x v="64"/>
    <x v="64"/>
    <s v="KTOE"/>
    <x v="27"/>
    <x v="3"/>
    <x v="1"/>
    <n v="59.017132799999999"/>
  </r>
  <r>
    <x v="0"/>
    <x v="64"/>
    <x v="64"/>
    <s v="KTOE"/>
    <x v="17"/>
    <x v="0"/>
    <x v="1"/>
    <n v="57.982993200000003"/>
  </r>
  <r>
    <x v="0"/>
    <x v="64"/>
    <x v="64"/>
    <s v="KTOE"/>
    <x v="21"/>
    <x v="3"/>
    <x v="1"/>
    <n v="7.8711840000000004"/>
  </r>
  <r>
    <x v="1"/>
    <x v="64"/>
    <x v="64"/>
    <s v="KTOE"/>
    <x v="13"/>
    <x v="2"/>
    <x v="1"/>
    <n v="3.2866379999999999"/>
  </r>
  <r>
    <x v="8"/>
    <x v="64"/>
    <x v="64"/>
    <s v="KTOE"/>
    <x v="11"/>
    <x v="5"/>
    <x v="1"/>
    <n v="3.7681199999999998E-2"/>
  </r>
  <r>
    <x v="3"/>
    <x v="65"/>
    <x v="65"/>
    <s v="KTOE"/>
    <x v="3"/>
    <x v="2"/>
    <x v="6"/>
    <n v="8.3736000000000005E-2"/>
  </r>
  <r>
    <x v="1"/>
    <x v="65"/>
    <x v="65"/>
    <s v="KTOE"/>
    <x v="14"/>
    <x v="3"/>
    <x v="6"/>
    <n v="3746.8803635999998"/>
  </r>
  <r>
    <x v="1"/>
    <x v="65"/>
    <x v="65"/>
    <s v="KTOE"/>
    <x v="9"/>
    <x v="2"/>
    <x v="6"/>
    <n v="329.07829320000002"/>
  </r>
  <r>
    <x v="1"/>
    <x v="65"/>
    <x v="65"/>
    <s v="KTOE"/>
    <x v="31"/>
    <x v="5"/>
    <x v="6"/>
    <n v="2227.7544119999998"/>
  </r>
  <r>
    <x v="0"/>
    <x v="65"/>
    <x v="65"/>
    <s v="KTOE"/>
    <x v="23"/>
    <x v="1"/>
    <x v="6"/>
    <n v="2.9768148000000001"/>
  </r>
  <r>
    <x v="0"/>
    <x v="65"/>
    <x v="65"/>
    <s v="KTOE"/>
    <x v="20"/>
    <x v="5"/>
    <x v="6"/>
    <n v="2.7256068"/>
  </r>
  <r>
    <x v="1"/>
    <x v="65"/>
    <x v="65"/>
    <s v="KTOE"/>
    <x v="2"/>
    <x v="1"/>
    <x v="6"/>
    <n v="808.76834280000003"/>
  </r>
  <r>
    <x v="0"/>
    <x v="66"/>
    <x v="66"/>
    <s v="KTOE"/>
    <x v="9"/>
    <x v="3"/>
    <x v="6"/>
    <n v="6.9919560000000001"/>
  </r>
  <r>
    <x v="0"/>
    <x v="66"/>
    <x v="66"/>
    <s v="KTOE"/>
    <x v="3"/>
    <x v="3"/>
    <x v="6"/>
    <n v="1.2979080000000001"/>
  </r>
  <r>
    <x v="1"/>
    <x v="66"/>
    <x v="66"/>
    <s v="KTOE"/>
    <x v="2"/>
    <x v="5"/>
    <x v="6"/>
    <n v="3.6969444"/>
  </r>
  <r>
    <x v="0"/>
    <x v="64"/>
    <x v="64"/>
    <s v="KTOE"/>
    <x v="15"/>
    <x v="2"/>
    <x v="2"/>
    <n v="0.22608719999999999"/>
  </r>
  <r>
    <x v="0"/>
    <x v="64"/>
    <x v="64"/>
    <s v="KTOE"/>
    <x v="9"/>
    <x v="1"/>
    <x v="2"/>
    <n v="95.986576799999995"/>
  </r>
  <r>
    <x v="0"/>
    <x v="64"/>
    <x v="64"/>
    <s v="KTOE"/>
    <x v="14"/>
    <x v="4"/>
    <x v="2"/>
    <n v="402.17144760000002"/>
  </r>
  <r>
    <x v="0"/>
    <x v="64"/>
    <x v="64"/>
    <s v="KTOE"/>
    <x v="6"/>
    <x v="5"/>
    <x v="2"/>
    <n v="46.980082799999998"/>
  </r>
  <r>
    <x v="0"/>
    <x v="64"/>
    <x v="64"/>
    <s v="KTOE"/>
    <x v="20"/>
    <x v="2"/>
    <x v="2"/>
    <n v="30.350113199999999"/>
  </r>
  <r>
    <x v="0"/>
    <x v="64"/>
    <x v="64"/>
    <s v="KTOE"/>
    <x v="23"/>
    <x v="5"/>
    <x v="2"/>
    <n v="337.7240352"/>
  </r>
  <r>
    <x v="0"/>
    <x v="64"/>
    <x v="64"/>
    <s v="KTOE"/>
    <x v="33"/>
    <x v="0"/>
    <x v="2"/>
    <n v="213.3216468"/>
  </r>
  <r>
    <x v="0"/>
    <x v="64"/>
    <x v="64"/>
    <s v="KTOE"/>
    <x v="22"/>
    <x v="3"/>
    <x v="2"/>
    <n v="7.6367231999999996"/>
  </r>
  <r>
    <x v="0"/>
    <x v="64"/>
    <x v="64"/>
    <s v="KTOE"/>
    <x v="13"/>
    <x v="4"/>
    <x v="2"/>
    <n v="160.70613119999999"/>
  </r>
  <r>
    <x v="0"/>
    <x v="64"/>
    <x v="64"/>
    <s v="KTOE"/>
    <x v="8"/>
    <x v="0"/>
    <x v="2"/>
    <n v="44.1874872"/>
  </r>
  <r>
    <x v="0"/>
    <x v="64"/>
    <x v="64"/>
    <s v="KTOE"/>
    <x v="10"/>
    <x v="0"/>
    <x v="2"/>
    <n v="400.40043120000001"/>
  </r>
  <r>
    <x v="0"/>
    <x v="64"/>
    <x v="64"/>
    <s v="KTOE"/>
    <x v="3"/>
    <x v="0"/>
    <x v="2"/>
    <n v="72.795891600000004"/>
  </r>
  <r>
    <x v="1"/>
    <x v="15"/>
    <x v="15"/>
    <s v="KTOE"/>
    <x v="5"/>
    <x v="5"/>
    <x v="1"/>
    <n v="4.7938859999999996"/>
  </r>
  <r>
    <x v="0"/>
    <x v="16"/>
    <x v="16"/>
    <s v="KTOE"/>
    <x v="11"/>
    <x v="1"/>
    <x v="3"/>
    <n v="1830.3810372"/>
  </r>
  <r>
    <x v="1"/>
    <x v="16"/>
    <x v="16"/>
    <s v="KTOE"/>
    <x v="16"/>
    <x v="1"/>
    <x v="3"/>
    <n v="42.202944000000002"/>
  </r>
  <r>
    <x v="1"/>
    <x v="16"/>
    <x v="16"/>
    <s v="KTOE"/>
    <x v="8"/>
    <x v="3"/>
    <x v="3"/>
    <n v="22.516610400000001"/>
  </r>
  <r>
    <x v="1"/>
    <x v="16"/>
    <x v="16"/>
    <s v="KTOE"/>
    <x v="12"/>
    <x v="5"/>
    <x v="3"/>
    <n v="108.64746"/>
  </r>
  <r>
    <x v="1"/>
    <x v="17"/>
    <x v="17"/>
    <s v="KTOE"/>
    <x v="8"/>
    <x v="4"/>
    <x v="3"/>
    <n v="0.66570119999999999"/>
  </r>
  <r>
    <x v="1"/>
    <x v="20"/>
    <x v="20"/>
    <s v="KTOE"/>
    <x v="16"/>
    <x v="5"/>
    <x v="6"/>
    <n v="0.1214172"/>
  </r>
  <r>
    <x v="1"/>
    <x v="20"/>
    <x v="20"/>
    <s v="KTOE"/>
    <x v="8"/>
    <x v="3"/>
    <x v="6"/>
    <n v="0.20096639999999999"/>
  </r>
  <r>
    <x v="0"/>
    <x v="19"/>
    <x v="19"/>
    <s v="KTOE"/>
    <x v="12"/>
    <x v="2"/>
    <x v="2"/>
    <n v="134.67679559999999"/>
  </r>
  <r>
    <x v="1"/>
    <x v="19"/>
    <x v="19"/>
    <s v="KTOE"/>
    <x v="15"/>
    <x v="5"/>
    <x v="2"/>
    <n v="0.90016200000000002"/>
  </r>
  <r>
    <x v="1"/>
    <x v="19"/>
    <x v="19"/>
    <s v="KTOE"/>
    <x v="8"/>
    <x v="3"/>
    <x v="2"/>
    <n v="0.42286679999999999"/>
  </r>
  <r>
    <x v="1"/>
    <x v="19"/>
    <x v="19"/>
    <s v="KTOE"/>
    <x v="12"/>
    <x v="4"/>
    <x v="2"/>
    <n v="0.5149764"/>
  </r>
  <r>
    <x v="9"/>
    <x v="19"/>
    <x v="19"/>
    <s v="KTOE"/>
    <x v="19"/>
    <x v="5"/>
    <x v="2"/>
    <n v="8.3736000000000001E-3"/>
  </r>
  <r>
    <x v="1"/>
    <x v="15"/>
    <x v="15"/>
    <s v="KTOE"/>
    <x v="11"/>
    <x v="5"/>
    <x v="2"/>
    <n v="5.4344663999999998"/>
  </r>
  <r>
    <x v="1"/>
    <x v="15"/>
    <x v="15"/>
    <s v="KTOE"/>
    <x v="12"/>
    <x v="0"/>
    <x v="2"/>
    <n v="0.25958160000000002"/>
  </r>
  <r>
    <x v="1"/>
    <x v="20"/>
    <x v="20"/>
    <s v="KTOE"/>
    <x v="9"/>
    <x v="0"/>
    <x v="1"/>
    <n v="0.28051559999999998"/>
  </r>
  <r>
    <x v="0"/>
    <x v="15"/>
    <x v="15"/>
    <s v="KTOE"/>
    <x v="11"/>
    <x v="4"/>
    <x v="1"/>
    <n v="13.979725200000001"/>
  </r>
  <r>
    <x v="1"/>
    <x v="15"/>
    <x v="15"/>
    <s v="KTOE"/>
    <x v="13"/>
    <x v="0"/>
    <x v="1"/>
    <n v="3.8937240000000002"/>
  </r>
  <r>
    <x v="1"/>
    <x v="16"/>
    <x v="16"/>
    <s v="KTOE"/>
    <x v="20"/>
    <x v="5"/>
    <x v="3"/>
    <n v="8.2396224"/>
  </r>
  <r>
    <x v="4"/>
    <x v="16"/>
    <x v="16"/>
    <s v="KTOE"/>
    <x v="28"/>
    <x v="2"/>
    <x v="3"/>
    <n v="75.9946068"/>
  </r>
  <r>
    <x v="4"/>
    <x v="16"/>
    <x v="16"/>
    <s v="KTOE"/>
    <x v="17"/>
    <x v="1"/>
    <x v="3"/>
    <n v="37.9993968"/>
  </r>
  <r>
    <x v="14"/>
    <x v="16"/>
    <x v="16"/>
    <s v="KTOE"/>
    <x v="18"/>
    <x v="2"/>
    <x v="3"/>
    <n v="92.369181600000005"/>
  </r>
  <r>
    <x v="14"/>
    <x v="16"/>
    <x v="16"/>
    <s v="KTOE"/>
    <x v="23"/>
    <x v="5"/>
    <x v="3"/>
    <n v="26.703410399999999"/>
  </r>
  <r>
    <x v="1"/>
    <x v="17"/>
    <x v="17"/>
    <s v="KTOE"/>
    <x v="29"/>
    <x v="0"/>
    <x v="3"/>
    <n v="5.2209396000000003"/>
  </r>
  <r>
    <x v="1"/>
    <x v="17"/>
    <x v="17"/>
    <s v="KTOE"/>
    <x v="13"/>
    <x v="0"/>
    <x v="3"/>
    <n v="25.070558399999999"/>
  </r>
  <r>
    <x v="8"/>
    <x v="17"/>
    <x v="17"/>
    <s v="KTOE"/>
    <x v="17"/>
    <x v="4"/>
    <x v="3"/>
    <n v="4.60548E-2"/>
  </r>
  <r>
    <x v="1"/>
    <x v="18"/>
    <x v="18"/>
    <s v="KTOE"/>
    <x v="13"/>
    <x v="2"/>
    <x v="3"/>
    <n v="30.806474399999999"/>
  </r>
  <r>
    <x v="14"/>
    <x v="18"/>
    <x v="18"/>
    <s v="KTOE"/>
    <x v="17"/>
    <x v="5"/>
    <x v="3"/>
    <n v="26.305664400000001"/>
  </r>
  <r>
    <x v="14"/>
    <x v="18"/>
    <x v="18"/>
    <s v="KTOE"/>
    <x v="31"/>
    <x v="3"/>
    <x v="3"/>
    <n v="57.4261488"/>
  </r>
  <r>
    <x v="14"/>
    <x v="18"/>
    <x v="18"/>
    <s v="KTOE"/>
    <x v="13"/>
    <x v="4"/>
    <x v="3"/>
    <n v="9.7175627999999996"/>
  </r>
  <r>
    <x v="1"/>
    <x v="20"/>
    <x v="20"/>
    <s v="KTOE"/>
    <x v="29"/>
    <x v="2"/>
    <x v="6"/>
    <n v="4.1868000000000002E-2"/>
  </r>
  <r>
    <x v="0"/>
    <x v="19"/>
    <x v="19"/>
    <s v="KTOE"/>
    <x v="28"/>
    <x v="4"/>
    <x v="2"/>
    <n v="72.146937600000001"/>
  </r>
  <r>
    <x v="0"/>
    <x v="19"/>
    <x v="19"/>
    <s v="KTOE"/>
    <x v="17"/>
    <x v="4"/>
    <x v="2"/>
    <n v="71.259336000000005"/>
  </r>
  <r>
    <x v="1"/>
    <x v="19"/>
    <x v="19"/>
    <s v="KTOE"/>
    <x v="20"/>
    <x v="2"/>
    <x v="2"/>
    <n v="6.5690891999999996"/>
  </r>
  <r>
    <x v="1"/>
    <x v="19"/>
    <x v="19"/>
    <s v="KTOE"/>
    <x v="29"/>
    <x v="5"/>
    <x v="2"/>
    <n v="0.35169119999999998"/>
  </r>
  <r>
    <x v="0"/>
    <x v="15"/>
    <x v="15"/>
    <s v="KTOE"/>
    <x v="28"/>
    <x v="3"/>
    <x v="2"/>
    <n v="10.776823200000001"/>
  </r>
  <r>
    <x v="1"/>
    <x v="17"/>
    <x v="17"/>
    <s v="KTOE"/>
    <x v="29"/>
    <x v="2"/>
    <x v="1"/>
    <n v="4.5259308000000003"/>
  </r>
  <r>
    <x v="1"/>
    <x v="18"/>
    <x v="18"/>
    <s v="KTOE"/>
    <x v="20"/>
    <x v="2"/>
    <x v="1"/>
    <n v="2.93076E-2"/>
  </r>
  <r>
    <x v="1"/>
    <x v="18"/>
    <x v="18"/>
    <s v="KTOE"/>
    <x v="33"/>
    <x v="1"/>
    <x v="1"/>
    <n v="5.4135324000000002"/>
  </r>
  <r>
    <x v="4"/>
    <x v="18"/>
    <x v="18"/>
    <s v="KTOE"/>
    <x v="17"/>
    <x v="1"/>
    <x v="1"/>
    <n v="0.1716588"/>
  </r>
  <r>
    <x v="14"/>
    <x v="18"/>
    <x v="18"/>
    <s v="KTOE"/>
    <x v="18"/>
    <x v="0"/>
    <x v="1"/>
    <n v="91.3434156"/>
  </r>
  <r>
    <x v="14"/>
    <x v="18"/>
    <x v="18"/>
    <s v="KTOE"/>
    <x v="1"/>
    <x v="4"/>
    <x v="1"/>
    <n v="44.832254399999997"/>
  </r>
  <r>
    <x v="0"/>
    <x v="15"/>
    <x v="15"/>
    <s v="KTOE"/>
    <x v="7"/>
    <x v="3"/>
    <x v="1"/>
    <n v="8.7294780000000003"/>
  </r>
  <r>
    <x v="0"/>
    <x v="15"/>
    <x v="15"/>
    <s v="KTOE"/>
    <x v="27"/>
    <x v="4"/>
    <x v="1"/>
    <n v="0.2344608"/>
  </r>
  <r>
    <x v="0"/>
    <x v="15"/>
    <x v="15"/>
    <s v="KTOE"/>
    <x v="29"/>
    <x v="3"/>
    <x v="1"/>
    <n v="0.16747200000000001"/>
  </r>
  <r>
    <x v="1"/>
    <x v="15"/>
    <x v="15"/>
    <s v="KTOE"/>
    <x v="20"/>
    <x v="0"/>
    <x v="1"/>
    <n v="0.68244839999999996"/>
  </r>
  <r>
    <x v="0"/>
    <x v="16"/>
    <x v="16"/>
    <s v="KTOE"/>
    <x v="33"/>
    <x v="1"/>
    <x v="3"/>
    <n v="73.804910399999997"/>
  </r>
  <r>
    <x v="0"/>
    <x v="16"/>
    <x v="16"/>
    <s v="KTOE"/>
    <x v="13"/>
    <x v="5"/>
    <x v="3"/>
    <n v="1.8296315999999999"/>
  </r>
  <r>
    <x v="0"/>
    <x v="16"/>
    <x v="16"/>
    <s v="KTOE"/>
    <x v="25"/>
    <x v="1"/>
    <x v="3"/>
    <n v="309.19936680000001"/>
  </r>
  <r>
    <x v="1"/>
    <x v="16"/>
    <x v="16"/>
    <s v="KTOE"/>
    <x v="37"/>
    <x v="5"/>
    <x v="3"/>
    <n v="3.6885707999999999"/>
  </r>
  <r>
    <x v="1"/>
    <x v="16"/>
    <x v="16"/>
    <s v="KTOE"/>
    <x v="27"/>
    <x v="3"/>
    <x v="3"/>
    <n v="27.7082424"/>
  </r>
  <r>
    <x v="1"/>
    <x v="16"/>
    <x v="16"/>
    <s v="KTOE"/>
    <x v="24"/>
    <x v="3"/>
    <x v="3"/>
    <n v="4.8818087999999999"/>
  </r>
  <r>
    <x v="1"/>
    <x v="16"/>
    <x v="16"/>
    <s v="KTOE"/>
    <x v="32"/>
    <x v="2"/>
    <x v="3"/>
    <n v="4.4631287999999998"/>
  </r>
  <r>
    <x v="1"/>
    <x v="16"/>
    <x v="16"/>
    <s v="KTOE"/>
    <x v="36"/>
    <x v="3"/>
    <x v="3"/>
    <n v="2.2357512000000002"/>
  </r>
  <r>
    <x v="1"/>
    <x v="16"/>
    <x v="16"/>
    <s v="KTOE"/>
    <x v="2"/>
    <x v="0"/>
    <x v="3"/>
    <n v="814.94805959999997"/>
  </r>
  <r>
    <x v="4"/>
    <x v="16"/>
    <x v="16"/>
    <s v="KTOE"/>
    <x v="23"/>
    <x v="4"/>
    <x v="3"/>
    <n v="31.321450800000001"/>
  </r>
  <r>
    <x v="4"/>
    <x v="16"/>
    <x v="16"/>
    <s v="KTOE"/>
    <x v="26"/>
    <x v="4"/>
    <x v="3"/>
    <n v="105.1598556"/>
  </r>
  <r>
    <x v="4"/>
    <x v="16"/>
    <x v="16"/>
    <s v="KTOE"/>
    <x v="1"/>
    <x v="3"/>
    <x v="3"/>
    <n v="60.897005999999998"/>
  </r>
  <r>
    <x v="13"/>
    <x v="16"/>
    <x v="16"/>
    <s v="KTOE"/>
    <x v="26"/>
    <x v="4"/>
    <x v="3"/>
    <n v="1.67472"/>
  </r>
  <r>
    <x v="13"/>
    <x v="16"/>
    <x v="16"/>
    <s v="KTOE"/>
    <x v="11"/>
    <x v="4"/>
    <x v="3"/>
    <n v="2.1813227999999998"/>
  </r>
  <r>
    <x v="0"/>
    <x v="17"/>
    <x v="17"/>
    <s v="KTOE"/>
    <x v="13"/>
    <x v="3"/>
    <x v="3"/>
    <n v="0.74525039999999998"/>
  </r>
  <r>
    <x v="1"/>
    <x v="18"/>
    <x v="18"/>
    <s v="KTOE"/>
    <x v="14"/>
    <x v="1"/>
    <x v="3"/>
    <n v="99.436499999999995"/>
  </r>
  <r>
    <x v="0"/>
    <x v="22"/>
    <x v="22"/>
    <s v="KTOE"/>
    <x v="4"/>
    <x v="0"/>
    <x v="1"/>
    <n v="17.010968399999999"/>
  </r>
  <r>
    <x v="0"/>
    <x v="22"/>
    <x v="22"/>
    <s v="KTOE"/>
    <x v="24"/>
    <x v="0"/>
    <x v="1"/>
    <n v="13.343331600000001"/>
  </r>
  <r>
    <x v="0"/>
    <x v="24"/>
    <x v="24"/>
    <s v="KTOE"/>
    <x v="7"/>
    <x v="0"/>
    <x v="1"/>
    <n v="1.5239952000000001"/>
  </r>
  <r>
    <x v="1"/>
    <x v="23"/>
    <x v="23"/>
    <s v="KTOE"/>
    <x v="9"/>
    <x v="1"/>
    <x v="6"/>
    <n v="139.07712240000001"/>
  </r>
  <r>
    <x v="1"/>
    <x v="23"/>
    <x v="23"/>
    <s v="KTOE"/>
    <x v="17"/>
    <x v="5"/>
    <x v="6"/>
    <n v="93.842935199999999"/>
  </r>
  <r>
    <x v="1"/>
    <x v="23"/>
    <x v="23"/>
    <s v="KTOE"/>
    <x v="27"/>
    <x v="4"/>
    <x v="6"/>
    <n v="48.198441600000002"/>
  </r>
  <r>
    <x v="1"/>
    <x v="23"/>
    <x v="23"/>
    <s v="KTOE"/>
    <x v="37"/>
    <x v="5"/>
    <x v="6"/>
    <n v="31.656394800000001"/>
  </r>
  <r>
    <x v="1"/>
    <x v="23"/>
    <x v="23"/>
    <s v="KTOE"/>
    <x v="34"/>
    <x v="3"/>
    <x v="6"/>
    <n v="96.283839599999993"/>
  </r>
  <r>
    <x v="1"/>
    <x v="23"/>
    <x v="23"/>
    <s v="KTOE"/>
    <x v="2"/>
    <x v="1"/>
    <x v="6"/>
    <n v="901.18776600000001"/>
  </r>
  <r>
    <x v="3"/>
    <x v="23"/>
    <x v="23"/>
    <s v="KTOE"/>
    <x v="31"/>
    <x v="0"/>
    <x v="6"/>
    <n v="0.1716588"/>
  </r>
  <r>
    <x v="3"/>
    <x v="23"/>
    <x v="23"/>
    <s v="KTOE"/>
    <x v="12"/>
    <x v="3"/>
    <x v="6"/>
    <n v="9.21096E-2"/>
  </r>
  <r>
    <x v="8"/>
    <x v="23"/>
    <x v="23"/>
    <s v="KTOE"/>
    <x v="11"/>
    <x v="4"/>
    <x v="6"/>
    <n v="0.84992040000000002"/>
  </r>
  <r>
    <x v="13"/>
    <x v="25"/>
    <x v="25"/>
    <s v="KTOE"/>
    <x v="9"/>
    <x v="0"/>
    <x v="5"/>
    <n v="7.1552411999999999"/>
  </r>
  <r>
    <x v="13"/>
    <x v="25"/>
    <x v="25"/>
    <s v="KTOE"/>
    <x v="11"/>
    <x v="0"/>
    <x v="5"/>
    <n v="38.514373200000001"/>
  </r>
  <r>
    <x v="0"/>
    <x v="22"/>
    <x v="22"/>
    <s v="KTOE"/>
    <x v="14"/>
    <x v="1"/>
    <x v="2"/>
    <n v="82.793970000000002"/>
  </r>
  <r>
    <x v="0"/>
    <x v="22"/>
    <x v="22"/>
    <s v="KTOE"/>
    <x v="30"/>
    <x v="0"/>
    <x v="2"/>
    <n v="6.2801999999999997E-2"/>
  </r>
  <r>
    <x v="0"/>
    <x v="22"/>
    <x v="22"/>
    <s v="KTOE"/>
    <x v="33"/>
    <x v="5"/>
    <x v="2"/>
    <n v="141.00723719999999"/>
  </r>
  <r>
    <x v="0"/>
    <x v="22"/>
    <x v="22"/>
    <s v="KTOE"/>
    <x v="26"/>
    <x v="4"/>
    <x v="2"/>
    <n v="176.89648679999999"/>
  </r>
  <r>
    <x v="0"/>
    <x v="22"/>
    <x v="22"/>
    <s v="KTOE"/>
    <x v="8"/>
    <x v="3"/>
    <x v="2"/>
    <n v="31.200033600000001"/>
  </r>
  <r>
    <x v="0"/>
    <x v="22"/>
    <x v="22"/>
    <s v="KTOE"/>
    <x v="10"/>
    <x v="2"/>
    <x v="2"/>
    <n v="239.03278560000001"/>
  </r>
  <r>
    <x v="0"/>
    <x v="22"/>
    <x v="22"/>
    <s v="KTOE"/>
    <x v="25"/>
    <x v="5"/>
    <x v="2"/>
    <n v="21.185207999999999"/>
  </r>
  <r>
    <x v="0"/>
    <x v="22"/>
    <x v="22"/>
    <s v="KTOE"/>
    <x v="35"/>
    <x v="2"/>
    <x v="2"/>
    <n v="0.56103119999999995"/>
  </r>
  <r>
    <x v="0"/>
    <x v="24"/>
    <x v="24"/>
    <s v="KTOE"/>
    <x v="16"/>
    <x v="5"/>
    <x v="2"/>
    <n v="1.3983912000000001"/>
  </r>
  <r>
    <x v="0"/>
    <x v="24"/>
    <x v="24"/>
    <s v="KTOE"/>
    <x v="15"/>
    <x v="1"/>
    <x v="2"/>
    <n v="6.2801999999999997E-2"/>
  </r>
  <r>
    <x v="0"/>
    <x v="24"/>
    <x v="24"/>
    <s v="KTOE"/>
    <x v="20"/>
    <x v="0"/>
    <x v="2"/>
    <n v="0.54847080000000004"/>
  </r>
  <r>
    <x v="0"/>
    <x v="24"/>
    <x v="24"/>
    <s v="KTOE"/>
    <x v="33"/>
    <x v="2"/>
    <x v="2"/>
    <n v="0.66988800000000004"/>
  </r>
  <r>
    <x v="1"/>
    <x v="26"/>
    <x v="26"/>
    <s v="KTOE"/>
    <x v="19"/>
    <x v="3"/>
    <x v="1"/>
    <n v="1.3607100000000001"/>
  </r>
  <r>
    <x v="13"/>
    <x v="25"/>
    <x v="25"/>
    <s v="KTOE"/>
    <x v="10"/>
    <x v="0"/>
    <x v="1"/>
    <n v="3.5043516000000001"/>
  </r>
  <r>
    <x v="0"/>
    <x v="22"/>
    <x v="22"/>
    <s v="KTOE"/>
    <x v="6"/>
    <x v="0"/>
    <x v="1"/>
    <n v="0.15072479999999999"/>
  </r>
  <r>
    <x v="0"/>
    <x v="22"/>
    <x v="22"/>
    <s v="KTOE"/>
    <x v="17"/>
    <x v="0"/>
    <x v="1"/>
    <n v="0.76618439999999999"/>
  </r>
  <r>
    <x v="0"/>
    <x v="22"/>
    <x v="22"/>
    <s v="KTOE"/>
    <x v="25"/>
    <x v="2"/>
    <x v="1"/>
    <n v="12.832542"/>
  </r>
  <r>
    <x v="0"/>
    <x v="22"/>
    <x v="22"/>
    <s v="KTOE"/>
    <x v="35"/>
    <x v="5"/>
    <x v="1"/>
    <n v="0.54428399999999999"/>
  </r>
  <r>
    <x v="0"/>
    <x v="24"/>
    <x v="24"/>
    <s v="KTOE"/>
    <x v="16"/>
    <x v="4"/>
    <x v="1"/>
    <n v="1.3690836"/>
  </r>
  <r>
    <x v="0"/>
    <x v="24"/>
    <x v="24"/>
    <s v="KTOE"/>
    <x v="30"/>
    <x v="5"/>
    <x v="1"/>
    <n v="0.16747200000000001"/>
  </r>
  <r>
    <x v="0"/>
    <x v="24"/>
    <x v="24"/>
    <s v="KTOE"/>
    <x v="26"/>
    <x v="3"/>
    <x v="1"/>
    <n v="209.97220680000001"/>
  </r>
  <r>
    <x v="0"/>
    <x v="24"/>
    <x v="24"/>
    <s v="KTOE"/>
    <x v="8"/>
    <x v="1"/>
    <x v="1"/>
    <n v="0.18840599999999999"/>
  </r>
  <r>
    <x v="0"/>
    <x v="24"/>
    <x v="24"/>
    <s v="KTOE"/>
    <x v="25"/>
    <x v="5"/>
    <x v="1"/>
    <n v="3.3494400000000001E-2"/>
  </r>
  <r>
    <x v="1"/>
    <x v="23"/>
    <x v="23"/>
    <s v="KTOE"/>
    <x v="28"/>
    <x v="2"/>
    <x v="6"/>
    <n v="899.35813440000004"/>
  </r>
  <r>
    <x v="1"/>
    <x v="23"/>
    <x v="23"/>
    <s v="KTOE"/>
    <x v="30"/>
    <x v="4"/>
    <x v="6"/>
    <n v="220.01634000000001"/>
  </r>
  <r>
    <x v="1"/>
    <x v="23"/>
    <x v="23"/>
    <s v="KTOE"/>
    <x v="0"/>
    <x v="2"/>
    <x v="6"/>
    <n v="137.47776479999999"/>
  </r>
  <r>
    <x v="1"/>
    <x v="23"/>
    <x v="23"/>
    <s v="KTOE"/>
    <x v="35"/>
    <x v="2"/>
    <x v="6"/>
    <n v="23.0985756"/>
  </r>
  <r>
    <x v="1"/>
    <x v="23"/>
    <x v="23"/>
    <s v="KTOE"/>
    <x v="25"/>
    <x v="5"/>
    <x v="6"/>
    <n v="1256.0734944000001"/>
  </r>
  <r>
    <x v="8"/>
    <x v="23"/>
    <x v="23"/>
    <s v="KTOE"/>
    <x v="14"/>
    <x v="3"/>
    <x v="6"/>
    <n v="0.33913080000000001"/>
  </r>
  <r>
    <x v="8"/>
    <x v="23"/>
    <x v="23"/>
    <s v="KTOE"/>
    <x v="29"/>
    <x v="1"/>
    <x v="6"/>
    <n v="8.3736000000000005E-2"/>
  </r>
  <r>
    <x v="13"/>
    <x v="23"/>
    <x v="23"/>
    <s v="KTOE"/>
    <x v="3"/>
    <x v="1"/>
    <x v="6"/>
    <n v="0.33913080000000001"/>
  </r>
  <r>
    <x v="3"/>
    <x v="23"/>
    <x v="23"/>
    <s v="KTOE"/>
    <x v="15"/>
    <x v="5"/>
    <x v="6"/>
    <n v="8.7922799999999995E-2"/>
  </r>
  <r>
    <x v="3"/>
    <x v="23"/>
    <x v="23"/>
    <s v="KTOE"/>
    <x v="33"/>
    <x v="1"/>
    <x v="6"/>
    <n v="8.3736000000000005E-2"/>
  </r>
  <r>
    <x v="14"/>
    <x v="25"/>
    <x v="25"/>
    <s v="KTOE"/>
    <x v="7"/>
    <x v="2"/>
    <x v="5"/>
    <n v="9.6463871999999995"/>
  </r>
  <r>
    <x v="14"/>
    <x v="25"/>
    <x v="25"/>
    <s v="KTOE"/>
    <x v="14"/>
    <x v="0"/>
    <x v="5"/>
    <n v="60.059646000000001"/>
  </r>
  <r>
    <x v="13"/>
    <x v="25"/>
    <x v="25"/>
    <s v="KTOE"/>
    <x v="3"/>
    <x v="3"/>
    <x v="5"/>
    <n v="53.997159600000003"/>
  </r>
  <r>
    <x v="0"/>
    <x v="22"/>
    <x v="22"/>
    <s v="KTOE"/>
    <x v="24"/>
    <x v="1"/>
    <x v="2"/>
    <n v="10.4837472"/>
  </r>
  <r>
    <x v="0"/>
    <x v="24"/>
    <x v="24"/>
    <s v="KTOE"/>
    <x v="26"/>
    <x v="0"/>
    <x v="2"/>
    <n v="207.5522364"/>
  </r>
  <r>
    <x v="12"/>
    <x v="26"/>
    <x v="26"/>
    <s v="KTOE"/>
    <x v="23"/>
    <x v="2"/>
    <x v="1"/>
    <n v="0.49822919999999998"/>
  </r>
  <r>
    <x v="13"/>
    <x v="25"/>
    <x v="25"/>
    <s v="KTOE"/>
    <x v="33"/>
    <x v="0"/>
    <x v="1"/>
    <n v="6.3848700000000003"/>
  </r>
  <r>
    <x v="13"/>
    <x v="25"/>
    <x v="25"/>
    <s v="KTOE"/>
    <x v="2"/>
    <x v="2"/>
    <x v="1"/>
    <n v="5.0911488"/>
  </r>
  <r>
    <x v="13"/>
    <x v="25"/>
    <x v="25"/>
    <s v="KTOE"/>
    <x v="1"/>
    <x v="2"/>
    <x v="1"/>
    <n v="1.7961372"/>
  </r>
  <r>
    <x v="14"/>
    <x v="25"/>
    <x v="25"/>
    <s v="KTOE"/>
    <x v="7"/>
    <x v="0"/>
    <x v="1"/>
    <n v="9.6254532000000008"/>
  </r>
  <r>
    <x v="14"/>
    <x v="25"/>
    <x v="25"/>
    <s v="KTOE"/>
    <x v="14"/>
    <x v="5"/>
    <x v="1"/>
    <n v="65.439684"/>
  </r>
  <r>
    <x v="0"/>
    <x v="22"/>
    <x v="22"/>
    <s v="KTOE"/>
    <x v="26"/>
    <x v="5"/>
    <x v="1"/>
    <n v="210.76351199999999"/>
  </r>
  <r>
    <x v="0"/>
    <x v="22"/>
    <x v="22"/>
    <s v="KTOE"/>
    <x v="19"/>
    <x v="1"/>
    <x v="1"/>
    <n v="1.8756864"/>
  </r>
  <r>
    <x v="0"/>
    <x v="24"/>
    <x v="24"/>
    <s v="KTOE"/>
    <x v="19"/>
    <x v="0"/>
    <x v="1"/>
    <n v="0.1590984"/>
  </r>
  <r>
    <x v="0"/>
    <x v="24"/>
    <x v="24"/>
    <s v="KTOE"/>
    <x v="1"/>
    <x v="2"/>
    <x v="2"/>
    <n v="0.34750439999999999"/>
  </r>
  <r>
    <x v="0"/>
    <x v="24"/>
    <x v="24"/>
    <s v="KTOE"/>
    <x v="2"/>
    <x v="3"/>
    <x v="2"/>
    <n v="86.239706400000003"/>
  </r>
  <r>
    <x v="1"/>
    <x v="64"/>
    <x v="64"/>
    <s v="KTOE"/>
    <x v="26"/>
    <x v="4"/>
    <x v="2"/>
    <n v="44.338211999999999"/>
  </r>
  <r>
    <x v="1"/>
    <x v="64"/>
    <x v="64"/>
    <s v="KTOE"/>
    <x v="36"/>
    <x v="4"/>
    <x v="2"/>
    <n v="0.21352679999999999"/>
  </r>
  <r>
    <x v="8"/>
    <x v="64"/>
    <x v="64"/>
    <s v="KTOE"/>
    <x v="11"/>
    <x v="1"/>
    <x v="2"/>
    <n v="4.60548E-2"/>
  </r>
  <r>
    <x v="9"/>
    <x v="64"/>
    <x v="64"/>
    <s v="KTOE"/>
    <x v="14"/>
    <x v="5"/>
    <x v="2"/>
    <n v="1.2560399999999999E-2"/>
  </r>
  <r>
    <x v="0"/>
    <x v="66"/>
    <x v="66"/>
    <s v="KTOE"/>
    <x v="23"/>
    <x v="4"/>
    <x v="1"/>
    <n v="4.1239980000000003"/>
  </r>
  <r>
    <x v="1"/>
    <x v="66"/>
    <x v="66"/>
    <s v="KTOE"/>
    <x v="9"/>
    <x v="0"/>
    <x v="1"/>
    <n v="0.55265759999999997"/>
  </r>
  <r>
    <x v="1"/>
    <x v="66"/>
    <x v="66"/>
    <s v="KTOE"/>
    <x v="19"/>
    <x v="5"/>
    <x v="1"/>
    <n v="1.632852"/>
  </r>
  <r>
    <x v="1"/>
    <x v="66"/>
    <x v="66"/>
    <s v="KTOE"/>
    <x v="27"/>
    <x v="5"/>
    <x v="1"/>
    <n v="2.4785856000000002"/>
  </r>
  <r>
    <x v="0"/>
    <x v="64"/>
    <x v="64"/>
    <s v="KTOE"/>
    <x v="16"/>
    <x v="2"/>
    <x v="1"/>
    <n v="39.460590000000003"/>
  </r>
  <r>
    <x v="0"/>
    <x v="64"/>
    <x v="64"/>
    <s v="KTOE"/>
    <x v="15"/>
    <x v="0"/>
    <x v="1"/>
    <n v="0.2344608"/>
  </r>
  <r>
    <x v="0"/>
    <x v="64"/>
    <x v="64"/>
    <s v="KTOE"/>
    <x v="14"/>
    <x v="1"/>
    <x v="1"/>
    <n v="456.45749640000003"/>
  </r>
  <r>
    <x v="0"/>
    <x v="64"/>
    <x v="64"/>
    <s v="KTOE"/>
    <x v="20"/>
    <x v="0"/>
    <x v="1"/>
    <n v="41.8805604"/>
  </r>
  <r>
    <x v="0"/>
    <x v="64"/>
    <x v="64"/>
    <s v="KTOE"/>
    <x v="22"/>
    <x v="2"/>
    <x v="1"/>
    <n v="7.9674804000000004"/>
  </r>
  <r>
    <x v="0"/>
    <x v="64"/>
    <x v="64"/>
    <s v="KTOE"/>
    <x v="3"/>
    <x v="2"/>
    <x v="1"/>
    <n v="69.752088000000001"/>
  </r>
  <r>
    <x v="1"/>
    <x v="64"/>
    <x v="64"/>
    <s v="KTOE"/>
    <x v="36"/>
    <x v="5"/>
    <x v="1"/>
    <n v="0.20096639999999999"/>
  </r>
  <r>
    <x v="1"/>
    <x v="65"/>
    <x v="65"/>
    <s v="KTOE"/>
    <x v="30"/>
    <x v="5"/>
    <x v="6"/>
    <n v="165.97731239999999"/>
  </r>
  <r>
    <x v="0"/>
    <x v="65"/>
    <x v="65"/>
    <s v="KTOE"/>
    <x v="5"/>
    <x v="1"/>
    <x v="6"/>
    <n v="3533.34519"/>
  </r>
  <r>
    <x v="1"/>
    <x v="65"/>
    <x v="65"/>
    <s v="KTOE"/>
    <x v="25"/>
    <x v="0"/>
    <x v="6"/>
    <n v="2604.3235776000001"/>
  </r>
  <r>
    <x v="1"/>
    <x v="65"/>
    <x v="65"/>
    <s v="KTOE"/>
    <x v="3"/>
    <x v="2"/>
    <x v="6"/>
    <n v="335.1659004"/>
  </r>
  <r>
    <x v="1"/>
    <x v="66"/>
    <x v="66"/>
    <s v="KTOE"/>
    <x v="16"/>
    <x v="4"/>
    <x v="6"/>
    <n v="0.3935592"/>
  </r>
  <r>
    <x v="1"/>
    <x v="64"/>
    <x v="64"/>
    <s v="KTOE"/>
    <x v="1"/>
    <x v="1"/>
    <x v="2"/>
    <n v="2.93076E-2"/>
  </r>
  <r>
    <x v="1"/>
    <x v="64"/>
    <x v="64"/>
    <s v="KTOE"/>
    <x v="35"/>
    <x v="2"/>
    <x v="2"/>
    <n v="5.0241599999999997E-2"/>
  </r>
  <r>
    <x v="1"/>
    <x v="64"/>
    <x v="64"/>
    <s v="KTOE"/>
    <x v="28"/>
    <x v="3"/>
    <x v="2"/>
    <n v="17.211934800000002"/>
  </r>
  <r>
    <x v="0"/>
    <x v="66"/>
    <x v="66"/>
    <s v="KTOE"/>
    <x v="5"/>
    <x v="1"/>
    <x v="1"/>
    <n v="3.3117587999999998"/>
  </r>
  <r>
    <x v="2"/>
    <x v="64"/>
    <x v="64"/>
    <s v="KTOE"/>
    <x v="3"/>
    <x v="4"/>
    <x v="1"/>
    <n v="8.3736000000000001E-3"/>
  </r>
  <r>
    <x v="0"/>
    <x v="64"/>
    <x v="64"/>
    <s v="KTOE"/>
    <x v="19"/>
    <x v="1"/>
    <x v="1"/>
    <n v="43.592961600000002"/>
  </r>
  <r>
    <x v="0"/>
    <x v="64"/>
    <x v="64"/>
    <s v="KTOE"/>
    <x v="36"/>
    <x v="3"/>
    <x v="1"/>
    <n v="1.8086975999999999"/>
  </r>
  <r>
    <x v="0"/>
    <x v="64"/>
    <x v="64"/>
    <s v="KTOE"/>
    <x v="24"/>
    <x v="1"/>
    <x v="1"/>
    <n v="73.335988799999996"/>
  </r>
  <r>
    <x v="1"/>
    <x v="64"/>
    <x v="64"/>
    <s v="KTOE"/>
    <x v="23"/>
    <x v="4"/>
    <x v="1"/>
    <n v="6.2885736000000003"/>
  </r>
  <r>
    <x v="1"/>
    <x v="12"/>
    <x v="12"/>
    <s v="KTOE"/>
    <x v="20"/>
    <x v="4"/>
    <x v="6"/>
    <n v="1164.2737176000001"/>
  </r>
  <r>
    <x v="1"/>
    <x v="12"/>
    <x v="12"/>
    <s v="KTOE"/>
    <x v="29"/>
    <x v="3"/>
    <x v="6"/>
    <n v="53.699896799999998"/>
  </r>
  <r>
    <x v="4"/>
    <x v="12"/>
    <x v="12"/>
    <s v="KTOE"/>
    <x v="10"/>
    <x v="2"/>
    <x v="6"/>
    <n v="1.025766"/>
  </r>
  <r>
    <x v="3"/>
    <x v="12"/>
    <x v="12"/>
    <s v="KTOE"/>
    <x v="17"/>
    <x v="1"/>
    <x v="6"/>
    <n v="0.5149764"/>
  </r>
  <r>
    <x v="7"/>
    <x v="12"/>
    <x v="12"/>
    <s v="KTOE"/>
    <x v="11"/>
    <x v="0"/>
    <x v="6"/>
    <n v="4.1868000000000002E-2"/>
  </r>
  <r>
    <x v="8"/>
    <x v="13"/>
    <x v="13"/>
    <s v="KTOE"/>
    <x v="6"/>
    <x v="2"/>
    <x v="1"/>
    <n v="4.60548E-2"/>
  </r>
  <r>
    <x v="0"/>
    <x v="13"/>
    <x v="13"/>
    <s v="KTOE"/>
    <x v="24"/>
    <x v="5"/>
    <x v="1"/>
    <n v="5.0241599999999997E-2"/>
  </r>
  <r>
    <x v="0"/>
    <x v="13"/>
    <x v="13"/>
    <s v="KTOE"/>
    <x v="21"/>
    <x v="1"/>
    <x v="1"/>
    <n v="15.583269599999999"/>
  </r>
  <r>
    <x v="0"/>
    <x v="13"/>
    <x v="13"/>
    <s v="KTOE"/>
    <x v="3"/>
    <x v="0"/>
    <x v="1"/>
    <n v="1639.5048251999999"/>
  </r>
  <r>
    <x v="0"/>
    <x v="13"/>
    <x v="13"/>
    <s v="KTOE"/>
    <x v="35"/>
    <x v="2"/>
    <x v="1"/>
    <n v="67.478655599999996"/>
  </r>
  <r>
    <x v="15"/>
    <x v="13"/>
    <x v="13"/>
    <s v="KTOE"/>
    <x v="17"/>
    <x v="3"/>
    <x v="1"/>
    <n v="0.10467"/>
  </r>
  <r>
    <x v="4"/>
    <x v="13"/>
    <x v="13"/>
    <s v="KTOE"/>
    <x v="28"/>
    <x v="1"/>
    <x v="1"/>
    <n v="66.486384000000001"/>
  </r>
  <r>
    <x v="11"/>
    <x v="13"/>
    <x v="13"/>
    <s v="KTOE"/>
    <x v="25"/>
    <x v="3"/>
    <x v="1"/>
    <n v="8.4657096000000003"/>
  </r>
  <r>
    <x v="14"/>
    <x v="13"/>
    <x v="13"/>
    <s v="KTOE"/>
    <x v="17"/>
    <x v="4"/>
    <x v="1"/>
    <n v="22.9562244"/>
  </r>
  <r>
    <x v="14"/>
    <x v="13"/>
    <x v="13"/>
    <s v="KTOE"/>
    <x v="18"/>
    <x v="1"/>
    <x v="1"/>
    <n v="98.959204799999995"/>
  </r>
  <r>
    <x v="9"/>
    <x v="13"/>
    <x v="13"/>
    <s v="KTOE"/>
    <x v="22"/>
    <x v="5"/>
    <x v="1"/>
    <n v="0.50660280000000002"/>
  </r>
  <r>
    <x v="1"/>
    <x v="12"/>
    <x v="12"/>
    <s v="KTOE"/>
    <x v="6"/>
    <x v="5"/>
    <x v="1"/>
    <n v="79.214256000000006"/>
  </r>
  <r>
    <x v="0"/>
    <x v="12"/>
    <x v="12"/>
    <s v="KTOE"/>
    <x v="27"/>
    <x v="2"/>
    <x v="1"/>
    <n v="31.769438399999999"/>
  </r>
  <r>
    <x v="0"/>
    <x v="12"/>
    <x v="12"/>
    <s v="KTOE"/>
    <x v="25"/>
    <x v="1"/>
    <x v="1"/>
    <n v="1765.99224"/>
  </r>
  <r>
    <x v="4"/>
    <x v="12"/>
    <x v="12"/>
    <s v="KTOE"/>
    <x v="17"/>
    <x v="4"/>
    <x v="1"/>
    <n v="0.49404239999999999"/>
  </r>
  <r>
    <x v="15"/>
    <x v="12"/>
    <x v="12"/>
    <s v="KTOE"/>
    <x v="25"/>
    <x v="1"/>
    <x v="1"/>
    <n v="3.7723068"/>
  </r>
  <r>
    <x v="14"/>
    <x v="13"/>
    <x v="13"/>
    <s v="KTOE"/>
    <x v="33"/>
    <x v="4"/>
    <x v="0"/>
    <n v="57.162380400000004"/>
  </r>
  <r>
    <x v="0"/>
    <x v="12"/>
    <x v="12"/>
    <s v="KTOE"/>
    <x v="7"/>
    <x v="5"/>
    <x v="0"/>
    <n v="38.271538800000002"/>
  </r>
  <r>
    <x v="0"/>
    <x v="12"/>
    <x v="12"/>
    <s v="KTOE"/>
    <x v="27"/>
    <x v="0"/>
    <x v="0"/>
    <n v="26.314038"/>
  </r>
  <r>
    <x v="0"/>
    <x v="12"/>
    <x v="12"/>
    <s v="KTOE"/>
    <x v="18"/>
    <x v="3"/>
    <x v="0"/>
    <n v="47.83419"/>
  </r>
  <r>
    <x v="0"/>
    <x v="12"/>
    <x v="12"/>
    <s v="KTOE"/>
    <x v="32"/>
    <x v="5"/>
    <x v="0"/>
    <n v="0.26376840000000001"/>
  </r>
  <r>
    <x v="0"/>
    <x v="12"/>
    <x v="12"/>
    <s v="KTOE"/>
    <x v="3"/>
    <x v="0"/>
    <x v="0"/>
    <n v="143.3392848"/>
  </r>
  <r>
    <x v="0"/>
    <x v="13"/>
    <x v="13"/>
    <s v="KTOE"/>
    <x v="4"/>
    <x v="3"/>
    <x v="0"/>
    <n v="5.0241599999999997E-2"/>
  </r>
  <r>
    <x v="1"/>
    <x v="13"/>
    <x v="13"/>
    <s v="KTOE"/>
    <x v="6"/>
    <x v="1"/>
    <x v="0"/>
    <n v="1.6035444000000001"/>
  </r>
  <r>
    <x v="1"/>
    <x v="13"/>
    <x v="13"/>
    <s v="KTOE"/>
    <x v="29"/>
    <x v="4"/>
    <x v="0"/>
    <n v="2.0682792000000001"/>
  </r>
  <r>
    <x v="4"/>
    <x v="13"/>
    <x v="13"/>
    <s v="KTOE"/>
    <x v="13"/>
    <x v="2"/>
    <x v="0"/>
    <n v="8.3736000000000005E-2"/>
  </r>
  <r>
    <x v="15"/>
    <x v="13"/>
    <x v="13"/>
    <s v="KTOE"/>
    <x v="25"/>
    <x v="4"/>
    <x v="0"/>
    <n v="6.2048376000000003"/>
  </r>
  <r>
    <x v="2"/>
    <x v="13"/>
    <x v="13"/>
    <s v="KTOE"/>
    <x v="9"/>
    <x v="4"/>
    <x v="0"/>
    <n v="4.2370416000000004"/>
  </r>
  <r>
    <x v="9"/>
    <x v="13"/>
    <x v="13"/>
    <s v="KTOE"/>
    <x v="22"/>
    <x v="0"/>
    <x v="0"/>
    <n v="0.57359159999999998"/>
  </r>
  <r>
    <x v="11"/>
    <x v="13"/>
    <x v="13"/>
    <s v="KTOE"/>
    <x v="25"/>
    <x v="1"/>
    <x v="0"/>
    <n v="9.8431668000000005"/>
  </r>
  <r>
    <x v="4"/>
    <x v="12"/>
    <x v="12"/>
    <s v="KTOE"/>
    <x v="10"/>
    <x v="2"/>
    <x v="0"/>
    <n v="1.025766"/>
  </r>
  <r>
    <x v="1"/>
    <x v="12"/>
    <x v="12"/>
    <s v="KTOE"/>
    <x v="21"/>
    <x v="5"/>
    <x v="0"/>
    <n v="12.4641036"/>
  </r>
  <r>
    <x v="3"/>
    <x v="12"/>
    <x v="12"/>
    <s v="KTOE"/>
    <x v="17"/>
    <x v="2"/>
    <x v="0"/>
    <n v="0.565218"/>
  </r>
  <r>
    <x v="8"/>
    <x v="12"/>
    <x v="12"/>
    <s v="KTOE"/>
    <x v="6"/>
    <x v="3"/>
    <x v="0"/>
    <n v="0.79549199999999998"/>
  </r>
  <r>
    <x v="8"/>
    <x v="12"/>
    <x v="12"/>
    <s v="KTOE"/>
    <x v="29"/>
    <x v="4"/>
    <x v="0"/>
    <n v="4.1868000000000002E-2"/>
  </r>
  <r>
    <x v="8"/>
    <x v="12"/>
    <x v="12"/>
    <s v="KTOE"/>
    <x v="13"/>
    <x v="0"/>
    <x v="0"/>
    <n v="0.25539479999999998"/>
  </r>
  <r>
    <x v="14"/>
    <x v="13"/>
    <x v="13"/>
    <s v="KTOE"/>
    <x v="11"/>
    <x v="0"/>
    <x v="3"/>
    <n v="267.6244428"/>
  </r>
  <r>
    <x v="14"/>
    <x v="13"/>
    <x v="13"/>
    <s v="KTOE"/>
    <x v="13"/>
    <x v="2"/>
    <x v="3"/>
    <n v="5.8615199999999999E-2"/>
  </r>
  <r>
    <x v="14"/>
    <x v="13"/>
    <x v="13"/>
    <s v="KTOE"/>
    <x v="10"/>
    <x v="2"/>
    <x v="3"/>
    <n v="34.114046399999999"/>
  </r>
  <r>
    <x v="14"/>
    <x v="13"/>
    <x v="13"/>
    <s v="KTOE"/>
    <x v="2"/>
    <x v="3"/>
    <x v="3"/>
    <n v="111.2349024"/>
  </r>
  <r>
    <x v="12"/>
    <x v="13"/>
    <x v="13"/>
    <s v="KTOE"/>
    <x v="8"/>
    <x v="3"/>
    <x v="3"/>
    <n v="11.3587884"/>
  </r>
  <r>
    <x v="12"/>
    <x v="13"/>
    <x v="13"/>
    <s v="KTOE"/>
    <x v="3"/>
    <x v="1"/>
    <x v="3"/>
    <n v="5.3800379999999999"/>
  </r>
  <r>
    <x v="4"/>
    <x v="13"/>
    <x v="13"/>
    <s v="KTOE"/>
    <x v="18"/>
    <x v="2"/>
    <x v="3"/>
    <n v="132.00561719999999"/>
  </r>
  <r>
    <x v="4"/>
    <x v="13"/>
    <x v="13"/>
    <s v="KTOE"/>
    <x v="3"/>
    <x v="4"/>
    <x v="3"/>
    <n v="724.19498280000005"/>
  </r>
  <r>
    <x v="10"/>
    <x v="13"/>
    <x v="13"/>
    <s v="KTOE"/>
    <x v="3"/>
    <x v="2"/>
    <x v="3"/>
    <n v="1.737522"/>
  </r>
  <r>
    <x v="0"/>
    <x v="13"/>
    <x v="13"/>
    <s v="KTOE"/>
    <x v="20"/>
    <x v="0"/>
    <x v="3"/>
    <n v="336.81549960000001"/>
  </r>
  <r>
    <x v="0"/>
    <x v="13"/>
    <x v="13"/>
    <s v="KTOE"/>
    <x v="13"/>
    <x v="3"/>
    <x v="3"/>
    <n v="278.92880280000003"/>
  </r>
  <r>
    <x v="0"/>
    <x v="13"/>
    <x v="13"/>
    <s v="KTOE"/>
    <x v="10"/>
    <x v="5"/>
    <x v="3"/>
    <n v="5.6270591999999997"/>
  </r>
  <r>
    <x v="1"/>
    <x v="13"/>
    <x v="13"/>
    <s v="KTOE"/>
    <x v="14"/>
    <x v="2"/>
    <x v="3"/>
    <n v="1362.9248172"/>
  </r>
  <r>
    <x v="1"/>
    <x v="13"/>
    <x v="13"/>
    <s v="KTOE"/>
    <x v="17"/>
    <x v="5"/>
    <x v="3"/>
    <n v="44.262849600000003"/>
  </r>
  <r>
    <x v="1"/>
    <x v="13"/>
    <x v="13"/>
    <s v="KTOE"/>
    <x v="26"/>
    <x v="4"/>
    <x v="3"/>
    <n v="511.96609080000002"/>
  </r>
  <r>
    <x v="1"/>
    <x v="13"/>
    <x v="13"/>
    <s v="KTOE"/>
    <x v="22"/>
    <x v="3"/>
    <x v="3"/>
    <n v="59.306021999999999"/>
  </r>
  <r>
    <x v="1"/>
    <x v="13"/>
    <x v="13"/>
    <s v="KTOE"/>
    <x v="19"/>
    <x v="2"/>
    <x v="3"/>
    <n v="9.1774655999999997"/>
  </r>
  <r>
    <x v="1"/>
    <x v="13"/>
    <x v="13"/>
    <s v="KTOE"/>
    <x v="5"/>
    <x v="5"/>
    <x v="3"/>
    <n v="34.352694"/>
  </r>
  <r>
    <x v="0"/>
    <x v="12"/>
    <x v="12"/>
    <s v="KTOE"/>
    <x v="16"/>
    <x v="4"/>
    <x v="6"/>
    <n v="1.0467"/>
  </r>
  <r>
    <x v="1"/>
    <x v="36"/>
    <x v="36"/>
    <s v="KTOE"/>
    <x v="0"/>
    <x v="2"/>
    <x v="1"/>
    <n v="1.2392928000000001"/>
  </r>
  <r>
    <x v="1"/>
    <x v="36"/>
    <x v="36"/>
    <s v="KTOE"/>
    <x v="35"/>
    <x v="2"/>
    <x v="1"/>
    <n v="5.0241599999999997E-2"/>
  </r>
  <r>
    <x v="8"/>
    <x v="36"/>
    <x v="36"/>
    <s v="KTOE"/>
    <x v="3"/>
    <x v="3"/>
    <x v="1"/>
    <n v="3.7681199999999998E-2"/>
  </r>
  <r>
    <x v="0"/>
    <x v="36"/>
    <x v="36"/>
    <s v="KTOE"/>
    <x v="24"/>
    <x v="1"/>
    <x v="0"/>
    <n v="89.471915999999993"/>
  </r>
  <r>
    <x v="1"/>
    <x v="36"/>
    <x v="36"/>
    <s v="KTOE"/>
    <x v="30"/>
    <x v="4"/>
    <x v="0"/>
    <n v="24.287626800000002"/>
  </r>
  <r>
    <x v="1"/>
    <x v="36"/>
    <x v="36"/>
    <s v="KTOE"/>
    <x v="0"/>
    <x v="0"/>
    <x v="0"/>
    <n v="2.1520152000000001"/>
  </r>
  <r>
    <x v="0"/>
    <x v="36"/>
    <x v="36"/>
    <s v="KTOE"/>
    <x v="0"/>
    <x v="5"/>
    <x v="2"/>
    <n v="49.391679600000003"/>
  </r>
  <r>
    <x v="0"/>
    <x v="36"/>
    <x v="36"/>
    <s v="KTOE"/>
    <x v="1"/>
    <x v="5"/>
    <x v="1"/>
    <n v="60.323414399999997"/>
  </r>
  <r>
    <x v="0"/>
    <x v="36"/>
    <x v="36"/>
    <s v="KTOE"/>
    <x v="1"/>
    <x v="1"/>
    <x v="0"/>
    <n v="61.4077956"/>
  </r>
  <r>
    <x v="0"/>
    <x v="36"/>
    <x v="36"/>
    <s v="KTOE"/>
    <x v="3"/>
    <x v="5"/>
    <x v="1"/>
    <n v="136.615284"/>
  </r>
  <r>
    <x v="1"/>
    <x v="36"/>
    <x v="36"/>
    <s v="KTOE"/>
    <x v="4"/>
    <x v="5"/>
    <x v="2"/>
    <n v="1.5030612000000001"/>
  </r>
  <r>
    <x v="1"/>
    <x v="36"/>
    <x v="36"/>
    <s v="KTOE"/>
    <x v="7"/>
    <x v="4"/>
    <x v="1"/>
    <n v="34.963966800000001"/>
  </r>
  <r>
    <x v="0"/>
    <x v="36"/>
    <x v="36"/>
    <s v="KTOE"/>
    <x v="11"/>
    <x v="5"/>
    <x v="2"/>
    <n v="337.22161920000002"/>
  </r>
  <r>
    <x v="1"/>
    <x v="36"/>
    <x v="36"/>
    <s v="KTOE"/>
    <x v="16"/>
    <x v="3"/>
    <x v="2"/>
    <n v="0.56103119999999995"/>
  </r>
  <r>
    <x v="1"/>
    <x v="36"/>
    <x v="36"/>
    <s v="KTOE"/>
    <x v="15"/>
    <x v="3"/>
    <x v="2"/>
    <n v="1.0592604000000001"/>
  </r>
  <r>
    <x v="1"/>
    <x v="36"/>
    <x v="36"/>
    <s v="KTOE"/>
    <x v="8"/>
    <x v="4"/>
    <x v="2"/>
    <n v="2.93076E-2"/>
  </r>
  <r>
    <x v="1"/>
    <x v="36"/>
    <x v="36"/>
    <s v="KTOE"/>
    <x v="9"/>
    <x v="4"/>
    <x v="1"/>
    <n v="4.479876"/>
  </r>
  <r>
    <x v="0"/>
    <x v="36"/>
    <x v="36"/>
    <s v="KTOE"/>
    <x v="12"/>
    <x v="1"/>
    <x v="0"/>
    <n v="235.674972"/>
  </r>
  <r>
    <x v="1"/>
    <x v="36"/>
    <x v="36"/>
    <s v="KTOE"/>
    <x v="12"/>
    <x v="2"/>
    <x v="0"/>
    <n v="1.8840600000000001"/>
  </r>
  <r>
    <x v="0"/>
    <x v="36"/>
    <x v="36"/>
    <s v="KTOE"/>
    <x v="32"/>
    <x v="0"/>
    <x v="2"/>
    <n v="10.621911600000001"/>
  </r>
  <r>
    <x v="0"/>
    <x v="36"/>
    <x v="36"/>
    <s v="KTOE"/>
    <x v="25"/>
    <x v="5"/>
    <x v="2"/>
    <n v="405.93956759999998"/>
  </r>
  <r>
    <x v="1"/>
    <x v="36"/>
    <x v="36"/>
    <s v="KTOE"/>
    <x v="20"/>
    <x v="3"/>
    <x v="2"/>
    <n v="6.4267380000000003"/>
  </r>
  <r>
    <x v="1"/>
    <x v="36"/>
    <x v="36"/>
    <s v="KTOE"/>
    <x v="34"/>
    <x v="3"/>
    <x v="2"/>
    <n v="7.95492E-2"/>
  </r>
  <r>
    <x v="1"/>
    <x v="36"/>
    <x v="36"/>
    <s v="KTOE"/>
    <x v="13"/>
    <x v="0"/>
    <x v="2"/>
    <n v="7.2850320000000002"/>
  </r>
  <r>
    <x v="0"/>
    <x v="36"/>
    <x v="36"/>
    <s v="KTOE"/>
    <x v="4"/>
    <x v="3"/>
    <x v="1"/>
    <n v="24.074100000000001"/>
  </r>
  <r>
    <x v="0"/>
    <x v="36"/>
    <x v="36"/>
    <s v="KTOE"/>
    <x v="27"/>
    <x v="5"/>
    <x v="1"/>
    <n v="95.965642799999998"/>
  </r>
  <r>
    <x v="1"/>
    <x v="36"/>
    <x v="36"/>
    <s v="KTOE"/>
    <x v="33"/>
    <x v="2"/>
    <x v="1"/>
    <n v="34.5411"/>
  </r>
  <r>
    <x v="0"/>
    <x v="36"/>
    <x v="36"/>
    <s v="KTOE"/>
    <x v="18"/>
    <x v="1"/>
    <x v="0"/>
    <n v="947.3974776"/>
  </r>
  <r>
    <x v="0"/>
    <x v="36"/>
    <x v="36"/>
    <s v="KTOE"/>
    <x v="27"/>
    <x v="5"/>
    <x v="0"/>
    <n v="95.965642799999998"/>
  </r>
  <r>
    <x v="0"/>
    <x v="36"/>
    <x v="36"/>
    <s v="KTOE"/>
    <x v="29"/>
    <x v="2"/>
    <x v="0"/>
    <n v="17.6557356"/>
  </r>
  <r>
    <x v="0"/>
    <x v="36"/>
    <x v="36"/>
    <s v="KTOE"/>
    <x v="3"/>
    <x v="5"/>
    <x v="0"/>
    <n v="136.615284"/>
  </r>
  <r>
    <x v="0"/>
    <x v="36"/>
    <x v="36"/>
    <s v="KTOE"/>
    <x v="35"/>
    <x v="0"/>
    <x v="0"/>
    <n v="10.592604"/>
  </r>
  <r>
    <x v="1"/>
    <x v="36"/>
    <x v="36"/>
    <s v="KTOE"/>
    <x v="33"/>
    <x v="0"/>
    <x v="0"/>
    <n v="81.152744400000003"/>
  </r>
  <r>
    <x v="1"/>
    <x v="36"/>
    <x v="36"/>
    <s v="KTOE"/>
    <x v="21"/>
    <x v="0"/>
    <x v="0"/>
    <n v="5.0241599999999997E-2"/>
  </r>
  <r>
    <x v="1"/>
    <x v="36"/>
    <x v="36"/>
    <s v="KTOE"/>
    <x v="29"/>
    <x v="4"/>
    <x v="0"/>
    <n v="0.3433176"/>
  </r>
  <r>
    <x v="1"/>
    <x v="36"/>
    <x v="36"/>
    <s v="KTOE"/>
    <x v="13"/>
    <x v="5"/>
    <x v="0"/>
    <n v="8.8508952000000001"/>
  </r>
  <r>
    <x v="0"/>
    <x v="36"/>
    <x v="36"/>
    <s v="KTOE"/>
    <x v="9"/>
    <x v="4"/>
    <x v="2"/>
    <n v="108.57628440000001"/>
  </r>
  <r>
    <x v="0"/>
    <x v="36"/>
    <x v="36"/>
    <s v="KTOE"/>
    <x v="33"/>
    <x v="5"/>
    <x v="2"/>
    <n v="753.74123039999995"/>
  </r>
  <r>
    <x v="0"/>
    <x v="36"/>
    <x v="36"/>
    <s v="KTOE"/>
    <x v="23"/>
    <x v="5"/>
    <x v="2"/>
    <n v="421.52702399999998"/>
  </r>
  <r>
    <x v="1"/>
    <x v="36"/>
    <x v="36"/>
    <s v="KTOE"/>
    <x v="9"/>
    <x v="5"/>
    <x v="2"/>
    <n v="11.5137"/>
  </r>
  <r>
    <x v="1"/>
    <x v="36"/>
    <x v="36"/>
    <s v="KTOE"/>
    <x v="2"/>
    <x v="1"/>
    <x v="2"/>
    <n v="13.799692800000001"/>
  </r>
  <r>
    <x v="9"/>
    <x v="36"/>
    <x v="36"/>
    <s v="KTOE"/>
    <x v="14"/>
    <x v="5"/>
    <x v="2"/>
    <n v="1.2560399999999999E-2"/>
  </r>
  <r>
    <x v="0"/>
    <x v="36"/>
    <x v="36"/>
    <s v="KTOE"/>
    <x v="9"/>
    <x v="5"/>
    <x v="1"/>
    <n v="153.0735948"/>
  </r>
  <r>
    <x v="0"/>
    <x v="36"/>
    <x v="36"/>
    <s v="KTOE"/>
    <x v="23"/>
    <x v="5"/>
    <x v="1"/>
    <n v="421.52702399999998"/>
  </r>
  <r>
    <x v="1"/>
    <x v="36"/>
    <x v="36"/>
    <s v="KTOE"/>
    <x v="19"/>
    <x v="0"/>
    <x v="1"/>
    <n v="6.3681228000000001"/>
  </r>
  <r>
    <x v="1"/>
    <x v="36"/>
    <x v="36"/>
    <s v="KTOE"/>
    <x v="26"/>
    <x v="3"/>
    <x v="1"/>
    <n v="123.782742"/>
  </r>
  <r>
    <x v="1"/>
    <x v="36"/>
    <x v="36"/>
    <s v="KTOE"/>
    <x v="37"/>
    <x v="3"/>
    <x v="1"/>
    <n v="4.1868000000000001E-3"/>
  </r>
  <r>
    <x v="1"/>
    <x v="36"/>
    <x v="36"/>
    <s v="KTOE"/>
    <x v="3"/>
    <x v="0"/>
    <x v="1"/>
    <n v="2.93076E-2"/>
  </r>
  <r>
    <x v="8"/>
    <x v="36"/>
    <x v="36"/>
    <s v="KTOE"/>
    <x v="11"/>
    <x v="3"/>
    <x v="1"/>
    <n v="3.7681199999999998E-2"/>
  </r>
  <r>
    <x v="0"/>
    <x v="36"/>
    <x v="36"/>
    <s v="KTOE"/>
    <x v="15"/>
    <x v="3"/>
    <x v="0"/>
    <n v="4.0193279999999998"/>
  </r>
  <r>
    <x v="0"/>
    <x v="36"/>
    <x v="36"/>
    <s v="KTOE"/>
    <x v="20"/>
    <x v="2"/>
    <x v="0"/>
    <n v="82.664179200000007"/>
  </r>
  <r>
    <x v="0"/>
    <x v="36"/>
    <x v="36"/>
    <s v="KTOE"/>
    <x v="8"/>
    <x v="5"/>
    <x v="0"/>
    <n v="86.599771200000006"/>
  </r>
  <r>
    <x v="0"/>
    <x v="36"/>
    <x v="36"/>
    <s v="KTOE"/>
    <x v="10"/>
    <x v="0"/>
    <x v="0"/>
    <n v="775.57957920000001"/>
  </r>
  <r>
    <x v="1"/>
    <x v="36"/>
    <x v="36"/>
    <s v="KTOE"/>
    <x v="24"/>
    <x v="2"/>
    <x v="0"/>
    <n v="0.50241599999999997"/>
  </r>
  <r>
    <x v="1"/>
    <x v="36"/>
    <x v="36"/>
    <s v="KTOE"/>
    <x v="19"/>
    <x v="5"/>
    <x v="0"/>
    <n v="6.8412312000000002"/>
  </r>
  <r>
    <x v="1"/>
    <x v="36"/>
    <x v="36"/>
    <s v="KTOE"/>
    <x v="32"/>
    <x v="5"/>
    <x v="0"/>
    <n v="3.7681199999999998E-2"/>
  </r>
  <r>
    <x v="2"/>
    <x v="36"/>
    <x v="36"/>
    <s v="KTOE"/>
    <x v="3"/>
    <x v="4"/>
    <x v="2"/>
    <n v="8.3736000000000001E-3"/>
  </r>
  <r>
    <x v="0"/>
    <x v="36"/>
    <x v="36"/>
    <s v="KTOE"/>
    <x v="19"/>
    <x v="4"/>
    <x v="2"/>
    <n v="48.989746799999999"/>
  </r>
  <r>
    <x v="0"/>
    <x v="36"/>
    <x v="36"/>
    <s v="KTOE"/>
    <x v="5"/>
    <x v="4"/>
    <x v="2"/>
    <n v="504.47590559999998"/>
  </r>
  <r>
    <x v="1"/>
    <x v="36"/>
    <x v="36"/>
    <s v="KTOE"/>
    <x v="28"/>
    <x v="5"/>
    <x v="2"/>
    <n v="26.519191200000002"/>
  </r>
  <r>
    <x v="1"/>
    <x v="36"/>
    <x v="36"/>
    <s v="KTOE"/>
    <x v="23"/>
    <x v="0"/>
    <x v="2"/>
    <n v="11.710479599999999"/>
  </r>
  <r>
    <x v="1"/>
    <x v="36"/>
    <x v="36"/>
    <s v="KTOE"/>
    <x v="25"/>
    <x v="0"/>
    <x v="2"/>
    <n v="63.580744799999998"/>
  </r>
  <r>
    <x v="8"/>
    <x v="36"/>
    <x v="36"/>
    <s v="KTOE"/>
    <x v="3"/>
    <x v="1"/>
    <x v="2"/>
    <n v="1.67472E-2"/>
  </r>
  <r>
    <x v="0"/>
    <x v="36"/>
    <x v="36"/>
    <s v="KTOE"/>
    <x v="36"/>
    <x v="3"/>
    <x v="1"/>
    <n v="3.391308"/>
  </r>
  <r>
    <x v="0"/>
    <x v="36"/>
    <x v="36"/>
    <s v="KTOE"/>
    <x v="34"/>
    <x v="5"/>
    <x v="1"/>
    <n v="0.53172359999999996"/>
  </r>
  <r>
    <x v="0"/>
    <x v="36"/>
    <x v="36"/>
    <s v="KTOE"/>
    <x v="5"/>
    <x v="2"/>
    <x v="1"/>
    <n v="482.31936000000002"/>
  </r>
  <r>
    <x v="10"/>
    <x v="6"/>
    <x v="6"/>
    <s v="KTOE"/>
    <x v="27"/>
    <x v="0"/>
    <x v="5"/>
    <n v="0.10048319999999999"/>
  </r>
  <r>
    <x v="10"/>
    <x v="6"/>
    <x v="6"/>
    <s v="KTOE"/>
    <x v="10"/>
    <x v="1"/>
    <x v="5"/>
    <n v="0.10467"/>
  </r>
  <r>
    <x v="14"/>
    <x v="6"/>
    <x v="6"/>
    <s v="KTOE"/>
    <x v="1"/>
    <x v="3"/>
    <x v="5"/>
    <n v="11.9365668"/>
  </r>
  <r>
    <x v="3"/>
    <x v="6"/>
    <x v="6"/>
    <s v="KTOE"/>
    <x v="26"/>
    <x v="2"/>
    <x v="5"/>
    <n v="11.509513200000001"/>
  </r>
  <r>
    <x v="3"/>
    <x v="6"/>
    <x v="6"/>
    <s v="KTOE"/>
    <x v="12"/>
    <x v="1"/>
    <x v="5"/>
    <n v="8.3736000000000001E-3"/>
  </r>
  <r>
    <x v="3"/>
    <x v="6"/>
    <x v="6"/>
    <s v="KTOE"/>
    <x v="25"/>
    <x v="5"/>
    <x v="5"/>
    <n v="137.67873119999999"/>
  </r>
  <r>
    <x v="3"/>
    <x v="6"/>
    <x v="6"/>
    <s v="KTOE"/>
    <x v="3"/>
    <x v="0"/>
    <x v="5"/>
    <n v="21.511778400000001"/>
  </r>
  <r>
    <x v="13"/>
    <x v="6"/>
    <x v="6"/>
    <s v="KTOE"/>
    <x v="7"/>
    <x v="1"/>
    <x v="5"/>
    <n v="6.4392984000000002"/>
  </r>
  <r>
    <x v="13"/>
    <x v="6"/>
    <x v="6"/>
    <s v="KTOE"/>
    <x v="17"/>
    <x v="4"/>
    <x v="5"/>
    <n v="2.8805184000000001"/>
  </r>
  <r>
    <x v="13"/>
    <x v="6"/>
    <x v="6"/>
    <s v="KTOE"/>
    <x v="26"/>
    <x v="4"/>
    <x v="5"/>
    <n v="0.20096639999999999"/>
  </r>
  <r>
    <x v="13"/>
    <x v="6"/>
    <x v="6"/>
    <s v="KTOE"/>
    <x v="31"/>
    <x v="1"/>
    <x v="5"/>
    <n v="7.4985587999999996"/>
  </r>
  <r>
    <x v="6"/>
    <x v="6"/>
    <x v="6"/>
    <s v="KTOE"/>
    <x v="11"/>
    <x v="4"/>
    <x v="5"/>
    <n v="1.2560399999999999E-2"/>
  </r>
  <r>
    <x v="7"/>
    <x v="6"/>
    <x v="6"/>
    <s v="KTOE"/>
    <x v="16"/>
    <x v="4"/>
    <x v="5"/>
    <n v="5.8447728000000003"/>
  </r>
  <r>
    <x v="0"/>
    <x v="7"/>
    <x v="7"/>
    <s v="KTOE"/>
    <x v="14"/>
    <x v="0"/>
    <x v="5"/>
    <n v="400.62651840000001"/>
  </r>
  <r>
    <x v="0"/>
    <x v="7"/>
    <x v="7"/>
    <s v="KTOE"/>
    <x v="22"/>
    <x v="0"/>
    <x v="5"/>
    <n v="7.1049996000000002"/>
  </r>
  <r>
    <x v="0"/>
    <x v="7"/>
    <x v="7"/>
    <s v="KTOE"/>
    <x v="8"/>
    <x v="1"/>
    <x v="5"/>
    <n v="17.710163999999999"/>
  </r>
  <r>
    <x v="1"/>
    <x v="7"/>
    <x v="7"/>
    <s v="KTOE"/>
    <x v="18"/>
    <x v="5"/>
    <x v="5"/>
    <n v="1680.5103443999999"/>
  </r>
  <r>
    <x v="1"/>
    <x v="7"/>
    <x v="7"/>
    <s v="KTOE"/>
    <x v="17"/>
    <x v="1"/>
    <x v="5"/>
    <n v="283.34587679999998"/>
  </r>
  <r>
    <x v="1"/>
    <x v="7"/>
    <x v="7"/>
    <s v="KTOE"/>
    <x v="36"/>
    <x v="2"/>
    <x v="5"/>
    <n v="50.099248799999998"/>
  </r>
  <r>
    <x v="1"/>
    <x v="7"/>
    <x v="7"/>
    <s v="KTOE"/>
    <x v="24"/>
    <x v="0"/>
    <x v="5"/>
    <n v="57.702477600000002"/>
  </r>
  <r>
    <x v="1"/>
    <x v="7"/>
    <x v="7"/>
    <s v="KTOE"/>
    <x v="2"/>
    <x v="3"/>
    <x v="5"/>
    <n v="1512.5108075999999"/>
  </r>
  <r>
    <x v="10"/>
    <x v="7"/>
    <x v="7"/>
    <s v="KTOE"/>
    <x v="30"/>
    <x v="5"/>
    <x v="5"/>
    <n v="0.67826160000000002"/>
  </r>
  <r>
    <x v="3"/>
    <x v="7"/>
    <x v="7"/>
    <s v="KTOE"/>
    <x v="19"/>
    <x v="4"/>
    <x v="5"/>
    <n v="4.1868000000000001E-3"/>
  </r>
  <r>
    <x v="3"/>
    <x v="7"/>
    <x v="7"/>
    <s v="KTOE"/>
    <x v="31"/>
    <x v="4"/>
    <x v="5"/>
    <n v="25.443183600000001"/>
  </r>
  <r>
    <x v="3"/>
    <x v="7"/>
    <x v="7"/>
    <s v="KTOE"/>
    <x v="8"/>
    <x v="2"/>
    <x v="5"/>
    <n v="1.4193252000000001"/>
  </r>
  <r>
    <x v="8"/>
    <x v="7"/>
    <x v="7"/>
    <s v="KTOE"/>
    <x v="25"/>
    <x v="3"/>
    <x v="5"/>
    <n v="0.72431639999999997"/>
  </r>
  <r>
    <x v="7"/>
    <x v="7"/>
    <x v="7"/>
    <s v="KTOE"/>
    <x v="16"/>
    <x v="3"/>
    <x v="5"/>
    <n v="8.5285115999999999"/>
  </r>
  <r>
    <x v="7"/>
    <x v="7"/>
    <x v="7"/>
    <s v="KTOE"/>
    <x v="28"/>
    <x v="1"/>
    <x v="5"/>
    <n v="1.9049940000000001"/>
  </r>
  <r>
    <x v="0"/>
    <x v="6"/>
    <x v="6"/>
    <s v="KTOE"/>
    <x v="20"/>
    <x v="3"/>
    <x v="5"/>
    <n v="0.2679552"/>
  </r>
  <r>
    <x v="0"/>
    <x v="6"/>
    <x v="6"/>
    <s v="KTOE"/>
    <x v="22"/>
    <x v="0"/>
    <x v="5"/>
    <n v="7.1049996000000002"/>
  </r>
  <r>
    <x v="0"/>
    <x v="6"/>
    <x v="6"/>
    <s v="KTOE"/>
    <x v="13"/>
    <x v="1"/>
    <x v="5"/>
    <n v="360.0689868"/>
  </r>
  <r>
    <x v="1"/>
    <x v="6"/>
    <x v="6"/>
    <s v="KTOE"/>
    <x v="14"/>
    <x v="5"/>
    <x v="5"/>
    <n v="3154.3895484"/>
  </r>
  <r>
    <x v="1"/>
    <x v="6"/>
    <x v="6"/>
    <s v="KTOE"/>
    <x v="17"/>
    <x v="0"/>
    <x v="5"/>
    <n v="282.39965999999998"/>
  </r>
  <r>
    <x v="1"/>
    <x v="6"/>
    <x v="6"/>
    <s v="KTOE"/>
    <x v="19"/>
    <x v="1"/>
    <x v="5"/>
    <n v="90.656780400000002"/>
  </r>
  <r>
    <x v="1"/>
    <x v="6"/>
    <x v="6"/>
    <s v="KTOE"/>
    <x v="36"/>
    <x v="1"/>
    <x v="5"/>
    <n v="37.258333200000003"/>
  </r>
  <r>
    <x v="1"/>
    <x v="6"/>
    <x v="6"/>
    <s v="KTOE"/>
    <x v="24"/>
    <x v="1"/>
    <x v="5"/>
    <n v="58.301189999999998"/>
  </r>
  <r>
    <x v="1"/>
    <x v="6"/>
    <x v="6"/>
    <s v="KTOE"/>
    <x v="26"/>
    <x v="2"/>
    <x v="5"/>
    <n v="2583.8878067999999"/>
  </r>
  <r>
    <x v="0"/>
    <x v="11"/>
    <x v="11"/>
    <s v="KTOE"/>
    <x v="9"/>
    <x v="2"/>
    <x v="8"/>
    <n v="303.44670359999998"/>
  </r>
  <r>
    <x v="0"/>
    <x v="11"/>
    <x v="11"/>
    <s v="KTOE"/>
    <x v="23"/>
    <x v="4"/>
    <x v="8"/>
    <n v="254.0801448"/>
  </r>
  <r>
    <x v="0"/>
    <x v="11"/>
    <x v="11"/>
    <s v="KTOE"/>
    <x v="17"/>
    <x v="4"/>
    <x v="8"/>
    <n v="167.10774839999999"/>
  </r>
  <r>
    <x v="1"/>
    <x v="8"/>
    <x v="8"/>
    <s v="KTOE"/>
    <x v="31"/>
    <x v="3"/>
    <x v="7"/>
    <n v="1.6412256000000001"/>
  </r>
  <r>
    <x v="0"/>
    <x v="8"/>
    <x v="8"/>
    <s v="KTOE"/>
    <x v="9"/>
    <x v="3"/>
    <x v="7"/>
    <n v="9.1900259999999996"/>
  </r>
  <r>
    <x v="0"/>
    <x v="8"/>
    <x v="8"/>
    <s v="KTOE"/>
    <x v="14"/>
    <x v="0"/>
    <x v="7"/>
    <n v="168.13770120000001"/>
  </r>
  <r>
    <x v="0"/>
    <x v="8"/>
    <x v="8"/>
    <s v="KTOE"/>
    <x v="23"/>
    <x v="3"/>
    <x v="7"/>
    <n v="6.0499260000000001"/>
  </r>
  <r>
    <x v="0"/>
    <x v="8"/>
    <x v="8"/>
    <s v="KTOE"/>
    <x v="8"/>
    <x v="0"/>
    <x v="7"/>
    <n v="5.0241599999999997E-2"/>
  </r>
  <r>
    <x v="0"/>
    <x v="5"/>
    <x v="5"/>
    <s v="KTOE"/>
    <x v="16"/>
    <x v="3"/>
    <x v="1"/>
    <n v="259.6569624"/>
  </r>
  <r>
    <x v="1"/>
    <x v="5"/>
    <x v="5"/>
    <s v="KTOE"/>
    <x v="18"/>
    <x v="2"/>
    <x v="1"/>
    <n v="0.88341479999999994"/>
  </r>
  <r>
    <x v="1"/>
    <x v="5"/>
    <x v="5"/>
    <s v="KTOE"/>
    <x v="1"/>
    <x v="3"/>
    <x v="1"/>
    <n v="8.8341480000000008"/>
  </r>
  <r>
    <x v="8"/>
    <x v="5"/>
    <x v="5"/>
    <s v="KTOE"/>
    <x v="11"/>
    <x v="5"/>
    <x v="1"/>
    <n v="0.25958160000000002"/>
  </r>
  <r>
    <x v="8"/>
    <x v="5"/>
    <x v="5"/>
    <s v="KTOE"/>
    <x v="1"/>
    <x v="1"/>
    <x v="1"/>
    <n v="1.2560399999999999E-2"/>
  </r>
  <r>
    <x v="1"/>
    <x v="9"/>
    <x v="9"/>
    <s v="KTOE"/>
    <x v="22"/>
    <x v="5"/>
    <x v="1"/>
    <n v="113.0477868"/>
  </r>
  <r>
    <x v="1"/>
    <x v="9"/>
    <x v="9"/>
    <s v="KTOE"/>
    <x v="19"/>
    <x v="5"/>
    <x v="1"/>
    <n v="317.06217720000001"/>
  </r>
  <r>
    <x v="1"/>
    <x v="10"/>
    <x v="10"/>
    <s v="KTOE"/>
    <x v="9"/>
    <x v="1"/>
    <x v="1"/>
    <n v="0.51916320000000005"/>
  </r>
  <r>
    <x v="1"/>
    <x v="10"/>
    <x v="10"/>
    <s v="KTOE"/>
    <x v="27"/>
    <x v="3"/>
    <x v="1"/>
    <n v="0.51916320000000005"/>
  </r>
  <r>
    <x v="1"/>
    <x v="10"/>
    <x v="10"/>
    <s v="KTOE"/>
    <x v="18"/>
    <x v="5"/>
    <x v="1"/>
    <n v="200.92034520000001"/>
  </r>
  <r>
    <x v="1"/>
    <x v="10"/>
    <x v="10"/>
    <s v="KTOE"/>
    <x v="22"/>
    <x v="5"/>
    <x v="1"/>
    <n v="4.1198112"/>
  </r>
  <r>
    <x v="1"/>
    <x v="10"/>
    <x v="10"/>
    <s v="KTOE"/>
    <x v="32"/>
    <x v="1"/>
    <x v="1"/>
    <n v="0.56103119999999995"/>
  </r>
  <r>
    <x v="1"/>
    <x v="10"/>
    <x v="10"/>
    <s v="KTOE"/>
    <x v="1"/>
    <x v="3"/>
    <x v="1"/>
    <n v="4.0402620000000002"/>
  </r>
  <r>
    <x v="0"/>
    <x v="6"/>
    <x v="6"/>
    <s v="KTOE"/>
    <x v="9"/>
    <x v="0"/>
    <x v="1"/>
    <n v="8.9555652000000006"/>
  </r>
  <r>
    <x v="0"/>
    <x v="6"/>
    <x v="6"/>
    <s v="KTOE"/>
    <x v="30"/>
    <x v="2"/>
    <x v="1"/>
    <n v="307.42416359999999"/>
  </r>
  <r>
    <x v="0"/>
    <x v="6"/>
    <x v="6"/>
    <s v="KTOE"/>
    <x v="13"/>
    <x v="3"/>
    <x v="1"/>
    <n v="362.86158239999997"/>
  </r>
  <r>
    <x v="1"/>
    <x v="6"/>
    <x v="6"/>
    <s v="KTOE"/>
    <x v="36"/>
    <x v="3"/>
    <x v="1"/>
    <n v="43.220336400000001"/>
  </r>
  <r>
    <x v="1"/>
    <x v="6"/>
    <x v="6"/>
    <s v="KTOE"/>
    <x v="19"/>
    <x v="3"/>
    <x v="1"/>
    <n v="114.1028604"/>
  </r>
  <r>
    <x v="4"/>
    <x v="6"/>
    <x v="6"/>
    <s v="KTOE"/>
    <x v="25"/>
    <x v="5"/>
    <x v="1"/>
    <n v="0.45217439999999998"/>
  </r>
  <r>
    <x v="3"/>
    <x v="6"/>
    <x v="6"/>
    <s v="KTOE"/>
    <x v="19"/>
    <x v="2"/>
    <x v="1"/>
    <n v="4.1868000000000001E-3"/>
  </r>
  <r>
    <x v="3"/>
    <x v="6"/>
    <x v="6"/>
    <s v="KTOE"/>
    <x v="11"/>
    <x v="3"/>
    <x v="1"/>
    <n v="7.2557244000000001"/>
  </r>
  <r>
    <x v="3"/>
    <x v="6"/>
    <x v="6"/>
    <s v="KTOE"/>
    <x v="13"/>
    <x v="0"/>
    <x v="1"/>
    <n v="12.1375332"/>
  </r>
  <r>
    <x v="1"/>
    <x v="33"/>
    <x v="33"/>
    <s v="KTOE"/>
    <x v="12"/>
    <x v="5"/>
    <x v="1"/>
    <n v="15.3278748"/>
  </r>
  <r>
    <x v="1"/>
    <x v="35"/>
    <x v="35"/>
    <s v="KTOE"/>
    <x v="20"/>
    <x v="4"/>
    <x v="6"/>
    <n v="113.9563224"/>
  </r>
  <r>
    <x v="1"/>
    <x v="33"/>
    <x v="33"/>
    <s v="KTOE"/>
    <x v="20"/>
    <x v="3"/>
    <x v="6"/>
    <n v="18.2083932"/>
  </r>
  <r>
    <x v="8"/>
    <x v="32"/>
    <x v="32"/>
    <s v="KTOE"/>
    <x v="17"/>
    <x v="5"/>
    <x v="1"/>
    <n v="4.60548E-2"/>
  </r>
  <r>
    <x v="1"/>
    <x v="32"/>
    <x v="32"/>
    <s v="KTOE"/>
    <x v="33"/>
    <x v="4"/>
    <x v="1"/>
    <n v="332.08860240000001"/>
  </r>
  <r>
    <x v="1"/>
    <x v="34"/>
    <x v="34"/>
    <s v="KTOE"/>
    <x v="33"/>
    <x v="3"/>
    <x v="1"/>
    <n v="117.5192892"/>
  </r>
  <r>
    <x v="1"/>
    <x v="34"/>
    <x v="34"/>
    <s v="KTOE"/>
    <x v="29"/>
    <x v="0"/>
    <x v="1"/>
    <n v="0.42286679999999999"/>
  </r>
  <r>
    <x v="1"/>
    <x v="33"/>
    <x v="33"/>
    <s v="KTOE"/>
    <x v="29"/>
    <x v="2"/>
    <x v="1"/>
    <n v="2.9140128000000001"/>
  </r>
  <r>
    <x v="1"/>
    <x v="33"/>
    <x v="33"/>
    <s v="KTOE"/>
    <x v="21"/>
    <x v="2"/>
    <x v="1"/>
    <n v="1.0215791999999999"/>
  </r>
  <r>
    <x v="4"/>
    <x v="33"/>
    <x v="33"/>
    <s v="KTOE"/>
    <x v="10"/>
    <x v="3"/>
    <x v="1"/>
    <n v="0.64058040000000005"/>
  </r>
  <r>
    <x v="15"/>
    <x v="33"/>
    <x v="33"/>
    <s v="KTOE"/>
    <x v="25"/>
    <x v="0"/>
    <x v="1"/>
    <n v="2.8177164000000001"/>
  </r>
  <r>
    <x v="0"/>
    <x v="32"/>
    <x v="32"/>
    <s v="KTOE"/>
    <x v="9"/>
    <x v="2"/>
    <x v="3"/>
    <n v="138.00111480000001"/>
  </r>
  <r>
    <x v="0"/>
    <x v="32"/>
    <x v="32"/>
    <s v="KTOE"/>
    <x v="3"/>
    <x v="4"/>
    <x v="3"/>
    <n v="548.39962439999999"/>
  </r>
  <r>
    <x v="1"/>
    <x v="32"/>
    <x v="32"/>
    <s v="KTOE"/>
    <x v="17"/>
    <x v="2"/>
    <x v="3"/>
    <n v="7.6032288000000001"/>
  </r>
  <r>
    <x v="1"/>
    <x v="32"/>
    <x v="32"/>
    <s v="KTOE"/>
    <x v="26"/>
    <x v="2"/>
    <x v="3"/>
    <n v="421.19207999999998"/>
  </r>
  <r>
    <x v="1"/>
    <x v="32"/>
    <x v="32"/>
    <s v="KTOE"/>
    <x v="19"/>
    <x v="4"/>
    <x v="3"/>
    <n v="2.1603888000000002"/>
  </r>
  <r>
    <x v="1"/>
    <x v="32"/>
    <x v="32"/>
    <s v="KTOE"/>
    <x v="36"/>
    <x v="0"/>
    <x v="3"/>
    <n v="1.7082143999999999"/>
  </r>
  <r>
    <x v="8"/>
    <x v="32"/>
    <x v="32"/>
    <s v="KTOE"/>
    <x v="14"/>
    <x v="2"/>
    <x v="3"/>
    <n v="5.4428400000000002E-2"/>
  </r>
  <r>
    <x v="8"/>
    <x v="32"/>
    <x v="32"/>
    <s v="KTOE"/>
    <x v="11"/>
    <x v="2"/>
    <x v="3"/>
    <n v="1.7333352"/>
  </r>
  <r>
    <x v="1"/>
    <x v="35"/>
    <x v="35"/>
    <s v="KTOE"/>
    <x v="18"/>
    <x v="4"/>
    <x v="6"/>
    <n v="10.4209452"/>
  </r>
  <r>
    <x v="1"/>
    <x v="34"/>
    <x v="34"/>
    <s v="KTOE"/>
    <x v="9"/>
    <x v="3"/>
    <x v="6"/>
    <n v="7.8376896"/>
  </r>
  <r>
    <x v="1"/>
    <x v="34"/>
    <x v="34"/>
    <s v="KTOE"/>
    <x v="14"/>
    <x v="0"/>
    <x v="6"/>
    <n v="206.72325000000001"/>
  </r>
  <r>
    <x v="1"/>
    <x v="34"/>
    <x v="34"/>
    <s v="KTOE"/>
    <x v="27"/>
    <x v="3"/>
    <x v="6"/>
    <n v="4.1868000000000002E-2"/>
  </r>
  <r>
    <x v="1"/>
    <x v="34"/>
    <x v="34"/>
    <s v="KTOE"/>
    <x v="32"/>
    <x v="3"/>
    <x v="6"/>
    <n v="0.81642599999999999"/>
  </r>
  <r>
    <x v="1"/>
    <x v="34"/>
    <x v="34"/>
    <s v="KTOE"/>
    <x v="24"/>
    <x v="4"/>
    <x v="6"/>
    <n v="4.2789096000000004"/>
  </r>
  <r>
    <x v="1"/>
    <x v="34"/>
    <x v="34"/>
    <s v="KTOE"/>
    <x v="34"/>
    <x v="0"/>
    <x v="6"/>
    <n v="4.2998436"/>
  </r>
  <r>
    <x v="1"/>
    <x v="34"/>
    <x v="34"/>
    <s v="KTOE"/>
    <x v="2"/>
    <x v="2"/>
    <x v="6"/>
    <n v="18.618699599999999"/>
  </r>
  <r>
    <x v="1"/>
    <x v="33"/>
    <x v="33"/>
    <s v="KTOE"/>
    <x v="31"/>
    <x v="0"/>
    <x v="6"/>
    <n v="43.278951599999999"/>
  </r>
  <r>
    <x v="1"/>
    <x v="33"/>
    <x v="33"/>
    <s v="KTOE"/>
    <x v="14"/>
    <x v="1"/>
    <x v="6"/>
    <n v="36.215820000000001"/>
  </r>
  <r>
    <x v="1"/>
    <x v="33"/>
    <x v="33"/>
    <s v="KTOE"/>
    <x v="37"/>
    <x v="1"/>
    <x v="6"/>
    <n v="0.25539479999999998"/>
  </r>
  <r>
    <x v="1"/>
    <x v="33"/>
    <x v="33"/>
    <s v="KTOE"/>
    <x v="36"/>
    <x v="4"/>
    <x v="6"/>
    <n v="0.16328519999999999"/>
  </r>
  <r>
    <x v="8"/>
    <x v="32"/>
    <x v="32"/>
    <s v="KTOE"/>
    <x v="11"/>
    <x v="2"/>
    <x v="1"/>
    <n v="1.7333352"/>
  </r>
  <r>
    <x v="0"/>
    <x v="32"/>
    <x v="32"/>
    <s v="KTOE"/>
    <x v="14"/>
    <x v="0"/>
    <x v="1"/>
    <n v="74.085425999999998"/>
  </r>
  <r>
    <x v="1"/>
    <x v="32"/>
    <x v="32"/>
    <s v="KTOE"/>
    <x v="17"/>
    <x v="1"/>
    <x v="1"/>
    <n v="0.84573359999999997"/>
  </r>
  <r>
    <x v="1"/>
    <x v="32"/>
    <x v="32"/>
    <s v="KTOE"/>
    <x v="18"/>
    <x v="5"/>
    <x v="1"/>
    <n v="205.94450520000001"/>
  </r>
  <r>
    <x v="1"/>
    <x v="32"/>
    <x v="32"/>
    <s v="KTOE"/>
    <x v="24"/>
    <x v="0"/>
    <x v="1"/>
    <n v="3.6425160000000001"/>
  </r>
  <r>
    <x v="1"/>
    <x v="32"/>
    <x v="32"/>
    <s v="KTOE"/>
    <x v="37"/>
    <x v="4"/>
    <x v="1"/>
    <n v="0.28051559999999998"/>
  </r>
  <r>
    <x v="1"/>
    <x v="32"/>
    <x v="32"/>
    <s v="KTOE"/>
    <x v="36"/>
    <x v="2"/>
    <x v="1"/>
    <n v="1.8547524"/>
  </r>
  <r>
    <x v="1"/>
    <x v="32"/>
    <x v="32"/>
    <s v="KTOE"/>
    <x v="2"/>
    <x v="3"/>
    <x v="1"/>
    <n v="454.23849239999998"/>
  </r>
  <r>
    <x v="8"/>
    <x v="32"/>
    <x v="32"/>
    <s v="KTOE"/>
    <x v="25"/>
    <x v="4"/>
    <x v="1"/>
    <n v="0.12979080000000001"/>
  </r>
  <r>
    <x v="1"/>
    <x v="35"/>
    <x v="35"/>
    <s v="KTOE"/>
    <x v="30"/>
    <x v="2"/>
    <x v="1"/>
    <n v="0.29726279999999999"/>
  </r>
  <r>
    <x v="1"/>
    <x v="34"/>
    <x v="34"/>
    <s v="KTOE"/>
    <x v="9"/>
    <x v="2"/>
    <x v="1"/>
    <n v="8.8760159999999999"/>
  </r>
  <r>
    <x v="1"/>
    <x v="34"/>
    <x v="34"/>
    <s v="KTOE"/>
    <x v="18"/>
    <x v="5"/>
    <x v="1"/>
    <n v="172.77248879999999"/>
  </r>
  <r>
    <x v="1"/>
    <x v="34"/>
    <x v="34"/>
    <s v="KTOE"/>
    <x v="27"/>
    <x v="2"/>
    <x v="1"/>
    <n v="0.48148200000000002"/>
  </r>
  <r>
    <x v="1"/>
    <x v="34"/>
    <x v="34"/>
    <s v="KTOE"/>
    <x v="26"/>
    <x v="0"/>
    <x v="1"/>
    <n v="44.635474799999997"/>
  </r>
  <r>
    <x v="1"/>
    <x v="34"/>
    <x v="34"/>
    <s v="KTOE"/>
    <x v="19"/>
    <x v="2"/>
    <x v="1"/>
    <n v="0.82061280000000003"/>
  </r>
  <r>
    <x v="1"/>
    <x v="34"/>
    <x v="34"/>
    <s v="KTOE"/>
    <x v="32"/>
    <x v="1"/>
    <x v="1"/>
    <n v="0.90434879999999995"/>
  </r>
  <r>
    <x v="1"/>
    <x v="33"/>
    <x v="33"/>
    <s v="KTOE"/>
    <x v="22"/>
    <x v="1"/>
    <x v="1"/>
    <n v="4.7059632000000002"/>
  </r>
  <r>
    <x v="1"/>
    <x v="33"/>
    <x v="33"/>
    <s v="KTOE"/>
    <x v="2"/>
    <x v="5"/>
    <x v="1"/>
    <n v="78.406203599999998"/>
  </r>
  <r>
    <x v="1"/>
    <x v="32"/>
    <x v="32"/>
    <s v="KTOE"/>
    <x v="7"/>
    <x v="1"/>
    <x v="3"/>
    <n v="39.544325999999998"/>
  </r>
  <r>
    <x v="1"/>
    <x v="32"/>
    <x v="32"/>
    <s v="KTOE"/>
    <x v="30"/>
    <x v="3"/>
    <x v="3"/>
    <n v="149.61948480000001"/>
  </r>
  <r>
    <x v="1"/>
    <x v="32"/>
    <x v="32"/>
    <s v="KTOE"/>
    <x v="3"/>
    <x v="1"/>
    <x v="3"/>
    <n v="166.87747440000001"/>
  </r>
  <r>
    <x v="1"/>
    <x v="35"/>
    <x v="35"/>
    <s v="KTOE"/>
    <x v="28"/>
    <x v="1"/>
    <x v="6"/>
    <n v="113.4957744"/>
  </r>
  <r>
    <x v="1"/>
    <x v="34"/>
    <x v="34"/>
    <s v="KTOE"/>
    <x v="0"/>
    <x v="4"/>
    <x v="6"/>
    <n v="1.130436"/>
  </r>
  <r>
    <x v="1"/>
    <x v="34"/>
    <x v="34"/>
    <s v="KTOE"/>
    <x v="35"/>
    <x v="4"/>
    <x v="6"/>
    <n v="0.6866352"/>
  </r>
  <r>
    <x v="1"/>
    <x v="33"/>
    <x v="33"/>
    <s v="KTOE"/>
    <x v="0"/>
    <x v="3"/>
    <x v="6"/>
    <n v="2.0054772000000001"/>
  </r>
  <r>
    <x v="1"/>
    <x v="33"/>
    <x v="33"/>
    <s v="KTOE"/>
    <x v="30"/>
    <x v="5"/>
    <x v="6"/>
    <n v="9.1062899999999996"/>
  </r>
  <r>
    <x v="1"/>
    <x v="32"/>
    <x v="32"/>
    <s v="KTOE"/>
    <x v="28"/>
    <x v="5"/>
    <x v="1"/>
    <n v="71.594279999999998"/>
  </r>
  <r>
    <x v="1"/>
    <x v="32"/>
    <x v="32"/>
    <s v="KTOE"/>
    <x v="25"/>
    <x v="4"/>
    <x v="1"/>
    <n v="829.48462919999997"/>
  </r>
  <r>
    <x v="1"/>
    <x v="34"/>
    <x v="34"/>
    <s v="KTOE"/>
    <x v="28"/>
    <x v="4"/>
    <x v="1"/>
    <n v="46.096668000000001"/>
  </r>
  <r>
    <x v="1"/>
    <x v="34"/>
    <x v="34"/>
    <s v="KTOE"/>
    <x v="0"/>
    <x v="4"/>
    <x v="1"/>
    <n v="1.130436"/>
  </r>
  <r>
    <x v="0"/>
    <x v="32"/>
    <x v="32"/>
    <s v="KTOE"/>
    <x v="2"/>
    <x v="5"/>
    <x v="1"/>
    <n v="22.9771584"/>
  </r>
  <r>
    <x v="1"/>
    <x v="18"/>
    <x v="18"/>
    <s v="KTOE"/>
    <x v="27"/>
    <x v="0"/>
    <x v="3"/>
    <n v="0.82479959999999997"/>
  </r>
  <r>
    <x v="1"/>
    <x v="18"/>
    <x v="18"/>
    <s v="KTOE"/>
    <x v="26"/>
    <x v="3"/>
    <x v="3"/>
    <n v="0.94203000000000003"/>
  </r>
  <r>
    <x v="1"/>
    <x v="18"/>
    <x v="18"/>
    <s v="KTOE"/>
    <x v="19"/>
    <x v="0"/>
    <x v="3"/>
    <n v="0.54009720000000006"/>
  </r>
  <r>
    <x v="0"/>
    <x v="21"/>
    <x v="21"/>
    <s v="KTOE"/>
    <x v="6"/>
    <x v="4"/>
    <x v="3"/>
    <n v="134.4507084"/>
  </r>
  <r>
    <x v="1"/>
    <x v="70"/>
    <x v="70"/>
    <s v="KTOE"/>
    <x v="24"/>
    <x v="0"/>
    <x v="6"/>
    <n v="0.27632879999999999"/>
  </r>
  <r>
    <x v="1"/>
    <x v="20"/>
    <x v="20"/>
    <s v="KTOE"/>
    <x v="27"/>
    <x v="3"/>
    <x v="6"/>
    <n v="0.2679552"/>
  </r>
  <r>
    <x v="1"/>
    <x v="20"/>
    <x v="20"/>
    <s v="KTOE"/>
    <x v="18"/>
    <x v="5"/>
    <x v="6"/>
    <n v="2.3613552000000002"/>
  </r>
  <r>
    <x v="1"/>
    <x v="20"/>
    <x v="20"/>
    <s v="KTOE"/>
    <x v="24"/>
    <x v="1"/>
    <x v="6"/>
    <n v="0.37681199999999998"/>
  </r>
  <r>
    <x v="1"/>
    <x v="20"/>
    <x v="20"/>
    <s v="KTOE"/>
    <x v="1"/>
    <x v="3"/>
    <x v="6"/>
    <n v="0.1716588"/>
  </r>
  <r>
    <x v="0"/>
    <x v="19"/>
    <x v="19"/>
    <s v="KTOE"/>
    <x v="20"/>
    <x v="4"/>
    <x v="2"/>
    <n v="38.748834000000002"/>
  </r>
  <r>
    <x v="0"/>
    <x v="19"/>
    <x v="19"/>
    <s v="KTOE"/>
    <x v="6"/>
    <x v="1"/>
    <x v="2"/>
    <n v="44.987166000000002"/>
  </r>
  <r>
    <x v="0"/>
    <x v="19"/>
    <x v="19"/>
    <s v="KTOE"/>
    <x v="22"/>
    <x v="2"/>
    <x v="2"/>
    <n v="13.334958"/>
  </r>
  <r>
    <x v="0"/>
    <x v="19"/>
    <x v="19"/>
    <s v="KTOE"/>
    <x v="26"/>
    <x v="2"/>
    <x v="2"/>
    <n v="382.71538800000002"/>
  </r>
  <r>
    <x v="0"/>
    <x v="19"/>
    <x v="19"/>
    <s v="KTOE"/>
    <x v="37"/>
    <x v="2"/>
    <x v="2"/>
    <n v="4.1868000000000002E-2"/>
  </r>
  <r>
    <x v="0"/>
    <x v="19"/>
    <x v="19"/>
    <s v="KTOE"/>
    <x v="35"/>
    <x v="1"/>
    <x v="2"/>
    <n v="10.3958244"/>
  </r>
  <r>
    <x v="1"/>
    <x v="19"/>
    <x v="19"/>
    <s v="KTOE"/>
    <x v="22"/>
    <x v="4"/>
    <x v="2"/>
    <n v="1.2769740000000001"/>
  </r>
  <r>
    <x v="1"/>
    <x v="19"/>
    <x v="19"/>
    <s v="KTOE"/>
    <x v="17"/>
    <x v="3"/>
    <x v="2"/>
    <n v="5.7359159999999996"/>
  </r>
  <r>
    <x v="1"/>
    <x v="19"/>
    <x v="19"/>
    <s v="KTOE"/>
    <x v="19"/>
    <x v="0"/>
    <x v="2"/>
    <n v="6.3681228000000001"/>
  </r>
  <r>
    <x v="1"/>
    <x v="19"/>
    <x v="19"/>
    <s v="KTOE"/>
    <x v="36"/>
    <x v="3"/>
    <x v="2"/>
    <n v="2.0138508000000002"/>
  </r>
  <r>
    <x v="1"/>
    <x v="19"/>
    <x v="19"/>
    <s v="KTOE"/>
    <x v="24"/>
    <x v="5"/>
    <x v="2"/>
    <n v="3.1526603999999998"/>
  </r>
  <r>
    <x v="1"/>
    <x v="19"/>
    <x v="19"/>
    <s v="KTOE"/>
    <x v="31"/>
    <x v="1"/>
    <x v="2"/>
    <n v="23.4335196"/>
  </r>
  <r>
    <x v="0"/>
    <x v="15"/>
    <x v="15"/>
    <s v="KTOE"/>
    <x v="10"/>
    <x v="3"/>
    <x v="2"/>
    <n v="9.7510572"/>
  </r>
  <r>
    <x v="1"/>
    <x v="15"/>
    <x v="15"/>
    <s v="KTOE"/>
    <x v="14"/>
    <x v="4"/>
    <x v="2"/>
    <n v="21.172647600000001"/>
  </r>
  <r>
    <x v="1"/>
    <x v="15"/>
    <x v="15"/>
    <s v="KTOE"/>
    <x v="26"/>
    <x v="2"/>
    <x v="2"/>
    <n v="29.5546212"/>
  </r>
  <r>
    <x v="0"/>
    <x v="17"/>
    <x v="17"/>
    <s v="KTOE"/>
    <x v="33"/>
    <x v="4"/>
    <x v="1"/>
    <n v="32.657040000000002"/>
  </r>
  <r>
    <x v="1"/>
    <x v="18"/>
    <x v="18"/>
    <s v="KTOE"/>
    <x v="9"/>
    <x v="4"/>
    <x v="1"/>
    <n v="15.2776332"/>
  </r>
  <r>
    <x v="1"/>
    <x v="18"/>
    <x v="18"/>
    <s v="KTOE"/>
    <x v="18"/>
    <x v="2"/>
    <x v="1"/>
    <n v="36.194885999999997"/>
  </r>
  <r>
    <x v="1"/>
    <x v="18"/>
    <x v="18"/>
    <s v="KTOE"/>
    <x v="17"/>
    <x v="5"/>
    <x v="1"/>
    <n v="1.25604"/>
  </r>
  <r>
    <x v="1"/>
    <x v="18"/>
    <x v="18"/>
    <s v="KTOE"/>
    <x v="32"/>
    <x v="4"/>
    <x v="1"/>
    <n v="5.8615199999999999E-2"/>
  </r>
  <r>
    <x v="1"/>
    <x v="20"/>
    <x v="20"/>
    <s v="KTOE"/>
    <x v="14"/>
    <x v="4"/>
    <x v="1"/>
    <n v="9.0979164000000008"/>
  </r>
  <r>
    <x v="1"/>
    <x v="20"/>
    <x v="20"/>
    <s v="KTOE"/>
    <x v="22"/>
    <x v="1"/>
    <x v="1"/>
    <n v="0.28051559999999998"/>
  </r>
  <r>
    <x v="1"/>
    <x v="20"/>
    <x v="20"/>
    <s v="KTOE"/>
    <x v="19"/>
    <x v="4"/>
    <x v="1"/>
    <n v="0.28051559999999998"/>
  </r>
  <r>
    <x v="1"/>
    <x v="20"/>
    <x v="20"/>
    <s v="KTOE"/>
    <x v="31"/>
    <x v="1"/>
    <x v="1"/>
    <n v="4.8692484"/>
  </r>
  <r>
    <x v="0"/>
    <x v="15"/>
    <x v="15"/>
    <s v="KTOE"/>
    <x v="14"/>
    <x v="5"/>
    <x v="1"/>
    <n v="127.38757680000001"/>
  </r>
  <r>
    <x v="0"/>
    <x v="15"/>
    <x v="15"/>
    <s v="KTOE"/>
    <x v="25"/>
    <x v="4"/>
    <x v="1"/>
    <n v="7.3813284000000001"/>
  </r>
  <r>
    <x v="1"/>
    <x v="15"/>
    <x v="15"/>
    <s v="KTOE"/>
    <x v="18"/>
    <x v="2"/>
    <x v="1"/>
    <n v="10.4795604"/>
  </r>
  <r>
    <x v="1"/>
    <x v="15"/>
    <x v="15"/>
    <s v="KTOE"/>
    <x v="17"/>
    <x v="4"/>
    <x v="1"/>
    <n v="0.87085440000000003"/>
  </r>
  <r>
    <x v="1"/>
    <x v="15"/>
    <x v="15"/>
    <s v="KTOE"/>
    <x v="26"/>
    <x v="5"/>
    <x v="1"/>
    <n v="26.9378712"/>
  </r>
  <r>
    <x v="1"/>
    <x v="15"/>
    <x v="15"/>
    <s v="KTOE"/>
    <x v="36"/>
    <x v="0"/>
    <x v="1"/>
    <n v="1.9845432000000001"/>
  </r>
  <r>
    <x v="1"/>
    <x v="15"/>
    <x v="15"/>
    <s v="KTOE"/>
    <x v="34"/>
    <x v="1"/>
    <x v="1"/>
    <n v="9.6296400000000004E-2"/>
  </r>
  <r>
    <x v="14"/>
    <x v="16"/>
    <x v="16"/>
    <s v="KTOE"/>
    <x v="25"/>
    <x v="3"/>
    <x v="3"/>
    <n v="121.5804852"/>
  </r>
  <r>
    <x v="1"/>
    <x v="17"/>
    <x v="17"/>
    <s v="KTOE"/>
    <x v="0"/>
    <x v="1"/>
    <x v="3"/>
    <n v="7.5990419999999999"/>
  </r>
  <r>
    <x v="1"/>
    <x v="18"/>
    <x v="18"/>
    <s v="KTOE"/>
    <x v="28"/>
    <x v="1"/>
    <x v="3"/>
    <n v="1.9677960000000001"/>
  </r>
  <r>
    <x v="1"/>
    <x v="18"/>
    <x v="18"/>
    <s v="KTOE"/>
    <x v="23"/>
    <x v="5"/>
    <x v="3"/>
    <n v="11.342041200000001"/>
  </r>
  <r>
    <x v="1"/>
    <x v="18"/>
    <x v="18"/>
    <s v="KTOE"/>
    <x v="0"/>
    <x v="3"/>
    <x v="3"/>
    <n v="0.88341479999999994"/>
  </r>
  <r>
    <x v="1"/>
    <x v="18"/>
    <x v="18"/>
    <s v="KTOE"/>
    <x v="3"/>
    <x v="3"/>
    <x v="3"/>
    <n v="4.4756891999999997"/>
  </r>
  <r>
    <x v="1"/>
    <x v="20"/>
    <x v="20"/>
    <s v="KTOE"/>
    <x v="25"/>
    <x v="4"/>
    <x v="6"/>
    <n v="1.3983912000000001"/>
  </r>
  <r>
    <x v="0"/>
    <x v="19"/>
    <x v="19"/>
    <s v="KTOE"/>
    <x v="36"/>
    <x v="5"/>
    <x v="2"/>
    <n v="3.8895371999999999"/>
  </r>
  <r>
    <x v="0"/>
    <x v="19"/>
    <x v="19"/>
    <s v="KTOE"/>
    <x v="31"/>
    <x v="1"/>
    <x v="2"/>
    <n v="158.58761039999999"/>
  </r>
  <r>
    <x v="1"/>
    <x v="19"/>
    <x v="19"/>
    <s v="KTOE"/>
    <x v="0"/>
    <x v="3"/>
    <x v="2"/>
    <n v="1.4988744000000001"/>
  </r>
  <r>
    <x v="1"/>
    <x v="19"/>
    <x v="19"/>
    <s v="KTOE"/>
    <x v="35"/>
    <x v="3"/>
    <x v="2"/>
    <n v="6.6988800000000001E-2"/>
  </r>
  <r>
    <x v="1"/>
    <x v="15"/>
    <x v="15"/>
    <s v="KTOE"/>
    <x v="16"/>
    <x v="2"/>
    <x v="2"/>
    <n v="0.18003240000000001"/>
  </r>
  <r>
    <x v="1"/>
    <x v="15"/>
    <x v="15"/>
    <s v="KTOE"/>
    <x v="30"/>
    <x v="2"/>
    <x v="2"/>
    <n v="1.2560399999999999E-2"/>
  </r>
  <r>
    <x v="1"/>
    <x v="17"/>
    <x v="17"/>
    <s v="KTOE"/>
    <x v="7"/>
    <x v="4"/>
    <x v="1"/>
    <n v="1.6035444000000001"/>
  </r>
  <r>
    <x v="1"/>
    <x v="18"/>
    <x v="18"/>
    <s v="KTOE"/>
    <x v="7"/>
    <x v="4"/>
    <x v="1"/>
    <n v="23.1697512"/>
  </r>
  <r>
    <x v="1"/>
    <x v="18"/>
    <x v="18"/>
    <s v="KTOE"/>
    <x v="30"/>
    <x v="1"/>
    <x v="1"/>
    <n v="0.54009720000000006"/>
  </r>
  <r>
    <x v="1"/>
    <x v="18"/>
    <x v="18"/>
    <s v="KTOE"/>
    <x v="10"/>
    <x v="4"/>
    <x v="1"/>
    <n v="4.1616792"/>
  </r>
  <r>
    <x v="4"/>
    <x v="18"/>
    <x v="18"/>
    <s v="KTOE"/>
    <x v="9"/>
    <x v="5"/>
    <x v="1"/>
    <n v="2.4785856000000002"/>
  </r>
  <r>
    <x v="14"/>
    <x v="18"/>
    <x v="18"/>
    <s v="KTOE"/>
    <x v="14"/>
    <x v="4"/>
    <x v="1"/>
    <n v="192.9737988"/>
  </r>
  <r>
    <x v="14"/>
    <x v="18"/>
    <x v="18"/>
    <s v="KTOE"/>
    <x v="25"/>
    <x v="1"/>
    <x v="1"/>
    <n v="108.2999556"/>
  </r>
  <r>
    <x v="1"/>
    <x v="20"/>
    <x v="20"/>
    <s v="KTOE"/>
    <x v="23"/>
    <x v="4"/>
    <x v="1"/>
    <n v="0.1590984"/>
  </r>
  <r>
    <x v="0"/>
    <x v="15"/>
    <x v="15"/>
    <s v="KTOE"/>
    <x v="19"/>
    <x v="0"/>
    <x v="1"/>
    <n v="3.9481524000000001"/>
  </r>
  <r>
    <x v="0"/>
    <x v="15"/>
    <x v="15"/>
    <s v="KTOE"/>
    <x v="34"/>
    <x v="1"/>
    <x v="1"/>
    <n v="4.1868000000000002E-2"/>
  </r>
  <r>
    <x v="1"/>
    <x v="15"/>
    <x v="15"/>
    <s v="KTOE"/>
    <x v="28"/>
    <x v="2"/>
    <x v="1"/>
    <n v="2.4869591999999998"/>
  </r>
  <r>
    <x v="1"/>
    <x v="15"/>
    <x v="15"/>
    <s v="KTOE"/>
    <x v="10"/>
    <x v="1"/>
    <x v="1"/>
    <n v="10.3748904"/>
  </r>
  <r>
    <x v="1"/>
    <x v="15"/>
    <x v="15"/>
    <s v="KTOE"/>
    <x v="1"/>
    <x v="2"/>
    <x v="1"/>
    <n v="1.0090188"/>
  </r>
  <r>
    <x v="0"/>
    <x v="16"/>
    <x v="16"/>
    <s v="KTOE"/>
    <x v="5"/>
    <x v="5"/>
    <x v="3"/>
    <n v="47.068005599999999"/>
  </r>
  <r>
    <x v="1"/>
    <x v="58"/>
    <x v="58"/>
    <s v="KTOE"/>
    <x v="14"/>
    <x v="3"/>
    <x v="6"/>
    <n v="0.77037120000000003"/>
  </r>
  <r>
    <x v="1"/>
    <x v="58"/>
    <x v="58"/>
    <s v="KTOE"/>
    <x v="18"/>
    <x v="2"/>
    <x v="6"/>
    <n v="11.651864399999999"/>
  </r>
  <r>
    <x v="1"/>
    <x v="58"/>
    <x v="58"/>
    <s v="KTOE"/>
    <x v="17"/>
    <x v="3"/>
    <x v="6"/>
    <n v="8.3736000000000005E-2"/>
  </r>
  <r>
    <x v="1"/>
    <x v="58"/>
    <x v="58"/>
    <s v="KTOE"/>
    <x v="26"/>
    <x v="5"/>
    <x v="6"/>
    <n v="23.090202000000001"/>
  </r>
  <r>
    <x v="1"/>
    <x v="58"/>
    <x v="58"/>
    <s v="KTOE"/>
    <x v="31"/>
    <x v="5"/>
    <x v="6"/>
    <n v="8.1475127999999994"/>
  </r>
  <r>
    <x v="0"/>
    <x v="56"/>
    <x v="56"/>
    <s v="KTOE"/>
    <x v="16"/>
    <x v="0"/>
    <x v="2"/>
    <n v="2.9307599999999998"/>
  </r>
  <r>
    <x v="0"/>
    <x v="56"/>
    <x v="56"/>
    <s v="KTOE"/>
    <x v="30"/>
    <x v="0"/>
    <x v="2"/>
    <n v="0.37262519999999999"/>
  </r>
  <r>
    <x v="0"/>
    <x v="56"/>
    <x v="56"/>
    <s v="KTOE"/>
    <x v="20"/>
    <x v="1"/>
    <x v="2"/>
    <n v="13.1339916"/>
  </r>
  <r>
    <x v="0"/>
    <x v="56"/>
    <x v="56"/>
    <s v="KTOE"/>
    <x v="22"/>
    <x v="5"/>
    <x v="2"/>
    <n v="4.1868000000000001E-3"/>
  </r>
  <r>
    <x v="0"/>
    <x v="56"/>
    <x v="56"/>
    <s v="KTOE"/>
    <x v="26"/>
    <x v="5"/>
    <x v="2"/>
    <n v="80.302824000000001"/>
  </r>
  <r>
    <x v="0"/>
    <x v="56"/>
    <x v="56"/>
    <s v="KTOE"/>
    <x v="25"/>
    <x v="2"/>
    <x v="2"/>
    <n v="0.146538"/>
  </r>
  <r>
    <x v="0"/>
    <x v="55"/>
    <x v="55"/>
    <s v="KTOE"/>
    <x v="16"/>
    <x v="5"/>
    <x v="2"/>
    <n v="0.272142"/>
  </r>
  <r>
    <x v="0"/>
    <x v="55"/>
    <x v="55"/>
    <s v="KTOE"/>
    <x v="9"/>
    <x v="4"/>
    <x v="2"/>
    <n v="2.2315643999999999"/>
  </r>
  <r>
    <x v="0"/>
    <x v="55"/>
    <x v="55"/>
    <s v="KTOE"/>
    <x v="30"/>
    <x v="5"/>
    <x v="2"/>
    <n v="20.473452000000002"/>
  </r>
  <r>
    <x v="0"/>
    <x v="55"/>
    <x v="55"/>
    <s v="KTOE"/>
    <x v="14"/>
    <x v="2"/>
    <x v="2"/>
    <n v="97.703164799999996"/>
  </r>
  <r>
    <x v="0"/>
    <x v="55"/>
    <x v="55"/>
    <s v="KTOE"/>
    <x v="23"/>
    <x v="2"/>
    <x v="2"/>
    <n v="6.0876071999999999"/>
  </r>
  <r>
    <x v="0"/>
    <x v="55"/>
    <x v="55"/>
    <s v="KTOE"/>
    <x v="25"/>
    <x v="0"/>
    <x v="2"/>
    <n v="22.483115999999999"/>
  </r>
  <r>
    <x v="1"/>
    <x v="59"/>
    <x v="59"/>
    <s v="KTOE"/>
    <x v="9"/>
    <x v="1"/>
    <x v="2"/>
    <n v="5.0660280000000002"/>
  </r>
  <r>
    <x v="1"/>
    <x v="59"/>
    <x v="59"/>
    <s v="KTOE"/>
    <x v="22"/>
    <x v="2"/>
    <x v="2"/>
    <n v="1.3816440000000001"/>
  </r>
  <r>
    <x v="1"/>
    <x v="59"/>
    <x v="59"/>
    <s v="KTOE"/>
    <x v="24"/>
    <x v="3"/>
    <x v="2"/>
    <n v="0.84573359999999997"/>
  </r>
  <r>
    <x v="0"/>
    <x v="59"/>
    <x v="59"/>
    <s v="KTOE"/>
    <x v="33"/>
    <x v="1"/>
    <x v="2"/>
    <n v="36.734983200000002"/>
  </r>
  <r>
    <x v="0"/>
    <x v="59"/>
    <x v="59"/>
    <s v="KTOE"/>
    <x v="17"/>
    <x v="4"/>
    <x v="2"/>
    <n v="6.4351115999999999"/>
  </r>
  <r>
    <x v="0"/>
    <x v="59"/>
    <x v="59"/>
    <s v="KTOE"/>
    <x v="37"/>
    <x v="1"/>
    <x v="2"/>
    <n v="4.1868000000000001E-3"/>
  </r>
  <r>
    <x v="0"/>
    <x v="59"/>
    <x v="59"/>
    <s v="KTOE"/>
    <x v="25"/>
    <x v="1"/>
    <x v="2"/>
    <n v="21.097285200000002"/>
  </r>
  <r>
    <x v="4"/>
    <x v="60"/>
    <x v="60"/>
    <s v="KTOE"/>
    <x v="3"/>
    <x v="3"/>
    <x v="1"/>
    <n v="17.266363200000001"/>
  </r>
  <r>
    <x v="1"/>
    <x v="58"/>
    <x v="58"/>
    <s v="KTOE"/>
    <x v="22"/>
    <x v="3"/>
    <x v="1"/>
    <n v="26.3391588"/>
  </r>
  <r>
    <x v="0"/>
    <x v="56"/>
    <x v="56"/>
    <s v="KTOE"/>
    <x v="25"/>
    <x v="1"/>
    <x v="1"/>
    <n v="7.1636148000000004"/>
  </r>
  <r>
    <x v="0"/>
    <x v="55"/>
    <x v="55"/>
    <s v="KTOE"/>
    <x v="14"/>
    <x v="5"/>
    <x v="1"/>
    <n v="127.153116"/>
  </r>
  <r>
    <x v="1"/>
    <x v="55"/>
    <x v="55"/>
    <s v="KTOE"/>
    <x v="17"/>
    <x v="3"/>
    <x v="1"/>
    <n v="0.272142"/>
  </r>
  <r>
    <x v="14"/>
    <x v="60"/>
    <x v="60"/>
    <s v="KTOE"/>
    <x v="7"/>
    <x v="3"/>
    <x v="3"/>
    <n v="1.8463788000000001"/>
  </r>
  <r>
    <x v="0"/>
    <x v="57"/>
    <x v="57"/>
    <s v="KTOE"/>
    <x v="24"/>
    <x v="0"/>
    <x v="3"/>
    <n v="9.21096E-2"/>
  </r>
  <r>
    <x v="1"/>
    <x v="57"/>
    <x v="57"/>
    <s v="KTOE"/>
    <x v="28"/>
    <x v="1"/>
    <x v="3"/>
    <n v="6.5607156"/>
  </r>
  <r>
    <x v="2"/>
    <x v="57"/>
    <x v="57"/>
    <s v="KTOE"/>
    <x v="16"/>
    <x v="0"/>
    <x v="3"/>
    <n v="34.725319200000001"/>
  </r>
  <r>
    <x v="2"/>
    <x v="57"/>
    <x v="57"/>
    <s v="KTOE"/>
    <x v="3"/>
    <x v="0"/>
    <x v="3"/>
    <n v="3.4499232000000002"/>
  </r>
  <r>
    <x v="1"/>
    <x v="57"/>
    <x v="57"/>
    <s v="KTOE"/>
    <x v="10"/>
    <x v="1"/>
    <x v="3"/>
    <n v="1.8631260000000001"/>
  </r>
  <r>
    <x v="1"/>
    <x v="57"/>
    <x v="57"/>
    <s v="KTOE"/>
    <x v="35"/>
    <x v="0"/>
    <x v="3"/>
    <n v="0.41449320000000001"/>
  </r>
  <r>
    <x v="12"/>
    <x v="57"/>
    <x v="57"/>
    <s v="KTOE"/>
    <x v="14"/>
    <x v="4"/>
    <x v="3"/>
    <n v="115.0407036"/>
  </r>
  <r>
    <x v="12"/>
    <x v="57"/>
    <x v="57"/>
    <s v="KTOE"/>
    <x v="6"/>
    <x v="3"/>
    <x v="3"/>
    <n v="1.4988744000000001"/>
  </r>
  <r>
    <x v="0"/>
    <x v="56"/>
    <x v="56"/>
    <s v="KTOE"/>
    <x v="31"/>
    <x v="4"/>
    <x v="2"/>
    <n v="0.16328519999999999"/>
  </r>
  <r>
    <x v="0"/>
    <x v="59"/>
    <x v="59"/>
    <s v="KTOE"/>
    <x v="19"/>
    <x v="0"/>
    <x v="2"/>
    <n v="4.5049967999999998"/>
  </r>
  <r>
    <x v="0"/>
    <x v="59"/>
    <x v="59"/>
    <s v="KTOE"/>
    <x v="31"/>
    <x v="1"/>
    <x v="2"/>
    <n v="62.052562799999997"/>
  </r>
  <r>
    <x v="1"/>
    <x v="59"/>
    <x v="59"/>
    <s v="KTOE"/>
    <x v="7"/>
    <x v="1"/>
    <x v="2"/>
    <n v="19.8161244"/>
  </r>
  <r>
    <x v="14"/>
    <x v="60"/>
    <x v="60"/>
    <s v="KTOE"/>
    <x v="9"/>
    <x v="3"/>
    <x v="1"/>
    <n v="7.7288328000000002"/>
  </r>
  <r>
    <x v="14"/>
    <x v="60"/>
    <x v="60"/>
    <s v="KTOE"/>
    <x v="3"/>
    <x v="4"/>
    <x v="1"/>
    <n v="29.596489200000001"/>
  </r>
  <r>
    <x v="1"/>
    <x v="58"/>
    <x v="58"/>
    <s v="KTOE"/>
    <x v="23"/>
    <x v="0"/>
    <x v="1"/>
    <n v="4.0528224000000002"/>
  </r>
  <r>
    <x v="8"/>
    <x v="58"/>
    <x v="58"/>
    <s v="KTOE"/>
    <x v="3"/>
    <x v="4"/>
    <x v="1"/>
    <n v="4.1868000000000002E-2"/>
  </r>
  <r>
    <x v="0"/>
    <x v="56"/>
    <x v="56"/>
    <s v="KTOE"/>
    <x v="36"/>
    <x v="0"/>
    <x v="1"/>
    <n v="0.13816439999999999"/>
  </r>
  <r>
    <x v="0"/>
    <x v="56"/>
    <x v="56"/>
    <s v="KTOE"/>
    <x v="0"/>
    <x v="5"/>
    <x v="1"/>
    <n v="0.92528279999999996"/>
  </r>
  <r>
    <x v="0"/>
    <x v="59"/>
    <x v="59"/>
    <s v="KTOE"/>
    <x v="0"/>
    <x v="2"/>
    <x v="2"/>
    <n v="0.69082200000000005"/>
  </r>
  <r>
    <x v="0"/>
    <x v="57"/>
    <x v="57"/>
    <s v="KTOE"/>
    <x v="1"/>
    <x v="0"/>
    <x v="3"/>
    <n v="23.755903199999999"/>
  </r>
  <r>
    <x v="0"/>
    <x v="55"/>
    <x v="55"/>
    <s v="KTOE"/>
    <x v="1"/>
    <x v="3"/>
    <x v="1"/>
    <n v="0.74525039999999998"/>
  </r>
  <r>
    <x v="0"/>
    <x v="59"/>
    <x v="59"/>
    <s v="KTOE"/>
    <x v="2"/>
    <x v="2"/>
    <x v="2"/>
    <n v="0.29726279999999999"/>
  </r>
  <r>
    <x v="0"/>
    <x v="56"/>
    <x v="56"/>
    <s v="KTOE"/>
    <x v="3"/>
    <x v="0"/>
    <x v="2"/>
    <n v="1.2016115999999999"/>
  </r>
  <r>
    <x v="1"/>
    <x v="60"/>
    <x v="60"/>
    <s v="KTOE"/>
    <x v="11"/>
    <x v="5"/>
    <x v="3"/>
    <n v="0.11304359999999999"/>
  </r>
  <r>
    <x v="2"/>
    <x v="57"/>
    <x v="57"/>
    <s v="KTOE"/>
    <x v="6"/>
    <x v="0"/>
    <x v="3"/>
    <n v="0.84992040000000002"/>
  </r>
  <r>
    <x v="0"/>
    <x v="55"/>
    <x v="55"/>
    <s v="KTOE"/>
    <x v="11"/>
    <x v="3"/>
    <x v="2"/>
    <n v="1.3397760000000001"/>
  </r>
  <r>
    <x v="1"/>
    <x v="59"/>
    <x v="59"/>
    <s v="KTOE"/>
    <x v="4"/>
    <x v="5"/>
    <x v="2"/>
    <n v="1.067634"/>
  </r>
  <r>
    <x v="1"/>
    <x v="60"/>
    <x v="60"/>
    <s v="KTOE"/>
    <x v="7"/>
    <x v="3"/>
    <x v="1"/>
    <n v="0.30144959999999998"/>
  </r>
  <r>
    <x v="1"/>
    <x v="58"/>
    <x v="58"/>
    <s v="KTOE"/>
    <x v="11"/>
    <x v="0"/>
    <x v="1"/>
    <n v="4.1868000000000002E-2"/>
  </r>
  <r>
    <x v="1"/>
    <x v="58"/>
    <x v="58"/>
    <s v="KTOE"/>
    <x v="7"/>
    <x v="1"/>
    <x v="1"/>
    <n v="0.1716588"/>
  </r>
  <r>
    <x v="0"/>
    <x v="55"/>
    <x v="55"/>
    <s v="KTOE"/>
    <x v="5"/>
    <x v="1"/>
    <x v="1"/>
    <n v="8.4531492000000004"/>
  </r>
  <r>
    <x v="6"/>
    <x v="60"/>
    <x v="60"/>
    <s v="KTOE"/>
    <x v="9"/>
    <x v="0"/>
    <x v="3"/>
    <n v="1.9594224"/>
  </r>
  <r>
    <x v="1"/>
    <x v="57"/>
    <x v="57"/>
    <s v="KTOE"/>
    <x v="8"/>
    <x v="4"/>
    <x v="3"/>
    <n v="4.8566880000000001"/>
  </r>
  <r>
    <x v="1"/>
    <x v="23"/>
    <x v="23"/>
    <s v="KTOE"/>
    <x v="15"/>
    <x v="2"/>
    <x v="6"/>
    <n v="121.8275064"/>
  </r>
  <r>
    <x v="1"/>
    <x v="23"/>
    <x v="23"/>
    <s v="KTOE"/>
    <x v="12"/>
    <x v="5"/>
    <x v="6"/>
    <n v="116.62331399999999"/>
  </r>
  <r>
    <x v="7"/>
    <x v="23"/>
    <x v="23"/>
    <s v="KTOE"/>
    <x v="3"/>
    <x v="2"/>
    <x v="6"/>
    <n v="0.38518560000000002"/>
  </r>
  <r>
    <x v="0"/>
    <x v="22"/>
    <x v="22"/>
    <s v="KTOE"/>
    <x v="11"/>
    <x v="0"/>
    <x v="2"/>
    <n v="7.3352735999999998"/>
  </r>
  <r>
    <x v="0"/>
    <x v="22"/>
    <x v="22"/>
    <s v="KTOE"/>
    <x v="13"/>
    <x v="1"/>
    <x v="2"/>
    <n v="53.846434799999997"/>
  </r>
  <r>
    <x v="0"/>
    <x v="24"/>
    <x v="24"/>
    <s v="KTOE"/>
    <x v="11"/>
    <x v="3"/>
    <x v="2"/>
    <n v="0.53172359999999996"/>
  </r>
  <r>
    <x v="0"/>
    <x v="24"/>
    <x v="24"/>
    <s v="KTOE"/>
    <x v="12"/>
    <x v="2"/>
    <x v="2"/>
    <n v="7.5613608000000001"/>
  </r>
  <r>
    <x v="0"/>
    <x v="22"/>
    <x v="22"/>
    <s v="KTOE"/>
    <x v="12"/>
    <x v="5"/>
    <x v="1"/>
    <n v="56.048691599999998"/>
  </r>
  <r>
    <x v="0"/>
    <x v="24"/>
    <x v="24"/>
    <s v="KTOE"/>
    <x v="11"/>
    <x v="5"/>
    <x v="1"/>
    <n v="0.84573359999999997"/>
  </r>
  <r>
    <x v="1"/>
    <x v="23"/>
    <x v="23"/>
    <s v="KTOE"/>
    <x v="33"/>
    <x v="4"/>
    <x v="6"/>
    <n v="1069.2166104"/>
  </r>
  <r>
    <x v="1"/>
    <x v="23"/>
    <x v="23"/>
    <s v="KTOE"/>
    <x v="21"/>
    <x v="1"/>
    <x v="6"/>
    <n v="12.0203028"/>
  </r>
  <r>
    <x v="8"/>
    <x v="23"/>
    <x v="23"/>
    <s v="KTOE"/>
    <x v="13"/>
    <x v="1"/>
    <x v="6"/>
    <n v="4.1868000000000002E-2"/>
  </r>
  <r>
    <x v="14"/>
    <x v="25"/>
    <x v="25"/>
    <s v="KTOE"/>
    <x v="33"/>
    <x v="0"/>
    <x v="5"/>
    <n v="12.9288384"/>
  </r>
  <r>
    <x v="14"/>
    <x v="25"/>
    <x v="25"/>
    <s v="KTOE"/>
    <x v="26"/>
    <x v="2"/>
    <x v="5"/>
    <n v="14.4779544"/>
  </r>
  <r>
    <x v="14"/>
    <x v="25"/>
    <x v="25"/>
    <s v="KTOE"/>
    <x v="11"/>
    <x v="1"/>
    <x v="5"/>
    <n v="68.843552399999993"/>
  </r>
  <r>
    <x v="14"/>
    <x v="25"/>
    <x v="25"/>
    <s v="KTOE"/>
    <x v="10"/>
    <x v="3"/>
    <x v="5"/>
    <n v="8.4364019999999993"/>
  </r>
  <r>
    <x v="14"/>
    <x v="25"/>
    <x v="25"/>
    <s v="KTOE"/>
    <x v="2"/>
    <x v="0"/>
    <x v="5"/>
    <n v="26.2428624"/>
  </r>
  <r>
    <x v="13"/>
    <x v="25"/>
    <x v="25"/>
    <s v="KTOE"/>
    <x v="18"/>
    <x v="5"/>
    <x v="5"/>
    <n v="3.4415496000000001"/>
  </r>
  <r>
    <x v="0"/>
    <x v="22"/>
    <x v="22"/>
    <s v="KTOE"/>
    <x v="17"/>
    <x v="4"/>
    <x v="2"/>
    <n v="0.82061280000000003"/>
  </r>
  <r>
    <x v="0"/>
    <x v="22"/>
    <x v="22"/>
    <s v="KTOE"/>
    <x v="21"/>
    <x v="5"/>
    <x v="2"/>
    <n v="6.3053207999999996"/>
  </r>
  <r>
    <x v="0"/>
    <x v="24"/>
    <x v="24"/>
    <s v="KTOE"/>
    <x v="7"/>
    <x v="1"/>
    <x v="2"/>
    <n v="1.5281819999999999"/>
  </r>
  <r>
    <x v="0"/>
    <x v="24"/>
    <x v="24"/>
    <s v="KTOE"/>
    <x v="27"/>
    <x v="3"/>
    <x v="2"/>
    <n v="0.28888920000000001"/>
  </r>
  <r>
    <x v="0"/>
    <x v="24"/>
    <x v="24"/>
    <s v="KTOE"/>
    <x v="18"/>
    <x v="2"/>
    <x v="2"/>
    <n v="7.3101528"/>
  </r>
  <r>
    <x v="12"/>
    <x v="26"/>
    <x v="26"/>
    <s v="KTOE"/>
    <x v="19"/>
    <x v="5"/>
    <x v="1"/>
    <n v="0.1214172"/>
  </r>
  <r>
    <x v="12"/>
    <x v="26"/>
    <x v="26"/>
    <s v="KTOE"/>
    <x v="3"/>
    <x v="2"/>
    <x v="1"/>
    <n v="4.8985560000000001"/>
  </r>
  <r>
    <x v="13"/>
    <x v="25"/>
    <x v="25"/>
    <s v="KTOE"/>
    <x v="17"/>
    <x v="5"/>
    <x v="1"/>
    <n v="2.8637712"/>
  </r>
  <r>
    <x v="14"/>
    <x v="25"/>
    <x v="25"/>
    <s v="KTOE"/>
    <x v="23"/>
    <x v="2"/>
    <x v="1"/>
    <n v="6.9919560000000001"/>
  </r>
  <r>
    <x v="14"/>
    <x v="25"/>
    <x v="25"/>
    <s v="KTOE"/>
    <x v="33"/>
    <x v="5"/>
    <x v="1"/>
    <n v="11.421590399999999"/>
  </r>
  <r>
    <x v="14"/>
    <x v="25"/>
    <x v="25"/>
    <s v="KTOE"/>
    <x v="26"/>
    <x v="0"/>
    <x v="1"/>
    <n v="27.31887"/>
  </r>
  <r>
    <x v="14"/>
    <x v="25"/>
    <x v="25"/>
    <s v="KTOE"/>
    <x v="10"/>
    <x v="1"/>
    <x v="1"/>
    <n v="7.1971091999999999"/>
  </r>
  <r>
    <x v="14"/>
    <x v="25"/>
    <x v="25"/>
    <s v="KTOE"/>
    <x v="2"/>
    <x v="5"/>
    <x v="1"/>
    <n v="30.404541600000002"/>
  </r>
  <r>
    <x v="0"/>
    <x v="22"/>
    <x v="22"/>
    <s v="KTOE"/>
    <x v="7"/>
    <x v="4"/>
    <x v="1"/>
    <n v="147.22463519999999"/>
  </r>
  <r>
    <x v="0"/>
    <x v="22"/>
    <x v="22"/>
    <s v="KTOE"/>
    <x v="32"/>
    <x v="5"/>
    <x v="1"/>
    <n v="0.21352679999999999"/>
  </r>
  <r>
    <x v="0"/>
    <x v="22"/>
    <x v="22"/>
    <s v="KTOE"/>
    <x v="21"/>
    <x v="0"/>
    <x v="1"/>
    <n v="5.3172360000000003"/>
  </r>
  <r>
    <x v="0"/>
    <x v="24"/>
    <x v="24"/>
    <s v="KTOE"/>
    <x v="28"/>
    <x v="1"/>
    <x v="1"/>
    <n v="0.13816439999999999"/>
  </r>
  <r>
    <x v="0"/>
    <x v="24"/>
    <x v="24"/>
    <s v="KTOE"/>
    <x v="17"/>
    <x v="3"/>
    <x v="1"/>
    <n v="4.3710192000000001"/>
  </r>
  <r>
    <x v="1"/>
    <x v="23"/>
    <x v="23"/>
    <s v="KTOE"/>
    <x v="22"/>
    <x v="1"/>
    <x v="6"/>
    <n v="217.33678800000001"/>
  </r>
  <r>
    <x v="1"/>
    <x v="23"/>
    <x v="23"/>
    <s v="KTOE"/>
    <x v="17"/>
    <x v="4"/>
    <x v="6"/>
    <n v="92.473851600000003"/>
  </r>
  <r>
    <x v="1"/>
    <x v="23"/>
    <x v="23"/>
    <s v="KTOE"/>
    <x v="37"/>
    <x v="4"/>
    <x v="6"/>
    <n v="45.975250799999998"/>
  </r>
  <r>
    <x v="1"/>
    <x v="23"/>
    <x v="23"/>
    <s v="KTOE"/>
    <x v="26"/>
    <x v="0"/>
    <x v="6"/>
    <n v="407.28771719999997"/>
  </r>
  <r>
    <x v="1"/>
    <x v="23"/>
    <x v="23"/>
    <s v="KTOE"/>
    <x v="31"/>
    <x v="3"/>
    <x v="6"/>
    <n v="3569.2344395999999"/>
  </r>
  <r>
    <x v="1"/>
    <x v="23"/>
    <x v="23"/>
    <s v="KTOE"/>
    <x v="32"/>
    <x v="2"/>
    <x v="6"/>
    <n v="31.405186799999999"/>
  </r>
  <r>
    <x v="1"/>
    <x v="23"/>
    <x v="23"/>
    <s v="KTOE"/>
    <x v="3"/>
    <x v="3"/>
    <x v="6"/>
    <n v="323.36749800000001"/>
  </r>
  <r>
    <x v="3"/>
    <x v="23"/>
    <x v="23"/>
    <s v="KTOE"/>
    <x v="3"/>
    <x v="0"/>
    <x v="6"/>
    <n v="1.8673128000000001"/>
  </r>
  <r>
    <x v="3"/>
    <x v="23"/>
    <x v="23"/>
    <s v="KTOE"/>
    <x v="25"/>
    <x v="5"/>
    <x v="6"/>
    <n v="27.7291764"/>
  </r>
  <r>
    <x v="4"/>
    <x v="23"/>
    <x v="23"/>
    <s v="KTOE"/>
    <x v="18"/>
    <x v="4"/>
    <x v="6"/>
    <n v="2.4953327999999999"/>
  </r>
  <r>
    <x v="13"/>
    <x v="25"/>
    <x v="25"/>
    <s v="KTOE"/>
    <x v="26"/>
    <x v="3"/>
    <x v="5"/>
    <n v="0.28051559999999998"/>
  </r>
  <r>
    <x v="0"/>
    <x v="22"/>
    <x v="22"/>
    <s v="KTOE"/>
    <x v="33"/>
    <x v="4"/>
    <x v="2"/>
    <n v="95.078041200000001"/>
  </r>
  <r>
    <x v="0"/>
    <x v="22"/>
    <x v="22"/>
    <s v="KTOE"/>
    <x v="22"/>
    <x v="1"/>
    <x v="2"/>
    <n v="2.156202"/>
  </r>
  <r>
    <x v="0"/>
    <x v="22"/>
    <x v="22"/>
    <s v="KTOE"/>
    <x v="25"/>
    <x v="4"/>
    <x v="2"/>
    <n v="18.8280396"/>
  </r>
  <r>
    <x v="0"/>
    <x v="24"/>
    <x v="24"/>
    <s v="KTOE"/>
    <x v="28"/>
    <x v="5"/>
    <x v="2"/>
    <n v="0.12979080000000001"/>
  </r>
  <r>
    <x v="0"/>
    <x v="24"/>
    <x v="24"/>
    <s v="KTOE"/>
    <x v="16"/>
    <x v="4"/>
    <x v="2"/>
    <n v="1.3690836"/>
  </r>
  <r>
    <x v="0"/>
    <x v="24"/>
    <x v="24"/>
    <s v="KTOE"/>
    <x v="13"/>
    <x v="0"/>
    <x v="2"/>
    <n v="0.97552439999999996"/>
  </r>
  <r>
    <x v="13"/>
    <x v="25"/>
    <x v="25"/>
    <s v="KTOE"/>
    <x v="28"/>
    <x v="1"/>
    <x v="1"/>
    <n v="5.2125659999999998"/>
  </r>
  <r>
    <x v="13"/>
    <x v="25"/>
    <x v="25"/>
    <s v="KTOE"/>
    <x v="9"/>
    <x v="1"/>
    <x v="1"/>
    <n v="7.975854"/>
  </r>
  <r>
    <x v="0"/>
    <x v="22"/>
    <x v="22"/>
    <s v="KTOE"/>
    <x v="28"/>
    <x v="2"/>
    <x v="1"/>
    <n v="1.1220623999999999"/>
  </r>
  <r>
    <x v="0"/>
    <x v="22"/>
    <x v="22"/>
    <s v="KTOE"/>
    <x v="30"/>
    <x v="2"/>
    <x v="1"/>
    <n v="7.5362399999999996E-2"/>
  </r>
  <r>
    <x v="0"/>
    <x v="22"/>
    <x v="22"/>
    <s v="KTOE"/>
    <x v="37"/>
    <x v="5"/>
    <x v="1"/>
    <n v="46.3436892"/>
  </r>
  <r>
    <x v="0"/>
    <x v="22"/>
    <x v="22"/>
    <s v="KTOE"/>
    <x v="13"/>
    <x v="5"/>
    <x v="1"/>
    <n v="67.700556000000006"/>
  </r>
  <r>
    <x v="0"/>
    <x v="22"/>
    <x v="22"/>
    <s v="KTOE"/>
    <x v="35"/>
    <x v="4"/>
    <x v="1"/>
    <n v="0.43124040000000002"/>
  </r>
  <r>
    <x v="0"/>
    <x v="24"/>
    <x v="24"/>
    <s v="KTOE"/>
    <x v="14"/>
    <x v="2"/>
    <x v="1"/>
    <n v="3.6090216000000002"/>
  </r>
  <r>
    <x v="0"/>
    <x v="24"/>
    <x v="24"/>
    <s v="KTOE"/>
    <x v="30"/>
    <x v="4"/>
    <x v="1"/>
    <n v="0.24283440000000001"/>
  </r>
  <r>
    <x v="0"/>
    <x v="12"/>
    <x v="12"/>
    <s v="KTOE"/>
    <x v="17"/>
    <x v="5"/>
    <x v="6"/>
    <n v="32.904061200000001"/>
  </r>
  <r>
    <x v="0"/>
    <x v="12"/>
    <x v="12"/>
    <s v="KTOE"/>
    <x v="13"/>
    <x v="3"/>
    <x v="6"/>
    <n v="187.170894"/>
  </r>
  <r>
    <x v="0"/>
    <x v="12"/>
    <x v="12"/>
    <s v="KTOE"/>
    <x v="8"/>
    <x v="5"/>
    <x v="6"/>
    <n v="48.692484"/>
  </r>
  <r>
    <x v="0"/>
    <x v="13"/>
    <x v="13"/>
    <s v="KTOE"/>
    <x v="1"/>
    <x v="4"/>
    <x v="1"/>
    <n v="27.352364399999999"/>
  </r>
  <r>
    <x v="0"/>
    <x v="12"/>
    <x v="12"/>
    <s v="KTOE"/>
    <x v="1"/>
    <x v="5"/>
    <x v="1"/>
    <n v="0.49404239999999999"/>
  </r>
  <r>
    <x v="0"/>
    <x v="12"/>
    <x v="12"/>
    <s v="KTOE"/>
    <x v="2"/>
    <x v="0"/>
    <x v="0"/>
    <n v="102.0909312"/>
  </r>
  <r>
    <x v="0"/>
    <x v="13"/>
    <x v="13"/>
    <s v="KTOE"/>
    <x v="2"/>
    <x v="0"/>
    <x v="1"/>
    <n v="652.68443879999995"/>
  </r>
  <r>
    <x v="0"/>
    <x v="12"/>
    <x v="12"/>
    <s v="KTOE"/>
    <x v="2"/>
    <x v="4"/>
    <x v="1"/>
    <n v="102.32539199999999"/>
  </r>
  <r>
    <x v="2"/>
    <x v="13"/>
    <x v="13"/>
    <s v="KTOE"/>
    <x v="8"/>
    <x v="0"/>
    <x v="3"/>
    <n v="17.772966"/>
  </r>
  <r>
    <x v="1"/>
    <x v="12"/>
    <x v="12"/>
    <s v="KTOE"/>
    <x v="4"/>
    <x v="4"/>
    <x v="6"/>
    <n v="45.514702800000002"/>
  </r>
  <r>
    <x v="0"/>
    <x v="13"/>
    <x v="13"/>
    <s v="KTOE"/>
    <x v="5"/>
    <x v="3"/>
    <x v="1"/>
    <n v="38.945613600000001"/>
  </r>
  <r>
    <x v="2"/>
    <x v="13"/>
    <x v="13"/>
    <s v="KTOE"/>
    <x v="6"/>
    <x v="5"/>
    <x v="1"/>
    <n v="1.0173924000000001"/>
  </r>
  <r>
    <x v="1"/>
    <x v="13"/>
    <x v="13"/>
    <s v="KTOE"/>
    <x v="7"/>
    <x v="2"/>
    <x v="0"/>
    <n v="141.05747880000001"/>
  </r>
  <r>
    <x v="1"/>
    <x v="13"/>
    <x v="13"/>
    <s v="KTOE"/>
    <x v="5"/>
    <x v="5"/>
    <x v="0"/>
    <n v="34.352694"/>
  </r>
  <r>
    <x v="1"/>
    <x v="13"/>
    <x v="13"/>
    <s v="KTOE"/>
    <x v="11"/>
    <x v="0"/>
    <x v="0"/>
    <n v="256.44987359999999"/>
  </r>
  <r>
    <x v="4"/>
    <x v="13"/>
    <x v="13"/>
    <s v="KTOE"/>
    <x v="6"/>
    <x v="5"/>
    <x v="0"/>
    <n v="1.1346228"/>
  </r>
  <r>
    <x v="1"/>
    <x v="12"/>
    <x v="12"/>
    <s v="KTOE"/>
    <x v="5"/>
    <x v="1"/>
    <x v="0"/>
    <n v="280.52397359999998"/>
  </r>
  <r>
    <x v="1"/>
    <x v="13"/>
    <x v="13"/>
    <s v="KTOE"/>
    <x v="9"/>
    <x v="5"/>
    <x v="3"/>
    <n v="119.80109520000001"/>
  </r>
  <r>
    <x v="1"/>
    <x v="13"/>
    <x v="13"/>
    <s v="KTOE"/>
    <x v="8"/>
    <x v="1"/>
    <x v="3"/>
    <n v="12.970706399999999"/>
  </r>
  <r>
    <x v="1"/>
    <x v="13"/>
    <x v="13"/>
    <s v="KTOE"/>
    <x v="10"/>
    <x v="0"/>
    <x v="3"/>
    <n v="72.460947599999997"/>
  </r>
  <r>
    <x v="1"/>
    <x v="12"/>
    <x v="12"/>
    <s v="KTOE"/>
    <x v="8"/>
    <x v="2"/>
    <x v="6"/>
    <n v="137.36053440000001"/>
  </r>
  <r>
    <x v="8"/>
    <x v="13"/>
    <x v="13"/>
    <s v="KTOE"/>
    <x v="17"/>
    <x v="1"/>
    <x v="1"/>
    <n v="7.95492E-2"/>
  </r>
  <r>
    <x v="0"/>
    <x v="13"/>
    <x v="13"/>
    <s v="KTOE"/>
    <x v="11"/>
    <x v="2"/>
    <x v="1"/>
    <n v="2305.9596492000001"/>
  </r>
  <r>
    <x v="1"/>
    <x v="13"/>
    <x v="13"/>
    <s v="KTOE"/>
    <x v="16"/>
    <x v="3"/>
    <x v="1"/>
    <n v="85.519576799999996"/>
  </r>
  <r>
    <x v="1"/>
    <x v="13"/>
    <x v="13"/>
    <s v="KTOE"/>
    <x v="13"/>
    <x v="1"/>
    <x v="1"/>
    <n v="45.636119999999998"/>
  </r>
  <r>
    <x v="1"/>
    <x v="12"/>
    <x v="12"/>
    <s v="KTOE"/>
    <x v="15"/>
    <x v="3"/>
    <x v="1"/>
    <n v="110.53152"/>
  </r>
  <r>
    <x v="7"/>
    <x v="12"/>
    <x v="12"/>
    <s v="KTOE"/>
    <x v="3"/>
    <x v="3"/>
    <x v="1"/>
    <n v="0.29726279999999999"/>
  </r>
  <r>
    <x v="0"/>
    <x v="12"/>
    <x v="12"/>
    <s v="KTOE"/>
    <x v="27"/>
    <x v="2"/>
    <x v="0"/>
    <n v="31.769438399999999"/>
  </r>
  <r>
    <x v="0"/>
    <x v="12"/>
    <x v="12"/>
    <s v="KTOE"/>
    <x v="18"/>
    <x v="4"/>
    <x v="0"/>
    <n v="52.8667236"/>
  </r>
  <r>
    <x v="0"/>
    <x v="12"/>
    <x v="12"/>
    <s v="KTOE"/>
    <x v="11"/>
    <x v="2"/>
    <x v="0"/>
    <n v="30.454783200000001"/>
  </r>
  <r>
    <x v="0"/>
    <x v="13"/>
    <x v="13"/>
    <s v="KTOE"/>
    <x v="11"/>
    <x v="4"/>
    <x v="0"/>
    <n v="2348.6063939999999"/>
  </r>
  <r>
    <x v="0"/>
    <x v="13"/>
    <x v="13"/>
    <s v="KTOE"/>
    <x v="13"/>
    <x v="2"/>
    <x v="0"/>
    <n v="247.16773800000001"/>
  </r>
  <r>
    <x v="1"/>
    <x v="13"/>
    <x v="13"/>
    <s v="KTOE"/>
    <x v="15"/>
    <x v="0"/>
    <x v="0"/>
    <n v="4.1868000000000001E-3"/>
  </r>
  <r>
    <x v="1"/>
    <x v="13"/>
    <x v="13"/>
    <s v="KTOE"/>
    <x v="8"/>
    <x v="3"/>
    <x v="0"/>
    <n v="33.473466000000002"/>
  </r>
  <r>
    <x v="4"/>
    <x v="13"/>
    <x v="13"/>
    <s v="KTOE"/>
    <x v="14"/>
    <x v="5"/>
    <x v="0"/>
    <n v="331.91275680000001"/>
  </r>
  <r>
    <x v="7"/>
    <x v="12"/>
    <x v="12"/>
    <s v="KTOE"/>
    <x v="3"/>
    <x v="1"/>
    <x v="0"/>
    <n v="0.21352679999999999"/>
  </r>
  <r>
    <x v="14"/>
    <x v="13"/>
    <x v="13"/>
    <s v="KTOE"/>
    <x v="33"/>
    <x v="4"/>
    <x v="3"/>
    <n v="57.162380400000004"/>
  </r>
  <r>
    <x v="4"/>
    <x v="13"/>
    <x v="13"/>
    <s v="KTOE"/>
    <x v="7"/>
    <x v="1"/>
    <x v="3"/>
    <n v="52.309879199999997"/>
  </r>
  <r>
    <x v="0"/>
    <x v="13"/>
    <x v="13"/>
    <s v="KTOE"/>
    <x v="21"/>
    <x v="4"/>
    <x v="3"/>
    <n v="8.8132140000000003"/>
  </r>
  <r>
    <x v="0"/>
    <x v="13"/>
    <x v="13"/>
    <s v="KTOE"/>
    <x v="35"/>
    <x v="1"/>
    <x v="3"/>
    <n v="64.125028799999995"/>
  </r>
  <r>
    <x v="0"/>
    <x v="13"/>
    <x v="13"/>
    <s v="KTOE"/>
    <x v="3"/>
    <x v="4"/>
    <x v="3"/>
    <n v="1361.7064584"/>
  </r>
  <r>
    <x v="1"/>
    <x v="13"/>
    <x v="13"/>
    <s v="KTOE"/>
    <x v="29"/>
    <x v="5"/>
    <x v="3"/>
    <n v="4.8399407999999999"/>
  </r>
  <r>
    <x v="1"/>
    <x v="13"/>
    <x v="13"/>
    <s v="KTOE"/>
    <x v="21"/>
    <x v="0"/>
    <x v="3"/>
    <n v="8.3736000000000001E-3"/>
  </r>
  <r>
    <x v="0"/>
    <x v="12"/>
    <x v="12"/>
    <s v="KTOE"/>
    <x v="7"/>
    <x v="5"/>
    <x v="6"/>
    <n v="38.271538800000002"/>
  </r>
  <r>
    <x v="0"/>
    <x v="12"/>
    <x v="12"/>
    <s v="KTOE"/>
    <x v="3"/>
    <x v="0"/>
    <x v="6"/>
    <n v="143.3392848"/>
  </r>
  <r>
    <x v="1"/>
    <x v="12"/>
    <x v="12"/>
    <s v="KTOE"/>
    <x v="29"/>
    <x v="4"/>
    <x v="6"/>
    <n v="55.483473600000004"/>
  </r>
  <r>
    <x v="1"/>
    <x v="12"/>
    <x v="12"/>
    <s v="KTOE"/>
    <x v="34"/>
    <x v="5"/>
    <x v="6"/>
    <n v="93.955978799999997"/>
  </r>
  <r>
    <x v="3"/>
    <x v="12"/>
    <x v="12"/>
    <s v="KTOE"/>
    <x v="17"/>
    <x v="3"/>
    <x v="6"/>
    <n v="0.5149764"/>
  </r>
  <r>
    <x v="8"/>
    <x v="12"/>
    <x v="12"/>
    <s v="KTOE"/>
    <x v="6"/>
    <x v="5"/>
    <x v="6"/>
    <n v="0.75362399999999996"/>
  </r>
  <r>
    <x v="7"/>
    <x v="12"/>
    <x v="12"/>
    <s v="KTOE"/>
    <x v="11"/>
    <x v="2"/>
    <x v="6"/>
    <n v="4.1868000000000002E-2"/>
  </r>
  <r>
    <x v="0"/>
    <x v="13"/>
    <x v="13"/>
    <s v="KTOE"/>
    <x v="24"/>
    <x v="0"/>
    <x v="1"/>
    <n v="9.21096E-2"/>
  </r>
  <r>
    <x v="0"/>
    <x v="13"/>
    <x v="13"/>
    <s v="KTOE"/>
    <x v="21"/>
    <x v="3"/>
    <x v="1"/>
    <n v="18.170712000000002"/>
  </r>
  <r>
    <x v="0"/>
    <x v="13"/>
    <x v="13"/>
    <s v="KTOE"/>
    <x v="3"/>
    <x v="2"/>
    <x v="1"/>
    <n v="1349.9582975999999"/>
  </r>
  <r>
    <x v="2"/>
    <x v="13"/>
    <x v="13"/>
    <s v="KTOE"/>
    <x v="14"/>
    <x v="1"/>
    <x v="1"/>
    <n v="145.47873960000001"/>
  </r>
  <r>
    <x v="2"/>
    <x v="13"/>
    <x v="13"/>
    <s v="KTOE"/>
    <x v="22"/>
    <x v="1"/>
    <x v="1"/>
    <n v="4.9739183999999996"/>
  </r>
  <r>
    <x v="4"/>
    <x v="13"/>
    <x v="13"/>
    <s v="KTOE"/>
    <x v="28"/>
    <x v="3"/>
    <x v="1"/>
    <n v="75.467070000000007"/>
  </r>
  <r>
    <x v="4"/>
    <x v="13"/>
    <x v="13"/>
    <s v="KTOE"/>
    <x v="17"/>
    <x v="1"/>
    <x v="1"/>
    <n v="37.9993968"/>
  </r>
  <r>
    <x v="11"/>
    <x v="13"/>
    <x v="13"/>
    <s v="KTOE"/>
    <x v="11"/>
    <x v="5"/>
    <x v="1"/>
    <n v="8.7922799999999995E-2"/>
  </r>
  <r>
    <x v="11"/>
    <x v="13"/>
    <x v="13"/>
    <s v="KTOE"/>
    <x v="25"/>
    <x v="4"/>
    <x v="1"/>
    <n v="8.8760159999999999"/>
  </r>
  <r>
    <x v="14"/>
    <x v="13"/>
    <x v="13"/>
    <s v="KTOE"/>
    <x v="18"/>
    <x v="3"/>
    <x v="1"/>
    <n v="87.5083068"/>
  </r>
  <r>
    <x v="9"/>
    <x v="13"/>
    <x v="13"/>
    <s v="KTOE"/>
    <x v="22"/>
    <x v="0"/>
    <x v="1"/>
    <n v="0.57359159999999998"/>
  </r>
  <r>
    <x v="1"/>
    <x v="12"/>
    <x v="12"/>
    <s v="KTOE"/>
    <x v="6"/>
    <x v="0"/>
    <x v="1"/>
    <n v="94.450021199999995"/>
  </r>
  <r>
    <x v="1"/>
    <x v="12"/>
    <x v="12"/>
    <s v="KTOE"/>
    <x v="33"/>
    <x v="5"/>
    <x v="1"/>
    <n v="3307.3124183999998"/>
  </r>
  <r>
    <x v="1"/>
    <x v="57"/>
    <x v="57"/>
    <s v="KTOE"/>
    <x v="13"/>
    <x v="4"/>
    <x v="3"/>
    <n v="1.8296315999999999"/>
  </r>
  <r>
    <x v="0"/>
    <x v="56"/>
    <x v="56"/>
    <s v="KTOE"/>
    <x v="18"/>
    <x v="2"/>
    <x v="2"/>
    <n v="2.2315643999999999"/>
  </r>
  <r>
    <x v="0"/>
    <x v="55"/>
    <x v="55"/>
    <s v="KTOE"/>
    <x v="12"/>
    <x v="4"/>
    <x v="2"/>
    <n v="4.1449319999999998"/>
  </r>
  <r>
    <x v="0"/>
    <x v="59"/>
    <x v="59"/>
    <s v="KTOE"/>
    <x v="18"/>
    <x v="4"/>
    <x v="2"/>
    <n v="96.836497199999997"/>
  </r>
  <r>
    <x v="0"/>
    <x v="59"/>
    <x v="59"/>
    <s v="KTOE"/>
    <x v="27"/>
    <x v="0"/>
    <x v="2"/>
    <n v="1.4528196"/>
  </r>
  <r>
    <x v="1"/>
    <x v="58"/>
    <x v="58"/>
    <s v="KTOE"/>
    <x v="10"/>
    <x v="4"/>
    <x v="1"/>
    <n v="8.7922799999999995E-2"/>
  </r>
  <r>
    <x v="0"/>
    <x v="56"/>
    <x v="56"/>
    <s v="KTOE"/>
    <x v="18"/>
    <x v="1"/>
    <x v="1"/>
    <n v="17.044462800000002"/>
  </r>
  <r>
    <x v="0"/>
    <x v="55"/>
    <x v="55"/>
    <s v="KTOE"/>
    <x v="18"/>
    <x v="3"/>
    <x v="1"/>
    <n v="47.478312000000003"/>
  </r>
  <r>
    <x v="0"/>
    <x v="55"/>
    <x v="55"/>
    <s v="KTOE"/>
    <x v="11"/>
    <x v="0"/>
    <x v="1"/>
    <n v="1.3607100000000001"/>
  </r>
  <r>
    <x v="1"/>
    <x v="60"/>
    <x v="60"/>
    <s v="KTOE"/>
    <x v="31"/>
    <x v="4"/>
    <x v="3"/>
    <n v="1.695654"/>
  </r>
  <r>
    <x v="14"/>
    <x v="60"/>
    <x v="60"/>
    <s v="KTOE"/>
    <x v="33"/>
    <x v="3"/>
    <x v="3"/>
    <n v="2.9391335999999999"/>
  </r>
  <r>
    <x v="0"/>
    <x v="57"/>
    <x v="57"/>
    <s v="KTOE"/>
    <x v="7"/>
    <x v="0"/>
    <x v="3"/>
    <n v="8.3736000000000001E-3"/>
  </r>
  <r>
    <x v="0"/>
    <x v="57"/>
    <x v="57"/>
    <s v="KTOE"/>
    <x v="21"/>
    <x v="3"/>
    <x v="3"/>
    <n v="18.170712000000002"/>
  </r>
  <r>
    <x v="2"/>
    <x v="57"/>
    <x v="57"/>
    <s v="KTOE"/>
    <x v="14"/>
    <x v="3"/>
    <x v="3"/>
    <n v="142.1921016"/>
  </r>
  <r>
    <x v="2"/>
    <x v="57"/>
    <x v="57"/>
    <s v="KTOE"/>
    <x v="22"/>
    <x v="3"/>
    <x v="3"/>
    <n v="4.0151412000000004"/>
  </r>
  <r>
    <x v="0"/>
    <x v="56"/>
    <x v="56"/>
    <s v="KTOE"/>
    <x v="7"/>
    <x v="5"/>
    <x v="2"/>
    <n v="2.8260900000000002"/>
  </r>
  <r>
    <x v="0"/>
    <x v="55"/>
    <x v="55"/>
    <s v="KTOE"/>
    <x v="28"/>
    <x v="2"/>
    <x v="2"/>
    <n v="13.7913192"/>
  </r>
  <r>
    <x v="0"/>
    <x v="55"/>
    <x v="55"/>
    <s v="KTOE"/>
    <x v="17"/>
    <x v="2"/>
    <x v="2"/>
    <n v="2.2273776000000001"/>
  </r>
  <r>
    <x v="1"/>
    <x v="59"/>
    <x v="59"/>
    <s v="KTOE"/>
    <x v="34"/>
    <x v="1"/>
    <x v="2"/>
    <n v="9.6296400000000004E-2"/>
  </r>
  <r>
    <x v="14"/>
    <x v="60"/>
    <x v="60"/>
    <s v="KTOE"/>
    <x v="17"/>
    <x v="4"/>
    <x v="1"/>
    <n v="1.695654"/>
  </r>
  <r>
    <x v="14"/>
    <x v="60"/>
    <x v="60"/>
    <s v="KTOE"/>
    <x v="18"/>
    <x v="1"/>
    <x v="1"/>
    <n v="3.9942072"/>
  </r>
  <r>
    <x v="1"/>
    <x v="58"/>
    <x v="58"/>
    <s v="KTOE"/>
    <x v="13"/>
    <x v="2"/>
    <x v="1"/>
    <n v="4.1868000000000002E-2"/>
  </r>
  <r>
    <x v="1"/>
    <x v="58"/>
    <x v="58"/>
    <s v="KTOE"/>
    <x v="12"/>
    <x v="0"/>
    <x v="1"/>
    <n v="4.1868000000000002E-2"/>
  </r>
  <r>
    <x v="0"/>
    <x v="61"/>
    <x v="61"/>
    <s v="KTOE"/>
    <x v="25"/>
    <x v="1"/>
    <x v="1"/>
    <n v="2.0934000000000001E-2"/>
  </r>
  <r>
    <x v="14"/>
    <x v="60"/>
    <x v="60"/>
    <s v="KTOE"/>
    <x v="11"/>
    <x v="0"/>
    <x v="3"/>
    <n v="14.1765048"/>
  </r>
  <r>
    <x v="0"/>
    <x v="57"/>
    <x v="57"/>
    <s v="KTOE"/>
    <x v="8"/>
    <x v="4"/>
    <x v="3"/>
    <n v="306.77520959999998"/>
  </r>
  <r>
    <x v="2"/>
    <x v="57"/>
    <x v="57"/>
    <s v="KTOE"/>
    <x v="23"/>
    <x v="2"/>
    <x v="3"/>
    <n v="0.3935592"/>
  </r>
  <r>
    <x v="1"/>
    <x v="57"/>
    <x v="57"/>
    <s v="KTOE"/>
    <x v="22"/>
    <x v="1"/>
    <x v="3"/>
    <n v="0.92109600000000003"/>
  </r>
  <r>
    <x v="10"/>
    <x v="57"/>
    <x v="57"/>
    <s v="KTOE"/>
    <x v="9"/>
    <x v="3"/>
    <x v="3"/>
    <n v="20.105013599999999"/>
  </r>
  <r>
    <x v="8"/>
    <x v="57"/>
    <x v="57"/>
    <s v="KTOE"/>
    <x v="11"/>
    <x v="1"/>
    <x v="3"/>
    <n v="0.2219004"/>
  </r>
  <r>
    <x v="12"/>
    <x v="57"/>
    <x v="57"/>
    <s v="KTOE"/>
    <x v="8"/>
    <x v="3"/>
    <x v="3"/>
    <n v="11.3587884"/>
  </r>
  <r>
    <x v="1"/>
    <x v="58"/>
    <x v="58"/>
    <s v="KTOE"/>
    <x v="27"/>
    <x v="2"/>
    <x v="6"/>
    <n v="4.1868000000000002E-2"/>
  </r>
  <r>
    <x v="1"/>
    <x v="58"/>
    <x v="58"/>
    <s v="KTOE"/>
    <x v="26"/>
    <x v="4"/>
    <x v="6"/>
    <n v="6.3639359999999998"/>
  </r>
  <r>
    <x v="1"/>
    <x v="58"/>
    <x v="58"/>
    <s v="KTOE"/>
    <x v="31"/>
    <x v="4"/>
    <x v="6"/>
    <n v="23.014839599999998"/>
  </r>
  <r>
    <x v="0"/>
    <x v="56"/>
    <x v="56"/>
    <s v="KTOE"/>
    <x v="26"/>
    <x v="4"/>
    <x v="2"/>
    <n v="2.4367176000000002"/>
  </r>
  <r>
    <x v="0"/>
    <x v="56"/>
    <x v="56"/>
    <s v="KTOE"/>
    <x v="0"/>
    <x v="5"/>
    <x v="2"/>
    <n v="0.92528279999999996"/>
  </r>
  <r>
    <x v="0"/>
    <x v="55"/>
    <x v="55"/>
    <s v="KTOE"/>
    <x v="16"/>
    <x v="4"/>
    <x v="2"/>
    <n v="0.24283440000000001"/>
  </r>
  <r>
    <x v="0"/>
    <x v="55"/>
    <x v="55"/>
    <s v="KTOE"/>
    <x v="30"/>
    <x v="4"/>
    <x v="2"/>
    <n v="21.6373824"/>
  </r>
  <r>
    <x v="0"/>
    <x v="55"/>
    <x v="55"/>
    <s v="KTOE"/>
    <x v="22"/>
    <x v="3"/>
    <x v="2"/>
    <n v="0.4438008"/>
  </r>
  <r>
    <x v="0"/>
    <x v="55"/>
    <x v="55"/>
    <s v="KTOE"/>
    <x v="26"/>
    <x v="3"/>
    <x v="2"/>
    <n v="35.294724000000002"/>
  </r>
  <r>
    <x v="0"/>
    <x v="55"/>
    <x v="55"/>
    <s v="KTOE"/>
    <x v="10"/>
    <x v="2"/>
    <x v="2"/>
    <n v="31.099550399999998"/>
  </r>
  <r>
    <x v="1"/>
    <x v="55"/>
    <x v="55"/>
    <s v="KTOE"/>
    <x v="17"/>
    <x v="5"/>
    <x v="2"/>
    <n v="0.40193279999999998"/>
  </r>
  <r>
    <x v="1"/>
    <x v="59"/>
    <x v="59"/>
    <s v="KTOE"/>
    <x v="14"/>
    <x v="5"/>
    <x v="2"/>
    <n v="46.289260800000001"/>
  </r>
  <r>
    <x v="1"/>
    <x v="59"/>
    <x v="59"/>
    <s v="KTOE"/>
    <x v="26"/>
    <x v="1"/>
    <x v="2"/>
    <n v="63.723095999999998"/>
  </r>
  <r>
    <x v="1"/>
    <x v="59"/>
    <x v="59"/>
    <s v="KTOE"/>
    <x v="19"/>
    <x v="1"/>
    <x v="2"/>
    <n v="1.6077311999999999"/>
  </r>
  <r>
    <x v="1"/>
    <x v="59"/>
    <x v="59"/>
    <s v="KTOE"/>
    <x v="31"/>
    <x v="5"/>
    <x v="2"/>
    <n v="4.9948524000000001"/>
  </r>
  <r>
    <x v="0"/>
    <x v="59"/>
    <x v="59"/>
    <s v="KTOE"/>
    <x v="20"/>
    <x v="5"/>
    <x v="2"/>
    <n v="5.9285088000000004"/>
  </r>
  <r>
    <x v="1"/>
    <x v="60"/>
    <x v="60"/>
    <s v="KTOE"/>
    <x v="3"/>
    <x v="4"/>
    <x v="1"/>
    <n v="0.60289919999999997"/>
  </r>
  <r>
    <x v="14"/>
    <x v="60"/>
    <x v="60"/>
    <s v="KTOE"/>
    <x v="1"/>
    <x v="2"/>
    <x v="1"/>
    <n v="2.1478283999999999"/>
  </r>
  <r>
    <x v="1"/>
    <x v="58"/>
    <x v="58"/>
    <s v="KTOE"/>
    <x v="3"/>
    <x v="0"/>
    <x v="1"/>
    <n v="4.4212607999999998"/>
  </r>
  <r>
    <x v="1"/>
    <x v="58"/>
    <x v="58"/>
    <s v="KTOE"/>
    <x v="9"/>
    <x v="2"/>
    <x v="1"/>
    <n v="0.12979080000000001"/>
  </r>
  <r>
    <x v="1"/>
    <x v="58"/>
    <x v="58"/>
    <s v="KTOE"/>
    <x v="14"/>
    <x v="2"/>
    <x v="1"/>
    <n v="0.90016200000000002"/>
  </r>
  <r>
    <x v="1"/>
    <x v="58"/>
    <x v="58"/>
    <s v="KTOE"/>
    <x v="27"/>
    <x v="0"/>
    <x v="1"/>
    <n v="4.1868000000000002E-2"/>
  </r>
  <r>
    <x v="0"/>
    <x v="56"/>
    <x v="56"/>
    <s v="KTOE"/>
    <x v="15"/>
    <x v="0"/>
    <x v="1"/>
    <n v="7.95492E-2"/>
  </r>
  <r>
    <x v="0"/>
    <x v="56"/>
    <x v="56"/>
    <s v="KTOE"/>
    <x v="9"/>
    <x v="3"/>
    <x v="1"/>
    <n v="7.8544368000000002"/>
  </r>
  <r>
    <x v="0"/>
    <x v="56"/>
    <x v="56"/>
    <s v="KTOE"/>
    <x v="20"/>
    <x v="2"/>
    <x v="1"/>
    <n v="0.56940480000000004"/>
  </r>
  <r>
    <x v="0"/>
    <x v="56"/>
    <x v="56"/>
    <s v="KTOE"/>
    <x v="23"/>
    <x v="3"/>
    <x v="1"/>
    <n v="2.0934000000000001E-2"/>
  </r>
  <r>
    <x v="0"/>
    <x v="56"/>
    <x v="56"/>
    <s v="KTOE"/>
    <x v="13"/>
    <x v="3"/>
    <x v="1"/>
    <n v="4.1868000000000001E-3"/>
  </r>
  <r>
    <x v="0"/>
    <x v="55"/>
    <x v="55"/>
    <s v="KTOE"/>
    <x v="9"/>
    <x v="1"/>
    <x v="1"/>
    <n v="3.4708572000000002"/>
  </r>
  <r>
    <x v="0"/>
    <x v="55"/>
    <x v="55"/>
    <s v="KTOE"/>
    <x v="14"/>
    <x v="4"/>
    <x v="1"/>
    <n v="88.240996800000005"/>
  </r>
  <r>
    <x v="0"/>
    <x v="55"/>
    <x v="55"/>
    <s v="KTOE"/>
    <x v="33"/>
    <x v="0"/>
    <x v="1"/>
    <n v="7.3562076000000003"/>
  </r>
  <r>
    <x v="0"/>
    <x v="55"/>
    <x v="55"/>
    <s v="KTOE"/>
    <x v="23"/>
    <x v="5"/>
    <x v="1"/>
    <n v="10.3246488"/>
  </r>
  <r>
    <x v="0"/>
    <x v="24"/>
    <x v="24"/>
    <s v="KTOE"/>
    <x v="33"/>
    <x v="3"/>
    <x v="1"/>
    <n v="0.70338239999999996"/>
  </r>
  <r>
    <x v="0"/>
    <x v="24"/>
    <x v="24"/>
    <s v="KTOE"/>
    <x v="37"/>
    <x v="5"/>
    <x v="1"/>
    <n v="172.29100679999999"/>
  </r>
  <r>
    <x v="0"/>
    <x v="24"/>
    <x v="24"/>
    <s v="KTOE"/>
    <x v="25"/>
    <x v="4"/>
    <x v="1"/>
    <n v="3.3494400000000001E-2"/>
  </r>
  <r>
    <x v="1"/>
    <x v="26"/>
    <x v="26"/>
    <s v="KTOE"/>
    <x v="3"/>
    <x v="5"/>
    <x v="3"/>
    <n v="2.0934000000000001E-2"/>
  </r>
  <r>
    <x v="12"/>
    <x v="26"/>
    <x v="26"/>
    <s v="KTOE"/>
    <x v="23"/>
    <x v="3"/>
    <x v="3"/>
    <n v="0.92109600000000003"/>
  </r>
  <r>
    <x v="1"/>
    <x v="23"/>
    <x v="23"/>
    <s v="KTOE"/>
    <x v="23"/>
    <x v="5"/>
    <x v="6"/>
    <n v="241.81700760000001"/>
  </r>
  <r>
    <x v="1"/>
    <x v="23"/>
    <x v="23"/>
    <s v="KTOE"/>
    <x v="25"/>
    <x v="4"/>
    <x v="6"/>
    <n v="955.36914479999996"/>
  </r>
  <r>
    <x v="14"/>
    <x v="25"/>
    <x v="25"/>
    <s v="KTOE"/>
    <x v="25"/>
    <x v="3"/>
    <x v="5"/>
    <n v="28.658646000000001"/>
  </r>
  <r>
    <x v="13"/>
    <x v="25"/>
    <x v="25"/>
    <s v="KTOE"/>
    <x v="23"/>
    <x v="3"/>
    <x v="5"/>
    <n v="2.3739156000000001"/>
  </r>
  <r>
    <x v="0"/>
    <x v="22"/>
    <x v="22"/>
    <s v="KTOE"/>
    <x v="19"/>
    <x v="1"/>
    <x v="2"/>
    <n v="1.8756864"/>
  </r>
  <r>
    <x v="0"/>
    <x v="22"/>
    <x v="22"/>
    <s v="KTOE"/>
    <x v="36"/>
    <x v="5"/>
    <x v="2"/>
    <n v="0.38937240000000001"/>
  </r>
  <r>
    <x v="0"/>
    <x v="22"/>
    <x v="22"/>
    <s v="KTOE"/>
    <x v="5"/>
    <x v="2"/>
    <x v="2"/>
    <n v="420.30029159999998"/>
  </r>
  <r>
    <x v="9"/>
    <x v="26"/>
    <x v="26"/>
    <s v="KTOE"/>
    <x v="6"/>
    <x v="2"/>
    <x v="1"/>
    <n v="2.0934000000000001E-2"/>
  </r>
  <r>
    <x v="12"/>
    <x v="26"/>
    <x v="26"/>
    <s v="KTOE"/>
    <x v="22"/>
    <x v="1"/>
    <x v="1"/>
    <n v="4.7980727999999999"/>
  </r>
  <r>
    <x v="14"/>
    <x v="25"/>
    <x v="25"/>
    <s v="KTOE"/>
    <x v="14"/>
    <x v="4"/>
    <x v="1"/>
    <n v="52.134033600000002"/>
  </r>
  <r>
    <x v="14"/>
    <x v="25"/>
    <x v="25"/>
    <s v="KTOE"/>
    <x v="25"/>
    <x v="1"/>
    <x v="1"/>
    <n v="27.473781599999999"/>
  </r>
  <r>
    <x v="0"/>
    <x v="22"/>
    <x v="22"/>
    <s v="KTOE"/>
    <x v="26"/>
    <x v="4"/>
    <x v="1"/>
    <n v="176.89648679999999"/>
  </r>
  <r>
    <x v="0"/>
    <x v="22"/>
    <x v="22"/>
    <s v="KTOE"/>
    <x v="36"/>
    <x v="2"/>
    <x v="1"/>
    <n v="0.38937240000000001"/>
  </r>
  <r>
    <x v="0"/>
    <x v="24"/>
    <x v="24"/>
    <s v="KTOE"/>
    <x v="1"/>
    <x v="4"/>
    <x v="2"/>
    <n v="0.35587800000000003"/>
  </r>
  <r>
    <x v="0"/>
    <x v="24"/>
    <x v="24"/>
    <s v="KTOE"/>
    <x v="2"/>
    <x v="2"/>
    <x v="2"/>
    <n v="82.316674800000001"/>
  </r>
  <r>
    <x v="1"/>
    <x v="23"/>
    <x v="23"/>
    <s v="KTOE"/>
    <x v="15"/>
    <x v="4"/>
    <x v="6"/>
    <n v="120.5421588"/>
  </r>
  <r>
    <x v="7"/>
    <x v="23"/>
    <x v="23"/>
    <s v="KTOE"/>
    <x v="3"/>
    <x v="4"/>
    <x v="6"/>
    <n v="0.33913080000000001"/>
  </r>
  <r>
    <x v="0"/>
    <x v="22"/>
    <x v="22"/>
    <s v="KTOE"/>
    <x v="21"/>
    <x v="1"/>
    <x v="2"/>
    <n v="9.0141804000000008"/>
  </r>
  <r>
    <x v="0"/>
    <x v="22"/>
    <x v="22"/>
    <s v="KTOE"/>
    <x v="11"/>
    <x v="3"/>
    <x v="2"/>
    <n v="8.3903472000000008"/>
  </r>
  <r>
    <x v="0"/>
    <x v="22"/>
    <x v="22"/>
    <s v="KTOE"/>
    <x v="13"/>
    <x v="0"/>
    <x v="2"/>
    <n v="43.438049999999997"/>
  </r>
  <r>
    <x v="0"/>
    <x v="24"/>
    <x v="24"/>
    <s v="KTOE"/>
    <x v="11"/>
    <x v="2"/>
    <x v="2"/>
    <n v="0.56103119999999995"/>
  </r>
  <r>
    <x v="0"/>
    <x v="24"/>
    <x v="24"/>
    <s v="KTOE"/>
    <x v="12"/>
    <x v="4"/>
    <x v="2"/>
    <n v="7.0589447999999999"/>
  </r>
  <r>
    <x v="0"/>
    <x v="22"/>
    <x v="22"/>
    <s v="KTOE"/>
    <x v="32"/>
    <x v="1"/>
    <x v="1"/>
    <n v="1.1178756000000001"/>
  </r>
  <r>
    <x v="0"/>
    <x v="22"/>
    <x v="22"/>
    <s v="KTOE"/>
    <x v="21"/>
    <x v="3"/>
    <x v="1"/>
    <n v="4.3333380000000004"/>
  </r>
  <r>
    <x v="0"/>
    <x v="22"/>
    <x v="22"/>
    <s v="KTOE"/>
    <x v="12"/>
    <x v="1"/>
    <x v="1"/>
    <n v="49.429360799999998"/>
  </r>
  <r>
    <x v="0"/>
    <x v="24"/>
    <x v="24"/>
    <s v="KTOE"/>
    <x v="11"/>
    <x v="1"/>
    <x v="1"/>
    <n v="0.77874480000000001"/>
  </r>
  <r>
    <x v="0"/>
    <x v="24"/>
    <x v="24"/>
    <s v="KTOE"/>
    <x v="13"/>
    <x v="5"/>
    <x v="1"/>
    <n v="1.1848643999999999"/>
  </r>
  <r>
    <x v="1"/>
    <x v="23"/>
    <x v="23"/>
    <s v="KTOE"/>
    <x v="21"/>
    <x v="0"/>
    <x v="6"/>
    <n v="12.2966316"/>
  </r>
  <r>
    <x v="1"/>
    <x v="23"/>
    <x v="23"/>
    <s v="KTOE"/>
    <x v="13"/>
    <x v="5"/>
    <x v="6"/>
    <n v="82.220378400000001"/>
  </r>
  <r>
    <x v="1"/>
    <x v="23"/>
    <x v="23"/>
    <s v="KTOE"/>
    <x v="12"/>
    <x v="1"/>
    <x v="6"/>
    <n v="95.061294000000004"/>
  </r>
  <r>
    <x v="8"/>
    <x v="23"/>
    <x v="23"/>
    <s v="KTOE"/>
    <x v="13"/>
    <x v="0"/>
    <x v="6"/>
    <n v="0.25539479999999998"/>
  </r>
  <r>
    <x v="14"/>
    <x v="25"/>
    <x v="25"/>
    <s v="KTOE"/>
    <x v="33"/>
    <x v="3"/>
    <x v="5"/>
    <n v="15.595829999999999"/>
  </r>
  <r>
    <x v="14"/>
    <x v="25"/>
    <x v="25"/>
    <s v="KTOE"/>
    <x v="26"/>
    <x v="4"/>
    <x v="5"/>
    <n v="11.605809600000001"/>
  </r>
  <r>
    <x v="14"/>
    <x v="25"/>
    <x v="25"/>
    <s v="KTOE"/>
    <x v="13"/>
    <x v="2"/>
    <x v="5"/>
    <n v="1.2560399999999999E-2"/>
  </r>
  <r>
    <x v="14"/>
    <x v="25"/>
    <x v="25"/>
    <s v="KTOE"/>
    <x v="11"/>
    <x v="0"/>
    <x v="5"/>
    <n v="65.322453600000003"/>
  </r>
  <r>
    <x v="14"/>
    <x v="25"/>
    <x v="25"/>
    <s v="KTOE"/>
    <x v="10"/>
    <x v="2"/>
    <x v="5"/>
    <n v="7.6660307999999997"/>
  </r>
  <r>
    <x v="14"/>
    <x v="25"/>
    <x v="25"/>
    <s v="KTOE"/>
    <x v="2"/>
    <x v="3"/>
    <x v="5"/>
    <n v="23.977803600000001"/>
  </r>
  <r>
    <x v="13"/>
    <x v="25"/>
    <x v="25"/>
    <s v="KTOE"/>
    <x v="18"/>
    <x v="1"/>
    <x v="5"/>
    <n v="3.45411"/>
  </r>
  <r>
    <x v="0"/>
    <x v="24"/>
    <x v="24"/>
    <s v="KTOE"/>
    <x v="7"/>
    <x v="0"/>
    <x v="2"/>
    <n v="1.5239952000000001"/>
  </r>
  <r>
    <x v="0"/>
    <x v="24"/>
    <x v="24"/>
    <s v="KTOE"/>
    <x v="18"/>
    <x v="4"/>
    <x v="2"/>
    <n v="6.6151439999999999"/>
  </r>
  <r>
    <x v="0"/>
    <x v="24"/>
    <x v="24"/>
    <s v="KTOE"/>
    <x v="27"/>
    <x v="2"/>
    <x v="2"/>
    <n v="0.28470240000000002"/>
  </r>
  <r>
    <x v="12"/>
    <x v="26"/>
    <x v="26"/>
    <s v="KTOE"/>
    <x v="19"/>
    <x v="1"/>
    <x v="1"/>
    <n v="0.13816439999999999"/>
  </r>
  <r>
    <x v="12"/>
    <x v="26"/>
    <x v="26"/>
    <s v="KTOE"/>
    <x v="3"/>
    <x v="4"/>
    <x v="1"/>
    <n v="3.9816468"/>
  </r>
  <r>
    <x v="13"/>
    <x v="25"/>
    <x v="25"/>
    <s v="KTOE"/>
    <x v="17"/>
    <x v="1"/>
    <x v="1"/>
    <n v="2.8386504000000001"/>
  </r>
  <r>
    <x v="14"/>
    <x v="25"/>
    <x v="25"/>
    <s v="KTOE"/>
    <x v="33"/>
    <x v="1"/>
    <x v="1"/>
    <n v="12.238016399999999"/>
  </r>
  <r>
    <x v="14"/>
    <x v="25"/>
    <x v="25"/>
    <s v="KTOE"/>
    <x v="23"/>
    <x v="4"/>
    <x v="1"/>
    <n v="6.3555624000000002"/>
  </r>
  <r>
    <x v="14"/>
    <x v="25"/>
    <x v="25"/>
    <s v="KTOE"/>
    <x v="26"/>
    <x v="3"/>
    <x v="1"/>
    <n v="17.278923599999999"/>
  </r>
  <r>
    <x v="14"/>
    <x v="25"/>
    <x v="25"/>
    <s v="KTOE"/>
    <x v="11"/>
    <x v="5"/>
    <x v="1"/>
    <n v="69.752088000000001"/>
  </r>
  <r>
    <x v="14"/>
    <x v="25"/>
    <x v="25"/>
    <s v="KTOE"/>
    <x v="10"/>
    <x v="0"/>
    <x v="1"/>
    <n v="7.6157892"/>
  </r>
  <r>
    <x v="14"/>
    <x v="25"/>
    <x v="25"/>
    <s v="KTOE"/>
    <x v="2"/>
    <x v="1"/>
    <x v="1"/>
    <n v="28.533041999999998"/>
  </r>
  <r>
    <x v="0"/>
    <x v="24"/>
    <x v="24"/>
    <s v="KTOE"/>
    <x v="28"/>
    <x v="0"/>
    <x v="1"/>
    <n v="0.1214172"/>
  </r>
  <r>
    <x v="0"/>
    <x v="24"/>
    <x v="24"/>
    <s v="KTOE"/>
    <x v="17"/>
    <x v="2"/>
    <x v="1"/>
    <n v="4.1281847999999997"/>
  </r>
  <r>
    <x v="1"/>
    <x v="23"/>
    <x v="23"/>
    <s v="KTOE"/>
    <x v="22"/>
    <x v="0"/>
    <x v="6"/>
    <n v="224.3371176"/>
  </r>
  <r>
    <x v="1"/>
    <x v="23"/>
    <x v="23"/>
    <s v="KTOE"/>
    <x v="26"/>
    <x v="3"/>
    <x v="6"/>
    <n v="464.91064560000001"/>
  </r>
  <r>
    <x v="1"/>
    <x v="23"/>
    <x v="23"/>
    <s v="KTOE"/>
    <x v="31"/>
    <x v="2"/>
    <x v="6"/>
    <n v="3568.7948256"/>
  </r>
  <r>
    <x v="1"/>
    <x v="23"/>
    <x v="23"/>
    <s v="KTOE"/>
    <x v="32"/>
    <x v="4"/>
    <x v="6"/>
    <n v="30.8232216"/>
  </r>
  <r>
    <x v="0"/>
    <x v="55"/>
    <x v="55"/>
    <s v="KTOE"/>
    <x v="22"/>
    <x v="3"/>
    <x v="1"/>
    <n v="0.4438008"/>
  </r>
  <r>
    <x v="0"/>
    <x v="55"/>
    <x v="55"/>
    <s v="KTOE"/>
    <x v="10"/>
    <x v="0"/>
    <x v="1"/>
    <n v="32.217426000000003"/>
  </r>
  <r>
    <x v="14"/>
    <x v="60"/>
    <x v="60"/>
    <s v="KTOE"/>
    <x v="25"/>
    <x v="2"/>
    <x v="3"/>
    <n v="6.2215847999999996"/>
  </r>
  <r>
    <x v="14"/>
    <x v="60"/>
    <x v="60"/>
    <s v="KTOE"/>
    <x v="3"/>
    <x v="5"/>
    <x v="3"/>
    <n v="29.634170399999999"/>
  </r>
  <r>
    <x v="2"/>
    <x v="57"/>
    <x v="57"/>
    <s v="KTOE"/>
    <x v="19"/>
    <x v="3"/>
    <x v="3"/>
    <n v="0.1172304"/>
  </r>
  <r>
    <x v="1"/>
    <x v="57"/>
    <x v="57"/>
    <s v="KTOE"/>
    <x v="23"/>
    <x v="1"/>
    <x v="3"/>
    <n v="0.37681199999999998"/>
  </r>
  <r>
    <x v="1"/>
    <x v="57"/>
    <x v="57"/>
    <s v="KTOE"/>
    <x v="3"/>
    <x v="2"/>
    <x v="3"/>
    <n v="0.17584559999999999"/>
  </r>
  <r>
    <x v="12"/>
    <x v="57"/>
    <x v="57"/>
    <s v="KTOE"/>
    <x v="23"/>
    <x v="5"/>
    <x v="3"/>
    <n v="0.18003240000000001"/>
  </r>
  <r>
    <x v="1"/>
    <x v="58"/>
    <x v="58"/>
    <s v="KTOE"/>
    <x v="28"/>
    <x v="0"/>
    <x v="6"/>
    <n v="4.2998436"/>
  </r>
  <r>
    <x v="1"/>
    <x v="58"/>
    <x v="58"/>
    <s v="KTOE"/>
    <x v="10"/>
    <x v="5"/>
    <x v="6"/>
    <n v="4.1868000000000002E-2"/>
  </r>
  <r>
    <x v="0"/>
    <x v="56"/>
    <x v="56"/>
    <s v="KTOE"/>
    <x v="19"/>
    <x v="0"/>
    <x v="2"/>
    <n v="8.3736000000000001E-3"/>
  </r>
  <r>
    <x v="0"/>
    <x v="55"/>
    <x v="55"/>
    <s v="KTOE"/>
    <x v="31"/>
    <x v="0"/>
    <x v="2"/>
    <n v="35.759458799999997"/>
  </r>
  <r>
    <x v="1"/>
    <x v="59"/>
    <x v="59"/>
    <s v="KTOE"/>
    <x v="0"/>
    <x v="0"/>
    <x v="2"/>
    <n v="2.1520152000000001"/>
  </r>
  <r>
    <x v="0"/>
    <x v="59"/>
    <x v="59"/>
    <s v="KTOE"/>
    <x v="26"/>
    <x v="0"/>
    <x v="2"/>
    <n v="15.524654399999999"/>
  </r>
  <r>
    <x v="0"/>
    <x v="59"/>
    <x v="59"/>
    <s v="KTOE"/>
    <x v="34"/>
    <x v="3"/>
    <x v="2"/>
    <n v="2.93076E-2"/>
  </r>
  <r>
    <x v="14"/>
    <x v="60"/>
    <x v="60"/>
    <s v="KTOE"/>
    <x v="7"/>
    <x v="5"/>
    <x v="1"/>
    <n v="1.6579728"/>
  </r>
  <r>
    <x v="14"/>
    <x v="60"/>
    <x v="60"/>
    <s v="KTOE"/>
    <x v="28"/>
    <x v="2"/>
    <x v="1"/>
    <n v="2.6376840000000001"/>
  </r>
  <r>
    <x v="13"/>
    <x v="60"/>
    <x v="60"/>
    <s v="KTOE"/>
    <x v="33"/>
    <x v="5"/>
    <x v="1"/>
    <n v="0.45217439999999998"/>
  </r>
  <r>
    <x v="0"/>
    <x v="55"/>
    <x v="55"/>
    <s v="KTOE"/>
    <x v="31"/>
    <x v="2"/>
    <x v="1"/>
    <n v="34.206156"/>
  </r>
  <r>
    <x v="0"/>
    <x v="56"/>
    <x v="56"/>
    <s v="KTOE"/>
    <x v="0"/>
    <x v="3"/>
    <x v="1"/>
    <n v="0.2344608"/>
  </r>
  <r>
    <x v="0"/>
    <x v="56"/>
    <x v="56"/>
    <s v="KTOE"/>
    <x v="1"/>
    <x v="1"/>
    <x v="2"/>
    <n v="2.1185208000000002"/>
  </r>
  <r>
    <x v="0"/>
    <x v="57"/>
    <x v="57"/>
    <s v="KTOE"/>
    <x v="1"/>
    <x v="4"/>
    <x v="3"/>
    <n v="27.352364399999999"/>
  </r>
  <r>
    <x v="0"/>
    <x v="59"/>
    <x v="59"/>
    <s v="KTOE"/>
    <x v="1"/>
    <x v="0"/>
    <x v="2"/>
    <n v="6.3304416000000003"/>
  </r>
  <r>
    <x v="0"/>
    <x v="57"/>
    <x v="57"/>
    <s v="KTOE"/>
    <x v="2"/>
    <x v="0"/>
    <x v="3"/>
    <n v="574.70110199999999"/>
  </r>
  <r>
    <x v="1"/>
    <x v="60"/>
    <x v="60"/>
    <s v="KTOE"/>
    <x v="11"/>
    <x v="3"/>
    <x v="3"/>
    <n v="3.7681199999999998E-2"/>
  </r>
  <r>
    <x v="2"/>
    <x v="57"/>
    <x v="57"/>
    <s v="KTOE"/>
    <x v="6"/>
    <x v="4"/>
    <x v="3"/>
    <n v="0.76618439999999999"/>
  </r>
  <r>
    <x v="1"/>
    <x v="57"/>
    <x v="57"/>
    <s v="KTOE"/>
    <x v="11"/>
    <x v="0"/>
    <x v="3"/>
    <n v="1.4486327999999999"/>
  </r>
  <r>
    <x v="1"/>
    <x v="58"/>
    <x v="58"/>
    <s v="KTOE"/>
    <x v="7"/>
    <x v="2"/>
    <x v="1"/>
    <n v="4.1868000000000002E-2"/>
  </r>
  <r>
    <x v="0"/>
    <x v="55"/>
    <x v="55"/>
    <s v="KTOE"/>
    <x v="5"/>
    <x v="2"/>
    <x v="1"/>
    <n v="5.9703768000000004"/>
  </r>
  <r>
    <x v="6"/>
    <x v="60"/>
    <x v="60"/>
    <s v="KTOE"/>
    <x v="9"/>
    <x v="4"/>
    <x v="3"/>
    <n v="1.9971036"/>
  </r>
  <r>
    <x v="1"/>
    <x v="58"/>
    <x v="58"/>
    <s v="KTOE"/>
    <x v="13"/>
    <x v="0"/>
    <x v="6"/>
    <n v="4.1868000000000002E-2"/>
  </r>
  <r>
    <x v="0"/>
    <x v="55"/>
    <x v="55"/>
    <s v="KTOE"/>
    <x v="13"/>
    <x v="1"/>
    <x v="2"/>
    <n v="8.3736000000000001E-3"/>
  </r>
  <r>
    <x v="1"/>
    <x v="60"/>
    <x v="60"/>
    <s v="KTOE"/>
    <x v="9"/>
    <x v="0"/>
    <x v="1"/>
    <n v="9.4244868000000004"/>
  </r>
  <r>
    <x v="1"/>
    <x v="58"/>
    <x v="58"/>
    <s v="KTOE"/>
    <x v="12"/>
    <x v="4"/>
    <x v="1"/>
    <n v="4.1868000000000002E-2"/>
  </r>
  <r>
    <x v="0"/>
    <x v="55"/>
    <x v="55"/>
    <s v="KTOE"/>
    <x v="11"/>
    <x v="4"/>
    <x v="1"/>
    <n v="2.93076E-2"/>
  </r>
  <r>
    <x v="14"/>
    <x v="60"/>
    <x v="60"/>
    <s v="KTOE"/>
    <x v="11"/>
    <x v="4"/>
    <x v="3"/>
    <n v="11.8360836"/>
  </r>
  <r>
    <x v="14"/>
    <x v="60"/>
    <x v="60"/>
    <s v="KTOE"/>
    <x v="31"/>
    <x v="1"/>
    <x v="3"/>
    <n v="3.2405832000000001"/>
  </r>
  <r>
    <x v="0"/>
    <x v="57"/>
    <x v="57"/>
    <s v="KTOE"/>
    <x v="7"/>
    <x v="4"/>
    <x v="3"/>
    <n v="8.3736000000000001E-3"/>
  </r>
  <r>
    <x v="1"/>
    <x v="57"/>
    <x v="57"/>
    <s v="KTOE"/>
    <x v="29"/>
    <x v="5"/>
    <x v="3"/>
    <n v="0.66151439999999995"/>
  </r>
  <r>
    <x v="8"/>
    <x v="57"/>
    <x v="57"/>
    <s v="KTOE"/>
    <x v="13"/>
    <x v="0"/>
    <x v="3"/>
    <n v="5.0241599999999997E-2"/>
  </r>
  <r>
    <x v="0"/>
    <x v="56"/>
    <x v="56"/>
    <s v="KTOE"/>
    <x v="7"/>
    <x v="3"/>
    <x v="2"/>
    <n v="0.62802000000000002"/>
  </r>
  <r>
    <x v="0"/>
    <x v="56"/>
    <x v="56"/>
    <s v="KTOE"/>
    <x v="27"/>
    <x v="1"/>
    <x v="2"/>
    <n v="4.1868000000000002E-2"/>
  </r>
  <r>
    <x v="0"/>
    <x v="55"/>
    <x v="55"/>
    <s v="KTOE"/>
    <x v="7"/>
    <x v="1"/>
    <x v="2"/>
    <n v="6.3681228000000001"/>
  </r>
  <r>
    <x v="1"/>
    <x v="59"/>
    <x v="59"/>
    <s v="KTOE"/>
    <x v="6"/>
    <x v="5"/>
    <x v="2"/>
    <n v="0.24283440000000001"/>
  </r>
  <r>
    <x v="0"/>
    <x v="59"/>
    <x v="59"/>
    <s v="KTOE"/>
    <x v="27"/>
    <x v="4"/>
    <x v="2"/>
    <n v="0.2344608"/>
  </r>
  <r>
    <x v="14"/>
    <x v="60"/>
    <x v="60"/>
    <s v="KTOE"/>
    <x v="18"/>
    <x v="2"/>
    <x v="1"/>
    <n v="2.5623216000000002"/>
  </r>
  <r>
    <x v="14"/>
    <x v="60"/>
    <x v="60"/>
    <s v="KTOE"/>
    <x v="23"/>
    <x v="5"/>
    <x v="1"/>
    <n v="1.3942044"/>
  </r>
  <r>
    <x v="0"/>
    <x v="56"/>
    <x v="56"/>
    <s v="KTOE"/>
    <x v="27"/>
    <x v="5"/>
    <x v="1"/>
    <n v="0.12560399999999999"/>
  </r>
  <r>
    <x v="0"/>
    <x v="56"/>
    <x v="56"/>
    <s v="KTOE"/>
    <x v="18"/>
    <x v="2"/>
    <x v="1"/>
    <n v="2.2315643999999999"/>
  </r>
  <r>
    <x v="4"/>
    <x v="60"/>
    <x v="60"/>
    <s v="KTOE"/>
    <x v="3"/>
    <x v="0"/>
    <x v="3"/>
    <n v="29.596489200000001"/>
  </r>
  <r>
    <x v="1"/>
    <x v="57"/>
    <x v="57"/>
    <s v="KTOE"/>
    <x v="9"/>
    <x v="1"/>
    <x v="3"/>
    <n v="6.7993632000000002"/>
  </r>
  <r>
    <x v="1"/>
    <x v="57"/>
    <x v="57"/>
    <s v="KTOE"/>
    <x v="22"/>
    <x v="2"/>
    <x v="3"/>
    <n v="0.439614"/>
  </r>
  <r>
    <x v="1"/>
    <x v="57"/>
    <x v="57"/>
    <s v="KTOE"/>
    <x v="19"/>
    <x v="5"/>
    <x v="3"/>
    <n v="1.1555568000000001"/>
  </r>
  <r>
    <x v="8"/>
    <x v="57"/>
    <x v="57"/>
    <s v="KTOE"/>
    <x v="11"/>
    <x v="2"/>
    <x v="3"/>
    <n v="0.28888920000000001"/>
  </r>
  <r>
    <x v="8"/>
    <x v="57"/>
    <x v="57"/>
    <s v="KTOE"/>
    <x v="1"/>
    <x v="1"/>
    <x v="3"/>
    <n v="1.2560399999999999E-2"/>
  </r>
  <r>
    <x v="9"/>
    <x v="57"/>
    <x v="57"/>
    <s v="KTOE"/>
    <x v="14"/>
    <x v="1"/>
    <x v="3"/>
    <n v="10.102748399999999"/>
  </r>
  <r>
    <x v="3"/>
    <x v="58"/>
    <x v="58"/>
    <s v="KTOE"/>
    <x v="13"/>
    <x v="1"/>
    <x v="6"/>
    <n v="8.7922799999999995E-2"/>
  </r>
  <r>
    <x v="0"/>
    <x v="56"/>
    <x v="56"/>
    <s v="KTOE"/>
    <x v="0"/>
    <x v="3"/>
    <x v="2"/>
    <n v="0.2344608"/>
  </r>
  <r>
    <x v="1"/>
    <x v="55"/>
    <x v="55"/>
    <s v="KTOE"/>
    <x v="17"/>
    <x v="3"/>
    <x v="2"/>
    <n v="0.272142"/>
  </r>
  <r>
    <x v="1"/>
    <x v="55"/>
    <x v="55"/>
    <s v="KTOE"/>
    <x v="31"/>
    <x v="1"/>
    <x v="2"/>
    <n v="8.6876099999999994"/>
  </r>
  <r>
    <x v="1"/>
    <x v="59"/>
    <x v="59"/>
    <s v="KTOE"/>
    <x v="14"/>
    <x v="3"/>
    <x v="2"/>
    <n v="58.355618399999997"/>
  </r>
  <r>
    <x v="1"/>
    <x v="59"/>
    <x v="59"/>
    <s v="KTOE"/>
    <x v="37"/>
    <x v="5"/>
    <x v="2"/>
    <n v="0.15491160000000001"/>
  </r>
  <r>
    <x v="3"/>
    <x v="6"/>
    <x v="6"/>
    <s v="KTOE"/>
    <x v="3"/>
    <x v="5"/>
    <x v="1"/>
    <n v="19.945915200000002"/>
  </r>
  <r>
    <x v="3"/>
    <x v="6"/>
    <x v="6"/>
    <s v="KTOE"/>
    <x v="25"/>
    <x v="5"/>
    <x v="1"/>
    <n v="137.67873119999999"/>
  </r>
  <r>
    <x v="8"/>
    <x v="6"/>
    <x v="6"/>
    <s v="KTOE"/>
    <x v="9"/>
    <x v="2"/>
    <x v="1"/>
    <n v="9.6296400000000004E-2"/>
  </r>
  <r>
    <x v="13"/>
    <x v="6"/>
    <x v="6"/>
    <s v="KTOE"/>
    <x v="7"/>
    <x v="3"/>
    <x v="1"/>
    <n v="6.4895399999999999"/>
  </r>
  <r>
    <x v="13"/>
    <x v="6"/>
    <x v="6"/>
    <s v="KTOE"/>
    <x v="26"/>
    <x v="4"/>
    <x v="1"/>
    <n v="0.20096639999999999"/>
  </r>
  <r>
    <x v="14"/>
    <x v="6"/>
    <x v="6"/>
    <s v="KTOE"/>
    <x v="11"/>
    <x v="1"/>
    <x v="1"/>
    <n v="68.843552399999993"/>
  </r>
  <r>
    <x v="7"/>
    <x v="6"/>
    <x v="6"/>
    <s v="KTOE"/>
    <x v="16"/>
    <x v="1"/>
    <x v="1"/>
    <n v="7.6074156000000004"/>
  </r>
  <r>
    <x v="0"/>
    <x v="7"/>
    <x v="7"/>
    <s v="KTOE"/>
    <x v="33"/>
    <x v="4"/>
    <x v="1"/>
    <n v="0.51078959999999995"/>
  </r>
  <r>
    <x v="0"/>
    <x v="7"/>
    <x v="7"/>
    <s v="KTOE"/>
    <x v="22"/>
    <x v="1"/>
    <x v="1"/>
    <n v="6.0750468"/>
  </r>
  <r>
    <x v="1"/>
    <x v="7"/>
    <x v="7"/>
    <s v="KTOE"/>
    <x v="9"/>
    <x v="3"/>
    <x v="1"/>
    <n v="319.97618999999997"/>
  </r>
  <r>
    <x v="1"/>
    <x v="7"/>
    <x v="7"/>
    <s v="KTOE"/>
    <x v="14"/>
    <x v="0"/>
    <x v="1"/>
    <n v="3101.9247575999998"/>
  </r>
  <r>
    <x v="1"/>
    <x v="7"/>
    <x v="7"/>
    <s v="KTOE"/>
    <x v="1"/>
    <x v="2"/>
    <x v="1"/>
    <n v="209.4530436"/>
  </r>
  <r>
    <x v="4"/>
    <x v="7"/>
    <x v="7"/>
    <s v="KTOE"/>
    <x v="25"/>
    <x v="2"/>
    <x v="1"/>
    <n v="0.85410719999999996"/>
  </r>
  <r>
    <x v="10"/>
    <x v="7"/>
    <x v="7"/>
    <s v="KTOE"/>
    <x v="27"/>
    <x v="3"/>
    <x v="1"/>
    <n v="0.1339776"/>
  </r>
  <r>
    <x v="3"/>
    <x v="7"/>
    <x v="7"/>
    <s v="KTOE"/>
    <x v="31"/>
    <x v="3"/>
    <x v="1"/>
    <n v="25.7404464"/>
  </r>
  <r>
    <x v="3"/>
    <x v="7"/>
    <x v="7"/>
    <s v="KTOE"/>
    <x v="8"/>
    <x v="4"/>
    <x v="1"/>
    <n v="1.5491159999999999"/>
  </r>
  <r>
    <x v="8"/>
    <x v="7"/>
    <x v="7"/>
    <s v="KTOE"/>
    <x v="13"/>
    <x v="3"/>
    <x v="1"/>
    <n v="5.8615199999999999E-2"/>
  </r>
  <r>
    <x v="8"/>
    <x v="7"/>
    <x v="7"/>
    <s v="KTOE"/>
    <x v="1"/>
    <x v="1"/>
    <x v="1"/>
    <n v="4.1868000000000001E-3"/>
  </r>
  <r>
    <x v="8"/>
    <x v="7"/>
    <x v="7"/>
    <s v="KTOE"/>
    <x v="25"/>
    <x v="1"/>
    <x v="1"/>
    <n v="0.51078959999999995"/>
  </r>
  <r>
    <x v="0"/>
    <x v="11"/>
    <x v="11"/>
    <s v="KTOE"/>
    <x v="33"/>
    <x v="1"/>
    <x v="1"/>
    <n v="612.64188360000003"/>
  </r>
  <r>
    <x v="0"/>
    <x v="8"/>
    <x v="8"/>
    <s v="KTOE"/>
    <x v="28"/>
    <x v="2"/>
    <x v="1"/>
    <n v="30.906957599999998"/>
  </r>
  <r>
    <x v="7"/>
    <x v="7"/>
    <x v="7"/>
    <s v="KTOE"/>
    <x v="18"/>
    <x v="1"/>
    <x v="1"/>
    <n v="6.6988800000000001E-2"/>
  </r>
  <r>
    <x v="7"/>
    <x v="7"/>
    <x v="7"/>
    <s v="KTOE"/>
    <x v="23"/>
    <x v="3"/>
    <x v="1"/>
    <n v="0.32238359999999999"/>
  </r>
  <r>
    <x v="0"/>
    <x v="8"/>
    <x v="8"/>
    <s v="KTOE"/>
    <x v="27"/>
    <x v="1"/>
    <x v="1"/>
    <n v="0.36425160000000001"/>
  </r>
  <r>
    <x v="0"/>
    <x v="8"/>
    <x v="8"/>
    <s v="KTOE"/>
    <x v="24"/>
    <x v="1"/>
    <x v="1"/>
    <n v="0.16747200000000001"/>
  </r>
  <r>
    <x v="0"/>
    <x v="6"/>
    <x v="6"/>
    <s v="KTOE"/>
    <x v="17"/>
    <x v="4"/>
    <x v="0"/>
    <n v="95.764676399999999"/>
  </r>
  <r>
    <x v="0"/>
    <x v="8"/>
    <x v="8"/>
    <s v="KTOE"/>
    <x v="28"/>
    <x v="3"/>
    <x v="0"/>
    <n v="31.417747200000001"/>
  </r>
  <r>
    <x v="0"/>
    <x v="8"/>
    <x v="8"/>
    <s v="KTOE"/>
    <x v="18"/>
    <x v="3"/>
    <x v="0"/>
    <n v="47.478312000000003"/>
  </r>
  <r>
    <x v="0"/>
    <x v="8"/>
    <x v="8"/>
    <s v="KTOE"/>
    <x v="17"/>
    <x v="3"/>
    <x v="0"/>
    <n v="3.9272184000000001"/>
  </r>
  <r>
    <x v="14"/>
    <x v="6"/>
    <x v="6"/>
    <s v="KTOE"/>
    <x v="18"/>
    <x v="0"/>
    <x v="0"/>
    <n v="20.130134399999999"/>
  </r>
  <r>
    <x v="14"/>
    <x v="6"/>
    <x v="6"/>
    <s v="KTOE"/>
    <x v="1"/>
    <x v="4"/>
    <x v="0"/>
    <n v="11.078272800000001"/>
  </r>
  <r>
    <x v="1"/>
    <x v="6"/>
    <x v="6"/>
    <s v="KTOE"/>
    <x v="20"/>
    <x v="5"/>
    <x v="0"/>
    <n v="103.2716088"/>
  </r>
  <r>
    <x v="10"/>
    <x v="6"/>
    <x v="6"/>
    <s v="KTOE"/>
    <x v="10"/>
    <x v="1"/>
    <x v="0"/>
    <n v="0.10467"/>
  </r>
  <r>
    <x v="3"/>
    <x v="6"/>
    <x v="6"/>
    <s v="KTOE"/>
    <x v="26"/>
    <x v="0"/>
    <x v="0"/>
    <n v="34.909538400000002"/>
  </r>
  <r>
    <x v="8"/>
    <x v="6"/>
    <x v="6"/>
    <s v="KTOE"/>
    <x v="13"/>
    <x v="0"/>
    <x v="0"/>
    <n v="7.5362399999999996E-2"/>
  </r>
  <r>
    <x v="13"/>
    <x v="6"/>
    <x v="6"/>
    <s v="KTOE"/>
    <x v="18"/>
    <x v="3"/>
    <x v="0"/>
    <n v="14.402592"/>
  </r>
  <r>
    <x v="7"/>
    <x v="6"/>
    <x v="6"/>
    <s v="KTOE"/>
    <x v="19"/>
    <x v="0"/>
    <x v="0"/>
    <n v="1.2099852"/>
  </r>
  <r>
    <x v="1"/>
    <x v="5"/>
    <x v="5"/>
    <s v="KTOE"/>
    <x v="19"/>
    <x v="2"/>
    <x v="3"/>
    <n v="1.2560399999999999E-2"/>
  </r>
  <r>
    <x v="0"/>
    <x v="5"/>
    <x v="5"/>
    <s v="KTOE"/>
    <x v="9"/>
    <x v="0"/>
    <x v="3"/>
    <n v="535.58801640000001"/>
  </r>
  <r>
    <x v="0"/>
    <x v="5"/>
    <x v="5"/>
    <s v="KTOE"/>
    <x v="13"/>
    <x v="3"/>
    <x v="3"/>
    <n v="278.17517880000003"/>
  </r>
  <r>
    <x v="0"/>
    <x v="9"/>
    <x v="9"/>
    <s v="KTOE"/>
    <x v="14"/>
    <x v="0"/>
    <x v="6"/>
    <n v="107.851968"/>
  </r>
  <r>
    <x v="0"/>
    <x v="9"/>
    <x v="9"/>
    <s v="KTOE"/>
    <x v="30"/>
    <x v="2"/>
    <x v="6"/>
    <n v="504.03210480000001"/>
  </r>
  <r>
    <x v="0"/>
    <x v="9"/>
    <x v="9"/>
    <s v="KTOE"/>
    <x v="9"/>
    <x v="3"/>
    <x v="6"/>
    <n v="6.9835824000000004"/>
  </r>
  <r>
    <x v="0"/>
    <x v="9"/>
    <x v="9"/>
    <s v="KTOE"/>
    <x v="26"/>
    <x v="0"/>
    <x v="6"/>
    <n v="229.73390280000001"/>
  </r>
  <r>
    <x v="0"/>
    <x v="9"/>
    <x v="9"/>
    <s v="KTOE"/>
    <x v="3"/>
    <x v="4"/>
    <x v="6"/>
    <n v="120.7221912"/>
  </r>
  <r>
    <x v="1"/>
    <x v="9"/>
    <x v="9"/>
    <s v="KTOE"/>
    <x v="14"/>
    <x v="1"/>
    <x v="6"/>
    <n v="3752.2478412"/>
  </r>
  <r>
    <x v="1"/>
    <x v="9"/>
    <x v="9"/>
    <s v="KTOE"/>
    <x v="27"/>
    <x v="5"/>
    <x v="6"/>
    <n v="78.427137599999995"/>
  </r>
  <r>
    <x v="1"/>
    <x v="10"/>
    <x v="10"/>
    <s v="KTOE"/>
    <x v="1"/>
    <x v="3"/>
    <x v="6"/>
    <n v="4.0402620000000002"/>
  </r>
  <r>
    <x v="1"/>
    <x v="10"/>
    <x v="10"/>
    <s v="KTOE"/>
    <x v="22"/>
    <x v="3"/>
    <x v="6"/>
    <n v="9.4412339999999997"/>
  </r>
  <r>
    <x v="8"/>
    <x v="10"/>
    <x v="10"/>
    <s v="KTOE"/>
    <x v="14"/>
    <x v="3"/>
    <x v="6"/>
    <n v="4.1868000000000002E-2"/>
  </r>
  <r>
    <x v="4"/>
    <x v="6"/>
    <x v="6"/>
    <s v="KTOE"/>
    <x v="25"/>
    <x v="0"/>
    <x v="5"/>
    <n v="0.18003240000000001"/>
  </r>
  <r>
    <x v="3"/>
    <x v="6"/>
    <x v="6"/>
    <s v="KTOE"/>
    <x v="31"/>
    <x v="1"/>
    <x v="5"/>
    <n v="30.0779712"/>
  </r>
  <r>
    <x v="3"/>
    <x v="6"/>
    <x v="6"/>
    <s v="KTOE"/>
    <x v="5"/>
    <x v="4"/>
    <x v="5"/>
    <n v="159.99437520000001"/>
  </r>
  <r>
    <x v="8"/>
    <x v="6"/>
    <x v="6"/>
    <s v="KTOE"/>
    <x v="11"/>
    <x v="2"/>
    <x v="5"/>
    <n v="0.84573359999999997"/>
  </r>
  <r>
    <x v="13"/>
    <x v="6"/>
    <x v="6"/>
    <s v="KTOE"/>
    <x v="9"/>
    <x v="3"/>
    <x v="5"/>
    <n v="9.3658716000000002"/>
  </r>
  <r>
    <x v="13"/>
    <x v="6"/>
    <x v="6"/>
    <s v="KTOE"/>
    <x v="28"/>
    <x v="3"/>
    <x v="5"/>
    <n v="6.3932435999999999"/>
  </r>
  <r>
    <x v="13"/>
    <x v="6"/>
    <x v="6"/>
    <s v="KTOE"/>
    <x v="11"/>
    <x v="1"/>
    <x v="5"/>
    <n v="40.096983600000002"/>
  </r>
  <r>
    <x v="0"/>
    <x v="7"/>
    <x v="7"/>
    <s v="KTOE"/>
    <x v="16"/>
    <x v="3"/>
    <x v="5"/>
    <n v="14.6831076"/>
  </r>
  <r>
    <x v="0"/>
    <x v="7"/>
    <x v="7"/>
    <s v="KTOE"/>
    <x v="30"/>
    <x v="2"/>
    <x v="5"/>
    <n v="307.42416359999999"/>
  </r>
  <r>
    <x v="0"/>
    <x v="7"/>
    <x v="7"/>
    <s v="KTOE"/>
    <x v="25"/>
    <x v="1"/>
    <x v="5"/>
    <n v="1376.2137204000001"/>
  </r>
  <r>
    <x v="1"/>
    <x v="7"/>
    <x v="7"/>
    <s v="KTOE"/>
    <x v="19"/>
    <x v="0"/>
    <x v="5"/>
    <n v="111.1888476"/>
  </r>
  <r>
    <x v="1"/>
    <x v="7"/>
    <x v="7"/>
    <s v="KTOE"/>
    <x v="22"/>
    <x v="0"/>
    <x v="5"/>
    <n v="160.7019444"/>
  </r>
  <r>
    <x v="1"/>
    <x v="7"/>
    <x v="7"/>
    <s v="KTOE"/>
    <x v="31"/>
    <x v="3"/>
    <x v="5"/>
    <n v="690.38657279999995"/>
  </r>
  <r>
    <x v="10"/>
    <x v="7"/>
    <x v="7"/>
    <s v="KTOE"/>
    <x v="27"/>
    <x v="2"/>
    <x v="5"/>
    <n v="0.18003240000000001"/>
  </r>
  <r>
    <x v="0"/>
    <x v="32"/>
    <x v="32"/>
    <s v="KTOE"/>
    <x v="5"/>
    <x v="4"/>
    <x v="3"/>
    <n v="74.211029999999994"/>
  </r>
  <r>
    <x v="1"/>
    <x v="35"/>
    <x v="35"/>
    <s v="KTOE"/>
    <x v="7"/>
    <x v="1"/>
    <x v="6"/>
    <n v="0.20934"/>
  </r>
  <r>
    <x v="1"/>
    <x v="35"/>
    <x v="35"/>
    <s v="KTOE"/>
    <x v="11"/>
    <x v="4"/>
    <x v="6"/>
    <n v="57.840642000000003"/>
  </r>
  <r>
    <x v="1"/>
    <x v="34"/>
    <x v="34"/>
    <s v="KTOE"/>
    <x v="4"/>
    <x v="1"/>
    <x v="6"/>
    <n v="1.2057983999999999"/>
  </r>
  <r>
    <x v="1"/>
    <x v="34"/>
    <x v="34"/>
    <s v="KTOE"/>
    <x v="5"/>
    <x v="4"/>
    <x v="6"/>
    <n v="7.7832612000000001"/>
  </r>
  <r>
    <x v="1"/>
    <x v="33"/>
    <x v="33"/>
    <s v="KTOE"/>
    <x v="7"/>
    <x v="4"/>
    <x v="6"/>
    <n v="1.9636092000000001"/>
  </r>
  <r>
    <x v="1"/>
    <x v="35"/>
    <x v="35"/>
    <s v="KTOE"/>
    <x v="7"/>
    <x v="3"/>
    <x v="1"/>
    <n v="19.489553999999998"/>
  </r>
  <r>
    <x v="1"/>
    <x v="34"/>
    <x v="34"/>
    <s v="KTOE"/>
    <x v="4"/>
    <x v="0"/>
    <x v="1"/>
    <n v="0.858294"/>
  </r>
  <r>
    <x v="1"/>
    <x v="32"/>
    <x v="32"/>
    <s v="KTOE"/>
    <x v="16"/>
    <x v="4"/>
    <x v="3"/>
    <n v="39.803907600000002"/>
  </r>
  <r>
    <x v="1"/>
    <x v="32"/>
    <x v="32"/>
    <s v="KTOE"/>
    <x v="8"/>
    <x v="5"/>
    <x v="3"/>
    <n v="3.2950116"/>
  </r>
  <r>
    <x v="15"/>
    <x v="32"/>
    <x v="32"/>
    <s v="KTOE"/>
    <x v="18"/>
    <x v="4"/>
    <x v="3"/>
    <n v="0.10467"/>
  </r>
  <r>
    <x v="1"/>
    <x v="34"/>
    <x v="34"/>
    <s v="KTOE"/>
    <x v="8"/>
    <x v="2"/>
    <x v="6"/>
    <n v="0.2219004"/>
  </r>
  <r>
    <x v="1"/>
    <x v="33"/>
    <x v="33"/>
    <s v="KTOE"/>
    <x v="8"/>
    <x v="5"/>
    <x v="6"/>
    <n v="4.0277016000000003"/>
  </r>
  <r>
    <x v="1"/>
    <x v="34"/>
    <x v="34"/>
    <s v="KTOE"/>
    <x v="15"/>
    <x v="1"/>
    <x v="1"/>
    <n v="10.4963076"/>
  </r>
  <r>
    <x v="1"/>
    <x v="33"/>
    <x v="33"/>
    <s v="KTOE"/>
    <x v="8"/>
    <x v="5"/>
    <x v="1"/>
    <n v="4.0277016000000003"/>
  </r>
  <r>
    <x v="1"/>
    <x v="35"/>
    <x v="35"/>
    <s v="KTOE"/>
    <x v="13"/>
    <x v="5"/>
    <x v="6"/>
    <n v="15.394863600000001"/>
  </r>
  <r>
    <x v="1"/>
    <x v="33"/>
    <x v="33"/>
    <s v="KTOE"/>
    <x v="20"/>
    <x v="2"/>
    <x v="6"/>
    <n v="22.9771584"/>
  </r>
  <r>
    <x v="8"/>
    <x v="32"/>
    <x v="32"/>
    <s v="KTOE"/>
    <x v="17"/>
    <x v="1"/>
    <x v="1"/>
    <n v="7.95492E-2"/>
  </r>
  <r>
    <x v="1"/>
    <x v="35"/>
    <x v="35"/>
    <s v="KTOE"/>
    <x v="12"/>
    <x v="0"/>
    <x v="1"/>
    <n v="11.1661956"/>
  </r>
  <r>
    <x v="1"/>
    <x v="35"/>
    <x v="35"/>
    <s v="KTOE"/>
    <x v="13"/>
    <x v="1"/>
    <x v="1"/>
    <n v="7.7413932000000001"/>
  </r>
  <r>
    <x v="1"/>
    <x v="34"/>
    <x v="34"/>
    <s v="KTOE"/>
    <x v="33"/>
    <x v="2"/>
    <x v="1"/>
    <n v="104.6616264"/>
  </r>
  <r>
    <x v="1"/>
    <x v="34"/>
    <x v="34"/>
    <s v="KTOE"/>
    <x v="21"/>
    <x v="5"/>
    <x v="1"/>
    <n v="0.79130520000000004"/>
  </r>
  <r>
    <x v="1"/>
    <x v="34"/>
    <x v="34"/>
    <s v="KTOE"/>
    <x v="29"/>
    <x v="3"/>
    <x v="1"/>
    <n v="4.1868000000000002E-2"/>
  </r>
  <r>
    <x v="1"/>
    <x v="34"/>
    <x v="34"/>
    <s v="KTOE"/>
    <x v="12"/>
    <x v="0"/>
    <x v="1"/>
    <n v="7.7413932000000001"/>
  </r>
  <r>
    <x v="1"/>
    <x v="33"/>
    <x v="33"/>
    <s v="KTOE"/>
    <x v="29"/>
    <x v="4"/>
    <x v="1"/>
    <n v="1.7961372"/>
  </r>
  <r>
    <x v="1"/>
    <x v="33"/>
    <x v="33"/>
    <s v="KTOE"/>
    <x v="21"/>
    <x v="4"/>
    <x v="1"/>
    <n v="0.83735999999999999"/>
  </r>
  <r>
    <x v="1"/>
    <x v="33"/>
    <x v="33"/>
    <s v="KTOE"/>
    <x v="13"/>
    <x v="2"/>
    <x v="1"/>
    <n v="0.72012960000000004"/>
  </r>
  <r>
    <x v="1"/>
    <x v="33"/>
    <x v="33"/>
    <s v="KTOE"/>
    <x v="12"/>
    <x v="1"/>
    <x v="1"/>
    <n v="13.054442399999999"/>
  </r>
  <r>
    <x v="4"/>
    <x v="33"/>
    <x v="33"/>
    <s v="KTOE"/>
    <x v="10"/>
    <x v="2"/>
    <x v="1"/>
    <n v="1.025766"/>
  </r>
  <r>
    <x v="15"/>
    <x v="33"/>
    <x v="33"/>
    <s v="KTOE"/>
    <x v="25"/>
    <x v="3"/>
    <x v="1"/>
    <n v="3.0898583999999998"/>
  </r>
  <r>
    <x v="0"/>
    <x v="32"/>
    <x v="32"/>
    <s v="KTOE"/>
    <x v="9"/>
    <x v="4"/>
    <x v="3"/>
    <n v="129.46422960000001"/>
  </r>
  <r>
    <x v="0"/>
    <x v="32"/>
    <x v="32"/>
    <s v="KTOE"/>
    <x v="33"/>
    <x v="5"/>
    <x v="3"/>
    <n v="25.2798984"/>
  </r>
  <r>
    <x v="0"/>
    <x v="32"/>
    <x v="32"/>
    <s v="KTOE"/>
    <x v="25"/>
    <x v="5"/>
    <x v="3"/>
    <n v="281.35714680000001"/>
  </r>
  <r>
    <x v="1"/>
    <x v="32"/>
    <x v="32"/>
    <s v="KTOE"/>
    <x v="17"/>
    <x v="4"/>
    <x v="3"/>
    <n v="9.0979164000000008"/>
  </r>
  <r>
    <x v="1"/>
    <x v="32"/>
    <x v="32"/>
    <s v="KTOE"/>
    <x v="26"/>
    <x v="4"/>
    <x v="3"/>
    <n v="401.73602039999997"/>
  </r>
  <r>
    <x v="1"/>
    <x v="32"/>
    <x v="32"/>
    <s v="KTOE"/>
    <x v="36"/>
    <x v="3"/>
    <x v="3"/>
    <n v="1.77939"/>
  </r>
  <r>
    <x v="8"/>
    <x v="32"/>
    <x v="32"/>
    <s v="KTOE"/>
    <x v="14"/>
    <x v="4"/>
    <x v="3"/>
    <n v="5.4428400000000002E-2"/>
  </r>
  <r>
    <x v="8"/>
    <x v="32"/>
    <x v="32"/>
    <s v="KTOE"/>
    <x v="11"/>
    <x v="4"/>
    <x v="3"/>
    <n v="6.5774628000000002"/>
  </r>
  <r>
    <x v="13"/>
    <x v="32"/>
    <x v="32"/>
    <s v="KTOE"/>
    <x v="11"/>
    <x v="5"/>
    <x v="3"/>
    <n v="4.60548E-2"/>
  </r>
  <r>
    <x v="1"/>
    <x v="35"/>
    <x v="35"/>
    <s v="KTOE"/>
    <x v="26"/>
    <x v="3"/>
    <x v="6"/>
    <n v="264.76485839999998"/>
  </r>
  <r>
    <x v="1"/>
    <x v="34"/>
    <x v="34"/>
    <s v="KTOE"/>
    <x v="9"/>
    <x v="2"/>
    <x v="6"/>
    <n v="8.8760159999999999"/>
  </r>
  <r>
    <x v="1"/>
    <x v="34"/>
    <x v="34"/>
    <s v="KTOE"/>
    <x v="14"/>
    <x v="3"/>
    <x v="6"/>
    <n v="178.860096"/>
  </r>
  <r>
    <x v="1"/>
    <x v="34"/>
    <x v="34"/>
    <s v="KTOE"/>
    <x v="27"/>
    <x v="2"/>
    <x v="6"/>
    <n v="0.48148200000000002"/>
  </r>
  <r>
    <x v="1"/>
    <x v="34"/>
    <x v="34"/>
    <s v="KTOE"/>
    <x v="19"/>
    <x v="5"/>
    <x v="6"/>
    <n v="1.2518532"/>
  </r>
  <r>
    <x v="1"/>
    <x v="34"/>
    <x v="34"/>
    <s v="KTOE"/>
    <x v="32"/>
    <x v="2"/>
    <x v="6"/>
    <n v="0.73268999999999995"/>
  </r>
  <r>
    <x v="1"/>
    <x v="34"/>
    <x v="34"/>
    <s v="KTOE"/>
    <x v="34"/>
    <x v="3"/>
    <x v="6"/>
    <n v="4.6012931999999998"/>
  </r>
  <r>
    <x v="1"/>
    <x v="34"/>
    <x v="34"/>
    <s v="KTOE"/>
    <x v="2"/>
    <x v="4"/>
    <x v="6"/>
    <n v="26.703410399999999"/>
  </r>
  <r>
    <x v="1"/>
    <x v="33"/>
    <x v="33"/>
    <s v="KTOE"/>
    <x v="31"/>
    <x v="3"/>
    <x v="6"/>
    <n v="41.608418399999998"/>
  </r>
  <r>
    <x v="1"/>
    <x v="33"/>
    <x v="33"/>
    <s v="KTOE"/>
    <x v="14"/>
    <x v="0"/>
    <x v="6"/>
    <n v="36.404226000000001"/>
  </r>
  <r>
    <x v="1"/>
    <x v="33"/>
    <x v="33"/>
    <s v="KTOE"/>
    <x v="37"/>
    <x v="3"/>
    <x v="6"/>
    <n v="13.921110000000001"/>
  </r>
  <r>
    <x v="8"/>
    <x v="32"/>
    <x v="32"/>
    <s v="KTOE"/>
    <x v="11"/>
    <x v="4"/>
    <x v="1"/>
    <n v="6.5774628000000002"/>
  </r>
  <r>
    <x v="0"/>
    <x v="32"/>
    <x v="32"/>
    <s v="KTOE"/>
    <x v="14"/>
    <x v="3"/>
    <x v="1"/>
    <n v="87.960481200000004"/>
  </r>
  <r>
    <x v="1"/>
    <x v="32"/>
    <x v="32"/>
    <s v="KTOE"/>
    <x v="17"/>
    <x v="0"/>
    <x v="1"/>
    <n v="1.2937212"/>
  </r>
  <r>
    <x v="1"/>
    <x v="32"/>
    <x v="32"/>
    <s v="KTOE"/>
    <x v="18"/>
    <x v="1"/>
    <x v="1"/>
    <n v="305.2930824"/>
  </r>
  <r>
    <x v="1"/>
    <x v="32"/>
    <x v="32"/>
    <s v="KTOE"/>
    <x v="24"/>
    <x v="3"/>
    <x v="1"/>
    <n v="4.7980727999999999"/>
  </r>
  <r>
    <x v="1"/>
    <x v="32"/>
    <x v="32"/>
    <s v="KTOE"/>
    <x v="36"/>
    <x v="4"/>
    <x v="1"/>
    <n v="2.0264112000000001"/>
  </r>
  <r>
    <x v="1"/>
    <x v="32"/>
    <x v="32"/>
    <s v="KTOE"/>
    <x v="2"/>
    <x v="2"/>
    <x v="1"/>
    <n v="432.6178572"/>
  </r>
  <r>
    <x v="1"/>
    <x v="35"/>
    <x v="35"/>
    <s v="KTOE"/>
    <x v="30"/>
    <x v="4"/>
    <x v="1"/>
    <n v="0.21352679999999999"/>
  </r>
  <r>
    <x v="1"/>
    <x v="34"/>
    <x v="34"/>
    <s v="KTOE"/>
    <x v="9"/>
    <x v="4"/>
    <x v="1"/>
    <n v="11.995182"/>
  </r>
  <r>
    <x v="1"/>
    <x v="34"/>
    <x v="34"/>
    <s v="KTOE"/>
    <x v="18"/>
    <x v="1"/>
    <x v="1"/>
    <n v="168.5187"/>
  </r>
  <r>
    <x v="1"/>
    <x v="34"/>
    <x v="34"/>
    <s v="KTOE"/>
    <x v="36"/>
    <x v="5"/>
    <x v="1"/>
    <n v="16.9816608"/>
  </r>
  <r>
    <x v="1"/>
    <x v="36"/>
    <x v="36"/>
    <s v="KTOE"/>
    <x v="16"/>
    <x v="1"/>
    <x v="1"/>
    <n v="3.9983939999999998"/>
  </r>
  <r>
    <x v="1"/>
    <x v="36"/>
    <x v="36"/>
    <s v="KTOE"/>
    <x v="30"/>
    <x v="2"/>
    <x v="1"/>
    <n v="36.609379199999999"/>
  </r>
  <r>
    <x v="1"/>
    <x v="36"/>
    <x v="36"/>
    <s v="KTOE"/>
    <x v="18"/>
    <x v="1"/>
    <x v="1"/>
    <n v="19.1881044"/>
  </r>
  <r>
    <x v="1"/>
    <x v="36"/>
    <x v="36"/>
    <s v="KTOE"/>
    <x v="25"/>
    <x v="2"/>
    <x v="1"/>
    <n v="72.582364799999993"/>
  </r>
  <r>
    <x v="0"/>
    <x v="36"/>
    <x v="36"/>
    <s v="KTOE"/>
    <x v="24"/>
    <x v="4"/>
    <x v="0"/>
    <n v="87.470625600000005"/>
  </r>
  <r>
    <x v="0"/>
    <x v="36"/>
    <x v="36"/>
    <s v="KTOE"/>
    <x v="31"/>
    <x v="0"/>
    <x v="0"/>
    <n v="163.94252760000001"/>
  </r>
  <r>
    <x v="1"/>
    <x v="36"/>
    <x v="36"/>
    <s v="KTOE"/>
    <x v="10"/>
    <x v="5"/>
    <x v="0"/>
    <n v="27.117903600000002"/>
  </r>
  <r>
    <x v="1"/>
    <x v="36"/>
    <x v="36"/>
    <s v="KTOE"/>
    <x v="25"/>
    <x v="5"/>
    <x v="0"/>
    <n v="115.9031844"/>
  </r>
  <r>
    <x v="0"/>
    <x v="36"/>
    <x v="36"/>
    <s v="KTOE"/>
    <x v="0"/>
    <x v="5"/>
    <x v="0"/>
    <n v="49.391679600000003"/>
  </r>
  <r>
    <x v="0"/>
    <x v="36"/>
    <x v="36"/>
    <s v="KTOE"/>
    <x v="2"/>
    <x v="0"/>
    <x v="1"/>
    <n v="506.6028"/>
  </r>
  <r>
    <x v="0"/>
    <x v="36"/>
    <x v="36"/>
    <s v="KTOE"/>
    <x v="2"/>
    <x v="5"/>
    <x v="2"/>
    <n v="502.84305360000002"/>
  </r>
  <r>
    <x v="1"/>
    <x v="36"/>
    <x v="36"/>
    <s v="KTOE"/>
    <x v="11"/>
    <x v="1"/>
    <x v="2"/>
    <n v="7.3645811999999999"/>
  </r>
  <r>
    <x v="1"/>
    <x v="36"/>
    <x v="36"/>
    <s v="KTOE"/>
    <x v="11"/>
    <x v="1"/>
    <x v="1"/>
    <n v="7.3645811999999999"/>
  </r>
  <r>
    <x v="1"/>
    <x v="36"/>
    <x v="36"/>
    <s v="KTOE"/>
    <x v="5"/>
    <x v="3"/>
    <x v="1"/>
    <n v="7.3017792000000004"/>
  </r>
  <r>
    <x v="1"/>
    <x v="36"/>
    <x v="36"/>
    <s v="KTOE"/>
    <x v="11"/>
    <x v="4"/>
    <x v="0"/>
    <n v="9.4747284000000001"/>
  </r>
  <r>
    <x v="1"/>
    <x v="36"/>
    <x v="36"/>
    <s v="KTOE"/>
    <x v="12"/>
    <x v="3"/>
    <x v="2"/>
    <n v="0.96715079999999998"/>
  </r>
  <r>
    <x v="0"/>
    <x v="36"/>
    <x v="36"/>
    <s v="KTOE"/>
    <x v="13"/>
    <x v="0"/>
    <x v="1"/>
    <n v="219.48042960000001"/>
  </r>
  <r>
    <x v="9"/>
    <x v="36"/>
    <x v="36"/>
    <s v="KTOE"/>
    <x v="19"/>
    <x v="2"/>
    <x v="1"/>
    <n v="4.1868000000000001E-3"/>
  </r>
  <r>
    <x v="1"/>
    <x v="36"/>
    <x v="36"/>
    <s v="KTOE"/>
    <x v="15"/>
    <x v="3"/>
    <x v="0"/>
    <n v="1.0592604000000001"/>
  </r>
  <r>
    <x v="1"/>
    <x v="36"/>
    <x v="36"/>
    <s v="KTOE"/>
    <x v="8"/>
    <x v="3"/>
    <x v="0"/>
    <n v="0.42286679999999999"/>
  </r>
  <r>
    <x v="0"/>
    <x v="36"/>
    <x v="36"/>
    <s v="KTOE"/>
    <x v="4"/>
    <x v="2"/>
    <x v="2"/>
    <n v="36.106963200000003"/>
  </r>
  <r>
    <x v="1"/>
    <x v="36"/>
    <x v="36"/>
    <s v="KTOE"/>
    <x v="33"/>
    <x v="2"/>
    <x v="2"/>
    <n v="34.5411"/>
  </r>
  <r>
    <x v="1"/>
    <x v="36"/>
    <x v="36"/>
    <s v="KTOE"/>
    <x v="21"/>
    <x v="2"/>
    <x v="2"/>
    <n v="1.67472E-2"/>
  </r>
  <r>
    <x v="0"/>
    <x v="36"/>
    <x v="36"/>
    <s v="KTOE"/>
    <x v="7"/>
    <x v="0"/>
    <x v="1"/>
    <n v="391.58303039999998"/>
  </r>
  <r>
    <x v="0"/>
    <x v="36"/>
    <x v="36"/>
    <s v="KTOE"/>
    <x v="21"/>
    <x v="1"/>
    <x v="1"/>
    <n v="16.2908388"/>
  </r>
  <r>
    <x v="0"/>
    <x v="36"/>
    <x v="36"/>
    <s v="KTOE"/>
    <x v="32"/>
    <x v="0"/>
    <x v="1"/>
    <n v="10.621911600000001"/>
  </r>
  <r>
    <x v="0"/>
    <x v="36"/>
    <x v="36"/>
    <s v="KTOE"/>
    <x v="29"/>
    <x v="4"/>
    <x v="1"/>
    <n v="13.138178399999999"/>
  </r>
  <r>
    <x v="1"/>
    <x v="36"/>
    <x v="36"/>
    <s v="KTOE"/>
    <x v="20"/>
    <x v="5"/>
    <x v="1"/>
    <n v="5.3004888000000001"/>
  </r>
  <r>
    <x v="1"/>
    <x v="36"/>
    <x v="36"/>
    <s v="KTOE"/>
    <x v="29"/>
    <x v="4"/>
    <x v="1"/>
    <n v="0.3433176"/>
  </r>
  <r>
    <x v="0"/>
    <x v="36"/>
    <x v="36"/>
    <s v="KTOE"/>
    <x v="17"/>
    <x v="3"/>
    <x v="0"/>
    <n v="77.757249599999994"/>
  </r>
  <r>
    <x v="0"/>
    <x v="36"/>
    <x v="36"/>
    <s v="KTOE"/>
    <x v="32"/>
    <x v="0"/>
    <x v="0"/>
    <n v="10.621911600000001"/>
  </r>
  <r>
    <x v="1"/>
    <x v="36"/>
    <x v="36"/>
    <s v="KTOE"/>
    <x v="20"/>
    <x v="3"/>
    <x v="0"/>
    <n v="6.4267380000000003"/>
  </r>
  <r>
    <x v="0"/>
    <x v="36"/>
    <x v="36"/>
    <s v="KTOE"/>
    <x v="28"/>
    <x v="4"/>
    <x v="2"/>
    <n v="78.146621999999994"/>
  </r>
  <r>
    <x v="0"/>
    <x v="36"/>
    <x v="36"/>
    <s v="KTOE"/>
    <x v="30"/>
    <x v="0"/>
    <x v="2"/>
    <n v="124.515432"/>
  </r>
  <r>
    <x v="0"/>
    <x v="36"/>
    <x v="36"/>
    <s v="KTOE"/>
    <x v="6"/>
    <x v="5"/>
    <x v="2"/>
    <n v="49.655448"/>
  </r>
  <r>
    <x v="0"/>
    <x v="36"/>
    <x v="36"/>
    <s v="KTOE"/>
    <x v="17"/>
    <x v="5"/>
    <x v="2"/>
    <n v="85.749850800000004"/>
  </r>
  <r>
    <x v="0"/>
    <x v="36"/>
    <x v="36"/>
    <s v="KTOE"/>
    <x v="22"/>
    <x v="4"/>
    <x v="2"/>
    <n v="26.464762799999999"/>
  </r>
  <r>
    <x v="0"/>
    <x v="36"/>
    <x v="36"/>
    <s v="KTOE"/>
    <x v="37"/>
    <x v="1"/>
    <x v="2"/>
    <n v="220.71553560000001"/>
  </r>
  <r>
    <x v="0"/>
    <x v="36"/>
    <x v="36"/>
    <s v="KTOE"/>
    <x v="3"/>
    <x v="0"/>
    <x v="2"/>
    <n v="112.7588976"/>
  </r>
  <r>
    <x v="1"/>
    <x v="36"/>
    <x v="36"/>
    <s v="KTOE"/>
    <x v="27"/>
    <x v="5"/>
    <x v="2"/>
    <n v="0.48566880000000001"/>
  </r>
  <r>
    <x v="1"/>
    <x v="36"/>
    <x v="36"/>
    <s v="KTOE"/>
    <x v="32"/>
    <x v="5"/>
    <x v="2"/>
    <n v="3.7681199999999998E-2"/>
  </r>
  <r>
    <x v="1"/>
    <x v="36"/>
    <x v="36"/>
    <s v="KTOE"/>
    <x v="24"/>
    <x v="5"/>
    <x v="2"/>
    <n v="3.1526603999999998"/>
  </r>
  <r>
    <x v="1"/>
    <x v="36"/>
    <x v="36"/>
    <s v="KTOE"/>
    <x v="36"/>
    <x v="5"/>
    <x v="2"/>
    <n v="3.2029019999999999"/>
  </r>
  <r>
    <x v="9"/>
    <x v="36"/>
    <x v="36"/>
    <s v="KTOE"/>
    <x v="19"/>
    <x v="2"/>
    <x v="2"/>
    <n v="4.1868000000000001E-3"/>
  </r>
  <r>
    <x v="0"/>
    <x v="36"/>
    <x v="36"/>
    <s v="KTOE"/>
    <x v="15"/>
    <x v="4"/>
    <x v="1"/>
    <n v="3.2280228000000002"/>
  </r>
  <r>
    <x v="0"/>
    <x v="36"/>
    <x v="36"/>
    <s v="KTOE"/>
    <x v="20"/>
    <x v="0"/>
    <x v="1"/>
    <n v="94.868701200000004"/>
  </r>
  <r>
    <x v="0"/>
    <x v="36"/>
    <x v="36"/>
    <s v="KTOE"/>
    <x v="30"/>
    <x v="3"/>
    <x v="1"/>
    <n v="128.29192560000001"/>
  </r>
  <r>
    <x v="0"/>
    <x v="36"/>
    <x v="36"/>
    <s v="KTOE"/>
    <x v="33"/>
    <x v="5"/>
    <x v="1"/>
    <n v="753.74123039999995"/>
  </r>
  <r>
    <x v="0"/>
    <x v="36"/>
    <x v="36"/>
    <s v="KTOE"/>
    <x v="22"/>
    <x v="3"/>
    <x v="1"/>
    <n v="30.191014800000001"/>
  </r>
  <r>
    <x v="1"/>
    <x v="36"/>
    <x v="36"/>
    <s v="KTOE"/>
    <x v="14"/>
    <x v="0"/>
    <x v="1"/>
    <n v="49.575898799999997"/>
  </r>
  <r>
    <x v="1"/>
    <x v="36"/>
    <x v="36"/>
    <s v="KTOE"/>
    <x v="27"/>
    <x v="2"/>
    <x v="1"/>
    <n v="0.18840599999999999"/>
  </r>
  <r>
    <x v="1"/>
    <x v="36"/>
    <x v="36"/>
    <s v="KTOE"/>
    <x v="34"/>
    <x v="1"/>
    <x v="1"/>
    <n v="0.1339776"/>
  </r>
  <r>
    <x v="0"/>
    <x v="36"/>
    <x v="36"/>
    <s v="KTOE"/>
    <x v="16"/>
    <x v="1"/>
    <x v="0"/>
    <n v="76.430034000000006"/>
  </r>
  <r>
    <x v="0"/>
    <x v="36"/>
    <x v="36"/>
    <s v="KTOE"/>
    <x v="14"/>
    <x v="1"/>
    <x v="0"/>
    <n v="1410.093306"/>
  </r>
  <r>
    <x v="0"/>
    <x v="36"/>
    <x v="36"/>
    <s v="KTOE"/>
    <x v="23"/>
    <x v="5"/>
    <x v="0"/>
    <n v="421.52702399999998"/>
  </r>
  <r>
    <x v="0"/>
    <x v="36"/>
    <x v="36"/>
    <s v="KTOE"/>
    <x v="13"/>
    <x v="4"/>
    <x v="0"/>
    <n v="220.83695280000001"/>
  </r>
  <r>
    <x v="1"/>
    <x v="36"/>
    <x v="36"/>
    <s v="KTOE"/>
    <x v="37"/>
    <x v="3"/>
    <x v="0"/>
    <n v="4.1868000000000001E-3"/>
  </r>
  <r>
    <x v="1"/>
    <x v="36"/>
    <x v="36"/>
    <s v="KTOE"/>
    <x v="17"/>
    <x v="5"/>
    <x v="0"/>
    <n v="7.2599112000000003"/>
  </r>
  <r>
    <x v="1"/>
    <x v="36"/>
    <x v="36"/>
    <s v="KTOE"/>
    <x v="18"/>
    <x v="3"/>
    <x v="0"/>
    <n v="21.846722400000001"/>
  </r>
  <r>
    <x v="1"/>
    <x v="36"/>
    <x v="36"/>
    <s v="KTOE"/>
    <x v="34"/>
    <x v="0"/>
    <x v="0"/>
    <n v="0.12560399999999999"/>
  </r>
  <r>
    <x v="0"/>
    <x v="36"/>
    <x v="36"/>
    <s v="KTOE"/>
    <x v="36"/>
    <x v="1"/>
    <x v="2"/>
    <n v="4.2328548000000001"/>
  </r>
  <r>
    <x v="0"/>
    <x v="36"/>
    <x v="36"/>
    <s v="KTOE"/>
    <x v="34"/>
    <x v="4"/>
    <x v="2"/>
    <n v="3.7681199999999998E-2"/>
  </r>
  <r>
    <x v="1"/>
    <x v="36"/>
    <x v="36"/>
    <s v="KTOE"/>
    <x v="7"/>
    <x v="5"/>
    <x v="2"/>
    <n v="40.080236399999997"/>
  </r>
  <r>
    <x v="1"/>
    <x v="36"/>
    <x v="36"/>
    <s v="KTOE"/>
    <x v="0"/>
    <x v="0"/>
    <x v="2"/>
    <n v="2.1520152000000001"/>
  </r>
  <r>
    <x v="1"/>
    <x v="36"/>
    <x v="36"/>
    <s v="KTOE"/>
    <x v="3"/>
    <x v="1"/>
    <x v="2"/>
    <n v="0.16747200000000001"/>
  </r>
  <r>
    <x v="0"/>
    <x v="36"/>
    <x v="36"/>
    <s v="KTOE"/>
    <x v="31"/>
    <x v="5"/>
    <x v="1"/>
    <n v="190.7254872"/>
  </r>
  <r>
    <x v="1"/>
    <x v="59"/>
    <x v="59"/>
    <s v="KTOE"/>
    <x v="17"/>
    <x v="1"/>
    <x v="2"/>
    <n v="4.0528224000000002"/>
  </r>
  <r>
    <x v="1"/>
    <x v="59"/>
    <x v="59"/>
    <s v="KTOE"/>
    <x v="27"/>
    <x v="3"/>
    <x v="2"/>
    <n v="6.2801999999999997E-2"/>
  </r>
  <r>
    <x v="1"/>
    <x v="59"/>
    <x v="59"/>
    <s v="KTOE"/>
    <x v="19"/>
    <x v="2"/>
    <x v="2"/>
    <n v="0.62802000000000002"/>
  </r>
  <r>
    <x v="1"/>
    <x v="59"/>
    <x v="59"/>
    <s v="KTOE"/>
    <x v="26"/>
    <x v="2"/>
    <x v="2"/>
    <n v="52.858350000000002"/>
  </r>
  <r>
    <x v="1"/>
    <x v="59"/>
    <x v="59"/>
    <s v="KTOE"/>
    <x v="31"/>
    <x v="2"/>
    <x v="2"/>
    <n v="5.4260928000000002"/>
  </r>
  <r>
    <x v="0"/>
    <x v="59"/>
    <x v="59"/>
    <s v="KTOE"/>
    <x v="28"/>
    <x v="0"/>
    <x v="2"/>
    <n v="18.819666000000002"/>
  </r>
  <r>
    <x v="0"/>
    <x v="59"/>
    <x v="59"/>
    <s v="KTOE"/>
    <x v="20"/>
    <x v="3"/>
    <x v="2"/>
    <n v="4.1030639999999998"/>
  </r>
  <r>
    <x v="0"/>
    <x v="59"/>
    <x v="59"/>
    <s v="KTOE"/>
    <x v="22"/>
    <x v="0"/>
    <x v="2"/>
    <n v="1.0006451999999999"/>
  </r>
  <r>
    <x v="0"/>
    <x v="59"/>
    <x v="59"/>
    <s v="KTOE"/>
    <x v="10"/>
    <x v="1"/>
    <x v="2"/>
    <n v="19.108555200000001"/>
  </r>
  <r>
    <x v="1"/>
    <x v="58"/>
    <x v="58"/>
    <s v="KTOE"/>
    <x v="26"/>
    <x v="0"/>
    <x v="1"/>
    <n v="8.2982376000000002"/>
  </r>
  <r>
    <x v="1"/>
    <x v="58"/>
    <x v="58"/>
    <s v="KTOE"/>
    <x v="3"/>
    <x v="4"/>
    <x v="1"/>
    <n v="0.38518560000000002"/>
  </r>
  <r>
    <x v="1"/>
    <x v="58"/>
    <x v="58"/>
    <s v="KTOE"/>
    <x v="27"/>
    <x v="4"/>
    <x v="1"/>
    <n v="4.1868000000000002E-2"/>
  </r>
  <r>
    <x v="1"/>
    <x v="58"/>
    <x v="58"/>
    <s v="KTOE"/>
    <x v="18"/>
    <x v="5"/>
    <x v="1"/>
    <n v="16.1694216"/>
  </r>
  <r>
    <x v="0"/>
    <x v="56"/>
    <x v="56"/>
    <s v="KTOE"/>
    <x v="16"/>
    <x v="0"/>
    <x v="1"/>
    <n v="2.9307599999999998"/>
  </r>
  <r>
    <x v="0"/>
    <x v="56"/>
    <x v="56"/>
    <s v="KTOE"/>
    <x v="28"/>
    <x v="5"/>
    <x v="1"/>
    <n v="10.379077199999999"/>
  </r>
  <r>
    <x v="0"/>
    <x v="56"/>
    <x v="56"/>
    <s v="KTOE"/>
    <x v="15"/>
    <x v="4"/>
    <x v="1"/>
    <n v="1.2560399999999999E-2"/>
  </r>
  <r>
    <x v="0"/>
    <x v="56"/>
    <x v="56"/>
    <s v="KTOE"/>
    <x v="26"/>
    <x v="5"/>
    <x v="1"/>
    <n v="80.302824000000001"/>
  </r>
  <r>
    <x v="0"/>
    <x v="61"/>
    <x v="61"/>
    <s v="KTOE"/>
    <x v="25"/>
    <x v="2"/>
    <x v="1"/>
    <n v="8.3736000000000001E-3"/>
  </r>
  <r>
    <x v="0"/>
    <x v="55"/>
    <x v="55"/>
    <s v="KTOE"/>
    <x v="16"/>
    <x v="0"/>
    <x v="1"/>
    <n v="0.87085440000000003"/>
  </r>
  <r>
    <x v="0"/>
    <x v="55"/>
    <x v="55"/>
    <s v="KTOE"/>
    <x v="9"/>
    <x v="2"/>
    <x v="1"/>
    <n v="2.6251235999999998"/>
  </r>
  <r>
    <x v="0"/>
    <x v="55"/>
    <x v="55"/>
    <s v="KTOE"/>
    <x v="23"/>
    <x v="3"/>
    <x v="1"/>
    <n v="5.8447728000000003"/>
  </r>
  <r>
    <x v="0"/>
    <x v="55"/>
    <x v="55"/>
    <s v="KTOE"/>
    <x v="33"/>
    <x v="4"/>
    <x v="1"/>
    <n v="13.3642656"/>
  </r>
  <r>
    <x v="0"/>
    <x v="55"/>
    <x v="55"/>
    <s v="KTOE"/>
    <x v="10"/>
    <x v="4"/>
    <x v="1"/>
    <n v="27.029980800000001"/>
  </r>
  <r>
    <x v="1"/>
    <x v="60"/>
    <x v="60"/>
    <s v="KTOE"/>
    <x v="7"/>
    <x v="1"/>
    <x v="3"/>
    <n v="1.5826104000000001"/>
  </r>
  <r>
    <x v="14"/>
    <x v="60"/>
    <x v="60"/>
    <s v="KTOE"/>
    <x v="9"/>
    <x v="1"/>
    <x v="3"/>
    <n v="7.2766583999999996"/>
  </r>
  <r>
    <x v="14"/>
    <x v="60"/>
    <x v="60"/>
    <s v="KTOE"/>
    <x v="3"/>
    <x v="3"/>
    <x v="3"/>
    <n v="33.1008408"/>
  </r>
  <r>
    <x v="1"/>
    <x v="57"/>
    <x v="57"/>
    <s v="KTOE"/>
    <x v="30"/>
    <x v="1"/>
    <x v="3"/>
    <n v="2.0934000000000001E-2"/>
  </r>
  <r>
    <x v="1"/>
    <x v="57"/>
    <x v="57"/>
    <s v="KTOE"/>
    <x v="23"/>
    <x v="2"/>
    <x v="3"/>
    <n v="7.1175600000000006E-2"/>
  </r>
  <r>
    <x v="12"/>
    <x v="57"/>
    <x v="57"/>
    <s v="KTOE"/>
    <x v="23"/>
    <x v="3"/>
    <x v="3"/>
    <n v="0.92109600000000003"/>
  </r>
  <r>
    <x v="1"/>
    <x v="58"/>
    <x v="58"/>
    <s v="KTOE"/>
    <x v="28"/>
    <x v="4"/>
    <x v="6"/>
    <n v="2.8386504000000001"/>
  </r>
  <r>
    <x v="1"/>
    <x v="58"/>
    <x v="58"/>
    <s v="KTOE"/>
    <x v="7"/>
    <x v="1"/>
    <x v="6"/>
    <n v="0.1716588"/>
  </r>
  <r>
    <x v="1"/>
    <x v="58"/>
    <x v="58"/>
    <s v="KTOE"/>
    <x v="10"/>
    <x v="3"/>
    <x v="6"/>
    <n v="4.1868000000000002E-2"/>
  </r>
  <r>
    <x v="1"/>
    <x v="58"/>
    <x v="58"/>
    <s v="KTOE"/>
    <x v="3"/>
    <x v="1"/>
    <x v="6"/>
    <n v="7.1384939999999997"/>
  </r>
  <r>
    <x v="0"/>
    <x v="56"/>
    <x v="56"/>
    <s v="KTOE"/>
    <x v="34"/>
    <x v="5"/>
    <x v="2"/>
    <n v="0.2470212"/>
  </r>
  <r>
    <x v="0"/>
    <x v="55"/>
    <x v="55"/>
    <s v="KTOE"/>
    <x v="31"/>
    <x v="4"/>
    <x v="2"/>
    <n v="32.439326399999999"/>
  </r>
  <r>
    <x v="1"/>
    <x v="59"/>
    <x v="59"/>
    <s v="KTOE"/>
    <x v="0"/>
    <x v="4"/>
    <x v="2"/>
    <n v="0.1088568"/>
  </r>
  <r>
    <x v="0"/>
    <x v="59"/>
    <x v="59"/>
    <s v="KTOE"/>
    <x v="26"/>
    <x v="4"/>
    <x v="2"/>
    <n v="33.929827199999998"/>
  </r>
  <r>
    <x v="1"/>
    <x v="60"/>
    <x v="60"/>
    <s v="KTOE"/>
    <x v="28"/>
    <x v="0"/>
    <x v="1"/>
    <n v="5.8824540000000001"/>
  </r>
  <r>
    <x v="14"/>
    <x v="60"/>
    <x v="60"/>
    <s v="KTOE"/>
    <x v="7"/>
    <x v="3"/>
    <x v="1"/>
    <n v="1.8463788000000001"/>
  </r>
  <r>
    <x v="13"/>
    <x v="60"/>
    <x v="60"/>
    <s v="KTOE"/>
    <x v="33"/>
    <x v="3"/>
    <x v="1"/>
    <n v="0.67826160000000002"/>
  </r>
  <r>
    <x v="1"/>
    <x v="58"/>
    <x v="58"/>
    <s v="KTOE"/>
    <x v="28"/>
    <x v="1"/>
    <x v="1"/>
    <n v="3.5671536000000001"/>
  </r>
  <r>
    <x v="0"/>
    <x v="59"/>
    <x v="59"/>
    <s v="KTOE"/>
    <x v="0"/>
    <x v="1"/>
    <x v="2"/>
    <n v="6.2801999999999997E-2"/>
  </r>
  <r>
    <x v="0"/>
    <x v="55"/>
    <x v="55"/>
    <s v="KTOE"/>
    <x v="1"/>
    <x v="5"/>
    <x v="1"/>
    <n v="0.48566880000000001"/>
  </r>
  <r>
    <x v="0"/>
    <x v="59"/>
    <x v="59"/>
    <s v="KTOE"/>
    <x v="2"/>
    <x v="1"/>
    <x v="2"/>
    <n v="1.8254448000000001"/>
  </r>
  <r>
    <x v="1"/>
    <x v="58"/>
    <x v="58"/>
    <s v="KTOE"/>
    <x v="5"/>
    <x v="2"/>
    <x v="6"/>
    <n v="2.4576516000000002"/>
  </r>
  <r>
    <x v="0"/>
    <x v="55"/>
    <x v="55"/>
    <s v="KTOE"/>
    <x v="11"/>
    <x v="5"/>
    <x v="2"/>
    <n v="1.5449291999999999"/>
  </r>
  <r>
    <x v="1"/>
    <x v="60"/>
    <x v="60"/>
    <s v="KTOE"/>
    <x v="7"/>
    <x v="5"/>
    <x v="1"/>
    <n v="1.7333352"/>
  </r>
  <r>
    <x v="1"/>
    <x v="60"/>
    <x v="60"/>
    <s v="KTOE"/>
    <x v="11"/>
    <x v="1"/>
    <x v="1"/>
    <n v="0.11304359999999999"/>
  </r>
  <r>
    <x v="1"/>
    <x v="60"/>
    <x v="60"/>
    <s v="KTOE"/>
    <x v="11"/>
    <x v="2"/>
    <x v="1"/>
    <n v="3.7681199999999998E-2"/>
  </r>
  <r>
    <x v="0"/>
    <x v="57"/>
    <x v="57"/>
    <s v="KTOE"/>
    <x v="29"/>
    <x v="4"/>
    <x v="3"/>
    <n v="54.152071200000002"/>
  </r>
  <r>
    <x v="0"/>
    <x v="57"/>
    <x v="57"/>
    <s v="KTOE"/>
    <x v="21"/>
    <x v="5"/>
    <x v="3"/>
    <n v="15.2441388"/>
  </r>
  <r>
    <x v="1"/>
    <x v="57"/>
    <x v="57"/>
    <s v="KTOE"/>
    <x v="15"/>
    <x v="4"/>
    <x v="3"/>
    <n v="4.1868000000000001E-3"/>
  </r>
  <r>
    <x v="1"/>
    <x v="57"/>
    <x v="57"/>
    <s v="KTOE"/>
    <x v="13"/>
    <x v="0"/>
    <x v="3"/>
    <n v="3.7681199999999998E-2"/>
  </r>
  <r>
    <x v="1"/>
    <x v="57"/>
    <x v="57"/>
    <s v="KTOE"/>
    <x v="8"/>
    <x v="0"/>
    <x v="3"/>
    <n v="8.4866436000000007"/>
  </r>
  <r>
    <x v="0"/>
    <x v="55"/>
    <x v="55"/>
    <s v="KTOE"/>
    <x v="12"/>
    <x v="0"/>
    <x v="2"/>
    <n v="3.6006480000000001"/>
  </r>
  <r>
    <x v="1"/>
    <x v="58"/>
    <x v="58"/>
    <s v="KTOE"/>
    <x v="10"/>
    <x v="0"/>
    <x v="1"/>
    <n v="4.1868000000000002E-2"/>
  </r>
  <r>
    <x v="0"/>
    <x v="56"/>
    <x v="56"/>
    <s v="KTOE"/>
    <x v="32"/>
    <x v="5"/>
    <x v="1"/>
    <n v="4.1868000000000001E-3"/>
  </r>
  <r>
    <x v="0"/>
    <x v="56"/>
    <x v="56"/>
    <s v="KTOE"/>
    <x v="11"/>
    <x v="5"/>
    <x v="1"/>
    <n v="2.5120799999999999E-2"/>
  </r>
  <r>
    <x v="0"/>
    <x v="55"/>
    <x v="55"/>
    <s v="KTOE"/>
    <x v="12"/>
    <x v="2"/>
    <x v="1"/>
    <n v="4.0151412000000004"/>
  </r>
  <r>
    <x v="1"/>
    <x v="60"/>
    <x v="60"/>
    <s v="KTOE"/>
    <x v="31"/>
    <x v="0"/>
    <x v="3"/>
    <n v="1.0550736000000001"/>
  </r>
  <r>
    <x v="14"/>
    <x v="60"/>
    <x v="60"/>
    <s v="KTOE"/>
    <x v="33"/>
    <x v="5"/>
    <x v="3"/>
    <n v="2.3362343999999999"/>
  </r>
  <r>
    <x v="14"/>
    <x v="60"/>
    <x v="60"/>
    <s v="KTOE"/>
    <x v="23"/>
    <x v="2"/>
    <x v="3"/>
    <n v="0.22608719999999999"/>
  </r>
  <r>
    <x v="0"/>
    <x v="57"/>
    <x v="57"/>
    <s v="KTOE"/>
    <x v="17"/>
    <x v="4"/>
    <x v="3"/>
    <n v="65.146608000000001"/>
  </r>
  <r>
    <x v="2"/>
    <x v="57"/>
    <x v="57"/>
    <s v="KTOE"/>
    <x v="14"/>
    <x v="5"/>
    <x v="3"/>
    <n v="151.34863319999999"/>
  </r>
  <r>
    <x v="1"/>
    <x v="16"/>
    <x v="16"/>
    <s v="KTOE"/>
    <x v="30"/>
    <x v="2"/>
    <x v="3"/>
    <n v="112.3276572"/>
  </r>
  <r>
    <x v="13"/>
    <x v="16"/>
    <x v="16"/>
    <s v="KTOE"/>
    <x v="33"/>
    <x v="1"/>
    <x v="3"/>
    <n v="1.3188420000000001"/>
  </r>
  <r>
    <x v="14"/>
    <x v="16"/>
    <x v="16"/>
    <s v="KTOE"/>
    <x v="9"/>
    <x v="4"/>
    <x v="3"/>
    <n v="72.607485600000004"/>
  </r>
  <r>
    <x v="1"/>
    <x v="18"/>
    <x v="18"/>
    <s v="KTOE"/>
    <x v="25"/>
    <x v="5"/>
    <x v="3"/>
    <n v="26.3642796"/>
  </r>
  <r>
    <x v="4"/>
    <x v="18"/>
    <x v="18"/>
    <s v="KTOE"/>
    <x v="9"/>
    <x v="0"/>
    <x v="3"/>
    <n v="2.7925955999999998"/>
  </r>
  <r>
    <x v="14"/>
    <x v="18"/>
    <x v="18"/>
    <s v="KTOE"/>
    <x v="7"/>
    <x v="3"/>
    <x v="3"/>
    <n v="37.677013199999998"/>
  </r>
  <r>
    <x v="14"/>
    <x v="18"/>
    <x v="18"/>
    <s v="KTOE"/>
    <x v="25"/>
    <x v="3"/>
    <x v="3"/>
    <n v="115.5096252"/>
  </r>
  <r>
    <x v="1"/>
    <x v="19"/>
    <x v="19"/>
    <s v="KTOE"/>
    <x v="3"/>
    <x v="1"/>
    <x v="2"/>
    <n v="0.16747200000000001"/>
  </r>
  <r>
    <x v="2"/>
    <x v="19"/>
    <x v="19"/>
    <s v="KTOE"/>
    <x v="3"/>
    <x v="1"/>
    <x v="2"/>
    <n v="3.7681199999999998E-2"/>
  </r>
  <r>
    <x v="0"/>
    <x v="15"/>
    <x v="15"/>
    <s v="KTOE"/>
    <x v="19"/>
    <x v="2"/>
    <x v="2"/>
    <n v="3.2991983999999999"/>
  </r>
  <r>
    <x v="0"/>
    <x v="15"/>
    <x v="15"/>
    <s v="KTOE"/>
    <x v="24"/>
    <x v="2"/>
    <x v="2"/>
    <n v="1.6161048"/>
  </r>
  <r>
    <x v="0"/>
    <x v="15"/>
    <x v="15"/>
    <s v="KTOE"/>
    <x v="34"/>
    <x v="1"/>
    <x v="2"/>
    <n v="4.1868000000000002E-2"/>
  </r>
  <r>
    <x v="1"/>
    <x v="15"/>
    <x v="15"/>
    <s v="KTOE"/>
    <x v="28"/>
    <x v="4"/>
    <x v="2"/>
    <n v="1.130436"/>
  </r>
  <r>
    <x v="1"/>
    <x v="15"/>
    <x v="15"/>
    <s v="KTOE"/>
    <x v="23"/>
    <x v="0"/>
    <x v="2"/>
    <n v="4.9822920000000002"/>
  </r>
  <r>
    <x v="1"/>
    <x v="15"/>
    <x v="15"/>
    <s v="KTOE"/>
    <x v="18"/>
    <x v="5"/>
    <x v="2"/>
    <n v="21.193581600000002"/>
  </r>
  <r>
    <x v="1"/>
    <x v="17"/>
    <x v="17"/>
    <s v="KTOE"/>
    <x v="0"/>
    <x v="4"/>
    <x v="1"/>
    <n v="7.4692512000000004"/>
  </r>
  <r>
    <x v="1"/>
    <x v="18"/>
    <x v="18"/>
    <s v="KTOE"/>
    <x v="25"/>
    <x v="3"/>
    <x v="1"/>
    <n v="0.74106360000000004"/>
  </r>
  <r>
    <x v="13"/>
    <x v="18"/>
    <x v="18"/>
    <s v="KTOE"/>
    <x v="33"/>
    <x v="2"/>
    <x v="1"/>
    <n v="9.8599139999999998"/>
  </r>
  <r>
    <x v="14"/>
    <x v="18"/>
    <x v="18"/>
    <s v="KTOE"/>
    <x v="9"/>
    <x v="3"/>
    <x v="1"/>
    <n v="73.700240399999998"/>
  </r>
  <r>
    <x v="14"/>
    <x v="18"/>
    <x v="18"/>
    <s v="KTOE"/>
    <x v="6"/>
    <x v="4"/>
    <x v="1"/>
    <n v="0.5149764"/>
  </r>
  <r>
    <x v="14"/>
    <x v="18"/>
    <x v="18"/>
    <s v="KTOE"/>
    <x v="3"/>
    <x v="4"/>
    <x v="1"/>
    <n v="496.61309519999998"/>
  </r>
  <r>
    <x v="1"/>
    <x v="20"/>
    <x v="20"/>
    <s v="KTOE"/>
    <x v="1"/>
    <x v="1"/>
    <x v="1"/>
    <n v="0.1716588"/>
  </r>
  <r>
    <x v="0"/>
    <x v="15"/>
    <x v="15"/>
    <s v="KTOE"/>
    <x v="26"/>
    <x v="3"/>
    <x v="1"/>
    <n v="21.87603"/>
  </r>
  <r>
    <x v="0"/>
    <x v="15"/>
    <x v="15"/>
    <s v="KTOE"/>
    <x v="31"/>
    <x v="1"/>
    <x v="1"/>
    <n v="50.873806799999997"/>
  </r>
  <r>
    <x v="1"/>
    <x v="15"/>
    <x v="15"/>
    <s v="KTOE"/>
    <x v="30"/>
    <x v="1"/>
    <x v="1"/>
    <n v="11.0447784"/>
  </r>
  <r>
    <x v="1"/>
    <x v="15"/>
    <x v="15"/>
    <s v="KTOE"/>
    <x v="23"/>
    <x v="2"/>
    <x v="1"/>
    <n v="0.18003240000000001"/>
  </r>
  <r>
    <x v="1"/>
    <x v="15"/>
    <x v="15"/>
    <s v="KTOE"/>
    <x v="0"/>
    <x v="1"/>
    <x v="1"/>
    <n v="2.1352679999999999"/>
  </r>
  <r>
    <x v="1"/>
    <x v="15"/>
    <x v="15"/>
    <s v="KTOE"/>
    <x v="25"/>
    <x v="3"/>
    <x v="1"/>
    <n v="23.9652432"/>
  </r>
  <r>
    <x v="0"/>
    <x v="15"/>
    <x v="15"/>
    <s v="KTOE"/>
    <x v="0"/>
    <x v="1"/>
    <x v="1"/>
    <n v="6.2801999999999997E-2"/>
  </r>
  <r>
    <x v="0"/>
    <x v="19"/>
    <x v="19"/>
    <s v="KTOE"/>
    <x v="1"/>
    <x v="0"/>
    <x v="2"/>
    <n v="43.22871"/>
  </r>
  <r>
    <x v="0"/>
    <x v="15"/>
    <x v="15"/>
    <s v="KTOE"/>
    <x v="2"/>
    <x v="4"/>
    <x v="2"/>
    <n v="4.1868000000000002E-2"/>
  </r>
  <r>
    <x v="1"/>
    <x v="16"/>
    <x v="16"/>
    <s v="KTOE"/>
    <x v="5"/>
    <x v="3"/>
    <x v="3"/>
    <n v="32.891500800000003"/>
  </r>
  <r>
    <x v="1"/>
    <x v="16"/>
    <x v="16"/>
    <s v="KTOE"/>
    <x v="11"/>
    <x v="1"/>
    <x v="3"/>
    <n v="267.9049584"/>
  </r>
  <r>
    <x v="1"/>
    <x v="18"/>
    <x v="18"/>
    <s v="KTOE"/>
    <x v="7"/>
    <x v="0"/>
    <x v="3"/>
    <n v="33.942387600000004"/>
  </r>
  <r>
    <x v="4"/>
    <x v="21"/>
    <x v="21"/>
    <s v="KTOE"/>
    <x v="6"/>
    <x v="2"/>
    <x v="3"/>
    <n v="0.90016200000000002"/>
  </r>
  <r>
    <x v="1"/>
    <x v="19"/>
    <x v="19"/>
    <s v="KTOE"/>
    <x v="5"/>
    <x v="1"/>
    <x v="2"/>
    <n v="7.0715051999999998"/>
  </r>
  <r>
    <x v="1"/>
    <x v="15"/>
    <x v="15"/>
    <s v="KTOE"/>
    <x v="5"/>
    <x v="0"/>
    <x v="2"/>
    <n v="5.0492808"/>
  </r>
  <r>
    <x v="1"/>
    <x v="15"/>
    <x v="15"/>
    <s v="KTOE"/>
    <x v="7"/>
    <x v="1"/>
    <x v="2"/>
    <n v="18.321436800000001"/>
  </r>
  <r>
    <x v="1"/>
    <x v="20"/>
    <x v="20"/>
    <s v="KTOE"/>
    <x v="11"/>
    <x v="1"/>
    <x v="1"/>
    <n v="2.8805184000000001"/>
  </r>
  <r>
    <x v="1"/>
    <x v="15"/>
    <x v="15"/>
    <s v="KTOE"/>
    <x v="5"/>
    <x v="3"/>
    <x v="1"/>
    <n v="4.4128872000000001"/>
  </r>
  <r>
    <x v="0"/>
    <x v="16"/>
    <x v="16"/>
    <s v="KTOE"/>
    <x v="11"/>
    <x v="2"/>
    <x v="3"/>
    <n v="1822.0074371999999"/>
  </r>
  <r>
    <x v="1"/>
    <x v="16"/>
    <x v="16"/>
    <s v="KTOE"/>
    <x v="16"/>
    <x v="2"/>
    <x v="3"/>
    <n v="73.151769599999994"/>
  </r>
  <r>
    <x v="1"/>
    <x v="16"/>
    <x v="16"/>
    <s v="KTOE"/>
    <x v="12"/>
    <x v="3"/>
    <x v="3"/>
    <n v="89.911529999999999"/>
  </r>
  <r>
    <x v="1"/>
    <x v="20"/>
    <x v="20"/>
    <s v="KTOE"/>
    <x v="16"/>
    <x v="3"/>
    <x v="6"/>
    <n v="0.1214172"/>
  </r>
  <r>
    <x v="1"/>
    <x v="19"/>
    <x v="19"/>
    <s v="KTOE"/>
    <x v="15"/>
    <x v="3"/>
    <x v="2"/>
    <n v="1.0592604000000001"/>
  </r>
  <r>
    <x v="9"/>
    <x v="19"/>
    <x v="19"/>
    <s v="KTOE"/>
    <x v="19"/>
    <x v="3"/>
    <x v="2"/>
    <n v="4.1868000000000001E-3"/>
  </r>
  <r>
    <x v="1"/>
    <x v="15"/>
    <x v="15"/>
    <s v="KTOE"/>
    <x v="11"/>
    <x v="3"/>
    <x v="2"/>
    <n v="19.033192799999998"/>
  </r>
  <r>
    <x v="1"/>
    <x v="15"/>
    <x v="15"/>
    <s v="KTOE"/>
    <x v="13"/>
    <x v="5"/>
    <x v="2"/>
    <n v="2.386476"/>
  </r>
  <r>
    <x v="0"/>
    <x v="15"/>
    <x v="15"/>
    <s v="KTOE"/>
    <x v="11"/>
    <x v="0"/>
    <x v="2"/>
    <n v="23.2451136"/>
  </r>
  <r>
    <x v="0"/>
    <x v="15"/>
    <x v="15"/>
    <s v="KTOE"/>
    <x v="13"/>
    <x v="1"/>
    <x v="2"/>
    <n v="5.0576543999999997"/>
  </r>
  <r>
    <x v="1"/>
    <x v="20"/>
    <x v="20"/>
    <s v="KTOE"/>
    <x v="9"/>
    <x v="4"/>
    <x v="1"/>
    <n v="0.60289919999999997"/>
  </r>
  <r>
    <x v="1"/>
    <x v="15"/>
    <x v="15"/>
    <s v="KTOE"/>
    <x v="15"/>
    <x v="5"/>
    <x v="1"/>
    <n v="0.41030640000000002"/>
  </r>
  <r>
    <x v="1"/>
    <x v="15"/>
    <x v="15"/>
    <s v="KTOE"/>
    <x v="13"/>
    <x v="4"/>
    <x v="1"/>
    <n v="2.9684412"/>
  </r>
  <r>
    <x v="1"/>
    <x v="16"/>
    <x v="16"/>
    <s v="KTOE"/>
    <x v="20"/>
    <x v="3"/>
    <x v="3"/>
    <n v="9.4412339999999997"/>
  </r>
  <r>
    <x v="4"/>
    <x v="16"/>
    <x v="16"/>
    <s v="KTOE"/>
    <x v="17"/>
    <x v="2"/>
    <x v="3"/>
    <n v="44.585233199999998"/>
  </r>
  <r>
    <x v="11"/>
    <x v="16"/>
    <x v="16"/>
    <s v="KTOE"/>
    <x v="25"/>
    <x v="1"/>
    <x v="3"/>
    <n v="9.8431668000000005"/>
  </r>
  <r>
    <x v="13"/>
    <x v="16"/>
    <x v="16"/>
    <s v="KTOE"/>
    <x v="18"/>
    <x v="4"/>
    <x v="3"/>
    <n v="0.11304359999999999"/>
  </r>
  <r>
    <x v="14"/>
    <x v="16"/>
    <x v="16"/>
    <s v="KTOE"/>
    <x v="23"/>
    <x v="3"/>
    <x v="3"/>
    <n v="24.358802399999998"/>
  </r>
  <r>
    <x v="14"/>
    <x v="16"/>
    <x v="16"/>
    <s v="KTOE"/>
    <x v="26"/>
    <x v="1"/>
    <x v="3"/>
    <n v="68.826805199999995"/>
  </r>
  <r>
    <x v="14"/>
    <x v="16"/>
    <x v="16"/>
    <s v="KTOE"/>
    <x v="13"/>
    <x v="2"/>
    <x v="3"/>
    <n v="5.8615199999999999E-2"/>
  </r>
  <r>
    <x v="14"/>
    <x v="16"/>
    <x v="16"/>
    <s v="KTOE"/>
    <x v="10"/>
    <x v="5"/>
    <x v="3"/>
    <n v="31.719196799999999"/>
  </r>
  <r>
    <x v="1"/>
    <x v="17"/>
    <x v="17"/>
    <s v="KTOE"/>
    <x v="29"/>
    <x v="4"/>
    <x v="3"/>
    <n v="1.7668295999999999"/>
  </r>
  <r>
    <x v="1"/>
    <x v="17"/>
    <x v="17"/>
    <s v="KTOE"/>
    <x v="13"/>
    <x v="4"/>
    <x v="3"/>
    <n v="16.826749199999998"/>
  </r>
  <r>
    <x v="14"/>
    <x v="18"/>
    <x v="18"/>
    <s v="KTOE"/>
    <x v="17"/>
    <x v="3"/>
    <x v="3"/>
    <n v="29.897938799999999"/>
  </r>
  <r>
    <x v="1"/>
    <x v="23"/>
    <x v="23"/>
    <s v="KTOE"/>
    <x v="3"/>
    <x v="2"/>
    <x v="6"/>
    <n v="252.43054559999999"/>
  </r>
  <r>
    <x v="3"/>
    <x v="23"/>
    <x v="23"/>
    <s v="KTOE"/>
    <x v="3"/>
    <x v="3"/>
    <x v="6"/>
    <n v="1.7417088000000001"/>
  </r>
  <r>
    <x v="3"/>
    <x v="23"/>
    <x v="23"/>
    <s v="KTOE"/>
    <x v="25"/>
    <x v="1"/>
    <x v="6"/>
    <n v="26.632234799999999"/>
  </r>
  <r>
    <x v="8"/>
    <x v="23"/>
    <x v="23"/>
    <s v="KTOE"/>
    <x v="1"/>
    <x v="5"/>
    <x v="6"/>
    <n v="4.1868000000000002E-2"/>
  </r>
  <r>
    <x v="13"/>
    <x v="25"/>
    <x v="25"/>
    <s v="KTOE"/>
    <x v="7"/>
    <x v="5"/>
    <x v="5"/>
    <n v="1.3020948000000001"/>
  </r>
  <r>
    <x v="13"/>
    <x v="25"/>
    <x v="25"/>
    <s v="KTOE"/>
    <x v="26"/>
    <x v="2"/>
    <x v="5"/>
    <n v="0.15491160000000001"/>
  </r>
  <r>
    <x v="13"/>
    <x v="25"/>
    <x v="25"/>
    <s v="KTOE"/>
    <x v="31"/>
    <x v="5"/>
    <x v="5"/>
    <n v="6.3471887999999996"/>
  </r>
  <r>
    <x v="0"/>
    <x v="22"/>
    <x v="22"/>
    <s v="KTOE"/>
    <x v="6"/>
    <x v="5"/>
    <x v="2"/>
    <n v="9.6296400000000004E-2"/>
  </r>
  <r>
    <x v="0"/>
    <x v="22"/>
    <x v="22"/>
    <s v="KTOE"/>
    <x v="22"/>
    <x v="0"/>
    <x v="2"/>
    <n v="2.8888919999999998"/>
  </r>
  <r>
    <x v="0"/>
    <x v="24"/>
    <x v="24"/>
    <s v="KTOE"/>
    <x v="28"/>
    <x v="1"/>
    <x v="2"/>
    <n v="0.13816439999999999"/>
  </r>
  <r>
    <x v="0"/>
    <x v="24"/>
    <x v="24"/>
    <s v="KTOE"/>
    <x v="13"/>
    <x v="3"/>
    <x v="2"/>
    <n v="0.99645839999999997"/>
  </r>
  <r>
    <x v="13"/>
    <x v="25"/>
    <x v="25"/>
    <s v="KTOE"/>
    <x v="28"/>
    <x v="0"/>
    <x v="1"/>
    <n v="5.7066084000000004"/>
  </r>
  <r>
    <x v="13"/>
    <x v="25"/>
    <x v="25"/>
    <s v="KTOE"/>
    <x v="9"/>
    <x v="0"/>
    <x v="1"/>
    <n v="7.1552411999999999"/>
  </r>
  <r>
    <x v="13"/>
    <x v="25"/>
    <x v="25"/>
    <s v="KTOE"/>
    <x v="11"/>
    <x v="5"/>
    <x v="1"/>
    <n v="40.176532799999997"/>
  </r>
  <r>
    <x v="0"/>
    <x v="22"/>
    <x v="22"/>
    <s v="KTOE"/>
    <x v="28"/>
    <x v="4"/>
    <x v="1"/>
    <n v="1.1806776000000001"/>
  </r>
  <r>
    <x v="0"/>
    <x v="22"/>
    <x v="22"/>
    <s v="KTOE"/>
    <x v="30"/>
    <x v="4"/>
    <x v="1"/>
    <n v="6.6988800000000001E-2"/>
  </r>
  <r>
    <x v="0"/>
    <x v="22"/>
    <x v="22"/>
    <s v="KTOE"/>
    <x v="37"/>
    <x v="1"/>
    <x v="1"/>
    <n v="46.306007999999999"/>
  </r>
  <r>
    <x v="0"/>
    <x v="22"/>
    <x v="22"/>
    <s v="KTOE"/>
    <x v="13"/>
    <x v="1"/>
    <x v="1"/>
    <n v="53.846434799999997"/>
  </r>
  <r>
    <x v="0"/>
    <x v="24"/>
    <x v="24"/>
    <s v="KTOE"/>
    <x v="14"/>
    <x v="4"/>
    <x v="1"/>
    <n v="3.0521772"/>
  </r>
  <r>
    <x v="0"/>
    <x v="24"/>
    <x v="24"/>
    <s v="KTOE"/>
    <x v="33"/>
    <x v="2"/>
    <x v="1"/>
    <n v="0.66988800000000004"/>
  </r>
  <r>
    <x v="0"/>
    <x v="24"/>
    <x v="24"/>
    <s v="KTOE"/>
    <x v="37"/>
    <x v="1"/>
    <x v="1"/>
    <n v="174.3257916"/>
  </r>
  <r>
    <x v="12"/>
    <x v="26"/>
    <x v="26"/>
    <s v="KTOE"/>
    <x v="23"/>
    <x v="2"/>
    <x v="3"/>
    <n v="0.49822919999999998"/>
  </r>
  <r>
    <x v="1"/>
    <x v="23"/>
    <x v="23"/>
    <s v="KTOE"/>
    <x v="23"/>
    <x v="1"/>
    <x v="6"/>
    <n v="258.2920656"/>
  </r>
  <r>
    <x v="14"/>
    <x v="25"/>
    <x v="25"/>
    <s v="KTOE"/>
    <x v="3"/>
    <x v="5"/>
    <x v="5"/>
    <n v="87.106374000000002"/>
  </r>
  <r>
    <x v="14"/>
    <x v="25"/>
    <x v="25"/>
    <s v="KTOE"/>
    <x v="25"/>
    <x v="2"/>
    <x v="5"/>
    <n v="28.583283600000001"/>
  </r>
  <r>
    <x v="13"/>
    <x v="25"/>
    <x v="25"/>
    <s v="KTOE"/>
    <x v="23"/>
    <x v="2"/>
    <x v="5"/>
    <n v="1.5030612000000001"/>
  </r>
  <r>
    <x v="13"/>
    <x v="25"/>
    <x v="25"/>
    <s v="KTOE"/>
    <x v="25"/>
    <x v="5"/>
    <x v="5"/>
    <n v="12.070544399999999"/>
  </r>
  <r>
    <x v="0"/>
    <x v="22"/>
    <x v="22"/>
    <s v="KTOE"/>
    <x v="19"/>
    <x v="0"/>
    <x v="2"/>
    <n v="1.5239952000000001"/>
  </r>
  <r>
    <x v="0"/>
    <x v="22"/>
    <x v="22"/>
    <s v="KTOE"/>
    <x v="36"/>
    <x v="1"/>
    <x v="2"/>
    <n v="0.42705359999999998"/>
  </r>
  <r>
    <x v="0"/>
    <x v="22"/>
    <x v="22"/>
    <s v="KTOE"/>
    <x v="5"/>
    <x v="4"/>
    <x v="2"/>
    <n v="451.01884319999999"/>
  </r>
  <r>
    <x v="0"/>
    <x v="24"/>
    <x v="24"/>
    <s v="KTOE"/>
    <x v="31"/>
    <x v="5"/>
    <x v="2"/>
    <n v="1.5030612000000001"/>
  </r>
  <r>
    <x v="9"/>
    <x v="26"/>
    <x v="26"/>
    <s v="KTOE"/>
    <x v="6"/>
    <x v="4"/>
    <x v="1"/>
    <n v="2.0934000000000001E-2"/>
  </r>
  <r>
    <x v="12"/>
    <x v="26"/>
    <x v="26"/>
    <s v="KTOE"/>
    <x v="22"/>
    <x v="0"/>
    <x v="1"/>
    <n v="3.9397788"/>
  </r>
  <r>
    <x v="14"/>
    <x v="25"/>
    <x v="25"/>
    <s v="KTOE"/>
    <x v="25"/>
    <x v="0"/>
    <x v="1"/>
    <n v="26.753651999999999"/>
  </r>
  <r>
    <x v="8"/>
    <x v="25"/>
    <x v="25"/>
    <s v="KTOE"/>
    <x v="14"/>
    <x v="4"/>
    <x v="1"/>
    <n v="0.25539479999999998"/>
  </r>
  <r>
    <x v="0"/>
    <x v="22"/>
    <x v="22"/>
    <s v="KTOE"/>
    <x v="36"/>
    <x v="4"/>
    <x v="1"/>
    <n v="0.38099880000000003"/>
  </r>
  <r>
    <x v="0"/>
    <x v="22"/>
    <x v="22"/>
    <s v="KTOE"/>
    <x v="1"/>
    <x v="1"/>
    <x v="1"/>
    <n v="17.454769200000001"/>
  </r>
  <r>
    <x v="1"/>
    <x v="23"/>
    <x v="23"/>
    <s v="KTOE"/>
    <x v="7"/>
    <x v="1"/>
    <x v="6"/>
    <n v="246.0875436"/>
  </r>
  <r>
    <x v="3"/>
    <x v="23"/>
    <x v="23"/>
    <s v="KTOE"/>
    <x v="1"/>
    <x v="1"/>
    <x v="6"/>
    <n v="4.1868000000000002E-2"/>
  </r>
  <r>
    <x v="1"/>
    <x v="23"/>
    <x v="23"/>
    <s v="KTOE"/>
    <x v="12"/>
    <x v="4"/>
    <x v="6"/>
    <n v="163.3354416"/>
  </r>
  <r>
    <x v="1"/>
    <x v="23"/>
    <x v="23"/>
    <s v="KTOE"/>
    <x v="13"/>
    <x v="2"/>
    <x v="6"/>
    <n v="89.538904799999997"/>
  </r>
  <r>
    <x v="1"/>
    <x v="23"/>
    <x v="23"/>
    <s v="KTOE"/>
    <x v="8"/>
    <x v="0"/>
    <x v="6"/>
    <n v="59.506988399999997"/>
  </r>
  <r>
    <x v="4"/>
    <x v="23"/>
    <x v="23"/>
    <s v="KTOE"/>
    <x v="14"/>
    <x v="0"/>
    <x v="6"/>
    <n v="31.313077199999999"/>
  </r>
  <r>
    <x v="0"/>
    <x v="22"/>
    <x v="22"/>
    <s v="KTOE"/>
    <x v="12"/>
    <x v="4"/>
    <x v="1"/>
    <n v="29.822576399999999"/>
  </r>
  <r>
    <x v="0"/>
    <x v="22"/>
    <x v="22"/>
    <s v="KTOE"/>
    <x v="11"/>
    <x v="5"/>
    <x v="1"/>
    <n v="7.8586235999999996"/>
  </r>
  <r>
    <x v="0"/>
    <x v="24"/>
    <x v="24"/>
    <s v="KTOE"/>
    <x v="11"/>
    <x v="4"/>
    <x v="1"/>
    <n v="0.59871240000000003"/>
  </r>
  <r>
    <x v="0"/>
    <x v="24"/>
    <x v="24"/>
    <s v="KTOE"/>
    <x v="13"/>
    <x v="2"/>
    <x v="1"/>
    <n v="0.96296400000000004"/>
  </r>
  <r>
    <x v="10"/>
    <x v="23"/>
    <x v="23"/>
    <s v="KTOE"/>
    <x v="11"/>
    <x v="5"/>
    <x v="6"/>
    <n v="4.60548E-2"/>
  </r>
  <r>
    <x v="15"/>
    <x v="23"/>
    <x v="23"/>
    <s v="KTOE"/>
    <x v="25"/>
    <x v="3"/>
    <x v="6"/>
    <n v="3.0898583999999998"/>
  </r>
  <r>
    <x v="13"/>
    <x v="25"/>
    <x v="25"/>
    <s v="KTOE"/>
    <x v="18"/>
    <x v="4"/>
    <x v="5"/>
    <n v="4.9697316000000002"/>
  </r>
  <r>
    <x v="0"/>
    <x v="22"/>
    <x v="22"/>
    <s v="KTOE"/>
    <x v="28"/>
    <x v="5"/>
    <x v="2"/>
    <n v="0.98808479999999999"/>
  </r>
  <r>
    <x v="0"/>
    <x v="22"/>
    <x v="22"/>
    <s v="KTOE"/>
    <x v="32"/>
    <x v="1"/>
    <x v="2"/>
    <n v="1.1178756000000001"/>
  </r>
  <r>
    <x v="0"/>
    <x v="22"/>
    <x v="22"/>
    <s v="KTOE"/>
    <x v="21"/>
    <x v="4"/>
    <x v="2"/>
    <n v="7.4566907999999996"/>
  </r>
  <r>
    <x v="0"/>
    <x v="24"/>
    <x v="24"/>
    <s v="KTOE"/>
    <x v="25"/>
    <x v="0"/>
    <x v="2"/>
    <n v="3.3494400000000001E-2"/>
  </r>
  <r>
    <x v="13"/>
    <x v="25"/>
    <x v="25"/>
    <s v="KTOE"/>
    <x v="17"/>
    <x v="4"/>
    <x v="1"/>
    <n v="2.8386504000000001"/>
  </r>
  <r>
    <x v="14"/>
    <x v="25"/>
    <x v="25"/>
    <s v="KTOE"/>
    <x v="33"/>
    <x v="4"/>
    <x v="1"/>
    <n v="12.9539592"/>
  </r>
  <r>
    <x v="0"/>
    <x v="22"/>
    <x v="22"/>
    <s v="KTOE"/>
    <x v="18"/>
    <x v="1"/>
    <x v="1"/>
    <n v="254.578374"/>
  </r>
  <r>
    <x v="0"/>
    <x v="22"/>
    <x v="22"/>
    <s v="KTOE"/>
    <x v="32"/>
    <x v="4"/>
    <x v="1"/>
    <n v="1.2895344"/>
  </r>
  <r>
    <x v="0"/>
    <x v="22"/>
    <x v="22"/>
    <s v="KTOE"/>
    <x v="3"/>
    <x v="5"/>
    <x v="1"/>
    <n v="30.5092116"/>
  </r>
  <r>
    <x v="0"/>
    <x v="24"/>
    <x v="24"/>
    <s v="KTOE"/>
    <x v="29"/>
    <x v="5"/>
    <x v="1"/>
    <n v="0.36006480000000002"/>
  </r>
  <r>
    <x v="12"/>
    <x v="26"/>
    <x v="26"/>
    <s v="KTOE"/>
    <x v="3"/>
    <x v="3"/>
    <x v="3"/>
    <n v="4.479876"/>
  </r>
  <r>
    <x v="1"/>
    <x v="23"/>
    <x v="23"/>
    <s v="KTOE"/>
    <x v="14"/>
    <x v="0"/>
    <x v="6"/>
    <n v="1369.3096872000001"/>
  </r>
  <r>
    <x v="0"/>
    <x v="12"/>
    <x v="12"/>
    <s v="KTOE"/>
    <x v="32"/>
    <x v="1"/>
    <x v="1"/>
    <n v="0.33913080000000001"/>
  </r>
  <r>
    <x v="0"/>
    <x v="12"/>
    <x v="12"/>
    <s v="KTOE"/>
    <x v="25"/>
    <x v="3"/>
    <x v="1"/>
    <n v="2204.8902972000001"/>
  </r>
  <r>
    <x v="10"/>
    <x v="12"/>
    <x v="12"/>
    <s v="KTOE"/>
    <x v="11"/>
    <x v="5"/>
    <x v="1"/>
    <n v="4.60548E-2"/>
  </r>
  <r>
    <x v="15"/>
    <x v="12"/>
    <x v="12"/>
    <s v="KTOE"/>
    <x v="25"/>
    <x v="3"/>
    <x v="1"/>
    <n v="3.0898583999999998"/>
  </r>
  <r>
    <x v="0"/>
    <x v="12"/>
    <x v="12"/>
    <s v="KTOE"/>
    <x v="7"/>
    <x v="0"/>
    <x v="0"/>
    <n v="38.246417999999998"/>
  </r>
  <r>
    <x v="0"/>
    <x v="12"/>
    <x v="12"/>
    <s v="KTOE"/>
    <x v="32"/>
    <x v="0"/>
    <x v="0"/>
    <n v="0.43542720000000001"/>
  </r>
  <r>
    <x v="0"/>
    <x v="12"/>
    <x v="12"/>
    <s v="KTOE"/>
    <x v="3"/>
    <x v="2"/>
    <x v="0"/>
    <n v="151.98084"/>
  </r>
  <r>
    <x v="0"/>
    <x v="13"/>
    <x v="13"/>
    <s v="KTOE"/>
    <x v="4"/>
    <x v="4"/>
    <x v="0"/>
    <n v="0.10048319999999999"/>
  </r>
  <r>
    <x v="1"/>
    <x v="13"/>
    <x v="13"/>
    <s v="KTOE"/>
    <x v="6"/>
    <x v="3"/>
    <x v="0"/>
    <n v="1.821258"/>
  </r>
  <r>
    <x v="1"/>
    <x v="13"/>
    <x v="13"/>
    <s v="KTOE"/>
    <x v="33"/>
    <x v="5"/>
    <x v="0"/>
    <n v="399.00622679999998"/>
  </r>
  <r>
    <x v="4"/>
    <x v="13"/>
    <x v="13"/>
    <s v="KTOE"/>
    <x v="17"/>
    <x v="1"/>
    <x v="0"/>
    <n v="37.9993968"/>
  </r>
  <r>
    <x v="9"/>
    <x v="13"/>
    <x v="13"/>
    <s v="KTOE"/>
    <x v="22"/>
    <x v="2"/>
    <x v="0"/>
    <n v="0.59033880000000005"/>
  </r>
  <r>
    <x v="11"/>
    <x v="13"/>
    <x v="13"/>
    <s v="KTOE"/>
    <x v="25"/>
    <x v="3"/>
    <x v="0"/>
    <n v="8.4657096000000003"/>
  </r>
  <r>
    <x v="1"/>
    <x v="12"/>
    <x v="12"/>
    <s v="KTOE"/>
    <x v="6"/>
    <x v="1"/>
    <x v="0"/>
    <n v="70.204262400000005"/>
  </r>
  <r>
    <x v="1"/>
    <x v="12"/>
    <x v="12"/>
    <s v="KTOE"/>
    <x v="20"/>
    <x v="1"/>
    <x v="0"/>
    <n v="1129.9000896"/>
  </r>
  <r>
    <x v="1"/>
    <x v="12"/>
    <x v="12"/>
    <s v="KTOE"/>
    <x v="21"/>
    <x v="0"/>
    <x v="0"/>
    <n v="12.2966316"/>
  </r>
  <r>
    <x v="1"/>
    <x v="12"/>
    <x v="12"/>
    <s v="KTOE"/>
    <x v="34"/>
    <x v="5"/>
    <x v="0"/>
    <n v="93.955978799999997"/>
  </r>
  <r>
    <x v="8"/>
    <x v="12"/>
    <x v="12"/>
    <s v="KTOE"/>
    <x v="6"/>
    <x v="4"/>
    <x v="0"/>
    <n v="0.59033880000000005"/>
  </r>
  <r>
    <x v="8"/>
    <x v="12"/>
    <x v="12"/>
    <s v="KTOE"/>
    <x v="13"/>
    <x v="2"/>
    <x v="0"/>
    <n v="0.25539479999999998"/>
  </r>
  <r>
    <x v="14"/>
    <x v="13"/>
    <x v="13"/>
    <s v="KTOE"/>
    <x v="31"/>
    <x v="5"/>
    <x v="3"/>
    <n v="60.7839624"/>
  </r>
  <r>
    <x v="14"/>
    <x v="13"/>
    <x v="13"/>
    <s v="KTOE"/>
    <x v="11"/>
    <x v="2"/>
    <x v="3"/>
    <n v="297.0283392"/>
  </r>
  <r>
    <x v="14"/>
    <x v="13"/>
    <x v="13"/>
    <s v="KTOE"/>
    <x v="2"/>
    <x v="4"/>
    <x v="3"/>
    <n v="97.954372800000002"/>
  </r>
  <r>
    <x v="12"/>
    <x v="13"/>
    <x v="13"/>
    <s v="KTOE"/>
    <x v="8"/>
    <x v="4"/>
    <x v="3"/>
    <n v="8.7001703999999993"/>
  </r>
  <r>
    <x v="12"/>
    <x v="13"/>
    <x v="13"/>
    <s v="KTOE"/>
    <x v="3"/>
    <x v="3"/>
    <x v="3"/>
    <n v="4.479876"/>
  </r>
  <r>
    <x v="4"/>
    <x v="13"/>
    <x v="13"/>
    <s v="KTOE"/>
    <x v="26"/>
    <x v="5"/>
    <x v="3"/>
    <n v="70.769480400000006"/>
  </r>
  <r>
    <x v="0"/>
    <x v="13"/>
    <x v="13"/>
    <s v="KTOE"/>
    <x v="20"/>
    <x v="2"/>
    <x v="3"/>
    <n v="306.28116720000003"/>
  </r>
  <r>
    <x v="0"/>
    <x v="13"/>
    <x v="13"/>
    <s v="KTOE"/>
    <x v="8"/>
    <x v="5"/>
    <x v="3"/>
    <n v="239.1876972"/>
  </r>
  <r>
    <x v="0"/>
    <x v="13"/>
    <x v="13"/>
    <s v="KTOE"/>
    <x v="13"/>
    <x v="4"/>
    <x v="3"/>
    <n v="274.8759804"/>
  </r>
  <r>
    <x v="0"/>
    <x v="13"/>
    <x v="13"/>
    <s v="KTOE"/>
    <x v="10"/>
    <x v="0"/>
    <x v="3"/>
    <n v="5.8992012000000003"/>
  </r>
  <r>
    <x v="1"/>
    <x v="13"/>
    <x v="13"/>
    <s v="KTOE"/>
    <x v="17"/>
    <x v="0"/>
    <x v="3"/>
    <n v="49.282822799999998"/>
  </r>
  <r>
    <x v="1"/>
    <x v="13"/>
    <x v="13"/>
    <s v="KTOE"/>
    <x v="22"/>
    <x v="4"/>
    <x v="3"/>
    <n v="54.3069828"/>
  </r>
  <r>
    <x v="1"/>
    <x v="13"/>
    <x v="13"/>
    <s v="KTOE"/>
    <x v="5"/>
    <x v="0"/>
    <x v="3"/>
    <n v="33.682805999999999"/>
  </r>
  <r>
    <x v="13"/>
    <x v="13"/>
    <x v="13"/>
    <s v="KTOE"/>
    <x v="11"/>
    <x v="5"/>
    <x v="3"/>
    <n v="1.8840600000000001"/>
  </r>
  <r>
    <x v="9"/>
    <x v="13"/>
    <x v="13"/>
    <s v="KTOE"/>
    <x v="9"/>
    <x v="2"/>
    <x v="3"/>
    <n v="0.13816439999999999"/>
  </r>
  <r>
    <x v="0"/>
    <x v="12"/>
    <x v="12"/>
    <s v="KTOE"/>
    <x v="17"/>
    <x v="0"/>
    <x v="6"/>
    <n v="40.239334800000002"/>
  </r>
  <r>
    <x v="0"/>
    <x v="12"/>
    <x v="12"/>
    <s v="KTOE"/>
    <x v="13"/>
    <x v="4"/>
    <x v="6"/>
    <n v="197.02662119999999"/>
  </r>
  <r>
    <x v="0"/>
    <x v="12"/>
    <x v="12"/>
    <s v="KTOE"/>
    <x v="8"/>
    <x v="0"/>
    <x v="6"/>
    <n v="50.011325999999997"/>
  </r>
  <r>
    <x v="1"/>
    <x v="12"/>
    <x v="12"/>
    <s v="KTOE"/>
    <x v="27"/>
    <x v="4"/>
    <x v="6"/>
    <n v="222.026004"/>
  </r>
  <r>
    <x v="1"/>
    <x v="12"/>
    <x v="12"/>
    <s v="KTOE"/>
    <x v="18"/>
    <x v="1"/>
    <x v="6"/>
    <n v="4139.0872271999997"/>
  </r>
  <r>
    <x v="1"/>
    <x v="12"/>
    <x v="12"/>
    <s v="KTOE"/>
    <x v="22"/>
    <x v="1"/>
    <x v="6"/>
    <n v="339.84674280000002"/>
  </r>
  <r>
    <x v="1"/>
    <x v="12"/>
    <x v="12"/>
    <s v="KTOE"/>
    <x v="32"/>
    <x v="0"/>
    <x v="6"/>
    <n v="32.221612800000003"/>
  </r>
  <r>
    <x v="1"/>
    <x v="12"/>
    <x v="12"/>
    <s v="KTOE"/>
    <x v="1"/>
    <x v="2"/>
    <x v="6"/>
    <n v="280.27695240000003"/>
  </r>
  <r>
    <x v="1"/>
    <x v="12"/>
    <x v="12"/>
    <s v="KTOE"/>
    <x v="2"/>
    <x v="3"/>
    <x v="6"/>
    <n v="1547.3198628"/>
  </r>
  <r>
    <x v="3"/>
    <x v="12"/>
    <x v="12"/>
    <s v="KTOE"/>
    <x v="19"/>
    <x v="1"/>
    <x v="6"/>
    <n v="4.1868000000000002E-2"/>
  </r>
  <r>
    <x v="3"/>
    <x v="12"/>
    <x v="12"/>
    <s v="KTOE"/>
    <x v="5"/>
    <x v="5"/>
    <x v="6"/>
    <n v="10.6009776"/>
  </r>
  <r>
    <x v="3"/>
    <x v="12"/>
    <x v="12"/>
    <s v="KTOE"/>
    <x v="11"/>
    <x v="2"/>
    <x v="6"/>
    <n v="0.30144959999999998"/>
  </r>
  <r>
    <x v="8"/>
    <x v="12"/>
    <x v="12"/>
    <s v="KTOE"/>
    <x v="14"/>
    <x v="1"/>
    <x v="6"/>
    <n v="0.12979080000000001"/>
  </r>
  <r>
    <x v="0"/>
    <x v="12"/>
    <x v="12"/>
    <s v="KTOE"/>
    <x v="1"/>
    <x v="1"/>
    <x v="1"/>
    <n v="0.52334999999999998"/>
  </r>
  <r>
    <x v="0"/>
    <x v="12"/>
    <x v="12"/>
    <s v="KTOE"/>
    <x v="2"/>
    <x v="3"/>
    <x v="0"/>
    <n v="100.70091360000001"/>
  </r>
  <r>
    <x v="0"/>
    <x v="13"/>
    <x v="13"/>
    <s v="KTOE"/>
    <x v="2"/>
    <x v="3"/>
    <x v="1"/>
    <n v="746.90837280000005"/>
  </r>
  <r>
    <x v="0"/>
    <x v="13"/>
    <x v="13"/>
    <s v="KTOE"/>
    <x v="2"/>
    <x v="5"/>
    <x v="3"/>
    <n v="678.35789639999996"/>
  </r>
  <r>
    <x v="2"/>
    <x v="13"/>
    <x v="13"/>
    <s v="KTOE"/>
    <x v="8"/>
    <x v="3"/>
    <x v="3"/>
    <n v="23.119509600000001"/>
  </r>
  <r>
    <x v="0"/>
    <x v="13"/>
    <x v="13"/>
    <s v="KTOE"/>
    <x v="5"/>
    <x v="5"/>
    <x v="3"/>
    <n v="47.068005599999999"/>
  </r>
  <r>
    <x v="0"/>
    <x v="13"/>
    <x v="13"/>
    <s v="KTOE"/>
    <x v="5"/>
    <x v="2"/>
    <x v="1"/>
    <n v="54.373971599999997"/>
  </r>
  <r>
    <x v="1"/>
    <x v="13"/>
    <x v="13"/>
    <s v="KTOE"/>
    <x v="4"/>
    <x v="5"/>
    <x v="1"/>
    <n v="3.6173951999999998"/>
  </r>
  <r>
    <x v="2"/>
    <x v="13"/>
    <x v="13"/>
    <s v="KTOE"/>
    <x v="6"/>
    <x v="1"/>
    <x v="1"/>
    <n v="0.87922800000000001"/>
  </r>
  <r>
    <x v="1"/>
    <x v="13"/>
    <x v="13"/>
    <s v="KTOE"/>
    <x v="7"/>
    <x v="4"/>
    <x v="0"/>
    <n v="115.6854708"/>
  </r>
  <r>
    <x v="1"/>
    <x v="13"/>
    <x v="13"/>
    <s v="KTOE"/>
    <x v="5"/>
    <x v="1"/>
    <x v="0"/>
    <n v="29.9816748"/>
  </r>
  <r>
    <x v="1"/>
    <x v="13"/>
    <x v="13"/>
    <s v="KTOE"/>
    <x v="11"/>
    <x v="3"/>
    <x v="0"/>
    <n v="370.85837040000001"/>
  </r>
  <r>
    <x v="4"/>
    <x v="13"/>
    <x v="13"/>
    <s v="KTOE"/>
    <x v="6"/>
    <x v="1"/>
    <x v="0"/>
    <n v="0.90016200000000002"/>
  </r>
  <r>
    <x v="1"/>
    <x v="12"/>
    <x v="12"/>
    <s v="KTOE"/>
    <x v="5"/>
    <x v="0"/>
    <x v="0"/>
    <n v="235.51587359999999"/>
  </r>
  <r>
    <x v="1"/>
    <x v="13"/>
    <x v="13"/>
    <s v="KTOE"/>
    <x v="9"/>
    <x v="1"/>
    <x v="3"/>
    <n v="83.639703600000004"/>
  </r>
  <r>
    <x v="3"/>
    <x v="7"/>
    <x v="7"/>
    <s v="KTOE"/>
    <x v="5"/>
    <x v="3"/>
    <x v="5"/>
    <n v="147.88614960000001"/>
  </r>
  <r>
    <x v="3"/>
    <x v="7"/>
    <x v="7"/>
    <s v="KTOE"/>
    <x v="13"/>
    <x v="0"/>
    <x v="5"/>
    <n v="12.1375332"/>
  </r>
  <r>
    <x v="8"/>
    <x v="7"/>
    <x v="7"/>
    <s v="KTOE"/>
    <x v="11"/>
    <x v="0"/>
    <x v="5"/>
    <n v="0.69500879999999998"/>
  </r>
  <r>
    <x v="8"/>
    <x v="7"/>
    <x v="7"/>
    <s v="KTOE"/>
    <x v="1"/>
    <x v="2"/>
    <x v="5"/>
    <n v="4.1868000000000001E-3"/>
  </r>
  <r>
    <x v="13"/>
    <x v="7"/>
    <x v="7"/>
    <s v="KTOE"/>
    <x v="11"/>
    <x v="0"/>
    <x v="5"/>
    <n v="4.1868000000000001E-3"/>
  </r>
  <r>
    <x v="0"/>
    <x v="6"/>
    <x v="6"/>
    <s v="KTOE"/>
    <x v="33"/>
    <x v="0"/>
    <x v="5"/>
    <n v="2.1687623999999999"/>
  </r>
  <r>
    <x v="1"/>
    <x v="6"/>
    <x v="6"/>
    <s v="KTOE"/>
    <x v="18"/>
    <x v="0"/>
    <x v="5"/>
    <n v="1773.7001388000001"/>
  </r>
  <r>
    <x v="1"/>
    <x v="6"/>
    <x v="6"/>
    <s v="KTOE"/>
    <x v="32"/>
    <x v="3"/>
    <x v="5"/>
    <n v="94.475142000000005"/>
  </r>
  <r>
    <x v="1"/>
    <x v="6"/>
    <x v="6"/>
    <s v="KTOE"/>
    <x v="1"/>
    <x v="4"/>
    <x v="5"/>
    <n v="201.66559559999999"/>
  </r>
  <r>
    <x v="1"/>
    <x v="6"/>
    <x v="6"/>
    <s v="KTOE"/>
    <x v="2"/>
    <x v="2"/>
    <x v="5"/>
    <n v="1311.2931996"/>
  </r>
  <r>
    <x v="0"/>
    <x v="11"/>
    <x v="11"/>
    <s v="KTOE"/>
    <x v="14"/>
    <x v="0"/>
    <x v="8"/>
    <n v="1074.1695947999999"/>
  </r>
  <r>
    <x v="0"/>
    <x v="11"/>
    <x v="11"/>
    <s v="KTOE"/>
    <x v="10"/>
    <x v="1"/>
    <x v="8"/>
    <n v="717.73475040000005"/>
  </r>
  <r>
    <x v="0"/>
    <x v="8"/>
    <x v="8"/>
    <s v="KTOE"/>
    <x v="33"/>
    <x v="3"/>
    <x v="7"/>
    <n v="8.1642600000000005"/>
  </r>
  <r>
    <x v="0"/>
    <x v="8"/>
    <x v="8"/>
    <s v="KTOE"/>
    <x v="20"/>
    <x v="4"/>
    <x v="7"/>
    <n v="0.16747200000000001"/>
  </r>
  <r>
    <x v="1"/>
    <x v="8"/>
    <x v="8"/>
    <s v="KTOE"/>
    <x v="17"/>
    <x v="0"/>
    <x v="7"/>
    <n v="3.7681199999999998E-2"/>
  </r>
  <r>
    <x v="0"/>
    <x v="5"/>
    <x v="5"/>
    <s v="KTOE"/>
    <x v="9"/>
    <x v="1"/>
    <x v="1"/>
    <n v="500.73290639999999"/>
  </r>
  <r>
    <x v="0"/>
    <x v="5"/>
    <x v="5"/>
    <s v="KTOE"/>
    <x v="20"/>
    <x v="1"/>
    <x v="1"/>
    <n v="281.70046439999999"/>
  </r>
  <r>
    <x v="0"/>
    <x v="9"/>
    <x v="9"/>
    <s v="KTOE"/>
    <x v="16"/>
    <x v="0"/>
    <x v="1"/>
    <n v="0.98389800000000005"/>
  </r>
  <r>
    <x v="0"/>
    <x v="9"/>
    <x v="9"/>
    <s v="KTOE"/>
    <x v="33"/>
    <x v="1"/>
    <x v="1"/>
    <n v="15.4367316"/>
  </r>
  <r>
    <x v="0"/>
    <x v="9"/>
    <x v="9"/>
    <s v="KTOE"/>
    <x v="14"/>
    <x v="0"/>
    <x v="1"/>
    <n v="107.851968"/>
  </r>
  <r>
    <x v="0"/>
    <x v="9"/>
    <x v="9"/>
    <s v="KTOE"/>
    <x v="30"/>
    <x v="3"/>
    <x v="1"/>
    <n v="453.47649480000001"/>
  </r>
  <r>
    <x v="1"/>
    <x v="9"/>
    <x v="9"/>
    <s v="KTOE"/>
    <x v="9"/>
    <x v="4"/>
    <x v="1"/>
    <n v="304.48502999999999"/>
  </r>
  <r>
    <x v="3"/>
    <x v="9"/>
    <x v="9"/>
    <s v="KTOE"/>
    <x v="3"/>
    <x v="5"/>
    <x v="1"/>
    <n v="0.12560399999999999"/>
  </r>
  <r>
    <x v="3"/>
    <x v="9"/>
    <x v="9"/>
    <s v="KTOE"/>
    <x v="13"/>
    <x v="4"/>
    <x v="1"/>
    <n v="0.12979080000000001"/>
  </r>
  <r>
    <x v="1"/>
    <x v="9"/>
    <x v="9"/>
    <s v="KTOE"/>
    <x v="26"/>
    <x v="0"/>
    <x v="1"/>
    <n v="2929.734234"/>
  </r>
  <r>
    <x v="1"/>
    <x v="9"/>
    <x v="9"/>
    <s v="KTOE"/>
    <x v="27"/>
    <x v="3"/>
    <x v="1"/>
    <n v="120.94409159999999"/>
  </r>
  <r>
    <x v="1"/>
    <x v="9"/>
    <x v="9"/>
    <s v="KTOE"/>
    <x v="32"/>
    <x v="1"/>
    <x v="1"/>
    <n v="3.3494400000000001E-2"/>
  </r>
  <r>
    <x v="1"/>
    <x v="9"/>
    <x v="9"/>
    <s v="KTOE"/>
    <x v="31"/>
    <x v="0"/>
    <x v="1"/>
    <n v="1987.89264"/>
  </r>
  <r>
    <x v="1"/>
    <x v="9"/>
    <x v="9"/>
    <s v="KTOE"/>
    <x v="1"/>
    <x v="2"/>
    <x v="1"/>
    <n v="222.93035280000001"/>
  </r>
  <r>
    <x v="1"/>
    <x v="10"/>
    <x v="10"/>
    <s v="KTOE"/>
    <x v="14"/>
    <x v="5"/>
    <x v="1"/>
    <n v="99.398818800000001"/>
  </r>
  <r>
    <x v="1"/>
    <x v="10"/>
    <x v="10"/>
    <s v="KTOE"/>
    <x v="37"/>
    <x v="5"/>
    <x v="1"/>
    <n v="3.6006480000000001"/>
  </r>
  <r>
    <x v="1"/>
    <x v="10"/>
    <x v="10"/>
    <s v="KTOE"/>
    <x v="17"/>
    <x v="0"/>
    <x v="1"/>
    <n v="0.40193279999999998"/>
  </r>
  <r>
    <x v="1"/>
    <x v="10"/>
    <x v="10"/>
    <s v="KTOE"/>
    <x v="36"/>
    <x v="0"/>
    <x v="1"/>
    <n v="7.95492E-2"/>
  </r>
  <r>
    <x v="1"/>
    <x v="10"/>
    <x v="10"/>
    <s v="KTOE"/>
    <x v="24"/>
    <x v="1"/>
    <x v="1"/>
    <n v="6.7616820000000004"/>
  </r>
  <r>
    <x v="1"/>
    <x v="10"/>
    <x v="10"/>
    <s v="KTOE"/>
    <x v="31"/>
    <x v="4"/>
    <x v="1"/>
    <n v="1119.7219788"/>
  </r>
  <r>
    <x v="1"/>
    <x v="10"/>
    <x v="10"/>
    <s v="KTOE"/>
    <x v="34"/>
    <x v="1"/>
    <x v="1"/>
    <n v="66.959492400000002"/>
  </r>
  <r>
    <x v="3"/>
    <x v="10"/>
    <x v="10"/>
    <s v="KTOE"/>
    <x v="13"/>
    <x v="3"/>
    <x v="1"/>
    <n v="0.87922800000000001"/>
  </r>
  <r>
    <x v="0"/>
    <x v="6"/>
    <x v="6"/>
    <s v="KTOE"/>
    <x v="16"/>
    <x v="1"/>
    <x v="1"/>
    <n v="9.7929252000000009"/>
  </r>
  <r>
    <x v="0"/>
    <x v="6"/>
    <x v="6"/>
    <s v="KTOE"/>
    <x v="14"/>
    <x v="5"/>
    <x v="1"/>
    <n v="327.847374"/>
  </r>
  <r>
    <x v="0"/>
    <x v="6"/>
    <x v="6"/>
    <s v="KTOE"/>
    <x v="20"/>
    <x v="4"/>
    <x v="1"/>
    <n v="0.4898556"/>
  </r>
  <r>
    <x v="0"/>
    <x v="6"/>
    <x v="6"/>
    <s v="KTOE"/>
    <x v="22"/>
    <x v="2"/>
    <x v="1"/>
    <n v="9.3826187999999995"/>
  </r>
  <r>
    <x v="0"/>
    <x v="6"/>
    <x v="6"/>
    <s v="KTOE"/>
    <x v="8"/>
    <x v="5"/>
    <x v="1"/>
    <n v="18.576831599999998"/>
  </r>
  <r>
    <x v="1"/>
    <x v="6"/>
    <x v="6"/>
    <s v="KTOE"/>
    <x v="9"/>
    <x v="1"/>
    <x v="1"/>
    <n v="291.74041080000001"/>
  </r>
  <r>
    <x v="1"/>
    <x v="6"/>
    <x v="6"/>
    <s v="KTOE"/>
    <x v="18"/>
    <x v="1"/>
    <x v="1"/>
    <n v="1780.2441071999999"/>
  </r>
  <r>
    <x v="1"/>
    <x v="6"/>
    <x v="6"/>
    <s v="KTOE"/>
    <x v="26"/>
    <x v="5"/>
    <x v="1"/>
    <n v="1911.9064068"/>
  </r>
  <r>
    <x v="1"/>
    <x v="6"/>
    <x v="6"/>
    <s v="KTOE"/>
    <x v="22"/>
    <x v="2"/>
    <x v="1"/>
    <n v="187.5644532"/>
  </r>
  <r>
    <x v="10"/>
    <x v="6"/>
    <x v="6"/>
    <s v="KTOE"/>
    <x v="30"/>
    <x v="5"/>
    <x v="1"/>
    <n v="0.67826160000000002"/>
  </r>
  <r>
    <x v="3"/>
    <x v="6"/>
    <x v="6"/>
    <s v="KTOE"/>
    <x v="8"/>
    <x v="4"/>
    <x v="1"/>
    <n v="1.5491159999999999"/>
  </r>
  <r>
    <x v="8"/>
    <x v="6"/>
    <x v="6"/>
    <s v="KTOE"/>
    <x v="1"/>
    <x v="3"/>
    <x v="1"/>
    <n v="4.1868000000000001E-3"/>
  </r>
  <r>
    <x v="13"/>
    <x v="6"/>
    <x v="6"/>
    <s v="KTOE"/>
    <x v="28"/>
    <x v="1"/>
    <x v="1"/>
    <n v="5.2125659999999998"/>
  </r>
  <r>
    <x v="13"/>
    <x v="6"/>
    <x v="6"/>
    <s v="KTOE"/>
    <x v="9"/>
    <x v="4"/>
    <x v="1"/>
    <n v="8.7880932000000005"/>
  </r>
  <r>
    <x v="7"/>
    <x v="6"/>
    <x v="6"/>
    <s v="KTOE"/>
    <x v="7"/>
    <x v="4"/>
    <x v="1"/>
    <n v="7.5613608000000001"/>
  </r>
  <r>
    <x v="0"/>
    <x v="7"/>
    <x v="7"/>
    <s v="KTOE"/>
    <x v="14"/>
    <x v="5"/>
    <x v="1"/>
    <n v="327.847374"/>
  </r>
  <r>
    <x v="0"/>
    <x v="7"/>
    <x v="7"/>
    <s v="KTOE"/>
    <x v="30"/>
    <x v="1"/>
    <x v="1"/>
    <n v="179.27458920000001"/>
  </r>
  <r>
    <x v="0"/>
    <x v="7"/>
    <x v="7"/>
    <s v="KTOE"/>
    <x v="26"/>
    <x v="2"/>
    <x v="1"/>
    <n v="288.24024600000001"/>
  </r>
  <r>
    <x v="0"/>
    <x v="7"/>
    <x v="7"/>
    <s v="KTOE"/>
    <x v="8"/>
    <x v="0"/>
    <x v="1"/>
    <n v="17.785526399999998"/>
  </r>
  <r>
    <x v="0"/>
    <x v="7"/>
    <x v="7"/>
    <s v="KTOE"/>
    <x v="25"/>
    <x v="1"/>
    <x v="1"/>
    <n v="1376.2137204000001"/>
  </r>
  <r>
    <x v="1"/>
    <x v="7"/>
    <x v="7"/>
    <s v="KTOE"/>
    <x v="18"/>
    <x v="2"/>
    <x v="1"/>
    <n v="1763.1075347999999"/>
  </r>
  <r>
    <x v="1"/>
    <x v="7"/>
    <x v="7"/>
    <s v="KTOE"/>
    <x v="22"/>
    <x v="2"/>
    <x v="1"/>
    <n v="187.5644532"/>
  </r>
  <r>
    <x v="1"/>
    <x v="7"/>
    <x v="7"/>
    <s v="KTOE"/>
    <x v="26"/>
    <x v="5"/>
    <x v="1"/>
    <n v="1911.9064068"/>
  </r>
  <r>
    <x v="1"/>
    <x v="7"/>
    <x v="7"/>
    <s v="KTOE"/>
    <x v="36"/>
    <x v="5"/>
    <x v="1"/>
    <n v="35.303097600000001"/>
  </r>
  <r>
    <x v="1"/>
    <x v="7"/>
    <x v="7"/>
    <s v="KTOE"/>
    <x v="19"/>
    <x v="3"/>
    <x v="1"/>
    <n v="114.1028604"/>
  </r>
  <r>
    <x v="3"/>
    <x v="7"/>
    <x v="7"/>
    <s v="KTOE"/>
    <x v="5"/>
    <x v="1"/>
    <x v="1"/>
    <n v="148.715136"/>
  </r>
  <r>
    <x v="3"/>
    <x v="7"/>
    <x v="7"/>
    <s v="KTOE"/>
    <x v="25"/>
    <x v="2"/>
    <x v="1"/>
    <n v="198.0440136"/>
  </r>
  <r>
    <x v="0"/>
    <x v="8"/>
    <x v="8"/>
    <s v="KTOE"/>
    <x v="27"/>
    <x v="0"/>
    <x v="1"/>
    <n v="0.33913080000000001"/>
  </r>
  <r>
    <x v="1"/>
    <x v="8"/>
    <x v="8"/>
    <s v="KTOE"/>
    <x v="12"/>
    <x v="5"/>
    <x v="1"/>
    <n v="1.0132056"/>
  </r>
  <r>
    <x v="1"/>
    <x v="34"/>
    <x v="34"/>
    <s v="KTOE"/>
    <x v="26"/>
    <x v="3"/>
    <x v="1"/>
    <n v="55.1694636"/>
  </r>
  <r>
    <x v="1"/>
    <x v="34"/>
    <x v="34"/>
    <s v="KTOE"/>
    <x v="32"/>
    <x v="0"/>
    <x v="1"/>
    <n v="0.94621679999999997"/>
  </r>
  <r>
    <x v="1"/>
    <x v="33"/>
    <x v="33"/>
    <s v="KTOE"/>
    <x v="22"/>
    <x v="0"/>
    <x v="1"/>
    <n v="5.2335000000000003"/>
  </r>
  <r>
    <x v="1"/>
    <x v="33"/>
    <x v="33"/>
    <s v="KTOE"/>
    <x v="27"/>
    <x v="5"/>
    <x v="1"/>
    <n v="5.1162695999999999"/>
  </r>
  <r>
    <x v="1"/>
    <x v="33"/>
    <x v="33"/>
    <s v="KTOE"/>
    <x v="2"/>
    <x v="1"/>
    <x v="1"/>
    <n v="85.155325199999993"/>
  </r>
  <r>
    <x v="1"/>
    <x v="32"/>
    <x v="32"/>
    <s v="KTOE"/>
    <x v="7"/>
    <x v="0"/>
    <x v="3"/>
    <n v="50.630972399999997"/>
  </r>
  <r>
    <x v="1"/>
    <x v="32"/>
    <x v="32"/>
    <s v="KTOE"/>
    <x v="30"/>
    <x v="2"/>
    <x v="3"/>
    <n v="111.6996372"/>
  </r>
  <r>
    <x v="1"/>
    <x v="32"/>
    <x v="32"/>
    <s v="KTOE"/>
    <x v="3"/>
    <x v="0"/>
    <x v="3"/>
    <n v="68.730508799999996"/>
  </r>
  <r>
    <x v="1"/>
    <x v="35"/>
    <x v="35"/>
    <s v="KTOE"/>
    <x v="28"/>
    <x v="0"/>
    <x v="6"/>
    <n v="75.349839599999996"/>
  </r>
  <r>
    <x v="1"/>
    <x v="33"/>
    <x v="33"/>
    <s v="KTOE"/>
    <x v="0"/>
    <x v="2"/>
    <x v="6"/>
    <n v="1.9343016"/>
  </r>
  <r>
    <x v="1"/>
    <x v="33"/>
    <x v="33"/>
    <s v="KTOE"/>
    <x v="30"/>
    <x v="1"/>
    <x v="6"/>
    <n v="5.6521800000000004"/>
  </r>
  <r>
    <x v="1"/>
    <x v="32"/>
    <x v="32"/>
    <s v="KTOE"/>
    <x v="28"/>
    <x v="1"/>
    <x v="1"/>
    <n v="58.104410399999999"/>
  </r>
  <r>
    <x v="1"/>
    <x v="34"/>
    <x v="34"/>
    <s v="KTOE"/>
    <x v="35"/>
    <x v="5"/>
    <x v="1"/>
    <n v="9.21096E-2"/>
  </r>
  <r>
    <x v="0"/>
    <x v="32"/>
    <x v="32"/>
    <s v="KTOE"/>
    <x v="2"/>
    <x v="2"/>
    <x v="1"/>
    <n v="35.767832400000003"/>
  </r>
  <r>
    <x v="0"/>
    <x v="32"/>
    <x v="32"/>
    <s v="KTOE"/>
    <x v="2"/>
    <x v="0"/>
    <x v="3"/>
    <n v="26.401960800000001"/>
  </r>
  <r>
    <x v="1"/>
    <x v="32"/>
    <x v="32"/>
    <s v="KTOE"/>
    <x v="5"/>
    <x v="5"/>
    <x v="3"/>
    <n v="21.386174400000002"/>
  </r>
  <r>
    <x v="1"/>
    <x v="35"/>
    <x v="35"/>
    <s v="KTOE"/>
    <x v="7"/>
    <x v="4"/>
    <x v="6"/>
    <n v="20.5069464"/>
  </r>
  <r>
    <x v="1"/>
    <x v="34"/>
    <x v="34"/>
    <s v="KTOE"/>
    <x v="4"/>
    <x v="4"/>
    <x v="6"/>
    <n v="0.73268999999999995"/>
  </r>
  <r>
    <x v="1"/>
    <x v="33"/>
    <x v="33"/>
    <s v="KTOE"/>
    <x v="5"/>
    <x v="5"/>
    <x v="6"/>
    <n v="13.962978"/>
  </r>
  <r>
    <x v="1"/>
    <x v="33"/>
    <x v="33"/>
    <s v="KTOE"/>
    <x v="11"/>
    <x v="0"/>
    <x v="6"/>
    <n v="2.8805184000000001"/>
  </r>
  <r>
    <x v="1"/>
    <x v="34"/>
    <x v="34"/>
    <s v="KTOE"/>
    <x v="7"/>
    <x v="3"/>
    <x v="1"/>
    <n v="4.8985560000000001"/>
  </r>
  <r>
    <x v="1"/>
    <x v="33"/>
    <x v="33"/>
    <s v="KTOE"/>
    <x v="11"/>
    <x v="1"/>
    <x v="1"/>
    <n v="0.64058040000000005"/>
  </r>
  <r>
    <x v="1"/>
    <x v="32"/>
    <x v="32"/>
    <s v="KTOE"/>
    <x v="15"/>
    <x v="2"/>
    <x v="3"/>
    <n v="0.45636120000000002"/>
  </r>
  <r>
    <x v="1"/>
    <x v="32"/>
    <x v="32"/>
    <s v="KTOE"/>
    <x v="8"/>
    <x v="2"/>
    <x v="3"/>
    <n v="3.1903416"/>
  </r>
  <r>
    <x v="1"/>
    <x v="32"/>
    <x v="32"/>
    <s v="KTOE"/>
    <x v="12"/>
    <x v="0"/>
    <x v="3"/>
    <n v="126.13153680000001"/>
  </r>
  <r>
    <x v="1"/>
    <x v="35"/>
    <x v="35"/>
    <s v="KTOE"/>
    <x v="8"/>
    <x v="3"/>
    <x v="6"/>
    <n v="0.95459039999999995"/>
  </r>
  <r>
    <x v="1"/>
    <x v="34"/>
    <x v="34"/>
    <s v="KTOE"/>
    <x v="15"/>
    <x v="1"/>
    <x v="6"/>
    <n v="10.4963076"/>
  </r>
  <r>
    <x v="1"/>
    <x v="34"/>
    <x v="34"/>
    <s v="KTOE"/>
    <x v="10"/>
    <x v="3"/>
    <x v="6"/>
    <n v="35.2151748"/>
  </r>
  <r>
    <x v="1"/>
    <x v="33"/>
    <x v="33"/>
    <s v="KTOE"/>
    <x v="10"/>
    <x v="3"/>
    <x v="6"/>
    <n v="0.9587772"/>
  </r>
  <r>
    <x v="1"/>
    <x v="33"/>
    <x v="33"/>
    <s v="KTOE"/>
    <x v="8"/>
    <x v="2"/>
    <x v="6"/>
    <n v="3.0019355999999999"/>
  </r>
  <r>
    <x v="4"/>
    <x v="33"/>
    <x v="33"/>
    <s v="KTOE"/>
    <x v="14"/>
    <x v="0"/>
    <x v="6"/>
    <n v="31.313077199999999"/>
  </r>
  <r>
    <x v="1"/>
    <x v="32"/>
    <x v="32"/>
    <s v="KTOE"/>
    <x v="8"/>
    <x v="1"/>
    <x v="1"/>
    <n v="1.8631260000000001"/>
  </r>
  <r>
    <x v="1"/>
    <x v="35"/>
    <x v="35"/>
    <s v="KTOE"/>
    <x v="9"/>
    <x v="0"/>
    <x v="1"/>
    <n v="7.95492E-2"/>
  </r>
  <r>
    <x v="1"/>
    <x v="35"/>
    <x v="35"/>
    <s v="KTOE"/>
    <x v="8"/>
    <x v="3"/>
    <x v="1"/>
    <n v="0.95459039999999995"/>
  </r>
  <r>
    <x v="1"/>
    <x v="34"/>
    <x v="34"/>
    <s v="KTOE"/>
    <x v="15"/>
    <x v="4"/>
    <x v="1"/>
    <n v="12.5687736"/>
  </r>
  <r>
    <x v="1"/>
    <x v="34"/>
    <x v="34"/>
    <s v="KTOE"/>
    <x v="10"/>
    <x v="3"/>
    <x v="1"/>
    <n v="35.2151748"/>
  </r>
  <r>
    <x v="1"/>
    <x v="33"/>
    <x v="33"/>
    <s v="KTOE"/>
    <x v="12"/>
    <x v="4"/>
    <x v="1"/>
    <n v="19.041566400000001"/>
  </r>
  <r>
    <x v="1"/>
    <x v="33"/>
    <x v="33"/>
    <s v="KTOE"/>
    <x v="8"/>
    <x v="2"/>
    <x v="1"/>
    <n v="3.0019355999999999"/>
  </r>
  <r>
    <x v="1"/>
    <x v="33"/>
    <x v="33"/>
    <s v="KTOE"/>
    <x v="10"/>
    <x v="0"/>
    <x v="1"/>
    <n v="0.41449320000000001"/>
  </r>
  <r>
    <x v="0"/>
    <x v="32"/>
    <x v="32"/>
    <s v="KTOE"/>
    <x v="25"/>
    <x v="2"/>
    <x v="3"/>
    <n v="427.24619280000002"/>
  </r>
  <r>
    <x v="1"/>
    <x v="32"/>
    <x v="32"/>
    <s v="KTOE"/>
    <x v="6"/>
    <x v="0"/>
    <x v="3"/>
    <n v="2.2273776000000001"/>
  </r>
  <r>
    <x v="1"/>
    <x v="32"/>
    <x v="32"/>
    <s v="KTOE"/>
    <x v="29"/>
    <x v="2"/>
    <x v="3"/>
    <n v="5.4428400000000002E-2"/>
  </r>
  <r>
    <x v="15"/>
    <x v="32"/>
    <x v="32"/>
    <s v="KTOE"/>
    <x v="17"/>
    <x v="3"/>
    <x v="3"/>
    <n v="0.10467"/>
  </r>
  <r>
    <x v="8"/>
    <x v="32"/>
    <x v="32"/>
    <s v="KTOE"/>
    <x v="17"/>
    <x v="5"/>
    <x v="3"/>
    <n v="4.60548E-2"/>
  </r>
  <r>
    <x v="1"/>
    <x v="35"/>
    <x v="35"/>
    <s v="KTOE"/>
    <x v="13"/>
    <x v="4"/>
    <x v="6"/>
    <n v="1.5281819999999999"/>
  </r>
  <r>
    <x v="1"/>
    <x v="34"/>
    <x v="34"/>
    <s v="KTOE"/>
    <x v="33"/>
    <x v="5"/>
    <x v="6"/>
    <n v="83.890911599999995"/>
  </r>
  <r>
    <x v="1"/>
    <x v="34"/>
    <x v="34"/>
    <s v="KTOE"/>
    <x v="6"/>
    <x v="5"/>
    <x v="6"/>
    <n v="2.2776192000000002"/>
  </r>
  <r>
    <x v="1"/>
    <x v="34"/>
    <x v="34"/>
    <s v="KTOE"/>
    <x v="20"/>
    <x v="0"/>
    <x v="6"/>
    <n v="5.0325335999999998"/>
  </r>
  <r>
    <x v="1"/>
    <x v="34"/>
    <x v="34"/>
    <s v="KTOE"/>
    <x v="21"/>
    <x v="0"/>
    <x v="6"/>
    <n v="0.52753680000000003"/>
  </r>
  <r>
    <x v="1"/>
    <x v="34"/>
    <x v="34"/>
    <s v="KTOE"/>
    <x v="31"/>
    <x v="5"/>
    <x v="6"/>
    <n v="113.7093012"/>
  </r>
  <r>
    <x v="1"/>
    <x v="33"/>
    <x v="33"/>
    <s v="KTOE"/>
    <x v="29"/>
    <x v="1"/>
    <x v="6"/>
    <n v="4.3207776000000004"/>
  </r>
  <r>
    <x v="1"/>
    <x v="32"/>
    <x v="32"/>
    <s v="KTOE"/>
    <x v="20"/>
    <x v="3"/>
    <x v="1"/>
    <n v="9.4412339999999997"/>
  </r>
  <r>
    <x v="1"/>
    <x v="32"/>
    <x v="32"/>
    <s v="KTOE"/>
    <x v="6"/>
    <x v="1"/>
    <x v="1"/>
    <n v="1.6035444000000001"/>
  </r>
  <r>
    <x v="1"/>
    <x v="34"/>
    <x v="34"/>
    <s v="KTOE"/>
    <x v="20"/>
    <x v="0"/>
    <x v="1"/>
    <n v="5.0325335999999998"/>
  </r>
  <r>
    <x v="1"/>
    <x v="34"/>
    <x v="34"/>
    <s v="KTOE"/>
    <x v="21"/>
    <x v="2"/>
    <x v="1"/>
    <n v="0.83317319999999995"/>
  </r>
  <r>
    <x v="1"/>
    <x v="34"/>
    <x v="34"/>
    <s v="KTOE"/>
    <x v="13"/>
    <x v="5"/>
    <x v="1"/>
    <n v="0.77874480000000001"/>
  </r>
  <r>
    <x v="1"/>
    <x v="33"/>
    <x v="33"/>
    <s v="KTOE"/>
    <x v="20"/>
    <x v="5"/>
    <x v="1"/>
    <n v="27.8715276"/>
  </r>
  <r>
    <x v="4"/>
    <x v="33"/>
    <x v="33"/>
    <s v="KTOE"/>
    <x v="17"/>
    <x v="4"/>
    <x v="1"/>
    <n v="0.49404239999999999"/>
  </r>
  <r>
    <x v="0"/>
    <x v="32"/>
    <x v="32"/>
    <s v="KTOE"/>
    <x v="33"/>
    <x v="2"/>
    <x v="3"/>
    <n v="47.486685600000001"/>
  </r>
  <r>
    <x v="1"/>
    <x v="32"/>
    <x v="32"/>
    <s v="KTOE"/>
    <x v="14"/>
    <x v="3"/>
    <x v="3"/>
    <n v="976.97303280000006"/>
  </r>
  <r>
    <x v="1"/>
    <x v="32"/>
    <x v="32"/>
    <s v="KTOE"/>
    <x v="37"/>
    <x v="3"/>
    <x v="3"/>
    <n v="0.1967796"/>
  </r>
  <r>
    <x v="1"/>
    <x v="32"/>
    <x v="32"/>
    <s v="KTOE"/>
    <x v="2"/>
    <x v="5"/>
    <x v="3"/>
    <n v="630.66605760000004"/>
  </r>
  <r>
    <x v="13"/>
    <x v="32"/>
    <x v="32"/>
    <s v="KTOE"/>
    <x v="11"/>
    <x v="2"/>
    <x v="3"/>
    <n v="0.29726279999999999"/>
  </r>
  <r>
    <x v="0"/>
    <x v="8"/>
    <x v="8"/>
    <s v="KTOE"/>
    <x v="28"/>
    <x v="2"/>
    <x v="0"/>
    <n v="30.906957599999998"/>
  </r>
  <r>
    <x v="0"/>
    <x v="8"/>
    <x v="8"/>
    <s v="KTOE"/>
    <x v="18"/>
    <x v="2"/>
    <x v="0"/>
    <n v="50.262534000000002"/>
  </r>
  <r>
    <x v="0"/>
    <x v="8"/>
    <x v="8"/>
    <s v="KTOE"/>
    <x v="17"/>
    <x v="2"/>
    <x v="0"/>
    <n v="3.6760104"/>
  </r>
  <r>
    <x v="14"/>
    <x v="6"/>
    <x v="6"/>
    <s v="KTOE"/>
    <x v="18"/>
    <x v="3"/>
    <x v="0"/>
    <n v="19.397444400000001"/>
  </r>
  <r>
    <x v="1"/>
    <x v="6"/>
    <x v="6"/>
    <s v="KTOE"/>
    <x v="20"/>
    <x v="1"/>
    <x v="0"/>
    <n v="135.43041959999999"/>
  </r>
  <r>
    <x v="1"/>
    <x v="6"/>
    <x v="6"/>
    <s v="KTOE"/>
    <x v="13"/>
    <x v="5"/>
    <x v="0"/>
    <n v="19.4769936"/>
  </r>
  <r>
    <x v="10"/>
    <x v="6"/>
    <x v="6"/>
    <s v="KTOE"/>
    <x v="10"/>
    <x v="2"/>
    <x v="0"/>
    <n v="0.1590984"/>
  </r>
  <r>
    <x v="3"/>
    <x v="6"/>
    <x v="6"/>
    <s v="KTOE"/>
    <x v="26"/>
    <x v="3"/>
    <x v="0"/>
    <n v="33.607443600000003"/>
  </r>
  <r>
    <x v="8"/>
    <x v="6"/>
    <x v="6"/>
    <s v="KTOE"/>
    <x v="13"/>
    <x v="3"/>
    <x v="0"/>
    <n v="5.8615199999999999E-2"/>
  </r>
  <r>
    <x v="13"/>
    <x v="6"/>
    <x v="6"/>
    <s v="KTOE"/>
    <x v="18"/>
    <x v="2"/>
    <x v="0"/>
    <n v="13.607100000000001"/>
  </r>
  <r>
    <x v="7"/>
    <x v="6"/>
    <x v="6"/>
    <s v="KTOE"/>
    <x v="14"/>
    <x v="5"/>
    <x v="0"/>
    <n v="11.3336676"/>
  </r>
  <r>
    <x v="7"/>
    <x v="6"/>
    <x v="6"/>
    <s v="KTOE"/>
    <x v="19"/>
    <x v="3"/>
    <x v="0"/>
    <n v="0.7368768"/>
  </r>
  <r>
    <x v="0"/>
    <x v="5"/>
    <x v="5"/>
    <s v="KTOE"/>
    <x v="9"/>
    <x v="3"/>
    <x v="3"/>
    <n v="574.26567480000006"/>
  </r>
  <r>
    <x v="0"/>
    <x v="5"/>
    <x v="5"/>
    <s v="KTOE"/>
    <x v="13"/>
    <x v="2"/>
    <x v="3"/>
    <n v="247.05469439999999"/>
  </r>
  <r>
    <x v="9"/>
    <x v="5"/>
    <x v="5"/>
    <s v="KTOE"/>
    <x v="14"/>
    <x v="5"/>
    <x v="3"/>
    <n v="9.3909924"/>
  </r>
  <r>
    <x v="0"/>
    <x v="9"/>
    <x v="9"/>
    <s v="KTOE"/>
    <x v="16"/>
    <x v="5"/>
    <x v="6"/>
    <n v="1.0550736000000001"/>
  </r>
  <r>
    <x v="0"/>
    <x v="9"/>
    <x v="9"/>
    <s v="KTOE"/>
    <x v="9"/>
    <x v="2"/>
    <x v="6"/>
    <n v="7.4650644000000002"/>
  </r>
  <r>
    <x v="0"/>
    <x v="9"/>
    <x v="9"/>
    <s v="KTOE"/>
    <x v="30"/>
    <x v="4"/>
    <x v="6"/>
    <n v="535.58382959999994"/>
  </r>
  <r>
    <x v="0"/>
    <x v="9"/>
    <x v="9"/>
    <s v="KTOE"/>
    <x v="14"/>
    <x v="3"/>
    <x v="6"/>
    <n v="108.7395696"/>
  </r>
  <r>
    <x v="0"/>
    <x v="9"/>
    <x v="9"/>
    <s v="KTOE"/>
    <x v="26"/>
    <x v="3"/>
    <x v="6"/>
    <n v="224.6888088"/>
  </r>
  <r>
    <x v="1"/>
    <x v="9"/>
    <x v="9"/>
    <s v="KTOE"/>
    <x v="14"/>
    <x v="0"/>
    <x v="6"/>
    <n v="3872.26665"/>
  </r>
  <r>
    <x v="1"/>
    <x v="9"/>
    <x v="9"/>
    <s v="KTOE"/>
    <x v="27"/>
    <x v="1"/>
    <x v="6"/>
    <n v="104.314122"/>
  </r>
  <r>
    <x v="1"/>
    <x v="10"/>
    <x v="10"/>
    <s v="KTOE"/>
    <x v="1"/>
    <x v="2"/>
    <x v="6"/>
    <n v="3.1987152000000001"/>
  </r>
  <r>
    <x v="1"/>
    <x v="10"/>
    <x v="10"/>
    <s v="KTOE"/>
    <x v="14"/>
    <x v="5"/>
    <x v="6"/>
    <n v="99.398818800000001"/>
  </r>
  <r>
    <x v="1"/>
    <x v="10"/>
    <x v="10"/>
    <s v="KTOE"/>
    <x v="22"/>
    <x v="2"/>
    <x v="6"/>
    <n v="12.120786000000001"/>
  </r>
  <r>
    <x v="8"/>
    <x v="10"/>
    <x v="10"/>
    <s v="KTOE"/>
    <x v="14"/>
    <x v="2"/>
    <x v="6"/>
    <n v="4.1868000000000002E-2"/>
  </r>
  <r>
    <x v="4"/>
    <x v="6"/>
    <x v="6"/>
    <s v="KTOE"/>
    <x v="25"/>
    <x v="3"/>
    <x v="5"/>
    <n v="0.19259280000000001"/>
  </r>
  <r>
    <x v="3"/>
    <x v="6"/>
    <x v="6"/>
    <s v="KTOE"/>
    <x v="31"/>
    <x v="0"/>
    <x v="5"/>
    <n v="27.356551199999998"/>
  </r>
  <r>
    <x v="8"/>
    <x v="6"/>
    <x v="6"/>
    <s v="KTOE"/>
    <x v="11"/>
    <x v="4"/>
    <x v="5"/>
    <n v="0.54847080000000004"/>
  </r>
  <r>
    <x v="13"/>
    <x v="6"/>
    <x v="6"/>
    <s v="KTOE"/>
    <x v="9"/>
    <x v="2"/>
    <x v="5"/>
    <n v="9.4370472000000003"/>
  </r>
  <r>
    <x v="13"/>
    <x v="6"/>
    <x v="6"/>
    <s v="KTOE"/>
    <x v="28"/>
    <x v="2"/>
    <x v="5"/>
    <n v="6.6318912000000001"/>
  </r>
  <r>
    <x v="13"/>
    <x v="6"/>
    <x v="6"/>
    <s v="KTOE"/>
    <x v="26"/>
    <x v="5"/>
    <x v="5"/>
    <n v="0.84154680000000004"/>
  </r>
  <r>
    <x v="13"/>
    <x v="6"/>
    <x v="6"/>
    <s v="KTOE"/>
    <x v="17"/>
    <x v="5"/>
    <x v="5"/>
    <n v="2.8847052"/>
  </r>
  <r>
    <x v="13"/>
    <x v="6"/>
    <x v="6"/>
    <s v="KTOE"/>
    <x v="11"/>
    <x v="0"/>
    <x v="5"/>
    <n v="38.518560000000001"/>
  </r>
  <r>
    <x v="13"/>
    <x v="6"/>
    <x v="6"/>
    <s v="KTOE"/>
    <x v="13"/>
    <x v="2"/>
    <x v="5"/>
    <n v="1.2560399999999999E-2"/>
  </r>
  <r>
    <x v="7"/>
    <x v="6"/>
    <x v="6"/>
    <s v="KTOE"/>
    <x v="16"/>
    <x v="5"/>
    <x v="5"/>
    <n v="7.0296371999999998"/>
  </r>
  <r>
    <x v="0"/>
    <x v="7"/>
    <x v="7"/>
    <s v="KTOE"/>
    <x v="16"/>
    <x v="2"/>
    <x v="5"/>
    <n v="2.4743987999999999"/>
  </r>
  <r>
    <x v="0"/>
    <x v="7"/>
    <x v="7"/>
    <s v="KTOE"/>
    <x v="30"/>
    <x v="4"/>
    <x v="5"/>
    <n v="314.91016200000001"/>
  </r>
  <r>
    <x v="0"/>
    <x v="7"/>
    <x v="7"/>
    <s v="KTOE"/>
    <x v="25"/>
    <x v="0"/>
    <x v="5"/>
    <n v="1467.0924012"/>
  </r>
  <r>
    <x v="1"/>
    <x v="7"/>
    <x v="7"/>
    <s v="KTOE"/>
    <x v="19"/>
    <x v="3"/>
    <x v="5"/>
    <n v="114.1028604"/>
  </r>
  <r>
    <x v="1"/>
    <x v="7"/>
    <x v="7"/>
    <s v="KTOE"/>
    <x v="22"/>
    <x v="3"/>
    <x v="5"/>
    <n v="165.5335116"/>
  </r>
  <r>
    <x v="1"/>
    <x v="7"/>
    <x v="7"/>
    <s v="KTOE"/>
    <x v="31"/>
    <x v="2"/>
    <x v="5"/>
    <n v="772.59439080000004"/>
  </r>
  <r>
    <x v="10"/>
    <x v="7"/>
    <x v="7"/>
    <s v="KTOE"/>
    <x v="27"/>
    <x v="4"/>
    <x v="5"/>
    <n v="0.12560399999999999"/>
  </r>
  <r>
    <x v="3"/>
    <x v="7"/>
    <x v="7"/>
    <s v="KTOE"/>
    <x v="5"/>
    <x v="2"/>
    <x v="5"/>
    <n v="153.06940800000001"/>
  </r>
  <r>
    <x v="3"/>
    <x v="7"/>
    <x v="7"/>
    <s v="KTOE"/>
    <x v="31"/>
    <x v="5"/>
    <x v="5"/>
    <n v="25.447370400000001"/>
  </r>
  <r>
    <x v="3"/>
    <x v="7"/>
    <x v="7"/>
    <s v="KTOE"/>
    <x v="13"/>
    <x v="3"/>
    <x v="5"/>
    <n v="12.2715108"/>
  </r>
  <r>
    <x v="8"/>
    <x v="7"/>
    <x v="7"/>
    <s v="KTOE"/>
    <x v="11"/>
    <x v="3"/>
    <x v="5"/>
    <n v="0.48148200000000002"/>
  </r>
  <r>
    <x v="8"/>
    <x v="7"/>
    <x v="7"/>
    <s v="KTOE"/>
    <x v="1"/>
    <x v="4"/>
    <x v="5"/>
    <n v="1.2560399999999999E-2"/>
  </r>
  <r>
    <x v="13"/>
    <x v="7"/>
    <x v="7"/>
    <s v="KTOE"/>
    <x v="11"/>
    <x v="3"/>
    <x v="5"/>
    <n v="4.1868000000000001E-3"/>
  </r>
  <r>
    <x v="0"/>
    <x v="6"/>
    <x v="6"/>
    <s v="KTOE"/>
    <x v="33"/>
    <x v="3"/>
    <x v="5"/>
    <n v="1.9049940000000001"/>
  </r>
  <r>
    <x v="1"/>
    <x v="6"/>
    <x v="6"/>
    <s v="KTOE"/>
    <x v="18"/>
    <x v="3"/>
    <x v="5"/>
    <n v="1743.5844864000001"/>
  </r>
  <r>
    <x v="1"/>
    <x v="6"/>
    <x v="6"/>
    <s v="KTOE"/>
    <x v="32"/>
    <x v="2"/>
    <x v="5"/>
    <n v="96.769508400000007"/>
  </r>
  <r>
    <x v="1"/>
    <x v="6"/>
    <x v="6"/>
    <s v="KTOE"/>
    <x v="2"/>
    <x v="4"/>
    <x v="5"/>
    <n v="1236.1024583999999"/>
  </r>
  <r>
    <x v="0"/>
    <x v="11"/>
    <x v="11"/>
    <s v="KTOE"/>
    <x v="14"/>
    <x v="3"/>
    <x v="8"/>
    <n v="1166.0866020000001"/>
  </r>
  <r>
    <x v="0"/>
    <x v="11"/>
    <x v="11"/>
    <s v="KTOE"/>
    <x v="23"/>
    <x v="5"/>
    <x v="8"/>
    <n v="254.66211000000001"/>
  </r>
  <r>
    <x v="0"/>
    <x v="11"/>
    <x v="11"/>
    <s v="KTOE"/>
    <x v="17"/>
    <x v="5"/>
    <x v="8"/>
    <n v="169.4649168"/>
  </r>
  <r>
    <x v="0"/>
    <x v="11"/>
    <x v="11"/>
    <s v="KTOE"/>
    <x v="10"/>
    <x v="0"/>
    <x v="8"/>
    <n v="691.60074480000003"/>
  </r>
  <r>
    <x v="0"/>
    <x v="8"/>
    <x v="8"/>
    <s v="KTOE"/>
    <x v="33"/>
    <x v="2"/>
    <x v="7"/>
    <n v="7.2934055999999998"/>
  </r>
  <r>
    <x v="1"/>
    <x v="8"/>
    <x v="8"/>
    <s v="KTOE"/>
    <x v="17"/>
    <x v="3"/>
    <x v="7"/>
    <n v="0.272142"/>
  </r>
  <r>
    <x v="0"/>
    <x v="5"/>
    <x v="5"/>
    <s v="KTOE"/>
    <x v="9"/>
    <x v="0"/>
    <x v="1"/>
    <n v="535.58801640000001"/>
  </r>
  <r>
    <x v="0"/>
    <x v="5"/>
    <x v="5"/>
    <s v="KTOE"/>
    <x v="20"/>
    <x v="0"/>
    <x v="1"/>
    <n v="336.81549960000001"/>
  </r>
  <r>
    <x v="0"/>
    <x v="9"/>
    <x v="9"/>
    <s v="KTOE"/>
    <x v="16"/>
    <x v="3"/>
    <x v="1"/>
    <n v="0.90016200000000002"/>
  </r>
  <r>
    <x v="0"/>
    <x v="9"/>
    <x v="9"/>
    <s v="KTOE"/>
    <x v="33"/>
    <x v="0"/>
    <x v="1"/>
    <n v="5.9578163999999996"/>
  </r>
  <r>
    <x v="0"/>
    <x v="9"/>
    <x v="9"/>
    <s v="KTOE"/>
    <x v="30"/>
    <x v="2"/>
    <x v="1"/>
    <n v="504.03210480000001"/>
  </r>
  <r>
    <x v="0"/>
    <x v="9"/>
    <x v="9"/>
    <s v="KTOE"/>
    <x v="14"/>
    <x v="3"/>
    <x v="1"/>
    <n v="108.7395696"/>
  </r>
  <r>
    <x v="1"/>
    <x v="36"/>
    <x v="36"/>
    <s v="KTOE"/>
    <x v="23"/>
    <x v="0"/>
    <x v="1"/>
    <n v="11.710479599999999"/>
  </r>
  <r>
    <x v="1"/>
    <x v="36"/>
    <x v="36"/>
    <s v="KTOE"/>
    <x v="0"/>
    <x v="0"/>
    <x v="1"/>
    <n v="2.1520152000000001"/>
  </r>
  <r>
    <x v="1"/>
    <x v="36"/>
    <x v="36"/>
    <s v="KTOE"/>
    <x v="1"/>
    <x v="4"/>
    <x v="1"/>
    <n v="2.0012903999999998"/>
  </r>
  <r>
    <x v="1"/>
    <x v="36"/>
    <x v="36"/>
    <s v="KTOE"/>
    <x v="35"/>
    <x v="0"/>
    <x v="1"/>
    <n v="0.146538"/>
  </r>
  <r>
    <x v="0"/>
    <x v="36"/>
    <x v="36"/>
    <s v="KTOE"/>
    <x v="19"/>
    <x v="4"/>
    <x v="0"/>
    <n v="48.989746799999999"/>
  </r>
  <r>
    <x v="1"/>
    <x v="36"/>
    <x v="36"/>
    <s v="KTOE"/>
    <x v="30"/>
    <x v="3"/>
    <x v="0"/>
    <n v="42.537888000000002"/>
  </r>
  <r>
    <x v="1"/>
    <x v="36"/>
    <x v="36"/>
    <s v="KTOE"/>
    <x v="0"/>
    <x v="5"/>
    <x v="0"/>
    <n v="1.8714995999999999"/>
  </r>
  <r>
    <x v="1"/>
    <x v="36"/>
    <x v="36"/>
    <s v="KTOE"/>
    <x v="35"/>
    <x v="2"/>
    <x v="0"/>
    <n v="5.0241599999999997E-2"/>
  </r>
  <r>
    <x v="14"/>
    <x v="18"/>
    <x v="18"/>
    <s v="KTOE"/>
    <x v="1"/>
    <x v="0"/>
    <x v="3"/>
    <n v="44.459629200000002"/>
  </r>
  <r>
    <x v="0"/>
    <x v="19"/>
    <x v="19"/>
    <s v="KTOE"/>
    <x v="7"/>
    <x v="0"/>
    <x v="2"/>
    <n v="214.94612520000001"/>
  </r>
  <r>
    <x v="0"/>
    <x v="19"/>
    <x v="19"/>
    <s v="KTOE"/>
    <x v="27"/>
    <x v="5"/>
    <x v="2"/>
    <n v="59.954976000000002"/>
  </r>
  <r>
    <x v="0"/>
    <x v="19"/>
    <x v="19"/>
    <s v="KTOE"/>
    <x v="32"/>
    <x v="5"/>
    <x v="2"/>
    <n v="12.4515432"/>
  </r>
  <r>
    <x v="1"/>
    <x v="19"/>
    <x v="19"/>
    <s v="KTOE"/>
    <x v="6"/>
    <x v="1"/>
    <x v="2"/>
    <n v="0.49404239999999999"/>
  </r>
  <r>
    <x v="1"/>
    <x v="19"/>
    <x v="19"/>
    <s v="KTOE"/>
    <x v="29"/>
    <x v="3"/>
    <x v="2"/>
    <n v="0.23027400000000001"/>
  </r>
  <r>
    <x v="0"/>
    <x v="15"/>
    <x v="15"/>
    <s v="KTOE"/>
    <x v="7"/>
    <x v="0"/>
    <x v="2"/>
    <n v="7.6116023999999998"/>
  </r>
  <r>
    <x v="0"/>
    <x v="15"/>
    <x v="15"/>
    <s v="KTOE"/>
    <x v="29"/>
    <x v="0"/>
    <x v="2"/>
    <n v="3.3494400000000001E-2"/>
  </r>
  <r>
    <x v="1"/>
    <x v="18"/>
    <x v="18"/>
    <s v="KTOE"/>
    <x v="33"/>
    <x v="2"/>
    <x v="1"/>
    <n v="5.8154652000000002"/>
  </r>
  <r>
    <x v="4"/>
    <x v="18"/>
    <x v="18"/>
    <s v="KTOE"/>
    <x v="17"/>
    <x v="2"/>
    <x v="1"/>
    <n v="0.14235120000000001"/>
  </r>
  <r>
    <x v="14"/>
    <x v="18"/>
    <x v="18"/>
    <s v="KTOE"/>
    <x v="23"/>
    <x v="1"/>
    <x v="1"/>
    <n v="25.024503599999999"/>
  </r>
  <r>
    <x v="14"/>
    <x v="18"/>
    <x v="18"/>
    <s v="KTOE"/>
    <x v="18"/>
    <x v="4"/>
    <x v="1"/>
    <n v="91.829084399999999"/>
  </r>
  <r>
    <x v="8"/>
    <x v="21"/>
    <x v="21"/>
    <s v="KTOE"/>
    <x v="6"/>
    <x v="1"/>
    <x v="1"/>
    <n v="7.5362399999999996E-2"/>
  </r>
  <r>
    <x v="0"/>
    <x v="70"/>
    <x v="70"/>
    <s v="KTOE"/>
    <x v="17"/>
    <x v="3"/>
    <x v="1"/>
    <n v="0.23864759999999999"/>
  </r>
  <r>
    <x v="1"/>
    <x v="20"/>
    <x v="20"/>
    <s v="KTOE"/>
    <x v="29"/>
    <x v="1"/>
    <x v="1"/>
    <n v="4.1868000000000002E-2"/>
  </r>
  <r>
    <x v="0"/>
    <x v="15"/>
    <x v="15"/>
    <s v="KTOE"/>
    <x v="24"/>
    <x v="0"/>
    <x v="1"/>
    <n v="3.3661872000000002"/>
  </r>
  <r>
    <x v="1"/>
    <x v="15"/>
    <x v="15"/>
    <s v="KTOE"/>
    <x v="20"/>
    <x v="4"/>
    <x v="1"/>
    <n v="0.30563639999999997"/>
  </r>
  <r>
    <x v="0"/>
    <x v="16"/>
    <x v="16"/>
    <s v="KTOE"/>
    <x v="33"/>
    <x v="2"/>
    <x v="3"/>
    <n v="138.01367519999999"/>
  </r>
  <r>
    <x v="0"/>
    <x v="16"/>
    <x v="16"/>
    <s v="KTOE"/>
    <x v="13"/>
    <x v="3"/>
    <x v="3"/>
    <n v="0.74525039999999998"/>
  </r>
  <r>
    <x v="0"/>
    <x v="16"/>
    <x v="16"/>
    <s v="KTOE"/>
    <x v="25"/>
    <x v="2"/>
    <x v="3"/>
    <n v="435.50256239999999"/>
  </r>
  <r>
    <x v="1"/>
    <x v="16"/>
    <x v="16"/>
    <s v="KTOE"/>
    <x v="9"/>
    <x v="5"/>
    <x v="3"/>
    <n v="101.4084828"/>
  </r>
  <r>
    <x v="1"/>
    <x v="16"/>
    <x v="16"/>
    <s v="KTOE"/>
    <x v="37"/>
    <x v="3"/>
    <x v="3"/>
    <n v="3.7681200000000001"/>
  </r>
  <r>
    <x v="1"/>
    <x v="16"/>
    <x v="16"/>
    <s v="KTOE"/>
    <x v="2"/>
    <x v="4"/>
    <x v="3"/>
    <n v="558.5233068"/>
  </r>
  <r>
    <x v="4"/>
    <x v="16"/>
    <x v="16"/>
    <s v="KTOE"/>
    <x v="31"/>
    <x v="1"/>
    <x v="3"/>
    <n v="80.449361999999994"/>
  </r>
  <r>
    <x v="4"/>
    <x v="16"/>
    <x v="16"/>
    <s v="KTOE"/>
    <x v="11"/>
    <x v="1"/>
    <x v="3"/>
    <n v="373.04388"/>
  </r>
  <r>
    <x v="4"/>
    <x v="16"/>
    <x v="16"/>
    <s v="KTOE"/>
    <x v="25"/>
    <x v="1"/>
    <x v="3"/>
    <n v="159.91063919999999"/>
  </r>
  <r>
    <x v="10"/>
    <x v="16"/>
    <x v="16"/>
    <s v="KTOE"/>
    <x v="3"/>
    <x v="0"/>
    <x v="3"/>
    <n v="1.3983912000000001"/>
  </r>
  <r>
    <x v="11"/>
    <x v="16"/>
    <x v="16"/>
    <s v="KTOE"/>
    <x v="16"/>
    <x v="5"/>
    <x v="3"/>
    <n v="0.55684440000000002"/>
  </r>
  <r>
    <x v="0"/>
    <x v="17"/>
    <x v="17"/>
    <s v="KTOE"/>
    <x v="33"/>
    <x v="5"/>
    <x v="3"/>
    <n v="16.952353200000001"/>
  </r>
  <r>
    <x v="1"/>
    <x v="18"/>
    <x v="18"/>
    <s v="KTOE"/>
    <x v="14"/>
    <x v="2"/>
    <x v="3"/>
    <n v="122.8365252"/>
  </r>
  <r>
    <x v="1"/>
    <x v="18"/>
    <x v="18"/>
    <s v="KTOE"/>
    <x v="17"/>
    <x v="0"/>
    <x v="3"/>
    <n v="0.20096639999999999"/>
  </r>
  <r>
    <x v="1"/>
    <x v="18"/>
    <x v="18"/>
    <s v="KTOE"/>
    <x v="27"/>
    <x v="4"/>
    <x v="3"/>
    <n v="0.68244839999999996"/>
  </r>
  <r>
    <x v="1"/>
    <x v="18"/>
    <x v="18"/>
    <s v="KTOE"/>
    <x v="19"/>
    <x v="4"/>
    <x v="3"/>
    <n v="0.28470240000000002"/>
  </r>
  <r>
    <x v="1"/>
    <x v="18"/>
    <x v="18"/>
    <s v="KTOE"/>
    <x v="36"/>
    <x v="5"/>
    <x v="3"/>
    <n v="2.93076E-2"/>
  </r>
  <r>
    <x v="1"/>
    <x v="18"/>
    <x v="18"/>
    <s v="KTOE"/>
    <x v="37"/>
    <x v="1"/>
    <x v="3"/>
    <n v="0.77037120000000003"/>
  </r>
  <r>
    <x v="1"/>
    <x v="70"/>
    <x v="70"/>
    <s v="KTOE"/>
    <x v="24"/>
    <x v="4"/>
    <x v="6"/>
    <n v="7.95492E-2"/>
  </r>
  <r>
    <x v="1"/>
    <x v="20"/>
    <x v="20"/>
    <s v="KTOE"/>
    <x v="14"/>
    <x v="1"/>
    <x v="6"/>
    <n v="11.697919199999999"/>
  </r>
  <r>
    <x v="1"/>
    <x v="20"/>
    <x v="20"/>
    <s v="KTOE"/>
    <x v="18"/>
    <x v="3"/>
    <x v="6"/>
    <n v="4.6389744000000004"/>
  </r>
  <r>
    <x v="1"/>
    <x v="20"/>
    <x v="20"/>
    <s v="KTOE"/>
    <x v="24"/>
    <x v="2"/>
    <x v="6"/>
    <n v="0.41868"/>
  </r>
  <r>
    <x v="1"/>
    <x v="20"/>
    <x v="20"/>
    <s v="KTOE"/>
    <x v="2"/>
    <x v="5"/>
    <x v="6"/>
    <n v="1.1806776000000001"/>
  </r>
  <r>
    <x v="0"/>
    <x v="19"/>
    <x v="19"/>
    <s v="KTOE"/>
    <x v="6"/>
    <x v="2"/>
    <x v="2"/>
    <n v="40.2518952"/>
  </r>
  <r>
    <x v="0"/>
    <x v="19"/>
    <x v="19"/>
    <s v="KTOE"/>
    <x v="10"/>
    <x v="5"/>
    <x v="2"/>
    <n v="428.3431344"/>
  </r>
  <r>
    <x v="0"/>
    <x v="19"/>
    <x v="19"/>
    <s v="KTOE"/>
    <x v="35"/>
    <x v="2"/>
    <x v="2"/>
    <n v="9.8431668000000005"/>
  </r>
  <r>
    <x v="1"/>
    <x v="19"/>
    <x v="19"/>
    <s v="KTOE"/>
    <x v="14"/>
    <x v="0"/>
    <x v="2"/>
    <n v="49.575898799999997"/>
  </r>
  <r>
    <x v="1"/>
    <x v="19"/>
    <x v="19"/>
    <s v="KTOE"/>
    <x v="19"/>
    <x v="4"/>
    <x v="2"/>
    <n v="3.34944"/>
  </r>
  <r>
    <x v="1"/>
    <x v="19"/>
    <x v="19"/>
    <s v="KTOE"/>
    <x v="26"/>
    <x v="1"/>
    <x v="2"/>
    <n v="124.5531132"/>
  </r>
  <r>
    <x v="1"/>
    <x v="19"/>
    <x v="19"/>
    <s v="KTOE"/>
    <x v="24"/>
    <x v="3"/>
    <x v="2"/>
    <n v="1.0843811999999999"/>
  </r>
  <r>
    <x v="1"/>
    <x v="19"/>
    <x v="19"/>
    <s v="KTOE"/>
    <x v="32"/>
    <x v="0"/>
    <x v="2"/>
    <n v="1.2560399999999999E-2"/>
  </r>
  <r>
    <x v="1"/>
    <x v="19"/>
    <x v="19"/>
    <s v="KTOE"/>
    <x v="34"/>
    <x v="5"/>
    <x v="2"/>
    <n v="0.20934"/>
  </r>
  <r>
    <x v="1"/>
    <x v="19"/>
    <x v="19"/>
    <s v="KTOE"/>
    <x v="31"/>
    <x v="2"/>
    <x v="2"/>
    <n v="29.776521599999999"/>
  </r>
  <r>
    <x v="1"/>
    <x v="19"/>
    <x v="19"/>
    <s v="KTOE"/>
    <x v="2"/>
    <x v="5"/>
    <x v="2"/>
    <n v="2.9433204000000002"/>
  </r>
  <r>
    <x v="0"/>
    <x v="15"/>
    <x v="15"/>
    <s v="KTOE"/>
    <x v="9"/>
    <x v="5"/>
    <x v="2"/>
    <n v="8.1140184000000009"/>
  </r>
  <r>
    <x v="0"/>
    <x v="15"/>
    <x v="15"/>
    <s v="KTOE"/>
    <x v="30"/>
    <x v="2"/>
    <x v="2"/>
    <n v="2.8763315999999999"/>
  </r>
  <r>
    <x v="0"/>
    <x v="15"/>
    <x v="15"/>
    <s v="KTOE"/>
    <x v="33"/>
    <x v="0"/>
    <x v="2"/>
    <n v="18.6145128"/>
  </r>
  <r>
    <x v="1"/>
    <x v="17"/>
    <x v="17"/>
    <s v="KTOE"/>
    <x v="26"/>
    <x v="1"/>
    <x v="1"/>
    <n v="9.3198167999999999"/>
  </r>
  <r>
    <x v="1"/>
    <x v="18"/>
    <x v="18"/>
    <s v="KTOE"/>
    <x v="19"/>
    <x v="5"/>
    <x v="1"/>
    <n v="0.48566880000000001"/>
  </r>
  <r>
    <x v="1"/>
    <x v="18"/>
    <x v="18"/>
    <s v="KTOE"/>
    <x v="17"/>
    <x v="3"/>
    <x v="1"/>
    <n v="0.25539479999999998"/>
  </r>
  <r>
    <x v="1"/>
    <x v="18"/>
    <x v="18"/>
    <s v="KTOE"/>
    <x v="1"/>
    <x v="1"/>
    <x v="1"/>
    <n v="4.5887327999999998"/>
  </r>
  <r>
    <x v="10"/>
    <x v="18"/>
    <x v="18"/>
    <s v="KTOE"/>
    <x v="3"/>
    <x v="1"/>
    <x v="1"/>
    <n v="1.25604"/>
  </r>
  <r>
    <x v="1"/>
    <x v="20"/>
    <x v="20"/>
    <s v="KTOE"/>
    <x v="22"/>
    <x v="2"/>
    <x v="1"/>
    <n v="0.51916320000000005"/>
  </r>
  <r>
    <x v="1"/>
    <x v="20"/>
    <x v="20"/>
    <s v="KTOE"/>
    <x v="31"/>
    <x v="2"/>
    <x v="1"/>
    <n v="10.5046812"/>
  </r>
  <r>
    <x v="0"/>
    <x v="15"/>
    <x v="15"/>
    <s v="KTOE"/>
    <x v="14"/>
    <x v="3"/>
    <x v="1"/>
    <n v="113.9605092"/>
  </r>
  <r>
    <x v="0"/>
    <x v="15"/>
    <x v="15"/>
    <s v="KTOE"/>
    <x v="30"/>
    <x v="4"/>
    <x v="1"/>
    <n v="3.2657039999999999"/>
  </r>
  <r>
    <x v="0"/>
    <x v="15"/>
    <x v="15"/>
    <s v="KTOE"/>
    <x v="23"/>
    <x v="5"/>
    <x v="1"/>
    <n v="14.829645599999999"/>
  </r>
  <r>
    <x v="1"/>
    <x v="35"/>
    <x v="35"/>
    <s v="KTOE"/>
    <x v="22"/>
    <x v="4"/>
    <x v="6"/>
    <n v="0.57777840000000003"/>
  </r>
  <r>
    <x v="1"/>
    <x v="34"/>
    <x v="34"/>
    <s v="KTOE"/>
    <x v="19"/>
    <x v="2"/>
    <x v="6"/>
    <n v="0.82061280000000003"/>
  </r>
  <r>
    <x v="1"/>
    <x v="34"/>
    <x v="34"/>
    <s v="KTOE"/>
    <x v="22"/>
    <x v="5"/>
    <x v="6"/>
    <n v="39.602941199999997"/>
  </r>
  <r>
    <x v="1"/>
    <x v="33"/>
    <x v="33"/>
    <s v="KTOE"/>
    <x v="1"/>
    <x v="1"/>
    <x v="6"/>
    <n v="3.7681200000000001"/>
  </r>
  <r>
    <x v="0"/>
    <x v="32"/>
    <x v="32"/>
    <s v="KTOE"/>
    <x v="9"/>
    <x v="3"/>
    <x v="1"/>
    <n v="152.29903680000001"/>
  </r>
  <r>
    <x v="1"/>
    <x v="32"/>
    <x v="32"/>
    <s v="KTOE"/>
    <x v="27"/>
    <x v="0"/>
    <x v="1"/>
    <n v="21.616448399999999"/>
  </r>
  <r>
    <x v="1"/>
    <x v="32"/>
    <x v="32"/>
    <s v="KTOE"/>
    <x v="18"/>
    <x v="4"/>
    <x v="1"/>
    <n v="307.50371280000002"/>
  </r>
  <r>
    <x v="1"/>
    <x v="32"/>
    <x v="32"/>
    <s v="KTOE"/>
    <x v="26"/>
    <x v="1"/>
    <x v="1"/>
    <n v="426.74796359999999"/>
  </r>
  <r>
    <x v="1"/>
    <x v="32"/>
    <x v="32"/>
    <s v="KTOE"/>
    <x v="32"/>
    <x v="3"/>
    <x v="1"/>
    <n v="1.5198084000000001"/>
  </r>
  <r>
    <x v="1"/>
    <x v="35"/>
    <x v="35"/>
    <s v="KTOE"/>
    <x v="27"/>
    <x v="0"/>
    <x v="1"/>
    <n v="18.8322264"/>
  </r>
  <r>
    <x v="1"/>
    <x v="35"/>
    <x v="35"/>
    <s v="KTOE"/>
    <x v="17"/>
    <x v="1"/>
    <x v="1"/>
    <n v="8.1516996000000006"/>
  </r>
  <r>
    <x v="1"/>
    <x v="34"/>
    <x v="34"/>
    <s v="KTOE"/>
    <x v="14"/>
    <x v="5"/>
    <x v="1"/>
    <n v="205.95287880000001"/>
  </r>
  <r>
    <x v="1"/>
    <x v="34"/>
    <x v="34"/>
    <s v="KTOE"/>
    <x v="37"/>
    <x v="1"/>
    <x v="1"/>
    <n v="7.1803619999999997"/>
  </r>
  <r>
    <x v="1"/>
    <x v="34"/>
    <x v="34"/>
    <s v="KTOE"/>
    <x v="18"/>
    <x v="4"/>
    <x v="1"/>
    <n v="168.34704120000001"/>
  </r>
  <r>
    <x v="1"/>
    <x v="34"/>
    <x v="34"/>
    <s v="KTOE"/>
    <x v="36"/>
    <x v="2"/>
    <x v="1"/>
    <n v="18.191645999999999"/>
  </r>
  <r>
    <x v="1"/>
    <x v="34"/>
    <x v="34"/>
    <s v="KTOE"/>
    <x v="31"/>
    <x v="0"/>
    <x v="1"/>
    <n v="115.09931880000001"/>
  </r>
  <r>
    <x v="1"/>
    <x v="33"/>
    <x v="33"/>
    <s v="KTOE"/>
    <x v="14"/>
    <x v="0"/>
    <x v="1"/>
    <n v="36.404226000000001"/>
  </r>
  <r>
    <x v="1"/>
    <x v="33"/>
    <x v="33"/>
    <s v="KTOE"/>
    <x v="27"/>
    <x v="2"/>
    <x v="1"/>
    <n v="3.6592631999999998"/>
  </r>
  <r>
    <x v="0"/>
    <x v="32"/>
    <x v="32"/>
    <s v="KTOE"/>
    <x v="26"/>
    <x v="5"/>
    <x v="3"/>
    <n v="2.2859927999999998"/>
  </r>
  <r>
    <x v="1"/>
    <x v="32"/>
    <x v="32"/>
    <s v="KTOE"/>
    <x v="25"/>
    <x v="0"/>
    <x v="3"/>
    <n v="1001.9724156"/>
  </r>
  <r>
    <x v="1"/>
    <x v="35"/>
    <x v="35"/>
    <s v="KTOE"/>
    <x v="30"/>
    <x v="1"/>
    <x v="6"/>
    <n v="15.415797599999999"/>
  </r>
  <r>
    <x v="1"/>
    <x v="35"/>
    <x v="35"/>
    <s v="KTOE"/>
    <x v="25"/>
    <x v="2"/>
    <x v="6"/>
    <n v="276.46277759999998"/>
  </r>
  <r>
    <x v="1"/>
    <x v="34"/>
    <x v="34"/>
    <s v="KTOE"/>
    <x v="7"/>
    <x v="0"/>
    <x v="6"/>
    <n v="3.9858335999999999"/>
  </r>
  <r>
    <x v="1"/>
    <x v="33"/>
    <x v="33"/>
    <s v="KTOE"/>
    <x v="30"/>
    <x v="4"/>
    <x v="6"/>
    <n v="5.1162695999999999"/>
  </r>
  <r>
    <x v="8"/>
    <x v="32"/>
    <x v="32"/>
    <s v="KTOE"/>
    <x v="3"/>
    <x v="1"/>
    <x v="1"/>
    <n v="0.83735999999999999"/>
  </r>
  <r>
    <x v="0"/>
    <x v="32"/>
    <x v="32"/>
    <s v="KTOE"/>
    <x v="26"/>
    <x v="0"/>
    <x v="1"/>
    <n v="2.1268943999999999"/>
  </r>
  <r>
    <x v="1"/>
    <x v="32"/>
    <x v="32"/>
    <s v="KTOE"/>
    <x v="28"/>
    <x v="4"/>
    <x v="1"/>
    <n v="54.319543199999998"/>
  </r>
  <r>
    <x v="1"/>
    <x v="35"/>
    <x v="35"/>
    <s v="KTOE"/>
    <x v="28"/>
    <x v="3"/>
    <x v="1"/>
    <n v="85.423280399999996"/>
  </r>
  <r>
    <x v="1"/>
    <x v="34"/>
    <x v="34"/>
    <s v="KTOE"/>
    <x v="35"/>
    <x v="2"/>
    <x v="1"/>
    <n v="0.5149764"/>
  </r>
  <r>
    <x v="1"/>
    <x v="33"/>
    <x v="33"/>
    <s v="KTOE"/>
    <x v="23"/>
    <x v="0"/>
    <x v="1"/>
    <n v="1.6161048"/>
  </r>
  <r>
    <x v="1"/>
    <x v="33"/>
    <x v="33"/>
    <s v="KTOE"/>
    <x v="0"/>
    <x v="0"/>
    <x v="1"/>
    <n v="2.0557188000000002"/>
  </r>
  <r>
    <x v="0"/>
    <x v="32"/>
    <x v="32"/>
    <s v="KTOE"/>
    <x v="5"/>
    <x v="3"/>
    <x v="3"/>
    <n v="38.945613600000001"/>
  </r>
  <r>
    <x v="1"/>
    <x v="35"/>
    <x v="35"/>
    <s v="KTOE"/>
    <x v="11"/>
    <x v="3"/>
    <x v="6"/>
    <n v="23.161377600000002"/>
  </r>
  <r>
    <x v="1"/>
    <x v="34"/>
    <x v="34"/>
    <s v="KTOE"/>
    <x v="5"/>
    <x v="3"/>
    <x v="6"/>
    <n v="11.438337600000001"/>
  </r>
  <r>
    <x v="1"/>
    <x v="33"/>
    <x v="33"/>
    <s v="KTOE"/>
    <x v="7"/>
    <x v="3"/>
    <x v="6"/>
    <n v="2.8763315999999999"/>
  </r>
  <r>
    <x v="0"/>
    <x v="32"/>
    <x v="32"/>
    <s v="KTOE"/>
    <x v="5"/>
    <x v="4"/>
    <x v="1"/>
    <n v="74.211029999999994"/>
  </r>
  <r>
    <x v="1"/>
    <x v="32"/>
    <x v="32"/>
    <s v="KTOE"/>
    <x v="11"/>
    <x v="2"/>
    <x v="1"/>
    <n v="248.45308560000001"/>
  </r>
  <r>
    <x v="1"/>
    <x v="35"/>
    <x v="35"/>
    <s v="KTOE"/>
    <x v="7"/>
    <x v="1"/>
    <x v="1"/>
    <n v="0.20934"/>
  </r>
  <r>
    <x v="1"/>
    <x v="34"/>
    <x v="34"/>
    <s v="KTOE"/>
    <x v="4"/>
    <x v="5"/>
    <x v="1"/>
    <n v="0.3433176"/>
  </r>
  <r>
    <x v="1"/>
    <x v="34"/>
    <x v="34"/>
    <s v="KTOE"/>
    <x v="11"/>
    <x v="0"/>
    <x v="1"/>
    <n v="1.4611932000000001"/>
  </r>
  <r>
    <x v="0"/>
    <x v="32"/>
    <x v="32"/>
    <s v="KTOE"/>
    <x v="11"/>
    <x v="2"/>
    <x v="3"/>
    <n v="1478.0157624000001"/>
  </r>
  <r>
    <x v="1"/>
    <x v="32"/>
    <x v="32"/>
    <s v="KTOE"/>
    <x v="16"/>
    <x v="3"/>
    <x v="3"/>
    <n v="35.713403999999997"/>
  </r>
  <r>
    <x v="1"/>
    <x v="35"/>
    <x v="35"/>
    <s v="KTOE"/>
    <x v="12"/>
    <x v="4"/>
    <x v="6"/>
    <n v="38.468318400000001"/>
  </r>
  <r>
    <x v="1"/>
    <x v="33"/>
    <x v="33"/>
    <s v="KTOE"/>
    <x v="15"/>
    <x v="4"/>
    <x v="6"/>
    <n v="3.8351088"/>
  </r>
  <r>
    <x v="1"/>
    <x v="35"/>
    <x v="35"/>
    <s v="KTOE"/>
    <x v="12"/>
    <x v="5"/>
    <x v="1"/>
    <n v="66.565933200000003"/>
  </r>
  <r>
    <x v="1"/>
    <x v="34"/>
    <x v="34"/>
    <s v="KTOE"/>
    <x v="12"/>
    <x v="5"/>
    <x v="1"/>
    <n v="4.6431611999999998"/>
  </r>
  <r>
    <x v="1"/>
    <x v="33"/>
    <x v="33"/>
    <s v="KTOE"/>
    <x v="13"/>
    <x v="0"/>
    <x v="1"/>
    <n v="6.8621651999999997"/>
  </r>
  <r>
    <x v="1"/>
    <x v="35"/>
    <x v="35"/>
    <s v="KTOE"/>
    <x v="20"/>
    <x v="2"/>
    <x v="6"/>
    <n v="40.988771999999997"/>
  </r>
  <r>
    <x v="15"/>
    <x v="33"/>
    <x v="33"/>
    <s v="KTOE"/>
    <x v="25"/>
    <x v="4"/>
    <x v="6"/>
    <n v="3.5001647999999999"/>
  </r>
  <r>
    <x v="1"/>
    <x v="33"/>
    <x v="33"/>
    <s v="KTOE"/>
    <x v="20"/>
    <x v="0"/>
    <x v="6"/>
    <n v="28.993590000000001"/>
  </r>
  <r>
    <x v="1"/>
    <x v="32"/>
    <x v="32"/>
    <s v="KTOE"/>
    <x v="33"/>
    <x v="2"/>
    <x v="1"/>
    <n v="219.87398880000001"/>
  </r>
  <r>
    <x v="15"/>
    <x v="32"/>
    <x v="32"/>
    <s v="KTOE"/>
    <x v="3"/>
    <x v="1"/>
    <x v="1"/>
    <n v="0.72431639999999997"/>
  </r>
  <r>
    <x v="1"/>
    <x v="34"/>
    <x v="34"/>
    <s v="KTOE"/>
    <x v="33"/>
    <x v="0"/>
    <x v="1"/>
    <n v="98.900589600000004"/>
  </r>
  <r>
    <x v="1"/>
    <x v="34"/>
    <x v="34"/>
    <s v="KTOE"/>
    <x v="29"/>
    <x v="1"/>
    <x v="1"/>
    <n v="0.565218"/>
  </r>
  <r>
    <x v="1"/>
    <x v="33"/>
    <x v="33"/>
    <s v="KTOE"/>
    <x v="29"/>
    <x v="3"/>
    <x v="1"/>
    <n v="3.5964611999999998"/>
  </r>
  <r>
    <x v="1"/>
    <x v="33"/>
    <x v="33"/>
    <s v="KTOE"/>
    <x v="21"/>
    <x v="3"/>
    <x v="1"/>
    <n v="1.2392928000000001"/>
  </r>
  <r>
    <x v="4"/>
    <x v="33"/>
    <x v="33"/>
    <s v="KTOE"/>
    <x v="10"/>
    <x v="0"/>
    <x v="1"/>
    <n v="0.79967880000000002"/>
  </r>
  <r>
    <x v="15"/>
    <x v="33"/>
    <x v="33"/>
    <s v="KTOE"/>
    <x v="25"/>
    <x v="1"/>
    <x v="1"/>
    <n v="3.7723068"/>
  </r>
  <r>
    <x v="0"/>
    <x v="32"/>
    <x v="32"/>
    <s v="KTOE"/>
    <x v="9"/>
    <x v="3"/>
    <x v="3"/>
    <n v="152.29903680000001"/>
  </r>
  <r>
    <x v="0"/>
    <x v="32"/>
    <x v="32"/>
    <s v="KTOE"/>
    <x v="3"/>
    <x v="2"/>
    <x v="3"/>
    <n v="561.13586999999995"/>
  </r>
  <r>
    <x v="1"/>
    <x v="32"/>
    <x v="32"/>
    <s v="KTOE"/>
    <x v="17"/>
    <x v="3"/>
    <x v="3"/>
    <n v="3.1777812000000001"/>
  </r>
  <r>
    <x v="1"/>
    <x v="32"/>
    <x v="32"/>
    <s v="KTOE"/>
    <x v="26"/>
    <x v="3"/>
    <x v="3"/>
    <n v="445.96537560000002"/>
  </r>
  <r>
    <x v="2"/>
    <x v="57"/>
    <x v="57"/>
    <s v="KTOE"/>
    <x v="22"/>
    <x v="5"/>
    <x v="3"/>
    <n v="4.563612"/>
  </r>
  <r>
    <x v="1"/>
    <x v="57"/>
    <x v="57"/>
    <s v="KTOE"/>
    <x v="20"/>
    <x v="2"/>
    <x v="3"/>
    <n v="0.15072479999999999"/>
  </r>
  <r>
    <x v="1"/>
    <x v="57"/>
    <x v="57"/>
    <s v="KTOE"/>
    <x v="21"/>
    <x v="4"/>
    <x v="3"/>
    <n v="0.37681199999999998"/>
  </r>
  <r>
    <x v="1"/>
    <x v="58"/>
    <x v="58"/>
    <s v="KTOE"/>
    <x v="12"/>
    <x v="2"/>
    <x v="6"/>
    <n v="4.1868000000000002E-2"/>
  </r>
  <r>
    <x v="0"/>
    <x v="56"/>
    <x v="56"/>
    <s v="KTOE"/>
    <x v="28"/>
    <x v="3"/>
    <x v="2"/>
    <n v="4.2119207999999997"/>
  </r>
  <r>
    <x v="0"/>
    <x v="56"/>
    <x v="56"/>
    <s v="KTOE"/>
    <x v="17"/>
    <x v="3"/>
    <x v="2"/>
    <n v="4.1868000000000001E-3"/>
  </r>
  <r>
    <x v="0"/>
    <x v="56"/>
    <x v="56"/>
    <s v="KTOE"/>
    <x v="18"/>
    <x v="1"/>
    <x v="2"/>
    <n v="17.044462800000002"/>
  </r>
  <r>
    <x v="0"/>
    <x v="61"/>
    <x v="61"/>
    <s v="KTOE"/>
    <x v="18"/>
    <x v="4"/>
    <x v="2"/>
    <n v="1.611918"/>
  </r>
  <r>
    <x v="0"/>
    <x v="55"/>
    <x v="55"/>
    <s v="KTOE"/>
    <x v="28"/>
    <x v="1"/>
    <x v="2"/>
    <n v="12.3426864"/>
  </r>
  <r>
    <x v="0"/>
    <x v="55"/>
    <x v="55"/>
    <s v="KTOE"/>
    <x v="17"/>
    <x v="1"/>
    <x v="2"/>
    <n v="1.77939"/>
  </r>
  <r>
    <x v="0"/>
    <x v="55"/>
    <x v="55"/>
    <s v="KTOE"/>
    <x v="18"/>
    <x v="4"/>
    <x v="2"/>
    <n v="48.717604799999997"/>
  </r>
  <r>
    <x v="0"/>
    <x v="55"/>
    <x v="55"/>
    <s v="KTOE"/>
    <x v="25"/>
    <x v="2"/>
    <x v="2"/>
    <n v="21.679250400000001"/>
  </r>
  <r>
    <x v="1"/>
    <x v="59"/>
    <x v="59"/>
    <s v="KTOE"/>
    <x v="33"/>
    <x v="4"/>
    <x v="2"/>
    <n v="18.836413199999999"/>
  </r>
  <r>
    <x v="1"/>
    <x v="59"/>
    <x v="59"/>
    <s v="KTOE"/>
    <x v="20"/>
    <x v="2"/>
    <x v="2"/>
    <n v="0.64476719999999998"/>
  </r>
  <r>
    <x v="0"/>
    <x v="59"/>
    <x v="59"/>
    <s v="KTOE"/>
    <x v="23"/>
    <x v="4"/>
    <x v="2"/>
    <n v="10.429318800000001"/>
  </r>
  <r>
    <x v="0"/>
    <x v="59"/>
    <x v="59"/>
    <s v="KTOE"/>
    <x v="18"/>
    <x v="0"/>
    <x v="2"/>
    <n v="98.975952000000007"/>
  </r>
  <r>
    <x v="0"/>
    <x v="59"/>
    <x v="59"/>
    <s v="KTOE"/>
    <x v="25"/>
    <x v="3"/>
    <x v="2"/>
    <n v="7.2808451999999999"/>
  </r>
  <r>
    <x v="14"/>
    <x v="60"/>
    <x v="60"/>
    <s v="KTOE"/>
    <x v="17"/>
    <x v="0"/>
    <x v="1"/>
    <n v="2.260872"/>
  </r>
  <r>
    <x v="1"/>
    <x v="58"/>
    <x v="58"/>
    <s v="KTOE"/>
    <x v="13"/>
    <x v="1"/>
    <x v="1"/>
    <n v="4.1868000000000002E-2"/>
  </r>
  <r>
    <x v="0"/>
    <x v="56"/>
    <x v="56"/>
    <s v="KTOE"/>
    <x v="25"/>
    <x v="3"/>
    <x v="1"/>
    <n v="0.87504119999999996"/>
  </r>
  <r>
    <x v="0"/>
    <x v="55"/>
    <x v="55"/>
    <s v="KTOE"/>
    <x v="18"/>
    <x v="5"/>
    <x v="1"/>
    <n v="48.901823999999998"/>
  </r>
  <r>
    <x v="1"/>
    <x v="60"/>
    <x v="60"/>
    <s v="KTOE"/>
    <x v="3"/>
    <x v="4"/>
    <x v="3"/>
    <n v="0.60289919999999997"/>
  </r>
  <r>
    <x v="0"/>
    <x v="57"/>
    <x v="57"/>
    <s v="KTOE"/>
    <x v="20"/>
    <x v="4"/>
    <x v="3"/>
    <n v="342.30858119999999"/>
  </r>
  <r>
    <x v="0"/>
    <x v="57"/>
    <x v="57"/>
    <s v="KTOE"/>
    <x v="0"/>
    <x v="3"/>
    <x v="3"/>
    <n v="50.262534000000002"/>
  </r>
  <r>
    <x v="0"/>
    <x v="57"/>
    <x v="57"/>
    <s v="KTOE"/>
    <x v="8"/>
    <x v="0"/>
    <x v="3"/>
    <n v="304.72367759999997"/>
  </r>
  <r>
    <x v="2"/>
    <x v="57"/>
    <x v="57"/>
    <s v="KTOE"/>
    <x v="23"/>
    <x v="1"/>
    <x v="3"/>
    <n v="0.30982320000000002"/>
  </r>
  <r>
    <x v="10"/>
    <x v="57"/>
    <x v="57"/>
    <s v="KTOE"/>
    <x v="9"/>
    <x v="5"/>
    <x v="3"/>
    <n v="18.0618552"/>
  </r>
  <r>
    <x v="8"/>
    <x v="57"/>
    <x v="57"/>
    <s v="KTOE"/>
    <x v="2"/>
    <x v="4"/>
    <x v="3"/>
    <n v="1.2811608000000001"/>
  </r>
  <r>
    <x v="12"/>
    <x v="57"/>
    <x v="57"/>
    <s v="KTOE"/>
    <x v="8"/>
    <x v="5"/>
    <x v="3"/>
    <n v="5.4219059999999999"/>
  </r>
  <r>
    <x v="1"/>
    <x v="58"/>
    <x v="58"/>
    <s v="KTOE"/>
    <x v="14"/>
    <x v="4"/>
    <x v="6"/>
    <n v="0.59871240000000003"/>
  </r>
  <r>
    <x v="1"/>
    <x v="58"/>
    <x v="58"/>
    <s v="KTOE"/>
    <x v="27"/>
    <x v="1"/>
    <x v="6"/>
    <n v="4.1868000000000002E-2"/>
  </r>
  <r>
    <x v="1"/>
    <x v="58"/>
    <x v="58"/>
    <s v="KTOE"/>
    <x v="36"/>
    <x v="0"/>
    <x v="6"/>
    <n v="4.1868000000000002E-2"/>
  </r>
  <r>
    <x v="1"/>
    <x v="58"/>
    <x v="58"/>
    <s v="KTOE"/>
    <x v="26"/>
    <x v="0"/>
    <x v="6"/>
    <n v="8.2982376000000002"/>
  </r>
  <r>
    <x v="1"/>
    <x v="58"/>
    <x v="58"/>
    <s v="KTOE"/>
    <x v="31"/>
    <x v="0"/>
    <x v="6"/>
    <n v="9.2653884000000009"/>
  </r>
  <r>
    <x v="1"/>
    <x v="58"/>
    <x v="58"/>
    <s v="KTOE"/>
    <x v="1"/>
    <x v="4"/>
    <x v="6"/>
    <n v="0.30144959999999998"/>
  </r>
  <r>
    <x v="0"/>
    <x v="56"/>
    <x v="56"/>
    <s v="KTOE"/>
    <x v="16"/>
    <x v="2"/>
    <x v="2"/>
    <n v="5.4428400000000002E-2"/>
  </r>
  <r>
    <x v="0"/>
    <x v="56"/>
    <x v="56"/>
    <s v="KTOE"/>
    <x v="30"/>
    <x v="2"/>
    <x v="2"/>
    <n v="2.0934000000000001E-2"/>
  </r>
  <r>
    <x v="0"/>
    <x v="56"/>
    <x v="56"/>
    <s v="KTOE"/>
    <x v="20"/>
    <x v="3"/>
    <x v="2"/>
    <n v="2.19807"/>
  </r>
  <r>
    <x v="0"/>
    <x v="56"/>
    <x v="56"/>
    <s v="KTOE"/>
    <x v="22"/>
    <x v="0"/>
    <x v="2"/>
    <n v="4.1868000000000001E-3"/>
  </r>
  <r>
    <x v="0"/>
    <x v="56"/>
    <x v="56"/>
    <s v="KTOE"/>
    <x v="26"/>
    <x v="0"/>
    <x v="2"/>
    <n v="67.901522400000005"/>
  </r>
  <r>
    <x v="0"/>
    <x v="55"/>
    <x v="55"/>
    <s v="KTOE"/>
    <x v="16"/>
    <x v="0"/>
    <x v="2"/>
    <n v="0.87085440000000003"/>
  </r>
  <r>
    <x v="0"/>
    <x v="55"/>
    <x v="55"/>
    <s v="KTOE"/>
    <x v="30"/>
    <x v="0"/>
    <x v="2"/>
    <n v="20.540440799999999"/>
  </r>
  <r>
    <x v="0"/>
    <x v="55"/>
    <x v="55"/>
    <s v="KTOE"/>
    <x v="26"/>
    <x v="5"/>
    <x v="2"/>
    <n v="35.939491199999999"/>
  </r>
  <r>
    <x v="0"/>
    <x v="55"/>
    <x v="55"/>
    <s v="KTOE"/>
    <x v="22"/>
    <x v="5"/>
    <x v="2"/>
    <n v="2.1603888000000002"/>
  </r>
  <r>
    <x v="0"/>
    <x v="55"/>
    <x v="55"/>
    <s v="KTOE"/>
    <x v="10"/>
    <x v="1"/>
    <x v="2"/>
    <n v="34.340133600000001"/>
  </r>
  <r>
    <x v="1"/>
    <x v="59"/>
    <x v="59"/>
    <s v="KTOE"/>
    <x v="9"/>
    <x v="3"/>
    <x v="2"/>
    <n v="5.0492808"/>
  </r>
  <r>
    <x v="1"/>
    <x v="59"/>
    <x v="59"/>
    <s v="KTOE"/>
    <x v="24"/>
    <x v="4"/>
    <x v="2"/>
    <n v="7.95492E-2"/>
  </r>
  <r>
    <x v="0"/>
    <x v="59"/>
    <x v="59"/>
    <s v="KTOE"/>
    <x v="33"/>
    <x v="3"/>
    <x v="2"/>
    <n v="35.344965600000002"/>
  </r>
  <r>
    <x v="4"/>
    <x v="60"/>
    <x v="60"/>
    <s v="KTOE"/>
    <x v="3"/>
    <x v="4"/>
    <x v="1"/>
    <n v="15.646071600000001"/>
  </r>
  <r>
    <x v="10"/>
    <x v="60"/>
    <x v="60"/>
    <s v="KTOE"/>
    <x v="9"/>
    <x v="5"/>
    <x v="1"/>
    <n v="2.4492780000000001"/>
  </r>
  <r>
    <x v="14"/>
    <x v="60"/>
    <x v="60"/>
    <s v="KTOE"/>
    <x v="31"/>
    <x v="4"/>
    <x v="1"/>
    <n v="3.2782643999999999"/>
  </r>
  <r>
    <x v="14"/>
    <x v="60"/>
    <x v="60"/>
    <s v="KTOE"/>
    <x v="1"/>
    <x v="1"/>
    <x v="1"/>
    <n v="2.0724659999999999"/>
  </r>
  <r>
    <x v="1"/>
    <x v="58"/>
    <x v="58"/>
    <s v="KTOE"/>
    <x v="22"/>
    <x v="4"/>
    <x v="1"/>
    <n v="22.541731200000001"/>
  </r>
  <r>
    <x v="1"/>
    <x v="58"/>
    <x v="58"/>
    <s v="KTOE"/>
    <x v="9"/>
    <x v="1"/>
    <x v="1"/>
    <n v="8.3736000000000005E-2"/>
  </r>
  <r>
    <x v="1"/>
    <x v="58"/>
    <x v="58"/>
    <s v="KTOE"/>
    <x v="14"/>
    <x v="1"/>
    <x v="1"/>
    <n v="0.38518560000000002"/>
  </r>
  <r>
    <x v="3"/>
    <x v="58"/>
    <x v="58"/>
    <s v="KTOE"/>
    <x v="13"/>
    <x v="1"/>
    <x v="1"/>
    <n v="8.7922799999999995E-2"/>
  </r>
  <r>
    <x v="0"/>
    <x v="56"/>
    <x v="56"/>
    <s v="KTOE"/>
    <x v="9"/>
    <x v="5"/>
    <x v="1"/>
    <n v="7.6409099999999999"/>
  </r>
  <r>
    <x v="0"/>
    <x v="56"/>
    <x v="56"/>
    <s v="KTOE"/>
    <x v="20"/>
    <x v="1"/>
    <x v="1"/>
    <n v="13.1339916"/>
  </r>
  <r>
    <x v="0"/>
    <x v="56"/>
    <x v="56"/>
    <s v="KTOE"/>
    <x v="23"/>
    <x v="5"/>
    <x v="1"/>
    <n v="2.93076E-2"/>
  </r>
  <r>
    <x v="0"/>
    <x v="56"/>
    <x v="56"/>
    <s v="KTOE"/>
    <x v="13"/>
    <x v="5"/>
    <x v="1"/>
    <n v="5.8196519999999996"/>
  </r>
  <r>
    <x v="0"/>
    <x v="55"/>
    <x v="55"/>
    <s v="KTOE"/>
    <x v="14"/>
    <x v="0"/>
    <x v="1"/>
    <n v="108.67258080000001"/>
  </r>
  <r>
    <x v="0"/>
    <x v="55"/>
    <x v="55"/>
    <s v="KTOE"/>
    <x v="22"/>
    <x v="5"/>
    <x v="1"/>
    <n v="2.1603888000000002"/>
  </r>
  <r>
    <x v="1"/>
    <x v="32"/>
    <x v="32"/>
    <s v="KTOE"/>
    <x v="36"/>
    <x v="1"/>
    <x v="3"/>
    <n v="1.5365556"/>
  </r>
  <r>
    <x v="1"/>
    <x v="32"/>
    <x v="32"/>
    <s v="KTOE"/>
    <x v="19"/>
    <x v="2"/>
    <x v="3"/>
    <n v="4.3458984000000003"/>
  </r>
  <r>
    <x v="1"/>
    <x v="32"/>
    <x v="32"/>
    <s v="KTOE"/>
    <x v="1"/>
    <x v="4"/>
    <x v="3"/>
    <n v="45.715669200000001"/>
  </r>
  <r>
    <x v="8"/>
    <x v="32"/>
    <x v="32"/>
    <s v="KTOE"/>
    <x v="11"/>
    <x v="3"/>
    <x v="3"/>
    <n v="2.4115967999999999"/>
  </r>
  <r>
    <x v="1"/>
    <x v="35"/>
    <x v="35"/>
    <s v="KTOE"/>
    <x v="18"/>
    <x v="2"/>
    <x v="6"/>
    <n v="1.3816440000000001"/>
  </r>
  <r>
    <x v="1"/>
    <x v="34"/>
    <x v="34"/>
    <s v="KTOE"/>
    <x v="9"/>
    <x v="0"/>
    <x v="6"/>
    <n v="8.4866436000000007"/>
  </r>
  <r>
    <x v="1"/>
    <x v="34"/>
    <x v="34"/>
    <s v="KTOE"/>
    <x v="14"/>
    <x v="1"/>
    <x v="6"/>
    <n v="225.1702908"/>
  </r>
  <r>
    <x v="1"/>
    <x v="34"/>
    <x v="34"/>
    <s v="KTOE"/>
    <x v="27"/>
    <x v="0"/>
    <x v="6"/>
    <n v="0.83317319999999995"/>
  </r>
  <r>
    <x v="1"/>
    <x v="34"/>
    <x v="34"/>
    <s v="KTOE"/>
    <x v="26"/>
    <x v="4"/>
    <x v="6"/>
    <n v="33.883772399999998"/>
  </r>
  <r>
    <x v="1"/>
    <x v="34"/>
    <x v="34"/>
    <s v="KTOE"/>
    <x v="24"/>
    <x v="2"/>
    <x v="6"/>
    <n v="5.1413903999999997"/>
  </r>
  <r>
    <x v="1"/>
    <x v="34"/>
    <x v="34"/>
    <s v="KTOE"/>
    <x v="32"/>
    <x v="0"/>
    <x v="6"/>
    <n v="0.94621679999999997"/>
  </r>
  <r>
    <x v="1"/>
    <x v="34"/>
    <x v="34"/>
    <s v="KTOE"/>
    <x v="34"/>
    <x v="1"/>
    <x v="6"/>
    <n v="4.8608748000000004"/>
  </r>
  <r>
    <x v="1"/>
    <x v="34"/>
    <x v="34"/>
    <s v="KTOE"/>
    <x v="2"/>
    <x v="3"/>
    <x v="6"/>
    <n v="24.425791199999999"/>
  </r>
  <r>
    <x v="1"/>
    <x v="33"/>
    <x v="33"/>
    <s v="KTOE"/>
    <x v="31"/>
    <x v="1"/>
    <x v="6"/>
    <n v="49.680568800000003"/>
  </r>
  <r>
    <x v="1"/>
    <x v="33"/>
    <x v="33"/>
    <s v="KTOE"/>
    <x v="14"/>
    <x v="5"/>
    <x v="6"/>
    <n v="27.172332000000001"/>
  </r>
  <r>
    <x v="1"/>
    <x v="33"/>
    <x v="33"/>
    <s v="KTOE"/>
    <x v="37"/>
    <x v="5"/>
    <x v="6"/>
    <n v="0.99227160000000003"/>
  </r>
  <r>
    <x v="1"/>
    <x v="33"/>
    <x v="33"/>
    <s v="KTOE"/>
    <x v="18"/>
    <x v="4"/>
    <x v="6"/>
    <n v="45.598438799999997"/>
  </r>
  <r>
    <x v="1"/>
    <x v="33"/>
    <x v="33"/>
    <s v="KTOE"/>
    <x v="36"/>
    <x v="2"/>
    <x v="6"/>
    <n v="0.16328519999999999"/>
  </r>
  <r>
    <x v="8"/>
    <x v="32"/>
    <x v="32"/>
    <s v="KTOE"/>
    <x v="11"/>
    <x v="3"/>
    <x v="1"/>
    <n v="2.4115967999999999"/>
  </r>
  <r>
    <x v="0"/>
    <x v="32"/>
    <x v="32"/>
    <s v="KTOE"/>
    <x v="14"/>
    <x v="1"/>
    <x v="1"/>
    <n v="30.902770799999999"/>
  </r>
  <r>
    <x v="1"/>
    <x v="32"/>
    <x v="32"/>
    <s v="KTOE"/>
    <x v="17"/>
    <x v="5"/>
    <x v="1"/>
    <n v="0.93365640000000005"/>
  </r>
  <r>
    <x v="1"/>
    <x v="32"/>
    <x v="32"/>
    <s v="KTOE"/>
    <x v="37"/>
    <x v="2"/>
    <x v="1"/>
    <n v="0.11304359999999999"/>
  </r>
  <r>
    <x v="1"/>
    <x v="32"/>
    <x v="32"/>
    <s v="KTOE"/>
    <x v="36"/>
    <x v="3"/>
    <x v="1"/>
    <n v="1.77939"/>
  </r>
  <r>
    <x v="1"/>
    <x v="32"/>
    <x v="32"/>
    <s v="KTOE"/>
    <x v="24"/>
    <x v="1"/>
    <x v="1"/>
    <n v="2.7674748"/>
  </r>
  <r>
    <x v="1"/>
    <x v="32"/>
    <x v="32"/>
    <s v="KTOE"/>
    <x v="2"/>
    <x v="0"/>
    <x v="1"/>
    <n v="640.81904759999998"/>
  </r>
  <r>
    <x v="8"/>
    <x v="32"/>
    <x v="32"/>
    <s v="KTOE"/>
    <x v="25"/>
    <x v="2"/>
    <x v="1"/>
    <n v="0.12979080000000001"/>
  </r>
  <r>
    <x v="1"/>
    <x v="35"/>
    <x v="35"/>
    <s v="KTOE"/>
    <x v="30"/>
    <x v="0"/>
    <x v="1"/>
    <n v="27.113716799999999"/>
  </r>
  <r>
    <x v="1"/>
    <x v="34"/>
    <x v="34"/>
    <s v="KTOE"/>
    <x v="9"/>
    <x v="3"/>
    <x v="1"/>
    <n v="7.8376896"/>
  </r>
  <r>
    <x v="1"/>
    <x v="34"/>
    <x v="34"/>
    <s v="KTOE"/>
    <x v="27"/>
    <x v="3"/>
    <x v="1"/>
    <n v="4.1868000000000002E-2"/>
  </r>
  <r>
    <x v="1"/>
    <x v="34"/>
    <x v="34"/>
    <s v="KTOE"/>
    <x v="32"/>
    <x v="5"/>
    <x v="1"/>
    <n v="1.1597436000000001"/>
  </r>
  <r>
    <x v="1"/>
    <x v="34"/>
    <x v="34"/>
    <s v="KTOE"/>
    <x v="26"/>
    <x v="1"/>
    <x v="1"/>
    <n v="61.663190399999998"/>
  </r>
  <r>
    <x v="1"/>
    <x v="34"/>
    <x v="34"/>
    <s v="KTOE"/>
    <x v="19"/>
    <x v="3"/>
    <x v="1"/>
    <n v="0.30144959999999998"/>
  </r>
  <r>
    <x v="1"/>
    <x v="33"/>
    <x v="33"/>
    <s v="KTOE"/>
    <x v="22"/>
    <x v="5"/>
    <x v="1"/>
    <n v="6.6611988000000002"/>
  </r>
  <r>
    <x v="1"/>
    <x v="32"/>
    <x v="32"/>
    <s v="KTOE"/>
    <x v="7"/>
    <x v="5"/>
    <x v="3"/>
    <n v="36.948509999999999"/>
  </r>
  <r>
    <x v="1"/>
    <x v="32"/>
    <x v="32"/>
    <s v="KTOE"/>
    <x v="30"/>
    <x v="0"/>
    <x v="3"/>
    <n v="96.388509600000006"/>
  </r>
  <r>
    <x v="1"/>
    <x v="32"/>
    <x v="32"/>
    <s v="KTOE"/>
    <x v="3"/>
    <x v="5"/>
    <x v="3"/>
    <n v="65.891858400000004"/>
  </r>
  <r>
    <x v="2"/>
    <x v="32"/>
    <x v="32"/>
    <s v="KTOE"/>
    <x v="16"/>
    <x v="4"/>
    <x v="3"/>
    <n v="1.6663463999999999"/>
  </r>
  <r>
    <x v="8"/>
    <x v="32"/>
    <x v="32"/>
    <s v="KTOE"/>
    <x v="14"/>
    <x v="3"/>
    <x v="3"/>
    <n v="2.5120799999999999E-2"/>
  </r>
  <r>
    <x v="1"/>
    <x v="35"/>
    <x v="35"/>
    <s v="KTOE"/>
    <x v="28"/>
    <x v="5"/>
    <x v="6"/>
    <n v="131.0970816"/>
  </r>
  <r>
    <x v="1"/>
    <x v="34"/>
    <x v="34"/>
    <s v="KTOE"/>
    <x v="18"/>
    <x v="4"/>
    <x v="6"/>
    <n v="168.34704120000001"/>
  </r>
  <r>
    <x v="1"/>
    <x v="34"/>
    <x v="34"/>
    <s v="KTOE"/>
    <x v="0"/>
    <x v="2"/>
    <x v="6"/>
    <n v="1.088568"/>
  </r>
  <r>
    <x v="1"/>
    <x v="34"/>
    <x v="34"/>
    <s v="KTOE"/>
    <x v="1"/>
    <x v="4"/>
    <x v="6"/>
    <n v="0.12979080000000001"/>
  </r>
  <r>
    <x v="1"/>
    <x v="34"/>
    <x v="34"/>
    <s v="KTOE"/>
    <x v="35"/>
    <x v="2"/>
    <x v="6"/>
    <n v="0.5149764"/>
  </r>
  <r>
    <x v="1"/>
    <x v="33"/>
    <x v="33"/>
    <s v="KTOE"/>
    <x v="0"/>
    <x v="0"/>
    <x v="6"/>
    <n v="2.0557188000000002"/>
  </r>
  <r>
    <x v="1"/>
    <x v="32"/>
    <x v="32"/>
    <s v="KTOE"/>
    <x v="23"/>
    <x v="4"/>
    <x v="1"/>
    <n v="125.72960399999999"/>
  </r>
  <r>
    <x v="1"/>
    <x v="32"/>
    <x v="32"/>
    <s v="KTOE"/>
    <x v="25"/>
    <x v="2"/>
    <x v="1"/>
    <n v="501.82984800000003"/>
  </r>
  <r>
    <x v="1"/>
    <x v="34"/>
    <x v="34"/>
    <s v="KTOE"/>
    <x v="28"/>
    <x v="2"/>
    <x v="1"/>
    <n v="74.864170799999997"/>
  </r>
  <r>
    <x v="1"/>
    <x v="34"/>
    <x v="34"/>
    <s v="KTOE"/>
    <x v="0"/>
    <x v="2"/>
    <x v="1"/>
    <n v="1.088568"/>
  </r>
  <r>
    <x v="14"/>
    <x v="60"/>
    <x v="60"/>
    <s v="KTOE"/>
    <x v="7"/>
    <x v="4"/>
    <x v="3"/>
    <n v="1.8086975999999999"/>
  </r>
  <r>
    <x v="14"/>
    <x v="60"/>
    <x v="60"/>
    <s v="KTOE"/>
    <x v="25"/>
    <x v="1"/>
    <x v="3"/>
    <n v="5.9954976000000002"/>
  </r>
  <r>
    <x v="0"/>
    <x v="57"/>
    <x v="57"/>
    <s v="KTOE"/>
    <x v="24"/>
    <x v="2"/>
    <x v="3"/>
    <n v="0.10048319999999999"/>
  </r>
  <r>
    <x v="1"/>
    <x v="57"/>
    <x v="57"/>
    <s v="KTOE"/>
    <x v="28"/>
    <x v="3"/>
    <x v="3"/>
    <n v="8.6583024000000002"/>
  </r>
  <r>
    <x v="2"/>
    <x v="57"/>
    <x v="57"/>
    <s v="KTOE"/>
    <x v="16"/>
    <x v="2"/>
    <x v="3"/>
    <n v="40.176532799999997"/>
  </r>
  <r>
    <x v="2"/>
    <x v="57"/>
    <x v="57"/>
    <s v="KTOE"/>
    <x v="19"/>
    <x v="5"/>
    <x v="3"/>
    <n v="9.21096E-2"/>
  </r>
  <r>
    <x v="2"/>
    <x v="57"/>
    <x v="57"/>
    <s v="KTOE"/>
    <x v="3"/>
    <x v="2"/>
    <x v="3"/>
    <n v="3.7764935999999998"/>
  </r>
  <r>
    <x v="1"/>
    <x v="57"/>
    <x v="57"/>
    <s v="KTOE"/>
    <x v="10"/>
    <x v="3"/>
    <x v="3"/>
    <n v="4.6599084"/>
  </r>
  <r>
    <x v="1"/>
    <x v="57"/>
    <x v="57"/>
    <s v="KTOE"/>
    <x v="3"/>
    <x v="1"/>
    <x v="3"/>
    <n v="0.23864759999999999"/>
  </r>
  <r>
    <x v="1"/>
    <x v="57"/>
    <x v="57"/>
    <s v="KTOE"/>
    <x v="35"/>
    <x v="2"/>
    <x v="3"/>
    <n v="0.31401000000000001"/>
  </r>
  <r>
    <x v="12"/>
    <x v="57"/>
    <x v="57"/>
    <s v="KTOE"/>
    <x v="6"/>
    <x v="4"/>
    <x v="3"/>
    <n v="0.90016200000000002"/>
  </r>
  <r>
    <x v="0"/>
    <x v="59"/>
    <x v="59"/>
    <s v="KTOE"/>
    <x v="19"/>
    <x v="2"/>
    <x v="2"/>
    <n v="4.2830963999999998"/>
  </r>
  <r>
    <x v="0"/>
    <x v="59"/>
    <x v="59"/>
    <s v="KTOE"/>
    <x v="34"/>
    <x v="5"/>
    <x v="2"/>
    <n v="4.1868000000000002E-2"/>
  </r>
  <r>
    <x v="0"/>
    <x v="59"/>
    <x v="59"/>
    <s v="KTOE"/>
    <x v="31"/>
    <x v="3"/>
    <x v="2"/>
    <n v="18.308876399999999"/>
  </r>
  <r>
    <x v="1"/>
    <x v="59"/>
    <x v="59"/>
    <s v="KTOE"/>
    <x v="7"/>
    <x v="3"/>
    <x v="2"/>
    <n v="15.478599600000001"/>
  </r>
  <r>
    <x v="14"/>
    <x v="60"/>
    <x v="60"/>
    <s v="KTOE"/>
    <x v="28"/>
    <x v="1"/>
    <x v="1"/>
    <n v="2.1855096000000001"/>
  </r>
  <r>
    <x v="14"/>
    <x v="60"/>
    <x v="60"/>
    <s v="KTOE"/>
    <x v="9"/>
    <x v="4"/>
    <x v="1"/>
    <n v="7.2012960000000001"/>
  </r>
  <r>
    <x v="1"/>
    <x v="58"/>
    <x v="58"/>
    <s v="KTOE"/>
    <x v="23"/>
    <x v="2"/>
    <x v="1"/>
    <n v="28.5456024"/>
  </r>
  <r>
    <x v="0"/>
    <x v="56"/>
    <x v="56"/>
    <s v="KTOE"/>
    <x v="36"/>
    <x v="2"/>
    <x v="1"/>
    <n v="7.5362399999999996E-2"/>
  </r>
  <r>
    <x v="0"/>
    <x v="55"/>
    <x v="55"/>
    <s v="KTOE"/>
    <x v="31"/>
    <x v="1"/>
    <x v="1"/>
    <n v="33.444158399999999"/>
  </r>
  <r>
    <x v="0"/>
    <x v="59"/>
    <x v="59"/>
    <s v="KTOE"/>
    <x v="0"/>
    <x v="0"/>
    <x v="2"/>
    <n v="3.7681199999999998E-2"/>
  </r>
  <r>
    <x v="0"/>
    <x v="57"/>
    <x v="57"/>
    <s v="KTOE"/>
    <x v="1"/>
    <x v="5"/>
    <x v="3"/>
    <n v="24.2541324"/>
  </r>
  <r>
    <x v="0"/>
    <x v="55"/>
    <x v="55"/>
    <s v="KTOE"/>
    <x v="1"/>
    <x v="1"/>
    <x v="1"/>
    <n v="0.64895400000000003"/>
  </r>
  <r>
    <x v="0"/>
    <x v="59"/>
    <x v="59"/>
    <s v="KTOE"/>
    <x v="2"/>
    <x v="0"/>
    <x v="2"/>
    <n v="0.92109600000000003"/>
  </r>
  <r>
    <x v="0"/>
    <x v="56"/>
    <x v="56"/>
    <s v="KTOE"/>
    <x v="3"/>
    <x v="5"/>
    <x v="2"/>
    <n v="1.5449291999999999"/>
  </r>
  <r>
    <x v="2"/>
    <x v="57"/>
    <x v="57"/>
    <s v="KTOE"/>
    <x v="6"/>
    <x v="5"/>
    <x v="3"/>
    <n v="1.0173924000000001"/>
  </r>
  <r>
    <x v="1"/>
    <x v="58"/>
    <x v="58"/>
    <s v="KTOE"/>
    <x v="5"/>
    <x v="4"/>
    <x v="6"/>
    <n v="0.73268999999999995"/>
  </r>
  <r>
    <x v="0"/>
    <x v="55"/>
    <x v="55"/>
    <s v="KTOE"/>
    <x v="11"/>
    <x v="1"/>
    <x v="2"/>
    <n v="1.3900176"/>
  </r>
  <r>
    <x v="1"/>
    <x v="60"/>
    <x v="60"/>
    <s v="KTOE"/>
    <x v="7"/>
    <x v="1"/>
    <x v="1"/>
    <n v="1.5826104000000001"/>
  </r>
  <r>
    <x v="1"/>
    <x v="60"/>
    <x v="60"/>
    <s v="KTOE"/>
    <x v="11"/>
    <x v="0"/>
    <x v="1"/>
    <n v="0.37681199999999998"/>
  </r>
  <r>
    <x v="1"/>
    <x v="60"/>
    <x v="60"/>
    <s v="KTOE"/>
    <x v="11"/>
    <x v="4"/>
    <x v="1"/>
    <n v="3.7681199999999998E-2"/>
  </r>
  <r>
    <x v="1"/>
    <x v="58"/>
    <x v="58"/>
    <s v="KTOE"/>
    <x v="11"/>
    <x v="5"/>
    <x v="1"/>
    <n v="4.1868000000000002E-2"/>
  </r>
  <r>
    <x v="1"/>
    <x v="57"/>
    <x v="57"/>
    <s v="KTOE"/>
    <x v="8"/>
    <x v="3"/>
    <x v="3"/>
    <n v="10.956855600000001"/>
  </r>
  <r>
    <x v="1"/>
    <x v="57"/>
    <x v="57"/>
    <s v="KTOE"/>
    <x v="13"/>
    <x v="3"/>
    <x v="3"/>
    <n v="0.3684384"/>
  </r>
  <r>
    <x v="1"/>
    <x v="58"/>
    <x v="58"/>
    <s v="KTOE"/>
    <x v="12"/>
    <x v="4"/>
    <x v="6"/>
    <n v="4.1868000000000002E-2"/>
  </r>
  <r>
    <x v="0"/>
    <x v="55"/>
    <x v="55"/>
    <s v="KTOE"/>
    <x v="12"/>
    <x v="3"/>
    <x v="2"/>
    <n v="4.1239980000000003"/>
  </r>
  <r>
    <x v="1"/>
    <x v="58"/>
    <x v="58"/>
    <s v="KTOE"/>
    <x v="10"/>
    <x v="3"/>
    <x v="1"/>
    <n v="4.1868000000000002E-2"/>
  </r>
  <r>
    <x v="1"/>
    <x v="58"/>
    <x v="58"/>
    <s v="KTOE"/>
    <x v="12"/>
    <x v="5"/>
    <x v="1"/>
    <n v="4.1868000000000002E-2"/>
  </r>
  <r>
    <x v="1"/>
    <x v="58"/>
    <x v="58"/>
    <s v="KTOE"/>
    <x v="13"/>
    <x v="0"/>
    <x v="1"/>
    <n v="4.1868000000000002E-2"/>
  </r>
  <r>
    <x v="0"/>
    <x v="56"/>
    <x v="56"/>
    <s v="KTOE"/>
    <x v="11"/>
    <x v="1"/>
    <x v="1"/>
    <n v="4.1868000000000001E-3"/>
  </r>
  <r>
    <x v="0"/>
    <x v="55"/>
    <x v="55"/>
    <s v="KTOE"/>
    <x v="11"/>
    <x v="5"/>
    <x v="1"/>
    <n v="1.5449291999999999"/>
  </r>
  <r>
    <x v="0"/>
    <x v="55"/>
    <x v="55"/>
    <s v="KTOE"/>
    <x v="12"/>
    <x v="4"/>
    <x v="1"/>
    <n v="4.1449319999999998"/>
  </r>
  <r>
    <x v="1"/>
    <x v="60"/>
    <x v="60"/>
    <s v="KTOE"/>
    <x v="31"/>
    <x v="3"/>
    <x v="3"/>
    <n v="0.90434879999999995"/>
  </r>
  <r>
    <x v="14"/>
    <x v="60"/>
    <x v="60"/>
    <s v="KTOE"/>
    <x v="23"/>
    <x v="4"/>
    <x v="3"/>
    <n v="0.26376840000000001"/>
  </r>
  <r>
    <x v="14"/>
    <x v="60"/>
    <x v="60"/>
    <s v="KTOE"/>
    <x v="33"/>
    <x v="1"/>
    <x v="3"/>
    <n v="2.4492780000000001"/>
  </r>
  <r>
    <x v="0"/>
    <x v="57"/>
    <x v="57"/>
    <s v="KTOE"/>
    <x v="7"/>
    <x v="5"/>
    <x v="3"/>
    <n v="8.3736000000000001E-3"/>
  </r>
  <r>
    <x v="0"/>
    <x v="57"/>
    <x v="57"/>
    <s v="KTOE"/>
    <x v="21"/>
    <x v="1"/>
    <x v="3"/>
    <n v="15.583269599999999"/>
  </r>
  <r>
    <x v="2"/>
    <x v="57"/>
    <x v="57"/>
    <s v="KTOE"/>
    <x v="14"/>
    <x v="1"/>
    <x v="3"/>
    <n v="145.47873960000001"/>
  </r>
  <r>
    <x v="2"/>
    <x v="57"/>
    <x v="57"/>
    <s v="KTOE"/>
    <x v="22"/>
    <x v="1"/>
    <x v="3"/>
    <n v="4.9739183999999996"/>
  </r>
  <r>
    <x v="1"/>
    <x v="57"/>
    <x v="57"/>
    <s v="KTOE"/>
    <x v="20"/>
    <x v="4"/>
    <x v="3"/>
    <n v="0.12979080000000001"/>
  </r>
  <r>
    <x v="0"/>
    <x v="56"/>
    <x v="56"/>
    <s v="KTOE"/>
    <x v="28"/>
    <x v="2"/>
    <x v="2"/>
    <n v="2.0180376"/>
  </r>
  <r>
    <x v="0"/>
    <x v="56"/>
    <x v="56"/>
    <s v="KTOE"/>
    <x v="18"/>
    <x v="0"/>
    <x v="2"/>
    <n v="14.457020399999999"/>
  </r>
  <r>
    <x v="0"/>
    <x v="56"/>
    <x v="56"/>
    <s v="KTOE"/>
    <x v="17"/>
    <x v="2"/>
    <x v="2"/>
    <n v="4.1868000000000001E-3"/>
  </r>
  <r>
    <x v="0"/>
    <x v="56"/>
    <x v="56"/>
    <s v="KTOE"/>
    <x v="32"/>
    <x v="5"/>
    <x v="2"/>
    <n v="4.1868000000000001E-3"/>
  </r>
  <r>
    <x v="0"/>
    <x v="55"/>
    <x v="55"/>
    <s v="KTOE"/>
    <x v="28"/>
    <x v="0"/>
    <x v="2"/>
    <n v="13.9462308"/>
  </r>
  <r>
    <x v="0"/>
    <x v="55"/>
    <x v="55"/>
    <s v="KTOE"/>
    <x v="17"/>
    <x v="0"/>
    <x v="2"/>
    <n v="1.8840600000000001"/>
  </r>
  <r>
    <x v="0"/>
    <x v="55"/>
    <x v="55"/>
    <s v="KTOE"/>
    <x v="25"/>
    <x v="4"/>
    <x v="2"/>
    <n v="22.6673352"/>
  </r>
  <r>
    <x v="1"/>
    <x v="59"/>
    <x v="59"/>
    <s v="KTOE"/>
    <x v="20"/>
    <x v="4"/>
    <x v="2"/>
    <n v="0.30563639999999997"/>
  </r>
  <r>
    <x v="0"/>
    <x v="59"/>
    <x v="59"/>
    <s v="KTOE"/>
    <x v="27"/>
    <x v="5"/>
    <x v="2"/>
    <n v="1.3062815999999999"/>
  </r>
  <r>
    <x v="0"/>
    <x v="59"/>
    <x v="59"/>
    <s v="KTOE"/>
    <x v="18"/>
    <x v="3"/>
    <x v="2"/>
    <n v="85.661928000000003"/>
  </r>
  <r>
    <x v="0"/>
    <x v="59"/>
    <x v="59"/>
    <s v="KTOE"/>
    <x v="25"/>
    <x v="2"/>
    <x v="2"/>
    <n v="11.764908"/>
  </r>
  <r>
    <x v="14"/>
    <x v="60"/>
    <x v="60"/>
    <s v="KTOE"/>
    <x v="17"/>
    <x v="3"/>
    <x v="1"/>
    <n v="2.6376840000000001"/>
  </r>
  <r>
    <x v="0"/>
    <x v="15"/>
    <x v="15"/>
    <s v="KTOE"/>
    <x v="17"/>
    <x v="5"/>
    <x v="1"/>
    <n v="4.9194899999999997"/>
  </r>
  <r>
    <x v="0"/>
    <x v="15"/>
    <x v="15"/>
    <s v="KTOE"/>
    <x v="10"/>
    <x v="0"/>
    <x v="1"/>
    <n v="14.0341536"/>
  </r>
  <r>
    <x v="1"/>
    <x v="15"/>
    <x v="15"/>
    <s v="KTOE"/>
    <x v="26"/>
    <x v="3"/>
    <x v="1"/>
    <n v="37.622584799999998"/>
  </r>
  <r>
    <x v="1"/>
    <x v="15"/>
    <x v="15"/>
    <s v="KTOE"/>
    <x v="27"/>
    <x v="3"/>
    <x v="1"/>
    <n v="8.3736000000000001E-3"/>
  </r>
  <r>
    <x v="1"/>
    <x v="15"/>
    <x v="15"/>
    <s v="KTOE"/>
    <x v="36"/>
    <x v="4"/>
    <x v="1"/>
    <n v="1.716588"/>
  </r>
  <r>
    <x v="1"/>
    <x v="15"/>
    <x v="15"/>
    <s v="KTOE"/>
    <x v="2"/>
    <x v="1"/>
    <x v="1"/>
    <n v="13.799692800000001"/>
  </r>
  <r>
    <x v="0"/>
    <x v="16"/>
    <x v="16"/>
    <s v="KTOE"/>
    <x v="26"/>
    <x v="0"/>
    <x v="3"/>
    <n v="2.1268943999999999"/>
  </r>
  <r>
    <x v="1"/>
    <x v="16"/>
    <x v="16"/>
    <s v="KTOE"/>
    <x v="23"/>
    <x v="3"/>
    <x v="3"/>
    <n v="191.86848359999999"/>
  </r>
  <r>
    <x v="0"/>
    <x v="19"/>
    <x v="19"/>
    <s v="KTOE"/>
    <x v="1"/>
    <x v="5"/>
    <x v="2"/>
    <n v="42.462525599999999"/>
  </r>
  <r>
    <x v="0"/>
    <x v="15"/>
    <x v="15"/>
    <s v="KTOE"/>
    <x v="2"/>
    <x v="3"/>
    <x v="2"/>
    <n v="0.46054800000000001"/>
  </r>
  <r>
    <x v="0"/>
    <x v="17"/>
    <x v="17"/>
    <s v="KTOE"/>
    <x v="2"/>
    <x v="2"/>
    <x v="1"/>
    <n v="21.260570399999999"/>
  </r>
  <r>
    <x v="1"/>
    <x v="16"/>
    <x v="16"/>
    <s v="KTOE"/>
    <x v="5"/>
    <x v="1"/>
    <x v="3"/>
    <n v="29.9816748"/>
  </r>
  <r>
    <x v="1"/>
    <x v="18"/>
    <x v="18"/>
    <s v="KTOE"/>
    <x v="7"/>
    <x v="5"/>
    <x v="3"/>
    <n v="33.800036400000003"/>
  </r>
  <r>
    <x v="4"/>
    <x v="21"/>
    <x v="21"/>
    <s v="KTOE"/>
    <x v="6"/>
    <x v="0"/>
    <x v="3"/>
    <n v="0.87504119999999996"/>
  </r>
  <r>
    <x v="1"/>
    <x v="19"/>
    <x v="19"/>
    <s v="KTOE"/>
    <x v="4"/>
    <x v="5"/>
    <x v="2"/>
    <n v="1.5030612000000001"/>
  </r>
  <r>
    <x v="1"/>
    <x v="15"/>
    <x v="15"/>
    <s v="KTOE"/>
    <x v="5"/>
    <x v="5"/>
    <x v="2"/>
    <n v="4.7938859999999996"/>
  </r>
  <r>
    <x v="1"/>
    <x v="15"/>
    <x v="15"/>
    <s v="KTOE"/>
    <x v="5"/>
    <x v="1"/>
    <x v="1"/>
    <n v="4.8106331999999998"/>
  </r>
  <r>
    <x v="0"/>
    <x v="16"/>
    <x v="16"/>
    <s v="KTOE"/>
    <x v="11"/>
    <x v="0"/>
    <x v="3"/>
    <n v="1874.5559639999999"/>
  </r>
  <r>
    <x v="1"/>
    <x v="16"/>
    <x v="16"/>
    <s v="KTOE"/>
    <x v="16"/>
    <x v="0"/>
    <x v="3"/>
    <n v="65.071245599999997"/>
  </r>
  <r>
    <x v="1"/>
    <x v="16"/>
    <x v="16"/>
    <s v="KTOE"/>
    <x v="8"/>
    <x v="2"/>
    <x v="3"/>
    <n v="26.272169999999999"/>
  </r>
  <r>
    <x v="1"/>
    <x v="20"/>
    <x v="20"/>
    <s v="KTOE"/>
    <x v="16"/>
    <x v="1"/>
    <x v="6"/>
    <n v="0.1214172"/>
  </r>
  <r>
    <x v="1"/>
    <x v="20"/>
    <x v="20"/>
    <s v="KTOE"/>
    <x v="8"/>
    <x v="2"/>
    <x v="6"/>
    <n v="0.1590984"/>
  </r>
  <r>
    <x v="0"/>
    <x v="19"/>
    <x v="19"/>
    <s v="KTOE"/>
    <x v="12"/>
    <x v="4"/>
    <x v="2"/>
    <n v="134.18275320000001"/>
  </r>
  <r>
    <x v="1"/>
    <x v="19"/>
    <x v="19"/>
    <s v="KTOE"/>
    <x v="15"/>
    <x v="1"/>
    <x v="2"/>
    <n v="1.0634471999999999"/>
  </r>
  <r>
    <x v="1"/>
    <x v="19"/>
    <x v="19"/>
    <s v="KTOE"/>
    <x v="8"/>
    <x v="2"/>
    <x v="2"/>
    <n v="5.8615199999999999E-2"/>
  </r>
  <r>
    <x v="9"/>
    <x v="19"/>
    <x v="19"/>
    <s v="KTOE"/>
    <x v="19"/>
    <x v="1"/>
    <x v="2"/>
    <n v="4.1868000000000001E-3"/>
  </r>
  <r>
    <x v="0"/>
    <x v="15"/>
    <x v="15"/>
    <s v="KTOE"/>
    <x v="11"/>
    <x v="5"/>
    <x v="2"/>
    <n v="27.339804000000001"/>
  </r>
  <r>
    <x v="1"/>
    <x v="20"/>
    <x v="20"/>
    <s v="KTOE"/>
    <x v="9"/>
    <x v="3"/>
    <x v="1"/>
    <n v="0.40193279999999998"/>
  </r>
  <r>
    <x v="0"/>
    <x v="15"/>
    <x v="15"/>
    <s v="KTOE"/>
    <x v="24"/>
    <x v="5"/>
    <x v="1"/>
    <n v="2.7884088"/>
  </r>
  <r>
    <x v="0"/>
    <x v="15"/>
    <x v="15"/>
    <s v="KTOE"/>
    <x v="29"/>
    <x v="2"/>
    <x v="1"/>
    <n v="7.5362399999999996E-2"/>
  </r>
  <r>
    <x v="1"/>
    <x v="15"/>
    <x v="15"/>
    <s v="KTOE"/>
    <x v="13"/>
    <x v="3"/>
    <x v="1"/>
    <n v="3.1107923999999998"/>
  </r>
  <r>
    <x v="1"/>
    <x v="16"/>
    <x v="16"/>
    <s v="KTOE"/>
    <x v="20"/>
    <x v="1"/>
    <x v="3"/>
    <n v="9.3616848000000008"/>
  </r>
  <r>
    <x v="1"/>
    <x v="16"/>
    <x v="16"/>
    <s v="KTOE"/>
    <x v="12"/>
    <x v="1"/>
    <x v="3"/>
    <n v="105.87161159999999"/>
  </r>
  <r>
    <x v="4"/>
    <x v="16"/>
    <x v="16"/>
    <s v="KTOE"/>
    <x v="28"/>
    <x v="4"/>
    <x v="3"/>
    <n v="59.992657199999996"/>
  </r>
  <r>
    <x v="4"/>
    <x v="16"/>
    <x v="16"/>
    <s v="KTOE"/>
    <x v="17"/>
    <x v="0"/>
    <x v="3"/>
    <n v="42.412284"/>
  </r>
  <r>
    <x v="4"/>
    <x v="16"/>
    <x v="16"/>
    <s v="KTOE"/>
    <x v="13"/>
    <x v="2"/>
    <x v="3"/>
    <n v="8.3736000000000005E-2"/>
  </r>
  <r>
    <x v="14"/>
    <x v="16"/>
    <x v="16"/>
    <s v="KTOE"/>
    <x v="23"/>
    <x v="1"/>
    <x v="3"/>
    <n v="26.1926208"/>
  </r>
  <r>
    <x v="14"/>
    <x v="16"/>
    <x v="16"/>
    <s v="KTOE"/>
    <x v="18"/>
    <x v="4"/>
    <x v="3"/>
    <n v="94.429087199999998"/>
  </r>
  <r>
    <x v="1"/>
    <x v="17"/>
    <x v="17"/>
    <s v="KTOE"/>
    <x v="29"/>
    <x v="3"/>
    <x v="3"/>
    <n v="4.1909868000000001"/>
  </r>
  <r>
    <x v="1"/>
    <x v="17"/>
    <x v="17"/>
    <s v="KTOE"/>
    <x v="13"/>
    <x v="3"/>
    <x v="3"/>
    <n v="16.977474000000001"/>
  </r>
  <r>
    <x v="1"/>
    <x v="18"/>
    <x v="18"/>
    <s v="KTOE"/>
    <x v="13"/>
    <x v="4"/>
    <x v="3"/>
    <n v="16.902111600000001"/>
  </r>
  <r>
    <x v="14"/>
    <x v="18"/>
    <x v="18"/>
    <s v="KTOE"/>
    <x v="17"/>
    <x v="1"/>
    <x v="3"/>
    <n v="26.334972"/>
  </r>
  <r>
    <x v="14"/>
    <x v="18"/>
    <x v="18"/>
    <s v="KTOE"/>
    <x v="31"/>
    <x v="2"/>
    <x v="3"/>
    <n v="57.853202400000001"/>
  </r>
  <r>
    <x v="14"/>
    <x v="18"/>
    <x v="18"/>
    <s v="KTOE"/>
    <x v="1"/>
    <x v="5"/>
    <x v="3"/>
    <n v="44.488936799999998"/>
  </r>
  <r>
    <x v="1"/>
    <x v="20"/>
    <x v="20"/>
    <s v="KTOE"/>
    <x v="29"/>
    <x v="4"/>
    <x v="6"/>
    <n v="4.1868000000000002E-2"/>
  </r>
  <r>
    <x v="0"/>
    <x v="19"/>
    <x v="19"/>
    <s v="KTOE"/>
    <x v="7"/>
    <x v="5"/>
    <x v="2"/>
    <n v="219.04500239999999"/>
  </r>
  <r>
    <x v="1"/>
    <x v="19"/>
    <x v="19"/>
    <s v="KTOE"/>
    <x v="20"/>
    <x v="4"/>
    <x v="2"/>
    <n v="2.3822892000000002"/>
  </r>
  <r>
    <x v="1"/>
    <x v="19"/>
    <x v="19"/>
    <s v="KTOE"/>
    <x v="29"/>
    <x v="1"/>
    <x v="2"/>
    <n v="0.36006480000000002"/>
  </r>
  <r>
    <x v="1"/>
    <x v="15"/>
    <x v="15"/>
    <s v="KTOE"/>
    <x v="12"/>
    <x v="2"/>
    <x v="2"/>
    <n v="0.64895400000000003"/>
  </r>
  <r>
    <x v="1"/>
    <x v="15"/>
    <x v="15"/>
    <s v="KTOE"/>
    <x v="11"/>
    <x v="1"/>
    <x v="2"/>
    <n v="6.2676395999999999"/>
  </r>
  <r>
    <x v="0"/>
    <x v="15"/>
    <x v="15"/>
    <s v="KTOE"/>
    <x v="28"/>
    <x v="2"/>
    <x v="2"/>
    <n v="11.9491272"/>
  </r>
  <r>
    <x v="0"/>
    <x v="15"/>
    <x v="15"/>
    <s v="KTOE"/>
    <x v="7"/>
    <x v="5"/>
    <x v="2"/>
    <n v="9.8138591999999996"/>
  </r>
  <r>
    <x v="1"/>
    <x v="17"/>
    <x v="17"/>
    <s v="KTOE"/>
    <x v="29"/>
    <x v="4"/>
    <x v="1"/>
    <n v="1.7668295999999999"/>
  </r>
  <r>
    <x v="1"/>
    <x v="18"/>
    <x v="18"/>
    <s v="KTOE"/>
    <x v="20"/>
    <x v="4"/>
    <x v="1"/>
    <n v="2.93076E-2"/>
  </r>
  <r>
    <x v="1"/>
    <x v="18"/>
    <x v="18"/>
    <s v="KTOE"/>
    <x v="33"/>
    <x v="0"/>
    <x v="1"/>
    <n v="4.7896992000000003"/>
  </r>
  <r>
    <x v="4"/>
    <x v="18"/>
    <x v="18"/>
    <s v="KTOE"/>
    <x v="17"/>
    <x v="0"/>
    <x v="1"/>
    <n v="0.14235120000000001"/>
  </r>
  <r>
    <x v="14"/>
    <x v="18"/>
    <x v="18"/>
    <s v="KTOE"/>
    <x v="18"/>
    <x v="3"/>
    <x v="1"/>
    <n v="84.301218000000006"/>
  </r>
  <r>
    <x v="0"/>
    <x v="70"/>
    <x v="70"/>
    <s v="KTOE"/>
    <x v="17"/>
    <x v="5"/>
    <x v="1"/>
    <n v="0.1590984"/>
  </r>
  <r>
    <x v="0"/>
    <x v="15"/>
    <x v="15"/>
    <s v="KTOE"/>
    <x v="7"/>
    <x v="2"/>
    <x v="1"/>
    <n v="10.127869199999999"/>
  </r>
  <r>
    <x v="1"/>
    <x v="15"/>
    <x v="15"/>
    <s v="KTOE"/>
    <x v="20"/>
    <x v="3"/>
    <x v="1"/>
    <n v="0.49404239999999999"/>
  </r>
  <r>
    <x v="0"/>
    <x v="16"/>
    <x v="16"/>
    <s v="KTOE"/>
    <x v="33"/>
    <x v="0"/>
    <x v="3"/>
    <n v="103.0245876"/>
  </r>
  <r>
    <x v="0"/>
    <x v="16"/>
    <x v="16"/>
    <s v="KTOE"/>
    <x v="13"/>
    <x v="1"/>
    <x v="3"/>
    <n v="1.0173924000000001"/>
  </r>
  <r>
    <x v="0"/>
    <x v="16"/>
    <x v="16"/>
    <s v="KTOE"/>
    <x v="25"/>
    <x v="0"/>
    <x v="3"/>
    <n v="399.03972119999997"/>
  </r>
  <r>
    <x v="1"/>
    <x v="16"/>
    <x v="16"/>
    <s v="KTOE"/>
    <x v="37"/>
    <x v="1"/>
    <x v="3"/>
    <n v="4.1365584000000002"/>
  </r>
  <r>
    <x v="1"/>
    <x v="58"/>
    <x v="58"/>
    <s v="KTOE"/>
    <x v="33"/>
    <x v="3"/>
    <x v="1"/>
    <n v="0.64476719999999998"/>
  </r>
  <r>
    <x v="0"/>
    <x v="56"/>
    <x v="56"/>
    <s v="KTOE"/>
    <x v="25"/>
    <x v="2"/>
    <x v="1"/>
    <n v="0.146538"/>
  </r>
  <r>
    <x v="0"/>
    <x v="55"/>
    <x v="55"/>
    <s v="KTOE"/>
    <x v="18"/>
    <x v="1"/>
    <x v="1"/>
    <n v="49.492162800000003"/>
  </r>
  <r>
    <x v="10"/>
    <x v="60"/>
    <x v="60"/>
    <s v="KTOE"/>
    <x v="9"/>
    <x v="5"/>
    <x v="3"/>
    <n v="2.4492780000000001"/>
  </r>
  <r>
    <x v="14"/>
    <x v="60"/>
    <x v="60"/>
    <s v="KTOE"/>
    <x v="11"/>
    <x v="5"/>
    <x v="3"/>
    <n v="14.4779544"/>
  </r>
  <r>
    <x v="0"/>
    <x v="57"/>
    <x v="57"/>
    <s v="KTOE"/>
    <x v="8"/>
    <x v="3"/>
    <x v="3"/>
    <n v="327.60872640000002"/>
  </r>
  <r>
    <x v="0"/>
    <x v="57"/>
    <x v="57"/>
    <s v="KTOE"/>
    <x v="0"/>
    <x v="2"/>
    <x v="3"/>
    <n v="50.074128000000002"/>
  </r>
  <r>
    <x v="2"/>
    <x v="57"/>
    <x v="57"/>
    <s v="KTOE"/>
    <x v="23"/>
    <x v="0"/>
    <x v="3"/>
    <n v="0.48148200000000002"/>
  </r>
  <r>
    <x v="10"/>
    <x v="57"/>
    <x v="57"/>
    <s v="KTOE"/>
    <x v="9"/>
    <x v="1"/>
    <x v="3"/>
    <n v="16.789068"/>
  </r>
  <r>
    <x v="12"/>
    <x v="57"/>
    <x v="57"/>
    <s v="KTOE"/>
    <x v="8"/>
    <x v="1"/>
    <x v="3"/>
    <n v="10.320461999999999"/>
  </r>
  <r>
    <x v="1"/>
    <x v="58"/>
    <x v="58"/>
    <s v="KTOE"/>
    <x v="27"/>
    <x v="0"/>
    <x v="6"/>
    <n v="4.1868000000000002E-2"/>
  </r>
  <r>
    <x v="1"/>
    <x v="58"/>
    <x v="58"/>
    <s v="KTOE"/>
    <x v="36"/>
    <x v="3"/>
    <x v="6"/>
    <n v="4.1868000000000002E-2"/>
  </r>
  <r>
    <x v="1"/>
    <x v="58"/>
    <x v="58"/>
    <s v="KTOE"/>
    <x v="26"/>
    <x v="3"/>
    <x v="6"/>
    <n v="23.781023999999999"/>
  </r>
  <r>
    <x v="1"/>
    <x v="58"/>
    <x v="58"/>
    <s v="KTOE"/>
    <x v="31"/>
    <x v="3"/>
    <x v="6"/>
    <n v="16.462497599999999"/>
  </r>
  <r>
    <x v="0"/>
    <x v="56"/>
    <x v="56"/>
    <s v="KTOE"/>
    <x v="16"/>
    <x v="4"/>
    <x v="2"/>
    <n v="1.2560399999999999E-2"/>
  </r>
  <r>
    <x v="0"/>
    <x v="56"/>
    <x v="56"/>
    <s v="KTOE"/>
    <x v="30"/>
    <x v="4"/>
    <x v="2"/>
    <n v="1.2560399999999999E-2"/>
  </r>
  <r>
    <x v="0"/>
    <x v="56"/>
    <x v="56"/>
    <s v="KTOE"/>
    <x v="20"/>
    <x v="2"/>
    <x v="2"/>
    <n v="0.56940480000000004"/>
  </r>
  <r>
    <x v="0"/>
    <x v="56"/>
    <x v="56"/>
    <s v="KTOE"/>
    <x v="26"/>
    <x v="3"/>
    <x v="2"/>
    <n v="38.866064399999999"/>
  </r>
  <r>
    <x v="0"/>
    <x v="55"/>
    <x v="55"/>
    <s v="KTOE"/>
    <x v="16"/>
    <x v="3"/>
    <x v="2"/>
    <n v="0.41449320000000001"/>
  </r>
  <r>
    <x v="0"/>
    <x v="55"/>
    <x v="55"/>
    <s v="KTOE"/>
    <x v="30"/>
    <x v="3"/>
    <x v="2"/>
    <n v="21.1349664"/>
  </r>
  <r>
    <x v="0"/>
    <x v="55"/>
    <x v="55"/>
    <s v="KTOE"/>
    <x v="22"/>
    <x v="1"/>
    <x v="2"/>
    <n v="2.0389716"/>
  </r>
  <r>
    <x v="0"/>
    <x v="55"/>
    <x v="55"/>
    <s v="KTOE"/>
    <x v="26"/>
    <x v="1"/>
    <x v="2"/>
    <n v="34.649956799999998"/>
  </r>
  <r>
    <x v="0"/>
    <x v="55"/>
    <x v="55"/>
    <s v="KTOE"/>
    <x v="10"/>
    <x v="0"/>
    <x v="2"/>
    <n v="32.217426000000003"/>
  </r>
  <r>
    <x v="1"/>
    <x v="59"/>
    <x v="59"/>
    <s v="KTOE"/>
    <x v="9"/>
    <x v="2"/>
    <x v="2"/>
    <n v="2.8721448000000001"/>
  </r>
  <r>
    <x v="0"/>
    <x v="59"/>
    <x v="59"/>
    <s v="KTOE"/>
    <x v="33"/>
    <x v="2"/>
    <x v="2"/>
    <n v="42.822590400000003"/>
  </r>
  <r>
    <x v="1"/>
    <x v="60"/>
    <x v="60"/>
    <s v="KTOE"/>
    <x v="3"/>
    <x v="3"/>
    <x v="1"/>
    <n v="0.75362399999999996"/>
  </r>
  <r>
    <x v="14"/>
    <x v="60"/>
    <x v="60"/>
    <s v="KTOE"/>
    <x v="1"/>
    <x v="0"/>
    <x v="1"/>
    <n v="2.260872"/>
  </r>
  <r>
    <x v="1"/>
    <x v="58"/>
    <x v="58"/>
    <s v="KTOE"/>
    <x v="3"/>
    <x v="5"/>
    <x v="1"/>
    <n v="5.7819707999999999"/>
  </r>
  <r>
    <x v="1"/>
    <x v="58"/>
    <x v="58"/>
    <s v="KTOE"/>
    <x v="9"/>
    <x v="0"/>
    <x v="1"/>
    <n v="0.12979080000000001"/>
  </r>
  <r>
    <x v="1"/>
    <x v="58"/>
    <x v="58"/>
    <s v="KTOE"/>
    <x v="14"/>
    <x v="0"/>
    <x v="1"/>
    <n v="0.46892159999999999"/>
  </r>
  <r>
    <x v="1"/>
    <x v="58"/>
    <x v="58"/>
    <s v="KTOE"/>
    <x v="27"/>
    <x v="5"/>
    <x v="1"/>
    <n v="8.7922799999999995E-2"/>
  </r>
  <r>
    <x v="3"/>
    <x v="58"/>
    <x v="58"/>
    <s v="KTOE"/>
    <x v="13"/>
    <x v="2"/>
    <x v="1"/>
    <n v="4.1868000000000002E-2"/>
  </r>
  <r>
    <x v="0"/>
    <x v="56"/>
    <x v="56"/>
    <s v="KTOE"/>
    <x v="9"/>
    <x v="1"/>
    <x v="1"/>
    <n v="7.3185263999999997"/>
  </r>
  <r>
    <x v="0"/>
    <x v="56"/>
    <x v="56"/>
    <s v="KTOE"/>
    <x v="15"/>
    <x v="5"/>
    <x v="1"/>
    <n v="0.30144959999999998"/>
  </r>
  <r>
    <x v="0"/>
    <x v="56"/>
    <x v="56"/>
    <s v="KTOE"/>
    <x v="23"/>
    <x v="1"/>
    <x v="1"/>
    <n v="2.5120799999999999E-2"/>
  </r>
  <r>
    <x v="0"/>
    <x v="56"/>
    <x v="56"/>
    <s v="KTOE"/>
    <x v="20"/>
    <x v="0"/>
    <x v="1"/>
    <n v="6.1001675999999998"/>
  </r>
  <r>
    <x v="0"/>
    <x v="56"/>
    <x v="56"/>
    <s v="KTOE"/>
    <x v="13"/>
    <x v="1"/>
    <x v="1"/>
    <n v="1.5114348"/>
  </r>
  <r>
    <x v="0"/>
    <x v="55"/>
    <x v="55"/>
    <s v="KTOE"/>
    <x v="14"/>
    <x v="3"/>
    <x v="1"/>
    <n v="100.671606"/>
  </r>
  <r>
    <x v="0"/>
    <x v="55"/>
    <x v="55"/>
    <s v="KTOE"/>
    <x v="33"/>
    <x v="5"/>
    <x v="1"/>
    <n v="8.5494456000000003"/>
  </r>
  <r>
    <x v="0"/>
    <x v="55"/>
    <x v="55"/>
    <s v="KTOE"/>
    <x v="22"/>
    <x v="1"/>
    <x v="1"/>
    <n v="2.0389716"/>
  </r>
  <r>
    <x v="0"/>
    <x v="55"/>
    <x v="55"/>
    <s v="KTOE"/>
    <x v="10"/>
    <x v="5"/>
    <x v="1"/>
    <n v="35.910183600000003"/>
  </r>
  <r>
    <x v="14"/>
    <x v="60"/>
    <x v="60"/>
    <s v="KTOE"/>
    <x v="25"/>
    <x v="0"/>
    <x v="3"/>
    <n v="5.6563667999999998"/>
  </r>
  <r>
    <x v="0"/>
    <x v="57"/>
    <x v="57"/>
    <s v="KTOE"/>
    <x v="24"/>
    <x v="4"/>
    <x v="3"/>
    <n v="0.25120799999999999"/>
  </r>
  <r>
    <x v="1"/>
    <x v="57"/>
    <x v="57"/>
    <s v="KTOE"/>
    <x v="28"/>
    <x v="2"/>
    <x v="3"/>
    <n v="5.9620031999999998"/>
  </r>
  <r>
    <x v="2"/>
    <x v="57"/>
    <x v="57"/>
    <s v="KTOE"/>
    <x v="16"/>
    <x v="4"/>
    <x v="3"/>
    <n v="40.712443200000003"/>
  </r>
  <r>
    <x v="2"/>
    <x v="57"/>
    <x v="57"/>
    <s v="KTOE"/>
    <x v="19"/>
    <x v="1"/>
    <x v="3"/>
    <n v="0.1172304"/>
  </r>
  <r>
    <x v="2"/>
    <x v="57"/>
    <x v="57"/>
    <s v="KTOE"/>
    <x v="3"/>
    <x v="4"/>
    <x v="3"/>
    <n v="3.3578136000000001"/>
  </r>
  <r>
    <x v="1"/>
    <x v="57"/>
    <x v="57"/>
    <s v="KTOE"/>
    <x v="10"/>
    <x v="2"/>
    <x v="3"/>
    <n v="4.7227104000000004"/>
  </r>
  <r>
    <x v="1"/>
    <x v="57"/>
    <x v="57"/>
    <s v="KTOE"/>
    <x v="3"/>
    <x v="0"/>
    <x v="3"/>
    <n v="0.23027400000000001"/>
  </r>
  <r>
    <x v="1"/>
    <x v="57"/>
    <x v="57"/>
    <s v="KTOE"/>
    <x v="35"/>
    <x v="4"/>
    <x v="3"/>
    <n v="0.10048319999999999"/>
  </r>
  <r>
    <x v="12"/>
    <x v="57"/>
    <x v="57"/>
    <s v="KTOE"/>
    <x v="9"/>
    <x v="2"/>
    <x v="3"/>
    <n v="2.9014524000000002"/>
  </r>
  <r>
    <x v="1"/>
    <x v="58"/>
    <x v="58"/>
    <s v="KTOE"/>
    <x v="28"/>
    <x v="5"/>
    <x v="6"/>
    <n v="3.0521772"/>
  </r>
  <r>
    <x v="0"/>
    <x v="56"/>
    <x v="56"/>
    <s v="KTOE"/>
    <x v="19"/>
    <x v="5"/>
    <x v="2"/>
    <n v="0.26376840000000001"/>
  </r>
  <r>
    <x v="0"/>
    <x v="55"/>
    <x v="55"/>
    <s v="KTOE"/>
    <x v="31"/>
    <x v="5"/>
    <x v="2"/>
    <n v="33.251565599999999"/>
  </r>
  <r>
    <x v="1"/>
    <x v="59"/>
    <x v="59"/>
    <s v="KTOE"/>
    <x v="0"/>
    <x v="5"/>
    <x v="2"/>
    <n v="1.8714995999999999"/>
  </r>
  <r>
    <x v="0"/>
    <x v="59"/>
    <x v="59"/>
    <s v="KTOE"/>
    <x v="26"/>
    <x v="5"/>
    <x v="2"/>
    <n v="25.6902048"/>
  </r>
  <r>
    <x v="0"/>
    <x v="59"/>
    <x v="59"/>
    <s v="KTOE"/>
    <x v="19"/>
    <x v="4"/>
    <x v="2"/>
    <n v="4.5175571999999997"/>
  </r>
  <r>
    <x v="0"/>
    <x v="59"/>
    <x v="59"/>
    <s v="KTOE"/>
    <x v="34"/>
    <x v="1"/>
    <x v="2"/>
    <n v="4.1868000000000002E-2"/>
  </r>
  <r>
    <x v="0"/>
    <x v="59"/>
    <x v="59"/>
    <s v="KTOE"/>
    <x v="31"/>
    <x v="2"/>
    <x v="2"/>
    <n v="15.2064576"/>
  </r>
  <r>
    <x v="1"/>
    <x v="59"/>
    <x v="59"/>
    <s v="KTOE"/>
    <x v="7"/>
    <x v="2"/>
    <x v="2"/>
    <n v="14.2393068"/>
  </r>
  <r>
    <x v="14"/>
    <x v="60"/>
    <x v="60"/>
    <s v="KTOE"/>
    <x v="28"/>
    <x v="0"/>
    <x v="1"/>
    <n v="2.3739156000000001"/>
  </r>
  <r>
    <x v="1"/>
    <x v="58"/>
    <x v="58"/>
    <s v="KTOE"/>
    <x v="23"/>
    <x v="4"/>
    <x v="1"/>
    <n v="34.842549599999998"/>
  </r>
  <r>
    <x v="0"/>
    <x v="56"/>
    <x v="56"/>
    <s v="KTOE"/>
    <x v="36"/>
    <x v="4"/>
    <x v="1"/>
    <n v="7.1175600000000006E-2"/>
  </r>
  <r>
    <x v="0"/>
    <x v="55"/>
    <x v="55"/>
    <s v="KTOE"/>
    <x v="31"/>
    <x v="0"/>
    <x v="1"/>
    <n v="35.759458799999997"/>
  </r>
  <r>
    <x v="0"/>
    <x v="56"/>
    <x v="56"/>
    <s v="KTOE"/>
    <x v="0"/>
    <x v="0"/>
    <x v="1"/>
    <n v="0.58615200000000001"/>
  </r>
  <r>
    <x v="0"/>
    <x v="56"/>
    <x v="56"/>
    <s v="KTOE"/>
    <x v="1"/>
    <x v="5"/>
    <x v="2"/>
    <n v="2.1478283999999999"/>
  </r>
  <r>
    <x v="0"/>
    <x v="57"/>
    <x v="57"/>
    <s v="KTOE"/>
    <x v="1"/>
    <x v="2"/>
    <x v="3"/>
    <n v="25.681831200000001"/>
  </r>
  <r>
    <x v="0"/>
    <x v="55"/>
    <x v="55"/>
    <s v="KTOE"/>
    <x v="1"/>
    <x v="4"/>
    <x v="1"/>
    <n v="1.0341396"/>
  </r>
  <r>
    <x v="0"/>
    <x v="59"/>
    <x v="59"/>
    <s v="KTOE"/>
    <x v="1"/>
    <x v="1"/>
    <x v="2"/>
    <n v="6.1797167999999996"/>
  </r>
  <r>
    <x v="0"/>
    <x v="57"/>
    <x v="57"/>
    <s v="KTOE"/>
    <x v="2"/>
    <x v="1"/>
    <x v="3"/>
    <n v="585.20997"/>
  </r>
  <r>
    <x v="0"/>
    <x v="56"/>
    <x v="56"/>
    <s v="KTOE"/>
    <x v="3"/>
    <x v="2"/>
    <x v="2"/>
    <n v="4.1868000000000001E-3"/>
  </r>
  <r>
    <x v="1"/>
    <x v="60"/>
    <x v="60"/>
    <s v="KTOE"/>
    <x v="11"/>
    <x v="0"/>
    <x v="3"/>
    <n v="0.37681199999999998"/>
  </r>
  <r>
    <x v="2"/>
    <x v="57"/>
    <x v="57"/>
    <s v="KTOE"/>
    <x v="6"/>
    <x v="2"/>
    <x v="3"/>
    <n v="1.4402592000000001"/>
  </r>
  <r>
    <x v="1"/>
    <x v="57"/>
    <x v="57"/>
    <s v="KTOE"/>
    <x v="11"/>
    <x v="1"/>
    <x v="3"/>
    <n v="2.3781023999999999"/>
  </r>
  <r>
    <x v="0"/>
    <x v="55"/>
    <x v="55"/>
    <s v="KTOE"/>
    <x v="11"/>
    <x v="4"/>
    <x v="2"/>
    <n v="2.93076E-2"/>
  </r>
  <r>
    <x v="1"/>
    <x v="58"/>
    <x v="58"/>
    <s v="KTOE"/>
    <x v="11"/>
    <x v="4"/>
    <x v="1"/>
    <n v="4.1868000000000002E-2"/>
  </r>
  <r>
    <x v="1"/>
    <x v="58"/>
    <x v="58"/>
    <s v="KTOE"/>
    <x v="7"/>
    <x v="3"/>
    <x v="1"/>
    <n v="4.1868000000000002E-2"/>
  </r>
  <r>
    <x v="0"/>
    <x v="55"/>
    <x v="55"/>
    <s v="KTOE"/>
    <x v="5"/>
    <x v="3"/>
    <x v="1"/>
    <n v="7.1636148000000004"/>
  </r>
  <r>
    <x v="6"/>
    <x v="60"/>
    <x v="60"/>
    <s v="KTOE"/>
    <x v="9"/>
    <x v="2"/>
    <x v="3"/>
    <n v="2.0724659999999999"/>
  </r>
  <r>
    <x v="1"/>
    <x v="58"/>
    <x v="58"/>
    <s v="KTOE"/>
    <x v="13"/>
    <x v="1"/>
    <x v="6"/>
    <n v="4.1868000000000002E-2"/>
  </r>
  <r>
    <x v="0"/>
    <x v="56"/>
    <x v="56"/>
    <s v="KTOE"/>
    <x v="27"/>
    <x v="5"/>
    <x v="2"/>
    <n v="0.12560399999999999"/>
  </r>
  <r>
    <x v="0"/>
    <x v="55"/>
    <x v="55"/>
    <s v="KTOE"/>
    <x v="13"/>
    <x v="5"/>
    <x v="2"/>
    <n v="7.95492E-2"/>
  </r>
  <r>
    <x v="0"/>
    <x v="59"/>
    <x v="59"/>
    <s v="KTOE"/>
    <x v="27"/>
    <x v="2"/>
    <x v="2"/>
    <n v="0.51078959999999995"/>
  </r>
  <r>
    <x v="1"/>
    <x v="60"/>
    <x v="60"/>
    <s v="KTOE"/>
    <x v="9"/>
    <x v="1"/>
    <x v="1"/>
    <n v="11.459271599999999"/>
  </r>
  <r>
    <x v="0"/>
    <x v="56"/>
    <x v="56"/>
    <s v="KTOE"/>
    <x v="18"/>
    <x v="3"/>
    <x v="1"/>
    <n v="7.4818116000000003"/>
  </r>
  <r>
    <x v="0"/>
    <x v="55"/>
    <x v="55"/>
    <s v="KTOE"/>
    <x v="18"/>
    <x v="4"/>
    <x v="1"/>
    <n v="48.717604799999997"/>
  </r>
  <r>
    <x v="0"/>
    <x v="55"/>
    <x v="55"/>
    <s v="KTOE"/>
    <x v="11"/>
    <x v="2"/>
    <x v="1"/>
    <n v="0.1214172"/>
  </r>
  <r>
    <x v="14"/>
    <x v="60"/>
    <x v="60"/>
    <s v="KTOE"/>
    <x v="33"/>
    <x v="4"/>
    <x v="3"/>
    <n v="2.5246404"/>
  </r>
  <r>
    <x v="14"/>
    <x v="60"/>
    <x v="60"/>
    <s v="KTOE"/>
    <x v="11"/>
    <x v="2"/>
    <x v="3"/>
    <n v="16.475058000000001"/>
  </r>
  <r>
    <x v="14"/>
    <x v="60"/>
    <x v="60"/>
    <s v="KTOE"/>
    <x v="31"/>
    <x v="5"/>
    <x v="3"/>
    <n v="3.4666703999999999"/>
  </r>
  <r>
    <x v="0"/>
    <x v="57"/>
    <x v="57"/>
    <s v="KTOE"/>
    <x v="7"/>
    <x v="2"/>
    <x v="3"/>
    <n v="8.3736000000000001E-3"/>
  </r>
  <r>
    <x v="0"/>
    <x v="57"/>
    <x v="57"/>
    <s v="KTOE"/>
    <x v="21"/>
    <x v="4"/>
    <x v="3"/>
    <n v="8.8132140000000003"/>
  </r>
  <r>
    <x v="2"/>
    <x v="57"/>
    <x v="57"/>
    <s v="KTOE"/>
    <x v="14"/>
    <x v="4"/>
    <x v="3"/>
    <n v="100.4455188"/>
  </r>
  <r>
    <x v="2"/>
    <x v="57"/>
    <x v="57"/>
    <s v="KTOE"/>
    <x v="22"/>
    <x v="4"/>
    <x v="3"/>
    <n v="4.7478312000000003"/>
  </r>
  <r>
    <x v="8"/>
    <x v="57"/>
    <x v="57"/>
    <s v="KTOE"/>
    <x v="13"/>
    <x v="5"/>
    <x v="3"/>
    <n v="8.3736000000000001E-3"/>
  </r>
  <r>
    <x v="12"/>
    <x v="57"/>
    <x v="57"/>
    <s v="KTOE"/>
    <x v="8"/>
    <x v="4"/>
    <x v="3"/>
    <n v="8.7001703999999993"/>
  </r>
  <r>
    <x v="0"/>
    <x v="56"/>
    <x v="56"/>
    <s v="KTOE"/>
    <x v="7"/>
    <x v="0"/>
    <x v="2"/>
    <n v="1.214172"/>
  </r>
  <r>
    <x v="0"/>
    <x v="55"/>
    <x v="55"/>
    <s v="KTOE"/>
    <x v="7"/>
    <x v="5"/>
    <x v="2"/>
    <n v="7.5153059999999998"/>
  </r>
  <r>
    <x v="14"/>
    <x v="60"/>
    <x v="60"/>
    <s v="KTOE"/>
    <x v="18"/>
    <x v="3"/>
    <x v="1"/>
    <n v="3.2029019999999999"/>
  </r>
  <r>
    <x v="1"/>
    <x v="58"/>
    <x v="58"/>
    <s v="KTOE"/>
    <x v="12"/>
    <x v="2"/>
    <x v="1"/>
    <n v="4.1868000000000002E-2"/>
  </r>
  <r>
    <x v="4"/>
    <x v="60"/>
    <x v="60"/>
    <s v="KTOE"/>
    <x v="3"/>
    <x v="1"/>
    <x v="3"/>
    <n v="30.1993884"/>
  </r>
  <r>
    <x v="1"/>
    <x v="57"/>
    <x v="57"/>
    <s v="KTOE"/>
    <x v="9"/>
    <x v="5"/>
    <x v="3"/>
    <n v="18.388425600000001"/>
  </r>
  <r>
    <x v="1"/>
    <x v="57"/>
    <x v="57"/>
    <s v="KTOE"/>
    <x v="22"/>
    <x v="3"/>
    <x v="3"/>
    <n v="0.439614"/>
  </r>
  <r>
    <x v="10"/>
    <x v="57"/>
    <x v="57"/>
    <s v="KTOE"/>
    <x v="9"/>
    <x v="4"/>
    <x v="3"/>
    <n v="19.016445600000001"/>
  </r>
  <r>
    <x v="8"/>
    <x v="57"/>
    <x v="57"/>
    <s v="KTOE"/>
    <x v="11"/>
    <x v="3"/>
    <x v="3"/>
    <n v="0.2219004"/>
  </r>
  <r>
    <x v="8"/>
    <x v="57"/>
    <x v="57"/>
    <s v="KTOE"/>
    <x v="1"/>
    <x v="5"/>
    <x v="3"/>
    <n v="1.2560399999999999E-2"/>
  </r>
  <r>
    <x v="9"/>
    <x v="57"/>
    <x v="57"/>
    <s v="KTOE"/>
    <x v="14"/>
    <x v="5"/>
    <x v="3"/>
    <n v="9.5877719999999993"/>
  </r>
  <r>
    <x v="0"/>
    <x v="56"/>
    <x v="56"/>
    <s v="KTOE"/>
    <x v="0"/>
    <x v="0"/>
    <x v="2"/>
    <n v="0.58615200000000001"/>
  </r>
  <r>
    <x v="0"/>
    <x v="55"/>
    <x v="55"/>
    <s v="KTOE"/>
    <x v="37"/>
    <x v="4"/>
    <x v="2"/>
    <n v="2.0934000000000001E-2"/>
  </r>
  <r>
    <x v="0"/>
    <x v="55"/>
    <x v="55"/>
    <s v="KTOE"/>
    <x v="22"/>
    <x v="4"/>
    <x v="2"/>
    <n v="0.21352679999999999"/>
  </r>
  <r>
    <x v="0"/>
    <x v="55"/>
    <x v="55"/>
    <s v="KTOE"/>
    <x v="26"/>
    <x v="4"/>
    <x v="2"/>
    <n v="28.721447999999999"/>
  </r>
  <r>
    <x v="1"/>
    <x v="55"/>
    <x v="55"/>
    <s v="KTOE"/>
    <x v="17"/>
    <x v="0"/>
    <x v="2"/>
    <n v="3.7681199999999998E-2"/>
  </r>
  <r>
    <x v="1"/>
    <x v="55"/>
    <x v="55"/>
    <s v="KTOE"/>
    <x v="31"/>
    <x v="5"/>
    <x v="2"/>
    <n v="8.4322151999999999"/>
  </r>
  <r>
    <x v="1"/>
    <x v="59"/>
    <x v="59"/>
    <s v="KTOE"/>
    <x v="14"/>
    <x v="0"/>
    <x v="2"/>
    <n v="49.575898799999997"/>
  </r>
  <r>
    <x v="1"/>
    <x v="59"/>
    <x v="59"/>
    <s v="KTOE"/>
    <x v="17"/>
    <x v="5"/>
    <x v="2"/>
    <n v="4.9571712000000003"/>
  </r>
  <r>
    <x v="1"/>
    <x v="59"/>
    <x v="59"/>
    <s v="KTOE"/>
    <x v="27"/>
    <x v="0"/>
    <x v="2"/>
    <n v="0.12979080000000001"/>
  </r>
  <r>
    <x v="1"/>
    <x v="59"/>
    <x v="59"/>
    <s v="KTOE"/>
    <x v="19"/>
    <x v="3"/>
    <x v="2"/>
    <n v="1.4946876"/>
  </r>
  <r>
    <x v="1"/>
    <x v="59"/>
    <x v="59"/>
    <s v="KTOE"/>
    <x v="26"/>
    <x v="3"/>
    <x v="2"/>
    <n v="59.695394399999998"/>
  </r>
  <r>
    <x v="1"/>
    <x v="59"/>
    <x v="59"/>
    <s v="KTOE"/>
    <x v="31"/>
    <x v="3"/>
    <x v="2"/>
    <n v="6.2425188"/>
  </r>
  <r>
    <x v="1"/>
    <x v="59"/>
    <x v="59"/>
    <s v="KTOE"/>
    <x v="34"/>
    <x v="3"/>
    <x v="2"/>
    <n v="5.0241599999999997E-2"/>
  </r>
  <r>
    <x v="0"/>
    <x v="59"/>
    <x v="59"/>
    <s v="KTOE"/>
    <x v="28"/>
    <x v="1"/>
    <x v="2"/>
    <n v="18.5391504"/>
  </r>
  <r>
    <x v="0"/>
    <x v="59"/>
    <x v="59"/>
    <s v="KTOE"/>
    <x v="20"/>
    <x v="0"/>
    <x v="2"/>
    <n v="5.2041924000000002"/>
  </r>
  <r>
    <x v="0"/>
    <x v="59"/>
    <x v="59"/>
    <s v="KTOE"/>
    <x v="22"/>
    <x v="1"/>
    <x v="2"/>
    <n v="0.91272240000000004"/>
  </r>
  <r>
    <x v="0"/>
    <x v="59"/>
    <x v="59"/>
    <s v="KTOE"/>
    <x v="10"/>
    <x v="5"/>
    <x v="2"/>
    <n v="10.956855600000001"/>
  </r>
  <r>
    <x v="1"/>
    <x v="16"/>
    <x v="16"/>
    <s v="KTOE"/>
    <x v="27"/>
    <x v="2"/>
    <x v="3"/>
    <n v="28.3278888"/>
  </r>
  <r>
    <x v="1"/>
    <x v="16"/>
    <x v="16"/>
    <s v="KTOE"/>
    <x v="24"/>
    <x v="2"/>
    <x v="3"/>
    <n v="4.8064463999999996"/>
  </r>
  <r>
    <x v="1"/>
    <x v="16"/>
    <x v="16"/>
    <s v="KTOE"/>
    <x v="36"/>
    <x v="2"/>
    <x v="3"/>
    <n v="2.5790687999999999"/>
  </r>
  <r>
    <x v="1"/>
    <x v="16"/>
    <x v="16"/>
    <s v="KTOE"/>
    <x v="32"/>
    <x v="4"/>
    <x v="3"/>
    <n v="3.2950116"/>
  </r>
  <r>
    <x v="1"/>
    <x v="16"/>
    <x v="16"/>
    <s v="KTOE"/>
    <x v="2"/>
    <x v="3"/>
    <x v="3"/>
    <n v="650.53242360000002"/>
  </r>
  <r>
    <x v="4"/>
    <x v="16"/>
    <x v="16"/>
    <s v="KTOE"/>
    <x v="1"/>
    <x v="2"/>
    <x v="3"/>
    <n v="62.952724799999999"/>
  </r>
  <r>
    <x v="10"/>
    <x v="16"/>
    <x v="16"/>
    <s v="KTOE"/>
    <x v="3"/>
    <x v="5"/>
    <x v="3"/>
    <n v="1.2811608000000001"/>
  </r>
  <r>
    <x v="0"/>
    <x v="17"/>
    <x v="17"/>
    <s v="KTOE"/>
    <x v="13"/>
    <x v="2"/>
    <x v="3"/>
    <n v="8.7922799999999995E-2"/>
  </r>
  <r>
    <x v="8"/>
    <x v="17"/>
    <x v="17"/>
    <s v="KTOE"/>
    <x v="13"/>
    <x v="4"/>
    <x v="3"/>
    <n v="0.1214172"/>
  </r>
  <r>
    <x v="1"/>
    <x v="18"/>
    <x v="18"/>
    <s v="KTOE"/>
    <x v="14"/>
    <x v="0"/>
    <x v="3"/>
    <n v="92.737620000000007"/>
  </r>
  <r>
    <x v="1"/>
    <x v="18"/>
    <x v="18"/>
    <s v="KTOE"/>
    <x v="17"/>
    <x v="5"/>
    <x v="3"/>
    <n v="1.25604"/>
  </r>
  <r>
    <x v="1"/>
    <x v="18"/>
    <x v="18"/>
    <s v="KTOE"/>
    <x v="27"/>
    <x v="3"/>
    <x v="3"/>
    <n v="0.77037120000000003"/>
  </r>
  <r>
    <x v="1"/>
    <x v="18"/>
    <x v="18"/>
    <s v="KTOE"/>
    <x v="19"/>
    <x v="3"/>
    <x v="3"/>
    <n v="0.5149764"/>
  </r>
  <r>
    <x v="1"/>
    <x v="18"/>
    <x v="18"/>
    <s v="KTOE"/>
    <x v="26"/>
    <x v="2"/>
    <x v="3"/>
    <n v="0.5149764"/>
  </r>
  <r>
    <x v="1"/>
    <x v="70"/>
    <x v="70"/>
    <s v="KTOE"/>
    <x v="24"/>
    <x v="3"/>
    <x v="6"/>
    <n v="0.1590984"/>
  </r>
  <r>
    <x v="1"/>
    <x v="20"/>
    <x v="20"/>
    <s v="KTOE"/>
    <x v="27"/>
    <x v="2"/>
    <x v="6"/>
    <n v="0.2679552"/>
  </r>
  <r>
    <x v="1"/>
    <x v="20"/>
    <x v="20"/>
    <s v="KTOE"/>
    <x v="18"/>
    <x v="1"/>
    <x v="6"/>
    <n v="2.4409044"/>
  </r>
  <r>
    <x v="1"/>
    <x v="20"/>
    <x v="20"/>
    <s v="KTOE"/>
    <x v="24"/>
    <x v="0"/>
    <x v="6"/>
    <n v="0.293076"/>
  </r>
  <r>
    <x v="1"/>
    <x v="20"/>
    <x v="20"/>
    <s v="KTOE"/>
    <x v="1"/>
    <x v="2"/>
    <x v="6"/>
    <n v="0.1716588"/>
  </r>
  <r>
    <x v="0"/>
    <x v="19"/>
    <x v="19"/>
    <s v="KTOE"/>
    <x v="6"/>
    <x v="0"/>
    <x v="2"/>
    <n v="42.512767199999999"/>
  </r>
  <r>
    <x v="0"/>
    <x v="19"/>
    <x v="19"/>
    <s v="KTOE"/>
    <x v="22"/>
    <x v="4"/>
    <x v="2"/>
    <n v="12.35106"/>
  </r>
  <r>
    <x v="0"/>
    <x v="19"/>
    <x v="19"/>
    <s v="KTOE"/>
    <x v="26"/>
    <x v="4"/>
    <x v="2"/>
    <n v="400.16178359999998"/>
  </r>
  <r>
    <x v="0"/>
    <x v="19"/>
    <x v="19"/>
    <s v="KTOE"/>
    <x v="37"/>
    <x v="4"/>
    <x v="2"/>
    <n v="3.7681199999999998E-2"/>
  </r>
  <r>
    <x v="0"/>
    <x v="19"/>
    <x v="19"/>
    <s v="KTOE"/>
    <x v="35"/>
    <x v="0"/>
    <x v="2"/>
    <n v="10.236726000000001"/>
  </r>
  <r>
    <x v="1"/>
    <x v="19"/>
    <x v="19"/>
    <s v="KTOE"/>
    <x v="14"/>
    <x v="5"/>
    <x v="2"/>
    <n v="46.289260800000001"/>
  </r>
  <r>
    <x v="1"/>
    <x v="19"/>
    <x v="19"/>
    <s v="KTOE"/>
    <x v="17"/>
    <x v="2"/>
    <x v="2"/>
    <n v="4.8901823999999996"/>
  </r>
  <r>
    <x v="1"/>
    <x v="19"/>
    <x v="19"/>
    <s v="KTOE"/>
    <x v="19"/>
    <x v="3"/>
    <x v="2"/>
    <n v="6.1587828"/>
  </r>
  <r>
    <x v="1"/>
    <x v="19"/>
    <x v="19"/>
    <s v="KTOE"/>
    <x v="36"/>
    <x v="2"/>
    <x v="2"/>
    <n v="1.8547524"/>
  </r>
  <r>
    <x v="1"/>
    <x v="19"/>
    <x v="19"/>
    <s v="KTOE"/>
    <x v="24"/>
    <x v="1"/>
    <x v="2"/>
    <n v="2.344608"/>
  </r>
  <r>
    <x v="1"/>
    <x v="19"/>
    <x v="19"/>
    <s v="KTOE"/>
    <x v="31"/>
    <x v="0"/>
    <x v="2"/>
    <n v="31.848987600000001"/>
  </r>
  <r>
    <x v="0"/>
    <x v="15"/>
    <x v="15"/>
    <s v="KTOE"/>
    <x v="33"/>
    <x v="5"/>
    <x v="2"/>
    <n v="44.832254399999997"/>
  </r>
  <r>
    <x v="0"/>
    <x v="15"/>
    <x v="15"/>
    <s v="KTOE"/>
    <x v="10"/>
    <x v="2"/>
    <x v="2"/>
    <n v="7.4273832000000004"/>
  </r>
  <r>
    <x v="1"/>
    <x v="15"/>
    <x v="15"/>
    <s v="KTOE"/>
    <x v="26"/>
    <x v="4"/>
    <x v="2"/>
    <n v="17.203561199999999"/>
  </r>
  <r>
    <x v="1"/>
    <x v="18"/>
    <x v="18"/>
    <s v="KTOE"/>
    <x v="18"/>
    <x v="4"/>
    <x v="1"/>
    <n v="29.868631199999999"/>
  </r>
  <r>
    <x v="1"/>
    <x v="18"/>
    <x v="18"/>
    <s v="KTOE"/>
    <x v="17"/>
    <x v="1"/>
    <x v="1"/>
    <n v="0.25539479999999998"/>
  </r>
  <r>
    <x v="1"/>
    <x v="20"/>
    <x v="20"/>
    <s v="KTOE"/>
    <x v="22"/>
    <x v="0"/>
    <x v="1"/>
    <n v="0.48148200000000002"/>
  </r>
  <r>
    <x v="1"/>
    <x v="20"/>
    <x v="20"/>
    <s v="KTOE"/>
    <x v="31"/>
    <x v="0"/>
    <x v="1"/>
    <n v="4.4421948000000002"/>
  </r>
  <r>
    <x v="0"/>
    <x v="15"/>
    <x v="15"/>
    <s v="KTOE"/>
    <x v="14"/>
    <x v="1"/>
    <x v="1"/>
    <n v="111.6912636"/>
  </r>
  <r>
    <x v="0"/>
    <x v="15"/>
    <x v="15"/>
    <s v="KTOE"/>
    <x v="30"/>
    <x v="3"/>
    <x v="1"/>
    <n v="2.9642544000000002"/>
  </r>
  <r>
    <x v="0"/>
    <x v="15"/>
    <x v="15"/>
    <s v="KTOE"/>
    <x v="10"/>
    <x v="5"/>
    <x v="1"/>
    <n v="4.4715024000000003"/>
  </r>
  <r>
    <x v="1"/>
    <x v="15"/>
    <x v="15"/>
    <s v="KTOE"/>
    <x v="18"/>
    <x v="4"/>
    <x v="1"/>
    <n v="12.1500936"/>
  </r>
  <r>
    <x v="1"/>
    <x v="15"/>
    <x v="15"/>
    <s v="KTOE"/>
    <x v="27"/>
    <x v="1"/>
    <x v="1"/>
    <n v="3.7681199999999998E-2"/>
  </r>
  <r>
    <x v="1"/>
    <x v="15"/>
    <x v="15"/>
    <s v="KTOE"/>
    <x v="26"/>
    <x v="1"/>
    <x v="1"/>
    <n v="36.261874800000001"/>
  </r>
  <r>
    <x v="1"/>
    <x v="15"/>
    <x v="15"/>
    <s v="KTOE"/>
    <x v="36"/>
    <x v="3"/>
    <x v="1"/>
    <n v="1.6412256000000001"/>
  </r>
  <r>
    <x v="1"/>
    <x v="15"/>
    <x v="15"/>
    <s v="KTOE"/>
    <x v="34"/>
    <x v="0"/>
    <x v="1"/>
    <n v="8.7922799999999995E-2"/>
  </r>
  <r>
    <x v="0"/>
    <x v="16"/>
    <x v="16"/>
    <s v="KTOE"/>
    <x v="26"/>
    <x v="5"/>
    <x v="3"/>
    <n v="2.2859927999999998"/>
  </r>
  <r>
    <x v="1"/>
    <x v="16"/>
    <x v="16"/>
    <s v="KTOE"/>
    <x v="7"/>
    <x v="2"/>
    <x v="3"/>
    <n v="139.95216360000001"/>
  </r>
  <r>
    <x v="1"/>
    <x v="16"/>
    <x v="16"/>
    <s v="KTOE"/>
    <x v="23"/>
    <x v="1"/>
    <x v="3"/>
    <n v="142.05393720000001"/>
  </r>
  <r>
    <x v="1"/>
    <x v="16"/>
    <x v="16"/>
    <s v="KTOE"/>
    <x v="3"/>
    <x v="2"/>
    <x v="3"/>
    <n v="327.14399159999999"/>
  </r>
  <r>
    <x v="1"/>
    <x v="16"/>
    <x v="16"/>
    <s v="KTOE"/>
    <x v="35"/>
    <x v="1"/>
    <x v="3"/>
    <n v="0.47310839999999998"/>
  </r>
  <r>
    <x v="15"/>
    <x v="16"/>
    <x v="16"/>
    <s v="KTOE"/>
    <x v="11"/>
    <x v="5"/>
    <x v="3"/>
    <n v="8.7922799999999995E-2"/>
  </r>
  <r>
    <x v="8"/>
    <x v="16"/>
    <x v="16"/>
    <s v="KTOE"/>
    <x v="3"/>
    <x v="4"/>
    <x v="3"/>
    <n v="2.4995196000000002"/>
  </r>
  <r>
    <x v="0"/>
    <x v="19"/>
    <x v="19"/>
    <s v="KTOE"/>
    <x v="2"/>
    <x v="4"/>
    <x v="2"/>
    <n v="194.3680032"/>
  </r>
  <r>
    <x v="0"/>
    <x v="15"/>
    <x v="15"/>
    <s v="KTOE"/>
    <x v="2"/>
    <x v="5"/>
    <x v="1"/>
    <n v="1.4193252000000001"/>
  </r>
  <r>
    <x v="1"/>
    <x v="18"/>
    <x v="18"/>
    <s v="KTOE"/>
    <x v="11"/>
    <x v="5"/>
    <x v="3"/>
    <n v="5.4721475999999996"/>
  </r>
  <r>
    <x v="1"/>
    <x v="19"/>
    <x v="19"/>
    <s v="KTOE"/>
    <x v="7"/>
    <x v="1"/>
    <x v="2"/>
    <n v="40.461235199999997"/>
  </r>
  <r>
    <x v="1"/>
    <x v="19"/>
    <x v="19"/>
    <s v="KTOE"/>
    <x v="11"/>
    <x v="4"/>
    <x v="2"/>
    <n v="9.4747284000000001"/>
  </r>
  <r>
    <x v="4"/>
    <x v="21"/>
    <x v="21"/>
    <s v="KTOE"/>
    <x v="6"/>
    <x v="5"/>
    <x v="1"/>
    <n v="1.1346228"/>
  </r>
  <r>
    <x v="1"/>
    <x v="16"/>
    <x v="16"/>
    <s v="KTOE"/>
    <x v="6"/>
    <x v="3"/>
    <x v="3"/>
    <n v="1.821258"/>
  </r>
  <r>
    <x v="4"/>
    <x v="16"/>
    <x v="16"/>
    <s v="KTOE"/>
    <x v="14"/>
    <x v="0"/>
    <x v="3"/>
    <n v="301.16489760000002"/>
  </r>
  <r>
    <x v="6"/>
    <x v="16"/>
    <x v="16"/>
    <s v="KTOE"/>
    <x v="9"/>
    <x v="3"/>
    <x v="3"/>
    <n v="1.8463788000000001"/>
  </r>
  <r>
    <x v="1"/>
    <x v="18"/>
    <x v="18"/>
    <s v="KTOE"/>
    <x v="16"/>
    <x v="4"/>
    <x v="3"/>
    <n v="2.0222243999999998"/>
  </r>
  <r>
    <x v="1"/>
    <x v="18"/>
    <x v="18"/>
    <s v="KTOE"/>
    <x v="8"/>
    <x v="0"/>
    <x v="3"/>
    <n v="4.7603916000000002"/>
  </r>
  <r>
    <x v="1"/>
    <x v="18"/>
    <x v="18"/>
    <s v="KTOE"/>
    <x v="10"/>
    <x v="0"/>
    <x v="3"/>
    <n v="2.6209368"/>
  </r>
  <r>
    <x v="1"/>
    <x v="20"/>
    <x v="20"/>
    <s v="KTOE"/>
    <x v="13"/>
    <x v="1"/>
    <x v="6"/>
    <n v="0.28470240000000002"/>
  </r>
  <r>
    <x v="3"/>
    <x v="9"/>
    <x v="9"/>
    <s v="KTOE"/>
    <x v="3"/>
    <x v="1"/>
    <x v="1"/>
    <n v="8.3736000000000005E-2"/>
  </r>
  <r>
    <x v="1"/>
    <x v="9"/>
    <x v="9"/>
    <s v="KTOE"/>
    <x v="26"/>
    <x v="3"/>
    <x v="1"/>
    <n v="3070.7958996000002"/>
  </r>
  <r>
    <x v="1"/>
    <x v="9"/>
    <x v="9"/>
    <s v="KTOE"/>
    <x v="27"/>
    <x v="2"/>
    <x v="1"/>
    <n v="149.196618"/>
  </r>
  <r>
    <x v="1"/>
    <x v="9"/>
    <x v="9"/>
    <s v="KTOE"/>
    <x v="31"/>
    <x v="3"/>
    <x v="1"/>
    <n v="1977.0237072"/>
  </r>
  <r>
    <x v="1"/>
    <x v="9"/>
    <x v="9"/>
    <s v="KTOE"/>
    <x v="1"/>
    <x v="4"/>
    <x v="1"/>
    <n v="232.99960680000001"/>
  </r>
  <r>
    <x v="1"/>
    <x v="10"/>
    <x v="10"/>
    <s v="KTOE"/>
    <x v="14"/>
    <x v="1"/>
    <x v="1"/>
    <n v="100.001718"/>
  </r>
  <r>
    <x v="1"/>
    <x v="10"/>
    <x v="10"/>
    <s v="KTOE"/>
    <x v="37"/>
    <x v="1"/>
    <x v="1"/>
    <n v="4.3584588000000002"/>
  </r>
  <r>
    <x v="1"/>
    <x v="10"/>
    <x v="10"/>
    <s v="KTOE"/>
    <x v="17"/>
    <x v="3"/>
    <x v="1"/>
    <n v="0.51916320000000005"/>
  </r>
  <r>
    <x v="1"/>
    <x v="10"/>
    <x v="10"/>
    <s v="KTOE"/>
    <x v="36"/>
    <x v="3"/>
    <x v="1"/>
    <n v="7.95492E-2"/>
  </r>
  <r>
    <x v="1"/>
    <x v="10"/>
    <x v="10"/>
    <s v="KTOE"/>
    <x v="24"/>
    <x v="0"/>
    <x v="1"/>
    <n v="6.7616820000000004"/>
  </r>
  <r>
    <x v="1"/>
    <x v="10"/>
    <x v="10"/>
    <s v="KTOE"/>
    <x v="34"/>
    <x v="0"/>
    <x v="1"/>
    <n v="65.238717600000001"/>
  </r>
  <r>
    <x v="3"/>
    <x v="10"/>
    <x v="10"/>
    <s v="KTOE"/>
    <x v="13"/>
    <x v="2"/>
    <x v="1"/>
    <n v="1.0801944000000001"/>
  </r>
  <r>
    <x v="0"/>
    <x v="6"/>
    <x v="6"/>
    <s v="KTOE"/>
    <x v="16"/>
    <x v="0"/>
    <x v="1"/>
    <n v="12.9079044"/>
  </r>
  <r>
    <x v="0"/>
    <x v="6"/>
    <x v="6"/>
    <s v="KTOE"/>
    <x v="14"/>
    <x v="1"/>
    <x v="1"/>
    <n v="371.18912760000001"/>
  </r>
  <r>
    <x v="0"/>
    <x v="6"/>
    <x v="6"/>
    <s v="KTOE"/>
    <x v="22"/>
    <x v="4"/>
    <x v="1"/>
    <n v="10.1571768"/>
  </r>
  <r>
    <x v="0"/>
    <x v="6"/>
    <x v="6"/>
    <s v="KTOE"/>
    <x v="8"/>
    <x v="1"/>
    <x v="1"/>
    <n v="17.710163999999999"/>
  </r>
  <r>
    <x v="1"/>
    <x v="6"/>
    <x v="6"/>
    <s v="KTOE"/>
    <x v="9"/>
    <x v="0"/>
    <x v="1"/>
    <n v="255.70881"/>
  </r>
  <r>
    <x v="1"/>
    <x v="6"/>
    <x v="6"/>
    <s v="KTOE"/>
    <x v="18"/>
    <x v="0"/>
    <x v="1"/>
    <n v="1773.7001388000001"/>
  </r>
  <r>
    <x v="1"/>
    <x v="6"/>
    <x v="6"/>
    <s v="KTOE"/>
    <x v="26"/>
    <x v="1"/>
    <x v="1"/>
    <n v="2124.8135603999999"/>
  </r>
  <r>
    <x v="1"/>
    <x v="6"/>
    <x v="6"/>
    <s v="KTOE"/>
    <x v="22"/>
    <x v="4"/>
    <x v="1"/>
    <n v="167.99535"/>
  </r>
  <r>
    <x v="10"/>
    <x v="6"/>
    <x v="6"/>
    <s v="KTOE"/>
    <x v="30"/>
    <x v="1"/>
    <x v="1"/>
    <n v="0.63220679999999996"/>
  </r>
  <r>
    <x v="8"/>
    <x v="6"/>
    <x v="6"/>
    <s v="KTOE"/>
    <x v="1"/>
    <x v="2"/>
    <x v="1"/>
    <n v="4.1868000000000001E-3"/>
  </r>
  <r>
    <x v="13"/>
    <x v="6"/>
    <x v="6"/>
    <s v="KTOE"/>
    <x v="28"/>
    <x v="0"/>
    <x v="1"/>
    <n v="5.7066084000000004"/>
  </r>
  <r>
    <x v="13"/>
    <x v="6"/>
    <x v="6"/>
    <s v="KTOE"/>
    <x v="26"/>
    <x v="5"/>
    <x v="1"/>
    <n v="0.84154680000000004"/>
  </r>
  <r>
    <x v="0"/>
    <x v="7"/>
    <x v="7"/>
    <s v="KTOE"/>
    <x v="14"/>
    <x v="1"/>
    <x v="1"/>
    <n v="371.18912760000001"/>
  </r>
  <r>
    <x v="0"/>
    <x v="7"/>
    <x v="7"/>
    <s v="KTOE"/>
    <x v="30"/>
    <x v="0"/>
    <x v="1"/>
    <n v="216.0011988"/>
  </r>
  <r>
    <x v="0"/>
    <x v="7"/>
    <x v="7"/>
    <s v="KTOE"/>
    <x v="33"/>
    <x v="5"/>
    <x v="1"/>
    <n v="0.87085440000000003"/>
  </r>
  <r>
    <x v="0"/>
    <x v="7"/>
    <x v="7"/>
    <s v="KTOE"/>
    <x v="26"/>
    <x v="4"/>
    <x v="1"/>
    <n v="274.76293679999998"/>
  </r>
  <r>
    <x v="0"/>
    <x v="7"/>
    <x v="7"/>
    <s v="KTOE"/>
    <x v="8"/>
    <x v="3"/>
    <x v="1"/>
    <n v="16.939792799999999"/>
  </r>
  <r>
    <x v="0"/>
    <x v="7"/>
    <x v="7"/>
    <s v="KTOE"/>
    <x v="25"/>
    <x v="0"/>
    <x v="1"/>
    <n v="1467.0924012"/>
  </r>
  <r>
    <x v="1"/>
    <x v="7"/>
    <x v="7"/>
    <s v="KTOE"/>
    <x v="18"/>
    <x v="4"/>
    <x v="1"/>
    <n v="1704.8482128000001"/>
  </r>
  <r>
    <x v="1"/>
    <x v="7"/>
    <x v="7"/>
    <s v="KTOE"/>
    <x v="22"/>
    <x v="4"/>
    <x v="1"/>
    <n v="167.99535"/>
  </r>
  <r>
    <x v="1"/>
    <x v="7"/>
    <x v="7"/>
    <s v="KTOE"/>
    <x v="26"/>
    <x v="1"/>
    <x v="1"/>
    <n v="2124.8135603999999"/>
  </r>
  <r>
    <x v="1"/>
    <x v="7"/>
    <x v="7"/>
    <s v="KTOE"/>
    <x v="36"/>
    <x v="1"/>
    <x v="1"/>
    <n v="37.258333200000003"/>
  </r>
  <r>
    <x v="1"/>
    <x v="7"/>
    <x v="7"/>
    <s v="KTOE"/>
    <x v="19"/>
    <x v="2"/>
    <x v="1"/>
    <n v="104.021046"/>
  </r>
  <r>
    <x v="3"/>
    <x v="7"/>
    <x v="7"/>
    <s v="KTOE"/>
    <x v="5"/>
    <x v="0"/>
    <x v="1"/>
    <n v="150.96344759999999"/>
  </r>
  <r>
    <x v="3"/>
    <x v="7"/>
    <x v="7"/>
    <s v="KTOE"/>
    <x v="8"/>
    <x v="5"/>
    <x v="1"/>
    <n v="2.6293104"/>
  </r>
  <r>
    <x v="3"/>
    <x v="7"/>
    <x v="7"/>
    <s v="KTOE"/>
    <x v="25"/>
    <x v="4"/>
    <x v="1"/>
    <n v="197.99795879999999"/>
  </r>
  <r>
    <x v="13"/>
    <x v="7"/>
    <x v="7"/>
    <s v="KTOE"/>
    <x v="17"/>
    <x v="0"/>
    <x v="1"/>
    <n v="4.1868000000000002E-2"/>
  </r>
  <r>
    <x v="13"/>
    <x v="7"/>
    <x v="7"/>
    <s v="KTOE"/>
    <x v="11"/>
    <x v="0"/>
    <x v="1"/>
    <n v="4.1868000000000001E-3"/>
  </r>
  <r>
    <x v="3"/>
    <x v="6"/>
    <x v="6"/>
    <s v="KTOE"/>
    <x v="27"/>
    <x v="3"/>
    <x v="0"/>
    <n v="5.1246432000000004"/>
  </r>
  <r>
    <x v="3"/>
    <x v="6"/>
    <x v="6"/>
    <s v="KTOE"/>
    <x v="18"/>
    <x v="3"/>
    <x v="0"/>
    <n v="0.82479959999999997"/>
  </r>
  <r>
    <x v="13"/>
    <x v="6"/>
    <x v="6"/>
    <s v="KTOE"/>
    <x v="14"/>
    <x v="3"/>
    <x v="0"/>
    <n v="22.755258000000001"/>
  </r>
  <r>
    <x v="7"/>
    <x v="6"/>
    <x v="6"/>
    <s v="KTOE"/>
    <x v="14"/>
    <x v="2"/>
    <x v="0"/>
    <n v="15.1729632"/>
  </r>
  <r>
    <x v="7"/>
    <x v="6"/>
    <x v="6"/>
    <s v="KTOE"/>
    <x v="17"/>
    <x v="0"/>
    <x v="0"/>
    <n v="2.3739156000000001"/>
  </r>
  <r>
    <x v="7"/>
    <x v="6"/>
    <x v="6"/>
    <s v="KTOE"/>
    <x v="26"/>
    <x v="1"/>
    <x v="0"/>
    <n v="9.1816524000000008"/>
  </r>
  <r>
    <x v="7"/>
    <x v="6"/>
    <x v="6"/>
    <s v="KTOE"/>
    <x v="32"/>
    <x v="1"/>
    <x v="0"/>
    <n v="0.20096639999999999"/>
  </r>
  <r>
    <x v="1"/>
    <x v="5"/>
    <x v="5"/>
    <s v="KTOE"/>
    <x v="1"/>
    <x v="1"/>
    <x v="3"/>
    <n v="6.2592660000000002"/>
  </r>
  <r>
    <x v="0"/>
    <x v="5"/>
    <x v="5"/>
    <s v="KTOE"/>
    <x v="17"/>
    <x v="5"/>
    <x v="3"/>
    <n v="66.486384000000001"/>
  </r>
  <r>
    <x v="1"/>
    <x v="5"/>
    <x v="5"/>
    <s v="KTOE"/>
    <x v="14"/>
    <x v="1"/>
    <x v="3"/>
    <n v="0.30144959999999998"/>
  </r>
  <r>
    <x v="9"/>
    <x v="5"/>
    <x v="5"/>
    <s v="KTOE"/>
    <x v="14"/>
    <x v="2"/>
    <x v="3"/>
    <n v="10.3539564"/>
  </r>
  <r>
    <x v="0"/>
    <x v="9"/>
    <x v="9"/>
    <s v="KTOE"/>
    <x v="16"/>
    <x v="2"/>
    <x v="6"/>
    <n v="0.95040360000000002"/>
  </r>
  <r>
    <x v="0"/>
    <x v="9"/>
    <x v="9"/>
    <s v="KTOE"/>
    <x v="20"/>
    <x v="0"/>
    <x v="6"/>
    <n v="3.9983939999999998"/>
  </r>
  <r>
    <x v="1"/>
    <x v="9"/>
    <x v="9"/>
    <s v="KTOE"/>
    <x v="27"/>
    <x v="4"/>
    <x v="6"/>
    <n v="171.3573504"/>
  </r>
  <r>
    <x v="1"/>
    <x v="9"/>
    <x v="9"/>
    <s v="KTOE"/>
    <x v="19"/>
    <x v="1"/>
    <x v="6"/>
    <n v="380.6261748"/>
  </r>
  <r>
    <x v="3"/>
    <x v="9"/>
    <x v="9"/>
    <s v="KTOE"/>
    <x v="3"/>
    <x v="0"/>
    <x v="6"/>
    <n v="8.3736000000000005E-2"/>
  </r>
  <r>
    <x v="1"/>
    <x v="10"/>
    <x v="10"/>
    <s v="KTOE"/>
    <x v="2"/>
    <x v="0"/>
    <x v="6"/>
    <n v="36.521456399999998"/>
  </r>
  <r>
    <x v="1"/>
    <x v="10"/>
    <x v="10"/>
    <s v="KTOE"/>
    <x v="14"/>
    <x v="2"/>
    <x v="6"/>
    <n v="107.161146"/>
  </r>
  <r>
    <x v="1"/>
    <x v="10"/>
    <x v="10"/>
    <s v="KTOE"/>
    <x v="26"/>
    <x v="3"/>
    <x v="6"/>
    <n v="34.001002800000002"/>
  </r>
  <r>
    <x v="3"/>
    <x v="10"/>
    <x v="10"/>
    <s v="KTOE"/>
    <x v="13"/>
    <x v="0"/>
    <x v="6"/>
    <n v="0.76199760000000005"/>
  </r>
  <r>
    <x v="10"/>
    <x v="6"/>
    <x v="6"/>
    <s v="KTOE"/>
    <x v="30"/>
    <x v="5"/>
    <x v="5"/>
    <n v="0.67826160000000002"/>
  </r>
  <r>
    <x v="10"/>
    <x v="6"/>
    <x v="6"/>
    <s v="KTOE"/>
    <x v="27"/>
    <x v="1"/>
    <x v="5"/>
    <n v="7.1175600000000006E-2"/>
  </r>
  <r>
    <x v="10"/>
    <x v="6"/>
    <x v="6"/>
    <s v="KTOE"/>
    <x v="10"/>
    <x v="5"/>
    <x v="5"/>
    <n v="0.30982320000000002"/>
  </r>
  <r>
    <x v="14"/>
    <x v="6"/>
    <x v="6"/>
    <s v="KTOE"/>
    <x v="1"/>
    <x v="0"/>
    <x v="5"/>
    <n v="11.676985200000001"/>
  </r>
  <r>
    <x v="3"/>
    <x v="6"/>
    <x v="6"/>
    <s v="KTOE"/>
    <x v="26"/>
    <x v="3"/>
    <x v="5"/>
    <n v="33.607443600000003"/>
  </r>
  <r>
    <x v="3"/>
    <x v="6"/>
    <x v="6"/>
    <s v="KTOE"/>
    <x v="3"/>
    <x v="1"/>
    <x v="5"/>
    <n v="15.6293244"/>
  </r>
  <r>
    <x v="1"/>
    <x v="58"/>
    <x v="58"/>
    <s v="KTOE"/>
    <x v="26"/>
    <x v="1"/>
    <x v="1"/>
    <n v="24.2960004"/>
  </r>
  <r>
    <x v="1"/>
    <x v="58"/>
    <x v="58"/>
    <s v="KTOE"/>
    <x v="3"/>
    <x v="2"/>
    <x v="1"/>
    <n v="1.632852"/>
  </r>
  <r>
    <x v="1"/>
    <x v="58"/>
    <x v="58"/>
    <s v="KTOE"/>
    <x v="27"/>
    <x v="2"/>
    <x v="1"/>
    <n v="4.1868000000000002E-2"/>
  </r>
  <r>
    <x v="0"/>
    <x v="56"/>
    <x v="56"/>
    <s v="KTOE"/>
    <x v="16"/>
    <x v="1"/>
    <x v="1"/>
    <n v="4.8985560000000001"/>
  </r>
  <r>
    <x v="0"/>
    <x v="56"/>
    <x v="56"/>
    <s v="KTOE"/>
    <x v="15"/>
    <x v="2"/>
    <x v="1"/>
    <n v="2.0934000000000001E-2"/>
  </r>
  <r>
    <x v="0"/>
    <x v="56"/>
    <x v="56"/>
    <s v="KTOE"/>
    <x v="9"/>
    <x v="4"/>
    <x v="1"/>
    <n v="0.3181968"/>
  </r>
  <r>
    <x v="0"/>
    <x v="56"/>
    <x v="56"/>
    <s v="KTOE"/>
    <x v="23"/>
    <x v="4"/>
    <x v="1"/>
    <n v="1.67472E-2"/>
  </r>
  <r>
    <x v="0"/>
    <x v="61"/>
    <x v="61"/>
    <s v="KTOE"/>
    <x v="25"/>
    <x v="3"/>
    <x v="1"/>
    <n v="4.1868000000000001E-3"/>
  </r>
  <r>
    <x v="0"/>
    <x v="55"/>
    <x v="55"/>
    <s v="KTOE"/>
    <x v="16"/>
    <x v="1"/>
    <x v="1"/>
    <n v="0.64476719999999998"/>
  </r>
  <r>
    <x v="0"/>
    <x v="55"/>
    <x v="55"/>
    <s v="KTOE"/>
    <x v="9"/>
    <x v="3"/>
    <x v="1"/>
    <n v="3.3452532000000001"/>
  </r>
  <r>
    <x v="0"/>
    <x v="55"/>
    <x v="55"/>
    <s v="KTOE"/>
    <x v="23"/>
    <x v="0"/>
    <x v="1"/>
    <n v="8.0805240000000005"/>
  </r>
  <r>
    <x v="0"/>
    <x v="55"/>
    <x v="55"/>
    <s v="KTOE"/>
    <x v="33"/>
    <x v="2"/>
    <x v="1"/>
    <n v="7.2934055999999998"/>
  </r>
  <r>
    <x v="0"/>
    <x v="55"/>
    <x v="55"/>
    <s v="KTOE"/>
    <x v="22"/>
    <x v="4"/>
    <x v="1"/>
    <n v="0.21352679999999999"/>
  </r>
  <r>
    <x v="0"/>
    <x v="55"/>
    <x v="55"/>
    <s v="KTOE"/>
    <x v="10"/>
    <x v="2"/>
    <x v="1"/>
    <n v="31.099550399999998"/>
  </r>
  <r>
    <x v="1"/>
    <x v="60"/>
    <x v="60"/>
    <s v="KTOE"/>
    <x v="7"/>
    <x v="5"/>
    <x v="3"/>
    <n v="1.7333352"/>
  </r>
  <r>
    <x v="14"/>
    <x v="60"/>
    <x v="60"/>
    <s v="KTOE"/>
    <x v="9"/>
    <x v="5"/>
    <x v="3"/>
    <n v="7.4650644000000002"/>
  </r>
  <r>
    <x v="14"/>
    <x v="60"/>
    <x v="60"/>
    <s v="KTOE"/>
    <x v="3"/>
    <x v="0"/>
    <x v="3"/>
    <n v="32.008085999999999"/>
  </r>
  <r>
    <x v="2"/>
    <x v="57"/>
    <x v="57"/>
    <s v="KTOE"/>
    <x v="19"/>
    <x v="4"/>
    <x v="3"/>
    <n v="0.15072479999999999"/>
  </r>
  <r>
    <x v="1"/>
    <x v="57"/>
    <x v="57"/>
    <s v="KTOE"/>
    <x v="23"/>
    <x v="3"/>
    <x v="3"/>
    <n v="1.0508868"/>
  </r>
  <r>
    <x v="12"/>
    <x v="57"/>
    <x v="57"/>
    <s v="KTOE"/>
    <x v="23"/>
    <x v="0"/>
    <x v="3"/>
    <n v="0.56103119999999995"/>
  </r>
  <r>
    <x v="1"/>
    <x v="58"/>
    <x v="58"/>
    <s v="KTOE"/>
    <x v="28"/>
    <x v="2"/>
    <x v="6"/>
    <n v="2.9223864000000002"/>
  </r>
  <r>
    <x v="1"/>
    <x v="58"/>
    <x v="58"/>
    <s v="KTOE"/>
    <x v="7"/>
    <x v="5"/>
    <x v="6"/>
    <n v="4.1868000000000002E-2"/>
  </r>
  <r>
    <x v="1"/>
    <x v="58"/>
    <x v="58"/>
    <s v="KTOE"/>
    <x v="10"/>
    <x v="0"/>
    <x v="6"/>
    <n v="4.1868000000000002E-2"/>
  </r>
  <r>
    <x v="1"/>
    <x v="58"/>
    <x v="58"/>
    <s v="KTOE"/>
    <x v="3"/>
    <x v="5"/>
    <x v="6"/>
    <n v="5.7819707999999999"/>
  </r>
  <r>
    <x v="0"/>
    <x v="55"/>
    <x v="55"/>
    <s v="KTOE"/>
    <x v="31"/>
    <x v="2"/>
    <x v="2"/>
    <n v="34.206156"/>
  </r>
  <r>
    <x v="1"/>
    <x v="59"/>
    <x v="59"/>
    <s v="KTOE"/>
    <x v="0"/>
    <x v="2"/>
    <x v="2"/>
    <n v="1.2392928000000001"/>
  </r>
  <r>
    <x v="0"/>
    <x v="59"/>
    <x v="59"/>
    <s v="KTOE"/>
    <x v="26"/>
    <x v="2"/>
    <x v="2"/>
    <n v="35.303097600000001"/>
  </r>
  <r>
    <x v="1"/>
    <x v="60"/>
    <x v="60"/>
    <s v="KTOE"/>
    <x v="28"/>
    <x v="1"/>
    <x v="1"/>
    <n v="6.2969472"/>
  </r>
  <r>
    <x v="14"/>
    <x v="60"/>
    <x v="60"/>
    <s v="KTOE"/>
    <x v="7"/>
    <x v="0"/>
    <x v="1"/>
    <n v="1.8840600000000001"/>
  </r>
  <r>
    <x v="13"/>
    <x v="60"/>
    <x v="60"/>
    <s v="KTOE"/>
    <x v="33"/>
    <x v="0"/>
    <x v="1"/>
    <n v="0.37681199999999998"/>
  </r>
  <r>
    <x v="1"/>
    <x v="58"/>
    <x v="58"/>
    <s v="KTOE"/>
    <x v="28"/>
    <x v="5"/>
    <x v="1"/>
    <n v="3.0521772"/>
  </r>
  <r>
    <x v="0"/>
    <x v="56"/>
    <x v="56"/>
    <s v="KTOE"/>
    <x v="1"/>
    <x v="1"/>
    <x v="1"/>
    <n v="2.1185208000000002"/>
  </r>
  <r>
    <x v="0"/>
    <x v="57"/>
    <x v="57"/>
    <s v="KTOE"/>
    <x v="11"/>
    <x v="3"/>
    <x v="3"/>
    <n v="525.47689439999999"/>
  </r>
  <r>
    <x v="2"/>
    <x v="57"/>
    <x v="57"/>
    <s v="KTOE"/>
    <x v="8"/>
    <x v="1"/>
    <x v="3"/>
    <n v="16.508552399999999"/>
  </r>
  <r>
    <x v="1"/>
    <x v="58"/>
    <x v="58"/>
    <s v="KTOE"/>
    <x v="11"/>
    <x v="5"/>
    <x v="6"/>
    <n v="4.1868000000000002E-2"/>
  </r>
  <r>
    <x v="1"/>
    <x v="59"/>
    <x v="59"/>
    <s v="KTOE"/>
    <x v="5"/>
    <x v="1"/>
    <x v="2"/>
    <n v="5.3674776"/>
  </r>
  <r>
    <x v="1"/>
    <x v="59"/>
    <x v="59"/>
    <s v="KTOE"/>
    <x v="11"/>
    <x v="3"/>
    <x v="2"/>
    <n v="22.2360948"/>
  </r>
  <r>
    <x v="1"/>
    <x v="58"/>
    <x v="58"/>
    <s v="KTOE"/>
    <x v="5"/>
    <x v="1"/>
    <x v="1"/>
    <n v="6.1211016000000003"/>
  </r>
  <r>
    <x v="1"/>
    <x v="60"/>
    <x v="60"/>
    <s v="KTOE"/>
    <x v="9"/>
    <x v="1"/>
    <x v="3"/>
    <n v="11.459271599999999"/>
  </r>
  <r>
    <x v="0"/>
    <x v="57"/>
    <x v="57"/>
    <s v="KTOE"/>
    <x v="13"/>
    <x v="0"/>
    <x v="3"/>
    <n v="264.72299040000001"/>
  </r>
  <r>
    <x v="4"/>
    <x v="57"/>
    <x v="57"/>
    <s v="KTOE"/>
    <x v="14"/>
    <x v="1"/>
    <x v="3"/>
    <n v="5.1162695999999999"/>
  </r>
  <r>
    <x v="0"/>
    <x v="56"/>
    <x v="56"/>
    <s v="KTOE"/>
    <x v="12"/>
    <x v="5"/>
    <x v="2"/>
    <n v="2.2566852000000002"/>
  </r>
  <r>
    <x v="1"/>
    <x v="59"/>
    <x v="59"/>
    <s v="KTOE"/>
    <x v="16"/>
    <x v="1"/>
    <x v="2"/>
    <n v="3.7513728"/>
  </r>
  <r>
    <x v="1"/>
    <x v="59"/>
    <x v="59"/>
    <s v="KTOE"/>
    <x v="15"/>
    <x v="3"/>
    <x v="2"/>
    <n v="0.4438008"/>
  </r>
  <r>
    <x v="0"/>
    <x v="59"/>
    <x v="59"/>
    <s v="KTOE"/>
    <x v="12"/>
    <x v="0"/>
    <x v="2"/>
    <n v="11.429964"/>
  </r>
  <r>
    <x v="6"/>
    <x v="60"/>
    <x v="60"/>
    <s v="KTOE"/>
    <x v="9"/>
    <x v="3"/>
    <x v="1"/>
    <n v="1.8463788000000001"/>
  </r>
  <r>
    <x v="1"/>
    <x v="58"/>
    <x v="58"/>
    <s v="KTOE"/>
    <x v="15"/>
    <x v="5"/>
    <x v="1"/>
    <n v="0.56940480000000004"/>
  </r>
  <r>
    <x v="0"/>
    <x v="56"/>
    <x v="56"/>
    <s v="KTOE"/>
    <x v="12"/>
    <x v="0"/>
    <x v="1"/>
    <n v="1.4151384"/>
  </r>
  <r>
    <x v="14"/>
    <x v="60"/>
    <x v="60"/>
    <s v="KTOE"/>
    <x v="17"/>
    <x v="0"/>
    <x v="3"/>
    <n v="2.260872"/>
  </r>
  <r>
    <x v="14"/>
    <x v="60"/>
    <x v="60"/>
    <s v="KTOE"/>
    <x v="31"/>
    <x v="4"/>
    <x v="3"/>
    <n v="3.2782643999999999"/>
  </r>
  <r>
    <x v="14"/>
    <x v="60"/>
    <x v="60"/>
    <s v="KTOE"/>
    <x v="1"/>
    <x v="1"/>
    <x v="3"/>
    <n v="2.0724659999999999"/>
  </r>
  <r>
    <x v="0"/>
    <x v="57"/>
    <x v="57"/>
    <s v="KTOE"/>
    <x v="4"/>
    <x v="1"/>
    <x v="3"/>
    <n v="2.93076E-2"/>
  </r>
  <r>
    <x v="1"/>
    <x v="57"/>
    <x v="57"/>
    <s v="KTOE"/>
    <x v="29"/>
    <x v="2"/>
    <x v="3"/>
    <n v="0.30982320000000002"/>
  </r>
  <r>
    <x v="12"/>
    <x v="57"/>
    <x v="57"/>
    <s v="KTOE"/>
    <x v="3"/>
    <x v="0"/>
    <x v="3"/>
    <n v="4.1993603999999998"/>
  </r>
  <r>
    <x v="0"/>
    <x v="56"/>
    <x v="56"/>
    <s v="KTOE"/>
    <x v="29"/>
    <x v="5"/>
    <x v="2"/>
    <n v="5.0241599999999997E-2"/>
  </r>
  <r>
    <x v="0"/>
    <x v="55"/>
    <x v="55"/>
    <s v="KTOE"/>
    <x v="7"/>
    <x v="4"/>
    <x v="2"/>
    <n v="5.4135324000000002"/>
  </r>
  <r>
    <x v="0"/>
    <x v="59"/>
    <x v="59"/>
    <s v="KTOE"/>
    <x v="7"/>
    <x v="1"/>
    <x v="2"/>
    <n v="9.6087059999999997"/>
  </r>
  <r>
    <x v="0"/>
    <x v="59"/>
    <x v="59"/>
    <s v="KTOE"/>
    <x v="24"/>
    <x v="3"/>
    <x v="2"/>
    <n v="2.2776192000000002"/>
  </r>
  <r>
    <x v="14"/>
    <x v="60"/>
    <x v="60"/>
    <s v="KTOE"/>
    <x v="33"/>
    <x v="5"/>
    <x v="1"/>
    <n v="2.3362343999999999"/>
  </r>
  <r>
    <x v="14"/>
    <x v="60"/>
    <x v="60"/>
    <s v="KTOE"/>
    <x v="23"/>
    <x v="2"/>
    <x v="1"/>
    <n v="0.22608719999999999"/>
  </r>
  <r>
    <x v="0"/>
    <x v="56"/>
    <x v="56"/>
    <s v="KTOE"/>
    <x v="29"/>
    <x v="3"/>
    <x v="1"/>
    <n v="4.1868000000000001E-3"/>
  </r>
  <r>
    <x v="0"/>
    <x v="61"/>
    <x v="61"/>
    <s v="KTOE"/>
    <x v="18"/>
    <x v="3"/>
    <x v="1"/>
    <n v="1.716588"/>
  </r>
  <r>
    <x v="0"/>
    <x v="57"/>
    <x v="57"/>
    <s v="KTOE"/>
    <x v="9"/>
    <x v="1"/>
    <x v="3"/>
    <n v="500.73290639999999"/>
  </r>
  <r>
    <x v="13"/>
    <x v="6"/>
    <x v="6"/>
    <s v="KTOE"/>
    <x v="7"/>
    <x v="5"/>
    <x v="5"/>
    <n v="6.3890567999999996"/>
  </r>
  <r>
    <x v="13"/>
    <x v="6"/>
    <x v="6"/>
    <s v="KTOE"/>
    <x v="17"/>
    <x v="2"/>
    <x v="5"/>
    <n v="3.7053180000000001"/>
  </r>
  <r>
    <x v="13"/>
    <x v="6"/>
    <x v="6"/>
    <s v="KTOE"/>
    <x v="26"/>
    <x v="2"/>
    <x v="5"/>
    <n v="0.15491160000000001"/>
  </r>
  <r>
    <x v="13"/>
    <x v="6"/>
    <x v="6"/>
    <s v="KTOE"/>
    <x v="31"/>
    <x v="5"/>
    <x v="5"/>
    <n v="7.7330196000000004"/>
  </r>
  <r>
    <x v="6"/>
    <x v="6"/>
    <x v="6"/>
    <s v="KTOE"/>
    <x v="11"/>
    <x v="2"/>
    <x v="5"/>
    <n v="1.2560399999999999E-2"/>
  </r>
  <r>
    <x v="7"/>
    <x v="6"/>
    <x v="6"/>
    <s v="KTOE"/>
    <x v="16"/>
    <x v="2"/>
    <x v="5"/>
    <n v="5.8950144"/>
  </r>
  <r>
    <x v="0"/>
    <x v="7"/>
    <x v="7"/>
    <s v="KTOE"/>
    <x v="14"/>
    <x v="1"/>
    <x v="5"/>
    <n v="371.18912760000001"/>
  </r>
  <r>
    <x v="0"/>
    <x v="7"/>
    <x v="7"/>
    <s v="KTOE"/>
    <x v="22"/>
    <x v="1"/>
    <x v="5"/>
    <n v="6.0750468"/>
  </r>
  <r>
    <x v="0"/>
    <x v="7"/>
    <x v="7"/>
    <s v="KTOE"/>
    <x v="8"/>
    <x v="5"/>
    <x v="5"/>
    <n v="18.576831599999998"/>
  </r>
  <r>
    <x v="1"/>
    <x v="7"/>
    <x v="7"/>
    <s v="KTOE"/>
    <x v="17"/>
    <x v="5"/>
    <x v="5"/>
    <n v="311.34300839999997"/>
  </r>
  <r>
    <x v="1"/>
    <x v="7"/>
    <x v="7"/>
    <s v="KTOE"/>
    <x v="36"/>
    <x v="3"/>
    <x v="5"/>
    <n v="43.220336400000001"/>
  </r>
  <r>
    <x v="1"/>
    <x v="7"/>
    <x v="7"/>
    <s v="KTOE"/>
    <x v="24"/>
    <x v="1"/>
    <x v="5"/>
    <n v="58.301189999999998"/>
  </r>
  <r>
    <x v="1"/>
    <x v="7"/>
    <x v="7"/>
    <s v="KTOE"/>
    <x v="2"/>
    <x v="0"/>
    <x v="5"/>
    <n v="1583.1211896"/>
  </r>
  <r>
    <x v="3"/>
    <x v="7"/>
    <x v="7"/>
    <s v="KTOE"/>
    <x v="19"/>
    <x v="2"/>
    <x v="5"/>
    <n v="4.1868000000000001E-3"/>
  </r>
  <r>
    <x v="3"/>
    <x v="7"/>
    <x v="7"/>
    <s v="KTOE"/>
    <x v="31"/>
    <x v="2"/>
    <x v="5"/>
    <n v="27.092782799999998"/>
  </r>
  <r>
    <x v="3"/>
    <x v="7"/>
    <x v="7"/>
    <s v="KTOE"/>
    <x v="8"/>
    <x v="3"/>
    <x v="5"/>
    <n v="1.5407424000000001"/>
  </r>
  <r>
    <x v="8"/>
    <x v="7"/>
    <x v="7"/>
    <s v="KTOE"/>
    <x v="25"/>
    <x v="0"/>
    <x v="5"/>
    <n v="0.62802000000000002"/>
  </r>
  <r>
    <x v="7"/>
    <x v="7"/>
    <x v="7"/>
    <s v="KTOE"/>
    <x v="28"/>
    <x v="5"/>
    <x v="5"/>
    <n v="1.9049940000000001"/>
  </r>
  <r>
    <x v="7"/>
    <x v="7"/>
    <x v="7"/>
    <s v="KTOE"/>
    <x v="16"/>
    <x v="0"/>
    <x v="5"/>
    <n v="8.5201379999999993"/>
  </r>
  <r>
    <x v="0"/>
    <x v="6"/>
    <x v="6"/>
    <s v="KTOE"/>
    <x v="20"/>
    <x v="0"/>
    <x v="5"/>
    <n v="0.28888920000000001"/>
  </r>
  <r>
    <x v="0"/>
    <x v="6"/>
    <x v="6"/>
    <s v="KTOE"/>
    <x v="22"/>
    <x v="1"/>
    <x v="5"/>
    <n v="6.0750468"/>
  </r>
  <r>
    <x v="0"/>
    <x v="6"/>
    <x v="6"/>
    <s v="KTOE"/>
    <x v="13"/>
    <x v="5"/>
    <x v="5"/>
    <n v="366.99395399999997"/>
  </r>
  <r>
    <x v="1"/>
    <x v="6"/>
    <x v="6"/>
    <s v="KTOE"/>
    <x v="17"/>
    <x v="1"/>
    <x v="5"/>
    <n v="283.34587679999998"/>
  </r>
  <r>
    <x v="1"/>
    <x v="6"/>
    <x v="6"/>
    <s v="KTOE"/>
    <x v="36"/>
    <x v="5"/>
    <x v="5"/>
    <n v="35.303097600000001"/>
  </r>
  <r>
    <x v="1"/>
    <x v="6"/>
    <x v="6"/>
    <s v="KTOE"/>
    <x v="19"/>
    <x v="5"/>
    <x v="5"/>
    <n v="89.752431599999994"/>
  </r>
  <r>
    <x v="1"/>
    <x v="6"/>
    <x v="6"/>
    <s v="KTOE"/>
    <x v="26"/>
    <x v="3"/>
    <x v="5"/>
    <n v="2412.9533231999999"/>
  </r>
  <r>
    <x v="1"/>
    <x v="6"/>
    <x v="6"/>
    <s v="KTOE"/>
    <x v="24"/>
    <x v="5"/>
    <x v="5"/>
    <n v="32.661226800000001"/>
  </r>
  <r>
    <x v="0"/>
    <x v="11"/>
    <x v="11"/>
    <s v="KTOE"/>
    <x v="9"/>
    <x v="3"/>
    <x v="8"/>
    <n v="306.3774636"/>
  </r>
  <r>
    <x v="0"/>
    <x v="11"/>
    <x v="11"/>
    <s v="KTOE"/>
    <x v="23"/>
    <x v="2"/>
    <x v="8"/>
    <n v="246.23826840000001"/>
  </r>
  <r>
    <x v="0"/>
    <x v="11"/>
    <x v="11"/>
    <s v="KTOE"/>
    <x v="17"/>
    <x v="2"/>
    <x v="8"/>
    <n v="170.72095680000001"/>
  </r>
  <r>
    <x v="1"/>
    <x v="8"/>
    <x v="8"/>
    <s v="KTOE"/>
    <x v="31"/>
    <x v="0"/>
    <x v="7"/>
    <n v="4.3249643999999998"/>
  </r>
  <r>
    <x v="0"/>
    <x v="8"/>
    <x v="8"/>
    <s v="KTOE"/>
    <x v="9"/>
    <x v="0"/>
    <x v="7"/>
    <n v="9.4077395999999993"/>
  </r>
  <r>
    <x v="0"/>
    <x v="8"/>
    <x v="8"/>
    <s v="KTOE"/>
    <x v="14"/>
    <x v="1"/>
    <x v="7"/>
    <n v="171.9686232"/>
  </r>
  <r>
    <x v="0"/>
    <x v="8"/>
    <x v="8"/>
    <s v="KTOE"/>
    <x v="23"/>
    <x v="0"/>
    <x v="7"/>
    <n v="7.6995252000000001"/>
  </r>
  <r>
    <x v="0"/>
    <x v="8"/>
    <x v="8"/>
    <s v="KTOE"/>
    <x v="37"/>
    <x v="4"/>
    <x v="7"/>
    <n v="2.0934000000000001E-2"/>
  </r>
  <r>
    <x v="0"/>
    <x v="8"/>
    <x v="8"/>
    <s v="KTOE"/>
    <x v="8"/>
    <x v="1"/>
    <x v="7"/>
    <n v="3.7681199999999998E-2"/>
  </r>
  <r>
    <x v="0"/>
    <x v="5"/>
    <x v="5"/>
    <s v="KTOE"/>
    <x v="16"/>
    <x v="0"/>
    <x v="1"/>
    <n v="234.65339280000001"/>
  </r>
  <r>
    <x v="1"/>
    <x v="5"/>
    <x v="5"/>
    <s v="KTOE"/>
    <x v="18"/>
    <x v="3"/>
    <x v="1"/>
    <n v="1.3942044"/>
  </r>
  <r>
    <x v="1"/>
    <x v="5"/>
    <x v="5"/>
    <s v="KTOE"/>
    <x v="1"/>
    <x v="0"/>
    <x v="1"/>
    <n v="9.5375303999999996"/>
  </r>
  <r>
    <x v="8"/>
    <x v="5"/>
    <x v="5"/>
    <s v="KTOE"/>
    <x v="1"/>
    <x v="5"/>
    <x v="1"/>
    <n v="1.2560399999999999E-2"/>
  </r>
  <r>
    <x v="1"/>
    <x v="10"/>
    <x v="10"/>
    <s v="KTOE"/>
    <x v="9"/>
    <x v="5"/>
    <x v="1"/>
    <n v="0.51916320000000005"/>
  </r>
  <r>
    <x v="1"/>
    <x v="10"/>
    <x v="10"/>
    <s v="KTOE"/>
    <x v="14"/>
    <x v="4"/>
    <x v="1"/>
    <n v="121.6809684"/>
  </r>
  <r>
    <x v="1"/>
    <x v="10"/>
    <x v="10"/>
    <s v="KTOE"/>
    <x v="27"/>
    <x v="0"/>
    <x v="1"/>
    <n v="2.5204536000000002"/>
  </r>
  <r>
    <x v="1"/>
    <x v="10"/>
    <x v="10"/>
    <s v="KTOE"/>
    <x v="37"/>
    <x v="4"/>
    <x v="1"/>
    <n v="3.8392955999999998"/>
  </r>
  <r>
    <x v="1"/>
    <x v="10"/>
    <x v="10"/>
    <s v="KTOE"/>
    <x v="32"/>
    <x v="5"/>
    <x v="1"/>
    <n v="0.72012960000000004"/>
  </r>
  <r>
    <x v="1"/>
    <x v="10"/>
    <x v="10"/>
    <s v="KTOE"/>
    <x v="1"/>
    <x v="0"/>
    <x v="1"/>
    <n v="4.6808424000000004"/>
  </r>
  <r>
    <x v="3"/>
    <x v="10"/>
    <x v="10"/>
    <s v="KTOE"/>
    <x v="3"/>
    <x v="3"/>
    <x v="1"/>
    <n v="4.1868000000000002E-2"/>
  </r>
  <r>
    <x v="0"/>
    <x v="6"/>
    <x v="6"/>
    <s v="KTOE"/>
    <x v="9"/>
    <x v="1"/>
    <x v="1"/>
    <n v="8.6206212000000004"/>
  </r>
  <r>
    <x v="0"/>
    <x v="6"/>
    <x v="6"/>
    <s v="KTOE"/>
    <x v="14"/>
    <x v="4"/>
    <x v="1"/>
    <n v="544.96644839999999"/>
  </r>
  <r>
    <x v="0"/>
    <x v="6"/>
    <x v="6"/>
    <s v="KTOE"/>
    <x v="30"/>
    <x v="3"/>
    <x v="1"/>
    <n v="246.9625848"/>
  </r>
  <r>
    <x v="0"/>
    <x v="6"/>
    <x v="6"/>
    <s v="KTOE"/>
    <x v="13"/>
    <x v="0"/>
    <x v="1"/>
    <n v="363.52728359999998"/>
  </r>
  <r>
    <x v="0"/>
    <x v="6"/>
    <x v="6"/>
    <s v="KTOE"/>
    <x v="8"/>
    <x v="4"/>
    <x v="1"/>
    <n v="8.7629724000000007"/>
  </r>
  <r>
    <x v="1"/>
    <x v="6"/>
    <x v="6"/>
    <s v="KTOE"/>
    <x v="26"/>
    <x v="4"/>
    <x v="1"/>
    <n v="2374.5896748"/>
  </r>
  <r>
    <x v="1"/>
    <x v="6"/>
    <x v="6"/>
    <s v="KTOE"/>
    <x v="19"/>
    <x v="0"/>
    <x v="1"/>
    <n v="111.1888476"/>
  </r>
  <r>
    <x v="1"/>
    <x v="6"/>
    <x v="6"/>
    <s v="KTOE"/>
    <x v="36"/>
    <x v="0"/>
    <x v="1"/>
    <n v="44.007454799999998"/>
  </r>
  <r>
    <x v="10"/>
    <x v="6"/>
    <x v="6"/>
    <s v="KTOE"/>
    <x v="30"/>
    <x v="4"/>
    <x v="1"/>
    <n v="0.57777840000000003"/>
  </r>
  <r>
    <x v="3"/>
    <x v="6"/>
    <x v="6"/>
    <s v="KTOE"/>
    <x v="19"/>
    <x v="3"/>
    <x v="1"/>
    <n v="4.1868000000000001E-3"/>
  </r>
  <r>
    <x v="3"/>
    <x v="6"/>
    <x v="6"/>
    <s v="KTOE"/>
    <x v="11"/>
    <x v="0"/>
    <x v="1"/>
    <n v="8.1182052000000002"/>
  </r>
  <r>
    <x v="3"/>
    <x v="6"/>
    <x v="6"/>
    <s v="KTOE"/>
    <x v="13"/>
    <x v="1"/>
    <x v="1"/>
    <n v="12.9623328"/>
  </r>
  <r>
    <x v="8"/>
    <x v="6"/>
    <x v="6"/>
    <s v="KTOE"/>
    <x v="9"/>
    <x v="3"/>
    <x v="1"/>
    <n v="0.20096639999999999"/>
  </r>
  <r>
    <x v="13"/>
    <x v="6"/>
    <x v="6"/>
    <s v="KTOE"/>
    <x v="7"/>
    <x v="0"/>
    <x v="1"/>
    <n v="6.2634527999999996"/>
  </r>
  <r>
    <x v="13"/>
    <x v="6"/>
    <x v="6"/>
    <s v="KTOE"/>
    <x v="26"/>
    <x v="2"/>
    <x v="1"/>
    <n v="0.15491160000000001"/>
  </r>
  <r>
    <x v="14"/>
    <x v="6"/>
    <x v="6"/>
    <s v="KTOE"/>
    <x v="11"/>
    <x v="5"/>
    <x v="1"/>
    <n v="69.752088000000001"/>
  </r>
  <r>
    <x v="7"/>
    <x v="6"/>
    <x v="6"/>
    <s v="KTOE"/>
    <x v="16"/>
    <x v="5"/>
    <x v="1"/>
    <n v="7.0296371999999998"/>
  </r>
  <r>
    <x v="0"/>
    <x v="7"/>
    <x v="7"/>
    <s v="KTOE"/>
    <x v="14"/>
    <x v="4"/>
    <x v="1"/>
    <n v="544.96644839999999"/>
  </r>
  <r>
    <x v="0"/>
    <x v="7"/>
    <x v="7"/>
    <s v="KTOE"/>
    <x v="33"/>
    <x v="2"/>
    <x v="1"/>
    <n v="1.8673128000000001"/>
  </r>
  <r>
    <x v="0"/>
    <x v="7"/>
    <x v="7"/>
    <s v="KTOE"/>
    <x v="22"/>
    <x v="5"/>
    <x v="1"/>
    <n v="5.1413903999999997"/>
  </r>
  <r>
    <x v="0"/>
    <x v="19"/>
    <x v="19"/>
    <s v="KTOE"/>
    <x v="21"/>
    <x v="4"/>
    <x v="2"/>
    <n v="9.4412339999999997"/>
  </r>
  <r>
    <x v="0"/>
    <x v="19"/>
    <x v="19"/>
    <s v="KTOE"/>
    <x v="29"/>
    <x v="0"/>
    <x v="2"/>
    <n v="7.4776248000000001"/>
  </r>
  <r>
    <x v="0"/>
    <x v="19"/>
    <x v="19"/>
    <s v="KTOE"/>
    <x v="11"/>
    <x v="0"/>
    <x v="2"/>
    <n v="328.810338"/>
  </r>
  <r>
    <x v="0"/>
    <x v="19"/>
    <x v="19"/>
    <s v="KTOE"/>
    <x v="13"/>
    <x v="1"/>
    <x v="2"/>
    <n v="160.09067160000001"/>
  </r>
  <r>
    <x v="1"/>
    <x v="18"/>
    <x v="18"/>
    <s v="KTOE"/>
    <x v="16"/>
    <x v="4"/>
    <x v="1"/>
    <n v="2.0222243999999998"/>
  </r>
  <r>
    <x v="1"/>
    <x v="18"/>
    <x v="18"/>
    <s v="KTOE"/>
    <x v="8"/>
    <x v="5"/>
    <x v="1"/>
    <n v="8.2647431999999998"/>
  </r>
  <r>
    <x v="1"/>
    <x v="18"/>
    <x v="18"/>
    <s v="KTOE"/>
    <x v="13"/>
    <x v="3"/>
    <x v="1"/>
    <n v="22.855741200000001"/>
  </r>
  <r>
    <x v="0"/>
    <x v="15"/>
    <x v="15"/>
    <s v="KTOE"/>
    <x v="12"/>
    <x v="1"/>
    <x v="1"/>
    <n v="11.078272800000001"/>
  </r>
  <r>
    <x v="1"/>
    <x v="16"/>
    <x v="16"/>
    <s v="KTOE"/>
    <x v="13"/>
    <x v="3"/>
    <x v="3"/>
    <n v="47.792321999999999"/>
  </r>
  <r>
    <x v="15"/>
    <x v="16"/>
    <x v="16"/>
    <s v="KTOE"/>
    <x v="17"/>
    <x v="3"/>
    <x v="3"/>
    <n v="0.10467"/>
  </r>
  <r>
    <x v="15"/>
    <x v="16"/>
    <x v="16"/>
    <s v="KTOE"/>
    <x v="25"/>
    <x v="3"/>
    <x v="3"/>
    <n v="6.5774628000000002"/>
  </r>
  <r>
    <x v="4"/>
    <x v="16"/>
    <x v="16"/>
    <s v="KTOE"/>
    <x v="7"/>
    <x v="1"/>
    <x v="3"/>
    <n v="52.309879199999997"/>
  </r>
  <r>
    <x v="8"/>
    <x v="16"/>
    <x v="16"/>
    <s v="KTOE"/>
    <x v="17"/>
    <x v="5"/>
    <x v="3"/>
    <n v="4.60548E-2"/>
  </r>
  <r>
    <x v="8"/>
    <x v="16"/>
    <x v="16"/>
    <s v="KTOE"/>
    <x v="11"/>
    <x v="5"/>
    <x v="3"/>
    <n v="0.565218"/>
  </r>
  <r>
    <x v="14"/>
    <x v="16"/>
    <x v="16"/>
    <s v="KTOE"/>
    <x v="33"/>
    <x v="4"/>
    <x v="3"/>
    <n v="57.162380400000004"/>
  </r>
  <r>
    <x v="14"/>
    <x v="16"/>
    <x v="16"/>
    <s v="KTOE"/>
    <x v="31"/>
    <x v="5"/>
    <x v="3"/>
    <n v="60.7839624"/>
  </r>
  <r>
    <x v="14"/>
    <x v="16"/>
    <x v="16"/>
    <s v="KTOE"/>
    <x v="11"/>
    <x v="2"/>
    <x v="3"/>
    <n v="297.0283392"/>
  </r>
  <r>
    <x v="4"/>
    <x v="18"/>
    <x v="18"/>
    <s v="KTOE"/>
    <x v="17"/>
    <x v="3"/>
    <x v="3"/>
    <n v="0.14235120000000001"/>
  </r>
  <r>
    <x v="14"/>
    <x v="18"/>
    <x v="18"/>
    <s v="KTOE"/>
    <x v="18"/>
    <x v="4"/>
    <x v="3"/>
    <n v="91.829084399999999"/>
  </r>
  <r>
    <x v="14"/>
    <x v="18"/>
    <x v="18"/>
    <s v="KTOE"/>
    <x v="23"/>
    <x v="1"/>
    <x v="3"/>
    <n v="25.024503599999999"/>
  </r>
  <r>
    <x v="8"/>
    <x v="21"/>
    <x v="21"/>
    <s v="KTOE"/>
    <x v="6"/>
    <x v="2"/>
    <x v="3"/>
    <n v="4.60548E-2"/>
  </r>
  <r>
    <x v="1"/>
    <x v="20"/>
    <x v="20"/>
    <s v="KTOE"/>
    <x v="33"/>
    <x v="5"/>
    <x v="6"/>
    <n v="1.0006451999999999"/>
  </r>
  <r>
    <x v="1"/>
    <x v="20"/>
    <x v="20"/>
    <s v="KTOE"/>
    <x v="11"/>
    <x v="4"/>
    <x v="6"/>
    <n v="3.6801971999999998"/>
  </r>
  <r>
    <x v="1"/>
    <x v="20"/>
    <x v="20"/>
    <s v="KTOE"/>
    <x v="12"/>
    <x v="2"/>
    <x v="6"/>
    <n v="7.95492E-2"/>
  </r>
  <r>
    <x v="0"/>
    <x v="19"/>
    <x v="19"/>
    <s v="KTOE"/>
    <x v="4"/>
    <x v="1"/>
    <x v="2"/>
    <n v="8.4364019999999993"/>
  </r>
  <r>
    <x v="1"/>
    <x v="19"/>
    <x v="19"/>
    <s v="KTOE"/>
    <x v="21"/>
    <x v="0"/>
    <x v="2"/>
    <n v="5.0241599999999997E-2"/>
  </r>
  <r>
    <x v="0"/>
    <x v="15"/>
    <x v="15"/>
    <s v="KTOE"/>
    <x v="27"/>
    <x v="1"/>
    <x v="2"/>
    <n v="1.2392928000000001"/>
  </r>
  <r>
    <x v="0"/>
    <x v="15"/>
    <x v="15"/>
    <s v="KTOE"/>
    <x v="17"/>
    <x v="5"/>
    <x v="2"/>
    <n v="4.9194899999999997"/>
  </r>
  <r>
    <x v="1"/>
    <x v="15"/>
    <x v="15"/>
    <s v="KTOE"/>
    <x v="33"/>
    <x v="0"/>
    <x v="2"/>
    <n v="77.824238399999999"/>
  </r>
  <r>
    <x v="1"/>
    <x v="17"/>
    <x v="17"/>
    <s v="KTOE"/>
    <x v="13"/>
    <x v="5"/>
    <x v="1"/>
    <n v="13.3600788"/>
  </r>
  <r>
    <x v="14"/>
    <x v="18"/>
    <x v="18"/>
    <s v="KTOE"/>
    <x v="33"/>
    <x v="3"/>
    <x v="1"/>
    <n v="56.258031600000002"/>
  </r>
  <r>
    <x v="14"/>
    <x v="18"/>
    <x v="18"/>
    <s v="KTOE"/>
    <x v="26"/>
    <x v="4"/>
    <x v="1"/>
    <n v="78.519247199999995"/>
  </r>
  <r>
    <x v="14"/>
    <x v="18"/>
    <x v="18"/>
    <s v="KTOE"/>
    <x v="11"/>
    <x v="0"/>
    <x v="1"/>
    <n v="253.45212480000001"/>
  </r>
  <r>
    <x v="14"/>
    <x v="18"/>
    <x v="18"/>
    <s v="KTOE"/>
    <x v="2"/>
    <x v="3"/>
    <x v="1"/>
    <n v="111.2349024"/>
  </r>
  <r>
    <x v="14"/>
    <x v="18"/>
    <x v="18"/>
    <s v="KTOE"/>
    <x v="10"/>
    <x v="2"/>
    <x v="1"/>
    <n v="34.114046399999999"/>
  </r>
  <r>
    <x v="10"/>
    <x v="21"/>
    <x v="21"/>
    <s v="KTOE"/>
    <x v="6"/>
    <x v="0"/>
    <x v="1"/>
    <n v="11.3839092"/>
  </r>
  <r>
    <x v="1"/>
    <x v="20"/>
    <x v="20"/>
    <s v="KTOE"/>
    <x v="33"/>
    <x v="2"/>
    <x v="1"/>
    <n v="1.2811608000000001"/>
  </r>
  <r>
    <x v="1"/>
    <x v="20"/>
    <x v="20"/>
    <s v="KTOE"/>
    <x v="13"/>
    <x v="3"/>
    <x v="1"/>
    <n v="3.3494400000000001E-2"/>
  </r>
  <r>
    <x v="1"/>
    <x v="20"/>
    <x v="20"/>
    <s v="KTOE"/>
    <x v="12"/>
    <x v="3"/>
    <x v="1"/>
    <n v="0.20096639999999999"/>
  </r>
  <r>
    <x v="0"/>
    <x v="16"/>
    <x v="16"/>
    <s v="KTOE"/>
    <x v="14"/>
    <x v="4"/>
    <x v="3"/>
    <n v="413.31670919999999"/>
  </r>
  <r>
    <x v="1"/>
    <x v="16"/>
    <x v="16"/>
    <s v="KTOE"/>
    <x v="14"/>
    <x v="3"/>
    <x v="3"/>
    <n v="1394.1248508000001"/>
  </r>
  <r>
    <x v="1"/>
    <x v="16"/>
    <x v="16"/>
    <s v="KTOE"/>
    <x v="22"/>
    <x v="3"/>
    <x v="3"/>
    <n v="58.866408"/>
  </r>
  <r>
    <x v="1"/>
    <x v="16"/>
    <x v="16"/>
    <s v="KTOE"/>
    <x v="18"/>
    <x v="3"/>
    <x v="3"/>
    <n v="429.0255828"/>
  </r>
  <r>
    <x v="1"/>
    <x v="16"/>
    <x v="16"/>
    <s v="KTOE"/>
    <x v="19"/>
    <x v="5"/>
    <x v="3"/>
    <n v="8.0219088000000003"/>
  </r>
  <r>
    <x v="4"/>
    <x v="16"/>
    <x v="16"/>
    <s v="KTOE"/>
    <x v="18"/>
    <x v="3"/>
    <x v="3"/>
    <n v="124.28934479999999"/>
  </r>
  <r>
    <x v="4"/>
    <x v="16"/>
    <x v="16"/>
    <s v="KTOE"/>
    <x v="2"/>
    <x v="2"/>
    <x v="3"/>
    <n v="154.97858880000001"/>
  </r>
  <r>
    <x v="8"/>
    <x v="16"/>
    <x v="16"/>
    <s v="KTOE"/>
    <x v="13"/>
    <x v="4"/>
    <x v="3"/>
    <n v="0.1214172"/>
  </r>
  <r>
    <x v="8"/>
    <x v="16"/>
    <x v="16"/>
    <s v="KTOE"/>
    <x v="25"/>
    <x v="0"/>
    <x v="3"/>
    <n v="0.10048319999999999"/>
  </r>
  <r>
    <x v="1"/>
    <x v="17"/>
    <x v="17"/>
    <s v="KTOE"/>
    <x v="17"/>
    <x v="5"/>
    <x v="3"/>
    <n v="3.1400999999999999"/>
  </r>
  <r>
    <x v="1"/>
    <x v="17"/>
    <x v="17"/>
    <s v="KTOE"/>
    <x v="19"/>
    <x v="3"/>
    <x v="3"/>
    <n v="0.86248080000000005"/>
  </r>
  <r>
    <x v="1"/>
    <x v="17"/>
    <x v="17"/>
    <s v="KTOE"/>
    <x v="26"/>
    <x v="3"/>
    <x v="3"/>
    <n v="3.8602295999999998"/>
  </r>
  <r>
    <x v="1"/>
    <x v="18"/>
    <x v="18"/>
    <s v="KTOE"/>
    <x v="18"/>
    <x v="3"/>
    <x v="3"/>
    <n v="34.457363999999998"/>
  </r>
  <r>
    <x v="1"/>
    <x v="18"/>
    <x v="18"/>
    <s v="KTOE"/>
    <x v="32"/>
    <x v="5"/>
    <x v="3"/>
    <n v="5.8615199999999999E-2"/>
  </r>
  <r>
    <x v="1"/>
    <x v="18"/>
    <x v="18"/>
    <s v="KTOE"/>
    <x v="31"/>
    <x v="4"/>
    <x v="3"/>
    <n v="2.2231907999999998"/>
  </r>
  <r>
    <x v="1"/>
    <x v="18"/>
    <x v="18"/>
    <s v="KTOE"/>
    <x v="2"/>
    <x v="2"/>
    <x v="3"/>
    <n v="4.9320503999999996"/>
  </r>
  <r>
    <x v="10"/>
    <x v="18"/>
    <x v="18"/>
    <s v="KTOE"/>
    <x v="3"/>
    <x v="1"/>
    <x v="3"/>
    <n v="1.25604"/>
  </r>
  <r>
    <x v="1"/>
    <x v="70"/>
    <x v="70"/>
    <s v="KTOE"/>
    <x v="17"/>
    <x v="1"/>
    <x v="6"/>
    <n v="0.23864759999999999"/>
  </r>
  <r>
    <x v="1"/>
    <x v="20"/>
    <x v="20"/>
    <s v="KTOE"/>
    <x v="26"/>
    <x v="1"/>
    <x v="6"/>
    <n v="0.439614"/>
  </r>
  <r>
    <x v="1"/>
    <x v="20"/>
    <x v="20"/>
    <s v="KTOE"/>
    <x v="22"/>
    <x v="3"/>
    <x v="6"/>
    <n v="0.48148200000000002"/>
  </r>
  <r>
    <x v="1"/>
    <x v="20"/>
    <x v="20"/>
    <s v="KTOE"/>
    <x v="19"/>
    <x v="0"/>
    <x v="6"/>
    <n v="1.1597436000000001"/>
  </r>
  <r>
    <x v="1"/>
    <x v="20"/>
    <x v="20"/>
    <s v="KTOE"/>
    <x v="31"/>
    <x v="5"/>
    <x v="6"/>
    <n v="5.1246432000000004"/>
  </r>
  <r>
    <x v="0"/>
    <x v="19"/>
    <x v="19"/>
    <s v="KTOE"/>
    <x v="9"/>
    <x v="5"/>
    <x v="2"/>
    <n v="136.17567"/>
  </r>
  <r>
    <x v="0"/>
    <x v="57"/>
    <x v="57"/>
    <s v="KTOE"/>
    <x v="14"/>
    <x v="5"/>
    <x v="3"/>
    <n v="1617.6790367999999"/>
  </r>
  <r>
    <x v="0"/>
    <x v="57"/>
    <x v="57"/>
    <s v="KTOE"/>
    <x v="23"/>
    <x v="5"/>
    <x v="3"/>
    <n v="67.126964400000006"/>
  </r>
  <r>
    <x v="0"/>
    <x v="57"/>
    <x v="57"/>
    <s v="KTOE"/>
    <x v="10"/>
    <x v="1"/>
    <x v="3"/>
    <n v="7.8000084000000003"/>
  </r>
  <r>
    <x v="1"/>
    <x v="57"/>
    <x v="57"/>
    <s v="KTOE"/>
    <x v="14"/>
    <x v="0"/>
    <x v="3"/>
    <n v="1.1597436000000001"/>
  </r>
  <r>
    <x v="1"/>
    <x v="57"/>
    <x v="57"/>
    <s v="KTOE"/>
    <x v="9"/>
    <x v="4"/>
    <x v="3"/>
    <n v="4.1323715999999999"/>
  </r>
  <r>
    <x v="1"/>
    <x v="57"/>
    <x v="57"/>
    <s v="KTOE"/>
    <x v="18"/>
    <x v="0"/>
    <x v="3"/>
    <n v="1.2937212"/>
  </r>
  <r>
    <x v="1"/>
    <x v="57"/>
    <x v="57"/>
    <s v="KTOE"/>
    <x v="19"/>
    <x v="2"/>
    <x v="3"/>
    <n v="1.0550736000000001"/>
  </r>
  <r>
    <x v="8"/>
    <x v="57"/>
    <x v="57"/>
    <s v="KTOE"/>
    <x v="1"/>
    <x v="4"/>
    <x v="3"/>
    <n v="2.0934000000000001E-2"/>
  </r>
  <r>
    <x v="9"/>
    <x v="57"/>
    <x v="57"/>
    <s v="KTOE"/>
    <x v="14"/>
    <x v="4"/>
    <x v="3"/>
    <n v="8.0093484000000004"/>
  </r>
  <r>
    <x v="1"/>
    <x v="58"/>
    <x v="58"/>
    <s v="KTOE"/>
    <x v="9"/>
    <x v="1"/>
    <x v="6"/>
    <n v="8.3736000000000005E-2"/>
  </r>
  <r>
    <x v="1"/>
    <x v="58"/>
    <x v="58"/>
    <s v="KTOE"/>
    <x v="22"/>
    <x v="0"/>
    <x v="6"/>
    <n v="22.231908000000001"/>
  </r>
  <r>
    <x v="0"/>
    <x v="56"/>
    <x v="56"/>
    <s v="KTOE"/>
    <x v="15"/>
    <x v="5"/>
    <x v="2"/>
    <n v="0.30144959999999998"/>
  </r>
  <r>
    <x v="0"/>
    <x v="56"/>
    <x v="56"/>
    <s v="KTOE"/>
    <x v="33"/>
    <x v="1"/>
    <x v="2"/>
    <n v="29.977488000000001"/>
  </r>
  <r>
    <x v="0"/>
    <x v="61"/>
    <x v="61"/>
    <s v="KTOE"/>
    <x v="25"/>
    <x v="5"/>
    <x v="2"/>
    <n v="8.3736000000000001E-3"/>
  </r>
  <r>
    <x v="1"/>
    <x v="59"/>
    <x v="59"/>
    <s v="KTOE"/>
    <x v="18"/>
    <x v="5"/>
    <x v="2"/>
    <n v="23.5046952"/>
  </r>
  <r>
    <x v="1"/>
    <x v="59"/>
    <x v="59"/>
    <s v="KTOE"/>
    <x v="37"/>
    <x v="2"/>
    <x v="2"/>
    <n v="4.1868000000000001E-3"/>
  </r>
  <r>
    <x v="1"/>
    <x v="59"/>
    <x v="59"/>
    <s v="KTOE"/>
    <x v="17"/>
    <x v="4"/>
    <x v="2"/>
    <n v="1.1681172"/>
  </r>
  <r>
    <x v="1"/>
    <x v="59"/>
    <x v="59"/>
    <s v="KTOE"/>
    <x v="36"/>
    <x v="3"/>
    <x v="2"/>
    <n v="1.9133675999999999"/>
  </r>
  <r>
    <x v="1"/>
    <x v="59"/>
    <x v="59"/>
    <s v="KTOE"/>
    <x v="2"/>
    <x v="1"/>
    <x v="2"/>
    <n v="13.799692800000001"/>
  </r>
  <r>
    <x v="1"/>
    <x v="59"/>
    <x v="59"/>
    <s v="KTOE"/>
    <x v="1"/>
    <x v="0"/>
    <x v="2"/>
    <n v="1.2602268000000001"/>
  </r>
  <r>
    <x v="0"/>
    <x v="59"/>
    <x v="59"/>
    <s v="KTOE"/>
    <x v="16"/>
    <x v="3"/>
    <x v="2"/>
    <n v="0.59033880000000005"/>
  </r>
  <r>
    <x v="0"/>
    <x v="59"/>
    <x v="59"/>
    <s v="KTOE"/>
    <x v="30"/>
    <x v="5"/>
    <x v="2"/>
    <n v="0.72431639999999997"/>
  </r>
  <r>
    <x v="0"/>
    <x v="59"/>
    <x v="59"/>
    <s v="KTOE"/>
    <x v="14"/>
    <x v="0"/>
    <x v="2"/>
    <n v="124.6159152"/>
  </r>
  <r>
    <x v="0"/>
    <x v="59"/>
    <x v="59"/>
    <s v="KTOE"/>
    <x v="13"/>
    <x v="0"/>
    <x v="2"/>
    <n v="5.4930816"/>
  </r>
  <r>
    <x v="0"/>
    <x v="59"/>
    <x v="59"/>
    <s v="KTOE"/>
    <x v="10"/>
    <x v="4"/>
    <x v="2"/>
    <n v="23.328849600000002"/>
  </r>
  <r>
    <x v="1"/>
    <x v="60"/>
    <x v="60"/>
    <s v="KTOE"/>
    <x v="31"/>
    <x v="1"/>
    <x v="1"/>
    <n v="1.0927548"/>
  </r>
  <r>
    <x v="1"/>
    <x v="58"/>
    <x v="58"/>
    <s v="KTOE"/>
    <x v="36"/>
    <x v="0"/>
    <x v="1"/>
    <n v="4.1868000000000002E-2"/>
  </r>
  <r>
    <x v="1"/>
    <x v="58"/>
    <x v="58"/>
    <s v="KTOE"/>
    <x v="24"/>
    <x v="5"/>
    <x v="1"/>
    <n v="4.1868000000000002E-2"/>
  </r>
  <r>
    <x v="1"/>
    <x v="58"/>
    <x v="58"/>
    <s v="KTOE"/>
    <x v="18"/>
    <x v="2"/>
    <x v="1"/>
    <n v="11.651864399999999"/>
  </r>
  <r>
    <x v="0"/>
    <x v="56"/>
    <x v="56"/>
    <s v="KTOE"/>
    <x v="28"/>
    <x v="2"/>
    <x v="1"/>
    <n v="2.0180376"/>
  </r>
  <r>
    <x v="0"/>
    <x v="56"/>
    <x v="56"/>
    <s v="KTOE"/>
    <x v="30"/>
    <x v="1"/>
    <x v="1"/>
    <n v="1.8631260000000001"/>
  </r>
  <r>
    <x v="0"/>
    <x v="56"/>
    <x v="56"/>
    <s v="KTOE"/>
    <x v="14"/>
    <x v="5"/>
    <x v="1"/>
    <n v="129.8033604"/>
  </r>
  <r>
    <x v="0"/>
    <x v="56"/>
    <x v="56"/>
    <s v="KTOE"/>
    <x v="26"/>
    <x v="2"/>
    <x v="1"/>
    <n v="6.8621651999999997"/>
  </r>
  <r>
    <x v="0"/>
    <x v="56"/>
    <x v="56"/>
    <s v="KTOE"/>
    <x v="10"/>
    <x v="3"/>
    <x v="1"/>
    <n v="3.7681199999999998E-2"/>
  </r>
  <r>
    <x v="0"/>
    <x v="56"/>
    <x v="56"/>
    <s v="KTOE"/>
    <x v="3"/>
    <x v="5"/>
    <x v="1"/>
    <n v="1.5449291999999999"/>
  </r>
  <r>
    <x v="0"/>
    <x v="55"/>
    <x v="55"/>
    <s v="KTOE"/>
    <x v="17"/>
    <x v="1"/>
    <x v="1"/>
    <n v="1.77939"/>
  </r>
  <r>
    <x v="0"/>
    <x v="55"/>
    <x v="55"/>
    <s v="KTOE"/>
    <x v="25"/>
    <x v="3"/>
    <x v="1"/>
    <n v="20.816769600000001"/>
  </r>
  <r>
    <x v="1"/>
    <x v="55"/>
    <x v="55"/>
    <s v="KTOE"/>
    <x v="31"/>
    <x v="3"/>
    <x v="1"/>
    <n v="1.9259280000000001"/>
  </r>
  <r>
    <x v="14"/>
    <x v="60"/>
    <x v="60"/>
    <s v="KTOE"/>
    <x v="9"/>
    <x v="4"/>
    <x v="3"/>
    <n v="7.2012960000000001"/>
  </r>
  <r>
    <x v="13"/>
    <x v="60"/>
    <x v="60"/>
    <s v="KTOE"/>
    <x v="33"/>
    <x v="0"/>
    <x v="3"/>
    <n v="0.37681199999999998"/>
  </r>
  <r>
    <x v="0"/>
    <x v="57"/>
    <x v="57"/>
    <s v="KTOE"/>
    <x v="19"/>
    <x v="5"/>
    <x v="3"/>
    <n v="1.172304"/>
  </r>
  <r>
    <x v="1"/>
    <x v="57"/>
    <x v="57"/>
    <s v="KTOE"/>
    <x v="30"/>
    <x v="4"/>
    <x v="3"/>
    <n v="2.0934000000000001E-2"/>
  </r>
  <r>
    <x v="8"/>
    <x v="57"/>
    <x v="57"/>
    <s v="KTOE"/>
    <x v="16"/>
    <x v="5"/>
    <x v="3"/>
    <n v="5.4428400000000002E-2"/>
  </r>
  <r>
    <x v="8"/>
    <x v="57"/>
    <x v="57"/>
    <s v="KTOE"/>
    <x v="3"/>
    <x v="0"/>
    <x v="3"/>
    <n v="2.0934000000000001E-2"/>
  </r>
  <r>
    <x v="9"/>
    <x v="57"/>
    <x v="57"/>
    <s v="KTOE"/>
    <x v="6"/>
    <x v="2"/>
    <x v="3"/>
    <n v="2.0934000000000001E-2"/>
  </r>
  <r>
    <x v="12"/>
    <x v="57"/>
    <x v="57"/>
    <s v="KTOE"/>
    <x v="16"/>
    <x v="1"/>
    <x v="3"/>
    <n v="31.5182304"/>
  </r>
  <r>
    <x v="1"/>
    <x v="58"/>
    <x v="58"/>
    <s v="KTOE"/>
    <x v="7"/>
    <x v="4"/>
    <x v="6"/>
    <n v="8.7922799999999995E-2"/>
  </r>
  <r>
    <x v="1"/>
    <x v="58"/>
    <x v="58"/>
    <s v="KTOE"/>
    <x v="23"/>
    <x v="0"/>
    <x v="6"/>
    <n v="4.0528224000000002"/>
  </r>
  <r>
    <x v="1"/>
    <x v="58"/>
    <x v="58"/>
    <s v="KTOE"/>
    <x v="3"/>
    <x v="4"/>
    <x v="6"/>
    <n v="0.38518560000000002"/>
  </r>
  <r>
    <x v="1"/>
    <x v="58"/>
    <x v="58"/>
    <s v="KTOE"/>
    <x v="25"/>
    <x v="1"/>
    <x v="6"/>
    <n v="27.967824"/>
  </r>
  <r>
    <x v="0"/>
    <x v="56"/>
    <x v="56"/>
    <s v="KTOE"/>
    <x v="36"/>
    <x v="0"/>
    <x v="2"/>
    <n v="0.13816439999999999"/>
  </r>
  <r>
    <x v="0"/>
    <x v="56"/>
    <x v="56"/>
    <s v="KTOE"/>
    <x v="34"/>
    <x v="2"/>
    <x v="2"/>
    <n v="4.1868000000000001E-3"/>
  </r>
  <r>
    <x v="0"/>
    <x v="55"/>
    <x v="55"/>
    <s v="KTOE"/>
    <x v="36"/>
    <x v="5"/>
    <x v="2"/>
    <n v="0.43124040000000002"/>
  </r>
  <r>
    <x v="0"/>
    <x v="55"/>
    <x v="55"/>
    <s v="KTOE"/>
    <x v="5"/>
    <x v="1"/>
    <x v="2"/>
    <n v="8.4531492000000004"/>
  </r>
  <r>
    <x v="1"/>
    <x v="59"/>
    <x v="59"/>
    <s v="KTOE"/>
    <x v="23"/>
    <x v="5"/>
    <x v="2"/>
    <n v="15.3613692"/>
  </r>
  <r>
    <x v="1"/>
    <x v="59"/>
    <x v="59"/>
    <s v="KTOE"/>
    <x v="28"/>
    <x v="5"/>
    <x v="2"/>
    <n v="1.7542692"/>
  </r>
  <r>
    <x v="14"/>
    <x v="60"/>
    <x v="60"/>
    <s v="KTOE"/>
    <x v="25"/>
    <x v="1"/>
    <x v="1"/>
    <n v="5.9954976000000002"/>
  </r>
  <r>
    <x v="1"/>
    <x v="58"/>
    <x v="58"/>
    <s v="KTOE"/>
    <x v="28"/>
    <x v="4"/>
    <x v="1"/>
    <n v="2.8386504000000001"/>
  </r>
  <r>
    <x v="0"/>
    <x v="56"/>
    <x v="56"/>
    <s v="KTOE"/>
    <x v="31"/>
    <x v="3"/>
    <x v="1"/>
    <n v="0.37681199999999998"/>
  </r>
  <r>
    <x v="0"/>
    <x v="55"/>
    <x v="55"/>
    <s v="KTOE"/>
    <x v="19"/>
    <x v="5"/>
    <x v="1"/>
    <n v="0.47310839999999998"/>
  </r>
  <r>
    <x v="0"/>
    <x v="56"/>
    <x v="56"/>
    <s v="KTOE"/>
    <x v="1"/>
    <x v="0"/>
    <x v="1"/>
    <n v="1.5281819999999999"/>
  </r>
  <r>
    <x v="0"/>
    <x v="56"/>
    <x v="56"/>
    <s v="KTOE"/>
    <x v="2"/>
    <x v="5"/>
    <x v="2"/>
    <n v="6.2801999999999997E-2"/>
  </r>
  <r>
    <x v="0"/>
    <x v="57"/>
    <x v="57"/>
    <s v="KTOE"/>
    <x v="11"/>
    <x v="2"/>
    <x v="3"/>
    <n v="483.95221199999997"/>
  </r>
  <r>
    <x v="2"/>
    <x v="57"/>
    <x v="57"/>
    <s v="KTOE"/>
    <x v="8"/>
    <x v="0"/>
    <x v="3"/>
    <n v="17.772966"/>
  </r>
  <r>
    <x v="1"/>
    <x v="7"/>
    <x v="7"/>
    <s v="KTOE"/>
    <x v="9"/>
    <x v="0"/>
    <x v="1"/>
    <n v="255.70881"/>
  </r>
  <r>
    <x v="1"/>
    <x v="7"/>
    <x v="7"/>
    <s v="KTOE"/>
    <x v="14"/>
    <x v="1"/>
    <x v="1"/>
    <n v="3430.9235015999998"/>
  </r>
  <r>
    <x v="1"/>
    <x v="7"/>
    <x v="7"/>
    <s v="KTOE"/>
    <x v="26"/>
    <x v="4"/>
    <x v="1"/>
    <n v="2374.5896748"/>
  </r>
  <r>
    <x v="1"/>
    <x v="7"/>
    <x v="7"/>
    <s v="KTOE"/>
    <x v="36"/>
    <x v="4"/>
    <x v="1"/>
    <n v="46.578150000000001"/>
  </r>
  <r>
    <x v="1"/>
    <x v="7"/>
    <x v="7"/>
    <s v="KTOE"/>
    <x v="1"/>
    <x v="3"/>
    <x v="1"/>
    <n v="203.56640279999999"/>
  </r>
  <r>
    <x v="4"/>
    <x v="7"/>
    <x v="7"/>
    <s v="KTOE"/>
    <x v="25"/>
    <x v="3"/>
    <x v="1"/>
    <n v="0.19259280000000001"/>
  </r>
  <r>
    <x v="10"/>
    <x v="7"/>
    <x v="7"/>
    <s v="KTOE"/>
    <x v="27"/>
    <x v="0"/>
    <x v="1"/>
    <n v="0.10048319999999999"/>
  </r>
  <r>
    <x v="10"/>
    <x v="7"/>
    <x v="7"/>
    <s v="KTOE"/>
    <x v="10"/>
    <x v="4"/>
    <x v="1"/>
    <n v="0.1590984"/>
  </r>
  <r>
    <x v="3"/>
    <x v="7"/>
    <x v="7"/>
    <s v="KTOE"/>
    <x v="31"/>
    <x v="0"/>
    <x v="1"/>
    <n v="27.356551199999998"/>
  </r>
  <r>
    <x v="3"/>
    <x v="7"/>
    <x v="7"/>
    <s v="KTOE"/>
    <x v="8"/>
    <x v="2"/>
    <x v="1"/>
    <n v="1.4193252000000001"/>
  </r>
  <r>
    <x v="8"/>
    <x v="7"/>
    <x v="7"/>
    <s v="KTOE"/>
    <x v="9"/>
    <x v="4"/>
    <x v="1"/>
    <n v="0.22608719999999999"/>
  </r>
  <r>
    <x v="8"/>
    <x v="7"/>
    <x v="7"/>
    <s v="KTOE"/>
    <x v="13"/>
    <x v="0"/>
    <x v="1"/>
    <n v="7.5362399999999996E-2"/>
  </r>
  <r>
    <x v="8"/>
    <x v="7"/>
    <x v="7"/>
    <s v="KTOE"/>
    <x v="1"/>
    <x v="5"/>
    <x v="1"/>
    <n v="4.1868000000000001E-3"/>
  </r>
  <r>
    <x v="8"/>
    <x v="7"/>
    <x v="7"/>
    <s v="KTOE"/>
    <x v="25"/>
    <x v="5"/>
    <x v="1"/>
    <n v="0.54428399999999999"/>
  </r>
  <r>
    <x v="14"/>
    <x v="6"/>
    <x v="6"/>
    <s v="KTOE"/>
    <x v="18"/>
    <x v="4"/>
    <x v="0"/>
    <n v="22.391006399999998"/>
  </r>
  <r>
    <x v="1"/>
    <x v="6"/>
    <x v="6"/>
    <s v="KTOE"/>
    <x v="20"/>
    <x v="3"/>
    <x v="0"/>
    <n v="166.36249799999999"/>
  </r>
  <r>
    <x v="1"/>
    <x v="6"/>
    <x v="6"/>
    <s v="KTOE"/>
    <x v="13"/>
    <x v="0"/>
    <x v="0"/>
    <n v="96.187543199999993"/>
  </r>
  <r>
    <x v="3"/>
    <x v="6"/>
    <x v="6"/>
    <s v="KTOE"/>
    <x v="18"/>
    <x v="1"/>
    <x v="0"/>
    <n v="0.90016200000000002"/>
  </r>
  <r>
    <x v="3"/>
    <x v="6"/>
    <x v="6"/>
    <s v="KTOE"/>
    <x v="27"/>
    <x v="1"/>
    <x v="0"/>
    <n v="3.2782643999999999"/>
  </r>
  <r>
    <x v="8"/>
    <x v="6"/>
    <x v="6"/>
    <s v="KTOE"/>
    <x v="13"/>
    <x v="4"/>
    <x v="0"/>
    <n v="7.1175600000000006E-2"/>
  </r>
  <r>
    <x v="13"/>
    <x v="6"/>
    <x v="6"/>
    <s v="KTOE"/>
    <x v="14"/>
    <x v="1"/>
    <x v="0"/>
    <n v="22.897609200000002"/>
  </r>
  <r>
    <x v="7"/>
    <x v="6"/>
    <x v="6"/>
    <s v="KTOE"/>
    <x v="14"/>
    <x v="0"/>
    <x v="0"/>
    <n v="12.681817199999999"/>
  </r>
  <r>
    <x v="7"/>
    <x v="6"/>
    <x v="6"/>
    <s v="KTOE"/>
    <x v="17"/>
    <x v="5"/>
    <x v="0"/>
    <n v="1.6035444000000001"/>
  </r>
  <r>
    <x v="7"/>
    <x v="6"/>
    <x v="6"/>
    <s v="KTOE"/>
    <x v="19"/>
    <x v="4"/>
    <x v="0"/>
    <n v="0.9587772"/>
  </r>
  <r>
    <x v="0"/>
    <x v="5"/>
    <x v="5"/>
    <s v="KTOE"/>
    <x v="9"/>
    <x v="4"/>
    <x v="3"/>
    <n v="574.87694759999999"/>
  </r>
  <r>
    <x v="9"/>
    <x v="5"/>
    <x v="5"/>
    <s v="KTOE"/>
    <x v="14"/>
    <x v="0"/>
    <x v="3"/>
    <n v="10.8186912"/>
  </r>
  <r>
    <x v="0"/>
    <x v="9"/>
    <x v="9"/>
    <s v="KTOE"/>
    <x v="14"/>
    <x v="4"/>
    <x v="6"/>
    <n v="114.739254"/>
  </r>
  <r>
    <x v="0"/>
    <x v="9"/>
    <x v="9"/>
    <s v="KTOE"/>
    <x v="16"/>
    <x v="0"/>
    <x v="6"/>
    <n v="0.98389800000000005"/>
  </r>
  <r>
    <x v="0"/>
    <x v="9"/>
    <x v="9"/>
    <s v="KTOE"/>
    <x v="20"/>
    <x v="5"/>
    <x v="6"/>
    <n v="2.7256068"/>
  </r>
  <r>
    <x v="0"/>
    <x v="9"/>
    <x v="9"/>
    <s v="KTOE"/>
    <x v="26"/>
    <x v="4"/>
    <x v="6"/>
    <n v="193.14545759999999"/>
  </r>
  <r>
    <x v="1"/>
    <x v="9"/>
    <x v="9"/>
    <s v="KTOE"/>
    <x v="14"/>
    <x v="2"/>
    <x v="6"/>
    <n v="3864.8769480000001"/>
  </r>
  <r>
    <x v="1"/>
    <x v="9"/>
    <x v="9"/>
    <s v="KTOE"/>
    <x v="27"/>
    <x v="3"/>
    <x v="6"/>
    <n v="120.94409159999999"/>
  </r>
  <r>
    <x v="3"/>
    <x v="9"/>
    <x v="9"/>
    <s v="KTOE"/>
    <x v="3"/>
    <x v="5"/>
    <x v="6"/>
    <n v="0.12560399999999999"/>
  </r>
  <r>
    <x v="1"/>
    <x v="10"/>
    <x v="10"/>
    <s v="KTOE"/>
    <x v="2"/>
    <x v="5"/>
    <x v="6"/>
    <n v="45.200692799999999"/>
  </r>
  <r>
    <x v="1"/>
    <x v="10"/>
    <x v="10"/>
    <s v="KTOE"/>
    <x v="14"/>
    <x v="0"/>
    <x v="6"/>
    <n v="95.521842000000007"/>
  </r>
  <r>
    <x v="1"/>
    <x v="10"/>
    <x v="10"/>
    <s v="KTOE"/>
    <x v="26"/>
    <x v="1"/>
    <x v="6"/>
    <n v="21.520152"/>
  </r>
  <r>
    <x v="4"/>
    <x v="6"/>
    <x v="6"/>
    <s v="KTOE"/>
    <x v="25"/>
    <x v="4"/>
    <x v="5"/>
    <n v="1.1388096000000001"/>
  </r>
  <r>
    <x v="14"/>
    <x v="6"/>
    <x v="6"/>
    <s v="KTOE"/>
    <x v="31"/>
    <x v="2"/>
    <x v="5"/>
    <n v="16.6969584"/>
  </r>
  <r>
    <x v="14"/>
    <x v="6"/>
    <x v="6"/>
    <s v="KTOE"/>
    <x v="1"/>
    <x v="5"/>
    <x v="5"/>
    <n v="11.6686116"/>
  </r>
  <r>
    <x v="3"/>
    <x v="6"/>
    <x v="6"/>
    <s v="KTOE"/>
    <x v="26"/>
    <x v="1"/>
    <x v="5"/>
    <n v="32.9124348"/>
  </r>
  <r>
    <x v="3"/>
    <x v="6"/>
    <x v="6"/>
    <s v="KTOE"/>
    <x v="31"/>
    <x v="2"/>
    <x v="5"/>
    <n v="27.092782799999998"/>
  </r>
  <r>
    <x v="13"/>
    <x v="6"/>
    <x v="6"/>
    <s v="KTOE"/>
    <x v="17"/>
    <x v="0"/>
    <x v="5"/>
    <n v="3.0144959999999998"/>
  </r>
  <r>
    <x v="13"/>
    <x v="6"/>
    <x v="6"/>
    <s v="KTOE"/>
    <x v="26"/>
    <x v="0"/>
    <x v="5"/>
    <n v="1.0299528"/>
  </r>
  <r>
    <x v="13"/>
    <x v="6"/>
    <x v="6"/>
    <s v="KTOE"/>
    <x v="11"/>
    <x v="2"/>
    <x v="5"/>
    <n v="43.525972799999998"/>
  </r>
  <r>
    <x v="6"/>
    <x v="6"/>
    <x v="6"/>
    <s v="KTOE"/>
    <x v="11"/>
    <x v="0"/>
    <x v="5"/>
    <n v="1.2560399999999999E-2"/>
  </r>
  <r>
    <x v="7"/>
    <x v="6"/>
    <x v="6"/>
    <s v="KTOE"/>
    <x v="16"/>
    <x v="0"/>
    <x v="5"/>
    <n v="8.5201379999999993"/>
  </r>
  <r>
    <x v="1"/>
    <x v="7"/>
    <x v="7"/>
    <s v="KTOE"/>
    <x v="22"/>
    <x v="4"/>
    <x v="5"/>
    <n v="167.99535"/>
  </r>
  <r>
    <x v="1"/>
    <x v="7"/>
    <x v="7"/>
    <s v="KTOE"/>
    <x v="19"/>
    <x v="4"/>
    <x v="5"/>
    <n v="91.665799199999995"/>
  </r>
  <r>
    <x v="1"/>
    <x v="7"/>
    <x v="7"/>
    <s v="KTOE"/>
    <x v="36"/>
    <x v="1"/>
    <x v="5"/>
    <n v="37.258333200000003"/>
  </r>
  <r>
    <x v="1"/>
    <x v="7"/>
    <x v="7"/>
    <s v="KTOE"/>
    <x v="2"/>
    <x v="5"/>
    <x v="5"/>
    <n v="1698.1577064000001"/>
  </r>
  <r>
    <x v="3"/>
    <x v="7"/>
    <x v="7"/>
    <s v="KTOE"/>
    <x v="19"/>
    <x v="0"/>
    <x v="5"/>
    <n v="4.1868000000000001E-3"/>
  </r>
  <r>
    <x v="3"/>
    <x v="7"/>
    <x v="7"/>
    <s v="KTOE"/>
    <x v="31"/>
    <x v="0"/>
    <x v="5"/>
    <n v="27.356551199999998"/>
  </r>
  <r>
    <x v="3"/>
    <x v="7"/>
    <x v="7"/>
    <s v="KTOE"/>
    <x v="13"/>
    <x v="4"/>
    <x v="5"/>
    <n v="10.931734799999999"/>
  </r>
  <r>
    <x v="3"/>
    <x v="7"/>
    <x v="7"/>
    <s v="KTOE"/>
    <x v="8"/>
    <x v="1"/>
    <x v="5"/>
    <n v="2.4827724"/>
  </r>
  <r>
    <x v="8"/>
    <x v="7"/>
    <x v="7"/>
    <s v="KTOE"/>
    <x v="11"/>
    <x v="4"/>
    <x v="5"/>
    <n v="0.42286679999999999"/>
  </r>
  <r>
    <x v="8"/>
    <x v="7"/>
    <x v="7"/>
    <s v="KTOE"/>
    <x v="25"/>
    <x v="5"/>
    <x v="5"/>
    <n v="0.54428399999999999"/>
  </r>
  <r>
    <x v="13"/>
    <x v="7"/>
    <x v="7"/>
    <s v="KTOE"/>
    <x v="11"/>
    <x v="4"/>
    <x v="5"/>
    <n v="8.3736000000000001E-3"/>
  </r>
  <r>
    <x v="7"/>
    <x v="7"/>
    <x v="7"/>
    <s v="KTOE"/>
    <x v="16"/>
    <x v="5"/>
    <x v="5"/>
    <n v="7.0296371999999998"/>
  </r>
  <r>
    <x v="0"/>
    <x v="6"/>
    <x v="6"/>
    <s v="KTOE"/>
    <x v="33"/>
    <x v="4"/>
    <x v="5"/>
    <n v="0.51078959999999995"/>
  </r>
  <r>
    <x v="0"/>
    <x v="6"/>
    <x v="6"/>
    <s v="KTOE"/>
    <x v="20"/>
    <x v="5"/>
    <x v="5"/>
    <n v="0.22608719999999999"/>
  </r>
  <r>
    <x v="1"/>
    <x v="6"/>
    <x v="6"/>
    <s v="KTOE"/>
    <x v="18"/>
    <x v="4"/>
    <x v="5"/>
    <n v="1704.8482128000001"/>
  </r>
  <r>
    <x v="1"/>
    <x v="6"/>
    <x v="6"/>
    <s v="KTOE"/>
    <x v="26"/>
    <x v="1"/>
    <x v="5"/>
    <n v="2124.8135603999999"/>
  </r>
  <r>
    <x v="0"/>
    <x v="11"/>
    <x v="11"/>
    <s v="KTOE"/>
    <x v="14"/>
    <x v="4"/>
    <x v="8"/>
    <n v="1457.2659816"/>
  </r>
  <r>
    <x v="0"/>
    <x v="11"/>
    <x v="11"/>
    <s v="KTOE"/>
    <x v="9"/>
    <x v="1"/>
    <x v="8"/>
    <n v="333.08087399999999"/>
  </r>
  <r>
    <x v="1"/>
    <x v="58"/>
    <x v="58"/>
    <s v="KTOE"/>
    <x v="11"/>
    <x v="1"/>
    <x v="6"/>
    <n v="4.1868000000000002E-2"/>
  </r>
  <r>
    <x v="1"/>
    <x v="59"/>
    <x v="59"/>
    <s v="KTOE"/>
    <x v="5"/>
    <x v="0"/>
    <x v="2"/>
    <n v="5.5516968000000002"/>
  </r>
  <r>
    <x v="1"/>
    <x v="59"/>
    <x v="59"/>
    <s v="KTOE"/>
    <x v="11"/>
    <x v="2"/>
    <x v="2"/>
    <n v="18.42192"/>
  </r>
  <r>
    <x v="1"/>
    <x v="58"/>
    <x v="58"/>
    <s v="KTOE"/>
    <x v="5"/>
    <x v="0"/>
    <x v="1"/>
    <n v="0.43124040000000002"/>
  </r>
  <r>
    <x v="1"/>
    <x v="60"/>
    <x v="60"/>
    <s v="KTOE"/>
    <x v="9"/>
    <x v="0"/>
    <x v="3"/>
    <n v="9.4244868000000004"/>
  </r>
  <r>
    <x v="0"/>
    <x v="57"/>
    <x v="57"/>
    <s v="KTOE"/>
    <x v="13"/>
    <x v="3"/>
    <x v="3"/>
    <n v="278.1835524"/>
  </r>
  <r>
    <x v="4"/>
    <x v="57"/>
    <x v="57"/>
    <s v="KTOE"/>
    <x v="14"/>
    <x v="0"/>
    <x v="3"/>
    <n v="5.4763343999999998"/>
  </r>
  <r>
    <x v="0"/>
    <x v="56"/>
    <x v="56"/>
    <s v="KTOE"/>
    <x v="29"/>
    <x v="1"/>
    <x v="2"/>
    <n v="3.3494400000000001E-2"/>
  </r>
  <r>
    <x v="0"/>
    <x v="56"/>
    <x v="56"/>
    <s v="KTOE"/>
    <x v="12"/>
    <x v="1"/>
    <x v="2"/>
    <n v="1.7249616000000001"/>
  </r>
  <r>
    <x v="1"/>
    <x v="59"/>
    <x v="59"/>
    <s v="KTOE"/>
    <x v="16"/>
    <x v="0"/>
    <x v="2"/>
    <n v="3.4708572000000002"/>
  </r>
  <r>
    <x v="1"/>
    <x v="59"/>
    <x v="59"/>
    <s v="KTOE"/>
    <x v="15"/>
    <x v="2"/>
    <x v="2"/>
    <n v="0.40611960000000003"/>
  </r>
  <r>
    <x v="0"/>
    <x v="59"/>
    <x v="59"/>
    <s v="KTOE"/>
    <x v="24"/>
    <x v="2"/>
    <x v="2"/>
    <n v="2.0138508000000002"/>
  </r>
  <r>
    <x v="0"/>
    <x v="59"/>
    <x v="59"/>
    <s v="KTOE"/>
    <x v="12"/>
    <x v="3"/>
    <x v="2"/>
    <n v="13.6992096"/>
  </r>
  <r>
    <x v="0"/>
    <x v="59"/>
    <x v="59"/>
    <s v="KTOE"/>
    <x v="11"/>
    <x v="5"/>
    <x v="2"/>
    <n v="31.200033600000001"/>
  </r>
  <r>
    <x v="6"/>
    <x v="60"/>
    <x v="60"/>
    <s v="KTOE"/>
    <x v="9"/>
    <x v="2"/>
    <x v="1"/>
    <n v="2.0724659999999999"/>
  </r>
  <r>
    <x v="1"/>
    <x v="58"/>
    <x v="58"/>
    <s v="KTOE"/>
    <x v="15"/>
    <x v="1"/>
    <x v="1"/>
    <n v="0.52753680000000003"/>
  </r>
  <r>
    <x v="0"/>
    <x v="56"/>
    <x v="56"/>
    <s v="KTOE"/>
    <x v="12"/>
    <x v="3"/>
    <x v="1"/>
    <n v="1.0090188"/>
  </r>
  <r>
    <x v="14"/>
    <x v="60"/>
    <x v="60"/>
    <s v="KTOE"/>
    <x v="17"/>
    <x v="3"/>
    <x v="3"/>
    <n v="2.6376840000000001"/>
  </r>
  <r>
    <x v="14"/>
    <x v="60"/>
    <x v="60"/>
    <s v="KTOE"/>
    <x v="1"/>
    <x v="0"/>
    <x v="3"/>
    <n v="2.260872"/>
  </r>
  <r>
    <x v="0"/>
    <x v="57"/>
    <x v="57"/>
    <s v="KTOE"/>
    <x v="4"/>
    <x v="0"/>
    <x v="3"/>
    <n v="5.0241599999999997E-2"/>
  </r>
  <r>
    <x v="1"/>
    <x v="57"/>
    <x v="57"/>
    <s v="KTOE"/>
    <x v="29"/>
    <x v="4"/>
    <x v="3"/>
    <n v="0.1172304"/>
  </r>
  <r>
    <x v="12"/>
    <x v="57"/>
    <x v="57"/>
    <s v="KTOE"/>
    <x v="3"/>
    <x v="3"/>
    <x v="3"/>
    <n v="4.479876"/>
  </r>
  <r>
    <x v="1"/>
    <x v="59"/>
    <x v="59"/>
    <s v="KTOE"/>
    <x v="12"/>
    <x v="5"/>
    <x v="2"/>
    <n v="0.1967796"/>
  </r>
  <r>
    <x v="0"/>
    <x v="59"/>
    <x v="59"/>
    <s v="KTOE"/>
    <x v="7"/>
    <x v="0"/>
    <x v="2"/>
    <n v="11.015470799999999"/>
  </r>
  <r>
    <x v="14"/>
    <x v="60"/>
    <x v="60"/>
    <s v="KTOE"/>
    <x v="33"/>
    <x v="1"/>
    <x v="1"/>
    <n v="2.4492780000000001"/>
  </r>
  <r>
    <x v="14"/>
    <x v="60"/>
    <x v="60"/>
    <s v="KTOE"/>
    <x v="23"/>
    <x v="4"/>
    <x v="1"/>
    <n v="0.26376840000000001"/>
  </r>
  <r>
    <x v="14"/>
    <x v="60"/>
    <x v="60"/>
    <s v="KTOE"/>
    <x v="11"/>
    <x v="5"/>
    <x v="1"/>
    <n v="14.4779544"/>
  </r>
  <r>
    <x v="0"/>
    <x v="61"/>
    <x v="61"/>
    <s v="KTOE"/>
    <x v="18"/>
    <x v="2"/>
    <x v="1"/>
    <n v="1.7124012"/>
  </r>
  <r>
    <x v="0"/>
    <x v="55"/>
    <x v="55"/>
    <s v="KTOE"/>
    <x v="7"/>
    <x v="5"/>
    <x v="1"/>
    <n v="7.5153059999999998"/>
  </r>
  <r>
    <x v="0"/>
    <x v="57"/>
    <x v="57"/>
    <s v="KTOE"/>
    <x v="14"/>
    <x v="1"/>
    <x v="3"/>
    <n v="1657.2359231999999"/>
  </r>
  <r>
    <x v="0"/>
    <x v="57"/>
    <x v="57"/>
    <s v="KTOE"/>
    <x v="9"/>
    <x v="0"/>
    <x v="3"/>
    <n v="535.58801640000001"/>
  </r>
  <r>
    <x v="0"/>
    <x v="57"/>
    <x v="57"/>
    <s v="KTOE"/>
    <x v="23"/>
    <x v="1"/>
    <x v="3"/>
    <n v="71.204907599999999"/>
  </r>
  <r>
    <x v="0"/>
    <x v="57"/>
    <x v="57"/>
    <s v="KTOE"/>
    <x v="10"/>
    <x v="0"/>
    <x v="3"/>
    <n v="5.8992012000000003"/>
  </r>
  <r>
    <x v="0"/>
    <x v="57"/>
    <x v="57"/>
    <s v="KTOE"/>
    <x v="35"/>
    <x v="5"/>
    <x v="3"/>
    <n v="56.203603200000003"/>
  </r>
  <r>
    <x v="1"/>
    <x v="57"/>
    <x v="57"/>
    <s v="KTOE"/>
    <x v="14"/>
    <x v="3"/>
    <x v="3"/>
    <n v="1.6579728"/>
  </r>
  <r>
    <x v="1"/>
    <x v="57"/>
    <x v="57"/>
    <s v="KTOE"/>
    <x v="18"/>
    <x v="3"/>
    <x v="3"/>
    <n v="1.3942044"/>
  </r>
  <r>
    <x v="1"/>
    <x v="57"/>
    <x v="57"/>
    <s v="KTOE"/>
    <x v="19"/>
    <x v="4"/>
    <x v="3"/>
    <n v="0.79967880000000002"/>
  </r>
  <r>
    <x v="1"/>
    <x v="58"/>
    <x v="58"/>
    <s v="KTOE"/>
    <x v="9"/>
    <x v="0"/>
    <x v="6"/>
    <n v="0.12979080000000001"/>
  </r>
  <r>
    <x v="1"/>
    <x v="58"/>
    <x v="58"/>
    <s v="KTOE"/>
    <x v="22"/>
    <x v="3"/>
    <x v="6"/>
    <n v="26.3391588"/>
  </r>
  <r>
    <x v="0"/>
    <x v="56"/>
    <x v="56"/>
    <s v="KTOE"/>
    <x v="15"/>
    <x v="1"/>
    <x v="2"/>
    <n v="0.1716588"/>
  </r>
  <r>
    <x v="0"/>
    <x v="56"/>
    <x v="56"/>
    <s v="KTOE"/>
    <x v="9"/>
    <x v="5"/>
    <x v="2"/>
    <n v="7.6409099999999999"/>
  </r>
  <r>
    <x v="0"/>
    <x v="56"/>
    <x v="56"/>
    <s v="KTOE"/>
    <x v="33"/>
    <x v="0"/>
    <x v="2"/>
    <n v="29.491819199999998"/>
  </r>
  <r>
    <x v="0"/>
    <x v="56"/>
    <x v="56"/>
    <s v="KTOE"/>
    <x v="10"/>
    <x v="5"/>
    <x v="2"/>
    <n v="0.16747200000000001"/>
  </r>
  <r>
    <x v="0"/>
    <x v="61"/>
    <x v="61"/>
    <s v="KTOE"/>
    <x v="25"/>
    <x v="1"/>
    <x v="2"/>
    <n v="2.0934000000000001E-2"/>
  </r>
  <r>
    <x v="0"/>
    <x v="55"/>
    <x v="55"/>
    <s v="KTOE"/>
    <x v="33"/>
    <x v="5"/>
    <x v="2"/>
    <n v="8.5494456000000003"/>
  </r>
  <r>
    <x v="1"/>
    <x v="59"/>
    <x v="59"/>
    <s v="KTOE"/>
    <x v="18"/>
    <x v="1"/>
    <x v="2"/>
    <n v="19.1881044"/>
  </r>
  <r>
    <x v="1"/>
    <x v="59"/>
    <x v="59"/>
    <s v="KTOE"/>
    <x v="37"/>
    <x v="4"/>
    <x v="2"/>
    <n v="8.3736000000000001E-3"/>
  </r>
  <r>
    <x v="1"/>
    <x v="59"/>
    <x v="59"/>
    <s v="KTOE"/>
    <x v="36"/>
    <x v="2"/>
    <x v="2"/>
    <n v="1.758456"/>
  </r>
  <r>
    <x v="1"/>
    <x v="59"/>
    <x v="59"/>
    <s v="KTOE"/>
    <x v="2"/>
    <x v="0"/>
    <x v="2"/>
    <n v="2.1352679999999999"/>
  </r>
  <r>
    <x v="1"/>
    <x v="59"/>
    <x v="59"/>
    <s v="KTOE"/>
    <x v="1"/>
    <x v="3"/>
    <x v="2"/>
    <n v="1.5700499999999999"/>
  </r>
  <r>
    <x v="0"/>
    <x v="59"/>
    <x v="59"/>
    <s v="KTOE"/>
    <x v="15"/>
    <x v="1"/>
    <x v="2"/>
    <n v="6.6988800000000001E-2"/>
  </r>
  <r>
    <x v="0"/>
    <x v="59"/>
    <x v="59"/>
    <s v="KTOE"/>
    <x v="16"/>
    <x v="2"/>
    <x v="2"/>
    <n v="0.46054800000000001"/>
  </r>
  <r>
    <x v="0"/>
    <x v="59"/>
    <x v="59"/>
    <s v="KTOE"/>
    <x v="14"/>
    <x v="3"/>
    <x v="2"/>
    <n v="134.07808320000001"/>
  </r>
  <r>
    <x v="0"/>
    <x v="59"/>
    <x v="59"/>
    <s v="KTOE"/>
    <x v="30"/>
    <x v="1"/>
    <x v="2"/>
    <n v="0.82061280000000003"/>
  </r>
  <r>
    <x v="0"/>
    <x v="59"/>
    <x v="59"/>
    <s v="KTOE"/>
    <x v="13"/>
    <x v="3"/>
    <x v="2"/>
    <n v="5.3967852000000001"/>
  </r>
  <r>
    <x v="0"/>
    <x v="59"/>
    <x v="59"/>
    <s v="KTOE"/>
    <x v="3"/>
    <x v="5"/>
    <x v="2"/>
    <n v="0.72012960000000004"/>
  </r>
  <r>
    <x v="1"/>
    <x v="60"/>
    <x v="60"/>
    <s v="KTOE"/>
    <x v="31"/>
    <x v="0"/>
    <x v="1"/>
    <n v="1.0550736000000001"/>
  </r>
  <r>
    <x v="1"/>
    <x v="58"/>
    <x v="58"/>
    <s v="KTOE"/>
    <x v="36"/>
    <x v="3"/>
    <x v="1"/>
    <n v="4.1868000000000002E-2"/>
  </r>
  <r>
    <x v="1"/>
    <x v="58"/>
    <x v="58"/>
    <s v="KTOE"/>
    <x v="24"/>
    <x v="1"/>
    <x v="1"/>
    <n v="4.1868000000000002E-2"/>
  </r>
  <r>
    <x v="1"/>
    <x v="58"/>
    <x v="58"/>
    <s v="KTOE"/>
    <x v="18"/>
    <x v="4"/>
    <x v="1"/>
    <n v="9.6338267999999996"/>
  </r>
  <r>
    <x v="1"/>
    <x v="58"/>
    <x v="58"/>
    <s v="KTOE"/>
    <x v="17"/>
    <x v="3"/>
    <x v="1"/>
    <n v="8.3736000000000005E-2"/>
  </r>
  <r>
    <x v="0"/>
    <x v="56"/>
    <x v="56"/>
    <s v="KTOE"/>
    <x v="28"/>
    <x v="4"/>
    <x v="1"/>
    <n v="0.59871240000000003"/>
  </r>
  <r>
    <x v="0"/>
    <x v="56"/>
    <x v="56"/>
    <s v="KTOE"/>
    <x v="30"/>
    <x v="0"/>
    <x v="1"/>
    <n v="0.37262519999999999"/>
  </r>
  <r>
    <x v="0"/>
    <x v="56"/>
    <x v="56"/>
    <s v="KTOE"/>
    <x v="14"/>
    <x v="1"/>
    <x v="1"/>
    <n v="111.63264839999999"/>
  </r>
  <r>
    <x v="0"/>
    <x v="56"/>
    <x v="56"/>
    <s v="KTOE"/>
    <x v="33"/>
    <x v="5"/>
    <x v="1"/>
    <n v="29.583928799999999"/>
  </r>
  <r>
    <x v="0"/>
    <x v="11"/>
    <x v="11"/>
    <s v="KTOE"/>
    <x v="23"/>
    <x v="0"/>
    <x v="8"/>
    <n v="248.26049280000001"/>
  </r>
  <r>
    <x v="0"/>
    <x v="11"/>
    <x v="11"/>
    <s v="KTOE"/>
    <x v="17"/>
    <x v="0"/>
    <x v="8"/>
    <n v="171.093582"/>
  </r>
  <r>
    <x v="0"/>
    <x v="11"/>
    <x v="11"/>
    <s v="KTOE"/>
    <x v="10"/>
    <x v="2"/>
    <x v="8"/>
    <n v="624.5407692"/>
  </r>
  <r>
    <x v="1"/>
    <x v="8"/>
    <x v="8"/>
    <s v="KTOE"/>
    <x v="31"/>
    <x v="5"/>
    <x v="7"/>
    <n v="7.1845488"/>
  </r>
  <r>
    <x v="0"/>
    <x v="8"/>
    <x v="8"/>
    <s v="KTOE"/>
    <x v="9"/>
    <x v="5"/>
    <x v="7"/>
    <n v="10.4711868"/>
  </r>
  <r>
    <x v="0"/>
    <x v="8"/>
    <x v="8"/>
    <s v="KTOE"/>
    <x v="23"/>
    <x v="5"/>
    <x v="7"/>
    <n v="9.8431668000000005"/>
  </r>
  <r>
    <x v="0"/>
    <x v="5"/>
    <x v="5"/>
    <s v="KTOE"/>
    <x v="16"/>
    <x v="5"/>
    <x v="1"/>
    <n v="213.778008"/>
  </r>
  <r>
    <x v="0"/>
    <x v="5"/>
    <x v="5"/>
    <s v="KTOE"/>
    <x v="9"/>
    <x v="2"/>
    <x v="1"/>
    <n v="557.76968280000006"/>
  </r>
  <r>
    <x v="0"/>
    <x v="5"/>
    <x v="5"/>
    <s v="KTOE"/>
    <x v="20"/>
    <x v="2"/>
    <x v="1"/>
    <n v="306.28116720000003"/>
  </r>
  <r>
    <x v="1"/>
    <x v="5"/>
    <x v="5"/>
    <s v="KTOE"/>
    <x v="18"/>
    <x v="1"/>
    <x v="1"/>
    <n v="2.4827724"/>
  </r>
  <r>
    <x v="1"/>
    <x v="5"/>
    <x v="5"/>
    <s v="KTOE"/>
    <x v="1"/>
    <x v="5"/>
    <x v="1"/>
    <n v="7.1175600000000001"/>
  </r>
  <r>
    <x v="0"/>
    <x v="9"/>
    <x v="9"/>
    <s v="KTOE"/>
    <x v="16"/>
    <x v="4"/>
    <x v="1"/>
    <n v="1.0467"/>
  </r>
  <r>
    <x v="0"/>
    <x v="9"/>
    <x v="9"/>
    <s v="KTOE"/>
    <x v="33"/>
    <x v="2"/>
    <x v="1"/>
    <n v="5.1706979999999998"/>
  </r>
  <r>
    <x v="0"/>
    <x v="9"/>
    <x v="9"/>
    <s v="KTOE"/>
    <x v="14"/>
    <x v="4"/>
    <x v="1"/>
    <n v="114.739254"/>
  </r>
  <r>
    <x v="3"/>
    <x v="9"/>
    <x v="9"/>
    <s v="KTOE"/>
    <x v="3"/>
    <x v="2"/>
    <x v="1"/>
    <n v="8.3736000000000005E-2"/>
  </r>
  <r>
    <x v="1"/>
    <x v="9"/>
    <x v="9"/>
    <s v="KTOE"/>
    <x v="26"/>
    <x v="4"/>
    <x v="1"/>
    <n v="3238.0501859999999"/>
  </r>
  <r>
    <x v="1"/>
    <x v="9"/>
    <x v="9"/>
    <s v="KTOE"/>
    <x v="31"/>
    <x v="4"/>
    <x v="1"/>
    <n v="1938.8484648000001"/>
  </r>
  <r>
    <x v="1"/>
    <x v="10"/>
    <x v="10"/>
    <s v="KTOE"/>
    <x v="14"/>
    <x v="3"/>
    <x v="1"/>
    <n v="111.64102200000001"/>
  </r>
  <r>
    <x v="1"/>
    <x v="10"/>
    <x v="10"/>
    <s v="KTOE"/>
    <x v="37"/>
    <x v="3"/>
    <x v="1"/>
    <n v="3.5587800000000001"/>
  </r>
  <r>
    <x v="1"/>
    <x v="10"/>
    <x v="10"/>
    <s v="KTOE"/>
    <x v="17"/>
    <x v="4"/>
    <x v="1"/>
    <n v="1.2811608000000001"/>
  </r>
  <r>
    <x v="1"/>
    <x v="10"/>
    <x v="10"/>
    <s v="KTOE"/>
    <x v="36"/>
    <x v="4"/>
    <x v="1"/>
    <n v="7.95492E-2"/>
  </r>
  <r>
    <x v="1"/>
    <x v="10"/>
    <x v="10"/>
    <s v="KTOE"/>
    <x v="24"/>
    <x v="2"/>
    <x v="1"/>
    <n v="8.6415552000000009"/>
  </r>
  <r>
    <x v="1"/>
    <x v="10"/>
    <x v="10"/>
    <s v="KTOE"/>
    <x v="1"/>
    <x v="5"/>
    <x v="1"/>
    <n v="0.1590984"/>
  </r>
  <r>
    <x v="0"/>
    <x v="6"/>
    <x v="6"/>
    <s v="KTOE"/>
    <x v="16"/>
    <x v="2"/>
    <x v="1"/>
    <n v="2.4743987999999999"/>
  </r>
  <r>
    <x v="0"/>
    <x v="6"/>
    <x v="6"/>
    <s v="KTOE"/>
    <x v="30"/>
    <x v="1"/>
    <x v="1"/>
    <n v="179.27458920000001"/>
  </r>
  <r>
    <x v="0"/>
    <x v="6"/>
    <x v="6"/>
    <s v="KTOE"/>
    <x v="14"/>
    <x v="3"/>
    <x v="1"/>
    <n v="456.0639372"/>
  </r>
  <r>
    <x v="0"/>
    <x v="6"/>
    <x v="6"/>
    <s v="KTOE"/>
    <x v="13"/>
    <x v="5"/>
    <x v="1"/>
    <n v="366.99395399999997"/>
  </r>
  <r>
    <x v="0"/>
    <x v="6"/>
    <x v="6"/>
    <s v="KTOE"/>
    <x v="8"/>
    <x v="3"/>
    <x v="1"/>
    <n v="16.939792799999999"/>
  </r>
  <r>
    <x v="1"/>
    <x v="6"/>
    <x v="6"/>
    <s v="KTOE"/>
    <x v="9"/>
    <x v="2"/>
    <x v="1"/>
    <n v="292.0879152"/>
  </r>
  <r>
    <x v="1"/>
    <x v="6"/>
    <x v="6"/>
    <s v="KTOE"/>
    <x v="18"/>
    <x v="2"/>
    <x v="1"/>
    <n v="1763.1075347999999"/>
  </r>
  <r>
    <x v="1"/>
    <x v="6"/>
    <x v="6"/>
    <s v="KTOE"/>
    <x v="26"/>
    <x v="3"/>
    <x v="1"/>
    <n v="2412.9533231999999"/>
  </r>
  <r>
    <x v="1"/>
    <x v="6"/>
    <x v="6"/>
    <s v="KTOE"/>
    <x v="36"/>
    <x v="5"/>
    <x v="1"/>
    <n v="35.303097600000001"/>
  </r>
  <r>
    <x v="1"/>
    <x v="6"/>
    <x v="6"/>
    <s v="KTOE"/>
    <x v="19"/>
    <x v="5"/>
    <x v="1"/>
    <n v="89.752431599999994"/>
  </r>
  <r>
    <x v="10"/>
    <x v="6"/>
    <x v="6"/>
    <s v="KTOE"/>
    <x v="30"/>
    <x v="3"/>
    <x v="1"/>
    <n v="0.56103119999999995"/>
  </r>
  <r>
    <x v="3"/>
    <x v="6"/>
    <x v="6"/>
    <s v="KTOE"/>
    <x v="19"/>
    <x v="1"/>
    <x v="1"/>
    <n v="4.1868000000000001E-3"/>
  </r>
  <r>
    <x v="3"/>
    <x v="6"/>
    <x v="6"/>
    <s v="KTOE"/>
    <x v="11"/>
    <x v="5"/>
    <x v="1"/>
    <n v="10.2283524"/>
  </r>
  <r>
    <x v="8"/>
    <x v="6"/>
    <x v="6"/>
    <s v="KTOE"/>
    <x v="9"/>
    <x v="1"/>
    <x v="1"/>
    <n v="0.11304359999999999"/>
  </r>
  <r>
    <x v="13"/>
    <x v="6"/>
    <x v="6"/>
    <s v="KTOE"/>
    <x v="28"/>
    <x v="2"/>
    <x v="1"/>
    <n v="6.6318912000000001"/>
  </r>
  <r>
    <x v="13"/>
    <x v="6"/>
    <x v="6"/>
    <s v="KTOE"/>
    <x v="7"/>
    <x v="5"/>
    <x v="1"/>
    <n v="6.3890567999999996"/>
  </r>
  <r>
    <x v="13"/>
    <x v="6"/>
    <x v="6"/>
    <s v="KTOE"/>
    <x v="26"/>
    <x v="0"/>
    <x v="1"/>
    <n v="1.0299528"/>
  </r>
  <r>
    <x v="14"/>
    <x v="6"/>
    <x v="6"/>
    <s v="KTOE"/>
    <x v="2"/>
    <x v="4"/>
    <x v="1"/>
    <n v="23.7014748"/>
  </r>
  <r>
    <x v="0"/>
    <x v="7"/>
    <x v="7"/>
    <s v="KTOE"/>
    <x v="14"/>
    <x v="3"/>
    <x v="1"/>
    <n v="456.0639372"/>
  </r>
  <r>
    <x v="0"/>
    <x v="7"/>
    <x v="7"/>
    <s v="KTOE"/>
    <x v="30"/>
    <x v="2"/>
    <x v="1"/>
    <n v="307.42416359999999"/>
  </r>
  <r>
    <x v="0"/>
    <x v="7"/>
    <x v="7"/>
    <s v="KTOE"/>
    <x v="33"/>
    <x v="0"/>
    <x v="1"/>
    <n v="2.1687623999999999"/>
  </r>
  <r>
    <x v="0"/>
    <x v="7"/>
    <x v="7"/>
    <s v="KTOE"/>
    <x v="8"/>
    <x v="4"/>
    <x v="1"/>
    <n v="8.7629724000000007"/>
  </r>
  <r>
    <x v="1"/>
    <x v="7"/>
    <x v="7"/>
    <s v="KTOE"/>
    <x v="9"/>
    <x v="5"/>
    <x v="1"/>
    <n v="249.22345680000001"/>
  </r>
  <r>
    <x v="1"/>
    <x v="7"/>
    <x v="7"/>
    <s v="KTOE"/>
    <x v="26"/>
    <x v="3"/>
    <x v="1"/>
    <n v="2412.9533231999999"/>
  </r>
  <r>
    <x v="1"/>
    <x v="7"/>
    <x v="7"/>
    <s v="KTOE"/>
    <x v="36"/>
    <x v="3"/>
    <x v="1"/>
    <n v="43.220336400000001"/>
  </r>
  <r>
    <x v="1"/>
    <x v="7"/>
    <x v="7"/>
    <s v="KTOE"/>
    <x v="1"/>
    <x v="1"/>
    <x v="1"/>
    <n v="182.45655719999999"/>
  </r>
  <r>
    <x v="4"/>
    <x v="7"/>
    <x v="7"/>
    <s v="KTOE"/>
    <x v="25"/>
    <x v="1"/>
    <x v="1"/>
    <n v="0.1967796"/>
  </r>
  <r>
    <x v="10"/>
    <x v="7"/>
    <x v="7"/>
    <s v="KTOE"/>
    <x v="27"/>
    <x v="5"/>
    <x v="1"/>
    <n v="3.7681199999999998E-2"/>
  </r>
  <r>
    <x v="10"/>
    <x v="7"/>
    <x v="7"/>
    <s v="KTOE"/>
    <x v="10"/>
    <x v="1"/>
    <x v="1"/>
    <n v="0.10467"/>
  </r>
  <r>
    <x v="3"/>
    <x v="7"/>
    <x v="7"/>
    <s v="KTOE"/>
    <x v="19"/>
    <x v="2"/>
    <x v="1"/>
    <n v="4.1868000000000001E-3"/>
  </r>
  <r>
    <x v="3"/>
    <x v="7"/>
    <x v="7"/>
    <s v="KTOE"/>
    <x v="5"/>
    <x v="2"/>
    <x v="1"/>
    <n v="153.06940800000001"/>
  </r>
  <r>
    <x v="3"/>
    <x v="7"/>
    <x v="7"/>
    <s v="KTOE"/>
    <x v="31"/>
    <x v="5"/>
    <x v="1"/>
    <n v="25.447370400000001"/>
  </r>
  <r>
    <x v="3"/>
    <x v="7"/>
    <x v="7"/>
    <s v="KTOE"/>
    <x v="8"/>
    <x v="0"/>
    <x v="1"/>
    <n v="1.6705331999999999"/>
  </r>
  <r>
    <x v="8"/>
    <x v="7"/>
    <x v="7"/>
    <s v="KTOE"/>
    <x v="13"/>
    <x v="5"/>
    <x v="1"/>
    <n v="8.3736000000000001E-3"/>
  </r>
  <r>
    <x v="7"/>
    <x v="6"/>
    <x v="6"/>
    <s v="KTOE"/>
    <x v="18"/>
    <x v="4"/>
    <x v="1"/>
    <n v="1.67472E-2"/>
  </r>
  <r>
    <x v="7"/>
    <x v="6"/>
    <x v="6"/>
    <s v="KTOE"/>
    <x v="19"/>
    <x v="5"/>
    <x v="1"/>
    <n v="1.0467"/>
  </r>
  <r>
    <x v="0"/>
    <x v="7"/>
    <x v="7"/>
    <s v="KTOE"/>
    <x v="18"/>
    <x v="5"/>
    <x v="1"/>
    <n v="0.52334999999999998"/>
  </r>
  <r>
    <x v="1"/>
    <x v="7"/>
    <x v="7"/>
    <s v="KTOE"/>
    <x v="6"/>
    <x v="2"/>
    <x v="1"/>
    <n v="23.550750000000001"/>
  </r>
  <r>
    <x v="1"/>
    <x v="7"/>
    <x v="7"/>
    <s v="KTOE"/>
    <x v="20"/>
    <x v="3"/>
    <x v="1"/>
    <n v="166.36249799999999"/>
  </r>
  <r>
    <x v="1"/>
    <x v="7"/>
    <x v="7"/>
    <s v="KTOE"/>
    <x v="33"/>
    <x v="1"/>
    <x v="1"/>
    <n v="1292.7414888000001"/>
  </r>
  <r>
    <x v="1"/>
    <x v="7"/>
    <x v="7"/>
    <s v="KTOE"/>
    <x v="29"/>
    <x v="1"/>
    <x v="1"/>
    <n v="5.4302796000000004"/>
  </r>
  <r>
    <x v="3"/>
    <x v="7"/>
    <x v="7"/>
    <s v="KTOE"/>
    <x v="27"/>
    <x v="5"/>
    <x v="1"/>
    <n v="2.8009691999999999"/>
  </r>
  <r>
    <x v="3"/>
    <x v="7"/>
    <x v="7"/>
    <s v="KTOE"/>
    <x v="18"/>
    <x v="5"/>
    <x v="1"/>
    <n v="0.90016200000000002"/>
  </r>
  <r>
    <x v="0"/>
    <x v="56"/>
    <x v="56"/>
    <s v="KTOE"/>
    <x v="26"/>
    <x v="4"/>
    <x v="1"/>
    <n v="2.4367176000000002"/>
  </r>
  <r>
    <x v="0"/>
    <x v="56"/>
    <x v="56"/>
    <s v="KTOE"/>
    <x v="10"/>
    <x v="2"/>
    <x v="1"/>
    <n v="2.93076E-2"/>
  </r>
  <r>
    <x v="0"/>
    <x v="56"/>
    <x v="56"/>
    <s v="KTOE"/>
    <x v="3"/>
    <x v="1"/>
    <x v="1"/>
    <n v="2.0515319999999999"/>
  </r>
  <r>
    <x v="0"/>
    <x v="55"/>
    <x v="55"/>
    <s v="KTOE"/>
    <x v="17"/>
    <x v="0"/>
    <x v="1"/>
    <n v="1.8840600000000001"/>
  </r>
  <r>
    <x v="0"/>
    <x v="55"/>
    <x v="55"/>
    <s v="KTOE"/>
    <x v="25"/>
    <x v="2"/>
    <x v="1"/>
    <n v="21.679250400000001"/>
  </r>
  <r>
    <x v="14"/>
    <x v="60"/>
    <x v="60"/>
    <s v="KTOE"/>
    <x v="28"/>
    <x v="5"/>
    <x v="3"/>
    <n v="1.8086975999999999"/>
  </r>
  <r>
    <x v="13"/>
    <x v="60"/>
    <x v="60"/>
    <s v="KTOE"/>
    <x v="33"/>
    <x v="3"/>
    <x v="3"/>
    <n v="0.67826160000000002"/>
  </r>
  <r>
    <x v="0"/>
    <x v="57"/>
    <x v="57"/>
    <s v="KTOE"/>
    <x v="19"/>
    <x v="1"/>
    <x v="3"/>
    <n v="0.98389800000000005"/>
  </r>
  <r>
    <x v="1"/>
    <x v="57"/>
    <x v="57"/>
    <s v="KTOE"/>
    <x v="0"/>
    <x v="5"/>
    <x v="3"/>
    <n v="0.53591040000000001"/>
  </r>
  <r>
    <x v="8"/>
    <x v="57"/>
    <x v="57"/>
    <s v="KTOE"/>
    <x v="16"/>
    <x v="1"/>
    <x v="3"/>
    <n v="4.1868000000000002E-2"/>
  </r>
  <r>
    <x v="8"/>
    <x v="57"/>
    <x v="57"/>
    <s v="KTOE"/>
    <x v="3"/>
    <x v="3"/>
    <x v="3"/>
    <n v="4.1868000000000002E-2"/>
  </r>
  <r>
    <x v="9"/>
    <x v="57"/>
    <x v="57"/>
    <s v="KTOE"/>
    <x v="6"/>
    <x v="4"/>
    <x v="3"/>
    <n v="2.0934000000000001E-2"/>
  </r>
  <r>
    <x v="12"/>
    <x v="57"/>
    <x v="57"/>
    <s v="KTOE"/>
    <x v="16"/>
    <x v="0"/>
    <x v="3"/>
    <n v="19.899860400000001"/>
  </r>
  <r>
    <x v="12"/>
    <x v="57"/>
    <x v="57"/>
    <s v="KTOE"/>
    <x v="22"/>
    <x v="5"/>
    <x v="3"/>
    <n v="4.1407451999999996"/>
  </r>
  <r>
    <x v="1"/>
    <x v="58"/>
    <x v="58"/>
    <s v="KTOE"/>
    <x v="23"/>
    <x v="3"/>
    <x v="6"/>
    <n v="38.292472799999999"/>
  </r>
  <r>
    <x v="1"/>
    <x v="58"/>
    <x v="58"/>
    <s v="KTOE"/>
    <x v="25"/>
    <x v="0"/>
    <x v="6"/>
    <n v="30.8022876"/>
  </r>
  <r>
    <x v="0"/>
    <x v="56"/>
    <x v="56"/>
    <s v="KTOE"/>
    <x v="36"/>
    <x v="3"/>
    <x v="2"/>
    <n v="9.21096E-2"/>
  </r>
  <r>
    <x v="0"/>
    <x v="55"/>
    <x v="55"/>
    <s v="KTOE"/>
    <x v="36"/>
    <x v="1"/>
    <x v="2"/>
    <n v="0.44798759999999999"/>
  </r>
  <r>
    <x v="0"/>
    <x v="55"/>
    <x v="55"/>
    <s v="KTOE"/>
    <x v="5"/>
    <x v="0"/>
    <x v="2"/>
    <n v="7.5320532"/>
  </r>
  <r>
    <x v="1"/>
    <x v="59"/>
    <x v="59"/>
    <s v="KTOE"/>
    <x v="30"/>
    <x v="5"/>
    <x v="2"/>
    <n v="11.601622799999999"/>
  </r>
  <r>
    <x v="1"/>
    <x v="59"/>
    <x v="59"/>
    <s v="KTOE"/>
    <x v="23"/>
    <x v="1"/>
    <x v="2"/>
    <n v="10.500494399999999"/>
  </r>
  <r>
    <x v="1"/>
    <x v="59"/>
    <x v="59"/>
    <s v="KTOE"/>
    <x v="3"/>
    <x v="5"/>
    <x v="2"/>
    <n v="1.0550736000000001"/>
  </r>
  <r>
    <x v="1"/>
    <x v="59"/>
    <x v="59"/>
    <s v="KTOE"/>
    <x v="28"/>
    <x v="1"/>
    <x v="2"/>
    <n v="1.4109516"/>
  </r>
  <r>
    <x v="14"/>
    <x v="60"/>
    <x v="60"/>
    <s v="KTOE"/>
    <x v="25"/>
    <x v="0"/>
    <x v="1"/>
    <n v="5.6563667999999998"/>
  </r>
  <r>
    <x v="0"/>
    <x v="56"/>
    <x v="56"/>
    <s v="KTOE"/>
    <x v="31"/>
    <x v="2"/>
    <x v="1"/>
    <n v="0.20096639999999999"/>
  </r>
  <r>
    <x v="0"/>
    <x v="55"/>
    <x v="55"/>
    <s v="KTOE"/>
    <x v="26"/>
    <x v="5"/>
    <x v="1"/>
    <n v="35.939491199999999"/>
  </r>
  <r>
    <x v="0"/>
    <x v="55"/>
    <x v="55"/>
    <s v="KTOE"/>
    <x v="19"/>
    <x v="1"/>
    <x v="1"/>
    <n v="0.46892159999999999"/>
  </r>
  <r>
    <x v="0"/>
    <x v="55"/>
    <x v="55"/>
    <s v="KTOE"/>
    <x v="1"/>
    <x v="0"/>
    <x v="2"/>
    <n v="0.77874480000000001"/>
  </r>
  <r>
    <x v="0"/>
    <x v="57"/>
    <x v="57"/>
    <s v="KTOE"/>
    <x v="3"/>
    <x v="3"/>
    <x v="3"/>
    <n v="5.1413903999999997"/>
  </r>
  <r>
    <x v="1"/>
    <x v="57"/>
    <x v="57"/>
    <s v="KTOE"/>
    <x v="7"/>
    <x v="0"/>
    <x v="3"/>
    <n v="0.57777840000000003"/>
  </r>
  <r>
    <x v="0"/>
    <x v="59"/>
    <x v="59"/>
    <s v="KTOE"/>
    <x v="5"/>
    <x v="3"/>
    <x v="2"/>
    <n v="3.3578136000000001"/>
  </r>
  <r>
    <x v="1"/>
    <x v="58"/>
    <x v="58"/>
    <s v="KTOE"/>
    <x v="15"/>
    <x v="0"/>
    <x v="6"/>
    <n v="0.56940480000000004"/>
  </r>
  <r>
    <x v="0"/>
    <x v="56"/>
    <x v="56"/>
    <s v="KTOE"/>
    <x v="12"/>
    <x v="4"/>
    <x v="2"/>
    <n v="0.57777840000000003"/>
  </r>
  <r>
    <x v="0"/>
    <x v="56"/>
    <x v="56"/>
    <s v="KTOE"/>
    <x v="13"/>
    <x v="0"/>
    <x v="2"/>
    <n v="2.93076E-2"/>
  </r>
  <r>
    <x v="1"/>
    <x v="59"/>
    <x v="59"/>
    <s v="KTOE"/>
    <x v="12"/>
    <x v="4"/>
    <x v="2"/>
    <n v="0.5149764"/>
  </r>
  <r>
    <x v="0"/>
    <x v="59"/>
    <x v="59"/>
    <s v="KTOE"/>
    <x v="11"/>
    <x v="2"/>
    <x v="2"/>
    <n v="18.6647544"/>
  </r>
  <r>
    <x v="1"/>
    <x v="58"/>
    <x v="58"/>
    <s v="KTOE"/>
    <x v="15"/>
    <x v="4"/>
    <x v="1"/>
    <n v="0.83317319999999995"/>
  </r>
  <r>
    <x v="14"/>
    <x v="60"/>
    <x v="60"/>
    <s v="KTOE"/>
    <x v="18"/>
    <x v="3"/>
    <x v="3"/>
    <n v="3.2029019999999999"/>
  </r>
  <r>
    <x v="0"/>
    <x v="57"/>
    <x v="57"/>
    <s v="KTOE"/>
    <x v="17"/>
    <x v="5"/>
    <x v="3"/>
    <n v="66.486384000000001"/>
  </r>
  <r>
    <x v="0"/>
    <x v="57"/>
    <x v="57"/>
    <s v="KTOE"/>
    <x v="29"/>
    <x v="5"/>
    <x v="3"/>
    <n v="41.231606399999997"/>
  </r>
  <r>
    <x v="0"/>
    <x v="57"/>
    <x v="57"/>
    <s v="KTOE"/>
    <x v="35"/>
    <x v="2"/>
    <x v="3"/>
    <n v="67.478655599999996"/>
  </r>
  <r>
    <x v="8"/>
    <x v="57"/>
    <x v="57"/>
    <s v="KTOE"/>
    <x v="6"/>
    <x v="1"/>
    <x v="3"/>
    <n v="0.1172304"/>
  </r>
  <r>
    <x v="9"/>
    <x v="57"/>
    <x v="57"/>
    <s v="KTOE"/>
    <x v="22"/>
    <x v="0"/>
    <x v="3"/>
    <n v="0.57359159999999998"/>
  </r>
  <r>
    <x v="0"/>
    <x v="56"/>
    <x v="56"/>
    <s v="KTOE"/>
    <x v="25"/>
    <x v="1"/>
    <x v="2"/>
    <n v="7.1636148000000004"/>
  </r>
  <r>
    <x v="0"/>
    <x v="61"/>
    <x v="61"/>
    <s v="KTOE"/>
    <x v="18"/>
    <x v="5"/>
    <x v="2"/>
    <n v="1.7333352"/>
  </r>
  <r>
    <x v="0"/>
    <x v="61"/>
    <x v="61"/>
    <s v="KTOE"/>
    <x v="25"/>
    <x v="4"/>
    <x v="2"/>
    <n v="4.1868000000000001E-3"/>
  </r>
  <r>
    <x v="0"/>
    <x v="55"/>
    <x v="55"/>
    <s v="KTOE"/>
    <x v="18"/>
    <x v="5"/>
    <x v="2"/>
    <n v="48.901823999999998"/>
  </r>
  <r>
    <x v="1"/>
    <x v="59"/>
    <x v="59"/>
    <s v="KTOE"/>
    <x v="33"/>
    <x v="5"/>
    <x v="2"/>
    <n v="42.144328799999997"/>
  </r>
  <r>
    <x v="1"/>
    <x v="59"/>
    <x v="59"/>
    <s v="KTOE"/>
    <x v="13"/>
    <x v="1"/>
    <x v="2"/>
    <n v="4.0151412000000004"/>
  </r>
  <r>
    <x v="0"/>
    <x v="59"/>
    <x v="59"/>
    <s v="KTOE"/>
    <x v="23"/>
    <x v="5"/>
    <x v="2"/>
    <n v="17.002594800000001"/>
  </r>
  <r>
    <x v="14"/>
    <x v="60"/>
    <x v="60"/>
    <s v="KTOE"/>
    <x v="33"/>
    <x v="4"/>
    <x v="1"/>
    <n v="2.5246404"/>
  </r>
  <r>
    <x v="1"/>
    <x v="58"/>
    <x v="58"/>
    <s v="KTOE"/>
    <x v="31"/>
    <x v="3"/>
    <x v="1"/>
    <n v="16.462497599999999"/>
  </r>
  <r>
    <x v="0"/>
    <x v="56"/>
    <x v="56"/>
    <s v="KTOE"/>
    <x v="7"/>
    <x v="0"/>
    <x v="1"/>
    <n v="1.214172"/>
  </r>
  <r>
    <x v="0"/>
    <x v="56"/>
    <x v="56"/>
    <s v="KTOE"/>
    <x v="17"/>
    <x v="1"/>
    <x v="1"/>
    <n v="8.7922799999999995E-2"/>
  </r>
  <r>
    <x v="0"/>
    <x v="55"/>
    <x v="55"/>
    <s v="KTOE"/>
    <x v="7"/>
    <x v="2"/>
    <x v="1"/>
    <n v="5.7610368000000003"/>
  </r>
  <r>
    <x v="0"/>
    <x v="57"/>
    <x v="57"/>
    <s v="KTOE"/>
    <x v="16"/>
    <x v="0"/>
    <x v="3"/>
    <n v="234.65339280000001"/>
  </r>
  <r>
    <x v="0"/>
    <x v="57"/>
    <x v="57"/>
    <s v="KTOE"/>
    <x v="14"/>
    <x v="4"/>
    <x v="3"/>
    <n v="1528.7137236000001"/>
  </r>
  <r>
    <x v="0"/>
    <x v="57"/>
    <x v="57"/>
    <s v="KTOE"/>
    <x v="20"/>
    <x v="5"/>
    <x v="3"/>
    <n v="267.2936856"/>
  </r>
  <r>
    <x v="0"/>
    <x v="57"/>
    <x v="57"/>
    <s v="KTOE"/>
    <x v="6"/>
    <x v="0"/>
    <x v="3"/>
    <n v="1.6579728"/>
  </r>
  <r>
    <x v="0"/>
    <x v="57"/>
    <x v="57"/>
    <s v="KTOE"/>
    <x v="23"/>
    <x v="4"/>
    <x v="3"/>
    <n v="91.837457999999998"/>
  </r>
  <r>
    <x v="0"/>
    <x v="57"/>
    <x v="57"/>
    <s v="KTOE"/>
    <x v="22"/>
    <x v="0"/>
    <x v="3"/>
    <n v="13.2051672"/>
  </r>
  <r>
    <x v="1"/>
    <x v="57"/>
    <x v="57"/>
    <s v="KTOE"/>
    <x v="27"/>
    <x v="0"/>
    <x v="3"/>
    <n v="0.7871184"/>
  </r>
  <r>
    <x v="0"/>
    <x v="19"/>
    <x v="19"/>
    <s v="KTOE"/>
    <x v="15"/>
    <x v="1"/>
    <x v="2"/>
    <n v="0.74525039999999998"/>
  </r>
  <r>
    <x v="0"/>
    <x v="19"/>
    <x v="19"/>
    <s v="KTOE"/>
    <x v="33"/>
    <x v="0"/>
    <x v="2"/>
    <n v="259.56485279999998"/>
  </r>
  <r>
    <x v="0"/>
    <x v="19"/>
    <x v="19"/>
    <s v="KTOE"/>
    <x v="3"/>
    <x v="0"/>
    <x v="2"/>
    <n v="72.795891600000004"/>
  </r>
  <r>
    <x v="8"/>
    <x v="19"/>
    <x v="19"/>
    <s v="KTOE"/>
    <x v="11"/>
    <x v="1"/>
    <x v="2"/>
    <n v="4.60548E-2"/>
  </r>
  <r>
    <x v="1"/>
    <x v="15"/>
    <x v="15"/>
    <s v="KTOE"/>
    <x v="24"/>
    <x v="5"/>
    <x v="2"/>
    <n v="0.38099880000000003"/>
  </r>
  <r>
    <x v="0"/>
    <x v="15"/>
    <x v="15"/>
    <s v="KTOE"/>
    <x v="15"/>
    <x v="1"/>
    <x v="2"/>
    <n v="6.6988800000000001E-2"/>
  </r>
  <r>
    <x v="0"/>
    <x v="15"/>
    <x v="15"/>
    <s v="KTOE"/>
    <x v="16"/>
    <x v="0"/>
    <x v="2"/>
    <n v="0.29726279999999999"/>
  </r>
  <r>
    <x v="0"/>
    <x v="15"/>
    <x v="15"/>
    <s v="KTOE"/>
    <x v="20"/>
    <x v="5"/>
    <x v="2"/>
    <n v="5.9285088000000004"/>
  </r>
  <r>
    <x v="0"/>
    <x v="15"/>
    <x v="15"/>
    <s v="KTOE"/>
    <x v="23"/>
    <x v="4"/>
    <x v="2"/>
    <n v="9.6128927999999991"/>
  </r>
  <r>
    <x v="0"/>
    <x v="15"/>
    <x v="15"/>
    <s v="KTOE"/>
    <x v="22"/>
    <x v="0"/>
    <x v="2"/>
    <n v="1.0006451999999999"/>
  </r>
  <r>
    <x v="0"/>
    <x v="15"/>
    <x v="15"/>
    <s v="KTOE"/>
    <x v="26"/>
    <x v="4"/>
    <x v="2"/>
    <n v="29.537873999999999"/>
  </r>
  <r>
    <x v="0"/>
    <x v="15"/>
    <x v="15"/>
    <s v="KTOE"/>
    <x v="0"/>
    <x v="4"/>
    <x v="2"/>
    <n v="0.25958160000000002"/>
  </r>
  <r>
    <x v="0"/>
    <x v="15"/>
    <x v="15"/>
    <s v="KTOE"/>
    <x v="25"/>
    <x v="3"/>
    <x v="2"/>
    <n v="6.6528251999999997"/>
  </r>
  <r>
    <x v="1"/>
    <x v="15"/>
    <x v="15"/>
    <s v="KTOE"/>
    <x v="9"/>
    <x v="3"/>
    <x v="2"/>
    <n v="3.6006480000000001"/>
  </r>
  <r>
    <x v="1"/>
    <x v="15"/>
    <x v="15"/>
    <s v="KTOE"/>
    <x v="17"/>
    <x v="0"/>
    <x v="2"/>
    <n v="0.82479959999999997"/>
  </r>
  <r>
    <x v="1"/>
    <x v="15"/>
    <x v="15"/>
    <s v="KTOE"/>
    <x v="27"/>
    <x v="3"/>
    <x v="2"/>
    <n v="8.3736000000000001E-3"/>
  </r>
  <r>
    <x v="1"/>
    <x v="15"/>
    <x v="15"/>
    <s v="KTOE"/>
    <x v="19"/>
    <x v="3"/>
    <x v="2"/>
    <n v="1.2644135999999999"/>
  </r>
  <r>
    <x v="1"/>
    <x v="15"/>
    <x v="15"/>
    <s v="KTOE"/>
    <x v="37"/>
    <x v="0"/>
    <x v="2"/>
    <n v="8.3736000000000001E-3"/>
  </r>
  <r>
    <x v="0"/>
    <x v="17"/>
    <x v="17"/>
    <s v="KTOE"/>
    <x v="8"/>
    <x v="4"/>
    <x v="1"/>
    <n v="0.16328519999999999"/>
  </r>
  <r>
    <x v="1"/>
    <x v="18"/>
    <x v="18"/>
    <s v="KTOE"/>
    <x v="26"/>
    <x v="2"/>
    <x v="1"/>
    <n v="0.5149764"/>
  </r>
  <r>
    <x v="1"/>
    <x v="18"/>
    <x v="18"/>
    <s v="KTOE"/>
    <x v="36"/>
    <x v="3"/>
    <x v="1"/>
    <n v="2.93076E-2"/>
  </r>
  <r>
    <x v="4"/>
    <x v="18"/>
    <x v="18"/>
    <s v="KTOE"/>
    <x v="11"/>
    <x v="4"/>
    <x v="1"/>
    <n v="1.9384884"/>
  </r>
  <r>
    <x v="1"/>
    <x v="70"/>
    <x v="70"/>
    <s v="KTOE"/>
    <x v="24"/>
    <x v="4"/>
    <x v="1"/>
    <n v="7.95492E-2"/>
  </r>
  <r>
    <x v="1"/>
    <x v="70"/>
    <x v="70"/>
    <s v="KTOE"/>
    <x v="17"/>
    <x v="5"/>
    <x v="1"/>
    <n v="7.95492E-2"/>
  </r>
  <r>
    <x v="1"/>
    <x v="20"/>
    <x v="20"/>
    <s v="KTOE"/>
    <x v="24"/>
    <x v="5"/>
    <x v="1"/>
    <n v="0.33075719999999997"/>
  </r>
  <r>
    <x v="0"/>
    <x v="15"/>
    <x v="15"/>
    <s v="KTOE"/>
    <x v="9"/>
    <x v="4"/>
    <x v="1"/>
    <n v="5.7317292000000002"/>
  </r>
  <r>
    <x v="0"/>
    <x v="15"/>
    <x v="15"/>
    <s v="KTOE"/>
    <x v="15"/>
    <x v="2"/>
    <x v="1"/>
    <n v="0.20515320000000001"/>
  </r>
  <r>
    <x v="0"/>
    <x v="15"/>
    <x v="15"/>
    <s v="KTOE"/>
    <x v="33"/>
    <x v="5"/>
    <x v="1"/>
    <n v="44.832254399999997"/>
  </r>
  <r>
    <x v="0"/>
    <x v="15"/>
    <x v="15"/>
    <s v="KTOE"/>
    <x v="22"/>
    <x v="3"/>
    <x v="1"/>
    <n v="1.0048319999999999"/>
  </r>
  <r>
    <x v="1"/>
    <x v="15"/>
    <x v="15"/>
    <s v="KTOE"/>
    <x v="9"/>
    <x v="5"/>
    <x v="1"/>
    <n v="5.3758511999999996"/>
  </r>
  <r>
    <x v="1"/>
    <x v="15"/>
    <x v="15"/>
    <s v="KTOE"/>
    <x v="19"/>
    <x v="1"/>
    <x v="1"/>
    <n v="1.4025780000000001"/>
  </r>
  <r>
    <x v="1"/>
    <x v="16"/>
    <x v="16"/>
    <s v="KTOE"/>
    <x v="28"/>
    <x v="4"/>
    <x v="3"/>
    <n v="140.34153599999999"/>
  </r>
  <r>
    <x v="1"/>
    <x v="16"/>
    <x v="16"/>
    <s v="KTOE"/>
    <x v="25"/>
    <x v="0"/>
    <x v="3"/>
    <n v="1161.2215404000001"/>
  </r>
  <r>
    <x v="0"/>
    <x v="15"/>
    <x v="15"/>
    <s v="KTOE"/>
    <x v="1"/>
    <x v="2"/>
    <x v="2"/>
    <n v="4.6766556000000001"/>
  </r>
  <r>
    <x v="0"/>
    <x v="15"/>
    <x v="15"/>
    <s v="KTOE"/>
    <x v="1"/>
    <x v="4"/>
    <x v="1"/>
    <n v="4.1742395999999999"/>
  </r>
  <r>
    <x v="0"/>
    <x v="15"/>
    <x v="15"/>
    <s v="KTOE"/>
    <x v="2"/>
    <x v="1"/>
    <x v="2"/>
    <n v="0.86666759999999998"/>
  </r>
  <r>
    <x v="0"/>
    <x v="17"/>
    <x v="17"/>
    <s v="KTOE"/>
    <x v="2"/>
    <x v="0"/>
    <x v="1"/>
    <n v="23.7224088"/>
  </r>
  <r>
    <x v="4"/>
    <x v="21"/>
    <x v="21"/>
    <s v="KTOE"/>
    <x v="6"/>
    <x v="5"/>
    <x v="3"/>
    <n v="1.1346228"/>
  </r>
  <r>
    <x v="0"/>
    <x v="16"/>
    <x v="16"/>
    <s v="KTOE"/>
    <x v="11"/>
    <x v="5"/>
    <x v="3"/>
    <n v="1725.1751268"/>
  </r>
  <r>
    <x v="1"/>
    <x v="16"/>
    <x v="16"/>
    <s v="KTOE"/>
    <x v="16"/>
    <x v="5"/>
    <x v="3"/>
    <n v="40.917596400000001"/>
  </r>
  <r>
    <x v="1"/>
    <x v="16"/>
    <x v="16"/>
    <s v="KTOE"/>
    <x v="8"/>
    <x v="0"/>
    <x v="3"/>
    <n v="8.7378516000000008"/>
  </r>
  <r>
    <x v="1"/>
    <x v="20"/>
    <x v="20"/>
    <s v="KTOE"/>
    <x v="8"/>
    <x v="0"/>
    <x v="6"/>
    <n v="0.20096639999999999"/>
  </r>
  <r>
    <x v="0"/>
    <x v="19"/>
    <x v="19"/>
    <s v="KTOE"/>
    <x v="12"/>
    <x v="3"/>
    <x v="2"/>
    <n v="139.15667160000001"/>
  </r>
  <r>
    <x v="1"/>
    <x v="19"/>
    <x v="19"/>
    <s v="KTOE"/>
    <x v="8"/>
    <x v="0"/>
    <x v="2"/>
    <n v="0.47729519999999998"/>
  </r>
  <r>
    <x v="1"/>
    <x v="19"/>
    <x v="19"/>
    <s v="KTOE"/>
    <x v="12"/>
    <x v="2"/>
    <x v="2"/>
    <n v="1.8840600000000001"/>
  </r>
  <r>
    <x v="1"/>
    <x v="15"/>
    <x v="15"/>
    <s v="KTOE"/>
    <x v="12"/>
    <x v="1"/>
    <x v="2"/>
    <n v="0.2344608"/>
  </r>
  <r>
    <x v="1"/>
    <x v="15"/>
    <x v="15"/>
    <s v="KTOE"/>
    <x v="15"/>
    <x v="4"/>
    <x v="2"/>
    <n v="0.3684384"/>
  </r>
  <r>
    <x v="1"/>
    <x v="17"/>
    <x v="17"/>
    <s v="KTOE"/>
    <x v="8"/>
    <x v="4"/>
    <x v="1"/>
    <n v="0.66570119999999999"/>
  </r>
  <r>
    <x v="1"/>
    <x v="20"/>
    <x v="20"/>
    <s v="KTOE"/>
    <x v="9"/>
    <x v="1"/>
    <x v="1"/>
    <n v="0.28051559999999998"/>
  </r>
  <r>
    <x v="1"/>
    <x v="20"/>
    <x v="20"/>
    <s v="KTOE"/>
    <x v="8"/>
    <x v="4"/>
    <x v="1"/>
    <n v="0.20096639999999999"/>
  </r>
  <r>
    <x v="0"/>
    <x v="15"/>
    <x v="15"/>
    <s v="KTOE"/>
    <x v="11"/>
    <x v="2"/>
    <x v="1"/>
    <n v="14.5742508"/>
  </r>
  <r>
    <x v="1"/>
    <x v="15"/>
    <x v="15"/>
    <s v="KTOE"/>
    <x v="13"/>
    <x v="1"/>
    <x v="1"/>
    <n v="2.2148172000000002"/>
  </r>
  <r>
    <x v="4"/>
    <x v="16"/>
    <x v="16"/>
    <s v="KTOE"/>
    <x v="28"/>
    <x v="3"/>
    <x v="3"/>
    <n v="75.467070000000007"/>
  </r>
  <r>
    <x v="4"/>
    <x v="16"/>
    <x v="16"/>
    <s v="KTOE"/>
    <x v="17"/>
    <x v="5"/>
    <x v="3"/>
    <n v="38.229670800000001"/>
  </r>
  <r>
    <x v="14"/>
    <x v="16"/>
    <x v="16"/>
    <s v="KTOE"/>
    <x v="18"/>
    <x v="3"/>
    <x v="3"/>
    <n v="87.5083068"/>
  </r>
  <r>
    <x v="1"/>
    <x v="17"/>
    <x v="17"/>
    <s v="KTOE"/>
    <x v="29"/>
    <x v="1"/>
    <x v="3"/>
    <n v="2.9014524000000002"/>
  </r>
  <r>
    <x v="1"/>
    <x v="17"/>
    <x v="17"/>
    <s v="KTOE"/>
    <x v="13"/>
    <x v="1"/>
    <x v="3"/>
    <n v="17.048649600000001"/>
  </r>
  <r>
    <x v="8"/>
    <x v="17"/>
    <x v="17"/>
    <s v="KTOE"/>
    <x v="17"/>
    <x v="2"/>
    <x v="3"/>
    <n v="6.6988800000000001E-2"/>
  </r>
  <r>
    <x v="1"/>
    <x v="18"/>
    <x v="18"/>
    <s v="KTOE"/>
    <x v="13"/>
    <x v="3"/>
    <x v="3"/>
    <n v="22.855741200000001"/>
  </r>
  <r>
    <x v="14"/>
    <x v="18"/>
    <x v="18"/>
    <s v="KTOE"/>
    <x v="31"/>
    <x v="0"/>
    <x v="3"/>
    <n v="53.666402400000003"/>
  </r>
  <r>
    <x v="14"/>
    <x v="18"/>
    <x v="18"/>
    <s v="KTOE"/>
    <x v="13"/>
    <x v="2"/>
    <x v="3"/>
    <n v="5.8615199999999999E-2"/>
  </r>
  <r>
    <x v="1"/>
    <x v="20"/>
    <x v="20"/>
    <s v="KTOE"/>
    <x v="29"/>
    <x v="3"/>
    <x v="6"/>
    <n v="4.1868000000000002E-2"/>
  </r>
  <r>
    <x v="0"/>
    <x v="19"/>
    <x v="19"/>
    <s v="KTOE"/>
    <x v="28"/>
    <x v="2"/>
    <x v="2"/>
    <n v="85.20138"/>
  </r>
  <r>
    <x v="0"/>
    <x v="19"/>
    <x v="19"/>
    <s v="KTOE"/>
    <x v="17"/>
    <x v="2"/>
    <x v="2"/>
    <n v="73.507647599999999"/>
  </r>
  <r>
    <x v="1"/>
    <x v="19"/>
    <x v="19"/>
    <s v="KTOE"/>
    <x v="20"/>
    <x v="3"/>
    <x v="2"/>
    <n v="6.4267380000000003"/>
  </r>
  <r>
    <x v="8"/>
    <x v="7"/>
    <x v="7"/>
    <s v="KTOE"/>
    <x v="11"/>
    <x v="4"/>
    <x v="1"/>
    <n v="0.42286679999999999"/>
  </r>
  <r>
    <x v="7"/>
    <x v="7"/>
    <x v="7"/>
    <s v="KTOE"/>
    <x v="14"/>
    <x v="4"/>
    <x v="1"/>
    <n v="13.5317376"/>
  </r>
  <r>
    <x v="7"/>
    <x v="7"/>
    <x v="7"/>
    <s v="KTOE"/>
    <x v="17"/>
    <x v="2"/>
    <x v="1"/>
    <n v="1.15137"/>
  </r>
  <r>
    <x v="0"/>
    <x v="11"/>
    <x v="11"/>
    <s v="KTOE"/>
    <x v="28"/>
    <x v="4"/>
    <x v="1"/>
    <n v="509.9982948"/>
  </r>
  <r>
    <x v="0"/>
    <x v="11"/>
    <x v="11"/>
    <s v="KTOE"/>
    <x v="18"/>
    <x v="1"/>
    <x v="1"/>
    <n v="4575.7997747999998"/>
  </r>
  <r>
    <x v="0"/>
    <x v="8"/>
    <x v="8"/>
    <s v="KTOE"/>
    <x v="18"/>
    <x v="0"/>
    <x v="1"/>
    <n v="52.464790800000003"/>
  </r>
  <r>
    <x v="0"/>
    <x v="6"/>
    <x v="6"/>
    <s v="KTOE"/>
    <x v="4"/>
    <x v="5"/>
    <x v="0"/>
    <n v="1.0383264000000001"/>
  </r>
  <r>
    <x v="0"/>
    <x v="6"/>
    <x v="6"/>
    <s v="KTOE"/>
    <x v="7"/>
    <x v="1"/>
    <x v="0"/>
    <n v="49.827106800000003"/>
  </r>
  <r>
    <x v="0"/>
    <x v="6"/>
    <x v="6"/>
    <s v="KTOE"/>
    <x v="27"/>
    <x v="0"/>
    <x v="0"/>
    <n v="68.445806399999995"/>
  </r>
  <r>
    <x v="0"/>
    <x v="6"/>
    <x v="6"/>
    <s v="KTOE"/>
    <x v="32"/>
    <x v="0"/>
    <x v="0"/>
    <n v="4.1868000000000001E-3"/>
  </r>
  <r>
    <x v="0"/>
    <x v="8"/>
    <x v="8"/>
    <s v="KTOE"/>
    <x v="27"/>
    <x v="1"/>
    <x v="0"/>
    <n v="0.36425160000000001"/>
  </r>
  <r>
    <x v="14"/>
    <x v="6"/>
    <x v="6"/>
    <s v="KTOE"/>
    <x v="31"/>
    <x v="1"/>
    <x v="0"/>
    <n v="15.813543599999999"/>
  </r>
  <r>
    <x v="14"/>
    <x v="6"/>
    <x v="6"/>
    <s v="KTOE"/>
    <x v="11"/>
    <x v="4"/>
    <x v="0"/>
    <n v="53.377513200000003"/>
  </r>
  <r>
    <x v="1"/>
    <x v="6"/>
    <x v="6"/>
    <s v="KTOE"/>
    <x v="29"/>
    <x v="0"/>
    <x v="0"/>
    <n v="4.7938859999999996"/>
  </r>
  <r>
    <x v="3"/>
    <x v="6"/>
    <x v="6"/>
    <s v="KTOE"/>
    <x v="19"/>
    <x v="3"/>
    <x v="0"/>
    <n v="4.1868000000000001E-3"/>
  </r>
  <r>
    <x v="7"/>
    <x v="6"/>
    <x v="6"/>
    <s v="KTOE"/>
    <x v="9"/>
    <x v="4"/>
    <x v="0"/>
    <n v="2.7423540000000002"/>
  </r>
  <r>
    <x v="7"/>
    <x v="6"/>
    <x v="6"/>
    <s v="KTOE"/>
    <x v="23"/>
    <x v="1"/>
    <x v="0"/>
    <n v="0.24283440000000001"/>
  </r>
  <r>
    <x v="1"/>
    <x v="5"/>
    <x v="5"/>
    <s v="KTOE"/>
    <x v="27"/>
    <x v="3"/>
    <x v="3"/>
    <n v="1.2476664"/>
  </r>
  <r>
    <x v="0"/>
    <x v="5"/>
    <x v="5"/>
    <s v="KTOE"/>
    <x v="20"/>
    <x v="3"/>
    <x v="3"/>
    <n v="314.21515319999997"/>
  </r>
  <r>
    <x v="0"/>
    <x v="5"/>
    <x v="5"/>
    <s v="KTOE"/>
    <x v="35"/>
    <x v="5"/>
    <x v="3"/>
    <n v="56.203603200000003"/>
  </r>
  <r>
    <x v="10"/>
    <x v="5"/>
    <x v="5"/>
    <s v="KTOE"/>
    <x v="9"/>
    <x v="2"/>
    <x v="3"/>
    <n v="19.7910036"/>
  </r>
  <r>
    <x v="8"/>
    <x v="5"/>
    <x v="5"/>
    <s v="KTOE"/>
    <x v="13"/>
    <x v="2"/>
    <x v="3"/>
    <n v="6.2801999999999997E-2"/>
  </r>
  <r>
    <x v="8"/>
    <x v="5"/>
    <x v="5"/>
    <s v="KTOE"/>
    <x v="1"/>
    <x v="1"/>
    <x v="3"/>
    <n v="1.2560399999999999E-2"/>
  </r>
  <r>
    <x v="0"/>
    <x v="9"/>
    <x v="9"/>
    <s v="KTOE"/>
    <x v="33"/>
    <x v="3"/>
    <x v="6"/>
    <n v="4.2077340000000003"/>
  </r>
  <r>
    <x v="1"/>
    <x v="9"/>
    <x v="9"/>
    <s v="KTOE"/>
    <x v="17"/>
    <x v="2"/>
    <x v="6"/>
    <n v="213.19604279999999"/>
  </r>
  <r>
    <x v="1"/>
    <x v="9"/>
    <x v="9"/>
    <s v="KTOE"/>
    <x v="31"/>
    <x v="4"/>
    <x v="6"/>
    <n v="1938.8484648000001"/>
  </r>
  <r>
    <x v="1"/>
    <x v="9"/>
    <x v="9"/>
    <s v="KTOE"/>
    <x v="3"/>
    <x v="5"/>
    <x v="6"/>
    <n v="7.6116023999999998"/>
  </r>
  <r>
    <x v="1"/>
    <x v="10"/>
    <x v="10"/>
    <s v="KTOE"/>
    <x v="32"/>
    <x v="1"/>
    <x v="6"/>
    <n v="0.56103119999999995"/>
  </r>
  <r>
    <x v="1"/>
    <x v="10"/>
    <x v="10"/>
    <s v="KTOE"/>
    <x v="31"/>
    <x v="3"/>
    <x v="6"/>
    <n v="1369.5985764"/>
  </r>
  <r>
    <x v="1"/>
    <x v="10"/>
    <x v="10"/>
    <s v="KTOE"/>
    <x v="9"/>
    <x v="5"/>
    <x v="6"/>
    <n v="0.51916320000000005"/>
  </r>
  <r>
    <x v="1"/>
    <x v="10"/>
    <x v="10"/>
    <s v="KTOE"/>
    <x v="19"/>
    <x v="5"/>
    <x v="6"/>
    <n v="0.48148200000000002"/>
  </r>
  <r>
    <x v="3"/>
    <x v="6"/>
    <x v="6"/>
    <s v="KTOE"/>
    <x v="11"/>
    <x v="3"/>
    <x v="5"/>
    <n v="7.2557244000000001"/>
  </r>
  <r>
    <x v="3"/>
    <x v="6"/>
    <x v="6"/>
    <s v="KTOE"/>
    <x v="13"/>
    <x v="0"/>
    <x v="5"/>
    <n v="12.1375332"/>
  </r>
  <r>
    <x v="3"/>
    <x v="6"/>
    <x v="6"/>
    <s v="KTOE"/>
    <x v="8"/>
    <x v="2"/>
    <x v="5"/>
    <n v="1.4193252000000001"/>
  </r>
  <r>
    <x v="8"/>
    <x v="6"/>
    <x v="6"/>
    <s v="KTOE"/>
    <x v="1"/>
    <x v="3"/>
    <x v="5"/>
    <n v="4.1868000000000001E-3"/>
  </r>
  <r>
    <x v="8"/>
    <x v="6"/>
    <x v="6"/>
    <s v="KTOE"/>
    <x v="25"/>
    <x v="3"/>
    <x v="5"/>
    <n v="0.72431639999999997"/>
  </r>
  <r>
    <x v="13"/>
    <x v="6"/>
    <x v="6"/>
    <s v="KTOE"/>
    <x v="10"/>
    <x v="1"/>
    <x v="5"/>
    <n v="3.7262520000000001"/>
  </r>
  <r>
    <x v="7"/>
    <x v="6"/>
    <x v="6"/>
    <s v="KTOE"/>
    <x v="7"/>
    <x v="1"/>
    <x v="5"/>
    <n v="10.956855600000001"/>
  </r>
  <r>
    <x v="7"/>
    <x v="6"/>
    <x v="6"/>
    <s v="KTOE"/>
    <x v="28"/>
    <x v="1"/>
    <x v="5"/>
    <n v="1.9049940000000001"/>
  </r>
  <r>
    <x v="0"/>
    <x v="7"/>
    <x v="7"/>
    <s v="KTOE"/>
    <x v="9"/>
    <x v="2"/>
    <x v="5"/>
    <n v="8.4447755999999998"/>
  </r>
  <r>
    <x v="0"/>
    <x v="7"/>
    <x v="7"/>
    <s v="KTOE"/>
    <x v="20"/>
    <x v="3"/>
    <x v="5"/>
    <n v="0.2679552"/>
  </r>
  <r>
    <x v="0"/>
    <x v="7"/>
    <x v="7"/>
    <s v="KTOE"/>
    <x v="17"/>
    <x v="4"/>
    <x v="5"/>
    <n v="95.764676399999999"/>
  </r>
  <r>
    <x v="1"/>
    <x v="7"/>
    <x v="7"/>
    <s v="KTOE"/>
    <x v="27"/>
    <x v="3"/>
    <x v="5"/>
    <n v="29.789082000000001"/>
  </r>
  <r>
    <x v="1"/>
    <x v="7"/>
    <x v="7"/>
    <s v="KTOE"/>
    <x v="26"/>
    <x v="0"/>
    <x v="5"/>
    <n v="2322.2923559999999"/>
  </r>
  <r>
    <x v="1"/>
    <x v="7"/>
    <x v="7"/>
    <s v="KTOE"/>
    <x v="32"/>
    <x v="2"/>
    <x v="5"/>
    <n v="96.769508400000007"/>
  </r>
  <r>
    <x v="4"/>
    <x v="7"/>
    <x v="7"/>
    <s v="KTOE"/>
    <x v="25"/>
    <x v="5"/>
    <x v="5"/>
    <n v="0.45217439999999998"/>
  </r>
  <r>
    <x v="3"/>
    <x v="7"/>
    <x v="7"/>
    <s v="KTOE"/>
    <x v="11"/>
    <x v="1"/>
    <x v="5"/>
    <n v="9.2988827999999994"/>
  </r>
  <r>
    <x v="3"/>
    <x v="7"/>
    <x v="7"/>
    <s v="KTOE"/>
    <x v="25"/>
    <x v="2"/>
    <x v="5"/>
    <n v="198.0440136"/>
  </r>
  <r>
    <x v="13"/>
    <x v="7"/>
    <x v="7"/>
    <s v="KTOE"/>
    <x v="7"/>
    <x v="4"/>
    <x v="5"/>
    <n v="6.2801999999999997E-2"/>
  </r>
  <r>
    <x v="0"/>
    <x v="6"/>
    <x v="6"/>
    <s v="KTOE"/>
    <x v="16"/>
    <x v="4"/>
    <x v="5"/>
    <n v="0.54847080000000004"/>
  </r>
  <r>
    <x v="0"/>
    <x v="6"/>
    <x v="6"/>
    <s v="KTOE"/>
    <x v="9"/>
    <x v="5"/>
    <x v="5"/>
    <n v="8.8718292000000005"/>
  </r>
  <r>
    <x v="0"/>
    <x v="6"/>
    <x v="6"/>
    <s v="KTOE"/>
    <x v="30"/>
    <x v="0"/>
    <x v="5"/>
    <n v="216.0011988"/>
  </r>
  <r>
    <x v="0"/>
    <x v="6"/>
    <x v="6"/>
    <s v="KTOE"/>
    <x v="14"/>
    <x v="2"/>
    <x v="5"/>
    <n v="465.2916444"/>
  </r>
  <r>
    <x v="0"/>
    <x v="6"/>
    <x v="6"/>
    <s v="KTOE"/>
    <x v="8"/>
    <x v="2"/>
    <x v="5"/>
    <n v="12.9079044"/>
  </r>
  <r>
    <x v="0"/>
    <x v="6"/>
    <x v="6"/>
    <s v="KTOE"/>
    <x v="3"/>
    <x v="4"/>
    <x v="5"/>
    <n v="676.5157044"/>
  </r>
  <r>
    <x v="1"/>
    <x v="6"/>
    <x v="6"/>
    <s v="KTOE"/>
    <x v="9"/>
    <x v="1"/>
    <x v="5"/>
    <n v="291.74041080000001"/>
  </r>
  <r>
    <x v="1"/>
    <x v="6"/>
    <x v="6"/>
    <s v="KTOE"/>
    <x v="22"/>
    <x v="5"/>
    <x v="5"/>
    <n v="150.38148240000001"/>
  </r>
  <r>
    <x v="1"/>
    <x v="6"/>
    <x v="6"/>
    <s v="KTOE"/>
    <x v="31"/>
    <x v="4"/>
    <x v="5"/>
    <n v="770.1995412"/>
  </r>
  <r>
    <x v="0"/>
    <x v="11"/>
    <x v="11"/>
    <s v="KTOE"/>
    <x v="28"/>
    <x v="0"/>
    <x v="8"/>
    <n v="435.18436559999998"/>
  </r>
  <r>
    <x v="0"/>
    <x v="11"/>
    <x v="11"/>
    <s v="KTOE"/>
    <x v="16"/>
    <x v="1"/>
    <x v="8"/>
    <n v="153.70161479999999"/>
  </r>
  <r>
    <x v="0"/>
    <x v="11"/>
    <x v="11"/>
    <s v="KTOE"/>
    <x v="33"/>
    <x v="4"/>
    <x v="8"/>
    <n v="569.81929319999995"/>
  </r>
  <r>
    <x v="0"/>
    <x v="11"/>
    <x v="11"/>
    <s v="KTOE"/>
    <x v="13"/>
    <x v="2"/>
    <x v="8"/>
    <n v="125.5286376"/>
  </r>
  <r>
    <x v="0"/>
    <x v="11"/>
    <x v="11"/>
    <s v="KTOE"/>
    <x v="3"/>
    <x v="4"/>
    <x v="8"/>
    <n v="901.99163160000001"/>
  </r>
  <r>
    <x v="0"/>
    <x v="8"/>
    <x v="8"/>
    <s v="KTOE"/>
    <x v="15"/>
    <x v="5"/>
    <x v="7"/>
    <n v="0.28470240000000002"/>
  </r>
  <r>
    <x v="0"/>
    <x v="8"/>
    <x v="8"/>
    <s v="KTOE"/>
    <x v="16"/>
    <x v="2"/>
    <x v="7"/>
    <n v="0.35169119999999998"/>
  </r>
  <r>
    <x v="0"/>
    <x v="8"/>
    <x v="8"/>
    <s v="KTOE"/>
    <x v="26"/>
    <x v="0"/>
    <x v="7"/>
    <n v="47.407136399999999"/>
  </r>
  <r>
    <x v="1"/>
    <x v="57"/>
    <x v="57"/>
    <s v="KTOE"/>
    <x v="17"/>
    <x v="3"/>
    <x v="3"/>
    <n v="0.2219004"/>
  </r>
  <r>
    <x v="1"/>
    <x v="57"/>
    <x v="57"/>
    <s v="KTOE"/>
    <x v="26"/>
    <x v="3"/>
    <x v="3"/>
    <n v="5.4428400000000002E-2"/>
  </r>
  <r>
    <x v="1"/>
    <x v="57"/>
    <x v="57"/>
    <s v="KTOE"/>
    <x v="36"/>
    <x v="0"/>
    <x v="3"/>
    <n v="0.18003240000000001"/>
  </r>
  <r>
    <x v="1"/>
    <x v="57"/>
    <x v="57"/>
    <s v="KTOE"/>
    <x v="31"/>
    <x v="3"/>
    <x v="3"/>
    <n v="2.0180376"/>
  </r>
  <r>
    <x v="1"/>
    <x v="57"/>
    <x v="57"/>
    <s v="KTOE"/>
    <x v="1"/>
    <x v="0"/>
    <x v="3"/>
    <n v="10.3372092"/>
  </r>
  <r>
    <x v="8"/>
    <x v="57"/>
    <x v="57"/>
    <s v="KTOE"/>
    <x v="14"/>
    <x v="1"/>
    <x v="3"/>
    <n v="7.95492E-2"/>
  </r>
  <r>
    <x v="9"/>
    <x v="57"/>
    <x v="57"/>
    <s v="KTOE"/>
    <x v="3"/>
    <x v="0"/>
    <x v="3"/>
    <n v="0.35169119999999998"/>
  </r>
  <r>
    <x v="12"/>
    <x v="57"/>
    <x v="57"/>
    <s v="KTOE"/>
    <x v="19"/>
    <x v="3"/>
    <x v="3"/>
    <n v="0.13816439999999999"/>
  </r>
  <r>
    <x v="1"/>
    <x v="58"/>
    <x v="58"/>
    <s v="KTOE"/>
    <x v="14"/>
    <x v="5"/>
    <x v="6"/>
    <n v="0.38518560000000002"/>
  </r>
  <r>
    <x v="1"/>
    <x v="58"/>
    <x v="58"/>
    <s v="KTOE"/>
    <x v="18"/>
    <x v="1"/>
    <x v="6"/>
    <n v="20.640923999999998"/>
  </r>
  <r>
    <x v="1"/>
    <x v="58"/>
    <x v="58"/>
    <s v="KTOE"/>
    <x v="24"/>
    <x v="1"/>
    <x v="6"/>
    <n v="4.1868000000000002E-2"/>
  </r>
  <r>
    <x v="0"/>
    <x v="56"/>
    <x v="56"/>
    <s v="KTOE"/>
    <x v="14"/>
    <x v="3"/>
    <x v="2"/>
    <n v="70.555953599999995"/>
  </r>
  <r>
    <x v="0"/>
    <x v="56"/>
    <x v="56"/>
    <s v="KTOE"/>
    <x v="9"/>
    <x v="2"/>
    <x v="2"/>
    <n v="2.2148172000000002"/>
  </r>
  <r>
    <x v="0"/>
    <x v="56"/>
    <x v="56"/>
    <s v="KTOE"/>
    <x v="15"/>
    <x v="4"/>
    <x v="2"/>
    <n v="1.2560399999999999E-2"/>
  </r>
  <r>
    <x v="0"/>
    <x v="56"/>
    <x v="56"/>
    <s v="KTOE"/>
    <x v="23"/>
    <x v="3"/>
    <x v="2"/>
    <n v="2.0934000000000001E-2"/>
  </r>
  <r>
    <x v="0"/>
    <x v="56"/>
    <x v="56"/>
    <s v="KTOE"/>
    <x v="10"/>
    <x v="2"/>
    <x v="2"/>
    <n v="2.93076E-2"/>
  </r>
  <r>
    <x v="0"/>
    <x v="55"/>
    <x v="55"/>
    <s v="KTOE"/>
    <x v="14"/>
    <x v="1"/>
    <x v="2"/>
    <n v="122.5308888"/>
  </r>
  <r>
    <x v="0"/>
    <x v="55"/>
    <x v="55"/>
    <s v="KTOE"/>
    <x v="9"/>
    <x v="0"/>
    <x v="2"/>
    <n v="3.5043516000000001"/>
  </r>
  <r>
    <x v="0"/>
    <x v="55"/>
    <x v="55"/>
    <s v="KTOE"/>
    <x v="23"/>
    <x v="1"/>
    <x v="2"/>
    <n v="9.2946960000000001"/>
  </r>
  <r>
    <x v="0"/>
    <x v="55"/>
    <x v="55"/>
    <s v="KTOE"/>
    <x v="33"/>
    <x v="2"/>
    <x v="2"/>
    <n v="7.2934055999999998"/>
  </r>
  <r>
    <x v="1"/>
    <x v="59"/>
    <x v="59"/>
    <s v="KTOE"/>
    <x v="22"/>
    <x v="1"/>
    <x v="2"/>
    <n v="2.1855096000000001"/>
  </r>
  <r>
    <x v="1"/>
    <x v="59"/>
    <x v="59"/>
    <s v="KTOE"/>
    <x v="18"/>
    <x v="4"/>
    <x v="2"/>
    <n v="17.111451599999999"/>
  </r>
  <r>
    <x v="1"/>
    <x v="59"/>
    <x v="59"/>
    <s v="KTOE"/>
    <x v="24"/>
    <x v="5"/>
    <x v="2"/>
    <n v="0.6363936"/>
  </r>
  <r>
    <x v="0"/>
    <x v="59"/>
    <x v="59"/>
    <s v="KTOE"/>
    <x v="9"/>
    <x v="3"/>
    <x v="2"/>
    <n v="9.2444544000000004"/>
  </r>
  <r>
    <x v="0"/>
    <x v="59"/>
    <x v="59"/>
    <s v="KTOE"/>
    <x v="15"/>
    <x v="4"/>
    <x v="2"/>
    <n v="0.272142"/>
  </r>
  <r>
    <x v="0"/>
    <x v="59"/>
    <x v="59"/>
    <s v="KTOE"/>
    <x v="30"/>
    <x v="4"/>
    <x v="2"/>
    <n v="4.8734352000000003"/>
  </r>
  <r>
    <x v="0"/>
    <x v="59"/>
    <x v="59"/>
    <s v="KTOE"/>
    <x v="17"/>
    <x v="0"/>
    <x v="2"/>
    <n v="11.7900288"/>
  </r>
  <r>
    <x v="4"/>
    <x v="60"/>
    <x v="60"/>
    <s v="KTOE"/>
    <x v="3"/>
    <x v="5"/>
    <x v="1"/>
    <n v="20.092453200000001"/>
  </r>
  <r>
    <x v="14"/>
    <x v="60"/>
    <x v="60"/>
    <s v="KTOE"/>
    <x v="11"/>
    <x v="2"/>
    <x v="1"/>
    <n v="16.475058000000001"/>
  </r>
  <r>
    <x v="14"/>
    <x v="60"/>
    <x v="60"/>
    <s v="KTOE"/>
    <x v="31"/>
    <x v="5"/>
    <x v="1"/>
    <n v="3.4666703999999999"/>
  </r>
  <r>
    <x v="14"/>
    <x v="60"/>
    <x v="60"/>
    <s v="KTOE"/>
    <x v="2"/>
    <x v="5"/>
    <x v="1"/>
    <n v="6.2969472"/>
  </r>
  <r>
    <x v="1"/>
    <x v="58"/>
    <x v="58"/>
    <s v="KTOE"/>
    <x v="22"/>
    <x v="5"/>
    <x v="1"/>
    <n v="16.395508800000002"/>
  </r>
  <r>
    <x v="0"/>
    <x v="56"/>
    <x v="56"/>
    <s v="KTOE"/>
    <x v="14"/>
    <x v="4"/>
    <x v="1"/>
    <n v="23.7014748"/>
  </r>
  <r>
    <x v="0"/>
    <x v="56"/>
    <x v="56"/>
    <s v="KTOE"/>
    <x v="33"/>
    <x v="2"/>
    <x v="1"/>
    <n v="23.127883199999999"/>
  </r>
  <r>
    <x v="0"/>
    <x v="56"/>
    <x v="56"/>
    <s v="KTOE"/>
    <x v="22"/>
    <x v="5"/>
    <x v="1"/>
    <n v="4.1868000000000001E-3"/>
  </r>
  <r>
    <x v="0"/>
    <x v="55"/>
    <x v="55"/>
    <s v="KTOE"/>
    <x v="28"/>
    <x v="3"/>
    <x v="1"/>
    <n v="20.1971232"/>
  </r>
  <r>
    <x v="0"/>
    <x v="55"/>
    <x v="55"/>
    <s v="KTOE"/>
    <x v="30"/>
    <x v="3"/>
    <x v="1"/>
    <n v="21.1349664"/>
  </r>
  <r>
    <x v="1"/>
    <x v="55"/>
    <x v="55"/>
    <s v="KTOE"/>
    <x v="17"/>
    <x v="5"/>
    <x v="1"/>
    <n v="0.40193279999999998"/>
  </r>
  <r>
    <x v="1"/>
    <x v="60"/>
    <x v="60"/>
    <s v="KTOE"/>
    <x v="28"/>
    <x v="3"/>
    <x v="3"/>
    <n v="5.4302796000000004"/>
  </r>
  <r>
    <x v="14"/>
    <x v="60"/>
    <x v="60"/>
    <s v="KTOE"/>
    <x v="7"/>
    <x v="5"/>
    <x v="3"/>
    <n v="1.6579728"/>
  </r>
  <r>
    <x v="14"/>
    <x v="60"/>
    <x v="60"/>
    <s v="KTOE"/>
    <x v="28"/>
    <x v="2"/>
    <x v="3"/>
    <n v="2.6376840000000001"/>
  </r>
  <r>
    <x v="0"/>
    <x v="57"/>
    <x v="57"/>
    <s v="KTOE"/>
    <x v="19"/>
    <x v="4"/>
    <x v="3"/>
    <n v="0.61964640000000004"/>
  </r>
  <r>
    <x v="1"/>
    <x v="57"/>
    <x v="57"/>
    <s v="KTOE"/>
    <x v="0"/>
    <x v="2"/>
    <x v="3"/>
    <n v="1.1429963999999999"/>
  </r>
  <r>
    <x v="8"/>
    <x v="57"/>
    <x v="57"/>
    <s v="KTOE"/>
    <x v="16"/>
    <x v="4"/>
    <x v="3"/>
    <n v="5.4428400000000002E-2"/>
  </r>
  <r>
    <x v="8"/>
    <x v="57"/>
    <x v="57"/>
    <s v="KTOE"/>
    <x v="9"/>
    <x v="3"/>
    <x v="3"/>
    <n v="11.174569200000001"/>
  </r>
  <r>
    <x v="12"/>
    <x v="57"/>
    <x v="57"/>
    <s v="KTOE"/>
    <x v="14"/>
    <x v="0"/>
    <x v="3"/>
    <n v="135.71930879999999"/>
  </r>
  <r>
    <x v="12"/>
    <x v="57"/>
    <x v="57"/>
    <s v="KTOE"/>
    <x v="6"/>
    <x v="5"/>
    <x v="3"/>
    <n v="1.2392928000000001"/>
  </r>
  <r>
    <x v="12"/>
    <x v="57"/>
    <x v="57"/>
    <s v="KTOE"/>
    <x v="22"/>
    <x v="2"/>
    <x v="3"/>
    <n v="4.7603916000000002"/>
  </r>
  <r>
    <x v="8"/>
    <x v="58"/>
    <x v="58"/>
    <s v="KTOE"/>
    <x v="3"/>
    <x v="0"/>
    <x v="6"/>
    <n v="8.3736000000000005E-2"/>
  </r>
  <r>
    <x v="0"/>
    <x v="56"/>
    <x v="56"/>
    <s v="KTOE"/>
    <x v="31"/>
    <x v="0"/>
    <x v="2"/>
    <n v="0.81642599999999999"/>
  </r>
  <r>
    <x v="0"/>
    <x v="55"/>
    <x v="55"/>
    <s v="KTOE"/>
    <x v="36"/>
    <x v="4"/>
    <x v="2"/>
    <n v="0.46054800000000001"/>
  </r>
  <r>
    <x v="1"/>
    <x v="59"/>
    <x v="59"/>
    <s v="KTOE"/>
    <x v="30"/>
    <x v="2"/>
    <x v="2"/>
    <n v="1.130436"/>
  </r>
  <r>
    <x v="1"/>
    <x v="59"/>
    <x v="59"/>
    <s v="KTOE"/>
    <x v="23"/>
    <x v="4"/>
    <x v="2"/>
    <n v="4.2830963999999998"/>
  </r>
  <r>
    <x v="1"/>
    <x v="59"/>
    <x v="59"/>
    <s v="KTOE"/>
    <x v="25"/>
    <x v="3"/>
    <x v="2"/>
    <n v="37.254146400000003"/>
  </r>
  <r>
    <x v="1"/>
    <x v="59"/>
    <x v="59"/>
    <s v="KTOE"/>
    <x v="35"/>
    <x v="3"/>
    <x v="2"/>
    <n v="4.1868000000000001E-3"/>
  </r>
  <r>
    <x v="0"/>
    <x v="59"/>
    <x v="59"/>
    <s v="KTOE"/>
    <x v="29"/>
    <x v="4"/>
    <x v="2"/>
    <n v="2.0934000000000001E-2"/>
  </r>
  <r>
    <x v="1"/>
    <x v="59"/>
    <x v="59"/>
    <s v="KTOE"/>
    <x v="28"/>
    <x v="4"/>
    <x v="2"/>
    <n v="1.2267323999999999"/>
  </r>
  <r>
    <x v="14"/>
    <x v="60"/>
    <x v="60"/>
    <s v="KTOE"/>
    <x v="9"/>
    <x v="5"/>
    <x v="1"/>
    <n v="7.4650644000000002"/>
  </r>
  <r>
    <x v="14"/>
    <x v="60"/>
    <x v="60"/>
    <s v="KTOE"/>
    <x v="3"/>
    <x v="0"/>
    <x v="1"/>
    <n v="32.008085999999999"/>
  </r>
  <r>
    <x v="1"/>
    <x v="58"/>
    <x v="58"/>
    <s v="KTOE"/>
    <x v="1"/>
    <x v="2"/>
    <x v="1"/>
    <n v="8.7922799999999995E-2"/>
  </r>
  <r>
    <x v="1"/>
    <x v="58"/>
    <x v="58"/>
    <s v="KTOE"/>
    <x v="25"/>
    <x v="3"/>
    <x v="1"/>
    <n v="27.260254799999998"/>
  </r>
  <r>
    <x v="8"/>
    <x v="58"/>
    <x v="58"/>
    <s v="KTOE"/>
    <x v="3"/>
    <x v="1"/>
    <x v="1"/>
    <n v="4.1868000000000002E-2"/>
  </r>
  <r>
    <x v="0"/>
    <x v="15"/>
    <x v="15"/>
    <s v="KTOE"/>
    <x v="28"/>
    <x v="0"/>
    <x v="2"/>
    <n v="11.266678799999999"/>
  </r>
  <r>
    <x v="1"/>
    <x v="17"/>
    <x v="17"/>
    <s v="KTOE"/>
    <x v="29"/>
    <x v="3"/>
    <x v="1"/>
    <n v="4.1909868000000001"/>
  </r>
  <r>
    <x v="1"/>
    <x v="18"/>
    <x v="18"/>
    <s v="KTOE"/>
    <x v="33"/>
    <x v="5"/>
    <x v="1"/>
    <n v="7.0673183999999996"/>
  </r>
  <r>
    <x v="4"/>
    <x v="18"/>
    <x v="18"/>
    <s v="KTOE"/>
    <x v="17"/>
    <x v="5"/>
    <x v="1"/>
    <n v="0.1716588"/>
  </r>
  <r>
    <x v="14"/>
    <x v="18"/>
    <x v="18"/>
    <s v="KTOE"/>
    <x v="17"/>
    <x v="4"/>
    <x v="1"/>
    <n v="21.260570399999999"/>
  </r>
  <r>
    <x v="14"/>
    <x v="18"/>
    <x v="18"/>
    <s v="KTOE"/>
    <x v="18"/>
    <x v="1"/>
    <x v="1"/>
    <n v="94.960810800000004"/>
  </r>
  <r>
    <x v="14"/>
    <x v="18"/>
    <x v="18"/>
    <s v="KTOE"/>
    <x v="1"/>
    <x v="2"/>
    <x v="1"/>
    <n v="47.2522248"/>
  </r>
  <r>
    <x v="0"/>
    <x v="15"/>
    <x v="15"/>
    <s v="KTOE"/>
    <x v="7"/>
    <x v="0"/>
    <x v="1"/>
    <n v="7.6116023999999998"/>
  </r>
  <r>
    <x v="0"/>
    <x v="15"/>
    <x v="15"/>
    <s v="KTOE"/>
    <x v="18"/>
    <x v="4"/>
    <x v="1"/>
    <n v="77.707008000000002"/>
  </r>
  <r>
    <x v="0"/>
    <x v="15"/>
    <x v="15"/>
    <s v="KTOE"/>
    <x v="27"/>
    <x v="2"/>
    <x v="1"/>
    <n v="0.51078959999999995"/>
  </r>
  <r>
    <x v="0"/>
    <x v="15"/>
    <x v="15"/>
    <s v="KTOE"/>
    <x v="29"/>
    <x v="0"/>
    <x v="1"/>
    <n v="3.3494400000000001E-2"/>
  </r>
  <r>
    <x v="1"/>
    <x v="15"/>
    <x v="15"/>
    <s v="KTOE"/>
    <x v="20"/>
    <x v="1"/>
    <x v="1"/>
    <n v="0.6154596"/>
  </r>
  <r>
    <x v="0"/>
    <x v="16"/>
    <x v="16"/>
    <s v="KTOE"/>
    <x v="9"/>
    <x v="4"/>
    <x v="3"/>
    <n v="298.20901679999997"/>
  </r>
  <r>
    <x v="0"/>
    <x v="16"/>
    <x v="16"/>
    <s v="KTOE"/>
    <x v="33"/>
    <x v="5"/>
    <x v="3"/>
    <n v="68.169477599999993"/>
  </r>
  <r>
    <x v="0"/>
    <x v="16"/>
    <x v="16"/>
    <s v="KTOE"/>
    <x v="25"/>
    <x v="5"/>
    <x v="3"/>
    <n v="284.39676359999999"/>
  </r>
  <r>
    <x v="1"/>
    <x v="16"/>
    <x v="16"/>
    <s v="KTOE"/>
    <x v="27"/>
    <x v="0"/>
    <x v="3"/>
    <n v="22.441248000000002"/>
  </r>
  <r>
    <x v="1"/>
    <x v="16"/>
    <x v="16"/>
    <s v="KTOE"/>
    <x v="24"/>
    <x v="0"/>
    <x v="3"/>
    <n v="3.9523391999999999"/>
  </r>
  <r>
    <x v="1"/>
    <x v="16"/>
    <x v="16"/>
    <s v="KTOE"/>
    <x v="32"/>
    <x v="3"/>
    <x v="3"/>
    <n v="4.9864788000000004"/>
  </r>
  <r>
    <x v="1"/>
    <x v="16"/>
    <x v="16"/>
    <s v="KTOE"/>
    <x v="36"/>
    <x v="0"/>
    <x v="3"/>
    <n v="2.0557188000000002"/>
  </r>
  <r>
    <x v="1"/>
    <x v="16"/>
    <x v="16"/>
    <s v="KTOE"/>
    <x v="2"/>
    <x v="1"/>
    <x v="3"/>
    <n v="733.13798759999997"/>
  </r>
  <r>
    <x v="4"/>
    <x v="16"/>
    <x v="16"/>
    <s v="KTOE"/>
    <x v="23"/>
    <x v="2"/>
    <x v="3"/>
    <n v="35.014208400000001"/>
  </r>
  <r>
    <x v="4"/>
    <x v="16"/>
    <x v="16"/>
    <s v="KTOE"/>
    <x v="26"/>
    <x v="2"/>
    <x v="3"/>
    <n v="152.3492784"/>
  </r>
  <r>
    <x v="4"/>
    <x v="16"/>
    <x v="16"/>
    <s v="KTOE"/>
    <x v="1"/>
    <x v="0"/>
    <x v="3"/>
    <n v="59.088308400000003"/>
  </r>
  <r>
    <x v="11"/>
    <x v="16"/>
    <x v="16"/>
    <s v="KTOE"/>
    <x v="17"/>
    <x v="4"/>
    <x v="3"/>
    <n v="0.26376840000000001"/>
  </r>
  <r>
    <x v="13"/>
    <x v="16"/>
    <x v="16"/>
    <s v="KTOE"/>
    <x v="26"/>
    <x v="2"/>
    <x v="3"/>
    <n v="1.611918"/>
  </r>
  <r>
    <x v="13"/>
    <x v="16"/>
    <x v="16"/>
    <s v="KTOE"/>
    <x v="11"/>
    <x v="2"/>
    <x v="3"/>
    <n v="0.32657039999999998"/>
  </r>
  <r>
    <x v="0"/>
    <x v="17"/>
    <x v="17"/>
    <s v="KTOE"/>
    <x v="13"/>
    <x v="0"/>
    <x v="3"/>
    <n v="0.97552439999999996"/>
  </r>
  <r>
    <x v="1"/>
    <x v="18"/>
    <x v="18"/>
    <s v="KTOE"/>
    <x v="14"/>
    <x v="5"/>
    <x v="3"/>
    <n v="100.31991480000001"/>
  </r>
  <r>
    <x v="1"/>
    <x v="18"/>
    <x v="18"/>
    <s v="KTOE"/>
    <x v="27"/>
    <x v="1"/>
    <x v="3"/>
    <n v="0.77037120000000003"/>
  </r>
  <r>
    <x v="1"/>
    <x v="18"/>
    <x v="18"/>
    <s v="KTOE"/>
    <x v="26"/>
    <x v="1"/>
    <x v="3"/>
    <n v="26.477323200000001"/>
  </r>
  <r>
    <x v="1"/>
    <x v="18"/>
    <x v="18"/>
    <s v="KTOE"/>
    <x v="19"/>
    <x v="1"/>
    <x v="3"/>
    <n v="0.54009720000000006"/>
  </r>
  <r>
    <x v="0"/>
    <x v="21"/>
    <x v="21"/>
    <s v="KTOE"/>
    <x v="6"/>
    <x v="2"/>
    <x v="3"/>
    <n v="161.39695320000001"/>
  </r>
  <r>
    <x v="1"/>
    <x v="70"/>
    <x v="70"/>
    <s v="KTOE"/>
    <x v="24"/>
    <x v="1"/>
    <x v="6"/>
    <n v="0.12560399999999999"/>
  </r>
  <r>
    <x v="1"/>
    <x v="20"/>
    <x v="20"/>
    <s v="KTOE"/>
    <x v="27"/>
    <x v="0"/>
    <x v="6"/>
    <n v="0.20096639999999999"/>
  </r>
  <r>
    <x v="1"/>
    <x v="20"/>
    <x v="20"/>
    <s v="KTOE"/>
    <x v="24"/>
    <x v="5"/>
    <x v="6"/>
    <n v="0.33075719999999997"/>
  </r>
  <r>
    <x v="1"/>
    <x v="20"/>
    <x v="20"/>
    <s v="KTOE"/>
    <x v="1"/>
    <x v="0"/>
    <x v="6"/>
    <n v="0.12979080000000001"/>
  </r>
  <r>
    <x v="0"/>
    <x v="19"/>
    <x v="19"/>
    <s v="KTOE"/>
    <x v="30"/>
    <x v="4"/>
    <x v="2"/>
    <n v="91.883512800000005"/>
  </r>
  <r>
    <x v="0"/>
    <x v="19"/>
    <x v="19"/>
    <s v="KTOE"/>
    <x v="16"/>
    <x v="4"/>
    <x v="2"/>
    <n v="33.561388800000003"/>
  </r>
  <r>
    <x v="0"/>
    <x v="19"/>
    <x v="19"/>
    <s v="KTOE"/>
    <x v="20"/>
    <x v="2"/>
    <x v="2"/>
    <n v="37.124355600000001"/>
  </r>
  <r>
    <x v="0"/>
    <x v="19"/>
    <x v="19"/>
    <s v="KTOE"/>
    <x v="6"/>
    <x v="5"/>
    <x v="2"/>
    <n v="47.382015600000003"/>
  </r>
  <r>
    <x v="0"/>
    <x v="19"/>
    <x v="19"/>
    <s v="KTOE"/>
    <x v="22"/>
    <x v="3"/>
    <x v="2"/>
    <n v="11.496952800000001"/>
  </r>
  <r>
    <x v="0"/>
    <x v="19"/>
    <x v="19"/>
    <s v="KTOE"/>
    <x v="37"/>
    <x v="3"/>
    <x v="2"/>
    <n v="5.0241599999999997E-2"/>
  </r>
  <r>
    <x v="0"/>
    <x v="19"/>
    <x v="19"/>
    <s v="KTOE"/>
    <x v="26"/>
    <x v="3"/>
    <x v="2"/>
    <n v="307.82190960000003"/>
  </r>
  <r>
    <x v="0"/>
    <x v="19"/>
    <x v="19"/>
    <s v="KTOE"/>
    <x v="35"/>
    <x v="5"/>
    <x v="2"/>
    <n v="10.4376924"/>
  </r>
  <r>
    <x v="1"/>
    <x v="19"/>
    <x v="19"/>
    <s v="KTOE"/>
    <x v="22"/>
    <x v="2"/>
    <x v="2"/>
    <n v="1.8338184"/>
  </r>
  <r>
    <x v="1"/>
    <x v="19"/>
    <x v="19"/>
    <s v="KTOE"/>
    <x v="17"/>
    <x v="0"/>
    <x v="2"/>
    <n v="3.3243192000000001"/>
  </r>
  <r>
    <x v="1"/>
    <x v="19"/>
    <x v="19"/>
    <s v="KTOE"/>
    <x v="19"/>
    <x v="1"/>
    <x v="2"/>
    <n v="6.5900232000000001"/>
  </r>
  <r>
    <x v="1"/>
    <x v="19"/>
    <x v="19"/>
    <s v="KTOE"/>
    <x v="36"/>
    <x v="0"/>
    <x v="2"/>
    <n v="2.2106303999999999"/>
  </r>
  <r>
    <x v="1"/>
    <x v="19"/>
    <x v="19"/>
    <s v="KTOE"/>
    <x v="31"/>
    <x v="5"/>
    <x v="2"/>
    <n v="20.599056000000001"/>
  </r>
  <r>
    <x v="8"/>
    <x v="19"/>
    <x v="19"/>
    <s v="KTOE"/>
    <x v="14"/>
    <x v="1"/>
    <x v="2"/>
    <n v="0.45636120000000002"/>
  </r>
  <r>
    <x v="0"/>
    <x v="15"/>
    <x v="15"/>
    <s v="KTOE"/>
    <x v="10"/>
    <x v="0"/>
    <x v="2"/>
    <n v="14.0341536"/>
  </r>
  <r>
    <x v="1"/>
    <x v="15"/>
    <x v="15"/>
    <s v="KTOE"/>
    <x v="14"/>
    <x v="2"/>
    <x v="2"/>
    <n v="31.907602799999999"/>
  </r>
  <r>
    <x v="1"/>
    <x v="15"/>
    <x v="15"/>
    <s v="KTOE"/>
    <x v="26"/>
    <x v="3"/>
    <x v="2"/>
    <n v="37.622584799999998"/>
  </r>
  <r>
    <x v="0"/>
    <x v="17"/>
    <x v="17"/>
    <s v="KTOE"/>
    <x v="33"/>
    <x v="2"/>
    <x v="1"/>
    <n v="32.058327599999998"/>
  </r>
  <r>
    <x v="1"/>
    <x v="18"/>
    <x v="18"/>
    <s v="KTOE"/>
    <x v="9"/>
    <x v="2"/>
    <x v="1"/>
    <n v="25.221283199999998"/>
  </r>
  <r>
    <x v="1"/>
    <x v="18"/>
    <x v="18"/>
    <s v="KTOE"/>
    <x v="18"/>
    <x v="3"/>
    <x v="1"/>
    <n v="34.457363999999998"/>
  </r>
  <r>
    <x v="1"/>
    <x v="18"/>
    <x v="18"/>
    <s v="KTOE"/>
    <x v="27"/>
    <x v="4"/>
    <x v="1"/>
    <n v="0.68244839999999996"/>
  </r>
  <r>
    <x v="1"/>
    <x v="18"/>
    <x v="18"/>
    <s v="KTOE"/>
    <x v="32"/>
    <x v="2"/>
    <x v="1"/>
    <n v="0.11304359999999999"/>
  </r>
  <r>
    <x v="1"/>
    <x v="20"/>
    <x v="20"/>
    <s v="KTOE"/>
    <x v="14"/>
    <x v="2"/>
    <x v="1"/>
    <n v="15.336248400000001"/>
  </r>
  <r>
    <x v="1"/>
    <x v="20"/>
    <x v="20"/>
    <s v="KTOE"/>
    <x v="22"/>
    <x v="5"/>
    <x v="1"/>
    <n v="0.3181968"/>
  </r>
  <r>
    <x v="1"/>
    <x v="20"/>
    <x v="20"/>
    <s v="KTOE"/>
    <x v="19"/>
    <x v="2"/>
    <x v="1"/>
    <n v="0.51916320000000005"/>
  </r>
  <r>
    <x v="1"/>
    <x v="20"/>
    <x v="20"/>
    <s v="KTOE"/>
    <x v="31"/>
    <x v="5"/>
    <x v="1"/>
    <n v="5.1246432000000004"/>
  </r>
  <r>
    <x v="1"/>
    <x v="20"/>
    <x v="20"/>
    <s v="KTOE"/>
    <x v="3"/>
    <x v="5"/>
    <x v="1"/>
    <n v="7.95492E-2"/>
  </r>
  <r>
    <x v="0"/>
    <x v="15"/>
    <x v="15"/>
    <s v="KTOE"/>
    <x v="25"/>
    <x v="2"/>
    <x v="1"/>
    <n v="5.7777839999999996"/>
  </r>
  <r>
    <x v="0"/>
    <x v="56"/>
    <x v="56"/>
    <s v="KTOE"/>
    <x v="19"/>
    <x v="5"/>
    <x v="1"/>
    <n v="0.26376840000000001"/>
  </r>
  <r>
    <x v="0"/>
    <x v="56"/>
    <x v="56"/>
    <s v="KTOE"/>
    <x v="34"/>
    <x v="0"/>
    <x v="1"/>
    <n v="5.8615199999999999E-2"/>
  </r>
  <r>
    <x v="0"/>
    <x v="55"/>
    <x v="55"/>
    <s v="KTOE"/>
    <x v="26"/>
    <x v="2"/>
    <x v="1"/>
    <n v="32.590051199999998"/>
  </r>
  <r>
    <x v="0"/>
    <x v="55"/>
    <x v="55"/>
    <s v="KTOE"/>
    <x v="36"/>
    <x v="3"/>
    <x v="1"/>
    <n v="0.4647348"/>
  </r>
  <r>
    <x v="0"/>
    <x v="56"/>
    <x v="56"/>
    <s v="KTOE"/>
    <x v="1"/>
    <x v="2"/>
    <x v="2"/>
    <n v="6.2801999999999997E-2"/>
  </r>
  <r>
    <x v="0"/>
    <x v="56"/>
    <x v="56"/>
    <s v="KTOE"/>
    <x v="1"/>
    <x v="5"/>
    <x v="1"/>
    <n v="2.1478283999999999"/>
  </r>
  <r>
    <x v="0"/>
    <x v="59"/>
    <x v="59"/>
    <s v="KTOE"/>
    <x v="1"/>
    <x v="4"/>
    <x v="2"/>
    <n v="6.2885736000000003"/>
  </r>
  <r>
    <x v="0"/>
    <x v="57"/>
    <x v="57"/>
    <s v="KTOE"/>
    <x v="2"/>
    <x v="4"/>
    <x v="3"/>
    <n v="654.49732319999998"/>
  </r>
  <r>
    <x v="0"/>
    <x v="57"/>
    <x v="57"/>
    <s v="KTOE"/>
    <x v="11"/>
    <x v="0"/>
    <x v="3"/>
    <n v="533.13873839999997"/>
  </r>
  <r>
    <x v="2"/>
    <x v="57"/>
    <x v="57"/>
    <s v="KTOE"/>
    <x v="8"/>
    <x v="5"/>
    <x v="3"/>
    <n v="6.5523420000000003"/>
  </r>
  <r>
    <x v="1"/>
    <x v="57"/>
    <x v="57"/>
    <s v="KTOE"/>
    <x v="11"/>
    <x v="4"/>
    <x v="3"/>
    <n v="0.40193279999999998"/>
  </r>
  <r>
    <x v="1"/>
    <x v="59"/>
    <x v="59"/>
    <s v="KTOE"/>
    <x v="5"/>
    <x v="5"/>
    <x v="2"/>
    <n v="5.3591040000000003"/>
  </r>
  <r>
    <x v="1"/>
    <x v="59"/>
    <x v="59"/>
    <s v="KTOE"/>
    <x v="11"/>
    <x v="0"/>
    <x v="2"/>
    <n v="8.1349523999999995"/>
  </r>
  <r>
    <x v="1"/>
    <x v="58"/>
    <x v="58"/>
    <s v="KTOE"/>
    <x v="5"/>
    <x v="5"/>
    <x v="1"/>
    <n v="6.4644192"/>
  </r>
  <r>
    <x v="1"/>
    <x v="60"/>
    <x v="60"/>
    <s v="KTOE"/>
    <x v="9"/>
    <x v="5"/>
    <x v="3"/>
    <n v="11.3839092"/>
  </r>
  <r>
    <x v="0"/>
    <x v="57"/>
    <x v="57"/>
    <s v="KTOE"/>
    <x v="13"/>
    <x v="1"/>
    <x v="3"/>
    <n v="193.9451364"/>
  </r>
  <r>
    <x v="4"/>
    <x v="57"/>
    <x v="57"/>
    <s v="KTOE"/>
    <x v="14"/>
    <x v="5"/>
    <x v="3"/>
    <n v="5.6940480000000004"/>
  </r>
  <r>
    <x v="1"/>
    <x v="58"/>
    <x v="58"/>
    <s v="KTOE"/>
    <x v="13"/>
    <x v="4"/>
    <x v="6"/>
    <n v="4.1868000000000002E-2"/>
  </r>
  <r>
    <x v="1"/>
    <x v="59"/>
    <x v="59"/>
    <s v="KTOE"/>
    <x v="16"/>
    <x v="5"/>
    <x v="2"/>
    <n v="2.5497611999999998"/>
  </r>
  <r>
    <x v="1"/>
    <x v="59"/>
    <x v="59"/>
    <s v="KTOE"/>
    <x v="15"/>
    <x v="0"/>
    <x v="2"/>
    <n v="0.4438008"/>
  </r>
  <r>
    <x v="0"/>
    <x v="59"/>
    <x v="59"/>
    <s v="KTOE"/>
    <x v="12"/>
    <x v="1"/>
    <x v="2"/>
    <n v="11.4885792"/>
  </r>
  <r>
    <x v="1"/>
    <x v="60"/>
    <x v="60"/>
    <s v="KTOE"/>
    <x v="9"/>
    <x v="4"/>
    <x v="1"/>
    <n v="10.366516799999999"/>
  </r>
  <r>
    <x v="6"/>
    <x v="60"/>
    <x v="60"/>
    <s v="KTOE"/>
    <x v="9"/>
    <x v="0"/>
    <x v="1"/>
    <n v="1.9594224"/>
  </r>
  <r>
    <x v="0"/>
    <x v="56"/>
    <x v="56"/>
    <s v="KTOE"/>
    <x v="12"/>
    <x v="1"/>
    <x v="1"/>
    <n v="1.7249616000000001"/>
  </r>
  <r>
    <x v="14"/>
    <x v="60"/>
    <x v="60"/>
    <s v="KTOE"/>
    <x v="17"/>
    <x v="1"/>
    <x v="3"/>
    <n v="2.0347848000000002"/>
  </r>
  <r>
    <x v="14"/>
    <x v="60"/>
    <x v="60"/>
    <s v="KTOE"/>
    <x v="31"/>
    <x v="2"/>
    <x v="3"/>
    <n v="3.7681200000000001"/>
  </r>
  <r>
    <x v="14"/>
    <x v="60"/>
    <x v="60"/>
    <s v="KTOE"/>
    <x v="1"/>
    <x v="5"/>
    <x v="3"/>
    <n v="2.1101472000000001"/>
  </r>
  <r>
    <x v="1"/>
    <x v="57"/>
    <x v="57"/>
    <s v="KTOE"/>
    <x v="29"/>
    <x v="3"/>
    <x v="3"/>
    <n v="0.53591040000000001"/>
  </r>
  <r>
    <x v="12"/>
    <x v="57"/>
    <x v="57"/>
    <s v="KTOE"/>
    <x v="3"/>
    <x v="1"/>
    <x v="3"/>
    <n v="5.3800379999999999"/>
  </r>
  <r>
    <x v="0"/>
    <x v="55"/>
    <x v="55"/>
    <s v="KTOE"/>
    <x v="7"/>
    <x v="2"/>
    <x v="2"/>
    <n v="5.7610368000000003"/>
  </r>
  <r>
    <x v="1"/>
    <x v="59"/>
    <x v="59"/>
    <s v="KTOE"/>
    <x v="6"/>
    <x v="3"/>
    <x v="2"/>
    <n v="0.1590984"/>
  </r>
  <r>
    <x v="0"/>
    <x v="59"/>
    <x v="59"/>
    <s v="KTOE"/>
    <x v="7"/>
    <x v="5"/>
    <x v="2"/>
    <n v="16.035443999999998"/>
  </r>
  <r>
    <x v="0"/>
    <x v="59"/>
    <x v="59"/>
    <s v="KTOE"/>
    <x v="24"/>
    <x v="0"/>
    <x v="2"/>
    <n v="3.4080552000000002"/>
  </r>
  <r>
    <x v="14"/>
    <x v="60"/>
    <x v="60"/>
    <s v="KTOE"/>
    <x v="23"/>
    <x v="3"/>
    <x v="1"/>
    <n v="7.5362399999999996E-2"/>
  </r>
  <r>
    <x v="1"/>
    <x v="58"/>
    <x v="58"/>
    <s v="KTOE"/>
    <x v="20"/>
    <x v="4"/>
    <x v="1"/>
    <n v="1.1597436000000001"/>
  </r>
  <r>
    <x v="0"/>
    <x v="56"/>
    <x v="56"/>
    <s v="KTOE"/>
    <x v="29"/>
    <x v="0"/>
    <x v="1"/>
    <n v="8.3736000000000001E-3"/>
  </r>
  <r>
    <x v="0"/>
    <x v="61"/>
    <x v="61"/>
    <s v="KTOE"/>
    <x v="18"/>
    <x v="0"/>
    <x v="1"/>
    <n v="1.6495991999999999"/>
  </r>
  <r>
    <x v="4"/>
    <x v="60"/>
    <x v="60"/>
    <s v="KTOE"/>
    <x v="3"/>
    <x v="4"/>
    <x v="3"/>
    <n v="15.646071600000001"/>
  </r>
  <r>
    <x v="0"/>
    <x v="57"/>
    <x v="57"/>
    <s v="KTOE"/>
    <x v="9"/>
    <x v="5"/>
    <x v="3"/>
    <n v="470.98987920000002"/>
  </r>
  <r>
    <x v="0"/>
    <x v="57"/>
    <x v="57"/>
    <s v="KTOE"/>
    <x v="10"/>
    <x v="5"/>
    <x v="3"/>
    <n v="5.6270591999999997"/>
  </r>
  <r>
    <x v="1"/>
    <x v="57"/>
    <x v="57"/>
    <s v="KTOE"/>
    <x v="9"/>
    <x v="2"/>
    <x v="3"/>
    <n v="3.8267351999999999"/>
  </r>
  <r>
    <x v="1"/>
    <x v="57"/>
    <x v="57"/>
    <s v="KTOE"/>
    <x v="14"/>
    <x v="1"/>
    <x v="3"/>
    <n v="1.758456"/>
  </r>
  <r>
    <x v="1"/>
    <x v="57"/>
    <x v="57"/>
    <s v="KTOE"/>
    <x v="18"/>
    <x v="1"/>
    <x v="3"/>
    <n v="2.4827724"/>
  </r>
  <r>
    <x v="1"/>
    <x v="57"/>
    <x v="57"/>
    <s v="KTOE"/>
    <x v="19"/>
    <x v="3"/>
    <x v="3"/>
    <n v="1.3900176"/>
  </r>
  <r>
    <x v="8"/>
    <x v="57"/>
    <x v="57"/>
    <s v="KTOE"/>
    <x v="1"/>
    <x v="2"/>
    <x v="3"/>
    <n v="2.0934000000000001E-2"/>
  </r>
  <r>
    <x v="9"/>
    <x v="57"/>
    <x v="57"/>
    <s v="KTOE"/>
    <x v="14"/>
    <x v="2"/>
    <x v="3"/>
    <n v="10.391637599999999"/>
  </r>
  <r>
    <x v="1"/>
    <x v="58"/>
    <x v="58"/>
    <s v="KTOE"/>
    <x v="9"/>
    <x v="5"/>
    <x v="6"/>
    <n v="8.3736000000000005E-2"/>
  </r>
  <r>
    <x v="1"/>
    <x v="58"/>
    <x v="58"/>
    <s v="KTOE"/>
    <x v="22"/>
    <x v="1"/>
    <x v="6"/>
    <n v="20.816769600000001"/>
  </r>
  <r>
    <x v="0"/>
    <x v="56"/>
    <x v="56"/>
    <s v="KTOE"/>
    <x v="33"/>
    <x v="5"/>
    <x v="2"/>
    <n v="29.583928799999999"/>
  </r>
  <r>
    <x v="1"/>
    <x v="59"/>
    <x v="59"/>
    <s v="KTOE"/>
    <x v="17"/>
    <x v="2"/>
    <x v="2"/>
    <n v="2.7130464000000001"/>
  </r>
  <r>
    <x v="1"/>
    <x v="59"/>
    <x v="59"/>
    <s v="KTOE"/>
    <x v="37"/>
    <x v="3"/>
    <x v="2"/>
    <n v="4.1868000000000001E-3"/>
  </r>
  <r>
    <x v="1"/>
    <x v="59"/>
    <x v="59"/>
    <s v="KTOE"/>
    <x v="36"/>
    <x v="0"/>
    <x v="2"/>
    <n v="2.0473452000000001"/>
  </r>
  <r>
    <x v="1"/>
    <x v="59"/>
    <x v="59"/>
    <s v="KTOE"/>
    <x v="2"/>
    <x v="5"/>
    <x v="2"/>
    <n v="2.9433204000000002"/>
  </r>
  <r>
    <x v="1"/>
    <x v="59"/>
    <x v="59"/>
    <s v="KTOE"/>
    <x v="1"/>
    <x v="1"/>
    <x v="2"/>
    <n v="1.8421920000000001"/>
  </r>
  <r>
    <x v="0"/>
    <x v="59"/>
    <x v="59"/>
    <s v="KTOE"/>
    <x v="16"/>
    <x v="0"/>
    <x v="2"/>
    <n v="0.29726279999999999"/>
  </r>
  <r>
    <x v="0"/>
    <x v="59"/>
    <x v="59"/>
    <s v="KTOE"/>
    <x v="28"/>
    <x v="4"/>
    <x v="2"/>
    <n v="14.699854800000001"/>
  </r>
  <r>
    <x v="0"/>
    <x v="59"/>
    <x v="59"/>
    <s v="KTOE"/>
    <x v="14"/>
    <x v="1"/>
    <x v="2"/>
    <n v="132.1395948"/>
  </r>
  <r>
    <x v="0"/>
    <x v="59"/>
    <x v="59"/>
    <s v="KTOE"/>
    <x v="22"/>
    <x v="4"/>
    <x v="2"/>
    <n v="2.4157836000000001"/>
  </r>
  <r>
    <x v="0"/>
    <x v="59"/>
    <x v="59"/>
    <s v="KTOE"/>
    <x v="13"/>
    <x v="1"/>
    <x v="2"/>
    <n v="6.1629696000000003"/>
  </r>
  <r>
    <x v="0"/>
    <x v="59"/>
    <x v="59"/>
    <s v="KTOE"/>
    <x v="10"/>
    <x v="2"/>
    <x v="2"/>
    <n v="26.033522399999999"/>
  </r>
  <r>
    <x v="1"/>
    <x v="60"/>
    <x v="60"/>
    <s v="KTOE"/>
    <x v="31"/>
    <x v="5"/>
    <x v="1"/>
    <n v="1.2057983999999999"/>
  </r>
  <r>
    <x v="1"/>
    <x v="58"/>
    <x v="58"/>
    <s v="KTOE"/>
    <x v="26"/>
    <x v="4"/>
    <x v="1"/>
    <n v="6.3639359999999998"/>
  </r>
  <r>
    <x v="1"/>
    <x v="58"/>
    <x v="58"/>
    <s v="KTOE"/>
    <x v="36"/>
    <x v="1"/>
    <x v="1"/>
    <n v="4.1868000000000002E-2"/>
  </r>
  <r>
    <x v="1"/>
    <x v="58"/>
    <x v="58"/>
    <s v="KTOE"/>
    <x v="18"/>
    <x v="3"/>
    <x v="1"/>
    <n v="12.598081199999999"/>
  </r>
  <r>
    <x v="0"/>
    <x v="8"/>
    <x v="8"/>
    <s v="KTOE"/>
    <x v="0"/>
    <x v="4"/>
    <x v="7"/>
    <n v="0.82898640000000001"/>
  </r>
  <r>
    <x v="0"/>
    <x v="8"/>
    <x v="8"/>
    <s v="KTOE"/>
    <x v="10"/>
    <x v="3"/>
    <x v="7"/>
    <n v="21.499217999999999"/>
  </r>
  <r>
    <x v="0"/>
    <x v="5"/>
    <x v="5"/>
    <s v="KTOE"/>
    <x v="14"/>
    <x v="5"/>
    <x v="1"/>
    <n v="1617.6790367999999"/>
  </r>
  <r>
    <x v="0"/>
    <x v="5"/>
    <x v="5"/>
    <s v="KTOE"/>
    <x v="8"/>
    <x v="2"/>
    <x v="1"/>
    <n v="302.66795880000001"/>
  </r>
  <r>
    <x v="10"/>
    <x v="5"/>
    <x v="5"/>
    <s v="KTOE"/>
    <x v="9"/>
    <x v="0"/>
    <x v="1"/>
    <n v="19.799377199999999"/>
  </r>
  <r>
    <x v="0"/>
    <x v="5"/>
    <x v="5"/>
    <s v="KTOE"/>
    <x v="35"/>
    <x v="3"/>
    <x v="1"/>
    <n v="64.702807199999995"/>
  </r>
  <r>
    <x v="1"/>
    <x v="5"/>
    <x v="5"/>
    <s v="KTOE"/>
    <x v="9"/>
    <x v="4"/>
    <x v="1"/>
    <n v="1.5114348"/>
  </r>
  <r>
    <x v="1"/>
    <x v="5"/>
    <x v="5"/>
    <s v="KTOE"/>
    <x v="27"/>
    <x v="3"/>
    <x v="1"/>
    <n v="1.2476664"/>
  </r>
  <r>
    <x v="1"/>
    <x v="5"/>
    <x v="5"/>
    <s v="KTOE"/>
    <x v="26"/>
    <x v="5"/>
    <x v="1"/>
    <n v="3.3494400000000001E-2"/>
  </r>
  <r>
    <x v="1"/>
    <x v="5"/>
    <x v="5"/>
    <s v="KTOE"/>
    <x v="31"/>
    <x v="2"/>
    <x v="1"/>
    <n v="0.51916320000000005"/>
  </r>
  <r>
    <x v="0"/>
    <x v="9"/>
    <x v="9"/>
    <s v="KTOE"/>
    <x v="9"/>
    <x v="2"/>
    <x v="1"/>
    <n v="7.4650644000000002"/>
  </r>
  <r>
    <x v="0"/>
    <x v="9"/>
    <x v="9"/>
    <s v="KTOE"/>
    <x v="20"/>
    <x v="4"/>
    <x v="1"/>
    <n v="3.3829343999999999"/>
  </r>
  <r>
    <x v="0"/>
    <x v="9"/>
    <x v="9"/>
    <s v="KTOE"/>
    <x v="8"/>
    <x v="0"/>
    <x v="1"/>
    <n v="48.269617199999999"/>
  </r>
  <r>
    <x v="1"/>
    <x v="9"/>
    <x v="9"/>
    <s v="KTOE"/>
    <x v="14"/>
    <x v="4"/>
    <x v="1"/>
    <n v="4063.4317511999998"/>
  </r>
  <r>
    <x v="1"/>
    <x v="9"/>
    <x v="9"/>
    <s v="KTOE"/>
    <x v="2"/>
    <x v="2"/>
    <x v="1"/>
    <n v="719.09546039999998"/>
  </r>
  <r>
    <x v="1"/>
    <x v="10"/>
    <x v="10"/>
    <s v="KTOE"/>
    <x v="2"/>
    <x v="3"/>
    <x v="1"/>
    <n v="27.038354399999999"/>
  </r>
  <r>
    <x v="0"/>
    <x v="6"/>
    <x v="6"/>
    <s v="KTOE"/>
    <x v="33"/>
    <x v="3"/>
    <x v="1"/>
    <n v="1.9049940000000001"/>
  </r>
  <r>
    <x v="0"/>
    <x v="6"/>
    <x v="6"/>
    <s v="KTOE"/>
    <x v="17"/>
    <x v="1"/>
    <x v="1"/>
    <n v="64.656752400000002"/>
  </r>
  <r>
    <x v="0"/>
    <x v="6"/>
    <x v="6"/>
    <s v="KTOE"/>
    <x v="25"/>
    <x v="1"/>
    <x v="1"/>
    <n v="1376.2137204000001"/>
  </r>
  <r>
    <x v="1"/>
    <x v="6"/>
    <x v="6"/>
    <s v="KTOE"/>
    <x v="17"/>
    <x v="2"/>
    <x v="1"/>
    <n v="331.28473680000002"/>
  </r>
  <r>
    <x v="1"/>
    <x v="6"/>
    <x v="6"/>
    <s v="KTOE"/>
    <x v="27"/>
    <x v="1"/>
    <x v="1"/>
    <n v="43.195215599999997"/>
  </r>
  <r>
    <x v="1"/>
    <x v="6"/>
    <x v="6"/>
    <s v="KTOE"/>
    <x v="32"/>
    <x v="3"/>
    <x v="1"/>
    <n v="94.475142000000005"/>
  </r>
  <r>
    <x v="1"/>
    <x v="6"/>
    <x v="6"/>
    <s v="KTOE"/>
    <x v="24"/>
    <x v="3"/>
    <x v="1"/>
    <n v="59.021319599999998"/>
  </r>
  <r>
    <x v="1"/>
    <x v="6"/>
    <x v="6"/>
    <s v="KTOE"/>
    <x v="31"/>
    <x v="0"/>
    <x v="1"/>
    <n v="782.76831479999998"/>
  </r>
  <r>
    <x v="1"/>
    <x v="6"/>
    <x v="6"/>
    <s v="KTOE"/>
    <x v="2"/>
    <x v="2"/>
    <x v="1"/>
    <n v="1311.2931996"/>
  </r>
  <r>
    <x v="10"/>
    <x v="6"/>
    <x v="6"/>
    <s v="KTOE"/>
    <x v="27"/>
    <x v="0"/>
    <x v="1"/>
    <n v="0.10048319999999999"/>
  </r>
  <r>
    <x v="3"/>
    <x v="6"/>
    <x v="6"/>
    <s v="KTOE"/>
    <x v="5"/>
    <x v="3"/>
    <x v="1"/>
    <n v="147.88614960000001"/>
  </r>
  <r>
    <x v="3"/>
    <x v="6"/>
    <x v="6"/>
    <s v="KTOE"/>
    <x v="12"/>
    <x v="1"/>
    <x v="1"/>
    <n v="8.3736000000000001E-3"/>
  </r>
  <r>
    <x v="8"/>
    <x v="6"/>
    <x v="6"/>
    <s v="KTOE"/>
    <x v="11"/>
    <x v="2"/>
    <x v="1"/>
    <n v="0.84573359999999997"/>
  </r>
  <r>
    <x v="13"/>
    <x v="6"/>
    <x v="6"/>
    <s v="KTOE"/>
    <x v="11"/>
    <x v="5"/>
    <x v="1"/>
    <n v="40.180719600000003"/>
  </r>
  <r>
    <x v="13"/>
    <x v="6"/>
    <x v="6"/>
    <s v="KTOE"/>
    <x v="31"/>
    <x v="4"/>
    <x v="1"/>
    <n v="6.2215847999999996"/>
  </r>
  <r>
    <x v="6"/>
    <x v="6"/>
    <x v="6"/>
    <s v="KTOE"/>
    <x v="11"/>
    <x v="1"/>
    <x v="1"/>
    <n v="8.3736000000000001E-3"/>
  </r>
  <r>
    <x v="8"/>
    <x v="6"/>
    <x v="6"/>
    <s v="KTOE"/>
    <x v="1"/>
    <x v="1"/>
    <x v="1"/>
    <n v="4.1868000000000001E-3"/>
  </r>
  <r>
    <x v="13"/>
    <x v="6"/>
    <x v="6"/>
    <s v="KTOE"/>
    <x v="9"/>
    <x v="3"/>
    <x v="1"/>
    <n v="9.3658716000000002"/>
  </r>
  <r>
    <x v="14"/>
    <x v="6"/>
    <x v="6"/>
    <s v="KTOE"/>
    <x v="10"/>
    <x v="1"/>
    <x v="1"/>
    <n v="7.1971091999999999"/>
  </r>
  <r>
    <x v="14"/>
    <x v="6"/>
    <x v="6"/>
    <s v="KTOE"/>
    <x v="2"/>
    <x v="5"/>
    <x v="1"/>
    <n v="30.404541600000002"/>
  </r>
  <r>
    <x v="13"/>
    <x v="6"/>
    <x v="6"/>
    <s v="KTOE"/>
    <x v="10"/>
    <x v="4"/>
    <x v="1"/>
    <n v="3.6760104"/>
  </r>
  <r>
    <x v="7"/>
    <x v="6"/>
    <x v="6"/>
    <s v="KTOE"/>
    <x v="7"/>
    <x v="3"/>
    <x v="1"/>
    <n v="7.1636148000000004"/>
  </r>
  <r>
    <x v="0"/>
    <x v="7"/>
    <x v="7"/>
    <s v="KTOE"/>
    <x v="16"/>
    <x v="2"/>
    <x v="1"/>
    <n v="2.4743987999999999"/>
  </r>
  <r>
    <x v="0"/>
    <x v="7"/>
    <x v="7"/>
    <s v="KTOE"/>
    <x v="9"/>
    <x v="3"/>
    <x v="1"/>
    <n v="7.9297991999999997"/>
  </r>
  <r>
    <x v="0"/>
    <x v="7"/>
    <x v="7"/>
    <s v="KTOE"/>
    <x v="26"/>
    <x v="0"/>
    <x v="1"/>
    <n v="295.06473"/>
  </r>
  <r>
    <x v="0"/>
    <x v="7"/>
    <x v="7"/>
    <s v="KTOE"/>
    <x v="8"/>
    <x v="5"/>
    <x v="1"/>
    <n v="18.576831599999998"/>
  </r>
  <r>
    <x v="1"/>
    <x v="7"/>
    <x v="7"/>
    <s v="KTOE"/>
    <x v="18"/>
    <x v="0"/>
    <x v="1"/>
    <n v="1773.7001388000001"/>
  </r>
  <r>
    <x v="1"/>
    <x v="7"/>
    <x v="7"/>
    <s v="KTOE"/>
    <x v="22"/>
    <x v="0"/>
    <x v="1"/>
    <n v="160.7019444"/>
  </r>
  <r>
    <x v="1"/>
    <x v="7"/>
    <x v="7"/>
    <s v="KTOE"/>
    <x v="17"/>
    <x v="2"/>
    <x v="1"/>
    <n v="331.28473680000002"/>
  </r>
  <r>
    <x v="1"/>
    <x v="7"/>
    <x v="7"/>
    <s v="KTOE"/>
    <x v="19"/>
    <x v="1"/>
    <x v="1"/>
    <n v="90.656780400000002"/>
  </r>
  <r>
    <x v="1"/>
    <x v="7"/>
    <x v="7"/>
    <s v="KTOE"/>
    <x v="2"/>
    <x v="4"/>
    <x v="1"/>
    <n v="1236.1024583999999"/>
  </r>
  <r>
    <x v="10"/>
    <x v="7"/>
    <x v="7"/>
    <s v="KTOE"/>
    <x v="30"/>
    <x v="2"/>
    <x v="1"/>
    <n v="0.6154596"/>
  </r>
  <r>
    <x v="3"/>
    <x v="7"/>
    <x v="7"/>
    <s v="KTOE"/>
    <x v="26"/>
    <x v="2"/>
    <x v="1"/>
    <n v="11.509513200000001"/>
  </r>
  <r>
    <x v="3"/>
    <x v="7"/>
    <x v="7"/>
    <s v="KTOE"/>
    <x v="11"/>
    <x v="4"/>
    <x v="1"/>
    <n v="6.0917940000000002"/>
  </r>
  <r>
    <x v="3"/>
    <x v="7"/>
    <x v="7"/>
    <s v="KTOE"/>
    <x v="25"/>
    <x v="0"/>
    <x v="1"/>
    <n v="157.01337359999999"/>
  </r>
  <r>
    <x v="13"/>
    <x v="7"/>
    <x v="7"/>
    <s v="KTOE"/>
    <x v="7"/>
    <x v="3"/>
    <x v="1"/>
    <n v="8.3736000000000005E-2"/>
  </r>
  <r>
    <x v="7"/>
    <x v="7"/>
    <x v="7"/>
    <s v="KTOE"/>
    <x v="16"/>
    <x v="1"/>
    <x v="1"/>
    <n v="7.6074156000000004"/>
  </r>
  <r>
    <x v="0"/>
    <x v="11"/>
    <x v="11"/>
    <s v="KTOE"/>
    <x v="16"/>
    <x v="0"/>
    <x v="1"/>
    <n v="171.41596559999999"/>
  </r>
  <r>
    <x v="0"/>
    <x v="11"/>
    <x v="11"/>
    <s v="KTOE"/>
    <x v="9"/>
    <x v="4"/>
    <x v="1"/>
    <n v="294.83026919999998"/>
  </r>
  <r>
    <x v="0"/>
    <x v="11"/>
    <x v="11"/>
    <s v="KTOE"/>
    <x v="23"/>
    <x v="2"/>
    <x v="1"/>
    <n v="246.23826840000001"/>
  </r>
  <r>
    <x v="0"/>
    <x v="8"/>
    <x v="8"/>
    <s v="KTOE"/>
    <x v="16"/>
    <x v="2"/>
    <x v="1"/>
    <n v="0.35169119999999998"/>
  </r>
  <r>
    <x v="0"/>
    <x v="8"/>
    <x v="8"/>
    <s v="KTOE"/>
    <x v="23"/>
    <x v="4"/>
    <x v="1"/>
    <n v="6.0541128000000004"/>
  </r>
  <r>
    <x v="0"/>
    <x v="8"/>
    <x v="8"/>
    <s v="KTOE"/>
    <x v="20"/>
    <x v="3"/>
    <x v="1"/>
    <n v="1.1764908000000001"/>
  </r>
  <r>
    <x v="0"/>
    <x v="6"/>
    <x v="6"/>
    <s v="KTOE"/>
    <x v="14"/>
    <x v="2"/>
    <x v="0"/>
    <n v="465.2916444"/>
  </r>
  <r>
    <x v="0"/>
    <x v="6"/>
    <x v="6"/>
    <s v="KTOE"/>
    <x v="30"/>
    <x v="4"/>
    <x v="0"/>
    <n v="314.91016200000001"/>
  </r>
  <r>
    <x v="0"/>
    <x v="6"/>
    <x v="6"/>
    <s v="KTOE"/>
    <x v="33"/>
    <x v="3"/>
    <x v="0"/>
    <n v="1.9049940000000001"/>
  </r>
  <r>
    <x v="0"/>
    <x v="8"/>
    <x v="8"/>
    <s v="KTOE"/>
    <x v="16"/>
    <x v="0"/>
    <x v="0"/>
    <n v="0.27632879999999999"/>
  </r>
  <r>
    <x v="0"/>
    <x v="8"/>
    <x v="8"/>
    <s v="KTOE"/>
    <x v="26"/>
    <x v="5"/>
    <x v="0"/>
    <n v="48.474770399999997"/>
  </r>
  <r>
    <x v="0"/>
    <x v="8"/>
    <x v="8"/>
    <s v="KTOE"/>
    <x v="10"/>
    <x v="1"/>
    <x v="0"/>
    <n v="24.476032799999999"/>
  </r>
  <r>
    <x v="0"/>
    <x v="8"/>
    <x v="8"/>
    <s v="KTOE"/>
    <x v="0"/>
    <x v="3"/>
    <x v="0"/>
    <n v="1.2267323999999999"/>
  </r>
  <r>
    <x v="1"/>
    <x v="15"/>
    <x v="15"/>
    <s v="KTOE"/>
    <x v="18"/>
    <x v="3"/>
    <x v="1"/>
    <n v="18.338183999999998"/>
  </r>
  <r>
    <x v="1"/>
    <x v="15"/>
    <x v="15"/>
    <s v="KTOE"/>
    <x v="17"/>
    <x v="2"/>
    <x v="1"/>
    <n v="0.89178840000000004"/>
  </r>
  <r>
    <x v="1"/>
    <x v="15"/>
    <x v="15"/>
    <s v="KTOE"/>
    <x v="36"/>
    <x v="1"/>
    <x v="1"/>
    <n v="2.2859927999999998"/>
  </r>
  <r>
    <x v="1"/>
    <x v="15"/>
    <x v="15"/>
    <s v="KTOE"/>
    <x v="24"/>
    <x v="2"/>
    <x v="1"/>
    <n v="0.12979080000000001"/>
  </r>
  <r>
    <x v="1"/>
    <x v="15"/>
    <x v="15"/>
    <s v="KTOE"/>
    <x v="34"/>
    <x v="5"/>
    <x v="1"/>
    <n v="0.16328519999999999"/>
  </r>
  <r>
    <x v="0"/>
    <x v="16"/>
    <x v="16"/>
    <s v="KTOE"/>
    <x v="5"/>
    <x v="4"/>
    <x v="3"/>
    <n v="74.211029999999994"/>
  </r>
  <r>
    <x v="1"/>
    <x v="16"/>
    <x v="16"/>
    <s v="KTOE"/>
    <x v="7"/>
    <x v="0"/>
    <x v="3"/>
    <n v="139.13155080000001"/>
  </r>
  <r>
    <x v="1"/>
    <x v="16"/>
    <x v="16"/>
    <s v="KTOE"/>
    <x v="0"/>
    <x v="2"/>
    <x v="3"/>
    <n v="10.546549199999999"/>
  </r>
  <r>
    <x v="1"/>
    <x v="16"/>
    <x v="16"/>
    <s v="KTOE"/>
    <x v="10"/>
    <x v="2"/>
    <x v="3"/>
    <n v="102.91991760000001"/>
  </r>
  <r>
    <x v="1"/>
    <x v="16"/>
    <x v="16"/>
    <s v="KTOE"/>
    <x v="3"/>
    <x v="0"/>
    <x v="3"/>
    <n v="417.05133480000001"/>
  </r>
  <r>
    <x v="8"/>
    <x v="16"/>
    <x v="16"/>
    <s v="KTOE"/>
    <x v="3"/>
    <x v="3"/>
    <x v="3"/>
    <n v="1.8673128000000001"/>
  </r>
  <r>
    <x v="14"/>
    <x v="16"/>
    <x v="16"/>
    <s v="KTOE"/>
    <x v="28"/>
    <x v="5"/>
    <x v="3"/>
    <n v="42.935634"/>
  </r>
  <r>
    <x v="0"/>
    <x v="19"/>
    <x v="19"/>
    <s v="KTOE"/>
    <x v="1"/>
    <x v="1"/>
    <x v="2"/>
    <n v="41.3069688"/>
  </r>
  <r>
    <x v="0"/>
    <x v="15"/>
    <x v="15"/>
    <s v="KTOE"/>
    <x v="2"/>
    <x v="2"/>
    <x v="2"/>
    <n v="0.29726279999999999"/>
  </r>
  <r>
    <x v="0"/>
    <x v="17"/>
    <x v="17"/>
    <s v="KTOE"/>
    <x v="2"/>
    <x v="4"/>
    <x v="1"/>
    <n v="19.924981200000001"/>
  </r>
  <r>
    <x v="1"/>
    <x v="16"/>
    <x v="16"/>
    <s v="KTOE"/>
    <x v="5"/>
    <x v="0"/>
    <x v="3"/>
    <n v="33.682805999999999"/>
  </r>
  <r>
    <x v="1"/>
    <x v="16"/>
    <x v="16"/>
    <s v="KTOE"/>
    <x v="11"/>
    <x v="5"/>
    <x v="3"/>
    <n v="266.41445759999999"/>
  </r>
  <r>
    <x v="1"/>
    <x v="18"/>
    <x v="18"/>
    <s v="KTOE"/>
    <x v="7"/>
    <x v="1"/>
    <x v="3"/>
    <n v="35.993919599999998"/>
  </r>
  <r>
    <x v="4"/>
    <x v="21"/>
    <x v="21"/>
    <s v="KTOE"/>
    <x v="6"/>
    <x v="3"/>
    <x v="3"/>
    <n v="0.85410719999999996"/>
  </r>
  <r>
    <x v="1"/>
    <x v="19"/>
    <x v="19"/>
    <s v="KTOE"/>
    <x v="5"/>
    <x v="5"/>
    <x v="2"/>
    <n v="6.2425188"/>
  </r>
  <r>
    <x v="1"/>
    <x v="15"/>
    <x v="15"/>
    <s v="KTOE"/>
    <x v="5"/>
    <x v="1"/>
    <x v="2"/>
    <n v="4.8106331999999998"/>
  </r>
  <r>
    <x v="1"/>
    <x v="15"/>
    <x v="15"/>
    <s v="KTOE"/>
    <x v="7"/>
    <x v="5"/>
    <x v="2"/>
    <n v="19.221598799999999"/>
  </r>
  <r>
    <x v="1"/>
    <x v="20"/>
    <x v="20"/>
    <s v="KTOE"/>
    <x v="11"/>
    <x v="5"/>
    <x v="1"/>
    <n v="2.6000027999999999"/>
  </r>
  <r>
    <x v="1"/>
    <x v="15"/>
    <x v="15"/>
    <s v="KTOE"/>
    <x v="5"/>
    <x v="0"/>
    <x v="1"/>
    <n v="5.0492808"/>
  </r>
  <r>
    <x v="0"/>
    <x v="16"/>
    <x v="16"/>
    <s v="KTOE"/>
    <x v="11"/>
    <x v="3"/>
    <x v="3"/>
    <n v="1789.75233"/>
  </r>
  <r>
    <x v="1"/>
    <x v="16"/>
    <x v="16"/>
    <s v="KTOE"/>
    <x v="16"/>
    <x v="3"/>
    <x v="3"/>
    <n v="85.519576799999996"/>
  </r>
  <r>
    <x v="1"/>
    <x v="16"/>
    <x v="16"/>
    <s v="KTOE"/>
    <x v="8"/>
    <x v="4"/>
    <x v="3"/>
    <n v="20.913066000000001"/>
  </r>
  <r>
    <x v="1"/>
    <x v="20"/>
    <x v="20"/>
    <s v="KTOE"/>
    <x v="16"/>
    <x v="0"/>
    <x v="6"/>
    <n v="0.1214172"/>
  </r>
  <r>
    <x v="1"/>
    <x v="20"/>
    <x v="20"/>
    <s v="KTOE"/>
    <x v="8"/>
    <x v="4"/>
    <x v="6"/>
    <n v="0.20096639999999999"/>
  </r>
  <r>
    <x v="1"/>
    <x v="19"/>
    <x v="19"/>
    <s v="KTOE"/>
    <x v="15"/>
    <x v="0"/>
    <x v="2"/>
    <n v="0.90434879999999995"/>
  </r>
  <r>
    <x v="1"/>
    <x v="19"/>
    <x v="19"/>
    <s v="KTOE"/>
    <x v="6"/>
    <x v="5"/>
    <x v="2"/>
    <n v="1.5072479999999999"/>
  </r>
  <r>
    <x v="1"/>
    <x v="19"/>
    <x v="19"/>
    <s v="KTOE"/>
    <x v="8"/>
    <x v="4"/>
    <x v="2"/>
    <n v="2.93076E-2"/>
  </r>
  <r>
    <x v="9"/>
    <x v="19"/>
    <x v="19"/>
    <s v="KTOE"/>
    <x v="19"/>
    <x v="0"/>
    <x v="2"/>
    <n v="4.1868000000000001E-3"/>
  </r>
  <r>
    <x v="0"/>
    <x v="15"/>
    <x v="15"/>
    <s v="KTOE"/>
    <x v="11"/>
    <x v="1"/>
    <x v="2"/>
    <n v="24.208077599999999"/>
  </r>
  <r>
    <x v="0"/>
    <x v="15"/>
    <x v="15"/>
    <s v="KTOE"/>
    <x v="13"/>
    <x v="5"/>
    <x v="2"/>
    <n v="4.0570092000000004"/>
  </r>
  <r>
    <x v="1"/>
    <x v="20"/>
    <x v="20"/>
    <s v="KTOE"/>
    <x v="9"/>
    <x v="2"/>
    <x v="1"/>
    <n v="0.52334999999999998"/>
  </r>
  <r>
    <x v="0"/>
    <x v="15"/>
    <x v="15"/>
    <s v="KTOE"/>
    <x v="24"/>
    <x v="1"/>
    <x v="1"/>
    <n v="2.4576516000000002"/>
  </r>
  <r>
    <x v="0"/>
    <x v="15"/>
    <x v="15"/>
    <s v="KTOE"/>
    <x v="29"/>
    <x v="4"/>
    <x v="1"/>
    <n v="2.0934000000000001E-2"/>
  </r>
  <r>
    <x v="1"/>
    <x v="15"/>
    <x v="15"/>
    <s v="KTOE"/>
    <x v="13"/>
    <x v="2"/>
    <x v="1"/>
    <n v="3.0061224000000002"/>
  </r>
  <r>
    <x v="0"/>
    <x v="16"/>
    <x v="16"/>
    <s v="KTOE"/>
    <x v="25"/>
    <x v="3"/>
    <x v="3"/>
    <n v="437.36568840000001"/>
  </r>
  <r>
    <x v="1"/>
    <x v="16"/>
    <x v="16"/>
    <s v="KTOE"/>
    <x v="20"/>
    <x v="0"/>
    <x v="3"/>
    <n v="7.5111192000000004"/>
  </r>
  <r>
    <x v="1"/>
    <x v="16"/>
    <x v="16"/>
    <s v="KTOE"/>
    <x v="12"/>
    <x v="0"/>
    <x v="3"/>
    <n v="126.9395892"/>
  </r>
  <r>
    <x v="4"/>
    <x v="16"/>
    <x v="16"/>
    <s v="KTOE"/>
    <x v="17"/>
    <x v="3"/>
    <x v="3"/>
    <n v="44.656408800000001"/>
  </r>
  <r>
    <x v="4"/>
    <x v="16"/>
    <x v="16"/>
    <s v="KTOE"/>
    <x v="13"/>
    <x v="4"/>
    <x v="3"/>
    <n v="13.640594399999999"/>
  </r>
  <r>
    <x v="11"/>
    <x v="16"/>
    <x v="16"/>
    <s v="KTOE"/>
    <x v="25"/>
    <x v="5"/>
    <x v="3"/>
    <n v="8.0302824000000008"/>
  </r>
  <r>
    <x v="14"/>
    <x v="16"/>
    <x v="16"/>
    <s v="KTOE"/>
    <x v="23"/>
    <x v="0"/>
    <x v="3"/>
    <n v="25.598095199999999"/>
  </r>
  <r>
    <x v="14"/>
    <x v="16"/>
    <x v="16"/>
    <s v="KTOE"/>
    <x v="26"/>
    <x v="5"/>
    <x v="3"/>
    <n v="54.721476000000003"/>
  </r>
  <r>
    <x v="1"/>
    <x v="17"/>
    <x v="17"/>
    <s v="KTOE"/>
    <x v="29"/>
    <x v="2"/>
    <x v="3"/>
    <n v="4.5259308000000003"/>
  </r>
  <r>
    <x v="1"/>
    <x v="17"/>
    <x v="17"/>
    <s v="KTOE"/>
    <x v="13"/>
    <x v="2"/>
    <x v="3"/>
    <n v="15.8428512"/>
  </r>
  <r>
    <x v="14"/>
    <x v="18"/>
    <x v="18"/>
    <s v="KTOE"/>
    <x v="17"/>
    <x v="0"/>
    <x v="3"/>
    <n v="29.2406112"/>
  </r>
  <r>
    <x v="0"/>
    <x v="19"/>
    <x v="19"/>
    <s v="KTOE"/>
    <x v="7"/>
    <x v="1"/>
    <x v="2"/>
    <n v="220.9499964"/>
  </r>
  <r>
    <x v="0"/>
    <x v="19"/>
    <x v="19"/>
    <s v="KTOE"/>
    <x v="35"/>
    <x v="3"/>
    <x v="2"/>
    <n v="10.069254000000001"/>
  </r>
  <r>
    <x v="1"/>
    <x v="19"/>
    <x v="19"/>
    <s v="KTOE"/>
    <x v="29"/>
    <x v="0"/>
    <x v="2"/>
    <n v="0.1716588"/>
  </r>
  <r>
    <x v="1"/>
    <x v="15"/>
    <x v="15"/>
    <s v="KTOE"/>
    <x v="12"/>
    <x v="4"/>
    <x v="2"/>
    <n v="0.5149764"/>
  </r>
  <r>
    <x v="1"/>
    <x v="15"/>
    <x v="15"/>
    <s v="KTOE"/>
    <x v="11"/>
    <x v="0"/>
    <x v="2"/>
    <n v="6.9668352000000002"/>
  </r>
  <r>
    <x v="0"/>
    <x v="15"/>
    <x v="15"/>
    <s v="KTOE"/>
    <x v="28"/>
    <x v="4"/>
    <x v="2"/>
    <n v="9.3616848000000008"/>
  </r>
  <r>
    <x v="0"/>
    <x v="15"/>
    <x v="15"/>
    <s v="KTOE"/>
    <x v="7"/>
    <x v="1"/>
    <x v="2"/>
    <n v="6.4686060000000003"/>
  </r>
  <r>
    <x v="1"/>
    <x v="18"/>
    <x v="18"/>
    <s v="KTOE"/>
    <x v="33"/>
    <x v="3"/>
    <x v="1"/>
    <n v="4.7017764"/>
  </r>
  <r>
    <x v="4"/>
    <x v="18"/>
    <x v="18"/>
    <s v="KTOE"/>
    <x v="17"/>
    <x v="3"/>
    <x v="1"/>
    <n v="0.14235120000000001"/>
  </r>
  <r>
    <x v="14"/>
    <x v="18"/>
    <x v="18"/>
    <s v="KTOE"/>
    <x v="23"/>
    <x v="5"/>
    <x v="1"/>
    <n v="25.309206"/>
  </r>
  <r>
    <x v="14"/>
    <x v="18"/>
    <x v="18"/>
    <s v="KTOE"/>
    <x v="18"/>
    <x v="2"/>
    <x v="1"/>
    <n v="89.802673200000001"/>
  </r>
  <r>
    <x v="8"/>
    <x v="21"/>
    <x v="21"/>
    <s v="KTOE"/>
    <x v="6"/>
    <x v="5"/>
    <x v="1"/>
    <n v="0.1590984"/>
  </r>
  <r>
    <x v="0"/>
    <x v="70"/>
    <x v="70"/>
    <s v="KTOE"/>
    <x v="17"/>
    <x v="0"/>
    <x v="1"/>
    <n v="2.7214200000000002"/>
  </r>
  <r>
    <x v="0"/>
    <x v="56"/>
    <x v="56"/>
    <s v="KTOE"/>
    <x v="16"/>
    <x v="4"/>
    <x v="1"/>
    <n v="1.2560399999999999E-2"/>
  </r>
  <r>
    <x v="0"/>
    <x v="56"/>
    <x v="56"/>
    <s v="KTOE"/>
    <x v="28"/>
    <x v="3"/>
    <x v="1"/>
    <n v="4.2119207999999997"/>
  </r>
  <r>
    <x v="0"/>
    <x v="56"/>
    <x v="56"/>
    <s v="KTOE"/>
    <x v="30"/>
    <x v="5"/>
    <x v="1"/>
    <n v="2.1436416"/>
  </r>
  <r>
    <x v="0"/>
    <x v="56"/>
    <x v="56"/>
    <s v="KTOE"/>
    <x v="26"/>
    <x v="3"/>
    <x v="1"/>
    <n v="38.866064399999999"/>
  </r>
  <r>
    <x v="0"/>
    <x v="56"/>
    <x v="56"/>
    <s v="KTOE"/>
    <x v="10"/>
    <x v="0"/>
    <x v="1"/>
    <n v="6.6988800000000001E-2"/>
  </r>
  <r>
    <x v="0"/>
    <x v="55"/>
    <x v="55"/>
    <s v="KTOE"/>
    <x v="16"/>
    <x v="4"/>
    <x v="1"/>
    <n v="0.24283440000000001"/>
  </r>
  <r>
    <x v="0"/>
    <x v="55"/>
    <x v="55"/>
    <s v="KTOE"/>
    <x v="17"/>
    <x v="5"/>
    <x v="1"/>
    <n v="1.8254448000000001"/>
  </r>
  <r>
    <x v="0"/>
    <x v="55"/>
    <x v="55"/>
    <s v="KTOE"/>
    <x v="25"/>
    <x v="0"/>
    <x v="1"/>
    <n v="22.483115999999999"/>
  </r>
  <r>
    <x v="1"/>
    <x v="55"/>
    <x v="55"/>
    <s v="KTOE"/>
    <x v="31"/>
    <x v="0"/>
    <x v="1"/>
    <n v="5.5056419999999999"/>
  </r>
  <r>
    <x v="1"/>
    <x v="60"/>
    <x v="60"/>
    <s v="KTOE"/>
    <x v="7"/>
    <x v="2"/>
    <x v="3"/>
    <n v="7.5362399999999996E-2"/>
  </r>
  <r>
    <x v="14"/>
    <x v="60"/>
    <x v="60"/>
    <s v="KTOE"/>
    <x v="9"/>
    <x v="2"/>
    <x v="3"/>
    <n v="7.3520208"/>
  </r>
  <r>
    <x v="13"/>
    <x v="60"/>
    <x v="60"/>
    <s v="KTOE"/>
    <x v="33"/>
    <x v="1"/>
    <x v="3"/>
    <n v="0.37681199999999998"/>
  </r>
  <r>
    <x v="1"/>
    <x v="57"/>
    <x v="57"/>
    <s v="KTOE"/>
    <x v="30"/>
    <x v="2"/>
    <x v="3"/>
    <n v="4.1868000000000002E-2"/>
  </r>
  <r>
    <x v="12"/>
    <x v="57"/>
    <x v="57"/>
    <s v="KTOE"/>
    <x v="16"/>
    <x v="5"/>
    <x v="3"/>
    <n v="27.838033200000002"/>
  </r>
  <r>
    <x v="1"/>
    <x v="58"/>
    <x v="58"/>
    <s v="KTOE"/>
    <x v="7"/>
    <x v="2"/>
    <x v="6"/>
    <n v="4.1868000000000002E-2"/>
  </r>
  <r>
    <x v="1"/>
    <x v="58"/>
    <x v="58"/>
    <s v="KTOE"/>
    <x v="23"/>
    <x v="1"/>
    <x v="6"/>
    <n v="13.452188400000001"/>
  </r>
  <r>
    <x v="1"/>
    <x v="58"/>
    <x v="58"/>
    <s v="KTOE"/>
    <x v="3"/>
    <x v="2"/>
    <x v="6"/>
    <n v="1.632852"/>
  </r>
  <r>
    <x v="1"/>
    <x v="58"/>
    <x v="58"/>
    <s v="KTOE"/>
    <x v="25"/>
    <x v="5"/>
    <x v="6"/>
    <n v="27.0802224"/>
  </r>
  <r>
    <x v="0"/>
    <x v="56"/>
    <x v="56"/>
    <s v="KTOE"/>
    <x v="36"/>
    <x v="1"/>
    <x v="2"/>
    <n v="0.26376840000000001"/>
  </r>
  <r>
    <x v="0"/>
    <x v="56"/>
    <x v="56"/>
    <s v="KTOE"/>
    <x v="34"/>
    <x v="3"/>
    <x v="2"/>
    <n v="1.67472E-2"/>
  </r>
  <r>
    <x v="0"/>
    <x v="55"/>
    <x v="55"/>
    <s v="KTOE"/>
    <x v="5"/>
    <x v="5"/>
    <x v="2"/>
    <n v="9.2946960000000001"/>
  </r>
  <r>
    <x v="1"/>
    <x v="60"/>
    <x v="60"/>
    <s v="KTOE"/>
    <x v="28"/>
    <x v="4"/>
    <x v="1"/>
    <n v="5.8447728000000003"/>
  </r>
  <r>
    <x v="14"/>
    <x v="60"/>
    <x v="60"/>
    <s v="KTOE"/>
    <x v="25"/>
    <x v="5"/>
    <x v="1"/>
    <n v="5.8070915999999997"/>
  </r>
  <r>
    <x v="1"/>
    <x v="58"/>
    <x v="58"/>
    <s v="KTOE"/>
    <x v="28"/>
    <x v="2"/>
    <x v="1"/>
    <n v="2.9223864000000002"/>
  </r>
  <r>
    <x v="0"/>
    <x v="56"/>
    <x v="56"/>
    <s v="KTOE"/>
    <x v="31"/>
    <x v="0"/>
    <x v="1"/>
    <n v="0.81642599999999999"/>
  </r>
  <r>
    <x v="1"/>
    <x v="8"/>
    <x v="8"/>
    <s v="KTOE"/>
    <x v="24"/>
    <x v="2"/>
    <x v="0"/>
    <n v="0.76199760000000005"/>
  </r>
  <r>
    <x v="14"/>
    <x v="6"/>
    <x v="6"/>
    <s v="KTOE"/>
    <x v="1"/>
    <x v="3"/>
    <x v="0"/>
    <n v="11.9365668"/>
  </r>
  <r>
    <x v="1"/>
    <x v="6"/>
    <x v="6"/>
    <s v="KTOE"/>
    <x v="27"/>
    <x v="1"/>
    <x v="0"/>
    <n v="43.195215599999997"/>
  </r>
  <r>
    <x v="1"/>
    <x v="6"/>
    <x v="6"/>
    <s v="KTOE"/>
    <x v="32"/>
    <x v="0"/>
    <x v="0"/>
    <n v="93.855495599999998"/>
  </r>
  <r>
    <x v="1"/>
    <x v="6"/>
    <x v="6"/>
    <s v="KTOE"/>
    <x v="24"/>
    <x v="1"/>
    <x v="0"/>
    <n v="58.301189999999998"/>
  </r>
  <r>
    <x v="1"/>
    <x v="6"/>
    <x v="6"/>
    <s v="KTOE"/>
    <x v="36"/>
    <x v="1"/>
    <x v="0"/>
    <n v="37.258333200000003"/>
  </r>
  <r>
    <x v="3"/>
    <x v="6"/>
    <x v="6"/>
    <s v="KTOE"/>
    <x v="26"/>
    <x v="5"/>
    <x v="0"/>
    <n v="35.746898399999999"/>
  </r>
  <r>
    <x v="3"/>
    <x v="6"/>
    <x v="6"/>
    <s v="KTOE"/>
    <x v="31"/>
    <x v="4"/>
    <x v="0"/>
    <n v="25.443183600000001"/>
  </r>
  <r>
    <x v="3"/>
    <x v="6"/>
    <x v="6"/>
    <s v="KTOE"/>
    <x v="12"/>
    <x v="1"/>
    <x v="0"/>
    <n v="8.3736000000000001E-3"/>
  </r>
  <r>
    <x v="3"/>
    <x v="6"/>
    <x v="6"/>
    <s v="KTOE"/>
    <x v="13"/>
    <x v="5"/>
    <x v="0"/>
    <n v="15.164589599999999"/>
  </r>
  <r>
    <x v="3"/>
    <x v="6"/>
    <x v="6"/>
    <s v="KTOE"/>
    <x v="8"/>
    <x v="0"/>
    <x v="0"/>
    <n v="1.6705331999999999"/>
  </r>
  <r>
    <x v="8"/>
    <x v="6"/>
    <x v="6"/>
    <s v="KTOE"/>
    <x v="11"/>
    <x v="2"/>
    <x v="0"/>
    <n v="0.84573359999999997"/>
  </r>
  <r>
    <x v="13"/>
    <x v="6"/>
    <x v="6"/>
    <s v="KTOE"/>
    <x v="7"/>
    <x v="1"/>
    <x v="0"/>
    <n v="6.4392984000000002"/>
  </r>
  <r>
    <x v="13"/>
    <x v="6"/>
    <x v="6"/>
    <s v="KTOE"/>
    <x v="31"/>
    <x v="1"/>
    <x v="0"/>
    <n v="7.4985587999999996"/>
  </r>
  <r>
    <x v="7"/>
    <x v="6"/>
    <x v="6"/>
    <s v="KTOE"/>
    <x v="28"/>
    <x v="1"/>
    <x v="0"/>
    <n v="1.9049940000000001"/>
  </r>
  <r>
    <x v="0"/>
    <x v="11"/>
    <x v="11"/>
    <s v="KTOE"/>
    <x v="28"/>
    <x v="0"/>
    <x v="0"/>
    <n v="435.18436559999998"/>
  </r>
  <r>
    <x v="0"/>
    <x v="11"/>
    <x v="11"/>
    <s v="KTOE"/>
    <x v="17"/>
    <x v="4"/>
    <x v="0"/>
    <n v="167.10774839999999"/>
  </r>
  <r>
    <x v="0"/>
    <x v="9"/>
    <x v="9"/>
    <s v="KTOE"/>
    <x v="19"/>
    <x v="5"/>
    <x v="6"/>
    <n v="3.4834176000000001"/>
  </r>
  <r>
    <x v="0"/>
    <x v="9"/>
    <x v="9"/>
    <s v="KTOE"/>
    <x v="31"/>
    <x v="4"/>
    <x v="6"/>
    <n v="52.6741308"/>
  </r>
  <r>
    <x v="1"/>
    <x v="9"/>
    <x v="9"/>
    <s v="KTOE"/>
    <x v="30"/>
    <x v="2"/>
    <x v="6"/>
    <n v="112.4407008"/>
  </r>
  <r>
    <x v="1"/>
    <x v="9"/>
    <x v="9"/>
    <s v="KTOE"/>
    <x v="16"/>
    <x v="5"/>
    <x v="6"/>
    <n v="207.03307319999999"/>
  </r>
  <r>
    <x v="1"/>
    <x v="9"/>
    <x v="9"/>
    <s v="KTOE"/>
    <x v="18"/>
    <x v="5"/>
    <x v="6"/>
    <n v="2287.5586632"/>
  </r>
  <r>
    <x v="1"/>
    <x v="9"/>
    <x v="9"/>
    <s v="KTOE"/>
    <x v="1"/>
    <x v="1"/>
    <x v="6"/>
    <n v="240.74100000000001"/>
  </r>
  <r>
    <x v="1"/>
    <x v="10"/>
    <x v="10"/>
    <s v="KTOE"/>
    <x v="0"/>
    <x v="0"/>
    <x v="6"/>
    <n v="2.3613552000000002"/>
  </r>
  <r>
    <x v="1"/>
    <x v="10"/>
    <x v="10"/>
    <s v="KTOE"/>
    <x v="10"/>
    <x v="1"/>
    <x v="6"/>
    <n v="30.438036"/>
  </r>
  <r>
    <x v="1"/>
    <x v="10"/>
    <x v="10"/>
    <s v="KTOE"/>
    <x v="35"/>
    <x v="4"/>
    <x v="6"/>
    <n v="3.8811635999999998"/>
  </r>
  <r>
    <x v="1"/>
    <x v="10"/>
    <x v="10"/>
    <s v="KTOE"/>
    <x v="28"/>
    <x v="3"/>
    <x v="6"/>
    <n v="196.56188639999999"/>
  </r>
  <r>
    <x v="1"/>
    <x v="10"/>
    <x v="10"/>
    <s v="KTOE"/>
    <x v="23"/>
    <x v="5"/>
    <x v="6"/>
    <n v="50.199731999999997"/>
  </r>
  <r>
    <x v="14"/>
    <x v="6"/>
    <x v="6"/>
    <s v="KTOE"/>
    <x v="3"/>
    <x v="1"/>
    <x v="5"/>
    <n v="129.39305400000001"/>
  </r>
  <r>
    <x v="14"/>
    <x v="6"/>
    <x v="6"/>
    <s v="KTOE"/>
    <x v="25"/>
    <x v="4"/>
    <x v="5"/>
    <n v="25.773940799999998"/>
  </r>
  <r>
    <x v="5"/>
    <x v="6"/>
    <x v="6"/>
    <s v="KTOE"/>
    <x v="27"/>
    <x v="2"/>
    <x v="5"/>
    <n v="0.17584559999999999"/>
  </r>
  <r>
    <x v="3"/>
    <x v="6"/>
    <x v="6"/>
    <s v="KTOE"/>
    <x v="16"/>
    <x v="4"/>
    <x v="5"/>
    <n v="8.3736000000000001E-3"/>
  </r>
  <r>
    <x v="3"/>
    <x v="6"/>
    <x v="6"/>
    <s v="KTOE"/>
    <x v="6"/>
    <x v="5"/>
    <x v="5"/>
    <n v="0.25958160000000002"/>
  </r>
  <r>
    <x v="0"/>
    <x v="7"/>
    <x v="7"/>
    <s v="KTOE"/>
    <x v="31"/>
    <x v="1"/>
    <x v="5"/>
    <n v="2586.0984371999998"/>
  </r>
  <r>
    <x v="1"/>
    <x v="7"/>
    <x v="7"/>
    <s v="KTOE"/>
    <x v="30"/>
    <x v="1"/>
    <x v="5"/>
    <n v="50.383951199999998"/>
  </r>
  <r>
    <x v="1"/>
    <x v="7"/>
    <x v="7"/>
    <s v="KTOE"/>
    <x v="0"/>
    <x v="0"/>
    <x v="5"/>
    <n v="29.659291199999998"/>
  </r>
  <r>
    <x v="1"/>
    <x v="7"/>
    <x v="7"/>
    <s v="KTOE"/>
    <x v="10"/>
    <x v="1"/>
    <x v="5"/>
    <n v="39.996500400000002"/>
  </r>
  <r>
    <x v="1"/>
    <x v="7"/>
    <x v="7"/>
    <s v="KTOE"/>
    <x v="3"/>
    <x v="1"/>
    <x v="5"/>
    <n v="946.02002040000002"/>
  </r>
  <r>
    <x v="3"/>
    <x v="7"/>
    <x v="7"/>
    <s v="KTOE"/>
    <x v="4"/>
    <x v="3"/>
    <x v="5"/>
    <n v="0.30144959999999998"/>
  </r>
  <r>
    <x v="3"/>
    <x v="7"/>
    <x v="7"/>
    <s v="KTOE"/>
    <x v="20"/>
    <x v="2"/>
    <x v="5"/>
    <n v="0.77455799999999997"/>
  </r>
  <r>
    <x v="3"/>
    <x v="7"/>
    <x v="7"/>
    <s v="KTOE"/>
    <x v="33"/>
    <x v="0"/>
    <x v="5"/>
    <n v="0.1967796"/>
  </r>
  <r>
    <x v="8"/>
    <x v="7"/>
    <x v="7"/>
    <s v="KTOE"/>
    <x v="9"/>
    <x v="4"/>
    <x v="5"/>
    <n v="0.22608719999999999"/>
  </r>
  <r>
    <x v="13"/>
    <x v="7"/>
    <x v="7"/>
    <s v="KTOE"/>
    <x v="33"/>
    <x v="3"/>
    <x v="5"/>
    <n v="4.1868000000000002E-2"/>
  </r>
  <r>
    <x v="0"/>
    <x v="6"/>
    <x v="6"/>
    <s v="KTOE"/>
    <x v="31"/>
    <x v="1"/>
    <x v="5"/>
    <n v="2586.0984371999998"/>
  </r>
  <r>
    <x v="1"/>
    <x v="6"/>
    <x v="6"/>
    <s v="KTOE"/>
    <x v="28"/>
    <x v="2"/>
    <x v="5"/>
    <n v="818.32680719999996"/>
  </r>
  <r>
    <x v="1"/>
    <x v="6"/>
    <x v="6"/>
    <s v="KTOE"/>
    <x v="23"/>
    <x v="5"/>
    <x v="5"/>
    <n v="105.2310312"/>
  </r>
  <r>
    <x v="0"/>
    <x v="8"/>
    <x v="8"/>
    <s v="KTOE"/>
    <x v="31"/>
    <x v="1"/>
    <x v="7"/>
    <n v="27.364924800000001"/>
  </r>
  <r>
    <x v="0"/>
    <x v="9"/>
    <x v="9"/>
    <s v="KTOE"/>
    <x v="5"/>
    <x v="2"/>
    <x v="1"/>
    <n v="3815.7615971999999"/>
  </r>
  <r>
    <x v="1"/>
    <x v="9"/>
    <x v="9"/>
    <s v="KTOE"/>
    <x v="28"/>
    <x v="4"/>
    <x v="1"/>
    <n v="1294.495758"/>
  </r>
  <r>
    <x v="1"/>
    <x v="10"/>
    <x v="10"/>
    <s v="KTOE"/>
    <x v="30"/>
    <x v="3"/>
    <x v="1"/>
    <n v="81.600731999999994"/>
  </r>
  <r>
    <x v="1"/>
    <x v="10"/>
    <x v="10"/>
    <s v="KTOE"/>
    <x v="3"/>
    <x v="1"/>
    <x v="1"/>
    <n v="1.0006451999999999"/>
  </r>
  <r>
    <x v="8"/>
    <x v="10"/>
    <x v="10"/>
    <s v="KTOE"/>
    <x v="14"/>
    <x v="3"/>
    <x v="1"/>
    <n v="4.1868000000000002E-2"/>
  </r>
  <r>
    <x v="0"/>
    <x v="6"/>
    <x v="6"/>
    <s v="KTOE"/>
    <x v="26"/>
    <x v="4"/>
    <x v="1"/>
    <n v="274.76293679999998"/>
  </r>
  <r>
    <x v="1"/>
    <x v="6"/>
    <x v="6"/>
    <s v="KTOE"/>
    <x v="7"/>
    <x v="4"/>
    <x v="1"/>
    <n v="367.11537120000003"/>
  </r>
  <r>
    <x v="1"/>
    <x v="6"/>
    <x v="6"/>
    <s v="KTOE"/>
    <x v="30"/>
    <x v="3"/>
    <x v="1"/>
    <n v="31.4721756"/>
  </r>
  <r>
    <x v="1"/>
    <x v="6"/>
    <x v="6"/>
    <s v="KTOE"/>
    <x v="10"/>
    <x v="1"/>
    <x v="1"/>
    <n v="39.996500400000002"/>
  </r>
  <r>
    <x v="3"/>
    <x v="6"/>
    <x v="6"/>
    <s v="KTOE"/>
    <x v="30"/>
    <x v="2"/>
    <x v="1"/>
    <n v="25.962346799999999"/>
  </r>
  <r>
    <x v="3"/>
    <x v="6"/>
    <x v="6"/>
    <s v="KTOE"/>
    <x v="20"/>
    <x v="0"/>
    <x v="1"/>
    <n v="0.81223920000000005"/>
  </r>
  <r>
    <x v="3"/>
    <x v="6"/>
    <x v="6"/>
    <s v="KTOE"/>
    <x v="6"/>
    <x v="0"/>
    <x v="1"/>
    <n v="0.37681199999999998"/>
  </r>
  <r>
    <x v="14"/>
    <x v="6"/>
    <x v="6"/>
    <s v="KTOE"/>
    <x v="7"/>
    <x v="1"/>
    <x v="1"/>
    <n v="9.2905092000000007"/>
  </r>
  <r>
    <x v="14"/>
    <x v="6"/>
    <x v="6"/>
    <s v="KTOE"/>
    <x v="28"/>
    <x v="4"/>
    <x v="1"/>
    <n v="9.2863223999999995"/>
  </r>
  <r>
    <x v="14"/>
    <x v="6"/>
    <x v="6"/>
    <s v="KTOE"/>
    <x v="25"/>
    <x v="1"/>
    <x v="1"/>
    <n v="27.473781599999999"/>
  </r>
  <r>
    <x v="1"/>
    <x v="7"/>
    <x v="7"/>
    <s v="KTOE"/>
    <x v="28"/>
    <x v="0"/>
    <x v="1"/>
    <n v="638.2860336"/>
  </r>
  <r>
    <x v="1"/>
    <x v="7"/>
    <x v="7"/>
    <s v="KTOE"/>
    <x v="30"/>
    <x v="2"/>
    <x v="1"/>
    <n v="5.6940480000000004"/>
  </r>
  <r>
    <x v="3"/>
    <x v="7"/>
    <x v="7"/>
    <s v="KTOE"/>
    <x v="4"/>
    <x v="1"/>
    <x v="1"/>
    <n v="0.33913080000000001"/>
  </r>
  <r>
    <x v="3"/>
    <x v="7"/>
    <x v="7"/>
    <s v="KTOE"/>
    <x v="9"/>
    <x v="5"/>
    <x v="1"/>
    <n v="0.15491160000000001"/>
  </r>
  <r>
    <x v="1"/>
    <x v="70"/>
    <x v="70"/>
    <s v="KTOE"/>
    <x v="13"/>
    <x v="2"/>
    <x v="1"/>
    <n v="0.21352679999999999"/>
  </r>
  <r>
    <x v="1"/>
    <x v="20"/>
    <x v="20"/>
    <s v="KTOE"/>
    <x v="29"/>
    <x v="5"/>
    <x v="1"/>
    <n v="4.1868000000000002E-2"/>
  </r>
  <r>
    <x v="0"/>
    <x v="15"/>
    <x v="15"/>
    <s v="KTOE"/>
    <x v="7"/>
    <x v="4"/>
    <x v="1"/>
    <n v="9.7971120000000003"/>
  </r>
  <r>
    <x v="1"/>
    <x v="15"/>
    <x v="15"/>
    <s v="KTOE"/>
    <x v="20"/>
    <x v="2"/>
    <x v="1"/>
    <n v="0.64476719999999998"/>
  </r>
  <r>
    <x v="1"/>
    <x v="15"/>
    <x v="15"/>
    <s v="KTOE"/>
    <x v="34"/>
    <x v="3"/>
    <x v="1"/>
    <n v="5.0241599999999997E-2"/>
  </r>
  <r>
    <x v="0"/>
    <x v="16"/>
    <x v="16"/>
    <s v="KTOE"/>
    <x v="33"/>
    <x v="3"/>
    <x v="3"/>
    <n v="110.8957716"/>
  </r>
  <r>
    <x v="0"/>
    <x v="16"/>
    <x v="16"/>
    <s v="KTOE"/>
    <x v="13"/>
    <x v="0"/>
    <x v="3"/>
    <n v="0.97552439999999996"/>
  </r>
  <r>
    <x v="1"/>
    <x v="16"/>
    <x v="16"/>
    <s v="KTOE"/>
    <x v="37"/>
    <x v="0"/>
    <x v="3"/>
    <n v="4.1407451999999996"/>
  </r>
  <r>
    <x v="1"/>
    <x v="16"/>
    <x v="16"/>
    <s v="KTOE"/>
    <x v="27"/>
    <x v="4"/>
    <x v="3"/>
    <n v="18.225140400000001"/>
  </r>
  <r>
    <x v="1"/>
    <x v="16"/>
    <x v="16"/>
    <s v="KTOE"/>
    <x v="24"/>
    <x v="4"/>
    <x v="3"/>
    <n v="3.4708572000000002"/>
  </r>
  <r>
    <x v="1"/>
    <x v="16"/>
    <x v="16"/>
    <s v="KTOE"/>
    <x v="36"/>
    <x v="4"/>
    <x v="3"/>
    <n v="2.6125631999999999"/>
  </r>
  <r>
    <x v="1"/>
    <x v="16"/>
    <x v="16"/>
    <s v="KTOE"/>
    <x v="2"/>
    <x v="2"/>
    <x v="3"/>
    <n v="579.94716240000002"/>
  </r>
  <r>
    <x v="4"/>
    <x v="16"/>
    <x v="16"/>
    <s v="KTOE"/>
    <x v="31"/>
    <x v="5"/>
    <x v="3"/>
    <n v="83.346627600000005"/>
  </r>
  <r>
    <x v="4"/>
    <x v="16"/>
    <x v="16"/>
    <s v="KTOE"/>
    <x v="11"/>
    <x v="5"/>
    <x v="3"/>
    <n v="377.82101879999999"/>
  </r>
  <r>
    <x v="4"/>
    <x v="16"/>
    <x v="16"/>
    <s v="KTOE"/>
    <x v="1"/>
    <x v="4"/>
    <x v="3"/>
    <n v="58.732430399999998"/>
  </r>
  <r>
    <x v="4"/>
    <x v="16"/>
    <x v="16"/>
    <s v="KTOE"/>
    <x v="25"/>
    <x v="5"/>
    <x v="3"/>
    <n v="150.50289960000001"/>
  </r>
  <r>
    <x v="10"/>
    <x v="16"/>
    <x v="16"/>
    <s v="KTOE"/>
    <x v="3"/>
    <x v="1"/>
    <x v="3"/>
    <n v="1.25604"/>
  </r>
  <r>
    <x v="0"/>
    <x v="17"/>
    <x v="17"/>
    <s v="KTOE"/>
    <x v="13"/>
    <x v="4"/>
    <x v="3"/>
    <n v="0.24283440000000001"/>
  </r>
  <r>
    <x v="1"/>
    <x v="18"/>
    <x v="18"/>
    <s v="KTOE"/>
    <x v="14"/>
    <x v="3"/>
    <x v="3"/>
    <n v="105.82137"/>
  </r>
  <r>
    <x v="1"/>
    <x v="18"/>
    <x v="18"/>
    <s v="KTOE"/>
    <x v="17"/>
    <x v="1"/>
    <x v="3"/>
    <n v="0.25539479999999998"/>
  </r>
  <r>
    <x v="1"/>
    <x v="18"/>
    <x v="18"/>
    <s v="KTOE"/>
    <x v="27"/>
    <x v="2"/>
    <x v="3"/>
    <n v="0.79967880000000002"/>
  </r>
  <r>
    <x v="1"/>
    <x v="18"/>
    <x v="18"/>
    <s v="KTOE"/>
    <x v="19"/>
    <x v="2"/>
    <x v="3"/>
    <n v="0.45636120000000002"/>
  </r>
  <r>
    <x v="1"/>
    <x v="18"/>
    <x v="18"/>
    <s v="KTOE"/>
    <x v="37"/>
    <x v="5"/>
    <x v="3"/>
    <n v="0.88341479999999994"/>
  </r>
  <r>
    <x v="14"/>
    <x v="18"/>
    <x v="18"/>
    <s v="KTOE"/>
    <x v="31"/>
    <x v="4"/>
    <x v="3"/>
    <n v="48.1649472"/>
  </r>
  <r>
    <x v="14"/>
    <x v="18"/>
    <x v="18"/>
    <s v="KTOE"/>
    <x v="1"/>
    <x v="1"/>
    <x v="3"/>
    <n v="43.919531999999997"/>
  </r>
  <r>
    <x v="1"/>
    <x v="70"/>
    <x v="70"/>
    <s v="KTOE"/>
    <x v="24"/>
    <x v="2"/>
    <x v="6"/>
    <n v="7.95492E-2"/>
  </r>
  <r>
    <x v="1"/>
    <x v="20"/>
    <x v="20"/>
    <s v="KTOE"/>
    <x v="14"/>
    <x v="5"/>
    <x v="6"/>
    <n v="18.024173999999999"/>
  </r>
  <r>
    <x v="1"/>
    <x v="20"/>
    <x v="20"/>
    <s v="KTOE"/>
    <x v="18"/>
    <x v="0"/>
    <x v="6"/>
    <n v="2.6000027999999999"/>
  </r>
  <r>
    <x v="1"/>
    <x v="20"/>
    <x v="20"/>
    <s v="KTOE"/>
    <x v="24"/>
    <x v="3"/>
    <x v="6"/>
    <n v="0.33494400000000002"/>
  </r>
  <r>
    <x v="1"/>
    <x v="20"/>
    <x v="20"/>
    <s v="KTOE"/>
    <x v="1"/>
    <x v="4"/>
    <x v="6"/>
    <n v="0.12979080000000001"/>
  </r>
  <r>
    <x v="0"/>
    <x v="19"/>
    <x v="19"/>
    <s v="KTOE"/>
    <x v="6"/>
    <x v="3"/>
    <x v="2"/>
    <n v="39.448029599999998"/>
  </r>
  <r>
    <x v="1"/>
    <x v="19"/>
    <x v="19"/>
    <s v="KTOE"/>
    <x v="14"/>
    <x v="1"/>
    <x v="2"/>
    <n v="47.478312000000003"/>
  </r>
  <r>
    <x v="1"/>
    <x v="19"/>
    <x v="19"/>
    <s v="KTOE"/>
    <x v="17"/>
    <x v="4"/>
    <x v="2"/>
    <n v="1.9510487999999999"/>
  </r>
  <r>
    <x v="1"/>
    <x v="19"/>
    <x v="19"/>
    <s v="KTOE"/>
    <x v="19"/>
    <x v="2"/>
    <x v="2"/>
    <n v="2.7004860000000002"/>
  </r>
  <r>
    <x v="1"/>
    <x v="19"/>
    <x v="19"/>
    <s v="KTOE"/>
    <x v="36"/>
    <x v="4"/>
    <x v="2"/>
    <n v="1.9803564"/>
  </r>
  <r>
    <x v="1"/>
    <x v="19"/>
    <x v="19"/>
    <s v="KTOE"/>
    <x v="26"/>
    <x v="5"/>
    <x v="2"/>
    <n v="125.3276712"/>
  </r>
  <r>
    <x v="1"/>
    <x v="19"/>
    <x v="19"/>
    <s v="KTOE"/>
    <x v="32"/>
    <x v="5"/>
    <x v="2"/>
    <n v="3.7681199999999998E-2"/>
  </r>
  <r>
    <x v="1"/>
    <x v="19"/>
    <x v="19"/>
    <s v="KTOE"/>
    <x v="24"/>
    <x v="0"/>
    <x v="2"/>
    <n v="1.5700499999999999"/>
  </r>
  <r>
    <x v="1"/>
    <x v="19"/>
    <x v="19"/>
    <s v="KTOE"/>
    <x v="31"/>
    <x v="3"/>
    <x v="2"/>
    <n v="31.706636400000001"/>
  </r>
  <r>
    <x v="0"/>
    <x v="15"/>
    <x v="15"/>
    <s v="KTOE"/>
    <x v="30"/>
    <x v="3"/>
    <x v="2"/>
    <n v="2.9642544000000002"/>
  </r>
  <r>
    <x v="0"/>
    <x v="15"/>
    <x v="15"/>
    <s v="KTOE"/>
    <x v="33"/>
    <x v="1"/>
    <x v="2"/>
    <n v="27.0551016"/>
  </r>
  <r>
    <x v="0"/>
    <x v="15"/>
    <x v="15"/>
    <s v="KTOE"/>
    <x v="10"/>
    <x v="4"/>
    <x v="2"/>
    <n v="6.7909895999999996"/>
  </r>
  <r>
    <x v="1"/>
    <x v="17"/>
    <x v="17"/>
    <s v="KTOE"/>
    <x v="26"/>
    <x v="5"/>
    <x v="1"/>
    <n v="8.9471916"/>
  </r>
  <r>
    <x v="1"/>
    <x v="18"/>
    <x v="18"/>
    <s v="KTOE"/>
    <x v="17"/>
    <x v="0"/>
    <x v="1"/>
    <n v="0.20096639999999999"/>
  </r>
  <r>
    <x v="1"/>
    <x v="18"/>
    <x v="18"/>
    <s v="KTOE"/>
    <x v="1"/>
    <x v="5"/>
    <x v="1"/>
    <n v="5.9829372000000003"/>
  </r>
  <r>
    <x v="10"/>
    <x v="18"/>
    <x v="18"/>
    <s v="KTOE"/>
    <x v="3"/>
    <x v="5"/>
    <x v="1"/>
    <n v="1.2811608000000001"/>
  </r>
  <r>
    <x v="1"/>
    <x v="20"/>
    <x v="20"/>
    <s v="KTOE"/>
    <x v="22"/>
    <x v="3"/>
    <x v="1"/>
    <n v="0.48148200000000002"/>
  </r>
  <r>
    <x v="1"/>
    <x v="20"/>
    <x v="20"/>
    <s v="KTOE"/>
    <x v="31"/>
    <x v="3"/>
    <x v="1"/>
    <n v="7.3017792000000004"/>
  </r>
  <r>
    <x v="0"/>
    <x v="15"/>
    <x v="15"/>
    <s v="KTOE"/>
    <x v="30"/>
    <x v="2"/>
    <x v="1"/>
    <n v="2.8763315999999999"/>
  </r>
  <r>
    <x v="0"/>
    <x v="15"/>
    <x v="15"/>
    <s v="KTOE"/>
    <x v="14"/>
    <x v="0"/>
    <x v="1"/>
    <n v="104.33505599999999"/>
  </r>
  <r>
    <x v="0"/>
    <x v="15"/>
    <x v="15"/>
    <s v="KTOE"/>
    <x v="10"/>
    <x v="1"/>
    <x v="1"/>
    <n v="9.1649051999999998"/>
  </r>
  <r>
    <x v="1"/>
    <x v="15"/>
    <x v="15"/>
    <s v="KTOE"/>
    <x v="26"/>
    <x v="0"/>
    <x v="1"/>
    <n v="43.023556800000001"/>
  </r>
  <r>
    <x v="1"/>
    <x v="15"/>
    <x v="15"/>
    <s v="KTOE"/>
    <x v="27"/>
    <x v="0"/>
    <x v="1"/>
    <n v="7.5362399999999996E-2"/>
  </r>
  <r>
    <x v="1"/>
    <x v="15"/>
    <x v="15"/>
    <s v="KTOE"/>
    <x v="36"/>
    <x v="2"/>
    <x v="1"/>
    <n v="1.716588"/>
  </r>
  <r>
    <x v="1"/>
    <x v="15"/>
    <x v="15"/>
    <s v="KTOE"/>
    <x v="2"/>
    <x v="5"/>
    <x v="1"/>
    <n v="2.9433204000000002"/>
  </r>
  <r>
    <x v="0"/>
    <x v="16"/>
    <x v="16"/>
    <s v="KTOE"/>
    <x v="26"/>
    <x v="1"/>
    <x v="3"/>
    <n v="1.9426752"/>
  </r>
  <r>
    <x v="1"/>
    <x v="16"/>
    <x v="16"/>
    <s v="KTOE"/>
    <x v="7"/>
    <x v="4"/>
    <x v="3"/>
    <n v="114.43361760000001"/>
  </r>
  <r>
    <x v="1"/>
    <x v="16"/>
    <x v="16"/>
    <s v="KTOE"/>
    <x v="35"/>
    <x v="3"/>
    <x v="3"/>
    <n v="1.0801944000000001"/>
  </r>
  <r>
    <x v="14"/>
    <x v="16"/>
    <x v="16"/>
    <s v="KTOE"/>
    <x v="7"/>
    <x v="5"/>
    <x v="3"/>
    <n v="39.590380799999998"/>
  </r>
  <r>
    <x v="14"/>
    <x v="16"/>
    <x v="16"/>
    <s v="KTOE"/>
    <x v="28"/>
    <x v="2"/>
    <x v="3"/>
    <n v="57.786213600000004"/>
  </r>
  <r>
    <x v="14"/>
    <x v="16"/>
    <x v="16"/>
    <s v="KTOE"/>
    <x v="14"/>
    <x v="2"/>
    <x v="3"/>
    <n v="232.27529039999999"/>
  </r>
  <r>
    <x v="14"/>
    <x v="16"/>
    <x v="16"/>
    <s v="KTOE"/>
    <x v="25"/>
    <x v="5"/>
    <x v="3"/>
    <n v="109.317348"/>
  </r>
  <r>
    <x v="1"/>
    <x v="18"/>
    <x v="18"/>
    <s v="KTOE"/>
    <x v="3"/>
    <x v="5"/>
    <x v="3"/>
    <n v="46.624204800000001"/>
  </r>
  <r>
    <x v="1"/>
    <x v="18"/>
    <x v="18"/>
    <s v="KTOE"/>
    <x v="0"/>
    <x v="5"/>
    <x v="3"/>
    <n v="0.91272240000000004"/>
  </r>
  <r>
    <x v="3"/>
    <x v="7"/>
    <x v="7"/>
    <s v="KTOE"/>
    <x v="7"/>
    <x v="1"/>
    <x v="1"/>
    <n v="4.0611959999999998"/>
  </r>
  <r>
    <x v="3"/>
    <x v="7"/>
    <x v="7"/>
    <s v="KTOE"/>
    <x v="20"/>
    <x v="5"/>
    <x v="1"/>
    <n v="0.56103119999999995"/>
  </r>
  <r>
    <x v="8"/>
    <x v="7"/>
    <x v="7"/>
    <s v="KTOE"/>
    <x v="3"/>
    <x v="4"/>
    <x v="1"/>
    <n v="0.2344608"/>
  </r>
  <r>
    <x v="0"/>
    <x v="6"/>
    <x v="6"/>
    <s v="KTOE"/>
    <x v="5"/>
    <x v="0"/>
    <x v="0"/>
    <n v="4219.0425468000003"/>
  </r>
  <r>
    <x v="0"/>
    <x v="8"/>
    <x v="8"/>
    <s v="KTOE"/>
    <x v="19"/>
    <x v="1"/>
    <x v="0"/>
    <n v="0.62802000000000002"/>
  </r>
  <r>
    <x v="0"/>
    <x v="8"/>
    <x v="8"/>
    <s v="KTOE"/>
    <x v="24"/>
    <x v="0"/>
    <x v="0"/>
    <n v="0.1339776"/>
  </r>
  <r>
    <x v="14"/>
    <x v="6"/>
    <x v="6"/>
    <s v="KTOE"/>
    <x v="28"/>
    <x v="3"/>
    <x v="0"/>
    <n v="15.1101612"/>
  </r>
  <r>
    <x v="1"/>
    <x v="6"/>
    <x v="6"/>
    <s v="KTOE"/>
    <x v="7"/>
    <x v="1"/>
    <x v="0"/>
    <n v="357.0042492"/>
  </r>
  <r>
    <x v="1"/>
    <x v="6"/>
    <x v="6"/>
    <s v="KTOE"/>
    <x v="0"/>
    <x v="3"/>
    <x v="0"/>
    <n v="30.810661199999998"/>
  </r>
  <r>
    <x v="1"/>
    <x v="6"/>
    <x v="6"/>
    <s v="KTOE"/>
    <x v="3"/>
    <x v="4"/>
    <x v="0"/>
    <n v="1283.6226383999999"/>
  </r>
  <r>
    <x v="3"/>
    <x v="6"/>
    <x v="6"/>
    <s v="KTOE"/>
    <x v="7"/>
    <x v="4"/>
    <x v="0"/>
    <n v="8.8425215999999995"/>
  </r>
  <r>
    <x v="3"/>
    <x v="6"/>
    <x v="6"/>
    <s v="KTOE"/>
    <x v="9"/>
    <x v="4"/>
    <x v="0"/>
    <n v="8.7922799999999995E-2"/>
  </r>
  <r>
    <x v="13"/>
    <x v="6"/>
    <x v="6"/>
    <s v="KTOE"/>
    <x v="23"/>
    <x v="4"/>
    <x v="0"/>
    <n v="2.323674"/>
  </r>
  <r>
    <x v="13"/>
    <x v="6"/>
    <x v="6"/>
    <s v="KTOE"/>
    <x v="25"/>
    <x v="1"/>
    <x v="0"/>
    <n v="15.683752800000001"/>
  </r>
  <r>
    <x v="0"/>
    <x v="8"/>
    <x v="8"/>
    <s v="KTOE"/>
    <x v="15"/>
    <x v="4"/>
    <x v="1"/>
    <n v="0.27632879999999999"/>
  </r>
  <r>
    <x v="0"/>
    <x v="8"/>
    <x v="8"/>
    <s v="KTOE"/>
    <x v="30"/>
    <x v="2"/>
    <x v="1"/>
    <n v="17.0067816"/>
  </r>
  <r>
    <x v="0"/>
    <x v="8"/>
    <x v="8"/>
    <s v="KTOE"/>
    <x v="13"/>
    <x v="5"/>
    <x v="1"/>
    <n v="2.8470240000000002"/>
  </r>
  <r>
    <x v="1"/>
    <x v="8"/>
    <x v="8"/>
    <s v="KTOE"/>
    <x v="31"/>
    <x v="1"/>
    <x v="1"/>
    <n v="7.1091863999999996"/>
  </r>
  <r>
    <x v="13"/>
    <x v="8"/>
    <x v="8"/>
    <s v="KTOE"/>
    <x v="11"/>
    <x v="3"/>
    <x v="1"/>
    <n v="8.3736000000000001E-3"/>
  </r>
  <r>
    <x v="0"/>
    <x v="6"/>
    <x v="6"/>
    <s v="KTOE"/>
    <x v="20"/>
    <x v="3"/>
    <x v="0"/>
    <n v="0.2679552"/>
  </r>
  <r>
    <x v="0"/>
    <x v="8"/>
    <x v="8"/>
    <s v="KTOE"/>
    <x v="20"/>
    <x v="3"/>
    <x v="0"/>
    <n v="1.1764908000000001"/>
  </r>
  <r>
    <x v="0"/>
    <x v="8"/>
    <x v="8"/>
    <s v="KTOE"/>
    <x v="30"/>
    <x v="2"/>
    <x v="0"/>
    <n v="17.0067816"/>
  </r>
  <r>
    <x v="0"/>
    <x v="8"/>
    <x v="8"/>
    <s v="KTOE"/>
    <x v="33"/>
    <x v="1"/>
    <x v="0"/>
    <n v="8.3610395999999998"/>
  </r>
  <r>
    <x v="0"/>
    <x v="8"/>
    <x v="8"/>
    <s v="KTOE"/>
    <x v="22"/>
    <x v="2"/>
    <x v="0"/>
    <n v="0.36006480000000002"/>
  </r>
  <r>
    <x v="14"/>
    <x v="6"/>
    <x v="6"/>
    <s v="KTOE"/>
    <x v="10"/>
    <x v="1"/>
    <x v="0"/>
    <n v="7.1971091999999999"/>
  </r>
  <r>
    <x v="14"/>
    <x v="6"/>
    <x v="6"/>
    <s v="KTOE"/>
    <x v="13"/>
    <x v="4"/>
    <x v="0"/>
    <n v="2.1059603999999998"/>
  </r>
  <r>
    <x v="14"/>
    <x v="6"/>
    <x v="6"/>
    <s v="KTOE"/>
    <x v="2"/>
    <x v="5"/>
    <x v="0"/>
    <n v="30.404541600000002"/>
  </r>
  <r>
    <x v="1"/>
    <x v="6"/>
    <x v="6"/>
    <s v="KTOE"/>
    <x v="14"/>
    <x v="5"/>
    <x v="0"/>
    <n v="3154.3895484"/>
  </r>
  <r>
    <x v="1"/>
    <x v="6"/>
    <x v="6"/>
    <s v="KTOE"/>
    <x v="9"/>
    <x v="3"/>
    <x v="0"/>
    <n v="319.97618999999997"/>
  </r>
  <r>
    <x v="1"/>
    <x v="6"/>
    <x v="6"/>
    <s v="KTOE"/>
    <x v="18"/>
    <x v="5"/>
    <x v="0"/>
    <n v="1680.5103443999999"/>
  </r>
  <r>
    <x v="1"/>
    <x v="6"/>
    <x v="6"/>
    <s v="KTOE"/>
    <x v="22"/>
    <x v="5"/>
    <x v="0"/>
    <n v="150.38148240000001"/>
  </r>
  <r>
    <x v="10"/>
    <x v="6"/>
    <x v="6"/>
    <s v="KTOE"/>
    <x v="30"/>
    <x v="3"/>
    <x v="0"/>
    <n v="0.56103119999999995"/>
  </r>
  <r>
    <x v="10"/>
    <x v="6"/>
    <x v="6"/>
    <s v="KTOE"/>
    <x v="27"/>
    <x v="3"/>
    <x v="0"/>
    <n v="0.1339776"/>
  </r>
  <r>
    <x v="3"/>
    <x v="6"/>
    <x v="6"/>
    <s v="KTOE"/>
    <x v="25"/>
    <x v="2"/>
    <x v="0"/>
    <n v="198.0440136"/>
  </r>
  <r>
    <x v="8"/>
    <x v="6"/>
    <x v="6"/>
    <s v="KTOE"/>
    <x v="1"/>
    <x v="4"/>
    <x v="0"/>
    <n v="1.2560399999999999E-2"/>
  </r>
  <r>
    <x v="8"/>
    <x v="6"/>
    <x v="6"/>
    <s v="KTOE"/>
    <x v="25"/>
    <x v="4"/>
    <x v="0"/>
    <n v="0.70338239999999996"/>
  </r>
  <r>
    <x v="13"/>
    <x v="6"/>
    <x v="6"/>
    <s v="KTOE"/>
    <x v="10"/>
    <x v="3"/>
    <x v="0"/>
    <n v="5.4009720000000003"/>
  </r>
  <r>
    <x v="7"/>
    <x v="6"/>
    <x v="6"/>
    <s v="KTOE"/>
    <x v="7"/>
    <x v="4"/>
    <x v="0"/>
    <n v="7.5613608000000001"/>
  </r>
  <r>
    <x v="0"/>
    <x v="11"/>
    <x v="11"/>
    <s v="KTOE"/>
    <x v="14"/>
    <x v="2"/>
    <x v="0"/>
    <n v="1518.0038892"/>
  </r>
  <r>
    <x v="0"/>
    <x v="11"/>
    <x v="11"/>
    <s v="KTOE"/>
    <x v="33"/>
    <x v="1"/>
    <x v="0"/>
    <n v="612.64188360000003"/>
  </r>
  <r>
    <x v="0"/>
    <x v="11"/>
    <x v="11"/>
    <s v="KTOE"/>
    <x v="10"/>
    <x v="1"/>
    <x v="0"/>
    <n v="717.73475040000005"/>
  </r>
  <r>
    <x v="0"/>
    <x v="5"/>
    <x v="5"/>
    <s v="KTOE"/>
    <x v="29"/>
    <x v="1"/>
    <x v="3"/>
    <n v="44.082817200000001"/>
  </r>
  <r>
    <x v="1"/>
    <x v="5"/>
    <x v="5"/>
    <s v="KTOE"/>
    <x v="7"/>
    <x v="4"/>
    <x v="3"/>
    <n v="0.37262519999999999"/>
  </r>
  <r>
    <x v="2"/>
    <x v="5"/>
    <x v="5"/>
    <s v="KTOE"/>
    <x v="16"/>
    <x v="5"/>
    <x v="3"/>
    <n v="50.111809200000003"/>
  </r>
  <r>
    <x v="8"/>
    <x v="5"/>
    <x v="5"/>
    <s v="KTOE"/>
    <x v="16"/>
    <x v="5"/>
    <x v="3"/>
    <n v="3.3494400000000001E-2"/>
  </r>
  <r>
    <x v="1"/>
    <x v="9"/>
    <x v="9"/>
    <s v="KTOE"/>
    <x v="28"/>
    <x v="3"/>
    <x v="6"/>
    <n v="1229.6631600000001"/>
  </r>
  <r>
    <x v="1"/>
    <x v="9"/>
    <x v="9"/>
    <s v="KTOE"/>
    <x v="23"/>
    <x v="1"/>
    <x v="6"/>
    <n v="477.53803440000002"/>
  </r>
  <r>
    <x v="1"/>
    <x v="9"/>
    <x v="9"/>
    <s v="KTOE"/>
    <x v="25"/>
    <x v="0"/>
    <x v="6"/>
    <n v="2314.6430724000002"/>
  </r>
  <r>
    <x v="1"/>
    <x v="10"/>
    <x v="10"/>
    <s v="KTOE"/>
    <x v="3"/>
    <x v="3"/>
    <x v="6"/>
    <n v="24.9198336"/>
  </r>
  <r>
    <x v="14"/>
    <x v="6"/>
    <x v="6"/>
    <s v="KTOE"/>
    <x v="28"/>
    <x v="3"/>
    <x v="5"/>
    <n v="15.1101612"/>
  </r>
  <r>
    <x v="5"/>
    <x v="6"/>
    <x v="6"/>
    <s v="KTOE"/>
    <x v="3"/>
    <x v="4"/>
    <x v="5"/>
    <n v="1.0634471999999999"/>
  </r>
  <r>
    <x v="3"/>
    <x v="6"/>
    <x v="6"/>
    <s v="KTOE"/>
    <x v="4"/>
    <x v="3"/>
    <x v="5"/>
    <n v="0.30144959999999998"/>
  </r>
  <r>
    <x v="3"/>
    <x v="6"/>
    <x v="6"/>
    <s v="KTOE"/>
    <x v="7"/>
    <x v="3"/>
    <x v="5"/>
    <n v="8.4029076000000007"/>
  </r>
  <r>
    <x v="3"/>
    <x v="6"/>
    <x v="6"/>
    <s v="KTOE"/>
    <x v="9"/>
    <x v="0"/>
    <x v="5"/>
    <n v="0.16747200000000001"/>
  </r>
  <r>
    <x v="8"/>
    <x v="6"/>
    <x v="6"/>
    <s v="KTOE"/>
    <x v="3"/>
    <x v="0"/>
    <x v="5"/>
    <n v="3.3494400000000001E-2"/>
  </r>
  <r>
    <x v="13"/>
    <x v="6"/>
    <x v="6"/>
    <s v="KTOE"/>
    <x v="23"/>
    <x v="4"/>
    <x v="5"/>
    <n v="2.323674"/>
  </r>
  <r>
    <x v="13"/>
    <x v="6"/>
    <x v="6"/>
    <s v="KTOE"/>
    <x v="25"/>
    <x v="1"/>
    <x v="5"/>
    <n v="15.683752800000001"/>
  </r>
  <r>
    <x v="13"/>
    <x v="6"/>
    <x v="6"/>
    <s v="KTOE"/>
    <x v="3"/>
    <x v="4"/>
    <x v="5"/>
    <n v="52.393615199999999"/>
  </r>
  <r>
    <x v="1"/>
    <x v="7"/>
    <x v="7"/>
    <s v="KTOE"/>
    <x v="28"/>
    <x v="5"/>
    <x v="5"/>
    <n v="564.08756400000004"/>
  </r>
  <r>
    <x v="1"/>
    <x v="7"/>
    <x v="7"/>
    <s v="KTOE"/>
    <x v="25"/>
    <x v="4"/>
    <x v="5"/>
    <n v="1482.1313868"/>
  </r>
  <r>
    <x v="3"/>
    <x v="7"/>
    <x v="7"/>
    <s v="KTOE"/>
    <x v="14"/>
    <x v="4"/>
    <x v="5"/>
    <n v="7.933986"/>
  </r>
  <r>
    <x v="8"/>
    <x v="7"/>
    <x v="7"/>
    <s v="KTOE"/>
    <x v="3"/>
    <x v="3"/>
    <x v="5"/>
    <n v="0.10048319999999999"/>
  </r>
  <r>
    <x v="1"/>
    <x v="6"/>
    <x v="6"/>
    <s v="KTOE"/>
    <x v="10"/>
    <x v="3"/>
    <x v="5"/>
    <n v="48.508264799999999"/>
  </r>
  <r>
    <x v="1"/>
    <x v="6"/>
    <x v="6"/>
    <s v="KTOE"/>
    <x v="0"/>
    <x v="2"/>
    <x v="5"/>
    <n v="35.872502400000002"/>
  </r>
  <r>
    <x v="0"/>
    <x v="8"/>
    <x v="8"/>
    <s v="KTOE"/>
    <x v="19"/>
    <x v="1"/>
    <x v="7"/>
    <n v="0.62802000000000002"/>
  </r>
  <r>
    <x v="1"/>
    <x v="20"/>
    <x v="20"/>
    <s v="KTOE"/>
    <x v="23"/>
    <x v="3"/>
    <x v="6"/>
    <n v="0.20096639999999999"/>
  </r>
  <r>
    <x v="1"/>
    <x v="20"/>
    <x v="20"/>
    <s v="KTOE"/>
    <x v="25"/>
    <x v="0"/>
    <x v="6"/>
    <n v="1.6789068"/>
  </r>
  <r>
    <x v="0"/>
    <x v="19"/>
    <x v="19"/>
    <s v="KTOE"/>
    <x v="19"/>
    <x v="2"/>
    <x v="2"/>
    <n v="46.661886000000003"/>
  </r>
  <r>
    <x v="0"/>
    <x v="19"/>
    <x v="19"/>
    <s v="KTOE"/>
    <x v="5"/>
    <x v="4"/>
    <x v="2"/>
    <n v="49.9401504"/>
  </r>
  <r>
    <x v="1"/>
    <x v="19"/>
    <x v="19"/>
    <s v="KTOE"/>
    <x v="23"/>
    <x v="4"/>
    <x v="2"/>
    <n v="10.571669999999999"/>
  </r>
  <r>
    <x v="1"/>
    <x v="19"/>
    <x v="19"/>
    <s v="KTOE"/>
    <x v="18"/>
    <x v="3"/>
    <x v="2"/>
    <n v="21.846722400000001"/>
  </r>
  <r>
    <x v="1"/>
    <x v="19"/>
    <x v="19"/>
    <s v="KTOE"/>
    <x v="1"/>
    <x v="3"/>
    <x v="2"/>
    <n v="1.5742368"/>
  </r>
  <r>
    <x v="1"/>
    <x v="19"/>
    <x v="19"/>
    <s v="KTOE"/>
    <x v="0"/>
    <x v="5"/>
    <x v="2"/>
    <n v="1.8714995999999999"/>
  </r>
  <r>
    <x v="1"/>
    <x v="19"/>
    <x v="19"/>
    <s v="KTOE"/>
    <x v="35"/>
    <x v="5"/>
    <x v="2"/>
    <n v="0.10048319999999999"/>
  </r>
  <r>
    <x v="1"/>
    <x v="15"/>
    <x v="15"/>
    <s v="KTOE"/>
    <x v="0"/>
    <x v="3"/>
    <x v="2"/>
    <n v="1.2853475999999999"/>
  </r>
  <r>
    <x v="1"/>
    <x v="15"/>
    <x v="15"/>
    <s v="KTOE"/>
    <x v="25"/>
    <x v="5"/>
    <x v="2"/>
    <n v="26.502444000000001"/>
  </r>
  <r>
    <x v="0"/>
    <x v="15"/>
    <x v="15"/>
    <s v="KTOE"/>
    <x v="31"/>
    <x v="2"/>
    <x v="2"/>
    <n v="14.134636799999999"/>
  </r>
  <r>
    <x v="1"/>
    <x v="15"/>
    <x v="15"/>
    <s v="KTOE"/>
    <x v="16"/>
    <x v="1"/>
    <x v="2"/>
    <n v="3.7220651999999999"/>
  </r>
  <r>
    <x v="1"/>
    <x v="15"/>
    <x v="15"/>
    <s v="KTOE"/>
    <x v="30"/>
    <x v="1"/>
    <x v="2"/>
    <n v="11.0447784"/>
  </r>
  <r>
    <x v="1"/>
    <x v="17"/>
    <x v="17"/>
    <s v="KTOE"/>
    <x v="7"/>
    <x v="0"/>
    <x v="1"/>
    <n v="1.6286651999999999"/>
  </r>
  <r>
    <x v="1"/>
    <x v="18"/>
    <x v="18"/>
    <s v="KTOE"/>
    <x v="7"/>
    <x v="0"/>
    <x v="1"/>
    <n v="33.942387600000004"/>
  </r>
  <r>
    <x v="1"/>
    <x v="18"/>
    <x v="18"/>
    <s v="KTOE"/>
    <x v="10"/>
    <x v="0"/>
    <x v="1"/>
    <n v="2.6209368"/>
  </r>
  <r>
    <x v="1"/>
    <x v="18"/>
    <x v="18"/>
    <s v="KTOE"/>
    <x v="0"/>
    <x v="3"/>
    <x v="1"/>
    <n v="0.88341479999999994"/>
  </r>
  <r>
    <x v="14"/>
    <x v="18"/>
    <x v="18"/>
    <s v="KTOE"/>
    <x v="7"/>
    <x v="2"/>
    <x v="1"/>
    <n v="38.815822799999999"/>
  </r>
  <r>
    <x v="14"/>
    <x v="18"/>
    <x v="18"/>
    <s v="KTOE"/>
    <x v="14"/>
    <x v="0"/>
    <x v="1"/>
    <n v="229.4240796"/>
  </r>
  <r>
    <x v="1"/>
    <x v="20"/>
    <x v="20"/>
    <s v="KTOE"/>
    <x v="23"/>
    <x v="0"/>
    <x v="1"/>
    <n v="0.1214172"/>
  </r>
  <r>
    <x v="1"/>
    <x v="20"/>
    <x v="20"/>
    <s v="KTOE"/>
    <x v="25"/>
    <x v="3"/>
    <x v="1"/>
    <n v="1.5993576"/>
  </r>
  <r>
    <x v="1"/>
    <x v="15"/>
    <x v="15"/>
    <s v="KTOE"/>
    <x v="28"/>
    <x v="1"/>
    <x v="1"/>
    <n v="1.214172"/>
  </r>
  <r>
    <x v="1"/>
    <x v="15"/>
    <x v="15"/>
    <s v="KTOE"/>
    <x v="35"/>
    <x v="3"/>
    <x v="1"/>
    <n v="4.1868000000000001E-3"/>
  </r>
  <r>
    <x v="14"/>
    <x v="16"/>
    <x v="16"/>
    <s v="KTOE"/>
    <x v="2"/>
    <x v="1"/>
    <x v="3"/>
    <n v="119.8429632"/>
  </r>
  <r>
    <x v="1"/>
    <x v="17"/>
    <x v="17"/>
    <s v="KTOE"/>
    <x v="7"/>
    <x v="5"/>
    <x v="3"/>
    <n v="1.8840600000000001"/>
  </r>
  <r>
    <x v="1"/>
    <x v="18"/>
    <x v="18"/>
    <s v="KTOE"/>
    <x v="25"/>
    <x v="3"/>
    <x v="3"/>
    <n v="0.74106360000000004"/>
  </r>
  <r>
    <x v="4"/>
    <x v="18"/>
    <x v="18"/>
    <s v="KTOE"/>
    <x v="9"/>
    <x v="4"/>
    <x v="3"/>
    <n v="1.5658631999999999"/>
  </r>
  <r>
    <x v="14"/>
    <x v="18"/>
    <x v="18"/>
    <s v="KTOE"/>
    <x v="9"/>
    <x v="5"/>
    <x v="3"/>
    <n v="72.360464399999998"/>
  </r>
  <r>
    <x v="14"/>
    <x v="18"/>
    <x v="18"/>
    <s v="KTOE"/>
    <x v="6"/>
    <x v="0"/>
    <x v="3"/>
    <n v="0.71175600000000006"/>
  </r>
  <r>
    <x v="14"/>
    <x v="18"/>
    <x v="18"/>
    <s v="KTOE"/>
    <x v="3"/>
    <x v="0"/>
    <x v="3"/>
    <n v="539.76225599999998"/>
  </r>
  <r>
    <x v="13"/>
    <x v="18"/>
    <x v="18"/>
    <s v="KTOE"/>
    <x v="33"/>
    <x v="0"/>
    <x v="3"/>
    <n v="14.1639444"/>
  </r>
  <r>
    <x v="1"/>
    <x v="20"/>
    <x v="20"/>
    <s v="KTOE"/>
    <x v="3"/>
    <x v="5"/>
    <x v="6"/>
    <n v="7.95492E-2"/>
  </r>
  <r>
    <x v="1"/>
    <x v="19"/>
    <x v="19"/>
    <s v="KTOE"/>
    <x v="28"/>
    <x v="0"/>
    <x v="2"/>
    <n v="28.265086799999999"/>
  </r>
  <r>
    <x v="1"/>
    <x v="15"/>
    <x v="15"/>
    <s v="KTOE"/>
    <x v="10"/>
    <x v="5"/>
    <x v="2"/>
    <n v="22.181666400000001"/>
  </r>
  <r>
    <x v="0"/>
    <x v="15"/>
    <x v="15"/>
    <s v="KTOE"/>
    <x v="5"/>
    <x v="3"/>
    <x v="2"/>
    <n v="3.3578136000000001"/>
  </r>
  <r>
    <x v="0"/>
    <x v="15"/>
    <x v="15"/>
    <s v="KTOE"/>
    <x v="34"/>
    <x v="2"/>
    <x v="2"/>
    <n v="2.0934000000000001E-2"/>
  </r>
  <r>
    <x v="1"/>
    <x v="15"/>
    <x v="15"/>
    <s v="KTOE"/>
    <x v="23"/>
    <x v="4"/>
    <x v="2"/>
    <n v="7.95492E-2"/>
  </r>
  <r>
    <x v="1"/>
    <x v="15"/>
    <x v="15"/>
    <s v="KTOE"/>
    <x v="18"/>
    <x v="3"/>
    <x v="2"/>
    <n v="18.338183999999998"/>
  </r>
  <r>
    <x v="1"/>
    <x v="18"/>
    <x v="18"/>
    <s v="KTOE"/>
    <x v="23"/>
    <x v="1"/>
    <x v="1"/>
    <n v="10.630285199999999"/>
  </r>
  <r>
    <x v="14"/>
    <x v="18"/>
    <x v="18"/>
    <s v="KTOE"/>
    <x v="28"/>
    <x v="0"/>
    <x v="1"/>
    <n v="52.527592800000001"/>
  </r>
  <r>
    <x v="1"/>
    <x v="20"/>
    <x v="20"/>
    <s v="KTOE"/>
    <x v="16"/>
    <x v="0"/>
    <x v="1"/>
    <n v="0.1214172"/>
  </r>
  <r>
    <x v="1"/>
    <x v="20"/>
    <x v="20"/>
    <s v="KTOE"/>
    <x v="1"/>
    <x v="2"/>
    <x v="1"/>
    <n v="0.1716588"/>
  </r>
  <r>
    <x v="0"/>
    <x v="15"/>
    <x v="15"/>
    <s v="KTOE"/>
    <x v="31"/>
    <x v="2"/>
    <x v="1"/>
    <n v="14.134636799999999"/>
  </r>
  <r>
    <x v="1"/>
    <x v="15"/>
    <x v="15"/>
    <s v="KTOE"/>
    <x v="7"/>
    <x v="0"/>
    <x v="1"/>
    <n v="16.345267199999999"/>
  </r>
  <r>
    <x v="1"/>
    <x v="15"/>
    <x v="15"/>
    <s v="KTOE"/>
    <x v="30"/>
    <x v="2"/>
    <x v="1"/>
    <n v="1.2560399999999999E-2"/>
  </r>
  <r>
    <x v="1"/>
    <x v="15"/>
    <x v="15"/>
    <s v="KTOE"/>
    <x v="0"/>
    <x v="2"/>
    <x v="1"/>
    <n v="1.0592604000000001"/>
  </r>
  <r>
    <x v="1"/>
    <x v="16"/>
    <x v="16"/>
    <s v="KTOE"/>
    <x v="28"/>
    <x v="3"/>
    <x v="3"/>
    <n v="169.94221200000001"/>
  </r>
  <r>
    <x v="1"/>
    <x v="16"/>
    <x v="16"/>
    <s v="KTOE"/>
    <x v="25"/>
    <x v="5"/>
    <x v="3"/>
    <n v="1111.5786528000001"/>
  </r>
  <r>
    <x v="2"/>
    <x v="16"/>
    <x v="16"/>
    <s v="KTOE"/>
    <x v="16"/>
    <x v="3"/>
    <x v="3"/>
    <n v="0.10467"/>
  </r>
  <r>
    <x v="4"/>
    <x v="16"/>
    <x v="16"/>
    <s v="KTOE"/>
    <x v="9"/>
    <x v="3"/>
    <x v="3"/>
    <n v="99.197852400000002"/>
  </r>
  <r>
    <x v="14"/>
    <x v="16"/>
    <x v="16"/>
    <s v="KTOE"/>
    <x v="7"/>
    <x v="2"/>
    <x v="3"/>
    <n v="40.704069599999997"/>
  </r>
  <r>
    <x v="14"/>
    <x v="16"/>
    <x v="16"/>
    <s v="KTOE"/>
    <x v="6"/>
    <x v="5"/>
    <x v="3"/>
    <n v="0.71175600000000006"/>
  </r>
  <r>
    <x v="14"/>
    <x v="16"/>
    <x v="16"/>
    <s v="KTOE"/>
    <x v="3"/>
    <x v="5"/>
    <x v="3"/>
    <n v="424.58338800000001"/>
  </r>
  <r>
    <x v="14"/>
    <x v="16"/>
    <x v="16"/>
    <s v="KTOE"/>
    <x v="25"/>
    <x v="2"/>
    <x v="3"/>
    <n v="120.8771028"/>
  </r>
  <r>
    <x v="1"/>
    <x v="17"/>
    <x v="17"/>
    <s v="KTOE"/>
    <x v="0"/>
    <x v="0"/>
    <x v="3"/>
    <n v="9.4537943999999996"/>
  </r>
  <r>
    <x v="1"/>
    <x v="18"/>
    <x v="18"/>
    <s v="KTOE"/>
    <x v="28"/>
    <x v="0"/>
    <x v="3"/>
    <n v="1.653786"/>
  </r>
  <r>
    <x v="1"/>
    <x v="18"/>
    <x v="18"/>
    <s v="KTOE"/>
    <x v="30"/>
    <x v="5"/>
    <x v="3"/>
    <n v="0.39774599999999999"/>
  </r>
  <r>
    <x v="1"/>
    <x v="18"/>
    <x v="18"/>
    <s v="KTOE"/>
    <x v="23"/>
    <x v="1"/>
    <x v="3"/>
    <n v="10.630285199999999"/>
  </r>
  <r>
    <x v="1"/>
    <x v="18"/>
    <x v="18"/>
    <s v="KTOE"/>
    <x v="0"/>
    <x v="2"/>
    <x v="3"/>
    <n v="0.82479959999999997"/>
  </r>
  <r>
    <x v="1"/>
    <x v="18"/>
    <x v="18"/>
    <s v="KTOE"/>
    <x v="3"/>
    <x v="2"/>
    <x v="3"/>
    <n v="8.7211043999999998"/>
  </r>
  <r>
    <x v="14"/>
    <x v="18"/>
    <x v="18"/>
    <s v="KTOE"/>
    <x v="14"/>
    <x v="5"/>
    <x v="3"/>
    <n v="249.94358639999999"/>
  </r>
  <r>
    <x v="14"/>
    <x v="18"/>
    <x v="18"/>
    <s v="KTOE"/>
    <x v="28"/>
    <x v="5"/>
    <x v="3"/>
    <n v="41.126936399999998"/>
  </r>
  <r>
    <x v="0"/>
    <x v="19"/>
    <x v="19"/>
    <s v="KTOE"/>
    <x v="36"/>
    <x v="1"/>
    <x v="2"/>
    <n v="3.1191659999999999"/>
  </r>
  <r>
    <x v="0"/>
    <x v="19"/>
    <x v="19"/>
    <s v="KTOE"/>
    <x v="31"/>
    <x v="0"/>
    <x v="2"/>
    <n v="143.2597356"/>
  </r>
  <r>
    <x v="0"/>
    <x v="9"/>
    <x v="9"/>
    <s v="KTOE"/>
    <x v="31"/>
    <x v="3"/>
    <x v="1"/>
    <n v="43.337566799999998"/>
  </r>
  <r>
    <x v="1"/>
    <x v="9"/>
    <x v="9"/>
    <s v="KTOE"/>
    <x v="7"/>
    <x v="4"/>
    <x v="1"/>
    <n v="309.530124"/>
  </r>
  <r>
    <x v="1"/>
    <x v="9"/>
    <x v="9"/>
    <s v="KTOE"/>
    <x v="30"/>
    <x v="2"/>
    <x v="1"/>
    <n v="112.4407008"/>
  </r>
  <r>
    <x v="1"/>
    <x v="9"/>
    <x v="9"/>
    <s v="KTOE"/>
    <x v="3"/>
    <x v="1"/>
    <x v="1"/>
    <n v="31.116297599999999"/>
  </r>
  <r>
    <x v="1"/>
    <x v="10"/>
    <x v="10"/>
    <s v="KTOE"/>
    <x v="7"/>
    <x v="3"/>
    <x v="1"/>
    <n v="3.4415496000000001"/>
  </r>
  <r>
    <x v="1"/>
    <x v="10"/>
    <x v="10"/>
    <s v="KTOE"/>
    <x v="23"/>
    <x v="5"/>
    <x v="1"/>
    <n v="50.199731999999997"/>
  </r>
  <r>
    <x v="1"/>
    <x v="10"/>
    <x v="10"/>
    <s v="KTOE"/>
    <x v="25"/>
    <x v="4"/>
    <x v="1"/>
    <n v="49.638700800000002"/>
  </r>
  <r>
    <x v="1"/>
    <x v="6"/>
    <x v="6"/>
    <s v="KTOE"/>
    <x v="23"/>
    <x v="2"/>
    <x v="1"/>
    <n v="160.65170280000001"/>
  </r>
  <r>
    <x v="1"/>
    <x v="6"/>
    <x v="6"/>
    <s v="KTOE"/>
    <x v="25"/>
    <x v="3"/>
    <x v="1"/>
    <n v="1906.6561595999999"/>
  </r>
  <r>
    <x v="3"/>
    <x v="6"/>
    <x v="6"/>
    <s v="KTOE"/>
    <x v="7"/>
    <x v="4"/>
    <x v="1"/>
    <n v="8.8425215999999995"/>
  </r>
  <r>
    <x v="3"/>
    <x v="6"/>
    <x v="6"/>
    <s v="KTOE"/>
    <x v="9"/>
    <x v="2"/>
    <x v="1"/>
    <n v="0.14235120000000001"/>
  </r>
  <r>
    <x v="3"/>
    <x v="6"/>
    <x v="6"/>
    <s v="KTOE"/>
    <x v="14"/>
    <x v="5"/>
    <x v="1"/>
    <n v="8.0805240000000005"/>
  </r>
  <r>
    <x v="8"/>
    <x v="6"/>
    <x v="6"/>
    <s v="KTOE"/>
    <x v="25"/>
    <x v="4"/>
    <x v="1"/>
    <n v="0.70338239999999996"/>
  </r>
  <r>
    <x v="14"/>
    <x v="6"/>
    <x v="6"/>
    <s v="KTOE"/>
    <x v="3"/>
    <x v="4"/>
    <x v="1"/>
    <n v="127.9988496"/>
  </r>
  <r>
    <x v="5"/>
    <x v="6"/>
    <x v="6"/>
    <s v="KTOE"/>
    <x v="27"/>
    <x v="0"/>
    <x v="1"/>
    <n v="9.6296400000000004E-2"/>
  </r>
  <r>
    <x v="13"/>
    <x v="6"/>
    <x v="6"/>
    <s v="KTOE"/>
    <x v="25"/>
    <x v="4"/>
    <x v="1"/>
    <n v="15.876345600000001"/>
  </r>
  <r>
    <x v="0"/>
    <x v="7"/>
    <x v="7"/>
    <s v="KTOE"/>
    <x v="5"/>
    <x v="2"/>
    <x v="1"/>
    <n v="3986.1727308"/>
  </r>
  <r>
    <x v="1"/>
    <x v="7"/>
    <x v="7"/>
    <s v="KTOE"/>
    <x v="10"/>
    <x v="4"/>
    <x v="1"/>
    <n v="45.615186000000001"/>
  </r>
  <r>
    <x v="3"/>
    <x v="7"/>
    <x v="7"/>
    <s v="KTOE"/>
    <x v="30"/>
    <x v="2"/>
    <x v="1"/>
    <n v="25.962346799999999"/>
  </r>
  <r>
    <x v="3"/>
    <x v="7"/>
    <x v="7"/>
    <s v="KTOE"/>
    <x v="14"/>
    <x v="4"/>
    <x v="1"/>
    <n v="7.933986"/>
  </r>
  <r>
    <x v="8"/>
    <x v="7"/>
    <x v="7"/>
    <s v="KTOE"/>
    <x v="14"/>
    <x v="2"/>
    <x v="1"/>
    <n v="0.1716588"/>
  </r>
  <r>
    <x v="13"/>
    <x v="7"/>
    <x v="7"/>
    <s v="KTOE"/>
    <x v="1"/>
    <x v="2"/>
    <x v="1"/>
    <n v="4.1868000000000001E-3"/>
  </r>
  <r>
    <x v="0"/>
    <x v="11"/>
    <x v="11"/>
    <s v="KTOE"/>
    <x v="31"/>
    <x v="3"/>
    <x v="1"/>
    <n v="44.723397599999998"/>
  </r>
  <r>
    <x v="0"/>
    <x v="8"/>
    <x v="8"/>
    <s v="KTOE"/>
    <x v="26"/>
    <x v="4"/>
    <x v="1"/>
    <n v="33.594883199999998"/>
  </r>
  <r>
    <x v="0"/>
    <x v="8"/>
    <x v="8"/>
    <s v="KTOE"/>
    <x v="36"/>
    <x v="2"/>
    <x v="1"/>
    <n v="1.2895344"/>
  </r>
  <r>
    <x v="0"/>
    <x v="6"/>
    <x v="6"/>
    <s v="KTOE"/>
    <x v="31"/>
    <x v="1"/>
    <x v="0"/>
    <n v="2586.0984371999998"/>
  </r>
  <r>
    <x v="0"/>
    <x v="8"/>
    <x v="8"/>
    <s v="KTOE"/>
    <x v="31"/>
    <x v="1"/>
    <x v="0"/>
    <n v="27.364924800000001"/>
  </r>
  <r>
    <x v="14"/>
    <x v="6"/>
    <x v="6"/>
    <s v="KTOE"/>
    <x v="14"/>
    <x v="4"/>
    <x v="0"/>
    <n v="52.134033600000002"/>
  </r>
  <r>
    <x v="14"/>
    <x v="6"/>
    <x v="6"/>
    <s v="KTOE"/>
    <x v="25"/>
    <x v="1"/>
    <x v="0"/>
    <n v="27.473781599999999"/>
  </r>
  <r>
    <x v="1"/>
    <x v="6"/>
    <x v="6"/>
    <s v="KTOE"/>
    <x v="28"/>
    <x v="3"/>
    <x v="0"/>
    <n v="746.82463680000001"/>
  </r>
  <r>
    <x v="1"/>
    <x v="6"/>
    <x v="6"/>
    <s v="KTOE"/>
    <x v="23"/>
    <x v="4"/>
    <x v="0"/>
    <n v="145.85555160000001"/>
  </r>
  <r>
    <x v="1"/>
    <x v="6"/>
    <x v="6"/>
    <s v="KTOE"/>
    <x v="25"/>
    <x v="4"/>
    <x v="0"/>
    <n v="1482.1313868"/>
  </r>
  <r>
    <x v="3"/>
    <x v="6"/>
    <x v="6"/>
    <s v="KTOE"/>
    <x v="16"/>
    <x v="3"/>
    <x v="0"/>
    <n v="2.5120799999999999E-2"/>
  </r>
  <r>
    <x v="3"/>
    <x v="6"/>
    <x v="6"/>
    <s v="KTOE"/>
    <x v="30"/>
    <x v="0"/>
    <x v="0"/>
    <n v="25.0203168"/>
  </r>
  <r>
    <x v="3"/>
    <x v="6"/>
    <x v="6"/>
    <s v="KTOE"/>
    <x v="6"/>
    <x v="5"/>
    <x v="0"/>
    <n v="0.25958160000000002"/>
  </r>
  <r>
    <x v="8"/>
    <x v="6"/>
    <x v="6"/>
    <s v="KTOE"/>
    <x v="9"/>
    <x v="3"/>
    <x v="0"/>
    <n v="0.20096639999999999"/>
  </r>
  <r>
    <x v="8"/>
    <x v="6"/>
    <x v="6"/>
    <s v="KTOE"/>
    <x v="3"/>
    <x v="4"/>
    <x v="0"/>
    <n v="0.2344608"/>
  </r>
  <r>
    <x v="13"/>
    <x v="6"/>
    <x v="6"/>
    <s v="KTOE"/>
    <x v="1"/>
    <x v="4"/>
    <x v="0"/>
    <n v="6.5690891999999996"/>
  </r>
  <r>
    <x v="13"/>
    <x v="6"/>
    <x v="6"/>
    <s v="KTOE"/>
    <x v="2"/>
    <x v="4"/>
    <x v="0"/>
    <n v="11.7900288"/>
  </r>
  <r>
    <x v="0"/>
    <x v="11"/>
    <x v="11"/>
    <s v="KTOE"/>
    <x v="31"/>
    <x v="3"/>
    <x v="0"/>
    <n v="44.723397599999998"/>
  </r>
  <r>
    <x v="0"/>
    <x v="7"/>
    <x v="7"/>
    <s v="KTOE"/>
    <x v="16"/>
    <x v="1"/>
    <x v="1"/>
    <n v="9.7929252000000009"/>
  </r>
  <r>
    <x v="0"/>
    <x v="7"/>
    <x v="7"/>
    <s v="KTOE"/>
    <x v="9"/>
    <x v="4"/>
    <x v="1"/>
    <n v="7.6074156000000004"/>
  </r>
  <r>
    <x v="0"/>
    <x v="7"/>
    <x v="7"/>
    <s v="KTOE"/>
    <x v="3"/>
    <x v="0"/>
    <x v="1"/>
    <n v="645.13982520000002"/>
  </r>
  <r>
    <x v="1"/>
    <x v="7"/>
    <x v="7"/>
    <s v="KTOE"/>
    <x v="17"/>
    <x v="1"/>
    <x v="1"/>
    <n v="283.34587679999998"/>
  </r>
  <r>
    <x v="1"/>
    <x v="7"/>
    <x v="7"/>
    <s v="KTOE"/>
    <x v="32"/>
    <x v="3"/>
    <x v="1"/>
    <n v="94.475142000000005"/>
  </r>
  <r>
    <x v="1"/>
    <x v="7"/>
    <x v="7"/>
    <s v="KTOE"/>
    <x v="31"/>
    <x v="2"/>
    <x v="1"/>
    <n v="772.59439080000004"/>
  </r>
  <r>
    <x v="1"/>
    <x v="7"/>
    <x v="7"/>
    <s v="KTOE"/>
    <x v="2"/>
    <x v="0"/>
    <x v="1"/>
    <n v="1583.1211896"/>
  </r>
  <r>
    <x v="10"/>
    <x v="7"/>
    <x v="7"/>
    <s v="KTOE"/>
    <x v="30"/>
    <x v="1"/>
    <x v="1"/>
    <n v="0.63220679999999996"/>
  </r>
  <r>
    <x v="3"/>
    <x v="7"/>
    <x v="7"/>
    <s v="KTOE"/>
    <x v="11"/>
    <x v="0"/>
    <x v="1"/>
    <n v="8.1182052000000002"/>
  </r>
  <r>
    <x v="3"/>
    <x v="7"/>
    <x v="7"/>
    <s v="KTOE"/>
    <x v="3"/>
    <x v="2"/>
    <x v="1"/>
    <n v="28.298581200000001"/>
  </r>
  <r>
    <x v="13"/>
    <x v="7"/>
    <x v="7"/>
    <s v="KTOE"/>
    <x v="7"/>
    <x v="5"/>
    <x v="1"/>
    <n v="8.7922799999999995E-2"/>
  </r>
  <r>
    <x v="0"/>
    <x v="11"/>
    <x v="11"/>
    <s v="KTOE"/>
    <x v="9"/>
    <x v="0"/>
    <x v="1"/>
    <n v="328.47958080000001"/>
  </r>
  <r>
    <x v="0"/>
    <x v="11"/>
    <x v="11"/>
    <s v="KTOE"/>
    <x v="23"/>
    <x v="1"/>
    <x v="1"/>
    <n v="254.9468124"/>
  </r>
  <r>
    <x v="0"/>
    <x v="8"/>
    <x v="8"/>
    <s v="KTOE"/>
    <x v="16"/>
    <x v="1"/>
    <x v="1"/>
    <n v="0.32238359999999999"/>
  </r>
  <r>
    <x v="0"/>
    <x v="8"/>
    <x v="8"/>
    <s v="KTOE"/>
    <x v="9"/>
    <x v="3"/>
    <x v="1"/>
    <n v="9.1900259999999996"/>
  </r>
  <r>
    <x v="0"/>
    <x v="8"/>
    <x v="8"/>
    <s v="KTOE"/>
    <x v="33"/>
    <x v="2"/>
    <x v="1"/>
    <n v="7.2934055999999998"/>
  </r>
  <r>
    <x v="0"/>
    <x v="8"/>
    <x v="8"/>
    <s v="KTOE"/>
    <x v="23"/>
    <x v="0"/>
    <x v="1"/>
    <n v="7.6995252000000001"/>
  </r>
  <r>
    <x v="0"/>
    <x v="8"/>
    <x v="8"/>
    <s v="KTOE"/>
    <x v="20"/>
    <x v="5"/>
    <x v="1"/>
    <n v="0.86666759999999998"/>
  </r>
  <r>
    <x v="0"/>
    <x v="8"/>
    <x v="8"/>
    <s v="KTOE"/>
    <x v="22"/>
    <x v="4"/>
    <x v="1"/>
    <n v="0.54009720000000006"/>
  </r>
  <r>
    <x v="0"/>
    <x v="8"/>
    <x v="8"/>
    <s v="KTOE"/>
    <x v="8"/>
    <x v="2"/>
    <x v="1"/>
    <n v="0.38937240000000001"/>
  </r>
  <r>
    <x v="0"/>
    <x v="8"/>
    <x v="8"/>
    <s v="KTOE"/>
    <x v="10"/>
    <x v="2"/>
    <x v="1"/>
    <n v="21.5662068"/>
  </r>
  <r>
    <x v="1"/>
    <x v="8"/>
    <x v="8"/>
    <s v="KTOE"/>
    <x v="17"/>
    <x v="1"/>
    <x v="1"/>
    <n v="8.7922799999999995E-2"/>
  </r>
  <r>
    <x v="1"/>
    <x v="8"/>
    <x v="8"/>
    <s v="KTOE"/>
    <x v="1"/>
    <x v="2"/>
    <x v="1"/>
    <n v="4.1868000000000002E-2"/>
  </r>
  <r>
    <x v="0"/>
    <x v="6"/>
    <x v="6"/>
    <s v="KTOE"/>
    <x v="14"/>
    <x v="1"/>
    <x v="0"/>
    <n v="371.18912760000001"/>
  </r>
  <r>
    <x v="0"/>
    <x v="6"/>
    <x v="6"/>
    <s v="KTOE"/>
    <x v="30"/>
    <x v="0"/>
    <x v="0"/>
    <n v="216.0011988"/>
  </r>
  <r>
    <x v="1"/>
    <x v="23"/>
    <x v="23"/>
    <s v="KTOE"/>
    <x v="36"/>
    <x v="5"/>
    <x v="6"/>
    <n v="112.6584144"/>
  </r>
  <r>
    <x v="3"/>
    <x v="23"/>
    <x v="23"/>
    <s v="KTOE"/>
    <x v="11"/>
    <x v="0"/>
    <x v="6"/>
    <n v="0.21771360000000001"/>
  </r>
  <r>
    <x v="3"/>
    <x v="23"/>
    <x v="23"/>
    <s v="KTOE"/>
    <x v="13"/>
    <x v="5"/>
    <x v="6"/>
    <n v="2.8595844000000001"/>
  </r>
  <r>
    <x v="3"/>
    <x v="23"/>
    <x v="23"/>
    <s v="KTOE"/>
    <x v="25"/>
    <x v="4"/>
    <x v="6"/>
    <n v="19.4769936"/>
  </r>
  <r>
    <x v="8"/>
    <x v="23"/>
    <x v="23"/>
    <s v="KTOE"/>
    <x v="1"/>
    <x v="2"/>
    <x v="6"/>
    <n v="4.1868000000000002E-2"/>
  </r>
  <r>
    <x v="14"/>
    <x v="25"/>
    <x v="25"/>
    <s v="KTOE"/>
    <x v="31"/>
    <x v="0"/>
    <x v="5"/>
    <n v="15.922400400000001"/>
  </r>
  <r>
    <x v="13"/>
    <x v="25"/>
    <x v="25"/>
    <s v="KTOE"/>
    <x v="7"/>
    <x v="2"/>
    <x v="5"/>
    <n v="1.2769740000000001"/>
  </r>
  <r>
    <x v="13"/>
    <x v="25"/>
    <x v="25"/>
    <s v="KTOE"/>
    <x v="31"/>
    <x v="2"/>
    <x v="5"/>
    <n v="6.6109571999999996"/>
  </r>
  <r>
    <x v="13"/>
    <x v="25"/>
    <x v="25"/>
    <s v="KTOE"/>
    <x v="13"/>
    <x v="2"/>
    <x v="5"/>
    <n v="1.2560399999999999E-2"/>
  </r>
  <r>
    <x v="0"/>
    <x v="22"/>
    <x v="22"/>
    <s v="KTOE"/>
    <x v="9"/>
    <x v="1"/>
    <x v="2"/>
    <n v="9.8431668000000005"/>
  </r>
  <r>
    <x v="0"/>
    <x v="22"/>
    <x v="22"/>
    <s v="KTOE"/>
    <x v="6"/>
    <x v="2"/>
    <x v="2"/>
    <n v="9.6296400000000004E-2"/>
  </r>
  <r>
    <x v="0"/>
    <x v="22"/>
    <x v="22"/>
    <s v="KTOE"/>
    <x v="20"/>
    <x v="0"/>
    <x v="2"/>
    <n v="15.851224800000001"/>
  </r>
  <r>
    <x v="0"/>
    <x v="22"/>
    <x v="22"/>
    <s v="KTOE"/>
    <x v="23"/>
    <x v="1"/>
    <x v="2"/>
    <n v="46.218085199999997"/>
  </r>
  <r>
    <x v="0"/>
    <x v="24"/>
    <x v="24"/>
    <s v="KTOE"/>
    <x v="28"/>
    <x v="4"/>
    <x v="2"/>
    <n v="0.1716588"/>
  </r>
  <r>
    <x v="0"/>
    <x v="24"/>
    <x v="24"/>
    <s v="KTOE"/>
    <x v="30"/>
    <x v="0"/>
    <x v="2"/>
    <n v="0.28888920000000001"/>
  </r>
  <r>
    <x v="0"/>
    <x v="24"/>
    <x v="24"/>
    <s v="KTOE"/>
    <x v="14"/>
    <x v="3"/>
    <x v="2"/>
    <n v="3.2531436"/>
  </r>
  <r>
    <x v="0"/>
    <x v="24"/>
    <x v="24"/>
    <s v="KTOE"/>
    <x v="37"/>
    <x v="1"/>
    <x v="2"/>
    <n v="174.3257916"/>
  </r>
  <r>
    <x v="0"/>
    <x v="24"/>
    <x v="24"/>
    <s v="KTOE"/>
    <x v="17"/>
    <x v="5"/>
    <x v="2"/>
    <n v="5.3967852000000001"/>
  </r>
  <r>
    <x v="0"/>
    <x v="24"/>
    <x v="24"/>
    <s v="KTOE"/>
    <x v="8"/>
    <x v="1"/>
    <x v="2"/>
    <n v="0.18840599999999999"/>
  </r>
  <r>
    <x v="12"/>
    <x v="26"/>
    <x v="26"/>
    <s v="KTOE"/>
    <x v="19"/>
    <x v="4"/>
    <x v="1"/>
    <n v="0.20096639999999999"/>
  </r>
  <r>
    <x v="13"/>
    <x v="25"/>
    <x v="25"/>
    <s v="KTOE"/>
    <x v="26"/>
    <x v="0"/>
    <x v="1"/>
    <n v="0.99645839999999997"/>
  </r>
  <r>
    <x v="13"/>
    <x v="25"/>
    <x v="25"/>
    <s v="KTOE"/>
    <x v="11"/>
    <x v="2"/>
    <x v="1"/>
    <n v="43.5134124"/>
  </r>
  <r>
    <x v="14"/>
    <x v="25"/>
    <x v="25"/>
    <s v="KTOE"/>
    <x v="31"/>
    <x v="5"/>
    <x v="1"/>
    <n v="16.286652"/>
  </r>
  <r>
    <x v="14"/>
    <x v="25"/>
    <x v="25"/>
    <s v="KTOE"/>
    <x v="11"/>
    <x v="2"/>
    <x v="1"/>
    <n v="73.009418400000001"/>
  </r>
  <r>
    <x v="14"/>
    <x v="25"/>
    <x v="25"/>
    <s v="KTOE"/>
    <x v="2"/>
    <x v="4"/>
    <x v="1"/>
    <n v="23.7014748"/>
  </r>
  <r>
    <x v="0"/>
    <x v="22"/>
    <x v="22"/>
    <s v="KTOE"/>
    <x v="14"/>
    <x v="3"/>
    <x v="1"/>
    <n v="63.6142392"/>
  </r>
  <r>
    <x v="0"/>
    <x v="22"/>
    <x v="22"/>
    <s v="KTOE"/>
    <x v="33"/>
    <x v="5"/>
    <x v="1"/>
    <n v="141.00723719999999"/>
  </r>
  <r>
    <x v="0"/>
    <x v="22"/>
    <x v="22"/>
    <s v="KTOE"/>
    <x v="22"/>
    <x v="1"/>
    <x v="1"/>
    <n v="2.156202"/>
  </r>
  <r>
    <x v="0"/>
    <x v="22"/>
    <x v="22"/>
    <s v="KTOE"/>
    <x v="37"/>
    <x v="4"/>
    <x v="1"/>
    <n v="44.204234399999997"/>
  </r>
  <r>
    <x v="0"/>
    <x v="22"/>
    <x v="22"/>
    <s v="KTOE"/>
    <x v="8"/>
    <x v="5"/>
    <x v="1"/>
    <n v="39.611314800000002"/>
  </r>
  <r>
    <x v="0"/>
    <x v="22"/>
    <x v="22"/>
    <s v="KTOE"/>
    <x v="13"/>
    <x v="4"/>
    <x v="1"/>
    <n v="55.923087600000002"/>
  </r>
  <r>
    <x v="0"/>
    <x v="22"/>
    <x v="22"/>
    <s v="KTOE"/>
    <x v="10"/>
    <x v="5"/>
    <x v="1"/>
    <n v="229.54968360000001"/>
  </r>
  <r>
    <x v="0"/>
    <x v="24"/>
    <x v="24"/>
    <s v="KTOE"/>
    <x v="15"/>
    <x v="5"/>
    <x v="1"/>
    <n v="6.6988800000000001E-2"/>
  </r>
  <r>
    <x v="0"/>
    <x v="24"/>
    <x v="24"/>
    <s v="KTOE"/>
    <x v="20"/>
    <x v="5"/>
    <x v="1"/>
    <n v="0.4898556"/>
  </r>
  <r>
    <x v="0"/>
    <x v="24"/>
    <x v="24"/>
    <s v="KTOE"/>
    <x v="37"/>
    <x v="4"/>
    <x v="1"/>
    <n v="153.82303200000001"/>
  </r>
  <r>
    <x v="12"/>
    <x v="26"/>
    <x v="26"/>
    <s v="KTOE"/>
    <x v="22"/>
    <x v="5"/>
    <x v="3"/>
    <n v="4.1407451999999996"/>
  </r>
  <r>
    <x v="8"/>
    <x v="26"/>
    <x v="26"/>
    <s v="KTOE"/>
    <x v="3"/>
    <x v="2"/>
    <x v="3"/>
    <n v="2.0934000000000001E-2"/>
  </r>
  <r>
    <x v="9"/>
    <x v="26"/>
    <x v="26"/>
    <s v="KTOE"/>
    <x v="6"/>
    <x v="4"/>
    <x v="3"/>
    <n v="2.0934000000000001E-2"/>
  </r>
  <r>
    <x v="1"/>
    <x v="23"/>
    <x v="23"/>
    <s v="KTOE"/>
    <x v="18"/>
    <x v="3"/>
    <x v="6"/>
    <n v="1699.0620552"/>
  </r>
  <r>
    <x v="1"/>
    <x v="23"/>
    <x v="23"/>
    <s v="KTOE"/>
    <x v="23"/>
    <x v="4"/>
    <x v="6"/>
    <n v="212.57220960000001"/>
  </r>
  <r>
    <x v="3"/>
    <x v="23"/>
    <x v="23"/>
    <s v="KTOE"/>
    <x v="4"/>
    <x v="5"/>
    <x v="6"/>
    <n v="0.14235120000000001"/>
  </r>
  <r>
    <x v="14"/>
    <x v="25"/>
    <x v="25"/>
    <s v="KTOE"/>
    <x v="9"/>
    <x v="0"/>
    <x v="5"/>
    <n v="17.856701999999999"/>
  </r>
  <r>
    <x v="14"/>
    <x v="25"/>
    <x v="25"/>
    <s v="KTOE"/>
    <x v="3"/>
    <x v="2"/>
    <x v="5"/>
    <n v="136.87486559999999"/>
  </r>
  <r>
    <x v="13"/>
    <x v="25"/>
    <x v="25"/>
    <s v="KTOE"/>
    <x v="2"/>
    <x v="5"/>
    <x v="5"/>
    <n v="7.2640979999999997"/>
  </r>
  <r>
    <x v="13"/>
    <x v="25"/>
    <x v="25"/>
    <s v="KTOE"/>
    <x v="1"/>
    <x v="5"/>
    <x v="5"/>
    <n v="1.8463788000000001"/>
  </r>
  <r>
    <x v="13"/>
    <x v="25"/>
    <x v="25"/>
    <s v="KTOE"/>
    <x v="25"/>
    <x v="2"/>
    <x v="5"/>
    <n v="12.5101584"/>
  </r>
  <r>
    <x v="0"/>
    <x v="22"/>
    <x v="22"/>
    <s v="KTOE"/>
    <x v="36"/>
    <x v="4"/>
    <x v="2"/>
    <n v="0.38099880000000003"/>
  </r>
  <r>
    <x v="0"/>
    <x v="22"/>
    <x v="22"/>
    <s v="KTOE"/>
    <x v="31"/>
    <x v="5"/>
    <x v="2"/>
    <n v="0.40193279999999998"/>
  </r>
  <r>
    <x v="0"/>
    <x v="24"/>
    <x v="24"/>
    <s v="KTOE"/>
    <x v="31"/>
    <x v="2"/>
    <x v="2"/>
    <n v="0.3181968"/>
  </r>
  <r>
    <x v="12"/>
    <x v="26"/>
    <x v="26"/>
    <s v="KTOE"/>
    <x v="6"/>
    <x v="0"/>
    <x v="1"/>
    <n v="1.0383264000000001"/>
  </r>
  <r>
    <x v="13"/>
    <x v="25"/>
    <x v="25"/>
    <s v="KTOE"/>
    <x v="23"/>
    <x v="0"/>
    <x v="1"/>
    <n v="2.5790687999999999"/>
  </r>
  <r>
    <x v="13"/>
    <x v="25"/>
    <x v="25"/>
    <s v="KTOE"/>
    <x v="3"/>
    <x v="0"/>
    <x v="1"/>
    <n v="54.570751199999997"/>
  </r>
  <r>
    <x v="14"/>
    <x v="25"/>
    <x v="25"/>
    <s v="KTOE"/>
    <x v="9"/>
    <x v="5"/>
    <x v="1"/>
    <n v="18.505655999999998"/>
  </r>
  <r>
    <x v="14"/>
    <x v="25"/>
    <x v="25"/>
    <s v="KTOE"/>
    <x v="3"/>
    <x v="0"/>
    <x v="1"/>
    <n v="135.00755280000001"/>
  </r>
  <r>
    <x v="0"/>
    <x v="22"/>
    <x v="22"/>
    <s v="KTOE"/>
    <x v="31"/>
    <x v="0"/>
    <x v="1"/>
    <n v="0.37262519999999999"/>
  </r>
  <r>
    <x v="0"/>
    <x v="22"/>
    <x v="22"/>
    <s v="KTOE"/>
    <x v="29"/>
    <x v="1"/>
    <x v="1"/>
    <n v="5.7024216000000001"/>
  </r>
  <r>
    <x v="0"/>
    <x v="24"/>
    <x v="24"/>
    <s v="KTOE"/>
    <x v="1"/>
    <x v="3"/>
    <x v="2"/>
    <n v="0.2679552"/>
  </r>
  <r>
    <x v="0"/>
    <x v="24"/>
    <x v="24"/>
    <s v="KTOE"/>
    <x v="2"/>
    <x v="0"/>
    <x v="2"/>
    <n v="93.637782000000001"/>
  </r>
  <r>
    <x v="1"/>
    <x v="23"/>
    <x v="23"/>
    <s v="KTOE"/>
    <x v="15"/>
    <x v="3"/>
    <x v="6"/>
    <n v="110.53152"/>
  </r>
  <r>
    <x v="7"/>
    <x v="23"/>
    <x v="23"/>
    <s v="KTOE"/>
    <x v="3"/>
    <x v="3"/>
    <x v="6"/>
    <n v="0.29726279999999999"/>
  </r>
  <r>
    <x v="0"/>
    <x v="22"/>
    <x v="22"/>
    <s v="KTOE"/>
    <x v="11"/>
    <x v="1"/>
    <x v="2"/>
    <n v="8.7797196"/>
  </r>
  <r>
    <x v="1"/>
    <x v="19"/>
    <x v="19"/>
    <s v="KTOE"/>
    <x v="25"/>
    <x v="5"/>
    <x v="2"/>
    <n v="115.9031844"/>
  </r>
  <r>
    <x v="1"/>
    <x v="19"/>
    <x v="19"/>
    <s v="KTOE"/>
    <x v="0"/>
    <x v="2"/>
    <x v="2"/>
    <n v="1.2392928000000001"/>
  </r>
  <r>
    <x v="1"/>
    <x v="19"/>
    <x v="19"/>
    <s v="KTOE"/>
    <x v="35"/>
    <x v="2"/>
    <x v="2"/>
    <n v="5.0241599999999997E-2"/>
  </r>
  <r>
    <x v="1"/>
    <x v="15"/>
    <x v="15"/>
    <s v="KTOE"/>
    <x v="30"/>
    <x v="4"/>
    <x v="2"/>
    <n v="3.3494400000000001E-2"/>
  </r>
  <r>
    <x v="1"/>
    <x v="18"/>
    <x v="18"/>
    <s v="KTOE"/>
    <x v="30"/>
    <x v="0"/>
    <x v="1"/>
    <n v="0.59871240000000003"/>
  </r>
  <r>
    <x v="1"/>
    <x v="18"/>
    <x v="18"/>
    <s v="KTOE"/>
    <x v="3"/>
    <x v="5"/>
    <x v="1"/>
    <n v="46.624204800000001"/>
  </r>
  <r>
    <x v="4"/>
    <x v="18"/>
    <x v="18"/>
    <s v="KTOE"/>
    <x v="9"/>
    <x v="1"/>
    <x v="1"/>
    <n v="2.6502444000000001"/>
  </r>
  <r>
    <x v="14"/>
    <x v="18"/>
    <x v="18"/>
    <s v="KTOE"/>
    <x v="25"/>
    <x v="0"/>
    <x v="1"/>
    <n v="106.6754772"/>
  </r>
  <r>
    <x v="0"/>
    <x v="15"/>
    <x v="15"/>
    <s v="KTOE"/>
    <x v="19"/>
    <x v="3"/>
    <x v="1"/>
    <n v="2.9558808000000001"/>
  </r>
  <r>
    <x v="0"/>
    <x v="15"/>
    <x v="15"/>
    <s v="KTOE"/>
    <x v="34"/>
    <x v="0"/>
    <x v="1"/>
    <n v="4.1868000000000002E-2"/>
  </r>
  <r>
    <x v="1"/>
    <x v="15"/>
    <x v="15"/>
    <s v="KTOE"/>
    <x v="28"/>
    <x v="4"/>
    <x v="1"/>
    <n v="1.130436"/>
  </r>
  <r>
    <x v="0"/>
    <x v="15"/>
    <x v="15"/>
    <s v="KTOE"/>
    <x v="1"/>
    <x v="3"/>
    <x v="2"/>
    <n v="4.7980727999999999"/>
  </r>
  <r>
    <x v="0"/>
    <x v="15"/>
    <x v="15"/>
    <s v="KTOE"/>
    <x v="1"/>
    <x v="2"/>
    <x v="1"/>
    <n v="4.6766556000000001"/>
  </r>
  <r>
    <x v="0"/>
    <x v="15"/>
    <x v="15"/>
    <s v="KTOE"/>
    <x v="2"/>
    <x v="5"/>
    <x v="2"/>
    <n v="1.4193252000000001"/>
  </r>
  <r>
    <x v="0"/>
    <x v="16"/>
    <x v="16"/>
    <s v="KTOE"/>
    <x v="2"/>
    <x v="4"/>
    <x v="3"/>
    <n v="74.110546799999995"/>
  </r>
  <r>
    <x v="0"/>
    <x v="17"/>
    <x v="17"/>
    <s v="KTOE"/>
    <x v="2"/>
    <x v="1"/>
    <x v="1"/>
    <n v="20.406463200000001"/>
  </r>
  <r>
    <x v="1"/>
    <x v="18"/>
    <x v="18"/>
    <s v="KTOE"/>
    <x v="5"/>
    <x v="4"/>
    <x v="1"/>
    <n v="7.9507332000000002"/>
  </r>
  <r>
    <x v="1"/>
    <x v="16"/>
    <x v="16"/>
    <s v="KTOE"/>
    <x v="8"/>
    <x v="1"/>
    <x v="3"/>
    <n v="7.6367231999999996"/>
  </r>
  <r>
    <x v="1"/>
    <x v="20"/>
    <x v="20"/>
    <s v="KTOE"/>
    <x v="8"/>
    <x v="1"/>
    <x v="6"/>
    <n v="0.20096639999999999"/>
  </r>
  <r>
    <x v="0"/>
    <x v="19"/>
    <x v="19"/>
    <s v="KTOE"/>
    <x v="12"/>
    <x v="0"/>
    <x v="2"/>
    <n v="123.9753348"/>
  </r>
  <r>
    <x v="1"/>
    <x v="19"/>
    <x v="19"/>
    <s v="KTOE"/>
    <x v="8"/>
    <x v="1"/>
    <x v="2"/>
    <n v="0.1842192"/>
  </r>
  <r>
    <x v="1"/>
    <x v="19"/>
    <x v="19"/>
    <s v="KTOE"/>
    <x v="12"/>
    <x v="3"/>
    <x v="2"/>
    <n v="0.96715079999999998"/>
  </r>
  <r>
    <x v="1"/>
    <x v="15"/>
    <x v="15"/>
    <s v="KTOE"/>
    <x v="12"/>
    <x v="5"/>
    <x v="2"/>
    <n v="0.11304359999999999"/>
  </r>
  <r>
    <x v="1"/>
    <x v="15"/>
    <x v="15"/>
    <s v="KTOE"/>
    <x v="15"/>
    <x v="2"/>
    <x v="2"/>
    <n v="0.40611960000000003"/>
  </r>
  <r>
    <x v="1"/>
    <x v="20"/>
    <x v="20"/>
    <s v="KTOE"/>
    <x v="9"/>
    <x v="5"/>
    <x v="1"/>
    <n v="0.52334999999999998"/>
  </r>
  <r>
    <x v="1"/>
    <x v="20"/>
    <x v="20"/>
    <s v="KTOE"/>
    <x v="8"/>
    <x v="2"/>
    <x v="1"/>
    <n v="0.1590984"/>
  </r>
  <r>
    <x v="0"/>
    <x v="15"/>
    <x v="15"/>
    <s v="KTOE"/>
    <x v="11"/>
    <x v="3"/>
    <x v="1"/>
    <n v="13.9504176"/>
  </r>
  <r>
    <x v="1"/>
    <x v="15"/>
    <x v="15"/>
    <s v="KTOE"/>
    <x v="13"/>
    <x v="5"/>
    <x v="1"/>
    <n v="2.386476"/>
  </r>
  <r>
    <x v="1"/>
    <x v="16"/>
    <x v="16"/>
    <s v="KTOE"/>
    <x v="33"/>
    <x v="4"/>
    <x v="3"/>
    <n v="414.56437560000001"/>
  </r>
  <r>
    <x v="4"/>
    <x v="16"/>
    <x v="16"/>
    <s v="KTOE"/>
    <x v="28"/>
    <x v="0"/>
    <x v="3"/>
    <n v="72.335343600000002"/>
  </r>
  <r>
    <x v="4"/>
    <x v="16"/>
    <x v="16"/>
    <s v="KTOE"/>
    <x v="10"/>
    <x v="4"/>
    <x v="3"/>
    <n v="46.381370400000002"/>
  </r>
  <r>
    <x v="14"/>
    <x v="16"/>
    <x v="16"/>
    <s v="KTOE"/>
    <x v="18"/>
    <x v="0"/>
    <x v="3"/>
    <n v="95.036173199999993"/>
  </r>
  <r>
    <x v="14"/>
    <x v="16"/>
    <x v="16"/>
    <s v="KTOE"/>
    <x v="1"/>
    <x v="4"/>
    <x v="3"/>
    <n v="47.017764"/>
  </r>
  <r>
    <x v="1"/>
    <x v="17"/>
    <x v="17"/>
    <s v="KTOE"/>
    <x v="29"/>
    <x v="5"/>
    <x v="3"/>
    <n v="3.9397788"/>
  </r>
  <r>
    <x v="1"/>
    <x v="17"/>
    <x v="17"/>
    <s v="KTOE"/>
    <x v="13"/>
    <x v="5"/>
    <x v="3"/>
    <n v="13.3600788"/>
  </r>
  <r>
    <x v="8"/>
    <x v="17"/>
    <x v="17"/>
    <s v="KTOE"/>
    <x v="17"/>
    <x v="3"/>
    <x v="3"/>
    <n v="6.2801999999999997E-2"/>
  </r>
  <r>
    <x v="1"/>
    <x v="18"/>
    <x v="18"/>
    <s v="KTOE"/>
    <x v="13"/>
    <x v="0"/>
    <x v="3"/>
    <n v="21.289878000000002"/>
  </r>
  <r>
    <x v="14"/>
    <x v="18"/>
    <x v="18"/>
    <s v="KTOE"/>
    <x v="31"/>
    <x v="1"/>
    <x v="3"/>
    <n v="56.572041599999999"/>
  </r>
  <r>
    <x v="14"/>
    <x v="18"/>
    <x v="18"/>
    <s v="KTOE"/>
    <x v="11"/>
    <x v="4"/>
    <x v="3"/>
    <n v="202.09264920000001"/>
  </r>
  <r>
    <x v="10"/>
    <x v="21"/>
    <x v="21"/>
    <s v="KTOE"/>
    <x v="6"/>
    <x v="4"/>
    <x v="3"/>
    <n v="9.9227159999999994"/>
  </r>
  <r>
    <x v="1"/>
    <x v="20"/>
    <x v="20"/>
    <s v="KTOE"/>
    <x v="29"/>
    <x v="0"/>
    <x v="6"/>
    <n v="4.1868000000000002E-2"/>
  </r>
  <r>
    <x v="0"/>
    <x v="19"/>
    <x v="19"/>
    <s v="KTOE"/>
    <x v="28"/>
    <x v="3"/>
    <x v="2"/>
    <n v="98.862908399999995"/>
  </r>
  <r>
    <x v="0"/>
    <x v="19"/>
    <x v="19"/>
    <s v="KTOE"/>
    <x v="17"/>
    <x v="3"/>
    <x v="2"/>
    <n v="70.078658399999995"/>
  </r>
  <r>
    <x v="1"/>
    <x v="19"/>
    <x v="19"/>
    <s v="KTOE"/>
    <x v="33"/>
    <x v="4"/>
    <x v="2"/>
    <n v="18.836413199999999"/>
  </r>
  <r>
    <x v="1"/>
    <x v="19"/>
    <x v="19"/>
    <s v="KTOE"/>
    <x v="20"/>
    <x v="0"/>
    <x v="2"/>
    <n v="8.3652263999999992"/>
  </r>
  <r>
    <x v="1"/>
    <x v="19"/>
    <x v="19"/>
    <s v="KTOE"/>
    <x v="13"/>
    <x v="4"/>
    <x v="2"/>
    <n v="3.1149792000000001"/>
  </r>
  <r>
    <x v="0"/>
    <x v="15"/>
    <x v="15"/>
    <s v="KTOE"/>
    <x v="28"/>
    <x v="1"/>
    <x v="2"/>
    <n v="11.099206799999999"/>
  </r>
  <r>
    <x v="1"/>
    <x v="17"/>
    <x v="17"/>
    <s v="KTOE"/>
    <x v="29"/>
    <x v="0"/>
    <x v="1"/>
    <n v="5.2209396000000003"/>
  </r>
  <r>
    <x v="14"/>
    <x v="18"/>
    <x v="18"/>
    <s v="KTOE"/>
    <x v="17"/>
    <x v="2"/>
    <x v="1"/>
    <n v="29.014524000000002"/>
  </r>
  <r>
    <x v="14"/>
    <x v="18"/>
    <x v="18"/>
    <s v="KTOE"/>
    <x v="18"/>
    <x v="5"/>
    <x v="1"/>
    <n v="92.256138000000007"/>
  </r>
  <r>
    <x v="14"/>
    <x v="18"/>
    <x v="18"/>
    <s v="KTOE"/>
    <x v="13"/>
    <x v="4"/>
    <x v="1"/>
    <n v="9.7175627999999996"/>
  </r>
  <r>
    <x v="14"/>
    <x v="18"/>
    <x v="18"/>
    <s v="KTOE"/>
    <x v="1"/>
    <x v="3"/>
    <x v="1"/>
    <n v="46.172030399999997"/>
  </r>
  <r>
    <x v="0"/>
    <x v="15"/>
    <x v="15"/>
    <s v="KTOE"/>
    <x v="7"/>
    <x v="1"/>
    <x v="1"/>
    <n v="6.4686060000000003"/>
  </r>
  <r>
    <x v="0"/>
    <x v="15"/>
    <x v="15"/>
    <s v="KTOE"/>
    <x v="27"/>
    <x v="3"/>
    <x v="1"/>
    <n v="0.28051559999999998"/>
  </r>
  <r>
    <x v="0"/>
    <x v="15"/>
    <x v="15"/>
    <s v="KTOE"/>
    <x v="18"/>
    <x v="2"/>
    <x v="1"/>
    <n v="74.273831999999999"/>
  </r>
  <r>
    <x v="1"/>
    <x v="15"/>
    <x v="15"/>
    <s v="KTOE"/>
    <x v="20"/>
    <x v="5"/>
    <x v="1"/>
    <n v="0.93365640000000005"/>
  </r>
  <r>
    <x v="0"/>
    <x v="16"/>
    <x v="16"/>
    <s v="KTOE"/>
    <x v="9"/>
    <x v="2"/>
    <x v="3"/>
    <n v="310.14977040000002"/>
  </r>
  <r>
    <x v="1"/>
    <x v="16"/>
    <x v="16"/>
    <s v="KTOE"/>
    <x v="27"/>
    <x v="1"/>
    <x v="3"/>
    <n v="30.563639999999999"/>
  </r>
  <r>
    <x v="1"/>
    <x v="16"/>
    <x v="16"/>
    <s v="KTOE"/>
    <x v="24"/>
    <x v="1"/>
    <x v="3"/>
    <n v="2.9056392"/>
  </r>
  <r>
    <x v="1"/>
    <x v="16"/>
    <x v="16"/>
    <s v="KTOE"/>
    <x v="32"/>
    <x v="0"/>
    <x v="3"/>
    <n v="4.3919531999999997"/>
  </r>
  <r>
    <x v="1"/>
    <x v="16"/>
    <x v="16"/>
    <s v="KTOE"/>
    <x v="36"/>
    <x v="1"/>
    <x v="3"/>
    <n v="1.8840600000000001"/>
  </r>
  <r>
    <x v="1"/>
    <x v="16"/>
    <x v="16"/>
    <s v="KTOE"/>
    <x v="2"/>
    <x v="5"/>
    <x v="3"/>
    <n v="812.1931452"/>
  </r>
  <r>
    <x v="4"/>
    <x v="16"/>
    <x v="16"/>
    <s v="KTOE"/>
    <x v="23"/>
    <x v="3"/>
    <x v="3"/>
    <n v="35.6003604"/>
  </r>
  <r>
    <x v="0"/>
    <x v="6"/>
    <x v="6"/>
    <s v="KTOE"/>
    <x v="33"/>
    <x v="5"/>
    <x v="0"/>
    <n v="0.87085440000000003"/>
  </r>
  <r>
    <x v="0"/>
    <x v="6"/>
    <x v="6"/>
    <s v="KTOE"/>
    <x v="26"/>
    <x v="4"/>
    <x v="0"/>
    <n v="274.76293679999998"/>
  </r>
  <r>
    <x v="0"/>
    <x v="6"/>
    <x v="6"/>
    <s v="KTOE"/>
    <x v="8"/>
    <x v="3"/>
    <x v="0"/>
    <n v="16.939792799999999"/>
  </r>
  <r>
    <x v="0"/>
    <x v="6"/>
    <x v="6"/>
    <s v="KTOE"/>
    <x v="25"/>
    <x v="0"/>
    <x v="0"/>
    <n v="1467.0924012"/>
  </r>
  <r>
    <x v="0"/>
    <x v="8"/>
    <x v="8"/>
    <s v="KTOE"/>
    <x v="9"/>
    <x v="2"/>
    <x v="0"/>
    <n v="8.3945340000000002"/>
  </r>
  <r>
    <x v="0"/>
    <x v="8"/>
    <x v="8"/>
    <s v="KTOE"/>
    <x v="14"/>
    <x v="3"/>
    <x v="0"/>
    <n v="162.19244520000001"/>
  </r>
  <r>
    <x v="0"/>
    <x v="8"/>
    <x v="8"/>
    <s v="KTOE"/>
    <x v="23"/>
    <x v="2"/>
    <x v="0"/>
    <n v="6.1169148"/>
  </r>
  <r>
    <x v="0"/>
    <x v="8"/>
    <x v="8"/>
    <s v="KTOE"/>
    <x v="8"/>
    <x v="3"/>
    <x v="0"/>
    <n v="0.28888920000000001"/>
  </r>
  <r>
    <x v="0"/>
    <x v="8"/>
    <x v="8"/>
    <s v="KTOE"/>
    <x v="0"/>
    <x v="5"/>
    <x v="0"/>
    <n v="1.8086975999999999"/>
  </r>
  <r>
    <x v="0"/>
    <x v="8"/>
    <x v="8"/>
    <s v="KTOE"/>
    <x v="25"/>
    <x v="1"/>
    <x v="0"/>
    <n v="30.915331200000001"/>
  </r>
  <r>
    <x v="1"/>
    <x v="8"/>
    <x v="8"/>
    <s v="KTOE"/>
    <x v="17"/>
    <x v="1"/>
    <x v="0"/>
    <n v="8.7922799999999995E-2"/>
  </r>
  <r>
    <x v="1"/>
    <x v="8"/>
    <x v="8"/>
    <s v="KTOE"/>
    <x v="24"/>
    <x v="1"/>
    <x v="0"/>
    <n v="2.1143339999999999"/>
  </r>
  <r>
    <x v="1"/>
    <x v="6"/>
    <x v="6"/>
    <s v="KTOE"/>
    <x v="17"/>
    <x v="4"/>
    <x v="0"/>
    <n v="331.05864960000002"/>
  </r>
  <r>
    <x v="1"/>
    <x v="6"/>
    <x v="6"/>
    <s v="KTOE"/>
    <x v="26"/>
    <x v="4"/>
    <x v="0"/>
    <n v="2374.5896748"/>
  </r>
  <r>
    <x v="1"/>
    <x v="6"/>
    <x v="6"/>
    <s v="KTOE"/>
    <x v="31"/>
    <x v="4"/>
    <x v="0"/>
    <n v="770.1995412"/>
  </r>
  <r>
    <x v="1"/>
    <x v="6"/>
    <x v="6"/>
    <s v="KTOE"/>
    <x v="1"/>
    <x v="2"/>
    <x v="0"/>
    <n v="209.4530436"/>
  </r>
  <r>
    <x v="3"/>
    <x v="6"/>
    <x v="6"/>
    <s v="KTOE"/>
    <x v="31"/>
    <x v="0"/>
    <x v="0"/>
    <n v="27.356551199999998"/>
  </r>
  <r>
    <x v="3"/>
    <x v="6"/>
    <x v="6"/>
    <s v="KTOE"/>
    <x v="5"/>
    <x v="2"/>
    <x v="0"/>
    <n v="153.06940800000001"/>
  </r>
  <r>
    <x v="8"/>
    <x v="6"/>
    <x v="6"/>
    <s v="KTOE"/>
    <x v="11"/>
    <x v="1"/>
    <x v="0"/>
    <n v="0.65314079999999997"/>
  </r>
  <r>
    <x v="7"/>
    <x v="6"/>
    <x v="6"/>
    <s v="KTOE"/>
    <x v="16"/>
    <x v="2"/>
    <x v="0"/>
    <n v="5.8950144"/>
  </r>
  <r>
    <x v="0"/>
    <x v="11"/>
    <x v="11"/>
    <s v="KTOE"/>
    <x v="17"/>
    <x v="0"/>
    <x v="0"/>
    <n v="171.093582"/>
  </r>
  <r>
    <x v="0"/>
    <x v="11"/>
    <x v="11"/>
    <s v="KTOE"/>
    <x v="3"/>
    <x v="2"/>
    <x v="0"/>
    <n v="969.25257360000001"/>
  </r>
  <r>
    <x v="1"/>
    <x v="5"/>
    <x v="5"/>
    <s v="KTOE"/>
    <x v="0"/>
    <x v="2"/>
    <x v="3"/>
    <n v="1.1429963999999999"/>
  </r>
  <r>
    <x v="1"/>
    <x v="5"/>
    <x v="5"/>
    <s v="KTOE"/>
    <x v="35"/>
    <x v="2"/>
    <x v="3"/>
    <n v="0.31401000000000001"/>
  </r>
  <r>
    <x v="0"/>
    <x v="9"/>
    <x v="9"/>
    <s v="KTOE"/>
    <x v="31"/>
    <x v="0"/>
    <x v="6"/>
    <n v="44.1372456"/>
  </r>
  <r>
    <x v="1"/>
    <x v="9"/>
    <x v="9"/>
    <s v="KTOE"/>
    <x v="30"/>
    <x v="1"/>
    <x v="6"/>
    <n v="195.83338319999999"/>
  </r>
  <r>
    <x v="1"/>
    <x v="9"/>
    <x v="9"/>
    <s v="KTOE"/>
    <x v="23"/>
    <x v="2"/>
    <x v="6"/>
    <n v="449.73768239999998"/>
  </r>
  <r>
    <x v="1"/>
    <x v="10"/>
    <x v="10"/>
    <s v="KTOE"/>
    <x v="35"/>
    <x v="0"/>
    <x v="6"/>
    <n v="1.9594224"/>
  </r>
  <r>
    <x v="1"/>
    <x v="10"/>
    <x v="10"/>
    <s v="KTOE"/>
    <x v="28"/>
    <x v="5"/>
    <x v="6"/>
    <n v="147.99919320000001"/>
  </r>
  <r>
    <x v="14"/>
    <x v="6"/>
    <x v="6"/>
    <s v="KTOE"/>
    <x v="25"/>
    <x v="0"/>
    <x v="5"/>
    <n v="26.753651999999999"/>
  </r>
  <r>
    <x v="5"/>
    <x v="6"/>
    <x v="6"/>
    <s v="KTOE"/>
    <x v="27"/>
    <x v="1"/>
    <x v="5"/>
    <n v="6.6988800000000001E-2"/>
  </r>
  <r>
    <x v="3"/>
    <x v="6"/>
    <x v="6"/>
    <s v="KTOE"/>
    <x v="16"/>
    <x v="0"/>
    <x v="5"/>
    <n v="3.7681199999999998E-2"/>
  </r>
  <r>
    <x v="8"/>
    <x v="6"/>
    <x v="6"/>
    <s v="KTOE"/>
    <x v="9"/>
    <x v="2"/>
    <x v="5"/>
    <n v="9.6296400000000004E-2"/>
  </r>
  <r>
    <x v="13"/>
    <x v="6"/>
    <x v="6"/>
    <s v="KTOE"/>
    <x v="33"/>
    <x v="2"/>
    <x v="5"/>
    <n v="10.194858"/>
  </r>
  <r>
    <x v="3"/>
    <x v="7"/>
    <x v="7"/>
    <s v="KTOE"/>
    <x v="4"/>
    <x v="5"/>
    <x v="5"/>
    <n v="0.75362399999999996"/>
  </r>
  <r>
    <x v="3"/>
    <x v="7"/>
    <x v="7"/>
    <s v="KTOE"/>
    <x v="20"/>
    <x v="1"/>
    <x v="5"/>
    <n v="0.70338239999999996"/>
  </r>
  <r>
    <x v="3"/>
    <x v="7"/>
    <x v="7"/>
    <s v="KTOE"/>
    <x v="30"/>
    <x v="4"/>
    <x v="5"/>
    <n v="26.301477599999998"/>
  </r>
  <r>
    <x v="3"/>
    <x v="7"/>
    <x v="7"/>
    <s v="KTOE"/>
    <x v="6"/>
    <x v="3"/>
    <x v="5"/>
    <n v="0.46892159999999999"/>
  </r>
  <r>
    <x v="13"/>
    <x v="7"/>
    <x v="7"/>
    <s v="KTOE"/>
    <x v="33"/>
    <x v="5"/>
    <x v="5"/>
    <n v="1.2560399999999999E-2"/>
  </r>
  <r>
    <x v="13"/>
    <x v="7"/>
    <x v="7"/>
    <s v="KTOE"/>
    <x v="1"/>
    <x v="1"/>
    <x v="5"/>
    <n v="4.1868000000000001E-3"/>
  </r>
  <r>
    <x v="1"/>
    <x v="6"/>
    <x v="6"/>
    <s v="KTOE"/>
    <x v="28"/>
    <x v="1"/>
    <x v="5"/>
    <n v="638.89730640000005"/>
  </r>
  <r>
    <x v="1"/>
    <x v="6"/>
    <x v="6"/>
    <s v="KTOE"/>
    <x v="3"/>
    <x v="4"/>
    <x v="5"/>
    <n v="1283.6226383999999"/>
  </r>
  <r>
    <x v="0"/>
    <x v="11"/>
    <x v="11"/>
    <s v="KTOE"/>
    <x v="31"/>
    <x v="2"/>
    <x v="8"/>
    <n v="42.864458399999997"/>
  </r>
  <r>
    <x v="1"/>
    <x v="8"/>
    <x v="8"/>
    <s v="KTOE"/>
    <x v="1"/>
    <x v="2"/>
    <x v="7"/>
    <n v="4.1868000000000002E-2"/>
  </r>
  <r>
    <x v="2"/>
    <x v="5"/>
    <x v="5"/>
    <s v="KTOE"/>
    <x v="16"/>
    <x v="3"/>
    <x v="1"/>
    <n v="25.665084"/>
  </r>
  <r>
    <x v="1"/>
    <x v="5"/>
    <x v="5"/>
    <s v="KTOE"/>
    <x v="35"/>
    <x v="2"/>
    <x v="1"/>
    <n v="0.31401000000000001"/>
  </r>
  <r>
    <x v="8"/>
    <x v="5"/>
    <x v="5"/>
    <s v="KTOE"/>
    <x v="16"/>
    <x v="4"/>
    <x v="1"/>
    <n v="1.67472E-2"/>
  </r>
  <r>
    <x v="8"/>
    <x v="5"/>
    <x v="5"/>
    <s v="KTOE"/>
    <x v="2"/>
    <x v="2"/>
    <x v="1"/>
    <n v="1.1471832"/>
  </r>
  <r>
    <x v="0"/>
    <x v="9"/>
    <x v="9"/>
    <s v="KTOE"/>
    <x v="5"/>
    <x v="1"/>
    <x v="1"/>
    <n v="3136.6668239999999"/>
  </r>
  <r>
    <x v="1"/>
    <x v="9"/>
    <x v="9"/>
    <s v="KTOE"/>
    <x v="7"/>
    <x v="5"/>
    <x v="1"/>
    <n v="314.67988800000001"/>
  </r>
  <r>
    <x v="1"/>
    <x v="9"/>
    <x v="9"/>
    <s v="KTOE"/>
    <x v="28"/>
    <x v="0"/>
    <x v="1"/>
    <n v="1314.0606743999999"/>
  </r>
  <r>
    <x v="1"/>
    <x v="10"/>
    <x v="10"/>
    <s v="KTOE"/>
    <x v="30"/>
    <x v="5"/>
    <x v="1"/>
    <n v="132.67969199999999"/>
  </r>
  <r>
    <x v="1"/>
    <x v="10"/>
    <x v="10"/>
    <s v="KTOE"/>
    <x v="10"/>
    <x v="2"/>
    <x v="1"/>
    <n v="41.918241600000002"/>
  </r>
  <r>
    <x v="1"/>
    <x v="10"/>
    <x v="10"/>
    <s v="KTOE"/>
    <x v="0"/>
    <x v="4"/>
    <x v="1"/>
    <n v="2.1185208000000002"/>
  </r>
  <r>
    <x v="0"/>
    <x v="6"/>
    <x v="6"/>
    <s v="KTOE"/>
    <x v="26"/>
    <x v="0"/>
    <x v="1"/>
    <n v="295.06473"/>
  </r>
  <r>
    <x v="1"/>
    <x v="6"/>
    <x v="6"/>
    <s v="KTOE"/>
    <x v="28"/>
    <x v="3"/>
    <x v="1"/>
    <n v="746.82463680000001"/>
  </r>
  <r>
    <x v="1"/>
    <x v="6"/>
    <x v="6"/>
    <s v="KTOE"/>
    <x v="7"/>
    <x v="0"/>
    <x v="1"/>
    <n v="487.01694959999998"/>
  </r>
  <r>
    <x v="1"/>
    <x v="6"/>
    <x v="6"/>
    <s v="KTOE"/>
    <x v="30"/>
    <x v="5"/>
    <x v="1"/>
    <n v="23.420959199999999"/>
  </r>
  <r>
    <x v="3"/>
    <x v="6"/>
    <x v="6"/>
    <s v="KTOE"/>
    <x v="16"/>
    <x v="2"/>
    <x v="1"/>
    <n v="3.7681199999999998E-2"/>
  </r>
  <r>
    <x v="3"/>
    <x v="6"/>
    <x v="6"/>
    <s v="KTOE"/>
    <x v="30"/>
    <x v="1"/>
    <x v="1"/>
    <n v="23.416772399999999"/>
  </r>
  <r>
    <x v="13"/>
    <x v="6"/>
    <x v="6"/>
    <s v="KTOE"/>
    <x v="23"/>
    <x v="2"/>
    <x v="1"/>
    <n v="1.9426752"/>
  </r>
  <r>
    <x v="13"/>
    <x v="6"/>
    <x v="6"/>
    <s v="KTOE"/>
    <x v="18"/>
    <x v="2"/>
    <x v="1"/>
    <n v="13.607100000000001"/>
  </r>
  <r>
    <x v="14"/>
    <x v="6"/>
    <x v="6"/>
    <s v="KTOE"/>
    <x v="28"/>
    <x v="0"/>
    <x v="1"/>
    <n v="13.653154799999999"/>
  </r>
  <r>
    <x v="5"/>
    <x v="6"/>
    <x v="6"/>
    <s v="KTOE"/>
    <x v="3"/>
    <x v="2"/>
    <x v="1"/>
    <n v="1.3774572"/>
  </r>
  <r>
    <x v="13"/>
    <x v="6"/>
    <x v="6"/>
    <s v="KTOE"/>
    <x v="3"/>
    <x v="2"/>
    <x v="1"/>
    <n v="54.955936800000003"/>
  </r>
  <r>
    <x v="13"/>
    <x v="6"/>
    <x v="6"/>
    <s v="KTOE"/>
    <x v="2"/>
    <x v="2"/>
    <x v="1"/>
    <n v="10.9652292"/>
  </r>
  <r>
    <x v="0"/>
    <x v="22"/>
    <x v="22"/>
    <s v="KTOE"/>
    <x v="13"/>
    <x v="5"/>
    <x v="2"/>
    <n v="67.700556000000006"/>
  </r>
  <r>
    <x v="0"/>
    <x v="24"/>
    <x v="24"/>
    <s v="KTOE"/>
    <x v="12"/>
    <x v="3"/>
    <x v="2"/>
    <n v="8.0930844000000004"/>
  </r>
  <r>
    <x v="0"/>
    <x v="24"/>
    <x v="24"/>
    <s v="KTOE"/>
    <x v="11"/>
    <x v="0"/>
    <x v="2"/>
    <n v="0.66151439999999995"/>
  </r>
  <r>
    <x v="1"/>
    <x v="23"/>
    <x v="23"/>
    <s v="KTOE"/>
    <x v="33"/>
    <x v="2"/>
    <x v="6"/>
    <n v="997.20365040000001"/>
  </r>
  <r>
    <x v="1"/>
    <x v="23"/>
    <x v="23"/>
    <s v="KTOE"/>
    <x v="21"/>
    <x v="5"/>
    <x v="6"/>
    <n v="12.4641036"/>
  </r>
  <r>
    <x v="8"/>
    <x v="23"/>
    <x v="23"/>
    <s v="KTOE"/>
    <x v="13"/>
    <x v="5"/>
    <x v="6"/>
    <n v="4.1868000000000002E-2"/>
  </r>
  <r>
    <x v="14"/>
    <x v="25"/>
    <x v="25"/>
    <s v="KTOE"/>
    <x v="33"/>
    <x v="1"/>
    <x v="5"/>
    <n v="12.238016399999999"/>
  </r>
  <r>
    <x v="14"/>
    <x v="25"/>
    <x v="25"/>
    <s v="KTOE"/>
    <x v="23"/>
    <x v="4"/>
    <x v="5"/>
    <n v="6.3555624000000002"/>
  </r>
  <r>
    <x v="14"/>
    <x v="25"/>
    <x v="25"/>
    <s v="KTOE"/>
    <x v="26"/>
    <x v="3"/>
    <x v="5"/>
    <n v="17.278923599999999"/>
  </r>
  <r>
    <x v="14"/>
    <x v="25"/>
    <x v="25"/>
    <s v="KTOE"/>
    <x v="11"/>
    <x v="5"/>
    <x v="5"/>
    <n v="69.752088000000001"/>
  </r>
  <r>
    <x v="14"/>
    <x v="25"/>
    <x v="25"/>
    <s v="KTOE"/>
    <x v="10"/>
    <x v="0"/>
    <x v="5"/>
    <n v="7.6157892"/>
  </r>
  <r>
    <x v="14"/>
    <x v="25"/>
    <x v="25"/>
    <s v="KTOE"/>
    <x v="2"/>
    <x v="1"/>
    <x v="5"/>
    <n v="28.533041999999998"/>
  </r>
  <r>
    <x v="13"/>
    <x v="25"/>
    <x v="25"/>
    <s v="KTOE"/>
    <x v="17"/>
    <x v="4"/>
    <x v="5"/>
    <n v="2.8386504000000001"/>
  </r>
  <r>
    <x v="0"/>
    <x v="22"/>
    <x v="22"/>
    <s v="KTOE"/>
    <x v="17"/>
    <x v="2"/>
    <x v="2"/>
    <n v="0.67826160000000002"/>
  </r>
  <r>
    <x v="0"/>
    <x v="24"/>
    <x v="24"/>
    <s v="KTOE"/>
    <x v="7"/>
    <x v="5"/>
    <x v="2"/>
    <n v="1.3690836"/>
  </r>
  <r>
    <x v="0"/>
    <x v="24"/>
    <x v="24"/>
    <s v="KTOE"/>
    <x v="27"/>
    <x v="0"/>
    <x v="2"/>
    <n v="0.293076"/>
  </r>
  <r>
    <x v="0"/>
    <x v="24"/>
    <x v="24"/>
    <s v="KTOE"/>
    <x v="18"/>
    <x v="3"/>
    <x v="2"/>
    <n v="7.2682848"/>
  </r>
  <r>
    <x v="12"/>
    <x v="26"/>
    <x v="26"/>
    <s v="KTOE"/>
    <x v="3"/>
    <x v="3"/>
    <x v="1"/>
    <n v="4.479876"/>
  </r>
  <r>
    <x v="14"/>
    <x v="25"/>
    <x v="25"/>
    <s v="KTOE"/>
    <x v="23"/>
    <x v="3"/>
    <x v="1"/>
    <n v="8.3903472000000008"/>
  </r>
  <r>
    <x v="14"/>
    <x v="25"/>
    <x v="25"/>
    <s v="KTOE"/>
    <x v="26"/>
    <x v="1"/>
    <x v="1"/>
    <n v="17.542691999999999"/>
  </r>
  <r>
    <x v="14"/>
    <x v="25"/>
    <x v="25"/>
    <s v="KTOE"/>
    <x v="10"/>
    <x v="5"/>
    <x v="1"/>
    <n v="7.4399436000000003"/>
  </r>
  <r>
    <x v="0"/>
    <x v="22"/>
    <x v="22"/>
    <s v="KTOE"/>
    <x v="7"/>
    <x v="2"/>
    <x v="1"/>
    <n v="138.10578480000001"/>
  </r>
  <r>
    <x v="0"/>
    <x v="22"/>
    <x v="22"/>
    <s v="KTOE"/>
    <x v="21"/>
    <x v="1"/>
    <x v="1"/>
    <n v="9.0141804000000008"/>
  </r>
  <r>
    <x v="0"/>
    <x v="24"/>
    <x v="24"/>
    <s v="KTOE"/>
    <x v="28"/>
    <x v="5"/>
    <x v="1"/>
    <n v="0.12979080000000001"/>
  </r>
  <r>
    <x v="0"/>
    <x v="24"/>
    <x v="24"/>
    <s v="KTOE"/>
    <x v="17"/>
    <x v="0"/>
    <x v="1"/>
    <n v="4.4882495999999996"/>
  </r>
  <r>
    <x v="1"/>
    <x v="23"/>
    <x v="23"/>
    <s v="KTOE"/>
    <x v="9"/>
    <x v="4"/>
    <x v="6"/>
    <n v="127.8899928"/>
  </r>
  <r>
    <x v="1"/>
    <x v="23"/>
    <x v="23"/>
    <s v="KTOE"/>
    <x v="22"/>
    <x v="5"/>
    <x v="6"/>
    <n v="216.23147280000001"/>
  </r>
  <r>
    <x v="1"/>
    <x v="23"/>
    <x v="23"/>
    <s v="KTOE"/>
    <x v="17"/>
    <x v="2"/>
    <x v="6"/>
    <n v="99.4030056"/>
  </r>
  <r>
    <x v="1"/>
    <x v="23"/>
    <x v="23"/>
    <s v="KTOE"/>
    <x v="37"/>
    <x v="2"/>
    <x v="6"/>
    <n v="42.060592800000002"/>
  </r>
  <r>
    <x v="1"/>
    <x v="23"/>
    <x v="23"/>
    <s v="KTOE"/>
    <x v="26"/>
    <x v="1"/>
    <x v="6"/>
    <n v="482.11002000000002"/>
  </r>
  <r>
    <x v="1"/>
    <x v="23"/>
    <x v="23"/>
    <s v="KTOE"/>
    <x v="31"/>
    <x v="0"/>
    <x v="6"/>
    <n v="3773.0018088000002"/>
  </r>
  <r>
    <x v="1"/>
    <x v="23"/>
    <x v="23"/>
    <s v="KTOE"/>
    <x v="32"/>
    <x v="3"/>
    <x v="6"/>
    <n v="34.9723404"/>
  </r>
  <r>
    <x v="1"/>
    <x v="23"/>
    <x v="23"/>
    <s v="KTOE"/>
    <x v="2"/>
    <x v="4"/>
    <x v="6"/>
    <n v="787.11839999999995"/>
  </r>
  <r>
    <x v="1"/>
    <x v="23"/>
    <x v="23"/>
    <s v="KTOE"/>
    <x v="3"/>
    <x v="0"/>
    <x v="6"/>
    <n v="349.44288840000002"/>
  </r>
  <r>
    <x v="3"/>
    <x v="23"/>
    <x v="23"/>
    <s v="KTOE"/>
    <x v="3"/>
    <x v="1"/>
    <x v="6"/>
    <n v="1.2769740000000001"/>
  </r>
  <r>
    <x v="13"/>
    <x v="23"/>
    <x v="23"/>
    <s v="KTOE"/>
    <x v="11"/>
    <x v="4"/>
    <x v="6"/>
    <n v="4.60548E-2"/>
  </r>
  <r>
    <x v="13"/>
    <x v="25"/>
    <x v="25"/>
    <s v="KTOE"/>
    <x v="26"/>
    <x v="0"/>
    <x v="5"/>
    <n v="0.99645839999999997"/>
  </r>
  <r>
    <x v="0"/>
    <x v="22"/>
    <x v="22"/>
    <s v="KTOE"/>
    <x v="14"/>
    <x v="4"/>
    <x v="2"/>
    <n v="68.512795199999999"/>
  </r>
  <r>
    <x v="0"/>
    <x v="22"/>
    <x v="22"/>
    <s v="KTOE"/>
    <x v="33"/>
    <x v="2"/>
    <x v="2"/>
    <n v="152.29485"/>
  </r>
  <r>
    <x v="0"/>
    <x v="22"/>
    <x v="22"/>
    <s v="KTOE"/>
    <x v="22"/>
    <x v="5"/>
    <x v="2"/>
    <n v="2.5539480000000001"/>
  </r>
  <r>
    <x v="0"/>
    <x v="22"/>
    <x v="22"/>
    <s v="KTOE"/>
    <x v="25"/>
    <x v="2"/>
    <x v="2"/>
    <n v="12.832542"/>
  </r>
  <r>
    <x v="0"/>
    <x v="24"/>
    <x v="24"/>
    <s v="KTOE"/>
    <x v="16"/>
    <x v="2"/>
    <x v="2"/>
    <n v="1.3690836"/>
  </r>
  <r>
    <x v="0"/>
    <x v="24"/>
    <x v="24"/>
    <s v="KTOE"/>
    <x v="15"/>
    <x v="4"/>
    <x v="2"/>
    <n v="1.67472E-2"/>
  </r>
  <r>
    <x v="0"/>
    <x v="24"/>
    <x v="24"/>
    <s v="KTOE"/>
    <x v="13"/>
    <x v="1"/>
    <x v="2"/>
    <n v="1.088568"/>
  </r>
  <r>
    <x v="13"/>
    <x v="25"/>
    <x v="25"/>
    <s v="KTOE"/>
    <x v="9"/>
    <x v="5"/>
    <x v="1"/>
    <n v="2.7423540000000002"/>
  </r>
  <r>
    <x v="13"/>
    <x v="25"/>
    <x v="25"/>
    <s v="KTOE"/>
    <x v="28"/>
    <x v="5"/>
    <x v="1"/>
    <n v="4.4840628000000002"/>
  </r>
  <r>
    <x v="0"/>
    <x v="22"/>
    <x v="22"/>
    <s v="KTOE"/>
    <x v="28"/>
    <x v="3"/>
    <x v="1"/>
    <n v="0.70756920000000001"/>
  </r>
  <r>
    <x v="0"/>
    <x v="22"/>
    <x v="22"/>
    <s v="KTOE"/>
    <x v="30"/>
    <x v="3"/>
    <x v="1"/>
    <n v="6.2801999999999997E-2"/>
  </r>
  <r>
    <x v="0"/>
    <x v="22"/>
    <x v="22"/>
    <s v="KTOE"/>
    <x v="35"/>
    <x v="2"/>
    <x v="1"/>
    <n v="0.56103119999999995"/>
  </r>
  <r>
    <x v="0"/>
    <x v="24"/>
    <x v="24"/>
    <s v="KTOE"/>
    <x v="14"/>
    <x v="3"/>
    <x v="1"/>
    <n v="3.2531436"/>
  </r>
  <r>
    <x v="0"/>
    <x v="24"/>
    <x v="24"/>
    <s v="KTOE"/>
    <x v="30"/>
    <x v="2"/>
    <x v="1"/>
    <n v="0.21352679999999999"/>
  </r>
  <r>
    <x v="0"/>
    <x v="24"/>
    <x v="24"/>
    <s v="KTOE"/>
    <x v="33"/>
    <x v="0"/>
    <x v="1"/>
    <n v="0.7368768"/>
  </r>
  <r>
    <x v="0"/>
    <x v="24"/>
    <x v="24"/>
    <s v="KTOE"/>
    <x v="8"/>
    <x v="4"/>
    <x v="1"/>
    <n v="0.20515320000000001"/>
  </r>
  <r>
    <x v="0"/>
    <x v="24"/>
    <x v="24"/>
    <s v="KTOE"/>
    <x v="25"/>
    <x v="2"/>
    <x v="1"/>
    <n v="3.3494400000000001E-2"/>
  </r>
  <r>
    <x v="12"/>
    <x v="26"/>
    <x v="26"/>
    <s v="KTOE"/>
    <x v="23"/>
    <x v="0"/>
    <x v="3"/>
    <n v="0.56103119999999995"/>
  </r>
  <r>
    <x v="1"/>
    <x v="23"/>
    <x v="23"/>
    <s v="KTOE"/>
    <x v="25"/>
    <x v="2"/>
    <x v="6"/>
    <n v="1018.8284724"/>
  </r>
  <r>
    <x v="8"/>
    <x v="23"/>
    <x v="23"/>
    <s v="KTOE"/>
    <x v="29"/>
    <x v="4"/>
    <x v="6"/>
    <n v="4.1868000000000002E-2"/>
  </r>
  <r>
    <x v="14"/>
    <x v="25"/>
    <x v="25"/>
    <s v="KTOE"/>
    <x v="25"/>
    <x v="0"/>
    <x v="5"/>
    <n v="26.753651999999999"/>
  </r>
  <r>
    <x v="13"/>
    <x v="25"/>
    <x v="25"/>
    <s v="KTOE"/>
    <x v="23"/>
    <x v="0"/>
    <x v="5"/>
    <n v="2.5790687999999999"/>
  </r>
  <r>
    <x v="0"/>
    <x v="22"/>
    <x v="22"/>
    <s v="KTOE"/>
    <x v="19"/>
    <x v="5"/>
    <x v="2"/>
    <n v="1.4360724"/>
  </r>
  <r>
    <x v="0"/>
    <x v="22"/>
    <x v="22"/>
    <s v="KTOE"/>
    <x v="24"/>
    <x v="4"/>
    <x v="2"/>
    <n v="12.443169599999999"/>
  </r>
  <r>
    <x v="0"/>
    <x v="22"/>
    <x v="22"/>
    <s v="KTOE"/>
    <x v="5"/>
    <x v="3"/>
    <x v="2"/>
    <n v="433.04491080000003"/>
  </r>
  <r>
    <x v="1"/>
    <x v="54"/>
    <x v="54"/>
    <s v="KTOE"/>
    <x v="24"/>
    <x v="2"/>
    <x v="1"/>
    <n v="0.76199760000000005"/>
  </r>
  <r>
    <x v="15"/>
    <x v="52"/>
    <x v="52"/>
    <s v="KTOE"/>
    <x v="11"/>
    <x v="5"/>
    <x v="3"/>
    <n v="8.7922799999999995E-2"/>
  </r>
  <r>
    <x v="1"/>
    <x v="52"/>
    <x v="52"/>
    <s v="KTOE"/>
    <x v="7"/>
    <x v="2"/>
    <x v="3"/>
    <n v="55.437418800000003"/>
  </r>
  <r>
    <x v="1"/>
    <x v="52"/>
    <x v="52"/>
    <s v="KTOE"/>
    <x v="23"/>
    <x v="3"/>
    <x v="3"/>
    <n v="37.1829708"/>
  </r>
  <r>
    <x v="1"/>
    <x v="52"/>
    <x v="52"/>
    <s v="KTOE"/>
    <x v="25"/>
    <x v="0"/>
    <x v="3"/>
    <n v="153.3373632"/>
  </r>
  <r>
    <x v="0"/>
    <x v="54"/>
    <x v="54"/>
    <s v="KTOE"/>
    <x v="24"/>
    <x v="1"/>
    <x v="7"/>
    <n v="8.3736000000000005E-2"/>
  </r>
  <r>
    <x v="1"/>
    <x v="52"/>
    <x v="52"/>
    <s v="KTOE"/>
    <x v="7"/>
    <x v="5"/>
    <x v="1"/>
    <n v="53.277030000000003"/>
  </r>
  <r>
    <x v="1"/>
    <x v="52"/>
    <x v="52"/>
    <s v="KTOE"/>
    <x v="10"/>
    <x v="0"/>
    <x v="1"/>
    <n v="30.479904000000001"/>
  </r>
  <r>
    <x v="1"/>
    <x v="52"/>
    <x v="52"/>
    <s v="KTOE"/>
    <x v="3"/>
    <x v="5"/>
    <x v="1"/>
    <n v="277.63089480000002"/>
  </r>
  <r>
    <x v="0"/>
    <x v="54"/>
    <x v="54"/>
    <s v="KTOE"/>
    <x v="24"/>
    <x v="4"/>
    <x v="1"/>
    <n v="6.2801999999999997E-2"/>
  </r>
  <r>
    <x v="0"/>
    <x v="54"/>
    <x v="54"/>
    <s v="KTOE"/>
    <x v="19"/>
    <x v="5"/>
    <x v="1"/>
    <n v="0.49404239999999999"/>
  </r>
  <r>
    <x v="0"/>
    <x v="54"/>
    <x v="54"/>
    <s v="KTOE"/>
    <x v="1"/>
    <x v="2"/>
    <x v="1"/>
    <n v="0.70338239999999996"/>
  </r>
  <r>
    <x v="4"/>
    <x v="52"/>
    <x v="52"/>
    <s v="KTOE"/>
    <x v="33"/>
    <x v="5"/>
    <x v="3"/>
    <n v="59.125989599999997"/>
  </r>
  <r>
    <x v="5"/>
    <x v="53"/>
    <x v="53"/>
    <s v="KTOE"/>
    <x v="6"/>
    <x v="0"/>
    <x v="1"/>
    <n v="6.6779460000000004"/>
  </r>
  <r>
    <x v="0"/>
    <x v="52"/>
    <x v="52"/>
    <s v="KTOE"/>
    <x v="11"/>
    <x v="2"/>
    <x v="3"/>
    <n v="343.9916748"/>
  </r>
  <r>
    <x v="1"/>
    <x v="52"/>
    <x v="52"/>
    <s v="KTOE"/>
    <x v="13"/>
    <x v="1"/>
    <x v="3"/>
    <n v="2.5581347999999999"/>
  </r>
  <r>
    <x v="4"/>
    <x v="52"/>
    <x v="52"/>
    <s v="KTOE"/>
    <x v="7"/>
    <x v="3"/>
    <x v="3"/>
    <n v="51.916319999999999"/>
  </r>
  <r>
    <x v="0"/>
    <x v="54"/>
    <x v="54"/>
    <s v="KTOE"/>
    <x v="28"/>
    <x v="2"/>
    <x v="7"/>
    <n v="17.0779572"/>
  </r>
  <r>
    <x v="0"/>
    <x v="54"/>
    <x v="54"/>
    <s v="KTOE"/>
    <x v="7"/>
    <x v="0"/>
    <x v="7"/>
    <n v="9.5375303999999996"/>
  </r>
  <r>
    <x v="0"/>
    <x v="54"/>
    <x v="54"/>
    <s v="KTOE"/>
    <x v="18"/>
    <x v="1"/>
    <x v="7"/>
    <n v="49.492162800000003"/>
  </r>
  <r>
    <x v="4"/>
    <x v="52"/>
    <x v="52"/>
    <s v="KTOE"/>
    <x v="18"/>
    <x v="2"/>
    <x v="3"/>
    <n v="132.00561719999999"/>
  </r>
  <r>
    <x v="0"/>
    <x v="52"/>
    <x v="52"/>
    <s v="KTOE"/>
    <x v="9"/>
    <x v="3"/>
    <x v="3"/>
    <n v="148.29226919999999"/>
  </r>
  <r>
    <x v="0"/>
    <x v="52"/>
    <x v="52"/>
    <s v="KTOE"/>
    <x v="3"/>
    <x v="2"/>
    <x v="3"/>
    <n v="505.94547240000003"/>
  </r>
  <r>
    <x v="1"/>
    <x v="52"/>
    <x v="52"/>
    <s v="KTOE"/>
    <x v="14"/>
    <x v="3"/>
    <x v="3"/>
    <n v="254.5616268"/>
  </r>
  <r>
    <x v="1"/>
    <x v="52"/>
    <x v="52"/>
    <s v="KTOE"/>
    <x v="9"/>
    <x v="2"/>
    <x v="3"/>
    <n v="26.8666956"/>
  </r>
  <r>
    <x v="1"/>
    <x v="52"/>
    <x v="52"/>
    <s v="KTOE"/>
    <x v="1"/>
    <x v="3"/>
    <x v="3"/>
    <n v="72.9214956"/>
  </r>
  <r>
    <x v="8"/>
    <x v="53"/>
    <x v="53"/>
    <s v="KTOE"/>
    <x v="9"/>
    <x v="0"/>
    <x v="5"/>
    <n v="0.1172304"/>
  </r>
  <r>
    <x v="0"/>
    <x v="54"/>
    <x v="54"/>
    <s v="KTOE"/>
    <x v="22"/>
    <x v="0"/>
    <x v="7"/>
    <n v="1.821258"/>
  </r>
  <r>
    <x v="0"/>
    <x v="54"/>
    <x v="54"/>
    <s v="KTOE"/>
    <x v="26"/>
    <x v="3"/>
    <x v="7"/>
    <n v="35.294724000000002"/>
  </r>
  <r>
    <x v="0"/>
    <x v="54"/>
    <x v="54"/>
    <s v="KTOE"/>
    <x v="25"/>
    <x v="5"/>
    <x v="7"/>
    <n v="19.757509200000001"/>
  </r>
  <r>
    <x v="1"/>
    <x v="54"/>
    <x v="54"/>
    <s v="KTOE"/>
    <x v="24"/>
    <x v="5"/>
    <x v="7"/>
    <n v="2.0473452000000001"/>
  </r>
  <r>
    <x v="1"/>
    <x v="54"/>
    <x v="54"/>
    <s v="KTOE"/>
    <x v="31"/>
    <x v="0"/>
    <x v="7"/>
    <n v="4.3249643999999998"/>
  </r>
  <r>
    <x v="13"/>
    <x v="52"/>
    <x v="52"/>
    <s v="KTOE"/>
    <x v="11"/>
    <x v="1"/>
    <x v="1"/>
    <n v="1.5281819999999999"/>
  </r>
  <r>
    <x v="0"/>
    <x v="52"/>
    <x v="52"/>
    <s v="KTOE"/>
    <x v="14"/>
    <x v="1"/>
    <x v="1"/>
    <n v="137.92575239999999"/>
  </r>
  <r>
    <x v="1"/>
    <x v="52"/>
    <x v="52"/>
    <s v="KTOE"/>
    <x v="14"/>
    <x v="4"/>
    <x v="1"/>
    <n v="186.99086159999999"/>
  </r>
  <r>
    <x v="1"/>
    <x v="52"/>
    <x v="52"/>
    <s v="KTOE"/>
    <x v="18"/>
    <x v="4"/>
    <x v="1"/>
    <n v="109.2210516"/>
  </r>
  <r>
    <x v="1"/>
    <x v="52"/>
    <x v="52"/>
    <s v="KTOE"/>
    <x v="26"/>
    <x v="1"/>
    <x v="1"/>
    <n v="89.296070400000005"/>
  </r>
  <r>
    <x v="1"/>
    <x v="52"/>
    <x v="52"/>
    <s v="KTOE"/>
    <x v="17"/>
    <x v="1"/>
    <x v="1"/>
    <n v="37.974276000000003"/>
  </r>
  <r>
    <x v="1"/>
    <x v="52"/>
    <x v="52"/>
    <s v="KTOE"/>
    <x v="31"/>
    <x v="1"/>
    <x v="1"/>
    <n v="119.0432844"/>
  </r>
  <r>
    <x v="1"/>
    <x v="52"/>
    <x v="52"/>
    <s v="KTOE"/>
    <x v="1"/>
    <x v="5"/>
    <x v="1"/>
    <n v="79.515705600000004"/>
  </r>
  <r>
    <x v="4"/>
    <x v="52"/>
    <x v="52"/>
    <s v="KTOE"/>
    <x v="18"/>
    <x v="2"/>
    <x v="1"/>
    <n v="132.00561719999999"/>
  </r>
  <r>
    <x v="4"/>
    <x v="52"/>
    <x v="52"/>
    <s v="KTOE"/>
    <x v="3"/>
    <x v="4"/>
    <x v="1"/>
    <n v="708.54891120000002"/>
  </r>
  <r>
    <x v="8"/>
    <x v="53"/>
    <x v="53"/>
    <s v="KTOE"/>
    <x v="9"/>
    <x v="4"/>
    <x v="1"/>
    <n v="8.3736000000000005E-2"/>
  </r>
  <r>
    <x v="0"/>
    <x v="54"/>
    <x v="54"/>
    <s v="KTOE"/>
    <x v="9"/>
    <x v="2"/>
    <x v="1"/>
    <n v="1.7500823999999999"/>
  </r>
  <r>
    <x v="0"/>
    <x v="54"/>
    <x v="54"/>
    <s v="KTOE"/>
    <x v="23"/>
    <x v="2"/>
    <x v="1"/>
    <n v="4.3333380000000004"/>
  </r>
  <r>
    <x v="0"/>
    <x v="54"/>
    <x v="54"/>
    <s v="KTOE"/>
    <x v="25"/>
    <x v="1"/>
    <x v="1"/>
    <n v="18.258634799999999"/>
  </r>
  <r>
    <x v="1"/>
    <x v="54"/>
    <x v="54"/>
    <s v="KTOE"/>
    <x v="31"/>
    <x v="1"/>
    <x v="1"/>
    <n v="7.1091863999999996"/>
  </r>
  <r>
    <x v="1"/>
    <x v="52"/>
    <x v="52"/>
    <s v="KTOE"/>
    <x v="10"/>
    <x v="5"/>
    <x v="3"/>
    <n v="46.259953199999998"/>
  </r>
  <r>
    <x v="1"/>
    <x v="52"/>
    <x v="52"/>
    <s v="KTOE"/>
    <x v="3"/>
    <x v="5"/>
    <x v="3"/>
    <n v="277.63089480000002"/>
  </r>
  <r>
    <x v="5"/>
    <x v="53"/>
    <x v="53"/>
    <s v="KTOE"/>
    <x v="3"/>
    <x v="2"/>
    <x v="5"/>
    <n v="1.3774572"/>
  </r>
  <r>
    <x v="0"/>
    <x v="54"/>
    <x v="54"/>
    <s v="KTOE"/>
    <x v="36"/>
    <x v="3"/>
    <x v="7"/>
    <n v="0.76199760000000005"/>
  </r>
  <r>
    <x v="0"/>
    <x v="54"/>
    <x v="54"/>
    <s v="KTOE"/>
    <x v="31"/>
    <x v="0"/>
    <x v="7"/>
    <n v="28.097614799999999"/>
  </r>
  <r>
    <x v="1"/>
    <x v="52"/>
    <x v="52"/>
    <s v="KTOE"/>
    <x v="25"/>
    <x v="2"/>
    <x v="1"/>
    <n v="202.41084599999999"/>
  </r>
  <r>
    <x v="4"/>
    <x v="52"/>
    <x v="52"/>
    <s v="KTOE"/>
    <x v="28"/>
    <x v="3"/>
    <x v="1"/>
    <n v="75.467070000000007"/>
  </r>
  <r>
    <x v="5"/>
    <x v="53"/>
    <x v="53"/>
    <s v="KTOE"/>
    <x v="3"/>
    <x v="5"/>
    <x v="1"/>
    <n v="0.7368768"/>
  </r>
  <r>
    <x v="0"/>
    <x v="52"/>
    <x v="52"/>
    <s v="KTOE"/>
    <x v="2"/>
    <x v="0"/>
    <x v="1"/>
    <n v="27.858967199999999"/>
  </r>
  <r>
    <x v="0"/>
    <x v="52"/>
    <x v="52"/>
    <s v="KTOE"/>
    <x v="2"/>
    <x v="5"/>
    <x v="3"/>
    <n v="23.831265599999998"/>
  </r>
  <r>
    <x v="5"/>
    <x v="53"/>
    <x v="53"/>
    <s v="KTOE"/>
    <x v="9"/>
    <x v="2"/>
    <x v="5"/>
    <n v="15.951708"/>
  </r>
  <r>
    <x v="5"/>
    <x v="53"/>
    <x v="53"/>
    <s v="KTOE"/>
    <x v="9"/>
    <x v="5"/>
    <x v="1"/>
    <n v="15.5204676"/>
  </r>
  <r>
    <x v="4"/>
    <x v="52"/>
    <x v="52"/>
    <s v="KTOE"/>
    <x v="17"/>
    <x v="0"/>
    <x v="3"/>
    <n v="42.269932799999999"/>
  </r>
  <r>
    <x v="6"/>
    <x v="53"/>
    <x v="53"/>
    <s v="KTOE"/>
    <x v="11"/>
    <x v="3"/>
    <x v="5"/>
    <n v="8.3736000000000001E-3"/>
  </r>
  <r>
    <x v="0"/>
    <x v="52"/>
    <x v="52"/>
    <s v="KTOE"/>
    <x v="3"/>
    <x v="2"/>
    <x v="1"/>
    <n v="505.94547240000003"/>
  </r>
  <r>
    <x v="4"/>
    <x v="52"/>
    <x v="52"/>
    <s v="KTOE"/>
    <x v="23"/>
    <x v="0"/>
    <x v="1"/>
    <n v="36.069282000000001"/>
  </r>
  <r>
    <x v="4"/>
    <x v="16"/>
    <x v="16"/>
    <s v="KTOE"/>
    <x v="26"/>
    <x v="3"/>
    <x v="3"/>
    <n v="173.19954240000001"/>
  </r>
  <r>
    <x v="4"/>
    <x v="16"/>
    <x v="16"/>
    <s v="KTOE"/>
    <x v="1"/>
    <x v="1"/>
    <x v="3"/>
    <n v="58.506343200000003"/>
  </r>
  <r>
    <x v="4"/>
    <x v="16"/>
    <x v="16"/>
    <s v="KTOE"/>
    <x v="3"/>
    <x v="4"/>
    <x v="3"/>
    <n v="724.19498280000005"/>
  </r>
  <r>
    <x v="11"/>
    <x v="16"/>
    <x v="16"/>
    <s v="KTOE"/>
    <x v="17"/>
    <x v="3"/>
    <x v="3"/>
    <n v="0.146538"/>
  </r>
  <r>
    <x v="16"/>
    <x v="16"/>
    <x v="16"/>
    <s v="KTOE"/>
    <x v="17"/>
    <x v="3"/>
    <x v="3"/>
    <n v="2.93076E-2"/>
  </r>
  <r>
    <x v="13"/>
    <x v="16"/>
    <x v="16"/>
    <s v="KTOE"/>
    <x v="26"/>
    <x v="3"/>
    <x v="3"/>
    <n v="1.8589392"/>
  </r>
  <r>
    <x v="13"/>
    <x v="16"/>
    <x v="16"/>
    <s v="KTOE"/>
    <x v="11"/>
    <x v="3"/>
    <x v="3"/>
    <n v="1.9761696"/>
  </r>
  <r>
    <x v="0"/>
    <x v="17"/>
    <x v="17"/>
    <s v="KTOE"/>
    <x v="13"/>
    <x v="1"/>
    <x v="3"/>
    <n v="1.0173924000000001"/>
  </r>
  <r>
    <x v="1"/>
    <x v="18"/>
    <x v="18"/>
    <s v="KTOE"/>
    <x v="9"/>
    <x v="4"/>
    <x v="3"/>
    <n v="15.2776332"/>
  </r>
  <r>
    <x v="1"/>
    <x v="18"/>
    <x v="18"/>
    <s v="KTOE"/>
    <x v="27"/>
    <x v="5"/>
    <x v="3"/>
    <n v="0.79967880000000002"/>
  </r>
  <r>
    <x v="1"/>
    <x v="18"/>
    <x v="18"/>
    <s v="KTOE"/>
    <x v="24"/>
    <x v="4"/>
    <x v="3"/>
    <n v="0.14235120000000001"/>
  </r>
  <r>
    <x v="1"/>
    <x v="18"/>
    <x v="18"/>
    <s v="KTOE"/>
    <x v="26"/>
    <x v="5"/>
    <x v="3"/>
    <n v="34.629022800000001"/>
  </r>
  <r>
    <x v="1"/>
    <x v="18"/>
    <x v="18"/>
    <s v="KTOE"/>
    <x v="19"/>
    <x v="5"/>
    <x v="3"/>
    <n v="0.48566880000000001"/>
  </r>
  <r>
    <x v="0"/>
    <x v="21"/>
    <x v="21"/>
    <s v="KTOE"/>
    <x v="6"/>
    <x v="3"/>
    <x v="3"/>
    <n v="166.73093639999999"/>
  </r>
  <r>
    <x v="0"/>
    <x v="70"/>
    <x v="70"/>
    <s v="KTOE"/>
    <x v="25"/>
    <x v="1"/>
    <x v="6"/>
    <n v="1.0634471999999999"/>
  </r>
  <r>
    <x v="1"/>
    <x v="70"/>
    <x v="70"/>
    <s v="KTOE"/>
    <x v="24"/>
    <x v="5"/>
    <x v="6"/>
    <n v="8.3736000000000005E-2"/>
  </r>
  <r>
    <x v="1"/>
    <x v="20"/>
    <x v="20"/>
    <s v="KTOE"/>
    <x v="27"/>
    <x v="1"/>
    <x v="6"/>
    <n v="0.20096639999999999"/>
  </r>
  <r>
    <x v="1"/>
    <x v="20"/>
    <x v="20"/>
    <s v="KTOE"/>
    <x v="1"/>
    <x v="1"/>
    <x v="6"/>
    <n v="0.1716588"/>
  </r>
  <r>
    <x v="0"/>
    <x v="19"/>
    <x v="19"/>
    <s v="KTOE"/>
    <x v="30"/>
    <x v="2"/>
    <x v="2"/>
    <n v="101.26194479999999"/>
  </r>
  <r>
    <x v="0"/>
    <x v="19"/>
    <x v="19"/>
    <s v="KTOE"/>
    <x v="16"/>
    <x v="2"/>
    <x v="2"/>
    <n v="40.452861599999999"/>
  </r>
  <r>
    <x v="0"/>
    <x v="19"/>
    <x v="19"/>
    <s v="KTOE"/>
    <x v="20"/>
    <x v="3"/>
    <x v="2"/>
    <n v="46.494413999999999"/>
  </r>
  <r>
    <x v="0"/>
    <x v="19"/>
    <x v="19"/>
    <s v="KTOE"/>
    <x v="22"/>
    <x v="0"/>
    <x v="2"/>
    <n v="12.6776304"/>
  </r>
  <r>
    <x v="0"/>
    <x v="19"/>
    <x v="19"/>
    <s v="KTOE"/>
    <x v="26"/>
    <x v="0"/>
    <x v="2"/>
    <n v="402.15470040000002"/>
  </r>
  <r>
    <x v="0"/>
    <x v="19"/>
    <x v="19"/>
    <s v="KTOE"/>
    <x v="37"/>
    <x v="0"/>
    <x v="2"/>
    <n v="7.5362399999999996E-2"/>
  </r>
  <r>
    <x v="1"/>
    <x v="19"/>
    <x v="19"/>
    <s v="KTOE"/>
    <x v="22"/>
    <x v="3"/>
    <x v="2"/>
    <n v="1.9175544"/>
  </r>
  <r>
    <x v="1"/>
    <x v="19"/>
    <x v="19"/>
    <s v="KTOE"/>
    <x v="17"/>
    <x v="1"/>
    <x v="2"/>
    <n v="5.0995223999999997"/>
  </r>
  <r>
    <x v="1"/>
    <x v="19"/>
    <x v="19"/>
    <s v="KTOE"/>
    <x v="19"/>
    <x v="5"/>
    <x v="2"/>
    <n v="6.8412312000000002"/>
  </r>
  <r>
    <x v="1"/>
    <x v="19"/>
    <x v="19"/>
    <s v="KTOE"/>
    <x v="36"/>
    <x v="1"/>
    <x v="2"/>
    <n v="2.6376840000000001"/>
  </r>
  <r>
    <x v="1"/>
    <x v="19"/>
    <x v="19"/>
    <s v="KTOE"/>
    <x v="37"/>
    <x v="4"/>
    <x v="2"/>
    <n v="8.3736000000000001E-3"/>
  </r>
  <r>
    <x v="8"/>
    <x v="19"/>
    <x v="19"/>
    <s v="KTOE"/>
    <x v="14"/>
    <x v="5"/>
    <x v="2"/>
    <n v="0.38518560000000002"/>
  </r>
  <r>
    <x v="9"/>
    <x v="19"/>
    <x v="19"/>
    <s v="KTOE"/>
    <x v="14"/>
    <x v="2"/>
    <x v="2"/>
    <n v="1.67472E-2"/>
  </r>
  <r>
    <x v="1"/>
    <x v="15"/>
    <x v="15"/>
    <s v="KTOE"/>
    <x v="1"/>
    <x v="4"/>
    <x v="2"/>
    <n v="1.5574896"/>
  </r>
  <r>
    <x v="0"/>
    <x v="15"/>
    <x v="15"/>
    <s v="KTOE"/>
    <x v="10"/>
    <x v="1"/>
    <x v="2"/>
    <n v="9.1649051999999998"/>
  </r>
  <r>
    <x v="1"/>
    <x v="15"/>
    <x v="15"/>
    <s v="KTOE"/>
    <x v="14"/>
    <x v="3"/>
    <x v="2"/>
    <n v="37.677013199999998"/>
  </r>
  <r>
    <x v="1"/>
    <x v="15"/>
    <x v="15"/>
    <s v="KTOE"/>
    <x v="26"/>
    <x v="0"/>
    <x v="2"/>
    <n v="43.023556800000001"/>
  </r>
  <r>
    <x v="0"/>
    <x v="17"/>
    <x v="17"/>
    <s v="KTOE"/>
    <x v="33"/>
    <x v="3"/>
    <x v="1"/>
    <n v="31.5433512"/>
  </r>
  <r>
    <x v="1"/>
    <x v="18"/>
    <x v="18"/>
    <s v="KTOE"/>
    <x v="9"/>
    <x v="3"/>
    <x v="1"/>
    <n v="16.131740400000002"/>
  </r>
  <r>
    <x v="1"/>
    <x v="18"/>
    <x v="18"/>
    <s v="KTOE"/>
    <x v="18"/>
    <x v="0"/>
    <x v="1"/>
    <n v="26.590366800000002"/>
  </r>
  <r>
    <x v="1"/>
    <x v="18"/>
    <x v="18"/>
    <s v="KTOE"/>
    <x v="27"/>
    <x v="2"/>
    <x v="1"/>
    <n v="0.79967880000000002"/>
  </r>
  <r>
    <x v="1"/>
    <x v="18"/>
    <x v="18"/>
    <s v="KTOE"/>
    <x v="37"/>
    <x v="4"/>
    <x v="1"/>
    <n v="0.59871240000000003"/>
  </r>
  <r>
    <x v="1"/>
    <x v="18"/>
    <x v="18"/>
    <s v="KTOE"/>
    <x v="24"/>
    <x v="4"/>
    <x v="1"/>
    <n v="0.14235120000000001"/>
  </r>
  <r>
    <x v="1"/>
    <x v="18"/>
    <x v="18"/>
    <s v="KTOE"/>
    <x v="32"/>
    <x v="0"/>
    <x v="1"/>
    <n v="2.93076E-2"/>
  </r>
  <r>
    <x v="1"/>
    <x v="18"/>
    <x v="18"/>
    <s v="KTOE"/>
    <x v="2"/>
    <x v="4"/>
    <x v="1"/>
    <n v="7.8083819999999999"/>
  </r>
  <r>
    <x v="1"/>
    <x v="20"/>
    <x v="20"/>
    <s v="KTOE"/>
    <x v="14"/>
    <x v="3"/>
    <x v="1"/>
    <n v="18.501469199999999"/>
  </r>
  <r>
    <x v="1"/>
    <x v="20"/>
    <x v="20"/>
    <s v="KTOE"/>
    <x v="19"/>
    <x v="3"/>
    <x v="1"/>
    <n v="0.84154680000000004"/>
  </r>
  <r>
    <x v="0"/>
    <x v="15"/>
    <x v="15"/>
    <s v="KTOE"/>
    <x v="16"/>
    <x v="4"/>
    <x v="1"/>
    <n v="0.45217439999999998"/>
  </r>
  <r>
    <x v="0"/>
    <x v="15"/>
    <x v="15"/>
    <s v="KTOE"/>
    <x v="25"/>
    <x v="3"/>
    <x v="1"/>
    <n v="6.6528251999999997"/>
  </r>
  <r>
    <x v="1"/>
    <x v="15"/>
    <x v="15"/>
    <s v="KTOE"/>
    <x v="18"/>
    <x v="0"/>
    <x v="1"/>
    <n v="14.398405199999999"/>
  </r>
  <r>
    <x v="1"/>
    <x v="15"/>
    <x v="15"/>
    <s v="KTOE"/>
    <x v="17"/>
    <x v="3"/>
    <x v="1"/>
    <n v="1.611918"/>
  </r>
  <r>
    <x v="1"/>
    <x v="15"/>
    <x v="15"/>
    <s v="KTOE"/>
    <x v="36"/>
    <x v="5"/>
    <x v="1"/>
    <n v="2.8595844000000001"/>
  </r>
  <r>
    <x v="1"/>
    <x v="15"/>
    <x v="15"/>
    <s v="KTOE"/>
    <x v="24"/>
    <x v="3"/>
    <x v="1"/>
    <n v="0.37262519999999999"/>
  </r>
  <r>
    <x v="0"/>
    <x v="16"/>
    <x v="16"/>
    <s v="KTOE"/>
    <x v="5"/>
    <x v="2"/>
    <x v="3"/>
    <n v="54.373971599999997"/>
  </r>
  <r>
    <x v="1"/>
    <x v="16"/>
    <x v="16"/>
    <s v="KTOE"/>
    <x v="7"/>
    <x v="1"/>
    <x v="3"/>
    <n v="130.52349000000001"/>
  </r>
  <r>
    <x v="1"/>
    <x v="16"/>
    <x v="16"/>
    <s v="KTOE"/>
    <x v="0"/>
    <x v="3"/>
    <x v="3"/>
    <n v="9.5752115999999994"/>
  </r>
  <r>
    <x v="1"/>
    <x v="16"/>
    <x v="16"/>
    <s v="KTOE"/>
    <x v="10"/>
    <x v="3"/>
    <x v="3"/>
    <n v="94.583998800000003"/>
  </r>
  <r>
    <x v="1"/>
    <x v="16"/>
    <x v="16"/>
    <s v="KTOE"/>
    <x v="3"/>
    <x v="1"/>
    <x v="3"/>
    <n v="382.66514640000003"/>
  </r>
  <r>
    <x v="2"/>
    <x v="16"/>
    <x v="16"/>
    <s v="KTOE"/>
    <x v="16"/>
    <x v="4"/>
    <x v="3"/>
    <n v="1.6663463999999999"/>
  </r>
  <r>
    <x v="4"/>
    <x v="16"/>
    <x v="16"/>
    <s v="KTOE"/>
    <x v="9"/>
    <x v="4"/>
    <x v="3"/>
    <n v="88.328919600000006"/>
  </r>
  <r>
    <x v="14"/>
    <x v="16"/>
    <x v="16"/>
    <s v="KTOE"/>
    <x v="9"/>
    <x v="5"/>
    <x v="3"/>
    <n v="79.825528800000001"/>
  </r>
  <r>
    <x v="14"/>
    <x v="16"/>
    <x v="16"/>
    <s v="KTOE"/>
    <x v="6"/>
    <x v="0"/>
    <x v="3"/>
    <n v="0.71175600000000006"/>
  </r>
  <r>
    <x v="14"/>
    <x v="16"/>
    <x v="16"/>
    <s v="KTOE"/>
    <x v="3"/>
    <x v="0"/>
    <x v="3"/>
    <n v="571.77034200000003"/>
  </r>
  <r>
    <x v="1"/>
    <x v="17"/>
    <x v="17"/>
    <s v="KTOE"/>
    <x v="0"/>
    <x v="2"/>
    <x v="3"/>
    <n v="9.0351143999999994"/>
  </r>
  <r>
    <x v="1"/>
    <x v="18"/>
    <x v="18"/>
    <s v="KTOE"/>
    <x v="28"/>
    <x v="2"/>
    <x v="3"/>
    <n v="1.7082143999999999"/>
  </r>
  <r>
    <x v="0"/>
    <x v="7"/>
    <x v="7"/>
    <s v="KTOE"/>
    <x v="31"/>
    <x v="2"/>
    <x v="1"/>
    <n v="2655.7667891999999"/>
  </r>
  <r>
    <x v="1"/>
    <x v="7"/>
    <x v="7"/>
    <s v="KTOE"/>
    <x v="30"/>
    <x v="1"/>
    <x v="1"/>
    <n v="50.383951199999998"/>
  </r>
  <r>
    <x v="1"/>
    <x v="7"/>
    <x v="7"/>
    <s v="KTOE"/>
    <x v="23"/>
    <x v="4"/>
    <x v="1"/>
    <n v="145.85555160000001"/>
  </r>
  <r>
    <x v="1"/>
    <x v="7"/>
    <x v="7"/>
    <s v="KTOE"/>
    <x v="25"/>
    <x v="2"/>
    <x v="1"/>
    <n v="1919.8738871999999"/>
  </r>
  <r>
    <x v="3"/>
    <x v="7"/>
    <x v="7"/>
    <s v="KTOE"/>
    <x v="6"/>
    <x v="4"/>
    <x v="1"/>
    <n v="0.439614"/>
  </r>
  <r>
    <x v="8"/>
    <x v="7"/>
    <x v="7"/>
    <s v="KTOE"/>
    <x v="3"/>
    <x v="0"/>
    <x v="1"/>
    <n v="3.3494400000000001E-2"/>
  </r>
  <r>
    <x v="14"/>
    <x v="6"/>
    <x v="6"/>
    <s v="KTOE"/>
    <x v="28"/>
    <x v="5"/>
    <x v="0"/>
    <n v="11.2750524"/>
  </r>
  <r>
    <x v="14"/>
    <x v="6"/>
    <x v="6"/>
    <s v="KTOE"/>
    <x v="9"/>
    <x v="2"/>
    <x v="0"/>
    <n v="18.128844000000001"/>
  </r>
  <r>
    <x v="1"/>
    <x v="6"/>
    <x v="6"/>
    <s v="KTOE"/>
    <x v="30"/>
    <x v="2"/>
    <x v="0"/>
    <n v="5.6940480000000004"/>
  </r>
  <r>
    <x v="1"/>
    <x v="6"/>
    <x v="6"/>
    <s v="KTOE"/>
    <x v="0"/>
    <x v="5"/>
    <x v="0"/>
    <n v="26.1005112"/>
  </r>
  <r>
    <x v="1"/>
    <x v="6"/>
    <x v="6"/>
    <s v="KTOE"/>
    <x v="3"/>
    <x v="0"/>
    <x v="0"/>
    <n v="1113.5966903999999"/>
  </r>
  <r>
    <x v="3"/>
    <x v="6"/>
    <x v="6"/>
    <s v="KTOE"/>
    <x v="7"/>
    <x v="0"/>
    <x v="0"/>
    <n v="8.6624891999999996"/>
  </r>
  <r>
    <x v="3"/>
    <x v="6"/>
    <x v="6"/>
    <s v="KTOE"/>
    <x v="9"/>
    <x v="0"/>
    <x v="0"/>
    <n v="0.16747200000000001"/>
  </r>
  <r>
    <x v="13"/>
    <x v="6"/>
    <x v="6"/>
    <s v="KTOE"/>
    <x v="23"/>
    <x v="0"/>
    <x v="0"/>
    <n v="3.1526603999999998"/>
  </r>
  <r>
    <x v="13"/>
    <x v="6"/>
    <x v="6"/>
    <s v="KTOE"/>
    <x v="3"/>
    <x v="3"/>
    <x v="0"/>
    <n v="53.997159600000003"/>
  </r>
  <r>
    <x v="1"/>
    <x v="7"/>
    <x v="7"/>
    <s v="KTOE"/>
    <x v="27"/>
    <x v="1"/>
    <x v="1"/>
    <n v="43.195215599999997"/>
  </r>
  <r>
    <x v="1"/>
    <x v="7"/>
    <x v="7"/>
    <s v="KTOE"/>
    <x v="24"/>
    <x v="1"/>
    <x v="1"/>
    <n v="58.301189999999998"/>
  </r>
  <r>
    <x v="3"/>
    <x v="7"/>
    <x v="7"/>
    <s v="KTOE"/>
    <x v="13"/>
    <x v="1"/>
    <x v="1"/>
    <n v="12.9623328"/>
  </r>
  <r>
    <x v="8"/>
    <x v="7"/>
    <x v="7"/>
    <s v="KTOE"/>
    <x v="1"/>
    <x v="2"/>
    <x v="1"/>
    <n v="4.1868000000000001E-3"/>
  </r>
  <r>
    <x v="8"/>
    <x v="7"/>
    <x v="7"/>
    <s v="KTOE"/>
    <x v="25"/>
    <x v="2"/>
    <x v="1"/>
    <n v="0.84154680000000004"/>
  </r>
  <r>
    <x v="7"/>
    <x v="7"/>
    <x v="7"/>
    <s v="KTOE"/>
    <x v="7"/>
    <x v="0"/>
    <x v="1"/>
    <n v="7.1049996000000002"/>
  </r>
  <r>
    <x v="0"/>
    <x v="11"/>
    <x v="11"/>
    <s v="KTOE"/>
    <x v="33"/>
    <x v="2"/>
    <x v="1"/>
    <n v="669.49025400000005"/>
  </r>
  <r>
    <x v="0"/>
    <x v="11"/>
    <x v="11"/>
    <s v="KTOE"/>
    <x v="10"/>
    <x v="0"/>
    <x v="1"/>
    <n v="691.60074480000003"/>
  </r>
  <r>
    <x v="0"/>
    <x v="11"/>
    <x v="11"/>
    <s v="KTOE"/>
    <x v="3"/>
    <x v="2"/>
    <x v="1"/>
    <n v="969.25257360000001"/>
  </r>
  <r>
    <x v="0"/>
    <x v="8"/>
    <x v="8"/>
    <s v="KTOE"/>
    <x v="14"/>
    <x v="1"/>
    <x v="1"/>
    <n v="171.9686232"/>
  </r>
  <r>
    <x v="0"/>
    <x v="8"/>
    <x v="8"/>
    <s v="KTOE"/>
    <x v="13"/>
    <x v="3"/>
    <x v="1"/>
    <n v="1.2016115999999999"/>
  </r>
  <r>
    <x v="1"/>
    <x v="8"/>
    <x v="8"/>
    <s v="KTOE"/>
    <x v="24"/>
    <x v="1"/>
    <x v="1"/>
    <n v="2.1143339999999999"/>
  </r>
  <r>
    <x v="0"/>
    <x v="6"/>
    <x v="6"/>
    <s v="KTOE"/>
    <x v="16"/>
    <x v="1"/>
    <x v="0"/>
    <n v="9.7929252000000009"/>
  </r>
  <r>
    <x v="0"/>
    <x v="6"/>
    <x v="6"/>
    <s v="KTOE"/>
    <x v="9"/>
    <x v="5"/>
    <x v="0"/>
    <n v="8.8718292000000005"/>
  </r>
  <r>
    <x v="0"/>
    <x v="6"/>
    <x v="6"/>
    <s v="KTOE"/>
    <x v="3"/>
    <x v="0"/>
    <x v="0"/>
    <n v="645.13982520000002"/>
  </r>
  <r>
    <x v="0"/>
    <x v="8"/>
    <x v="8"/>
    <s v="KTOE"/>
    <x v="33"/>
    <x v="2"/>
    <x v="0"/>
    <n v="7.2934055999999998"/>
  </r>
  <r>
    <x v="1"/>
    <x v="6"/>
    <x v="6"/>
    <s v="KTOE"/>
    <x v="14"/>
    <x v="3"/>
    <x v="0"/>
    <n v="3145.5721475999999"/>
  </r>
  <r>
    <x v="1"/>
    <x v="6"/>
    <x v="6"/>
    <s v="KTOE"/>
    <x v="18"/>
    <x v="3"/>
    <x v="0"/>
    <n v="1743.5844864000001"/>
  </r>
  <r>
    <x v="1"/>
    <x v="6"/>
    <x v="6"/>
    <s v="KTOE"/>
    <x v="19"/>
    <x v="5"/>
    <x v="0"/>
    <n v="89.752431599999994"/>
  </r>
  <r>
    <x v="1"/>
    <x v="6"/>
    <x v="6"/>
    <s v="KTOE"/>
    <x v="22"/>
    <x v="3"/>
    <x v="0"/>
    <n v="165.5335116"/>
  </r>
  <r>
    <x v="4"/>
    <x v="6"/>
    <x v="6"/>
    <s v="KTOE"/>
    <x v="25"/>
    <x v="1"/>
    <x v="0"/>
    <n v="0.1967796"/>
  </r>
  <r>
    <x v="13"/>
    <x v="6"/>
    <x v="6"/>
    <s v="KTOE"/>
    <x v="9"/>
    <x v="1"/>
    <x v="0"/>
    <n v="9.5082228000000004"/>
  </r>
  <r>
    <x v="13"/>
    <x v="6"/>
    <x v="6"/>
    <s v="KTOE"/>
    <x v="28"/>
    <x v="5"/>
    <x v="0"/>
    <n v="4.4840628000000002"/>
  </r>
  <r>
    <x v="13"/>
    <x v="6"/>
    <x v="6"/>
    <s v="KTOE"/>
    <x v="26"/>
    <x v="1"/>
    <x v="0"/>
    <n v="0.565218"/>
  </r>
  <r>
    <x v="13"/>
    <x v="6"/>
    <x v="6"/>
    <s v="KTOE"/>
    <x v="17"/>
    <x v="0"/>
    <x v="0"/>
    <n v="3.0144959999999998"/>
  </r>
  <r>
    <x v="13"/>
    <x v="6"/>
    <x v="6"/>
    <s v="KTOE"/>
    <x v="11"/>
    <x v="0"/>
    <x v="0"/>
    <n v="38.518560000000001"/>
  </r>
  <r>
    <x v="6"/>
    <x v="6"/>
    <x v="6"/>
    <s v="KTOE"/>
    <x v="11"/>
    <x v="3"/>
    <x v="0"/>
    <n v="8.3736000000000001E-3"/>
  </r>
  <r>
    <x v="0"/>
    <x v="11"/>
    <x v="11"/>
    <s v="KTOE"/>
    <x v="16"/>
    <x v="1"/>
    <x v="0"/>
    <n v="153.70161479999999"/>
  </r>
  <r>
    <x v="0"/>
    <x v="11"/>
    <x v="11"/>
    <s v="KTOE"/>
    <x v="33"/>
    <x v="2"/>
    <x v="0"/>
    <n v="669.49025400000005"/>
  </r>
  <r>
    <x v="0"/>
    <x v="11"/>
    <x v="11"/>
    <s v="KTOE"/>
    <x v="23"/>
    <x v="0"/>
    <x v="0"/>
    <n v="248.26049280000001"/>
  </r>
  <r>
    <x v="0"/>
    <x v="11"/>
    <x v="11"/>
    <s v="KTOE"/>
    <x v="10"/>
    <x v="2"/>
    <x v="0"/>
    <n v="624.5407692"/>
  </r>
  <r>
    <x v="0"/>
    <x v="5"/>
    <x v="5"/>
    <s v="KTOE"/>
    <x v="29"/>
    <x v="2"/>
    <x v="3"/>
    <n v="49.998765599999999"/>
  </r>
  <r>
    <x v="2"/>
    <x v="5"/>
    <x v="5"/>
    <s v="KTOE"/>
    <x v="16"/>
    <x v="3"/>
    <x v="3"/>
    <n v="25.665084"/>
  </r>
  <r>
    <x v="8"/>
    <x v="5"/>
    <x v="5"/>
    <s v="KTOE"/>
    <x v="16"/>
    <x v="2"/>
    <x v="3"/>
    <n v="3.3494400000000001E-2"/>
  </r>
  <r>
    <x v="8"/>
    <x v="5"/>
    <x v="5"/>
    <s v="KTOE"/>
    <x v="2"/>
    <x v="2"/>
    <x v="3"/>
    <n v="1.1471832"/>
  </r>
  <r>
    <x v="0"/>
    <x v="9"/>
    <x v="9"/>
    <s v="KTOE"/>
    <x v="5"/>
    <x v="5"/>
    <x v="6"/>
    <n v="3221.6630507999998"/>
  </r>
  <r>
    <x v="1"/>
    <x v="9"/>
    <x v="9"/>
    <s v="KTOE"/>
    <x v="25"/>
    <x v="4"/>
    <x v="6"/>
    <n v="2023.1999244000001"/>
  </r>
  <r>
    <x v="1"/>
    <x v="10"/>
    <x v="10"/>
    <s v="KTOE"/>
    <x v="25"/>
    <x v="0"/>
    <x v="6"/>
    <n v="26.3600928"/>
  </r>
  <r>
    <x v="1"/>
    <x v="10"/>
    <x v="10"/>
    <s v="KTOE"/>
    <x v="16"/>
    <x v="1"/>
    <x v="6"/>
    <n v="1.5198084000000001"/>
  </r>
  <r>
    <x v="1"/>
    <x v="10"/>
    <x v="10"/>
    <s v="KTOE"/>
    <x v="30"/>
    <x v="1"/>
    <x v="6"/>
    <n v="118.1180016"/>
  </r>
  <r>
    <x v="14"/>
    <x v="6"/>
    <x v="6"/>
    <s v="KTOE"/>
    <x v="7"/>
    <x v="0"/>
    <x v="5"/>
    <n v="9.6254532000000008"/>
  </r>
  <r>
    <x v="14"/>
    <x v="6"/>
    <x v="6"/>
    <s v="KTOE"/>
    <x v="14"/>
    <x v="5"/>
    <x v="5"/>
    <n v="65.439684"/>
  </r>
  <r>
    <x v="3"/>
    <x v="6"/>
    <x v="6"/>
    <s v="KTOE"/>
    <x v="30"/>
    <x v="1"/>
    <x v="5"/>
    <n v="23.416772399999999"/>
  </r>
  <r>
    <x v="3"/>
    <x v="6"/>
    <x v="6"/>
    <s v="KTOE"/>
    <x v="14"/>
    <x v="0"/>
    <x v="5"/>
    <n v="7.5320532"/>
  </r>
  <r>
    <x v="3"/>
    <x v="6"/>
    <x v="6"/>
    <s v="KTOE"/>
    <x v="9"/>
    <x v="4"/>
    <x v="5"/>
    <n v="8.7922799999999995E-2"/>
  </r>
  <r>
    <x v="8"/>
    <x v="6"/>
    <x v="6"/>
    <s v="KTOE"/>
    <x v="3"/>
    <x v="4"/>
    <x v="5"/>
    <n v="0.2344608"/>
  </r>
  <r>
    <x v="13"/>
    <x v="6"/>
    <x v="6"/>
    <s v="KTOE"/>
    <x v="1"/>
    <x v="5"/>
    <x v="5"/>
    <n v="6.6067704000000003"/>
  </r>
  <r>
    <x v="13"/>
    <x v="6"/>
    <x v="6"/>
    <s v="KTOE"/>
    <x v="2"/>
    <x v="5"/>
    <x v="5"/>
    <n v="14.4737676"/>
  </r>
  <r>
    <x v="13"/>
    <x v="6"/>
    <x v="6"/>
    <s v="KTOE"/>
    <x v="25"/>
    <x v="2"/>
    <x v="5"/>
    <n v="17.2203084"/>
  </r>
  <r>
    <x v="0"/>
    <x v="7"/>
    <x v="7"/>
    <s v="KTOE"/>
    <x v="26"/>
    <x v="5"/>
    <x v="5"/>
    <n v="245.1413268"/>
  </r>
  <r>
    <x v="1"/>
    <x v="7"/>
    <x v="7"/>
    <s v="KTOE"/>
    <x v="28"/>
    <x v="3"/>
    <x v="5"/>
    <n v="746.82463680000001"/>
  </r>
  <r>
    <x v="12"/>
    <x v="26"/>
    <x v="26"/>
    <s v="KTOE"/>
    <x v="22"/>
    <x v="5"/>
    <x v="1"/>
    <n v="4.1407451999999996"/>
  </r>
  <r>
    <x v="14"/>
    <x v="25"/>
    <x v="25"/>
    <s v="KTOE"/>
    <x v="14"/>
    <x v="2"/>
    <x v="1"/>
    <n v="61.751113199999999"/>
  </r>
  <r>
    <x v="14"/>
    <x v="25"/>
    <x v="25"/>
    <s v="KTOE"/>
    <x v="25"/>
    <x v="5"/>
    <x v="1"/>
    <n v="27.452847599999998"/>
  </r>
  <r>
    <x v="0"/>
    <x v="22"/>
    <x v="22"/>
    <s v="KTOE"/>
    <x v="26"/>
    <x v="2"/>
    <x v="1"/>
    <n v="184.0182336"/>
  </r>
  <r>
    <x v="0"/>
    <x v="22"/>
    <x v="22"/>
    <s v="KTOE"/>
    <x v="19"/>
    <x v="4"/>
    <x v="1"/>
    <n v="1.5281819999999999"/>
  </r>
  <r>
    <x v="0"/>
    <x v="22"/>
    <x v="22"/>
    <s v="KTOE"/>
    <x v="36"/>
    <x v="3"/>
    <x v="1"/>
    <n v="0.2219004"/>
  </r>
  <r>
    <x v="4"/>
    <x v="52"/>
    <x v="52"/>
    <s v="KTOE"/>
    <x v="17"/>
    <x v="1"/>
    <x v="1"/>
    <n v="37.827737999999997"/>
  </r>
  <r>
    <x v="0"/>
    <x v="54"/>
    <x v="54"/>
    <s v="KTOE"/>
    <x v="7"/>
    <x v="0"/>
    <x v="1"/>
    <n v="9.5375303999999996"/>
  </r>
  <r>
    <x v="4"/>
    <x v="52"/>
    <x v="52"/>
    <s v="KTOE"/>
    <x v="1"/>
    <x v="2"/>
    <x v="3"/>
    <n v="62.952724799999999"/>
  </r>
  <r>
    <x v="0"/>
    <x v="52"/>
    <x v="52"/>
    <s v="KTOE"/>
    <x v="14"/>
    <x v="3"/>
    <x v="3"/>
    <n v="211.81439879999999"/>
  </r>
  <r>
    <x v="1"/>
    <x v="52"/>
    <x v="52"/>
    <s v="KTOE"/>
    <x v="18"/>
    <x v="1"/>
    <x v="3"/>
    <n v="159.11933400000001"/>
  </r>
  <r>
    <x v="1"/>
    <x v="52"/>
    <x v="52"/>
    <s v="KTOE"/>
    <x v="2"/>
    <x v="2"/>
    <x v="3"/>
    <n v="142.39725480000001"/>
  </r>
  <r>
    <x v="13"/>
    <x v="52"/>
    <x v="52"/>
    <s v="KTOE"/>
    <x v="11"/>
    <x v="5"/>
    <x v="3"/>
    <n v="1.8380052"/>
  </r>
  <r>
    <x v="0"/>
    <x v="54"/>
    <x v="54"/>
    <s v="KTOE"/>
    <x v="30"/>
    <x v="2"/>
    <x v="7"/>
    <n v="17.0067816"/>
  </r>
  <r>
    <x v="0"/>
    <x v="54"/>
    <x v="54"/>
    <s v="KTOE"/>
    <x v="23"/>
    <x v="1"/>
    <x v="7"/>
    <n v="6.6360780000000004"/>
  </r>
  <r>
    <x v="0"/>
    <x v="54"/>
    <x v="54"/>
    <s v="KTOE"/>
    <x v="11"/>
    <x v="4"/>
    <x v="7"/>
    <n v="4.8190068000000004"/>
  </r>
  <r>
    <x v="0"/>
    <x v="54"/>
    <x v="54"/>
    <s v="KTOE"/>
    <x v="13"/>
    <x v="1"/>
    <x v="7"/>
    <n v="8.3736000000000001E-3"/>
  </r>
  <r>
    <x v="13"/>
    <x v="52"/>
    <x v="52"/>
    <s v="KTOE"/>
    <x v="26"/>
    <x v="2"/>
    <x v="1"/>
    <n v="1.611918"/>
  </r>
  <r>
    <x v="0"/>
    <x v="52"/>
    <x v="52"/>
    <s v="KTOE"/>
    <x v="9"/>
    <x v="1"/>
    <x v="1"/>
    <n v="130.88355480000001"/>
  </r>
  <r>
    <x v="1"/>
    <x v="52"/>
    <x v="52"/>
    <s v="KTOE"/>
    <x v="13"/>
    <x v="4"/>
    <x v="1"/>
    <n v="6.9584615999999997"/>
  </r>
  <r>
    <x v="1"/>
    <x v="52"/>
    <x v="52"/>
    <s v="KTOE"/>
    <x v="2"/>
    <x v="3"/>
    <x v="1"/>
    <n v="187.484904"/>
  </r>
  <r>
    <x v="4"/>
    <x v="52"/>
    <x v="52"/>
    <s v="KTOE"/>
    <x v="14"/>
    <x v="5"/>
    <x v="1"/>
    <n v="326.22289560000002"/>
  </r>
  <r>
    <x v="4"/>
    <x v="52"/>
    <x v="52"/>
    <s v="KTOE"/>
    <x v="11"/>
    <x v="1"/>
    <x v="1"/>
    <n v="371.33147880000001"/>
  </r>
  <r>
    <x v="4"/>
    <x v="52"/>
    <x v="52"/>
    <s v="KTOE"/>
    <x v="31"/>
    <x v="1"/>
    <x v="1"/>
    <n v="80.449361999999994"/>
  </r>
  <r>
    <x v="4"/>
    <x v="52"/>
    <x v="52"/>
    <s v="KTOE"/>
    <x v="25"/>
    <x v="3"/>
    <x v="1"/>
    <n v="160.38374759999999"/>
  </r>
  <r>
    <x v="0"/>
    <x v="54"/>
    <x v="54"/>
    <s v="KTOE"/>
    <x v="30"/>
    <x v="3"/>
    <x v="1"/>
    <n v="17.291484000000001"/>
  </r>
  <r>
    <x v="0"/>
    <x v="54"/>
    <x v="54"/>
    <s v="KTOE"/>
    <x v="6"/>
    <x v="5"/>
    <x v="1"/>
    <n v="2.8512108"/>
  </r>
  <r>
    <x v="0"/>
    <x v="54"/>
    <x v="54"/>
    <s v="KTOE"/>
    <x v="22"/>
    <x v="3"/>
    <x v="1"/>
    <n v="0.59452559999999999"/>
  </r>
  <r>
    <x v="1"/>
    <x v="54"/>
    <x v="54"/>
    <s v="KTOE"/>
    <x v="17"/>
    <x v="5"/>
    <x v="1"/>
    <n v="0.1590984"/>
  </r>
  <r>
    <x v="1"/>
    <x v="52"/>
    <x v="52"/>
    <s v="KTOE"/>
    <x v="28"/>
    <x v="1"/>
    <x v="3"/>
    <n v="70.287998400000006"/>
  </r>
  <r>
    <x v="5"/>
    <x v="53"/>
    <x v="53"/>
    <s v="KTOE"/>
    <x v="27"/>
    <x v="1"/>
    <x v="5"/>
    <n v="6.6988800000000001E-2"/>
  </r>
  <r>
    <x v="0"/>
    <x v="54"/>
    <x v="54"/>
    <s v="KTOE"/>
    <x v="24"/>
    <x v="4"/>
    <x v="7"/>
    <n v="6.2801999999999997E-2"/>
  </r>
  <r>
    <x v="0"/>
    <x v="54"/>
    <x v="54"/>
    <s v="KTOE"/>
    <x v="5"/>
    <x v="1"/>
    <x v="7"/>
    <n v="8.4531492000000004"/>
  </r>
  <r>
    <x v="1"/>
    <x v="52"/>
    <x v="52"/>
    <s v="KTOE"/>
    <x v="7"/>
    <x v="2"/>
    <x v="1"/>
    <n v="55.437418800000003"/>
  </r>
  <r>
    <x v="1"/>
    <x v="52"/>
    <x v="52"/>
    <s v="KTOE"/>
    <x v="23"/>
    <x v="1"/>
    <x v="1"/>
    <n v="35.541745200000001"/>
  </r>
  <r>
    <x v="1"/>
    <x v="52"/>
    <x v="52"/>
    <s v="KTOE"/>
    <x v="3"/>
    <x v="2"/>
    <x v="1"/>
    <n v="221.59476359999999"/>
  </r>
  <r>
    <x v="0"/>
    <x v="54"/>
    <x v="54"/>
    <s v="KTOE"/>
    <x v="31"/>
    <x v="5"/>
    <x v="1"/>
    <n v="28.323702000000001"/>
  </r>
  <r>
    <x v="0"/>
    <x v="52"/>
    <x v="52"/>
    <s v="KTOE"/>
    <x v="2"/>
    <x v="2"/>
    <x v="1"/>
    <n v="27.498902399999999"/>
  </r>
  <r>
    <x v="0"/>
    <x v="52"/>
    <x v="52"/>
    <s v="KTOE"/>
    <x v="2"/>
    <x v="0"/>
    <x v="3"/>
    <n v="27.858967199999999"/>
  </r>
  <r>
    <x v="1"/>
    <x v="52"/>
    <x v="52"/>
    <s v="KTOE"/>
    <x v="11"/>
    <x v="1"/>
    <x v="1"/>
    <n v="66.624548399999995"/>
  </r>
  <r>
    <x v="5"/>
    <x v="53"/>
    <x v="53"/>
    <s v="KTOE"/>
    <x v="9"/>
    <x v="0"/>
    <x v="1"/>
    <n v="15.227391600000001"/>
  </r>
  <r>
    <x v="4"/>
    <x v="52"/>
    <x v="52"/>
    <s v="KTOE"/>
    <x v="14"/>
    <x v="0"/>
    <x v="1"/>
    <n v="301.16489760000002"/>
  </r>
  <r>
    <x v="0"/>
    <x v="54"/>
    <x v="54"/>
    <s v="KTOE"/>
    <x v="13"/>
    <x v="1"/>
    <x v="1"/>
    <n v="8.3736000000000001E-3"/>
  </r>
  <r>
    <x v="1"/>
    <x v="54"/>
    <x v="54"/>
    <s v="KTOE"/>
    <x v="15"/>
    <x v="5"/>
    <x v="1"/>
    <n v="2.5120799999999999E-2"/>
  </r>
  <r>
    <x v="4"/>
    <x v="52"/>
    <x v="52"/>
    <s v="KTOE"/>
    <x v="17"/>
    <x v="2"/>
    <x v="3"/>
    <n v="44.442881999999997"/>
  </r>
  <r>
    <x v="4"/>
    <x v="52"/>
    <x v="52"/>
    <s v="KTOE"/>
    <x v="17"/>
    <x v="3"/>
    <x v="1"/>
    <n v="44.514057600000001"/>
  </r>
  <r>
    <x v="4"/>
    <x v="52"/>
    <x v="52"/>
    <s v="KTOE"/>
    <x v="13"/>
    <x v="2"/>
    <x v="1"/>
    <n v="8.3736000000000005E-2"/>
  </r>
  <r>
    <x v="4"/>
    <x v="52"/>
    <x v="52"/>
    <s v="KTOE"/>
    <x v="10"/>
    <x v="5"/>
    <x v="1"/>
    <n v="43.710191999999999"/>
  </r>
  <r>
    <x v="0"/>
    <x v="54"/>
    <x v="54"/>
    <s v="KTOE"/>
    <x v="7"/>
    <x v="2"/>
    <x v="1"/>
    <n v="8.6206212000000004"/>
  </r>
  <r>
    <x v="4"/>
    <x v="52"/>
    <x v="52"/>
    <s v="KTOE"/>
    <x v="31"/>
    <x v="1"/>
    <x v="3"/>
    <n v="80.449361999999994"/>
  </r>
  <r>
    <x v="4"/>
    <x v="52"/>
    <x v="52"/>
    <s v="KTOE"/>
    <x v="11"/>
    <x v="1"/>
    <x v="3"/>
    <n v="371.33147880000001"/>
  </r>
  <r>
    <x v="4"/>
    <x v="52"/>
    <x v="52"/>
    <s v="KTOE"/>
    <x v="25"/>
    <x v="1"/>
    <x v="3"/>
    <n v="159.91063919999999"/>
  </r>
  <r>
    <x v="0"/>
    <x v="52"/>
    <x v="52"/>
    <s v="KTOE"/>
    <x v="14"/>
    <x v="4"/>
    <x v="3"/>
    <n v="262.85567759999998"/>
  </r>
  <r>
    <x v="1"/>
    <x v="52"/>
    <x v="52"/>
    <s v="KTOE"/>
    <x v="17"/>
    <x v="5"/>
    <x v="3"/>
    <n v="38.853504000000001"/>
  </r>
  <r>
    <x v="1"/>
    <x v="52"/>
    <x v="52"/>
    <s v="KTOE"/>
    <x v="18"/>
    <x v="3"/>
    <x v="3"/>
    <n v="115.86969000000001"/>
  </r>
  <r>
    <x v="13"/>
    <x v="52"/>
    <x v="52"/>
    <s v="KTOE"/>
    <x v="11"/>
    <x v="0"/>
    <x v="3"/>
    <n v="1.7542692"/>
  </r>
  <r>
    <x v="6"/>
    <x v="53"/>
    <x v="53"/>
    <s v="KTOE"/>
    <x v="11"/>
    <x v="4"/>
    <x v="5"/>
    <n v="1.2560399999999999E-2"/>
  </r>
  <r>
    <x v="0"/>
    <x v="54"/>
    <x v="54"/>
    <s v="KTOE"/>
    <x v="23"/>
    <x v="3"/>
    <x v="7"/>
    <n v="4.2454152000000001"/>
  </r>
  <r>
    <x v="0"/>
    <x v="52"/>
    <x v="52"/>
    <s v="KTOE"/>
    <x v="9"/>
    <x v="3"/>
    <x v="1"/>
    <n v="148.29226919999999"/>
  </r>
  <r>
    <x v="1"/>
    <x v="52"/>
    <x v="52"/>
    <s v="KTOE"/>
    <x v="9"/>
    <x v="5"/>
    <x v="1"/>
    <n v="50.3713908"/>
  </r>
  <r>
    <x v="1"/>
    <x v="52"/>
    <x v="52"/>
    <s v="KTOE"/>
    <x v="2"/>
    <x v="4"/>
    <x v="1"/>
    <n v="149.4143316"/>
  </r>
  <r>
    <x v="4"/>
    <x v="52"/>
    <x v="52"/>
    <s v="KTOE"/>
    <x v="23"/>
    <x v="2"/>
    <x v="1"/>
    <n v="35.014208400000001"/>
  </r>
  <r>
    <x v="4"/>
    <x v="52"/>
    <x v="52"/>
    <s v="KTOE"/>
    <x v="11"/>
    <x v="3"/>
    <x v="1"/>
    <n v="364.34789640000002"/>
  </r>
  <r>
    <x v="4"/>
    <x v="52"/>
    <x v="52"/>
    <s v="KTOE"/>
    <x v="31"/>
    <x v="3"/>
    <x v="1"/>
    <n v="84.837128399999997"/>
  </r>
  <r>
    <x v="4"/>
    <x v="52"/>
    <x v="52"/>
    <s v="KTOE"/>
    <x v="2"/>
    <x v="5"/>
    <x v="1"/>
    <n v="179.19504000000001"/>
  </r>
  <r>
    <x v="4"/>
    <x v="52"/>
    <x v="52"/>
    <s v="KTOE"/>
    <x v="25"/>
    <x v="4"/>
    <x v="1"/>
    <n v="153.0149796"/>
  </r>
  <r>
    <x v="0"/>
    <x v="54"/>
    <x v="54"/>
    <s v="KTOE"/>
    <x v="30"/>
    <x v="4"/>
    <x v="1"/>
    <n v="17.7059772"/>
  </r>
  <r>
    <x v="1"/>
    <x v="18"/>
    <x v="18"/>
    <s v="KTOE"/>
    <x v="30"/>
    <x v="0"/>
    <x v="3"/>
    <n v="0.59871240000000003"/>
  </r>
  <r>
    <x v="1"/>
    <x v="18"/>
    <x v="18"/>
    <s v="KTOE"/>
    <x v="23"/>
    <x v="3"/>
    <x v="3"/>
    <n v="12.6525096"/>
  </r>
  <r>
    <x v="14"/>
    <x v="18"/>
    <x v="18"/>
    <s v="KTOE"/>
    <x v="14"/>
    <x v="0"/>
    <x v="3"/>
    <n v="229.4240796"/>
  </r>
  <r>
    <x v="14"/>
    <x v="18"/>
    <x v="18"/>
    <s v="KTOE"/>
    <x v="28"/>
    <x v="0"/>
    <x v="3"/>
    <n v="52.527592800000001"/>
  </r>
  <r>
    <x v="0"/>
    <x v="19"/>
    <x v="19"/>
    <s v="KTOE"/>
    <x v="24"/>
    <x v="1"/>
    <x v="2"/>
    <n v="78.556928400000004"/>
  </r>
  <r>
    <x v="0"/>
    <x v="19"/>
    <x v="19"/>
    <s v="KTOE"/>
    <x v="36"/>
    <x v="3"/>
    <x v="2"/>
    <n v="2.7800351999999999"/>
  </r>
  <r>
    <x v="0"/>
    <x v="19"/>
    <x v="19"/>
    <s v="KTOE"/>
    <x v="31"/>
    <x v="2"/>
    <x v="2"/>
    <n v="112.0010868"/>
  </r>
  <r>
    <x v="1"/>
    <x v="19"/>
    <x v="19"/>
    <s v="KTOE"/>
    <x v="30"/>
    <x v="1"/>
    <x v="2"/>
    <n v="53.549171999999999"/>
  </r>
  <r>
    <x v="1"/>
    <x v="19"/>
    <x v="19"/>
    <s v="KTOE"/>
    <x v="25"/>
    <x v="0"/>
    <x v="2"/>
    <n v="63.580744799999998"/>
  </r>
  <r>
    <x v="1"/>
    <x v="15"/>
    <x v="15"/>
    <s v="KTOE"/>
    <x v="25"/>
    <x v="0"/>
    <x v="2"/>
    <n v="11.7272268"/>
  </r>
  <r>
    <x v="1"/>
    <x v="15"/>
    <x v="15"/>
    <s v="KTOE"/>
    <x v="28"/>
    <x v="5"/>
    <x v="2"/>
    <n v="1.0132056"/>
  </r>
  <r>
    <x v="1"/>
    <x v="17"/>
    <x v="17"/>
    <s v="KTOE"/>
    <x v="0"/>
    <x v="5"/>
    <x v="1"/>
    <n v="8.0972711999999998"/>
  </r>
  <r>
    <x v="1"/>
    <x v="18"/>
    <x v="18"/>
    <s v="KTOE"/>
    <x v="28"/>
    <x v="1"/>
    <x v="1"/>
    <n v="1.9677960000000001"/>
  </r>
  <r>
    <x v="1"/>
    <x v="18"/>
    <x v="18"/>
    <s v="KTOE"/>
    <x v="30"/>
    <x v="2"/>
    <x v="1"/>
    <n v="0.62802000000000002"/>
  </r>
  <r>
    <x v="1"/>
    <x v="18"/>
    <x v="18"/>
    <s v="KTOE"/>
    <x v="3"/>
    <x v="0"/>
    <x v="1"/>
    <n v="14.276987999999999"/>
  </r>
  <r>
    <x v="4"/>
    <x v="18"/>
    <x v="18"/>
    <s v="KTOE"/>
    <x v="9"/>
    <x v="3"/>
    <x v="1"/>
    <n v="3.1652208000000002"/>
  </r>
  <r>
    <x v="14"/>
    <x v="18"/>
    <x v="18"/>
    <s v="KTOE"/>
    <x v="6"/>
    <x v="5"/>
    <x v="1"/>
    <n v="0.71175600000000006"/>
  </r>
  <r>
    <x v="14"/>
    <x v="18"/>
    <x v="18"/>
    <s v="KTOE"/>
    <x v="3"/>
    <x v="5"/>
    <x v="1"/>
    <n v="394.95340440000001"/>
  </r>
  <r>
    <x v="14"/>
    <x v="18"/>
    <x v="18"/>
    <s v="KTOE"/>
    <x v="25"/>
    <x v="2"/>
    <x v="1"/>
    <n v="114.655518"/>
  </r>
  <r>
    <x v="1"/>
    <x v="20"/>
    <x v="20"/>
    <s v="KTOE"/>
    <x v="18"/>
    <x v="1"/>
    <x v="1"/>
    <n v="2.4409044"/>
  </r>
  <r>
    <x v="0"/>
    <x v="15"/>
    <x v="15"/>
    <s v="KTOE"/>
    <x v="19"/>
    <x v="4"/>
    <x v="1"/>
    <n v="3.8727900000000002"/>
  </r>
  <r>
    <x v="0"/>
    <x v="15"/>
    <x v="15"/>
    <s v="KTOE"/>
    <x v="34"/>
    <x v="2"/>
    <x v="1"/>
    <n v="2.0934000000000001E-2"/>
  </r>
  <r>
    <x v="0"/>
    <x v="19"/>
    <x v="19"/>
    <s v="KTOE"/>
    <x v="2"/>
    <x v="2"/>
    <x v="2"/>
    <n v="189.43176600000001"/>
  </r>
  <r>
    <x v="1"/>
    <x v="19"/>
    <x v="19"/>
    <s v="KTOE"/>
    <x v="7"/>
    <x v="5"/>
    <x v="2"/>
    <n v="40.080236399999997"/>
  </r>
  <r>
    <x v="1"/>
    <x v="19"/>
    <x v="19"/>
    <s v="KTOE"/>
    <x v="11"/>
    <x v="2"/>
    <x v="2"/>
    <n v="18.42192"/>
  </r>
  <r>
    <x v="4"/>
    <x v="16"/>
    <x v="16"/>
    <s v="KTOE"/>
    <x v="14"/>
    <x v="1"/>
    <x v="3"/>
    <n v="311.89566600000001"/>
  </r>
  <r>
    <x v="6"/>
    <x v="16"/>
    <x v="16"/>
    <s v="KTOE"/>
    <x v="9"/>
    <x v="0"/>
    <x v="3"/>
    <n v="1.9594224"/>
  </r>
  <r>
    <x v="1"/>
    <x v="18"/>
    <x v="18"/>
    <s v="KTOE"/>
    <x v="16"/>
    <x v="2"/>
    <x v="3"/>
    <n v="1.9677960000000001"/>
  </r>
  <r>
    <x v="1"/>
    <x v="18"/>
    <x v="18"/>
    <s v="KTOE"/>
    <x v="8"/>
    <x v="1"/>
    <x v="3"/>
    <n v="5.2460604000000002"/>
  </r>
  <r>
    <x v="1"/>
    <x v="18"/>
    <x v="18"/>
    <s v="KTOE"/>
    <x v="10"/>
    <x v="1"/>
    <x v="3"/>
    <n v="2.7925955999999998"/>
  </r>
  <r>
    <x v="1"/>
    <x v="20"/>
    <x v="20"/>
    <s v="KTOE"/>
    <x v="11"/>
    <x v="2"/>
    <x v="6"/>
    <n v="2.5581347999999999"/>
  </r>
  <r>
    <x v="1"/>
    <x v="20"/>
    <x v="20"/>
    <s v="KTOE"/>
    <x v="12"/>
    <x v="3"/>
    <x v="6"/>
    <n v="0.20096639999999999"/>
  </r>
  <r>
    <x v="1"/>
    <x v="20"/>
    <x v="20"/>
    <s v="KTOE"/>
    <x v="13"/>
    <x v="5"/>
    <x v="6"/>
    <n v="0.25120799999999999"/>
  </r>
  <r>
    <x v="0"/>
    <x v="19"/>
    <x v="19"/>
    <s v="KTOE"/>
    <x v="11"/>
    <x v="1"/>
    <x v="2"/>
    <n v="324.54398880000002"/>
  </r>
  <r>
    <x v="0"/>
    <x v="19"/>
    <x v="19"/>
    <s v="KTOE"/>
    <x v="13"/>
    <x v="5"/>
    <x v="2"/>
    <n v="157.91353559999999"/>
  </r>
  <r>
    <x v="1"/>
    <x v="15"/>
    <x v="15"/>
    <s v="KTOE"/>
    <x v="13"/>
    <x v="4"/>
    <x v="2"/>
    <n v="2.9684412"/>
  </r>
  <r>
    <x v="1"/>
    <x v="18"/>
    <x v="18"/>
    <s v="KTOE"/>
    <x v="16"/>
    <x v="2"/>
    <x v="1"/>
    <n v="1.9677960000000001"/>
  </r>
  <r>
    <x v="1"/>
    <x v="18"/>
    <x v="18"/>
    <s v="KTOE"/>
    <x v="13"/>
    <x v="0"/>
    <x v="1"/>
    <n v="21.289878000000002"/>
  </r>
  <r>
    <x v="1"/>
    <x v="20"/>
    <x v="20"/>
    <s v="KTOE"/>
    <x v="12"/>
    <x v="0"/>
    <x v="1"/>
    <n v="0.28051559999999998"/>
  </r>
  <r>
    <x v="1"/>
    <x v="20"/>
    <x v="20"/>
    <s v="KTOE"/>
    <x v="13"/>
    <x v="0"/>
    <x v="1"/>
    <n v="3.3494400000000001E-2"/>
  </r>
  <r>
    <x v="0"/>
    <x v="15"/>
    <x v="15"/>
    <s v="KTOE"/>
    <x v="12"/>
    <x v="5"/>
    <x v="1"/>
    <n v="11.995182"/>
  </r>
  <r>
    <x v="1"/>
    <x v="15"/>
    <x v="15"/>
    <s v="KTOE"/>
    <x v="15"/>
    <x v="4"/>
    <x v="1"/>
    <n v="0.3684384"/>
  </r>
  <r>
    <x v="1"/>
    <x v="16"/>
    <x v="16"/>
    <s v="KTOE"/>
    <x v="6"/>
    <x v="0"/>
    <x v="3"/>
    <n v="2.2273776000000001"/>
  </r>
  <r>
    <x v="1"/>
    <x v="16"/>
    <x v="16"/>
    <s v="KTOE"/>
    <x v="13"/>
    <x v="0"/>
    <x v="3"/>
    <n v="53.268656399999998"/>
  </r>
  <r>
    <x v="15"/>
    <x v="16"/>
    <x v="16"/>
    <s v="KTOE"/>
    <x v="25"/>
    <x v="0"/>
    <x v="3"/>
    <n v="4.6934028000000003"/>
  </r>
  <r>
    <x v="4"/>
    <x v="16"/>
    <x v="16"/>
    <s v="KTOE"/>
    <x v="7"/>
    <x v="5"/>
    <x v="3"/>
    <n v="51.606496800000002"/>
  </r>
  <r>
    <x v="14"/>
    <x v="16"/>
    <x v="16"/>
    <s v="KTOE"/>
    <x v="33"/>
    <x v="2"/>
    <x v="3"/>
    <n v="61.470597599999998"/>
  </r>
  <r>
    <x v="14"/>
    <x v="16"/>
    <x v="16"/>
    <s v="KTOE"/>
    <x v="11"/>
    <x v="3"/>
    <x v="3"/>
    <n v="282.51270360000001"/>
  </r>
  <r>
    <x v="14"/>
    <x v="16"/>
    <x v="16"/>
    <s v="KTOE"/>
    <x v="10"/>
    <x v="4"/>
    <x v="3"/>
    <n v="28.131109200000001"/>
  </r>
  <r>
    <x v="4"/>
    <x v="18"/>
    <x v="18"/>
    <s v="KTOE"/>
    <x v="17"/>
    <x v="0"/>
    <x v="3"/>
    <n v="0.14235120000000001"/>
  </r>
  <r>
    <x v="14"/>
    <x v="18"/>
    <x v="18"/>
    <s v="KTOE"/>
    <x v="23"/>
    <x v="5"/>
    <x v="3"/>
    <n v="25.309206"/>
  </r>
  <r>
    <x v="14"/>
    <x v="18"/>
    <x v="18"/>
    <s v="KTOE"/>
    <x v="18"/>
    <x v="2"/>
    <x v="3"/>
    <n v="89.802673200000001"/>
  </r>
  <r>
    <x v="8"/>
    <x v="21"/>
    <x v="21"/>
    <s v="KTOE"/>
    <x v="6"/>
    <x v="3"/>
    <x v="3"/>
    <n v="0.1172304"/>
  </r>
  <r>
    <x v="0"/>
    <x v="19"/>
    <x v="19"/>
    <s v="KTOE"/>
    <x v="4"/>
    <x v="5"/>
    <x v="2"/>
    <n v="8.4573359999999997"/>
  </r>
  <r>
    <x v="0"/>
    <x v="19"/>
    <x v="19"/>
    <s v="KTOE"/>
    <x v="27"/>
    <x v="4"/>
    <x v="2"/>
    <n v="52.858350000000002"/>
  </r>
  <r>
    <x v="0"/>
    <x v="19"/>
    <x v="19"/>
    <s v="KTOE"/>
    <x v="32"/>
    <x v="4"/>
    <x v="2"/>
    <n v="3.3954947999999998"/>
  </r>
  <r>
    <x v="0"/>
    <x v="19"/>
    <x v="19"/>
    <s v="KTOE"/>
    <x v="21"/>
    <x v="2"/>
    <x v="2"/>
    <n v="9.5668380000000006"/>
  </r>
  <r>
    <x v="0"/>
    <x v="19"/>
    <x v="19"/>
    <s v="KTOE"/>
    <x v="29"/>
    <x v="1"/>
    <x v="2"/>
    <n v="6.6988799999999999"/>
  </r>
  <r>
    <x v="1"/>
    <x v="19"/>
    <x v="19"/>
    <s v="KTOE"/>
    <x v="21"/>
    <x v="1"/>
    <x v="2"/>
    <n v="2.0934000000000001E-2"/>
  </r>
  <r>
    <x v="0"/>
    <x v="15"/>
    <x v="15"/>
    <s v="KTOE"/>
    <x v="27"/>
    <x v="5"/>
    <x v="2"/>
    <n v="1.3062815999999999"/>
  </r>
  <r>
    <x v="1"/>
    <x v="15"/>
    <x v="15"/>
    <s v="KTOE"/>
    <x v="33"/>
    <x v="1"/>
    <x v="2"/>
    <n v="30.337552800000001"/>
  </r>
  <r>
    <x v="14"/>
    <x v="18"/>
    <x v="18"/>
    <s v="KTOE"/>
    <x v="33"/>
    <x v="0"/>
    <x v="1"/>
    <n v="49.588459200000003"/>
  </r>
  <r>
    <x v="3"/>
    <x v="7"/>
    <x v="7"/>
    <s v="KTOE"/>
    <x v="16"/>
    <x v="5"/>
    <x v="5"/>
    <n v="2.5120799999999999E-2"/>
  </r>
  <r>
    <x v="13"/>
    <x v="7"/>
    <x v="7"/>
    <s v="KTOE"/>
    <x v="25"/>
    <x v="0"/>
    <x v="5"/>
    <n v="0.86248080000000005"/>
  </r>
  <r>
    <x v="0"/>
    <x v="6"/>
    <x v="6"/>
    <s v="KTOE"/>
    <x v="26"/>
    <x v="0"/>
    <x v="5"/>
    <n v="295.06473"/>
  </r>
  <r>
    <x v="1"/>
    <x v="6"/>
    <x v="6"/>
    <s v="KTOE"/>
    <x v="7"/>
    <x v="5"/>
    <x v="5"/>
    <n v="348.0738048"/>
  </r>
  <r>
    <x v="0"/>
    <x v="8"/>
    <x v="8"/>
    <s v="KTOE"/>
    <x v="24"/>
    <x v="1"/>
    <x v="7"/>
    <n v="0.16747200000000001"/>
  </r>
  <r>
    <x v="1"/>
    <x v="5"/>
    <x v="5"/>
    <s v="KTOE"/>
    <x v="7"/>
    <x v="0"/>
    <x v="1"/>
    <n v="0.1214172"/>
  </r>
  <r>
    <x v="1"/>
    <x v="9"/>
    <x v="9"/>
    <s v="KTOE"/>
    <x v="23"/>
    <x v="1"/>
    <x v="1"/>
    <n v="477.53803440000002"/>
  </r>
  <r>
    <x v="1"/>
    <x v="9"/>
    <x v="9"/>
    <s v="KTOE"/>
    <x v="3"/>
    <x v="2"/>
    <x v="1"/>
    <n v="331.77459240000002"/>
  </r>
  <r>
    <x v="1"/>
    <x v="9"/>
    <x v="9"/>
    <s v="KTOE"/>
    <x v="25"/>
    <x v="5"/>
    <x v="1"/>
    <n v="1992.2552856"/>
  </r>
  <r>
    <x v="1"/>
    <x v="10"/>
    <x v="10"/>
    <s v="KTOE"/>
    <x v="28"/>
    <x v="1"/>
    <x v="1"/>
    <n v="210.8011932"/>
  </r>
  <r>
    <x v="1"/>
    <x v="10"/>
    <x v="10"/>
    <s v="KTOE"/>
    <x v="23"/>
    <x v="3"/>
    <x v="1"/>
    <n v="27.800352"/>
  </r>
  <r>
    <x v="1"/>
    <x v="10"/>
    <x v="10"/>
    <s v="KTOE"/>
    <x v="35"/>
    <x v="0"/>
    <x v="1"/>
    <n v="1.9594224"/>
  </r>
  <r>
    <x v="0"/>
    <x v="6"/>
    <x v="6"/>
    <s v="KTOE"/>
    <x v="31"/>
    <x v="5"/>
    <x v="1"/>
    <n v="2099.4457391999999"/>
  </r>
  <r>
    <x v="1"/>
    <x v="6"/>
    <x v="6"/>
    <s v="KTOE"/>
    <x v="3"/>
    <x v="1"/>
    <x v="1"/>
    <n v="946.02002040000002"/>
  </r>
  <r>
    <x v="3"/>
    <x v="6"/>
    <x v="6"/>
    <s v="KTOE"/>
    <x v="14"/>
    <x v="3"/>
    <x v="1"/>
    <n v="8.0093484000000004"/>
  </r>
  <r>
    <x v="8"/>
    <x v="6"/>
    <x v="6"/>
    <s v="KTOE"/>
    <x v="3"/>
    <x v="3"/>
    <x v="1"/>
    <n v="0.10048319999999999"/>
  </r>
  <r>
    <x v="13"/>
    <x v="6"/>
    <x v="6"/>
    <s v="KTOE"/>
    <x v="33"/>
    <x v="5"/>
    <x v="1"/>
    <n v="5.5307627999999998"/>
  </r>
  <r>
    <x v="14"/>
    <x v="6"/>
    <x v="6"/>
    <s v="KTOE"/>
    <x v="9"/>
    <x v="5"/>
    <x v="1"/>
    <n v="18.505655999999998"/>
  </r>
  <r>
    <x v="5"/>
    <x v="6"/>
    <x v="6"/>
    <s v="KTOE"/>
    <x v="27"/>
    <x v="4"/>
    <x v="1"/>
    <n v="0.1967796"/>
  </r>
  <r>
    <x v="13"/>
    <x v="6"/>
    <x v="6"/>
    <s v="KTOE"/>
    <x v="1"/>
    <x v="5"/>
    <x v="1"/>
    <n v="6.6067704000000003"/>
  </r>
  <r>
    <x v="1"/>
    <x v="7"/>
    <x v="7"/>
    <s v="KTOE"/>
    <x v="7"/>
    <x v="5"/>
    <x v="1"/>
    <n v="348.0738048"/>
  </r>
  <r>
    <x v="1"/>
    <x v="7"/>
    <x v="7"/>
    <s v="KTOE"/>
    <x v="3"/>
    <x v="0"/>
    <x v="1"/>
    <n v="1113.5966903999999"/>
  </r>
  <r>
    <x v="3"/>
    <x v="7"/>
    <x v="7"/>
    <s v="KTOE"/>
    <x v="16"/>
    <x v="0"/>
    <x v="1"/>
    <n v="3.7681199999999998E-2"/>
  </r>
  <r>
    <x v="0"/>
    <x v="8"/>
    <x v="8"/>
    <s v="KTOE"/>
    <x v="31"/>
    <x v="5"/>
    <x v="1"/>
    <n v="28.323702000000001"/>
  </r>
  <r>
    <x v="0"/>
    <x v="6"/>
    <x v="6"/>
    <s v="KTOE"/>
    <x v="31"/>
    <x v="2"/>
    <x v="0"/>
    <n v="2655.7667891999999"/>
  </r>
  <r>
    <x v="0"/>
    <x v="8"/>
    <x v="8"/>
    <s v="KTOE"/>
    <x v="36"/>
    <x v="1"/>
    <x v="0"/>
    <n v="1.3774572"/>
  </r>
  <r>
    <x v="0"/>
    <x v="8"/>
    <x v="8"/>
    <s v="KTOE"/>
    <x v="31"/>
    <x v="2"/>
    <x v="0"/>
    <n v="30.333366000000002"/>
  </r>
  <r>
    <x v="0"/>
    <x v="8"/>
    <x v="8"/>
    <s v="KTOE"/>
    <x v="5"/>
    <x v="0"/>
    <x v="0"/>
    <n v="7.8251292000000001"/>
  </r>
  <r>
    <x v="1"/>
    <x v="8"/>
    <x v="8"/>
    <s v="KTOE"/>
    <x v="1"/>
    <x v="1"/>
    <x v="0"/>
    <n v="0.25120799999999999"/>
  </r>
  <r>
    <x v="14"/>
    <x v="6"/>
    <x v="6"/>
    <s v="KTOE"/>
    <x v="3"/>
    <x v="5"/>
    <x v="0"/>
    <n v="87.106374000000002"/>
  </r>
  <r>
    <x v="14"/>
    <x v="6"/>
    <x v="6"/>
    <s v="KTOE"/>
    <x v="25"/>
    <x v="2"/>
    <x v="0"/>
    <n v="28.583283600000001"/>
  </r>
  <r>
    <x v="1"/>
    <x v="6"/>
    <x v="6"/>
    <s v="KTOE"/>
    <x v="10"/>
    <x v="5"/>
    <x v="0"/>
    <n v="33.243192000000001"/>
  </r>
  <r>
    <x v="5"/>
    <x v="6"/>
    <x v="6"/>
    <s v="KTOE"/>
    <x v="3"/>
    <x v="0"/>
    <x v="0"/>
    <n v="0.79967880000000002"/>
  </r>
  <r>
    <x v="3"/>
    <x v="6"/>
    <x v="6"/>
    <s v="KTOE"/>
    <x v="4"/>
    <x v="5"/>
    <x v="0"/>
    <n v="0.75362399999999996"/>
  </r>
  <r>
    <x v="3"/>
    <x v="6"/>
    <x v="6"/>
    <s v="KTOE"/>
    <x v="14"/>
    <x v="1"/>
    <x v="0"/>
    <n v="8.2396224"/>
  </r>
  <r>
    <x v="3"/>
    <x v="6"/>
    <x v="6"/>
    <s v="KTOE"/>
    <x v="30"/>
    <x v="4"/>
    <x v="0"/>
    <n v="26.301477599999998"/>
  </r>
  <r>
    <x v="3"/>
    <x v="6"/>
    <x v="6"/>
    <s v="KTOE"/>
    <x v="6"/>
    <x v="3"/>
    <x v="0"/>
    <n v="0.46892159999999999"/>
  </r>
  <r>
    <x v="3"/>
    <x v="6"/>
    <x v="6"/>
    <s v="KTOE"/>
    <x v="20"/>
    <x v="1"/>
    <x v="0"/>
    <n v="0.70338239999999996"/>
  </r>
  <r>
    <x v="13"/>
    <x v="6"/>
    <x v="6"/>
    <s v="KTOE"/>
    <x v="33"/>
    <x v="1"/>
    <x v="0"/>
    <n v="6.9124068000000003"/>
  </r>
  <r>
    <x v="3"/>
    <x v="6"/>
    <x v="6"/>
    <s v="KTOE"/>
    <x v="3"/>
    <x v="4"/>
    <x v="1"/>
    <n v="23.839639200000001"/>
  </r>
  <r>
    <x v="3"/>
    <x v="6"/>
    <x v="6"/>
    <s v="KTOE"/>
    <x v="25"/>
    <x v="4"/>
    <x v="1"/>
    <n v="197.99795879999999"/>
  </r>
  <r>
    <x v="8"/>
    <x v="6"/>
    <x v="6"/>
    <s v="KTOE"/>
    <x v="11"/>
    <x v="3"/>
    <x v="1"/>
    <n v="0.62383319999999998"/>
  </r>
  <r>
    <x v="13"/>
    <x v="6"/>
    <x v="6"/>
    <s v="KTOE"/>
    <x v="31"/>
    <x v="2"/>
    <x v="1"/>
    <n v="7.5948551999999996"/>
  </r>
  <r>
    <x v="0"/>
    <x v="7"/>
    <x v="7"/>
    <s v="KTOE"/>
    <x v="20"/>
    <x v="0"/>
    <x v="1"/>
    <n v="0.28888920000000001"/>
  </r>
  <r>
    <x v="1"/>
    <x v="7"/>
    <x v="7"/>
    <s v="KTOE"/>
    <x v="27"/>
    <x v="3"/>
    <x v="1"/>
    <n v="29.789082000000001"/>
  </r>
  <r>
    <x v="1"/>
    <x v="7"/>
    <x v="7"/>
    <s v="KTOE"/>
    <x v="24"/>
    <x v="3"/>
    <x v="1"/>
    <n v="59.021319599999998"/>
  </r>
  <r>
    <x v="1"/>
    <x v="7"/>
    <x v="7"/>
    <s v="KTOE"/>
    <x v="31"/>
    <x v="5"/>
    <x v="1"/>
    <n v="873.85633559999997"/>
  </r>
  <r>
    <x v="3"/>
    <x v="7"/>
    <x v="7"/>
    <s v="KTOE"/>
    <x v="13"/>
    <x v="3"/>
    <x v="1"/>
    <n v="12.2715108"/>
  </r>
  <r>
    <x v="3"/>
    <x v="7"/>
    <x v="7"/>
    <s v="KTOE"/>
    <x v="3"/>
    <x v="5"/>
    <x v="1"/>
    <n v="19.945915200000002"/>
  </r>
  <r>
    <x v="7"/>
    <x v="7"/>
    <x v="7"/>
    <s v="KTOE"/>
    <x v="7"/>
    <x v="2"/>
    <x v="1"/>
    <n v="5.7191688000000003"/>
  </r>
  <r>
    <x v="0"/>
    <x v="11"/>
    <x v="11"/>
    <s v="KTOE"/>
    <x v="10"/>
    <x v="2"/>
    <x v="1"/>
    <n v="624.5407692"/>
  </r>
  <r>
    <x v="0"/>
    <x v="8"/>
    <x v="8"/>
    <s v="KTOE"/>
    <x v="14"/>
    <x v="3"/>
    <x v="1"/>
    <n v="162.19244520000001"/>
  </r>
  <r>
    <x v="0"/>
    <x v="8"/>
    <x v="8"/>
    <s v="KTOE"/>
    <x v="33"/>
    <x v="5"/>
    <x v="1"/>
    <n v="8.5494456000000003"/>
  </r>
  <r>
    <x v="0"/>
    <x v="8"/>
    <x v="8"/>
    <s v="KTOE"/>
    <x v="37"/>
    <x v="4"/>
    <x v="1"/>
    <n v="2.0934000000000001E-2"/>
  </r>
  <r>
    <x v="0"/>
    <x v="8"/>
    <x v="8"/>
    <s v="KTOE"/>
    <x v="22"/>
    <x v="1"/>
    <x v="1"/>
    <n v="2.4199704"/>
  </r>
  <r>
    <x v="0"/>
    <x v="8"/>
    <x v="8"/>
    <s v="KTOE"/>
    <x v="13"/>
    <x v="4"/>
    <x v="1"/>
    <n v="0.88341479999999994"/>
  </r>
  <r>
    <x v="0"/>
    <x v="8"/>
    <x v="8"/>
    <s v="KTOE"/>
    <x v="8"/>
    <x v="5"/>
    <x v="1"/>
    <n v="3.3494400000000001E-2"/>
  </r>
  <r>
    <x v="0"/>
    <x v="8"/>
    <x v="8"/>
    <s v="KTOE"/>
    <x v="10"/>
    <x v="5"/>
    <x v="1"/>
    <n v="25.300832400000001"/>
  </r>
  <r>
    <x v="1"/>
    <x v="8"/>
    <x v="8"/>
    <s v="KTOE"/>
    <x v="24"/>
    <x v="3"/>
    <x v="1"/>
    <n v="2.1729492000000001"/>
  </r>
  <r>
    <x v="0"/>
    <x v="6"/>
    <x v="6"/>
    <s v="KTOE"/>
    <x v="9"/>
    <x v="0"/>
    <x v="0"/>
    <n v="8.9555652000000006"/>
  </r>
  <r>
    <x v="0"/>
    <x v="6"/>
    <x v="6"/>
    <s v="KTOE"/>
    <x v="16"/>
    <x v="3"/>
    <x v="0"/>
    <n v="14.6831076"/>
  </r>
  <r>
    <x v="0"/>
    <x v="6"/>
    <x v="6"/>
    <s v="KTOE"/>
    <x v="26"/>
    <x v="1"/>
    <x v="0"/>
    <n v="265.23378000000002"/>
  </r>
  <r>
    <x v="0"/>
    <x v="6"/>
    <x v="6"/>
    <s v="KTOE"/>
    <x v="3"/>
    <x v="2"/>
    <x v="0"/>
    <n v="646.044174"/>
  </r>
  <r>
    <x v="0"/>
    <x v="8"/>
    <x v="8"/>
    <s v="KTOE"/>
    <x v="9"/>
    <x v="5"/>
    <x v="0"/>
    <n v="10.4711868"/>
  </r>
  <r>
    <x v="0"/>
    <x v="8"/>
    <x v="8"/>
    <s v="KTOE"/>
    <x v="23"/>
    <x v="5"/>
    <x v="0"/>
    <n v="9.8431668000000005"/>
  </r>
  <r>
    <x v="0"/>
    <x v="54"/>
    <x v="54"/>
    <s v="KTOE"/>
    <x v="14"/>
    <x v="1"/>
    <x v="1"/>
    <n v="122.5308888"/>
  </r>
  <r>
    <x v="0"/>
    <x v="54"/>
    <x v="54"/>
    <s v="KTOE"/>
    <x v="15"/>
    <x v="5"/>
    <x v="1"/>
    <n v="1.2560399999999999E-2"/>
  </r>
  <r>
    <x v="0"/>
    <x v="54"/>
    <x v="54"/>
    <s v="KTOE"/>
    <x v="22"/>
    <x v="4"/>
    <x v="1"/>
    <n v="0.54009720000000006"/>
  </r>
  <r>
    <x v="1"/>
    <x v="54"/>
    <x v="54"/>
    <s v="KTOE"/>
    <x v="17"/>
    <x v="0"/>
    <x v="1"/>
    <n v="3.7681199999999998E-2"/>
  </r>
  <r>
    <x v="1"/>
    <x v="52"/>
    <x v="52"/>
    <s v="KTOE"/>
    <x v="28"/>
    <x v="3"/>
    <x v="3"/>
    <n v="79.247750400000001"/>
  </r>
  <r>
    <x v="5"/>
    <x v="53"/>
    <x v="53"/>
    <s v="KTOE"/>
    <x v="27"/>
    <x v="3"/>
    <x v="5"/>
    <n v="0.12979080000000001"/>
  </r>
  <r>
    <x v="0"/>
    <x v="54"/>
    <x v="54"/>
    <s v="KTOE"/>
    <x v="5"/>
    <x v="3"/>
    <x v="7"/>
    <n v="7.1636148000000004"/>
  </r>
  <r>
    <x v="1"/>
    <x v="52"/>
    <x v="52"/>
    <s v="KTOE"/>
    <x v="23"/>
    <x v="3"/>
    <x v="1"/>
    <n v="37.1829708"/>
  </r>
  <r>
    <x v="0"/>
    <x v="54"/>
    <x v="54"/>
    <s v="KTOE"/>
    <x v="31"/>
    <x v="0"/>
    <x v="1"/>
    <n v="28.097614799999999"/>
  </r>
  <r>
    <x v="0"/>
    <x v="54"/>
    <x v="54"/>
    <s v="KTOE"/>
    <x v="5"/>
    <x v="5"/>
    <x v="1"/>
    <n v="9.2946960000000001"/>
  </r>
  <r>
    <x v="0"/>
    <x v="54"/>
    <x v="54"/>
    <s v="KTOE"/>
    <x v="1"/>
    <x v="1"/>
    <x v="7"/>
    <n v="0.45217439999999998"/>
  </r>
  <r>
    <x v="0"/>
    <x v="52"/>
    <x v="52"/>
    <s v="KTOE"/>
    <x v="2"/>
    <x v="4"/>
    <x v="3"/>
    <n v="34.922098800000001"/>
  </r>
  <r>
    <x v="5"/>
    <x v="53"/>
    <x v="53"/>
    <s v="KTOE"/>
    <x v="6"/>
    <x v="1"/>
    <x v="5"/>
    <n v="6.4811664000000002"/>
  </r>
  <r>
    <x v="1"/>
    <x v="52"/>
    <x v="52"/>
    <s v="KTOE"/>
    <x v="11"/>
    <x v="2"/>
    <x v="1"/>
    <n v="93.323772000000005"/>
  </r>
  <r>
    <x v="5"/>
    <x v="53"/>
    <x v="53"/>
    <s v="KTOE"/>
    <x v="9"/>
    <x v="4"/>
    <x v="1"/>
    <n v="14.9301288"/>
  </r>
  <r>
    <x v="0"/>
    <x v="52"/>
    <x v="52"/>
    <s v="KTOE"/>
    <x v="11"/>
    <x v="1"/>
    <x v="1"/>
    <n v="358.88830919999998"/>
  </r>
  <r>
    <x v="4"/>
    <x v="52"/>
    <x v="52"/>
    <s v="KTOE"/>
    <x v="9"/>
    <x v="1"/>
    <x v="1"/>
    <n v="93.813627600000004"/>
  </r>
  <r>
    <x v="4"/>
    <x v="52"/>
    <x v="52"/>
    <s v="KTOE"/>
    <x v="14"/>
    <x v="4"/>
    <x v="1"/>
    <n v="244.61378999999999"/>
  </r>
  <r>
    <x v="0"/>
    <x v="52"/>
    <x v="52"/>
    <s v="KTOE"/>
    <x v="25"/>
    <x v="1"/>
    <x v="1"/>
    <n v="5.4847080000000004"/>
  </r>
  <r>
    <x v="4"/>
    <x v="52"/>
    <x v="52"/>
    <s v="KTOE"/>
    <x v="10"/>
    <x v="3"/>
    <x v="1"/>
    <n v="48.508264799999999"/>
  </r>
  <r>
    <x v="4"/>
    <x v="52"/>
    <x v="52"/>
    <s v="KTOE"/>
    <x v="31"/>
    <x v="2"/>
    <x v="3"/>
    <n v="84.062570399999998"/>
  </r>
  <r>
    <x v="4"/>
    <x v="52"/>
    <x v="52"/>
    <s v="KTOE"/>
    <x v="11"/>
    <x v="2"/>
    <x v="3"/>
    <n v="381.93664319999999"/>
  </r>
  <r>
    <x v="4"/>
    <x v="52"/>
    <x v="52"/>
    <s v="KTOE"/>
    <x v="2"/>
    <x v="1"/>
    <x v="3"/>
    <n v="174.48907679999999"/>
  </r>
  <r>
    <x v="4"/>
    <x v="52"/>
    <x v="52"/>
    <s v="KTOE"/>
    <x v="25"/>
    <x v="2"/>
    <x v="3"/>
    <n v="164.729646"/>
  </r>
  <r>
    <x v="1"/>
    <x v="52"/>
    <x v="52"/>
    <s v="KTOE"/>
    <x v="17"/>
    <x v="3"/>
    <x v="3"/>
    <n v="43.479917999999998"/>
  </r>
  <r>
    <x v="1"/>
    <x v="52"/>
    <x v="52"/>
    <s v="KTOE"/>
    <x v="26"/>
    <x v="0"/>
    <x v="3"/>
    <n v="147.94895159999999"/>
  </r>
  <r>
    <x v="8"/>
    <x v="52"/>
    <x v="52"/>
    <s v="KTOE"/>
    <x v="2"/>
    <x v="4"/>
    <x v="3"/>
    <n v="0.92528279999999996"/>
  </r>
  <r>
    <x v="13"/>
    <x v="52"/>
    <x v="52"/>
    <s v="KTOE"/>
    <x v="11"/>
    <x v="4"/>
    <x v="3"/>
    <n v="1.5951708"/>
  </r>
  <r>
    <x v="1"/>
    <x v="52"/>
    <x v="52"/>
    <s v="KTOE"/>
    <x v="9"/>
    <x v="3"/>
    <x v="1"/>
    <n v="32.9124348"/>
  </r>
  <r>
    <x v="1"/>
    <x v="52"/>
    <x v="52"/>
    <s v="KTOE"/>
    <x v="14"/>
    <x v="5"/>
    <x v="1"/>
    <n v="281.59160759999997"/>
  </r>
  <r>
    <x v="1"/>
    <x v="52"/>
    <x v="52"/>
    <s v="KTOE"/>
    <x v="18"/>
    <x v="5"/>
    <x v="1"/>
    <n v="150.42753719999999"/>
  </r>
  <r>
    <x v="4"/>
    <x v="52"/>
    <x v="52"/>
    <s v="KTOE"/>
    <x v="2"/>
    <x v="3"/>
    <x v="1"/>
    <n v="151.1392932"/>
  </r>
  <r>
    <x v="4"/>
    <x v="52"/>
    <x v="52"/>
    <s v="KTOE"/>
    <x v="3"/>
    <x v="5"/>
    <x v="1"/>
    <n v="486.84110399999997"/>
  </r>
  <r>
    <x v="8"/>
    <x v="53"/>
    <x v="53"/>
    <s v="KTOE"/>
    <x v="9"/>
    <x v="5"/>
    <x v="1"/>
    <n v="7.95492E-2"/>
  </r>
  <r>
    <x v="0"/>
    <x v="54"/>
    <x v="54"/>
    <s v="KTOE"/>
    <x v="14"/>
    <x v="2"/>
    <x v="1"/>
    <n v="97.703164799999996"/>
  </r>
  <r>
    <x v="4"/>
    <x v="52"/>
    <x v="52"/>
    <s v="KTOE"/>
    <x v="28"/>
    <x v="0"/>
    <x v="3"/>
    <n v="72.335343600000002"/>
  </r>
  <r>
    <x v="4"/>
    <x v="52"/>
    <x v="52"/>
    <s v="KTOE"/>
    <x v="9"/>
    <x v="0"/>
    <x v="3"/>
    <n v="92.963707200000002"/>
  </r>
  <r>
    <x v="1"/>
    <x v="52"/>
    <x v="52"/>
    <s v="KTOE"/>
    <x v="28"/>
    <x v="0"/>
    <x v="1"/>
    <n v="71.807806799999994"/>
  </r>
  <r>
    <x v="5"/>
    <x v="53"/>
    <x v="53"/>
    <s v="KTOE"/>
    <x v="27"/>
    <x v="0"/>
    <x v="1"/>
    <n v="9.6296400000000004E-2"/>
  </r>
  <r>
    <x v="0"/>
    <x v="54"/>
    <x v="54"/>
    <s v="KTOE"/>
    <x v="36"/>
    <x v="0"/>
    <x v="1"/>
    <n v="0.74943720000000003"/>
  </r>
  <r>
    <x v="0"/>
    <x v="54"/>
    <x v="54"/>
    <s v="KTOE"/>
    <x v="31"/>
    <x v="4"/>
    <x v="1"/>
    <n v="31.166539199999999"/>
  </r>
  <r>
    <x v="0"/>
    <x v="54"/>
    <x v="54"/>
    <s v="KTOE"/>
    <x v="5"/>
    <x v="3"/>
    <x v="1"/>
    <n v="7.1636148000000004"/>
  </r>
  <r>
    <x v="1"/>
    <x v="52"/>
    <x v="52"/>
    <s v="KTOE"/>
    <x v="11"/>
    <x v="3"/>
    <x v="3"/>
    <n v="67.097656799999996"/>
  </r>
  <r>
    <x v="5"/>
    <x v="53"/>
    <x v="53"/>
    <s v="KTOE"/>
    <x v="9"/>
    <x v="1"/>
    <x v="5"/>
    <n v="14.758470000000001"/>
  </r>
  <r>
    <x v="4"/>
    <x v="52"/>
    <x v="52"/>
    <s v="KTOE"/>
    <x v="33"/>
    <x v="3"/>
    <x v="1"/>
    <n v="79.289618399999995"/>
  </r>
  <r>
    <x v="0"/>
    <x v="54"/>
    <x v="54"/>
    <s v="KTOE"/>
    <x v="11"/>
    <x v="2"/>
    <x v="1"/>
    <n v="4.8859956000000002"/>
  </r>
  <r>
    <x v="4"/>
    <x v="52"/>
    <x v="52"/>
    <s v="KTOE"/>
    <x v="14"/>
    <x v="4"/>
    <x v="3"/>
    <n v="244.61378999999999"/>
  </r>
  <r>
    <x v="0"/>
    <x v="54"/>
    <x v="54"/>
    <s v="KTOE"/>
    <x v="12"/>
    <x v="2"/>
    <x v="7"/>
    <n v="4.0151412000000004"/>
  </r>
  <r>
    <x v="0"/>
    <x v="54"/>
    <x v="54"/>
    <s v="KTOE"/>
    <x v="11"/>
    <x v="0"/>
    <x v="7"/>
    <n v="4.3124039999999999"/>
  </r>
  <r>
    <x v="1"/>
    <x v="52"/>
    <x v="52"/>
    <s v="KTOE"/>
    <x v="13"/>
    <x v="0"/>
    <x v="1"/>
    <n v="3.4080552000000002"/>
  </r>
  <r>
    <x v="6"/>
    <x v="53"/>
    <x v="53"/>
    <s v="KTOE"/>
    <x v="10"/>
    <x v="4"/>
    <x v="1"/>
    <n v="0.1339776"/>
  </r>
  <r>
    <x v="4"/>
    <x v="52"/>
    <x v="52"/>
    <s v="KTOE"/>
    <x v="13"/>
    <x v="4"/>
    <x v="3"/>
    <n v="13.640594399999999"/>
  </r>
  <r>
    <x v="4"/>
    <x v="52"/>
    <x v="52"/>
    <s v="KTOE"/>
    <x v="10"/>
    <x v="4"/>
    <x v="3"/>
    <n v="46.381370400000002"/>
  </r>
  <r>
    <x v="0"/>
    <x v="52"/>
    <x v="52"/>
    <s v="KTOE"/>
    <x v="25"/>
    <x v="4"/>
    <x v="3"/>
    <n v="7.6241627999999997"/>
  </r>
  <r>
    <x v="1"/>
    <x v="52"/>
    <x v="52"/>
    <s v="KTOE"/>
    <x v="33"/>
    <x v="3"/>
    <x v="3"/>
    <n v="73.754668800000005"/>
  </r>
  <r>
    <x v="0"/>
    <x v="54"/>
    <x v="54"/>
    <s v="KTOE"/>
    <x v="17"/>
    <x v="4"/>
    <x v="7"/>
    <n v="1.9301147999999999"/>
  </r>
  <r>
    <x v="0"/>
    <x v="52"/>
    <x v="52"/>
    <s v="KTOE"/>
    <x v="3"/>
    <x v="1"/>
    <x v="1"/>
    <n v="562.44215159999999"/>
  </r>
  <r>
    <x v="1"/>
    <x v="52"/>
    <x v="52"/>
    <s v="KTOE"/>
    <x v="33"/>
    <x v="4"/>
    <x v="1"/>
    <n v="58.858034400000001"/>
  </r>
  <r>
    <x v="0"/>
    <x v="54"/>
    <x v="54"/>
    <s v="KTOE"/>
    <x v="28"/>
    <x v="4"/>
    <x v="1"/>
    <n v="16.269904799999999"/>
  </r>
  <r>
    <x v="0"/>
    <x v="54"/>
    <x v="54"/>
    <s v="KTOE"/>
    <x v="18"/>
    <x v="4"/>
    <x v="1"/>
    <n v="48.717604799999997"/>
  </r>
  <r>
    <x v="0"/>
    <x v="54"/>
    <x v="54"/>
    <s v="KTOE"/>
    <x v="17"/>
    <x v="4"/>
    <x v="1"/>
    <n v="1.9301147999999999"/>
  </r>
  <r>
    <x v="14"/>
    <x v="18"/>
    <x v="18"/>
    <s v="KTOE"/>
    <x v="26"/>
    <x v="2"/>
    <x v="1"/>
    <n v="117.1341036"/>
  </r>
  <r>
    <x v="14"/>
    <x v="18"/>
    <x v="18"/>
    <s v="KTOE"/>
    <x v="11"/>
    <x v="1"/>
    <x v="1"/>
    <n v="266.76196199999998"/>
  </r>
  <r>
    <x v="14"/>
    <x v="18"/>
    <x v="18"/>
    <s v="KTOE"/>
    <x v="10"/>
    <x v="3"/>
    <x v="1"/>
    <n v="34.855110000000003"/>
  </r>
  <r>
    <x v="14"/>
    <x v="18"/>
    <x v="18"/>
    <s v="KTOE"/>
    <x v="2"/>
    <x v="0"/>
    <x v="1"/>
    <n v="116.05390920000001"/>
  </r>
  <r>
    <x v="10"/>
    <x v="21"/>
    <x v="21"/>
    <s v="KTOE"/>
    <x v="6"/>
    <x v="1"/>
    <x v="1"/>
    <n v="10.78101"/>
  </r>
  <r>
    <x v="1"/>
    <x v="20"/>
    <x v="20"/>
    <s v="KTOE"/>
    <x v="33"/>
    <x v="3"/>
    <x v="1"/>
    <n v="0.87922800000000001"/>
  </r>
  <r>
    <x v="0"/>
    <x v="16"/>
    <x v="16"/>
    <s v="KTOE"/>
    <x v="16"/>
    <x v="4"/>
    <x v="3"/>
    <n v="0.66151439999999995"/>
  </r>
  <r>
    <x v="0"/>
    <x v="16"/>
    <x v="16"/>
    <s v="KTOE"/>
    <x v="14"/>
    <x v="2"/>
    <x v="3"/>
    <n v="387.19526400000001"/>
  </r>
  <r>
    <x v="1"/>
    <x v="16"/>
    <x v="16"/>
    <s v="KTOE"/>
    <x v="9"/>
    <x v="4"/>
    <x v="3"/>
    <n v="77.066427599999997"/>
  </r>
  <r>
    <x v="1"/>
    <x v="16"/>
    <x v="16"/>
    <s v="KTOE"/>
    <x v="14"/>
    <x v="0"/>
    <x v="3"/>
    <n v="1391.5792764"/>
  </r>
  <r>
    <x v="1"/>
    <x v="16"/>
    <x v="16"/>
    <s v="KTOE"/>
    <x v="22"/>
    <x v="0"/>
    <x v="3"/>
    <n v="55.592330400000002"/>
  </r>
  <r>
    <x v="1"/>
    <x v="16"/>
    <x v="16"/>
    <s v="KTOE"/>
    <x v="18"/>
    <x v="0"/>
    <x v="3"/>
    <n v="462.80049839999998"/>
  </r>
  <r>
    <x v="4"/>
    <x v="16"/>
    <x v="16"/>
    <s v="KTOE"/>
    <x v="18"/>
    <x v="0"/>
    <x v="3"/>
    <n v="137.31029280000001"/>
  </r>
  <r>
    <x v="4"/>
    <x v="16"/>
    <x v="16"/>
    <s v="KTOE"/>
    <x v="2"/>
    <x v="3"/>
    <x v="3"/>
    <n v="151.1392932"/>
  </r>
  <r>
    <x v="8"/>
    <x v="16"/>
    <x v="16"/>
    <s v="KTOE"/>
    <x v="25"/>
    <x v="1"/>
    <x v="3"/>
    <n v="7.5362399999999996E-2"/>
  </r>
  <r>
    <x v="1"/>
    <x v="17"/>
    <x v="17"/>
    <s v="KTOE"/>
    <x v="26"/>
    <x v="0"/>
    <x v="3"/>
    <n v="8.1935675999999997"/>
  </r>
  <r>
    <x v="1"/>
    <x v="17"/>
    <x v="17"/>
    <s v="KTOE"/>
    <x v="19"/>
    <x v="0"/>
    <x v="3"/>
    <n v="2.0934000000000001E-2"/>
  </r>
  <r>
    <x v="0"/>
    <x v="17"/>
    <x v="17"/>
    <s v="KTOE"/>
    <x v="33"/>
    <x v="4"/>
    <x v="3"/>
    <n v="32.657040000000002"/>
  </r>
  <r>
    <x v="1"/>
    <x v="18"/>
    <x v="18"/>
    <s v="KTOE"/>
    <x v="18"/>
    <x v="0"/>
    <x v="3"/>
    <n v="26.590366800000002"/>
  </r>
  <r>
    <x v="1"/>
    <x v="18"/>
    <x v="18"/>
    <s v="KTOE"/>
    <x v="36"/>
    <x v="4"/>
    <x v="3"/>
    <n v="2.93076E-2"/>
  </r>
  <r>
    <x v="1"/>
    <x v="18"/>
    <x v="18"/>
    <s v="KTOE"/>
    <x v="31"/>
    <x v="2"/>
    <x v="3"/>
    <n v="6.8956596000000001"/>
  </r>
  <r>
    <x v="1"/>
    <x v="18"/>
    <x v="18"/>
    <s v="KTOE"/>
    <x v="2"/>
    <x v="3"/>
    <x v="3"/>
    <n v="8.8048403999999998"/>
  </r>
  <r>
    <x v="10"/>
    <x v="18"/>
    <x v="18"/>
    <s v="KTOE"/>
    <x v="3"/>
    <x v="5"/>
    <x v="3"/>
    <n v="1.2811608000000001"/>
  </r>
  <r>
    <x v="1"/>
    <x v="70"/>
    <x v="70"/>
    <s v="KTOE"/>
    <x v="17"/>
    <x v="5"/>
    <x v="6"/>
    <n v="7.95492E-2"/>
  </r>
  <r>
    <x v="1"/>
    <x v="20"/>
    <x v="20"/>
    <s v="KTOE"/>
    <x v="26"/>
    <x v="5"/>
    <x v="6"/>
    <n v="0.79967880000000002"/>
  </r>
  <r>
    <x v="1"/>
    <x v="20"/>
    <x v="20"/>
    <s v="KTOE"/>
    <x v="22"/>
    <x v="0"/>
    <x v="6"/>
    <n v="0.48148200000000002"/>
  </r>
  <r>
    <x v="1"/>
    <x v="20"/>
    <x v="20"/>
    <s v="KTOE"/>
    <x v="19"/>
    <x v="1"/>
    <x v="6"/>
    <n v="1.2811608000000001"/>
  </r>
  <r>
    <x v="0"/>
    <x v="19"/>
    <x v="19"/>
    <s v="KTOE"/>
    <x v="15"/>
    <x v="5"/>
    <x v="2"/>
    <n v="0.82898640000000001"/>
  </r>
  <r>
    <x v="0"/>
    <x v="19"/>
    <x v="19"/>
    <s v="KTOE"/>
    <x v="33"/>
    <x v="1"/>
    <x v="2"/>
    <n v="283.08210839999998"/>
  </r>
  <r>
    <x v="0"/>
    <x v="19"/>
    <x v="19"/>
    <s v="KTOE"/>
    <x v="3"/>
    <x v="1"/>
    <x v="2"/>
    <n v="92.126347199999998"/>
  </r>
  <r>
    <x v="0"/>
    <x v="19"/>
    <x v="19"/>
    <s v="KTOE"/>
    <x v="10"/>
    <x v="4"/>
    <x v="2"/>
    <n v="415.86228360000001"/>
  </r>
  <r>
    <x v="8"/>
    <x v="19"/>
    <x v="19"/>
    <s v="KTOE"/>
    <x v="11"/>
    <x v="5"/>
    <x v="2"/>
    <n v="3.7681199999999998E-2"/>
  </r>
  <r>
    <x v="0"/>
    <x v="15"/>
    <x v="15"/>
    <s v="KTOE"/>
    <x v="9"/>
    <x v="4"/>
    <x v="2"/>
    <n v="5.7317292000000002"/>
  </r>
  <r>
    <x v="0"/>
    <x v="15"/>
    <x v="15"/>
    <s v="KTOE"/>
    <x v="16"/>
    <x v="1"/>
    <x v="2"/>
    <n v="1.6370388"/>
  </r>
  <r>
    <x v="0"/>
    <x v="15"/>
    <x v="15"/>
    <s v="KTOE"/>
    <x v="23"/>
    <x v="2"/>
    <x v="2"/>
    <n v="12.4389828"/>
  </r>
  <r>
    <x v="0"/>
    <x v="15"/>
    <x v="15"/>
    <s v="KTOE"/>
    <x v="22"/>
    <x v="1"/>
    <x v="2"/>
    <n v="0.91272240000000004"/>
  </r>
  <r>
    <x v="0"/>
    <x v="15"/>
    <x v="15"/>
    <s v="KTOE"/>
    <x v="26"/>
    <x v="2"/>
    <x v="2"/>
    <n v="29.562994799999998"/>
  </r>
  <r>
    <x v="0"/>
    <x v="15"/>
    <x v="15"/>
    <s v="KTOE"/>
    <x v="0"/>
    <x v="2"/>
    <x v="2"/>
    <n v="0.69082200000000005"/>
  </r>
  <r>
    <x v="0"/>
    <x v="15"/>
    <x v="15"/>
    <s v="KTOE"/>
    <x v="25"/>
    <x v="0"/>
    <x v="2"/>
    <n v="9.2653884000000009"/>
  </r>
  <r>
    <x v="1"/>
    <x v="15"/>
    <x v="15"/>
    <s v="KTOE"/>
    <x v="9"/>
    <x v="0"/>
    <x v="2"/>
    <n v="4.2663491999999996"/>
  </r>
  <r>
    <x v="1"/>
    <x v="15"/>
    <x v="15"/>
    <s v="KTOE"/>
    <x v="17"/>
    <x v="1"/>
    <x v="2"/>
    <n v="2.9810015999999999"/>
  </r>
  <r>
    <x v="1"/>
    <x v="15"/>
    <x v="15"/>
    <s v="KTOE"/>
    <x v="27"/>
    <x v="0"/>
    <x v="2"/>
    <n v="7.5362399999999996E-2"/>
  </r>
  <r>
    <x v="1"/>
    <x v="15"/>
    <x v="15"/>
    <s v="KTOE"/>
    <x v="19"/>
    <x v="0"/>
    <x v="2"/>
    <n v="1.4318856"/>
  </r>
  <r>
    <x v="1"/>
    <x v="15"/>
    <x v="15"/>
    <s v="KTOE"/>
    <x v="37"/>
    <x v="1"/>
    <x v="2"/>
    <n v="0.1842192"/>
  </r>
  <r>
    <x v="1"/>
    <x v="17"/>
    <x v="17"/>
    <s v="KTOE"/>
    <x v="19"/>
    <x v="4"/>
    <x v="1"/>
    <n v="2.5665084"/>
  </r>
  <r>
    <x v="1"/>
    <x v="18"/>
    <x v="18"/>
    <s v="KTOE"/>
    <x v="26"/>
    <x v="3"/>
    <x v="1"/>
    <n v="0.94203000000000003"/>
  </r>
  <r>
    <x v="1"/>
    <x v="18"/>
    <x v="18"/>
    <s v="KTOE"/>
    <x v="19"/>
    <x v="4"/>
    <x v="1"/>
    <n v="0.28470240000000002"/>
  </r>
  <r>
    <x v="1"/>
    <x v="18"/>
    <x v="18"/>
    <s v="KTOE"/>
    <x v="36"/>
    <x v="0"/>
    <x v="1"/>
    <n v="2.93076E-2"/>
  </r>
  <r>
    <x v="4"/>
    <x v="18"/>
    <x v="18"/>
    <s v="KTOE"/>
    <x v="11"/>
    <x v="2"/>
    <x v="1"/>
    <n v="3.0228695999999999"/>
  </r>
  <r>
    <x v="1"/>
    <x v="70"/>
    <x v="70"/>
    <s v="KTOE"/>
    <x v="24"/>
    <x v="2"/>
    <x v="1"/>
    <n v="7.95492E-2"/>
  </r>
  <r>
    <x v="1"/>
    <x v="20"/>
    <x v="20"/>
    <s v="KTOE"/>
    <x v="36"/>
    <x v="3"/>
    <x v="1"/>
    <n v="4.1868000000000002E-2"/>
  </r>
  <r>
    <x v="0"/>
    <x v="15"/>
    <x v="15"/>
    <s v="KTOE"/>
    <x v="9"/>
    <x v="2"/>
    <x v="1"/>
    <n v="7.3269000000000002"/>
  </r>
  <r>
    <x v="0"/>
    <x v="15"/>
    <x v="15"/>
    <s v="KTOE"/>
    <x v="15"/>
    <x v="3"/>
    <x v="1"/>
    <n v="0.23864759999999999"/>
  </r>
  <r>
    <x v="0"/>
    <x v="15"/>
    <x v="15"/>
    <s v="KTOE"/>
    <x v="23"/>
    <x v="4"/>
    <x v="1"/>
    <n v="9.6128927999999991"/>
  </r>
  <r>
    <x v="0"/>
    <x v="15"/>
    <x v="15"/>
    <s v="KTOE"/>
    <x v="17"/>
    <x v="4"/>
    <x v="1"/>
    <n v="4.7017764"/>
  </r>
  <r>
    <x v="0"/>
    <x v="15"/>
    <x v="15"/>
    <s v="KTOE"/>
    <x v="22"/>
    <x v="0"/>
    <x v="1"/>
    <n v="1.0006451999999999"/>
  </r>
  <r>
    <x v="1"/>
    <x v="15"/>
    <x v="15"/>
    <s v="KTOE"/>
    <x v="19"/>
    <x v="5"/>
    <x v="1"/>
    <n v="1.4946876"/>
  </r>
  <r>
    <x v="1"/>
    <x v="16"/>
    <x v="16"/>
    <s v="KTOE"/>
    <x v="28"/>
    <x v="2"/>
    <x v="3"/>
    <n v="179.05687560000001"/>
  </r>
  <r>
    <x v="1"/>
    <x v="16"/>
    <x v="16"/>
    <s v="KTOE"/>
    <x v="25"/>
    <x v="1"/>
    <x v="3"/>
    <n v="1300.6210464000001"/>
  </r>
  <r>
    <x v="2"/>
    <x v="16"/>
    <x v="16"/>
    <s v="KTOE"/>
    <x v="16"/>
    <x v="2"/>
    <x v="3"/>
    <n v="0.4647348"/>
  </r>
  <r>
    <x v="4"/>
    <x v="16"/>
    <x v="16"/>
    <s v="KTOE"/>
    <x v="9"/>
    <x v="2"/>
    <x v="3"/>
    <n v="97.2007488"/>
  </r>
  <r>
    <x v="14"/>
    <x v="16"/>
    <x v="16"/>
    <s v="KTOE"/>
    <x v="7"/>
    <x v="4"/>
    <x v="3"/>
    <n v="36.521456399999998"/>
  </r>
  <r>
    <x v="14"/>
    <x v="16"/>
    <x v="16"/>
    <s v="KTOE"/>
    <x v="6"/>
    <x v="1"/>
    <x v="3"/>
    <n v="0.62802000000000002"/>
  </r>
  <r>
    <x v="14"/>
    <x v="16"/>
    <x v="16"/>
    <s v="KTOE"/>
    <x v="3"/>
    <x v="1"/>
    <x v="3"/>
    <n v="540.73778040000002"/>
  </r>
  <r>
    <x v="13"/>
    <x v="8"/>
    <x v="8"/>
    <s v="KTOE"/>
    <x v="11"/>
    <x v="3"/>
    <x v="0"/>
    <n v="8.3736000000000001E-3"/>
  </r>
  <r>
    <x v="1"/>
    <x v="6"/>
    <x v="6"/>
    <s v="KTOE"/>
    <x v="14"/>
    <x v="4"/>
    <x v="0"/>
    <n v="3075.7991256"/>
  </r>
  <r>
    <x v="1"/>
    <x v="6"/>
    <x v="6"/>
    <s v="KTOE"/>
    <x v="18"/>
    <x v="4"/>
    <x v="0"/>
    <n v="1704.8482128000001"/>
  </r>
  <r>
    <x v="1"/>
    <x v="6"/>
    <x v="6"/>
    <s v="KTOE"/>
    <x v="26"/>
    <x v="1"/>
    <x v="0"/>
    <n v="2124.8135603999999"/>
  </r>
  <r>
    <x v="1"/>
    <x v="6"/>
    <x v="6"/>
    <s v="KTOE"/>
    <x v="19"/>
    <x v="0"/>
    <x v="0"/>
    <n v="111.1888476"/>
  </r>
  <r>
    <x v="1"/>
    <x v="6"/>
    <x v="6"/>
    <s v="KTOE"/>
    <x v="17"/>
    <x v="1"/>
    <x v="0"/>
    <n v="283.34587679999998"/>
  </r>
  <r>
    <x v="1"/>
    <x v="6"/>
    <x v="6"/>
    <s v="KTOE"/>
    <x v="22"/>
    <x v="4"/>
    <x v="0"/>
    <n v="167.99535"/>
  </r>
  <r>
    <x v="1"/>
    <x v="6"/>
    <x v="6"/>
    <s v="KTOE"/>
    <x v="31"/>
    <x v="1"/>
    <x v="0"/>
    <n v="809.94902039999999"/>
  </r>
  <r>
    <x v="1"/>
    <x v="6"/>
    <x v="6"/>
    <s v="KTOE"/>
    <x v="1"/>
    <x v="5"/>
    <x v="0"/>
    <n v="165.64236840000001"/>
  </r>
  <r>
    <x v="4"/>
    <x v="6"/>
    <x v="6"/>
    <s v="KTOE"/>
    <x v="25"/>
    <x v="3"/>
    <x v="0"/>
    <n v="0.19259280000000001"/>
  </r>
  <r>
    <x v="3"/>
    <x v="6"/>
    <x v="6"/>
    <s v="KTOE"/>
    <x v="5"/>
    <x v="5"/>
    <x v="0"/>
    <n v="159.30774"/>
  </r>
  <r>
    <x v="13"/>
    <x v="6"/>
    <x v="6"/>
    <s v="KTOE"/>
    <x v="9"/>
    <x v="3"/>
    <x v="0"/>
    <n v="9.3658716000000002"/>
  </r>
  <r>
    <x v="13"/>
    <x v="6"/>
    <x v="6"/>
    <s v="KTOE"/>
    <x v="28"/>
    <x v="0"/>
    <x v="0"/>
    <n v="5.7066084000000004"/>
  </r>
  <r>
    <x v="13"/>
    <x v="6"/>
    <x v="6"/>
    <s v="KTOE"/>
    <x v="26"/>
    <x v="3"/>
    <x v="0"/>
    <n v="0.28051559999999998"/>
  </r>
  <r>
    <x v="13"/>
    <x v="6"/>
    <x v="6"/>
    <s v="KTOE"/>
    <x v="17"/>
    <x v="2"/>
    <x v="0"/>
    <n v="3.7053180000000001"/>
  </r>
  <r>
    <x v="13"/>
    <x v="6"/>
    <x v="6"/>
    <s v="KTOE"/>
    <x v="11"/>
    <x v="2"/>
    <x v="0"/>
    <n v="43.525972799999998"/>
  </r>
  <r>
    <x v="6"/>
    <x v="6"/>
    <x v="6"/>
    <s v="KTOE"/>
    <x v="11"/>
    <x v="4"/>
    <x v="0"/>
    <n v="1.2560399999999999E-2"/>
  </r>
  <r>
    <x v="7"/>
    <x v="6"/>
    <x v="6"/>
    <s v="KTOE"/>
    <x v="16"/>
    <x v="5"/>
    <x v="0"/>
    <n v="7.0296371999999998"/>
  </r>
  <r>
    <x v="0"/>
    <x v="11"/>
    <x v="11"/>
    <s v="KTOE"/>
    <x v="16"/>
    <x v="3"/>
    <x v="0"/>
    <n v="177.11420039999999"/>
  </r>
  <r>
    <x v="0"/>
    <x v="11"/>
    <x v="11"/>
    <s v="KTOE"/>
    <x v="23"/>
    <x v="2"/>
    <x v="0"/>
    <n v="246.23826840000001"/>
  </r>
  <r>
    <x v="0"/>
    <x v="11"/>
    <x v="11"/>
    <s v="KTOE"/>
    <x v="3"/>
    <x v="5"/>
    <x v="0"/>
    <n v="961.16786279999997"/>
  </r>
  <r>
    <x v="1"/>
    <x v="5"/>
    <x v="5"/>
    <s v="KTOE"/>
    <x v="0"/>
    <x v="5"/>
    <x v="3"/>
    <n v="0.53591040000000001"/>
  </r>
  <r>
    <x v="1"/>
    <x v="5"/>
    <x v="5"/>
    <s v="KTOE"/>
    <x v="35"/>
    <x v="5"/>
    <x v="3"/>
    <n v="8.3736000000000001E-3"/>
  </r>
  <r>
    <x v="1"/>
    <x v="5"/>
    <x v="5"/>
    <s v="KTOE"/>
    <x v="3"/>
    <x v="5"/>
    <x v="3"/>
    <n v="8.3736000000000001E-3"/>
  </r>
  <r>
    <x v="2"/>
    <x v="5"/>
    <x v="5"/>
    <s v="KTOE"/>
    <x v="16"/>
    <x v="4"/>
    <x v="3"/>
    <n v="40.712443200000003"/>
  </r>
  <r>
    <x v="2"/>
    <x v="5"/>
    <x v="5"/>
    <s v="KTOE"/>
    <x v="9"/>
    <x v="4"/>
    <x v="3"/>
    <n v="4.2370416000000004"/>
  </r>
  <r>
    <x v="0"/>
    <x v="9"/>
    <x v="9"/>
    <s v="KTOE"/>
    <x v="5"/>
    <x v="0"/>
    <x v="6"/>
    <n v="3258.3771000000002"/>
  </r>
  <r>
    <x v="1"/>
    <x v="10"/>
    <x v="10"/>
    <s v="KTOE"/>
    <x v="25"/>
    <x v="2"/>
    <x v="6"/>
    <n v="40.800365999999997"/>
  </r>
  <r>
    <x v="1"/>
    <x v="10"/>
    <x v="10"/>
    <s v="KTOE"/>
    <x v="16"/>
    <x v="3"/>
    <x v="6"/>
    <n v="1.1597436000000001"/>
  </r>
  <r>
    <x v="1"/>
    <x v="10"/>
    <x v="10"/>
    <s v="KTOE"/>
    <x v="30"/>
    <x v="3"/>
    <x v="6"/>
    <n v="81.600731999999994"/>
  </r>
  <r>
    <x v="14"/>
    <x v="6"/>
    <x v="6"/>
    <s v="KTOE"/>
    <x v="7"/>
    <x v="2"/>
    <x v="5"/>
    <n v="9.6463871999999995"/>
  </r>
  <r>
    <x v="14"/>
    <x v="6"/>
    <x v="6"/>
    <s v="KTOE"/>
    <x v="14"/>
    <x v="0"/>
    <x v="5"/>
    <n v="60.059646000000001"/>
  </r>
  <r>
    <x v="3"/>
    <x v="6"/>
    <x v="6"/>
    <s v="KTOE"/>
    <x v="30"/>
    <x v="3"/>
    <x v="5"/>
    <n v="25.062184800000001"/>
  </r>
  <r>
    <x v="3"/>
    <x v="6"/>
    <x v="6"/>
    <s v="KTOE"/>
    <x v="14"/>
    <x v="2"/>
    <x v="5"/>
    <n v="7.8628103999999999"/>
  </r>
  <r>
    <x v="8"/>
    <x v="6"/>
    <x v="6"/>
    <s v="KTOE"/>
    <x v="9"/>
    <x v="5"/>
    <x v="5"/>
    <n v="1.6244784000000001"/>
  </r>
  <r>
    <x v="8"/>
    <x v="6"/>
    <x v="6"/>
    <s v="KTOE"/>
    <x v="14"/>
    <x v="2"/>
    <x v="5"/>
    <n v="0.1716588"/>
  </r>
  <r>
    <x v="13"/>
    <x v="6"/>
    <x v="6"/>
    <s v="KTOE"/>
    <x v="33"/>
    <x v="5"/>
    <x v="5"/>
    <n v="5.5307627999999998"/>
  </r>
  <r>
    <x v="13"/>
    <x v="6"/>
    <x v="6"/>
    <s v="KTOE"/>
    <x v="1"/>
    <x v="0"/>
    <x v="5"/>
    <n v="6.6067704000000003"/>
  </r>
  <r>
    <x v="13"/>
    <x v="6"/>
    <x v="6"/>
    <s v="KTOE"/>
    <x v="2"/>
    <x v="0"/>
    <x v="5"/>
    <n v="10.944295199999999"/>
  </r>
  <r>
    <x v="0"/>
    <x v="7"/>
    <x v="7"/>
    <s v="KTOE"/>
    <x v="26"/>
    <x v="0"/>
    <x v="5"/>
    <n v="295.06473"/>
  </r>
  <r>
    <x v="1"/>
    <x v="7"/>
    <x v="7"/>
    <s v="KTOE"/>
    <x v="28"/>
    <x v="4"/>
    <x v="5"/>
    <n v="753.21788040000001"/>
  </r>
  <r>
    <x v="3"/>
    <x v="7"/>
    <x v="7"/>
    <s v="KTOE"/>
    <x v="16"/>
    <x v="0"/>
    <x v="5"/>
    <n v="3.7681199999999998E-2"/>
  </r>
  <r>
    <x v="3"/>
    <x v="7"/>
    <x v="7"/>
    <s v="KTOE"/>
    <x v="30"/>
    <x v="1"/>
    <x v="5"/>
    <n v="23.416772399999999"/>
  </r>
  <r>
    <x v="13"/>
    <x v="7"/>
    <x v="7"/>
    <s v="KTOE"/>
    <x v="25"/>
    <x v="2"/>
    <x v="5"/>
    <n v="2.0766528000000002"/>
  </r>
  <r>
    <x v="0"/>
    <x v="6"/>
    <x v="6"/>
    <s v="KTOE"/>
    <x v="26"/>
    <x v="2"/>
    <x v="5"/>
    <n v="288.24024600000001"/>
  </r>
  <r>
    <x v="1"/>
    <x v="6"/>
    <x v="6"/>
    <s v="KTOE"/>
    <x v="7"/>
    <x v="0"/>
    <x v="5"/>
    <n v="487.01694959999998"/>
  </r>
  <r>
    <x v="1"/>
    <x v="6"/>
    <x v="6"/>
    <s v="KTOE"/>
    <x v="3"/>
    <x v="1"/>
    <x v="5"/>
    <n v="946.02002040000002"/>
  </r>
  <r>
    <x v="0"/>
    <x v="11"/>
    <x v="11"/>
    <s v="KTOE"/>
    <x v="31"/>
    <x v="5"/>
    <x v="8"/>
    <n v="44.1833004"/>
  </r>
  <r>
    <x v="0"/>
    <x v="8"/>
    <x v="8"/>
    <s v="KTOE"/>
    <x v="24"/>
    <x v="3"/>
    <x v="7"/>
    <n v="0.15491160000000001"/>
  </r>
  <r>
    <x v="1"/>
    <x v="5"/>
    <x v="5"/>
    <s v="KTOE"/>
    <x v="7"/>
    <x v="2"/>
    <x v="1"/>
    <n v="0.36425160000000001"/>
  </r>
  <r>
    <x v="1"/>
    <x v="5"/>
    <x v="5"/>
    <s v="KTOE"/>
    <x v="35"/>
    <x v="5"/>
    <x v="1"/>
    <n v="8.3736000000000001E-3"/>
  </r>
  <r>
    <x v="8"/>
    <x v="5"/>
    <x v="5"/>
    <s v="KTOE"/>
    <x v="16"/>
    <x v="5"/>
    <x v="1"/>
    <n v="3.3494400000000001E-2"/>
  </r>
  <r>
    <x v="1"/>
    <x v="9"/>
    <x v="9"/>
    <s v="KTOE"/>
    <x v="23"/>
    <x v="3"/>
    <x v="1"/>
    <n v="463.1563764"/>
  </r>
  <r>
    <x v="1"/>
    <x v="9"/>
    <x v="9"/>
    <s v="KTOE"/>
    <x v="25"/>
    <x v="0"/>
    <x v="1"/>
    <n v="2314.6430724000002"/>
  </r>
  <r>
    <x v="1"/>
    <x v="10"/>
    <x v="10"/>
    <s v="KTOE"/>
    <x v="28"/>
    <x v="3"/>
    <x v="1"/>
    <n v="196.56188639999999"/>
  </r>
  <r>
    <x v="1"/>
    <x v="10"/>
    <x v="10"/>
    <s v="KTOE"/>
    <x v="23"/>
    <x v="4"/>
    <x v="1"/>
    <n v="23.2409268"/>
  </r>
  <r>
    <x v="1"/>
    <x v="10"/>
    <x v="10"/>
    <s v="KTOE"/>
    <x v="10"/>
    <x v="5"/>
    <x v="1"/>
    <n v="15.5581488"/>
  </r>
  <r>
    <x v="1"/>
    <x v="10"/>
    <x v="10"/>
    <s v="KTOE"/>
    <x v="0"/>
    <x v="1"/>
    <x v="1"/>
    <n v="2.8386504000000001"/>
  </r>
  <r>
    <x v="1"/>
    <x v="10"/>
    <x v="10"/>
    <s v="KTOE"/>
    <x v="35"/>
    <x v="2"/>
    <x v="1"/>
    <n v="3.2405832000000001"/>
  </r>
  <r>
    <x v="0"/>
    <x v="6"/>
    <x v="6"/>
    <s v="KTOE"/>
    <x v="31"/>
    <x v="0"/>
    <x v="1"/>
    <n v="2404.6718328000002"/>
  </r>
  <r>
    <x v="1"/>
    <x v="6"/>
    <x v="6"/>
    <s v="KTOE"/>
    <x v="3"/>
    <x v="3"/>
    <x v="1"/>
    <n v="1515.1777992"/>
  </r>
  <r>
    <x v="3"/>
    <x v="6"/>
    <x v="6"/>
    <s v="KTOE"/>
    <x v="16"/>
    <x v="5"/>
    <x v="1"/>
    <n v="2.5120799999999999E-2"/>
  </r>
  <r>
    <x v="3"/>
    <x v="6"/>
    <x v="6"/>
    <s v="KTOE"/>
    <x v="14"/>
    <x v="4"/>
    <x v="1"/>
    <n v="7.933986"/>
  </r>
  <r>
    <x v="8"/>
    <x v="6"/>
    <x v="6"/>
    <s v="KTOE"/>
    <x v="3"/>
    <x v="4"/>
    <x v="1"/>
    <n v="0.2344608"/>
  </r>
  <r>
    <x v="13"/>
    <x v="6"/>
    <x v="6"/>
    <s v="KTOE"/>
    <x v="23"/>
    <x v="5"/>
    <x v="1"/>
    <n v="3.0061224000000002"/>
  </r>
  <r>
    <x v="13"/>
    <x v="6"/>
    <x v="6"/>
    <s v="KTOE"/>
    <x v="33"/>
    <x v="0"/>
    <x v="1"/>
    <n v="7.8418764000000003"/>
  </r>
  <r>
    <x v="13"/>
    <x v="6"/>
    <x v="6"/>
    <s v="KTOE"/>
    <x v="18"/>
    <x v="5"/>
    <x v="1"/>
    <n v="14.038340399999999"/>
  </r>
  <r>
    <x v="4"/>
    <x v="52"/>
    <x v="52"/>
    <s v="KTOE"/>
    <x v="23"/>
    <x v="3"/>
    <x v="3"/>
    <n v="35.6003604"/>
  </r>
  <r>
    <x v="4"/>
    <x v="52"/>
    <x v="52"/>
    <s v="KTOE"/>
    <x v="26"/>
    <x v="3"/>
    <x v="3"/>
    <n v="173.19954240000001"/>
  </r>
  <r>
    <x v="4"/>
    <x v="52"/>
    <x v="52"/>
    <s v="KTOE"/>
    <x v="3"/>
    <x v="4"/>
    <x v="3"/>
    <n v="708.54891120000002"/>
  </r>
  <r>
    <x v="4"/>
    <x v="52"/>
    <x v="52"/>
    <s v="KTOE"/>
    <x v="1"/>
    <x v="1"/>
    <x v="3"/>
    <n v="58.506343200000003"/>
  </r>
  <r>
    <x v="0"/>
    <x v="52"/>
    <x v="52"/>
    <s v="KTOE"/>
    <x v="14"/>
    <x v="5"/>
    <x v="3"/>
    <n v="137.43171000000001"/>
  </r>
  <r>
    <x v="1"/>
    <x v="52"/>
    <x v="52"/>
    <s v="KTOE"/>
    <x v="31"/>
    <x v="3"/>
    <x v="3"/>
    <n v="124.5196188"/>
  </r>
  <r>
    <x v="1"/>
    <x v="52"/>
    <x v="52"/>
    <s v="KTOE"/>
    <x v="2"/>
    <x v="1"/>
    <x v="3"/>
    <n v="180.7064748"/>
  </r>
  <r>
    <x v="13"/>
    <x v="52"/>
    <x v="52"/>
    <s v="KTOE"/>
    <x v="26"/>
    <x v="4"/>
    <x v="3"/>
    <n v="1.67472"/>
  </r>
  <r>
    <x v="0"/>
    <x v="54"/>
    <x v="54"/>
    <s v="KTOE"/>
    <x v="15"/>
    <x v="5"/>
    <x v="7"/>
    <n v="1.2560399999999999E-2"/>
  </r>
  <r>
    <x v="0"/>
    <x v="54"/>
    <x v="54"/>
    <s v="KTOE"/>
    <x v="9"/>
    <x v="4"/>
    <x v="7"/>
    <n v="1.4863139999999999"/>
  </r>
  <r>
    <x v="0"/>
    <x v="54"/>
    <x v="54"/>
    <s v="KTOE"/>
    <x v="30"/>
    <x v="1"/>
    <x v="7"/>
    <n v="16.8602436"/>
  </r>
  <r>
    <x v="0"/>
    <x v="54"/>
    <x v="54"/>
    <s v="KTOE"/>
    <x v="33"/>
    <x v="4"/>
    <x v="7"/>
    <n v="13.3642656"/>
  </r>
  <r>
    <x v="0"/>
    <x v="54"/>
    <x v="54"/>
    <s v="KTOE"/>
    <x v="10"/>
    <x v="4"/>
    <x v="7"/>
    <n v="18.019987199999999"/>
  </r>
  <r>
    <x v="13"/>
    <x v="52"/>
    <x v="52"/>
    <s v="KTOE"/>
    <x v="26"/>
    <x v="1"/>
    <x v="1"/>
    <n v="1.4570064"/>
  </r>
  <r>
    <x v="1"/>
    <x v="52"/>
    <x v="52"/>
    <s v="KTOE"/>
    <x v="2"/>
    <x v="5"/>
    <x v="1"/>
    <n v="171.4955148"/>
  </r>
  <r>
    <x v="4"/>
    <x v="52"/>
    <x v="52"/>
    <s v="KTOE"/>
    <x v="26"/>
    <x v="4"/>
    <x v="1"/>
    <n v="105.1598556"/>
  </r>
  <r>
    <x v="4"/>
    <x v="52"/>
    <x v="52"/>
    <s v="KTOE"/>
    <x v="1"/>
    <x v="3"/>
    <x v="1"/>
    <n v="60.897005999999998"/>
  </r>
  <r>
    <x v="4"/>
    <x v="52"/>
    <x v="52"/>
    <s v="KTOE"/>
    <x v="25"/>
    <x v="5"/>
    <x v="1"/>
    <n v="150.50289960000001"/>
  </r>
  <r>
    <x v="0"/>
    <x v="54"/>
    <x v="54"/>
    <s v="KTOE"/>
    <x v="30"/>
    <x v="5"/>
    <x v="1"/>
    <n v="17.425461599999998"/>
  </r>
  <r>
    <x v="0"/>
    <x v="54"/>
    <x v="54"/>
    <s v="KTOE"/>
    <x v="33"/>
    <x v="3"/>
    <x v="1"/>
    <n v="8.1642600000000005"/>
  </r>
  <r>
    <x v="0"/>
    <x v="54"/>
    <x v="54"/>
    <s v="KTOE"/>
    <x v="22"/>
    <x v="5"/>
    <x v="1"/>
    <n v="2.6376840000000001"/>
  </r>
  <r>
    <x v="0"/>
    <x v="54"/>
    <x v="54"/>
    <s v="KTOE"/>
    <x v="26"/>
    <x v="2"/>
    <x v="1"/>
    <n v="32.590051199999998"/>
  </r>
  <r>
    <x v="0"/>
    <x v="54"/>
    <x v="54"/>
    <s v="KTOE"/>
    <x v="10"/>
    <x v="4"/>
    <x v="1"/>
    <n v="18.019987199999999"/>
  </r>
  <r>
    <x v="1"/>
    <x v="52"/>
    <x v="52"/>
    <s v="KTOE"/>
    <x v="7"/>
    <x v="4"/>
    <x v="3"/>
    <n v="48.286364399999997"/>
  </r>
  <r>
    <x v="1"/>
    <x v="52"/>
    <x v="52"/>
    <s v="KTOE"/>
    <x v="23"/>
    <x v="2"/>
    <x v="3"/>
    <n v="38.882811599999997"/>
  </r>
  <r>
    <x v="1"/>
    <x v="52"/>
    <x v="52"/>
    <s v="KTOE"/>
    <x v="25"/>
    <x v="3"/>
    <x v="3"/>
    <n v="179.39181959999999"/>
  </r>
  <r>
    <x v="0"/>
    <x v="54"/>
    <x v="54"/>
    <s v="KTOE"/>
    <x v="24"/>
    <x v="0"/>
    <x v="7"/>
    <n v="5.0241599999999997E-2"/>
  </r>
  <r>
    <x v="1"/>
    <x v="52"/>
    <x v="52"/>
    <s v="KTOE"/>
    <x v="7"/>
    <x v="1"/>
    <x v="1"/>
    <n v="51.351101999999997"/>
  </r>
  <r>
    <x v="1"/>
    <x v="52"/>
    <x v="52"/>
    <s v="KTOE"/>
    <x v="10"/>
    <x v="3"/>
    <x v="1"/>
    <n v="48.478957200000004"/>
  </r>
  <r>
    <x v="1"/>
    <x v="52"/>
    <x v="52"/>
    <s v="KTOE"/>
    <x v="3"/>
    <x v="1"/>
    <x v="1"/>
    <n v="194.62339800000001"/>
  </r>
  <r>
    <x v="0"/>
    <x v="54"/>
    <x v="54"/>
    <s v="KTOE"/>
    <x v="19"/>
    <x v="1"/>
    <x v="1"/>
    <n v="0.47310839999999998"/>
  </r>
  <r>
    <x v="4"/>
    <x v="52"/>
    <x v="52"/>
    <s v="KTOE"/>
    <x v="33"/>
    <x v="4"/>
    <x v="3"/>
    <n v="66.754339200000004"/>
  </r>
  <r>
    <x v="1"/>
    <x v="52"/>
    <x v="52"/>
    <s v="KTOE"/>
    <x v="11"/>
    <x v="1"/>
    <x v="3"/>
    <n v="66.624548399999995"/>
  </r>
  <r>
    <x v="4"/>
    <x v="52"/>
    <x v="52"/>
    <s v="KTOE"/>
    <x v="33"/>
    <x v="1"/>
    <x v="1"/>
    <n v="61.478971199999997"/>
  </r>
  <r>
    <x v="0"/>
    <x v="54"/>
    <x v="54"/>
    <s v="KTOE"/>
    <x v="11"/>
    <x v="0"/>
    <x v="1"/>
    <n v="4.3124039999999999"/>
  </r>
  <r>
    <x v="4"/>
    <x v="52"/>
    <x v="52"/>
    <s v="KTOE"/>
    <x v="14"/>
    <x v="3"/>
    <x v="3"/>
    <n v="301.57101720000003"/>
  </r>
  <r>
    <x v="0"/>
    <x v="54"/>
    <x v="54"/>
    <s v="KTOE"/>
    <x v="11"/>
    <x v="5"/>
    <x v="7"/>
    <n v="4.5552384000000004"/>
  </r>
  <r>
    <x v="0"/>
    <x v="54"/>
    <x v="54"/>
    <s v="KTOE"/>
    <x v="12"/>
    <x v="0"/>
    <x v="7"/>
    <n v="3.5964611999999998"/>
  </r>
  <r>
    <x v="1"/>
    <x v="52"/>
    <x v="52"/>
    <s v="KTOE"/>
    <x v="13"/>
    <x v="5"/>
    <x v="1"/>
    <n v="0.57777840000000003"/>
  </r>
  <r>
    <x v="0"/>
    <x v="54"/>
    <x v="54"/>
    <s v="KTOE"/>
    <x v="12"/>
    <x v="2"/>
    <x v="1"/>
    <n v="4.0151412000000004"/>
  </r>
  <r>
    <x v="4"/>
    <x v="52"/>
    <x v="52"/>
    <s v="KTOE"/>
    <x v="10"/>
    <x v="3"/>
    <x v="3"/>
    <n v="48.508264799999999"/>
  </r>
  <r>
    <x v="0"/>
    <x v="52"/>
    <x v="52"/>
    <s v="KTOE"/>
    <x v="25"/>
    <x v="3"/>
    <x v="3"/>
    <n v="11.723039999999999"/>
  </r>
  <r>
    <x v="1"/>
    <x v="52"/>
    <x v="52"/>
    <s v="KTOE"/>
    <x v="33"/>
    <x v="1"/>
    <x v="3"/>
    <n v="73.281560400000004"/>
  </r>
  <r>
    <x v="0"/>
    <x v="54"/>
    <x v="54"/>
    <s v="KTOE"/>
    <x v="17"/>
    <x v="3"/>
    <x v="7"/>
    <n v="1.7417088000000001"/>
  </r>
  <r>
    <x v="0"/>
    <x v="54"/>
    <x v="54"/>
    <s v="KTOE"/>
    <x v="25"/>
    <x v="4"/>
    <x v="7"/>
    <n v="13.029321599999999"/>
  </r>
  <r>
    <x v="1"/>
    <x v="52"/>
    <x v="52"/>
    <s v="KTOE"/>
    <x v="33"/>
    <x v="3"/>
    <x v="1"/>
    <n v="73.754668800000005"/>
  </r>
  <r>
    <x v="4"/>
    <x v="52"/>
    <x v="52"/>
    <s v="KTOE"/>
    <x v="7"/>
    <x v="2"/>
    <x v="1"/>
    <n v="53.620347600000002"/>
  </r>
  <r>
    <x v="0"/>
    <x v="54"/>
    <x v="54"/>
    <s v="KTOE"/>
    <x v="28"/>
    <x v="3"/>
    <x v="1"/>
    <n v="17.911130400000001"/>
  </r>
  <r>
    <x v="0"/>
    <x v="54"/>
    <x v="54"/>
    <s v="KTOE"/>
    <x v="18"/>
    <x v="3"/>
    <x v="1"/>
    <n v="47.478312000000003"/>
  </r>
  <r>
    <x v="0"/>
    <x v="54"/>
    <x v="54"/>
    <s v="KTOE"/>
    <x v="17"/>
    <x v="3"/>
    <x v="1"/>
    <n v="1.7417088000000001"/>
  </r>
  <r>
    <x v="4"/>
    <x v="52"/>
    <x v="52"/>
    <s v="KTOE"/>
    <x v="23"/>
    <x v="1"/>
    <x v="3"/>
    <n v="35.922744000000002"/>
  </r>
  <r>
    <x v="4"/>
    <x v="52"/>
    <x v="52"/>
    <s v="KTOE"/>
    <x v="26"/>
    <x v="1"/>
    <x v="3"/>
    <n v="89.111851200000004"/>
  </r>
  <r>
    <x v="4"/>
    <x v="52"/>
    <x v="52"/>
    <s v="KTOE"/>
    <x v="3"/>
    <x v="3"/>
    <x v="3"/>
    <n v="786.03820559999997"/>
  </r>
  <r>
    <x v="1"/>
    <x v="52"/>
    <x v="52"/>
    <s v="KTOE"/>
    <x v="31"/>
    <x v="1"/>
    <x v="3"/>
    <n v="119.0432844"/>
  </r>
  <r>
    <x v="13"/>
    <x v="52"/>
    <x v="52"/>
    <s v="KTOE"/>
    <x v="26"/>
    <x v="3"/>
    <x v="3"/>
    <n v="1.8589392"/>
  </r>
  <r>
    <x v="0"/>
    <x v="54"/>
    <x v="54"/>
    <s v="KTOE"/>
    <x v="14"/>
    <x v="2"/>
    <x v="7"/>
    <n v="97.703164799999996"/>
  </r>
  <r>
    <x v="0"/>
    <x v="54"/>
    <x v="54"/>
    <s v="KTOE"/>
    <x v="9"/>
    <x v="3"/>
    <x v="7"/>
    <n v="2.2273776000000001"/>
  </r>
  <r>
    <x v="0"/>
    <x v="54"/>
    <x v="54"/>
    <s v="KTOE"/>
    <x v="33"/>
    <x v="3"/>
    <x v="7"/>
    <n v="8.1642600000000005"/>
  </r>
  <r>
    <x v="0"/>
    <x v="54"/>
    <x v="54"/>
    <s v="KTOE"/>
    <x v="10"/>
    <x v="3"/>
    <x v="7"/>
    <n v="19.916607599999999"/>
  </r>
  <r>
    <x v="1"/>
    <x v="52"/>
    <x v="52"/>
    <s v="KTOE"/>
    <x v="1"/>
    <x v="4"/>
    <x v="1"/>
    <n v="69.877691999999996"/>
  </r>
  <r>
    <x v="4"/>
    <x v="52"/>
    <x v="52"/>
    <s v="KTOE"/>
    <x v="26"/>
    <x v="3"/>
    <x v="1"/>
    <n v="173.19954240000001"/>
  </r>
  <r>
    <x v="14"/>
    <x v="16"/>
    <x v="16"/>
    <s v="KTOE"/>
    <x v="25"/>
    <x v="4"/>
    <x v="3"/>
    <n v="110.86646399999999"/>
  </r>
  <r>
    <x v="1"/>
    <x v="17"/>
    <x v="17"/>
    <s v="KTOE"/>
    <x v="0"/>
    <x v="3"/>
    <x v="3"/>
    <n v="8.0805240000000005"/>
  </r>
  <r>
    <x v="1"/>
    <x v="18"/>
    <x v="18"/>
    <s v="KTOE"/>
    <x v="28"/>
    <x v="3"/>
    <x v="3"/>
    <n v="1.6830936000000001"/>
  </r>
  <r>
    <x v="1"/>
    <x v="18"/>
    <x v="18"/>
    <s v="KTOE"/>
    <x v="30"/>
    <x v="1"/>
    <x v="3"/>
    <n v="0.54009720000000006"/>
  </r>
  <r>
    <x v="1"/>
    <x v="15"/>
    <x v="15"/>
    <s v="KTOE"/>
    <x v="37"/>
    <x v="5"/>
    <x v="1"/>
    <n v="0.15491160000000001"/>
  </r>
  <r>
    <x v="1"/>
    <x v="15"/>
    <x v="15"/>
    <s v="KTOE"/>
    <x v="22"/>
    <x v="0"/>
    <x v="1"/>
    <n v="0.35169119999999998"/>
  </r>
  <r>
    <x v="1"/>
    <x v="15"/>
    <x v="15"/>
    <s v="KTOE"/>
    <x v="19"/>
    <x v="2"/>
    <x v="1"/>
    <n v="0.52334999999999998"/>
  </r>
  <r>
    <x v="1"/>
    <x v="15"/>
    <x v="15"/>
    <s v="KTOE"/>
    <x v="31"/>
    <x v="4"/>
    <x v="1"/>
    <n v="2.1143339999999999"/>
  </r>
  <r>
    <x v="1"/>
    <x v="15"/>
    <x v="15"/>
    <s v="KTOE"/>
    <x v="1"/>
    <x v="0"/>
    <x v="1"/>
    <n v="0.98389800000000005"/>
  </r>
  <r>
    <x v="1"/>
    <x v="16"/>
    <x v="16"/>
    <s v="KTOE"/>
    <x v="30"/>
    <x v="0"/>
    <x v="3"/>
    <n v="96.987222000000003"/>
  </r>
  <r>
    <x v="1"/>
    <x v="16"/>
    <x v="16"/>
    <s v="KTOE"/>
    <x v="25"/>
    <x v="4"/>
    <x v="3"/>
    <n v="997.91540640000005"/>
  </r>
  <r>
    <x v="8"/>
    <x v="16"/>
    <x v="16"/>
    <s v="KTOE"/>
    <x v="14"/>
    <x v="2"/>
    <x v="3"/>
    <n v="5.4428400000000002E-2"/>
  </r>
  <r>
    <x v="14"/>
    <x v="16"/>
    <x v="16"/>
    <s v="KTOE"/>
    <x v="9"/>
    <x v="3"/>
    <x v="3"/>
    <n v="81.429073200000005"/>
  </r>
  <r>
    <x v="14"/>
    <x v="16"/>
    <x v="16"/>
    <s v="KTOE"/>
    <x v="6"/>
    <x v="4"/>
    <x v="3"/>
    <n v="0.5149764"/>
  </r>
  <r>
    <x v="14"/>
    <x v="16"/>
    <x v="16"/>
    <s v="KTOE"/>
    <x v="3"/>
    <x v="4"/>
    <x v="3"/>
    <n v="526.20539759999997"/>
  </r>
  <r>
    <x v="1"/>
    <x v="18"/>
    <x v="18"/>
    <s v="KTOE"/>
    <x v="30"/>
    <x v="4"/>
    <x v="3"/>
    <n v="0.59871240000000003"/>
  </r>
  <r>
    <x v="4"/>
    <x v="18"/>
    <x v="18"/>
    <s v="KTOE"/>
    <x v="9"/>
    <x v="5"/>
    <x v="3"/>
    <n v="2.4785856000000002"/>
  </r>
  <r>
    <x v="14"/>
    <x v="18"/>
    <x v="18"/>
    <s v="KTOE"/>
    <x v="7"/>
    <x v="1"/>
    <x v="3"/>
    <n v="38.644164000000004"/>
  </r>
  <r>
    <x v="14"/>
    <x v="18"/>
    <x v="18"/>
    <s v="KTOE"/>
    <x v="28"/>
    <x v="4"/>
    <x v="3"/>
    <n v="44.8573752"/>
  </r>
  <r>
    <x v="14"/>
    <x v="18"/>
    <x v="18"/>
    <s v="KTOE"/>
    <x v="14"/>
    <x v="4"/>
    <x v="3"/>
    <n v="192.9737988"/>
  </r>
  <r>
    <x v="14"/>
    <x v="18"/>
    <x v="18"/>
    <s v="KTOE"/>
    <x v="25"/>
    <x v="1"/>
    <x v="3"/>
    <n v="108.2999556"/>
  </r>
  <r>
    <x v="0"/>
    <x v="19"/>
    <x v="19"/>
    <s v="KTOE"/>
    <x v="24"/>
    <x v="2"/>
    <x v="2"/>
    <n v="69.396209999999996"/>
  </r>
  <r>
    <x v="1"/>
    <x v="19"/>
    <x v="19"/>
    <s v="KTOE"/>
    <x v="30"/>
    <x v="2"/>
    <x v="2"/>
    <n v="36.609379199999999"/>
  </r>
  <r>
    <x v="1"/>
    <x v="19"/>
    <x v="19"/>
    <s v="KTOE"/>
    <x v="25"/>
    <x v="4"/>
    <x v="2"/>
    <n v="49.982018400000001"/>
  </r>
  <r>
    <x v="1"/>
    <x v="15"/>
    <x v="15"/>
    <s v="KTOE"/>
    <x v="25"/>
    <x v="4"/>
    <x v="2"/>
    <n v="27.189079199999998"/>
  </r>
  <r>
    <x v="0"/>
    <x v="15"/>
    <x v="15"/>
    <s v="KTOE"/>
    <x v="19"/>
    <x v="0"/>
    <x v="2"/>
    <n v="3.9481524000000001"/>
  </r>
  <r>
    <x v="0"/>
    <x v="15"/>
    <x v="15"/>
    <s v="KTOE"/>
    <x v="24"/>
    <x v="0"/>
    <x v="2"/>
    <n v="3.3661872000000002"/>
  </r>
  <r>
    <x v="1"/>
    <x v="15"/>
    <x v="15"/>
    <s v="KTOE"/>
    <x v="28"/>
    <x v="3"/>
    <x v="2"/>
    <n v="3.5043516000000001"/>
  </r>
  <r>
    <x v="1"/>
    <x v="15"/>
    <x v="15"/>
    <s v="KTOE"/>
    <x v="23"/>
    <x v="5"/>
    <x v="2"/>
    <n v="12.790673999999999"/>
  </r>
  <r>
    <x v="1"/>
    <x v="17"/>
    <x v="17"/>
    <s v="KTOE"/>
    <x v="0"/>
    <x v="3"/>
    <x v="1"/>
    <n v="8.0805240000000005"/>
  </r>
  <r>
    <x v="1"/>
    <x v="18"/>
    <x v="18"/>
    <s v="KTOE"/>
    <x v="28"/>
    <x v="2"/>
    <x v="1"/>
    <n v="1.7082143999999999"/>
  </r>
  <r>
    <x v="1"/>
    <x v="18"/>
    <x v="18"/>
    <s v="KTOE"/>
    <x v="3"/>
    <x v="4"/>
    <x v="1"/>
    <n v="7.1259335999999998"/>
  </r>
  <r>
    <x v="1"/>
    <x v="18"/>
    <x v="18"/>
    <s v="KTOE"/>
    <x v="25"/>
    <x v="1"/>
    <x v="1"/>
    <n v="23.34141"/>
  </r>
  <r>
    <x v="13"/>
    <x v="18"/>
    <x v="18"/>
    <s v="KTOE"/>
    <x v="33"/>
    <x v="0"/>
    <x v="1"/>
    <n v="14.1639444"/>
  </r>
  <r>
    <x v="14"/>
    <x v="18"/>
    <x v="18"/>
    <s v="KTOE"/>
    <x v="9"/>
    <x v="1"/>
    <x v="1"/>
    <n v="70.936952399999996"/>
  </r>
  <r>
    <x v="14"/>
    <x v="18"/>
    <x v="18"/>
    <s v="KTOE"/>
    <x v="6"/>
    <x v="3"/>
    <x v="1"/>
    <n v="0.68244839999999996"/>
  </r>
  <r>
    <x v="14"/>
    <x v="18"/>
    <x v="18"/>
    <s v="KTOE"/>
    <x v="3"/>
    <x v="3"/>
    <x v="1"/>
    <n v="558.45631800000001"/>
  </r>
  <r>
    <x v="1"/>
    <x v="20"/>
    <x v="20"/>
    <s v="KTOE"/>
    <x v="18"/>
    <x v="2"/>
    <x v="1"/>
    <n v="4.1616792"/>
  </r>
  <r>
    <x v="0"/>
    <x v="15"/>
    <x v="15"/>
    <s v="KTOE"/>
    <x v="26"/>
    <x v="1"/>
    <x v="1"/>
    <n v="16.990034399999999"/>
  </r>
  <r>
    <x v="1"/>
    <x v="15"/>
    <x v="15"/>
    <s v="KTOE"/>
    <x v="23"/>
    <x v="0"/>
    <x v="1"/>
    <n v="4.9822920000000002"/>
  </r>
  <r>
    <x v="1"/>
    <x v="15"/>
    <x v="15"/>
    <s v="KTOE"/>
    <x v="25"/>
    <x v="1"/>
    <x v="1"/>
    <n v="15.6418848"/>
  </r>
  <r>
    <x v="1"/>
    <x v="16"/>
    <x v="16"/>
    <s v="KTOE"/>
    <x v="23"/>
    <x v="0"/>
    <x v="3"/>
    <n v="110.7450468"/>
  </r>
  <r>
    <x v="1"/>
    <x v="16"/>
    <x v="16"/>
    <s v="KTOE"/>
    <x v="3"/>
    <x v="4"/>
    <x v="3"/>
    <n v="215.69974920000001"/>
  </r>
  <r>
    <x v="1"/>
    <x v="16"/>
    <x v="16"/>
    <s v="KTOE"/>
    <x v="35"/>
    <x v="0"/>
    <x v="3"/>
    <n v="1.716588"/>
  </r>
  <r>
    <x v="14"/>
    <x v="16"/>
    <x v="16"/>
    <s v="KTOE"/>
    <x v="28"/>
    <x v="3"/>
    <x v="3"/>
    <n v="57.367533600000002"/>
  </r>
  <r>
    <x v="14"/>
    <x v="16"/>
    <x v="16"/>
    <s v="KTOE"/>
    <x v="14"/>
    <x v="3"/>
    <x v="3"/>
    <n v="227.7158652"/>
  </r>
  <r>
    <x v="1"/>
    <x v="17"/>
    <x v="17"/>
    <s v="KTOE"/>
    <x v="7"/>
    <x v="4"/>
    <x v="3"/>
    <n v="1.6035444000000001"/>
  </r>
  <r>
    <x v="14"/>
    <x v="18"/>
    <x v="18"/>
    <s v="KTOE"/>
    <x v="9"/>
    <x v="4"/>
    <x v="3"/>
    <n v="65.406189600000005"/>
  </r>
  <r>
    <x v="1"/>
    <x v="20"/>
    <x v="20"/>
    <s v="KTOE"/>
    <x v="23"/>
    <x v="0"/>
    <x v="6"/>
    <n v="0.1214172"/>
  </r>
  <r>
    <x v="1"/>
    <x v="20"/>
    <x v="20"/>
    <s v="KTOE"/>
    <x v="25"/>
    <x v="1"/>
    <x v="6"/>
    <n v="2.2064436000000001"/>
  </r>
  <r>
    <x v="0"/>
    <x v="19"/>
    <x v="19"/>
    <s v="KTOE"/>
    <x v="19"/>
    <x v="3"/>
    <x v="2"/>
    <n v="45.083462400000002"/>
  </r>
  <r>
    <x v="0"/>
    <x v="19"/>
    <x v="19"/>
    <s v="KTOE"/>
    <x v="34"/>
    <x v="2"/>
    <x v="2"/>
    <n v="2.93076E-2"/>
  </r>
  <r>
    <x v="0"/>
    <x v="19"/>
    <x v="19"/>
    <s v="KTOE"/>
    <x v="5"/>
    <x v="2"/>
    <x v="2"/>
    <n v="58.853847600000002"/>
  </r>
  <r>
    <x v="1"/>
    <x v="19"/>
    <x v="19"/>
    <s v="KTOE"/>
    <x v="23"/>
    <x v="2"/>
    <x v="2"/>
    <n v="7.4650644000000002"/>
  </r>
  <r>
    <x v="1"/>
    <x v="19"/>
    <x v="19"/>
    <s v="KTOE"/>
    <x v="18"/>
    <x v="0"/>
    <x v="2"/>
    <n v="17.618054399999998"/>
  </r>
  <r>
    <x v="1"/>
    <x v="19"/>
    <x v="19"/>
    <s v="KTOE"/>
    <x v="1"/>
    <x v="0"/>
    <x v="2"/>
    <n v="1.2644135999999999"/>
  </r>
  <r>
    <x v="1"/>
    <x v="15"/>
    <x v="15"/>
    <s v="KTOE"/>
    <x v="0"/>
    <x v="0"/>
    <x v="2"/>
    <n v="1.9008072"/>
  </r>
  <r>
    <x v="0"/>
    <x v="15"/>
    <x v="15"/>
    <s v="KTOE"/>
    <x v="31"/>
    <x v="3"/>
    <x v="2"/>
    <n v="18.166525199999999"/>
  </r>
  <r>
    <x v="1"/>
    <x v="15"/>
    <x v="15"/>
    <s v="KTOE"/>
    <x v="16"/>
    <x v="5"/>
    <x v="2"/>
    <n v="2.4827724"/>
  </r>
  <r>
    <x v="1"/>
    <x v="15"/>
    <x v="15"/>
    <s v="KTOE"/>
    <x v="30"/>
    <x v="5"/>
    <x v="2"/>
    <n v="11.601622799999999"/>
  </r>
  <r>
    <x v="1"/>
    <x v="17"/>
    <x v="17"/>
    <s v="KTOE"/>
    <x v="7"/>
    <x v="1"/>
    <x v="1"/>
    <n v="1.6161048"/>
  </r>
  <r>
    <x v="1"/>
    <x v="18"/>
    <x v="18"/>
    <s v="KTOE"/>
    <x v="7"/>
    <x v="1"/>
    <x v="1"/>
    <n v="35.993919599999998"/>
  </r>
  <r>
    <x v="1"/>
    <x v="18"/>
    <x v="18"/>
    <s v="KTOE"/>
    <x v="10"/>
    <x v="1"/>
    <x v="1"/>
    <n v="2.7925955999999998"/>
  </r>
  <r>
    <x v="1"/>
    <x v="18"/>
    <x v="18"/>
    <s v="KTOE"/>
    <x v="0"/>
    <x v="0"/>
    <x v="1"/>
    <n v="0.85410719999999996"/>
  </r>
  <r>
    <x v="1"/>
    <x v="13"/>
    <x v="13"/>
    <s v="KTOE"/>
    <x v="8"/>
    <x v="0"/>
    <x v="3"/>
    <n v="17.2244952"/>
  </r>
  <r>
    <x v="1"/>
    <x v="13"/>
    <x v="13"/>
    <s v="KTOE"/>
    <x v="10"/>
    <x v="3"/>
    <x v="3"/>
    <n v="99.239720399999996"/>
  </r>
  <r>
    <x v="1"/>
    <x v="13"/>
    <x v="13"/>
    <s v="KTOE"/>
    <x v="13"/>
    <x v="5"/>
    <x v="3"/>
    <n v="42.223877999999999"/>
  </r>
  <r>
    <x v="1"/>
    <x v="12"/>
    <x v="12"/>
    <s v="KTOE"/>
    <x v="16"/>
    <x v="5"/>
    <x v="6"/>
    <n v="331.15913280000001"/>
  </r>
  <r>
    <x v="1"/>
    <x v="12"/>
    <x v="12"/>
    <s v="KTOE"/>
    <x v="8"/>
    <x v="4"/>
    <x v="6"/>
    <n v="148.0494348"/>
  </r>
  <r>
    <x v="8"/>
    <x v="13"/>
    <x v="13"/>
    <s v="KTOE"/>
    <x v="17"/>
    <x v="0"/>
    <x v="1"/>
    <n v="7.5362399999999996E-2"/>
  </r>
  <r>
    <x v="0"/>
    <x v="13"/>
    <x v="13"/>
    <s v="KTOE"/>
    <x v="11"/>
    <x v="4"/>
    <x v="1"/>
    <n v="2348.6063939999999"/>
  </r>
  <r>
    <x v="1"/>
    <x v="13"/>
    <x v="13"/>
    <s v="KTOE"/>
    <x v="16"/>
    <x v="2"/>
    <x v="1"/>
    <n v="73.151769599999994"/>
  </r>
  <r>
    <x v="1"/>
    <x v="13"/>
    <x v="13"/>
    <s v="KTOE"/>
    <x v="13"/>
    <x v="0"/>
    <x v="1"/>
    <n v="53.306337599999999"/>
  </r>
  <r>
    <x v="15"/>
    <x v="13"/>
    <x v="13"/>
    <s v="KTOE"/>
    <x v="18"/>
    <x v="4"/>
    <x v="1"/>
    <n v="0.10467"/>
  </r>
  <r>
    <x v="1"/>
    <x v="12"/>
    <x v="12"/>
    <s v="KTOE"/>
    <x v="15"/>
    <x v="2"/>
    <x v="1"/>
    <n v="121.8275064"/>
  </r>
  <r>
    <x v="7"/>
    <x v="12"/>
    <x v="12"/>
    <s v="KTOE"/>
    <x v="3"/>
    <x v="2"/>
    <x v="1"/>
    <n v="0.38518560000000002"/>
  </r>
  <r>
    <x v="0"/>
    <x v="12"/>
    <x v="12"/>
    <s v="KTOE"/>
    <x v="11"/>
    <x v="4"/>
    <x v="0"/>
    <n v="28.968469200000001"/>
  </r>
  <r>
    <x v="0"/>
    <x v="13"/>
    <x v="13"/>
    <s v="KTOE"/>
    <x v="13"/>
    <x v="4"/>
    <x v="0"/>
    <n v="274.8759804"/>
  </r>
  <r>
    <x v="1"/>
    <x v="13"/>
    <x v="13"/>
    <s v="KTOE"/>
    <x v="15"/>
    <x v="3"/>
    <x v="0"/>
    <n v="4.1868000000000001E-3"/>
  </r>
  <r>
    <x v="1"/>
    <x v="13"/>
    <x v="13"/>
    <s v="KTOE"/>
    <x v="8"/>
    <x v="2"/>
    <x v="0"/>
    <n v="31.9536576"/>
  </r>
  <r>
    <x v="4"/>
    <x v="13"/>
    <x v="13"/>
    <s v="KTOE"/>
    <x v="14"/>
    <x v="1"/>
    <x v="0"/>
    <n v="317.01193560000002"/>
  </r>
  <r>
    <x v="7"/>
    <x v="12"/>
    <x v="12"/>
    <s v="KTOE"/>
    <x v="3"/>
    <x v="0"/>
    <x v="0"/>
    <n v="0.25539479999999998"/>
  </r>
  <r>
    <x v="11"/>
    <x v="13"/>
    <x v="13"/>
    <s v="KTOE"/>
    <x v="11"/>
    <x v="5"/>
    <x v="3"/>
    <n v="8.7922799999999995E-2"/>
  </r>
  <r>
    <x v="11"/>
    <x v="13"/>
    <x v="13"/>
    <s v="KTOE"/>
    <x v="25"/>
    <x v="5"/>
    <x v="3"/>
    <n v="8.0302824000000008"/>
  </r>
  <r>
    <x v="4"/>
    <x v="13"/>
    <x v="13"/>
    <s v="KTOE"/>
    <x v="7"/>
    <x v="0"/>
    <x v="3"/>
    <n v="52.443856799999999"/>
  </r>
  <r>
    <x v="15"/>
    <x v="13"/>
    <x v="13"/>
    <s v="KTOE"/>
    <x v="25"/>
    <x v="5"/>
    <x v="3"/>
    <n v="6.5816496000000004"/>
  </r>
  <r>
    <x v="0"/>
    <x v="13"/>
    <x v="13"/>
    <s v="KTOE"/>
    <x v="4"/>
    <x v="1"/>
    <x v="3"/>
    <n v="2.93076E-2"/>
  </r>
  <r>
    <x v="0"/>
    <x v="13"/>
    <x v="13"/>
    <s v="KTOE"/>
    <x v="35"/>
    <x v="0"/>
    <x v="3"/>
    <n v="62.634528000000003"/>
  </r>
  <r>
    <x v="1"/>
    <x v="13"/>
    <x v="13"/>
    <s v="KTOE"/>
    <x v="29"/>
    <x v="1"/>
    <x v="3"/>
    <n v="4.2412283999999998"/>
  </r>
  <r>
    <x v="1"/>
    <x v="13"/>
    <x v="13"/>
    <s v="KTOE"/>
    <x v="21"/>
    <x v="4"/>
    <x v="3"/>
    <n v="0.37681199999999998"/>
  </r>
  <r>
    <x v="1"/>
    <x v="13"/>
    <x v="13"/>
    <s v="KTOE"/>
    <x v="31"/>
    <x v="5"/>
    <x v="3"/>
    <n v="1200.35556"/>
  </r>
  <r>
    <x v="0"/>
    <x v="12"/>
    <x v="12"/>
    <s v="KTOE"/>
    <x v="7"/>
    <x v="1"/>
    <x v="6"/>
    <n v="36.416786399999999"/>
  </r>
  <r>
    <x v="0"/>
    <x v="12"/>
    <x v="12"/>
    <s v="KTOE"/>
    <x v="3"/>
    <x v="3"/>
    <x v="6"/>
    <n v="141.85715759999999"/>
  </r>
  <r>
    <x v="1"/>
    <x v="12"/>
    <x v="12"/>
    <s v="KTOE"/>
    <x v="34"/>
    <x v="1"/>
    <x v="6"/>
    <n v="95.521842000000007"/>
  </r>
  <r>
    <x v="3"/>
    <x v="12"/>
    <x v="12"/>
    <s v="KTOE"/>
    <x v="17"/>
    <x v="2"/>
    <x v="6"/>
    <n v="0.565218"/>
  </r>
  <r>
    <x v="8"/>
    <x v="12"/>
    <x v="12"/>
    <s v="KTOE"/>
    <x v="6"/>
    <x v="1"/>
    <x v="6"/>
    <n v="0.71594279999999999"/>
  </r>
  <r>
    <x v="7"/>
    <x v="12"/>
    <x v="12"/>
    <s v="KTOE"/>
    <x v="11"/>
    <x v="4"/>
    <x v="6"/>
    <n v="8.7922799999999995E-2"/>
  </r>
  <r>
    <x v="0"/>
    <x v="13"/>
    <x v="13"/>
    <s v="KTOE"/>
    <x v="24"/>
    <x v="3"/>
    <x v="1"/>
    <n v="8.3736000000000001E-3"/>
  </r>
  <r>
    <x v="0"/>
    <x v="13"/>
    <x v="13"/>
    <s v="KTOE"/>
    <x v="21"/>
    <x v="2"/>
    <x v="1"/>
    <n v="17.8483284"/>
  </r>
  <r>
    <x v="0"/>
    <x v="13"/>
    <x v="13"/>
    <s v="KTOE"/>
    <x v="3"/>
    <x v="4"/>
    <x v="1"/>
    <n v="1361.7064584"/>
  </r>
  <r>
    <x v="2"/>
    <x v="13"/>
    <x v="13"/>
    <s v="KTOE"/>
    <x v="14"/>
    <x v="0"/>
    <x v="1"/>
    <n v="147.0069216"/>
  </r>
  <r>
    <x v="2"/>
    <x v="13"/>
    <x v="13"/>
    <s v="KTOE"/>
    <x v="22"/>
    <x v="0"/>
    <x v="1"/>
    <n v="3.9648995999999999"/>
  </r>
  <r>
    <x v="4"/>
    <x v="13"/>
    <x v="13"/>
    <s v="KTOE"/>
    <x v="28"/>
    <x v="2"/>
    <x v="1"/>
    <n v="75.9946068"/>
  </r>
  <r>
    <x v="4"/>
    <x v="13"/>
    <x v="13"/>
    <s v="KTOE"/>
    <x v="17"/>
    <x v="0"/>
    <x v="1"/>
    <n v="42.412284"/>
  </r>
  <r>
    <x v="14"/>
    <x v="13"/>
    <x v="13"/>
    <s v="KTOE"/>
    <x v="23"/>
    <x v="5"/>
    <x v="1"/>
    <n v="26.703410399999999"/>
  </r>
  <r>
    <x v="14"/>
    <x v="13"/>
    <x v="13"/>
    <s v="KTOE"/>
    <x v="18"/>
    <x v="2"/>
    <x v="1"/>
    <n v="92.369181600000005"/>
  </r>
  <r>
    <x v="9"/>
    <x v="13"/>
    <x v="13"/>
    <s v="KTOE"/>
    <x v="22"/>
    <x v="3"/>
    <x v="1"/>
    <n v="0.48566880000000001"/>
  </r>
  <r>
    <x v="1"/>
    <x v="12"/>
    <x v="12"/>
    <s v="KTOE"/>
    <x v="6"/>
    <x v="3"/>
    <x v="1"/>
    <n v="48.319858799999999"/>
  </r>
  <r>
    <x v="1"/>
    <x v="12"/>
    <x v="12"/>
    <s v="KTOE"/>
    <x v="20"/>
    <x v="5"/>
    <x v="1"/>
    <n v="1238.2837812"/>
  </r>
  <r>
    <x v="1"/>
    <x v="12"/>
    <x v="12"/>
    <s v="KTOE"/>
    <x v="33"/>
    <x v="1"/>
    <x v="1"/>
    <n v="3260.7175212000002"/>
  </r>
  <r>
    <x v="0"/>
    <x v="12"/>
    <x v="12"/>
    <s v="KTOE"/>
    <x v="32"/>
    <x v="0"/>
    <x v="1"/>
    <n v="0.43542720000000001"/>
  </r>
  <r>
    <x v="0"/>
    <x v="12"/>
    <x v="12"/>
    <s v="KTOE"/>
    <x v="25"/>
    <x v="2"/>
    <x v="1"/>
    <n v="2664.8228376000002"/>
  </r>
  <r>
    <x v="10"/>
    <x v="12"/>
    <x v="12"/>
    <s v="KTOE"/>
    <x v="11"/>
    <x v="1"/>
    <x v="1"/>
    <n v="9.21096E-2"/>
  </r>
  <r>
    <x v="15"/>
    <x v="12"/>
    <x v="12"/>
    <s v="KTOE"/>
    <x v="25"/>
    <x v="2"/>
    <x v="1"/>
    <n v="4.0779432"/>
  </r>
  <r>
    <x v="14"/>
    <x v="13"/>
    <x v="13"/>
    <s v="KTOE"/>
    <x v="17"/>
    <x v="5"/>
    <x v="0"/>
    <n v="27.963637200000001"/>
  </r>
  <r>
    <x v="0"/>
    <x v="12"/>
    <x v="12"/>
    <s v="KTOE"/>
    <x v="7"/>
    <x v="3"/>
    <x v="0"/>
    <n v="39.510831600000003"/>
  </r>
  <r>
    <x v="0"/>
    <x v="12"/>
    <x v="12"/>
    <s v="KTOE"/>
    <x v="27"/>
    <x v="4"/>
    <x v="0"/>
    <n v="34.725319200000001"/>
  </r>
  <r>
    <x v="0"/>
    <x v="12"/>
    <x v="12"/>
    <s v="KTOE"/>
    <x v="32"/>
    <x v="3"/>
    <x v="0"/>
    <n v="0.52334999999999998"/>
  </r>
  <r>
    <x v="0"/>
    <x v="12"/>
    <x v="12"/>
    <s v="KTOE"/>
    <x v="3"/>
    <x v="4"/>
    <x v="0"/>
    <n v="165.2278752"/>
  </r>
  <r>
    <x v="0"/>
    <x v="13"/>
    <x v="13"/>
    <s v="KTOE"/>
    <x v="21"/>
    <x v="5"/>
    <x v="0"/>
    <n v="15.2441388"/>
  </r>
  <r>
    <x v="1"/>
    <x v="13"/>
    <x v="13"/>
    <s v="KTOE"/>
    <x v="6"/>
    <x v="2"/>
    <x v="0"/>
    <n v="1.9301147999999999"/>
  </r>
  <r>
    <x v="1"/>
    <x v="13"/>
    <x v="13"/>
    <s v="KTOE"/>
    <x v="33"/>
    <x v="1"/>
    <x v="0"/>
    <n v="338.46509880000002"/>
  </r>
  <r>
    <x v="4"/>
    <x v="13"/>
    <x v="13"/>
    <s v="KTOE"/>
    <x v="17"/>
    <x v="0"/>
    <x v="0"/>
    <n v="42.412284"/>
  </r>
  <r>
    <x v="2"/>
    <x v="13"/>
    <x v="13"/>
    <s v="KTOE"/>
    <x v="14"/>
    <x v="5"/>
    <x v="0"/>
    <n v="151.34863319999999"/>
  </r>
  <r>
    <x v="9"/>
    <x v="13"/>
    <x v="13"/>
    <s v="KTOE"/>
    <x v="22"/>
    <x v="4"/>
    <x v="0"/>
    <n v="0.73268999999999995"/>
  </r>
  <r>
    <x v="11"/>
    <x v="13"/>
    <x v="13"/>
    <s v="KTOE"/>
    <x v="25"/>
    <x v="2"/>
    <x v="0"/>
    <n v="9.3156300000000005"/>
  </r>
  <r>
    <x v="14"/>
    <x v="6"/>
    <x v="6"/>
    <s v="KTOE"/>
    <x v="9"/>
    <x v="0"/>
    <x v="1"/>
    <n v="17.856701999999999"/>
  </r>
  <r>
    <x v="5"/>
    <x v="6"/>
    <x v="6"/>
    <s v="KTOE"/>
    <x v="3"/>
    <x v="5"/>
    <x v="1"/>
    <n v="0.7368768"/>
  </r>
  <r>
    <x v="13"/>
    <x v="6"/>
    <x v="6"/>
    <s v="KTOE"/>
    <x v="1"/>
    <x v="0"/>
    <x v="1"/>
    <n v="6.6067704000000003"/>
  </r>
  <r>
    <x v="13"/>
    <x v="6"/>
    <x v="6"/>
    <s v="KTOE"/>
    <x v="2"/>
    <x v="5"/>
    <x v="1"/>
    <n v="14.4737676"/>
  </r>
  <r>
    <x v="13"/>
    <x v="6"/>
    <x v="6"/>
    <s v="KTOE"/>
    <x v="3"/>
    <x v="5"/>
    <x v="1"/>
    <n v="24.270879600000001"/>
  </r>
  <r>
    <x v="0"/>
    <x v="7"/>
    <x v="7"/>
    <s v="KTOE"/>
    <x v="31"/>
    <x v="5"/>
    <x v="1"/>
    <n v="2099.4457391999999"/>
  </r>
  <r>
    <x v="1"/>
    <x v="7"/>
    <x v="7"/>
    <s v="KTOE"/>
    <x v="7"/>
    <x v="0"/>
    <x v="1"/>
    <n v="487.01694959999998"/>
  </r>
  <r>
    <x v="1"/>
    <x v="7"/>
    <x v="7"/>
    <s v="KTOE"/>
    <x v="23"/>
    <x v="1"/>
    <x v="1"/>
    <n v="119.61268920000001"/>
  </r>
  <r>
    <x v="1"/>
    <x v="7"/>
    <x v="7"/>
    <s v="KTOE"/>
    <x v="3"/>
    <x v="2"/>
    <x v="1"/>
    <n v="1237.5845856000001"/>
  </r>
  <r>
    <x v="1"/>
    <x v="7"/>
    <x v="7"/>
    <s v="KTOE"/>
    <x v="25"/>
    <x v="5"/>
    <x v="1"/>
    <n v="1502.6341464"/>
  </r>
  <r>
    <x v="3"/>
    <x v="7"/>
    <x v="7"/>
    <s v="KTOE"/>
    <x v="16"/>
    <x v="2"/>
    <x v="1"/>
    <n v="3.7681199999999998E-2"/>
  </r>
  <r>
    <x v="3"/>
    <x v="7"/>
    <x v="7"/>
    <s v="KTOE"/>
    <x v="6"/>
    <x v="1"/>
    <x v="1"/>
    <n v="0.32657039999999998"/>
  </r>
  <r>
    <x v="13"/>
    <x v="7"/>
    <x v="7"/>
    <s v="KTOE"/>
    <x v="33"/>
    <x v="5"/>
    <x v="1"/>
    <n v="1.2560399999999999E-2"/>
  </r>
  <r>
    <x v="13"/>
    <x v="7"/>
    <x v="7"/>
    <s v="KTOE"/>
    <x v="3"/>
    <x v="4"/>
    <x v="1"/>
    <n v="3.7681199999999998E-2"/>
  </r>
  <r>
    <x v="0"/>
    <x v="7"/>
    <x v="7"/>
    <s v="KTOE"/>
    <x v="30"/>
    <x v="5"/>
    <x v="1"/>
    <n v="173.64752999999999"/>
  </r>
  <r>
    <x v="0"/>
    <x v="7"/>
    <x v="7"/>
    <s v="KTOE"/>
    <x v="26"/>
    <x v="3"/>
    <x v="1"/>
    <n v="289.71399960000002"/>
  </r>
  <r>
    <x v="0"/>
    <x v="7"/>
    <x v="7"/>
    <s v="KTOE"/>
    <x v="8"/>
    <x v="1"/>
    <x v="1"/>
    <n v="17.710163999999999"/>
  </r>
  <r>
    <x v="1"/>
    <x v="7"/>
    <x v="7"/>
    <s v="KTOE"/>
    <x v="18"/>
    <x v="3"/>
    <x v="1"/>
    <n v="1743.5844864000001"/>
  </r>
  <r>
    <x v="1"/>
    <x v="7"/>
    <x v="7"/>
    <s v="KTOE"/>
    <x v="22"/>
    <x v="3"/>
    <x v="1"/>
    <n v="165.5335116"/>
  </r>
  <r>
    <x v="1"/>
    <x v="7"/>
    <x v="7"/>
    <s v="KTOE"/>
    <x v="17"/>
    <x v="4"/>
    <x v="1"/>
    <n v="331.05864960000002"/>
  </r>
  <r>
    <x v="1"/>
    <x v="7"/>
    <x v="7"/>
    <s v="KTOE"/>
    <x v="19"/>
    <x v="0"/>
    <x v="1"/>
    <n v="111.1888476"/>
  </r>
  <r>
    <x v="10"/>
    <x v="7"/>
    <x v="7"/>
    <s v="KTOE"/>
    <x v="30"/>
    <x v="4"/>
    <x v="1"/>
    <n v="0.57777840000000003"/>
  </r>
  <r>
    <x v="3"/>
    <x v="7"/>
    <x v="7"/>
    <s v="KTOE"/>
    <x v="5"/>
    <x v="5"/>
    <x v="1"/>
    <n v="159.30774"/>
  </r>
  <r>
    <x v="3"/>
    <x v="7"/>
    <x v="7"/>
    <s v="KTOE"/>
    <x v="25"/>
    <x v="3"/>
    <x v="1"/>
    <n v="172.2491388"/>
  </r>
  <r>
    <x v="13"/>
    <x v="7"/>
    <x v="7"/>
    <s v="KTOE"/>
    <x v="7"/>
    <x v="2"/>
    <x v="1"/>
    <n v="9.6296400000000004E-2"/>
  </r>
  <r>
    <x v="13"/>
    <x v="7"/>
    <x v="7"/>
    <s v="KTOE"/>
    <x v="17"/>
    <x v="5"/>
    <x v="1"/>
    <n v="2.5120799999999999E-2"/>
  </r>
  <r>
    <x v="0"/>
    <x v="11"/>
    <x v="11"/>
    <s v="KTOE"/>
    <x v="16"/>
    <x v="3"/>
    <x v="1"/>
    <n v="177.11420039999999"/>
  </r>
  <r>
    <x v="0"/>
    <x v="11"/>
    <x v="11"/>
    <s v="KTOE"/>
    <x v="23"/>
    <x v="4"/>
    <x v="1"/>
    <n v="254.0801448"/>
  </r>
  <r>
    <x v="0"/>
    <x v="8"/>
    <x v="8"/>
    <s v="KTOE"/>
    <x v="16"/>
    <x v="4"/>
    <x v="1"/>
    <n v="0.24283440000000001"/>
  </r>
  <r>
    <x v="0"/>
    <x v="8"/>
    <x v="8"/>
    <s v="KTOE"/>
    <x v="20"/>
    <x v="2"/>
    <x v="1"/>
    <n v="1.3397760000000001"/>
  </r>
  <r>
    <x v="0"/>
    <x v="8"/>
    <x v="8"/>
    <s v="KTOE"/>
    <x v="17"/>
    <x v="5"/>
    <x v="1"/>
    <n v="3.8644164000000001"/>
  </r>
  <r>
    <x v="0"/>
    <x v="6"/>
    <x v="6"/>
    <s v="KTOE"/>
    <x v="14"/>
    <x v="4"/>
    <x v="0"/>
    <n v="544.96644839999999"/>
  </r>
  <r>
    <x v="0"/>
    <x v="6"/>
    <x v="6"/>
    <s v="KTOE"/>
    <x v="22"/>
    <x v="5"/>
    <x v="0"/>
    <n v="5.1413903999999997"/>
  </r>
  <r>
    <x v="0"/>
    <x v="6"/>
    <x v="6"/>
    <s v="KTOE"/>
    <x v="11"/>
    <x v="1"/>
    <x v="0"/>
    <n v="160.06555080000001"/>
  </r>
  <r>
    <x v="0"/>
    <x v="6"/>
    <x v="6"/>
    <s v="KTOE"/>
    <x v="13"/>
    <x v="5"/>
    <x v="0"/>
    <n v="366.99395399999997"/>
  </r>
  <r>
    <x v="0"/>
    <x v="8"/>
    <x v="8"/>
    <s v="KTOE"/>
    <x v="16"/>
    <x v="3"/>
    <x v="0"/>
    <n v="0.3433176"/>
  </r>
  <r>
    <x v="0"/>
    <x v="8"/>
    <x v="8"/>
    <s v="KTOE"/>
    <x v="26"/>
    <x v="1"/>
    <x v="0"/>
    <n v="47.645783999999999"/>
  </r>
  <r>
    <x v="0"/>
    <x v="8"/>
    <x v="8"/>
    <s v="KTOE"/>
    <x v="12"/>
    <x v="3"/>
    <x v="0"/>
    <n v="6.2508923999999997"/>
  </r>
  <r>
    <x v="0"/>
    <x v="8"/>
    <x v="8"/>
    <s v="KTOE"/>
    <x v="11"/>
    <x v="1"/>
    <x v="0"/>
    <n v="18.882467999999999"/>
  </r>
  <r>
    <x v="0"/>
    <x v="8"/>
    <x v="8"/>
    <s v="KTOE"/>
    <x v="0"/>
    <x v="2"/>
    <x v="0"/>
    <n v="0.97552439999999996"/>
  </r>
  <r>
    <x v="0"/>
    <x v="8"/>
    <x v="8"/>
    <s v="KTOE"/>
    <x v="10"/>
    <x v="0"/>
    <x v="0"/>
    <n v="22.7636316"/>
  </r>
  <r>
    <x v="1"/>
    <x v="6"/>
    <x v="6"/>
    <s v="KTOE"/>
    <x v="16"/>
    <x v="5"/>
    <x v="0"/>
    <n v="93.114431999999994"/>
  </r>
  <r>
    <x v="1"/>
    <x v="6"/>
    <x v="6"/>
    <s v="KTOE"/>
    <x v="27"/>
    <x v="0"/>
    <x v="0"/>
    <n v="46.163656799999998"/>
  </r>
  <r>
    <x v="1"/>
    <x v="6"/>
    <x v="6"/>
    <s v="KTOE"/>
    <x v="24"/>
    <x v="0"/>
    <x v="0"/>
    <n v="57.702477600000002"/>
  </r>
  <r>
    <x v="1"/>
    <x v="6"/>
    <x v="6"/>
    <s v="KTOE"/>
    <x v="32"/>
    <x v="3"/>
    <x v="0"/>
    <n v="94.475142000000005"/>
  </r>
  <r>
    <x v="1"/>
    <x v="6"/>
    <x v="6"/>
    <s v="KTOE"/>
    <x v="36"/>
    <x v="0"/>
    <x v="0"/>
    <n v="44.007454799999998"/>
  </r>
  <r>
    <x v="1"/>
    <x v="6"/>
    <x v="6"/>
    <s v="KTOE"/>
    <x v="8"/>
    <x v="1"/>
    <x v="0"/>
    <n v="62.923417200000003"/>
  </r>
  <r>
    <x v="1"/>
    <x v="6"/>
    <x v="6"/>
    <s v="KTOE"/>
    <x v="2"/>
    <x v="5"/>
    <x v="0"/>
    <n v="1698.1577064000001"/>
  </r>
  <r>
    <x v="3"/>
    <x v="6"/>
    <x v="6"/>
    <s v="KTOE"/>
    <x v="8"/>
    <x v="3"/>
    <x v="0"/>
    <n v="1.5407424000000001"/>
  </r>
  <r>
    <x v="3"/>
    <x v="6"/>
    <x v="6"/>
    <s v="KTOE"/>
    <x v="13"/>
    <x v="1"/>
    <x v="0"/>
    <n v="12.9623328"/>
  </r>
  <r>
    <x v="3"/>
    <x v="6"/>
    <x v="6"/>
    <s v="KTOE"/>
    <x v="11"/>
    <x v="5"/>
    <x v="0"/>
    <n v="10.2283524"/>
  </r>
  <r>
    <x v="8"/>
    <x v="6"/>
    <x v="6"/>
    <s v="KTOE"/>
    <x v="33"/>
    <x v="5"/>
    <x v="0"/>
    <n v="2.93076E-2"/>
  </r>
  <r>
    <x v="13"/>
    <x v="6"/>
    <x v="6"/>
    <s v="KTOE"/>
    <x v="7"/>
    <x v="0"/>
    <x v="0"/>
    <n v="6.2634527999999996"/>
  </r>
  <r>
    <x v="13"/>
    <x v="6"/>
    <x v="6"/>
    <s v="KTOE"/>
    <x v="31"/>
    <x v="0"/>
    <x v="0"/>
    <n v="7.2431640000000002"/>
  </r>
  <r>
    <x v="0"/>
    <x v="11"/>
    <x v="11"/>
    <s v="KTOE"/>
    <x v="28"/>
    <x v="3"/>
    <x v="0"/>
    <n v="520.92584280000005"/>
  </r>
  <r>
    <x v="0"/>
    <x v="9"/>
    <x v="9"/>
    <s v="KTOE"/>
    <x v="19"/>
    <x v="1"/>
    <x v="6"/>
    <n v="3.6508896000000002"/>
  </r>
  <r>
    <x v="1"/>
    <x v="9"/>
    <x v="9"/>
    <s v="KTOE"/>
    <x v="16"/>
    <x v="1"/>
    <x v="6"/>
    <n v="230.3535492"/>
  </r>
  <r>
    <x v="1"/>
    <x v="9"/>
    <x v="9"/>
    <s v="KTOE"/>
    <x v="30"/>
    <x v="4"/>
    <x v="6"/>
    <n v="145.73413439999999"/>
  </r>
  <r>
    <x v="1"/>
    <x v="9"/>
    <x v="9"/>
    <s v="KTOE"/>
    <x v="18"/>
    <x v="1"/>
    <x v="6"/>
    <n v="2364.3445751999998"/>
  </r>
  <r>
    <x v="1"/>
    <x v="9"/>
    <x v="9"/>
    <s v="KTOE"/>
    <x v="1"/>
    <x v="0"/>
    <x v="6"/>
    <n v="219.22084799999999"/>
  </r>
  <r>
    <x v="1"/>
    <x v="10"/>
    <x v="10"/>
    <s v="KTOE"/>
    <x v="10"/>
    <x v="0"/>
    <x v="6"/>
    <n v="31.321450800000001"/>
  </r>
  <r>
    <x v="1"/>
    <x v="10"/>
    <x v="10"/>
    <s v="KTOE"/>
    <x v="0"/>
    <x v="3"/>
    <x v="6"/>
    <n v="1.6412256000000001"/>
  </r>
  <r>
    <x v="1"/>
    <x v="10"/>
    <x v="10"/>
    <s v="KTOE"/>
    <x v="28"/>
    <x v="2"/>
    <x v="6"/>
    <n v="223.4788236"/>
  </r>
  <r>
    <x v="1"/>
    <x v="10"/>
    <x v="10"/>
    <s v="KTOE"/>
    <x v="23"/>
    <x v="1"/>
    <x v="6"/>
    <n v="31.719196799999999"/>
  </r>
  <r>
    <x v="14"/>
    <x v="6"/>
    <x v="6"/>
    <s v="KTOE"/>
    <x v="9"/>
    <x v="5"/>
    <x v="5"/>
    <n v="18.505655999999998"/>
  </r>
  <r>
    <x v="14"/>
    <x v="6"/>
    <x v="6"/>
    <s v="KTOE"/>
    <x v="3"/>
    <x v="0"/>
    <x v="5"/>
    <n v="135.00755280000001"/>
  </r>
  <r>
    <x v="4"/>
    <x v="52"/>
    <x v="52"/>
    <s v="KTOE"/>
    <x v="1"/>
    <x v="1"/>
    <x v="1"/>
    <n v="58.506343200000003"/>
  </r>
  <r>
    <x v="6"/>
    <x v="53"/>
    <x v="53"/>
    <s v="KTOE"/>
    <x v="11"/>
    <x v="4"/>
    <x v="1"/>
    <n v="1.2560399999999999E-2"/>
  </r>
  <r>
    <x v="0"/>
    <x v="54"/>
    <x v="54"/>
    <s v="KTOE"/>
    <x v="33"/>
    <x v="1"/>
    <x v="1"/>
    <n v="8.3610395999999998"/>
  </r>
  <r>
    <x v="0"/>
    <x v="54"/>
    <x v="54"/>
    <s v="KTOE"/>
    <x v="37"/>
    <x v="2"/>
    <x v="1"/>
    <n v="1.67472E-2"/>
  </r>
  <r>
    <x v="0"/>
    <x v="54"/>
    <x v="54"/>
    <s v="KTOE"/>
    <x v="26"/>
    <x v="0"/>
    <x v="1"/>
    <n v="33.779102399999999"/>
  </r>
  <r>
    <x v="0"/>
    <x v="54"/>
    <x v="54"/>
    <s v="KTOE"/>
    <x v="10"/>
    <x v="3"/>
    <x v="1"/>
    <n v="19.916607599999999"/>
  </r>
  <r>
    <x v="1"/>
    <x v="54"/>
    <x v="54"/>
    <s v="KTOE"/>
    <x v="24"/>
    <x v="3"/>
    <x v="1"/>
    <n v="1.7500823999999999"/>
  </r>
  <r>
    <x v="1"/>
    <x v="52"/>
    <x v="52"/>
    <s v="KTOE"/>
    <x v="7"/>
    <x v="3"/>
    <x v="3"/>
    <n v="50.815191599999999"/>
  </r>
  <r>
    <x v="1"/>
    <x v="52"/>
    <x v="52"/>
    <s v="KTOE"/>
    <x v="23"/>
    <x v="0"/>
    <x v="3"/>
    <n v="32.933368799999997"/>
  </r>
  <r>
    <x v="1"/>
    <x v="52"/>
    <x v="52"/>
    <s v="KTOE"/>
    <x v="10"/>
    <x v="4"/>
    <x v="3"/>
    <n v="32.070887999999997"/>
  </r>
  <r>
    <x v="1"/>
    <x v="52"/>
    <x v="52"/>
    <s v="KTOE"/>
    <x v="3"/>
    <x v="4"/>
    <x v="3"/>
    <n v="152.4874428"/>
  </r>
  <r>
    <x v="1"/>
    <x v="52"/>
    <x v="52"/>
    <s v="KTOE"/>
    <x v="25"/>
    <x v="1"/>
    <x v="3"/>
    <n v="188.87910840000001"/>
  </r>
  <r>
    <x v="0"/>
    <x v="54"/>
    <x v="54"/>
    <s v="KTOE"/>
    <x v="24"/>
    <x v="5"/>
    <x v="7"/>
    <n v="0.1716588"/>
  </r>
  <r>
    <x v="15"/>
    <x v="52"/>
    <x v="52"/>
    <s v="KTOE"/>
    <x v="11"/>
    <x v="5"/>
    <x v="1"/>
    <n v="8.7922799999999995E-2"/>
  </r>
  <r>
    <x v="1"/>
    <x v="52"/>
    <x v="52"/>
    <s v="KTOE"/>
    <x v="10"/>
    <x v="1"/>
    <x v="1"/>
    <n v="35.190054000000003"/>
  </r>
  <r>
    <x v="5"/>
    <x v="53"/>
    <x v="53"/>
    <s v="KTOE"/>
    <x v="3"/>
    <x v="4"/>
    <x v="1"/>
    <n v="1.0634471999999999"/>
  </r>
  <r>
    <x v="0"/>
    <x v="54"/>
    <x v="54"/>
    <s v="KTOE"/>
    <x v="24"/>
    <x v="2"/>
    <x v="1"/>
    <n v="0.33494400000000002"/>
  </r>
  <r>
    <x v="0"/>
    <x v="54"/>
    <x v="54"/>
    <s v="KTOE"/>
    <x v="1"/>
    <x v="4"/>
    <x v="1"/>
    <n v="0.81642599999999999"/>
  </r>
  <r>
    <x v="4"/>
    <x v="52"/>
    <x v="52"/>
    <s v="KTOE"/>
    <x v="33"/>
    <x v="1"/>
    <x v="3"/>
    <n v="61.478971199999997"/>
  </r>
  <r>
    <x v="5"/>
    <x v="53"/>
    <x v="53"/>
    <s v="KTOE"/>
    <x v="6"/>
    <x v="3"/>
    <x v="1"/>
    <n v="6.4853531999999996"/>
  </r>
  <r>
    <x v="0"/>
    <x v="52"/>
    <x v="52"/>
    <s v="KTOE"/>
    <x v="11"/>
    <x v="4"/>
    <x v="3"/>
    <n v="252.78223679999999"/>
  </r>
  <r>
    <x v="1"/>
    <x v="52"/>
    <x v="52"/>
    <s v="KTOE"/>
    <x v="13"/>
    <x v="0"/>
    <x v="3"/>
    <n v="3.4080552000000002"/>
  </r>
  <r>
    <x v="1"/>
    <x v="54"/>
    <x v="54"/>
    <s v="KTOE"/>
    <x v="15"/>
    <x v="5"/>
    <x v="7"/>
    <n v="2.5120799999999999E-2"/>
  </r>
  <r>
    <x v="0"/>
    <x v="54"/>
    <x v="54"/>
    <s v="KTOE"/>
    <x v="12"/>
    <x v="5"/>
    <x v="1"/>
    <n v="3.4206156000000001"/>
  </r>
  <r>
    <x v="4"/>
    <x v="52"/>
    <x v="52"/>
    <s v="KTOE"/>
    <x v="7"/>
    <x v="2"/>
    <x v="3"/>
    <n v="53.620347600000002"/>
  </r>
  <r>
    <x v="0"/>
    <x v="54"/>
    <x v="54"/>
    <s v="KTOE"/>
    <x v="7"/>
    <x v="3"/>
    <x v="7"/>
    <n v="9.6715079999999993"/>
  </r>
  <r>
    <x v="0"/>
    <x v="54"/>
    <x v="54"/>
    <s v="KTOE"/>
    <x v="28"/>
    <x v="4"/>
    <x v="7"/>
    <n v="16.269904799999999"/>
  </r>
  <r>
    <x v="0"/>
    <x v="54"/>
    <x v="54"/>
    <s v="KTOE"/>
    <x v="18"/>
    <x v="0"/>
    <x v="7"/>
    <n v="52.464790800000003"/>
  </r>
  <r>
    <x v="4"/>
    <x v="52"/>
    <x v="52"/>
    <s v="KTOE"/>
    <x v="7"/>
    <x v="5"/>
    <x v="1"/>
    <n v="51.606496800000002"/>
  </r>
  <r>
    <x v="4"/>
    <x v="52"/>
    <x v="52"/>
    <s v="KTOE"/>
    <x v="18"/>
    <x v="4"/>
    <x v="3"/>
    <n v="132.76761479999999"/>
  </r>
  <r>
    <x v="0"/>
    <x v="52"/>
    <x v="52"/>
    <s v="KTOE"/>
    <x v="9"/>
    <x v="2"/>
    <x v="3"/>
    <n v="172.14865560000001"/>
  </r>
  <r>
    <x v="0"/>
    <x v="52"/>
    <x v="52"/>
    <s v="KTOE"/>
    <x v="3"/>
    <x v="4"/>
    <x v="3"/>
    <n v="550.45534320000002"/>
  </r>
  <r>
    <x v="1"/>
    <x v="52"/>
    <x v="52"/>
    <s v="KTOE"/>
    <x v="9"/>
    <x v="4"/>
    <x v="3"/>
    <n v="24.9240204"/>
  </r>
  <r>
    <x v="1"/>
    <x v="52"/>
    <x v="52"/>
    <s v="KTOE"/>
    <x v="14"/>
    <x v="2"/>
    <x v="3"/>
    <n v="225.99509040000001"/>
  </r>
  <r>
    <x v="1"/>
    <x v="52"/>
    <x v="52"/>
    <s v="KTOE"/>
    <x v="19"/>
    <x v="5"/>
    <x v="3"/>
    <n v="5.0241599999999997E-2"/>
  </r>
  <r>
    <x v="1"/>
    <x v="52"/>
    <x v="52"/>
    <s v="KTOE"/>
    <x v="1"/>
    <x v="2"/>
    <x v="3"/>
    <n v="72.925682399999999"/>
  </r>
  <r>
    <x v="8"/>
    <x v="53"/>
    <x v="53"/>
    <s v="KTOE"/>
    <x v="9"/>
    <x v="3"/>
    <x v="5"/>
    <n v="0.20096639999999999"/>
  </r>
  <r>
    <x v="0"/>
    <x v="54"/>
    <x v="54"/>
    <s v="KTOE"/>
    <x v="14"/>
    <x v="5"/>
    <x v="7"/>
    <n v="127.153116"/>
  </r>
  <r>
    <x v="0"/>
    <x v="54"/>
    <x v="54"/>
    <s v="KTOE"/>
    <x v="22"/>
    <x v="3"/>
    <x v="7"/>
    <n v="0.59452559999999999"/>
  </r>
  <r>
    <x v="0"/>
    <x v="54"/>
    <x v="54"/>
    <s v="KTOE"/>
    <x v="37"/>
    <x v="2"/>
    <x v="7"/>
    <n v="1.67472E-2"/>
  </r>
  <r>
    <x v="0"/>
    <x v="54"/>
    <x v="54"/>
    <s v="KTOE"/>
    <x v="26"/>
    <x v="2"/>
    <x v="7"/>
    <n v="32.590051199999998"/>
  </r>
  <r>
    <x v="0"/>
    <x v="54"/>
    <x v="54"/>
    <s v="KTOE"/>
    <x v="25"/>
    <x v="1"/>
    <x v="7"/>
    <n v="18.258634799999999"/>
  </r>
  <r>
    <x v="1"/>
    <x v="54"/>
    <x v="54"/>
    <s v="KTOE"/>
    <x v="17"/>
    <x v="5"/>
    <x v="7"/>
    <n v="0.1590984"/>
  </r>
  <r>
    <x v="1"/>
    <x v="54"/>
    <x v="54"/>
    <s v="KTOE"/>
    <x v="24"/>
    <x v="1"/>
    <x v="7"/>
    <n v="1.8086975999999999"/>
  </r>
  <r>
    <x v="1"/>
    <x v="54"/>
    <x v="54"/>
    <s v="KTOE"/>
    <x v="31"/>
    <x v="3"/>
    <x v="7"/>
    <n v="1.6412256000000001"/>
  </r>
  <r>
    <x v="13"/>
    <x v="52"/>
    <x v="52"/>
    <s v="KTOE"/>
    <x v="11"/>
    <x v="0"/>
    <x v="1"/>
    <n v="1.7542692"/>
  </r>
  <r>
    <x v="0"/>
    <x v="52"/>
    <x v="52"/>
    <s v="KTOE"/>
    <x v="14"/>
    <x v="0"/>
    <x v="1"/>
    <n v="183.16412639999999"/>
  </r>
  <r>
    <x v="1"/>
    <x v="52"/>
    <x v="52"/>
    <s v="KTOE"/>
    <x v="26"/>
    <x v="0"/>
    <x v="1"/>
    <n v="147.94895159999999"/>
  </r>
  <r>
    <x v="1"/>
    <x v="52"/>
    <x v="52"/>
    <s v="KTOE"/>
    <x v="17"/>
    <x v="0"/>
    <x v="1"/>
    <n v="42.475085999999997"/>
  </r>
  <r>
    <x v="1"/>
    <x v="52"/>
    <x v="52"/>
    <s v="KTOE"/>
    <x v="31"/>
    <x v="0"/>
    <x v="1"/>
    <n v="116.8619616"/>
  </r>
  <r>
    <x v="1"/>
    <x v="52"/>
    <x v="52"/>
    <s v="KTOE"/>
    <x v="1"/>
    <x v="1"/>
    <x v="1"/>
    <n v="76.467715200000001"/>
  </r>
  <r>
    <x v="4"/>
    <x v="52"/>
    <x v="52"/>
    <s v="KTOE"/>
    <x v="18"/>
    <x v="4"/>
    <x v="1"/>
    <n v="132.76761479999999"/>
  </r>
  <r>
    <x v="6"/>
    <x v="53"/>
    <x v="53"/>
    <s v="KTOE"/>
    <x v="11"/>
    <x v="1"/>
    <x v="1"/>
    <n v="8.3736000000000001E-3"/>
  </r>
  <r>
    <x v="0"/>
    <x v="54"/>
    <x v="54"/>
    <s v="KTOE"/>
    <x v="9"/>
    <x v="4"/>
    <x v="1"/>
    <n v="1.4863139999999999"/>
  </r>
  <r>
    <x v="0"/>
    <x v="54"/>
    <x v="54"/>
    <s v="KTOE"/>
    <x v="23"/>
    <x v="4"/>
    <x v="1"/>
    <n v="4.1574923999999998"/>
  </r>
  <r>
    <x v="0"/>
    <x v="54"/>
    <x v="54"/>
    <s v="KTOE"/>
    <x v="25"/>
    <x v="0"/>
    <x v="1"/>
    <n v="18.099536400000002"/>
  </r>
  <r>
    <x v="1"/>
    <x v="54"/>
    <x v="54"/>
    <s v="KTOE"/>
    <x v="31"/>
    <x v="0"/>
    <x v="1"/>
    <n v="4.3249643999999998"/>
  </r>
  <r>
    <x v="1"/>
    <x v="52"/>
    <x v="52"/>
    <s v="KTOE"/>
    <x v="10"/>
    <x v="1"/>
    <x v="3"/>
    <n v="35.190054000000003"/>
  </r>
  <r>
    <x v="1"/>
    <x v="52"/>
    <x v="52"/>
    <s v="KTOE"/>
    <x v="3"/>
    <x v="1"/>
    <x v="3"/>
    <n v="194.62339800000001"/>
  </r>
  <r>
    <x v="5"/>
    <x v="53"/>
    <x v="53"/>
    <s v="KTOE"/>
    <x v="3"/>
    <x v="4"/>
    <x v="5"/>
    <n v="1.0634471999999999"/>
  </r>
  <r>
    <x v="0"/>
    <x v="54"/>
    <x v="54"/>
    <s v="KTOE"/>
    <x v="36"/>
    <x v="2"/>
    <x v="7"/>
    <n v="0.69082200000000005"/>
  </r>
  <r>
    <x v="0"/>
    <x v="54"/>
    <x v="54"/>
    <s v="KTOE"/>
    <x v="31"/>
    <x v="3"/>
    <x v="7"/>
    <n v="31.250275200000001"/>
  </r>
  <r>
    <x v="14"/>
    <x v="18"/>
    <x v="18"/>
    <s v="KTOE"/>
    <x v="7"/>
    <x v="3"/>
    <x v="1"/>
    <n v="37.677013199999998"/>
  </r>
  <r>
    <x v="14"/>
    <x v="18"/>
    <x v="18"/>
    <s v="KTOE"/>
    <x v="14"/>
    <x v="1"/>
    <x v="1"/>
    <n v="235.779642"/>
  </r>
  <r>
    <x v="8"/>
    <x v="18"/>
    <x v="18"/>
    <s v="KTOE"/>
    <x v="14"/>
    <x v="1"/>
    <x v="1"/>
    <n v="0.11304359999999999"/>
  </r>
  <r>
    <x v="1"/>
    <x v="20"/>
    <x v="20"/>
    <s v="KTOE"/>
    <x v="23"/>
    <x v="1"/>
    <x v="1"/>
    <n v="0.1214172"/>
  </r>
  <r>
    <x v="1"/>
    <x v="20"/>
    <x v="20"/>
    <s v="KTOE"/>
    <x v="25"/>
    <x v="0"/>
    <x v="1"/>
    <n v="1.6789068"/>
  </r>
  <r>
    <x v="1"/>
    <x v="15"/>
    <x v="15"/>
    <s v="KTOE"/>
    <x v="28"/>
    <x v="5"/>
    <x v="1"/>
    <n v="1.0132056"/>
  </r>
  <r>
    <x v="1"/>
    <x v="15"/>
    <x v="15"/>
    <s v="KTOE"/>
    <x v="27"/>
    <x v="4"/>
    <x v="1"/>
    <n v="0.1088568"/>
  </r>
  <r>
    <x v="1"/>
    <x v="15"/>
    <x v="15"/>
    <s v="KTOE"/>
    <x v="2"/>
    <x v="0"/>
    <x v="1"/>
    <n v="2.1352679999999999"/>
  </r>
  <r>
    <x v="0"/>
    <x v="16"/>
    <x v="16"/>
    <s v="KTOE"/>
    <x v="26"/>
    <x v="3"/>
    <x v="3"/>
    <n v="2.4450911999999998"/>
  </r>
  <r>
    <x v="1"/>
    <x v="16"/>
    <x v="16"/>
    <s v="KTOE"/>
    <x v="28"/>
    <x v="5"/>
    <x v="3"/>
    <n v="152.0143344"/>
  </r>
  <r>
    <x v="1"/>
    <x v="16"/>
    <x v="16"/>
    <s v="KTOE"/>
    <x v="23"/>
    <x v="2"/>
    <x v="3"/>
    <n v="166.74768359999999"/>
  </r>
  <r>
    <x v="1"/>
    <x v="16"/>
    <x v="16"/>
    <s v="KTOE"/>
    <x v="35"/>
    <x v="2"/>
    <x v="3"/>
    <n v="0.91690919999999998"/>
  </r>
  <r>
    <x v="4"/>
    <x v="16"/>
    <x v="16"/>
    <s v="KTOE"/>
    <x v="9"/>
    <x v="5"/>
    <x v="3"/>
    <n v="107.3872332"/>
  </r>
  <r>
    <x v="14"/>
    <x v="16"/>
    <x v="16"/>
    <s v="KTOE"/>
    <x v="7"/>
    <x v="1"/>
    <x v="3"/>
    <n v="40.419367200000003"/>
  </r>
  <r>
    <x v="14"/>
    <x v="16"/>
    <x v="16"/>
    <s v="KTOE"/>
    <x v="28"/>
    <x v="4"/>
    <x v="3"/>
    <n v="46.670259600000001"/>
  </r>
  <r>
    <x v="14"/>
    <x v="16"/>
    <x v="16"/>
    <s v="KTOE"/>
    <x v="14"/>
    <x v="4"/>
    <x v="3"/>
    <n v="192.9737988"/>
  </r>
  <r>
    <x v="14"/>
    <x v="16"/>
    <x v="16"/>
    <s v="KTOE"/>
    <x v="25"/>
    <x v="1"/>
    <x v="3"/>
    <n v="114.2954532"/>
  </r>
  <r>
    <x v="1"/>
    <x v="18"/>
    <x v="18"/>
    <s v="KTOE"/>
    <x v="3"/>
    <x v="1"/>
    <x v="3"/>
    <n v="20.0087172"/>
  </r>
  <r>
    <x v="1"/>
    <x v="18"/>
    <x v="18"/>
    <s v="KTOE"/>
    <x v="0"/>
    <x v="1"/>
    <x v="3"/>
    <n v="0.88341479999999994"/>
  </r>
  <r>
    <x v="1"/>
    <x v="20"/>
    <x v="20"/>
    <s v="KTOE"/>
    <x v="23"/>
    <x v="2"/>
    <x v="6"/>
    <n v="0.1214172"/>
  </r>
  <r>
    <x v="1"/>
    <x v="20"/>
    <x v="20"/>
    <s v="KTOE"/>
    <x v="25"/>
    <x v="3"/>
    <x v="6"/>
    <n v="1.5993576"/>
  </r>
  <r>
    <x v="0"/>
    <x v="19"/>
    <x v="19"/>
    <s v="KTOE"/>
    <x v="19"/>
    <x v="4"/>
    <x v="2"/>
    <n v="46.68282"/>
  </r>
  <r>
    <x v="1"/>
    <x v="19"/>
    <x v="19"/>
    <s v="KTOE"/>
    <x v="18"/>
    <x v="2"/>
    <x v="2"/>
    <n v="15.0180516"/>
  </r>
  <r>
    <x v="1"/>
    <x v="19"/>
    <x v="19"/>
    <s v="KTOE"/>
    <x v="1"/>
    <x v="2"/>
    <x v="2"/>
    <n v="1.6579728"/>
  </r>
  <r>
    <x v="1"/>
    <x v="19"/>
    <x v="19"/>
    <s v="KTOE"/>
    <x v="0"/>
    <x v="1"/>
    <x v="2"/>
    <n v="2.4534647999999999"/>
  </r>
  <r>
    <x v="1"/>
    <x v="19"/>
    <x v="19"/>
    <s v="KTOE"/>
    <x v="35"/>
    <x v="1"/>
    <x v="2"/>
    <n v="2.93076E-2"/>
  </r>
  <r>
    <x v="1"/>
    <x v="15"/>
    <x v="15"/>
    <s v="KTOE"/>
    <x v="0"/>
    <x v="2"/>
    <x v="2"/>
    <n v="1.0592604000000001"/>
  </r>
  <r>
    <x v="0"/>
    <x v="15"/>
    <x v="15"/>
    <s v="KTOE"/>
    <x v="31"/>
    <x v="4"/>
    <x v="2"/>
    <n v="10.1362428"/>
  </r>
  <r>
    <x v="1"/>
    <x v="15"/>
    <x v="15"/>
    <s v="KTOE"/>
    <x v="16"/>
    <x v="0"/>
    <x v="2"/>
    <n v="3.4708572000000002"/>
  </r>
  <r>
    <x v="1"/>
    <x v="15"/>
    <x v="15"/>
    <s v="KTOE"/>
    <x v="30"/>
    <x v="0"/>
    <x v="2"/>
    <n v="11.254118399999999"/>
  </r>
  <r>
    <x v="1"/>
    <x v="17"/>
    <x v="17"/>
    <s v="KTOE"/>
    <x v="7"/>
    <x v="3"/>
    <x v="1"/>
    <n v="1.5616764000000001"/>
  </r>
  <r>
    <x v="1"/>
    <x v="18"/>
    <x v="18"/>
    <s v="KTOE"/>
    <x v="7"/>
    <x v="3"/>
    <x v="1"/>
    <n v="32.263480800000004"/>
  </r>
  <r>
    <x v="1"/>
    <x v="18"/>
    <x v="18"/>
    <s v="KTOE"/>
    <x v="10"/>
    <x v="3"/>
    <x v="1"/>
    <n v="6.1001675999999998"/>
  </r>
  <r>
    <x v="1"/>
    <x v="18"/>
    <x v="18"/>
    <s v="KTOE"/>
    <x v="0"/>
    <x v="2"/>
    <x v="1"/>
    <n v="0.82479959999999997"/>
  </r>
  <r>
    <x v="14"/>
    <x v="18"/>
    <x v="18"/>
    <s v="KTOE"/>
    <x v="7"/>
    <x v="4"/>
    <x v="1"/>
    <n v="34.712758800000003"/>
  </r>
  <r>
    <x v="14"/>
    <x v="18"/>
    <x v="18"/>
    <s v="KTOE"/>
    <x v="14"/>
    <x v="3"/>
    <x v="1"/>
    <n v="227.7158652"/>
  </r>
  <r>
    <x v="1"/>
    <x v="20"/>
    <x v="20"/>
    <s v="KTOE"/>
    <x v="23"/>
    <x v="3"/>
    <x v="1"/>
    <n v="0.20096639999999999"/>
  </r>
  <r>
    <x v="1"/>
    <x v="20"/>
    <x v="20"/>
    <s v="KTOE"/>
    <x v="25"/>
    <x v="2"/>
    <x v="1"/>
    <n v="1.6789068"/>
  </r>
  <r>
    <x v="0"/>
    <x v="15"/>
    <x v="15"/>
    <s v="KTOE"/>
    <x v="19"/>
    <x v="5"/>
    <x v="1"/>
    <n v="4.4296344000000003"/>
  </r>
  <r>
    <x v="1"/>
    <x v="15"/>
    <x v="15"/>
    <s v="KTOE"/>
    <x v="28"/>
    <x v="0"/>
    <x v="1"/>
    <n v="3.307572"/>
  </r>
  <r>
    <x v="0"/>
    <x v="15"/>
    <x v="15"/>
    <s v="KTOE"/>
    <x v="1"/>
    <x v="1"/>
    <x v="2"/>
    <n v="3.9690864000000001"/>
  </r>
  <r>
    <x v="0"/>
    <x v="15"/>
    <x v="15"/>
    <s v="KTOE"/>
    <x v="1"/>
    <x v="0"/>
    <x v="1"/>
    <n v="4.1574923999999998"/>
  </r>
  <r>
    <x v="0"/>
    <x v="16"/>
    <x v="16"/>
    <s v="KTOE"/>
    <x v="2"/>
    <x v="3"/>
    <x v="3"/>
    <n v="81.625852800000004"/>
  </r>
  <r>
    <x v="0"/>
    <x v="17"/>
    <x v="17"/>
    <s v="KTOE"/>
    <x v="2"/>
    <x v="4"/>
    <x v="3"/>
    <n v="19.924981200000001"/>
  </r>
  <r>
    <x v="1"/>
    <x v="16"/>
    <x v="16"/>
    <s v="KTOE"/>
    <x v="4"/>
    <x v="2"/>
    <x v="3"/>
    <n v="4.5426780000000004"/>
  </r>
  <r>
    <x v="4"/>
    <x v="16"/>
    <x v="16"/>
    <s v="KTOE"/>
    <x v="33"/>
    <x v="4"/>
    <x v="3"/>
    <n v="66.754339200000004"/>
  </r>
  <r>
    <x v="1"/>
    <x v="18"/>
    <x v="18"/>
    <s v="KTOE"/>
    <x v="5"/>
    <x v="4"/>
    <x v="3"/>
    <n v="7.9507332000000002"/>
  </r>
  <r>
    <x v="1"/>
    <x v="18"/>
    <x v="18"/>
    <s v="KTOE"/>
    <x v="11"/>
    <x v="4"/>
    <x v="1"/>
    <n v="1.5658631999999999"/>
  </r>
  <r>
    <x v="1"/>
    <x v="18"/>
    <x v="18"/>
    <s v="KTOE"/>
    <x v="5"/>
    <x v="3"/>
    <x v="1"/>
    <n v="12.9665196"/>
  </r>
  <r>
    <x v="1"/>
    <x v="15"/>
    <x v="15"/>
    <s v="KTOE"/>
    <x v="11"/>
    <x v="4"/>
    <x v="1"/>
    <n v="5.8196519999999996"/>
  </r>
  <r>
    <x v="1"/>
    <x v="16"/>
    <x v="16"/>
    <s v="KTOE"/>
    <x v="15"/>
    <x v="4"/>
    <x v="3"/>
    <n v="0.74943720000000003"/>
  </r>
  <r>
    <x v="1"/>
    <x v="18"/>
    <x v="18"/>
    <s v="KTOE"/>
    <x v="12"/>
    <x v="4"/>
    <x v="3"/>
    <n v="2.93076E-2"/>
  </r>
  <r>
    <x v="1"/>
    <x v="70"/>
    <x v="70"/>
    <s v="KTOE"/>
    <x v="13"/>
    <x v="2"/>
    <x v="6"/>
    <n v="0.21352679999999999"/>
  </r>
  <r>
    <x v="0"/>
    <x v="19"/>
    <x v="19"/>
    <s v="KTOE"/>
    <x v="12"/>
    <x v="5"/>
    <x v="2"/>
    <n v="131.842332"/>
  </r>
  <r>
    <x v="1"/>
    <x v="19"/>
    <x v="19"/>
    <s v="KTOE"/>
    <x v="12"/>
    <x v="1"/>
    <x v="2"/>
    <n v="2.8805184000000001"/>
  </r>
  <r>
    <x v="1"/>
    <x v="15"/>
    <x v="15"/>
    <s v="KTOE"/>
    <x v="15"/>
    <x v="0"/>
    <x v="2"/>
    <n v="0.4438008"/>
  </r>
  <r>
    <x v="1"/>
    <x v="18"/>
    <x v="18"/>
    <s v="KTOE"/>
    <x v="12"/>
    <x v="4"/>
    <x v="1"/>
    <n v="2.93076E-2"/>
  </r>
  <r>
    <x v="1"/>
    <x v="20"/>
    <x v="20"/>
    <s v="KTOE"/>
    <x v="8"/>
    <x v="0"/>
    <x v="1"/>
    <n v="0.20096639999999999"/>
  </r>
  <r>
    <x v="0"/>
    <x v="15"/>
    <x v="15"/>
    <s v="KTOE"/>
    <x v="11"/>
    <x v="1"/>
    <x v="1"/>
    <n v="24.208077599999999"/>
  </r>
  <r>
    <x v="1"/>
    <x v="16"/>
    <x v="16"/>
    <s v="KTOE"/>
    <x v="33"/>
    <x v="3"/>
    <x v="3"/>
    <n v="398.52893160000002"/>
  </r>
  <r>
    <x v="4"/>
    <x v="16"/>
    <x v="16"/>
    <s v="KTOE"/>
    <x v="28"/>
    <x v="5"/>
    <x v="3"/>
    <n v="57.154006799999998"/>
  </r>
  <r>
    <x v="4"/>
    <x v="16"/>
    <x v="16"/>
    <s v="KTOE"/>
    <x v="10"/>
    <x v="3"/>
    <x v="3"/>
    <n v="48.508264799999999"/>
  </r>
  <r>
    <x v="14"/>
    <x v="16"/>
    <x v="16"/>
    <s v="KTOE"/>
    <x v="18"/>
    <x v="5"/>
    <x v="3"/>
    <n v="97.832955600000005"/>
  </r>
  <r>
    <x v="14"/>
    <x v="16"/>
    <x v="16"/>
    <s v="KTOE"/>
    <x v="17"/>
    <x v="2"/>
    <x v="3"/>
    <n v="31.4261208"/>
  </r>
  <r>
    <x v="8"/>
    <x v="13"/>
    <x v="13"/>
    <s v="KTOE"/>
    <x v="6"/>
    <x v="5"/>
    <x v="0"/>
    <n v="0.1590984"/>
  </r>
  <r>
    <x v="8"/>
    <x v="13"/>
    <x v="13"/>
    <s v="KTOE"/>
    <x v="17"/>
    <x v="5"/>
    <x v="0"/>
    <n v="4.60548E-2"/>
  </r>
  <r>
    <x v="1"/>
    <x v="12"/>
    <x v="12"/>
    <s v="KTOE"/>
    <x v="6"/>
    <x v="0"/>
    <x v="0"/>
    <n v="94.450021199999995"/>
  </r>
  <r>
    <x v="1"/>
    <x v="12"/>
    <x v="12"/>
    <s v="KTOE"/>
    <x v="20"/>
    <x v="0"/>
    <x v="0"/>
    <n v="1183.964238"/>
  </r>
  <r>
    <x v="1"/>
    <x v="12"/>
    <x v="12"/>
    <s v="KTOE"/>
    <x v="21"/>
    <x v="3"/>
    <x v="0"/>
    <n v="13.0125744"/>
  </r>
  <r>
    <x v="1"/>
    <x v="12"/>
    <x v="12"/>
    <s v="KTOE"/>
    <x v="34"/>
    <x v="1"/>
    <x v="0"/>
    <n v="95.521842000000007"/>
  </r>
  <r>
    <x v="8"/>
    <x v="12"/>
    <x v="12"/>
    <s v="KTOE"/>
    <x v="13"/>
    <x v="4"/>
    <x v="0"/>
    <n v="0.12979080000000001"/>
  </r>
  <r>
    <x v="14"/>
    <x v="13"/>
    <x v="13"/>
    <s v="KTOE"/>
    <x v="31"/>
    <x v="1"/>
    <x v="3"/>
    <n v="59.812624800000002"/>
  </r>
  <r>
    <x v="14"/>
    <x v="13"/>
    <x v="13"/>
    <s v="KTOE"/>
    <x v="11"/>
    <x v="4"/>
    <x v="3"/>
    <n v="213.93291959999999"/>
  </r>
  <r>
    <x v="12"/>
    <x v="13"/>
    <x v="13"/>
    <s v="KTOE"/>
    <x v="19"/>
    <x v="5"/>
    <x v="3"/>
    <n v="0.1214172"/>
  </r>
  <r>
    <x v="12"/>
    <x v="13"/>
    <x v="13"/>
    <s v="KTOE"/>
    <x v="3"/>
    <x v="2"/>
    <x v="3"/>
    <n v="4.8985560000000001"/>
  </r>
  <r>
    <x v="4"/>
    <x v="13"/>
    <x v="13"/>
    <s v="KTOE"/>
    <x v="26"/>
    <x v="1"/>
    <x v="3"/>
    <n v="89.111851200000004"/>
  </r>
  <r>
    <x v="0"/>
    <x v="13"/>
    <x v="13"/>
    <s v="KTOE"/>
    <x v="20"/>
    <x v="4"/>
    <x v="3"/>
    <n v="342.30858119999999"/>
  </r>
  <r>
    <x v="0"/>
    <x v="13"/>
    <x v="13"/>
    <s v="KTOE"/>
    <x v="10"/>
    <x v="3"/>
    <x v="3"/>
    <n v="9.1983996000000001"/>
  </r>
  <r>
    <x v="0"/>
    <x v="13"/>
    <x v="13"/>
    <s v="KTOE"/>
    <x v="8"/>
    <x v="1"/>
    <x v="3"/>
    <n v="321.16524120000003"/>
  </r>
  <r>
    <x v="1"/>
    <x v="13"/>
    <x v="13"/>
    <s v="KTOE"/>
    <x v="17"/>
    <x v="3"/>
    <x v="3"/>
    <n v="52.619702400000001"/>
  </r>
  <r>
    <x v="1"/>
    <x v="13"/>
    <x v="13"/>
    <s v="KTOE"/>
    <x v="32"/>
    <x v="5"/>
    <x v="3"/>
    <n v="3.5797140000000001"/>
  </r>
  <r>
    <x v="1"/>
    <x v="13"/>
    <x v="13"/>
    <s v="KTOE"/>
    <x v="5"/>
    <x v="3"/>
    <x v="3"/>
    <n v="32.891500800000003"/>
  </r>
  <r>
    <x v="13"/>
    <x v="13"/>
    <x v="13"/>
    <s v="KTOE"/>
    <x v="11"/>
    <x v="1"/>
    <x v="3"/>
    <n v="1.5951708"/>
  </r>
  <r>
    <x v="9"/>
    <x v="13"/>
    <x v="13"/>
    <s v="KTOE"/>
    <x v="9"/>
    <x v="4"/>
    <x v="3"/>
    <n v="0.1590984"/>
  </r>
  <r>
    <x v="0"/>
    <x v="12"/>
    <x v="12"/>
    <s v="KTOE"/>
    <x v="30"/>
    <x v="5"/>
    <x v="6"/>
    <n v="338.46509880000002"/>
  </r>
  <r>
    <x v="0"/>
    <x v="12"/>
    <x v="12"/>
    <s v="KTOE"/>
    <x v="17"/>
    <x v="3"/>
    <x v="6"/>
    <n v="37.379750399999999"/>
  </r>
  <r>
    <x v="0"/>
    <x v="12"/>
    <x v="12"/>
    <s v="KTOE"/>
    <x v="8"/>
    <x v="3"/>
    <x v="6"/>
    <n v="45.724042799999999"/>
  </r>
  <r>
    <x v="1"/>
    <x v="12"/>
    <x v="12"/>
    <s v="KTOE"/>
    <x v="18"/>
    <x v="0"/>
    <x v="6"/>
    <n v="4245.5198700000001"/>
  </r>
  <r>
    <x v="1"/>
    <x v="12"/>
    <x v="12"/>
    <s v="KTOE"/>
    <x v="37"/>
    <x v="5"/>
    <x v="6"/>
    <n v="31.656394800000001"/>
  </r>
  <r>
    <x v="1"/>
    <x v="12"/>
    <x v="12"/>
    <s v="KTOE"/>
    <x v="22"/>
    <x v="0"/>
    <x v="6"/>
    <n v="347.76816839999998"/>
  </r>
  <r>
    <x v="1"/>
    <x v="12"/>
    <x v="12"/>
    <s v="KTOE"/>
    <x v="32"/>
    <x v="3"/>
    <x v="6"/>
    <n v="34.9723404"/>
  </r>
  <r>
    <x v="1"/>
    <x v="12"/>
    <x v="12"/>
    <s v="KTOE"/>
    <x v="1"/>
    <x v="4"/>
    <x v="6"/>
    <n v="287.38195200000001"/>
  </r>
  <r>
    <x v="1"/>
    <x v="12"/>
    <x v="12"/>
    <s v="KTOE"/>
    <x v="2"/>
    <x v="2"/>
    <x v="6"/>
    <n v="1514.7130643999999"/>
  </r>
  <r>
    <x v="10"/>
    <x v="12"/>
    <x v="12"/>
    <s v="KTOE"/>
    <x v="10"/>
    <x v="2"/>
    <x v="6"/>
    <n v="0.57359159999999998"/>
  </r>
  <r>
    <x v="0"/>
    <x v="13"/>
    <x v="13"/>
    <s v="KTOE"/>
    <x v="0"/>
    <x v="2"/>
    <x v="0"/>
    <n v="50.074128000000002"/>
  </r>
  <r>
    <x v="0"/>
    <x v="13"/>
    <x v="13"/>
    <s v="KTOE"/>
    <x v="0"/>
    <x v="3"/>
    <x v="1"/>
    <n v="50.262534000000002"/>
  </r>
  <r>
    <x v="0"/>
    <x v="13"/>
    <x v="13"/>
    <s v="KTOE"/>
    <x v="0"/>
    <x v="5"/>
    <x v="3"/>
    <n v="34.2522108"/>
  </r>
  <r>
    <x v="0"/>
    <x v="12"/>
    <x v="12"/>
    <s v="KTOE"/>
    <x v="1"/>
    <x v="4"/>
    <x v="0"/>
    <n v="0.72431639999999997"/>
  </r>
  <r>
    <x v="4"/>
    <x v="13"/>
    <x v="13"/>
    <s v="KTOE"/>
    <x v="6"/>
    <x v="5"/>
    <x v="3"/>
    <n v="1.1346228"/>
  </r>
  <r>
    <x v="2"/>
    <x v="13"/>
    <x v="13"/>
    <s v="KTOE"/>
    <x v="6"/>
    <x v="2"/>
    <x v="3"/>
    <n v="1.4402592000000001"/>
  </r>
  <r>
    <x v="1"/>
    <x v="13"/>
    <x v="13"/>
    <s v="KTOE"/>
    <x v="11"/>
    <x v="5"/>
    <x v="3"/>
    <n v="269.24892119999998"/>
  </r>
  <r>
    <x v="1"/>
    <x v="12"/>
    <x v="12"/>
    <s v="KTOE"/>
    <x v="5"/>
    <x v="2"/>
    <x v="6"/>
    <n v="251.0237808"/>
  </r>
  <r>
    <x v="3"/>
    <x v="12"/>
    <x v="12"/>
    <s v="KTOE"/>
    <x v="3"/>
    <x v="2"/>
    <x v="6"/>
    <n v="1.7500823999999999"/>
  </r>
  <r>
    <x v="4"/>
    <x v="13"/>
    <x v="13"/>
    <s v="KTOE"/>
    <x v="6"/>
    <x v="2"/>
    <x v="1"/>
    <n v="0.90016200000000002"/>
  </r>
  <r>
    <x v="4"/>
    <x v="13"/>
    <x v="13"/>
    <s v="KTOE"/>
    <x v="33"/>
    <x v="0"/>
    <x v="1"/>
    <n v="69.647418000000002"/>
  </r>
  <r>
    <x v="1"/>
    <x v="12"/>
    <x v="12"/>
    <s v="KTOE"/>
    <x v="4"/>
    <x v="5"/>
    <x v="1"/>
    <n v="63.321163200000001"/>
  </r>
  <r>
    <x v="1"/>
    <x v="12"/>
    <x v="12"/>
    <s v="KTOE"/>
    <x v="5"/>
    <x v="5"/>
    <x v="1"/>
    <n v="229.18961880000001"/>
  </r>
  <r>
    <x v="1"/>
    <x v="12"/>
    <x v="12"/>
    <s v="KTOE"/>
    <x v="11"/>
    <x v="0"/>
    <x v="1"/>
    <n v="1220.7494627999999"/>
  </r>
  <r>
    <x v="4"/>
    <x v="13"/>
    <x v="13"/>
    <s v="KTOE"/>
    <x v="33"/>
    <x v="5"/>
    <x v="0"/>
    <n v="59.125989599999997"/>
  </r>
  <r>
    <x v="1"/>
    <x v="12"/>
    <x v="12"/>
    <s v="KTOE"/>
    <x v="11"/>
    <x v="0"/>
    <x v="0"/>
    <n v="1220.7494627999999"/>
  </r>
  <r>
    <x v="3"/>
    <x v="12"/>
    <x v="12"/>
    <s v="KTOE"/>
    <x v="3"/>
    <x v="1"/>
    <x v="0"/>
    <n v="1.3648967999999999"/>
  </r>
  <r>
    <x v="14"/>
    <x v="13"/>
    <x v="13"/>
    <s v="KTOE"/>
    <x v="23"/>
    <x v="3"/>
    <x v="3"/>
    <n v="24.358802399999998"/>
  </r>
  <r>
    <x v="14"/>
    <x v="13"/>
    <x v="13"/>
    <s v="KTOE"/>
    <x v="26"/>
    <x v="1"/>
    <x v="3"/>
    <n v="68.826805199999995"/>
  </r>
  <r>
    <x v="2"/>
    <x v="13"/>
    <x v="13"/>
    <s v="KTOE"/>
    <x v="9"/>
    <x v="4"/>
    <x v="3"/>
    <n v="4.2370416000000004"/>
  </r>
  <r>
    <x v="2"/>
    <x v="13"/>
    <x v="13"/>
    <s v="KTOE"/>
    <x v="14"/>
    <x v="4"/>
    <x v="3"/>
    <n v="100.4455188"/>
  </r>
  <r>
    <x v="0"/>
    <x v="13"/>
    <x v="13"/>
    <s v="KTOE"/>
    <x v="24"/>
    <x v="1"/>
    <x v="3"/>
    <n v="0.10048319999999999"/>
  </r>
  <r>
    <x v="1"/>
    <x v="13"/>
    <x v="13"/>
    <s v="KTOE"/>
    <x v="6"/>
    <x v="2"/>
    <x v="3"/>
    <n v="1.9301147999999999"/>
  </r>
  <r>
    <x v="1"/>
    <x v="13"/>
    <x v="13"/>
    <s v="KTOE"/>
    <x v="20"/>
    <x v="2"/>
    <x v="3"/>
    <n v="16.776507599999999"/>
  </r>
  <r>
    <x v="1"/>
    <x v="13"/>
    <x v="13"/>
    <s v="KTOE"/>
    <x v="12"/>
    <x v="1"/>
    <x v="3"/>
    <n v="105.87161159999999"/>
  </r>
  <r>
    <x v="0"/>
    <x v="12"/>
    <x v="12"/>
    <s v="KTOE"/>
    <x v="32"/>
    <x v="1"/>
    <x v="6"/>
    <n v="0.33913080000000001"/>
  </r>
  <r>
    <x v="4"/>
    <x v="13"/>
    <x v="13"/>
    <s v="KTOE"/>
    <x v="7"/>
    <x v="4"/>
    <x v="1"/>
    <n v="49.069296000000001"/>
  </r>
  <r>
    <x v="14"/>
    <x v="13"/>
    <x v="13"/>
    <s v="KTOE"/>
    <x v="17"/>
    <x v="1"/>
    <x v="1"/>
    <n v="28.369756800000001"/>
  </r>
  <r>
    <x v="1"/>
    <x v="12"/>
    <x v="12"/>
    <s v="KTOE"/>
    <x v="12"/>
    <x v="1"/>
    <x v="1"/>
    <n v="674.58977640000001"/>
  </r>
  <r>
    <x v="14"/>
    <x v="13"/>
    <x v="13"/>
    <s v="KTOE"/>
    <x v="23"/>
    <x v="4"/>
    <x v="0"/>
    <n v="21.2982516"/>
  </r>
  <r>
    <x v="14"/>
    <x v="13"/>
    <x v="13"/>
    <s v="KTOE"/>
    <x v="33"/>
    <x v="1"/>
    <x v="0"/>
    <n v="52.640636399999998"/>
  </r>
  <r>
    <x v="14"/>
    <x v="13"/>
    <x v="13"/>
    <s v="KTOE"/>
    <x v="26"/>
    <x v="3"/>
    <x v="0"/>
    <n v="136.4561856"/>
  </r>
  <r>
    <x v="5"/>
    <x v="6"/>
    <x v="6"/>
    <s v="KTOE"/>
    <x v="27"/>
    <x v="4"/>
    <x v="5"/>
    <n v="0.1967796"/>
  </r>
  <r>
    <x v="3"/>
    <x v="6"/>
    <x v="6"/>
    <s v="KTOE"/>
    <x v="6"/>
    <x v="1"/>
    <x v="5"/>
    <n v="0.32657039999999998"/>
  </r>
  <r>
    <x v="0"/>
    <x v="7"/>
    <x v="7"/>
    <s v="KTOE"/>
    <x v="31"/>
    <x v="0"/>
    <x v="5"/>
    <n v="2404.6718328000002"/>
  </r>
  <r>
    <x v="1"/>
    <x v="7"/>
    <x v="7"/>
    <s v="KTOE"/>
    <x v="7"/>
    <x v="5"/>
    <x v="5"/>
    <n v="348.0738048"/>
  </r>
  <r>
    <x v="1"/>
    <x v="7"/>
    <x v="7"/>
    <s v="KTOE"/>
    <x v="30"/>
    <x v="0"/>
    <x v="5"/>
    <n v="34.407122399999999"/>
  </r>
  <r>
    <x v="1"/>
    <x v="7"/>
    <x v="7"/>
    <s v="KTOE"/>
    <x v="0"/>
    <x v="3"/>
    <x v="5"/>
    <n v="30.810661199999998"/>
  </r>
  <r>
    <x v="1"/>
    <x v="7"/>
    <x v="7"/>
    <s v="KTOE"/>
    <x v="10"/>
    <x v="0"/>
    <x v="5"/>
    <n v="42.144328799999997"/>
  </r>
  <r>
    <x v="1"/>
    <x v="7"/>
    <x v="7"/>
    <s v="KTOE"/>
    <x v="3"/>
    <x v="0"/>
    <x v="5"/>
    <n v="1113.5966903999999"/>
  </r>
  <r>
    <x v="3"/>
    <x v="7"/>
    <x v="7"/>
    <s v="KTOE"/>
    <x v="7"/>
    <x v="5"/>
    <x v="5"/>
    <n v="3.9481524000000001"/>
  </r>
  <r>
    <x v="3"/>
    <x v="7"/>
    <x v="7"/>
    <s v="KTOE"/>
    <x v="4"/>
    <x v="2"/>
    <x v="5"/>
    <n v="0.18840599999999999"/>
  </r>
  <r>
    <x v="3"/>
    <x v="7"/>
    <x v="7"/>
    <s v="KTOE"/>
    <x v="20"/>
    <x v="4"/>
    <x v="5"/>
    <n v="1.1178756000000001"/>
  </r>
  <r>
    <x v="3"/>
    <x v="7"/>
    <x v="7"/>
    <s v="KTOE"/>
    <x v="33"/>
    <x v="3"/>
    <x v="5"/>
    <n v="2.0934000000000001E-2"/>
  </r>
  <r>
    <x v="0"/>
    <x v="6"/>
    <x v="6"/>
    <s v="KTOE"/>
    <x v="31"/>
    <x v="0"/>
    <x v="5"/>
    <n v="2404.6718328000002"/>
  </r>
  <r>
    <x v="1"/>
    <x v="6"/>
    <x v="6"/>
    <s v="KTOE"/>
    <x v="28"/>
    <x v="4"/>
    <x v="5"/>
    <n v="753.21788040000001"/>
  </r>
  <r>
    <x v="1"/>
    <x v="6"/>
    <x v="6"/>
    <s v="KTOE"/>
    <x v="23"/>
    <x v="1"/>
    <x v="5"/>
    <n v="119.61268920000001"/>
  </r>
  <r>
    <x v="1"/>
    <x v="6"/>
    <x v="6"/>
    <s v="KTOE"/>
    <x v="25"/>
    <x v="5"/>
    <x v="5"/>
    <n v="1502.6341464"/>
  </r>
  <r>
    <x v="0"/>
    <x v="8"/>
    <x v="8"/>
    <s v="KTOE"/>
    <x v="5"/>
    <x v="5"/>
    <x v="7"/>
    <n v="9.3951791999999994"/>
  </r>
  <r>
    <x v="0"/>
    <x v="8"/>
    <x v="8"/>
    <s v="KTOE"/>
    <x v="31"/>
    <x v="0"/>
    <x v="7"/>
    <n v="28.097614799999999"/>
  </r>
  <r>
    <x v="1"/>
    <x v="5"/>
    <x v="5"/>
    <s v="KTOE"/>
    <x v="0"/>
    <x v="5"/>
    <x v="1"/>
    <n v="0.53591040000000001"/>
  </r>
  <r>
    <x v="0"/>
    <x v="9"/>
    <x v="9"/>
    <s v="KTOE"/>
    <x v="5"/>
    <x v="4"/>
    <x v="1"/>
    <n v="4250.2425804000004"/>
  </r>
  <r>
    <x v="1"/>
    <x v="9"/>
    <x v="9"/>
    <s v="KTOE"/>
    <x v="10"/>
    <x v="5"/>
    <x v="1"/>
    <n v="779.03787599999998"/>
  </r>
  <r>
    <x v="1"/>
    <x v="10"/>
    <x v="10"/>
    <s v="KTOE"/>
    <x v="30"/>
    <x v="2"/>
    <x v="1"/>
    <n v="101.4419772"/>
  </r>
  <r>
    <x v="1"/>
    <x v="10"/>
    <x v="10"/>
    <s v="KTOE"/>
    <x v="3"/>
    <x v="0"/>
    <x v="1"/>
    <n v="6.2006508"/>
  </r>
  <r>
    <x v="8"/>
    <x v="10"/>
    <x v="10"/>
    <s v="KTOE"/>
    <x v="14"/>
    <x v="2"/>
    <x v="1"/>
    <n v="4.1868000000000002E-2"/>
  </r>
  <r>
    <x v="1"/>
    <x v="6"/>
    <x v="6"/>
    <s v="KTOE"/>
    <x v="30"/>
    <x v="2"/>
    <x v="1"/>
    <n v="5.6940480000000004"/>
  </r>
  <r>
    <x v="1"/>
    <x v="6"/>
    <x v="6"/>
    <s v="KTOE"/>
    <x v="10"/>
    <x v="0"/>
    <x v="1"/>
    <n v="42.144328799999997"/>
  </r>
  <r>
    <x v="3"/>
    <x v="6"/>
    <x v="6"/>
    <s v="KTOE"/>
    <x v="4"/>
    <x v="5"/>
    <x v="1"/>
    <n v="0.75362399999999996"/>
  </r>
  <r>
    <x v="3"/>
    <x v="6"/>
    <x v="6"/>
    <s v="KTOE"/>
    <x v="30"/>
    <x v="4"/>
    <x v="1"/>
    <n v="26.301477599999998"/>
  </r>
  <r>
    <x v="3"/>
    <x v="6"/>
    <x v="6"/>
    <s v="KTOE"/>
    <x v="6"/>
    <x v="3"/>
    <x v="1"/>
    <n v="0.46892159999999999"/>
  </r>
  <r>
    <x v="3"/>
    <x v="6"/>
    <x v="6"/>
    <s v="KTOE"/>
    <x v="20"/>
    <x v="3"/>
    <x v="1"/>
    <n v="0.82898640000000001"/>
  </r>
  <r>
    <x v="14"/>
    <x v="6"/>
    <x v="6"/>
    <s v="KTOE"/>
    <x v="7"/>
    <x v="0"/>
    <x v="1"/>
    <n v="9.6254532000000008"/>
  </r>
  <r>
    <x v="14"/>
    <x v="6"/>
    <x v="6"/>
    <s v="KTOE"/>
    <x v="14"/>
    <x v="5"/>
    <x v="1"/>
    <n v="65.439684"/>
  </r>
  <r>
    <x v="14"/>
    <x v="6"/>
    <x v="6"/>
    <s v="KTOE"/>
    <x v="25"/>
    <x v="0"/>
    <x v="1"/>
    <n v="26.753651999999999"/>
  </r>
  <r>
    <x v="1"/>
    <x v="7"/>
    <x v="7"/>
    <s v="KTOE"/>
    <x v="28"/>
    <x v="3"/>
    <x v="1"/>
    <n v="746.82463680000001"/>
  </r>
  <r>
    <x v="3"/>
    <x v="7"/>
    <x v="7"/>
    <s v="KTOE"/>
    <x v="4"/>
    <x v="0"/>
    <x v="1"/>
    <n v="0.36006480000000002"/>
  </r>
  <r>
    <x v="3"/>
    <x v="7"/>
    <x v="7"/>
    <s v="KTOE"/>
    <x v="7"/>
    <x v="0"/>
    <x v="1"/>
    <n v="8.6624891999999996"/>
  </r>
  <r>
    <x v="3"/>
    <x v="7"/>
    <x v="7"/>
    <s v="KTOE"/>
    <x v="9"/>
    <x v="1"/>
    <x v="1"/>
    <n v="0.13816439999999999"/>
  </r>
  <r>
    <x v="3"/>
    <x v="7"/>
    <x v="7"/>
    <s v="KTOE"/>
    <x v="20"/>
    <x v="1"/>
    <x v="1"/>
    <n v="0.70338239999999996"/>
  </r>
  <r>
    <x v="0"/>
    <x v="6"/>
    <x v="6"/>
    <s v="KTOE"/>
    <x v="5"/>
    <x v="3"/>
    <x v="0"/>
    <n v="3757.004046"/>
  </r>
  <r>
    <x v="0"/>
    <x v="8"/>
    <x v="8"/>
    <s v="KTOE"/>
    <x v="24"/>
    <x v="3"/>
    <x v="0"/>
    <n v="0.15491160000000001"/>
  </r>
  <r>
    <x v="14"/>
    <x v="6"/>
    <x v="6"/>
    <s v="KTOE"/>
    <x v="28"/>
    <x v="2"/>
    <x v="0"/>
    <n v="15.131095200000001"/>
  </r>
  <r>
    <x v="14"/>
    <x v="6"/>
    <x v="6"/>
    <s v="KTOE"/>
    <x v="7"/>
    <x v="5"/>
    <x v="0"/>
    <n v="9.0769824000000003"/>
  </r>
  <r>
    <x v="1"/>
    <x v="6"/>
    <x v="6"/>
    <s v="KTOE"/>
    <x v="7"/>
    <x v="0"/>
    <x v="0"/>
    <n v="487.01694959999998"/>
  </r>
  <r>
    <x v="1"/>
    <x v="6"/>
    <x v="6"/>
    <s v="KTOE"/>
    <x v="0"/>
    <x v="2"/>
    <x v="0"/>
    <n v="35.872502400000002"/>
  </r>
  <r>
    <x v="13"/>
    <x v="6"/>
    <x v="6"/>
    <s v="KTOE"/>
    <x v="25"/>
    <x v="0"/>
    <x v="0"/>
    <n v="15.6418848"/>
  </r>
  <r>
    <x v="1"/>
    <x v="6"/>
    <x v="6"/>
    <s v="KTOE"/>
    <x v="31"/>
    <x v="2"/>
    <x v="1"/>
    <n v="772.59439080000004"/>
  </r>
  <r>
    <x v="1"/>
    <x v="6"/>
    <x v="6"/>
    <s v="KTOE"/>
    <x v="1"/>
    <x v="1"/>
    <x v="1"/>
    <n v="182.45655719999999"/>
  </r>
  <r>
    <x v="10"/>
    <x v="6"/>
    <x v="6"/>
    <s v="KTOE"/>
    <x v="27"/>
    <x v="2"/>
    <x v="1"/>
    <n v="0.18003240000000001"/>
  </r>
  <r>
    <x v="10"/>
    <x v="6"/>
    <x v="6"/>
    <s v="KTOE"/>
    <x v="10"/>
    <x v="1"/>
    <x v="1"/>
    <n v="0.10467"/>
  </r>
  <r>
    <x v="3"/>
    <x v="6"/>
    <x v="6"/>
    <s v="KTOE"/>
    <x v="26"/>
    <x v="0"/>
    <x v="1"/>
    <n v="34.909538400000002"/>
  </r>
  <r>
    <x v="3"/>
    <x v="6"/>
    <x v="6"/>
    <s v="KTOE"/>
    <x v="31"/>
    <x v="1"/>
    <x v="1"/>
    <n v="30.0779712"/>
  </r>
  <r>
    <x v="3"/>
    <x v="6"/>
    <x v="6"/>
    <s v="KTOE"/>
    <x v="5"/>
    <x v="4"/>
    <x v="1"/>
    <n v="159.99437520000001"/>
  </r>
  <r>
    <x v="14"/>
    <x v="6"/>
    <x v="6"/>
    <s v="KTOE"/>
    <x v="31"/>
    <x v="4"/>
    <x v="1"/>
    <n v="14.050900800000001"/>
  </r>
  <r>
    <x v="13"/>
    <x v="6"/>
    <x v="6"/>
    <s v="KTOE"/>
    <x v="11"/>
    <x v="0"/>
    <x v="1"/>
    <n v="38.518560000000001"/>
  </r>
  <r>
    <x v="13"/>
    <x v="6"/>
    <x v="6"/>
    <s v="KTOE"/>
    <x v="10"/>
    <x v="1"/>
    <x v="1"/>
    <n v="3.7262520000000001"/>
  </r>
  <r>
    <x v="6"/>
    <x v="6"/>
    <x v="6"/>
    <s v="KTOE"/>
    <x v="11"/>
    <x v="3"/>
    <x v="1"/>
    <n v="8.3736000000000001E-3"/>
  </r>
  <r>
    <x v="7"/>
    <x v="6"/>
    <x v="6"/>
    <s v="KTOE"/>
    <x v="28"/>
    <x v="1"/>
    <x v="1"/>
    <n v="1.9049940000000001"/>
  </r>
  <r>
    <x v="0"/>
    <x v="7"/>
    <x v="7"/>
    <s v="KTOE"/>
    <x v="16"/>
    <x v="5"/>
    <x v="1"/>
    <n v="6.6779460000000004"/>
  </r>
  <r>
    <x v="0"/>
    <x v="7"/>
    <x v="7"/>
    <s v="KTOE"/>
    <x v="9"/>
    <x v="2"/>
    <x v="1"/>
    <n v="8.4447755999999998"/>
  </r>
  <r>
    <x v="0"/>
    <x v="7"/>
    <x v="7"/>
    <s v="KTOE"/>
    <x v="20"/>
    <x v="4"/>
    <x v="1"/>
    <n v="0.4898556"/>
  </r>
  <r>
    <x v="1"/>
    <x v="7"/>
    <x v="7"/>
    <s v="KTOE"/>
    <x v="17"/>
    <x v="5"/>
    <x v="1"/>
    <n v="311.34300839999997"/>
  </r>
  <r>
    <x v="1"/>
    <x v="7"/>
    <x v="7"/>
    <s v="KTOE"/>
    <x v="32"/>
    <x v="0"/>
    <x v="1"/>
    <n v="93.855495599999998"/>
  </r>
  <r>
    <x v="1"/>
    <x v="7"/>
    <x v="7"/>
    <s v="KTOE"/>
    <x v="31"/>
    <x v="3"/>
    <x v="1"/>
    <n v="690.38657279999995"/>
  </r>
  <r>
    <x v="1"/>
    <x v="7"/>
    <x v="7"/>
    <s v="KTOE"/>
    <x v="2"/>
    <x v="1"/>
    <x v="1"/>
    <n v="1560.5878319999999"/>
  </r>
  <r>
    <x v="10"/>
    <x v="7"/>
    <x v="7"/>
    <s v="KTOE"/>
    <x v="30"/>
    <x v="5"/>
    <x v="1"/>
    <n v="0.67826160000000002"/>
  </r>
  <r>
    <x v="3"/>
    <x v="7"/>
    <x v="7"/>
    <s v="KTOE"/>
    <x v="26"/>
    <x v="5"/>
    <x v="1"/>
    <n v="35.746898399999999"/>
  </r>
  <r>
    <x v="14"/>
    <x v="16"/>
    <x v="16"/>
    <s v="KTOE"/>
    <x v="1"/>
    <x v="3"/>
    <x v="3"/>
    <n v="48.432902400000003"/>
  </r>
  <r>
    <x v="15"/>
    <x v="17"/>
    <x v="17"/>
    <s v="KTOE"/>
    <x v="17"/>
    <x v="4"/>
    <x v="3"/>
    <n v="1.67472E-2"/>
  </r>
  <r>
    <x v="1"/>
    <x v="18"/>
    <x v="18"/>
    <s v="KTOE"/>
    <x v="33"/>
    <x v="4"/>
    <x v="3"/>
    <n v="3.4499232000000002"/>
  </r>
  <r>
    <x v="1"/>
    <x v="18"/>
    <x v="18"/>
    <s v="KTOE"/>
    <x v="13"/>
    <x v="5"/>
    <x v="3"/>
    <n v="21.0344832"/>
  </r>
  <r>
    <x v="14"/>
    <x v="18"/>
    <x v="18"/>
    <s v="KTOE"/>
    <x v="33"/>
    <x v="2"/>
    <x v="3"/>
    <n v="58.451914799999997"/>
  </r>
  <r>
    <x v="14"/>
    <x v="18"/>
    <x v="18"/>
    <s v="KTOE"/>
    <x v="11"/>
    <x v="3"/>
    <x v="3"/>
    <n v="267.24344400000001"/>
  </r>
  <r>
    <x v="14"/>
    <x v="18"/>
    <x v="18"/>
    <s v="KTOE"/>
    <x v="10"/>
    <x v="4"/>
    <x v="3"/>
    <n v="28.131109200000001"/>
  </r>
  <r>
    <x v="14"/>
    <x v="18"/>
    <x v="18"/>
    <s v="KTOE"/>
    <x v="2"/>
    <x v="2"/>
    <x v="3"/>
    <n v="121.81075920000001"/>
  </r>
  <r>
    <x v="10"/>
    <x v="21"/>
    <x v="21"/>
    <s v="KTOE"/>
    <x v="6"/>
    <x v="3"/>
    <x v="3"/>
    <n v="11.4634584"/>
  </r>
  <r>
    <x v="1"/>
    <x v="20"/>
    <x v="20"/>
    <s v="KTOE"/>
    <x v="29"/>
    <x v="5"/>
    <x v="6"/>
    <n v="4.1868000000000002E-2"/>
  </r>
  <r>
    <x v="0"/>
    <x v="19"/>
    <x v="19"/>
    <s v="KTOE"/>
    <x v="28"/>
    <x v="1"/>
    <x v="2"/>
    <n v="96.928606799999997"/>
  </r>
  <r>
    <x v="0"/>
    <x v="19"/>
    <x v="19"/>
    <s v="KTOE"/>
    <x v="17"/>
    <x v="1"/>
    <x v="2"/>
    <n v="77.384624400000007"/>
  </r>
  <r>
    <x v="0"/>
    <x v="19"/>
    <x v="19"/>
    <s v="KTOE"/>
    <x v="18"/>
    <x v="4"/>
    <x v="2"/>
    <n v="534.23568"/>
  </r>
  <r>
    <x v="1"/>
    <x v="19"/>
    <x v="19"/>
    <s v="KTOE"/>
    <x v="33"/>
    <x v="3"/>
    <x v="2"/>
    <n v="57.287984399999999"/>
  </r>
  <r>
    <x v="1"/>
    <x v="19"/>
    <x v="19"/>
    <s v="KTOE"/>
    <x v="20"/>
    <x v="5"/>
    <x v="2"/>
    <n v="5.3004888000000001"/>
  </r>
  <r>
    <x v="1"/>
    <x v="19"/>
    <x v="19"/>
    <s v="KTOE"/>
    <x v="13"/>
    <x v="3"/>
    <x v="2"/>
    <n v="4.8022596000000002"/>
  </r>
  <r>
    <x v="0"/>
    <x v="15"/>
    <x v="15"/>
    <s v="KTOE"/>
    <x v="18"/>
    <x v="4"/>
    <x v="2"/>
    <n v="77.707008000000002"/>
  </r>
  <r>
    <x v="1"/>
    <x v="17"/>
    <x v="17"/>
    <s v="KTOE"/>
    <x v="29"/>
    <x v="5"/>
    <x v="1"/>
    <n v="3.9397788"/>
  </r>
  <r>
    <x v="8"/>
    <x v="17"/>
    <x v="17"/>
    <s v="KTOE"/>
    <x v="17"/>
    <x v="2"/>
    <x v="1"/>
    <n v="6.6988800000000001E-2"/>
  </r>
  <r>
    <x v="1"/>
    <x v="18"/>
    <x v="18"/>
    <s v="KTOE"/>
    <x v="29"/>
    <x v="4"/>
    <x v="1"/>
    <n v="5.8615199999999999E-2"/>
  </r>
  <r>
    <x v="14"/>
    <x v="18"/>
    <x v="18"/>
    <s v="KTOE"/>
    <x v="17"/>
    <x v="0"/>
    <x v="1"/>
    <n v="29.2406112"/>
  </r>
  <r>
    <x v="14"/>
    <x v="18"/>
    <x v="18"/>
    <s v="KTOE"/>
    <x v="31"/>
    <x v="4"/>
    <x v="1"/>
    <n v="48.1649472"/>
  </r>
  <r>
    <x v="14"/>
    <x v="18"/>
    <x v="18"/>
    <s v="KTOE"/>
    <x v="1"/>
    <x v="1"/>
    <x v="1"/>
    <n v="43.919531999999997"/>
  </r>
  <r>
    <x v="0"/>
    <x v="15"/>
    <x v="15"/>
    <s v="KTOE"/>
    <x v="18"/>
    <x v="0"/>
    <x v="1"/>
    <n v="81.420699600000006"/>
  </r>
  <r>
    <x v="0"/>
    <x v="15"/>
    <x v="15"/>
    <s v="KTOE"/>
    <x v="27"/>
    <x v="1"/>
    <x v="1"/>
    <n v="1.2392928000000001"/>
  </r>
  <r>
    <x v="1"/>
    <x v="15"/>
    <x v="15"/>
    <s v="KTOE"/>
    <x v="33"/>
    <x v="4"/>
    <x v="1"/>
    <n v="17.0779572"/>
  </r>
  <r>
    <x v="0"/>
    <x v="16"/>
    <x v="16"/>
    <s v="KTOE"/>
    <x v="9"/>
    <x v="0"/>
    <x v="3"/>
    <n v="307.70049239999997"/>
  </r>
  <r>
    <x v="0"/>
    <x v="16"/>
    <x v="16"/>
    <s v="KTOE"/>
    <x v="3"/>
    <x v="4"/>
    <x v="3"/>
    <n v="1356.2887392"/>
  </r>
  <r>
    <x v="1"/>
    <x v="16"/>
    <x v="16"/>
    <s v="KTOE"/>
    <x v="32"/>
    <x v="5"/>
    <x v="3"/>
    <n v="3.5797140000000001"/>
  </r>
  <r>
    <x v="1"/>
    <x v="16"/>
    <x v="16"/>
    <s v="KTOE"/>
    <x v="1"/>
    <x v="4"/>
    <x v="3"/>
    <n v="130.81656599999999"/>
  </r>
  <r>
    <x v="4"/>
    <x v="16"/>
    <x v="16"/>
    <s v="KTOE"/>
    <x v="23"/>
    <x v="1"/>
    <x v="3"/>
    <n v="35.922744000000002"/>
  </r>
  <r>
    <x v="4"/>
    <x v="16"/>
    <x v="16"/>
    <s v="KTOE"/>
    <x v="26"/>
    <x v="1"/>
    <x v="3"/>
    <n v="89.111851200000004"/>
  </r>
  <r>
    <x v="4"/>
    <x v="16"/>
    <x v="16"/>
    <s v="KTOE"/>
    <x v="3"/>
    <x v="3"/>
    <x v="3"/>
    <n v="803.30456879999997"/>
  </r>
  <r>
    <x v="13"/>
    <x v="16"/>
    <x v="16"/>
    <s v="KTOE"/>
    <x v="26"/>
    <x v="1"/>
    <x v="3"/>
    <n v="1.4570064"/>
  </r>
  <r>
    <x v="13"/>
    <x v="16"/>
    <x v="16"/>
    <s v="KTOE"/>
    <x v="11"/>
    <x v="1"/>
    <x v="3"/>
    <n v="1.5951708"/>
  </r>
  <r>
    <x v="1"/>
    <x v="18"/>
    <x v="18"/>
    <s v="KTOE"/>
    <x v="9"/>
    <x v="3"/>
    <x v="3"/>
    <n v="16.131740400000002"/>
  </r>
  <r>
    <x v="1"/>
    <x v="18"/>
    <x v="18"/>
    <s v="KTOE"/>
    <x v="24"/>
    <x v="3"/>
    <x v="3"/>
    <n v="8.3736000000000005E-2"/>
  </r>
  <r>
    <x v="0"/>
    <x v="21"/>
    <x v="21"/>
    <s v="KTOE"/>
    <x v="6"/>
    <x v="1"/>
    <x v="3"/>
    <n v="182.54866680000001"/>
  </r>
  <r>
    <x v="1"/>
    <x v="20"/>
    <x v="20"/>
    <s v="KTOE"/>
    <x v="9"/>
    <x v="4"/>
    <x v="6"/>
    <n v="0.60289919999999997"/>
  </r>
  <r>
    <x v="0"/>
    <x v="19"/>
    <x v="19"/>
    <s v="KTOE"/>
    <x v="30"/>
    <x v="0"/>
    <x v="2"/>
    <n v="85.938256800000005"/>
  </r>
  <r>
    <x v="0"/>
    <x v="19"/>
    <x v="19"/>
    <s v="KTOE"/>
    <x v="16"/>
    <x v="0"/>
    <x v="2"/>
    <n v="47.599729199999999"/>
  </r>
  <r>
    <x v="0"/>
    <x v="19"/>
    <x v="19"/>
    <s v="KTOE"/>
    <x v="20"/>
    <x v="1"/>
    <x v="2"/>
    <n v="44.924363999999997"/>
  </r>
  <r>
    <x v="0"/>
    <x v="19"/>
    <x v="19"/>
    <s v="KTOE"/>
    <x v="22"/>
    <x v="5"/>
    <x v="2"/>
    <n v="14.168131199999999"/>
  </r>
  <r>
    <x v="0"/>
    <x v="19"/>
    <x v="19"/>
    <s v="KTOE"/>
    <x v="37"/>
    <x v="5"/>
    <x v="2"/>
    <n v="7.1175600000000006E-2"/>
  </r>
  <r>
    <x v="0"/>
    <x v="19"/>
    <x v="19"/>
    <s v="KTOE"/>
    <x v="26"/>
    <x v="5"/>
    <x v="2"/>
    <n v="417.52863000000002"/>
  </r>
  <r>
    <x v="0"/>
    <x v="19"/>
    <x v="19"/>
    <s v="KTOE"/>
    <x v="8"/>
    <x v="2"/>
    <x v="2"/>
    <n v="43.391995199999997"/>
  </r>
  <r>
    <x v="0"/>
    <x v="19"/>
    <x v="19"/>
    <s v="KTOE"/>
    <x v="25"/>
    <x v="2"/>
    <x v="2"/>
    <n v="190.41566399999999"/>
  </r>
  <r>
    <x v="1"/>
    <x v="19"/>
    <x v="19"/>
    <s v="KTOE"/>
    <x v="9"/>
    <x v="2"/>
    <x v="2"/>
    <n v="5.1037091999999999"/>
  </r>
  <r>
    <x v="1"/>
    <x v="19"/>
    <x v="19"/>
    <s v="KTOE"/>
    <x v="22"/>
    <x v="1"/>
    <x v="2"/>
    <n v="3.6843840000000001"/>
  </r>
  <r>
    <x v="1"/>
    <x v="19"/>
    <x v="19"/>
    <s v="KTOE"/>
    <x v="27"/>
    <x v="4"/>
    <x v="2"/>
    <n v="0.37681199999999998"/>
  </r>
  <r>
    <x v="1"/>
    <x v="19"/>
    <x v="19"/>
    <s v="KTOE"/>
    <x v="37"/>
    <x v="3"/>
    <x v="2"/>
    <n v="4.1868000000000001E-3"/>
  </r>
  <r>
    <x v="9"/>
    <x v="19"/>
    <x v="19"/>
    <s v="KTOE"/>
    <x v="14"/>
    <x v="1"/>
    <x v="2"/>
    <n v="2.0934000000000001E-2"/>
  </r>
  <r>
    <x v="1"/>
    <x v="15"/>
    <x v="15"/>
    <s v="KTOE"/>
    <x v="1"/>
    <x v="3"/>
    <x v="2"/>
    <n v="1.088568"/>
  </r>
  <r>
    <x v="0"/>
    <x v="15"/>
    <x v="15"/>
    <s v="KTOE"/>
    <x v="37"/>
    <x v="1"/>
    <x v="2"/>
    <n v="4.1868000000000001E-3"/>
  </r>
  <r>
    <x v="1"/>
    <x v="15"/>
    <x v="15"/>
    <s v="KTOE"/>
    <x v="14"/>
    <x v="1"/>
    <x v="2"/>
    <n v="30.542705999999999"/>
  </r>
  <r>
    <x v="1"/>
    <x v="15"/>
    <x v="15"/>
    <s v="KTOE"/>
    <x v="36"/>
    <x v="4"/>
    <x v="2"/>
    <n v="1.716588"/>
  </r>
  <r>
    <x v="1"/>
    <x v="15"/>
    <x v="15"/>
    <s v="KTOE"/>
    <x v="26"/>
    <x v="5"/>
    <x v="2"/>
    <n v="26.9378712"/>
  </r>
  <r>
    <x v="1"/>
    <x v="17"/>
    <x v="17"/>
    <s v="KTOE"/>
    <x v="17"/>
    <x v="4"/>
    <x v="1"/>
    <n v="6.1839035999999998"/>
  </r>
  <r>
    <x v="0"/>
    <x v="17"/>
    <x v="17"/>
    <s v="KTOE"/>
    <x v="33"/>
    <x v="1"/>
    <x v="1"/>
    <n v="24.325308"/>
  </r>
  <r>
    <x v="0"/>
    <x v="17"/>
    <x v="17"/>
    <s v="KTOE"/>
    <x v="13"/>
    <x v="2"/>
    <x v="1"/>
    <n v="8.7922799999999995E-2"/>
  </r>
  <r>
    <x v="1"/>
    <x v="18"/>
    <x v="18"/>
    <s v="KTOE"/>
    <x v="9"/>
    <x v="1"/>
    <x v="1"/>
    <n v="12.225455999999999"/>
  </r>
  <r>
    <x v="15"/>
    <x v="12"/>
    <x v="12"/>
    <s v="KTOE"/>
    <x v="25"/>
    <x v="3"/>
    <x v="0"/>
    <n v="3.0898583999999998"/>
  </r>
  <r>
    <x v="4"/>
    <x v="13"/>
    <x v="13"/>
    <s v="KTOE"/>
    <x v="7"/>
    <x v="3"/>
    <x v="0"/>
    <n v="51.916319999999999"/>
  </r>
  <r>
    <x v="15"/>
    <x v="13"/>
    <x v="13"/>
    <s v="KTOE"/>
    <x v="25"/>
    <x v="1"/>
    <x v="0"/>
    <n v="6.6025836"/>
  </r>
  <r>
    <x v="15"/>
    <x v="13"/>
    <x v="13"/>
    <s v="KTOE"/>
    <x v="3"/>
    <x v="1"/>
    <x v="0"/>
    <n v="0.72431639999999997"/>
  </r>
  <r>
    <x v="8"/>
    <x v="12"/>
    <x v="12"/>
    <s v="KTOE"/>
    <x v="29"/>
    <x v="1"/>
    <x v="0"/>
    <n v="8.3736000000000005E-2"/>
  </r>
  <r>
    <x v="14"/>
    <x v="13"/>
    <x v="13"/>
    <s v="KTOE"/>
    <x v="10"/>
    <x v="5"/>
    <x v="3"/>
    <n v="31.719196799999999"/>
  </r>
  <r>
    <x v="4"/>
    <x v="13"/>
    <x v="13"/>
    <s v="KTOE"/>
    <x v="18"/>
    <x v="5"/>
    <x v="3"/>
    <n v="137.18887559999999"/>
  </r>
  <r>
    <x v="4"/>
    <x v="13"/>
    <x v="13"/>
    <s v="KTOE"/>
    <x v="13"/>
    <x v="2"/>
    <x v="3"/>
    <n v="8.3736000000000005E-2"/>
  </r>
  <r>
    <x v="4"/>
    <x v="13"/>
    <x v="13"/>
    <s v="KTOE"/>
    <x v="10"/>
    <x v="2"/>
    <x v="3"/>
    <n v="55.4081112"/>
  </r>
  <r>
    <x v="1"/>
    <x v="13"/>
    <x v="13"/>
    <s v="KTOE"/>
    <x v="33"/>
    <x v="5"/>
    <x v="3"/>
    <n v="399.00622679999998"/>
  </r>
  <r>
    <x v="8"/>
    <x v="13"/>
    <x v="13"/>
    <s v="KTOE"/>
    <x v="6"/>
    <x v="1"/>
    <x v="3"/>
    <n v="0.19259280000000001"/>
  </r>
  <r>
    <x v="8"/>
    <x v="13"/>
    <x v="13"/>
    <s v="KTOE"/>
    <x v="11"/>
    <x v="5"/>
    <x v="3"/>
    <n v="0.82479959999999997"/>
  </r>
  <r>
    <x v="9"/>
    <x v="13"/>
    <x v="13"/>
    <s v="KTOE"/>
    <x v="22"/>
    <x v="5"/>
    <x v="3"/>
    <n v="0.50660280000000002"/>
  </r>
  <r>
    <x v="0"/>
    <x v="12"/>
    <x v="12"/>
    <s v="KTOE"/>
    <x v="4"/>
    <x v="0"/>
    <x v="6"/>
    <n v="42.8895792"/>
  </r>
  <r>
    <x v="0"/>
    <x v="12"/>
    <x v="12"/>
    <s v="KTOE"/>
    <x v="18"/>
    <x v="4"/>
    <x v="6"/>
    <n v="52.8667236"/>
  </r>
  <r>
    <x v="0"/>
    <x v="12"/>
    <x v="12"/>
    <s v="KTOE"/>
    <x v="27"/>
    <x v="4"/>
    <x v="6"/>
    <n v="34.725319200000001"/>
  </r>
  <r>
    <x v="0"/>
    <x v="12"/>
    <x v="12"/>
    <s v="KTOE"/>
    <x v="25"/>
    <x v="2"/>
    <x v="6"/>
    <n v="2664.8228376000002"/>
  </r>
  <r>
    <x v="1"/>
    <x v="12"/>
    <x v="12"/>
    <s v="KTOE"/>
    <x v="20"/>
    <x v="1"/>
    <x v="6"/>
    <n v="1129.9000896"/>
  </r>
  <r>
    <x v="8"/>
    <x v="12"/>
    <x v="12"/>
    <s v="KTOE"/>
    <x v="13"/>
    <x v="2"/>
    <x v="6"/>
    <n v="0.25539479999999998"/>
  </r>
  <r>
    <x v="8"/>
    <x v="13"/>
    <x v="13"/>
    <s v="KTOE"/>
    <x v="6"/>
    <x v="5"/>
    <x v="1"/>
    <n v="0.1590984"/>
  </r>
  <r>
    <x v="0"/>
    <x v="13"/>
    <x v="13"/>
    <s v="KTOE"/>
    <x v="35"/>
    <x v="5"/>
    <x v="1"/>
    <n v="56.203603200000003"/>
  </r>
  <r>
    <x v="1"/>
    <x v="13"/>
    <x v="13"/>
    <s v="KTOE"/>
    <x v="33"/>
    <x v="0"/>
    <x v="1"/>
    <n v="542.54229120000002"/>
  </r>
  <r>
    <x v="1"/>
    <x v="13"/>
    <x v="13"/>
    <s v="KTOE"/>
    <x v="20"/>
    <x v="4"/>
    <x v="1"/>
    <n v="7.1008127999999999"/>
  </r>
  <r>
    <x v="1"/>
    <x v="13"/>
    <x v="13"/>
    <s v="KTOE"/>
    <x v="21"/>
    <x v="0"/>
    <x v="1"/>
    <n v="8.3736000000000001E-3"/>
  </r>
  <r>
    <x v="4"/>
    <x v="13"/>
    <x v="13"/>
    <s v="KTOE"/>
    <x v="10"/>
    <x v="2"/>
    <x v="1"/>
    <n v="55.4081112"/>
  </r>
  <r>
    <x v="12"/>
    <x v="13"/>
    <x v="13"/>
    <s v="KTOE"/>
    <x v="8"/>
    <x v="4"/>
    <x v="1"/>
    <n v="8.7001703999999993"/>
  </r>
  <r>
    <x v="12"/>
    <x v="13"/>
    <x v="13"/>
    <s v="KTOE"/>
    <x v="3"/>
    <x v="3"/>
    <x v="1"/>
    <n v="4.479876"/>
  </r>
  <r>
    <x v="14"/>
    <x v="13"/>
    <x v="13"/>
    <s v="KTOE"/>
    <x v="31"/>
    <x v="2"/>
    <x v="1"/>
    <n v="61.625509200000003"/>
  </r>
  <r>
    <x v="14"/>
    <x v="13"/>
    <x v="13"/>
    <s v="KTOE"/>
    <x v="1"/>
    <x v="5"/>
    <x v="1"/>
    <n v="46.599083999999998"/>
  </r>
  <r>
    <x v="1"/>
    <x v="12"/>
    <x v="12"/>
    <s v="KTOE"/>
    <x v="31"/>
    <x v="0"/>
    <x v="1"/>
    <n v="6125.6568384000002"/>
  </r>
  <r>
    <x v="1"/>
    <x v="12"/>
    <x v="12"/>
    <s v="KTOE"/>
    <x v="29"/>
    <x v="0"/>
    <x v="1"/>
    <n v="51.405530400000004"/>
  </r>
  <r>
    <x v="0"/>
    <x v="12"/>
    <x v="12"/>
    <s v="KTOE"/>
    <x v="27"/>
    <x v="5"/>
    <x v="1"/>
    <n v="25.413875999999998"/>
  </r>
  <r>
    <x v="0"/>
    <x v="12"/>
    <x v="12"/>
    <s v="KTOE"/>
    <x v="3"/>
    <x v="4"/>
    <x v="1"/>
    <n v="165.2278752"/>
  </r>
  <r>
    <x v="4"/>
    <x v="12"/>
    <x v="12"/>
    <s v="KTOE"/>
    <x v="10"/>
    <x v="2"/>
    <x v="1"/>
    <n v="1.025766"/>
  </r>
  <r>
    <x v="8"/>
    <x v="12"/>
    <x v="12"/>
    <s v="KTOE"/>
    <x v="13"/>
    <x v="4"/>
    <x v="1"/>
    <n v="0.12979080000000001"/>
  </r>
  <r>
    <x v="14"/>
    <x v="13"/>
    <x v="13"/>
    <s v="KTOE"/>
    <x v="11"/>
    <x v="5"/>
    <x v="0"/>
    <n v="287.16423839999999"/>
  </r>
  <r>
    <x v="0"/>
    <x v="13"/>
    <x v="13"/>
    <s v="KTOE"/>
    <x v="33"/>
    <x v="0"/>
    <x v="0"/>
    <n v="103.0245876"/>
  </r>
  <r>
    <x v="0"/>
    <x v="13"/>
    <x v="13"/>
    <s v="KTOE"/>
    <x v="17"/>
    <x v="0"/>
    <x v="0"/>
    <n v="67.260942"/>
  </r>
  <r>
    <x v="0"/>
    <x v="13"/>
    <x v="13"/>
    <s v="KTOE"/>
    <x v="3"/>
    <x v="2"/>
    <x v="0"/>
    <n v="1349.9582975999999"/>
  </r>
  <r>
    <x v="0"/>
    <x v="13"/>
    <x v="13"/>
    <s v="KTOE"/>
    <x v="35"/>
    <x v="0"/>
    <x v="0"/>
    <n v="62.634528000000003"/>
  </r>
  <r>
    <x v="0"/>
    <x v="13"/>
    <x v="13"/>
    <s v="KTOE"/>
    <x v="25"/>
    <x v="2"/>
    <x v="0"/>
    <n v="435.50256239999999"/>
  </r>
  <r>
    <x v="1"/>
    <x v="13"/>
    <x v="13"/>
    <s v="KTOE"/>
    <x v="29"/>
    <x v="1"/>
    <x v="0"/>
    <n v="4.2412283999999998"/>
  </r>
  <r>
    <x v="1"/>
    <x v="13"/>
    <x v="13"/>
    <s v="KTOE"/>
    <x v="31"/>
    <x v="5"/>
    <x v="0"/>
    <n v="1200.35556"/>
  </r>
  <r>
    <x v="10"/>
    <x v="13"/>
    <x v="13"/>
    <s v="KTOE"/>
    <x v="6"/>
    <x v="2"/>
    <x v="0"/>
    <n v="11.329480800000001"/>
  </r>
  <r>
    <x v="12"/>
    <x v="13"/>
    <x v="13"/>
    <s v="KTOE"/>
    <x v="3"/>
    <x v="1"/>
    <x v="0"/>
    <n v="5.3800379999999999"/>
  </r>
  <r>
    <x v="8"/>
    <x v="13"/>
    <x v="13"/>
    <s v="KTOE"/>
    <x v="25"/>
    <x v="2"/>
    <x v="0"/>
    <n v="0.12979080000000001"/>
  </r>
  <r>
    <x v="1"/>
    <x v="12"/>
    <x v="12"/>
    <s v="KTOE"/>
    <x v="33"/>
    <x v="0"/>
    <x v="0"/>
    <n v="3296.5900236000002"/>
  </r>
  <r>
    <x v="1"/>
    <x v="12"/>
    <x v="12"/>
    <s v="KTOE"/>
    <x v="29"/>
    <x v="4"/>
    <x v="0"/>
    <n v="55.483473600000004"/>
  </r>
  <r>
    <x v="3"/>
    <x v="12"/>
    <x v="12"/>
    <s v="KTOE"/>
    <x v="17"/>
    <x v="5"/>
    <x v="0"/>
    <n v="0.5149764"/>
  </r>
  <r>
    <x v="4"/>
    <x v="13"/>
    <x v="13"/>
    <s v="KTOE"/>
    <x v="9"/>
    <x v="0"/>
    <x v="3"/>
    <n v="95.7604896"/>
  </r>
  <r>
    <x v="4"/>
    <x v="13"/>
    <x v="13"/>
    <s v="KTOE"/>
    <x v="2"/>
    <x v="2"/>
    <x v="3"/>
    <n v="154.97858880000001"/>
  </r>
  <r>
    <x v="4"/>
    <x v="13"/>
    <x v="13"/>
    <s v="KTOE"/>
    <x v="3"/>
    <x v="1"/>
    <x v="3"/>
    <n v="721.12605840000003"/>
  </r>
  <r>
    <x v="10"/>
    <x v="13"/>
    <x v="13"/>
    <s v="KTOE"/>
    <x v="9"/>
    <x v="3"/>
    <x v="3"/>
    <n v="20.105013599999999"/>
  </r>
  <r>
    <x v="10"/>
    <x v="13"/>
    <x v="13"/>
    <s v="KTOE"/>
    <x v="3"/>
    <x v="5"/>
    <x v="3"/>
    <n v="1.2811608000000001"/>
  </r>
  <r>
    <x v="0"/>
    <x v="13"/>
    <x v="13"/>
    <s v="KTOE"/>
    <x v="9"/>
    <x v="3"/>
    <x v="3"/>
    <n v="874.85698079999997"/>
  </r>
  <r>
    <x v="0"/>
    <x v="13"/>
    <x v="13"/>
    <s v="KTOE"/>
    <x v="6"/>
    <x v="0"/>
    <x v="3"/>
    <n v="168.94575359999999"/>
  </r>
  <r>
    <x v="0"/>
    <x v="13"/>
    <x v="13"/>
    <s v="KTOE"/>
    <x v="11"/>
    <x v="1"/>
    <x v="3"/>
    <n v="2379.5594064000002"/>
  </r>
  <r>
    <x v="1"/>
    <x v="13"/>
    <x v="13"/>
    <s v="KTOE"/>
    <x v="15"/>
    <x v="4"/>
    <x v="3"/>
    <n v="0.75362399999999996"/>
  </r>
  <r>
    <x v="1"/>
    <x v="13"/>
    <x v="13"/>
    <s v="KTOE"/>
    <x v="14"/>
    <x v="5"/>
    <x v="3"/>
    <n v="1556.1247032000001"/>
  </r>
  <r>
    <x v="1"/>
    <x v="13"/>
    <x v="13"/>
    <s v="KTOE"/>
    <x v="19"/>
    <x v="5"/>
    <x v="3"/>
    <n v="9.1732788000000003"/>
  </r>
  <r>
    <x v="1"/>
    <x v="13"/>
    <x v="13"/>
    <s v="KTOE"/>
    <x v="26"/>
    <x v="1"/>
    <x v="3"/>
    <n v="551.89560240000003"/>
  </r>
  <r>
    <x v="1"/>
    <x v="13"/>
    <x v="13"/>
    <s v="KTOE"/>
    <x v="24"/>
    <x v="2"/>
    <x v="3"/>
    <n v="4.8064463999999996"/>
  </r>
  <r>
    <x v="3"/>
    <x v="7"/>
    <x v="7"/>
    <s v="KTOE"/>
    <x v="12"/>
    <x v="1"/>
    <x v="1"/>
    <n v="8.3736000000000001E-3"/>
  </r>
  <r>
    <x v="3"/>
    <x v="7"/>
    <x v="7"/>
    <s v="KTOE"/>
    <x v="11"/>
    <x v="1"/>
    <x v="1"/>
    <n v="9.2988827999999994"/>
  </r>
  <r>
    <x v="3"/>
    <x v="7"/>
    <x v="7"/>
    <s v="KTOE"/>
    <x v="3"/>
    <x v="3"/>
    <x v="1"/>
    <n v="20.469265199999999"/>
  </r>
  <r>
    <x v="0"/>
    <x v="11"/>
    <x v="11"/>
    <s v="KTOE"/>
    <x v="9"/>
    <x v="1"/>
    <x v="1"/>
    <n v="333.08087399999999"/>
  </r>
  <r>
    <x v="0"/>
    <x v="11"/>
    <x v="11"/>
    <s v="KTOE"/>
    <x v="23"/>
    <x v="5"/>
    <x v="1"/>
    <n v="254.66211000000001"/>
  </r>
  <r>
    <x v="0"/>
    <x v="8"/>
    <x v="8"/>
    <s v="KTOE"/>
    <x v="16"/>
    <x v="5"/>
    <x v="1"/>
    <n v="0.95040360000000002"/>
  </r>
  <r>
    <x v="0"/>
    <x v="8"/>
    <x v="8"/>
    <s v="KTOE"/>
    <x v="9"/>
    <x v="0"/>
    <x v="1"/>
    <n v="9.4077395999999993"/>
  </r>
  <r>
    <x v="0"/>
    <x v="8"/>
    <x v="8"/>
    <s v="KTOE"/>
    <x v="23"/>
    <x v="1"/>
    <x v="1"/>
    <n v="8.7587855999999995"/>
  </r>
  <r>
    <x v="0"/>
    <x v="8"/>
    <x v="8"/>
    <s v="KTOE"/>
    <x v="33"/>
    <x v="3"/>
    <x v="1"/>
    <n v="8.1642600000000005"/>
  </r>
  <r>
    <x v="0"/>
    <x v="8"/>
    <x v="8"/>
    <s v="KTOE"/>
    <x v="22"/>
    <x v="2"/>
    <x v="1"/>
    <n v="0.36006480000000002"/>
  </r>
  <r>
    <x v="0"/>
    <x v="8"/>
    <x v="8"/>
    <s v="KTOE"/>
    <x v="8"/>
    <x v="3"/>
    <x v="1"/>
    <n v="0.28888920000000001"/>
  </r>
  <r>
    <x v="0"/>
    <x v="8"/>
    <x v="8"/>
    <s v="KTOE"/>
    <x v="10"/>
    <x v="3"/>
    <x v="1"/>
    <n v="21.499217999999999"/>
  </r>
  <r>
    <x v="1"/>
    <x v="8"/>
    <x v="8"/>
    <s v="KTOE"/>
    <x v="17"/>
    <x v="5"/>
    <x v="1"/>
    <n v="0.1590984"/>
  </r>
  <r>
    <x v="1"/>
    <x v="8"/>
    <x v="8"/>
    <s v="KTOE"/>
    <x v="1"/>
    <x v="3"/>
    <x v="1"/>
    <n v="0.21771360000000001"/>
  </r>
  <r>
    <x v="0"/>
    <x v="6"/>
    <x v="6"/>
    <s v="KTOE"/>
    <x v="9"/>
    <x v="4"/>
    <x v="0"/>
    <n v="7.6074156000000004"/>
  </r>
  <r>
    <x v="0"/>
    <x v="6"/>
    <x v="6"/>
    <s v="KTOE"/>
    <x v="14"/>
    <x v="5"/>
    <x v="0"/>
    <n v="327.847374"/>
  </r>
  <r>
    <x v="0"/>
    <x v="6"/>
    <x v="6"/>
    <s v="KTOE"/>
    <x v="30"/>
    <x v="1"/>
    <x v="0"/>
    <n v="179.27458920000001"/>
  </r>
  <r>
    <x v="0"/>
    <x v="6"/>
    <x v="6"/>
    <s v="KTOE"/>
    <x v="26"/>
    <x v="2"/>
    <x v="0"/>
    <n v="288.24024600000001"/>
  </r>
  <r>
    <x v="0"/>
    <x v="6"/>
    <x v="6"/>
    <s v="KTOE"/>
    <x v="8"/>
    <x v="0"/>
    <x v="0"/>
    <n v="17.785526399999998"/>
  </r>
  <r>
    <x v="0"/>
    <x v="8"/>
    <x v="8"/>
    <s v="KTOE"/>
    <x v="9"/>
    <x v="3"/>
    <x v="0"/>
    <n v="9.1900259999999996"/>
  </r>
  <r>
    <x v="0"/>
    <x v="8"/>
    <x v="8"/>
    <s v="KTOE"/>
    <x v="14"/>
    <x v="0"/>
    <x v="0"/>
    <n v="168.13770120000001"/>
  </r>
  <r>
    <x v="0"/>
    <x v="8"/>
    <x v="8"/>
    <s v="KTOE"/>
    <x v="23"/>
    <x v="3"/>
    <x v="0"/>
    <n v="6.0499260000000001"/>
  </r>
  <r>
    <x v="0"/>
    <x v="8"/>
    <x v="8"/>
    <s v="KTOE"/>
    <x v="8"/>
    <x v="0"/>
    <x v="0"/>
    <n v="5.0241599999999997E-2"/>
  </r>
  <r>
    <x v="1"/>
    <x v="8"/>
    <x v="8"/>
    <s v="KTOE"/>
    <x v="17"/>
    <x v="5"/>
    <x v="0"/>
    <n v="0.1590984"/>
  </r>
  <r>
    <x v="1"/>
    <x v="8"/>
    <x v="8"/>
    <s v="KTOE"/>
    <x v="24"/>
    <x v="5"/>
    <x v="0"/>
    <n v="2.239938"/>
  </r>
  <r>
    <x v="14"/>
    <x v="6"/>
    <x v="6"/>
    <s v="KTOE"/>
    <x v="31"/>
    <x v="3"/>
    <x v="0"/>
    <n v="16.483431599999999"/>
  </r>
  <r>
    <x v="1"/>
    <x v="6"/>
    <x v="6"/>
    <s v="KTOE"/>
    <x v="19"/>
    <x v="4"/>
    <x v="0"/>
    <n v="91.665799199999995"/>
  </r>
  <r>
    <x v="1"/>
    <x v="6"/>
    <x v="6"/>
    <s v="KTOE"/>
    <x v="17"/>
    <x v="2"/>
    <x v="0"/>
    <n v="331.28473680000002"/>
  </r>
  <r>
    <x v="1"/>
    <x v="6"/>
    <x v="6"/>
    <s v="KTOE"/>
    <x v="26"/>
    <x v="2"/>
    <x v="0"/>
    <n v="2583.8878067999999"/>
  </r>
  <r>
    <x v="1"/>
    <x v="6"/>
    <x v="6"/>
    <s v="KTOE"/>
    <x v="31"/>
    <x v="2"/>
    <x v="0"/>
    <n v="772.59439080000004"/>
  </r>
  <r>
    <x v="1"/>
    <x v="6"/>
    <x v="6"/>
    <s v="KTOE"/>
    <x v="1"/>
    <x v="3"/>
    <x v="0"/>
    <n v="203.56640279999999"/>
  </r>
  <r>
    <x v="3"/>
    <x v="6"/>
    <x v="6"/>
    <s v="KTOE"/>
    <x v="19"/>
    <x v="4"/>
    <x v="0"/>
    <n v="4.1868000000000001E-3"/>
  </r>
  <r>
    <x v="3"/>
    <x v="6"/>
    <x v="6"/>
    <s v="KTOE"/>
    <x v="5"/>
    <x v="3"/>
    <x v="0"/>
    <n v="147.88614960000001"/>
  </r>
  <r>
    <x v="3"/>
    <x v="6"/>
    <x v="6"/>
    <s v="KTOE"/>
    <x v="31"/>
    <x v="1"/>
    <x v="0"/>
    <n v="30.0779712"/>
  </r>
  <r>
    <x v="8"/>
    <x v="6"/>
    <x v="6"/>
    <s v="KTOE"/>
    <x v="11"/>
    <x v="5"/>
    <x v="0"/>
    <n v="0.48148200000000002"/>
  </r>
  <r>
    <x v="13"/>
    <x v="6"/>
    <x v="6"/>
    <s v="KTOE"/>
    <x v="28"/>
    <x v="4"/>
    <x v="0"/>
    <n v="3.8141748"/>
  </r>
  <r>
    <x v="7"/>
    <x v="6"/>
    <x v="6"/>
    <s v="KTOE"/>
    <x v="16"/>
    <x v="3"/>
    <x v="0"/>
    <n v="8.5285115999999999"/>
  </r>
  <r>
    <x v="0"/>
    <x v="11"/>
    <x v="11"/>
    <s v="KTOE"/>
    <x v="17"/>
    <x v="1"/>
    <x v="0"/>
    <n v="166.50066240000001"/>
  </r>
  <r>
    <x v="1"/>
    <x v="5"/>
    <x v="5"/>
    <s v="KTOE"/>
    <x v="0"/>
    <x v="3"/>
    <x v="3"/>
    <n v="1.1974248000000001"/>
  </r>
  <r>
    <x v="1"/>
    <x v="5"/>
    <x v="5"/>
    <s v="KTOE"/>
    <x v="35"/>
    <x v="3"/>
    <x v="3"/>
    <n v="0.33494400000000002"/>
  </r>
  <r>
    <x v="0"/>
    <x v="9"/>
    <x v="9"/>
    <s v="KTOE"/>
    <x v="5"/>
    <x v="4"/>
    <x v="6"/>
    <n v="4250.2425804000004"/>
  </r>
  <r>
    <x v="0"/>
    <x v="9"/>
    <x v="9"/>
    <s v="KTOE"/>
    <x v="31"/>
    <x v="1"/>
    <x v="6"/>
    <n v="44.744331600000002"/>
  </r>
  <r>
    <x v="1"/>
    <x v="9"/>
    <x v="9"/>
    <s v="KTOE"/>
    <x v="30"/>
    <x v="5"/>
    <x v="6"/>
    <n v="143.94637080000001"/>
  </r>
  <r>
    <x v="1"/>
    <x v="10"/>
    <x v="10"/>
    <s v="KTOE"/>
    <x v="35"/>
    <x v="1"/>
    <x v="6"/>
    <n v="1.5198084000000001"/>
  </r>
  <r>
    <x v="14"/>
    <x v="6"/>
    <x v="6"/>
    <s v="KTOE"/>
    <x v="14"/>
    <x v="4"/>
    <x v="5"/>
    <n v="52.134033600000002"/>
  </r>
  <r>
    <x v="14"/>
    <x v="6"/>
    <x v="6"/>
    <s v="KTOE"/>
    <x v="25"/>
    <x v="1"/>
    <x v="5"/>
    <n v="27.473781599999999"/>
  </r>
  <r>
    <x v="5"/>
    <x v="6"/>
    <x v="6"/>
    <s v="KTOE"/>
    <x v="27"/>
    <x v="5"/>
    <x v="5"/>
    <n v="3.7681199999999998E-2"/>
  </r>
  <r>
    <x v="3"/>
    <x v="6"/>
    <x v="6"/>
    <s v="KTOE"/>
    <x v="16"/>
    <x v="1"/>
    <x v="5"/>
    <n v="3.3494400000000001E-2"/>
  </r>
  <r>
    <x v="8"/>
    <x v="6"/>
    <x v="6"/>
    <s v="KTOE"/>
    <x v="9"/>
    <x v="3"/>
    <x v="5"/>
    <n v="0.20096639999999999"/>
  </r>
  <r>
    <x v="13"/>
    <x v="6"/>
    <x v="6"/>
    <s v="KTOE"/>
    <x v="33"/>
    <x v="3"/>
    <x v="5"/>
    <n v="8.3861603999999996"/>
  </r>
  <r>
    <x v="13"/>
    <x v="6"/>
    <x v="6"/>
    <s v="KTOE"/>
    <x v="1"/>
    <x v="4"/>
    <x v="5"/>
    <n v="6.5690891999999996"/>
  </r>
  <r>
    <x v="13"/>
    <x v="6"/>
    <x v="6"/>
    <s v="KTOE"/>
    <x v="2"/>
    <x v="4"/>
    <x v="5"/>
    <n v="11.7900288"/>
  </r>
  <r>
    <x v="0"/>
    <x v="7"/>
    <x v="7"/>
    <s v="KTOE"/>
    <x v="26"/>
    <x v="4"/>
    <x v="5"/>
    <n v="274.76293679999998"/>
  </r>
  <r>
    <x v="3"/>
    <x v="7"/>
    <x v="7"/>
    <s v="KTOE"/>
    <x v="16"/>
    <x v="4"/>
    <x v="5"/>
    <n v="8.3736000000000001E-3"/>
  </r>
  <r>
    <x v="3"/>
    <x v="7"/>
    <x v="7"/>
    <s v="KTOE"/>
    <x v="20"/>
    <x v="5"/>
    <x v="5"/>
    <n v="0.56103119999999995"/>
  </r>
  <r>
    <x v="3"/>
    <x v="7"/>
    <x v="7"/>
    <s v="KTOE"/>
    <x v="33"/>
    <x v="5"/>
    <x v="5"/>
    <n v="0.2344608"/>
  </r>
  <r>
    <x v="3"/>
    <x v="7"/>
    <x v="7"/>
    <s v="KTOE"/>
    <x v="30"/>
    <x v="2"/>
    <x v="5"/>
    <n v="25.962346799999999"/>
  </r>
  <r>
    <x v="3"/>
    <x v="7"/>
    <x v="7"/>
    <s v="KTOE"/>
    <x v="6"/>
    <x v="0"/>
    <x v="5"/>
    <n v="0.37681199999999998"/>
  </r>
  <r>
    <x v="1"/>
    <x v="6"/>
    <x v="6"/>
    <s v="KTOE"/>
    <x v="7"/>
    <x v="4"/>
    <x v="5"/>
    <n v="367.11537120000003"/>
  </r>
  <r>
    <x v="1"/>
    <x v="6"/>
    <x v="6"/>
    <s v="KTOE"/>
    <x v="28"/>
    <x v="5"/>
    <x v="5"/>
    <n v="564.08756400000004"/>
  </r>
  <r>
    <x v="1"/>
    <x v="6"/>
    <x v="6"/>
    <s v="KTOE"/>
    <x v="3"/>
    <x v="2"/>
    <x v="5"/>
    <n v="1237.5845856000001"/>
  </r>
  <r>
    <x v="0"/>
    <x v="11"/>
    <x v="11"/>
    <s v="KTOE"/>
    <x v="31"/>
    <x v="3"/>
    <x v="8"/>
    <n v="44.723397599999998"/>
  </r>
  <r>
    <x v="1"/>
    <x v="8"/>
    <x v="8"/>
    <s v="KTOE"/>
    <x v="1"/>
    <x v="3"/>
    <x v="7"/>
    <n v="0.21771360000000001"/>
  </r>
  <r>
    <x v="2"/>
    <x v="5"/>
    <x v="5"/>
    <s v="KTOE"/>
    <x v="16"/>
    <x v="0"/>
    <x v="1"/>
    <n v="34.725319200000001"/>
  </r>
  <r>
    <x v="1"/>
    <x v="5"/>
    <x v="5"/>
    <s v="KTOE"/>
    <x v="35"/>
    <x v="3"/>
    <x v="1"/>
    <n v="0.33494400000000002"/>
  </r>
  <r>
    <x v="1"/>
    <x v="18"/>
    <x v="18"/>
    <s v="KTOE"/>
    <x v="18"/>
    <x v="5"/>
    <x v="1"/>
    <n v="23.0274"/>
  </r>
  <r>
    <x v="1"/>
    <x v="18"/>
    <x v="18"/>
    <s v="KTOE"/>
    <x v="27"/>
    <x v="0"/>
    <x v="1"/>
    <n v="0.82479959999999997"/>
  </r>
  <r>
    <x v="1"/>
    <x v="18"/>
    <x v="18"/>
    <s v="KTOE"/>
    <x v="37"/>
    <x v="3"/>
    <x v="1"/>
    <n v="0.65732760000000001"/>
  </r>
  <r>
    <x v="1"/>
    <x v="18"/>
    <x v="18"/>
    <s v="KTOE"/>
    <x v="24"/>
    <x v="3"/>
    <x v="1"/>
    <n v="8.3736000000000005E-2"/>
  </r>
  <r>
    <x v="1"/>
    <x v="18"/>
    <x v="18"/>
    <s v="KTOE"/>
    <x v="31"/>
    <x v="4"/>
    <x v="1"/>
    <n v="2.2231907999999998"/>
  </r>
  <r>
    <x v="1"/>
    <x v="18"/>
    <x v="18"/>
    <s v="KTOE"/>
    <x v="2"/>
    <x v="3"/>
    <x v="1"/>
    <n v="8.8048403999999998"/>
  </r>
  <r>
    <x v="15"/>
    <x v="18"/>
    <x v="18"/>
    <s v="KTOE"/>
    <x v="16"/>
    <x v="5"/>
    <x v="1"/>
    <n v="2.93076E-2"/>
  </r>
  <r>
    <x v="0"/>
    <x v="21"/>
    <x v="21"/>
    <s v="KTOE"/>
    <x v="6"/>
    <x v="4"/>
    <x v="1"/>
    <n v="134.4507084"/>
  </r>
  <r>
    <x v="1"/>
    <x v="20"/>
    <x v="20"/>
    <s v="KTOE"/>
    <x v="14"/>
    <x v="1"/>
    <x v="1"/>
    <n v="11.697919199999999"/>
  </r>
  <r>
    <x v="1"/>
    <x v="20"/>
    <x v="20"/>
    <s v="KTOE"/>
    <x v="27"/>
    <x v="4"/>
    <x v="1"/>
    <n v="0.30144959999999998"/>
  </r>
  <r>
    <x v="1"/>
    <x v="20"/>
    <x v="20"/>
    <s v="KTOE"/>
    <x v="19"/>
    <x v="1"/>
    <x v="1"/>
    <n v="1.2811608000000001"/>
  </r>
  <r>
    <x v="0"/>
    <x v="15"/>
    <x v="15"/>
    <s v="KTOE"/>
    <x v="28"/>
    <x v="2"/>
    <x v="1"/>
    <n v="11.9491272"/>
  </r>
  <r>
    <x v="0"/>
    <x v="15"/>
    <x v="15"/>
    <s v="KTOE"/>
    <x v="16"/>
    <x v="3"/>
    <x v="1"/>
    <n v="0.59033880000000005"/>
  </r>
  <r>
    <x v="0"/>
    <x v="15"/>
    <x v="15"/>
    <s v="KTOE"/>
    <x v="20"/>
    <x v="4"/>
    <x v="1"/>
    <n v="2.9642544000000002"/>
  </r>
  <r>
    <x v="0"/>
    <x v="15"/>
    <x v="15"/>
    <s v="KTOE"/>
    <x v="37"/>
    <x v="1"/>
    <x v="1"/>
    <n v="4.1868000000000001E-3"/>
  </r>
  <r>
    <x v="0"/>
    <x v="15"/>
    <x v="15"/>
    <s v="KTOE"/>
    <x v="25"/>
    <x v="1"/>
    <x v="1"/>
    <n v="9.9310896"/>
  </r>
  <r>
    <x v="1"/>
    <x v="15"/>
    <x v="15"/>
    <s v="KTOE"/>
    <x v="18"/>
    <x v="5"/>
    <x v="1"/>
    <n v="21.193581600000002"/>
  </r>
  <r>
    <x v="1"/>
    <x v="15"/>
    <x v="15"/>
    <s v="KTOE"/>
    <x v="17"/>
    <x v="1"/>
    <x v="1"/>
    <n v="2.9810015999999999"/>
  </r>
  <r>
    <x v="1"/>
    <x v="15"/>
    <x v="15"/>
    <s v="KTOE"/>
    <x v="37"/>
    <x v="2"/>
    <x v="1"/>
    <n v="4.1868000000000001E-3"/>
  </r>
  <r>
    <x v="1"/>
    <x v="15"/>
    <x v="15"/>
    <s v="KTOE"/>
    <x v="24"/>
    <x v="1"/>
    <x v="1"/>
    <n v="0.32238359999999999"/>
  </r>
  <r>
    <x v="0"/>
    <x v="16"/>
    <x v="16"/>
    <s v="KTOE"/>
    <x v="5"/>
    <x v="0"/>
    <x v="3"/>
    <n v="34.536913200000001"/>
  </r>
  <r>
    <x v="1"/>
    <x v="16"/>
    <x v="16"/>
    <s v="KTOE"/>
    <x v="0"/>
    <x v="1"/>
    <x v="3"/>
    <n v="9.0811691999999997"/>
  </r>
  <r>
    <x v="1"/>
    <x v="16"/>
    <x v="16"/>
    <s v="KTOE"/>
    <x v="10"/>
    <x v="1"/>
    <x v="3"/>
    <n v="75.437762399999997"/>
  </r>
  <r>
    <x v="0"/>
    <x v="15"/>
    <x v="15"/>
    <s v="KTOE"/>
    <x v="0"/>
    <x v="3"/>
    <x v="1"/>
    <n v="1.2560399999999999E-2"/>
  </r>
  <r>
    <x v="0"/>
    <x v="19"/>
    <x v="19"/>
    <s v="KTOE"/>
    <x v="1"/>
    <x v="2"/>
    <x v="2"/>
    <n v="39.247063199999999"/>
  </r>
  <r>
    <x v="0"/>
    <x v="19"/>
    <x v="19"/>
    <s v="KTOE"/>
    <x v="2"/>
    <x v="1"/>
    <x v="2"/>
    <n v="189.57411719999999"/>
  </r>
  <r>
    <x v="1"/>
    <x v="16"/>
    <x v="16"/>
    <s v="KTOE"/>
    <x v="5"/>
    <x v="4"/>
    <x v="3"/>
    <n v="19.866365999999999"/>
  </r>
  <r>
    <x v="1"/>
    <x v="16"/>
    <x v="16"/>
    <s v="KTOE"/>
    <x v="11"/>
    <x v="3"/>
    <x v="3"/>
    <n v="369.89959320000003"/>
  </r>
  <r>
    <x v="1"/>
    <x v="18"/>
    <x v="18"/>
    <s v="KTOE"/>
    <x v="7"/>
    <x v="2"/>
    <x v="3"/>
    <n v="35.679909600000002"/>
  </r>
  <r>
    <x v="1"/>
    <x v="19"/>
    <x v="19"/>
    <s v="KTOE"/>
    <x v="5"/>
    <x v="3"/>
    <x v="2"/>
    <n v="7.3017792000000004"/>
  </r>
  <r>
    <x v="1"/>
    <x v="19"/>
    <x v="19"/>
    <s v="KTOE"/>
    <x v="11"/>
    <x v="1"/>
    <x v="2"/>
    <n v="7.3645811999999999"/>
  </r>
  <r>
    <x v="1"/>
    <x v="15"/>
    <x v="15"/>
    <s v="KTOE"/>
    <x v="5"/>
    <x v="2"/>
    <x v="2"/>
    <n v="4.6306007999999999"/>
  </r>
  <r>
    <x v="1"/>
    <x v="15"/>
    <x v="15"/>
    <s v="KTOE"/>
    <x v="7"/>
    <x v="3"/>
    <x v="2"/>
    <n v="13.4689356"/>
  </r>
  <r>
    <x v="1"/>
    <x v="20"/>
    <x v="20"/>
    <s v="KTOE"/>
    <x v="11"/>
    <x v="3"/>
    <x v="1"/>
    <n v="2.6795520000000002"/>
  </r>
  <r>
    <x v="1"/>
    <x v="15"/>
    <x v="15"/>
    <s v="KTOE"/>
    <x v="5"/>
    <x v="4"/>
    <x v="1"/>
    <n v="3.8811635999999998"/>
  </r>
  <r>
    <x v="1"/>
    <x v="16"/>
    <x v="16"/>
    <s v="KTOE"/>
    <x v="12"/>
    <x v="4"/>
    <x v="3"/>
    <n v="127.8816192"/>
  </r>
  <r>
    <x v="1"/>
    <x v="18"/>
    <x v="18"/>
    <s v="KTOE"/>
    <x v="16"/>
    <x v="1"/>
    <x v="3"/>
    <n v="2.0222243999999998"/>
  </r>
  <r>
    <x v="1"/>
    <x v="20"/>
    <x v="20"/>
    <s v="KTOE"/>
    <x v="11"/>
    <x v="1"/>
    <x v="6"/>
    <n v="2.8805184000000001"/>
  </r>
  <r>
    <x v="1"/>
    <x v="20"/>
    <x v="20"/>
    <s v="KTOE"/>
    <x v="12"/>
    <x v="5"/>
    <x v="6"/>
    <n v="0.20096639999999999"/>
  </r>
  <r>
    <x v="1"/>
    <x v="19"/>
    <x v="19"/>
    <s v="KTOE"/>
    <x v="15"/>
    <x v="4"/>
    <x v="2"/>
    <n v="0.97133760000000002"/>
  </r>
  <r>
    <x v="1"/>
    <x v="15"/>
    <x v="15"/>
    <s v="KTOE"/>
    <x v="11"/>
    <x v="4"/>
    <x v="2"/>
    <n v="5.8196519999999996"/>
  </r>
  <r>
    <x v="1"/>
    <x v="15"/>
    <x v="15"/>
    <s v="KTOE"/>
    <x v="13"/>
    <x v="0"/>
    <x v="2"/>
    <n v="3.8937240000000002"/>
  </r>
  <r>
    <x v="0"/>
    <x v="15"/>
    <x v="15"/>
    <s v="KTOE"/>
    <x v="11"/>
    <x v="2"/>
    <x v="2"/>
    <n v="14.5742508"/>
  </r>
  <r>
    <x v="0"/>
    <x v="15"/>
    <x v="15"/>
    <s v="KTOE"/>
    <x v="13"/>
    <x v="3"/>
    <x v="2"/>
    <n v="3.9397788"/>
  </r>
  <r>
    <x v="1"/>
    <x v="18"/>
    <x v="18"/>
    <s v="KTOE"/>
    <x v="16"/>
    <x v="1"/>
    <x v="1"/>
    <n v="2.0222243999999998"/>
  </r>
  <r>
    <x v="1"/>
    <x v="15"/>
    <x v="15"/>
    <s v="KTOE"/>
    <x v="15"/>
    <x v="0"/>
    <x v="1"/>
    <n v="0.4438008"/>
  </r>
  <r>
    <x v="1"/>
    <x v="16"/>
    <x v="16"/>
    <s v="KTOE"/>
    <x v="20"/>
    <x v="4"/>
    <x v="3"/>
    <n v="6.9710219999999996"/>
  </r>
  <r>
    <x v="11"/>
    <x v="16"/>
    <x v="16"/>
    <s v="KTOE"/>
    <x v="25"/>
    <x v="3"/>
    <x v="3"/>
    <n v="8.4657096000000003"/>
  </r>
  <r>
    <x v="14"/>
    <x v="16"/>
    <x v="16"/>
    <s v="KTOE"/>
    <x v="23"/>
    <x v="4"/>
    <x v="3"/>
    <n v="21.2982516"/>
  </r>
  <r>
    <x v="14"/>
    <x v="16"/>
    <x v="16"/>
    <s v="KTOE"/>
    <x v="33"/>
    <x v="1"/>
    <x v="3"/>
    <n v="52.640636399999998"/>
  </r>
  <r>
    <x v="14"/>
    <x v="16"/>
    <x v="16"/>
    <s v="KTOE"/>
    <x v="26"/>
    <x v="3"/>
    <x v="3"/>
    <n v="136.4561856"/>
  </r>
  <r>
    <x v="14"/>
    <x v="18"/>
    <x v="18"/>
    <s v="KTOE"/>
    <x v="18"/>
    <x v="1"/>
    <x v="3"/>
    <n v="94.960810800000004"/>
  </r>
  <r>
    <x v="14"/>
    <x v="18"/>
    <x v="18"/>
    <s v="KTOE"/>
    <x v="17"/>
    <x v="4"/>
    <x v="3"/>
    <n v="21.260570399999999"/>
  </r>
  <r>
    <x v="8"/>
    <x v="21"/>
    <x v="21"/>
    <s v="KTOE"/>
    <x v="6"/>
    <x v="5"/>
    <x v="3"/>
    <n v="0.1590984"/>
  </r>
  <r>
    <x v="0"/>
    <x v="19"/>
    <x v="19"/>
    <s v="KTOE"/>
    <x v="7"/>
    <x v="2"/>
    <x v="2"/>
    <n v="213.7612608"/>
  </r>
  <r>
    <x v="0"/>
    <x v="19"/>
    <x v="19"/>
    <s v="KTOE"/>
    <x v="27"/>
    <x v="0"/>
    <x v="2"/>
    <n v="62.190727199999998"/>
  </r>
  <r>
    <x v="0"/>
    <x v="19"/>
    <x v="19"/>
    <s v="KTOE"/>
    <x v="21"/>
    <x v="1"/>
    <x v="2"/>
    <n v="7.2766583999999996"/>
  </r>
  <r>
    <x v="0"/>
    <x v="19"/>
    <x v="19"/>
    <s v="KTOE"/>
    <x v="32"/>
    <x v="0"/>
    <x v="2"/>
    <n v="9.6547608"/>
  </r>
  <r>
    <x v="1"/>
    <x v="19"/>
    <x v="19"/>
    <s v="KTOE"/>
    <x v="6"/>
    <x v="3"/>
    <x v="2"/>
    <n v="0.1590984"/>
  </r>
  <r>
    <x v="1"/>
    <x v="19"/>
    <x v="19"/>
    <s v="KTOE"/>
    <x v="34"/>
    <x v="0"/>
    <x v="2"/>
    <n v="0.12560399999999999"/>
  </r>
  <r>
    <x v="1"/>
    <x v="19"/>
    <x v="19"/>
    <s v="KTOE"/>
    <x v="29"/>
    <x v="4"/>
    <x v="2"/>
    <n v="0.3433176"/>
  </r>
  <r>
    <x v="1"/>
    <x v="15"/>
    <x v="15"/>
    <s v="KTOE"/>
    <x v="34"/>
    <x v="1"/>
    <x v="2"/>
    <n v="9.6296400000000004E-2"/>
  </r>
  <r>
    <x v="0"/>
    <x v="15"/>
    <x v="15"/>
    <s v="KTOE"/>
    <x v="7"/>
    <x v="2"/>
    <x v="2"/>
    <n v="10.127869199999999"/>
  </r>
  <r>
    <x v="0"/>
    <x v="15"/>
    <x v="15"/>
    <s v="KTOE"/>
    <x v="29"/>
    <x v="2"/>
    <x v="2"/>
    <n v="7.5362399999999996E-2"/>
  </r>
  <r>
    <x v="14"/>
    <x v="18"/>
    <x v="18"/>
    <s v="KTOE"/>
    <x v="23"/>
    <x v="3"/>
    <x v="1"/>
    <n v="24.283439999999999"/>
  </r>
  <r>
    <x v="1"/>
    <x v="13"/>
    <x v="13"/>
    <s v="KTOE"/>
    <x v="36"/>
    <x v="2"/>
    <x v="3"/>
    <n v="2.7758484000000001"/>
  </r>
  <r>
    <x v="1"/>
    <x v="13"/>
    <x v="13"/>
    <s v="KTOE"/>
    <x v="2"/>
    <x v="4"/>
    <x v="3"/>
    <n v="558.5233068"/>
  </r>
  <r>
    <x v="8"/>
    <x v="13"/>
    <x v="13"/>
    <s v="KTOE"/>
    <x v="1"/>
    <x v="0"/>
    <x v="3"/>
    <n v="2.0934000000000001E-2"/>
  </r>
  <r>
    <x v="0"/>
    <x v="12"/>
    <x v="12"/>
    <s v="KTOE"/>
    <x v="16"/>
    <x v="1"/>
    <x v="6"/>
    <n v="1.1429963999999999"/>
  </r>
  <r>
    <x v="0"/>
    <x v="12"/>
    <x v="12"/>
    <s v="KTOE"/>
    <x v="9"/>
    <x v="3"/>
    <x v="6"/>
    <n v="13.9755384"/>
  </r>
  <r>
    <x v="0"/>
    <x v="12"/>
    <x v="12"/>
    <s v="KTOE"/>
    <x v="33"/>
    <x v="2"/>
    <x v="6"/>
    <n v="5.1706979999999998"/>
  </r>
  <r>
    <x v="0"/>
    <x v="12"/>
    <x v="12"/>
    <s v="KTOE"/>
    <x v="23"/>
    <x v="0"/>
    <x v="6"/>
    <n v="2.9768148000000001"/>
  </r>
  <r>
    <x v="1"/>
    <x v="12"/>
    <x v="12"/>
    <s v="KTOE"/>
    <x v="9"/>
    <x v="0"/>
    <x v="6"/>
    <n v="426.45070079999999"/>
  </r>
  <r>
    <x v="1"/>
    <x v="12"/>
    <x v="12"/>
    <s v="KTOE"/>
    <x v="24"/>
    <x v="0"/>
    <x v="6"/>
    <n v="91.288987199999994"/>
  </r>
  <r>
    <x v="3"/>
    <x v="12"/>
    <x v="12"/>
    <s v="KTOE"/>
    <x v="13"/>
    <x v="3"/>
    <x v="6"/>
    <n v="2.9726279999999998"/>
  </r>
  <r>
    <x v="3"/>
    <x v="12"/>
    <x v="12"/>
    <s v="KTOE"/>
    <x v="25"/>
    <x v="3"/>
    <x v="6"/>
    <n v="23.596804800000001"/>
  </r>
  <r>
    <x v="8"/>
    <x v="12"/>
    <x v="12"/>
    <s v="KTOE"/>
    <x v="1"/>
    <x v="2"/>
    <x v="6"/>
    <n v="4.1868000000000002E-2"/>
  </r>
  <r>
    <x v="8"/>
    <x v="13"/>
    <x v="13"/>
    <s v="KTOE"/>
    <x v="14"/>
    <x v="1"/>
    <x v="1"/>
    <n v="0.19259280000000001"/>
  </r>
  <r>
    <x v="0"/>
    <x v="13"/>
    <x v="13"/>
    <s v="KTOE"/>
    <x v="0"/>
    <x v="4"/>
    <x v="1"/>
    <n v="48.558506399999999"/>
  </r>
  <r>
    <x v="0"/>
    <x v="13"/>
    <x v="13"/>
    <s v="KTOE"/>
    <x v="0"/>
    <x v="0"/>
    <x v="3"/>
    <n v="45.7700976"/>
  </r>
  <r>
    <x v="0"/>
    <x v="13"/>
    <x v="13"/>
    <s v="KTOE"/>
    <x v="1"/>
    <x v="1"/>
    <x v="1"/>
    <n v="24.463472400000001"/>
  </r>
  <r>
    <x v="0"/>
    <x v="12"/>
    <x v="12"/>
    <s v="KTOE"/>
    <x v="2"/>
    <x v="1"/>
    <x v="1"/>
    <n v="103.9833648"/>
  </r>
  <r>
    <x v="4"/>
    <x v="13"/>
    <x v="13"/>
    <s v="KTOE"/>
    <x v="6"/>
    <x v="0"/>
    <x v="3"/>
    <n v="0.87504119999999996"/>
  </r>
  <r>
    <x v="1"/>
    <x v="13"/>
    <x v="13"/>
    <s v="KTOE"/>
    <x v="11"/>
    <x v="0"/>
    <x v="3"/>
    <n v="256.44987359999999"/>
  </r>
  <r>
    <x v="1"/>
    <x v="12"/>
    <x v="12"/>
    <s v="KTOE"/>
    <x v="4"/>
    <x v="1"/>
    <x v="6"/>
    <n v="64.346929200000005"/>
  </r>
  <r>
    <x v="4"/>
    <x v="13"/>
    <x v="13"/>
    <s v="KTOE"/>
    <x v="33"/>
    <x v="2"/>
    <x v="1"/>
    <n v="77.292514800000006"/>
  </r>
  <r>
    <x v="1"/>
    <x v="12"/>
    <x v="12"/>
    <s v="KTOE"/>
    <x v="4"/>
    <x v="0"/>
    <x v="1"/>
    <n v="41.4953748"/>
  </r>
  <r>
    <x v="1"/>
    <x v="12"/>
    <x v="12"/>
    <s v="KTOE"/>
    <x v="5"/>
    <x v="0"/>
    <x v="1"/>
    <n v="235.51587359999999"/>
  </r>
  <r>
    <x v="1"/>
    <x v="12"/>
    <x v="12"/>
    <s v="KTOE"/>
    <x v="11"/>
    <x v="2"/>
    <x v="1"/>
    <n v="1200.7281852000001"/>
  </r>
  <r>
    <x v="1"/>
    <x v="13"/>
    <x v="13"/>
    <s v="KTOE"/>
    <x v="7"/>
    <x v="5"/>
    <x v="0"/>
    <n v="128.37984839999999"/>
  </r>
  <r>
    <x v="4"/>
    <x v="13"/>
    <x v="13"/>
    <s v="KTOE"/>
    <x v="33"/>
    <x v="0"/>
    <x v="0"/>
    <n v="69.647418000000002"/>
  </r>
  <r>
    <x v="1"/>
    <x v="12"/>
    <x v="12"/>
    <s v="KTOE"/>
    <x v="11"/>
    <x v="2"/>
    <x v="0"/>
    <n v="1200.7281852000001"/>
  </r>
  <r>
    <x v="3"/>
    <x v="12"/>
    <x v="12"/>
    <s v="KTOE"/>
    <x v="3"/>
    <x v="3"/>
    <x v="0"/>
    <n v="1.7417088000000001"/>
  </r>
  <r>
    <x v="4"/>
    <x v="13"/>
    <x v="13"/>
    <s v="KTOE"/>
    <x v="9"/>
    <x v="2"/>
    <x v="3"/>
    <n v="97.2007488"/>
  </r>
  <r>
    <x v="0"/>
    <x v="13"/>
    <x v="13"/>
    <s v="KTOE"/>
    <x v="24"/>
    <x v="3"/>
    <x v="3"/>
    <n v="8.3736000000000001E-3"/>
  </r>
  <r>
    <x v="0"/>
    <x v="13"/>
    <x v="13"/>
    <s v="KTOE"/>
    <x v="21"/>
    <x v="1"/>
    <x v="3"/>
    <n v="15.583269599999999"/>
  </r>
  <r>
    <x v="0"/>
    <x v="13"/>
    <x v="13"/>
    <s v="KTOE"/>
    <x v="11"/>
    <x v="3"/>
    <x v="3"/>
    <n v="2315.2250376000002"/>
  </r>
  <r>
    <x v="0"/>
    <x v="12"/>
    <x v="12"/>
    <s v="KTOE"/>
    <x v="32"/>
    <x v="3"/>
    <x v="6"/>
    <n v="0.52334999999999998"/>
  </r>
  <r>
    <x v="1"/>
    <x v="12"/>
    <x v="12"/>
    <s v="KTOE"/>
    <x v="8"/>
    <x v="5"/>
    <x v="6"/>
    <n v="111.9634056"/>
  </r>
  <r>
    <x v="0"/>
    <x v="13"/>
    <x v="13"/>
    <s v="KTOE"/>
    <x v="11"/>
    <x v="5"/>
    <x v="1"/>
    <n v="2245.7702124000002"/>
  </r>
  <r>
    <x v="4"/>
    <x v="12"/>
    <x v="12"/>
    <s v="KTOE"/>
    <x v="14"/>
    <x v="2"/>
    <x v="1"/>
    <n v="35.085383999999998"/>
  </r>
  <r>
    <x v="0"/>
    <x v="12"/>
    <x v="12"/>
    <s v="KTOE"/>
    <x v="11"/>
    <x v="5"/>
    <x v="0"/>
    <n v="39.029349600000003"/>
  </r>
  <r>
    <x v="0"/>
    <x v="13"/>
    <x v="13"/>
    <s v="KTOE"/>
    <x v="11"/>
    <x v="1"/>
    <x v="0"/>
    <n v="2379.5594064000002"/>
  </r>
  <r>
    <x v="0"/>
    <x v="13"/>
    <x v="13"/>
    <s v="KTOE"/>
    <x v="13"/>
    <x v="5"/>
    <x v="0"/>
    <n v="186.27491879999999"/>
  </r>
  <r>
    <x v="1"/>
    <x v="13"/>
    <x v="13"/>
    <s v="KTOE"/>
    <x v="16"/>
    <x v="0"/>
    <x v="0"/>
    <n v="65.071245599999997"/>
  </r>
  <r>
    <x v="9"/>
    <x v="13"/>
    <x v="13"/>
    <s v="KTOE"/>
    <x v="19"/>
    <x v="5"/>
    <x v="0"/>
    <n v="1.2560399999999999E-2"/>
  </r>
  <r>
    <x v="1"/>
    <x v="12"/>
    <x v="12"/>
    <s v="KTOE"/>
    <x v="16"/>
    <x v="2"/>
    <x v="0"/>
    <n v="318.26378879999999"/>
  </r>
  <r>
    <x v="1"/>
    <x v="12"/>
    <x v="12"/>
    <s v="KTOE"/>
    <x v="13"/>
    <x v="3"/>
    <x v="0"/>
    <n v="343.30085279999997"/>
  </r>
  <r>
    <x v="14"/>
    <x v="13"/>
    <x v="13"/>
    <s v="KTOE"/>
    <x v="33"/>
    <x v="1"/>
    <x v="3"/>
    <n v="52.640636399999998"/>
  </r>
  <r>
    <x v="14"/>
    <x v="13"/>
    <x v="13"/>
    <s v="KTOE"/>
    <x v="23"/>
    <x v="4"/>
    <x v="3"/>
    <n v="21.2982516"/>
  </r>
  <r>
    <x v="14"/>
    <x v="13"/>
    <x v="13"/>
    <s v="KTOE"/>
    <x v="26"/>
    <x v="3"/>
    <x v="3"/>
    <n v="136.4561856"/>
  </r>
  <r>
    <x v="14"/>
    <x v="13"/>
    <x v="13"/>
    <s v="KTOE"/>
    <x v="11"/>
    <x v="5"/>
    <x v="3"/>
    <n v="287.16423839999999"/>
  </r>
  <r>
    <x v="14"/>
    <x v="13"/>
    <x v="13"/>
    <s v="KTOE"/>
    <x v="10"/>
    <x v="0"/>
    <x v="3"/>
    <n v="31.777812000000001"/>
  </r>
  <r>
    <x v="14"/>
    <x v="13"/>
    <x v="13"/>
    <s v="KTOE"/>
    <x v="2"/>
    <x v="1"/>
    <x v="3"/>
    <n v="119.8429632"/>
  </r>
  <r>
    <x v="12"/>
    <x v="13"/>
    <x v="13"/>
    <s v="KTOE"/>
    <x v="8"/>
    <x v="1"/>
    <x v="3"/>
    <n v="10.320461999999999"/>
  </r>
  <r>
    <x v="1"/>
    <x v="13"/>
    <x v="13"/>
    <s v="KTOE"/>
    <x v="33"/>
    <x v="0"/>
    <x v="3"/>
    <n v="542.54229120000002"/>
  </r>
  <r>
    <x v="1"/>
    <x v="13"/>
    <x v="13"/>
    <s v="KTOE"/>
    <x v="12"/>
    <x v="3"/>
    <x v="3"/>
    <n v="89.911529999999999"/>
  </r>
  <r>
    <x v="8"/>
    <x v="13"/>
    <x v="13"/>
    <s v="KTOE"/>
    <x v="6"/>
    <x v="3"/>
    <x v="3"/>
    <n v="0.50660280000000002"/>
  </r>
  <r>
    <x v="8"/>
    <x v="13"/>
    <x v="13"/>
    <s v="KTOE"/>
    <x v="11"/>
    <x v="0"/>
    <x v="3"/>
    <n v="0.858294"/>
  </r>
  <r>
    <x v="9"/>
    <x v="13"/>
    <x v="13"/>
    <s v="KTOE"/>
    <x v="22"/>
    <x v="0"/>
    <x v="3"/>
    <n v="0.57359159999999998"/>
  </r>
  <r>
    <x v="0"/>
    <x v="12"/>
    <x v="12"/>
    <s v="KTOE"/>
    <x v="4"/>
    <x v="2"/>
    <x v="6"/>
    <n v="31.007440800000001"/>
  </r>
  <r>
    <x v="1"/>
    <x v="12"/>
    <x v="12"/>
    <s v="KTOE"/>
    <x v="20"/>
    <x v="3"/>
    <x v="6"/>
    <n v="1049.0739156"/>
  </r>
  <r>
    <x v="1"/>
    <x v="12"/>
    <x v="12"/>
    <s v="KTOE"/>
    <x v="29"/>
    <x v="1"/>
    <x v="6"/>
    <n v="43.735312800000003"/>
  </r>
  <r>
    <x v="4"/>
    <x v="12"/>
    <x v="12"/>
    <s v="KTOE"/>
    <x v="10"/>
    <x v="0"/>
    <x v="6"/>
    <n v="0.79967880000000002"/>
  </r>
  <r>
    <x v="7"/>
    <x v="12"/>
    <x v="12"/>
    <s v="KTOE"/>
    <x v="11"/>
    <x v="5"/>
    <x v="6"/>
    <n v="4.1868000000000002E-2"/>
  </r>
  <r>
    <x v="8"/>
    <x v="13"/>
    <x v="13"/>
    <s v="KTOE"/>
    <x v="6"/>
    <x v="0"/>
    <x v="1"/>
    <n v="0.10048319999999999"/>
  </r>
  <r>
    <x v="1"/>
    <x v="13"/>
    <x v="13"/>
    <s v="KTOE"/>
    <x v="33"/>
    <x v="2"/>
    <x v="1"/>
    <n v="328.55494320000003"/>
  </r>
  <r>
    <x v="8"/>
    <x v="5"/>
    <x v="5"/>
    <s v="KTOE"/>
    <x v="16"/>
    <x v="2"/>
    <x v="1"/>
    <n v="3.3494400000000001E-2"/>
  </r>
  <r>
    <x v="0"/>
    <x v="9"/>
    <x v="9"/>
    <s v="KTOE"/>
    <x v="5"/>
    <x v="5"/>
    <x v="1"/>
    <n v="3221.6630507999998"/>
  </r>
  <r>
    <x v="1"/>
    <x v="9"/>
    <x v="9"/>
    <s v="KTOE"/>
    <x v="28"/>
    <x v="1"/>
    <x v="1"/>
    <n v="1152.081756"/>
  </r>
  <r>
    <x v="1"/>
    <x v="9"/>
    <x v="9"/>
    <s v="KTOE"/>
    <x v="25"/>
    <x v="4"/>
    <x v="1"/>
    <n v="2023.1999244000001"/>
  </r>
  <r>
    <x v="1"/>
    <x v="10"/>
    <x v="10"/>
    <s v="KTOE"/>
    <x v="10"/>
    <x v="3"/>
    <x v="1"/>
    <n v="48.918571200000002"/>
  </r>
  <r>
    <x v="1"/>
    <x v="10"/>
    <x v="10"/>
    <s v="KTOE"/>
    <x v="0"/>
    <x v="2"/>
    <x v="1"/>
    <n v="1.1220623999999999"/>
  </r>
  <r>
    <x v="0"/>
    <x v="6"/>
    <x v="6"/>
    <s v="KTOE"/>
    <x v="26"/>
    <x v="1"/>
    <x v="1"/>
    <n v="265.23378000000002"/>
  </r>
  <r>
    <x v="0"/>
    <x v="6"/>
    <x v="6"/>
    <s v="KTOE"/>
    <x v="31"/>
    <x v="4"/>
    <x v="1"/>
    <n v="2361.7655064"/>
  </r>
  <r>
    <x v="1"/>
    <x v="6"/>
    <x v="6"/>
    <s v="KTOE"/>
    <x v="28"/>
    <x v="0"/>
    <x v="1"/>
    <n v="638.2860336"/>
  </r>
  <r>
    <x v="1"/>
    <x v="6"/>
    <x v="6"/>
    <s v="KTOE"/>
    <x v="7"/>
    <x v="1"/>
    <x v="1"/>
    <n v="357.0042492"/>
  </r>
  <r>
    <x v="3"/>
    <x v="6"/>
    <x v="6"/>
    <s v="KTOE"/>
    <x v="16"/>
    <x v="3"/>
    <x v="1"/>
    <n v="2.5120799999999999E-2"/>
  </r>
  <r>
    <x v="3"/>
    <x v="6"/>
    <x v="6"/>
    <s v="KTOE"/>
    <x v="30"/>
    <x v="5"/>
    <x v="1"/>
    <n v="23.023213200000001"/>
  </r>
  <r>
    <x v="13"/>
    <x v="6"/>
    <x v="6"/>
    <s v="KTOE"/>
    <x v="23"/>
    <x v="3"/>
    <x v="1"/>
    <n v="3.0186828000000001"/>
  </r>
  <r>
    <x v="13"/>
    <x v="6"/>
    <x v="6"/>
    <s v="KTOE"/>
    <x v="33"/>
    <x v="4"/>
    <x v="1"/>
    <n v="8.5452587999999992"/>
  </r>
  <r>
    <x v="13"/>
    <x v="6"/>
    <x v="6"/>
    <s v="KTOE"/>
    <x v="18"/>
    <x v="3"/>
    <x v="1"/>
    <n v="14.402592"/>
  </r>
  <r>
    <x v="14"/>
    <x v="6"/>
    <x v="6"/>
    <s v="KTOE"/>
    <x v="28"/>
    <x v="1"/>
    <x v="1"/>
    <n v="13.150738799999999"/>
  </r>
  <r>
    <x v="14"/>
    <x v="6"/>
    <x v="6"/>
    <s v="KTOE"/>
    <x v="9"/>
    <x v="4"/>
    <x v="1"/>
    <n v="16.747199999999999"/>
  </r>
  <r>
    <x v="5"/>
    <x v="6"/>
    <x v="6"/>
    <s v="KTOE"/>
    <x v="3"/>
    <x v="3"/>
    <x v="1"/>
    <n v="0.95040360000000002"/>
  </r>
  <r>
    <x v="13"/>
    <x v="6"/>
    <x v="6"/>
    <s v="KTOE"/>
    <x v="1"/>
    <x v="4"/>
    <x v="1"/>
    <n v="6.5690891999999996"/>
  </r>
  <r>
    <x v="13"/>
    <x v="6"/>
    <x v="6"/>
    <s v="KTOE"/>
    <x v="2"/>
    <x v="3"/>
    <x v="1"/>
    <n v="9.2653884000000009"/>
  </r>
  <r>
    <x v="13"/>
    <x v="6"/>
    <x v="6"/>
    <s v="KTOE"/>
    <x v="3"/>
    <x v="3"/>
    <x v="1"/>
    <n v="53.997159600000003"/>
  </r>
  <r>
    <x v="7"/>
    <x v="7"/>
    <x v="7"/>
    <s v="KTOE"/>
    <x v="28"/>
    <x v="5"/>
    <x v="1"/>
    <n v="1.9049940000000001"/>
  </r>
  <r>
    <x v="7"/>
    <x v="7"/>
    <x v="7"/>
    <s v="KTOE"/>
    <x v="16"/>
    <x v="2"/>
    <x v="1"/>
    <n v="5.8950144"/>
  </r>
  <r>
    <x v="0"/>
    <x v="11"/>
    <x v="11"/>
    <s v="KTOE"/>
    <x v="16"/>
    <x v="4"/>
    <x v="1"/>
    <n v="165.73029120000001"/>
  </r>
  <r>
    <x v="0"/>
    <x v="11"/>
    <x v="11"/>
    <s v="KTOE"/>
    <x v="14"/>
    <x v="1"/>
    <x v="1"/>
    <n v="1050.7318883999999"/>
  </r>
  <r>
    <x v="0"/>
    <x v="11"/>
    <x v="11"/>
    <s v="KTOE"/>
    <x v="25"/>
    <x v="4"/>
    <x v="1"/>
    <n v="746.25941880000005"/>
  </r>
  <r>
    <x v="0"/>
    <x v="8"/>
    <x v="8"/>
    <s v="KTOE"/>
    <x v="17"/>
    <x v="0"/>
    <x v="1"/>
    <n v="3.6885707999999999"/>
  </r>
  <r>
    <x v="0"/>
    <x v="8"/>
    <x v="8"/>
    <s v="KTOE"/>
    <x v="25"/>
    <x v="2"/>
    <x v="1"/>
    <n v="16.416442799999999"/>
  </r>
  <r>
    <x v="0"/>
    <x v="6"/>
    <x v="6"/>
    <s v="KTOE"/>
    <x v="22"/>
    <x v="0"/>
    <x v="0"/>
    <n v="7.1049996000000002"/>
  </r>
  <r>
    <x v="0"/>
    <x v="8"/>
    <x v="8"/>
    <s v="KTOE"/>
    <x v="16"/>
    <x v="4"/>
    <x v="0"/>
    <n v="0.24283440000000001"/>
  </r>
  <r>
    <x v="0"/>
    <x v="8"/>
    <x v="8"/>
    <s v="KTOE"/>
    <x v="6"/>
    <x v="5"/>
    <x v="0"/>
    <n v="2.8512108"/>
  </r>
  <r>
    <x v="0"/>
    <x v="8"/>
    <x v="8"/>
    <s v="KTOE"/>
    <x v="26"/>
    <x v="3"/>
    <x v="0"/>
    <n v="47.524366800000003"/>
  </r>
  <r>
    <x v="0"/>
    <x v="8"/>
    <x v="8"/>
    <s v="KTOE"/>
    <x v="10"/>
    <x v="2"/>
    <x v="0"/>
    <n v="21.5662068"/>
  </r>
  <r>
    <x v="1"/>
    <x v="6"/>
    <x v="6"/>
    <s v="KTOE"/>
    <x v="27"/>
    <x v="2"/>
    <x v="0"/>
    <n v="36.3665448"/>
  </r>
  <r>
    <x v="1"/>
    <x v="6"/>
    <x v="6"/>
    <s v="KTOE"/>
    <x v="32"/>
    <x v="4"/>
    <x v="0"/>
    <n v="90.799131599999996"/>
  </r>
  <r>
    <x v="1"/>
    <x v="6"/>
    <x v="6"/>
    <s v="KTOE"/>
    <x v="36"/>
    <x v="2"/>
    <x v="0"/>
    <n v="50.099248799999998"/>
  </r>
  <r>
    <x v="1"/>
    <x v="6"/>
    <x v="6"/>
    <s v="KTOE"/>
    <x v="24"/>
    <x v="2"/>
    <x v="0"/>
    <n v="37.810990799999999"/>
  </r>
  <r>
    <x v="1"/>
    <x v="6"/>
    <x v="6"/>
    <s v="KTOE"/>
    <x v="2"/>
    <x v="0"/>
    <x v="0"/>
    <n v="1583.1211896"/>
  </r>
  <r>
    <x v="3"/>
    <x v="6"/>
    <x v="6"/>
    <s v="KTOE"/>
    <x v="8"/>
    <x v="4"/>
    <x v="0"/>
    <n v="1.5491159999999999"/>
  </r>
  <r>
    <x v="3"/>
    <x v="6"/>
    <x v="6"/>
    <s v="KTOE"/>
    <x v="11"/>
    <x v="0"/>
    <x v="0"/>
    <n v="8.1182052000000002"/>
  </r>
  <r>
    <x v="3"/>
    <x v="6"/>
    <x v="6"/>
    <s v="KTOE"/>
    <x v="13"/>
    <x v="3"/>
    <x v="0"/>
    <n v="12.2715108"/>
  </r>
  <r>
    <x v="8"/>
    <x v="6"/>
    <x v="6"/>
    <s v="KTOE"/>
    <x v="1"/>
    <x v="5"/>
    <x v="0"/>
    <n v="4.1868000000000001E-3"/>
  </r>
  <r>
    <x v="8"/>
    <x v="6"/>
    <x v="6"/>
    <s v="KTOE"/>
    <x v="25"/>
    <x v="5"/>
    <x v="0"/>
    <n v="0.54428399999999999"/>
  </r>
  <r>
    <x v="13"/>
    <x v="6"/>
    <x v="6"/>
    <s v="KTOE"/>
    <x v="7"/>
    <x v="2"/>
    <x v="0"/>
    <n v="5.75685"/>
  </r>
  <r>
    <x v="13"/>
    <x v="6"/>
    <x v="6"/>
    <s v="KTOE"/>
    <x v="31"/>
    <x v="2"/>
    <x v="0"/>
    <n v="7.5948551999999996"/>
  </r>
  <r>
    <x v="7"/>
    <x v="6"/>
    <x v="6"/>
    <s v="KTOE"/>
    <x v="7"/>
    <x v="5"/>
    <x v="0"/>
    <n v="9.0811691999999997"/>
  </r>
  <r>
    <x v="0"/>
    <x v="11"/>
    <x v="11"/>
    <s v="KTOE"/>
    <x v="28"/>
    <x v="4"/>
    <x v="0"/>
    <n v="509.9982948"/>
  </r>
  <r>
    <x v="0"/>
    <x v="11"/>
    <x v="11"/>
    <s v="KTOE"/>
    <x v="9"/>
    <x v="1"/>
    <x v="0"/>
    <n v="333.08087399999999"/>
  </r>
  <r>
    <x v="0"/>
    <x v="11"/>
    <x v="11"/>
    <s v="KTOE"/>
    <x v="13"/>
    <x v="1"/>
    <x v="0"/>
    <n v="125.4742092"/>
  </r>
  <r>
    <x v="0"/>
    <x v="11"/>
    <x v="11"/>
    <s v="KTOE"/>
    <x v="25"/>
    <x v="2"/>
    <x v="0"/>
    <n v="671.11054560000002"/>
  </r>
  <r>
    <x v="1"/>
    <x v="5"/>
    <x v="5"/>
    <s v="KTOE"/>
    <x v="7"/>
    <x v="5"/>
    <x v="3"/>
    <n v="0.1172304"/>
  </r>
  <r>
    <x v="0"/>
    <x v="9"/>
    <x v="9"/>
    <s v="KTOE"/>
    <x v="19"/>
    <x v="3"/>
    <x v="6"/>
    <n v="4.8525011999999998"/>
  </r>
  <r>
    <x v="1"/>
    <x v="9"/>
    <x v="9"/>
    <s v="KTOE"/>
    <x v="16"/>
    <x v="3"/>
    <x v="6"/>
    <n v="204.56286119999999"/>
  </r>
  <r>
    <x v="1"/>
    <x v="9"/>
    <x v="9"/>
    <s v="KTOE"/>
    <x v="18"/>
    <x v="3"/>
    <x v="6"/>
    <n v="2733.3607536"/>
  </r>
  <r>
    <x v="1"/>
    <x v="9"/>
    <x v="9"/>
    <s v="KTOE"/>
    <x v="1"/>
    <x v="2"/>
    <x v="6"/>
    <n v="222.93035280000001"/>
  </r>
  <r>
    <x v="1"/>
    <x v="10"/>
    <x v="10"/>
    <s v="KTOE"/>
    <x v="10"/>
    <x v="2"/>
    <x v="6"/>
    <n v="41.918241600000002"/>
  </r>
  <r>
    <x v="1"/>
    <x v="10"/>
    <x v="10"/>
    <s v="KTOE"/>
    <x v="0"/>
    <x v="4"/>
    <x v="6"/>
    <n v="2.1185208000000002"/>
  </r>
  <r>
    <x v="1"/>
    <x v="10"/>
    <x v="10"/>
    <s v="KTOE"/>
    <x v="23"/>
    <x v="3"/>
    <x v="6"/>
    <n v="27.800352"/>
  </r>
  <r>
    <x v="1"/>
    <x v="10"/>
    <x v="10"/>
    <s v="KTOE"/>
    <x v="18"/>
    <x v="1"/>
    <x v="6"/>
    <n v="201.7995732"/>
  </r>
  <r>
    <x v="14"/>
    <x v="6"/>
    <x v="6"/>
    <s v="KTOE"/>
    <x v="9"/>
    <x v="0"/>
    <x v="5"/>
    <n v="17.856701999999999"/>
  </r>
  <r>
    <x v="14"/>
    <x v="6"/>
    <x v="6"/>
    <s v="KTOE"/>
    <x v="3"/>
    <x v="2"/>
    <x v="5"/>
    <n v="136.87486559999999"/>
  </r>
  <r>
    <x v="5"/>
    <x v="6"/>
    <x v="6"/>
    <s v="KTOE"/>
    <x v="3"/>
    <x v="5"/>
    <x v="5"/>
    <n v="0.7368768"/>
  </r>
  <r>
    <x v="3"/>
    <x v="6"/>
    <x v="6"/>
    <s v="KTOE"/>
    <x v="6"/>
    <x v="3"/>
    <x v="5"/>
    <n v="0.46892159999999999"/>
  </r>
  <r>
    <x v="3"/>
    <x v="6"/>
    <x v="6"/>
    <s v="KTOE"/>
    <x v="20"/>
    <x v="1"/>
    <x v="5"/>
    <n v="0.70338239999999996"/>
  </r>
  <r>
    <x v="13"/>
    <x v="6"/>
    <x v="6"/>
    <s v="KTOE"/>
    <x v="23"/>
    <x v="5"/>
    <x v="5"/>
    <n v="3.0061224000000002"/>
  </r>
  <r>
    <x v="13"/>
    <x v="6"/>
    <x v="6"/>
    <s v="KTOE"/>
    <x v="3"/>
    <x v="5"/>
    <x v="5"/>
    <n v="24.270879600000001"/>
  </r>
  <r>
    <x v="14"/>
    <x v="18"/>
    <x v="18"/>
    <s v="KTOE"/>
    <x v="26"/>
    <x v="1"/>
    <x v="1"/>
    <n v="68.826805199999995"/>
  </r>
  <r>
    <x v="8"/>
    <x v="21"/>
    <x v="21"/>
    <s v="KTOE"/>
    <x v="6"/>
    <x v="3"/>
    <x v="1"/>
    <n v="0.1172304"/>
  </r>
  <r>
    <x v="1"/>
    <x v="20"/>
    <x v="20"/>
    <s v="KTOE"/>
    <x v="33"/>
    <x v="5"/>
    <x v="1"/>
    <n v="1.0006451999999999"/>
  </r>
  <r>
    <x v="1"/>
    <x v="20"/>
    <x v="20"/>
    <s v="KTOE"/>
    <x v="29"/>
    <x v="3"/>
    <x v="1"/>
    <n v="4.1868000000000002E-2"/>
  </r>
  <r>
    <x v="0"/>
    <x v="15"/>
    <x v="15"/>
    <s v="KTOE"/>
    <x v="24"/>
    <x v="2"/>
    <x v="1"/>
    <n v="1.6161048"/>
  </r>
  <r>
    <x v="0"/>
    <x v="16"/>
    <x v="16"/>
    <s v="KTOE"/>
    <x v="16"/>
    <x v="0"/>
    <x v="3"/>
    <n v="0.13816439999999999"/>
  </r>
  <r>
    <x v="0"/>
    <x v="16"/>
    <x v="16"/>
    <s v="KTOE"/>
    <x v="14"/>
    <x v="1"/>
    <x v="3"/>
    <n v="229.1184432"/>
  </r>
  <r>
    <x v="0"/>
    <x v="16"/>
    <x v="16"/>
    <s v="KTOE"/>
    <x v="13"/>
    <x v="4"/>
    <x v="3"/>
    <n v="0.24283440000000001"/>
  </r>
  <r>
    <x v="1"/>
    <x v="16"/>
    <x v="16"/>
    <s v="KTOE"/>
    <x v="9"/>
    <x v="0"/>
    <x v="3"/>
    <n v="68.981716800000001"/>
  </r>
  <r>
    <x v="1"/>
    <x v="16"/>
    <x v="16"/>
    <s v="KTOE"/>
    <x v="37"/>
    <x v="4"/>
    <x v="3"/>
    <n v="3.8225484000000001"/>
  </r>
  <r>
    <x v="4"/>
    <x v="16"/>
    <x v="16"/>
    <s v="KTOE"/>
    <x v="31"/>
    <x v="3"/>
    <x v="3"/>
    <n v="84.837128399999997"/>
  </r>
  <r>
    <x v="4"/>
    <x v="16"/>
    <x v="16"/>
    <s v="KTOE"/>
    <x v="11"/>
    <x v="3"/>
    <x v="3"/>
    <n v="367.31215079999998"/>
  </r>
  <r>
    <x v="4"/>
    <x v="16"/>
    <x v="16"/>
    <s v="KTOE"/>
    <x v="2"/>
    <x v="5"/>
    <x v="3"/>
    <n v="179.19504000000001"/>
  </r>
  <r>
    <x v="4"/>
    <x v="16"/>
    <x v="16"/>
    <s v="KTOE"/>
    <x v="25"/>
    <x v="3"/>
    <x v="3"/>
    <n v="160.38374759999999"/>
  </r>
  <r>
    <x v="10"/>
    <x v="16"/>
    <x v="16"/>
    <s v="KTOE"/>
    <x v="3"/>
    <x v="2"/>
    <x v="3"/>
    <n v="1.737522"/>
  </r>
  <r>
    <x v="14"/>
    <x v="16"/>
    <x v="16"/>
    <s v="KTOE"/>
    <x v="11"/>
    <x v="5"/>
    <x v="3"/>
    <n v="287.16423839999999"/>
  </r>
  <r>
    <x v="14"/>
    <x v="16"/>
    <x v="16"/>
    <s v="KTOE"/>
    <x v="10"/>
    <x v="0"/>
    <x v="3"/>
    <n v="31.777812000000001"/>
  </r>
  <r>
    <x v="0"/>
    <x v="17"/>
    <x v="17"/>
    <s v="KTOE"/>
    <x v="33"/>
    <x v="0"/>
    <x v="3"/>
    <n v="31.271209200000001"/>
  </r>
  <r>
    <x v="1"/>
    <x v="18"/>
    <x v="18"/>
    <s v="KTOE"/>
    <x v="17"/>
    <x v="2"/>
    <x v="3"/>
    <n v="0.28470240000000002"/>
  </r>
  <r>
    <x v="1"/>
    <x v="18"/>
    <x v="18"/>
    <s v="KTOE"/>
    <x v="36"/>
    <x v="0"/>
    <x v="3"/>
    <n v="2.93076E-2"/>
  </r>
  <r>
    <x v="1"/>
    <x v="18"/>
    <x v="18"/>
    <s v="KTOE"/>
    <x v="37"/>
    <x v="3"/>
    <x v="3"/>
    <n v="0.65732760000000001"/>
  </r>
  <r>
    <x v="1"/>
    <x v="18"/>
    <x v="18"/>
    <s v="KTOE"/>
    <x v="31"/>
    <x v="1"/>
    <x v="3"/>
    <n v="4.3584588000000002"/>
  </r>
  <r>
    <x v="1"/>
    <x v="18"/>
    <x v="18"/>
    <s v="KTOE"/>
    <x v="2"/>
    <x v="5"/>
    <x v="3"/>
    <n v="10.031572799999999"/>
  </r>
  <r>
    <x v="14"/>
    <x v="18"/>
    <x v="18"/>
    <s v="KTOE"/>
    <x v="1"/>
    <x v="2"/>
    <x v="3"/>
    <n v="47.2522248"/>
  </r>
  <r>
    <x v="0"/>
    <x v="70"/>
    <x v="70"/>
    <s v="KTOE"/>
    <x v="17"/>
    <x v="5"/>
    <x v="6"/>
    <n v="0.1590984"/>
  </r>
  <r>
    <x v="1"/>
    <x v="20"/>
    <x v="20"/>
    <s v="KTOE"/>
    <x v="14"/>
    <x v="3"/>
    <x v="6"/>
    <n v="18.501469199999999"/>
  </r>
  <r>
    <x v="1"/>
    <x v="20"/>
    <x v="20"/>
    <s v="KTOE"/>
    <x v="18"/>
    <x v="4"/>
    <x v="6"/>
    <n v="4.521744"/>
  </r>
  <r>
    <x v="0"/>
    <x v="19"/>
    <x v="19"/>
    <s v="KTOE"/>
    <x v="10"/>
    <x v="0"/>
    <x v="2"/>
    <n v="465.0990516"/>
  </r>
  <r>
    <x v="1"/>
    <x v="19"/>
    <x v="19"/>
    <s v="KTOE"/>
    <x v="14"/>
    <x v="2"/>
    <x v="2"/>
    <n v="49.617766799999998"/>
  </r>
  <r>
    <x v="1"/>
    <x v="19"/>
    <x v="19"/>
    <s v="KTOE"/>
    <x v="26"/>
    <x v="3"/>
    <x v="2"/>
    <n v="123.782742"/>
  </r>
  <r>
    <x v="1"/>
    <x v="19"/>
    <x v="19"/>
    <s v="KTOE"/>
    <x v="24"/>
    <x v="4"/>
    <x v="2"/>
    <n v="0.25958160000000002"/>
  </r>
  <r>
    <x v="1"/>
    <x v="19"/>
    <x v="19"/>
    <s v="KTOE"/>
    <x v="32"/>
    <x v="2"/>
    <x v="2"/>
    <n v="1.67472E-2"/>
  </r>
  <r>
    <x v="1"/>
    <x v="19"/>
    <x v="19"/>
    <s v="KTOE"/>
    <x v="2"/>
    <x v="0"/>
    <x v="2"/>
    <n v="2.1352679999999999"/>
  </r>
  <r>
    <x v="1"/>
    <x v="15"/>
    <x v="15"/>
    <s v="KTOE"/>
    <x v="2"/>
    <x v="5"/>
    <x v="2"/>
    <n v="2.9433204000000002"/>
  </r>
  <r>
    <x v="0"/>
    <x v="15"/>
    <x v="15"/>
    <s v="KTOE"/>
    <x v="9"/>
    <x v="0"/>
    <x v="2"/>
    <n v="6.3890567999999996"/>
  </r>
  <r>
    <x v="0"/>
    <x v="15"/>
    <x v="15"/>
    <s v="KTOE"/>
    <x v="33"/>
    <x v="2"/>
    <x v="2"/>
    <n v="31.597779599999999"/>
  </r>
  <r>
    <x v="0"/>
    <x v="15"/>
    <x v="15"/>
    <s v="KTOE"/>
    <x v="23"/>
    <x v="1"/>
    <x v="2"/>
    <n v="13.221914399999999"/>
  </r>
  <r>
    <x v="0"/>
    <x v="15"/>
    <x v="15"/>
    <s v="KTOE"/>
    <x v="26"/>
    <x v="1"/>
    <x v="2"/>
    <n v="16.990034399999999"/>
  </r>
  <r>
    <x v="0"/>
    <x v="15"/>
    <x v="15"/>
    <s v="KTOE"/>
    <x v="0"/>
    <x v="1"/>
    <x v="2"/>
    <n v="6.2801999999999997E-2"/>
  </r>
  <r>
    <x v="1"/>
    <x v="17"/>
    <x v="17"/>
    <s v="KTOE"/>
    <x v="26"/>
    <x v="3"/>
    <x v="1"/>
    <n v="3.8602295999999998"/>
  </r>
  <r>
    <x v="1"/>
    <x v="17"/>
    <x v="17"/>
    <s v="KTOE"/>
    <x v="19"/>
    <x v="0"/>
    <x v="1"/>
    <n v="2.0934000000000001E-2"/>
  </r>
  <r>
    <x v="1"/>
    <x v="18"/>
    <x v="18"/>
    <s v="KTOE"/>
    <x v="17"/>
    <x v="4"/>
    <x v="1"/>
    <n v="0.1716588"/>
  </r>
  <r>
    <x v="1"/>
    <x v="18"/>
    <x v="18"/>
    <s v="KTOE"/>
    <x v="19"/>
    <x v="0"/>
    <x v="1"/>
    <n v="0.54009720000000006"/>
  </r>
  <r>
    <x v="1"/>
    <x v="18"/>
    <x v="18"/>
    <s v="KTOE"/>
    <x v="1"/>
    <x v="3"/>
    <x v="1"/>
    <n v="13.3391448"/>
  </r>
  <r>
    <x v="4"/>
    <x v="18"/>
    <x v="18"/>
    <s v="KTOE"/>
    <x v="11"/>
    <x v="1"/>
    <x v="1"/>
    <n v="1.7082143999999999"/>
  </r>
  <r>
    <x v="10"/>
    <x v="18"/>
    <x v="18"/>
    <s v="KTOE"/>
    <x v="3"/>
    <x v="3"/>
    <x v="1"/>
    <n v="1.653786"/>
  </r>
  <r>
    <x v="14"/>
    <x v="18"/>
    <x v="18"/>
    <s v="KTOE"/>
    <x v="10"/>
    <x v="5"/>
    <x v="1"/>
    <n v="31.719196799999999"/>
  </r>
  <r>
    <x v="1"/>
    <x v="70"/>
    <x v="70"/>
    <s v="KTOE"/>
    <x v="24"/>
    <x v="1"/>
    <x v="1"/>
    <n v="0.12560399999999999"/>
  </r>
  <r>
    <x v="0"/>
    <x v="15"/>
    <x v="15"/>
    <s v="KTOE"/>
    <x v="14"/>
    <x v="4"/>
    <x v="1"/>
    <n v="90.372078000000002"/>
  </r>
  <r>
    <x v="0"/>
    <x v="15"/>
    <x v="15"/>
    <s v="KTOE"/>
    <x v="9"/>
    <x v="1"/>
    <x v="1"/>
    <n v="6.7240007999999998"/>
  </r>
  <r>
    <x v="0"/>
    <x v="15"/>
    <x v="15"/>
    <s v="KTOE"/>
    <x v="23"/>
    <x v="0"/>
    <x v="1"/>
    <n v="10.630285199999999"/>
  </r>
  <r>
    <x v="0"/>
    <x v="15"/>
    <x v="15"/>
    <s v="KTOE"/>
    <x v="17"/>
    <x v="0"/>
    <x v="1"/>
    <n v="5.3967852000000001"/>
  </r>
  <r>
    <x v="0"/>
    <x v="15"/>
    <x v="15"/>
    <s v="KTOE"/>
    <x v="10"/>
    <x v="2"/>
    <x v="1"/>
    <n v="7.4273832000000004"/>
  </r>
  <r>
    <x v="1"/>
    <x v="15"/>
    <x v="15"/>
    <s v="KTOE"/>
    <x v="26"/>
    <x v="4"/>
    <x v="1"/>
    <n v="17.203561199999999"/>
  </r>
  <r>
    <x v="0"/>
    <x v="16"/>
    <x v="16"/>
    <s v="KTOE"/>
    <x v="26"/>
    <x v="2"/>
    <x v="3"/>
    <n v="2.6837388"/>
  </r>
  <r>
    <x v="1"/>
    <x v="16"/>
    <x v="16"/>
    <s v="KTOE"/>
    <x v="28"/>
    <x v="1"/>
    <x v="3"/>
    <n v="153.35829720000001"/>
  </r>
  <r>
    <x v="1"/>
    <x v="16"/>
    <x v="16"/>
    <s v="KTOE"/>
    <x v="23"/>
    <x v="4"/>
    <x v="3"/>
    <n v="160.83592200000001"/>
  </r>
  <r>
    <x v="1"/>
    <x v="16"/>
    <x v="16"/>
    <s v="KTOE"/>
    <x v="35"/>
    <x v="4"/>
    <x v="3"/>
    <n v="0.18840599999999999"/>
  </r>
  <r>
    <x v="4"/>
    <x v="16"/>
    <x v="16"/>
    <s v="KTOE"/>
    <x v="9"/>
    <x v="1"/>
    <x v="3"/>
    <n v="96.463871999999995"/>
  </r>
  <r>
    <x v="14"/>
    <x v="16"/>
    <x v="16"/>
    <s v="KTOE"/>
    <x v="7"/>
    <x v="0"/>
    <x v="3"/>
    <n v="39.247063199999999"/>
  </r>
  <r>
    <x v="14"/>
    <x v="16"/>
    <x v="16"/>
    <s v="KTOE"/>
    <x v="25"/>
    <x v="0"/>
    <x v="3"/>
    <n v="112.331844"/>
  </r>
  <r>
    <x v="1"/>
    <x v="17"/>
    <x v="17"/>
    <s v="KTOE"/>
    <x v="0"/>
    <x v="5"/>
    <x v="3"/>
    <n v="8.0972711999999998"/>
  </r>
  <r>
    <x v="1"/>
    <x v="18"/>
    <x v="18"/>
    <s v="KTOE"/>
    <x v="28"/>
    <x v="5"/>
    <x v="3"/>
    <n v="1.5407424000000001"/>
  </r>
  <r>
    <x v="11"/>
    <x v="13"/>
    <x v="13"/>
    <s v="KTOE"/>
    <x v="25"/>
    <x v="1"/>
    <x v="1"/>
    <n v="9.8431668000000005"/>
  </r>
  <r>
    <x v="11"/>
    <x v="13"/>
    <x v="13"/>
    <s v="KTOE"/>
    <x v="3"/>
    <x v="1"/>
    <x v="1"/>
    <n v="1.1136888"/>
  </r>
  <r>
    <x v="12"/>
    <x v="13"/>
    <x v="13"/>
    <s v="KTOE"/>
    <x v="19"/>
    <x v="1"/>
    <x v="1"/>
    <n v="0.13816439999999999"/>
  </r>
  <r>
    <x v="12"/>
    <x v="13"/>
    <x v="13"/>
    <s v="KTOE"/>
    <x v="3"/>
    <x v="4"/>
    <x v="1"/>
    <n v="3.9816468"/>
  </r>
  <r>
    <x v="14"/>
    <x v="13"/>
    <x v="13"/>
    <s v="KTOE"/>
    <x v="17"/>
    <x v="3"/>
    <x v="1"/>
    <n v="32.535622799999999"/>
  </r>
  <r>
    <x v="14"/>
    <x v="13"/>
    <x v="13"/>
    <s v="KTOE"/>
    <x v="1"/>
    <x v="0"/>
    <x v="1"/>
    <n v="46.720501200000001"/>
  </r>
  <r>
    <x v="1"/>
    <x v="12"/>
    <x v="12"/>
    <s v="KTOE"/>
    <x v="29"/>
    <x v="2"/>
    <x v="1"/>
    <n v="50.270907600000001"/>
  </r>
  <r>
    <x v="1"/>
    <x v="12"/>
    <x v="12"/>
    <s v="KTOE"/>
    <x v="12"/>
    <x v="3"/>
    <x v="1"/>
    <n v="624.37329720000002"/>
  </r>
  <r>
    <x v="0"/>
    <x v="12"/>
    <x v="12"/>
    <s v="KTOE"/>
    <x v="27"/>
    <x v="0"/>
    <x v="1"/>
    <n v="26.314038"/>
  </r>
  <r>
    <x v="14"/>
    <x v="13"/>
    <x v="13"/>
    <s v="KTOE"/>
    <x v="33"/>
    <x v="3"/>
    <x v="0"/>
    <n v="59.201352"/>
  </r>
  <r>
    <x v="14"/>
    <x v="13"/>
    <x v="13"/>
    <s v="KTOE"/>
    <x v="26"/>
    <x v="4"/>
    <x v="0"/>
    <n v="78.519247199999995"/>
  </r>
  <r>
    <x v="14"/>
    <x v="13"/>
    <x v="13"/>
    <s v="KTOE"/>
    <x v="11"/>
    <x v="0"/>
    <x v="0"/>
    <n v="267.6244428"/>
  </r>
  <r>
    <x v="0"/>
    <x v="12"/>
    <x v="12"/>
    <s v="KTOE"/>
    <x v="27"/>
    <x v="5"/>
    <x v="0"/>
    <n v="25.413875999999998"/>
  </r>
  <r>
    <x v="0"/>
    <x v="12"/>
    <x v="12"/>
    <s v="KTOE"/>
    <x v="18"/>
    <x v="1"/>
    <x v="0"/>
    <n v="45.937569600000003"/>
  </r>
  <r>
    <x v="0"/>
    <x v="13"/>
    <x v="13"/>
    <s v="KTOE"/>
    <x v="4"/>
    <x v="1"/>
    <x v="0"/>
    <n v="2.93076E-2"/>
  </r>
  <r>
    <x v="0"/>
    <x v="13"/>
    <x v="13"/>
    <s v="KTOE"/>
    <x v="17"/>
    <x v="2"/>
    <x v="0"/>
    <n v="66.708284399999997"/>
  </r>
  <r>
    <x v="1"/>
    <x v="13"/>
    <x v="13"/>
    <s v="KTOE"/>
    <x v="29"/>
    <x v="3"/>
    <x v="0"/>
    <n v="5.9745635999999998"/>
  </r>
  <r>
    <x v="15"/>
    <x v="12"/>
    <x v="12"/>
    <s v="KTOE"/>
    <x v="25"/>
    <x v="4"/>
    <x v="0"/>
    <n v="3.5001647999999999"/>
  </r>
  <r>
    <x v="4"/>
    <x v="13"/>
    <x v="13"/>
    <s v="KTOE"/>
    <x v="7"/>
    <x v="4"/>
    <x v="0"/>
    <n v="49.069296000000001"/>
  </r>
  <r>
    <x v="15"/>
    <x v="13"/>
    <x v="13"/>
    <s v="KTOE"/>
    <x v="25"/>
    <x v="3"/>
    <x v="0"/>
    <n v="6.5774628000000002"/>
  </r>
  <r>
    <x v="9"/>
    <x v="13"/>
    <x v="13"/>
    <s v="KTOE"/>
    <x v="22"/>
    <x v="5"/>
    <x v="0"/>
    <n v="0.50660280000000002"/>
  </r>
  <r>
    <x v="12"/>
    <x v="13"/>
    <x v="13"/>
    <s v="KTOE"/>
    <x v="3"/>
    <x v="3"/>
    <x v="0"/>
    <n v="4.479876"/>
  </r>
  <r>
    <x v="4"/>
    <x v="12"/>
    <x v="12"/>
    <s v="KTOE"/>
    <x v="10"/>
    <x v="0"/>
    <x v="0"/>
    <n v="0.79967880000000002"/>
  </r>
  <r>
    <x v="10"/>
    <x v="12"/>
    <x v="12"/>
    <s v="KTOE"/>
    <x v="10"/>
    <x v="2"/>
    <x v="0"/>
    <n v="0.57359159999999998"/>
  </r>
  <r>
    <x v="1"/>
    <x v="12"/>
    <x v="12"/>
    <s v="KTOE"/>
    <x v="33"/>
    <x v="2"/>
    <x v="0"/>
    <n v="3362.5823651999999"/>
  </r>
  <r>
    <x v="3"/>
    <x v="12"/>
    <x v="12"/>
    <s v="KTOE"/>
    <x v="17"/>
    <x v="0"/>
    <x v="0"/>
    <n v="0.565218"/>
  </r>
  <r>
    <x v="8"/>
    <x v="12"/>
    <x v="12"/>
    <s v="KTOE"/>
    <x v="6"/>
    <x v="1"/>
    <x v="0"/>
    <n v="0.71594279999999999"/>
  </r>
  <r>
    <x v="8"/>
    <x v="12"/>
    <x v="12"/>
    <s v="KTOE"/>
    <x v="29"/>
    <x v="3"/>
    <x v="0"/>
    <n v="8.7922799999999995E-2"/>
  </r>
  <r>
    <x v="8"/>
    <x v="12"/>
    <x v="12"/>
    <s v="KTOE"/>
    <x v="13"/>
    <x v="5"/>
    <x v="0"/>
    <n v="4.1868000000000002E-2"/>
  </r>
  <r>
    <x v="4"/>
    <x v="13"/>
    <x v="13"/>
    <s v="KTOE"/>
    <x v="18"/>
    <x v="0"/>
    <x v="3"/>
    <n v="137.31029280000001"/>
  </r>
  <r>
    <x v="4"/>
    <x v="13"/>
    <x v="13"/>
    <s v="KTOE"/>
    <x v="3"/>
    <x v="3"/>
    <x v="3"/>
    <n v="803.30456879999997"/>
  </r>
  <r>
    <x v="10"/>
    <x v="13"/>
    <x v="13"/>
    <s v="KTOE"/>
    <x v="9"/>
    <x v="4"/>
    <x v="3"/>
    <n v="19.016445600000001"/>
  </r>
  <r>
    <x v="10"/>
    <x v="13"/>
    <x v="13"/>
    <s v="KTOE"/>
    <x v="3"/>
    <x v="0"/>
    <x v="3"/>
    <n v="1.3983912000000001"/>
  </r>
  <r>
    <x v="0"/>
    <x v="13"/>
    <x v="13"/>
    <s v="KTOE"/>
    <x v="9"/>
    <x v="4"/>
    <x v="3"/>
    <n v="873.08596439999997"/>
  </r>
  <r>
    <x v="0"/>
    <x v="13"/>
    <x v="13"/>
    <s v="KTOE"/>
    <x v="20"/>
    <x v="5"/>
    <x v="3"/>
    <n v="267.2936856"/>
  </r>
  <r>
    <x v="0"/>
    <x v="13"/>
    <x v="13"/>
    <s v="KTOE"/>
    <x v="6"/>
    <x v="2"/>
    <x v="3"/>
    <n v="165.07715039999999"/>
  </r>
  <r>
    <x v="0"/>
    <x v="13"/>
    <x v="13"/>
    <s v="KTOE"/>
    <x v="13"/>
    <x v="1"/>
    <x v="3"/>
    <n v="194.9625288"/>
  </r>
  <r>
    <x v="0"/>
    <x v="13"/>
    <x v="13"/>
    <s v="KTOE"/>
    <x v="3"/>
    <x v="1"/>
    <x v="3"/>
    <n v="1604.4445619999999"/>
  </r>
  <r>
    <x v="1"/>
    <x v="13"/>
    <x v="13"/>
    <s v="KTOE"/>
    <x v="14"/>
    <x v="0"/>
    <x v="3"/>
    <n v="1392.73902"/>
  </r>
  <r>
    <x v="1"/>
    <x v="13"/>
    <x v="13"/>
    <s v="KTOE"/>
    <x v="26"/>
    <x v="3"/>
    <x v="3"/>
    <n v="624.51564840000003"/>
  </r>
  <r>
    <x v="1"/>
    <x v="13"/>
    <x v="13"/>
    <s v="KTOE"/>
    <x v="22"/>
    <x v="1"/>
    <x v="3"/>
    <n v="62.136298799999999"/>
  </r>
  <r>
    <x v="1"/>
    <x v="13"/>
    <x v="13"/>
    <s v="KTOE"/>
    <x v="19"/>
    <x v="0"/>
    <x v="3"/>
    <n v="10.1236824"/>
  </r>
  <r>
    <x v="8"/>
    <x v="13"/>
    <x v="13"/>
    <s v="KTOE"/>
    <x v="1"/>
    <x v="2"/>
    <x v="3"/>
    <n v="2.0934000000000001E-2"/>
  </r>
  <r>
    <x v="0"/>
    <x v="12"/>
    <x v="12"/>
    <s v="KTOE"/>
    <x v="16"/>
    <x v="3"/>
    <x v="6"/>
    <n v="0.90016200000000002"/>
  </r>
  <r>
    <x v="0"/>
    <x v="12"/>
    <x v="12"/>
    <s v="KTOE"/>
    <x v="9"/>
    <x v="4"/>
    <x v="6"/>
    <n v="12.8827836"/>
  </r>
  <r>
    <x v="0"/>
    <x v="12"/>
    <x v="12"/>
    <s v="KTOE"/>
    <x v="23"/>
    <x v="2"/>
    <x v="6"/>
    <n v="2.8470240000000002"/>
  </r>
  <r>
    <x v="0"/>
    <x v="12"/>
    <x v="12"/>
    <s v="KTOE"/>
    <x v="13"/>
    <x v="1"/>
    <x v="6"/>
    <n v="178.1860212"/>
  </r>
  <r>
    <x v="1"/>
    <x v="12"/>
    <x v="12"/>
    <s v="KTOE"/>
    <x v="9"/>
    <x v="2"/>
    <x v="6"/>
    <n v="444.26972160000003"/>
  </r>
  <r>
    <x v="1"/>
    <x v="12"/>
    <x v="12"/>
    <s v="KTOE"/>
    <x v="14"/>
    <x v="3"/>
    <x v="6"/>
    <n v="5143.1823504000004"/>
  </r>
  <r>
    <x v="1"/>
    <x v="12"/>
    <x v="12"/>
    <s v="KTOE"/>
    <x v="27"/>
    <x v="1"/>
    <x v="6"/>
    <n v="169.38118080000001"/>
  </r>
  <r>
    <x v="1"/>
    <x v="12"/>
    <x v="12"/>
    <s v="KTOE"/>
    <x v="24"/>
    <x v="2"/>
    <x v="6"/>
    <n v="81.110876399999995"/>
  </r>
  <r>
    <x v="1"/>
    <x v="12"/>
    <x v="12"/>
    <s v="KTOE"/>
    <x v="1"/>
    <x v="5"/>
    <x v="6"/>
    <n v="279.17582399999998"/>
  </r>
  <r>
    <x v="10"/>
    <x v="12"/>
    <x v="12"/>
    <s v="KTOE"/>
    <x v="33"/>
    <x v="0"/>
    <x v="6"/>
    <n v="2.1436416"/>
  </r>
  <r>
    <x v="3"/>
    <x v="12"/>
    <x v="12"/>
    <s v="KTOE"/>
    <x v="13"/>
    <x v="4"/>
    <x v="6"/>
    <n v="2.5162667999999999"/>
  </r>
  <r>
    <x v="3"/>
    <x v="12"/>
    <x v="12"/>
    <s v="KTOE"/>
    <x v="11"/>
    <x v="5"/>
    <x v="6"/>
    <n v="0.1716588"/>
  </r>
  <r>
    <x v="3"/>
    <x v="12"/>
    <x v="12"/>
    <s v="KTOE"/>
    <x v="25"/>
    <x v="4"/>
    <x v="6"/>
    <n v="19.4769936"/>
  </r>
  <r>
    <x v="8"/>
    <x v="13"/>
    <x v="13"/>
    <s v="KTOE"/>
    <x v="14"/>
    <x v="3"/>
    <x v="1"/>
    <n v="0.48566880000000001"/>
  </r>
  <r>
    <x v="13"/>
    <x v="13"/>
    <x v="13"/>
    <s v="KTOE"/>
    <x v="11"/>
    <x v="5"/>
    <x v="1"/>
    <n v="1.8840600000000001"/>
  </r>
  <r>
    <x v="0"/>
    <x v="13"/>
    <x v="13"/>
    <s v="KTOE"/>
    <x v="1"/>
    <x v="3"/>
    <x v="0"/>
    <n v="25.1877888"/>
  </r>
  <r>
    <x v="0"/>
    <x v="12"/>
    <x v="12"/>
    <s v="KTOE"/>
    <x v="1"/>
    <x v="2"/>
    <x v="6"/>
    <n v="0.64058040000000005"/>
  </r>
  <r>
    <x v="0"/>
    <x v="7"/>
    <x v="7"/>
    <s v="KTOE"/>
    <x v="31"/>
    <x v="2"/>
    <x v="5"/>
    <n v="2655.7667891999999"/>
  </r>
  <r>
    <x v="1"/>
    <x v="7"/>
    <x v="7"/>
    <s v="KTOE"/>
    <x v="7"/>
    <x v="0"/>
    <x v="5"/>
    <n v="487.01694959999998"/>
  </r>
  <r>
    <x v="1"/>
    <x v="7"/>
    <x v="7"/>
    <s v="KTOE"/>
    <x v="30"/>
    <x v="2"/>
    <x v="5"/>
    <n v="5.6940480000000004"/>
  </r>
  <r>
    <x v="1"/>
    <x v="7"/>
    <x v="7"/>
    <s v="KTOE"/>
    <x v="23"/>
    <x v="1"/>
    <x v="5"/>
    <n v="119.61268920000001"/>
  </r>
  <r>
    <x v="1"/>
    <x v="7"/>
    <x v="7"/>
    <s v="KTOE"/>
    <x v="0"/>
    <x v="4"/>
    <x v="5"/>
    <n v="34.708571999999997"/>
  </r>
  <r>
    <x v="1"/>
    <x v="7"/>
    <x v="7"/>
    <s v="KTOE"/>
    <x v="10"/>
    <x v="2"/>
    <x v="5"/>
    <n v="61.374301199999998"/>
  </r>
  <r>
    <x v="1"/>
    <x v="7"/>
    <x v="7"/>
    <s v="KTOE"/>
    <x v="3"/>
    <x v="2"/>
    <x v="5"/>
    <n v="1237.5845856000001"/>
  </r>
  <r>
    <x v="1"/>
    <x v="7"/>
    <x v="7"/>
    <s v="KTOE"/>
    <x v="25"/>
    <x v="5"/>
    <x v="5"/>
    <n v="1502.6341464"/>
  </r>
  <r>
    <x v="3"/>
    <x v="7"/>
    <x v="7"/>
    <s v="KTOE"/>
    <x v="7"/>
    <x v="0"/>
    <x v="5"/>
    <n v="8.6624891999999996"/>
  </r>
  <r>
    <x v="3"/>
    <x v="7"/>
    <x v="7"/>
    <s v="KTOE"/>
    <x v="9"/>
    <x v="1"/>
    <x v="5"/>
    <n v="0.13816439999999999"/>
  </r>
  <r>
    <x v="3"/>
    <x v="7"/>
    <x v="7"/>
    <s v="KTOE"/>
    <x v="14"/>
    <x v="1"/>
    <x v="5"/>
    <n v="8.2396224"/>
  </r>
  <r>
    <x v="0"/>
    <x v="6"/>
    <x v="6"/>
    <s v="KTOE"/>
    <x v="31"/>
    <x v="2"/>
    <x v="5"/>
    <n v="2655.7667891999999"/>
  </r>
  <r>
    <x v="1"/>
    <x v="6"/>
    <x v="6"/>
    <s v="KTOE"/>
    <x v="30"/>
    <x v="5"/>
    <x v="5"/>
    <n v="23.420959199999999"/>
  </r>
  <r>
    <x v="1"/>
    <x v="6"/>
    <x v="6"/>
    <s v="KTOE"/>
    <x v="23"/>
    <x v="3"/>
    <x v="5"/>
    <n v="140.67229320000001"/>
  </r>
  <r>
    <x v="1"/>
    <x v="6"/>
    <x v="6"/>
    <s v="KTOE"/>
    <x v="25"/>
    <x v="0"/>
    <x v="5"/>
    <n v="1780.4408868"/>
  </r>
  <r>
    <x v="0"/>
    <x v="8"/>
    <x v="8"/>
    <s v="KTOE"/>
    <x v="36"/>
    <x v="1"/>
    <x v="7"/>
    <n v="1.3774572"/>
  </r>
  <r>
    <x v="0"/>
    <x v="8"/>
    <x v="8"/>
    <s v="KTOE"/>
    <x v="5"/>
    <x v="0"/>
    <x v="7"/>
    <n v="7.8251292000000001"/>
  </r>
  <r>
    <x v="0"/>
    <x v="8"/>
    <x v="8"/>
    <s v="KTOE"/>
    <x v="31"/>
    <x v="2"/>
    <x v="7"/>
    <n v="30.333366000000002"/>
  </r>
  <r>
    <x v="1"/>
    <x v="5"/>
    <x v="5"/>
    <s v="KTOE"/>
    <x v="0"/>
    <x v="0"/>
    <x v="1"/>
    <n v="1.6370388"/>
  </r>
  <r>
    <x v="8"/>
    <x v="5"/>
    <x v="5"/>
    <s v="KTOE"/>
    <x v="9"/>
    <x v="1"/>
    <x v="1"/>
    <n v="9.8431668000000005"/>
  </r>
  <r>
    <x v="0"/>
    <x v="9"/>
    <x v="9"/>
    <s v="KTOE"/>
    <x v="19"/>
    <x v="1"/>
    <x v="1"/>
    <n v="3.6508896000000002"/>
  </r>
  <r>
    <x v="1"/>
    <x v="9"/>
    <x v="9"/>
    <s v="KTOE"/>
    <x v="10"/>
    <x v="0"/>
    <x v="1"/>
    <n v="848.43408599999998"/>
  </r>
  <r>
    <x v="1"/>
    <x v="10"/>
    <x v="10"/>
    <s v="KTOE"/>
    <x v="25"/>
    <x v="5"/>
    <x v="1"/>
    <n v="40.117917599999998"/>
  </r>
  <r>
    <x v="1"/>
    <x v="10"/>
    <x v="10"/>
    <s v="KTOE"/>
    <x v="3"/>
    <x v="2"/>
    <x v="1"/>
    <n v="21.800667600000001"/>
  </r>
  <r>
    <x v="1"/>
    <x v="6"/>
    <x v="6"/>
    <s v="KTOE"/>
    <x v="10"/>
    <x v="2"/>
    <x v="1"/>
    <n v="61.374301199999998"/>
  </r>
  <r>
    <x v="1"/>
    <x v="6"/>
    <x v="6"/>
    <s v="KTOE"/>
    <x v="0"/>
    <x v="1"/>
    <x v="1"/>
    <n v="28.8596124"/>
  </r>
  <r>
    <x v="3"/>
    <x v="6"/>
    <x v="6"/>
    <s v="KTOE"/>
    <x v="4"/>
    <x v="0"/>
    <x v="1"/>
    <n v="0.36006480000000002"/>
  </r>
  <r>
    <x v="3"/>
    <x v="6"/>
    <x v="6"/>
    <s v="KTOE"/>
    <x v="7"/>
    <x v="5"/>
    <x v="1"/>
    <n v="3.9481524000000001"/>
  </r>
  <r>
    <x v="3"/>
    <x v="6"/>
    <x v="6"/>
    <s v="KTOE"/>
    <x v="6"/>
    <x v="4"/>
    <x v="1"/>
    <n v="0.439614"/>
  </r>
  <r>
    <x v="3"/>
    <x v="6"/>
    <x v="6"/>
    <s v="KTOE"/>
    <x v="20"/>
    <x v="4"/>
    <x v="1"/>
    <n v="1.1178756000000001"/>
  </r>
  <r>
    <x v="8"/>
    <x v="6"/>
    <x v="6"/>
    <s v="KTOE"/>
    <x v="25"/>
    <x v="5"/>
    <x v="1"/>
    <n v="0.54428399999999999"/>
  </r>
  <r>
    <x v="14"/>
    <x v="6"/>
    <x v="6"/>
    <s v="KTOE"/>
    <x v="7"/>
    <x v="2"/>
    <x v="1"/>
    <n v="9.6463871999999995"/>
  </r>
  <r>
    <x v="14"/>
    <x v="6"/>
    <x v="6"/>
    <s v="KTOE"/>
    <x v="14"/>
    <x v="0"/>
    <x v="1"/>
    <n v="60.059646000000001"/>
  </r>
  <r>
    <x v="14"/>
    <x v="6"/>
    <x v="6"/>
    <s v="KTOE"/>
    <x v="3"/>
    <x v="5"/>
    <x v="1"/>
    <n v="87.106374000000002"/>
  </r>
  <r>
    <x v="14"/>
    <x v="6"/>
    <x v="6"/>
    <s v="KTOE"/>
    <x v="25"/>
    <x v="2"/>
    <x v="1"/>
    <n v="28.583283600000001"/>
  </r>
  <r>
    <x v="13"/>
    <x v="6"/>
    <x v="6"/>
    <s v="KTOE"/>
    <x v="25"/>
    <x v="5"/>
    <x v="1"/>
    <n v="15.721434"/>
  </r>
  <r>
    <x v="1"/>
    <x v="7"/>
    <x v="7"/>
    <s v="KTOE"/>
    <x v="28"/>
    <x v="4"/>
    <x v="1"/>
    <n v="753.21788040000001"/>
  </r>
  <r>
    <x v="1"/>
    <x v="7"/>
    <x v="7"/>
    <s v="KTOE"/>
    <x v="10"/>
    <x v="5"/>
    <x v="1"/>
    <n v="33.243192000000001"/>
  </r>
  <r>
    <x v="1"/>
    <x v="7"/>
    <x v="7"/>
    <s v="KTOE"/>
    <x v="0"/>
    <x v="1"/>
    <x v="1"/>
    <n v="28.8596124"/>
  </r>
  <r>
    <x v="3"/>
    <x v="7"/>
    <x v="7"/>
    <s v="KTOE"/>
    <x v="4"/>
    <x v="2"/>
    <x v="1"/>
    <n v="0.18840599999999999"/>
  </r>
  <r>
    <x v="3"/>
    <x v="7"/>
    <x v="7"/>
    <s v="KTOE"/>
    <x v="7"/>
    <x v="2"/>
    <x v="1"/>
    <n v="7.9549200000000004"/>
  </r>
  <r>
    <x v="3"/>
    <x v="7"/>
    <x v="7"/>
    <s v="KTOE"/>
    <x v="9"/>
    <x v="3"/>
    <x v="1"/>
    <n v="0.13816439999999999"/>
  </r>
  <r>
    <x v="3"/>
    <x v="7"/>
    <x v="7"/>
    <s v="KTOE"/>
    <x v="14"/>
    <x v="5"/>
    <x v="1"/>
    <n v="8.0805240000000005"/>
  </r>
  <r>
    <x v="3"/>
    <x v="7"/>
    <x v="7"/>
    <s v="KTOE"/>
    <x v="20"/>
    <x v="3"/>
    <x v="1"/>
    <n v="0.82898640000000001"/>
  </r>
  <r>
    <x v="0"/>
    <x v="8"/>
    <x v="8"/>
    <s v="KTOE"/>
    <x v="26"/>
    <x v="5"/>
    <x v="1"/>
    <n v="48.474770399999997"/>
  </r>
  <r>
    <x v="0"/>
    <x v="6"/>
    <x v="6"/>
    <s v="KTOE"/>
    <x v="5"/>
    <x v="4"/>
    <x v="0"/>
    <n v="3888.3188412"/>
  </r>
  <r>
    <x v="0"/>
    <x v="8"/>
    <x v="8"/>
    <s v="KTOE"/>
    <x v="24"/>
    <x v="4"/>
    <x v="0"/>
    <n v="8.7922799999999995E-2"/>
  </r>
  <r>
    <x v="14"/>
    <x v="6"/>
    <x v="6"/>
    <s v="KTOE"/>
    <x v="7"/>
    <x v="0"/>
    <x v="0"/>
    <n v="9.6254532000000008"/>
  </r>
  <r>
    <x v="14"/>
    <x v="6"/>
    <x v="6"/>
    <s v="KTOE"/>
    <x v="14"/>
    <x v="5"/>
    <x v="0"/>
    <n v="65.439684"/>
  </r>
  <r>
    <x v="1"/>
    <x v="6"/>
    <x v="6"/>
    <s v="KTOE"/>
    <x v="7"/>
    <x v="2"/>
    <x v="0"/>
    <n v="426.64329359999999"/>
  </r>
  <r>
    <x v="1"/>
    <x v="6"/>
    <x v="6"/>
    <s v="KTOE"/>
    <x v="23"/>
    <x v="5"/>
    <x v="0"/>
    <n v="105.2310312"/>
  </r>
  <r>
    <x v="1"/>
    <x v="6"/>
    <x v="6"/>
    <s v="KTOE"/>
    <x v="25"/>
    <x v="5"/>
    <x v="0"/>
    <n v="1502.6341464"/>
  </r>
  <r>
    <x v="5"/>
    <x v="6"/>
    <x v="6"/>
    <s v="KTOE"/>
    <x v="27"/>
    <x v="1"/>
    <x v="0"/>
    <n v="6.6988800000000001E-2"/>
  </r>
  <r>
    <x v="13"/>
    <x v="6"/>
    <x v="6"/>
    <s v="KTOE"/>
    <x v="1"/>
    <x v="5"/>
    <x v="0"/>
    <n v="6.6067704000000003"/>
  </r>
  <r>
    <x v="13"/>
    <x v="6"/>
    <x v="6"/>
    <s v="KTOE"/>
    <x v="2"/>
    <x v="5"/>
    <x v="0"/>
    <n v="14.4737676"/>
  </r>
  <r>
    <x v="13"/>
    <x v="6"/>
    <x v="6"/>
    <s v="KTOE"/>
    <x v="25"/>
    <x v="2"/>
    <x v="0"/>
    <n v="17.2203084"/>
  </r>
  <r>
    <x v="13"/>
    <x v="7"/>
    <x v="7"/>
    <s v="KTOE"/>
    <x v="11"/>
    <x v="4"/>
    <x v="1"/>
    <n v="8.3736000000000001E-3"/>
  </r>
  <r>
    <x v="7"/>
    <x v="7"/>
    <x v="7"/>
    <s v="KTOE"/>
    <x v="28"/>
    <x v="3"/>
    <x v="1"/>
    <n v="2.7925955999999998"/>
  </r>
  <r>
    <x v="0"/>
    <x v="11"/>
    <x v="11"/>
    <s v="KTOE"/>
    <x v="14"/>
    <x v="2"/>
    <x v="1"/>
    <n v="1518.0038892"/>
  </r>
  <r>
    <x v="0"/>
    <x v="8"/>
    <x v="8"/>
    <s v="KTOE"/>
    <x v="28"/>
    <x v="0"/>
    <x v="1"/>
    <n v="29.822576399999999"/>
  </r>
  <r>
    <x v="0"/>
    <x v="8"/>
    <x v="8"/>
    <s v="KTOE"/>
    <x v="15"/>
    <x v="3"/>
    <x v="1"/>
    <n v="4.1868000000000001E-3"/>
  </r>
  <r>
    <x v="0"/>
    <x v="8"/>
    <x v="8"/>
    <s v="KTOE"/>
    <x v="6"/>
    <x v="1"/>
    <x v="1"/>
    <n v="4.4128872000000001"/>
  </r>
  <r>
    <x v="0"/>
    <x v="8"/>
    <x v="8"/>
    <s v="KTOE"/>
    <x v="30"/>
    <x v="0"/>
    <x v="1"/>
    <n v="16.805815200000001"/>
  </r>
  <r>
    <x v="0"/>
    <x v="8"/>
    <x v="8"/>
    <s v="KTOE"/>
    <x v="17"/>
    <x v="4"/>
    <x v="1"/>
    <n v="3.0814848000000001"/>
  </r>
  <r>
    <x v="0"/>
    <x v="6"/>
    <x v="6"/>
    <s v="KTOE"/>
    <x v="20"/>
    <x v="1"/>
    <x v="0"/>
    <n v="0.24283440000000001"/>
  </r>
  <r>
    <x v="1"/>
    <x v="18"/>
    <x v="18"/>
    <s v="KTOE"/>
    <x v="0"/>
    <x v="0"/>
    <x v="3"/>
    <n v="0.85410719999999996"/>
  </r>
  <r>
    <x v="1"/>
    <x v="18"/>
    <x v="18"/>
    <s v="KTOE"/>
    <x v="3"/>
    <x v="0"/>
    <x v="3"/>
    <n v="14.276987999999999"/>
  </r>
  <r>
    <x v="1"/>
    <x v="20"/>
    <x v="20"/>
    <s v="KTOE"/>
    <x v="23"/>
    <x v="4"/>
    <x v="6"/>
    <n v="0.1590984"/>
  </r>
  <r>
    <x v="8"/>
    <x v="16"/>
    <x v="16"/>
    <s v="KTOE"/>
    <x v="3"/>
    <x v="0"/>
    <x v="3"/>
    <n v="1.7835768000000001"/>
  </r>
  <r>
    <x v="13"/>
    <x v="16"/>
    <x v="16"/>
    <s v="KTOE"/>
    <x v="33"/>
    <x v="4"/>
    <x v="3"/>
    <n v="11.911446"/>
  </r>
  <r>
    <x v="14"/>
    <x v="16"/>
    <x v="16"/>
    <s v="KTOE"/>
    <x v="2"/>
    <x v="0"/>
    <x v="3"/>
    <n v="116.05390920000001"/>
  </r>
  <r>
    <x v="1"/>
    <x v="17"/>
    <x v="17"/>
    <s v="KTOE"/>
    <x v="7"/>
    <x v="1"/>
    <x v="3"/>
    <n v="1.6161048"/>
  </r>
  <r>
    <x v="1"/>
    <x v="18"/>
    <x v="18"/>
    <s v="KTOE"/>
    <x v="25"/>
    <x v="2"/>
    <x v="3"/>
    <n v="3.2196492000000001"/>
  </r>
  <r>
    <x v="14"/>
    <x v="18"/>
    <x v="18"/>
    <s v="KTOE"/>
    <x v="9"/>
    <x v="1"/>
    <x v="3"/>
    <n v="70.936952399999996"/>
  </r>
  <r>
    <x v="14"/>
    <x v="18"/>
    <x v="18"/>
    <s v="KTOE"/>
    <x v="6"/>
    <x v="3"/>
    <x v="3"/>
    <n v="0.68244839999999996"/>
  </r>
  <r>
    <x v="14"/>
    <x v="18"/>
    <x v="18"/>
    <s v="KTOE"/>
    <x v="3"/>
    <x v="3"/>
    <x v="3"/>
    <n v="558.45631800000001"/>
  </r>
  <r>
    <x v="13"/>
    <x v="18"/>
    <x v="18"/>
    <s v="KTOE"/>
    <x v="33"/>
    <x v="3"/>
    <x v="3"/>
    <n v="3.5043516000000001"/>
  </r>
  <r>
    <x v="0"/>
    <x v="19"/>
    <x v="19"/>
    <s v="KTOE"/>
    <x v="34"/>
    <x v="5"/>
    <x v="2"/>
    <n v="0.1088568"/>
  </r>
  <r>
    <x v="0"/>
    <x v="19"/>
    <x v="19"/>
    <s v="KTOE"/>
    <x v="5"/>
    <x v="5"/>
    <x v="2"/>
    <n v="45.598438799999997"/>
  </r>
  <r>
    <x v="1"/>
    <x v="19"/>
    <x v="19"/>
    <s v="KTOE"/>
    <x v="28"/>
    <x v="3"/>
    <x v="2"/>
    <n v="21.461536800000001"/>
  </r>
  <r>
    <x v="1"/>
    <x v="19"/>
    <x v="19"/>
    <s v="KTOE"/>
    <x v="23"/>
    <x v="5"/>
    <x v="2"/>
    <n v="17.831581199999999"/>
  </r>
  <r>
    <x v="8"/>
    <x v="19"/>
    <x v="19"/>
    <s v="KTOE"/>
    <x v="3"/>
    <x v="1"/>
    <x v="2"/>
    <n v="1.67472E-2"/>
  </r>
  <r>
    <x v="1"/>
    <x v="15"/>
    <x v="15"/>
    <s v="KTOE"/>
    <x v="10"/>
    <x v="1"/>
    <x v="2"/>
    <n v="10.3748904"/>
  </r>
  <r>
    <x v="1"/>
    <x v="15"/>
    <x v="15"/>
    <s v="KTOE"/>
    <x v="18"/>
    <x v="2"/>
    <x v="2"/>
    <n v="10.4795604"/>
  </r>
  <r>
    <x v="1"/>
    <x v="18"/>
    <x v="18"/>
    <s v="KTOE"/>
    <x v="23"/>
    <x v="0"/>
    <x v="1"/>
    <n v="9.1188503999999995"/>
  </r>
  <r>
    <x v="14"/>
    <x v="18"/>
    <x v="18"/>
    <s v="KTOE"/>
    <x v="28"/>
    <x v="3"/>
    <x v="1"/>
    <n v="54.805211999999997"/>
  </r>
  <r>
    <x v="1"/>
    <x v="20"/>
    <x v="20"/>
    <s v="KTOE"/>
    <x v="16"/>
    <x v="3"/>
    <x v="1"/>
    <n v="0.1214172"/>
  </r>
  <r>
    <x v="1"/>
    <x v="20"/>
    <x v="20"/>
    <s v="KTOE"/>
    <x v="1"/>
    <x v="4"/>
    <x v="1"/>
    <n v="0.12979080000000001"/>
  </r>
  <r>
    <x v="0"/>
    <x v="15"/>
    <x v="15"/>
    <s v="KTOE"/>
    <x v="31"/>
    <x v="4"/>
    <x v="1"/>
    <n v="10.1362428"/>
  </r>
  <r>
    <x v="0"/>
    <x v="15"/>
    <x v="15"/>
    <s v="KTOE"/>
    <x v="5"/>
    <x v="1"/>
    <x v="1"/>
    <n v="1.1974248000000001"/>
  </r>
  <r>
    <x v="1"/>
    <x v="15"/>
    <x v="15"/>
    <s v="KTOE"/>
    <x v="7"/>
    <x v="3"/>
    <x v="1"/>
    <n v="13.4689356"/>
  </r>
  <r>
    <x v="1"/>
    <x v="15"/>
    <x v="15"/>
    <s v="KTOE"/>
    <x v="30"/>
    <x v="4"/>
    <x v="1"/>
    <n v="3.3494400000000001E-2"/>
  </r>
  <r>
    <x v="1"/>
    <x v="18"/>
    <x v="18"/>
    <s v="KTOE"/>
    <x v="23"/>
    <x v="0"/>
    <x v="3"/>
    <n v="9.1188503999999995"/>
  </r>
  <r>
    <x v="1"/>
    <x v="18"/>
    <x v="18"/>
    <s v="KTOE"/>
    <x v="0"/>
    <x v="4"/>
    <x v="3"/>
    <n v="0.71175600000000006"/>
  </r>
  <r>
    <x v="1"/>
    <x v="18"/>
    <x v="18"/>
    <s v="KTOE"/>
    <x v="3"/>
    <x v="4"/>
    <x v="3"/>
    <n v="7.1259335999999998"/>
  </r>
  <r>
    <x v="14"/>
    <x v="18"/>
    <x v="18"/>
    <s v="KTOE"/>
    <x v="14"/>
    <x v="1"/>
    <x v="3"/>
    <n v="235.779642"/>
  </r>
  <r>
    <x v="14"/>
    <x v="18"/>
    <x v="18"/>
    <s v="KTOE"/>
    <x v="28"/>
    <x v="1"/>
    <x v="3"/>
    <n v="48.051903600000003"/>
  </r>
  <r>
    <x v="0"/>
    <x v="19"/>
    <x v="19"/>
    <s v="KTOE"/>
    <x v="24"/>
    <x v="5"/>
    <x v="2"/>
    <n v="91.590436800000006"/>
  </r>
  <r>
    <x v="0"/>
    <x v="19"/>
    <x v="19"/>
    <s v="KTOE"/>
    <x v="36"/>
    <x v="0"/>
    <x v="2"/>
    <n v="2.9433204000000002"/>
  </r>
  <r>
    <x v="0"/>
    <x v="19"/>
    <x v="19"/>
    <s v="KTOE"/>
    <x v="31"/>
    <x v="3"/>
    <x v="2"/>
    <n v="114.006564"/>
  </r>
  <r>
    <x v="1"/>
    <x v="19"/>
    <x v="19"/>
    <s v="KTOE"/>
    <x v="30"/>
    <x v="5"/>
    <x v="2"/>
    <n v="55.387177199999996"/>
  </r>
  <r>
    <x v="1"/>
    <x v="19"/>
    <x v="19"/>
    <s v="KTOE"/>
    <x v="25"/>
    <x v="1"/>
    <x v="2"/>
    <n v="79.373354399999997"/>
  </r>
  <r>
    <x v="1"/>
    <x v="19"/>
    <x v="19"/>
    <s v="KTOE"/>
    <x v="0"/>
    <x v="4"/>
    <x v="2"/>
    <n v="0.1088568"/>
  </r>
  <r>
    <x v="1"/>
    <x v="19"/>
    <x v="19"/>
    <s v="KTOE"/>
    <x v="35"/>
    <x v="4"/>
    <x v="2"/>
    <n v="4.1868000000000002E-2"/>
  </r>
  <r>
    <x v="1"/>
    <x v="15"/>
    <x v="15"/>
    <s v="KTOE"/>
    <x v="25"/>
    <x v="1"/>
    <x v="2"/>
    <n v="15.6418848"/>
  </r>
  <r>
    <x v="1"/>
    <x v="18"/>
    <x v="18"/>
    <s v="KTOE"/>
    <x v="28"/>
    <x v="5"/>
    <x v="1"/>
    <n v="1.5407424000000001"/>
  </r>
  <r>
    <x v="1"/>
    <x v="18"/>
    <x v="18"/>
    <s v="KTOE"/>
    <x v="30"/>
    <x v="3"/>
    <x v="1"/>
    <n v="0.59871240000000003"/>
  </r>
  <r>
    <x v="1"/>
    <x v="18"/>
    <x v="18"/>
    <s v="KTOE"/>
    <x v="3"/>
    <x v="1"/>
    <x v="1"/>
    <n v="20.0087172"/>
  </r>
  <r>
    <x v="4"/>
    <x v="18"/>
    <x v="18"/>
    <s v="KTOE"/>
    <x v="9"/>
    <x v="0"/>
    <x v="1"/>
    <n v="2.7925955999999998"/>
  </r>
  <r>
    <x v="14"/>
    <x v="18"/>
    <x v="18"/>
    <s v="KTOE"/>
    <x v="25"/>
    <x v="3"/>
    <x v="1"/>
    <n v="115.5096252"/>
  </r>
  <r>
    <x v="1"/>
    <x v="20"/>
    <x v="20"/>
    <s v="KTOE"/>
    <x v="18"/>
    <x v="5"/>
    <x v="1"/>
    <n v="2.3613552000000002"/>
  </r>
  <r>
    <x v="0"/>
    <x v="15"/>
    <x v="15"/>
    <s v="KTOE"/>
    <x v="19"/>
    <x v="2"/>
    <x v="1"/>
    <n v="3.2991983999999999"/>
  </r>
  <r>
    <x v="0"/>
    <x v="15"/>
    <x v="15"/>
    <s v="KTOE"/>
    <x v="34"/>
    <x v="3"/>
    <x v="1"/>
    <n v="2.93076E-2"/>
  </r>
  <r>
    <x v="1"/>
    <x v="15"/>
    <x v="15"/>
    <s v="KTOE"/>
    <x v="22"/>
    <x v="3"/>
    <x v="1"/>
    <n v="0.39774599999999999"/>
  </r>
  <r>
    <x v="1"/>
    <x v="15"/>
    <x v="15"/>
    <s v="KTOE"/>
    <x v="19"/>
    <x v="4"/>
    <x v="1"/>
    <n v="1.2225455999999999"/>
  </r>
  <r>
    <x v="1"/>
    <x v="15"/>
    <x v="15"/>
    <s v="KTOE"/>
    <x v="1"/>
    <x v="3"/>
    <x v="1"/>
    <n v="1.088568"/>
  </r>
  <r>
    <x v="1"/>
    <x v="16"/>
    <x v="16"/>
    <s v="KTOE"/>
    <x v="30"/>
    <x v="3"/>
    <x v="3"/>
    <n v="150.21819719999999"/>
  </r>
  <r>
    <x v="8"/>
    <x v="16"/>
    <x v="16"/>
    <s v="KTOE"/>
    <x v="14"/>
    <x v="4"/>
    <x v="3"/>
    <n v="5.4428400000000002E-2"/>
  </r>
  <r>
    <x v="13"/>
    <x v="16"/>
    <x v="16"/>
    <s v="KTOE"/>
    <x v="33"/>
    <x v="5"/>
    <x v="3"/>
    <n v="1.2518532"/>
  </r>
  <r>
    <x v="14"/>
    <x v="16"/>
    <x v="16"/>
    <s v="KTOE"/>
    <x v="9"/>
    <x v="2"/>
    <x v="3"/>
    <n v="79.967879999999994"/>
  </r>
  <r>
    <x v="4"/>
    <x v="18"/>
    <x v="18"/>
    <s v="KTOE"/>
    <x v="9"/>
    <x v="1"/>
    <x v="3"/>
    <n v="2.6502444000000001"/>
  </r>
  <r>
    <x v="14"/>
    <x v="18"/>
    <x v="18"/>
    <s v="KTOE"/>
    <x v="7"/>
    <x v="0"/>
    <x v="3"/>
    <n v="37.363003200000001"/>
  </r>
  <r>
    <x v="14"/>
    <x v="18"/>
    <x v="18"/>
    <s v="KTOE"/>
    <x v="25"/>
    <x v="0"/>
    <x v="3"/>
    <n v="106.6754772"/>
  </r>
  <r>
    <x v="0"/>
    <x v="19"/>
    <x v="19"/>
    <s v="KTOE"/>
    <x v="24"/>
    <x v="4"/>
    <x v="2"/>
    <n v="74.847423599999999"/>
  </r>
  <r>
    <x v="1"/>
    <x v="19"/>
    <x v="19"/>
    <s v="KTOE"/>
    <x v="30"/>
    <x v="4"/>
    <x v="2"/>
    <n v="24.287626800000002"/>
  </r>
  <r>
    <x v="1"/>
    <x v="19"/>
    <x v="19"/>
    <s v="KTOE"/>
    <x v="3"/>
    <x v="5"/>
    <x v="2"/>
    <n v="1.0843811999999999"/>
  </r>
  <r>
    <x v="0"/>
    <x v="15"/>
    <x v="15"/>
    <s v="KTOE"/>
    <x v="19"/>
    <x v="3"/>
    <x v="2"/>
    <n v="2.9558808000000001"/>
  </r>
  <r>
    <x v="0"/>
    <x v="15"/>
    <x v="15"/>
    <s v="KTOE"/>
    <x v="24"/>
    <x v="3"/>
    <x v="2"/>
    <n v="2.2273776000000001"/>
  </r>
  <r>
    <x v="0"/>
    <x v="13"/>
    <x v="13"/>
    <s v="KTOE"/>
    <x v="1"/>
    <x v="1"/>
    <x v="3"/>
    <n v="24.463472400000001"/>
  </r>
  <r>
    <x v="0"/>
    <x v="13"/>
    <x v="13"/>
    <s v="KTOE"/>
    <x v="2"/>
    <x v="0"/>
    <x v="0"/>
    <n v="652.68443879999995"/>
  </r>
  <r>
    <x v="0"/>
    <x v="12"/>
    <x v="12"/>
    <s v="KTOE"/>
    <x v="2"/>
    <x v="1"/>
    <x v="6"/>
    <n v="103.9833648"/>
  </r>
  <r>
    <x v="4"/>
    <x v="13"/>
    <x v="13"/>
    <s v="KTOE"/>
    <x v="33"/>
    <x v="4"/>
    <x v="3"/>
    <n v="66.754339200000004"/>
  </r>
  <r>
    <x v="1"/>
    <x v="13"/>
    <x v="13"/>
    <s v="KTOE"/>
    <x v="4"/>
    <x v="5"/>
    <x v="3"/>
    <n v="3.6173951999999998"/>
  </r>
  <r>
    <x v="0"/>
    <x v="12"/>
    <x v="12"/>
    <s v="KTOE"/>
    <x v="5"/>
    <x v="0"/>
    <x v="6"/>
    <n v="3660.2847791999998"/>
  </r>
  <r>
    <x v="1"/>
    <x v="13"/>
    <x v="13"/>
    <s v="KTOE"/>
    <x v="11"/>
    <x v="3"/>
    <x v="1"/>
    <n v="370.85837040000001"/>
  </r>
  <r>
    <x v="1"/>
    <x v="13"/>
    <x v="13"/>
    <s v="KTOE"/>
    <x v="5"/>
    <x v="1"/>
    <x v="1"/>
    <n v="29.9816748"/>
  </r>
  <r>
    <x v="0"/>
    <x v="12"/>
    <x v="12"/>
    <s v="KTOE"/>
    <x v="5"/>
    <x v="2"/>
    <x v="1"/>
    <n v="4179.4731000000002"/>
  </r>
  <r>
    <x v="3"/>
    <x v="12"/>
    <x v="12"/>
    <s v="KTOE"/>
    <x v="3"/>
    <x v="5"/>
    <x v="1"/>
    <n v="1.0132056"/>
  </r>
  <r>
    <x v="1"/>
    <x v="13"/>
    <x v="13"/>
    <s v="KTOE"/>
    <x v="4"/>
    <x v="3"/>
    <x v="0"/>
    <n v="5.7694103999999999"/>
  </r>
  <r>
    <x v="2"/>
    <x v="13"/>
    <x v="13"/>
    <s v="KTOE"/>
    <x v="6"/>
    <x v="4"/>
    <x v="0"/>
    <n v="0.76618439999999999"/>
  </r>
  <r>
    <x v="1"/>
    <x v="12"/>
    <x v="12"/>
    <s v="KTOE"/>
    <x v="4"/>
    <x v="0"/>
    <x v="0"/>
    <n v="41.4953748"/>
  </r>
  <r>
    <x v="0"/>
    <x v="12"/>
    <x v="12"/>
    <s v="KTOE"/>
    <x v="11"/>
    <x v="3"/>
    <x v="6"/>
    <n v="27.3230568"/>
  </r>
  <r>
    <x v="1"/>
    <x v="12"/>
    <x v="12"/>
    <s v="KTOE"/>
    <x v="15"/>
    <x v="2"/>
    <x v="6"/>
    <n v="121.8275064"/>
  </r>
  <r>
    <x v="1"/>
    <x v="12"/>
    <x v="12"/>
    <s v="KTOE"/>
    <x v="11"/>
    <x v="2"/>
    <x v="6"/>
    <n v="1200.7281852000001"/>
  </r>
  <r>
    <x v="1"/>
    <x v="12"/>
    <x v="12"/>
    <s v="KTOE"/>
    <x v="12"/>
    <x v="3"/>
    <x v="6"/>
    <n v="624.37329720000002"/>
  </r>
  <r>
    <x v="1"/>
    <x v="12"/>
    <x v="12"/>
    <s v="KTOE"/>
    <x v="13"/>
    <x v="5"/>
    <x v="6"/>
    <n v="393.31636559999998"/>
  </r>
  <r>
    <x v="8"/>
    <x v="12"/>
    <x v="12"/>
    <s v="KTOE"/>
    <x v="33"/>
    <x v="1"/>
    <x v="6"/>
    <n v="0.81642599999999999"/>
  </r>
  <r>
    <x v="7"/>
    <x v="12"/>
    <x v="12"/>
    <s v="KTOE"/>
    <x v="3"/>
    <x v="5"/>
    <x v="6"/>
    <n v="0.20934"/>
  </r>
  <r>
    <x v="1"/>
    <x v="13"/>
    <x v="13"/>
    <s v="KTOE"/>
    <x v="15"/>
    <x v="0"/>
    <x v="1"/>
    <n v="4.1868000000000001E-3"/>
  </r>
  <r>
    <x v="1"/>
    <x v="13"/>
    <x v="13"/>
    <s v="KTOE"/>
    <x v="12"/>
    <x v="3"/>
    <x v="1"/>
    <n v="89.911529999999999"/>
  </r>
  <r>
    <x v="1"/>
    <x v="13"/>
    <x v="13"/>
    <s v="KTOE"/>
    <x v="8"/>
    <x v="4"/>
    <x v="1"/>
    <n v="25.769753999999999"/>
  </r>
  <r>
    <x v="4"/>
    <x v="13"/>
    <x v="13"/>
    <s v="KTOE"/>
    <x v="14"/>
    <x v="4"/>
    <x v="1"/>
    <n v="249.82216919999999"/>
  </r>
  <r>
    <x v="1"/>
    <x v="12"/>
    <x v="12"/>
    <s v="KTOE"/>
    <x v="16"/>
    <x v="0"/>
    <x v="1"/>
    <n v="332.58264480000003"/>
  </r>
  <r>
    <x v="1"/>
    <x v="12"/>
    <x v="12"/>
    <s v="KTOE"/>
    <x v="13"/>
    <x v="5"/>
    <x v="1"/>
    <n v="393.31636559999998"/>
  </r>
  <r>
    <x v="0"/>
    <x v="12"/>
    <x v="12"/>
    <s v="KTOE"/>
    <x v="11"/>
    <x v="4"/>
    <x v="1"/>
    <n v="28.968469200000001"/>
  </r>
  <r>
    <x v="8"/>
    <x v="12"/>
    <x v="12"/>
    <s v="KTOE"/>
    <x v="33"/>
    <x v="1"/>
    <x v="1"/>
    <n v="0.81642599999999999"/>
  </r>
  <r>
    <x v="1"/>
    <x v="13"/>
    <x v="13"/>
    <s v="KTOE"/>
    <x v="12"/>
    <x v="4"/>
    <x v="0"/>
    <n v="127.8816192"/>
  </r>
  <r>
    <x v="4"/>
    <x v="13"/>
    <x v="13"/>
    <s v="KTOE"/>
    <x v="9"/>
    <x v="3"/>
    <x v="0"/>
    <n v="99.197852400000002"/>
  </r>
  <r>
    <x v="6"/>
    <x v="13"/>
    <x v="13"/>
    <s v="KTOE"/>
    <x v="9"/>
    <x v="2"/>
    <x v="0"/>
    <n v="2.0724659999999999"/>
  </r>
  <r>
    <x v="4"/>
    <x v="12"/>
    <x v="12"/>
    <s v="KTOE"/>
    <x v="14"/>
    <x v="3"/>
    <x v="0"/>
    <n v="37.312761600000002"/>
  </r>
  <r>
    <x v="1"/>
    <x v="12"/>
    <x v="12"/>
    <s v="KTOE"/>
    <x v="15"/>
    <x v="3"/>
    <x v="0"/>
    <n v="110.53152"/>
  </r>
  <r>
    <x v="1"/>
    <x v="12"/>
    <x v="12"/>
    <s v="KTOE"/>
    <x v="8"/>
    <x v="5"/>
    <x v="0"/>
    <n v="111.9634056"/>
  </r>
  <r>
    <x v="1"/>
    <x v="12"/>
    <x v="12"/>
    <s v="KTOE"/>
    <x v="12"/>
    <x v="0"/>
    <x v="0"/>
    <n v="603.85379039999998"/>
  </r>
  <r>
    <x v="14"/>
    <x v="13"/>
    <x v="13"/>
    <s v="KTOE"/>
    <x v="18"/>
    <x v="5"/>
    <x v="3"/>
    <n v="97.832955600000005"/>
  </r>
  <r>
    <x v="14"/>
    <x v="13"/>
    <x v="13"/>
    <s v="KTOE"/>
    <x v="17"/>
    <x v="2"/>
    <x v="3"/>
    <n v="31.4261208"/>
  </r>
  <r>
    <x v="14"/>
    <x v="13"/>
    <x v="13"/>
    <s v="KTOE"/>
    <x v="1"/>
    <x v="3"/>
    <x v="3"/>
    <n v="48.432902400000003"/>
  </r>
  <r>
    <x v="4"/>
    <x v="13"/>
    <x v="13"/>
    <s v="KTOE"/>
    <x v="17"/>
    <x v="5"/>
    <x v="3"/>
    <n v="38.229670800000001"/>
  </r>
  <r>
    <x v="0"/>
    <x v="13"/>
    <x v="13"/>
    <s v="KTOE"/>
    <x v="7"/>
    <x v="4"/>
    <x v="3"/>
    <n v="8.3736000000000001E-3"/>
  </r>
  <r>
    <x v="0"/>
    <x v="13"/>
    <x v="13"/>
    <s v="KTOE"/>
    <x v="23"/>
    <x v="4"/>
    <x v="3"/>
    <n v="91.837457999999998"/>
  </r>
  <r>
    <x v="15"/>
    <x v="12"/>
    <x v="12"/>
    <s v="KTOE"/>
    <x v="25"/>
    <x v="2"/>
    <x v="6"/>
    <n v="4.0779432"/>
  </r>
  <r>
    <x v="1"/>
    <x v="12"/>
    <x v="12"/>
    <s v="KTOE"/>
    <x v="33"/>
    <x v="4"/>
    <x v="6"/>
    <n v="3427.1177004000001"/>
  </r>
  <r>
    <x v="8"/>
    <x v="13"/>
    <x v="13"/>
    <s v="KTOE"/>
    <x v="13"/>
    <x v="3"/>
    <x v="1"/>
    <n v="5.8615199999999999E-2"/>
  </r>
  <r>
    <x v="0"/>
    <x v="13"/>
    <x v="13"/>
    <s v="KTOE"/>
    <x v="7"/>
    <x v="3"/>
    <x v="1"/>
    <n v="8.3736000000000001E-3"/>
  </r>
  <r>
    <x v="0"/>
    <x v="13"/>
    <x v="13"/>
    <s v="KTOE"/>
    <x v="4"/>
    <x v="3"/>
    <x v="1"/>
    <n v="5.0241599999999997E-2"/>
  </r>
  <r>
    <x v="0"/>
    <x v="13"/>
    <x v="13"/>
    <s v="KTOE"/>
    <x v="23"/>
    <x v="0"/>
    <x v="1"/>
    <n v="41.541429600000001"/>
  </r>
  <r>
    <x v="1"/>
    <x v="13"/>
    <x v="13"/>
    <s v="KTOE"/>
    <x v="6"/>
    <x v="3"/>
    <x v="1"/>
    <n v="1.821258"/>
  </r>
  <r>
    <x v="1"/>
    <x v="13"/>
    <x v="13"/>
    <s v="KTOE"/>
    <x v="29"/>
    <x v="3"/>
    <x v="1"/>
    <n v="5.9745635999999998"/>
  </r>
  <r>
    <x v="15"/>
    <x v="13"/>
    <x v="13"/>
    <s v="KTOE"/>
    <x v="25"/>
    <x v="5"/>
    <x v="1"/>
    <n v="6.5816496000000004"/>
  </r>
  <r>
    <x v="4"/>
    <x v="13"/>
    <x v="13"/>
    <s v="KTOE"/>
    <x v="13"/>
    <x v="4"/>
    <x v="1"/>
    <n v="13.640594399999999"/>
  </r>
  <r>
    <x v="10"/>
    <x v="13"/>
    <x v="13"/>
    <s v="KTOE"/>
    <x v="6"/>
    <x v="3"/>
    <x v="1"/>
    <n v="11.4634584"/>
  </r>
  <r>
    <x v="14"/>
    <x v="13"/>
    <x v="13"/>
    <s v="KTOE"/>
    <x v="33"/>
    <x v="0"/>
    <x v="1"/>
    <n v="52.117286399999998"/>
  </r>
  <r>
    <x v="14"/>
    <x v="13"/>
    <x v="13"/>
    <s v="KTOE"/>
    <x v="26"/>
    <x v="2"/>
    <x v="1"/>
    <n v="117.1341036"/>
  </r>
  <r>
    <x v="14"/>
    <x v="13"/>
    <x v="13"/>
    <s v="KTOE"/>
    <x v="11"/>
    <x v="1"/>
    <x v="1"/>
    <n v="281.61254159999999"/>
  </r>
  <r>
    <x v="14"/>
    <x v="13"/>
    <x v="13"/>
    <s v="KTOE"/>
    <x v="10"/>
    <x v="3"/>
    <x v="1"/>
    <n v="34.855110000000003"/>
  </r>
  <r>
    <x v="14"/>
    <x v="13"/>
    <x v="13"/>
    <s v="KTOE"/>
    <x v="2"/>
    <x v="0"/>
    <x v="1"/>
    <n v="116.05390920000001"/>
  </r>
  <r>
    <x v="1"/>
    <x v="12"/>
    <x v="12"/>
    <s v="KTOE"/>
    <x v="21"/>
    <x v="1"/>
    <x v="1"/>
    <n v="12.0203028"/>
  </r>
  <r>
    <x v="0"/>
    <x v="12"/>
    <x v="12"/>
    <s v="KTOE"/>
    <x v="4"/>
    <x v="1"/>
    <x v="1"/>
    <n v="48.98556"/>
  </r>
  <r>
    <x v="0"/>
    <x v="12"/>
    <x v="12"/>
    <s v="KTOE"/>
    <x v="18"/>
    <x v="2"/>
    <x v="1"/>
    <n v="49.714063199999998"/>
  </r>
  <r>
    <x v="10"/>
    <x v="12"/>
    <x v="12"/>
    <s v="KTOE"/>
    <x v="10"/>
    <x v="4"/>
    <x v="1"/>
    <n v="0.57359159999999998"/>
  </r>
  <r>
    <x v="3"/>
    <x v="12"/>
    <x v="12"/>
    <s v="KTOE"/>
    <x v="17"/>
    <x v="5"/>
    <x v="1"/>
    <n v="0.5149764"/>
  </r>
  <r>
    <x v="0"/>
    <x v="6"/>
    <x v="6"/>
    <s v="KTOE"/>
    <x v="22"/>
    <x v="4"/>
    <x v="0"/>
    <n v="10.1571768"/>
  </r>
  <r>
    <x v="0"/>
    <x v="8"/>
    <x v="8"/>
    <s v="KTOE"/>
    <x v="15"/>
    <x v="2"/>
    <x v="0"/>
    <n v="0.29726279999999999"/>
  </r>
  <r>
    <x v="0"/>
    <x v="8"/>
    <x v="8"/>
    <s v="KTOE"/>
    <x v="20"/>
    <x v="1"/>
    <x v="0"/>
    <n v="0.88341479999999994"/>
  </r>
  <r>
    <x v="0"/>
    <x v="8"/>
    <x v="8"/>
    <s v="KTOE"/>
    <x v="30"/>
    <x v="0"/>
    <x v="0"/>
    <n v="16.805815200000001"/>
  </r>
  <r>
    <x v="0"/>
    <x v="8"/>
    <x v="8"/>
    <s v="KTOE"/>
    <x v="22"/>
    <x v="0"/>
    <x v="0"/>
    <n v="1.8338184"/>
  </r>
  <r>
    <x v="1"/>
    <x v="6"/>
    <x v="6"/>
    <s v="KTOE"/>
    <x v="9"/>
    <x v="1"/>
    <x v="0"/>
    <n v="291.74041080000001"/>
  </r>
  <r>
    <x v="1"/>
    <x v="6"/>
    <x v="6"/>
    <s v="KTOE"/>
    <x v="2"/>
    <x v="4"/>
    <x v="0"/>
    <n v="1236.1024583999999"/>
  </r>
  <r>
    <x v="10"/>
    <x v="6"/>
    <x v="6"/>
    <s v="KTOE"/>
    <x v="30"/>
    <x v="1"/>
    <x v="0"/>
    <n v="0.63220679999999996"/>
  </r>
  <r>
    <x v="10"/>
    <x v="6"/>
    <x v="6"/>
    <s v="KTOE"/>
    <x v="27"/>
    <x v="1"/>
    <x v="0"/>
    <n v="7.1175600000000006E-2"/>
  </r>
  <r>
    <x v="3"/>
    <x v="6"/>
    <x v="6"/>
    <s v="KTOE"/>
    <x v="11"/>
    <x v="4"/>
    <x v="0"/>
    <n v="6.0917940000000002"/>
  </r>
  <r>
    <x v="3"/>
    <x v="6"/>
    <x v="6"/>
    <s v="KTOE"/>
    <x v="25"/>
    <x v="0"/>
    <x v="0"/>
    <n v="157.01337359999999"/>
  </r>
  <r>
    <x v="8"/>
    <x v="6"/>
    <x v="6"/>
    <s v="KTOE"/>
    <x v="1"/>
    <x v="3"/>
    <x v="0"/>
    <n v="4.1868000000000001E-3"/>
  </r>
  <r>
    <x v="8"/>
    <x v="6"/>
    <x v="6"/>
    <s v="KTOE"/>
    <x v="25"/>
    <x v="3"/>
    <x v="0"/>
    <n v="0.72431639999999997"/>
  </r>
  <r>
    <x v="13"/>
    <x v="6"/>
    <x v="6"/>
    <s v="KTOE"/>
    <x v="10"/>
    <x v="1"/>
    <x v="0"/>
    <n v="3.7262520000000001"/>
  </r>
  <r>
    <x v="13"/>
    <x v="6"/>
    <x v="6"/>
    <s v="KTOE"/>
    <x v="13"/>
    <x v="2"/>
    <x v="0"/>
    <n v="1.2560399999999999E-2"/>
  </r>
  <r>
    <x v="7"/>
    <x v="6"/>
    <x v="6"/>
    <s v="KTOE"/>
    <x v="7"/>
    <x v="3"/>
    <x v="0"/>
    <n v="7.1636148000000004"/>
  </r>
  <r>
    <x v="0"/>
    <x v="11"/>
    <x v="11"/>
    <s v="KTOE"/>
    <x v="9"/>
    <x v="2"/>
    <x v="0"/>
    <n v="303.44670359999998"/>
  </r>
  <r>
    <x v="0"/>
    <x v="11"/>
    <x v="11"/>
    <s v="KTOE"/>
    <x v="14"/>
    <x v="0"/>
    <x v="0"/>
    <n v="1074.1695947999999"/>
  </r>
  <r>
    <x v="0"/>
    <x v="11"/>
    <x v="11"/>
    <s v="KTOE"/>
    <x v="13"/>
    <x v="2"/>
    <x v="0"/>
    <n v="125.5286376"/>
  </r>
  <r>
    <x v="1"/>
    <x v="5"/>
    <x v="5"/>
    <s v="KTOE"/>
    <x v="7"/>
    <x v="3"/>
    <x v="3"/>
    <n v="0.38099880000000003"/>
  </r>
  <r>
    <x v="1"/>
    <x v="9"/>
    <x v="9"/>
    <s v="KTOE"/>
    <x v="28"/>
    <x v="1"/>
    <x v="6"/>
    <n v="1152.081756"/>
  </r>
  <r>
    <x v="1"/>
    <x v="9"/>
    <x v="9"/>
    <s v="KTOE"/>
    <x v="25"/>
    <x v="5"/>
    <x v="6"/>
    <n v="1992.2552856"/>
  </r>
  <r>
    <x v="1"/>
    <x v="10"/>
    <x v="10"/>
    <s v="KTOE"/>
    <x v="3"/>
    <x v="1"/>
    <x v="6"/>
    <n v="1.0006451999999999"/>
  </r>
  <r>
    <x v="1"/>
    <x v="10"/>
    <x v="10"/>
    <s v="KTOE"/>
    <x v="18"/>
    <x v="2"/>
    <x v="6"/>
    <n v="328.47958080000001"/>
  </r>
  <r>
    <x v="14"/>
    <x v="6"/>
    <x v="6"/>
    <s v="KTOE"/>
    <x v="9"/>
    <x v="4"/>
    <x v="5"/>
    <n v="16.747199999999999"/>
  </r>
  <r>
    <x v="14"/>
    <x v="6"/>
    <x v="6"/>
    <s v="KTOE"/>
    <x v="28"/>
    <x v="1"/>
    <x v="5"/>
    <n v="13.150738799999999"/>
  </r>
  <r>
    <x v="5"/>
    <x v="6"/>
    <x v="6"/>
    <s v="KTOE"/>
    <x v="3"/>
    <x v="3"/>
    <x v="5"/>
    <n v="0.95040360000000002"/>
  </r>
  <r>
    <x v="3"/>
    <x v="6"/>
    <x v="6"/>
    <s v="KTOE"/>
    <x v="7"/>
    <x v="1"/>
    <x v="5"/>
    <n v="4.0611959999999998"/>
  </r>
  <r>
    <x v="3"/>
    <x v="6"/>
    <x v="6"/>
    <s v="KTOE"/>
    <x v="4"/>
    <x v="1"/>
    <x v="5"/>
    <n v="0.33913080000000001"/>
  </r>
  <r>
    <x v="3"/>
    <x v="6"/>
    <x v="6"/>
    <s v="KTOE"/>
    <x v="9"/>
    <x v="5"/>
    <x v="5"/>
    <n v="0.15491160000000001"/>
  </r>
  <r>
    <x v="3"/>
    <x v="6"/>
    <x v="6"/>
    <s v="KTOE"/>
    <x v="20"/>
    <x v="2"/>
    <x v="5"/>
    <n v="0.77455799999999997"/>
  </r>
  <r>
    <x v="3"/>
    <x v="6"/>
    <x v="6"/>
    <s v="KTOE"/>
    <x v="33"/>
    <x v="0"/>
    <x v="5"/>
    <n v="0.1967796"/>
  </r>
  <r>
    <x v="13"/>
    <x v="6"/>
    <x v="6"/>
    <s v="KTOE"/>
    <x v="23"/>
    <x v="3"/>
    <x v="5"/>
    <n v="3.0186828000000001"/>
  </r>
  <r>
    <x v="13"/>
    <x v="6"/>
    <x v="6"/>
    <s v="KTOE"/>
    <x v="3"/>
    <x v="3"/>
    <x v="5"/>
    <n v="53.997159600000003"/>
  </r>
  <r>
    <x v="1"/>
    <x v="7"/>
    <x v="7"/>
    <s v="KTOE"/>
    <x v="7"/>
    <x v="4"/>
    <x v="5"/>
    <n v="367.11537120000003"/>
  </r>
  <r>
    <x v="1"/>
    <x v="7"/>
    <x v="7"/>
    <s v="KTOE"/>
    <x v="23"/>
    <x v="2"/>
    <x v="5"/>
    <n v="160.65170280000001"/>
  </r>
  <r>
    <x v="1"/>
    <x v="7"/>
    <x v="7"/>
    <s v="KTOE"/>
    <x v="25"/>
    <x v="3"/>
    <x v="5"/>
    <n v="1906.6561595999999"/>
  </r>
  <r>
    <x v="3"/>
    <x v="7"/>
    <x v="7"/>
    <s v="KTOE"/>
    <x v="7"/>
    <x v="4"/>
    <x v="5"/>
    <n v="8.8425215999999995"/>
  </r>
  <r>
    <x v="3"/>
    <x v="7"/>
    <x v="7"/>
    <s v="KTOE"/>
    <x v="9"/>
    <x v="2"/>
    <x v="5"/>
    <n v="0.14235120000000001"/>
  </r>
  <r>
    <x v="8"/>
    <x v="7"/>
    <x v="7"/>
    <s v="KTOE"/>
    <x v="3"/>
    <x v="1"/>
    <x v="5"/>
    <n v="6.6988800000000001E-2"/>
  </r>
  <r>
    <x v="1"/>
    <x v="6"/>
    <x v="6"/>
    <s v="KTOE"/>
    <x v="30"/>
    <x v="3"/>
    <x v="5"/>
    <n v="31.4721756"/>
  </r>
  <r>
    <x v="1"/>
    <x v="6"/>
    <x v="6"/>
    <s v="KTOE"/>
    <x v="10"/>
    <x v="1"/>
    <x v="5"/>
    <n v="39.996500400000002"/>
  </r>
  <r>
    <x v="1"/>
    <x v="6"/>
    <x v="6"/>
    <s v="KTOE"/>
    <x v="0"/>
    <x v="0"/>
    <x v="5"/>
    <n v="29.659291199999998"/>
  </r>
  <r>
    <x v="1"/>
    <x v="6"/>
    <x v="6"/>
    <s v="KTOE"/>
    <x v="25"/>
    <x v="4"/>
    <x v="5"/>
    <n v="1482.1313868"/>
  </r>
  <r>
    <x v="0"/>
    <x v="8"/>
    <x v="8"/>
    <s v="KTOE"/>
    <x v="36"/>
    <x v="2"/>
    <x v="7"/>
    <n v="1.2895344"/>
  </r>
  <r>
    <x v="0"/>
    <x v="8"/>
    <x v="8"/>
    <s v="KTOE"/>
    <x v="5"/>
    <x v="4"/>
    <x v="7"/>
    <n v="4.9236768"/>
  </r>
  <r>
    <x v="1"/>
    <x v="5"/>
    <x v="5"/>
    <s v="KTOE"/>
    <x v="0"/>
    <x v="4"/>
    <x v="1"/>
    <n v="1.8086975999999999"/>
  </r>
  <r>
    <x v="8"/>
    <x v="5"/>
    <x v="5"/>
    <s v="KTOE"/>
    <x v="9"/>
    <x v="2"/>
    <x v="1"/>
    <n v="11.605809600000001"/>
  </r>
  <r>
    <x v="0"/>
    <x v="9"/>
    <x v="9"/>
    <s v="KTOE"/>
    <x v="31"/>
    <x v="1"/>
    <x v="1"/>
    <n v="44.744331600000002"/>
  </r>
  <r>
    <x v="0"/>
    <x v="9"/>
    <x v="9"/>
    <s v="KTOE"/>
    <x v="19"/>
    <x v="2"/>
    <x v="1"/>
    <n v="4.8985560000000001"/>
  </r>
  <r>
    <x v="1"/>
    <x v="9"/>
    <x v="9"/>
    <s v="KTOE"/>
    <x v="7"/>
    <x v="3"/>
    <x v="1"/>
    <n v="299.46505680000001"/>
  </r>
  <r>
    <x v="1"/>
    <x v="9"/>
    <x v="9"/>
    <s v="KTOE"/>
    <x v="30"/>
    <x v="0"/>
    <x v="1"/>
    <n v="155.58148800000001"/>
  </r>
  <r>
    <x v="1"/>
    <x v="9"/>
    <x v="9"/>
    <s v="KTOE"/>
    <x v="10"/>
    <x v="4"/>
    <x v="1"/>
    <n v="791.74900079999998"/>
  </r>
  <r>
    <x v="1"/>
    <x v="10"/>
    <x v="10"/>
    <s v="KTOE"/>
    <x v="7"/>
    <x v="1"/>
    <x v="1"/>
    <n v="2.3194872000000002"/>
  </r>
  <r>
    <x v="1"/>
    <x v="10"/>
    <x v="10"/>
    <s v="KTOE"/>
    <x v="25"/>
    <x v="3"/>
    <x v="1"/>
    <n v="32.317909200000003"/>
  </r>
  <r>
    <x v="1"/>
    <x v="6"/>
    <x v="6"/>
    <s v="KTOE"/>
    <x v="23"/>
    <x v="0"/>
    <x v="1"/>
    <n v="125.8175268"/>
  </r>
  <r>
    <x v="1"/>
    <x v="6"/>
    <x v="6"/>
    <s v="KTOE"/>
    <x v="0"/>
    <x v="2"/>
    <x v="1"/>
    <n v="35.872502400000002"/>
  </r>
  <r>
    <x v="1"/>
    <x v="6"/>
    <x v="6"/>
    <s v="KTOE"/>
    <x v="25"/>
    <x v="1"/>
    <x v="1"/>
    <n v="1733.7413196"/>
  </r>
  <r>
    <x v="3"/>
    <x v="6"/>
    <x v="6"/>
    <s v="KTOE"/>
    <x v="4"/>
    <x v="4"/>
    <x v="1"/>
    <n v="0.146538"/>
  </r>
  <r>
    <x v="3"/>
    <x v="6"/>
    <x v="6"/>
    <s v="KTOE"/>
    <x v="7"/>
    <x v="3"/>
    <x v="1"/>
    <n v="8.4029076000000007"/>
  </r>
  <r>
    <x v="3"/>
    <x v="6"/>
    <x v="6"/>
    <s v="KTOE"/>
    <x v="9"/>
    <x v="0"/>
    <x v="1"/>
    <n v="0.16747200000000001"/>
  </r>
  <r>
    <x v="8"/>
    <x v="6"/>
    <x v="6"/>
    <s v="KTOE"/>
    <x v="25"/>
    <x v="3"/>
    <x v="1"/>
    <n v="0.72431639999999997"/>
  </r>
  <r>
    <x v="14"/>
    <x v="6"/>
    <x v="6"/>
    <s v="KTOE"/>
    <x v="14"/>
    <x v="4"/>
    <x v="1"/>
    <n v="52.134033600000002"/>
  </r>
  <r>
    <x v="14"/>
    <x v="6"/>
    <x v="6"/>
    <s v="KTOE"/>
    <x v="3"/>
    <x v="3"/>
    <x v="1"/>
    <n v="139.5292968"/>
  </r>
  <r>
    <x v="5"/>
    <x v="6"/>
    <x v="6"/>
    <s v="KTOE"/>
    <x v="27"/>
    <x v="5"/>
    <x v="1"/>
    <n v="3.7681199999999998E-2"/>
  </r>
  <r>
    <x v="13"/>
    <x v="6"/>
    <x v="6"/>
    <s v="KTOE"/>
    <x v="25"/>
    <x v="3"/>
    <x v="1"/>
    <n v="16.248970799999999"/>
  </r>
  <r>
    <x v="0"/>
    <x v="15"/>
    <x v="15"/>
    <s v="KTOE"/>
    <x v="34"/>
    <x v="5"/>
    <x v="2"/>
    <n v="4.1868000000000002E-2"/>
  </r>
  <r>
    <x v="1"/>
    <x v="15"/>
    <x v="15"/>
    <s v="KTOE"/>
    <x v="28"/>
    <x v="2"/>
    <x v="2"/>
    <n v="2.4869591999999998"/>
  </r>
  <r>
    <x v="1"/>
    <x v="15"/>
    <x v="15"/>
    <s v="KTOE"/>
    <x v="23"/>
    <x v="1"/>
    <x v="2"/>
    <n v="8.1223919999999996"/>
  </r>
  <r>
    <x v="1"/>
    <x v="17"/>
    <x v="17"/>
    <s v="KTOE"/>
    <x v="0"/>
    <x v="2"/>
    <x v="1"/>
    <n v="9.0351143999999994"/>
  </r>
  <r>
    <x v="1"/>
    <x v="18"/>
    <x v="18"/>
    <s v="KTOE"/>
    <x v="28"/>
    <x v="4"/>
    <x v="1"/>
    <n v="5.0995223999999997"/>
  </r>
  <r>
    <x v="1"/>
    <x v="18"/>
    <x v="18"/>
    <s v="KTOE"/>
    <x v="25"/>
    <x v="0"/>
    <x v="1"/>
    <n v="5.4721475999999996"/>
  </r>
  <r>
    <x v="13"/>
    <x v="18"/>
    <x v="18"/>
    <s v="KTOE"/>
    <x v="33"/>
    <x v="3"/>
    <x v="1"/>
    <n v="3.5043516000000001"/>
  </r>
  <r>
    <x v="14"/>
    <x v="18"/>
    <x v="18"/>
    <s v="KTOE"/>
    <x v="9"/>
    <x v="0"/>
    <x v="1"/>
    <n v="70.308932400000003"/>
  </r>
  <r>
    <x v="14"/>
    <x v="18"/>
    <x v="18"/>
    <s v="KTOE"/>
    <x v="6"/>
    <x v="2"/>
    <x v="1"/>
    <n v="0.62802000000000002"/>
  </r>
  <r>
    <x v="14"/>
    <x v="18"/>
    <x v="18"/>
    <s v="KTOE"/>
    <x v="3"/>
    <x v="2"/>
    <x v="1"/>
    <n v="530.09912159999999"/>
  </r>
  <r>
    <x v="1"/>
    <x v="20"/>
    <x v="20"/>
    <s v="KTOE"/>
    <x v="18"/>
    <x v="4"/>
    <x v="1"/>
    <n v="4.521744"/>
  </r>
  <r>
    <x v="1"/>
    <x v="20"/>
    <x v="20"/>
    <s v="KTOE"/>
    <x v="1"/>
    <x v="5"/>
    <x v="1"/>
    <n v="0.21771360000000001"/>
  </r>
  <r>
    <x v="0"/>
    <x v="15"/>
    <x v="15"/>
    <s v="KTOE"/>
    <x v="26"/>
    <x v="0"/>
    <x v="1"/>
    <n v="10.6177248"/>
  </r>
  <r>
    <x v="0"/>
    <x v="15"/>
    <x v="15"/>
    <s v="KTOE"/>
    <x v="31"/>
    <x v="5"/>
    <x v="1"/>
    <n v="63.639360000000003"/>
  </r>
  <r>
    <x v="1"/>
    <x v="15"/>
    <x v="15"/>
    <s v="KTOE"/>
    <x v="30"/>
    <x v="5"/>
    <x v="1"/>
    <n v="11.601622799999999"/>
  </r>
  <r>
    <x v="1"/>
    <x v="15"/>
    <x v="15"/>
    <s v="KTOE"/>
    <x v="23"/>
    <x v="3"/>
    <x v="1"/>
    <n v="0.38937240000000001"/>
  </r>
  <r>
    <x v="1"/>
    <x v="15"/>
    <x v="15"/>
    <s v="KTOE"/>
    <x v="0"/>
    <x v="5"/>
    <x v="1"/>
    <n v="1.5533028"/>
  </r>
  <r>
    <x v="1"/>
    <x v="15"/>
    <x v="15"/>
    <s v="KTOE"/>
    <x v="25"/>
    <x v="0"/>
    <x v="1"/>
    <n v="11.7272268"/>
  </r>
  <r>
    <x v="8"/>
    <x v="16"/>
    <x v="16"/>
    <s v="KTOE"/>
    <x v="2"/>
    <x v="4"/>
    <x v="3"/>
    <n v="0.99645839999999997"/>
  </r>
  <r>
    <x v="8"/>
    <x v="16"/>
    <x v="16"/>
    <s v="KTOE"/>
    <x v="3"/>
    <x v="5"/>
    <x v="3"/>
    <n v="0.41449320000000001"/>
  </r>
  <r>
    <x v="13"/>
    <x v="16"/>
    <x v="16"/>
    <s v="KTOE"/>
    <x v="33"/>
    <x v="3"/>
    <x v="3"/>
    <n v="4.1826131999999996"/>
  </r>
  <r>
    <x v="14"/>
    <x v="16"/>
    <x v="16"/>
    <s v="KTOE"/>
    <x v="2"/>
    <x v="5"/>
    <x v="3"/>
    <n v="131.3524764"/>
  </r>
  <r>
    <x v="1"/>
    <x v="18"/>
    <x v="18"/>
    <s v="KTOE"/>
    <x v="25"/>
    <x v="0"/>
    <x v="3"/>
    <n v="5.4721475999999996"/>
  </r>
  <r>
    <x v="4"/>
    <x v="18"/>
    <x v="18"/>
    <s v="KTOE"/>
    <x v="9"/>
    <x v="2"/>
    <x v="3"/>
    <n v="2.0808396"/>
  </r>
  <r>
    <x v="14"/>
    <x v="18"/>
    <x v="18"/>
    <s v="KTOE"/>
    <x v="7"/>
    <x v="4"/>
    <x v="3"/>
    <n v="34.712758800000003"/>
  </r>
  <r>
    <x v="14"/>
    <x v="18"/>
    <x v="18"/>
    <s v="KTOE"/>
    <x v="6"/>
    <x v="1"/>
    <x v="3"/>
    <n v="0.62802000000000002"/>
  </r>
  <r>
    <x v="14"/>
    <x v="18"/>
    <x v="18"/>
    <s v="KTOE"/>
    <x v="25"/>
    <x v="4"/>
    <x v="3"/>
    <n v="105.2519652"/>
  </r>
  <r>
    <x v="14"/>
    <x v="18"/>
    <x v="18"/>
    <s v="KTOE"/>
    <x v="3"/>
    <x v="1"/>
    <x v="3"/>
    <n v="501.23113560000002"/>
  </r>
  <r>
    <x v="13"/>
    <x v="18"/>
    <x v="18"/>
    <s v="KTOE"/>
    <x v="33"/>
    <x v="1"/>
    <x v="3"/>
    <n v="0.94203000000000003"/>
  </r>
  <r>
    <x v="1"/>
    <x v="19"/>
    <x v="19"/>
    <s v="KTOE"/>
    <x v="28"/>
    <x v="1"/>
    <x v="2"/>
    <n v="27.938516400000001"/>
  </r>
  <r>
    <x v="0"/>
    <x v="15"/>
    <x v="15"/>
    <s v="KTOE"/>
    <x v="5"/>
    <x v="0"/>
    <x v="2"/>
    <n v="2.6251235999999998"/>
  </r>
  <r>
    <x v="0"/>
    <x v="15"/>
    <x v="15"/>
    <s v="KTOE"/>
    <x v="34"/>
    <x v="3"/>
    <x v="2"/>
    <n v="2.93076E-2"/>
  </r>
  <r>
    <x v="1"/>
    <x v="15"/>
    <x v="15"/>
    <s v="KTOE"/>
    <x v="23"/>
    <x v="2"/>
    <x v="2"/>
    <n v="0.18003240000000001"/>
  </r>
  <r>
    <x v="1"/>
    <x v="15"/>
    <x v="15"/>
    <s v="KTOE"/>
    <x v="18"/>
    <x v="0"/>
    <x v="2"/>
    <n v="14.398405199999999"/>
  </r>
  <r>
    <x v="1"/>
    <x v="18"/>
    <x v="18"/>
    <s v="KTOE"/>
    <x v="23"/>
    <x v="5"/>
    <x v="1"/>
    <n v="11.342041200000001"/>
  </r>
  <r>
    <x v="1"/>
    <x v="18"/>
    <x v="18"/>
    <s v="KTOE"/>
    <x v="25"/>
    <x v="4"/>
    <x v="1"/>
    <n v="5.0744015999999998"/>
  </r>
  <r>
    <x v="14"/>
    <x v="18"/>
    <x v="18"/>
    <s v="KTOE"/>
    <x v="28"/>
    <x v="1"/>
    <x v="1"/>
    <n v="48.051903600000003"/>
  </r>
  <r>
    <x v="14"/>
    <x v="18"/>
    <x v="18"/>
    <s v="KTOE"/>
    <x v="9"/>
    <x v="4"/>
    <x v="1"/>
    <n v="65.406189600000005"/>
  </r>
  <r>
    <x v="1"/>
    <x v="20"/>
    <x v="20"/>
    <s v="KTOE"/>
    <x v="16"/>
    <x v="1"/>
    <x v="1"/>
    <n v="0.1214172"/>
  </r>
  <r>
    <x v="1"/>
    <x v="20"/>
    <x v="20"/>
    <s v="KTOE"/>
    <x v="1"/>
    <x v="3"/>
    <x v="1"/>
    <n v="0.1716588"/>
  </r>
  <r>
    <x v="0"/>
    <x v="15"/>
    <x v="15"/>
    <s v="KTOE"/>
    <x v="26"/>
    <x v="4"/>
    <x v="1"/>
    <n v="29.537873999999999"/>
  </r>
  <r>
    <x v="0"/>
    <x v="15"/>
    <x v="15"/>
    <s v="KTOE"/>
    <x v="31"/>
    <x v="3"/>
    <x v="1"/>
    <n v="18.166525199999999"/>
  </r>
  <r>
    <x v="1"/>
    <x v="15"/>
    <x v="15"/>
    <s v="KTOE"/>
    <x v="7"/>
    <x v="1"/>
    <x v="1"/>
    <n v="18.321436800000001"/>
  </r>
  <r>
    <x v="1"/>
    <x v="15"/>
    <x v="15"/>
    <s v="KTOE"/>
    <x v="30"/>
    <x v="3"/>
    <x v="1"/>
    <n v="3.4164287999999998"/>
  </r>
  <r>
    <x v="1"/>
    <x v="15"/>
    <x v="15"/>
    <s v="KTOE"/>
    <x v="0"/>
    <x v="3"/>
    <x v="1"/>
    <n v="1.2853475999999999"/>
  </r>
  <r>
    <x v="1"/>
    <x v="15"/>
    <x v="15"/>
    <s v="KTOE"/>
    <x v="25"/>
    <x v="4"/>
    <x v="1"/>
    <n v="27.189079199999998"/>
  </r>
  <r>
    <x v="1"/>
    <x v="16"/>
    <x v="16"/>
    <s v="KTOE"/>
    <x v="30"/>
    <x v="5"/>
    <x v="3"/>
    <n v="106.2861048"/>
  </r>
  <r>
    <x v="1"/>
    <x v="16"/>
    <x v="16"/>
    <s v="KTOE"/>
    <x v="25"/>
    <x v="3"/>
    <x v="3"/>
    <n v="851.83795439999994"/>
  </r>
  <r>
    <x v="8"/>
    <x v="16"/>
    <x v="16"/>
    <s v="KTOE"/>
    <x v="14"/>
    <x v="1"/>
    <x v="3"/>
    <n v="0.11304359999999999"/>
  </r>
  <r>
    <x v="14"/>
    <x v="16"/>
    <x v="16"/>
    <s v="KTOE"/>
    <x v="9"/>
    <x v="1"/>
    <x v="3"/>
    <n v="78.213610799999998"/>
  </r>
  <r>
    <x v="14"/>
    <x v="16"/>
    <x v="16"/>
    <s v="KTOE"/>
    <x v="6"/>
    <x v="3"/>
    <x v="3"/>
    <n v="0.68244839999999996"/>
  </r>
  <r>
    <x v="14"/>
    <x v="16"/>
    <x v="16"/>
    <s v="KTOE"/>
    <x v="3"/>
    <x v="3"/>
    <x v="3"/>
    <n v="591.55715880000002"/>
  </r>
  <r>
    <x v="1"/>
    <x v="17"/>
    <x v="17"/>
    <s v="KTOE"/>
    <x v="0"/>
    <x v="4"/>
    <x v="3"/>
    <n v="7.4692512000000004"/>
  </r>
  <r>
    <x v="1"/>
    <x v="18"/>
    <x v="18"/>
    <s v="KTOE"/>
    <x v="28"/>
    <x v="4"/>
    <x v="3"/>
    <n v="5.0995223999999997"/>
  </r>
  <r>
    <x v="1"/>
    <x v="18"/>
    <x v="18"/>
    <s v="KTOE"/>
    <x v="30"/>
    <x v="3"/>
    <x v="3"/>
    <n v="0.59871240000000003"/>
  </r>
  <r>
    <x v="1"/>
    <x v="18"/>
    <x v="18"/>
    <s v="KTOE"/>
    <x v="23"/>
    <x v="2"/>
    <x v="3"/>
    <n v="12.5687736"/>
  </r>
  <r>
    <x v="14"/>
    <x v="18"/>
    <x v="18"/>
    <s v="KTOE"/>
    <x v="14"/>
    <x v="3"/>
    <x v="3"/>
    <n v="227.7158652"/>
  </r>
  <r>
    <x v="14"/>
    <x v="18"/>
    <x v="18"/>
    <s v="KTOE"/>
    <x v="28"/>
    <x v="3"/>
    <x v="3"/>
    <n v="54.805211999999997"/>
  </r>
  <r>
    <x v="1"/>
    <x v="70"/>
    <x v="70"/>
    <s v="KTOE"/>
    <x v="25"/>
    <x v="5"/>
    <x v="6"/>
    <n v="0.42705359999999998"/>
  </r>
  <r>
    <x v="0"/>
    <x v="19"/>
    <x v="19"/>
    <s v="KTOE"/>
    <x v="36"/>
    <x v="2"/>
    <x v="2"/>
    <n v="2.9642544000000002"/>
  </r>
  <r>
    <x v="0"/>
    <x v="19"/>
    <x v="19"/>
    <s v="KTOE"/>
    <x v="24"/>
    <x v="0"/>
    <x v="2"/>
    <n v="83.853230400000001"/>
  </r>
  <r>
    <x v="0"/>
    <x v="19"/>
    <x v="19"/>
    <s v="KTOE"/>
    <x v="31"/>
    <x v="4"/>
    <x v="2"/>
    <n v="103.1794992"/>
  </r>
  <r>
    <x v="1"/>
    <x v="19"/>
    <x v="19"/>
    <s v="KTOE"/>
    <x v="30"/>
    <x v="0"/>
    <x v="2"/>
    <n v="52.598768399999997"/>
  </r>
  <r>
    <x v="1"/>
    <x v="19"/>
    <x v="19"/>
    <s v="KTOE"/>
    <x v="25"/>
    <x v="3"/>
    <x v="2"/>
    <n v="69.542748000000003"/>
  </r>
  <r>
    <x v="8"/>
    <x v="12"/>
    <x v="12"/>
    <s v="KTOE"/>
    <x v="6"/>
    <x v="2"/>
    <x v="1"/>
    <n v="0.67407479999999997"/>
  </r>
  <r>
    <x v="8"/>
    <x v="12"/>
    <x v="12"/>
    <s v="KTOE"/>
    <x v="29"/>
    <x v="5"/>
    <x v="1"/>
    <n v="8.3736000000000005E-2"/>
  </r>
  <r>
    <x v="7"/>
    <x v="12"/>
    <x v="12"/>
    <s v="KTOE"/>
    <x v="11"/>
    <x v="1"/>
    <x v="1"/>
    <n v="4.1868000000000002E-2"/>
  </r>
  <r>
    <x v="14"/>
    <x v="13"/>
    <x v="13"/>
    <s v="KTOE"/>
    <x v="18"/>
    <x v="0"/>
    <x v="0"/>
    <n v="95.036173199999993"/>
  </r>
  <r>
    <x v="0"/>
    <x v="13"/>
    <x v="13"/>
    <s v="KTOE"/>
    <x v="29"/>
    <x v="1"/>
    <x v="0"/>
    <n v="44.082817200000001"/>
  </r>
  <r>
    <x v="1"/>
    <x v="13"/>
    <x v="13"/>
    <s v="KTOE"/>
    <x v="20"/>
    <x v="5"/>
    <x v="0"/>
    <n v="8.3442924000000005"/>
  </r>
  <r>
    <x v="15"/>
    <x v="13"/>
    <x v="13"/>
    <s v="KTOE"/>
    <x v="17"/>
    <x v="4"/>
    <x v="0"/>
    <n v="0.19259280000000001"/>
  </r>
  <r>
    <x v="1"/>
    <x v="13"/>
    <x v="13"/>
    <s v="KTOE"/>
    <x v="13"/>
    <x v="1"/>
    <x v="0"/>
    <n v="45.636119999999998"/>
  </r>
  <r>
    <x v="4"/>
    <x v="13"/>
    <x v="13"/>
    <s v="KTOE"/>
    <x v="10"/>
    <x v="4"/>
    <x v="0"/>
    <n v="46.381370400000002"/>
  </r>
  <r>
    <x v="2"/>
    <x v="13"/>
    <x v="13"/>
    <s v="KTOE"/>
    <x v="8"/>
    <x v="1"/>
    <x v="0"/>
    <n v="16.508552399999999"/>
  </r>
  <r>
    <x v="12"/>
    <x v="13"/>
    <x v="13"/>
    <s v="KTOE"/>
    <x v="8"/>
    <x v="0"/>
    <x v="0"/>
    <n v="10.379077199999999"/>
  </r>
  <r>
    <x v="10"/>
    <x v="12"/>
    <x v="12"/>
    <s v="KTOE"/>
    <x v="11"/>
    <x v="1"/>
    <x v="0"/>
    <n v="9.21096E-2"/>
  </r>
  <r>
    <x v="3"/>
    <x v="12"/>
    <x v="12"/>
    <s v="KTOE"/>
    <x v="19"/>
    <x v="5"/>
    <x v="0"/>
    <n v="4.1868000000000002E-2"/>
  </r>
  <r>
    <x v="4"/>
    <x v="13"/>
    <x v="13"/>
    <s v="KTOE"/>
    <x v="23"/>
    <x v="1"/>
    <x v="3"/>
    <n v="35.922744000000002"/>
  </r>
  <r>
    <x v="4"/>
    <x v="13"/>
    <x v="13"/>
    <s v="KTOE"/>
    <x v="31"/>
    <x v="5"/>
    <x v="3"/>
    <n v="83.346627600000005"/>
  </r>
  <r>
    <x v="4"/>
    <x v="13"/>
    <x v="13"/>
    <s v="KTOE"/>
    <x v="11"/>
    <x v="5"/>
    <x v="3"/>
    <n v="377.82101879999999"/>
  </r>
  <r>
    <x v="4"/>
    <x v="13"/>
    <x v="13"/>
    <s v="KTOE"/>
    <x v="1"/>
    <x v="4"/>
    <x v="3"/>
    <n v="58.732430399999998"/>
  </r>
  <r>
    <x v="4"/>
    <x v="13"/>
    <x v="13"/>
    <s v="KTOE"/>
    <x v="25"/>
    <x v="0"/>
    <x v="3"/>
    <n v="150.13027439999999"/>
  </r>
  <r>
    <x v="0"/>
    <x v="13"/>
    <x v="13"/>
    <s v="KTOE"/>
    <x v="16"/>
    <x v="4"/>
    <x v="3"/>
    <n v="190.91389319999999"/>
  </r>
  <r>
    <x v="0"/>
    <x v="13"/>
    <x v="13"/>
    <s v="KTOE"/>
    <x v="14"/>
    <x v="5"/>
    <x v="3"/>
    <n v="1847.7436968"/>
  </r>
  <r>
    <x v="0"/>
    <x v="13"/>
    <x v="13"/>
    <s v="KTOE"/>
    <x v="33"/>
    <x v="4"/>
    <x v="3"/>
    <n v="159.5547612"/>
  </r>
  <r>
    <x v="0"/>
    <x v="13"/>
    <x v="13"/>
    <s v="KTOE"/>
    <x v="22"/>
    <x v="2"/>
    <x v="3"/>
    <n v="41.089255199999997"/>
  </r>
  <r>
    <x v="0"/>
    <x v="13"/>
    <x v="13"/>
    <s v="KTOE"/>
    <x v="17"/>
    <x v="5"/>
    <x v="3"/>
    <n v="66.486384000000001"/>
  </r>
  <r>
    <x v="0"/>
    <x v="13"/>
    <x v="13"/>
    <s v="KTOE"/>
    <x v="25"/>
    <x v="2"/>
    <x v="3"/>
    <n v="435.50256239999999"/>
  </r>
  <r>
    <x v="1"/>
    <x v="13"/>
    <x v="13"/>
    <s v="KTOE"/>
    <x v="30"/>
    <x v="1"/>
    <x v="3"/>
    <n v="120.4416756"/>
  </r>
  <r>
    <x v="1"/>
    <x v="13"/>
    <x v="13"/>
    <s v="KTOE"/>
    <x v="27"/>
    <x v="1"/>
    <x v="3"/>
    <n v="31.3968132"/>
  </r>
  <r>
    <x v="1"/>
    <x v="13"/>
    <x v="13"/>
    <s v="KTOE"/>
    <x v="37"/>
    <x v="2"/>
    <x v="3"/>
    <n v="3.6843840000000001"/>
  </r>
  <r>
    <x v="1"/>
    <x v="13"/>
    <x v="13"/>
    <s v="KTOE"/>
    <x v="3"/>
    <x v="3"/>
    <x v="3"/>
    <n v="349.69409639999998"/>
  </r>
  <r>
    <x v="8"/>
    <x v="13"/>
    <x v="13"/>
    <s v="KTOE"/>
    <x v="9"/>
    <x v="5"/>
    <x v="3"/>
    <n v="10.8689328"/>
  </r>
  <r>
    <x v="8"/>
    <x v="13"/>
    <x v="13"/>
    <s v="KTOE"/>
    <x v="25"/>
    <x v="1"/>
    <x v="3"/>
    <n v="7.5362399999999996E-2"/>
  </r>
  <r>
    <x v="9"/>
    <x v="13"/>
    <x v="13"/>
    <s v="KTOE"/>
    <x v="14"/>
    <x v="4"/>
    <x v="3"/>
    <n v="8.0093484000000004"/>
  </r>
  <r>
    <x v="9"/>
    <x v="13"/>
    <x v="13"/>
    <s v="KTOE"/>
    <x v="3"/>
    <x v="2"/>
    <x v="3"/>
    <n v="0.23027400000000001"/>
  </r>
  <r>
    <x v="0"/>
    <x v="12"/>
    <x v="12"/>
    <s v="KTOE"/>
    <x v="14"/>
    <x v="5"/>
    <x v="6"/>
    <n v="146.2993524"/>
  </r>
  <r>
    <x v="1"/>
    <x v="12"/>
    <x v="12"/>
    <s v="KTOE"/>
    <x v="14"/>
    <x v="5"/>
    <x v="6"/>
    <n v="5302.603134"/>
  </r>
  <r>
    <x v="1"/>
    <x v="12"/>
    <x v="12"/>
    <s v="KTOE"/>
    <x v="19"/>
    <x v="1"/>
    <x v="6"/>
    <n v="454.11707519999999"/>
  </r>
  <r>
    <x v="1"/>
    <x v="12"/>
    <x v="12"/>
    <s v="KTOE"/>
    <x v="26"/>
    <x v="2"/>
    <x v="6"/>
    <n v="4097.7425771999997"/>
  </r>
  <r>
    <x v="1"/>
    <x v="12"/>
    <x v="12"/>
    <s v="KTOE"/>
    <x v="17"/>
    <x v="0"/>
    <x v="6"/>
    <n v="291.44733480000002"/>
  </r>
  <r>
    <x v="1"/>
    <x v="12"/>
    <x v="12"/>
    <s v="KTOE"/>
    <x v="36"/>
    <x v="1"/>
    <x v="6"/>
    <n v="117.1550376"/>
  </r>
  <r>
    <x v="10"/>
    <x v="12"/>
    <x v="12"/>
    <s v="KTOE"/>
    <x v="3"/>
    <x v="3"/>
    <x v="6"/>
    <n v="8.3736000000000005E-2"/>
  </r>
  <r>
    <x v="8"/>
    <x v="12"/>
    <x v="12"/>
    <s v="KTOE"/>
    <x v="11"/>
    <x v="5"/>
    <x v="6"/>
    <n v="0.95459039999999995"/>
  </r>
  <r>
    <x v="8"/>
    <x v="12"/>
    <x v="12"/>
    <s v="KTOE"/>
    <x v="5"/>
    <x v="4"/>
    <x v="6"/>
    <n v="0.12979080000000001"/>
  </r>
  <r>
    <x v="13"/>
    <x v="12"/>
    <x v="12"/>
    <s v="KTOE"/>
    <x v="28"/>
    <x v="1"/>
    <x v="6"/>
    <n v="4.1868000000000002E-2"/>
  </r>
  <r>
    <x v="8"/>
    <x v="13"/>
    <x v="13"/>
    <s v="KTOE"/>
    <x v="1"/>
    <x v="3"/>
    <x v="1"/>
    <n v="2.0934000000000001E-2"/>
  </r>
  <r>
    <x v="1"/>
    <x v="13"/>
    <x v="13"/>
    <s v="KTOE"/>
    <x v="22"/>
    <x v="2"/>
    <x v="1"/>
    <n v="40.352378399999999"/>
  </r>
  <r>
    <x v="1"/>
    <x v="13"/>
    <x v="13"/>
    <s v="KTOE"/>
    <x v="18"/>
    <x v="2"/>
    <x v="1"/>
    <n v="517.949028"/>
  </r>
  <r>
    <x v="1"/>
    <x v="13"/>
    <x v="13"/>
    <s v="KTOE"/>
    <x v="24"/>
    <x v="0"/>
    <x v="1"/>
    <n v="3.9523391999999999"/>
  </r>
  <r>
    <x v="1"/>
    <x v="13"/>
    <x v="13"/>
    <s v="KTOE"/>
    <x v="32"/>
    <x v="4"/>
    <x v="1"/>
    <n v="3.2950116"/>
  </r>
  <r>
    <x v="1"/>
    <x v="13"/>
    <x v="13"/>
    <s v="KTOE"/>
    <x v="31"/>
    <x v="4"/>
    <x v="1"/>
    <n v="511.72744319999998"/>
  </r>
  <r>
    <x v="12"/>
    <x v="13"/>
    <x v="13"/>
    <s v="KTOE"/>
    <x v="8"/>
    <x v="2"/>
    <x v="1"/>
    <n v="11.1410748"/>
  </r>
  <r>
    <x v="12"/>
    <x v="13"/>
    <x v="13"/>
    <s v="KTOE"/>
    <x v="3"/>
    <x v="0"/>
    <x v="1"/>
    <n v="4.1993603999999998"/>
  </r>
  <r>
    <x v="14"/>
    <x v="13"/>
    <x v="13"/>
    <s v="KTOE"/>
    <x v="31"/>
    <x v="3"/>
    <x v="1"/>
    <n v="61.085411999999998"/>
  </r>
  <r>
    <x v="1"/>
    <x v="12"/>
    <x v="12"/>
    <s v="KTOE"/>
    <x v="14"/>
    <x v="0"/>
    <x v="1"/>
    <n v="5241.5763372000001"/>
  </r>
  <r>
    <x v="1"/>
    <x v="12"/>
    <x v="12"/>
    <s v="KTOE"/>
    <x v="31"/>
    <x v="1"/>
    <x v="1"/>
    <n v="6009.2931060000001"/>
  </r>
  <r>
    <x v="0"/>
    <x v="12"/>
    <x v="12"/>
    <s v="KTOE"/>
    <x v="16"/>
    <x v="4"/>
    <x v="1"/>
    <n v="1.0467"/>
  </r>
  <r>
    <x v="0"/>
    <x v="12"/>
    <x v="12"/>
    <s v="KTOE"/>
    <x v="14"/>
    <x v="5"/>
    <x v="1"/>
    <n v="146.2993524"/>
  </r>
  <r>
    <x v="0"/>
    <x v="12"/>
    <x v="12"/>
    <s v="KTOE"/>
    <x v="33"/>
    <x v="4"/>
    <x v="1"/>
    <n v="4.4212607999999998"/>
  </r>
  <r>
    <x v="0"/>
    <x v="12"/>
    <x v="12"/>
    <s v="KTOE"/>
    <x v="17"/>
    <x v="5"/>
    <x v="1"/>
    <n v="32.904061200000001"/>
  </r>
  <r>
    <x v="0"/>
    <x v="12"/>
    <x v="12"/>
    <s v="KTOE"/>
    <x v="13"/>
    <x v="2"/>
    <x v="1"/>
    <n v="189.1470636"/>
  </r>
  <r>
    <x v="3"/>
    <x v="12"/>
    <x v="12"/>
    <s v="KTOE"/>
    <x v="11"/>
    <x v="1"/>
    <x v="1"/>
    <n v="0.51916320000000005"/>
  </r>
  <r>
    <x v="3"/>
    <x v="12"/>
    <x v="12"/>
    <s v="KTOE"/>
    <x v="25"/>
    <x v="2"/>
    <x v="1"/>
    <n v="20.975867999999998"/>
  </r>
  <r>
    <x v="8"/>
    <x v="12"/>
    <x v="12"/>
    <s v="KTOE"/>
    <x v="14"/>
    <x v="1"/>
    <x v="1"/>
    <n v="0.12979080000000001"/>
  </r>
  <r>
    <x v="13"/>
    <x v="12"/>
    <x v="12"/>
    <s v="KTOE"/>
    <x v="28"/>
    <x v="4"/>
    <x v="1"/>
    <n v="4.1868000000000002E-2"/>
  </r>
  <r>
    <x v="0"/>
    <x v="7"/>
    <x v="7"/>
    <s v="KTOE"/>
    <x v="5"/>
    <x v="0"/>
    <x v="1"/>
    <n v="4219.0425468000003"/>
  </r>
  <r>
    <x v="1"/>
    <x v="7"/>
    <x v="7"/>
    <s v="KTOE"/>
    <x v="0"/>
    <x v="2"/>
    <x v="1"/>
    <n v="35.872502400000002"/>
  </r>
  <r>
    <x v="1"/>
    <x v="7"/>
    <x v="7"/>
    <s v="KTOE"/>
    <x v="10"/>
    <x v="3"/>
    <x v="1"/>
    <n v="48.508264799999999"/>
  </r>
  <r>
    <x v="3"/>
    <x v="7"/>
    <x v="7"/>
    <s v="KTOE"/>
    <x v="14"/>
    <x v="3"/>
    <x v="1"/>
    <n v="8.0093484000000004"/>
  </r>
  <r>
    <x v="3"/>
    <x v="7"/>
    <x v="7"/>
    <s v="KTOE"/>
    <x v="30"/>
    <x v="0"/>
    <x v="1"/>
    <n v="25.0203168"/>
  </r>
  <r>
    <x v="0"/>
    <x v="11"/>
    <x v="11"/>
    <s v="KTOE"/>
    <x v="31"/>
    <x v="1"/>
    <x v="1"/>
    <n v="31.220967600000002"/>
  </r>
  <r>
    <x v="0"/>
    <x v="8"/>
    <x v="8"/>
    <s v="KTOE"/>
    <x v="26"/>
    <x v="3"/>
    <x v="1"/>
    <n v="47.524366800000003"/>
  </r>
  <r>
    <x v="0"/>
    <x v="8"/>
    <x v="8"/>
    <s v="KTOE"/>
    <x v="36"/>
    <x v="0"/>
    <x v="1"/>
    <n v="1.3523364"/>
  </r>
  <r>
    <x v="0"/>
    <x v="8"/>
    <x v="8"/>
    <s v="KTOE"/>
    <x v="19"/>
    <x v="5"/>
    <x v="1"/>
    <n v="0.75362399999999996"/>
  </r>
  <r>
    <x v="14"/>
    <x v="6"/>
    <x v="6"/>
    <s v="KTOE"/>
    <x v="7"/>
    <x v="4"/>
    <x v="0"/>
    <n v="9.0099935999999996"/>
  </r>
  <r>
    <x v="14"/>
    <x v="6"/>
    <x v="6"/>
    <s v="KTOE"/>
    <x v="14"/>
    <x v="3"/>
    <x v="0"/>
    <n v="59.896360799999997"/>
  </r>
  <r>
    <x v="1"/>
    <x v="6"/>
    <x v="6"/>
    <s v="KTOE"/>
    <x v="28"/>
    <x v="1"/>
    <x v="0"/>
    <n v="638.89730640000005"/>
  </r>
  <r>
    <x v="1"/>
    <x v="6"/>
    <x v="6"/>
    <s v="KTOE"/>
    <x v="23"/>
    <x v="3"/>
    <x v="0"/>
    <n v="140.67229320000001"/>
  </r>
  <r>
    <x v="1"/>
    <x v="6"/>
    <x v="6"/>
    <s v="KTOE"/>
    <x v="25"/>
    <x v="3"/>
    <x v="0"/>
    <n v="1906.6561595999999"/>
  </r>
  <r>
    <x v="5"/>
    <x v="6"/>
    <x v="6"/>
    <s v="KTOE"/>
    <x v="27"/>
    <x v="2"/>
    <x v="0"/>
    <n v="0.17584559999999999"/>
  </r>
  <r>
    <x v="3"/>
    <x v="6"/>
    <x v="6"/>
    <s v="KTOE"/>
    <x v="16"/>
    <x v="1"/>
    <x v="0"/>
    <n v="3.3494400000000001E-2"/>
  </r>
  <r>
    <x v="3"/>
    <x v="6"/>
    <x v="6"/>
    <s v="KTOE"/>
    <x v="30"/>
    <x v="5"/>
    <x v="0"/>
    <n v="23.023213200000001"/>
  </r>
  <r>
    <x v="8"/>
    <x v="6"/>
    <x v="6"/>
    <s v="KTOE"/>
    <x v="9"/>
    <x v="1"/>
    <x v="0"/>
    <n v="0.11304359999999999"/>
  </r>
  <r>
    <x v="8"/>
    <x v="6"/>
    <x v="6"/>
    <s v="KTOE"/>
    <x v="3"/>
    <x v="3"/>
    <x v="0"/>
    <n v="0.10048319999999999"/>
  </r>
  <r>
    <x v="13"/>
    <x v="6"/>
    <x v="6"/>
    <s v="KTOE"/>
    <x v="1"/>
    <x v="3"/>
    <x v="0"/>
    <n v="6.5607156"/>
  </r>
  <r>
    <x v="13"/>
    <x v="6"/>
    <x v="6"/>
    <s v="KTOE"/>
    <x v="2"/>
    <x v="3"/>
    <x v="0"/>
    <n v="9.2653884000000009"/>
  </r>
  <r>
    <x v="0"/>
    <x v="11"/>
    <x v="11"/>
    <s v="KTOE"/>
    <x v="31"/>
    <x v="1"/>
    <x v="0"/>
    <n v="31.220967600000002"/>
  </r>
  <r>
    <x v="0"/>
    <x v="7"/>
    <x v="7"/>
    <s v="KTOE"/>
    <x v="31"/>
    <x v="3"/>
    <x v="1"/>
    <n v="2417.6467259999999"/>
  </r>
  <r>
    <x v="1"/>
    <x v="7"/>
    <x v="7"/>
    <s v="KTOE"/>
    <x v="7"/>
    <x v="4"/>
    <x v="1"/>
    <n v="367.11537120000003"/>
  </r>
  <r>
    <x v="1"/>
    <x v="7"/>
    <x v="7"/>
    <s v="KTOE"/>
    <x v="30"/>
    <x v="5"/>
    <x v="1"/>
    <n v="23.420959199999999"/>
  </r>
  <r>
    <x v="1"/>
    <x v="7"/>
    <x v="7"/>
    <s v="KTOE"/>
    <x v="23"/>
    <x v="2"/>
    <x v="1"/>
    <n v="160.65170280000001"/>
  </r>
  <r>
    <x v="1"/>
    <x v="7"/>
    <x v="7"/>
    <s v="KTOE"/>
    <x v="25"/>
    <x v="3"/>
    <x v="1"/>
    <n v="1906.6561595999999"/>
  </r>
  <r>
    <x v="3"/>
    <x v="7"/>
    <x v="7"/>
    <s v="KTOE"/>
    <x v="6"/>
    <x v="2"/>
    <x v="1"/>
    <n v="0.48148200000000002"/>
  </r>
  <r>
    <x v="8"/>
    <x v="7"/>
    <x v="7"/>
    <s v="KTOE"/>
    <x v="3"/>
    <x v="1"/>
    <x v="1"/>
    <n v="6.6988800000000001E-2"/>
  </r>
  <r>
    <x v="13"/>
    <x v="7"/>
    <x v="7"/>
    <s v="KTOE"/>
    <x v="33"/>
    <x v="3"/>
    <x v="1"/>
    <n v="4.1868000000000002E-2"/>
  </r>
  <r>
    <x v="0"/>
    <x v="8"/>
    <x v="8"/>
    <s v="KTOE"/>
    <x v="31"/>
    <x v="4"/>
    <x v="1"/>
    <n v="31.166539199999999"/>
  </r>
  <r>
    <x v="14"/>
    <x v="6"/>
    <x v="6"/>
    <s v="KTOE"/>
    <x v="9"/>
    <x v="3"/>
    <x v="0"/>
    <n v="18.5433372"/>
  </r>
  <r>
    <x v="14"/>
    <x v="6"/>
    <x v="6"/>
    <s v="KTOE"/>
    <x v="3"/>
    <x v="4"/>
    <x v="0"/>
    <n v="127.9988496"/>
  </r>
  <r>
    <x v="1"/>
    <x v="6"/>
    <x v="6"/>
    <s v="KTOE"/>
    <x v="30"/>
    <x v="3"/>
    <x v="0"/>
    <n v="31.4721756"/>
  </r>
  <r>
    <x v="1"/>
    <x v="6"/>
    <x v="6"/>
    <s v="KTOE"/>
    <x v="10"/>
    <x v="4"/>
    <x v="0"/>
    <n v="45.615186000000001"/>
  </r>
  <r>
    <x v="1"/>
    <x v="6"/>
    <x v="6"/>
    <s v="KTOE"/>
    <x v="3"/>
    <x v="1"/>
    <x v="0"/>
    <n v="946.02002040000002"/>
  </r>
  <r>
    <x v="3"/>
    <x v="6"/>
    <x v="6"/>
    <s v="KTOE"/>
    <x v="7"/>
    <x v="1"/>
    <x v="0"/>
    <n v="4.0611959999999998"/>
  </r>
  <r>
    <x v="3"/>
    <x v="6"/>
    <x v="6"/>
    <s v="KTOE"/>
    <x v="4"/>
    <x v="4"/>
    <x v="0"/>
    <n v="0.146538"/>
  </r>
  <r>
    <x v="3"/>
    <x v="6"/>
    <x v="6"/>
    <s v="KTOE"/>
    <x v="9"/>
    <x v="1"/>
    <x v="0"/>
    <n v="0.13816439999999999"/>
  </r>
  <r>
    <x v="13"/>
    <x v="6"/>
    <x v="6"/>
    <s v="KTOE"/>
    <x v="23"/>
    <x v="1"/>
    <x v="0"/>
    <n v="2.9851884000000002"/>
  </r>
  <r>
    <x v="13"/>
    <x v="6"/>
    <x v="6"/>
    <s v="KTOE"/>
    <x v="3"/>
    <x v="0"/>
    <x v="0"/>
    <n v="54.570751199999997"/>
  </r>
  <r>
    <x v="1"/>
    <x v="7"/>
    <x v="7"/>
    <s v="KTOE"/>
    <x v="32"/>
    <x v="2"/>
    <x v="1"/>
    <n v="96.769508400000007"/>
  </r>
  <r>
    <x v="1"/>
    <x v="7"/>
    <x v="7"/>
    <s v="KTOE"/>
    <x v="31"/>
    <x v="4"/>
    <x v="1"/>
    <n v="770.1995412"/>
  </r>
  <r>
    <x v="1"/>
    <x v="7"/>
    <x v="7"/>
    <s v="KTOE"/>
    <x v="2"/>
    <x v="3"/>
    <x v="1"/>
    <n v="1512.5108075999999"/>
  </r>
  <r>
    <x v="10"/>
    <x v="7"/>
    <x v="7"/>
    <s v="KTOE"/>
    <x v="30"/>
    <x v="0"/>
    <x v="1"/>
    <n v="0.54847080000000004"/>
  </r>
  <r>
    <x v="3"/>
    <x v="7"/>
    <x v="7"/>
    <s v="KTOE"/>
    <x v="26"/>
    <x v="0"/>
    <x v="1"/>
    <n v="34.909538400000002"/>
  </r>
  <r>
    <x v="3"/>
    <x v="7"/>
    <x v="7"/>
    <s v="KTOE"/>
    <x v="11"/>
    <x v="3"/>
    <x v="1"/>
    <n v="7.2557244000000001"/>
  </r>
  <r>
    <x v="3"/>
    <x v="7"/>
    <x v="7"/>
    <s v="KTOE"/>
    <x v="3"/>
    <x v="4"/>
    <x v="1"/>
    <n v="23.839639200000001"/>
  </r>
  <r>
    <x v="3"/>
    <x v="7"/>
    <x v="7"/>
    <s v="KTOE"/>
    <x v="25"/>
    <x v="5"/>
    <x v="1"/>
    <n v="137.67873119999999"/>
  </r>
  <r>
    <x v="13"/>
    <x v="7"/>
    <x v="7"/>
    <s v="KTOE"/>
    <x v="7"/>
    <x v="1"/>
    <x v="1"/>
    <n v="6.6988800000000001E-2"/>
  </r>
  <r>
    <x v="0"/>
    <x v="11"/>
    <x v="11"/>
    <s v="KTOE"/>
    <x v="16"/>
    <x v="5"/>
    <x v="1"/>
    <n v="171.9686232"/>
  </r>
  <r>
    <x v="0"/>
    <x v="11"/>
    <x v="11"/>
    <s v="KTOE"/>
    <x v="9"/>
    <x v="3"/>
    <x v="1"/>
    <n v="306.3774636"/>
  </r>
  <r>
    <x v="0"/>
    <x v="11"/>
    <x v="11"/>
    <s v="KTOE"/>
    <x v="23"/>
    <x v="0"/>
    <x v="1"/>
    <n v="248.26049280000001"/>
  </r>
  <r>
    <x v="0"/>
    <x v="8"/>
    <x v="8"/>
    <s v="KTOE"/>
    <x v="16"/>
    <x v="0"/>
    <x v="1"/>
    <n v="0.27632879999999999"/>
  </r>
  <r>
    <x v="0"/>
    <x v="8"/>
    <x v="8"/>
    <s v="KTOE"/>
    <x v="9"/>
    <x v="2"/>
    <x v="1"/>
    <n v="8.3945340000000002"/>
  </r>
  <r>
    <x v="0"/>
    <x v="8"/>
    <x v="8"/>
    <s v="KTOE"/>
    <x v="20"/>
    <x v="1"/>
    <x v="1"/>
    <n v="0.88341479999999994"/>
  </r>
  <r>
    <x v="0"/>
    <x v="8"/>
    <x v="8"/>
    <s v="KTOE"/>
    <x v="23"/>
    <x v="3"/>
    <x v="1"/>
    <n v="6.0499260000000001"/>
  </r>
  <r>
    <x v="0"/>
    <x v="8"/>
    <x v="8"/>
    <s v="KTOE"/>
    <x v="33"/>
    <x v="4"/>
    <x v="1"/>
    <n v="13.3642656"/>
  </r>
  <r>
    <x v="0"/>
    <x v="8"/>
    <x v="8"/>
    <s v="KTOE"/>
    <x v="8"/>
    <x v="4"/>
    <x v="1"/>
    <n v="9.21096E-2"/>
  </r>
  <r>
    <x v="0"/>
    <x v="8"/>
    <x v="8"/>
    <s v="KTOE"/>
    <x v="10"/>
    <x v="4"/>
    <x v="1"/>
    <n v="18.865720799999998"/>
  </r>
  <r>
    <x v="1"/>
    <x v="8"/>
    <x v="8"/>
    <s v="KTOE"/>
    <x v="17"/>
    <x v="0"/>
    <x v="1"/>
    <n v="3.7681199999999998E-2"/>
  </r>
  <r>
    <x v="1"/>
    <x v="8"/>
    <x v="8"/>
    <s v="KTOE"/>
    <x v="1"/>
    <x v="4"/>
    <x v="1"/>
    <n v="0.11304359999999999"/>
  </r>
  <r>
    <x v="0"/>
    <x v="6"/>
    <x v="6"/>
    <s v="KTOE"/>
    <x v="14"/>
    <x v="0"/>
    <x v="0"/>
    <n v="400.62651840000001"/>
  </r>
  <r>
    <x v="0"/>
    <x v="6"/>
    <x v="6"/>
    <s v="KTOE"/>
    <x v="30"/>
    <x v="3"/>
    <x v="0"/>
    <n v="246.9625848"/>
  </r>
  <r>
    <x v="0"/>
    <x v="6"/>
    <x v="6"/>
    <s v="KTOE"/>
    <x v="33"/>
    <x v="1"/>
    <x v="0"/>
    <n v="2.0850263999999998"/>
  </r>
  <r>
    <x v="1"/>
    <x v="15"/>
    <x v="15"/>
    <s v="KTOE"/>
    <x v="35"/>
    <x v="3"/>
    <x v="2"/>
    <n v="4.1868000000000001E-3"/>
  </r>
  <r>
    <x v="1"/>
    <x v="15"/>
    <x v="15"/>
    <s v="KTOE"/>
    <x v="25"/>
    <x v="3"/>
    <x v="2"/>
    <n v="23.9652432"/>
  </r>
  <r>
    <x v="0"/>
    <x v="15"/>
    <x v="15"/>
    <s v="KTOE"/>
    <x v="19"/>
    <x v="5"/>
    <x v="2"/>
    <n v="4.4296344000000003"/>
  </r>
  <r>
    <x v="0"/>
    <x v="15"/>
    <x v="15"/>
    <s v="KTOE"/>
    <x v="24"/>
    <x v="5"/>
    <x v="2"/>
    <n v="2.7884088"/>
  </r>
  <r>
    <x v="1"/>
    <x v="15"/>
    <x v="15"/>
    <s v="KTOE"/>
    <x v="28"/>
    <x v="1"/>
    <x v="2"/>
    <n v="1.214172"/>
  </r>
  <r>
    <x v="1"/>
    <x v="17"/>
    <x v="17"/>
    <s v="KTOE"/>
    <x v="0"/>
    <x v="1"/>
    <x v="1"/>
    <n v="7.5990419999999999"/>
  </r>
  <r>
    <x v="1"/>
    <x v="18"/>
    <x v="18"/>
    <s v="KTOE"/>
    <x v="28"/>
    <x v="0"/>
    <x v="1"/>
    <n v="1.653786"/>
  </r>
  <r>
    <x v="1"/>
    <x v="18"/>
    <x v="18"/>
    <s v="KTOE"/>
    <x v="30"/>
    <x v="4"/>
    <x v="1"/>
    <n v="0.59871240000000003"/>
  </r>
  <r>
    <x v="1"/>
    <x v="18"/>
    <x v="18"/>
    <s v="KTOE"/>
    <x v="3"/>
    <x v="3"/>
    <x v="1"/>
    <n v="4.4756891999999997"/>
  </r>
  <r>
    <x v="4"/>
    <x v="18"/>
    <x v="18"/>
    <s v="KTOE"/>
    <x v="9"/>
    <x v="2"/>
    <x v="1"/>
    <n v="2.0808396"/>
  </r>
  <r>
    <x v="13"/>
    <x v="18"/>
    <x v="18"/>
    <s v="KTOE"/>
    <x v="33"/>
    <x v="5"/>
    <x v="1"/>
    <n v="0.79967880000000002"/>
  </r>
  <r>
    <x v="14"/>
    <x v="18"/>
    <x v="18"/>
    <s v="KTOE"/>
    <x v="6"/>
    <x v="1"/>
    <x v="1"/>
    <n v="0.62802000000000002"/>
  </r>
  <r>
    <x v="14"/>
    <x v="18"/>
    <x v="18"/>
    <s v="KTOE"/>
    <x v="3"/>
    <x v="1"/>
    <x v="1"/>
    <n v="501.23113560000002"/>
  </r>
  <r>
    <x v="14"/>
    <x v="18"/>
    <x v="18"/>
    <s v="KTOE"/>
    <x v="25"/>
    <x v="4"/>
    <x v="1"/>
    <n v="105.2519652"/>
  </r>
  <r>
    <x v="1"/>
    <x v="20"/>
    <x v="20"/>
    <s v="KTOE"/>
    <x v="18"/>
    <x v="0"/>
    <x v="1"/>
    <n v="2.6000027999999999"/>
  </r>
  <r>
    <x v="1"/>
    <x v="15"/>
    <x v="15"/>
    <s v="KTOE"/>
    <x v="23"/>
    <x v="5"/>
    <x v="1"/>
    <n v="12.790673999999999"/>
  </r>
  <r>
    <x v="0"/>
    <x v="21"/>
    <x v="21"/>
    <s v="KTOE"/>
    <x v="6"/>
    <x v="5"/>
    <x v="1"/>
    <n v="188.9544708"/>
  </r>
  <r>
    <x v="1"/>
    <x v="70"/>
    <x v="70"/>
    <s v="KTOE"/>
    <x v="17"/>
    <x v="0"/>
    <x v="1"/>
    <n v="0.56103119999999995"/>
  </r>
  <r>
    <x v="1"/>
    <x v="20"/>
    <x v="20"/>
    <s v="KTOE"/>
    <x v="27"/>
    <x v="5"/>
    <x v="1"/>
    <n v="0.2344608"/>
  </r>
  <r>
    <x v="1"/>
    <x v="20"/>
    <x v="20"/>
    <s v="KTOE"/>
    <x v="24"/>
    <x v="0"/>
    <x v="1"/>
    <n v="0.293076"/>
  </r>
  <r>
    <x v="0"/>
    <x v="15"/>
    <x v="15"/>
    <s v="KTOE"/>
    <x v="20"/>
    <x v="5"/>
    <x v="1"/>
    <n v="5.9285088000000004"/>
  </r>
  <r>
    <x v="0"/>
    <x v="15"/>
    <x v="15"/>
    <s v="KTOE"/>
    <x v="33"/>
    <x v="0"/>
    <x v="1"/>
    <n v="18.6145128"/>
  </r>
  <r>
    <x v="0"/>
    <x v="15"/>
    <x v="15"/>
    <s v="KTOE"/>
    <x v="22"/>
    <x v="4"/>
    <x v="1"/>
    <n v="2.4157836000000001"/>
  </r>
  <r>
    <x v="0"/>
    <x v="15"/>
    <x v="15"/>
    <s v="KTOE"/>
    <x v="13"/>
    <x v="1"/>
    <x v="1"/>
    <n v="5.0576543999999997"/>
  </r>
  <r>
    <x v="1"/>
    <x v="15"/>
    <x v="15"/>
    <s v="KTOE"/>
    <x v="9"/>
    <x v="0"/>
    <x v="1"/>
    <n v="4.2663491999999996"/>
  </r>
  <r>
    <x v="1"/>
    <x v="15"/>
    <x v="15"/>
    <s v="KTOE"/>
    <x v="14"/>
    <x v="1"/>
    <x v="1"/>
    <n v="30.542705999999999"/>
  </r>
  <r>
    <x v="1"/>
    <x v="15"/>
    <x v="15"/>
    <s v="KTOE"/>
    <x v="22"/>
    <x v="1"/>
    <x v="1"/>
    <n v="0.97552439999999996"/>
  </r>
  <r>
    <x v="1"/>
    <x v="15"/>
    <x v="15"/>
    <s v="KTOE"/>
    <x v="19"/>
    <x v="3"/>
    <x v="1"/>
    <n v="1.2644135999999999"/>
  </r>
  <r>
    <x v="1"/>
    <x v="15"/>
    <x v="15"/>
    <s v="KTOE"/>
    <x v="1"/>
    <x v="1"/>
    <x v="1"/>
    <n v="1.5867971999999999"/>
  </r>
  <r>
    <x v="1"/>
    <x v="16"/>
    <x v="16"/>
    <s v="KTOE"/>
    <x v="30"/>
    <x v="1"/>
    <x v="3"/>
    <n v="120.4207416"/>
  </r>
  <r>
    <x v="1"/>
    <x v="16"/>
    <x v="16"/>
    <s v="KTOE"/>
    <x v="25"/>
    <x v="2"/>
    <x v="3"/>
    <n v="707.75341920000005"/>
  </r>
  <r>
    <x v="8"/>
    <x v="16"/>
    <x v="16"/>
    <s v="KTOE"/>
    <x v="14"/>
    <x v="3"/>
    <x v="3"/>
    <n v="2.5120799999999999E-2"/>
  </r>
  <r>
    <x v="14"/>
    <x v="16"/>
    <x v="16"/>
    <s v="KTOE"/>
    <x v="9"/>
    <x v="0"/>
    <x v="3"/>
    <n v="78.226171199999996"/>
  </r>
  <r>
    <x v="14"/>
    <x v="16"/>
    <x v="16"/>
    <s v="KTOE"/>
    <x v="6"/>
    <x v="2"/>
    <x v="3"/>
    <n v="0.62802000000000002"/>
  </r>
  <r>
    <x v="14"/>
    <x v="16"/>
    <x v="16"/>
    <s v="KTOE"/>
    <x v="3"/>
    <x v="2"/>
    <x v="3"/>
    <n v="561.9564828"/>
  </r>
  <r>
    <x v="1"/>
    <x v="18"/>
    <x v="18"/>
    <s v="KTOE"/>
    <x v="30"/>
    <x v="2"/>
    <x v="3"/>
    <n v="0.62802000000000002"/>
  </r>
  <r>
    <x v="1"/>
    <x v="18"/>
    <x v="18"/>
    <s v="KTOE"/>
    <x v="23"/>
    <x v="4"/>
    <x v="3"/>
    <n v="7.0128899999999996"/>
  </r>
  <r>
    <x v="14"/>
    <x v="18"/>
    <x v="18"/>
    <s v="KTOE"/>
    <x v="7"/>
    <x v="5"/>
    <x v="3"/>
    <n v="37.932408000000002"/>
  </r>
  <r>
    <x v="14"/>
    <x v="18"/>
    <x v="18"/>
    <s v="KTOE"/>
    <x v="28"/>
    <x v="2"/>
    <x v="3"/>
    <n v="55.148529600000003"/>
  </r>
  <r>
    <x v="14"/>
    <x v="18"/>
    <x v="18"/>
    <s v="KTOE"/>
    <x v="14"/>
    <x v="2"/>
    <x v="3"/>
    <n v="232.27529039999999"/>
  </r>
  <r>
    <x v="14"/>
    <x v="18"/>
    <x v="18"/>
    <s v="KTOE"/>
    <x v="25"/>
    <x v="5"/>
    <x v="3"/>
    <n v="103.5102564"/>
  </r>
  <r>
    <x v="0"/>
    <x v="19"/>
    <x v="19"/>
    <s v="KTOE"/>
    <x v="24"/>
    <x v="3"/>
    <x v="2"/>
    <n v="76.074156000000002"/>
  </r>
  <r>
    <x v="0"/>
    <x v="19"/>
    <x v="19"/>
    <s v="KTOE"/>
    <x v="36"/>
    <x v="4"/>
    <x v="2"/>
    <n v="2.7591011999999999"/>
  </r>
  <r>
    <x v="1"/>
    <x v="19"/>
    <x v="19"/>
    <s v="KTOE"/>
    <x v="30"/>
    <x v="3"/>
    <x v="2"/>
    <n v="42.537888000000002"/>
  </r>
  <r>
    <x v="1"/>
    <x v="19"/>
    <x v="19"/>
    <s v="KTOE"/>
    <x v="25"/>
    <x v="2"/>
    <x v="2"/>
    <n v="72.582364799999993"/>
  </r>
  <r>
    <x v="1"/>
    <x v="15"/>
    <x v="15"/>
    <s v="KTOE"/>
    <x v="25"/>
    <x v="2"/>
    <x v="2"/>
    <n v="29.0270844"/>
  </r>
  <r>
    <x v="0"/>
    <x v="15"/>
    <x v="15"/>
    <s v="KTOE"/>
    <x v="19"/>
    <x v="1"/>
    <x v="2"/>
    <n v="4.3417116"/>
  </r>
  <r>
    <x v="0"/>
    <x v="15"/>
    <x v="15"/>
    <s v="KTOE"/>
    <x v="24"/>
    <x v="1"/>
    <x v="2"/>
    <n v="2.4576516000000002"/>
  </r>
  <r>
    <x v="1"/>
    <x v="15"/>
    <x v="15"/>
    <s v="KTOE"/>
    <x v="28"/>
    <x v="0"/>
    <x v="2"/>
    <n v="3.307572"/>
  </r>
  <r>
    <x v="1"/>
    <x v="17"/>
    <x v="17"/>
    <s v="KTOE"/>
    <x v="0"/>
    <x v="0"/>
    <x v="1"/>
    <n v="9.4537943999999996"/>
  </r>
  <r>
    <x v="1"/>
    <x v="18"/>
    <x v="18"/>
    <s v="KTOE"/>
    <x v="28"/>
    <x v="3"/>
    <x v="1"/>
    <n v="1.6830936000000001"/>
  </r>
  <r>
    <x v="1"/>
    <x v="18"/>
    <x v="18"/>
    <s v="KTOE"/>
    <x v="25"/>
    <x v="5"/>
    <x v="1"/>
    <n v="26.3642796"/>
  </r>
  <r>
    <x v="1"/>
    <x v="18"/>
    <x v="18"/>
    <s v="KTOE"/>
    <x v="3"/>
    <x v="2"/>
    <x v="1"/>
    <n v="8.7211043999999998"/>
  </r>
  <r>
    <x v="4"/>
    <x v="18"/>
    <x v="18"/>
    <s v="KTOE"/>
    <x v="9"/>
    <x v="4"/>
    <x v="1"/>
    <n v="1.5658631999999999"/>
  </r>
  <r>
    <x v="13"/>
    <x v="18"/>
    <x v="18"/>
    <s v="KTOE"/>
    <x v="33"/>
    <x v="1"/>
    <x v="1"/>
    <n v="0.94203000000000003"/>
  </r>
  <r>
    <x v="14"/>
    <x v="18"/>
    <x v="18"/>
    <s v="KTOE"/>
    <x v="9"/>
    <x v="5"/>
    <x v="1"/>
    <n v="72.360464399999998"/>
  </r>
  <r>
    <x v="14"/>
    <x v="18"/>
    <x v="18"/>
    <s v="KTOE"/>
    <x v="6"/>
    <x v="0"/>
    <x v="1"/>
    <n v="0.71175600000000006"/>
  </r>
  <r>
    <x v="14"/>
    <x v="18"/>
    <x v="18"/>
    <s v="KTOE"/>
    <x v="3"/>
    <x v="0"/>
    <x v="1"/>
    <n v="539.76225599999998"/>
  </r>
  <r>
    <x v="1"/>
    <x v="20"/>
    <x v="20"/>
    <s v="KTOE"/>
    <x v="18"/>
    <x v="3"/>
    <x v="1"/>
    <n v="4.6389744000000004"/>
  </r>
  <r>
    <x v="0"/>
    <x v="15"/>
    <x v="15"/>
    <s v="KTOE"/>
    <x v="26"/>
    <x v="5"/>
    <x v="1"/>
    <n v="21.440602800000001"/>
  </r>
  <r>
    <x v="1"/>
    <x v="15"/>
    <x v="15"/>
    <s v="KTOE"/>
    <x v="23"/>
    <x v="1"/>
    <x v="1"/>
    <n v="8.1223919999999996"/>
  </r>
  <r>
    <x v="1"/>
    <x v="15"/>
    <x v="15"/>
    <s v="KTOE"/>
    <x v="25"/>
    <x v="5"/>
    <x v="1"/>
    <n v="26.502444000000001"/>
  </r>
  <r>
    <x v="0"/>
    <x v="15"/>
    <x v="15"/>
    <s v="KTOE"/>
    <x v="25"/>
    <x v="5"/>
    <x v="1"/>
    <n v="5.3088623999999998"/>
  </r>
  <r>
    <x v="1"/>
    <x v="15"/>
    <x v="15"/>
    <s v="KTOE"/>
    <x v="14"/>
    <x v="4"/>
    <x v="1"/>
    <n v="21.172647600000001"/>
  </r>
  <r>
    <x v="1"/>
    <x v="15"/>
    <x v="15"/>
    <s v="KTOE"/>
    <x v="37"/>
    <x v="3"/>
    <x v="1"/>
    <n v="4.1868000000000001E-3"/>
  </r>
  <r>
    <x v="0"/>
    <x v="12"/>
    <x v="12"/>
    <s v="KTOE"/>
    <x v="33"/>
    <x v="3"/>
    <x v="0"/>
    <n v="4.2077340000000003"/>
  </r>
  <r>
    <x v="0"/>
    <x v="12"/>
    <x v="12"/>
    <s v="KTOE"/>
    <x v="20"/>
    <x v="1"/>
    <x v="0"/>
    <n v="2.9516939999999998"/>
  </r>
  <r>
    <x v="0"/>
    <x v="13"/>
    <x v="13"/>
    <s v="KTOE"/>
    <x v="9"/>
    <x v="1"/>
    <x v="0"/>
    <n v="739.9582848"/>
  </r>
  <r>
    <x v="0"/>
    <x v="13"/>
    <x v="13"/>
    <s v="KTOE"/>
    <x v="14"/>
    <x v="0"/>
    <x v="0"/>
    <n v="1992.7618884000001"/>
  </r>
  <r>
    <x v="0"/>
    <x v="13"/>
    <x v="13"/>
    <s v="KTOE"/>
    <x v="33"/>
    <x v="1"/>
    <x v="0"/>
    <n v="73.804910399999997"/>
  </r>
  <r>
    <x v="0"/>
    <x v="13"/>
    <x v="13"/>
    <s v="KTOE"/>
    <x v="22"/>
    <x v="4"/>
    <x v="0"/>
    <n v="23.467013999999999"/>
  </r>
  <r>
    <x v="0"/>
    <x v="13"/>
    <x v="13"/>
    <s v="KTOE"/>
    <x v="8"/>
    <x v="2"/>
    <x v="0"/>
    <n v="302.66795880000001"/>
  </r>
  <r>
    <x v="0"/>
    <x v="13"/>
    <x v="13"/>
    <s v="KTOE"/>
    <x v="10"/>
    <x v="1"/>
    <x v="0"/>
    <n v="7.8000084000000003"/>
  </r>
  <r>
    <x v="1"/>
    <x v="13"/>
    <x v="13"/>
    <s v="KTOE"/>
    <x v="14"/>
    <x v="4"/>
    <x v="0"/>
    <n v="1105.1393544"/>
  </r>
  <r>
    <x v="1"/>
    <x v="13"/>
    <x v="13"/>
    <s v="KTOE"/>
    <x v="17"/>
    <x v="2"/>
    <x v="0"/>
    <n v="59.084121600000003"/>
  </r>
  <r>
    <x v="1"/>
    <x v="13"/>
    <x v="13"/>
    <s v="KTOE"/>
    <x v="27"/>
    <x v="3"/>
    <x v="0"/>
    <n v="28.960095599999999"/>
  </r>
  <r>
    <x v="1"/>
    <x v="13"/>
    <x v="13"/>
    <s v="KTOE"/>
    <x v="36"/>
    <x v="1"/>
    <x v="0"/>
    <n v="1.9677960000000001"/>
  </r>
  <r>
    <x v="1"/>
    <x v="13"/>
    <x v="13"/>
    <s v="KTOE"/>
    <x v="37"/>
    <x v="0"/>
    <x v="0"/>
    <n v="4.1407451999999996"/>
  </r>
  <r>
    <x v="10"/>
    <x v="13"/>
    <x v="13"/>
    <s v="KTOE"/>
    <x v="9"/>
    <x v="0"/>
    <x v="0"/>
    <n v="19.799377199999999"/>
  </r>
  <r>
    <x v="10"/>
    <x v="13"/>
    <x v="13"/>
    <s v="KTOE"/>
    <x v="6"/>
    <x v="3"/>
    <x v="0"/>
    <n v="11.4634584"/>
  </r>
  <r>
    <x v="1"/>
    <x v="13"/>
    <x v="13"/>
    <s v="KTOE"/>
    <x v="1"/>
    <x v="3"/>
    <x v="0"/>
    <n v="133.89805079999999"/>
  </r>
  <r>
    <x v="1"/>
    <x v="13"/>
    <x v="13"/>
    <s v="KTOE"/>
    <x v="2"/>
    <x v="3"/>
    <x v="0"/>
    <n v="650.53242360000002"/>
  </r>
  <r>
    <x v="4"/>
    <x v="13"/>
    <x v="13"/>
    <s v="KTOE"/>
    <x v="26"/>
    <x v="1"/>
    <x v="0"/>
    <n v="89.111851200000004"/>
  </r>
  <r>
    <x v="13"/>
    <x v="13"/>
    <x v="13"/>
    <s v="KTOE"/>
    <x v="11"/>
    <x v="4"/>
    <x v="0"/>
    <n v="2.1813227999999998"/>
  </r>
  <r>
    <x v="9"/>
    <x v="13"/>
    <x v="13"/>
    <s v="KTOE"/>
    <x v="9"/>
    <x v="4"/>
    <x v="0"/>
    <n v="0.1590984"/>
  </r>
  <r>
    <x v="9"/>
    <x v="13"/>
    <x v="13"/>
    <s v="KTOE"/>
    <x v="14"/>
    <x v="4"/>
    <x v="0"/>
    <n v="8.0093484000000004"/>
  </r>
  <r>
    <x v="14"/>
    <x v="13"/>
    <x v="13"/>
    <s v="KTOE"/>
    <x v="1"/>
    <x v="4"/>
    <x v="0"/>
    <n v="47.017764"/>
  </r>
  <r>
    <x v="11"/>
    <x v="13"/>
    <x v="13"/>
    <s v="KTOE"/>
    <x v="18"/>
    <x v="4"/>
    <x v="0"/>
    <n v="0.20515320000000001"/>
  </r>
  <r>
    <x v="12"/>
    <x v="13"/>
    <x v="13"/>
    <s v="KTOE"/>
    <x v="3"/>
    <x v="5"/>
    <x v="0"/>
    <n v="4.7394575999999997"/>
  </r>
  <r>
    <x v="8"/>
    <x v="13"/>
    <x v="13"/>
    <s v="KTOE"/>
    <x v="1"/>
    <x v="3"/>
    <x v="0"/>
    <n v="2.0934000000000001E-2"/>
  </r>
  <r>
    <x v="8"/>
    <x v="13"/>
    <x v="13"/>
    <s v="KTOE"/>
    <x v="25"/>
    <x v="3"/>
    <x v="0"/>
    <n v="0.10048319999999999"/>
  </r>
  <r>
    <x v="10"/>
    <x v="12"/>
    <x v="12"/>
    <s v="KTOE"/>
    <x v="33"/>
    <x v="2"/>
    <x v="0"/>
    <n v="2.323674"/>
  </r>
  <r>
    <x v="1"/>
    <x v="12"/>
    <x v="12"/>
    <s v="KTOE"/>
    <x v="14"/>
    <x v="0"/>
    <x v="0"/>
    <n v="5241.5763372000001"/>
  </r>
  <r>
    <x v="1"/>
    <x v="12"/>
    <x v="12"/>
    <s v="KTOE"/>
    <x v="9"/>
    <x v="4"/>
    <x v="0"/>
    <n v="434.46842279999998"/>
  </r>
  <r>
    <x v="1"/>
    <x v="12"/>
    <x v="12"/>
    <s v="KTOE"/>
    <x v="37"/>
    <x v="5"/>
    <x v="0"/>
    <n v="31.656394800000001"/>
  </r>
  <r>
    <x v="1"/>
    <x v="12"/>
    <x v="12"/>
    <s v="KTOE"/>
    <x v="22"/>
    <x v="0"/>
    <x v="0"/>
    <n v="347.76816839999998"/>
  </r>
  <r>
    <x v="1"/>
    <x v="12"/>
    <x v="12"/>
    <s v="KTOE"/>
    <x v="19"/>
    <x v="2"/>
    <x v="0"/>
    <n v="427.69418039999999"/>
  </r>
  <r>
    <x v="1"/>
    <x v="12"/>
    <x v="12"/>
    <s v="KTOE"/>
    <x v="32"/>
    <x v="2"/>
    <x v="0"/>
    <n v="31.405186799999999"/>
  </r>
  <r>
    <x v="3"/>
    <x v="12"/>
    <x v="12"/>
    <s v="KTOE"/>
    <x v="31"/>
    <x v="4"/>
    <x v="0"/>
    <n v="4.1868000000000002E-2"/>
  </r>
  <r>
    <x v="14"/>
    <x v="13"/>
    <x v="13"/>
    <s v="KTOE"/>
    <x v="7"/>
    <x v="4"/>
    <x v="3"/>
    <n v="36.521456399999998"/>
  </r>
  <r>
    <x v="14"/>
    <x v="13"/>
    <x v="13"/>
    <s v="KTOE"/>
    <x v="14"/>
    <x v="3"/>
    <x v="3"/>
    <n v="227.7158652"/>
  </r>
  <r>
    <x v="14"/>
    <x v="13"/>
    <x v="13"/>
    <s v="KTOE"/>
    <x v="6"/>
    <x v="3"/>
    <x v="3"/>
    <n v="0.68244839999999996"/>
  </r>
  <r>
    <x v="12"/>
    <x v="13"/>
    <x v="13"/>
    <s v="KTOE"/>
    <x v="23"/>
    <x v="1"/>
    <x v="3"/>
    <n v="0.36006480000000002"/>
  </r>
  <r>
    <x v="15"/>
    <x v="13"/>
    <x v="13"/>
    <s v="KTOE"/>
    <x v="11"/>
    <x v="5"/>
    <x v="3"/>
    <n v="8.7922799999999995E-2"/>
  </r>
  <r>
    <x v="2"/>
    <x v="13"/>
    <x v="13"/>
    <s v="KTOE"/>
    <x v="3"/>
    <x v="0"/>
    <x v="3"/>
    <n v="3.4499232000000002"/>
  </r>
  <r>
    <x v="0"/>
    <x v="13"/>
    <x v="13"/>
    <s v="KTOE"/>
    <x v="26"/>
    <x v="1"/>
    <x v="3"/>
    <n v="1.9426752"/>
  </r>
  <r>
    <x v="1"/>
    <x v="13"/>
    <x v="13"/>
    <s v="KTOE"/>
    <x v="18"/>
    <x v="2"/>
    <x v="3"/>
    <n v="517.949028"/>
  </r>
  <r>
    <x v="1"/>
    <x v="13"/>
    <x v="13"/>
    <s v="KTOE"/>
    <x v="23"/>
    <x v="5"/>
    <x v="3"/>
    <n v="152.629794"/>
  </r>
  <r>
    <x v="1"/>
    <x v="13"/>
    <x v="13"/>
    <s v="KTOE"/>
    <x v="1"/>
    <x v="1"/>
    <x v="3"/>
    <n v="120.28676400000001"/>
  </r>
  <r>
    <x v="13"/>
    <x v="13"/>
    <x v="13"/>
    <s v="KTOE"/>
    <x v="33"/>
    <x v="3"/>
    <x v="3"/>
    <n v="4.1826131999999996"/>
  </r>
  <r>
    <x v="0"/>
    <x v="12"/>
    <x v="12"/>
    <s v="KTOE"/>
    <x v="19"/>
    <x v="2"/>
    <x v="6"/>
    <n v="4.8985560000000001"/>
  </r>
  <r>
    <x v="1"/>
    <x v="12"/>
    <x v="12"/>
    <s v="KTOE"/>
    <x v="7"/>
    <x v="3"/>
    <x v="6"/>
    <n v="554.71750559999998"/>
  </r>
  <r>
    <x v="1"/>
    <x v="12"/>
    <x v="12"/>
    <s v="KTOE"/>
    <x v="3"/>
    <x v="0"/>
    <x v="6"/>
    <n v="417.08064239999999"/>
  </r>
  <r>
    <x v="8"/>
    <x v="12"/>
    <x v="12"/>
    <s v="KTOE"/>
    <x v="29"/>
    <x v="2"/>
    <x v="6"/>
    <n v="4.1868000000000002E-2"/>
  </r>
  <r>
    <x v="8"/>
    <x v="13"/>
    <x v="13"/>
    <s v="KTOE"/>
    <x v="16"/>
    <x v="4"/>
    <x v="1"/>
    <n v="5.4428400000000002E-2"/>
  </r>
  <r>
    <x v="8"/>
    <x v="13"/>
    <x v="13"/>
    <s v="KTOE"/>
    <x v="9"/>
    <x v="0"/>
    <x v="1"/>
    <n v="11.400656400000001"/>
  </r>
  <r>
    <x v="8"/>
    <x v="13"/>
    <x v="13"/>
    <s v="KTOE"/>
    <x v="3"/>
    <x v="2"/>
    <x v="1"/>
    <n v="2.2064436000000001"/>
  </r>
  <r>
    <x v="8"/>
    <x v="13"/>
    <x v="13"/>
    <s v="KTOE"/>
    <x v="25"/>
    <x v="4"/>
    <x v="1"/>
    <n v="0.12979080000000001"/>
  </r>
  <r>
    <x v="1"/>
    <x v="13"/>
    <x v="13"/>
    <s v="KTOE"/>
    <x v="23"/>
    <x v="2"/>
    <x v="1"/>
    <n v="166.81885919999999"/>
  </r>
  <r>
    <x v="1"/>
    <x v="13"/>
    <x v="13"/>
    <s v="KTOE"/>
    <x v="0"/>
    <x v="5"/>
    <x v="1"/>
    <n v="10.0985616"/>
  </r>
  <r>
    <x v="1"/>
    <x v="13"/>
    <x v="13"/>
    <s v="KTOE"/>
    <x v="35"/>
    <x v="5"/>
    <x v="1"/>
    <n v="0.34750439999999999"/>
  </r>
  <r>
    <x v="2"/>
    <x v="13"/>
    <x v="13"/>
    <s v="KTOE"/>
    <x v="3"/>
    <x v="5"/>
    <x v="1"/>
    <n v="3.7932408"/>
  </r>
  <r>
    <x v="12"/>
    <x v="13"/>
    <x v="13"/>
    <s v="KTOE"/>
    <x v="16"/>
    <x v="1"/>
    <x v="1"/>
    <n v="31.5182304"/>
  </r>
  <r>
    <x v="14"/>
    <x v="13"/>
    <x v="13"/>
    <s v="KTOE"/>
    <x v="9"/>
    <x v="3"/>
    <x v="1"/>
    <n v="81.429073200000005"/>
  </r>
  <r>
    <x v="14"/>
    <x v="13"/>
    <x v="13"/>
    <s v="KTOE"/>
    <x v="6"/>
    <x v="4"/>
    <x v="1"/>
    <n v="0.5149764"/>
  </r>
  <r>
    <x v="14"/>
    <x v="13"/>
    <x v="13"/>
    <s v="KTOE"/>
    <x v="3"/>
    <x v="4"/>
    <x v="1"/>
    <n v="526.20539759999997"/>
  </r>
  <r>
    <x v="1"/>
    <x v="12"/>
    <x v="12"/>
    <s v="KTOE"/>
    <x v="28"/>
    <x v="2"/>
    <x v="1"/>
    <n v="2359.3915907999999"/>
  </r>
  <r>
    <x v="1"/>
    <x v="12"/>
    <x v="12"/>
    <s v="KTOE"/>
    <x v="3"/>
    <x v="4"/>
    <x v="1"/>
    <n v="528.85982879999995"/>
  </r>
  <r>
    <x v="0"/>
    <x v="6"/>
    <x v="6"/>
    <s v="KTOE"/>
    <x v="8"/>
    <x v="2"/>
    <x v="0"/>
    <n v="12.9079044"/>
  </r>
  <r>
    <x v="0"/>
    <x v="8"/>
    <x v="8"/>
    <s v="KTOE"/>
    <x v="16"/>
    <x v="5"/>
    <x v="0"/>
    <n v="0.95040360000000002"/>
  </r>
  <r>
    <x v="0"/>
    <x v="8"/>
    <x v="8"/>
    <s v="KTOE"/>
    <x v="9"/>
    <x v="4"/>
    <x v="0"/>
    <n v="8.2312487999999995"/>
  </r>
  <r>
    <x v="0"/>
    <x v="8"/>
    <x v="8"/>
    <s v="KTOE"/>
    <x v="14"/>
    <x v="2"/>
    <x v="0"/>
    <n v="163.54059480000001"/>
  </r>
  <r>
    <x v="0"/>
    <x v="8"/>
    <x v="8"/>
    <s v="KTOE"/>
    <x v="23"/>
    <x v="4"/>
    <x v="0"/>
    <n v="6.0541128000000004"/>
  </r>
  <r>
    <x v="0"/>
    <x v="8"/>
    <x v="8"/>
    <s v="KTOE"/>
    <x v="37"/>
    <x v="2"/>
    <x v="0"/>
    <n v="1.67472E-2"/>
  </r>
  <r>
    <x v="0"/>
    <x v="8"/>
    <x v="8"/>
    <s v="KTOE"/>
    <x v="8"/>
    <x v="2"/>
    <x v="0"/>
    <n v="0.38937240000000001"/>
  </r>
  <r>
    <x v="0"/>
    <x v="8"/>
    <x v="8"/>
    <s v="KTOE"/>
    <x v="0"/>
    <x v="1"/>
    <x v="0"/>
    <n v="1.4528196"/>
  </r>
  <r>
    <x v="1"/>
    <x v="8"/>
    <x v="8"/>
    <s v="KTOE"/>
    <x v="17"/>
    <x v="0"/>
    <x v="0"/>
    <n v="3.7681199999999998E-2"/>
  </r>
  <r>
    <x v="1"/>
    <x v="8"/>
    <x v="8"/>
    <s v="KTOE"/>
    <x v="24"/>
    <x v="0"/>
    <x v="0"/>
    <n v="2.3153003999999999"/>
  </r>
  <r>
    <x v="14"/>
    <x v="6"/>
    <x v="6"/>
    <s v="KTOE"/>
    <x v="31"/>
    <x v="4"/>
    <x v="0"/>
    <n v="14.050900800000001"/>
  </r>
  <r>
    <x v="14"/>
    <x v="6"/>
    <x v="6"/>
    <s v="KTOE"/>
    <x v="1"/>
    <x v="1"/>
    <x v="0"/>
    <n v="11.425777200000001"/>
  </r>
  <r>
    <x v="1"/>
    <x v="6"/>
    <x v="6"/>
    <s v="KTOE"/>
    <x v="32"/>
    <x v="5"/>
    <x v="0"/>
    <n v="32.087635200000001"/>
  </r>
  <r>
    <x v="1"/>
    <x v="6"/>
    <x v="6"/>
    <s v="KTOE"/>
    <x v="1"/>
    <x v="4"/>
    <x v="0"/>
    <n v="201.66559559999999"/>
  </r>
  <r>
    <x v="3"/>
    <x v="6"/>
    <x v="6"/>
    <s v="KTOE"/>
    <x v="31"/>
    <x v="3"/>
    <x v="0"/>
    <n v="25.7404464"/>
  </r>
  <r>
    <x v="3"/>
    <x v="6"/>
    <x v="6"/>
    <s v="KTOE"/>
    <x v="5"/>
    <x v="4"/>
    <x v="0"/>
    <n v="159.99437520000001"/>
  </r>
  <r>
    <x v="3"/>
    <x v="6"/>
    <x v="6"/>
    <s v="KTOE"/>
    <x v="8"/>
    <x v="5"/>
    <x v="0"/>
    <n v="2.6293104"/>
  </r>
  <r>
    <x v="8"/>
    <x v="6"/>
    <x v="6"/>
    <s v="KTOE"/>
    <x v="11"/>
    <x v="0"/>
    <x v="0"/>
    <n v="0.82898640000000001"/>
  </r>
  <r>
    <x v="7"/>
    <x v="6"/>
    <x v="6"/>
    <s v="KTOE"/>
    <x v="16"/>
    <x v="4"/>
    <x v="0"/>
    <n v="5.8447728000000003"/>
  </r>
  <r>
    <x v="0"/>
    <x v="11"/>
    <x v="11"/>
    <s v="KTOE"/>
    <x v="28"/>
    <x v="5"/>
    <x v="0"/>
    <n v="363.99201840000001"/>
  </r>
  <r>
    <x v="0"/>
    <x v="11"/>
    <x v="11"/>
    <s v="KTOE"/>
    <x v="17"/>
    <x v="3"/>
    <x v="0"/>
    <n v="169.9045308"/>
  </r>
  <r>
    <x v="1"/>
    <x v="5"/>
    <x v="5"/>
    <s v="KTOE"/>
    <x v="0"/>
    <x v="4"/>
    <x v="3"/>
    <n v="1.8086975999999999"/>
  </r>
  <r>
    <x v="1"/>
    <x v="5"/>
    <x v="5"/>
    <s v="KTOE"/>
    <x v="35"/>
    <x v="4"/>
    <x v="3"/>
    <n v="0.10048319999999999"/>
  </r>
  <r>
    <x v="0"/>
    <x v="9"/>
    <x v="9"/>
    <s v="KTOE"/>
    <x v="31"/>
    <x v="3"/>
    <x v="6"/>
    <n v="43.337566799999998"/>
  </r>
  <r>
    <x v="1"/>
    <x v="9"/>
    <x v="9"/>
    <s v="KTOE"/>
    <x v="30"/>
    <x v="0"/>
    <x v="6"/>
    <n v="155.58148800000001"/>
  </r>
  <r>
    <x v="1"/>
    <x v="9"/>
    <x v="9"/>
    <s v="KTOE"/>
    <x v="23"/>
    <x v="4"/>
    <x v="6"/>
    <n v="450.36988919999999"/>
  </r>
  <r>
    <x v="1"/>
    <x v="10"/>
    <x v="10"/>
    <s v="KTOE"/>
    <x v="0"/>
    <x v="5"/>
    <x v="6"/>
    <n v="4.1198112"/>
  </r>
  <r>
    <x v="1"/>
    <x v="10"/>
    <x v="10"/>
    <s v="KTOE"/>
    <x v="35"/>
    <x v="3"/>
    <x v="6"/>
    <n v="3.1610339999999999"/>
  </r>
  <r>
    <x v="1"/>
    <x v="10"/>
    <x v="10"/>
    <s v="KTOE"/>
    <x v="28"/>
    <x v="1"/>
    <x v="6"/>
    <n v="210.8011932"/>
  </r>
  <r>
    <x v="14"/>
    <x v="6"/>
    <x v="6"/>
    <s v="KTOE"/>
    <x v="25"/>
    <x v="3"/>
    <x v="5"/>
    <n v="28.658646000000001"/>
  </r>
  <r>
    <x v="5"/>
    <x v="6"/>
    <x v="6"/>
    <s v="KTOE"/>
    <x v="27"/>
    <x v="0"/>
    <x v="5"/>
    <n v="9.6296400000000004E-2"/>
  </r>
  <r>
    <x v="3"/>
    <x v="6"/>
    <x v="6"/>
    <s v="KTOE"/>
    <x v="16"/>
    <x v="3"/>
    <x v="5"/>
    <n v="2.5120799999999999E-2"/>
  </r>
  <r>
    <x v="8"/>
    <x v="6"/>
    <x v="6"/>
    <s v="KTOE"/>
    <x v="9"/>
    <x v="4"/>
    <x v="5"/>
    <n v="0.31401000000000001"/>
  </r>
  <r>
    <x v="13"/>
    <x v="6"/>
    <x v="6"/>
    <s v="KTOE"/>
    <x v="33"/>
    <x v="4"/>
    <x v="5"/>
    <n v="8.5452587999999992"/>
  </r>
  <r>
    <x v="1"/>
    <x v="7"/>
    <x v="7"/>
    <s v="KTOE"/>
    <x v="0"/>
    <x v="5"/>
    <x v="5"/>
    <n v="26.1005112"/>
  </r>
  <r>
    <x v="3"/>
    <x v="7"/>
    <x v="7"/>
    <s v="KTOE"/>
    <x v="4"/>
    <x v="1"/>
    <x v="5"/>
    <n v="0.33913080000000001"/>
  </r>
  <r>
    <x v="3"/>
    <x v="7"/>
    <x v="7"/>
    <s v="KTOE"/>
    <x v="6"/>
    <x v="2"/>
    <x v="5"/>
    <n v="0.48148200000000002"/>
  </r>
  <r>
    <x v="3"/>
    <x v="7"/>
    <x v="7"/>
    <s v="KTOE"/>
    <x v="20"/>
    <x v="0"/>
    <x v="5"/>
    <n v="0.81223920000000005"/>
  </r>
  <r>
    <x v="13"/>
    <x v="7"/>
    <x v="7"/>
    <s v="KTOE"/>
    <x v="33"/>
    <x v="1"/>
    <x v="5"/>
    <n v="1.67472E-2"/>
  </r>
  <r>
    <x v="13"/>
    <x v="7"/>
    <x v="7"/>
    <s v="KTOE"/>
    <x v="1"/>
    <x v="2"/>
    <x v="5"/>
    <n v="4.1868000000000001E-3"/>
  </r>
  <r>
    <x v="1"/>
    <x v="6"/>
    <x v="6"/>
    <s v="KTOE"/>
    <x v="28"/>
    <x v="0"/>
    <x v="5"/>
    <n v="638.2860336"/>
  </r>
  <r>
    <x v="0"/>
    <x v="11"/>
    <x v="11"/>
    <s v="KTOE"/>
    <x v="31"/>
    <x v="4"/>
    <x v="8"/>
    <n v="45.878954399999998"/>
  </r>
  <r>
    <x v="1"/>
    <x v="8"/>
    <x v="8"/>
    <s v="KTOE"/>
    <x v="1"/>
    <x v="4"/>
    <x v="7"/>
    <n v="0.11304359999999999"/>
  </r>
  <r>
    <x v="2"/>
    <x v="5"/>
    <x v="5"/>
    <s v="KTOE"/>
    <x v="16"/>
    <x v="2"/>
    <x v="1"/>
    <n v="40.176532799999997"/>
  </r>
  <r>
    <x v="1"/>
    <x v="5"/>
    <x v="5"/>
    <s v="KTOE"/>
    <x v="35"/>
    <x v="4"/>
    <x v="1"/>
    <n v="0.10048319999999999"/>
  </r>
  <r>
    <x v="8"/>
    <x v="5"/>
    <x v="5"/>
    <s v="KTOE"/>
    <x v="2"/>
    <x v="4"/>
    <x v="1"/>
    <n v="1.2811608000000001"/>
  </r>
  <r>
    <x v="0"/>
    <x v="9"/>
    <x v="9"/>
    <s v="KTOE"/>
    <x v="5"/>
    <x v="0"/>
    <x v="1"/>
    <n v="3258.3771000000002"/>
  </r>
  <r>
    <x v="1"/>
    <x v="9"/>
    <x v="9"/>
    <s v="KTOE"/>
    <x v="7"/>
    <x v="1"/>
    <x v="1"/>
    <n v="324.22997880000003"/>
  </r>
  <r>
    <x v="1"/>
    <x v="9"/>
    <x v="9"/>
    <s v="KTOE"/>
    <x v="28"/>
    <x v="3"/>
    <x v="1"/>
    <n v="1229.6631600000001"/>
  </r>
  <r>
    <x v="1"/>
    <x v="10"/>
    <x v="10"/>
    <s v="KTOE"/>
    <x v="30"/>
    <x v="1"/>
    <x v="1"/>
    <n v="118.1180016"/>
  </r>
  <r>
    <x v="1"/>
    <x v="10"/>
    <x v="10"/>
    <s v="KTOE"/>
    <x v="10"/>
    <x v="4"/>
    <x v="1"/>
    <n v="49.601019600000001"/>
  </r>
  <r>
    <x v="0"/>
    <x v="6"/>
    <x v="6"/>
    <s v="KTOE"/>
    <x v="26"/>
    <x v="3"/>
    <x v="1"/>
    <n v="289.71399960000002"/>
  </r>
  <r>
    <x v="1"/>
    <x v="6"/>
    <x v="6"/>
    <s v="KTOE"/>
    <x v="28"/>
    <x v="2"/>
    <x v="1"/>
    <n v="818.32680719999996"/>
  </r>
  <r>
    <x v="1"/>
    <x v="6"/>
    <x v="6"/>
    <s v="KTOE"/>
    <x v="7"/>
    <x v="3"/>
    <x v="1"/>
    <n v="459.85717799999998"/>
  </r>
  <r>
    <x v="1"/>
    <x v="6"/>
    <x v="6"/>
    <s v="KTOE"/>
    <x v="30"/>
    <x v="1"/>
    <x v="1"/>
    <n v="50.383951199999998"/>
  </r>
  <r>
    <x v="3"/>
    <x v="6"/>
    <x v="6"/>
    <s v="KTOE"/>
    <x v="16"/>
    <x v="4"/>
    <x v="1"/>
    <n v="8.3736000000000001E-3"/>
  </r>
  <r>
    <x v="3"/>
    <x v="6"/>
    <x v="6"/>
    <s v="KTOE"/>
    <x v="30"/>
    <x v="0"/>
    <x v="1"/>
    <n v="25.0203168"/>
  </r>
  <r>
    <x v="3"/>
    <x v="6"/>
    <x v="6"/>
    <s v="KTOE"/>
    <x v="6"/>
    <x v="5"/>
    <x v="1"/>
    <n v="0.25958160000000002"/>
  </r>
  <r>
    <x v="3"/>
    <x v="6"/>
    <x v="6"/>
    <s v="KTOE"/>
    <x v="20"/>
    <x v="5"/>
    <x v="1"/>
    <n v="0.56103119999999995"/>
  </r>
  <r>
    <x v="13"/>
    <x v="6"/>
    <x v="6"/>
    <s v="KTOE"/>
    <x v="23"/>
    <x v="4"/>
    <x v="1"/>
    <n v="2.323674"/>
  </r>
  <r>
    <x v="13"/>
    <x v="6"/>
    <x v="6"/>
    <s v="KTOE"/>
    <x v="18"/>
    <x v="4"/>
    <x v="1"/>
    <n v="14.507262000000001"/>
  </r>
  <r>
    <x v="14"/>
    <x v="6"/>
    <x v="6"/>
    <s v="KTOE"/>
    <x v="28"/>
    <x v="3"/>
    <x v="1"/>
    <n v="15.1101612"/>
  </r>
  <r>
    <x v="5"/>
    <x v="6"/>
    <x v="6"/>
    <s v="KTOE"/>
    <x v="3"/>
    <x v="4"/>
    <x v="1"/>
    <n v="1.0634471999999999"/>
  </r>
  <r>
    <x v="13"/>
    <x v="6"/>
    <x v="6"/>
    <s v="KTOE"/>
    <x v="3"/>
    <x v="4"/>
    <x v="1"/>
    <n v="52.393615199999999"/>
  </r>
  <r>
    <x v="13"/>
    <x v="6"/>
    <x v="6"/>
    <s v="KTOE"/>
    <x v="2"/>
    <x v="4"/>
    <x v="1"/>
    <n v="11.7900288"/>
  </r>
  <r>
    <x v="1"/>
    <x v="15"/>
    <x v="15"/>
    <s v="KTOE"/>
    <x v="17"/>
    <x v="5"/>
    <x v="1"/>
    <n v="3.4917912000000002"/>
  </r>
  <r>
    <x v="1"/>
    <x v="15"/>
    <x v="15"/>
    <s v="KTOE"/>
    <x v="24"/>
    <x v="5"/>
    <x v="1"/>
    <n v="0.38099880000000003"/>
  </r>
  <r>
    <x v="1"/>
    <x v="15"/>
    <x v="15"/>
    <s v="KTOE"/>
    <x v="1"/>
    <x v="4"/>
    <x v="1"/>
    <n v="1.5574896"/>
  </r>
  <r>
    <x v="0"/>
    <x v="16"/>
    <x v="16"/>
    <s v="KTOE"/>
    <x v="5"/>
    <x v="1"/>
    <x v="3"/>
    <n v="52.125660000000003"/>
  </r>
  <r>
    <x v="1"/>
    <x v="16"/>
    <x v="16"/>
    <s v="KTOE"/>
    <x v="30"/>
    <x v="4"/>
    <x v="3"/>
    <n v="165.7889064"/>
  </r>
  <r>
    <x v="1"/>
    <x v="16"/>
    <x v="16"/>
    <s v="KTOE"/>
    <x v="10"/>
    <x v="5"/>
    <x v="3"/>
    <n v="82.810717199999999"/>
  </r>
  <r>
    <x v="1"/>
    <x v="16"/>
    <x v="16"/>
    <s v="KTOE"/>
    <x v="0"/>
    <x v="5"/>
    <x v="3"/>
    <n v="9.5626511999999995"/>
  </r>
  <r>
    <x v="8"/>
    <x v="16"/>
    <x v="16"/>
    <s v="KTOE"/>
    <x v="2"/>
    <x v="2"/>
    <x v="3"/>
    <n v="0.95459039999999995"/>
  </r>
  <r>
    <x v="13"/>
    <x v="16"/>
    <x v="16"/>
    <s v="KTOE"/>
    <x v="33"/>
    <x v="0"/>
    <x v="3"/>
    <n v="14.540756399999999"/>
  </r>
  <r>
    <x v="1"/>
    <x v="18"/>
    <x v="18"/>
    <s v="KTOE"/>
    <x v="25"/>
    <x v="1"/>
    <x v="3"/>
    <n v="23.34141"/>
  </r>
  <r>
    <x v="4"/>
    <x v="18"/>
    <x v="18"/>
    <s v="KTOE"/>
    <x v="9"/>
    <x v="3"/>
    <x v="3"/>
    <n v="3.1652208000000002"/>
  </r>
  <r>
    <x v="14"/>
    <x v="18"/>
    <x v="18"/>
    <s v="KTOE"/>
    <x v="7"/>
    <x v="2"/>
    <x v="3"/>
    <n v="38.815822799999999"/>
  </r>
  <r>
    <x v="14"/>
    <x v="18"/>
    <x v="18"/>
    <s v="KTOE"/>
    <x v="6"/>
    <x v="5"/>
    <x v="3"/>
    <n v="0.71175600000000006"/>
  </r>
  <r>
    <x v="14"/>
    <x v="18"/>
    <x v="18"/>
    <s v="KTOE"/>
    <x v="3"/>
    <x v="5"/>
    <x v="3"/>
    <n v="394.95340440000001"/>
  </r>
  <r>
    <x v="14"/>
    <x v="18"/>
    <x v="18"/>
    <s v="KTOE"/>
    <x v="25"/>
    <x v="2"/>
    <x v="3"/>
    <n v="114.655518"/>
  </r>
  <r>
    <x v="13"/>
    <x v="18"/>
    <x v="18"/>
    <s v="KTOE"/>
    <x v="33"/>
    <x v="5"/>
    <x v="3"/>
    <n v="0.79967880000000002"/>
  </r>
  <r>
    <x v="1"/>
    <x v="19"/>
    <x v="19"/>
    <s v="KTOE"/>
    <x v="28"/>
    <x v="5"/>
    <x v="2"/>
    <n v="26.519191200000002"/>
  </r>
  <r>
    <x v="1"/>
    <x v="19"/>
    <x v="19"/>
    <s v="KTOE"/>
    <x v="3"/>
    <x v="0"/>
    <x v="2"/>
    <n v="2.93076E-2"/>
  </r>
  <r>
    <x v="2"/>
    <x v="19"/>
    <x v="19"/>
    <s v="KTOE"/>
    <x v="3"/>
    <x v="4"/>
    <x v="2"/>
    <n v="8.3736000000000001E-3"/>
  </r>
  <r>
    <x v="0"/>
    <x v="15"/>
    <x v="15"/>
    <s v="KTOE"/>
    <x v="19"/>
    <x v="4"/>
    <x v="2"/>
    <n v="3.8727900000000002"/>
  </r>
  <r>
    <x v="0"/>
    <x v="15"/>
    <x v="15"/>
    <s v="KTOE"/>
    <x v="24"/>
    <x v="4"/>
    <x v="2"/>
    <n v="1.6705331999999999"/>
  </r>
  <r>
    <x v="0"/>
    <x v="15"/>
    <x v="15"/>
    <s v="KTOE"/>
    <x v="5"/>
    <x v="1"/>
    <x v="2"/>
    <n v="1.1974248000000001"/>
  </r>
  <r>
    <x v="0"/>
    <x v="15"/>
    <x v="15"/>
    <s v="KTOE"/>
    <x v="34"/>
    <x v="0"/>
    <x v="2"/>
    <n v="4.1868000000000002E-2"/>
  </r>
  <r>
    <x v="1"/>
    <x v="15"/>
    <x v="15"/>
    <s v="KTOE"/>
    <x v="23"/>
    <x v="3"/>
    <x v="2"/>
    <n v="0.38937240000000001"/>
  </r>
  <r>
    <x v="1"/>
    <x v="15"/>
    <x v="15"/>
    <s v="KTOE"/>
    <x v="18"/>
    <x v="1"/>
    <x v="2"/>
    <n v="17.010968399999999"/>
  </r>
  <r>
    <x v="1"/>
    <x v="18"/>
    <x v="18"/>
    <s v="KTOE"/>
    <x v="25"/>
    <x v="2"/>
    <x v="1"/>
    <n v="3.2196492000000001"/>
  </r>
  <r>
    <x v="13"/>
    <x v="18"/>
    <x v="18"/>
    <s v="KTOE"/>
    <x v="33"/>
    <x v="4"/>
    <x v="1"/>
    <n v="11.911446"/>
  </r>
  <r>
    <x v="14"/>
    <x v="18"/>
    <x v="18"/>
    <s v="KTOE"/>
    <x v="28"/>
    <x v="5"/>
    <x v="1"/>
    <n v="41.126936399999998"/>
  </r>
  <r>
    <x v="14"/>
    <x v="18"/>
    <x v="18"/>
    <s v="KTOE"/>
    <x v="9"/>
    <x v="2"/>
    <x v="1"/>
    <n v="72.620046000000002"/>
  </r>
  <r>
    <x v="1"/>
    <x v="20"/>
    <x v="20"/>
    <s v="KTOE"/>
    <x v="16"/>
    <x v="5"/>
    <x v="1"/>
    <n v="0.1214172"/>
  </r>
  <r>
    <x v="1"/>
    <x v="20"/>
    <x v="20"/>
    <s v="KTOE"/>
    <x v="1"/>
    <x v="0"/>
    <x v="1"/>
    <n v="0.12979080000000001"/>
  </r>
  <r>
    <x v="0"/>
    <x v="15"/>
    <x v="15"/>
    <s v="KTOE"/>
    <x v="26"/>
    <x v="2"/>
    <x v="1"/>
    <n v="29.562994799999998"/>
  </r>
  <r>
    <x v="0"/>
    <x v="15"/>
    <x v="15"/>
    <s v="KTOE"/>
    <x v="31"/>
    <x v="0"/>
    <x v="1"/>
    <n v="43.546906800000002"/>
  </r>
  <r>
    <x v="1"/>
    <x v="15"/>
    <x v="15"/>
    <s v="KTOE"/>
    <x v="7"/>
    <x v="5"/>
    <x v="1"/>
    <n v="19.221598799999999"/>
  </r>
  <r>
    <x v="1"/>
    <x v="15"/>
    <x v="15"/>
    <s v="KTOE"/>
    <x v="30"/>
    <x v="0"/>
    <x v="1"/>
    <n v="11.254118399999999"/>
  </r>
  <r>
    <x v="1"/>
    <x v="15"/>
    <x v="15"/>
    <s v="KTOE"/>
    <x v="23"/>
    <x v="4"/>
    <x v="1"/>
    <n v="7.95492E-2"/>
  </r>
  <r>
    <x v="1"/>
    <x v="15"/>
    <x v="15"/>
    <s v="KTOE"/>
    <x v="0"/>
    <x v="0"/>
    <x v="1"/>
    <n v="1.9008072"/>
  </r>
  <r>
    <x v="1"/>
    <x v="15"/>
    <x v="15"/>
    <s v="KTOE"/>
    <x v="25"/>
    <x v="2"/>
    <x v="1"/>
    <n v="29.0270844"/>
  </r>
  <r>
    <x v="1"/>
    <x v="16"/>
    <x v="16"/>
    <s v="KTOE"/>
    <x v="7"/>
    <x v="3"/>
    <x v="3"/>
    <n v="129.95827199999999"/>
  </r>
  <r>
    <x v="1"/>
    <x v="16"/>
    <x v="16"/>
    <s v="KTOE"/>
    <x v="23"/>
    <x v="5"/>
    <x v="3"/>
    <n v="152.13993840000001"/>
  </r>
  <r>
    <x v="1"/>
    <x v="16"/>
    <x v="16"/>
    <s v="KTOE"/>
    <x v="0"/>
    <x v="4"/>
    <x v="3"/>
    <n v="8.9681256000000005"/>
  </r>
  <r>
    <x v="1"/>
    <x v="16"/>
    <x v="16"/>
    <s v="KTOE"/>
    <x v="10"/>
    <x v="4"/>
    <x v="3"/>
    <n v="58.945957200000002"/>
  </r>
  <r>
    <x v="1"/>
    <x v="16"/>
    <x v="16"/>
    <s v="KTOE"/>
    <x v="3"/>
    <x v="3"/>
    <x v="3"/>
    <n v="349.472196"/>
  </r>
  <r>
    <x v="1"/>
    <x v="16"/>
    <x v="16"/>
    <s v="KTOE"/>
    <x v="35"/>
    <x v="5"/>
    <x v="3"/>
    <n v="0.33913080000000001"/>
  </r>
  <r>
    <x v="8"/>
    <x v="16"/>
    <x v="16"/>
    <s v="KTOE"/>
    <x v="3"/>
    <x v="2"/>
    <x v="3"/>
    <n v="2.1855096000000001"/>
  </r>
  <r>
    <x v="14"/>
    <x v="16"/>
    <x v="16"/>
    <s v="KTOE"/>
    <x v="28"/>
    <x v="1"/>
    <x v="3"/>
    <n v="50.237413199999999"/>
  </r>
  <r>
    <x v="14"/>
    <x v="16"/>
    <x v="16"/>
    <s v="KTOE"/>
    <x v="14"/>
    <x v="1"/>
    <x v="3"/>
    <n v="235.779642"/>
  </r>
  <r>
    <x v="14"/>
    <x v="16"/>
    <x v="16"/>
    <s v="KTOE"/>
    <x v="2"/>
    <x v="2"/>
    <x v="3"/>
    <n v="121.81075920000001"/>
  </r>
  <r>
    <x v="1"/>
    <x v="17"/>
    <x v="17"/>
    <s v="KTOE"/>
    <x v="7"/>
    <x v="3"/>
    <x v="3"/>
    <n v="1.5616764000000001"/>
  </r>
  <r>
    <x v="14"/>
    <x v="18"/>
    <x v="18"/>
    <s v="KTOE"/>
    <x v="9"/>
    <x v="3"/>
    <x v="3"/>
    <n v="73.700240399999998"/>
  </r>
  <r>
    <x v="14"/>
    <x v="18"/>
    <x v="18"/>
    <s v="KTOE"/>
    <x v="6"/>
    <x v="4"/>
    <x v="3"/>
    <n v="0.5149764"/>
  </r>
  <r>
    <x v="14"/>
    <x v="18"/>
    <x v="18"/>
    <s v="KTOE"/>
    <x v="3"/>
    <x v="4"/>
    <x v="3"/>
    <n v="496.61309519999998"/>
  </r>
  <r>
    <x v="13"/>
    <x v="18"/>
    <x v="18"/>
    <s v="KTOE"/>
    <x v="33"/>
    <x v="4"/>
    <x v="3"/>
    <n v="11.911446"/>
  </r>
  <r>
    <x v="1"/>
    <x v="20"/>
    <x v="20"/>
    <s v="KTOE"/>
    <x v="23"/>
    <x v="5"/>
    <x v="6"/>
    <n v="7.95492E-2"/>
  </r>
  <r>
    <x v="0"/>
    <x v="19"/>
    <x v="19"/>
    <s v="KTOE"/>
    <x v="19"/>
    <x v="1"/>
    <x v="2"/>
    <n v="49.663821599999999"/>
  </r>
  <r>
    <x v="0"/>
    <x v="19"/>
    <x v="19"/>
    <s v="KTOE"/>
    <x v="34"/>
    <x v="0"/>
    <x v="2"/>
    <n v="0.1339776"/>
  </r>
  <r>
    <x v="0"/>
    <x v="19"/>
    <x v="19"/>
    <s v="KTOE"/>
    <x v="5"/>
    <x v="0"/>
    <x v="2"/>
    <n v="59.523735600000002"/>
  </r>
  <r>
    <x v="1"/>
    <x v="19"/>
    <x v="19"/>
    <s v="KTOE"/>
    <x v="28"/>
    <x v="4"/>
    <x v="2"/>
    <n v="22.8096864"/>
  </r>
  <r>
    <x v="1"/>
    <x v="19"/>
    <x v="19"/>
    <s v="KTOE"/>
    <x v="23"/>
    <x v="0"/>
    <x v="2"/>
    <n v="11.710479599999999"/>
  </r>
  <r>
    <x v="1"/>
    <x v="19"/>
    <x v="19"/>
    <s v="KTOE"/>
    <x v="18"/>
    <x v="5"/>
    <x v="2"/>
    <n v="23.5046952"/>
  </r>
  <r>
    <x v="1"/>
    <x v="19"/>
    <x v="19"/>
    <s v="KTOE"/>
    <x v="1"/>
    <x v="5"/>
    <x v="2"/>
    <n v="2.8972655999999999"/>
  </r>
  <r>
    <x v="8"/>
    <x v="19"/>
    <x v="19"/>
    <s v="KTOE"/>
    <x v="3"/>
    <x v="2"/>
    <x v="2"/>
    <n v="6.2801999999999997E-2"/>
  </r>
  <r>
    <x v="1"/>
    <x v="15"/>
    <x v="15"/>
    <s v="KTOE"/>
    <x v="0"/>
    <x v="5"/>
    <x v="2"/>
    <n v="1.5533028"/>
  </r>
  <r>
    <x v="1"/>
    <x v="12"/>
    <x v="12"/>
    <s v="KTOE"/>
    <x v="25"/>
    <x v="1"/>
    <x v="1"/>
    <n v="3784.9048812000001"/>
  </r>
  <r>
    <x v="13"/>
    <x v="12"/>
    <x v="12"/>
    <s v="KTOE"/>
    <x v="3"/>
    <x v="1"/>
    <x v="1"/>
    <n v="0.33913080000000001"/>
  </r>
  <r>
    <x v="14"/>
    <x v="13"/>
    <x v="13"/>
    <s v="KTOE"/>
    <x v="14"/>
    <x v="4"/>
    <x v="0"/>
    <n v="192.9737988"/>
  </r>
  <r>
    <x v="14"/>
    <x v="13"/>
    <x v="13"/>
    <s v="KTOE"/>
    <x v="6"/>
    <x v="1"/>
    <x v="0"/>
    <n v="0.62802000000000002"/>
  </r>
  <r>
    <x v="0"/>
    <x v="12"/>
    <x v="12"/>
    <s v="KTOE"/>
    <x v="26"/>
    <x v="1"/>
    <x v="0"/>
    <n v="244.73102040000001"/>
  </r>
  <r>
    <x v="0"/>
    <x v="12"/>
    <x v="12"/>
    <s v="KTOE"/>
    <x v="5"/>
    <x v="5"/>
    <x v="0"/>
    <n v="3640.590072"/>
  </r>
  <r>
    <x v="0"/>
    <x v="13"/>
    <x v="13"/>
    <s v="KTOE"/>
    <x v="19"/>
    <x v="4"/>
    <x v="0"/>
    <n v="0.61964640000000004"/>
  </r>
  <r>
    <x v="1"/>
    <x v="13"/>
    <x v="13"/>
    <s v="KTOE"/>
    <x v="3"/>
    <x v="2"/>
    <x v="0"/>
    <n v="327.31983719999999"/>
  </r>
  <r>
    <x v="2"/>
    <x v="13"/>
    <x v="13"/>
    <s v="KTOE"/>
    <x v="22"/>
    <x v="5"/>
    <x v="0"/>
    <n v="4.563612"/>
  </r>
  <r>
    <x v="13"/>
    <x v="13"/>
    <x v="13"/>
    <s v="KTOE"/>
    <x v="33"/>
    <x v="4"/>
    <x v="0"/>
    <n v="11.911446"/>
  </r>
  <r>
    <x v="12"/>
    <x v="13"/>
    <x v="13"/>
    <s v="KTOE"/>
    <x v="16"/>
    <x v="4"/>
    <x v="0"/>
    <n v="33.4399716"/>
  </r>
  <r>
    <x v="12"/>
    <x v="13"/>
    <x v="13"/>
    <s v="KTOE"/>
    <x v="9"/>
    <x v="4"/>
    <x v="0"/>
    <n v="3.3996816000000001"/>
  </r>
  <r>
    <x v="12"/>
    <x v="13"/>
    <x v="13"/>
    <s v="KTOE"/>
    <x v="14"/>
    <x v="1"/>
    <x v="0"/>
    <n v="139.45812119999999"/>
  </r>
  <r>
    <x v="12"/>
    <x v="13"/>
    <x v="13"/>
    <s v="KTOE"/>
    <x v="23"/>
    <x v="4"/>
    <x v="0"/>
    <n v="0.84154680000000004"/>
  </r>
  <r>
    <x v="8"/>
    <x v="13"/>
    <x v="13"/>
    <s v="KTOE"/>
    <x v="9"/>
    <x v="1"/>
    <x v="0"/>
    <n v="9.8431668000000005"/>
  </r>
  <r>
    <x v="8"/>
    <x v="13"/>
    <x v="13"/>
    <s v="KTOE"/>
    <x v="14"/>
    <x v="4"/>
    <x v="0"/>
    <n v="0.35587800000000003"/>
  </r>
  <r>
    <x v="8"/>
    <x v="13"/>
    <x v="13"/>
    <s v="KTOE"/>
    <x v="2"/>
    <x v="4"/>
    <x v="0"/>
    <n v="2.2776192000000002"/>
  </r>
  <r>
    <x v="1"/>
    <x v="12"/>
    <x v="12"/>
    <s v="KTOE"/>
    <x v="30"/>
    <x v="4"/>
    <x v="0"/>
    <n v="365.96400119999998"/>
  </r>
  <r>
    <x v="1"/>
    <x v="12"/>
    <x v="12"/>
    <s v="KTOE"/>
    <x v="23"/>
    <x v="0"/>
    <x v="0"/>
    <n v="697.46645160000003"/>
  </r>
  <r>
    <x v="1"/>
    <x v="12"/>
    <x v="12"/>
    <s v="KTOE"/>
    <x v="25"/>
    <x v="1"/>
    <x v="0"/>
    <n v="3784.9048812000001"/>
  </r>
  <r>
    <x v="3"/>
    <x v="12"/>
    <x v="12"/>
    <s v="KTOE"/>
    <x v="19"/>
    <x v="0"/>
    <x v="6"/>
    <n v="4.1868000000000002E-2"/>
  </r>
  <r>
    <x v="3"/>
    <x v="12"/>
    <x v="12"/>
    <s v="KTOE"/>
    <x v="31"/>
    <x v="5"/>
    <x v="6"/>
    <n v="0.1716588"/>
  </r>
  <r>
    <x v="3"/>
    <x v="12"/>
    <x v="12"/>
    <s v="KTOE"/>
    <x v="5"/>
    <x v="1"/>
    <x v="6"/>
    <n v="11.593249200000001"/>
  </r>
  <r>
    <x v="3"/>
    <x v="12"/>
    <x v="12"/>
    <s v="KTOE"/>
    <x v="11"/>
    <x v="4"/>
    <x v="6"/>
    <n v="0.38937240000000001"/>
  </r>
  <r>
    <x v="8"/>
    <x v="13"/>
    <x v="13"/>
    <s v="KTOE"/>
    <x v="11"/>
    <x v="5"/>
    <x v="1"/>
    <n v="0.82479959999999997"/>
  </r>
  <r>
    <x v="13"/>
    <x v="13"/>
    <x v="13"/>
    <s v="KTOE"/>
    <x v="11"/>
    <x v="4"/>
    <x v="1"/>
    <n v="2.1813227999999998"/>
  </r>
  <r>
    <x v="0"/>
    <x v="13"/>
    <x v="13"/>
    <s v="KTOE"/>
    <x v="9"/>
    <x v="2"/>
    <x v="1"/>
    <n v="867.91945320000002"/>
  </r>
  <r>
    <x v="0"/>
    <x v="13"/>
    <x v="13"/>
    <s v="KTOE"/>
    <x v="33"/>
    <x v="4"/>
    <x v="1"/>
    <n v="159.5547612"/>
  </r>
  <r>
    <x v="0"/>
    <x v="13"/>
    <x v="13"/>
    <s v="KTOE"/>
    <x v="10"/>
    <x v="4"/>
    <x v="1"/>
    <n v="8.7755328000000006"/>
  </r>
  <r>
    <x v="1"/>
    <x v="13"/>
    <x v="13"/>
    <s v="KTOE"/>
    <x v="17"/>
    <x v="2"/>
    <x v="1"/>
    <n v="59.084121600000003"/>
  </r>
  <r>
    <x v="1"/>
    <x v="13"/>
    <x v="13"/>
    <s v="KTOE"/>
    <x v="36"/>
    <x v="0"/>
    <x v="1"/>
    <n v="2.2357512000000002"/>
  </r>
  <r>
    <x v="1"/>
    <x v="13"/>
    <x v="13"/>
    <s v="KTOE"/>
    <x v="19"/>
    <x v="4"/>
    <x v="1"/>
    <n v="6.2132111999999999"/>
  </r>
  <r>
    <x v="1"/>
    <x v="13"/>
    <x v="13"/>
    <s v="KTOE"/>
    <x v="26"/>
    <x v="2"/>
    <x v="1"/>
    <n v="586.1561868"/>
  </r>
  <r>
    <x v="15"/>
    <x v="13"/>
    <x v="13"/>
    <s v="KTOE"/>
    <x v="16"/>
    <x v="5"/>
    <x v="1"/>
    <n v="0.50660280000000002"/>
  </r>
  <r>
    <x v="2"/>
    <x v="13"/>
    <x v="13"/>
    <s v="KTOE"/>
    <x v="23"/>
    <x v="3"/>
    <x v="1"/>
    <n v="0.78293159999999995"/>
  </r>
  <r>
    <x v="4"/>
    <x v="13"/>
    <x v="13"/>
    <s v="KTOE"/>
    <x v="23"/>
    <x v="4"/>
    <x v="1"/>
    <n v="31.321450800000001"/>
  </r>
  <r>
    <x v="4"/>
    <x v="13"/>
    <x v="13"/>
    <s v="KTOE"/>
    <x v="26"/>
    <x v="4"/>
    <x v="1"/>
    <n v="105.1598556"/>
  </r>
  <r>
    <x v="4"/>
    <x v="13"/>
    <x v="13"/>
    <s v="KTOE"/>
    <x v="1"/>
    <x v="3"/>
    <x v="1"/>
    <n v="60.897005999999998"/>
  </r>
  <r>
    <x v="10"/>
    <x v="13"/>
    <x v="13"/>
    <s v="KTOE"/>
    <x v="9"/>
    <x v="3"/>
    <x v="1"/>
    <n v="20.105013599999999"/>
  </r>
  <r>
    <x v="10"/>
    <x v="13"/>
    <x v="13"/>
    <s v="KTOE"/>
    <x v="3"/>
    <x v="5"/>
    <x v="1"/>
    <n v="1.2811608000000001"/>
  </r>
  <r>
    <x v="9"/>
    <x v="13"/>
    <x v="13"/>
    <s v="KTOE"/>
    <x v="3"/>
    <x v="1"/>
    <x v="1"/>
    <n v="0.16328519999999999"/>
  </r>
  <r>
    <x v="1"/>
    <x v="12"/>
    <x v="12"/>
    <s v="KTOE"/>
    <x v="9"/>
    <x v="4"/>
    <x v="1"/>
    <n v="434.46842279999998"/>
  </r>
  <r>
    <x v="1"/>
    <x v="12"/>
    <x v="12"/>
    <s v="KTOE"/>
    <x v="17"/>
    <x v="5"/>
    <x v="1"/>
    <n v="341.70986879999998"/>
  </r>
  <r>
    <x v="1"/>
    <x v="12"/>
    <x v="12"/>
    <s v="KTOE"/>
    <x v="18"/>
    <x v="2"/>
    <x v="1"/>
    <n v="4445.6070419999996"/>
  </r>
  <r>
    <x v="1"/>
    <x v="12"/>
    <x v="12"/>
    <s v="KTOE"/>
    <x v="32"/>
    <x v="3"/>
    <x v="1"/>
    <n v="34.9723404"/>
  </r>
  <r>
    <x v="0"/>
    <x v="12"/>
    <x v="12"/>
    <s v="KTOE"/>
    <x v="9"/>
    <x v="2"/>
    <x v="1"/>
    <n v="11.258305200000001"/>
  </r>
  <r>
    <x v="3"/>
    <x v="12"/>
    <x v="12"/>
    <s v="KTOE"/>
    <x v="5"/>
    <x v="3"/>
    <x v="1"/>
    <n v="9.4789151999999994"/>
  </r>
  <r>
    <x v="8"/>
    <x v="12"/>
    <x v="12"/>
    <s v="KTOE"/>
    <x v="5"/>
    <x v="0"/>
    <x v="1"/>
    <n v="0.21352679999999999"/>
  </r>
  <r>
    <x v="14"/>
    <x v="13"/>
    <x v="13"/>
    <s v="KTOE"/>
    <x v="31"/>
    <x v="3"/>
    <x v="0"/>
    <n v="61.085411999999998"/>
  </r>
  <r>
    <x v="0"/>
    <x v="12"/>
    <x v="12"/>
    <s v="KTOE"/>
    <x v="14"/>
    <x v="5"/>
    <x v="0"/>
    <n v="146.2993524"/>
  </r>
  <r>
    <x v="0"/>
    <x v="12"/>
    <x v="12"/>
    <s v="KTOE"/>
    <x v="13"/>
    <x v="0"/>
    <x v="0"/>
    <n v="171.4955148"/>
  </r>
  <r>
    <x v="0"/>
    <x v="13"/>
    <x v="13"/>
    <s v="KTOE"/>
    <x v="23"/>
    <x v="0"/>
    <x v="0"/>
    <n v="41.541429600000001"/>
  </r>
  <r>
    <x v="0"/>
    <x v="13"/>
    <x v="13"/>
    <s v="KTOE"/>
    <x v="20"/>
    <x v="1"/>
    <x v="0"/>
    <n v="281.70046439999999"/>
  </r>
  <r>
    <x v="1"/>
    <x v="13"/>
    <x v="13"/>
    <s v="KTOE"/>
    <x v="22"/>
    <x v="0"/>
    <x v="0"/>
    <n v="56.090559599999999"/>
  </r>
  <r>
    <x v="1"/>
    <x v="13"/>
    <x v="13"/>
    <s v="KTOE"/>
    <x v="18"/>
    <x v="5"/>
    <x v="0"/>
    <n v="384.93020519999999"/>
  </r>
  <r>
    <x v="10"/>
    <x v="13"/>
    <x v="13"/>
    <s v="KTOE"/>
    <x v="3"/>
    <x v="4"/>
    <x v="0"/>
    <n v="1.3397760000000001"/>
  </r>
  <r>
    <x v="4"/>
    <x v="13"/>
    <x v="13"/>
    <s v="KTOE"/>
    <x v="23"/>
    <x v="3"/>
    <x v="0"/>
    <n v="35.6003604"/>
  </r>
  <r>
    <x v="4"/>
    <x v="13"/>
    <x v="13"/>
    <s v="KTOE"/>
    <x v="31"/>
    <x v="0"/>
    <x v="0"/>
    <n v="78.615543599999995"/>
  </r>
  <r>
    <x v="4"/>
    <x v="13"/>
    <x v="13"/>
    <s v="KTOE"/>
    <x v="11"/>
    <x v="0"/>
    <x v="0"/>
    <n v="352.51599959999999"/>
  </r>
  <r>
    <x v="4"/>
    <x v="13"/>
    <x v="13"/>
    <s v="KTOE"/>
    <x v="25"/>
    <x v="2"/>
    <x v="0"/>
    <n v="164.729646"/>
  </r>
  <r>
    <x v="2"/>
    <x v="13"/>
    <x v="13"/>
    <s v="KTOE"/>
    <x v="23"/>
    <x v="1"/>
    <x v="0"/>
    <n v="0.30982320000000002"/>
  </r>
  <r>
    <x v="0"/>
    <x v="15"/>
    <x v="15"/>
    <s v="KTOE"/>
    <x v="31"/>
    <x v="1"/>
    <x v="2"/>
    <n v="50.873806799999997"/>
  </r>
  <r>
    <x v="1"/>
    <x v="18"/>
    <x v="18"/>
    <s v="KTOE"/>
    <x v="23"/>
    <x v="2"/>
    <x v="1"/>
    <n v="12.5687736"/>
  </r>
  <r>
    <x v="1"/>
    <x v="18"/>
    <x v="18"/>
    <s v="KTOE"/>
    <x v="0"/>
    <x v="5"/>
    <x v="1"/>
    <n v="0.91272240000000004"/>
  </r>
  <r>
    <x v="14"/>
    <x v="18"/>
    <x v="18"/>
    <s v="KTOE"/>
    <x v="7"/>
    <x v="1"/>
    <x v="1"/>
    <n v="38.644164000000004"/>
  </r>
  <r>
    <x v="14"/>
    <x v="18"/>
    <x v="18"/>
    <s v="KTOE"/>
    <x v="28"/>
    <x v="4"/>
    <x v="1"/>
    <n v="44.8573752"/>
  </r>
  <r>
    <x v="1"/>
    <x v="70"/>
    <x v="70"/>
    <s v="KTOE"/>
    <x v="25"/>
    <x v="5"/>
    <x v="1"/>
    <n v="0.42705359999999998"/>
  </r>
  <r>
    <x v="1"/>
    <x v="20"/>
    <x v="20"/>
    <s v="KTOE"/>
    <x v="25"/>
    <x v="5"/>
    <x v="1"/>
    <n v="2.3822892000000002"/>
  </r>
  <r>
    <x v="0"/>
    <x v="15"/>
    <x v="15"/>
    <s v="KTOE"/>
    <x v="5"/>
    <x v="3"/>
    <x v="1"/>
    <n v="3.3578136000000001"/>
  </r>
  <r>
    <x v="1"/>
    <x v="15"/>
    <x v="15"/>
    <s v="KTOE"/>
    <x v="7"/>
    <x v="4"/>
    <x v="1"/>
    <n v="13.628034"/>
  </r>
  <r>
    <x v="14"/>
    <x v="16"/>
    <x v="16"/>
    <s v="KTOE"/>
    <x v="28"/>
    <x v="0"/>
    <x v="3"/>
    <n v="54.901508399999997"/>
  </r>
  <r>
    <x v="14"/>
    <x v="16"/>
    <x v="16"/>
    <s v="KTOE"/>
    <x v="14"/>
    <x v="0"/>
    <x v="3"/>
    <n v="229.4240796"/>
  </r>
  <r>
    <x v="14"/>
    <x v="16"/>
    <x v="16"/>
    <s v="KTOE"/>
    <x v="2"/>
    <x v="4"/>
    <x v="3"/>
    <n v="97.954372800000002"/>
  </r>
  <r>
    <x v="1"/>
    <x v="17"/>
    <x v="17"/>
    <s v="KTOE"/>
    <x v="7"/>
    <x v="2"/>
    <x v="3"/>
    <n v="1.5072479999999999"/>
  </r>
  <r>
    <x v="14"/>
    <x v="18"/>
    <x v="18"/>
    <s v="KTOE"/>
    <x v="9"/>
    <x v="2"/>
    <x v="3"/>
    <n v="72.620046000000002"/>
  </r>
  <r>
    <x v="1"/>
    <x v="20"/>
    <x v="20"/>
    <s v="KTOE"/>
    <x v="23"/>
    <x v="1"/>
    <x v="6"/>
    <n v="0.1214172"/>
  </r>
  <r>
    <x v="1"/>
    <x v="20"/>
    <x v="20"/>
    <s v="KTOE"/>
    <x v="25"/>
    <x v="5"/>
    <x v="6"/>
    <n v="2.3822892000000002"/>
  </r>
  <r>
    <x v="0"/>
    <x v="19"/>
    <x v="19"/>
    <s v="KTOE"/>
    <x v="19"/>
    <x v="0"/>
    <x v="2"/>
    <n v="46.519534800000002"/>
  </r>
  <r>
    <x v="0"/>
    <x v="19"/>
    <x v="19"/>
    <s v="KTOE"/>
    <x v="34"/>
    <x v="3"/>
    <x v="2"/>
    <n v="9.21096E-2"/>
  </r>
  <r>
    <x v="0"/>
    <x v="19"/>
    <x v="19"/>
    <s v="KTOE"/>
    <x v="5"/>
    <x v="3"/>
    <x v="2"/>
    <n v="61.1649612"/>
  </r>
  <r>
    <x v="1"/>
    <x v="19"/>
    <x v="19"/>
    <s v="KTOE"/>
    <x v="23"/>
    <x v="3"/>
    <x v="2"/>
    <n v="7.4190095999999999"/>
  </r>
  <r>
    <x v="1"/>
    <x v="19"/>
    <x v="19"/>
    <s v="KTOE"/>
    <x v="18"/>
    <x v="1"/>
    <x v="2"/>
    <n v="19.1881044"/>
  </r>
  <r>
    <x v="1"/>
    <x v="19"/>
    <x v="19"/>
    <s v="KTOE"/>
    <x v="1"/>
    <x v="1"/>
    <x v="2"/>
    <n v="1.8966204"/>
  </r>
  <r>
    <x v="8"/>
    <x v="19"/>
    <x v="19"/>
    <s v="KTOE"/>
    <x v="3"/>
    <x v="4"/>
    <x v="2"/>
    <n v="5.8615199999999999E-2"/>
  </r>
  <r>
    <x v="1"/>
    <x v="15"/>
    <x v="15"/>
    <s v="KTOE"/>
    <x v="0"/>
    <x v="1"/>
    <x v="2"/>
    <n v="2.1352679999999999"/>
  </r>
  <r>
    <x v="0"/>
    <x v="15"/>
    <x v="15"/>
    <s v="KTOE"/>
    <x v="31"/>
    <x v="0"/>
    <x v="2"/>
    <n v="43.546906800000002"/>
  </r>
  <r>
    <x v="1"/>
    <x v="17"/>
    <x v="17"/>
    <s v="KTOE"/>
    <x v="7"/>
    <x v="5"/>
    <x v="1"/>
    <n v="1.8840600000000001"/>
  </r>
  <r>
    <x v="1"/>
    <x v="18"/>
    <x v="18"/>
    <s v="KTOE"/>
    <x v="7"/>
    <x v="5"/>
    <x v="1"/>
    <n v="33.800036400000003"/>
  </r>
  <r>
    <x v="1"/>
    <x v="18"/>
    <x v="18"/>
    <s v="KTOE"/>
    <x v="23"/>
    <x v="4"/>
    <x v="1"/>
    <n v="7.0128899999999996"/>
  </r>
  <r>
    <x v="1"/>
    <x v="18"/>
    <x v="18"/>
    <s v="KTOE"/>
    <x v="10"/>
    <x v="5"/>
    <x v="1"/>
    <n v="2.7925955999999998"/>
  </r>
  <r>
    <x v="1"/>
    <x v="18"/>
    <x v="18"/>
    <s v="KTOE"/>
    <x v="0"/>
    <x v="1"/>
    <x v="1"/>
    <n v="0.88341479999999994"/>
  </r>
  <r>
    <x v="14"/>
    <x v="18"/>
    <x v="18"/>
    <s v="KTOE"/>
    <x v="7"/>
    <x v="0"/>
    <x v="1"/>
    <n v="37.363003200000001"/>
  </r>
  <r>
    <x v="14"/>
    <x v="18"/>
    <x v="18"/>
    <s v="KTOE"/>
    <x v="14"/>
    <x v="5"/>
    <x v="1"/>
    <n v="249.94358639999999"/>
  </r>
  <r>
    <x v="1"/>
    <x v="20"/>
    <x v="20"/>
    <s v="KTOE"/>
    <x v="23"/>
    <x v="5"/>
    <x v="1"/>
    <n v="7.95492E-2"/>
  </r>
  <r>
    <x v="1"/>
    <x v="20"/>
    <x v="20"/>
    <s v="KTOE"/>
    <x v="25"/>
    <x v="1"/>
    <x v="1"/>
    <n v="2.2064436000000001"/>
  </r>
  <r>
    <x v="1"/>
    <x v="20"/>
    <x v="20"/>
    <s v="KTOE"/>
    <x v="25"/>
    <x v="2"/>
    <x v="6"/>
    <n v="1.6789068"/>
  </r>
  <r>
    <x v="0"/>
    <x v="19"/>
    <x v="19"/>
    <s v="KTOE"/>
    <x v="31"/>
    <x v="5"/>
    <x v="2"/>
    <n v="163.99695600000001"/>
  </r>
  <r>
    <x v="1"/>
    <x v="19"/>
    <x v="19"/>
    <s v="KTOE"/>
    <x v="18"/>
    <x v="4"/>
    <x v="2"/>
    <n v="17.111451599999999"/>
  </r>
  <r>
    <x v="1"/>
    <x v="19"/>
    <x v="19"/>
    <s v="KTOE"/>
    <x v="0"/>
    <x v="0"/>
    <x v="2"/>
    <n v="2.1520152000000001"/>
  </r>
  <r>
    <x v="1"/>
    <x v="19"/>
    <x v="19"/>
    <s v="KTOE"/>
    <x v="1"/>
    <x v="4"/>
    <x v="2"/>
    <n v="2.0012903999999998"/>
  </r>
  <r>
    <x v="1"/>
    <x v="19"/>
    <x v="19"/>
    <s v="KTOE"/>
    <x v="35"/>
    <x v="0"/>
    <x v="2"/>
    <n v="0.146538"/>
  </r>
  <r>
    <x v="1"/>
    <x v="15"/>
    <x v="15"/>
    <s v="KTOE"/>
    <x v="16"/>
    <x v="3"/>
    <x v="2"/>
    <n v="0.52334999999999998"/>
  </r>
  <r>
    <x v="1"/>
    <x v="15"/>
    <x v="15"/>
    <s v="KTOE"/>
    <x v="30"/>
    <x v="3"/>
    <x v="2"/>
    <n v="3.4164287999999998"/>
  </r>
  <r>
    <x v="1"/>
    <x v="17"/>
    <x v="17"/>
    <s v="KTOE"/>
    <x v="7"/>
    <x v="2"/>
    <x v="1"/>
    <n v="1.5072479999999999"/>
  </r>
  <r>
    <x v="1"/>
    <x v="18"/>
    <x v="18"/>
    <s v="KTOE"/>
    <x v="7"/>
    <x v="2"/>
    <x v="1"/>
    <n v="35.679909600000002"/>
  </r>
  <r>
    <x v="1"/>
    <x v="18"/>
    <x v="18"/>
    <s v="KTOE"/>
    <x v="30"/>
    <x v="5"/>
    <x v="1"/>
    <n v="0.39774599999999999"/>
  </r>
  <r>
    <x v="1"/>
    <x v="18"/>
    <x v="18"/>
    <s v="KTOE"/>
    <x v="0"/>
    <x v="4"/>
    <x v="1"/>
    <n v="0.71175600000000006"/>
  </r>
  <r>
    <x v="1"/>
    <x v="18"/>
    <x v="18"/>
    <s v="KTOE"/>
    <x v="10"/>
    <x v="2"/>
    <x v="1"/>
    <n v="7.0380108000000003"/>
  </r>
  <r>
    <x v="14"/>
    <x v="18"/>
    <x v="18"/>
    <s v="KTOE"/>
    <x v="14"/>
    <x v="2"/>
    <x v="1"/>
    <n v="232.27529039999999"/>
  </r>
  <r>
    <x v="14"/>
    <x v="18"/>
    <x v="18"/>
    <s v="KTOE"/>
    <x v="25"/>
    <x v="5"/>
    <x v="1"/>
    <n v="103.5102564"/>
  </r>
  <r>
    <x v="1"/>
    <x v="20"/>
    <x v="20"/>
    <s v="KTOE"/>
    <x v="23"/>
    <x v="2"/>
    <x v="1"/>
    <n v="0.1214172"/>
  </r>
  <r>
    <x v="1"/>
    <x v="20"/>
    <x v="20"/>
    <s v="KTOE"/>
    <x v="25"/>
    <x v="4"/>
    <x v="1"/>
    <n v="1.3983912000000001"/>
  </r>
  <r>
    <x v="0"/>
    <x v="15"/>
    <x v="15"/>
    <s v="KTOE"/>
    <x v="19"/>
    <x v="1"/>
    <x v="1"/>
    <n v="4.3417116"/>
  </r>
  <r>
    <x v="0"/>
    <x v="15"/>
    <x v="15"/>
    <s v="KTOE"/>
    <x v="34"/>
    <x v="5"/>
    <x v="1"/>
    <n v="4.1868000000000002E-2"/>
  </r>
  <r>
    <x v="1"/>
    <x v="15"/>
    <x v="15"/>
    <s v="KTOE"/>
    <x v="28"/>
    <x v="3"/>
    <x v="1"/>
    <n v="3.5043516000000001"/>
  </r>
  <r>
    <x v="1"/>
    <x v="15"/>
    <x v="15"/>
    <s v="KTOE"/>
    <x v="10"/>
    <x v="5"/>
    <x v="1"/>
    <n v="22.181666400000001"/>
  </r>
  <r>
    <x v="14"/>
    <x v="16"/>
    <x v="16"/>
    <s v="KTOE"/>
    <x v="14"/>
    <x v="5"/>
    <x v="3"/>
    <n v="249.94358639999999"/>
  </r>
  <r>
    <x v="14"/>
    <x v="16"/>
    <x v="16"/>
    <s v="KTOE"/>
    <x v="2"/>
    <x v="3"/>
    <x v="3"/>
    <n v="111.2349024"/>
  </r>
  <r>
    <x v="1"/>
    <x v="17"/>
    <x v="17"/>
    <s v="KTOE"/>
    <x v="7"/>
    <x v="0"/>
    <x v="3"/>
    <n v="1.6286651999999999"/>
  </r>
  <r>
    <x v="1"/>
    <x v="18"/>
    <x v="18"/>
    <s v="KTOE"/>
    <x v="25"/>
    <x v="4"/>
    <x v="3"/>
    <n v="5.0744015999999998"/>
  </r>
  <r>
    <x v="14"/>
    <x v="18"/>
    <x v="18"/>
    <s v="KTOE"/>
    <x v="9"/>
    <x v="0"/>
    <x v="3"/>
    <n v="70.308932400000003"/>
  </r>
  <r>
    <x v="14"/>
    <x v="18"/>
    <x v="18"/>
    <s v="KTOE"/>
    <x v="6"/>
    <x v="2"/>
    <x v="3"/>
    <n v="0.62802000000000002"/>
  </r>
  <r>
    <x v="14"/>
    <x v="18"/>
    <x v="18"/>
    <s v="KTOE"/>
    <x v="3"/>
    <x v="2"/>
    <x v="3"/>
    <n v="530.09912159999999"/>
  </r>
  <r>
    <x v="8"/>
    <x v="18"/>
    <x v="18"/>
    <s v="KTOE"/>
    <x v="14"/>
    <x v="1"/>
    <x v="3"/>
    <n v="0.11304359999999999"/>
  </r>
  <r>
    <x v="13"/>
    <x v="18"/>
    <x v="18"/>
    <s v="KTOE"/>
    <x v="33"/>
    <x v="2"/>
    <x v="3"/>
    <n v="9.8599139999999998"/>
  </r>
  <r>
    <x v="0"/>
    <x v="7"/>
    <x v="7"/>
    <s v="KTOE"/>
    <x v="31"/>
    <x v="4"/>
    <x v="1"/>
    <n v="2361.7655064"/>
  </r>
  <r>
    <x v="1"/>
    <x v="7"/>
    <x v="7"/>
    <s v="KTOE"/>
    <x v="28"/>
    <x v="5"/>
    <x v="1"/>
    <n v="564.08756400000004"/>
  </r>
  <r>
    <x v="1"/>
    <x v="7"/>
    <x v="7"/>
    <s v="KTOE"/>
    <x v="30"/>
    <x v="0"/>
    <x v="1"/>
    <n v="34.407122399999999"/>
  </r>
  <r>
    <x v="1"/>
    <x v="7"/>
    <x v="7"/>
    <s v="KTOE"/>
    <x v="25"/>
    <x v="4"/>
    <x v="1"/>
    <n v="1482.1313868"/>
  </r>
  <r>
    <x v="8"/>
    <x v="7"/>
    <x v="7"/>
    <s v="KTOE"/>
    <x v="3"/>
    <x v="3"/>
    <x v="1"/>
    <n v="0.10048319999999999"/>
  </r>
  <r>
    <x v="0"/>
    <x v="6"/>
    <x v="6"/>
    <s v="KTOE"/>
    <x v="5"/>
    <x v="5"/>
    <x v="0"/>
    <n v="3977.0287595999998"/>
  </r>
  <r>
    <x v="0"/>
    <x v="8"/>
    <x v="8"/>
    <s v="KTOE"/>
    <x v="24"/>
    <x v="5"/>
    <x v="0"/>
    <n v="0.33913080000000001"/>
  </r>
  <r>
    <x v="14"/>
    <x v="6"/>
    <x v="6"/>
    <s v="KTOE"/>
    <x v="28"/>
    <x v="1"/>
    <x v="0"/>
    <n v="13.150738799999999"/>
  </r>
  <r>
    <x v="14"/>
    <x v="6"/>
    <x v="6"/>
    <s v="KTOE"/>
    <x v="9"/>
    <x v="4"/>
    <x v="0"/>
    <n v="16.747199999999999"/>
  </r>
  <r>
    <x v="1"/>
    <x v="6"/>
    <x v="6"/>
    <s v="KTOE"/>
    <x v="0"/>
    <x v="1"/>
    <x v="0"/>
    <n v="28.8596124"/>
  </r>
  <r>
    <x v="1"/>
    <x v="6"/>
    <x v="6"/>
    <s v="KTOE"/>
    <x v="3"/>
    <x v="3"/>
    <x v="0"/>
    <n v="1515.1777992"/>
  </r>
  <r>
    <x v="3"/>
    <x v="6"/>
    <x v="6"/>
    <s v="KTOE"/>
    <x v="7"/>
    <x v="3"/>
    <x v="0"/>
    <n v="8.4029076000000007"/>
  </r>
  <r>
    <x v="3"/>
    <x v="6"/>
    <x v="6"/>
    <s v="KTOE"/>
    <x v="9"/>
    <x v="3"/>
    <x v="0"/>
    <n v="0.13816439999999999"/>
  </r>
  <r>
    <x v="13"/>
    <x v="6"/>
    <x v="6"/>
    <s v="KTOE"/>
    <x v="23"/>
    <x v="3"/>
    <x v="0"/>
    <n v="3.0186828000000001"/>
  </r>
  <r>
    <x v="13"/>
    <x v="6"/>
    <x v="6"/>
    <s v="KTOE"/>
    <x v="3"/>
    <x v="2"/>
    <x v="0"/>
    <n v="54.955936800000003"/>
  </r>
  <r>
    <x v="0"/>
    <x v="7"/>
    <x v="7"/>
    <s v="KTOE"/>
    <x v="20"/>
    <x v="3"/>
    <x v="1"/>
    <n v="0.2679552"/>
  </r>
  <r>
    <x v="1"/>
    <x v="7"/>
    <x v="7"/>
    <s v="KTOE"/>
    <x v="27"/>
    <x v="2"/>
    <x v="1"/>
    <n v="36.3665448"/>
  </r>
  <r>
    <x v="1"/>
    <x v="7"/>
    <x v="7"/>
    <s v="KTOE"/>
    <x v="32"/>
    <x v="5"/>
    <x v="1"/>
    <n v="32.087635200000001"/>
  </r>
  <r>
    <x v="1"/>
    <x v="7"/>
    <x v="7"/>
    <s v="KTOE"/>
    <x v="24"/>
    <x v="2"/>
    <x v="1"/>
    <n v="37.810990799999999"/>
  </r>
  <r>
    <x v="1"/>
    <x v="7"/>
    <x v="7"/>
    <s v="KTOE"/>
    <x v="31"/>
    <x v="1"/>
    <x v="1"/>
    <n v="809.94902039999999"/>
  </r>
  <r>
    <x v="3"/>
    <x v="7"/>
    <x v="7"/>
    <s v="KTOE"/>
    <x v="13"/>
    <x v="2"/>
    <x v="1"/>
    <n v="15.059919600000001"/>
  </r>
  <r>
    <x v="3"/>
    <x v="7"/>
    <x v="7"/>
    <s v="KTOE"/>
    <x v="3"/>
    <x v="1"/>
    <x v="1"/>
    <n v="15.6293244"/>
  </r>
  <r>
    <x v="7"/>
    <x v="7"/>
    <x v="7"/>
    <s v="KTOE"/>
    <x v="7"/>
    <x v="4"/>
    <x v="1"/>
    <n v="7.5613608000000001"/>
  </r>
  <r>
    <x v="0"/>
    <x v="11"/>
    <x v="11"/>
    <s v="KTOE"/>
    <x v="10"/>
    <x v="4"/>
    <x v="1"/>
    <n v="563.46791759999996"/>
  </r>
  <r>
    <x v="0"/>
    <x v="8"/>
    <x v="8"/>
    <s v="KTOE"/>
    <x v="9"/>
    <x v="5"/>
    <x v="1"/>
    <n v="10.4711868"/>
  </r>
  <r>
    <x v="0"/>
    <x v="8"/>
    <x v="8"/>
    <s v="KTOE"/>
    <x v="14"/>
    <x v="2"/>
    <x v="1"/>
    <n v="163.54059480000001"/>
  </r>
  <r>
    <x v="0"/>
    <x v="8"/>
    <x v="8"/>
    <s v="KTOE"/>
    <x v="33"/>
    <x v="1"/>
    <x v="1"/>
    <n v="8.3610395999999998"/>
  </r>
  <r>
    <x v="0"/>
    <x v="8"/>
    <x v="8"/>
    <s v="KTOE"/>
    <x v="22"/>
    <x v="0"/>
    <x v="1"/>
    <n v="1.8338184"/>
  </r>
  <r>
    <x v="0"/>
    <x v="8"/>
    <x v="8"/>
    <s v="KTOE"/>
    <x v="8"/>
    <x v="1"/>
    <x v="1"/>
    <n v="3.7681199999999998E-2"/>
  </r>
  <r>
    <x v="0"/>
    <x v="8"/>
    <x v="8"/>
    <s v="KTOE"/>
    <x v="10"/>
    <x v="1"/>
    <x v="1"/>
    <n v="24.476032799999999"/>
  </r>
  <r>
    <x v="1"/>
    <x v="8"/>
    <x v="8"/>
    <s v="KTOE"/>
    <x v="24"/>
    <x v="2"/>
    <x v="1"/>
    <n v="0.76199760000000005"/>
  </r>
  <r>
    <x v="1"/>
    <x v="8"/>
    <x v="8"/>
    <s v="KTOE"/>
    <x v="1"/>
    <x v="5"/>
    <x v="1"/>
    <n v="4.60548E-2"/>
  </r>
  <r>
    <x v="0"/>
    <x v="6"/>
    <x v="6"/>
    <s v="KTOE"/>
    <x v="16"/>
    <x v="2"/>
    <x v="0"/>
    <n v="2.4743987999999999"/>
  </r>
  <r>
    <x v="0"/>
    <x v="6"/>
    <x v="6"/>
    <s v="KTOE"/>
    <x v="9"/>
    <x v="3"/>
    <x v="0"/>
    <n v="7.9297991999999997"/>
  </r>
  <r>
    <x v="0"/>
    <x v="6"/>
    <x v="6"/>
    <s v="KTOE"/>
    <x v="26"/>
    <x v="0"/>
    <x v="0"/>
    <n v="295.06473"/>
  </r>
  <r>
    <x v="0"/>
    <x v="6"/>
    <x v="6"/>
    <s v="KTOE"/>
    <x v="8"/>
    <x v="5"/>
    <x v="0"/>
    <n v="18.576831599999998"/>
  </r>
  <r>
    <x v="0"/>
    <x v="6"/>
    <x v="6"/>
    <s v="KTOE"/>
    <x v="3"/>
    <x v="4"/>
    <x v="0"/>
    <n v="676.5157044"/>
  </r>
  <r>
    <x v="0"/>
    <x v="8"/>
    <x v="8"/>
    <s v="KTOE"/>
    <x v="9"/>
    <x v="1"/>
    <x v="0"/>
    <n v="9.0351143999999994"/>
  </r>
  <r>
    <x v="0"/>
    <x v="8"/>
    <x v="8"/>
    <s v="KTOE"/>
    <x v="14"/>
    <x v="5"/>
    <x v="0"/>
    <n v="180.12450960000001"/>
  </r>
  <r>
    <x v="0"/>
    <x v="8"/>
    <x v="8"/>
    <s v="KTOE"/>
    <x v="23"/>
    <x v="1"/>
    <x v="0"/>
    <n v="8.7587855999999995"/>
  </r>
  <r>
    <x v="0"/>
    <x v="8"/>
    <x v="8"/>
    <s v="KTOE"/>
    <x v="8"/>
    <x v="5"/>
    <x v="0"/>
    <n v="3.3494400000000001E-2"/>
  </r>
  <r>
    <x v="1"/>
    <x v="6"/>
    <x v="6"/>
    <s v="KTOE"/>
    <x v="26"/>
    <x v="0"/>
    <x v="0"/>
    <n v="2322.2923559999999"/>
  </r>
  <r>
    <x v="1"/>
    <x v="6"/>
    <x v="6"/>
    <s v="KTOE"/>
    <x v="19"/>
    <x v="3"/>
    <x v="0"/>
    <n v="114.1028604"/>
  </r>
  <r>
    <x v="1"/>
    <x v="6"/>
    <x v="6"/>
    <s v="KTOE"/>
    <x v="17"/>
    <x v="0"/>
    <x v="0"/>
    <n v="282.39965999999998"/>
  </r>
  <r>
    <x v="1"/>
    <x v="6"/>
    <x v="6"/>
    <s v="KTOE"/>
    <x v="31"/>
    <x v="0"/>
    <x v="0"/>
    <n v="782.76831479999998"/>
  </r>
  <r>
    <x v="1"/>
    <x v="6"/>
    <x v="6"/>
    <s v="KTOE"/>
    <x v="1"/>
    <x v="1"/>
    <x v="0"/>
    <n v="182.45655719999999"/>
  </r>
  <r>
    <x v="4"/>
    <x v="6"/>
    <x v="6"/>
    <s v="KTOE"/>
    <x v="25"/>
    <x v="2"/>
    <x v="0"/>
    <n v="0.85410719999999996"/>
  </r>
  <r>
    <x v="3"/>
    <x v="6"/>
    <x v="6"/>
    <s v="KTOE"/>
    <x v="5"/>
    <x v="1"/>
    <x v="0"/>
    <n v="148.715136"/>
  </r>
  <r>
    <x v="13"/>
    <x v="6"/>
    <x v="6"/>
    <s v="KTOE"/>
    <x v="9"/>
    <x v="2"/>
    <x v="0"/>
    <n v="9.4370472000000003"/>
  </r>
  <r>
    <x v="13"/>
    <x v="6"/>
    <x v="6"/>
    <s v="KTOE"/>
    <x v="28"/>
    <x v="3"/>
    <x v="0"/>
    <n v="6.3932435999999999"/>
  </r>
  <r>
    <x v="13"/>
    <x v="6"/>
    <x v="6"/>
    <s v="KTOE"/>
    <x v="26"/>
    <x v="2"/>
    <x v="0"/>
    <n v="0.15491160000000001"/>
  </r>
  <r>
    <x v="13"/>
    <x v="6"/>
    <x v="6"/>
    <s v="KTOE"/>
    <x v="17"/>
    <x v="4"/>
    <x v="0"/>
    <n v="2.8805184000000001"/>
  </r>
  <r>
    <x v="13"/>
    <x v="6"/>
    <x v="6"/>
    <s v="KTOE"/>
    <x v="11"/>
    <x v="4"/>
    <x v="0"/>
    <n v="32.397458399999998"/>
  </r>
  <r>
    <x v="7"/>
    <x v="6"/>
    <x v="6"/>
    <s v="KTOE"/>
    <x v="16"/>
    <x v="1"/>
    <x v="0"/>
    <n v="7.6074156000000004"/>
  </r>
  <r>
    <x v="0"/>
    <x v="11"/>
    <x v="11"/>
    <s v="KTOE"/>
    <x v="16"/>
    <x v="2"/>
    <x v="0"/>
    <n v="165.63399480000001"/>
  </r>
  <r>
    <x v="0"/>
    <x v="11"/>
    <x v="11"/>
    <s v="KTOE"/>
    <x v="23"/>
    <x v="4"/>
    <x v="0"/>
    <n v="254.0801448"/>
  </r>
  <r>
    <x v="0"/>
    <x v="11"/>
    <x v="11"/>
    <s v="KTOE"/>
    <x v="3"/>
    <x v="1"/>
    <x v="0"/>
    <n v="905.49598319999996"/>
  </r>
  <r>
    <x v="1"/>
    <x v="5"/>
    <x v="5"/>
    <s v="KTOE"/>
    <x v="0"/>
    <x v="1"/>
    <x v="3"/>
    <n v="2.0933999999999999"/>
  </r>
  <r>
    <x v="1"/>
    <x v="5"/>
    <x v="5"/>
    <s v="KTOE"/>
    <x v="35"/>
    <x v="1"/>
    <x v="3"/>
    <n v="2.5120799999999999E-2"/>
  </r>
  <r>
    <x v="0"/>
    <x v="9"/>
    <x v="9"/>
    <s v="KTOE"/>
    <x v="5"/>
    <x v="3"/>
    <x v="6"/>
    <n v="3679.4100816"/>
  </r>
  <r>
    <x v="1"/>
    <x v="10"/>
    <x v="10"/>
    <s v="KTOE"/>
    <x v="25"/>
    <x v="4"/>
    <x v="6"/>
    <n v="49.638700800000002"/>
  </r>
  <r>
    <x v="1"/>
    <x v="10"/>
    <x v="10"/>
    <s v="KTOE"/>
    <x v="16"/>
    <x v="2"/>
    <x v="6"/>
    <n v="1.7207748"/>
  </r>
  <r>
    <x v="1"/>
    <x v="10"/>
    <x v="10"/>
    <s v="KTOE"/>
    <x v="30"/>
    <x v="2"/>
    <x v="6"/>
    <n v="101.4419772"/>
  </r>
  <r>
    <x v="14"/>
    <x v="6"/>
    <x v="6"/>
    <s v="KTOE"/>
    <x v="7"/>
    <x v="4"/>
    <x v="5"/>
    <n v="9.0099935999999996"/>
  </r>
  <r>
    <x v="14"/>
    <x v="6"/>
    <x v="6"/>
    <s v="KTOE"/>
    <x v="14"/>
    <x v="3"/>
    <x v="5"/>
    <n v="59.896360799999997"/>
  </r>
  <r>
    <x v="3"/>
    <x v="6"/>
    <x v="6"/>
    <s v="KTOE"/>
    <x v="14"/>
    <x v="4"/>
    <x v="5"/>
    <n v="7.933986"/>
  </r>
  <r>
    <x v="3"/>
    <x v="6"/>
    <x v="6"/>
    <s v="KTOE"/>
    <x v="30"/>
    <x v="2"/>
    <x v="5"/>
    <n v="25.962346799999999"/>
  </r>
  <r>
    <x v="13"/>
    <x v="13"/>
    <x v="13"/>
    <s v="KTOE"/>
    <x v="26"/>
    <x v="1"/>
    <x v="0"/>
    <n v="1.4570064"/>
  </r>
  <r>
    <x v="14"/>
    <x v="13"/>
    <x v="13"/>
    <s v="KTOE"/>
    <x v="10"/>
    <x v="3"/>
    <x v="0"/>
    <n v="34.855110000000003"/>
  </r>
  <r>
    <x v="14"/>
    <x v="13"/>
    <x v="13"/>
    <s v="KTOE"/>
    <x v="2"/>
    <x v="0"/>
    <x v="0"/>
    <n v="116.05390920000001"/>
  </r>
  <r>
    <x v="12"/>
    <x v="13"/>
    <x v="13"/>
    <s v="KTOE"/>
    <x v="19"/>
    <x v="2"/>
    <x v="0"/>
    <n v="0.1214172"/>
  </r>
  <r>
    <x v="8"/>
    <x v="13"/>
    <x v="13"/>
    <s v="KTOE"/>
    <x v="11"/>
    <x v="2"/>
    <x v="0"/>
    <n v="2.0264112000000001"/>
  </r>
  <r>
    <x v="16"/>
    <x v="13"/>
    <x v="13"/>
    <s v="KTOE"/>
    <x v="17"/>
    <x v="3"/>
    <x v="0"/>
    <n v="2.93076E-2"/>
  </r>
  <r>
    <x v="9"/>
    <x v="13"/>
    <x v="13"/>
    <s v="KTOE"/>
    <x v="3"/>
    <x v="5"/>
    <x v="0"/>
    <n v="0.21352679999999999"/>
  </r>
  <r>
    <x v="1"/>
    <x v="12"/>
    <x v="12"/>
    <s v="KTOE"/>
    <x v="17"/>
    <x v="4"/>
    <x v="0"/>
    <n v="323.28794879999998"/>
  </r>
  <r>
    <x v="1"/>
    <x v="12"/>
    <x v="12"/>
    <s v="KTOE"/>
    <x v="18"/>
    <x v="2"/>
    <x v="0"/>
    <n v="4445.6070419999996"/>
  </r>
  <r>
    <x v="1"/>
    <x v="12"/>
    <x v="12"/>
    <s v="KTOE"/>
    <x v="26"/>
    <x v="5"/>
    <x v="0"/>
    <n v="3028.4506044"/>
  </r>
  <r>
    <x v="1"/>
    <x v="12"/>
    <x v="12"/>
    <s v="KTOE"/>
    <x v="36"/>
    <x v="0"/>
    <x v="0"/>
    <n v="119.365668"/>
  </r>
  <r>
    <x v="1"/>
    <x v="12"/>
    <x v="12"/>
    <s v="KTOE"/>
    <x v="2"/>
    <x v="2"/>
    <x v="0"/>
    <n v="1514.7130643999999"/>
  </r>
  <r>
    <x v="3"/>
    <x v="12"/>
    <x v="12"/>
    <s v="KTOE"/>
    <x v="13"/>
    <x v="0"/>
    <x v="0"/>
    <n v="2.7507275999999998"/>
  </r>
  <r>
    <x v="3"/>
    <x v="12"/>
    <x v="12"/>
    <s v="KTOE"/>
    <x v="11"/>
    <x v="3"/>
    <x v="0"/>
    <n v="0.30144959999999998"/>
  </r>
  <r>
    <x v="8"/>
    <x v="12"/>
    <x v="12"/>
    <s v="KTOE"/>
    <x v="1"/>
    <x v="3"/>
    <x v="0"/>
    <n v="4.1868000000000002E-2"/>
  </r>
  <r>
    <x v="13"/>
    <x v="12"/>
    <x v="12"/>
    <s v="KTOE"/>
    <x v="28"/>
    <x v="1"/>
    <x v="0"/>
    <n v="4.1868000000000002E-2"/>
  </r>
  <r>
    <x v="14"/>
    <x v="13"/>
    <x v="13"/>
    <s v="KTOE"/>
    <x v="9"/>
    <x v="1"/>
    <x v="3"/>
    <n v="78.213610799999998"/>
  </r>
  <r>
    <x v="14"/>
    <x v="13"/>
    <x v="13"/>
    <s v="KTOE"/>
    <x v="3"/>
    <x v="3"/>
    <x v="3"/>
    <n v="591.55715880000002"/>
  </r>
  <r>
    <x v="12"/>
    <x v="13"/>
    <x v="13"/>
    <s v="KTOE"/>
    <x v="16"/>
    <x v="3"/>
    <x v="3"/>
    <n v="17.119825200000001"/>
  </r>
  <r>
    <x v="12"/>
    <x v="13"/>
    <x v="13"/>
    <s v="KTOE"/>
    <x v="22"/>
    <x v="1"/>
    <x v="3"/>
    <n v="4.7980727999999999"/>
  </r>
  <r>
    <x v="2"/>
    <x v="13"/>
    <x v="13"/>
    <s v="KTOE"/>
    <x v="22"/>
    <x v="5"/>
    <x v="3"/>
    <n v="4.563612"/>
  </r>
  <r>
    <x v="0"/>
    <x v="13"/>
    <x v="13"/>
    <s v="KTOE"/>
    <x v="19"/>
    <x v="0"/>
    <x v="3"/>
    <n v="0.71594279999999999"/>
  </r>
  <r>
    <x v="1"/>
    <x v="13"/>
    <x v="13"/>
    <s v="KTOE"/>
    <x v="7"/>
    <x v="4"/>
    <x v="3"/>
    <n v="115.6854708"/>
  </r>
  <r>
    <x v="1"/>
    <x v="13"/>
    <x v="13"/>
    <s v="KTOE"/>
    <x v="35"/>
    <x v="3"/>
    <x v="3"/>
    <n v="1.4360724"/>
  </r>
  <r>
    <x v="1"/>
    <x v="13"/>
    <x v="13"/>
    <s v="KTOE"/>
    <x v="25"/>
    <x v="5"/>
    <x v="3"/>
    <n v="1111.5786528000001"/>
  </r>
  <r>
    <x v="0"/>
    <x v="12"/>
    <x v="12"/>
    <s v="KTOE"/>
    <x v="26"/>
    <x v="1"/>
    <x v="6"/>
    <n v="244.73102040000001"/>
  </r>
  <r>
    <x v="1"/>
    <x v="12"/>
    <x v="12"/>
    <s v="KTOE"/>
    <x v="30"/>
    <x v="5"/>
    <x v="6"/>
    <n v="501.3651132"/>
  </r>
  <r>
    <x v="1"/>
    <x v="12"/>
    <x v="12"/>
    <s v="KTOE"/>
    <x v="23"/>
    <x v="0"/>
    <x v="6"/>
    <n v="697.46645160000003"/>
  </r>
  <r>
    <x v="1"/>
    <x v="12"/>
    <x v="12"/>
    <s v="KTOE"/>
    <x v="25"/>
    <x v="1"/>
    <x v="6"/>
    <n v="3784.9048812000001"/>
  </r>
  <r>
    <x v="3"/>
    <x v="12"/>
    <x v="12"/>
    <s v="KTOE"/>
    <x v="4"/>
    <x v="3"/>
    <x v="6"/>
    <n v="0.40193279999999998"/>
  </r>
  <r>
    <x v="8"/>
    <x v="12"/>
    <x v="12"/>
    <s v="KTOE"/>
    <x v="9"/>
    <x v="2"/>
    <x v="6"/>
    <n v="0.60289919999999997"/>
  </r>
  <r>
    <x v="8"/>
    <x v="12"/>
    <x v="12"/>
    <s v="KTOE"/>
    <x v="14"/>
    <x v="0"/>
    <x v="6"/>
    <n v="0.12979080000000001"/>
  </r>
  <r>
    <x v="13"/>
    <x v="13"/>
    <x v="13"/>
    <s v="KTOE"/>
    <x v="33"/>
    <x v="4"/>
    <x v="1"/>
    <n v="11.911446"/>
  </r>
  <r>
    <x v="1"/>
    <x v="13"/>
    <x v="13"/>
    <s v="KTOE"/>
    <x v="7"/>
    <x v="1"/>
    <x v="1"/>
    <n v="130.97147759999999"/>
  </r>
  <r>
    <x v="1"/>
    <x v="13"/>
    <x v="13"/>
    <s v="KTOE"/>
    <x v="28"/>
    <x v="5"/>
    <x v="1"/>
    <n v="160.53028560000001"/>
  </r>
  <r>
    <x v="1"/>
    <x v="13"/>
    <x v="13"/>
    <s v="KTOE"/>
    <x v="30"/>
    <x v="3"/>
    <x v="1"/>
    <n v="150.2391312"/>
  </r>
  <r>
    <x v="1"/>
    <x v="13"/>
    <x v="13"/>
    <s v="KTOE"/>
    <x v="3"/>
    <x v="1"/>
    <x v="1"/>
    <n v="382.903794"/>
  </r>
  <r>
    <x v="2"/>
    <x v="13"/>
    <x v="13"/>
    <s v="KTOE"/>
    <x v="19"/>
    <x v="0"/>
    <x v="1"/>
    <n v="8.3736000000000005E-2"/>
  </r>
  <r>
    <x v="12"/>
    <x v="13"/>
    <x v="13"/>
    <s v="KTOE"/>
    <x v="9"/>
    <x v="4"/>
    <x v="1"/>
    <n v="3.3996816000000001"/>
  </r>
  <r>
    <x v="12"/>
    <x v="13"/>
    <x v="13"/>
    <s v="KTOE"/>
    <x v="14"/>
    <x v="4"/>
    <x v="1"/>
    <n v="115.0407036"/>
  </r>
  <r>
    <x v="12"/>
    <x v="13"/>
    <x v="13"/>
    <s v="KTOE"/>
    <x v="6"/>
    <x v="3"/>
    <x v="1"/>
    <n v="1.4988744000000001"/>
  </r>
  <r>
    <x v="14"/>
    <x v="13"/>
    <x v="13"/>
    <s v="KTOE"/>
    <x v="28"/>
    <x v="1"/>
    <x v="1"/>
    <n v="50.237413199999999"/>
  </r>
  <r>
    <x v="14"/>
    <x v="13"/>
    <x v="13"/>
    <s v="KTOE"/>
    <x v="14"/>
    <x v="1"/>
    <x v="1"/>
    <n v="235.779642"/>
  </r>
  <r>
    <x v="1"/>
    <x v="12"/>
    <x v="12"/>
    <s v="KTOE"/>
    <x v="23"/>
    <x v="2"/>
    <x v="1"/>
    <n v="672.31634399999996"/>
  </r>
  <r>
    <x v="1"/>
    <x v="12"/>
    <x v="12"/>
    <s v="KTOE"/>
    <x v="0"/>
    <x v="5"/>
    <x v="1"/>
    <n v="157.2603948"/>
  </r>
  <r>
    <x v="3"/>
    <x v="12"/>
    <x v="12"/>
    <s v="KTOE"/>
    <x v="4"/>
    <x v="4"/>
    <x v="1"/>
    <n v="0.8080524"/>
  </r>
  <r>
    <x v="14"/>
    <x v="13"/>
    <x v="13"/>
    <s v="KTOE"/>
    <x v="9"/>
    <x v="3"/>
    <x v="0"/>
    <n v="81.429073200000005"/>
  </r>
  <r>
    <x v="0"/>
    <x v="13"/>
    <x v="13"/>
    <s v="KTOE"/>
    <x v="5"/>
    <x v="0"/>
    <x v="0"/>
    <n v="34.536913200000001"/>
  </r>
  <r>
    <x v="1"/>
    <x v="13"/>
    <x v="13"/>
    <s v="KTOE"/>
    <x v="28"/>
    <x v="1"/>
    <x v="0"/>
    <n v="159.91901279999999"/>
  </r>
  <r>
    <x v="1"/>
    <x v="13"/>
    <x v="13"/>
    <s v="KTOE"/>
    <x v="23"/>
    <x v="0"/>
    <x v="0"/>
    <n v="111.62846159999999"/>
  </r>
  <r>
    <x v="1"/>
    <x v="13"/>
    <x v="13"/>
    <s v="KTOE"/>
    <x v="0"/>
    <x v="1"/>
    <x v="0"/>
    <n v="11.174569200000001"/>
  </r>
  <r>
    <x v="1"/>
    <x v="13"/>
    <x v="13"/>
    <s v="KTOE"/>
    <x v="35"/>
    <x v="4"/>
    <x v="0"/>
    <n v="0.28888920000000001"/>
  </r>
  <r>
    <x v="2"/>
    <x v="13"/>
    <x v="13"/>
    <s v="KTOE"/>
    <x v="16"/>
    <x v="2"/>
    <x v="0"/>
    <n v="40.641267599999999"/>
  </r>
  <r>
    <x v="14"/>
    <x v="13"/>
    <x v="13"/>
    <s v="KTOE"/>
    <x v="25"/>
    <x v="3"/>
    <x v="0"/>
    <n v="121.5804852"/>
  </r>
  <r>
    <x v="12"/>
    <x v="13"/>
    <x v="13"/>
    <s v="KTOE"/>
    <x v="6"/>
    <x v="1"/>
    <x v="0"/>
    <n v="1.1220623999999999"/>
  </r>
  <r>
    <x v="12"/>
    <x v="13"/>
    <x v="13"/>
    <s v="KTOE"/>
    <x v="22"/>
    <x v="4"/>
    <x v="0"/>
    <n v="4.8608748000000004"/>
  </r>
  <r>
    <x v="1"/>
    <x v="12"/>
    <x v="12"/>
    <s v="KTOE"/>
    <x v="7"/>
    <x v="4"/>
    <x v="0"/>
    <n v="568.10689200000002"/>
  </r>
  <r>
    <x v="3"/>
    <x v="12"/>
    <x v="12"/>
    <s v="KTOE"/>
    <x v="15"/>
    <x v="5"/>
    <x v="0"/>
    <n v="8.7922799999999995E-2"/>
  </r>
  <r>
    <x v="8"/>
    <x v="12"/>
    <x v="12"/>
    <s v="KTOE"/>
    <x v="16"/>
    <x v="4"/>
    <x v="0"/>
    <n v="4.60548E-2"/>
  </r>
  <r>
    <x v="8"/>
    <x v="12"/>
    <x v="12"/>
    <s v="KTOE"/>
    <x v="9"/>
    <x v="1"/>
    <x v="0"/>
    <n v="0.6866352"/>
  </r>
  <r>
    <x v="8"/>
    <x v="12"/>
    <x v="12"/>
    <s v="KTOE"/>
    <x v="14"/>
    <x v="1"/>
    <x v="0"/>
    <n v="0.12979080000000001"/>
  </r>
  <r>
    <x v="0"/>
    <x v="19"/>
    <x v="19"/>
    <s v="KTOE"/>
    <x v="19"/>
    <x v="5"/>
    <x v="2"/>
    <n v="52.787174399999998"/>
  </r>
  <r>
    <x v="0"/>
    <x v="19"/>
    <x v="19"/>
    <s v="KTOE"/>
    <x v="34"/>
    <x v="1"/>
    <x v="2"/>
    <n v="0.10048319999999999"/>
  </r>
  <r>
    <x v="0"/>
    <x v="19"/>
    <x v="19"/>
    <s v="KTOE"/>
    <x v="5"/>
    <x v="1"/>
    <x v="2"/>
    <n v="55.148529600000003"/>
  </r>
  <r>
    <x v="1"/>
    <x v="19"/>
    <x v="19"/>
    <s v="KTOE"/>
    <x v="28"/>
    <x v="2"/>
    <x v="2"/>
    <n v="25.694391599999999"/>
  </r>
  <r>
    <x v="1"/>
    <x v="19"/>
    <x v="19"/>
    <s v="KTOE"/>
    <x v="23"/>
    <x v="1"/>
    <x v="2"/>
    <n v="13.594539599999999"/>
  </r>
  <r>
    <x v="8"/>
    <x v="19"/>
    <x v="19"/>
    <s v="KTOE"/>
    <x v="3"/>
    <x v="3"/>
    <x v="2"/>
    <n v="3.7681199999999998E-2"/>
  </r>
  <r>
    <x v="0"/>
    <x v="15"/>
    <x v="15"/>
    <s v="KTOE"/>
    <x v="31"/>
    <x v="5"/>
    <x v="2"/>
    <n v="63.639360000000003"/>
  </r>
  <r>
    <x v="1"/>
    <x v="15"/>
    <x v="15"/>
    <s v="KTOE"/>
    <x v="18"/>
    <x v="4"/>
    <x v="2"/>
    <n v="12.1500936"/>
  </r>
  <r>
    <x v="1"/>
    <x v="18"/>
    <x v="18"/>
    <s v="KTOE"/>
    <x v="23"/>
    <x v="3"/>
    <x v="1"/>
    <n v="12.6525096"/>
  </r>
  <r>
    <x v="14"/>
    <x v="18"/>
    <x v="18"/>
    <s v="KTOE"/>
    <x v="28"/>
    <x v="2"/>
    <x v="1"/>
    <n v="55.148529600000003"/>
  </r>
  <r>
    <x v="14"/>
    <x v="18"/>
    <x v="18"/>
    <s v="KTOE"/>
    <x v="7"/>
    <x v="5"/>
    <x v="1"/>
    <n v="37.932408000000002"/>
  </r>
  <r>
    <x v="1"/>
    <x v="20"/>
    <x v="20"/>
    <s v="KTOE"/>
    <x v="16"/>
    <x v="4"/>
    <x v="1"/>
    <n v="0.1214172"/>
  </r>
  <r>
    <x v="0"/>
    <x v="15"/>
    <x v="15"/>
    <s v="KTOE"/>
    <x v="5"/>
    <x v="0"/>
    <x v="1"/>
    <n v="2.6251235999999998"/>
  </r>
  <r>
    <x v="1"/>
    <x v="15"/>
    <x v="15"/>
    <s v="KTOE"/>
    <x v="7"/>
    <x v="2"/>
    <x v="1"/>
    <n v="12.359433599999999"/>
  </r>
  <r>
    <x v="8"/>
    <x v="6"/>
    <x v="6"/>
    <s v="KTOE"/>
    <x v="9"/>
    <x v="1"/>
    <x v="5"/>
    <n v="0.11304359999999999"/>
  </r>
  <r>
    <x v="8"/>
    <x v="6"/>
    <x v="6"/>
    <s v="KTOE"/>
    <x v="14"/>
    <x v="4"/>
    <x v="5"/>
    <n v="0.25539479999999998"/>
  </r>
  <r>
    <x v="13"/>
    <x v="6"/>
    <x v="6"/>
    <s v="KTOE"/>
    <x v="33"/>
    <x v="1"/>
    <x v="5"/>
    <n v="6.9124068000000003"/>
  </r>
  <r>
    <x v="13"/>
    <x v="6"/>
    <x v="6"/>
    <s v="KTOE"/>
    <x v="1"/>
    <x v="3"/>
    <x v="5"/>
    <n v="6.5607156"/>
  </r>
  <r>
    <x v="13"/>
    <x v="6"/>
    <x v="6"/>
    <s v="KTOE"/>
    <x v="2"/>
    <x v="3"/>
    <x v="5"/>
    <n v="9.2653884000000009"/>
  </r>
  <r>
    <x v="0"/>
    <x v="7"/>
    <x v="7"/>
    <s v="KTOE"/>
    <x v="26"/>
    <x v="3"/>
    <x v="5"/>
    <n v="289.71399960000002"/>
  </r>
  <r>
    <x v="3"/>
    <x v="7"/>
    <x v="7"/>
    <s v="KTOE"/>
    <x v="16"/>
    <x v="3"/>
    <x v="5"/>
    <n v="2.5120799999999999E-2"/>
  </r>
  <r>
    <x v="3"/>
    <x v="7"/>
    <x v="7"/>
    <s v="KTOE"/>
    <x v="6"/>
    <x v="5"/>
    <x v="5"/>
    <n v="0.25958160000000002"/>
  </r>
  <r>
    <x v="3"/>
    <x v="7"/>
    <x v="7"/>
    <s v="KTOE"/>
    <x v="30"/>
    <x v="0"/>
    <x v="5"/>
    <n v="25.0203168"/>
  </r>
  <r>
    <x v="13"/>
    <x v="7"/>
    <x v="7"/>
    <s v="KTOE"/>
    <x v="25"/>
    <x v="4"/>
    <x v="5"/>
    <n v="1.4570064"/>
  </r>
  <r>
    <x v="0"/>
    <x v="6"/>
    <x v="6"/>
    <s v="KTOE"/>
    <x v="26"/>
    <x v="4"/>
    <x v="5"/>
    <n v="274.76293679999998"/>
  </r>
  <r>
    <x v="1"/>
    <x v="6"/>
    <x v="6"/>
    <s v="KTOE"/>
    <x v="7"/>
    <x v="3"/>
    <x v="5"/>
    <n v="459.85717799999998"/>
  </r>
  <r>
    <x v="1"/>
    <x v="6"/>
    <x v="6"/>
    <s v="KTOE"/>
    <x v="3"/>
    <x v="0"/>
    <x v="5"/>
    <n v="1113.5966903999999"/>
  </r>
  <r>
    <x v="0"/>
    <x v="11"/>
    <x v="11"/>
    <s v="KTOE"/>
    <x v="31"/>
    <x v="1"/>
    <x v="8"/>
    <n v="31.220967600000002"/>
  </r>
  <r>
    <x v="1"/>
    <x v="8"/>
    <x v="8"/>
    <s v="KTOE"/>
    <x v="1"/>
    <x v="5"/>
    <x v="7"/>
    <n v="4.60548E-2"/>
  </r>
  <r>
    <x v="0"/>
    <x v="8"/>
    <x v="8"/>
    <s v="KTOE"/>
    <x v="24"/>
    <x v="2"/>
    <x v="7"/>
    <n v="0.439614"/>
  </r>
  <r>
    <x v="2"/>
    <x v="5"/>
    <x v="5"/>
    <s v="KTOE"/>
    <x v="16"/>
    <x v="5"/>
    <x v="1"/>
    <n v="50.111809200000003"/>
  </r>
  <r>
    <x v="2"/>
    <x v="5"/>
    <x v="5"/>
    <s v="KTOE"/>
    <x v="9"/>
    <x v="2"/>
    <x v="1"/>
    <n v="3.6383291999999998"/>
  </r>
  <r>
    <x v="1"/>
    <x v="5"/>
    <x v="5"/>
    <s v="KTOE"/>
    <x v="7"/>
    <x v="4"/>
    <x v="1"/>
    <n v="0.37262519999999999"/>
  </r>
  <r>
    <x v="1"/>
    <x v="5"/>
    <x v="5"/>
    <s v="KTOE"/>
    <x v="35"/>
    <x v="1"/>
    <x v="1"/>
    <n v="2.5120799999999999E-2"/>
  </r>
  <r>
    <x v="8"/>
    <x v="5"/>
    <x v="5"/>
    <s v="KTOE"/>
    <x v="16"/>
    <x v="0"/>
    <x v="1"/>
    <n v="1.67472E-2"/>
  </r>
  <r>
    <x v="1"/>
    <x v="9"/>
    <x v="9"/>
    <s v="KTOE"/>
    <x v="23"/>
    <x v="2"/>
    <x v="1"/>
    <n v="449.73768239999998"/>
  </r>
  <r>
    <x v="1"/>
    <x v="9"/>
    <x v="9"/>
    <s v="KTOE"/>
    <x v="25"/>
    <x v="3"/>
    <x v="1"/>
    <n v="2129.3687988000001"/>
  </r>
  <r>
    <x v="1"/>
    <x v="10"/>
    <x v="10"/>
    <s v="KTOE"/>
    <x v="28"/>
    <x v="2"/>
    <x v="1"/>
    <n v="223.4788236"/>
  </r>
  <r>
    <x v="1"/>
    <x v="10"/>
    <x v="10"/>
    <s v="KTOE"/>
    <x v="10"/>
    <x v="1"/>
    <x v="1"/>
    <n v="30.438036"/>
  </r>
  <r>
    <x v="1"/>
    <x v="10"/>
    <x v="10"/>
    <s v="KTOE"/>
    <x v="0"/>
    <x v="0"/>
    <x v="1"/>
    <n v="2.3613552000000002"/>
  </r>
  <r>
    <x v="1"/>
    <x v="10"/>
    <x v="10"/>
    <s v="KTOE"/>
    <x v="35"/>
    <x v="4"/>
    <x v="1"/>
    <n v="3.8811635999999998"/>
  </r>
  <r>
    <x v="0"/>
    <x v="6"/>
    <x v="6"/>
    <s v="KTOE"/>
    <x v="31"/>
    <x v="3"/>
    <x v="1"/>
    <n v="2417.6467259999999"/>
  </r>
  <r>
    <x v="1"/>
    <x v="6"/>
    <x v="6"/>
    <s v="KTOE"/>
    <x v="28"/>
    <x v="5"/>
    <x v="1"/>
    <n v="564.08756400000004"/>
  </r>
  <r>
    <x v="1"/>
    <x v="6"/>
    <x v="6"/>
    <s v="KTOE"/>
    <x v="3"/>
    <x v="2"/>
    <x v="1"/>
    <n v="1237.5845856000001"/>
  </r>
  <r>
    <x v="3"/>
    <x v="6"/>
    <x v="6"/>
    <s v="KTOE"/>
    <x v="16"/>
    <x v="1"/>
    <x v="1"/>
    <n v="3.3494400000000001E-2"/>
  </r>
  <r>
    <x v="13"/>
    <x v="6"/>
    <x v="6"/>
    <s v="KTOE"/>
    <x v="33"/>
    <x v="3"/>
    <x v="1"/>
    <n v="8.3861603999999996"/>
  </r>
  <r>
    <x v="13"/>
    <x v="6"/>
    <x v="6"/>
    <s v="KTOE"/>
    <x v="23"/>
    <x v="1"/>
    <x v="1"/>
    <n v="2.9851884000000002"/>
  </r>
  <r>
    <x v="13"/>
    <x v="6"/>
    <x v="6"/>
    <s v="KTOE"/>
    <x v="18"/>
    <x v="1"/>
    <x v="1"/>
    <n v="14.0174064"/>
  </r>
  <r>
    <x v="14"/>
    <x v="6"/>
    <x v="6"/>
    <s v="KTOE"/>
    <x v="9"/>
    <x v="3"/>
    <x v="1"/>
    <n v="18.5433372"/>
  </r>
  <r>
    <x v="5"/>
    <x v="6"/>
    <x v="6"/>
    <s v="KTOE"/>
    <x v="3"/>
    <x v="1"/>
    <x v="1"/>
    <n v="0.72431639999999997"/>
  </r>
  <r>
    <x v="13"/>
    <x v="6"/>
    <x v="6"/>
    <s v="KTOE"/>
    <x v="1"/>
    <x v="3"/>
    <x v="1"/>
    <n v="6.5607156"/>
  </r>
  <r>
    <x v="13"/>
    <x v="6"/>
    <x v="6"/>
    <s v="KTOE"/>
    <x v="2"/>
    <x v="1"/>
    <x v="1"/>
    <n v="13.904362799999999"/>
  </r>
  <r>
    <x v="13"/>
    <x v="6"/>
    <x v="6"/>
    <s v="KTOE"/>
    <x v="3"/>
    <x v="1"/>
    <x v="1"/>
    <n v="40.712443200000003"/>
  </r>
  <r>
    <x v="0"/>
    <x v="7"/>
    <x v="7"/>
    <s v="KTOE"/>
    <x v="31"/>
    <x v="1"/>
    <x v="1"/>
    <n v="2586.0984371999998"/>
  </r>
  <r>
    <x v="1"/>
    <x v="7"/>
    <x v="7"/>
    <s v="KTOE"/>
    <x v="7"/>
    <x v="3"/>
    <x v="1"/>
    <n v="459.85717799999998"/>
  </r>
  <r>
    <x v="1"/>
    <x v="7"/>
    <x v="7"/>
    <s v="KTOE"/>
    <x v="23"/>
    <x v="0"/>
    <x v="1"/>
    <n v="125.8175268"/>
  </r>
  <r>
    <x v="1"/>
    <x v="7"/>
    <x v="7"/>
    <s v="KTOE"/>
    <x v="3"/>
    <x v="4"/>
    <x v="1"/>
    <n v="1283.6226383999999"/>
  </r>
  <r>
    <x v="1"/>
    <x v="7"/>
    <x v="7"/>
    <s v="KTOE"/>
    <x v="25"/>
    <x v="1"/>
    <x v="1"/>
    <n v="1733.7413196"/>
  </r>
  <r>
    <x v="3"/>
    <x v="7"/>
    <x v="7"/>
    <s v="KTOE"/>
    <x v="16"/>
    <x v="4"/>
    <x v="1"/>
    <n v="8.3736000000000001E-3"/>
  </r>
  <r>
    <x v="3"/>
    <x v="7"/>
    <x v="7"/>
    <s v="KTOE"/>
    <x v="6"/>
    <x v="0"/>
    <x v="1"/>
    <n v="0.37681199999999998"/>
  </r>
  <r>
    <x v="13"/>
    <x v="7"/>
    <x v="7"/>
    <s v="KTOE"/>
    <x v="33"/>
    <x v="1"/>
    <x v="1"/>
    <n v="1.67472E-2"/>
  </r>
  <r>
    <x v="0"/>
    <x v="8"/>
    <x v="8"/>
    <s v="KTOE"/>
    <x v="31"/>
    <x v="3"/>
    <x v="1"/>
    <n v="31.250275200000001"/>
  </r>
  <r>
    <x v="0"/>
    <x v="8"/>
    <x v="8"/>
    <s v="KTOE"/>
    <x v="36"/>
    <x v="2"/>
    <x v="0"/>
    <n v="1.2895344"/>
  </r>
  <r>
    <x v="0"/>
    <x v="8"/>
    <x v="8"/>
    <s v="KTOE"/>
    <x v="5"/>
    <x v="4"/>
    <x v="0"/>
    <n v="4.9236768"/>
  </r>
  <r>
    <x v="1"/>
    <x v="8"/>
    <x v="8"/>
    <s v="KTOE"/>
    <x v="1"/>
    <x v="4"/>
    <x v="0"/>
    <n v="0.11304359999999999"/>
  </r>
  <r>
    <x v="14"/>
    <x v="6"/>
    <x v="6"/>
    <s v="KTOE"/>
    <x v="9"/>
    <x v="1"/>
    <x v="0"/>
    <n v="18.4930956"/>
  </r>
  <r>
    <x v="14"/>
    <x v="6"/>
    <x v="6"/>
    <s v="KTOE"/>
    <x v="3"/>
    <x v="3"/>
    <x v="0"/>
    <n v="139.5292968"/>
  </r>
  <r>
    <x v="1"/>
    <x v="6"/>
    <x v="6"/>
    <s v="KTOE"/>
    <x v="30"/>
    <x v="1"/>
    <x v="0"/>
    <n v="50.383951199999998"/>
  </r>
  <r>
    <x v="1"/>
    <x v="6"/>
    <x v="6"/>
    <s v="KTOE"/>
    <x v="10"/>
    <x v="3"/>
    <x v="0"/>
    <n v="48.508264799999999"/>
  </r>
  <r>
    <x v="7"/>
    <x v="6"/>
    <x v="6"/>
    <s v="KTOE"/>
    <x v="16"/>
    <x v="4"/>
    <x v="1"/>
    <n v="5.8447728000000003"/>
  </r>
  <r>
    <x v="0"/>
    <x v="7"/>
    <x v="7"/>
    <s v="KTOE"/>
    <x v="20"/>
    <x v="1"/>
    <x v="1"/>
    <n v="0.24283440000000001"/>
  </r>
  <r>
    <x v="0"/>
    <x v="7"/>
    <x v="7"/>
    <s v="KTOE"/>
    <x v="22"/>
    <x v="4"/>
    <x v="1"/>
    <n v="10.1571768"/>
  </r>
  <r>
    <x v="1"/>
    <x v="7"/>
    <x v="7"/>
    <s v="KTOE"/>
    <x v="27"/>
    <x v="0"/>
    <x v="1"/>
    <n v="46.163656799999998"/>
  </r>
  <r>
    <x v="1"/>
    <x v="7"/>
    <x v="7"/>
    <s v="KTOE"/>
    <x v="24"/>
    <x v="0"/>
    <x v="1"/>
    <n v="57.702477600000002"/>
  </r>
  <r>
    <x v="3"/>
    <x v="7"/>
    <x v="7"/>
    <s v="KTOE"/>
    <x v="13"/>
    <x v="0"/>
    <x v="1"/>
    <n v="12.1375332"/>
  </r>
  <r>
    <x v="8"/>
    <x v="7"/>
    <x v="7"/>
    <s v="KTOE"/>
    <x v="1"/>
    <x v="4"/>
    <x v="1"/>
    <n v="1.2560399999999999E-2"/>
  </r>
  <r>
    <x v="8"/>
    <x v="7"/>
    <x v="7"/>
    <s v="KTOE"/>
    <x v="25"/>
    <x v="4"/>
    <x v="1"/>
    <n v="0.70338239999999996"/>
  </r>
  <r>
    <x v="7"/>
    <x v="7"/>
    <x v="7"/>
    <s v="KTOE"/>
    <x v="7"/>
    <x v="3"/>
    <x v="1"/>
    <n v="7.1636148000000004"/>
  </r>
  <r>
    <x v="0"/>
    <x v="11"/>
    <x v="11"/>
    <s v="KTOE"/>
    <x v="33"/>
    <x v="4"/>
    <x v="1"/>
    <n v="569.81929319999995"/>
  </r>
  <r>
    <x v="0"/>
    <x v="11"/>
    <x v="11"/>
    <s v="KTOE"/>
    <x v="10"/>
    <x v="3"/>
    <x v="1"/>
    <n v="653.12823960000003"/>
  </r>
  <r>
    <x v="13"/>
    <x v="13"/>
    <x v="13"/>
    <s v="KTOE"/>
    <x v="26"/>
    <x v="0"/>
    <x v="1"/>
    <n v="1.5784236"/>
  </r>
  <r>
    <x v="0"/>
    <x v="13"/>
    <x v="13"/>
    <s v="KTOE"/>
    <x v="16"/>
    <x v="3"/>
    <x v="1"/>
    <n v="259.87048920000001"/>
  </r>
  <r>
    <x v="0"/>
    <x v="13"/>
    <x v="13"/>
    <s v="KTOE"/>
    <x v="8"/>
    <x v="5"/>
    <x v="1"/>
    <n v="239.1876972"/>
  </r>
  <r>
    <x v="1"/>
    <x v="13"/>
    <x v="13"/>
    <s v="KTOE"/>
    <x v="9"/>
    <x v="0"/>
    <x v="1"/>
    <n v="76.873834799999997"/>
  </r>
  <r>
    <x v="1"/>
    <x v="13"/>
    <x v="13"/>
    <s v="KTOE"/>
    <x v="22"/>
    <x v="1"/>
    <x v="1"/>
    <n v="62.136298799999999"/>
  </r>
  <r>
    <x v="1"/>
    <x v="13"/>
    <x v="13"/>
    <s v="KTOE"/>
    <x v="27"/>
    <x v="3"/>
    <x v="1"/>
    <n v="28.960095599999999"/>
  </r>
  <r>
    <x v="1"/>
    <x v="13"/>
    <x v="13"/>
    <s v="KTOE"/>
    <x v="18"/>
    <x v="1"/>
    <x v="1"/>
    <n v="492.48491039999999"/>
  </r>
  <r>
    <x v="1"/>
    <x v="13"/>
    <x v="13"/>
    <s v="KTOE"/>
    <x v="37"/>
    <x v="2"/>
    <x v="1"/>
    <n v="3.6843840000000001"/>
  </r>
  <r>
    <x v="1"/>
    <x v="13"/>
    <x v="13"/>
    <s v="KTOE"/>
    <x v="31"/>
    <x v="0"/>
    <x v="1"/>
    <n v="742.85973720000004"/>
  </r>
  <r>
    <x v="1"/>
    <x v="13"/>
    <x v="13"/>
    <s v="KTOE"/>
    <x v="32"/>
    <x v="0"/>
    <x v="1"/>
    <n v="4.3919531999999997"/>
  </r>
  <r>
    <x v="1"/>
    <x v="13"/>
    <x v="13"/>
    <s v="KTOE"/>
    <x v="2"/>
    <x v="2"/>
    <x v="1"/>
    <n v="579.94716240000002"/>
  </r>
  <r>
    <x v="4"/>
    <x v="13"/>
    <x v="13"/>
    <s v="KTOE"/>
    <x v="18"/>
    <x v="2"/>
    <x v="1"/>
    <n v="132.00561719999999"/>
  </r>
  <r>
    <x v="4"/>
    <x v="13"/>
    <x v="13"/>
    <s v="KTOE"/>
    <x v="2"/>
    <x v="2"/>
    <x v="1"/>
    <n v="154.97858880000001"/>
  </r>
  <r>
    <x v="1"/>
    <x v="12"/>
    <x v="12"/>
    <s v="KTOE"/>
    <x v="26"/>
    <x v="3"/>
    <x v="1"/>
    <n v="3807.9071604000001"/>
  </r>
  <r>
    <x v="1"/>
    <x v="12"/>
    <x v="12"/>
    <s v="KTOE"/>
    <x v="36"/>
    <x v="3"/>
    <x v="1"/>
    <n v="122.631372"/>
  </r>
  <r>
    <x v="0"/>
    <x v="12"/>
    <x v="12"/>
    <s v="KTOE"/>
    <x v="16"/>
    <x v="0"/>
    <x v="1"/>
    <n v="0.98389800000000005"/>
  </r>
  <r>
    <x v="0"/>
    <x v="12"/>
    <x v="12"/>
    <s v="KTOE"/>
    <x v="33"/>
    <x v="0"/>
    <x v="1"/>
    <n v="5.9578163999999996"/>
  </r>
  <r>
    <x v="0"/>
    <x v="12"/>
    <x v="12"/>
    <s v="KTOE"/>
    <x v="13"/>
    <x v="1"/>
    <x v="1"/>
    <n v="178.1860212"/>
  </r>
  <r>
    <x v="0"/>
    <x v="12"/>
    <x v="12"/>
    <s v="KTOE"/>
    <x v="3"/>
    <x v="1"/>
    <x v="1"/>
    <n v="133.90223760000001"/>
  </r>
  <r>
    <x v="3"/>
    <x v="12"/>
    <x v="12"/>
    <s v="KTOE"/>
    <x v="13"/>
    <x v="3"/>
    <x v="1"/>
    <n v="2.9726279999999998"/>
  </r>
  <r>
    <x v="3"/>
    <x v="12"/>
    <x v="12"/>
    <s v="KTOE"/>
    <x v="25"/>
    <x v="1"/>
    <x v="1"/>
    <n v="26.632234799999999"/>
  </r>
  <r>
    <x v="8"/>
    <x v="12"/>
    <x v="12"/>
    <s v="KTOE"/>
    <x v="11"/>
    <x v="3"/>
    <x v="1"/>
    <n v="0.93784319999999999"/>
  </r>
  <r>
    <x v="8"/>
    <x v="12"/>
    <x v="12"/>
    <s v="KTOE"/>
    <x v="1"/>
    <x v="2"/>
    <x v="1"/>
    <n v="4.1868000000000002E-2"/>
  </r>
  <r>
    <x v="13"/>
    <x v="12"/>
    <x v="12"/>
    <s v="KTOE"/>
    <x v="28"/>
    <x v="0"/>
    <x v="1"/>
    <n v="4.1868000000000002E-2"/>
  </r>
  <r>
    <x v="0"/>
    <x v="12"/>
    <x v="12"/>
    <s v="KTOE"/>
    <x v="9"/>
    <x v="4"/>
    <x v="0"/>
    <n v="12.8827836"/>
  </r>
  <r>
    <x v="0"/>
    <x v="12"/>
    <x v="12"/>
    <s v="KTOE"/>
    <x v="33"/>
    <x v="5"/>
    <x v="0"/>
    <n v="12.7153116"/>
  </r>
  <r>
    <x v="0"/>
    <x v="12"/>
    <x v="12"/>
    <s v="KTOE"/>
    <x v="8"/>
    <x v="4"/>
    <x v="0"/>
    <n v="28.985216399999999"/>
  </r>
  <r>
    <x v="0"/>
    <x v="13"/>
    <x v="13"/>
    <s v="KTOE"/>
    <x v="16"/>
    <x v="4"/>
    <x v="0"/>
    <n v="190.91389319999999"/>
  </r>
  <r>
    <x v="0"/>
    <x v="13"/>
    <x v="13"/>
    <s v="KTOE"/>
    <x v="22"/>
    <x v="0"/>
    <x v="0"/>
    <n v="13.2051672"/>
  </r>
  <r>
    <x v="0"/>
    <x v="13"/>
    <x v="13"/>
    <s v="KTOE"/>
    <x v="26"/>
    <x v="3"/>
    <x v="0"/>
    <n v="2.4450911999999998"/>
  </r>
  <r>
    <x v="0"/>
    <x v="13"/>
    <x v="13"/>
    <s v="KTOE"/>
    <x v="8"/>
    <x v="1"/>
    <x v="0"/>
    <n v="321.16524120000003"/>
  </r>
  <r>
    <x v="0"/>
    <x v="13"/>
    <x v="13"/>
    <s v="KTOE"/>
    <x v="3"/>
    <x v="5"/>
    <x v="0"/>
    <n v="1108.8028044"/>
  </r>
  <r>
    <x v="0"/>
    <x v="13"/>
    <x v="13"/>
    <s v="KTOE"/>
    <x v="25"/>
    <x v="5"/>
    <x v="0"/>
    <n v="284.39676359999999"/>
  </r>
  <r>
    <x v="1"/>
    <x v="13"/>
    <x v="13"/>
    <s v="KTOE"/>
    <x v="14"/>
    <x v="0"/>
    <x v="0"/>
    <n v="1392.73902"/>
  </r>
  <r>
    <x v="1"/>
    <x v="13"/>
    <x v="13"/>
    <s v="KTOE"/>
    <x v="17"/>
    <x v="1"/>
    <x v="0"/>
    <n v="43.362687600000001"/>
  </r>
  <r>
    <x v="1"/>
    <x v="13"/>
    <x v="13"/>
    <s v="KTOE"/>
    <x v="27"/>
    <x v="5"/>
    <x v="0"/>
    <n v="25.359447599999999"/>
  </r>
  <r>
    <x v="1"/>
    <x v="13"/>
    <x v="13"/>
    <s v="KTOE"/>
    <x v="26"/>
    <x v="3"/>
    <x v="0"/>
    <n v="624.51564840000003"/>
  </r>
  <r>
    <x v="1"/>
    <x v="13"/>
    <x v="13"/>
    <s v="KTOE"/>
    <x v="1"/>
    <x v="5"/>
    <x v="0"/>
    <n v="122.442966"/>
  </r>
  <r>
    <x v="1"/>
    <x v="13"/>
    <x v="13"/>
    <s v="KTOE"/>
    <x v="2"/>
    <x v="5"/>
    <x v="0"/>
    <n v="812.1931452"/>
  </r>
  <r>
    <x v="4"/>
    <x v="13"/>
    <x v="13"/>
    <s v="KTOE"/>
    <x v="18"/>
    <x v="2"/>
    <x v="0"/>
    <n v="132.00561719999999"/>
  </r>
  <r>
    <x v="4"/>
    <x v="13"/>
    <x v="13"/>
    <s v="KTOE"/>
    <x v="3"/>
    <x v="4"/>
    <x v="0"/>
    <n v="724.19498280000005"/>
  </r>
  <r>
    <x v="13"/>
    <x v="13"/>
    <x v="13"/>
    <s v="KTOE"/>
    <x v="11"/>
    <x v="0"/>
    <x v="0"/>
    <n v="1.8463788000000001"/>
  </r>
  <r>
    <x v="9"/>
    <x v="13"/>
    <x v="13"/>
    <s v="KTOE"/>
    <x v="14"/>
    <x v="0"/>
    <x v="0"/>
    <n v="10.8814932"/>
  </r>
  <r>
    <x v="8"/>
    <x v="13"/>
    <x v="13"/>
    <s v="KTOE"/>
    <x v="1"/>
    <x v="5"/>
    <x v="0"/>
    <n v="1.2560399999999999E-2"/>
  </r>
  <r>
    <x v="8"/>
    <x v="13"/>
    <x v="13"/>
    <s v="KTOE"/>
    <x v="25"/>
    <x v="5"/>
    <x v="0"/>
    <n v="2.5120799999999999E-2"/>
  </r>
  <r>
    <x v="10"/>
    <x v="12"/>
    <x v="12"/>
    <s v="KTOE"/>
    <x v="33"/>
    <x v="1"/>
    <x v="0"/>
    <n v="0.69082200000000005"/>
  </r>
  <r>
    <x v="1"/>
    <x v="12"/>
    <x v="12"/>
    <s v="KTOE"/>
    <x v="9"/>
    <x v="0"/>
    <x v="0"/>
    <n v="426.45070079999999"/>
  </r>
  <r>
    <x v="1"/>
    <x v="12"/>
    <x v="12"/>
    <s v="KTOE"/>
    <x v="19"/>
    <x v="1"/>
    <x v="0"/>
    <n v="454.11707519999999"/>
  </r>
  <r>
    <x v="1"/>
    <x v="12"/>
    <x v="12"/>
    <s v="KTOE"/>
    <x v="32"/>
    <x v="1"/>
    <x v="0"/>
    <n v="34.289892000000002"/>
  </r>
  <r>
    <x v="1"/>
    <x v="12"/>
    <x v="12"/>
    <s v="KTOE"/>
    <x v="31"/>
    <x v="3"/>
    <x v="0"/>
    <n v="5923.0450259999998"/>
  </r>
  <r>
    <x v="3"/>
    <x v="12"/>
    <x v="12"/>
    <s v="KTOE"/>
    <x v="31"/>
    <x v="0"/>
    <x v="0"/>
    <n v="0.1716588"/>
  </r>
  <r>
    <x v="8"/>
    <x v="12"/>
    <x v="12"/>
    <s v="KTOE"/>
    <x v="11"/>
    <x v="4"/>
    <x v="0"/>
    <n v="0.84992040000000002"/>
  </r>
  <r>
    <x v="14"/>
    <x v="13"/>
    <x v="13"/>
    <s v="KTOE"/>
    <x v="7"/>
    <x v="0"/>
    <x v="3"/>
    <n v="39.247063199999999"/>
  </r>
  <r>
    <x v="14"/>
    <x v="13"/>
    <x v="13"/>
    <s v="KTOE"/>
    <x v="14"/>
    <x v="5"/>
    <x v="3"/>
    <n v="249.94358639999999"/>
  </r>
  <r>
    <x v="14"/>
    <x v="13"/>
    <x v="13"/>
    <s v="KTOE"/>
    <x v="6"/>
    <x v="5"/>
    <x v="3"/>
    <n v="0.71175600000000006"/>
  </r>
  <r>
    <x v="2"/>
    <x v="13"/>
    <x v="13"/>
    <s v="KTOE"/>
    <x v="16"/>
    <x v="4"/>
    <x v="3"/>
    <n v="42.378789599999998"/>
  </r>
  <r>
    <x v="0"/>
    <x v="13"/>
    <x v="13"/>
    <s v="KTOE"/>
    <x v="29"/>
    <x v="2"/>
    <x v="3"/>
    <n v="49.998765599999999"/>
  </r>
  <r>
    <x v="1"/>
    <x v="13"/>
    <x v="13"/>
    <s v="KTOE"/>
    <x v="28"/>
    <x v="3"/>
    <x v="3"/>
    <n v="178.60051440000001"/>
  </r>
  <r>
    <x v="1"/>
    <x v="13"/>
    <x v="13"/>
    <s v="KTOE"/>
    <x v="18"/>
    <x v="1"/>
    <x v="3"/>
    <n v="492.48491039999999"/>
  </r>
  <r>
    <x v="1"/>
    <x v="13"/>
    <x v="13"/>
    <s v="KTOE"/>
    <x v="0"/>
    <x v="2"/>
    <x v="3"/>
    <n v="11.689545600000001"/>
  </r>
  <r>
    <x v="8"/>
    <x v="13"/>
    <x v="13"/>
    <s v="KTOE"/>
    <x v="16"/>
    <x v="2"/>
    <x v="3"/>
    <n v="7.5362399999999996E-2"/>
  </r>
  <r>
    <x v="13"/>
    <x v="13"/>
    <x v="13"/>
    <s v="KTOE"/>
    <x v="33"/>
    <x v="5"/>
    <x v="3"/>
    <n v="1.2518532"/>
  </r>
  <r>
    <x v="0"/>
    <x v="12"/>
    <x v="12"/>
    <s v="KTOE"/>
    <x v="19"/>
    <x v="1"/>
    <x v="6"/>
    <n v="3.6508896000000002"/>
  </r>
  <r>
    <x v="1"/>
    <x v="12"/>
    <x v="12"/>
    <s v="KTOE"/>
    <x v="7"/>
    <x v="5"/>
    <x v="6"/>
    <n v="561.21123239999997"/>
  </r>
  <r>
    <x v="8"/>
    <x v="12"/>
    <x v="12"/>
    <s v="KTOE"/>
    <x v="29"/>
    <x v="1"/>
    <x v="6"/>
    <n v="8.3736000000000005E-2"/>
  </r>
  <r>
    <x v="8"/>
    <x v="13"/>
    <x v="13"/>
    <s v="KTOE"/>
    <x v="16"/>
    <x v="0"/>
    <x v="1"/>
    <n v="5.8615199999999999E-2"/>
  </r>
  <r>
    <x v="8"/>
    <x v="13"/>
    <x v="13"/>
    <s v="KTOE"/>
    <x v="3"/>
    <x v="1"/>
    <x v="1"/>
    <n v="1.15137"/>
  </r>
  <r>
    <x v="8"/>
    <x v="13"/>
    <x v="13"/>
    <s v="KTOE"/>
    <x v="25"/>
    <x v="0"/>
    <x v="1"/>
    <n v="0.10048319999999999"/>
  </r>
  <r>
    <x v="0"/>
    <x v="13"/>
    <x v="13"/>
    <s v="KTOE"/>
    <x v="26"/>
    <x v="2"/>
    <x v="1"/>
    <n v="2.6837388"/>
  </r>
  <r>
    <x v="0"/>
    <x v="13"/>
    <x v="13"/>
    <s v="KTOE"/>
    <x v="19"/>
    <x v="3"/>
    <x v="1"/>
    <n v="0.49404239999999999"/>
  </r>
  <r>
    <x v="1"/>
    <x v="13"/>
    <x v="13"/>
    <s v="KTOE"/>
    <x v="23"/>
    <x v="1"/>
    <x v="1"/>
    <n v="142.43074920000001"/>
  </r>
  <r>
    <x v="2"/>
    <x v="13"/>
    <x v="13"/>
    <s v="KTOE"/>
    <x v="16"/>
    <x v="3"/>
    <x v="1"/>
    <n v="25.773940799999998"/>
  </r>
  <r>
    <x v="4"/>
    <x v="13"/>
    <x v="13"/>
    <s v="KTOE"/>
    <x v="9"/>
    <x v="4"/>
    <x v="1"/>
    <n v="88.328919600000006"/>
  </r>
  <r>
    <x v="12"/>
    <x v="13"/>
    <x v="13"/>
    <s v="KTOE"/>
    <x v="23"/>
    <x v="2"/>
    <x v="1"/>
    <n v="0.49822919999999998"/>
  </r>
  <r>
    <x v="14"/>
    <x v="13"/>
    <x v="13"/>
    <s v="KTOE"/>
    <x v="9"/>
    <x v="5"/>
    <x v="1"/>
    <n v="79.825528800000001"/>
  </r>
  <r>
    <x v="14"/>
    <x v="13"/>
    <x v="13"/>
    <s v="KTOE"/>
    <x v="6"/>
    <x v="0"/>
    <x v="1"/>
    <n v="0.71175600000000006"/>
  </r>
  <r>
    <x v="14"/>
    <x v="13"/>
    <x v="13"/>
    <s v="KTOE"/>
    <x v="3"/>
    <x v="0"/>
    <x v="1"/>
    <n v="571.77034200000003"/>
  </r>
  <r>
    <x v="1"/>
    <x v="12"/>
    <x v="12"/>
    <s v="KTOE"/>
    <x v="28"/>
    <x v="1"/>
    <x v="1"/>
    <n v="2371.6379808000002"/>
  </r>
  <r>
    <x v="1"/>
    <x v="12"/>
    <x v="12"/>
    <s v="KTOE"/>
    <x v="30"/>
    <x v="2"/>
    <x v="1"/>
    <n v="392.81813640000001"/>
  </r>
  <r>
    <x v="1"/>
    <x v="12"/>
    <x v="12"/>
    <s v="KTOE"/>
    <x v="3"/>
    <x v="0"/>
    <x v="1"/>
    <n v="417.08064239999999"/>
  </r>
  <r>
    <x v="1"/>
    <x v="12"/>
    <x v="12"/>
    <s v="KTOE"/>
    <x v="35"/>
    <x v="3"/>
    <x v="1"/>
    <n v="26.439641999999999"/>
  </r>
  <r>
    <x v="0"/>
    <x v="12"/>
    <x v="12"/>
    <s v="KTOE"/>
    <x v="26"/>
    <x v="2"/>
    <x v="1"/>
    <n v="235.45307159999999"/>
  </r>
  <r>
    <x v="0"/>
    <x v="12"/>
    <x v="12"/>
    <s v="KTOE"/>
    <x v="19"/>
    <x v="4"/>
    <x v="1"/>
    <n v="4.9027428000000004"/>
  </r>
  <r>
    <x v="3"/>
    <x v="12"/>
    <x v="12"/>
    <s v="KTOE"/>
    <x v="33"/>
    <x v="5"/>
    <x v="1"/>
    <n v="8.3736000000000005E-2"/>
  </r>
  <r>
    <x v="14"/>
    <x v="13"/>
    <x v="13"/>
    <s v="KTOE"/>
    <x v="7"/>
    <x v="2"/>
    <x v="0"/>
    <n v="40.704069599999997"/>
  </r>
  <r>
    <x v="14"/>
    <x v="13"/>
    <x v="13"/>
    <s v="KTOE"/>
    <x v="14"/>
    <x v="0"/>
    <x v="0"/>
    <n v="229.4240796"/>
  </r>
  <r>
    <x v="0"/>
    <x v="12"/>
    <x v="12"/>
    <s v="KTOE"/>
    <x v="19"/>
    <x v="4"/>
    <x v="0"/>
    <n v="4.9027428000000004"/>
  </r>
  <r>
    <x v="0"/>
    <x v="13"/>
    <x v="13"/>
    <s v="KTOE"/>
    <x v="19"/>
    <x v="0"/>
    <x v="0"/>
    <n v="0.71594279999999999"/>
  </r>
  <r>
    <x v="1"/>
    <x v="13"/>
    <x v="13"/>
    <s v="KTOE"/>
    <x v="10"/>
    <x v="2"/>
    <x v="0"/>
    <n v="107.642628"/>
  </r>
  <r>
    <x v="1"/>
    <x v="13"/>
    <x v="13"/>
    <s v="KTOE"/>
    <x v="3"/>
    <x v="1"/>
    <x v="0"/>
    <n v="382.903794"/>
  </r>
  <r>
    <x v="1"/>
    <x v="13"/>
    <x v="13"/>
    <s v="KTOE"/>
    <x v="25"/>
    <x v="2"/>
    <x v="0"/>
    <n v="707.75341920000005"/>
  </r>
  <r>
    <x v="4"/>
    <x v="13"/>
    <x v="13"/>
    <s v="KTOE"/>
    <x v="28"/>
    <x v="3"/>
    <x v="0"/>
    <n v="75.467070000000007"/>
  </r>
  <r>
    <x v="2"/>
    <x v="13"/>
    <x v="13"/>
    <s v="KTOE"/>
    <x v="19"/>
    <x v="3"/>
    <x v="0"/>
    <n v="0.1172304"/>
  </r>
  <r>
    <x v="2"/>
    <x v="13"/>
    <x v="13"/>
    <s v="KTOE"/>
    <x v="3"/>
    <x v="3"/>
    <x v="0"/>
    <n v="2.9098259999999998"/>
  </r>
  <r>
    <x v="13"/>
    <x v="13"/>
    <x v="13"/>
    <s v="KTOE"/>
    <x v="33"/>
    <x v="0"/>
    <x v="0"/>
    <n v="14.540756399999999"/>
  </r>
  <r>
    <x v="9"/>
    <x v="13"/>
    <x v="13"/>
    <s v="KTOE"/>
    <x v="6"/>
    <x v="4"/>
    <x v="0"/>
    <n v="2.0934000000000001E-2"/>
  </r>
  <r>
    <x v="12"/>
    <x v="13"/>
    <x v="13"/>
    <s v="KTOE"/>
    <x v="16"/>
    <x v="0"/>
    <x v="0"/>
    <n v="19.899860400000001"/>
  </r>
  <r>
    <x v="12"/>
    <x v="13"/>
    <x v="13"/>
    <s v="KTOE"/>
    <x v="23"/>
    <x v="0"/>
    <x v="0"/>
    <n v="0.56103119999999995"/>
  </r>
  <r>
    <x v="8"/>
    <x v="13"/>
    <x v="13"/>
    <s v="KTOE"/>
    <x v="14"/>
    <x v="0"/>
    <x v="0"/>
    <n v="0.10048319999999999"/>
  </r>
  <r>
    <x v="8"/>
    <x v="13"/>
    <x v="13"/>
    <s v="KTOE"/>
    <x v="3"/>
    <x v="4"/>
    <x v="0"/>
    <n v="2.4995196000000002"/>
  </r>
  <r>
    <x v="1"/>
    <x v="12"/>
    <x v="12"/>
    <s v="KTOE"/>
    <x v="30"/>
    <x v="0"/>
    <x v="0"/>
    <n v="416.79593999999997"/>
  </r>
  <r>
    <x v="1"/>
    <x v="12"/>
    <x v="12"/>
    <s v="KTOE"/>
    <x v="10"/>
    <x v="2"/>
    <x v="0"/>
    <n v="1169.7584256"/>
  </r>
  <r>
    <x v="8"/>
    <x v="12"/>
    <x v="12"/>
    <s v="KTOE"/>
    <x v="3"/>
    <x v="5"/>
    <x v="0"/>
    <n v="0.71594279999999999"/>
  </r>
  <r>
    <x v="3"/>
    <x v="12"/>
    <x v="12"/>
    <s v="KTOE"/>
    <x v="31"/>
    <x v="3"/>
    <x v="6"/>
    <n v="0.1716588"/>
  </r>
  <r>
    <x v="3"/>
    <x v="12"/>
    <x v="12"/>
    <s v="KTOE"/>
    <x v="5"/>
    <x v="2"/>
    <x v="6"/>
    <n v="8.6248079999999998"/>
  </r>
  <r>
    <x v="8"/>
    <x v="12"/>
    <x v="12"/>
    <s v="KTOE"/>
    <x v="5"/>
    <x v="1"/>
    <x v="6"/>
    <n v="0.25958160000000002"/>
  </r>
  <r>
    <x v="8"/>
    <x v="13"/>
    <x v="13"/>
    <s v="KTOE"/>
    <x v="11"/>
    <x v="3"/>
    <x v="1"/>
    <n v="2.6334971999999999"/>
  </r>
  <r>
    <x v="8"/>
    <x v="13"/>
    <x v="13"/>
    <s v="KTOE"/>
    <x v="1"/>
    <x v="5"/>
    <x v="1"/>
    <n v="1.2560399999999999E-2"/>
  </r>
  <r>
    <x v="0"/>
    <x v="13"/>
    <x v="13"/>
    <s v="KTOE"/>
    <x v="17"/>
    <x v="5"/>
    <x v="1"/>
    <n v="66.486384000000001"/>
  </r>
  <r>
    <x v="0"/>
    <x v="13"/>
    <x v="13"/>
    <s v="KTOE"/>
    <x v="25"/>
    <x v="0"/>
    <x v="1"/>
    <n v="399.03972119999997"/>
  </r>
  <r>
    <x v="1"/>
    <x v="13"/>
    <x v="13"/>
    <s v="KTOE"/>
    <x v="14"/>
    <x v="1"/>
    <x v="1"/>
    <n v="1566.9559548"/>
  </r>
  <r>
    <x v="1"/>
    <x v="13"/>
    <x v="13"/>
    <s v="KTOE"/>
    <x v="36"/>
    <x v="4"/>
    <x v="1"/>
    <n v="2.7758484000000001"/>
  </r>
  <r>
    <x v="4"/>
    <x v="13"/>
    <x v="13"/>
    <s v="KTOE"/>
    <x v="31"/>
    <x v="1"/>
    <x v="1"/>
    <n v="80.449361999999994"/>
  </r>
  <r>
    <x v="4"/>
    <x v="13"/>
    <x v="13"/>
    <s v="KTOE"/>
    <x v="11"/>
    <x v="1"/>
    <x v="1"/>
    <n v="373.04388"/>
  </r>
  <r>
    <x v="4"/>
    <x v="13"/>
    <x v="13"/>
    <s v="KTOE"/>
    <x v="25"/>
    <x v="1"/>
    <x v="1"/>
    <n v="159.91063919999999"/>
  </r>
  <r>
    <x v="10"/>
    <x v="13"/>
    <x v="13"/>
    <s v="KTOE"/>
    <x v="3"/>
    <x v="3"/>
    <x v="1"/>
    <n v="1.653786"/>
  </r>
  <r>
    <x v="9"/>
    <x v="13"/>
    <x v="13"/>
    <s v="KTOE"/>
    <x v="9"/>
    <x v="2"/>
    <x v="1"/>
    <n v="0.13816439999999999"/>
  </r>
  <r>
    <x v="9"/>
    <x v="13"/>
    <x v="13"/>
    <s v="KTOE"/>
    <x v="14"/>
    <x v="5"/>
    <x v="1"/>
    <n v="9.5877719999999993"/>
  </r>
  <r>
    <x v="9"/>
    <x v="13"/>
    <x v="13"/>
    <s v="KTOE"/>
    <x v="3"/>
    <x v="2"/>
    <x v="1"/>
    <n v="0.23027400000000001"/>
  </r>
  <r>
    <x v="1"/>
    <x v="12"/>
    <x v="12"/>
    <s v="KTOE"/>
    <x v="22"/>
    <x v="1"/>
    <x v="1"/>
    <n v="339.84674280000002"/>
  </r>
  <r>
    <x v="1"/>
    <x v="12"/>
    <x v="12"/>
    <s v="KTOE"/>
    <x v="17"/>
    <x v="3"/>
    <x v="1"/>
    <n v="313.84671479999997"/>
  </r>
  <r>
    <x v="1"/>
    <x v="12"/>
    <x v="12"/>
    <s v="KTOE"/>
    <x v="19"/>
    <x v="5"/>
    <x v="1"/>
    <n v="394.63939440000001"/>
  </r>
  <r>
    <x v="1"/>
    <x v="12"/>
    <x v="12"/>
    <s v="KTOE"/>
    <x v="34"/>
    <x v="0"/>
    <x v="1"/>
    <n v="91.678359599999993"/>
  </r>
  <r>
    <x v="1"/>
    <x v="12"/>
    <x v="12"/>
    <s v="KTOE"/>
    <x v="1"/>
    <x v="1"/>
    <x v="1"/>
    <n v="298.14202799999998"/>
  </r>
  <r>
    <x v="0"/>
    <x v="12"/>
    <x v="12"/>
    <s v="KTOE"/>
    <x v="20"/>
    <x v="0"/>
    <x v="1"/>
    <n v="3.9983939999999998"/>
  </r>
  <r>
    <x v="0"/>
    <x v="11"/>
    <x v="11"/>
    <s v="KTOE"/>
    <x v="3"/>
    <x v="4"/>
    <x v="1"/>
    <n v="901.99163160000001"/>
  </r>
  <r>
    <x v="0"/>
    <x v="8"/>
    <x v="8"/>
    <s v="KTOE"/>
    <x v="14"/>
    <x v="0"/>
    <x v="1"/>
    <n v="168.13770120000001"/>
  </r>
  <r>
    <x v="0"/>
    <x v="8"/>
    <x v="8"/>
    <s v="KTOE"/>
    <x v="37"/>
    <x v="2"/>
    <x v="1"/>
    <n v="1.67472E-2"/>
  </r>
  <r>
    <x v="0"/>
    <x v="8"/>
    <x v="8"/>
    <s v="KTOE"/>
    <x v="22"/>
    <x v="5"/>
    <x v="1"/>
    <n v="2.6376840000000001"/>
  </r>
  <r>
    <x v="0"/>
    <x v="8"/>
    <x v="8"/>
    <s v="KTOE"/>
    <x v="13"/>
    <x v="2"/>
    <x v="1"/>
    <n v="1.2769740000000001"/>
  </r>
  <r>
    <x v="1"/>
    <x v="8"/>
    <x v="8"/>
    <s v="KTOE"/>
    <x v="24"/>
    <x v="0"/>
    <x v="1"/>
    <n v="2.3153003999999999"/>
  </r>
  <r>
    <x v="0"/>
    <x v="6"/>
    <x v="6"/>
    <s v="KTOE"/>
    <x v="9"/>
    <x v="1"/>
    <x v="0"/>
    <n v="8.6206212000000004"/>
  </r>
  <r>
    <x v="0"/>
    <x v="6"/>
    <x v="6"/>
    <s v="KTOE"/>
    <x v="16"/>
    <x v="0"/>
    <x v="0"/>
    <n v="12.9079044"/>
  </r>
  <r>
    <x v="0"/>
    <x v="6"/>
    <x v="6"/>
    <s v="KTOE"/>
    <x v="26"/>
    <x v="5"/>
    <x v="0"/>
    <n v="245.1413268"/>
  </r>
  <r>
    <x v="0"/>
    <x v="6"/>
    <x v="6"/>
    <s v="KTOE"/>
    <x v="3"/>
    <x v="3"/>
    <x v="0"/>
    <n v="650.31889679999995"/>
  </r>
  <r>
    <x v="0"/>
    <x v="8"/>
    <x v="8"/>
    <s v="KTOE"/>
    <x v="33"/>
    <x v="4"/>
    <x v="0"/>
    <n v="13.3642656"/>
  </r>
  <r>
    <x v="1"/>
    <x v="6"/>
    <x v="6"/>
    <s v="KTOE"/>
    <x v="14"/>
    <x v="2"/>
    <x v="0"/>
    <n v="3299.2946963999998"/>
  </r>
  <r>
    <x v="1"/>
    <x v="6"/>
    <x v="6"/>
    <s v="KTOE"/>
    <x v="18"/>
    <x v="2"/>
    <x v="0"/>
    <n v="1763.1075347999999"/>
  </r>
  <r>
    <x v="1"/>
    <x v="6"/>
    <x v="6"/>
    <s v="KTOE"/>
    <x v="26"/>
    <x v="5"/>
    <x v="0"/>
    <n v="1911.9064068"/>
  </r>
  <r>
    <x v="1"/>
    <x v="6"/>
    <x v="6"/>
    <s v="KTOE"/>
    <x v="19"/>
    <x v="1"/>
    <x v="0"/>
    <n v="90.656780400000002"/>
  </r>
  <r>
    <x v="1"/>
    <x v="6"/>
    <x v="6"/>
    <s v="KTOE"/>
    <x v="17"/>
    <x v="5"/>
    <x v="0"/>
    <n v="311.34300839999997"/>
  </r>
  <r>
    <x v="1"/>
    <x v="6"/>
    <x v="6"/>
    <s v="KTOE"/>
    <x v="22"/>
    <x v="2"/>
    <x v="0"/>
    <n v="187.5644532"/>
  </r>
  <r>
    <x v="1"/>
    <x v="6"/>
    <x v="6"/>
    <s v="KTOE"/>
    <x v="31"/>
    <x v="5"/>
    <x v="0"/>
    <n v="873.85633559999997"/>
  </r>
  <r>
    <x v="4"/>
    <x v="6"/>
    <x v="6"/>
    <s v="KTOE"/>
    <x v="25"/>
    <x v="0"/>
    <x v="0"/>
    <n v="0.18003240000000001"/>
  </r>
  <r>
    <x v="13"/>
    <x v="6"/>
    <x v="6"/>
    <s v="KTOE"/>
    <x v="9"/>
    <x v="0"/>
    <x v="0"/>
    <n v="9.1146636000000001"/>
  </r>
  <r>
    <x v="13"/>
    <x v="6"/>
    <x v="6"/>
    <s v="KTOE"/>
    <x v="28"/>
    <x v="1"/>
    <x v="0"/>
    <n v="5.2125659999999998"/>
  </r>
  <r>
    <x v="13"/>
    <x v="6"/>
    <x v="6"/>
    <s v="KTOE"/>
    <x v="26"/>
    <x v="0"/>
    <x v="0"/>
    <n v="1.0299528"/>
  </r>
  <r>
    <x v="13"/>
    <x v="6"/>
    <x v="6"/>
    <s v="KTOE"/>
    <x v="17"/>
    <x v="3"/>
    <x v="0"/>
    <n v="3.0228695999999999"/>
  </r>
  <r>
    <x v="13"/>
    <x v="6"/>
    <x v="6"/>
    <s v="KTOE"/>
    <x v="11"/>
    <x v="3"/>
    <x v="0"/>
    <n v="41.009706000000001"/>
  </r>
  <r>
    <x v="6"/>
    <x v="6"/>
    <x v="6"/>
    <s v="KTOE"/>
    <x v="11"/>
    <x v="2"/>
    <x v="0"/>
    <n v="1.2560399999999999E-2"/>
  </r>
  <r>
    <x v="0"/>
    <x v="11"/>
    <x v="11"/>
    <s v="KTOE"/>
    <x v="16"/>
    <x v="0"/>
    <x v="0"/>
    <n v="171.41596559999999"/>
  </r>
  <r>
    <x v="0"/>
    <x v="11"/>
    <x v="11"/>
    <s v="KTOE"/>
    <x v="23"/>
    <x v="3"/>
    <x v="0"/>
    <n v="250.4208816"/>
  </r>
  <r>
    <x v="0"/>
    <x v="11"/>
    <x v="11"/>
    <s v="KTOE"/>
    <x v="33"/>
    <x v="4"/>
    <x v="0"/>
    <n v="569.81929319999995"/>
  </r>
  <r>
    <x v="0"/>
    <x v="11"/>
    <x v="11"/>
    <s v="KTOE"/>
    <x v="10"/>
    <x v="4"/>
    <x v="0"/>
    <n v="563.46791759999996"/>
  </r>
  <r>
    <x v="0"/>
    <x v="5"/>
    <x v="5"/>
    <s v="KTOE"/>
    <x v="29"/>
    <x v="4"/>
    <x v="3"/>
    <n v="54.152071200000002"/>
  </r>
  <r>
    <x v="2"/>
    <x v="5"/>
    <x v="5"/>
    <s v="KTOE"/>
    <x v="16"/>
    <x v="2"/>
    <x v="3"/>
    <n v="40.176532799999997"/>
  </r>
  <r>
    <x v="2"/>
    <x v="5"/>
    <x v="5"/>
    <s v="KTOE"/>
    <x v="9"/>
    <x v="2"/>
    <x v="3"/>
    <n v="3.6383291999999998"/>
  </r>
  <r>
    <x v="8"/>
    <x v="5"/>
    <x v="5"/>
    <s v="KTOE"/>
    <x v="16"/>
    <x v="4"/>
    <x v="3"/>
    <n v="1.67472E-2"/>
  </r>
  <r>
    <x v="8"/>
    <x v="5"/>
    <x v="5"/>
    <s v="KTOE"/>
    <x v="2"/>
    <x v="4"/>
    <x v="3"/>
    <n v="1.2811608000000001"/>
  </r>
  <r>
    <x v="0"/>
    <x v="9"/>
    <x v="9"/>
    <s v="KTOE"/>
    <x v="5"/>
    <x v="1"/>
    <x v="6"/>
    <n v="3136.6668239999999"/>
  </r>
  <r>
    <x v="1"/>
    <x v="10"/>
    <x v="10"/>
    <s v="KTOE"/>
    <x v="25"/>
    <x v="3"/>
    <x v="6"/>
    <n v="32.317909200000003"/>
  </r>
  <r>
    <x v="1"/>
    <x v="10"/>
    <x v="10"/>
    <s v="KTOE"/>
    <x v="16"/>
    <x v="0"/>
    <x v="6"/>
    <n v="2.3613552000000002"/>
  </r>
  <r>
    <x v="1"/>
    <x v="10"/>
    <x v="10"/>
    <s v="KTOE"/>
    <x v="30"/>
    <x v="0"/>
    <x v="6"/>
    <n v="68.960782800000004"/>
  </r>
  <r>
    <x v="14"/>
    <x v="6"/>
    <x v="6"/>
    <s v="KTOE"/>
    <x v="7"/>
    <x v="3"/>
    <x v="5"/>
    <n v="9.5375303999999996"/>
  </r>
  <r>
    <x v="14"/>
    <x v="6"/>
    <x v="6"/>
    <s v="KTOE"/>
    <x v="14"/>
    <x v="1"/>
    <x v="5"/>
    <n v="61.721805600000003"/>
  </r>
  <r>
    <x v="3"/>
    <x v="6"/>
    <x v="6"/>
    <s v="KTOE"/>
    <x v="30"/>
    <x v="0"/>
    <x v="5"/>
    <n v="25.0203168"/>
  </r>
  <r>
    <x v="3"/>
    <x v="6"/>
    <x v="6"/>
    <s v="KTOE"/>
    <x v="14"/>
    <x v="3"/>
    <x v="5"/>
    <n v="8.0093484000000004"/>
  </r>
  <r>
    <x v="13"/>
    <x v="6"/>
    <x v="6"/>
    <s v="KTOE"/>
    <x v="1"/>
    <x v="1"/>
    <x v="5"/>
    <n v="6.5272211999999996"/>
  </r>
  <r>
    <x v="13"/>
    <x v="6"/>
    <x v="6"/>
    <s v="KTOE"/>
    <x v="2"/>
    <x v="1"/>
    <x v="5"/>
    <n v="13.904362799999999"/>
  </r>
  <r>
    <x v="13"/>
    <x v="6"/>
    <x v="6"/>
    <s v="KTOE"/>
    <x v="25"/>
    <x v="4"/>
    <x v="5"/>
    <n v="15.876345600000001"/>
  </r>
  <r>
    <x v="0"/>
    <x v="7"/>
    <x v="7"/>
    <s v="KTOE"/>
    <x v="26"/>
    <x v="1"/>
    <x v="5"/>
    <n v="265.23378000000002"/>
  </r>
  <r>
    <x v="1"/>
    <x v="7"/>
    <x v="7"/>
    <s v="KTOE"/>
    <x v="28"/>
    <x v="2"/>
    <x v="5"/>
    <n v="818.32680719999996"/>
  </r>
  <r>
    <x v="3"/>
    <x v="7"/>
    <x v="7"/>
    <s v="KTOE"/>
    <x v="16"/>
    <x v="1"/>
    <x v="5"/>
    <n v="3.3494400000000001E-2"/>
  </r>
  <r>
    <x v="3"/>
    <x v="7"/>
    <x v="7"/>
    <s v="KTOE"/>
    <x v="30"/>
    <x v="5"/>
    <x v="5"/>
    <n v="23.023213200000001"/>
  </r>
  <r>
    <x v="13"/>
    <x v="7"/>
    <x v="7"/>
    <s v="KTOE"/>
    <x v="25"/>
    <x v="3"/>
    <x v="5"/>
    <n v="1.4695668"/>
  </r>
  <r>
    <x v="0"/>
    <x v="6"/>
    <x v="6"/>
    <s v="KTOE"/>
    <x v="26"/>
    <x v="3"/>
    <x v="5"/>
    <n v="289.71399960000002"/>
  </r>
  <r>
    <x v="1"/>
    <x v="6"/>
    <x v="6"/>
    <s v="KTOE"/>
    <x v="7"/>
    <x v="1"/>
    <x v="5"/>
    <n v="357.0042492"/>
  </r>
  <r>
    <x v="1"/>
    <x v="6"/>
    <x v="6"/>
    <s v="KTOE"/>
    <x v="3"/>
    <x v="5"/>
    <x v="5"/>
    <n v="658.34499240000002"/>
  </r>
  <r>
    <x v="0"/>
    <x v="8"/>
    <x v="8"/>
    <s v="KTOE"/>
    <x v="24"/>
    <x v="0"/>
    <x v="7"/>
    <n v="0.1339776"/>
  </r>
  <r>
    <x v="1"/>
    <x v="5"/>
    <x v="5"/>
    <s v="KTOE"/>
    <x v="7"/>
    <x v="3"/>
    <x v="1"/>
    <n v="0.38099880000000003"/>
  </r>
  <r>
    <x v="1"/>
    <x v="9"/>
    <x v="9"/>
    <s v="KTOE"/>
    <x v="23"/>
    <x v="0"/>
    <x v="1"/>
    <n v="459.23753160000001"/>
  </r>
  <r>
    <x v="1"/>
    <x v="9"/>
    <x v="9"/>
    <s v="KTOE"/>
    <x v="3"/>
    <x v="4"/>
    <x v="1"/>
    <n v="298.56070799999998"/>
  </r>
  <r>
    <x v="1"/>
    <x v="9"/>
    <x v="9"/>
    <s v="KTOE"/>
    <x v="25"/>
    <x v="1"/>
    <x v="1"/>
    <n v="2179.3005755999998"/>
  </r>
  <r>
    <x v="1"/>
    <x v="10"/>
    <x v="10"/>
    <s v="KTOE"/>
    <x v="28"/>
    <x v="0"/>
    <x v="1"/>
    <n v="176.80019039999999"/>
  </r>
  <r>
    <x v="1"/>
    <x v="10"/>
    <x v="10"/>
    <s v="KTOE"/>
    <x v="23"/>
    <x v="2"/>
    <x v="1"/>
    <n v="28.918227600000002"/>
  </r>
  <r>
    <x v="1"/>
    <x v="10"/>
    <x v="10"/>
    <s v="KTOE"/>
    <x v="0"/>
    <x v="5"/>
    <x v="1"/>
    <n v="4.1198112"/>
  </r>
  <r>
    <x v="1"/>
    <x v="10"/>
    <x v="10"/>
    <s v="KTOE"/>
    <x v="35"/>
    <x v="3"/>
    <x v="1"/>
    <n v="3.1610339999999999"/>
  </r>
  <r>
    <x v="0"/>
    <x v="6"/>
    <x v="6"/>
    <s v="KTOE"/>
    <x v="31"/>
    <x v="1"/>
    <x v="1"/>
    <n v="2586.0984371999998"/>
  </r>
  <r>
    <x v="1"/>
    <x v="6"/>
    <x v="6"/>
    <s v="KTOE"/>
    <x v="3"/>
    <x v="0"/>
    <x v="1"/>
    <n v="1113.5966903999999"/>
  </r>
  <r>
    <x v="3"/>
    <x v="6"/>
    <x v="6"/>
    <s v="KTOE"/>
    <x v="14"/>
    <x v="2"/>
    <x v="1"/>
    <n v="7.8628103999999999"/>
  </r>
  <r>
    <x v="8"/>
    <x v="6"/>
    <x v="6"/>
    <s v="KTOE"/>
    <x v="3"/>
    <x v="2"/>
    <x v="1"/>
    <n v="7.5362399999999996E-2"/>
  </r>
  <r>
    <x v="13"/>
    <x v="6"/>
    <x v="6"/>
    <s v="KTOE"/>
    <x v="33"/>
    <x v="1"/>
    <x v="1"/>
    <n v="6.9124068000000003"/>
  </r>
  <r>
    <x v="0"/>
    <x v="12"/>
    <x v="12"/>
    <s v="KTOE"/>
    <x v="30"/>
    <x v="1"/>
    <x v="1"/>
    <n v="364.1134356"/>
  </r>
  <r>
    <x v="10"/>
    <x v="12"/>
    <x v="12"/>
    <s v="KTOE"/>
    <x v="27"/>
    <x v="4"/>
    <x v="1"/>
    <n v="9.21096E-2"/>
  </r>
  <r>
    <x v="3"/>
    <x v="12"/>
    <x v="12"/>
    <s v="KTOE"/>
    <x v="31"/>
    <x v="0"/>
    <x v="1"/>
    <n v="0.1716588"/>
  </r>
  <r>
    <x v="0"/>
    <x v="12"/>
    <x v="12"/>
    <s v="KTOE"/>
    <x v="14"/>
    <x v="3"/>
    <x v="0"/>
    <n v="163.39405679999999"/>
  </r>
  <r>
    <x v="0"/>
    <x v="12"/>
    <x v="12"/>
    <s v="KTOE"/>
    <x v="30"/>
    <x v="0"/>
    <x v="0"/>
    <n v="417.72540959999998"/>
  </r>
  <r>
    <x v="0"/>
    <x v="12"/>
    <x v="12"/>
    <s v="KTOE"/>
    <x v="23"/>
    <x v="5"/>
    <x v="0"/>
    <n v="2.7632880000000002"/>
  </r>
  <r>
    <x v="0"/>
    <x v="12"/>
    <x v="12"/>
    <s v="KTOE"/>
    <x v="17"/>
    <x v="5"/>
    <x v="0"/>
    <n v="32.904061200000001"/>
  </r>
  <r>
    <x v="0"/>
    <x v="12"/>
    <x v="12"/>
    <s v="KTOE"/>
    <x v="13"/>
    <x v="4"/>
    <x v="0"/>
    <n v="197.02662119999999"/>
  </r>
  <r>
    <x v="0"/>
    <x v="12"/>
    <x v="12"/>
    <s v="KTOE"/>
    <x v="25"/>
    <x v="5"/>
    <x v="0"/>
    <n v="1717.5844583999999"/>
  </r>
  <r>
    <x v="0"/>
    <x v="13"/>
    <x v="13"/>
    <s v="KTOE"/>
    <x v="23"/>
    <x v="4"/>
    <x v="0"/>
    <n v="91.837457999999998"/>
  </r>
  <r>
    <x v="0"/>
    <x v="13"/>
    <x v="13"/>
    <s v="KTOE"/>
    <x v="20"/>
    <x v="2"/>
    <x v="0"/>
    <n v="306.28116720000003"/>
  </r>
  <r>
    <x v="0"/>
    <x v="13"/>
    <x v="13"/>
    <s v="KTOE"/>
    <x v="6"/>
    <x v="0"/>
    <x v="0"/>
    <n v="168.94575359999999"/>
  </r>
  <r>
    <x v="1"/>
    <x v="13"/>
    <x v="13"/>
    <s v="KTOE"/>
    <x v="9"/>
    <x v="0"/>
    <x v="0"/>
    <n v="76.873834799999997"/>
  </r>
  <r>
    <x v="1"/>
    <x v="13"/>
    <x v="13"/>
    <s v="KTOE"/>
    <x v="18"/>
    <x v="3"/>
    <x v="0"/>
    <n v="430.41978719999997"/>
  </r>
  <r>
    <x v="1"/>
    <x v="13"/>
    <x v="13"/>
    <s v="KTOE"/>
    <x v="22"/>
    <x v="4"/>
    <x v="0"/>
    <n v="54.3069828"/>
  </r>
  <r>
    <x v="1"/>
    <x v="13"/>
    <x v="13"/>
    <s v="KTOE"/>
    <x v="19"/>
    <x v="0"/>
    <x v="0"/>
    <n v="10.1236824"/>
  </r>
  <r>
    <x v="1"/>
    <x v="13"/>
    <x v="13"/>
    <s v="KTOE"/>
    <x v="24"/>
    <x v="5"/>
    <x v="0"/>
    <n v="2.0557188000000002"/>
  </r>
  <r>
    <x v="1"/>
    <x v="13"/>
    <x v="13"/>
    <s v="KTOE"/>
    <x v="32"/>
    <x v="5"/>
    <x v="0"/>
    <n v="3.5797140000000001"/>
  </r>
  <r>
    <x v="4"/>
    <x v="13"/>
    <x v="13"/>
    <s v="KTOE"/>
    <x v="31"/>
    <x v="4"/>
    <x v="0"/>
    <n v="71.217467999999997"/>
  </r>
  <r>
    <x v="4"/>
    <x v="13"/>
    <x v="13"/>
    <s v="KTOE"/>
    <x v="11"/>
    <x v="4"/>
    <x v="0"/>
    <n v="276.60094199999997"/>
  </r>
  <r>
    <x v="4"/>
    <x v="13"/>
    <x v="13"/>
    <s v="KTOE"/>
    <x v="2"/>
    <x v="0"/>
    <x v="0"/>
    <n v="155.76989399999999"/>
  </r>
  <r>
    <x v="13"/>
    <x v="13"/>
    <x v="13"/>
    <s v="KTOE"/>
    <x v="26"/>
    <x v="2"/>
    <x v="0"/>
    <n v="1.611918"/>
  </r>
  <r>
    <x v="11"/>
    <x v="13"/>
    <x v="13"/>
    <s v="KTOE"/>
    <x v="16"/>
    <x v="5"/>
    <x v="0"/>
    <n v="0.55684440000000002"/>
  </r>
  <r>
    <x v="11"/>
    <x v="13"/>
    <x v="13"/>
    <s v="KTOE"/>
    <x v="17"/>
    <x v="4"/>
    <x v="0"/>
    <n v="0.26376840000000001"/>
  </r>
  <r>
    <x v="9"/>
    <x v="13"/>
    <x v="13"/>
    <s v="KTOE"/>
    <x v="3"/>
    <x v="3"/>
    <x v="0"/>
    <n v="0.26376840000000001"/>
  </r>
  <r>
    <x v="1"/>
    <x v="12"/>
    <x v="12"/>
    <s v="KTOE"/>
    <x v="27"/>
    <x v="0"/>
    <x v="0"/>
    <n v="169.32256559999999"/>
  </r>
  <r>
    <x v="1"/>
    <x v="12"/>
    <x v="12"/>
    <s v="KTOE"/>
    <x v="36"/>
    <x v="4"/>
    <x v="0"/>
    <n v="115.4258892"/>
  </r>
  <r>
    <x v="1"/>
    <x v="12"/>
    <x v="12"/>
    <s v="KTOE"/>
    <x v="26"/>
    <x v="3"/>
    <x v="0"/>
    <n v="3807.9071604000001"/>
  </r>
  <r>
    <x v="1"/>
    <x v="12"/>
    <x v="12"/>
    <s v="KTOE"/>
    <x v="34"/>
    <x v="2"/>
    <x v="0"/>
    <n v="99.545356799999993"/>
  </r>
  <r>
    <x v="1"/>
    <x v="12"/>
    <x v="12"/>
    <s v="KTOE"/>
    <x v="1"/>
    <x v="5"/>
    <x v="0"/>
    <n v="279.17582399999998"/>
  </r>
  <r>
    <x v="3"/>
    <x v="12"/>
    <x v="12"/>
    <s v="KTOE"/>
    <x v="5"/>
    <x v="5"/>
    <x v="0"/>
    <n v="10.6009776"/>
  </r>
  <r>
    <x v="3"/>
    <x v="12"/>
    <x v="12"/>
    <s v="KTOE"/>
    <x v="13"/>
    <x v="4"/>
    <x v="0"/>
    <n v="2.5162667999999999"/>
  </r>
  <r>
    <x v="8"/>
    <x v="12"/>
    <x v="12"/>
    <s v="KTOE"/>
    <x v="5"/>
    <x v="5"/>
    <x v="0"/>
    <n v="0.38937240000000001"/>
  </r>
  <r>
    <x v="13"/>
    <x v="12"/>
    <x v="12"/>
    <s v="KTOE"/>
    <x v="28"/>
    <x v="2"/>
    <x v="0"/>
    <n v="4.1868000000000002E-2"/>
  </r>
  <r>
    <x v="14"/>
    <x v="13"/>
    <x v="13"/>
    <s v="KTOE"/>
    <x v="28"/>
    <x v="5"/>
    <x v="3"/>
    <n v="42.935634"/>
  </r>
  <r>
    <x v="14"/>
    <x v="13"/>
    <x v="13"/>
    <s v="KTOE"/>
    <x v="9"/>
    <x v="2"/>
    <x v="3"/>
    <n v="79.967879999999994"/>
  </r>
  <r>
    <x v="12"/>
    <x v="13"/>
    <x v="13"/>
    <s v="KTOE"/>
    <x v="14"/>
    <x v="0"/>
    <x v="3"/>
    <n v="135.71930879999999"/>
  </r>
  <r>
    <x v="12"/>
    <x v="13"/>
    <x v="13"/>
    <s v="KTOE"/>
    <x v="6"/>
    <x v="5"/>
    <x v="3"/>
    <n v="1.2392928000000001"/>
  </r>
  <r>
    <x v="12"/>
    <x v="13"/>
    <x v="13"/>
    <s v="KTOE"/>
    <x v="22"/>
    <x v="2"/>
    <x v="3"/>
    <n v="4.7603916000000002"/>
  </r>
  <r>
    <x v="2"/>
    <x v="13"/>
    <x v="13"/>
    <s v="KTOE"/>
    <x v="22"/>
    <x v="3"/>
    <x v="3"/>
    <n v="4.0151412000000004"/>
  </r>
  <r>
    <x v="0"/>
    <x v="13"/>
    <x v="13"/>
    <s v="KTOE"/>
    <x v="19"/>
    <x v="4"/>
    <x v="3"/>
    <n v="0.61964640000000004"/>
  </r>
  <r>
    <x v="1"/>
    <x v="13"/>
    <x v="13"/>
    <s v="KTOE"/>
    <x v="25"/>
    <x v="3"/>
    <x v="3"/>
    <n v="851.83795439999994"/>
  </r>
  <r>
    <x v="8"/>
    <x v="13"/>
    <x v="13"/>
    <s v="KTOE"/>
    <x v="14"/>
    <x v="0"/>
    <x v="3"/>
    <n v="0.10048319999999999"/>
  </r>
  <r>
    <x v="0"/>
    <x v="12"/>
    <x v="12"/>
    <s v="KTOE"/>
    <x v="31"/>
    <x v="0"/>
    <x v="6"/>
    <n v="67.110217199999994"/>
  </r>
  <r>
    <x v="0"/>
    <x v="12"/>
    <x v="12"/>
    <s v="KTOE"/>
    <x v="26"/>
    <x v="2"/>
    <x v="6"/>
    <n v="235.45307159999999"/>
  </r>
  <r>
    <x v="1"/>
    <x v="12"/>
    <x v="12"/>
    <s v="KTOE"/>
    <x v="30"/>
    <x v="3"/>
    <x v="6"/>
    <n v="392.66741159999998"/>
  </r>
  <r>
    <x v="1"/>
    <x v="12"/>
    <x v="12"/>
    <s v="KTOE"/>
    <x v="23"/>
    <x v="4"/>
    <x v="6"/>
    <n v="695.19301919999998"/>
  </r>
  <r>
    <x v="1"/>
    <x v="12"/>
    <x v="12"/>
    <s v="KTOE"/>
    <x v="0"/>
    <x v="1"/>
    <x v="6"/>
    <n v="138.33605879999999"/>
  </r>
  <r>
    <x v="1"/>
    <x v="12"/>
    <x v="12"/>
    <s v="KTOE"/>
    <x v="10"/>
    <x v="5"/>
    <x v="6"/>
    <n v="1124.4698100000001"/>
  </r>
  <r>
    <x v="1"/>
    <x v="12"/>
    <x v="12"/>
    <s v="KTOE"/>
    <x v="25"/>
    <x v="2"/>
    <x v="6"/>
    <n v="3364.3491948000001"/>
  </r>
  <r>
    <x v="3"/>
    <x v="12"/>
    <x v="12"/>
    <s v="KTOE"/>
    <x v="33"/>
    <x v="1"/>
    <x v="6"/>
    <n v="8.3736000000000005E-2"/>
  </r>
  <r>
    <x v="8"/>
    <x v="12"/>
    <x v="12"/>
    <s v="KTOE"/>
    <x v="14"/>
    <x v="4"/>
    <x v="6"/>
    <n v="0.33913080000000001"/>
  </r>
  <r>
    <x v="13"/>
    <x v="12"/>
    <x v="12"/>
    <s v="KTOE"/>
    <x v="3"/>
    <x v="5"/>
    <x v="6"/>
    <n v="0.12560399999999999"/>
  </r>
  <r>
    <x v="0"/>
    <x v="13"/>
    <x v="13"/>
    <s v="KTOE"/>
    <x v="29"/>
    <x v="1"/>
    <x v="1"/>
    <n v="44.082817200000001"/>
  </r>
  <r>
    <x v="1"/>
    <x v="13"/>
    <x v="13"/>
    <s v="KTOE"/>
    <x v="7"/>
    <x v="2"/>
    <x v="1"/>
    <n v="141.05747880000001"/>
  </r>
  <r>
    <x v="1"/>
    <x v="13"/>
    <x v="13"/>
    <s v="KTOE"/>
    <x v="28"/>
    <x v="3"/>
    <x v="1"/>
    <n v="178.60051440000001"/>
  </r>
  <r>
    <x v="1"/>
    <x v="13"/>
    <x v="13"/>
    <s v="KTOE"/>
    <x v="25"/>
    <x v="5"/>
    <x v="1"/>
    <n v="1111.5786528000001"/>
  </r>
  <r>
    <x v="1"/>
    <x v="13"/>
    <x v="13"/>
    <s v="KTOE"/>
    <x v="3"/>
    <x v="2"/>
    <x v="1"/>
    <n v="327.31983719999999"/>
  </r>
  <r>
    <x v="2"/>
    <x v="13"/>
    <x v="13"/>
    <s v="KTOE"/>
    <x v="9"/>
    <x v="4"/>
    <x v="1"/>
    <n v="4.2370416000000004"/>
  </r>
  <r>
    <x v="2"/>
    <x v="13"/>
    <x v="13"/>
    <s v="KTOE"/>
    <x v="19"/>
    <x v="4"/>
    <x v="1"/>
    <n v="0.15072479999999999"/>
  </r>
  <r>
    <x v="14"/>
    <x v="13"/>
    <x v="13"/>
    <s v="KTOE"/>
    <x v="28"/>
    <x v="2"/>
    <x v="1"/>
    <n v="57.786213600000004"/>
  </r>
  <r>
    <x v="14"/>
    <x v="6"/>
    <x v="6"/>
    <s v="KTOE"/>
    <x v="9"/>
    <x v="1"/>
    <x v="1"/>
    <n v="18.4930956"/>
  </r>
  <r>
    <x v="13"/>
    <x v="6"/>
    <x v="6"/>
    <s v="KTOE"/>
    <x v="1"/>
    <x v="1"/>
    <x v="1"/>
    <n v="6.5272211999999996"/>
  </r>
  <r>
    <x v="1"/>
    <x v="7"/>
    <x v="7"/>
    <s v="KTOE"/>
    <x v="7"/>
    <x v="1"/>
    <x v="1"/>
    <n v="357.0042492"/>
  </r>
  <r>
    <x v="1"/>
    <x v="7"/>
    <x v="7"/>
    <s v="KTOE"/>
    <x v="23"/>
    <x v="5"/>
    <x v="1"/>
    <n v="105.2310312"/>
  </r>
  <r>
    <x v="1"/>
    <x v="7"/>
    <x v="7"/>
    <s v="KTOE"/>
    <x v="3"/>
    <x v="3"/>
    <x v="1"/>
    <n v="1515.1777992"/>
  </r>
  <r>
    <x v="3"/>
    <x v="7"/>
    <x v="7"/>
    <s v="KTOE"/>
    <x v="16"/>
    <x v="3"/>
    <x v="1"/>
    <n v="2.5120799999999999E-2"/>
  </r>
  <r>
    <x v="3"/>
    <x v="7"/>
    <x v="7"/>
    <s v="KTOE"/>
    <x v="6"/>
    <x v="5"/>
    <x v="1"/>
    <n v="0.25958160000000002"/>
  </r>
  <r>
    <x v="13"/>
    <x v="7"/>
    <x v="7"/>
    <s v="KTOE"/>
    <x v="3"/>
    <x v="1"/>
    <x v="1"/>
    <n v="9.6296400000000004E-2"/>
  </r>
  <r>
    <x v="0"/>
    <x v="11"/>
    <x v="11"/>
    <s v="KTOE"/>
    <x v="19"/>
    <x v="4"/>
    <x v="1"/>
    <n v="119.1479544"/>
  </r>
  <r>
    <x v="0"/>
    <x v="8"/>
    <x v="8"/>
    <s v="KTOE"/>
    <x v="31"/>
    <x v="1"/>
    <x v="1"/>
    <n v="27.364924800000001"/>
  </r>
  <r>
    <x v="0"/>
    <x v="6"/>
    <x v="6"/>
    <s v="KTOE"/>
    <x v="31"/>
    <x v="4"/>
    <x v="0"/>
    <n v="2361.7655064"/>
  </r>
  <r>
    <x v="0"/>
    <x v="8"/>
    <x v="8"/>
    <s v="KTOE"/>
    <x v="36"/>
    <x v="0"/>
    <x v="0"/>
    <n v="1.3523364"/>
  </r>
  <r>
    <x v="0"/>
    <x v="8"/>
    <x v="8"/>
    <s v="KTOE"/>
    <x v="5"/>
    <x v="3"/>
    <x v="0"/>
    <n v="7.2808451999999999"/>
  </r>
  <r>
    <x v="0"/>
    <x v="8"/>
    <x v="8"/>
    <s v="KTOE"/>
    <x v="31"/>
    <x v="4"/>
    <x v="0"/>
    <n v="31.166539199999999"/>
  </r>
  <r>
    <x v="1"/>
    <x v="8"/>
    <x v="8"/>
    <s v="KTOE"/>
    <x v="1"/>
    <x v="3"/>
    <x v="0"/>
    <n v="0.21771360000000001"/>
  </r>
  <r>
    <x v="14"/>
    <x v="6"/>
    <x v="6"/>
    <s v="KTOE"/>
    <x v="3"/>
    <x v="1"/>
    <x v="0"/>
    <n v="129.39305400000001"/>
  </r>
  <r>
    <x v="14"/>
    <x v="6"/>
    <x v="6"/>
    <s v="KTOE"/>
    <x v="25"/>
    <x v="4"/>
    <x v="0"/>
    <n v="25.773940799999998"/>
  </r>
  <r>
    <x v="1"/>
    <x v="6"/>
    <x v="6"/>
    <s v="KTOE"/>
    <x v="10"/>
    <x v="1"/>
    <x v="0"/>
    <n v="39.996500400000002"/>
  </r>
  <r>
    <x v="5"/>
    <x v="6"/>
    <x v="6"/>
    <s v="KTOE"/>
    <x v="3"/>
    <x v="3"/>
    <x v="0"/>
    <n v="0.95040360000000002"/>
  </r>
  <r>
    <x v="3"/>
    <x v="6"/>
    <x v="6"/>
    <s v="KTOE"/>
    <x v="4"/>
    <x v="1"/>
    <x v="0"/>
    <n v="0.33913080000000001"/>
  </r>
  <r>
    <x v="3"/>
    <x v="6"/>
    <x v="6"/>
    <s v="KTOE"/>
    <x v="14"/>
    <x v="0"/>
    <x v="0"/>
    <n v="7.5320532"/>
  </r>
  <r>
    <x v="3"/>
    <x v="6"/>
    <x v="6"/>
    <s v="KTOE"/>
    <x v="20"/>
    <x v="0"/>
    <x v="0"/>
    <n v="0.81223920000000005"/>
  </r>
  <r>
    <x v="3"/>
    <x v="6"/>
    <x v="6"/>
    <s v="KTOE"/>
    <x v="6"/>
    <x v="2"/>
    <x v="0"/>
    <n v="0.48148200000000002"/>
  </r>
  <r>
    <x v="3"/>
    <x v="6"/>
    <x v="6"/>
    <s v="KTOE"/>
    <x v="33"/>
    <x v="5"/>
    <x v="0"/>
    <n v="0.2344608"/>
  </r>
  <r>
    <x v="13"/>
    <x v="6"/>
    <x v="6"/>
    <s v="KTOE"/>
    <x v="33"/>
    <x v="0"/>
    <x v="0"/>
    <n v="7.8418764000000003"/>
  </r>
  <r>
    <x v="13"/>
    <x v="7"/>
    <x v="7"/>
    <s v="KTOE"/>
    <x v="7"/>
    <x v="4"/>
    <x v="1"/>
    <n v="6.2801999999999997E-2"/>
  </r>
  <r>
    <x v="13"/>
    <x v="7"/>
    <x v="7"/>
    <s v="KTOE"/>
    <x v="17"/>
    <x v="1"/>
    <x v="1"/>
    <n v="4.1868000000000002E-2"/>
  </r>
  <r>
    <x v="13"/>
    <x v="7"/>
    <x v="7"/>
    <s v="KTOE"/>
    <x v="11"/>
    <x v="1"/>
    <x v="1"/>
    <n v="4.1868000000000001E-3"/>
  </r>
  <r>
    <x v="7"/>
    <x v="7"/>
    <x v="7"/>
    <s v="KTOE"/>
    <x v="16"/>
    <x v="3"/>
    <x v="1"/>
    <n v="8.5285115999999999"/>
  </r>
  <r>
    <x v="0"/>
    <x v="11"/>
    <x v="11"/>
    <s v="KTOE"/>
    <x v="16"/>
    <x v="2"/>
    <x v="1"/>
    <n v="165.63399480000001"/>
  </r>
  <r>
    <x v="0"/>
    <x v="11"/>
    <x v="11"/>
    <s v="KTOE"/>
    <x v="14"/>
    <x v="5"/>
    <x v="1"/>
    <n v="1048.9943664"/>
  </r>
  <r>
    <x v="0"/>
    <x v="11"/>
    <x v="11"/>
    <s v="KTOE"/>
    <x v="25"/>
    <x v="2"/>
    <x v="1"/>
    <n v="671.11054560000002"/>
  </r>
  <r>
    <x v="0"/>
    <x v="8"/>
    <x v="8"/>
    <s v="KTOE"/>
    <x v="20"/>
    <x v="4"/>
    <x v="1"/>
    <n v="0.16747200000000001"/>
  </r>
  <r>
    <x v="0"/>
    <x v="8"/>
    <x v="8"/>
    <s v="KTOE"/>
    <x v="17"/>
    <x v="1"/>
    <x v="1"/>
    <n v="3.3745607999999998"/>
  </r>
  <r>
    <x v="0"/>
    <x v="8"/>
    <x v="8"/>
    <s v="KTOE"/>
    <x v="25"/>
    <x v="3"/>
    <x v="1"/>
    <n v="28.323702000000001"/>
  </r>
  <r>
    <x v="0"/>
    <x v="6"/>
    <x v="6"/>
    <s v="KTOE"/>
    <x v="33"/>
    <x v="4"/>
    <x v="0"/>
    <n v="0.51078959999999995"/>
  </r>
  <r>
    <x v="0"/>
    <x v="6"/>
    <x v="6"/>
    <s v="KTOE"/>
    <x v="22"/>
    <x v="1"/>
    <x v="0"/>
    <n v="6.0750468"/>
  </r>
  <r>
    <x v="0"/>
    <x v="8"/>
    <x v="8"/>
    <s v="KTOE"/>
    <x v="16"/>
    <x v="2"/>
    <x v="0"/>
    <n v="0.35169119999999998"/>
  </r>
  <r>
    <x v="0"/>
    <x v="8"/>
    <x v="8"/>
    <s v="KTOE"/>
    <x v="26"/>
    <x v="0"/>
    <x v="0"/>
    <n v="47.407136399999999"/>
  </r>
  <r>
    <x v="0"/>
    <x v="8"/>
    <x v="8"/>
    <s v="KTOE"/>
    <x v="10"/>
    <x v="3"/>
    <x v="0"/>
    <n v="21.499217999999999"/>
  </r>
  <r>
    <x v="0"/>
    <x v="8"/>
    <x v="8"/>
    <s v="KTOE"/>
    <x v="0"/>
    <x v="4"/>
    <x v="0"/>
    <n v="0.82898640000000001"/>
  </r>
  <r>
    <x v="1"/>
    <x v="8"/>
    <x v="8"/>
    <s v="KTOE"/>
    <x v="31"/>
    <x v="3"/>
    <x v="0"/>
    <n v="1.6412256000000001"/>
  </r>
  <r>
    <x v="1"/>
    <x v="6"/>
    <x v="6"/>
    <s v="KTOE"/>
    <x v="27"/>
    <x v="3"/>
    <x v="0"/>
    <n v="29.789082000000001"/>
  </r>
  <r>
    <x v="1"/>
    <x v="6"/>
    <x v="6"/>
    <s v="KTOE"/>
    <x v="24"/>
    <x v="3"/>
    <x v="0"/>
    <n v="59.021319599999998"/>
  </r>
  <r>
    <x v="1"/>
    <x v="6"/>
    <x v="6"/>
    <s v="KTOE"/>
    <x v="32"/>
    <x v="2"/>
    <x v="0"/>
    <n v="96.769508400000007"/>
  </r>
  <r>
    <x v="1"/>
    <x v="6"/>
    <x v="6"/>
    <s v="KTOE"/>
    <x v="36"/>
    <x v="3"/>
    <x v="0"/>
    <n v="43.220336400000001"/>
  </r>
  <r>
    <x v="1"/>
    <x v="6"/>
    <x v="6"/>
    <s v="KTOE"/>
    <x v="2"/>
    <x v="1"/>
    <x v="0"/>
    <n v="1560.5878319999999"/>
  </r>
  <r>
    <x v="3"/>
    <x v="6"/>
    <x v="6"/>
    <s v="KTOE"/>
    <x v="8"/>
    <x v="2"/>
    <x v="0"/>
    <n v="1.4193252000000001"/>
  </r>
  <r>
    <x v="3"/>
    <x v="6"/>
    <x v="6"/>
    <s v="KTOE"/>
    <x v="13"/>
    <x v="0"/>
    <x v="0"/>
    <n v="12.1375332"/>
  </r>
  <r>
    <x v="3"/>
    <x v="6"/>
    <x v="6"/>
    <s v="KTOE"/>
    <x v="11"/>
    <x v="1"/>
    <x v="0"/>
    <n v="9.2988827999999994"/>
  </r>
  <r>
    <x v="13"/>
    <x v="6"/>
    <x v="6"/>
    <s v="KTOE"/>
    <x v="7"/>
    <x v="3"/>
    <x v="0"/>
    <n v="6.4895399999999999"/>
  </r>
  <r>
    <x v="13"/>
    <x v="6"/>
    <x v="6"/>
    <s v="KTOE"/>
    <x v="31"/>
    <x v="3"/>
    <x v="0"/>
    <n v="7.4943720000000003"/>
  </r>
  <r>
    <x v="7"/>
    <x v="6"/>
    <x v="6"/>
    <s v="KTOE"/>
    <x v="28"/>
    <x v="3"/>
    <x v="0"/>
    <n v="2.7925955999999998"/>
  </r>
  <r>
    <x v="0"/>
    <x v="11"/>
    <x v="11"/>
    <s v="KTOE"/>
    <x v="28"/>
    <x v="2"/>
    <x v="0"/>
    <n v="517.79411640000001"/>
  </r>
  <r>
    <x v="0"/>
    <x v="11"/>
    <x v="11"/>
    <s v="KTOE"/>
    <x v="9"/>
    <x v="5"/>
    <x v="0"/>
    <n v="328.38328439999998"/>
  </r>
  <r>
    <x v="0"/>
    <x v="11"/>
    <x v="11"/>
    <s v="KTOE"/>
    <x v="13"/>
    <x v="5"/>
    <x v="0"/>
    <n v="126.1022292"/>
  </r>
  <r>
    <x v="0"/>
    <x v="11"/>
    <x v="11"/>
    <s v="KTOE"/>
    <x v="25"/>
    <x v="3"/>
    <x v="0"/>
    <n v="744.98244480000005"/>
  </r>
  <r>
    <x v="0"/>
    <x v="9"/>
    <x v="9"/>
    <s v="KTOE"/>
    <x v="19"/>
    <x v="0"/>
    <x v="6"/>
    <n v="4.3375247999999997"/>
  </r>
  <r>
    <x v="1"/>
    <x v="9"/>
    <x v="9"/>
    <s v="KTOE"/>
    <x v="16"/>
    <x v="0"/>
    <x v="6"/>
    <n v="241.55742599999999"/>
  </r>
  <r>
    <x v="1"/>
    <x v="9"/>
    <x v="9"/>
    <s v="KTOE"/>
    <x v="18"/>
    <x v="0"/>
    <x v="6"/>
    <n v="2405.7227195999999"/>
  </r>
  <r>
    <x v="1"/>
    <x v="9"/>
    <x v="9"/>
    <s v="KTOE"/>
    <x v="1"/>
    <x v="3"/>
    <x v="6"/>
    <n v="246.0079944"/>
  </r>
  <r>
    <x v="1"/>
    <x v="10"/>
    <x v="10"/>
    <s v="KTOE"/>
    <x v="10"/>
    <x v="3"/>
    <x v="6"/>
    <n v="48.918571200000002"/>
  </r>
  <r>
    <x v="1"/>
    <x v="10"/>
    <x v="10"/>
    <s v="KTOE"/>
    <x v="0"/>
    <x v="2"/>
    <x v="6"/>
    <n v="1.1220623999999999"/>
  </r>
  <r>
    <x v="1"/>
    <x v="10"/>
    <x v="10"/>
    <s v="KTOE"/>
    <x v="28"/>
    <x v="4"/>
    <x v="6"/>
    <n v="236.16064080000001"/>
  </r>
  <r>
    <x v="1"/>
    <x v="10"/>
    <x v="10"/>
    <s v="KTOE"/>
    <x v="23"/>
    <x v="0"/>
    <x v="6"/>
    <n v="32.359777200000003"/>
  </r>
  <r>
    <x v="14"/>
    <x v="13"/>
    <x v="13"/>
    <s v="KTOE"/>
    <x v="7"/>
    <x v="5"/>
    <x v="1"/>
    <n v="39.590380799999998"/>
  </r>
  <r>
    <x v="14"/>
    <x v="13"/>
    <x v="13"/>
    <s v="KTOE"/>
    <x v="14"/>
    <x v="2"/>
    <x v="1"/>
    <n v="232.27529039999999"/>
  </r>
  <r>
    <x v="14"/>
    <x v="13"/>
    <x v="13"/>
    <s v="KTOE"/>
    <x v="25"/>
    <x v="5"/>
    <x v="1"/>
    <n v="109.317348"/>
  </r>
  <r>
    <x v="1"/>
    <x v="12"/>
    <x v="12"/>
    <s v="KTOE"/>
    <x v="7"/>
    <x v="0"/>
    <x v="1"/>
    <n v="560.89722240000003"/>
  </r>
  <r>
    <x v="1"/>
    <x v="12"/>
    <x v="12"/>
    <s v="KTOE"/>
    <x v="10"/>
    <x v="0"/>
    <x v="1"/>
    <n v="1146.4212024000001"/>
  </r>
  <r>
    <x v="1"/>
    <x v="12"/>
    <x v="12"/>
    <s v="KTOE"/>
    <x v="0"/>
    <x v="3"/>
    <x v="1"/>
    <n v="139.34926440000001"/>
  </r>
  <r>
    <x v="0"/>
    <x v="12"/>
    <x v="12"/>
    <s v="KTOE"/>
    <x v="31"/>
    <x v="1"/>
    <x v="1"/>
    <n v="69.224551199999993"/>
  </r>
  <r>
    <x v="8"/>
    <x v="12"/>
    <x v="12"/>
    <s v="KTOE"/>
    <x v="3"/>
    <x v="5"/>
    <x v="1"/>
    <n v="0.71594279999999999"/>
  </r>
  <r>
    <x v="14"/>
    <x v="13"/>
    <x v="13"/>
    <s v="KTOE"/>
    <x v="28"/>
    <x v="0"/>
    <x v="0"/>
    <n v="54.901508399999997"/>
  </r>
  <r>
    <x v="0"/>
    <x v="12"/>
    <x v="12"/>
    <s v="KTOE"/>
    <x v="31"/>
    <x v="0"/>
    <x v="0"/>
    <n v="67.110217199999994"/>
  </r>
  <r>
    <x v="0"/>
    <x v="13"/>
    <x v="13"/>
    <s v="KTOE"/>
    <x v="5"/>
    <x v="4"/>
    <x v="0"/>
    <n v="74.211029999999994"/>
  </r>
  <r>
    <x v="1"/>
    <x v="13"/>
    <x v="13"/>
    <s v="KTOE"/>
    <x v="28"/>
    <x v="2"/>
    <x v="0"/>
    <n v="185.014692"/>
  </r>
  <r>
    <x v="1"/>
    <x v="13"/>
    <x v="13"/>
    <s v="KTOE"/>
    <x v="30"/>
    <x v="0"/>
    <x v="0"/>
    <n v="97.0039692"/>
  </r>
  <r>
    <x v="1"/>
    <x v="13"/>
    <x v="13"/>
    <s v="KTOE"/>
    <x v="23"/>
    <x v="4"/>
    <x v="0"/>
    <n v="161.987292"/>
  </r>
  <r>
    <x v="1"/>
    <x v="13"/>
    <x v="13"/>
    <s v="KTOE"/>
    <x v="0"/>
    <x v="2"/>
    <x v="0"/>
    <n v="11.689545600000001"/>
  </r>
  <r>
    <x v="14"/>
    <x v="13"/>
    <x v="13"/>
    <s v="KTOE"/>
    <x v="3"/>
    <x v="0"/>
    <x v="0"/>
    <n v="571.77034200000003"/>
  </r>
  <r>
    <x v="12"/>
    <x v="13"/>
    <x v="13"/>
    <s v="KTOE"/>
    <x v="6"/>
    <x v="2"/>
    <x v="0"/>
    <n v="1.6789068"/>
  </r>
  <r>
    <x v="8"/>
    <x v="13"/>
    <x v="13"/>
    <s v="KTOE"/>
    <x v="16"/>
    <x v="0"/>
    <x v="0"/>
    <n v="5.8615199999999999E-2"/>
  </r>
  <r>
    <x v="1"/>
    <x v="12"/>
    <x v="12"/>
    <s v="KTOE"/>
    <x v="28"/>
    <x v="1"/>
    <x v="0"/>
    <n v="2371.6379808000002"/>
  </r>
  <r>
    <x v="1"/>
    <x v="12"/>
    <x v="12"/>
    <s v="KTOE"/>
    <x v="35"/>
    <x v="5"/>
    <x v="0"/>
    <n v="19.991969999999998"/>
  </r>
  <r>
    <x v="3"/>
    <x v="12"/>
    <x v="12"/>
    <s v="KTOE"/>
    <x v="4"/>
    <x v="0"/>
    <x v="0"/>
    <n v="0.76199760000000005"/>
  </r>
  <r>
    <x v="8"/>
    <x v="12"/>
    <x v="12"/>
    <s v="KTOE"/>
    <x v="9"/>
    <x v="2"/>
    <x v="0"/>
    <n v="0.60289919999999997"/>
  </r>
  <r>
    <x v="8"/>
    <x v="12"/>
    <x v="12"/>
    <s v="KTOE"/>
    <x v="14"/>
    <x v="2"/>
    <x v="0"/>
    <n v="0.38518560000000002"/>
  </r>
  <r>
    <x v="0"/>
    <x v="13"/>
    <x v="13"/>
    <s v="KTOE"/>
    <x v="14"/>
    <x v="1"/>
    <x v="1"/>
    <n v="1886.3501796"/>
  </r>
  <r>
    <x v="0"/>
    <x v="13"/>
    <x v="13"/>
    <s v="KTOE"/>
    <x v="20"/>
    <x v="5"/>
    <x v="1"/>
    <n v="267.2936856"/>
  </r>
  <r>
    <x v="0"/>
    <x v="13"/>
    <x v="13"/>
    <s v="KTOE"/>
    <x v="6"/>
    <x v="0"/>
    <x v="1"/>
    <n v="168.94575359999999"/>
  </r>
  <r>
    <x v="0"/>
    <x v="13"/>
    <x v="13"/>
    <s v="KTOE"/>
    <x v="13"/>
    <x v="1"/>
    <x v="1"/>
    <n v="194.9625288"/>
  </r>
  <r>
    <x v="0"/>
    <x v="13"/>
    <x v="13"/>
    <s v="KTOE"/>
    <x v="8"/>
    <x v="2"/>
    <x v="1"/>
    <n v="302.66795880000001"/>
  </r>
  <r>
    <x v="1"/>
    <x v="13"/>
    <x v="13"/>
    <s v="KTOE"/>
    <x v="22"/>
    <x v="4"/>
    <x v="1"/>
    <n v="54.3069828"/>
  </r>
  <r>
    <x v="1"/>
    <x v="13"/>
    <x v="13"/>
    <s v="KTOE"/>
    <x v="18"/>
    <x v="4"/>
    <x v="1"/>
    <n v="450.67971240000003"/>
  </r>
  <r>
    <x v="1"/>
    <x v="13"/>
    <x v="13"/>
    <s v="KTOE"/>
    <x v="24"/>
    <x v="3"/>
    <x v="1"/>
    <n v="4.8818087999999999"/>
  </r>
  <r>
    <x v="4"/>
    <x v="13"/>
    <x v="13"/>
    <s v="KTOE"/>
    <x v="3"/>
    <x v="5"/>
    <x v="1"/>
    <n v="506.9335572"/>
  </r>
  <r>
    <x v="1"/>
    <x v="12"/>
    <x v="12"/>
    <s v="KTOE"/>
    <x v="14"/>
    <x v="3"/>
    <x v="1"/>
    <n v="5143.1823504000004"/>
  </r>
  <r>
    <x v="1"/>
    <x v="12"/>
    <x v="12"/>
    <s v="KTOE"/>
    <x v="37"/>
    <x v="5"/>
    <x v="1"/>
    <n v="31.656394800000001"/>
  </r>
  <r>
    <x v="1"/>
    <x v="12"/>
    <x v="12"/>
    <s v="KTOE"/>
    <x v="8"/>
    <x v="2"/>
    <x v="1"/>
    <n v="137.36053440000001"/>
  </r>
  <r>
    <x v="1"/>
    <x v="12"/>
    <x v="12"/>
    <s v="KTOE"/>
    <x v="2"/>
    <x v="5"/>
    <x v="1"/>
    <n v="1706.2675380000001"/>
  </r>
  <r>
    <x v="0"/>
    <x v="12"/>
    <x v="12"/>
    <s v="KTOE"/>
    <x v="14"/>
    <x v="1"/>
    <x v="1"/>
    <n v="157.5325368"/>
  </r>
  <r>
    <x v="0"/>
    <x v="12"/>
    <x v="12"/>
    <s v="KTOE"/>
    <x v="17"/>
    <x v="1"/>
    <x v="1"/>
    <n v="34.206156"/>
  </r>
  <r>
    <x v="0"/>
    <x v="12"/>
    <x v="12"/>
    <s v="KTOE"/>
    <x v="8"/>
    <x v="5"/>
    <x v="1"/>
    <n v="48.692484"/>
  </r>
  <r>
    <x v="0"/>
    <x v="12"/>
    <x v="12"/>
    <s v="KTOE"/>
    <x v="13"/>
    <x v="4"/>
    <x v="1"/>
    <n v="197.02662119999999"/>
  </r>
  <r>
    <x v="4"/>
    <x v="12"/>
    <x v="12"/>
    <s v="KTOE"/>
    <x v="14"/>
    <x v="0"/>
    <x v="1"/>
    <n v="31.313077199999999"/>
  </r>
  <r>
    <x v="3"/>
    <x v="12"/>
    <x v="12"/>
    <s v="KTOE"/>
    <x v="11"/>
    <x v="0"/>
    <x v="1"/>
    <n v="0.21771360000000001"/>
  </r>
  <r>
    <x v="3"/>
    <x v="12"/>
    <x v="12"/>
    <s v="KTOE"/>
    <x v="25"/>
    <x v="4"/>
    <x v="1"/>
    <n v="19.4769936"/>
  </r>
  <r>
    <x v="8"/>
    <x v="12"/>
    <x v="12"/>
    <s v="KTOE"/>
    <x v="14"/>
    <x v="0"/>
    <x v="1"/>
    <n v="0.12979080000000001"/>
  </r>
  <r>
    <x v="0"/>
    <x v="12"/>
    <x v="12"/>
    <s v="KTOE"/>
    <x v="16"/>
    <x v="5"/>
    <x v="0"/>
    <n v="1.0550736000000001"/>
  </r>
  <r>
    <x v="0"/>
    <x v="12"/>
    <x v="12"/>
    <s v="KTOE"/>
    <x v="33"/>
    <x v="2"/>
    <x v="0"/>
    <n v="5.1706979999999998"/>
  </r>
  <r>
    <x v="0"/>
    <x v="12"/>
    <x v="12"/>
    <s v="KTOE"/>
    <x v="20"/>
    <x v="0"/>
    <x v="0"/>
    <n v="3.9983939999999998"/>
  </r>
  <r>
    <x v="0"/>
    <x v="13"/>
    <x v="13"/>
    <s v="KTOE"/>
    <x v="14"/>
    <x v="3"/>
    <x v="0"/>
    <n v="1955.1225563999999"/>
  </r>
  <r>
    <x v="0"/>
    <x v="13"/>
    <x v="13"/>
    <s v="KTOE"/>
    <x v="9"/>
    <x v="0"/>
    <x v="0"/>
    <n v="843.28432199999997"/>
  </r>
  <r>
    <x v="0"/>
    <x v="13"/>
    <x v="13"/>
    <s v="KTOE"/>
    <x v="8"/>
    <x v="4"/>
    <x v="0"/>
    <n v="306.9384948"/>
  </r>
  <r>
    <x v="0"/>
    <x v="13"/>
    <x v="13"/>
    <s v="KTOE"/>
    <x v="10"/>
    <x v="0"/>
    <x v="0"/>
    <n v="5.8992012000000003"/>
  </r>
  <r>
    <x v="1"/>
    <x v="13"/>
    <x v="13"/>
    <s v="KTOE"/>
    <x v="16"/>
    <x v="5"/>
    <x v="0"/>
    <n v="40.951090800000003"/>
  </r>
  <r>
    <x v="1"/>
    <x v="13"/>
    <x v="13"/>
    <s v="KTOE"/>
    <x v="17"/>
    <x v="4"/>
    <x v="0"/>
    <n v="46.372996800000003"/>
  </r>
  <r>
    <x v="1"/>
    <x v="13"/>
    <x v="13"/>
    <s v="KTOE"/>
    <x v="27"/>
    <x v="2"/>
    <x v="0"/>
    <n v="29.307600000000001"/>
  </r>
  <r>
    <x v="1"/>
    <x v="13"/>
    <x v="13"/>
    <s v="KTOE"/>
    <x v="36"/>
    <x v="0"/>
    <x v="0"/>
    <n v="2.2357512000000002"/>
  </r>
  <r>
    <x v="1"/>
    <x v="13"/>
    <x v="13"/>
    <s v="KTOE"/>
    <x v="37"/>
    <x v="3"/>
    <x v="0"/>
    <n v="3.7681200000000001"/>
  </r>
  <r>
    <x v="10"/>
    <x v="13"/>
    <x v="13"/>
    <s v="KTOE"/>
    <x v="9"/>
    <x v="3"/>
    <x v="0"/>
    <n v="20.105013599999999"/>
  </r>
  <r>
    <x v="1"/>
    <x v="13"/>
    <x v="13"/>
    <s v="KTOE"/>
    <x v="1"/>
    <x v="2"/>
    <x v="0"/>
    <n v="134.93637720000001"/>
  </r>
  <r>
    <x v="1"/>
    <x v="13"/>
    <x v="13"/>
    <s v="KTOE"/>
    <x v="2"/>
    <x v="2"/>
    <x v="0"/>
    <n v="579.94716240000002"/>
  </r>
  <r>
    <x v="4"/>
    <x v="13"/>
    <x v="13"/>
    <s v="KTOE"/>
    <x v="26"/>
    <x v="0"/>
    <x v="0"/>
    <n v="154.9827756"/>
  </r>
  <r>
    <x v="4"/>
    <x v="13"/>
    <x v="13"/>
    <s v="KTOE"/>
    <x v="1"/>
    <x v="5"/>
    <x v="0"/>
    <n v="60.139195200000003"/>
  </r>
  <r>
    <x v="8"/>
    <x v="13"/>
    <x v="13"/>
    <s v="KTOE"/>
    <x v="1"/>
    <x v="2"/>
    <x v="0"/>
    <n v="2.0934000000000001E-2"/>
  </r>
  <r>
    <x v="10"/>
    <x v="12"/>
    <x v="12"/>
    <s v="KTOE"/>
    <x v="33"/>
    <x v="4"/>
    <x v="0"/>
    <n v="2.323674"/>
  </r>
  <r>
    <x v="1"/>
    <x v="10"/>
    <x v="10"/>
    <s v="KTOE"/>
    <x v="18"/>
    <x v="5"/>
    <x v="6"/>
    <n v="200.92034520000001"/>
  </r>
  <r>
    <x v="14"/>
    <x v="6"/>
    <x v="6"/>
    <s v="KTOE"/>
    <x v="9"/>
    <x v="1"/>
    <x v="5"/>
    <n v="18.4930956"/>
  </r>
  <r>
    <x v="14"/>
    <x v="6"/>
    <x v="6"/>
    <s v="KTOE"/>
    <x v="3"/>
    <x v="3"/>
    <x v="5"/>
    <n v="139.5292968"/>
  </r>
  <r>
    <x v="3"/>
    <x v="6"/>
    <x v="6"/>
    <s v="KTOE"/>
    <x v="6"/>
    <x v="0"/>
    <x v="5"/>
    <n v="0.37681199999999998"/>
  </r>
  <r>
    <x v="3"/>
    <x v="6"/>
    <x v="6"/>
    <s v="KTOE"/>
    <x v="20"/>
    <x v="5"/>
    <x v="5"/>
    <n v="0.56103119999999995"/>
  </r>
  <r>
    <x v="0"/>
    <x v="7"/>
    <x v="7"/>
    <s v="KTOE"/>
    <x v="31"/>
    <x v="3"/>
    <x v="5"/>
    <n v="2417.6467259999999"/>
  </r>
  <r>
    <x v="1"/>
    <x v="7"/>
    <x v="7"/>
    <s v="KTOE"/>
    <x v="7"/>
    <x v="1"/>
    <x v="5"/>
    <n v="357.0042492"/>
  </r>
  <r>
    <x v="1"/>
    <x v="7"/>
    <x v="7"/>
    <s v="KTOE"/>
    <x v="30"/>
    <x v="3"/>
    <x v="5"/>
    <n v="31.4721756"/>
  </r>
  <r>
    <x v="1"/>
    <x v="7"/>
    <x v="7"/>
    <s v="KTOE"/>
    <x v="23"/>
    <x v="5"/>
    <x v="5"/>
    <n v="105.2310312"/>
  </r>
  <r>
    <x v="1"/>
    <x v="7"/>
    <x v="7"/>
    <s v="KTOE"/>
    <x v="0"/>
    <x v="2"/>
    <x v="5"/>
    <n v="35.872502400000002"/>
  </r>
  <r>
    <x v="1"/>
    <x v="7"/>
    <x v="7"/>
    <s v="KTOE"/>
    <x v="10"/>
    <x v="3"/>
    <x v="5"/>
    <n v="48.508264799999999"/>
  </r>
  <r>
    <x v="1"/>
    <x v="7"/>
    <x v="7"/>
    <s v="KTOE"/>
    <x v="3"/>
    <x v="3"/>
    <x v="5"/>
    <n v="1515.1777992"/>
  </r>
  <r>
    <x v="3"/>
    <x v="7"/>
    <x v="7"/>
    <s v="KTOE"/>
    <x v="7"/>
    <x v="1"/>
    <x v="5"/>
    <n v="4.0611959999999998"/>
  </r>
  <r>
    <x v="3"/>
    <x v="7"/>
    <x v="7"/>
    <s v="KTOE"/>
    <x v="4"/>
    <x v="4"/>
    <x v="5"/>
    <n v="0.146538"/>
  </r>
  <r>
    <x v="3"/>
    <x v="7"/>
    <x v="7"/>
    <s v="KTOE"/>
    <x v="9"/>
    <x v="5"/>
    <x v="5"/>
    <n v="0.15491160000000001"/>
  </r>
  <r>
    <x v="3"/>
    <x v="7"/>
    <x v="7"/>
    <s v="KTOE"/>
    <x v="14"/>
    <x v="5"/>
    <x v="5"/>
    <n v="8.0805240000000005"/>
  </r>
  <r>
    <x v="0"/>
    <x v="6"/>
    <x v="6"/>
    <s v="KTOE"/>
    <x v="31"/>
    <x v="3"/>
    <x v="5"/>
    <n v="2417.6467259999999"/>
  </r>
  <r>
    <x v="1"/>
    <x v="6"/>
    <x v="6"/>
    <s v="KTOE"/>
    <x v="23"/>
    <x v="0"/>
    <x v="5"/>
    <n v="125.8175268"/>
  </r>
  <r>
    <x v="1"/>
    <x v="6"/>
    <x v="6"/>
    <s v="KTOE"/>
    <x v="25"/>
    <x v="1"/>
    <x v="5"/>
    <n v="1733.7413196"/>
  </r>
  <r>
    <x v="0"/>
    <x v="8"/>
    <x v="8"/>
    <s v="KTOE"/>
    <x v="36"/>
    <x v="5"/>
    <x v="7"/>
    <n v="1.3523364"/>
  </r>
  <r>
    <x v="0"/>
    <x v="8"/>
    <x v="8"/>
    <s v="KTOE"/>
    <x v="5"/>
    <x v="1"/>
    <x v="7"/>
    <n v="8.5661927999999996"/>
  </r>
  <r>
    <x v="0"/>
    <x v="8"/>
    <x v="8"/>
    <s v="KTOE"/>
    <x v="31"/>
    <x v="3"/>
    <x v="7"/>
    <n v="31.250275200000001"/>
  </r>
  <r>
    <x v="1"/>
    <x v="5"/>
    <x v="5"/>
    <s v="KTOE"/>
    <x v="0"/>
    <x v="1"/>
    <x v="1"/>
    <n v="2.0933999999999999"/>
  </r>
  <r>
    <x v="8"/>
    <x v="5"/>
    <x v="5"/>
    <s v="KTOE"/>
    <x v="9"/>
    <x v="5"/>
    <x v="1"/>
    <n v="10.8689328"/>
  </r>
  <r>
    <x v="0"/>
    <x v="9"/>
    <x v="9"/>
    <s v="KTOE"/>
    <x v="19"/>
    <x v="5"/>
    <x v="1"/>
    <n v="3.4834176000000001"/>
  </r>
  <r>
    <x v="1"/>
    <x v="9"/>
    <x v="9"/>
    <s v="KTOE"/>
    <x v="10"/>
    <x v="1"/>
    <x v="1"/>
    <n v="685.23262199999999"/>
  </r>
  <r>
    <x v="1"/>
    <x v="10"/>
    <x v="10"/>
    <s v="KTOE"/>
    <x v="30"/>
    <x v="4"/>
    <x v="1"/>
    <n v="48.478957200000004"/>
  </r>
  <r>
    <x v="1"/>
    <x v="10"/>
    <x v="10"/>
    <s v="KTOE"/>
    <x v="3"/>
    <x v="3"/>
    <x v="1"/>
    <n v="24.9198336"/>
  </r>
  <r>
    <x v="8"/>
    <x v="10"/>
    <x v="10"/>
    <s v="KTOE"/>
    <x v="14"/>
    <x v="4"/>
    <x v="1"/>
    <n v="4.1868000000000002E-2"/>
  </r>
  <r>
    <x v="1"/>
    <x v="6"/>
    <x v="6"/>
    <s v="KTOE"/>
    <x v="10"/>
    <x v="3"/>
    <x v="1"/>
    <n v="48.508264799999999"/>
  </r>
  <r>
    <x v="1"/>
    <x v="6"/>
    <x v="6"/>
    <s v="KTOE"/>
    <x v="0"/>
    <x v="5"/>
    <x v="1"/>
    <n v="26.1005112"/>
  </r>
  <r>
    <x v="3"/>
    <x v="6"/>
    <x v="6"/>
    <s v="KTOE"/>
    <x v="4"/>
    <x v="1"/>
    <x v="1"/>
    <n v="0.33913080000000001"/>
  </r>
  <r>
    <x v="3"/>
    <x v="6"/>
    <x v="6"/>
    <s v="KTOE"/>
    <x v="6"/>
    <x v="2"/>
    <x v="1"/>
    <n v="0.48148200000000002"/>
  </r>
  <r>
    <x v="3"/>
    <x v="6"/>
    <x v="6"/>
    <s v="KTOE"/>
    <x v="20"/>
    <x v="2"/>
    <x v="1"/>
    <n v="0.77455799999999997"/>
  </r>
  <r>
    <x v="14"/>
    <x v="6"/>
    <x v="6"/>
    <s v="KTOE"/>
    <x v="7"/>
    <x v="3"/>
    <x v="1"/>
    <n v="9.5375303999999996"/>
  </r>
  <r>
    <x v="14"/>
    <x v="6"/>
    <x v="6"/>
    <s v="KTOE"/>
    <x v="14"/>
    <x v="1"/>
    <x v="1"/>
    <n v="61.721805600000003"/>
  </r>
  <r>
    <x v="14"/>
    <x v="6"/>
    <x v="6"/>
    <s v="KTOE"/>
    <x v="25"/>
    <x v="3"/>
    <x v="1"/>
    <n v="28.658646000000001"/>
  </r>
  <r>
    <x v="1"/>
    <x v="7"/>
    <x v="7"/>
    <s v="KTOE"/>
    <x v="28"/>
    <x v="2"/>
    <x v="1"/>
    <n v="818.32680719999996"/>
  </r>
  <r>
    <x v="1"/>
    <x v="7"/>
    <x v="7"/>
    <s v="KTOE"/>
    <x v="0"/>
    <x v="5"/>
    <x v="1"/>
    <n v="26.1005112"/>
  </r>
  <r>
    <x v="3"/>
    <x v="7"/>
    <x v="7"/>
    <s v="KTOE"/>
    <x v="4"/>
    <x v="3"/>
    <x v="1"/>
    <n v="0.30144959999999998"/>
  </r>
  <r>
    <x v="3"/>
    <x v="7"/>
    <x v="7"/>
    <s v="KTOE"/>
    <x v="7"/>
    <x v="3"/>
    <x v="1"/>
    <n v="8.4029076000000007"/>
  </r>
  <r>
    <x v="3"/>
    <x v="7"/>
    <x v="7"/>
    <s v="KTOE"/>
    <x v="9"/>
    <x v="0"/>
    <x v="1"/>
    <n v="0.16747200000000001"/>
  </r>
  <r>
    <x v="3"/>
    <x v="7"/>
    <x v="7"/>
    <s v="KTOE"/>
    <x v="20"/>
    <x v="0"/>
    <x v="1"/>
    <n v="0.81223920000000005"/>
  </r>
  <r>
    <x v="0"/>
    <x v="6"/>
    <x v="6"/>
    <s v="KTOE"/>
    <x v="5"/>
    <x v="2"/>
    <x v="0"/>
    <n v="3986.1727308"/>
  </r>
  <r>
    <x v="0"/>
    <x v="8"/>
    <x v="8"/>
    <s v="KTOE"/>
    <x v="24"/>
    <x v="2"/>
    <x v="0"/>
    <n v="0.439614"/>
  </r>
  <r>
    <x v="14"/>
    <x v="6"/>
    <x v="6"/>
    <s v="KTOE"/>
    <x v="28"/>
    <x v="4"/>
    <x v="0"/>
    <n v="9.2863223999999995"/>
  </r>
  <r>
    <x v="14"/>
    <x v="6"/>
    <x v="6"/>
    <s v="KTOE"/>
    <x v="7"/>
    <x v="1"/>
    <x v="0"/>
    <n v="9.2905092000000007"/>
  </r>
  <r>
    <x v="1"/>
    <x v="6"/>
    <x v="6"/>
    <s v="KTOE"/>
    <x v="7"/>
    <x v="3"/>
    <x v="0"/>
    <n v="459.85717799999998"/>
  </r>
  <r>
    <x v="1"/>
    <x v="6"/>
    <x v="6"/>
    <s v="KTOE"/>
    <x v="0"/>
    <x v="4"/>
    <x v="0"/>
    <n v="34.708571999999997"/>
  </r>
  <r>
    <x v="5"/>
    <x v="6"/>
    <x v="6"/>
    <s v="KTOE"/>
    <x v="27"/>
    <x v="5"/>
    <x v="0"/>
    <n v="3.7681199999999998E-2"/>
  </r>
  <r>
    <x v="13"/>
    <x v="6"/>
    <x v="6"/>
    <s v="KTOE"/>
    <x v="25"/>
    <x v="3"/>
    <x v="0"/>
    <n v="16.248970799999999"/>
  </r>
  <r>
    <x v="0"/>
    <x v="11"/>
    <x v="11"/>
    <s v="KTOE"/>
    <x v="14"/>
    <x v="4"/>
    <x v="1"/>
    <n v="1457.2659816"/>
  </r>
  <r>
    <x v="0"/>
    <x v="11"/>
    <x v="11"/>
    <s v="KTOE"/>
    <x v="33"/>
    <x v="5"/>
    <x v="1"/>
    <n v="618.89277600000003"/>
  </r>
  <r>
    <x v="0"/>
    <x v="8"/>
    <x v="8"/>
    <s v="KTOE"/>
    <x v="28"/>
    <x v="3"/>
    <x v="1"/>
    <n v="31.417747200000001"/>
  </r>
  <r>
    <x v="0"/>
    <x v="8"/>
    <x v="8"/>
    <s v="KTOE"/>
    <x v="15"/>
    <x v="2"/>
    <x v="1"/>
    <n v="0.29726279999999999"/>
  </r>
  <r>
    <x v="0"/>
    <x v="8"/>
    <x v="8"/>
    <s v="KTOE"/>
    <x v="30"/>
    <x v="3"/>
    <x v="1"/>
    <n v="17.291484000000001"/>
  </r>
  <r>
    <x v="1"/>
    <x v="8"/>
    <x v="8"/>
    <s v="KTOE"/>
    <x v="31"/>
    <x v="5"/>
    <x v="1"/>
    <n v="7.1845488"/>
  </r>
  <r>
    <x v="0"/>
    <x v="6"/>
    <x v="6"/>
    <s v="KTOE"/>
    <x v="20"/>
    <x v="0"/>
    <x v="0"/>
    <n v="0.28888920000000001"/>
  </r>
  <r>
    <x v="0"/>
    <x v="8"/>
    <x v="8"/>
    <s v="KTOE"/>
    <x v="15"/>
    <x v="4"/>
    <x v="0"/>
    <n v="0.27632879999999999"/>
  </r>
  <r>
    <x v="0"/>
    <x v="8"/>
    <x v="8"/>
    <s v="KTOE"/>
    <x v="20"/>
    <x v="0"/>
    <x v="0"/>
    <n v="0.62383319999999998"/>
  </r>
  <r>
    <x v="0"/>
    <x v="8"/>
    <x v="8"/>
    <s v="KTOE"/>
    <x v="30"/>
    <x v="3"/>
    <x v="0"/>
    <n v="17.291484000000001"/>
  </r>
  <r>
    <x v="0"/>
    <x v="8"/>
    <x v="8"/>
    <s v="KTOE"/>
    <x v="33"/>
    <x v="5"/>
    <x v="0"/>
    <n v="8.5494456000000003"/>
  </r>
  <r>
    <x v="0"/>
    <x v="8"/>
    <x v="8"/>
    <s v="KTOE"/>
    <x v="22"/>
    <x v="3"/>
    <x v="0"/>
    <n v="0.59452559999999999"/>
  </r>
  <r>
    <x v="14"/>
    <x v="6"/>
    <x v="6"/>
    <s v="KTOE"/>
    <x v="10"/>
    <x v="5"/>
    <x v="0"/>
    <n v="7.4399436000000003"/>
  </r>
  <r>
    <x v="8"/>
    <x v="2"/>
    <x v="2"/>
    <s v="KTOE"/>
    <x v="8"/>
    <x v="3"/>
    <x v="4"/>
    <n v="0.81223920000000005"/>
  </r>
  <r>
    <x v="9"/>
    <x v="2"/>
    <x v="2"/>
    <s v="KTOE"/>
    <x v="9"/>
    <x v="4"/>
    <x v="4"/>
    <n v="3.7681199999999998E-2"/>
  </r>
  <r>
    <x v="9"/>
    <x v="2"/>
    <x v="2"/>
    <s v="KTOE"/>
    <x v="3"/>
    <x v="4"/>
    <x v="4"/>
    <n v="0.10048319999999999"/>
  </r>
  <r>
    <x v="0"/>
    <x v="1"/>
    <x v="1"/>
    <s v="KTOE"/>
    <x v="16"/>
    <x v="4"/>
    <x v="2"/>
    <n v="0.85410719999999996"/>
  </r>
  <r>
    <x v="0"/>
    <x v="1"/>
    <x v="1"/>
    <s v="KTOE"/>
    <x v="6"/>
    <x v="4"/>
    <x v="2"/>
    <n v="0.70338239999999996"/>
  </r>
  <r>
    <x v="0"/>
    <x v="1"/>
    <x v="1"/>
    <s v="KTOE"/>
    <x v="20"/>
    <x v="3"/>
    <x v="2"/>
    <n v="11.93238"/>
  </r>
  <r>
    <x v="0"/>
    <x v="1"/>
    <x v="1"/>
    <s v="KTOE"/>
    <x v="30"/>
    <x v="2"/>
    <x v="2"/>
    <n v="28.114362"/>
  </r>
  <r>
    <x v="0"/>
    <x v="1"/>
    <x v="1"/>
    <s v="KTOE"/>
    <x v="22"/>
    <x v="4"/>
    <x v="2"/>
    <n v="10.6386588"/>
  </r>
  <r>
    <x v="0"/>
    <x v="1"/>
    <x v="1"/>
    <s v="KTOE"/>
    <x v="26"/>
    <x v="0"/>
    <x v="2"/>
    <n v="48.2654304"/>
  </r>
  <r>
    <x v="4"/>
    <x v="0"/>
    <x v="0"/>
    <s v="KTOE"/>
    <x v="31"/>
    <x v="2"/>
    <x v="1"/>
    <n v="84.062570399999998"/>
  </r>
  <r>
    <x v="4"/>
    <x v="0"/>
    <x v="0"/>
    <s v="KTOE"/>
    <x v="11"/>
    <x v="2"/>
    <x v="1"/>
    <n v="384.95951280000003"/>
  </r>
  <r>
    <x v="4"/>
    <x v="0"/>
    <x v="0"/>
    <s v="KTOE"/>
    <x v="2"/>
    <x v="1"/>
    <x v="1"/>
    <n v="174.48907679999999"/>
  </r>
  <r>
    <x v="4"/>
    <x v="0"/>
    <x v="0"/>
    <s v="KTOE"/>
    <x v="25"/>
    <x v="5"/>
    <x v="1"/>
    <n v="150.95926080000001"/>
  </r>
  <r>
    <x v="12"/>
    <x v="0"/>
    <x v="0"/>
    <s v="KTOE"/>
    <x v="3"/>
    <x v="0"/>
    <x v="1"/>
    <n v="4.1993603999999998"/>
  </r>
  <r>
    <x v="3"/>
    <x v="0"/>
    <x v="0"/>
    <s v="KTOE"/>
    <x v="25"/>
    <x v="2"/>
    <x v="1"/>
    <n v="221.0462928"/>
  </r>
  <r>
    <x v="8"/>
    <x v="0"/>
    <x v="0"/>
    <s v="KTOE"/>
    <x v="11"/>
    <x v="0"/>
    <x v="1"/>
    <n v="30.450596399999998"/>
  </r>
  <r>
    <x v="8"/>
    <x v="0"/>
    <x v="0"/>
    <s v="KTOE"/>
    <x v="0"/>
    <x v="4"/>
    <x v="1"/>
    <n v="0.3433176"/>
  </r>
  <r>
    <x v="13"/>
    <x v="0"/>
    <x v="0"/>
    <s v="KTOE"/>
    <x v="7"/>
    <x v="4"/>
    <x v="1"/>
    <n v="4.1658660000000003"/>
  </r>
  <r>
    <x v="13"/>
    <x v="0"/>
    <x v="0"/>
    <s v="KTOE"/>
    <x v="31"/>
    <x v="4"/>
    <x v="1"/>
    <n v="6.4560456000000004"/>
  </r>
  <r>
    <x v="13"/>
    <x v="0"/>
    <x v="0"/>
    <s v="KTOE"/>
    <x v="11"/>
    <x v="5"/>
    <x v="1"/>
    <n v="45.698922000000003"/>
  </r>
  <r>
    <x v="0"/>
    <x v="0"/>
    <x v="0"/>
    <s v="KTOE"/>
    <x v="16"/>
    <x v="1"/>
    <x v="1"/>
    <n v="441.61529039999999"/>
  </r>
  <r>
    <x v="0"/>
    <x v="0"/>
    <x v="0"/>
    <s v="KTOE"/>
    <x v="9"/>
    <x v="4"/>
    <x v="1"/>
    <n v="1305.213966"/>
  </r>
  <r>
    <x v="0"/>
    <x v="0"/>
    <x v="0"/>
    <s v="KTOE"/>
    <x v="23"/>
    <x v="2"/>
    <x v="1"/>
    <n v="725.81527440000002"/>
  </r>
  <r>
    <x v="0"/>
    <x v="0"/>
    <x v="0"/>
    <s v="KTOE"/>
    <x v="26"/>
    <x v="2"/>
    <x v="1"/>
    <n v="1381.9831308"/>
  </r>
  <r>
    <x v="0"/>
    <x v="0"/>
    <x v="0"/>
    <s v="KTOE"/>
    <x v="22"/>
    <x v="1"/>
    <x v="1"/>
    <n v="94.198813200000004"/>
  </r>
  <r>
    <x v="0"/>
    <x v="0"/>
    <x v="0"/>
    <s v="KTOE"/>
    <x v="0"/>
    <x v="3"/>
    <x v="1"/>
    <n v="160.6307688"/>
  </r>
  <r>
    <x v="1"/>
    <x v="0"/>
    <x v="0"/>
    <s v="KTOE"/>
    <x v="9"/>
    <x v="5"/>
    <x v="1"/>
    <n v="877.7709936"/>
  </r>
  <r>
    <x v="1"/>
    <x v="0"/>
    <x v="0"/>
    <s v="KTOE"/>
    <x v="27"/>
    <x v="1"/>
    <x v="1"/>
    <n v="284.94104759999999"/>
  </r>
  <r>
    <x v="1"/>
    <x v="0"/>
    <x v="0"/>
    <s v="KTOE"/>
    <x v="19"/>
    <x v="1"/>
    <x v="1"/>
    <n v="593.24443919999999"/>
  </r>
  <r>
    <x v="1"/>
    <x v="0"/>
    <x v="0"/>
    <s v="KTOE"/>
    <x v="17"/>
    <x v="5"/>
    <x v="1"/>
    <n v="773.41919040000005"/>
  </r>
  <r>
    <x v="1"/>
    <x v="0"/>
    <x v="0"/>
    <s v="KTOE"/>
    <x v="22"/>
    <x v="3"/>
    <x v="1"/>
    <n v="595.06569720000005"/>
  </r>
  <r>
    <x v="1"/>
    <x v="0"/>
    <x v="0"/>
    <s v="KTOE"/>
    <x v="24"/>
    <x v="5"/>
    <x v="1"/>
    <n v="158.27778720000001"/>
  </r>
  <r>
    <x v="1"/>
    <x v="0"/>
    <x v="0"/>
    <s v="KTOE"/>
    <x v="31"/>
    <x v="3"/>
    <x v="1"/>
    <n v="7349.0774795999996"/>
  </r>
  <r>
    <x v="9"/>
    <x v="0"/>
    <x v="0"/>
    <s v="KTOE"/>
    <x v="3"/>
    <x v="0"/>
    <x v="1"/>
    <n v="0.40193279999999998"/>
  </r>
  <r>
    <x v="10"/>
    <x v="0"/>
    <x v="0"/>
    <s v="KTOE"/>
    <x v="30"/>
    <x v="3"/>
    <x v="1"/>
    <n v="0.56103119999999995"/>
  </r>
  <r>
    <x v="10"/>
    <x v="0"/>
    <x v="0"/>
    <s v="KTOE"/>
    <x v="27"/>
    <x v="2"/>
    <x v="1"/>
    <n v="0.18003240000000001"/>
  </r>
  <r>
    <x v="15"/>
    <x v="0"/>
    <x v="0"/>
    <s v="KTOE"/>
    <x v="16"/>
    <x v="5"/>
    <x v="1"/>
    <n v="0.50660280000000002"/>
  </r>
  <r>
    <x v="14"/>
    <x v="0"/>
    <x v="0"/>
    <s v="KTOE"/>
    <x v="1"/>
    <x v="3"/>
    <x v="1"/>
    <n v="60.369469199999997"/>
  </r>
  <r>
    <x v="3"/>
    <x v="0"/>
    <x v="0"/>
    <s v="KTOE"/>
    <x v="12"/>
    <x v="4"/>
    <x v="1"/>
    <n v="0.13816439999999999"/>
  </r>
  <r>
    <x v="7"/>
    <x v="0"/>
    <x v="0"/>
    <s v="KTOE"/>
    <x v="7"/>
    <x v="4"/>
    <x v="1"/>
    <n v="8.0972711999999998"/>
  </r>
  <r>
    <x v="11"/>
    <x v="3"/>
    <x v="3"/>
    <s v="KTOE"/>
    <x v="16"/>
    <x v="5"/>
    <x v="1"/>
    <n v="0.55684440000000002"/>
  </r>
  <r>
    <x v="13"/>
    <x v="4"/>
    <x v="4"/>
    <s v="KTOE"/>
    <x v="10"/>
    <x v="4"/>
    <x v="1"/>
    <n v="0.40611960000000003"/>
  </r>
  <r>
    <x v="0"/>
    <x v="1"/>
    <x v="1"/>
    <s v="KTOE"/>
    <x v="28"/>
    <x v="5"/>
    <x v="1"/>
    <n v="16.609035599999999"/>
  </r>
  <r>
    <x v="0"/>
    <x v="1"/>
    <x v="1"/>
    <s v="KTOE"/>
    <x v="9"/>
    <x v="5"/>
    <x v="1"/>
    <n v="1.716588"/>
  </r>
  <r>
    <x v="0"/>
    <x v="1"/>
    <x v="1"/>
    <s v="KTOE"/>
    <x v="20"/>
    <x v="3"/>
    <x v="1"/>
    <n v="11.93238"/>
  </r>
  <r>
    <x v="0"/>
    <x v="1"/>
    <x v="1"/>
    <s v="KTOE"/>
    <x v="33"/>
    <x v="3"/>
    <x v="1"/>
    <n v="154.50548040000001"/>
  </r>
  <r>
    <x v="7"/>
    <x v="2"/>
    <x v="2"/>
    <s v="KTOE"/>
    <x v="28"/>
    <x v="4"/>
    <x v="1"/>
    <n v="0.39774599999999999"/>
  </r>
  <r>
    <x v="1"/>
    <x v="2"/>
    <x v="2"/>
    <s v="KTOE"/>
    <x v="31"/>
    <x v="0"/>
    <x v="1"/>
    <n v="115.76083319999999"/>
  </r>
  <r>
    <x v="1"/>
    <x v="2"/>
    <x v="2"/>
    <s v="KTOE"/>
    <x v="2"/>
    <x v="2"/>
    <x v="1"/>
    <n v="4.1198112"/>
  </r>
  <r>
    <x v="1"/>
    <x v="2"/>
    <x v="2"/>
    <s v="KTOE"/>
    <x v="1"/>
    <x v="1"/>
    <x v="1"/>
    <n v="38.589735599999997"/>
  </r>
  <r>
    <x v="1"/>
    <x v="2"/>
    <x v="2"/>
    <s v="KTOE"/>
    <x v="30"/>
    <x v="5"/>
    <x v="1"/>
    <n v="45.728229599999999"/>
  </r>
  <r>
    <x v="1"/>
    <x v="2"/>
    <x v="2"/>
    <s v="KTOE"/>
    <x v="36"/>
    <x v="1"/>
    <x v="1"/>
    <n v="24.668625599999999"/>
  </r>
  <r>
    <x v="1"/>
    <x v="2"/>
    <x v="2"/>
    <s v="KTOE"/>
    <x v="19"/>
    <x v="4"/>
    <x v="1"/>
    <n v="17.2203084"/>
  </r>
  <r>
    <x v="8"/>
    <x v="2"/>
    <x v="2"/>
    <s v="KTOE"/>
    <x v="26"/>
    <x v="1"/>
    <x v="1"/>
    <n v="0.146538"/>
  </r>
  <r>
    <x v="3"/>
    <x v="2"/>
    <x v="2"/>
    <s v="KTOE"/>
    <x v="19"/>
    <x v="1"/>
    <x v="1"/>
    <n v="8.3736000000000005E-2"/>
  </r>
  <r>
    <x v="3"/>
    <x v="2"/>
    <x v="2"/>
    <s v="KTOE"/>
    <x v="8"/>
    <x v="5"/>
    <x v="1"/>
    <n v="0.29726279999999999"/>
  </r>
  <r>
    <x v="3"/>
    <x v="2"/>
    <x v="2"/>
    <s v="KTOE"/>
    <x v="13"/>
    <x v="3"/>
    <x v="1"/>
    <n v="4.5091836000000001"/>
  </r>
  <r>
    <x v="3"/>
    <x v="2"/>
    <x v="2"/>
    <s v="KTOE"/>
    <x v="5"/>
    <x v="1"/>
    <x v="1"/>
    <n v="22.407753599999999"/>
  </r>
  <r>
    <x v="3"/>
    <x v="2"/>
    <x v="2"/>
    <s v="KTOE"/>
    <x v="3"/>
    <x v="1"/>
    <x v="1"/>
    <n v="2.1645756"/>
  </r>
  <r>
    <x v="8"/>
    <x v="2"/>
    <x v="2"/>
    <s v="KTOE"/>
    <x v="25"/>
    <x v="1"/>
    <x v="1"/>
    <n v="3.1442868000000002"/>
  </r>
  <r>
    <x v="8"/>
    <x v="2"/>
    <x v="2"/>
    <s v="KTOE"/>
    <x v="0"/>
    <x v="1"/>
    <x v="1"/>
    <n v="0.22608719999999999"/>
  </r>
  <r>
    <x v="13"/>
    <x v="2"/>
    <x v="2"/>
    <s v="KTOE"/>
    <x v="7"/>
    <x v="4"/>
    <x v="1"/>
    <n v="0.10467"/>
  </r>
  <r>
    <x v="1"/>
    <x v="12"/>
    <x v="12"/>
    <s v="KTOE"/>
    <x v="16"/>
    <x v="0"/>
    <x v="0"/>
    <n v="332.58264480000003"/>
  </r>
  <r>
    <x v="1"/>
    <x v="12"/>
    <x v="12"/>
    <s v="KTOE"/>
    <x v="14"/>
    <x v="3"/>
    <x v="0"/>
    <n v="5143.1823504000004"/>
  </r>
  <r>
    <x v="1"/>
    <x v="12"/>
    <x v="12"/>
    <s v="KTOE"/>
    <x v="22"/>
    <x v="3"/>
    <x v="0"/>
    <n v="365.6709252"/>
  </r>
  <r>
    <x v="1"/>
    <x v="12"/>
    <x v="12"/>
    <s v="KTOE"/>
    <x v="37"/>
    <x v="1"/>
    <x v="0"/>
    <n v="29.588115599999998"/>
  </r>
  <r>
    <x v="1"/>
    <x v="12"/>
    <x v="12"/>
    <s v="KTOE"/>
    <x v="19"/>
    <x v="4"/>
    <x v="0"/>
    <n v="389.77433280000002"/>
  </r>
  <r>
    <x v="1"/>
    <x v="12"/>
    <x v="12"/>
    <s v="KTOE"/>
    <x v="32"/>
    <x v="4"/>
    <x v="0"/>
    <n v="30.8232216"/>
  </r>
  <r>
    <x v="1"/>
    <x v="12"/>
    <x v="12"/>
    <s v="KTOE"/>
    <x v="24"/>
    <x v="5"/>
    <x v="0"/>
    <n v="98.946644399999997"/>
  </r>
  <r>
    <x v="1"/>
    <x v="12"/>
    <x v="12"/>
    <s v="KTOE"/>
    <x v="13"/>
    <x v="1"/>
    <x v="0"/>
    <n v="330.34270679999997"/>
  </r>
  <r>
    <x v="14"/>
    <x v="13"/>
    <x v="13"/>
    <s v="KTOE"/>
    <x v="14"/>
    <x v="2"/>
    <x v="3"/>
    <n v="232.27529039999999"/>
  </r>
  <r>
    <x v="14"/>
    <x v="13"/>
    <x v="13"/>
    <s v="KTOE"/>
    <x v="6"/>
    <x v="2"/>
    <x v="3"/>
    <n v="0.62802000000000002"/>
  </r>
  <r>
    <x v="14"/>
    <x v="13"/>
    <x v="13"/>
    <s v="KTOE"/>
    <x v="25"/>
    <x v="5"/>
    <x v="3"/>
    <n v="109.317348"/>
  </r>
  <r>
    <x v="12"/>
    <x v="13"/>
    <x v="13"/>
    <s v="KTOE"/>
    <x v="23"/>
    <x v="0"/>
    <x v="3"/>
    <n v="0.56103119999999995"/>
  </r>
  <r>
    <x v="2"/>
    <x v="13"/>
    <x v="13"/>
    <s v="KTOE"/>
    <x v="3"/>
    <x v="3"/>
    <x v="3"/>
    <n v="2.9098259999999998"/>
  </r>
  <r>
    <x v="0"/>
    <x v="13"/>
    <x v="13"/>
    <s v="KTOE"/>
    <x v="26"/>
    <x v="0"/>
    <x v="3"/>
    <n v="2.1268943999999999"/>
  </r>
  <r>
    <x v="1"/>
    <x v="13"/>
    <x v="13"/>
    <s v="KTOE"/>
    <x v="23"/>
    <x v="1"/>
    <x v="3"/>
    <n v="142.43074920000001"/>
  </r>
  <r>
    <x v="1"/>
    <x v="13"/>
    <x v="13"/>
    <s v="KTOE"/>
    <x v="18"/>
    <x v="4"/>
    <x v="3"/>
    <n v="450.67971240000003"/>
  </r>
  <r>
    <x v="1"/>
    <x v="13"/>
    <x v="13"/>
    <s v="KTOE"/>
    <x v="1"/>
    <x v="0"/>
    <x v="3"/>
    <n v="134.07808320000001"/>
  </r>
  <r>
    <x v="8"/>
    <x v="13"/>
    <x v="13"/>
    <s v="KTOE"/>
    <x v="3"/>
    <x v="5"/>
    <x v="3"/>
    <n v="0.41449320000000001"/>
  </r>
  <r>
    <x v="13"/>
    <x v="13"/>
    <x v="13"/>
    <s v="KTOE"/>
    <x v="33"/>
    <x v="2"/>
    <x v="3"/>
    <n v="12.8785968"/>
  </r>
  <r>
    <x v="0"/>
    <x v="12"/>
    <x v="12"/>
    <s v="KTOE"/>
    <x v="19"/>
    <x v="4"/>
    <x v="6"/>
    <n v="4.9027428000000004"/>
  </r>
  <r>
    <x v="1"/>
    <x v="12"/>
    <x v="12"/>
    <s v="KTOE"/>
    <x v="7"/>
    <x v="2"/>
    <x v="6"/>
    <n v="573.36969959999999"/>
  </r>
  <r>
    <x v="1"/>
    <x v="12"/>
    <x v="12"/>
    <s v="KTOE"/>
    <x v="35"/>
    <x v="5"/>
    <x v="6"/>
    <n v="19.991969999999998"/>
  </r>
  <r>
    <x v="1"/>
    <x v="12"/>
    <x v="12"/>
    <s v="KTOE"/>
    <x v="3"/>
    <x v="3"/>
    <x v="6"/>
    <n v="563.65632359999995"/>
  </r>
  <r>
    <x v="8"/>
    <x v="12"/>
    <x v="12"/>
    <s v="KTOE"/>
    <x v="29"/>
    <x v="4"/>
    <x v="6"/>
    <n v="4.1868000000000002E-2"/>
  </r>
  <r>
    <x v="8"/>
    <x v="13"/>
    <x v="13"/>
    <s v="KTOE"/>
    <x v="9"/>
    <x v="3"/>
    <x v="1"/>
    <n v="11.174569200000001"/>
  </r>
  <r>
    <x v="8"/>
    <x v="13"/>
    <x v="13"/>
    <s v="KTOE"/>
    <x v="3"/>
    <x v="4"/>
    <x v="1"/>
    <n v="2.4995196000000002"/>
  </r>
  <r>
    <x v="1"/>
    <x v="13"/>
    <x v="13"/>
    <s v="KTOE"/>
    <x v="23"/>
    <x v="4"/>
    <x v="1"/>
    <n v="161.987292"/>
  </r>
  <r>
    <x v="1"/>
    <x v="13"/>
    <x v="13"/>
    <s v="KTOE"/>
    <x v="0"/>
    <x v="1"/>
    <x v="1"/>
    <n v="11.174569200000001"/>
  </r>
  <r>
    <x v="1"/>
    <x v="13"/>
    <x v="13"/>
    <s v="KTOE"/>
    <x v="10"/>
    <x v="5"/>
    <x v="1"/>
    <n v="84.234229200000001"/>
  </r>
  <r>
    <x v="1"/>
    <x v="13"/>
    <x v="13"/>
    <s v="KTOE"/>
    <x v="35"/>
    <x v="1"/>
    <x v="1"/>
    <n v="0.49822919999999998"/>
  </r>
  <r>
    <x v="2"/>
    <x v="13"/>
    <x v="13"/>
    <s v="KTOE"/>
    <x v="3"/>
    <x v="1"/>
    <x v="1"/>
    <n v="3.1400999999999999"/>
  </r>
  <r>
    <x v="12"/>
    <x v="13"/>
    <x v="13"/>
    <s v="KTOE"/>
    <x v="16"/>
    <x v="0"/>
    <x v="1"/>
    <n v="19.899860400000001"/>
  </r>
  <r>
    <x v="12"/>
    <x v="13"/>
    <x v="13"/>
    <s v="KTOE"/>
    <x v="22"/>
    <x v="5"/>
    <x v="1"/>
    <n v="4.1407451999999996"/>
  </r>
  <r>
    <x v="14"/>
    <x v="13"/>
    <x v="13"/>
    <s v="KTOE"/>
    <x v="9"/>
    <x v="2"/>
    <x v="1"/>
    <n v="79.967879999999994"/>
  </r>
  <r>
    <x v="1"/>
    <x v="12"/>
    <x v="12"/>
    <s v="KTOE"/>
    <x v="28"/>
    <x v="4"/>
    <x v="1"/>
    <n v="2247.2607131999998"/>
  </r>
  <r>
    <x v="1"/>
    <x v="12"/>
    <x v="12"/>
    <s v="KTOE"/>
    <x v="25"/>
    <x v="0"/>
    <x v="1"/>
    <n v="3736.9450872000002"/>
  </r>
  <r>
    <x v="8"/>
    <x v="12"/>
    <x v="12"/>
    <s v="KTOE"/>
    <x v="9"/>
    <x v="5"/>
    <x v="1"/>
    <n v="0.6866352"/>
  </r>
  <r>
    <x v="13"/>
    <x v="12"/>
    <x v="12"/>
    <s v="KTOE"/>
    <x v="3"/>
    <x v="0"/>
    <x v="1"/>
    <n v="0.38099880000000003"/>
  </r>
  <r>
    <x v="14"/>
    <x v="13"/>
    <x v="13"/>
    <s v="KTOE"/>
    <x v="6"/>
    <x v="0"/>
    <x v="0"/>
    <n v="0.71175600000000006"/>
  </r>
  <r>
    <x v="0"/>
    <x v="12"/>
    <x v="12"/>
    <s v="KTOE"/>
    <x v="26"/>
    <x v="0"/>
    <x v="0"/>
    <n v="239.50589400000001"/>
  </r>
  <r>
    <x v="0"/>
    <x v="12"/>
    <x v="12"/>
    <s v="KTOE"/>
    <x v="5"/>
    <x v="1"/>
    <x v="0"/>
    <n v="3533.34519"/>
  </r>
  <r>
    <x v="1"/>
    <x v="13"/>
    <x v="13"/>
    <s v="KTOE"/>
    <x v="3"/>
    <x v="4"/>
    <x v="0"/>
    <n v="215.82954000000001"/>
  </r>
  <r>
    <x v="2"/>
    <x v="13"/>
    <x v="13"/>
    <s v="KTOE"/>
    <x v="22"/>
    <x v="1"/>
    <x v="0"/>
    <n v="4.9739183999999996"/>
  </r>
  <r>
    <x v="12"/>
    <x v="13"/>
    <x v="13"/>
    <s v="KTOE"/>
    <x v="14"/>
    <x v="0"/>
    <x v="0"/>
    <n v="135.71930879999999"/>
  </r>
  <r>
    <x v="8"/>
    <x v="13"/>
    <x v="13"/>
    <s v="KTOE"/>
    <x v="9"/>
    <x v="0"/>
    <x v="0"/>
    <n v="11.400656400000001"/>
  </r>
  <r>
    <x v="1"/>
    <x v="12"/>
    <x v="12"/>
    <s v="KTOE"/>
    <x v="23"/>
    <x v="3"/>
    <x v="0"/>
    <n v="721.10512440000002"/>
  </r>
  <r>
    <x v="1"/>
    <x v="12"/>
    <x v="12"/>
    <s v="KTOE"/>
    <x v="25"/>
    <x v="0"/>
    <x v="0"/>
    <n v="3736.9450872000002"/>
  </r>
  <r>
    <x v="1"/>
    <x v="12"/>
    <x v="12"/>
    <s v="KTOE"/>
    <x v="3"/>
    <x v="5"/>
    <x v="0"/>
    <n v="346.02645960000001"/>
  </r>
  <r>
    <x v="1"/>
    <x v="12"/>
    <x v="12"/>
    <s v="KTOE"/>
    <x v="0"/>
    <x v="5"/>
    <x v="0"/>
    <n v="157.2603948"/>
  </r>
  <r>
    <x v="1"/>
    <x v="13"/>
    <x v="13"/>
    <s v="KTOE"/>
    <x v="27"/>
    <x v="0"/>
    <x v="1"/>
    <n v="23.228366399999999"/>
  </r>
  <r>
    <x v="1"/>
    <x v="13"/>
    <x v="13"/>
    <s v="KTOE"/>
    <x v="18"/>
    <x v="5"/>
    <x v="1"/>
    <n v="384.93020519999999"/>
  </r>
  <r>
    <x v="1"/>
    <x v="13"/>
    <x v="13"/>
    <s v="KTOE"/>
    <x v="37"/>
    <x v="3"/>
    <x v="1"/>
    <n v="3.7681200000000001"/>
  </r>
  <r>
    <x v="1"/>
    <x v="13"/>
    <x v="13"/>
    <s v="KTOE"/>
    <x v="31"/>
    <x v="1"/>
    <x v="1"/>
    <n v="1055.2033908000001"/>
  </r>
  <r>
    <x v="1"/>
    <x v="13"/>
    <x v="13"/>
    <s v="KTOE"/>
    <x v="32"/>
    <x v="1"/>
    <x v="1"/>
    <n v="6.3471887999999996"/>
  </r>
  <r>
    <x v="1"/>
    <x v="13"/>
    <x v="13"/>
    <s v="KTOE"/>
    <x v="2"/>
    <x v="3"/>
    <x v="1"/>
    <n v="650.53242360000002"/>
  </r>
  <r>
    <x v="4"/>
    <x v="13"/>
    <x v="13"/>
    <s v="KTOE"/>
    <x v="18"/>
    <x v="3"/>
    <x v="1"/>
    <n v="124.28934479999999"/>
  </r>
  <r>
    <x v="4"/>
    <x v="13"/>
    <x v="13"/>
    <s v="KTOE"/>
    <x v="2"/>
    <x v="3"/>
    <x v="1"/>
    <n v="151.1392932"/>
  </r>
  <r>
    <x v="10"/>
    <x v="13"/>
    <x v="13"/>
    <s v="KTOE"/>
    <x v="6"/>
    <x v="4"/>
    <x v="1"/>
    <n v="9.9227159999999994"/>
  </r>
  <r>
    <x v="12"/>
    <x v="13"/>
    <x v="13"/>
    <s v="KTOE"/>
    <x v="8"/>
    <x v="5"/>
    <x v="1"/>
    <n v="5.4219059999999999"/>
  </r>
  <r>
    <x v="14"/>
    <x v="13"/>
    <x v="13"/>
    <s v="KTOE"/>
    <x v="11"/>
    <x v="3"/>
    <x v="1"/>
    <n v="282.51270360000001"/>
  </r>
  <r>
    <x v="14"/>
    <x v="13"/>
    <x v="13"/>
    <s v="KTOE"/>
    <x v="13"/>
    <x v="4"/>
    <x v="1"/>
    <n v="9.7175627999999996"/>
  </r>
  <r>
    <x v="14"/>
    <x v="13"/>
    <x v="13"/>
    <s v="KTOE"/>
    <x v="2"/>
    <x v="2"/>
    <x v="1"/>
    <n v="121.81075920000001"/>
  </r>
  <r>
    <x v="14"/>
    <x v="13"/>
    <x v="13"/>
    <s v="KTOE"/>
    <x v="10"/>
    <x v="4"/>
    <x v="1"/>
    <n v="28.131109200000001"/>
  </r>
  <r>
    <x v="14"/>
    <x v="6"/>
    <x v="6"/>
    <s v="KTOE"/>
    <x v="13"/>
    <x v="2"/>
    <x v="0"/>
    <n v="1.2560399999999999E-2"/>
  </r>
  <r>
    <x v="1"/>
    <x v="6"/>
    <x v="6"/>
    <s v="KTOE"/>
    <x v="9"/>
    <x v="0"/>
    <x v="0"/>
    <n v="255.70881"/>
  </r>
  <r>
    <x v="10"/>
    <x v="6"/>
    <x v="6"/>
    <s v="KTOE"/>
    <x v="30"/>
    <x v="0"/>
    <x v="0"/>
    <n v="0.54847080000000004"/>
  </r>
  <r>
    <x v="10"/>
    <x v="6"/>
    <x v="6"/>
    <s v="KTOE"/>
    <x v="27"/>
    <x v="0"/>
    <x v="0"/>
    <n v="0.10048319999999999"/>
  </r>
  <r>
    <x v="3"/>
    <x v="6"/>
    <x v="6"/>
    <s v="KTOE"/>
    <x v="25"/>
    <x v="3"/>
    <x v="0"/>
    <n v="172.2491388"/>
  </r>
  <r>
    <x v="8"/>
    <x v="6"/>
    <x v="6"/>
    <s v="KTOE"/>
    <x v="1"/>
    <x v="2"/>
    <x v="0"/>
    <n v="4.1868000000000001E-3"/>
  </r>
  <r>
    <x v="8"/>
    <x v="6"/>
    <x v="6"/>
    <s v="KTOE"/>
    <x v="25"/>
    <x v="2"/>
    <x v="0"/>
    <n v="0.84154680000000004"/>
  </r>
  <r>
    <x v="13"/>
    <x v="6"/>
    <x v="6"/>
    <s v="KTOE"/>
    <x v="10"/>
    <x v="0"/>
    <x v="0"/>
    <n v="4.1574923999999998"/>
  </r>
  <r>
    <x v="13"/>
    <x v="6"/>
    <x v="6"/>
    <s v="KTOE"/>
    <x v="13"/>
    <x v="4"/>
    <x v="0"/>
    <n v="1.9175544"/>
  </r>
  <r>
    <x v="7"/>
    <x v="6"/>
    <x v="6"/>
    <s v="KTOE"/>
    <x v="7"/>
    <x v="2"/>
    <x v="0"/>
    <n v="5.7191688000000003"/>
  </r>
  <r>
    <x v="0"/>
    <x v="11"/>
    <x v="11"/>
    <s v="KTOE"/>
    <x v="9"/>
    <x v="4"/>
    <x v="0"/>
    <n v="294.83026919999998"/>
  </r>
  <r>
    <x v="0"/>
    <x v="11"/>
    <x v="11"/>
    <s v="KTOE"/>
    <x v="14"/>
    <x v="3"/>
    <x v="0"/>
    <n v="1166.0866020000001"/>
  </r>
  <r>
    <x v="0"/>
    <x v="11"/>
    <x v="11"/>
    <s v="KTOE"/>
    <x v="33"/>
    <x v="5"/>
    <x v="0"/>
    <n v="618.89277600000003"/>
  </r>
  <r>
    <x v="0"/>
    <x v="11"/>
    <x v="11"/>
    <s v="KTOE"/>
    <x v="13"/>
    <x v="4"/>
    <x v="0"/>
    <n v="126.922842"/>
  </r>
  <r>
    <x v="0"/>
    <x v="11"/>
    <x v="11"/>
    <s v="KTOE"/>
    <x v="10"/>
    <x v="5"/>
    <x v="0"/>
    <n v="700.67354039999998"/>
  </r>
  <r>
    <x v="0"/>
    <x v="5"/>
    <x v="5"/>
    <s v="KTOE"/>
    <x v="29"/>
    <x v="5"/>
    <x v="3"/>
    <n v="41.231606399999997"/>
  </r>
  <r>
    <x v="1"/>
    <x v="5"/>
    <x v="5"/>
    <s v="KTOE"/>
    <x v="7"/>
    <x v="2"/>
    <x v="3"/>
    <n v="0.36425160000000001"/>
  </r>
  <r>
    <x v="1"/>
    <x v="9"/>
    <x v="9"/>
    <s v="KTOE"/>
    <x v="28"/>
    <x v="0"/>
    <x v="6"/>
    <n v="1314.0606743999999"/>
  </r>
  <r>
    <x v="1"/>
    <x v="9"/>
    <x v="9"/>
    <s v="KTOE"/>
    <x v="23"/>
    <x v="5"/>
    <x v="6"/>
    <n v="477.16959600000001"/>
  </r>
  <r>
    <x v="1"/>
    <x v="9"/>
    <x v="9"/>
    <s v="KTOE"/>
    <x v="25"/>
    <x v="1"/>
    <x v="6"/>
    <n v="2179.3005755999998"/>
  </r>
  <r>
    <x v="1"/>
    <x v="10"/>
    <x v="10"/>
    <s v="KTOE"/>
    <x v="3"/>
    <x v="0"/>
    <x v="6"/>
    <n v="6.2006508"/>
  </r>
  <r>
    <x v="1"/>
    <x v="10"/>
    <x v="10"/>
    <s v="KTOE"/>
    <x v="18"/>
    <x v="4"/>
    <x v="6"/>
    <n v="322.5594456"/>
  </r>
  <r>
    <x v="14"/>
    <x v="6"/>
    <x v="6"/>
    <s v="KTOE"/>
    <x v="28"/>
    <x v="0"/>
    <x v="5"/>
    <n v="13.653154799999999"/>
  </r>
  <r>
    <x v="5"/>
    <x v="6"/>
    <x v="6"/>
    <s v="KTOE"/>
    <x v="3"/>
    <x v="2"/>
    <x v="5"/>
    <n v="1.3774572"/>
  </r>
  <r>
    <x v="3"/>
    <x v="6"/>
    <x v="6"/>
    <s v="KTOE"/>
    <x v="4"/>
    <x v="0"/>
    <x v="5"/>
    <n v="0.36006480000000002"/>
  </r>
  <r>
    <x v="3"/>
    <x v="6"/>
    <x v="6"/>
    <s v="KTOE"/>
    <x v="7"/>
    <x v="0"/>
    <x v="5"/>
    <n v="8.6624891999999996"/>
  </r>
  <r>
    <x v="3"/>
    <x v="6"/>
    <x v="6"/>
    <s v="KTOE"/>
    <x v="9"/>
    <x v="1"/>
    <x v="5"/>
    <n v="0.13816439999999999"/>
  </r>
  <r>
    <x v="3"/>
    <x v="6"/>
    <x v="6"/>
    <s v="KTOE"/>
    <x v="20"/>
    <x v="4"/>
    <x v="5"/>
    <n v="1.1178756000000001"/>
  </r>
  <r>
    <x v="3"/>
    <x v="6"/>
    <x v="6"/>
    <s v="KTOE"/>
    <x v="33"/>
    <x v="3"/>
    <x v="5"/>
    <n v="2.0934000000000001E-2"/>
  </r>
  <r>
    <x v="8"/>
    <x v="6"/>
    <x v="6"/>
    <s v="KTOE"/>
    <x v="3"/>
    <x v="1"/>
    <x v="5"/>
    <n v="6.6988800000000001E-2"/>
  </r>
  <r>
    <x v="13"/>
    <x v="6"/>
    <x v="6"/>
    <s v="KTOE"/>
    <x v="23"/>
    <x v="2"/>
    <x v="5"/>
    <n v="1.9426752"/>
  </r>
  <r>
    <x v="13"/>
    <x v="6"/>
    <x v="6"/>
    <s v="KTOE"/>
    <x v="25"/>
    <x v="5"/>
    <x v="5"/>
    <n v="15.721434"/>
  </r>
  <r>
    <x v="13"/>
    <x v="6"/>
    <x v="6"/>
    <s v="KTOE"/>
    <x v="3"/>
    <x v="2"/>
    <x v="5"/>
    <n v="54.955936800000003"/>
  </r>
  <r>
    <x v="1"/>
    <x v="7"/>
    <x v="7"/>
    <s v="KTOE"/>
    <x v="23"/>
    <x v="4"/>
    <x v="5"/>
    <n v="145.85555160000001"/>
  </r>
  <r>
    <x v="1"/>
    <x v="7"/>
    <x v="7"/>
    <s v="KTOE"/>
    <x v="25"/>
    <x v="2"/>
    <x v="5"/>
    <n v="1919.8738871999999"/>
  </r>
  <r>
    <x v="3"/>
    <x v="7"/>
    <x v="7"/>
    <s v="KTOE"/>
    <x v="9"/>
    <x v="4"/>
    <x v="5"/>
    <n v="8.7922799999999995E-2"/>
  </r>
  <r>
    <x v="3"/>
    <x v="7"/>
    <x v="7"/>
    <s v="KTOE"/>
    <x v="14"/>
    <x v="2"/>
    <x v="5"/>
    <n v="7.8628103999999999"/>
  </r>
  <r>
    <x v="8"/>
    <x v="7"/>
    <x v="7"/>
    <s v="KTOE"/>
    <x v="3"/>
    <x v="0"/>
    <x v="5"/>
    <n v="3.3494400000000001E-2"/>
  </r>
  <r>
    <x v="1"/>
    <x v="6"/>
    <x v="6"/>
    <s v="KTOE"/>
    <x v="30"/>
    <x v="2"/>
    <x v="5"/>
    <n v="5.6940480000000004"/>
  </r>
  <r>
    <x v="1"/>
    <x v="6"/>
    <x v="6"/>
    <s v="KTOE"/>
    <x v="10"/>
    <x v="0"/>
    <x v="5"/>
    <n v="42.144328799999997"/>
  </r>
  <r>
    <x v="1"/>
    <x v="6"/>
    <x v="6"/>
    <s v="KTOE"/>
    <x v="0"/>
    <x v="3"/>
    <x v="5"/>
    <n v="30.810661199999998"/>
  </r>
  <r>
    <x v="0"/>
    <x v="8"/>
    <x v="8"/>
    <s v="KTOE"/>
    <x v="36"/>
    <x v="4"/>
    <x v="7"/>
    <n v="1.1764908000000001"/>
  </r>
  <r>
    <x v="0"/>
    <x v="8"/>
    <x v="8"/>
    <s v="KTOE"/>
    <x v="19"/>
    <x v="5"/>
    <x v="7"/>
    <n v="0.75362399999999996"/>
  </r>
  <r>
    <x v="8"/>
    <x v="5"/>
    <x v="5"/>
    <s v="KTOE"/>
    <x v="9"/>
    <x v="4"/>
    <x v="1"/>
    <n v="5.0241599999999997E-2"/>
  </r>
  <r>
    <x v="0"/>
    <x v="9"/>
    <x v="9"/>
    <s v="KTOE"/>
    <x v="19"/>
    <x v="4"/>
    <x v="1"/>
    <n v="4.9027428000000004"/>
  </r>
  <r>
    <x v="0"/>
    <x v="9"/>
    <x v="9"/>
    <s v="KTOE"/>
    <x v="31"/>
    <x v="0"/>
    <x v="1"/>
    <n v="44.1372456"/>
  </r>
  <r>
    <x v="1"/>
    <x v="9"/>
    <x v="9"/>
    <s v="KTOE"/>
    <x v="7"/>
    <x v="2"/>
    <x v="1"/>
    <n v="280.51141319999999"/>
  </r>
  <r>
    <x v="1"/>
    <x v="9"/>
    <x v="9"/>
    <s v="KTOE"/>
    <x v="30"/>
    <x v="3"/>
    <x v="1"/>
    <n v="125.17275960000001"/>
  </r>
  <r>
    <x v="1"/>
    <x v="9"/>
    <x v="9"/>
    <s v="KTOE"/>
    <x v="3"/>
    <x v="5"/>
    <x v="1"/>
    <n v="7.6116023999999998"/>
  </r>
  <r>
    <x v="1"/>
    <x v="10"/>
    <x v="10"/>
    <s v="KTOE"/>
    <x v="7"/>
    <x v="0"/>
    <x v="1"/>
    <n v="2.3613552000000002"/>
  </r>
  <r>
    <x v="1"/>
    <x v="10"/>
    <x v="10"/>
    <s v="KTOE"/>
    <x v="25"/>
    <x v="2"/>
    <x v="1"/>
    <n v="40.800365999999997"/>
  </r>
  <r>
    <x v="1"/>
    <x v="6"/>
    <x v="6"/>
    <s v="KTOE"/>
    <x v="23"/>
    <x v="3"/>
    <x v="1"/>
    <n v="140.67229320000001"/>
  </r>
  <r>
    <x v="1"/>
    <x v="6"/>
    <x v="6"/>
    <s v="KTOE"/>
    <x v="0"/>
    <x v="4"/>
    <x v="1"/>
    <n v="34.708571999999997"/>
  </r>
  <r>
    <x v="1"/>
    <x v="6"/>
    <x v="6"/>
    <s v="KTOE"/>
    <x v="25"/>
    <x v="0"/>
    <x v="1"/>
    <n v="1780.4408868"/>
  </r>
  <r>
    <x v="3"/>
    <x v="6"/>
    <x v="6"/>
    <s v="KTOE"/>
    <x v="7"/>
    <x v="2"/>
    <x v="1"/>
    <n v="7.9549200000000004"/>
  </r>
  <r>
    <x v="3"/>
    <x v="6"/>
    <x v="6"/>
    <s v="KTOE"/>
    <x v="9"/>
    <x v="3"/>
    <x v="1"/>
    <n v="0.13816439999999999"/>
  </r>
  <r>
    <x v="8"/>
    <x v="6"/>
    <x v="6"/>
    <s v="KTOE"/>
    <x v="25"/>
    <x v="2"/>
    <x v="1"/>
    <n v="0.84154680000000004"/>
  </r>
  <r>
    <x v="14"/>
    <x v="6"/>
    <x v="6"/>
    <s v="KTOE"/>
    <x v="3"/>
    <x v="2"/>
    <x v="1"/>
    <n v="136.87486559999999"/>
  </r>
  <r>
    <x v="5"/>
    <x v="6"/>
    <x v="6"/>
    <s v="KTOE"/>
    <x v="27"/>
    <x v="1"/>
    <x v="1"/>
    <n v="6.6988800000000001E-2"/>
  </r>
  <r>
    <x v="13"/>
    <x v="6"/>
    <x v="6"/>
    <s v="KTOE"/>
    <x v="25"/>
    <x v="2"/>
    <x v="1"/>
    <n v="17.2203084"/>
  </r>
  <r>
    <x v="0"/>
    <x v="7"/>
    <x v="7"/>
    <s v="KTOE"/>
    <x v="5"/>
    <x v="3"/>
    <x v="1"/>
    <n v="3757.004046"/>
  </r>
  <r>
    <x v="1"/>
    <x v="7"/>
    <x v="7"/>
    <s v="KTOE"/>
    <x v="0"/>
    <x v="4"/>
    <x v="1"/>
    <n v="34.708571999999997"/>
  </r>
  <r>
    <x v="1"/>
    <x v="7"/>
    <x v="7"/>
    <s v="KTOE"/>
    <x v="10"/>
    <x v="2"/>
    <x v="1"/>
    <n v="61.374301199999998"/>
  </r>
  <r>
    <x v="3"/>
    <x v="7"/>
    <x v="7"/>
    <s v="KTOE"/>
    <x v="14"/>
    <x v="2"/>
    <x v="1"/>
    <n v="7.8628103999999999"/>
  </r>
  <r>
    <x v="3"/>
    <x v="7"/>
    <x v="7"/>
    <s v="KTOE"/>
    <x v="30"/>
    <x v="3"/>
    <x v="1"/>
    <n v="25.062184800000001"/>
  </r>
  <r>
    <x v="13"/>
    <x v="2"/>
    <x v="2"/>
    <s v="KTOE"/>
    <x v="17"/>
    <x v="1"/>
    <x v="1"/>
    <n v="0.20096639999999999"/>
  </r>
  <r>
    <x v="14"/>
    <x v="0"/>
    <x v="0"/>
    <s v="KTOE"/>
    <x v="31"/>
    <x v="1"/>
    <x v="0"/>
    <n v="75.626168399999997"/>
  </r>
  <r>
    <x v="14"/>
    <x v="0"/>
    <x v="0"/>
    <s v="KTOE"/>
    <x v="11"/>
    <x v="4"/>
    <x v="0"/>
    <n v="267.30624599999999"/>
  </r>
  <r>
    <x v="3"/>
    <x v="0"/>
    <x v="0"/>
    <s v="KTOE"/>
    <x v="5"/>
    <x v="3"/>
    <x v="0"/>
    <n v="176.829498"/>
  </r>
  <r>
    <x v="8"/>
    <x v="0"/>
    <x v="0"/>
    <s v="KTOE"/>
    <x v="8"/>
    <x v="4"/>
    <x v="0"/>
    <n v="0.9797112"/>
  </r>
  <r>
    <x v="8"/>
    <x v="0"/>
    <x v="0"/>
    <s v="KTOE"/>
    <x v="0"/>
    <x v="3"/>
    <x v="0"/>
    <n v="0.30144959999999998"/>
  </r>
  <r>
    <x v="13"/>
    <x v="0"/>
    <x v="0"/>
    <s v="KTOE"/>
    <x v="7"/>
    <x v="1"/>
    <x v="0"/>
    <n v="6.5481552000000001"/>
  </r>
  <r>
    <x v="13"/>
    <x v="0"/>
    <x v="0"/>
    <s v="KTOE"/>
    <x v="28"/>
    <x v="4"/>
    <x v="0"/>
    <n v="3.8560428"/>
  </r>
  <r>
    <x v="13"/>
    <x v="0"/>
    <x v="0"/>
    <s v="KTOE"/>
    <x v="26"/>
    <x v="3"/>
    <x v="0"/>
    <n v="3.0144959999999998"/>
  </r>
  <r>
    <x v="13"/>
    <x v="0"/>
    <x v="0"/>
    <s v="KTOE"/>
    <x v="17"/>
    <x v="3"/>
    <x v="0"/>
    <n v="3.2489568000000002"/>
  </r>
  <r>
    <x v="13"/>
    <x v="0"/>
    <x v="0"/>
    <s v="KTOE"/>
    <x v="10"/>
    <x v="4"/>
    <x v="0"/>
    <n v="3.7136916000000002"/>
  </r>
  <r>
    <x v="9"/>
    <x v="0"/>
    <x v="0"/>
    <s v="KTOE"/>
    <x v="16"/>
    <x v="1"/>
    <x v="0"/>
    <n v="6.2341452000000004"/>
  </r>
  <r>
    <x v="0"/>
    <x v="1"/>
    <x v="1"/>
    <s v="KTOE"/>
    <x v="1"/>
    <x v="4"/>
    <x v="2"/>
    <n v="2.0934000000000001E-2"/>
  </r>
  <r>
    <x v="0"/>
    <x v="0"/>
    <x v="0"/>
    <s v="KTOE"/>
    <x v="1"/>
    <x v="1"/>
    <x v="1"/>
    <n v="268.30270439999998"/>
  </r>
  <r>
    <x v="0"/>
    <x v="1"/>
    <x v="1"/>
    <s v="KTOE"/>
    <x v="1"/>
    <x v="2"/>
    <x v="1"/>
    <n v="2.0934000000000001E-2"/>
  </r>
  <r>
    <x v="0"/>
    <x v="1"/>
    <x v="1"/>
    <s v="KTOE"/>
    <x v="2"/>
    <x v="0"/>
    <x v="2"/>
    <n v="21.097285200000002"/>
  </r>
  <r>
    <x v="0"/>
    <x v="0"/>
    <x v="0"/>
    <s v="KTOE"/>
    <x v="2"/>
    <x v="3"/>
    <x v="0"/>
    <n v="1345.1518512"/>
  </r>
  <r>
    <x v="1"/>
    <x v="2"/>
    <x v="2"/>
    <s v="KTOE"/>
    <x v="4"/>
    <x v="0"/>
    <x v="0"/>
    <n v="9.1355976000000005"/>
  </r>
  <r>
    <x v="1"/>
    <x v="2"/>
    <x v="2"/>
    <s v="KTOE"/>
    <x v="7"/>
    <x v="2"/>
    <x v="0"/>
    <n v="71.631961200000006"/>
  </r>
  <r>
    <x v="1"/>
    <x v="2"/>
    <x v="2"/>
    <s v="KTOE"/>
    <x v="11"/>
    <x v="5"/>
    <x v="0"/>
    <n v="48.629682000000003"/>
  </r>
  <r>
    <x v="3"/>
    <x v="2"/>
    <x v="2"/>
    <s v="KTOE"/>
    <x v="1"/>
    <x v="3"/>
    <x v="0"/>
    <n v="3.7681199999999998E-2"/>
  </r>
  <r>
    <x v="3"/>
    <x v="2"/>
    <x v="2"/>
    <s v="KTOE"/>
    <x v="2"/>
    <x v="4"/>
    <x v="0"/>
    <n v="0.25958160000000002"/>
  </r>
  <r>
    <x v="4"/>
    <x v="0"/>
    <x v="0"/>
    <s v="KTOE"/>
    <x v="33"/>
    <x v="1"/>
    <x v="0"/>
    <n v="61.478971199999997"/>
  </r>
  <r>
    <x v="2"/>
    <x v="0"/>
    <x v="0"/>
    <s v="KTOE"/>
    <x v="8"/>
    <x v="4"/>
    <x v="0"/>
    <n v="9.5165963999999992"/>
  </r>
  <r>
    <x v="1"/>
    <x v="3"/>
    <x v="3"/>
    <s v="KTOE"/>
    <x v="11"/>
    <x v="4"/>
    <x v="3"/>
    <n v="8.7922799999999995E-2"/>
  </r>
  <r>
    <x v="1"/>
    <x v="0"/>
    <x v="0"/>
    <s v="KTOE"/>
    <x v="7"/>
    <x v="0"/>
    <x v="1"/>
    <n v="1309.7105892"/>
  </r>
  <r>
    <x v="1"/>
    <x v="0"/>
    <x v="0"/>
    <s v="KTOE"/>
    <x v="4"/>
    <x v="4"/>
    <x v="1"/>
    <n v="56.412943200000001"/>
  </r>
  <r>
    <x v="1"/>
    <x v="0"/>
    <x v="0"/>
    <s v="KTOE"/>
    <x v="11"/>
    <x v="3"/>
    <x v="1"/>
    <n v="2053.10205"/>
  </r>
  <r>
    <x v="2"/>
    <x v="0"/>
    <x v="0"/>
    <s v="KTOE"/>
    <x v="6"/>
    <x v="1"/>
    <x v="1"/>
    <n v="0.87922800000000001"/>
  </r>
  <r>
    <x v="1"/>
    <x v="2"/>
    <x v="2"/>
    <s v="KTOE"/>
    <x v="11"/>
    <x v="2"/>
    <x v="1"/>
    <n v="22.7175768"/>
  </r>
  <r>
    <x v="3"/>
    <x v="2"/>
    <x v="2"/>
    <s v="KTOE"/>
    <x v="1"/>
    <x v="1"/>
    <x v="1"/>
    <n v="3.7681199999999998E-2"/>
  </r>
  <r>
    <x v="3"/>
    <x v="0"/>
    <x v="0"/>
    <s v="KTOE"/>
    <x v="0"/>
    <x v="1"/>
    <x v="0"/>
    <n v="0.1088568"/>
  </r>
  <r>
    <x v="1"/>
    <x v="2"/>
    <x v="2"/>
    <s v="KTOE"/>
    <x v="6"/>
    <x v="2"/>
    <x v="0"/>
    <n v="3.9607128"/>
  </r>
  <r>
    <x v="1"/>
    <x v="2"/>
    <x v="2"/>
    <s v="KTOE"/>
    <x v="8"/>
    <x v="1"/>
    <x v="0"/>
    <n v="14.6789208"/>
  </r>
  <r>
    <x v="8"/>
    <x v="2"/>
    <x v="2"/>
    <s v="KTOE"/>
    <x v="6"/>
    <x v="4"/>
    <x v="0"/>
    <n v="0.76199760000000005"/>
  </r>
  <r>
    <x v="8"/>
    <x v="2"/>
    <x v="2"/>
    <s v="KTOE"/>
    <x v="20"/>
    <x v="3"/>
    <x v="0"/>
    <n v="3.4834176000000001"/>
  </r>
  <r>
    <x v="8"/>
    <x v="2"/>
    <x v="2"/>
    <s v="KTOE"/>
    <x v="20"/>
    <x v="1"/>
    <x v="4"/>
    <n v="3.2196492000000001"/>
  </r>
  <r>
    <x v="6"/>
    <x v="2"/>
    <x v="2"/>
    <s v="KTOE"/>
    <x v="3"/>
    <x v="4"/>
    <x v="4"/>
    <n v="0.32238359999999999"/>
  </r>
  <r>
    <x v="7"/>
    <x v="2"/>
    <x v="2"/>
    <s v="KTOE"/>
    <x v="13"/>
    <x v="3"/>
    <x v="4"/>
    <n v="0.1172304"/>
  </r>
  <r>
    <x v="0"/>
    <x v="0"/>
    <x v="0"/>
    <s v="KTOE"/>
    <x v="32"/>
    <x v="2"/>
    <x v="1"/>
    <n v="9.0644220000000004"/>
  </r>
  <r>
    <x v="1"/>
    <x v="0"/>
    <x v="0"/>
    <s v="KTOE"/>
    <x v="15"/>
    <x v="2"/>
    <x v="1"/>
    <n v="123.2761392"/>
  </r>
  <r>
    <x v="1"/>
    <x v="0"/>
    <x v="0"/>
    <s v="KTOE"/>
    <x v="8"/>
    <x v="5"/>
    <x v="1"/>
    <n v="204.21117000000001"/>
  </r>
  <r>
    <x v="6"/>
    <x v="0"/>
    <x v="0"/>
    <s v="KTOE"/>
    <x v="9"/>
    <x v="0"/>
    <x v="1"/>
    <n v="5.5307627999999998"/>
  </r>
  <r>
    <x v="7"/>
    <x v="0"/>
    <x v="0"/>
    <s v="KTOE"/>
    <x v="12"/>
    <x v="1"/>
    <x v="1"/>
    <n v="3.3494400000000001E-2"/>
  </r>
  <r>
    <x v="7"/>
    <x v="0"/>
    <x v="0"/>
    <s v="KTOE"/>
    <x v="2"/>
    <x v="2"/>
    <x v="1"/>
    <n v="7.3980756000000003"/>
  </r>
  <r>
    <x v="0"/>
    <x v="1"/>
    <x v="1"/>
    <s v="KTOE"/>
    <x v="24"/>
    <x v="1"/>
    <x v="1"/>
    <n v="0.43124040000000002"/>
  </r>
  <r>
    <x v="0"/>
    <x v="1"/>
    <x v="1"/>
    <s v="KTOE"/>
    <x v="12"/>
    <x v="5"/>
    <x v="1"/>
    <n v="43.601335200000001"/>
  </r>
  <r>
    <x v="6"/>
    <x v="2"/>
    <x v="2"/>
    <s v="KTOE"/>
    <x v="9"/>
    <x v="2"/>
    <x v="1"/>
    <n v="0.16747200000000001"/>
  </r>
  <r>
    <x v="6"/>
    <x v="2"/>
    <x v="2"/>
    <s v="KTOE"/>
    <x v="10"/>
    <x v="4"/>
    <x v="1"/>
    <n v="2.5120799999999999E-2"/>
  </r>
  <r>
    <x v="1"/>
    <x v="2"/>
    <x v="2"/>
    <s v="KTOE"/>
    <x v="8"/>
    <x v="0"/>
    <x v="1"/>
    <n v="20.812582800000001"/>
  </r>
  <r>
    <x v="1"/>
    <x v="2"/>
    <x v="2"/>
    <s v="KTOE"/>
    <x v="9"/>
    <x v="2"/>
    <x v="1"/>
    <n v="23.910814800000001"/>
  </r>
  <r>
    <x v="8"/>
    <x v="2"/>
    <x v="2"/>
    <s v="KTOE"/>
    <x v="18"/>
    <x v="0"/>
    <x v="1"/>
    <n v="0.24283440000000001"/>
  </r>
  <r>
    <x v="8"/>
    <x v="2"/>
    <x v="2"/>
    <s v="KTOE"/>
    <x v="33"/>
    <x v="1"/>
    <x v="1"/>
    <n v="0.98808479999999999"/>
  </r>
  <r>
    <x v="8"/>
    <x v="0"/>
    <x v="0"/>
    <s v="KTOE"/>
    <x v="18"/>
    <x v="2"/>
    <x v="0"/>
    <n v="0.21352679999999999"/>
  </r>
  <r>
    <x v="9"/>
    <x v="0"/>
    <x v="0"/>
    <s v="KTOE"/>
    <x v="19"/>
    <x v="1"/>
    <x v="0"/>
    <n v="2.93076E-2"/>
  </r>
  <r>
    <x v="6"/>
    <x v="0"/>
    <x v="0"/>
    <s v="KTOE"/>
    <x v="9"/>
    <x v="1"/>
    <x v="0"/>
    <n v="6.3178812000000004"/>
  </r>
  <r>
    <x v="7"/>
    <x v="0"/>
    <x v="0"/>
    <s v="KTOE"/>
    <x v="8"/>
    <x v="3"/>
    <x v="0"/>
    <n v="3.7681199999999998E-2"/>
  </r>
  <r>
    <x v="7"/>
    <x v="0"/>
    <x v="0"/>
    <s v="KTOE"/>
    <x v="1"/>
    <x v="5"/>
    <x v="0"/>
    <n v="3.5001647999999999"/>
  </r>
  <r>
    <x v="7"/>
    <x v="0"/>
    <x v="0"/>
    <s v="KTOE"/>
    <x v="3"/>
    <x v="2"/>
    <x v="0"/>
    <n v="140.90256719999999"/>
  </r>
  <r>
    <x v="1"/>
    <x v="2"/>
    <x v="2"/>
    <s v="KTOE"/>
    <x v="33"/>
    <x v="4"/>
    <x v="0"/>
    <n v="24.304373999999999"/>
  </r>
  <r>
    <x v="1"/>
    <x v="2"/>
    <x v="2"/>
    <s v="KTOE"/>
    <x v="29"/>
    <x v="2"/>
    <x v="0"/>
    <n v="5.1120827999999996"/>
  </r>
  <r>
    <x v="1"/>
    <x v="2"/>
    <x v="2"/>
    <s v="KTOE"/>
    <x v="12"/>
    <x v="0"/>
    <x v="0"/>
    <n v="38.757207600000001"/>
  </r>
  <r>
    <x v="6"/>
    <x v="2"/>
    <x v="2"/>
    <s v="KTOE"/>
    <x v="33"/>
    <x v="1"/>
    <x v="0"/>
    <n v="0.37681199999999998"/>
  </r>
  <r>
    <x v="9"/>
    <x v="13"/>
    <x v="13"/>
    <s v="KTOE"/>
    <x v="14"/>
    <x v="4"/>
    <x v="1"/>
    <n v="8.0093484000000004"/>
  </r>
  <r>
    <x v="1"/>
    <x v="12"/>
    <x v="12"/>
    <s v="KTOE"/>
    <x v="36"/>
    <x v="0"/>
    <x v="1"/>
    <n v="119.365668"/>
  </r>
  <r>
    <x v="1"/>
    <x v="12"/>
    <x v="12"/>
    <s v="KTOE"/>
    <x v="19"/>
    <x v="4"/>
    <x v="1"/>
    <n v="389.77433280000002"/>
  </r>
  <r>
    <x v="1"/>
    <x v="12"/>
    <x v="12"/>
    <s v="KTOE"/>
    <x v="26"/>
    <x v="0"/>
    <x v="1"/>
    <n v="3625.0821648000001"/>
  </r>
  <r>
    <x v="0"/>
    <x v="12"/>
    <x v="12"/>
    <s v="KTOE"/>
    <x v="16"/>
    <x v="1"/>
    <x v="1"/>
    <n v="1.1429963999999999"/>
  </r>
  <r>
    <x v="0"/>
    <x v="12"/>
    <x v="12"/>
    <s v="KTOE"/>
    <x v="33"/>
    <x v="1"/>
    <x v="1"/>
    <n v="15.4367316"/>
  </r>
  <r>
    <x v="0"/>
    <x v="12"/>
    <x v="12"/>
    <s v="KTOE"/>
    <x v="13"/>
    <x v="5"/>
    <x v="1"/>
    <n v="175.3306236"/>
  </r>
  <r>
    <x v="10"/>
    <x v="12"/>
    <x v="12"/>
    <s v="KTOE"/>
    <x v="33"/>
    <x v="4"/>
    <x v="1"/>
    <n v="2.323674"/>
  </r>
  <r>
    <x v="3"/>
    <x v="12"/>
    <x v="12"/>
    <s v="KTOE"/>
    <x v="13"/>
    <x v="0"/>
    <x v="1"/>
    <n v="2.7507275999999998"/>
  </r>
  <r>
    <x v="3"/>
    <x v="12"/>
    <x v="12"/>
    <s v="KTOE"/>
    <x v="25"/>
    <x v="5"/>
    <x v="1"/>
    <n v="27.7291764"/>
  </r>
  <r>
    <x v="8"/>
    <x v="12"/>
    <x v="12"/>
    <s v="KTOE"/>
    <x v="11"/>
    <x v="0"/>
    <x v="1"/>
    <n v="0.98389800000000005"/>
  </r>
  <r>
    <x v="8"/>
    <x v="12"/>
    <x v="12"/>
    <s v="KTOE"/>
    <x v="1"/>
    <x v="3"/>
    <x v="1"/>
    <n v="4.1868000000000002E-2"/>
  </r>
  <r>
    <x v="13"/>
    <x v="12"/>
    <x v="12"/>
    <s v="KTOE"/>
    <x v="28"/>
    <x v="1"/>
    <x v="1"/>
    <n v="4.1868000000000002E-2"/>
  </r>
  <r>
    <x v="0"/>
    <x v="12"/>
    <x v="12"/>
    <s v="KTOE"/>
    <x v="9"/>
    <x v="2"/>
    <x v="0"/>
    <n v="11.258305200000001"/>
  </r>
  <r>
    <x v="0"/>
    <x v="12"/>
    <x v="12"/>
    <s v="KTOE"/>
    <x v="23"/>
    <x v="4"/>
    <x v="0"/>
    <n v="4.1239980000000003"/>
  </r>
  <r>
    <x v="0"/>
    <x v="12"/>
    <x v="12"/>
    <s v="KTOE"/>
    <x v="17"/>
    <x v="4"/>
    <x v="0"/>
    <n v="49.483789199999997"/>
  </r>
  <r>
    <x v="0"/>
    <x v="12"/>
    <x v="12"/>
    <s v="KTOE"/>
    <x v="8"/>
    <x v="2"/>
    <x v="0"/>
    <n v="38.183616000000001"/>
  </r>
  <r>
    <x v="0"/>
    <x v="13"/>
    <x v="13"/>
    <s v="KTOE"/>
    <x v="16"/>
    <x v="2"/>
    <x v="0"/>
    <n v="206.3003832"/>
  </r>
  <r>
    <x v="0"/>
    <x v="13"/>
    <x v="13"/>
    <s v="KTOE"/>
    <x v="22"/>
    <x v="1"/>
    <x v="0"/>
    <n v="54.076708799999999"/>
  </r>
  <r>
    <x v="0"/>
    <x v="13"/>
    <x v="13"/>
    <s v="KTOE"/>
    <x v="26"/>
    <x v="0"/>
    <x v="0"/>
    <n v="2.1268943999999999"/>
  </r>
  <r>
    <x v="0"/>
    <x v="13"/>
    <x v="13"/>
    <s v="KTOE"/>
    <x v="8"/>
    <x v="5"/>
    <x v="0"/>
    <n v="239.1876972"/>
  </r>
  <r>
    <x v="1"/>
    <x v="13"/>
    <x v="13"/>
    <s v="KTOE"/>
    <x v="14"/>
    <x v="1"/>
    <x v="0"/>
    <n v="1566.9559548"/>
  </r>
  <r>
    <x v="1"/>
    <x v="13"/>
    <x v="13"/>
    <s v="KTOE"/>
    <x v="17"/>
    <x v="5"/>
    <x v="0"/>
    <n v="44.262849600000003"/>
  </r>
  <r>
    <x v="1"/>
    <x v="13"/>
    <x v="13"/>
    <s v="KTOE"/>
    <x v="26"/>
    <x v="0"/>
    <x v="0"/>
    <n v="644.68346399999996"/>
  </r>
  <r>
    <x v="1"/>
    <x v="13"/>
    <x v="13"/>
    <s v="KTOE"/>
    <x v="24"/>
    <x v="4"/>
    <x v="0"/>
    <n v="3.4708572000000002"/>
  </r>
  <r>
    <x v="1"/>
    <x v="13"/>
    <x v="13"/>
    <s v="KTOE"/>
    <x v="32"/>
    <x v="4"/>
    <x v="0"/>
    <n v="3.2950116"/>
  </r>
  <r>
    <x v="4"/>
    <x v="13"/>
    <x v="13"/>
    <s v="KTOE"/>
    <x v="18"/>
    <x v="3"/>
    <x v="0"/>
    <n v="124.28934479999999"/>
  </r>
  <r>
    <x v="4"/>
    <x v="13"/>
    <x v="13"/>
    <s v="KTOE"/>
    <x v="3"/>
    <x v="2"/>
    <x v="0"/>
    <n v="770.01532199999997"/>
  </r>
  <r>
    <x v="2"/>
    <x v="13"/>
    <x v="13"/>
    <s v="KTOE"/>
    <x v="8"/>
    <x v="3"/>
    <x v="0"/>
    <n v="23.119509600000001"/>
  </r>
  <r>
    <x v="13"/>
    <x v="13"/>
    <x v="13"/>
    <s v="KTOE"/>
    <x v="11"/>
    <x v="1"/>
    <x v="0"/>
    <n v="1.5951708"/>
  </r>
  <r>
    <x v="9"/>
    <x v="13"/>
    <x v="13"/>
    <s v="KTOE"/>
    <x v="14"/>
    <x v="1"/>
    <x v="0"/>
    <n v="10.102748399999999"/>
  </r>
  <r>
    <x v="14"/>
    <x v="13"/>
    <x v="13"/>
    <s v="KTOE"/>
    <x v="1"/>
    <x v="1"/>
    <x v="0"/>
    <n v="45.991998000000002"/>
  </r>
  <r>
    <x v="12"/>
    <x v="13"/>
    <x v="13"/>
    <s v="KTOE"/>
    <x v="8"/>
    <x v="2"/>
    <x v="0"/>
    <n v="11.1410748"/>
  </r>
  <r>
    <x v="1"/>
    <x v="12"/>
    <x v="12"/>
    <s v="KTOE"/>
    <x v="9"/>
    <x v="1"/>
    <x v="0"/>
    <n v="419.83974360000002"/>
  </r>
  <r>
    <x v="1"/>
    <x v="12"/>
    <x v="12"/>
    <s v="KTOE"/>
    <x v="19"/>
    <x v="5"/>
    <x v="0"/>
    <n v="394.63939440000001"/>
  </r>
  <r>
    <x v="1"/>
    <x v="12"/>
    <x v="12"/>
    <s v="KTOE"/>
    <x v="32"/>
    <x v="5"/>
    <x v="0"/>
    <n v="33.837717599999998"/>
  </r>
  <r>
    <x v="1"/>
    <x v="12"/>
    <x v="12"/>
    <s v="KTOE"/>
    <x v="31"/>
    <x v="0"/>
    <x v="0"/>
    <n v="6125.6568384000002"/>
  </r>
  <r>
    <x v="1"/>
    <x v="12"/>
    <x v="12"/>
    <s v="KTOE"/>
    <x v="1"/>
    <x v="4"/>
    <x v="0"/>
    <n v="287.38195200000001"/>
  </r>
  <r>
    <x v="3"/>
    <x v="12"/>
    <x v="12"/>
    <s v="KTOE"/>
    <x v="19"/>
    <x v="0"/>
    <x v="0"/>
    <n v="4.1868000000000002E-2"/>
  </r>
  <r>
    <x v="3"/>
    <x v="12"/>
    <x v="12"/>
    <s v="KTOE"/>
    <x v="31"/>
    <x v="1"/>
    <x v="0"/>
    <n v="0.1716588"/>
  </r>
  <r>
    <x v="3"/>
    <x v="12"/>
    <x v="12"/>
    <s v="KTOE"/>
    <x v="5"/>
    <x v="4"/>
    <x v="0"/>
    <n v="8.2814903999999991"/>
  </r>
  <r>
    <x v="8"/>
    <x v="12"/>
    <x v="12"/>
    <s v="KTOE"/>
    <x v="11"/>
    <x v="2"/>
    <x v="0"/>
    <n v="0.98389800000000005"/>
  </r>
  <r>
    <x v="14"/>
    <x v="13"/>
    <x v="13"/>
    <s v="KTOE"/>
    <x v="7"/>
    <x v="1"/>
    <x v="3"/>
    <n v="40.419367200000003"/>
  </r>
  <r>
    <x v="14"/>
    <x v="13"/>
    <x v="13"/>
    <s v="KTOE"/>
    <x v="28"/>
    <x v="4"/>
    <x v="3"/>
    <n v="46.670259600000001"/>
  </r>
  <r>
    <x v="12"/>
    <x v="13"/>
    <x v="13"/>
    <s v="KTOE"/>
    <x v="6"/>
    <x v="4"/>
    <x v="3"/>
    <n v="0.90016200000000002"/>
  </r>
  <r>
    <x v="2"/>
    <x v="13"/>
    <x v="13"/>
    <s v="KTOE"/>
    <x v="16"/>
    <x v="2"/>
    <x v="3"/>
    <n v="40.641267599999999"/>
  </r>
  <r>
    <x v="0"/>
    <x v="13"/>
    <x v="13"/>
    <s v="KTOE"/>
    <x v="29"/>
    <x v="3"/>
    <x v="3"/>
    <n v="59.046440400000002"/>
  </r>
  <r>
    <x v="1"/>
    <x v="13"/>
    <x v="13"/>
    <s v="KTOE"/>
    <x v="28"/>
    <x v="0"/>
    <x v="3"/>
    <n v="163.15959599999999"/>
  </r>
  <r>
    <x v="1"/>
    <x v="13"/>
    <x v="13"/>
    <s v="KTOE"/>
    <x v="18"/>
    <x v="5"/>
    <x v="3"/>
    <n v="384.93020519999999"/>
  </r>
  <r>
    <x v="1"/>
    <x v="13"/>
    <x v="13"/>
    <s v="KTOE"/>
    <x v="0"/>
    <x v="3"/>
    <x v="3"/>
    <n v="10.7726364"/>
  </r>
  <r>
    <x v="8"/>
    <x v="13"/>
    <x v="13"/>
    <s v="KTOE"/>
    <x v="16"/>
    <x v="3"/>
    <x v="3"/>
    <n v="3.7681199999999998E-2"/>
  </r>
  <r>
    <x v="0"/>
    <x v="12"/>
    <x v="12"/>
    <s v="KTOE"/>
    <x v="19"/>
    <x v="5"/>
    <x v="6"/>
    <n v="3.4834176000000001"/>
  </r>
  <r>
    <x v="1"/>
    <x v="12"/>
    <x v="12"/>
    <s v="KTOE"/>
    <x v="10"/>
    <x v="4"/>
    <x v="6"/>
    <n v="1121.4260064"/>
  </r>
  <r>
    <x v="3"/>
    <x v="12"/>
    <x v="12"/>
    <s v="KTOE"/>
    <x v="14"/>
    <x v="5"/>
    <x v="6"/>
    <n v="4.1868000000000002E-2"/>
  </r>
  <r>
    <x v="8"/>
    <x v="12"/>
    <x v="12"/>
    <s v="KTOE"/>
    <x v="29"/>
    <x v="5"/>
    <x v="6"/>
    <n v="8.3736000000000005E-2"/>
  </r>
  <r>
    <x v="8"/>
    <x v="13"/>
    <x v="13"/>
    <s v="KTOE"/>
    <x v="16"/>
    <x v="1"/>
    <x v="1"/>
    <n v="4.1868000000000002E-2"/>
  </r>
  <r>
    <x v="8"/>
    <x v="13"/>
    <x v="13"/>
    <s v="KTOE"/>
    <x v="3"/>
    <x v="5"/>
    <x v="1"/>
    <n v="0.41449320000000001"/>
  </r>
  <r>
    <x v="8"/>
    <x v="13"/>
    <x v="13"/>
    <s v="KTOE"/>
    <x v="25"/>
    <x v="1"/>
    <x v="1"/>
    <n v="7.5362399999999996E-2"/>
  </r>
  <r>
    <x v="0"/>
    <x v="13"/>
    <x v="13"/>
    <s v="KTOE"/>
    <x v="26"/>
    <x v="3"/>
    <x v="1"/>
    <n v="2.4450911999999998"/>
  </r>
  <r>
    <x v="0"/>
    <x v="13"/>
    <x v="13"/>
    <s v="KTOE"/>
    <x v="19"/>
    <x v="0"/>
    <x v="1"/>
    <n v="0.71594279999999999"/>
  </r>
  <r>
    <x v="1"/>
    <x v="13"/>
    <x v="13"/>
    <s v="KTOE"/>
    <x v="23"/>
    <x v="5"/>
    <x v="1"/>
    <n v="152.629794"/>
  </r>
  <r>
    <x v="13"/>
    <x v="7"/>
    <x v="7"/>
    <s v="KTOE"/>
    <x v="1"/>
    <x v="1"/>
    <x v="1"/>
    <n v="4.1868000000000001E-3"/>
  </r>
  <r>
    <x v="0"/>
    <x v="11"/>
    <x v="11"/>
    <s v="KTOE"/>
    <x v="31"/>
    <x v="0"/>
    <x v="1"/>
    <n v="42.282493199999998"/>
  </r>
  <r>
    <x v="0"/>
    <x v="8"/>
    <x v="8"/>
    <s v="KTOE"/>
    <x v="26"/>
    <x v="2"/>
    <x v="1"/>
    <n v="43.588774800000003"/>
  </r>
  <r>
    <x v="0"/>
    <x v="8"/>
    <x v="8"/>
    <s v="KTOE"/>
    <x v="36"/>
    <x v="3"/>
    <x v="1"/>
    <n v="1.3397760000000001"/>
  </r>
  <r>
    <x v="0"/>
    <x v="8"/>
    <x v="8"/>
    <s v="KTOE"/>
    <x v="19"/>
    <x v="1"/>
    <x v="1"/>
    <n v="0.62802000000000002"/>
  </r>
  <r>
    <x v="0"/>
    <x v="6"/>
    <x v="6"/>
    <s v="KTOE"/>
    <x v="31"/>
    <x v="5"/>
    <x v="0"/>
    <n v="2099.4457391999999"/>
  </r>
  <r>
    <x v="0"/>
    <x v="8"/>
    <x v="8"/>
    <s v="KTOE"/>
    <x v="31"/>
    <x v="5"/>
    <x v="0"/>
    <n v="28.323702000000001"/>
  </r>
  <r>
    <x v="14"/>
    <x v="6"/>
    <x v="6"/>
    <s v="KTOE"/>
    <x v="14"/>
    <x v="2"/>
    <x v="0"/>
    <n v="61.751113199999999"/>
  </r>
  <r>
    <x v="14"/>
    <x v="6"/>
    <x v="6"/>
    <s v="KTOE"/>
    <x v="25"/>
    <x v="5"/>
    <x v="0"/>
    <n v="27.452847599999998"/>
  </r>
  <r>
    <x v="1"/>
    <x v="6"/>
    <x v="6"/>
    <s v="KTOE"/>
    <x v="28"/>
    <x v="0"/>
    <x v="0"/>
    <n v="638.2860336"/>
  </r>
  <r>
    <x v="1"/>
    <x v="6"/>
    <x v="6"/>
    <s v="KTOE"/>
    <x v="23"/>
    <x v="2"/>
    <x v="0"/>
    <n v="160.65170280000001"/>
  </r>
  <r>
    <x v="1"/>
    <x v="6"/>
    <x v="6"/>
    <s v="KTOE"/>
    <x v="25"/>
    <x v="2"/>
    <x v="0"/>
    <n v="1919.8738871999999"/>
  </r>
  <r>
    <x v="5"/>
    <x v="6"/>
    <x v="6"/>
    <s v="KTOE"/>
    <x v="27"/>
    <x v="4"/>
    <x v="0"/>
    <n v="0.1967796"/>
  </r>
  <r>
    <x v="3"/>
    <x v="6"/>
    <x v="6"/>
    <s v="KTOE"/>
    <x v="16"/>
    <x v="0"/>
    <x v="0"/>
    <n v="3.7681199999999998E-2"/>
  </r>
  <r>
    <x v="3"/>
    <x v="6"/>
    <x v="6"/>
    <s v="KTOE"/>
    <x v="30"/>
    <x v="1"/>
    <x v="0"/>
    <n v="23.416772399999999"/>
  </r>
  <r>
    <x v="8"/>
    <x v="6"/>
    <x v="6"/>
    <s v="KTOE"/>
    <x v="9"/>
    <x v="0"/>
    <x v="0"/>
    <n v="0.1172304"/>
  </r>
  <r>
    <x v="8"/>
    <x v="6"/>
    <x v="6"/>
    <s v="KTOE"/>
    <x v="3"/>
    <x v="2"/>
    <x v="0"/>
    <n v="7.5362399999999996E-2"/>
  </r>
  <r>
    <x v="13"/>
    <x v="6"/>
    <x v="6"/>
    <s v="KTOE"/>
    <x v="1"/>
    <x v="2"/>
    <x v="0"/>
    <n v="6.8161104000000003"/>
  </r>
  <r>
    <x v="13"/>
    <x v="6"/>
    <x v="6"/>
    <s v="KTOE"/>
    <x v="2"/>
    <x v="2"/>
    <x v="0"/>
    <n v="10.9652292"/>
  </r>
  <r>
    <x v="0"/>
    <x v="11"/>
    <x v="11"/>
    <s v="KTOE"/>
    <x v="31"/>
    <x v="0"/>
    <x v="0"/>
    <n v="42.282493199999998"/>
  </r>
  <r>
    <x v="13"/>
    <x v="6"/>
    <x v="6"/>
    <s v="KTOE"/>
    <x v="10"/>
    <x v="2"/>
    <x v="1"/>
    <n v="4.1784264000000002"/>
  </r>
  <r>
    <x v="7"/>
    <x v="6"/>
    <x v="6"/>
    <s v="KTOE"/>
    <x v="7"/>
    <x v="0"/>
    <x v="1"/>
    <n v="7.1049996000000002"/>
  </r>
  <r>
    <x v="0"/>
    <x v="7"/>
    <x v="7"/>
    <s v="KTOE"/>
    <x v="16"/>
    <x v="3"/>
    <x v="1"/>
    <n v="14.6831076"/>
  </r>
  <r>
    <x v="0"/>
    <x v="7"/>
    <x v="7"/>
    <s v="KTOE"/>
    <x v="9"/>
    <x v="0"/>
    <x v="1"/>
    <n v="8.9555652000000006"/>
  </r>
  <r>
    <x v="0"/>
    <x v="7"/>
    <x v="7"/>
    <s v="KTOE"/>
    <x v="26"/>
    <x v="1"/>
    <x v="1"/>
    <n v="265.23378000000002"/>
  </r>
  <r>
    <x v="1"/>
    <x v="7"/>
    <x v="7"/>
    <s v="KTOE"/>
    <x v="18"/>
    <x v="1"/>
    <x v="1"/>
    <n v="1780.2441071999999"/>
  </r>
  <r>
    <x v="1"/>
    <x v="7"/>
    <x v="7"/>
    <s v="KTOE"/>
    <x v="22"/>
    <x v="1"/>
    <x v="1"/>
    <n v="155.3344668"/>
  </r>
  <r>
    <x v="1"/>
    <x v="7"/>
    <x v="7"/>
    <s v="KTOE"/>
    <x v="17"/>
    <x v="3"/>
    <x v="1"/>
    <n v="276.28274520000002"/>
  </r>
  <r>
    <x v="1"/>
    <x v="7"/>
    <x v="7"/>
    <s v="KTOE"/>
    <x v="19"/>
    <x v="5"/>
    <x v="1"/>
    <n v="89.752431599999994"/>
  </r>
  <r>
    <x v="1"/>
    <x v="7"/>
    <x v="7"/>
    <s v="KTOE"/>
    <x v="32"/>
    <x v="4"/>
    <x v="1"/>
    <n v="90.799131599999996"/>
  </r>
  <r>
    <x v="1"/>
    <x v="7"/>
    <x v="7"/>
    <s v="KTOE"/>
    <x v="2"/>
    <x v="2"/>
    <x v="1"/>
    <n v="1311.2931996"/>
  </r>
  <r>
    <x v="10"/>
    <x v="7"/>
    <x v="7"/>
    <s v="KTOE"/>
    <x v="30"/>
    <x v="3"/>
    <x v="1"/>
    <n v="0.56103119999999995"/>
  </r>
  <r>
    <x v="3"/>
    <x v="7"/>
    <x v="7"/>
    <s v="KTOE"/>
    <x v="26"/>
    <x v="3"/>
    <x v="1"/>
    <n v="33.607443600000003"/>
  </r>
  <r>
    <x v="3"/>
    <x v="7"/>
    <x v="7"/>
    <s v="KTOE"/>
    <x v="11"/>
    <x v="2"/>
    <x v="1"/>
    <n v="7.0631316000000002"/>
  </r>
  <r>
    <x v="3"/>
    <x v="7"/>
    <x v="7"/>
    <s v="KTOE"/>
    <x v="25"/>
    <x v="1"/>
    <x v="1"/>
    <n v="150.8420304"/>
  </r>
  <r>
    <x v="13"/>
    <x v="7"/>
    <x v="7"/>
    <s v="KTOE"/>
    <x v="7"/>
    <x v="0"/>
    <x v="1"/>
    <n v="7.5362399999999996E-2"/>
  </r>
  <r>
    <x v="7"/>
    <x v="7"/>
    <x v="7"/>
    <s v="KTOE"/>
    <x v="16"/>
    <x v="5"/>
    <x v="1"/>
    <n v="7.0296371999999998"/>
  </r>
  <r>
    <x v="0"/>
    <x v="11"/>
    <x v="11"/>
    <s v="KTOE"/>
    <x v="16"/>
    <x v="1"/>
    <x v="1"/>
    <n v="153.70161479999999"/>
  </r>
  <r>
    <x v="0"/>
    <x v="11"/>
    <x v="11"/>
    <s v="KTOE"/>
    <x v="9"/>
    <x v="2"/>
    <x v="1"/>
    <n v="303.44670359999998"/>
  </r>
  <r>
    <x v="0"/>
    <x v="11"/>
    <x v="11"/>
    <s v="KTOE"/>
    <x v="23"/>
    <x v="3"/>
    <x v="1"/>
    <n v="250.4208816"/>
  </r>
  <r>
    <x v="0"/>
    <x v="8"/>
    <x v="8"/>
    <s v="KTOE"/>
    <x v="16"/>
    <x v="3"/>
    <x v="1"/>
    <n v="0.3433176"/>
  </r>
  <r>
    <x v="0"/>
    <x v="8"/>
    <x v="8"/>
    <s v="KTOE"/>
    <x v="9"/>
    <x v="4"/>
    <x v="1"/>
    <n v="8.2312487999999995"/>
  </r>
  <r>
    <x v="0"/>
    <x v="8"/>
    <x v="8"/>
    <s v="KTOE"/>
    <x v="20"/>
    <x v="0"/>
    <x v="1"/>
    <n v="0.62383319999999998"/>
  </r>
  <r>
    <x v="0"/>
    <x v="8"/>
    <x v="8"/>
    <s v="KTOE"/>
    <x v="23"/>
    <x v="2"/>
    <x v="1"/>
    <n v="6.1169148"/>
  </r>
  <r>
    <x v="1"/>
    <x v="8"/>
    <x v="8"/>
    <s v="KTOE"/>
    <x v="17"/>
    <x v="3"/>
    <x v="1"/>
    <n v="0.272142"/>
  </r>
  <r>
    <x v="0"/>
    <x v="6"/>
    <x v="6"/>
    <s v="KTOE"/>
    <x v="14"/>
    <x v="3"/>
    <x v="0"/>
    <n v="456.0639372"/>
  </r>
  <r>
    <x v="0"/>
    <x v="6"/>
    <x v="6"/>
    <s v="KTOE"/>
    <x v="30"/>
    <x v="2"/>
    <x v="0"/>
    <n v="307.42416359999999"/>
  </r>
  <r>
    <x v="0"/>
    <x v="6"/>
    <x v="6"/>
    <s v="KTOE"/>
    <x v="33"/>
    <x v="0"/>
    <x v="0"/>
    <n v="2.1687623999999999"/>
  </r>
  <r>
    <x v="0"/>
    <x v="6"/>
    <x v="6"/>
    <s v="KTOE"/>
    <x v="8"/>
    <x v="4"/>
    <x v="0"/>
    <n v="8.7629724000000007"/>
  </r>
  <r>
    <x v="0"/>
    <x v="8"/>
    <x v="8"/>
    <s v="KTOE"/>
    <x v="16"/>
    <x v="1"/>
    <x v="0"/>
    <n v="0.32238359999999999"/>
  </r>
  <r>
    <x v="0"/>
    <x v="8"/>
    <x v="8"/>
    <s v="KTOE"/>
    <x v="14"/>
    <x v="4"/>
    <x v="0"/>
    <n v="151.122546"/>
  </r>
  <r>
    <x v="0"/>
    <x v="8"/>
    <x v="8"/>
    <s v="KTOE"/>
    <x v="37"/>
    <x v="4"/>
    <x v="0"/>
    <n v="2.0934000000000001E-2"/>
  </r>
  <r>
    <x v="0"/>
    <x v="8"/>
    <x v="8"/>
    <s v="KTOE"/>
    <x v="8"/>
    <x v="4"/>
    <x v="0"/>
    <n v="9.21096E-2"/>
  </r>
  <r>
    <x v="0"/>
    <x v="8"/>
    <x v="8"/>
    <s v="KTOE"/>
    <x v="0"/>
    <x v="0"/>
    <x v="0"/>
    <n v="1.3314024"/>
  </r>
  <r>
    <x v="0"/>
    <x v="8"/>
    <x v="8"/>
    <s v="KTOE"/>
    <x v="10"/>
    <x v="5"/>
    <x v="0"/>
    <n v="25.300832400000001"/>
  </r>
  <r>
    <x v="1"/>
    <x v="8"/>
    <x v="8"/>
    <s v="KTOE"/>
    <x v="17"/>
    <x v="3"/>
    <x v="0"/>
    <n v="0.272142"/>
  </r>
  <r>
    <x v="1"/>
    <x v="8"/>
    <x v="8"/>
    <s v="KTOE"/>
    <x v="24"/>
    <x v="3"/>
    <x v="0"/>
    <n v="2.1729492000000001"/>
  </r>
  <r>
    <x v="14"/>
    <x v="6"/>
    <x v="6"/>
    <s v="KTOE"/>
    <x v="1"/>
    <x v="0"/>
    <x v="0"/>
    <n v="11.676985200000001"/>
  </r>
  <r>
    <x v="1"/>
    <x v="6"/>
    <x v="6"/>
    <s v="KTOE"/>
    <x v="27"/>
    <x v="5"/>
    <x v="0"/>
    <n v="39.188448000000001"/>
  </r>
  <r>
    <x v="1"/>
    <x v="6"/>
    <x v="6"/>
    <s v="KTOE"/>
    <x v="32"/>
    <x v="1"/>
    <x v="0"/>
    <n v="72.724716000000001"/>
  </r>
  <r>
    <x v="1"/>
    <x v="6"/>
    <x v="6"/>
    <s v="KTOE"/>
    <x v="24"/>
    <x v="5"/>
    <x v="0"/>
    <n v="32.661226800000001"/>
  </r>
  <r>
    <x v="1"/>
    <x v="6"/>
    <x v="6"/>
    <s v="KTOE"/>
    <x v="36"/>
    <x v="5"/>
    <x v="0"/>
    <n v="35.303097600000001"/>
  </r>
  <r>
    <x v="3"/>
    <x v="6"/>
    <x v="6"/>
    <s v="KTOE"/>
    <x v="31"/>
    <x v="2"/>
    <x v="0"/>
    <n v="27.092782799999998"/>
  </r>
  <r>
    <x v="3"/>
    <x v="6"/>
    <x v="6"/>
    <s v="KTOE"/>
    <x v="8"/>
    <x v="1"/>
    <x v="0"/>
    <n v="2.4827724"/>
  </r>
  <r>
    <x v="8"/>
    <x v="6"/>
    <x v="6"/>
    <s v="KTOE"/>
    <x v="11"/>
    <x v="3"/>
    <x v="0"/>
    <n v="0.62383319999999998"/>
  </r>
  <r>
    <x v="13"/>
    <x v="6"/>
    <x v="6"/>
    <s v="KTOE"/>
    <x v="7"/>
    <x v="5"/>
    <x v="0"/>
    <n v="6.3890567999999996"/>
  </r>
  <r>
    <x v="3"/>
    <x v="2"/>
    <x v="2"/>
    <s v="KTOE"/>
    <x v="33"/>
    <x v="2"/>
    <x v="0"/>
    <n v="0.18840599999999999"/>
  </r>
  <r>
    <x v="3"/>
    <x v="2"/>
    <x v="2"/>
    <s v="KTOE"/>
    <x v="18"/>
    <x v="2"/>
    <x v="0"/>
    <n v="1.8924335999999999"/>
  </r>
  <r>
    <x v="3"/>
    <x v="2"/>
    <x v="2"/>
    <s v="KTOE"/>
    <x v="27"/>
    <x v="2"/>
    <x v="0"/>
    <n v="0.41449320000000001"/>
  </r>
  <r>
    <x v="8"/>
    <x v="2"/>
    <x v="2"/>
    <s v="KTOE"/>
    <x v="17"/>
    <x v="3"/>
    <x v="0"/>
    <n v="1.4276987999999999"/>
  </r>
  <r>
    <x v="8"/>
    <x v="2"/>
    <x v="2"/>
    <s v="KTOE"/>
    <x v="29"/>
    <x v="5"/>
    <x v="0"/>
    <n v="0.38099880000000003"/>
  </r>
  <r>
    <x v="8"/>
    <x v="2"/>
    <x v="2"/>
    <s v="KTOE"/>
    <x v="11"/>
    <x v="4"/>
    <x v="0"/>
    <n v="21.792293999999998"/>
  </r>
  <r>
    <x v="13"/>
    <x v="2"/>
    <x v="2"/>
    <s v="KTOE"/>
    <x v="14"/>
    <x v="0"/>
    <x v="0"/>
    <n v="1.0801944000000001"/>
  </r>
  <r>
    <x v="7"/>
    <x v="2"/>
    <x v="2"/>
    <s v="KTOE"/>
    <x v="19"/>
    <x v="5"/>
    <x v="0"/>
    <n v="6.2801999999999997E-2"/>
  </r>
  <r>
    <x v="7"/>
    <x v="2"/>
    <x v="2"/>
    <s v="KTOE"/>
    <x v="32"/>
    <x v="5"/>
    <x v="0"/>
    <n v="2.5120799999999999E-2"/>
  </r>
  <r>
    <x v="4"/>
    <x v="0"/>
    <x v="0"/>
    <s v="KTOE"/>
    <x v="7"/>
    <x v="2"/>
    <x v="0"/>
    <n v="53.620347600000002"/>
  </r>
  <r>
    <x v="15"/>
    <x v="0"/>
    <x v="0"/>
    <s v="KTOE"/>
    <x v="25"/>
    <x v="0"/>
    <x v="0"/>
    <n v="7.5111192000000004"/>
  </r>
  <r>
    <x v="0"/>
    <x v="0"/>
    <x v="0"/>
    <s v="KTOE"/>
    <x v="18"/>
    <x v="2"/>
    <x v="0"/>
    <n v="5619.481092"/>
  </r>
  <r>
    <x v="0"/>
    <x v="0"/>
    <x v="0"/>
    <s v="KTOE"/>
    <x v="3"/>
    <x v="1"/>
    <x v="0"/>
    <n v="3460.9930992"/>
  </r>
  <r>
    <x v="0"/>
    <x v="0"/>
    <x v="0"/>
    <s v="KTOE"/>
    <x v="25"/>
    <x v="4"/>
    <x v="0"/>
    <n v="6609.3578423999998"/>
  </r>
  <r>
    <x v="1"/>
    <x v="0"/>
    <x v="0"/>
    <s v="KTOE"/>
    <x v="29"/>
    <x v="5"/>
    <x v="0"/>
    <n v="65.8206828"/>
  </r>
  <r>
    <x v="1"/>
    <x v="0"/>
    <x v="0"/>
    <s v="KTOE"/>
    <x v="12"/>
    <x v="5"/>
    <x v="0"/>
    <n v="920.48891400000002"/>
  </r>
  <r>
    <x v="3"/>
    <x v="0"/>
    <x v="0"/>
    <s v="KTOE"/>
    <x v="18"/>
    <x v="0"/>
    <x v="0"/>
    <n v="2.7632880000000002"/>
  </r>
  <r>
    <x v="3"/>
    <x v="0"/>
    <x v="0"/>
    <s v="KTOE"/>
    <x v="27"/>
    <x v="0"/>
    <x v="0"/>
    <n v="3.6257687999999999"/>
  </r>
  <r>
    <x v="1"/>
    <x v="2"/>
    <x v="2"/>
    <s v="KTOE"/>
    <x v="12"/>
    <x v="1"/>
    <x v="4"/>
    <n v="29.161062000000001"/>
  </r>
  <r>
    <x v="8"/>
    <x v="2"/>
    <x v="2"/>
    <s v="KTOE"/>
    <x v="13"/>
    <x v="1"/>
    <x v="4"/>
    <n v="3.0396168000000001"/>
  </r>
  <r>
    <x v="7"/>
    <x v="2"/>
    <x v="2"/>
    <s v="KTOE"/>
    <x v="32"/>
    <x v="5"/>
    <x v="4"/>
    <n v="2.5120799999999999E-2"/>
  </r>
  <r>
    <x v="0"/>
    <x v="1"/>
    <x v="1"/>
    <s v="KTOE"/>
    <x v="7"/>
    <x v="4"/>
    <x v="2"/>
    <n v="7.0338240000000001"/>
  </r>
  <r>
    <x v="8"/>
    <x v="0"/>
    <x v="0"/>
    <s v="KTOE"/>
    <x v="12"/>
    <x v="2"/>
    <x v="1"/>
    <n v="4.1868000000000001E-3"/>
  </r>
  <r>
    <x v="13"/>
    <x v="0"/>
    <x v="0"/>
    <s v="KTOE"/>
    <x v="14"/>
    <x v="0"/>
    <x v="1"/>
    <n v="23.358157200000001"/>
  </r>
  <r>
    <x v="13"/>
    <x v="0"/>
    <x v="0"/>
    <s v="KTOE"/>
    <x v="17"/>
    <x v="5"/>
    <x v="1"/>
    <n v="3.0856716"/>
  </r>
  <r>
    <x v="1"/>
    <x v="0"/>
    <x v="0"/>
    <s v="KTOE"/>
    <x v="20"/>
    <x v="1"/>
    <x v="1"/>
    <n v="1301.9733828000001"/>
  </r>
  <r>
    <x v="1"/>
    <x v="0"/>
    <x v="0"/>
    <s v="KTOE"/>
    <x v="21"/>
    <x v="3"/>
    <x v="1"/>
    <n v="20.234804400000002"/>
  </r>
  <r>
    <x v="1"/>
    <x v="0"/>
    <x v="0"/>
    <s v="KTOE"/>
    <x v="29"/>
    <x v="2"/>
    <x v="1"/>
    <n v="65.443870799999999"/>
  </r>
  <r>
    <x v="1"/>
    <x v="0"/>
    <x v="0"/>
    <s v="KTOE"/>
    <x v="13"/>
    <x v="0"/>
    <x v="1"/>
    <n v="505.05787079999999"/>
  </r>
  <r>
    <x v="2"/>
    <x v="0"/>
    <x v="0"/>
    <s v="KTOE"/>
    <x v="14"/>
    <x v="0"/>
    <x v="1"/>
    <n v="147.0069216"/>
  </r>
  <r>
    <x v="14"/>
    <x v="0"/>
    <x v="0"/>
    <s v="KTOE"/>
    <x v="33"/>
    <x v="5"/>
    <x v="1"/>
    <n v="57.735971999999997"/>
  </r>
  <r>
    <x v="14"/>
    <x v="0"/>
    <x v="0"/>
    <s v="KTOE"/>
    <x v="23"/>
    <x v="2"/>
    <x v="1"/>
    <n v="30.789727200000002"/>
  </r>
  <r>
    <x v="14"/>
    <x v="0"/>
    <x v="0"/>
    <s v="KTOE"/>
    <x v="26"/>
    <x v="0"/>
    <x v="1"/>
    <n v="146.56312080000001"/>
  </r>
  <r>
    <x v="7"/>
    <x v="0"/>
    <x v="0"/>
    <s v="KTOE"/>
    <x v="23"/>
    <x v="3"/>
    <x v="1"/>
    <n v="0.32238359999999999"/>
  </r>
  <r>
    <x v="7"/>
    <x v="0"/>
    <x v="0"/>
    <s v="KTOE"/>
    <x v="18"/>
    <x v="1"/>
    <x v="1"/>
    <n v="6.6988800000000001E-2"/>
  </r>
  <r>
    <x v="7"/>
    <x v="0"/>
    <x v="0"/>
    <s v="KTOE"/>
    <x v="26"/>
    <x v="2"/>
    <x v="1"/>
    <n v="1.7124012"/>
  </r>
  <r>
    <x v="7"/>
    <x v="0"/>
    <x v="0"/>
    <s v="KTOE"/>
    <x v="24"/>
    <x v="0"/>
    <x v="1"/>
    <n v="8.7922799999999995E-2"/>
  </r>
  <r>
    <x v="7"/>
    <x v="0"/>
    <x v="0"/>
    <s v="KTOE"/>
    <x v="11"/>
    <x v="3"/>
    <x v="1"/>
    <n v="10.550736000000001"/>
  </r>
  <r>
    <x v="9"/>
    <x v="2"/>
    <x v="2"/>
    <s v="KTOE"/>
    <x v="22"/>
    <x v="4"/>
    <x v="1"/>
    <n v="0.28051559999999998"/>
  </r>
  <r>
    <x v="9"/>
    <x v="2"/>
    <x v="2"/>
    <s v="KTOE"/>
    <x v="8"/>
    <x v="3"/>
    <x v="1"/>
    <n v="0.91272240000000004"/>
  </r>
  <r>
    <x v="7"/>
    <x v="2"/>
    <x v="2"/>
    <s v="KTOE"/>
    <x v="26"/>
    <x v="5"/>
    <x v="1"/>
    <n v="1.5365556"/>
  </r>
  <r>
    <x v="1"/>
    <x v="2"/>
    <x v="2"/>
    <s v="KTOE"/>
    <x v="21"/>
    <x v="1"/>
    <x v="1"/>
    <n v="2.9307599999999998"/>
  </r>
  <r>
    <x v="1"/>
    <x v="2"/>
    <x v="2"/>
    <s v="KTOE"/>
    <x v="29"/>
    <x v="2"/>
    <x v="1"/>
    <n v="5.1120827999999996"/>
  </r>
  <r>
    <x v="1"/>
    <x v="2"/>
    <x v="2"/>
    <s v="KTOE"/>
    <x v="12"/>
    <x v="5"/>
    <x v="1"/>
    <n v="26.087950800000002"/>
  </r>
  <r>
    <x v="8"/>
    <x v="2"/>
    <x v="2"/>
    <s v="KTOE"/>
    <x v="6"/>
    <x v="4"/>
    <x v="1"/>
    <n v="0.76199760000000005"/>
  </r>
  <r>
    <x v="8"/>
    <x v="2"/>
    <x v="2"/>
    <s v="KTOE"/>
    <x v="17"/>
    <x v="0"/>
    <x v="1"/>
    <n v="1.3774572"/>
  </r>
  <r>
    <x v="3"/>
    <x v="2"/>
    <x v="2"/>
    <s v="KTOE"/>
    <x v="17"/>
    <x v="4"/>
    <x v="1"/>
    <n v="1.2476664"/>
  </r>
  <r>
    <x v="8"/>
    <x v="2"/>
    <x v="2"/>
    <s v="KTOE"/>
    <x v="13"/>
    <x v="5"/>
    <x v="1"/>
    <n v="2.9223864000000002"/>
  </r>
  <r>
    <x v="14"/>
    <x v="0"/>
    <x v="0"/>
    <s v="KTOE"/>
    <x v="18"/>
    <x v="0"/>
    <x v="0"/>
    <n v="115.1663076"/>
  </r>
  <r>
    <x v="6"/>
    <x v="0"/>
    <x v="0"/>
    <s v="KTOE"/>
    <x v="33"/>
    <x v="4"/>
    <x v="0"/>
    <n v="1.4695668"/>
  </r>
  <r>
    <x v="7"/>
    <x v="0"/>
    <x v="0"/>
    <s v="KTOE"/>
    <x v="20"/>
    <x v="4"/>
    <x v="0"/>
    <n v="1.2560399999999999E-2"/>
  </r>
  <r>
    <x v="7"/>
    <x v="0"/>
    <x v="0"/>
    <s v="KTOE"/>
    <x v="27"/>
    <x v="4"/>
    <x v="0"/>
    <n v="9.21096E-2"/>
  </r>
  <r>
    <x v="7"/>
    <x v="0"/>
    <x v="0"/>
    <s v="KTOE"/>
    <x v="19"/>
    <x v="0"/>
    <x v="0"/>
    <n v="1.2895344"/>
  </r>
  <r>
    <x v="1"/>
    <x v="2"/>
    <x v="2"/>
    <s v="KTOE"/>
    <x v="19"/>
    <x v="5"/>
    <x v="0"/>
    <n v="30.6766836"/>
  </r>
  <r>
    <x v="1"/>
    <x v="2"/>
    <x v="2"/>
    <s v="KTOE"/>
    <x v="36"/>
    <x v="1"/>
    <x v="0"/>
    <n v="24.668625599999999"/>
  </r>
  <r>
    <x v="1"/>
    <x v="2"/>
    <x v="2"/>
    <s v="KTOE"/>
    <x v="26"/>
    <x v="2"/>
    <x v="0"/>
    <n v="165.55444560000001"/>
  </r>
  <r>
    <x v="13"/>
    <x v="2"/>
    <x v="2"/>
    <s v="KTOE"/>
    <x v="18"/>
    <x v="0"/>
    <x v="1"/>
    <n v="8.3736000000000001E-3"/>
  </r>
  <r>
    <x v="14"/>
    <x v="0"/>
    <x v="0"/>
    <s v="KTOE"/>
    <x v="33"/>
    <x v="3"/>
    <x v="0"/>
    <n v="74.797182000000006"/>
  </r>
  <r>
    <x v="14"/>
    <x v="0"/>
    <x v="0"/>
    <s v="KTOE"/>
    <x v="26"/>
    <x v="4"/>
    <x v="0"/>
    <n v="90.125056799999996"/>
  </r>
  <r>
    <x v="14"/>
    <x v="0"/>
    <x v="0"/>
    <s v="KTOE"/>
    <x v="11"/>
    <x v="0"/>
    <x v="0"/>
    <n v="332.94689640000001"/>
  </r>
  <r>
    <x v="14"/>
    <x v="0"/>
    <x v="0"/>
    <s v="KTOE"/>
    <x v="10"/>
    <x v="2"/>
    <x v="0"/>
    <n v="41.780077200000001"/>
  </r>
  <r>
    <x v="1"/>
    <x v="13"/>
    <x v="13"/>
    <s v="KTOE"/>
    <x v="25"/>
    <x v="4"/>
    <x v="1"/>
    <n v="997.91540640000005"/>
  </r>
  <r>
    <x v="2"/>
    <x v="13"/>
    <x v="13"/>
    <s v="KTOE"/>
    <x v="16"/>
    <x v="0"/>
    <x v="1"/>
    <n v="34.725319200000001"/>
  </r>
  <r>
    <x v="4"/>
    <x v="13"/>
    <x v="13"/>
    <s v="KTOE"/>
    <x v="9"/>
    <x v="2"/>
    <x v="1"/>
    <n v="97.2007488"/>
  </r>
  <r>
    <x v="12"/>
    <x v="13"/>
    <x v="13"/>
    <s v="KTOE"/>
    <x v="23"/>
    <x v="3"/>
    <x v="1"/>
    <n v="0.92109600000000003"/>
  </r>
  <r>
    <x v="14"/>
    <x v="13"/>
    <x v="13"/>
    <s v="KTOE"/>
    <x v="7"/>
    <x v="4"/>
    <x v="1"/>
    <n v="36.521456399999998"/>
  </r>
  <r>
    <x v="14"/>
    <x v="13"/>
    <x v="13"/>
    <s v="KTOE"/>
    <x v="6"/>
    <x v="1"/>
    <x v="1"/>
    <n v="0.62802000000000002"/>
  </r>
  <r>
    <x v="14"/>
    <x v="13"/>
    <x v="13"/>
    <s v="KTOE"/>
    <x v="3"/>
    <x v="1"/>
    <x v="1"/>
    <n v="540.73778040000002"/>
  </r>
  <r>
    <x v="14"/>
    <x v="13"/>
    <x v="13"/>
    <s v="KTOE"/>
    <x v="25"/>
    <x v="4"/>
    <x v="1"/>
    <n v="110.86646399999999"/>
  </r>
  <r>
    <x v="1"/>
    <x v="12"/>
    <x v="12"/>
    <s v="KTOE"/>
    <x v="28"/>
    <x v="5"/>
    <x v="1"/>
    <n v="2443.5169632000002"/>
  </r>
  <r>
    <x v="1"/>
    <x v="12"/>
    <x v="12"/>
    <s v="KTOE"/>
    <x v="30"/>
    <x v="3"/>
    <x v="1"/>
    <n v="392.66741159999998"/>
  </r>
  <r>
    <x v="1"/>
    <x v="12"/>
    <x v="12"/>
    <s v="KTOE"/>
    <x v="3"/>
    <x v="1"/>
    <x v="1"/>
    <n v="339.34432679999998"/>
  </r>
  <r>
    <x v="1"/>
    <x v="12"/>
    <x v="12"/>
    <s v="KTOE"/>
    <x v="35"/>
    <x v="0"/>
    <x v="1"/>
    <n v="24.438351600000001"/>
  </r>
  <r>
    <x v="0"/>
    <x v="12"/>
    <x v="12"/>
    <s v="KTOE"/>
    <x v="26"/>
    <x v="3"/>
    <x v="1"/>
    <n v="237.14872560000001"/>
  </r>
  <r>
    <x v="0"/>
    <x v="12"/>
    <x v="12"/>
    <s v="KTOE"/>
    <x v="19"/>
    <x v="2"/>
    <x v="1"/>
    <n v="4.8985560000000001"/>
  </r>
  <r>
    <x v="8"/>
    <x v="12"/>
    <x v="12"/>
    <s v="KTOE"/>
    <x v="3"/>
    <x v="4"/>
    <x v="1"/>
    <n v="1.193238"/>
  </r>
  <r>
    <x v="14"/>
    <x v="13"/>
    <x v="13"/>
    <s v="KTOE"/>
    <x v="7"/>
    <x v="3"/>
    <x v="0"/>
    <n v="39.523392000000001"/>
  </r>
  <r>
    <x v="14"/>
    <x v="13"/>
    <x v="13"/>
    <s v="KTOE"/>
    <x v="14"/>
    <x v="1"/>
    <x v="0"/>
    <n v="235.779642"/>
  </r>
  <r>
    <x v="0"/>
    <x v="12"/>
    <x v="12"/>
    <s v="KTOE"/>
    <x v="19"/>
    <x v="2"/>
    <x v="0"/>
    <n v="4.8985560000000001"/>
  </r>
  <r>
    <x v="0"/>
    <x v="13"/>
    <x v="13"/>
    <s v="KTOE"/>
    <x v="19"/>
    <x v="1"/>
    <x v="0"/>
    <n v="0.98389800000000005"/>
  </r>
  <r>
    <x v="1"/>
    <x v="13"/>
    <x v="13"/>
    <s v="KTOE"/>
    <x v="10"/>
    <x v="3"/>
    <x v="0"/>
    <n v="99.239720399999996"/>
  </r>
  <r>
    <x v="1"/>
    <x v="13"/>
    <x v="13"/>
    <s v="KTOE"/>
    <x v="3"/>
    <x v="5"/>
    <x v="0"/>
    <n v="439.87776839999998"/>
  </r>
  <r>
    <x v="1"/>
    <x v="13"/>
    <x v="13"/>
    <s v="KTOE"/>
    <x v="25"/>
    <x v="3"/>
    <x v="0"/>
    <n v="851.83795439999994"/>
  </r>
  <r>
    <x v="4"/>
    <x v="13"/>
    <x v="13"/>
    <s v="KTOE"/>
    <x v="28"/>
    <x v="0"/>
    <x v="0"/>
    <n v="72.335343600000002"/>
  </r>
  <r>
    <x v="2"/>
    <x v="13"/>
    <x v="13"/>
    <s v="KTOE"/>
    <x v="19"/>
    <x v="0"/>
    <x v="0"/>
    <n v="8.3736000000000005E-2"/>
  </r>
  <r>
    <x v="2"/>
    <x v="13"/>
    <x v="13"/>
    <s v="KTOE"/>
    <x v="3"/>
    <x v="0"/>
    <x v="0"/>
    <n v="3.4499232000000002"/>
  </r>
  <r>
    <x v="13"/>
    <x v="13"/>
    <x v="13"/>
    <s v="KTOE"/>
    <x v="33"/>
    <x v="1"/>
    <x v="0"/>
    <n v="1.3188420000000001"/>
  </r>
  <r>
    <x v="9"/>
    <x v="13"/>
    <x v="13"/>
    <s v="KTOE"/>
    <x v="6"/>
    <x v="2"/>
    <x v="0"/>
    <n v="2.0934000000000001E-2"/>
  </r>
  <r>
    <x v="12"/>
    <x v="13"/>
    <x v="13"/>
    <s v="KTOE"/>
    <x v="16"/>
    <x v="1"/>
    <x v="0"/>
    <n v="31.5182304"/>
  </r>
  <r>
    <x v="12"/>
    <x v="13"/>
    <x v="13"/>
    <s v="KTOE"/>
    <x v="23"/>
    <x v="1"/>
    <x v="0"/>
    <n v="0.36006480000000002"/>
  </r>
  <r>
    <x v="8"/>
    <x v="13"/>
    <x v="13"/>
    <s v="KTOE"/>
    <x v="14"/>
    <x v="1"/>
    <x v="0"/>
    <n v="0.19259280000000001"/>
  </r>
  <r>
    <x v="8"/>
    <x v="13"/>
    <x v="13"/>
    <s v="KTOE"/>
    <x v="3"/>
    <x v="2"/>
    <x v="0"/>
    <n v="2.2064436000000001"/>
  </r>
  <r>
    <x v="1"/>
    <x v="12"/>
    <x v="12"/>
    <s v="KTOE"/>
    <x v="30"/>
    <x v="1"/>
    <x v="0"/>
    <n v="520.23502080000003"/>
  </r>
  <r>
    <x v="0"/>
    <x v="13"/>
    <x v="13"/>
    <s v="KTOE"/>
    <x v="14"/>
    <x v="3"/>
    <x v="1"/>
    <n v="1955.1225563999999"/>
  </r>
  <r>
    <x v="0"/>
    <x v="13"/>
    <x v="13"/>
    <s v="KTOE"/>
    <x v="6"/>
    <x v="2"/>
    <x v="1"/>
    <n v="165.07715039999999"/>
  </r>
  <r>
    <x v="0"/>
    <x v="13"/>
    <x v="13"/>
    <s v="KTOE"/>
    <x v="20"/>
    <x v="0"/>
    <x v="1"/>
    <n v="336.81549960000001"/>
  </r>
  <r>
    <x v="0"/>
    <x v="13"/>
    <x v="13"/>
    <s v="KTOE"/>
    <x v="33"/>
    <x v="5"/>
    <x v="1"/>
    <n v="68.169477599999993"/>
  </r>
  <r>
    <x v="0"/>
    <x v="13"/>
    <x v="13"/>
    <s v="KTOE"/>
    <x v="22"/>
    <x v="1"/>
    <x v="1"/>
    <n v="54.076708799999999"/>
  </r>
  <r>
    <x v="0"/>
    <x v="13"/>
    <x v="13"/>
    <s v="KTOE"/>
    <x v="13"/>
    <x v="3"/>
    <x v="1"/>
    <n v="278.92880280000003"/>
  </r>
  <r>
    <x v="0"/>
    <x v="13"/>
    <x v="13"/>
    <s v="KTOE"/>
    <x v="10"/>
    <x v="5"/>
    <x v="1"/>
    <n v="5.6270591999999997"/>
  </r>
  <r>
    <x v="0"/>
    <x v="13"/>
    <x v="13"/>
    <s v="KTOE"/>
    <x v="3"/>
    <x v="5"/>
    <x v="1"/>
    <n v="1108.8028044"/>
  </r>
  <r>
    <x v="0"/>
    <x v="13"/>
    <x v="13"/>
    <s v="KTOE"/>
    <x v="35"/>
    <x v="0"/>
    <x v="1"/>
    <n v="62.634528000000003"/>
  </r>
  <r>
    <x v="1"/>
    <x v="13"/>
    <x v="13"/>
    <s v="KTOE"/>
    <x v="19"/>
    <x v="5"/>
    <x v="1"/>
    <n v="9.1732788000000003"/>
  </r>
  <r>
    <x v="1"/>
    <x v="13"/>
    <x v="13"/>
    <s v="KTOE"/>
    <x v="24"/>
    <x v="4"/>
    <x v="1"/>
    <n v="3.4708572000000002"/>
  </r>
  <r>
    <x v="1"/>
    <x v="13"/>
    <x v="13"/>
    <s v="KTOE"/>
    <x v="1"/>
    <x v="1"/>
    <x v="1"/>
    <n v="120.28676400000001"/>
  </r>
  <r>
    <x v="4"/>
    <x v="13"/>
    <x v="13"/>
    <s v="KTOE"/>
    <x v="23"/>
    <x v="5"/>
    <x v="1"/>
    <n v="36.303742800000002"/>
  </r>
  <r>
    <x v="4"/>
    <x v="13"/>
    <x v="13"/>
    <s v="KTOE"/>
    <x v="26"/>
    <x v="5"/>
    <x v="1"/>
    <n v="70.769480400000006"/>
  </r>
  <r>
    <x v="4"/>
    <x v="13"/>
    <x v="13"/>
    <s v="KTOE"/>
    <x v="3"/>
    <x v="0"/>
    <x v="1"/>
    <n v="787.28587200000004"/>
  </r>
  <r>
    <x v="1"/>
    <x v="12"/>
    <x v="12"/>
    <s v="KTOE"/>
    <x v="14"/>
    <x v="4"/>
    <x v="1"/>
    <n v="5463.4683636"/>
  </r>
  <r>
    <x v="1"/>
    <x v="12"/>
    <x v="12"/>
    <s v="KTOE"/>
    <x v="9"/>
    <x v="5"/>
    <x v="1"/>
    <n v="454.58599679999998"/>
  </r>
  <r>
    <x v="1"/>
    <x v="12"/>
    <x v="12"/>
    <s v="KTOE"/>
    <x v="37"/>
    <x v="0"/>
    <x v="1"/>
    <n v="29.391335999999999"/>
  </r>
  <r>
    <x v="1"/>
    <x v="12"/>
    <x v="12"/>
    <s v="KTOE"/>
    <x v="27"/>
    <x v="1"/>
    <x v="1"/>
    <n v="169.38118080000001"/>
  </r>
  <r>
    <x v="1"/>
    <x v="12"/>
    <x v="12"/>
    <s v="KTOE"/>
    <x v="24"/>
    <x v="1"/>
    <x v="1"/>
    <n v="98.201393999999993"/>
  </r>
  <r>
    <x v="1"/>
    <x v="12"/>
    <x v="12"/>
    <s v="KTOE"/>
    <x v="31"/>
    <x v="2"/>
    <x v="1"/>
    <n v="6056.6793084000001"/>
  </r>
  <r>
    <x v="1"/>
    <x v="12"/>
    <x v="12"/>
    <s v="KTOE"/>
    <x v="2"/>
    <x v="0"/>
    <x v="1"/>
    <n v="1726.5818916000001"/>
  </r>
  <r>
    <x v="0"/>
    <x v="12"/>
    <x v="12"/>
    <s v="KTOE"/>
    <x v="14"/>
    <x v="3"/>
    <x v="1"/>
    <n v="163.39405679999999"/>
  </r>
  <r>
    <x v="0"/>
    <x v="12"/>
    <x v="12"/>
    <s v="KTOE"/>
    <x v="17"/>
    <x v="3"/>
    <x v="1"/>
    <n v="37.379750399999999"/>
  </r>
  <r>
    <x v="0"/>
    <x v="12"/>
    <x v="12"/>
    <s v="KTOE"/>
    <x v="8"/>
    <x v="0"/>
    <x v="1"/>
    <n v="50.011325999999997"/>
  </r>
  <r>
    <x v="3"/>
    <x v="12"/>
    <x v="12"/>
    <s v="KTOE"/>
    <x v="12"/>
    <x v="2"/>
    <x v="1"/>
    <n v="0.46054800000000001"/>
  </r>
  <r>
    <x v="3"/>
    <x v="12"/>
    <x v="12"/>
    <s v="KTOE"/>
    <x v="11"/>
    <x v="2"/>
    <x v="1"/>
    <n v="0.30144959999999998"/>
  </r>
  <r>
    <x v="8"/>
    <x v="12"/>
    <x v="12"/>
    <s v="KTOE"/>
    <x v="14"/>
    <x v="2"/>
    <x v="1"/>
    <n v="0.38518560000000002"/>
  </r>
  <r>
    <x v="0"/>
    <x v="12"/>
    <x v="12"/>
    <s v="KTOE"/>
    <x v="16"/>
    <x v="0"/>
    <x v="0"/>
    <n v="0.98389800000000005"/>
  </r>
  <r>
    <x v="0"/>
    <x v="12"/>
    <x v="12"/>
    <s v="KTOE"/>
    <x v="20"/>
    <x v="2"/>
    <x v="0"/>
    <n v="4.9153032000000003"/>
  </r>
  <r>
    <x v="13"/>
    <x v="6"/>
    <x v="6"/>
    <s v="KTOE"/>
    <x v="31"/>
    <x v="5"/>
    <x v="0"/>
    <n v="7.7330196000000004"/>
  </r>
  <r>
    <x v="7"/>
    <x v="6"/>
    <x v="6"/>
    <s v="KTOE"/>
    <x v="28"/>
    <x v="5"/>
    <x v="0"/>
    <n v="1.9049940000000001"/>
  </r>
  <r>
    <x v="0"/>
    <x v="11"/>
    <x v="11"/>
    <s v="KTOE"/>
    <x v="28"/>
    <x v="1"/>
    <x v="0"/>
    <n v="460.55637359999997"/>
  </r>
  <r>
    <x v="0"/>
    <x v="11"/>
    <x v="11"/>
    <s v="KTOE"/>
    <x v="17"/>
    <x v="2"/>
    <x v="0"/>
    <n v="170.72095680000001"/>
  </r>
  <r>
    <x v="0"/>
    <x v="9"/>
    <x v="9"/>
    <s v="KTOE"/>
    <x v="31"/>
    <x v="2"/>
    <x v="6"/>
    <n v="41.114376"/>
  </r>
  <r>
    <x v="1"/>
    <x v="9"/>
    <x v="9"/>
    <s v="KTOE"/>
    <x v="30"/>
    <x v="3"/>
    <x v="6"/>
    <n v="125.17275960000001"/>
  </r>
  <r>
    <x v="1"/>
    <x v="9"/>
    <x v="9"/>
    <s v="KTOE"/>
    <x v="1"/>
    <x v="5"/>
    <x v="6"/>
    <n v="224.8353468"/>
  </r>
  <r>
    <x v="1"/>
    <x v="10"/>
    <x v="10"/>
    <s v="KTOE"/>
    <x v="0"/>
    <x v="1"/>
    <x v="6"/>
    <n v="2.8386504000000001"/>
  </r>
  <r>
    <x v="1"/>
    <x v="10"/>
    <x v="10"/>
    <s v="KTOE"/>
    <x v="10"/>
    <x v="5"/>
    <x v="6"/>
    <n v="15.5581488"/>
  </r>
  <r>
    <x v="1"/>
    <x v="10"/>
    <x v="10"/>
    <s v="KTOE"/>
    <x v="35"/>
    <x v="2"/>
    <x v="6"/>
    <n v="3.2405832000000001"/>
  </r>
  <r>
    <x v="1"/>
    <x v="10"/>
    <x v="10"/>
    <s v="KTOE"/>
    <x v="28"/>
    <x v="0"/>
    <x v="6"/>
    <n v="176.80019039999999"/>
  </r>
  <r>
    <x v="14"/>
    <x v="6"/>
    <x v="6"/>
    <s v="KTOE"/>
    <x v="3"/>
    <x v="5"/>
    <x v="5"/>
    <n v="87.106374000000002"/>
  </r>
  <r>
    <x v="14"/>
    <x v="6"/>
    <x v="6"/>
    <s v="KTOE"/>
    <x v="25"/>
    <x v="2"/>
    <x v="5"/>
    <n v="28.583283600000001"/>
  </r>
  <r>
    <x v="5"/>
    <x v="6"/>
    <x v="6"/>
    <s v="KTOE"/>
    <x v="27"/>
    <x v="3"/>
    <x v="5"/>
    <n v="0.12979080000000001"/>
  </r>
  <r>
    <x v="3"/>
    <x v="6"/>
    <x v="6"/>
    <s v="KTOE"/>
    <x v="16"/>
    <x v="2"/>
    <x v="5"/>
    <n v="3.7681199999999998E-2"/>
  </r>
  <r>
    <x v="0"/>
    <x v="7"/>
    <x v="7"/>
    <s v="KTOE"/>
    <x v="31"/>
    <x v="5"/>
    <x v="5"/>
    <n v="2099.4457391999999"/>
  </r>
  <r>
    <x v="1"/>
    <x v="7"/>
    <x v="7"/>
    <s v="KTOE"/>
    <x v="30"/>
    <x v="5"/>
    <x v="5"/>
    <n v="23.420959199999999"/>
  </r>
  <r>
    <x v="1"/>
    <x v="7"/>
    <x v="7"/>
    <s v="KTOE"/>
    <x v="0"/>
    <x v="1"/>
    <x v="5"/>
    <n v="28.8596124"/>
  </r>
  <r>
    <x v="1"/>
    <x v="7"/>
    <x v="7"/>
    <s v="KTOE"/>
    <x v="10"/>
    <x v="5"/>
    <x v="5"/>
    <n v="33.243192000000001"/>
  </r>
  <r>
    <x v="1"/>
    <x v="7"/>
    <x v="7"/>
    <s v="KTOE"/>
    <x v="3"/>
    <x v="5"/>
    <x v="5"/>
    <n v="658.34499240000002"/>
  </r>
  <r>
    <x v="3"/>
    <x v="7"/>
    <x v="7"/>
    <s v="KTOE"/>
    <x v="4"/>
    <x v="0"/>
    <x v="5"/>
    <n v="0.36006480000000002"/>
  </r>
  <r>
    <x v="3"/>
    <x v="7"/>
    <x v="7"/>
    <s v="KTOE"/>
    <x v="6"/>
    <x v="4"/>
    <x v="5"/>
    <n v="0.439614"/>
  </r>
  <r>
    <x v="3"/>
    <x v="7"/>
    <x v="7"/>
    <s v="KTOE"/>
    <x v="20"/>
    <x v="3"/>
    <x v="5"/>
    <n v="0.82898640000000001"/>
  </r>
  <r>
    <x v="3"/>
    <x v="7"/>
    <x v="7"/>
    <s v="KTOE"/>
    <x v="33"/>
    <x v="1"/>
    <x v="5"/>
    <n v="0.24283440000000001"/>
  </r>
  <r>
    <x v="13"/>
    <x v="7"/>
    <x v="7"/>
    <s v="KTOE"/>
    <x v="33"/>
    <x v="0"/>
    <x v="5"/>
    <n v="3.7681199999999998E-2"/>
  </r>
  <r>
    <x v="0"/>
    <x v="6"/>
    <x v="6"/>
    <s v="KTOE"/>
    <x v="31"/>
    <x v="5"/>
    <x v="5"/>
    <n v="2099.4457391999999"/>
  </r>
  <r>
    <x v="1"/>
    <x v="6"/>
    <x v="6"/>
    <s v="KTOE"/>
    <x v="28"/>
    <x v="3"/>
    <x v="5"/>
    <n v="746.82463680000001"/>
  </r>
  <r>
    <x v="0"/>
    <x v="8"/>
    <x v="8"/>
    <s v="KTOE"/>
    <x v="31"/>
    <x v="5"/>
    <x v="7"/>
    <n v="28.323702000000001"/>
  </r>
  <r>
    <x v="2"/>
    <x v="5"/>
    <x v="5"/>
    <s v="KTOE"/>
    <x v="16"/>
    <x v="4"/>
    <x v="1"/>
    <n v="40.712443200000003"/>
  </r>
  <r>
    <x v="0"/>
    <x v="9"/>
    <x v="9"/>
    <s v="KTOE"/>
    <x v="5"/>
    <x v="3"/>
    <x v="1"/>
    <n v="3679.4100816"/>
  </r>
  <r>
    <x v="1"/>
    <x v="9"/>
    <x v="9"/>
    <s v="KTOE"/>
    <x v="7"/>
    <x v="0"/>
    <x v="1"/>
    <n v="310.38004439999997"/>
  </r>
  <r>
    <x v="1"/>
    <x v="9"/>
    <x v="9"/>
    <s v="KTOE"/>
    <x v="28"/>
    <x v="2"/>
    <x v="1"/>
    <n v="1383.9634871999999"/>
  </r>
  <r>
    <x v="1"/>
    <x v="10"/>
    <x v="10"/>
    <s v="KTOE"/>
    <x v="30"/>
    <x v="0"/>
    <x v="1"/>
    <n v="68.960782800000004"/>
  </r>
  <r>
    <x v="1"/>
    <x v="10"/>
    <x v="10"/>
    <s v="KTOE"/>
    <x v="3"/>
    <x v="5"/>
    <x v="1"/>
    <n v="1.758456"/>
  </r>
  <r>
    <x v="0"/>
    <x v="6"/>
    <x v="6"/>
    <s v="KTOE"/>
    <x v="26"/>
    <x v="2"/>
    <x v="1"/>
    <n v="288.24024600000001"/>
  </r>
  <r>
    <x v="1"/>
    <x v="6"/>
    <x v="6"/>
    <s v="KTOE"/>
    <x v="28"/>
    <x v="4"/>
    <x v="1"/>
    <n v="753.21788040000001"/>
  </r>
  <r>
    <x v="1"/>
    <x v="6"/>
    <x v="6"/>
    <s v="KTOE"/>
    <x v="7"/>
    <x v="2"/>
    <x v="1"/>
    <n v="426.64329359999999"/>
  </r>
  <r>
    <x v="1"/>
    <x v="6"/>
    <x v="6"/>
    <s v="KTOE"/>
    <x v="30"/>
    <x v="0"/>
    <x v="1"/>
    <n v="34.407122399999999"/>
  </r>
  <r>
    <x v="1"/>
    <x v="6"/>
    <x v="6"/>
    <s v="KTOE"/>
    <x v="10"/>
    <x v="5"/>
    <x v="1"/>
    <n v="33.243192000000001"/>
  </r>
  <r>
    <x v="3"/>
    <x v="6"/>
    <x v="6"/>
    <s v="KTOE"/>
    <x v="30"/>
    <x v="3"/>
    <x v="1"/>
    <n v="25.062184800000001"/>
  </r>
  <r>
    <x v="3"/>
    <x v="6"/>
    <x v="6"/>
    <s v="KTOE"/>
    <x v="6"/>
    <x v="1"/>
    <x v="1"/>
    <n v="0.32657039999999998"/>
  </r>
  <r>
    <x v="3"/>
    <x v="6"/>
    <x v="6"/>
    <s v="KTOE"/>
    <x v="20"/>
    <x v="1"/>
    <x v="1"/>
    <n v="0.70338239999999996"/>
  </r>
  <r>
    <x v="14"/>
    <x v="6"/>
    <x v="6"/>
    <s v="KTOE"/>
    <x v="7"/>
    <x v="5"/>
    <x v="1"/>
    <n v="9.0769824000000003"/>
  </r>
  <r>
    <x v="14"/>
    <x v="6"/>
    <x v="6"/>
    <s v="KTOE"/>
    <x v="28"/>
    <x v="2"/>
    <x v="1"/>
    <n v="15.131095200000001"/>
  </r>
  <r>
    <x v="14"/>
    <x v="6"/>
    <x v="6"/>
    <s v="KTOE"/>
    <x v="25"/>
    <x v="5"/>
    <x v="1"/>
    <n v="27.452847599999998"/>
  </r>
  <r>
    <x v="1"/>
    <x v="7"/>
    <x v="7"/>
    <s v="KTOE"/>
    <x v="28"/>
    <x v="1"/>
    <x v="1"/>
    <n v="638.89730640000005"/>
  </r>
  <r>
    <x v="1"/>
    <x v="7"/>
    <x v="7"/>
    <s v="KTOE"/>
    <x v="30"/>
    <x v="3"/>
    <x v="1"/>
    <n v="31.4721756"/>
  </r>
  <r>
    <x v="3"/>
    <x v="7"/>
    <x v="7"/>
    <s v="KTOE"/>
    <x v="4"/>
    <x v="5"/>
    <x v="1"/>
    <n v="0.75362399999999996"/>
  </r>
  <r>
    <x v="3"/>
    <x v="7"/>
    <x v="7"/>
    <s v="KTOE"/>
    <x v="7"/>
    <x v="5"/>
    <x v="1"/>
    <n v="3.9481524000000001"/>
  </r>
  <r>
    <x v="8"/>
    <x v="7"/>
    <x v="7"/>
    <s v="KTOE"/>
    <x v="3"/>
    <x v="2"/>
    <x v="1"/>
    <n v="7.5362399999999996E-2"/>
  </r>
  <r>
    <x v="0"/>
    <x v="6"/>
    <x v="6"/>
    <s v="KTOE"/>
    <x v="5"/>
    <x v="1"/>
    <x v="0"/>
    <n v="4002.6687228000001"/>
  </r>
  <r>
    <x v="0"/>
    <x v="8"/>
    <x v="8"/>
    <s v="KTOE"/>
    <x v="19"/>
    <x v="5"/>
    <x v="0"/>
    <n v="0.75362399999999996"/>
  </r>
  <r>
    <x v="0"/>
    <x v="8"/>
    <x v="8"/>
    <s v="KTOE"/>
    <x v="24"/>
    <x v="1"/>
    <x v="0"/>
    <n v="0.16747200000000001"/>
  </r>
  <r>
    <x v="14"/>
    <x v="6"/>
    <x v="6"/>
    <s v="KTOE"/>
    <x v="28"/>
    <x v="0"/>
    <x v="0"/>
    <n v="13.653154799999999"/>
  </r>
  <r>
    <x v="1"/>
    <x v="6"/>
    <x v="6"/>
    <s v="KTOE"/>
    <x v="7"/>
    <x v="5"/>
    <x v="0"/>
    <n v="348.0738048"/>
  </r>
  <r>
    <x v="1"/>
    <x v="6"/>
    <x v="6"/>
    <s v="KTOE"/>
    <x v="0"/>
    <x v="0"/>
    <x v="0"/>
    <n v="29.659291199999998"/>
  </r>
  <r>
    <x v="1"/>
    <x v="6"/>
    <x v="6"/>
    <s v="KTOE"/>
    <x v="3"/>
    <x v="2"/>
    <x v="0"/>
    <n v="1237.5845856000001"/>
  </r>
  <r>
    <x v="3"/>
    <x v="6"/>
    <x v="6"/>
    <s v="KTOE"/>
    <x v="7"/>
    <x v="2"/>
    <x v="0"/>
    <n v="7.9549200000000004"/>
  </r>
  <r>
    <x v="3"/>
    <x v="6"/>
    <x v="6"/>
    <s v="KTOE"/>
    <x v="9"/>
    <x v="2"/>
    <x v="0"/>
    <n v="0.14235120000000001"/>
  </r>
  <r>
    <x v="13"/>
    <x v="6"/>
    <x v="6"/>
    <s v="KTOE"/>
    <x v="23"/>
    <x v="2"/>
    <x v="0"/>
    <n v="1.9426752"/>
  </r>
  <r>
    <x v="13"/>
    <x v="6"/>
    <x v="6"/>
    <s v="KTOE"/>
    <x v="3"/>
    <x v="4"/>
    <x v="0"/>
    <n v="52.393615199999999"/>
  </r>
  <r>
    <x v="0"/>
    <x v="11"/>
    <x v="11"/>
    <s v="KTOE"/>
    <x v="3"/>
    <x v="3"/>
    <x v="1"/>
    <n v="981.08028360000003"/>
  </r>
  <r>
    <x v="0"/>
    <x v="8"/>
    <x v="8"/>
    <s v="KTOE"/>
    <x v="14"/>
    <x v="5"/>
    <x v="1"/>
    <n v="180.12450960000001"/>
  </r>
  <r>
    <x v="0"/>
    <x v="8"/>
    <x v="8"/>
    <s v="KTOE"/>
    <x v="13"/>
    <x v="0"/>
    <x v="1"/>
    <n v="1.1346228"/>
  </r>
  <r>
    <x v="1"/>
    <x v="8"/>
    <x v="8"/>
    <s v="KTOE"/>
    <x v="24"/>
    <x v="5"/>
    <x v="1"/>
    <n v="2.239938"/>
  </r>
  <r>
    <x v="14"/>
    <x v="0"/>
    <x v="0"/>
    <s v="KTOE"/>
    <x v="2"/>
    <x v="3"/>
    <x v="0"/>
    <n v="135.212706"/>
  </r>
  <r>
    <x v="8"/>
    <x v="0"/>
    <x v="0"/>
    <s v="KTOE"/>
    <x v="11"/>
    <x v="4"/>
    <x v="0"/>
    <n v="35.077010399999999"/>
  </r>
  <r>
    <x v="13"/>
    <x v="0"/>
    <x v="0"/>
    <s v="KTOE"/>
    <x v="9"/>
    <x v="3"/>
    <x v="0"/>
    <n v="11.5639416"/>
  </r>
  <r>
    <x v="13"/>
    <x v="0"/>
    <x v="0"/>
    <s v="KTOE"/>
    <x v="14"/>
    <x v="4"/>
    <x v="0"/>
    <n v="20.465078399999999"/>
  </r>
  <r>
    <x v="13"/>
    <x v="0"/>
    <x v="0"/>
    <s v="KTOE"/>
    <x v="18"/>
    <x v="1"/>
    <x v="0"/>
    <n v="14.025779999999999"/>
  </r>
  <r>
    <x v="9"/>
    <x v="0"/>
    <x v="0"/>
    <s v="KTOE"/>
    <x v="22"/>
    <x v="5"/>
    <x v="0"/>
    <n v="0.7871184"/>
  </r>
  <r>
    <x v="9"/>
    <x v="0"/>
    <x v="0"/>
    <s v="KTOE"/>
    <x v="8"/>
    <x v="2"/>
    <x v="0"/>
    <n v="0.86666759999999998"/>
  </r>
  <r>
    <x v="7"/>
    <x v="0"/>
    <x v="0"/>
    <s v="KTOE"/>
    <x v="9"/>
    <x v="0"/>
    <x v="0"/>
    <n v="1.800324"/>
  </r>
  <r>
    <x v="7"/>
    <x v="0"/>
    <x v="0"/>
    <s v="KTOE"/>
    <x v="17"/>
    <x v="3"/>
    <x v="0"/>
    <n v="2.0850263999999998"/>
  </r>
  <r>
    <x v="7"/>
    <x v="0"/>
    <x v="0"/>
    <s v="KTOE"/>
    <x v="32"/>
    <x v="3"/>
    <x v="0"/>
    <n v="3.3494400000000001E-2"/>
  </r>
  <r>
    <x v="7"/>
    <x v="0"/>
    <x v="0"/>
    <s v="KTOE"/>
    <x v="11"/>
    <x v="2"/>
    <x v="0"/>
    <n v="10.5758568"/>
  </r>
  <r>
    <x v="1"/>
    <x v="2"/>
    <x v="2"/>
    <s v="KTOE"/>
    <x v="31"/>
    <x v="0"/>
    <x v="0"/>
    <n v="115.76083319999999"/>
  </r>
  <r>
    <x v="3"/>
    <x v="2"/>
    <x v="2"/>
    <s v="KTOE"/>
    <x v="31"/>
    <x v="0"/>
    <x v="0"/>
    <n v="6.5858363999999998"/>
  </r>
  <r>
    <x v="8"/>
    <x v="2"/>
    <x v="2"/>
    <s v="KTOE"/>
    <x v="26"/>
    <x v="5"/>
    <x v="0"/>
    <n v="0.10048319999999999"/>
  </r>
  <r>
    <x v="8"/>
    <x v="2"/>
    <x v="2"/>
    <s v="KTOE"/>
    <x v="5"/>
    <x v="5"/>
    <x v="0"/>
    <n v="0.10467"/>
  </r>
  <r>
    <x v="13"/>
    <x v="2"/>
    <x v="2"/>
    <s v="KTOE"/>
    <x v="9"/>
    <x v="5"/>
    <x v="0"/>
    <n v="0.42705359999999998"/>
  </r>
  <r>
    <x v="13"/>
    <x v="2"/>
    <x v="2"/>
    <s v="KTOE"/>
    <x v="7"/>
    <x v="2"/>
    <x v="0"/>
    <n v="0.1088568"/>
  </r>
  <r>
    <x v="4"/>
    <x v="0"/>
    <x v="0"/>
    <s v="KTOE"/>
    <x v="11"/>
    <x v="4"/>
    <x v="0"/>
    <n v="276.60094199999997"/>
  </r>
  <r>
    <x v="4"/>
    <x v="0"/>
    <x v="0"/>
    <s v="KTOE"/>
    <x v="31"/>
    <x v="4"/>
    <x v="0"/>
    <n v="71.217467999999997"/>
  </r>
  <r>
    <x v="4"/>
    <x v="0"/>
    <x v="0"/>
    <s v="KTOE"/>
    <x v="2"/>
    <x v="0"/>
    <x v="0"/>
    <n v="155.76989399999999"/>
  </r>
  <r>
    <x v="10"/>
    <x v="0"/>
    <x v="0"/>
    <s v="KTOE"/>
    <x v="9"/>
    <x v="1"/>
    <x v="0"/>
    <n v="16.789068"/>
  </r>
  <r>
    <x v="10"/>
    <x v="0"/>
    <x v="0"/>
    <s v="KTOE"/>
    <x v="33"/>
    <x v="0"/>
    <x v="0"/>
    <n v="2.1436416"/>
  </r>
  <r>
    <x v="0"/>
    <x v="0"/>
    <x v="0"/>
    <s v="KTOE"/>
    <x v="9"/>
    <x v="4"/>
    <x v="0"/>
    <n v="1305.213966"/>
  </r>
  <r>
    <x v="0"/>
    <x v="0"/>
    <x v="0"/>
    <s v="KTOE"/>
    <x v="6"/>
    <x v="5"/>
    <x v="0"/>
    <n v="244.1867364"/>
  </r>
  <r>
    <x v="0"/>
    <x v="0"/>
    <x v="0"/>
    <s v="KTOE"/>
    <x v="22"/>
    <x v="3"/>
    <x v="0"/>
    <n v="70.417789200000001"/>
  </r>
  <r>
    <x v="0"/>
    <x v="0"/>
    <x v="0"/>
    <s v="KTOE"/>
    <x v="37"/>
    <x v="4"/>
    <x v="0"/>
    <n v="198.08588159999999"/>
  </r>
  <r>
    <x v="0"/>
    <x v="0"/>
    <x v="0"/>
    <s v="KTOE"/>
    <x v="13"/>
    <x v="5"/>
    <x v="0"/>
    <n v="1112.5081224"/>
  </r>
  <r>
    <x v="0"/>
    <x v="0"/>
    <x v="0"/>
    <s v="KTOE"/>
    <x v="35"/>
    <x v="4"/>
    <x v="0"/>
    <n v="77.254833599999998"/>
  </r>
  <r>
    <x v="1"/>
    <x v="0"/>
    <x v="0"/>
    <s v="KTOE"/>
    <x v="14"/>
    <x v="5"/>
    <x v="0"/>
    <n v="10204.9774956"/>
  </r>
  <r>
    <x v="1"/>
    <x v="0"/>
    <x v="0"/>
    <s v="KTOE"/>
    <x v="27"/>
    <x v="0"/>
    <x v="0"/>
    <n v="286.4148012"/>
  </r>
  <r>
    <x v="1"/>
    <x v="0"/>
    <x v="0"/>
    <s v="KTOE"/>
    <x v="36"/>
    <x v="2"/>
    <x v="0"/>
    <n v="200.77380719999999"/>
  </r>
  <r>
    <x v="1"/>
    <x v="0"/>
    <x v="0"/>
    <s v="KTOE"/>
    <x v="24"/>
    <x v="3"/>
    <x v="0"/>
    <n v="170.08875"/>
  </r>
  <r>
    <x v="1"/>
    <x v="0"/>
    <x v="0"/>
    <s v="KTOE"/>
    <x v="2"/>
    <x v="4"/>
    <x v="0"/>
    <n v="3190.4085888"/>
  </r>
  <r>
    <x v="1"/>
    <x v="0"/>
    <x v="0"/>
    <s v="KTOE"/>
    <x v="3"/>
    <x v="5"/>
    <x v="0"/>
    <n v="1445.6517984"/>
  </r>
  <r>
    <x v="1"/>
    <x v="3"/>
    <x v="3"/>
    <s v="KTOE"/>
    <x v="14"/>
    <x v="2"/>
    <x v="3"/>
    <n v="10.106935200000001"/>
  </r>
  <r>
    <x v="3"/>
    <x v="14"/>
    <x v="14"/>
    <s v="KTOE"/>
    <x v="13"/>
    <x v="1"/>
    <x v="6"/>
    <n v="1.8296315999999999"/>
  </r>
  <r>
    <x v="13"/>
    <x v="4"/>
    <x v="4"/>
    <s v="KTOE"/>
    <x v="7"/>
    <x v="5"/>
    <x v="5"/>
    <n v="4.9990392000000003"/>
  </r>
  <r>
    <x v="13"/>
    <x v="4"/>
    <x v="4"/>
    <s v="KTOE"/>
    <x v="31"/>
    <x v="5"/>
    <x v="5"/>
    <n v="1.3858307999999999"/>
  </r>
  <r>
    <x v="1"/>
    <x v="2"/>
    <x v="2"/>
    <s v="KTOE"/>
    <x v="22"/>
    <x v="1"/>
    <x v="4"/>
    <n v="9.4496076000000002"/>
  </r>
  <r>
    <x v="1"/>
    <x v="2"/>
    <x v="2"/>
    <s v="KTOE"/>
    <x v="36"/>
    <x v="2"/>
    <x v="4"/>
    <n v="26.209368000000001"/>
  </r>
  <r>
    <x v="1"/>
    <x v="2"/>
    <x v="2"/>
    <s v="KTOE"/>
    <x v="26"/>
    <x v="4"/>
    <x v="4"/>
    <n v="169.45235640000001"/>
  </r>
  <r>
    <x v="1"/>
    <x v="2"/>
    <x v="2"/>
    <s v="KTOE"/>
    <x v="2"/>
    <x v="0"/>
    <x v="4"/>
    <n v="20.975867999999998"/>
  </r>
  <r>
    <x v="3"/>
    <x v="2"/>
    <x v="2"/>
    <s v="KTOE"/>
    <x v="19"/>
    <x v="5"/>
    <x v="4"/>
    <n v="7.95492E-2"/>
  </r>
  <r>
    <x v="3"/>
    <x v="2"/>
    <x v="2"/>
    <s v="KTOE"/>
    <x v="31"/>
    <x v="2"/>
    <x v="4"/>
    <n v="5.9285088000000004"/>
  </r>
  <r>
    <x v="3"/>
    <x v="2"/>
    <x v="2"/>
    <s v="KTOE"/>
    <x v="12"/>
    <x v="3"/>
    <x v="4"/>
    <n v="1.67472E-2"/>
  </r>
  <r>
    <x v="8"/>
    <x v="2"/>
    <x v="2"/>
    <s v="KTOE"/>
    <x v="8"/>
    <x v="5"/>
    <x v="4"/>
    <n v="1.9468620000000001"/>
  </r>
  <r>
    <x v="13"/>
    <x v="2"/>
    <x v="2"/>
    <s v="KTOE"/>
    <x v="9"/>
    <x v="2"/>
    <x v="4"/>
    <n v="0.52753680000000003"/>
  </r>
  <r>
    <x v="13"/>
    <x v="2"/>
    <x v="2"/>
    <s v="KTOE"/>
    <x v="11"/>
    <x v="2"/>
    <x v="4"/>
    <n v="2.8344635999999999"/>
  </r>
  <r>
    <x v="9"/>
    <x v="2"/>
    <x v="2"/>
    <s v="KTOE"/>
    <x v="3"/>
    <x v="0"/>
    <x v="4"/>
    <n v="5.0241599999999997E-2"/>
  </r>
  <r>
    <x v="7"/>
    <x v="2"/>
    <x v="2"/>
    <s v="KTOE"/>
    <x v="16"/>
    <x v="2"/>
    <x v="4"/>
    <n v="0.10467"/>
  </r>
  <r>
    <x v="0"/>
    <x v="1"/>
    <x v="1"/>
    <s v="KTOE"/>
    <x v="16"/>
    <x v="0"/>
    <x v="2"/>
    <n v="4.3961399999999999"/>
  </r>
  <r>
    <x v="0"/>
    <x v="1"/>
    <x v="1"/>
    <s v="KTOE"/>
    <x v="30"/>
    <x v="1"/>
    <x v="2"/>
    <n v="40.042555200000002"/>
  </r>
  <r>
    <x v="0"/>
    <x v="1"/>
    <x v="1"/>
    <s v="KTOE"/>
    <x v="14"/>
    <x v="4"/>
    <x v="2"/>
    <n v="139.127364"/>
  </r>
  <r>
    <x v="0"/>
    <x v="1"/>
    <x v="1"/>
    <s v="KTOE"/>
    <x v="20"/>
    <x v="5"/>
    <x v="2"/>
    <n v="13.280529599999999"/>
  </r>
  <r>
    <x v="0"/>
    <x v="1"/>
    <x v="1"/>
    <s v="KTOE"/>
    <x v="6"/>
    <x v="0"/>
    <x v="2"/>
    <n v="1.5616764000000001"/>
  </r>
  <r>
    <x v="0"/>
    <x v="1"/>
    <x v="1"/>
    <s v="KTOE"/>
    <x v="23"/>
    <x v="4"/>
    <x v="2"/>
    <n v="0.99645839999999997"/>
  </r>
  <r>
    <x v="0"/>
    <x v="1"/>
    <x v="1"/>
    <s v="KTOE"/>
    <x v="22"/>
    <x v="0"/>
    <x v="2"/>
    <n v="14.436086400000001"/>
  </r>
  <r>
    <x v="0"/>
    <x v="1"/>
    <x v="1"/>
    <s v="KTOE"/>
    <x v="25"/>
    <x v="3"/>
    <x v="2"/>
    <n v="56.345954399999997"/>
  </r>
  <r>
    <x v="4"/>
    <x v="0"/>
    <x v="0"/>
    <s v="KTOE"/>
    <x v="11"/>
    <x v="1"/>
    <x v="1"/>
    <n v="373.04388"/>
  </r>
  <r>
    <x v="4"/>
    <x v="0"/>
    <x v="0"/>
    <s v="KTOE"/>
    <x v="31"/>
    <x v="1"/>
    <x v="1"/>
    <n v="80.449361999999994"/>
  </r>
  <r>
    <x v="3"/>
    <x v="0"/>
    <x v="0"/>
    <s v="KTOE"/>
    <x v="25"/>
    <x v="1"/>
    <x v="1"/>
    <n v="179.5257972"/>
  </r>
  <r>
    <x v="8"/>
    <x v="0"/>
    <x v="0"/>
    <s v="KTOE"/>
    <x v="0"/>
    <x v="0"/>
    <x v="1"/>
    <n v="0.30563639999999997"/>
  </r>
  <r>
    <x v="0"/>
    <x v="12"/>
    <x v="12"/>
    <s v="KTOE"/>
    <x v="3"/>
    <x v="5"/>
    <x v="0"/>
    <n v="118.8506916"/>
  </r>
  <r>
    <x v="0"/>
    <x v="13"/>
    <x v="13"/>
    <s v="KTOE"/>
    <x v="9"/>
    <x v="2"/>
    <x v="0"/>
    <n v="867.91945320000002"/>
  </r>
  <r>
    <x v="0"/>
    <x v="13"/>
    <x v="13"/>
    <s v="KTOE"/>
    <x v="14"/>
    <x v="4"/>
    <x v="0"/>
    <n v="1942.0304328"/>
  </r>
  <r>
    <x v="0"/>
    <x v="13"/>
    <x v="13"/>
    <s v="KTOE"/>
    <x v="33"/>
    <x v="2"/>
    <x v="0"/>
    <n v="138.01367519999999"/>
  </r>
  <r>
    <x v="0"/>
    <x v="13"/>
    <x v="13"/>
    <s v="KTOE"/>
    <x v="10"/>
    <x v="2"/>
    <x v="0"/>
    <n v="9.9645840000000003"/>
  </r>
  <r>
    <x v="0"/>
    <x v="13"/>
    <x v="13"/>
    <s v="KTOE"/>
    <x v="35"/>
    <x v="2"/>
    <x v="0"/>
    <n v="67.478655599999996"/>
  </r>
  <r>
    <x v="1"/>
    <x v="13"/>
    <x v="13"/>
    <s v="KTOE"/>
    <x v="36"/>
    <x v="2"/>
    <x v="0"/>
    <n v="2.7758484000000001"/>
  </r>
  <r>
    <x v="1"/>
    <x v="13"/>
    <x v="13"/>
    <s v="KTOE"/>
    <x v="37"/>
    <x v="4"/>
    <x v="0"/>
    <n v="3.8225484000000001"/>
  </r>
  <r>
    <x v="1"/>
    <x v="13"/>
    <x v="13"/>
    <s v="KTOE"/>
    <x v="31"/>
    <x v="0"/>
    <x v="0"/>
    <n v="742.85973720000004"/>
  </r>
  <r>
    <x v="10"/>
    <x v="13"/>
    <x v="13"/>
    <s v="KTOE"/>
    <x v="9"/>
    <x v="4"/>
    <x v="0"/>
    <n v="19.016445600000001"/>
  </r>
  <r>
    <x v="10"/>
    <x v="13"/>
    <x v="13"/>
    <s v="KTOE"/>
    <x v="3"/>
    <x v="5"/>
    <x v="0"/>
    <n v="1.2811608000000001"/>
  </r>
  <r>
    <x v="4"/>
    <x v="13"/>
    <x v="13"/>
    <s v="KTOE"/>
    <x v="26"/>
    <x v="2"/>
    <x v="0"/>
    <n v="152.3492784"/>
  </r>
  <r>
    <x v="4"/>
    <x v="13"/>
    <x v="13"/>
    <s v="KTOE"/>
    <x v="1"/>
    <x v="0"/>
    <x v="0"/>
    <n v="59.088308400000003"/>
  </r>
  <r>
    <x v="1"/>
    <x v="12"/>
    <x v="12"/>
    <s v="KTOE"/>
    <x v="14"/>
    <x v="4"/>
    <x v="0"/>
    <n v="5463.4683636"/>
  </r>
  <r>
    <x v="1"/>
    <x v="12"/>
    <x v="12"/>
    <s v="KTOE"/>
    <x v="37"/>
    <x v="3"/>
    <x v="0"/>
    <n v="43.743686400000001"/>
  </r>
  <r>
    <x v="1"/>
    <x v="12"/>
    <x v="12"/>
    <s v="KTOE"/>
    <x v="17"/>
    <x v="5"/>
    <x v="0"/>
    <n v="341.70986879999998"/>
  </r>
  <r>
    <x v="1"/>
    <x v="12"/>
    <x v="12"/>
    <s v="KTOE"/>
    <x v="22"/>
    <x v="4"/>
    <x v="0"/>
    <n v="370.13405399999999"/>
  </r>
  <r>
    <x v="1"/>
    <x v="12"/>
    <x v="12"/>
    <s v="KTOE"/>
    <x v="24"/>
    <x v="0"/>
    <x v="0"/>
    <n v="91.288987199999994"/>
  </r>
  <r>
    <x v="3"/>
    <x v="12"/>
    <x v="12"/>
    <s v="KTOE"/>
    <x v="25"/>
    <x v="1"/>
    <x v="0"/>
    <n v="26.632234799999999"/>
  </r>
  <r>
    <x v="14"/>
    <x v="13"/>
    <x v="13"/>
    <s v="KTOE"/>
    <x v="25"/>
    <x v="0"/>
    <x v="3"/>
    <n v="112.331844"/>
  </r>
  <r>
    <x v="12"/>
    <x v="13"/>
    <x v="13"/>
    <s v="KTOE"/>
    <x v="23"/>
    <x v="2"/>
    <x v="3"/>
    <n v="0.49822919999999998"/>
  </r>
  <r>
    <x v="4"/>
    <x v="13"/>
    <x v="13"/>
    <s v="KTOE"/>
    <x v="28"/>
    <x v="1"/>
    <x v="3"/>
    <n v="66.486384000000001"/>
  </r>
  <r>
    <x v="2"/>
    <x v="13"/>
    <x v="13"/>
    <s v="KTOE"/>
    <x v="19"/>
    <x v="1"/>
    <x v="3"/>
    <n v="0.1172304"/>
  </r>
  <r>
    <x v="2"/>
    <x v="13"/>
    <x v="13"/>
    <s v="KTOE"/>
    <x v="3"/>
    <x v="4"/>
    <x v="3"/>
    <n v="3.3578136000000001"/>
  </r>
  <r>
    <x v="0"/>
    <x v="13"/>
    <x v="13"/>
    <s v="KTOE"/>
    <x v="26"/>
    <x v="2"/>
    <x v="3"/>
    <n v="2.6837388"/>
  </r>
  <r>
    <x v="1"/>
    <x v="13"/>
    <x v="13"/>
    <s v="KTOE"/>
    <x v="7"/>
    <x v="5"/>
    <x v="3"/>
    <n v="128.37984839999999"/>
  </r>
  <r>
    <x v="1"/>
    <x v="13"/>
    <x v="13"/>
    <s v="KTOE"/>
    <x v="16"/>
    <x v="1"/>
    <x v="3"/>
    <n v="42.202944000000002"/>
  </r>
  <r>
    <x v="1"/>
    <x v="13"/>
    <x v="13"/>
    <s v="KTOE"/>
    <x v="23"/>
    <x v="3"/>
    <x v="3"/>
    <n v="192.9235572"/>
  </r>
  <r>
    <x v="1"/>
    <x v="13"/>
    <x v="13"/>
    <s v="KTOE"/>
    <x v="1"/>
    <x v="2"/>
    <x v="3"/>
    <n v="134.93637720000001"/>
  </r>
  <r>
    <x v="8"/>
    <x v="13"/>
    <x v="13"/>
    <s v="KTOE"/>
    <x v="3"/>
    <x v="0"/>
    <x v="3"/>
    <n v="1.8045108000000001"/>
  </r>
  <r>
    <x v="1"/>
    <x v="12"/>
    <x v="12"/>
    <s v="KTOE"/>
    <x v="28"/>
    <x v="1"/>
    <x v="6"/>
    <n v="2371.6379808000002"/>
  </r>
  <r>
    <x v="1"/>
    <x v="12"/>
    <x v="12"/>
    <s v="KTOE"/>
    <x v="35"/>
    <x v="0"/>
    <x v="6"/>
    <n v="24.438351600000001"/>
  </r>
  <r>
    <x v="1"/>
    <x v="12"/>
    <x v="12"/>
    <s v="KTOE"/>
    <x v="3"/>
    <x v="4"/>
    <x v="6"/>
    <n v="528.85982879999995"/>
  </r>
  <r>
    <x v="8"/>
    <x v="12"/>
    <x v="12"/>
    <s v="KTOE"/>
    <x v="3"/>
    <x v="1"/>
    <x v="6"/>
    <n v="1.5281819999999999"/>
  </r>
  <r>
    <x v="8"/>
    <x v="13"/>
    <x v="13"/>
    <s v="KTOE"/>
    <x v="9"/>
    <x v="4"/>
    <x v="1"/>
    <n v="5.0241599999999997E-2"/>
  </r>
  <r>
    <x v="13"/>
    <x v="13"/>
    <x v="13"/>
    <s v="KTOE"/>
    <x v="33"/>
    <x v="5"/>
    <x v="1"/>
    <n v="1.2518532"/>
  </r>
  <r>
    <x v="1"/>
    <x v="13"/>
    <x v="13"/>
    <s v="KTOE"/>
    <x v="10"/>
    <x v="0"/>
    <x v="1"/>
    <n v="72.460947599999997"/>
  </r>
  <r>
    <x v="1"/>
    <x v="13"/>
    <x v="13"/>
    <s v="KTOE"/>
    <x v="0"/>
    <x v="3"/>
    <x v="1"/>
    <n v="10.7726364"/>
  </r>
  <r>
    <x v="1"/>
    <x v="13"/>
    <x v="13"/>
    <s v="KTOE"/>
    <x v="35"/>
    <x v="3"/>
    <x v="1"/>
    <n v="1.4360724"/>
  </r>
  <r>
    <x v="2"/>
    <x v="13"/>
    <x v="13"/>
    <s v="KTOE"/>
    <x v="3"/>
    <x v="3"/>
    <x v="1"/>
    <n v="2.9098259999999998"/>
  </r>
  <r>
    <x v="12"/>
    <x v="13"/>
    <x v="13"/>
    <s v="KTOE"/>
    <x v="14"/>
    <x v="5"/>
    <x v="1"/>
    <n v="137.66198399999999"/>
  </r>
  <r>
    <x v="12"/>
    <x v="13"/>
    <x v="13"/>
    <s v="KTOE"/>
    <x v="16"/>
    <x v="2"/>
    <x v="1"/>
    <n v="27.122090400000001"/>
  </r>
  <r>
    <x v="12"/>
    <x v="13"/>
    <x v="13"/>
    <s v="KTOE"/>
    <x v="22"/>
    <x v="0"/>
    <x v="1"/>
    <n v="3.9397788"/>
  </r>
  <r>
    <x v="1"/>
    <x v="12"/>
    <x v="12"/>
    <s v="KTOE"/>
    <x v="25"/>
    <x v="2"/>
    <x v="1"/>
    <n v="3364.3491948000001"/>
  </r>
  <r>
    <x v="3"/>
    <x v="12"/>
    <x v="12"/>
    <s v="KTOE"/>
    <x v="4"/>
    <x v="5"/>
    <x v="1"/>
    <n v="0.14235120000000001"/>
  </r>
  <r>
    <x v="8"/>
    <x v="12"/>
    <x v="12"/>
    <s v="KTOE"/>
    <x v="9"/>
    <x v="0"/>
    <x v="1"/>
    <n v="0.55684440000000002"/>
  </r>
  <r>
    <x v="13"/>
    <x v="12"/>
    <x v="12"/>
    <s v="KTOE"/>
    <x v="3"/>
    <x v="4"/>
    <x v="1"/>
    <n v="0.33913080000000001"/>
  </r>
  <r>
    <x v="14"/>
    <x v="13"/>
    <x v="13"/>
    <s v="KTOE"/>
    <x v="6"/>
    <x v="2"/>
    <x v="0"/>
    <n v="0.62802000000000002"/>
  </r>
  <r>
    <x v="0"/>
    <x v="12"/>
    <x v="12"/>
    <s v="KTOE"/>
    <x v="26"/>
    <x v="2"/>
    <x v="0"/>
    <n v="235.45307159999999"/>
  </r>
  <r>
    <x v="0"/>
    <x v="12"/>
    <x v="12"/>
    <s v="KTOE"/>
    <x v="5"/>
    <x v="3"/>
    <x v="0"/>
    <n v="4055.8871376000002"/>
  </r>
  <r>
    <x v="0"/>
    <x v="13"/>
    <x v="13"/>
    <s v="KTOE"/>
    <x v="24"/>
    <x v="1"/>
    <x v="0"/>
    <n v="0.10048319999999999"/>
  </r>
  <r>
    <x v="1"/>
    <x v="13"/>
    <x v="13"/>
    <s v="KTOE"/>
    <x v="35"/>
    <x v="5"/>
    <x v="0"/>
    <n v="0.34750439999999999"/>
  </r>
  <r>
    <x v="2"/>
    <x v="13"/>
    <x v="13"/>
    <s v="KTOE"/>
    <x v="22"/>
    <x v="3"/>
    <x v="0"/>
    <n v="4.0151412000000004"/>
  </r>
  <r>
    <x v="12"/>
    <x v="13"/>
    <x v="13"/>
    <s v="KTOE"/>
    <x v="14"/>
    <x v="2"/>
    <x v="0"/>
    <n v="125.05971599999999"/>
  </r>
  <r>
    <x v="12"/>
    <x v="13"/>
    <x v="13"/>
    <s v="KTOE"/>
    <x v="22"/>
    <x v="5"/>
    <x v="0"/>
    <n v="4.1407451999999996"/>
  </r>
  <r>
    <x v="8"/>
    <x v="13"/>
    <x v="13"/>
    <s v="KTOE"/>
    <x v="9"/>
    <x v="2"/>
    <x v="0"/>
    <n v="11.605809600000001"/>
  </r>
  <r>
    <x v="1"/>
    <x v="12"/>
    <x v="12"/>
    <s v="KTOE"/>
    <x v="7"/>
    <x v="5"/>
    <x v="0"/>
    <n v="561.21123239999997"/>
  </r>
  <r>
    <x v="1"/>
    <x v="12"/>
    <x v="12"/>
    <s v="KTOE"/>
    <x v="23"/>
    <x v="4"/>
    <x v="0"/>
    <n v="695.19301919999998"/>
  </r>
  <r>
    <x v="1"/>
    <x v="12"/>
    <x v="12"/>
    <s v="KTOE"/>
    <x v="0"/>
    <x v="0"/>
    <x v="0"/>
    <n v="146.14444080000001"/>
  </r>
  <r>
    <x v="1"/>
    <x v="12"/>
    <x v="12"/>
    <s v="KTOE"/>
    <x v="3"/>
    <x v="0"/>
    <x v="0"/>
    <n v="417.08064239999999"/>
  </r>
  <r>
    <x v="1"/>
    <x v="12"/>
    <x v="12"/>
    <s v="KTOE"/>
    <x v="25"/>
    <x v="2"/>
    <x v="0"/>
    <n v="3364.3491948000001"/>
  </r>
  <r>
    <x v="3"/>
    <x v="12"/>
    <x v="12"/>
    <s v="KTOE"/>
    <x v="33"/>
    <x v="1"/>
    <x v="0"/>
    <n v="8.3736000000000005E-2"/>
  </r>
  <r>
    <x v="1"/>
    <x v="8"/>
    <x v="8"/>
    <s v="KTOE"/>
    <x v="31"/>
    <x v="3"/>
    <x v="1"/>
    <n v="1.6412256000000001"/>
  </r>
  <r>
    <x v="0"/>
    <x v="6"/>
    <x v="6"/>
    <s v="KTOE"/>
    <x v="16"/>
    <x v="5"/>
    <x v="0"/>
    <n v="6.6779460000000004"/>
  </r>
  <r>
    <x v="0"/>
    <x v="6"/>
    <x v="6"/>
    <s v="KTOE"/>
    <x v="20"/>
    <x v="4"/>
    <x v="0"/>
    <n v="0.4898556"/>
  </r>
  <r>
    <x v="0"/>
    <x v="6"/>
    <x v="6"/>
    <s v="KTOE"/>
    <x v="3"/>
    <x v="1"/>
    <x v="0"/>
    <n v="670.98912840000003"/>
  </r>
  <r>
    <x v="0"/>
    <x v="8"/>
    <x v="8"/>
    <s v="KTOE"/>
    <x v="20"/>
    <x v="4"/>
    <x v="0"/>
    <n v="0.16747200000000001"/>
  </r>
  <r>
    <x v="0"/>
    <x v="8"/>
    <x v="8"/>
    <s v="KTOE"/>
    <x v="33"/>
    <x v="3"/>
    <x v="0"/>
    <n v="8.1642600000000005"/>
  </r>
  <r>
    <x v="1"/>
    <x v="6"/>
    <x v="6"/>
    <s v="KTOE"/>
    <x v="9"/>
    <x v="4"/>
    <x v="0"/>
    <n v="297.26280000000003"/>
  </r>
  <r>
    <x v="1"/>
    <x v="6"/>
    <x v="6"/>
    <s v="KTOE"/>
    <x v="14"/>
    <x v="0"/>
    <x v="0"/>
    <n v="3101.9247575999998"/>
  </r>
  <r>
    <x v="1"/>
    <x v="6"/>
    <x v="6"/>
    <s v="KTOE"/>
    <x v="18"/>
    <x v="0"/>
    <x v="0"/>
    <n v="1773.7001388000001"/>
  </r>
  <r>
    <x v="1"/>
    <x v="6"/>
    <x v="6"/>
    <s v="KTOE"/>
    <x v="22"/>
    <x v="0"/>
    <x v="0"/>
    <n v="160.7019444"/>
  </r>
  <r>
    <x v="4"/>
    <x v="6"/>
    <x v="6"/>
    <s v="KTOE"/>
    <x v="25"/>
    <x v="5"/>
    <x v="0"/>
    <n v="0.45217439999999998"/>
  </r>
  <r>
    <x v="10"/>
    <x v="6"/>
    <x v="6"/>
    <s v="KTOE"/>
    <x v="27"/>
    <x v="4"/>
    <x v="0"/>
    <n v="0.12560399999999999"/>
  </r>
  <r>
    <x v="13"/>
    <x v="6"/>
    <x v="6"/>
    <s v="KTOE"/>
    <x v="9"/>
    <x v="5"/>
    <x v="0"/>
    <n v="2.7423540000000002"/>
  </r>
  <r>
    <x v="13"/>
    <x v="6"/>
    <x v="6"/>
    <s v="KTOE"/>
    <x v="17"/>
    <x v="1"/>
    <x v="0"/>
    <n v="2.8805184000000001"/>
  </r>
  <r>
    <x v="13"/>
    <x v="6"/>
    <x v="6"/>
    <s v="KTOE"/>
    <x v="26"/>
    <x v="5"/>
    <x v="0"/>
    <n v="0.84154680000000004"/>
  </r>
  <r>
    <x v="13"/>
    <x v="6"/>
    <x v="6"/>
    <s v="KTOE"/>
    <x v="11"/>
    <x v="1"/>
    <x v="0"/>
    <n v="40.096983600000002"/>
  </r>
  <r>
    <x v="13"/>
    <x v="6"/>
    <x v="6"/>
    <s v="KTOE"/>
    <x v="10"/>
    <x v="4"/>
    <x v="0"/>
    <n v="3.6760104"/>
  </r>
  <r>
    <x v="6"/>
    <x v="6"/>
    <x v="6"/>
    <s v="KTOE"/>
    <x v="11"/>
    <x v="0"/>
    <x v="0"/>
    <n v="1.2560399999999999E-2"/>
  </r>
  <r>
    <x v="0"/>
    <x v="11"/>
    <x v="11"/>
    <s v="KTOE"/>
    <x v="16"/>
    <x v="5"/>
    <x v="0"/>
    <n v="171.9686232"/>
  </r>
  <r>
    <x v="0"/>
    <x v="11"/>
    <x v="11"/>
    <s v="KTOE"/>
    <x v="23"/>
    <x v="1"/>
    <x v="0"/>
    <n v="254.9468124"/>
  </r>
  <r>
    <x v="0"/>
    <x v="11"/>
    <x v="11"/>
    <s v="KTOE"/>
    <x v="33"/>
    <x v="3"/>
    <x v="0"/>
    <n v="623.35590479999996"/>
  </r>
  <r>
    <x v="0"/>
    <x v="11"/>
    <x v="11"/>
    <s v="KTOE"/>
    <x v="10"/>
    <x v="3"/>
    <x v="0"/>
    <n v="653.12823960000003"/>
  </r>
  <r>
    <x v="0"/>
    <x v="5"/>
    <x v="5"/>
    <s v="KTOE"/>
    <x v="29"/>
    <x v="3"/>
    <x v="3"/>
    <n v="59.046440400000002"/>
  </r>
  <r>
    <x v="2"/>
    <x v="5"/>
    <x v="5"/>
    <s v="KTOE"/>
    <x v="16"/>
    <x v="0"/>
    <x v="3"/>
    <n v="34.725319200000001"/>
  </r>
  <r>
    <x v="8"/>
    <x v="5"/>
    <x v="5"/>
    <s v="KTOE"/>
    <x v="16"/>
    <x v="3"/>
    <x v="3"/>
    <n v="1.67472E-2"/>
  </r>
  <r>
    <x v="1"/>
    <x v="9"/>
    <x v="9"/>
    <s v="KTOE"/>
    <x v="28"/>
    <x v="4"/>
    <x v="6"/>
    <n v="1294.495758"/>
  </r>
  <r>
    <x v="1"/>
    <x v="9"/>
    <x v="9"/>
    <s v="KTOE"/>
    <x v="23"/>
    <x v="3"/>
    <x v="6"/>
    <n v="463.1563764"/>
  </r>
  <r>
    <x v="1"/>
    <x v="9"/>
    <x v="9"/>
    <s v="KTOE"/>
    <x v="25"/>
    <x v="2"/>
    <x v="6"/>
    <n v="2035.3500180000001"/>
  </r>
  <r>
    <x v="1"/>
    <x v="10"/>
    <x v="10"/>
    <s v="KTOE"/>
    <x v="3"/>
    <x v="4"/>
    <x v="6"/>
    <n v="37.2792672"/>
  </r>
  <r>
    <x v="1"/>
    <x v="10"/>
    <x v="10"/>
    <s v="KTOE"/>
    <x v="25"/>
    <x v="1"/>
    <x v="6"/>
    <n v="24.999382799999999"/>
  </r>
  <r>
    <x v="1"/>
    <x v="10"/>
    <x v="10"/>
    <s v="KTOE"/>
    <x v="16"/>
    <x v="5"/>
    <x v="6"/>
    <n v="2.8805184000000001"/>
  </r>
  <r>
    <x v="1"/>
    <x v="10"/>
    <x v="10"/>
    <s v="KTOE"/>
    <x v="30"/>
    <x v="5"/>
    <x v="6"/>
    <n v="132.67969199999999"/>
  </r>
  <r>
    <x v="14"/>
    <x v="6"/>
    <x v="6"/>
    <s v="KTOE"/>
    <x v="7"/>
    <x v="1"/>
    <x v="5"/>
    <n v="9.2905092000000007"/>
  </r>
  <r>
    <x v="14"/>
    <x v="6"/>
    <x v="6"/>
    <s v="KTOE"/>
    <x v="28"/>
    <x v="4"/>
    <x v="5"/>
    <n v="9.2863223999999995"/>
  </r>
  <r>
    <x v="3"/>
    <x v="6"/>
    <x v="6"/>
    <s v="KTOE"/>
    <x v="4"/>
    <x v="4"/>
    <x v="5"/>
    <n v="0.146538"/>
  </r>
  <r>
    <x v="3"/>
    <x v="6"/>
    <x v="6"/>
    <s v="KTOE"/>
    <x v="7"/>
    <x v="4"/>
    <x v="5"/>
    <n v="8.8425215999999995"/>
  </r>
  <r>
    <x v="3"/>
    <x v="6"/>
    <x v="6"/>
    <s v="KTOE"/>
    <x v="14"/>
    <x v="1"/>
    <x v="5"/>
    <n v="8.2396224"/>
  </r>
  <r>
    <x v="3"/>
    <x v="6"/>
    <x v="6"/>
    <s v="KTOE"/>
    <x v="9"/>
    <x v="2"/>
    <x v="5"/>
    <n v="0.14235120000000001"/>
  </r>
  <r>
    <x v="3"/>
    <x v="6"/>
    <x v="6"/>
    <s v="KTOE"/>
    <x v="30"/>
    <x v="5"/>
    <x v="5"/>
    <n v="23.023213200000001"/>
  </r>
  <r>
    <x v="8"/>
    <x v="6"/>
    <x v="6"/>
    <s v="KTOE"/>
    <x v="3"/>
    <x v="2"/>
    <x v="5"/>
    <n v="7.5362399999999996E-2"/>
  </r>
  <r>
    <x v="13"/>
    <x v="6"/>
    <x v="6"/>
    <s v="KTOE"/>
    <x v="25"/>
    <x v="3"/>
    <x v="5"/>
    <n v="16.248970799999999"/>
  </r>
  <r>
    <x v="1"/>
    <x v="7"/>
    <x v="7"/>
    <s v="KTOE"/>
    <x v="28"/>
    <x v="0"/>
    <x v="5"/>
    <n v="638.2860336"/>
  </r>
  <r>
    <x v="8"/>
    <x v="7"/>
    <x v="7"/>
    <s v="KTOE"/>
    <x v="3"/>
    <x v="4"/>
    <x v="5"/>
    <n v="0.2344608"/>
  </r>
  <r>
    <x v="13"/>
    <x v="7"/>
    <x v="7"/>
    <s v="KTOE"/>
    <x v="25"/>
    <x v="1"/>
    <x v="5"/>
    <n v="1.1764908000000001"/>
  </r>
  <r>
    <x v="0"/>
    <x v="6"/>
    <x v="6"/>
    <s v="KTOE"/>
    <x v="26"/>
    <x v="1"/>
    <x v="5"/>
    <n v="265.23378000000002"/>
  </r>
  <r>
    <x v="0"/>
    <x v="6"/>
    <x v="6"/>
    <s v="KTOE"/>
    <x v="31"/>
    <x v="4"/>
    <x v="5"/>
    <n v="2361.7655064"/>
  </r>
  <r>
    <x v="1"/>
    <x v="6"/>
    <x v="6"/>
    <s v="KTOE"/>
    <x v="10"/>
    <x v="4"/>
    <x v="5"/>
    <n v="45.615186000000001"/>
  </r>
  <r>
    <x v="0"/>
    <x v="8"/>
    <x v="8"/>
    <s v="KTOE"/>
    <x v="24"/>
    <x v="5"/>
    <x v="7"/>
    <n v="0.33913080000000001"/>
  </r>
  <r>
    <x v="1"/>
    <x v="5"/>
    <x v="5"/>
    <s v="KTOE"/>
    <x v="7"/>
    <x v="1"/>
    <x v="1"/>
    <n v="0.10467"/>
  </r>
  <r>
    <x v="0"/>
    <x v="9"/>
    <x v="9"/>
    <s v="KTOE"/>
    <x v="31"/>
    <x v="4"/>
    <x v="1"/>
    <n v="52.6741308"/>
  </r>
  <r>
    <x v="1"/>
    <x v="9"/>
    <x v="9"/>
    <s v="KTOE"/>
    <x v="23"/>
    <x v="5"/>
    <x v="1"/>
    <n v="477.16959600000001"/>
  </r>
  <r>
    <x v="1"/>
    <x v="9"/>
    <x v="9"/>
    <s v="KTOE"/>
    <x v="3"/>
    <x v="3"/>
    <x v="1"/>
    <n v="237.1110444"/>
  </r>
  <r>
    <x v="1"/>
    <x v="10"/>
    <x v="10"/>
    <s v="KTOE"/>
    <x v="7"/>
    <x v="4"/>
    <x v="1"/>
    <n v="4.3584588000000002"/>
  </r>
  <r>
    <x v="1"/>
    <x v="10"/>
    <x v="10"/>
    <s v="KTOE"/>
    <x v="28"/>
    <x v="5"/>
    <x v="1"/>
    <n v="147.99919320000001"/>
  </r>
  <r>
    <x v="1"/>
    <x v="10"/>
    <x v="10"/>
    <s v="KTOE"/>
    <x v="23"/>
    <x v="0"/>
    <x v="1"/>
    <n v="32.359777200000003"/>
  </r>
  <r>
    <x v="1"/>
    <x v="10"/>
    <x v="10"/>
    <s v="KTOE"/>
    <x v="35"/>
    <x v="1"/>
    <x v="1"/>
    <n v="1.5198084000000001"/>
  </r>
  <r>
    <x v="1"/>
    <x v="6"/>
    <x v="6"/>
    <s v="KTOE"/>
    <x v="25"/>
    <x v="4"/>
    <x v="1"/>
    <n v="1482.1313868"/>
  </r>
  <r>
    <x v="1"/>
    <x v="6"/>
    <x v="6"/>
    <s v="KTOE"/>
    <x v="3"/>
    <x v="5"/>
    <x v="1"/>
    <n v="658.34499240000002"/>
  </r>
  <r>
    <x v="3"/>
    <x v="6"/>
    <x v="6"/>
    <s v="KTOE"/>
    <x v="14"/>
    <x v="0"/>
    <x v="1"/>
    <n v="7.5320532"/>
  </r>
  <r>
    <x v="8"/>
    <x v="6"/>
    <x v="6"/>
    <s v="KTOE"/>
    <x v="14"/>
    <x v="4"/>
    <x v="1"/>
    <n v="0.25539479999999998"/>
  </r>
  <r>
    <x v="8"/>
    <x v="6"/>
    <x v="6"/>
    <s v="KTOE"/>
    <x v="3"/>
    <x v="0"/>
    <x v="1"/>
    <n v="3.3494400000000001E-2"/>
  </r>
  <r>
    <x v="5"/>
    <x v="6"/>
    <x v="6"/>
    <s v="KTOE"/>
    <x v="27"/>
    <x v="2"/>
    <x v="1"/>
    <n v="0.17584559999999999"/>
  </r>
  <r>
    <x v="1"/>
    <x v="7"/>
    <x v="7"/>
    <s v="KTOE"/>
    <x v="3"/>
    <x v="1"/>
    <x v="1"/>
    <n v="946.02002040000002"/>
  </r>
  <r>
    <x v="3"/>
    <x v="7"/>
    <x v="7"/>
    <s v="KTOE"/>
    <x v="16"/>
    <x v="1"/>
    <x v="1"/>
    <n v="3.3494400000000001E-2"/>
  </r>
  <r>
    <x v="0"/>
    <x v="11"/>
    <x v="11"/>
    <s v="KTOE"/>
    <x v="31"/>
    <x v="4"/>
    <x v="1"/>
    <n v="45.878954399999998"/>
  </r>
  <r>
    <x v="0"/>
    <x v="6"/>
    <x v="6"/>
    <s v="KTOE"/>
    <x v="31"/>
    <x v="3"/>
    <x v="0"/>
    <n v="2417.6467259999999"/>
  </r>
  <r>
    <x v="0"/>
    <x v="8"/>
    <x v="8"/>
    <s v="KTOE"/>
    <x v="36"/>
    <x v="5"/>
    <x v="0"/>
    <n v="1.3523364"/>
  </r>
  <r>
    <x v="8"/>
    <x v="12"/>
    <x v="12"/>
    <s v="KTOE"/>
    <x v="3"/>
    <x v="0"/>
    <x v="0"/>
    <n v="1.3983912000000001"/>
  </r>
  <r>
    <x v="10"/>
    <x v="12"/>
    <x v="12"/>
    <s v="KTOE"/>
    <x v="33"/>
    <x v="4"/>
    <x v="6"/>
    <n v="2.323674"/>
  </r>
  <r>
    <x v="3"/>
    <x v="12"/>
    <x v="12"/>
    <s v="KTOE"/>
    <x v="19"/>
    <x v="5"/>
    <x v="6"/>
    <n v="4.1868000000000002E-2"/>
  </r>
  <r>
    <x v="3"/>
    <x v="12"/>
    <x v="12"/>
    <s v="KTOE"/>
    <x v="11"/>
    <x v="3"/>
    <x v="6"/>
    <n v="0.30144959999999998"/>
  </r>
  <r>
    <x v="8"/>
    <x v="12"/>
    <x v="12"/>
    <s v="KTOE"/>
    <x v="14"/>
    <x v="5"/>
    <x v="6"/>
    <n v="8.7922799999999995E-2"/>
  </r>
  <r>
    <x v="13"/>
    <x v="13"/>
    <x v="13"/>
    <s v="KTOE"/>
    <x v="11"/>
    <x v="3"/>
    <x v="1"/>
    <n v="1.9761696"/>
  </r>
  <r>
    <x v="0"/>
    <x v="13"/>
    <x v="13"/>
    <s v="KTOE"/>
    <x v="9"/>
    <x v="0"/>
    <x v="1"/>
    <n v="843.28432199999997"/>
  </r>
  <r>
    <x v="0"/>
    <x v="13"/>
    <x v="13"/>
    <s v="KTOE"/>
    <x v="20"/>
    <x v="4"/>
    <x v="1"/>
    <n v="342.30858119999999"/>
  </r>
  <r>
    <x v="0"/>
    <x v="13"/>
    <x v="13"/>
    <s v="KTOE"/>
    <x v="33"/>
    <x v="3"/>
    <x v="1"/>
    <n v="110.8957716"/>
  </r>
  <r>
    <x v="0"/>
    <x v="13"/>
    <x v="13"/>
    <s v="KTOE"/>
    <x v="22"/>
    <x v="2"/>
    <x v="1"/>
    <n v="41.089255199999997"/>
  </r>
  <r>
    <x v="0"/>
    <x v="13"/>
    <x v="13"/>
    <s v="KTOE"/>
    <x v="10"/>
    <x v="3"/>
    <x v="1"/>
    <n v="9.1983996000000001"/>
  </r>
  <r>
    <x v="1"/>
    <x v="13"/>
    <x v="13"/>
    <s v="KTOE"/>
    <x v="17"/>
    <x v="0"/>
    <x v="1"/>
    <n v="49.282822799999998"/>
  </r>
  <r>
    <x v="1"/>
    <x v="13"/>
    <x v="13"/>
    <s v="KTOE"/>
    <x v="26"/>
    <x v="0"/>
    <x v="1"/>
    <n v="644.68346399999996"/>
  </r>
  <r>
    <x v="1"/>
    <x v="13"/>
    <x v="13"/>
    <s v="KTOE"/>
    <x v="36"/>
    <x v="5"/>
    <x v="1"/>
    <n v="2.2064436000000001"/>
  </r>
  <r>
    <x v="1"/>
    <x v="13"/>
    <x v="13"/>
    <s v="KTOE"/>
    <x v="19"/>
    <x v="3"/>
    <x v="1"/>
    <n v="11.7062928"/>
  </r>
  <r>
    <x v="1"/>
    <x v="13"/>
    <x v="13"/>
    <s v="KTOE"/>
    <x v="1"/>
    <x v="2"/>
    <x v="1"/>
    <n v="134.93637720000001"/>
  </r>
  <r>
    <x v="2"/>
    <x v="13"/>
    <x v="13"/>
    <s v="KTOE"/>
    <x v="23"/>
    <x v="1"/>
    <x v="1"/>
    <n v="0.30982320000000002"/>
  </r>
  <r>
    <x v="4"/>
    <x v="13"/>
    <x v="13"/>
    <s v="KTOE"/>
    <x v="23"/>
    <x v="3"/>
    <x v="1"/>
    <n v="35.6003604"/>
  </r>
  <r>
    <x v="4"/>
    <x v="13"/>
    <x v="13"/>
    <s v="KTOE"/>
    <x v="26"/>
    <x v="3"/>
    <x v="1"/>
    <n v="173.19954240000001"/>
  </r>
  <r>
    <x v="4"/>
    <x v="13"/>
    <x v="13"/>
    <s v="KTOE"/>
    <x v="3"/>
    <x v="4"/>
    <x v="1"/>
    <n v="724.19498280000005"/>
  </r>
  <r>
    <x v="4"/>
    <x v="13"/>
    <x v="13"/>
    <s v="KTOE"/>
    <x v="1"/>
    <x v="1"/>
    <x v="1"/>
    <n v="58.506343200000003"/>
  </r>
  <r>
    <x v="10"/>
    <x v="13"/>
    <x v="13"/>
    <s v="KTOE"/>
    <x v="9"/>
    <x v="1"/>
    <x v="1"/>
    <n v="16.789068"/>
  </r>
  <r>
    <x v="12"/>
    <x v="13"/>
    <x v="13"/>
    <s v="KTOE"/>
    <x v="19"/>
    <x v="2"/>
    <x v="1"/>
    <n v="0.1214172"/>
  </r>
  <r>
    <x v="14"/>
    <x v="13"/>
    <x v="13"/>
    <s v="KTOE"/>
    <x v="1"/>
    <x v="4"/>
    <x v="1"/>
    <n v="47.017764"/>
  </r>
  <r>
    <x v="1"/>
    <x v="12"/>
    <x v="12"/>
    <s v="KTOE"/>
    <x v="9"/>
    <x v="3"/>
    <x v="1"/>
    <n v="427.451346"/>
  </r>
  <r>
    <x v="1"/>
    <x v="12"/>
    <x v="12"/>
    <s v="KTOE"/>
    <x v="37"/>
    <x v="4"/>
    <x v="1"/>
    <n v="45.975250799999998"/>
  </r>
  <r>
    <x v="1"/>
    <x v="12"/>
    <x v="12"/>
    <s v="KTOE"/>
    <x v="18"/>
    <x v="0"/>
    <x v="1"/>
    <n v="4245.5198700000001"/>
  </r>
  <r>
    <x v="1"/>
    <x v="12"/>
    <x v="12"/>
    <s v="KTOE"/>
    <x v="27"/>
    <x v="2"/>
    <x v="1"/>
    <n v="206.71906319999999"/>
  </r>
  <r>
    <x v="1"/>
    <x v="12"/>
    <x v="12"/>
    <s v="KTOE"/>
    <x v="24"/>
    <x v="2"/>
    <x v="1"/>
    <n v="81.110876399999995"/>
  </r>
  <r>
    <x v="1"/>
    <x v="12"/>
    <x v="12"/>
    <s v="KTOE"/>
    <x v="32"/>
    <x v="1"/>
    <x v="1"/>
    <n v="34.289892000000002"/>
  </r>
  <r>
    <x v="1"/>
    <x v="12"/>
    <x v="12"/>
    <s v="KTOE"/>
    <x v="2"/>
    <x v="4"/>
    <x v="1"/>
    <n v="1392.8604372"/>
  </r>
  <r>
    <x v="0"/>
    <x v="12"/>
    <x v="12"/>
    <s v="KTOE"/>
    <x v="9"/>
    <x v="0"/>
    <x v="1"/>
    <n v="13.1591124"/>
  </r>
  <r>
    <x v="0"/>
    <x v="12"/>
    <x v="12"/>
    <s v="KTOE"/>
    <x v="8"/>
    <x v="4"/>
    <x v="1"/>
    <n v="28.985216399999999"/>
  </r>
  <r>
    <x v="4"/>
    <x v="12"/>
    <x v="12"/>
    <s v="KTOE"/>
    <x v="18"/>
    <x v="4"/>
    <x v="1"/>
    <n v="2.4953327999999999"/>
  </r>
  <r>
    <x v="3"/>
    <x v="12"/>
    <x v="12"/>
    <s v="KTOE"/>
    <x v="5"/>
    <x v="1"/>
    <x v="1"/>
    <n v="11.593249200000001"/>
  </r>
  <r>
    <x v="8"/>
    <x v="12"/>
    <x v="12"/>
    <s v="KTOE"/>
    <x v="5"/>
    <x v="5"/>
    <x v="1"/>
    <n v="0.38937240000000001"/>
  </r>
  <r>
    <x v="13"/>
    <x v="12"/>
    <x v="12"/>
    <s v="KTOE"/>
    <x v="11"/>
    <x v="4"/>
    <x v="1"/>
    <n v="4.60548E-2"/>
  </r>
  <r>
    <x v="14"/>
    <x v="13"/>
    <x v="13"/>
    <s v="KTOE"/>
    <x v="31"/>
    <x v="1"/>
    <x v="0"/>
    <n v="59.812624800000002"/>
  </r>
  <r>
    <x v="14"/>
    <x v="13"/>
    <x v="13"/>
    <s v="KTOE"/>
    <x v="11"/>
    <x v="4"/>
    <x v="0"/>
    <n v="213.93291959999999"/>
  </r>
  <r>
    <x v="0"/>
    <x v="12"/>
    <x v="12"/>
    <s v="KTOE"/>
    <x v="16"/>
    <x v="4"/>
    <x v="0"/>
    <n v="1.0467"/>
  </r>
  <r>
    <x v="0"/>
    <x v="12"/>
    <x v="12"/>
    <s v="KTOE"/>
    <x v="13"/>
    <x v="5"/>
    <x v="0"/>
    <n v="175.3306236"/>
  </r>
  <r>
    <x v="0"/>
    <x v="13"/>
    <x v="13"/>
    <s v="KTOE"/>
    <x v="23"/>
    <x v="5"/>
    <x v="0"/>
    <n v="67.126964400000006"/>
  </r>
  <r>
    <x v="1"/>
    <x v="13"/>
    <x v="13"/>
    <s v="KTOE"/>
    <x v="22"/>
    <x v="5"/>
    <x v="0"/>
    <n v="50.873806799999997"/>
  </r>
  <r>
    <x v="1"/>
    <x v="13"/>
    <x v="13"/>
    <s v="KTOE"/>
    <x v="31"/>
    <x v="4"/>
    <x v="0"/>
    <n v="511.72744319999998"/>
  </r>
  <r>
    <x v="10"/>
    <x v="13"/>
    <x v="13"/>
    <s v="KTOE"/>
    <x v="3"/>
    <x v="3"/>
    <x v="0"/>
    <n v="1.653786"/>
  </r>
  <r>
    <x v="4"/>
    <x v="13"/>
    <x v="13"/>
    <s v="KTOE"/>
    <x v="23"/>
    <x v="1"/>
    <x v="0"/>
    <n v="35.922744000000002"/>
  </r>
  <r>
    <x v="4"/>
    <x v="13"/>
    <x v="13"/>
    <s v="KTOE"/>
    <x v="31"/>
    <x v="5"/>
    <x v="0"/>
    <n v="83.346627600000005"/>
  </r>
  <r>
    <x v="4"/>
    <x v="13"/>
    <x v="13"/>
    <s v="KTOE"/>
    <x v="11"/>
    <x v="5"/>
    <x v="0"/>
    <n v="377.82101879999999"/>
  </r>
  <r>
    <x v="4"/>
    <x v="13"/>
    <x v="13"/>
    <s v="KTOE"/>
    <x v="1"/>
    <x v="4"/>
    <x v="0"/>
    <n v="58.732430399999998"/>
  </r>
  <r>
    <x v="4"/>
    <x v="13"/>
    <x v="13"/>
    <s v="KTOE"/>
    <x v="25"/>
    <x v="0"/>
    <x v="0"/>
    <n v="150.13027439999999"/>
  </r>
  <r>
    <x v="14"/>
    <x v="13"/>
    <x v="13"/>
    <s v="KTOE"/>
    <x v="10"/>
    <x v="1"/>
    <x v="0"/>
    <n v="30.752046"/>
  </r>
  <r>
    <x v="14"/>
    <x v="13"/>
    <x v="13"/>
    <s v="KTOE"/>
    <x v="2"/>
    <x v="5"/>
    <x v="0"/>
    <n v="131.3524764"/>
  </r>
  <r>
    <x v="12"/>
    <x v="13"/>
    <x v="13"/>
    <s v="KTOE"/>
    <x v="19"/>
    <x v="0"/>
    <x v="0"/>
    <n v="0.10048319999999999"/>
  </r>
  <r>
    <x v="8"/>
    <x v="13"/>
    <x v="13"/>
    <s v="KTOE"/>
    <x v="11"/>
    <x v="0"/>
    <x v="0"/>
    <n v="0.858294"/>
  </r>
  <r>
    <x v="1"/>
    <x v="12"/>
    <x v="12"/>
    <s v="KTOE"/>
    <x v="18"/>
    <x v="0"/>
    <x v="0"/>
    <n v="4245.5198700000001"/>
  </r>
  <r>
    <x v="1"/>
    <x v="12"/>
    <x v="12"/>
    <s v="KTOE"/>
    <x v="17"/>
    <x v="3"/>
    <x v="0"/>
    <n v="313.84671479999997"/>
  </r>
  <r>
    <x v="1"/>
    <x v="12"/>
    <x v="12"/>
    <s v="KTOE"/>
    <x v="36"/>
    <x v="5"/>
    <x v="0"/>
    <n v="112.6584144"/>
  </r>
  <r>
    <x v="1"/>
    <x v="12"/>
    <x v="12"/>
    <s v="KTOE"/>
    <x v="24"/>
    <x v="4"/>
    <x v="0"/>
    <n v="84.456129599999997"/>
  </r>
  <r>
    <x v="1"/>
    <x v="12"/>
    <x v="12"/>
    <s v="KTOE"/>
    <x v="2"/>
    <x v="0"/>
    <x v="0"/>
    <n v="1726.5818916000001"/>
  </r>
  <r>
    <x v="3"/>
    <x v="12"/>
    <x v="12"/>
    <s v="KTOE"/>
    <x v="12"/>
    <x v="2"/>
    <x v="0"/>
    <n v="0.46054800000000001"/>
  </r>
  <r>
    <x v="3"/>
    <x v="12"/>
    <x v="12"/>
    <s v="KTOE"/>
    <x v="11"/>
    <x v="1"/>
    <x v="0"/>
    <n v="0.51916320000000005"/>
  </r>
  <r>
    <x v="0"/>
    <x v="8"/>
    <x v="8"/>
    <s v="KTOE"/>
    <x v="5"/>
    <x v="1"/>
    <x v="0"/>
    <n v="8.5661927999999996"/>
  </r>
  <r>
    <x v="0"/>
    <x v="8"/>
    <x v="8"/>
    <s v="KTOE"/>
    <x v="31"/>
    <x v="3"/>
    <x v="0"/>
    <n v="31.250275200000001"/>
  </r>
  <r>
    <x v="1"/>
    <x v="8"/>
    <x v="8"/>
    <s v="KTOE"/>
    <x v="1"/>
    <x v="5"/>
    <x v="0"/>
    <n v="4.60548E-2"/>
  </r>
  <r>
    <x v="14"/>
    <x v="6"/>
    <x v="6"/>
    <s v="KTOE"/>
    <x v="25"/>
    <x v="3"/>
    <x v="0"/>
    <n v="28.658646000000001"/>
  </r>
  <r>
    <x v="1"/>
    <x v="6"/>
    <x v="6"/>
    <s v="KTOE"/>
    <x v="28"/>
    <x v="4"/>
    <x v="0"/>
    <n v="753.21788040000001"/>
  </r>
  <r>
    <x v="5"/>
    <x v="6"/>
    <x v="6"/>
    <s v="KTOE"/>
    <x v="3"/>
    <x v="1"/>
    <x v="0"/>
    <n v="0.72431639999999997"/>
  </r>
  <r>
    <x v="3"/>
    <x v="6"/>
    <x v="6"/>
    <s v="KTOE"/>
    <x v="16"/>
    <x v="4"/>
    <x v="0"/>
    <n v="8.3736000000000001E-3"/>
  </r>
  <r>
    <x v="3"/>
    <x v="6"/>
    <x v="6"/>
    <s v="KTOE"/>
    <x v="30"/>
    <x v="2"/>
    <x v="0"/>
    <n v="25.962346799999999"/>
  </r>
  <r>
    <x v="3"/>
    <x v="6"/>
    <x v="6"/>
    <s v="KTOE"/>
    <x v="14"/>
    <x v="5"/>
    <x v="0"/>
    <n v="8.0805240000000005"/>
  </r>
  <r>
    <x v="3"/>
    <x v="6"/>
    <x v="6"/>
    <s v="KTOE"/>
    <x v="6"/>
    <x v="0"/>
    <x v="0"/>
    <n v="0.37681199999999998"/>
  </r>
  <r>
    <x v="3"/>
    <x v="6"/>
    <x v="6"/>
    <s v="KTOE"/>
    <x v="20"/>
    <x v="5"/>
    <x v="0"/>
    <n v="0.56103119999999995"/>
  </r>
  <r>
    <x v="8"/>
    <x v="6"/>
    <x v="6"/>
    <s v="KTOE"/>
    <x v="9"/>
    <x v="4"/>
    <x v="0"/>
    <n v="0.31401000000000001"/>
  </r>
  <r>
    <x v="13"/>
    <x v="6"/>
    <x v="6"/>
    <s v="KTOE"/>
    <x v="33"/>
    <x v="5"/>
    <x v="0"/>
    <n v="5.5307627999999998"/>
  </r>
  <r>
    <x v="0"/>
    <x v="11"/>
    <x v="11"/>
    <s v="KTOE"/>
    <x v="31"/>
    <x v="4"/>
    <x v="0"/>
    <n v="45.878954399999998"/>
  </r>
  <r>
    <x v="13"/>
    <x v="7"/>
    <x v="7"/>
    <s v="KTOE"/>
    <x v="11"/>
    <x v="3"/>
    <x v="1"/>
    <n v="4.1868000000000001E-3"/>
  </r>
  <r>
    <x v="7"/>
    <x v="7"/>
    <x v="7"/>
    <s v="KTOE"/>
    <x v="28"/>
    <x v="1"/>
    <x v="1"/>
    <n v="1.9049940000000001"/>
  </r>
  <r>
    <x v="7"/>
    <x v="7"/>
    <x v="7"/>
    <s v="KTOE"/>
    <x v="16"/>
    <x v="4"/>
    <x v="1"/>
    <n v="5.8447728000000003"/>
  </r>
  <r>
    <x v="0"/>
    <x v="11"/>
    <x v="11"/>
    <s v="KTOE"/>
    <x v="14"/>
    <x v="0"/>
    <x v="1"/>
    <n v="1074.1695947999999"/>
  </r>
  <r>
    <x v="0"/>
    <x v="8"/>
    <x v="8"/>
    <s v="KTOE"/>
    <x v="28"/>
    <x v="5"/>
    <x v="1"/>
    <n v="27.791978400000001"/>
  </r>
  <r>
    <x v="0"/>
    <x v="8"/>
    <x v="8"/>
    <s v="KTOE"/>
    <x v="30"/>
    <x v="5"/>
    <x v="1"/>
    <n v="17.425461599999998"/>
  </r>
  <r>
    <x v="0"/>
    <x v="8"/>
    <x v="8"/>
    <s v="KTOE"/>
    <x v="17"/>
    <x v="3"/>
    <x v="1"/>
    <n v="3.9272184000000001"/>
  </r>
  <r>
    <x v="0"/>
    <x v="6"/>
    <x v="6"/>
    <s v="KTOE"/>
    <x v="22"/>
    <x v="3"/>
    <x v="0"/>
    <n v="7.7958216"/>
  </r>
  <r>
    <x v="0"/>
    <x v="8"/>
    <x v="8"/>
    <s v="KTOE"/>
    <x v="15"/>
    <x v="5"/>
    <x v="0"/>
    <n v="0.28470240000000002"/>
  </r>
  <r>
    <x v="0"/>
    <x v="8"/>
    <x v="8"/>
    <s v="KTOE"/>
    <x v="30"/>
    <x v="5"/>
    <x v="0"/>
    <n v="17.425461599999998"/>
  </r>
  <r>
    <x v="0"/>
    <x v="8"/>
    <x v="8"/>
    <s v="KTOE"/>
    <x v="6"/>
    <x v="1"/>
    <x v="0"/>
    <n v="4.4128872000000001"/>
  </r>
  <r>
    <x v="0"/>
    <x v="8"/>
    <x v="8"/>
    <s v="KTOE"/>
    <x v="22"/>
    <x v="5"/>
    <x v="0"/>
    <n v="2.6376840000000001"/>
  </r>
  <r>
    <x v="0"/>
    <x v="8"/>
    <x v="8"/>
    <s v="KTOE"/>
    <x v="26"/>
    <x v="2"/>
    <x v="0"/>
    <n v="43.588774800000003"/>
  </r>
  <r>
    <x v="0"/>
    <x v="8"/>
    <x v="8"/>
    <s v="KTOE"/>
    <x v="10"/>
    <x v="4"/>
    <x v="0"/>
    <n v="18.865720799999998"/>
  </r>
  <r>
    <x v="1"/>
    <x v="6"/>
    <x v="6"/>
    <s v="KTOE"/>
    <x v="27"/>
    <x v="4"/>
    <x v="0"/>
    <n v="35.504064"/>
  </r>
  <r>
    <x v="1"/>
    <x v="6"/>
    <x v="6"/>
    <s v="KTOE"/>
    <x v="24"/>
    <x v="4"/>
    <x v="0"/>
    <n v="58.606826400000003"/>
  </r>
  <r>
    <x v="1"/>
    <x v="6"/>
    <x v="6"/>
    <s v="KTOE"/>
    <x v="36"/>
    <x v="4"/>
    <x v="0"/>
    <n v="46.578150000000001"/>
  </r>
  <r>
    <x v="1"/>
    <x v="6"/>
    <x v="6"/>
    <s v="KTOE"/>
    <x v="2"/>
    <x v="3"/>
    <x v="0"/>
    <n v="1512.5108075999999"/>
  </r>
  <r>
    <x v="10"/>
    <x v="6"/>
    <x v="6"/>
    <s v="KTOE"/>
    <x v="10"/>
    <x v="4"/>
    <x v="0"/>
    <n v="0.1590984"/>
  </r>
  <r>
    <x v="3"/>
    <x v="6"/>
    <x v="6"/>
    <s v="KTOE"/>
    <x v="26"/>
    <x v="2"/>
    <x v="0"/>
    <n v="11.509513200000001"/>
  </r>
  <r>
    <x v="3"/>
    <x v="6"/>
    <x v="6"/>
    <s v="KTOE"/>
    <x v="11"/>
    <x v="3"/>
    <x v="0"/>
    <n v="7.2557244000000001"/>
  </r>
  <r>
    <x v="3"/>
    <x v="6"/>
    <x v="6"/>
    <s v="KTOE"/>
    <x v="13"/>
    <x v="2"/>
    <x v="0"/>
    <n v="15.059919600000001"/>
  </r>
  <r>
    <x v="3"/>
    <x v="6"/>
    <x v="6"/>
    <s v="KTOE"/>
    <x v="25"/>
    <x v="5"/>
    <x v="0"/>
    <n v="137.67873119999999"/>
  </r>
  <r>
    <x v="8"/>
    <x v="6"/>
    <x v="6"/>
    <s v="KTOE"/>
    <x v="1"/>
    <x v="1"/>
    <x v="0"/>
    <n v="4.1868000000000001E-3"/>
  </r>
  <r>
    <x v="8"/>
    <x v="6"/>
    <x v="6"/>
    <s v="KTOE"/>
    <x v="25"/>
    <x v="1"/>
    <x v="0"/>
    <n v="0.51078959999999995"/>
  </r>
  <r>
    <x v="13"/>
    <x v="6"/>
    <x v="6"/>
    <s v="KTOE"/>
    <x v="7"/>
    <x v="4"/>
    <x v="0"/>
    <n v="4.0611959999999998"/>
  </r>
  <r>
    <x v="13"/>
    <x v="6"/>
    <x v="6"/>
    <s v="KTOE"/>
    <x v="31"/>
    <x v="4"/>
    <x v="0"/>
    <n v="6.2215847999999996"/>
  </r>
  <r>
    <x v="7"/>
    <x v="6"/>
    <x v="6"/>
    <s v="KTOE"/>
    <x v="7"/>
    <x v="1"/>
    <x v="0"/>
    <n v="10.956855600000001"/>
  </r>
  <r>
    <x v="0"/>
    <x v="11"/>
    <x v="11"/>
    <s v="KTOE"/>
    <x v="9"/>
    <x v="0"/>
    <x v="0"/>
    <n v="328.47958080000001"/>
  </r>
  <r>
    <x v="0"/>
    <x v="11"/>
    <x v="11"/>
    <s v="KTOE"/>
    <x v="14"/>
    <x v="5"/>
    <x v="0"/>
    <n v="1048.9943664"/>
  </r>
  <r>
    <x v="0"/>
    <x v="11"/>
    <x v="11"/>
    <s v="KTOE"/>
    <x v="13"/>
    <x v="0"/>
    <x v="0"/>
    <n v="123.83298360000001"/>
  </r>
  <r>
    <x v="1"/>
    <x v="5"/>
    <x v="5"/>
    <s v="KTOE"/>
    <x v="7"/>
    <x v="1"/>
    <x v="3"/>
    <n v="0.10467"/>
  </r>
  <r>
    <x v="0"/>
    <x v="9"/>
    <x v="9"/>
    <s v="KTOE"/>
    <x v="19"/>
    <x v="2"/>
    <x v="6"/>
    <n v="4.8985560000000001"/>
  </r>
  <r>
    <x v="1"/>
    <x v="9"/>
    <x v="9"/>
    <s v="KTOE"/>
    <x v="16"/>
    <x v="2"/>
    <x v="6"/>
    <n v="224.7139296"/>
  </r>
  <r>
    <x v="1"/>
    <x v="9"/>
    <x v="9"/>
    <s v="KTOE"/>
    <x v="18"/>
    <x v="2"/>
    <x v="6"/>
    <n v="2726.9968176000002"/>
  </r>
  <r>
    <x v="1"/>
    <x v="9"/>
    <x v="9"/>
    <s v="KTOE"/>
    <x v="1"/>
    <x v="4"/>
    <x v="6"/>
    <n v="232.99960680000001"/>
  </r>
  <r>
    <x v="1"/>
    <x v="10"/>
    <x v="10"/>
    <s v="KTOE"/>
    <x v="10"/>
    <x v="4"/>
    <x v="6"/>
    <n v="49.601019600000001"/>
  </r>
  <r>
    <x v="1"/>
    <x v="10"/>
    <x v="10"/>
    <s v="KTOE"/>
    <x v="23"/>
    <x v="2"/>
    <x v="6"/>
    <n v="28.918227600000002"/>
  </r>
  <r>
    <x v="1"/>
    <x v="10"/>
    <x v="10"/>
    <s v="KTOE"/>
    <x v="18"/>
    <x v="0"/>
    <x v="6"/>
    <n v="213.84081"/>
  </r>
  <r>
    <x v="14"/>
    <x v="6"/>
    <x v="6"/>
    <s v="KTOE"/>
    <x v="9"/>
    <x v="3"/>
    <x v="5"/>
    <n v="18.5433372"/>
  </r>
  <r>
    <x v="14"/>
    <x v="6"/>
    <x v="6"/>
    <s v="KTOE"/>
    <x v="3"/>
    <x v="4"/>
    <x v="5"/>
    <n v="127.9988496"/>
  </r>
  <r>
    <x v="5"/>
    <x v="6"/>
    <x v="6"/>
    <s v="KTOE"/>
    <x v="3"/>
    <x v="1"/>
    <x v="5"/>
    <n v="0.72431639999999997"/>
  </r>
  <r>
    <x v="3"/>
    <x v="6"/>
    <x v="6"/>
    <s v="KTOE"/>
    <x v="6"/>
    <x v="2"/>
    <x v="5"/>
    <n v="0.48148200000000002"/>
  </r>
  <r>
    <x v="3"/>
    <x v="6"/>
    <x v="6"/>
    <s v="KTOE"/>
    <x v="20"/>
    <x v="0"/>
    <x v="5"/>
    <n v="0.81223920000000005"/>
  </r>
  <r>
    <x v="3"/>
    <x v="6"/>
    <x v="6"/>
    <s v="KTOE"/>
    <x v="33"/>
    <x v="5"/>
    <x v="5"/>
    <n v="0.2344608"/>
  </r>
  <r>
    <x v="13"/>
    <x v="6"/>
    <x v="6"/>
    <s v="KTOE"/>
    <x v="23"/>
    <x v="1"/>
    <x v="5"/>
    <n v="2.9851884000000002"/>
  </r>
  <r>
    <x v="13"/>
    <x v="6"/>
    <x v="6"/>
    <s v="KTOE"/>
    <x v="3"/>
    <x v="1"/>
    <x v="5"/>
    <n v="40.712443200000003"/>
  </r>
  <r>
    <x v="0"/>
    <x v="7"/>
    <x v="7"/>
    <s v="KTOE"/>
    <x v="31"/>
    <x v="4"/>
    <x v="5"/>
    <n v="2361.7655064"/>
  </r>
  <r>
    <x v="1"/>
    <x v="7"/>
    <x v="7"/>
    <s v="KTOE"/>
    <x v="7"/>
    <x v="3"/>
    <x v="5"/>
    <n v="459.85717799999998"/>
  </r>
  <r>
    <x v="1"/>
    <x v="7"/>
    <x v="7"/>
    <s v="KTOE"/>
    <x v="23"/>
    <x v="0"/>
    <x v="5"/>
    <n v="125.8175268"/>
  </r>
  <r>
    <x v="1"/>
    <x v="7"/>
    <x v="7"/>
    <s v="KTOE"/>
    <x v="10"/>
    <x v="4"/>
    <x v="5"/>
    <n v="45.615186000000001"/>
  </r>
  <r>
    <x v="8"/>
    <x v="0"/>
    <x v="0"/>
    <s v="KTOE"/>
    <x v="2"/>
    <x v="2"/>
    <x v="1"/>
    <n v="4.7645784000000004"/>
  </r>
  <r>
    <x v="13"/>
    <x v="0"/>
    <x v="0"/>
    <s v="KTOE"/>
    <x v="7"/>
    <x v="0"/>
    <x v="1"/>
    <n v="6.3681228000000001"/>
  </r>
  <r>
    <x v="13"/>
    <x v="0"/>
    <x v="0"/>
    <s v="KTOE"/>
    <x v="26"/>
    <x v="2"/>
    <x v="1"/>
    <n v="2.4869591999999998"/>
  </r>
  <r>
    <x v="13"/>
    <x v="0"/>
    <x v="0"/>
    <s v="KTOE"/>
    <x v="31"/>
    <x v="0"/>
    <x v="1"/>
    <n v="7.5278663999999997"/>
  </r>
  <r>
    <x v="13"/>
    <x v="0"/>
    <x v="0"/>
    <s v="KTOE"/>
    <x v="13"/>
    <x v="2"/>
    <x v="1"/>
    <n v="1.2560399999999999E-2"/>
  </r>
  <r>
    <x v="0"/>
    <x v="0"/>
    <x v="0"/>
    <s v="KTOE"/>
    <x v="9"/>
    <x v="0"/>
    <x v="1"/>
    <n v="1339.2400895999999"/>
  </r>
  <r>
    <x v="0"/>
    <x v="0"/>
    <x v="0"/>
    <s v="KTOE"/>
    <x v="33"/>
    <x v="2"/>
    <x v="1"/>
    <n v="1434.5567784"/>
  </r>
  <r>
    <x v="0"/>
    <x v="0"/>
    <x v="0"/>
    <s v="KTOE"/>
    <x v="30"/>
    <x v="3"/>
    <x v="1"/>
    <n v="846.02667599999995"/>
  </r>
  <r>
    <x v="0"/>
    <x v="0"/>
    <x v="0"/>
    <s v="KTOE"/>
    <x v="23"/>
    <x v="1"/>
    <x v="1"/>
    <n v="753.62400000000002"/>
  </r>
  <r>
    <x v="0"/>
    <x v="0"/>
    <x v="0"/>
    <s v="KTOE"/>
    <x v="26"/>
    <x v="1"/>
    <x v="1"/>
    <n v="1543.4345123999999"/>
  </r>
  <r>
    <x v="0"/>
    <x v="0"/>
    <x v="0"/>
    <s v="KTOE"/>
    <x v="0"/>
    <x v="5"/>
    <x v="1"/>
    <n v="154.3547556"/>
  </r>
  <r>
    <x v="0"/>
    <x v="0"/>
    <x v="0"/>
    <s v="KTOE"/>
    <x v="25"/>
    <x v="4"/>
    <x v="1"/>
    <n v="6609.3578423999998"/>
  </r>
  <r>
    <x v="1"/>
    <x v="0"/>
    <x v="0"/>
    <s v="KTOE"/>
    <x v="22"/>
    <x v="5"/>
    <x v="1"/>
    <n v="545.32232639999995"/>
  </r>
  <r>
    <x v="1"/>
    <x v="0"/>
    <x v="0"/>
    <s v="KTOE"/>
    <x v="34"/>
    <x v="5"/>
    <x v="1"/>
    <n v="94.165318799999994"/>
  </r>
  <r>
    <x v="1"/>
    <x v="0"/>
    <x v="0"/>
    <s v="KTOE"/>
    <x v="31"/>
    <x v="5"/>
    <x v="1"/>
    <n v="8109.6390072000004"/>
  </r>
  <r>
    <x v="1"/>
    <x v="0"/>
    <x v="0"/>
    <s v="KTOE"/>
    <x v="1"/>
    <x v="4"/>
    <x v="1"/>
    <n v="665.16110279999998"/>
  </r>
  <r>
    <x v="10"/>
    <x v="0"/>
    <x v="0"/>
    <s v="KTOE"/>
    <x v="27"/>
    <x v="1"/>
    <x v="1"/>
    <n v="7.1175600000000006E-2"/>
  </r>
  <r>
    <x v="10"/>
    <x v="0"/>
    <x v="0"/>
    <s v="KTOE"/>
    <x v="3"/>
    <x v="2"/>
    <x v="1"/>
    <n v="1.737522"/>
  </r>
  <r>
    <x v="3"/>
    <x v="0"/>
    <x v="0"/>
    <s v="KTOE"/>
    <x v="12"/>
    <x v="0"/>
    <x v="1"/>
    <n v="1.2560399999999999E-2"/>
  </r>
  <r>
    <x v="7"/>
    <x v="0"/>
    <x v="0"/>
    <s v="KTOE"/>
    <x v="7"/>
    <x v="0"/>
    <x v="1"/>
    <n v="7.6241627999999997"/>
  </r>
  <r>
    <x v="7"/>
    <x v="0"/>
    <x v="0"/>
    <s v="KTOE"/>
    <x v="28"/>
    <x v="2"/>
    <x v="1"/>
    <n v="0.25958160000000002"/>
  </r>
  <r>
    <x v="13"/>
    <x v="4"/>
    <x v="4"/>
    <s v="KTOE"/>
    <x v="10"/>
    <x v="0"/>
    <x v="1"/>
    <n v="0.64895400000000003"/>
  </r>
  <r>
    <x v="0"/>
    <x v="1"/>
    <x v="1"/>
    <s v="KTOE"/>
    <x v="15"/>
    <x v="0"/>
    <x v="1"/>
    <n v="0.66570119999999999"/>
  </r>
  <r>
    <x v="0"/>
    <x v="1"/>
    <x v="1"/>
    <s v="KTOE"/>
    <x v="20"/>
    <x v="5"/>
    <x v="1"/>
    <n v="13.280529599999999"/>
  </r>
  <r>
    <x v="0"/>
    <x v="1"/>
    <x v="1"/>
    <s v="KTOE"/>
    <x v="33"/>
    <x v="5"/>
    <x v="1"/>
    <n v="187.24625639999999"/>
  </r>
  <r>
    <x v="0"/>
    <x v="1"/>
    <x v="1"/>
    <s v="KTOE"/>
    <x v="17"/>
    <x v="2"/>
    <x v="1"/>
    <n v="1.9217412"/>
  </r>
  <r>
    <x v="0"/>
    <x v="1"/>
    <x v="1"/>
    <s v="KTOE"/>
    <x v="25"/>
    <x v="5"/>
    <x v="1"/>
    <n v="115.2542304"/>
  </r>
  <r>
    <x v="6"/>
    <x v="2"/>
    <x v="2"/>
    <s v="KTOE"/>
    <x v="11"/>
    <x v="4"/>
    <x v="1"/>
    <n v="0.20096639999999999"/>
  </r>
  <r>
    <x v="7"/>
    <x v="2"/>
    <x v="2"/>
    <s v="KTOE"/>
    <x v="16"/>
    <x v="0"/>
    <x v="1"/>
    <n v="0.1088568"/>
  </r>
  <r>
    <x v="7"/>
    <x v="2"/>
    <x v="2"/>
    <s v="KTOE"/>
    <x v="28"/>
    <x v="0"/>
    <x v="1"/>
    <n v="0.146538"/>
  </r>
  <r>
    <x v="1"/>
    <x v="2"/>
    <x v="2"/>
    <s v="KTOE"/>
    <x v="2"/>
    <x v="1"/>
    <x v="1"/>
    <n v="26.7452784"/>
  </r>
  <r>
    <x v="1"/>
    <x v="2"/>
    <x v="2"/>
    <s v="KTOE"/>
    <x v="17"/>
    <x v="3"/>
    <x v="1"/>
    <n v="52.791361199999997"/>
  </r>
  <r>
    <x v="1"/>
    <x v="2"/>
    <x v="2"/>
    <s v="KTOE"/>
    <x v="26"/>
    <x v="3"/>
    <x v="1"/>
    <n v="171.0684612"/>
  </r>
  <r>
    <x v="1"/>
    <x v="2"/>
    <x v="2"/>
    <s v="KTOE"/>
    <x v="19"/>
    <x v="0"/>
    <x v="1"/>
    <n v="29.014524000000002"/>
  </r>
  <r>
    <x v="3"/>
    <x v="2"/>
    <x v="2"/>
    <s v="KTOE"/>
    <x v="13"/>
    <x v="5"/>
    <x v="1"/>
    <n v="4.0109544000000001"/>
  </r>
  <r>
    <x v="3"/>
    <x v="2"/>
    <x v="2"/>
    <s v="KTOE"/>
    <x v="12"/>
    <x v="1"/>
    <x v="1"/>
    <n v="1.2560399999999999E-2"/>
  </r>
  <r>
    <x v="3"/>
    <x v="2"/>
    <x v="2"/>
    <s v="KTOE"/>
    <x v="11"/>
    <x v="2"/>
    <x v="1"/>
    <n v="0.35169119999999998"/>
  </r>
  <r>
    <x v="13"/>
    <x v="2"/>
    <x v="2"/>
    <s v="KTOE"/>
    <x v="7"/>
    <x v="0"/>
    <x v="1"/>
    <n v="0.10467"/>
  </r>
  <r>
    <x v="3"/>
    <x v="0"/>
    <x v="0"/>
    <s v="KTOE"/>
    <x v="5"/>
    <x v="5"/>
    <x v="0"/>
    <n v="193.56832439999999"/>
  </r>
  <r>
    <x v="3"/>
    <x v="0"/>
    <x v="0"/>
    <s v="KTOE"/>
    <x v="8"/>
    <x v="3"/>
    <x v="0"/>
    <n v="1.5407424000000001"/>
  </r>
  <r>
    <x v="7"/>
    <x v="0"/>
    <x v="0"/>
    <s v="KTOE"/>
    <x v="18"/>
    <x v="3"/>
    <x v="0"/>
    <n v="1.2560399999999999E-2"/>
  </r>
  <r>
    <x v="7"/>
    <x v="0"/>
    <x v="0"/>
    <s v="KTOE"/>
    <x v="23"/>
    <x v="4"/>
    <x v="0"/>
    <n v="0.39774599999999999"/>
  </r>
  <r>
    <x v="7"/>
    <x v="0"/>
    <x v="0"/>
    <s v="KTOE"/>
    <x v="24"/>
    <x v="2"/>
    <x v="0"/>
    <n v="6.6988800000000001E-2"/>
  </r>
  <r>
    <x v="1"/>
    <x v="2"/>
    <x v="2"/>
    <s v="KTOE"/>
    <x v="9"/>
    <x v="0"/>
    <x v="0"/>
    <n v="41.713088399999997"/>
  </r>
  <r>
    <x v="1"/>
    <x v="2"/>
    <x v="2"/>
    <s v="KTOE"/>
    <x v="17"/>
    <x v="0"/>
    <x v="0"/>
    <n v="61.093785599999997"/>
  </r>
  <r>
    <x v="1"/>
    <x v="2"/>
    <x v="2"/>
    <s v="KTOE"/>
    <x v="22"/>
    <x v="4"/>
    <x v="0"/>
    <n v="3.3787476000000001"/>
  </r>
  <r>
    <x v="1"/>
    <x v="2"/>
    <x v="2"/>
    <s v="KTOE"/>
    <x v="27"/>
    <x v="0"/>
    <x v="0"/>
    <n v="47.428070400000003"/>
  </r>
  <r>
    <x v="1"/>
    <x v="2"/>
    <x v="2"/>
    <s v="KTOE"/>
    <x v="26"/>
    <x v="5"/>
    <x v="0"/>
    <n v="168.28842599999999"/>
  </r>
  <r>
    <x v="1"/>
    <x v="2"/>
    <x v="2"/>
    <s v="KTOE"/>
    <x v="24"/>
    <x v="2"/>
    <x v="0"/>
    <n v="14.302108799999999"/>
  </r>
  <r>
    <x v="1"/>
    <x v="2"/>
    <x v="2"/>
    <s v="KTOE"/>
    <x v="2"/>
    <x v="5"/>
    <x v="0"/>
    <n v="28.629338400000002"/>
  </r>
  <r>
    <x v="9"/>
    <x v="2"/>
    <x v="2"/>
    <s v="KTOE"/>
    <x v="3"/>
    <x v="0"/>
    <x v="0"/>
    <n v="5.0241599999999997E-2"/>
  </r>
  <r>
    <x v="3"/>
    <x v="2"/>
    <x v="2"/>
    <s v="KTOE"/>
    <x v="12"/>
    <x v="5"/>
    <x v="0"/>
    <n v="8.3736000000000001E-3"/>
  </r>
  <r>
    <x v="3"/>
    <x v="2"/>
    <x v="2"/>
    <s v="KTOE"/>
    <x v="13"/>
    <x v="2"/>
    <x v="0"/>
    <n v="4.5091836000000001"/>
  </r>
  <r>
    <x v="8"/>
    <x v="2"/>
    <x v="2"/>
    <s v="KTOE"/>
    <x v="9"/>
    <x v="5"/>
    <x v="0"/>
    <n v="5.3297964000000002"/>
  </r>
  <r>
    <x v="8"/>
    <x v="2"/>
    <x v="2"/>
    <s v="KTOE"/>
    <x v="25"/>
    <x v="1"/>
    <x v="0"/>
    <n v="3.1442868000000002"/>
  </r>
  <r>
    <x v="13"/>
    <x v="2"/>
    <x v="2"/>
    <s v="KTOE"/>
    <x v="11"/>
    <x v="1"/>
    <x v="0"/>
    <n v="2.7339804000000001"/>
  </r>
  <r>
    <x v="9"/>
    <x v="2"/>
    <x v="2"/>
    <s v="KTOE"/>
    <x v="19"/>
    <x v="3"/>
    <x v="0"/>
    <n v="2.0934000000000001E-2"/>
  </r>
  <r>
    <x v="7"/>
    <x v="2"/>
    <x v="2"/>
    <s v="KTOE"/>
    <x v="28"/>
    <x v="3"/>
    <x v="0"/>
    <n v="0.28888920000000001"/>
  </r>
  <r>
    <x v="7"/>
    <x v="2"/>
    <x v="2"/>
    <s v="KTOE"/>
    <x v="16"/>
    <x v="4"/>
    <x v="0"/>
    <n v="0.10048319999999999"/>
  </r>
  <r>
    <x v="3"/>
    <x v="0"/>
    <x v="0"/>
    <s v="KTOE"/>
    <x v="19"/>
    <x v="3"/>
    <x v="0"/>
    <n v="0.1088568"/>
  </r>
  <r>
    <x v="4"/>
    <x v="0"/>
    <x v="0"/>
    <s v="KTOE"/>
    <x v="18"/>
    <x v="4"/>
    <x v="0"/>
    <n v="135.26294759999999"/>
  </r>
  <r>
    <x v="10"/>
    <x v="0"/>
    <x v="0"/>
    <s v="KTOE"/>
    <x v="30"/>
    <x v="1"/>
    <x v="0"/>
    <n v="0.63220679999999996"/>
  </r>
  <r>
    <x v="3"/>
    <x v="12"/>
    <x v="12"/>
    <s v="KTOE"/>
    <x v="13"/>
    <x v="5"/>
    <x v="0"/>
    <n v="2.8595844000000001"/>
  </r>
  <r>
    <x v="3"/>
    <x v="12"/>
    <x v="12"/>
    <s v="KTOE"/>
    <x v="25"/>
    <x v="2"/>
    <x v="0"/>
    <n v="20.975867999999998"/>
  </r>
  <r>
    <x v="8"/>
    <x v="12"/>
    <x v="12"/>
    <s v="KTOE"/>
    <x v="1"/>
    <x v="1"/>
    <x v="0"/>
    <n v="4.1868000000000002E-2"/>
  </r>
  <r>
    <x v="14"/>
    <x v="13"/>
    <x v="13"/>
    <s v="KTOE"/>
    <x v="25"/>
    <x v="4"/>
    <x v="3"/>
    <n v="110.86646399999999"/>
  </r>
  <r>
    <x v="14"/>
    <x v="13"/>
    <x v="13"/>
    <s v="KTOE"/>
    <x v="3"/>
    <x v="1"/>
    <x v="3"/>
    <n v="540.73778040000002"/>
  </r>
  <r>
    <x v="12"/>
    <x v="13"/>
    <x v="13"/>
    <s v="KTOE"/>
    <x v="16"/>
    <x v="1"/>
    <x v="3"/>
    <n v="31.5182304"/>
  </r>
  <r>
    <x v="4"/>
    <x v="13"/>
    <x v="13"/>
    <s v="KTOE"/>
    <x v="28"/>
    <x v="2"/>
    <x v="3"/>
    <n v="75.9946068"/>
  </r>
  <r>
    <x v="2"/>
    <x v="13"/>
    <x v="13"/>
    <s v="KTOE"/>
    <x v="19"/>
    <x v="2"/>
    <x v="3"/>
    <n v="9.21096E-2"/>
  </r>
  <r>
    <x v="0"/>
    <x v="13"/>
    <x v="13"/>
    <s v="KTOE"/>
    <x v="19"/>
    <x v="5"/>
    <x v="3"/>
    <n v="1.172304"/>
  </r>
  <r>
    <x v="1"/>
    <x v="13"/>
    <x v="13"/>
    <s v="KTOE"/>
    <x v="7"/>
    <x v="3"/>
    <x v="3"/>
    <n v="130.74120360000001"/>
  </r>
  <r>
    <x v="1"/>
    <x v="13"/>
    <x v="13"/>
    <s v="KTOE"/>
    <x v="16"/>
    <x v="2"/>
    <x v="3"/>
    <n v="73.151769599999994"/>
  </r>
  <r>
    <x v="1"/>
    <x v="13"/>
    <x v="13"/>
    <s v="KTOE"/>
    <x v="35"/>
    <x v="1"/>
    <x v="3"/>
    <n v="0.49822919999999998"/>
  </r>
  <r>
    <x v="8"/>
    <x v="13"/>
    <x v="13"/>
    <s v="KTOE"/>
    <x v="3"/>
    <x v="4"/>
    <x v="3"/>
    <n v="2.4995196000000002"/>
  </r>
  <r>
    <x v="9"/>
    <x v="13"/>
    <x v="13"/>
    <s v="KTOE"/>
    <x v="6"/>
    <x v="2"/>
    <x v="3"/>
    <n v="2.0934000000000001E-2"/>
  </r>
  <r>
    <x v="1"/>
    <x v="12"/>
    <x v="12"/>
    <s v="KTOE"/>
    <x v="28"/>
    <x v="2"/>
    <x v="6"/>
    <n v="2359.3915907999999"/>
  </r>
  <r>
    <x v="1"/>
    <x v="12"/>
    <x v="12"/>
    <s v="KTOE"/>
    <x v="23"/>
    <x v="5"/>
    <x v="6"/>
    <n v="747.19307519999995"/>
  </r>
  <r>
    <x v="1"/>
    <x v="12"/>
    <x v="12"/>
    <s v="KTOE"/>
    <x v="35"/>
    <x v="4"/>
    <x v="6"/>
    <n v="24.5179008"/>
  </r>
  <r>
    <x v="3"/>
    <x v="12"/>
    <x v="12"/>
    <s v="KTOE"/>
    <x v="4"/>
    <x v="1"/>
    <x v="6"/>
    <n v="0.14235120000000001"/>
  </r>
  <r>
    <x v="8"/>
    <x v="12"/>
    <x v="12"/>
    <s v="KTOE"/>
    <x v="9"/>
    <x v="0"/>
    <x v="6"/>
    <n v="0.55684440000000002"/>
  </r>
  <r>
    <x v="8"/>
    <x v="12"/>
    <x v="12"/>
    <s v="KTOE"/>
    <x v="3"/>
    <x v="2"/>
    <x v="6"/>
    <n v="1.15137"/>
  </r>
  <r>
    <x v="13"/>
    <x v="13"/>
    <x v="13"/>
    <s v="KTOE"/>
    <x v="33"/>
    <x v="3"/>
    <x v="1"/>
    <n v="4.1826131999999996"/>
  </r>
  <r>
    <x v="1"/>
    <x v="13"/>
    <x v="13"/>
    <s v="KTOE"/>
    <x v="30"/>
    <x v="1"/>
    <x v="1"/>
    <n v="120.4416756"/>
  </r>
  <r>
    <x v="1"/>
    <x v="13"/>
    <x v="13"/>
    <s v="KTOE"/>
    <x v="10"/>
    <x v="4"/>
    <x v="1"/>
    <n v="64.5730164"/>
  </r>
  <r>
    <x v="2"/>
    <x v="13"/>
    <x v="13"/>
    <s v="KTOE"/>
    <x v="19"/>
    <x v="5"/>
    <x v="1"/>
    <n v="9.21096E-2"/>
  </r>
  <r>
    <x v="12"/>
    <x v="13"/>
    <x v="13"/>
    <s v="KTOE"/>
    <x v="14"/>
    <x v="3"/>
    <x v="1"/>
    <n v="138.44072879999999"/>
  </r>
  <r>
    <x v="12"/>
    <x v="13"/>
    <x v="13"/>
    <s v="KTOE"/>
    <x v="6"/>
    <x v="1"/>
    <x v="1"/>
    <n v="1.1220623999999999"/>
  </r>
  <r>
    <x v="12"/>
    <x v="13"/>
    <x v="13"/>
    <s v="KTOE"/>
    <x v="22"/>
    <x v="4"/>
    <x v="1"/>
    <n v="4.8608748000000004"/>
  </r>
  <r>
    <x v="9"/>
    <x v="13"/>
    <x v="13"/>
    <s v="KTOE"/>
    <x v="6"/>
    <x v="2"/>
    <x v="1"/>
    <n v="2.0934000000000001E-2"/>
  </r>
  <r>
    <x v="1"/>
    <x v="12"/>
    <x v="12"/>
    <s v="KTOE"/>
    <x v="23"/>
    <x v="0"/>
    <x v="1"/>
    <n v="697.46645160000003"/>
  </r>
  <r>
    <x v="3"/>
    <x v="12"/>
    <x v="12"/>
    <s v="KTOE"/>
    <x v="4"/>
    <x v="3"/>
    <x v="1"/>
    <n v="0.40193279999999998"/>
  </r>
  <r>
    <x v="3"/>
    <x v="12"/>
    <x v="12"/>
    <s v="KTOE"/>
    <x v="14"/>
    <x v="5"/>
    <x v="1"/>
    <n v="4.1868000000000002E-2"/>
  </r>
  <r>
    <x v="8"/>
    <x v="12"/>
    <x v="12"/>
    <s v="KTOE"/>
    <x v="9"/>
    <x v="4"/>
    <x v="1"/>
    <n v="0.60289919999999997"/>
  </r>
  <r>
    <x v="14"/>
    <x v="13"/>
    <x v="13"/>
    <s v="KTOE"/>
    <x v="9"/>
    <x v="1"/>
    <x v="0"/>
    <n v="78.213610799999998"/>
  </r>
  <r>
    <x v="0"/>
    <x v="13"/>
    <x v="13"/>
    <s v="KTOE"/>
    <x v="24"/>
    <x v="2"/>
    <x v="0"/>
    <n v="0.10048319999999999"/>
  </r>
  <r>
    <x v="0"/>
    <x v="13"/>
    <x v="13"/>
    <s v="KTOE"/>
    <x v="5"/>
    <x v="5"/>
    <x v="0"/>
    <n v="47.068005599999999"/>
  </r>
  <r>
    <x v="1"/>
    <x v="13"/>
    <x v="13"/>
    <s v="KTOE"/>
    <x v="23"/>
    <x v="5"/>
    <x v="0"/>
    <n v="152.629794"/>
  </r>
  <r>
    <x v="1"/>
    <x v="13"/>
    <x v="13"/>
    <s v="KTOE"/>
    <x v="35"/>
    <x v="3"/>
    <x v="0"/>
    <n v="1.4360724"/>
  </r>
  <r>
    <x v="2"/>
    <x v="13"/>
    <x v="13"/>
    <s v="KTOE"/>
    <x v="16"/>
    <x v="0"/>
    <x v="0"/>
    <n v="34.725319200000001"/>
  </r>
  <r>
    <x v="14"/>
    <x v="13"/>
    <x v="13"/>
    <s v="KTOE"/>
    <x v="25"/>
    <x v="1"/>
    <x v="0"/>
    <n v="114.2954532"/>
  </r>
  <r>
    <x v="12"/>
    <x v="13"/>
    <x v="13"/>
    <s v="KTOE"/>
    <x v="22"/>
    <x v="3"/>
    <x v="0"/>
    <n v="3.8392955999999998"/>
  </r>
  <r>
    <x v="1"/>
    <x v="12"/>
    <x v="12"/>
    <s v="KTOE"/>
    <x v="7"/>
    <x v="3"/>
    <x v="0"/>
    <n v="554.71750559999998"/>
  </r>
  <r>
    <x v="1"/>
    <x v="12"/>
    <x v="12"/>
    <s v="KTOE"/>
    <x v="0"/>
    <x v="4"/>
    <x v="0"/>
    <n v="129.92896440000001"/>
  </r>
  <r>
    <x v="1"/>
    <x v="12"/>
    <x v="12"/>
    <s v="KTOE"/>
    <x v="3"/>
    <x v="4"/>
    <x v="0"/>
    <n v="528.85982879999995"/>
  </r>
  <r>
    <x v="8"/>
    <x v="12"/>
    <x v="12"/>
    <s v="KTOE"/>
    <x v="3"/>
    <x v="4"/>
    <x v="0"/>
    <n v="1.193238"/>
  </r>
  <r>
    <x v="1"/>
    <x v="12"/>
    <x v="12"/>
    <s v="KTOE"/>
    <x v="10"/>
    <x v="3"/>
    <x v="0"/>
    <n v="1145.8099296"/>
  </r>
  <r>
    <x v="1"/>
    <x v="12"/>
    <x v="12"/>
    <s v="KTOE"/>
    <x v="35"/>
    <x v="4"/>
    <x v="0"/>
    <n v="24.5179008"/>
  </r>
  <r>
    <x v="13"/>
    <x v="12"/>
    <x v="12"/>
    <s v="KTOE"/>
    <x v="3"/>
    <x v="4"/>
    <x v="0"/>
    <n v="0.33913080000000001"/>
  </r>
  <r>
    <x v="1"/>
    <x v="13"/>
    <x v="13"/>
    <s v="KTOE"/>
    <x v="37"/>
    <x v="4"/>
    <x v="1"/>
    <n v="3.8225484000000001"/>
  </r>
  <r>
    <x v="1"/>
    <x v="13"/>
    <x v="13"/>
    <s v="KTOE"/>
    <x v="32"/>
    <x v="3"/>
    <x v="1"/>
    <n v="4.9864788000000004"/>
  </r>
  <r>
    <x v="1"/>
    <x v="13"/>
    <x v="13"/>
    <s v="KTOE"/>
    <x v="31"/>
    <x v="3"/>
    <x v="1"/>
    <n v="628.06605479999996"/>
  </r>
  <r>
    <x v="1"/>
    <x v="13"/>
    <x v="13"/>
    <s v="KTOE"/>
    <x v="2"/>
    <x v="4"/>
    <x v="1"/>
    <n v="558.5233068"/>
  </r>
  <r>
    <x v="4"/>
    <x v="13"/>
    <x v="13"/>
    <s v="KTOE"/>
    <x v="18"/>
    <x v="4"/>
    <x v="1"/>
    <n v="132.76761479999999"/>
  </r>
  <r>
    <x v="4"/>
    <x v="13"/>
    <x v="13"/>
    <s v="KTOE"/>
    <x v="2"/>
    <x v="4"/>
    <x v="1"/>
    <n v="141.6310704"/>
  </r>
  <r>
    <x v="12"/>
    <x v="13"/>
    <x v="13"/>
    <s v="KTOE"/>
    <x v="8"/>
    <x v="0"/>
    <x v="1"/>
    <n v="10.379077199999999"/>
  </r>
  <r>
    <x v="12"/>
    <x v="13"/>
    <x v="13"/>
    <s v="KTOE"/>
    <x v="3"/>
    <x v="5"/>
    <x v="1"/>
    <n v="4.7394575999999997"/>
  </r>
  <r>
    <x v="14"/>
    <x v="13"/>
    <x v="13"/>
    <s v="KTOE"/>
    <x v="31"/>
    <x v="1"/>
    <x v="1"/>
    <n v="59.812624800000002"/>
  </r>
  <r>
    <x v="14"/>
    <x v="13"/>
    <x v="13"/>
    <s v="KTOE"/>
    <x v="11"/>
    <x v="4"/>
    <x v="1"/>
    <n v="213.93291959999999"/>
  </r>
  <r>
    <x v="1"/>
    <x v="12"/>
    <x v="12"/>
    <s v="KTOE"/>
    <x v="14"/>
    <x v="5"/>
    <x v="1"/>
    <n v="5302.603134"/>
  </r>
  <r>
    <x v="1"/>
    <x v="12"/>
    <x v="12"/>
    <s v="KTOE"/>
    <x v="36"/>
    <x v="2"/>
    <x v="1"/>
    <n v="119.8345896"/>
  </r>
  <r>
    <x v="1"/>
    <x v="12"/>
    <x v="12"/>
    <s v="KTOE"/>
    <x v="26"/>
    <x v="2"/>
    <x v="1"/>
    <n v="4097.7425771999997"/>
  </r>
  <r>
    <x v="0"/>
    <x v="12"/>
    <x v="12"/>
    <s v="KTOE"/>
    <x v="16"/>
    <x v="3"/>
    <x v="1"/>
    <n v="0.90016200000000002"/>
  </r>
  <r>
    <x v="1"/>
    <x v="7"/>
    <x v="7"/>
    <s v="KTOE"/>
    <x v="25"/>
    <x v="1"/>
    <x v="5"/>
    <n v="1733.7413196"/>
  </r>
  <r>
    <x v="1"/>
    <x v="7"/>
    <x v="7"/>
    <s v="KTOE"/>
    <x v="3"/>
    <x v="4"/>
    <x v="5"/>
    <n v="1283.6226383999999"/>
  </r>
  <r>
    <x v="3"/>
    <x v="7"/>
    <x v="7"/>
    <s v="KTOE"/>
    <x v="9"/>
    <x v="0"/>
    <x v="5"/>
    <n v="0.16747200000000001"/>
  </r>
  <r>
    <x v="3"/>
    <x v="7"/>
    <x v="7"/>
    <s v="KTOE"/>
    <x v="14"/>
    <x v="0"/>
    <x v="5"/>
    <n v="7.5320532"/>
  </r>
  <r>
    <x v="3"/>
    <x v="7"/>
    <x v="7"/>
    <s v="KTOE"/>
    <x v="7"/>
    <x v="3"/>
    <x v="5"/>
    <n v="8.4029076000000007"/>
  </r>
  <r>
    <x v="13"/>
    <x v="7"/>
    <x v="7"/>
    <s v="KTOE"/>
    <x v="3"/>
    <x v="1"/>
    <x v="5"/>
    <n v="9.6296400000000004E-2"/>
  </r>
  <r>
    <x v="1"/>
    <x v="6"/>
    <x v="6"/>
    <s v="KTOE"/>
    <x v="30"/>
    <x v="1"/>
    <x v="5"/>
    <n v="50.383951199999998"/>
  </r>
  <r>
    <x v="1"/>
    <x v="6"/>
    <x v="6"/>
    <s v="KTOE"/>
    <x v="23"/>
    <x v="2"/>
    <x v="5"/>
    <n v="160.65170280000001"/>
  </r>
  <r>
    <x v="1"/>
    <x v="6"/>
    <x v="6"/>
    <s v="KTOE"/>
    <x v="0"/>
    <x v="5"/>
    <x v="5"/>
    <n v="26.1005112"/>
  </r>
  <r>
    <x v="1"/>
    <x v="6"/>
    <x v="6"/>
    <s v="KTOE"/>
    <x v="25"/>
    <x v="3"/>
    <x v="5"/>
    <n v="1906.6561595999999"/>
  </r>
  <r>
    <x v="0"/>
    <x v="11"/>
    <x v="11"/>
    <s v="KTOE"/>
    <x v="19"/>
    <x v="4"/>
    <x v="8"/>
    <n v="119.1479544"/>
  </r>
  <r>
    <x v="0"/>
    <x v="8"/>
    <x v="8"/>
    <s v="KTOE"/>
    <x v="36"/>
    <x v="0"/>
    <x v="7"/>
    <n v="1.3523364"/>
  </r>
  <r>
    <x v="0"/>
    <x v="8"/>
    <x v="8"/>
    <s v="KTOE"/>
    <x v="31"/>
    <x v="4"/>
    <x v="7"/>
    <n v="31.166539199999999"/>
  </r>
  <r>
    <x v="0"/>
    <x v="8"/>
    <x v="8"/>
    <s v="KTOE"/>
    <x v="5"/>
    <x v="3"/>
    <x v="7"/>
    <n v="7.2808451999999999"/>
  </r>
  <r>
    <x v="1"/>
    <x v="5"/>
    <x v="5"/>
    <s v="KTOE"/>
    <x v="0"/>
    <x v="3"/>
    <x v="1"/>
    <n v="1.1974248000000001"/>
  </r>
  <r>
    <x v="8"/>
    <x v="5"/>
    <x v="5"/>
    <s v="KTOE"/>
    <x v="9"/>
    <x v="0"/>
    <x v="1"/>
    <n v="11.400656400000001"/>
  </r>
  <r>
    <x v="0"/>
    <x v="9"/>
    <x v="9"/>
    <s v="KTOE"/>
    <x v="19"/>
    <x v="0"/>
    <x v="1"/>
    <n v="4.3375247999999997"/>
  </r>
  <r>
    <x v="1"/>
    <x v="9"/>
    <x v="9"/>
    <s v="KTOE"/>
    <x v="30"/>
    <x v="5"/>
    <x v="1"/>
    <n v="143.94637080000001"/>
  </r>
  <r>
    <x v="1"/>
    <x v="9"/>
    <x v="9"/>
    <s v="KTOE"/>
    <x v="10"/>
    <x v="3"/>
    <x v="1"/>
    <n v="783.45076319999998"/>
  </r>
  <r>
    <x v="1"/>
    <x v="10"/>
    <x v="10"/>
    <s v="KTOE"/>
    <x v="3"/>
    <x v="4"/>
    <x v="1"/>
    <n v="37.2792672"/>
  </r>
  <r>
    <x v="1"/>
    <x v="10"/>
    <x v="10"/>
    <s v="KTOE"/>
    <x v="25"/>
    <x v="1"/>
    <x v="1"/>
    <n v="24.999382799999999"/>
  </r>
  <r>
    <x v="1"/>
    <x v="6"/>
    <x v="6"/>
    <s v="KTOE"/>
    <x v="23"/>
    <x v="5"/>
    <x v="1"/>
    <n v="105.2310312"/>
  </r>
  <r>
    <x v="1"/>
    <x v="6"/>
    <x v="6"/>
    <s v="KTOE"/>
    <x v="10"/>
    <x v="4"/>
    <x v="1"/>
    <n v="45.615186000000001"/>
  </r>
  <r>
    <x v="1"/>
    <x v="6"/>
    <x v="6"/>
    <s v="KTOE"/>
    <x v="0"/>
    <x v="0"/>
    <x v="1"/>
    <n v="29.659291199999998"/>
  </r>
  <r>
    <x v="3"/>
    <x v="6"/>
    <x v="6"/>
    <s v="KTOE"/>
    <x v="4"/>
    <x v="3"/>
    <x v="1"/>
    <n v="0.30144959999999998"/>
  </r>
  <r>
    <x v="3"/>
    <x v="6"/>
    <x v="6"/>
    <s v="KTOE"/>
    <x v="7"/>
    <x v="1"/>
    <x v="1"/>
    <n v="4.0611959999999998"/>
  </r>
  <r>
    <x v="3"/>
    <x v="6"/>
    <x v="6"/>
    <s v="KTOE"/>
    <x v="9"/>
    <x v="5"/>
    <x v="1"/>
    <n v="0.15491160000000001"/>
  </r>
  <r>
    <x v="8"/>
    <x v="6"/>
    <x v="6"/>
    <s v="KTOE"/>
    <x v="25"/>
    <x v="1"/>
    <x v="1"/>
    <n v="0.51078959999999995"/>
  </r>
  <r>
    <x v="14"/>
    <x v="6"/>
    <x v="6"/>
    <s v="KTOE"/>
    <x v="7"/>
    <x v="4"/>
    <x v="1"/>
    <n v="9.0099935999999996"/>
  </r>
  <r>
    <x v="14"/>
    <x v="6"/>
    <x v="6"/>
    <s v="KTOE"/>
    <x v="14"/>
    <x v="3"/>
    <x v="1"/>
    <n v="59.896360799999997"/>
  </r>
  <r>
    <x v="14"/>
    <x v="6"/>
    <x v="6"/>
    <s v="KTOE"/>
    <x v="3"/>
    <x v="1"/>
    <x v="1"/>
    <n v="129.39305400000001"/>
  </r>
  <r>
    <x v="14"/>
    <x v="6"/>
    <x v="6"/>
    <s v="KTOE"/>
    <x v="25"/>
    <x v="4"/>
    <x v="1"/>
    <n v="25.773940799999998"/>
  </r>
  <r>
    <x v="13"/>
    <x v="6"/>
    <x v="6"/>
    <s v="KTOE"/>
    <x v="25"/>
    <x v="1"/>
    <x v="1"/>
    <n v="15.683752800000001"/>
  </r>
  <r>
    <x v="0"/>
    <x v="7"/>
    <x v="7"/>
    <s v="KTOE"/>
    <x v="5"/>
    <x v="5"/>
    <x v="1"/>
    <n v="3977.0287595999998"/>
  </r>
  <r>
    <x v="1"/>
    <x v="7"/>
    <x v="7"/>
    <s v="KTOE"/>
    <x v="0"/>
    <x v="0"/>
    <x v="1"/>
    <n v="29.659291199999998"/>
  </r>
  <r>
    <x v="1"/>
    <x v="7"/>
    <x v="7"/>
    <s v="KTOE"/>
    <x v="10"/>
    <x v="1"/>
    <x v="1"/>
    <n v="39.996500400000002"/>
  </r>
  <r>
    <x v="3"/>
    <x v="7"/>
    <x v="7"/>
    <s v="KTOE"/>
    <x v="4"/>
    <x v="4"/>
    <x v="1"/>
    <n v="0.146538"/>
  </r>
  <r>
    <x v="3"/>
    <x v="7"/>
    <x v="7"/>
    <s v="KTOE"/>
    <x v="7"/>
    <x v="4"/>
    <x v="1"/>
    <n v="8.8425215999999995"/>
  </r>
  <r>
    <x v="3"/>
    <x v="7"/>
    <x v="7"/>
    <s v="KTOE"/>
    <x v="9"/>
    <x v="2"/>
    <x v="1"/>
    <n v="0.14235120000000001"/>
  </r>
  <r>
    <x v="3"/>
    <x v="7"/>
    <x v="7"/>
    <s v="KTOE"/>
    <x v="14"/>
    <x v="1"/>
    <x v="1"/>
    <n v="8.2396224"/>
  </r>
  <r>
    <x v="3"/>
    <x v="7"/>
    <x v="7"/>
    <s v="KTOE"/>
    <x v="20"/>
    <x v="2"/>
    <x v="1"/>
    <n v="0.77455799999999997"/>
  </r>
  <r>
    <x v="3"/>
    <x v="7"/>
    <x v="7"/>
    <s v="KTOE"/>
    <x v="30"/>
    <x v="5"/>
    <x v="1"/>
    <n v="23.023213200000001"/>
  </r>
  <r>
    <x v="0"/>
    <x v="8"/>
    <x v="8"/>
    <s v="KTOE"/>
    <x v="26"/>
    <x v="1"/>
    <x v="1"/>
    <n v="47.645783999999999"/>
  </r>
  <r>
    <x v="0"/>
    <x v="8"/>
    <x v="8"/>
    <s v="KTOE"/>
    <x v="36"/>
    <x v="5"/>
    <x v="1"/>
    <n v="1.3523364"/>
  </r>
  <r>
    <x v="14"/>
    <x v="6"/>
    <x v="6"/>
    <s v="KTOE"/>
    <x v="7"/>
    <x v="3"/>
    <x v="0"/>
    <n v="9.5375303999999996"/>
  </r>
  <r>
    <x v="14"/>
    <x v="6"/>
    <x v="6"/>
    <s v="KTOE"/>
    <x v="14"/>
    <x v="1"/>
    <x v="0"/>
    <n v="61.721805600000003"/>
  </r>
  <r>
    <x v="1"/>
    <x v="6"/>
    <x v="6"/>
    <s v="KTOE"/>
    <x v="7"/>
    <x v="4"/>
    <x v="0"/>
    <n v="367.11537120000003"/>
  </r>
  <r>
    <x v="1"/>
    <x v="6"/>
    <x v="6"/>
    <s v="KTOE"/>
    <x v="23"/>
    <x v="1"/>
    <x v="0"/>
    <n v="119.61268920000001"/>
  </r>
  <r>
    <x v="1"/>
    <x v="6"/>
    <x v="6"/>
    <s v="KTOE"/>
    <x v="25"/>
    <x v="1"/>
    <x v="0"/>
    <n v="1733.7413196"/>
  </r>
  <r>
    <x v="5"/>
    <x v="6"/>
    <x v="6"/>
    <s v="KTOE"/>
    <x v="27"/>
    <x v="0"/>
    <x v="0"/>
    <n v="9.6296400000000004E-2"/>
  </r>
  <r>
    <x v="8"/>
    <x v="6"/>
    <x v="6"/>
    <s v="KTOE"/>
    <x v="14"/>
    <x v="2"/>
    <x v="0"/>
    <n v="0.1716588"/>
  </r>
  <r>
    <x v="8"/>
    <x v="6"/>
    <x v="6"/>
    <s v="KTOE"/>
    <x v="3"/>
    <x v="1"/>
    <x v="0"/>
    <n v="6.6988800000000001E-2"/>
  </r>
  <r>
    <x v="13"/>
    <x v="6"/>
    <x v="6"/>
    <s v="KTOE"/>
    <x v="1"/>
    <x v="1"/>
    <x v="0"/>
    <n v="6.5272211999999996"/>
  </r>
  <r>
    <x v="13"/>
    <x v="6"/>
    <x v="6"/>
    <s v="KTOE"/>
    <x v="2"/>
    <x v="1"/>
    <x v="0"/>
    <n v="13.904362799999999"/>
  </r>
  <r>
    <x v="13"/>
    <x v="6"/>
    <x v="6"/>
    <s v="KTOE"/>
    <x v="25"/>
    <x v="4"/>
    <x v="0"/>
    <n v="15.876345600000001"/>
  </r>
  <r>
    <x v="3"/>
    <x v="6"/>
    <x v="6"/>
    <s v="KTOE"/>
    <x v="5"/>
    <x v="2"/>
    <x v="1"/>
    <n v="153.06940800000001"/>
  </r>
  <r>
    <x v="8"/>
    <x v="6"/>
    <x v="6"/>
    <s v="KTOE"/>
    <x v="11"/>
    <x v="4"/>
    <x v="1"/>
    <n v="0.54847080000000004"/>
  </r>
  <r>
    <x v="13"/>
    <x v="6"/>
    <x v="6"/>
    <s v="KTOE"/>
    <x v="11"/>
    <x v="1"/>
    <x v="1"/>
    <n v="40.096983600000002"/>
  </r>
  <r>
    <x v="13"/>
    <x v="6"/>
    <x v="6"/>
    <s v="KTOE"/>
    <x v="10"/>
    <x v="5"/>
    <x v="1"/>
    <n v="3.8518560000000002"/>
  </r>
  <r>
    <x v="6"/>
    <x v="6"/>
    <x v="6"/>
    <s v="KTOE"/>
    <x v="11"/>
    <x v="0"/>
    <x v="1"/>
    <n v="1.2560399999999999E-2"/>
  </r>
  <r>
    <x v="7"/>
    <x v="6"/>
    <x v="6"/>
    <s v="KTOE"/>
    <x v="28"/>
    <x v="5"/>
    <x v="1"/>
    <n v="1.9049940000000001"/>
  </r>
  <r>
    <x v="0"/>
    <x v="7"/>
    <x v="7"/>
    <s v="KTOE"/>
    <x v="20"/>
    <x v="2"/>
    <x v="1"/>
    <n v="0.3181968"/>
  </r>
  <r>
    <x v="0"/>
    <x v="7"/>
    <x v="7"/>
    <s v="KTOE"/>
    <x v="3"/>
    <x v="5"/>
    <x v="1"/>
    <n v="629.11694160000002"/>
  </r>
  <r>
    <x v="1"/>
    <x v="7"/>
    <x v="7"/>
    <s v="KTOE"/>
    <x v="27"/>
    <x v="4"/>
    <x v="1"/>
    <n v="35.504064"/>
  </r>
  <r>
    <x v="1"/>
    <x v="7"/>
    <x v="7"/>
    <s v="KTOE"/>
    <x v="32"/>
    <x v="1"/>
    <x v="1"/>
    <n v="72.724716000000001"/>
  </r>
  <r>
    <x v="1"/>
    <x v="7"/>
    <x v="7"/>
    <s v="KTOE"/>
    <x v="24"/>
    <x v="4"/>
    <x v="1"/>
    <n v="58.606826400000003"/>
  </r>
  <r>
    <x v="0"/>
    <x v="12"/>
    <x v="12"/>
    <s v="KTOE"/>
    <x v="33"/>
    <x v="3"/>
    <x v="1"/>
    <n v="4.2077340000000003"/>
  </r>
  <r>
    <x v="0"/>
    <x v="12"/>
    <x v="12"/>
    <s v="KTOE"/>
    <x v="13"/>
    <x v="0"/>
    <x v="1"/>
    <n v="171.4955148"/>
  </r>
  <r>
    <x v="3"/>
    <x v="12"/>
    <x v="12"/>
    <s v="KTOE"/>
    <x v="13"/>
    <x v="2"/>
    <x v="1"/>
    <n v="2.7423540000000002"/>
  </r>
  <r>
    <x v="3"/>
    <x v="12"/>
    <x v="12"/>
    <s v="KTOE"/>
    <x v="25"/>
    <x v="0"/>
    <x v="1"/>
    <n v="26.544312000000001"/>
  </r>
  <r>
    <x v="8"/>
    <x v="12"/>
    <x v="12"/>
    <s v="KTOE"/>
    <x v="11"/>
    <x v="2"/>
    <x v="1"/>
    <n v="0.98389800000000005"/>
  </r>
  <r>
    <x v="13"/>
    <x v="12"/>
    <x v="12"/>
    <s v="KTOE"/>
    <x v="28"/>
    <x v="3"/>
    <x v="1"/>
    <n v="4.1868000000000002E-2"/>
  </r>
  <r>
    <x v="0"/>
    <x v="12"/>
    <x v="12"/>
    <s v="KTOE"/>
    <x v="33"/>
    <x v="1"/>
    <x v="0"/>
    <n v="15.4367316"/>
  </r>
  <r>
    <x v="0"/>
    <x v="13"/>
    <x v="13"/>
    <s v="KTOE"/>
    <x v="14"/>
    <x v="5"/>
    <x v="0"/>
    <n v="1847.7436968"/>
  </r>
  <r>
    <x v="0"/>
    <x v="13"/>
    <x v="13"/>
    <s v="KTOE"/>
    <x v="22"/>
    <x v="3"/>
    <x v="0"/>
    <n v="31.8322404"/>
  </r>
  <r>
    <x v="0"/>
    <x v="13"/>
    <x v="13"/>
    <s v="KTOE"/>
    <x v="26"/>
    <x v="2"/>
    <x v="0"/>
    <n v="2.6837388"/>
  </r>
  <r>
    <x v="0"/>
    <x v="13"/>
    <x v="13"/>
    <s v="KTOE"/>
    <x v="8"/>
    <x v="0"/>
    <x v="0"/>
    <n v="304.72367759999997"/>
  </r>
  <r>
    <x v="1"/>
    <x v="13"/>
    <x v="13"/>
    <s v="KTOE"/>
    <x v="14"/>
    <x v="3"/>
    <x v="0"/>
    <n v="1395.7870104000001"/>
  </r>
  <r>
    <x v="1"/>
    <x v="13"/>
    <x v="13"/>
    <s v="KTOE"/>
    <x v="17"/>
    <x v="0"/>
    <x v="0"/>
    <n v="49.282822799999998"/>
  </r>
  <r>
    <x v="1"/>
    <x v="13"/>
    <x v="13"/>
    <s v="KTOE"/>
    <x v="27"/>
    <x v="1"/>
    <x v="0"/>
    <n v="31.3968132"/>
  </r>
  <r>
    <x v="1"/>
    <x v="13"/>
    <x v="13"/>
    <s v="KTOE"/>
    <x v="37"/>
    <x v="5"/>
    <x v="0"/>
    <n v="3.6885707999999999"/>
  </r>
  <r>
    <x v="1"/>
    <x v="13"/>
    <x v="13"/>
    <s v="KTOE"/>
    <x v="26"/>
    <x v="2"/>
    <x v="0"/>
    <n v="586.1561868"/>
  </r>
  <r>
    <x v="10"/>
    <x v="13"/>
    <x v="13"/>
    <s v="KTOE"/>
    <x v="9"/>
    <x v="5"/>
    <x v="0"/>
    <n v="20.5111332"/>
  </r>
  <r>
    <x v="10"/>
    <x v="13"/>
    <x v="13"/>
    <s v="KTOE"/>
    <x v="6"/>
    <x v="1"/>
    <x v="0"/>
    <n v="10.78101"/>
  </r>
  <r>
    <x v="1"/>
    <x v="13"/>
    <x v="13"/>
    <s v="KTOE"/>
    <x v="1"/>
    <x v="1"/>
    <x v="0"/>
    <n v="120.28676400000001"/>
  </r>
  <r>
    <x v="1"/>
    <x v="13"/>
    <x v="13"/>
    <s v="KTOE"/>
    <x v="2"/>
    <x v="1"/>
    <x v="0"/>
    <n v="733.13798759999997"/>
  </r>
  <r>
    <x v="4"/>
    <x v="13"/>
    <x v="13"/>
    <s v="KTOE"/>
    <x v="18"/>
    <x v="4"/>
    <x v="0"/>
    <n v="132.76761479999999"/>
  </r>
  <r>
    <x v="2"/>
    <x v="13"/>
    <x v="13"/>
    <s v="KTOE"/>
    <x v="8"/>
    <x v="4"/>
    <x v="0"/>
    <n v="9.5165963999999992"/>
  </r>
  <r>
    <x v="13"/>
    <x v="13"/>
    <x v="13"/>
    <s v="KTOE"/>
    <x v="11"/>
    <x v="3"/>
    <x v="0"/>
    <n v="1.9761696"/>
  </r>
  <r>
    <x v="9"/>
    <x v="13"/>
    <x v="13"/>
    <s v="KTOE"/>
    <x v="14"/>
    <x v="3"/>
    <x v="0"/>
    <n v="10.3874508"/>
  </r>
  <r>
    <x v="14"/>
    <x v="13"/>
    <x v="13"/>
    <s v="KTOE"/>
    <x v="1"/>
    <x v="3"/>
    <x v="0"/>
    <n v="48.432902400000003"/>
  </r>
  <r>
    <x v="8"/>
    <x v="13"/>
    <x v="13"/>
    <s v="KTOE"/>
    <x v="14"/>
    <x v="3"/>
    <x v="0"/>
    <n v="0.48566880000000001"/>
  </r>
  <r>
    <x v="8"/>
    <x v="13"/>
    <x v="13"/>
    <s v="KTOE"/>
    <x v="1"/>
    <x v="1"/>
    <x v="0"/>
    <n v="1.2560399999999999E-2"/>
  </r>
  <r>
    <x v="8"/>
    <x v="13"/>
    <x v="13"/>
    <s v="KTOE"/>
    <x v="25"/>
    <x v="1"/>
    <x v="0"/>
    <n v="7.5362399999999996E-2"/>
  </r>
  <r>
    <x v="10"/>
    <x v="12"/>
    <x v="12"/>
    <s v="KTOE"/>
    <x v="33"/>
    <x v="0"/>
    <x v="0"/>
    <n v="2.1436416"/>
  </r>
  <r>
    <x v="1"/>
    <x v="12"/>
    <x v="12"/>
    <s v="KTOE"/>
    <x v="14"/>
    <x v="5"/>
    <x v="0"/>
    <n v="5302.603134"/>
  </r>
  <r>
    <x v="1"/>
    <x v="12"/>
    <x v="12"/>
    <s v="KTOE"/>
    <x v="9"/>
    <x v="3"/>
    <x v="0"/>
    <n v="427.451346"/>
  </r>
  <r>
    <x v="1"/>
    <x v="12"/>
    <x v="12"/>
    <s v="KTOE"/>
    <x v="22"/>
    <x v="5"/>
    <x v="0"/>
    <n v="329.27925959999999"/>
  </r>
  <r>
    <x v="1"/>
    <x v="12"/>
    <x v="12"/>
    <s v="KTOE"/>
    <x v="19"/>
    <x v="0"/>
    <x v="0"/>
    <n v="430.31093040000002"/>
  </r>
  <r>
    <x v="1"/>
    <x v="12"/>
    <x v="12"/>
    <s v="KTOE"/>
    <x v="32"/>
    <x v="0"/>
    <x v="0"/>
    <n v="32.221612800000003"/>
  </r>
  <r>
    <x v="1"/>
    <x v="12"/>
    <x v="12"/>
    <s v="KTOE"/>
    <x v="31"/>
    <x v="2"/>
    <x v="0"/>
    <n v="6056.6793084000001"/>
  </r>
  <r>
    <x v="3"/>
    <x v="12"/>
    <x v="12"/>
    <s v="KTOE"/>
    <x v="19"/>
    <x v="4"/>
    <x v="0"/>
    <n v="4.1868000000000002E-2"/>
  </r>
  <r>
    <x v="3"/>
    <x v="12"/>
    <x v="12"/>
    <s v="KTOE"/>
    <x v="31"/>
    <x v="3"/>
    <x v="0"/>
    <n v="0.1716588"/>
  </r>
  <r>
    <x v="14"/>
    <x v="13"/>
    <x v="13"/>
    <s v="KTOE"/>
    <x v="7"/>
    <x v="3"/>
    <x v="3"/>
    <n v="39.523392000000001"/>
  </r>
  <r>
    <x v="14"/>
    <x v="13"/>
    <x v="13"/>
    <s v="KTOE"/>
    <x v="14"/>
    <x v="1"/>
    <x v="3"/>
    <n v="235.779642"/>
  </r>
  <r>
    <x v="14"/>
    <x v="13"/>
    <x v="13"/>
    <s v="KTOE"/>
    <x v="6"/>
    <x v="1"/>
    <x v="3"/>
    <n v="0.62802000000000002"/>
  </r>
  <r>
    <x v="2"/>
    <x v="13"/>
    <x v="13"/>
    <s v="KTOE"/>
    <x v="3"/>
    <x v="5"/>
    <x v="3"/>
    <n v="3.7932408"/>
  </r>
  <r>
    <x v="0"/>
    <x v="13"/>
    <x v="13"/>
    <s v="KTOE"/>
    <x v="29"/>
    <x v="4"/>
    <x v="3"/>
    <n v="54.152071200000002"/>
  </r>
  <r>
    <x v="1"/>
    <x v="13"/>
    <x v="13"/>
    <s v="KTOE"/>
    <x v="28"/>
    <x v="2"/>
    <x v="3"/>
    <n v="185.014692"/>
  </r>
  <r>
    <x v="1"/>
    <x v="13"/>
    <x v="13"/>
    <s v="KTOE"/>
    <x v="18"/>
    <x v="0"/>
    <x v="3"/>
    <n v="464.09421959999997"/>
  </r>
  <r>
    <x v="1"/>
    <x v="13"/>
    <x v="13"/>
    <s v="KTOE"/>
    <x v="0"/>
    <x v="4"/>
    <x v="3"/>
    <n v="10.776823200000001"/>
  </r>
  <r>
    <x v="8"/>
    <x v="13"/>
    <x v="13"/>
    <s v="KTOE"/>
    <x v="16"/>
    <x v="4"/>
    <x v="3"/>
    <n v="5.4428400000000002E-2"/>
  </r>
  <r>
    <x v="13"/>
    <x v="13"/>
    <x v="13"/>
    <s v="KTOE"/>
    <x v="33"/>
    <x v="1"/>
    <x v="3"/>
    <n v="1.3188420000000001"/>
  </r>
  <r>
    <x v="0"/>
    <x v="12"/>
    <x v="12"/>
    <s v="KTOE"/>
    <x v="19"/>
    <x v="0"/>
    <x v="6"/>
    <n v="4.3375247999999997"/>
  </r>
  <r>
    <x v="1"/>
    <x v="12"/>
    <x v="12"/>
    <s v="KTOE"/>
    <x v="7"/>
    <x v="1"/>
    <x v="6"/>
    <n v="572.69143799999995"/>
  </r>
  <r>
    <x v="1"/>
    <x v="12"/>
    <x v="12"/>
    <s v="KTOE"/>
    <x v="3"/>
    <x v="5"/>
    <x v="6"/>
    <n v="346.02645960000001"/>
  </r>
  <r>
    <x v="8"/>
    <x v="12"/>
    <x v="12"/>
    <s v="KTOE"/>
    <x v="29"/>
    <x v="0"/>
    <x v="6"/>
    <n v="8.7922799999999995E-2"/>
  </r>
  <r>
    <x v="8"/>
    <x v="13"/>
    <x v="13"/>
    <s v="KTOE"/>
    <x v="16"/>
    <x v="3"/>
    <x v="1"/>
    <n v="3.7681199999999998E-2"/>
  </r>
  <r>
    <x v="8"/>
    <x v="13"/>
    <x v="13"/>
    <s v="KTOE"/>
    <x v="9"/>
    <x v="5"/>
    <x v="1"/>
    <n v="10.8689328"/>
  </r>
  <r>
    <x v="8"/>
    <x v="13"/>
    <x v="13"/>
    <s v="KTOE"/>
    <x v="3"/>
    <x v="0"/>
    <x v="1"/>
    <n v="1.8045108000000001"/>
  </r>
  <r>
    <x v="8"/>
    <x v="13"/>
    <x v="13"/>
    <s v="KTOE"/>
    <x v="25"/>
    <x v="3"/>
    <x v="1"/>
    <n v="0.10048319999999999"/>
  </r>
  <r>
    <x v="0"/>
    <x v="13"/>
    <x v="13"/>
    <s v="KTOE"/>
    <x v="19"/>
    <x v="2"/>
    <x v="1"/>
    <n v="0.36425160000000001"/>
  </r>
  <r>
    <x v="0"/>
    <x v="13"/>
    <x v="13"/>
    <s v="KTOE"/>
    <x v="26"/>
    <x v="4"/>
    <x v="1"/>
    <n v="1.9133675999999999"/>
  </r>
  <r>
    <x v="1"/>
    <x v="13"/>
    <x v="13"/>
    <s v="KTOE"/>
    <x v="23"/>
    <x v="0"/>
    <x v="1"/>
    <n v="111.62846159999999"/>
  </r>
  <r>
    <x v="2"/>
    <x v="13"/>
    <x v="13"/>
    <s v="KTOE"/>
    <x v="16"/>
    <x v="2"/>
    <x v="1"/>
    <n v="40.641267599999999"/>
  </r>
  <r>
    <x v="12"/>
    <x v="13"/>
    <x v="13"/>
    <s v="KTOE"/>
    <x v="23"/>
    <x v="4"/>
    <x v="1"/>
    <n v="0.84154680000000004"/>
  </r>
  <r>
    <x v="14"/>
    <x v="13"/>
    <x v="13"/>
    <s v="KTOE"/>
    <x v="9"/>
    <x v="1"/>
    <x v="1"/>
    <n v="78.213610799999998"/>
  </r>
  <r>
    <x v="14"/>
    <x v="13"/>
    <x v="13"/>
    <s v="KTOE"/>
    <x v="6"/>
    <x v="3"/>
    <x v="1"/>
    <n v="0.68244839999999996"/>
  </r>
  <r>
    <x v="1"/>
    <x v="7"/>
    <x v="7"/>
    <s v="KTOE"/>
    <x v="31"/>
    <x v="0"/>
    <x v="1"/>
    <n v="782.76831479999998"/>
  </r>
  <r>
    <x v="1"/>
    <x v="7"/>
    <x v="7"/>
    <s v="KTOE"/>
    <x v="2"/>
    <x v="5"/>
    <x v="1"/>
    <n v="1698.1577064000001"/>
  </r>
  <r>
    <x v="3"/>
    <x v="7"/>
    <x v="7"/>
    <s v="KTOE"/>
    <x v="11"/>
    <x v="5"/>
    <x v="1"/>
    <n v="10.2283524"/>
  </r>
  <r>
    <x v="3"/>
    <x v="7"/>
    <x v="7"/>
    <s v="KTOE"/>
    <x v="13"/>
    <x v="4"/>
    <x v="1"/>
    <n v="10.931734799999999"/>
  </r>
  <r>
    <x v="3"/>
    <x v="7"/>
    <x v="7"/>
    <s v="KTOE"/>
    <x v="3"/>
    <x v="0"/>
    <x v="1"/>
    <n v="21.511778400000001"/>
  </r>
  <r>
    <x v="0"/>
    <x v="11"/>
    <x v="11"/>
    <s v="KTOE"/>
    <x v="9"/>
    <x v="5"/>
    <x v="1"/>
    <n v="328.38328439999998"/>
  </r>
  <r>
    <x v="0"/>
    <x v="8"/>
    <x v="8"/>
    <s v="KTOE"/>
    <x v="9"/>
    <x v="1"/>
    <x v="1"/>
    <n v="9.0351143999999994"/>
  </r>
  <r>
    <x v="0"/>
    <x v="8"/>
    <x v="8"/>
    <s v="KTOE"/>
    <x v="14"/>
    <x v="4"/>
    <x v="1"/>
    <n v="151.122546"/>
  </r>
  <r>
    <x v="0"/>
    <x v="8"/>
    <x v="8"/>
    <s v="KTOE"/>
    <x v="33"/>
    <x v="0"/>
    <x v="1"/>
    <n v="7.3562076000000003"/>
  </r>
  <r>
    <x v="0"/>
    <x v="8"/>
    <x v="8"/>
    <s v="KTOE"/>
    <x v="23"/>
    <x v="5"/>
    <x v="1"/>
    <n v="9.8431668000000005"/>
  </r>
  <r>
    <x v="0"/>
    <x v="8"/>
    <x v="8"/>
    <s v="KTOE"/>
    <x v="22"/>
    <x v="3"/>
    <x v="1"/>
    <n v="0.59452559999999999"/>
  </r>
  <r>
    <x v="0"/>
    <x v="8"/>
    <x v="8"/>
    <s v="KTOE"/>
    <x v="8"/>
    <x v="0"/>
    <x v="1"/>
    <n v="5.0241599999999997E-2"/>
  </r>
  <r>
    <x v="0"/>
    <x v="8"/>
    <x v="8"/>
    <s v="KTOE"/>
    <x v="10"/>
    <x v="0"/>
    <x v="1"/>
    <n v="22.7636316"/>
  </r>
  <r>
    <x v="1"/>
    <x v="8"/>
    <x v="8"/>
    <s v="KTOE"/>
    <x v="1"/>
    <x v="1"/>
    <x v="1"/>
    <n v="0.25120799999999999"/>
  </r>
  <r>
    <x v="0"/>
    <x v="6"/>
    <x v="6"/>
    <s v="KTOE"/>
    <x v="16"/>
    <x v="4"/>
    <x v="0"/>
    <n v="0.54847080000000004"/>
  </r>
  <r>
    <x v="0"/>
    <x v="6"/>
    <x v="6"/>
    <s v="KTOE"/>
    <x v="9"/>
    <x v="2"/>
    <x v="0"/>
    <n v="8.4447755999999998"/>
  </r>
  <r>
    <x v="0"/>
    <x v="6"/>
    <x v="6"/>
    <s v="KTOE"/>
    <x v="30"/>
    <x v="5"/>
    <x v="0"/>
    <n v="173.64752999999999"/>
  </r>
  <r>
    <x v="0"/>
    <x v="6"/>
    <x v="6"/>
    <s v="KTOE"/>
    <x v="26"/>
    <x v="3"/>
    <x v="0"/>
    <n v="289.71399960000002"/>
  </r>
  <r>
    <x v="0"/>
    <x v="6"/>
    <x v="6"/>
    <s v="KTOE"/>
    <x v="8"/>
    <x v="1"/>
    <x v="0"/>
    <n v="17.710163999999999"/>
  </r>
  <r>
    <x v="0"/>
    <x v="6"/>
    <x v="6"/>
    <s v="KTOE"/>
    <x v="25"/>
    <x v="5"/>
    <x v="0"/>
    <n v="1378.7467343999999"/>
  </r>
  <r>
    <x v="0"/>
    <x v="8"/>
    <x v="8"/>
    <s v="KTOE"/>
    <x v="9"/>
    <x v="0"/>
    <x v="0"/>
    <n v="9.4077395999999993"/>
  </r>
  <r>
    <x v="0"/>
    <x v="8"/>
    <x v="8"/>
    <s v="KTOE"/>
    <x v="14"/>
    <x v="1"/>
    <x v="0"/>
    <n v="171.9686232"/>
  </r>
  <r>
    <x v="0"/>
    <x v="8"/>
    <x v="8"/>
    <s v="KTOE"/>
    <x v="23"/>
    <x v="0"/>
    <x v="0"/>
    <n v="7.6995252000000001"/>
  </r>
  <r>
    <x v="0"/>
    <x v="8"/>
    <x v="8"/>
    <s v="KTOE"/>
    <x v="8"/>
    <x v="1"/>
    <x v="0"/>
    <n v="3.7681199999999998E-2"/>
  </r>
  <r>
    <x v="1"/>
    <x v="6"/>
    <x v="6"/>
    <s v="KTOE"/>
    <x v="19"/>
    <x v="2"/>
    <x v="0"/>
    <n v="104.021046"/>
  </r>
  <r>
    <x v="1"/>
    <x v="6"/>
    <x v="6"/>
    <s v="KTOE"/>
    <x v="26"/>
    <x v="3"/>
    <x v="0"/>
    <n v="2412.9533231999999"/>
  </r>
  <r>
    <x v="1"/>
    <x v="6"/>
    <x v="6"/>
    <s v="KTOE"/>
    <x v="17"/>
    <x v="3"/>
    <x v="0"/>
    <n v="276.28274520000002"/>
  </r>
  <r>
    <x v="1"/>
    <x v="6"/>
    <x v="6"/>
    <s v="KTOE"/>
    <x v="31"/>
    <x v="3"/>
    <x v="0"/>
    <n v="690.38657279999995"/>
  </r>
  <r>
    <x v="1"/>
    <x v="6"/>
    <x v="6"/>
    <s v="KTOE"/>
    <x v="1"/>
    <x v="0"/>
    <x v="0"/>
    <n v="165.7721592"/>
  </r>
  <r>
    <x v="4"/>
    <x v="6"/>
    <x v="6"/>
    <s v="KTOE"/>
    <x v="25"/>
    <x v="4"/>
    <x v="0"/>
    <n v="1.1388096000000001"/>
  </r>
  <r>
    <x v="3"/>
    <x v="6"/>
    <x v="6"/>
    <s v="KTOE"/>
    <x v="5"/>
    <x v="0"/>
    <x v="0"/>
    <n v="150.96344759999999"/>
  </r>
  <r>
    <x v="3"/>
    <x v="6"/>
    <x v="6"/>
    <s v="KTOE"/>
    <x v="31"/>
    <x v="5"/>
    <x v="0"/>
    <n v="25.447370400000001"/>
  </r>
  <r>
    <x v="13"/>
    <x v="6"/>
    <x v="6"/>
    <s v="KTOE"/>
    <x v="9"/>
    <x v="4"/>
    <x v="0"/>
    <n v="8.7880932000000005"/>
  </r>
  <r>
    <x v="13"/>
    <x v="6"/>
    <x v="6"/>
    <s v="KTOE"/>
    <x v="28"/>
    <x v="2"/>
    <x v="0"/>
    <n v="6.6318912000000001"/>
  </r>
  <r>
    <x v="13"/>
    <x v="6"/>
    <x v="6"/>
    <s v="KTOE"/>
    <x v="26"/>
    <x v="4"/>
    <x v="0"/>
    <n v="0.20096639999999999"/>
  </r>
  <r>
    <x v="7"/>
    <x v="6"/>
    <x v="6"/>
    <s v="KTOE"/>
    <x v="16"/>
    <x v="0"/>
    <x v="0"/>
    <n v="8.5201379999999993"/>
  </r>
  <r>
    <x v="0"/>
    <x v="11"/>
    <x v="11"/>
    <s v="KTOE"/>
    <x v="16"/>
    <x v="4"/>
    <x v="0"/>
    <n v="165.73029120000001"/>
  </r>
  <r>
    <x v="0"/>
    <x v="11"/>
    <x v="11"/>
    <s v="KTOE"/>
    <x v="17"/>
    <x v="5"/>
    <x v="0"/>
    <n v="169.4649168"/>
  </r>
  <r>
    <x v="0"/>
    <x v="11"/>
    <x v="11"/>
    <s v="KTOE"/>
    <x v="3"/>
    <x v="0"/>
    <x v="0"/>
    <n v="980.28479159999995"/>
  </r>
  <r>
    <x v="1"/>
    <x v="5"/>
    <x v="5"/>
    <s v="KTOE"/>
    <x v="0"/>
    <x v="0"/>
    <x v="3"/>
    <n v="1.6370388"/>
  </r>
  <r>
    <x v="1"/>
    <x v="5"/>
    <x v="5"/>
    <s v="KTOE"/>
    <x v="35"/>
    <x v="0"/>
    <x v="3"/>
    <n v="0.41449320000000001"/>
  </r>
  <r>
    <x v="0"/>
    <x v="9"/>
    <x v="9"/>
    <s v="KTOE"/>
    <x v="5"/>
    <x v="2"/>
    <x v="6"/>
    <n v="3815.7615971999999"/>
  </r>
  <r>
    <x v="0"/>
    <x v="9"/>
    <x v="9"/>
    <s v="KTOE"/>
    <x v="31"/>
    <x v="5"/>
    <x v="6"/>
    <n v="60.938873999999998"/>
  </r>
  <r>
    <x v="1"/>
    <x v="10"/>
    <x v="10"/>
    <s v="KTOE"/>
    <x v="35"/>
    <x v="5"/>
    <x v="6"/>
    <n v="1.3607100000000001"/>
  </r>
  <r>
    <x v="1"/>
    <x v="10"/>
    <x v="10"/>
    <s v="KTOE"/>
    <x v="16"/>
    <x v="4"/>
    <x v="6"/>
    <n v="2.5581347999999999"/>
  </r>
  <r>
    <x v="1"/>
    <x v="10"/>
    <x v="10"/>
    <s v="KTOE"/>
    <x v="30"/>
    <x v="4"/>
    <x v="6"/>
    <n v="48.478957200000004"/>
  </r>
  <r>
    <x v="14"/>
    <x v="6"/>
    <x v="6"/>
    <s v="KTOE"/>
    <x v="14"/>
    <x v="2"/>
    <x v="5"/>
    <n v="61.751113199999999"/>
  </r>
  <r>
    <x v="14"/>
    <x v="6"/>
    <x v="6"/>
    <s v="KTOE"/>
    <x v="25"/>
    <x v="5"/>
    <x v="5"/>
    <n v="27.452847599999998"/>
  </r>
  <r>
    <x v="3"/>
    <x v="6"/>
    <x v="6"/>
    <s v="KTOE"/>
    <x v="16"/>
    <x v="5"/>
    <x v="5"/>
    <n v="2.5120799999999999E-2"/>
  </r>
  <r>
    <x v="3"/>
    <x v="6"/>
    <x v="6"/>
    <s v="KTOE"/>
    <x v="30"/>
    <x v="4"/>
    <x v="5"/>
    <n v="26.301477599999998"/>
  </r>
  <r>
    <x v="8"/>
    <x v="6"/>
    <x v="6"/>
    <s v="KTOE"/>
    <x v="9"/>
    <x v="0"/>
    <x v="5"/>
    <n v="0.1172304"/>
  </r>
  <r>
    <x v="13"/>
    <x v="6"/>
    <x v="6"/>
    <s v="KTOE"/>
    <x v="33"/>
    <x v="0"/>
    <x v="5"/>
    <n v="7.8418764000000003"/>
  </r>
  <r>
    <x v="13"/>
    <x v="6"/>
    <x v="6"/>
    <s v="KTOE"/>
    <x v="1"/>
    <x v="2"/>
    <x v="5"/>
    <n v="6.8161104000000003"/>
  </r>
  <r>
    <x v="13"/>
    <x v="6"/>
    <x v="6"/>
    <s v="KTOE"/>
    <x v="2"/>
    <x v="2"/>
    <x v="5"/>
    <n v="10.9652292"/>
  </r>
  <r>
    <x v="0"/>
    <x v="7"/>
    <x v="7"/>
    <s v="KTOE"/>
    <x v="26"/>
    <x v="2"/>
    <x v="5"/>
    <n v="288.24024600000001"/>
  </r>
  <r>
    <x v="3"/>
    <x v="7"/>
    <x v="7"/>
    <s v="KTOE"/>
    <x v="16"/>
    <x v="2"/>
    <x v="5"/>
    <n v="3.7681199999999998E-2"/>
  </r>
  <r>
    <x v="3"/>
    <x v="7"/>
    <x v="7"/>
    <s v="KTOE"/>
    <x v="6"/>
    <x v="1"/>
    <x v="5"/>
    <n v="0.32657039999999998"/>
  </r>
  <r>
    <x v="3"/>
    <x v="7"/>
    <x v="7"/>
    <s v="KTOE"/>
    <x v="30"/>
    <x v="3"/>
    <x v="5"/>
    <n v="25.062184800000001"/>
  </r>
  <r>
    <x v="1"/>
    <x v="6"/>
    <x v="6"/>
    <s v="KTOE"/>
    <x v="7"/>
    <x v="2"/>
    <x v="5"/>
    <n v="426.64329359999999"/>
  </r>
  <r>
    <x v="1"/>
    <x v="6"/>
    <x v="6"/>
    <s v="KTOE"/>
    <x v="3"/>
    <x v="3"/>
    <x v="5"/>
    <n v="1515.1777992"/>
  </r>
  <r>
    <x v="0"/>
    <x v="11"/>
    <x v="11"/>
    <s v="KTOE"/>
    <x v="31"/>
    <x v="0"/>
    <x v="8"/>
    <n v="42.282493199999998"/>
  </r>
  <r>
    <x v="1"/>
    <x v="8"/>
    <x v="8"/>
    <s v="KTOE"/>
    <x v="1"/>
    <x v="1"/>
    <x v="7"/>
    <n v="0.25120799999999999"/>
  </r>
  <r>
    <x v="0"/>
    <x v="8"/>
    <x v="8"/>
    <s v="KTOE"/>
    <x v="24"/>
    <x v="4"/>
    <x v="7"/>
    <n v="8.7922799999999995E-2"/>
  </r>
  <r>
    <x v="2"/>
    <x v="5"/>
    <x v="5"/>
    <s v="KTOE"/>
    <x v="16"/>
    <x v="1"/>
    <x v="1"/>
    <n v="42.931447200000001"/>
  </r>
  <r>
    <x v="2"/>
    <x v="5"/>
    <x v="5"/>
    <s v="KTOE"/>
    <x v="9"/>
    <x v="4"/>
    <x v="1"/>
    <n v="4.2370416000000004"/>
  </r>
  <r>
    <x v="14"/>
    <x v="13"/>
    <x v="13"/>
    <s v="KTOE"/>
    <x v="3"/>
    <x v="3"/>
    <x v="1"/>
    <n v="591.55715880000002"/>
  </r>
  <r>
    <x v="1"/>
    <x v="12"/>
    <x v="12"/>
    <s v="KTOE"/>
    <x v="28"/>
    <x v="0"/>
    <x v="1"/>
    <n v="2270.0075975999998"/>
  </r>
  <r>
    <x v="1"/>
    <x v="12"/>
    <x v="12"/>
    <s v="KTOE"/>
    <x v="30"/>
    <x v="4"/>
    <x v="1"/>
    <n v="365.96400119999998"/>
  </r>
  <r>
    <x v="1"/>
    <x v="12"/>
    <x v="12"/>
    <s v="KTOE"/>
    <x v="3"/>
    <x v="3"/>
    <x v="1"/>
    <n v="563.65632359999995"/>
  </r>
  <r>
    <x v="1"/>
    <x v="12"/>
    <x v="12"/>
    <s v="KTOE"/>
    <x v="35"/>
    <x v="2"/>
    <x v="1"/>
    <n v="23.0985756"/>
  </r>
  <r>
    <x v="0"/>
    <x v="12"/>
    <x v="12"/>
    <s v="KTOE"/>
    <x v="26"/>
    <x v="4"/>
    <x v="1"/>
    <n v="208.49426639999999"/>
  </r>
  <r>
    <x v="3"/>
    <x v="12"/>
    <x v="12"/>
    <s v="KTOE"/>
    <x v="33"/>
    <x v="1"/>
    <x v="1"/>
    <n v="8.3736000000000005E-2"/>
  </r>
  <r>
    <x v="14"/>
    <x v="13"/>
    <x v="13"/>
    <s v="KTOE"/>
    <x v="7"/>
    <x v="4"/>
    <x v="0"/>
    <n v="36.521456399999998"/>
  </r>
  <r>
    <x v="14"/>
    <x v="13"/>
    <x v="13"/>
    <s v="KTOE"/>
    <x v="14"/>
    <x v="3"/>
    <x v="0"/>
    <n v="227.7158652"/>
  </r>
  <r>
    <x v="0"/>
    <x v="13"/>
    <x v="13"/>
    <s v="KTOE"/>
    <x v="19"/>
    <x v="3"/>
    <x v="0"/>
    <n v="0.49404239999999999"/>
  </r>
  <r>
    <x v="15"/>
    <x v="13"/>
    <x v="13"/>
    <s v="KTOE"/>
    <x v="11"/>
    <x v="5"/>
    <x v="0"/>
    <n v="8.7922799999999995E-2"/>
  </r>
  <r>
    <x v="1"/>
    <x v="13"/>
    <x v="13"/>
    <s v="KTOE"/>
    <x v="10"/>
    <x v="4"/>
    <x v="0"/>
    <n v="64.5730164"/>
  </r>
  <r>
    <x v="1"/>
    <x v="13"/>
    <x v="13"/>
    <s v="KTOE"/>
    <x v="3"/>
    <x v="0"/>
    <x v="0"/>
    <n v="417.28160880000001"/>
  </r>
  <r>
    <x v="1"/>
    <x v="13"/>
    <x v="13"/>
    <s v="KTOE"/>
    <x v="25"/>
    <x v="4"/>
    <x v="0"/>
    <n v="997.91540640000005"/>
  </r>
  <r>
    <x v="4"/>
    <x v="13"/>
    <x v="13"/>
    <s v="KTOE"/>
    <x v="28"/>
    <x v="2"/>
    <x v="0"/>
    <n v="75.9946068"/>
  </r>
  <r>
    <x v="2"/>
    <x v="13"/>
    <x v="13"/>
    <s v="KTOE"/>
    <x v="19"/>
    <x v="2"/>
    <x v="0"/>
    <n v="9.21096E-2"/>
  </r>
  <r>
    <x v="2"/>
    <x v="13"/>
    <x v="13"/>
    <s v="KTOE"/>
    <x v="3"/>
    <x v="2"/>
    <x v="0"/>
    <n v="3.7764935999999998"/>
  </r>
  <r>
    <x v="13"/>
    <x v="13"/>
    <x v="13"/>
    <s v="KTOE"/>
    <x v="33"/>
    <x v="3"/>
    <x v="0"/>
    <n v="4.1826131999999996"/>
  </r>
  <r>
    <x v="12"/>
    <x v="13"/>
    <x v="13"/>
    <s v="KTOE"/>
    <x v="16"/>
    <x v="3"/>
    <x v="0"/>
    <n v="17.119825200000001"/>
  </r>
  <r>
    <x v="12"/>
    <x v="13"/>
    <x v="13"/>
    <s v="KTOE"/>
    <x v="23"/>
    <x v="3"/>
    <x v="0"/>
    <n v="0.92109600000000003"/>
  </r>
  <r>
    <x v="1"/>
    <x v="12"/>
    <x v="12"/>
    <s v="KTOE"/>
    <x v="30"/>
    <x v="3"/>
    <x v="0"/>
    <n v="392.66741159999998"/>
  </r>
  <r>
    <x v="1"/>
    <x v="12"/>
    <x v="12"/>
    <s v="KTOE"/>
    <x v="23"/>
    <x v="5"/>
    <x v="0"/>
    <n v="747.19307519999995"/>
  </r>
  <r>
    <x v="1"/>
    <x v="12"/>
    <x v="12"/>
    <s v="KTOE"/>
    <x v="10"/>
    <x v="4"/>
    <x v="0"/>
    <n v="1121.4260064"/>
  </r>
  <r>
    <x v="8"/>
    <x v="12"/>
    <x v="12"/>
    <s v="KTOE"/>
    <x v="3"/>
    <x v="1"/>
    <x v="0"/>
    <n v="1.5281819999999999"/>
  </r>
  <r>
    <x v="8"/>
    <x v="12"/>
    <x v="12"/>
    <s v="KTOE"/>
    <x v="5"/>
    <x v="0"/>
    <x v="6"/>
    <n v="0.21352679999999999"/>
  </r>
  <r>
    <x v="8"/>
    <x v="13"/>
    <x v="13"/>
    <s v="KTOE"/>
    <x v="11"/>
    <x v="2"/>
    <x v="1"/>
    <n v="2.0264112000000001"/>
  </r>
  <r>
    <x v="8"/>
    <x v="13"/>
    <x v="13"/>
    <s v="KTOE"/>
    <x v="1"/>
    <x v="1"/>
    <x v="1"/>
    <n v="1.2560399999999999E-2"/>
  </r>
  <r>
    <x v="0"/>
    <x v="13"/>
    <x v="13"/>
    <s v="KTOE"/>
    <x v="17"/>
    <x v="1"/>
    <x v="1"/>
    <n v="67.478655599999996"/>
  </r>
  <r>
    <x v="0"/>
    <x v="13"/>
    <x v="13"/>
    <s v="KTOE"/>
    <x v="25"/>
    <x v="3"/>
    <x v="1"/>
    <n v="437.36568840000001"/>
  </r>
  <r>
    <x v="1"/>
    <x v="13"/>
    <x v="13"/>
    <s v="KTOE"/>
    <x v="14"/>
    <x v="0"/>
    <x v="1"/>
    <n v="1392.73902"/>
  </r>
  <r>
    <x v="4"/>
    <x v="13"/>
    <x v="13"/>
    <s v="KTOE"/>
    <x v="31"/>
    <x v="0"/>
    <x v="1"/>
    <n v="78.615543599999995"/>
  </r>
  <r>
    <x v="4"/>
    <x v="13"/>
    <x v="13"/>
    <s v="KTOE"/>
    <x v="11"/>
    <x v="0"/>
    <x v="1"/>
    <n v="352.51599959999999"/>
  </r>
  <r>
    <x v="4"/>
    <x v="13"/>
    <x v="13"/>
    <s v="KTOE"/>
    <x v="25"/>
    <x v="0"/>
    <x v="1"/>
    <n v="150.13027439999999"/>
  </r>
  <r>
    <x v="10"/>
    <x v="13"/>
    <x v="13"/>
    <s v="KTOE"/>
    <x v="3"/>
    <x v="2"/>
    <x v="1"/>
    <n v="1.737522"/>
  </r>
  <r>
    <x v="9"/>
    <x v="13"/>
    <x v="13"/>
    <s v="KTOE"/>
    <x v="9"/>
    <x v="4"/>
    <x v="1"/>
    <n v="0.1590984"/>
  </r>
  <r>
    <x v="9"/>
    <x v="13"/>
    <x v="13"/>
    <s v="KTOE"/>
    <x v="14"/>
    <x v="1"/>
    <x v="1"/>
    <n v="10.102748399999999"/>
  </r>
  <r>
    <x v="9"/>
    <x v="13"/>
    <x v="13"/>
    <s v="KTOE"/>
    <x v="3"/>
    <x v="4"/>
    <x v="1"/>
    <n v="0.18003240000000001"/>
  </r>
  <r>
    <x v="1"/>
    <x v="12"/>
    <x v="12"/>
    <s v="KTOE"/>
    <x v="17"/>
    <x v="2"/>
    <x v="1"/>
    <n v="323.765244"/>
  </r>
  <r>
    <x v="1"/>
    <x v="12"/>
    <x v="12"/>
    <s v="KTOE"/>
    <x v="22"/>
    <x v="0"/>
    <x v="1"/>
    <n v="347.76816839999998"/>
  </r>
  <r>
    <x v="1"/>
    <x v="12"/>
    <x v="12"/>
    <s v="KTOE"/>
    <x v="19"/>
    <x v="1"/>
    <x v="1"/>
    <n v="454.11707519999999"/>
  </r>
  <r>
    <x v="1"/>
    <x v="12"/>
    <x v="12"/>
    <s v="KTOE"/>
    <x v="34"/>
    <x v="3"/>
    <x v="1"/>
    <n v="96.283839599999993"/>
  </r>
  <r>
    <x v="1"/>
    <x v="12"/>
    <x v="12"/>
    <s v="KTOE"/>
    <x v="1"/>
    <x v="0"/>
    <x v="1"/>
    <n v="271.82799"/>
  </r>
  <r>
    <x v="0"/>
    <x v="12"/>
    <x v="12"/>
    <s v="KTOE"/>
    <x v="30"/>
    <x v="0"/>
    <x v="1"/>
    <n v="417.72540959999998"/>
  </r>
  <r>
    <x v="0"/>
    <x v="12"/>
    <x v="12"/>
    <s v="KTOE"/>
    <x v="20"/>
    <x v="3"/>
    <x v="1"/>
    <n v="4.1742395999999999"/>
  </r>
  <r>
    <x v="10"/>
    <x v="12"/>
    <x v="12"/>
    <s v="KTOE"/>
    <x v="33"/>
    <x v="1"/>
    <x v="1"/>
    <n v="0.69082200000000005"/>
  </r>
  <r>
    <x v="3"/>
    <x v="12"/>
    <x v="12"/>
    <s v="KTOE"/>
    <x v="31"/>
    <x v="3"/>
    <x v="1"/>
    <n v="0.1716588"/>
  </r>
  <r>
    <x v="0"/>
    <x v="12"/>
    <x v="12"/>
    <s v="KTOE"/>
    <x v="9"/>
    <x v="5"/>
    <x v="0"/>
    <n v="10.944295199999999"/>
  </r>
  <r>
    <x v="0"/>
    <x v="12"/>
    <x v="12"/>
    <s v="KTOE"/>
    <x v="14"/>
    <x v="2"/>
    <x v="0"/>
    <n v="158.00983199999999"/>
  </r>
  <r>
    <x v="0"/>
    <x v="12"/>
    <x v="12"/>
    <s v="KTOE"/>
    <x v="30"/>
    <x v="3"/>
    <x v="0"/>
    <n v="453.47649480000001"/>
  </r>
  <r>
    <x v="0"/>
    <x v="12"/>
    <x v="12"/>
    <s v="KTOE"/>
    <x v="23"/>
    <x v="1"/>
    <x v="0"/>
    <n v="2.9768148000000001"/>
  </r>
  <r>
    <x v="0"/>
    <x v="12"/>
    <x v="12"/>
    <s v="KTOE"/>
    <x v="17"/>
    <x v="1"/>
    <x v="0"/>
    <n v="34.206156"/>
  </r>
  <r>
    <x v="0"/>
    <x v="12"/>
    <x v="12"/>
    <s v="KTOE"/>
    <x v="8"/>
    <x v="5"/>
    <x v="0"/>
    <n v="48.692484"/>
  </r>
  <r>
    <x v="0"/>
    <x v="12"/>
    <x v="12"/>
    <s v="KTOE"/>
    <x v="25"/>
    <x v="1"/>
    <x v="0"/>
    <n v="1765.99224"/>
  </r>
  <r>
    <x v="0"/>
    <x v="13"/>
    <x v="13"/>
    <s v="KTOE"/>
    <x v="16"/>
    <x v="5"/>
    <x v="0"/>
    <n v="213.778008"/>
  </r>
  <r>
    <x v="0"/>
    <x v="13"/>
    <x v="13"/>
    <s v="KTOE"/>
    <x v="6"/>
    <x v="3"/>
    <x v="0"/>
    <n v="170.0426952"/>
  </r>
  <r>
    <x v="0"/>
    <x v="13"/>
    <x v="13"/>
    <s v="KTOE"/>
    <x v="20"/>
    <x v="4"/>
    <x v="0"/>
    <n v="342.30858119999999"/>
  </r>
  <r>
    <x v="1"/>
    <x v="13"/>
    <x v="13"/>
    <s v="KTOE"/>
    <x v="9"/>
    <x v="3"/>
    <x v="0"/>
    <n v="91.967248799999993"/>
  </r>
  <r>
    <x v="1"/>
    <x v="13"/>
    <x v="13"/>
    <s v="KTOE"/>
    <x v="18"/>
    <x v="2"/>
    <x v="0"/>
    <n v="517.949028"/>
  </r>
  <r>
    <x v="1"/>
    <x v="13"/>
    <x v="13"/>
    <s v="KTOE"/>
    <x v="19"/>
    <x v="3"/>
    <x v="0"/>
    <n v="11.7062928"/>
  </r>
  <r>
    <x v="1"/>
    <x v="13"/>
    <x v="13"/>
    <s v="KTOE"/>
    <x v="24"/>
    <x v="1"/>
    <x v="0"/>
    <n v="2.9433204000000002"/>
  </r>
  <r>
    <x v="1"/>
    <x v="13"/>
    <x v="13"/>
    <s v="KTOE"/>
    <x v="32"/>
    <x v="1"/>
    <x v="0"/>
    <n v="6.3471887999999996"/>
  </r>
  <r>
    <x v="4"/>
    <x v="13"/>
    <x v="13"/>
    <s v="KTOE"/>
    <x v="2"/>
    <x v="3"/>
    <x v="0"/>
    <n v="151.1392932"/>
  </r>
  <r>
    <x v="1"/>
    <x v="5"/>
    <x v="5"/>
    <s v="KTOE"/>
    <x v="35"/>
    <x v="0"/>
    <x v="1"/>
    <n v="0.41449320000000001"/>
  </r>
  <r>
    <x v="8"/>
    <x v="5"/>
    <x v="5"/>
    <s v="KTOE"/>
    <x v="16"/>
    <x v="3"/>
    <x v="1"/>
    <n v="1.67472E-2"/>
  </r>
  <r>
    <x v="1"/>
    <x v="9"/>
    <x v="9"/>
    <s v="KTOE"/>
    <x v="28"/>
    <x v="5"/>
    <x v="1"/>
    <n v="1339.0935516"/>
  </r>
  <r>
    <x v="1"/>
    <x v="9"/>
    <x v="9"/>
    <s v="KTOE"/>
    <x v="23"/>
    <x v="4"/>
    <x v="1"/>
    <n v="450.36988919999999"/>
  </r>
  <r>
    <x v="1"/>
    <x v="9"/>
    <x v="9"/>
    <s v="KTOE"/>
    <x v="25"/>
    <x v="2"/>
    <x v="1"/>
    <n v="2035.3500180000001"/>
  </r>
  <r>
    <x v="1"/>
    <x v="10"/>
    <x v="10"/>
    <s v="KTOE"/>
    <x v="28"/>
    <x v="4"/>
    <x v="1"/>
    <n v="236.16064080000001"/>
  </r>
  <r>
    <x v="1"/>
    <x v="10"/>
    <x v="10"/>
    <s v="KTOE"/>
    <x v="0"/>
    <x v="3"/>
    <x v="1"/>
    <n v="1.6412256000000001"/>
  </r>
  <r>
    <x v="1"/>
    <x v="10"/>
    <x v="10"/>
    <s v="KTOE"/>
    <x v="10"/>
    <x v="0"/>
    <x v="1"/>
    <n v="31.321450800000001"/>
  </r>
  <r>
    <x v="0"/>
    <x v="6"/>
    <x v="6"/>
    <s v="KTOE"/>
    <x v="26"/>
    <x v="5"/>
    <x v="1"/>
    <n v="245.1413268"/>
  </r>
  <r>
    <x v="0"/>
    <x v="6"/>
    <x v="6"/>
    <s v="KTOE"/>
    <x v="31"/>
    <x v="2"/>
    <x v="1"/>
    <n v="2655.7667891999999"/>
  </r>
  <r>
    <x v="1"/>
    <x v="6"/>
    <x v="6"/>
    <s v="KTOE"/>
    <x v="28"/>
    <x v="1"/>
    <x v="1"/>
    <n v="638.89730640000005"/>
  </r>
  <r>
    <x v="1"/>
    <x v="6"/>
    <x v="6"/>
    <s v="KTOE"/>
    <x v="7"/>
    <x v="5"/>
    <x v="1"/>
    <n v="348.0738048"/>
  </r>
  <r>
    <x v="1"/>
    <x v="6"/>
    <x v="6"/>
    <s v="KTOE"/>
    <x v="3"/>
    <x v="4"/>
    <x v="1"/>
    <n v="1283.6226383999999"/>
  </r>
  <r>
    <x v="3"/>
    <x v="6"/>
    <x v="6"/>
    <s v="KTOE"/>
    <x v="16"/>
    <x v="0"/>
    <x v="1"/>
    <n v="3.7681199999999998E-2"/>
  </r>
  <r>
    <x v="13"/>
    <x v="6"/>
    <x v="6"/>
    <s v="KTOE"/>
    <x v="33"/>
    <x v="2"/>
    <x v="1"/>
    <n v="10.194858"/>
  </r>
  <r>
    <x v="13"/>
    <x v="6"/>
    <x v="6"/>
    <s v="KTOE"/>
    <x v="23"/>
    <x v="0"/>
    <x v="1"/>
    <n v="3.1526603999999998"/>
  </r>
  <r>
    <x v="13"/>
    <x v="6"/>
    <x v="6"/>
    <s v="KTOE"/>
    <x v="18"/>
    <x v="0"/>
    <x v="1"/>
    <n v="13.1298048"/>
  </r>
  <r>
    <x v="14"/>
    <x v="6"/>
    <x v="6"/>
    <s v="KTOE"/>
    <x v="28"/>
    <x v="5"/>
    <x v="1"/>
    <n v="11.2750524"/>
  </r>
  <r>
    <x v="14"/>
    <x v="6"/>
    <x v="6"/>
    <s v="KTOE"/>
    <x v="9"/>
    <x v="2"/>
    <x v="1"/>
    <n v="18.128844000000001"/>
  </r>
  <r>
    <x v="5"/>
    <x v="6"/>
    <x v="6"/>
    <s v="KTOE"/>
    <x v="3"/>
    <x v="0"/>
    <x v="1"/>
    <n v="0.79967880000000002"/>
  </r>
  <r>
    <x v="13"/>
    <x v="6"/>
    <x v="6"/>
    <s v="KTOE"/>
    <x v="1"/>
    <x v="2"/>
    <x v="1"/>
    <n v="6.8161104000000003"/>
  </r>
  <r>
    <x v="13"/>
    <x v="6"/>
    <x v="6"/>
    <s v="KTOE"/>
    <x v="2"/>
    <x v="0"/>
    <x v="1"/>
    <n v="10.944295199999999"/>
  </r>
  <r>
    <x v="13"/>
    <x v="6"/>
    <x v="6"/>
    <s v="KTOE"/>
    <x v="3"/>
    <x v="0"/>
    <x v="1"/>
    <n v="54.570751199999997"/>
  </r>
  <r>
    <x v="0"/>
    <x v="7"/>
    <x v="7"/>
    <s v="KTOE"/>
    <x v="31"/>
    <x v="0"/>
    <x v="1"/>
    <n v="2404.6718328000002"/>
  </r>
  <r>
    <x v="1"/>
    <x v="7"/>
    <x v="7"/>
    <s v="KTOE"/>
    <x v="7"/>
    <x v="2"/>
    <x v="1"/>
    <n v="426.64329359999999"/>
  </r>
  <r>
    <x v="1"/>
    <x v="7"/>
    <x v="7"/>
    <s v="KTOE"/>
    <x v="23"/>
    <x v="3"/>
    <x v="1"/>
    <n v="140.67229320000001"/>
  </r>
  <r>
    <x v="1"/>
    <x v="7"/>
    <x v="7"/>
    <s v="KTOE"/>
    <x v="25"/>
    <x v="0"/>
    <x v="1"/>
    <n v="1780.4408868"/>
  </r>
  <r>
    <x v="3"/>
    <x v="7"/>
    <x v="7"/>
    <s v="KTOE"/>
    <x v="6"/>
    <x v="3"/>
    <x v="1"/>
    <n v="0.46892159999999999"/>
  </r>
  <r>
    <x v="13"/>
    <x v="7"/>
    <x v="7"/>
    <s v="KTOE"/>
    <x v="33"/>
    <x v="0"/>
    <x v="1"/>
    <n v="3.7681199999999998E-2"/>
  </r>
  <r>
    <x v="0"/>
    <x v="8"/>
    <x v="8"/>
    <s v="KTOE"/>
    <x v="31"/>
    <x v="2"/>
    <x v="1"/>
    <n v="30.333366000000002"/>
  </r>
  <r>
    <x v="0"/>
    <x v="8"/>
    <x v="8"/>
    <s v="KTOE"/>
    <x v="36"/>
    <x v="4"/>
    <x v="0"/>
    <n v="1.1764908000000001"/>
  </r>
  <r>
    <x v="13"/>
    <x v="7"/>
    <x v="7"/>
    <s v="KTOE"/>
    <x v="17"/>
    <x v="2"/>
    <x v="1"/>
    <n v="4.60548E-2"/>
  </r>
  <r>
    <x v="13"/>
    <x v="7"/>
    <x v="7"/>
    <s v="KTOE"/>
    <x v="11"/>
    <x v="2"/>
    <x v="1"/>
    <n v="1.2560399999999999E-2"/>
  </r>
  <r>
    <x v="7"/>
    <x v="7"/>
    <x v="7"/>
    <s v="KTOE"/>
    <x v="28"/>
    <x v="0"/>
    <x v="1"/>
    <n v="1.8966204"/>
  </r>
  <r>
    <x v="0"/>
    <x v="11"/>
    <x v="11"/>
    <s v="KTOE"/>
    <x v="14"/>
    <x v="3"/>
    <x v="1"/>
    <n v="1166.0866020000001"/>
  </r>
  <r>
    <x v="0"/>
    <x v="8"/>
    <x v="8"/>
    <s v="KTOE"/>
    <x v="28"/>
    <x v="1"/>
    <x v="1"/>
    <n v="30.1533336"/>
  </r>
  <r>
    <x v="0"/>
    <x v="8"/>
    <x v="8"/>
    <s v="KTOE"/>
    <x v="15"/>
    <x v="5"/>
    <x v="1"/>
    <n v="0.28470240000000002"/>
  </r>
  <r>
    <x v="0"/>
    <x v="8"/>
    <x v="8"/>
    <s v="KTOE"/>
    <x v="6"/>
    <x v="5"/>
    <x v="1"/>
    <n v="2.8512108"/>
  </r>
  <r>
    <x v="0"/>
    <x v="8"/>
    <x v="8"/>
    <s v="KTOE"/>
    <x v="30"/>
    <x v="1"/>
    <x v="1"/>
    <n v="16.8602436"/>
  </r>
  <r>
    <x v="0"/>
    <x v="8"/>
    <x v="8"/>
    <s v="KTOE"/>
    <x v="17"/>
    <x v="2"/>
    <x v="1"/>
    <n v="3.6760104"/>
  </r>
  <r>
    <x v="0"/>
    <x v="6"/>
    <x v="6"/>
    <s v="KTOE"/>
    <x v="20"/>
    <x v="5"/>
    <x v="0"/>
    <n v="0.22608719999999999"/>
  </r>
  <r>
    <x v="0"/>
    <x v="6"/>
    <x v="6"/>
    <s v="KTOE"/>
    <x v="22"/>
    <x v="2"/>
    <x v="0"/>
    <n v="9.3826187999999995"/>
  </r>
  <r>
    <x v="0"/>
    <x v="8"/>
    <x v="8"/>
    <s v="KTOE"/>
    <x v="15"/>
    <x v="3"/>
    <x v="0"/>
    <n v="4.1868000000000001E-3"/>
  </r>
  <r>
    <x v="0"/>
    <x v="8"/>
    <x v="8"/>
    <s v="KTOE"/>
    <x v="20"/>
    <x v="5"/>
    <x v="0"/>
    <n v="0.86666759999999998"/>
  </r>
  <r>
    <x v="0"/>
    <x v="8"/>
    <x v="8"/>
    <s v="KTOE"/>
    <x v="30"/>
    <x v="1"/>
    <x v="0"/>
    <n v="16.8602436"/>
  </r>
  <r>
    <x v="0"/>
    <x v="8"/>
    <x v="8"/>
    <s v="KTOE"/>
    <x v="22"/>
    <x v="1"/>
    <x v="0"/>
    <n v="2.4199704"/>
  </r>
  <r>
    <x v="0"/>
    <x v="8"/>
    <x v="8"/>
    <s v="KTOE"/>
    <x v="26"/>
    <x v="4"/>
    <x v="0"/>
    <n v="33.594883199999998"/>
  </r>
  <r>
    <x v="1"/>
    <x v="6"/>
    <x v="6"/>
    <s v="KTOE"/>
    <x v="9"/>
    <x v="5"/>
    <x v="0"/>
    <n v="249.22345680000001"/>
  </r>
  <r>
    <x v="1"/>
    <x v="6"/>
    <x v="6"/>
    <s v="KTOE"/>
    <x v="2"/>
    <x v="2"/>
    <x v="0"/>
    <n v="1311.2931996"/>
  </r>
  <r>
    <x v="10"/>
    <x v="6"/>
    <x v="6"/>
    <s v="KTOE"/>
    <x v="30"/>
    <x v="5"/>
    <x v="0"/>
    <n v="0.67826160000000002"/>
  </r>
  <r>
    <x v="10"/>
    <x v="6"/>
    <x v="6"/>
    <s v="KTOE"/>
    <x v="27"/>
    <x v="5"/>
    <x v="0"/>
    <n v="3.7681199999999998E-2"/>
  </r>
  <r>
    <x v="3"/>
    <x v="6"/>
    <x v="6"/>
    <s v="KTOE"/>
    <x v="26"/>
    <x v="4"/>
    <x v="0"/>
    <n v="8.2731168000000004"/>
  </r>
  <r>
    <x v="3"/>
    <x v="6"/>
    <x v="6"/>
    <s v="KTOE"/>
    <x v="11"/>
    <x v="2"/>
    <x v="0"/>
    <n v="7.0631316000000002"/>
  </r>
  <r>
    <x v="3"/>
    <x v="6"/>
    <x v="6"/>
    <s v="KTOE"/>
    <x v="13"/>
    <x v="4"/>
    <x v="0"/>
    <n v="10.931734799999999"/>
  </r>
  <r>
    <x v="3"/>
    <x v="6"/>
    <x v="6"/>
    <s v="KTOE"/>
    <x v="25"/>
    <x v="1"/>
    <x v="0"/>
    <n v="150.8420304"/>
  </r>
  <r>
    <x v="8"/>
    <x v="6"/>
    <x v="6"/>
    <s v="KTOE"/>
    <x v="1"/>
    <x v="0"/>
    <x v="0"/>
    <n v="4.1868000000000001E-3"/>
  </r>
  <r>
    <x v="8"/>
    <x v="6"/>
    <x v="6"/>
    <s v="KTOE"/>
    <x v="25"/>
    <x v="0"/>
    <x v="0"/>
    <n v="0.62802000000000002"/>
  </r>
  <r>
    <x v="13"/>
    <x v="6"/>
    <x v="6"/>
    <s v="KTOE"/>
    <x v="10"/>
    <x v="5"/>
    <x v="0"/>
    <n v="3.8518560000000002"/>
  </r>
  <r>
    <x v="7"/>
    <x v="6"/>
    <x v="6"/>
    <s v="KTOE"/>
    <x v="7"/>
    <x v="0"/>
    <x v="0"/>
    <n v="7.1049996000000002"/>
  </r>
  <r>
    <x v="0"/>
    <x v="11"/>
    <x v="11"/>
    <s v="KTOE"/>
    <x v="9"/>
    <x v="3"/>
    <x v="0"/>
    <n v="306.3774636"/>
  </r>
  <r>
    <x v="0"/>
    <x v="11"/>
    <x v="11"/>
    <s v="KTOE"/>
    <x v="14"/>
    <x v="1"/>
    <x v="0"/>
    <n v="1050.7318883999999"/>
  </r>
  <r>
    <x v="0"/>
    <x v="11"/>
    <x v="11"/>
    <s v="KTOE"/>
    <x v="13"/>
    <x v="3"/>
    <x v="0"/>
    <n v="126.8684136"/>
  </r>
  <r>
    <x v="1"/>
    <x v="5"/>
    <x v="5"/>
    <s v="KTOE"/>
    <x v="7"/>
    <x v="0"/>
    <x v="3"/>
    <n v="0.1214172"/>
  </r>
  <r>
    <x v="0"/>
    <x v="9"/>
    <x v="9"/>
    <s v="KTOE"/>
    <x v="19"/>
    <x v="4"/>
    <x v="6"/>
    <n v="4.9027428000000004"/>
  </r>
  <r>
    <x v="1"/>
    <x v="9"/>
    <x v="9"/>
    <s v="KTOE"/>
    <x v="28"/>
    <x v="5"/>
    <x v="6"/>
    <n v="1339.0935516"/>
  </r>
  <r>
    <x v="4"/>
    <x v="13"/>
    <x v="13"/>
    <s v="KTOE"/>
    <x v="3"/>
    <x v="5"/>
    <x v="0"/>
    <n v="506.9335572"/>
  </r>
  <r>
    <x v="13"/>
    <x v="13"/>
    <x v="13"/>
    <s v="KTOE"/>
    <x v="26"/>
    <x v="4"/>
    <x v="0"/>
    <n v="1.67472"/>
  </r>
  <r>
    <x v="9"/>
    <x v="13"/>
    <x v="13"/>
    <s v="KTOE"/>
    <x v="3"/>
    <x v="2"/>
    <x v="0"/>
    <n v="0.23027400000000001"/>
  </r>
  <r>
    <x v="1"/>
    <x v="12"/>
    <x v="12"/>
    <s v="KTOE"/>
    <x v="27"/>
    <x v="3"/>
    <x v="0"/>
    <n v="191.97315359999999"/>
  </r>
  <r>
    <x v="1"/>
    <x v="12"/>
    <x v="12"/>
    <s v="KTOE"/>
    <x v="26"/>
    <x v="2"/>
    <x v="0"/>
    <n v="4097.7425771999997"/>
  </r>
  <r>
    <x v="1"/>
    <x v="12"/>
    <x v="12"/>
    <s v="KTOE"/>
    <x v="34"/>
    <x v="4"/>
    <x v="0"/>
    <n v="84.154679999999999"/>
  </r>
  <r>
    <x v="1"/>
    <x v="12"/>
    <x v="12"/>
    <s v="KTOE"/>
    <x v="1"/>
    <x v="1"/>
    <x v="0"/>
    <n v="298.14202799999998"/>
  </r>
  <r>
    <x v="3"/>
    <x v="12"/>
    <x v="12"/>
    <s v="KTOE"/>
    <x v="5"/>
    <x v="1"/>
    <x v="0"/>
    <n v="11.593249200000001"/>
  </r>
  <r>
    <x v="8"/>
    <x v="12"/>
    <x v="12"/>
    <s v="KTOE"/>
    <x v="5"/>
    <x v="1"/>
    <x v="0"/>
    <n v="0.25958160000000002"/>
  </r>
  <r>
    <x v="8"/>
    <x v="12"/>
    <x v="12"/>
    <s v="KTOE"/>
    <x v="11"/>
    <x v="5"/>
    <x v="0"/>
    <n v="0.95459039999999995"/>
  </r>
  <r>
    <x v="13"/>
    <x v="12"/>
    <x v="12"/>
    <s v="KTOE"/>
    <x v="28"/>
    <x v="4"/>
    <x v="0"/>
    <n v="4.1868000000000002E-2"/>
  </r>
  <r>
    <x v="14"/>
    <x v="13"/>
    <x v="13"/>
    <s v="KTOE"/>
    <x v="28"/>
    <x v="1"/>
    <x v="3"/>
    <n v="50.237413199999999"/>
  </r>
  <r>
    <x v="14"/>
    <x v="13"/>
    <x v="13"/>
    <s v="KTOE"/>
    <x v="9"/>
    <x v="4"/>
    <x v="3"/>
    <n v="72.607485600000004"/>
  </r>
  <r>
    <x v="12"/>
    <x v="13"/>
    <x v="13"/>
    <s v="KTOE"/>
    <x v="14"/>
    <x v="3"/>
    <x v="3"/>
    <n v="138.44072879999999"/>
  </r>
  <r>
    <x v="12"/>
    <x v="13"/>
    <x v="13"/>
    <s v="KTOE"/>
    <x v="6"/>
    <x v="1"/>
    <x v="3"/>
    <n v="1.1220623999999999"/>
  </r>
  <r>
    <x v="12"/>
    <x v="13"/>
    <x v="13"/>
    <s v="KTOE"/>
    <x v="22"/>
    <x v="4"/>
    <x v="3"/>
    <n v="4.8608748000000004"/>
  </r>
  <r>
    <x v="2"/>
    <x v="13"/>
    <x v="13"/>
    <s v="KTOE"/>
    <x v="16"/>
    <x v="5"/>
    <x v="3"/>
    <n v="50.379764399999999"/>
  </r>
  <r>
    <x v="2"/>
    <x v="13"/>
    <x v="13"/>
    <s v="KTOE"/>
    <x v="22"/>
    <x v="2"/>
    <x v="3"/>
    <n v="4.7938859999999996"/>
  </r>
  <r>
    <x v="1"/>
    <x v="13"/>
    <x v="13"/>
    <s v="KTOE"/>
    <x v="25"/>
    <x v="2"/>
    <x v="3"/>
    <n v="707.75341920000005"/>
  </r>
  <r>
    <x v="8"/>
    <x v="13"/>
    <x v="13"/>
    <s v="KTOE"/>
    <x v="14"/>
    <x v="3"/>
    <x v="3"/>
    <n v="0.48566880000000001"/>
  </r>
  <r>
    <x v="0"/>
    <x v="12"/>
    <x v="12"/>
    <s v="KTOE"/>
    <x v="31"/>
    <x v="3"/>
    <x v="6"/>
    <n v="65.711826000000002"/>
  </r>
  <r>
    <x v="0"/>
    <x v="12"/>
    <x v="12"/>
    <s v="KTOE"/>
    <x v="26"/>
    <x v="4"/>
    <x v="6"/>
    <n v="208.49426639999999"/>
  </r>
  <r>
    <x v="1"/>
    <x v="12"/>
    <x v="12"/>
    <s v="KTOE"/>
    <x v="30"/>
    <x v="2"/>
    <x v="6"/>
    <n v="392.81813640000001"/>
  </r>
  <r>
    <x v="1"/>
    <x v="12"/>
    <x v="12"/>
    <s v="KTOE"/>
    <x v="0"/>
    <x v="0"/>
    <x v="6"/>
    <n v="146.14444080000001"/>
  </r>
  <r>
    <x v="1"/>
    <x v="12"/>
    <x v="12"/>
    <s v="KTOE"/>
    <x v="10"/>
    <x v="1"/>
    <x v="6"/>
    <n v="999.43102799999997"/>
  </r>
  <r>
    <x v="1"/>
    <x v="12"/>
    <x v="12"/>
    <s v="KTOE"/>
    <x v="25"/>
    <x v="4"/>
    <x v="6"/>
    <n v="3289.7278584000001"/>
  </r>
  <r>
    <x v="13"/>
    <x v="12"/>
    <x v="12"/>
    <s v="KTOE"/>
    <x v="3"/>
    <x v="1"/>
    <x v="6"/>
    <n v="0.33913080000000001"/>
  </r>
  <r>
    <x v="0"/>
    <x v="13"/>
    <x v="13"/>
    <s v="KTOE"/>
    <x v="29"/>
    <x v="0"/>
    <x v="1"/>
    <n v="52.154967599999999"/>
  </r>
  <r>
    <x v="1"/>
    <x v="13"/>
    <x v="13"/>
    <s v="KTOE"/>
    <x v="7"/>
    <x v="4"/>
    <x v="1"/>
    <n v="115.6854708"/>
  </r>
  <r>
    <x v="1"/>
    <x v="13"/>
    <x v="13"/>
    <s v="KTOE"/>
    <x v="28"/>
    <x v="2"/>
    <x v="1"/>
    <n v="185.014692"/>
  </r>
  <r>
    <x v="1"/>
    <x v="13"/>
    <x v="13"/>
    <s v="KTOE"/>
    <x v="3"/>
    <x v="4"/>
    <x v="1"/>
    <n v="215.82954000000001"/>
  </r>
  <r>
    <x v="1"/>
    <x v="13"/>
    <x v="13"/>
    <s v="KTOE"/>
    <x v="25"/>
    <x v="1"/>
    <x v="1"/>
    <n v="1300.6210464000001"/>
  </r>
  <r>
    <x v="4"/>
    <x v="13"/>
    <x v="13"/>
    <s v="KTOE"/>
    <x v="9"/>
    <x v="5"/>
    <x v="1"/>
    <n v="107.3872332"/>
  </r>
  <r>
    <x v="14"/>
    <x v="13"/>
    <x v="13"/>
    <s v="KTOE"/>
    <x v="28"/>
    <x v="4"/>
    <x v="1"/>
    <n v="46.670259600000001"/>
  </r>
  <r>
    <x v="14"/>
    <x v="13"/>
    <x v="13"/>
    <s v="KTOE"/>
    <x v="7"/>
    <x v="1"/>
    <x v="1"/>
    <n v="40.419367200000003"/>
  </r>
  <r>
    <x v="14"/>
    <x v="13"/>
    <x v="13"/>
    <s v="KTOE"/>
    <x v="14"/>
    <x v="4"/>
    <x v="1"/>
    <n v="192.9737988"/>
  </r>
  <r>
    <x v="14"/>
    <x v="13"/>
    <x v="13"/>
    <s v="KTOE"/>
    <x v="25"/>
    <x v="1"/>
    <x v="1"/>
    <n v="114.2954532"/>
  </r>
  <r>
    <x v="1"/>
    <x v="12"/>
    <x v="12"/>
    <s v="KTOE"/>
    <x v="7"/>
    <x v="3"/>
    <x v="1"/>
    <n v="554.71750559999998"/>
  </r>
  <r>
    <x v="1"/>
    <x v="12"/>
    <x v="12"/>
    <s v="KTOE"/>
    <x v="10"/>
    <x v="3"/>
    <x v="1"/>
    <n v="1145.8099296"/>
  </r>
  <r>
    <x v="1"/>
    <x v="12"/>
    <x v="12"/>
    <s v="KTOE"/>
    <x v="0"/>
    <x v="2"/>
    <x v="1"/>
    <n v="137.47776479999999"/>
  </r>
  <r>
    <x v="0"/>
    <x v="12"/>
    <x v="12"/>
    <s v="KTOE"/>
    <x v="31"/>
    <x v="0"/>
    <x v="1"/>
    <n v="67.110217199999994"/>
  </r>
  <r>
    <x v="0"/>
    <x v="12"/>
    <x v="12"/>
    <s v="KTOE"/>
    <x v="19"/>
    <x v="5"/>
    <x v="1"/>
    <n v="3.4834176000000001"/>
  </r>
  <r>
    <x v="8"/>
    <x v="12"/>
    <x v="12"/>
    <s v="KTOE"/>
    <x v="3"/>
    <x v="1"/>
    <x v="1"/>
    <n v="1.5281819999999999"/>
  </r>
  <r>
    <x v="14"/>
    <x v="13"/>
    <x v="13"/>
    <s v="KTOE"/>
    <x v="28"/>
    <x v="3"/>
    <x v="0"/>
    <n v="57.367533600000002"/>
  </r>
  <r>
    <x v="0"/>
    <x v="12"/>
    <x v="12"/>
    <s v="KTOE"/>
    <x v="31"/>
    <x v="3"/>
    <x v="0"/>
    <n v="65.711826000000002"/>
  </r>
  <r>
    <x v="0"/>
    <x v="12"/>
    <x v="12"/>
    <s v="KTOE"/>
    <x v="19"/>
    <x v="5"/>
    <x v="0"/>
    <n v="3.4834176000000001"/>
  </r>
  <r>
    <x v="1"/>
    <x v="13"/>
    <x v="13"/>
    <s v="KTOE"/>
    <x v="28"/>
    <x v="4"/>
    <x v="0"/>
    <n v="144.08034839999999"/>
  </r>
  <r>
    <x v="1"/>
    <x v="13"/>
    <x v="13"/>
    <s v="KTOE"/>
    <x v="30"/>
    <x v="3"/>
    <x v="0"/>
    <n v="150.2391312"/>
  </r>
  <r>
    <x v="1"/>
    <x v="13"/>
    <x v="13"/>
    <s v="KTOE"/>
    <x v="0"/>
    <x v="4"/>
    <x v="0"/>
    <n v="10.776823200000001"/>
  </r>
  <r>
    <x v="13"/>
    <x v="13"/>
    <x v="13"/>
    <s v="KTOE"/>
    <x v="18"/>
    <x v="4"/>
    <x v="0"/>
    <n v="0.11304359999999999"/>
  </r>
  <r>
    <x v="14"/>
    <x v="13"/>
    <x v="13"/>
    <s v="KTOE"/>
    <x v="3"/>
    <x v="3"/>
    <x v="0"/>
    <n v="591.55715880000002"/>
  </r>
  <r>
    <x v="12"/>
    <x v="13"/>
    <x v="13"/>
    <s v="KTOE"/>
    <x v="6"/>
    <x v="4"/>
    <x v="0"/>
    <n v="0.90016200000000002"/>
  </r>
  <r>
    <x v="8"/>
    <x v="13"/>
    <x v="13"/>
    <s v="KTOE"/>
    <x v="16"/>
    <x v="3"/>
    <x v="0"/>
    <n v="3.7681199999999998E-2"/>
  </r>
  <r>
    <x v="8"/>
    <x v="13"/>
    <x v="13"/>
    <s v="KTOE"/>
    <x v="3"/>
    <x v="5"/>
    <x v="0"/>
    <n v="0.41449320000000001"/>
  </r>
  <r>
    <x v="1"/>
    <x v="12"/>
    <x v="12"/>
    <s v="KTOE"/>
    <x v="28"/>
    <x v="0"/>
    <x v="0"/>
    <n v="2270.0075975999998"/>
  </r>
  <r>
    <x v="1"/>
    <x v="12"/>
    <x v="12"/>
    <s v="KTOE"/>
    <x v="35"/>
    <x v="1"/>
    <x v="0"/>
    <n v="22.110490800000001"/>
  </r>
  <r>
    <x v="3"/>
    <x v="12"/>
    <x v="12"/>
    <s v="KTOE"/>
    <x v="4"/>
    <x v="3"/>
    <x v="0"/>
    <n v="0.40193279999999998"/>
  </r>
  <r>
    <x v="8"/>
    <x v="12"/>
    <x v="12"/>
    <s v="KTOE"/>
    <x v="9"/>
    <x v="4"/>
    <x v="0"/>
    <n v="0.60289919999999997"/>
  </r>
  <r>
    <x v="8"/>
    <x v="12"/>
    <x v="12"/>
    <s v="KTOE"/>
    <x v="14"/>
    <x v="4"/>
    <x v="0"/>
    <n v="0.33913080000000001"/>
  </r>
  <r>
    <x v="13"/>
    <x v="12"/>
    <x v="12"/>
    <s v="KTOE"/>
    <x v="3"/>
    <x v="5"/>
    <x v="0"/>
    <n v="0.12560399999999999"/>
  </r>
  <r>
    <x v="3"/>
    <x v="12"/>
    <x v="12"/>
    <s v="KTOE"/>
    <x v="25"/>
    <x v="2"/>
    <x v="6"/>
    <n v="20.975867999999998"/>
  </r>
  <r>
    <x v="1"/>
    <x v="9"/>
    <x v="9"/>
    <s v="KTOE"/>
    <x v="16"/>
    <x v="4"/>
    <x v="6"/>
    <n v="258.24182400000001"/>
  </r>
  <r>
    <x v="1"/>
    <x v="9"/>
    <x v="9"/>
    <s v="KTOE"/>
    <x v="18"/>
    <x v="4"/>
    <x v="6"/>
    <n v="3042.4721976000001"/>
  </r>
  <r>
    <x v="1"/>
    <x v="10"/>
    <x v="10"/>
    <s v="KTOE"/>
    <x v="3"/>
    <x v="5"/>
    <x v="6"/>
    <n v="1.758456"/>
  </r>
  <r>
    <x v="1"/>
    <x v="10"/>
    <x v="10"/>
    <s v="KTOE"/>
    <x v="23"/>
    <x v="4"/>
    <x v="6"/>
    <n v="23.2409268"/>
  </r>
  <r>
    <x v="1"/>
    <x v="10"/>
    <x v="10"/>
    <s v="KTOE"/>
    <x v="18"/>
    <x v="3"/>
    <x v="6"/>
    <n v="296.07793559999999"/>
  </r>
  <r>
    <x v="14"/>
    <x v="6"/>
    <x v="6"/>
    <s v="KTOE"/>
    <x v="28"/>
    <x v="5"/>
    <x v="5"/>
    <n v="11.2750524"/>
  </r>
  <r>
    <x v="14"/>
    <x v="6"/>
    <x v="6"/>
    <s v="KTOE"/>
    <x v="9"/>
    <x v="2"/>
    <x v="5"/>
    <n v="18.128844000000001"/>
  </r>
  <r>
    <x v="5"/>
    <x v="6"/>
    <x v="6"/>
    <s v="KTOE"/>
    <x v="3"/>
    <x v="0"/>
    <x v="5"/>
    <n v="0.79967880000000002"/>
  </r>
  <r>
    <x v="3"/>
    <x v="6"/>
    <x v="6"/>
    <s v="KTOE"/>
    <x v="4"/>
    <x v="5"/>
    <x v="5"/>
    <n v="0.75362399999999996"/>
  </r>
  <r>
    <x v="3"/>
    <x v="6"/>
    <x v="6"/>
    <s v="KTOE"/>
    <x v="7"/>
    <x v="5"/>
    <x v="5"/>
    <n v="3.9481524000000001"/>
  </r>
  <r>
    <x v="3"/>
    <x v="6"/>
    <x v="6"/>
    <s v="KTOE"/>
    <x v="6"/>
    <x v="4"/>
    <x v="5"/>
    <n v="0.439614"/>
  </r>
  <r>
    <x v="3"/>
    <x v="6"/>
    <x v="6"/>
    <s v="KTOE"/>
    <x v="20"/>
    <x v="3"/>
    <x v="5"/>
    <n v="0.82898640000000001"/>
  </r>
  <r>
    <x v="3"/>
    <x v="6"/>
    <x v="6"/>
    <s v="KTOE"/>
    <x v="33"/>
    <x v="1"/>
    <x v="5"/>
    <n v="0.24283440000000001"/>
  </r>
  <r>
    <x v="13"/>
    <x v="6"/>
    <x v="6"/>
    <s v="KTOE"/>
    <x v="23"/>
    <x v="0"/>
    <x v="5"/>
    <n v="3.1526603999999998"/>
  </r>
  <r>
    <x v="13"/>
    <x v="6"/>
    <x v="6"/>
    <s v="KTOE"/>
    <x v="3"/>
    <x v="0"/>
    <x v="5"/>
    <n v="54.570751199999997"/>
  </r>
  <r>
    <x v="1"/>
    <x v="7"/>
    <x v="7"/>
    <s v="KTOE"/>
    <x v="7"/>
    <x v="2"/>
    <x v="5"/>
    <n v="426.64329359999999"/>
  </r>
  <r>
    <x v="1"/>
    <x v="7"/>
    <x v="7"/>
    <s v="KTOE"/>
    <x v="23"/>
    <x v="3"/>
    <x v="5"/>
    <n v="140.67229320000001"/>
  </r>
  <r>
    <x v="1"/>
    <x v="7"/>
    <x v="7"/>
    <s v="KTOE"/>
    <x v="25"/>
    <x v="0"/>
    <x v="5"/>
    <n v="1780.4408868"/>
  </r>
  <r>
    <x v="3"/>
    <x v="7"/>
    <x v="7"/>
    <s v="KTOE"/>
    <x v="14"/>
    <x v="3"/>
    <x v="5"/>
    <n v="8.0093484000000004"/>
  </r>
  <r>
    <x v="3"/>
    <x v="7"/>
    <x v="7"/>
    <s v="KTOE"/>
    <x v="9"/>
    <x v="3"/>
    <x v="5"/>
    <n v="0.13816439999999999"/>
  </r>
  <r>
    <x v="3"/>
    <x v="7"/>
    <x v="7"/>
    <s v="KTOE"/>
    <x v="7"/>
    <x v="2"/>
    <x v="5"/>
    <n v="7.9549200000000004"/>
  </r>
  <r>
    <x v="13"/>
    <x v="7"/>
    <x v="7"/>
    <s v="KTOE"/>
    <x v="3"/>
    <x v="4"/>
    <x v="5"/>
    <n v="3.7681199999999998E-2"/>
  </r>
  <r>
    <x v="1"/>
    <x v="6"/>
    <x v="6"/>
    <s v="KTOE"/>
    <x v="30"/>
    <x v="0"/>
    <x v="5"/>
    <n v="34.407122399999999"/>
  </r>
  <r>
    <x v="1"/>
    <x v="6"/>
    <x v="6"/>
    <s v="KTOE"/>
    <x v="23"/>
    <x v="4"/>
    <x v="5"/>
    <n v="145.85555160000001"/>
  </r>
  <r>
    <x v="1"/>
    <x v="6"/>
    <x v="6"/>
    <s v="KTOE"/>
    <x v="10"/>
    <x v="5"/>
    <x v="5"/>
    <n v="33.243192000000001"/>
  </r>
  <r>
    <x v="1"/>
    <x v="6"/>
    <x v="6"/>
    <s v="KTOE"/>
    <x v="0"/>
    <x v="1"/>
    <x v="5"/>
    <n v="28.8596124"/>
  </r>
  <r>
    <x v="1"/>
    <x v="6"/>
    <x v="6"/>
    <s v="KTOE"/>
    <x v="25"/>
    <x v="2"/>
    <x v="5"/>
    <n v="1919.8738871999999"/>
  </r>
  <r>
    <x v="0"/>
    <x v="8"/>
    <x v="8"/>
    <s v="KTOE"/>
    <x v="36"/>
    <x v="3"/>
    <x v="7"/>
    <n v="1.3397760000000001"/>
  </r>
  <r>
    <x v="0"/>
    <x v="8"/>
    <x v="8"/>
    <s v="KTOE"/>
    <x v="5"/>
    <x v="2"/>
    <x v="7"/>
    <n v="5.9620031999999998"/>
  </r>
  <r>
    <x v="1"/>
    <x v="5"/>
    <x v="5"/>
    <s v="KTOE"/>
    <x v="0"/>
    <x v="2"/>
    <x v="1"/>
    <n v="1.1429963999999999"/>
  </r>
  <r>
    <x v="8"/>
    <x v="5"/>
    <x v="5"/>
    <s v="KTOE"/>
    <x v="9"/>
    <x v="3"/>
    <x v="1"/>
    <n v="11.174569200000001"/>
  </r>
  <r>
    <x v="0"/>
    <x v="9"/>
    <x v="9"/>
    <s v="KTOE"/>
    <x v="31"/>
    <x v="5"/>
    <x v="1"/>
    <n v="60.938873999999998"/>
  </r>
  <r>
    <x v="0"/>
    <x v="9"/>
    <x v="9"/>
    <s v="KTOE"/>
    <x v="19"/>
    <x v="3"/>
    <x v="1"/>
    <n v="4.8525011999999998"/>
  </r>
  <r>
    <x v="1"/>
    <x v="9"/>
    <x v="9"/>
    <s v="KTOE"/>
    <x v="30"/>
    <x v="1"/>
    <x v="1"/>
    <n v="195.83338319999999"/>
  </r>
  <r>
    <x v="1"/>
    <x v="9"/>
    <x v="9"/>
    <s v="KTOE"/>
    <x v="10"/>
    <x v="2"/>
    <x v="1"/>
    <n v="821.28268800000001"/>
  </r>
  <r>
    <x v="1"/>
    <x v="10"/>
    <x v="10"/>
    <s v="KTOE"/>
    <x v="7"/>
    <x v="5"/>
    <x v="1"/>
    <n v="1.6412256000000001"/>
  </r>
  <r>
    <x v="1"/>
    <x v="10"/>
    <x v="10"/>
    <s v="KTOE"/>
    <x v="25"/>
    <x v="0"/>
    <x v="1"/>
    <n v="26.3600928"/>
  </r>
  <r>
    <x v="1"/>
    <x v="6"/>
    <x v="6"/>
    <s v="KTOE"/>
    <x v="23"/>
    <x v="1"/>
    <x v="1"/>
    <n v="119.61268920000001"/>
  </r>
  <r>
    <x v="1"/>
    <x v="6"/>
    <x v="6"/>
    <s v="KTOE"/>
    <x v="0"/>
    <x v="3"/>
    <x v="1"/>
    <n v="30.810661199999998"/>
  </r>
  <r>
    <x v="1"/>
    <x v="6"/>
    <x v="6"/>
    <s v="KTOE"/>
    <x v="25"/>
    <x v="5"/>
    <x v="1"/>
    <n v="1502.6341464"/>
  </r>
  <r>
    <x v="3"/>
    <x v="6"/>
    <x v="6"/>
    <s v="KTOE"/>
    <x v="7"/>
    <x v="0"/>
    <x v="1"/>
    <n v="8.6624891999999996"/>
  </r>
  <r>
    <x v="3"/>
    <x v="6"/>
    <x v="6"/>
    <s v="KTOE"/>
    <x v="4"/>
    <x v="2"/>
    <x v="1"/>
    <n v="0.18840599999999999"/>
  </r>
  <r>
    <x v="3"/>
    <x v="6"/>
    <x v="6"/>
    <s v="KTOE"/>
    <x v="9"/>
    <x v="1"/>
    <x v="1"/>
    <n v="0.13816439999999999"/>
  </r>
  <r>
    <x v="8"/>
    <x v="6"/>
    <x v="6"/>
    <s v="KTOE"/>
    <x v="25"/>
    <x v="0"/>
    <x v="1"/>
    <n v="0.62802000000000002"/>
  </r>
  <r>
    <x v="14"/>
    <x v="6"/>
    <x v="6"/>
    <s v="KTOE"/>
    <x v="14"/>
    <x v="2"/>
    <x v="1"/>
    <n v="61.751113199999999"/>
  </r>
  <r>
    <x v="14"/>
    <x v="6"/>
    <x v="6"/>
    <s v="KTOE"/>
    <x v="3"/>
    <x v="0"/>
    <x v="1"/>
    <n v="135.00755280000001"/>
  </r>
  <r>
    <x v="13"/>
    <x v="6"/>
    <x v="6"/>
    <s v="KTOE"/>
    <x v="25"/>
    <x v="0"/>
    <x v="1"/>
    <n v="15.6418848"/>
  </r>
  <r>
    <x v="0"/>
    <x v="7"/>
    <x v="7"/>
    <s v="KTOE"/>
    <x v="5"/>
    <x v="1"/>
    <x v="1"/>
    <n v="4002.6687228000001"/>
  </r>
  <r>
    <x v="1"/>
    <x v="7"/>
    <x v="7"/>
    <s v="KTOE"/>
    <x v="10"/>
    <x v="0"/>
    <x v="1"/>
    <n v="42.144328799999997"/>
  </r>
  <r>
    <x v="1"/>
    <x v="7"/>
    <x v="7"/>
    <s v="KTOE"/>
    <x v="0"/>
    <x v="3"/>
    <x v="1"/>
    <n v="30.810661199999998"/>
  </r>
  <r>
    <x v="3"/>
    <x v="7"/>
    <x v="7"/>
    <s v="KTOE"/>
    <x v="9"/>
    <x v="4"/>
    <x v="1"/>
    <n v="8.7922799999999995E-2"/>
  </r>
  <r>
    <x v="3"/>
    <x v="7"/>
    <x v="7"/>
    <s v="KTOE"/>
    <x v="20"/>
    <x v="4"/>
    <x v="1"/>
    <n v="1.1178756000000001"/>
  </r>
  <r>
    <x v="3"/>
    <x v="7"/>
    <x v="7"/>
    <s v="KTOE"/>
    <x v="30"/>
    <x v="1"/>
    <x v="1"/>
    <n v="23.416772399999999"/>
  </r>
  <r>
    <x v="3"/>
    <x v="7"/>
    <x v="7"/>
    <s v="KTOE"/>
    <x v="14"/>
    <x v="0"/>
    <x v="1"/>
    <n v="7.5320532"/>
  </r>
  <r>
    <x v="0"/>
    <x v="11"/>
    <x v="11"/>
    <s v="KTOE"/>
    <x v="31"/>
    <x v="5"/>
    <x v="1"/>
    <n v="44.1833004"/>
  </r>
  <r>
    <x v="0"/>
    <x v="8"/>
    <x v="8"/>
    <s v="KTOE"/>
    <x v="26"/>
    <x v="0"/>
    <x v="1"/>
    <n v="47.407136399999999"/>
  </r>
  <r>
    <x v="0"/>
    <x v="8"/>
    <x v="8"/>
    <s v="KTOE"/>
    <x v="36"/>
    <x v="1"/>
    <x v="1"/>
    <n v="1.3774572"/>
  </r>
  <r>
    <x v="14"/>
    <x v="6"/>
    <x v="6"/>
    <s v="KTOE"/>
    <x v="7"/>
    <x v="2"/>
    <x v="0"/>
    <n v="9.6463871999999995"/>
  </r>
  <r>
    <x v="14"/>
    <x v="6"/>
    <x v="6"/>
    <s v="KTOE"/>
    <x v="14"/>
    <x v="0"/>
    <x v="0"/>
    <n v="60.059646000000001"/>
  </r>
  <r>
    <x v="1"/>
    <x v="6"/>
    <x v="6"/>
    <s v="KTOE"/>
    <x v="28"/>
    <x v="5"/>
    <x v="0"/>
    <n v="564.08756400000004"/>
  </r>
  <r>
    <x v="1"/>
    <x v="6"/>
    <x v="6"/>
    <s v="KTOE"/>
    <x v="23"/>
    <x v="0"/>
    <x v="0"/>
    <n v="125.8175268"/>
  </r>
  <r>
    <x v="1"/>
    <x v="6"/>
    <x v="6"/>
    <s v="KTOE"/>
    <x v="25"/>
    <x v="0"/>
    <x v="0"/>
    <n v="1780.4408868"/>
  </r>
  <r>
    <x v="5"/>
    <x v="6"/>
    <x v="6"/>
    <s v="KTOE"/>
    <x v="27"/>
    <x v="3"/>
    <x v="0"/>
    <n v="0.12979080000000001"/>
  </r>
  <r>
    <x v="3"/>
    <x v="6"/>
    <x v="6"/>
    <s v="KTOE"/>
    <x v="16"/>
    <x v="5"/>
    <x v="0"/>
    <n v="2.5120799999999999E-2"/>
  </r>
  <r>
    <x v="8"/>
    <x v="6"/>
    <x v="6"/>
    <s v="KTOE"/>
    <x v="9"/>
    <x v="5"/>
    <x v="0"/>
    <n v="1.6244784000000001"/>
  </r>
  <r>
    <x v="8"/>
    <x v="12"/>
    <x v="12"/>
    <s v="KTOE"/>
    <x v="1"/>
    <x v="4"/>
    <x v="6"/>
    <n v="4.1868000000000002E-2"/>
  </r>
  <r>
    <x v="13"/>
    <x v="12"/>
    <x v="12"/>
    <s v="KTOE"/>
    <x v="11"/>
    <x v="4"/>
    <x v="6"/>
    <n v="4.60548E-2"/>
  </r>
  <r>
    <x v="8"/>
    <x v="13"/>
    <x v="13"/>
    <s v="KTOE"/>
    <x v="14"/>
    <x v="0"/>
    <x v="1"/>
    <n v="0.10048319999999999"/>
  </r>
  <r>
    <x v="16"/>
    <x v="13"/>
    <x v="13"/>
    <s v="KTOE"/>
    <x v="17"/>
    <x v="3"/>
    <x v="1"/>
    <n v="2.93076E-2"/>
  </r>
  <r>
    <x v="0"/>
    <x v="13"/>
    <x v="13"/>
    <s v="KTOE"/>
    <x v="14"/>
    <x v="0"/>
    <x v="1"/>
    <n v="1992.7618884000001"/>
  </r>
  <r>
    <x v="0"/>
    <x v="13"/>
    <x v="13"/>
    <s v="KTOE"/>
    <x v="6"/>
    <x v="3"/>
    <x v="1"/>
    <n v="170.0426952"/>
  </r>
  <r>
    <x v="0"/>
    <x v="13"/>
    <x v="13"/>
    <s v="KTOE"/>
    <x v="20"/>
    <x v="1"/>
    <x v="1"/>
    <n v="281.70046439999999"/>
  </r>
  <r>
    <x v="0"/>
    <x v="13"/>
    <x v="13"/>
    <s v="KTOE"/>
    <x v="22"/>
    <x v="5"/>
    <x v="1"/>
    <n v="40.662201600000003"/>
  </r>
  <r>
    <x v="0"/>
    <x v="13"/>
    <x v="13"/>
    <s v="KTOE"/>
    <x v="8"/>
    <x v="4"/>
    <x v="1"/>
    <n v="306.9384948"/>
  </r>
  <r>
    <x v="0"/>
    <x v="13"/>
    <x v="13"/>
    <s v="KTOE"/>
    <x v="13"/>
    <x v="0"/>
    <x v="1"/>
    <n v="265.6985148"/>
  </r>
  <r>
    <x v="0"/>
    <x v="13"/>
    <x v="13"/>
    <s v="KTOE"/>
    <x v="35"/>
    <x v="1"/>
    <x v="1"/>
    <n v="64.125028799999995"/>
  </r>
  <r>
    <x v="1"/>
    <x v="13"/>
    <x v="13"/>
    <s v="KTOE"/>
    <x v="24"/>
    <x v="2"/>
    <x v="1"/>
    <n v="4.8064463999999996"/>
  </r>
  <r>
    <x v="1"/>
    <x v="13"/>
    <x v="13"/>
    <s v="KTOE"/>
    <x v="1"/>
    <x v="5"/>
    <x v="1"/>
    <n v="122.442966"/>
  </r>
  <r>
    <x v="4"/>
    <x v="13"/>
    <x v="13"/>
    <s v="KTOE"/>
    <x v="3"/>
    <x v="1"/>
    <x v="1"/>
    <n v="721.12605840000003"/>
  </r>
  <r>
    <x v="11"/>
    <x v="13"/>
    <x v="13"/>
    <s v="KTOE"/>
    <x v="18"/>
    <x v="4"/>
    <x v="1"/>
    <n v="0.20515320000000001"/>
  </r>
  <r>
    <x v="1"/>
    <x v="12"/>
    <x v="12"/>
    <s v="KTOE"/>
    <x v="14"/>
    <x v="2"/>
    <x v="1"/>
    <n v="5375.6418599999997"/>
  </r>
  <r>
    <x v="1"/>
    <x v="12"/>
    <x v="12"/>
    <s v="KTOE"/>
    <x v="37"/>
    <x v="1"/>
    <x v="1"/>
    <n v="29.588115599999998"/>
  </r>
  <r>
    <x v="1"/>
    <x v="12"/>
    <x v="12"/>
    <s v="KTOE"/>
    <x v="27"/>
    <x v="5"/>
    <x v="1"/>
    <n v="164.41144919999999"/>
  </r>
  <r>
    <x v="1"/>
    <x v="12"/>
    <x v="12"/>
    <s v="KTOE"/>
    <x v="24"/>
    <x v="5"/>
    <x v="1"/>
    <n v="98.946644399999997"/>
  </r>
  <r>
    <x v="1"/>
    <x v="12"/>
    <x v="12"/>
    <s v="KTOE"/>
    <x v="31"/>
    <x v="3"/>
    <x v="1"/>
    <n v="5923.0450259999998"/>
  </r>
  <r>
    <x v="1"/>
    <x v="12"/>
    <x v="12"/>
    <s v="KTOE"/>
    <x v="2"/>
    <x v="1"/>
    <x v="1"/>
    <n v="1709.9561088"/>
  </r>
  <r>
    <x v="0"/>
    <x v="12"/>
    <x v="12"/>
    <s v="KTOE"/>
    <x v="14"/>
    <x v="0"/>
    <x v="1"/>
    <n v="158.55411599999999"/>
  </r>
  <r>
    <x v="0"/>
    <x v="12"/>
    <x v="12"/>
    <s v="KTOE"/>
    <x v="17"/>
    <x v="0"/>
    <x v="1"/>
    <n v="40.239334800000002"/>
  </r>
  <r>
    <x v="0"/>
    <x v="12"/>
    <x v="12"/>
    <s v="KTOE"/>
    <x v="8"/>
    <x v="1"/>
    <x v="1"/>
    <n v="51.531134399999999"/>
  </r>
  <r>
    <x v="10"/>
    <x v="12"/>
    <x v="12"/>
    <s v="KTOE"/>
    <x v="3"/>
    <x v="3"/>
    <x v="1"/>
    <n v="8.3736000000000005E-2"/>
  </r>
  <r>
    <x v="3"/>
    <x v="12"/>
    <x v="12"/>
    <s v="KTOE"/>
    <x v="11"/>
    <x v="3"/>
    <x v="1"/>
    <n v="0.30144959999999998"/>
  </r>
  <r>
    <x v="3"/>
    <x v="12"/>
    <x v="12"/>
    <s v="KTOE"/>
    <x v="12"/>
    <x v="3"/>
    <x v="1"/>
    <n v="9.21096E-2"/>
  </r>
  <r>
    <x v="8"/>
    <x v="12"/>
    <x v="12"/>
    <s v="KTOE"/>
    <x v="14"/>
    <x v="3"/>
    <x v="1"/>
    <n v="0.33913080000000001"/>
  </r>
  <r>
    <x v="0"/>
    <x v="12"/>
    <x v="12"/>
    <s v="KTOE"/>
    <x v="16"/>
    <x v="1"/>
    <x v="0"/>
    <n v="1.1429963999999999"/>
  </r>
  <r>
    <x v="0"/>
    <x v="12"/>
    <x v="12"/>
    <s v="KTOE"/>
    <x v="33"/>
    <x v="4"/>
    <x v="0"/>
    <n v="4.4212607999999998"/>
  </r>
  <r>
    <x v="0"/>
    <x v="12"/>
    <x v="12"/>
    <s v="KTOE"/>
    <x v="20"/>
    <x v="3"/>
    <x v="0"/>
    <n v="4.1742395999999999"/>
  </r>
  <r>
    <x v="0"/>
    <x v="13"/>
    <x v="13"/>
    <s v="KTOE"/>
    <x v="14"/>
    <x v="2"/>
    <x v="0"/>
    <n v="1921.9840343999999"/>
  </r>
  <r>
    <x v="0"/>
    <x v="13"/>
    <x v="13"/>
    <s v="KTOE"/>
    <x v="9"/>
    <x v="3"/>
    <x v="0"/>
    <n v="874.85698079999997"/>
  </r>
  <r>
    <x v="0"/>
    <x v="13"/>
    <x v="13"/>
    <s v="KTOE"/>
    <x v="33"/>
    <x v="3"/>
    <x v="0"/>
    <n v="110.8957716"/>
  </r>
  <r>
    <x v="0"/>
    <x v="13"/>
    <x v="13"/>
    <s v="KTOE"/>
    <x v="3"/>
    <x v="4"/>
    <x v="0"/>
    <n v="1361.7064584"/>
  </r>
  <r>
    <x v="0"/>
    <x v="13"/>
    <x v="13"/>
    <s v="KTOE"/>
    <x v="10"/>
    <x v="3"/>
    <x v="0"/>
    <n v="9.1983996000000001"/>
  </r>
  <r>
    <x v="0"/>
    <x v="13"/>
    <x v="13"/>
    <s v="KTOE"/>
    <x v="35"/>
    <x v="3"/>
    <x v="0"/>
    <n v="64.702807199999995"/>
  </r>
  <r>
    <x v="0"/>
    <x v="13"/>
    <x v="13"/>
    <s v="KTOE"/>
    <x v="25"/>
    <x v="4"/>
    <x v="0"/>
    <n v="421.47259559999998"/>
  </r>
  <r>
    <x v="1"/>
    <x v="13"/>
    <x v="13"/>
    <s v="KTOE"/>
    <x v="27"/>
    <x v="4"/>
    <x v="0"/>
    <n v="19.0206324"/>
  </r>
  <r>
    <x v="1"/>
    <x v="13"/>
    <x v="13"/>
    <s v="KTOE"/>
    <x v="36"/>
    <x v="3"/>
    <x v="0"/>
    <n v="2.4157836000000001"/>
  </r>
  <r>
    <x v="1"/>
    <x v="13"/>
    <x v="13"/>
    <s v="KTOE"/>
    <x v="37"/>
    <x v="2"/>
    <x v="0"/>
    <n v="3.6843840000000001"/>
  </r>
  <r>
    <x v="1"/>
    <x v="13"/>
    <x v="13"/>
    <s v="KTOE"/>
    <x v="31"/>
    <x v="1"/>
    <x v="0"/>
    <n v="1055.2033908000001"/>
  </r>
  <r>
    <x v="10"/>
    <x v="13"/>
    <x v="13"/>
    <s v="KTOE"/>
    <x v="9"/>
    <x v="2"/>
    <x v="0"/>
    <n v="19.7910036"/>
  </r>
  <r>
    <x v="1"/>
    <x v="13"/>
    <x v="13"/>
    <s v="KTOE"/>
    <x v="2"/>
    <x v="4"/>
    <x v="0"/>
    <n v="558.5233068"/>
  </r>
  <r>
    <x v="1"/>
    <x v="13"/>
    <x v="13"/>
    <s v="KTOE"/>
    <x v="1"/>
    <x v="4"/>
    <x v="0"/>
    <n v="141.61850999999999"/>
  </r>
  <r>
    <x v="4"/>
    <x v="13"/>
    <x v="13"/>
    <s v="KTOE"/>
    <x v="26"/>
    <x v="3"/>
    <x v="0"/>
    <n v="173.19954240000001"/>
  </r>
  <r>
    <x v="4"/>
    <x v="13"/>
    <x v="13"/>
    <s v="KTOE"/>
    <x v="1"/>
    <x v="1"/>
    <x v="0"/>
    <n v="58.506343200000003"/>
  </r>
  <r>
    <x v="8"/>
    <x v="13"/>
    <x v="13"/>
    <s v="KTOE"/>
    <x v="1"/>
    <x v="4"/>
    <x v="0"/>
    <n v="2.0934000000000001E-2"/>
  </r>
  <r>
    <x v="8"/>
    <x v="13"/>
    <x v="13"/>
    <s v="KTOE"/>
    <x v="25"/>
    <x v="4"/>
    <x v="0"/>
    <n v="0.12979080000000001"/>
  </r>
  <r>
    <x v="1"/>
    <x v="12"/>
    <x v="12"/>
    <s v="KTOE"/>
    <x v="14"/>
    <x v="2"/>
    <x v="0"/>
    <n v="5375.6418599999997"/>
  </r>
  <r>
    <x v="1"/>
    <x v="12"/>
    <x v="12"/>
    <s v="KTOE"/>
    <x v="37"/>
    <x v="0"/>
    <x v="0"/>
    <n v="29.391335999999999"/>
  </r>
  <r>
    <x v="1"/>
    <x v="12"/>
    <x v="12"/>
    <s v="KTOE"/>
    <x v="22"/>
    <x v="2"/>
    <x v="0"/>
    <n v="383.77464839999999"/>
  </r>
  <r>
    <x v="1"/>
    <x v="12"/>
    <x v="12"/>
    <s v="KTOE"/>
    <x v="24"/>
    <x v="1"/>
    <x v="0"/>
    <n v="98.201393999999993"/>
  </r>
  <r>
    <x v="3"/>
    <x v="12"/>
    <x v="12"/>
    <s v="KTOE"/>
    <x v="25"/>
    <x v="5"/>
    <x v="0"/>
    <n v="27.7291764"/>
  </r>
  <r>
    <x v="14"/>
    <x v="13"/>
    <x v="13"/>
    <s v="KTOE"/>
    <x v="14"/>
    <x v="4"/>
    <x v="3"/>
    <n v="192.9737988"/>
  </r>
  <r>
    <x v="14"/>
    <x v="13"/>
    <x v="13"/>
    <s v="KTOE"/>
    <x v="6"/>
    <x v="4"/>
    <x v="3"/>
    <n v="0.5149764"/>
  </r>
  <r>
    <x v="14"/>
    <x v="13"/>
    <x v="13"/>
    <s v="KTOE"/>
    <x v="25"/>
    <x v="1"/>
    <x v="3"/>
    <n v="114.2954532"/>
  </r>
  <r>
    <x v="12"/>
    <x v="13"/>
    <x v="13"/>
    <s v="KTOE"/>
    <x v="23"/>
    <x v="3"/>
    <x v="3"/>
    <n v="0.92109600000000003"/>
  </r>
  <r>
    <x v="4"/>
    <x v="13"/>
    <x v="13"/>
    <s v="KTOE"/>
    <x v="28"/>
    <x v="5"/>
    <x v="3"/>
    <n v="57.154006799999998"/>
  </r>
  <r>
    <x v="2"/>
    <x v="13"/>
    <x v="13"/>
    <s v="KTOE"/>
    <x v="19"/>
    <x v="5"/>
    <x v="3"/>
    <n v="9.21096E-2"/>
  </r>
  <r>
    <x v="2"/>
    <x v="13"/>
    <x v="13"/>
    <s v="KTOE"/>
    <x v="3"/>
    <x v="2"/>
    <x v="3"/>
    <n v="3.7764935999999998"/>
  </r>
  <r>
    <x v="0"/>
    <x v="13"/>
    <x v="13"/>
    <s v="KTOE"/>
    <x v="26"/>
    <x v="3"/>
    <x v="3"/>
    <n v="2.4450911999999998"/>
  </r>
  <r>
    <x v="1"/>
    <x v="13"/>
    <x v="13"/>
    <s v="KTOE"/>
    <x v="16"/>
    <x v="5"/>
    <x v="3"/>
    <n v="40.951090800000003"/>
  </r>
  <r>
    <x v="8"/>
    <x v="6"/>
    <x v="6"/>
    <s v="KTOE"/>
    <x v="14"/>
    <x v="4"/>
    <x v="0"/>
    <n v="0.25539479999999998"/>
  </r>
  <r>
    <x v="8"/>
    <x v="6"/>
    <x v="6"/>
    <s v="KTOE"/>
    <x v="3"/>
    <x v="0"/>
    <x v="0"/>
    <n v="3.3494400000000001E-2"/>
  </r>
  <r>
    <x v="13"/>
    <x v="6"/>
    <x v="6"/>
    <s v="KTOE"/>
    <x v="1"/>
    <x v="0"/>
    <x v="0"/>
    <n v="6.6067704000000003"/>
  </r>
  <r>
    <x v="13"/>
    <x v="6"/>
    <x v="6"/>
    <s v="KTOE"/>
    <x v="2"/>
    <x v="0"/>
    <x v="0"/>
    <n v="10.944295199999999"/>
  </r>
  <r>
    <x v="0"/>
    <x v="11"/>
    <x v="11"/>
    <s v="KTOE"/>
    <x v="19"/>
    <x v="4"/>
    <x v="0"/>
    <n v="119.1479544"/>
  </r>
  <r>
    <x v="0"/>
    <x v="11"/>
    <x v="11"/>
    <s v="KTOE"/>
    <x v="31"/>
    <x v="5"/>
    <x v="0"/>
    <n v="44.1833004"/>
  </r>
  <r>
    <x v="8"/>
    <x v="7"/>
    <x v="7"/>
    <s v="KTOE"/>
    <x v="25"/>
    <x v="0"/>
    <x v="1"/>
    <n v="0.62802000000000002"/>
  </r>
  <r>
    <x v="7"/>
    <x v="7"/>
    <x v="7"/>
    <s v="KTOE"/>
    <x v="7"/>
    <x v="5"/>
    <x v="1"/>
    <n v="9.0811691999999997"/>
  </r>
  <r>
    <x v="0"/>
    <x v="11"/>
    <x v="11"/>
    <s v="KTOE"/>
    <x v="33"/>
    <x v="0"/>
    <x v="1"/>
    <n v="663.87575519999996"/>
  </r>
  <r>
    <x v="0"/>
    <x v="11"/>
    <x v="11"/>
    <s v="KTOE"/>
    <x v="10"/>
    <x v="5"/>
    <x v="1"/>
    <n v="700.67354039999998"/>
  </r>
  <r>
    <x v="0"/>
    <x v="11"/>
    <x v="11"/>
    <s v="KTOE"/>
    <x v="3"/>
    <x v="0"/>
    <x v="1"/>
    <n v="980.28479159999995"/>
  </r>
  <r>
    <x v="0"/>
    <x v="8"/>
    <x v="8"/>
    <s v="KTOE"/>
    <x v="28"/>
    <x v="4"/>
    <x v="1"/>
    <n v="29.822576399999999"/>
  </r>
  <r>
    <x v="0"/>
    <x v="8"/>
    <x v="8"/>
    <s v="KTOE"/>
    <x v="30"/>
    <x v="4"/>
    <x v="1"/>
    <n v="17.7059772"/>
  </r>
  <r>
    <x v="0"/>
    <x v="8"/>
    <x v="8"/>
    <s v="KTOE"/>
    <x v="13"/>
    <x v="1"/>
    <x v="1"/>
    <n v="1.7040276000000001"/>
  </r>
  <r>
    <x v="1"/>
    <x v="8"/>
    <x v="8"/>
    <s v="KTOE"/>
    <x v="31"/>
    <x v="0"/>
    <x v="1"/>
    <n v="4.3249643999999998"/>
  </r>
  <r>
    <x v="0"/>
    <x v="6"/>
    <x v="6"/>
    <s v="KTOE"/>
    <x v="20"/>
    <x v="2"/>
    <x v="0"/>
    <n v="0.3181968"/>
  </r>
  <r>
    <x v="0"/>
    <x v="6"/>
    <x v="6"/>
    <s v="KTOE"/>
    <x v="3"/>
    <x v="5"/>
    <x v="0"/>
    <n v="629.11694160000002"/>
  </r>
  <r>
    <x v="0"/>
    <x v="8"/>
    <x v="8"/>
    <s v="KTOE"/>
    <x v="20"/>
    <x v="2"/>
    <x v="0"/>
    <n v="1.3397760000000001"/>
  </r>
  <r>
    <x v="0"/>
    <x v="8"/>
    <x v="8"/>
    <s v="KTOE"/>
    <x v="30"/>
    <x v="4"/>
    <x v="0"/>
    <n v="17.7059772"/>
  </r>
  <r>
    <x v="0"/>
    <x v="8"/>
    <x v="8"/>
    <s v="KTOE"/>
    <x v="33"/>
    <x v="0"/>
    <x v="0"/>
    <n v="7.3562076000000003"/>
  </r>
  <r>
    <x v="0"/>
    <x v="8"/>
    <x v="8"/>
    <s v="KTOE"/>
    <x v="22"/>
    <x v="4"/>
    <x v="0"/>
    <n v="0.54009720000000006"/>
  </r>
  <r>
    <x v="1"/>
    <x v="6"/>
    <x v="6"/>
    <s v="KTOE"/>
    <x v="14"/>
    <x v="1"/>
    <x v="0"/>
    <n v="3430.9235015999998"/>
  </r>
  <r>
    <x v="1"/>
    <x v="6"/>
    <x v="6"/>
    <s v="KTOE"/>
    <x v="9"/>
    <x v="2"/>
    <x v="0"/>
    <n v="292.0879152"/>
  </r>
  <r>
    <x v="1"/>
    <x v="6"/>
    <x v="6"/>
    <s v="KTOE"/>
    <x v="18"/>
    <x v="1"/>
    <x v="0"/>
    <n v="1780.2441071999999"/>
  </r>
  <r>
    <x v="1"/>
    <x v="6"/>
    <x v="6"/>
    <s v="KTOE"/>
    <x v="22"/>
    <x v="1"/>
    <x v="0"/>
    <n v="155.3344668"/>
  </r>
  <r>
    <x v="10"/>
    <x v="6"/>
    <x v="6"/>
    <s v="KTOE"/>
    <x v="27"/>
    <x v="2"/>
    <x v="0"/>
    <n v="0.18003240000000001"/>
  </r>
  <r>
    <x v="3"/>
    <x v="6"/>
    <x v="6"/>
    <s v="KTOE"/>
    <x v="25"/>
    <x v="4"/>
    <x v="0"/>
    <n v="197.99795879999999"/>
  </r>
  <r>
    <x v="13"/>
    <x v="6"/>
    <x v="6"/>
    <s v="KTOE"/>
    <x v="17"/>
    <x v="5"/>
    <x v="0"/>
    <n v="2.8847052"/>
  </r>
  <r>
    <x v="13"/>
    <x v="6"/>
    <x v="6"/>
    <s v="KTOE"/>
    <x v="11"/>
    <x v="5"/>
    <x v="0"/>
    <n v="40.180719600000003"/>
  </r>
  <r>
    <x v="13"/>
    <x v="6"/>
    <x v="6"/>
    <s v="KTOE"/>
    <x v="10"/>
    <x v="2"/>
    <x v="0"/>
    <n v="4.1784264000000002"/>
  </r>
  <r>
    <x v="6"/>
    <x v="6"/>
    <x v="6"/>
    <s v="KTOE"/>
    <x v="11"/>
    <x v="1"/>
    <x v="0"/>
    <n v="8.3736000000000001E-3"/>
  </r>
  <r>
    <x v="0"/>
    <x v="11"/>
    <x v="11"/>
    <s v="KTOE"/>
    <x v="14"/>
    <x v="4"/>
    <x v="0"/>
    <n v="1457.2659816"/>
  </r>
  <r>
    <x v="0"/>
    <x v="11"/>
    <x v="11"/>
    <s v="KTOE"/>
    <x v="23"/>
    <x v="5"/>
    <x v="0"/>
    <n v="254.66211000000001"/>
  </r>
  <r>
    <x v="0"/>
    <x v="11"/>
    <x v="11"/>
    <s v="KTOE"/>
    <x v="33"/>
    <x v="0"/>
    <x v="0"/>
    <n v="663.87575519999996"/>
  </r>
  <r>
    <x v="0"/>
    <x v="11"/>
    <x v="11"/>
    <s v="KTOE"/>
    <x v="10"/>
    <x v="0"/>
    <x v="0"/>
    <n v="691.60074480000003"/>
  </r>
  <r>
    <x v="0"/>
    <x v="5"/>
    <x v="5"/>
    <s v="KTOE"/>
    <x v="29"/>
    <x v="0"/>
    <x v="3"/>
    <n v="52.154967599999999"/>
  </r>
  <r>
    <x v="2"/>
    <x v="5"/>
    <x v="5"/>
    <s v="KTOE"/>
    <x v="16"/>
    <x v="1"/>
    <x v="3"/>
    <n v="42.931447200000001"/>
  </r>
  <r>
    <x v="8"/>
    <x v="5"/>
    <x v="5"/>
    <s v="KTOE"/>
    <x v="16"/>
    <x v="0"/>
    <x v="3"/>
    <n v="1.67472E-2"/>
  </r>
  <r>
    <x v="1"/>
    <x v="9"/>
    <x v="9"/>
    <s v="KTOE"/>
    <x v="28"/>
    <x v="2"/>
    <x v="6"/>
    <n v="1383.9634871999999"/>
  </r>
  <r>
    <x v="1"/>
    <x v="9"/>
    <x v="9"/>
    <s v="KTOE"/>
    <x v="23"/>
    <x v="0"/>
    <x v="6"/>
    <n v="459.23753160000001"/>
  </r>
  <r>
    <x v="1"/>
    <x v="9"/>
    <x v="9"/>
    <s v="KTOE"/>
    <x v="25"/>
    <x v="3"/>
    <x v="6"/>
    <n v="2129.3687988000001"/>
  </r>
  <r>
    <x v="1"/>
    <x v="10"/>
    <x v="10"/>
    <s v="KTOE"/>
    <x v="3"/>
    <x v="2"/>
    <x v="6"/>
    <n v="21.800667600000001"/>
  </r>
  <r>
    <x v="1"/>
    <x v="10"/>
    <x v="10"/>
    <s v="KTOE"/>
    <x v="25"/>
    <x v="5"/>
    <x v="6"/>
    <n v="40.117917599999998"/>
  </r>
  <r>
    <x v="14"/>
    <x v="6"/>
    <x v="6"/>
    <s v="KTOE"/>
    <x v="7"/>
    <x v="5"/>
    <x v="5"/>
    <n v="9.0769824000000003"/>
  </r>
  <r>
    <x v="14"/>
    <x v="6"/>
    <x v="6"/>
    <s v="KTOE"/>
    <x v="28"/>
    <x v="2"/>
    <x v="5"/>
    <n v="15.131095200000001"/>
  </r>
  <r>
    <x v="3"/>
    <x v="6"/>
    <x v="6"/>
    <s v="KTOE"/>
    <x v="7"/>
    <x v="2"/>
    <x v="5"/>
    <n v="7.9549200000000004"/>
  </r>
  <r>
    <x v="3"/>
    <x v="6"/>
    <x v="6"/>
    <s v="KTOE"/>
    <x v="4"/>
    <x v="2"/>
    <x v="5"/>
    <n v="0.18840599999999999"/>
  </r>
  <r>
    <x v="3"/>
    <x v="6"/>
    <x v="6"/>
    <s v="KTOE"/>
    <x v="9"/>
    <x v="3"/>
    <x v="5"/>
    <n v="0.13816439999999999"/>
  </r>
  <r>
    <x v="3"/>
    <x v="6"/>
    <x v="6"/>
    <s v="KTOE"/>
    <x v="14"/>
    <x v="5"/>
    <x v="5"/>
    <n v="8.0805240000000005"/>
  </r>
  <r>
    <x v="8"/>
    <x v="6"/>
    <x v="6"/>
    <s v="KTOE"/>
    <x v="3"/>
    <x v="3"/>
    <x v="5"/>
    <n v="0.10048319999999999"/>
  </r>
  <r>
    <x v="13"/>
    <x v="6"/>
    <x v="6"/>
    <s v="KTOE"/>
    <x v="25"/>
    <x v="0"/>
    <x v="5"/>
    <n v="15.6418848"/>
  </r>
  <r>
    <x v="1"/>
    <x v="7"/>
    <x v="7"/>
    <s v="KTOE"/>
    <x v="28"/>
    <x v="1"/>
    <x v="5"/>
    <n v="638.89730640000005"/>
  </r>
  <r>
    <x v="8"/>
    <x v="7"/>
    <x v="7"/>
    <s v="KTOE"/>
    <x v="3"/>
    <x v="2"/>
    <x v="5"/>
    <n v="7.5362399999999996E-2"/>
  </r>
  <r>
    <x v="13"/>
    <x v="7"/>
    <x v="7"/>
    <s v="KTOE"/>
    <x v="25"/>
    <x v="5"/>
    <x v="5"/>
    <n v="1.0927548"/>
  </r>
  <r>
    <x v="0"/>
    <x v="6"/>
    <x v="6"/>
    <s v="KTOE"/>
    <x v="26"/>
    <x v="5"/>
    <x v="5"/>
    <n v="245.1413268"/>
  </r>
  <r>
    <x v="1"/>
    <x v="6"/>
    <x v="6"/>
    <s v="KTOE"/>
    <x v="0"/>
    <x v="4"/>
    <x v="5"/>
    <n v="34.708571999999997"/>
  </r>
  <r>
    <x v="1"/>
    <x v="6"/>
    <x v="6"/>
    <s v="KTOE"/>
    <x v="10"/>
    <x v="2"/>
    <x v="5"/>
    <n v="61.374301199999998"/>
  </r>
  <r>
    <x v="1"/>
    <x v="5"/>
    <x v="5"/>
    <s v="KTOE"/>
    <x v="7"/>
    <x v="5"/>
    <x v="1"/>
    <n v="0.1172304"/>
  </r>
  <r>
    <x v="1"/>
    <x v="5"/>
    <x v="5"/>
    <s v="KTOE"/>
    <x v="3"/>
    <x v="5"/>
    <x v="1"/>
    <n v="8.3736000000000001E-3"/>
  </r>
  <r>
    <x v="0"/>
    <x v="9"/>
    <x v="9"/>
    <s v="KTOE"/>
    <x v="31"/>
    <x v="2"/>
    <x v="1"/>
    <n v="41.114376"/>
  </r>
  <r>
    <x v="1"/>
    <x v="9"/>
    <x v="9"/>
    <s v="KTOE"/>
    <x v="30"/>
    <x v="4"/>
    <x v="1"/>
    <n v="145.73413439999999"/>
  </r>
  <r>
    <x v="1"/>
    <x v="9"/>
    <x v="9"/>
    <s v="KTOE"/>
    <x v="3"/>
    <x v="0"/>
    <x v="1"/>
    <n v="63.656107200000001"/>
  </r>
  <r>
    <x v="1"/>
    <x v="10"/>
    <x v="10"/>
    <s v="KTOE"/>
    <x v="7"/>
    <x v="2"/>
    <x v="1"/>
    <n v="6.9584615999999997"/>
  </r>
  <r>
    <x v="1"/>
    <x v="10"/>
    <x v="10"/>
    <s v="KTOE"/>
    <x v="23"/>
    <x v="1"/>
    <x v="1"/>
    <n v="31.719196799999999"/>
  </r>
  <r>
    <x v="1"/>
    <x v="10"/>
    <x v="10"/>
    <s v="KTOE"/>
    <x v="35"/>
    <x v="5"/>
    <x v="1"/>
    <n v="1.3607100000000001"/>
  </r>
  <r>
    <x v="1"/>
    <x v="6"/>
    <x v="6"/>
    <s v="KTOE"/>
    <x v="23"/>
    <x v="4"/>
    <x v="1"/>
    <n v="145.85555160000001"/>
  </r>
  <r>
    <x v="1"/>
    <x v="13"/>
    <x v="13"/>
    <s v="KTOE"/>
    <x v="23"/>
    <x v="0"/>
    <x v="3"/>
    <n v="111.62846159999999"/>
  </r>
  <r>
    <x v="1"/>
    <x v="13"/>
    <x v="13"/>
    <s v="KTOE"/>
    <x v="1"/>
    <x v="3"/>
    <x v="3"/>
    <n v="133.89805079999999"/>
  </r>
  <r>
    <x v="8"/>
    <x v="13"/>
    <x v="13"/>
    <s v="KTOE"/>
    <x v="3"/>
    <x v="1"/>
    <x v="3"/>
    <n v="1.15137"/>
  </r>
  <r>
    <x v="13"/>
    <x v="13"/>
    <x v="13"/>
    <s v="KTOE"/>
    <x v="33"/>
    <x v="4"/>
    <x v="3"/>
    <n v="11.911446"/>
  </r>
  <r>
    <x v="1"/>
    <x v="12"/>
    <x v="12"/>
    <s v="KTOE"/>
    <x v="7"/>
    <x v="4"/>
    <x v="6"/>
    <n v="568.10689200000002"/>
  </r>
  <r>
    <x v="1"/>
    <x v="12"/>
    <x v="12"/>
    <s v="KTOE"/>
    <x v="28"/>
    <x v="5"/>
    <x v="6"/>
    <n v="2443.5169632000002"/>
  </r>
  <r>
    <x v="1"/>
    <x v="12"/>
    <x v="12"/>
    <s v="KTOE"/>
    <x v="35"/>
    <x v="1"/>
    <x v="6"/>
    <n v="22.110490800000001"/>
  </r>
  <r>
    <x v="1"/>
    <x v="12"/>
    <x v="12"/>
    <s v="KTOE"/>
    <x v="3"/>
    <x v="2"/>
    <x v="6"/>
    <n v="587.59644600000001"/>
  </r>
  <r>
    <x v="8"/>
    <x v="12"/>
    <x v="12"/>
    <s v="KTOE"/>
    <x v="3"/>
    <x v="5"/>
    <x v="6"/>
    <n v="0.71594279999999999"/>
  </r>
  <r>
    <x v="8"/>
    <x v="13"/>
    <x v="13"/>
    <s v="KTOE"/>
    <x v="9"/>
    <x v="2"/>
    <x v="1"/>
    <n v="11.605809600000001"/>
  </r>
  <r>
    <x v="1"/>
    <x v="13"/>
    <x v="13"/>
    <s v="KTOE"/>
    <x v="0"/>
    <x v="0"/>
    <x v="1"/>
    <n v="12.5562132"/>
  </r>
  <r>
    <x v="1"/>
    <x v="13"/>
    <x v="13"/>
    <s v="KTOE"/>
    <x v="10"/>
    <x v="1"/>
    <x v="1"/>
    <n v="77.300888400000005"/>
  </r>
  <r>
    <x v="1"/>
    <x v="13"/>
    <x v="13"/>
    <s v="KTOE"/>
    <x v="35"/>
    <x v="0"/>
    <x v="1"/>
    <n v="2.1268943999999999"/>
  </r>
  <r>
    <x v="2"/>
    <x v="13"/>
    <x v="13"/>
    <s v="KTOE"/>
    <x v="3"/>
    <x v="0"/>
    <x v="1"/>
    <n v="3.4499232000000002"/>
  </r>
  <r>
    <x v="12"/>
    <x v="13"/>
    <x v="13"/>
    <s v="KTOE"/>
    <x v="16"/>
    <x v="3"/>
    <x v="1"/>
    <n v="17.119825200000001"/>
  </r>
  <r>
    <x v="12"/>
    <x v="13"/>
    <x v="13"/>
    <s v="KTOE"/>
    <x v="22"/>
    <x v="1"/>
    <x v="1"/>
    <n v="4.7980727999999999"/>
  </r>
  <r>
    <x v="14"/>
    <x v="13"/>
    <x v="13"/>
    <s v="KTOE"/>
    <x v="9"/>
    <x v="4"/>
    <x v="1"/>
    <n v="72.607485600000004"/>
  </r>
  <r>
    <x v="1"/>
    <x v="12"/>
    <x v="12"/>
    <s v="KTOE"/>
    <x v="25"/>
    <x v="3"/>
    <x v="1"/>
    <n v="3451.5434915999999"/>
  </r>
  <r>
    <x v="8"/>
    <x v="12"/>
    <x v="12"/>
    <s v="KTOE"/>
    <x v="9"/>
    <x v="1"/>
    <x v="1"/>
    <n v="0.6866352"/>
  </r>
  <r>
    <x v="13"/>
    <x v="12"/>
    <x v="12"/>
    <s v="KTOE"/>
    <x v="3"/>
    <x v="3"/>
    <x v="1"/>
    <n v="0.51078959999999995"/>
  </r>
  <r>
    <x v="14"/>
    <x v="13"/>
    <x v="13"/>
    <s v="KTOE"/>
    <x v="6"/>
    <x v="3"/>
    <x v="0"/>
    <n v="0.68244839999999996"/>
  </r>
  <r>
    <x v="0"/>
    <x v="12"/>
    <x v="12"/>
    <s v="KTOE"/>
    <x v="26"/>
    <x v="3"/>
    <x v="0"/>
    <n v="237.14872560000001"/>
  </r>
  <r>
    <x v="0"/>
    <x v="12"/>
    <x v="12"/>
    <s v="KTOE"/>
    <x v="5"/>
    <x v="0"/>
    <x v="0"/>
    <n v="3660.2847791999998"/>
  </r>
  <r>
    <x v="0"/>
    <x v="13"/>
    <x v="13"/>
    <s v="KTOE"/>
    <x v="24"/>
    <x v="5"/>
    <x v="0"/>
    <n v="5.0241599999999997E-2"/>
  </r>
  <r>
    <x v="2"/>
    <x v="13"/>
    <x v="13"/>
    <s v="KTOE"/>
    <x v="22"/>
    <x v="0"/>
    <x v="0"/>
    <n v="3.9648995999999999"/>
  </r>
  <r>
    <x v="12"/>
    <x v="13"/>
    <x v="13"/>
    <s v="KTOE"/>
    <x v="14"/>
    <x v="3"/>
    <x v="0"/>
    <n v="138.44072879999999"/>
  </r>
  <r>
    <x v="8"/>
    <x v="13"/>
    <x v="13"/>
    <s v="KTOE"/>
    <x v="9"/>
    <x v="3"/>
    <x v="0"/>
    <n v="11.174569200000001"/>
  </r>
  <r>
    <x v="1"/>
    <x v="12"/>
    <x v="12"/>
    <s v="KTOE"/>
    <x v="23"/>
    <x v="2"/>
    <x v="0"/>
    <n v="672.31634399999996"/>
  </r>
  <r>
    <x v="1"/>
    <x v="12"/>
    <x v="12"/>
    <s v="KTOE"/>
    <x v="3"/>
    <x v="1"/>
    <x v="0"/>
    <n v="339.34432679999998"/>
  </r>
  <r>
    <x v="1"/>
    <x v="12"/>
    <x v="12"/>
    <s v="KTOE"/>
    <x v="0"/>
    <x v="1"/>
    <x v="0"/>
    <n v="138.33605879999999"/>
  </r>
  <r>
    <x v="1"/>
    <x v="12"/>
    <x v="12"/>
    <s v="KTOE"/>
    <x v="25"/>
    <x v="3"/>
    <x v="0"/>
    <n v="3451.5434915999999"/>
  </r>
  <r>
    <x v="3"/>
    <x v="12"/>
    <x v="12"/>
    <s v="KTOE"/>
    <x v="33"/>
    <x v="5"/>
    <x v="0"/>
    <n v="8.3736000000000005E-2"/>
  </r>
  <r>
    <x v="13"/>
    <x v="13"/>
    <x v="13"/>
    <s v="KTOE"/>
    <x v="11"/>
    <x v="2"/>
    <x v="1"/>
    <n v="0.32657039999999998"/>
  </r>
  <r>
    <x v="0"/>
    <x v="13"/>
    <x v="13"/>
    <s v="KTOE"/>
    <x v="9"/>
    <x v="3"/>
    <x v="1"/>
    <n v="874.85698079999997"/>
  </r>
  <r>
    <x v="0"/>
    <x v="13"/>
    <x v="13"/>
    <s v="KTOE"/>
    <x v="33"/>
    <x v="2"/>
    <x v="1"/>
    <n v="138.01367519999999"/>
  </r>
  <r>
    <x v="0"/>
    <x v="13"/>
    <x v="13"/>
    <s v="KTOE"/>
    <x v="22"/>
    <x v="4"/>
    <x v="1"/>
    <n v="23.467013999999999"/>
  </r>
  <r>
    <x v="0"/>
    <x v="13"/>
    <x v="13"/>
    <s v="KTOE"/>
    <x v="10"/>
    <x v="2"/>
    <x v="1"/>
    <n v="9.9645840000000003"/>
  </r>
  <r>
    <x v="1"/>
    <x v="13"/>
    <x v="13"/>
    <s v="KTOE"/>
    <x v="17"/>
    <x v="3"/>
    <x v="1"/>
    <n v="52.619702400000001"/>
  </r>
  <r>
    <x v="1"/>
    <x v="13"/>
    <x v="13"/>
    <s v="KTOE"/>
    <x v="36"/>
    <x v="1"/>
    <x v="1"/>
    <n v="1.9677960000000001"/>
  </r>
  <r>
    <x v="1"/>
    <x v="13"/>
    <x v="13"/>
    <s v="KTOE"/>
    <x v="19"/>
    <x v="2"/>
    <x v="1"/>
    <n v="9.1774655999999997"/>
  </r>
  <r>
    <x v="1"/>
    <x v="13"/>
    <x v="13"/>
    <s v="KTOE"/>
    <x v="26"/>
    <x v="3"/>
    <x v="1"/>
    <n v="624.51564840000003"/>
  </r>
  <r>
    <x v="1"/>
    <x v="13"/>
    <x v="13"/>
    <s v="KTOE"/>
    <x v="1"/>
    <x v="4"/>
    <x v="1"/>
    <n v="141.61850999999999"/>
  </r>
  <r>
    <x v="2"/>
    <x v="13"/>
    <x v="13"/>
    <s v="KTOE"/>
    <x v="23"/>
    <x v="0"/>
    <x v="1"/>
    <n v="0.48148200000000002"/>
  </r>
  <r>
    <x v="4"/>
    <x v="13"/>
    <x v="13"/>
    <s v="KTOE"/>
    <x v="23"/>
    <x v="2"/>
    <x v="1"/>
    <n v="35.014208400000001"/>
  </r>
  <r>
    <x v="4"/>
    <x v="13"/>
    <x v="13"/>
    <s v="KTOE"/>
    <x v="26"/>
    <x v="2"/>
    <x v="1"/>
    <n v="152.3492784"/>
  </r>
  <r>
    <x v="4"/>
    <x v="13"/>
    <x v="13"/>
    <s v="KTOE"/>
    <x v="1"/>
    <x v="0"/>
    <x v="1"/>
    <n v="59.088308400000003"/>
  </r>
  <r>
    <x v="10"/>
    <x v="13"/>
    <x v="13"/>
    <s v="KTOE"/>
    <x v="9"/>
    <x v="0"/>
    <x v="1"/>
    <n v="19.799377199999999"/>
  </r>
  <r>
    <x v="12"/>
    <x v="13"/>
    <x v="13"/>
    <s v="KTOE"/>
    <x v="19"/>
    <x v="4"/>
    <x v="1"/>
    <n v="0.20096639999999999"/>
  </r>
  <r>
    <x v="9"/>
    <x v="13"/>
    <x v="13"/>
    <s v="KTOE"/>
    <x v="3"/>
    <x v="5"/>
    <x v="1"/>
    <n v="0.21352679999999999"/>
  </r>
  <r>
    <x v="1"/>
    <x v="12"/>
    <x v="12"/>
    <s v="KTOE"/>
    <x v="9"/>
    <x v="2"/>
    <x v="1"/>
    <n v="444.26972160000003"/>
  </r>
  <r>
    <x v="1"/>
    <x v="12"/>
    <x v="12"/>
    <s v="KTOE"/>
    <x v="18"/>
    <x v="3"/>
    <x v="1"/>
    <n v="4447.5329700000002"/>
  </r>
  <r>
    <x v="1"/>
    <x v="12"/>
    <x v="12"/>
    <s v="KTOE"/>
    <x v="27"/>
    <x v="4"/>
    <x v="1"/>
    <n v="222.026004"/>
  </r>
  <r>
    <x v="1"/>
    <x v="12"/>
    <x v="12"/>
    <s v="KTOE"/>
    <x v="32"/>
    <x v="0"/>
    <x v="1"/>
    <n v="32.221612800000003"/>
  </r>
  <r>
    <x v="1"/>
    <x v="12"/>
    <x v="12"/>
    <s v="KTOE"/>
    <x v="24"/>
    <x v="4"/>
    <x v="1"/>
    <n v="84.456129599999997"/>
  </r>
  <r>
    <x v="0"/>
    <x v="12"/>
    <x v="12"/>
    <s v="KTOE"/>
    <x v="9"/>
    <x v="3"/>
    <x v="1"/>
    <n v="13.9755384"/>
  </r>
  <r>
    <x v="3"/>
    <x v="12"/>
    <x v="12"/>
    <s v="KTOE"/>
    <x v="5"/>
    <x v="0"/>
    <x v="1"/>
    <n v="8.9639387999999993"/>
  </r>
  <r>
    <x v="8"/>
    <x v="12"/>
    <x v="12"/>
    <s v="KTOE"/>
    <x v="5"/>
    <x v="1"/>
    <x v="1"/>
    <n v="0.25958160000000002"/>
  </r>
  <r>
    <x v="14"/>
    <x v="13"/>
    <x v="13"/>
    <s v="KTOE"/>
    <x v="31"/>
    <x v="0"/>
    <x v="0"/>
    <n v="57.246116399999998"/>
  </r>
  <r>
    <x v="0"/>
    <x v="12"/>
    <x v="12"/>
    <s v="KTOE"/>
    <x v="13"/>
    <x v="1"/>
    <x v="0"/>
    <n v="178.1860212"/>
  </r>
  <r>
    <x v="0"/>
    <x v="13"/>
    <x v="13"/>
    <s v="KTOE"/>
    <x v="23"/>
    <x v="1"/>
    <x v="0"/>
    <n v="71.204907599999999"/>
  </r>
  <r>
    <x v="0"/>
    <x v="13"/>
    <x v="13"/>
    <s v="KTOE"/>
    <x v="20"/>
    <x v="5"/>
    <x v="0"/>
    <n v="267.2936856"/>
  </r>
  <r>
    <x v="1"/>
    <x v="13"/>
    <x v="13"/>
    <s v="KTOE"/>
    <x v="22"/>
    <x v="1"/>
    <x v="0"/>
    <n v="62.136298799999999"/>
  </r>
  <r>
    <x v="10"/>
    <x v="13"/>
    <x v="13"/>
    <s v="KTOE"/>
    <x v="3"/>
    <x v="2"/>
    <x v="0"/>
    <n v="1.737522"/>
  </r>
  <r>
    <x v="4"/>
    <x v="13"/>
    <x v="13"/>
    <s v="KTOE"/>
    <x v="23"/>
    <x v="0"/>
    <x v="0"/>
    <n v="36.069282000000001"/>
  </r>
  <r>
    <x v="4"/>
    <x v="13"/>
    <x v="13"/>
    <s v="KTOE"/>
    <x v="31"/>
    <x v="1"/>
    <x v="0"/>
    <n v="80.449361999999994"/>
  </r>
  <r>
    <x v="4"/>
    <x v="13"/>
    <x v="13"/>
    <s v="KTOE"/>
    <x v="11"/>
    <x v="1"/>
    <x v="0"/>
    <n v="373.04388"/>
  </r>
  <r>
    <x v="4"/>
    <x v="13"/>
    <x v="13"/>
    <s v="KTOE"/>
    <x v="25"/>
    <x v="3"/>
    <x v="0"/>
    <n v="160.38374759999999"/>
  </r>
  <r>
    <x v="2"/>
    <x v="13"/>
    <x v="13"/>
    <s v="KTOE"/>
    <x v="23"/>
    <x v="5"/>
    <x v="0"/>
    <n v="0.1590984"/>
  </r>
  <r>
    <x v="13"/>
    <x v="13"/>
    <x v="13"/>
    <s v="KTOE"/>
    <x v="26"/>
    <x v="5"/>
    <x v="0"/>
    <n v="0.1842192"/>
  </r>
  <r>
    <x v="14"/>
    <x v="13"/>
    <x v="13"/>
    <s v="KTOE"/>
    <x v="10"/>
    <x v="0"/>
    <x v="0"/>
    <n v="31.777812000000001"/>
  </r>
  <r>
    <x v="14"/>
    <x v="13"/>
    <x v="13"/>
    <s v="KTOE"/>
    <x v="2"/>
    <x v="1"/>
    <x v="0"/>
    <n v="119.8429632"/>
  </r>
  <r>
    <x v="12"/>
    <x v="13"/>
    <x v="13"/>
    <s v="KTOE"/>
    <x v="19"/>
    <x v="3"/>
    <x v="0"/>
    <n v="0.13816439999999999"/>
  </r>
  <r>
    <x v="8"/>
    <x v="13"/>
    <x v="13"/>
    <s v="KTOE"/>
    <x v="11"/>
    <x v="3"/>
    <x v="0"/>
    <n v="2.6334971999999999"/>
  </r>
  <r>
    <x v="1"/>
    <x v="12"/>
    <x v="12"/>
    <s v="KTOE"/>
    <x v="18"/>
    <x v="3"/>
    <x v="0"/>
    <n v="4447.5329700000002"/>
  </r>
  <r>
    <x v="1"/>
    <x v="12"/>
    <x v="12"/>
    <s v="KTOE"/>
    <x v="17"/>
    <x v="2"/>
    <x v="0"/>
    <n v="323.765244"/>
  </r>
  <r>
    <x v="1"/>
    <x v="12"/>
    <x v="12"/>
    <s v="KTOE"/>
    <x v="36"/>
    <x v="1"/>
    <x v="0"/>
    <n v="117.1550376"/>
  </r>
  <r>
    <x v="1"/>
    <x v="12"/>
    <x v="12"/>
    <s v="KTOE"/>
    <x v="2"/>
    <x v="3"/>
    <x v="0"/>
    <n v="1547.3198628"/>
  </r>
  <r>
    <x v="10"/>
    <x v="12"/>
    <x v="12"/>
    <s v="KTOE"/>
    <x v="3"/>
    <x v="3"/>
    <x v="0"/>
    <n v="8.3736000000000005E-2"/>
  </r>
  <r>
    <x v="3"/>
    <x v="12"/>
    <x v="12"/>
    <s v="KTOE"/>
    <x v="11"/>
    <x v="0"/>
    <x v="0"/>
    <n v="0.21771360000000001"/>
  </r>
  <r>
    <x v="3"/>
    <x v="12"/>
    <x v="12"/>
    <s v="KTOE"/>
    <x v="13"/>
    <x v="1"/>
    <x v="0"/>
    <n v="3.2322096"/>
  </r>
  <r>
    <x v="3"/>
    <x v="12"/>
    <x v="12"/>
    <s v="KTOE"/>
    <x v="12"/>
    <x v="4"/>
    <x v="0"/>
    <n v="0.13816439999999999"/>
  </r>
  <r>
    <x v="3"/>
    <x v="12"/>
    <x v="12"/>
    <s v="KTOE"/>
    <x v="25"/>
    <x v="4"/>
    <x v="0"/>
    <n v="19.4769936"/>
  </r>
  <r>
    <x v="8"/>
    <x v="12"/>
    <x v="12"/>
    <s v="KTOE"/>
    <x v="1"/>
    <x v="0"/>
    <x v="0"/>
    <n v="4.1868000000000002E-2"/>
  </r>
  <r>
    <x v="13"/>
    <x v="12"/>
    <x v="12"/>
    <s v="KTOE"/>
    <x v="28"/>
    <x v="5"/>
    <x v="0"/>
    <n v="4.1868000000000002E-2"/>
  </r>
  <r>
    <x v="14"/>
    <x v="13"/>
    <x v="13"/>
    <s v="KTOE"/>
    <x v="9"/>
    <x v="5"/>
    <x v="3"/>
    <n v="79.825528800000001"/>
  </r>
  <r>
    <x v="14"/>
    <x v="13"/>
    <x v="13"/>
    <s v="KTOE"/>
    <x v="3"/>
    <x v="0"/>
    <x v="3"/>
    <n v="571.77034200000003"/>
  </r>
  <r>
    <x v="12"/>
    <x v="13"/>
    <x v="13"/>
    <s v="KTOE"/>
    <x v="16"/>
    <x v="0"/>
    <x v="3"/>
    <n v="19.899860400000001"/>
  </r>
  <r>
    <x v="12"/>
    <x v="13"/>
    <x v="13"/>
    <s v="KTOE"/>
    <x v="22"/>
    <x v="5"/>
    <x v="3"/>
    <n v="4.1407451999999996"/>
  </r>
  <r>
    <x v="4"/>
    <x v="13"/>
    <x v="13"/>
    <s v="KTOE"/>
    <x v="28"/>
    <x v="4"/>
    <x v="3"/>
    <n v="59.992657199999996"/>
  </r>
  <r>
    <x v="2"/>
    <x v="13"/>
    <x v="13"/>
    <s v="KTOE"/>
    <x v="19"/>
    <x v="4"/>
    <x v="3"/>
    <n v="0.15072479999999999"/>
  </r>
  <r>
    <x v="0"/>
    <x v="13"/>
    <x v="13"/>
    <s v="KTOE"/>
    <x v="19"/>
    <x v="1"/>
    <x v="3"/>
    <n v="0.98389800000000005"/>
  </r>
  <r>
    <x v="1"/>
    <x v="13"/>
    <x v="13"/>
    <s v="KTOE"/>
    <x v="7"/>
    <x v="2"/>
    <x v="3"/>
    <n v="141.05747880000001"/>
  </r>
  <r>
    <x v="1"/>
    <x v="13"/>
    <x v="13"/>
    <s v="KTOE"/>
    <x v="16"/>
    <x v="4"/>
    <x v="3"/>
    <n v="73.281560400000004"/>
  </r>
  <r>
    <x v="1"/>
    <x v="13"/>
    <x v="13"/>
    <s v="KTOE"/>
    <x v="35"/>
    <x v="0"/>
    <x v="3"/>
    <n v="2.1268943999999999"/>
  </r>
  <r>
    <x v="9"/>
    <x v="13"/>
    <x v="13"/>
    <s v="KTOE"/>
    <x v="6"/>
    <x v="4"/>
    <x v="3"/>
    <n v="2.0934000000000001E-2"/>
  </r>
  <r>
    <x v="0"/>
    <x v="12"/>
    <x v="12"/>
    <s v="KTOE"/>
    <x v="26"/>
    <x v="5"/>
    <x v="6"/>
    <n v="255.29431679999999"/>
  </r>
  <r>
    <x v="1"/>
    <x v="12"/>
    <x v="12"/>
    <s v="KTOE"/>
    <x v="28"/>
    <x v="4"/>
    <x v="6"/>
    <n v="2247.2607131999998"/>
  </r>
  <r>
    <x v="1"/>
    <x v="12"/>
    <x v="12"/>
    <s v="KTOE"/>
    <x v="23"/>
    <x v="1"/>
    <x v="6"/>
    <n v="766.10066400000005"/>
  </r>
  <r>
    <x v="1"/>
    <x v="12"/>
    <x v="12"/>
    <s v="KTOE"/>
    <x v="25"/>
    <x v="5"/>
    <x v="6"/>
    <n v="3563.4315348"/>
  </r>
  <r>
    <x v="3"/>
    <x v="12"/>
    <x v="12"/>
    <s v="KTOE"/>
    <x v="4"/>
    <x v="0"/>
    <x v="6"/>
    <n v="0.76199760000000005"/>
  </r>
  <r>
    <x v="8"/>
    <x v="12"/>
    <x v="12"/>
    <s v="KTOE"/>
    <x v="9"/>
    <x v="3"/>
    <x v="6"/>
    <n v="0.60289919999999997"/>
  </r>
  <r>
    <x v="8"/>
    <x v="12"/>
    <x v="12"/>
    <s v="KTOE"/>
    <x v="16"/>
    <x v="4"/>
    <x v="6"/>
    <n v="4.60548E-2"/>
  </r>
  <r>
    <x v="8"/>
    <x v="12"/>
    <x v="12"/>
    <s v="KTOE"/>
    <x v="3"/>
    <x v="4"/>
    <x v="6"/>
    <n v="1.193238"/>
  </r>
  <r>
    <x v="13"/>
    <x v="13"/>
    <x v="13"/>
    <s v="KTOE"/>
    <x v="33"/>
    <x v="2"/>
    <x v="1"/>
    <n v="12.8785968"/>
  </r>
  <r>
    <x v="1"/>
    <x v="13"/>
    <x v="13"/>
    <s v="KTOE"/>
    <x v="7"/>
    <x v="5"/>
    <x v="1"/>
    <n v="128.37984839999999"/>
  </r>
  <r>
    <x v="1"/>
    <x v="13"/>
    <x v="13"/>
    <s v="KTOE"/>
    <x v="30"/>
    <x v="0"/>
    <x v="1"/>
    <n v="97.0039692"/>
  </r>
  <r>
    <x v="1"/>
    <x v="13"/>
    <x v="13"/>
    <s v="KTOE"/>
    <x v="3"/>
    <x v="5"/>
    <x v="1"/>
    <n v="439.87776839999998"/>
  </r>
  <r>
    <x v="2"/>
    <x v="13"/>
    <x v="13"/>
    <s v="KTOE"/>
    <x v="19"/>
    <x v="1"/>
    <x v="1"/>
    <n v="0.1172304"/>
  </r>
  <r>
    <x v="12"/>
    <x v="13"/>
    <x v="13"/>
    <s v="KTOE"/>
    <x v="9"/>
    <x v="2"/>
    <x v="1"/>
    <n v="2.9014524000000002"/>
  </r>
  <r>
    <x v="12"/>
    <x v="13"/>
    <x v="13"/>
    <s v="KTOE"/>
    <x v="14"/>
    <x v="2"/>
    <x v="1"/>
    <n v="125.05971599999999"/>
  </r>
  <r>
    <x v="12"/>
    <x v="13"/>
    <x v="13"/>
    <s v="KTOE"/>
    <x v="6"/>
    <x v="0"/>
    <x v="1"/>
    <n v="1.0383264000000001"/>
  </r>
  <r>
    <x v="14"/>
    <x v="13"/>
    <x v="13"/>
    <s v="KTOE"/>
    <x v="28"/>
    <x v="5"/>
    <x v="1"/>
    <n v="42.935634"/>
  </r>
  <r>
    <x v="14"/>
    <x v="13"/>
    <x v="13"/>
    <s v="KTOE"/>
    <x v="14"/>
    <x v="5"/>
    <x v="1"/>
    <n v="249.94358639999999"/>
  </r>
  <r>
    <x v="9"/>
    <x v="13"/>
    <x v="13"/>
    <s v="KTOE"/>
    <x v="6"/>
    <x v="4"/>
    <x v="1"/>
    <n v="2.0934000000000001E-2"/>
  </r>
  <r>
    <x v="1"/>
    <x v="12"/>
    <x v="12"/>
    <s v="KTOE"/>
    <x v="23"/>
    <x v="3"/>
    <x v="1"/>
    <n v="721.10512440000002"/>
  </r>
  <r>
    <x v="3"/>
    <x v="12"/>
    <x v="12"/>
    <s v="KTOE"/>
    <x v="4"/>
    <x v="2"/>
    <x v="1"/>
    <n v="0.49404239999999999"/>
  </r>
  <r>
    <x v="3"/>
    <x v="12"/>
    <x v="12"/>
    <s v="KTOE"/>
    <x v="15"/>
    <x v="5"/>
    <x v="1"/>
    <n v="8.7922799999999995E-2"/>
  </r>
  <r>
    <x v="14"/>
    <x v="13"/>
    <x v="13"/>
    <s v="KTOE"/>
    <x v="9"/>
    <x v="0"/>
    <x v="0"/>
    <n v="78.226171199999996"/>
  </r>
  <r>
    <x v="0"/>
    <x v="13"/>
    <x v="13"/>
    <s v="KTOE"/>
    <x v="24"/>
    <x v="4"/>
    <x v="0"/>
    <n v="0.25120799999999999"/>
  </r>
  <r>
    <x v="0"/>
    <x v="13"/>
    <x v="13"/>
    <s v="KTOE"/>
    <x v="5"/>
    <x v="1"/>
    <x v="0"/>
    <n v="52.125660000000003"/>
  </r>
  <r>
    <x v="1"/>
    <x v="13"/>
    <x v="13"/>
    <s v="KTOE"/>
    <x v="28"/>
    <x v="5"/>
    <x v="0"/>
    <n v="160.53028560000001"/>
  </r>
  <r>
    <x v="1"/>
    <x v="13"/>
    <x v="13"/>
    <s v="KTOE"/>
    <x v="23"/>
    <x v="1"/>
    <x v="0"/>
    <n v="142.43074920000001"/>
  </r>
  <r>
    <x v="1"/>
    <x v="13"/>
    <x v="13"/>
    <s v="KTOE"/>
    <x v="0"/>
    <x v="5"/>
    <x v="0"/>
    <n v="10.0985616"/>
  </r>
  <r>
    <x v="1"/>
    <x v="6"/>
    <x v="6"/>
    <s v="KTOE"/>
    <x v="25"/>
    <x v="2"/>
    <x v="1"/>
    <n v="1919.8738871999999"/>
  </r>
  <r>
    <x v="3"/>
    <x v="6"/>
    <x v="6"/>
    <s v="KTOE"/>
    <x v="14"/>
    <x v="1"/>
    <x v="1"/>
    <n v="8.2396224"/>
  </r>
  <r>
    <x v="3"/>
    <x v="6"/>
    <x v="6"/>
    <s v="KTOE"/>
    <x v="9"/>
    <x v="4"/>
    <x v="1"/>
    <n v="8.7922799999999995E-2"/>
  </r>
  <r>
    <x v="8"/>
    <x v="6"/>
    <x v="6"/>
    <s v="KTOE"/>
    <x v="14"/>
    <x v="2"/>
    <x v="1"/>
    <n v="0.1716588"/>
  </r>
  <r>
    <x v="8"/>
    <x v="6"/>
    <x v="6"/>
    <s v="KTOE"/>
    <x v="3"/>
    <x v="1"/>
    <x v="1"/>
    <n v="6.6988800000000001E-2"/>
  </r>
  <r>
    <x v="5"/>
    <x v="6"/>
    <x v="6"/>
    <s v="KTOE"/>
    <x v="27"/>
    <x v="3"/>
    <x v="1"/>
    <n v="0.12979080000000001"/>
  </r>
  <r>
    <x v="0"/>
    <x v="7"/>
    <x v="7"/>
    <s v="KTOE"/>
    <x v="5"/>
    <x v="4"/>
    <x v="1"/>
    <n v="3888.3188412"/>
  </r>
  <r>
    <x v="1"/>
    <x v="7"/>
    <x v="7"/>
    <s v="KTOE"/>
    <x v="3"/>
    <x v="5"/>
    <x v="1"/>
    <n v="658.34499240000002"/>
  </r>
  <r>
    <x v="3"/>
    <x v="7"/>
    <x v="7"/>
    <s v="KTOE"/>
    <x v="16"/>
    <x v="5"/>
    <x v="1"/>
    <n v="2.5120799999999999E-2"/>
  </r>
  <r>
    <x v="3"/>
    <x v="7"/>
    <x v="7"/>
    <s v="KTOE"/>
    <x v="30"/>
    <x v="4"/>
    <x v="1"/>
    <n v="26.301477599999998"/>
  </r>
  <r>
    <x v="0"/>
    <x v="11"/>
    <x v="11"/>
    <s v="KTOE"/>
    <x v="31"/>
    <x v="2"/>
    <x v="1"/>
    <n v="42.864458399999997"/>
  </r>
  <r>
    <x v="0"/>
    <x v="8"/>
    <x v="8"/>
    <s v="KTOE"/>
    <x v="36"/>
    <x v="4"/>
    <x v="1"/>
    <n v="1.1764908000000001"/>
  </r>
  <r>
    <x v="0"/>
    <x v="6"/>
    <x v="6"/>
    <s v="KTOE"/>
    <x v="31"/>
    <x v="0"/>
    <x v="0"/>
    <n v="2404.6718328000002"/>
  </r>
  <r>
    <x v="0"/>
    <x v="8"/>
    <x v="8"/>
    <s v="KTOE"/>
    <x v="5"/>
    <x v="5"/>
    <x v="0"/>
    <n v="9.3951791999999994"/>
  </r>
  <r>
    <x v="0"/>
    <x v="8"/>
    <x v="8"/>
    <s v="KTOE"/>
    <x v="31"/>
    <x v="0"/>
    <x v="0"/>
    <n v="28.097614799999999"/>
  </r>
  <r>
    <x v="14"/>
    <x v="6"/>
    <x v="6"/>
    <s v="KTOE"/>
    <x v="25"/>
    <x v="0"/>
    <x v="0"/>
    <n v="26.753651999999999"/>
  </r>
  <r>
    <x v="1"/>
    <x v="6"/>
    <x v="6"/>
    <s v="KTOE"/>
    <x v="28"/>
    <x v="2"/>
    <x v="0"/>
    <n v="818.32680719999996"/>
  </r>
  <r>
    <x v="5"/>
    <x v="6"/>
    <x v="6"/>
    <s v="KTOE"/>
    <x v="3"/>
    <x v="5"/>
    <x v="0"/>
    <n v="0.7368768"/>
  </r>
  <r>
    <x v="3"/>
    <x v="6"/>
    <x v="6"/>
    <s v="KTOE"/>
    <x v="16"/>
    <x v="2"/>
    <x v="0"/>
    <n v="3.7681199999999998E-2"/>
  </r>
  <r>
    <x v="3"/>
    <x v="6"/>
    <x v="6"/>
    <s v="KTOE"/>
    <x v="30"/>
    <x v="3"/>
    <x v="0"/>
    <n v="25.062184800000001"/>
  </r>
  <r>
    <x v="3"/>
    <x v="6"/>
    <x v="6"/>
    <s v="KTOE"/>
    <x v="6"/>
    <x v="1"/>
    <x v="0"/>
    <n v="0.32657039999999998"/>
  </r>
  <r>
    <x v="8"/>
    <x v="6"/>
    <x v="6"/>
    <s v="KTOE"/>
    <x v="9"/>
    <x v="2"/>
    <x v="0"/>
    <n v="9.6296400000000004E-2"/>
  </r>
  <r>
    <x v="0"/>
    <x v="11"/>
    <x v="11"/>
    <s v="KTOE"/>
    <x v="31"/>
    <x v="2"/>
    <x v="0"/>
    <n v="42.864458399999997"/>
  </r>
  <r>
    <x v="5"/>
    <x v="6"/>
    <x v="6"/>
    <s v="KTOE"/>
    <x v="3"/>
    <x v="4"/>
    <x v="0"/>
    <n v="1.0634471999999999"/>
  </r>
  <r>
    <x v="3"/>
    <x v="6"/>
    <x v="6"/>
    <s v="KTOE"/>
    <x v="4"/>
    <x v="3"/>
    <x v="0"/>
    <n v="0.30144959999999998"/>
  </r>
  <r>
    <x v="3"/>
    <x v="6"/>
    <x v="6"/>
    <s v="KTOE"/>
    <x v="14"/>
    <x v="2"/>
    <x v="0"/>
    <n v="7.8628103999999999"/>
  </r>
  <r>
    <x v="3"/>
    <x v="6"/>
    <x v="6"/>
    <s v="KTOE"/>
    <x v="20"/>
    <x v="2"/>
    <x v="0"/>
    <n v="0.77455799999999997"/>
  </r>
  <r>
    <x v="3"/>
    <x v="6"/>
    <x v="6"/>
    <s v="KTOE"/>
    <x v="33"/>
    <x v="0"/>
    <x v="0"/>
    <n v="0.1967796"/>
  </r>
  <r>
    <x v="13"/>
    <x v="6"/>
    <x v="6"/>
    <s v="KTOE"/>
    <x v="33"/>
    <x v="2"/>
    <x v="0"/>
    <n v="10.194858"/>
  </r>
  <r>
    <x v="13"/>
    <x v="6"/>
    <x v="6"/>
    <s v="KTOE"/>
    <x v="3"/>
    <x v="5"/>
    <x v="0"/>
    <n v="24.270879600000001"/>
  </r>
  <r>
    <x v="14"/>
    <x v="6"/>
    <x v="6"/>
    <s v="KTOE"/>
    <x v="9"/>
    <x v="0"/>
    <x v="0"/>
    <n v="17.856701999999999"/>
  </r>
  <r>
    <x v="14"/>
    <x v="6"/>
    <x v="6"/>
    <s v="KTOE"/>
    <x v="3"/>
    <x v="2"/>
    <x v="0"/>
    <n v="136.87486559999999"/>
  </r>
  <r>
    <x v="1"/>
    <x v="6"/>
    <x v="6"/>
    <s v="KTOE"/>
    <x v="30"/>
    <x v="0"/>
    <x v="0"/>
    <n v="34.407122399999999"/>
  </r>
  <r>
    <x v="1"/>
    <x v="6"/>
    <x v="6"/>
    <s v="KTOE"/>
    <x v="10"/>
    <x v="2"/>
    <x v="0"/>
    <n v="61.374301199999998"/>
  </r>
  <r>
    <x v="1"/>
    <x v="6"/>
    <x v="6"/>
    <s v="KTOE"/>
    <x v="3"/>
    <x v="5"/>
    <x v="0"/>
    <n v="658.34499240000002"/>
  </r>
  <r>
    <x v="3"/>
    <x v="6"/>
    <x v="6"/>
    <s v="KTOE"/>
    <x v="7"/>
    <x v="5"/>
    <x v="0"/>
    <n v="3.9481524000000001"/>
  </r>
  <r>
    <x v="3"/>
    <x v="6"/>
    <x v="6"/>
    <s v="KTOE"/>
    <x v="4"/>
    <x v="2"/>
    <x v="0"/>
    <n v="0.18840599999999999"/>
  </r>
  <r>
    <x v="3"/>
    <x v="6"/>
    <x v="6"/>
    <s v="KTOE"/>
    <x v="14"/>
    <x v="4"/>
    <x v="0"/>
    <n v="7.933986"/>
  </r>
  <r>
    <x v="3"/>
    <x v="6"/>
    <x v="6"/>
    <s v="KTOE"/>
    <x v="9"/>
    <x v="5"/>
    <x v="0"/>
    <n v="0.15491160000000001"/>
  </r>
  <r>
    <x v="3"/>
    <x v="6"/>
    <x v="6"/>
    <s v="KTOE"/>
    <x v="33"/>
    <x v="3"/>
    <x v="0"/>
    <n v="2.0934000000000001E-2"/>
  </r>
  <r>
    <x v="3"/>
    <x v="6"/>
    <x v="6"/>
    <s v="KTOE"/>
    <x v="20"/>
    <x v="4"/>
    <x v="0"/>
    <n v="1.1178756000000001"/>
  </r>
  <r>
    <x v="13"/>
    <x v="6"/>
    <x v="6"/>
    <s v="KTOE"/>
    <x v="33"/>
    <x v="4"/>
    <x v="0"/>
    <n v="8.5452587999999992"/>
  </r>
  <r>
    <x v="13"/>
    <x v="6"/>
    <x v="6"/>
    <s v="KTOE"/>
    <x v="23"/>
    <x v="5"/>
    <x v="0"/>
    <n v="3.0061224000000002"/>
  </r>
  <r>
    <x v="13"/>
    <x v="6"/>
    <x v="6"/>
    <s v="KTOE"/>
    <x v="3"/>
    <x v="1"/>
    <x v="0"/>
    <n v="40.712443200000003"/>
  </r>
  <r>
    <x v="13"/>
    <x v="6"/>
    <x v="6"/>
    <s v="KTOE"/>
    <x v="25"/>
    <x v="5"/>
    <x v="0"/>
    <n v="15.721434"/>
  </r>
  <r>
    <x v="0"/>
    <x v="8"/>
    <x v="8"/>
    <s v="KTOE"/>
    <x v="31"/>
    <x v="0"/>
    <x v="1"/>
    <n v="28.097614799999999"/>
  </r>
  <r>
    <x v="0"/>
    <x v="8"/>
    <x v="8"/>
    <s v="KTOE"/>
    <x v="36"/>
    <x v="3"/>
    <x v="0"/>
    <n v="1.3397760000000001"/>
  </r>
  <r>
    <x v="0"/>
    <x v="8"/>
    <x v="8"/>
    <s v="KTOE"/>
    <x v="5"/>
    <x v="2"/>
    <x v="0"/>
    <n v="5.9620031999999998"/>
  </r>
  <r>
    <x v="1"/>
    <x v="8"/>
    <x v="8"/>
    <s v="KTOE"/>
    <x v="1"/>
    <x v="2"/>
    <x v="0"/>
    <n v="4.1868000000000002E-2"/>
  </r>
  <r>
    <x v="14"/>
    <x v="6"/>
    <x v="6"/>
    <s v="KTOE"/>
    <x v="9"/>
    <x v="5"/>
    <x v="0"/>
    <n v="18.505655999999998"/>
  </r>
  <r>
    <x v="14"/>
    <x v="6"/>
    <x v="6"/>
    <s v="KTOE"/>
    <x v="3"/>
    <x v="0"/>
    <x v="0"/>
    <n v="135.00755280000001"/>
  </r>
  <r>
    <x v="1"/>
    <x v="6"/>
    <x v="6"/>
    <s v="KTOE"/>
    <x v="30"/>
    <x v="5"/>
    <x v="0"/>
    <n v="23.420959199999999"/>
  </r>
  <r>
    <x v="1"/>
    <x v="6"/>
    <x v="6"/>
    <s v="KTOE"/>
    <x v="10"/>
    <x v="0"/>
    <x v="0"/>
    <n v="42.144328799999997"/>
  </r>
  <r>
    <x v="5"/>
    <x v="6"/>
    <x v="6"/>
    <s v="KTOE"/>
    <x v="3"/>
    <x v="2"/>
    <x v="0"/>
    <n v="1.3774572"/>
  </r>
  <r>
    <x v="3"/>
    <x v="6"/>
    <x v="6"/>
    <s v="KTOE"/>
    <x v="4"/>
    <x v="0"/>
    <x v="0"/>
    <n v="0.36006480000000002"/>
  </r>
  <r>
    <x v="3"/>
    <x v="6"/>
    <x v="6"/>
    <s v="KTOE"/>
    <x v="14"/>
    <x v="3"/>
    <x v="0"/>
    <n v="8.0093484000000004"/>
  </r>
  <r>
    <x v="3"/>
    <x v="6"/>
    <x v="6"/>
    <s v="KTOE"/>
    <x v="20"/>
    <x v="3"/>
    <x v="0"/>
    <n v="0.82898640000000001"/>
  </r>
  <r>
    <x v="3"/>
    <x v="6"/>
    <x v="6"/>
    <s v="KTOE"/>
    <x v="6"/>
    <x v="4"/>
    <x v="0"/>
    <n v="0.439614"/>
  </r>
  <r>
    <x v="3"/>
    <x v="6"/>
    <x v="6"/>
    <s v="KTOE"/>
    <x v="33"/>
    <x v="1"/>
    <x v="0"/>
    <n v="0.24283440000000001"/>
  </r>
  <r>
    <x v="13"/>
    <x v="6"/>
    <x v="6"/>
    <s v="KTOE"/>
    <x v="33"/>
    <x v="3"/>
    <x v="0"/>
    <n v="8.3861603999999996"/>
  </r>
  <r>
    <x v="10"/>
    <x v="0"/>
    <x v="0"/>
    <s v="KTOE"/>
    <x v="27"/>
    <x v="0"/>
    <x v="0"/>
    <n v="0.10048319999999999"/>
  </r>
  <r>
    <x v="10"/>
    <x v="0"/>
    <x v="0"/>
    <s v="KTOE"/>
    <x v="3"/>
    <x v="4"/>
    <x v="0"/>
    <n v="1.3397760000000001"/>
  </r>
  <r>
    <x v="0"/>
    <x v="0"/>
    <x v="0"/>
    <s v="KTOE"/>
    <x v="28"/>
    <x v="5"/>
    <x v="0"/>
    <n v="511.40505960000002"/>
  </r>
  <r>
    <x v="0"/>
    <x v="0"/>
    <x v="0"/>
    <s v="KTOE"/>
    <x v="30"/>
    <x v="0"/>
    <x v="0"/>
    <n v="775.04366879999998"/>
  </r>
  <r>
    <x v="0"/>
    <x v="0"/>
    <x v="0"/>
    <s v="KTOE"/>
    <x v="20"/>
    <x v="1"/>
    <x v="0"/>
    <n v="389.89156320000001"/>
  </r>
  <r>
    <x v="1"/>
    <x v="0"/>
    <x v="0"/>
    <s v="KTOE"/>
    <x v="26"/>
    <x v="0"/>
    <x v="0"/>
    <n v="6873.0299459999997"/>
  </r>
  <r>
    <x v="1"/>
    <x v="0"/>
    <x v="0"/>
    <s v="KTOE"/>
    <x v="19"/>
    <x v="1"/>
    <x v="0"/>
    <n v="593.24443919999999"/>
  </r>
  <r>
    <x v="1"/>
    <x v="0"/>
    <x v="0"/>
    <s v="KTOE"/>
    <x v="32"/>
    <x v="5"/>
    <x v="0"/>
    <n v="72.176245199999997"/>
  </r>
  <r>
    <x v="1"/>
    <x v="0"/>
    <x v="0"/>
    <s v="KTOE"/>
    <x v="5"/>
    <x v="3"/>
    <x v="0"/>
    <n v="312.90049800000003"/>
  </r>
  <r>
    <x v="12"/>
    <x v="0"/>
    <x v="0"/>
    <s v="KTOE"/>
    <x v="8"/>
    <x v="0"/>
    <x v="0"/>
    <n v="10.379077199999999"/>
  </r>
  <r>
    <x v="11"/>
    <x v="3"/>
    <x v="3"/>
    <s v="KTOE"/>
    <x v="17"/>
    <x v="3"/>
    <x v="3"/>
    <n v="0.146538"/>
  </r>
  <r>
    <x v="13"/>
    <x v="4"/>
    <x v="4"/>
    <s v="KTOE"/>
    <x v="10"/>
    <x v="1"/>
    <x v="5"/>
    <n v="0.58196519999999996"/>
  </r>
  <r>
    <x v="1"/>
    <x v="2"/>
    <x v="2"/>
    <s v="KTOE"/>
    <x v="18"/>
    <x v="0"/>
    <x v="4"/>
    <n v="43.965586799999997"/>
  </r>
  <r>
    <x v="1"/>
    <x v="2"/>
    <x v="2"/>
    <s v="KTOE"/>
    <x v="1"/>
    <x v="1"/>
    <x v="4"/>
    <n v="38.589735599999997"/>
  </r>
  <r>
    <x v="3"/>
    <x v="2"/>
    <x v="2"/>
    <s v="KTOE"/>
    <x v="5"/>
    <x v="1"/>
    <x v="4"/>
    <n v="22.407753599999999"/>
  </r>
  <r>
    <x v="3"/>
    <x v="2"/>
    <x v="2"/>
    <s v="KTOE"/>
    <x v="11"/>
    <x v="1"/>
    <x v="4"/>
    <n v="0.3684384"/>
  </r>
  <r>
    <x v="8"/>
    <x v="2"/>
    <x v="2"/>
    <s v="KTOE"/>
    <x v="11"/>
    <x v="5"/>
    <x v="4"/>
    <n v="22.0937436"/>
  </r>
  <r>
    <x v="8"/>
    <x v="2"/>
    <x v="2"/>
    <s v="KTOE"/>
    <x v="5"/>
    <x v="4"/>
    <x v="4"/>
    <n v="0.13816439999999999"/>
  </r>
  <r>
    <x v="8"/>
    <x v="2"/>
    <x v="2"/>
    <s v="KTOE"/>
    <x v="0"/>
    <x v="3"/>
    <x v="4"/>
    <n v="0.24283440000000001"/>
  </r>
  <r>
    <x v="8"/>
    <x v="2"/>
    <x v="2"/>
    <s v="KTOE"/>
    <x v="2"/>
    <x v="3"/>
    <x v="4"/>
    <n v="2.8135295999999999"/>
  </r>
  <r>
    <x v="13"/>
    <x v="2"/>
    <x v="2"/>
    <s v="KTOE"/>
    <x v="7"/>
    <x v="3"/>
    <x v="4"/>
    <n v="0.10048319999999999"/>
  </r>
  <r>
    <x v="13"/>
    <x v="2"/>
    <x v="2"/>
    <s v="KTOE"/>
    <x v="28"/>
    <x v="1"/>
    <x v="4"/>
    <n v="0.20515320000000001"/>
  </r>
  <r>
    <x v="13"/>
    <x v="2"/>
    <x v="2"/>
    <s v="KTOE"/>
    <x v="31"/>
    <x v="3"/>
    <x v="4"/>
    <n v="0.293076"/>
  </r>
  <r>
    <x v="6"/>
    <x v="2"/>
    <x v="2"/>
    <s v="KTOE"/>
    <x v="11"/>
    <x v="3"/>
    <x v="4"/>
    <n v="0.21352679999999999"/>
  </r>
  <r>
    <x v="7"/>
    <x v="2"/>
    <x v="2"/>
    <s v="KTOE"/>
    <x v="28"/>
    <x v="3"/>
    <x v="4"/>
    <n v="0.28888920000000001"/>
  </r>
  <r>
    <x v="7"/>
    <x v="2"/>
    <x v="2"/>
    <s v="KTOE"/>
    <x v="7"/>
    <x v="1"/>
    <x v="4"/>
    <n v="0.59452559999999999"/>
  </r>
  <r>
    <x v="0"/>
    <x v="1"/>
    <x v="1"/>
    <s v="KTOE"/>
    <x v="0"/>
    <x v="1"/>
    <x v="2"/>
    <n v="1.2560399999999999E-2"/>
  </r>
  <r>
    <x v="4"/>
    <x v="0"/>
    <x v="0"/>
    <s v="KTOE"/>
    <x v="18"/>
    <x v="1"/>
    <x v="1"/>
    <n v="141.1244676"/>
  </r>
  <r>
    <x v="4"/>
    <x v="0"/>
    <x v="0"/>
    <s v="KTOE"/>
    <x v="10"/>
    <x v="1"/>
    <x v="1"/>
    <n v="42.001977599999996"/>
  </r>
  <r>
    <x v="4"/>
    <x v="0"/>
    <x v="0"/>
    <s v="KTOE"/>
    <x v="2"/>
    <x v="4"/>
    <x v="1"/>
    <n v="141.6310704"/>
  </r>
  <r>
    <x v="4"/>
    <x v="0"/>
    <x v="0"/>
    <s v="KTOE"/>
    <x v="3"/>
    <x v="0"/>
    <x v="1"/>
    <n v="787.28587200000004"/>
  </r>
  <r>
    <x v="4"/>
    <x v="0"/>
    <x v="0"/>
    <s v="KTOE"/>
    <x v="25"/>
    <x v="2"/>
    <x v="1"/>
    <n v="165.5795664"/>
  </r>
  <r>
    <x v="12"/>
    <x v="0"/>
    <x v="0"/>
    <s v="KTOE"/>
    <x v="19"/>
    <x v="0"/>
    <x v="1"/>
    <n v="0.10048319999999999"/>
  </r>
  <r>
    <x v="3"/>
    <x v="0"/>
    <x v="0"/>
    <s v="KTOE"/>
    <x v="8"/>
    <x v="3"/>
    <x v="1"/>
    <n v="1.5407424000000001"/>
  </r>
  <r>
    <x v="16"/>
    <x v="0"/>
    <x v="0"/>
    <s v="KTOE"/>
    <x v="17"/>
    <x v="2"/>
    <x v="1"/>
    <n v="4.1868000000000001E-3"/>
  </r>
  <r>
    <x v="16"/>
    <x v="0"/>
    <x v="0"/>
    <s v="KTOE"/>
    <x v="11"/>
    <x v="5"/>
    <x v="1"/>
    <n v="2.0934000000000001E-2"/>
  </r>
  <r>
    <x v="13"/>
    <x v="0"/>
    <x v="0"/>
    <s v="KTOE"/>
    <x v="11"/>
    <x v="2"/>
    <x v="1"/>
    <n v="47.214543599999999"/>
  </r>
  <r>
    <x v="0"/>
    <x v="0"/>
    <x v="0"/>
    <s v="KTOE"/>
    <x v="16"/>
    <x v="4"/>
    <x v="1"/>
    <n v="406.77274080000001"/>
  </r>
  <r>
    <x v="0"/>
    <x v="0"/>
    <x v="0"/>
    <s v="KTOE"/>
    <x v="15"/>
    <x v="3"/>
    <x v="1"/>
    <n v="4.0235148000000001"/>
  </r>
  <r>
    <x v="0"/>
    <x v="0"/>
    <x v="0"/>
    <s v="KTOE"/>
    <x v="14"/>
    <x v="0"/>
    <x v="1"/>
    <n v="5137.6348404"/>
  </r>
  <r>
    <x v="0"/>
    <x v="0"/>
    <x v="0"/>
    <s v="KTOE"/>
    <x v="20"/>
    <x v="3"/>
    <x v="1"/>
    <n v="403.21814760000001"/>
  </r>
  <r>
    <x v="0"/>
    <x v="0"/>
    <x v="0"/>
    <s v="KTOE"/>
    <x v="22"/>
    <x v="4"/>
    <x v="1"/>
    <n v="60.629050800000002"/>
  </r>
  <r>
    <x v="0"/>
    <x v="0"/>
    <x v="0"/>
    <s v="KTOE"/>
    <x v="8"/>
    <x v="5"/>
    <x v="1"/>
    <n v="393.09027839999999"/>
  </r>
  <r>
    <x v="1"/>
    <x v="0"/>
    <x v="0"/>
    <s v="KTOE"/>
    <x v="9"/>
    <x v="2"/>
    <x v="1"/>
    <n v="858.70011959999999"/>
  </r>
  <r>
    <x v="1"/>
    <x v="0"/>
    <x v="0"/>
    <s v="KTOE"/>
    <x v="27"/>
    <x v="4"/>
    <x v="1"/>
    <n v="319.7375424"/>
  </r>
  <r>
    <x v="1"/>
    <x v="0"/>
    <x v="0"/>
    <s v="KTOE"/>
    <x v="18"/>
    <x v="5"/>
    <x v="1"/>
    <n v="6180.5499731999998"/>
  </r>
  <r>
    <x v="1"/>
    <x v="0"/>
    <x v="0"/>
    <s v="KTOE"/>
    <x v="19"/>
    <x v="4"/>
    <x v="1"/>
    <n v="508.21890480000002"/>
  </r>
  <r>
    <x v="1"/>
    <x v="0"/>
    <x v="0"/>
    <s v="KTOE"/>
    <x v="17"/>
    <x v="2"/>
    <x v="1"/>
    <n v="754.65395279999996"/>
  </r>
  <r>
    <x v="1"/>
    <x v="0"/>
    <x v="0"/>
    <s v="KTOE"/>
    <x v="24"/>
    <x v="2"/>
    <x v="1"/>
    <n v="139.294836"/>
  </r>
  <r>
    <x v="1"/>
    <x v="0"/>
    <x v="0"/>
    <s v="KTOE"/>
    <x v="32"/>
    <x v="1"/>
    <x v="1"/>
    <n v="118.6036704"/>
  </r>
  <r>
    <x v="1"/>
    <x v="0"/>
    <x v="0"/>
    <s v="KTOE"/>
    <x v="2"/>
    <x v="0"/>
    <x v="1"/>
    <n v="4147.7622768000001"/>
  </r>
  <r>
    <x v="13"/>
    <x v="0"/>
    <x v="0"/>
    <s v="KTOE"/>
    <x v="10"/>
    <x v="3"/>
    <x v="1"/>
    <n v="5.4470267999999997"/>
  </r>
  <r>
    <x v="9"/>
    <x v="0"/>
    <x v="0"/>
    <s v="KTOE"/>
    <x v="16"/>
    <x v="1"/>
    <x v="1"/>
    <n v="6.2341452000000004"/>
  </r>
  <r>
    <x v="6"/>
    <x v="0"/>
    <x v="0"/>
    <s v="KTOE"/>
    <x v="11"/>
    <x v="5"/>
    <x v="1"/>
    <n v="0.2679552"/>
  </r>
  <r>
    <x v="14"/>
    <x v="0"/>
    <x v="0"/>
    <s v="KTOE"/>
    <x v="13"/>
    <x v="4"/>
    <x v="1"/>
    <n v="11.8235232"/>
  </r>
  <r>
    <x v="3"/>
    <x v="0"/>
    <x v="0"/>
    <s v="KTOE"/>
    <x v="19"/>
    <x v="5"/>
    <x v="1"/>
    <n v="0.12560399999999999"/>
  </r>
  <r>
    <x v="3"/>
    <x v="0"/>
    <x v="0"/>
    <s v="KTOE"/>
    <x v="11"/>
    <x v="3"/>
    <x v="1"/>
    <n v="7.9800408000000003"/>
  </r>
  <r>
    <x v="0"/>
    <x v="1"/>
    <x v="1"/>
    <s v="KTOE"/>
    <x v="28"/>
    <x v="2"/>
    <x v="1"/>
    <n v="4.6515348000000003"/>
  </r>
  <r>
    <x v="0"/>
    <x v="1"/>
    <x v="1"/>
    <s v="KTOE"/>
    <x v="9"/>
    <x v="2"/>
    <x v="1"/>
    <n v="1.2057983999999999"/>
  </r>
  <r>
    <x v="0"/>
    <x v="1"/>
    <x v="1"/>
    <s v="KTOE"/>
    <x v="22"/>
    <x v="5"/>
    <x v="1"/>
    <n v="18.505655999999998"/>
  </r>
  <r>
    <x v="13"/>
    <x v="2"/>
    <x v="2"/>
    <s v="KTOE"/>
    <x v="10"/>
    <x v="3"/>
    <x v="1"/>
    <n v="4.60548E-2"/>
  </r>
  <r>
    <x v="1"/>
    <x v="2"/>
    <x v="2"/>
    <s v="KTOE"/>
    <x v="1"/>
    <x v="4"/>
    <x v="1"/>
    <n v="32.376524400000001"/>
  </r>
  <r>
    <x v="1"/>
    <x v="13"/>
    <x v="13"/>
    <s v="KTOE"/>
    <x v="35"/>
    <x v="2"/>
    <x v="0"/>
    <n v="1.2309192"/>
  </r>
  <r>
    <x v="2"/>
    <x v="13"/>
    <x v="13"/>
    <s v="KTOE"/>
    <x v="16"/>
    <x v="3"/>
    <x v="0"/>
    <n v="25.773940799999998"/>
  </r>
  <r>
    <x v="14"/>
    <x v="13"/>
    <x v="13"/>
    <s v="KTOE"/>
    <x v="25"/>
    <x v="0"/>
    <x v="0"/>
    <n v="112.331844"/>
  </r>
  <r>
    <x v="12"/>
    <x v="13"/>
    <x v="13"/>
    <s v="KTOE"/>
    <x v="6"/>
    <x v="5"/>
    <x v="0"/>
    <n v="1.2392928000000001"/>
  </r>
  <r>
    <x v="12"/>
    <x v="13"/>
    <x v="13"/>
    <s v="KTOE"/>
    <x v="22"/>
    <x v="2"/>
    <x v="0"/>
    <n v="4.7603916000000002"/>
  </r>
  <r>
    <x v="1"/>
    <x v="12"/>
    <x v="12"/>
    <s v="KTOE"/>
    <x v="7"/>
    <x v="2"/>
    <x v="0"/>
    <n v="573.36969959999999"/>
  </r>
  <r>
    <x v="8"/>
    <x v="12"/>
    <x v="12"/>
    <s v="KTOE"/>
    <x v="9"/>
    <x v="5"/>
    <x v="0"/>
    <n v="0.6866352"/>
  </r>
  <r>
    <x v="8"/>
    <x v="12"/>
    <x v="12"/>
    <s v="KTOE"/>
    <x v="14"/>
    <x v="5"/>
    <x v="0"/>
    <n v="8.7922799999999995E-2"/>
  </r>
  <r>
    <x v="1"/>
    <x v="12"/>
    <x v="12"/>
    <s v="KTOE"/>
    <x v="37"/>
    <x v="0"/>
    <x v="6"/>
    <n v="29.391335999999999"/>
  </r>
  <r>
    <x v="1"/>
    <x v="12"/>
    <x v="12"/>
    <s v="KTOE"/>
    <x v="26"/>
    <x v="5"/>
    <x v="6"/>
    <n v="3028.4506044"/>
  </r>
  <r>
    <x v="1"/>
    <x v="12"/>
    <x v="12"/>
    <s v="KTOE"/>
    <x v="32"/>
    <x v="4"/>
    <x v="6"/>
    <n v="30.8232216"/>
  </r>
  <r>
    <x v="1"/>
    <x v="12"/>
    <x v="12"/>
    <s v="KTOE"/>
    <x v="34"/>
    <x v="3"/>
    <x v="6"/>
    <n v="96.283839599999993"/>
  </r>
  <r>
    <x v="3"/>
    <x v="12"/>
    <x v="12"/>
    <s v="KTOE"/>
    <x v="31"/>
    <x v="0"/>
    <x v="6"/>
    <n v="0.1716588"/>
  </r>
  <r>
    <x v="3"/>
    <x v="12"/>
    <x v="12"/>
    <s v="KTOE"/>
    <x v="5"/>
    <x v="3"/>
    <x v="6"/>
    <n v="9.4789151999999994"/>
  </r>
  <r>
    <x v="8"/>
    <x v="12"/>
    <x v="12"/>
    <s v="KTOE"/>
    <x v="5"/>
    <x v="5"/>
    <x v="6"/>
    <n v="0.38937240000000001"/>
  </r>
  <r>
    <x v="8"/>
    <x v="13"/>
    <x v="13"/>
    <s v="KTOE"/>
    <x v="11"/>
    <x v="0"/>
    <x v="1"/>
    <n v="0.858294"/>
  </r>
  <r>
    <x v="0"/>
    <x v="13"/>
    <x v="13"/>
    <s v="KTOE"/>
    <x v="25"/>
    <x v="1"/>
    <x v="1"/>
    <n v="309.19936680000001"/>
  </r>
  <r>
    <x v="1"/>
    <x v="13"/>
    <x v="13"/>
    <s v="KTOE"/>
    <x v="14"/>
    <x v="5"/>
    <x v="1"/>
    <n v="1556.1247032000001"/>
  </r>
  <r>
    <x v="1"/>
    <x v="13"/>
    <x v="13"/>
    <s v="KTOE"/>
    <x v="36"/>
    <x v="2"/>
    <x v="1"/>
    <n v="2.7758484000000001"/>
  </r>
  <r>
    <x v="4"/>
    <x v="13"/>
    <x v="13"/>
    <s v="KTOE"/>
    <x v="31"/>
    <x v="5"/>
    <x v="1"/>
    <n v="83.346627600000005"/>
  </r>
  <r>
    <x v="4"/>
    <x v="13"/>
    <x v="13"/>
    <s v="KTOE"/>
    <x v="11"/>
    <x v="5"/>
    <x v="1"/>
    <n v="377.82101879999999"/>
  </r>
  <r>
    <x v="4"/>
    <x v="13"/>
    <x v="13"/>
    <s v="KTOE"/>
    <x v="1"/>
    <x v="4"/>
    <x v="1"/>
    <n v="58.732430399999998"/>
  </r>
  <r>
    <x v="4"/>
    <x v="13"/>
    <x v="13"/>
    <s v="KTOE"/>
    <x v="25"/>
    <x v="5"/>
    <x v="1"/>
    <n v="150.50289960000001"/>
  </r>
  <r>
    <x v="10"/>
    <x v="13"/>
    <x v="13"/>
    <s v="KTOE"/>
    <x v="9"/>
    <x v="4"/>
    <x v="1"/>
    <n v="19.016445600000001"/>
  </r>
  <r>
    <x v="10"/>
    <x v="13"/>
    <x v="13"/>
    <s v="KTOE"/>
    <x v="3"/>
    <x v="0"/>
    <x v="1"/>
    <n v="1.3983912000000001"/>
  </r>
  <r>
    <x v="9"/>
    <x v="13"/>
    <x v="13"/>
    <s v="KTOE"/>
    <x v="3"/>
    <x v="3"/>
    <x v="1"/>
    <n v="0.26376840000000001"/>
  </r>
  <r>
    <x v="1"/>
    <x v="12"/>
    <x v="12"/>
    <s v="KTOE"/>
    <x v="17"/>
    <x v="0"/>
    <x v="1"/>
    <n v="291.44733480000002"/>
  </r>
  <r>
    <x v="1"/>
    <x v="12"/>
    <x v="12"/>
    <s v="KTOE"/>
    <x v="22"/>
    <x v="5"/>
    <x v="1"/>
    <n v="329.27925959999999"/>
  </r>
  <r>
    <x v="1"/>
    <x v="12"/>
    <x v="12"/>
    <s v="KTOE"/>
    <x v="32"/>
    <x v="4"/>
    <x v="1"/>
    <n v="30.8232216"/>
  </r>
  <r>
    <x v="1"/>
    <x v="12"/>
    <x v="12"/>
    <s v="KTOE"/>
    <x v="34"/>
    <x v="1"/>
    <x v="1"/>
    <n v="95.521842000000007"/>
  </r>
  <r>
    <x v="1"/>
    <x v="12"/>
    <x v="12"/>
    <s v="KTOE"/>
    <x v="1"/>
    <x v="5"/>
    <x v="1"/>
    <n v="279.17582399999998"/>
  </r>
  <r>
    <x v="0"/>
    <x v="12"/>
    <x v="12"/>
    <s v="KTOE"/>
    <x v="20"/>
    <x v="1"/>
    <x v="1"/>
    <n v="2.9516939999999998"/>
  </r>
  <r>
    <x v="0"/>
    <x v="12"/>
    <x v="12"/>
    <s v="KTOE"/>
    <x v="30"/>
    <x v="5"/>
    <x v="1"/>
    <n v="338.46509880000002"/>
  </r>
  <r>
    <x v="3"/>
    <x v="12"/>
    <x v="12"/>
    <s v="KTOE"/>
    <x v="31"/>
    <x v="1"/>
    <x v="1"/>
    <n v="0.1716588"/>
  </r>
  <r>
    <x v="3"/>
    <x v="12"/>
    <x v="12"/>
    <s v="KTOE"/>
    <x v="5"/>
    <x v="4"/>
    <x v="1"/>
    <n v="8.2814903999999991"/>
  </r>
  <r>
    <x v="8"/>
    <x v="12"/>
    <x v="12"/>
    <s v="KTOE"/>
    <x v="5"/>
    <x v="4"/>
    <x v="1"/>
    <n v="0.12979080000000001"/>
  </r>
  <r>
    <x v="0"/>
    <x v="12"/>
    <x v="12"/>
    <s v="KTOE"/>
    <x v="14"/>
    <x v="0"/>
    <x v="0"/>
    <n v="158.55411599999999"/>
  </r>
  <r>
    <x v="0"/>
    <x v="12"/>
    <x v="12"/>
    <s v="KTOE"/>
    <x v="30"/>
    <x v="1"/>
    <x v="0"/>
    <n v="364.1134356"/>
  </r>
  <r>
    <x v="0"/>
    <x v="12"/>
    <x v="12"/>
    <s v="KTOE"/>
    <x v="13"/>
    <x v="2"/>
    <x v="0"/>
    <n v="189.1470636"/>
  </r>
  <r>
    <x v="0"/>
    <x v="13"/>
    <x v="13"/>
    <s v="KTOE"/>
    <x v="23"/>
    <x v="2"/>
    <x v="0"/>
    <n v="75.684783600000003"/>
  </r>
  <r>
    <x v="0"/>
    <x v="13"/>
    <x v="13"/>
    <s v="KTOE"/>
    <x v="6"/>
    <x v="1"/>
    <x v="0"/>
    <n v="185.2952076"/>
  </r>
  <r>
    <x v="0"/>
    <x v="13"/>
    <x v="13"/>
    <s v="KTOE"/>
    <x v="20"/>
    <x v="3"/>
    <x v="0"/>
    <n v="314.21515319999997"/>
  </r>
  <r>
    <x v="1"/>
    <x v="13"/>
    <x v="13"/>
    <s v="KTOE"/>
    <x v="9"/>
    <x v="1"/>
    <x v="0"/>
    <n v="83.639703600000004"/>
  </r>
  <r>
    <x v="1"/>
    <x v="13"/>
    <x v="13"/>
    <s v="KTOE"/>
    <x v="18"/>
    <x v="0"/>
    <x v="0"/>
    <n v="464.09421959999997"/>
  </r>
  <r>
    <x v="1"/>
    <x v="13"/>
    <x v="13"/>
    <s v="KTOE"/>
    <x v="22"/>
    <x v="2"/>
    <x v="0"/>
    <n v="40.352378399999999"/>
  </r>
  <r>
    <x v="1"/>
    <x v="13"/>
    <x v="13"/>
    <s v="KTOE"/>
    <x v="19"/>
    <x v="1"/>
    <x v="0"/>
    <n v="12.8199816"/>
  </r>
  <r>
    <x v="4"/>
    <x v="13"/>
    <x v="13"/>
    <s v="KTOE"/>
    <x v="23"/>
    <x v="4"/>
    <x v="0"/>
    <n v="31.321450800000001"/>
  </r>
  <r>
    <x v="4"/>
    <x v="13"/>
    <x v="13"/>
    <s v="KTOE"/>
    <x v="31"/>
    <x v="2"/>
    <x v="0"/>
    <n v="84.062570399999998"/>
  </r>
  <r>
    <x v="4"/>
    <x v="13"/>
    <x v="13"/>
    <s v="KTOE"/>
    <x v="11"/>
    <x v="2"/>
    <x v="0"/>
    <n v="384.95951280000003"/>
  </r>
  <r>
    <x v="4"/>
    <x v="13"/>
    <x v="13"/>
    <s v="KTOE"/>
    <x v="2"/>
    <x v="1"/>
    <x v="0"/>
    <n v="174.48907679999999"/>
  </r>
  <r>
    <x v="13"/>
    <x v="13"/>
    <x v="13"/>
    <s v="KTOE"/>
    <x v="26"/>
    <x v="3"/>
    <x v="0"/>
    <n v="1.8589392"/>
  </r>
  <r>
    <x v="11"/>
    <x v="13"/>
    <x v="13"/>
    <s v="KTOE"/>
    <x v="17"/>
    <x v="3"/>
    <x v="0"/>
    <n v="0.146538"/>
  </r>
  <r>
    <x v="9"/>
    <x v="13"/>
    <x v="13"/>
    <s v="KTOE"/>
    <x v="3"/>
    <x v="0"/>
    <x v="0"/>
    <n v="0.35169119999999998"/>
  </r>
  <r>
    <x v="1"/>
    <x v="12"/>
    <x v="12"/>
    <s v="KTOE"/>
    <x v="27"/>
    <x v="1"/>
    <x v="0"/>
    <n v="169.38118080000001"/>
  </r>
  <r>
    <x v="1"/>
    <x v="12"/>
    <x v="12"/>
    <s v="KTOE"/>
    <x v="36"/>
    <x v="2"/>
    <x v="0"/>
    <n v="119.8345896"/>
  </r>
  <r>
    <x v="1"/>
    <x v="12"/>
    <x v="12"/>
    <s v="KTOE"/>
    <x v="26"/>
    <x v="0"/>
    <x v="0"/>
    <n v="3625.0821648000001"/>
  </r>
  <r>
    <x v="1"/>
    <x v="12"/>
    <x v="12"/>
    <s v="KTOE"/>
    <x v="34"/>
    <x v="3"/>
    <x v="0"/>
    <n v="96.283839599999993"/>
  </r>
  <r>
    <x v="3"/>
    <x v="12"/>
    <x v="12"/>
    <s v="KTOE"/>
    <x v="13"/>
    <x v="2"/>
    <x v="0"/>
    <n v="2.7423540000000002"/>
  </r>
  <r>
    <x v="3"/>
    <x v="12"/>
    <x v="12"/>
    <s v="KTOE"/>
    <x v="11"/>
    <x v="4"/>
    <x v="0"/>
    <n v="0.38937240000000001"/>
  </r>
  <r>
    <x v="8"/>
    <x v="12"/>
    <x v="12"/>
    <s v="KTOE"/>
    <x v="1"/>
    <x v="4"/>
    <x v="0"/>
    <n v="4.1868000000000002E-2"/>
  </r>
  <r>
    <x v="13"/>
    <x v="12"/>
    <x v="12"/>
    <s v="KTOE"/>
    <x v="28"/>
    <x v="3"/>
    <x v="0"/>
    <n v="4.1868000000000002E-2"/>
  </r>
  <r>
    <x v="1"/>
    <x v="2"/>
    <x v="2"/>
    <s v="KTOE"/>
    <x v="14"/>
    <x v="1"/>
    <x v="1"/>
    <n v="141.19982999999999"/>
  </r>
  <r>
    <x v="1"/>
    <x v="2"/>
    <x v="2"/>
    <s v="KTOE"/>
    <x v="30"/>
    <x v="2"/>
    <x v="1"/>
    <n v="38.154308399999998"/>
  </r>
  <r>
    <x v="1"/>
    <x v="2"/>
    <x v="2"/>
    <s v="KTOE"/>
    <x v="36"/>
    <x v="4"/>
    <x v="1"/>
    <n v="21.679250400000001"/>
  </r>
  <r>
    <x v="8"/>
    <x v="2"/>
    <x v="2"/>
    <s v="KTOE"/>
    <x v="26"/>
    <x v="4"/>
    <x v="1"/>
    <n v="0.1590984"/>
  </r>
  <r>
    <x v="3"/>
    <x v="2"/>
    <x v="2"/>
    <s v="KTOE"/>
    <x v="19"/>
    <x v="4"/>
    <x v="1"/>
    <n v="5.8615199999999999E-2"/>
  </r>
  <r>
    <x v="3"/>
    <x v="2"/>
    <x v="2"/>
    <s v="KTOE"/>
    <x v="31"/>
    <x v="1"/>
    <x v="1"/>
    <n v="9.7468704000000006"/>
  </r>
  <r>
    <x v="3"/>
    <x v="2"/>
    <x v="2"/>
    <s v="KTOE"/>
    <x v="5"/>
    <x v="4"/>
    <x v="1"/>
    <n v="16.784881200000001"/>
  </r>
  <r>
    <x v="3"/>
    <x v="2"/>
    <x v="2"/>
    <s v="KTOE"/>
    <x v="3"/>
    <x v="4"/>
    <x v="1"/>
    <n v="2.1268943999999999"/>
  </r>
  <r>
    <x v="8"/>
    <x v="2"/>
    <x v="2"/>
    <s v="KTOE"/>
    <x v="8"/>
    <x v="1"/>
    <x v="1"/>
    <n v="2.1729492000000001"/>
  </r>
  <r>
    <x v="8"/>
    <x v="2"/>
    <x v="2"/>
    <s v="KTOE"/>
    <x v="25"/>
    <x v="4"/>
    <x v="1"/>
    <n v="3.6634500000000001"/>
  </r>
  <r>
    <x v="8"/>
    <x v="2"/>
    <x v="2"/>
    <s v="KTOE"/>
    <x v="0"/>
    <x v="4"/>
    <x v="1"/>
    <n v="0.25120799999999999"/>
  </r>
  <r>
    <x v="13"/>
    <x v="2"/>
    <x v="2"/>
    <s v="KTOE"/>
    <x v="28"/>
    <x v="3"/>
    <x v="1"/>
    <n v="8.3736000000000001E-3"/>
  </r>
  <r>
    <x v="13"/>
    <x v="2"/>
    <x v="2"/>
    <s v="KTOE"/>
    <x v="17"/>
    <x v="4"/>
    <x v="1"/>
    <n v="0.19259280000000001"/>
  </r>
  <r>
    <x v="14"/>
    <x v="0"/>
    <x v="0"/>
    <s v="KTOE"/>
    <x v="31"/>
    <x v="4"/>
    <x v="0"/>
    <n v="65.494112400000006"/>
  </r>
  <r>
    <x v="14"/>
    <x v="0"/>
    <x v="0"/>
    <s v="KTOE"/>
    <x v="1"/>
    <x v="1"/>
    <x v="0"/>
    <n v="57.417775200000001"/>
  </r>
  <r>
    <x v="3"/>
    <x v="0"/>
    <x v="0"/>
    <s v="KTOE"/>
    <x v="31"/>
    <x v="3"/>
    <x v="0"/>
    <n v="32.129503200000002"/>
  </r>
  <r>
    <x v="8"/>
    <x v="0"/>
    <x v="0"/>
    <s v="KTOE"/>
    <x v="9"/>
    <x v="0"/>
    <x v="0"/>
    <n v="21.499217999999999"/>
  </r>
  <r>
    <x v="8"/>
    <x v="0"/>
    <x v="0"/>
    <s v="KTOE"/>
    <x v="26"/>
    <x v="1"/>
    <x v="0"/>
    <n v="0.21352679999999999"/>
  </r>
  <r>
    <x v="13"/>
    <x v="0"/>
    <x v="0"/>
    <s v="KTOE"/>
    <x v="7"/>
    <x v="4"/>
    <x v="0"/>
    <n v="4.1658660000000003"/>
  </r>
  <r>
    <x v="13"/>
    <x v="0"/>
    <x v="0"/>
    <s v="KTOE"/>
    <x v="31"/>
    <x v="1"/>
    <x v="0"/>
    <n v="7.8125688000000002"/>
  </r>
  <r>
    <x v="13"/>
    <x v="0"/>
    <x v="0"/>
    <s v="KTOE"/>
    <x v="11"/>
    <x v="3"/>
    <x v="0"/>
    <n v="46.548842399999998"/>
  </r>
  <r>
    <x v="9"/>
    <x v="0"/>
    <x v="0"/>
    <s v="KTOE"/>
    <x v="16"/>
    <x v="4"/>
    <x v="0"/>
    <n v="8.7043572000000005"/>
  </r>
  <r>
    <x v="9"/>
    <x v="0"/>
    <x v="0"/>
    <s v="KTOE"/>
    <x v="14"/>
    <x v="1"/>
    <x v="0"/>
    <n v="32.347216799999998"/>
  </r>
  <r>
    <x v="14"/>
    <x v="0"/>
    <x v="0"/>
    <s v="KTOE"/>
    <x v="23"/>
    <x v="2"/>
    <x v="0"/>
    <n v="30.789727200000002"/>
  </r>
  <r>
    <x v="14"/>
    <x v="0"/>
    <x v="0"/>
    <s v="KTOE"/>
    <x v="26"/>
    <x v="0"/>
    <x v="0"/>
    <n v="146.56312080000001"/>
  </r>
  <r>
    <x v="14"/>
    <x v="0"/>
    <x v="0"/>
    <s v="KTOE"/>
    <x v="10"/>
    <x v="1"/>
    <x v="0"/>
    <n v="37.9449684"/>
  </r>
  <r>
    <x v="14"/>
    <x v="0"/>
    <x v="0"/>
    <s v="KTOE"/>
    <x v="2"/>
    <x v="5"/>
    <x v="0"/>
    <n v="161.7612048"/>
  </r>
  <r>
    <x v="8"/>
    <x v="0"/>
    <x v="0"/>
    <s v="KTOE"/>
    <x v="17"/>
    <x v="3"/>
    <x v="0"/>
    <n v="1.4905008"/>
  </r>
  <r>
    <x v="8"/>
    <x v="0"/>
    <x v="0"/>
    <s v="KTOE"/>
    <x v="11"/>
    <x v="0"/>
    <x v="0"/>
    <n v="30.450596399999998"/>
  </r>
  <r>
    <x v="13"/>
    <x v="0"/>
    <x v="0"/>
    <s v="KTOE"/>
    <x v="9"/>
    <x v="5"/>
    <x v="0"/>
    <n v="4.8692484"/>
  </r>
  <r>
    <x v="13"/>
    <x v="0"/>
    <x v="0"/>
    <s v="KTOE"/>
    <x v="14"/>
    <x v="0"/>
    <x v="0"/>
    <n v="23.358157200000001"/>
  </r>
  <r>
    <x v="9"/>
    <x v="0"/>
    <x v="0"/>
    <s v="KTOE"/>
    <x v="8"/>
    <x v="1"/>
    <x v="0"/>
    <n v="0.77037120000000003"/>
  </r>
  <r>
    <x v="7"/>
    <x v="0"/>
    <x v="0"/>
    <s v="KTOE"/>
    <x v="14"/>
    <x v="4"/>
    <x v="0"/>
    <n v="13.5317376"/>
  </r>
  <r>
    <x v="7"/>
    <x v="0"/>
    <x v="0"/>
    <s v="KTOE"/>
    <x v="17"/>
    <x v="5"/>
    <x v="0"/>
    <n v="1.6412256000000001"/>
  </r>
  <r>
    <x v="7"/>
    <x v="0"/>
    <x v="0"/>
    <s v="KTOE"/>
    <x v="32"/>
    <x v="5"/>
    <x v="0"/>
    <n v="0.28888920000000001"/>
  </r>
  <r>
    <x v="7"/>
    <x v="0"/>
    <x v="0"/>
    <s v="KTOE"/>
    <x v="11"/>
    <x v="1"/>
    <x v="0"/>
    <n v="16.491805200000002"/>
  </r>
  <r>
    <x v="1"/>
    <x v="2"/>
    <x v="2"/>
    <s v="KTOE"/>
    <x v="14"/>
    <x v="3"/>
    <x v="0"/>
    <n v="183.61211399999999"/>
  </r>
  <r>
    <x v="1"/>
    <x v="2"/>
    <x v="2"/>
    <s v="KTOE"/>
    <x v="32"/>
    <x v="3"/>
    <x v="0"/>
    <n v="2.3990364"/>
  </r>
  <r>
    <x v="6"/>
    <x v="2"/>
    <x v="2"/>
    <s v="KTOE"/>
    <x v="11"/>
    <x v="2"/>
    <x v="0"/>
    <n v="0.28051559999999998"/>
  </r>
  <r>
    <x v="3"/>
    <x v="2"/>
    <x v="2"/>
    <s v="KTOE"/>
    <x v="5"/>
    <x v="3"/>
    <x v="0"/>
    <n v="19.464433199999998"/>
  </r>
  <r>
    <x v="8"/>
    <x v="2"/>
    <x v="2"/>
    <s v="KTOE"/>
    <x v="8"/>
    <x v="4"/>
    <x v="0"/>
    <n v="0.9797112"/>
  </r>
  <r>
    <x v="8"/>
    <x v="2"/>
    <x v="2"/>
    <s v="KTOE"/>
    <x v="1"/>
    <x v="4"/>
    <x v="0"/>
    <n v="0.3433176"/>
  </r>
  <r>
    <x v="13"/>
    <x v="2"/>
    <x v="2"/>
    <s v="KTOE"/>
    <x v="7"/>
    <x v="1"/>
    <x v="0"/>
    <n v="0.1088568"/>
  </r>
  <r>
    <x v="13"/>
    <x v="2"/>
    <x v="2"/>
    <s v="KTOE"/>
    <x v="28"/>
    <x v="3"/>
    <x v="0"/>
    <n v="8.3736000000000001E-3"/>
  </r>
  <r>
    <x v="13"/>
    <x v="2"/>
    <x v="2"/>
    <s v="KTOE"/>
    <x v="17"/>
    <x v="3"/>
    <x v="0"/>
    <n v="0.2219004"/>
  </r>
  <r>
    <x v="13"/>
    <x v="2"/>
    <x v="2"/>
    <s v="KTOE"/>
    <x v="31"/>
    <x v="4"/>
    <x v="0"/>
    <n v="0.23864759999999999"/>
  </r>
  <r>
    <x v="9"/>
    <x v="2"/>
    <x v="2"/>
    <s v="KTOE"/>
    <x v="9"/>
    <x v="4"/>
    <x v="0"/>
    <n v="3.7681199999999998E-2"/>
  </r>
  <r>
    <x v="9"/>
    <x v="2"/>
    <x v="2"/>
    <s v="KTOE"/>
    <x v="16"/>
    <x v="4"/>
    <x v="0"/>
    <n v="0.1339776"/>
  </r>
  <r>
    <x v="7"/>
    <x v="2"/>
    <x v="2"/>
    <s v="KTOE"/>
    <x v="7"/>
    <x v="3"/>
    <x v="0"/>
    <n v="0.51078959999999995"/>
  </r>
  <r>
    <x v="4"/>
    <x v="0"/>
    <x v="0"/>
    <s v="KTOE"/>
    <x v="23"/>
    <x v="3"/>
    <x v="0"/>
    <n v="35.6003604"/>
  </r>
  <r>
    <x v="4"/>
    <x v="0"/>
    <x v="0"/>
    <s v="KTOE"/>
    <x v="31"/>
    <x v="0"/>
    <x v="0"/>
    <n v="78.615543599999995"/>
  </r>
  <r>
    <x v="4"/>
    <x v="0"/>
    <x v="0"/>
    <s v="KTOE"/>
    <x v="11"/>
    <x v="0"/>
    <x v="0"/>
    <n v="352.51599959999999"/>
  </r>
  <r>
    <x v="4"/>
    <x v="0"/>
    <x v="0"/>
    <s v="KTOE"/>
    <x v="25"/>
    <x v="2"/>
    <x v="0"/>
    <n v="165.5795664"/>
  </r>
  <r>
    <x v="0"/>
    <x v="0"/>
    <x v="0"/>
    <s v="KTOE"/>
    <x v="9"/>
    <x v="0"/>
    <x v="0"/>
    <n v="1339.2400895999999"/>
  </r>
  <r>
    <x v="0"/>
    <x v="0"/>
    <x v="0"/>
    <s v="KTOE"/>
    <x v="33"/>
    <x v="4"/>
    <x v="0"/>
    <n v="1266.1343747999999"/>
  </r>
  <r>
    <x v="0"/>
    <x v="0"/>
    <x v="0"/>
    <s v="KTOE"/>
    <x v="22"/>
    <x v="5"/>
    <x v="0"/>
    <n v="84.179800799999995"/>
  </r>
  <r>
    <x v="0"/>
    <x v="0"/>
    <x v="0"/>
    <s v="KTOE"/>
    <x v="37"/>
    <x v="0"/>
    <x v="0"/>
    <n v="212.30425439999999"/>
  </r>
  <r>
    <x v="0"/>
    <x v="0"/>
    <x v="0"/>
    <s v="KTOE"/>
    <x v="8"/>
    <x v="4"/>
    <x v="0"/>
    <n v="426.74377679999998"/>
  </r>
  <r>
    <x v="0"/>
    <x v="0"/>
    <x v="0"/>
    <s v="KTOE"/>
    <x v="10"/>
    <x v="3"/>
    <x v="0"/>
    <n v="1376.5863456"/>
  </r>
  <r>
    <x v="0"/>
    <x v="0"/>
    <x v="0"/>
    <s v="KTOE"/>
    <x v="35"/>
    <x v="0"/>
    <x v="0"/>
    <n v="73.227131999999997"/>
  </r>
  <r>
    <x v="14"/>
    <x v="13"/>
    <x v="13"/>
    <s v="KTOE"/>
    <x v="9"/>
    <x v="3"/>
    <x v="3"/>
    <n v="81.429073200000005"/>
  </r>
  <r>
    <x v="14"/>
    <x v="13"/>
    <x v="13"/>
    <s v="KTOE"/>
    <x v="3"/>
    <x v="4"/>
    <x v="3"/>
    <n v="526.20539759999997"/>
  </r>
  <r>
    <x v="12"/>
    <x v="13"/>
    <x v="13"/>
    <s v="KTOE"/>
    <x v="14"/>
    <x v="1"/>
    <x v="3"/>
    <n v="139.45812119999999"/>
  </r>
  <r>
    <x v="12"/>
    <x v="13"/>
    <x v="13"/>
    <s v="KTOE"/>
    <x v="16"/>
    <x v="4"/>
    <x v="3"/>
    <n v="33.4399716"/>
  </r>
  <r>
    <x v="12"/>
    <x v="13"/>
    <x v="13"/>
    <s v="KTOE"/>
    <x v="9"/>
    <x v="4"/>
    <x v="3"/>
    <n v="3.3996816000000001"/>
  </r>
  <r>
    <x v="12"/>
    <x v="13"/>
    <x v="13"/>
    <s v="KTOE"/>
    <x v="22"/>
    <x v="3"/>
    <x v="3"/>
    <n v="3.8392955999999998"/>
  </r>
  <r>
    <x v="2"/>
    <x v="13"/>
    <x v="13"/>
    <s v="KTOE"/>
    <x v="22"/>
    <x v="0"/>
    <x v="3"/>
    <n v="3.9648995999999999"/>
  </r>
  <r>
    <x v="0"/>
    <x v="13"/>
    <x v="13"/>
    <s v="KTOE"/>
    <x v="19"/>
    <x v="2"/>
    <x v="3"/>
    <n v="0.36425160000000001"/>
  </r>
  <r>
    <x v="1"/>
    <x v="13"/>
    <x v="13"/>
    <s v="KTOE"/>
    <x v="35"/>
    <x v="4"/>
    <x v="3"/>
    <n v="0.28888920000000001"/>
  </r>
  <r>
    <x v="1"/>
    <x v="13"/>
    <x v="13"/>
    <s v="KTOE"/>
    <x v="25"/>
    <x v="0"/>
    <x v="3"/>
    <n v="1161.2215404000001"/>
  </r>
  <r>
    <x v="8"/>
    <x v="13"/>
    <x v="13"/>
    <s v="KTOE"/>
    <x v="14"/>
    <x v="1"/>
    <x v="3"/>
    <n v="0.19259280000000001"/>
  </r>
  <r>
    <x v="0"/>
    <x v="12"/>
    <x v="12"/>
    <s v="KTOE"/>
    <x v="26"/>
    <x v="3"/>
    <x v="6"/>
    <n v="237.14872560000001"/>
  </r>
  <r>
    <x v="0"/>
    <x v="12"/>
    <x v="12"/>
    <s v="KTOE"/>
    <x v="31"/>
    <x v="1"/>
    <x v="6"/>
    <n v="69.224551199999993"/>
  </r>
  <r>
    <x v="1"/>
    <x v="12"/>
    <x v="12"/>
    <s v="KTOE"/>
    <x v="30"/>
    <x v="0"/>
    <x v="6"/>
    <n v="416.79593999999997"/>
  </r>
  <r>
    <x v="1"/>
    <x v="12"/>
    <x v="12"/>
    <s v="KTOE"/>
    <x v="23"/>
    <x v="2"/>
    <x v="6"/>
    <n v="672.31634399999996"/>
  </r>
  <r>
    <x v="1"/>
    <x v="12"/>
    <x v="12"/>
    <s v="KTOE"/>
    <x v="0"/>
    <x v="5"/>
    <x v="6"/>
    <n v="157.2603948"/>
  </r>
  <r>
    <x v="1"/>
    <x v="12"/>
    <x v="12"/>
    <s v="KTOE"/>
    <x v="25"/>
    <x v="3"/>
    <x v="6"/>
    <n v="3451.5434915999999"/>
  </r>
  <r>
    <x v="3"/>
    <x v="12"/>
    <x v="12"/>
    <s v="KTOE"/>
    <x v="4"/>
    <x v="4"/>
    <x v="6"/>
    <n v="0.8080524"/>
  </r>
  <r>
    <x v="3"/>
    <x v="12"/>
    <x v="12"/>
    <s v="KTOE"/>
    <x v="33"/>
    <x v="5"/>
    <x v="6"/>
    <n v="8.3736000000000005E-2"/>
  </r>
  <r>
    <x v="8"/>
    <x v="12"/>
    <x v="12"/>
    <s v="KTOE"/>
    <x v="14"/>
    <x v="2"/>
    <x v="6"/>
    <n v="0.38518560000000002"/>
  </r>
  <r>
    <x v="0"/>
    <x v="13"/>
    <x v="13"/>
    <s v="KTOE"/>
    <x v="29"/>
    <x v="5"/>
    <x v="1"/>
    <n v="41.231606399999997"/>
  </r>
  <r>
    <x v="1"/>
    <x v="13"/>
    <x v="13"/>
    <s v="KTOE"/>
    <x v="7"/>
    <x v="3"/>
    <x v="1"/>
    <n v="130.74120360000001"/>
  </r>
  <r>
    <x v="1"/>
    <x v="13"/>
    <x v="13"/>
    <s v="KTOE"/>
    <x v="28"/>
    <x v="0"/>
    <x v="1"/>
    <n v="163.15959599999999"/>
  </r>
  <r>
    <x v="1"/>
    <x v="13"/>
    <x v="13"/>
    <s v="KTOE"/>
    <x v="30"/>
    <x v="4"/>
    <x v="1"/>
    <n v="165.80984040000001"/>
  </r>
  <r>
    <x v="1"/>
    <x v="13"/>
    <x v="13"/>
    <s v="KTOE"/>
    <x v="3"/>
    <x v="3"/>
    <x v="1"/>
    <n v="349.69409639999998"/>
  </r>
  <r>
    <x v="2"/>
    <x v="13"/>
    <x v="13"/>
    <s v="KTOE"/>
    <x v="9"/>
    <x v="2"/>
    <x v="1"/>
    <n v="3.6383291999999998"/>
  </r>
  <r>
    <x v="2"/>
    <x v="13"/>
    <x v="13"/>
    <s v="KTOE"/>
    <x v="19"/>
    <x v="2"/>
    <x v="1"/>
    <n v="9.21096E-2"/>
  </r>
  <r>
    <x v="12"/>
    <x v="13"/>
    <x v="13"/>
    <s v="KTOE"/>
    <x v="6"/>
    <x v="4"/>
    <x v="1"/>
    <n v="0.90016200000000002"/>
  </r>
  <r>
    <x v="14"/>
    <x v="13"/>
    <x v="13"/>
    <s v="KTOE"/>
    <x v="28"/>
    <x v="3"/>
    <x v="1"/>
    <n v="57.367533600000002"/>
  </r>
  <r>
    <x v="14"/>
    <x v="13"/>
    <x v="13"/>
    <s v="KTOE"/>
    <x v="14"/>
    <x v="3"/>
    <x v="1"/>
    <n v="227.7158652"/>
  </r>
  <r>
    <x v="1"/>
    <x v="12"/>
    <x v="12"/>
    <s v="KTOE"/>
    <x v="7"/>
    <x v="1"/>
    <x v="1"/>
    <n v="572.69143799999995"/>
  </r>
  <r>
    <x v="1"/>
    <x v="12"/>
    <x v="12"/>
    <s v="KTOE"/>
    <x v="10"/>
    <x v="1"/>
    <x v="1"/>
    <n v="999.43102799999997"/>
  </r>
  <r>
    <x v="1"/>
    <x v="12"/>
    <x v="12"/>
    <s v="KTOE"/>
    <x v="0"/>
    <x v="0"/>
    <x v="1"/>
    <n v="146.14444080000001"/>
  </r>
  <r>
    <x v="0"/>
    <x v="12"/>
    <x v="12"/>
    <s v="KTOE"/>
    <x v="31"/>
    <x v="5"/>
    <x v="1"/>
    <n v="83.040991199999993"/>
  </r>
  <r>
    <x v="14"/>
    <x v="13"/>
    <x v="13"/>
    <s v="KTOE"/>
    <x v="28"/>
    <x v="1"/>
    <x v="0"/>
    <n v="50.237413199999999"/>
  </r>
  <r>
    <x v="14"/>
    <x v="13"/>
    <x v="13"/>
    <s v="KTOE"/>
    <x v="9"/>
    <x v="4"/>
    <x v="0"/>
    <n v="72.607485600000004"/>
  </r>
  <r>
    <x v="0"/>
    <x v="12"/>
    <x v="12"/>
    <s v="KTOE"/>
    <x v="31"/>
    <x v="1"/>
    <x v="0"/>
    <n v="69.224551199999993"/>
  </r>
  <r>
    <x v="0"/>
    <x v="13"/>
    <x v="13"/>
    <s v="KTOE"/>
    <x v="5"/>
    <x v="2"/>
    <x v="0"/>
    <n v="54.373971599999997"/>
  </r>
  <r>
    <x v="1"/>
    <x v="13"/>
    <x v="13"/>
    <s v="KTOE"/>
    <x v="28"/>
    <x v="3"/>
    <x v="0"/>
    <n v="178.60051440000001"/>
  </r>
  <r>
    <x v="1"/>
    <x v="13"/>
    <x v="13"/>
    <s v="KTOE"/>
    <x v="30"/>
    <x v="1"/>
    <x v="0"/>
    <n v="120.4416756"/>
  </r>
  <r>
    <x v="1"/>
    <x v="13"/>
    <x v="13"/>
    <s v="KTOE"/>
    <x v="23"/>
    <x v="2"/>
    <x v="0"/>
    <n v="166.81885919999999"/>
  </r>
  <r>
    <x v="1"/>
    <x v="13"/>
    <x v="13"/>
    <s v="KTOE"/>
    <x v="0"/>
    <x v="3"/>
    <x v="0"/>
    <n v="10.7726364"/>
  </r>
  <r>
    <x v="14"/>
    <x v="13"/>
    <x v="13"/>
    <s v="KTOE"/>
    <x v="3"/>
    <x v="1"/>
    <x v="0"/>
    <n v="540.73778040000002"/>
  </r>
  <r>
    <x v="14"/>
    <x v="13"/>
    <x v="13"/>
    <s v="KTOE"/>
    <x v="25"/>
    <x v="4"/>
    <x v="0"/>
    <n v="110.86646399999999"/>
  </r>
  <r>
    <x v="12"/>
    <x v="13"/>
    <x v="13"/>
    <s v="KTOE"/>
    <x v="6"/>
    <x v="3"/>
    <x v="0"/>
    <n v="1.4988744000000001"/>
  </r>
  <r>
    <x v="8"/>
    <x v="13"/>
    <x v="13"/>
    <s v="KTOE"/>
    <x v="16"/>
    <x v="1"/>
    <x v="0"/>
    <n v="4.1868000000000002E-2"/>
  </r>
  <r>
    <x v="1"/>
    <x v="12"/>
    <x v="12"/>
    <s v="KTOE"/>
    <x v="28"/>
    <x v="5"/>
    <x v="0"/>
    <n v="2443.5169632000002"/>
  </r>
  <r>
    <x v="3"/>
    <x v="12"/>
    <x v="12"/>
    <s v="KTOE"/>
    <x v="4"/>
    <x v="1"/>
    <x v="0"/>
    <n v="0.14235120000000001"/>
  </r>
  <r>
    <x v="8"/>
    <x v="12"/>
    <x v="12"/>
    <s v="KTOE"/>
    <x v="9"/>
    <x v="3"/>
    <x v="0"/>
    <n v="0.60289919999999997"/>
  </r>
  <r>
    <x v="8"/>
    <x v="12"/>
    <x v="12"/>
    <s v="KTOE"/>
    <x v="14"/>
    <x v="3"/>
    <x v="0"/>
    <n v="0.33913080000000001"/>
  </r>
  <r>
    <x v="1"/>
    <x v="12"/>
    <x v="12"/>
    <s v="KTOE"/>
    <x v="1"/>
    <x v="1"/>
    <x v="6"/>
    <n v="298.14202799999998"/>
  </r>
  <r>
    <x v="1"/>
    <x v="12"/>
    <x v="12"/>
    <s v="KTOE"/>
    <x v="2"/>
    <x v="5"/>
    <x v="6"/>
    <n v="1706.2675380000001"/>
  </r>
  <r>
    <x v="10"/>
    <x v="12"/>
    <x v="12"/>
    <s v="KTOE"/>
    <x v="33"/>
    <x v="3"/>
    <x v="6"/>
    <n v="2.2776192000000002"/>
  </r>
  <r>
    <x v="3"/>
    <x v="12"/>
    <x v="12"/>
    <s v="KTOE"/>
    <x v="11"/>
    <x v="1"/>
    <x v="6"/>
    <n v="0.51916320000000005"/>
  </r>
  <r>
    <x v="8"/>
    <x v="13"/>
    <x v="13"/>
    <s v="KTOE"/>
    <x v="14"/>
    <x v="2"/>
    <x v="1"/>
    <n v="0.1339776"/>
  </r>
  <r>
    <x v="13"/>
    <x v="13"/>
    <x v="13"/>
    <s v="KTOE"/>
    <x v="11"/>
    <x v="1"/>
    <x v="1"/>
    <n v="1.5951708"/>
  </r>
  <r>
    <x v="0"/>
    <x v="13"/>
    <x v="13"/>
    <s v="KTOE"/>
    <x v="14"/>
    <x v="2"/>
    <x v="1"/>
    <n v="1921.9840343999999"/>
  </r>
  <r>
    <x v="0"/>
    <x v="13"/>
    <x v="13"/>
    <s v="KTOE"/>
    <x v="9"/>
    <x v="5"/>
    <x v="1"/>
    <n v="705.33344880000004"/>
  </r>
  <r>
    <x v="0"/>
    <x v="13"/>
    <x v="13"/>
    <s v="KTOE"/>
    <x v="6"/>
    <x v="4"/>
    <x v="1"/>
    <n v="137.87969759999999"/>
  </r>
  <r>
    <x v="0"/>
    <x v="13"/>
    <x v="13"/>
    <s v="KTOE"/>
    <x v="20"/>
    <x v="3"/>
    <x v="1"/>
    <n v="314.21515319999997"/>
  </r>
  <r>
    <x v="0"/>
    <x v="13"/>
    <x v="13"/>
    <s v="KTOE"/>
    <x v="33"/>
    <x v="1"/>
    <x v="1"/>
    <n v="73.804910399999997"/>
  </r>
  <r>
    <x v="1"/>
    <x v="0"/>
    <x v="0"/>
    <s v="KTOE"/>
    <x v="30"/>
    <x v="4"/>
    <x v="0"/>
    <n v="596.56457160000002"/>
  </r>
  <r>
    <x v="1"/>
    <x v="0"/>
    <x v="0"/>
    <s v="KTOE"/>
    <x v="36"/>
    <x v="1"/>
    <x v="0"/>
    <n v="183.68328959999999"/>
  </r>
  <r>
    <x v="1"/>
    <x v="0"/>
    <x v="0"/>
    <s v="KTOE"/>
    <x v="24"/>
    <x v="5"/>
    <x v="0"/>
    <n v="158.27778720000001"/>
  </r>
  <r>
    <x v="1"/>
    <x v="0"/>
    <x v="0"/>
    <s v="KTOE"/>
    <x v="19"/>
    <x v="4"/>
    <x v="0"/>
    <n v="508.21890480000002"/>
  </r>
  <r>
    <x v="1"/>
    <x v="0"/>
    <x v="0"/>
    <s v="KTOE"/>
    <x v="31"/>
    <x v="3"/>
    <x v="0"/>
    <n v="7349.0774795999996"/>
  </r>
  <r>
    <x v="1"/>
    <x v="0"/>
    <x v="0"/>
    <s v="KTOE"/>
    <x v="2"/>
    <x v="0"/>
    <x v="0"/>
    <n v="4147.7622768000001"/>
  </r>
  <r>
    <x v="1"/>
    <x v="3"/>
    <x v="3"/>
    <s v="KTOE"/>
    <x v="14"/>
    <x v="1"/>
    <x v="3"/>
    <n v="3.9565260000000002"/>
  </r>
  <r>
    <x v="1"/>
    <x v="2"/>
    <x v="2"/>
    <s v="KTOE"/>
    <x v="17"/>
    <x v="2"/>
    <x v="4"/>
    <n v="35.629668000000002"/>
  </r>
  <r>
    <x v="1"/>
    <x v="2"/>
    <x v="2"/>
    <s v="KTOE"/>
    <x v="27"/>
    <x v="4"/>
    <x v="4"/>
    <n v="42.810029999999998"/>
  </r>
  <r>
    <x v="1"/>
    <x v="2"/>
    <x v="2"/>
    <s v="KTOE"/>
    <x v="24"/>
    <x v="3"/>
    <x v="4"/>
    <n v="14.431899599999999"/>
  </r>
  <r>
    <x v="1"/>
    <x v="2"/>
    <x v="2"/>
    <s v="KTOE"/>
    <x v="36"/>
    <x v="1"/>
    <x v="4"/>
    <n v="24.668625599999999"/>
  </r>
  <r>
    <x v="1"/>
    <x v="2"/>
    <x v="2"/>
    <s v="KTOE"/>
    <x v="26"/>
    <x v="0"/>
    <x v="4"/>
    <n v="163.46523239999999"/>
  </r>
  <r>
    <x v="1"/>
    <x v="2"/>
    <x v="2"/>
    <s v="KTOE"/>
    <x v="32"/>
    <x v="3"/>
    <x v="4"/>
    <n v="2.3990364"/>
  </r>
  <r>
    <x v="3"/>
    <x v="2"/>
    <x v="2"/>
    <s v="KTOE"/>
    <x v="31"/>
    <x v="1"/>
    <x v="4"/>
    <n v="9.7468704000000006"/>
  </r>
  <r>
    <x v="3"/>
    <x v="2"/>
    <x v="2"/>
    <s v="KTOE"/>
    <x v="12"/>
    <x v="5"/>
    <x v="4"/>
    <n v="8.3736000000000001E-3"/>
  </r>
  <r>
    <x v="8"/>
    <x v="2"/>
    <x v="2"/>
    <s v="KTOE"/>
    <x v="26"/>
    <x v="2"/>
    <x v="4"/>
    <n v="0.14235120000000001"/>
  </r>
  <r>
    <x v="13"/>
    <x v="2"/>
    <x v="2"/>
    <s v="KTOE"/>
    <x v="9"/>
    <x v="1"/>
    <x v="4"/>
    <n v="0.42705359999999998"/>
  </r>
  <r>
    <x v="13"/>
    <x v="2"/>
    <x v="2"/>
    <s v="KTOE"/>
    <x v="11"/>
    <x v="1"/>
    <x v="4"/>
    <n v="2.7339804000000001"/>
  </r>
  <r>
    <x v="9"/>
    <x v="2"/>
    <x v="2"/>
    <s v="KTOE"/>
    <x v="16"/>
    <x v="3"/>
    <x v="4"/>
    <n v="8.7922799999999995E-2"/>
  </r>
  <r>
    <x v="7"/>
    <x v="2"/>
    <x v="2"/>
    <s v="KTOE"/>
    <x v="16"/>
    <x v="1"/>
    <x v="4"/>
    <n v="0.10467"/>
  </r>
  <r>
    <x v="0"/>
    <x v="1"/>
    <x v="1"/>
    <s v="KTOE"/>
    <x v="9"/>
    <x v="3"/>
    <x v="2"/>
    <n v="1.4276987999999999"/>
  </r>
  <r>
    <x v="0"/>
    <x v="1"/>
    <x v="1"/>
    <s v="KTOE"/>
    <x v="15"/>
    <x v="2"/>
    <x v="2"/>
    <n v="0.11304359999999999"/>
  </r>
  <r>
    <x v="0"/>
    <x v="1"/>
    <x v="1"/>
    <s v="KTOE"/>
    <x v="14"/>
    <x v="0"/>
    <x v="2"/>
    <n v="182.41050240000001"/>
  </r>
  <r>
    <x v="0"/>
    <x v="1"/>
    <x v="1"/>
    <s v="KTOE"/>
    <x v="33"/>
    <x v="4"/>
    <x v="2"/>
    <n v="137.22237000000001"/>
  </r>
  <r>
    <x v="0"/>
    <x v="1"/>
    <x v="1"/>
    <s v="KTOE"/>
    <x v="23"/>
    <x v="0"/>
    <x v="2"/>
    <n v="1.77939"/>
  </r>
  <r>
    <x v="0"/>
    <x v="1"/>
    <x v="1"/>
    <s v="KTOE"/>
    <x v="10"/>
    <x v="3"/>
    <x v="2"/>
    <n v="21.880216799999999"/>
  </r>
  <r>
    <x v="0"/>
    <x v="1"/>
    <x v="1"/>
    <s v="KTOE"/>
    <x v="25"/>
    <x v="5"/>
    <x v="2"/>
    <n v="115.2542304"/>
  </r>
  <r>
    <x v="4"/>
    <x v="0"/>
    <x v="0"/>
    <s v="KTOE"/>
    <x v="26"/>
    <x v="4"/>
    <x v="1"/>
    <n v="105.1598556"/>
  </r>
  <r>
    <x v="4"/>
    <x v="0"/>
    <x v="0"/>
    <s v="KTOE"/>
    <x v="1"/>
    <x v="3"/>
    <x v="1"/>
    <n v="60.897005999999998"/>
  </r>
  <r>
    <x v="11"/>
    <x v="0"/>
    <x v="0"/>
    <s v="KTOE"/>
    <x v="16"/>
    <x v="5"/>
    <x v="1"/>
    <n v="0.55684440000000002"/>
  </r>
  <r>
    <x v="3"/>
    <x v="0"/>
    <x v="0"/>
    <s v="KTOE"/>
    <x v="3"/>
    <x v="3"/>
    <x v="1"/>
    <n v="26.012588399999999"/>
  </r>
  <r>
    <x v="8"/>
    <x v="0"/>
    <x v="0"/>
    <s v="KTOE"/>
    <x v="26"/>
    <x v="3"/>
    <x v="1"/>
    <n v="0.15072479999999999"/>
  </r>
  <r>
    <x v="8"/>
    <x v="0"/>
    <x v="0"/>
    <s v="KTOE"/>
    <x v="8"/>
    <x v="3"/>
    <x v="1"/>
    <n v="0.81223920000000005"/>
  </r>
  <r>
    <x v="8"/>
    <x v="0"/>
    <x v="0"/>
    <s v="KTOE"/>
    <x v="1"/>
    <x v="4"/>
    <x v="1"/>
    <n v="0.55265759999999997"/>
  </r>
  <r>
    <x v="8"/>
    <x v="0"/>
    <x v="0"/>
    <s v="KTOE"/>
    <x v="2"/>
    <x v="1"/>
    <x v="1"/>
    <n v="2.1017736"/>
  </r>
  <r>
    <x v="13"/>
    <x v="0"/>
    <x v="0"/>
    <s v="KTOE"/>
    <x v="28"/>
    <x v="3"/>
    <x v="1"/>
    <n v="6.4434851999999996"/>
  </r>
  <r>
    <x v="13"/>
    <x v="0"/>
    <x v="0"/>
    <s v="KTOE"/>
    <x v="26"/>
    <x v="1"/>
    <x v="1"/>
    <n v="2.4032231999999998"/>
  </r>
  <r>
    <x v="0"/>
    <x v="0"/>
    <x v="0"/>
    <s v="KTOE"/>
    <x v="30"/>
    <x v="5"/>
    <x v="1"/>
    <n v="661.17108240000005"/>
  </r>
  <r>
    <x v="0"/>
    <x v="0"/>
    <x v="0"/>
    <s v="KTOE"/>
    <x v="33"/>
    <x v="1"/>
    <x v="1"/>
    <n v="1447.6195944000001"/>
  </r>
  <r>
    <x v="0"/>
    <x v="0"/>
    <x v="0"/>
    <s v="KTOE"/>
    <x v="10"/>
    <x v="4"/>
    <x v="1"/>
    <n v="1253.4232500000001"/>
  </r>
  <r>
    <x v="0"/>
    <x v="0"/>
    <x v="0"/>
    <s v="KTOE"/>
    <x v="25"/>
    <x v="0"/>
    <x v="1"/>
    <n v="4898.3550335999998"/>
  </r>
  <r>
    <x v="0"/>
    <x v="0"/>
    <x v="0"/>
    <s v="KTOE"/>
    <x v="35"/>
    <x v="3"/>
    <x v="1"/>
    <n v="75.157246799999996"/>
  </r>
  <r>
    <x v="1"/>
    <x v="0"/>
    <x v="0"/>
    <s v="KTOE"/>
    <x v="14"/>
    <x v="4"/>
    <x v="1"/>
    <n v="9827.8724196000003"/>
  </r>
  <r>
    <x v="1"/>
    <x v="0"/>
    <x v="0"/>
    <s v="KTOE"/>
    <x v="36"/>
    <x v="3"/>
    <x v="1"/>
    <n v="195.82500959999999"/>
  </r>
  <r>
    <x v="1"/>
    <x v="0"/>
    <x v="0"/>
    <s v="KTOE"/>
    <x v="1"/>
    <x v="0"/>
    <x v="1"/>
    <n v="621.43835039999999"/>
  </r>
  <r>
    <x v="9"/>
    <x v="0"/>
    <x v="0"/>
    <s v="KTOE"/>
    <x v="14"/>
    <x v="3"/>
    <x v="1"/>
    <n v="33.6325644"/>
  </r>
  <r>
    <x v="10"/>
    <x v="0"/>
    <x v="0"/>
    <s v="KTOE"/>
    <x v="9"/>
    <x v="2"/>
    <x v="1"/>
    <n v="19.7910036"/>
  </r>
  <r>
    <x v="10"/>
    <x v="0"/>
    <x v="0"/>
    <s v="KTOE"/>
    <x v="33"/>
    <x v="2"/>
    <x v="1"/>
    <n v="2.323674"/>
  </r>
  <r>
    <x v="10"/>
    <x v="0"/>
    <x v="0"/>
    <s v="KTOE"/>
    <x v="3"/>
    <x v="1"/>
    <x v="1"/>
    <n v="1.25604"/>
  </r>
  <r>
    <x v="7"/>
    <x v="0"/>
    <x v="0"/>
    <s v="KTOE"/>
    <x v="28"/>
    <x v="1"/>
    <x v="1"/>
    <n v="2.2148172000000002"/>
  </r>
  <r>
    <x v="1"/>
    <x v="3"/>
    <x v="3"/>
    <s v="KTOE"/>
    <x v="14"/>
    <x v="4"/>
    <x v="1"/>
    <n v="1.5826104000000001"/>
  </r>
  <r>
    <x v="13"/>
    <x v="4"/>
    <x v="4"/>
    <s v="KTOE"/>
    <x v="7"/>
    <x v="4"/>
    <x v="1"/>
    <n v="2.9433204000000002"/>
  </r>
  <r>
    <x v="13"/>
    <x v="4"/>
    <x v="4"/>
    <s v="KTOE"/>
    <x v="31"/>
    <x v="4"/>
    <x v="1"/>
    <n v="0.86248080000000005"/>
  </r>
  <r>
    <x v="0"/>
    <x v="1"/>
    <x v="1"/>
    <s v="KTOE"/>
    <x v="16"/>
    <x v="2"/>
    <x v="1"/>
    <n v="2.4534647999999999"/>
  </r>
  <r>
    <x v="0"/>
    <x v="1"/>
    <x v="1"/>
    <s v="KTOE"/>
    <x v="14"/>
    <x v="2"/>
    <x v="1"/>
    <n v="136.0542528"/>
  </r>
  <r>
    <x v="0"/>
    <x v="1"/>
    <x v="1"/>
    <s v="KTOE"/>
    <x v="6"/>
    <x v="3"/>
    <x v="1"/>
    <n v="1.3230287999999999"/>
  </r>
  <r>
    <x v="0"/>
    <x v="1"/>
    <x v="1"/>
    <s v="KTOE"/>
    <x v="30"/>
    <x v="2"/>
    <x v="1"/>
    <n v="28.114362"/>
  </r>
  <r>
    <x v="0"/>
    <x v="1"/>
    <x v="1"/>
    <s v="KTOE"/>
    <x v="17"/>
    <x v="1"/>
    <x v="1"/>
    <n v="2.5832556000000002"/>
  </r>
  <r>
    <x v="13"/>
    <x v="2"/>
    <x v="2"/>
    <s v="KTOE"/>
    <x v="31"/>
    <x v="4"/>
    <x v="1"/>
    <n v="0.23864759999999999"/>
  </r>
  <r>
    <x v="9"/>
    <x v="2"/>
    <x v="2"/>
    <s v="KTOE"/>
    <x v="9"/>
    <x v="4"/>
    <x v="1"/>
    <n v="3.7681199999999998E-2"/>
  </r>
  <r>
    <x v="9"/>
    <x v="2"/>
    <x v="2"/>
    <s v="KTOE"/>
    <x v="14"/>
    <x v="4"/>
    <x v="1"/>
    <n v="17.098891200000001"/>
  </r>
  <r>
    <x v="6"/>
    <x v="2"/>
    <x v="2"/>
    <s v="KTOE"/>
    <x v="11"/>
    <x v="0"/>
    <x v="1"/>
    <n v="0.21352679999999999"/>
  </r>
  <r>
    <x v="1"/>
    <x v="2"/>
    <x v="2"/>
    <s v="KTOE"/>
    <x v="24"/>
    <x v="3"/>
    <x v="1"/>
    <n v="14.431899599999999"/>
  </r>
  <r>
    <x v="1"/>
    <x v="2"/>
    <x v="2"/>
    <s v="KTOE"/>
    <x v="32"/>
    <x v="3"/>
    <x v="1"/>
    <n v="2.3990364"/>
  </r>
  <r>
    <x v="0"/>
    <x v="13"/>
    <x v="13"/>
    <s v="KTOE"/>
    <x v="22"/>
    <x v="0"/>
    <x v="1"/>
    <n v="13.2051672"/>
  </r>
  <r>
    <x v="0"/>
    <x v="13"/>
    <x v="13"/>
    <s v="KTOE"/>
    <x v="13"/>
    <x v="2"/>
    <x v="1"/>
    <n v="247.16773800000001"/>
  </r>
  <r>
    <x v="0"/>
    <x v="13"/>
    <x v="13"/>
    <s v="KTOE"/>
    <x v="10"/>
    <x v="1"/>
    <x v="1"/>
    <n v="7.8000084000000003"/>
  </r>
  <r>
    <x v="1"/>
    <x v="13"/>
    <x v="13"/>
    <s v="KTOE"/>
    <x v="17"/>
    <x v="5"/>
    <x v="1"/>
    <n v="44.262849600000003"/>
  </r>
  <r>
    <x v="1"/>
    <x v="13"/>
    <x v="13"/>
    <s v="KTOE"/>
    <x v="26"/>
    <x v="5"/>
    <x v="1"/>
    <n v="549.71846640000001"/>
  </r>
  <r>
    <x v="1"/>
    <x v="13"/>
    <x v="13"/>
    <s v="KTOE"/>
    <x v="19"/>
    <x v="1"/>
    <x v="1"/>
    <n v="12.8199816"/>
  </r>
  <r>
    <x v="1"/>
    <x v="13"/>
    <x v="13"/>
    <s v="KTOE"/>
    <x v="1"/>
    <x v="0"/>
    <x v="1"/>
    <n v="134.07808320000001"/>
  </r>
  <r>
    <x v="4"/>
    <x v="13"/>
    <x v="13"/>
    <s v="KTOE"/>
    <x v="23"/>
    <x v="1"/>
    <x v="1"/>
    <n v="35.922744000000002"/>
  </r>
  <r>
    <x v="4"/>
    <x v="13"/>
    <x v="13"/>
    <s v="KTOE"/>
    <x v="26"/>
    <x v="1"/>
    <x v="1"/>
    <n v="89.111851200000004"/>
  </r>
  <r>
    <x v="4"/>
    <x v="13"/>
    <x v="13"/>
    <s v="KTOE"/>
    <x v="3"/>
    <x v="3"/>
    <x v="1"/>
    <n v="803.30456879999997"/>
  </r>
  <r>
    <x v="12"/>
    <x v="13"/>
    <x v="13"/>
    <s v="KTOE"/>
    <x v="19"/>
    <x v="0"/>
    <x v="1"/>
    <n v="0.10048319999999999"/>
  </r>
  <r>
    <x v="14"/>
    <x v="13"/>
    <x v="13"/>
    <s v="KTOE"/>
    <x v="1"/>
    <x v="3"/>
    <x v="1"/>
    <n v="48.432902400000003"/>
  </r>
  <r>
    <x v="1"/>
    <x v="12"/>
    <x v="12"/>
    <s v="KTOE"/>
    <x v="9"/>
    <x v="1"/>
    <x v="1"/>
    <n v="419.83974360000002"/>
  </r>
  <r>
    <x v="1"/>
    <x v="12"/>
    <x v="12"/>
    <s v="KTOE"/>
    <x v="37"/>
    <x v="3"/>
    <x v="1"/>
    <n v="43.743686400000001"/>
  </r>
  <r>
    <x v="1"/>
    <x v="12"/>
    <x v="12"/>
    <s v="KTOE"/>
    <x v="18"/>
    <x v="5"/>
    <x v="1"/>
    <n v="4063.2600923999998"/>
  </r>
  <r>
    <x v="1"/>
    <x v="12"/>
    <x v="12"/>
    <s v="KTOE"/>
    <x v="27"/>
    <x v="0"/>
    <x v="1"/>
    <n v="169.32256559999999"/>
  </r>
  <r>
    <x v="1"/>
    <x v="12"/>
    <x v="12"/>
    <s v="KTOE"/>
    <x v="24"/>
    <x v="0"/>
    <x v="1"/>
    <n v="91.288987199999994"/>
  </r>
  <r>
    <x v="1"/>
    <x v="12"/>
    <x v="12"/>
    <s v="KTOE"/>
    <x v="31"/>
    <x v="4"/>
    <x v="1"/>
    <n v="5670.5558652"/>
  </r>
  <r>
    <x v="1"/>
    <x v="12"/>
    <x v="12"/>
    <s v="KTOE"/>
    <x v="2"/>
    <x v="3"/>
    <x v="1"/>
    <n v="1547.3198628"/>
  </r>
  <r>
    <x v="0"/>
    <x v="12"/>
    <x v="12"/>
    <s v="KTOE"/>
    <x v="9"/>
    <x v="5"/>
    <x v="1"/>
    <n v="10.944295199999999"/>
  </r>
  <r>
    <x v="0"/>
    <x v="12"/>
    <x v="12"/>
    <s v="KTOE"/>
    <x v="14"/>
    <x v="2"/>
    <x v="1"/>
    <n v="158.00983199999999"/>
  </r>
  <r>
    <x v="0"/>
    <x v="12"/>
    <x v="12"/>
    <s v="KTOE"/>
    <x v="17"/>
    <x v="2"/>
    <x v="1"/>
    <n v="42.010351200000002"/>
  </r>
  <r>
    <x v="0"/>
    <x v="12"/>
    <x v="12"/>
    <s v="KTOE"/>
    <x v="8"/>
    <x v="3"/>
    <x v="1"/>
    <n v="45.724042799999999"/>
  </r>
  <r>
    <x v="3"/>
    <x v="12"/>
    <x v="12"/>
    <s v="KTOE"/>
    <x v="12"/>
    <x v="4"/>
    <x v="1"/>
    <n v="0.13816439999999999"/>
  </r>
  <r>
    <x v="3"/>
    <x v="12"/>
    <x v="12"/>
    <s v="KTOE"/>
    <x v="11"/>
    <x v="4"/>
    <x v="1"/>
    <n v="0.38937240000000001"/>
  </r>
  <r>
    <x v="8"/>
    <x v="12"/>
    <x v="12"/>
    <s v="KTOE"/>
    <x v="1"/>
    <x v="4"/>
    <x v="1"/>
    <n v="4.1868000000000002E-2"/>
  </r>
  <r>
    <x v="14"/>
    <x v="13"/>
    <x v="13"/>
    <s v="KTOE"/>
    <x v="11"/>
    <x v="3"/>
    <x v="0"/>
    <n v="282.51270360000001"/>
  </r>
  <r>
    <x v="0"/>
    <x v="12"/>
    <x v="12"/>
    <s v="KTOE"/>
    <x v="16"/>
    <x v="3"/>
    <x v="0"/>
    <n v="0.90016200000000002"/>
  </r>
  <r>
    <x v="0"/>
    <x v="12"/>
    <x v="12"/>
    <s v="KTOE"/>
    <x v="20"/>
    <x v="4"/>
    <x v="0"/>
    <n v="3.3829343999999999"/>
  </r>
  <r>
    <x v="0"/>
    <x v="13"/>
    <x v="13"/>
    <s v="KTOE"/>
    <x v="9"/>
    <x v="4"/>
    <x v="0"/>
    <n v="873.08596439999997"/>
  </r>
  <r>
    <x v="0"/>
    <x v="13"/>
    <x v="13"/>
    <s v="KTOE"/>
    <x v="33"/>
    <x v="4"/>
    <x v="0"/>
    <n v="159.5547612"/>
  </r>
  <r>
    <x v="0"/>
    <x v="13"/>
    <x v="13"/>
    <s v="KTOE"/>
    <x v="10"/>
    <x v="4"/>
    <x v="0"/>
    <n v="8.7755328000000006"/>
  </r>
  <r>
    <x v="1"/>
    <x v="13"/>
    <x v="13"/>
    <s v="KTOE"/>
    <x v="36"/>
    <x v="4"/>
    <x v="0"/>
    <n v="2.7758484000000001"/>
  </r>
  <r>
    <x v="1"/>
    <x v="13"/>
    <x v="13"/>
    <s v="KTOE"/>
    <x v="31"/>
    <x v="3"/>
    <x v="0"/>
    <n v="628.06605479999996"/>
  </r>
  <r>
    <x v="10"/>
    <x v="13"/>
    <x v="13"/>
    <s v="KTOE"/>
    <x v="3"/>
    <x v="1"/>
    <x v="0"/>
    <n v="1.25604"/>
  </r>
  <r>
    <x v="4"/>
    <x v="13"/>
    <x v="13"/>
    <s v="KTOE"/>
    <x v="26"/>
    <x v="4"/>
    <x v="0"/>
    <n v="105.1598556"/>
  </r>
  <r>
    <x v="4"/>
    <x v="13"/>
    <x v="13"/>
    <s v="KTOE"/>
    <x v="1"/>
    <x v="3"/>
    <x v="0"/>
    <n v="60.897005999999998"/>
  </r>
  <r>
    <x v="4"/>
    <x v="13"/>
    <x v="13"/>
    <s v="KTOE"/>
    <x v="25"/>
    <x v="5"/>
    <x v="0"/>
    <n v="150.50289960000001"/>
  </r>
  <r>
    <x v="12"/>
    <x v="13"/>
    <x v="13"/>
    <s v="KTOE"/>
    <x v="19"/>
    <x v="5"/>
    <x v="0"/>
    <n v="0.1214172"/>
  </r>
  <r>
    <x v="12"/>
    <x v="13"/>
    <x v="13"/>
    <s v="KTOE"/>
    <x v="3"/>
    <x v="2"/>
    <x v="0"/>
    <n v="4.8985560000000001"/>
  </r>
  <r>
    <x v="8"/>
    <x v="13"/>
    <x v="13"/>
    <s v="KTOE"/>
    <x v="11"/>
    <x v="5"/>
    <x v="0"/>
    <n v="0.82479959999999997"/>
  </r>
  <r>
    <x v="10"/>
    <x v="12"/>
    <x v="12"/>
    <s v="KTOE"/>
    <x v="27"/>
    <x v="4"/>
    <x v="0"/>
    <n v="9.21096E-2"/>
  </r>
  <r>
    <x v="10"/>
    <x v="12"/>
    <x v="12"/>
    <s v="KTOE"/>
    <x v="10"/>
    <x v="4"/>
    <x v="0"/>
    <n v="0.57359159999999998"/>
  </r>
  <r>
    <x v="1"/>
    <x v="12"/>
    <x v="12"/>
    <s v="KTOE"/>
    <x v="18"/>
    <x v="5"/>
    <x v="0"/>
    <n v="4063.2600923999998"/>
  </r>
  <r>
    <x v="1"/>
    <x v="12"/>
    <x v="12"/>
    <s v="KTOE"/>
    <x v="17"/>
    <x v="1"/>
    <x v="0"/>
    <n v="298.18808280000002"/>
  </r>
  <r>
    <x v="1"/>
    <x v="12"/>
    <x v="12"/>
    <s v="KTOE"/>
    <x v="37"/>
    <x v="2"/>
    <x v="0"/>
    <n v="42.060592800000002"/>
  </r>
  <r>
    <x v="1"/>
    <x v="12"/>
    <x v="12"/>
    <s v="KTOE"/>
    <x v="24"/>
    <x v="3"/>
    <x v="0"/>
    <n v="88.492204799999996"/>
  </r>
  <r>
    <x v="1"/>
    <x v="12"/>
    <x v="12"/>
    <s v="KTOE"/>
    <x v="2"/>
    <x v="5"/>
    <x v="0"/>
    <n v="1706.2675380000001"/>
  </r>
  <r>
    <x v="3"/>
    <x v="12"/>
    <x v="12"/>
    <s v="KTOE"/>
    <x v="25"/>
    <x v="0"/>
    <x v="0"/>
    <n v="26.544312000000001"/>
  </r>
  <r>
    <x v="14"/>
    <x v="13"/>
    <x v="13"/>
    <s v="KTOE"/>
    <x v="25"/>
    <x v="3"/>
    <x v="3"/>
    <n v="121.5804852"/>
  </r>
  <r>
    <x v="12"/>
    <x v="13"/>
    <x v="13"/>
    <s v="KTOE"/>
    <x v="23"/>
    <x v="4"/>
    <x v="3"/>
    <n v="0.84154680000000004"/>
  </r>
  <r>
    <x v="4"/>
    <x v="13"/>
    <x v="13"/>
    <s v="KTOE"/>
    <x v="28"/>
    <x v="0"/>
    <x v="3"/>
    <n v="72.335343600000002"/>
  </r>
  <r>
    <x v="2"/>
    <x v="13"/>
    <x v="13"/>
    <s v="KTOE"/>
    <x v="19"/>
    <x v="0"/>
    <x v="3"/>
    <n v="8.3736000000000005E-2"/>
  </r>
  <r>
    <x v="0"/>
    <x v="13"/>
    <x v="13"/>
    <s v="KTOE"/>
    <x v="26"/>
    <x v="4"/>
    <x v="3"/>
    <n v="1.9133675999999999"/>
  </r>
  <r>
    <x v="1"/>
    <x v="13"/>
    <x v="13"/>
    <s v="KTOE"/>
    <x v="7"/>
    <x v="1"/>
    <x v="3"/>
    <n v="130.97147759999999"/>
  </r>
  <r>
    <x v="1"/>
    <x v="13"/>
    <x v="13"/>
    <s v="KTOE"/>
    <x v="16"/>
    <x v="0"/>
    <x v="3"/>
    <n v="65.071245599999997"/>
  </r>
  <r>
    <x v="1"/>
    <x v="13"/>
    <x v="13"/>
    <s v="KTOE"/>
    <x v="23"/>
    <x v="2"/>
    <x v="3"/>
    <n v="166.81885919999999"/>
  </r>
  <r>
    <x v="1"/>
    <x v="13"/>
    <x v="13"/>
    <s v="KTOE"/>
    <x v="1"/>
    <x v="4"/>
    <x v="3"/>
    <n v="141.61850999999999"/>
  </r>
  <r>
    <x v="8"/>
    <x v="13"/>
    <x v="13"/>
    <s v="KTOE"/>
    <x v="3"/>
    <x v="3"/>
    <x v="3"/>
    <n v="1.9049940000000001"/>
  </r>
  <r>
    <x v="1"/>
    <x v="12"/>
    <x v="12"/>
    <s v="KTOE"/>
    <x v="28"/>
    <x v="0"/>
    <x v="6"/>
    <n v="2270.0075975999998"/>
  </r>
  <r>
    <x v="1"/>
    <x v="12"/>
    <x v="12"/>
    <s v="KTOE"/>
    <x v="35"/>
    <x v="3"/>
    <x v="6"/>
    <n v="26.439641999999999"/>
  </r>
  <r>
    <x v="8"/>
    <x v="12"/>
    <x v="12"/>
    <s v="KTOE"/>
    <x v="9"/>
    <x v="5"/>
    <x v="6"/>
    <n v="0.6866352"/>
  </r>
  <r>
    <x v="8"/>
    <x v="12"/>
    <x v="12"/>
    <s v="KTOE"/>
    <x v="3"/>
    <x v="0"/>
    <x v="6"/>
    <n v="1.3983912000000001"/>
  </r>
  <r>
    <x v="13"/>
    <x v="13"/>
    <x v="13"/>
    <s v="KTOE"/>
    <x v="33"/>
    <x v="1"/>
    <x v="1"/>
    <n v="1.3188420000000001"/>
  </r>
  <r>
    <x v="1"/>
    <x v="13"/>
    <x v="13"/>
    <s v="KTOE"/>
    <x v="10"/>
    <x v="3"/>
    <x v="1"/>
    <n v="99.239720399999996"/>
  </r>
  <r>
    <x v="1"/>
    <x v="13"/>
    <x v="13"/>
    <s v="KTOE"/>
    <x v="0"/>
    <x v="2"/>
    <x v="1"/>
    <n v="11.689545600000001"/>
  </r>
  <r>
    <x v="1"/>
    <x v="13"/>
    <x v="13"/>
    <s v="KTOE"/>
    <x v="35"/>
    <x v="2"/>
    <x v="1"/>
    <n v="1.2309192"/>
  </r>
  <r>
    <x v="2"/>
    <x v="13"/>
    <x v="13"/>
    <s v="KTOE"/>
    <x v="3"/>
    <x v="2"/>
    <x v="1"/>
    <n v="3.7764935999999998"/>
  </r>
  <r>
    <x v="12"/>
    <x v="13"/>
    <x v="13"/>
    <s v="KTOE"/>
    <x v="14"/>
    <x v="1"/>
    <x v="1"/>
    <n v="139.45812119999999"/>
  </r>
  <r>
    <x v="12"/>
    <x v="13"/>
    <x v="13"/>
    <s v="KTOE"/>
    <x v="16"/>
    <x v="4"/>
    <x v="1"/>
    <n v="33.4399716"/>
  </r>
  <r>
    <x v="12"/>
    <x v="13"/>
    <x v="13"/>
    <s v="KTOE"/>
    <x v="22"/>
    <x v="3"/>
    <x v="1"/>
    <n v="3.8392955999999998"/>
  </r>
  <r>
    <x v="1"/>
    <x v="12"/>
    <x v="12"/>
    <s v="KTOE"/>
    <x v="23"/>
    <x v="5"/>
    <x v="1"/>
    <n v="747.19307519999995"/>
  </r>
  <r>
    <x v="1"/>
    <x v="12"/>
    <x v="12"/>
    <s v="KTOE"/>
    <x v="25"/>
    <x v="4"/>
    <x v="1"/>
    <n v="3289.7278584000001"/>
  </r>
  <r>
    <x v="3"/>
    <x v="12"/>
    <x v="12"/>
    <s v="KTOE"/>
    <x v="4"/>
    <x v="1"/>
    <x v="1"/>
    <n v="0.14235120000000001"/>
  </r>
  <r>
    <x v="8"/>
    <x v="12"/>
    <x v="12"/>
    <s v="KTOE"/>
    <x v="16"/>
    <x v="4"/>
    <x v="1"/>
    <n v="4.60548E-2"/>
  </r>
  <r>
    <x v="8"/>
    <x v="12"/>
    <x v="12"/>
    <s v="KTOE"/>
    <x v="14"/>
    <x v="4"/>
    <x v="1"/>
    <n v="0.33913080000000001"/>
  </r>
  <r>
    <x v="8"/>
    <x v="12"/>
    <x v="12"/>
    <s v="KTOE"/>
    <x v="9"/>
    <x v="3"/>
    <x v="1"/>
    <n v="0.60289919999999997"/>
  </r>
  <r>
    <x v="14"/>
    <x v="13"/>
    <x v="13"/>
    <s v="KTOE"/>
    <x v="6"/>
    <x v="4"/>
    <x v="0"/>
    <n v="0.5149764"/>
  </r>
  <r>
    <x v="0"/>
    <x v="12"/>
    <x v="12"/>
    <s v="KTOE"/>
    <x v="26"/>
    <x v="4"/>
    <x v="0"/>
    <n v="208.49426639999999"/>
  </r>
  <r>
    <x v="0"/>
    <x v="12"/>
    <x v="12"/>
    <s v="KTOE"/>
    <x v="5"/>
    <x v="2"/>
    <x v="0"/>
    <n v="4179.4731000000002"/>
  </r>
  <r>
    <x v="0"/>
    <x v="13"/>
    <x v="13"/>
    <s v="KTOE"/>
    <x v="24"/>
    <x v="0"/>
    <x v="0"/>
    <n v="9.21096E-2"/>
  </r>
  <r>
    <x v="1"/>
    <x v="13"/>
    <x v="13"/>
    <s v="KTOE"/>
    <x v="35"/>
    <x v="1"/>
    <x v="0"/>
    <n v="0.49822919999999998"/>
  </r>
  <r>
    <x v="2"/>
    <x v="13"/>
    <x v="13"/>
    <s v="KTOE"/>
    <x v="16"/>
    <x v="5"/>
    <x v="0"/>
    <n v="50.379764399999999"/>
  </r>
  <r>
    <x v="2"/>
    <x v="13"/>
    <x v="13"/>
    <s v="KTOE"/>
    <x v="22"/>
    <x v="2"/>
    <x v="0"/>
    <n v="4.7938859999999996"/>
  </r>
  <r>
    <x v="12"/>
    <x v="13"/>
    <x v="13"/>
    <s v="KTOE"/>
    <x v="14"/>
    <x v="4"/>
    <x v="0"/>
    <n v="115.0407036"/>
  </r>
  <r>
    <x v="12"/>
    <x v="13"/>
    <x v="13"/>
    <s v="KTOE"/>
    <x v="22"/>
    <x v="1"/>
    <x v="0"/>
    <n v="4.7980727999999999"/>
  </r>
  <r>
    <x v="8"/>
    <x v="13"/>
    <x v="13"/>
    <s v="KTOE"/>
    <x v="9"/>
    <x v="4"/>
    <x v="0"/>
    <n v="5.0241599999999997E-2"/>
  </r>
  <r>
    <x v="1"/>
    <x v="12"/>
    <x v="12"/>
    <s v="KTOE"/>
    <x v="7"/>
    <x v="1"/>
    <x v="0"/>
    <n v="572.69143799999995"/>
  </r>
  <r>
    <x v="1"/>
    <x v="12"/>
    <x v="12"/>
    <s v="KTOE"/>
    <x v="0"/>
    <x v="3"/>
    <x v="0"/>
    <n v="139.34926440000001"/>
  </r>
  <r>
    <x v="1"/>
    <x v="12"/>
    <x v="12"/>
    <s v="KTOE"/>
    <x v="3"/>
    <x v="3"/>
    <x v="0"/>
    <n v="563.65632359999995"/>
  </r>
  <r>
    <x v="1"/>
    <x v="12"/>
    <x v="12"/>
    <s v="KTOE"/>
    <x v="25"/>
    <x v="4"/>
    <x v="0"/>
    <n v="3289.7278584000001"/>
  </r>
  <r>
    <x v="8"/>
    <x v="12"/>
    <x v="12"/>
    <s v="KTOE"/>
    <x v="3"/>
    <x v="3"/>
    <x v="0"/>
    <n v="1.5742368"/>
  </r>
  <r>
    <x v="1"/>
    <x v="12"/>
    <x v="12"/>
    <s v="KTOE"/>
    <x v="17"/>
    <x v="3"/>
    <x v="6"/>
    <n v="313.84671479999997"/>
  </r>
  <r>
    <x v="1"/>
    <x v="12"/>
    <x v="12"/>
    <s v="KTOE"/>
    <x v="36"/>
    <x v="0"/>
    <x v="6"/>
    <n v="119.365668"/>
  </r>
  <r>
    <x v="1"/>
    <x v="12"/>
    <x v="12"/>
    <s v="KTOE"/>
    <x v="31"/>
    <x v="5"/>
    <x v="6"/>
    <n v="5889.3664067999998"/>
  </r>
  <r>
    <x v="8"/>
    <x v="12"/>
    <x v="12"/>
    <s v="KTOE"/>
    <x v="11"/>
    <x v="1"/>
    <x v="6"/>
    <n v="1.0299528"/>
  </r>
  <r>
    <x v="13"/>
    <x v="12"/>
    <x v="12"/>
    <s v="KTOE"/>
    <x v="28"/>
    <x v="0"/>
    <x v="6"/>
    <n v="4.1868000000000002E-2"/>
  </r>
  <r>
    <x v="8"/>
    <x v="13"/>
    <x v="13"/>
    <s v="KTOE"/>
    <x v="2"/>
    <x v="2"/>
    <x v="1"/>
    <n v="2.1017736"/>
  </r>
  <r>
    <x v="8"/>
    <x v="13"/>
    <x v="13"/>
    <s v="KTOE"/>
    <x v="1"/>
    <x v="2"/>
    <x v="1"/>
    <n v="2.0934000000000001E-2"/>
  </r>
  <r>
    <x v="13"/>
    <x v="13"/>
    <x v="13"/>
    <s v="KTOE"/>
    <x v="26"/>
    <x v="5"/>
    <x v="1"/>
    <n v="0.1842192"/>
  </r>
  <r>
    <x v="0"/>
    <x v="13"/>
    <x v="13"/>
    <s v="KTOE"/>
    <x v="16"/>
    <x v="1"/>
    <x v="1"/>
    <n v="200.2253364"/>
  </r>
  <r>
    <x v="0"/>
    <x v="13"/>
    <x v="13"/>
    <s v="KTOE"/>
    <x v="17"/>
    <x v="2"/>
    <x v="1"/>
    <n v="66.708284399999997"/>
  </r>
  <r>
    <x v="1"/>
    <x v="13"/>
    <x v="13"/>
    <s v="KTOE"/>
    <x v="9"/>
    <x v="5"/>
    <x v="1"/>
    <n v="119.80109520000001"/>
  </r>
  <r>
    <x v="1"/>
    <x v="13"/>
    <x v="13"/>
    <s v="KTOE"/>
    <x v="14"/>
    <x v="4"/>
    <x v="1"/>
    <n v="1105.1393544"/>
  </r>
  <r>
    <x v="1"/>
    <x v="13"/>
    <x v="13"/>
    <s v="KTOE"/>
    <x v="27"/>
    <x v="1"/>
    <x v="1"/>
    <n v="31.3968132"/>
  </r>
  <r>
    <x v="1"/>
    <x v="13"/>
    <x v="13"/>
    <s v="KTOE"/>
    <x v="37"/>
    <x v="0"/>
    <x v="1"/>
    <n v="4.1407451999999996"/>
  </r>
  <r>
    <x v="1"/>
    <x v="13"/>
    <x v="13"/>
    <s v="KTOE"/>
    <x v="31"/>
    <x v="5"/>
    <x v="1"/>
    <n v="1200.35556"/>
  </r>
  <r>
    <x v="1"/>
    <x v="13"/>
    <x v="13"/>
    <s v="KTOE"/>
    <x v="32"/>
    <x v="5"/>
    <x v="1"/>
    <n v="3.5797140000000001"/>
  </r>
  <r>
    <x v="1"/>
    <x v="13"/>
    <x v="13"/>
    <s v="KTOE"/>
    <x v="2"/>
    <x v="0"/>
    <x v="1"/>
    <n v="814.94805959999997"/>
  </r>
  <r>
    <x v="4"/>
    <x v="13"/>
    <x v="13"/>
    <s v="KTOE"/>
    <x v="18"/>
    <x v="0"/>
    <x v="1"/>
    <n v="137.31029280000001"/>
  </r>
  <r>
    <x v="4"/>
    <x v="13"/>
    <x v="13"/>
    <s v="KTOE"/>
    <x v="31"/>
    <x v="4"/>
    <x v="1"/>
    <n v="71.217467999999997"/>
  </r>
  <r>
    <x v="4"/>
    <x v="13"/>
    <x v="13"/>
    <s v="KTOE"/>
    <x v="11"/>
    <x v="4"/>
    <x v="1"/>
    <n v="276.60094199999997"/>
  </r>
  <r>
    <x v="4"/>
    <x v="13"/>
    <x v="13"/>
    <s v="KTOE"/>
    <x v="2"/>
    <x v="0"/>
    <x v="1"/>
    <n v="155.76989399999999"/>
  </r>
  <r>
    <x v="4"/>
    <x v="13"/>
    <x v="13"/>
    <s v="KTOE"/>
    <x v="25"/>
    <x v="4"/>
    <x v="1"/>
    <n v="153.0149796"/>
  </r>
  <r>
    <x v="11"/>
    <x v="13"/>
    <x v="13"/>
    <s v="KTOE"/>
    <x v="17"/>
    <x v="4"/>
    <x v="1"/>
    <n v="0.26376840000000001"/>
  </r>
  <r>
    <x v="11"/>
    <x v="13"/>
    <x v="13"/>
    <s v="KTOE"/>
    <x v="16"/>
    <x v="5"/>
    <x v="1"/>
    <n v="0.55684440000000002"/>
  </r>
  <r>
    <x v="9"/>
    <x v="13"/>
    <x v="13"/>
    <s v="KTOE"/>
    <x v="14"/>
    <x v="2"/>
    <x v="1"/>
    <n v="10.391637599999999"/>
  </r>
  <r>
    <x v="1"/>
    <x v="12"/>
    <x v="12"/>
    <s v="KTOE"/>
    <x v="22"/>
    <x v="4"/>
    <x v="1"/>
    <n v="370.13405399999999"/>
  </r>
  <r>
    <x v="1"/>
    <x v="12"/>
    <x v="12"/>
    <s v="KTOE"/>
    <x v="36"/>
    <x v="1"/>
    <x v="1"/>
    <n v="117.1550376"/>
  </r>
  <r>
    <x v="1"/>
    <x v="12"/>
    <x v="12"/>
    <s v="KTOE"/>
    <x v="19"/>
    <x v="2"/>
    <x v="1"/>
    <n v="427.69418039999999"/>
  </r>
  <r>
    <x v="1"/>
    <x v="12"/>
    <x v="12"/>
    <s v="KTOE"/>
    <x v="26"/>
    <x v="1"/>
    <x v="1"/>
    <n v="3307.5971208000001"/>
  </r>
  <r>
    <x v="1"/>
    <x v="12"/>
    <x v="12"/>
    <s v="KTOE"/>
    <x v="1"/>
    <x v="4"/>
    <x v="1"/>
    <n v="287.38195200000001"/>
  </r>
  <r>
    <x v="0"/>
    <x v="12"/>
    <x v="12"/>
    <s v="KTOE"/>
    <x v="16"/>
    <x v="5"/>
    <x v="1"/>
    <n v="1.0550736000000001"/>
  </r>
  <r>
    <x v="0"/>
    <x v="12"/>
    <x v="12"/>
    <s v="KTOE"/>
    <x v="33"/>
    <x v="5"/>
    <x v="1"/>
    <n v="12.7153116"/>
  </r>
  <r>
    <x v="0"/>
    <x v="12"/>
    <x v="12"/>
    <s v="KTOE"/>
    <x v="30"/>
    <x v="4"/>
    <x v="1"/>
    <n v="535.58382959999994"/>
  </r>
  <r>
    <x v="10"/>
    <x v="12"/>
    <x v="12"/>
    <s v="KTOE"/>
    <x v="33"/>
    <x v="2"/>
    <x v="1"/>
    <n v="2.323674"/>
  </r>
  <r>
    <x v="3"/>
    <x v="12"/>
    <x v="12"/>
    <s v="KTOE"/>
    <x v="13"/>
    <x v="1"/>
    <x v="1"/>
    <n v="3.2322096"/>
  </r>
  <r>
    <x v="8"/>
    <x v="12"/>
    <x v="12"/>
    <s v="KTOE"/>
    <x v="11"/>
    <x v="1"/>
    <x v="1"/>
    <n v="1.0299528"/>
  </r>
  <r>
    <x v="8"/>
    <x v="12"/>
    <x v="12"/>
    <s v="KTOE"/>
    <x v="1"/>
    <x v="0"/>
    <x v="1"/>
    <n v="4.1868000000000002E-2"/>
  </r>
  <r>
    <x v="13"/>
    <x v="12"/>
    <x v="12"/>
    <s v="KTOE"/>
    <x v="28"/>
    <x v="5"/>
    <x v="1"/>
    <n v="4.1868000000000002E-2"/>
  </r>
  <r>
    <x v="0"/>
    <x v="12"/>
    <x v="12"/>
    <s v="KTOE"/>
    <x v="9"/>
    <x v="3"/>
    <x v="0"/>
    <n v="13.9755384"/>
  </r>
  <r>
    <x v="0"/>
    <x v="12"/>
    <x v="12"/>
    <s v="KTOE"/>
    <x v="23"/>
    <x v="2"/>
    <x v="0"/>
    <n v="2.8470240000000002"/>
  </r>
  <r>
    <x v="0"/>
    <x v="12"/>
    <x v="12"/>
    <s v="KTOE"/>
    <x v="17"/>
    <x v="2"/>
    <x v="0"/>
    <n v="42.010351200000002"/>
  </r>
  <r>
    <x v="0"/>
    <x v="12"/>
    <x v="12"/>
    <s v="KTOE"/>
    <x v="8"/>
    <x v="3"/>
    <x v="0"/>
    <n v="45.724042799999999"/>
  </r>
  <r>
    <x v="0"/>
    <x v="12"/>
    <x v="12"/>
    <s v="KTOE"/>
    <x v="25"/>
    <x v="2"/>
    <x v="0"/>
    <n v="2664.8228376000002"/>
  </r>
  <r>
    <x v="0"/>
    <x v="13"/>
    <x v="13"/>
    <s v="KTOE"/>
    <x v="16"/>
    <x v="3"/>
    <x v="0"/>
    <n v="259.87048920000001"/>
  </r>
  <r>
    <x v="0"/>
    <x v="13"/>
    <x v="13"/>
    <s v="KTOE"/>
    <x v="22"/>
    <x v="5"/>
    <x v="0"/>
    <n v="40.662201600000003"/>
  </r>
  <r>
    <x v="0"/>
    <x v="13"/>
    <x v="13"/>
    <s v="KTOE"/>
    <x v="26"/>
    <x v="1"/>
    <x v="0"/>
    <n v="1.9426752"/>
  </r>
  <r>
    <x v="1"/>
    <x v="13"/>
    <x v="13"/>
    <s v="KTOE"/>
    <x v="14"/>
    <x v="5"/>
    <x v="0"/>
    <n v="1556.1247032000001"/>
  </r>
  <r>
    <x v="1"/>
    <x v="13"/>
    <x v="13"/>
    <s v="KTOE"/>
    <x v="26"/>
    <x v="1"/>
    <x v="0"/>
    <n v="551.89560240000003"/>
  </r>
  <r>
    <x v="1"/>
    <x v="13"/>
    <x v="13"/>
    <s v="KTOE"/>
    <x v="24"/>
    <x v="2"/>
    <x v="0"/>
    <n v="4.8064463999999996"/>
  </r>
  <r>
    <x v="1"/>
    <x v="13"/>
    <x v="13"/>
    <s v="KTOE"/>
    <x v="32"/>
    <x v="2"/>
    <x v="0"/>
    <n v="4.4631287999999998"/>
  </r>
  <r>
    <x v="4"/>
    <x v="13"/>
    <x v="13"/>
    <s v="KTOE"/>
    <x v="18"/>
    <x v="0"/>
    <x v="0"/>
    <n v="137.31029280000001"/>
  </r>
  <r>
    <x v="4"/>
    <x v="13"/>
    <x v="13"/>
    <s v="KTOE"/>
    <x v="3"/>
    <x v="3"/>
    <x v="0"/>
    <n v="803.30456879999997"/>
  </r>
  <r>
    <x v="13"/>
    <x v="13"/>
    <x v="13"/>
    <s v="KTOE"/>
    <x v="11"/>
    <x v="5"/>
    <x v="0"/>
    <n v="1.8840600000000001"/>
  </r>
  <r>
    <x v="9"/>
    <x v="13"/>
    <x v="13"/>
    <s v="KTOE"/>
    <x v="14"/>
    <x v="5"/>
    <x v="0"/>
    <n v="9.5877719999999993"/>
  </r>
  <r>
    <x v="1"/>
    <x v="12"/>
    <x v="12"/>
    <s v="KTOE"/>
    <x v="9"/>
    <x v="5"/>
    <x v="0"/>
    <n v="454.58599679999998"/>
  </r>
  <r>
    <x v="1"/>
    <x v="12"/>
    <x v="12"/>
    <s v="KTOE"/>
    <x v="31"/>
    <x v="1"/>
    <x v="0"/>
    <n v="6009.2931060000001"/>
  </r>
  <r>
    <x v="1"/>
    <x v="12"/>
    <x v="12"/>
    <s v="KTOE"/>
    <x v="1"/>
    <x v="2"/>
    <x v="0"/>
    <n v="280.27695240000003"/>
  </r>
  <r>
    <x v="3"/>
    <x v="12"/>
    <x v="12"/>
    <s v="KTOE"/>
    <x v="5"/>
    <x v="2"/>
    <x v="0"/>
    <n v="8.6248079999999998"/>
  </r>
  <r>
    <x v="3"/>
    <x v="12"/>
    <x v="12"/>
    <s v="KTOE"/>
    <x v="31"/>
    <x v="5"/>
    <x v="0"/>
    <n v="0.1716588"/>
  </r>
  <r>
    <x v="8"/>
    <x v="12"/>
    <x v="12"/>
    <s v="KTOE"/>
    <x v="5"/>
    <x v="4"/>
    <x v="0"/>
    <n v="0.12979080000000001"/>
  </r>
  <r>
    <x v="8"/>
    <x v="12"/>
    <x v="12"/>
    <s v="KTOE"/>
    <x v="11"/>
    <x v="3"/>
    <x v="0"/>
    <n v="0.93784319999999999"/>
  </r>
  <r>
    <x v="14"/>
    <x v="13"/>
    <x v="13"/>
    <s v="KTOE"/>
    <x v="7"/>
    <x v="5"/>
    <x v="3"/>
    <n v="39.590380799999998"/>
  </r>
  <r>
    <x v="14"/>
    <x v="13"/>
    <x v="13"/>
    <s v="KTOE"/>
    <x v="28"/>
    <x v="2"/>
    <x v="3"/>
    <n v="57.786213600000004"/>
  </r>
  <r>
    <x v="12"/>
    <x v="13"/>
    <x v="13"/>
    <s v="KTOE"/>
    <x v="6"/>
    <x v="2"/>
    <x v="3"/>
    <n v="1.6789068"/>
  </r>
  <r>
    <x v="2"/>
    <x v="13"/>
    <x v="13"/>
    <s v="KTOE"/>
    <x v="16"/>
    <x v="3"/>
    <x v="3"/>
    <n v="25.773940799999998"/>
  </r>
  <r>
    <x v="0"/>
    <x v="13"/>
    <x v="13"/>
    <s v="KTOE"/>
    <x v="29"/>
    <x v="0"/>
    <x v="3"/>
    <n v="52.154967599999999"/>
  </r>
  <r>
    <x v="1"/>
    <x v="13"/>
    <x v="13"/>
    <s v="KTOE"/>
    <x v="28"/>
    <x v="1"/>
    <x v="3"/>
    <n v="159.91901279999999"/>
  </r>
  <r>
    <x v="1"/>
    <x v="13"/>
    <x v="13"/>
    <s v="KTOE"/>
    <x v="0"/>
    <x v="0"/>
    <x v="3"/>
    <n v="12.5562132"/>
  </r>
  <r>
    <x v="8"/>
    <x v="13"/>
    <x v="13"/>
    <s v="KTOE"/>
    <x v="16"/>
    <x v="0"/>
    <x v="3"/>
    <n v="5.8615199999999999E-2"/>
  </r>
  <r>
    <x v="1"/>
    <x v="12"/>
    <x v="12"/>
    <s v="KTOE"/>
    <x v="10"/>
    <x v="2"/>
    <x v="6"/>
    <n v="1169.7584256"/>
  </r>
  <r>
    <x v="1"/>
    <x v="12"/>
    <x v="12"/>
    <s v="KTOE"/>
    <x v="0"/>
    <x v="4"/>
    <x v="6"/>
    <n v="129.92896440000001"/>
  </r>
  <r>
    <x v="13"/>
    <x v="12"/>
    <x v="12"/>
    <s v="KTOE"/>
    <x v="3"/>
    <x v="4"/>
    <x v="6"/>
    <n v="0.33913080000000001"/>
  </r>
  <r>
    <x v="8"/>
    <x v="13"/>
    <x v="13"/>
    <s v="KTOE"/>
    <x v="16"/>
    <x v="5"/>
    <x v="1"/>
    <n v="5.4428400000000002E-2"/>
  </r>
  <r>
    <x v="8"/>
    <x v="13"/>
    <x v="13"/>
    <s v="KTOE"/>
    <x v="25"/>
    <x v="5"/>
    <x v="1"/>
    <n v="2.5120799999999999E-2"/>
  </r>
  <r>
    <x v="0"/>
    <x v="13"/>
    <x v="13"/>
    <s v="KTOE"/>
    <x v="26"/>
    <x v="0"/>
    <x v="1"/>
    <n v="2.1268943999999999"/>
  </r>
  <r>
    <x v="0"/>
    <x v="13"/>
    <x v="13"/>
    <s v="KTOE"/>
    <x v="19"/>
    <x v="1"/>
    <x v="1"/>
    <n v="0.98389800000000005"/>
  </r>
  <r>
    <x v="0"/>
    <x v="13"/>
    <x v="13"/>
    <s v="KTOE"/>
    <x v="29"/>
    <x v="4"/>
    <x v="1"/>
    <n v="54.152071200000002"/>
  </r>
  <r>
    <x v="1"/>
    <x v="13"/>
    <x v="13"/>
    <s v="KTOE"/>
    <x v="25"/>
    <x v="2"/>
    <x v="1"/>
    <n v="707.75341920000005"/>
  </r>
  <r>
    <x v="2"/>
    <x v="13"/>
    <x v="13"/>
    <s v="KTOE"/>
    <x v="16"/>
    <x v="1"/>
    <x v="1"/>
    <n v="42.931447200000001"/>
  </r>
  <r>
    <x v="4"/>
    <x v="13"/>
    <x v="13"/>
    <s v="KTOE"/>
    <x v="9"/>
    <x v="3"/>
    <x v="1"/>
    <n v="99.197852400000002"/>
  </r>
  <r>
    <x v="12"/>
    <x v="13"/>
    <x v="13"/>
    <s v="KTOE"/>
    <x v="23"/>
    <x v="0"/>
    <x v="1"/>
    <n v="0.56103119999999995"/>
  </r>
  <r>
    <x v="14"/>
    <x v="13"/>
    <x v="13"/>
    <s v="KTOE"/>
    <x v="7"/>
    <x v="2"/>
    <x v="1"/>
    <n v="40.704069599999997"/>
  </r>
  <r>
    <x v="14"/>
    <x v="13"/>
    <x v="13"/>
    <s v="KTOE"/>
    <x v="6"/>
    <x v="5"/>
    <x v="1"/>
    <n v="0.71175600000000006"/>
  </r>
  <r>
    <x v="14"/>
    <x v="13"/>
    <x v="13"/>
    <s v="KTOE"/>
    <x v="3"/>
    <x v="5"/>
    <x v="1"/>
    <n v="424.58338800000001"/>
  </r>
  <r>
    <x v="14"/>
    <x v="13"/>
    <x v="13"/>
    <s v="KTOE"/>
    <x v="25"/>
    <x v="2"/>
    <x v="1"/>
    <n v="120.8771028"/>
  </r>
  <r>
    <x v="1"/>
    <x v="12"/>
    <x v="12"/>
    <s v="KTOE"/>
    <x v="30"/>
    <x v="0"/>
    <x v="1"/>
    <n v="416.79593999999997"/>
  </r>
  <r>
    <x v="1"/>
    <x v="12"/>
    <x v="12"/>
    <s v="KTOE"/>
    <x v="3"/>
    <x v="5"/>
    <x v="1"/>
    <n v="346.02645960000001"/>
  </r>
  <r>
    <x v="1"/>
    <x v="12"/>
    <x v="12"/>
    <s v="KTOE"/>
    <x v="35"/>
    <x v="1"/>
    <x v="1"/>
    <n v="22.110490800000001"/>
  </r>
  <r>
    <x v="0"/>
    <x v="12"/>
    <x v="12"/>
    <s v="KTOE"/>
    <x v="26"/>
    <x v="0"/>
    <x v="1"/>
    <n v="239.50589400000001"/>
  </r>
  <r>
    <x v="0"/>
    <x v="12"/>
    <x v="12"/>
    <s v="KTOE"/>
    <x v="31"/>
    <x v="4"/>
    <x v="1"/>
    <n v="76.848714000000001"/>
  </r>
  <r>
    <x v="0"/>
    <x v="12"/>
    <x v="12"/>
    <s v="KTOE"/>
    <x v="19"/>
    <x v="3"/>
    <x v="1"/>
    <n v="4.8525011999999998"/>
  </r>
  <r>
    <x v="8"/>
    <x v="12"/>
    <x v="12"/>
    <s v="KTOE"/>
    <x v="3"/>
    <x v="2"/>
    <x v="1"/>
    <n v="1.15137"/>
  </r>
  <r>
    <x v="14"/>
    <x v="13"/>
    <x v="13"/>
    <s v="KTOE"/>
    <x v="7"/>
    <x v="0"/>
    <x v="0"/>
    <n v="39.247063199999999"/>
  </r>
  <r>
    <x v="14"/>
    <x v="13"/>
    <x v="13"/>
    <s v="KTOE"/>
    <x v="14"/>
    <x v="5"/>
    <x v="0"/>
    <n v="249.94358639999999"/>
  </r>
  <r>
    <x v="0"/>
    <x v="12"/>
    <x v="12"/>
    <s v="KTOE"/>
    <x v="19"/>
    <x v="3"/>
    <x v="0"/>
    <n v="4.8525011999999998"/>
  </r>
  <r>
    <x v="0"/>
    <x v="13"/>
    <x v="13"/>
    <s v="KTOE"/>
    <x v="19"/>
    <x v="5"/>
    <x v="0"/>
    <n v="1.172304"/>
  </r>
  <r>
    <x v="1"/>
    <x v="13"/>
    <x v="13"/>
    <s v="KTOE"/>
    <x v="10"/>
    <x v="0"/>
    <x v="0"/>
    <n v="72.460947599999997"/>
  </r>
  <r>
    <x v="1"/>
    <x v="13"/>
    <x v="13"/>
    <s v="KTOE"/>
    <x v="25"/>
    <x v="0"/>
    <x v="0"/>
    <n v="1161.2215404000001"/>
  </r>
  <r>
    <x v="4"/>
    <x v="13"/>
    <x v="13"/>
    <s v="KTOE"/>
    <x v="28"/>
    <x v="1"/>
    <x v="0"/>
    <n v="66.486384000000001"/>
  </r>
  <r>
    <x v="2"/>
    <x v="13"/>
    <x v="13"/>
    <s v="KTOE"/>
    <x v="19"/>
    <x v="1"/>
    <x v="0"/>
    <n v="0.1172304"/>
  </r>
  <r>
    <x v="2"/>
    <x v="13"/>
    <x v="13"/>
    <s v="KTOE"/>
    <x v="3"/>
    <x v="1"/>
    <x v="0"/>
    <n v="3.1400999999999999"/>
  </r>
  <r>
    <x v="13"/>
    <x v="13"/>
    <x v="13"/>
    <s v="KTOE"/>
    <x v="33"/>
    <x v="5"/>
    <x v="0"/>
    <n v="1.2518532"/>
  </r>
  <r>
    <x v="12"/>
    <x v="13"/>
    <x v="13"/>
    <s v="KTOE"/>
    <x v="16"/>
    <x v="5"/>
    <x v="0"/>
    <n v="27.838033200000002"/>
  </r>
  <r>
    <x v="12"/>
    <x v="13"/>
    <x v="13"/>
    <s v="KTOE"/>
    <x v="23"/>
    <x v="5"/>
    <x v="0"/>
    <n v="0.18003240000000001"/>
  </r>
  <r>
    <x v="8"/>
    <x v="13"/>
    <x v="13"/>
    <s v="KTOE"/>
    <x v="14"/>
    <x v="5"/>
    <x v="0"/>
    <n v="4.1868000000000002E-2"/>
  </r>
  <r>
    <x v="8"/>
    <x v="13"/>
    <x v="13"/>
    <s v="KTOE"/>
    <x v="3"/>
    <x v="3"/>
    <x v="0"/>
    <n v="1.9049940000000001"/>
  </r>
  <r>
    <x v="1"/>
    <x v="12"/>
    <x v="12"/>
    <s v="KTOE"/>
    <x v="28"/>
    <x v="4"/>
    <x v="0"/>
    <n v="2247.2607131999998"/>
  </r>
  <r>
    <x v="1"/>
    <x v="12"/>
    <x v="12"/>
    <s v="KTOE"/>
    <x v="14"/>
    <x v="4"/>
    <x v="6"/>
    <n v="5463.4683636"/>
  </r>
  <r>
    <x v="1"/>
    <x v="12"/>
    <x v="12"/>
    <s v="KTOE"/>
    <x v="27"/>
    <x v="3"/>
    <x v="6"/>
    <n v="191.97315359999999"/>
  </r>
  <r>
    <x v="1"/>
    <x v="12"/>
    <x v="12"/>
    <s v="KTOE"/>
    <x v="32"/>
    <x v="5"/>
    <x v="6"/>
    <n v="33.837717599999998"/>
  </r>
  <r>
    <x v="1"/>
    <x v="12"/>
    <x v="12"/>
    <s v="KTOE"/>
    <x v="2"/>
    <x v="1"/>
    <x v="6"/>
    <n v="1709.9561088"/>
  </r>
  <r>
    <x v="1"/>
    <x v="12"/>
    <x v="12"/>
    <s v="KTOE"/>
    <x v="1"/>
    <x v="0"/>
    <x v="6"/>
    <n v="271.82799"/>
  </r>
  <r>
    <x v="10"/>
    <x v="12"/>
    <x v="12"/>
    <s v="KTOE"/>
    <x v="33"/>
    <x v="2"/>
    <x v="6"/>
    <n v="2.323674"/>
  </r>
  <r>
    <x v="3"/>
    <x v="12"/>
    <x v="12"/>
    <s v="KTOE"/>
    <x v="11"/>
    <x v="0"/>
    <x v="6"/>
    <n v="0.21771360000000001"/>
  </r>
  <r>
    <x v="8"/>
    <x v="13"/>
    <x v="13"/>
    <s v="KTOE"/>
    <x v="14"/>
    <x v="4"/>
    <x v="1"/>
    <n v="0.35587800000000003"/>
  </r>
  <r>
    <x v="13"/>
    <x v="13"/>
    <x v="13"/>
    <s v="KTOE"/>
    <x v="11"/>
    <x v="0"/>
    <x v="1"/>
    <n v="1.8463788000000001"/>
  </r>
  <r>
    <x v="0"/>
    <x v="13"/>
    <x v="13"/>
    <s v="KTOE"/>
    <x v="14"/>
    <x v="4"/>
    <x v="1"/>
    <n v="1942.0304328"/>
  </r>
  <r>
    <x v="0"/>
    <x v="13"/>
    <x v="13"/>
    <s v="KTOE"/>
    <x v="9"/>
    <x v="1"/>
    <x v="1"/>
    <n v="739.9582848"/>
  </r>
  <r>
    <x v="0"/>
    <x v="13"/>
    <x v="13"/>
    <s v="KTOE"/>
    <x v="20"/>
    <x v="2"/>
    <x v="1"/>
    <n v="306.28116720000003"/>
  </r>
  <r>
    <x v="0"/>
    <x v="13"/>
    <x v="13"/>
    <s v="KTOE"/>
    <x v="33"/>
    <x v="0"/>
    <x v="1"/>
    <n v="103.0245876"/>
  </r>
  <r>
    <x v="0"/>
    <x v="13"/>
    <x v="13"/>
    <s v="KTOE"/>
    <x v="22"/>
    <x v="3"/>
    <x v="1"/>
    <n v="31.8322404"/>
  </r>
  <r>
    <x v="0"/>
    <x v="13"/>
    <x v="13"/>
    <s v="KTOE"/>
    <x v="13"/>
    <x v="4"/>
    <x v="1"/>
    <n v="274.8759804"/>
  </r>
  <r>
    <x v="0"/>
    <x v="13"/>
    <x v="13"/>
    <s v="KTOE"/>
    <x v="10"/>
    <x v="0"/>
    <x v="1"/>
    <n v="5.8992012000000003"/>
  </r>
  <r>
    <x v="1"/>
    <x v="13"/>
    <x v="13"/>
    <s v="KTOE"/>
    <x v="17"/>
    <x v="1"/>
    <x v="1"/>
    <n v="43.362687600000001"/>
  </r>
  <r>
    <x v="1"/>
    <x v="13"/>
    <x v="13"/>
    <s v="KTOE"/>
    <x v="19"/>
    <x v="0"/>
    <x v="1"/>
    <n v="10.1236824"/>
  </r>
  <r>
    <x v="1"/>
    <x v="13"/>
    <x v="13"/>
    <s v="KTOE"/>
    <x v="26"/>
    <x v="1"/>
    <x v="1"/>
    <n v="551.89560240000003"/>
  </r>
  <r>
    <x v="1"/>
    <x v="13"/>
    <x v="13"/>
    <s v="KTOE"/>
    <x v="1"/>
    <x v="3"/>
    <x v="1"/>
    <n v="133.89805079999999"/>
  </r>
  <r>
    <x v="2"/>
    <x v="13"/>
    <x v="13"/>
    <s v="KTOE"/>
    <x v="23"/>
    <x v="5"/>
    <x v="1"/>
    <n v="0.1590984"/>
  </r>
  <r>
    <x v="4"/>
    <x v="13"/>
    <x v="13"/>
    <s v="KTOE"/>
    <x v="23"/>
    <x v="0"/>
    <x v="1"/>
    <n v="36.069282000000001"/>
  </r>
  <r>
    <x v="4"/>
    <x v="13"/>
    <x v="13"/>
    <s v="KTOE"/>
    <x v="26"/>
    <x v="0"/>
    <x v="1"/>
    <n v="154.9827756"/>
  </r>
  <r>
    <x v="4"/>
    <x v="13"/>
    <x v="13"/>
    <s v="KTOE"/>
    <x v="1"/>
    <x v="5"/>
    <x v="1"/>
    <n v="60.139195200000003"/>
  </r>
  <r>
    <x v="4"/>
    <x v="13"/>
    <x v="13"/>
    <s v="KTOE"/>
    <x v="3"/>
    <x v="2"/>
    <x v="1"/>
    <n v="770.01532199999997"/>
  </r>
  <r>
    <x v="10"/>
    <x v="13"/>
    <x v="13"/>
    <s v="KTOE"/>
    <x v="9"/>
    <x v="5"/>
    <x v="1"/>
    <n v="20.5111332"/>
  </r>
  <r>
    <x v="12"/>
    <x v="13"/>
    <x v="13"/>
    <s v="KTOE"/>
    <x v="19"/>
    <x v="3"/>
    <x v="1"/>
    <n v="0.13816439999999999"/>
  </r>
  <r>
    <x v="14"/>
    <x v="13"/>
    <x v="13"/>
    <s v="KTOE"/>
    <x v="1"/>
    <x v="2"/>
    <x v="1"/>
    <n v="49.400053200000002"/>
  </r>
  <r>
    <x v="1"/>
    <x v="12"/>
    <x v="12"/>
    <s v="KTOE"/>
    <x v="9"/>
    <x v="0"/>
    <x v="1"/>
    <n v="426.45070079999999"/>
  </r>
  <r>
    <x v="1"/>
    <x v="12"/>
    <x v="12"/>
    <s v="KTOE"/>
    <x v="37"/>
    <x v="2"/>
    <x v="1"/>
    <n v="42.060592800000002"/>
  </r>
  <r>
    <x v="1"/>
    <x v="12"/>
    <x v="12"/>
    <s v="KTOE"/>
    <x v="18"/>
    <x v="1"/>
    <x v="1"/>
    <n v="4139.0872271999997"/>
  </r>
  <r>
    <x v="1"/>
    <x v="12"/>
    <x v="12"/>
    <s v="KTOE"/>
    <x v="27"/>
    <x v="3"/>
    <x v="1"/>
    <n v="191.97315359999999"/>
  </r>
  <r>
    <x v="1"/>
    <x v="12"/>
    <x v="12"/>
    <s v="KTOE"/>
    <x v="32"/>
    <x v="5"/>
    <x v="1"/>
    <n v="33.837717599999998"/>
  </r>
  <r>
    <x v="1"/>
    <x v="12"/>
    <x v="12"/>
    <s v="KTOE"/>
    <x v="24"/>
    <x v="3"/>
    <x v="1"/>
    <n v="88.492204799999996"/>
  </r>
  <r>
    <x v="1"/>
    <x v="12"/>
    <x v="12"/>
    <s v="KTOE"/>
    <x v="2"/>
    <x v="2"/>
    <x v="1"/>
    <n v="1514.7130643999999"/>
  </r>
  <r>
    <x v="0"/>
    <x v="12"/>
    <x v="12"/>
    <s v="KTOE"/>
    <x v="14"/>
    <x v="4"/>
    <x v="1"/>
    <n v="188.2217808"/>
  </r>
  <r>
    <x v="0"/>
    <x v="12"/>
    <x v="12"/>
    <s v="KTOE"/>
    <x v="9"/>
    <x v="1"/>
    <x v="1"/>
    <n v="10.751702399999999"/>
  </r>
  <r>
    <x v="0"/>
    <x v="12"/>
    <x v="12"/>
    <s v="KTOE"/>
    <x v="17"/>
    <x v="4"/>
    <x v="1"/>
    <n v="49.483789199999997"/>
  </r>
  <r>
    <x v="0"/>
    <x v="12"/>
    <x v="12"/>
    <s v="KTOE"/>
    <x v="8"/>
    <x v="2"/>
    <x v="1"/>
    <n v="38.183616000000001"/>
  </r>
  <r>
    <x v="3"/>
    <x v="12"/>
    <x v="12"/>
    <s v="KTOE"/>
    <x v="5"/>
    <x v="5"/>
    <x v="1"/>
    <n v="10.6009776"/>
  </r>
  <r>
    <x v="14"/>
    <x v="13"/>
    <x v="13"/>
    <s v="KTOE"/>
    <x v="31"/>
    <x v="5"/>
    <x v="0"/>
    <n v="60.7839624"/>
  </r>
  <r>
    <x v="14"/>
    <x v="13"/>
    <x v="13"/>
    <s v="KTOE"/>
    <x v="11"/>
    <x v="2"/>
    <x v="0"/>
    <n v="297.0283392"/>
  </r>
  <r>
    <x v="0"/>
    <x v="12"/>
    <x v="12"/>
    <s v="KTOE"/>
    <x v="16"/>
    <x v="2"/>
    <x v="0"/>
    <n v="0.95040360000000002"/>
  </r>
  <r>
    <x v="1"/>
    <x v="13"/>
    <x v="13"/>
    <s v="KTOE"/>
    <x v="31"/>
    <x v="2"/>
    <x v="0"/>
    <n v="534.88044720000005"/>
  </r>
  <r>
    <x v="10"/>
    <x v="13"/>
    <x v="13"/>
    <s v="KTOE"/>
    <x v="3"/>
    <x v="0"/>
    <x v="0"/>
    <n v="1.3983912000000001"/>
  </r>
  <r>
    <x v="4"/>
    <x v="13"/>
    <x v="13"/>
    <s v="KTOE"/>
    <x v="23"/>
    <x v="5"/>
    <x v="0"/>
    <n v="36.303742800000002"/>
  </r>
  <r>
    <x v="4"/>
    <x v="13"/>
    <x v="13"/>
    <s v="KTOE"/>
    <x v="1"/>
    <x v="2"/>
    <x v="0"/>
    <n v="62.952724799999999"/>
  </r>
  <r>
    <x v="4"/>
    <x v="13"/>
    <x v="13"/>
    <s v="KTOE"/>
    <x v="25"/>
    <x v="1"/>
    <x v="0"/>
    <n v="159.91063919999999"/>
  </r>
  <r>
    <x v="14"/>
    <x v="13"/>
    <x v="13"/>
    <s v="KTOE"/>
    <x v="10"/>
    <x v="5"/>
    <x v="0"/>
    <n v="31.719196799999999"/>
  </r>
  <r>
    <x v="12"/>
    <x v="13"/>
    <x v="13"/>
    <s v="KTOE"/>
    <x v="19"/>
    <x v="1"/>
    <x v="0"/>
    <n v="0.13816439999999999"/>
  </r>
  <r>
    <x v="12"/>
    <x v="13"/>
    <x v="13"/>
    <s v="KTOE"/>
    <x v="3"/>
    <x v="4"/>
    <x v="0"/>
    <n v="3.9816468"/>
  </r>
  <r>
    <x v="8"/>
    <x v="13"/>
    <x v="13"/>
    <s v="KTOE"/>
    <x v="11"/>
    <x v="1"/>
    <x v="0"/>
    <n v="0.8080524"/>
  </r>
  <r>
    <x v="1"/>
    <x v="12"/>
    <x v="12"/>
    <s v="KTOE"/>
    <x v="18"/>
    <x v="1"/>
    <x v="0"/>
    <n v="4139.0872271999997"/>
  </r>
  <r>
    <x v="1"/>
    <x v="12"/>
    <x v="12"/>
    <s v="KTOE"/>
    <x v="17"/>
    <x v="0"/>
    <x v="0"/>
    <n v="291.44733480000002"/>
  </r>
  <r>
    <x v="1"/>
    <x v="12"/>
    <x v="12"/>
    <s v="KTOE"/>
    <x v="37"/>
    <x v="4"/>
    <x v="0"/>
    <n v="45.975250799999998"/>
  </r>
  <r>
    <x v="1"/>
    <x v="12"/>
    <x v="12"/>
    <s v="KTOE"/>
    <x v="24"/>
    <x v="2"/>
    <x v="0"/>
    <n v="81.110876399999995"/>
  </r>
  <r>
    <x v="1"/>
    <x v="12"/>
    <x v="12"/>
    <s v="KTOE"/>
    <x v="2"/>
    <x v="1"/>
    <x v="0"/>
    <n v="1709.9561088"/>
  </r>
  <r>
    <x v="3"/>
    <x v="12"/>
    <x v="12"/>
    <s v="KTOE"/>
    <x v="12"/>
    <x v="3"/>
    <x v="0"/>
    <n v="9.21096E-2"/>
  </r>
  <r>
    <x v="3"/>
    <x v="12"/>
    <x v="12"/>
    <s v="KTOE"/>
    <x v="11"/>
    <x v="5"/>
    <x v="0"/>
    <n v="0.1716588"/>
  </r>
  <r>
    <x v="3"/>
    <x v="12"/>
    <x v="12"/>
    <s v="KTOE"/>
    <x v="3"/>
    <x v="4"/>
    <x v="0"/>
    <n v="1.4905008"/>
  </r>
  <r>
    <x v="3"/>
    <x v="12"/>
    <x v="12"/>
    <s v="KTOE"/>
    <x v="25"/>
    <x v="3"/>
    <x v="0"/>
    <n v="23.596804800000001"/>
  </r>
  <r>
    <x v="8"/>
    <x v="12"/>
    <x v="12"/>
    <s v="KTOE"/>
    <x v="1"/>
    <x v="5"/>
    <x v="0"/>
    <n v="4.1868000000000002E-2"/>
  </r>
  <r>
    <x v="14"/>
    <x v="13"/>
    <x v="13"/>
    <s v="KTOE"/>
    <x v="3"/>
    <x v="5"/>
    <x v="3"/>
    <n v="424.58338800000001"/>
  </r>
  <r>
    <x v="14"/>
    <x v="13"/>
    <x v="13"/>
    <s v="KTOE"/>
    <x v="25"/>
    <x v="2"/>
    <x v="3"/>
    <n v="120.8771028"/>
  </r>
  <r>
    <x v="12"/>
    <x v="13"/>
    <x v="13"/>
    <s v="KTOE"/>
    <x v="16"/>
    <x v="5"/>
    <x v="3"/>
    <n v="27.838033200000002"/>
  </r>
  <r>
    <x v="4"/>
    <x v="13"/>
    <x v="13"/>
    <s v="KTOE"/>
    <x v="28"/>
    <x v="3"/>
    <x v="3"/>
    <n v="75.467070000000007"/>
  </r>
  <r>
    <x v="2"/>
    <x v="13"/>
    <x v="13"/>
    <s v="KTOE"/>
    <x v="19"/>
    <x v="3"/>
    <x v="3"/>
    <n v="0.1172304"/>
  </r>
  <r>
    <x v="1"/>
    <x v="13"/>
    <x v="13"/>
    <s v="KTOE"/>
    <x v="7"/>
    <x v="0"/>
    <x v="3"/>
    <n v="139.713516"/>
  </r>
  <r>
    <x v="1"/>
    <x v="13"/>
    <x v="13"/>
    <s v="KTOE"/>
    <x v="16"/>
    <x v="3"/>
    <x v="3"/>
    <n v="85.519576799999996"/>
  </r>
  <r>
    <x v="1"/>
    <x v="13"/>
    <x v="13"/>
    <s v="KTOE"/>
    <x v="23"/>
    <x v="4"/>
    <x v="3"/>
    <n v="161.987292"/>
  </r>
  <r>
    <x v="1"/>
    <x v="13"/>
    <x v="13"/>
    <s v="KTOE"/>
    <x v="35"/>
    <x v="5"/>
    <x v="3"/>
    <n v="0.34750439999999999"/>
  </r>
  <r>
    <x v="8"/>
    <x v="13"/>
    <x v="13"/>
    <s v="KTOE"/>
    <x v="3"/>
    <x v="2"/>
    <x v="3"/>
    <n v="2.2064436000000001"/>
  </r>
  <r>
    <x v="1"/>
    <x v="12"/>
    <x v="12"/>
    <s v="KTOE"/>
    <x v="28"/>
    <x v="3"/>
    <x v="6"/>
    <n v="2245.3892135999999"/>
  </r>
  <r>
    <x v="1"/>
    <x v="12"/>
    <x v="12"/>
    <s v="KTOE"/>
    <x v="35"/>
    <x v="2"/>
    <x v="6"/>
    <n v="23.0985756"/>
  </r>
  <r>
    <x v="3"/>
    <x v="12"/>
    <x v="12"/>
    <s v="KTOE"/>
    <x v="4"/>
    <x v="5"/>
    <x v="6"/>
    <n v="0.14235120000000001"/>
  </r>
  <r>
    <x v="3"/>
    <x v="12"/>
    <x v="12"/>
    <s v="KTOE"/>
    <x v="15"/>
    <x v="5"/>
    <x v="6"/>
    <n v="8.7922799999999995E-2"/>
  </r>
  <r>
    <x v="8"/>
    <x v="12"/>
    <x v="12"/>
    <s v="KTOE"/>
    <x v="9"/>
    <x v="1"/>
    <x v="6"/>
    <n v="0.6866352"/>
  </r>
  <r>
    <x v="8"/>
    <x v="12"/>
    <x v="12"/>
    <s v="KTOE"/>
    <x v="3"/>
    <x v="3"/>
    <x v="6"/>
    <n v="1.5742368"/>
  </r>
  <r>
    <x v="13"/>
    <x v="13"/>
    <x v="13"/>
    <s v="KTOE"/>
    <x v="33"/>
    <x v="0"/>
    <x v="1"/>
    <n v="14.540756399999999"/>
  </r>
  <r>
    <x v="13"/>
    <x v="13"/>
    <x v="13"/>
    <s v="KTOE"/>
    <x v="18"/>
    <x v="4"/>
    <x v="1"/>
    <n v="0.11304359999999999"/>
  </r>
  <r>
    <x v="1"/>
    <x v="13"/>
    <x v="13"/>
    <s v="KTOE"/>
    <x v="30"/>
    <x v="5"/>
    <x v="1"/>
    <n v="106.2861048"/>
  </r>
  <r>
    <x v="1"/>
    <x v="13"/>
    <x v="13"/>
    <s v="KTOE"/>
    <x v="0"/>
    <x v="4"/>
    <x v="1"/>
    <n v="10.776823200000001"/>
  </r>
  <r>
    <x v="1"/>
    <x v="13"/>
    <x v="13"/>
    <s v="KTOE"/>
    <x v="10"/>
    <x v="2"/>
    <x v="1"/>
    <n v="107.642628"/>
  </r>
  <r>
    <x v="1"/>
    <x v="13"/>
    <x v="13"/>
    <s v="KTOE"/>
    <x v="35"/>
    <x v="4"/>
    <x v="1"/>
    <n v="0.28888920000000001"/>
  </r>
  <r>
    <x v="2"/>
    <x v="13"/>
    <x v="13"/>
    <s v="KTOE"/>
    <x v="3"/>
    <x v="4"/>
    <x v="1"/>
    <n v="3.3578136000000001"/>
  </r>
  <r>
    <x v="12"/>
    <x v="13"/>
    <x v="13"/>
    <s v="KTOE"/>
    <x v="14"/>
    <x v="0"/>
    <x v="1"/>
    <n v="135.71930879999999"/>
  </r>
  <r>
    <x v="12"/>
    <x v="13"/>
    <x v="13"/>
    <s v="KTOE"/>
    <x v="6"/>
    <x v="5"/>
    <x v="1"/>
    <n v="1.2392928000000001"/>
  </r>
  <r>
    <x v="12"/>
    <x v="13"/>
    <x v="13"/>
    <s v="KTOE"/>
    <x v="22"/>
    <x v="2"/>
    <x v="1"/>
    <n v="4.7603916000000002"/>
  </r>
  <r>
    <x v="1"/>
    <x v="12"/>
    <x v="12"/>
    <s v="KTOE"/>
    <x v="23"/>
    <x v="1"/>
    <x v="1"/>
    <n v="766.10066400000005"/>
  </r>
  <r>
    <x v="3"/>
    <x v="12"/>
    <x v="12"/>
    <s v="KTOE"/>
    <x v="4"/>
    <x v="0"/>
    <x v="1"/>
    <n v="0.76199760000000005"/>
  </r>
  <r>
    <x v="8"/>
    <x v="12"/>
    <x v="12"/>
    <s v="KTOE"/>
    <x v="9"/>
    <x v="2"/>
    <x v="1"/>
    <n v="0.60289919999999997"/>
  </r>
  <r>
    <x v="14"/>
    <x v="13"/>
    <x v="13"/>
    <s v="KTOE"/>
    <x v="9"/>
    <x v="5"/>
    <x v="0"/>
    <n v="79.825528800000001"/>
  </r>
  <r>
    <x v="0"/>
    <x v="12"/>
    <x v="12"/>
    <s v="KTOE"/>
    <x v="5"/>
    <x v="4"/>
    <x v="0"/>
    <n v="4646.9586276"/>
  </r>
  <r>
    <x v="0"/>
    <x v="13"/>
    <x v="13"/>
    <s v="KTOE"/>
    <x v="24"/>
    <x v="3"/>
    <x v="0"/>
    <n v="8.3736000000000001E-3"/>
  </r>
  <r>
    <x v="1"/>
    <x v="13"/>
    <x v="13"/>
    <s v="KTOE"/>
    <x v="35"/>
    <x v="0"/>
    <x v="0"/>
    <n v="2.1268943999999999"/>
  </r>
  <r>
    <x v="2"/>
    <x v="13"/>
    <x v="13"/>
    <s v="KTOE"/>
    <x v="16"/>
    <x v="1"/>
    <x v="0"/>
    <n v="42.931447200000001"/>
  </r>
  <r>
    <x v="2"/>
    <x v="13"/>
    <x v="13"/>
    <s v="KTOE"/>
    <x v="22"/>
    <x v="4"/>
    <x v="0"/>
    <n v="4.7478312000000003"/>
  </r>
  <r>
    <x v="14"/>
    <x v="13"/>
    <x v="13"/>
    <s v="KTOE"/>
    <x v="25"/>
    <x v="5"/>
    <x v="0"/>
    <n v="109.317348"/>
  </r>
  <r>
    <x v="12"/>
    <x v="13"/>
    <x v="13"/>
    <s v="KTOE"/>
    <x v="22"/>
    <x v="0"/>
    <x v="0"/>
    <n v="3.9397788"/>
  </r>
  <r>
    <x v="1"/>
    <x v="12"/>
    <x v="12"/>
    <s v="KTOE"/>
    <x v="7"/>
    <x v="0"/>
    <x v="0"/>
    <n v="560.89722240000003"/>
  </r>
  <r>
    <x v="1"/>
    <x v="12"/>
    <x v="12"/>
    <s v="KTOE"/>
    <x v="0"/>
    <x v="2"/>
    <x v="0"/>
    <n v="137.47776479999999"/>
  </r>
  <r>
    <x v="1"/>
    <x v="12"/>
    <x v="12"/>
    <s v="KTOE"/>
    <x v="3"/>
    <x v="2"/>
    <x v="0"/>
    <n v="587.59644600000001"/>
  </r>
  <r>
    <x v="8"/>
    <x v="12"/>
    <x v="12"/>
    <s v="KTOE"/>
    <x v="3"/>
    <x v="2"/>
    <x v="0"/>
    <n v="1.15137"/>
  </r>
  <r>
    <x v="1"/>
    <x v="12"/>
    <x v="12"/>
    <s v="KTOE"/>
    <x v="32"/>
    <x v="2"/>
    <x v="6"/>
    <n v="31.405186799999999"/>
  </r>
  <r>
    <x v="1"/>
    <x v="12"/>
    <x v="12"/>
    <s v="KTOE"/>
    <x v="34"/>
    <x v="0"/>
    <x v="6"/>
    <n v="91.678359599999993"/>
  </r>
  <r>
    <x v="1"/>
    <x v="12"/>
    <x v="12"/>
    <s v="KTOE"/>
    <x v="2"/>
    <x v="4"/>
    <x v="6"/>
    <n v="1392.8604372"/>
  </r>
  <r>
    <x v="10"/>
    <x v="12"/>
    <x v="12"/>
    <s v="KTOE"/>
    <x v="10"/>
    <x v="4"/>
    <x v="6"/>
    <n v="0.57359159999999998"/>
  </r>
  <r>
    <x v="3"/>
    <x v="12"/>
    <x v="12"/>
    <s v="KTOE"/>
    <x v="31"/>
    <x v="1"/>
    <x v="6"/>
    <n v="0.1716588"/>
  </r>
  <r>
    <x v="3"/>
    <x v="12"/>
    <x v="12"/>
    <s v="KTOE"/>
    <x v="5"/>
    <x v="0"/>
    <x v="6"/>
    <n v="8.9639387999999993"/>
  </r>
  <r>
    <x v="8"/>
    <x v="13"/>
    <x v="13"/>
    <s v="KTOE"/>
    <x v="11"/>
    <x v="1"/>
    <x v="1"/>
    <n v="0.8080524"/>
  </r>
  <r>
    <x v="0"/>
    <x v="13"/>
    <x v="13"/>
    <s v="KTOE"/>
    <x v="9"/>
    <x v="4"/>
    <x v="1"/>
    <n v="873.08596439999997"/>
  </r>
  <r>
    <x v="0"/>
    <x v="13"/>
    <x v="13"/>
    <s v="KTOE"/>
    <x v="25"/>
    <x v="5"/>
    <x v="1"/>
    <n v="284.39676359999999"/>
  </r>
  <r>
    <x v="1"/>
    <x v="13"/>
    <x v="13"/>
    <s v="KTOE"/>
    <x v="17"/>
    <x v="4"/>
    <x v="1"/>
    <n v="46.372996800000003"/>
  </r>
  <r>
    <x v="1"/>
    <x v="13"/>
    <x v="13"/>
    <s v="KTOE"/>
    <x v="26"/>
    <x v="4"/>
    <x v="1"/>
    <n v="511.96609080000002"/>
  </r>
  <r>
    <x v="1"/>
    <x v="13"/>
    <x v="13"/>
    <s v="KTOE"/>
    <x v="36"/>
    <x v="3"/>
    <x v="1"/>
    <n v="2.4157836000000001"/>
  </r>
  <r>
    <x v="4"/>
    <x v="13"/>
    <x v="13"/>
    <s v="KTOE"/>
    <x v="1"/>
    <x v="2"/>
    <x v="1"/>
    <n v="62.952724799999999"/>
  </r>
  <r>
    <x v="10"/>
    <x v="13"/>
    <x v="13"/>
    <s v="KTOE"/>
    <x v="9"/>
    <x v="2"/>
    <x v="1"/>
    <n v="19.7910036"/>
  </r>
  <r>
    <x v="10"/>
    <x v="13"/>
    <x v="13"/>
    <s v="KTOE"/>
    <x v="3"/>
    <x v="1"/>
    <x v="1"/>
    <n v="1.25604"/>
  </r>
  <r>
    <x v="9"/>
    <x v="13"/>
    <x v="13"/>
    <s v="KTOE"/>
    <x v="3"/>
    <x v="0"/>
    <x v="1"/>
    <n v="0.35169119999999998"/>
  </r>
  <r>
    <x v="1"/>
    <x v="12"/>
    <x v="12"/>
    <s v="KTOE"/>
    <x v="17"/>
    <x v="1"/>
    <x v="1"/>
    <n v="298.18808280000002"/>
  </r>
  <r>
    <x v="1"/>
    <x v="12"/>
    <x v="12"/>
    <s v="KTOE"/>
    <x v="18"/>
    <x v="4"/>
    <x v="1"/>
    <n v="4700.143548"/>
  </r>
  <r>
    <x v="1"/>
    <x v="12"/>
    <x v="12"/>
    <s v="KTOE"/>
    <x v="32"/>
    <x v="2"/>
    <x v="1"/>
    <n v="31.405186799999999"/>
  </r>
  <r>
    <x v="1"/>
    <x v="12"/>
    <x v="12"/>
    <s v="KTOE"/>
    <x v="34"/>
    <x v="5"/>
    <x v="1"/>
    <n v="93.955978799999997"/>
  </r>
  <r>
    <x v="0"/>
    <x v="12"/>
    <x v="12"/>
    <s v="KTOE"/>
    <x v="9"/>
    <x v="4"/>
    <x v="1"/>
    <n v="12.8827836"/>
  </r>
  <r>
    <x v="0"/>
    <x v="12"/>
    <x v="12"/>
    <s v="KTOE"/>
    <x v="20"/>
    <x v="5"/>
    <x v="1"/>
    <n v="2.7256068"/>
  </r>
  <r>
    <x v="0"/>
    <x v="12"/>
    <x v="12"/>
    <s v="KTOE"/>
    <x v="25"/>
    <x v="4"/>
    <x v="1"/>
    <n v="2942.0308656000002"/>
  </r>
  <r>
    <x v="3"/>
    <x v="12"/>
    <x v="12"/>
    <s v="KTOE"/>
    <x v="31"/>
    <x v="5"/>
    <x v="1"/>
    <n v="0.1716588"/>
  </r>
  <r>
    <x v="3"/>
    <x v="12"/>
    <x v="12"/>
    <s v="KTOE"/>
    <x v="5"/>
    <x v="2"/>
    <x v="1"/>
    <n v="8.6248079999999998"/>
  </r>
  <r>
    <x v="8"/>
    <x v="12"/>
    <x v="12"/>
    <s v="KTOE"/>
    <x v="5"/>
    <x v="3"/>
    <x v="1"/>
    <n v="4.1868000000000002E-2"/>
  </r>
  <r>
    <x v="0"/>
    <x v="12"/>
    <x v="12"/>
    <s v="KTOE"/>
    <x v="14"/>
    <x v="1"/>
    <x v="0"/>
    <n v="157.5325368"/>
  </r>
  <r>
    <x v="0"/>
    <x v="12"/>
    <x v="12"/>
    <s v="KTOE"/>
    <x v="30"/>
    <x v="5"/>
    <x v="0"/>
    <n v="338.46509880000002"/>
  </r>
  <r>
    <x v="0"/>
    <x v="12"/>
    <x v="12"/>
    <s v="KTOE"/>
    <x v="13"/>
    <x v="3"/>
    <x v="0"/>
    <n v="187.170894"/>
  </r>
  <r>
    <x v="0"/>
    <x v="13"/>
    <x v="13"/>
    <s v="KTOE"/>
    <x v="23"/>
    <x v="3"/>
    <x v="0"/>
    <n v="70.668997200000007"/>
  </r>
  <r>
    <x v="0"/>
    <x v="13"/>
    <x v="13"/>
    <s v="KTOE"/>
    <x v="20"/>
    <x v="0"/>
    <x v="0"/>
    <n v="336.81549960000001"/>
  </r>
  <r>
    <x v="0"/>
    <x v="13"/>
    <x v="13"/>
    <s v="KTOE"/>
    <x v="6"/>
    <x v="5"/>
    <x v="0"/>
    <n v="191.68426439999999"/>
  </r>
  <r>
    <x v="1"/>
    <x v="13"/>
    <x v="13"/>
    <s v="KTOE"/>
    <x v="9"/>
    <x v="5"/>
    <x v="0"/>
    <n v="119.80109520000001"/>
  </r>
  <r>
    <x v="1"/>
    <x v="13"/>
    <x v="13"/>
    <s v="KTOE"/>
    <x v="18"/>
    <x v="1"/>
    <x v="0"/>
    <n v="492.48491039999999"/>
  </r>
  <r>
    <x v="1"/>
    <x v="13"/>
    <x v="13"/>
    <s v="KTOE"/>
    <x v="22"/>
    <x v="3"/>
    <x v="0"/>
    <n v="59.306021999999999"/>
  </r>
  <r>
    <x v="1"/>
    <x v="13"/>
    <x v="13"/>
    <s v="KTOE"/>
    <x v="19"/>
    <x v="5"/>
    <x v="0"/>
    <n v="9.1732788000000003"/>
  </r>
  <r>
    <x v="4"/>
    <x v="13"/>
    <x v="13"/>
    <s v="KTOE"/>
    <x v="23"/>
    <x v="2"/>
    <x v="0"/>
    <n v="35.014208400000001"/>
  </r>
  <r>
    <x v="4"/>
    <x v="13"/>
    <x v="13"/>
    <s v="KTOE"/>
    <x v="31"/>
    <x v="3"/>
    <x v="0"/>
    <n v="84.837128399999997"/>
  </r>
  <r>
    <x v="4"/>
    <x v="13"/>
    <x v="13"/>
    <s v="KTOE"/>
    <x v="11"/>
    <x v="3"/>
    <x v="0"/>
    <n v="367.31215079999998"/>
  </r>
  <r>
    <x v="4"/>
    <x v="13"/>
    <x v="13"/>
    <s v="KTOE"/>
    <x v="2"/>
    <x v="5"/>
    <x v="0"/>
    <n v="179.19504000000001"/>
  </r>
  <r>
    <x v="4"/>
    <x v="13"/>
    <x v="13"/>
    <s v="KTOE"/>
    <x v="25"/>
    <x v="4"/>
    <x v="0"/>
    <n v="153.0149796"/>
  </r>
  <r>
    <x v="13"/>
    <x v="13"/>
    <x v="13"/>
    <s v="KTOE"/>
    <x v="26"/>
    <x v="0"/>
    <x v="0"/>
    <n v="1.5784236"/>
  </r>
  <r>
    <x v="8"/>
    <x v="13"/>
    <x v="13"/>
    <s v="KTOE"/>
    <x v="11"/>
    <x v="4"/>
    <x v="0"/>
    <n v="6.7868028000000002"/>
  </r>
  <r>
    <x v="9"/>
    <x v="13"/>
    <x v="13"/>
    <s v="KTOE"/>
    <x v="3"/>
    <x v="1"/>
    <x v="0"/>
    <n v="0.16328519999999999"/>
  </r>
  <r>
    <x v="1"/>
    <x v="12"/>
    <x v="12"/>
    <s v="KTOE"/>
    <x v="18"/>
    <x v="4"/>
    <x v="0"/>
    <n v="4700.143548"/>
  </r>
  <r>
    <x v="1"/>
    <x v="12"/>
    <x v="12"/>
    <s v="KTOE"/>
    <x v="27"/>
    <x v="5"/>
    <x v="0"/>
    <n v="164.41144919999999"/>
  </r>
  <r>
    <x v="1"/>
    <x v="12"/>
    <x v="12"/>
    <s v="KTOE"/>
    <x v="36"/>
    <x v="3"/>
    <x v="0"/>
    <n v="122.631372"/>
  </r>
  <r>
    <x v="1"/>
    <x v="12"/>
    <x v="12"/>
    <s v="KTOE"/>
    <x v="26"/>
    <x v="1"/>
    <x v="0"/>
    <n v="3307.5971208000001"/>
  </r>
  <r>
    <x v="1"/>
    <x v="12"/>
    <x v="12"/>
    <s v="KTOE"/>
    <x v="34"/>
    <x v="0"/>
    <x v="0"/>
    <n v="91.678359599999993"/>
  </r>
  <r>
    <x v="1"/>
    <x v="12"/>
    <x v="12"/>
    <s v="KTOE"/>
    <x v="2"/>
    <x v="4"/>
    <x v="0"/>
    <n v="1392.8604372"/>
  </r>
  <r>
    <x v="3"/>
    <x v="12"/>
    <x v="12"/>
    <s v="KTOE"/>
    <x v="13"/>
    <x v="3"/>
    <x v="0"/>
    <n v="2.9726279999999998"/>
  </r>
  <r>
    <x v="3"/>
    <x v="12"/>
    <x v="12"/>
    <s v="KTOE"/>
    <x v="11"/>
    <x v="2"/>
    <x v="0"/>
    <n v="0.30144959999999998"/>
  </r>
  <r>
    <x v="8"/>
    <x v="12"/>
    <x v="12"/>
    <s v="KTOE"/>
    <x v="1"/>
    <x v="2"/>
    <x v="0"/>
    <n v="4.1868000000000002E-2"/>
  </r>
  <r>
    <x v="13"/>
    <x v="12"/>
    <x v="12"/>
    <s v="KTOE"/>
    <x v="28"/>
    <x v="0"/>
    <x v="0"/>
    <n v="4.1868000000000002E-2"/>
  </r>
  <r>
    <x v="14"/>
    <x v="13"/>
    <x v="13"/>
    <s v="KTOE"/>
    <x v="9"/>
    <x v="0"/>
    <x v="3"/>
    <n v="78.226171199999996"/>
  </r>
  <r>
    <x v="14"/>
    <x v="13"/>
    <x v="13"/>
    <s v="KTOE"/>
    <x v="3"/>
    <x v="2"/>
    <x v="3"/>
    <n v="561.9564828"/>
  </r>
  <r>
    <x v="12"/>
    <x v="13"/>
    <x v="13"/>
    <s v="KTOE"/>
    <x v="14"/>
    <x v="5"/>
    <x v="3"/>
    <n v="137.66198399999999"/>
  </r>
  <r>
    <x v="12"/>
    <x v="13"/>
    <x v="13"/>
    <s v="KTOE"/>
    <x v="16"/>
    <x v="2"/>
    <x v="3"/>
    <n v="27.122090400000001"/>
  </r>
  <r>
    <x v="12"/>
    <x v="13"/>
    <x v="13"/>
    <s v="KTOE"/>
    <x v="9"/>
    <x v="2"/>
    <x v="3"/>
    <n v="2.9014524000000002"/>
  </r>
  <r>
    <x v="12"/>
    <x v="13"/>
    <x v="13"/>
    <s v="KTOE"/>
    <x v="22"/>
    <x v="0"/>
    <x v="3"/>
    <n v="3.9397788"/>
  </r>
  <r>
    <x v="2"/>
    <x v="13"/>
    <x v="13"/>
    <s v="KTOE"/>
    <x v="22"/>
    <x v="1"/>
    <x v="3"/>
    <n v="4.9739183999999996"/>
  </r>
  <r>
    <x v="0"/>
    <x v="13"/>
    <x v="13"/>
    <s v="KTOE"/>
    <x v="19"/>
    <x v="3"/>
    <x v="3"/>
    <n v="0.49404239999999999"/>
  </r>
  <r>
    <x v="1"/>
    <x v="13"/>
    <x v="13"/>
    <s v="KTOE"/>
    <x v="35"/>
    <x v="2"/>
    <x v="3"/>
    <n v="1.2309192"/>
  </r>
  <r>
    <x v="1"/>
    <x v="13"/>
    <x v="13"/>
    <s v="KTOE"/>
    <x v="25"/>
    <x v="1"/>
    <x v="3"/>
    <n v="1300.6210464000001"/>
  </r>
  <r>
    <x v="8"/>
    <x v="13"/>
    <x v="13"/>
    <s v="KTOE"/>
    <x v="14"/>
    <x v="5"/>
    <x v="3"/>
    <n v="4.1868000000000002E-2"/>
  </r>
  <r>
    <x v="0"/>
    <x v="12"/>
    <x v="12"/>
    <s v="KTOE"/>
    <x v="26"/>
    <x v="0"/>
    <x v="6"/>
    <n v="239.50589400000001"/>
  </r>
  <r>
    <x v="0"/>
    <x v="12"/>
    <x v="12"/>
    <s v="KTOE"/>
    <x v="31"/>
    <x v="5"/>
    <x v="6"/>
    <n v="83.040991199999993"/>
  </r>
  <r>
    <x v="1"/>
    <x v="12"/>
    <x v="12"/>
    <s v="KTOE"/>
    <x v="30"/>
    <x v="1"/>
    <x v="6"/>
    <n v="520.23502080000003"/>
  </r>
  <r>
    <x v="1"/>
    <x v="12"/>
    <x v="12"/>
    <s v="KTOE"/>
    <x v="23"/>
    <x v="3"/>
    <x v="6"/>
    <n v="721.10512440000002"/>
  </r>
  <r>
    <x v="1"/>
    <x v="12"/>
    <x v="12"/>
    <s v="KTOE"/>
    <x v="25"/>
    <x v="0"/>
    <x v="6"/>
    <n v="3736.9450872000002"/>
  </r>
  <r>
    <x v="3"/>
    <x v="12"/>
    <x v="12"/>
    <s v="KTOE"/>
    <x v="4"/>
    <x v="2"/>
    <x v="6"/>
    <n v="0.49404239999999999"/>
  </r>
  <r>
    <x v="8"/>
    <x v="12"/>
    <x v="12"/>
    <s v="KTOE"/>
    <x v="9"/>
    <x v="4"/>
    <x v="6"/>
    <n v="0.60289919999999997"/>
  </r>
  <r>
    <x v="8"/>
    <x v="12"/>
    <x v="12"/>
    <s v="KTOE"/>
    <x v="14"/>
    <x v="3"/>
    <x v="6"/>
    <n v="0.33913080000000001"/>
  </r>
  <r>
    <x v="1"/>
    <x v="13"/>
    <x v="13"/>
    <s v="KTOE"/>
    <x v="7"/>
    <x v="0"/>
    <x v="1"/>
    <n v="139.713516"/>
  </r>
  <r>
    <x v="1"/>
    <x v="13"/>
    <x v="13"/>
    <s v="KTOE"/>
    <x v="28"/>
    <x v="1"/>
    <x v="1"/>
    <n v="159.91901279999999"/>
  </r>
  <r>
    <x v="1"/>
    <x v="13"/>
    <x v="13"/>
    <s v="KTOE"/>
    <x v="30"/>
    <x v="2"/>
    <x v="1"/>
    <n v="112.3653384"/>
  </r>
  <r>
    <x v="1"/>
    <x v="13"/>
    <x v="13"/>
    <s v="KTOE"/>
    <x v="3"/>
    <x v="0"/>
    <x v="1"/>
    <n v="417.28160880000001"/>
  </r>
  <r>
    <x v="2"/>
    <x v="13"/>
    <x v="13"/>
    <s v="KTOE"/>
    <x v="19"/>
    <x v="3"/>
    <x v="1"/>
    <n v="0.1172304"/>
  </r>
  <r>
    <x v="12"/>
    <x v="13"/>
    <x v="13"/>
    <s v="KTOE"/>
    <x v="6"/>
    <x v="2"/>
    <x v="1"/>
    <n v="1.6789068"/>
  </r>
  <r>
    <x v="14"/>
    <x v="13"/>
    <x v="13"/>
    <s v="KTOE"/>
    <x v="28"/>
    <x v="0"/>
    <x v="1"/>
    <n v="54.901508399999997"/>
  </r>
  <r>
    <x v="14"/>
    <x v="13"/>
    <x v="13"/>
    <s v="KTOE"/>
    <x v="14"/>
    <x v="0"/>
    <x v="1"/>
    <n v="229.4240796"/>
  </r>
  <r>
    <x v="1"/>
    <x v="12"/>
    <x v="12"/>
    <s v="KTOE"/>
    <x v="7"/>
    <x v="5"/>
    <x v="1"/>
    <n v="561.21123239999997"/>
  </r>
  <r>
    <x v="1"/>
    <x v="12"/>
    <x v="12"/>
    <s v="KTOE"/>
    <x v="23"/>
    <x v="4"/>
    <x v="1"/>
    <n v="695.19301919999998"/>
  </r>
  <r>
    <x v="1"/>
    <x v="12"/>
    <x v="12"/>
    <s v="KTOE"/>
    <x v="10"/>
    <x v="5"/>
    <x v="1"/>
    <n v="1124.4698100000001"/>
  </r>
  <r>
    <x v="1"/>
    <x v="12"/>
    <x v="12"/>
    <s v="KTOE"/>
    <x v="0"/>
    <x v="1"/>
    <x v="1"/>
    <n v="138.33605879999999"/>
  </r>
  <r>
    <x v="14"/>
    <x v="13"/>
    <x v="13"/>
    <s v="KTOE"/>
    <x v="28"/>
    <x v="5"/>
    <x v="0"/>
    <n v="42.935634"/>
  </r>
  <r>
    <x v="14"/>
    <x v="13"/>
    <x v="13"/>
    <s v="KTOE"/>
    <x v="9"/>
    <x v="2"/>
    <x v="0"/>
    <n v="79.967879999999994"/>
  </r>
  <r>
    <x v="0"/>
    <x v="12"/>
    <x v="12"/>
    <s v="KTOE"/>
    <x v="31"/>
    <x v="5"/>
    <x v="0"/>
    <n v="83.040991199999993"/>
  </r>
  <r>
    <x v="0"/>
    <x v="13"/>
    <x v="13"/>
    <s v="KTOE"/>
    <x v="5"/>
    <x v="3"/>
    <x v="0"/>
    <n v="38.945613600000001"/>
  </r>
  <r>
    <x v="1"/>
    <x v="13"/>
    <x v="13"/>
    <s v="KTOE"/>
    <x v="28"/>
    <x v="0"/>
    <x v="0"/>
    <n v="163.15959599999999"/>
  </r>
  <r>
    <x v="1"/>
    <x v="13"/>
    <x v="13"/>
    <s v="KTOE"/>
    <x v="30"/>
    <x v="5"/>
    <x v="0"/>
    <n v="106.2861048"/>
  </r>
  <r>
    <x v="1"/>
    <x v="13"/>
    <x v="13"/>
    <s v="KTOE"/>
    <x v="23"/>
    <x v="3"/>
    <x v="0"/>
    <n v="192.9235572"/>
  </r>
  <r>
    <x v="1"/>
    <x v="13"/>
    <x v="13"/>
    <s v="KTOE"/>
    <x v="0"/>
    <x v="0"/>
    <x v="0"/>
    <n v="12.5562132"/>
  </r>
  <r>
    <x v="2"/>
    <x v="13"/>
    <x v="13"/>
    <s v="KTOE"/>
    <x v="16"/>
    <x v="4"/>
    <x v="0"/>
    <n v="42.378789599999998"/>
  </r>
  <r>
    <x v="14"/>
    <x v="13"/>
    <x v="13"/>
    <s v="KTOE"/>
    <x v="25"/>
    <x v="2"/>
    <x v="0"/>
    <n v="120.8771028"/>
  </r>
  <r>
    <x v="14"/>
    <x v="13"/>
    <x v="13"/>
    <s v="KTOE"/>
    <x v="3"/>
    <x v="5"/>
    <x v="0"/>
    <n v="424.58338800000001"/>
  </r>
  <r>
    <x v="12"/>
    <x v="13"/>
    <x v="13"/>
    <s v="KTOE"/>
    <x v="6"/>
    <x v="0"/>
    <x v="0"/>
    <n v="1.0383264000000001"/>
  </r>
  <r>
    <x v="8"/>
    <x v="13"/>
    <x v="13"/>
    <s v="KTOE"/>
    <x v="16"/>
    <x v="5"/>
    <x v="0"/>
    <n v="5.4428400000000002E-2"/>
  </r>
  <r>
    <x v="3"/>
    <x v="12"/>
    <x v="12"/>
    <s v="KTOE"/>
    <x v="4"/>
    <x v="5"/>
    <x v="0"/>
    <n v="0.14235120000000001"/>
  </r>
  <r>
    <x v="3"/>
    <x v="12"/>
    <x v="12"/>
    <s v="KTOE"/>
    <x v="14"/>
    <x v="5"/>
    <x v="0"/>
    <n v="4.1868000000000002E-2"/>
  </r>
  <r>
    <x v="8"/>
    <x v="12"/>
    <x v="12"/>
    <s v="KTOE"/>
    <x v="9"/>
    <x v="0"/>
    <x v="0"/>
    <n v="0.55684440000000002"/>
  </r>
  <r>
    <x v="8"/>
    <x v="12"/>
    <x v="12"/>
    <s v="KTOE"/>
    <x v="14"/>
    <x v="0"/>
    <x v="0"/>
    <n v="0.12979080000000001"/>
  </r>
  <r>
    <x v="0"/>
    <x v="13"/>
    <x v="13"/>
    <s v="KTOE"/>
    <x v="16"/>
    <x v="5"/>
    <x v="1"/>
    <n v="213.778008"/>
  </r>
  <r>
    <x v="0"/>
    <x v="13"/>
    <x v="13"/>
    <s v="KTOE"/>
    <x v="17"/>
    <x v="3"/>
    <x v="1"/>
    <n v="68.8896072"/>
  </r>
  <r>
    <x v="0"/>
    <x v="13"/>
    <x v="13"/>
    <s v="KTOE"/>
    <x v="25"/>
    <x v="4"/>
    <x v="1"/>
    <n v="421.47259559999998"/>
  </r>
  <r>
    <x v="1"/>
    <x v="13"/>
    <x v="13"/>
    <s v="KTOE"/>
    <x v="14"/>
    <x v="2"/>
    <x v="1"/>
    <n v="1362.9248172"/>
  </r>
  <r>
    <x v="1"/>
    <x v="13"/>
    <x v="13"/>
    <s v="KTOE"/>
    <x v="27"/>
    <x v="5"/>
    <x v="1"/>
    <n v="25.359447599999999"/>
  </r>
  <r>
    <x v="1"/>
    <x v="13"/>
    <x v="13"/>
    <s v="KTOE"/>
    <x v="37"/>
    <x v="1"/>
    <x v="1"/>
    <n v="4.1365584000000002"/>
  </r>
  <r>
    <x v="1"/>
    <x v="13"/>
    <x v="13"/>
    <s v="KTOE"/>
    <x v="2"/>
    <x v="1"/>
    <x v="1"/>
    <n v="733.13798759999997"/>
  </r>
  <r>
    <x v="4"/>
    <x v="13"/>
    <x v="13"/>
    <s v="KTOE"/>
    <x v="18"/>
    <x v="1"/>
    <x v="1"/>
    <n v="141.1244676"/>
  </r>
  <r>
    <x v="4"/>
    <x v="13"/>
    <x v="13"/>
    <s v="KTOE"/>
    <x v="31"/>
    <x v="2"/>
    <x v="1"/>
    <n v="84.062570399999998"/>
  </r>
  <r>
    <x v="4"/>
    <x v="13"/>
    <x v="13"/>
    <s v="KTOE"/>
    <x v="11"/>
    <x v="2"/>
    <x v="1"/>
    <n v="384.95951280000003"/>
  </r>
  <r>
    <x v="4"/>
    <x v="13"/>
    <x v="13"/>
    <s v="KTOE"/>
    <x v="2"/>
    <x v="1"/>
    <x v="1"/>
    <n v="174.48907679999999"/>
  </r>
  <r>
    <x v="4"/>
    <x v="13"/>
    <x v="13"/>
    <s v="KTOE"/>
    <x v="25"/>
    <x v="2"/>
    <x v="1"/>
    <n v="164.729646"/>
  </r>
  <r>
    <x v="11"/>
    <x v="13"/>
    <x v="13"/>
    <s v="KTOE"/>
    <x v="17"/>
    <x v="3"/>
    <x v="1"/>
    <n v="0.146538"/>
  </r>
  <r>
    <x v="9"/>
    <x v="13"/>
    <x v="13"/>
    <s v="KTOE"/>
    <x v="14"/>
    <x v="3"/>
    <x v="1"/>
    <n v="10.3874508"/>
  </r>
  <r>
    <x v="1"/>
    <x v="12"/>
    <x v="12"/>
    <s v="KTOE"/>
    <x v="22"/>
    <x v="2"/>
    <x v="1"/>
    <n v="383.77464839999999"/>
  </r>
  <r>
    <x v="1"/>
    <x v="12"/>
    <x v="12"/>
    <s v="KTOE"/>
    <x v="36"/>
    <x v="5"/>
    <x v="1"/>
    <n v="112.6584144"/>
  </r>
  <r>
    <x v="1"/>
    <x v="12"/>
    <x v="12"/>
    <s v="KTOE"/>
    <x v="19"/>
    <x v="3"/>
    <x v="1"/>
    <n v="433.51801920000003"/>
  </r>
  <r>
    <x v="1"/>
    <x v="12"/>
    <x v="12"/>
    <s v="KTOE"/>
    <x v="26"/>
    <x v="5"/>
    <x v="1"/>
    <n v="3028.4506044"/>
  </r>
  <r>
    <x v="1"/>
    <x v="12"/>
    <x v="12"/>
    <s v="KTOE"/>
    <x v="34"/>
    <x v="4"/>
    <x v="1"/>
    <n v="84.154679999999999"/>
  </r>
  <r>
    <x v="1"/>
    <x v="12"/>
    <x v="12"/>
    <s v="KTOE"/>
    <x v="1"/>
    <x v="2"/>
    <x v="1"/>
    <n v="280.27695240000003"/>
  </r>
  <r>
    <x v="0"/>
    <x v="12"/>
    <x v="12"/>
    <s v="KTOE"/>
    <x v="20"/>
    <x v="4"/>
    <x v="1"/>
    <n v="3.3829343999999999"/>
  </r>
  <r>
    <x v="0"/>
    <x v="12"/>
    <x v="12"/>
    <s v="KTOE"/>
    <x v="30"/>
    <x v="2"/>
    <x v="1"/>
    <n v="504.03210480000001"/>
  </r>
  <r>
    <x v="10"/>
    <x v="12"/>
    <x v="12"/>
    <s v="KTOE"/>
    <x v="33"/>
    <x v="3"/>
    <x v="1"/>
    <n v="2.2776192000000002"/>
  </r>
  <r>
    <x v="3"/>
    <x v="12"/>
    <x v="12"/>
    <s v="KTOE"/>
    <x v="31"/>
    <x v="4"/>
    <x v="1"/>
    <n v="4.1868000000000002E-2"/>
  </r>
  <r>
    <x v="3"/>
    <x v="12"/>
    <x v="12"/>
    <s v="KTOE"/>
    <x v="13"/>
    <x v="5"/>
    <x v="1"/>
    <n v="2.8595844000000001"/>
  </r>
  <r>
    <x v="8"/>
    <x v="12"/>
    <x v="12"/>
    <s v="KTOE"/>
    <x v="11"/>
    <x v="5"/>
    <x v="1"/>
    <n v="0.95459039999999995"/>
  </r>
  <r>
    <x v="8"/>
    <x v="12"/>
    <x v="12"/>
    <s v="KTOE"/>
    <x v="1"/>
    <x v="1"/>
    <x v="1"/>
    <n v="4.1868000000000002E-2"/>
  </r>
  <r>
    <x v="0"/>
    <x v="12"/>
    <x v="12"/>
    <s v="KTOE"/>
    <x v="9"/>
    <x v="0"/>
    <x v="0"/>
    <n v="13.1591124"/>
  </r>
  <r>
    <x v="0"/>
    <x v="12"/>
    <x v="12"/>
    <s v="KTOE"/>
    <x v="30"/>
    <x v="4"/>
    <x v="0"/>
    <n v="535.58382959999994"/>
  </r>
  <r>
    <x v="0"/>
    <x v="12"/>
    <x v="12"/>
    <s v="KTOE"/>
    <x v="23"/>
    <x v="3"/>
    <x v="0"/>
    <n v="2.5497611999999998"/>
  </r>
  <r>
    <x v="0"/>
    <x v="12"/>
    <x v="12"/>
    <s v="KTOE"/>
    <x v="17"/>
    <x v="3"/>
    <x v="0"/>
    <n v="37.379750399999999"/>
  </r>
  <r>
    <x v="0"/>
    <x v="12"/>
    <x v="12"/>
    <s v="KTOE"/>
    <x v="8"/>
    <x v="0"/>
    <x v="0"/>
    <n v="50.011325999999997"/>
  </r>
  <r>
    <x v="0"/>
    <x v="12"/>
    <x v="12"/>
    <s v="KTOE"/>
    <x v="25"/>
    <x v="3"/>
    <x v="0"/>
    <n v="2204.8902972000001"/>
  </r>
  <r>
    <x v="0"/>
    <x v="13"/>
    <x v="13"/>
    <s v="KTOE"/>
    <x v="16"/>
    <x v="0"/>
    <x v="0"/>
    <n v="234.7915572"/>
  </r>
  <r>
    <x v="0"/>
    <x v="13"/>
    <x v="13"/>
    <s v="KTOE"/>
    <x v="6"/>
    <x v="4"/>
    <x v="0"/>
    <n v="137.87969759999999"/>
  </r>
  <r>
    <x v="0"/>
    <x v="13"/>
    <x v="13"/>
    <s v="KTOE"/>
    <x v="26"/>
    <x v="5"/>
    <x v="0"/>
    <n v="2.2859927999999998"/>
  </r>
  <r>
    <x v="1"/>
    <x v="13"/>
    <x v="13"/>
    <s v="KTOE"/>
    <x v="9"/>
    <x v="4"/>
    <x v="0"/>
    <n v="81.198799199999996"/>
  </r>
  <r>
    <x v="1"/>
    <x v="13"/>
    <x v="13"/>
    <s v="KTOE"/>
    <x v="26"/>
    <x v="5"/>
    <x v="0"/>
    <n v="549.71846640000001"/>
  </r>
  <r>
    <x v="1"/>
    <x v="13"/>
    <x v="13"/>
    <s v="KTOE"/>
    <x v="19"/>
    <x v="4"/>
    <x v="0"/>
    <n v="6.2132111999999999"/>
  </r>
  <r>
    <x v="1"/>
    <x v="13"/>
    <x v="13"/>
    <s v="KTOE"/>
    <x v="32"/>
    <x v="3"/>
    <x v="0"/>
    <n v="4.9864788000000004"/>
  </r>
  <r>
    <x v="1"/>
    <x v="13"/>
    <x v="13"/>
    <s v="KTOE"/>
    <x v="24"/>
    <x v="3"/>
    <x v="0"/>
    <n v="4.8818087999999999"/>
  </r>
  <r>
    <x v="15"/>
    <x v="13"/>
    <x v="13"/>
    <s v="KTOE"/>
    <x v="16"/>
    <x v="5"/>
    <x v="0"/>
    <n v="0.50660280000000002"/>
  </r>
  <r>
    <x v="4"/>
    <x v="13"/>
    <x v="13"/>
    <s v="KTOE"/>
    <x v="18"/>
    <x v="1"/>
    <x v="0"/>
    <n v="141.1244676"/>
  </r>
  <r>
    <x v="4"/>
    <x v="13"/>
    <x v="13"/>
    <s v="KTOE"/>
    <x v="3"/>
    <x v="0"/>
    <x v="0"/>
    <n v="787.28587200000004"/>
  </r>
  <r>
    <x v="4"/>
    <x v="13"/>
    <x v="13"/>
    <s v="KTOE"/>
    <x v="2"/>
    <x v="4"/>
    <x v="0"/>
    <n v="141.6310704"/>
  </r>
  <r>
    <x v="1"/>
    <x v="12"/>
    <x v="12"/>
    <s v="KTOE"/>
    <x v="27"/>
    <x v="4"/>
    <x v="0"/>
    <n v="222.026004"/>
  </r>
  <r>
    <x v="1"/>
    <x v="12"/>
    <x v="12"/>
    <s v="KTOE"/>
    <x v="31"/>
    <x v="5"/>
    <x v="0"/>
    <n v="5889.3664067999998"/>
  </r>
  <r>
    <x v="1"/>
    <x v="12"/>
    <x v="12"/>
    <s v="KTOE"/>
    <x v="1"/>
    <x v="3"/>
    <x v="0"/>
    <n v="300.23542800000001"/>
  </r>
  <r>
    <x v="3"/>
    <x v="12"/>
    <x v="12"/>
    <s v="KTOE"/>
    <x v="5"/>
    <x v="3"/>
    <x v="0"/>
    <n v="9.4789151999999994"/>
  </r>
  <r>
    <x v="8"/>
    <x v="12"/>
    <x v="12"/>
    <s v="KTOE"/>
    <x v="5"/>
    <x v="3"/>
    <x v="0"/>
    <n v="4.1868000000000002E-2"/>
  </r>
  <r>
    <x v="8"/>
    <x v="12"/>
    <x v="12"/>
    <s v="KTOE"/>
    <x v="11"/>
    <x v="0"/>
    <x v="0"/>
    <n v="0.98389800000000005"/>
  </r>
  <r>
    <x v="13"/>
    <x v="12"/>
    <x v="12"/>
    <s v="KTOE"/>
    <x v="11"/>
    <x v="4"/>
    <x v="0"/>
    <n v="4.60548E-2"/>
  </r>
  <r>
    <x v="14"/>
    <x v="13"/>
    <x v="13"/>
    <s v="KTOE"/>
    <x v="28"/>
    <x v="3"/>
    <x v="3"/>
    <n v="57.367533600000002"/>
  </r>
  <r>
    <x v="12"/>
    <x v="13"/>
    <x v="13"/>
    <s v="KTOE"/>
    <x v="14"/>
    <x v="4"/>
    <x v="3"/>
    <n v="115.0407036"/>
  </r>
  <r>
    <x v="12"/>
    <x v="13"/>
    <x v="13"/>
    <s v="KTOE"/>
    <x v="6"/>
    <x v="3"/>
    <x v="3"/>
    <n v="1.4988744000000001"/>
  </r>
  <r>
    <x v="2"/>
    <x v="13"/>
    <x v="13"/>
    <s v="KTOE"/>
    <x v="16"/>
    <x v="0"/>
    <x v="3"/>
    <n v="34.725319200000001"/>
  </r>
  <r>
    <x v="0"/>
    <x v="13"/>
    <x v="13"/>
    <s v="KTOE"/>
    <x v="29"/>
    <x v="1"/>
    <x v="3"/>
    <n v="44.082817200000001"/>
  </r>
  <r>
    <x v="1"/>
    <x v="13"/>
    <x v="13"/>
    <s v="KTOE"/>
    <x v="28"/>
    <x v="5"/>
    <x v="3"/>
    <n v="160.53028560000001"/>
  </r>
  <r>
    <x v="1"/>
    <x v="13"/>
    <x v="13"/>
    <s v="KTOE"/>
    <x v="0"/>
    <x v="1"/>
    <x v="3"/>
    <n v="11.174569200000001"/>
  </r>
  <r>
    <x v="8"/>
    <x v="13"/>
    <x v="13"/>
    <s v="KTOE"/>
    <x v="16"/>
    <x v="1"/>
    <x v="3"/>
    <n v="4.1868000000000002E-2"/>
  </r>
  <r>
    <x v="8"/>
    <x v="13"/>
    <x v="13"/>
    <s v="KTOE"/>
    <x v="14"/>
    <x v="4"/>
    <x v="3"/>
    <n v="0.35587800000000003"/>
  </r>
  <r>
    <x v="8"/>
    <x v="13"/>
    <x v="13"/>
    <s v="KTOE"/>
    <x v="2"/>
    <x v="4"/>
    <x v="3"/>
    <n v="2.2776192000000002"/>
  </r>
  <r>
    <x v="0"/>
    <x v="12"/>
    <x v="12"/>
    <s v="KTOE"/>
    <x v="31"/>
    <x v="4"/>
    <x v="6"/>
    <n v="76.848714000000001"/>
  </r>
  <r>
    <x v="1"/>
    <x v="12"/>
    <x v="12"/>
    <s v="KTOE"/>
    <x v="10"/>
    <x v="3"/>
    <x v="6"/>
    <n v="1145.8099296"/>
  </r>
  <r>
    <x v="1"/>
    <x v="12"/>
    <x v="12"/>
    <s v="KTOE"/>
    <x v="0"/>
    <x v="2"/>
    <x v="6"/>
    <n v="137.47776479999999"/>
  </r>
  <r>
    <x v="13"/>
    <x v="12"/>
    <x v="12"/>
    <s v="KTOE"/>
    <x v="3"/>
    <x v="3"/>
    <x v="6"/>
    <n v="0.51078959999999995"/>
  </r>
  <r>
    <x v="0"/>
    <x v="13"/>
    <x v="13"/>
    <s v="KTOE"/>
    <x v="19"/>
    <x v="5"/>
    <x v="1"/>
    <n v="1.172304"/>
  </r>
  <r>
    <x v="0"/>
    <x v="13"/>
    <x v="13"/>
    <s v="KTOE"/>
    <x v="26"/>
    <x v="1"/>
    <x v="1"/>
    <n v="1.9426752"/>
  </r>
  <r>
    <x v="0"/>
    <x v="13"/>
    <x v="13"/>
    <s v="KTOE"/>
    <x v="29"/>
    <x v="2"/>
    <x v="1"/>
    <n v="49.998765599999999"/>
  </r>
  <r>
    <x v="1"/>
    <x v="13"/>
    <x v="13"/>
    <s v="KTOE"/>
    <x v="25"/>
    <x v="3"/>
    <x v="1"/>
    <n v="851.83795439999994"/>
  </r>
  <r>
    <x v="15"/>
    <x v="13"/>
    <x v="13"/>
    <s v="KTOE"/>
    <x v="11"/>
    <x v="5"/>
    <x v="1"/>
    <n v="8.7922799999999995E-2"/>
  </r>
  <r>
    <x v="2"/>
    <x v="13"/>
    <x v="13"/>
    <s v="KTOE"/>
    <x v="16"/>
    <x v="5"/>
    <x v="1"/>
    <n v="50.379764399999999"/>
  </r>
  <r>
    <x v="4"/>
    <x v="13"/>
    <x v="13"/>
    <s v="KTOE"/>
    <x v="9"/>
    <x v="0"/>
    <x v="1"/>
    <n v="95.7604896"/>
  </r>
  <r>
    <x v="12"/>
    <x v="13"/>
    <x v="13"/>
    <s v="KTOE"/>
    <x v="23"/>
    <x v="1"/>
    <x v="1"/>
    <n v="0.36006480000000002"/>
  </r>
  <r>
    <x v="14"/>
    <x v="13"/>
    <x v="13"/>
    <s v="KTOE"/>
    <x v="7"/>
    <x v="3"/>
    <x v="1"/>
    <n v="39.523392000000001"/>
  </r>
  <r>
    <x v="14"/>
    <x v="13"/>
    <x v="13"/>
    <s v="KTOE"/>
    <x v="25"/>
    <x v="3"/>
    <x v="1"/>
    <n v="121.5804852"/>
  </r>
  <r>
    <x v="1"/>
    <x v="12"/>
    <x v="12"/>
    <s v="KTOE"/>
    <x v="7"/>
    <x v="4"/>
    <x v="1"/>
    <n v="568.10689200000002"/>
  </r>
  <r>
    <x v="1"/>
    <x v="12"/>
    <x v="12"/>
    <s v="KTOE"/>
    <x v="30"/>
    <x v="1"/>
    <x v="1"/>
    <n v="520.23502080000003"/>
  </r>
  <r>
    <x v="1"/>
    <x v="12"/>
    <x v="12"/>
    <s v="KTOE"/>
    <x v="10"/>
    <x v="4"/>
    <x v="1"/>
    <n v="1121.4260064"/>
  </r>
  <r>
    <x v="1"/>
    <x v="12"/>
    <x v="12"/>
    <s v="KTOE"/>
    <x v="35"/>
    <x v="5"/>
    <x v="1"/>
    <n v="19.991969999999998"/>
  </r>
  <r>
    <x v="0"/>
    <x v="12"/>
    <x v="12"/>
    <s v="KTOE"/>
    <x v="26"/>
    <x v="1"/>
    <x v="1"/>
    <n v="244.73102040000001"/>
  </r>
  <r>
    <x v="0"/>
    <x v="12"/>
    <x v="12"/>
    <s v="KTOE"/>
    <x v="31"/>
    <x v="2"/>
    <x v="1"/>
    <n v="65.803935600000003"/>
  </r>
  <r>
    <x v="0"/>
    <x v="12"/>
    <x v="12"/>
    <s v="KTOE"/>
    <x v="19"/>
    <x v="0"/>
    <x v="1"/>
    <n v="4.3375247999999997"/>
  </r>
  <r>
    <x v="8"/>
    <x v="12"/>
    <x v="12"/>
    <s v="KTOE"/>
    <x v="3"/>
    <x v="3"/>
    <x v="1"/>
    <n v="1.5742368"/>
  </r>
  <r>
    <x v="14"/>
    <x v="13"/>
    <x v="13"/>
    <s v="KTOE"/>
    <x v="7"/>
    <x v="1"/>
    <x v="0"/>
    <n v="40.419367200000003"/>
  </r>
  <r>
    <x v="14"/>
    <x v="13"/>
    <x v="13"/>
    <s v="KTOE"/>
    <x v="28"/>
    <x v="4"/>
    <x v="0"/>
    <n v="46.670259600000001"/>
  </r>
  <r>
    <x v="0"/>
    <x v="12"/>
    <x v="12"/>
    <s v="KTOE"/>
    <x v="19"/>
    <x v="0"/>
    <x v="0"/>
    <n v="4.3375247999999997"/>
  </r>
  <r>
    <x v="0"/>
    <x v="12"/>
    <x v="12"/>
    <s v="KTOE"/>
    <x v="31"/>
    <x v="4"/>
    <x v="0"/>
    <n v="76.848714000000001"/>
  </r>
  <r>
    <x v="1"/>
    <x v="2"/>
    <x v="2"/>
    <s v="KTOE"/>
    <x v="17"/>
    <x v="5"/>
    <x v="1"/>
    <n v="68.684454000000002"/>
  </r>
  <r>
    <x v="1"/>
    <x v="2"/>
    <x v="2"/>
    <s v="KTOE"/>
    <x v="26"/>
    <x v="5"/>
    <x v="1"/>
    <n v="168.28842599999999"/>
  </r>
  <r>
    <x v="3"/>
    <x v="2"/>
    <x v="2"/>
    <s v="KTOE"/>
    <x v="11"/>
    <x v="1"/>
    <x v="1"/>
    <n v="0.3684384"/>
  </r>
  <r>
    <x v="3"/>
    <x v="2"/>
    <x v="2"/>
    <s v="KTOE"/>
    <x v="25"/>
    <x v="2"/>
    <x v="1"/>
    <n v="2.0264112000000001"/>
  </r>
  <r>
    <x v="8"/>
    <x v="2"/>
    <x v="2"/>
    <s v="KTOE"/>
    <x v="5"/>
    <x v="3"/>
    <x v="1"/>
    <n v="0.12979080000000001"/>
  </r>
  <r>
    <x v="16"/>
    <x v="2"/>
    <x v="2"/>
    <s v="KTOE"/>
    <x v="17"/>
    <x v="2"/>
    <x v="1"/>
    <n v="4.1868000000000001E-3"/>
  </r>
  <r>
    <x v="8"/>
    <x v="2"/>
    <x v="2"/>
    <s v="KTOE"/>
    <x v="12"/>
    <x v="4"/>
    <x v="1"/>
    <n v="4.1868000000000001E-3"/>
  </r>
  <r>
    <x v="13"/>
    <x v="2"/>
    <x v="2"/>
    <s v="KTOE"/>
    <x v="18"/>
    <x v="5"/>
    <x v="1"/>
    <n v="4.1868000000000001E-3"/>
  </r>
  <r>
    <x v="14"/>
    <x v="0"/>
    <x v="0"/>
    <s v="KTOE"/>
    <x v="33"/>
    <x v="1"/>
    <x v="0"/>
    <n v="64.878652799999998"/>
  </r>
  <r>
    <x v="14"/>
    <x v="0"/>
    <x v="0"/>
    <s v="KTOE"/>
    <x v="23"/>
    <x v="4"/>
    <x v="0"/>
    <n v="27.653814000000001"/>
  </r>
  <r>
    <x v="14"/>
    <x v="0"/>
    <x v="0"/>
    <s v="KTOE"/>
    <x v="26"/>
    <x v="3"/>
    <x v="0"/>
    <n v="153.73510920000001"/>
  </r>
  <r>
    <x v="14"/>
    <x v="0"/>
    <x v="0"/>
    <s v="KTOE"/>
    <x v="11"/>
    <x v="5"/>
    <x v="0"/>
    <n v="356.9163264"/>
  </r>
  <r>
    <x v="14"/>
    <x v="0"/>
    <x v="0"/>
    <s v="KTOE"/>
    <x v="10"/>
    <x v="0"/>
    <x v="0"/>
    <n v="39.3894144"/>
  </r>
  <r>
    <x v="14"/>
    <x v="0"/>
    <x v="0"/>
    <s v="KTOE"/>
    <x v="2"/>
    <x v="1"/>
    <x v="0"/>
    <n v="148.37600520000001"/>
  </r>
  <r>
    <x v="8"/>
    <x v="0"/>
    <x v="0"/>
    <s v="KTOE"/>
    <x v="17"/>
    <x v="2"/>
    <x v="0"/>
    <n v="1.4821272000000001"/>
  </r>
  <r>
    <x v="8"/>
    <x v="0"/>
    <x v="0"/>
    <s v="KTOE"/>
    <x v="11"/>
    <x v="3"/>
    <x v="0"/>
    <n v="31.250275200000001"/>
  </r>
  <r>
    <x v="13"/>
    <x v="0"/>
    <x v="0"/>
    <s v="KTOE"/>
    <x v="9"/>
    <x v="1"/>
    <x v="0"/>
    <n v="11.681172"/>
  </r>
  <r>
    <x v="13"/>
    <x v="0"/>
    <x v="0"/>
    <s v="KTOE"/>
    <x v="14"/>
    <x v="3"/>
    <x v="0"/>
    <n v="23.885694000000001"/>
  </r>
  <r>
    <x v="9"/>
    <x v="0"/>
    <x v="0"/>
    <s v="KTOE"/>
    <x v="8"/>
    <x v="0"/>
    <x v="0"/>
    <n v="0.74106360000000004"/>
  </r>
  <r>
    <x v="7"/>
    <x v="0"/>
    <x v="0"/>
    <s v="KTOE"/>
    <x v="9"/>
    <x v="5"/>
    <x v="0"/>
    <n v="1.7040276000000001"/>
  </r>
  <r>
    <x v="7"/>
    <x v="0"/>
    <x v="0"/>
    <s v="KTOE"/>
    <x v="17"/>
    <x v="1"/>
    <x v="0"/>
    <n v="1.3900176"/>
  </r>
  <r>
    <x v="7"/>
    <x v="0"/>
    <x v="0"/>
    <s v="KTOE"/>
    <x v="32"/>
    <x v="1"/>
    <x v="0"/>
    <n v="0.27632879999999999"/>
  </r>
  <r>
    <x v="7"/>
    <x v="0"/>
    <x v="0"/>
    <s v="KTOE"/>
    <x v="11"/>
    <x v="0"/>
    <x v="0"/>
    <n v="11.9575008"/>
  </r>
  <r>
    <x v="1"/>
    <x v="2"/>
    <x v="2"/>
    <s v="KTOE"/>
    <x v="14"/>
    <x v="2"/>
    <x v="0"/>
    <n v="154.66457879999999"/>
  </r>
  <r>
    <x v="1"/>
    <x v="2"/>
    <x v="2"/>
    <s v="KTOE"/>
    <x v="31"/>
    <x v="5"/>
    <x v="0"/>
    <n v="118.2771"/>
  </r>
  <r>
    <x v="1"/>
    <x v="2"/>
    <x v="2"/>
    <s v="KTOE"/>
    <x v="32"/>
    <x v="2"/>
    <x v="0"/>
    <n v="5.2711812"/>
  </r>
  <r>
    <x v="6"/>
    <x v="2"/>
    <x v="2"/>
    <s v="KTOE"/>
    <x v="11"/>
    <x v="4"/>
    <x v="0"/>
    <n v="0.20096639999999999"/>
  </r>
  <r>
    <x v="3"/>
    <x v="2"/>
    <x v="2"/>
    <s v="KTOE"/>
    <x v="19"/>
    <x v="2"/>
    <x v="0"/>
    <n v="6.2801999999999997E-2"/>
  </r>
  <r>
    <x v="3"/>
    <x v="2"/>
    <x v="2"/>
    <s v="KTOE"/>
    <x v="31"/>
    <x v="5"/>
    <x v="0"/>
    <n v="9.3700583999999996"/>
  </r>
  <r>
    <x v="3"/>
    <x v="2"/>
    <x v="2"/>
    <s v="KTOE"/>
    <x v="5"/>
    <x v="2"/>
    <x v="0"/>
    <n v="19.4560596"/>
  </r>
  <r>
    <x v="13"/>
    <x v="2"/>
    <x v="2"/>
    <s v="KTOE"/>
    <x v="7"/>
    <x v="0"/>
    <x v="0"/>
    <n v="0.10467"/>
  </r>
  <r>
    <x v="13"/>
    <x v="2"/>
    <x v="2"/>
    <s v="KTOE"/>
    <x v="17"/>
    <x v="2"/>
    <x v="0"/>
    <n v="0.21771360000000001"/>
  </r>
  <r>
    <x v="7"/>
    <x v="2"/>
    <x v="2"/>
    <s v="KTOE"/>
    <x v="7"/>
    <x v="2"/>
    <x v="0"/>
    <n v="0.52334999999999998"/>
  </r>
  <r>
    <x v="4"/>
    <x v="0"/>
    <x v="0"/>
    <s v="KTOE"/>
    <x v="23"/>
    <x v="2"/>
    <x v="0"/>
    <n v="35.014208400000001"/>
  </r>
  <r>
    <x v="4"/>
    <x v="0"/>
    <x v="0"/>
    <s v="KTOE"/>
    <x v="31"/>
    <x v="3"/>
    <x v="0"/>
    <n v="84.837128399999997"/>
  </r>
  <r>
    <x v="4"/>
    <x v="0"/>
    <x v="0"/>
    <s v="KTOE"/>
    <x v="11"/>
    <x v="3"/>
    <x v="0"/>
    <n v="367.31215079999998"/>
  </r>
  <r>
    <x v="4"/>
    <x v="0"/>
    <x v="0"/>
    <s v="KTOE"/>
    <x v="2"/>
    <x v="5"/>
    <x v="0"/>
    <n v="179.19504000000001"/>
  </r>
  <r>
    <x v="4"/>
    <x v="0"/>
    <x v="0"/>
    <s v="KTOE"/>
    <x v="25"/>
    <x v="4"/>
    <x v="0"/>
    <n v="154.15378920000001"/>
  </r>
  <r>
    <x v="0"/>
    <x v="0"/>
    <x v="0"/>
    <s v="KTOE"/>
    <x v="9"/>
    <x v="3"/>
    <x v="0"/>
    <n v="1339.2526499999999"/>
  </r>
  <r>
    <x v="0"/>
    <x v="0"/>
    <x v="0"/>
    <s v="KTOE"/>
    <x v="22"/>
    <x v="1"/>
    <x v="0"/>
    <n v="94.198813200000004"/>
  </r>
  <r>
    <x v="0"/>
    <x v="0"/>
    <x v="0"/>
    <s v="KTOE"/>
    <x v="37"/>
    <x v="3"/>
    <x v="0"/>
    <n v="217.67591880000001"/>
  </r>
  <r>
    <x v="0"/>
    <x v="0"/>
    <x v="0"/>
    <s v="KTOE"/>
    <x v="10"/>
    <x v="2"/>
    <x v="0"/>
    <n v="1367.6977692"/>
  </r>
  <r>
    <x v="0"/>
    <x v="0"/>
    <x v="0"/>
    <s v="KTOE"/>
    <x v="35"/>
    <x v="3"/>
    <x v="0"/>
    <n v="75.157246799999996"/>
  </r>
  <r>
    <x v="1"/>
    <x v="0"/>
    <x v="0"/>
    <s v="KTOE"/>
    <x v="27"/>
    <x v="5"/>
    <x v="0"/>
    <n v="268.67951640000001"/>
  </r>
  <r>
    <x v="1"/>
    <x v="0"/>
    <x v="0"/>
    <s v="KTOE"/>
    <x v="36"/>
    <x v="0"/>
    <x v="0"/>
    <n v="192.05270279999999"/>
  </r>
  <r>
    <x v="1"/>
    <x v="0"/>
    <x v="0"/>
    <s v="KTOE"/>
    <x v="24"/>
    <x v="1"/>
    <x v="0"/>
    <n v="181.9248336"/>
  </r>
  <r>
    <x v="1"/>
    <x v="0"/>
    <x v="0"/>
    <s v="KTOE"/>
    <x v="31"/>
    <x v="2"/>
    <x v="0"/>
    <n v="7450.0337879999997"/>
  </r>
  <r>
    <x v="1"/>
    <x v="0"/>
    <x v="0"/>
    <s v="KTOE"/>
    <x v="2"/>
    <x v="3"/>
    <x v="0"/>
    <n v="3726.7669764000002"/>
  </r>
  <r>
    <x v="1"/>
    <x v="3"/>
    <x v="3"/>
    <s v="KTOE"/>
    <x v="14"/>
    <x v="0"/>
    <x v="3"/>
    <n v="3.8979108"/>
  </r>
  <r>
    <x v="1"/>
    <x v="2"/>
    <x v="2"/>
    <s v="KTOE"/>
    <x v="17"/>
    <x v="4"/>
    <x v="4"/>
    <n v="39.498271199999998"/>
  </r>
  <r>
    <x v="1"/>
    <x v="2"/>
    <x v="2"/>
    <s v="KTOE"/>
    <x v="36"/>
    <x v="0"/>
    <x v="4"/>
    <n v="24.233198399999999"/>
  </r>
  <r>
    <x v="1"/>
    <x v="2"/>
    <x v="2"/>
    <s v="KTOE"/>
    <x v="26"/>
    <x v="3"/>
    <x v="4"/>
    <n v="171.0684612"/>
  </r>
  <r>
    <x v="1"/>
    <x v="2"/>
    <x v="2"/>
    <s v="KTOE"/>
    <x v="24"/>
    <x v="2"/>
    <x v="4"/>
    <n v="14.302108799999999"/>
  </r>
  <r>
    <x v="1"/>
    <x v="2"/>
    <x v="2"/>
    <s v="KTOE"/>
    <x v="32"/>
    <x v="2"/>
    <x v="4"/>
    <n v="5.2711812"/>
  </r>
  <r>
    <x v="1"/>
    <x v="2"/>
    <x v="2"/>
    <s v="KTOE"/>
    <x v="2"/>
    <x v="5"/>
    <x v="4"/>
    <n v="28.629338400000002"/>
  </r>
  <r>
    <x v="3"/>
    <x v="2"/>
    <x v="2"/>
    <s v="KTOE"/>
    <x v="31"/>
    <x v="0"/>
    <x v="4"/>
    <n v="6.5858363999999998"/>
  </r>
  <r>
    <x v="3"/>
    <x v="2"/>
    <x v="2"/>
    <s v="KTOE"/>
    <x v="12"/>
    <x v="1"/>
    <x v="4"/>
    <n v="1.2560399999999999E-2"/>
  </r>
  <r>
    <x v="8"/>
    <x v="2"/>
    <x v="2"/>
    <s v="KTOE"/>
    <x v="26"/>
    <x v="4"/>
    <x v="4"/>
    <n v="0.1590984"/>
  </r>
  <r>
    <x v="13"/>
    <x v="2"/>
    <x v="2"/>
    <s v="KTOE"/>
    <x v="9"/>
    <x v="0"/>
    <x v="4"/>
    <n v="0.42286679999999999"/>
  </r>
  <r>
    <x v="13"/>
    <x v="2"/>
    <x v="2"/>
    <s v="KTOE"/>
    <x v="11"/>
    <x v="0"/>
    <x v="4"/>
    <n v="2.6460575999999998"/>
  </r>
  <r>
    <x v="9"/>
    <x v="2"/>
    <x v="2"/>
    <s v="KTOE"/>
    <x v="16"/>
    <x v="2"/>
    <x v="4"/>
    <n v="0.1214172"/>
  </r>
  <r>
    <x v="1"/>
    <x v="13"/>
    <x v="13"/>
    <s v="KTOE"/>
    <x v="30"/>
    <x v="4"/>
    <x v="0"/>
    <n v="165.80984040000001"/>
  </r>
  <r>
    <x v="1"/>
    <x v="13"/>
    <x v="13"/>
    <s v="KTOE"/>
    <x v="10"/>
    <x v="1"/>
    <x v="0"/>
    <n v="77.300888400000005"/>
  </r>
  <r>
    <x v="1"/>
    <x v="13"/>
    <x v="13"/>
    <s v="KTOE"/>
    <x v="25"/>
    <x v="1"/>
    <x v="0"/>
    <n v="1300.6210464000001"/>
  </r>
  <r>
    <x v="4"/>
    <x v="13"/>
    <x v="13"/>
    <s v="KTOE"/>
    <x v="28"/>
    <x v="5"/>
    <x v="0"/>
    <n v="57.154006799999998"/>
  </r>
  <r>
    <x v="2"/>
    <x v="13"/>
    <x v="13"/>
    <s v="KTOE"/>
    <x v="19"/>
    <x v="5"/>
    <x v="0"/>
    <n v="9.21096E-2"/>
  </r>
  <r>
    <x v="2"/>
    <x v="13"/>
    <x v="13"/>
    <s v="KTOE"/>
    <x v="3"/>
    <x v="5"/>
    <x v="0"/>
    <n v="3.7932408"/>
  </r>
  <r>
    <x v="14"/>
    <x v="13"/>
    <x v="13"/>
    <s v="KTOE"/>
    <x v="3"/>
    <x v="4"/>
    <x v="0"/>
    <n v="526.20539759999997"/>
  </r>
  <r>
    <x v="8"/>
    <x v="13"/>
    <x v="13"/>
    <s v="KTOE"/>
    <x v="16"/>
    <x v="4"/>
    <x v="0"/>
    <n v="5.4428400000000002E-2"/>
  </r>
  <r>
    <x v="8"/>
    <x v="13"/>
    <x v="13"/>
    <s v="KTOE"/>
    <x v="3"/>
    <x v="0"/>
    <x v="0"/>
    <n v="1.8045108000000001"/>
  </r>
  <r>
    <x v="1"/>
    <x v="12"/>
    <x v="12"/>
    <s v="KTOE"/>
    <x v="28"/>
    <x v="2"/>
    <x v="0"/>
    <n v="2359.3915907999999"/>
  </r>
  <r>
    <x v="1"/>
    <x v="12"/>
    <x v="12"/>
    <s v="KTOE"/>
    <x v="10"/>
    <x v="1"/>
    <x v="0"/>
    <n v="999.43102799999997"/>
  </r>
  <r>
    <x v="1"/>
    <x v="12"/>
    <x v="12"/>
    <s v="KTOE"/>
    <x v="35"/>
    <x v="3"/>
    <x v="0"/>
    <n v="26.439641999999999"/>
  </r>
  <r>
    <x v="3"/>
    <x v="12"/>
    <x v="12"/>
    <s v="KTOE"/>
    <x v="4"/>
    <x v="4"/>
    <x v="0"/>
    <n v="0.8080524"/>
  </r>
  <r>
    <x v="13"/>
    <x v="12"/>
    <x v="12"/>
    <s v="KTOE"/>
    <x v="3"/>
    <x v="0"/>
    <x v="0"/>
    <n v="0.38099880000000003"/>
  </r>
  <r>
    <x v="1"/>
    <x v="12"/>
    <x v="12"/>
    <s v="KTOE"/>
    <x v="30"/>
    <x v="5"/>
    <x v="0"/>
    <n v="501.3651132"/>
  </r>
  <r>
    <x v="1"/>
    <x v="12"/>
    <x v="12"/>
    <s v="KTOE"/>
    <x v="10"/>
    <x v="0"/>
    <x v="0"/>
    <n v="1146.4212024000001"/>
  </r>
  <r>
    <x v="1"/>
    <x v="12"/>
    <x v="12"/>
    <s v="KTOE"/>
    <x v="35"/>
    <x v="2"/>
    <x v="0"/>
    <n v="23.0985756"/>
  </r>
  <r>
    <x v="13"/>
    <x v="12"/>
    <x v="12"/>
    <s v="KTOE"/>
    <x v="3"/>
    <x v="3"/>
    <x v="0"/>
    <n v="0.51078959999999995"/>
  </r>
  <r>
    <x v="1"/>
    <x v="13"/>
    <x v="13"/>
    <s v="KTOE"/>
    <x v="22"/>
    <x v="3"/>
    <x v="1"/>
    <n v="59.306021999999999"/>
  </r>
  <r>
    <x v="1"/>
    <x v="13"/>
    <x v="13"/>
    <s v="KTOE"/>
    <x v="27"/>
    <x v="4"/>
    <x v="1"/>
    <n v="19.0206324"/>
  </r>
  <r>
    <x v="1"/>
    <x v="13"/>
    <x v="13"/>
    <s v="KTOE"/>
    <x v="18"/>
    <x v="3"/>
    <x v="1"/>
    <n v="430.41978719999997"/>
  </r>
  <r>
    <x v="1"/>
    <x v="13"/>
    <x v="13"/>
    <s v="KTOE"/>
    <x v="24"/>
    <x v="1"/>
    <x v="1"/>
    <n v="2.9433204000000002"/>
  </r>
  <r>
    <x v="1"/>
    <x v="13"/>
    <x v="13"/>
    <s v="KTOE"/>
    <x v="32"/>
    <x v="2"/>
    <x v="1"/>
    <n v="4.4631287999999998"/>
  </r>
  <r>
    <x v="1"/>
    <x v="13"/>
    <x v="13"/>
    <s v="KTOE"/>
    <x v="31"/>
    <x v="2"/>
    <x v="1"/>
    <n v="534.88044720000005"/>
  </r>
  <r>
    <x v="12"/>
    <x v="13"/>
    <x v="13"/>
    <s v="KTOE"/>
    <x v="8"/>
    <x v="3"/>
    <x v="1"/>
    <n v="11.3587884"/>
  </r>
  <r>
    <x v="12"/>
    <x v="13"/>
    <x v="13"/>
    <s v="KTOE"/>
    <x v="3"/>
    <x v="1"/>
    <x v="1"/>
    <n v="5.3800379999999999"/>
  </r>
  <r>
    <x v="14"/>
    <x v="13"/>
    <x v="13"/>
    <s v="KTOE"/>
    <x v="31"/>
    <x v="0"/>
    <x v="1"/>
    <n v="57.246116399999998"/>
  </r>
  <r>
    <x v="1"/>
    <x v="12"/>
    <x v="12"/>
    <s v="KTOE"/>
    <x v="14"/>
    <x v="1"/>
    <x v="1"/>
    <n v="5353.723962"/>
  </r>
  <r>
    <x v="1"/>
    <x v="12"/>
    <x v="12"/>
    <s v="KTOE"/>
    <x v="36"/>
    <x v="4"/>
    <x v="1"/>
    <n v="115.4258892"/>
  </r>
  <r>
    <x v="1"/>
    <x v="12"/>
    <x v="12"/>
    <s v="KTOE"/>
    <x v="26"/>
    <x v="4"/>
    <x v="1"/>
    <n v="3986.0261928"/>
  </r>
  <r>
    <x v="1"/>
    <x v="12"/>
    <x v="12"/>
    <s v="KTOE"/>
    <x v="31"/>
    <x v="5"/>
    <x v="1"/>
    <n v="5889.3664067999998"/>
  </r>
  <r>
    <x v="0"/>
    <x v="12"/>
    <x v="12"/>
    <s v="KTOE"/>
    <x v="16"/>
    <x v="2"/>
    <x v="1"/>
    <n v="0.95040360000000002"/>
  </r>
  <r>
    <x v="0"/>
    <x v="12"/>
    <x v="12"/>
    <s v="KTOE"/>
    <x v="33"/>
    <x v="2"/>
    <x v="1"/>
    <n v="5.1706979999999998"/>
  </r>
  <r>
    <x v="0"/>
    <x v="12"/>
    <x v="12"/>
    <s v="KTOE"/>
    <x v="13"/>
    <x v="3"/>
    <x v="1"/>
    <n v="187.170894"/>
  </r>
  <r>
    <x v="3"/>
    <x v="12"/>
    <x v="12"/>
    <s v="KTOE"/>
    <x v="13"/>
    <x v="4"/>
    <x v="1"/>
    <n v="2.5162667999999999"/>
  </r>
  <r>
    <x v="3"/>
    <x v="12"/>
    <x v="12"/>
    <s v="KTOE"/>
    <x v="11"/>
    <x v="5"/>
    <x v="1"/>
    <n v="0.1716588"/>
  </r>
  <r>
    <x v="3"/>
    <x v="12"/>
    <x v="12"/>
    <s v="KTOE"/>
    <x v="25"/>
    <x v="3"/>
    <x v="1"/>
    <n v="23.596804800000001"/>
  </r>
  <r>
    <x v="8"/>
    <x v="12"/>
    <x v="12"/>
    <s v="KTOE"/>
    <x v="14"/>
    <x v="5"/>
    <x v="1"/>
    <n v="8.7922799999999995E-2"/>
  </r>
  <r>
    <x v="8"/>
    <x v="12"/>
    <x v="12"/>
    <s v="KTOE"/>
    <x v="11"/>
    <x v="4"/>
    <x v="1"/>
    <n v="0.84992040000000002"/>
  </r>
  <r>
    <x v="13"/>
    <x v="12"/>
    <x v="12"/>
    <s v="KTOE"/>
    <x v="28"/>
    <x v="2"/>
    <x v="1"/>
    <n v="4.1868000000000002E-2"/>
  </r>
  <r>
    <x v="0"/>
    <x v="12"/>
    <x v="12"/>
    <s v="KTOE"/>
    <x v="33"/>
    <x v="0"/>
    <x v="0"/>
    <n v="5.9578163999999996"/>
  </r>
  <r>
    <x v="0"/>
    <x v="12"/>
    <x v="12"/>
    <s v="KTOE"/>
    <x v="20"/>
    <x v="5"/>
    <x v="0"/>
    <n v="2.7256068"/>
  </r>
  <r>
    <x v="0"/>
    <x v="13"/>
    <x v="13"/>
    <s v="KTOE"/>
    <x v="9"/>
    <x v="5"/>
    <x v="0"/>
    <n v="705.33344880000004"/>
  </r>
  <r>
    <x v="0"/>
    <x v="13"/>
    <x v="13"/>
    <s v="KTOE"/>
    <x v="14"/>
    <x v="1"/>
    <x v="0"/>
    <n v="1886.3501796"/>
  </r>
  <r>
    <x v="0"/>
    <x v="13"/>
    <x v="13"/>
    <s v="KTOE"/>
    <x v="33"/>
    <x v="5"/>
    <x v="0"/>
    <n v="68.169477599999993"/>
  </r>
  <r>
    <x v="0"/>
    <x v="13"/>
    <x v="13"/>
    <s v="KTOE"/>
    <x v="22"/>
    <x v="2"/>
    <x v="0"/>
    <n v="41.089255199999997"/>
  </r>
  <r>
    <x v="0"/>
    <x v="13"/>
    <x v="13"/>
    <s v="KTOE"/>
    <x v="26"/>
    <x v="4"/>
    <x v="0"/>
    <n v="1.9133675999999999"/>
  </r>
  <r>
    <x v="0"/>
    <x v="13"/>
    <x v="13"/>
    <s v="KTOE"/>
    <x v="8"/>
    <x v="3"/>
    <x v="0"/>
    <n v="327.60872640000002"/>
  </r>
  <r>
    <x v="0"/>
    <x v="13"/>
    <x v="13"/>
    <s v="KTOE"/>
    <x v="10"/>
    <x v="5"/>
    <x v="0"/>
    <n v="5.6270591999999997"/>
  </r>
  <r>
    <x v="1"/>
    <x v="13"/>
    <x v="13"/>
    <s v="KTOE"/>
    <x v="14"/>
    <x v="2"/>
    <x v="0"/>
    <n v="1362.9248172"/>
  </r>
  <r>
    <x v="1"/>
    <x v="13"/>
    <x v="13"/>
    <s v="KTOE"/>
    <x v="17"/>
    <x v="3"/>
    <x v="0"/>
    <n v="52.619702400000001"/>
  </r>
  <r>
    <x v="1"/>
    <x v="13"/>
    <x v="13"/>
    <s v="KTOE"/>
    <x v="27"/>
    <x v="0"/>
    <x v="0"/>
    <n v="23.228366399999999"/>
  </r>
  <r>
    <x v="1"/>
    <x v="13"/>
    <x v="13"/>
    <s v="KTOE"/>
    <x v="36"/>
    <x v="5"/>
    <x v="0"/>
    <n v="2.2064436000000001"/>
  </r>
  <r>
    <x v="1"/>
    <x v="13"/>
    <x v="13"/>
    <s v="KTOE"/>
    <x v="37"/>
    <x v="1"/>
    <x v="0"/>
    <n v="4.1365584000000002"/>
  </r>
  <r>
    <x v="1"/>
    <x v="13"/>
    <x v="13"/>
    <s v="KTOE"/>
    <x v="26"/>
    <x v="4"/>
    <x v="0"/>
    <n v="511.96609080000002"/>
  </r>
  <r>
    <x v="10"/>
    <x v="13"/>
    <x v="13"/>
    <s v="KTOE"/>
    <x v="9"/>
    <x v="1"/>
    <x v="0"/>
    <n v="16.789068"/>
  </r>
  <r>
    <x v="10"/>
    <x v="13"/>
    <x v="13"/>
    <s v="KTOE"/>
    <x v="6"/>
    <x v="0"/>
    <x v="0"/>
    <n v="11.3839092"/>
  </r>
  <r>
    <x v="1"/>
    <x v="13"/>
    <x v="13"/>
    <s v="KTOE"/>
    <x v="1"/>
    <x v="0"/>
    <x v="0"/>
    <n v="134.07808320000001"/>
  </r>
  <r>
    <x v="1"/>
    <x v="13"/>
    <x v="13"/>
    <s v="KTOE"/>
    <x v="2"/>
    <x v="0"/>
    <x v="0"/>
    <n v="814.94805959999997"/>
  </r>
  <r>
    <x v="4"/>
    <x v="13"/>
    <x v="13"/>
    <s v="KTOE"/>
    <x v="26"/>
    <x v="5"/>
    <x v="0"/>
    <n v="70.769480400000006"/>
  </r>
  <r>
    <x v="13"/>
    <x v="13"/>
    <x v="13"/>
    <s v="KTOE"/>
    <x v="11"/>
    <x v="2"/>
    <x v="0"/>
    <n v="0.32657039999999998"/>
  </r>
  <r>
    <x v="9"/>
    <x v="13"/>
    <x v="13"/>
    <s v="KTOE"/>
    <x v="9"/>
    <x v="2"/>
    <x v="0"/>
    <n v="0.13816439999999999"/>
  </r>
  <r>
    <x v="9"/>
    <x v="13"/>
    <x v="13"/>
    <s v="KTOE"/>
    <x v="14"/>
    <x v="2"/>
    <x v="0"/>
    <n v="10.391637599999999"/>
  </r>
  <r>
    <x v="7"/>
    <x v="2"/>
    <x v="2"/>
    <s v="KTOE"/>
    <x v="16"/>
    <x v="0"/>
    <x v="4"/>
    <n v="0.1088568"/>
  </r>
  <r>
    <x v="0"/>
    <x v="1"/>
    <x v="1"/>
    <s v="KTOE"/>
    <x v="16"/>
    <x v="5"/>
    <x v="2"/>
    <n v="4.7896992000000003"/>
  </r>
  <r>
    <x v="0"/>
    <x v="1"/>
    <x v="1"/>
    <s v="KTOE"/>
    <x v="9"/>
    <x v="2"/>
    <x v="2"/>
    <n v="1.2057983999999999"/>
  </r>
  <r>
    <x v="0"/>
    <x v="1"/>
    <x v="1"/>
    <s v="KTOE"/>
    <x v="14"/>
    <x v="3"/>
    <x v="2"/>
    <n v="175.9795776"/>
  </r>
  <r>
    <x v="0"/>
    <x v="1"/>
    <x v="1"/>
    <s v="KTOE"/>
    <x v="6"/>
    <x v="5"/>
    <x v="2"/>
    <n v="2.1729492000000001"/>
  </r>
  <r>
    <x v="0"/>
    <x v="1"/>
    <x v="1"/>
    <s v="KTOE"/>
    <x v="23"/>
    <x v="3"/>
    <x v="2"/>
    <n v="1.7333352"/>
  </r>
  <r>
    <x v="0"/>
    <x v="1"/>
    <x v="1"/>
    <s v="KTOE"/>
    <x v="22"/>
    <x v="5"/>
    <x v="2"/>
    <n v="18.505655999999998"/>
  </r>
  <r>
    <x v="0"/>
    <x v="1"/>
    <x v="1"/>
    <s v="KTOE"/>
    <x v="10"/>
    <x v="2"/>
    <x v="2"/>
    <n v="12.6064548"/>
  </r>
  <r>
    <x v="0"/>
    <x v="1"/>
    <x v="1"/>
    <s v="KTOE"/>
    <x v="25"/>
    <x v="1"/>
    <x v="2"/>
    <n v="102.31701839999999"/>
  </r>
  <r>
    <x v="4"/>
    <x v="0"/>
    <x v="0"/>
    <s v="KTOE"/>
    <x v="1"/>
    <x v="2"/>
    <x v="1"/>
    <n v="62.952724799999999"/>
  </r>
  <r>
    <x v="3"/>
    <x v="0"/>
    <x v="0"/>
    <s v="KTOE"/>
    <x v="3"/>
    <x v="2"/>
    <x v="1"/>
    <n v="33.469279200000003"/>
  </r>
  <r>
    <x v="8"/>
    <x v="0"/>
    <x v="0"/>
    <s v="KTOE"/>
    <x v="26"/>
    <x v="2"/>
    <x v="1"/>
    <n v="0.14235120000000001"/>
  </r>
  <r>
    <x v="8"/>
    <x v="0"/>
    <x v="0"/>
    <s v="KTOE"/>
    <x v="8"/>
    <x v="2"/>
    <x v="1"/>
    <n v="0.64476719999999998"/>
  </r>
  <r>
    <x v="8"/>
    <x v="0"/>
    <x v="0"/>
    <s v="KTOE"/>
    <x v="2"/>
    <x v="0"/>
    <x v="1"/>
    <n v="2.6334971999999999"/>
  </r>
  <r>
    <x v="8"/>
    <x v="0"/>
    <x v="0"/>
    <s v="KTOE"/>
    <x v="0"/>
    <x v="5"/>
    <x v="1"/>
    <n v="0.25958160000000002"/>
  </r>
  <r>
    <x v="13"/>
    <x v="0"/>
    <x v="0"/>
    <s v="KTOE"/>
    <x v="28"/>
    <x v="2"/>
    <x v="1"/>
    <n v="6.6737592000000001"/>
  </r>
  <r>
    <x v="13"/>
    <x v="0"/>
    <x v="0"/>
    <s v="KTOE"/>
    <x v="7"/>
    <x v="5"/>
    <x v="1"/>
    <n v="6.4979136000000004"/>
  </r>
  <r>
    <x v="13"/>
    <x v="0"/>
    <x v="0"/>
    <s v="KTOE"/>
    <x v="26"/>
    <x v="0"/>
    <x v="1"/>
    <n v="3.1945283999999998"/>
  </r>
  <r>
    <x v="13"/>
    <x v="0"/>
    <x v="0"/>
    <s v="KTOE"/>
    <x v="31"/>
    <x v="5"/>
    <x v="1"/>
    <n v="8.0679636000000006"/>
  </r>
  <r>
    <x v="0"/>
    <x v="0"/>
    <x v="0"/>
    <s v="KTOE"/>
    <x v="30"/>
    <x v="1"/>
    <x v="1"/>
    <n v="689.40686159999996"/>
  </r>
  <r>
    <x v="0"/>
    <x v="0"/>
    <x v="0"/>
    <s v="KTOE"/>
    <x v="9"/>
    <x v="5"/>
    <x v="1"/>
    <n v="1217.0734524"/>
  </r>
  <r>
    <x v="0"/>
    <x v="0"/>
    <x v="0"/>
    <s v="KTOE"/>
    <x v="33"/>
    <x v="0"/>
    <x v="1"/>
    <n v="1395.5358024"/>
  </r>
  <r>
    <x v="0"/>
    <x v="0"/>
    <x v="0"/>
    <s v="KTOE"/>
    <x v="25"/>
    <x v="3"/>
    <x v="1"/>
    <n v="5397.4215936000001"/>
  </r>
  <r>
    <x v="0"/>
    <x v="0"/>
    <x v="0"/>
    <s v="KTOE"/>
    <x v="35"/>
    <x v="2"/>
    <x v="1"/>
    <n v="77.899600800000002"/>
  </r>
  <r>
    <x v="1"/>
    <x v="0"/>
    <x v="0"/>
    <s v="KTOE"/>
    <x v="36"/>
    <x v="2"/>
    <x v="1"/>
    <n v="200.77380719999999"/>
  </r>
  <r>
    <x v="1"/>
    <x v="0"/>
    <x v="0"/>
    <s v="KTOE"/>
    <x v="1"/>
    <x v="3"/>
    <x v="1"/>
    <n v="679.90701239999999"/>
  </r>
  <r>
    <x v="9"/>
    <x v="0"/>
    <x v="0"/>
    <s v="KTOE"/>
    <x v="14"/>
    <x v="2"/>
    <x v="1"/>
    <n v="28.428372"/>
  </r>
  <r>
    <x v="10"/>
    <x v="0"/>
    <x v="0"/>
    <s v="KTOE"/>
    <x v="9"/>
    <x v="4"/>
    <x v="1"/>
    <n v="19.016445600000001"/>
  </r>
  <r>
    <x v="10"/>
    <x v="0"/>
    <x v="0"/>
    <s v="KTOE"/>
    <x v="33"/>
    <x v="4"/>
    <x v="1"/>
    <n v="2.323674"/>
  </r>
  <r>
    <x v="10"/>
    <x v="0"/>
    <x v="0"/>
    <s v="KTOE"/>
    <x v="3"/>
    <x v="0"/>
    <x v="1"/>
    <n v="1.3983912000000001"/>
  </r>
  <r>
    <x v="3"/>
    <x v="0"/>
    <x v="0"/>
    <s v="KTOE"/>
    <x v="12"/>
    <x v="5"/>
    <x v="1"/>
    <n v="8.3736000000000001E-3"/>
  </r>
  <r>
    <x v="7"/>
    <x v="0"/>
    <x v="0"/>
    <s v="KTOE"/>
    <x v="7"/>
    <x v="5"/>
    <x v="1"/>
    <n v="9.6840683999999992"/>
  </r>
  <r>
    <x v="7"/>
    <x v="0"/>
    <x v="0"/>
    <s v="KTOE"/>
    <x v="28"/>
    <x v="0"/>
    <x v="1"/>
    <n v="2.0431583999999998"/>
  </r>
  <r>
    <x v="13"/>
    <x v="4"/>
    <x v="4"/>
    <s v="KTOE"/>
    <x v="10"/>
    <x v="5"/>
    <x v="1"/>
    <n v="0.67407479999999997"/>
  </r>
  <r>
    <x v="0"/>
    <x v="1"/>
    <x v="1"/>
    <s v="KTOE"/>
    <x v="16"/>
    <x v="4"/>
    <x v="1"/>
    <n v="0.85410719999999996"/>
  </r>
  <r>
    <x v="0"/>
    <x v="1"/>
    <x v="1"/>
    <s v="KTOE"/>
    <x v="15"/>
    <x v="5"/>
    <x v="1"/>
    <n v="0.65314079999999997"/>
  </r>
  <r>
    <x v="0"/>
    <x v="1"/>
    <x v="1"/>
    <s v="KTOE"/>
    <x v="14"/>
    <x v="4"/>
    <x v="1"/>
    <n v="139.127364"/>
  </r>
  <r>
    <x v="0"/>
    <x v="1"/>
    <x v="1"/>
    <s v="KTOE"/>
    <x v="6"/>
    <x v="2"/>
    <x v="1"/>
    <n v="0.99645839999999997"/>
  </r>
  <r>
    <x v="0"/>
    <x v="1"/>
    <x v="1"/>
    <s v="KTOE"/>
    <x v="30"/>
    <x v="4"/>
    <x v="1"/>
    <n v="24.195517200000001"/>
  </r>
  <r>
    <x v="0"/>
    <x v="1"/>
    <x v="1"/>
    <s v="KTOE"/>
    <x v="17"/>
    <x v="0"/>
    <x v="1"/>
    <n v="2.7716615999999998"/>
  </r>
  <r>
    <x v="6"/>
    <x v="2"/>
    <x v="2"/>
    <s v="KTOE"/>
    <x v="11"/>
    <x v="3"/>
    <x v="1"/>
    <n v="0.21352679999999999"/>
  </r>
  <r>
    <x v="7"/>
    <x v="2"/>
    <x v="2"/>
    <s v="KTOE"/>
    <x v="16"/>
    <x v="5"/>
    <x v="1"/>
    <n v="9.6296400000000004E-2"/>
  </r>
  <r>
    <x v="7"/>
    <x v="2"/>
    <x v="2"/>
    <s v="KTOE"/>
    <x v="28"/>
    <x v="5"/>
    <x v="1"/>
    <n v="9.6296400000000004E-2"/>
  </r>
  <r>
    <x v="1"/>
    <x v="2"/>
    <x v="2"/>
    <s v="KTOE"/>
    <x v="24"/>
    <x v="2"/>
    <x v="1"/>
    <n v="14.302108799999999"/>
  </r>
  <r>
    <x v="1"/>
    <x v="2"/>
    <x v="2"/>
    <s v="KTOE"/>
    <x v="32"/>
    <x v="2"/>
    <x v="1"/>
    <n v="5.2711812"/>
  </r>
  <r>
    <x v="1"/>
    <x v="2"/>
    <x v="2"/>
    <s v="KTOE"/>
    <x v="17"/>
    <x v="1"/>
    <x v="1"/>
    <n v="59.887987199999998"/>
  </r>
  <r>
    <x v="1"/>
    <x v="2"/>
    <x v="2"/>
    <s v="KTOE"/>
    <x v="26"/>
    <x v="1"/>
    <x v="1"/>
    <n v="159.61756320000001"/>
  </r>
  <r>
    <x v="1"/>
    <x v="2"/>
    <x v="2"/>
    <s v="KTOE"/>
    <x v="19"/>
    <x v="5"/>
    <x v="1"/>
    <n v="30.6766836"/>
  </r>
  <r>
    <x v="3"/>
    <x v="2"/>
    <x v="2"/>
    <s v="KTOE"/>
    <x v="11"/>
    <x v="0"/>
    <x v="1"/>
    <n v="0.38518560000000002"/>
  </r>
  <r>
    <x v="3"/>
    <x v="2"/>
    <x v="2"/>
    <s v="KTOE"/>
    <x v="25"/>
    <x v="4"/>
    <x v="1"/>
    <n v="2.1394548000000002"/>
  </r>
  <r>
    <x v="8"/>
    <x v="2"/>
    <x v="2"/>
    <s v="KTOE"/>
    <x v="5"/>
    <x v="2"/>
    <x v="1"/>
    <n v="0.1214172"/>
  </r>
  <r>
    <x v="16"/>
    <x v="2"/>
    <x v="2"/>
    <s v="KTOE"/>
    <x v="17"/>
    <x v="4"/>
    <x v="1"/>
    <n v="8.3736000000000001E-3"/>
  </r>
  <r>
    <x v="8"/>
    <x v="0"/>
    <x v="0"/>
    <s v="KTOE"/>
    <x v="11"/>
    <x v="5"/>
    <x v="0"/>
    <n v="28.1646036"/>
  </r>
  <r>
    <x v="13"/>
    <x v="0"/>
    <x v="0"/>
    <s v="KTOE"/>
    <x v="14"/>
    <x v="5"/>
    <x v="0"/>
    <n v="28.960095599999999"/>
  </r>
  <r>
    <x v="7"/>
    <x v="0"/>
    <x v="0"/>
    <s v="KTOE"/>
    <x v="14"/>
    <x v="3"/>
    <x v="0"/>
    <n v="13.272156000000001"/>
  </r>
  <r>
    <x v="1"/>
    <x v="2"/>
    <x v="2"/>
    <s v="KTOE"/>
    <x v="14"/>
    <x v="1"/>
    <x v="0"/>
    <n v="141.19982999999999"/>
  </r>
  <r>
    <x v="1"/>
    <x v="2"/>
    <x v="2"/>
    <s v="KTOE"/>
    <x v="19"/>
    <x v="2"/>
    <x v="0"/>
    <n v="29.424830400000001"/>
  </r>
  <r>
    <x v="1"/>
    <x v="2"/>
    <x v="2"/>
    <s v="KTOE"/>
    <x v="36"/>
    <x v="4"/>
    <x v="0"/>
    <n v="21.679250400000001"/>
  </r>
  <r>
    <x v="1"/>
    <x v="2"/>
    <x v="2"/>
    <s v="KTOE"/>
    <x v="32"/>
    <x v="1"/>
    <x v="0"/>
    <n v="5.2418735999999999"/>
  </r>
  <r>
    <x v="6"/>
    <x v="2"/>
    <x v="2"/>
    <s v="KTOE"/>
    <x v="11"/>
    <x v="0"/>
    <x v="0"/>
    <n v="0.21352679999999999"/>
  </r>
  <r>
    <x v="3"/>
    <x v="2"/>
    <x v="2"/>
    <s v="KTOE"/>
    <x v="19"/>
    <x v="1"/>
    <x v="0"/>
    <n v="8.3736000000000005E-2"/>
  </r>
  <r>
    <x v="3"/>
    <x v="2"/>
    <x v="2"/>
    <s v="KTOE"/>
    <x v="5"/>
    <x v="1"/>
    <x v="0"/>
    <n v="22.407753599999999"/>
  </r>
  <r>
    <x v="3"/>
    <x v="2"/>
    <x v="2"/>
    <s v="KTOE"/>
    <x v="3"/>
    <x v="4"/>
    <x v="0"/>
    <n v="2.1268943999999999"/>
  </r>
  <r>
    <x v="14"/>
    <x v="13"/>
    <x v="13"/>
    <s v="KTOE"/>
    <x v="1"/>
    <x v="2"/>
    <x v="0"/>
    <n v="49.400053200000002"/>
  </r>
  <r>
    <x v="8"/>
    <x v="13"/>
    <x v="13"/>
    <s v="KTOE"/>
    <x v="14"/>
    <x v="2"/>
    <x v="0"/>
    <n v="0.1339776"/>
  </r>
  <r>
    <x v="8"/>
    <x v="13"/>
    <x v="13"/>
    <s v="KTOE"/>
    <x v="1"/>
    <x v="0"/>
    <x v="0"/>
    <n v="2.0934000000000001E-2"/>
  </r>
  <r>
    <x v="8"/>
    <x v="13"/>
    <x v="13"/>
    <s v="KTOE"/>
    <x v="25"/>
    <x v="0"/>
    <x v="0"/>
    <n v="0.10048319999999999"/>
  </r>
  <r>
    <x v="10"/>
    <x v="12"/>
    <x v="12"/>
    <s v="KTOE"/>
    <x v="33"/>
    <x v="3"/>
    <x v="0"/>
    <n v="2.2776192000000002"/>
  </r>
  <r>
    <x v="1"/>
    <x v="12"/>
    <x v="12"/>
    <s v="KTOE"/>
    <x v="14"/>
    <x v="1"/>
    <x v="0"/>
    <n v="5353.723962"/>
  </r>
  <r>
    <x v="1"/>
    <x v="12"/>
    <x v="12"/>
    <s v="KTOE"/>
    <x v="9"/>
    <x v="2"/>
    <x v="0"/>
    <n v="444.26972160000003"/>
  </r>
  <r>
    <x v="1"/>
    <x v="12"/>
    <x v="12"/>
    <s v="KTOE"/>
    <x v="22"/>
    <x v="1"/>
    <x v="0"/>
    <n v="339.84674280000002"/>
  </r>
  <r>
    <x v="1"/>
    <x v="12"/>
    <x v="12"/>
    <s v="KTOE"/>
    <x v="19"/>
    <x v="3"/>
    <x v="0"/>
    <n v="433.51801920000003"/>
  </r>
  <r>
    <x v="1"/>
    <x v="12"/>
    <x v="12"/>
    <s v="KTOE"/>
    <x v="32"/>
    <x v="3"/>
    <x v="0"/>
    <n v="34.9723404"/>
  </r>
  <r>
    <x v="1"/>
    <x v="12"/>
    <x v="12"/>
    <s v="KTOE"/>
    <x v="31"/>
    <x v="4"/>
    <x v="0"/>
    <n v="5670.5558652"/>
  </r>
  <r>
    <x v="3"/>
    <x v="12"/>
    <x v="12"/>
    <s v="KTOE"/>
    <x v="31"/>
    <x v="2"/>
    <x v="0"/>
    <n v="8.3736000000000005E-2"/>
  </r>
  <r>
    <x v="14"/>
    <x v="13"/>
    <x v="13"/>
    <s v="KTOE"/>
    <x v="7"/>
    <x v="2"/>
    <x v="3"/>
    <n v="40.704069599999997"/>
  </r>
  <r>
    <x v="14"/>
    <x v="13"/>
    <x v="13"/>
    <s v="KTOE"/>
    <x v="14"/>
    <x v="0"/>
    <x v="3"/>
    <n v="229.4240796"/>
  </r>
  <r>
    <x v="14"/>
    <x v="13"/>
    <x v="13"/>
    <s v="KTOE"/>
    <x v="6"/>
    <x v="0"/>
    <x v="3"/>
    <n v="0.71175600000000006"/>
  </r>
  <r>
    <x v="12"/>
    <x v="13"/>
    <x v="13"/>
    <s v="KTOE"/>
    <x v="23"/>
    <x v="5"/>
    <x v="3"/>
    <n v="0.18003240000000001"/>
  </r>
  <r>
    <x v="2"/>
    <x v="13"/>
    <x v="13"/>
    <s v="KTOE"/>
    <x v="3"/>
    <x v="1"/>
    <x v="3"/>
    <n v="3.1400999999999999"/>
  </r>
  <r>
    <x v="0"/>
    <x v="13"/>
    <x v="13"/>
    <s v="KTOE"/>
    <x v="26"/>
    <x v="5"/>
    <x v="3"/>
    <n v="2.2859927999999998"/>
  </r>
  <r>
    <x v="1"/>
    <x v="13"/>
    <x v="13"/>
    <s v="KTOE"/>
    <x v="28"/>
    <x v="4"/>
    <x v="3"/>
    <n v="144.08034839999999"/>
  </r>
  <r>
    <x v="1"/>
    <x v="13"/>
    <x v="13"/>
    <s v="KTOE"/>
    <x v="18"/>
    <x v="3"/>
    <x v="3"/>
    <n v="430.41978719999997"/>
  </r>
  <r>
    <x v="1"/>
    <x v="13"/>
    <x v="13"/>
    <s v="KTOE"/>
    <x v="1"/>
    <x v="5"/>
    <x v="3"/>
    <n v="122.442966"/>
  </r>
  <r>
    <x v="13"/>
    <x v="13"/>
    <x v="13"/>
    <s v="KTOE"/>
    <x v="33"/>
    <x v="0"/>
    <x v="3"/>
    <n v="14.540756399999999"/>
  </r>
  <r>
    <x v="0"/>
    <x v="12"/>
    <x v="12"/>
    <s v="KTOE"/>
    <x v="19"/>
    <x v="3"/>
    <x v="6"/>
    <n v="4.8525011999999998"/>
  </r>
  <r>
    <x v="1"/>
    <x v="12"/>
    <x v="12"/>
    <s v="KTOE"/>
    <x v="7"/>
    <x v="0"/>
    <x v="6"/>
    <n v="560.89722240000003"/>
  </r>
  <r>
    <x v="1"/>
    <x v="12"/>
    <x v="12"/>
    <s v="KTOE"/>
    <x v="3"/>
    <x v="1"/>
    <x v="6"/>
    <n v="339.34432679999998"/>
  </r>
  <r>
    <x v="8"/>
    <x v="12"/>
    <x v="12"/>
    <s v="KTOE"/>
    <x v="29"/>
    <x v="3"/>
    <x v="6"/>
    <n v="8.7922799999999995E-2"/>
  </r>
  <r>
    <x v="8"/>
    <x v="13"/>
    <x v="13"/>
    <s v="KTOE"/>
    <x v="16"/>
    <x v="2"/>
    <x v="1"/>
    <n v="7.5362399999999996E-2"/>
  </r>
  <r>
    <x v="8"/>
    <x v="13"/>
    <x v="13"/>
    <s v="KTOE"/>
    <x v="9"/>
    <x v="1"/>
    <x v="1"/>
    <n v="9.8431668000000005"/>
  </r>
  <r>
    <x v="8"/>
    <x v="13"/>
    <x v="13"/>
    <s v="KTOE"/>
    <x v="25"/>
    <x v="2"/>
    <x v="1"/>
    <n v="0.12979080000000001"/>
  </r>
  <r>
    <x v="8"/>
    <x v="13"/>
    <x v="13"/>
    <s v="KTOE"/>
    <x v="3"/>
    <x v="3"/>
    <x v="1"/>
    <n v="1.9049940000000001"/>
  </r>
  <r>
    <x v="0"/>
    <x v="13"/>
    <x v="13"/>
    <s v="KTOE"/>
    <x v="19"/>
    <x v="4"/>
    <x v="1"/>
    <n v="0.61964640000000004"/>
  </r>
  <r>
    <x v="1"/>
    <x v="13"/>
    <x v="13"/>
    <s v="KTOE"/>
    <x v="23"/>
    <x v="3"/>
    <x v="1"/>
    <n v="192.9235572"/>
  </r>
  <r>
    <x v="2"/>
    <x v="13"/>
    <x v="13"/>
    <s v="KTOE"/>
    <x v="16"/>
    <x v="4"/>
    <x v="1"/>
    <n v="42.378789599999998"/>
  </r>
  <r>
    <x v="12"/>
    <x v="13"/>
    <x v="13"/>
    <s v="KTOE"/>
    <x v="16"/>
    <x v="5"/>
    <x v="1"/>
    <n v="27.838033200000002"/>
  </r>
  <r>
    <x v="14"/>
    <x v="13"/>
    <x v="13"/>
    <s v="KTOE"/>
    <x v="9"/>
    <x v="0"/>
    <x v="1"/>
    <n v="78.226171199999996"/>
  </r>
  <r>
    <x v="14"/>
    <x v="13"/>
    <x v="13"/>
    <s v="KTOE"/>
    <x v="6"/>
    <x v="2"/>
    <x v="1"/>
    <n v="0.62802000000000002"/>
  </r>
  <r>
    <x v="14"/>
    <x v="13"/>
    <x v="13"/>
    <s v="KTOE"/>
    <x v="3"/>
    <x v="2"/>
    <x v="1"/>
    <n v="561.9564828"/>
  </r>
  <r>
    <x v="1"/>
    <x v="12"/>
    <x v="12"/>
    <s v="KTOE"/>
    <x v="28"/>
    <x v="3"/>
    <x v="1"/>
    <n v="2245.3892135999999"/>
  </r>
  <r>
    <x v="1"/>
    <x v="12"/>
    <x v="12"/>
    <s v="KTOE"/>
    <x v="3"/>
    <x v="2"/>
    <x v="1"/>
    <n v="587.59644600000001"/>
  </r>
  <r>
    <x v="1"/>
    <x v="12"/>
    <x v="12"/>
    <s v="KTOE"/>
    <x v="25"/>
    <x v="5"/>
    <x v="1"/>
    <n v="3563.4315348"/>
  </r>
  <r>
    <x v="1"/>
    <x v="12"/>
    <x v="12"/>
    <s v="KTOE"/>
    <x v="35"/>
    <x v="4"/>
    <x v="1"/>
    <n v="24.5179008"/>
  </r>
  <r>
    <x v="13"/>
    <x v="12"/>
    <x v="12"/>
    <s v="KTOE"/>
    <x v="3"/>
    <x v="5"/>
    <x v="1"/>
    <n v="0.12560399999999999"/>
  </r>
  <r>
    <x v="14"/>
    <x v="13"/>
    <x v="13"/>
    <s v="KTOE"/>
    <x v="14"/>
    <x v="2"/>
    <x v="0"/>
    <n v="232.27529039999999"/>
  </r>
  <r>
    <x v="14"/>
    <x v="13"/>
    <x v="13"/>
    <s v="KTOE"/>
    <x v="6"/>
    <x v="5"/>
    <x v="0"/>
    <n v="0.71175600000000006"/>
  </r>
  <r>
    <x v="0"/>
    <x v="12"/>
    <x v="12"/>
    <s v="KTOE"/>
    <x v="26"/>
    <x v="5"/>
    <x v="0"/>
    <n v="255.29431679999999"/>
  </r>
  <r>
    <x v="0"/>
    <x v="13"/>
    <x v="13"/>
    <s v="KTOE"/>
    <x v="19"/>
    <x v="2"/>
    <x v="0"/>
    <n v="0.36425160000000001"/>
  </r>
  <r>
    <x v="1"/>
    <x v="13"/>
    <x v="13"/>
    <s v="KTOE"/>
    <x v="3"/>
    <x v="3"/>
    <x v="0"/>
    <n v="349.69409639999998"/>
  </r>
  <r>
    <x v="4"/>
    <x v="13"/>
    <x v="13"/>
    <s v="KTOE"/>
    <x v="28"/>
    <x v="4"/>
    <x v="0"/>
    <n v="59.992657199999996"/>
  </r>
  <r>
    <x v="2"/>
    <x v="13"/>
    <x v="13"/>
    <s v="KTOE"/>
    <x v="19"/>
    <x v="4"/>
    <x v="0"/>
    <n v="0.15072479999999999"/>
  </r>
  <r>
    <x v="2"/>
    <x v="13"/>
    <x v="13"/>
    <s v="KTOE"/>
    <x v="3"/>
    <x v="4"/>
    <x v="0"/>
    <n v="3.3578136000000001"/>
  </r>
  <r>
    <x v="13"/>
    <x v="13"/>
    <x v="13"/>
    <s v="KTOE"/>
    <x v="33"/>
    <x v="2"/>
    <x v="0"/>
    <n v="12.8785968"/>
  </r>
  <r>
    <x v="12"/>
    <x v="13"/>
    <x v="13"/>
    <s v="KTOE"/>
    <x v="9"/>
    <x v="2"/>
    <x v="0"/>
    <n v="2.9014524000000002"/>
  </r>
  <r>
    <x v="12"/>
    <x v="13"/>
    <x v="13"/>
    <s v="KTOE"/>
    <x v="16"/>
    <x v="2"/>
    <x v="0"/>
    <n v="27.122090400000001"/>
  </r>
  <r>
    <x v="12"/>
    <x v="13"/>
    <x v="13"/>
    <s v="KTOE"/>
    <x v="14"/>
    <x v="5"/>
    <x v="0"/>
    <n v="137.66198399999999"/>
  </r>
  <r>
    <x v="12"/>
    <x v="13"/>
    <x v="13"/>
    <s v="KTOE"/>
    <x v="23"/>
    <x v="2"/>
    <x v="0"/>
    <n v="0.49822919999999998"/>
  </r>
  <r>
    <x v="8"/>
    <x v="13"/>
    <x v="13"/>
    <s v="KTOE"/>
    <x v="9"/>
    <x v="5"/>
    <x v="0"/>
    <n v="10.8689328"/>
  </r>
  <r>
    <x v="8"/>
    <x v="13"/>
    <x v="13"/>
    <s v="KTOE"/>
    <x v="2"/>
    <x v="2"/>
    <x v="0"/>
    <n v="2.1017736"/>
  </r>
  <r>
    <x v="1"/>
    <x v="12"/>
    <x v="12"/>
    <s v="KTOE"/>
    <x v="30"/>
    <x v="2"/>
    <x v="0"/>
    <n v="392.81813640000001"/>
  </r>
  <r>
    <x v="1"/>
    <x v="12"/>
    <x v="12"/>
    <s v="KTOE"/>
    <x v="23"/>
    <x v="1"/>
    <x v="0"/>
    <n v="766.10066400000005"/>
  </r>
  <r>
    <x v="1"/>
    <x v="12"/>
    <x v="12"/>
    <s v="KTOE"/>
    <x v="25"/>
    <x v="5"/>
    <x v="0"/>
    <n v="3563.4315348"/>
  </r>
  <r>
    <x v="3"/>
    <x v="12"/>
    <x v="12"/>
    <s v="KTOE"/>
    <x v="31"/>
    <x v="4"/>
    <x v="6"/>
    <n v="4.1868000000000002E-2"/>
  </r>
  <r>
    <x v="3"/>
    <x v="2"/>
    <x v="2"/>
    <s v="KTOE"/>
    <x v="25"/>
    <x v="2"/>
    <x v="0"/>
    <n v="2.0264112000000001"/>
  </r>
  <r>
    <x v="8"/>
    <x v="2"/>
    <x v="2"/>
    <s v="KTOE"/>
    <x v="1"/>
    <x v="3"/>
    <x v="0"/>
    <n v="0.32238359999999999"/>
  </r>
  <r>
    <x v="8"/>
    <x v="2"/>
    <x v="2"/>
    <s v="KTOE"/>
    <x v="8"/>
    <x v="3"/>
    <x v="0"/>
    <n v="0.81223920000000005"/>
  </r>
  <r>
    <x v="13"/>
    <x v="2"/>
    <x v="2"/>
    <s v="KTOE"/>
    <x v="28"/>
    <x v="1"/>
    <x v="0"/>
    <n v="0.20515320000000001"/>
  </r>
  <r>
    <x v="13"/>
    <x v="2"/>
    <x v="2"/>
    <s v="KTOE"/>
    <x v="17"/>
    <x v="1"/>
    <x v="0"/>
    <n v="0.20096639999999999"/>
  </r>
  <r>
    <x v="13"/>
    <x v="2"/>
    <x v="2"/>
    <s v="KTOE"/>
    <x v="31"/>
    <x v="3"/>
    <x v="0"/>
    <n v="0.293076"/>
  </r>
  <r>
    <x v="13"/>
    <x v="2"/>
    <x v="2"/>
    <s v="KTOE"/>
    <x v="10"/>
    <x v="4"/>
    <x v="0"/>
    <n v="3.7681199999999998E-2"/>
  </r>
  <r>
    <x v="9"/>
    <x v="2"/>
    <x v="2"/>
    <s v="KTOE"/>
    <x v="16"/>
    <x v="3"/>
    <x v="0"/>
    <n v="8.7922799999999995E-2"/>
  </r>
  <r>
    <x v="7"/>
    <x v="2"/>
    <x v="2"/>
    <s v="KTOE"/>
    <x v="7"/>
    <x v="1"/>
    <x v="0"/>
    <n v="0.59452559999999999"/>
  </r>
  <r>
    <x v="3"/>
    <x v="0"/>
    <x v="0"/>
    <s v="KTOE"/>
    <x v="26"/>
    <x v="0"/>
    <x v="0"/>
    <n v="36.956883599999998"/>
  </r>
  <r>
    <x v="4"/>
    <x v="0"/>
    <x v="0"/>
    <s v="KTOE"/>
    <x v="23"/>
    <x v="1"/>
    <x v="0"/>
    <n v="35.922744000000002"/>
  </r>
  <r>
    <x v="4"/>
    <x v="0"/>
    <x v="0"/>
    <s v="KTOE"/>
    <x v="31"/>
    <x v="5"/>
    <x v="0"/>
    <n v="83.346627600000005"/>
  </r>
  <r>
    <x v="4"/>
    <x v="0"/>
    <x v="0"/>
    <s v="KTOE"/>
    <x v="11"/>
    <x v="5"/>
    <x v="0"/>
    <n v="377.82101879999999"/>
  </r>
  <r>
    <x v="4"/>
    <x v="0"/>
    <x v="0"/>
    <s v="KTOE"/>
    <x v="1"/>
    <x v="4"/>
    <x v="0"/>
    <n v="58.732430399999998"/>
  </r>
  <r>
    <x v="4"/>
    <x v="0"/>
    <x v="0"/>
    <s v="KTOE"/>
    <x v="25"/>
    <x v="0"/>
    <x v="0"/>
    <n v="150.31449359999999"/>
  </r>
  <r>
    <x v="0"/>
    <x v="0"/>
    <x v="0"/>
    <s v="KTOE"/>
    <x v="9"/>
    <x v="5"/>
    <x v="0"/>
    <n v="1217.0734524"/>
  </r>
  <r>
    <x v="0"/>
    <x v="0"/>
    <x v="0"/>
    <s v="KTOE"/>
    <x v="16"/>
    <x v="4"/>
    <x v="0"/>
    <n v="406.77274080000001"/>
  </r>
  <r>
    <x v="0"/>
    <x v="0"/>
    <x v="0"/>
    <s v="KTOE"/>
    <x v="14"/>
    <x v="2"/>
    <x v="0"/>
    <n v="5387.0801976000002"/>
  </r>
  <r>
    <x v="0"/>
    <x v="0"/>
    <x v="0"/>
    <s v="KTOE"/>
    <x v="33"/>
    <x v="3"/>
    <x v="0"/>
    <n v="1332.7798571999999"/>
  </r>
  <r>
    <x v="0"/>
    <x v="0"/>
    <x v="0"/>
    <s v="KTOE"/>
    <x v="37"/>
    <x v="5"/>
    <x v="0"/>
    <n v="218.73099239999999"/>
  </r>
  <r>
    <x v="0"/>
    <x v="0"/>
    <x v="0"/>
    <s v="KTOE"/>
    <x v="8"/>
    <x v="3"/>
    <x v="0"/>
    <n v="466.38439920000002"/>
  </r>
  <r>
    <x v="0"/>
    <x v="0"/>
    <x v="0"/>
    <s v="KTOE"/>
    <x v="10"/>
    <x v="1"/>
    <x v="0"/>
    <n v="1452.1162176"/>
  </r>
  <r>
    <x v="1"/>
    <x v="0"/>
    <x v="0"/>
    <s v="KTOE"/>
    <x v="30"/>
    <x v="3"/>
    <x v="0"/>
    <n v="659.16560519999996"/>
  </r>
  <r>
    <x v="1"/>
    <x v="0"/>
    <x v="0"/>
    <s v="KTOE"/>
    <x v="17"/>
    <x v="2"/>
    <x v="0"/>
    <n v="754.65395279999996"/>
  </r>
  <r>
    <x v="1"/>
    <x v="0"/>
    <x v="0"/>
    <s v="KTOE"/>
    <x v="19"/>
    <x v="3"/>
    <x v="0"/>
    <n v="594.5967756"/>
  </r>
  <r>
    <x v="1"/>
    <x v="0"/>
    <x v="0"/>
    <s v="KTOE"/>
    <x v="2"/>
    <x v="5"/>
    <x v="0"/>
    <n v="4248.1910484"/>
  </r>
  <r>
    <x v="12"/>
    <x v="0"/>
    <x v="0"/>
    <s v="KTOE"/>
    <x v="3"/>
    <x v="0"/>
    <x v="0"/>
    <n v="4.1993603999999998"/>
  </r>
  <r>
    <x v="13"/>
    <x v="4"/>
    <x v="4"/>
    <s v="KTOE"/>
    <x v="9"/>
    <x v="2"/>
    <x v="5"/>
    <n v="1.6914671999999999"/>
  </r>
  <r>
    <x v="1"/>
    <x v="2"/>
    <x v="2"/>
    <s v="KTOE"/>
    <x v="14"/>
    <x v="4"/>
    <x v="4"/>
    <n v="150.69130559999999"/>
  </r>
  <r>
    <x v="1"/>
    <x v="2"/>
    <x v="2"/>
    <s v="KTOE"/>
    <x v="9"/>
    <x v="4"/>
    <x v="4"/>
    <n v="30.911144400000001"/>
  </r>
  <r>
    <x v="1"/>
    <x v="2"/>
    <x v="2"/>
    <s v="KTOE"/>
    <x v="17"/>
    <x v="0"/>
    <x v="4"/>
    <n v="61.093785599999997"/>
  </r>
  <r>
    <x v="1"/>
    <x v="2"/>
    <x v="2"/>
    <s v="KTOE"/>
    <x v="27"/>
    <x v="3"/>
    <x v="4"/>
    <n v="50.346269999999997"/>
  </r>
  <r>
    <x v="1"/>
    <x v="2"/>
    <x v="2"/>
    <s v="KTOE"/>
    <x v="26"/>
    <x v="5"/>
    <x v="4"/>
    <n v="168.28842599999999"/>
  </r>
  <r>
    <x v="1"/>
    <x v="2"/>
    <x v="2"/>
    <s v="KTOE"/>
    <x v="19"/>
    <x v="4"/>
    <x v="4"/>
    <n v="17.2203084"/>
  </r>
  <r>
    <x v="1"/>
    <x v="2"/>
    <x v="2"/>
    <s v="KTOE"/>
    <x v="24"/>
    <x v="1"/>
    <x v="4"/>
    <n v="18.019987199999999"/>
  </r>
  <r>
    <x v="1"/>
    <x v="2"/>
    <x v="2"/>
    <s v="KTOE"/>
    <x v="32"/>
    <x v="1"/>
    <x v="4"/>
    <n v="5.2418735999999999"/>
  </r>
  <r>
    <x v="1"/>
    <x v="2"/>
    <x v="2"/>
    <s v="KTOE"/>
    <x v="31"/>
    <x v="2"/>
    <x v="4"/>
    <n v="56.098933199999998"/>
  </r>
  <r>
    <x v="3"/>
    <x v="2"/>
    <x v="2"/>
    <s v="KTOE"/>
    <x v="26"/>
    <x v="5"/>
    <x v="4"/>
    <n v="1.3062815999999999"/>
  </r>
  <r>
    <x v="8"/>
    <x v="2"/>
    <x v="2"/>
    <s v="KTOE"/>
    <x v="26"/>
    <x v="0"/>
    <x v="4"/>
    <n v="0.17584559999999999"/>
  </r>
  <r>
    <x v="8"/>
    <x v="2"/>
    <x v="2"/>
    <s v="KTOE"/>
    <x v="1"/>
    <x v="4"/>
    <x v="4"/>
    <n v="0.3433176"/>
  </r>
  <r>
    <x v="13"/>
    <x v="2"/>
    <x v="2"/>
    <s v="KTOE"/>
    <x v="10"/>
    <x v="4"/>
    <x v="4"/>
    <n v="3.7681199999999998E-2"/>
  </r>
  <r>
    <x v="9"/>
    <x v="2"/>
    <x v="2"/>
    <s v="KTOE"/>
    <x v="14"/>
    <x v="4"/>
    <x v="4"/>
    <n v="17.098891200000001"/>
  </r>
  <r>
    <x v="9"/>
    <x v="2"/>
    <x v="2"/>
    <s v="KTOE"/>
    <x v="16"/>
    <x v="1"/>
    <x v="4"/>
    <n v="0.1339776"/>
  </r>
  <r>
    <x v="0"/>
    <x v="1"/>
    <x v="1"/>
    <s v="KTOE"/>
    <x v="9"/>
    <x v="1"/>
    <x v="2"/>
    <n v="1.7333352"/>
  </r>
  <r>
    <x v="0"/>
    <x v="1"/>
    <x v="1"/>
    <s v="KTOE"/>
    <x v="15"/>
    <x v="0"/>
    <x v="2"/>
    <n v="0.66570119999999999"/>
  </r>
  <r>
    <x v="0"/>
    <x v="1"/>
    <x v="1"/>
    <s v="KTOE"/>
    <x v="14"/>
    <x v="5"/>
    <x v="2"/>
    <n v="206.4846024"/>
  </r>
  <r>
    <x v="0"/>
    <x v="1"/>
    <x v="1"/>
    <s v="KTOE"/>
    <x v="33"/>
    <x v="3"/>
    <x v="2"/>
    <n v="154.50548040000001"/>
  </r>
  <r>
    <x v="0"/>
    <x v="1"/>
    <x v="1"/>
    <s v="KTOE"/>
    <x v="23"/>
    <x v="5"/>
    <x v="2"/>
    <n v="3.9858335999999999"/>
  </r>
  <r>
    <x v="0"/>
    <x v="1"/>
    <x v="1"/>
    <s v="KTOE"/>
    <x v="10"/>
    <x v="1"/>
    <x v="2"/>
    <n v="35.432888400000003"/>
  </r>
  <r>
    <x v="4"/>
    <x v="0"/>
    <x v="0"/>
    <s v="KTOE"/>
    <x v="26"/>
    <x v="3"/>
    <x v="1"/>
    <n v="173.19954240000001"/>
  </r>
  <r>
    <x v="4"/>
    <x v="0"/>
    <x v="0"/>
    <s v="KTOE"/>
    <x v="1"/>
    <x v="1"/>
    <x v="1"/>
    <n v="58.506343200000003"/>
  </r>
  <r>
    <x v="11"/>
    <x v="0"/>
    <x v="0"/>
    <s v="KTOE"/>
    <x v="17"/>
    <x v="3"/>
    <x v="1"/>
    <n v="0.146538"/>
  </r>
  <r>
    <x v="12"/>
    <x v="0"/>
    <x v="0"/>
    <s v="KTOE"/>
    <x v="8"/>
    <x v="0"/>
    <x v="1"/>
    <n v="10.379077199999999"/>
  </r>
  <r>
    <x v="3"/>
    <x v="0"/>
    <x v="0"/>
    <s v="KTOE"/>
    <x v="13"/>
    <x v="2"/>
    <x v="1"/>
    <n v="22.3114572"/>
  </r>
  <r>
    <x v="3"/>
    <x v="0"/>
    <x v="0"/>
    <s v="KTOE"/>
    <x v="3"/>
    <x v="1"/>
    <x v="1"/>
    <n v="20.5069464"/>
  </r>
  <r>
    <x v="8"/>
    <x v="0"/>
    <x v="0"/>
    <s v="KTOE"/>
    <x v="26"/>
    <x v="1"/>
    <x v="1"/>
    <n v="0.21352679999999999"/>
  </r>
  <r>
    <x v="8"/>
    <x v="0"/>
    <x v="0"/>
    <s v="KTOE"/>
    <x v="8"/>
    <x v="1"/>
    <x v="1"/>
    <n v="2.1729492000000001"/>
  </r>
  <r>
    <x v="8"/>
    <x v="0"/>
    <x v="0"/>
    <s v="KTOE"/>
    <x v="1"/>
    <x v="3"/>
    <x v="1"/>
    <n v="0.49822919999999998"/>
  </r>
  <r>
    <x v="13"/>
    <x v="0"/>
    <x v="0"/>
    <s v="KTOE"/>
    <x v="28"/>
    <x v="1"/>
    <x v="1"/>
    <n v="5.4595871999999996"/>
  </r>
  <r>
    <x v="13"/>
    <x v="0"/>
    <x v="0"/>
    <s v="KTOE"/>
    <x v="9"/>
    <x v="4"/>
    <x v="1"/>
    <n v="11.4425244"/>
  </r>
  <r>
    <x v="0"/>
    <x v="0"/>
    <x v="0"/>
    <s v="KTOE"/>
    <x v="37"/>
    <x v="2"/>
    <x v="1"/>
    <n v="200.58540120000001"/>
  </r>
  <r>
    <x v="0"/>
    <x v="0"/>
    <x v="0"/>
    <s v="KTOE"/>
    <x v="10"/>
    <x v="3"/>
    <x v="1"/>
    <n v="1376.5863456"/>
  </r>
  <r>
    <x v="8"/>
    <x v="12"/>
    <x v="12"/>
    <s v="KTOE"/>
    <x v="5"/>
    <x v="3"/>
    <x v="6"/>
    <n v="4.1868000000000002E-2"/>
  </r>
  <r>
    <x v="13"/>
    <x v="12"/>
    <x v="12"/>
    <s v="KTOE"/>
    <x v="28"/>
    <x v="5"/>
    <x v="6"/>
    <n v="4.1868000000000002E-2"/>
  </r>
  <r>
    <x v="8"/>
    <x v="13"/>
    <x v="13"/>
    <s v="KTOE"/>
    <x v="11"/>
    <x v="4"/>
    <x v="1"/>
    <n v="6.7868028000000002"/>
  </r>
  <r>
    <x v="8"/>
    <x v="13"/>
    <x v="13"/>
    <s v="KTOE"/>
    <x v="1"/>
    <x v="0"/>
    <x v="1"/>
    <n v="2.0934000000000001E-2"/>
  </r>
  <r>
    <x v="0"/>
    <x v="13"/>
    <x v="13"/>
    <s v="KTOE"/>
    <x v="17"/>
    <x v="0"/>
    <x v="1"/>
    <n v="67.260942"/>
  </r>
  <r>
    <x v="0"/>
    <x v="13"/>
    <x v="13"/>
    <s v="KTOE"/>
    <x v="25"/>
    <x v="2"/>
    <x v="1"/>
    <n v="435.50256239999999"/>
  </r>
  <r>
    <x v="1"/>
    <x v="13"/>
    <x v="13"/>
    <s v="KTOE"/>
    <x v="14"/>
    <x v="3"/>
    <x v="1"/>
    <n v="1395.7870104000001"/>
  </r>
  <r>
    <x v="1"/>
    <x v="13"/>
    <x v="13"/>
    <s v="KTOE"/>
    <x v="37"/>
    <x v="5"/>
    <x v="1"/>
    <n v="3.6885707999999999"/>
  </r>
  <r>
    <x v="1"/>
    <x v="13"/>
    <x v="13"/>
    <s v="KTOE"/>
    <x v="2"/>
    <x v="5"/>
    <x v="1"/>
    <n v="812.1931452"/>
  </r>
  <r>
    <x v="4"/>
    <x v="13"/>
    <x v="13"/>
    <s v="KTOE"/>
    <x v="18"/>
    <x v="5"/>
    <x v="1"/>
    <n v="137.18887559999999"/>
  </r>
  <r>
    <x v="4"/>
    <x v="13"/>
    <x v="13"/>
    <s v="KTOE"/>
    <x v="31"/>
    <x v="3"/>
    <x v="1"/>
    <n v="84.837128399999997"/>
  </r>
  <r>
    <x v="4"/>
    <x v="13"/>
    <x v="13"/>
    <s v="KTOE"/>
    <x v="11"/>
    <x v="3"/>
    <x v="1"/>
    <n v="367.31215079999998"/>
  </r>
  <r>
    <x v="4"/>
    <x v="13"/>
    <x v="13"/>
    <s v="KTOE"/>
    <x v="2"/>
    <x v="5"/>
    <x v="1"/>
    <n v="179.19504000000001"/>
  </r>
  <r>
    <x v="4"/>
    <x v="13"/>
    <x v="13"/>
    <s v="KTOE"/>
    <x v="25"/>
    <x v="3"/>
    <x v="1"/>
    <n v="160.38374759999999"/>
  </r>
  <r>
    <x v="10"/>
    <x v="13"/>
    <x v="13"/>
    <s v="KTOE"/>
    <x v="3"/>
    <x v="4"/>
    <x v="1"/>
    <n v="1.3397760000000001"/>
  </r>
  <r>
    <x v="9"/>
    <x v="13"/>
    <x v="13"/>
    <s v="KTOE"/>
    <x v="14"/>
    <x v="0"/>
    <x v="1"/>
    <n v="10.8814932"/>
  </r>
  <r>
    <x v="1"/>
    <x v="12"/>
    <x v="12"/>
    <s v="KTOE"/>
    <x v="22"/>
    <x v="3"/>
    <x v="1"/>
    <n v="365.6709252"/>
  </r>
  <r>
    <x v="1"/>
    <x v="12"/>
    <x v="12"/>
    <s v="KTOE"/>
    <x v="17"/>
    <x v="4"/>
    <x v="1"/>
    <n v="323.28794879999998"/>
  </r>
  <r>
    <x v="1"/>
    <x v="12"/>
    <x v="12"/>
    <s v="KTOE"/>
    <x v="19"/>
    <x v="0"/>
    <x v="1"/>
    <n v="430.31093040000002"/>
  </r>
  <r>
    <x v="1"/>
    <x v="12"/>
    <x v="12"/>
    <s v="KTOE"/>
    <x v="34"/>
    <x v="2"/>
    <x v="1"/>
    <n v="99.545356799999993"/>
  </r>
  <r>
    <x v="1"/>
    <x v="12"/>
    <x v="12"/>
    <s v="KTOE"/>
    <x v="1"/>
    <x v="3"/>
    <x v="1"/>
    <n v="300.23542800000001"/>
  </r>
  <r>
    <x v="0"/>
    <x v="12"/>
    <x v="12"/>
    <s v="KTOE"/>
    <x v="30"/>
    <x v="3"/>
    <x v="1"/>
    <n v="453.47649480000001"/>
  </r>
  <r>
    <x v="0"/>
    <x v="12"/>
    <x v="12"/>
    <s v="KTOE"/>
    <x v="20"/>
    <x v="2"/>
    <x v="1"/>
    <n v="4.9153032000000003"/>
  </r>
  <r>
    <x v="10"/>
    <x v="12"/>
    <x v="12"/>
    <s v="KTOE"/>
    <x v="33"/>
    <x v="0"/>
    <x v="1"/>
    <n v="2.1436416"/>
  </r>
  <r>
    <x v="3"/>
    <x v="12"/>
    <x v="12"/>
    <s v="KTOE"/>
    <x v="31"/>
    <x v="2"/>
    <x v="1"/>
    <n v="8.3736000000000005E-2"/>
  </r>
  <r>
    <x v="8"/>
    <x v="12"/>
    <x v="12"/>
    <s v="KTOE"/>
    <x v="1"/>
    <x v="5"/>
    <x v="1"/>
    <n v="4.1868000000000002E-2"/>
  </r>
  <r>
    <x v="0"/>
    <x v="12"/>
    <x v="12"/>
    <s v="KTOE"/>
    <x v="9"/>
    <x v="1"/>
    <x v="0"/>
    <n v="10.751702399999999"/>
  </r>
  <r>
    <x v="0"/>
    <x v="12"/>
    <x v="12"/>
    <s v="KTOE"/>
    <x v="14"/>
    <x v="4"/>
    <x v="0"/>
    <n v="188.2217808"/>
  </r>
  <r>
    <x v="0"/>
    <x v="12"/>
    <x v="12"/>
    <s v="KTOE"/>
    <x v="30"/>
    <x v="2"/>
    <x v="0"/>
    <n v="504.03210480000001"/>
  </r>
  <r>
    <x v="0"/>
    <x v="12"/>
    <x v="12"/>
    <s v="KTOE"/>
    <x v="23"/>
    <x v="0"/>
    <x v="0"/>
    <n v="2.9768148000000001"/>
  </r>
  <r>
    <x v="0"/>
    <x v="12"/>
    <x v="12"/>
    <s v="KTOE"/>
    <x v="17"/>
    <x v="0"/>
    <x v="0"/>
    <n v="40.239334800000002"/>
  </r>
  <r>
    <x v="0"/>
    <x v="12"/>
    <x v="12"/>
    <s v="KTOE"/>
    <x v="8"/>
    <x v="1"/>
    <x v="0"/>
    <n v="51.531134399999999"/>
  </r>
  <r>
    <x v="0"/>
    <x v="12"/>
    <x v="12"/>
    <s v="KTOE"/>
    <x v="25"/>
    <x v="0"/>
    <x v="0"/>
    <n v="1924.0732476000001"/>
  </r>
  <r>
    <x v="0"/>
    <x v="13"/>
    <x v="13"/>
    <s v="KTOE"/>
    <x v="16"/>
    <x v="1"/>
    <x v="0"/>
    <n v="200.2253364"/>
  </r>
  <r>
    <x v="0"/>
    <x v="13"/>
    <x v="13"/>
    <s v="KTOE"/>
    <x v="6"/>
    <x v="2"/>
    <x v="0"/>
    <n v="165.07715039999999"/>
  </r>
  <r>
    <x v="1"/>
    <x v="13"/>
    <x v="13"/>
    <s v="KTOE"/>
    <x v="9"/>
    <x v="2"/>
    <x v="0"/>
    <n v="93.327958800000005"/>
  </r>
  <r>
    <x v="1"/>
    <x v="13"/>
    <x v="13"/>
    <s v="KTOE"/>
    <x v="18"/>
    <x v="4"/>
    <x v="0"/>
    <n v="450.67971240000003"/>
  </r>
  <r>
    <x v="1"/>
    <x v="13"/>
    <x v="13"/>
    <s v="KTOE"/>
    <x v="19"/>
    <x v="2"/>
    <x v="0"/>
    <n v="9.1774655999999997"/>
  </r>
  <r>
    <x v="1"/>
    <x v="13"/>
    <x v="13"/>
    <s v="KTOE"/>
    <x v="24"/>
    <x v="0"/>
    <x v="0"/>
    <n v="3.9523391999999999"/>
  </r>
  <r>
    <x v="1"/>
    <x v="13"/>
    <x v="13"/>
    <s v="KTOE"/>
    <x v="32"/>
    <x v="0"/>
    <x v="0"/>
    <n v="4.3919531999999997"/>
  </r>
  <r>
    <x v="4"/>
    <x v="13"/>
    <x v="13"/>
    <s v="KTOE"/>
    <x v="18"/>
    <x v="5"/>
    <x v="0"/>
    <n v="137.18887559999999"/>
  </r>
  <r>
    <x v="4"/>
    <x v="13"/>
    <x v="13"/>
    <s v="KTOE"/>
    <x v="3"/>
    <x v="1"/>
    <x v="0"/>
    <n v="721.12605840000003"/>
  </r>
  <r>
    <x v="4"/>
    <x v="13"/>
    <x v="13"/>
    <s v="KTOE"/>
    <x v="2"/>
    <x v="2"/>
    <x v="0"/>
    <n v="154.97858880000001"/>
  </r>
  <r>
    <x v="9"/>
    <x v="13"/>
    <x v="13"/>
    <s v="KTOE"/>
    <x v="3"/>
    <x v="4"/>
    <x v="0"/>
    <n v="0.18003240000000001"/>
  </r>
  <r>
    <x v="4"/>
    <x v="12"/>
    <x v="12"/>
    <s v="KTOE"/>
    <x v="18"/>
    <x v="4"/>
    <x v="0"/>
    <n v="2.4953327999999999"/>
  </r>
  <r>
    <x v="1"/>
    <x v="12"/>
    <x v="12"/>
    <s v="KTOE"/>
    <x v="27"/>
    <x v="2"/>
    <x v="0"/>
    <n v="206.71906319999999"/>
  </r>
  <r>
    <x v="1"/>
    <x v="12"/>
    <x v="12"/>
    <s v="KTOE"/>
    <x v="26"/>
    <x v="4"/>
    <x v="0"/>
    <n v="3986.0261928"/>
  </r>
  <r>
    <x v="1"/>
    <x v="12"/>
    <x v="12"/>
    <s v="KTOE"/>
    <x v="1"/>
    <x v="0"/>
    <x v="0"/>
    <n v="271.82799"/>
  </r>
  <r>
    <x v="3"/>
    <x v="12"/>
    <x v="12"/>
    <s v="KTOE"/>
    <x v="5"/>
    <x v="0"/>
    <x v="0"/>
    <n v="8.9639387999999993"/>
  </r>
  <r>
    <x v="8"/>
    <x v="12"/>
    <x v="12"/>
    <s v="KTOE"/>
    <x v="11"/>
    <x v="1"/>
    <x v="0"/>
    <n v="1.0299528"/>
  </r>
  <r>
    <x v="8"/>
    <x v="12"/>
    <x v="12"/>
    <s v="KTOE"/>
    <x v="5"/>
    <x v="0"/>
    <x v="0"/>
    <n v="0.21352679999999999"/>
  </r>
  <r>
    <x v="14"/>
    <x v="13"/>
    <x v="13"/>
    <s v="KTOE"/>
    <x v="28"/>
    <x v="0"/>
    <x v="3"/>
    <n v="54.901508399999997"/>
  </r>
  <r>
    <x v="12"/>
    <x v="13"/>
    <x v="13"/>
    <s v="KTOE"/>
    <x v="14"/>
    <x v="2"/>
    <x v="3"/>
    <n v="125.05971599999999"/>
  </r>
  <r>
    <x v="12"/>
    <x v="13"/>
    <x v="13"/>
    <s v="KTOE"/>
    <x v="6"/>
    <x v="0"/>
    <x v="3"/>
    <n v="1.0383264000000001"/>
  </r>
  <r>
    <x v="2"/>
    <x v="13"/>
    <x v="13"/>
    <s v="KTOE"/>
    <x v="16"/>
    <x v="1"/>
    <x v="3"/>
    <n v="42.931447200000001"/>
  </r>
  <r>
    <x v="2"/>
    <x v="13"/>
    <x v="13"/>
    <s v="KTOE"/>
    <x v="22"/>
    <x v="4"/>
    <x v="3"/>
    <n v="4.7478312000000003"/>
  </r>
  <r>
    <x v="0"/>
    <x v="13"/>
    <x v="13"/>
    <s v="KTOE"/>
    <x v="29"/>
    <x v="5"/>
    <x v="3"/>
    <n v="41.231606399999997"/>
  </r>
  <r>
    <x v="1"/>
    <x v="13"/>
    <x v="13"/>
    <s v="KTOE"/>
    <x v="0"/>
    <x v="5"/>
    <x v="3"/>
    <n v="10.0985616"/>
  </r>
  <r>
    <x v="1"/>
    <x v="13"/>
    <x v="13"/>
    <s v="KTOE"/>
    <x v="25"/>
    <x v="4"/>
    <x v="3"/>
    <n v="997.91540640000005"/>
  </r>
  <r>
    <x v="8"/>
    <x v="13"/>
    <x v="13"/>
    <s v="KTOE"/>
    <x v="16"/>
    <x v="5"/>
    <x v="3"/>
    <n v="5.4428400000000002E-2"/>
  </r>
  <r>
    <x v="8"/>
    <x v="13"/>
    <x v="13"/>
    <s v="KTOE"/>
    <x v="14"/>
    <x v="2"/>
    <x v="3"/>
    <n v="0.1339776"/>
  </r>
  <r>
    <x v="8"/>
    <x v="13"/>
    <x v="13"/>
    <s v="KTOE"/>
    <x v="2"/>
    <x v="2"/>
    <x v="3"/>
    <n v="2.1017736"/>
  </r>
  <r>
    <x v="1"/>
    <x v="0"/>
    <x v="0"/>
    <s v="KTOE"/>
    <x v="14"/>
    <x v="3"/>
    <x v="1"/>
    <n v="9926.5050539999993"/>
  </r>
  <r>
    <x v="1"/>
    <x v="0"/>
    <x v="0"/>
    <s v="KTOE"/>
    <x v="26"/>
    <x v="2"/>
    <x v="1"/>
    <n v="7542.1768824000001"/>
  </r>
  <r>
    <x v="1"/>
    <x v="0"/>
    <x v="0"/>
    <s v="KTOE"/>
    <x v="37"/>
    <x v="2"/>
    <x v="1"/>
    <n v="45.749163600000003"/>
  </r>
  <r>
    <x v="1"/>
    <x v="0"/>
    <x v="0"/>
    <s v="KTOE"/>
    <x v="36"/>
    <x v="1"/>
    <x v="1"/>
    <n v="183.68328959999999"/>
  </r>
  <r>
    <x v="1"/>
    <x v="0"/>
    <x v="0"/>
    <s v="KTOE"/>
    <x v="1"/>
    <x v="5"/>
    <x v="1"/>
    <n v="616.95428760000004"/>
  </r>
  <r>
    <x v="9"/>
    <x v="0"/>
    <x v="0"/>
    <s v="KTOE"/>
    <x v="14"/>
    <x v="1"/>
    <x v="1"/>
    <n v="32.347216799999998"/>
  </r>
  <r>
    <x v="10"/>
    <x v="0"/>
    <x v="0"/>
    <s v="KTOE"/>
    <x v="9"/>
    <x v="0"/>
    <x v="1"/>
    <n v="19.799377199999999"/>
  </r>
  <r>
    <x v="10"/>
    <x v="0"/>
    <x v="0"/>
    <s v="KTOE"/>
    <x v="6"/>
    <x v="4"/>
    <x v="1"/>
    <n v="9.9227159999999994"/>
  </r>
  <r>
    <x v="10"/>
    <x v="0"/>
    <x v="0"/>
    <s v="KTOE"/>
    <x v="33"/>
    <x v="0"/>
    <x v="1"/>
    <n v="2.1436416"/>
  </r>
  <r>
    <x v="14"/>
    <x v="0"/>
    <x v="0"/>
    <s v="KTOE"/>
    <x v="11"/>
    <x v="3"/>
    <x v="1"/>
    <n v="351.95496839999998"/>
  </r>
  <r>
    <x v="14"/>
    <x v="0"/>
    <x v="0"/>
    <s v="KTOE"/>
    <x v="10"/>
    <x v="4"/>
    <x v="1"/>
    <n v="34.821615600000001"/>
  </r>
  <r>
    <x v="14"/>
    <x v="0"/>
    <x v="0"/>
    <s v="KTOE"/>
    <x v="2"/>
    <x v="2"/>
    <x v="1"/>
    <n v="146.9189988"/>
  </r>
  <r>
    <x v="1"/>
    <x v="3"/>
    <x v="3"/>
    <s v="KTOE"/>
    <x v="14"/>
    <x v="3"/>
    <x v="1"/>
    <n v="8.05959"/>
  </r>
  <r>
    <x v="3"/>
    <x v="14"/>
    <x v="14"/>
    <s v="KTOE"/>
    <x v="13"/>
    <x v="2"/>
    <x v="1"/>
    <n v="1.0592604000000001"/>
  </r>
  <r>
    <x v="13"/>
    <x v="4"/>
    <x v="4"/>
    <s v="KTOE"/>
    <x v="7"/>
    <x v="3"/>
    <x v="1"/>
    <n v="5.0199731999999999"/>
  </r>
  <r>
    <x v="13"/>
    <x v="4"/>
    <x v="4"/>
    <s v="KTOE"/>
    <x v="31"/>
    <x v="3"/>
    <x v="1"/>
    <n v="0.75362399999999996"/>
  </r>
  <r>
    <x v="13"/>
    <x v="4"/>
    <x v="4"/>
    <s v="KTOE"/>
    <x v="13"/>
    <x v="4"/>
    <x v="1"/>
    <n v="0.4898556"/>
  </r>
  <r>
    <x v="0"/>
    <x v="1"/>
    <x v="1"/>
    <s v="KTOE"/>
    <x v="16"/>
    <x v="0"/>
    <x v="1"/>
    <n v="4.3961399999999999"/>
  </r>
  <r>
    <x v="0"/>
    <x v="1"/>
    <x v="1"/>
    <s v="KTOE"/>
    <x v="14"/>
    <x v="0"/>
    <x v="1"/>
    <n v="182.41050240000001"/>
  </r>
  <r>
    <x v="0"/>
    <x v="1"/>
    <x v="1"/>
    <s v="KTOE"/>
    <x v="30"/>
    <x v="0"/>
    <x v="1"/>
    <n v="36.973630800000002"/>
  </r>
  <r>
    <x v="0"/>
    <x v="1"/>
    <x v="1"/>
    <s v="KTOE"/>
    <x v="6"/>
    <x v="1"/>
    <x v="1"/>
    <n v="1.9049940000000001"/>
  </r>
  <r>
    <x v="13"/>
    <x v="2"/>
    <x v="2"/>
    <s v="KTOE"/>
    <x v="11"/>
    <x v="2"/>
    <x v="1"/>
    <n v="2.8344635999999999"/>
  </r>
  <r>
    <x v="13"/>
    <x v="2"/>
    <x v="2"/>
    <s v="KTOE"/>
    <x v="31"/>
    <x v="3"/>
    <x v="1"/>
    <n v="0.293076"/>
  </r>
  <r>
    <x v="9"/>
    <x v="2"/>
    <x v="2"/>
    <s v="KTOE"/>
    <x v="14"/>
    <x v="3"/>
    <x v="1"/>
    <n v="17.337538800000001"/>
  </r>
  <r>
    <x v="6"/>
    <x v="2"/>
    <x v="2"/>
    <s v="KTOE"/>
    <x v="11"/>
    <x v="5"/>
    <x v="1"/>
    <n v="0.25539479999999998"/>
  </r>
  <r>
    <x v="1"/>
    <x v="2"/>
    <x v="2"/>
    <s v="KTOE"/>
    <x v="32"/>
    <x v="1"/>
    <x v="1"/>
    <n v="5.2418735999999999"/>
  </r>
  <r>
    <x v="1"/>
    <x v="2"/>
    <x v="2"/>
    <s v="KTOE"/>
    <x v="24"/>
    <x v="1"/>
    <x v="1"/>
    <n v="18.019987199999999"/>
  </r>
  <r>
    <x v="1"/>
    <x v="2"/>
    <x v="2"/>
    <s v="KTOE"/>
    <x v="27"/>
    <x v="4"/>
    <x v="1"/>
    <n v="42.810029999999998"/>
  </r>
  <r>
    <x v="3"/>
    <x v="2"/>
    <x v="2"/>
    <s v="KTOE"/>
    <x v="25"/>
    <x v="0"/>
    <x v="1"/>
    <n v="2.0347848000000002"/>
  </r>
  <r>
    <x v="8"/>
    <x v="2"/>
    <x v="2"/>
    <s v="KTOE"/>
    <x v="5"/>
    <x v="1"/>
    <x v="1"/>
    <n v="0.146538"/>
  </r>
  <r>
    <x v="13"/>
    <x v="2"/>
    <x v="2"/>
    <s v="KTOE"/>
    <x v="9"/>
    <x v="1"/>
    <x v="1"/>
    <n v="0.42705359999999998"/>
  </r>
  <r>
    <x v="13"/>
    <x v="2"/>
    <x v="2"/>
    <s v="KTOE"/>
    <x v="26"/>
    <x v="4"/>
    <x v="1"/>
    <n v="0.272142"/>
  </r>
  <r>
    <x v="3"/>
    <x v="0"/>
    <x v="0"/>
    <s v="KTOE"/>
    <x v="11"/>
    <x v="1"/>
    <x v="0"/>
    <n v="10.2325392"/>
  </r>
  <r>
    <x v="3"/>
    <x v="0"/>
    <x v="0"/>
    <s v="KTOE"/>
    <x v="12"/>
    <x v="2"/>
    <x v="0"/>
    <n v="0.46054800000000001"/>
  </r>
  <r>
    <x v="1"/>
    <x v="2"/>
    <x v="2"/>
    <s v="KTOE"/>
    <x v="29"/>
    <x v="3"/>
    <x v="1"/>
    <n v="9.8975951999999996"/>
  </r>
  <r>
    <x v="8"/>
    <x v="2"/>
    <x v="2"/>
    <s v="KTOE"/>
    <x v="6"/>
    <x v="2"/>
    <x v="1"/>
    <n v="0.79967880000000002"/>
  </r>
  <r>
    <x v="8"/>
    <x v="2"/>
    <x v="2"/>
    <s v="KTOE"/>
    <x v="17"/>
    <x v="1"/>
    <x v="1"/>
    <n v="1.3774572"/>
  </r>
  <r>
    <x v="3"/>
    <x v="2"/>
    <x v="2"/>
    <s v="KTOE"/>
    <x v="17"/>
    <x v="2"/>
    <x v="1"/>
    <n v="0.85410719999999996"/>
  </r>
  <r>
    <x v="8"/>
    <x v="2"/>
    <x v="2"/>
    <s v="KTOE"/>
    <x v="29"/>
    <x v="4"/>
    <x v="1"/>
    <n v="0.38937240000000001"/>
  </r>
  <r>
    <x v="14"/>
    <x v="0"/>
    <x v="0"/>
    <s v="KTOE"/>
    <x v="17"/>
    <x v="4"/>
    <x v="0"/>
    <n v="28.796810399999998"/>
  </r>
  <r>
    <x v="14"/>
    <x v="0"/>
    <x v="0"/>
    <s v="KTOE"/>
    <x v="18"/>
    <x v="1"/>
    <x v="0"/>
    <n v="120.8268612"/>
  </r>
  <r>
    <x v="14"/>
    <x v="0"/>
    <x v="0"/>
    <s v="KTOE"/>
    <x v="1"/>
    <x v="2"/>
    <x v="0"/>
    <n v="61.592014800000001"/>
  </r>
  <r>
    <x v="8"/>
    <x v="0"/>
    <x v="0"/>
    <s v="KTOE"/>
    <x v="12"/>
    <x v="4"/>
    <x v="0"/>
    <n v="4.1868000000000001E-3"/>
  </r>
  <r>
    <x v="6"/>
    <x v="0"/>
    <x v="0"/>
    <s v="KTOE"/>
    <x v="33"/>
    <x v="2"/>
    <x v="0"/>
    <n v="0.16328519999999999"/>
  </r>
  <r>
    <x v="7"/>
    <x v="0"/>
    <x v="0"/>
    <s v="KTOE"/>
    <x v="20"/>
    <x v="2"/>
    <x v="0"/>
    <n v="1.2560399999999999E-2"/>
  </r>
  <r>
    <x v="7"/>
    <x v="0"/>
    <x v="0"/>
    <s v="KTOE"/>
    <x v="27"/>
    <x v="2"/>
    <x v="0"/>
    <n v="8.3736000000000005E-2"/>
  </r>
  <r>
    <x v="7"/>
    <x v="0"/>
    <x v="0"/>
    <s v="KTOE"/>
    <x v="19"/>
    <x v="1"/>
    <x v="0"/>
    <n v="1.1597436000000001"/>
  </r>
  <r>
    <x v="1"/>
    <x v="2"/>
    <x v="2"/>
    <s v="KTOE"/>
    <x v="9"/>
    <x v="4"/>
    <x v="0"/>
    <n v="30.911144400000001"/>
  </r>
  <r>
    <x v="1"/>
    <x v="2"/>
    <x v="2"/>
    <s v="KTOE"/>
    <x v="17"/>
    <x v="4"/>
    <x v="0"/>
    <n v="39.498271199999998"/>
  </r>
  <r>
    <x v="1"/>
    <x v="2"/>
    <x v="2"/>
    <s v="KTOE"/>
    <x v="27"/>
    <x v="4"/>
    <x v="0"/>
    <n v="42.810029999999998"/>
  </r>
  <r>
    <x v="1"/>
    <x v="2"/>
    <x v="2"/>
    <s v="KTOE"/>
    <x v="36"/>
    <x v="5"/>
    <x v="0"/>
    <n v="25.057998000000001"/>
  </r>
  <r>
    <x v="1"/>
    <x v="2"/>
    <x v="2"/>
    <s v="KTOE"/>
    <x v="26"/>
    <x v="3"/>
    <x v="0"/>
    <n v="171.0684612"/>
  </r>
  <r>
    <x v="1"/>
    <x v="2"/>
    <x v="2"/>
    <s v="KTOE"/>
    <x v="2"/>
    <x v="3"/>
    <x v="0"/>
    <n v="16.399695600000001"/>
  </r>
  <r>
    <x v="9"/>
    <x v="2"/>
    <x v="2"/>
    <s v="KTOE"/>
    <x v="3"/>
    <x v="4"/>
    <x v="0"/>
    <n v="0.10048319999999999"/>
  </r>
  <r>
    <x v="3"/>
    <x v="2"/>
    <x v="2"/>
    <s v="KTOE"/>
    <x v="11"/>
    <x v="0"/>
    <x v="0"/>
    <n v="0.38518560000000002"/>
  </r>
  <r>
    <x v="3"/>
    <x v="2"/>
    <x v="2"/>
    <s v="KTOE"/>
    <x v="12"/>
    <x v="3"/>
    <x v="0"/>
    <n v="1.67472E-2"/>
  </r>
  <r>
    <x v="3"/>
    <x v="2"/>
    <x v="2"/>
    <s v="KTOE"/>
    <x v="3"/>
    <x v="5"/>
    <x v="0"/>
    <n v="1.6621596000000001"/>
  </r>
  <r>
    <x v="8"/>
    <x v="2"/>
    <x v="2"/>
    <s v="KTOE"/>
    <x v="9"/>
    <x v="3"/>
    <x v="0"/>
    <n v="4.2663491999999996"/>
  </r>
  <r>
    <x v="8"/>
    <x v="2"/>
    <x v="2"/>
    <s v="KTOE"/>
    <x v="0"/>
    <x v="0"/>
    <x v="0"/>
    <n v="0.24283440000000001"/>
  </r>
  <r>
    <x v="8"/>
    <x v="2"/>
    <x v="2"/>
    <s v="KTOE"/>
    <x v="13"/>
    <x v="1"/>
    <x v="0"/>
    <n v="3.0396168000000001"/>
  </r>
  <r>
    <x v="8"/>
    <x v="2"/>
    <x v="2"/>
    <s v="KTOE"/>
    <x v="25"/>
    <x v="2"/>
    <x v="0"/>
    <n v="3.7429991999999999"/>
  </r>
  <r>
    <x v="13"/>
    <x v="2"/>
    <x v="2"/>
    <s v="KTOE"/>
    <x v="26"/>
    <x v="0"/>
    <x v="0"/>
    <n v="0.49822919999999998"/>
  </r>
  <r>
    <x v="13"/>
    <x v="2"/>
    <x v="2"/>
    <s v="KTOE"/>
    <x v="11"/>
    <x v="2"/>
    <x v="0"/>
    <n v="2.8344635999999999"/>
  </r>
  <r>
    <x v="13"/>
    <x v="2"/>
    <x v="2"/>
    <s v="KTOE"/>
    <x v="10"/>
    <x v="5"/>
    <x v="0"/>
    <n v="5.8615199999999999E-2"/>
  </r>
  <r>
    <x v="9"/>
    <x v="2"/>
    <x v="2"/>
    <s v="KTOE"/>
    <x v="14"/>
    <x v="0"/>
    <x v="0"/>
    <n v="17.274736799999999"/>
  </r>
  <r>
    <x v="4"/>
    <x v="0"/>
    <x v="0"/>
    <s v="KTOE"/>
    <x v="26"/>
    <x v="0"/>
    <x v="0"/>
    <n v="154.9827756"/>
  </r>
  <r>
    <x v="4"/>
    <x v="0"/>
    <x v="0"/>
    <s v="KTOE"/>
    <x v="1"/>
    <x v="5"/>
    <x v="0"/>
    <n v="60.139195200000003"/>
  </r>
  <r>
    <x v="10"/>
    <x v="0"/>
    <x v="0"/>
    <s v="KTOE"/>
    <x v="27"/>
    <x v="4"/>
    <x v="0"/>
    <n v="0.21771360000000001"/>
  </r>
  <r>
    <x v="0"/>
    <x v="0"/>
    <x v="0"/>
    <s v="KTOE"/>
    <x v="28"/>
    <x v="3"/>
    <x v="0"/>
    <n v="665.16110279999998"/>
  </r>
  <r>
    <x v="0"/>
    <x v="0"/>
    <x v="0"/>
    <s v="KTOE"/>
    <x v="16"/>
    <x v="5"/>
    <x v="0"/>
    <n v="471.5634708"/>
  </r>
  <r>
    <x v="0"/>
    <x v="0"/>
    <x v="0"/>
    <s v="KTOE"/>
    <x v="15"/>
    <x v="0"/>
    <x v="0"/>
    <n v="4.4631287999999998"/>
  </r>
  <r>
    <x v="0"/>
    <x v="0"/>
    <x v="0"/>
    <s v="KTOE"/>
    <x v="30"/>
    <x v="4"/>
    <x v="0"/>
    <n v="985.19172119999996"/>
  </r>
  <r>
    <x v="0"/>
    <x v="0"/>
    <x v="0"/>
    <s v="KTOE"/>
    <x v="20"/>
    <x v="2"/>
    <x v="0"/>
    <n v="395.52280919999998"/>
  </r>
  <r>
    <x v="0"/>
    <x v="0"/>
    <x v="0"/>
    <s v="KTOE"/>
    <x v="17"/>
    <x v="0"/>
    <x v="0"/>
    <n v="438.47519039999997"/>
  </r>
  <r>
    <x v="0"/>
    <x v="0"/>
    <x v="0"/>
    <s v="KTOE"/>
    <x v="3"/>
    <x v="5"/>
    <x v="0"/>
    <n v="2954.5493975999998"/>
  </r>
  <r>
    <x v="0"/>
    <x v="0"/>
    <x v="0"/>
    <s v="KTOE"/>
    <x v="25"/>
    <x v="2"/>
    <x v="0"/>
    <n v="6184.720026"/>
  </r>
  <r>
    <x v="1"/>
    <x v="0"/>
    <x v="0"/>
    <s v="KTOE"/>
    <x v="37"/>
    <x v="1"/>
    <x v="0"/>
    <n v="33.908893200000001"/>
  </r>
  <r>
    <x v="1"/>
    <x v="0"/>
    <x v="0"/>
    <s v="KTOE"/>
    <x v="26"/>
    <x v="4"/>
    <x v="0"/>
    <n v="7117.5558131999996"/>
  </r>
  <r>
    <x v="1"/>
    <x v="0"/>
    <x v="0"/>
    <s v="KTOE"/>
    <x v="32"/>
    <x v="3"/>
    <x v="0"/>
    <n v="136.8413712"/>
  </r>
  <r>
    <x v="11"/>
    <x v="0"/>
    <x v="0"/>
    <s v="KTOE"/>
    <x v="18"/>
    <x v="4"/>
    <x v="0"/>
    <n v="0.20515320000000001"/>
  </r>
  <r>
    <x v="1"/>
    <x v="3"/>
    <x v="3"/>
    <s v="KTOE"/>
    <x v="18"/>
    <x v="1"/>
    <x v="3"/>
    <n v="2.0515319999999999"/>
  </r>
  <r>
    <x v="13"/>
    <x v="4"/>
    <x v="4"/>
    <s v="KTOE"/>
    <x v="10"/>
    <x v="2"/>
    <x v="5"/>
    <n v="0.47729519999999998"/>
  </r>
  <r>
    <x v="1"/>
    <x v="2"/>
    <x v="2"/>
    <s v="KTOE"/>
    <x v="9"/>
    <x v="5"/>
    <x v="4"/>
    <n v="42.629997600000003"/>
  </r>
  <r>
    <x v="1"/>
    <x v="2"/>
    <x v="2"/>
    <s v="KTOE"/>
    <x v="14"/>
    <x v="5"/>
    <x v="4"/>
    <n v="145.56666240000001"/>
  </r>
  <r>
    <x v="1"/>
    <x v="2"/>
    <x v="2"/>
    <s v="KTOE"/>
    <x v="18"/>
    <x v="4"/>
    <x v="4"/>
    <n v="66.662229600000003"/>
  </r>
  <r>
    <x v="1"/>
    <x v="2"/>
    <x v="2"/>
    <s v="KTOE"/>
    <x v="19"/>
    <x v="5"/>
    <x v="4"/>
    <n v="30.6766836"/>
  </r>
  <r>
    <x v="1"/>
    <x v="2"/>
    <x v="2"/>
    <s v="KTOE"/>
    <x v="1"/>
    <x v="2"/>
    <x v="4"/>
    <n v="26.401960800000001"/>
  </r>
  <r>
    <x v="3"/>
    <x v="2"/>
    <x v="2"/>
    <s v="KTOE"/>
    <x v="5"/>
    <x v="2"/>
    <x v="4"/>
    <n v="19.4560596"/>
  </r>
  <r>
    <x v="3"/>
    <x v="2"/>
    <x v="2"/>
    <s v="KTOE"/>
    <x v="11"/>
    <x v="2"/>
    <x v="4"/>
    <n v="0.35169119999999998"/>
  </r>
  <r>
    <x v="3"/>
    <x v="2"/>
    <x v="2"/>
    <s v="KTOE"/>
    <x v="3"/>
    <x v="0"/>
    <x v="4"/>
    <n v="2.3153003999999999"/>
  </r>
  <r>
    <x v="3"/>
    <x v="2"/>
    <x v="2"/>
    <s v="KTOE"/>
    <x v="25"/>
    <x v="1"/>
    <x v="4"/>
    <n v="2.0515319999999999"/>
  </r>
  <r>
    <x v="8"/>
    <x v="2"/>
    <x v="2"/>
    <s v="KTOE"/>
    <x v="11"/>
    <x v="3"/>
    <x v="4"/>
    <n v="22.399380000000001"/>
  </r>
  <r>
    <x v="8"/>
    <x v="2"/>
    <x v="2"/>
    <s v="KTOE"/>
    <x v="1"/>
    <x v="5"/>
    <x v="4"/>
    <n v="0.29726279999999999"/>
  </r>
  <r>
    <x v="16"/>
    <x v="2"/>
    <x v="2"/>
    <s v="KTOE"/>
    <x v="17"/>
    <x v="3"/>
    <x v="4"/>
    <n v="4.1868000000000001E-3"/>
  </r>
  <r>
    <x v="13"/>
    <x v="2"/>
    <x v="2"/>
    <s v="KTOE"/>
    <x v="26"/>
    <x v="0"/>
    <x v="4"/>
    <n v="0.49822919999999998"/>
  </r>
  <r>
    <x v="13"/>
    <x v="2"/>
    <x v="2"/>
    <s v="KTOE"/>
    <x v="10"/>
    <x v="5"/>
    <x v="4"/>
    <n v="5.8615199999999999E-2"/>
  </r>
  <r>
    <x v="9"/>
    <x v="2"/>
    <x v="2"/>
    <s v="KTOE"/>
    <x v="14"/>
    <x v="5"/>
    <x v="4"/>
    <n v="17.555252400000001"/>
  </r>
  <r>
    <x v="7"/>
    <x v="2"/>
    <x v="2"/>
    <s v="KTOE"/>
    <x v="7"/>
    <x v="2"/>
    <x v="4"/>
    <n v="0.52334999999999998"/>
  </r>
  <r>
    <x v="0"/>
    <x v="1"/>
    <x v="1"/>
    <s v="KTOE"/>
    <x v="37"/>
    <x v="1"/>
    <x v="2"/>
    <n v="1.2560399999999999E-2"/>
  </r>
  <r>
    <x v="4"/>
    <x v="0"/>
    <x v="0"/>
    <s v="KTOE"/>
    <x v="18"/>
    <x v="2"/>
    <x v="1"/>
    <n v="132.00561719999999"/>
  </r>
  <r>
    <x v="4"/>
    <x v="0"/>
    <x v="0"/>
    <s v="KTOE"/>
    <x v="10"/>
    <x v="2"/>
    <x v="1"/>
    <n v="56.433877199999998"/>
  </r>
  <r>
    <x v="4"/>
    <x v="0"/>
    <x v="0"/>
    <s v="KTOE"/>
    <x v="3"/>
    <x v="4"/>
    <x v="1"/>
    <n v="724.19498280000005"/>
  </r>
  <r>
    <x v="8"/>
    <x v="0"/>
    <x v="0"/>
    <s v="KTOE"/>
    <x v="9"/>
    <x v="0"/>
    <x v="1"/>
    <n v="21.499217999999999"/>
  </r>
  <r>
    <x v="8"/>
    <x v="0"/>
    <x v="0"/>
    <s v="KTOE"/>
    <x v="5"/>
    <x v="0"/>
    <x v="1"/>
    <n v="0.35587800000000003"/>
  </r>
  <r>
    <x v="13"/>
    <x v="0"/>
    <x v="0"/>
    <s v="KTOE"/>
    <x v="9"/>
    <x v="5"/>
    <x v="1"/>
    <n v="4.8692484"/>
  </r>
  <r>
    <x v="0"/>
    <x v="0"/>
    <x v="0"/>
    <s v="KTOE"/>
    <x v="14"/>
    <x v="4"/>
    <x v="1"/>
    <n v="5300.1580427999997"/>
  </r>
  <r>
    <x v="0"/>
    <x v="0"/>
    <x v="0"/>
    <s v="KTOE"/>
    <x v="6"/>
    <x v="0"/>
    <x v="1"/>
    <n v="213.17092199999999"/>
  </r>
  <r>
    <x v="0"/>
    <x v="0"/>
    <x v="0"/>
    <s v="KTOE"/>
    <x v="8"/>
    <x v="3"/>
    <x v="1"/>
    <n v="466.38439920000002"/>
  </r>
  <r>
    <x v="1"/>
    <x v="0"/>
    <x v="0"/>
    <s v="KTOE"/>
    <x v="18"/>
    <x v="3"/>
    <x v="1"/>
    <n v="6677.5859351999998"/>
  </r>
  <r>
    <x v="1"/>
    <x v="0"/>
    <x v="0"/>
    <s v="KTOE"/>
    <x v="32"/>
    <x v="2"/>
    <x v="1"/>
    <n v="137.92156560000001"/>
  </r>
  <r>
    <x v="1"/>
    <x v="0"/>
    <x v="0"/>
    <s v="KTOE"/>
    <x v="2"/>
    <x v="4"/>
    <x v="1"/>
    <n v="3190.4085888"/>
  </r>
  <r>
    <x v="4"/>
    <x v="0"/>
    <x v="0"/>
    <s v="KTOE"/>
    <x v="23"/>
    <x v="0"/>
    <x v="1"/>
    <n v="36.069282000000001"/>
  </r>
  <r>
    <x v="9"/>
    <x v="0"/>
    <x v="0"/>
    <s v="KTOE"/>
    <x v="9"/>
    <x v="2"/>
    <x v="1"/>
    <n v="0.58196519999999996"/>
  </r>
  <r>
    <x v="9"/>
    <x v="0"/>
    <x v="0"/>
    <s v="KTOE"/>
    <x v="16"/>
    <x v="2"/>
    <x v="1"/>
    <n v="7.4818116000000003"/>
  </r>
  <r>
    <x v="6"/>
    <x v="0"/>
    <x v="0"/>
    <s v="KTOE"/>
    <x v="11"/>
    <x v="3"/>
    <x v="1"/>
    <n v="0.24283440000000001"/>
  </r>
  <r>
    <x v="3"/>
    <x v="0"/>
    <x v="0"/>
    <s v="KTOE"/>
    <x v="31"/>
    <x v="1"/>
    <x v="1"/>
    <n v="39.996500400000002"/>
  </r>
  <r>
    <x v="3"/>
    <x v="0"/>
    <x v="0"/>
    <s v="KTOE"/>
    <x v="5"/>
    <x v="0"/>
    <x v="1"/>
    <n v="183.15575279999999"/>
  </r>
  <r>
    <x v="7"/>
    <x v="0"/>
    <x v="0"/>
    <s v="KTOE"/>
    <x v="16"/>
    <x v="0"/>
    <x v="1"/>
    <n v="8.6248079999999998"/>
  </r>
  <r>
    <x v="1"/>
    <x v="3"/>
    <x v="3"/>
    <s v="KTOE"/>
    <x v="31"/>
    <x v="0"/>
    <x v="1"/>
    <n v="2.93076E-2"/>
  </r>
  <r>
    <x v="13"/>
    <x v="4"/>
    <x v="4"/>
    <s v="KTOE"/>
    <x v="9"/>
    <x v="0"/>
    <x v="1"/>
    <n v="1.9552356"/>
  </r>
  <r>
    <x v="0"/>
    <x v="1"/>
    <x v="1"/>
    <s v="KTOE"/>
    <x v="22"/>
    <x v="3"/>
    <x v="1"/>
    <n v="15.767488800000001"/>
  </r>
  <r>
    <x v="0"/>
    <x v="1"/>
    <x v="1"/>
    <s v="KTOE"/>
    <x v="10"/>
    <x v="0"/>
    <x v="1"/>
    <n v="25.794874799999999"/>
  </r>
  <r>
    <x v="0"/>
    <x v="1"/>
    <x v="1"/>
    <s v="KTOE"/>
    <x v="13"/>
    <x v="0"/>
    <x v="1"/>
    <n v="9.5040359999999993"/>
  </r>
  <r>
    <x v="0"/>
    <x v="12"/>
    <x v="12"/>
    <s v="KTOE"/>
    <x v="31"/>
    <x v="2"/>
    <x v="6"/>
    <n v="65.803935600000003"/>
  </r>
  <r>
    <x v="1"/>
    <x v="12"/>
    <x v="12"/>
    <s v="KTOE"/>
    <x v="30"/>
    <x v="4"/>
    <x v="6"/>
    <n v="365.96400119999998"/>
  </r>
  <r>
    <x v="1"/>
    <x v="12"/>
    <x v="12"/>
    <s v="KTOE"/>
    <x v="10"/>
    <x v="0"/>
    <x v="6"/>
    <n v="1146.4212024000001"/>
  </r>
  <r>
    <x v="1"/>
    <x v="12"/>
    <x v="12"/>
    <s v="KTOE"/>
    <x v="0"/>
    <x v="3"/>
    <x v="6"/>
    <n v="139.34926440000001"/>
  </r>
  <r>
    <x v="13"/>
    <x v="12"/>
    <x v="12"/>
    <s v="KTOE"/>
    <x v="3"/>
    <x v="0"/>
    <x v="6"/>
    <n v="0.38099880000000003"/>
  </r>
  <r>
    <x v="0"/>
    <x v="13"/>
    <x v="13"/>
    <s v="KTOE"/>
    <x v="26"/>
    <x v="5"/>
    <x v="1"/>
    <n v="2.2859927999999998"/>
  </r>
  <r>
    <x v="0"/>
    <x v="13"/>
    <x v="13"/>
    <s v="KTOE"/>
    <x v="29"/>
    <x v="3"/>
    <x v="1"/>
    <n v="59.046440400000002"/>
  </r>
  <r>
    <x v="1"/>
    <x v="13"/>
    <x v="13"/>
    <s v="KTOE"/>
    <x v="28"/>
    <x v="4"/>
    <x v="1"/>
    <n v="144.08034839999999"/>
  </r>
  <r>
    <x v="1"/>
    <x v="13"/>
    <x v="13"/>
    <s v="KTOE"/>
    <x v="25"/>
    <x v="0"/>
    <x v="1"/>
    <n v="1161.2215404000001"/>
  </r>
  <r>
    <x v="4"/>
    <x v="13"/>
    <x v="13"/>
    <s v="KTOE"/>
    <x v="9"/>
    <x v="1"/>
    <x v="1"/>
    <n v="96.463871999999995"/>
  </r>
  <r>
    <x v="12"/>
    <x v="13"/>
    <x v="13"/>
    <s v="KTOE"/>
    <x v="23"/>
    <x v="5"/>
    <x v="1"/>
    <n v="0.18003240000000001"/>
  </r>
  <r>
    <x v="14"/>
    <x v="13"/>
    <x v="13"/>
    <s v="KTOE"/>
    <x v="7"/>
    <x v="0"/>
    <x v="1"/>
    <n v="39.247063199999999"/>
  </r>
  <r>
    <x v="14"/>
    <x v="13"/>
    <x v="13"/>
    <s v="KTOE"/>
    <x v="25"/>
    <x v="0"/>
    <x v="1"/>
    <n v="112.331844"/>
  </r>
  <r>
    <x v="1"/>
    <x v="12"/>
    <x v="12"/>
    <s v="KTOE"/>
    <x v="7"/>
    <x v="2"/>
    <x v="1"/>
    <n v="573.36969959999999"/>
  </r>
  <r>
    <x v="1"/>
    <x v="12"/>
    <x v="12"/>
    <s v="KTOE"/>
    <x v="30"/>
    <x v="5"/>
    <x v="1"/>
    <n v="501.3651132"/>
  </r>
  <r>
    <x v="1"/>
    <x v="12"/>
    <x v="12"/>
    <s v="KTOE"/>
    <x v="0"/>
    <x v="4"/>
    <x v="1"/>
    <n v="129.92896440000001"/>
  </r>
  <r>
    <x v="1"/>
    <x v="12"/>
    <x v="12"/>
    <s v="KTOE"/>
    <x v="10"/>
    <x v="2"/>
    <x v="1"/>
    <n v="1169.7584256"/>
  </r>
  <r>
    <x v="0"/>
    <x v="12"/>
    <x v="12"/>
    <s v="KTOE"/>
    <x v="26"/>
    <x v="5"/>
    <x v="1"/>
    <n v="255.29431679999999"/>
  </r>
  <r>
    <x v="0"/>
    <x v="12"/>
    <x v="12"/>
    <s v="KTOE"/>
    <x v="31"/>
    <x v="3"/>
    <x v="1"/>
    <n v="65.711826000000002"/>
  </r>
  <r>
    <x v="0"/>
    <x v="12"/>
    <x v="12"/>
    <s v="KTOE"/>
    <x v="19"/>
    <x v="1"/>
    <x v="1"/>
    <n v="3.6508896000000002"/>
  </r>
  <r>
    <x v="8"/>
    <x v="12"/>
    <x v="12"/>
    <s v="KTOE"/>
    <x v="3"/>
    <x v="0"/>
    <x v="1"/>
    <n v="1.3983912000000001"/>
  </r>
  <r>
    <x v="14"/>
    <x v="13"/>
    <x v="13"/>
    <s v="KTOE"/>
    <x v="7"/>
    <x v="5"/>
    <x v="0"/>
    <n v="39.590380799999998"/>
  </r>
  <r>
    <x v="14"/>
    <x v="13"/>
    <x v="13"/>
    <s v="KTOE"/>
    <x v="28"/>
    <x v="2"/>
    <x v="0"/>
    <n v="57.786213600000004"/>
  </r>
  <r>
    <x v="0"/>
    <x v="12"/>
    <x v="12"/>
    <s v="KTOE"/>
    <x v="31"/>
    <x v="2"/>
    <x v="0"/>
    <n v="65.803935600000003"/>
  </r>
  <r>
    <x v="0"/>
    <x v="12"/>
    <x v="12"/>
    <s v="KTOE"/>
    <x v="19"/>
    <x v="1"/>
    <x v="0"/>
    <n v="3.6508896000000002"/>
  </r>
  <r>
    <x v="1"/>
    <x v="13"/>
    <x v="13"/>
    <s v="KTOE"/>
    <x v="30"/>
    <x v="2"/>
    <x v="0"/>
    <n v="112.3653384"/>
  </r>
  <r>
    <x v="1"/>
    <x v="13"/>
    <x v="13"/>
    <s v="KTOE"/>
    <x v="10"/>
    <x v="5"/>
    <x v="0"/>
    <n v="84.234229200000001"/>
  </r>
  <r>
    <x v="1"/>
    <x v="13"/>
    <x v="13"/>
    <s v="KTOE"/>
    <x v="25"/>
    <x v="5"/>
    <x v="0"/>
    <n v="1111.5786528000001"/>
  </r>
  <r>
    <x v="14"/>
    <x v="13"/>
    <x v="13"/>
    <s v="KTOE"/>
    <x v="3"/>
    <x v="2"/>
    <x v="0"/>
    <n v="561.9564828"/>
  </r>
  <r>
    <x v="8"/>
    <x v="13"/>
    <x v="13"/>
    <s v="KTOE"/>
    <x v="16"/>
    <x v="2"/>
    <x v="0"/>
    <n v="7.5362399999999996E-2"/>
  </r>
  <r>
    <x v="8"/>
    <x v="13"/>
    <x v="13"/>
    <s v="KTOE"/>
    <x v="3"/>
    <x v="1"/>
    <x v="0"/>
    <n v="1.15137"/>
  </r>
  <r>
    <x v="1"/>
    <x v="12"/>
    <x v="12"/>
    <s v="KTOE"/>
    <x v="28"/>
    <x v="3"/>
    <x v="0"/>
    <n v="2245.3892135999999"/>
  </r>
  <r>
    <x v="1"/>
    <x v="12"/>
    <x v="12"/>
    <s v="KTOE"/>
    <x v="10"/>
    <x v="5"/>
    <x v="0"/>
    <n v="1124.4698100000001"/>
  </r>
  <r>
    <x v="1"/>
    <x v="12"/>
    <x v="12"/>
    <s v="KTOE"/>
    <x v="35"/>
    <x v="0"/>
    <x v="0"/>
    <n v="24.438351600000001"/>
  </r>
  <r>
    <x v="3"/>
    <x v="12"/>
    <x v="12"/>
    <s v="KTOE"/>
    <x v="4"/>
    <x v="2"/>
    <x v="0"/>
    <n v="0.49404239999999999"/>
  </r>
  <r>
    <x v="13"/>
    <x v="12"/>
    <x v="12"/>
    <s v="KTOE"/>
    <x v="3"/>
    <x v="1"/>
    <x v="0"/>
    <n v="0.33913080000000001"/>
  </r>
  <r>
    <x v="9"/>
    <x v="2"/>
    <x v="2"/>
    <s v="KTOE"/>
    <x v="16"/>
    <x v="0"/>
    <x v="1"/>
    <n v="0.10467"/>
  </r>
  <r>
    <x v="9"/>
    <x v="2"/>
    <x v="2"/>
    <s v="KTOE"/>
    <x v="3"/>
    <x v="0"/>
    <x v="1"/>
    <n v="5.0241599999999997E-2"/>
  </r>
  <r>
    <x v="7"/>
    <x v="2"/>
    <x v="2"/>
    <s v="KTOE"/>
    <x v="7"/>
    <x v="0"/>
    <x v="1"/>
    <n v="0.51916320000000005"/>
  </r>
  <r>
    <x v="1"/>
    <x v="2"/>
    <x v="2"/>
    <s v="KTOE"/>
    <x v="14"/>
    <x v="2"/>
    <x v="1"/>
    <n v="154.66457879999999"/>
  </r>
  <r>
    <x v="1"/>
    <x v="2"/>
    <x v="2"/>
    <s v="KTOE"/>
    <x v="27"/>
    <x v="5"/>
    <x v="1"/>
    <n v="39.234502800000001"/>
  </r>
  <r>
    <x v="1"/>
    <x v="2"/>
    <x v="2"/>
    <s v="KTOE"/>
    <x v="22"/>
    <x v="0"/>
    <x v="1"/>
    <n v="2.8219031999999999"/>
  </r>
  <r>
    <x v="3"/>
    <x v="2"/>
    <x v="2"/>
    <s v="KTOE"/>
    <x v="31"/>
    <x v="2"/>
    <x v="1"/>
    <n v="5.9285088000000004"/>
  </r>
  <r>
    <x v="8"/>
    <x v="2"/>
    <x v="2"/>
    <s v="KTOE"/>
    <x v="8"/>
    <x v="2"/>
    <x v="1"/>
    <n v="0.64476719999999998"/>
  </r>
  <r>
    <x v="8"/>
    <x v="2"/>
    <x v="2"/>
    <s v="KTOE"/>
    <x v="1"/>
    <x v="0"/>
    <x v="1"/>
    <n v="0.32657039999999998"/>
  </r>
  <r>
    <x v="13"/>
    <x v="2"/>
    <x v="2"/>
    <s v="KTOE"/>
    <x v="26"/>
    <x v="5"/>
    <x v="1"/>
    <n v="0.15491160000000001"/>
  </r>
  <r>
    <x v="3"/>
    <x v="0"/>
    <x v="0"/>
    <s v="KTOE"/>
    <x v="13"/>
    <x v="1"/>
    <x v="0"/>
    <n v="20.2934196"/>
  </r>
  <r>
    <x v="8"/>
    <x v="0"/>
    <x v="0"/>
    <s v="KTOE"/>
    <x v="9"/>
    <x v="4"/>
    <x v="0"/>
    <n v="11.078272800000001"/>
  </r>
  <r>
    <x v="8"/>
    <x v="0"/>
    <x v="0"/>
    <s v="KTOE"/>
    <x v="26"/>
    <x v="2"/>
    <x v="0"/>
    <n v="0.14235120000000001"/>
  </r>
  <r>
    <x v="8"/>
    <x v="0"/>
    <x v="0"/>
    <s v="KTOE"/>
    <x v="13"/>
    <x v="0"/>
    <x v="0"/>
    <n v="4.3542719999999999"/>
  </r>
  <r>
    <x v="8"/>
    <x v="0"/>
    <x v="0"/>
    <s v="KTOE"/>
    <x v="1"/>
    <x v="5"/>
    <x v="0"/>
    <n v="0.42705359999999998"/>
  </r>
  <r>
    <x v="13"/>
    <x v="0"/>
    <x v="0"/>
    <s v="KTOE"/>
    <x v="31"/>
    <x v="2"/>
    <x v="0"/>
    <n v="7.8963048000000002"/>
  </r>
  <r>
    <x v="9"/>
    <x v="0"/>
    <x v="0"/>
    <s v="KTOE"/>
    <x v="14"/>
    <x v="2"/>
    <x v="0"/>
    <n v="28.428372"/>
  </r>
  <r>
    <x v="9"/>
    <x v="0"/>
    <x v="0"/>
    <s v="KTOE"/>
    <x v="3"/>
    <x v="0"/>
    <x v="0"/>
    <n v="0.40193279999999998"/>
  </r>
  <r>
    <x v="7"/>
    <x v="0"/>
    <x v="0"/>
    <s v="KTOE"/>
    <x v="19"/>
    <x v="4"/>
    <x v="0"/>
    <n v="1.0383264000000001"/>
  </r>
  <r>
    <x v="1"/>
    <x v="2"/>
    <x v="2"/>
    <s v="KTOE"/>
    <x v="14"/>
    <x v="5"/>
    <x v="0"/>
    <n v="145.56666240000001"/>
  </r>
  <r>
    <x v="1"/>
    <x v="2"/>
    <x v="2"/>
    <s v="KTOE"/>
    <x v="36"/>
    <x v="2"/>
    <x v="0"/>
    <n v="26.209368000000001"/>
  </r>
  <r>
    <x v="1"/>
    <x v="2"/>
    <x v="2"/>
    <s v="KTOE"/>
    <x v="19"/>
    <x v="3"/>
    <x v="0"/>
    <n v="29.110820400000001"/>
  </r>
  <r>
    <x v="1"/>
    <x v="2"/>
    <x v="2"/>
    <s v="KTOE"/>
    <x v="32"/>
    <x v="5"/>
    <x v="0"/>
    <n v="2.6334971999999999"/>
  </r>
  <r>
    <x v="6"/>
    <x v="2"/>
    <x v="2"/>
    <s v="KTOE"/>
    <x v="11"/>
    <x v="1"/>
    <x v="0"/>
    <n v="0.2344608"/>
  </r>
  <r>
    <x v="3"/>
    <x v="2"/>
    <x v="2"/>
    <s v="KTOE"/>
    <x v="26"/>
    <x v="4"/>
    <x v="0"/>
    <n v="1.2267323999999999"/>
  </r>
  <r>
    <x v="3"/>
    <x v="2"/>
    <x v="2"/>
    <s v="KTOE"/>
    <x v="19"/>
    <x v="5"/>
    <x v="0"/>
    <n v="7.95492E-2"/>
  </r>
  <r>
    <x v="3"/>
    <x v="2"/>
    <x v="2"/>
    <s v="KTOE"/>
    <x v="5"/>
    <x v="5"/>
    <x v="0"/>
    <n v="23.655419999999999"/>
  </r>
  <r>
    <x v="3"/>
    <x v="2"/>
    <x v="2"/>
    <s v="KTOE"/>
    <x v="3"/>
    <x v="2"/>
    <x v="0"/>
    <n v="1.7542692"/>
  </r>
  <r>
    <x v="3"/>
    <x v="2"/>
    <x v="2"/>
    <s v="KTOE"/>
    <x v="25"/>
    <x v="3"/>
    <x v="0"/>
    <n v="2.0724659999999999"/>
  </r>
  <r>
    <x v="8"/>
    <x v="2"/>
    <x v="2"/>
    <s v="KTOE"/>
    <x v="13"/>
    <x v="4"/>
    <x v="0"/>
    <n v="3.9188448"/>
  </r>
  <r>
    <x v="8"/>
    <x v="2"/>
    <x v="2"/>
    <s v="KTOE"/>
    <x v="8"/>
    <x v="0"/>
    <x v="0"/>
    <n v="1.4905008"/>
  </r>
  <r>
    <x v="8"/>
    <x v="2"/>
    <x v="2"/>
    <s v="KTOE"/>
    <x v="1"/>
    <x v="0"/>
    <x v="0"/>
    <n v="0.32657039999999998"/>
  </r>
  <r>
    <x v="13"/>
    <x v="2"/>
    <x v="2"/>
    <s v="KTOE"/>
    <x v="28"/>
    <x v="5"/>
    <x v="0"/>
    <n v="7.95492E-2"/>
  </r>
  <r>
    <x v="13"/>
    <x v="2"/>
    <x v="2"/>
    <s v="KTOE"/>
    <x v="17"/>
    <x v="5"/>
    <x v="0"/>
    <n v="0.1967796"/>
  </r>
  <r>
    <x v="13"/>
    <x v="2"/>
    <x v="2"/>
    <s v="KTOE"/>
    <x v="31"/>
    <x v="0"/>
    <x v="0"/>
    <n v="0.28470240000000002"/>
  </r>
  <r>
    <x v="13"/>
    <x v="2"/>
    <x v="2"/>
    <s v="KTOE"/>
    <x v="10"/>
    <x v="2"/>
    <x v="0"/>
    <n v="4.1868000000000002E-2"/>
  </r>
  <r>
    <x v="9"/>
    <x v="2"/>
    <x v="2"/>
    <s v="KTOE"/>
    <x v="16"/>
    <x v="0"/>
    <x v="0"/>
    <n v="0.10467"/>
  </r>
  <r>
    <x v="7"/>
    <x v="2"/>
    <x v="2"/>
    <s v="KTOE"/>
    <x v="7"/>
    <x v="5"/>
    <x v="0"/>
    <n v="0.60289919999999997"/>
  </r>
  <r>
    <x v="3"/>
    <x v="0"/>
    <x v="0"/>
    <s v="KTOE"/>
    <x v="26"/>
    <x v="1"/>
    <x v="0"/>
    <n v="34.955593200000003"/>
  </r>
  <r>
    <x v="4"/>
    <x v="0"/>
    <x v="0"/>
    <s v="KTOE"/>
    <x v="23"/>
    <x v="5"/>
    <x v="0"/>
    <n v="36.303742800000002"/>
  </r>
  <r>
    <x v="4"/>
    <x v="0"/>
    <x v="0"/>
    <s v="KTOE"/>
    <x v="1"/>
    <x v="2"/>
    <x v="0"/>
    <n v="62.952724799999999"/>
  </r>
  <r>
    <x v="4"/>
    <x v="0"/>
    <x v="0"/>
    <s v="KTOE"/>
    <x v="25"/>
    <x v="1"/>
    <x v="0"/>
    <n v="160.10323199999999"/>
  </r>
  <r>
    <x v="0"/>
    <x v="0"/>
    <x v="0"/>
    <s v="KTOE"/>
    <x v="16"/>
    <x v="2"/>
    <x v="0"/>
    <n v="438.66778319999997"/>
  </r>
  <r>
    <x v="0"/>
    <x v="0"/>
    <x v="0"/>
    <s v="KTOE"/>
    <x v="14"/>
    <x v="3"/>
    <x v="0"/>
    <n v="5136.1150319999997"/>
  </r>
  <r>
    <x v="0"/>
    <x v="0"/>
    <x v="0"/>
    <s v="KTOE"/>
    <x v="33"/>
    <x v="0"/>
    <x v="0"/>
    <n v="1395.5358024"/>
  </r>
  <r>
    <x v="0"/>
    <x v="0"/>
    <x v="0"/>
    <s v="KTOE"/>
    <x v="8"/>
    <x v="0"/>
    <x v="0"/>
    <n v="450.48711960000003"/>
  </r>
  <r>
    <x v="0"/>
    <x v="0"/>
    <x v="0"/>
    <s v="KTOE"/>
    <x v="10"/>
    <x v="5"/>
    <x v="0"/>
    <n v="1430.5709448"/>
  </r>
  <r>
    <x v="1"/>
    <x v="0"/>
    <x v="0"/>
    <s v="KTOE"/>
    <x v="30"/>
    <x v="0"/>
    <x v="0"/>
    <n v="658.27800360000003"/>
  </r>
  <r>
    <x v="1"/>
    <x v="0"/>
    <x v="0"/>
    <s v="KTOE"/>
    <x v="37"/>
    <x v="4"/>
    <x v="0"/>
    <n v="49.806172799999999"/>
  </r>
  <r>
    <x v="1"/>
    <x v="0"/>
    <x v="0"/>
    <s v="KTOE"/>
    <x v="17"/>
    <x v="3"/>
    <x v="0"/>
    <n v="701.54858160000003"/>
  </r>
  <r>
    <x v="1"/>
    <x v="0"/>
    <x v="0"/>
    <s v="KTOE"/>
    <x v="19"/>
    <x v="0"/>
    <x v="0"/>
    <n v="587.00610719999997"/>
  </r>
  <r>
    <x v="12"/>
    <x v="0"/>
    <x v="0"/>
    <s v="KTOE"/>
    <x v="3"/>
    <x v="1"/>
    <x v="0"/>
    <n v="5.3800379999999999"/>
  </r>
  <r>
    <x v="1"/>
    <x v="3"/>
    <x v="3"/>
    <s v="KTOE"/>
    <x v="18"/>
    <x v="4"/>
    <x v="3"/>
    <n v="3.2238359999999999"/>
  </r>
  <r>
    <x v="16"/>
    <x v="3"/>
    <x v="3"/>
    <s v="KTOE"/>
    <x v="17"/>
    <x v="3"/>
    <x v="3"/>
    <n v="2.93076E-2"/>
  </r>
  <r>
    <x v="13"/>
    <x v="4"/>
    <x v="4"/>
    <s v="KTOE"/>
    <x v="9"/>
    <x v="3"/>
    <x v="5"/>
    <n v="2.1520152000000001"/>
  </r>
  <r>
    <x v="1"/>
    <x v="2"/>
    <x v="2"/>
    <s v="KTOE"/>
    <x v="14"/>
    <x v="2"/>
    <x v="4"/>
    <n v="154.66457879999999"/>
  </r>
  <r>
    <x v="1"/>
    <x v="2"/>
    <x v="2"/>
    <s v="KTOE"/>
    <x v="9"/>
    <x v="2"/>
    <x v="4"/>
    <n v="23.910814800000001"/>
  </r>
  <r>
    <x v="1"/>
    <x v="2"/>
    <x v="2"/>
    <s v="KTOE"/>
    <x v="17"/>
    <x v="1"/>
    <x v="4"/>
    <n v="59.887987199999998"/>
  </r>
  <r>
    <x v="1"/>
    <x v="2"/>
    <x v="2"/>
    <s v="KTOE"/>
    <x v="27"/>
    <x v="0"/>
    <x v="4"/>
    <n v="47.428070400000003"/>
  </r>
  <r>
    <x v="1"/>
    <x v="2"/>
    <x v="2"/>
    <s v="KTOE"/>
    <x v="24"/>
    <x v="5"/>
    <x v="4"/>
    <n v="19.225785599999998"/>
  </r>
  <r>
    <x v="1"/>
    <x v="2"/>
    <x v="2"/>
    <s v="KTOE"/>
    <x v="19"/>
    <x v="2"/>
    <x v="4"/>
    <n v="29.424830400000001"/>
  </r>
  <r>
    <x v="1"/>
    <x v="2"/>
    <x v="2"/>
    <s v="KTOE"/>
    <x v="31"/>
    <x v="3"/>
    <x v="4"/>
    <n v="74.231964000000005"/>
  </r>
  <r>
    <x v="1"/>
    <x v="2"/>
    <x v="2"/>
    <s v="KTOE"/>
    <x v="32"/>
    <x v="5"/>
    <x v="4"/>
    <n v="2.6334971999999999"/>
  </r>
  <r>
    <x v="3"/>
    <x v="2"/>
    <x v="2"/>
    <s v="KTOE"/>
    <x v="25"/>
    <x v="4"/>
    <x v="4"/>
    <n v="2.1394548000000002"/>
  </r>
  <r>
    <x v="8"/>
    <x v="2"/>
    <x v="2"/>
    <s v="KTOE"/>
    <x v="26"/>
    <x v="1"/>
    <x v="4"/>
    <n v="0.146538"/>
  </r>
  <r>
    <x v="8"/>
    <x v="2"/>
    <x v="2"/>
    <s v="KTOE"/>
    <x v="1"/>
    <x v="2"/>
    <x v="4"/>
    <n v="0.33494400000000002"/>
  </r>
  <r>
    <x v="13"/>
    <x v="2"/>
    <x v="2"/>
    <s v="KTOE"/>
    <x v="10"/>
    <x v="2"/>
    <x v="4"/>
    <n v="4.1868000000000002E-2"/>
  </r>
  <r>
    <x v="9"/>
    <x v="2"/>
    <x v="2"/>
    <s v="KTOE"/>
    <x v="14"/>
    <x v="2"/>
    <x v="4"/>
    <n v="17.5803732"/>
  </r>
  <r>
    <x v="9"/>
    <x v="2"/>
    <x v="2"/>
    <s v="KTOE"/>
    <x v="16"/>
    <x v="5"/>
    <x v="4"/>
    <n v="0.18003240000000001"/>
  </r>
  <r>
    <x v="0"/>
    <x v="1"/>
    <x v="1"/>
    <s v="KTOE"/>
    <x v="15"/>
    <x v="1"/>
    <x v="2"/>
    <n v="0.83317319999999995"/>
  </r>
  <r>
    <x v="0"/>
    <x v="1"/>
    <x v="1"/>
    <s v="KTOE"/>
    <x v="9"/>
    <x v="5"/>
    <x v="2"/>
    <n v="1.716588"/>
  </r>
  <r>
    <x v="0"/>
    <x v="1"/>
    <x v="1"/>
    <s v="KTOE"/>
    <x v="33"/>
    <x v="0"/>
    <x v="2"/>
    <n v="178.0980984"/>
  </r>
  <r>
    <x v="0"/>
    <x v="1"/>
    <x v="1"/>
    <s v="KTOE"/>
    <x v="10"/>
    <x v="5"/>
    <x v="2"/>
    <n v="40.444488"/>
  </r>
  <r>
    <x v="4"/>
    <x v="0"/>
    <x v="0"/>
    <s v="KTOE"/>
    <x v="26"/>
    <x v="0"/>
    <x v="1"/>
    <n v="154.9827756"/>
  </r>
  <r>
    <x v="4"/>
    <x v="0"/>
    <x v="0"/>
    <s v="KTOE"/>
    <x v="1"/>
    <x v="5"/>
    <x v="1"/>
    <n v="60.139195200000003"/>
  </r>
  <r>
    <x v="12"/>
    <x v="0"/>
    <x v="0"/>
    <s v="KTOE"/>
    <x v="8"/>
    <x v="1"/>
    <x v="1"/>
    <n v="10.320461999999999"/>
  </r>
  <r>
    <x v="3"/>
    <x v="0"/>
    <x v="0"/>
    <s v="KTOE"/>
    <x v="13"/>
    <x v="3"/>
    <x v="1"/>
    <n v="19.761696000000001"/>
  </r>
  <r>
    <x v="3"/>
    <x v="0"/>
    <x v="0"/>
    <s v="KTOE"/>
    <x v="3"/>
    <x v="5"/>
    <x v="1"/>
    <n v="23.667980400000001"/>
  </r>
  <r>
    <x v="8"/>
    <x v="0"/>
    <x v="0"/>
    <s v="KTOE"/>
    <x v="26"/>
    <x v="5"/>
    <x v="1"/>
    <n v="0.11304359999999999"/>
  </r>
  <r>
    <x v="8"/>
    <x v="0"/>
    <x v="0"/>
    <s v="KTOE"/>
    <x v="8"/>
    <x v="5"/>
    <x v="1"/>
    <n v="1.9468620000000001"/>
  </r>
  <r>
    <x v="8"/>
    <x v="0"/>
    <x v="0"/>
    <s v="KTOE"/>
    <x v="1"/>
    <x v="0"/>
    <x v="1"/>
    <n v="0.51078959999999995"/>
  </r>
  <r>
    <x v="13"/>
    <x v="0"/>
    <x v="0"/>
    <s v="KTOE"/>
    <x v="28"/>
    <x v="5"/>
    <x v="1"/>
    <n v="4.60548"/>
  </r>
  <r>
    <x v="13"/>
    <x v="0"/>
    <x v="0"/>
    <s v="KTOE"/>
    <x v="9"/>
    <x v="2"/>
    <x v="1"/>
    <n v="12.2128956"/>
  </r>
  <r>
    <x v="0"/>
    <x v="0"/>
    <x v="0"/>
    <s v="KTOE"/>
    <x v="37"/>
    <x v="3"/>
    <x v="1"/>
    <n v="217.67591880000001"/>
  </r>
  <r>
    <x v="0"/>
    <x v="0"/>
    <x v="0"/>
    <s v="KTOE"/>
    <x v="10"/>
    <x v="0"/>
    <x v="1"/>
    <n v="1495.8431568000001"/>
  </r>
  <r>
    <x v="1"/>
    <x v="0"/>
    <x v="0"/>
    <s v="KTOE"/>
    <x v="14"/>
    <x v="0"/>
    <x v="1"/>
    <n v="9952.3878516000004"/>
  </r>
  <r>
    <x v="1"/>
    <x v="0"/>
    <x v="0"/>
    <s v="KTOE"/>
    <x v="26"/>
    <x v="3"/>
    <x v="1"/>
    <n v="7140.2273352000002"/>
  </r>
  <r>
    <x v="1"/>
    <x v="0"/>
    <x v="0"/>
    <s v="KTOE"/>
    <x v="37"/>
    <x v="3"/>
    <x v="1"/>
    <n v="47.520180000000003"/>
  </r>
  <r>
    <x v="1"/>
    <x v="0"/>
    <x v="0"/>
    <s v="KTOE"/>
    <x v="36"/>
    <x v="5"/>
    <x v="1"/>
    <n v="178.43304240000001"/>
  </r>
  <r>
    <x v="9"/>
    <x v="0"/>
    <x v="0"/>
    <s v="KTOE"/>
    <x v="14"/>
    <x v="5"/>
    <x v="1"/>
    <n v="32.803578000000002"/>
  </r>
  <r>
    <x v="10"/>
    <x v="0"/>
    <x v="0"/>
    <s v="KTOE"/>
    <x v="9"/>
    <x v="1"/>
    <x v="1"/>
    <n v="16.789068"/>
  </r>
  <r>
    <x v="10"/>
    <x v="0"/>
    <x v="0"/>
    <s v="KTOE"/>
    <x v="33"/>
    <x v="1"/>
    <x v="1"/>
    <n v="0.69082200000000005"/>
  </r>
  <r>
    <x v="10"/>
    <x v="0"/>
    <x v="0"/>
    <s v="KTOE"/>
    <x v="6"/>
    <x v="2"/>
    <x v="1"/>
    <n v="11.329480800000001"/>
  </r>
  <r>
    <x v="14"/>
    <x v="0"/>
    <x v="0"/>
    <s v="KTOE"/>
    <x v="11"/>
    <x v="0"/>
    <x v="1"/>
    <n v="332.94689640000001"/>
  </r>
  <r>
    <x v="14"/>
    <x v="0"/>
    <x v="0"/>
    <s v="KTOE"/>
    <x v="10"/>
    <x v="2"/>
    <x v="1"/>
    <n v="41.780077200000001"/>
  </r>
  <r>
    <x v="14"/>
    <x v="0"/>
    <x v="0"/>
    <s v="KTOE"/>
    <x v="2"/>
    <x v="3"/>
    <x v="1"/>
    <n v="135.212706"/>
  </r>
  <r>
    <x v="3"/>
    <x v="0"/>
    <x v="0"/>
    <s v="KTOE"/>
    <x v="26"/>
    <x v="4"/>
    <x v="1"/>
    <n v="10.3288356"/>
  </r>
  <r>
    <x v="3"/>
    <x v="0"/>
    <x v="0"/>
    <s v="KTOE"/>
    <x v="31"/>
    <x v="4"/>
    <x v="1"/>
    <n v="30.019355999999998"/>
  </r>
  <r>
    <x v="1"/>
    <x v="3"/>
    <x v="3"/>
    <s v="KTOE"/>
    <x v="14"/>
    <x v="0"/>
    <x v="1"/>
    <n v="3.8979108"/>
  </r>
  <r>
    <x v="11"/>
    <x v="3"/>
    <x v="3"/>
    <s v="KTOE"/>
    <x v="17"/>
    <x v="4"/>
    <x v="1"/>
    <n v="0.26376840000000001"/>
  </r>
  <r>
    <x v="3"/>
    <x v="14"/>
    <x v="14"/>
    <s v="KTOE"/>
    <x v="13"/>
    <x v="3"/>
    <x v="1"/>
    <n v="1.4905008"/>
  </r>
  <r>
    <x v="13"/>
    <x v="4"/>
    <x v="4"/>
    <s v="KTOE"/>
    <x v="7"/>
    <x v="0"/>
    <x v="1"/>
    <n v="4.7855124"/>
  </r>
  <r>
    <x v="13"/>
    <x v="4"/>
    <x v="4"/>
    <s v="KTOE"/>
    <x v="31"/>
    <x v="0"/>
    <x v="1"/>
    <n v="0.94621679999999997"/>
  </r>
  <r>
    <x v="0"/>
    <x v="1"/>
    <x v="1"/>
    <s v="KTOE"/>
    <x v="16"/>
    <x v="1"/>
    <x v="1"/>
    <n v="4.9446108000000004"/>
  </r>
  <r>
    <x v="0"/>
    <x v="1"/>
    <x v="1"/>
    <s v="KTOE"/>
    <x v="14"/>
    <x v="1"/>
    <x v="1"/>
    <n v="186.14931480000001"/>
  </r>
  <r>
    <x v="0"/>
    <x v="1"/>
    <x v="1"/>
    <s v="KTOE"/>
    <x v="6"/>
    <x v="5"/>
    <x v="1"/>
    <n v="2.1729492000000001"/>
  </r>
  <r>
    <x v="0"/>
    <x v="1"/>
    <x v="1"/>
    <s v="KTOE"/>
    <x v="30"/>
    <x v="1"/>
    <x v="1"/>
    <n v="40.042555200000002"/>
  </r>
  <r>
    <x v="0"/>
    <x v="1"/>
    <x v="1"/>
    <s v="KTOE"/>
    <x v="37"/>
    <x v="1"/>
    <x v="1"/>
    <n v="1.2560399999999999E-2"/>
  </r>
  <r>
    <x v="13"/>
    <x v="2"/>
    <x v="2"/>
    <s v="KTOE"/>
    <x v="11"/>
    <x v="3"/>
    <x v="1"/>
    <n v="2.9014524000000002"/>
  </r>
  <r>
    <x v="13"/>
    <x v="2"/>
    <x v="2"/>
    <s v="KTOE"/>
    <x v="31"/>
    <x v="0"/>
    <x v="1"/>
    <n v="0.28470240000000002"/>
  </r>
  <r>
    <x v="9"/>
    <x v="2"/>
    <x v="2"/>
    <s v="KTOE"/>
    <x v="14"/>
    <x v="0"/>
    <x v="1"/>
    <n v="17.274736799999999"/>
  </r>
  <r>
    <x v="1"/>
    <x v="2"/>
    <x v="2"/>
    <s v="KTOE"/>
    <x v="32"/>
    <x v="5"/>
    <x v="1"/>
    <n v="2.6334971999999999"/>
  </r>
  <r>
    <x v="1"/>
    <x v="2"/>
    <x v="2"/>
    <s v="KTOE"/>
    <x v="24"/>
    <x v="5"/>
    <x v="1"/>
    <n v="19.225785599999998"/>
  </r>
  <r>
    <x v="1"/>
    <x v="2"/>
    <x v="2"/>
    <s v="KTOE"/>
    <x v="27"/>
    <x v="2"/>
    <x v="1"/>
    <n v="44.694090000000003"/>
  </r>
  <r>
    <x v="3"/>
    <x v="2"/>
    <x v="2"/>
    <s v="KTOE"/>
    <x v="25"/>
    <x v="1"/>
    <x v="1"/>
    <n v="2.0515319999999999"/>
  </r>
  <r>
    <x v="8"/>
    <x v="2"/>
    <x v="2"/>
    <s v="KTOE"/>
    <x v="5"/>
    <x v="5"/>
    <x v="1"/>
    <n v="0.10467"/>
  </r>
  <r>
    <x v="13"/>
    <x v="2"/>
    <x v="2"/>
    <s v="KTOE"/>
    <x v="9"/>
    <x v="5"/>
    <x v="1"/>
    <n v="0.42705359999999998"/>
  </r>
  <r>
    <x v="13"/>
    <x v="2"/>
    <x v="2"/>
    <s v="KTOE"/>
    <x v="26"/>
    <x v="2"/>
    <x v="1"/>
    <n v="0.65314079999999997"/>
  </r>
  <r>
    <x v="3"/>
    <x v="0"/>
    <x v="0"/>
    <s v="KTOE"/>
    <x v="11"/>
    <x v="5"/>
    <x v="0"/>
    <n v="11.032218"/>
  </r>
  <r>
    <x v="3"/>
    <x v="0"/>
    <x v="0"/>
    <s v="KTOE"/>
    <x v="13"/>
    <x v="4"/>
    <x v="0"/>
    <n v="19.016445600000001"/>
  </r>
  <r>
    <x v="3"/>
    <x v="0"/>
    <x v="0"/>
    <s v="KTOE"/>
    <x v="12"/>
    <x v="3"/>
    <x v="0"/>
    <n v="0.1088568"/>
  </r>
  <r>
    <x v="8"/>
    <x v="0"/>
    <x v="0"/>
    <s v="KTOE"/>
    <x v="5"/>
    <x v="3"/>
    <x v="0"/>
    <n v="0.1716588"/>
  </r>
  <r>
    <x v="8"/>
    <x v="0"/>
    <x v="0"/>
    <s v="KTOE"/>
    <x v="1"/>
    <x v="2"/>
    <x v="0"/>
    <n v="0.52753680000000003"/>
  </r>
  <r>
    <x v="8"/>
    <x v="0"/>
    <x v="0"/>
    <s v="KTOE"/>
    <x v="25"/>
    <x v="0"/>
    <x v="0"/>
    <n v="3.9774600000000002"/>
  </r>
  <r>
    <x v="9"/>
    <x v="0"/>
    <x v="0"/>
    <s v="KTOE"/>
    <x v="9"/>
    <x v="2"/>
    <x v="0"/>
    <n v="0.58196519999999996"/>
  </r>
  <r>
    <x v="13"/>
    <x v="2"/>
    <x v="2"/>
    <s v="KTOE"/>
    <x v="10"/>
    <x v="2"/>
    <x v="1"/>
    <n v="4.1868000000000002E-2"/>
  </r>
  <r>
    <x v="9"/>
    <x v="2"/>
    <x v="2"/>
    <s v="KTOE"/>
    <x v="22"/>
    <x v="0"/>
    <x v="1"/>
    <n v="0.33494400000000002"/>
  </r>
  <r>
    <x v="9"/>
    <x v="2"/>
    <x v="2"/>
    <s v="KTOE"/>
    <x v="8"/>
    <x v="5"/>
    <x v="1"/>
    <n v="0.78293159999999995"/>
  </r>
  <r>
    <x v="7"/>
    <x v="2"/>
    <x v="2"/>
    <s v="KTOE"/>
    <x v="7"/>
    <x v="5"/>
    <x v="1"/>
    <n v="0.60289919999999997"/>
  </r>
  <r>
    <x v="7"/>
    <x v="2"/>
    <x v="2"/>
    <s v="KTOE"/>
    <x v="16"/>
    <x v="2"/>
    <x v="1"/>
    <n v="0.10467"/>
  </r>
  <r>
    <x v="7"/>
    <x v="2"/>
    <x v="2"/>
    <s v="KTOE"/>
    <x v="17"/>
    <x v="1"/>
    <x v="1"/>
    <n v="4.1868000000000002E-2"/>
  </r>
  <r>
    <x v="1"/>
    <x v="2"/>
    <x v="2"/>
    <s v="KTOE"/>
    <x v="29"/>
    <x v="1"/>
    <x v="1"/>
    <n v="8.9681256000000005"/>
  </r>
  <r>
    <x v="8"/>
    <x v="2"/>
    <x v="2"/>
    <s v="KTOE"/>
    <x v="6"/>
    <x v="0"/>
    <x v="1"/>
    <n v="0.88760159999999999"/>
  </r>
  <r>
    <x v="3"/>
    <x v="2"/>
    <x v="2"/>
    <s v="KTOE"/>
    <x v="17"/>
    <x v="0"/>
    <x v="1"/>
    <n v="0.98808479999999999"/>
  </r>
  <r>
    <x v="8"/>
    <x v="2"/>
    <x v="2"/>
    <s v="KTOE"/>
    <x v="11"/>
    <x v="2"/>
    <x v="1"/>
    <n v="22.110490800000001"/>
  </r>
  <r>
    <x v="13"/>
    <x v="2"/>
    <x v="2"/>
    <s v="KTOE"/>
    <x v="14"/>
    <x v="4"/>
    <x v="1"/>
    <n v="1.0132056"/>
  </r>
  <r>
    <x v="14"/>
    <x v="0"/>
    <x v="0"/>
    <s v="KTOE"/>
    <x v="13"/>
    <x v="2"/>
    <x v="0"/>
    <n v="7.1175600000000006E-2"/>
  </r>
  <r>
    <x v="14"/>
    <x v="0"/>
    <x v="0"/>
    <s v="KTOE"/>
    <x v="1"/>
    <x v="0"/>
    <x v="0"/>
    <n v="58.401673199999998"/>
  </r>
  <r>
    <x v="8"/>
    <x v="0"/>
    <x v="0"/>
    <s v="KTOE"/>
    <x v="12"/>
    <x v="3"/>
    <x v="0"/>
    <n v="1.2560399999999999E-2"/>
  </r>
  <r>
    <x v="9"/>
    <x v="0"/>
    <x v="0"/>
    <s v="KTOE"/>
    <x v="14"/>
    <x v="0"/>
    <x v="0"/>
    <n v="33.452531999999998"/>
  </r>
  <r>
    <x v="6"/>
    <x v="0"/>
    <x v="0"/>
    <s v="KTOE"/>
    <x v="33"/>
    <x v="0"/>
    <x v="0"/>
    <n v="0.38937240000000001"/>
  </r>
  <r>
    <x v="7"/>
    <x v="0"/>
    <x v="0"/>
    <s v="KTOE"/>
    <x v="18"/>
    <x v="2"/>
    <x v="0"/>
    <n v="6.6988800000000001E-2"/>
  </r>
  <r>
    <x v="7"/>
    <x v="0"/>
    <x v="0"/>
    <s v="KTOE"/>
    <x v="27"/>
    <x v="0"/>
    <x v="0"/>
    <n v="6.6988800000000001E-2"/>
  </r>
  <r>
    <x v="1"/>
    <x v="2"/>
    <x v="2"/>
    <s v="KTOE"/>
    <x v="9"/>
    <x v="3"/>
    <x v="0"/>
    <n v="37.643518800000002"/>
  </r>
  <r>
    <x v="1"/>
    <x v="2"/>
    <x v="2"/>
    <s v="KTOE"/>
    <x v="17"/>
    <x v="3"/>
    <x v="0"/>
    <n v="52.791361199999997"/>
  </r>
  <r>
    <x v="1"/>
    <x v="2"/>
    <x v="2"/>
    <s v="KTOE"/>
    <x v="27"/>
    <x v="3"/>
    <x v="0"/>
    <n v="50.346269999999997"/>
  </r>
  <r>
    <x v="1"/>
    <x v="2"/>
    <x v="2"/>
    <s v="KTOE"/>
    <x v="26"/>
    <x v="1"/>
    <x v="0"/>
    <n v="159.61756320000001"/>
  </r>
  <r>
    <x v="1"/>
    <x v="2"/>
    <x v="2"/>
    <s v="KTOE"/>
    <x v="24"/>
    <x v="4"/>
    <x v="0"/>
    <n v="15.332061599999999"/>
  </r>
  <r>
    <x v="1"/>
    <x v="2"/>
    <x v="2"/>
    <s v="KTOE"/>
    <x v="2"/>
    <x v="1"/>
    <x v="0"/>
    <n v="26.7452784"/>
  </r>
  <r>
    <x v="9"/>
    <x v="2"/>
    <x v="2"/>
    <s v="KTOE"/>
    <x v="3"/>
    <x v="3"/>
    <x v="0"/>
    <n v="5.8615199999999999E-2"/>
  </r>
  <r>
    <x v="3"/>
    <x v="2"/>
    <x v="2"/>
    <s v="KTOE"/>
    <x v="11"/>
    <x v="5"/>
    <x v="0"/>
    <n v="0.60289919999999997"/>
  </r>
  <r>
    <x v="3"/>
    <x v="2"/>
    <x v="2"/>
    <s v="KTOE"/>
    <x v="12"/>
    <x v="1"/>
    <x v="0"/>
    <n v="1.2560399999999999E-2"/>
  </r>
  <r>
    <x v="3"/>
    <x v="2"/>
    <x v="2"/>
    <s v="KTOE"/>
    <x v="13"/>
    <x v="4"/>
    <x v="0"/>
    <n v="5.4051587999999997"/>
  </r>
  <r>
    <x v="8"/>
    <x v="2"/>
    <x v="2"/>
    <s v="KTOE"/>
    <x v="9"/>
    <x v="1"/>
    <x v="0"/>
    <n v="4.6515348000000003"/>
  </r>
  <r>
    <x v="8"/>
    <x v="2"/>
    <x v="2"/>
    <s v="KTOE"/>
    <x v="6"/>
    <x v="0"/>
    <x v="0"/>
    <n v="0.88760159999999999"/>
  </r>
  <r>
    <x v="8"/>
    <x v="2"/>
    <x v="2"/>
    <s v="KTOE"/>
    <x v="20"/>
    <x v="5"/>
    <x v="0"/>
    <n v="2.8386504000000001"/>
  </r>
  <r>
    <x v="8"/>
    <x v="2"/>
    <x v="2"/>
    <s v="KTOE"/>
    <x v="33"/>
    <x v="2"/>
    <x v="0"/>
    <n v="0.4898556"/>
  </r>
  <r>
    <x v="8"/>
    <x v="2"/>
    <x v="2"/>
    <s v="KTOE"/>
    <x v="0"/>
    <x v="5"/>
    <x v="0"/>
    <n v="0.20515320000000001"/>
  </r>
  <r>
    <x v="13"/>
    <x v="2"/>
    <x v="2"/>
    <s v="KTOE"/>
    <x v="26"/>
    <x v="5"/>
    <x v="0"/>
    <n v="0.15491160000000001"/>
  </r>
  <r>
    <x v="13"/>
    <x v="2"/>
    <x v="2"/>
    <s v="KTOE"/>
    <x v="11"/>
    <x v="0"/>
    <x v="0"/>
    <n v="2.6460575999999998"/>
  </r>
  <r>
    <x v="4"/>
    <x v="0"/>
    <x v="0"/>
    <s v="KTOE"/>
    <x v="26"/>
    <x v="5"/>
    <x v="0"/>
    <n v="70.769480400000006"/>
  </r>
  <r>
    <x v="10"/>
    <x v="0"/>
    <x v="0"/>
    <s v="KTOE"/>
    <x v="27"/>
    <x v="3"/>
    <x v="0"/>
    <n v="0.1339776"/>
  </r>
  <r>
    <x v="0"/>
    <x v="0"/>
    <x v="0"/>
    <s v="KTOE"/>
    <x v="28"/>
    <x v="1"/>
    <x v="0"/>
    <n v="612.71305919999998"/>
  </r>
  <r>
    <x v="0"/>
    <x v="0"/>
    <x v="0"/>
    <s v="KTOE"/>
    <x v="15"/>
    <x v="5"/>
    <x v="0"/>
    <n v="4.9320503999999996"/>
  </r>
  <r>
    <x v="0"/>
    <x v="0"/>
    <x v="0"/>
    <s v="KTOE"/>
    <x v="20"/>
    <x v="0"/>
    <x v="0"/>
    <n v="436.59531720000001"/>
  </r>
  <r>
    <x v="0"/>
    <x v="0"/>
    <x v="0"/>
    <s v="KTOE"/>
    <x v="30"/>
    <x v="3"/>
    <x v="0"/>
    <n v="846.02667599999995"/>
  </r>
  <r>
    <x v="0"/>
    <x v="0"/>
    <x v="0"/>
    <s v="KTOE"/>
    <x v="17"/>
    <x v="5"/>
    <x v="0"/>
    <n v="418.6423188"/>
  </r>
  <r>
    <x v="1"/>
    <x v="0"/>
    <x v="0"/>
    <s v="KTOE"/>
    <x v="26"/>
    <x v="3"/>
    <x v="0"/>
    <n v="7140.2273352000002"/>
  </r>
  <r>
    <x v="1"/>
    <x v="0"/>
    <x v="0"/>
    <s v="KTOE"/>
    <x v="32"/>
    <x v="1"/>
    <x v="0"/>
    <n v="118.6036704"/>
  </r>
  <r>
    <x v="11"/>
    <x v="3"/>
    <x v="3"/>
    <s v="KTOE"/>
    <x v="17"/>
    <x v="4"/>
    <x v="3"/>
    <n v="0.26376840000000001"/>
  </r>
  <r>
    <x v="1"/>
    <x v="2"/>
    <x v="2"/>
    <s v="KTOE"/>
    <x v="18"/>
    <x v="3"/>
    <x v="4"/>
    <n v="34.201969200000001"/>
  </r>
  <r>
    <x v="1"/>
    <x v="2"/>
    <x v="2"/>
    <s v="KTOE"/>
    <x v="1"/>
    <x v="0"/>
    <x v="4"/>
    <n v="48.4998912"/>
  </r>
  <r>
    <x v="3"/>
    <x v="2"/>
    <x v="2"/>
    <s v="KTOE"/>
    <x v="5"/>
    <x v="0"/>
    <x v="4"/>
    <n v="23.228366399999999"/>
  </r>
  <r>
    <x v="3"/>
    <x v="2"/>
    <x v="2"/>
    <s v="KTOE"/>
    <x v="11"/>
    <x v="0"/>
    <x v="4"/>
    <n v="0.38518560000000002"/>
  </r>
  <r>
    <x v="3"/>
    <x v="2"/>
    <x v="2"/>
    <s v="KTOE"/>
    <x v="3"/>
    <x v="5"/>
    <x v="4"/>
    <n v="1.6621596000000001"/>
  </r>
  <r>
    <x v="8"/>
    <x v="2"/>
    <x v="2"/>
    <s v="KTOE"/>
    <x v="0"/>
    <x v="2"/>
    <x v="4"/>
    <n v="0.24283440000000001"/>
  </r>
  <r>
    <x v="8"/>
    <x v="2"/>
    <x v="2"/>
    <s v="KTOE"/>
    <x v="2"/>
    <x v="2"/>
    <x v="4"/>
    <n v="2.6628048"/>
  </r>
  <r>
    <x v="13"/>
    <x v="2"/>
    <x v="2"/>
    <s v="KTOE"/>
    <x v="7"/>
    <x v="2"/>
    <x v="4"/>
    <n v="0.1088568"/>
  </r>
  <r>
    <x v="13"/>
    <x v="2"/>
    <x v="2"/>
    <s v="KTOE"/>
    <x v="28"/>
    <x v="0"/>
    <x v="4"/>
    <n v="0.1339776"/>
  </r>
  <r>
    <x v="13"/>
    <x v="2"/>
    <x v="2"/>
    <s v="KTOE"/>
    <x v="26"/>
    <x v="5"/>
    <x v="4"/>
    <n v="0.15491160000000001"/>
  </r>
  <r>
    <x v="13"/>
    <x v="2"/>
    <x v="2"/>
    <s v="KTOE"/>
    <x v="31"/>
    <x v="2"/>
    <x v="4"/>
    <n v="0.29726279999999999"/>
  </r>
  <r>
    <x v="4"/>
    <x v="0"/>
    <x v="0"/>
    <s v="KTOE"/>
    <x v="10"/>
    <x v="0"/>
    <x v="1"/>
    <n v="44.300530799999997"/>
  </r>
  <r>
    <x v="4"/>
    <x v="0"/>
    <x v="0"/>
    <s v="KTOE"/>
    <x v="3"/>
    <x v="3"/>
    <x v="1"/>
    <n v="803.30456879999997"/>
  </r>
  <r>
    <x v="4"/>
    <x v="0"/>
    <x v="0"/>
    <s v="KTOE"/>
    <x v="25"/>
    <x v="4"/>
    <x v="1"/>
    <n v="154.15378920000001"/>
  </r>
  <r>
    <x v="3"/>
    <x v="0"/>
    <x v="0"/>
    <s v="KTOE"/>
    <x v="8"/>
    <x v="2"/>
    <x v="1"/>
    <n v="1.4193252000000001"/>
  </r>
  <r>
    <x v="8"/>
    <x v="0"/>
    <x v="0"/>
    <s v="KTOE"/>
    <x v="9"/>
    <x v="5"/>
    <x v="1"/>
    <n v="22.223534399999998"/>
  </r>
  <r>
    <x v="13"/>
    <x v="0"/>
    <x v="0"/>
    <s v="KTOE"/>
    <x v="11"/>
    <x v="4"/>
    <x v="1"/>
    <n v="37.836111600000002"/>
  </r>
  <r>
    <x v="0"/>
    <x v="0"/>
    <x v="0"/>
    <s v="KTOE"/>
    <x v="15"/>
    <x v="2"/>
    <x v="1"/>
    <n v="3.7178784"/>
  </r>
  <r>
    <x v="0"/>
    <x v="0"/>
    <x v="0"/>
    <s v="KTOE"/>
    <x v="14"/>
    <x v="3"/>
    <x v="1"/>
    <n v="5136.1150319999997"/>
  </r>
  <r>
    <x v="0"/>
    <x v="0"/>
    <x v="0"/>
    <s v="KTOE"/>
    <x v="6"/>
    <x v="5"/>
    <x v="1"/>
    <n v="244.1867364"/>
  </r>
  <r>
    <x v="0"/>
    <x v="0"/>
    <x v="0"/>
    <s v="KTOE"/>
    <x v="20"/>
    <x v="2"/>
    <x v="1"/>
    <n v="395.52280919999998"/>
  </r>
  <r>
    <x v="0"/>
    <x v="0"/>
    <x v="0"/>
    <s v="KTOE"/>
    <x v="12"/>
    <x v="3"/>
    <x v="1"/>
    <n v="231.52166639999999"/>
  </r>
  <r>
    <x v="0"/>
    <x v="0"/>
    <x v="0"/>
    <s v="KTOE"/>
    <x v="8"/>
    <x v="1"/>
    <x v="1"/>
    <n v="474.37281359999997"/>
  </r>
  <r>
    <x v="1"/>
    <x v="0"/>
    <x v="0"/>
    <s v="KTOE"/>
    <x v="9"/>
    <x v="4"/>
    <x v="1"/>
    <n v="848.32104240000001"/>
  </r>
  <r>
    <x v="1"/>
    <x v="0"/>
    <x v="0"/>
    <s v="KTOE"/>
    <x v="15"/>
    <x v="1"/>
    <x v="1"/>
    <n v="97.6738572"/>
  </r>
  <r>
    <x v="1"/>
    <x v="0"/>
    <x v="0"/>
    <s v="KTOE"/>
    <x v="18"/>
    <x v="1"/>
    <x v="1"/>
    <n v="6473.0775024000004"/>
  </r>
  <r>
    <x v="1"/>
    <x v="0"/>
    <x v="0"/>
    <s v="KTOE"/>
    <x v="17"/>
    <x v="4"/>
    <x v="1"/>
    <n v="742.17310199999997"/>
  </r>
  <r>
    <x v="1"/>
    <x v="0"/>
    <x v="0"/>
    <s v="KTOE"/>
    <x v="24"/>
    <x v="4"/>
    <x v="1"/>
    <n v="162.12545639999999"/>
  </r>
  <r>
    <x v="1"/>
    <x v="0"/>
    <x v="0"/>
    <s v="KTOE"/>
    <x v="32"/>
    <x v="0"/>
    <x v="1"/>
    <n v="133.52961239999999"/>
  </r>
  <r>
    <x v="1"/>
    <x v="0"/>
    <x v="0"/>
    <s v="KTOE"/>
    <x v="2"/>
    <x v="3"/>
    <x v="1"/>
    <n v="3726.7669764000002"/>
  </r>
  <r>
    <x v="9"/>
    <x v="0"/>
    <x v="0"/>
    <s v="KTOE"/>
    <x v="16"/>
    <x v="0"/>
    <x v="1"/>
    <n v="6.3011340000000002"/>
  </r>
  <r>
    <x v="3"/>
    <x v="0"/>
    <x v="0"/>
    <s v="KTOE"/>
    <x v="5"/>
    <x v="5"/>
    <x v="1"/>
    <n v="193.56832439999999"/>
  </r>
  <r>
    <x v="3"/>
    <x v="0"/>
    <x v="0"/>
    <s v="KTOE"/>
    <x v="11"/>
    <x v="2"/>
    <x v="1"/>
    <n v="7.7832612000000001"/>
  </r>
  <r>
    <x v="0"/>
    <x v="1"/>
    <x v="1"/>
    <s v="KTOE"/>
    <x v="28"/>
    <x v="4"/>
    <x v="1"/>
    <n v="3.5839007999999999"/>
  </r>
  <r>
    <x v="0"/>
    <x v="1"/>
    <x v="1"/>
    <s v="KTOE"/>
    <x v="9"/>
    <x v="4"/>
    <x v="1"/>
    <n v="1.0383264000000001"/>
  </r>
  <r>
    <x v="0"/>
    <x v="1"/>
    <x v="1"/>
    <s v="KTOE"/>
    <x v="22"/>
    <x v="1"/>
    <x v="1"/>
    <n v="16.349454000000001"/>
  </r>
  <r>
    <x v="0"/>
    <x v="1"/>
    <x v="1"/>
    <s v="KTOE"/>
    <x v="10"/>
    <x v="5"/>
    <x v="1"/>
    <n v="40.444488"/>
  </r>
  <r>
    <x v="0"/>
    <x v="1"/>
    <x v="1"/>
    <s v="KTOE"/>
    <x v="13"/>
    <x v="5"/>
    <x v="1"/>
    <n v="22.324017600000001"/>
  </r>
  <r>
    <x v="9"/>
    <x v="2"/>
    <x v="2"/>
    <s v="KTOE"/>
    <x v="16"/>
    <x v="5"/>
    <x v="1"/>
    <n v="0.18003240000000001"/>
  </r>
  <r>
    <x v="1"/>
    <x v="2"/>
    <x v="2"/>
    <s v="KTOE"/>
    <x v="9"/>
    <x v="1"/>
    <x v="1"/>
    <n v="38.053825199999999"/>
  </r>
  <r>
    <x v="1"/>
    <x v="2"/>
    <x v="2"/>
    <s v="KTOE"/>
    <x v="14"/>
    <x v="0"/>
    <x v="1"/>
    <n v="166.56346439999999"/>
  </r>
  <r>
    <x v="1"/>
    <x v="2"/>
    <x v="2"/>
    <s v="KTOE"/>
    <x v="30"/>
    <x v="4"/>
    <x v="1"/>
    <n v="40.3481916"/>
  </r>
  <r>
    <x v="1"/>
    <x v="2"/>
    <x v="2"/>
    <s v="KTOE"/>
    <x v="22"/>
    <x v="5"/>
    <x v="1"/>
    <n v="10.270220399999999"/>
  </r>
  <r>
    <x v="3"/>
    <x v="2"/>
    <x v="2"/>
    <s v="KTOE"/>
    <x v="31"/>
    <x v="0"/>
    <x v="1"/>
    <n v="6.5858363999999998"/>
  </r>
  <r>
    <x v="8"/>
    <x v="2"/>
    <x v="2"/>
    <s v="KTOE"/>
    <x v="8"/>
    <x v="0"/>
    <x v="1"/>
    <n v="1.4905008"/>
  </r>
  <r>
    <x v="8"/>
    <x v="2"/>
    <x v="2"/>
    <s v="KTOE"/>
    <x v="1"/>
    <x v="5"/>
    <x v="1"/>
    <n v="0.29726279999999999"/>
  </r>
  <r>
    <x v="3"/>
    <x v="0"/>
    <x v="0"/>
    <s v="KTOE"/>
    <x v="31"/>
    <x v="2"/>
    <x v="0"/>
    <n v="33.117587999999998"/>
  </r>
  <r>
    <x v="8"/>
    <x v="0"/>
    <x v="0"/>
    <s v="KTOE"/>
    <x v="9"/>
    <x v="3"/>
    <x v="0"/>
    <n v="20.377155599999998"/>
  </r>
  <r>
    <x v="8"/>
    <x v="0"/>
    <x v="0"/>
    <s v="KTOE"/>
    <x v="6"/>
    <x v="2"/>
    <x v="0"/>
    <n v="1.5700499999999999"/>
  </r>
  <r>
    <x v="8"/>
    <x v="0"/>
    <x v="0"/>
    <s v="KTOE"/>
    <x v="26"/>
    <x v="0"/>
    <x v="0"/>
    <n v="0.25120799999999999"/>
  </r>
  <r>
    <x v="8"/>
    <x v="0"/>
    <x v="0"/>
    <s v="KTOE"/>
    <x v="13"/>
    <x v="5"/>
    <x v="0"/>
    <n v="3.1233528000000002"/>
  </r>
  <r>
    <x v="13"/>
    <x v="0"/>
    <x v="0"/>
    <s v="KTOE"/>
    <x v="11"/>
    <x v="2"/>
    <x v="0"/>
    <n v="47.214543599999999"/>
  </r>
  <r>
    <x v="13"/>
    <x v="0"/>
    <x v="0"/>
    <s v="KTOE"/>
    <x v="31"/>
    <x v="0"/>
    <x v="0"/>
    <n v="7.5278663999999997"/>
  </r>
  <r>
    <x v="9"/>
    <x v="0"/>
    <x v="0"/>
    <s v="KTOE"/>
    <x v="3"/>
    <x v="5"/>
    <x v="0"/>
    <n v="0.21352679999999999"/>
  </r>
  <r>
    <x v="1"/>
    <x v="2"/>
    <x v="2"/>
    <s v="KTOE"/>
    <x v="3"/>
    <x v="2"/>
    <x v="0"/>
    <n v="8.3736000000000005E-2"/>
  </r>
  <r>
    <x v="3"/>
    <x v="2"/>
    <x v="2"/>
    <s v="KTOE"/>
    <x v="16"/>
    <x v="5"/>
    <x v="0"/>
    <n v="1.67472E-2"/>
  </r>
  <r>
    <x v="8"/>
    <x v="2"/>
    <x v="2"/>
    <s v="KTOE"/>
    <x v="16"/>
    <x v="1"/>
    <x v="0"/>
    <n v="1.9845432000000001"/>
  </r>
  <r>
    <x v="8"/>
    <x v="2"/>
    <x v="2"/>
    <s v="KTOE"/>
    <x v="14"/>
    <x v="0"/>
    <x v="0"/>
    <n v="4.7143367999999999"/>
  </r>
  <r>
    <x v="13"/>
    <x v="2"/>
    <x v="2"/>
    <s v="KTOE"/>
    <x v="3"/>
    <x v="0"/>
    <x v="0"/>
    <n v="3.4289892000000002"/>
  </r>
  <r>
    <x v="4"/>
    <x v="0"/>
    <x v="0"/>
    <s v="KTOE"/>
    <x v="28"/>
    <x v="4"/>
    <x v="0"/>
    <n v="59.992657199999996"/>
  </r>
  <r>
    <x v="2"/>
    <x v="0"/>
    <x v="0"/>
    <s v="KTOE"/>
    <x v="19"/>
    <x v="4"/>
    <x v="0"/>
    <n v="0.15072479999999999"/>
  </r>
  <r>
    <x v="0"/>
    <x v="0"/>
    <x v="0"/>
    <s v="KTOE"/>
    <x v="29"/>
    <x v="5"/>
    <x v="0"/>
    <n v="52.854163200000002"/>
  </r>
  <r>
    <x v="7"/>
    <x v="0"/>
    <x v="0"/>
    <s v="KTOE"/>
    <x v="16"/>
    <x v="4"/>
    <x v="0"/>
    <n v="5.9452559999999997"/>
  </r>
  <r>
    <x v="1"/>
    <x v="2"/>
    <x v="2"/>
    <s v="KTOE"/>
    <x v="3"/>
    <x v="3"/>
    <x v="0"/>
    <n v="0.1172304"/>
  </r>
  <r>
    <x v="3"/>
    <x v="2"/>
    <x v="2"/>
    <s v="KTOE"/>
    <x v="28"/>
    <x v="2"/>
    <x v="0"/>
    <n v="8.3736000000000001E-3"/>
  </r>
  <r>
    <x v="3"/>
    <x v="2"/>
    <x v="2"/>
    <s v="KTOE"/>
    <x v="14"/>
    <x v="4"/>
    <x v="0"/>
    <n v="1.9887300000000001"/>
  </r>
  <r>
    <x v="8"/>
    <x v="2"/>
    <x v="2"/>
    <s v="KTOE"/>
    <x v="16"/>
    <x v="5"/>
    <x v="0"/>
    <n v="2.1855096000000001"/>
  </r>
  <r>
    <x v="8"/>
    <x v="2"/>
    <x v="2"/>
    <s v="KTOE"/>
    <x v="14"/>
    <x v="1"/>
    <x v="0"/>
    <n v="4.0025807999999996"/>
  </r>
  <r>
    <x v="8"/>
    <x v="2"/>
    <x v="2"/>
    <s v="KTOE"/>
    <x v="2"/>
    <x v="4"/>
    <x v="0"/>
    <n v="2.6041896000000002"/>
  </r>
  <r>
    <x v="13"/>
    <x v="2"/>
    <x v="2"/>
    <s v="KTOE"/>
    <x v="3"/>
    <x v="1"/>
    <x v="0"/>
    <n v="3.1359132000000001"/>
  </r>
  <r>
    <x v="4"/>
    <x v="0"/>
    <x v="0"/>
    <s v="KTOE"/>
    <x v="28"/>
    <x v="2"/>
    <x v="0"/>
    <n v="75.9946068"/>
  </r>
  <r>
    <x v="2"/>
    <x v="0"/>
    <x v="0"/>
    <s v="KTOE"/>
    <x v="19"/>
    <x v="2"/>
    <x v="0"/>
    <n v="9.21096E-2"/>
  </r>
  <r>
    <x v="0"/>
    <x v="0"/>
    <x v="0"/>
    <s v="KTOE"/>
    <x v="36"/>
    <x v="5"/>
    <x v="0"/>
    <n v="6.3890567999999996"/>
  </r>
  <r>
    <x v="1"/>
    <x v="0"/>
    <x v="0"/>
    <s v="KTOE"/>
    <x v="16"/>
    <x v="5"/>
    <x v="0"/>
    <n v="483.35349960000002"/>
  </r>
  <r>
    <x v="1"/>
    <x v="0"/>
    <x v="0"/>
    <s v="KTOE"/>
    <x v="23"/>
    <x v="1"/>
    <x v="0"/>
    <n v="1105.0639920000001"/>
  </r>
  <r>
    <x v="1"/>
    <x v="0"/>
    <x v="0"/>
    <s v="KTOE"/>
    <x v="35"/>
    <x v="3"/>
    <x v="0"/>
    <n v="39.226129200000003"/>
  </r>
  <r>
    <x v="3"/>
    <x v="0"/>
    <x v="0"/>
    <s v="KTOE"/>
    <x v="16"/>
    <x v="3"/>
    <x v="0"/>
    <n v="3.7681199999999998E-2"/>
  </r>
  <r>
    <x v="3"/>
    <x v="0"/>
    <x v="0"/>
    <s v="KTOE"/>
    <x v="30"/>
    <x v="0"/>
    <x v="0"/>
    <n v="25.0203168"/>
  </r>
  <r>
    <x v="1"/>
    <x v="3"/>
    <x v="3"/>
    <s v="KTOE"/>
    <x v="28"/>
    <x v="4"/>
    <x v="3"/>
    <n v="0.2344608"/>
  </r>
  <r>
    <x v="13"/>
    <x v="4"/>
    <x v="4"/>
    <s v="KTOE"/>
    <x v="33"/>
    <x v="0"/>
    <x v="5"/>
    <n v="1.4193252000000001"/>
  </r>
  <r>
    <x v="13"/>
    <x v="4"/>
    <x v="4"/>
    <s v="KTOE"/>
    <x v="1"/>
    <x v="3"/>
    <x v="5"/>
    <n v="4.7771388000000004"/>
  </r>
  <r>
    <x v="13"/>
    <x v="4"/>
    <x v="4"/>
    <s v="KTOE"/>
    <x v="2"/>
    <x v="3"/>
    <x v="5"/>
    <n v="5.1790716000000003"/>
  </r>
  <r>
    <x v="1"/>
    <x v="2"/>
    <x v="2"/>
    <s v="KTOE"/>
    <x v="7"/>
    <x v="5"/>
    <x v="4"/>
    <n v="96.162422399999997"/>
  </r>
  <r>
    <x v="1"/>
    <x v="2"/>
    <x v="2"/>
    <s v="KTOE"/>
    <x v="30"/>
    <x v="0"/>
    <x v="4"/>
    <n v="57.313105200000003"/>
  </r>
  <r>
    <x v="1"/>
    <x v="2"/>
    <x v="2"/>
    <s v="KTOE"/>
    <x v="23"/>
    <x v="3"/>
    <x v="4"/>
    <n v="63.559810800000001"/>
  </r>
  <r>
    <x v="1"/>
    <x v="2"/>
    <x v="2"/>
    <s v="KTOE"/>
    <x v="0"/>
    <x v="4"/>
    <x v="4"/>
    <n v="28.009692000000001"/>
  </r>
  <r>
    <x v="3"/>
    <x v="2"/>
    <x v="2"/>
    <s v="KTOE"/>
    <x v="4"/>
    <x v="3"/>
    <x v="4"/>
    <n v="1.0801944000000001"/>
  </r>
  <r>
    <x v="3"/>
    <x v="2"/>
    <x v="2"/>
    <s v="KTOE"/>
    <x v="7"/>
    <x v="3"/>
    <x v="4"/>
    <n v="0.62802000000000002"/>
  </r>
  <r>
    <x v="3"/>
    <x v="2"/>
    <x v="2"/>
    <s v="KTOE"/>
    <x v="9"/>
    <x v="0"/>
    <x v="4"/>
    <n v="2.5120799999999999E-2"/>
  </r>
  <r>
    <x v="13"/>
    <x v="2"/>
    <x v="2"/>
    <s v="KTOE"/>
    <x v="1"/>
    <x v="1"/>
    <x v="4"/>
    <n v="0.23027400000000001"/>
  </r>
  <r>
    <x v="13"/>
    <x v="2"/>
    <x v="2"/>
    <s v="KTOE"/>
    <x v="3"/>
    <x v="2"/>
    <x v="4"/>
    <n v="3.8099880000000002"/>
  </r>
  <r>
    <x v="12"/>
    <x v="0"/>
    <x v="0"/>
    <s v="KTOE"/>
    <x v="22"/>
    <x v="3"/>
    <x v="1"/>
    <n v="3.8392955999999998"/>
  </r>
  <r>
    <x v="8"/>
    <x v="0"/>
    <x v="0"/>
    <s v="KTOE"/>
    <x v="14"/>
    <x v="0"/>
    <x v="1"/>
    <n v="5.1958187999999996"/>
  </r>
  <r>
    <x v="13"/>
    <x v="0"/>
    <x v="0"/>
    <s v="KTOE"/>
    <x v="33"/>
    <x v="3"/>
    <x v="1"/>
    <n v="12.6064548"/>
  </r>
  <r>
    <x v="13"/>
    <x v="0"/>
    <x v="0"/>
    <s v="KTOE"/>
    <x v="23"/>
    <x v="1"/>
    <x v="1"/>
    <n v="2.9851884000000002"/>
  </r>
  <r>
    <x v="13"/>
    <x v="0"/>
    <x v="0"/>
    <s v="KTOE"/>
    <x v="18"/>
    <x v="1"/>
    <x v="1"/>
    <n v="14.025779999999999"/>
  </r>
  <r>
    <x v="0"/>
    <x v="0"/>
    <x v="0"/>
    <s v="KTOE"/>
    <x v="19"/>
    <x v="0"/>
    <x v="1"/>
    <n v="55.207144800000002"/>
  </r>
  <r>
    <x v="0"/>
    <x v="0"/>
    <x v="0"/>
    <s v="KTOE"/>
    <x v="36"/>
    <x v="2"/>
    <x v="1"/>
    <n v="4.9571712000000003"/>
  </r>
  <r>
    <x v="0"/>
    <x v="0"/>
    <x v="0"/>
    <s v="KTOE"/>
    <x v="24"/>
    <x v="0"/>
    <x v="1"/>
    <n v="97.832955600000005"/>
  </r>
  <r>
    <x v="1"/>
    <x v="0"/>
    <x v="0"/>
    <s v="KTOE"/>
    <x v="0"/>
    <x v="4"/>
    <x v="1"/>
    <n v="203.5329084"/>
  </r>
  <r>
    <x v="1"/>
    <x v="0"/>
    <x v="0"/>
    <s v="KTOE"/>
    <x v="3"/>
    <x v="4"/>
    <x v="1"/>
    <n v="2028.39993"/>
  </r>
  <r>
    <x v="1"/>
    <x v="0"/>
    <x v="0"/>
    <s v="KTOE"/>
    <x v="25"/>
    <x v="3"/>
    <x v="1"/>
    <n v="6310.8599364000002"/>
  </r>
  <r>
    <x v="13"/>
    <x v="0"/>
    <x v="0"/>
    <s v="KTOE"/>
    <x v="2"/>
    <x v="4"/>
    <x v="1"/>
    <n v="11.7900288"/>
  </r>
  <r>
    <x v="9"/>
    <x v="0"/>
    <x v="0"/>
    <s v="KTOE"/>
    <x v="6"/>
    <x v="5"/>
    <x v="1"/>
    <n v="2.0934000000000001E-2"/>
  </r>
  <r>
    <x v="2"/>
    <x v="0"/>
    <x v="0"/>
    <s v="KTOE"/>
    <x v="16"/>
    <x v="0"/>
    <x v="1"/>
    <n v="34.725319200000001"/>
  </r>
  <r>
    <x v="14"/>
    <x v="0"/>
    <x v="0"/>
    <s v="KTOE"/>
    <x v="7"/>
    <x v="3"/>
    <x v="1"/>
    <n v="49.060922400000003"/>
  </r>
  <r>
    <x v="14"/>
    <x v="0"/>
    <x v="0"/>
    <s v="KTOE"/>
    <x v="14"/>
    <x v="1"/>
    <x v="1"/>
    <n v="297.50563440000002"/>
  </r>
  <r>
    <x v="3"/>
    <x v="0"/>
    <x v="0"/>
    <s v="KTOE"/>
    <x v="16"/>
    <x v="1"/>
    <x v="1"/>
    <n v="5.4428400000000002E-2"/>
  </r>
  <r>
    <x v="3"/>
    <x v="0"/>
    <x v="0"/>
    <s v="KTOE"/>
    <x v="30"/>
    <x v="5"/>
    <x v="1"/>
    <n v="23.023213200000001"/>
  </r>
  <r>
    <x v="1"/>
    <x v="3"/>
    <x v="3"/>
    <s v="KTOE"/>
    <x v="1"/>
    <x v="4"/>
    <x v="1"/>
    <n v="0.26376840000000001"/>
  </r>
  <r>
    <x v="1"/>
    <x v="3"/>
    <x v="3"/>
    <s v="KTOE"/>
    <x v="25"/>
    <x v="0"/>
    <x v="1"/>
    <n v="0.439614"/>
  </r>
  <r>
    <x v="13"/>
    <x v="4"/>
    <x v="4"/>
    <s v="KTOE"/>
    <x v="33"/>
    <x v="4"/>
    <x v="1"/>
    <n v="1.9552356"/>
  </r>
  <r>
    <x v="13"/>
    <x v="4"/>
    <x v="4"/>
    <s v="KTOE"/>
    <x v="1"/>
    <x v="4"/>
    <x v="1"/>
    <n v="4.9027428000000004"/>
  </r>
  <r>
    <x v="0"/>
    <x v="1"/>
    <x v="1"/>
    <s v="KTOE"/>
    <x v="26"/>
    <x v="3"/>
    <x v="1"/>
    <n v="35.483130000000003"/>
  </r>
  <r>
    <x v="0"/>
    <x v="1"/>
    <x v="1"/>
    <s v="KTOE"/>
    <x v="29"/>
    <x v="5"/>
    <x v="1"/>
    <n v="0.25539479999999998"/>
  </r>
  <r>
    <x v="9"/>
    <x v="2"/>
    <x v="2"/>
    <s v="KTOE"/>
    <x v="6"/>
    <x v="5"/>
    <x v="1"/>
    <n v="2.0934000000000001E-2"/>
  </r>
  <r>
    <x v="1"/>
    <x v="2"/>
    <x v="2"/>
    <s v="KTOE"/>
    <x v="35"/>
    <x v="4"/>
    <x v="1"/>
    <n v="2.7632880000000002"/>
  </r>
  <r>
    <x v="3"/>
    <x v="2"/>
    <x v="2"/>
    <s v="KTOE"/>
    <x v="14"/>
    <x v="3"/>
    <x v="1"/>
    <n v="2.3320476000000001"/>
  </r>
  <r>
    <x v="14"/>
    <x v="0"/>
    <x v="0"/>
    <s v="KTOE"/>
    <x v="28"/>
    <x v="1"/>
    <x v="0"/>
    <n v="63.388151999999998"/>
  </r>
  <r>
    <x v="14"/>
    <x v="0"/>
    <x v="0"/>
    <s v="KTOE"/>
    <x v="9"/>
    <x v="4"/>
    <x v="0"/>
    <n v="89.354685599999996"/>
  </r>
  <r>
    <x v="5"/>
    <x v="0"/>
    <x v="0"/>
    <s v="KTOE"/>
    <x v="3"/>
    <x v="3"/>
    <x v="0"/>
    <n v="0.95040360000000002"/>
  </r>
  <r>
    <x v="13"/>
    <x v="0"/>
    <x v="0"/>
    <s v="KTOE"/>
    <x v="33"/>
    <x v="4"/>
    <x v="0"/>
    <n v="20.469265199999999"/>
  </r>
  <r>
    <x v="13"/>
    <x v="0"/>
    <x v="0"/>
    <s v="KTOE"/>
    <x v="3"/>
    <x v="1"/>
    <x v="0"/>
    <n v="66.704097599999997"/>
  </r>
  <r>
    <x v="14"/>
    <x v="0"/>
    <x v="0"/>
    <s v="KTOE"/>
    <x v="33"/>
    <x v="2"/>
    <x v="0"/>
    <n v="77.547909599999997"/>
  </r>
  <r>
    <x v="14"/>
    <x v="0"/>
    <x v="0"/>
    <s v="KTOE"/>
    <x v="11"/>
    <x v="3"/>
    <x v="0"/>
    <n v="351.95496839999998"/>
  </r>
  <r>
    <x v="14"/>
    <x v="0"/>
    <x v="0"/>
    <s v="KTOE"/>
    <x v="10"/>
    <x v="4"/>
    <x v="0"/>
    <n v="34.821615600000001"/>
  </r>
  <r>
    <x v="14"/>
    <x v="0"/>
    <x v="0"/>
    <s v="KTOE"/>
    <x v="2"/>
    <x v="2"/>
    <x v="0"/>
    <n v="146.9189988"/>
  </r>
  <r>
    <x v="13"/>
    <x v="0"/>
    <x v="0"/>
    <s v="KTOE"/>
    <x v="9"/>
    <x v="2"/>
    <x v="0"/>
    <n v="12.2128956"/>
  </r>
  <r>
    <x v="13"/>
    <x v="0"/>
    <x v="0"/>
    <s v="KTOE"/>
    <x v="18"/>
    <x v="0"/>
    <x v="0"/>
    <n v="13.138178399999999"/>
  </r>
  <r>
    <x v="9"/>
    <x v="0"/>
    <x v="0"/>
    <s v="KTOE"/>
    <x v="22"/>
    <x v="1"/>
    <x v="0"/>
    <n v="0.95040360000000002"/>
  </r>
  <r>
    <x v="9"/>
    <x v="0"/>
    <x v="0"/>
    <s v="KTOE"/>
    <x v="8"/>
    <x v="4"/>
    <x v="0"/>
    <n v="0.17584559999999999"/>
  </r>
  <r>
    <x v="7"/>
    <x v="0"/>
    <x v="0"/>
    <s v="KTOE"/>
    <x v="9"/>
    <x v="3"/>
    <x v="0"/>
    <n v="2.8302768"/>
  </r>
  <r>
    <x v="7"/>
    <x v="0"/>
    <x v="0"/>
    <s v="KTOE"/>
    <x v="17"/>
    <x v="2"/>
    <x v="0"/>
    <n v="1.15137"/>
  </r>
  <r>
    <x v="7"/>
    <x v="0"/>
    <x v="0"/>
    <s v="KTOE"/>
    <x v="26"/>
    <x v="5"/>
    <x v="0"/>
    <n v="10.3162752"/>
  </r>
  <r>
    <x v="7"/>
    <x v="0"/>
    <x v="0"/>
    <s v="KTOE"/>
    <x v="32"/>
    <x v="2"/>
    <x v="0"/>
    <n v="5.0241599999999997E-2"/>
  </r>
  <r>
    <x v="7"/>
    <x v="0"/>
    <x v="0"/>
    <s v="KTOE"/>
    <x v="11"/>
    <x v="4"/>
    <x v="0"/>
    <n v="12.384554400000001"/>
  </r>
  <r>
    <x v="1"/>
    <x v="2"/>
    <x v="2"/>
    <s v="KTOE"/>
    <x v="31"/>
    <x v="3"/>
    <x v="0"/>
    <n v="74.231964000000005"/>
  </r>
  <r>
    <x v="3"/>
    <x v="2"/>
    <x v="2"/>
    <s v="KTOE"/>
    <x v="31"/>
    <x v="3"/>
    <x v="0"/>
    <n v="6.2173980000000002"/>
  </r>
  <r>
    <x v="8"/>
    <x v="2"/>
    <x v="2"/>
    <s v="KTOE"/>
    <x v="26"/>
    <x v="1"/>
    <x v="0"/>
    <n v="0.146538"/>
  </r>
  <r>
    <x v="8"/>
    <x v="2"/>
    <x v="2"/>
    <s v="KTOE"/>
    <x v="5"/>
    <x v="1"/>
    <x v="0"/>
    <n v="0.146538"/>
  </r>
  <r>
    <x v="16"/>
    <x v="2"/>
    <x v="2"/>
    <s v="KTOE"/>
    <x v="17"/>
    <x v="3"/>
    <x v="0"/>
    <n v="4.1868000000000001E-3"/>
  </r>
  <r>
    <x v="13"/>
    <x v="2"/>
    <x v="2"/>
    <s v="KTOE"/>
    <x v="9"/>
    <x v="1"/>
    <x v="0"/>
    <n v="0.42705359999999998"/>
  </r>
  <r>
    <x v="13"/>
    <x v="2"/>
    <x v="2"/>
    <s v="KTOE"/>
    <x v="7"/>
    <x v="4"/>
    <x v="0"/>
    <n v="0.10467"/>
  </r>
  <r>
    <x v="4"/>
    <x v="0"/>
    <x v="0"/>
    <s v="KTOE"/>
    <x v="2"/>
    <x v="3"/>
    <x v="0"/>
    <n v="151.1392932"/>
  </r>
  <r>
    <x v="4"/>
    <x v="0"/>
    <x v="0"/>
    <s v="KTOE"/>
    <x v="3"/>
    <x v="5"/>
    <x v="0"/>
    <n v="506.9335572"/>
  </r>
  <r>
    <x v="10"/>
    <x v="0"/>
    <x v="0"/>
    <s v="KTOE"/>
    <x v="9"/>
    <x v="0"/>
    <x v="0"/>
    <n v="19.799377199999999"/>
  </r>
  <r>
    <x v="10"/>
    <x v="0"/>
    <x v="0"/>
    <s v="KTOE"/>
    <x v="33"/>
    <x v="3"/>
    <x v="0"/>
    <n v="2.2776192000000002"/>
  </r>
  <r>
    <x v="0"/>
    <x v="0"/>
    <x v="0"/>
    <s v="KTOE"/>
    <x v="6"/>
    <x v="1"/>
    <x v="0"/>
    <n v="236.6923644"/>
  </r>
  <r>
    <x v="0"/>
    <x v="0"/>
    <x v="0"/>
    <s v="KTOE"/>
    <x v="22"/>
    <x v="2"/>
    <x v="0"/>
    <n v="76.769164799999999"/>
  </r>
  <r>
    <x v="0"/>
    <x v="0"/>
    <x v="0"/>
    <s v="KTOE"/>
    <x v="13"/>
    <x v="1"/>
    <x v="0"/>
    <n v="1093.2111612000001"/>
  </r>
  <r>
    <x v="1"/>
    <x v="0"/>
    <x v="0"/>
    <s v="KTOE"/>
    <x v="14"/>
    <x v="1"/>
    <x v="0"/>
    <n v="10540.2773736"/>
  </r>
  <r>
    <x v="1"/>
    <x v="0"/>
    <x v="0"/>
    <s v="KTOE"/>
    <x v="27"/>
    <x v="3"/>
    <x v="0"/>
    <n v="301.30306200000001"/>
  </r>
  <r>
    <x v="1"/>
    <x v="0"/>
    <x v="0"/>
    <s v="KTOE"/>
    <x v="22"/>
    <x v="5"/>
    <x v="0"/>
    <n v="545.32232639999995"/>
  </r>
  <r>
    <x v="1"/>
    <x v="0"/>
    <x v="0"/>
    <s v="KTOE"/>
    <x v="36"/>
    <x v="4"/>
    <x v="0"/>
    <n v="188.43530759999999"/>
  </r>
  <r>
    <x v="1"/>
    <x v="0"/>
    <x v="0"/>
    <s v="KTOE"/>
    <x v="24"/>
    <x v="2"/>
    <x v="0"/>
    <n v="139.294836"/>
  </r>
  <r>
    <x v="1"/>
    <x v="0"/>
    <x v="0"/>
    <s v="KTOE"/>
    <x v="3"/>
    <x v="1"/>
    <x v="0"/>
    <n v="1668.5821512"/>
  </r>
  <r>
    <x v="1"/>
    <x v="3"/>
    <x v="3"/>
    <s v="KTOE"/>
    <x v="14"/>
    <x v="4"/>
    <x v="3"/>
    <n v="1.5826104000000001"/>
  </r>
  <r>
    <x v="11"/>
    <x v="3"/>
    <x v="3"/>
    <s v="KTOE"/>
    <x v="16"/>
    <x v="5"/>
    <x v="3"/>
    <n v="0.55684440000000002"/>
  </r>
  <r>
    <x v="3"/>
    <x v="14"/>
    <x v="14"/>
    <s v="KTOE"/>
    <x v="13"/>
    <x v="0"/>
    <x v="6"/>
    <n v="1.3942044"/>
  </r>
  <r>
    <x v="13"/>
    <x v="4"/>
    <x v="4"/>
    <s v="KTOE"/>
    <x v="7"/>
    <x v="1"/>
    <x v="5"/>
    <n v="5.0450939999999997"/>
  </r>
  <r>
    <x v="13"/>
    <x v="4"/>
    <x v="4"/>
    <s v="KTOE"/>
    <x v="31"/>
    <x v="1"/>
    <x v="5"/>
    <n v="1.4193252000000001"/>
  </r>
  <r>
    <x v="1"/>
    <x v="2"/>
    <x v="2"/>
    <s v="KTOE"/>
    <x v="22"/>
    <x v="0"/>
    <x v="4"/>
    <n v="2.8219031999999999"/>
  </r>
  <r>
    <x v="1"/>
    <x v="2"/>
    <x v="2"/>
    <s v="KTOE"/>
    <x v="36"/>
    <x v="4"/>
    <x v="4"/>
    <n v="21.679250400000001"/>
  </r>
  <r>
    <x v="1"/>
    <x v="2"/>
    <x v="2"/>
    <s v="KTOE"/>
    <x v="2"/>
    <x v="3"/>
    <x v="4"/>
    <n v="16.399695600000001"/>
  </r>
  <r>
    <x v="3"/>
    <x v="2"/>
    <x v="2"/>
    <s v="KTOE"/>
    <x v="19"/>
    <x v="1"/>
    <x v="4"/>
    <n v="8.3736000000000005E-2"/>
  </r>
  <r>
    <x v="3"/>
    <x v="2"/>
    <x v="2"/>
    <s v="KTOE"/>
    <x v="31"/>
    <x v="4"/>
    <x v="4"/>
    <n v="4.5343043999999999"/>
  </r>
  <r>
    <x v="3"/>
    <x v="2"/>
    <x v="2"/>
    <s v="KTOE"/>
    <x v="13"/>
    <x v="5"/>
    <x v="4"/>
    <n v="4.0109544000000001"/>
  </r>
  <r>
    <x v="8"/>
    <x v="2"/>
    <x v="2"/>
    <s v="KTOE"/>
    <x v="14"/>
    <x v="0"/>
    <x v="4"/>
    <n v="4.7143367999999999"/>
  </r>
  <r>
    <x v="8"/>
    <x v="2"/>
    <x v="2"/>
    <s v="KTOE"/>
    <x v="8"/>
    <x v="1"/>
    <x v="4"/>
    <n v="2.1729492000000001"/>
  </r>
  <r>
    <x v="13"/>
    <x v="2"/>
    <x v="2"/>
    <s v="KTOE"/>
    <x v="9"/>
    <x v="4"/>
    <x v="4"/>
    <n v="0.51916320000000005"/>
  </r>
  <r>
    <x v="13"/>
    <x v="2"/>
    <x v="2"/>
    <s v="KTOE"/>
    <x v="11"/>
    <x v="4"/>
    <x v="4"/>
    <n v="2.3529816000000001"/>
  </r>
  <r>
    <x v="9"/>
    <x v="2"/>
    <x v="2"/>
    <s v="KTOE"/>
    <x v="3"/>
    <x v="3"/>
    <x v="4"/>
    <n v="5.8615199999999999E-2"/>
  </r>
  <r>
    <x v="7"/>
    <x v="2"/>
    <x v="2"/>
    <s v="KTOE"/>
    <x v="16"/>
    <x v="4"/>
    <x v="4"/>
    <n v="0.10048319999999999"/>
  </r>
  <r>
    <x v="0"/>
    <x v="1"/>
    <x v="1"/>
    <s v="KTOE"/>
    <x v="16"/>
    <x v="3"/>
    <x v="2"/>
    <n v="3.0982319999999999"/>
  </r>
  <r>
    <x v="0"/>
    <x v="1"/>
    <x v="1"/>
    <s v="KTOE"/>
    <x v="6"/>
    <x v="3"/>
    <x v="2"/>
    <n v="1.3230287999999999"/>
  </r>
  <r>
    <x v="0"/>
    <x v="1"/>
    <x v="1"/>
    <s v="KTOE"/>
    <x v="20"/>
    <x v="1"/>
    <x v="2"/>
    <n v="14.900821199999999"/>
  </r>
  <r>
    <x v="0"/>
    <x v="1"/>
    <x v="1"/>
    <s v="KTOE"/>
    <x v="30"/>
    <x v="0"/>
    <x v="2"/>
    <n v="36.973630800000002"/>
  </r>
  <r>
    <x v="0"/>
    <x v="1"/>
    <x v="1"/>
    <s v="KTOE"/>
    <x v="26"/>
    <x v="5"/>
    <x v="2"/>
    <n v="54.6419268"/>
  </r>
  <r>
    <x v="0"/>
    <x v="1"/>
    <x v="1"/>
    <s v="KTOE"/>
    <x v="22"/>
    <x v="3"/>
    <x v="2"/>
    <n v="15.767488800000001"/>
  </r>
  <r>
    <x v="0"/>
    <x v="1"/>
    <x v="1"/>
    <s v="KTOE"/>
    <x v="25"/>
    <x v="2"/>
    <x v="2"/>
    <n v="36.919202400000003"/>
  </r>
  <r>
    <x v="0"/>
    <x v="1"/>
    <x v="1"/>
    <s v="KTOE"/>
    <x v="35"/>
    <x v="2"/>
    <x v="2"/>
    <n v="4.1868000000000001E-3"/>
  </r>
  <r>
    <x v="4"/>
    <x v="0"/>
    <x v="0"/>
    <s v="KTOE"/>
    <x v="11"/>
    <x v="0"/>
    <x v="1"/>
    <n v="352.51599959999999"/>
  </r>
  <r>
    <x v="4"/>
    <x v="0"/>
    <x v="0"/>
    <s v="KTOE"/>
    <x v="31"/>
    <x v="0"/>
    <x v="1"/>
    <n v="78.615543599999995"/>
  </r>
  <r>
    <x v="3"/>
    <x v="0"/>
    <x v="0"/>
    <s v="KTOE"/>
    <x v="25"/>
    <x v="0"/>
    <x v="1"/>
    <n v="185.5924704"/>
  </r>
  <r>
    <x v="8"/>
    <x v="0"/>
    <x v="0"/>
    <s v="KTOE"/>
    <x v="11"/>
    <x v="5"/>
    <x v="1"/>
    <n v="28.1646036"/>
  </r>
  <r>
    <x v="8"/>
    <x v="0"/>
    <x v="0"/>
    <s v="KTOE"/>
    <x v="0"/>
    <x v="3"/>
    <x v="1"/>
    <n v="0.30144959999999998"/>
  </r>
  <r>
    <x v="8"/>
    <x v="0"/>
    <x v="0"/>
    <s v="KTOE"/>
    <x v="2"/>
    <x v="4"/>
    <x v="1"/>
    <n v="4.8818087999999999"/>
  </r>
  <r>
    <x v="13"/>
    <x v="0"/>
    <x v="0"/>
    <s v="KTOE"/>
    <x v="7"/>
    <x v="3"/>
    <x v="1"/>
    <n v="6.5900232000000001"/>
  </r>
  <r>
    <x v="13"/>
    <x v="0"/>
    <x v="0"/>
    <s v="KTOE"/>
    <x v="26"/>
    <x v="4"/>
    <x v="1"/>
    <n v="2.2148172000000002"/>
  </r>
  <r>
    <x v="13"/>
    <x v="0"/>
    <x v="0"/>
    <s v="KTOE"/>
    <x v="31"/>
    <x v="3"/>
    <x v="1"/>
    <n v="7.7832612000000001"/>
  </r>
  <r>
    <x v="13"/>
    <x v="0"/>
    <x v="0"/>
    <s v="KTOE"/>
    <x v="13"/>
    <x v="4"/>
    <x v="1"/>
    <n v="1.9175544"/>
  </r>
  <r>
    <x v="0"/>
    <x v="0"/>
    <x v="0"/>
    <s v="KTOE"/>
    <x v="9"/>
    <x v="3"/>
    <x v="1"/>
    <n v="1339.2526499999999"/>
  </r>
  <r>
    <x v="0"/>
    <x v="0"/>
    <x v="0"/>
    <s v="KTOE"/>
    <x v="33"/>
    <x v="4"/>
    <x v="1"/>
    <n v="1266.1343747999999"/>
  </r>
  <r>
    <x v="0"/>
    <x v="0"/>
    <x v="0"/>
    <s v="KTOE"/>
    <x v="30"/>
    <x v="2"/>
    <x v="1"/>
    <n v="958.80650760000003"/>
  </r>
  <r>
    <x v="0"/>
    <x v="0"/>
    <x v="0"/>
    <s v="KTOE"/>
    <x v="23"/>
    <x v="0"/>
    <x v="1"/>
    <n v="718.015266"/>
  </r>
  <r>
    <x v="0"/>
    <x v="0"/>
    <x v="0"/>
    <s v="KTOE"/>
    <x v="26"/>
    <x v="0"/>
    <x v="1"/>
    <n v="1467.2347523999999"/>
  </r>
  <r>
    <x v="0"/>
    <x v="0"/>
    <x v="0"/>
    <s v="KTOE"/>
    <x v="0"/>
    <x v="1"/>
    <x v="1"/>
    <n v="150.84621720000001"/>
  </r>
  <r>
    <x v="1"/>
    <x v="0"/>
    <x v="0"/>
    <s v="KTOE"/>
    <x v="22"/>
    <x v="1"/>
    <x v="1"/>
    <n v="570.44731320000005"/>
  </r>
  <r>
    <x v="1"/>
    <x v="0"/>
    <x v="0"/>
    <s v="KTOE"/>
    <x v="31"/>
    <x v="1"/>
    <x v="1"/>
    <n v="8024.6930220000004"/>
  </r>
  <r>
    <x v="1"/>
    <x v="0"/>
    <x v="0"/>
    <s v="KTOE"/>
    <x v="34"/>
    <x v="1"/>
    <x v="1"/>
    <n v="95.655819600000001"/>
  </r>
  <r>
    <x v="9"/>
    <x v="0"/>
    <x v="0"/>
    <s v="KTOE"/>
    <x v="3"/>
    <x v="5"/>
    <x v="1"/>
    <n v="0.21352679999999999"/>
  </r>
  <r>
    <x v="10"/>
    <x v="0"/>
    <x v="0"/>
    <s v="KTOE"/>
    <x v="27"/>
    <x v="0"/>
    <x v="1"/>
    <n v="0.10048319999999999"/>
  </r>
  <r>
    <x v="10"/>
    <x v="0"/>
    <x v="0"/>
    <s v="KTOE"/>
    <x v="3"/>
    <x v="4"/>
    <x v="1"/>
    <n v="1.3397760000000001"/>
  </r>
  <r>
    <x v="3"/>
    <x v="0"/>
    <x v="0"/>
    <s v="KTOE"/>
    <x v="12"/>
    <x v="3"/>
    <x v="1"/>
    <n v="0.1088568"/>
  </r>
  <r>
    <x v="7"/>
    <x v="0"/>
    <x v="0"/>
    <s v="KTOE"/>
    <x v="7"/>
    <x v="3"/>
    <x v="1"/>
    <n v="7.6744044000000002"/>
  </r>
  <r>
    <x v="7"/>
    <x v="0"/>
    <x v="0"/>
    <s v="KTOE"/>
    <x v="28"/>
    <x v="4"/>
    <x v="1"/>
    <n v="0.39774599999999999"/>
  </r>
  <r>
    <x v="13"/>
    <x v="4"/>
    <x v="4"/>
    <s v="KTOE"/>
    <x v="10"/>
    <x v="3"/>
    <x v="1"/>
    <n v="0.58196519999999996"/>
  </r>
  <r>
    <x v="0"/>
    <x v="1"/>
    <x v="1"/>
    <s v="KTOE"/>
    <x v="15"/>
    <x v="3"/>
    <x v="1"/>
    <n v="0.41030640000000002"/>
  </r>
  <r>
    <x v="0"/>
    <x v="1"/>
    <x v="1"/>
    <s v="KTOE"/>
    <x v="20"/>
    <x v="1"/>
    <x v="1"/>
    <n v="14.900821199999999"/>
  </r>
  <r>
    <x v="0"/>
    <x v="1"/>
    <x v="1"/>
    <s v="KTOE"/>
    <x v="33"/>
    <x v="1"/>
    <x v="1"/>
    <n v="200.32581959999999"/>
  </r>
  <r>
    <x v="0"/>
    <x v="1"/>
    <x v="1"/>
    <s v="KTOE"/>
    <x v="17"/>
    <x v="4"/>
    <x v="1"/>
    <n v="1.193238"/>
  </r>
  <r>
    <x v="0"/>
    <x v="1"/>
    <x v="1"/>
    <s v="KTOE"/>
    <x v="25"/>
    <x v="1"/>
    <x v="1"/>
    <n v="102.31701839999999"/>
  </r>
  <r>
    <x v="7"/>
    <x v="2"/>
    <x v="2"/>
    <s v="KTOE"/>
    <x v="16"/>
    <x v="3"/>
    <x v="1"/>
    <n v="0.1088568"/>
  </r>
  <r>
    <x v="7"/>
    <x v="2"/>
    <x v="2"/>
    <s v="KTOE"/>
    <x v="28"/>
    <x v="3"/>
    <x v="1"/>
    <n v="0.28888920000000001"/>
  </r>
  <r>
    <x v="1"/>
    <x v="2"/>
    <x v="2"/>
    <s v="KTOE"/>
    <x v="31"/>
    <x v="5"/>
    <x v="1"/>
    <n v="118.2771"/>
  </r>
  <r>
    <x v="1"/>
    <x v="2"/>
    <x v="2"/>
    <s v="KTOE"/>
    <x v="2"/>
    <x v="0"/>
    <x v="1"/>
    <n v="20.975867999999998"/>
  </r>
  <r>
    <x v="1"/>
    <x v="2"/>
    <x v="2"/>
    <s v="KTOE"/>
    <x v="17"/>
    <x v="2"/>
    <x v="1"/>
    <n v="35.629668000000002"/>
  </r>
  <r>
    <x v="1"/>
    <x v="2"/>
    <x v="2"/>
    <s v="KTOE"/>
    <x v="26"/>
    <x v="2"/>
    <x v="1"/>
    <n v="165.55444560000001"/>
  </r>
  <r>
    <x v="1"/>
    <x v="2"/>
    <x v="2"/>
    <s v="KTOE"/>
    <x v="19"/>
    <x v="3"/>
    <x v="1"/>
    <n v="29.110820400000001"/>
  </r>
  <r>
    <x v="3"/>
    <x v="2"/>
    <x v="2"/>
    <s v="KTOE"/>
    <x v="12"/>
    <x v="0"/>
    <x v="1"/>
    <n v="1.2560399999999999E-2"/>
  </r>
  <r>
    <x v="3"/>
    <x v="2"/>
    <x v="2"/>
    <s v="KTOE"/>
    <x v="13"/>
    <x v="1"/>
    <x v="1"/>
    <n v="4.0528224000000002"/>
  </r>
  <r>
    <x v="3"/>
    <x v="2"/>
    <x v="2"/>
    <s v="KTOE"/>
    <x v="11"/>
    <x v="4"/>
    <x v="1"/>
    <n v="0.30982320000000002"/>
  </r>
  <r>
    <x v="13"/>
    <x v="2"/>
    <x v="2"/>
    <s v="KTOE"/>
    <x v="7"/>
    <x v="3"/>
    <x v="1"/>
    <n v="0.10048319999999999"/>
  </r>
  <r>
    <x v="3"/>
    <x v="0"/>
    <x v="0"/>
    <s v="KTOE"/>
    <x v="5"/>
    <x v="1"/>
    <x v="0"/>
    <n v="182.71613880000001"/>
  </r>
  <r>
    <x v="3"/>
    <x v="0"/>
    <x v="0"/>
    <s v="KTOE"/>
    <x v="8"/>
    <x v="2"/>
    <x v="0"/>
    <n v="1.4193252000000001"/>
  </r>
  <r>
    <x v="3"/>
    <x v="0"/>
    <x v="0"/>
    <s v="KTOE"/>
    <x v="3"/>
    <x v="4"/>
    <x v="0"/>
    <n v="29.173622399999999"/>
  </r>
  <r>
    <x v="3"/>
    <x v="0"/>
    <x v="0"/>
    <s v="KTOE"/>
    <x v="25"/>
    <x v="2"/>
    <x v="0"/>
    <n v="221.0462928"/>
  </r>
  <r>
    <x v="8"/>
    <x v="0"/>
    <x v="0"/>
    <s v="KTOE"/>
    <x v="8"/>
    <x v="3"/>
    <x v="0"/>
    <n v="0.81223920000000005"/>
  </r>
  <r>
    <x v="8"/>
    <x v="0"/>
    <x v="0"/>
    <s v="KTOE"/>
    <x v="0"/>
    <x v="1"/>
    <x v="0"/>
    <n v="0.30144959999999998"/>
  </r>
  <r>
    <x v="13"/>
    <x v="0"/>
    <x v="0"/>
    <s v="KTOE"/>
    <x v="28"/>
    <x v="3"/>
    <x v="0"/>
    <n v="6.4434851999999996"/>
  </r>
  <r>
    <x v="8"/>
    <x v="0"/>
    <x v="0"/>
    <s v="KTOE"/>
    <x v="5"/>
    <x v="2"/>
    <x v="0"/>
    <n v="0.1214172"/>
  </r>
  <r>
    <x v="8"/>
    <x v="0"/>
    <x v="0"/>
    <s v="KTOE"/>
    <x v="1"/>
    <x v="4"/>
    <x v="0"/>
    <n v="0.55265759999999997"/>
  </r>
  <r>
    <x v="8"/>
    <x v="0"/>
    <x v="0"/>
    <s v="KTOE"/>
    <x v="25"/>
    <x v="3"/>
    <x v="0"/>
    <n v="4.1700527999999997"/>
  </r>
  <r>
    <x v="9"/>
    <x v="0"/>
    <x v="0"/>
    <s v="KTOE"/>
    <x v="9"/>
    <x v="4"/>
    <x v="0"/>
    <n v="0.69919560000000003"/>
  </r>
  <r>
    <x v="6"/>
    <x v="0"/>
    <x v="0"/>
    <s v="KTOE"/>
    <x v="11"/>
    <x v="0"/>
    <x v="0"/>
    <n v="0.24283440000000001"/>
  </r>
  <r>
    <x v="7"/>
    <x v="0"/>
    <x v="0"/>
    <s v="KTOE"/>
    <x v="28"/>
    <x v="4"/>
    <x v="0"/>
    <n v="0.39774599999999999"/>
  </r>
  <r>
    <x v="7"/>
    <x v="0"/>
    <x v="0"/>
    <s v="KTOE"/>
    <x v="7"/>
    <x v="3"/>
    <x v="0"/>
    <n v="7.6744044000000002"/>
  </r>
  <r>
    <x v="1"/>
    <x v="2"/>
    <x v="2"/>
    <s v="KTOE"/>
    <x v="30"/>
    <x v="5"/>
    <x v="0"/>
    <n v="45.728229599999999"/>
  </r>
  <r>
    <x v="1"/>
    <x v="2"/>
    <x v="2"/>
    <s v="KTOE"/>
    <x v="18"/>
    <x v="5"/>
    <x v="0"/>
    <n v="28.344636000000001"/>
  </r>
  <r>
    <x v="1"/>
    <x v="2"/>
    <x v="2"/>
    <s v="KTOE"/>
    <x v="0"/>
    <x v="4"/>
    <x v="0"/>
    <n v="28.009692000000001"/>
  </r>
  <r>
    <x v="1"/>
    <x v="2"/>
    <x v="2"/>
    <s v="KTOE"/>
    <x v="1"/>
    <x v="0"/>
    <x v="0"/>
    <n v="48.4998912"/>
  </r>
  <r>
    <x v="1"/>
    <x v="2"/>
    <x v="2"/>
    <s v="KTOE"/>
    <x v="35"/>
    <x v="4"/>
    <x v="0"/>
    <n v="2.7632880000000002"/>
  </r>
  <r>
    <x v="3"/>
    <x v="2"/>
    <x v="2"/>
    <s v="KTOE"/>
    <x v="20"/>
    <x v="0"/>
    <x v="0"/>
    <n v="0.18003240000000001"/>
  </r>
  <r>
    <x v="13"/>
    <x v="2"/>
    <x v="2"/>
    <s v="KTOE"/>
    <x v="33"/>
    <x v="4"/>
    <x v="0"/>
    <n v="1.2560399999999999E-2"/>
  </r>
  <r>
    <x v="9"/>
    <x v="2"/>
    <x v="2"/>
    <s v="KTOE"/>
    <x v="6"/>
    <x v="5"/>
    <x v="0"/>
    <n v="2.0934000000000001E-2"/>
  </r>
  <r>
    <x v="2"/>
    <x v="0"/>
    <x v="0"/>
    <s v="KTOE"/>
    <x v="16"/>
    <x v="0"/>
    <x v="0"/>
    <n v="34.725319200000001"/>
  </r>
  <r>
    <x v="0"/>
    <x v="0"/>
    <x v="0"/>
    <s v="KTOE"/>
    <x v="26"/>
    <x v="4"/>
    <x v="0"/>
    <n v="1326.5917668"/>
  </r>
  <r>
    <x v="0"/>
    <x v="0"/>
    <x v="0"/>
    <s v="KTOE"/>
    <x v="31"/>
    <x v="2"/>
    <x v="0"/>
    <n v="2923.0437275999998"/>
  </r>
  <r>
    <x v="1"/>
    <x v="0"/>
    <x v="0"/>
    <s v="KTOE"/>
    <x v="0"/>
    <x v="3"/>
    <x v="0"/>
    <n v="207.7615764"/>
  </r>
  <r>
    <x v="1"/>
    <x v="0"/>
    <x v="0"/>
    <s v="KTOE"/>
    <x v="1"/>
    <x v="4"/>
    <x v="0"/>
    <n v="665.16110279999998"/>
  </r>
  <r>
    <x v="12"/>
    <x v="0"/>
    <x v="0"/>
    <s v="KTOE"/>
    <x v="14"/>
    <x v="3"/>
    <x v="0"/>
    <n v="138.44072879999999"/>
  </r>
  <r>
    <x v="3"/>
    <x v="0"/>
    <x v="0"/>
    <s v="KTOE"/>
    <x v="4"/>
    <x v="3"/>
    <x v="0"/>
    <n v="1.7835768000000001"/>
  </r>
  <r>
    <x v="3"/>
    <x v="0"/>
    <x v="0"/>
    <s v="KTOE"/>
    <x v="7"/>
    <x v="1"/>
    <x v="0"/>
    <n v="4.8776219999999997"/>
  </r>
  <r>
    <x v="3"/>
    <x v="0"/>
    <x v="0"/>
    <s v="KTOE"/>
    <x v="9"/>
    <x v="5"/>
    <x v="0"/>
    <n v="0.3181968"/>
  </r>
  <r>
    <x v="3"/>
    <x v="0"/>
    <x v="0"/>
    <s v="KTOE"/>
    <x v="6"/>
    <x v="0"/>
    <x v="0"/>
    <n v="0.37681199999999998"/>
  </r>
  <r>
    <x v="3"/>
    <x v="0"/>
    <x v="0"/>
    <s v="KTOE"/>
    <x v="20"/>
    <x v="5"/>
    <x v="0"/>
    <n v="0.74106360000000004"/>
  </r>
  <r>
    <x v="1"/>
    <x v="2"/>
    <x v="2"/>
    <s v="KTOE"/>
    <x v="10"/>
    <x v="1"/>
    <x v="4"/>
    <n v="45.627746399999999"/>
  </r>
  <r>
    <x v="1"/>
    <x v="2"/>
    <x v="2"/>
    <s v="KTOE"/>
    <x v="35"/>
    <x v="1"/>
    <x v="4"/>
    <n v="9.1816524000000008"/>
  </r>
  <r>
    <x v="1"/>
    <x v="2"/>
    <x v="2"/>
    <s v="KTOE"/>
    <x v="3"/>
    <x v="4"/>
    <x v="4"/>
    <n v="8.7922799999999995E-2"/>
  </r>
  <r>
    <x v="1"/>
    <x v="2"/>
    <x v="2"/>
    <s v="KTOE"/>
    <x v="25"/>
    <x v="1"/>
    <x v="4"/>
    <n v="63.120196800000002"/>
  </r>
  <r>
    <x v="3"/>
    <x v="2"/>
    <x v="2"/>
    <s v="KTOE"/>
    <x v="16"/>
    <x v="1"/>
    <x v="4"/>
    <n v="1.67472E-2"/>
  </r>
  <r>
    <x v="8"/>
    <x v="2"/>
    <x v="2"/>
    <s v="KTOE"/>
    <x v="16"/>
    <x v="5"/>
    <x v="4"/>
    <n v="2.1855096000000001"/>
  </r>
  <r>
    <x v="8"/>
    <x v="2"/>
    <x v="2"/>
    <s v="KTOE"/>
    <x v="3"/>
    <x v="5"/>
    <x v="4"/>
    <n v="10.571669999999999"/>
  </r>
  <r>
    <x v="13"/>
    <x v="2"/>
    <x v="2"/>
    <s v="KTOE"/>
    <x v="18"/>
    <x v="0"/>
    <x v="4"/>
    <n v="8.3736000000000001E-3"/>
  </r>
  <r>
    <x v="9"/>
    <x v="2"/>
    <x v="2"/>
    <s v="KTOE"/>
    <x v="6"/>
    <x v="5"/>
    <x v="4"/>
    <n v="2.0934000000000001E-2"/>
  </r>
  <r>
    <x v="0"/>
    <x v="1"/>
    <x v="1"/>
    <s v="KTOE"/>
    <x v="19"/>
    <x v="5"/>
    <x v="2"/>
    <n v="2.2985532000000002"/>
  </r>
  <r>
    <x v="0"/>
    <x v="1"/>
    <x v="1"/>
    <s v="KTOE"/>
    <x v="36"/>
    <x v="2"/>
    <x v="2"/>
    <n v="0.1967796"/>
  </r>
  <r>
    <x v="0"/>
    <x v="1"/>
    <x v="1"/>
    <s v="KTOE"/>
    <x v="5"/>
    <x v="3"/>
    <x v="2"/>
    <n v="4.6180403999999999"/>
  </r>
  <r>
    <x v="0"/>
    <x v="0"/>
    <x v="0"/>
    <s v="KTOE"/>
    <x v="31"/>
    <x v="1"/>
    <x v="1"/>
    <n v="2897.0185787999999"/>
  </r>
  <r>
    <x v="0"/>
    <x v="0"/>
    <x v="0"/>
    <s v="KTOE"/>
    <x v="5"/>
    <x v="4"/>
    <x v="1"/>
    <n v="9118.8880812000007"/>
  </r>
  <r>
    <x v="1"/>
    <x v="0"/>
    <x v="0"/>
    <s v="KTOE"/>
    <x v="30"/>
    <x v="0"/>
    <x v="1"/>
    <n v="658.27800360000003"/>
  </r>
  <r>
    <x v="13"/>
    <x v="0"/>
    <x v="0"/>
    <s v="KTOE"/>
    <x v="3"/>
    <x v="0"/>
    <x v="1"/>
    <n v="82.433905199999998"/>
  </r>
  <r>
    <x v="2"/>
    <x v="0"/>
    <x v="0"/>
    <s v="KTOE"/>
    <x v="19"/>
    <x v="5"/>
    <x v="1"/>
    <n v="9.21096E-2"/>
  </r>
  <r>
    <x v="2"/>
    <x v="0"/>
    <x v="0"/>
    <s v="KTOE"/>
    <x v="3"/>
    <x v="2"/>
    <x v="1"/>
    <n v="3.7764935999999998"/>
  </r>
  <r>
    <x v="14"/>
    <x v="0"/>
    <x v="0"/>
    <s v="KTOE"/>
    <x v="6"/>
    <x v="3"/>
    <x v="1"/>
    <n v="0.68244839999999996"/>
  </r>
  <r>
    <x v="14"/>
    <x v="0"/>
    <x v="0"/>
    <s v="KTOE"/>
    <x v="3"/>
    <x v="1"/>
    <x v="1"/>
    <n v="670.13502119999998"/>
  </r>
  <r>
    <x v="14"/>
    <x v="0"/>
    <x v="0"/>
    <s v="KTOE"/>
    <x v="25"/>
    <x v="4"/>
    <x v="1"/>
    <n v="136.64459160000001"/>
  </r>
  <r>
    <x v="5"/>
    <x v="0"/>
    <x v="0"/>
    <s v="KTOE"/>
    <x v="3"/>
    <x v="3"/>
    <x v="1"/>
    <n v="0.95040360000000002"/>
  </r>
  <r>
    <x v="3"/>
    <x v="0"/>
    <x v="0"/>
    <s v="KTOE"/>
    <x v="20"/>
    <x v="2"/>
    <x v="1"/>
    <n v="0.92109600000000003"/>
  </r>
  <r>
    <x v="3"/>
    <x v="0"/>
    <x v="0"/>
    <s v="KTOE"/>
    <x v="33"/>
    <x v="2"/>
    <x v="1"/>
    <n v="0.18840599999999999"/>
  </r>
  <r>
    <x v="13"/>
    <x v="4"/>
    <x v="4"/>
    <s v="KTOE"/>
    <x v="25"/>
    <x v="3"/>
    <x v="1"/>
    <n v="2.365542"/>
  </r>
  <r>
    <x v="0"/>
    <x v="1"/>
    <x v="1"/>
    <s v="KTOE"/>
    <x v="19"/>
    <x v="5"/>
    <x v="1"/>
    <n v="2.2985532000000002"/>
  </r>
  <r>
    <x v="13"/>
    <x v="2"/>
    <x v="2"/>
    <s v="KTOE"/>
    <x v="3"/>
    <x v="3"/>
    <x v="1"/>
    <n v="3.4917912000000002"/>
  </r>
  <r>
    <x v="1"/>
    <x v="2"/>
    <x v="2"/>
    <s v="KTOE"/>
    <x v="10"/>
    <x v="4"/>
    <x v="1"/>
    <n v="49.5549648"/>
  </r>
  <r>
    <x v="1"/>
    <x v="2"/>
    <x v="2"/>
    <s v="KTOE"/>
    <x v="0"/>
    <x v="3"/>
    <x v="1"/>
    <n v="25.33014"/>
  </r>
  <r>
    <x v="1"/>
    <x v="2"/>
    <x v="2"/>
    <s v="KTOE"/>
    <x v="3"/>
    <x v="0"/>
    <x v="1"/>
    <n v="0.32238359999999999"/>
  </r>
  <r>
    <x v="1"/>
    <x v="2"/>
    <x v="2"/>
    <s v="KTOE"/>
    <x v="23"/>
    <x v="3"/>
    <x v="1"/>
    <n v="63.559810800000001"/>
  </r>
  <r>
    <x v="1"/>
    <x v="2"/>
    <x v="2"/>
    <s v="KTOE"/>
    <x v="18"/>
    <x v="0"/>
    <x v="1"/>
    <n v="43.965586799999997"/>
  </r>
  <r>
    <x v="8"/>
    <x v="2"/>
    <x v="2"/>
    <s v="KTOE"/>
    <x v="16"/>
    <x v="1"/>
    <x v="1"/>
    <n v="1.9845432000000001"/>
  </r>
  <r>
    <x v="8"/>
    <x v="2"/>
    <x v="2"/>
    <s v="KTOE"/>
    <x v="14"/>
    <x v="0"/>
    <x v="1"/>
    <n v="4.7143367999999999"/>
  </r>
  <r>
    <x v="8"/>
    <x v="2"/>
    <x v="2"/>
    <s v="KTOE"/>
    <x v="9"/>
    <x v="5"/>
    <x v="1"/>
    <n v="5.3297964000000002"/>
  </r>
  <r>
    <x v="3"/>
    <x v="2"/>
    <x v="2"/>
    <s v="KTOE"/>
    <x v="16"/>
    <x v="4"/>
    <x v="1"/>
    <n v="1.2560399999999999E-2"/>
  </r>
  <r>
    <x v="8"/>
    <x v="2"/>
    <x v="2"/>
    <s v="KTOE"/>
    <x v="2"/>
    <x v="4"/>
    <x v="1"/>
    <n v="2.6041896000000002"/>
  </r>
  <r>
    <x v="8"/>
    <x v="2"/>
    <x v="2"/>
    <s v="KTOE"/>
    <x v="3"/>
    <x v="2"/>
    <x v="1"/>
    <n v="24.095033999999998"/>
  </r>
  <r>
    <x v="14"/>
    <x v="0"/>
    <x v="0"/>
    <s v="KTOE"/>
    <x v="7"/>
    <x v="4"/>
    <x v="0"/>
    <n v="45.53145"/>
  </r>
  <r>
    <x v="14"/>
    <x v="0"/>
    <x v="0"/>
    <s v="KTOE"/>
    <x v="14"/>
    <x v="3"/>
    <x v="0"/>
    <n v="287.61222600000002"/>
  </r>
  <r>
    <x v="8"/>
    <x v="0"/>
    <x v="0"/>
    <s v="KTOE"/>
    <x v="14"/>
    <x v="4"/>
    <x v="0"/>
    <n v="11.2876128"/>
  </r>
  <r>
    <x v="13"/>
    <x v="0"/>
    <x v="0"/>
    <s v="KTOE"/>
    <x v="23"/>
    <x v="1"/>
    <x v="0"/>
    <n v="2.9851884000000002"/>
  </r>
  <r>
    <x v="13"/>
    <x v="0"/>
    <x v="0"/>
    <s v="KTOE"/>
    <x v="1"/>
    <x v="1"/>
    <x v="0"/>
    <n v="8.0177219999999991"/>
  </r>
  <r>
    <x v="8"/>
    <x v="2"/>
    <x v="2"/>
    <s v="KTOE"/>
    <x v="26"/>
    <x v="2"/>
    <x v="0"/>
    <n v="0.14235120000000001"/>
  </r>
  <r>
    <x v="8"/>
    <x v="2"/>
    <x v="2"/>
    <s v="KTOE"/>
    <x v="5"/>
    <x v="2"/>
    <x v="0"/>
    <n v="0.1214172"/>
  </r>
  <r>
    <x v="13"/>
    <x v="2"/>
    <x v="2"/>
    <s v="KTOE"/>
    <x v="9"/>
    <x v="2"/>
    <x v="0"/>
    <n v="0.52753680000000003"/>
  </r>
  <r>
    <x v="9"/>
    <x v="2"/>
    <x v="2"/>
    <s v="KTOE"/>
    <x v="19"/>
    <x v="5"/>
    <x v="0"/>
    <n v="2.0934000000000001E-2"/>
  </r>
  <r>
    <x v="7"/>
    <x v="2"/>
    <x v="2"/>
    <s v="KTOE"/>
    <x v="28"/>
    <x v="5"/>
    <x v="0"/>
    <n v="9.6296400000000004E-2"/>
  </r>
  <r>
    <x v="7"/>
    <x v="2"/>
    <x v="2"/>
    <s v="KTOE"/>
    <x v="16"/>
    <x v="0"/>
    <x v="0"/>
    <n v="0.1088568"/>
  </r>
  <r>
    <x v="4"/>
    <x v="0"/>
    <x v="0"/>
    <s v="KTOE"/>
    <x v="18"/>
    <x v="0"/>
    <x v="0"/>
    <n v="137.31029280000001"/>
  </r>
  <r>
    <x v="4"/>
    <x v="0"/>
    <x v="0"/>
    <s v="KTOE"/>
    <x v="3"/>
    <x v="3"/>
    <x v="0"/>
    <n v="803.30456879999997"/>
  </r>
  <r>
    <x v="10"/>
    <x v="0"/>
    <x v="0"/>
    <s v="KTOE"/>
    <x v="9"/>
    <x v="4"/>
    <x v="0"/>
    <n v="19.016445600000001"/>
  </r>
  <r>
    <x v="10"/>
    <x v="0"/>
    <x v="0"/>
    <s v="KTOE"/>
    <x v="3"/>
    <x v="0"/>
    <x v="0"/>
    <n v="1.3983912000000001"/>
  </r>
  <r>
    <x v="0"/>
    <x v="0"/>
    <x v="0"/>
    <s v="KTOE"/>
    <x v="6"/>
    <x v="2"/>
    <x v="0"/>
    <n v="206.4218004"/>
  </r>
  <r>
    <x v="0"/>
    <x v="0"/>
    <x v="0"/>
    <s v="KTOE"/>
    <x v="13"/>
    <x v="2"/>
    <x v="0"/>
    <n v="1162.9632492000001"/>
  </r>
  <r>
    <x v="1"/>
    <x v="0"/>
    <x v="0"/>
    <s v="KTOE"/>
    <x v="14"/>
    <x v="2"/>
    <x v="0"/>
    <n v="10242.1395324"/>
  </r>
  <r>
    <x v="1"/>
    <x v="0"/>
    <x v="0"/>
    <s v="KTOE"/>
    <x v="22"/>
    <x v="3"/>
    <x v="0"/>
    <n v="595.06569720000005"/>
  </r>
  <r>
    <x v="1"/>
    <x v="0"/>
    <x v="0"/>
    <s v="KTOE"/>
    <x v="5"/>
    <x v="5"/>
    <x v="0"/>
    <n v="292.63638600000002"/>
  </r>
  <r>
    <x v="1"/>
    <x v="0"/>
    <x v="0"/>
    <s v="KTOE"/>
    <x v="3"/>
    <x v="2"/>
    <x v="0"/>
    <n v="2152.5846047999999"/>
  </r>
  <r>
    <x v="11"/>
    <x v="0"/>
    <x v="0"/>
    <s v="KTOE"/>
    <x v="17"/>
    <x v="4"/>
    <x v="0"/>
    <n v="0.26376840000000001"/>
  </r>
  <r>
    <x v="3"/>
    <x v="14"/>
    <x v="14"/>
    <s v="KTOE"/>
    <x v="13"/>
    <x v="4"/>
    <x v="6"/>
    <n v="1.2979080000000001"/>
  </r>
  <r>
    <x v="13"/>
    <x v="4"/>
    <x v="4"/>
    <s v="KTOE"/>
    <x v="7"/>
    <x v="2"/>
    <x v="5"/>
    <n v="4.3835796"/>
  </r>
  <r>
    <x v="13"/>
    <x v="4"/>
    <x v="4"/>
    <s v="KTOE"/>
    <x v="31"/>
    <x v="2"/>
    <x v="5"/>
    <n v="0.98389800000000005"/>
  </r>
  <r>
    <x v="1"/>
    <x v="2"/>
    <x v="2"/>
    <s v="KTOE"/>
    <x v="22"/>
    <x v="4"/>
    <x v="4"/>
    <n v="3.3787476000000001"/>
  </r>
  <r>
    <x v="3"/>
    <x v="2"/>
    <x v="2"/>
    <s v="KTOE"/>
    <x v="13"/>
    <x v="3"/>
    <x v="4"/>
    <n v="4.5091836000000001"/>
  </r>
  <r>
    <x v="8"/>
    <x v="2"/>
    <x v="2"/>
    <s v="KTOE"/>
    <x v="14"/>
    <x v="4"/>
    <x v="4"/>
    <n v="9.9185292"/>
  </r>
  <r>
    <x v="8"/>
    <x v="2"/>
    <x v="2"/>
    <s v="KTOE"/>
    <x v="5"/>
    <x v="0"/>
    <x v="4"/>
    <n v="0.14235120000000001"/>
  </r>
  <r>
    <x v="8"/>
    <x v="2"/>
    <x v="2"/>
    <s v="KTOE"/>
    <x v="8"/>
    <x v="2"/>
    <x v="4"/>
    <n v="0.64476719999999998"/>
  </r>
  <r>
    <x v="8"/>
    <x v="2"/>
    <x v="2"/>
    <s v="KTOE"/>
    <x v="0"/>
    <x v="5"/>
    <x v="4"/>
    <n v="0.20515320000000001"/>
  </r>
  <r>
    <x v="8"/>
    <x v="2"/>
    <x v="2"/>
    <s v="KTOE"/>
    <x v="2"/>
    <x v="5"/>
    <x v="4"/>
    <n v="2.4367176000000002"/>
  </r>
  <r>
    <x v="13"/>
    <x v="2"/>
    <x v="2"/>
    <s v="KTOE"/>
    <x v="7"/>
    <x v="5"/>
    <x v="4"/>
    <n v="0.1088568"/>
  </r>
  <r>
    <x v="13"/>
    <x v="2"/>
    <x v="2"/>
    <s v="KTOE"/>
    <x v="31"/>
    <x v="5"/>
    <x v="4"/>
    <n v="0.33494400000000002"/>
  </r>
  <r>
    <x v="6"/>
    <x v="2"/>
    <x v="2"/>
    <s v="KTOE"/>
    <x v="11"/>
    <x v="5"/>
    <x v="4"/>
    <n v="0.25539479999999998"/>
  </r>
  <r>
    <x v="7"/>
    <x v="2"/>
    <x v="2"/>
    <s v="KTOE"/>
    <x v="28"/>
    <x v="5"/>
    <x v="4"/>
    <n v="9.6296400000000004E-2"/>
  </r>
  <r>
    <x v="0"/>
    <x v="1"/>
    <x v="1"/>
    <s v="KTOE"/>
    <x v="20"/>
    <x v="2"/>
    <x v="2"/>
    <n v="9.7719912000000004"/>
  </r>
  <r>
    <x v="0"/>
    <x v="1"/>
    <x v="1"/>
    <s v="KTOE"/>
    <x v="30"/>
    <x v="4"/>
    <x v="2"/>
    <n v="24.195517200000001"/>
  </r>
  <r>
    <x v="0"/>
    <x v="1"/>
    <x v="1"/>
    <s v="KTOE"/>
    <x v="26"/>
    <x v="3"/>
    <x v="2"/>
    <n v="35.483130000000003"/>
  </r>
  <r>
    <x v="4"/>
    <x v="0"/>
    <x v="0"/>
    <s v="KTOE"/>
    <x v="31"/>
    <x v="4"/>
    <x v="1"/>
    <n v="71.217467999999997"/>
  </r>
  <r>
    <x v="4"/>
    <x v="0"/>
    <x v="0"/>
    <s v="KTOE"/>
    <x v="11"/>
    <x v="4"/>
    <x v="1"/>
    <n v="276.60094199999997"/>
  </r>
  <r>
    <x v="4"/>
    <x v="0"/>
    <x v="0"/>
    <s v="KTOE"/>
    <x v="2"/>
    <x v="0"/>
    <x v="1"/>
    <n v="155.76989399999999"/>
  </r>
  <r>
    <x v="4"/>
    <x v="0"/>
    <x v="0"/>
    <s v="KTOE"/>
    <x v="25"/>
    <x v="1"/>
    <x v="1"/>
    <n v="160.10323199999999"/>
  </r>
  <r>
    <x v="3"/>
    <x v="0"/>
    <x v="0"/>
    <s v="KTOE"/>
    <x v="8"/>
    <x v="5"/>
    <x v="1"/>
    <n v="2.9223864000000002"/>
  </r>
  <r>
    <x v="3"/>
    <x v="0"/>
    <x v="0"/>
    <s v="KTOE"/>
    <x v="25"/>
    <x v="4"/>
    <x v="1"/>
    <n v="219.6102204"/>
  </r>
  <r>
    <x v="8"/>
    <x v="0"/>
    <x v="0"/>
    <s v="KTOE"/>
    <x v="11"/>
    <x v="3"/>
    <x v="1"/>
    <n v="31.250275200000001"/>
  </r>
  <r>
    <x v="13"/>
    <x v="0"/>
    <x v="0"/>
    <s v="KTOE"/>
    <x v="11"/>
    <x v="1"/>
    <x v="1"/>
    <n v="44.936924400000002"/>
  </r>
  <r>
    <x v="0"/>
    <x v="0"/>
    <x v="0"/>
    <s v="KTOE"/>
    <x v="15"/>
    <x v="5"/>
    <x v="1"/>
    <n v="4.9320503999999996"/>
  </r>
  <r>
    <x v="0"/>
    <x v="0"/>
    <x v="0"/>
    <s v="KTOE"/>
    <x v="16"/>
    <x v="0"/>
    <x v="1"/>
    <n v="488.95962479999997"/>
  </r>
  <r>
    <x v="0"/>
    <x v="0"/>
    <x v="0"/>
    <s v="KTOE"/>
    <x v="20"/>
    <x v="5"/>
    <x v="1"/>
    <n v="368.63936639999997"/>
  </r>
  <r>
    <x v="0"/>
    <x v="0"/>
    <x v="0"/>
    <s v="KTOE"/>
    <x v="23"/>
    <x v="4"/>
    <x v="1"/>
    <n v="690.26515559999996"/>
  </r>
  <r>
    <x v="0"/>
    <x v="0"/>
    <x v="0"/>
    <s v="KTOE"/>
    <x v="26"/>
    <x v="4"/>
    <x v="1"/>
    <n v="1326.5917668"/>
  </r>
  <r>
    <x v="0"/>
    <x v="0"/>
    <x v="0"/>
    <s v="KTOE"/>
    <x v="22"/>
    <x v="0"/>
    <x v="1"/>
    <n v="52.5778344"/>
  </r>
  <r>
    <x v="0"/>
    <x v="0"/>
    <x v="0"/>
    <s v="KTOE"/>
    <x v="0"/>
    <x v="2"/>
    <x v="1"/>
    <n v="158.35733640000001"/>
  </r>
  <r>
    <x v="0"/>
    <x v="0"/>
    <x v="0"/>
    <s v="KTOE"/>
    <x v="3"/>
    <x v="0"/>
    <x v="1"/>
    <n v="3521.0234375999999"/>
  </r>
  <r>
    <x v="1"/>
    <x v="0"/>
    <x v="0"/>
    <s v="KTOE"/>
    <x v="9"/>
    <x v="1"/>
    <x v="1"/>
    <n v="843.10010279999995"/>
  </r>
  <r>
    <x v="1"/>
    <x v="0"/>
    <x v="0"/>
    <s v="KTOE"/>
    <x v="27"/>
    <x v="0"/>
    <x v="1"/>
    <n v="286.4148012"/>
  </r>
  <r>
    <x v="1"/>
    <x v="0"/>
    <x v="0"/>
    <s v="KTOE"/>
    <x v="17"/>
    <x v="1"/>
    <x v="1"/>
    <n v="689.97626639999999"/>
  </r>
  <r>
    <x v="1"/>
    <x v="0"/>
    <x v="0"/>
    <s v="KTOE"/>
    <x v="22"/>
    <x v="2"/>
    <x v="1"/>
    <n v="616.25927879999995"/>
  </r>
  <r>
    <x v="1"/>
    <x v="0"/>
    <x v="0"/>
    <s v="KTOE"/>
    <x v="19"/>
    <x v="0"/>
    <x v="1"/>
    <n v="587.00610719999997"/>
  </r>
  <r>
    <x v="1"/>
    <x v="0"/>
    <x v="0"/>
    <s v="KTOE"/>
    <x v="24"/>
    <x v="1"/>
    <x v="1"/>
    <n v="181.9248336"/>
  </r>
  <r>
    <x v="1"/>
    <x v="0"/>
    <x v="0"/>
    <s v="KTOE"/>
    <x v="34"/>
    <x v="2"/>
    <x v="1"/>
    <n v="99.574664400000003"/>
  </r>
  <r>
    <x v="1"/>
    <x v="0"/>
    <x v="0"/>
    <s v="KTOE"/>
    <x v="31"/>
    <x v="2"/>
    <x v="1"/>
    <n v="7450.0337879999997"/>
  </r>
  <r>
    <x v="13"/>
    <x v="0"/>
    <x v="0"/>
    <s v="KTOE"/>
    <x v="10"/>
    <x v="5"/>
    <x v="1"/>
    <n v="3.9062844000000001"/>
  </r>
  <r>
    <x v="9"/>
    <x v="0"/>
    <x v="0"/>
    <s v="KTOE"/>
    <x v="3"/>
    <x v="3"/>
    <x v="1"/>
    <n v="0.32238359999999999"/>
  </r>
  <r>
    <x v="10"/>
    <x v="0"/>
    <x v="0"/>
    <s v="KTOE"/>
    <x v="27"/>
    <x v="4"/>
    <x v="1"/>
    <n v="0.21771360000000001"/>
  </r>
  <r>
    <x v="3"/>
    <x v="0"/>
    <x v="0"/>
    <s v="KTOE"/>
    <x v="11"/>
    <x v="5"/>
    <x v="1"/>
    <n v="11.032218"/>
  </r>
  <r>
    <x v="0"/>
    <x v="1"/>
    <x v="1"/>
    <s v="KTOE"/>
    <x v="28"/>
    <x v="1"/>
    <x v="1"/>
    <n v="13.272156000000001"/>
  </r>
  <r>
    <x v="0"/>
    <x v="1"/>
    <x v="1"/>
    <s v="KTOE"/>
    <x v="9"/>
    <x v="1"/>
    <x v="1"/>
    <n v="1.7333352"/>
  </r>
  <r>
    <x v="0"/>
    <x v="1"/>
    <x v="1"/>
    <s v="KTOE"/>
    <x v="20"/>
    <x v="2"/>
    <x v="1"/>
    <n v="9.7719912000000004"/>
  </r>
  <r>
    <x v="0"/>
    <x v="1"/>
    <x v="1"/>
    <s v="KTOE"/>
    <x v="33"/>
    <x v="2"/>
    <x v="1"/>
    <n v="159.37472880000001"/>
  </r>
  <r>
    <x v="0"/>
    <x v="1"/>
    <x v="1"/>
    <s v="KTOE"/>
    <x v="3"/>
    <x v="5"/>
    <x v="1"/>
    <n v="4.0695696000000003"/>
  </r>
  <r>
    <x v="0"/>
    <x v="1"/>
    <x v="1"/>
    <s v="KTOE"/>
    <x v="25"/>
    <x v="2"/>
    <x v="1"/>
    <n v="36.919202400000003"/>
  </r>
  <r>
    <x v="13"/>
    <x v="2"/>
    <x v="2"/>
    <s v="KTOE"/>
    <x v="10"/>
    <x v="5"/>
    <x v="1"/>
    <n v="5.8615199999999999E-2"/>
  </r>
  <r>
    <x v="1"/>
    <x v="2"/>
    <x v="2"/>
    <s v="KTOE"/>
    <x v="31"/>
    <x v="3"/>
    <x v="1"/>
    <n v="74.231964000000005"/>
  </r>
  <r>
    <x v="1"/>
    <x v="2"/>
    <x v="2"/>
    <s v="KTOE"/>
    <x v="2"/>
    <x v="4"/>
    <x v="1"/>
    <n v="2.9223864000000002"/>
  </r>
  <r>
    <x v="1"/>
    <x v="2"/>
    <x v="2"/>
    <s v="KTOE"/>
    <x v="1"/>
    <x v="0"/>
    <x v="1"/>
    <n v="48.4998912"/>
  </r>
  <r>
    <x v="1"/>
    <x v="2"/>
    <x v="2"/>
    <s v="KTOE"/>
    <x v="30"/>
    <x v="1"/>
    <x v="1"/>
    <n v="41.252540400000001"/>
  </r>
  <r>
    <x v="1"/>
    <x v="2"/>
    <x v="2"/>
    <s v="KTOE"/>
    <x v="36"/>
    <x v="0"/>
    <x v="1"/>
    <n v="24.233198399999999"/>
  </r>
  <r>
    <x v="8"/>
    <x v="2"/>
    <x v="2"/>
    <s v="KTOE"/>
    <x v="26"/>
    <x v="0"/>
    <x v="1"/>
    <n v="0.17584559999999999"/>
  </r>
  <r>
    <x v="3"/>
    <x v="2"/>
    <x v="2"/>
    <s v="KTOE"/>
    <x v="5"/>
    <x v="0"/>
    <x v="1"/>
    <n v="23.228366399999999"/>
  </r>
  <r>
    <x v="3"/>
    <x v="2"/>
    <x v="2"/>
    <s v="KTOE"/>
    <x v="13"/>
    <x v="2"/>
    <x v="1"/>
    <n v="4.5091836000000001"/>
  </r>
  <r>
    <x v="3"/>
    <x v="2"/>
    <x v="2"/>
    <s v="KTOE"/>
    <x v="3"/>
    <x v="0"/>
    <x v="1"/>
    <n v="2.3153003999999999"/>
  </r>
  <r>
    <x v="8"/>
    <x v="2"/>
    <x v="2"/>
    <s v="KTOE"/>
    <x v="25"/>
    <x v="0"/>
    <x v="1"/>
    <n v="3.2489568000000002"/>
  </r>
  <r>
    <x v="8"/>
    <x v="2"/>
    <x v="2"/>
    <s v="KTOE"/>
    <x v="0"/>
    <x v="0"/>
    <x v="1"/>
    <n v="0.24283440000000001"/>
  </r>
  <r>
    <x v="13"/>
    <x v="2"/>
    <x v="2"/>
    <s v="KTOE"/>
    <x v="28"/>
    <x v="5"/>
    <x v="1"/>
    <n v="7.95492E-2"/>
  </r>
  <r>
    <x v="13"/>
    <x v="2"/>
    <x v="2"/>
    <s v="KTOE"/>
    <x v="17"/>
    <x v="0"/>
    <x v="1"/>
    <n v="0.21771360000000001"/>
  </r>
  <r>
    <x v="3"/>
    <x v="0"/>
    <x v="0"/>
    <s v="KTOE"/>
    <x v="5"/>
    <x v="2"/>
    <x v="0"/>
    <n v="181.1460888"/>
  </r>
  <r>
    <x v="3"/>
    <x v="0"/>
    <x v="0"/>
    <s v="KTOE"/>
    <x v="31"/>
    <x v="5"/>
    <x v="0"/>
    <n v="34.989087599999998"/>
  </r>
  <r>
    <x v="8"/>
    <x v="0"/>
    <x v="0"/>
    <s v="KTOE"/>
    <x v="0"/>
    <x v="2"/>
    <x v="0"/>
    <n v="0.32657039999999998"/>
  </r>
  <r>
    <x v="16"/>
    <x v="0"/>
    <x v="0"/>
    <s v="KTOE"/>
    <x v="17"/>
    <x v="3"/>
    <x v="0"/>
    <n v="3.3494400000000001E-2"/>
  </r>
  <r>
    <x v="13"/>
    <x v="0"/>
    <x v="0"/>
    <s v="KTOE"/>
    <x v="7"/>
    <x v="0"/>
    <x v="0"/>
    <n v="6.3681228000000001"/>
  </r>
  <r>
    <x v="13"/>
    <x v="0"/>
    <x v="0"/>
    <s v="KTOE"/>
    <x v="26"/>
    <x v="2"/>
    <x v="0"/>
    <n v="2.4869591999999998"/>
  </r>
  <r>
    <x v="13"/>
    <x v="0"/>
    <x v="0"/>
    <s v="KTOE"/>
    <x v="17"/>
    <x v="2"/>
    <x v="0"/>
    <n v="3.9230315999999998"/>
  </r>
  <r>
    <x v="13"/>
    <x v="0"/>
    <x v="0"/>
    <s v="KTOE"/>
    <x v="11"/>
    <x v="5"/>
    <x v="0"/>
    <n v="45.698922000000003"/>
  </r>
  <r>
    <x v="9"/>
    <x v="0"/>
    <x v="0"/>
    <s v="KTOE"/>
    <x v="16"/>
    <x v="0"/>
    <x v="0"/>
    <n v="6.3011340000000002"/>
  </r>
  <r>
    <x v="7"/>
    <x v="0"/>
    <x v="0"/>
    <s v="KTOE"/>
    <x v="16"/>
    <x v="0"/>
    <x v="0"/>
    <n v="8.6248079999999998"/>
  </r>
  <r>
    <x v="1"/>
    <x v="2"/>
    <x v="2"/>
    <s v="KTOE"/>
    <x v="28"/>
    <x v="2"/>
    <x v="0"/>
    <n v="44.622914399999999"/>
  </r>
  <r>
    <x v="1"/>
    <x v="2"/>
    <x v="2"/>
    <s v="KTOE"/>
    <x v="23"/>
    <x v="3"/>
    <x v="0"/>
    <n v="63.559810800000001"/>
  </r>
  <r>
    <x v="1"/>
    <x v="2"/>
    <x v="2"/>
    <s v="KTOE"/>
    <x v="3"/>
    <x v="5"/>
    <x v="0"/>
    <n v="0.32238359999999999"/>
  </r>
  <r>
    <x v="1"/>
    <x v="2"/>
    <x v="2"/>
    <s v="KTOE"/>
    <x v="25"/>
    <x v="2"/>
    <x v="0"/>
    <n v="25.719512399999999"/>
  </r>
  <r>
    <x v="3"/>
    <x v="2"/>
    <x v="2"/>
    <s v="KTOE"/>
    <x v="9"/>
    <x v="4"/>
    <x v="0"/>
    <n v="2.0934000000000001E-2"/>
  </r>
  <r>
    <x v="3"/>
    <x v="2"/>
    <x v="2"/>
    <s v="KTOE"/>
    <x v="14"/>
    <x v="0"/>
    <x v="0"/>
    <n v="2.2859927999999998"/>
  </r>
  <r>
    <x v="8"/>
    <x v="2"/>
    <x v="2"/>
    <s v="KTOE"/>
    <x v="2"/>
    <x v="0"/>
    <x v="0"/>
    <n v="2.6334971999999999"/>
  </r>
  <r>
    <x v="4"/>
    <x v="0"/>
    <x v="0"/>
    <s v="KTOE"/>
    <x v="28"/>
    <x v="1"/>
    <x v="0"/>
    <n v="66.486384000000001"/>
  </r>
  <r>
    <x v="2"/>
    <x v="0"/>
    <x v="0"/>
    <s v="KTOE"/>
    <x v="19"/>
    <x v="1"/>
    <x v="0"/>
    <n v="0.1172304"/>
  </r>
  <r>
    <x v="2"/>
    <x v="0"/>
    <x v="0"/>
    <s v="KTOE"/>
    <x v="3"/>
    <x v="4"/>
    <x v="0"/>
    <n v="3.3661872000000002"/>
  </r>
  <r>
    <x v="0"/>
    <x v="0"/>
    <x v="0"/>
    <s v="KTOE"/>
    <x v="19"/>
    <x v="3"/>
    <x v="0"/>
    <n v="54.001346400000003"/>
  </r>
  <r>
    <x v="1"/>
    <x v="0"/>
    <x v="0"/>
    <s v="KTOE"/>
    <x v="18"/>
    <x v="3"/>
    <x v="0"/>
    <n v="6677.5859351999998"/>
  </r>
  <r>
    <x v="1"/>
    <x v="0"/>
    <x v="0"/>
    <s v="KTOE"/>
    <x v="35"/>
    <x v="5"/>
    <x v="0"/>
    <n v="23.9150016"/>
  </r>
  <r>
    <x v="1"/>
    <x v="0"/>
    <x v="0"/>
    <s v="KTOE"/>
    <x v="25"/>
    <x v="4"/>
    <x v="0"/>
    <n v="5843.5502544000001"/>
  </r>
  <r>
    <x v="12"/>
    <x v="0"/>
    <x v="0"/>
    <s v="KTOE"/>
    <x v="6"/>
    <x v="2"/>
    <x v="0"/>
    <n v="1.6789068"/>
  </r>
  <r>
    <x v="8"/>
    <x v="2"/>
    <x v="2"/>
    <s v="KTOE"/>
    <x v="13"/>
    <x v="2"/>
    <x v="0"/>
    <n v="3.5629667999999999"/>
  </r>
  <r>
    <x v="8"/>
    <x v="2"/>
    <x v="2"/>
    <s v="KTOE"/>
    <x v="8"/>
    <x v="1"/>
    <x v="0"/>
    <n v="2.1729492000000001"/>
  </r>
  <r>
    <x v="8"/>
    <x v="2"/>
    <x v="2"/>
    <s v="KTOE"/>
    <x v="0"/>
    <x v="4"/>
    <x v="0"/>
    <n v="0.25120799999999999"/>
  </r>
  <r>
    <x v="8"/>
    <x v="2"/>
    <x v="2"/>
    <s v="KTOE"/>
    <x v="1"/>
    <x v="1"/>
    <x v="0"/>
    <n v="0.33075719999999997"/>
  </r>
  <r>
    <x v="13"/>
    <x v="2"/>
    <x v="2"/>
    <s v="KTOE"/>
    <x v="26"/>
    <x v="4"/>
    <x v="0"/>
    <n v="0.272142"/>
  </r>
  <r>
    <x v="13"/>
    <x v="2"/>
    <x v="2"/>
    <s v="KTOE"/>
    <x v="31"/>
    <x v="1"/>
    <x v="0"/>
    <n v="0.31401000000000001"/>
  </r>
  <r>
    <x v="13"/>
    <x v="2"/>
    <x v="2"/>
    <s v="KTOE"/>
    <x v="10"/>
    <x v="3"/>
    <x v="0"/>
    <n v="4.60548E-2"/>
  </r>
  <r>
    <x v="9"/>
    <x v="2"/>
    <x v="2"/>
    <s v="KTOE"/>
    <x v="14"/>
    <x v="4"/>
    <x v="0"/>
    <n v="17.098891200000001"/>
  </r>
  <r>
    <x v="9"/>
    <x v="2"/>
    <x v="2"/>
    <s v="KTOE"/>
    <x v="16"/>
    <x v="1"/>
    <x v="0"/>
    <n v="0.1339776"/>
  </r>
  <r>
    <x v="3"/>
    <x v="0"/>
    <x v="0"/>
    <s v="KTOE"/>
    <x v="26"/>
    <x v="5"/>
    <x v="0"/>
    <n v="37.940781600000001"/>
  </r>
  <r>
    <x v="4"/>
    <x v="0"/>
    <x v="0"/>
    <s v="KTOE"/>
    <x v="26"/>
    <x v="4"/>
    <x v="0"/>
    <n v="105.1598556"/>
  </r>
  <r>
    <x v="4"/>
    <x v="0"/>
    <x v="0"/>
    <s v="KTOE"/>
    <x v="1"/>
    <x v="3"/>
    <x v="0"/>
    <n v="60.897005999999998"/>
  </r>
  <r>
    <x v="4"/>
    <x v="0"/>
    <x v="0"/>
    <s v="KTOE"/>
    <x v="25"/>
    <x v="5"/>
    <x v="0"/>
    <n v="150.95926080000001"/>
  </r>
  <r>
    <x v="0"/>
    <x v="0"/>
    <x v="0"/>
    <s v="KTOE"/>
    <x v="14"/>
    <x v="0"/>
    <x v="0"/>
    <n v="5137.6348404"/>
  </r>
  <r>
    <x v="0"/>
    <x v="0"/>
    <x v="0"/>
    <s v="KTOE"/>
    <x v="15"/>
    <x v="4"/>
    <x v="0"/>
    <n v="3.5043516000000001"/>
  </r>
  <r>
    <x v="0"/>
    <x v="0"/>
    <x v="0"/>
    <s v="KTOE"/>
    <x v="16"/>
    <x v="3"/>
    <x v="0"/>
    <n v="513.13839480000001"/>
  </r>
  <r>
    <x v="0"/>
    <x v="0"/>
    <x v="0"/>
    <s v="KTOE"/>
    <x v="33"/>
    <x v="1"/>
    <x v="0"/>
    <n v="1447.6195944000001"/>
  </r>
  <r>
    <x v="0"/>
    <x v="0"/>
    <x v="0"/>
    <s v="KTOE"/>
    <x v="17"/>
    <x v="4"/>
    <x v="0"/>
    <n v="458.08197480000001"/>
  </r>
  <r>
    <x v="0"/>
    <x v="0"/>
    <x v="0"/>
    <s v="KTOE"/>
    <x v="8"/>
    <x v="1"/>
    <x v="0"/>
    <n v="474.37281359999997"/>
  </r>
  <r>
    <x v="1"/>
    <x v="0"/>
    <x v="0"/>
    <s v="KTOE"/>
    <x v="30"/>
    <x v="1"/>
    <x v="0"/>
    <n v="786.02145840000003"/>
  </r>
  <r>
    <x v="1"/>
    <x v="0"/>
    <x v="0"/>
    <s v="KTOE"/>
    <x v="37"/>
    <x v="2"/>
    <x v="0"/>
    <n v="45.749163600000003"/>
  </r>
  <r>
    <x v="1"/>
    <x v="0"/>
    <x v="0"/>
    <s v="KTOE"/>
    <x v="17"/>
    <x v="0"/>
    <x v="0"/>
    <n v="687.58560360000001"/>
  </r>
  <r>
    <x v="12"/>
    <x v="0"/>
    <x v="0"/>
    <s v="KTOE"/>
    <x v="3"/>
    <x v="5"/>
    <x v="0"/>
    <n v="4.7394575999999997"/>
  </r>
  <r>
    <x v="1"/>
    <x v="3"/>
    <x v="3"/>
    <s v="KTOE"/>
    <x v="18"/>
    <x v="2"/>
    <x v="3"/>
    <n v="3.0479904000000002"/>
  </r>
  <r>
    <x v="13"/>
    <x v="4"/>
    <x v="4"/>
    <s v="KTOE"/>
    <x v="9"/>
    <x v="0"/>
    <x v="5"/>
    <n v="1.9552356"/>
  </r>
  <r>
    <x v="1"/>
    <x v="2"/>
    <x v="2"/>
    <s v="KTOE"/>
    <x v="9"/>
    <x v="3"/>
    <x v="4"/>
    <n v="37.643518800000002"/>
  </r>
  <r>
    <x v="1"/>
    <x v="2"/>
    <x v="2"/>
    <s v="KTOE"/>
    <x v="14"/>
    <x v="3"/>
    <x v="4"/>
    <n v="183.61211399999999"/>
  </r>
  <r>
    <x v="1"/>
    <x v="2"/>
    <x v="2"/>
    <s v="KTOE"/>
    <x v="17"/>
    <x v="5"/>
    <x v="4"/>
    <n v="68.684454000000002"/>
  </r>
  <r>
    <x v="1"/>
    <x v="2"/>
    <x v="2"/>
    <s v="KTOE"/>
    <x v="27"/>
    <x v="1"/>
    <x v="4"/>
    <n v="40.5365976"/>
  </r>
  <r>
    <x v="1"/>
    <x v="2"/>
    <x v="2"/>
    <s v="KTOE"/>
    <x v="19"/>
    <x v="3"/>
    <x v="4"/>
    <n v="29.110820400000001"/>
  </r>
  <r>
    <x v="1"/>
    <x v="2"/>
    <x v="2"/>
    <s v="KTOE"/>
    <x v="31"/>
    <x v="0"/>
    <x v="4"/>
    <n v="115.76083319999999"/>
  </r>
  <r>
    <x v="3"/>
    <x v="2"/>
    <x v="2"/>
    <s v="KTOE"/>
    <x v="3"/>
    <x v="4"/>
    <x v="4"/>
    <n v="2.1268943999999999"/>
  </r>
  <r>
    <x v="3"/>
    <x v="2"/>
    <x v="2"/>
    <s v="KTOE"/>
    <x v="25"/>
    <x v="2"/>
    <x v="4"/>
    <n v="2.0264112000000001"/>
  </r>
  <r>
    <x v="8"/>
    <x v="2"/>
    <x v="2"/>
    <s v="KTOE"/>
    <x v="26"/>
    <x v="5"/>
    <x v="4"/>
    <n v="0.10048319999999999"/>
  </r>
  <r>
    <x v="8"/>
    <x v="2"/>
    <x v="2"/>
    <s v="KTOE"/>
    <x v="1"/>
    <x v="3"/>
    <x v="4"/>
    <n v="0.32238359999999999"/>
  </r>
  <r>
    <x v="13"/>
    <x v="2"/>
    <x v="2"/>
    <s v="KTOE"/>
    <x v="26"/>
    <x v="4"/>
    <x v="4"/>
    <n v="0.272142"/>
  </r>
  <r>
    <x v="13"/>
    <x v="2"/>
    <x v="2"/>
    <s v="KTOE"/>
    <x v="10"/>
    <x v="3"/>
    <x v="4"/>
    <n v="4.60548E-2"/>
  </r>
  <r>
    <x v="9"/>
    <x v="2"/>
    <x v="2"/>
    <s v="KTOE"/>
    <x v="14"/>
    <x v="3"/>
    <x v="4"/>
    <n v="17.337538800000001"/>
  </r>
  <r>
    <x v="0"/>
    <x v="1"/>
    <x v="1"/>
    <s v="KTOE"/>
    <x v="15"/>
    <x v="5"/>
    <x v="2"/>
    <n v="0.65314079999999997"/>
  </r>
  <r>
    <x v="0"/>
    <x v="1"/>
    <x v="1"/>
    <s v="KTOE"/>
    <x v="33"/>
    <x v="1"/>
    <x v="2"/>
    <n v="200.32581959999999"/>
  </r>
  <r>
    <x v="4"/>
    <x v="0"/>
    <x v="0"/>
    <s v="KTOE"/>
    <x v="26"/>
    <x v="1"/>
    <x v="1"/>
    <n v="89.111851200000004"/>
  </r>
  <r>
    <x v="12"/>
    <x v="0"/>
    <x v="0"/>
    <s v="KTOE"/>
    <x v="8"/>
    <x v="5"/>
    <x v="1"/>
    <n v="5.4219059999999999"/>
  </r>
  <r>
    <x v="3"/>
    <x v="0"/>
    <x v="0"/>
    <s v="KTOE"/>
    <x v="13"/>
    <x v="0"/>
    <x v="1"/>
    <n v="18.790358399999999"/>
  </r>
  <r>
    <x v="8"/>
    <x v="0"/>
    <x v="0"/>
    <s v="KTOE"/>
    <x v="9"/>
    <x v="4"/>
    <x v="1"/>
    <n v="11.078272800000001"/>
  </r>
  <r>
    <x v="8"/>
    <x v="0"/>
    <x v="0"/>
    <s v="KTOE"/>
    <x v="5"/>
    <x v="4"/>
    <x v="1"/>
    <n v="0.26376840000000001"/>
  </r>
  <r>
    <x v="8"/>
    <x v="0"/>
    <x v="0"/>
    <s v="KTOE"/>
    <x v="1"/>
    <x v="1"/>
    <x v="1"/>
    <n v="0.46892159999999999"/>
  </r>
  <r>
    <x v="13"/>
    <x v="0"/>
    <x v="0"/>
    <s v="KTOE"/>
    <x v="9"/>
    <x v="3"/>
    <x v="1"/>
    <n v="11.5639416"/>
  </r>
  <r>
    <x v="0"/>
    <x v="0"/>
    <x v="0"/>
    <s v="KTOE"/>
    <x v="6"/>
    <x v="4"/>
    <x v="1"/>
    <n v="174.0787704"/>
  </r>
  <r>
    <x v="0"/>
    <x v="0"/>
    <x v="0"/>
    <s v="KTOE"/>
    <x v="37"/>
    <x v="0"/>
    <x v="1"/>
    <n v="212.30425439999999"/>
  </r>
  <r>
    <x v="0"/>
    <x v="0"/>
    <x v="0"/>
    <s v="KTOE"/>
    <x v="10"/>
    <x v="1"/>
    <x v="1"/>
    <n v="1452.1162176"/>
  </r>
  <r>
    <x v="1"/>
    <x v="0"/>
    <x v="0"/>
    <s v="KTOE"/>
    <x v="14"/>
    <x v="1"/>
    <x v="1"/>
    <n v="10540.2773736"/>
  </r>
  <r>
    <x v="1"/>
    <x v="0"/>
    <x v="0"/>
    <s v="KTOE"/>
    <x v="26"/>
    <x v="0"/>
    <x v="1"/>
    <n v="6873.0299459999997"/>
  </r>
  <r>
    <x v="1"/>
    <x v="0"/>
    <x v="0"/>
    <s v="KTOE"/>
    <x v="37"/>
    <x v="0"/>
    <x v="1"/>
    <n v="33.540454799999999"/>
  </r>
  <r>
    <x v="4"/>
    <x v="0"/>
    <x v="0"/>
    <s v="KTOE"/>
    <x v="23"/>
    <x v="4"/>
    <x v="1"/>
    <n v="31.321450800000001"/>
  </r>
  <r>
    <x v="10"/>
    <x v="0"/>
    <x v="0"/>
    <s v="KTOE"/>
    <x v="9"/>
    <x v="5"/>
    <x v="1"/>
    <n v="20.5111332"/>
  </r>
  <r>
    <x v="10"/>
    <x v="0"/>
    <x v="0"/>
    <s v="KTOE"/>
    <x v="6"/>
    <x v="3"/>
    <x v="1"/>
    <n v="11.4634584"/>
  </r>
  <r>
    <x v="2"/>
    <x v="0"/>
    <x v="0"/>
    <s v="KTOE"/>
    <x v="23"/>
    <x v="4"/>
    <x v="1"/>
    <n v="0.5149764"/>
  </r>
  <r>
    <x v="14"/>
    <x v="0"/>
    <x v="0"/>
    <s v="KTOE"/>
    <x v="11"/>
    <x v="1"/>
    <x v="1"/>
    <n v="350.45609400000001"/>
  </r>
  <r>
    <x v="14"/>
    <x v="0"/>
    <x v="0"/>
    <s v="KTOE"/>
    <x v="10"/>
    <x v="3"/>
    <x v="1"/>
    <n v="43.295698799999997"/>
  </r>
  <r>
    <x v="14"/>
    <x v="0"/>
    <x v="0"/>
    <s v="KTOE"/>
    <x v="2"/>
    <x v="0"/>
    <x v="1"/>
    <n v="142.29258479999999"/>
  </r>
  <r>
    <x v="3"/>
    <x v="0"/>
    <x v="0"/>
    <s v="KTOE"/>
    <x v="26"/>
    <x v="2"/>
    <x v="1"/>
    <n v="15.214831200000001"/>
  </r>
  <r>
    <x v="3"/>
    <x v="0"/>
    <x v="0"/>
    <s v="KTOE"/>
    <x v="31"/>
    <x v="2"/>
    <x v="1"/>
    <n v="33.117587999999998"/>
  </r>
  <r>
    <x v="3"/>
    <x v="0"/>
    <x v="0"/>
    <s v="KTOE"/>
    <x v="5"/>
    <x v="4"/>
    <x v="1"/>
    <n v="185.05655999999999"/>
  </r>
  <r>
    <x v="7"/>
    <x v="0"/>
    <x v="0"/>
    <s v="KTOE"/>
    <x v="16"/>
    <x v="4"/>
    <x v="1"/>
    <n v="5.9452559999999997"/>
  </r>
  <r>
    <x v="1"/>
    <x v="3"/>
    <x v="3"/>
    <s v="KTOE"/>
    <x v="14"/>
    <x v="1"/>
    <x v="1"/>
    <n v="3.9565260000000002"/>
  </r>
  <r>
    <x v="11"/>
    <x v="3"/>
    <x v="3"/>
    <s v="KTOE"/>
    <x v="17"/>
    <x v="3"/>
    <x v="1"/>
    <n v="0.146538"/>
  </r>
  <r>
    <x v="16"/>
    <x v="3"/>
    <x v="3"/>
    <s v="KTOE"/>
    <x v="17"/>
    <x v="3"/>
    <x v="1"/>
    <n v="2.93076E-2"/>
  </r>
  <r>
    <x v="3"/>
    <x v="14"/>
    <x v="14"/>
    <s v="KTOE"/>
    <x v="13"/>
    <x v="0"/>
    <x v="1"/>
    <n v="1.3942044"/>
  </r>
  <r>
    <x v="13"/>
    <x v="4"/>
    <x v="4"/>
    <s v="KTOE"/>
    <x v="7"/>
    <x v="1"/>
    <x v="1"/>
    <n v="5.0450939999999997"/>
  </r>
  <r>
    <x v="13"/>
    <x v="4"/>
    <x v="4"/>
    <s v="KTOE"/>
    <x v="9"/>
    <x v="4"/>
    <x v="1"/>
    <n v="2.1185208000000002"/>
  </r>
  <r>
    <x v="13"/>
    <x v="4"/>
    <x v="4"/>
    <s v="KTOE"/>
    <x v="31"/>
    <x v="1"/>
    <x v="1"/>
    <n v="1.4193252000000001"/>
  </r>
  <r>
    <x v="0"/>
    <x v="1"/>
    <x v="1"/>
    <s v="KTOE"/>
    <x v="16"/>
    <x v="5"/>
    <x v="1"/>
    <n v="4.7896992000000003"/>
  </r>
  <r>
    <x v="0"/>
    <x v="1"/>
    <x v="1"/>
    <s v="KTOE"/>
    <x v="14"/>
    <x v="5"/>
    <x v="1"/>
    <n v="206.4846024"/>
  </r>
  <r>
    <x v="0"/>
    <x v="1"/>
    <x v="1"/>
    <s v="KTOE"/>
    <x v="30"/>
    <x v="5"/>
    <x v="1"/>
    <n v="47.084752799999997"/>
  </r>
  <r>
    <x v="0"/>
    <x v="1"/>
    <x v="1"/>
    <s v="KTOE"/>
    <x v="37"/>
    <x v="5"/>
    <x v="1"/>
    <n v="2.93076E-2"/>
  </r>
  <r>
    <x v="0"/>
    <x v="1"/>
    <x v="1"/>
    <s v="KTOE"/>
    <x v="10"/>
    <x v="4"/>
    <x v="1"/>
    <n v="8.9471916"/>
  </r>
  <r>
    <x v="0"/>
    <x v="1"/>
    <x v="1"/>
    <s v="KTOE"/>
    <x v="13"/>
    <x v="4"/>
    <x v="1"/>
    <n v="3.3494400000000001E-2"/>
  </r>
  <r>
    <x v="13"/>
    <x v="2"/>
    <x v="2"/>
    <s v="KTOE"/>
    <x v="31"/>
    <x v="1"/>
    <x v="1"/>
    <n v="0.31401000000000001"/>
  </r>
  <r>
    <x v="13"/>
    <x v="2"/>
    <x v="2"/>
    <s v="KTOE"/>
    <x v="11"/>
    <x v="0"/>
    <x v="1"/>
    <n v="2.6460575999999998"/>
  </r>
  <r>
    <x v="9"/>
    <x v="2"/>
    <x v="2"/>
    <s v="KTOE"/>
    <x v="16"/>
    <x v="4"/>
    <x v="1"/>
    <n v="0.1339776"/>
  </r>
  <r>
    <x v="9"/>
    <x v="2"/>
    <x v="2"/>
    <s v="KTOE"/>
    <x v="14"/>
    <x v="1"/>
    <x v="1"/>
    <n v="17.5133844"/>
  </r>
  <r>
    <x v="9"/>
    <x v="2"/>
    <x v="2"/>
    <s v="KTOE"/>
    <x v="3"/>
    <x v="4"/>
    <x v="1"/>
    <n v="0.10048319999999999"/>
  </r>
  <r>
    <x v="7"/>
    <x v="2"/>
    <x v="2"/>
    <s v="KTOE"/>
    <x v="7"/>
    <x v="4"/>
    <x v="1"/>
    <n v="0.53172359999999996"/>
  </r>
  <r>
    <x v="1"/>
    <x v="2"/>
    <x v="2"/>
    <s v="KTOE"/>
    <x v="27"/>
    <x v="3"/>
    <x v="1"/>
    <n v="50.346269999999997"/>
  </r>
  <r>
    <x v="1"/>
    <x v="2"/>
    <x v="2"/>
    <s v="KTOE"/>
    <x v="22"/>
    <x v="4"/>
    <x v="1"/>
    <n v="3.3787476000000001"/>
  </r>
  <r>
    <x v="3"/>
    <x v="2"/>
    <x v="2"/>
    <s v="KTOE"/>
    <x v="25"/>
    <x v="5"/>
    <x v="1"/>
    <n v="1.8882467999999999"/>
  </r>
  <r>
    <x v="8"/>
    <x v="2"/>
    <x v="2"/>
    <s v="KTOE"/>
    <x v="1"/>
    <x v="4"/>
    <x v="1"/>
    <n v="0.3433176"/>
  </r>
  <r>
    <x v="13"/>
    <x v="2"/>
    <x v="2"/>
    <s v="KTOE"/>
    <x v="26"/>
    <x v="3"/>
    <x v="1"/>
    <n v="0.7368768"/>
  </r>
  <r>
    <x v="3"/>
    <x v="0"/>
    <x v="0"/>
    <s v="KTOE"/>
    <x v="13"/>
    <x v="2"/>
    <x v="0"/>
    <n v="22.3114572"/>
  </r>
  <r>
    <x v="3"/>
    <x v="0"/>
    <x v="0"/>
    <s v="KTOE"/>
    <x v="12"/>
    <x v="0"/>
    <x v="0"/>
    <n v="1.2560399999999999E-2"/>
  </r>
  <r>
    <x v="8"/>
    <x v="0"/>
    <x v="0"/>
    <s v="KTOE"/>
    <x v="5"/>
    <x v="0"/>
    <x v="0"/>
    <n v="0.35587800000000003"/>
  </r>
  <r>
    <x v="8"/>
    <x v="0"/>
    <x v="0"/>
    <s v="KTOE"/>
    <x v="13"/>
    <x v="4"/>
    <x v="0"/>
    <n v="4.2747228000000002"/>
  </r>
  <r>
    <x v="8"/>
    <x v="0"/>
    <x v="0"/>
    <s v="KTOE"/>
    <x v="1"/>
    <x v="3"/>
    <x v="0"/>
    <n v="0.49822919999999998"/>
  </r>
  <r>
    <x v="8"/>
    <x v="0"/>
    <x v="0"/>
    <s v="KTOE"/>
    <x v="25"/>
    <x v="1"/>
    <x v="0"/>
    <n v="3.7304387999999999"/>
  </r>
  <r>
    <x v="9"/>
    <x v="0"/>
    <x v="0"/>
    <s v="KTOE"/>
    <x v="3"/>
    <x v="4"/>
    <x v="0"/>
    <n v="0.28051559999999998"/>
  </r>
  <r>
    <x v="6"/>
    <x v="0"/>
    <x v="0"/>
    <s v="KTOE"/>
    <x v="11"/>
    <x v="5"/>
    <x v="0"/>
    <n v="0.2679552"/>
  </r>
  <r>
    <x v="7"/>
    <x v="0"/>
    <x v="0"/>
    <s v="KTOE"/>
    <x v="7"/>
    <x v="1"/>
    <x v="0"/>
    <n v="11.5471944"/>
  </r>
  <r>
    <x v="7"/>
    <x v="0"/>
    <x v="0"/>
    <s v="KTOE"/>
    <x v="28"/>
    <x v="3"/>
    <x v="0"/>
    <n v="3.0814848000000001"/>
  </r>
  <r>
    <x v="1"/>
    <x v="2"/>
    <x v="2"/>
    <s v="KTOE"/>
    <x v="0"/>
    <x v="3"/>
    <x v="0"/>
    <n v="25.33014"/>
  </r>
  <r>
    <x v="1"/>
    <x v="2"/>
    <x v="2"/>
    <s v="KTOE"/>
    <x v="1"/>
    <x v="5"/>
    <x v="0"/>
    <n v="46.670259600000001"/>
  </r>
  <r>
    <x v="1"/>
    <x v="2"/>
    <x v="2"/>
    <s v="KTOE"/>
    <x v="35"/>
    <x v="3"/>
    <x v="0"/>
    <n v="11.2876128"/>
  </r>
  <r>
    <x v="3"/>
    <x v="2"/>
    <x v="2"/>
    <s v="KTOE"/>
    <x v="16"/>
    <x v="4"/>
    <x v="0"/>
    <n v="1.2560399999999999E-2"/>
  </r>
  <r>
    <x v="3"/>
    <x v="2"/>
    <x v="2"/>
    <s v="KTOE"/>
    <x v="20"/>
    <x v="5"/>
    <x v="0"/>
    <n v="0.18003240000000001"/>
  </r>
  <r>
    <x v="13"/>
    <x v="2"/>
    <x v="2"/>
    <s v="KTOE"/>
    <x v="33"/>
    <x v="3"/>
    <x v="0"/>
    <n v="3.7681199999999998E-2"/>
  </r>
  <r>
    <x v="2"/>
    <x v="0"/>
    <x v="0"/>
    <s v="KTOE"/>
    <x v="16"/>
    <x v="5"/>
    <x v="0"/>
    <n v="50.379764399999999"/>
  </r>
  <r>
    <x v="2"/>
    <x v="0"/>
    <x v="0"/>
    <s v="KTOE"/>
    <x v="22"/>
    <x v="2"/>
    <x v="0"/>
    <n v="4.7938859999999996"/>
  </r>
  <r>
    <x v="0"/>
    <x v="0"/>
    <x v="0"/>
    <s v="KTOE"/>
    <x v="26"/>
    <x v="3"/>
    <x v="0"/>
    <n v="1339.8178680000001"/>
  </r>
  <r>
    <x v="7"/>
    <x v="0"/>
    <x v="0"/>
    <s v="KTOE"/>
    <x v="23"/>
    <x v="3"/>
    <x v="0"/>
    <n v="0.32238359999999999"/>
  </r>
  <r>
    <x v="7"/>
    <x v="0"/>
    <x v="0"/>
    <s v="KTOE"/>
    <x v="26"/>
    <x v="2"/>
    <x v="0"/>
    <n v="1.7124012"/>
  </r>
  <r>
    <x v="7"/>
    <x v="0"/>
    <x v="0"/>
    <s v="KTOE"/>
    <x v="24"/>
    <x v="0"/>
    <x v="0"/>
    <n v="8.7922799999999995E-2"/>
  </r>
  <r>
    <x v="1"/>
    <x v="2"/>
    <x v="2"/>
    <s v="KTOE"/>
    <x v="9"/>
    <x v="5"/>
    <x v="0"/>
    <n v="42.629997600000003"/>
  </r>
  <r>
    <x v="1"/>
    <x v="2"/>
    <x v="2"/>
    <s v="KTOE"/>
    <x v="17"/>
    <x v="5"/>
    <x v="0"/>
    <n v="68.684454000000002"/>
  </r>
  <r>
    <x v="1"/>
    <x v="2"/>
    <x v="2"/>
    <s v="KTOE"/>
    <x v="22"/>
    <x v="3"/>
    <x v="0"/>
    <n v="2.6334971999999999"/>
  </r>
  <r>
    <x v="1"/>
    <x v="2"/>
    <x v="2"/>
    <s v="KTOE"/>
    <x v="27"/>
    <x v="5"/>
    <x v="0"/>
    <n v="39.234502800000001"/>
  </r>
  <r>
    <x v="1"/>
    <x v="2"/>
    <x v="2"/>
    <s v="KTOE"/>
    <x v="24"/>
    <x v="0"/>
    <x v="0"/>
    <n v="17.764592400000002"/>
  </r>
  <r>
    <x v="3"/>
    <x v="2"/>
    <x v="2"/>
    <s v="KTOE"/>
    <x v="13"/>
    <x v="0"/>
    <x v="0"/>
    <n v="3.8727900000000002"/>
  </r>
  <r>
    <x v="8"/>
    <x v="2"/>
    <x v="2"/>
    <s v="KTOE"/>
    <x v="26"/>
    <x v="4"/>
    <x v="0"/>
    <n v="0.1590984"/>
  </r>
  <r>
    <x v="8"/>
    <x v="2"/>
    <x v="2"/>
    <s v="KTOE"/>
    <x v="5"/>
    <x v="4"/>
    <x v="0"/>
    <n v="0.13816439999999999"/>
  </r>
  <r>
    <x v="13"/>
    <x v="2"/>
    <x v="2"/>
    <s v="KTOE"/>
    <x v="9"/>
    <x v="4"/>
    <x v="0"/>
    <n v="0.51916320000000005"/>
  </r>
  <r>
    <x v="9"/>
    <x v="2"/>
    <x v="2"/>
    <s v="KTOE"/>
    <x v="19"/>
    <x v="1"/>
    <x v="0"/>
    <n v="2.0934000000000001E-2"/>
  </r>
  <r>
    <x v="7"/>
    <x v="2"/>
    <x v="2"/>
    <s v="KTOE"/>
    <x v="28"/>
    <x v="1"/>
    <x v="0"/>
    <n v="0.30982320000000002"/>
  </r>
  <r>
    <x v="7"/>
    <x v="2"/>
    <x v="2"/>
    <s v="KTOE"/>
    <x v="16"/>
    <x v="3"/>
    <x v="0"/>
    <n v="0.1088568"/>
  </r>
  <r>
    <x v="3"/>
    <x v="0"/>
    <x v="0"/>
    <s v="KTOE"/>
    <x v="19"/>
    <x v="1"/>
    <x v="0"/>
    <n v="0.12979080000000001"/>
  </r>
  <r>
    <x v="4"/>
    <x v="0"/>
    <x v="0"/>
    <s v="KTOE"/>
    <x v="18"/>
    <x v="3"/>
    <x v="0"/>
    <n v="124.28934479999999"/>
  </r>
  <r>
    <x v="4"/>
    <x v="0"/>
    <x v="0"/>
    <s v="KTOE"/>
    <x v="3"/>
    <x v="2"/>
    <x v="0"/>
    <n v="770.01532199999997"/>
  </r>
  <r>
    <x v="10"/>
    <x v="0"/>
    <x v="0"/>
    <s v="KTOE"/>
    <x v="27"/>
    <x v="5"/>
    <x v="0"/>
    <n v="3.7681199999999998E-2"/>
  </r>
  <r>
    <x v="10"/>
    <x v="0"/>
    <x v="0"/>
    <s v="KTOE"/>
    <x v="10"/>
    <x v="4"/>
    <x v="0"/>
    <n v="0.73268999999999995"/>
  </r>
  <r>
    <x v="10"/>
    <x v="0"/>
    <x v="0"/>
    <s v="KTOE"/>
    <x v="3"/>
    <x v="3"/>
    <x v="0"/>
    <n v="1.737522"/>
  </r>
  <r>
    <x v="0"/>
    <x v="0"/>
    <x v="0"/>
    <s v="KTOE"/>
    <x v="30"/>
    <x v="5"/>
    <x v="0"/>
    <n v="661.17108240000005"/>
  </r>
  <r>
    <x v="0"/>
    <x v="0"/>
    <x v="0"/>
    <s v="KTOE"/>
    <x v="6"/>
    <x v="4"/>
    <x v="0"/>
    <n v="174.0787704"/>
  </r>
  <r>
    <x v="0"/>
    <x v="0"/>
    <x v="0"/>
    <s v="KTOE"/>
    <x v="13"/>
    <x v="4"/>
    <x v="0"/>
    <n v="1194.7829291999999"/>
  </r>
  <r>
    <x v="1"/>
    <x v="0"/>
    <x v="0"/>
    <s v="KTOE"/>
    <x v="14"/>
    <x v="4"/>
    <x v="0"/>
    <n v="9827.8724196000003"/>
  </r>
  <r>
    <x v="1"/>
    <x v="0"/>
    <x v="0"/>
    <s v="KTOE"/>
    <x v="26"/>
    <x v="5"/>
    <x v="0"/>
    <n v="5783.6999483999998"/>
  </r>
  <r>
    <x v="1"/>
    <x v="0"/>
    <x v="0"/>
    <s v="KTOE"/>
    <x v="22"/>
    <x v="2"/>
    <x v="0"/>
    <n v="616.25927879999995"/>
  </r>
  <r>
    <x v="1"/>
    <x v="0"/>
    <x v="0"/>
    <s v="KTOE"/>
    <x v="5"/>
    <x v="1"/>
    <x v="0"/>
    <n v="354.0609288"/>
  </r>
  <r>
    <x v="1"/>
    <x v="0"/>
    <x v="0"/>
    <s v="KTOE"/>
    <x v="3"/>
    <x v="4"/>
    <x v="0"/>
    <n v="2028.39993"/>
  </r>
  <r>
    <x v="12"/>
    <x v="0"/>
    <x v="0"/>
    <s v="KTOE"/>
    <x v="8"/>
    <x v="5"/>
    <x v="0"/>
    <n v="5.4219059999999999"/>
  </r>
  <r>
    <x v="13"/>
    <x v="4"/>
    <x v="4"/>
    <s v="KTOE"/>
    <x v="7"/>
    <x v="4"/>
    <x v="5"/>
    <n v="2.9433204000000002"/>
  </r>
  <r>
    <x v="13"/>
    <x v="4"/>
    <x v="4"/>
    <s v="KTOE"/>
    <x v="31"/>
    <x v="4"/>
    <x v="5"/>
    <n v="0.86248080000000005"/>
  </r>
  <r>
    <x v="1"/>
    <x v="2"/>
    <x v="2"/>
    <s v="KTOE"/>
    <x v="18"/>
    <x v="5"/>
    <x v="4"/>
    <n v="28.344636000000001"/>
  </r>
  <r>
    <x v="3"/>
    <x v="2"/>
    <x v="2"/>
    <s v="KTOE"/>
    <x v="19"/>
    <x v="4"/>
    <x v="4"/>
    <n v="5.8615199999999999E-2"/>
  </r>
  <r>
    <x v="3"/>
    <x v="2"/>
    <x v="2"/>
    <s v="KTOE"/>
    <x v="13"/>
    <x v="2"/>
    <x v="4"/>
    <n v="4.5091836000000001"/>
  </r>
  <r>
    <x v="8"/>
    <x v="2"/>
    <x v="2"/>
    <s v="KTOE"/>
    <x v="5"/>
    <x v="3"/>
    <x v="4"/>
    <n v="0.12979080000000001"/>
  </r>
  <r>
    <x v="8"/>
    <x v="2"/>
    <x v="2"/>
    <s v="KTOE"/>
    <x v="8"/>
    <x v="4"/>
    <x v="4"/>
    <n v="0.9797112"/>
  </r>
  <r>
    <x v="8"/>
    <x v="2"/>
    <x v="2"/>
    <s v="KTOE"/>
    <x v="0"/>
    <x v="1"/>
    <x v="4"/>
    <n v="0.22608719999999999"/>
  </r>
  <r>
    <x v="8"/>
    <x v="2"/>
    <x v="2"/>
    <s v="KTOE"/>
    <x v="2"/>
    <x v="1"/>
    <x v="4"/>
    <n v="2.1017736"/>
  </r>
  <r>
    <x v="13"/>
    <x v="2"/>
    <x v="2"/>
    <s v="KTOE"/>
    <x v="7"/>
    <x v="1"/>
    <x v="4"/>
    <n v="0.1088568"/>
  </r>
  <r>
    <x v="13"/>
    <x v="2"/>
    <x v="2"/>
    <s v="KTOE"/>
    <x v="31"/>
    <x v="1"/>
    <x v="4"/>
    <n v="0.31401000000000001"/>
  </r>
  <r>
    <x v="6"/>
    <x v="2"/>
    <x v="2"/>
    <s v="KTOE"/>
    <x v="11"/>
    <x v="1"/>
    <x v="4"/>
    <n v="0.2344608"/>
  </r>
  <r>
    <x v="7"/>
    <x v="2"/>
    <x v="2"/>
    <s v="KTOE"/>
    <x v="28"/>
    <x v="1"/>
    <x v="4"/>
    <n v="0.30982320000000002"/>
  </r>
  <r>
    <x v="0"/>
    <x v="1"/>
    <x v="1"/>
    <s v="KTOE"/>
    <x v="20"/>
    <x v="4"/>
    <x v="2"/>
    <n v="9.1565315999999992"/>
  </r>
  <r>
    <x v="0"/>
    <x v="1"/>
    <x v="1"/>
    <s v="KTOE"/>
    <x v="26"/>
    <x v="2"/>
    <x v="2"/>
    <n v="32.853819600000001"/>
  </r>
  <r>
    <x v="4"/>
    <x v="0"/>
    <x v="0"/>
    <s v="KTOE"/>
    <x v="2"/>
    <x v="3"/>
    <x v="1"/>
    <n v="151.1392932"/>
  </r>
  <r>
    <x v="4"/>
    <x v="0"/>
    <x v="0"/>
    <s v="KTOE"/>
    <x v="3"/>
    <x v="5"/>
    <x v="1"/>
    <n v="506.9335572"/>
  </r>
  <r>
    <x v="4"/>
    <x v="0"/>
    <x v="0"/>
    <s v="KTOE"/>
    <x v="25"/>
    <x v="0"/>
    <x v="1"/>
    <n v="150.31449359999999"/>
  </r>
  <r>
    <x v="12"/>
    <x v="0"/>
    <x v="0"/>
    <s v="KTOE"/>
    <x v="19"/>
    <x v="5"/>
    <x v="1"/>
    <n v="0.1214172"/>
  </r>
  <r>
    <x v="12"/>
    <x v="0"/>
    <x v="0"/>
    <s v="KTOE"/>
    <x v="3"/>
    <x v="2"/>
    <x v="1"/>
    <n v="4.8985560000000001"/>
  </r>
  <r>
    <x v="3"/>
    <x v="0"/>
    <x v="0"/>
    <s v="KTOE"/>
    <x v="8"/>
    <x v="1"/>
    <x v="1"/>
    <n v="2.4827724"/>
  </r>
  <r>
    <x v="8"/>
    <x v="0"/>
    <x v="0"/>
    <s v="KTOE"/>
    <x v="11"/>
    <x v="2"/>
    <x v="1"/>
    <n v="31.677328800000002"/>
  </r>
  <r>
    <x v="13"/>
    <x v="0"/>
    <x v="0"/>
    <s v="KTOE"/>
    <x v="11"/>
    <x v="0"/>
    <x v="1"/>
    <n v="43.722752399999997"/>
  </r>
  <r>
    <x v="0"/>
    <x v="0"/>
    <x v="0"/>
    <s v="KTOE"/>
    <x v="14"/>
    <x v="5"/>
    <x v="1"/>
    <n v="5059.0025495999998"/>
  </r>
  <r>
    <x v="0"/>
    <x v="0"/>
    <x v="0"/>
    <s v="KTOE"/>
    <x v="15"/>
    <x v="1"/>
    <x v="1"/>
    <n v="4.5594251999999997"/>
  </r>
  <r>
    <x v="0"/>
    <x v="0"/>
    <x v="0"/>
    <s v="KTOE"/>
    <x v="16"/>
    <x v="3"/>
    <x v="1"/>
    <n v="513.13839480000001"/>
  </r>
  <r>
    <x v="0"/>
    <x v="0"/>
    <x v="0"/>
    <s v="KTOE"/>
    <x v="20"/>
    <x v="1"/>
    <x v="1"/>
    <n v="389.89156320000001"/>
  </r>
  <r>
    <x v="0"/>
    <x v="0"/>
    <x v="0"/>
    <s v="KTOE"/>
    <x v="22"/>
    <x v="3"/>
    <x v="1"/>
    <n v="70.417789200000001"/>
  </r>
  <r>
    <x v="0"/>
    <x v="0"/>
    <x v="0"/>
    <s v="KTOE"/>
    <x v="0"/>
    <x v="4"/>
    <x v="1"/>
    <n v="152.4958164"/>
  </r>
  <r>
    <x v="1"/>
    <x v="0"/>
    <x v="0"/>
    <s v="KTOE"/>
    <x v="9"/>
    <x v="0"/>
    <x v="1"/>
    <n v="809.49265920000005"/>
  </r>
  <r>
    <x v="1"/>
    <x v="0"/>
    <x v="0"/>
    <s v="KTOE"/>
    <x v="27"/>
    <x v="3"/>
    <x v="1"/>
    <n v="301.30306200000001"/>
  </r>
  <r>
    <x v="1"/>
    <x v="0"/>
    <x v="0"/>
    <s v="KTOE"/>
    <x v="22"/>
    <x v="4"/>
    <x v="1"/>
    <n v="597.09210840000003"/>
  </r>
  <r>
    <x v="1"/>
    <x v="0"/>
    <x v="0"/>
    <s v="KTOE"/>
    <x v="17"/>
    <x v="0"/>
    <x v="1"/>
    <n v="687.58560360000001"/>
  </r>
  <r>
    <x v="1"/>
    <x v="0"/>
    <x v="0"/>
    <s v="KTOE"/>
    <x v="19"/>
    <x v="3"/>
    <x v="1"/>
    <n v="594.5967756"/>
  </r>
  <r>
    <x v="1"/>
    <x v="0"/>
    <x v="0"/>
    <s v="KTOE"/>
    <x v="24"/>
    <x v="0"/>
    <x v="1"/>
    <n v="174.59374679999999"/>
  </r>
  <r>
    <x v="1"/>
    <x v="0"/>
    <x v="0"/>
    <s v="KTOE"/>
    <x v="31"/>
    <x v="4"/>
    <x v="1"/>
    <n v="7037.7805259999996"/>
  </r>
  <r>
    <x v="1"/>
    <x v="0"/>
    <x v="0"/>
    <s v="KTOE"/>
    <x v="2"/>
    <x v="5"/>
    <x v="1"/>
    <n v="4248.1910484"/>
  </r>
  <r>
    <x v="13"/>
    <x v="0"/>
    <x v="0"/>
    <s v="KTOE"/>
    <x v="10"/>
    <x v="1"/>
    <x v="1"/>
    <n v="3.7806804000000001"/>
  </r>
  <r>
    <x v="9"/>
    <x v="0"/>
    <x v="0"/>
    <s v="KTOE"/>
    <x v="3"/>
    <x v="2"/>
    <x v="1"/>
    <n v="0.29726279999999999"/>
  </r>
  <r>
    <x v="10"/>
    <x v="0"/>
    <x v="0"/>
    <s v="KTOE"/>
    <x v="30"/>
    <x v="4"/>
    <x v="1"/>
    <n v="0.57777840000000003"/>
  </r>
  <r>
    <x v="14"/>
    <x v="0"/>
    <x v="0"/>
    <s v="KTOE"/>
    <x v="1"/>
    <x v="4"/>
    <x v="1"/>
    <n v="58.0960368"/>
  </r>
  <r>
    <x v="3"/>
    <x v="0"/>
    <x v="0"/>
    <s v="KTOE"/>
    <x v="11"/>
    <x v="1"/>
    <x v="1"/>
    <n v="10.2325392"/>
  </r>
  <r>
    <x v="11"/>
    <x v="3"/>
    <x v="3"/>
    <s v="KTOE"/>
    <x v="18"/>
    <x v="4"/>
    <x v="1"/>
    <n v="0.20515320000000001"/>
  </r>
  <r>
    <x v="0"/>
    <x v="1"/>
    <x v="1"/>
    <s v="KTOE"/>
    <x v="28"/>
    <x v="0"/>
    <x v="1"/>
    <n v="9.9017820000000007"/>
  </r>
  <r>
    <x v="0"/>
    <x v="1"/>
    <x v="1"/>
    <s v="KTOE"/>
    <x v="9"/>
    <x v="0"/>
    <x v="1"/>
    <n v="1.4988744000000001"/>
  </r>
  <r>
    <x v="0"/>
    <x v="1"/>
    <x v="1"/>
    <s v="KTOE"/>
    <x v="33"/>
    <x v="4"/>
    <x v="1"/>
    <n v="137.22237000000001"/>
  </r>
  <r>
    <x v="0"/>
    <x v="1"/>
    <x v="1"/>
    <s v="KTOE"/>
    <x v="20"/>
    <x v="4"/>
    <x v="1"/>
    <n v="9.1565315999999992"/>
  </r>
  <r>
    <x v="13"/>
    <x v="2"/>
    <x v="2"/>
    <s v="KTOE"/>
    <x v="10"/>
    <x v="1"/>
    <x v="1"/>
    <n v="5.4428400000000002E-2"/>
  </r>
  <r>
    <x v="1"/>
    <x v="2"/>
    <x v="2"/>
    <s v="KTOE"/>
    <x v="31"/>
    <x v="2"/>
    <x v="1"/>
    <n v="56.098933199999998"/>
  </r>
  <r>
    <x v="1"/>
    <x v="2"/>
    <x v="2"/>
    <s v="KTOE"/>
    <x v="1"/>
    <x v="3"/>
    <x v="1"/>
    <n v="40.415180399999997"/>
  </r>
  <r>
    <x v="1"/>
    <x v="2"/>
    <x v="2"/>
    <s v="KTOE"/>
    <x v="30"/>
    <x v="0"/>
    <x v="1"/>
    <n v="57.313105200000003"/>
  </r>
  <r>
    <x v="1"/>
    <x v="2"/>
    <x v="2"/>
    <s v="KTOE"/>
    <x v="36"/>
    <x v="3"/>
    <x v="1"/>
    <n v="25.5436668"/>
  </r>
  <r>
    <x v="8"/>
    <x v="2"/>
    <x v="2"/>
    <s v="KTOE"/>
    <x v="26"/>
    <x v="3"/>
    <x v="1"/>
    <n v="0.15072479999999999"/>
  </r>
  <r>
    <x v="3"/>
    <x v="2"/>
    <x v="2"/>
    <s v="KTOE"/>
    <x v="19"/>
    <x v="3"/>
    <x v="1"/>
    <n v="6.2801999999999997E-2"/>
  </r>
  <r>
    <x v="3"/>
    <x v="2"/>
    <x v="2"/>
    <s v="KTOE"/>
    <x v="5"/>
    <x v="3"/>
    <x v="1"/>
    <n v="19.464433199999998"/>
  </r>
  <r>
    <x v="3"/>
    <x v="2"/>
    <x v="2"/>
    <s v="KTOE"/>
    <x v="13"/>
    <x v="4"/>
    <x v="1"/>
    <n v="5.4051587999999997"/>
  </r>
  <r>
    <x v="3"/>
    <x v="2"/>
    <x v="2"/>
    <s v="KTOE"/>
    <x v="3"/>
    <x v="3"/>
    <x v="1"/>
    <n v="2.1017736"/>
  </r>
  <r>
    <x v="8"/>
    <x v="2"/>
    <x v="2"/>
    <s v="KTOE"/>
    <x v="25"/>
    <x v="3"/>
    <x v="1"/>
    <n v="3.3452532000000001"/>
  </r>
  <r>
    <x v="8"/>
    <x v="2"/>
    <x v="2"/>
    <s v="KTOE"/>
    <x v="0"/>
    <x v="3"/>
    <x v="1"/>
    <n v="0.24283440000000001"/>
  </r>
  <r>
    <x v="13"/>
    <x v="2"/>
    <x v="2"/>
    <s v="KTOE"/>
    <x v="28"/>
    <x v="1"/>
    <x v="1"/>
    <n v="0.20515320000000001"/>
  </r>
  <r>
    <x v="13"/>
    <x v="2"/>
    <x v="2"/>
    <s v="KTOE"/>
    <x v="17"/>
    <x v="3"/>
    <x v="1"/>
    <n v="0.2219004"/>
  </r>
  <r>
    <x v="14"/>
    <x v="0"/>
    <x v="0"/>
    <s v="KTOE"/>
    <x v="31"/>
    <x v="3"/>
    <x v="0"/>
    <n v="77.568843599999994"/>
  </r>
  <r>
    <x v="3"/>
    <x v="0"/>
    <x v="0"/>
    <s v="KTOE"/>
    <x v="5"/>
    <x v="4"/>
    <x v="0"/>
    <n v="185.05655999999999"/>
  </r>
  <r>
    <x v="3"/>
    <x v="0"/>
    <x v="0"/>
    <s v="KTOE"/>
    <x v="31"/>
    <x v="1"/>
    <x v="0"/>
    <n v="39.996500400000002"/>
  </r>
  <r>
    <x v="8"/>
    <x v="0"/>
    <x v="0"/>
    <s v="KTOE"/>
    <x v="9"/>
    <x v="5"/>
    <x v="0"/>
    <n v="22.223534399999998"/>
  </r>
  <r>
    <x v="8"/>
    <x v="0"/>
    <x v="0"/>
    <s v="KTOE"/>
    <x v="0"/>
    <x v="4"/>
    <x v="0"/>
    <n v="0.3433176"/>
  </r>
  <r>
    <x v="16"/>
    <x v="0"/>
    <x v="0"/>
    <s v="KTOE"/>
    <x v="17"/>
    <x v="2"/>
    <x v="0"/>
    <n v="4.1868000000000001E-3"/>
  </r>
  <r>
    <x v="13"/>
    <x v="0"/>
    <x v="0"/>
    <s v="KTOE"/>
    <x v="7"/>
    <x v="3"/>
    <x v="0"/>
    <n v="6.5900232000000001"/>
  </r>
  <r>
    <x v="13"/>
    <x v="0"/>
    <x v="0"/>
    <s v="KTOE"/>
    <x v="26"/>
    <x v="4"/>
    <x v="0"/>
    <n v="2.2148172000000002"/>
  </r>
  <r>
    <x v="13"/>
    <x v="0"/>
    <x v="0"/>
    <s v="KTOE"/>
    <x v="17"/>
    <x v="4"/>
    <x v="0"/>
    <n v="3.0772979999999999"/>
  </r>
  <r>
    <x v="13"/>
    <x v="0"/>
    <x v="0"/>
    <s v="KTOE"/>
    <x v="11"/>
    <x v="1"/>
    <x v="0"/>
    <n v="44.936924400000002"/>
  </r>
  <r>
    <x v="9"/>
    <x v="0"/>
    <x v="0"/>
    <s v="KTOE"/>
    <x v="16"/>
    <x v="3"/>
    <x v="0"/>
    <n v="4.6431611999999998"/>
  </r>
  <r>
    <x v="7"/>
    <x v="0"/>
    <x v="0"/>
    <s v="KTOE"/>
    <x v="16"/>
    <x v="3"/>
    <x v="0"/>
    <n v="8.6373683999999997"/>
  </r>
  <r>
    <x v="1"/>
    <x v="2"/>
    <x v="2"/>
    <s v="KTOE"/>
    <x v="28"/>
    <x v="4"/>
    <x v="0"/>
    <n v="34.147540800000002"/>
  </r>
  <r>
    <x v="1"/>
    <x v="2"/>
    <x v="2"/>
    <s v="KTOE"/>
    <x v="23"/>
    <x v="2"/>
    <x v="0"/>
    <n v="56.588788800000003"/>
  </r>
  <r>
    <x v="1"/>
    <x v="2"/>
    <x v="2"/>
    <s v="KTOE"/>
    <x v="3"/>
    <x v="1"/>
    <x v="0"/>
    <n v="0.14235120000000001"/>
  </r>
  <r>
    <x v="1"/>
    <x v="2"/>
    <x v="2"/>
    <s v="KTOE"/>
    <x v="25"/>
    <x v="4"/>
    <x v="0"/>
    <n v="23.7935844"/>
  </r>
  <r>
    <x v="3"/>
    <x v="0"/>
    <x v="0"/>
    <s v="KTOE"/>
    <x v="16"/>
    <x v="5"/>
    <x v="0"/>
    <n v="4.60548E-2"/>
  </r>
  <r>
    <x v="3"/>
    <x v="0"/>
    <x v="0"/>
    <s v="KTOE"/>
    <x v="33"/>
    <x v="4"/>
    <x v="0"/>
    <n v="0.16747200000000001"/>
  </r>
  <r>
    <x v="1"/>
    <x v="3"/>
    <x v="3"/>
    <s v="KTOE"/>
    <x v="25"/>
    <x v="3"/>
    <x v="3"/>
    <n v="0.6154596"/>
  </r>
  <r>
    <x v="1"/>
    <x v="3"/>
    <x v="3"/>
    <s v="KTOE"/>
    <x v="28"/>
    <x v="0"/>
    <x v="3"/>
    <n v="0.38099880000000003"/>
  </r>
  <r>
    <x v="13"/>
    <x v="4"/>
    <x v="4"/>
    <s v="KTOE"/>
    <x v="2"/>
    <x v="5"/>
    <x v="5"/>
    <n v="7.2096695999999998"/>
  </r>
  <r>
    <x v="13"/>
    <x v="4"/>
    <x v="4"/>
    <s v="KTOE"/>
    <x v="1"/>
    <x v="5"/>
    <x v="5"/>
    <n v="4.7603916000000002"/>
  </r>
  <r>
    <x v="13"/>
    <x v="4"/>
    <x v="4"/>
    <s v="KTOE"/>
    <x v="25"/>
    <x v="2"/>
    <x v="5"/>
    <n v="2.6334971999999999"/>
  </r>
  <r>
    <x v="1"/>
    <x v="2"/>
    <x v="2"/>
    <s v="KTOE"/>
    <x v="23"/>
    <x v="5"/>
    <x v="4"/>
    <n v="77.840985599999996"/>
  </r>
  <r>
    <x v="1"/>
    <x v="2"/>
    <x v="2"/>
    <s v="KTOE"/>
    <x v="0"/>
    <x v="0"/>
    <x v="4"/>
    <n v="26.829014399999998"/>
  </r>
  <r>
    <x v="3"/>
    <x v="2"/>
    <x v="2"/>
    <s v="KTOE"/>
    <x v="4"/>
    <x v="5"/>
    <x v="4"/>
    <n v="0.21771360000000001"/>
  </r>
  <r>
    <x v="3"/>
    <x v="2"/>
    <x v="2"/>
    <s v="KTOE"/>
    <x v="7"/>
    <x v="5"/>
    <x v="4"/>
    <n v="1.067634"/>
  </r>
  <r>
    <x v="3"/>
    <x v="2"/>
    <x v="2"/>
    <s v="KTOE"/>
    <x v="20"/>
    <x v="4"/>
    <x v="4"/>
    <n v="0.1842192"/>
  </r>
  <r>
    <x v="13"/>
    <x v="2"/>
    <x v="2"/>
    <s v="KTOE"/>
    <x v="3"/>
    <x v="1"/>
    <x v="4"/>
    <n v="3.1359132000000001"/>
  </r>
  <r>
    <x v="0"/>
    <x v="1"/>
    <x v="1"/>
    <s v="KTOE"/>
    <x v="24"/>
    <x v="3"/>
    <x v="2"/>
    <n v="0.25539479999999998"/>
  </r>
  <r>
    <x v="12"/>
    <x v="0"/>
    <x v="0"/>
    <s v="KTOE"/>
    <x v="9"/>
    <x v="2"/>
    <x v="1"/>
    <n v="2.9014524000000002"/>
  </r>
  <r>
    <x v="12"/>
    <x v="0"/>
    <x v="0"/>
    <s v="KTOE"/>
    <x v="14"/>
    <x v="2"/>
    <x v="1"/>
    <n v="125.05971599999999"/>
  </r>
  <r>
    <x v="12"/>
    <x v="0"/>
    <x v="0"/>
    <s v="KTOE"/>
    <x v="22"/>
    <x v="5"/>
    <x v="1"/>
    <n v="4.1407451999999996"/>
  </r>
  <r>
    <x v="13"/>
    <x v="0"/>
    <x v="0"/>
    <s v="KTOE"/>
    <x v="33"/>
    <x v="5"/>
    <x v="1"/>
    <n v="6.9584615999999997"/>
  </r>
  <r>
    <x v="0"/>
    <x v="0"/>
    <x v="0"/>
    <s v="KTOE"/>
    <x v="36"/>
    <x v="1"/>
    <x v="1"/>
    <n v="5.6103120000000004"/>
  </r>
  <r>
    <x v="1"/>
    <x v="0"/>
    <x v="0"/>
    <s v="KTOE"/>
    <x v="0"/>
    <x v="0"/>
    <x v="1"/>
    <n v="217.33678800000001"/>
  </r>
  <r>
    <x v="1"/>
    <x v="0"/>
    <x v="0"/>
    <s v="KTOE"/>
    <x v="3"/>
    <x v="0"/>
    <x v="1"/>
    <n v="1948.3064460000001"/>
  </r>
  <r>
    <x v="1"/>
    <x v="0"/>
    <x v="0"/>
    <s v="KTOE"/>
    <x v="25"/>
    <x v="5"/>
    <x v="1"/>
    <n v="6377.2207164000001"/>
  </r>
  <r>
    <x v="13"/>
    <x v="0"/>
    <x v="0"/>
    <s v="KTOE"/>
    <x v="2"/>
    <x v="0"/>
    <x v="1"/>
    <n v="10.944295199999999"/>
  </r>
  <r>
    <x v="2"/>
    <x v="0"/>
    <x v="0"/>
    <s v="KTOE"/>
    <x v="22"/>
    <x v="3"/>
    <x v="1"/>
    <n v="4.0151412000000004"/>
  </r>
  <r>
    <x v="5"/>
    <x v="0"/>
    <x v="0"/>
    <s v="KTOE"/>
    <x v="27"/>
    <x v="4"/>
    <x v="1"/>
    <n v="0.1967796"/>
  </r>
  <r>
    <x v="14"/>
    <x v="0"/>
    <x v="0"/>
    <s v="KTOE"/>
    <x v="7"/>
    <x v="5"/>
    <x v="1"/>
    <n v="48.671550000000003"/>
  </r>
  <r>
    <x v="14"/>
    <x v="0"/>
    <x v="0"/>
    <s v="KTOE"/>
    <x v="28"/>
    <x v="2"/>
    <x v="1"/>
    <n v="72.917308800000001"/>
  </r>
  <r>
    <x v="3"/>
    <x v="0"/>
    <x v="0"/>
    <s v="KTOE"/>
    <x v="14"/>
    <x v="3"/>
    <x v="1"/>
    <n v="10.366516799999999"/>
  </r>
  <r>
    <x v="1"/>
    <x v="3"/>
    <x v="3"/>
    <s v="KTOE"/>
    <x v="28"/>
    <x v="3"/>
    <x v="1"/>
    <n v="0.67407479999999997"/>
  </r>
  <r>
    <x v="1"/>
    <x v="3"/>
    <x v="3"/>
    <s v="KTOE"/>
    <x v="18"/>
    <x v="4"/>
    <x v="1"/>
    <n v="3.2238359999999999"/>
  </r>
  <r>
    <x v="1"/>
    <x v="3"/>
    <x v="3"/>
    <s v="KTOE"/>
    <x v="1"/>
    <x v="0"/>
    <x v="1"/>
    <n v="0.32238359999999999"/>
  </r>
  <r>
    <x v="13"/>
    <x v="4"/>
    <x v="4"/>
    <s v="KTOE"/>
    <x v="33"/>
    <x v="0"/>
    <x v="1"/>
    <n v="1.4193252000000001"/>
  </r>
  <r>
    <x v="13"/>
    <x v="4"/>
    <x v="4"/>
    <s v="KTOE"/>
    <x v="1"/>
    <x v="0"/>
    <x v="1"/>
    <n v="4.8106331999999998"/>
  </r>
  <r>
    <x v="0"/>
    <x v="1"/>
    <x v="1"/>
    <s v="KTOE"/>
    <x v="26"/>
    <x v="5"/>
    <x v="1"/>
    <n v="54.6419268"/>
  </r>
  <r>
    <x v="0"/>
    <x v="1"/>
    <x v="1"/>
    <s v="KTOE"/>
    <x v="36"/>
    <x v="3"/>
    <x v="1"/>
    <n v="0.23027400000000001"/>
  </r>
  <r>
    <x v="0"/>
    <x v="1"/>
    <x v="1"/>
    <s v="KTOE"/>
    <x v="31"/>
    <x v="2"/>
    <x v="1"/>
    <n v="14.3774712"/>
  </r>
  <r>
    <x v="13"/>
    <x v="2"/>
    <x v="2"/>
    <s v="KTOE"/>
    <x v="1"/>
    <x v="2"/>
    <x v="1"/>
    <n v="0.20515320000000001"/>
  </r>
  <r>
    <x v="1"/>
    <x v="2"/>
    <x v="2"/>
    <s v="KTOE"/>
    <x v="35"/>
    <x v="0"/>
    <x v="1"/>
    <n v="9.9813311999999996"/>
  </r>
  <r>
    <x v="1"/>
    <x v="2"/>
    <x v="2"/>
    <s v="KTOE"/>
    <x v="16"/>
    <x v="4"/>
    <x v="1"/>
    <n v="9.5835851999999999"/>
  </r>
  <r>
    <x v="3"/>
    <x v="2"/>
    <x v="2"/>
    <s v="KTOE"/>
    <x v="28"/>
    <x v="3"/>
    <x v="1"/>
    <n v="4.1868000000000001E-3"/>
  </r>
  <r>
    <x v="3"/>
    <x v="2"/>
    <x v="2"/>
    <s v="KTOE"/>
    <x v="7"/>
    <x v="2"/>
    <x v="1"/>
    <n v="0.54847080000000004"/>
  </r>
  <r>
    <x v="3"/>
    <x v="2"/>
    <x v="2"/>
    <s v="KTOE"/>
    <x v="9"/>
    <x v="3"/>
    <x v="1"/>
    <n v="1.67472E-2"/>
  </r>
  <r>
    <x v="3"/>
    <x v="2"/>
    <x v="2"/>
    <s v="KTOE"/>
    <x v="14"/>
    <x v="5"/>
    <x v="1"/>
    <n v="2.2273776000000001"/>
  </r>
  <r>
    <x v="3"/>
    <x v="2"/>
    <x v="2"/>
    <s v="KTOE"/>
    <x v="20"/>
    <x v="3"/>
    <x v="1"/>
    <n v="0.16747200000000001"/>
  </r>
  <r>
    <x v="14"/>
    <x v="0"/>
    <x v="0"/>
    <s v="KTOE"/>
    <x v="9"/>
    <x v="0"/>
    <x v="0"/>
    <n v="96.087059999999994"/>
  </r>
  <r>
    <x v="14"/>
    <x v="0"/>
    <x v="0"/>
    <s v="KTOE"/>
    <x v="3"/>
    <x v="2"/>
    <x v="0"/>
    <n v="698.83134840000002"/>
  </r>
  <r>
    <x v="5"/>
    <x v="0"/>
    <x v="0"/>
    <s v="KTOE"/>
    <x v="3"/>
    <x v="5"/>
    <x v="0"/>
    <n v="0.7368768"/>
  </r>
  <r>
    <x v="8"/>
    <x v="0"/>
    <x v="0"/>
    <s v="KTOE"/>
    <x v="16"/>
    <x v="4"/>
    <x v="0"/>
    <n v="2.4618384"/>
  </r>
  <r>
    <x v="8"/>
    <x v="0"/>
    <x v="0"/>
    <s v="KTOE"/>
    <x v="3"/>
    <x v="2"/>
    <x v="0"/>
    <n v="39.125646000000003"/>
  </r>
  <r>
    <x v="13"/>
    <x v="0"/>
    <x v="0"/>
    <s v="KTOE"/>
    <x v="33"/>
    <x v="0"/>
    <x v="0"/>
    <n v="22.424500800000001"/>
  </r>
  <r>
    <x v="9"/>
    <x v="0"/>
    <x v="0"/>
    <s v="KTOE"/>
    <x v="6"/>
    <x v="3"/>
    <x v="0"/>
    <n v="5.4428400000000002E-2"/>
  </r>
  <r>
    <x v="13"/>
    <x v="2"/>
    <x v="2"/>
    <s v="KTOE"/>
    <x v="7"/>
    <x v="5"/>
    <x v="1"/>
    <n v="0.1088568"/>
  </r>
  <r>
    <x v="13"/>
    <x v="2"/>
    <x v="2"/>
    <s v="KTOE"/>
    <x v="9"/>
    <x v="2"/>
    <x v="1"/>
    <n v="0.52753680000000003"/>
  </r>
  <r>
    <x v="3"/>
    <x v="0"/>
    <x v="0"/>
    <s v="KTOE"/>
    <x v="11"/>
    <x v="2"/>
    <x v="0"/>
    <n v="7.7832612000000001"/>
  </r>
  <r>
    <x v="3"/>
    <x v="0"/>
    <x v="0"/>
    <s v="KTOE"/>
    <x v="8"/>
    <x v="1"/>
    <x v="0"/>
    <n v="2.4827724"/>
  </r>
  <r>
    <x v="3"/>
    <x v="0"/>
    <x v="0"/>
    <s v="KTOE"/>
    <x v="25"/>
    <x v="1"/>
    <x v="0"/>
    <n v="179.5257972"/>
  </r>
  <r>
    <x v="3"/>
    <x v="0"/>
    <x v="0"/>
    <s v="KTOE"/>
    <x v="3"/>
    <x v="0"/>
    <x v="0"/>
    <n v="27.549143999999998"/>
  </r>
  <r>
    <x v="8"/>
    <x v="0"/>
    <x v="0"/>
    <s v="KTOE"/>
    <x v="8"/>
    <x v="5"/>
    <x v="0"/>
    <n v="1.9468620000000001"/>
  </r>
  <r>
    <x v="13"/>
    <x v="0"/>
    <x v="0"/>
    <s v="KTOE"/>
    <x v="28"/>
    <x v="5"/>
    <x v="0"/>
    <n v="4.60548"/>
  </r>
  <r>
    <x v="13"/>
    <x v="0"/>
    <x v="0"/>
    <s v="KTOE"/>
    <x v="13"/>
    <x v="2"/>
    <x v="0"/>
    <n v="1.2560399999999999E-2"/>
  </r>
  <r>
    <x v="13"/>
    <x v="0"/>
    <x v="0"/>
    <s v="KTOE"/>
    <x v="10"/>
    <x v="5"/>
    <x v="0"/>
    <n v="3.9062844000000001"/>
  </r>
  <r>
    <x v="6"/>
    <x v="0"/>
    <x v="0"/>
    <s v="KTOE"/>
    <x v="11"/>
    <x v="4"/>
    <x v="0"/>
    <n v="0.2470212"/>
  </r>
  <r>
    <x v="1"/>
    <x v="2"/>
    <x v="2"/>
    <s v="KTOE"/>
    <x v="30"/>
    <x v="3"/>
    <x v="0"/>
    <n v="42.098274000000004"/>
  </r>
  <r>
    <x v="1"/>
    <x v="2"/>
    <x v="2"/>
    <s v="KTOE"/>
    <x v="18"/>
    <x v="3"/>
    <x v="0"/>
    <n v="34.201969200000001"/>
  </r>
  <r>
    <x v="1"/>
    <x v="2"/>
    <x v="2"/>
    <s v="KTOE"/>
    <x v="1"/>
    <x v="4"/>
    <x v="0"/>
    <n v="32.376524400000001"/>
  </r>
  <r>
    <x v="3"/>
    <x v="2"/>
    <x v="2"/>
    <s v="KTOE"/>
    <x v="7"/>
    <x v="5"/>
    <x v="0"/>
    <n v="1.067634"/>
  </r>
  <r>
    <x v="3"/>
    <x v="2"/>
    <x v="2"/>
    <s v="KTOE"/>
    <x v="20"/>
    <x v="4"/>
    <x v="0"/>
    <n v="0.1842192"/>
  </r>
  <r>
    <x v="8"/>
    <x v="2"/>
    <x v="2"/>
    <s v="KTOE"/>
    <x v="3"/>
    <x v="5"/>
    <x v="0"/>
    <n v="10.571669999999999"/>
  </r>
  <r>
    <x v="13"/>
    <x v="2"/>
    <x v="2"/>
    <s v="KTOE"/>
    <x v="1"/>
    <x v="0"/>
    <x v="0"/>
    <n v="0.2344608"/>
  </r>
  <r>
    <x v="9"/>
    <x v="2"/>
    <x v="2"/>
    <s v="KTOE"/>
    <x v="6"/>
    <x v="3"/>
    <x v="0"/>
    <n v="5.4428400000000002E-2"/>
  </r>
  <r>
    <x v="2"/>
    <x v="0"/>
    <x v="0"/>
    <s v="KTOE"/>
    <x v="16"/>
    <x v="4"/>
    <x v="0"/>
    <n v="42.378789599999998"/>
  </r>
  <r>
    <x v="0"/>
    <x v="0"/>
    <x v="0"/>
    <s v="KTOE"/>
    <x v="34"/>
    <x v="0"/>
    <x v="0"/>
    <n v="0.36425160000000001"/>
  </r>
  <r>
    <x v="1"/>
    <x v="0"/>
    <x v="0"/>
    <s v="KTOE"/>
    <x v="28"/>
    <x v="1"/>
    <x v="0"/>
    <n v="3260.4663132000001"/>
  </r>
  <r>
    <x v="12"/>
    <x v="0"/>
    <x v="0"/>
    <s v="KTOE"/>
    <x v="22"/>
    <x v="0"/>
    <x v="0"/>
    <n v="3.9397788"/>
  </r>
  <r>
    <x v="3"/>
    <x v="0"/>
    <x v="0"/>
    <s v="KTOE"/>
    <x v="7"/>
    <x v="2"/>
    <x v="0"/>
    <n v="8.4992040000000006"/>
  </r>
  <r>
    <x v="3"/>
    <x v="0"/>
    <x v="0"/>
    <s v="KTOE"/>
    <x v="9"/>
    <x v="3"/>
    <x v="0"/>
    <n v="0.1590984"/>
  </r>
  <r>
    <x v="3"/>
    <x v="0"/>
    <x v="0"/>
    <s v="KTOE"/>
    <x v="14"/>
    <x v="5"/>
    <x v="0"/>
    <n v="10.379077199999999"/>
  </r>
  <r>
    <x v="3"/>
    <x v="0"/>
    <x v="0"/>
    <s v="KTOE"/>
    <x v="6"/>
    <x v="4"/>
    <x v="0"/>
    <n v="0.439614"/>
  </r>
  <r>
    <x v="3"/>
    <x v="0"/>
    <x v="0"/>
    <s v="KTOE"/>
    <x v="20"/>
    <x v="3"/>
    <x v="0"/>
    <n v="0.99227160000000003"/>
  </r>
  <r>
    <x v="1"/>
    <x v="3"/>
    <x v="3"/>
    <s v="KTOE"/>
    <x v="1"/>
    <x v="5"/>
    <x v="3"/>
    <n v="0.26376840000000001"/>
  </r>
  <r>
    <x v="13"/>
    <x v="4"/>
    <x v="4"/>
    <s v="KTOE"/>
    <x v="23"/>
    <x v="0"/>
    <x v="5"/>
    <n v="0.57359159999999998"/>
  </r>
  <r>
    <x v="1"/>
    <x v="2"/>
    <x v="2"/>
    <s v="KTOE"/>
    <x v="28"/>
    <x v="0"/>
    <x v="4"/>
    <n v="60.654171599999998"/>
  </r>
  <r>
    <x v="1"/>
    <x v="2"/>
    <x v="2"/>
    <s v="KTOE"/>
    <x v="10"/>
    <x v="2"/>
    <x v="4"/>
    <n v="53.750138399999997"/>
  </r>
  <r>
    <x v="1"/>
    <x v="2"/>
    <x v="2"/>
    <s v="KTOE"/>
    <x v="35"/>
    <x v="2"/>
    <x v="4"/>
    <n v="2.9475072"/>
  </r>
  <r>
    <x v="1"/>
    <x v="2"/>
    <x v="2"/>
    <s v="KTOE"/>
    <x v="25"/>
    <x v="2"/>
    <x v="4"/>
    <n v="25.719512399999999"/>
  </r>
  <r>
    <x v="3"/>
    <x v="2"/>
    <x v="2"/>
    <s v="KTOE"/>
    <x v="16"/>
    <x v="2"/>
    <x v="4"/>
    <n v="1.2560399999999999E-2"/>
  </r>
  <r>
    <x v="8"/>
    <x v="2"/>
    <x v="2"/>
    <s v="KTOE"/>
    <x v="9"/>
    <x v="1"/>
    <x v="4"/>
    <n v="4.6515348000000003"/>
  </r>
  <r>
    <x v="8"/>
    <x v="2"/>
    <x v="2"/>
    <s v="KTOE"/>
    <x v="16"/>
    <x v="3"/>
    <x v="4"/>
    <n v="2.3278607999999998"/>
  </r>
  <r>
    <x v="8"/>
    <x v="2"/>
    <x v="2"/>
    <s v="KTOE"/>
    <x v="3"/>
    <x v="3"/>
    <x v="4"/>
    <n v="25.037064000000001"/>
  </r>
  <r>
    <x v="13"/>
    <x v="2"/>
    <x v="2"/>
    <s v="KTOE"/>
    <x v="33"/>
    <x v="0"/>
    <x v="4"/>
    <n v="3.7681199999999998E-2"/>
  </r>
  <r>
    <x v="13"/>
    <x v="2"/>
    <x v="2"/>
    <s v="KTOE"/>
    <x v="18"/>
    <x v="4"/>
    <x v="4"/>
    <n v="4.1868000000000001E-3"/>
  </r>
  <r>
    <x v="9"/>
    <x v="2"/>
    <x v="2"/>
    <s v="KTOE"/>
    <x v="6"/>
    <x v="3"/>
    <x v="4"/>
    <n v="5.4428400000000002E-2"/>
  </r>
  <r>
    <x v="0"/>
    <x v="1"/>
    <x v="1"/>
    <s v="KTOE"/>
    <x v="19"/>
    <x v="3"/>
    <x v="2"/>
    <n v="1.7082143999999999"/>
  </r>
  <r>
    <x v="0"/>
    <x v="1"/>
    <x v="1"/>
    <s v="KTOE"/>
    <x v="31"/>
    <x v="0"/>
    <x v="2"/>
    <n v="17.932064400000002"/>
  </r>
  <r>
    <x v="12"/>
    <x v="0"/>
    <x v="0"/>
    <s v="KTOE"/>
    <x v="16"/>
    <x v="0"/>
    <x v="1"/>
    <n v="19.899860400000001"/>
  </r>
  <r>
    <x v="12"/>
    <x v="0"/>
    <x v="0"/>
    <s v="KTOE"/>
    <x v="23"/>
    <x v="0"/>
    <x v="1"/>
    <n v="0.56103119999999995"/>
  </r>
  <r>
    <x v="8"/>
    <x v="0"/>
    <x v="0"/>
    <s v="KTOE"/>
    <x v="25"/>
    <x v="0"/>
    <x v="1"/>
    <n v="3.9774600000000002"/>
  </r>
  <r>
    <x v="0"/>
    <x v="0"/>
    <x v="0"/>
    <s v="KTOE"/>
    <x v="31"/>
    <x v="2"/>
    <x v="1"/>
    <n v="2923.0437275999998"/>
  </r>
  <r>
    <x v="1"/>
    <x v="0"/>
    <x v="0"/>
    <s v="KTOE"/>
    <x v="30"/>
    <x v="4"/>
    <x v="1"/>
    <n v="596.56457160000002"/>
  </r>
  <r>
    <x v="4"/>
    <x v="0"/>
    <x v="0"/>
    <s v="KTOE"/>
    <x v="28"/>
    <x v="1"/>
    <x v="1"/>
    <n v="66.486384000000001"/>
  </r>
  <r>
    <x v="4"/>
    <x v="0"/>
    <x v="0"/>
    <s v="KTOE"/>
    <x v="9"/>
    <x v="1"/>
    <x v="1"/>
    <n v="96.463871999999995"/>
  </r>
  <r>
    <x v="13"/>
    <x v="0"/>
    <x v="0"/>
    <s v="KTOE"/>
    <x v="3"/>
    <x v="4"/>
    <x v="1"/>
    <n v="76.036474799999993"/>
  </r>
  <r>
    <x v="13"/>
    <x v="0"/>
    <x v="0"/>
    <s v="KTOE"/>
    <x v="25"/>
    <x v="5"/>
    <x v="1"/>
    <n v="15.721434"/>
  </r>
  <r>
    <x v="2"/>
    <x v="0"/>
    <x v="0"/>
    <s v="KTOE"/>
    <x v="19"/>
    <x v="3"/>
    <x v="1"/>
    <n v="0.1172304"/>
  </r>
  <r>
    <x v="14"/>
    <x v="0"/>
    <x v="0"/>
    <s v="KTOE"/>
    <x v="9"/>
    <x v="0"/>
    <x v="1"/>
    <n v="96.087059999999994"/>
  </r>
  <r>
    <x v="14"/>
    <x v="0"/>
    <x v="0"/>
    <s v="KTOE"/>
    <x v="3"/>
    <x v="2"/>
    <x v="1"/>
    <n v="698.83134840000002"/>
  </r>
  <r>
    <x v="3"/>
    <x v="0"/>
    <x v="0"/>
    <s v="KTOE"/>
    <x v="4"/>
    <x v="0"/>
    <x v="1"/>
    <n v="2.0933999999999999"/>
  </r>
  <r>
    <x v="3"/>
    <x v="0"/>
    <x v="0"/>
    <s v="KTOE"/>
    <x v="7"/>
    <x v="0"/>
    <x v="1"/>
    <n v="9.4831020000000006"/>
  </r>
  <r>
    <x v="3"/>
    <x v="0"/>
    <x v="0"/>
    <s v="KTOE"/>
    <x v="9"/>
    <x v="1"/>
    <x v="1"/>
    <n v="0.16328519999999999"/>
  </r>
  <r>
    <x v="13"/>
    <x v="4"/>
    <x v="4"/>
    <s v="KTOE"/>
    <x v="2"/>
    <x v="0"/>
    <x v="1"/>
    <n v="6.1001675999999998"/>
  </r>
  <r>
    <x v="0"/>
    <x v="1"/>
    <x v="1"/>
    <s v="KTOE"/>
    <x v="19"/>
    <x v="3"/>
    <x v="1"/>
    <n v="1.7082143999999999"/>
  </r>
  <r>
    <x v="1"/>
    <x v="2"/>
    <x v="2"/>
    <s v="KTOE"/>
    <x v="3"/>
    <x v="4"/>
    <x v="1"/>
    <n v="8.7922799999999995E-2"/>
  </r>
  <r>
    <x v="1"/>
    <x v="2"/>
    <x v="2"/>
    <s v="KTOE"/>
    <x v="25"/>
    <x v="5"/>
    <x v="1"/>
    <n v="83.673197999999999"/>
  </r>
  <r>
    <x v="1"/>
    <x v="2"/>
    <x v="2"/>
    <s v="KTOE"/>
    <x v="18"/>
    <x v="4"/>
    <x v="1"/>
    <n v="66.662229600000003"/>
  </r>
  <r>
    <x v="8"/>
    <x v="2"/>
    <x v="2"/>
    <s v="KTOE"/>
    <x v="16"/>
    <x v="2"/>
    <x v="1"/>
    <n v="2.1101472000000001"/>
  </r>
  <r>
    <x v="8"/>
    <x v="2"/>
    <x v="2"/>
    <s v="KTOE"/>
    <x v="14"/>
    <x v="4"/>
    <x v="1"/>
    <n v="9.9185292"/>
  </r>
  <r>
    <x v="8"/>
    <x v="2"/>
    <x v="2"/>
    <s v="KTOE"/>
    <x v="9"/>
    <x v="3"/>
    <x v="1"/>
    <n v="4.2663491999999996"/>
  </r>
  <r>
    <x v="3"/>
    <x v="2"/>
    <x v="2"/>
    <s v="KTOE"/>
    <x v="4"/>
    <x v="5"/>
    <x v="1"/>
    <n v="0.21771360000000001"/>
  </r>
  <r>
    <x v="14"/>
    <x v="0"/>
    <x v="0"/>
    <s v="KTOE"/>
    <x v="6"/>
    <x v="5"/>
    <x v="0"/>
    <n v="0.71175600000000006"/>
  </r>
  <r>
    <x v="14"/>
    <x v="0"/>
    <x v="0"/>
    <s v="KTOE"/>
    <x v="25"/>
    <x v="0"/>
    <x v="0"/>
    <n v="139.08549600000001"/>
  </r>
  <r>
    <x v="5"/>
    <x v="0"/>
    <x v="0"/>
    <s v="KTOE"/>
    <x v="27"/>
    <x v="1"/>
    <x v="0"/>
    <n v="6.6988800000000001E-2"/>
  </r>
  <r>
    <x v="13"/>
    <x v="0"/>
    <x v="0"/>
    <s v="KTOE"/>
    <x v="23"/>
    <x v="2"/>
    <x v="0"/>
    <n v="1.9426752"/>
  </r>
  <r>
    <x v="13"/>
    <x v="0"/>
    <x v="0"/>
    <s v="KTOE"/>
    <x v="1"/>
    <x v="2"/>
    <x v="0"/>
    <n v="7.9507332000000002"/>
  </r>
  <r>
    <x v="13"/>
    <x v="0"/>
    <x v="0"/>
    <s v="KTOE"/>
    <x v="25"/>
    <x v="5"/>
    <x v="0"/>
    <n v="15.721434"/>
  </r>
  <r>
    <x v="0"/>
    <x v="0"/>
    <x v="0"/>
    <s v="KTOE"/>
    <x v="36"/>
    <x v="1"/>
    <x v="0"/>
    <n v="5.6103120000000004"/>
  </r>
  <r>
    <x v="1"/>
    <x v="0"/>
    <x v="0"/>
    <s v="KTOE"/>
    <x v="16"/>
    <x v="1"/>
    <x v="0"/>
    <n v="493.12130400000001"/>
  </r>
  <r>
    <x v="1"/>
    <x v="0"/>
    <x v="0"/>
    <s v="KTOE"/>
    <x v="23"/>
    <x v="0"/>
    <x v="0"/>
    <n v="1015.3450548"/>
  </r>
  <r>
    <x v="1"/>
    <x v="0"/>
    <x v="0"/>
    <s v="KTOE"/>
    <x v="35"/>
    <x v="2"/>
    <x v="0"/>
    <n v="27.327243599999999"/>
  </r>
  <r>
    <x v="12"/>
    <x v="0"/>
    <x v="0"/>
    <s v="KTOE"/>
    <x v="16"/>
    <x v="5"/>
    <x v="0"/>
    <n v="27.838033200000002"/>
  </r>
  <r>
    <x v="12"/>
    <x v="0"/>
    <x v="0"/>
    <s v="KTOE"/>
    <x v="9"/>
    <x v="2"/>
    <x v="0"/>
    <n v="2.9014524000000002"/>
  </r>
  <r>
    <x v="12"/>
    <x v="0"/>
    <x v="0"/>
    <s v="KTOE"/>
    <x v="23"/>
    <x v="5"/>
    <x v="0"/>
    <n v="0.18003240000000001"/>
  </r>
  <r>
    <x v="3"/>
    <x v="0"/>
    <x v="0"/>
    <s v="KTOE"/>
    <x v="16"/>
    <x v="2"/>
    <x v="0"/>
    <n v="5.4428400000000002E-2"/>
  </r>
  <r>
    <x v="3"/>
    <x v="0"/>
    <x v="0"/>
    <s v="KTOE"/>
    <x v="30"/>
    <x v="3"/>
    <x v="0"/>
    <n v="25.062184800000001"/>
  </r>
  <r>
    <x v="13"/>
    <x v="4"/>
    <x v="4"/>
    <s v="KTOE"/>
    <x v="33"/>
    <x v="3"/>
    <x v="5"/>
    <n v="1.4779404"/>
  </r>
  <r>
    <x v="13"/>
    <x v="4"/>
    <x v="4"/>
    <s v="KTOE"/>
    <x v="1"/>
    <x v="2"/>
    <x v="5"/>
    <n v="5.0199731999999999"/>
  </r>
  <r>
    <x v="1"/>
    <x v="52"/>
    <x v="52"/>
    <s v="KTOE"/>
    <x v="25"/>
    <x v="4"/>
    <x v="1"/>
    <n v="163.18471679999999"/>
  </r>
  <r>
    <x v="4"/>
    <x v="52"/>
    <x v="52"/>
    <s v="KTOE"/>
    <x v="28"/>
    <x v="2"/>
    <x v="1"/>
    <n v="75.9946068"/>
  </r>
  <r>
    <x v="5"/>
    <x v="53"/>
    <x v="53"/>
    <s v="KTOE"/>
    <x v="3"/>
    <x v="1"/>
    <x v="1"/>
    <n v="0.72431639999999997"/>
  </r>
  <r>
    <x v="0"/>
    <x v="54"/>
    <x v="54"/>
    <s v="KTOE"/>
    <x v="24"/>
    <x v="5"/>
    <x v="1"/>
    <n v="0.1716588"/>
  </r>
  <r>
    <x v="0"/>
    <x v="52"/>
    <x v="52"/>
    <s v="KTOE"/>
    <x v="2"/>
    <x v="3"/>
    <x v="1"/>
    <n v="29.537873999999999"/>
  </r>
  <r>
    <x v="0"/>
    <x v="52"/>
    <x v="52"/>
    <s v="KTOE"/>
    <x v="2"/>
    <x v="1"/>
    <x v="3"/>
    <n v="22.240281599999999"/>
  </r>
  <r>
    <x v="5"/>
    <x v="53"/>
    <x v="53"/>
    <s v="KTOE"/>
    <x v="9"/>
    <x v="4"/>
    <x v="5"/>
    <n v="14.9301288"/>
  </r>
  <r>
    <x v="1"/>
    <x v="52"/>
    <x v="52"/>
    <s v="KTOE"/>
    <x v="11"/>
    <x v="5"/>
    <x v="1"/>
    <n v="71.183973600000002"/>
  </r>
  <r>
    <x v="5"/>
    <x v="53"/>
    <x v="53"/>
    <s v="KTOE"/>
    <x v="9"/>
    <x v="1"/>
    <x v="1"/>
    <n v="14.758470000000001"/>
  </r>
  <r>
    <x v="0"/>
    <x v="54"/>
    <x v="54"/>
    <s v="KTOE"/>
    <x v="13"/>
    <x v="0"/>
    <x v="7"/>
    <n v="4.1868000000000001E-3"/>
  </r>
  <r>
    <x v="4"/>
    <x v="52"/>
    <x v="52"/>
    <s v="KTOE"/>
    <x v="14"/>
    <x v="1"/>
    <x v="1"/>
    <n v="311.89566600000001"/>
  </r>
  <r>
    <x v="0"/>
    <x v="54"/>
    <x v="54"/>
    <s v="KTOE"/>
    <x v="13"/>
    <x v="5"/>
    <x v="1"/>
    <n v="0.1088568"/>
  </r>
  <r>
    <x v="4"/>
    <x v="52"/>
    <x v="52"/>
    <s v="KTOE"/>
    <x v="17"/>
    <x v="3"/>
    <x v="3"/>
    <n v="44.514057600000001"/>
  </r>
  <r>
    <x v="4"/>
    <x v="52"/>
    <x v="52"/>
    <s v="KTOE"/>
    <x v="17"/>
    <x v="0"/>
    <x v="1"/>
    <n v="42.269932799999999"/>
  </r>
  <r>
    <x v="0"/>
    <x v="54"/>
    <x v="54"/>
    <s v="KTOE"/>
    <x v="7"/>
    <x v="3"/>
    <x v="1"/>
    <n v="9.6715079999999993"/>
  </r>
  <r>
    <x v="4"/>
    <x v="52"/>
    <x v="52"/>
    <s v="KTOE"/>
    <x v="31"/>
    <x v="5"/>
    <x v="3"/>
    <n v="83.346627600000005"/>
  </r>
  <r>
    <x v="4"/>
    <x v="52"/>
    <x v="52"/>
    <s v="KTOE"/>
    <x v="11"/>
    <x v="5"/>
    <x v="3"/>
    <n v="375.88253040000001"/>
  </r>
  <r>
    <x v="4"/>
    <x v="52"/>
    <x v="52"/>
    <s v="KTOE"/>
    <x v="1"/>
    <x v="4"/>
    <x v="3"/>
    <n v="58.732430399999998"/>
  </r>
  <r>
    <x v="4"/>
    <x v="52"/>
    <x v="52"/>
    <s v="KTOE"/>
    <x v="25"/>
    <x v="5"/>
    <x v="3"/>
    <n v="150.50289960000001"/>
  </r>
  <r>
    <x v="0"/>
    <x v="52"/>
    <x v="52"/>
    <s v="KTOE"/>
    <x v="14"/>
    <x v="2"/>
    <x v="3"/>
    <n v="236.20669559999999"/>
  </r>
  <r>
    <x v="1"/>
    <x v="52"/>
    <x v="52"/>
    <s v="KTOE"/>
    <x v="18"/>
    <x v="0"/>
    <x v="3"/>
    <n v="144.69162119999999"/>
  </r>
  <r>
    <x v="1"/>
    <x v="52"/>
    <x v="52"/>
    <s v="KTOE"/>
    <x v="2"/>
    <x v="4"/>
    <x v="3"/>
    <n v="149.4143316"/>
  </r>
  <r>
    <x v="13"/>
    <x v="52"/>
    <x v="52"/>
    <s v="KTOE"/>
    <x v="11"/>
    <x v="1"/>
    <x v="3"/>
    <n v="1.5281819999999999"/>
  </r>
  <r>
    <x v="6"/>
    <x v="53"/>
    <x v="53"/>
    <s v="KTOE"/>
    <x v="11"/>
    <x v="2"/>
    <x v="5"/>
    <n v="1.2560399999999999E-2"/>
  </r>
  <r>
    <x v="0"/>
    <x v="54"/>
    <x v="54"/>
    <s v="KTOE"/>
    <x v="30"/>
    <x v="4"/>
    <x v="7"/>
    <n v="17.7059772"/>
  </r>
  <r>
    <x v="0"/>
    <x v="54"/>
    <x v="54"/>
    <s v="KTOE"/>
    <x v="23"/>
    <x v="0"/>
    <x v="7"/>
    <n v="4.9571712000000003"/>
  </r>
  <r>
    <x v="13"/>
    <x v="52"/>
    <x v="52"/>
    <s v="KTOE"/>
    <x v="26"/>
    <x v="4"/>
    <x v="1"/>
    <n v="1.67472"/>
  </r>
  <r>
    <x v="0"/>
    <x v="52"/>
    <x v="52"/>
    <s v="KTOE"/>
    <x v="9"/>
    <x v="0"/>
    <x v="1"/>
    <n v="145.0474992"/>
  </r>
  <r>
    <x v="0"/>
    <x v="52"/>
    <x v="52"/>
    <s v="KTOE"/>
    <x v="3"/>
    <x v="4"/>
    <x v="1"/>
    <n v="550.45534320000002"/>
  </r>
  <r>
    <x v="1"/>
    <x v="52"/>
    <x v="52"/>
    <s v="KTOE"/>
    <x v="2"/>
    <x v="2"/>
    <x v="1"/>
    <n v="142.39725480000001"/>
  </r>
  <r>
    <x v="4"/>
    <x v="52"/>
    <x v="52"/>
    <s v="KTOE"/>
    <x v="23"/>
    <x v="3"/>
    <x v="1"/>
    <n v="35.6003604"/>
  </r>
  <r>
    <x v="4"/>
    <x v="52"/>
    <x v="52"/>
    <s v="KTOE"/>
    <x v="11"/>
    <x v="0"/>
    <x v="1"/>
    <n v="350.15045759999998"/>
  </r>
  <r>
    <x v="4"/>
    <x v="52"/>
    <x v="52"/>
    <s v="KTOE"/>
    <x v="31"/>
    <x v="0"/>
    <x v="1"/>
    <n v="78.615543599999995"/>
  </r>
  <r>
    <x v="4"/>
    <x v="52"/>
    <x v="52"/>
    <s v="KTOE"/>
    <x v="25"/>
    <x v="2"/>
    <x v="1"/>
    <n v="164.729646"/>
  </r>
  <r>
    <x v="0"/>
    <x v="54"/>
    <x v="54"/>
    <s v="KTOE"/>
    <x v="30"/>
    <x v="2"/>
    <x v="1"/>
    <n v="17.0067816"/>
  </r>
  <r>
    <x v="0"/>
    <x v="54"/>
    <x v="54"/>
    <s v="KTOE"/>
    <x v="14"/>
    <x v="5"/>
    <x v="1"/>
    <n v="127.153116"/>
  </r>
  <r>
    <x v="0"/>
    <x v="54"/>
    <x v="54"/>
    <s v="KTOE"/>
    <x v="6"/>
    <x v="1"/>
    <x v="1"/>
    <n v="4.4128872000000001"/>
  </r>
  <r>
    <x v="0"/>
    <x v="54"/>
    <x v="54"/>
    <s v="KTOE"/>
    <x v="22"/>
    <x v="2"/>
    <x v="1"/>
    <n v="0.36006480000000002"/>
  </r>
  <r>
    <x v="1"/>
    <x v="54"/>
    <x v="54"/>
    <s v="KTOE"/>
    <x v="17"/>
    <x v="1"/>
    <x v="1"/>
    <n v="8.7922799999999995E-2"/>
  </r>
  <r>
    <x v="1"/>
    <x v="52"/>
    <x v="52"/>
    <s v="KTOE"/>
    <x v="28"/>
    <x v="0"/>
    <x v="3"/>
    <n v="71.807806799999994"/>
  </r>
  <r>
    <x v="5"/>
    <x v="53"/>
    <x v="53"/>
    <s v="KTOE"/>
    <x v="27"/>
    <x v="0"/>
    <x v="5"/>
    <n v="9.6296400000000004E-2"/>
  </r>
  <r>
    <x v="0"/>
    <x v="54"/>
    <x v="54"/>
    <s v="KTOE"/>
    <x v="5"/>
    <x v="0"/>
    <x v="7"/>
    <n v="7.5320532"/>
  </r>
  <r>
    <x v="1"/>
    <x v="52"/>
    <x v="52"/>
    <s v="KTOE"/>
    <x v="7"/>
    <x v="4"/>
    <x v="1"/>
    <n v="48.286364399999997"/>
  </r>
  <r>
    <x v="1"/>
    <x v="52"/>
    <x v="52"/>
    <s v="KTOE"/>
    <x v="23"/>
    <x v="0"/>
    <x v="1"/>
    <n v="32.933368799999997"/>
  </r>
  <r>
    <x v="1"/>
    <x v="52"/>
    <x v="52"/>
    <s v="KTOE"/>
    <x v="3"/>
    <x v="4"/>
    <x v="1"/>
    <n v="152.4874428"/>
  </r>
  <r>
    <x v="0"/>
    <x v="54"/>
    <x v="54"/>
    <s v="KTOE"/>
    <x v="31"/>
    <x v="1"/>
    <x v="1"/>
    <n v="27.364924800000001"/>
  </r>
  <r>
    <x v="0"/>
    <x v="54"/>
    <x v="54"/>
    <s v="KTOE"/>
    <x v="1"/>
    <x v="5"/>
    <x v="1"/>
    <n v="1.235106"/>
  </r>
  <r>
    <x v="0"/>
    <x v="54"/>
    <x v="54"/>
    <s v="KTOE"/>
    <x v="1"/>
    <x v="0"/>
    <x v="7"/>
    <n v="0.62802000000000002"/>
  </r>
  <r>
    <x v="5"/>
    <x v="53"/>
    <x v="53"/>
    <s v="KTOE"/>
    <x v="6"/>
    <x v="0"/>
    <x v="5"/>
    <n v="6.6779460000000004"/>
  </r>
  <r>
    <x v="1"/>
    <x v="52"/>
    <x v="52"/>
    <s v="KTOE"/>
    <x v="11"/>
    <x v="4"/>
    <x v="1"/>
    <n v="66.867382800000001"/>
  </r>
  <r>
    <x v="0"/>
    <x v="52"/>
    <x v="52"/>
    <s v="KTOE"/>
    <x v="11"/>
    <x v="5"/>
    <x v="3"/>
    <n v="363.47704199999998"/>
  </r>
  <r>
    <x v="0"/>
    <x v="52"/>
    <x v="52"/>
    <s v="KTOE"/>
    <x v="11"/>
    <x v="0"/>
    <x v="1"/>
    <n v="348.60552840000003"/>
  </r>
  <r>
    <x v="4"/>
    <x v="52"/>
    <x v="52"/>
    <s v="KTOE"/>
    <x v="9"/>
    <x v="0"/>
    <x v="1"/>
    <n v="92.963707200000002"/>
  </r>
  <r>
    <x v="0"/>
    <x v="52"/>
    <x v="52"/>
    <s v="KTOE"/>
    <x v="3"/>
    <x v="5"/>
    <x v="3"/>
    <n v="343.87863119999997"/>
  </r>
  <r>
    <x v="0"/>
    <x v="54"/>
    <x v="54"/>
    <s v="KTOE"/>
    <x v="28"/>
    <x v="5"/>
    <x v="7"/>
    <n v="14.264427599999999"/>
  </r>
  <r>
    <x v="0"/>
    <x v="52"/>
    <x v="52"/>
    <s v="KTOE"/>
    <x v="25"/>
    <x v="0"/>
    <x v="1"/>
    <n v="11.865391199999999"/>
  </r>
  <r>
    <x v="4"/>
    <x v="52"/>
    <x v="52"/>
    <s v="KTOE"/>
    <x v="10"/>
    <x v="2"/>
    <x v="1"/>
    <n v="55.4081112"/>
  </r>
  <r>
    <x v="4"/>
    <x v="52"/>
    <x v="52"/>
    <s v="KTOE"/>
    <x v="18"/>
    <x v="5"/>
    <x v="3"/>
    <n v="137.18887559999999"/>
  </r>
  <r>
    <x v="4"/>
    <x v="52"/>
    <x v="52"/>
    <s v="KTOE"/>
    <x v="31"/>
    <x v="4"/>
    <x v="3"/>
    <n v="71.217467999999997"/>
  </r>
  <r>
    <x v="4"/>
    <x v="52"/>
    <x v="52"/>
    <s v="KTOE"/>
    <x v="11"/>
    <x v="4"/>
    <x v="3"/>
    <n v="274.66245359999999"/>
  </r>
  <r>
    <x v="4"/>
    <x v="52"/>
    <x v="52"/>
    <s v="KTOE"/>
    <x v="2"/>
    <x v="0"/>
    <x v="3"/>
    <n v="155.76989399999999"/>
  </r>
  <r>
    <x v="13"/>
    <x v="4"/>
    <x v="4"/>
    <s v="KTOE"/>
    <x v="2"/>
    <x v="2"/>
    <x v="5"/>
    <n v="5.8740804000000004"/>
  </r>
  <r>
    <x v="1"/>
    <x v="2"/>
    <x v="2"/>
    <s v="KTOE"/>
    <x v="7"/>
    <x v="1"/>
    <x v="4"/>
    <n v="89.857101599999993"/>
  </r>
  <r>
    <x v="1"/>
    <x v="2"/>
    <x v="2"/>
    <s v="KTOE"/>
    <x v="30"/>
    <x v="3"/>
    <x v="4"/>
    <n v="42.098274000000004"/>
  </r>
  <r>
    <x v="1"/>
    <x v="2"/>
    <x v="2"/>
    <s v="KTOE"/>
    <x v="23"/>
    <x v="2"/>
    <x v="4"/>
    <n v="56.588788800000003"/>
  </r>
  <r>
    <x v="3"/>
    <x v="2"/>
    <x v="2"/>
    <s v="KTOE"/>
    <x v="7"/>
    <x v="2"/>
    <x v="4"/>
    <n v="0.54847080000000004"/>
  </r>
  <r>
    <x v="3"/>
    <x v="2"/>
    <x v="2"/>
    <s v="KTOE"/>
    <x v="28"/>
    <x v="3"/>
    <x v="4"/>
    <n v="4.1868000000000001E-3"/>
  </r>
  <r>
    <x v="3"/>
    <x v="2"/>
    <x v="2"/>
    <s v="KTOE"/>
    <x v="9"/>
    <x v="3"/>
    <x v="4"/>
    <n v="1.67472E-2"/>
  </r>
  <r>
    <x v="3"/>
    <x v="2"/>
    <x v="2"/>
    <s v="KTOE"/>
    <x v="14"/>
    <x v="5"/>
    <x v="4"/>
    <n v="2.2273776000000001"/>
  </r>
  <r>
    <x v="8"/>
    <x v="2"/>
    <x v="2"/>
    <s v="KTOE"/>
    <x v="25"/>
    <x v="5"/>
    <x v="4"/>
    <n v="2.7925955999999998"/>
  </r>
  <r>
    <x v="13"/>
    <x v="2"/>
    <x v="2"/>
    <s v="KTOE"/>
    <x v="1"/>
    <x v="0"/>
    <x v="4"/>
    <n v="0.2344608"/>
  </r>
  <r>
    <x v="13"/>
    <x v="2"/>
    <x v="2"/>
    <s v="KTOE"/>
    <x v="3"/>
    <x v="4"/>
    <x v="4"/>
    <n v="3.4080552000000002"/>
  </r>
  <r>
    <x v="12"/>
    <x v="0"/>
    <x v="0"/>
    <s v="KTOE"/>
    <x v="6"/>
    <x v="5"/>
    <x v="1"/>
    <n v="1.2392928000000001"/>
  </r>
  <r>
    <x v="12"/>
    <x v="0"/>
    <x v="0"/>
    <s v="KTOE"/>
    <x v="22"/>
    <x v="2"/>
    <x v="1"/>
    <n v="4.7603916000000002"/>
  </r>
  <r>
    <x v="8"/>
    <x v="0"/>
    <x v="0"/>
    <s v="KTOE"/>
    <x v="16"/>
    <x v="5"/>
    <x v="1"/>
    <n v="2.365542"/>
  </r>
  <r>
    <x v="8"/>
    <x v="0"/>
    <x v="0"/>
    <s v="KTOE"/>
    <x v="14"/>
    <x v="3"/>
    <x v="1"/>
    <n v="9.8808480000000003"/>
  </r>
  <r>
    <x v="13"/>
    <x v="0"/>
    <x v="0"/>
    <s v="KTOE"/>
    <x v="33"/>
    <x v="2"/>
    <x v="1"/>
    <n v="23.081828399999999"/>
  </r>
  <r>
    <x v="13"/>
    <x v="0"/>
    <x v="0"/>
    <s v="KTOE"/>
    <x v="23"/>
    <x v="0"/>
    <x v="1"/>
    <n v="3.1526603999999998"/>
  </r>
  <r>
    <x v="13"/>
    <x v="0"/>
    <x v="0"/>
    <s v="KTOE"/>
    <x v="18"/>
    <x v="0"/>
    <x v="1"/>
    <n v="13.138178399999999"/>
  </r>
  <r>
    <x v="0"/>
    <x v="0"/>
    <x v="0"/>
    <s v="KTOE"/>
    <x v="19"/>
    <x v="3"/>
    <x v="1"/>
    <n v="54.001346400000003"/>
  </r>
  <r>
    <x v="0"/>
    <x v="0"/>
    <x v="0"/>
    <s v="KTOE"/>
    <x v="36"/>
    <x v="4"/>
    <x v="1"/>
    <n v="4.647348"/>
  </r>
  <r>
    <x v="0"/>
    <x v="0"/>
    <x v="0"/>
    <s v="KTOE"/>
    <x v="24"/>
    <x v="3"/>
    <x v="1"/>
    <n v="86.884473600000007"/>
  </r>
  <r>
    <x v="0"/>
    <x v="0"/>
    <x v="0"/>
    <s v="KTOE"/>
    <x v="34"/>
    <x v="5"/>
    <x v="1"/>
    <n v="0.53172359999999996"/>
  </r>
  <r>
    <x v="1"/>
    <x v="0"/>
    <x v="0"/>
    <s v="KTOE"/>
    <x v="28"/>
    <x v="5"/>
    <x v="1"/>
    <n v="3273.1020755999998"/>
  </r>
  <r>
    <x v="1"/>
    <x v="0"/>
    <x v="0"/>
    <s v="KTOE"/>
    <x v="35"/>
    <x v="5"/>
    <x v="1"/>
    <n v="23.9150016"/>
  </r>
  <r>
    <x v="1"/>
    <x v="0"/>
    <x v="0"/>
    <s v="KTOE"/>
    <x v="25"/>
    <x v="2"/>
    <x v="1"/>
    <n v="6090.2783784000003"/>
  </r>
  <r>
    <x v="13"/>
    <x v="0"/>
    <x v="0"/>
    <s v="KTOE"/>
    <x v="1"/>
    <x v="5"/>
    <x v="1"/>
    <n v="8.0428428000000007"/>
  </r>
  <r>
    <x v="9"/>
    <x v="0"/>
    <x v="0"/>
    <s v="KTOE"/>
    <x v="6"/>
    <x v="1"/>
    <x v="1"/>
    <n v="1.67472E-2"/>
  </r>
  <r>
    <x v="15"/>
    <x v="0"/>
    <x v="0"/>
    <s v="KTOE"/>
    <x v="11"/>
    <x v="5"/>
    <x v="1"/>
    <n v="8.7922799999999995E-2"/>
  </r>
  <r>
    <x v="2"/>
    <x v="0"/>
    <x v="0"/>
    <s v="KTOE"/>
    <x v="16"/>
    <x v="3"/>
    <x v="1"/>
    <n v="25.773940799999998"/>
  </r>
  <r>
    <x v="14"/>
    <x v="0"/>
    <x v="0"/>
    <s v="KTOE"/>
    <x v="7"/>
    <x v="2"/>
    <x v="1"/>
    <n v="50.346269999999997"/>
  </r>
  <r>
    <x v="14"/>
    <x v="0"/>
    <x v="0"/>
    <s v="KTOE"/>
    <x v="14"/>
    <x v="0"/>
    <x v="1"/>
    <n v="289.48791240000003"/>
  </r>
  <r>
    <x v="3"/>
    <x v="0"/>
    <x v="0"/>
    <s v="KTOE"/>
    <x v="16"/>
    <x v="0"/>
    <x v="1"/>
    <n v="5.0241599999999997E-2"/>
  </r>
  <r>
    <x v="3"/>
    <x v="0"/>
    <x v="0"/>
    <s v="KTOE"/>
    <x v="30"/>
    <x v="1"/>
    <x v="1"/>
    <n v="23.416772399999999"/>
  </r>
  <r>
    <x v="1"/>
    <x v="3"/>
    <x v="3"/>
    <s v="KTOE"/>
    <x v="25"/>
    <x v="3"/>
    <x v="1"/>
    <n v="0.6154596"/>
  </r>
  <r>
    <x v="13"/>
    <x v="4"/>
    <x v="4"/>
    <s v="KTOE"/>
    <x v="23"/>
    <x v="5"/>
    <x v="1"/>
    <n v="0.58196519999999996"/>
  </r>
  <r>
    <x v="0"/>
    <x v="1"/>
    <x v="1"/>
    <s v="KTOE"/>
    <x v="26"/>
    <x v="2"/>
    <x v="1"/>
    <n v="32.853819600000001"/>
  </r>
  <r>
    <x v="9"/>
    <x v="2"/>
    <x v="2"/>
    <s v="KTOE"/>
    <x v="6"/>
    <x v="1"/>
    <x v="1"/>
    <n v="1.67472E-2"/>
  </r>
  <r>
    <x v="3"/>
    <x v="2"/>
    <x v="2"/>
    <s v="KTOE"/>
    <x v="14"/>
    <x v="2"/>
    <x v="1"/>
    <n v="2.0640923999999998"/>
  </r>
  <r>
    <x v="13"/>
    <x v="2"/>
    <x v="2"/>
    <s v="KTOE"/>
    <x v="33"/>
    <x v="5"/>
    <x v="1"/>
    <n v="0.17584559999999999"/>
  </r>
  <r>
    <x v="14"/>
    <x v="0"/>
    <x v="0"/>
    <s v="KTOE"/>
    <x v="28"/>
    <x v="0"/>
    <x v="0"/>
    <n v="68.554663199999993"/>
  </r>
  <r>
    <x v="5"/>
    <x v="0"/>
    <x v="0"/>
    <s v="KTOE"/>
    <x v="3"/>
    <x v="2"/>
    <x v="0"/>
    <n v="1.3774572"/>
  </r>
  <r>
    <x v="8"/>
    <x v="0"/>
    <x v="0"/>
    <s v="KTOE"/>
    <x v="2"/>
    <x v="5"/>
    <x v="0"/>
    <n v="2.4367176000000002"/>
  </r>
  <r>
    <x v="13"/>
    <x v="0"/>
    <x v="0"/>
    <s v="KTOE"/>
    <x v="3"/>
    <x v="0"/>
    <x v="0"/>
    <n v="82.433905199999998"/>
  </r>
  <r>
    <x v="13"/>
    <x v="0"/>
    <x v="0"/>
    <s v="KTOE"/>
    <x v="2"/>
    <x v="5"/>
    <x v="0"/>
    <n v="14.4737676"/>
  </r>
  <r>
    <x v="14"/>
    <x v="0"/>
    <x v="0"/>
    <s v="KTOE"/>
    <x v="18"/>
    <x v="5"/>
    <x v="0"/>
    <n v="119.8429632"/>
  </r>
  <r>
    <x v="14"/>
    <x v="0"/>
    <x v="0"/>
    <s v="KTOE"/>
    <x v="17"/>
    <x v="2"/>
    <x v="0"/>
    <n v="39.7243584"/>
  </r>
  <r>
    <x v="14"/>
    <x v="0"/>
    <x v="0"/>
    <s v="KTOE"/>
    <x v="13"/>
    <x v="4"/>
    <x v="0"/>
    <n v="11.8235232"/>
  </r>
  <r>
    <x v="14"/>
    <x v="0"/>
    <x v="0"/>
    <s v="KTOE"/>
    <x v="1"/>
    <x v="3"/>
    <x v="0"/>
    <n v="60.369469199999997"/>
  </r>
  <r>
    <x v="8"/>
    <x v="0"/>
    <x v="0"/>
    <s v="KTOE"/>
    <x v="12"/>
    <x v="2"/>
    <x v="0"/>
    <n v="4.1868000000000001E-3"/>
  </r>
  <r>
    <x v="6"/>
    <x v="0"/>
    <x v="0"/>
    <s v="KTOE"/>
    <x v="33"/>
    <x v="3"/>
    <x v="0"/>
    <n v="0.3935592"/>
  </r>
  <r>
    <x v="7"/>
    <x v="0"/>
    <x v="0"/>
    <s v="KTOE"/>
    <x v="18"/>
    <x v="4"/>
    <x v="0"/>
    <n v="1.67472E-2"/>
  </r>
  <r>
    <x v="7"/>
    <x v="0"/>
    <x v="0"/>
    <s v="KTOE"/>
    <x v="27"/>
    <x v="3"/>
    <x v="0"/>
    <n v="7.5362399999999996E-2"/>
  </r>
  <r>
    <x v="7"/>
    <x v="0"/>
    <x v="0"/>
    <s v="KTOE"/>
    <x v="19"/>
    <x v="5"/>
    <x v="0"/>
    <n v="1.1053151999999999"/>
  </r>
  <r>
    <x v="1"/>
    <x v="2"/>
    <x v="2"/>
    <s v="KTOE"/>
    <x v="9"/>
    <x v="2"/>
    <x v="0"/>
    <n v="23.910814800000001"/>
  </r>
  <r>
    <x v="1"/>
    <x v="2"/>
    <x v="2"/>
    <s v="KTOE"/>
    <x v="17"/>
    <x v="2"/>
    <x v="0"/>
    <n v="35.629668000000002"/>
  </r>
  <r>
    <x v="1"/>
    <x v="2"/>
    <x v="2"/>
    <s v="KTOE"/>
    <x v="27"/>
    <x v="2"/>
    <x v="0"/>
    <n v="44.694090000000003"/>
  </r>
  <r>
    <x v="1"/>
    <x v="2"/>
    <x v="2"/>
    <s v="KTOE"/>
    <x v="26"/>
    <x v="0"/>
    <x v="0"/>
    <n v="163.46523239999999"/>
  </r>
  <r>
    <x v="1"/>
    <x v="2"/>
    <x v="2"/>
    <s v="KTOE"/>
    <x v="2"/>
    <x v="0"/>
    <x v="0"/>
    <n v="20.975867999999998"/>
  </r>
  <r>
    <x v="9"/>
    <x v="2"/>
    <x v="2"/>
    <s v="KTOE"/>
    <x v="3"/>
    <x v="2"/>
    <x v="0"/>
    <n v="6.6988800000000001E-2"/>
  </r>
  <r>
    <x v="3"/>
    <x v="2"/>
    <x v="2"/>
    <s v="KTOE"/>
    <x v="11"/>
    <x v="1"/>
    <x v="0"/>
    <n v="0.3684384"/>
  </r>
  <r>
    <x v="3"/>
    <x v="2"/>
    <x v="2"/>
    <s v="KTOE"/>
    <x v="12"/>
    <x v="0"/>
    <x v="0"/>
    <n v="1.2560399999999999E-2"/>
  </r>
  <r>
    <x v="4"/>
    <x v="52"/>
    <x v="52"/>
    <s v="KTOE"/>
    <x v="25"/>
    <x v="4"/>
    <x v="3"/>
    <n v="153.0149796"/>
  </r>
  <r>
    <x v="1"/>
    <x v="52"/>
    <x v="52"/>
    <s v="KTOE"/>
    <x v="9"/>
    <x v="5"/>
    <x v="3"/>
    <n v="50.3713908"/>
  </r>
  <r>
    <x v="1"/>
    <x v="52"/>
    <x v="52"/>
    <s v="KTOE"/>
    <x v="17"/>
    <x v="2"/>
    <x v="3"/>
    <n v="45.887327999999997"/>
  </r>
  <r>
    <x v="1"/>
    <x v="52"/>
    <x v="52"/>
    <s v="KTOE"/>
    <x v="26"/>
    <x v="3"/>
    <x v="3"/>
    <n v="173.69777160000001"/>
  </r>
  <r>
    <x v="0"/>
    <x v="54"/>
    <x v="54"/>
    <s v="KTOE"/>
    <x v="6"/>
    <x v="5"/>
    <x v="7"/>
    <n v="2.8512108"/>
  </r>
  <r>
    <x v="1"/>
    <x v="52"/>
    <x v="52"/>
    <s v="KTOE"/>
    <x v="9"/>
    <x v="2"/>
    <x v="1"/>
    <n v="26.8666956"/>
  </r>
  <r>
    <x v="1"/>
    <x v="52"/>
    <x v="52"/>
    <s v="KTOE"/>
    <x v="14"/>
    <x v="1"/>
    <x v="1"/>
    <n v="225.91135439999999"/>
  </r>
  <r>
    <x v="1"/>
    <x v="52"/>
    <x v="52"/>
    <s v="KTOE"/>
    <x v="18"/>
    <x v="1"/>
    <x v="1"/>
    <n v="159.11933400000001"/>
  </r>
  <r>
    <x v="4"/>
    <x v="52"/>
    <x v="52"/>
    <s v="KTOE"/>
    <x v="18"/>
    <x v="5"/>
    <x v="1"/>
    <n v="137.18887559999999"/>
  </r>
  <r>
    <x v="4"/>
    <x v="52"/>
    <x v="52"/>
    <s v="KTOE"/>
    <x v="3"/>
    <x v="1"/>
    <x v="1"/>
    <n v="690.93085680000002"/>
  </r>
  <r>
    <x v="4"/>
    <x v="52"/>
    <x v="52"/>
    <s v="KTOE"/>
    <x v="2"/>
    <x v="2"/>
    <x v="1"/>
    <n v="154.97858880000001"/>
  </r>
  <r>
    <x v="8"/>
    <x v="53"/>
    <x v="53"/>
    <s v="KTOE"/>
    <x v="9"/>
    <x v="1"/>
    <x v="1"/>
    <n v="0.11304359999999999"/>
  </r>
  <r>
    <x v="0"/>
    <x v="54"/>
    <x v="54"/>
    <s v="KTOE"/>
    <x v="14"/>
    <x v="4"/>
    <x v="1"/>
    <n v="88.240996800000005"/>
  </r>
  <r>
    <x v="0"/>
    <x v="54"/>
    <x v="54"/>
    <s v="KTOE"/>
    <x v="9"/>
    <x v="5"/>
    <x v="1"/>
    <n v="2.30274"/>
  </r>
  <r>
    <x v="0"/>
    <x v="54"/>
    <x v="54"/>
    <s v="KTOE"/>
    <x v="23"/>
    <x v="5"/>
    <x v="1"/>
    <n v="7.6241627999999997"/>
  </r>
  <r>
    <x v="4"/>
    <x v="52"/>
    <x v="52"/>
    <s v="KTOE"/>
    <x v="28"/>
    <x v="3"/>
    <x v="3"/>
    <n v="75.467070000000007"/>
  </r>
  <r>
    <x v="4"/>
    <x v="52"/>
    <x v="52"/>
    <s v="KTOE"/>
    <x v="9"/>
    <x v="3"/>
    <x v="3"/>
    <n v="96.032631600000002"/>
  </r>
  <r>
    <x v="5"/>
    <x v="53"/>
    <x v="53"/>
    <s v="KTOE"/>
    <x v="3"/>
    <x v="5"/>
    <x v="5"/>
    <n v="0.7368768"/>
  </r>
  <r>
    <x v="8"/>
    <x v="52"/>
    <x v="52"/>
    <s v="KTOE"/>
    <x v="2"/>
    <x v="2"/>
    <x v="1"/>
    <n v="0.88760159999999999"/>
  </r>
  <r>
    <x v="1"/>
    <x v="52"/>
    <x v="52"/>
    <s v="KTOE"/>
    <x v="28"/>
    <x v="3"/>
    <x v="1"/>
    <n v="79.247750400000001"/>
  </r>
  <r>
    <x v="1"/>
    <x v="52"/>
    <x v="52"/>
    <s v="KTOE"/>
    <x v="25"/>
    <x v="5"/>
    <x v="1"/>
    <n v="191.84336279999999"/>
  </r>
  <r>
    <x v="5"/>
    <x v="53"/>
    <x v="53"/>
    <s v="KTOE"/>
    <x v="27"/>
    <x v="3"/>
    <x v="1"/>
    <n v="0.12979080000000001"/>
  </r>
  <r>
    <x v="0"/>
    <x v="54"/>
    <x v="54"/>
    <s v="KTOE"/>
    <x v="36"/>
    <x v="3"/>
    <x v="1"/>
    <n v="0.76199760000000005"/>
  </r>
  <r>
    <x v="0"/>
    <x v="54"/>
    <x v="54"/>
    <s v="KTOE"/>
    <x v="5"/>
    <x v="2"/>
    <x v="1"/>
    <n v="5.8447728000000003"/>
  </r>
  <r>
    <x v="0"/>
    <x v="54"/>
    <x v="54"/>
    <s v="KTOE"/>
    <x v="1"/>
    <x v="3"/>
    <x v="1"/>
    <n v="0.67407479999999997"/>
  </r>
  <r>
    <x v="0"/>
    <x v="54"/>
    <x v="54"/>
    <s v="KTOE"/>
    <x v="1"/>
    <x v="4"/>
    <x v="7"/>
    <n v="0.81642599999999999"/>
  </r>
  <r>
    <x v="5"/>
    <x v="53"/>
    <x v="53"/>
    <s v="KTOE"/>
    <x v="6"/>
    <x v="4"/>
    <x v="5"/>
    <n v="5.7233555999999997"/>
  </r>
  <r>
    <x v="5"/>
    <x v="53"/>
    <x v="53"/>
    <s v="KTOE"/>
    <x v="6"/>
    <x v="1"/>
    <x v="1"/>
    <n v="6.4811664000000002"/>
  </r>
  <r>
    <x v="0"/>
    <x v="52"/>
    <x v="52"/>
    <s v="KTOE"/>
    <x v="11"/>
    <x v="3"/>
    <x v="3"/>
    <n v="338.3018136"/>
  </r>
  <r>
    <x v="1"/>
    <x v="52"/>
    <x v="52"/>
    <s v="KTOE"/>
    <x v="13"/>
    <x v="5"/>
    <x v="3"/>
    <n v="0.57777840000000003"/>
  </r>
  <r>
    <x v="6"/>
    <x v="53"/>
    <x v="53"/>
    <s v="KTOE"/>
    <x v="10"/>
    <x v="4"/>
    <x v="5"/>
    <n v="0.1339776"/>
  </r>
  <r>
    <x v="0"/>
    <x v="52"/>
    <x v="52"/>
    <s v="KTOE"/>
    <x v="11"/>
    <x v="4"/>
    <x v="1"/>
    <n v="252.78223679999999"/>
  </r>
  <r>
    <x v="4"/>
    <x v="52"/>
    <x v="52"/>
    <s v="KTOE"/>
    <x v="9"/>
    <x v="4"/>
    <x v="1"/>
    <n v="86.763056399999996"/>
  </r>
  <r>
    <x v="4"/>
    <x v="52"/>
    <x v="52"/>
    <s v="KTOE"/>
    <x v="7"/>
    <x v="0"/>
    <x v="3"/>
    <n v="52.443856799999999"/>
  </r>
  <r>
    <x v="0"/>
    <x v="54"/>
    <x v="54"/>
    <s v="KTOE"/>
    <x v="28"/>
    <x v="3"/>
    <x v="7"/>
    <n v="17.911130400000001"/>
  </r>
  <r>
    <x v="0"/>
    <x v="54"/>
    <x v="54"/>
    <s v="KTOE"/>
    <x v="7"/>
    <x v="1"/>
    <x v="7"/>
    <n v="9.3533112000000003"/>
  </r>
  <r>
    <x v="0"/>
    <x v="54"/>
    <x v="54"/>
    <s v="KTOE"/>
    <x v="18"/>
    <x v="5"/>
    <x v="7"/>
    <n v="48.901823999999998"/>
  </r>
  <r>
    <x v="4"/>
    <x v="52"/>
    <x v="52"/>
    <s v="KTOE"/>
    <x v="18"/>
    <x v="3"/>
    <x v="3"/>
    <n v="124.28934479999999"/>
  </r>
  <r>
    <x v="4"/>
    <x v="52"/>
    <x v="52"/>
    <s v="KTOE"/>
    <x v="2"/>
    <x v="4"/>
    <x v="3"/>
    <n v="141.6310704"/>
  </r>
  <r>
    <x v="0"/>
    <x v="52"/>
    <x v="52"/>
    <s v="KTOE"/>
    <x v="9"/>
    <x v="0"/>
    <x v="3"/>
    <n v="145.0474992"/>
  </r>
  <r>
    <x v="0"/>
    <x v="52"/>
    <x v="52"/>
    <s v="KTOE"/>
    <x v="3"/>
    <x v="3"/>
    <x v="3"/>
    <n v="566.61639119999995"/>
  </r>
  <r>
    <x v="1"/>
    <x v="52"/>
    <x v="52"/>
    <s v="KTOE"/>
    <x v="14"/>
    <x v="0"/>
    <x v="3"/>
    <n v="268.42412159999998"/>
  </r>
  <r>
    <x v="1"/>
    <x v="52"/>
    <x v="52"/>
    <s v="KTOE"/>
    <x v="9"/>
    <x v="3"/>
    <x v="3"/>
    <n v="32.9124348"/>
  </r>
  <r>
    <x v="1"/>
    <x v="52"/>
    <x v="52"/>
    <s v="KTOE"/>
    <x v="1"/>
    <x v="0"/>
    <x v="3"/>
    <n v="77.183657999999994"/>
  </r>
  <r>
    <x v="8"/>
    <x v="53"/>
    <x v="53"/>
    <s v="KTOE"/>
    <x v="9"/>
    <x v="1"/>
    <x v="5"/>
    <n v="0.11304359999999999"/>
  </r>
  <r>
    <x v="0"/>
    <x v="54"/>
    <x v="54"/>
    <s v="KTOE"/>
    <x v="22"/>
    <x v="1"/>
    <x v="7"/>
    <n v="2.4157836000000001"/>
  </r>
  <r>
    <x v="0"/>
    <x v="54"/>
    <x v="54"/>
    <s v="KTOE"/>
    <x v="26"/>
    <x v="0"/>
    <x v="7"/>
    <n v="33.779102399999999"/>
  </r>
  <r>
    <x v="1"/>
    <x v="54"/>
    <x v="54"/>
    <s v="KTOE"/>
    <x v="31"/>
    <x v="1"/>
    <x v="7"/>
    <n v="7.1091863999999996"/>
  </r>
  <r>
    <x v="13"/>
    <x v="52"/>
    <x v="52"/>
    <s v="KTOE"/>
    <x v="11"/>
    <x v="5"/>
    <x v="1"/>
    <n v="1.8380052"/>
  </r>
  <r>
    <x v="0"/>
    <x v="52"/>
    <x v="52"/>
    <s v="KTOE"/>
    <x v="14"/>
    <x v="5"/>
    <x v="1"/>
    <n v="137.43171000000001"/>
  </r>
  <r>
    <x v="0"/>
    <x v="52"/>
    <x v="52"/>
    <s v="KTOE"/>
    <x v="25"/>
    <x v="4"/>
    <x v="1"/>
    <n v="7.6241627999999997"/>
  </r>
  <r>
    <x v="1"/>
    <x v="52"/>
    <x v="52"/>
    <s v="KTOE"/>
    <x v="14"/>
    <x v="2"/>
    <x v="1"/>
    <n v="225.99509040000001"/>
  </r>
  <r>
    <x v="1"/>
    <x v="52"/>
    <x v="52"/>
    <s v="KTOE"/>
    <x v="18"/>
    <x v="2"/>
    <x v="1"/>
    <n v="140.7560292"/>
  </r>
  <r>
    <x v="1"/>
    <x v="52"/>
    <x v="52"/>
    <s v="KTOE"/>
    <x v="26"/>
    <x v="5"/>
    <x v="1"/>
    <n v="73.185264000000004"/>
  </r>
  <r>
    <x v="1"/>
    <x v="52"/>
    <x v="52"/>
    <s v="KTOE"/>
    <x v="17"/>
    <x v="5"/>
    <x v="1"/>
    <n v="38.853504000000001"/>
  </r>
  <r>
    <x v="1"/>
    <x v="52"/>
    <x v="52"/>
    <s v="KTOE"/>
    <x v="31"/>
    <x v="5"/>
    <x v="1"/>
    <n v="127.4420052"/>
  </r>
  <r>
    <x v="4"/>
    <x v="52"/>
    <x v="52"/>
    <s v="KTOE"/>
    <x v="18"/>
    <x v="3"/>
    <x v="1"/>
    <n v="124.28934479999999"/>
  </r>
  <r>
    <x v="4"/>
    <x v="52"/>
    <x v="52"/>
    <s v="KTOE"/>
    <x v="3"/>
    <x v="2"/>
    <x v="1"/>
    <n v="754.03011960000003"/>
  </r>
  <r>
    <x v="8"/>
    <x v="53"/>
    <x v="53"/>
    <s v="KTOE"/>
    <x v="9"/>
    <x v="2"/>
    <x v="1"/>
    <n v="9.6296400000000004E-2"/>
  </r>
  <r>
    <x v="0"/>
    <x v="54"/>
    <x v="54"/>
    <s v="KTOE"/>
    <x v="9"/>
    <x v="3"/>
    <x v="1"/>
    <n v="2.2273776000000001"/>
  </r>
  <r>
    <x v="0"/>
    <x v="54"/>
    <x v="54"/>
    <s v="KTOE"/>
    <x v="23"/>
    <x v="3"/>
    <x v="1"/>
    <n v="4.2454152000000001"/>
  </r>
  <r>
    <x v="0"/>
    <x v="54"/>
    <x v="54"/>
    <s v="KTOE"/>
    <x v="25"/>
    <x v="5"/>
    <x v="1"/>
    <n v="19.757509200000001"/>
  </r>
  <r>
    <x v="8"/>
    <x v="2"/>
    <x v="2"/>
    <s v="KTOE"/>
    <x v="9"/>
    <x v="0"/>
    <x v="0"/>
    <n v="5.2335000000000003"/>
  </r>
  <r>
    <x v="8"/>
    <x v="2"/>
    <x v="2"/>
    <s v="KTOE"/>
    <x v="0"/>
    <x v="1"/>
    <x v="0"/>
    <n v="0.22608719999999999"/>
  </r>
  <r>
    <x v="8"/>
    <x v="2"/>
    <x v="2"/>
    <s v="KTOE"/>
    <x v="13"/>
    <x v="5"/>
    <x v="0"/>
    <n v="2.9223864000000002"/>
  </r>
  <r>
    <x v="8"/>
    <x v="2"/>
    <x v="2"/>
    <s v="KTOE"/>
    <x v="25"/>
    <x v="3"/>
    <x v="0"/>
    <n v="3.3452532000000001"/>
  </r>
  <r>
    <x v="13"/>
    <x v="2"/>
    <x v="2"/>
    <s v="KTOE"/>
    <x v="26"/>
    <x v="1"/>
    <x v="0"/>
    <n v="0.20096639999999999"/>
  </r>
  <r>
    <x v="13"/>
    <x v="2"/>
    <x v="2"/>
    <s v="KTOE"/>
    <x v="11"/>
    <x v="3"/>
    <x v="0"/>
    <n v="2.9014524000000002"/>
  </r>
  <r>
    <x v="9"/>
    <x v="2"/>
    <x v="2"/>
    <s v="KTOE"/>
    <x v="14"/>
    <x v="1"/>
    <x v="0"/>
    <n v="17.5133844"/>
  </r>
  <r>
    <x v="9"/>
    <x v="2"/>
    <x v="2"/>
    <s v="KTOE"/>
    <x v="19"/>
    <x v="4"/>
    <x v="0"/>
    <n v="1.67472E-2"/>
  </r>
  <r>
    <x v="7"/>
    <x v="2"/>
    <x v="2"/>
    <s v="KTOE"/>
    <x v="28"/>
    <x v="4"/>
    <x v="0"/>
    <n v="0.39774599999999999"/>
  </r>
  <r>
    <x v="4"/>
    <x v="0"/>
    <x v="0"/>
    <s v="KTOE"/>
    <x v="26"/>
    <x v="1"/>
    <x v="0"/>
    <n v="89.111851200000004"/>
  </r>
  <r>
    <x v="10"/>
    <x v="0"/>
    <x v="0"/>
    <s v="KTOE"/>
    <x v="27"/>
    <x v="2"/>
    <x v="0"/>
    <n v="0.18003240000000001"/>
  </r>
  <r>
    <x v="0"/>
    <x v="0"/>
    <x v="0"/>
    <s v="KTOE"/>
    <x v="28"/>
    <x v="0"/>
    <x v="0"/>
    <n v="583.24217399999998"/>
  </r>
  <r>
    <x v="0"/>
    <x v="0"/>
    <x v="0"/>
    <s v="KTOE"/>
    <x v="15"/>
    <x v="1"/>
    <x v="0"/>
    <n v="4.5594251999999997"/>
  </r>
  <r>
    <x v="0"/>
    <x v="0"/>
    <x v="0"/>
    <s v="KTOE"/>
    <x v="20"/>
    <x v="3"/>
    <x v="0"/>
    <n v="403.21814760000001"/>
  </r>
  <r>
    <x v="0"/>
    <x v="0"/>
    <x v="0"/>
    <s v="KTOE"/>
    <x v="30"/>
    <x v="2"/>
    <x v="0"/>
    <n v="958.80650760000003"/>
  </r>
  <r>
    <x v="0"/>
    <x v="0"/>
    <x v="0"/>
    <s v="KTOE"/>
    <x v="17"/>
    <x v="1"/>
    <x v="0"/>
    <n v="422.01269280000002"/>
  </r>
  <r>
    <x v="0"/>
    <x v="0"/>
    <x v="0"/>
    <s v="KTOE"/>
    <x v="25"/>
    <x v="3"/>
    <x v="0"/>
    <n v="5397.4215936000001"/>
  </r>
  <r>
    <x v="1"/>
    <x v="0"/>
    <x v="0"/>
    <s v="KTOE"/>
    <x v="37"/>
    <x v="5"/>
    <x v="0"/>
    <n v="35.4998772"/>
  </r>
  <r>
    <x v="1"/>
    <x v="0"/>
    <x v="0"/>
    <s v="KTOE"/>
    <x v="26"/>
    <x v="2"/>
    <x v="0"/>
    <n v="7542.1768824000001"/>
  </r>
  <r>
    <x v="1"/>
    <x v="0"/>
    <x v="0"/>
    <s v="KTOE"/>
    <x v="32"/>
    <x v="0"/>
    <x v="0"/>
    <n v="133.52961239999999"/>
  </r>
  <r>
    <x v="1"/>
    <x v="0"/>
    <x v="0"/>
    <s v="KTOE"/>
    <x v="5"/>
    <x v="4"/>
    <x v="0"/>
    <n v="287.9555436"/>
  </r>
  <r>
    <x v="1"/>
    <x v="3"/>
    <x v="3"/>
    <s v="KTOE"/>
    <x v="18"/>
    <x v="5"/>
    <x v="3"/>
    <n v="2.5204536000000002"/>
  </r>
  <r>
    <x v="13"/>
    <x v="4"/>
    <x v="4"/>
    <s v="KTOE"/>
    <x v="10"/>
    <x v="3"/>
    <x v="5"/>
    <n v="0.58196519999999996"/>
  </r>
  <r>
    <x v="1"/>
    <x v="2"/>
    <x v="2"/>
    <s v="KTOE"/>
    <x v="18"/>
    <x v="2"/>
    <x v="4"/>
    <n v="70.107966000000005"/>
  </r>
  <r>
    <x v="1"/>
    <x v="2"/>
    <x v="2"/>
    <s v="KTOE"/>
    <x v="1"/>
    <x v="3"/>
    <x v="4"/>
    <n v="40.415180399999997"/>
  </r>
  <r>
    <x v="3"/>
    <x v="2"/>
    <x v="2"/>
    <s v="KTOE"/>
    <x v="5"/>
    <x v="3"/>
    <x v="4"/>
    <n v="19.464433199999998"/>
  </r>
  <r>
    <x v="3"/>
    <x v="2"/>
    <x v="2"/>
    <s v="KTOE"/>
    <x v="11"/>
    <x v="3"/>
    <x v="4"/>
    <n v="0.3935592"/>
  </r>
  <r>
    <x v="3"/>
    <x v="2"/>
    <x v="2"/>
    <s v="KTOE"/>
    <x v="3"/>
    <x v="1"/>
    <x v="4"/>
    <n v="2.1645756"/>
  </r>
  <r>
    <x v="3"/>
    <x v="2"/>
    <x v="2"/>
    <s v="KTOE"/>
    <x v="25"/>
    <x v="5"/>
    <x v="4"/>
    <n v="1.8882467999999999"/>
  </r>
  <r>
    <x v="8"/>
    <x v="2"/>
    <x v="2"/>
    <s v="KTOE"/>
    <x v="11"/>
    <x v="0"/>
    <x v="4"/>
    <n v="22.7385108"/>
  </r>
  <r>
    <x v="8"/>
    <x v="2"/>
    <x v="2"/>
    <s v="KTOE"/>
    <x v="0"/>
    <x v="4"/>
    <x v="4"/>
    <n v="0.25120799999999999"/>
  </r>
  <r>
    <x v="8"/>
    <x v="2"/>
    <x v="2"/>
    <s v="KTOE"/>
    <x v="2"/>
    <x v="4"/>
    <x v="4"/>
    <n v="2.6041896000000002"/>
  </r>
  <r>
    <x v="13"/>
    <x v="2"/>
    <x v="2"/>
    <s v="KTOE"/>
    <x v="7"/>
    <x v="4"/>
    <x v="4"/>
    <n v="0.10467"/>
  </r>
  <r>
    <x v="13"/>
    <x v="2"/>
    <x v="2"/>
    <s v="KTOE"/>
    <x v="28"/>
    <x v="3"/>
    <x v="4"/>
    <n v="8.3736000000000001E-3"/>
  </r>
  <r>
    <x v="13"/>
    <x v="2"/>
    <x v="2"/>
    <s v="KTOE"/>
    <x v="26"/>
    <x v="1"/>
    <x v="4"/>
    <n v="0.20096639999999999"/>
  </r>
  <r>
    <x v="13"/>
    <x v="2"/>
    <x v="2"/>
    <s v="KTOE"/>
    <x v="31"/>
    <x v="4"/>
    <x v="4"/>
    <n v="0.23864759999999999"/>
  </r>
  <r>
    <x v="6"/>
    <x v="2"/>
    <x v="2"/>
    <s v="KTOE"/>
    <x v="11"/>
    <x v="4"/>
    <x v="4"/>
    <n v="0.20096639999999999"/>
  </r>
  <r>
    <x v="7"/>
    <x v="2"/>
    <x v="2"/>
    <s v="KTOE"/>
    <x v="28"/>
    <x v="4"/>
    <x v="4"/>
    <n v="0.39774599999999999"/>
  </r>
  <r>
    <x v="7"/>
    <x v="2"/>
    <x v="2"/>
    <s v="KTOE"/>
    <x v="7"/>
    <x v="3"/>
    <x v="4"/>
    <n v="0.51078959999999995"/>
  </r>
  <r>
    <x v="0"/>
    <x v="1"/>
    <x v="1"/>
    <s v="KTOE"/>
    <x v="37"/>
    <x v="5"/>
    <x v="2"/>
    <n v="2.93076E-2"/>
  </r>
  <r>
    <x v="4"/>
    <x v="0"/>
    <x v="0"/>
    <s v="KTOE"/>
    <x v="18"/>
    <x v="3"/>
    <x v="1"/>
    <n v="124.28934479999999"/>
  </r>
  <r>
    <x v="4"/>
    <x v="0"/>
    <x v="0"/>
    <s v="KTOE"/>
    <x v="10"/>
    <x v="3"/>
    <x v="1"/>
    <n v="49.148845199999997"/>
  </r>
  <r>
    <x v="4"/>
    <x v="0"/>
    <x v="0"/>
    <s v="KTOE"/>
    <x v="3"/>
    <x v="2"/>
    <x v="1"/>
    <n v="770.01532199999997"/>
  </r>
  <r>
    <x v="3"/>
    <x v="0"/>
    <x v="0"/>
    <s v="KTOE"/>
    <x v="8"/>
    <x v="4"/>
    <x v="1"/>
    <n v="1.5491159999999999"/>
  </r>
  <r>
    <x v="8"/>
    <x v="0"/>
    <x v="0"/>
    <s v="KTOE"/>
    <x v="9"/>
    <x v="1"/>
    <x v="1"/>
    <n v="19.363949999999999"/>
  </r>
  <r>
    <x v="8"/>
    <x v="0"/>
    <x v="0"/>
    <s v="KTOE"/>
    <x v="5"/>
    <x v="1"/>
    <x v="1"/>
    <n v="0.40611960000000003"/>
  </r>
  <r>
    <x v="0"/>
    <x v="0"/>
    <x v="0"/>
    <s v="KTOE"/>
    <x v="15"/>
    <x v="4"/>
    <x v="1"/>
    <n v="3.5043516000000001"/>
  </r>
  <r>
    <x v="0"/>
    <x v="0"/>
    <x v="0"/>
    <s v="KTOE"/>
    <x v="14"/>
    <x v="2"/>
    <x v="1"/>
    <n v="5387.0801976000002"/>
  </r>
  <r>
    <x v="0"/>
    <x v="0"/>
    <x v="0"/>
    <s v="KTOE"/>
    <x v="20"/>
    <x v="4"/>
    <x v="1"/>
    <n v="422.08386839999997"/>
  </r>
  <r>
    <x v="0"/>
    <x v="0"/>
    <x v="0"/>
    <s v="KTOE"/>
    <x v="6"/>
    <x v="1"/>
    <x v="1"/>
    <n v="236.6923644"/>
  </r>
  <r>
    <x v="0"/>
    <x v="0"/>
    <x v="0"/>
    <s v="KTOE"/>
    <x v="8"/>
    <x v="0"/>
    <x v="1"/>
    <n v="450.48711960000003"/>
  </r>
  <r>
    <x v="1"/>
    <x v="0"/>
    <x v="0"/>
    <s v="KTOE"/>
    <x v="18"/>
    <x v="0"/>
    <x v="1"/>
    <n v="6544.9020564000002"/>
  </r>
  <r>
    <x v="1"/>
    <x v="0"/>
    <x v="0"/>
    <s v="KTOE"/>
    <x v="32"/>
    <x v="3"/>
    <x v="1"/>
    <n v="136.8413712"/>
  </r>
  <r>
    <x v="1"/>
    <x v="0"/>
    <x v="0"/>
    <s v="KTOE"/>
    <x v="2"/>
    <x v="2"/>
    <x v="1"/>
    <n v="3410.0690507999998"/>
  </r>
  <r>
    <x v="4"/>
    <x v="0"/>
    <x v="0"/>
    <s v="KTOE"/>
    <x v="23"/>
    <x v="1"/>
    <x v="1"/>
    <n v="35.922744000000002"/>
  </r>
  <r>
    <x v="13"/>
    <x v="0"/>
    <x v="0"/>
    <s v="KTOE"/>
    <x v="10"/>
    <x v="4"/>
    <x v="1"/>
    <n v="3.7136916000000002"/>
  </r>
  <r>
    <x v="9"/>
    <x v="0"/>
    <x v="0"/>
    <s v="KTOE"/>
    <x v="16"/>
    <x v="3"/>
    <x v="1"/>
    <n v="4.6431611999999998"/>
  </r>
  <r>
    <x v="6"/>
    <x v="0"/>
    <x v="0"/>
    <s v="KTOE"/>
    <x v="11"/>
    <x v="0"/>
    <x v="1"/>
    <n v="0.24283440000000001"/>
  </r>
  <r>
    <x v="3"/>
    <x v="0"/>
    <x v="0"/>
    <s v="KTOE"/>
    <x v="11"/>
    <x v="4"/>
    <x v="1"/>
    <n v="6.8161104000000003"/>
  </r>
  <r>
    <x v="3"/>
    <x v="0"/>
    <x v="0"/>
    <s v="KTOE"/>
    <x v="5"/>
    <x v="1"/>
    <x v="1"/>
    <n v="182.71613880000001"/>
  </r>
  <r>
    <x v="3"/>
    <x v="0"/>
    <x v="0"/>
    <s v="KTOE"/>
    <x v="31"/>
    <x v="5"/>
    <x v="1"/>
    <n v="34.989087599999998"/>
  </r>
  <r>
    <x v="1"/>
    <x v="54"/>
    <x v="54"/>
    <s v="KTOE"/>
    <x v="31"/>
    <x v="5"/>
    <x v="1"/>
    <n v="7.1845488"/>
  </r>
  <r>
    <x v="5"/>
    <x v="53"/>
    <x v="53"/>
    <s v="KTOE"/>
    <x v="3"/>
    <x v="3"/>
    <x v="5"/>
    <n v="0.95040360000000002"/>
  </r>
  <r>
    <x v="0"/>
    <x v="54"/>
    <x v="54"/>
    <s v="KTOE"/>
    <x v="36"/>
    <x v="0"/>
    <x v="7"/>
    <n v="0.74943720000000003"/>
  </r>
  <r>
    <x v="0"/>
    <x v="54"/>
    <x v="54"/>
    <s v="KTOE"/>
    <x v="31"/>
    <x v="1"/>
    <x v="7"/>
    <n v="27.364924800000001"/>
  </r>
  <r>
    <x v="1"/>
    <x v="52"/>
    <x v="52"/>
    <s v="KTOE"/>
    <x v="25"/>
    <x v="3"/>
    <x v="1"/>
    <n v="179.39181959999999"/>
  </r>
  <r>
    <x v="4"/>
    <x v="52"/>
    <x v="52"/>
    <s v="KTOE"/>
    <x v="28"/>
    <x v="0"/>
    <x v="1"/>
    <n v="72.335343600000002"/>
  </r>
  <r>
    <x v="0"/>
    <x v="52"/>
    <x v="52"/>
    <s v="KTOE"/>
    <x v="2"/>
    <x v="4"/>
    <x v="1"/>
    <n v="34.922098800000001"/>
  </r>
  <r>
    <x v="0"/>
    <x v="52"/>
    <x v="52"/>
    <s v="KTOE"/>
    <x v="2"/>
    <x v="3"/>
    <x v="3"/>
    <n v="29.537873999999999"/>
  </r>
  <r>
    <x v="1"/>
    <x v="52"/>
    <x v="52"/>
    <s v="KTOE"/>
    <x v="11"/>
    <x v="0"/>
    <x v="1"/>
    <n v="47.4448176"/>
  </r>
  <r>
    <x v="5"/>
    <x v="53"/>
    <x v="53"/>
    <s v="KTOE"/>
    <x v="9"/>
    <x v="3"/>
    <x v="1"/>
    <n v="16.1652348"/>
  </r>
  <r>
    <x v="4"/>
    <x v="52"/>
    <x v="52"/>
    <s v="KTOE"/>
    <x v="14"/>
    <x v="3"/>
    <x v="1"/>
    <n v="301.57101720000003"/>
  </r>
  <r>
    <x v="0"/>
    <x v="54"/>
    <x v="54"/>
    <s v="KTOE"/>
    <x v="13"/>
    <x v="0"/>
    <x v="1"/>
    <n v="4.1868000000000001E-3"/>
  </r>
  <r>
    <x v="1"/>
    <x v="54"/>
    <x v="54"/>
    <s v="KTOE"/>
    <x v="15"/>
    <x v="1"/>
    <x v="1"/>
    <n v="4.60548E-2"/>
  </r>
  <r>
    <x v="4"/>
    <x v="52"/>
    <x v="52"/>
    <s v="KTOE"/>
    <x v="17"/>
    <x v="4"/>
    <x v="3"/>
    <n v="32.121129600000003"/>
  </r>
  <r>
    <x v="4"/>
    <x v="52"/>
    <x v="52"/>
    <s v="KTOE"/>
    <x v="17"/>
    <x v="2"/>
    <x v="1"/>
    <n v="44.442881999999997"/>
  </r>
  <r>
    <x v="4"/>
    <x v="52"/>
    <x v="52"/>
    <s v="KTOE"/>
    <x v="13"/>
    <x v="4"/>
    <x v="1"/>
    <n v="13.640594399999999"/>
  </r>
  <r>
    <x v="4"/>
    <x v="52"/>
    <x v="52"/>
    <s v="KTOE"/>
    <x v="10"/>
    <x v="1"/>
    <x v="1"/>
    <n v="42.001977599999996"/>
  </r>
  <r>
    <x v="0"/>
    <x v="54"/>
    <x v="54"/>
    <s v="KTOE"/>
    <x v="7"/>
    <x v="4"/>
    <x v="1"/>
    <n v="8.1307656000000001"/>
  </r>
  <r>
    <x v="4"/>
    <x v="52"/>
    <x v="52"/>
    <s v="KTOE"/>
    <x v="31"/>
    <x v="0"/>
    <x v="3"/>
    <n v="78.615543599999995"/>
  </r>
  <r>
    <x v="4"/>
    <x v="52"/>
    <x v="52"/>
    <s v="KTOE"/>
    <x v="11"/>
    <x v="0"/>
    <x v="3"/>
    <n v="350.15045759999998"/>
  </r>
  <r>
    <x v="4"/>
    <x v="52"/>
    <x v="52"/>
    <s v="KTOE"/>
    <x v="25"/>
    <x v="0"/>
    <x v="3"/>
    <n v="150.13027439999999"/>
  </r>
  <r>
    <x v="1"/>
    <x v="52"/>
    <x v="52"/>
    <s v="KTOE"/>
    <x v="17"/>
    <x v="1"/>
    <x v="3"/>
    <n v="37.974276000000003"/>
  </r>
  <r>
    <x v="1"/>
    <x v="52"/>
    <x v="52"/>
    <s v="KTOE"/>
    <x v="18"/>
    <x v="2"/>
    <x v="3"/>
    <n v="140.7560292"/>
  </r>
  <r>
    <x v="1"/>
    <x v="52"/>
    <x v="52"/>
    <s v="KTOE"/>
    <x v="26"/>
    <x v="5"/>
    <x v="3"/>
    <n v="73.185264000000004"/>
  </r>
  <r>
    <x v="13"/>
    <x v="52"/>
    <x v="52"/>
    <s v="KTOE"/>
    <x v="11"/>
    <x v="3"/>
    <x v="3"/>
    <n v="1.8505655999999999"/>
  </r>
  <r>
    <x v="0"/>
    <x v="54"/>
    <x v="54"/>
    <s v="KTOE"/>
    <x v="23"/>
    <x v="2"/>
    <x v="7"/>
    <n v="4.3333380000000004"/>
  </r>
  <r>
    <x v="0"/>
    <x v="52"/>
    <x v="52"/>
    <s v="KTOE"/>
    <x v="9"/>
    <x v="2"/>
    <x v="1"/>
    <n v="172.14865560000001"/>
  </r>
  <r>
    <x v="1"/>
    <x v="52"/>
    <x v="52"/>
    <s v="KTOE"/>
    <x v="9"/>
    <x v="1"/>
    <x v="1"/>
    <n v="27.750110400000001"/>
  </r>
  <r>
    <x v="4"/>
    <x v="52"/>
    <x v="52"/>
    <s v="KTOE"/>
    <x v="23"/>
    <x v="4"/>
    <x v="1"/>
    <n v="31.321450800000001"/>
  </r>
  <r>
    <x v="4"/>
    <x v="52"/>
    <x v="52"/>
    <s v="KTOE"/>
    <x v="11"/>
    <x v="2"/>
    <x v="1"/>
    <n v="381.93664319999999"/>
  </r>
  <r>
    <x v="4"/>
    <x v="52"/>
    <x v="52"/>
    <s v="KTOE"/>
    <x v="31"/>
    <x v="2"/>
    <x v="1"/>
    <n v="84.062570399999998"/>
  </r>
  <r>
    <x v="4"/>
    <x v="52"/>
    <x v="52"/>
    <s v="KTOE"/>
    <x v="2"/>
    <x v="1"/>
    <x v="1"/>
    <n v="174.48907679999999"/>
  </r>
  <r>
    <x v="0"/>
    <x v="54"/>
    <x v="54"/>
    <s v="KTOE"/>
    <x v="14"/>
    <x v="0"/>
    <x v="1"/>
    <n v="108.67258080000001"/>
  </r>
  <r>
    <x v="1"/>
    <x v="54"/>
    <x v="54"/>
    <s v="KTOE"/>
    <x v="17"/>
    <x v="3"/>
    <x v="1"/>
    <n v="0.272142"/>
  </r>
  <r>
    <x v="4"/>
    <x v="52"/>
    <x v="52"/>
    <s v="KTOE"/>
    <x v="28"/>
    <x v="5"/>
    <x v="3"/>
    <n v="57.154006799999998"/>
  </r>
  <r>
    <x v="4"/>
    <x v="52"/>
    <x v="52"/>
    <s v="KTOE"/>
    <x v="9"/>
    <x v="5"/>
    <x v="3"/>
    <n v="104.9044608"/>
  </r>
  <r>
    <x v="1"/>
    <x v="52"/>
    <x v="52"/>
    <s v="KTOE"/>
    <x v="28"/>
    <x v="2"/>
    <x v="3"/>
    <n v="82.090587600000006"/>
  </r>
  <r>
    <x v="5"/>
    <x v="53"/>
    <x v="53"/>
    <s v="KTOE"/>
    <x v="27"/>
    <x v="2"/>
    <x v="5"/>
    <n v="0.17584559999999999"/>
  </r>
  <r>
    <x v="0"/>
    <x v="54"/>
    <x v="54"/>
    <s v="KTOE"/>
    <x v="5"/>
    <x v="2"/>
    <x v="7"/>
    <n v="5.8447728000000003"/>
  </r>
  <r>
    <x v="1"/>
    <x v="52"/>
    <x v="52"/>
    <s v="KTOE"/>
    <x v="28"/>
    <x v="5"/>
    <x v="1"/>
    <n v="65.3433876"/>
  </r>
  <r>
    <x v="1"/>
    <x v="52"/>
    <x v="52"/>
    <s v="KTOE"/>
    <x v="23"/>
    <x v="2"/>
    <x v="1"/>
    <n v="38.882811599999997"/>
  </r>
  <r>
    <x v="5"/>
    <x v="53"/>
    <x v="53"/>
    <s v="KTOE"/>
    <x v="27"/>
    <x v="5"/>
    <x v="1"/>
    <n v="3.7681199999999998E-2"/>
  </r>
  <r>
    <x v="0"/>
    <x v="54"/>
    <x v="54"/>
    <s v="KTOE"/>
    <x v="36"/>
    <x v="5"/>
    <x v="1"/>
    <n v="0.71175600000000006"/>
  </r>
  <r>
    <x v="0"/>
    <x v="54"/>
    <x v="54"/>
    <s v="KTOE"/>
    <x v="31"/>
    <x v="3"/>
    <x v="1"/>
    <n v="31.250275200000001"/>
  </r>
  <r>
    <x v="0"/>
    <x v="54"/>
    <x v="54"/>
    <s v="KTOE"/>
    <x v="5"/>
    <x v="1"/>
    <x v="1"/>
    <n v="8.4531492000000004"/>
  </r>
  <r>
    <x v="0"/>
    <x v="54"/>
    <x v="54"/>
    <s v="KTOE"/>
    <x v="1"/>
    <x v="5"/>
    <x v="7"/>
    <n v="1.235106"/>
  </r>
  <r>
    <x v="0"/>
    <x v="52"/>
    <x v="52"/>
    <s v="KTOE"/>
    <x v="2"/>
    <x v="2"/>
    <x v="3"/>
    <n v="27.498902399999999"/>
  </r>
  <r>
    <x v="5"/>
    <x v="53"/>
    <x v="53"/>
    <s v="KTOE"/>
    <x v="6"/>
    <x v="5"/>
    <x v="5"/>
    <n v="6.4811664000000002"/>
  </r>
  <r>
    <x v="1"/>
    <x v="52"/>
    <x v="52"/>
    <s v="KTOE"/>
    <x v="11"/>
    <x v="3"/>
    <x v="1"/>
    <n v="67.097656799999996"/>
  </r>
  <r>
    <x v="5"/>
    <x v="53"/>
    <x v="53"/>
    <s v="KTOE"/>
    <x v="9"/>
    <x v="2"/>
    <x v="1"/>
    <n v="15.951708"/>
  </r>
  <r>
    <x v="0"/>
    <x v="52"/>
    <x v="52"/>
    <s v="KTOE"/>
    <x v="11"/>
    <x v="5"/>
    <x v="1"/>
    <n v="363.47704199999998"/>
  </r>
  <r>
    <x v="4"/>
    <x v="52"/>
    <x v="52"/>
    <s v="KTOE"/>
    <x v="9"/>
    <x v="5"/>
    <x v="1"/>
    <n v="104.9044608"/>
  </r>
  <r>
    <x v="4"/>
    <x v="52"/>
    <x v="52"/>
    <s v="KTOE"/>
    <x v="14"/>
    <x v="2"/>
    <x v="1"/>
    <n v="307.36973519999998"/>
  </r>
  <r>
    <x v="0"/>
    <x v="52"/>
    <x v="52"/>
    <s v="KTOE"/>
    <x v="25"/>
    <x v="5"/>
    <x v="1"/>
    <n v="3.0438035999999999"/>
  </r>
  <r>
    <x v="4"/>
    <x v="52"/>
    <x v="52"/>
    <s v="KTOE"/>
    <x v="17"/>
    <x v="4"/>
    <x v="1"/>
    <n v="32.121129600000003"/>
  </r>
  <r>
    <x v="4"/>
    <x v="52"/>
    <x v="52"/>
    <s v="KTOE"/>
    <x v="10"/>
    <x v="0"/>
    <x v="1"/>
    <n v="43.500852000000002"/>
  </r>
  <r>
    <x v="4"/>
    <x v="52"/>
    <x v="52"/>
    <s v="KTOE"/>
    <x v="31"/>
    <x v="3"/>
    <x v="3"/>
    <n v="84.837128399999997"/>
  </r>
  <r>
    <x v="4"/>
    <x v="52"/>
    <x v="52"/>
    <s v="KTOE"/>
    <x v="11"/>
    <x v="3"/>
    <x v="3"/>
    <n v="364.34789640000002"/>
  </r>
  <r>
    <x v="4"/>
    <x v="52"/>
    <x v="52"/>
    <s v="KTOE"/>
    <x v="2"/>
    <x v="5"/>
    <x v="3"/>
    <n v="179.19504000000001"/>
  </r>
  <r>
    <x v="4"/>
    <x v="52"/>
    <x v="52"/>
    <s v="KTOE"/>
    <x v="25"/>
    <x v="3"/>
    <x v="3"/>
    <n v="160.38374759999999"/>
  </r>
  <r>
    <x v="1"/>
    <x v="52"/>
    <x v="52"/>
    <s v="KTOE"/>
    <x v="17"/>
    <x v="0"/>
    <x v="3"/>
    <n v="42.475085999999997"/>
  </r>
  <r>
    <x v="7"/>
    <x v="0"/>
    <x v="0"/>
    <s v="KTOE"/>
    <x v="16"/>
    <x v="1"/>
    <x v="1"/>
    <n v="7.7120856"/>
  </r>
  <r>
    <x v="13"/>
    <x v="4"/>
    <x v="4"/>
    <s v="KTOE"/>
    <x v="9"/>
    <x v="1"/>
    <x v="1"/>
    <n v="1.5323688"/>
  </r>
  <r>
    <x v="13"/>
    <x v="4"/>
    <x v="4"/>
    <s v="KTOE"/>
    <x v="26"/>
    <x v="0"/>
    <x v="1"/>
    <n v="3.3494400000000001E-2"/>
  </r>
  <r>
    <x v="0"/>
    <x v="1"/>
    <x v="1"/>
    <s v="KTOE"/>
    <x v="22"/>
    <x v="0"/>
    <x v="1"/>
    <n v="14.436086400000001"/>
  </r>
  <r>
    <x v="0"/>
    <x v="1"/>
    <x v="1"/>
    <s v="KTOE"/>
    <x v="10"/>
    <x v="1"/>
    <x v="1"/>
    <n v="35.432888400000003"/>
  </r>
  <r>
    <x v="0"/>
    <x v="1"/>
    <x v="1"/>
    <s v="KTOE"/>
    <x v="13"/>
    <x v="1"/>
    <x v="1"/>
    <n v="16.274091599999998"/>
  </r>
  <r>
    <x v="0"/>
    <x v="1"/>
    <x v="1"/>
    <s v="KTOE"/>
    <x v="3"/>
    <x v="4"/>
    <x v="1"/>
    <n v="0.15491160000000001"/>
  </r>
  <r>
    <x v="13"/>
    <x v="2"/>
    <x v="2"/>
    <s v="KTOE"/>
    <x v="10"/>
    <x v="4"/>
    <x v="1"/>
    <n v="3.7681199999999998E-2"/>
  </r>
  <r>
    <x v="9"/>
    <x v="2"/>
    <x v="2"/>
    <s v="KTOE"/>
    <x v="16"/>
    <x v="1"/>
    <x v="1"/>
    <n v="0.1339776"/>
  </r>
  <r>
    <x v="7"/>
    <x v="2"/>
    <x v="2"/>
    <s v="KTOE"/>
    <x v="7"/>
    <x v="1"/>
    <x v="1"/>
    <n v="0.59452559999999999"/>
  </r>
  <r>
    <x v="7"/>
    <x v="2"/>
    <x v="2"/>
    <s v="KTOE"/>
    <x v="16"/>
    <x v="4"/>
    <x v="1"/>
    <n v="0.10048319999999999"/>
  </r>
  <r>
    <x v="1"/>
    <x v="2"/>
    <x v="2"/>
    <s v="KTOE"/>
    <x v="14"/>
    <x v="3"/>
    <x v="1"/>
    <n v="183.61211399999999"/>
  </r>
  <r>
    <x v="1"/>
    <x v="2"/>
    <x v="2"/>
    <s v="KTOE"/>
    <x v="22"/>
    <x v="1"/>
    <x v="1"/>
    <n v="9.4496076000000002"/>
  </r>
  <r>
    <x v="3"/>
    <x v="2"/>
    <x v="2"/>
    <s v="KTOE"/>
    <x v="31"/>
    <x v="3"/>
    <x v="1"/>
    <n v="6.2173980000000002"/>
  </r>
  <r>
    <x v="8"/>
    <x v="2"/>
    <x v="2"/>
    <s v="KTOE"/>
    <x v="8"/>
    <x v="3"/>
    <x v="1"/>
    <n v="0.81223920000000005"/>
  </r>
  <r>
    <x v="8"/>
    <x v="2"/>
    <x v="2"/>
    <s v="KTOE"/>
    <x v="1"/>
    <x v="1"/>
    <x v="1"/>
    <n v="0.33075719999999997"/>
  </r>
  <r>
    <x v="3"/>
    <x v="0"/>
    <x v="0"/>
    <s v="KTOE"/>
    <x v="31"/>
    <x v="4"/>
    <x v="0"/>
    <n v="30.019355999999998"/>
  </r>
  <r>
    <x v="3"/>
    <x v="0"/>
    <x v="0"/>
    <s v="KTOE"/>
    <x v="13"/>
    <x v="5"/>
    <x v="0"/>
    <n v="22.035128400000001"/>
  </r>
  <r>
    <x v="8"/>
    <x v="0"/>
    <x v="0"/>
    <s v="KTOE"/>
    <x v="9"/>
    <x v="2"/>
    <x v="0"/>
    <n v="21.047043599999999"/>
  </r>
  <r>
    <x v="8"/>
    <x v="0"/>
    <x v="0"/>
    <s v="KTOE"/>
    <x v="26"/>
    <x v="3"/>
    <x v="0"/>
    <n v="0.15072479999999999"/>
  </r>
  <r>
    <x v="8"/>
    <x v="0"/>
    <x v="0"/>
    <s v="KTOE"/>
    <x v="13"/>
    <x v="1"/>
    <x v="0"/>
    <n v="3.1987152000000001"/>
  </r>
  <r>
    <x v="13"/>
    <x v="0"/>
    <x v="0"/>
    <s v="KTOE"/>
    <x v="11"/>
    <x v="4"/>
    <x v="0"/>
    <n v="37.836111600000002"/>
  </r>
  <r>
    <x v="13"/>
    <x v="0"/>
    <x v="0"/>
    <s v="KTOE"/>
    <x v="31"/>
    <x v="3"/>
    <x v="0"/>
    <n v="7.7832612000000001"/>
  </r>
  <r>
    <x v="9"/>
    <x v="0"/>
    <x v="0"/>
    <s v="KTOE"/>
    <x v="14"/>
    <x v="3"/>
    <x v="0"/>
    <n v="33.6325644"/>
  </r>
  <r>
    <x v="9"/>
    <x v="0"/>
    <x v="0"/>
    <s v="KTOE"/>
    <x v="3"/>
    <x v="1"/>
    <x v="0"/>
    <n v="0.16328519999999999"/>
  </r>
  <r>
    <x v="1"/>
    <x v="2"/>
    <x v="2"/>
    <s v="KTOE"/>
    <x v="3"/>
    <x v="4"/>
    <x v="0"/>
    <n v="8.7922799999999995E-2"/>
  </r>
  <r>
    <x v="3"/>
    <x v="2"/>
    <x v="2"/>
    <s v="KTOE"/>
    <x v="16"/>
    <x v="1"/>
    <x v="0"/>
    <n v="1.67472E-2"/>
  </r>
  <r>
    <x v="8"/>
    <x v="2"/>
    <x v="2"/>
    <s v="KTOE"/>
    <x v="16"/>
    <x v="0"/>
    <x v="0"/>
    <n v="2.365542"/>
  </r>
  <r>
    <x v="8"/>
    <x v="2"/>
    <x v="2"/>
    <s v="KTOE"/>
    <x v="14"/>
    <x v="3"/>
    <x v="0"/>
    <n v="8.7462251999999996"/>
  </r>
  <r>
    <x v="7"/>
    <x v="0"/>
    <x v="0"/>
    <s v="KTOE"/>
    <x v="28"/>
    <x v="5"/>
    <x v="0"/>
    <n v="2.0012903999999998"/>
  </r>
  <r>
    <x v="1"/>
    <x v="2"/>
    <x v="2"/>
    <s v="KTOE"/>
    <x v="0"/>
    <x v="5"/>
    <x v="0"/>
    <n v="26.113071600000001"/>
  </r>
  <r>
    <x v="1"/>
    <x v="2"/>
    <x v="2"/>
    <s v="KTOE"/>
    <x v="35"/>
    <x v="5"/>
    <x v="0"/>
    <n v="3.4792307999999998"/>
  </r>
  <r>
    <x v="3"/>
    <x v="2"/>
    <x v="2"/>
    <s v="KTOE"/>
    <x v="16"/>
    <x v="0"/>
    <x v="0"/>
    <n v="1.2560399999999999E-2"/>
  </r>
  <r>
    <x v="8"/>
    <x v="2"/>
    <x v="2"/>
    <s v="KTOE"/>
    <x v="16"/>
    <x v="3"/>
    <x v="0"/>
    <n v="2.3278607999999998"/>
  </r>
  <r>
    <x v="8"/>
    <x v="2"/>
    <x v="2"/>
    <s v="KTOE"/>
    <x v="14"/>
    <x v="2"/>
    <x v="0"/>
    <n v="9.5626511999999995"/>
  </r>
  <r>
    <x v="13"/>
    <x v="2"/>
    <x v="2"/>
    <s v="KTOE"/>
    <x v="33"/>
    <x v="5"/>
    <x v="0"/>
    <n v="0.17584559999999999"/>
  </r>
  <r>
    <x v="13"/>
    <x v="2"/>
    <x v="2"/>
    <s v="KTOE"/>
    <x v="3"/>
    <x v="2"/>
    <x v="0"/>
    <n v="3.8099880000000002"/>
  </r>
  <r>
    <x v="2"/>
    <x v="0"/>
    <x v="0"/>
    <s v="KTOE"/>
    <x v="22"/>
    <x v="1"/>
    <x v="0"/>
    <n v="4.9739183999999996"/>
  </r>
  <r>
    <x v="0"/>
    <x v="0"/>
    <x v="0"/>
    <s v="KTOE"/>
    <x v="26"/>
    <x v="5"/>
    <x v="0"/>
    <n v="1541.1233987999999"/>
  </r>
  <r>
    <x v="0"/>
    <x v="0"/>
    <x v="0"/>
    <s v="KTOE"/>
    <x v="29"/>
    <x v="0"/>
    <x v="0"/>
    <n v="63.844513200000002"/>
  </r>
  <r>
    <x v="0"/>
    <x v="0"/>
    <x v="0"/>
    <s v="KTOE"/>
    <x v="36"/>
    <x v="3"/>
    <x v="0"/>
    <n v="4.7310840000000001"/>
  </r>
  <r>
    <x v="1"/>
    <x v="0"/>
    <x v="0"/>
    <s v="KTOE"/>
    <x v="16"/>
    <x v="3"/>
    <x v="0"/>
    <n v="488.36928599999999"/>
  </r>
  <r>
    <x v="1"/>
    <x v="0"/>
    <x v="0"/>
    <s v="KTOE"/>
    <x v="23"/>
    <x v="2"/>
    <x v="0"/>
    <n v="1063.8365724"/>
  </r>
  <r>
    <x v="1"/>
    <x v="0"/>
    <x v="0"/>
    <s v="KTOE"/>
    <x v="1"/>
    <x v="5"/>
    <x v="0"/>
    <n v="616.95428760000004"/>
  </r>
  <r>
    <x v="12"/>
    <x v="0"/>
    <x v="0"/>
    <s v="KTOE"/>
    <x v="16"/>
    <x v="0"/>
    <x v="0"/>
    <n v="19.899860400000001"/>
  </r>
  <r>
    <x v="12"/>
    <x v="0"/>
    <x v="0"/>
    <s v="KTOE"/>
    <x v="23"/>
    <x v="0"/>
    <x v="0"/>
    <n v="0.56103119999999995"/>
  </r>
  <r>
    <x v="3"/>
    <x v="0"/>
    <x v="0"/>
    <s v="KTOE"/>
    <x v="30"/>
    <x v="4"/>
    <x v="0"/>
    <n v="26.301477599999998"/>
  </r>
  <r>
    <x v="13"/>
    <x v="4"/>
    <x v="4"/>
    <s v="KTOE"/>
    <x v="33"/>
    <x v="4"/>
    <x v="5"/>
    <n v="1.9552356"/>
  </r>
  <r>
    <x v="1"/>
    <x v="2"/>
    <x v="2"/>
    <s v="KTOE"/>
    <x v="7"/>
    <x v="3"/>
    <x v="4"/>
    <n v="89.898969600000001"/>
  </r>
  <r>
    <x v="1"/>
    <x v="2"/>
    <x v="2"/>
    <s v="KTOE"/>
    <x v="30"/>
    <x v="4"/>
    <x v="4"/>
    <n v="40.3481916"/>
  </r>
  <r>
    <x v="1"/>
    <x v="2"/>
    <x v="2"/>
    <s v="KTOE"/>
    <x v="3"/>
    <x v="5"/>
    <x v="4"/>
    <n v="0.32238359999999999"/>
  </r>
  <r>
    <x v="3"/>
    <x v="2"/>
    <x v="2"/>
    <s v="KTOE"/>
    <x v="9"/>
    <x v="4"/>
    <x v="4"/>
    <n v="2.0934000000000001E-2"/>
  </r>
  <r>
    <x v="3"/>
    <x v="2"/>
    <x v="2"/>
    <s v="KTOE"/>
    <x v="14"/>
    <x v="0"/>
    <x v="4"/>
    <n v="2.2859927999999998"/>
  </r>
  <r>
    <x v="8"/>
    <x v="2"/>
    <x v="2"/>
    <s v="KTOE"/>
    <x v="29"/>
    <x v="1"/>
    <x v="4"/>
    <n v="0.40611960000000003"/>
  </r>
  <r>
    <x v="8"/>
    <x v="2"/>
    <x v="2"/>
    <s v="KTOE"/>
    <x v="25"/>
    <x v="0"/>
    <x v="4"/>
    <n v="3.2489568000000002"/>
  </r>
  <r>
    <x v="13"/>
    <x v="2"/>
    <x v="2"/>
    <s v="KTOE"/>
    <x v="1"/>
    <x v="2"/>
    <x v="4"/>
    <n v="0.20515320000000001"/>
  </r>
  <r>
    <x v="12"/>
    <x v="0"/>
    <x v="0"/>
    <s v="KTOE"/>
    <x v="6"/>
    <x v="0"/>
    <x v="1"/>
    <n v="1.0383264000000001"/>
  </r>
  <r>
    <x v="8"/>
    <x v="0"/>
    <x v="0"/>
    <s v="KTOE"/>
    <x v="16"/>
    <x v="0"/>
    <x v="1"/>
    <n v="2.5246404"/>
  </r>
  <r>
    <x v="8"/>
    <x v="0"/>
    <x v="0"/>
    <s v="KTOE"/>
    <x v="14"/>
    <x v="4"/>
    <x v="1"/>
    <n v="11.2876128"/>
  </r>
  <r>
    <x v="8"/>
    <x v="0"/>
    <x v="0"/>
    <s v="KTOE"/>
    <x v="3"/>
    <x v="1"/>
    <x v="1"/>
    <n v="35.918557200000002"/>
  </r>
  <r>
    <x v="13"/>
    <x v="0"/>
    <x v="0"/>
    <s v="KTOE"/>
    <x v="23"/>
    <x v="2"/>
    <x v="1"/>
    <n v="1.9426752"/>
  </r>
  <r>
    <x v="1"/>
    <x v="52"/>
    <x v="52"/>
    <s v="KTOE"/>
    <x v="18"/>
    <x v="4"/>
    <x v="3"/>
    <n v="109.2210516"/>
  </r>
  <r>
    <x v="1"/>
    <x v="52"/>
    <x v="52"/>
    <s v="KTOE"/>
    <x v="26"/>
    <x v="1"/>
    <x v="3"/>
    <n v="89.296070400000005"/>
  </r>
  <r>
    <x v="8"/>
    <x v="52"/>
    <x v="52"/>
    <s v="KTOE"/>
    <x v="2"/>
    <x v="2"/>
    <x v="3"/>
    <n v="0.88760159999999999"/>
  </r>
  <r>
    <x v="13"/>
    <x v="52"/>
    <x v="52"/>
    <s v="KTOE"/>
    <x v="11"/>
    <x v="2"/>
    <x v="3"/>
    <n v="2.93076E-2"/>
  </r>
  <r>
    <x v="0"/>
    <x v="54"/>
    <x v="54"/>
    <s v="KTOE"/>
    <x v="23"/>
    <x v="4"/>
    <x v="7"/>
    <n v="4.1574923999999998"/>
  </r>
  <r>
    <x v="0"/>
    <x v="52"/>
    <x v="52"/>
    <s v="KTOE"/>
    <x v="9"/>
    <x v="4"/>
    <x v="1"/>
    <n v="168.74478719999999"/>
  </r>
  <r>
    <x v="1"/>
    <x v="52"/>
    <x v="52"/>
    <s v="KTOE"/>
    <x v="9"/>
    <x v="0"/>
    <x v="1"/>
    <n v="23.425146000000002"/>
  </r>
  <r>
    <x v="4"/>
    <x v="52"/>
    <x v="52"/>
    <s v="KTOE"/>
    <x v="31"/>
    <x v="4"/>
    <x v="1"/>
    <n v="71.217467999999997"/>
  </r>
  <r>
    <x v="4"/>
    <x v="52"/>
    <x v="52"/>
    <s v="KTOE"/>
    <x v="11"/>
    <x v="4"/>
    <x v="1"/>
    <n v="274.66245359999999"/>
  </r>
  <r>
    <x v="4"/>
    <x v="52"/>
    <x v="52"/>
    <s v="KTOE"/>
    <x v="2"/>
    <x v="0"/>
    <x v="1"/>
    <n v="155.76989399999999"/>
  </r>
  <r>
    <x v="0"/>
    <x v="54"/>
    <x v="54"/>
    <s v="KTOE"/>
    <x v="14"/>
    <x v="3"/>
    <x v="1"/>
    <n v="100.671606"/>
  </r>
  <r>
    <x v="4"/>
    <x v="52"/>
    <x v="52"/>
    <s v="KTOE"/>
    <x v="28"/>
    <x v="1"/>
    <x v="3"/>
    <n v="66.486384000000001"/>
  </r>
  <r>
    <x v="4"/>
    <x v="52"/>
    <x v="52"/>
    <s v="KTOE"/>
    <x v="9"/>
    <x v="1"/>
    <x v="3"/>
    <n v="93.813627600000004"/>
  </r>
  <r>
    <x v="1"/>
    <x v="52"/>
    <x v="52"/>
    <s v="KTOE"/>
    <x v="28"/>
    <x v="4"/>
    <x v="3"/>
    <n v="48.826461600000002"/>
  </r>
  <r>
    <x v="5"/>
    <x v="53"/>
    <x v="53"/>
    <s v="KTOE"/>
    <x v="27"/>
    <x v="4"/>
    <x v="5"/>
    <n v="0.1967796"/>
  </r>
  <r>
    <x v="0"/>
    <x v="54"/>
    <x v="54"/>
    <s v="KTOE"/>
    <x v="5"/>
    <x v="4"/>
    <x v="7"/>
    <n v="4.8650615999999998"/>
  </r>
  <r>
    <x v="1"/>
    <x v="52"/>
    <x v="52"/>
    <s v="KTOE"/>
    <x v="28"/>
    <x v="1"/>
    <x v="1"/>
    <n v="70.287998400000006"/>
  </r>
  <r>
    <x v="1"/>
    <x v="52"/>
    <x v="52"/>
    <s v="KTOE"/>
    <x v="23"/>
    <x v="4"/>
    <x v="1"/>
    <n v="28.097614799999999"/>
  </r>
  <r>
    <x v="5"/>
    <x v="53"/>
    <x v="53"/>
    <s v="KTOE"/>
    <x v="27"/>
    <x v="1"/>
    <x v="1"/>
    <n v="6.6988800000000001E-2"/>
  </r>
  <r>
    <x v="0"/>
    <x v="54"/>
    <x v="54"/>
    <s v="KTOE"/>
    <x v="36"/>
    <x v="1"/>
    <x v="1"/>
    <n v="0.7368768"/>
  </r>
  <r>
    <x v="0"/>
    <x v="54"/>
    <x v="54"/>
    <s v="KTOE"/>
    <x v="31"/>
    <x v="2"/>
    <x v="1"/>
    <n v="30.333366000000002"/>
  </r>
  <r>
    <x v="0"/>
    <x v="54"/>
    <x v="54"/>
    <s v="KTOE"/>
    <x v="5"/>
    <x v="0"/>
    <x v="1"/>
    <n v="7.5320532"/>
  </r>
  <r>
    <x v="0"/>
    <x v="54"/>
    <x v="54"/>
    <s v="KTOE"/>
    <x v="1"/>
    <x v="0"/>
    <x v="1"/>
    <n v="0.62802000000000002"/>
  </r>
  <r>
    <x v="0"/>
    <x v="54"/>
    <x v="54"/>
    <s v="KTOE"/>
    <x v="1"/>
    <x v="2"/>
    <x v="7"/>
    <n v="0.70338239999999996"/>
  </r>
  <r>
    <x v="5"/>
    <x v="53"/>
    <x v="53"/>
    <s v="KTOE"/>
    <x v="6"/>
    <x v="2"/>
    <x v="5"/>
    <n v="6.4141776000000004"/>
  </r>
  <r>
    <x v="5"/>
    <x v="53"/>
    <x v="53"/>
    <s v="KTOE"/>
    <x v="6"/>
    <x v="5"/>
    <x v="1"/>
    <n v="6.4811664000000002"/>
  </r>
  <r>
    <x v="0"/>
    <x v="52"/>
    <x v="52"/>
    <s v="KTOE"/>
    <x v="11"/>
    <x v="0"/>
    <x v="3"/>
    <n v="348.60552840000003"/>
  </r>
  <r>
    <x v="6"/>
    <x v="53"/>
    <x v="53"/>
    <s v="KTOE"/>
    <x v="10"/>
    <x v="2"/>
    <x v="5"/>
    <n v="0.16747200000000001"/>
  </r>
  <r>
    <x v="0"/>
    <x v="52"/>
    <x v="52"/>
    <s v="KTOE"/>
    <x v="11"/>
    <x v="2"/>
    <x v="1"/>
    <n v="343.9916748"/>
  </r>
  <r>
    <x v="4"/>
    <x v="52"/>
    <x v="52"/>
    <s v="KTOE"/>
    <x v="9"/>
    <x v="2"/>
    <x v="1"/>
    <n v="95.119909199999995"/>
  </r>
  <r>
    <x v="4"/>
    <x v="52"/>
    <x v="52"/>
    <s v="KTOE"/>
    <x v="7"/>
    <x v="1"/>
    <x v="3"/>
    <n v="52.309879199999997"/>
  </r>
  <r>
    <x v="0"/>
    <x v="54"/>
    <x v="54"/>
    <s v="KTOE"/>
    <x v="7"/>
    <x v="5"/>
    <x v="7"/>
    <n v="10.5758568"/>
  </r>
  <r>
    <x v="0"/>
    <x v="54"/>
    <x v="54"/>
    <s v="KTOE"/>
    <x v="28"/>
    <x v="0"/>
    <x v="7"/>
    <n v="15.248325599999999"/>
  </r>
  <r>
    <x v="4"/>
    <x v="52"/>
    <x v="52"/>
    <s v="KTOE"/>
    <x v="18"/>
    <x v="0"/>
    <x v="3"/>
    <n v="137.31029280000001"/>
  </r>
  <r>
    <x v="4"/>
    <x v="52"/>
    <x v="52"/>
    <s v="KTOE"/>
    <x v="2"/>
    <x v="2"/>
    <x v="3"/>
    <n v="154.97858880000001"/>
  </r>
  <r>
    <x v="0"/>
    <x v="52"/>
    <x v="52"/>
    <s v="KTOE"/>
    <x v="9"/>
    <x v="1"/>
    <x v="3"/>
    <n v="130.88355480000001"/>
  </r>
  <r>
    <x v="0"/>
    <x v="52"/>
    <x v="52"/>
    <s v="KTOE"/>
    <x v="3"/>
    <x v="0"/>
    <x v="3"/>
    <n v="597.22189920000005"/>
  </r>
  <r>
    <x v="1"/>
    <x v="52"/>
    <x v="52"/>
    <s v="KTOE"/>
    <x v="14"/>
    <x v="1"/>
    <x v="3"/>
    <n v="225.91135439999999"/>
  </r>
  <r>
    <x v="1"/>
    <x v="52"/>
    <x v="52"/>
    <s v="KTOE"/>
    <x v="9"/>
    <x v="0"/>
    <x v="3"/>
    <n v="23.425146000000002"/>
  </r>
  <r>
    <x v="1"/>
    <x v="52"/>
    <x v="52"/>
    <s v="KTOE"/>
    <x v="26"/>
    <x v="4"/>
    <x v="3"/>
    <n v="99.273214800000005"/>
  </r>
  <r>
    <x v="1"/>
    <x v="52"/>
    <x v="52"/>
    <s v="KTOE"/>
    <x v="1"/>
    <x v="1"/>
    <x v="3"/>
    <n v="76.467715200000001"/>
  </r>
  <r>
    <x v="8"/>
    <x v="53"/>
    <x v="53"/>
    <s v="KTOE"/>
    <x v="9"/>
    <x v="5"/>
    <x v="5"/>
    <n v="7.95492E-2"/>
  </r>
  <r>
    <x v="0"/>
    <x v="54"/>
    <x v="54"/>
    <s v="KTOE"/>
    <x v="22"/>
    <x v="5"/>
    <x v="7"/>
    <n v="2.6376840000000001"/>
  </r>
  <r>
    <x v="0"/>
    <x v="54"/>
    <x v="54"/>
    <s v="KTOE"/>
    <x v="26"/>
    <x v="1"/>
    <x v="7"/>
    <n v="34.649956799999998"/>
  </r>
  <r>
    <x v="1"/>
    <x v="54"/>
    <x v="54"/>
    <s v="KTOE"/>
    <x v="31"/>
    <x v="5"/>
    <x v="7"/>
    <n v="7.1845488"/>
  </r>
  <r>
    <x v="0"/>
    <x v="52"/>
    <x v="52"/>
    <s v="KTOE"/>
    <x v="25"/>
    <x v="2"/>
    <x v="1"/>
    <n v="8.2605564000000005"/>
  </r>
  <r>
    <x v="1"/>
    <x v="52"/>
    <x v="52"/>
    <s v="KTOE"/>
    <x v="14"/>
    <x v="3"/>
    <x v="1"/>
    <n v="254.5616268"/>
  </r>
  <r>
    <x v="1"/>
    <x v="52"/>
    <x v="52"/>
    <s v="KTOE"/>
    <x v="18"/>
    <x v="3"/>
    <x v="1"/>
    <n v="115.86969000000001"/>
  </r>
  <r>
    <x v="1"/>
    <x v="52"/>
    <x v="52"/>
    <s v="KTOE"/>
    <x v="19"/>
    <x v="5"/>
    <x v="1"/>
    <n v="5.0241599999999997E-2"/>
  </r>
  <r>
    <x v="4"/>
    <x v="52"/>
    <x v="52"/>
    <s v="KTOE"/>
    <x v="18"/>
    <x v="0"/>
    <x v="1"/>
    <n v="137.31029280000001"/>
  </r>
  <r>
    <x v="4"/>
    <x v="52"/>
    <x v="52"/>
    <s v="KTOE"/>
    <x v="3"/>
    <x v="3"/>
    <x v="1"/>
    <n v="786.03820559999997"/>
  </r>
  <r>
    <x v="8"/>
    <x v="53"/>
    <x v="53"/>
    <s v="KTOE"/>
    <x v="9"/>
    <x v="3"/>
    <x v="1"/>
    <n v="0.20096639999999999"/>
  </r>
  <r>
    <x v="0"/>
    <x v="54"/>
    <x v="54"/>
    <s v="KTOE"/>
    <x v="9"/>
    <x v="0"/>
    <x v="1"/>
    <n v="2.3362343999999999"/>
  </r>
  <r>
    <x v="0"/>
    <x v="54"/>
    <x v="54"/>
    <s v="KTOE"/>
    <x v="23"/>
    <x v="0"/>
    <x v="1"/>
    <n v="4.9571712000000003"/>
  </r>
  <r>
    <x v="4"/>
    <x v="52"/>
    <x v="52"/>
    <s v="KTOE"/>
    <x v="28"/>
    <x v="4"/>
    <x v="3"/>
    <n v="59.992657199999996"/>
  </r>
  <r>
    <x v="4"/>
    <x v="52"/>
    <x v="52"/>
    <s v="KTOE"/>
    <x v="9"/>
    <x v="4"/>
    <x v="3"/>
    <n v="86.763056399999996"/>
  </r>
  <r>
    <x v="5"/>
    <x v="53"/>
    <x v="53"/>
    <s v="KTOE"/>
    <x v="3"/>
    <x v="0"/>
    <x v="5"/>
    <n v="0.79967880000000002"/>
  </r>
  <r>
    <x v="0"/>
    <x v="54"/>
    <x v="54"/>
    <s v="KTOE"/>
    <x v="36"/>
    <x v="1"/>
    <x v="7"/>
    <n v="0.7368768"/>
  </r>
  <r>
    <x v="0"/>
    <x v="54"/>
    <x v="54"/>
    <s v="KTOE"/>
    <x v="31"/>
    <x v="5"/>
    <x v="7"/>
    <n v="28.323702000000001"/>
  </r>
  <r>
    <x v="1"/>
    <x v="52"/>
    <x v="52"/>
    <s v="KTOE"/>
    <x v="28"/>
    <x v="4"/>
    <x v="1"/>
    <n v="48.826461600000002"/>
  </r>
  <r>
    <x v="1"/>
    <x v="52"/>
    <x v="52"/>
    <s v="KTOE"/>
    <x v="25"/>
    <x v="0"/>
    <x v="1"/>
    <n v="153.3373632"/>
  </r>
  <r>
    <x v="4"/>
    <x v="52"/>
    <x v="52"/>
    <s v="KTOE"/>
    <x v="28"/>
    <x v="1"/>
    <x v="1"/>
    <n v="66.486384000000001"/>
  </r>
  <r>
    <x v="13"/>
    <x v="0"/>
    <x v="0"/>
    <s v="KTOE"/>
    <x v="18"/>
    <x v="2"/>
    <x v="1"/>
    <n v="13.6112868"/>
  </r>
  <r>
    <x v="0"/>
    <x v="0"/>
    <x v="0"/>
    <s v="KTOE"/>
    <x v="19"/>
    <x v="4"/>
    <x v="1"/>
    <n v="173.66427719999999"/>
  </r>
  <r>
    <x v="0"/>
    <x v="0"/>
    <x v="0"/>
    <s v="KTOE"/>
    <x v="34"/>
    <x v="0"/>
    <x v="1"/>
    <n v="0.36425160000000001"/>
  </r>
  <r>
    <x v="0"/>
    <x v="0"/>
    <x v="0"/>
    <s v="KTOE"/>
    <x v="24"/>
    <x v="4"/>
    <x v="1"/>
    <n v="87.813943199999997"/>
  </r>
  <r>
    <x v="0"/>
    <x v="0"/>
    <x v="0"/>
    <s v="KTOE"/>
    <x v="5"/>
    <x v="5"/>
    <x v="1"/>
    <n v="8216.8797023999996"/>
  </r>
  <r>
    <x v="1"/>
    <x v="0"/>
    <x v="0"/>
    <s v="KTOE"/>
    <x v="28"/>
    <x v="0"/>
    <x v="1"/>
    <n v="3160.3724855999999"/>
  </r>
  <r>
    <x v="1"/>
    <x v="0"/>
    <x v="0"/>
    <s v="KTOE"/>
    <x v="23"/>
    <x v="1"/>
    <x v="1"/>
    <n v="1105.0639920000001"/>
  </r>
  <r>
    <x v="1"/>
    <x v="0"/>
    <x v="0"/>
    <s v="KTOE"/>
    <x v="35"/>
    <x v="0"/>
    <x v="1"/>
    <n v="36.697302000000001"/>
  </r>
  <r>
    <x v="13"/>
    <x v="0"/>
    <x v="0"/>
    <s v="KTOE"/>
    <x v="1"/>
    <x v="0"/>
    <x v="1"/>
    <n v="8.0009747999999998"/>
  </r>
  <r>
    <x v="9"/>
    <x v="0"/>
    <x v="0"/>
    <s v="KTOE"/>
    <x v="6"/>
    <x v="3"/>
    <x v="1"/>
    <n v="5.4428400000000002E-2"/>
  </r>
  <r>
    <x v="2"/>
    <x v="0"/>
    <x v="0"/>
    <s v="KTOE"/>
    <x v="16"/>
    <x v="4"/>
    <x v="1"/>
    <n v="42.378789599999998"/>
  </r>
  <r>
    <x v="14"/>
    <x v="0"/>
    <x v="0"/>
    <s v="KTOE"/>
    <x v="14"/>
    <x v="2"/>
    <x v="1"/>
    <n v="294.02640359999998"/>
  </r>
  <r>
    <x v="14"/>
    <x v="0"/>
    <x v="0"/>
    <s v="KTOE"/>
    <x v="25"/>
    <x v="5"/>
    <x v="1"/>
    <n v="136.77019559999999"/>
  </r>
  <r>
    <x v="3"/>
    <x v="0"/>
    <x v="0"/>
    <s v="KTOE"/>
    <x v="28"/>
    <x v="3"/>
    <x v="1"/>
    <n v="4.1868000000000001E-3"/>
  </r>
  <r>
    <x v="3"/>
    <x v="0"/>
    <x v="0"/>
    <s v="KTOE"/>
    <x v="16"/>
    <x v="2"/>
    <x v="1"/>
    <n v="5.4428400000000002E-2"/>
  </r>
  <r>
    <x v="3"/>
    <x v="0"/>
    <x v="0"/>
    <s v="KTOE"/>
    <x v="30"/>
    <x v="3"/>
    <x v="1"/>
    <n v="25.062184800000001"/>
  </r>
  <r>
    <x v="3"/>
    <x v="0"/>
    <x v="0"/>
    <s v="KTOE"/>
    <x v="6"/>
    <x v="1"/>
    <x v="1"/>
    <n v="0.32657039999999998"/>
  </r>
  <r>
    <x v="1"/>
    <x v="3"/>
    <x v="3"/>
    <s v="KTOE"/>
    <x v="25"/>
    <x v="4"/>
    <x v="1"/>
    <n v="0.17584559999999999"/>
  </r>
  <r>
    <x v="13"/>
    <x v="4"/>
    <x v="4"/>
    <s v="KTOE"/>
    <x v="23"/>
    <x v="0"/>
    <x v="1"/>
    <n v="0.57359159999999998"/>
  </r>
  <r>
    <x v="9"/>
    <x v="2"/>
    <x v="2"/>
    <s v="KTOE"/>
    <x v="6"/>
    <x v="3"/>
    <x v="1"/>
    <n v="5.4428400000000002E-2"/>
  </r>
  <r>
    <x v="1"/>
    <x v="2"/>
    <x v="2"/>
    <s v="KTOE"/>
    <x v="10"/>
    <x v="5"/>
    <x v="1"/>
    <n v="49.868974799999997"/>
  </r>
  <r>
    <x v="1"/>
    <x v="2"/>
    <x v="2"/>
    <s v="KTOE"/>
    <x v="28"/>
    <x v="1"/>
    <x v="1"/>
    <n v="62.073496800000001"/>
  </r>
  <r>
    <x v="3"/>
    <x v="2"/>
    <x v="2"/>
    <s v="KTOE"/>
    <x v="16"/>
    <x v="5"/>
    <x v="1"/>
    <n v="1.67472E-2"/>
  </r>
  <r>
    <x v="8"/>
    <x v="2"/>
    <x v="2"/>
    <s v="KTOE"/>
    <x v="2"/>
    <x v="5"/>
    <x v="1"/>
    <n v="2.4367176000000002"/>
  </r>
  <r>
    <x v="13"/>
    <x v="2"/>
    <x v="2"/>
    <s v="KTOE"/>
    <x v="33"/>
    <x v="0"/>
    <x v="1"/>
    <n v="3.7681199999999998E-2"/>
  </r>
  <r>
    <x v="14"/>
    <x v="0"/>
    <x v="0"/>
    <s v="KTOE"/>
    <x v="7"/>
    <x v="5"/>
    <x v="0"/>
    <n v="48.671550000000003"/>
  </r>
  <r>
    <x v="14"/>
    <x v="0"/>
    <x v="0"/>
    <s v="KTOE"/>
    <x v="28"/>
    <x v="2"/>
    <x v="0"/>
    <n v="72.917308800000001"/>
  </r>
  <r>
    <x v="8"/>
    <x v="0"/>
    <x v="0"/>
    <s v="KTOE"/>
    <x v="14"/>
    <x v="5"/>
    <x v="0"/>
    <n v="4.4045135999999996"/>
  </r>
  <r>
    <x v="8"/>
    <x v="0"/>
    <x v="0"/>
    <s v="KTOE"/>
    <x v="2"/>
    <x v="0"/>
    <x v="0"/>
    <n v="2.6334971999999999"/>
  </r>
  <r>
    <x v="13"/>
    <x v="0"/>
    <x v="0"/>
    <s v="KTOE"/>
    <x v="3"/>
    <x v="2"/>
    <x v="0"/>
    <n v="80.926657199999994"/>
  </r>
  <r>
    <x v="13"/>
    <x v="0"/>
    <x v="0"/>
    <s v="KTOE"/>
    <x v="2"/>
    <x v="0"/>
    <x v="0"/>
    <n v="10.944295199999999"/>
  </r>
  <r>
    <x v="0"/>
    <x v="0"/>
    <x v="0"/>
    <s v="KTOE"/>
    <x v="29"/>
    <x v="4"/>
    <x v="0"/>
    <n v="67.286062799999996"/>
  </r>
  <r>
    <x v="0"/>
    <x v="0"/>
    <x v="0"/>
    <s v="KTOE"/>
    <x v="31"/>
    <x v="0"/>
    <x v="0"/>
    <n v="2706.1046855999998"/>
  </r>
  <r>
    <x v="1"/>
    <x v="0"/>
    <x v="0"/>
    <s v="KTOE"/>
    <x v="0"/>
    <x v="1"/>
    <x v="0"/>
    <n v="207.9039276"/>
  </r>
  <r>
    <x v="1"/>
    <x v="0"/>
    <x v="0"/>
    <s v="KTOE"/>
    <x v="1"/>
    <x v="3"/>
    <x v="0"/>
    <n v="679.90701239999999"/>
  </r>
  <r>
    <x v="12"/>
    <x v="0"/>
    <x v="0"/>
    <s v="KTOE"/>
    <x v="16"/>
    <x v="4"/>
    <x v="0"/>
    <n v="33.4399716"/>
  </r>
  <r>
    <x v="12"/>
    <x v="0"/>
    <x v="0"/>
    <s v="KTOE"/>
    <x v="14"/>
    <x v="1"/>
    <x v="0"/>
    <n v="139.45812119999999"/>
  </r>
  <r>
    <x v="12"/>
    <x v="0"/>
    <x v="0"/>
    <s v="KTOE"/>
    <x v="23"/>
    <x v="4"/>
    <x v="0"/>
    <n v="0.84154680000000004"/>
  </r>
  <r>
    <x v="3"/>
    <x v="0"/>
    <x v="0"/>
    <s v="KTOE"/>
    <x v="4"/>
    <x v="1"/>
    <x v="0"/>
    <n v="1.4653799999999999"/>
  </r>
  <r>
    <x v="3"/>
    <x v="0"/>
    <x v="0"/>
    <s v="KTOE"/>
    <x v="6"/>
    <x v="5"/>
    <x v="0"/>
    <n v="0.25958160000000002"/>
  </r>
  <r>
    <x v="1"/>
    <x v="2"/>
    <x v="2"/>
    <s v="KTOE"/>
    <x v="3"/>
    <x v="3"/>
    <x v="4"/>
    <n v="0.1172304"/>
  </r>
  <r>
    <x v="3"/>
    <x v="2"/>
    <x v="2"/>
    <s v="KTOE"/>
    <x v="14"/>
    <x v="4"/>
    <x v="4"/>
    <n v="1.9887300000000001"/>
  </r>
  <r>
    <x v="8"/>
    <x v="2"/>
    <x v="2"/>
    <s v="KTOE"/>
    <x v="29"/>
    <x v="2"/>
    <x v="4"/>
    <n v="0.37262519999999999"/>
  </r>
  <r>
    <x v="8"/>
    <x v="2"/>
    <x v="2"/>
    <s v="KTOE"/>
    <x v="25"/>
    <x v="4"/>
    <x v="4"/>
    <n v="3.6634500000000001"/>
  </r>
  <r>
    <x v="13"/>
    <x v="2"/>
    <x v="2"/>
    <s v="KTOE"/>
    <x v="18"/>
    <x v="5"/>
    <x v="4"/>
    <n v="4.1868000000000001E-3"/>
  </r>
  <r>
    <x v="0"/>
    <x v="1"/>
    <x v="1"/>
    <s v="KTOE"/>
    <x v="36"/>
    <x v="0"/>
    <x v="2"/>
    <n v="0.27632879999999999"/>
  </r>
  <r>
    <x v="0"/>
    <x v="1"/>
    <x v="1"/>
    <s v="KTOE"/>
    <x v="5"/>
    <x v="1"/>
    <x v="2"/>
    <n v="6.7700556000000001"/>
  </r>
  <r>
    <x v="12"/>
    <x v="0"/>
    <x v="0"/>
    <s v="KTOE"/>
    <x v="6"/>
    <x v="4"/>
    <x v="1"/>
    <n v="0.90016200000000002"/>
  </r>
  <r>
    <x v="8"/>
    <x v="0"/>
    <x v="0"/>
    <s v="KTOE"/>
    <x v="16"/>
    <x v="4"/>
    <x v="1"/>
    <n v="2.4618384"/>
  </r>
  <r>
    <x v="8"/>
    <x v="0"/>
    <x v="0"/>
    <s v="KTOE"/>
    <x v="3"/>
    <x v="2"/>
    <x v="1"/>
    <n v="39.125646000000003"/>
  </r>
  <r>
    <x v="0"/>
    <x v="0"/>
    <x v="0"/>
    <s v="KTOE"/>
    <x v="5"/>
    <x v="3"/>
    <x v="1"/>
    <n v="8357.9413679999998"/>
  </r>
  <r>
    <x v="0"/>
    <x v="0"/>
    <x v="0"/>
    <s v="KTOE"/>
    <x v="34"/>
    <x v="4"/>
    <x v="1"/>
    <n v="3.7681199999999998E-2"/>
  </r>
  <r>
    <x v="1"/>
    <x v="0"/>
    <x v="0"/>
    <s v="KTOE"/>
    <x v="28"/>
    <x v="4"/>
    <x v="1"/>
    <n v="3201.5245427999998"/>
  </r>
  <r>
    <x v="1"/>
    <x v="0"/>
    <x v="0"/>
    <s v="KTOE"/>
    <x v="30"/>
    <x v="5"/>
    <x v="1"/>
    <n v="732.32574839999995"/>
  </r>
  <r>
    <x v="1"/>
    <x v="0"/>
    <x v="0"/>
    <s v="KTOE"/>
    <x v="23"/>
    <x v="2"/>
    <x v="1"/>
    <n v="1063.8365724"/>
  </r>
  <r>
    <x v="1"/>
    <x v="0"/>
    <x v="0"/>
    <s v="KTOE"/>
    <x v="35"/>
    <x v="4"/>
    <x v="1"/>
    <n v="27.616132799999999"/>
  </r>
  <r>
    <x v="13"/>
    <x v="0"/>
    <x v="0"/>
    <s v="KTOE"/>
    <x v="1"/>
    <x v="4"/>
    <x v="1"/>
    <n v="7.5822947999999997"/>
  </r>
  <r>
    <x v="13"/>
    <x v="0"/>
    <x v="0"/>
    <s v="KTOE"/>
    <x v="3"/>
    <x v="5"/>
    <x v="1"/>
    <n v="36.538203600000003"/>
  </r>
  <r>
    <x v="2"/>
    <x v="0"/>
    <x v="0"/>
    <s v="KTOE"/>
    <x v="3"/>
    <x v="0"/>
    <x v="1"/>
    <n v="3.4499232000000002"/>
  </r>
  <r>
    <x v="14"/>
    <x v="0"/>
    <x v="0"/>
    <s v="KTOE"/>
    <x v="6"/>
    <x v="1"/>
    <x v="1"/>
    <n v="0.62802000000000002"/>
  </r>
  <r>
    <x v="14"/>
    <x v="0"/>
    <x v="0"/>
    <s v="KTOE"/>
    <x v="25"/>
    <x v="3"/>
    <x v="1"/>
    <n v="150.2391312"/>
  </r>
  <r>
    <x v="5"/>
    <x v="0"/>
    <x v="0"/>
    <s v="KTOE"/>
    <x v="3"/>
    <x v="1"/>
    <x v="1"/>
    <n v="0.72431639999999997"/>
  </r>
  <r>
    <x v="5"/>
    <x v="53"/>
    <x v="53"/>
    <s v="KTOE"/>
    <x v="27"/>
    <x v="4"/>
    <x v="1"/>
    <n v="0.1967796"/>
  </r>
  <r>
    <x v="0"/>
    <x v="54"/>
    <x v="54"/>
    <s v="KTOE"/>
    <x v="36"/>
    <x v="4"/>
    <x v="1"/>
    <n v="0.76199760000000005"/>
  </r>
  <r>
    <x v="4"/>
    <x v="52"/>
    <x v="52"/>
    <s v="KTOE"/>
    <x v="33"/>
    <x v="3"/>
    <x v="3"/>
    <n v="79.289618399999995"/>
  </r>
  <r>
    <x v="5"/>
    <x v="53"/>
    <x v="53"/>
    <s v="KTOE"/>
    <x v="6"/>
    <x v="4"/>
    <x v="1"/>
    <n v="5.7233555999999997"/>
  </r>
  <r>
    <x v="0"/>
    <x v="54"/>
    <x v="54"/>
    <s v="KTOE"/>
    <x v="11"/>
    <x v="5"/>
    <x v="1"/>
    <n v="4.5552384000000004"/>
  </r>
  <r>
    <x v="4"/>
    <x v="52"/>
    <x v="52"/>
    <s v="KTOE"/>
    <x v="14"/>
    <x v="1"/>
    <x v="3"/>
    <n v="311.89566600000001"/>
  </r>
  <r>
    <x v="1"/>
    <x v="52"/>
    <x v="52"/>
    <s v="KTOE"/>
    <x v="13"/>
    <x v="2"/>
    <x v="3"/>
    <n v="4.0151412000000004"/>
  </r>
  <r>
    <x v="0"/>
    <x v="54"/>
    <x v="54"/>
    <s v="KTOE"/>
    <x v="12"/>
    <x v="5"/>
    <x v="7"/>
    <n v="3.4206156000000001"/>
  </r>
  <r>
    <x v="0"/>
    <x v="54"/>
    <x v="54"/>
    <s v="KTOE"/>
    <x v="12"/>
    <x v="0"/>
    <x v="1"/>
    <n v="3.5964611999999998"/>
  </r>
  <r>
    <x v="4"/>
    <x v="52"/>
    <x v="52"/>
    <s v="KTOE"/>
    <x v="10"/>
    <x v="1"/>
    <x v="3"/>
    <n v="42.001977599999996"/>
  </r>
  <r>
    <x v="0"/>
    <x v="54"/>
    <x v="54"/>
    <s v="KTOE"/>
    <x v="7"/>
    <x v="4"/>
    <x v="7"/>
    <n v="8.1307656000000001"/>
  </r>
  <r>
    <x v="0"/>
    <x v="54"/>
    <x v="54"/>
    <s v="KTOE"/>
    <x v="18"/>
    <x v="2"/>
    <x v="7"/>
    <n v="50.262534000000002"/>
  </r>
  <r>
    <x v="0"/>
    <x v="54"/>
    <x v="54"/>
    <s v="KTOE"/>
    <x v="17"/>
    <x v="1"/>
    <x v="7"/>
    <n v="1.695654"/>
  </r>
  <r>
    <x v="1"/>
    <x v="52"/>
    <x v="52"/>
    <s v="KTOE"/>
    <x v="33"/>
    <x v="1"/>
    <x v="1"/>
    <n v="73.281560400000004"/>
  </r>
  <r>
    <x v="4"/>
    <x v="52"/>
    <x v="52"/>
    <s v="KTOE"/>
    <x v="7"/>
    <x v="0"/>
    <x v="1"/>
    <n v="52.443856799999999"/>
  </r>
  <r>
    <x v="0"/>
    <x v="54"/>
    <x v="54"/>
    <s v="KTOE"/>
    <x v="28"/>
    <x v="1"/>
    <x v="1"/>
    <n v="16.3578276"/>
  </r>
  <r>
    <x v="0"/>
    <x v="54"/>
    <x v="54"/>
    <s v="KTOE"/>
    <x v="17"/>
    <x v="1"/>
    <x v="1"/>
    <n v="1.695654"/>
  </r>
  <r>
    <x v="0"/>
    <x v="54"/>
    <x v="54"/>
    <s v="KTOE"/>
    <x v="18"/>
    <x v="1"/>
    <x v="1"/>
    <n v="49.492162800000003"/>
  </r>
  <r>
    <x v="4"/>
    <x v="52"/>
    <x v="52"/>
    <s v="KTOE"/>
    <x v="3"/>
    <x v="1"/>
    <x v="3"/>
    <n v="690.93085680000002"/>
  </r>
  <r>
    <x v="0"/>
    <x v="52"/>
    <x v="52"/>
    <s v="KTOE"/>
    <x v="25"/>
    <x v="1"/>
    <x v="3"/>
    <n v="5.4847080000000004"/>
  </r>
  <r>
    <x v="13"/>
    <x v="52"/>
    <x v="52"/>
    <s v="KTOE"/>
    <x v="26"/>
    <x v="1"/>
    <x v="3"/>
    <n v="1.4570064"/>
  </r>
  <r>
    <x v="8"/>
    <x v="53"/>
    <x v="53"/>
    <s v="KTOE"/>
    <x v="9"/>
    <x v="4"/>
    <x v="5"/>
    <n v="8.3736000000000005E-2"/>
  </r>
  <r>
    <x v="0"/>
    <x v="54"/>
    <x v="54"/>
    <s v="KTOE"/>
    <x v="14"/>
    <x v="0"/>
    <x v="7"/>
    <n v="108.67258080000001"/>
  </r>
  <r>
    <x v="0"/>
    <x v="54"/>
    <x v="54"/>
    <s v="KTOE"/>
    <x v="9"/>
    <x v="1"/>
    <x v="7"/>
    <n v="2.3153003999999999"/>
  </r>
  <r>
    <x v="0"/>
    <x v="54"/>
    <x v="54"/>
    <s v="KTOE"/>
    <x v="33"/>
    <x v="1"/>
    <x v="7"/>
    <n v="8.3610395999999998"/>
  </r>
  <r>
    <x v="0"/>
    <x v="54"/>
    <x v="54"/>
    <s v="KTOE"/>
    <x v="22"/>
    <x v="4"/>
    <x v="7"/>
    <n v="0.54009720000000006"/>
  </r>
  <r>
    <x v="0"/>
    <x v="54"/>
    <x v="54"/>
    <s v="KTOE"/>
    <x v="10"/>
    <x v="1"/>
    <x v="7"/>
    <n v="22.893422399999999"/>
  </r>
  <r>
    <x v="0"/>
    <x v="54"/>
    <x v="54"/>
    <s v="KTOE"/>
    <x v="25"/>
    <x v="3"/>
    <x v="7"/>
    <n v="15.0138648"/>
  </r>
  <r>
    <x v="1"/>
    <x v="54"/>
    <x v="54"/>
    <s v="KTOE"/>
    <x v="17"/>
    <x v="0"/>
    <x v="7"/>
    <n v="3.7681199999999998E-2"/>
  </r>
  <r>
    <x v="1"/>
    <x v="54"/>
    <x v="54"/>
    <s v="KTOE"/>
    <x v="24"/>
    <x v="3"/>
    <x v="7"/>
    <n v="1.7500823999999999"/>
  </r>
  <r>
    <x v="13"/>
    <x v="52"/>
    <x v="52"/>
    <s v="KTOE"/>
    <x v="11"/>
    <x v="2"/>
    <x v="1"/>
    <n v="2.93076E-2"/>
  </r>
  <r>
    <x v="0"/>
    <x v="52"/>
    <x v="52"/>
    <s v="KTOE"/>
    <x v="14"/>
    <x v="2"/>
    <x v="1"/>
    <n v="236.20669559999999"/>
  </r>
  <r>
    <x v="1"/>
    <x v="52"/>
    <x v="52"/>
    <s v="KTOE"/>
    <x v="26"/>
    <x v="2"/>
    <x v="1"/>
    <n v="156.963132"/>
  </r>
  <r>
    <x v="1"/>
    <x v="52"/>
    <x v="52"/>
    <s v="KTOE"/>
    <x v="17"/>
    <x v="2"/>
    <x v="1"/>
    <n v="45.887327999999997"/>
  </r>
  <r>
    <x v="1"/>
    <x v="52"/>
    <x v="52"/>
    <s v="KTOE"/>
    <x v="31"/>
    <x v="2"/>
    <x v="1"/>
    <n v="130.99659840000001"/>
  </r>
  <r>
    <x v="1"/>
    <x v="52"/>
    <x v="52"/>
    <s v="KTOE"/>
    <x v="1"/>
    <x v="3"/>
    <x v="1"/>
    <n v="72.9214956"/>
  </r>
  <r>
    <x v="4"/>
    <x v="52"/>
    <x v="52"/>
    <s v="KTOE"/>
    <x v="26"/>
    <x v="1"/>
    <x v="1"/>
    <n v="89.111851200000004"/>
  </r>
  <r>
    <x v="6"/>
    <x v="53"/>
    <x v="53"/>
    <s v="KTOE"/>
    <x v="11"/>
    <x v="3"/>
    <x v="1"/>
    <n v="8.3736000000000001E-3"/>
  </r>
  <r>
    <x v="0"/>
    <x v="54"/>
    <x v="54"/>
    <s v="KTOE"/>
    <x v="26"/>
    <x v="5"/>
    <x v="1"/>
    <n v="35.939491199999999"/>
  </r>
  <r>
    <x v="0"/>
    <x v="54"/>
    <x v="54"/>
    <s v="KTOE"/>
    <x v="10"/>
    <x v="1"/>
    <x v="1"/>
    <n v="22.893422399999999"/>
  </r>
  <r>
    <x v="0"/>
    <x v="54"/>
    <x v="54"/>
    <s v="KTOE"/>
    <x v="25"/>
    <x v="2"/>
    <x v="1"/>
    <n v="13.9755384"/>
  </r>
  <r>
    <x v="1"/>
    <x v="54"/>
    <x v="54"/>
    <s v="KTOE"/>
    <x v="24"/>
    <x v="1"/>
    <x v="1"/>
    <n v="1.8086975999999999"/>
  </r>
  <r>
    <x v="1"/>
    <x v="52"/>
    <x v="52"/>
    <s v="KTOE"/>
    <x v="7"/>
    <x v="1"/>
    <x v="3"/>
    <n v="51.351101999999997"/>
  </r>
  <r>
    <x v="1"/>
    <x v="52"/>
    <x v="52"/>
    <s v="KTOE"/>
    <x v="23"/>
    <x v="5"/>
    <x v="3"/>
    <n v="38.560428000000002"/>
  </r>
  <r>
    <x v="1"/>
    <x v="52"/>
    <x v="52"/>
    <s v="KTOE"/>
    <x v="10"/>
    <x v="3"/>
    <x v="3"/>
    <n v="48.478957200000004"/>
  </r>
  <r>
    <x v="1"/>
    <x v="52"/>
    <x v="52"/>
    <s v="KTOE"/>
    <x v="3"/>
    <x v="3"/>
    <x v="3"/>
    <n v="283.4379864"/>
  </r>
  <r>
    <x v="0"/>
    <x v="54"/>
    <x v="54"/>
    <s v="KTOE"/>
    <x v="19"/>
    <x v="1"/>
    <x v="7"/>
    <n v="0.47310839999999998"/>
  </r>
  <r>
    <x v="0"/>
    <x v="54"/>
    <x v="54"/>
    <s v="KTOE"/>
    <x v="31"/>
    <x v="4"/>
    <x v="7"/>
    <n v="31.166539199999999"/>
  </r>
  <r>
    <x v="5"/>
    <x v="53"/>
    <x v="53"/>
    <s v="KTOE"/>
    <x v="3"/>
    <x v="3"/>
    <x v="1"/>
    <n v="0.95040360000000002"/>
  </r>
  <r>
    <x v="0"/>
    <x v="54"/>
    <x v="54"/>
    <s v="KTOE"/>
    <x v="24"/>
    <x v="0"/>
    <x v="1"/>
    <n v="5.0241599999999997E-2"/>
  </r>
  <r>
    <x v="4"/>
    <x v="52"/>
    <x v="52"/>
    <s v="KTOE"/>
    <x v="33"/>
    <x v="2"/>
    <x v="3"/>
    <n v="77.292514800000006"/>
  </r>
  <r>
    <x v="1"/>
    <x v="52"/>
    <x v="52"/>
    <s v="KTOE"/>
    <x v="11"/>
    <x v="5"/>
    <x v="3"/>
    <n v="71.183973600000002"/>
  </r>
  <r>
    <x v="4"/>
    <x v="52"/>
    <x v="52"/>
    <s v="KTOE"/>
    <x v="33"/>
    <x v="5"/>
    <x v="1"/>
    <n v="59.125989599999997"/>
  </r>
  <r>
    <x v="0"/>
    <x v="54"/>
    <x v="54"/>
    <s v="KTOE"/>
    <x v="11"/>
    <x v="1"/>
    <x v="1"/>
    <n v="4.1239980000000003"/>
  </r>
  <r>
    <x v="4"/>
    <x v="52"/>
    <x v="52"/>
    <s v="KTOE"/>
    <x v="14"/>
    <x v="0"/>
    <x v="3"/>
    <n v="301.16489760000002"/>
  </r>
  <r>
    <x v="1"/>
    <x v="52"/>
    <x v="52"/>
    <s v="KTOE"/>
    <x v="13"/>
    <x v="4"/>
    <x v="3"/>
    <n v="6.9584615999999997"/>
  </r>
  <r>
    <x v="0"/>
    <x v="54"/>
    <x v="54"/>
    <s v="KTOE"/>
    <x v="12"/>
    <x v="1"/>
    <x v="7"/>
    <n v="4.0486355999999999"/>
  </r>
  <r>
    <x v="0"/>
    <x v="54"/>
    <x v="54"/>
    <s v="KTOE"/>
    <x v="12"/>
    <x v="3"/>
    <x v="1"/>
    <n v="4.1239980000000003"/>
  </r>
  <r>
    <x v="4"/>
    <x v="52"/>
    <x v="52"/>
    <s v="KTOE"/>
    <x v="10"/>
    <x v="0"/>
    <x v="3"/>
    <n v="43.500852000000002"/>
  </r>
  <r>
    <x v="1"/>
    <x v="52"/>
    <x v="52"/>
    <s v="KTOE"/>
    <x v="33"/>
    <x v="5"/>
    <x v="3"/>
    <n v="47.788135199999999"/>
  </r>
  <r>
    <x v="3"/>
    <x v="0"/>
    <x v="0"/>
    <s v="KTOE"/>
    <x v="33"/>
    <x v="0"/>
    <x v="1"/>
    <n v="0.34750439999999999"/>
  </r>
  <r>
    <x v="3"/>
    <x v="0"/>
    <x v="0"/>
    <s v="KTOE"/>
    <x v="6"/>
    <x v="2"/>
    <x v="1"/>
    <n v="0.48148200000000002"/>
  </r>
  <r>
    <x v="3"/>
    <x v="0"/>
    <x v="0"/>
    <s v="KTOE"/>
    <x v="20"/>
    <x v="0"/>
    <x v="1"/>
    <n v="0.99227160000000003"/>
  </r>
  <r>
    <x v="13"/>
    <x v="4"/>
    <x v="4"/>
    <s v="KTOE"/>
    <x v="23"/>
    <x v="4"/>
    <x v="1"/>
    <n v="0.4898556"/>
  </r>
  <r>
    <x v="13"/>
    <x v="4"/>
    <x v="4"/>
    <s v="KTOE"/>
    <x v="25"/>
    <x v="1"/>
    <x v="1"/>
    <n v="2.7046728"/>
  </r>
  <r>
    <x v="13"/>
    <x v="2"/>
    <x v="2"/>
    <s v="KTOE"/>
    <x v="3"/>
    <x v="1"/>
    <x v="1"/>
    <n v="3.1359132000000001"/>
  </r>
  <r>
    <x v="1"/>
    <x v="2"/>
    <x v="2"/>
    <s v="KTOE"/>
    <x v="0"/>
    <x v="1"/>
    <x v="1"/>
    <n v="27.076035600000001"/>
  </r>
  <r>
    <x v="1"/>
    <x v="2"/>
    <x v="2"/>
    <s v="KTOE"/>
    <x v="10"/>
    <x v="3"/>
    <x v="1"/>
    <n v="44.932737600000003"/>
  </r>
  <r>
    <x v="1"/>
    <x v="2"/>
    <x v="2"/>
    <s v="KTOE"/>
    <x v="3"/>
    <x v="5"/>
    <x v="1"/>
    <n v="0.32238359999999999"/>
  </r>
  <r>
    <x v="1"/>
    <x v="2"/>
    <x v="2"/>
    <s v="KTOE"/>
    <x v="28"/>
    <x v="2"/>
    <x v="1"/>
    <n v="44.622914399999999"/>
  </r>
  <r>
    <x v="1"/>
    <x v="2"/>
    <x v="2"/>
    <s v="KTOE"/>
    <x v="18"/>
    <x v="5"/>
    <x v="1"/>
    <n v="28.344636000000001"/>
  </r>
  <r>
    <x v="1"/>
    <x v="2"/>
    <x v="2"/>
    <s v="KTOE"/>
    <x v="23"/>
    <x v="1"/>
    <x v="1"/>
    <n v="63.3295368"/>
  </r>
  <r>
    <x v="8"/>
    <x v="2"/>
    <x v="2"/>
    <s v="KTOE"/>
    <x v="14"/>
    <x v="5"/>
    <x v="1"/>
    <n v="3.7220651999999999"/>
  </r>
  <r>
    <x v="3"/>
    <x v="2"/>
    <x v="2"/>
    <s v="KTOE"/>
    <x v="16"/>
    <x v="3"/>
    <x v="1"/>
    <n v="1.2560399999999999E-2"/>
  </r>
  <r>
    <x v="8"/>
    <x v="2"/>
    <x v="2"/>
    <s v="KTOE"/>
    <x v="3"/>
    <x v="0"/>
    <x v="1"/>
    <n v="24.9491412"/>
  </r>
  <r>
    <x v="8"/>
    <x v="2"/>
    <x v="2"/>
    <s v="KTOE"/>
    <x v="2"/>
    <x v="3"/>
    <x v="1"/>
    <n v="2.8135295999999999"/>
  </r>
  <r>
    <x v="13"/>
    <x v="2"/>
    <x v="2"/>
    <s v="KTOE"/>
    <x v="33"/>
    <x v="4"/>
    <x v="1"/>
    <n v="1.2560399999999999E-2"/>
  </r>
  <r>
    <x v="14"/>
    <x v="0"/>
    <x v="0"/>
    <s v="KTOE"/>
    <x v="7"/>
    <x v="3"/>
    <x v="0"/>
    <n v="49.060922400000003"/>
  </r>
  <r>
    <x v="14"/>
    <x v="0"/>
    <x v="0"/>
    <s v="KTOE"/>
    <x v="14"/>
    <x v="1"/>
    <x v="0"/>
    <n v="297.50563440000002"/>
  </r>
  <r>
    <x v="8"/>
    <x v="0"/>
    <x v="0"/>
    <s v="KTOE"/>
    <x v="14"/>
    <x v="3"/>
    <x v="0"/>
    <n v="9.8808480000000003"/>
  </r>
  <r>
    <x v="8"/>
    <x v="0"/>
    <x v="0"/>
    <s v="KTOE"/>
    <x v="2"/>
    <x v="4"/>
    <x v="0"/>
    <n v="4.8818087999999999"/>
  </r>
  <r>
    <x v="13"/>
    <x v="0"/>
    <x v="0"/>
    <s v="KTOE"/>
    <x v="2"/>
    <x v="4"/>
    <x v="0"/>
    <n v="11.7900288"/>
  </r>
  <r>
    <x v="1"/>
    <x v="2"/>
    <x v="2"/>
    <s v="KTOE"/>
    <x v="22"/>
    <x v="2"/>
    <x v="0"/>
    <n v="2.7339804000000001"/>
  </r>
  <r>
    <x v="1"/>
    <x v="2"/>
    <x v="2"/>
    <s v="KTOE"/>
    <x v="27"/>
    <x v="1"/>
    <x v="0"/>
    <n v="40.5365976"/>
  </r>
  <r>
    <x v="1"/>
    <x v="2"/>
    <x v="2"/>
    <s v="KTOE"/>
    <x v="24"/>
    <x v="3"/>
    <x v="0"/>
    <n v="14.431899599999999"/>
  </r>
  <r>
    <x v="3"/>
    <x v="2"/>
    <x v="2"/>
    <s v="KTOE"/>
    <x v="13"/>
    <x v="3"/>
    <x v="0"/>
    <n v="4.5091836000000001"/>
  </r>
  <r>
    <x v="8"/>
    <x v="2"/>
    <x v="2"/>
    <s v="KTOE"/>
    <x v="25"/>
    <x v="5"/>
    <x v="0"/>
    <n v="2.7925955999999998"/>
  </r>
  <r>
    <x v="13"/>
    <x v="2"/>
    <x v="2"/>
    <s v="KTOE"/>
    <x v="11"/>
    <x v="5"/>
    <x v="0"/>
    <n v="2.8386504000000001"/>
  </r>
  <r>
    <x v="9"/>
    <x v="2"/>
    <x v="2"/>
    <s v="KTOE"/>
    <x v="19"/>
    <x v="0"/>
    <x v="0"/>
    <n v="2.0934000000000001E-2"/>
  </r>
  <r>
    <x v="7"/>
    <x v="2"/>
    <x v="2"/>
    <s v="KTOE"/>
    <x v="28"/>
    <x v="0"/>
    <x v="0"/>
    <n v="0.146538"/>
  </r>
  <r>
    <x v="7"/>
    <x v="2"/>
    <x v="2"/>
    <s v="KTOE"/>
    <x v="16"/>
    <x v="2"/>
    <x v="0"/>
    <n v="0.10467"/>
  </r>
  <r>
    <x v="3"/>
    <x v="0"/>
    <x v="0"/>
    <s v="KTOE"/>
    <x v="19"/>
    <x v="0"/>
    <x v="0"/>
    <n v="0.1214172"/>
  </r>
  <r>
    <x v="4"/>
    <x v="0"/>
    <x v="0"/>
    <s v="KTOE"/>
    <x v="18"/>
    <x v="2"/>
    <x v="0"/>
    <n v="132.00561719999999"/>
  </r>
  <r>
    <x v="4"/>
    <x v="0"/>
    <x v="0"/>
    <s v="KTOE"/>
    <x v="3"/>
    <x v="4"/>
    <x v="0"/>
    <n v="724.19498280000005"/>
  </r>
  <r>
    <x v="10"/>
    <x v="0"/>
    <x v="0"/>
    <s v="KTOE"/>
    <x v="30"/>
    <x v="5"/>
    <x v="0"/>
    <n v="0.67826160000000002"/>
  </r>
  <r>
    <x v="10"/>
    <x v="0"/>
    <x v="0"/>
    <s v="KTOE"/>
    <x v="27"/>
    <x v="1"/>
    <x v="0"/>
    <n v="7.1175600000000006E-2"/>
  </r>
  <r>
    <x v="10"/>
    <x v="0"/>
    <x v="0"/>
    <s v="KTOE"/>
    <x v="3"/>
    <x v="2"/>
    <x v="0"/>
    <n v="1.737522"/>
  </r>
  <r>
    <x v="0"/>
    <x v="0"/>
    <x v="0"/>
    <s v="KTOE"/>
    <x v="30"/>
    <x v="1"/>
    <x v="0"/>
    <n v="689.40686159999996"/>
  </r>
  <r>
    <x v="0"/>
    <x v="0"/>
    <x v="0"/>
    <s v="KTOE"/>
    <x v="20"/>
    <x v="5"/>
    <x v="0"/>
    <n v="368.63936639999997"/>
  </r>
  <r>
    <x v="0"/>
    <x v="0"/>
    <x v="0"/>
    <s v="KTOE"/>
    <x v="33"/>
    <x v="5"/>
    <x v="0"/>
    <n v="1462.9432824"/>
  </r>
  <r>
    <x v="1"/>
    <x v="0"/>
    <x v="0"/>
    <s v="KTOE"/>
    <x v="22"/>
    <x v="4"/>
    <x v="0"/>
    <n v="597.09210840000003"/>
  </r>
  <r>
    <x v="1"/>
    <x v="0"/>
    <x v="0"/>
    <s v="KTOE"/>
    <x v="19"/>
    <x v="5"/>
    <x v="0"/>
    <n v="531.08301959999994"/>
  </r>
  <r>
    <x v="1"/>
    <x v="0"/>
    <x v="0"/>
    <s v="KTOE"/>
    <x v="26"/>
    <x v="1"/>
    <x v="0"/>
    <n v="6268.47696"/>
  </r>
  <r>
    <x v="1"/>
    <x v="0"/>
    <x v="0"/>
    <s v="KTOE"/>
    <x v="5"/>
    <x v="0"/>
    <x v="0"/>
    <n v="291.24218159999998"/>
  </r>
  <r>
    <x v="12"/>
    <x v="0"/>
    <x v="0"/>
    <s v="KTOE"/>
    <x v="8"/>
    <x v="1"/>
    <x v="0"/>
    <n v="10.320461999999999"/>
  </r>
  <r>
    <x v="13"/>
    <x v="4"/>
    <x v="4"/>
    <s v="KTOE"/>
    <x v="10"/>
    <x v="5"/>
    <x v="5"/>
    <n v="0.67407479999999997"/>
  </r>
  <r>
    <x v="1"/>
    <x v="2"/>
    <x v="2"/>
    <s v="KTOE"/>
    <x v="18"/>
    <x v="1"/>
    <x v="4"/>
    <n v="42.0731532"/>
  </r>
  <r>
    <x v="1"/>
    <x v="2"/>
    <x v="2"/>
    <s v="KTOE"/>
    <x v="1"/>
    <x v="5"/>
    <x v="4"/>
    <n v="46.670259600000001"/>
  </r>
  <r>
    <x v="3"/>
    <x v="2"/>
    <x v="2"/>
    <s v="KTOE"/>
    <x v="5"/>
    <x v="5"/>
    <x v="4"/>
    <n v="23.655419999999999"/>
  </r>
  <r>
    <x v="3"/>
    <x v="2"/>
    <x v="2"/>
    <s v="KTOE"/>
    <x v="11"/>
    <x v="5"/>
    <x v="4"/>
    <n v="0.60289919999999997"/>
  </r>
  <r>
    <x v="3"/>
    <x v="2"/>
    <x v="2"/>
    <s v="KTOE"/>
    <x v="13"/>
    <x v="4"/>
    <x v="4"/>
    <n v="5.4051587999999997"/>
  </r>
  <r>
    <x v="8"/>
    <x v="2"/>
    <x v="2"/>
    <s v="KTOE"/>
    <x v="5"/>
    <x v="2"/>
    <x v="4"/>
    <n v="0.1214172"/>
  </r>
  <r>
    <x v="8"/>
    <x v="2"/>
    <x v="2"/>
    <s v="KTOE"/>
    <x v="0"/>
    <x v="0"/>
    <x v="4"/>
    <n v="0.24283440000000001"/>
  </r>
  <r>
    <x v="8"/>
    <x v="2"/>
    <x v="2"/>
    <s v="KTOE"/>
    <x v="2"/>
    <x v="0"/>
    <x v="4"/>
    <n v="2.6334971999999999"/>
  </r>
  <r>
    <x v="13"/>
    <x v="2"/>
    <x v="2"/>
    <s v="KTOE"/>
    <x v="7"/>
    <x v="0"/>
    <x v="4"/>
    <n v="0.10467"/>
  </r>
  <r>
    <x v="13"/>
    <x v="2"/>
    <x v="2"/>
    <s v="KTOE"/>
    <x v="28"/>
    <x v="5"/>
    <x v="4"/>
    <n v="7.95492E-2"/>
  </r>
  <r>
    <x v="13"/>
    <x v="2"/>
    <x v="2"/>
    <s v="KTOE"/>
    <x v="31"/>
    <x v="0"/>
    <x v="4"/>
    <n v="0.28470240000000002"/>
  </r>
  <r>
    <x v="6"/>
    <x v="2"/>
    <x v="2"/>
    <s v="KTOE"/>
    <x v="11"/>
    <x v="0"/>
    <x v="4"/>
    <n v="0.21352679999999999"/>
  </r>
  <r>
    <x v="7"/>
    <x v="2"/>
    <x v="2"/>
    <s v="KTOE"/>
    <x v="28"/>
    <x v="0"/>
    <x v="4"/>
    <n v="0.146538"/>
  </r>
  <r>
    <x v="7"/>
    <x v="2"/>
    <x v="2"/>
    <s v="KTOE"/>
    <x v="7"/>
    <x v="5"/>
    <x v="4"/>
    <n v="0.60289919999999997"/>
  </r>
  <r>
    <x v="0"/>
    <x v="1"/>
    <x v="1"/>
    <s v="KTOE"/>
    <x v="26"/>
    <x v="4"/>
    <x v="2"/>
    <n v="23.5549368"/>
  </r>
  <r>
    <x v="0"/>
    <x v="54"/>
    <x v="54"/>
    <s v="KTOE"/>
    <x v="18"/>
    <x v="4"/>
    <x v="7"/>
    <n v="48.717604799999997"/>
  </r>
  <r>
    <x v="0"/>
    <x v="54"/>
    <x v="54"/>
    <s v="KTOE"/>
    <x v="17"/>
    <x v="0"/>
    <x v="7"/>
    <n v="1.8840600000000001"/>
  </r>
  <r>
    <x v="1"/>
    <x v="52"/>
    <x v="52"/>
    <s v="KTOE"/>
    <x v="33"/>
    <x v="0"/>
    <x v="1"/>
    <n v="66.7836468"/>
  </r>
  <r>
    <x v="4"/>
    <x v="52"/>
    <x v="52"/>
    <s v="KTOE"/>
    <x v="7"/>
    <x v="3"/>
    <x v="1"/>
    <n v="51.916319999999999"/>
  </r>
  <r>
    <x v="0"/>
    <x v="54"/>
    <x v="54"/>
    <s v="KTOE"/>
    <x v="28"/>
    <x v="0"/>
    <x v="1"/>
    <n v="15.248325599999999"/>
  </r>
  <r>
    <x v="0"/>
    <x v="54"/>
    <x v="54"/>
    <s v="KTOE"/>
    <x v="17"/>
    <x v="0"/>
    <x v="1"/>
    <n v="1.8840600000000001"/>
  </r>
  <r>
    <x v="0"/>
    <x v="54"/>
    <x v="54"/>
    <s v="KTOE"/>
    <x v="18"/>
    <x v="0"/>
    <x v="1"/>
    <n v="52.464790800000003"/>
  </r>
  <r>
    <x v="4"/>
    <x v="52"/>
    <x v="52"/>
    <s v="KTOE"/>
    <x v="23"/>
    <x v="5"/>
    <x v="3"/>
    <n v="36.303742800000002"/>
  </r>
  <r>
    <x v="4"/>
    <x v="52"/>
    <x v="52"/>
    <s v="KTOE"/>
    <x v="26"/>
    <x v="5"/>
    <x v="3"/>
    <n v="70.769480400000006"/>
  </r>
  <r>
    <x v="4"/>
    <x v="52"/>
    <x v="52"/>
    <s v="KTOE"/>
    <x v="3"/>
    <x v="0"/>
    <x v="3"/>
    <n v="757.68938279999998"/>
  </r>
  <r>
    <x v="0"/>
    <x v="52"/>
    <x v="52"/>
    <s v="KTOE"/>
    <x v="25"/>
    <x v="0"/>
    <x v="3"/>
    <n v="11.865391199999999"/>
  </r>
  <r>
    <x v="1"/>
    <x v="52"/>
    <x v="52"/>
    <s v="KTOE"/>
    <x v="31"/>
    <x v="5"/>
    <x v="3"/>
    <n v="127.4420052"/>
  </r>
  <r>
    <x v="13"/>
    <x v="52"/>
    <x v="52"/>
    <s v="KTOE"/>
    <x v="26"/>
    <x v="0"/>
    <x v="3"/>
    <n v="1.5784236"/>
  </r>
  <r>
    <x v="0"/>
    <x v="54"/>
    <x v="54"/>
    <s v="KTOE"/>
    <x v="14"/>
    <x v="3"/>
    <x v="7"/>
    <n v="100.671606"/>
  </r>
  <r>
    <x v="0"/>
    <x v="54"/>
    <x v="54"/>
    <s v="KTOE"/>
    <x v="9"/>
    <x v="0"/>
    <x v="7"/>
    <n v="2.3362343999999999"/>
  </r>
  <r>
    <x v="0"/>
    <x v="54"/>
    <x v="54"/>
    <s v="KTOE"/>
    <x v="33"/>
    <x v="0"/>
    <x v="7"/>
    <n v="7.3562076000000003"/>
  </r>
  <r>
    <x v="0"/>
    <x v="54"/>
    <x v="54"/>
    <s v="KTOE"/>
    <x v="10"/>
    <x v="0"/>
    <x v="7"/>
    <n v="21.478283999999999"/>
  </r>
  <r>
    <x v="0"/>
    <x v="54"/>
    <x v="54"/>
    <s v="KTOE"/>
    <x v="25"/>
    <x v="2"/>
    <x v="7"/>
    <n v="13.9755384"/>
  </r>
  <r>
    <x v="1"/>
    <x v="54"/>
    <x v="54"/>
    <s v="KTOE"/>
    <x v="17"/>
    <x v="3"/>
    <x v="7"/>
    <n v="0.272142"/>
  </r>
  <r>
    <x v="1"/>
    <x v="54"/>
    <x v="54"/>
    <s v="KTOE"/>
    <x v="24"/>
    <x v="2"/>
    <x v="7"/>
    <n v="0.76199760000000005"/>
  </r>
  <r>
    <x v="13"/>
    <x v="52"/>
    <x v="52"/>
    <s v="KTOE"/>
    <x v="11"/>
    <x v="4"/>
    <x v="1"/>
    <n v="1.5951708"/>
  </r>
  <r>
    <x v="0"/>
    <x v="52"/>
    <x v="52"/>
    <s v="KTOE"/>
    <x v="14"/>
    <x v="4"/>
    <x v="1"/>
    <n v="262.85567759999998"/>
  </r>
  <r>
    <x v="1"/>
    <x v="52"/>
    <x v="52"/>
    <s v="KTOE"/>
    <x v="26"/>
    <x v="4"/>
    <x v="1"/>
    <n v="99.273214800000005"/>
  </r>
  <r>
    <x v="1"/>
    <x v="52"/>
    <x v="52"/>
    <s v="KTOE"/>
    <x v="17"/>
    <x v="4"/>
    <x v="1"/>
    <n v="30.580387200000001"/>
  </r>
  <r>
    <x v="1"/>
    <x v="52"/>
    <x v="52"/>
    <s v="KTOE"/>
    <x v="31"/>
    <x v="4"/>
    <x v="1"/>
    <n v="87.416197199999999"/>
  </r>
  <r>
    <x v="1"/>
    <x v="52"/>
    <x v="52"/>
    <s v="KTOE"/>
    <x v="1"/>
    <x v="2"/>
    <x v="1"/>
    <n v="72.925682399999999"/>
  </r>
  <r>
    <x v="4"/>
    <x v="52"/>
    <x v="52"/>
    <s v="KTOE"/>
    <x v="26"/>
    <x v="0"/>
    <x v="1"/>
    <n v="154.9827756"/>
  </r>
  <r>
    <x v="4"/>
    <x v="52"/>
    <x v="52"/>
    <s v="KTOE"/>
    <x v="1"/>
    <x v="5"/>
    <x v="1"/>
    <n v="60.139195200000003"/>
  </r>
  <r>
    <x v="6"/>
    <x v="53"/>
    <x v="53"/>
    <s v="KTOE"/>
    <x v="11"/>
    <x v="2"/>
    <x v="1"/>
    <n v="1.2560399999999999E-2"/>
  </r>
  <r>
    <x v="0"/>
    <x v="54"/>
    <x v="54"/>
    <s v="KTOE"/>
    <x v="33"/>
    <x v="5"/>
    <x v="1"/>
    <n v="8.5494456000000003"/>
  </r>
  <r>
    <x v="0"/>
    <x v="54"/>
    <x v="54"/>
    <s v="KTOE"/>
    <x v="26"/>
    <x v="1"/>
    <x v="1"/>
    <n v="34.649956799999998"/>
  </r>
  <r>
    <x v="0"/>
    <x v="54"/>
    <x v="54"/>
    <s v="KTOE"/>
    <x v="10"/>
    <x v="0"/>
    <x v="1"/>
    <n v="21.478283999999999"/>
  </r>
  <r>
    <x v="0"/>
    <x v="54"/>
    <x v="54"/>
    <s v="KTOE"/>
    <x v="25"/>
    <x v="4"/>
    <x v="1"/>
    <n v="13.029321599999999"/>
  </r>
  <r>
    <x v="1"/>
    <x v="54"/>
    <x v="54"/>
    <s v="KTOE"/>
    <x v="24"/>
    <x v="0"/>
    <x v="1"/>
    <n v="2.0640923999999998"/>
  </r>
  <r>
    <x v="1"/>
    <x v="52"/>
    <x v="52"/>
    <s v="KTOE"/>
    <x v="7"/>
    <x v="0"/>
    <x v="3"/>
    <n v="52.129846800000003"/>
  </r>
  <r>
    <x v="1"/>
    <x v="52"/>
    <x v="52"/>
    <s v="KTOE"/>
    <x v="23"/>
    <x v="1"/>
    <x v="3"/>
    <n v="35.541745200000001"/>
  </r>
  <r>
    <x v="1"/>
    <x v="52"/>
    <x v="52"/>
    <s v="KTOE"/>
    <x v="10"/>
    <x v="2"/>
    <x v="3"/>
    <n v="67.7382372"/>
  </r>
  <r>
    <x v="1"/>
    <x v="52"/>
    <x v="52"/>
    <s v="KTOE"/>
    <x v="3"/>
    <x v="2"/>
    <x v="3"/>
    <n v="221.59476359999999"/>
  </r>
  <r>
    <x v="1"/>
    <x v="52"/>
    <x v="52"/>
    <s v="KTOE"/>
    <x v="25"/>
    <x v="5"/>
    <x v="3"/>
    <n v="191.84336279999999"/>
  </r>
  <r>
    <x v="1"/>
    <x v="52"/>
    <x v="52"/>
    <s v="KTOE"/>
    <x v="10"/>
    <x v="5"/>
    <x v="1"/>
    <n v="46.259953199999998"/>
  </r>
  <r>
    <x v="5"/>
    <x v="53"/>
    <x v="53"/>
    <s v="KTOE"/>
    <x v="3"/>
    <x v="2"/>
    <x v="1"/>
    <n v="1.3774572"/>
  </r>
  <r>
    <x v="0"/>
    <x v="54"/>
    <x v="54"/>
    <s v="KTOE"/>
    <x v="24"/>
    <x v="3"/>
    <x v="1"/>
    <n v="6.6988800000000001E-2"/>
  </r>
  <r>
    <x v="0"/>
    <x v="52"/>
    <x v="52"/>
    <s v="KTOE"/>
    <x v="2"/>
    <x v="5"/>
    <x v="1"/>
    <n v="23.831265599999998"/>
  </r>
  <r>
    <x v="1"/>
    <x v="52"/>
    <x v="52"/>
    <s v="KTOE"/>
    <x v="11"/>
    <x v="2"/>
    <x v="3"/>
    <n v="93.323772000000005"/>
  </r>
  <r>
    <x v="5"/>
    <x v="53"/>
    <x v="53"/>
    <s v="KTOE"/>
    <x v="9"/>
    <x v="0"/>
    <x v="5"/>
    <n v="15.227391600000001"/>
  </r>
  <r>
    <x v="4"/>
    <x v="52"/>
    <x v="52"/>
    <s v="KTOE"/>
    <x v="33"/>
    <x v="2"/>
    <x v="1"/>
    <n v="77.292514800000006"/>
  </r>
  <r>
    <x v="0"/>
    <x v="54"/>
    <x v="54"/>
    <s v="KTOE"/>
    <x v="11"/>
    <x v="4"/>
    <x v="1"/>
    <n v="4.8190068000000004"/>
  </r>
  <r>
    <x v="0"/>
    <x v="54"/>
    <x v="54"/>
    <s v="KTOE"/>
    <x v="12"/>
    <x v="4"/>
    <x v="7"/>
    <n v="4.1449319999999998"/>
  </r>
  <r>
    <x v="0"/>
    <x v="54"/>
    <x v="54"/>
    <s v="KTOE"/>
    <x v="11"/>
    <x v="3"/>
    <x v="7"/>
    <n v="5.4554004000000003"/>
  </r>
  <r>
    <x v="1"/>
    <x v="52"/>
    <x v="52"/>
    <s v="KTOE"/>
    <x v="13"/>
    <x v="3"/>
    <x v="1"/>
    <n v="4.1784264000000002"/>
  </r>
  <r>
    <x v="4"/>
    <x v="52"/>
    <x v="52"/>
    <s v="KTOE"/>
    <x v="17"/>
    <x v="5"/>
    <x v="3"/>
    <n v="38.058011999999998"/>
  </r>
  <r>
    <x v="1"/>
    <x v="52"/>
    <x v="52"/>
    <s v="KTOE"/>
    <x v="33"/>
    <x v="2"/>
    <x v="3"/>
    <n v="80.533097999999995"/>
  </r>
  <r>
    <x v="0"/>
    <x v="52"/>
    <x v="52"/>
    <s v="KTOE"/>
    <x v="3"/>
    <x v="0"/>
    <x v="1"/>
    <n v="597.22189920000005"/>
  </r>
  <r>
    <x v="0"/>
    <x v="54"/>
    <x v="54"/>
    <s v="KTOE"/>
    <x v="7"/>
    <x v="5"/>
    <x v="1"/>
    <n v="10.5758568"/>
  </r>
  <r>
    <x v="4"/>
    <x v="52"/>
    <x v="52"/>
    <s v="KTOE"/>
    <x v="23"/>
    <x v="2"/>
    <x v="3"/>
    <n v="35.014208400000001"/>
  </r>
  <r>
    <x v="4"/>
    <x v="52"/>
    <x v="52"/>
    <s v="KTOE"/>
    <x v="26"/>
    <x v="2"/>
    <x v="3"/>
    <n v="152.3492784"/>
  </r>
  <r>
    <x v="4"/>
    <x v="52"/>
    <x v="52"/>
    <s v="KTOE"/>
    <x v="1"/>
    <x v="0"/>
    <x v="3"/>
    <n v="59.088308400000003"/>
  </r>
  <r>
    <x v="0"/>
    <x v="52"/>
    <x v="52"/>
    <s v="KTOE"/>
    <x v="14"/>
    <x v="1"/>
    <x v="3"/>
    <n v="137.92575239999999"/>
  </r>
  <r>
    <x v="1"/>
    <x v="52"/>
    <x v="52"/>
    <s v="KTOE"/>
    <x v="31"/>
    <x v="2"/>
    <x v="3"/>
    <n v="130.99659840000001"/>
  </r>
  <r>
    <x v="1"/>
    <x v="52"/>
    <x v="52"/>
    <s v="KTOE"/>
    <x v="2"/>
    <x v="0"/>
    <x v="3"/>
    <n v="163.35637560000001"/>
  </r>
  <r>
    <x v="6"/>
    <x v="53"/>
    <x v="53"/>
    <s v="KTOE"/>
    <x v="11"/>
    <x v="1"/>
    <x v="5"/>
    <n v="8.3736000000000001E-3"/>
  </r>
  <r>
    <x v="0"/>
    <x v="54"/>
    <x v="54"/>
    <s v="KTOE"/>
    <x v="30"/>
    <x v="0"/>
    <x v="7"/>
    <n v="16.805815200000001"/>
  </r>
  <r>
    <x v="0"/>
    <x v="1"/>
    <x v="1"/>
    <s v="KTOE"/>
    <x v="0"/>
    <x v="5"/>
    <x v="2"/>
    <n v="1.2560399999999999E-2"/>
  </r>
  <r>
    <x v="4"/>
    <x v="0"/>
    <x v="0"/>
    <s v="KTOE"/>
    <x v="18"/>
    <x v="5"/>
    <x v="1"/>
    <n v="137.18887559999999"/>
  </r>
  <r>
    <x v="4"/>
    <x v="0"/>
    <x v="0"/>
    <s v="KTOE"/>
    <x v="10"/>
    <x v="5"/>
    <x v="1"/>
    <n v="43.710191999999999"/>
  </r>
  <r>
    <x v="4"/>
    <x v="0"/>
    <x v="0"/>
    <s v="KTOE"/>
    <x v="2"/>
    <x v="2"/>
    <x v="1"/>
    <n v="154.97858880000001"/>
  </r>
  <r>
    <x v="4"/>
    <x v="0"/>
    <x v="0"/>
    <s v="KTOE"/>
    <x v="3"/>
    <x v="1"/>
    <x v="1"/>
    <n v="721.12605840000003"/>
  </r>
  <r>
    <x v="4"/>
    <x v="0"/>
    <x v="0"/>
    <s v="KTOE"/>
    <x v="25"/>
    <x v="3"/>
    <x v="1"/>
    <n v="160.57634039999999"/>
  </r>
  <r>
    <x v="11"/>
    <x v="0"/>
    <x v="0"/>
    <s v="KTOE"/>
    <x v="18"/>
    <x v="4"/>
    <x v="1"/>
    <n v="0.20515320000000001"/>
  </r>
  <r>
    <x v="12"/>
    <x v="0"/>
    <x v="0"/>
    <s v="KTOE"/>
    <x v="19"/>
    <x v="1"/>
    <x v="1"/>
    <n v="0.13816439999999999"/>
  </r>
  <r>
    <x v="12"/>
    <x v="0"/>
    <x v="0"/>
    <s v="KTOE"/>
    <x v="3"/>
    <x v="4"/>
    <x v="1"/>
    <n v="3.9816468"/>
  </r>
  <r>
    <x v="3"/>
    <x v="0"/>
    <x v="0"/>
    <s v="KTOE"/>
    <x v="8"/>
    <x v="0"/>
    <x v="1"/>
    <n v="1.6705331999999999"/>
  </r>
  <r>
    <x v="16"/>
    <x v="0"/>
    <x v="0"/>
    <s v="KTOE"/>
    <x v="17"/>
    <x v="3"/>
    <x v="1"/>
    <n v="3.3494400000000001E-2"/>
  </r>
  <r>
    <x v="13"/>
    <x v="0"/>
    <x v="0"/>
    <s v="KTOE"/>
    <x v="11"/>
    <x v="3"/>
    <x v="1"/>
    <n v="46.548842399999998"/>
  </r>
  <r>
    <x v="0"/>
    <x v="0"/>
    <x v="0"/>
    <s v="KTOE"/>
    <x v="16"/>
    <x v="2"/>
    <x v="1"/>
    <n v="438.66778319999997"/>
  </r>
  <r>
    <x v="0"/>
    <x v="0"/>
    <x v="0"/>
    <s v="KTOE"/>
    <x v="15"/>
    <x v="0"/>
    <x v="1"/>
    <n v="4.4631287999999998"/>
  </r>
  <r>
    <x v="0"/>
    <x v="0"/>
    <x v="0"/>
    <s v="KTOE"/>
    <x v="14"/>
    <x v="1"/>
    <x v="1"/>
    <n v="5047.8698483999997"/>
  </r>
  <r>
    <x v="0"/>
    <x v="0"/>
    <x v="0"/>
    <s v="KTOE"/>
    <x v="20"/>
    <x v="0"/>
    <x v="1"/>
    <n v="436.59531720000001"/>
  </r>
  <r>
    <x v="0"/>
    <x v="0"/>
    <x v="0"/>
    <s v="KTOE"/>
    <x v="22"/>
    <x v="2"/>
    <x v="1"/>
    <n v="76.769164799999999"/>
  </r>
  <r>
    <x v="1"/>
    <x v="0"/>
    <x v="0"/>
    <s v="KTOE"/>
    <x v="9"/>
    <x v="3"/>
    <x v="1"/>
    <n v="885.12301439999999"/>
  </r>
  <r>
    <x v="1"/>
    <x v="0"/>
    <x v="0"/>
    <s v="KTOE"/>
    <x v="27"/>
    <x v="2"/>
    <x v="1"/>
    <n v="317.27570400000002"/>
  </r>
  <r>
    <x v="1"/>
    <x v="0"/>
    <x v="0"/>
    <s v="KTOE"/>
    <x v="19"/>
    <x v="2"/>
    <x v="1"/>
    <n v="573.02219520000006"/>
  </r>
  <r>
    <x v="1"/>
    <x v="0"/>
    <x v="0"/>
    <s v="KTOE"/>
    <x v="17"/>
    <x v="3"/>
    <x v="1"/>
    <n v="701.54858160000003"/>
  </r>
  <r>
    <x v="1"/>
    <x v="0"/>
    <x v="0"/>
    <s v="KTOE"/>
    <x v="24"/>
    <x v="3"/>
    <x v="1"/>
    <n v="170.08875"/>
  </r>
  <r>
    <x v="1"/>
    <x v="0"/>
    <x v="0"/>
    <s v="KTOE"/>
    <x v="32"/>
    <x v="5"/>
    <x v="1"/>
    <n v="72.176245199999997"/>
  </r>
  <r>
    <x v="1"/>
    <x v="0"/>
    <x v="0"/>
    <s v="KTOE"/>
    <x v="2"/>
    <x v="1"/>
    <x v="1"/>
    <n v="4044.2227128"/>
  </r>
  <r>
    <x v="13"/>
    <x v="0"/>
    <x v="0"/>
    <s v="KTOE"/>
    <x v="10"/>
    <x v="0"/>
    <x v="1"/>
    <n v="4.2035472"/>
  </r>
  <r>
    <x v="9"/>
    <x v="0"/>
    <x v="0"/>
    <s v="KTOE"/>
    <x v="16"/>
    <x v="5"/>
    <x v="1"/>
    <n v="6.8412312000000002"/>
  </r>
  <r>
    <x v="9"/>
    <x v="0"/>
    <x v="0"/>
    <s v="KTOE"/>
    <x v="3"/>
    <x v="4"/>
    <x v="1"/>
    <n v="0.28051559999999998"/>
  </r>
  <r>
    <x v="14"/>
    <x v="0"/>
    <x v="0"/>
    <s v="KTOE"/>
    <x v="13"/>
    <x v="2"/>
    <x v="1"/>
    <n v="7.1175600000000006E-2"/>
  </r>
  <r>
    <x v="3"/>
    <x v="0"/>
    <x v="0"/>
    <s v="KTOE"/>
    <x v="11"/>
    <x v="0"/>
    <x v="1"/>
    <n v="8.7462251999999996"/>
  </r>
  <r>
    <x v="0"/>
    <x v="1"/>
    <x v="1"/>
    <s v="KTOE"/>
    <x v="28"/>
    <x v="3"/>
    <x v="1"/>
    <n v="8.3233584"/>
  </r>
  <r>
    <x v="0"/>
    <x v="1"/>
    <x v="1"/>
    <s v="KTOE"/>
    <x v="9"/>
    <x v="3"/>
    <x v="1"/>
    <n v="1.4276987999999999"/>
  </r>
  <r>
    <x v="13"/>
    <x v="2"/>
    <x v="2"/>
    <s v="KTOE"/>
    <x v="10"/>
    <x v="0"/>
    <x v="1"/>
    <n v="4.60548E-2"/>
  </r>
  <r>
    <x v="1"/>
    <x v="2"/>
    <x v="2"/>
    <s v="KTOE"/>
    <x v="31"/>
    <x v="4"/>
    <x v="1"/>
    <n v="55.625824799999997"/>
  </r>
  <r>
    <x v="1"/>
    <x v="2"/>
    <x v="2"/>
    <s v="KTOE"/>
    <x v="1"/>
    <x v="2"/>
    <x v="1"/>
    <n v="26.401960800000001"/>
  </r>
  <r>
    <x v="1"/>
    <x v="2"/>
    <x v="2"/>
    <s v="KTOE"/>
    <x v="14"/>
    <x v="5"/>
    <x v="1"/>
    <n v="145.56666240000001"/>
  </r>
  <r>
    <x v="1"/>
    <x v="2"/>
    <x v="2"/>
    <s v="KTOE"/>
    <x v="30"/>
    <x v="3"/>
    <x v="1"/>
    <n v="42.098274000000004"/>
  </r>
  <r>
    <x v="1"/>
    <x v="2"/>
    <x v="2"/>
    <s v="KTOE"/>
    <x v="36"/>
    <x v="2"/>
    <x v="1"/>
    <n v="26.209368000000001"/>
  </r>
  <r>
    <x v="8"/>
    <x v="2"/>
    <x v="2"/>
    <s v="KTOE"/>
    <x v="26"/>
    <x v="2"/>
    <x v="1"/>
    <n v="0.14235120000000001"/>
  </r>
  <r>
    <x v="3"/>
    <x v="2"/>
    <x v="2"/>
    <s v="KTOE"/>
    <x v="19"/>
    <x v="2"/>
    <x v="1"/>
    <n v="6.2801999999999997E-2"/>
  </r>
  <r>
    <x v="3"/>
    <x v="2"/>
    <x v="2"/>
    <s v="KTOE"/>
    <x v="31"/>
    <x v="5"/>
    <x v="1"/>
    <n v="9.3700583999999996"/>
  </r>
  <r>
    <x v="3"/>
    <x v="2"/>
    <x v="2"/>
    <s v="KTOE"/>
    <x v="5"/>
    <x v="2"/>
    <x v="1"/>
    <n v="19.4560596"/>
  </r>
  <r>
    <x v="3"/>
    <x v="2"/>
    <x v="2"/>
    <s v="KTOE"/>
    <x v="3"/>
    <x v="2"/>
    <x v="1"/>
    <n v="1.7542692"/>
  </r>
  <r>
    <x v="8"/>
    <x v="2"/>
    <x v="2"/>
    <s v="KTOE"/>
    <x v="8"/>
    <x v="5"/>
    <x v="1"/>
    <n v="1.9468620000000001"/>
  </r>
  <r>
    <x v="8"/>
    <x v="2"/>
    <x v="2"/>
    <s v="KTOE"/>
    <x v="25"/>
    <x v="2"/>
    <x v="1"/>
    <n v="3.7429991999999999"/>
  </r>
  <r>
    <x v="8"/>
    <x v="2"/>
    <x v="2"/>
    <s v="KTOE"/>
    <x v="0"/>
    <x v="2"/>
    <x v="1"/>
    <n v="0.24283440000000001"/>
  </r>
  <r>
    <x v="13"/>
    <x v="2"/>
    <x v="2"/>
    <s v="KTOE"/>
    <x v="28"/>
    <x v="0"/>
    <x v="1"/>
    <n v="0.1339776"/>
  </r>
  <r>
    <x v="13"/>
    <x v="2"/>
    <x v="2"/>
    <s v="KTOE"/>
    <x v="17"/>
    <x v="2"/>
    <x v="1"/>
    <n v="0.21771360000000001"/>
  </r>
  <r>
    <x v="14"/>
    <x v="0"/>
    <x v="0"/>
    <s v="KTOE"/>
    <x v="31"/>
    <x v="2"/>
    <x v="0"/>
    <n v="78.322467599999996"/>
  </r>
  <r>
    <x v="14"/>
    <x v="0"/>
    <x v="0"/>
    <s v="KTOE"/>
    <x v="1"/>
    <x v="5"/>
    <x v="0"/>
    <n v="58.267695600000003"/>
  </r>
  <r>
    <x v="3"/>
    <x v="0"/>
    <x v="0"/>
    <s v="KTOE"/>
    <x v="31"/>
    <x v="0"/>
    <x v="0"/>
    <n v="34.1098596"/>
  </r>
  <r>
    <x v="8"/>
    <x v="0"/>
    <x v="0"/>
    <s v="KTOE"/>
    <x v="9"/>
    <x v="1"/>
    <x v="0"/>
    <n v="19.363949999999999"/>
  </r>
  <r>
    <x v="8"/>
    <x v="0"/>
    <x v="0"/>
    <s v="KTOE"/>
    <x v="26"/>
    <x v="5"/>
    <x v="0"/>
    <n v="0.11304359999999999"/>
  </r>
  <r>
    <x v="16"/>
    <x v="0"/>
    <x v="0"/>
    <s v="KTOE"/>
    <x v="17"/>
    <x v="4"/>
    <x v="0"/>
    <n v="8.3736000000000001E-3"/>
  </r>
  <r>
    <x v="13"/>
    <x v="0"/>
    <x v="0"/>
    <s v="KTOE"/>
    <x v="7"/>
    <x v="2"/>
    <x v="0"/>
    <n v="5.8657067999999999"/>
  </r>
  <r>
    <x v="13"/>
    <x v="0"/>
    <x v="0"/>
    <s v="KTOE"/>
    <x v="11"/>
    <x v="0"/>
    <x v="0"/>
    <n v="43.722752399999997"/>
  </r>
  <r>
    <x v="13"/>
    <x v="0"/>
    <x v="0"/>
    <s v="KTOE"/>
    <x v="31"/>
    <x v="5"/>
    <x v="0"/>
    <n v="8.0679636000000006"/>
  </r>
  <r>
    <x v="9"/>
    <x v="0"/>
    <x v="0"/>
    <s v="KTOE"/>
    <x v="16"/>
    <x v="2"/>
    <x v="0"/>
    <n v="7.4818116000000003"/>
  </r>
  <r>
    <x v="9"/>
    <x v="0"/>
    <x v="0"/>
    <s v="KTOE"/>
    <x v="14"/>
    <x v="5"/>
    <x v="0"/>
    <n v="32.803578000000002"/>
  </r>
  <r>
    <x v="7"/>
    <x v="0"/>
    <x v="0"/>
    <s v="KTOE"/>
    <x v="16"/>
    <x v="2"/>
    <x v="0"/>
    <n v="5.9996843999999996"/>
  </r>
  <r>
    <x v="1"/>
    <x v="2"/>
    <x v="2"/>
    <s v="KTOE"/>
    <x v="23"/>
    <x v="4"/>
    <x v="0"/>
    <n v="55.655132399999999"/>
  </r>
  <r>
    <x v="1"/>
    <x v="2"/>
    <x v="2"/>
    <s v="KTOE"/>
    <x v="3"/>
    <x v="0"/>
    <x v="0"/>
    <n v="0.32238359999999999"/>
  </r>
  <r>
    <x v="3"/>
    <x v="2"/>
    <x v="2"/>
    <s v="KTOE"/>
    <x v="28"/>
    <x v="3"/>
    <x v="0"/>
    <n v="4.1868000000000001E-3"/>
  </r>
  <r>
    <x v="13"/>
    <x v="52"/>
    <x v="52"/>
    <s v="KTOE"/>
    <x v="26"/>
    <x v="0"/>
    <x v="1"/>
    <n v="1.5784236"/>
  </r>
  <r>
    <x v="1"/>
    <x v="52"/>
    <x v="52"/>
    <s v="KTOE"/>
    <x v="2"/>
    <x v="1"/>
    <x v="1"/>
    <n v="180.7064748"/>
  </r>
  <r>
    <x v="4"/>
    <x v="52"/>
    <x v="52"/>
    <s v="KTOE"/>
    <x v="23"/>
    <x v="5"/>
    <x v="1"/>
    <n v="36.303742800000002"/>
  </r>
  <r>
    <x v="4"/>
    <x v="52"/>
    <x v="52"/>
    <s v="KTOE"/>
    <x v="25"/>
    <x v="1"/>
    <x v="1"/>
    <n v="159.91063919999999"/>
  </r>
  <r>
    <x v="4"/>
    <x v="52"/>
    <x v="52"/>
    <s v="KTOE"/>
    <x v="1"/>
    <x v="2"/>
    <x v="1"/>
    <n v="62.952724799999999"/>
  </r>
  <r>
    <x v="0"/>
    <x v="54"/>
    <x v="54"/>
    <s v="KTOE"/>
    <x v="30"/>
    <x v="1"/>
    <x v="1"/>
    <n v="16.8602436"/>
  </r>
  <r>
    <x v="0"/>
    <x v="54"/>
    <x v="54"/>
    <s v="KTOE"/>
    <x v="33"/>
    <x v="2"/>
    <x v="1"/>
    <n v="7.2934055999999998"/>
  </r>
  <r>
    <x v="0"/>
    <x v="54"/>
    <x v="54"/>
    <s v="KTOE"/>
    <x v="22"/>
    <x v="1"/>
    <x v="1"/>
    <n v="2.4157836000000001"/>
  </r>
  <r>
    <x v="0"/>
    <x v="54"/>
    <x v="54"/>
    <s v="KTOE"/>
    <x v="26"/>
    <x v="4"/>
    <x v="1"/>
    <n v="28.721447999999999"/>
  </r>
  <r>
    <x v="1"/>
    <x v="52"/>
    <x v="52"/>
    <s v="KTOE"/>
    <x v="23"/>
    <x v="4"/>
    <x v="3"/>
    <n v="28.097614799999999"/>
  </r>
  <r>
    <x v="1"/>
    <x v="52"/>
    <x v="52"/>
    <s v="KTOE"/>
    <x v="25"/>
    <x v="2"/>
    <x v="3"/>
    <n v="202.41084599999999"/>
  </r>
  <r>
    <x v="0"/>
    <x v="54"/>
    <x v="54"/>
    <s v="KTOE"/>
    <x v="24"/>
    <x v="3"/>
    <x v="7"/>
    <n v="6.6988800000000001E-2"/>
  </r>
  <r>
    <x v="1"/>
    <x v="52"/>
    <x v="52"/>
    <s v="KTOE"/>
    <x v="7"/>
    <x v="0"/>
    <x v="1"/>
    <n v="52.129846800000003"/>
  </r>
  <r>
    <x v="1"/>
    <x v="52"/>
    <x v="52"/>
    <s v="KTOE"/>
    <x v="10"/>
    <x v="2"/>
    <x v="1"/>
    <n v="67.7382372"/>
  </r>
  <r>
    <x v="1"/>
    <x v="52"/>
    <x v="52"/>
    <s v="KTOE"/>
    <x v="3"/>
    <x v="0"/>
    <x v="1"/>
    <n v="333.35301600000003"/>
  </r>
  <r>
    <x v="4"/>
    <x v="52"/>
    <x v="52"/>
    <s v="KTOE"/>
    <x v="33"/>
    <x v="0"/>
    <x v="3"/>
    <n v="69.647418000000002"/>
  </r>
  <r>
    <x v="5"/>
    <x v="53"/>
    <x v="53"/>
    <s v="KTOE"/>
    <x v="6"/>
    <x v="2"/>
    <x v="1"/>
    <n v="6.4141776000000004"/>
  </r>
  <r>
    <x v="4"/>
    <x v="52"/>
    <x v="52"/>
    <s v="KTOE"/>
    <x v="14"/>
    <x v="5"/>
    <x v="3"/>
    <n v="326.22289560000002"/>
  </r>
  <r>
    <x v="1"/>
    <x v="52"/>
    <x v="52"/>
    <s v="KTOE"/>
    <x v="13"/>
    <x v="3"/>
    <x v="3"/>
    <n v="4.1784264000000002"/>
  </r>
  <r>
    <x v="1"/>
    <x v="54"/>
    <x v="54"/>
    <s v="KTOE"/>
    <x v="15"/>
    <x v="1"/>
    <x v="7"/>
    <n v="4.60548E-2"/>
  </r>
  <r>
    <x v="0"/>
    <x v="54"/>
    <x v="54"/>
    <s v="KTOE"/>
    <x v="12"/>
    <x v="1"/>
    <x v="1"/>
    <n v="4.0486355999999999"/>
  </r>
  <r>
    <x v="4"/>
    <x v="52"/>
    <x v="52"/>
    <s v="KTOE"/>
    <x v="7"/>
    <x v="4"/>
    <x v="3"/>
    <n v="49.069296000000001"/>
  </r>
  <r>
    <x v="4"/>
    <x v="52"/>
    <x v="52"/>
    <s v="KTOE"/>
    <x v="10"/>
    <x v="5"/>
    <x v="3"/>
    <n v="43.710191999999999"/>
  </r>
  <r>
    <x v="0"/>
    <x v="54"/>
    <x v="54"/>
    <s v="KTOE"/>
    <x v="7"/>
    <x v="2"/>
    <x v="7"/>
    <n v="8.6206212000000004"/>
  </r>
  <r>
    <x v="0"/>
    <x v="54"/>
    <x v="54"/>
    <s v="KTOE"/>
    <x v="18"/>
    <x v="3"/>
    <x v="7"/>
    <n v="47.478312000000003"/>
  </r>
  <r>
    <x v="0"/>
    <x v="54"/>
    <x v="54"/>
    <s v="KTOE"/>
    <x v="17"/>
    <x v="5"/>
    <x v="7"/>
    <n v="1.7082143999999999"/>
  </r>
  <r>
    <x v="1"/>
    <x v="52"/>
    <x v="52"/>
    <s v="KTOE"/>
    <x v="33"/>
    <x v="5"/>
    <x v="1"/>
    <n v="47.788135199999999"/>
  </r>
  <r>
    <x v="4"/>
    <x v="52"/>
    <x v="52"/>
    <s v="KTOE"/>
    <x v="7"/>
    <x v="1"/>
    <x v="1"/>
    <n v="52.309879199999997"/>
  </r>
  <r>
    <x v="0"/>
    <x v="54"/>
    <x v="54"/>
    <s v="KTOE"/>
    <x v="28"/>
    <x v="5"/>
    <x v="1"/>
    <n v="14.264427599999999"/>
  </r>
  <r>
    <x v="0"/>
    <x v="54"/>
    <x v="54"/>
    <s v="KTOE"/>
    <x v="18"/>
    <x v="5"/>
    <x v="1"/>
    <n v="48.901823999999998"/>
  </r>
  <r>
    <x v="0"/>
    <x v="54"/>
    <x v="54"/>
    <s v="KTOE"/>
    <x v="17"/>
    <x v="5"/>
    <x v="1"/>
    <n v="1.7082143999999999"/>
  </r>
  <r>
    <x v="4"/>
    <x v="52"/>
    <x v="52"/>
    <s v="KTOE"/>
    <x v="3"/>
    <x v="5"/>
    <x v="3"/>
    <n v="486.84110399999997"/>
  </r>
  <r>
    <x v="0"/>
    <x v="52"/>
    <x v="52"/>
    <s v="KTOE"/>
    <x v="9"/>
    <x v="4"/>
    <x v="3"/>
    <n v="168.74478719999999"/>
  </r>
  <r>
    <x v="0"/>
    <x v="52"/>
    <x v="52"/>
    <s v="KTOE"/>
    <x v="25"/>
    <x v="5"/>
    <x v="3"/>
    <n v="3.0438035999999999"/>
  </r>
  <r>
    <x v="1"/>
    <x v="52"/>
    <x v="52"/>
    <s v="KTOE"/>
    <x v="14"/>
    <x v="4"/>
    <x v="3"/>
    <n v="186.99086159999999"/>
  </r>
  <r>
    <x v="1"/>
    <x v="52"/>
    <x v="52"/>
    <s v="KTOE"/>
    <x v="1"/>
    <x v="4"/>
    <x v="3"/>
    <n v="69.877691999999996"/>
  </r>
  <r>
    <x v="13"/>
    <x v="52"/>
    <x v="52"/>
    <s v="KTOE"/>
    <x v="26"/>
    <x v="5"/>
    <x v="3"/>
    <n v="0.1842192"/>
  </r>
  <r>
    <x v="8"/>
    <x v="53"/>
    <x v="53"/>
    <s v="KTOE"/>
    <x v="9"/>
    <x v="2"/>
    <x v="5"/>
    <n v="9.6296400000000004E-2"/>
  </r>
  <r>
    <x v="0"/>
    <x v="54"/>
    <x v="54"/>
    <s v="KTOE"/>
    <x v="14"/>
    <x v="1"/>
    <x v="7"/>
    <n v="122.5308888"/>
  </r>
  <r>
    <x v="0"/>
    <x v="54"/>
    <x v="54"/>
    <s v="KTOE"/>
    <x v="9"/>
    <x v="5"/>
    <x v="7"/>
    <n v="2.30274"/>
  </r>
  <r>
    <x v="0"/>
    <x v="54"/>
    <x v="54"/>
    <s v="KTOE"/>
    <x v="33"/>
    <x v="5"/>
    <x v="7"/>
    <n v="8.5494456000000003"/>
  </r>
  <r>
    <x v="0"/>
    <x v="54"/>
    <x v="54"/>
    <s v="KTOE"/>
    <x v="37"/>
    <x v="4"/>
    <x v="7"/>
    <n v="2.0934000000000001E-2"/>
  </r>
  <r>
    <x v="0"/>
    <x v="54"/>
    <x v="54"/>
    <s v="KTOE"/>
    <x v="22"/>
    <x v="2"/>
    <x v="7"/>
    <n v="0.36006480000000002"/>
  </r>
  <r>
    <x v="0"/>
    <x v="54"/>
    <x v="54"/>
    <s v="KTOE"/>
    <x v="26"/>
    <x v="4"/>
    <x v="7"/>
    <n v="28.721447999999999"/>
  </r>
  <r>
    <x v="0"/>
    <x v="54"/>
    <x v="54"/>
    <s v="KTOE"/>
    <x v="10"/>
    <x v="5"/>
    <x v="7"/>
    <n v="23.9401224"/>
  </r>
  <r>
    <x v="0"/>
    <x v="54"/>
    <x v="54"/>
    <s v="KTOE"/>
    <x v="25"/>
    <x v="0"/>
    <x v="7"/>
    <n v="18.099536400000002"/>
  </r>
  <r>
    <x v="1"/>
    <x v="54"/>
    <x v="54"/>
    <s v="KTOE"/>
    <x v="17"/>
    <x v="1"/>
    <x v="7"/>
    <n v="8.7922799999999995E-2"/>
  </r>
  <r>
    <x v="1"/>
    <x v="54"/>
    <x v="54"/>
    <s v="KTOE"/>
    <x v="24"/>
    <x v="0"/>
    <x v="7"/>
    <n v="2.0640923999999998"/>
  </r>
  <r>
    <x v="13"/>
    <x v="52"/>
    <x v="52"/>
    <s v="KTOE"/>
    <x v="11"/>
    <x v="3"/>
    <x v="1"/>
    <n v="1.8505655999999999"/>
  </r>
  <r>
    <x v="0"/>
    <x v="52"/>
    <x v="52"/>
    <s v="KTOE"/>
    <x v="14"/>
    <x v="3"/>
    <x v="1"/>
    <n v="211.81439879999999"/>
  </r>
  <r>
    <x v="1"/>
    <x v="52"/>
    <x v="52"/>
    <s v="KTOE"/>
    <x v="26"/>
    <x v="3"/>
    <x v="1"/>
    <n v="173.69777160000001"/>
  </r>
  <r>
    <x v="1"/>
    <x v="52"/>
    <x v="52"/>
    <s v="KTOE"/>
    <x v="17"/>
    <x v="3"/>
    <x v="1"/>
    <n v="43.479917999999998"/>
  </r>
  <r>
    <x v="1"/>
    <x v="52"/>
    <x v="52"/>
    <s v="KTOE"/>
    <x v="31"/>
    <x v="3"/>
    <x v="1"/>
    <n v="124.5196188"/>
  </r>
  <r>
    <x v="1"/>
    <x v="52"/>
    <x v="52"/>
    <s v="KTOE"/>
    <x v="1"/>
    <x v="0"/>
    <x v="1"/>
    <n v="77.183657999999994"/>
  </r>
  <r>
    <x v="4"/>
    <x v="52"/>
    <x v="52"/>
    <s v="KTOE"/>
    <x v="26"/>
    <x v="5"/>
    <x v="1"/>
    <n v="70.769480400000006"/>
  </r>
  <r>
    <x v="6"/>
    <x v="53"/>
    <x v="53"/>
    <s v="KTOE"/>
    <x v="11"/>
    <x v="0"/>
    <x v="1"/>
    <n v="1.2560399999999999E-2"/>
  </r>
  <r>
    <x v="0"/>
    <x v="54"/>
    <x v="54"/>
    <s v="KTOE"/>
    <x v="10"/>
    <x v="5"/>
    <x v="1"/>
    <n v="23.9401224"/>
  </r>
  <r>
    <x v="0"/>
    <x v="54"/>
    <x v="54"/>
    <s v="KTOE"/>
    <x v="25"/>
    <x v="3"/>
    <x v="1"/>
    <n v="15.0138648"/>
  </r>
  <r>
    <x v="1"/>
    <x v="54"/>
    <x v="54"/>
    <s v="KTOE"/>
    <x v="24"/>
    <x v="5"/>
    <x v="1"/>
    <n v="2.0473452000000001"/>
  </r>
  <r>
    <x v="1"/>
    <x v="54"/>
    <x v="54"/>
    <s v="KTOE"/>
    <x v="31"/>
    <x v="3"/>
    <x v="1"/>
    <n v="1.6412256000000001"/>
  </r>
  <r>
    <x v="1"/>
    <x v="52"/>
    <x v="52"/>
    <s v="KTOE"/>
    <x v="7"/>
    <x v="5"/>
    <x v="3"/>
    <n v="53.277030000000003"/>
  </r>
  <r>
    <x v="3"/>
    <x v="2"/>
    <x v="2"/>
    <s v="KTOE"/>
    <x v="14"/>
    <x v="2"/>
    <x v="0"/>
    <n v="2.0640923999999998"/>
  </r>
  <r>
    <x v="8"/>
    <x v="2"/>
    <x v="2"/>
    <s v="KTOE"/>
    <x v="14"/>
    <x v="5"/>
    <x v="0"/>
    <n v="3.7220651999999999"/>
  </r>
  <r>
    <x v="8"/>
    <x v="2"/>
    <x v="2"/>
    <s v="KTOE"/>
    <x v="2"/>
    <x v="2"/>
    <x v="0"/>
    <n v="2.6628048"/>
  </r>
  <r>
    <x v="13"/>
    <x v="2"/>
    <x v="2"/>
    <s v="KTOE"/>
    <x v="3"/>
    <x v="5"/>
    <x v="0"/>
    <n v="1.6789068"/>
  </r>
  <r>
    <x v="4"/>
    <x v="0"/>
    <x v="0"/>
    <s v="KTOE"/>
    <x v="28"/>
    <x v="3"/>
    <x v="0"/>
    <n v="75.467070000000007"/>
  </r>
  <r>
    <x v="15"/>
    <x v="0"/>
    <x v="0"/>
    <s v="KTOE"/>
    <x v="11"/>
    <x v="5"/>
    <x v="0"/>
    <n v="8.7922799999999995E-2"/>
  </r>
  <r>
    <x v="3"/>
    <x v="2"/>
    <x v="2"/>
    <s v="KTOE"/>
    <x v="14"/>
    <x v="3"/>
    <x v="0"/>
    <n v="2.3320476000000001"/>
  </r>
  <r>
    <x v="8"/>
    <x v="2"/>
    <x v="2"/>
    <s v="KTOE"/>
    <x v="2"/>
    <x v="3"/>
    <x v="0"/>
    <n v="2.8135295999999999"/>
  </r>
  <r>
    <x v="4"/>
    <x v="0"/>
    <x v="0"/>
    <s v="KTOE"/>
    <x v="28"/>
    <x v="0"/>
    <x v="0"/>
    <n v="72.335343600000002"/>
  </r>
  <r>
    <x v="2"/>
    <x v="0"/>
    <x v="0"/>
    <s v="KTOE"/>
    <x v="19"/>
    <x v="0"/>
    <x v="0"/>
    <n v="8.3736000000000005E-2"/>
  </r>
  <r>
    <x v="0"/>
    <x v="0"/>
    <x v="0"/>
    <s v="KTOE"/>
    <x v="19"/>
    <x v="2"/>
    <x v="0"/>
    <n v="54.863827200000003"/>
  </r>
  <r>
    <x v="1"/>
    <x v="0"/>
    <x v="0"/>
    <s v="KTOE"/>
    <x v="18"/>
    <x v="2"/>
    <x v="0"/>
    <n v="6811.7896223999996"/>
  </r>
  <r>
    <x v="1"/>
    <x v="0"/>
    <x v="0"/>
    <s v="KTOE"/>
    <x v="35"/>
    <x v="1"/>
    <x v="0"/>
    <n v="31.819680000000002"/>
  </r>
  <r>
    <x v="12"/>
    <x v="0"/>
    <x v="0"/>
    <s v="KTOE"/>
    <x v="6"/>
    <x v="4"/>
    <x v="0"/>
    <n v="0.90016200000000002"/>
  </r>
  <r>
    <x v="3"/>
    <x v="0"/>
    <x v="0"/>
    <s v="KTOE"/>
    <x v="16"/>
    <x v="1"/>
    <x v="0"/>
    <n v="5.4428400000000002E-2"/>
  </r>
  <r>
    <x v="3"/>
    <x v="0"/>
    <x v="0"/>
    <s v="KTOE"/>
    <x v="30"/>
    <x v="5"/>
    <x v="0"/>
    <n v="23.023213200000001"/>
  </r>
  <r>
    <x v="1"/>
    <x v="3"/>
    <x v="3"/>
    <s v="KTOE"/>
    <x v="25"/>
    <x v="2"/>
    <x v="3"/>
    <n v="0.293076"/>
  </r>
  <r>
    <x v="1"/>
    <x v="3"/>
    <x v="3"/>
    <s v="KTOE"/>
    <x v="28"/>
    <x v="3"/>
    <x v="3"/>
    <n v="0.67407479999999997"/>
  </r>
  <r>
    <x v="13"/>
    <x v="4"/>
    <x v="4"/>
    <s v="KTOE"/>
    <x v="2"/>
    <x v="1"/>
    <x v="5"/>
    <n v="6.8286708000000003"/>
  </r>
  <r>
    <x v="13"/>
    <x v="4"/>
    <x v="4"/>
    <s v="KTOE"/>
    <x v="1"/>
    <x v="1"/>
    <x v="5"/>
    <n v="4.5803592000000002"/>
  </r>
  <r>
    <x v="13"/>
    <x v="4"/>
    <x v="4"/>
    <s v="KTOE"/>
    <x v="25"/>
    <x v="4"/>
    <x v="5"/>
    <n v="1.821258"/>
  </r>
  <r>
    <x v="1"/>
    <x v="2"/>
    <x v="2"/>
    <s v="KTOE"/>
    <x v="30"/>
    <x v="5"/>
    <x v="4"/>
    <n v="45.728229599999999"/>
  </r>
  <r>
    <x v="1"/>
    <x v="2"/>
    <x v="2"/>
    <s v="KTOE"/>
    <x v="23"/>
    <x v="1"/>
    <x v="4"/>
    <n v="63.3295368"/>
  </r>
  <r>
    <x v="1"/>
    <x v="2"/>
    <x v="2"/>
    <s v="KTOE"/>
    <x v="0"/>
    <x v="3"/>
    <x v="4"/>
    <n v="25.33014"/>
  </r>
  <r>
    <x v="3"/>
    <x v="2"/>
    <x v="2"/>
    <s v="KTOE"/>
    <x v="4"/>
    <x v="1"/>
    <x v="4"/>
    <n v="0.98389800000000005"/>
  </r>
  <r>
    <x v="3"/>
    <x v="2"/>
    <x v="2"/>
    <s v="KTOE"/>
    <x v="7"/>
    <x v="1"/>
    <x v="4"/>
    <n v="0.81642599999999999"/>
  </r>
  <r>
    <x v="3"/>
    <x v="2"/>
    <x v="2"/>
    <s v="KTOE"/>
    <x v="9"/>
    <x v="5"/>
    <x v="4"/>
    <n v="5.4428400000000002E-2"/>
  </r>
  <r>
    <x v="13"/>
    <x v="2"/>
    <x v="2"/>
    <s v="KTOE"/>
    <x v="3"/>
    <x v="0"/>
    <x v="4"/>
    <n v="3.4289892000000002"/>
  </r>
  <r>
    <x v="0"/>
    <x v="1"/>
    <x v="1"/>
    <s v="KTOE"/>
    <x v="24"/>
    <x v="2"/>
    <x v="2"/>
    <n v="0.17584559999999999"/>
  </r>
  <r>
    <x v="12"/>
    <x v="0"/>
    <x v="0"/>
    <s v="KTOE"/>
    <x v="9"/>
    <x v="4"/>
    <x v="1"/>
    <n v="3.3996816000000001"/>
  </r>
  <r>
    <x v="12"/>
    <x v="0"/>
    <x v="0"/>
    <s v="KTOE"/>
    <x v="14"/>
    <x v="4"/>
    <x v="1"/>
    <n v="115.0407036"/>
  </r>
  <r>
    <x v="12"/>
    <x v="0"/>
    <x v="0"/>
    <s v="KTOE"/>
    <x v="22"/>
    <x v="1"/>
    <x v="1"/>
    <n v="4.7980727999999999"/>
  </r>
  <r>
    <x v="8"/>
    <x v="0"/>
    <x v="0"/>
    <s v="KTOE"/>
    <x v="14"/>
    <x v="5"/>
    <x v="1"/>
    <n v="4.4045135999999996"/>
  </r>
  <r>
    <x v="13"/>
    <x v="0"/>
    <x v="0"/>
    <s v="KTOE"/>
    <x v="33"/>
    <x v="1"/>
    <x v="1"/>
    <n v="8.3945340000000002"/>
  </r>
  <r>
    <x v="0"/>
    <x v="0"/>
    <x v="0"/>
    <s v="KTOE"/>
    <x v="19"/>
    <x v="5"/>
    <x v="1"/>
    <n v="62.2744632"/>
  </r>
  <r>
    <x v="0"/>
    <x v="0"/>
    <x v="0"/>
    <s v="KTOE"/>
    <x v="36"/>
    <x v="0"/>
    <x v="1"/>
    <n v="5.1581375999999999"/>
  </r>
  <r>
    <x v="0"/>
    <x v="0"/>
    <x v="0"/>
    <s v="KTOE"/>
    <x v="24"/>
    <x v="5"/>
    <x v="1"/>
    <n v="99.666774000000004"/>
  </r>
  <r>
    <x v="1"/>
    <x v="0"/>
    <x v="0"/>
    <s v="KTOE"/>
    <x v="0"/>
    <x v="3"/>
    <x v="1"/>
    <n v="207.7615764"/>
  </r>
  <r>
    <x v="1"/>
    <x v="0"/>
    <x v="0"/>
    <s v="KTOE"/>
    <x v="3"/>
    <x v="3"/>
    <x v="1"/>
    <n v="2428.6496364"/>
  </r>
  <r>
    <x v="1"/>
    <x v="0"/>
    <x v="0"/>
    <s v="KTOE"/>
    <x v="25"/>
    <x v="1"/>
    <x v="1"/>
    <n v="6961.7607983999997"/>
  </r>
  <r>
    <x v="13"/>
    <x v="0"/>
    <x v="0"/>
    <s v="KTOE"/>
    <x v="2"/>
    <x v="3"/>
    <x v="1"/>
    <n v="9.2653884000000009"/>
  </r>
  <r>
    <x v="2"/>
    <x v="0"/>
    <x v="0"/>
    <s v="KTOE"/>
    <x v="16"/>
    <x v="5"/>
    <x v="1"/>
    <n v="50.379764399999999"/>
  </r>
  <r>
    <x v="2"/>
    <x v="0"/>
    <x v="0"/>
    <s v="KTOE"/>
    <x v="22"/>
    <x v="2"/>
    <x v="1"/>
    <n v="4.7938859999999996"/>
  </r>
  <r>
    <x v="14"/>
    <x v="0"/>
    <x v="0"/>
    <s v="KTOE"/>
    <x v="28"/>
    <x v="4"/>
    <x v="1"/>
    <n v="55.956581999999997"/>
  </r>
  <r>
    <x v="14"/>
    <x v="0"/>
    <x v="0"/>
    <s v="KTOE"/>
    <x v="7"/>
    <x v="1"/>
    <x v="1"/>
    <n v="49.709876399999999"/>
  </r>
  <r>
    <x v="3"/>
    <x v="0"/>
    <x v="0"/>
    <s v="KTOE"/>
    <x v="14"/>
    <x v="2"/>
    <x v="1"/>
    <n v="9.9520236000000004"/>
  </r>
  <r>
    <x v="1"/>
    <x v="3"/>
    <x v="3"/>
    <s v="KTOE"/>
    <x v="28"/>
    <x v="2"/>
    <x v="1"/>
    <n v="0.293076"/>
  </r>
  <r>
    <x v="1"/>
    <x v="3"/>
    <x v="3"/>
    <s v="KTOE"/>
    <x v="1"/>
    <x v="3"/>
    <x v="1"/>
    <n v="0.35169119999999998"/>
  </r>
  <r>
    <x v="1"/>
    <x v="3"/>
    <x v="3"/>
    <s v="KTOE"/>
    <x v="25"/>
    <x v="5"/>
    <x v="1"/>
    <n v="0.41030640000000002"/>
  </r>
  <r>
    <x v="13"/>
    <x v="4"/>
    <x v="4"/>
    <s v="KTOE"/>
    <x v="33"/>
    <x v="3"/>
    <x v="1"/>
    <n v="1.4779404"/>
  </r>
  <r>
    <x v="13"/>
    <x v="4"/>
    <x v="4"/>
    <s v="KTOE"/>
    <x v="1"/>
    <x v="3"/>
    <x v="1"/>
    <n v="4.7771388000000004"/>
  </r>
  <r>
    <x v="0"/>
    <x v="1"/>
    <x v="1"/>
    <s v="KTOE"/>
    <x v="26"/>
    <x v="1"/>
    <x v="1"/>
    <n v="53.628721200000001"/>
  </r>
  <r>
    <x v="0"/>
    <x v="1"/>
    <x v="1"/>
    <s v="KTOE"/>
    <x v="36"/>
    <x v="2"/>
    <x v="1"/>
    <n v="0.1967796"/>
  </r>
  <r>
    <x v="0"/>
    <x v="1"/>
    <x v="1"/>
    <s v="KTOE"/>
    <x v="31"/>
    <x v="4"/>
    <x v="1"/>
    <n v="16.491805200000002"/>
  </r>
  <r>
    <x v="13"/>
    <x v="2"/>
    <x v="2"/>
    <s v="KTOE"/>
    <x v="1"/>
    <x v="4"/>
    <x v="1"/>
    <n v="0.19259280000000001"/>
  </r>
  <r>
    <x v="1"/>
    <x v="2"/>
    <x v="2"/>
    <s v="KTOE"/>
    <x v="35"/>
    <x v="3"/>
    <x v="1"/>
    <n v="11.2876128"/>
  </r>
  <r>
    <x v="3"/>
    <x v="2"/>
    <x v="2"/>
    <s v="KTOE"/>
    <x v="28"/>
    <x v="2"/>
    <x v="1"/>
    <n v="8.3736000000000001E-3"/>
  </r>
  <r>
    <x v="3"/>
    <x v="2"/>
    <x v="2"/>
    <s v="KTOE"/>
    <x v="7"/>
    <x v="4"/>
    <x v="1"/>
    <n v="0.54428399999999999"/>
  </r>
  <r>
    <x v="3"/>
    <x v="2"/>
    <x v="2"/>
    <s v="KTOE"/>
    <x v="9"/>
    <x v="2"/>
    <x v="1"/>
    <n v="1.2560399999999999E-2"/>
  </r>
  <r>
    <x v="3"/>
    <x v="2"/>
    <x v="2"/>
    <s v="KTOE"/>
    <x v="14"/>
    <x v="1"/>
    <x v="1"/>
    <n v="2.2022567999999998"/>
  </r>
  <r>
    <x v="3"/>
    <x v="2"/>
    <x v="2"/>
    <s v="KTOE"/>
    <x v="20"/>
    <x v="2"/>
    <x v="1"/>
    <n v="0.14235120000000001"/>
  </r>
  <r>
    <x v="1"/>
    <x v="52"/>
    <x v="52"/>
    <s v="KTOE"/>
    <x v="10"/>
    <x v="0"/>
    <x v="3"/>
    <n v="30.479904000000001"/>
  </r>
  <r>
    <x v="1"/>
    <x v="52"/>
    <x v="52"/>
    <s v="KTOE"/>
    <x v="3"/>
    <x v="0"/>
    <x v="3"/>
    <n v="333.35301600000003"/>
  </r>
  <r>
    <x v="0"/>
    <x v="54"/>
    <x v="54"/>
    <s v="KTOE"/>
    <x v="36"/>
    <x v="4"/>
    <x v="7"/>
    <n v="0.76199760000000005"/>
  </r>
  <r>
    <x v="0"/>
    <x v="54"/>
    <x v="54"/>
    <s v="KTOE"/>
    <x v="19"/>
    <x v="5"/>
    <x v="7"/>
    <n v="0.49404239999999999"/>
  </r>
  <r>
    <x v="0"/>
    <x v="54"/>
    <x v="54"/>
    <s v="KTOE"/>
    <x v="31"/>
    <x v="2"/>
    <x v="7"/>
    <n v="30.333366000000002"/>
  </r>
  <r>
    <x v="4"/>
    <x v="52"/>
    <x v="52"/>
    <s v="KTOE"/>
    <x v="28"/>
    <x v="4"/>
    <x v="1"/>
    <n v="59.992657199999996"/>
  </r>
  <r>
    <x v="5"/>
    <x v="53"/>
    <x v="53"/>
    <s v="KTOE"/>
    <x v="3"/>
    <x v="0"/>
    <x v="1"/>
    <n v="0.79967880000000002"/>
  </r>
  <r>
    <x v="0"/>
    <x v="54"/>
    <x v="54"/>
    <s v="KTOE"/>
    <x v="24"/>
    <x v="1"/>
    <x v="1"/>
    <n v="8.3736000000000005E-2"/>
  </r>
  <r>
    <x v="14"/>
    <x v="0"/>
    <x v="0"/>
    <s v="KTOE"/>
    <x v="9"/>
    <x v="3"/>
    <x v="0"/>
    <n v="99.972410400000001"/>
  </r>
  <r>
    <x v="14"/>
    <x v="0"/>
    <x v="0"/>
    <s v="KTOE"/>
    <x v="3"/>
    <x v="4"/>
    <x v="0"/>
    <n v="654.20424720000005"/>
  </r>
  <r>
    <x v="5"/>
    <x v="0"/>
    <x v="0"/>
    <s v="KTOE"/>
    <x v="3"/>
    <x v="1"/>
    <x v="0"/>
    <n v="0.72431639999999997"/>
  </r>
  <r>
    <x v="8"/>
    <x v="0"/>
    <x v="0"/>
    <s v="KTOE"/>
    <x v="3"/>
    <x v="4"/>
    <x v="0"/>
    <n v="40.452861599999999"/>
  </r>
  <r>
    <x v="13"/>
    <x v="0"/>
    <x v="0"/>
    <s v="KTOE"/>
    <x v="33"/>
    <x v="3"/>
    <x v="0"/>
    <n v="12.6064548"/>
  </r>
  <r>
    <x v="9"/>
    <x v="0"/>
    <x v="0"/>
    <s v="KTOE"/>
    <x v="6"/>
    <x v="2"/>
    <x v="0"/>
    <n v="8.3736000000000005E-2"/>
  </r>
  <r>
    <x v="7"/>
    <x v="0"/>
    <x v="0"/>
    <s v="KTOE"/>
    <x v="16"/>
    <x v="1"/>
    <x v="0"/>
    <n v="7.7120856"/>
  </r>
  <r>
    <x v="1"/>
    <x v="2"/>
    <x v="2"/>
    <s v="KTOE"/>
    <x v="28"/>
    <x v="3"/>
    <x v="0"/>
    <n v="47.478312000000003"/>
  </r>
  <r>
    <x v="1"/>
    <x v="2"/>
    <x v="2"/>
    <s v="KTOE"/>
    <x v="23"/>
    <x v="0"/>
    <x v="0"/>
    <n v="68.722135199999997"/>
  </r>
  <r>
    <x v="1"/>
    <x v="2"/>
    <x v="2"/>
    <s v="KTOE"/>
    <x v="25"/>
    <x v="3"/>
    <x v="0"/>
    <n v="31.2795828"/>
  </r>
  <r>
    <x v="3"/>
    <x v="2"/>
    <x v="2"/>
    <s v="KTOE"/>
    <x v="4"/>
    <x v="3"/>
    <x v="0"/>
    <n v="1.0801944000000001"/>
  </r>
  <r>
    <x v="3"/>
    <x v="2"/>
    <x v="2"/>
    <s v="KTOE"/>
    <x v="7"/>
    <x v="4"/>
    <x v="0"/>
    <n v="0.54428399999999999"/>
  </r>
  <r>
    <x v="3"/>
    <x v="2"/>
    <x v="2"/>
    <s v="KTOE"/>
    <x v="9"/>
    <x v="2"/>
    <x v="0"/>
    <n v="1.2560399999999999E-2"/>
  </r>
  <r>
    <x v="3"/>
    <x v="2"/>
    <x v="2"/>
    <s v="KTOE"/>
    <x v="14"/>
    <x v="1"/>
    <x v="0"/>
    <n v="2.2022567999999998"/>
  </r>
  <r>
    <x v="8"/>
    <x v="2"/>
    <x v="2"/>
    <s v="KTOE"/>
    <x v="2"/>
    <x v="1"/>
    <x v="0"/>
    <n v="2.1017736"/>
  </r>
  <r>
    <x v="8"/>
    <x v="2"/>
    <x v="2"/>
    <s v="KTOE"/>
    <x v="3"/>
    <x v="4"/>
    <x v="0"/>
    <n v="23.751716399999999"/>
  </r>
  <r>
    <x v="4"/>
    <x v="0"/>
    <x v="0"/>
    <s v="KTOE"/>
    <x v="28"/>
    <x v="5"/>
    <x v="0"/>
    <n v="57.154006799999998"/>
  </r>
  <r>
    <x v="2"/>
    <x v="0"/>
    <x v="0"/>
    <s v="KTOE"/>
    <x v="19"/>
    <x v="5"/>
    <x v="0"/>
    <n v="9.21096E-2"/>
  </r>
  <r>
    <x v="2"/>
    <x v="0"/>
    <x v="0"/>
    <s v="KTOE"/>
    <x v="3"/>
    <x v="2"/>
    <x v="0"/>
    <n v="3.7764935999999998"/>
  </r>
  <r>
    <x v="0"/>
    <x v="0"/>
    <x v="0"/>
    <s v="KTOE"/>
    <x v="19"/>
    <x v="0"/>
    <x v="0"/>
    <n v="55.207144800000002"/>
  </r>
  <r>
    <x v="1"/>
    <x v="0"/>
    <x v="0"/>
    <s v="KTOE"/>
    <x v="18"/>
    <x v="0"/>
    <x v="0"/>
    <n v="6544.9020564000002"/>
  </r>
  <r>
    <x v="1"/>
    <x v="0"/>
    <x v="0"/>
    <s v="KTOE"/>
    <x v="25"/>
    <x v="2"/>
    <x v="0"/>
    <n v="6090.2783784000003"/>
  </r>
  <r>
    <x v="12"/>
    <x v="0"/>
    <x v="0"/>
    <s v="KTOE"/>
    <x v="6"/>
    <x v="3"/>
    <x v="0"/>
    <n v="1.4988744000000001"/>
  </r>
  <r>
    <x v="3"/>
    <x v="0"/>
    <x v="0"/>
    <s v="KTOE"/>
    <x v="28"/>
    <x v="2"/>
    <x v="0"/>
    <n v="8.3736000000000001E-3"/>
  </r>
  <r>
    <x v="3"/>
    <x v="0"/>
    <x v="0"/>
    <s v="KTOE"/>
    <x v="14"/>
    <x v="4"/>
    <x v="0"/>
    <n v="9.9478367999999993"/>
  </r>
  <r>
    <x v="3"/>
    <x v="0"/>
    <x v="0"/>
    <s v="KTOE"/>
    <x v="33"/>
    <x v="2"/>
    <x v="0"/>
    <n v="0.18840599999999999"/>
  </r>
  <r>
    <x v="1"/>
    <x v="3"/>
    <x v="3"/>
    <s v="KTOE"/>
    <x v="1"/>
    <x v="4"/>
    <x v="3"/>
    <n v="0.26376840000000001"/>
  </r>
  <r>
    <x v="1"/>
    <x v="3"/>
    <x v="3"/>
    <s v="KTOE"/>
    <x v="25"/>
    <x v="0"/>
    <x v="3"/>
    <n v="0.439614"/>
  </r>
  <r>
    <x v="1"/>
    <x v="3"/>
    <x v="3"/>
    <s v="KTOE"/>
    <x v="28"/>
    <x v="1"/>
    <x v="3"/>
    <n v="0.41030640000000002"/>
  </r>
  <r>
    <x v="13"/>
    <x v="4"/>
    <x v="4"/>
    <s v="KTOE"/>
    <x v="25"/>
    <x v="3"/>
    <x v="5"/>
    <n v="2.365542"/>
  </r>
  <r>
    <x v="1"/>
    <x v="2"/>
    <x v="2"/>
    <s v="KTOE"/>
    <x v="0"/>
    <x v="1"/>
    <x v="4"/>
    <n v="27.076035600000001"/>
  </r>
  <r>
    <x v="3"/>
    <x v="2"/>
    <x v="2"/>
    <s v="KTOE"/>
    <x v="20"/>
    <x v="2"/>
    <x v="4"/>
    <n v="0.14235120000000001"/>
  </r>
  <r>
    <x v="13"/>
    <x v="2"/>
    <x v="2"/>
    <s v="KTOE"/>
    <x v="3"/>
    <x v="5"/>
    <x v="4"/>
    <n v="1.6789068"/>
  </r>
  <r>
    <x v="0"/>
    <x v="1"/>
    <x v="1"/>
    <s v="KTOE"/>
    <x v="24"/>
    <x v="0"/>
    <x v="2"/>
    <n v="0.41030640000000002"/>
  </r>
  <r>
    <x v="12"/>
    <x v="0"/>
    <x v="0"/>
    <s v="KTOE"/>
    <x v="14"/>
    <x v="3"/>
    <x v="1"/>
    <n v="138.44072879999999"/>
  </r>
  <r>
    <x v="0"/>
    <x v="0"/>
    <x v="0"/>
    <s v="KTOE"/>
    <x v="36"/>
    <x v="5"/>
    <x v="1"/>
    <n v="6.3890567999999996"/>
  </r>
  <r>
    <x v="1"/>
    <x v="0"/>
    <x v="0"/>
    <s v="KTOE"/>
    <x v="0"/>
    <x v="1"/>
    <x v="1"/>
    <n v="207.9039276"/>
  </r>
  <r>
    <x v="1"/>
    <x v="0"/>
    <x v="0"/>
    <s v="KTOE"/>
    <x v="3"/>
    <x v="1"/>
    <x v="1"/>
    <n v="1668.5821512"/>
  </r>
  <r>
    <x v="13"/>
    <x v="0"/>
    <x v="0"/>
    <s v="KTOE"/>
    <x v="2"/>
    <x v="1"/>
    <x v="1"/>
    <n v="13.904362799999999"/>
  </r>
  <r>
    <x v="13"/>
    <x v="0"/>
    <x v="0"/>
    <s v="KTOE"/>
    <x v="25"/>
    <x v="4"/>
    <x v="1"/>
    <n v="15.876345600000001"/>
  </r>
  <r>
    <x v="2"/>
    <x v="0"/>
    <x v="0"/>
    <s v="KTOE"/>
    <x v="22"/>
    <x v="0"/>
    <x v="1"/>
    <n v="3.9648995999999999"/>
  </r>
  <r>
    <x v="5"/>
    <x v="0"/>
    <x v="0"/>
    <s v="KTOE"/>
    <x v="27"/>
    <x v="2"/>
    <x v="1"/>
    <n v="0.17584559999999999"/>
  </r>
  <r>
    <x v="14"/>
    <x v="0"/>
    <x v="0"/>
    <s v="KTOE"/>
    <x v="28"/>
    <x v="3"/>
    <x v="1"/>
    <n v="72.481881599999994"/>
  </r>
  <r>
    <x v="3"/>
    <x v="0"/>
    <x v="0"/>
    <s v="KTOE"/>
    <x v="14"/>
    <x v="0"/>
    <x v="1"/>
    <n v="9.8389799999999994"/>
  </r>
  <r>
    <x v="1"/>
    <x v="3"/>
    <x v="3"/>
    <s v="KTOE"/>
    <x v="28"/>
    <x v="0"/>
    <x v="1"/>
    <n v="0.38099880000000003"/>
  </r>
  <r>
    <x v="1"/>
    <x v="3"/>
    <x v="3"/>
    <s v="KTOE"/>
    <x v="18"/>
    <x v="2"/>
    <x v="1"/>
    <n v="3.0479904000000002"/>
  </r>
  <r>
    <x v="1"/>
    <x v="3"/>
    <x v="3"/>
    <s v="KTOE"/>
    <x v="1"/>
    <x v="1"/>
    <x v="1"/>
    <n v="0.35169119999999998"/>
  </r>
  <r>
    <x v="13"/>
    <x v="4"/>
    <x v="4"/>
    <s v="KTOE"/>
    <x v="33"/>
    <x v="1"/>
    <x v="1"/>
    <n v="1.0969416000000001"/>
  </r>
  <r>
    <x v="13"/>
    <x v="4"/>
    <x v="4"/>
    <s v="KTOE"/>
    <x v="1"/>
    <x v="1"/>
    <x v="1"/>
    <n v="4.5803592000000002"/>
  </r>
  <r>
    <x v="0"/>
    <x v="1"/>
    <x v="1"/>
    <s v="KTOE"/>
    <x v="36"/>
    <x v="0"/>
    <x v="1"/>
    <n v="0.27632879999999999"/>
  </r>
  <r>
    <x v="0"/>
    <x v="1"/>
    <x v="1"/>
    <s v="KTOE"/>
    <x v="31"/>
    <x v="3"/>
    <x v="1"/>
    <n v="18.363304800000002"/>
  </r>
  <r>
    <x v="13"/>
    <x v="2"/>
    <x v="2"/>
    <s v="KTOE"/>
    <x v="1"/>
    <x v="3"/>
    <x v="1"/>
    <n v="0.23027400000000001"/>
  </r>
  <r>
    <x v="1"/>
    <x v="2"/>
    <x v="2"/>
    <s v="KTOE"/>
    <x v="35"/>
    <x v="1"/>
    <x v="1"/>
    <n v="9.1816524000000008"/>
  </r>
  <r>
    <x v="1"/>
    <x v="2"/>
    <x v="2"/>
    <s v="KTOE"/>
    <x v="25"/>
    <x v="4"/>
    <x v="1"/>
    <n v="23.7935844"/>
  </r>
  <r>
    <x v="1"/>
    <x v="2"/>
    <x v="2"/>
    <s v="KTOE"/>
    <x v="16"/>
    <x v="2"/>
    <x v="1"/>
    <n v="4.1993603999999998"/>
  </r>
  <r>
    <x v="3"/>
    <x v="2"/>
    <x v="2"/>
    <s v="KTOE"/>
    <x v="7"/>
    <x v="3"/>
    <x v="1"/>
    <n v="0.62802000000000002"/>
  </r>
  <r>
    <x v="3"/>
    <x v="2"/>
    <x v="2"/>
    <s v="KTOE"/>
    <x v="9"/>
    <x v="0"/>
    <x v="1"/>
    <n v="2.5120799999999999E-2"/>
  </r>
  <r>
    <x v="3"/>
    <x v="2"/>
    <x v="2"/>
    <s v="KTOE"/>
    <x v="20"/>
    <x v="0"/>
    <x v="1"/>
    <n v="0.18003240000000001"/>
  </r>
  <r>
    <x v="14"/>
    <x v="0"/>
    <x v="0"/>
    <s v="KTOE"/>
    <x v="9"/>
    <x v="1"/>
    <x v="0"/>
    <n v="96.706706400000002"/>
  </r>
  <r>
    <x v="14"/>
    <x v="0"/>
    <x v="0"/>
    <s v="KTOE"/>
    <x v="6"/>
    <x v="4"/>
    <x v="0"/>
    <n v="0.5149764"/>
  </r>
  <r>
    <x v="14"/>
    <x v="0"/>
    <x v="0"/>
    <s v="KTOE"/>
    <x v="3"/>
    <x v="3"/>
    <x v="0"/>
    <n v="731.09064239999998"/>
  </r>
  <r>
    <x v="8"/>
    <x v="0"/>
    <x v="0"/>
    <s v="KTOE"/>
    <x v="16"/>
    <x v="2"/>
    <x v="0"/>
    <n v="2.2148172000000002"/>
  </r>
  <r>
    <x v="8"/>
    <x v="0"/>
    <x v="0"/>
    <s v="KTOE"/>
    <x v="3"/>
    <x v="3"/>
    <x v="0"/>
    <n v="40.272829199999997"/>
  </r>
  <r>
    <x v="13"/>
    <x v="0"/>
    <x v="0"/>
    <s v="KTOE"/>
    <x v="33"/>
    <x v="1"/>
    <x v="0"/>
    <n v="8.3945340000000002"/>
  </r>
  <r>
    <x v="13"/>
    <x v="0"/>
    <x v="0"/>
    <s v="KTOE"/>
    <x v="25"/>
    <x v="4"/>
    <x v="0"/>
    <n v="15.876345600000001"/>
  </r>
  <r>
    <x v="9"/>
    <x v="0"/>
    <x v="0"/>
    <s v="KTOE"/>
    <x v="6"/>
    <x v="0"/>
    <x v="0"/>
    <n v="3.7681199999999998E-2"/>
  </r>
  <r>
    <x v="1"/>
    <x v="2"/>
    <x v="2"/>
    <s v="KTOE"/>
    <x v="2"/>
    <x v="2"/>
    <x v="0"/>
    <n v="4.1198112"/>
  </r>
  <r>
    <x v="3"/>
    <x v="2"/>
    <x v="2"/>
    <s v="KTOE"/>
    <x v="26"/>
    <x v="0"/>
    <x v="0"/>
    <n v="1.2309192"/>
  </r>
  <r>
    <x v="3"/>
    <x v="2"/>
    <x v="2"/>
    <s v="KTOE"/>
    <x v="11"/>
    <x v="3"/>
    <x v="0"/>
    <n v="0.3935592"/>
  </r>
  <r>
    <x v="3"/>
    <x v="2"/>
    <x v="2"/>
    <s v="KTOE"/>
    <x v="3"/>
    <x v="1"/>
    <x v="0"/>
    <n v="2.1645756"/>
  </r>
  <r>
    <x v="3"/>
    <x v="2"/>
    <x v="2"/>
    <s v="KTOE"/>
    <x v="25"/>
    <x v="5"/>
    <x v="0"/>
    <n v="1.8882467999999999"/>
  </r>
  <r>
    <x v="8"/>
    <x v="2"/>
    <x v="2"/>
    <s v="KTOE"/>
    <x v="9"/>
    <x v="2"/>
    <x v="0"/>
    <n v="4.6599084"/>
  </r>
  <r>
    <x v="8"/>
    <x v="2"/>
    <x v="2"/>
    <s v="KTOE"/>
    <x v="0"/>
    <x v="3"/>
    <x v="0"/>
    <n v="0.24283440000000001"/>
  </r>
  <r>
    <x v="8"/>
    <x v="2"/>
    <x v="2"/>
    <s v="KTOE"/>
    <x v="13"/>
    <x v="0"/>
    <x v="0"/>
    <n v="3.9355920000000002"/>
  </r>
  <r>
    <x v="8"/>
    <x v="2"/>
    <x v="2"/>
    <s v="KTOE"/>
    <x v="25"/>
    <x v="4"/>
    <x v="0"/>
    <n v="3.6634500000000001"/>
  </r>
  <r>
    <x v="13"/>
    <x v="2"/>
    <x v="2"/>
    <s v="KTOE"/>
    <x v="26"/>
    <x v="3"/>
    <x v="0"/>
    <n v="0.7368768"/>
  </r>
  <r>
    <x v="13"/>
    <x v="2"/>
    <x v="2"/>
    <s v="KTOE"/>
    <x v="11"/>
    <x v="4"/>
    <x v="0"/>
    <n v="2.3529816000000001"/>
  </r>
  <r>
    <x v="13"/>
    <x v="2"/>
    <x v="2"/>
    <s v="KTOE"/>
    <x v="10"/>
    <x v="1"/>
    <x v="0"/>
    <n v="5.4428400000000002E-2"/>
  </r>
  <r>
    <x v="9"/>
    <x v="2"/>
    <x v="2"/>
    <s v="KTOE"/>
    <x v="14"/>
    <x v="3"/>
    <x v="0"/>
    <n v="17.337538800000001"/>
  </r>
  <r>
    <x v="4"/>
    <x v="0"/>
    <x v="0"/>
    <s v="KTOE"/>
    <x v="26"/>
    <x v="3"/>
    <x v="0"/>
    <n v="173.19954240000001"/>
  </r>
  <r>
    <x v="4"/>
    <x v="0"/>
    <x v="0"/>
    <s v="KTOE"/>
    <x v="1"/>
    <x v="1"/>
    <x v="0"/>
    <n v="58.506343200000003"/>
  </r>
  <r>
    <x v="10"/>
    <x v="0"/>
    <x v="0"/>
    <s v="KTOE"/>
    <x v="30"/>
    <x v="4"/>
    <x v="0"/>
    <n v="0.57777840000000003"/>
  </r>
  <r>
    <x v="0"/>
    <x v="0"/>
    <x v="0"/>
    <s v="KTOE"/>
    <x v="14"/>
    <x v="5"/>
    <x v="0"/>
    <n v="5059.0025495999998"/>
  </r>
  <r>
    <x v="0"/>
    <x v="0"/>
    <x v="0"/>
    <s v="KTOE"/>
    <x v="16"/>
    <x v="1"/>
    <x v="0"/>
    <n v="441.61529039999999"/>
  </r>
  <r>
    <x v="0"/>
    <x v="0"/>
    <x v="0"/>
    <s v="KTOE"/>
    <x v="15"/>
    <x v="3"/>
    <x v="0"/>
    <n v="4.0235148000000001"/>
  </r>
  <r>
    <x v="0"/>
    <x v="0"/>
    <x v="0"/>
    <s v="KTOE"/>
    <x v="28"/>
    <x v="2"/>
    <x v="0"/>
    <n v="642.38491079999994"/>
  </r>
  <r>
    <x v="0"/>
    <x v="0"/>
    <x v="0"/>
    <s v="KTOE"/>
    <x v="20"/>
    <x v="4"/>
    <x v="0"/>
    <n v="422.08386839999997"/>
  </r>
  <r>
    <x v="0"/>
    <x v="0"/>
    <x v="0"/>
    <s v="KTOE"/>
    <x v="17"/>
    <x v="3"/>
    <x v="0"/>
    <n v="446.42592359999998"/>
  </r>
  <r>
    <x v="1"/>
    <x v="0"/>
    <x v="0"/>
    <s v="KTOE"/>
    <x v="17"/>
    <x v="5"/>
    <x v="0"/>
    <n v="773.41919040000005"/>
  </r>
  <r>
    <x v="1"/>
    <x v="0"/>
    <x v="0"/>
    <s v="KTOE"/>
    <x v="37"/>
    <x v="0"/>
    <x v="0"/>
    <n v="33.540454799999999"/>
  </r>
  <r>
    <x v="1"/>
    <x v="0"/>
    <x v="0"/>
    <s v="KTOE"/>
    <x v="32"/>
    <x v="2"/>
    <x v="0"/>
    <n v="137.92156560000001"/>
  </r>
  <r>
    <x v="1"/>
    <x v="3"/>
    <x v="3"/>
    <s v="KTOE"/>
    <x v="18"/>
    <x v="0"/>
    <x v="3"/>
    <n v="2.6083764"/>
  </r>
  <r>
    <x v="13"/>
    <x v="4"/>
    <x v="4"/>
    <s v="KTOE"/>
    <x v="10"/>
    <x v="4"/>
    <x v="5"/>
    <n v="0.40611960000000003"/>
  </r>
  <r>
    <x v="1"/>
    <x v="2"/>
    <x v="2"/>
    <s v="KTOE"/>
    <x v="9"/>
    <x v="1"/>
    <x v="4"/>
    <n v="38.053825199999999"/>
  </r>
  <r>
    <x v="1"/>
    <x v="2"/>
    <x v="2"/>
    <s v="KTOE"/>
    <x v="14"/>
    <x v="1"/>
    <x v="4"/>
    <n v="141.19982999999999"/>
  </r>
  <r>
    <x v="1"/>
    <x v="2"/>
    <x v="2"/>
    <s v="KTOE"/>
    <x v="19"/>
    <x v="1"/>
    <x v="4"/>
    <n v="29.064765600000001"/>
  </r>
  <r>
    <x v="1"/>
    <x v="2"/>
    <x v="2"/>
    <s v="KTOE"/>
    <x v="31"/>
    <x v="5"/>
    <x v="4"/>
    <n v="118.2771"/>
  </r>
  <r>
    <x v="1"/>
    <x v="2"/>
    <x v="2"/>
    <s v="KTOE"/>
    <x v="1"/>
    <x v="4"/>
    <x v="4"/>
    <n v="32.376524400000001"/>
  </r>
  <r>
    <x v="3"/>
    <x v="2"/>
    <x v="2"/>
    <s v="KTOE"/>
    <x v="5"/>
    <x v="4"/>
    <x v="4"/>
    <n v="16.784881200000001"/>
  </r>
  <r>
    <x v="3"/>
    <x v="2"/>
    <x v="2"/>
    <s v="KTOE"/>
    <x v="11"/>
    <x v="4"/>
    <x v="4"/>
    <n v="0.30982320000000002"/>
  </r>
  <r>
    <x v="3"/>
    <x v="2"/>
    <x v="2"/>
    <s v="KTOE"/>
    <x v="3"/>
    <x v="3"/>
    <x v="4"/>
    <n v="2.1017736"/>
  </r>
  <r>
    <x v="3"/>
    <x v="2"/>
    <x v="2"/>
    <s v="KTOE"/>
    <x v="25"/>
    <x v="0"/>
    <x v="4"/>
    <n v="2.0347848000000002"/>
  </r>
  <r>
    <x v="8"/>
    <x v="2"/>
    <x v="2"/>
    <s v="KTOE"/>
    <x v="11"/>
    <x v="2"/>
    <x v="4"/>
    <n v="22.110490800000001"/>
  </r>
  <r>
    <x v="8"/>
    <x v="2"/>
    <x v="2"/>
    <s v="KTOE"/>
    <x v="1"/>
    <x v="1"/>
    <x v="4"/>
    <n v="0.33075719999999997"/>
  </r>
  <r>
    <x v="16"/>
    <x v="2"/>
    <x v="2"/>
    <s v="KTOE"/>
    <x v="17"/>
    <x v="2"/>
    <x v="4"/>
    <n v="4.1868000000000001E-3"/>
  </r>
  <r>
    <x v="13"/>
    <x v="2"/>
    <x v="2"/>
    <s v="KTOE"/>
    <x v="26"/>
    <x v="3"/>
    <x v="4"/>
    <n v="0.7368768"/>
  </r>
  <r>
    <x v="13"/>
    <x v="2"/>
    <x v="2"/>
    <s v="KTOE"/>
    <x v="10"/>
    <x v="1"/>
    <x v="4"/>
    <n v="5.4428400000000002E-2"/>
  </r>
  <r>
    <x v="9"/>
    <x v="2"/>
    <x v="2"/>
    <s v="KTOE"/>
    <x v="14"/>
    <x v="1"/>
    <x v="4"/>
    <n v="17.5133844"/>
  </r>
  <r>
    <x v="7"/>
    <x v="2"/>
    <x v="2"/>
    <s v="KTOE"/>
    <x v="7"/>
    <x v="4"/>
    <x v="4"/>
    <n v="0.53172359999999996"/>
  </r>
  <r>
    <x v="4"/>
    <x v="0"/>
    <x v="0"/>
    <s v="KTOE"/>
    <x v="18"/>
    <x v="4"/>
    <x v="1"/>
    <n v="135.26294759999999"/>
  </r>
  <r>
    <x v="4"/>
    <x v="0"/>
    <x v="0"/>
    <s v="KTOE"/>
    <x v="10"/>
    <x v="4"/>
    <x v="1"/>
    <n v="46.699567199999997"/>
  </r>
  <r>
    <x v="3"/>
    <x v="0"/>
    <x v="0"/>
    <s v="KTOE"/>
    <x v="13"/>
    <x v="5"/>
    <x v="1"/>
    <n v="22.035128400000001"/>
  </r>
  <r>
    <x v="8"/>
    <x v="0"/>
    <x v="0"/>
    <s v="KTOE"/>
    <x v="9"/>
    <x v="3"/>
    <x v="1"/>
    <n v="20.377155599999998"/>
  </r>
  <r>
    <x v="8"/>
    <x v="0"/>
    <x v="0"/>
    <s v="KTOE"/>
    <x v="5"/>
    <x v="3"/>
    <x v="1"/>
    <n v="0.1716588"/>
  </r>
  <r>
    <x v="13"/>
    <x v="0"/>
    <x v="0"/>
    <s v="KTOE"/>
    <x v="9"/>
    <x v="1"/>
    <x v="1"/>
    <n v="11.681172"/>
  </r>
  <r>
    <x v="0"/>
    <x v="0"/>
    <x v="0"/>
    <s v="KTOE"/>
    <x v="6"/>
    <x v="3"/>
    <x v="1"/>
    <n v="210.92679720000001"/>
  </r>
  <r>
    <x v="0"/>
    <x v="0"/>
    <x v="0"/>
    <s v="KTOE"/>
    <x v="37"/>
    <x v="5"/>
    <x v="1"/>
    <n v="218.73099239999999"/>
  </r>
  <r>
    <x v="0"/>
    <x v="0"/>
    <x v="0"/>
    <s v="KTOE"/>
    <x v="8"/>
    <x v="2"/>
    <x v="1"/>
    <n v="440.57277720000002"/>
  </r>
  <r>
    <x v="1"/>
    <x v="0"/>
    <x v="0"/>
    <s v="KTOE"/>
    <x v="18"/>
    <x v="2"/>
    <x v="1"/>
    <n v="6811.7896223999996"/>
  </r>
  <r>
    <x v="1"/>
    <x v="0"/>
    <x v="0"/>
    <s v="KTOE"/>
    <x v="26"/>
    <x v="5"/>
    <x v="1"/>
    <n v="5783.6999483999998"/>
  </r>
  <r>
    <x v="1"/>
    <x v="0"/>
    <x v="0"/>
    <s v="KTOE"/>
    <x v="37"/>
    <x v="5"/>
    <x v="1"/>
    <n v="35.4998772"/>
  </r>
  <r>
    <x v="1"/>
    <x v="0"/>
    <x v="0"/>
    <s v="KTOE"/>
    <x v="32"/>
    <x v="4"/>
    <x v="1"/>
    <n v="130.1969196"/>
  </r>
  <r>
    <x v="4"/>
    <x v="0"/>
    <x v="0"/>
    <s v="KTOE"/>
    <x v="23"/>
    <x v="3"/>
    <x v="1"/>
    <n v="35.6003604"/>
  </r>
  <r>
    <x v="9"/>
    <x v="0"/>
    <x v="0"/>
    <s v="KTOE"/>
    <x v="9"/>
    <x v="4"/>
    <x v="1"/>
    <n v="0.69919560000000003"/>
  </r>
  <r>
    <x v="9"/>
    <x v="0"/>
    <x v="0"/>
    <s v="KTOE"/>
    <x v="16"/>
    <x v="4"/>
    <x v="1"/>
    <n v="8.7043572000000005"/>
  </r>
  <r>
    <x v="6"/>
    <x v="0"/>
    <x v="0"/>
    <s v="KTOE"/>
    <x v="11"/>
    <x v="2"/>
    <x v="1"/>
    <n v="0.33913080000000001"/>
  </r>
  <r>
    <x v="10"/>
    <x v="0"/>
    <x v="0"/>
    <s v="KTOE"/>
    <x v="6"/>
    <x v="1"/>
    <x v="1"/>
    <n v="10.78101"/>
  </r>
  <r>
    <x v="2"/>
    <x v="0"/>
    <x v="0"/>
    <s v="KTOE"/>
    <x v="23"/>
    <x v="3"/>
    <x v="1"/>
    <n v="0.78293159999999995"/>
  </r>
  <r>
    <x v="14"/>
    <x v="0"/>
    <x v="0"/>
    <s v="KTOE"/>
    <x v="10"/>
    <x v="1"/>
    <x v="1"/>
    <n v="37.9449684"/>
  </r>
  <r>
    <x v="14"/>
    <x v="0"/>
    <x v="0"/>
    <s v="KTOE"/>
    <x v="2"/>
    <x v="5"/>
    <x v="1"/>
    <n v="161.7612048"/>
  </r>
  <r>
    <x v="3"/>
    <x v="0"/>
    <x v="0"/>
    <s v="KTOE"/>
    <x v="19"/>
    <x v="2"/>
    <x v="1"/>
    <n v="6.6988800000000001E-2"/>
  </r>
  <r>
    <x v="3"/>
    <x v="0"/>
    <x v="0"/>
    <s v="KTOE"/>
    <x v="26"/>
    <x v="0"/>
    <x v="1"/>
    <n v="36.956883599999998"/>
  </r>
  <r>
    <x v="3"/>
    <x v="0"/>
    <x v="0"/>
    <s v="KTOE"/>
    <x v="5"/>
    <x v="3"/>
    <x v="1"/>
    <n v="176.829498"/>
  </r>
  <r>
    <x v="3"/>
    <x v="0"/>
    <x v="0"/>
    <s v="KTOE"/>
    <x v="31"/>
    <x v="0"/>
    <x v="1"/>
    <n v="34.1098596"/>
  </r>
  <r>
    <x v="7"/>
    <x v="0"/>
    <x v="0"/>
    <s v="KTOE"/>
    <x v="16"/>
    <x v="3"/>
    <x v="1"/>
    <n v="8.6373683999999997"/>
  </r>
  <r>
    <x v="3"/>
    <x v="14"/>
    <x v="14"/>
    <s v="KTOE"/>
    <x v="13"/>
    <x v="5"/>
    <x v="1"/>
    <n v="1.2518532"/>
  </r>
  <r>
    <x v="13"/>
    <x v="4"/>
    <x v="4"/>
    <s v="KTOE"/>
    <x v="9"/>
    <x v="3"/>
    <x v="1"/>
    <n v="2.1520152000000001"/>
  </r>
  <r>
    <x v="0"/>
    <x v="1"/>
    <x v="1"/>
    <s v="KTOE"/>
    <x v="22"/>
    <x v="2"/>
    <x v="1"/>
    <n v="10.132056"/>
  </r>
  <r>
    <x v="0"/>
    <x v="1"/>
    <x v="1"/>
    <s v="KTOE"/>
    <x v="13"/>
    <x v="3"/>
    <x v="1"/>
    <n v="4.9948524000000001"/>
  </r>
  <r>
    <x v="0"/>
    <x v="1"/>
    <x v="1"/>
    <s v="KTOE"/>
    <x v="10"/>
    <x v="3"/>
    <x v="1"/>
    <n v="21.880216799999999"/>
  </r>
  <r>
    <x v="13"/>
    <x v="2"/>
    <x v="2"/>
    <s v="KTOE"/>
    <x v="11"/>
    <x v="5"/>
    <x v="1"/>
    <n v="2.8386504000000001"/>
  </r>
  <r>
    <x v="9"/>
    <x v="2"/>
    <x v="2"/>
    <s v="KTOE"/>
    <x v="16"/>
    <x v="3"/>
    <x v="1"/>
    <n v="8.7922799999999995E-2"/>
  </r>
  <r>
    <x v="9"/>
    <x v="2"/>
    <x v="2"/>
    <s v="KTOE"/>
    <x v="3"/>
    <x v="3"/>
    <x v="1"/>
    <n v="5.8615199999999999E-2"/>
  </r>
  <r>
    <x v="7"/>
    <x v="2"/>
    <x v="2"/>
    <s v="KTOE"/>
    <x v="7"/>
    <x v="3"/>
    <x v="1"/>
    <n v="0.51078959999999995"/>
  </r>
  <r>
    <x v="1"/>
    <x v="2"/>
    <x v="2"/>
    <s v="KTOE"/>
    <x v="14"/>
    <x v="4"/>
    <x v="1"/>
    <n v="150.69130559999999"/>
  </r>
  <r>
    <x v="1"/>
    <x v="2"/>
    <x v="2"/>
    <s v="KTOE"/>
    <x v="27"/>
    <x v="1"/>
    <x v="1"/>
    <n v="40.5365976"/>
  </r>
  <r>
    <x v="1"/>
    <x v="2"/>
    <x v="2"/>
    <s v="KTOE"/>
    <x v="22"/>
    <x v="3"/>
    <x v="1"/>
    <n v="2.6334971999999999"/>
  </r>
  <r>
    <x v="3"/>
    <x v="2"/>
    <x v="2"/>
    <s v="KTOE"/>
    <x v="31"/>
    <x v="4"/>
    <x v="1"/>
    <n v="4.5343043999999999"/>
  </r>
  <r>
    <x v="8"/>
    <x v="2"/>
    <x v="2"/>
    <s v="KTOE"/>
    <x v="8"/>
    <x v="4"/>
    <x v="1"/>
    <n v="0.9797112"/>
  </r>
  <r>
    <x v="8"/>
    <x v="2"/>
    <x v="2"/>
    <s v="KTOE"/>
    <x v="1"/>
    <x v="3"/>
    <x v="1"/>
    <n v="0.32238359999999999"/>
  </r>
  <r>
    <x v="13"/>
    <x v="2"/>
    <x v="2"/>
    <s v="KTOE"/>
    <x v="26"/>
    <x v="1"/>
    <x v="1"/>
    <n v="0.20096639999999999"/>
  </r>
  <r>
    <x v="14"/>
    <x v="0"/>
    <x v="0"/>
    <s v="KTOE"/>
    <x v="1"/>
    <x v="4"/>
    <x v="0"/>
    <n v="58.0960368"/>
  </r>
  <r>
    <x v="3"/>
    <x v="0"/>
    <x v="0"/>
    <s v="KTOE"/>
    <x v="13"/>
    <x v="0"/>
    <x v="0"/>
    <n v="18.790358399999999"/>
  </r>
  <r>
    <x v="3"/>
    <x v="0"/>
    <x v="0"/>
    <s v="KTOE"/>
    <x v="12"/>
    <x v="5"/>
    <x v="0"/>
    <n v="8.3736000000000001E-3"/>
  </r>
  <r>
    <x v="8"/>
    <x v="0"/>
    <x v="0"/>
    <s v="KTOE"/>
    <x v="26"/>
    <x v="4"/>
    <x v="0"/>
    <n v="0.1590984"/>
  </r>
  <r>
    <x v="8"/>
    <x v="0"/>
    <x v="0"/>
    <s v="KTOE"/>
    <x v="5"/>
    <x v="5"/>
    <x v="0"/>
    <n v="0.49404239999999999"/>
  </r>
  <r>
    <x v="8"/>
    <x v="0"/>
    <x v="0"/>
    <s v="KTOE"/>
    <x v="13"/>
    <x v="3"/>
    <x v="0"/>
    <n v="3.8141748"/>
  </r>
  <r>
    <x v="8"/>
    <x v="0"/>
    <x v="0"/>
    <s v="KTOE"/>
    <x v="1"/>
    <x v="1"/>
    <x v="0"/>
    <n v="0.46892159999999999"/>
  </r>
  <r>
    <x v="16"/>
    <x v="0"/>
    <x v="0"/>
    <s v="KTOE"/>
    <x v="11"/>
    <x v="5"/>
    <x v="0"/>
    <n v="2.0934000000000001E-2"/>
  </r>
  <r>
    <x v="13"/>
    <x v="0"/>
    <x v="0"/>
    <s v="KTOE"/>
    <x v="31"/>
    <x v="4"/>
    <x v="0"/>
    <n v="6.4560456000000004"/>
  </r>
  <r>
    <x v="9"/>
    <x v="0"/>
    <x v="0"/>
    <s v="KTOE"/>
    <x v="14"/>
    <x v="4"/>
    <x v="0"/>
    <n v="26.468949599999998"/>
  </r>
  <r>
    <x v="9"/>
    <x v="0"/>
    <x v="0"/>
    <s v="KTOE"/>
    <x v="3"/>
    <x v="3"/>
    <x v="0"/>
    <n v="0.32238359999999999"/>
  </r>
  <r>
    <x v="7"/>
    <x v="0"/>
    <x v="0"/>
    <s v="KTOE"/>
    <x v="28"/>
    <x v="1"/>
    <x v="0"/>
    <n v="2.2148172000000002"/>
  </r>
  <r>
    <x v="1"/>
    <x v="2"/>
    <x v="2"/>
    <s v="KTOE"/>
    <x v="0"/>
    <x v="1"/>
    <x v="0"/>
    <n v="27.076035600000001"/>
  </r>
  <r>
    <x v="1"/>
    <x v="2"/>
    <x v="2"/>
    <s v="KTOE"/>
    <x v="35"/>
    <x v="1"/>
    <x v="0"/>
    <n v="9.1816524000000008"/>
  </r>
  <r>
    <x v="3"/>
    <x v="2"/>
    <x v="2"/>
    <s v="KTOE"/>
    <x v="16"/>
    <x v="3"/>
    <x v="0"/>
    <n v="1.2560399999999999E-2"/>
  </r>
  <r>
    <x v="8"/>
    <x v="2"/>
    <x v="2"/>
    <s v="KTOE"/>
    <x v="16"/>
    <x v="2"/>
    <x v="0"/>
    <n v="2.1101472000000001"/>
  </r>
  <r>
    <x v="8"/>
    <x v="2"/>
    <x v="2"/>
    <s v="KTOE"/>
    <x v="14"/>
    <x v="4"/>
    <x v="0"/>
    <n v="9.9185292"/>
  </r>
  <r>
    <x v="13"/>
    <x v="2"/>
    <x v="2"/>
    <s v="KTOE"/>
    <x v="33"/>
    <x v="1"/>
    <x v="0"/>
    <n v="0.16747200000000001"/>
  </r>
  <r>
    <x v="13"/>
    <x v="2"/>
    <x v="2"/>
    <s v="KTOE"/>
    <x v="3"/>
    <x v="4"/>
    <x v="0"/>
    <n v="3.4080552000000002"/>
  </r>
  <r>
    <x v="2"/>
    <x v="0"/>
    <x v="0"/>
    <s v="KTOE"/>
    <x v="22"/>
    <x v="0"/>
    <x v="0"/>
    <n v="3.9648995999999999"/>
  </r>
  <r>
    <x v="0"/>
    <x v="0"/>
    <x v="0"/>
    <s v="KTOE"/>
    <x v="26"/>
    <x v="1"/>
    <x v="0"/>
    <n v="1543.4345123999999"/>
  </r>
  <r>
    <x v="0"/>
    <x v="0"/>
    <x v="0"/>
    <s v="KTOE"/>
    <x v="29"/>
    <x v="3"/>
    <x v="0"/>
    <n v="72.687034800000006"/>
  </r>
  <r>
    <x v="1"/>
    <x v="2"/>
    <x v="2"/>
    <s v="KTOE"/>
    <x v="19"/>
    <x v="1"/>
    <x v="0"/>
    <n v="29.064765600000001"/>
  </r>
  <r>
    <x v="1"/>
    <x v="2"/>
    <x v="2"/>
    <s v="KTOE"/>
    <x v="36"/>
    <x v="0"/>
    <x v="0"/>
    <n v="24.233198399999999"/>
  </r>
  <r>
    <x v="1"/>
    <x v="2"/>
    <x v="2"/>
    <s v="KTOE"/>
    <x v="26"/>
    <x v="4"/>
    <x v="0"/>
    <n v="169.45235640000001"/>
  </r>
  <r>
    <x v="1"/>
    <x v="2"/>
    <x v="2"/>
    <s v="KTOE"/>
    <x v="2"/>
    <x v="4"/>
    <x v="0"/>
    <n v="2.9223864000000002"/>
  </r>
  <r>
    <x v="3"/>
    <x v="2"/>
    <x v="2"/>
    <s v="KTOE"/>
    <x v="26"/>
    <x v="3"/>
    <x v="0"/>
    <n v="1.1555568000000001"/>
  </r>
  <r>
    <x v="3"/>
    <x v="2"/>
    <x v="2"/>
    <s v="KTOE"/>
    <x v="11"/>
    <x v="2"/>
    <x v="0"/>
    <n v="0.35169119999999998"/>
  </r>
  <r>
    <x v="3"/>
    <x v="2"/>
    <x v="2"/>
    <s v="KTOE"/>
    <x v="3"/>
    <x v="0"/>
    <x v="0"/>
    <n v="2.3153003999999999"/>
  </r>
  <r>
    <x v="3"/>
    <x v="2"/>
    <x v="2"/>
    <s v="KTOE"/>
    <x v="25"/>
    <x v="1"/>
    <x v="0"/>
    <n v="2.0515319999999999"/>
  </r>
  <r>
    <x v="8"/>
    <x v="2"/>
    <x v="2"/>
    <s v="KTOE"/>
    <x v="9"/>
    <x v="4"/>
    <x v="0"/>
    <n v="5.3046756000000004"/>
  </r>
  <r>
    <x v="8"/>
    <x v="2"/>
    <x v="2"/>
    <s v="KTOE"/>
    <x v="0"/>
    <x v="2"/>
    <x v="0"/>
    <n v="0.24283440000000001"/>
  </r>
  <r>
    <x v="8"/>
    <x v="2"/>
    <x v="2"/>
    <s v="KTOE"/>
    <x v="1"/>
    <x v="5"/>
    <x v="0"/>
    <n v="0.29726279999999999"/>
  </r>
  <r>
    <x v="8"/>
    <x v="2"/>
    <x v="2"/>
    <s v="KTOE"/>
    <x v="13"/>
    <x v="3"/>
    <x v="0"/>
    <n v="3.4206156000000001"/>
  </r>
  <r>
    <x v="8"/>
    <x v="2"/>
    <x v="2"/>
    <s v="KTOE"/>
    <x v="8"/>
    <x v="5"/>
    <x v="0"/>
    <n v="1.9468620000000001"/>
  </r>
  <r>
    <x v="13"/>
    <x v="2"/>
    <x v="2"/>
    <s v="KTOE"/>
    <x v="26"/>
    <x v="2"/>
    <x v="0"/>
    <n v="0.65314079999999997"/>
  </r>
  <r>
    <x v="13"/>
    <x v="2"/>
    <x v="2"/>
    <s v="KTOE"/>
    <x v="31"/>
    <x v="5"/>
    <x v="0"/>
    <n v="0.33494400000000002"/>
  </r>
  <r>
    <x v="13"/>
    <x v="2"/>
    <x v="2"/>
    <s v="KTOE"/>
    <x v="10"/>
    <x v="0"/>
    <x v="0"/>
    <n v="4.60548E-2"/>
  </r>
  <r>
    <x v="9"/>
    <x v="2"/>
    <x v="2"/>
    <s v="KTOE"/>
    <x v="14"/>
    <x v="2"/>
    <x v="0"/>
    <n v="17.5803732"/>
  </r>
  <r>
    <x v="9"/>
    <x v="2"/>
    <x v="2"/>
    <s v="KTOE"/>
    <x v="16"/>
    <x v="5"/>
    <x v="0"/>
    <n v="0.18003240000000001"/>
  </r>
  <r>
    <x v="4"/>
    <x v="0"/>
    <x v="0"/>
    <s v="KTOE"/>
    <x v="26"/>
    <x v="2"/>
    <x v="0"/>
    <n v="152.3492784"/>
  </r>
  <r>
    <x v="4"/>
    <x v="0"/>
    <x v="0"/>
    <s v="KTOE"/>
    <x v="1"/>
    <x v="0"/>
    <x v="0"/>
    <n v="59.088308400000003"/>
  </r>
  <r>
    <x v="0"/>
    <x v="0"/>
    <x v="0"/>
    <s v="KTOE"/>
    <x v="14"/>
    <x v="1"/>
    <x v="0"/>
    <n v="5047.8698483999997"/>
  </r>
  <r>
    <x v="0"/>
    <x v="0"/>
    <x v="0"/>
    <s v="KTOE"/>
    <x v="28"/>
    <x v="4"/>
    <x v="0"/>
    <n v="617.96330639999996"/>
  </r>
  <r>
    <x v="0"/>
    <x v="0"/>
    <x v="0"/>
    <s v="KTOE"/>
    <x v="16"/>
    <x v="0"/>
    <x v="0"/>
    <n v="488.95962479999997"/>
  </r>
  <r>
    <x v="0"/>
    <x v="0"/>
    <x v="0"/>
    <s v="KTOE"/>
    <x v="15"/>
    <x v="2"/>
    <x v="0"/>
    <n v="3.7178784"/>
  </r>
  <r>
    <x v="0"/>
    <x v="0"/>
    <x v="0"/>
    <s v="KTOE"/>
    <x v="17"/>
    <x v="2"/>
    <x v="0"/>
    <n v="457.15250520000001"/>
  </r>
  <r>
    <x v="0"/>
    <x v="0"/>
    <x v="0"/>
    <s v="KTOE"/>
    <x v="8"/>
    <x v="5"/>
    <x v="0"/>
    <n v="393.09027839999999"/>
  </r>
  <r>
    <x v="1"/>
    <x v="0"/>
    <x v="0"/>
    <s v="KTOE"/>
    <x v="30"/>
    <x v="5"/>
    <x v="0"/>
    <n v="732.32574839999995"/>
  </r>
  <r>
    <x v="1"/>
    <x v="0"/>
    <x v="0"/>
    <s v="KTOE"/>
    <x v="37"/>
    <x v="3"/>
    <x v="0"/>
    <n v="47.520180000000003"/>
  </r>
  <r>
    <x v="1"/>
    <x v="0"/>
    <x v="0"/>
    <s v="KTOE"/>
    <x v="17"/>
    <x v="1"/>
    <x v="0"/>
    <n v="689.97626639999999"/>
  </r>
  <r>
    <x v="1"/>
    <x v="0"/>
    <x v="0"/>
    <s v="KTOE"/>
    <x v="32"/>
    <x v="4"/>
    <x v="0"/>
    <n v="130.1969196"/>
  </r>
  <r>
    <x v="1"/>
    <x v="3"/>
    <x v="3"/>
    <s v="KTOE"/>
    <x v="18"/>
    <x v="3"/>
    <x v="3"/>
    <n v="2.3739156000000001"/>
  </r>
  <r>
    <x v="11"/>
    <x v="3"/>
    <x v="3"/>
    <s v="KTOE"/>
    <x v="18"/>
    <x v="4"/>
    <x v="3"/>
    <n v="0.20515320000000001"/>
  </r>
  <r>
    <x v="13"/>
    <x v="4"/>
    <x v="4"/>
    <s v="KTOE"/>
    <x v="9"/>
    <x v="1"/>
    <x v="5"/>
    <n v="1.5323688"/>
  </r>
  <r>
    <x v="13"/>
    <x v="4"/>
    <x v="4"/>
    <s v="KTOE"/>
    <x v="13"/>
    <x v="4"/>
    <x v="5"/>
    <n v="0.4898556"/>
  </r>
  <r>
    <x v="1"/>
    <x v="2"/>
    <x v="2"/>
    <s v="KTOE"/>
    <x v="9"/>
    <x v="0"/>
    <x v="4"/>
    <n v="41.713088399999997"/>
  </r>
  <r>
    <x v="1"/>
    <x v="2"/>
    <x v="2"/>
    <s v="KTOE"/>
    <x v="14"/>
    <x v="0"/>
    <x v="4"/>
    <n v="166.56346439999999"/>
  </r>
  <r>
    <x v="1"/>
    <x v="2"/>
    <x v="2"/>
    <s v="KTOE"/>
    <x v="27"/>
    <x v="5"/>
    <x v="4"/>
    <n v="39.234502800000001"/>
  </r>
  <r>
    <x v="1"/>
    <x v="2"/>
    <x v="2"/>
    <s v="KTOE"/>
    <x v="19"/>
    <x v="0"/>
    <x v="4"/>
    <n v="29.014524000000002"/>
  </r>
  <r>
    <x v="1"/>
    <x v="2"/>
    <x v="2"/>
    <s v="KTOE"/>
    <x v="31"/>
    <x v="1"/>
    <x v="4"/>
    <n v="119.70898560000001"/>
  </r>
  <r>
    <x v="3"/>
    <x v="2"/>
    <x v="2"/>
    <s v="KTOE"/>
    <x v="3"/>
    <x v="2"/>
    <x v="4"/>
    <n v="1.7542692"/>
  </r>
  <r>
    <x v="3"/>
    <x v="2"/>
    <x v="2"/>
    <s v="KTOE"/>
    <x v="25"/>
    <x v="3"/>
    <x v="4"/>
    <n v="2.0724659999999999"/>
  </r>
  <r>
    <x v="8"/>
    <x v="2"/>
    <x v="2"/>
    <s v="KTOE"/>
    <x v="11"/>
    <x v="4"/>
    <x v="4"/>
    <n v="21.792293999999998"/>
  </r>
  <r>
    <x v="8"/>
    <x v="2"/>
    <x v="2"/>
    <s v="KTOE"/>
    <x v="1"/>
    <x v="0"/>
    <x v="4"/>
    <n v="0.32657039999999998"/>
  </r>
  <r>
    <x v="16"/>
    <x v="2"/>
    <x v="2"/>
    <s v="KTOE"/>
    <x v="17"/>
    <x v="4"/>
    <x v="4"/>
    <n v="8.3736000000000001E-3"/>
  </r>
  <r>
    <x v="13"/>
    <x v="2"/>
    <x v="2"/>
    <s v="KTOE"/>
    <x v="26"/>
    <x v="2"/>
    <x v="4"/>
    <n v="0.65314079999999997"/>
  </r>
  <r>
    <x v="13"/>
    <x v="2"/>
    <x v="2"/>
    <s v="KTOE"/>
    <x v="10"/>
    <x v="0"/>
    <x v="4"/>
    <n v="4.60548E-2"/>
  </r>
  <r>
    <x v="9"/>
    <x v="2"/>
    <x v="2"/>
    <s v="KTOE"/>
    <x v="14"/>
    <x v="0"/>
    <x v="4"/>
    <n v="17.274736799999999"/>
  </r>
  <r>
    <x v="0"/>
    <x v="1"/>
    <x v="1"/>
    <s v="KTOE"/>
    <x v="33"/>
    <x v="5"/>
    <x v="2"/>
    <n v="187.24625639999999"/>
  </r>
  <r>
    <x v="4"/>
    <x v="0"/>
    <x v="0"/>
    <s v="KTOE"/>
    <x v="26"/>
    <x v="5"/>
    <x v="1"/>
    <n v="70.769480400000006"/>
  </r>
  <r>
    <x v="3"/>
    <x v="0"/>
    <x v="0"/>
    <s v="KTOE"/>
    <x v="13"/>
    <x v="1"/>
    <x v="1"/>
    <n v="20.2934196"/>
  </r>
  <r>
    <x v="8"/>
    <x v="0"/>
    <x v="0"/>
    <s v="KTOE"/>
    <x v="9"/>
    <x v="2"/>
    <x v="1"/>
    <n v="21.047043599999999"/>
  </r>
  <r>
    <x v="8"/>
    <x v="0"/>
    <x v="0"/>
    <s v="KTOE"/>
    <x v="5"/>
    <x v="2"/>
    <x v="1"/>
    <n v="0.1214172"/>
  </r>
  <r>
    <x v="8"/>
    <x v="0"/>
    <x v="0"/>
    <s v="KTOE"/>
    <x v="1"/>
    <x v="5"/>
    <x v="1"/>
    <n v="0.42705359999999998"/>
  </r>
  <r>
    <x v="13"/>
    <x v="0"/>
    <x v="0"/>
    <s v="KTOE"/>
    <x v="9"/>
    <x v="0"/>
    <x v="1"/>
    <n v="11.266678799999999"/>
  </r>
  <r>
    <x v="0"/>
    <x v="0"/>
    <x v="0"/>
    <s v="KTOE"/>
    <x v="6"/>
    <x v="2"/>
    <x v="1"/>
    <n v="206.4218004"/>
  </r>
  <r>
    <x v="0"/>
    <x v="0"/>
    <x v="0"/>
    <s v="KTOE"/>
    <x v="37"/>
    <x v="1"/>
    <x v="1"/>
    <n v="220.71553560000001"/>
  </r>
  <r>
    <x v="0"/>
    <x v="0"/>
    <x v="0"/>
    <s v="KTOE"/>
    <x v="10"/>
    <x v="5"/>
    <x v="1"/>
    <n v="1430.5709448"/>
  </r>
  <r>
    <x v="0"/>
    <x v="0"/>
    <x v="0"/>
    <s v="KTOE"/>
    <x v="8"/>
    <x v="4"/>
    <x v="1"/>
    <n v="426.74377679999998"/>
  </r>
  <r>
    <x v="1"/>
    <x v="0"/>
    <x v="0"/>
    <s v="KTOE"/>
    <x v="14"/>
    <x v="5"/>
    <x v="1"/>
    <n v="10204.9774956"/>
  </r>
  <r>
    <x v="1"/>
    <x v="0"/>
    <x v="0"/>
    <s v="KTOE"/>
    <x v="18"/>
    <x v="4"/>
    <x v="1"/>
    <n v="6939.4451544000003"/>
  </r>
  <r>
    <x v="1"/>
    <x v="0"/>
    <x v="0"/>
    <s v="KTOE"/>
    <x v="26"/>
    <x v="1"/>
    <x v="1"/>
    <n v="6268.47696"/>
  </r>
  <r>
    <x v="1"/>
    <x v="0"/>
    <x v="0"/>
    <s v="KTOE"/>
    <x v="37"/>
    <x v="1"/>
    <x v="1"/>
    <n v="33.908893200000001"/>
  </r>
  <r>
    <x v="4"/>
    <x v="0"/>
    <x v="0"/>
    <s v="KTOE"/>
    <x v="23"/>
    <x v="2"/>
    <x v="1"/>
    <n v="35.014208400000001"/>
  </r>
  <r>
    <x v="6"/>
    <x v="0"/>
    <x v="0"/>
    <s v="KTOE"/>
    <x v="11"/>
    <x v="4"/>
    <x v="1"/>
    <n v="0.2470212"/>
  </r>
  <r>
    <x v="10"/>
    <x v="0"/>
    <x v="0"/>
    <s v="KTOE"/>
    <x v="6"/>
    <x v="0"/>
    <x v="1"/>
    <n v="11.3839092"/>
  </r>
  <r>
    <x v="2"/>
    <x v="0"/>
    <x v="0"/>
    <s v="KTOE"/>
    <x v="23"/>
    <x v="2"/>
    <x v="1"/>
    <n v="0.3935592"/>
  </r>
  <r>
    <x v="14"/>
    <x v="0"/>
    <x v="0"/>
    <s v="KTOE"/>
    <x v="11"/>
    <x v="5"/>
    <x v="1"/>
    <n v="356.9163264"/>
  </r>
  <r>
    <x v="14"/>
    <x v="0"/>
    <x v="0"/>
    <s v="KTOE"/>
    <x v="10"/>
    <x v="0"/>
    <x v="1"/>
    <n v="39.3894144"/>
  </r>
  <r>
    <x v="14"/>
    <x v="0"/>
    <x v="0"/>
    <s v="KTOE"/>
    <x v="2"/>
    <x v="1"/>
    <x v="1"/>
    <n v="148.37600520000001"/>
  </r>
  <r>
    <x v="3"/>
    <x v="0"/>
    <x v="0"/>
    <s v="KTOE"/>
    <x v="26"/>
    <x v="3"/>
    <x v="1"/>
    <n v="35.487316800000002"/>
  </r>
  <r>
    <x v="3"/>
    <x v="0"/>
    <x v="0"/>
    <s v="KTOE"/>
    <x v="19"/>
    <x v="4"/>
    <x v="1"/>
    <n v="0.10467"/>
  </r>
  <r>
    <x v="3"/>
    <x v="0"/>
    <x v="0"/>
    <s v="KTOE"/>
    <x v="31"/>
    <x v="3"/>
    <x v="1"/>
    <n v="32.129503200000002"/>
  </r>
  <r>
    <x v="3"/>
    <x v="0"/>
    <x v="0"/>
    <s v="KTOE"/>
    <x v="5"/>
    <x v="2"/>
    <x v="1"/>
    <n v="181.1460888"/>
  </r>
  <r>
    <x v="7"/>
    <x v="0"/>
    <x v="0"/>
    <s v="KTOE"/>
    <x v="16"/>
    <x v="2"/>
    <x v="1"/>
    <n v="5.9996843999999996"/>
  </r>
  <r>
    <x v="1"/>
    <x v="3"/>
    <x v="3"/>
    <s v="KTOE"/>
    <x v="14"/>
    <x v="5"/>
    <x v="1"/>
    <n v="3.0186828000000001"/>
  </r>
  <r>
    <x v="3"/>
    <x v="14"/>
    <x v="14"/>
    <s v="KTOE"/>
    <x v="13"/>
    <x v="1"/>
    <x v="1"/>
    <n v="1.8296315999999999"/>
  </r>
  <r>
    <x v="13"/>
    <x v="4"/>
    <x v="4"/>
    <s v="KTOE"/>
    <x v="7"/>
    <x v="5"/>
    <x v="1"/>
    <n v="4.9990392000000003"/>
  </r>
  <r>
    <x v="13"/>
    <x v="4"/>
    <x v="4"/>
    <s v="KTOE"/>
    <x v="9"/>
    <x v="2"/>
    <x v="1"/>
    <n v="1.6914671999999999"/>
  </r>
  <r>
    <x v="13"/>
    <x v="4"/>
    <x v="4"/>
    <s v="KTOE"/>
    <x v="31"/>
    <x v="5"/>
    <x v="1"/>
    <n v="1.3858307999999999"/>
  </r>
  <r>
    <x v="0"/>
    <x v="1"/>
    <x v="1"/>
    <s v="KTOE"/>
    <x v="22"/>
    <x v="4"/>
    <x v="1"/>
    <n v="10.6386588"/>
  </r>
  <r>
    <x v="0"/>
    <x v="1"/>
    <x v="1"/>
    <s v="KTOE"/>
    <x v="13"/>
    <x v="2"/>
    <x v="1"/>
    <n v="1.1011283999999999"/>
  </r>
  <r>
    <x v="0"/>
    <x v="1"/>
    <x v="1"/>
    <s v="KTOE"/>
    <x v="10"/>
    <x v="2"/>
    <x v="1"/>
    <n v="12.6064548"/>
  </r>
  <r>
    <x v="13"/>
    <x v="2"/>
    <x v="2"/>
    <s v="KTOE"/>
    <x v="31"/>
    <x v="5"/>
    <x v="1"/>
    <n v="0.33494400000000002"/>
  </r>
  <r>
    <x v="13"/>
    <x v="2"/>
    <x v="2"/>
    <s v="KTOE"/>
    <x v="11"/>
    <x v="1"/>
    <x v="1"/>
    <n v="2.7339804000000001"/>
  </r>
  <r>
    <x v="9"/>
    <x v="2"/>
    <x v="2"/>
    <s v="KTOE"/>
    <x v="16"/>
    <x v="2"/>
    <x v="1"/>
    <n v="0.1214172"/>
  </r>
  <r>
    <x v="9"/>
    <x v="2"/>
    <x v="2"/>
    <s v="KTOE"/>
    <x v="14"/>
    <x v="5"/>
    <x v="1"/>
    <n v="17.555252400000001"/>
  </r>
  <r>
    <x v="9"/>
    <x v="2"/>
    <x v="2"/>
    <s v="KTOE"/>
    <x v="3"/>
    <x v="2"/>
    <x v="1"/>
    <n v="6.6988800000000001E-2"/>
  </r>
  <r>
    <x v="7"/>
    <x v="2"/>
    <x v="2"/>
    <s v="KTOE"/>
    <x v="7"/>
    <x v="2"/>
    <x v="1"/>
    <n v="0.52334999999999998"/>
  </r>
  <r>
    <x v="1"/>
    <x v="2"/>
    <x v="2"/>
    <s v="KTOE"/>
    <x v="27"/>
    <x v="0"/>
    <x v="1"/>
    <n v="47.428070400000003"/>
  </r>
  <r>
    <x v="1"/>
    <x v="2"/>
    <x v="2"/>
    <s v="KTOE"/>
    <x v="22"/>
    <x v="2"/>
    <x v="1"/>
    <n v="2.7339804000000001"/>
  </r>
  <r>
    <x v="8"/>
    <x v="2"/>
    <x v="2"/>
    <s v="KTOE"/>
    <x v="1"/>
    <x v="2"/>
    <x v="1"/>
    <n v="0.33494400000000002"/>
  </r>
  <r>
    <x v="13"/>
    <x v="2"/>
    <x v="2"/>
    <s v="KTOE"/>
    <x v="26"/>
    <x v="0"/>
    <x v="1"/>
    <n v="0.49822919999999998"/>
  </r>
  <r>
    <x v="3"/>
    <x v="0"/>
    <x v="0"/>
    <s v="KTOE"/>
    <x v="12"/>
    <x v="1"/>
    <x v="0"/>
    <n v="2.0934000000000001E-2"/>
  </r>
  <r>
    <x v="3"/>
    <x v="0"/>
    <x v="0"/>
    <s v="KTOE"/>
    <x v="13"/>
    <x v="3"/>
    <x v="0"/>
    <n v="19.761696000000001"/>
  </r>
  <r>
    <x v="8"/>
    <x v="0"/>
    <x v="0"/>
    <s v="KTOE"/>
    <x v="5"/>
    <x v="1"/>
    <x v="0"/>
    <n v="0.40611960000000003"/>
  </r>
  <r>
    <x v="8"/>
    <x v="0"/>
    <x v="0"/>
    <s v="KTOE"/>
    <x v="13"/>
    <x v="2"/>
    <x v="0"/>
    <n v="3.9648995999999999"/>
  </r>
  <r>
    <x v="8"/>
    <x v="0"/>
    <x v="0"/>
    <s v="KTOE"/>
    <x v="1"/>
    <x v="0"/>
    <x v="0"/>
    <n v="0.51078959999999995"/>
  </r>
  <r>
    <x v="8"/>
    <x v="0"/>
    <x v="0"/>
    <s v="KTOE"/>
    <x v="25"/>
    <x v="5"/>
    <x v="0"/>
    <n v="3.3620003999999999"/>
  </r>
  <r>
    <x v="9"/>
    <x v="0"/>
    <x v="0"/>
    <s v="KTOE"/>
    <x v="3"/>
    <x v="2"/>
    <x v="0"/>
    <n v="0.29726279999999999"/>
  </r>
  <r>
    <x v="7"/>
    <x v="0"/>
    <x v="0"/>
    <s v="KTOE"/>
    <x v="7"/>
    <x v="5"/>
    <x v="0"/>
    <n v="9.6840683999999992"/>
  </r>
  <r>
    <x v="7"/>
    <x v="0"/>
    <x v="0"/>
    <s v="KTOE"/>
    <x v="28"/>
    <x v="0"/>
    <x v="0"/>
    <n v="2.0431583999999998"/>
  </r>
  <r>
    <x v="1"/>
    <x v="2"/>
    <x v="2"/>
    <s v="KTOE"/>
    <x v="0"/>
    <x v="0"/>
    <x v="0"/>
    <n v="26.829014399999998"/>
  </r>
  <r>
    <x v="1"/>
    <x v="2"/>
    <x v="2"/>
    <s v="KTOE"/>
    <x v="35"/>
    <x v="0"/>
    <x v="0"/>
    <n v="9.9813311999999996"/>
  </r>
  <r>
    <x v="3"/>
    <x v="2"/>
    <x v="2"/>
    <s v="KTOE"/>
    <x v="16"/>
    <x v="2"/>
    <x v="0"/>
    <n v="1.2560399999999999E-2"/>
  </r>
  <r>
    <x v="8"/>
    <x v="2"/>
    <x v="2"/>
    <s v="KTOE"/>
    <x v="16"/>
    <x v="4"/>
    <x v="0"/>
    <n v="2.323674"/>
  </r>
  <r>
    <x v="13"/>
    <x v="2"/>
    <x v="2"/>
    <s v="KTOE"/>
    <x v="33"/>
    <x v="0"/>
    <x v="0"/>
    <n v="3.7681199999999998E-2"/>
  </r>
  <r>
    <x v="2"/>
    <x v="0"/>
    <x v="0"/>
    <s v="KTOE"/>
    <x v="22"/>
    <x v="3"/>
    <x v="0"/>
    <n v="4.0151412000000004"/>
  </r>
  <r>
    <x v="8"/>
    <x v="2"/>
    <x v="2"/>
    <s v="KTOE"/>
    <x v="5"/>
    <x v="4"/>
    <x v="1"/>
    <n v="0.13816439999999999"/>
  </r>
  <r>
    <x v="13"/>
    <x v="2"/>
    <x v="2"/>
    <s v="KTOE"/>
    <x v="7"/>
    <x v="1"/>
    <x v="1"/>
    <n v="0.1088568"/>
  </r>
  <r>
    <x v="13"/>
    <x v="2"/>
    <x v="2"/>
    <s v="KTOE"/>
    <x v="9"/>
    <x v="4"/>
    <x v="1"/>
    <n v="0.51916320000000005"/>
  </r>
  <r>
    <x v="3"/>
    <x v="0"/>
    <x v="0"/>
    <s v="KTOE"/>
    <x v="11"/>
    <x v="4"/>
    <x v="0"/>
    <n v="6.8161104000000003"/>
  </r>
  <r>
    <x v="3"/>
    <x v="0"/>
    <x v="0"/>
    <s v="KTOE"/>
    <x v="8"/>
    <x v="0"/>
    <x v="0"/>
    <n v="1.6705331999999999"/>
  </r>
  <r>
    <x v="3"/>
    <x v="0"/>
    <x v="0"/>
    <s v="KTOE"/>
    <x v="3"/>
    <x v="3"/>
    <x v="0"/>
    <n v="26.012588399999999"/>
  </r>
  <r>
    <x v="3"/>
    <x v="0"/>
    <x v="0"/>
    <s v="KTOE"/>
    <x v="25"/>
    <x v="0"/>
    <x v="0"/>
    <n v="185.5924704"/>
  </r>
  <r>
    <x v="8"/>
    <x v="0"/>
    <x v="0"/>
    <s v="KTOE"/>
    <x v="8"/>
    <x v="1"/>
    <x v="0"/>
    <n v="2.1729492000000001"/>
  </r>
  <r>
    <x v="13"/>
    <x v="0"/>
    <x v="0"/>
    <s v="KTOE"/>
    <x v="28"/>
    <x v="1"/>
    <x v="0"/>
    <n v="5.4595871999999996"/>
  </r>
  <r>
    <x v="13"/>
    <x v="0"/>
    <x v="0"/>
    <s v="KTOE"/>
    <x v="13"/>
    <x v="4"/>
    <x v="0"/>
    <n v="1.9175544"/>
  </r>
  <r>
    <x v="13"/>
    <x v="0"/>
    <x v="0"/>
    <s v="KTOE"/>
    <x v="10"/>
    <x v="1"/>
    <x v="0"/>
    <n v="3.7806804000000001"/>
  </r>
  <r>
    <x v="1"/>
    <x v="2"/>
    <x v="2"/>
    <s v="KTOE"/>
    <x v="30"/>
    <x v="2"/>
    <x v="0"/>
    <n v="38.154308399999998"/>
  </r>
  <r>
    <x v="1"/>
    <x v="2"/>
    <x v="2"/>
    <s v="KTOE"/>
    <x v="18"/>
    <x v="2"/>
    <x v="0"/>
    <n v="70.107966000000005"/>
  </r>
  <r>
    <x v="3"/>
    <x v="2"/>
    <x v="2"/>
    <s v="KTOE"/>
    <x v="7"/>
    <x v="1"/>
    <x v="0"/>
    <n v="0.81642599999999999"/>
  </r>
  <r>
    <x v="3"/>
    <x v="2"/>
    <x v="2"/>
    <s v="KTOE"/>
    <x v="9"/>
    <x v="5"/>
    <x v="0"/>
    <n v="5.4428400000000002E-2"/>
  </r>
  <r>
    <x v="8"/>
    <x v="2"/>
    <x v="2"/>
    <s v="KTOE"/>
    <x v="3"/>
    <x v="1"/>
    <x v="0"/>
    <n v="23.714035200000001"/>
  </r>
  <r>
    <x v="13"/>
    <x v="2"/>
    <x v="2"/>
    <s v="KTOE"/>
    <x v="1"/>
    <x v="3"/>
    <x v="0"/>
    <n v="0.23027400000000001"/>
  </r>
  <r>
    <x v="9"/>
    <x v="2"/>
    <x v="2"/>
    <s v="KTOE"/>
    <x v="6"/>
    <x v="2"/>
    <x v="0"/>
    <n v="6.2801999999999997E-2"/>
  </r>
  <r>
    <x v="2"/>
    <x v="0"/>
    <x v="0"/>
    <s v="KTOE"/>
    <x v="3"/>
    <x v="5"/>
    <x v="0"/>
    <n v="3.7932408"/>
  </r>
  <r>
    <x v="0"/>
    <x v="0"/>
    <x v="0"/>
    <s v="KTOE"/>
    <x v="34"/>
    <x v="3"/>
    <x v="0"/>
    <n v="0.272142"/>
  </r>
  <r>
    <x v="1"/>
    <x v="0"/>
    <x v="0"/>
    <s v="KTOE"/>
    <x v="28"/>
    <x v="0"/>
    <x v="0"/>
    <n v="3160.3724855999999"/>
  </r>
  <r>
    <x v="1"/>
    <x v="0"/>
    <x v="0"/>
    <s v="KTOE"/>
    <x v="25"/>
    <x v="5"/>
    <x v="0"/>
    <n v="6377.2207164000001"/>
  </r>
  <r>
    <x v="12"/>
    <x v="0"/>
    <x v="0"/>
    <s v="KTOE"/>
    <x v="22"/>
    <x v="3"/>
    <x v="0"/>
    <n v="3.8392955999999998"/>
  </r>
  <r>
    <x v="3"/>
    <x v="0"/>
    <x v="0"/>
    <s v="KTOE"/>
    <x v="7"/>
    <x v="4"/>
    <x v="0"/>
    <n v="9.3826187999999995"/>
  </r>
  <r>
    <x v="3"/>
    <x v="0"/>
    <x v="0"/>
    <s v="KTOE"/>
    <x v="14"/>
    <x v="1"/>
    <x v="0"/>
    <n v="10.4711868"/>
  </r>
  <r>
    <x v="3"/>
    <x v="0"/>
    <x v="0"/>
    <s v="KTOE"/>
    <x v="9"/>
    <x v="2"/>
    <x v="0"/>
    <n v="0.15491160000000001"/>
  </r>
  <r>
    <x v="3"/>
    <x v="0"/>
    <x v="0"/>
    <s v="KTOE"/>
    <x v="20"/>
    <x v="2"/>
    <x v="0"/>
    <n v="0.92109600000000003"/>
  </r>
  <r>
    <x v="3"/>
    <x v="0"/>
    <x v="0"/>
    <s v="KTOE"/>
    <x v="33"/>
    <x v="5"/>
    <x v="0"/>
    <n v="0.84154680000000004"/>
  </r>
  <r>
    <x v="1"/>
    <x v="3"/>
    <x v="3"/>
    <s v="KTOE"/>
    <x v="1"/>
    <x v="1"/>
    <x v="3"/>
    <n v="0.35169119999999998"/>
  </r>
  <r>
    <x v="13"/>
    <x v="4"/>
    <x v="4"/>
    <s v="KTOE"/>
    <x v="23"/>
    <x v="3"/>
    <x v="5"/>
    <n v="0.64476719999999998"/>
  </r>
  <r>
    <x v="1"/>
    <x v="2"/>
    <x v="2"/>
    <s v="KTOE"/>
    <x v="28"/>
    <x v="3"/>
    <x v="4"/>
    <n v="47.478312000000003"/>
  </r>
  <r>
    <x v="1"/>
    <x v="2"/>
    <x v="2"/>
    <s v="KTOE"/>
    <x v="10"/>
    <x v="4"/>
    <x v="4"/>
    <n v="49.5549648"/>
  </r>
  <r>
    <x v="1"/>
    <x v="2"/>
    <x v="2"/>
    <s v="KTOE"/>
    <x v="35"/>
    <x v="4"/>
    <x v="4"/>
    <n v="2.7632880000000002"/>
  </r>
  <r>
    <x v="1"/>
    <x v="2"/>
    <x v="2"/>
    <s v="KTOE"/>
    <x v="25"/>
    <x v="4"/>
    <x v="4"/>
    <n v="23.7935844"/>
  </r>
  <r>
    <x v="3"/>
    <x v="2"/>
    <x v="2"/>
    <s v="KTOE"/>
    <x v="16"/>
    <x v="4"/>
    <x v="4"/>
    <n v="1.2560399999999999E-2"/>
  </r>
  <r>
    <x v="3"/>
    <x v="2"/>
    <x v="2"/>
    <s v="KTOE"/>
    <x v="20"/>
    <x v="5"/>
    <x v="4"/>
    <n v="0.18003240000000001"/>
  </r>
  <r>
    <x v="8"/>
    <x v="2"/>
    <x v="2"/>
    <s v="KTOE"/>
    <x v="14"/>
    <x v="5"/>
    <x v="4"/>
    <n v="3.7220651999999999"/>
  </r>
  <r>
    <x v="8"/>
    <x v="2"/>
    <x v="2"/>
    <s v="KTOE"/>
    <x v="9"/>
    <x v="0"/>
    <x v="4"/>
    <n v="5.2335000000000003"/>
  </r>
  <r>
    <x v="8"/>
    <x v="2"/>
    <x v="2"/>
    <s v="KTOE"/>
    <x v="16"/>
    <x v="2"/>
    <x v="4"/>
    <n v="2.1101472000000001"/>
  </r>
  <r>
    <x v="8"/>
    <x v="2"/>
    <x v="2"/>
    <s v="KTOE"/>
    <x v="3"/>
    <x v="2"/>
    <x v="4"/>
    <n v="24.095033999999998"/>
  </r>
  <r>
    <x v="13"/>
    <x v="2"/>
    <x v="2"/>
    <s v="KTOE"/>
    <x v="33"/>
    <x v="3"/>
    <x v="4"/>
    <n v="3.7681199999999998E-2"/>
  </r>
  <r>
    <x v="9"/>
    <x v="2"/>
    <x v="2"/>
    <s v="KTOE"/>
    <x v="6"/>
    <x v="2"/>
    <x v="4"/>
    <n v="6.2801999999999997E-2"/>
  </r>
  <r>
    <x v="0"/>
    <x v="1"/>
    <x v="1"/>
    <s v="KTOE"/>
    <x v="19"/>
    <x v="2"/>
    <x v="2"/>
    <n v="0.8080524"/>
  </r>
  <r>
    <x v="0"/>
    <x v="1"/>
    <x v="1"/>
    <s v="KTOE"/>
    <x v="31"/>
    <x v="3"/>
    <x v="2"/>
    <n v="18.363304800000002"/>
  </r>
  <r>
    <x v="12"/>
    <x v="0"/>
    <x v="0"/>
    <s v="KTOE"/>
    <x v="16"/>
    <x v="3"/>
    <x v="1"/>
    <n v="17.119825200000001"/>
  </r>
  <r>
    <x v="12"/>
    <x v="0"/>
    <x v="0"/>
    <s v="KTOE"/>
    <x v="23"/>
    <x v="3"/>
    <x v="1"/>
    <n v="0.92109600000000003"/>
  </r>
  <r>
    <x v="8"/>
    <x v="0"/>
    <x v="0"/>
    <s v="KTOE"/>
    <x v="25"/>
    <x v="3"/>
    <x v="1"/>
    <n v="4.1700527999999997"/>
  </r>
  <r>
    <x v="0"/>
    <x v="0"/>
    <x v="0"/>
    <s v="KTOE"/>
    <x v="31"/>
    <x v="4"/>
    <x v="1"/>
    <n v="2636.9178155999998"/>
  </r>
  <r>
    <x v="4"/>
    <x v="0"/>
    <x v="0"/>
    <s v="KTOE"/>
    <x v="28"/>
    <x v="0"/>
    <x v="1"/>
    <n v="72.335343600000002"/>
  </r>
  <r>
    <x v="4"/>
    <x v="0"/>
    <x v="0"/>
    <s v="KTOE"/>
    <x v="9"/>
    <x v="0"/>
    <x v="1"/>
    <n v="95.7604896"/>
  </r>
  <r>
    <x v="13"/>
    <x v="0"/>
    <x v="0"/>
    <s v="KTOE"/>
    <x v="25"/>
    <x v="1"/>
    <x v="1"/>
    <n v="15.683752800000001"/>
  </r>
  <r>
    <x v="2"/>
    <x v="0"/>
    <x v="0"/>
    <s v="KTOE"/>
    <x v="19"/>
    <x v="2"/>
    <x v="1"/>
    <n v="9.21096E-2"/>
  </r>
  <r>
    <x v="5"/>
    <x v="0"/>
    <x v="0"/>
    <s v="KTOE"/>
    <x v="27"/>
    <x v="5"/>
    <x v="1"/>
    <n v="3.7681199999999998E-2"/>
  </r>
  <r>
    <x v="14"/>
    <x v="0"/>
    <x v="0"/>
    <s v="KTOE"/>
    <x v="9"/>
    <x v="3"/>
    <x v="1"/>
    <n v="99.972410400000001"/>
  </r>
  <r>
    <x v="14"/>
    <x v="0"/>
    <x v="0"/>
    <s v="KTOE"/>
    <x v="3"/>
    <x v="4"/>
    <x v="1"/>
    <n v="654.20424720000005"/>
  </r>
  <r>
    <x v="3"/>
    <x v="0"/>
    <x v="0"/>
    <s v="KTOE"/>
    <x v="7"/>
    <x v="3"/>
    <x v="1"/>
    <n v="9.0309276000000001"/>
  </r>
  <r>
    <x v="3"/>
    <x v="0"/>
    <x v="0"/>
    <s v="KTOE"/>
    <x v="4"/>
    <x v="3"/>
    <x v="1"/>
    <n v="1.7835768000000001"/>
  </r>
  <r>
    <x v="3"/>
    <x v="0"/>
    <x v="0"/>
    <s v="KTOE"/>
    <x v="15"/>
    <x v="5"/>
    <x v="1"/>
    <n v="8.7922799999999995E-2"/>
  </r>
  <r>
    <x v="3"/>
    <x v="0"/>
    <x v="0"/>
    <s v="KTOE"/>
    <x v="9"/>
    <x v="0"/>
    <x v="1"/>
    <n v="0.19259280000000001"/>
  </r>
  <r>
    <x v="1"/>
    <x v="3"/>
    <x v="3"/>
    <s v="KTOE"/>
    <x v="18"/>
    <x v="5"/>
    <x v="1"/>
    <n v="2.5204536000000002"/>
  </r>
  <r>
    <x v="13"/>
    <x v="4"/>
    <x v="4"/>
    <s v="KTOE"/>
    <x v="2"/>
    <x v="3"/>
    <x v="1"/>
    <n v="5.1790716000000003"/>
  </r>
  <r>
    <x v="0"/>
    <x v="1"/>
    <x v="1"/>
    <s v="KTOE"/>
    <x v="19"/>
    <x v="2"/>
    <x v="1"/>
    <n v="0.8080524"/>
  </r>
  <r>
    <x v="1"/>
    <x v="2"/>
    <x v="2"/>
    <s v="KTOE"/>
    <x v="25"/>
    <x v="1"/>
    <x v="1"/>
    <n v="63.120196800000002"/>
  </r>
  <r>
    <x v="1"/>
    <x v="2"/>
    <x v="2"/>
    <s v="KTOE"/>
    <x v="16"/>
    <x v="5"/>
    <x v="1"/>
    <n v="15.549775199999999"/>
  </r>
  <r>
    <x v="8"/>
    <x v="2"/>
    <x v="2"/>
    <s v="KTOE"/>
    <x v="16"/>
    <x v="4"/>
    <x v="1"/>
    <n v="2.323674"/>
  </r>
  <r>
    <x v="8"/>
    <x v="2"/>
    <x v="2"/>
    <s v="KTOE"/>
    <x v="9"/>
    <x v="2"/>
    <x v="1"/>
    <n v="4.6599084"/>
  </r>
  <r>
    <x v="3"/>
    <x v="2"/>
    <x v="2"/>
    <s v="KTOE"/>
    <x v="4"/>
    <x v="1"/>
    <x v="1"/>
    <n v="0.98389800000000005"/>
  </r>
  <r>
    <x v="14"/>
    <x v="0"/>
    <x v="0"/>
    <s v="KTOE"/>
    <x v="6"/>
    <x v="1"/>
    <x v="0"/>
    <n v="0.62802000000000002"/>
  </r>
  <r>
    <x v="14"/>
    <x v="0"/>
    <x v="0"/>
    <s v="KTOE"/>
    <x v="25"/>
    <x v="3"/>
    <x v="0"/>
    <n v="150.2391312"/>
  </r>
  <r>
    <x v="5"/>
    <x v="0"/>
    <x v="0"/>
    <s v="KTOE"/>
    <x v="27"/>
    <x v="0"/>
    <x v="0"/>
    <n v="9.6296400000000004E-2"/>
  </r>
  <r>
    <x v="8"/>
    <x v="0"/>
    <x v="0"/>
    <s v="KTOE"/>
    <x v="16"/>
    <x v="5"/>
    <x v="0"/>
    <n v="2.365542"/>
  </r>
  <r>
    <x v="13"/>
    <x v="0"/>
    <x v="0"/>
    <s v="KTOE"/>
    <x v="23"/>
    <x v="4"/>
    <x v="0"/>
    <n v="2.323674"/>
  </r>
  <r>
    <x v="13"/>
    <x v="0"/>
    <x v="0"/>
    <s v="KTOE"/>
    <x v="1"/>
    <x v="4"/>
    <x v="0"/>
    <n v="7.5822947999999997"/>
  </r>
  <r>
    <x v="13"/>
    <x v="0"/>
    <x v="0"/>
    <s v="KTOE"/>
    <x v="25"/>
    <x v="1"/>
    <x v="0"/>
    <n v="15.683752800000001"/>
  </r>
  <r>
    <x v="13"/>
    <x v="2"/>
    <x v="2"/>
    <s v="KTOE"/>
    <x v="3"/>
    <x v="3"/>
    <x v="0"/>
    <n v="3.4917912000000002"/>
  </r>
  <r>
    <x v="2"/>
    <x v="0"/>
    <x v="0"/>
    <s v="KTOE"/>
    <x v="22"/>
    <x v="5"/>
    <x v="0"/>
    <n v="4.563612"/>
  </r>
  <r>
    <x v="0"/>
    <x v="0"/>
    <x v="0"/>
    <s v="KTOE"/>
    <x v="36"/>
    <x v="0"/>
    <x v="0"/>
    <n v="5.1581375999999999"/>
  </r>
  <r>
    <x v="0"/>
    <x v="0"/>
    <x v="0"/>
    <s v="KTOE"/>
    <x v="29"/>
    <x v="1"/>
    <x v="0"/>
    <n v="56.932106400000002"/>
  </r>
  <r>
    <x v="1"/>
    <x v="0"/>
    <x v="0"/>
    <s v="KTOE"/>
    <x v="16"/>
    <x v="0"/>
    <x v="0"/>
    <n v="495.72968040000001"/>
  </r>
  <r>
    <x v="1"/>
    <x v="0"/>
    <x v="0"/>
    <s v="KTOE"/>
    <x v="23"/>
    <x v="3"/>
    <x v="0"/>
    <n v="1125.6797951999999"/>
  </r>
  <r>
    <x v="1"/>
    <x v="0"/>
    <x v="0"/>
    <s v="KTOE"/>
    <x v="35"/>
    <x v="4"/>
    <x v="0"/>
    <n v="27.616132799999999"/>
  </r>
  <r>
    <x v="12"/>
    <x v="0"/>
    <x v="0"/>
    <s v="KTOE"/>
    <x v="16"/>
    <x v="1"/>
    <x v="0"/>
    <n v="31.5182304"/>
  </r>
  <r>
    <x v="12"/>
    <x v="0"/>
    <x v="0"/>
    <s v="KTOE"/>
    <x v="9"/>
    <x v="4"/>
    <x v="0"/>
    <n v="3.3996816000000001"/>
  </r>
  <r>
    <x v="12"/>
    <x v="0"/>
    <x v="0"/>
    <s v="KTOE"/>
    <x v="23"/>
    <x v="1"/>
    <x v="0"/>
    <n v="0.36006480000000002"/>
  </r>
  <r>
    <x v="3"/>
    <x v="0"/>
    <x v="0"/>
    <s v="KTOE"/>
    <x v="16"/>
    <x v="4"/>
    <x v="0"/>
    <n v="2.0934000000000001E-2"/>
  </r>
  <r>
    <x v="3"/>
    <x v="0"/>
    <x v="0"/>
    <s v="KTOE"/>
    <x v="30"/>
    <x v="2"/>
    <x v="0"/>
    <n v="25.962346799999999"/>
  </r>
  <r>
    <x v="13"/>
    <x v="4"/>
    <x v="4"/>
    <s v="KTOE"/>
    <x v="33"/>
    <x v="2"/>
    <x v="5"/>
    <n v="1.4695668"/>
  </r>
  <r>
    <x v="13"/>
    <x v="4"/>
    <x v="4"/>
    <s v="KTOE"/>
    <x v="1"/>
    <x v="4"/>
    <x v="5"/>
    <n v="4.9027428000000004"/>
  </r>
  <r>
    <x v="13"/>
    <x v="4"/>
    <x v="4"/>
    <s v="KTOE"/>
    <x v="2"/>
    <x v="4"/>
    <x v="5"/>
    <n v="4.7268971999999998"/>
  </r>
  <r>
    <x v="1"/>
    <x v="2"/>
    <x v="2"/>
    <s v="KTOE"/>
    <x v="7"/>
    <x v="0"/>
    <x v="4"/>
    <n v="83.748560400000002"/>
  </r>
  <r>
    <x v="1"/>
    <x v="2"/>
    <x v="2"/>
    <s v="KTOE"/>
    <x v="30"/>
    <x v="2"/>
    <x v="4"/>
    <n v="38.154308399999998"/>
  </r>
  <r>
    <x v="1"/>
    <x v="2"/>
    <x v="2"/>
    <s v="KTOE"/>
    <x v="23"/>
    <x v="4"/>
    <x v="4"/>
    <n v="55.655132399999999"/>
  </r>
  <r>
    <x v="3"/>
    <x v="2"/>
    <x v="2"/>
    <s v="KTOE"/>
    <x v="7"/>
    <x v="4"/>
    <x v="4"/>
    <n v="0.54428399999999999"/>
  </r>
  <r>
    <x v="3"/>
    <x v="2"/>
    <x v="2"/>
    <s v="KTOE"/>
    <x v="28"/>
    <x v="2"/>
    <x v="4"/>
    <n v="8.3736000000000001E-3"/>
  </r>
  <r>
    <x v="3"/>
    <x v="2"/>
    <x v="2"/>
    <s v="KTOE"/>
    <x v="9"/>
    <x v="2"/>
    <x v="4"/>
    <n v="1.2560399999999999E-2"/>
  </r>
  <r>
    <x v="3"/>
    <x v="2"/>
    <x v="2"/>
    <s v="KTOE"/>
    <x v="14"/>
    <x v="1"/>
    <x v="4"/>
    <n v="2.2022567999999998"/>
  </r>
  <r>
    <x v="8"/>
    <x v="2"/>
    <x v="2"/>
    <s v="KTOE"/>
    <x v="29"/>
    <x v="5"/>
    <x v="4"/>
    <n v="0.38099880000000003"/>
  </r>
  <r>
    <x v="8"/>
    <x v="2"/>
    <x v="2"/>
    <s v="KTOE"/>
    <x v="25"/>
    <x v="1"/>
    <x v="4"/>
    <n v="3.1442868000000002"/>
  </r>
  <r>
    <x v="13"/>
    <x v="2"/>
    <x v="2"/>
    <s v="KTOE"/>
    <x v="1"/>
    <x v="3"/>
    <x v="4"/>
    <n v="0.23027400000000001"/>
  </r>
  <r>
    <x v="12"/>
    <x v="0"/>
    <x v="0"/>
    <s v="KTOE"/>
    <x v="6"/>
    <x v="1"/>
    <x v="1"/>
    <n v="1.1220623999999999"/>
  </r>
  <r>
    <x v="12"/>
    <x v="0"/>
    <x v="0"/>
    <s v="KTOE"/>
    <x v="22"/>
    <x v="4"/>
    <x v="1"/>
    <n v="4.8608748000000004"/>
  </r>
  <r>
    <x v="8"/>
    <x v="0"/>
    <x v="0"/>
    <s v="KTOE"/>
    <x v="14"/>
    <x v="2"/>
    <x v="1"/>
    <n v="10.693087200000001"/>
  </r>
  <r>
    <x v="8"/>
    <x v="0"/>
    <x v="0"/>
    <s v="KTOE"/>
    <x v="16"/>
    <x v="1"/>
    <x v="1"/>
    <n v="2.1520152000000001"/>
  </r>
  <r>
    <x v="8"/>
    <x v="0"/>
    <x v="0"/>
    <s v="KTOE"/>
    <x v="3"/>
    <x v="5"/>
    <x v="1"/>
    <n v="16.659277199999998"/>
  </r>
  <r>
    <x v="13"/>
    <x v="0"/>
    <x v="0"/>
    <s v="KTOE"/>
    <x v="33"/>
    <x v="4"/>
    <x v="1"/>
    <n v="20.469265199999999"/>
  </r>
  <r>
    <x v="13"/>
    <x v="0"/>
    <x v="0"/>
    <s v="KTOE"/>
    <x v="23"/>
    <x v="3"/>
    <x v="1"/>
    <n v="3.0186828000000001"/>
  </r>
  <r>
    <x v="13"/>
    <x v="0"/>
    <x v="0"/>
    <s v="KTOE"/>
    <x v="18"/>
    <x v="3"/>
    <x v="1"/>
    <n v="14.4067788"/>
  </r>
  <r>
    <x v="0"/>
    <x v="0"/>
    <x v="0"/>
    <s v="KTOE"/>
    <x v="19"/>
    <x v="2"/>
    <x v="1"/>
    <n v="54.863827200000003"/>
  </r>
  <r>
    <x v="0"/>
    <x v="0"/>
    <x v="0"/>
    <s v="KTOE"/>
    <x v="34"/>
    <x v="1"/>
    <x v="1"/>
    <n v="0.38099880000000003"/>
  </r>
  <r>
    <x v="0"/>
    <x v="0"/>
    <x v="0"/>
    <s v="KTOE"/>
    <x v="24"/>
    <x v="2"/>
    <x v="1"/>
    <n v="82.781409600000003"/>
  </r>
  <r>
    <x v="1"/>
    <x v="0"/>
    <x v="0"/>
    <s v="KTOE"/>
    <x v="28"/>
    <x v="1"/>
    <x v="1"/>
    <n v="3260.4663132000001"/>
  </r>
  <r>
    <x v="1"/>
    <x v="0"/>
    <x v="0"/>
    <s v="KTOE"/>
    <x v="23"/>
    <x v="5"/>
    <x v="1"/>
    <n v="1100.7264671999999"/>
  </r>
  <r>
    <x v="1"/>
    <x v="0"/>
    <x v="0"/>
    <s v="KTOE"/>
    <x v="35"/>
    <x v="1"/>
    <x v="1"/>
    <n v="31.819680000000002"/>
  </r>
  <r>
    <x v="1"/>
    <x v="0"/>
    <x v="0"/>
    <s v="KTOE"/>
    <x v="25"/>
    <x v="4"/>
    <x v="1"/>
    <n v="5843.5502544000001"/>
  </r>
  <r>
    <x v="13"/>
    <x v="0"/>
    <x v="0"/>
    <s v="KTOE"/>
    <x v="1"/>
    <x v="1"/>
    <x v="1"/>
    <n v="8.0177219999999991"/>
  </r>
  <r>
    <x v="9"/>
    <x v="0"/>
    <x v="0"/>
    <s v="KTOE"/>
    <x v="6"/>
    <x v="0"/>
    <x v="1"/>
    <n v="3.7681199999999998E-2"/>
  </r>
  <r>
    <x v="2"/>
    <x v="0"/>
    <x v="0"/>
    <s v="KTOE"/>
    <x v="16"/>
    <x v="2"/>
    <x v="1"/>
    <n v="40.641267599999999"/>
  </r>
  <r>
    <x v="14"/>
    <x v="0"/>
    <x v="0"/>
    <s v="KTOE"/>
    <x v="7"/>
    <x v="4"/>
    <x v="1"/>
    <n v="45.53145"/>
  </r>
  <r>
    <x v="14"/>
    <x v="0"/>
    <x v="0"/>
    <s v="KTOE"/>
    <x v="14"/>
    <x v="3"/>
    <x v="1"/>
    <n v="287.61222600000002"/>
  </r>
  <r>
    <x v="3"/>
    <x v="0"/>
    <x v="0"/>
    <s v="KTOE"/>
    <x v="16"/>
    <x v="3"/>
    <x v="1"/>
    <n v="3.7681199999999998E-2"/>
  </r>
  <r>
    <x v="3"/>
    <x v="0"/>
    <x v="0"/>
    <s v="KTOE"/>
    <x v="30"/>
    <x v="0"/>
    <x v="1"/>
    <n v="25.0203168"/>
  </r>
  <r>
    <x v="3"/>
    <x v="0"/>
    <x v="0"/>
    <s v="KTOE"/>
    <x v="6"/>
    <x v="5"/>
    <x v="1"/>
    <n v="0.25958160000000002"/>
  </r>
  <r>
    <x v="1"/>
    <x v="3"/>
    <x v="3"/>
    <s v="KTOE"/>
    <x v="25"/>
    <x v="2"/>
    <x v="1"/>
    <n v="0.293076"/>
  </r>
  <r>
    <x v="13"/>
    <x v="4"/>
    <x v="4"/>
    <s v="KTOE"/>
    <x v="23"/>
    <x v="1"/>
    <x v="1"/>
    <n v="0.56940480000000004"/>
  </r>
  <r>
    <x v="0"/>
    <x v="1"/>
    <x v="1"/>
    <s v="KTOE"/>
    <x v="26"/>
    <x v="4"/>
    <x v="1"/>
    <n v="23.5549368"/>
  </r>
  <r>
    <x v="9"/>
    <x v="2"/>
    <x v="2"/>
    <s v="KTOE"/>
    <x v="6"/>
    <x v="0"/>
    <x v="1"/>
    <n v="3.7681199999999998E-2"/>
  </r>
  <r>
    <x v="1"/>
    <x v="2"/>
    <x v="2"/>
    <s v="KTOE"/>
    <x v="28"/>
    <x v="5"/>
    <x v="1"/>
    <n v="78.448071600000006"/>
  </r>
  <r>
    <x v="3"/>
    <x v="2"/>
    <x v="2"/>
    <s v="KTOE"/>
    <x v="14"/>
    <x v="4"/>
    <x v="1"/>
    <n v="1.9887300000000001"/>
  </r>
  <r>
    <x v="13"/>
    <x v="2"/>
    <x v="2"/>
    <s v="KTOE"/>
    <x v="33"/>
    <x v="1"/>
    <x v="1"/>
    <n v="0.16747200000000001"/>
  </r>
  <r>
    <x v="14"/>
    <x v="0"/>
    <x v="0"/>
    <s v="KTOE"/>
    <x v="28"/>
    <x v="3"/>
    <x v="0"/>
    <n v="72.481881599999994"/>
  </r>
  <r>
    <x v="5"/>
    <x v="0"/>
    <x v="0"/>
    <s v="KTOE"/>
    <x v="3"/>
    <x v="4"/>
    <x v="0"/>
    <n v="1.0634471999999999"/>
  </r>
  <r>
    <x v="8"/>
    <x v="0"/>
    <x v="0"/>
    <s v="KTOE"/>
    <x v="2"/>
    <x v="1"/>
    <x v="0"/>
    <n v="2.1017736"/>
  </r>
  <r>
    <x v="13"/>
    <x v="0"/>
    <x v="0"/>
    <s v="KTOE"/>
    <x v="3"/>
    <x v="3"/>
    <x v="0"/>
    <n v="81.429073200000005"/>
  </r>
  <r>
    <x v="13"/>
    <x v="0"/>
    <x v="0"/>
    <s v="KTOE"/>
    <x v="2"/>
    <x v="1"/>
    <x v="0"/>
    <n v="13.904362799999999"/>
  </r>
  <r>
    <x v="6"/>
    <x v="0"/>
    <x v="0"/>
    <s v="KTOE"/>
    <x v="11"/>
    <x v="1"/>
    <x v="0"/>
    <n v="0.25958160000000002"/>
  </r>
  <r>
    <x v="7"/>
    <x v="0"/>
    <x v="0"/>
    <s v="KTOE"/>
    <x v="7"/>
    <x v="0"/>
    <x v="0"/>
    <n v="7.6241627999999997"/>
  </r>
  <r>
    <x v="7"/>
    <x v="0"/>
    <x v="0"/>
    <s v="KTOE"/>
    <x v="28"/>
    <x v="2"/>
    <x v="0"/>
    <n v="0.25958160000000002"/>
  </r>
  <r>
    <x v="1"/>
    <x v="2"/>
    <x v="2"/>
    <s v="KTOE"/>
    <x v="0"/>
    <x v="2"/>
    <x v="0"/>
    <n v="31.049308799999999"/>
  </r>
  <r>
    <x v="1"/>
    <x v="2"/>
    <x v="2"/>
    <s v="KTOE"/>
    <x v="1"/>
    <x v="1"/>
    <x v="0"/>
    <n v="38.589735599999997"/>
  </r>
  <r>
    <x v="1"/>
    <x v="2"/>
    <x v="2"/>
    <s v="KTOE"/>
    <x v="35"/>
    <x v="2"/>
    <x v="0"/>
    <n v="2.9475072"/>
  </r>
  <r>
    <x v="3"/>
    <x v="2"/>
    <x v="2"/>
    <s v="KTOE"/>
    <x v="20"/>
    <x v="1"/>
    <x v="0"/>
    <n v="0.17584559999999999"/>
  </r>
  <r>
    <x v="13"/>
    <x v="2"/>
    <x v="2"/>
    <s v="KTOE"/>
    <x v="33"/>
    <x v="2"/>
    <x v="0"/>
    <n v="8.3736000000000001E-3"/>
  </r>
  <r>
    <x v="2"/>
    <x v="0"/>
    <x v="0"/>
    <s v="KTOE"/>
    <x v="16"/>
    <x v="1"/>
    <x v="0"/>
    <n v="42.931447200000001"/>
  </r>
  <r>
    <x v="2"/>
    <x v="0"/>
    <x v="0"/>
    <s v="KTOE"/>
    <x v="22"/>
    <x v="4"/>
    <x v="0"/>
    <n v="4.7478312000000003"/>
  </r>
  <r>
    <x v="0"/>
    <x v="0"/>
    <x v="0"/>
    <s v="KTOE"/>
    <x v="26"/>
    <x v="2"/>
    <x v="0"/>
    <n v="1381.9831308"/>
  </r>
  <r>
    <x v="0"/>
    <x v="0"/>
    <x v="0"/>
    <s v="KTOE"/>
    <x v="31"/>
    <x v="3"/>
    <x v="0"/>
    <n v="2693.6447687999998"/>
  </r>
  <r>
    <x v="1"/>
    <x v="0"/>
    <x v="0"/>
    <s v="KTOE"/>
    <x v="0"/>
    <x v="0"/>
    <x v="0"/>
    <n v="217.33678800000001"/>
  </r>
  <r>
    <x v="1"/>
    <x v="0"/>
    <x v="0"/>
    <s v="KTOE"/>
    <x v="1"/>
    <x v="2"/>
    <x v="0"/>
    <n v="652.76398800000004"/>
  </r>
  <r>
    <x v="12"/>
    <x v="0"/>
    <x v="0"/>
    <s v="KTOE"/>
    <x v="14"/>
    <x v="0"/>
    <x v="0"/>
    <n v="135.71930879999999"/>
  </r>
  <r>
    <x v="3"/>
    <x v="0"/>
    <x v="0"/>
    <s v="KTOE"/>
    <x v="7"/>
    <x v="5"/>
    <x v="0"/>
    <n v="5.0157863999999996"/>
  </r>
  <r>
    <x v="3"/>
    <x v="0"/>
    <x v="0"/>
    <s v="KTOE"/>
    <x v="4"/>
    <x v="0"/>
    <x v="0"/>
    <n v="2.0933999999999999"/>
  </r>
  <r>
    <x v="3"/>
    <x v="0"/>
    <x v="0"/>
    <s v="KTOE"/>
    <x v="6"/>
    <x v="1"/>
    <x v="0"/>
    <n v="0.32657039999999998"/>
  </r>
  <r>
    <x v="1"/>
    <x v="2"/>
    <x v="2"/>
    <s v="KTOE"/>
    <x v="10"/>
    <x v="5"/>
    <x v="4"/>
    <n v="49.868974799999997"/>
  </r>
  <r>
    <x v="1"/>
    <x v="2"/>
    <x v="2"/>
    <s v="KTOE"/>
    <x v="35"/>
    <x v="5"/>
    <x v="4"/>
    <n v="3.4792307999999998"/>
  </r>
  <r>
    <x v="1"/>
    <x v="2"/>
    <x v="2"/>
    <s v="KTOE"/>
    <x v="3"/>
    <x v="2"/>
    <x v="4"/>
    <n v="8.3736000000000005E-2"/>
  </r>
  <r>
    <x v="1"/>
    <x v="2"/>
    <x v="2"/>
    <s v="KTOE"/>
    <x v="25"/>
    <x v="5"/>
    <x v="4"/>
    <n v="83.673197999999999"/>
  </r>
  <r>
    <x v="3"/>
    <x v="2"/>
    <x v="2"/>
    <s v="KTOE"/>
    <x v="16"/>
    <x v="5"/>
    <x v="4"/>
    <n v="1.67472E-2"/>
  </r>
  <r>
    <x v="8"/>
    <x v="2"/>
    <x v="2"/>
    <s v="KTOE"/>
    <x v="29"/>
    <x v="4"/>
    <x v="4"/>
    <n v="0.38937240000000001"/>
  </r>
  <r>
    <x v="13"/>
    <x v="2"/>
    <x v="2"/>
    <s v="KTOE"/>
    <x v="18"/>
    <x v="1"/>
    <x v="4"/>
    <n v="8.3736000000000001E-3"/>
  </r>
  <r>
    <x v="0"/>
    <x v="1"/>
    <x v="1"/>
    <s v="KTOE"/>
    <x v="36"/>
    <x v="3"/>
    <x v="2"/>
    <n v="0.23027400000000001"/>
  </r>
  <r>
    <x v="0"/>
    <x v="1"/>
    <x v="1"/>
    <s v="KTOE"/>
    <x v="5"/>
    <x v="0"/>
    <x v="2"/>
    <n v="5.5726307999999998"/>
  </r>
  <r>
    <x v="8"/>
    <x v="0"/>
    <x v="0"/>
    <s v="KTOE"/>
    <x v="3"/>
    <x v="4"/>
    <x v="1"/>
    <n v="40.452861599999999"/>
  </r>
  <r>
    <x v="0"/>
    <x v="0"/>
    <x v="0"/>
    <s v="KTOE"/>
    <x v="31"/>
    <x v="5"/>
    <x v="1"/>
    <n v="2445.71922"/>
  </r>
  <r>
    <x v="0"/>
    <x v="0"/>
    <x v="0"/>
    <s v="KTOE"/>
    <x v="5"/>
    <x v="2"/>
    <x v="1"/>
    <n v="8708.3011655999999"/>
  </r>
  <r>
    <x v="1"/>
    <x v="0"/>
    <x v="0"/>
    <s v="KTOE"/>
    <x v="30"/>
    <x v="1"/>
    <x v="1"/>
    <n v="786.02145840000003"/>
  </r>
  <r>
    <x v="1"/>
    <x v="0"/>
    <x v="0"/>
    <s v="KTOE"/>
    <x v="23"/>
    <x v="4"/>
    <x v="1"/>
    <n v="1069.2626651999999"/>
  </r>
  <r>
    <x v="13"/>
    <x v="0"/>
    <x v="0"/>
    <s v="KTOE"/>
    <x v="3"/>
    <x v="1"/>
    <x v="1"/>
    <n v="66.704097599999997"/>
  </r>
  <r>
    <x v="2"/>
    <x v="0"/>
    <x v="0"/>
    <s v="KTOE"/>
    <x v="3"/>
    <x v="3"/>
    <x v="1"/>
    <n v="2.9098259999999998"/>
  </r>
  <r>
    <x v="14"/>
    <x v="0"/>
    <x v="0"/>
    <s v="KTOE"/>
    <x v="6"/>
    <x v="0"/>
    <x v="1"/>
    <n v="0.71175600000000006"/>
  </r>
  <r>
    <x v="14"/>
    <x v="0"/>
    <x v="0"/>
    <s v="KTOE"/>
    <x v="3"/>
    <x v="5"/>
    <x v="1"/>
    <n v="511.68976199999997"/>
  </r>
  <r>
    <x v="14"/>
    <x v="0"/>
    <x v="0"/>
    <s v="KTOE"/>
    <x v="25"/>
    <x v="2"/>
    <x v="1"/>
    <n v="149.4603864"/>
  </r>
  <r>
    <x v="5"/>
    <x v="0"/>
    <x v="0"/>
    <s v="KTOE"/>
    <x v="3"/>
    <x v="0"/>
    <x v="1"/>
    <n v="0.79967880000000002"/>
  </r>
  <r>
    <x v="3"/>
    <x v="0"/>
    <x v="0"/>
    <s v="KTOE"/>
    <x v="6"/>
    <x v="4"/>
    <x v="1"/>
    <n v="0.439614"/>
  </r>
  <r>
    <x v="3"/>
    <x v="0"/>
    <x v="0"/>
    <s v="KTOE"/>
    <x v="20"/>
    <x v="3"/>
    <x v="1"/>
    <n v="0.99227160000000003"/>
  </r>
  <r>
    <x v="3"/>
    <x v="0"/>
    <x v="0"/>
    <s v="KTOE"/>
    <x v="33"/>
    <x v="3"/>
    <x v="1"/>
    <n v="0.17584559999999999"/>
  </r>
  <r>
    <x v="13"/>
    <x v="4"/>
    <x v="4"/>
    <s v="KTOE"/>
    <x v="25"/>
    <x v="0"/>
    <x v="1"/>
    <n v="2.4199704"/>
  </r>
  <r>
    <x v="13"/>
    <x v="2"/>
    <x v="2"/>
    <s v="KTOE"/>
    <x v="3"/>
    <x v="0"/>
    <x v="1"/>
    <n v="3.4289892000000002"/>
  </r>
  <r>
    <x v="1"/>
    <x v="2"/>
    <x v="2"/>
    <s v="KTOE"/>
    <x v="0"/>
    <x v="0"/>
    <x v="1"/>
    <n v="26.829014399999998"/>
  </r>
  <r>
    <x v="1"/>
    <x v="2"/>
    <x v="2"/>
    <s v="KTOE"/>
    <x v="10"/>
    <x v="2"/>
    <x v="1"/>
    <n v="53.750138399999997"/>
  </r>
  <r>
    <x v="1"/>
    <x v="2"/>
    <x v="2"/>
    <s v="KTOE"/>
    <x v="3"/>
    <x v="1"/>
    <x v="1"/>
    <n v="0.14235120000000001"/>
  </r>
  <r>
    <x v="1"/>
    <x v="2"/>
    <x v="2"/>
    <s v="KTOE"/>
    <x v="28"/>
    <x v="4"/>
    <x v="1"/>
    <n v="34.147540800000002"/>
  </r>
  <r>
    <x v="1"/>
    <x v="2"/>
    <x v="2"/>
    <s v="KTOE"/>
    <x v="23"/>
    <x v="0"/>
    <x v="1"/>
    <n v="68.722135199999997"/>
  </r>
  <r>
    <x v="1"/>
    <x v="2"/>
    <x v="2"/>
    <s v="KTOE"/>
    <x v="18"/>
    <x v="1"/>
    <x v="1"/>
    <n v="42.0731532"/>
  </r>
  <r>
    <x v="8"/>
    <x v="2"/>
    <x v="2"/>
    <s v="KTOE"/>
    <x v="16"/>
    <x v="5"/>
    <x v="1"/>
    <n v="2.1855096000000001"/>
  </r>
  <r>
    <x v="8"/>
    <x v="2"/>
    <x v="2"/>
    <s v="KTOE"/>
    <x v="14"/>
    <x v="1"/>
    <x v="1"/>
    <n v="4.0025807999999996"/>
  </r>
  <r>
    <x v="3"/>
    <x v="2"/>
    <x v="2"/>
    <s v="KTOE"/>
    <x v="16"/>
    <x v="2"/>
    <x v="1"/>
    <n v="1.2560399999999999E-2"/>
  </r>
  <r>
    <x v="8"/>
    <x v="2"/>
    <x v="2"/>
    <s v="KTOE"/>
    <x v="3"/>
    <x v="3"/>
    <x v="1"/>
    <n v="25.037064000000001"/>
  </r>
  <r>
    <x v="8"/>
    <x v="2"/>
    <x v="2"/>
    <s v="KTOE"/>
    <x v="2"/>
    <x v="2"/>
    <x v="1"/>
    <n v="2.6628048"/>
  </r>
  <r>
    <x v="14"/>
    <x v="0"/>
    <x v="0"/>
    <s v="KTOE"/>
    <x v="7"/>
    <x v="2"/>
    <x v="0"/>
    <n v="50.346269999999997"/>
  </r>
  <r>
    <x v="14"/>
    <x v="0"/>
    <x v="0"/>
    <s v="KTOE"/>
    <x v="14"/>
    <x v="0"/>
    <x v="0"/>
    <n v="289.48791240000003"/>
  </r>
  <r>
    <x v="8"/>
    <x v="0"/>
    <x v="0"/>
    <s v="KTOE"/>
    <x v="14"/>
    <x v="2"/>
    <x v="0"/>
    <n v="10.693087200000001"/>
  </r>
  <r>
    <x v="13"/>
    <x v="0"/>
    <x v="0"/>
    <s v="KTOE"/>
    <x v="23"/>
    <x v="5"/>
    <x v="0"/>
    <n v="3.0061224000000002"/>
  </r>
  <r>
    <x v="13"/>
    <x v="0"/>
    <x v="0"/>
    <s v="KTOE"/>
    <x v="1"/>
    <x v="5"/>
    <x v="0"/>
    <n v="8.0428428000000007"/>
  </r>
  <r>
    <x v="13"/>
    <x v="2"/>
    <x v="2"/>
    <s v="KTOE"/>
    <x v="9"/>
    <x v="3"/>
    <x v="1"/>
    <n v="0.43124040000000002"/>
  </r>
  <r>
    <x v="3"/>
    <x v="0"/>
    <x v="0"/>
    <s v="KTOE"/>
    <x v="11"/>
    <x v="3"/>
    <x v="0"/>
    <n v="7.9800408000000003"/>
  </r>
  <r>
    <x v="3"/>
    <x v="0"/>
    <x v="0"/>
    <s v="KTOE"/>
    <x v="8"/>
    <x v="5"/>
    <x v="0"/>
    <n v="2.9223864000000002"/>
  </r>
  <r>
    <x v="3"/>
    <x v="0"/>
    <x v="0"/>
    <s v="KTOE"/>
    <x v="3"/>
    <x v="1"/>
    <x v="0"/>
    <n v="20.5069464"/>
  </r>
  <r>
    <x v="3"/>
    <x v="0"/>
    <x v="0"/>
    <s v="KTOE"/>
    <x v="25"/>
    <x v="5"/>
    <x v="0"/>
    <n v="167.29196759999999"/>
  </r>
  <r>
    <x v="8"/>
    <x v="0"/>
    <x v="0"/>
    <s v="KTOE"/>
    <x v="25"/>
    <x v="4"/>
    <x v="0"/>
    <n v="4.4966232000000002"/>
  </r>
  <r>
    <x v="6"/>
    <x v="0"/>
    <x v="0"/>
    <s v="KTOE"/>
    <x v="11"/>
    <x v="2"/>
    <x v="0"/>
    <n v="0.33913080000000001"/>
  </r>
  <r>
    <x v="7"/>
    <x v="0"/>
    <x v="0"/>
    <s v="KTOE"/>
    <x v="7"/>
    <x v="4"/>
    <x v="0"/>
    <n v="8.0972711999999998"/>
  </r>
  <r>
    <x v="1"/>
    <x v="2"/>
    <x v="2"/>
    <s v="KTOE"/>
    <x v="30"/>
    <x v="0"/>
    <x v="0"/>
    <n v="57.313105200000003"/>
  </r>
  <r>
    <x v="1"/>
    <x v="2"/>
    <x v="2"/>
    <s v="KTOE"/>
    <x v="18"/>
    <x v="0"/>
    <x v="0"/>
    <n v="43.965586799999997"/>
  </r>
  <r>
    <x v="1"/>
    <x v="2"/>
    <x v="2"/>
    <s v="KTOE"/>
    <x v="1"/>
    <x v="2"/>
    <x v="0"/>
    <n v="26.401960800000001"/>
  </r>
  <r>
    <x v="3"/>
    <x v="2"/>
    <x v="2"/>
    <s v="KTOE"/>
    <x v="20"/>
    <x v="2"/>
    <x v="0"/>
    <n v="0.14235120000000001"/>
  </r>
  <r>
    <x v="13"/>
    <x v="2"/>
    <x v="2"/>
    <s v="KTOE"/>
    <x v="1"/>
    <x v="1"/>
    <x v="0"/>
    <n v="0.23027400000000001"/>
  </r>
  <r>
    <x v="9"/>
    <x v="2"/>
    <x v="2"/>
    <s v="KTOE"/>
    <x v="6"/>
    <x v="0"/>
    <x v="0"/>
    <n v="3.7681199999999998E-2"/>
  </r>
  <r>
    <x v="2"/>
    <x v="0"/>
    <x v="0"/>
    <s v="KTOE"/>
    <x v="16"/>
    <x v="2"/>
    <x v="0"/>
    <n v="40.641267599999999"/>
  </r>
  <r>
    <x v="0"/>
    <x v="0"/>
    <x v="0"/>
    <s v="KTOE"/>
    <x v="34"/>
    <x v="1"/>
    <x v="0"/>
    <n v="0.38099880000000003"/>
  </r>
  <r>
    <x v="1"/>
    <x v="0"/>
    <x v="0"/>
    <s v="KTOE"/>
    <x v="28"/>
    <x v="5"/>
    <x v="0"/>
    <n v="3273.1020755999998"/>
  </r>
  <r>
    <x v="1"/>
    <x v="0"/>
    <x v="0"/>
    <s v="KTOE"/>
    <x v="0"/>
    <x v="4"/>
    <x v="0"/>
    <n v="203.5329084"/>
  </r>
  <r>
    <x v="12"/>
    <x v="0"/>
    <x v="0"/>
    <s v="KTOE"/>
    <x v="14"/>
    <x v="4"/>
    <x v="0"/>
    <n v="115.0407036"/>
  </r>
  <r>
    <x v="12"/>
    <x v="0"/>
    <x v="0"/>
    <s v="KTOE"/>
    <x v="22"/>
    <x v="1"/>
    <x v="0"/>
    <n v="4.7980727999999999"/>
  </r>
  <r>
    <x v="3"/>
    <x v="0"/>
    <x v="0"/>
    <s v="KTOE"/>
    <x v="4"/>
    <x v="4"/>
    <x v="0"/>
    <n v="0.95459039999999995"/>
  </r>
  <r>
    <x v="3"/>
    <x v="0"/>
    <x v="0"/>
    <s v="KTOE"/>
    <x v="7"/>
    <x v="3"/>
    <x v="0"/>
    <n v="9.0309276000000001"/>
  </r>
  <r>
    <x v="3"/>
    <x v="0"/>
    <x v="0"/>
    <s v="KTOE"/>
    <x v="15"/>
    <x v="5"/>
    <x v="0"/>
    <n v="8.7922799999999995E-2"/>
  </r>
  <r>
    <x v="3"/>
    <x v="0"/>
    <x v="0"/>
    <s v="KTOE"/>
    <x v="9"/>
    <x v="0"/>
    <x v="0"/>
    <n v="0.19259280000000001"/>
  </r>
  <r>
    <x v="3"/>
    <x v="0"/>
    <x v="0"/>
    <s v="KTOE"/>
    <x v="6"/>
    <x v="2"/>
    <x v="0"/>
    <n v="0.48148200000000002"/>
  </r>
  <r>
    <x v="3"/>
    <x v="0"/>
    <x v="0"/>
    <s v="KTOE"/>
    <x v="20"/>
    <x v="0"/>
    <x v="0"/>
    <n v="0.99227160000000003"/>
  </r>
  <r>
    <x v="13"/>
    <x v="4"/>
    <x v="4"/>
    <s v="KTOE"/>
    <x v="23"/>
    <x v="1"/>
    <x v="5"/>
    <n v="0.56940480000000004"/>
  </r>
  <r>
    <x v="1"/>
    <x v="2"/>
    <x v="2"/>
    <s v="KTOE"/>
    <x v="28"/>
    <x v="1"/>
    <x v="4"/>
    <n v="62.073496800000001"/>
  </r>
  <r>
    <x v="1"/>
    <x v="2"/>
    <x v="2"/>
    <s v="KTOE"/>
    <x v="10"/>
    <x v="3"/>
    <x v="4"/>
    <n v="44.932737600000003"/>
  </r>
  <r>
    <x v="1"/>
    <x v="2"/>
    <x v="2"/>
    <s v="KTOE"/>
    <x v="35"/>
    <x v="3"/>
    <x v="4"/>
    <n v="11.2876128"/>
  </r>
  <r>
    <x v="1"/>
    <x v="2"/>
    <x v="2"/>
    <s v="KTOE"/>
    <x v="25"/>
    <x v="3"/>
    <x v="4"/>
    <n v="31.2795828"/>
  </r>
  <r>
    <x v="3"/>
    <x v="2"/>
    <x v="2"/>
    <s v="KTOE"/>
    <x v="16"/>
    <x v="3"/>
    <x v="4"/>
    <n v="1.2560399999999999E-2"/>
  </r>
  <r>
    <x v="8"/>
    <x v="2"/>
    <x v="2"/>
    <s v="KTOE"/>
    <x v="9"/>
    <x v="5"/>
    <x v="4"/>
    <n v="5.3297964000000002"/>
  </r>
  <r>
    <x v="8"/>
    <x v="2"/>
    <x v="2"/>
    <s v="KTOE"/>
    <x v="16"/>
    <x v="0"/>
    <x v="4"/>
    <n v="2.365542"/>
  </r>
  <r>
    <x v="8"/>
    <x v="2"/>
    <x v="2"/>
    <s v="KTOE"/>
    <x v="3"/>
    <x v="0"/>
    <x v="4"/>
    <n v="24.9491412"/>
  </r>
  <r>
    <x v="13"/>
    <x v="2"/>
    <x v="2"/>
    <s v="KTOE"/>
    <x v="33"/>
    <x v="1"/>
    <x v="4"/>
    <n v="0.16747200000000001"/>
  </r>
  <r>
    <x v="13"/>
    <x v="2"/>
    <x v="2"/>
    <s v="KTOE"/>
    <x v="18"/>
    <x v="2"/>
    <x v="4"/>
    <n v="4.1868000000000001E-3"/>
  </r>
  <r>
    <x v="9"/>
    <x v="2"/>
    <x v="2"/>
    <s v="KTOE"/>
    <x v="6"/>
    <x v="0"/>
    <x v="4"/>
    <n v="3.7681199999999998E-2"/>
  </r>
  <r>
    <x v="0"/>
    <x v="1"/>
    <x v="1"/>
    <s v="KTOE"/>
    <x v="19"/>
    <x v="0"/>
    <x v="2"/>
    <n v="1.9426752"/>
  </r>
  <r>
    <x v="0"/>
    <x v="1"/>
    <x v="1"/>
    <s v="KTOE"/>
    <x v="5"/>
    <x v="4"/>
    <x v="2"/>
    <n v="3.516912"/>
  </r>
  <r>
    <x v="0"/>
    <x v="1"/>
    <x v="1"/>
    <s v="KTOE"/>
    <x v="31"/>
    <x v="1"/>
    <x v="2"/>
    <n v="20.255738399999998"/>
  </r>
  <r>
    <x v="12"/>
    <x v="0"/>
    <x v="0"/>
    <s v="KTOE"/>
    <x v="16"/>
    <x v="1"/>
    <x v="1"/>
    <n v="31.5182304"/>
  </r>
  <r>
    <x v="12"/>
    <x v="0"/>
    <x v="0"/>
    <s v="KTOE"/>
    <x v="23"/>
    <x v="1"/>
    <x v="1"/>
    <n v="0.36006480000000002"/>
  </r>
  <r>
    <x v="8"/>
    <x v="0"/>
    <x v="0"/>
    <s v="KTOE"/>
    <x v="25"/>
    <x v="1"/>
    <x v="1"/>
    <n v="3.7304387999999999"/>
  </r>
  <r>
    <x v="0"/>
    <x v="0"/>
    <x v="0"/>
    <s v="KTOE"/>
    <x v="31"/>
    <x v="3"/>
    <x v="1"/>
    <n v="2693.6447687999998"/>
  </r>
  <r>
    <x v="1"/>
    <x v="0"/>
    <x v="0"/>
    <s v="KTOE"/>
    <x v="30"/>
    <x v="2"/>
    <x v="1"/>
    <n v="585.82124280000005"/>
  </r>
  <r>
    <x v="4"/>
    <x v="0"/>
    <x v="0"/>
    <s v="KTOE"/>
    <x v="28"/>
    <x v="5"/>
    <x v="1"/>
    <n v="57.154006799999998"/>
  </r>
  <r>
    <x v="4"/>
    <x v="0"/>
    <x v="0"/>
    <s v="KTOE"/>
    <x v="9"/>
    <x v="5"/>
    <x v="1"/>
    <n v="107.3872332"/>
  </r>
  <r>
    <x v="13"/>
    <x v="0"/>
    <x v="0"/>
    <s v="KTOE"/>
    <x v="3"/>
    <x v="2"/>
    <x v="1"/>
    <n v="80.926657199999994"/>
  </r>
  <r>
    <x v="2"/>
    <x v="0"/>
    <x v="0"/>
    <s v="KTOE"/>
    <x v="19"/>
    <x v="0"/>
    <x v="1"/>
    <n v="8.3736000000000005E-2"/>
  </r>
  <r>
    <x v="14"/>
    <x v="0"/>
    <x v="0"/>
    <s v="KTOE"/>
    <x v="9"/>
    <x v="1"/>
    <x v="1"/>
    <n v="96.706706400000002"/>
  </r>
  <r>
    <x v="14"/>
    <x v="0"/>
    <x v="0"/>
    <s v="KTOE"/>
    <x v="6"/>
    <x v="4"/>
    <x v="1"/>
    <n v="0.5149764"/>
  </r>
  <r>
    <x v="14"/>
    <x v="0"/>
    <x v="0"/>
    <s v="KTOE"/>
    <x v="3"/>
    <x v="3"/>
    <x v="1"/>
    <n v="731.09064239999998"/>
  </r>
  <r>
    <x v="5"/>
    <x v="0"/>
    <x v="0"/>
    <s v="KTOE"/>
    <x v="3"/>
    <x v="4"/>
    <x v="1"/>
    <n v="1.0634471999999999"/>
  </r>
  <r>
    <x v="3"/>
    <x v="0"/>
    <x v="0"/>
    <s v="KTOE"/>
    <x v="7"/>
    <x v="1"/>
    <x v="1"/>
    <n v="4.8776219999999997"/>
  </r>
  <r>
    <x v="3"/>
    <x v="0"/>
    <x v="0"/>
    <s v="KTOE"/>
    <x v="4"/>
    <x v="1"/>
    <x v="1"/>
    <n v="1.4653799999999999"/>
  </r>
  <r>
    <x v="3"/>
    <x v="0"/>
    <x v="0"/>
    <s v="KTOE"/>
    <x v="9"/>
    <x v="5"/>
    <x v="1"/>
    <n v="0.3181968"/>
  </r>
  <r>
    <x v="13"/>
    <x v="4"/>
    <x v="4"/>
    <s v="KTOE"/>
    <x v="2"/>
    <x v="1"/>
    <x v="1"/>
    <n v="6.8286708000000003"/>
  </r>
  <r>
    <x v="13"/>
    <x v="4"/>
    <x v="4"/>
    <s v="KTOE"/>
    <x v="25"/>
    <x v="4"/>
    <x v="1"/>
    <n v="1.821258"/>
  </r>
  <r>
    <x v="0"/>
    <x v="1"/>
    <x v="1"/>
    <s v="KTOE"/>
    <x v="19"/>
    <x v="0"/>
    <x v="1"/>
    <n v="1.9426752"/>
  </r>
  <r>
    <x v="13"/>
    <x v="2"/>
    <x v="2"/>
    <s v="KTOE"/>
    <x v="3"/>
    <x v="4"/>
    <x v="1"/>
    <n v="3.4080552000000002"/>
  </r>
  <r>
    <x v="1"/>
    <x v="2"/>
    <x v="2"/>
    <s v="KTOE"/>
    <x v="0"/>
    <x v="4"/>
    <x v="1"/>
    <n v="28.009692000000001"/>
  </r>
  <r>
    <x v="1"/>
    <x v="2"/>
    <x v="2"/>
    <s v="KTOE"/>
    <x v="3"/>
    <x v="2"/>
    <x v="1"/>
    <n v="8.3736000000000005E-2"/>
  </r>
  <r>
    <x v="1"/>
    <x v="2"/>
    <x v="2"/>
    <s v="KTOE"/>
    <x v="23"/>
    <x v="4"/>
    <x v="1"/>
    <n v="55.655132399999999"/>
  </r>
  <r>
    <x v="1"/>
    <x v="2"/>
    <x v="2"/>
    <s v="KTOE"/>
    <x v="18"/>
    <x v="2"/>
    <x v="1"/>
    <n v="70.107966000000005"/>
  </r>
  <r>
    <x v="8"/>
    <x v="2"/>
    <x v="2"/>
    <s v="KTOE"/>
    <x v="16"/>
    <x v="3"/>
    <x v="1"/>
    <n v="2.3278607999999998"/>
  </r>
  <r>
    <x v="8"/>
    <x v="2"/>
    <x v="2"/>
    <s v="KTOE"/>
    <x v="14"/>
    <x v="2"/>
    <x v="1"/>
    <n v="9.5626511999999995"/>
  </r>
  <r>
    <x v="8"/>
    <x v="2"/>
    <x v="2"/>
    <s v="KTOE"/>
    <x v="9"/>
    <x v="0"/>
    <x v="1"/>
    <n v="5.2335000000000003"/>
  </r>
  <r>
    <x v="14"/>
    <x v="0"/>
    <x v="0"/>
    <s v="KTOE"/>
    <x v="14"/>
    <x v="4"/>
    <x v="0"/>
    <n v="245.10783240000001"/>
  </r>
  <r>
    <x v="14"/>
    <x v="0"/>
    <x v="0"/>
    <s v="KTOE"/>
    <x v="25"/>
    <x v="1"/>
    <x v="0"/>
    <n v="141.76504800000001"/>
  </r>
  <r>
    <x v="5"/>
    <x v="0"/>
    <x v="0"/>
    <s v="KTOE"/>
    <x v="27"/>
    <x v="5"/>
    <x v="0"/>
    <n v="3.7681199999999998E-2"/>
  </r>
  <r>
    <x v="13"/>
    <x v="0"/>
    <x v="0"/>
    <s v="KTOE"/>
    <x v="23"/>
    <x v="3"/>
    <x v="0"/>
    <n v="3.0186828000000001"/>
  </r>
  <r>
    <x v="13"/>
    <x v="0"/>
    <x v="0"/>
    <s v="KTOE"/>
    <x v="1"/>
    <x v="3"/>
    <x v="0"/>
    <n v="7.9214256000000001"/>
  </r>
  <r>
    <x v="0"/>
    <x v="0"/>
    <x v="0"/>
    <s v="KTOE"/>
    <x v="36"/>
    <x v="2"/>
    <x v="0"/>
    <n v="4.9571712000000003"/>
  </r>
  <r>
    <x v="0"/>
    <x v="0"/>
    <x v="0"/>
    <s v="KTOE"/>
    <x v="31"/>
    <x v="5"/>
    <x v="0"/>
    <n v="2445.71922"/>
  </r>
  <r>
    <x v="1"/>
    <x v="0"/>
    <x v="0"/>
    <s v="KTOE"/>
    <x v="16"/>
    <x v="2"/>
    <x v="0"/>
    <n v="485.15382360000001"/>
  </r>
  <r>
    <x v="1"/>
    <x v="0"/>
    <x v="0"/>
    <s v="KTOE"/>
    <x v="23"/>
    <x v="4"/>
    <x v="0"/>
    <n v="1069.2626651999999"/>
  </r>
  <r>
    <x v="1"/>
    <x v="0"/>
    <x v="0"/>
    <s v="KTOE"/>
    <x v="1"/>
    <x v="1"/>
    <x v="0"/>
    <n v="641.61872640000001"/>
  </r>
  <r>
    <x v="12"/>
    <x v="0"/>
    <x v="0"/>
    <s v="KTOE"/>
    <x v="16"/>
    <x v="3"/>
    <x v="0"/>
    <n v="17.119825200000001"/>
  </r>
  <r>
    <x v="12"/>
    <x v="0"/>
    <x v="0"/>
    <s v="KTOE"/>
    <x v="23"/>
    <x v="3"/>
    <x v="0"/>
    <n v="0.92109600000000003"/>
  </r>
  <r>
    <x v="1"/>
    <x v="2"/>
    <x v="2"/>
    <s v="KTOE"/>
    <x v="7"/>
    <x v="2"/>
    <x v="4"/>
    <n v="71.631961200000006"/>
  </r>
  <r>
    <x v="1"/>
    <x v="2"/>
    <x v="2"/>
    <s v="KTOE"/>
    <x v="3"/>
    <x v="1"/>
    <x v="4"/>
    <n v="0.14235120000000001"/>
  </r>
  <r>
    <x v="3"/>
    <x v="2"/>
    <x v="2"/>
    <s v="KTOE"/>
    <x v="14"/>
    <x v="3"/>
    <x v="4"/>
    <n v="2.3320476000000001"/>
  </r>
  <r>
    <x v="8"/>
    <x v="2"/>
    <x v="2"/>
    <s v="KTOE"/>
    <x v="29"/>
    <x v="0"/>
    <x v="4"/>
    <n v="0.41030640000000002"/>
  </r>
  <r>
    <x v="8"/>
    <x v="2"/>
    <x v="2"/>
    <s v="KTOE"/>
    <x v="25"/>
    <x v="3"/>
    <x v="4"/>
    <n v="3.3452532000000001"/>
  </r>
  <r>
    <x v="13"/>
    <x v="2"/>
    <x v="2"/>
    <s v="KTOE"/>
    <x v="1"/>
    <x v="4"/>
    <x v="4"/>
    <n v="0.19259280000000001"/>
  </r>
  <r>
    <x v="0"/>
    <x v="1"/>
    <x v="1"/>
    <s v="KTOE"/>
    <x v="36"/>
    <x v="5"/>
    <x v="2"/>
    <n v="0.28888920000000001"/>
  </r>
  <r>
    <x v="12"/>
    <x v="0"/>
    <x v="0"/>
    <s v="KTOE"/>
    <x v="6"/>
    <x v="3"/>
    <x v="1"/>
    <n v="1.4988744000000001"/>
  </r>
  <r>
    <x v="8"/>
    <x v="0"/>
    <x v="0"/>
    <s v="KTOE"/>
    <x v="16"/>
    <x v="3"/>
    <x v="1"/>
    <n v="2.3697287999999999"/>
  </r>
  <r>
    <x v="8"/>
    <x v="0"/>
    <x v="0"/>
    <s v="KTOE"/>
    <x v="3"/>
    <x v="0"/>
    <x v="1"/>
    <n v="39.669930000000001"/>
  </r>
  <r>
    <x v="13"/>
    <x v="0"/>
    <x v="0"/>
    <s v="KTOE"/>
    <x v="23"/>
    <x v="4"/>
    <x v="1"/>
    <n v="2.323674"/>
  </r>
  <r>
    <x v="13"/>
    <x v="0"/>
    <x v="0"/>
    <s v="KTOE"/>
    <x v="18"/>
    <x v="4"/>
    <x v="1"/>
    <n v="14.628679200000001"/>
  </r>
  <r>
    <x v="0"/>
    <x v="0"/>
    <x v="0"/>
    <s v="KTOE"/>
    <x v="34"/>
    <x v="3"/>
    <x v="1"/>
    <n v="0.272142"/>
  </r>
  <r>
    <x v="0"/>
    <x v="0"/>
    <x v="0"/>
    <s v="KTOE"/>
    <x v="5"/>
    <x v="1"/>
    <x v="1"/>
    <n v="8119.9804032000002"/>
  </r>
  <r>
    <x v="1"/>
    <x v="0"/>
    <x v="0"/>
    <s v="KTOE"/>
    <x v="28"/>
    <x v="3"/>
    <x v="1"/>
    <n v="3239.7584004"/>
  </r>
  <r>
    <x v="1"/>
    <x v="0"/>
    <x v="0"/>
    <s v="KTOE"/>
    <x v="23"/>
    <x v="0"/>
    <x v="1"/>
    <n v="1015.3450548"/>
  </r>
  <r>
    <x v="1"/>
    <x v="0"/>
    <x v="0"/>
    <s v="KTOE"/>
    <x v="35"/>
    <x v="3"/>
    <x v="1"/>
    <n v="39.226129200000003"/>
  </r>
  <r>
    <x v="13"/>
    <x v="0"/>
    <x v="0"/>
    <s v="KTOE"/>
    <x v="1"/>
    <x v="3"/>
    <x v="1"/>
    <n v="7.9214256000000001"/>
  </r>
  <r>
    <x v="9"/>
    <x v="0"/>
    <x v="0"/>
    <s v="KTOE"/>
    <x v="6"/>
    <x v="2"/>
    <x v="1"/>
    <n v="8.3736000000000005E-2"/>
  </r>
  <r>
    <x v="2"/>
    <x v="0"/>
    <x v="0"/>
    <s v="KTOE"/>
    <x v="3"/>
    <x v="5"/>
    <x v="1"/>
    <n v="3.7932408"/>
  </r>
  <r>
    <x v="14"/>
    <x v="0"/>
    <x v="0"/>
    <s v="KTOE"/>
    <x v="14"/>
    <x v="4"/>
    <x v="1"/>
    <n v="245.10783240000001"/>
  </r>
  <r>
    <x v="14"/>
    <x v="0"/>
    <x v="0"/>
    <s v="KTOE"/>
    <x v="25"/>
    <x v="1"/>
    <x v="1"/>
    <n v="141.76504800000001"/>
  </r>
  <r>
    <x v="3"/>
    <x v="0"/>
    <x v="0"/>
    <s v="KTOE"/>
    <x v="28"/>
    <x v="2"/>
    <x v="1"/>
    <n v="8.3736000000000001E-3"/>
  </r>
  <r>
    <x v="3"/>
    <x v="0"/>
    <x v="0"/>
    <s v="KTOE"/>
    <x v="16"/>
    <x v="4"/>
    <x v="1"/>
    <n v="2.0934000000000001E-2"/>
  </r>
  <r>
    <x v="3"/>
    <x v="0"/>
    <x v="0"/>
    <s v="KTOE"/>
    <x v="30"/>
    <x v="2"/>
    <x v="1"/>
    <n v="25.962346799999999"/>
  </r>
  <r>
    <x v="3"/>
    <x v="0"/>
    <x v="0"/>
    <s v="KTOE"/>
    <x v="20"/>
    <x v="5"/>
    <x v="1"/>
    <n v="0.74106360000000004"/>
  </r>
  <r>
    <x v="3"/>
    <x v="0"/>
    <x v="0"/>
    <s v="KTOE"/>
    <x v="6"/>
    <x v="0"/>
    <x v="1"/>
    <n v="0.37681199999999998"/>
  </r>
  <r>
    <x v="3"/>
    <x v="0"/>
    <x v="0"/>
    <s v="KTOE"/>
    <x v="33"/>
    <x v="5"/>
    <x v="1"/>
    <n v="0.84154680000000004"/>
  </r>
  <r>
    <x v="13"/>
    <x v="4"/>
    <x v="4"/>
    <s v="KTOE"/>
    <x v="23"/>
    <x v="3"/>
    <x v="1"/>
    <n v="0.64476719999999998"/>
  </r>
  <r>
    <x v="9"/>
    <x v="2"/>
    <x v="2"/>
    <s v="KTOE"/>
    <x v="6"/>
    <x v="2"/>
    <x v="1"/>
    <n v="6.2801999999999997E-2"/>
  </r>
  <r>
    <x v="1"/>
    <x v="2"/>
    <x v="2"/>
    <s v="KTOE"/>
    <x v="10"/>
    <x v="1"/>
    <x v="1"/>
    <n v="45.627746399999999"/>
  </r>
  <r>
    <x v="1"/>
    <x v="2"/>
    <x v="2"/>
    <s v="KTOE"/>
    <x v="28"/>
    <x v="0"/>
    <x v="1"/>
    <n v="60.654171599999998"/>
  </r>
  <r>
    <x v="3"/>
    <x v="2"/>
    <x v="2"/>
    <s v="KTOE"/>
    <x v="16"/>
    <x v="1"/>
    <x v="1"/>
    <n v="1.67472E-2"/>
  </r>
  <r>
    <x v="8"/>
    <x v="2"/>
    <x v="2"/>
    <s v="KTOE"/>
    <x v="3"/>
    <x v="5"/>
    <x v="1"/>
    <n v="10.571669999999999"/>
  </r>
  <r>
    <x v="8"/>
    <x v="2"/>
    <x v="2"/>
    <s v="KTOE"/>
    <x v="2"/>
    <x v="1"/>
    <x v="1"/>
    <n v="2.1017736"/>
  </r>
  <r>
    <x v="13"/>
    <x v="2"/>
    <x v="2"/>
    <s v="KTOE"/>
    <x v="33"/>
    <x v="3"/>
    <x v="1"/>
    <n v="3.7681199999999998E-2"/>
  </r>
  <r>
    <x v="14"/>
    <x v="0"/>
    <x v="0"/>
    <s v="KTOE"/>
    <x v="7"/>
    <x v="1"/>
    <x v="0"/>
    <n v="49.709876399999999"/>
  </r>
  <r>
    <x v="14"/>
    <x v="0"/>
    <x v="0"/>
    <s v="KTOE"/>
    <x v="28"/>
    <x v="4"/>
    <x v="0"/>
    <n v="55.956581999999997"/>
  </r>
  <r>
    <x v="8"/>
    <x v="0"/>
    <x v="0"/>
    <s v="KTOE"/>
    <x v="14"/>
    <x v="1"/>
    <x v="0"/>
    <n v="5.0367204000000001"/>
  </r>
  <r>
    <x v="8"/>
    <x v="0"/>
    <x v="0"/>
    <s v="KTOE"/>
    <x v="2"/>
    <x v="3"/>
    <x v="0"/>
    <n v="2.8135295999999999"/>
  </r>
  <r>
    <x v="13"/>
    <x v="0"/>
    <x v="0"/>
    <s v="KTOE"/>
    <x v="3"/>
    <x v="4"/>
    <x v="0"/>
    <n v="76.036474799999993"/>
  </r>
  <r>
    <x v="13"/>
    <x v="0"/>
    <x v="0"/>
    <s v="KTOE"/>
    <x v="2"/>
    <x v="3"/>
    <x v="0"/>
    <n v="9.2653884000000009"/>
  </r>
  <r>
    <x v="0"/>
    <x v="0"/>
    <x v="0"/>
    <s v="KTOE"/>
    <x v="26"/>
    <x v="0"/>
    <x v="0"/>
    <n v="1467.2347523999999"/>
  </r>
  <r>
    <x v="0"/>
    <x v="0"/>
    <x v="0"/>
    <s v="KTOE"/>
    <x v="29"/>
    <x v="2"/>
    <x v="0"/>
    <n v="67.654501199999999"/>
  </r>
  <r>
    <x v="0"/>
    <x v="0"/>
    <x v="0"/>
    <s v="KTOE"/>
    <x v="36"/>
    <x v="4"/>
    <x v="0"/>
    <n v="4.647348"/>
  </r>
  <r>
    <x v="0"/>
    <x v="0"/>
    <x v="0"/>
    <s v="KTOE"/>
    <x v="31"/>
    <x v="1"/>
    <x v="0"/>
    <n v="2897.0185787999999"/>
  </r>
  <r>
    <x v="1"/>
    <x v="0"/>
    <x v="0"/>
    <s v="KTOE"/>
    <x v="16"/>
    <x v="4"/>
    <x v="0"/>
    <n v="496.18604160000001"/>
  </r>
  <r>
    <x v="1"/>
    <x v="0"/>
    <x v="0"/>
    <s v="KTOE"/>
    <x v="0"/>
    <x v="5"/>
    <x v="0"/>
    <n v="221.4482256"/>
  </r>
  <r>
    <x v="1"/>
    <x v="0"/>
    <x v="0"/>
    <s v="KTOE"/>
    <x v="1"/>
    <x v="0"/>
    <x v="0"/>
    <n v="621.43835039999999"/>
  </r>
  <r>
    <x v="12"/>
    <x v="0"/>
    <x v="0"/>
    <s v="KTOE"/>
    <x v="16"/>
    <x v="2"/>
    <x v="0"/>
    <n v="27.122090400000001"/>
  </r>
  <r>
    <x v="12"/>
    <x v="0"/>
    <x v="0"/>
    <s v="KTOE"/>
    <x v="14"/>
    <x v="5"/>
    <x v="0"/>
    <n v="137.66198399999999"/>
  </r>
  <r>
    <x v="12"/>
    <x v="0"/>
    <x v="0"/>
    <s v="KTOE"/>
    <x v="23"/>
    <x v="2"/>
    <x v="0"/>
    <n v="0.49822919999999998"/>
  </r>
  <r>
    <x v="3"/>
    <x v="0"/>
    <x v="0"/>
    <s v="KTOE"/>
    <x v="4"/>
    <x v="5"/>
    <x v="0"/>
    <n v="1.109502"/>
  </r>
  <r>
    <x v="1"/>
    <x v="2"/>
    <x v="2"/>
    <s v="KTOE"/>
    <x v="7"/>
    <x v="4"/>
    <x v="4"/>
    <n v="70.350800399999997"/>
  </r>
  <r>
    <x v="1"/>
    <x v="2"/>
    <x v="2"/>
    <s v="KTOE"/>
    <x v="3"/>
    <x v="0"/>
    <x v="4"/>
    <n v="0.32238359999999999"/>
  </r>
  <r>
    <x v="3"/>
    <x v="2"/>
    <x v="2"/>
    <s v="KTOE"/>
    <x v="14"/>
    <x v="2"/>
    <x v="4"/>
    <n v="2.0640923999999998"/>
  </r>
  <r>
    <x v="8"/>
    <x v="2"/>
    <x v="2"/>
    <s v="KTOE"/>
    <x v="29"/>
    <x v="3"/>
    <x v="4"/>
    <n v="0.42286679999999999"/>
  </r>
  <r>
    <x v="8"/>
    <x v="2"/>
    <x v="2"/>
    <s v="KTOE"/>
    <x v="25"/>
    <x v="2"/>
    <x v="4"/>
    <n v="3.7429991999999999"/>
  </r>
  <r>
    <x v="0"/>
    <x v="1"/>
    <x v="1"/>
    <s v="KTOE"/>
    <x v="36"/>
    <x v="1"/>
    <x v="2"/>
    <n v="0.29726279999999999"/>
  </r>
  <r>
    <x v="0"/>
    <x v="1"/>
    <x v="1"/>
    <s v="KTOE"/>
    <x v="5"/>
    <x v="5"/>
    <x v="2"/>
    <n v="7.975854"/>
  </r>
  <r>
    <x v="12"/>
    <x v="0"/>
    <x v="0"/>
    <s v="KTOE"/>
    <x v="6"/>
    <x v="2"/>
    <x v="1"/>
    <n v="1.6789068"/>
  </r>
  <r>
    <x v="8"/>
    <x v="0"/>
    <x v="0"/>
    <s v="KTOE"/>
    <x v="16"/>
    <x v="2"/>
    <x v="1"/>
    <n v="2.2148172000000002"/>
  </r>
  <r>
    <x v="8"/>
    <x v="0"/>
    <x v="0"/>
    <s v="KTOE"/>
    <x v="3"/>
    <x v="3"/>
    <x v="1"/>
    <n v="40.272829199999997"/>
  </r>
  <r>
    <x v="0"/>
    <x v="0"/>
    <x v="0"/>
    <s v="KTOE"/>
    <x v="34"/>
    <x v="2"/>
    <x v="1"/>
    <n v="0.18840599999999999"/>
  </r>
  <r>
    <x v="0"/>
    <x v="0"/>
    <x v="0"/>
    <s v="KTOE"/>
    <x v="5"/>
    <x v="0"/>
    <x v="1"/>
    <n v="8497.0477979999996"/>
  </r>
  <r>
    <x v="1"/>
    <x v="0"/>
    <x v="0"/>
    <s v="KTOE"/>
    <x v="28"/>
    <x v="2"/>
    <x v="1"/>
    <n v="3433.0503960000001"/>
  </r>
  <r>
    <x v="1"/>
    <x v="0"/>
    <x v="0"/>
    <s v="KTOE"/>
    <x v="23"/>
    <x v="3"/>
    <x v="1"/>
    <n v="1125.6797951999999"/>
  </r>
  <r>
    <x v="1"/>
    <x v="0"/>
    <x v="0"/>
    <s v="KTOE"/>
    <x v="35"/>
    <x v="2"/>
    <x v="1"/>
    <n v="27.327243599999999"/>
  </r>
  <r>
    <x v="13"/>
    <x v="0"/>
    <x v="0"/>
    <s v="KTOE"/>
    <x v="1"/>
    <x v="2"/>
    <x v="1"/>
    <n v="7.9507332000000002"/>
  </r>
  <r>
    <x v="9"/>
    <x v="0"/>
    <x v="0"/>
    <s v="KTOE"/>
    <x v="6"/>
    <x v="4"/>
    <x v="1"/>
    <n v="7.1175600000000006E-2"/>
  </r>
  <r>
    <x v="2"/>
    <x v="0"/>
    <x v="0"/>
    <s v="KTOE"/>
    <x v="3"/>
    <x v="1"/>
    <x v="1"/>
    <n v="3.1819679999999999"/>
  </r>
  <r>
    <x v="14"/>
    <x v="0"/>
    <x v="0"/>
    <s v="KTOE"/>
    <x v="6"/>
    <x v="5"/>
    <x v="1"/>
    <n v="0.71175600000000006"/>
  </r>
  <r>
    <x v="14"/>
    <x v="0"/>
    <x v="0"/>
    <s v="KTOE"/>
    <x v="25"/>
    <x v="0"/>
    <x v="1"/>
    <n v="139.08549600000001"/>
  </r>
  <r>
    <x v="5"/>
    <x v="0"/>
    <x v="0"/>
    <s v="KTOE"/>
    <x v="3"/>
    <x v="5"/>
    <x v="1"/>
    <n v="0.7368768"/>
  </r>
  <r>
    <x v="3"/>
    <x v="0"/>
    <x v="0"/>
    <s v="KTOE"/>
    <x v="30"/>
    <x v="4"/>
    <x v="1"/>
    <n v="26.301477599999998"/>
  </r>
  <r>
    <x v="3"/>
    <x v="0"/>
    <x v="0"/>
    <s v="KTOE"/>
    <x v="20"/>
    <x v="1"/>
    <x v="1"/>
    <n v="0.87922800000000001"/>
  </r>
  <r>
    <x v="3"/>
    <x v="0"/>
    <x v="0"/>
    <s v="KTOE"/>
    <x v="6"/>
    <x v="3"/>
    <x v="1"/>
    <n v="0.46892159999999999"/>
  </r>
  <r>
    <x v="3"/>
    <x v="0"/>
    <x v="0"/>
    <s v="KTOE"/>
    <x v="33"/>
    <x v="1"/>
    <x v="1"/>
    <n v="0.41449320000000001"/>
  </r>
  <r>
    <x v="13"/>
    <x v="4"/>
    <x v="4"/>
    <s v="KTOE"/>
    <x v="23"/>
    <x v="2"/>
    <x v="1"/>
    <n v="0.439614"/>
  </r>
  <r>
    <x v="13"/>
    <x v="4"/>
    <x v="4"/>
    <s v="KTOE"/>
    <x v="25"/>
    <x v="5"/>
    <x v="1"/>
    <n v="2.5581347999999999"/>
  </r>
  <r>
    <x v="13"/>
    <x v="2"/>
    <x v="2"/>
    <s v="KTOE"/>
    <x v="3"/>
    <x v="5"/>
    <x v="1"/>
    <n v="1.6789068"/>
  </r>
  <r>
    <x v="9"/>
    <x v="2"/>
    <x v="2"/>
    <s v="KTOE"/>
    <x v="6"/>
    <x v="4"/>
    <x v="1"/>
    <n v="5.0241599999999997E-2"/>
  </r>
  <r>
    <x v="1"/>
    <x v="2"/>
    <x v="2"/>
    <s v="KTOE"/>
    <x v="0"/>
    <x v="5"/>
    <x v="1"/>
    <n v="26.113071600000001"/>
  </r>
  <r>
    <x v="1"/>
    <x v="2"/>
    <x v="2"/>
    <s v="KTOE"/>
    <x v="10"/>
    <x v="0"/>
    <x v="1"/>
    <n v="42.056406000000003"/>
  </r>
  <r>
    <x v="1"/>
    <x v="2"/>
    <x v="2"/>
    <s v="KTOE"/>
    <x v="28"/>
    <x v="3"/>
    <x v="1"/>
    <n v="47.478312000000003"/>
  </r>
  <r>
    <x v="1"/>
    <x v="2"/>
    <x v="2"/>
    <s v="KTOE"/>
    <x v="23"/>
    <x v="5"/>
    <x v="1"/>
    <n v="77.840985599999996"/>
  </r>
  <r>
    <x v="3"/>
    <x v="2"/>
    <x v="2"/>
    <s v="KTOE"/>
    <x v="16"/>
    <x v="0"/>
    <x v="1"/>
    <n v="1.2560399999999999E-2"/>
  </r>
  <r>
    <x v="8"/>
    <x v="2"/>
    <x v="2"/>
    <s v="KTOE"/>
    <x v="2"/>
    <x v="0"/>
    <x v="1"/>
    <n v="2.6334971999999999"/>
  </r>
  <r>
    <x v="8"/>
    <x v="2"/>
    <x v="2"/>
    <s v="KTOE"/>
    <x v="3"/>
    <x v="1"/>
    <x v="1"/>
    <n v="23.714035200000001"/>
  </r>
  <r>
    <x v="13"/>
    <x v="2"/>
    <x v="2"/>
    <s v="KTOE"/>
    <x v="33"/>
    <x v="2"/>
    <x v="1"/>
    <n v="8.3736000000000001E-3"/>
  </r>
  <r>
    <x v="14"/>
    <x v="0"/>
    <x v="0"/>
    <s v="KTOE"/>
    <x v="7"/>
    <x v="0"/>
    <x v="0"/>
    <n v="48.876703200000001"/>
  </r>
  <r>
    <x v="14"/>
    <x v="0"/>
    <x v="0"/>
    <s v="KTOE"/>
    <x v="14"/>
    <x v="5"/>
    <x v="0"/>
    <n v="315.38327040000001"/>
  </r>
  <r>
    <x v="8"/>
    <x v="0"/>
    <x v="0"/>
    <s v="KTOE"/>
    <x v="14"/>
    <x v="0"/>
    <x v="0"/>
    <n v="5.1958187999999996"/>
  </r>
  <r>
    <x v="8"/>
    <x v="0"/>
    <x v="0"/>
    <s v="KTOE"/>
    <x v="2"/>
    <x v="2"/>
    <x v="0"/>
    <n v="4.7645784000000004"/>
  </r>
  <r>
    <x v="13"/>
    <x v="0"/>
    <x v="0"/>
    <s v="KTOE"/>
    <x v="2"/>
    <x v="2"/>
    <x v="0"/>
    <n v="10.9652292"/>
  </r>
  <r>
    <x v="1"/>
    <x v="2"/>
    <x v="2"/>
    <s v="KTOE"/>
    <x v="32"/>
    <x v="0"/>
    <x v="1"/>
    <n v="3.0438035999999999"/>
  </r>
  <r>
    <x v="3"/>
    <x v="2"/>
    <x v="2"/>
    <s v="KTOE"/>
    <x v="11"/>
    <x v="5"/>
    <x v="1"/>
    <n v="0.60289919999999997"/>
  </r>
  <r>
    <x v="3"/>
    <x v="2"/>
    <x v="2"/>
    <s v="KTOE"/>
    <x v="25"/>
    <x v="3"/>
    <x v="1"/>
    <n v="2.0724659999999999"/>
  </r>
  <r>
    <x v="8"/>
    <x v="2"/>
    <x v="2"/>
    <s v="KTOE"/>
    <x v="5"/>
    <x v="0"/>
    <x v="1"/>
    <n v="0.14235120000000001"/>
  </r>
  <r>
    <x v="16"/>
    <x v="2"/>
    <x v="2"/>
    <s v="KTOE"/>
    <x v="17"/>
    <x v="3"/>
    <x v="1"/>
    <n v="4.1868000000000001E-3"/>
  </r>
  <r>
    <x v="13"/>
    <x v="2"/>
    <x v="2"/>
    <s v="KTOE"/>
    <x v="9"/>
    <x v="0"/>
    <x v="1"/>
    <n v="0.42286679999999999"/>
  </r>
  <r>
    <x v="3"/>
    <x v="0"/>
    <x v="0"/>
    <s v="KTOE"/>
    <x v="11"/>
    <x v="0"/>
    <x v="0"/>
    <n v="8.7462251999999996"/>
  </r>
  <r>
    <x v="3"/>
    <x v="0"/>
    <x v="0"/>
    <s v="KTOE"/>
    <x v="12"/>
    <x v="4"/>
    <x v="0"/>
    <n v="0.13816439999999999"/>
  </r>
  <r>
    <x v="3"/>
    <x v="0"/>
    <x v="0"/>
    <s v="KTOE"/>
    <x v="3"/>
    <x v="5"/>
    <x v="0"/>
    <n v="23.667980400000001"/>
  </r>
  <r>
    <x v="8"/>
    <x v="0"/>
    <x v="0"/>
    <s v="KTOE"/>
    <x v="5"/>
    <x v="4"/>
    <x v="0"/>
    <n v="0.26376840000000001"/>
  </r>
  <r>
    <x v="8"/>
    <x v="0"/>
    <x v="0"/>
    <s v="KTOE"/>
    <x v="25"/>
    <x v="2"/>
    <x v="0"/>
    <n v="4.7185236000000002"/>
  </r>
  <r>
    <x v="6"/>
    <x v="0"/>
    <x v="0"/>
    <s v="KTOE"/>
    <x v="11"/>
    <x v="3"/>
    <x v="0"/>
    <n v="0.24283440000000001"/>
  </r>
  <r>
    <x v="7"/>
    <x v="0"/>
    <x v="0"/>
    <s v="KTOE"/>
    <x v="7"/>
    <x v="2"/>
    <x v="0"/>
    <n v="6.2425188"/>
  </r>
  <r>
    <x v="1"/>
    <x v="2"/>
    <x v="2"/>
    <s v="KTOE"/>
    <x v="30"/>
    <x v="1"/>
    <x v="0"/>
    <n v="41.252540400000001"/>
  </r>
  <r>
    <x v="1"/>
    <x v="2"/>
    <x v="2"/>
    <s v="KTOE"/>
    <x v="18"/>
    <x v="1"/>
    <x v="0"/>
    <n v="42.0731532"/>
  </r>
  <r>
    <x v="1"/>
    <x v="2"/>
    <x v="2"/>
    <s v="KTOE"/>
    <x v="1"/>
    <x v="3"/>
    <x v="0"/>
    <n v="40.415180399999997"/>
  </r>
  <r>
    <x v="3"/>
    <x v="2"/>
    <x v="2"/>
    <s v="KTOE"/>
    <x v="20"/>
    <x v="3"/>
    <x v="0"/>
    <n v="0.16747200000000001"/>
  </r>
  <r>
    <x v="13"/>
    <x v="2"/>
    <x v="2"/>
    <s v="KTOE"/>
    <x v="1"/>
    <x v="5"/>
    <x v="0"/>
    <n v="0.23027400000000001"/>
  </r>
  <r>
    <x v="9"/>
    <x v="2"/>
    <x v="2"/>
    <s v="KTOE"/>
    <x v="6"/>
    <x v="1"/>
    <x v="0"/>
    <n v="1.67472E-2"/>
  </r>
  <r>
    <x v="2"/>
    <x v="0"/>
    <x v="0"/>
    <s v="KTOE"/>
    <x v="16"/>
    <x v="3"/>
    <x v="0"/>
    <n v="25.773940799999998"/>
  </r>
  <r>
    <x v="0"/>
    <x v="0"/>
    <x v="0"/>
    <s v="KTOE"/>
    <x v="31"/>
    <x v="4"/>
    <x v="0"/>
    <n v="2636.9178155999998"/>
  </r>
  <r>
    <x v="0"/>
    <x v="0"/>
    <x v="0"/>
    <s v="KTOE"/>
    <x v="34"/>
    <x v="5"/>
    <x v="0"/>
    <n v="0.53172359999999996"/>
  </r>
  <r>
    <x v="1"/>
    <x v="0"/>
    <x v="0"/>
    <s v="KTOE"/>
    <x v="0"/>
    <x v="2"/>
    <x v="0"/>
    <n v="217.3326012"/>
  </r>
  <r>
    <x v="12"/>
    <x v="0"/>
    <x v="0"/>
    <s v="KTOE"/>
    <x v="14"/>
    <x v="2"/>
    <x v="0"/>
    <n v="125.05971599999999"/>
  </r>
  <r>
    <x v="12"/>
    <x v="0"/>
    <x v="0"/>
    <s v="KTOE"/>
    <x v="22"/>
    <x v="5"/>
    <x v="0"/>
    <n v="4.1407451999999996"/>
  </r>
  <r>
    <x v="3"/>
    <x v="0"/>
    <x v="0"/>
    <s v="KTOE"/>
    <x v="7"/>
    <x v="0"/>
    <x v="0"/>
    <n v="9.4831020000000006"/>
  </r>
  <r>
    <x v="3"/>
    <x v="0"/>
    <x v="0"/>
    <s v="KTOE"/>
    <x v="4"/>
    <x v="2"/>
    <x v="0"/>
    <n v="0.68244839999999996"/>
  </r>
  <r>
    <x v="3"/>
    <x v="0"/>
    <x v="0"/>
    <s v="KTOE"/>
    <x v="9"/>
    <x v="1"/>
    <x v="0"/>
    <n v="0.16328519999999999"/>
  </r>
  <r>
    <x v="3"/>
    <x v="0"/>
    <x v="0"/>
    <s v="KTOE"/>
    <x v="6"/>
    <x v="3"/>
    <x v="0"/>
    <n v="0.46892159999999999"/>
  </r>
  <r>
    <x v="3"/>
    <x v="0"/>
    <x v="0"/>
    <s v="KTOE"/>
    <x v="20"/>
    <x v="1"/>
    <x v="0"/>
    <n v="0.87922800000000001"/>
  </r>
  <r>
    <x v="13"/>
    <x v="4"/>
    <x v="4"/>
    <s v="KTOE"/>
    <x v="23"/>
    <x v="5"/>
    <x v="5"/>
    <n v="0.58196519999999996"/>
  </r>
  <r>
    <x v="1"/>
    <x v="2"/>
    <x v="2"/>
    <s v="KTOE"/>
    <x v="28"/>
    <x v="5"/>
    <x v="4"/>
    <n v="78.448071600000006"/>
  </r>
  <r>
    <x v="1"/>
    <x v="2"/>
    <x v="2"/>
    <s v="KTOE"/>
    <x v="10"/>
    <x v="0"/>
    <x v="4"/>
    <n v="42.056406000000003"/>
  </r>
  <r>
    <x v="1"/>
    <x v="2"/>
    <x v="2"/>
    <s v="KTOE"/>
    <x v="35"/>
    <x v="0"/>
    <x v="4"/>
    <n v="9.9813311999999996"/>
  </r>
  <r>
    <x v="1"/>
    <x v="2"/>
    <x v="2"/>
    <s v="KTOE"/>
    <x v="25"/>
    <x v="0"/>
    <x v="4"/>
    <n v="49.471228799999999"/>
  </r>
  <r>
    <x v="3"/>
    <x v="2"/>
    <x v="2"/>
    <s v="KTOE"/>
    <x v="16"/>
    <x v="0"/>
    <x v="4"/>
    <n v="1.2560399999999999E-2"/>
  </r>
  <r>
    <x v="8"/>
    <x v="2"/>
    <x v="2"/>
    <s v="KTOE"/>
    <x v="16"/>
    <x v="1"/>
    <x v="4"/>
    <n v="1.9845432000000001"/>
  </r>
  <r>
    <x v="8"/>
    <x v="2"/>
    <x v="2"/>
    <s v="KTOE"/>
    <x v="3"/>
    <x v="1"/>
    <x v="4"/>
    <n v="23.714035200000001"/>
  </r>
  <r>
    <x v="13"/>
    <x v="2"/>
    <x v="2"/>
    <s v="KTOE"/>
    <x v="33"/>
    <x v="5"/>
    <x v="4"/>
    <n v="0.17584559999999999"/>
  </r>
  <r>
    <x v="13"/>
    <x v="2"/>
    <x v="2"/>
    <s v="KTOE"/>
    <x v="18"/>
    <x v="3"/>
    <x v="4"/>
    <n v="4.1868000000000001E-3"/>
  </r>
  <r>
    <x v="9"/>
    <x v="2"/>
    <x v="2"/>
    <s v="KTOE"/>
    <x v="6"/>
    <x v="1"/>
    <x v="4"/>
    <n v="1.67472E-2"/>
  </r>
  <r>
    <x v="0"/>
    <x v="1"/>
    <x v="1"/>
    <s v="KTOE"/>
    <x v="19"/>
    <x v="1"/>
    <x v="2"/>
    <n v="2.1687623999999999"/>
  </r>
  <r>
    <x v="0"/>
    <x v="1"/>
    <x v="1"/>
    <s v="KTOE"/>
    <x v="36"/>
    <x v="4"/>
    <x v="2"/>
    <n v="0.22608719999999999"/>
  </r>
  <r>
    <x v="0"/>
    <x v="1"/>
    <x v="1"/>
    <s v="KTOE"/>
    <x v="31"/>
    <x v="5"/>
    <x v="2"/>
    <n v="20.871198"/>
  </r>
  <r>
    <x v="0"/>
    <x v="1"/>
    <x v="1"/>
    <s v="KTOE"/>
    <x v="5"/>
    <x v="2"/>
    <x v="2"/>
    <n v="3.1652208000000002"/>
  </r>
  <r>
    <x v="12"/>
    <x v="0"/>
    <x v="0"/>
    <s v="KTOE"/>
    <x v="16"/>
    <x v="5"/>
    <x v="1"/>
    <n v="27.838033200000002"/>
  </r>
  <r>
    <x v="12"/>
    <x v="0"/>
    <x v="0"/>
    <s v="KTOE"/>
    <x v="23"/>
    <x v="5"/>
    <x v="1"/>
    <n v="0.18003240000000001"/>
  </r>
  <r>
    <x v="8"/>
    <x v="0"/>
    <x v="0"/>
    <s v="KTOE"/>
    <x v="25"/>
    <x v="5"/>
    <x v="1"/>
    <n v="3.3620003999999999"/>
  </r>
  <r>
    <x v="0"/>
    <x v="0"/>
    <x v="0"/>
    <s v="KTOE"/>
    <x v="31"/>
    <x v="0"/>
    <x v="1"/>
    <n v="2706.1046855999998"/>
  </r>
  <r>
    <x v="1"/>
    <x v="0"/>
    <x v="0"/>
    <s v="KTOE"/>
    <x v="30"/>
    <x v="3"/>
    <x v="1"/>
    <n v="659.16560519999996"/>
  </r>
  <r>
    <x v="13"/>
    <x v="0"/>
    <x v="0"/>
    <s v="KTOE"/>
    <x v="3"/>
    <x v="3"/>
    <x v="1"/>
    <n v="81.429073200000005"/>
  </r>
  <r>
    <x v="2"/>
    <x v="0"/>
    <x v="0"/>
    <s v="KTOE"/>
    <x v="19"/>
    <x v="1"/>
    <x v="1"/>
    <n v="0.1172304"/>
  </r>
  <r>
    <x v="2"/>
    <x v="0"/>
    <x v="0"/>
    <s v="KTOE"/>
    <x v="3"/>
    <x v="4"/>
    <x v="1"/>
    <n v="3.3661872000000002"/>
  </r>
  <r>
    <x v="14"/>
    <x v="0"/>
    <x v="0"/>
    <s v="KTOE"/>
    <x v="9"/>
    <x v="5"/>
    <x v="1"/>
    <n v="98.331184800000003"/>
  </r>
  <r>
    <x v="14"/>
    <x v="0"/>
    <x v="0"/>
    <s v="KTOE"/>
    <x v="6"/>
    <x v="2"/>
    <x v="1"/>
    <n v="0.62802000000000002"/>
  </r>
  <r>
    <x v="14"/>
    <x v="0"/>
    <x v="0"/>
    <s v="KTOE"/>
    <x v="3"/>
    <x v="0"/>
    <x v="1"/>
    <n v="706.77789480000001"/>
  </r>
  <r>
    <x v="5"/>
    <x v="0"/>
    <x v="0"/>
    <s v="KTOE"/>
    <x v="3"/>
    <x v="2"/>
    <x v="1"/>
    <n v="1.3774572"/>
  </r>
  <r>
    <x v="3"/>
    <x v="0"/>
    <x v="0"/>
    <s v="KTOE"/>
    <x v="4"/>
    <x v="5"/>
    <x v="1"/>
    <n v="1.109502"/>
  </r>
  <r>
    <x v="3"/>
    <x v="0"/>
    <x v="0"/>
    <s v="KTOE"/>
    <x v="7"/>
    <x v="5"/>
    <x v="1"/>
    <n v="5.0157863999999996"/>
  </r>
  <r>
    <x v="3"/>
    <x v="0"/>
    <x v="0"/>
    <s v="KTOE"/>
    <x v="20"/>
    <x v="4"/>
    <x v="1"/>
    <n v="1.2979080000000001"/>
  </r>
  <r>
    <x v="3"/>
    <x v="0"/>
    <x v="0"/>
    <s v="KTOE"/>
    <x v="33"/>
    <x v="4"/>
    <x v="1"/>
    <n v="0.16747200000000001"/>
  </r>
  <r>
    <x v="13"/>
    <x v="4"/>
    <x v="4"/>
    <s v="KTOE"/>
    <x v="2"/>
    <x v="5"/>
    <x v="1"/>
    <n v="7.2096695999999998"/>
  </r>
  <r>
    <x v="13"/>
    <x v="4"/>
    <x v="4"/>
    <s v="KTOE"/>
    <x v="25"/>
    <x v="2"/>
    <x v="1"/>
    <n v="2.6334971999999999"/>
  </r>
  <r>
    <x v="0"/>
    <x v="1"/>
    <x v="1"/>
    <s v="KTOE"/>
    <x v="19"/>
    <x v="1"/>
    <x v="1"/>
    <n v="2.1687623999999999"/>
  </r>
  <r>
    <x v="13"/>
    <x v="2"/>
    <x v="2"/>
    <s v="KTOE"/>
    <x v="3"/>
    <x v="2"/>
    <x v="1"/>
    <n v="3.8099880000000002"/>
  </r>
  <r>
    <x v="1"/>
    <x v="2"/>
    <x v="2"/>
    <s v="KTOE"/>
    <x v="0"/>
    <x v="2"/>
    <x v="1"/>
    <n v="31.049308799999999"/>
  </r>
  <r>
    <x v="1"/>
    <x v="2"/>
    <x v="2"/>
    <s v="KTOE"/>
    <x v="3"/>
    <x v="3"/>
    <x v="1"/>
    <n v="0.1172304"/>
  </r>
  <r>
    <x v="1"/>
    <x v="2"/>
    <x v="2"/>
    <s v="KTOE"/>
    <x v="23"/>
    <x v="2"/>
    <x v="1"/>
    <n v="56.588788800000003"/>
  </r>
  <r>
    <x v="1"/>
    <x v="2"/>
    <x v="2"/>
    <s v="KTOE"/>
    <x v="18"/>
    <x v="3"/>
    <x v="1"/>
    <n v="34.201969200000001"/>
  </r>
  <r>
    <x v="8"/>
    <x v="2"/>
    <x v="2"/>
    <s v="KTOE"/>
    <x v="16"/>
    <x v="0"/>
    <x v="1"/>
    <n v="2.365542"/>
  </r>
  <r>
    <x v="8"/>
    <x v="2"/>
    <x v="2"/>
    <s v="KTOE"/>
    <x v="14"/>
    <x v="3"/>
    <x v="1"/>
    <n v="8.7462251999999996"/>
  </r>
  <r>
    <x v="8"/>
    <x v="2"/>
    <x v="2"/>
    <s v="KTOE"/>
    <x v="9"/>
    <x v="1"/>
    <x v="1"/>
    <n v="4.6515348000000003"/>
  </r>
  <r>
    <x v="8"/>
    <x v="2"/>
    <x v="2"/>
    <s v="KTOE"/>
    <x v="3"/>
    <x v="4"/>
    <x v="1"/>
    <n v="23.751716399999999"/>
  </r>
  <r>
    <x v="14"/>
    <x v="0"/>
    <x v="0"/>
    <s v="KTOE"/>
    <x v="14"/>
    <x v="2"/>
    <x v="0"/>
    <n v="294.02640359999998"/>
  </r>
  <r>
    <x v="14"/>
    <x v="0"/>
    <x v="0"/>
    <s v="KTOE"/>
    <x v="25"/>
    <x v="5"/>
    <x v="0"/>
    <n v="136.77019559999999"/>
  </r>
  <r>
    <x v="13"/>
    <x v="0"/>
    <x v="0"/>
    <s v="KTOE"/>
    <x v="23"/>
    <x v="0"/>
    <x v="0"/>
    <n v="3.1526603999999998"/>
  </r>
  <r>
    <x v="13"/>
    <x v="0"/>
    <x v="0"/>
    <s v="KTOE"/>
    <x v="1"/>
    <x v="0"/>
    <x v="0"/>
    <n v="8.0009747999999998"/>
  </r>
  <r>
    <x v="13"/>
    <x v="0"/>
    <x v="0"/>
    <s v="KTOE"/>
    <x v="26"/>
    <x v="1"/>
    <x v="0"/>
    <n v="2.4032231999999998"/>
  </r>
  <r>
    <x v="13"/>
    <x v="0"/>
    <x v="0"/>
    <s v="KTOE"/>
    <x v="17"/>
    <x v="1"/>
    <x v="0"/>
    <n v="3.0814848000000001"/>
  </r>
  <r>
    <x v="13"/>
    <x v="0"/>
    <x v="0"/>
    <s v="KTOE"/>
    <x v="10"/>
    <x v="3"/>
    <x v="0"/>
    <n v="5.4470267999999997"/>
  </r>
  <r>
    <x v="1"/>
    <x v="2"/>
    <x v="2"/>
    <s v="KTOE"/>
    <x v="28"/>
    <x v="1"/>
    <x v="0"/>
    <n v="62.073496800000001"/>
  </r>
  <r>
    <x v="1"/>
    <x v="2"/>
    <x v="2"/>
    <s v="KTOE"/>
    <x v="23"/>
    <x v="5"/>
    <x v="0"/>
    <n v="77.840985599999996"/>
  </r>
  <r>
    <x v="1"/>
    <x v="2"/>
    <x v="2"/>
    <s v="KTOE"/>
    <x v="25"/>
    <x v="1"/>
    <x v="0"/>
    <n v="63.120196800000002"/>
  </r>
  <r>
    <x v="3"/>
    <x v="2"/>
    <x v="2"/>
    <s v="KTOE"/>
    <x v="4"/>
    <x v="1"/>
    <x v="0"/>
    <n v="0.98389800000000005"/>
  </r>
  <r>
    <x v="3"/>
    <x v="2"/>
    <x v="2"/>
    <s v="KTOE"/>
    <x v="7"/>
    <x v="3"/>
    <x v="0"/>
    <n v="0.62802000000000002"/>
  </r>
  <r>
    <x v="3"/>
    <x v="2"/>
    <x v="2"/>
    <s v="KTOE"/>
    <x v="9"/>
    <x v="0"/>
    <x v="0"/>
    <n v="2.5120799999999999E-2"/>
  </r>
  <r>
    <x v="8"/>
    <x v="2"/>
    <x v="2"/>
    <s v="KTOE"/>
    <x v="3"/>
    <x v="3"/>
    <x v="0"/>
    <n v="25.037064000000001"/>
  </r>
  <r>
    <x v="13"/>
    <x v="2"/>
    <x v="2"/>
    <s v="KTOE"/>
    <x v="1"/>
    <x v="4"/>
    <x v="0"/>
    <n v="0.19259280000000001"/>
  </r>
  <r>
    <x v="2"/>
    <x v="0"/>
    <x v="0"/>
    <s v="KTOE"/>
    <x v="3"/>
    <x v="0"/>
    <x v="0"/>
    <n v="3.4499232000000002"/>
  </r>
  <r>
    <x v="0"/>
    <x v="0"/>
    <x v="0"/>
    <s v="KTOE"/>
    <x v="19"/>
    <x v="5"/>
    <x v="0"/>
    <n v="62.2744632"/>
  </r>
  <r>
    <x v="0"/>
    <x v="0"/>
    <x v="0"/>
    <s v="KTOE"/>
    <x v="34"/>
    <x v="4"/>
    <x v="0"/>
    <n v="3.7681199999999998E-2"/>
  </r>
  <r>
    <x v="1"/>
    <x v="0"/>
    <x v="0"/>
    <s v="KTOE"/>
    <x v="28"/>
    <x v="2"/>
    <x v="0"/>
    <n v="3433.0503960000001"/>
  </r>
  <r>
    <x v="1"/>
    <x v="0"/>
    <x v="0"/>
    <s v="KTOE"/>
    <x v="18"/>
    <x v="5"/>
    <x v="0"/>
    <n v="6180.5499731999998"/>
  </r>
  <r>
    <x v="1"/>
    <x v="0"/>
    <x v="0"/>
    <s v="KTOE"/>
    <x v="25"/>
    <x v="0"/>
    <x v="0"/>
    <n v="6791.6553012000004"/>
  </r>
  <r>
    <x v="12"/>
    <x v="0"/>
    <x v="0"/>
    <s v="KTOE"/>
    <x v="6"/>
    <x v="1"/>
    <x v="0"/>
    <n v="1.1220623999999999"/>
  </r>
  <r>
    <x v="12"/>
    <x v="0"/>
    <x v="0"/>
    <s v="KTOE"/>
    <x v="22"/>
    <x v="4"/>
    <x v="0"/>
    <n v="4.8608748000000004"/>
  </r>
  <r>
    <x v="3"/>
    <x v="0"/>
    <x v="0"/>
    <s v="KTOE"/>
    <x v="14"/>
    <x v="3"/>
    <x v="0"/>
    <n v="10.366516799999999"/>
  </r>
  <r>
    <x v="3"/>
    <x v="0"/>
    <x v="0"/>
    <s v="KTOE"/>
    <x v="33"/>
    <x v="0"/>
    <x v="0"/>
    <n v="0.34750439999999999"/>
  </r>
  <r>
    <x v="1"/>
    <x v="3"/>
    <x v="3"/>
    <s v="KTOE"/>
    <x v="1"/>
    <x v="3"/>
    <x v="3"/>
    <n v="0.35169119999999998"/>
  </r>
  <r>
    <x v="1"/>
    <x v="3"/>
    <x v="3"/>
    <s v="KTOE"/>
    <x v="25"/>
    <x v="5"/>
    <x v="3"/>
    <n v="0.41030640000000002"/>
  </r>
  <r>
    <x v="13"/>
    <x v="4"/>
    <x v="4"/>
    <s v="KTOE"/>
    <x v="23"/>
    <x v="4"/>
    <x v="5"/>
    <n v="0.4898556"/>
  </r>
  <r>
    <x v="13"/>
    <x v="4"/>
    <x v="4"/>
    <s v="KTOE"/>
    <x v="25"/>
    <x v="1"/>
    <x v="5"/>
    <n v="2.7046728"/>
  </r>
  <r>
    <x v="1"/>
    <x v="2"/>
    <x v="2"/>
    <s v="KTOE"/>
    <x v="28"/>
    <x v="4"/>
    <x v="4"/>
    <n v="34.147540800000002"/>
  </r>
  <r>
    <x v="3"/>
    <x v="2"/>
    <x v="2"/>
    <s v="KTOE"/>
    <x v="20"/>
    <x v="0"/>
    <x v="4"/>
    <n v="0.18003240000000001"/>
  </r>
  <r>
    <x v="8"/>
    <x v="2"/>
    <x v="2"/>
    <s v="KTOE"/>
    <x v="9"/>
    <x v="2"/>
    <x v="4"/>
    <n v="4.6599084"/>
  </r>
  <r>
    <x v="13"/>
    <x v="2"/>
    <x v="2"/>
    <s v="KTOE"/>
    <x v="33"/>
    <x v="4"/>
    <x v="4"/>
    <n v="1.2560399999999999E-2"/>
  </r>
  <r>
    <x v="0"/>
    <x v="1"/>
    <x v="1"/>
    <s v="KTOE"/>
    <x v="24"/>
    <x v="5"/>
    <x v="2"/>
    <n v="0.50660280000000002"/>
  </r>
  <r>
    <x v="0"/>
    <x v="1"/>
    <x v="1"/>
    <s v="KTOE"/>
    <x v="31"/>
    <x v="4"/>
    <x v="2"/>
    <n v="16.491805200000002"/>
  </r>
  <r>
    <x v="12"/>
    <x v="0"/>
    <x v="0"/>
    <s v="KTOE"/>
    <x v="16"/>
    <x v="4"/>
    <x v="1"/>
    <n v="33.4399716"/>
  </r>
  <r>
    <x v="12"/>
    <x v="0"/>
    <x v="0"/>
    <s v="KTOE"/>
    <x v="14"/>
    <x v="1"/>
    <x v="1"/>
    <n v="139.45812119999999"/>
  </r>
  <r>
    <x v="12"/>
    <x v="0"/>
    <x v="0"/>
    <s v="KTOE"/>
    <x v="23"/>
    <x v="4"/>
    <x v="1"/>
    <n v="0.84154680000000004"/>
  </r>
  <r>
    <x v="8"/>
    <x v="0"/>
    <x v="0"/>
    <s v="KTOE"/>
    <x v="25"/>
    <x v="4"/>
    <x v="1"/>
    <n v="4.4966232000000002"/>
  </r>
  <r>
    <x v="4"/>
    <x v="0"/>
    <x v="0"/>
    <s v="KTOE"/>
    <x v="28"/>
    <x v="2"/>
    <x v="1"/>
    <n v="75.9946068"/>
  </r>
  <r>
    <x v="4"/>
    <x v="0"/>
    <x v="0"/>
    <s v="KTOE"/>
    <x v="9"/>
    <x v="2"/>
    <x v="1"/>
    <n v="97.2007488"/>
  </r>
  <r>
    <x v="13"/>
    <x v="0"/>
    <x v="0"/>
    <s v="KTOE"/>
    <x v="25"/>
    <x v="3"/>
    <x v="1"/>
    <n v="16.248970799999999"/>
  </r>
  <r>
    <x v="2"/>
    <x v="0"/>
    <x v="0"/>
    <s v="KTOE"/>
    <x v="22"/>
    <x v="5"/>
    <x v="1"/>
    <n v="4.563612"/>
  </r>
  <r>
    <x v="5"/>
    <x v="0"/>
    <x v="0"/>
    <s v="KTOE"/>
    <x v="27"/>
    <x v="0"/>
    <x v="1"/>
    <n v="9.6296400000000004E-2"/>
  </r>
  <r>
    <x v="14"/>
    <x v="0"/>
    <x v="0"/>
    <s v="KTOE"/>
    <x v="28"/>
    <x v="1"/>
    <x v="1"/>
    <n v="63.388151999999998"/>
  </r>
  <r>
    <x v="14"/>
    <x v="0"/>
    <x v="0"/>
    <s v="KTOE"/>
    <x v="9"/>
    <x v="4"/>
    <x v="1"/>
    <n v="89.354685599999996"/>
  </r>
  <r>
    <x v="3"/>
    <x v="0"/>
    <x v="0"/>
    <s v="KTOE"/>
    <x v="7"/>
    <x v="4"/>
    <x v="1"/>
    <n v="9.3826187999999995"/>
  </r>
  <r>
    <x v="3"/>
    <x v="0"/>
    <x v="0"/>
    <s v="KTOE"/>
    <x v="4"/>
    <x v="4"/>
    <x v="1"/>
    <n v="0.95459039999999995"/>
  </r>
  <r>
    <x v="3"/>
    <x v="0"/>
    <x v="0"/>
    <s v="KTOE"/>
    <x v="14"/>
    <x v="5"/>
    <x v="1"/>
    <n v="10.379077199999999"/>
  </r>
  <r>
    <x v="3"/>
    <x v="0"/>
    <x v="0"/>
    <s v="KTOE"/>
    <x v="9"/>
    <x v="2"/>
    <x v="1"/>
    <n v="0.15491160000000001"/>
  </r>
  <r>
    <x v="1"/>
    <x v="3"/>
    <x v="3"/>
    <s v="KTOE"/>
    <x v="28"/>
    <x v="5"/>
    <x v="1"/>
    <n v="0.293076"/>
  </r>
  <r>
    <x v="1"/>
    <x v="3"/>
    <x v="3"/>
    <s v="KTOE"/>
    <x v="18"/>
    <x v="0"/>
    <x v="1"/>
    <n v="2.6083764"/>
  </r>
  <r>
    <x v="13"/>
    <x v="4"/>
    <x v="4"/>
    <s v="KTOE"/>
    <x v="2"/>
    <x v="4"/>
    <x v="1"/>
    <n v="4.7268971999999998"/>
  </r>
  <r>
    <x v="0"/>
    <x v="1"/>
    <x v="1"/>
    <s v="KTOE"/>
    <x v="36"/>
    <x v="5"/>
    <x v="1"/>
    <n v="0.28888920000000001"/>
  </r>
  <r>
    <x v="0"/>
    <x v="1"/>
    <x v="1"/>
    <s v="KTOE"/>
    <x v="31"/>
    <x v="1"/>
    <x v="1"/>
    <n v="20.255738399999998"/>
  </r>
  <r>
    <x v="13"/>
    <x v="2"/>
    <x v="2"/>
    <s v="KTOE"/>
    <x v="1"/>
    <x v="1"/>
    <x v="1"/>
    <n v="0.23027400000000001"/>
  </r>
  <r>
    <x v="1"/>
    <x v="2"/>
    <x v="2"/>
    <s v="KTOE"/>
    <x v="25"/>
    <x v="3"/>
    <x v="1"/>
    <n v="31.2795828"/>
  </r>
  <r>
    <x v="1"/>
    <x v="2"/>
    <x v="2"/>
    <s v="KTOE"/>
    <x v="16"/>
    <x v="0"/>
    <x v="1"/>
    <n v="8.4698963999999997"/>
  </r>
  <r>
    <x v="3"/>
    <x v="2"/>
    <x v="2"/>
    <s v="KTOE"/>
    <x v="7"/>
    <x v="1"/>
    <x v="1"/>
    <n v="0.81642599999999999"/>
  </r>
  <r>
    <x v="3"/>
    <x v="2"/>
    <x v="2"/>
    <s v="KTOE"/>
    <x v="4"/>
    <x v="3"/>
    <x v="1"/>
    <n v="1.0801944000000001"/>
  </r>
  <r>
    <x v="3"/>
    <x v="2"/>
    <x v="2"/>
    <s v="KTOE"/>
    <x v="9"/>
    <x v="5"/>
    <x v="1"/>
    <n v="5.4428400000000002E-2"/>
  </r>
  <r>
    <x v="3"/>
    <x v="2"/>
    <x v="2"/>
    <s v="KTOE"/>
    <x v="20"/>
    <x v="5"/>
    <x v="1"/>
    <n v="0.18003240000000001"/>
  </r>
  <r>
    <x v="14"/>
    <x v="0"/>
    <x v="0"/>
    <s v="KTOE"/>
    <x v="6"/>
    <x v="3"/>
    <x v="0"/>
    <n v="0.68244839999999996"/>
  </r>
  <r>
    <x v="14"/>
    <x v="0"/>
    <x v="0"/>
    <s v="KTOE"/>
    <x v="3"/>
    <x v="1"/>
    <x v="0"/>
    <n v="670.13502119999998"/>
  </r>
  <r>
    <x v="14"/>
    <x v="0"/>
    <x v="0"/>
    <s v="KTOE"/>
    <x v="25"/>
    <x v="4"/>
    <x v="0"/>
    <n v="136.64459160000001"/>
  </r>
  <r>
    <x v="5"/>
    <x v="0"/>
    <x v="0"/>
    <s v="KTOE"/>
    <x v="27"/>
    <x v="2"/>
    <x v="0"/>
    <n v="0.17584559999999999"/>
  </r>
  <r>
    <x v="8"/>
    <x v="0"/>
    <x v="0"/>
    <s v="KTOE"/>
    <x v="16"/>
    <x v="0"/>
    <x v="0"/>
    <n v="2.5246404"/>
  </r>
  <r>
    <x v="8"/>
    <x v="0"/>
    <x v="0"/>
    <s v="KTOE"/>
    <x v="3"/>
    <x v="1"/>
    <x v="0"/>
    <n v="35.918557200000002"/>
  </r>
  <r>
    <x v="13"/>
    <x v="0"/>
    <x v="0"/>
    <s v="KTOE"/>
    <x v="25"/>
    <x v="3"/>
    <x v="0"/>
    <n v="16.248970799999999"/>
  </r>
  <r>
    <x v="9"/>
    <x v="0"/>
    <x v="0"/>
    <s v="KTOE"/>
    <x v="6"/>
    <x v="5"/>
    <x v="0"/>
    <n v="2.0934000000000001E-2"/>
  </r>
  <r>
    <x v="9"/>
    <x v="0"/>
    <x v="0"/>
    <s v="KTOE"/>
    <x v="16"/>
    <x v="5"/>
    <x v="0"/>
    <n v="6.8412312000000002"/>
  </r>
  <r>
    <x v="7"/>
    <x v="0"/>
    <x v="0"/>
    <s v="KTOE"/>
    <x v="16"/>
    <x v="5"/>
    <x v="0"/>
    <n v="7.1301204"/>
  </r>
  <r>
    <x v="1"/>
    <x v="2"/>
    <x v="2"/>
    <s v="KTOE"/>
    <x v="28"/>
    <x v="0"/>
    <x v="0"/>
    <n v="60.654171599999998"/>
  </r>
  <r>
    <x v="1"/>
    <x v="2"/>
    <x v="2"/>
    <s v="KTOE"/>
    <x v="23"/>
    <x v="1"/>
    <x v="0"/>
    <n v="63.3295368"/>
  </r>
  <r>
    <x v="1"/>
    <x v="2"/>
    <x v="2"/>
    <s v="KTOE"/>
    <x v="25"/>
    <x v="0"/>
    <x v="0"/>
    <n v="49.471228799999999"/>
  </r>
  <r>
    <x v="3"/>
    <x v="2"/>
    <x v="2"/>
    <s v="KTOE"/>
    <x v="4"/>
    <x v="0"/>
    <x v="0"/>
    <n v="0.97552439999999996"/>
  </r>
  <r>
    <x v="3"/>
    <x v="2"/>
    <x v="2"/>
    <s v="KTOE"/>
    <x v="7"/>
    <x v="2"/>
    <x v="0"/>
    <n v="0.54847080000000004"/>
  </r>
  <r>
    <x v="3"/>
    <x v="2"/>
    <x v="2"/>
    <s v="KTOE"/>
    <x v="9"/>
    <x v="3"/>
    <x v="0"/>
    <n v="1.67472E-2"/>
  </r>
  <r>
    <x v="3"/>
    <x v="2"/>
    <x v="2"/>
    <s v="KTOE"/>
    <x v="14"/>
    <x v="5"/>
    <x v="0"/>
    <n v="2.2273776000000001"/>
  </r>
  <r>
    <x v="8"/>
    <x v="2"/>
    <x v="2"/>
    <s v="KTOE"/>
    <x v="2"/>
    <x v="5"/>
    <x v="0"/>
    <n v="2.4367176000000002"/>
  </r>
  <r>
    <x v="8"/>
    <x v="2"/>
    <x v="2"/>
    <s v="KTOE"/>
    <x v="3"/>
    <x v="2"/>
    <x v="0"/>
    <n v="24.095033999999998"/>
  </r>
  <r>
    <x v="2"/>
    <x v="0"/>
    <x v="0"/>
    <s v="KTOE"/>
    <x v="3"/>
    <x v="3"/>
    <x v="0"/>
    <n v="2.9098259999999998"/>
  </r>
  <r>
    <x v="0"/>
    <x v="0"/>
    <x v="0"/>
    <s v="KTOE"/>
    <x v="19"/>
    <x v="1"/>
    <x v="0"/>
    <n v="59.209725599999999"/>
  </r>
  <r>
    <x v="1"/>
    <x v="0"/>
    <x v="0"/>
    <s v="KTOE"/>
    <x v="28"/>
    <x v="4"/>
    <x v="0"/>
    <n v="3201.5245427999998"/>
  </r>
  <r>
    <x v="1"/>
    <x v="0"/>
    <x v="0"/>
    <s v="KTOE"/>
    <x v="18"/>
    <x v="1"/>
    <x v="0"/>
    <n v="6473.0775024000004"/>
  </r>
  <r>
    <x v="1"/>
    <x v="0"/>
    <x v="0"/>
    <s v="KTOE"/>
    <x v="25"/>
    <x v="3"/>
    <x v="0"/>
    <n v="6310.8599364000002"/>
  </r>
  <r>
    <x v="12"/>
    <x v="0"/>
    <x v="0"/>
    <s v="KTOE"/>
    <x v="6"/>
    <x v="0"/>
    <x v="0"/>
    <n v="1.0383264000000001"/>
  </r>
  <r>
    <x v="3"/>
    <x v="0"/>
    <x v="0"/>
    <s v="KTOE"/>
    <x v="28"/>
    <x v="3"/>
    <x v="0"/>
    <n v="4.1868000000000001E-3"/>
  </r>
  <r>
    <x v="3"/>
    <x v="0"/>
    <x v="0"/>
    <s v="KTOE"/>
    <x v="14"/>
    <x v="2"/>
    <x v="0"/>
    <n v="9.9520236000000004"/>
  </r>
  <r>
    <x v="3"/>
    <x v="0"/>
    <x v="0"/>
    <s v="KTOE"/>
    <x v="33"/>
    <x v="3"/>
    <x v="0"/>
    <n v="0.17584559999999999"/>
  </r>
  <r>
    <x v="1"/>
    <x v="3"/>
    <x v="3"/>
    <s v="KTOE"/>
    <x v="1"/>
    <x v="2"/>
    <x v="3"/>
    <n v="0.26376840000000001"/>
  </r>
  <r>
    <x v="1"/>
    <x v="3"/>
    <x v="3"/>
    <s v="KTOE"/>
    <x v="25"/>
    <x v="1"/>
    <x v="3"/>
    <n v="0.439614"/>
  </r>
  <r>
    <x v="1"/>
    <x v="3"/>
    <x v="3"/>
    <s v="KTOE"/>
    <x v="28"/>
    <x v="5"/>
    <x v="3"/>
    <n v="0.293076"/>
  </r>
  <r>
    <x v="13"/>
    <x v="4"/>
    <x v="4"/>
    <s v="KTOE"/>
    <x v="25"/>
    <x v="0"/>
    <x v="5"/>
    <n v="2.4199704"/>
  </r>
  <r>
    <x v="1"/>
    <x v="2"/>
    <x v="2"/>
    <s v="KTOE"/>
    <x v="0"/>
    <x v="5"/>
    <x v="4"/>
    <n v="26.113071600000001"/>
  </r>
  <r>
    <x v="3"/>
    <x v="2"/>
    <x v="2"/>
    <s v="KTOE"/>
    <x v="20"/>
    <x v="3"/>
    <x v="4"/>
    <n v="0.16747200000000001"/>
  </r>
  <r>
    <x v="8"/>
    <x v="2"/>
    <x v="2"/>
    <s v="KTOE"/>
    <x v="9"/>
    <x v="4"/>
    <x v="4"/>
    <n v="5.3046756000000004"/>
  </r>
  <r>
    <x v="0"/>
    <x v="1"/>
    <x v="1"/>
    <s v="KTOE"/>
    <x v="24"/>
    <x v="1"/>
    <x v="2"/>
    <n v="0.43124040000000002"/>
  </r>
  <r>
    <x v="12"/>
    <x v="0"/>
    <x v="0"/>
    <s v="KTOE"/>
    <x v="14"/>
    <x v="0"/>
    <x v="1"/>
    <n v="135.71930879999999"/>
  </r>
  <r>
    <x v="1"/>
    <x v="0"/>
    <x v="0"/>
    <s v="KTOE"/>
    <x v="0"/>
    <x v="5"/>
    <x v="1"/>
    <n v="221.4482256"/>
  </r>
  <r>
    <x v="1"/>
    <x v="0"/>
    <x v="0"/>
    <s v="KTOE"/>
    <x v="3"/>
    <x v="5"/>
    <x v="1"/>
    <n v="1445.6517984"/>
  </r>
  <r>
    <x v="4"/>
    <x v="0"/>
    <x v="0"/>
    <s v="KTOE"/>
    <x v="28"/>
    <x v="4"/>
    <x v="1"/>
    <n v="59.992657199999996"/>
  </r>
  <r>
    <x v="4"/>
    <x v="0"/>
    <x v="0"/>
    <s v="KTOE"/>
    <x v="9"/>
    <x v="4"/>
    <x v="1"/>
    <n v="88.328919600000006"/>
  </r>
  <r>
    <x v="13"/>
    <x v="0"/>
    <x v="0"/>
    <s v="KTOE"/>
    <x v="2"/>
    <x v="5"/>
    <x v="1"/>
    <n v="14.4737676"/>
  </r>
  <r>
    <x v="13"/>
    <x v="0"/>
    <x v="0"/>
    <s v="KTOE"/>
    <x v="25"/>
    <x v="2"/>
    <x v="1"/>
    <n v="17.2203084"/>
  </r>
  <r>
    <x v="2"/>
    <x v="0"/>
    <x v="0"/>
    <s v="KTOE"/>
    <x v="22"/>
    <x v="1"/>
    <x v="1"/>
    <n v="4.9739183999999996"/>
  </r>
  <r>
    <x v="5"/>
    <x v="0"/>
    <x v="0"/>
    <s v="KTOE"/>
    <x v="27"/>
    <x v="3"/>
    <x v="1"/>
    <n v="0.12979080000000001"/>
  </r>
  <r>
    <x v="14"/>
    <x v="0"/>
    <x v="0"/>
    <s v="KTOE"/>
    <x v="28"/>
    <x v="0"/>
    <x v="1"/>
    <n v="68.554663199999993"/>
  </r>
  <r>
    <x v="3"/>
    <x v="0"/>
    <x v="0"/>
    <s v="KTOE"/>
    <x v="14"/>
    <x v="1"/>
    <x v="1"/>
    <n v="10.4711868"/>
  </r>
  <r>
    <x v="3"/>
    <x v="0"/>
    <x v="0"/>
    <s v="KTOE"/>
    <x v="9"/>
    <x v="4"/>
    <x v="1"/>
    <n v="0.1088568"/>
  </r>
  <r>
    <x v="1"/>
    <x v="3"/>
    <x v="3"/>
    <s v="KTOE"/>
    <x v="28"/>
    <x v="1"/>
    <x v="1"/>
    <n v="0.41030640000000002"/>
  </r>
  <r>
    <x v="1"/>
    <x v="3"/>
    <x v="3"/>
    <s v="KTOE"/>
    <x v="18"/>
    <x v="3"/>
    <x v="1"/>
    <n v="2.3739156000000001"/>
  </r>
  <r>
    <x v="1"/>
    <x v="3"/>
    <x v="3"/>
    <s v="KTOE"/>
    <x v="1"/>
    <x v="5"/>
    <x v="1"/>
    <n v="0.26376840000000001"/>
  </r>
  <r>
    <x v="13"/>
    <x v="4"/>
    <x v="4"/>
    <s v="KTOE"/>
    <x v="1"/>
    <x v="5"/>
    <x v="1"/>
    <n v="4.7603916000000002"/>
  </r>
  <r>
    <x v="0"/>
    <x v="1"/>
    <x v="1"/>
    <s v="KTOE"/>
    <x v="36"/>
    <x v="1"/>
    <x v="1"/>
    <n v="0.29726279999999999"/>
  </r>
  <r>
    <x v="0"/>
    <x v="1"/>
    <x v="1"/>
    <s v="KTOE"/>
    <x v="31"/>
    <x v="0"/>
    <x v="1"/>
    <n v="17.932064400000002"/>
  </r>
  <r>
    <x v="13"/>
    <x v="2"/>
    <x v="2"/>
    <s v="KTOE"/>
    <x v="1"/>
    <x v="0"/>
    <x v="1"/>
    <n v="0.2344608"/>
  </r>
  <r>
    <x v="1"/>
    <x v="2"/>
    <x v="2"/>
    <s v="KTOE"/>
    <x v="25"/>
    <x v="2"/>
    <x v="1"/>
    <n v="25.719512399999999"/>
  </r>
  <r>
    <x v="1"/>
    <x v="2"/>
    <x v="2"/>
    <s v="KTOE"/>
    <x v="35"/>
    <x v="5"/>
    <x v="1"/>
    <n v="3.4792307999999998"/>
  </r>
  <r>
    <x v="1"/>
    <x v="2"/>
    <x v="2"/>
    <s v="KTOE"/>
    <x v="16"/>
    <x v="3"/>
    <x v="1"/>
    <n v="5.2167528000000001"/>
  </r>
  <r>
    <x v="3"/>
    <x v="2"/>
    <x v="2"/>
    <s v="KTOE"/>
    <x v="7"/>
    <x v="0"/>
    <x v="1"/>
    <n v="0.81642599999999999"/>
  </r>
  <r>
    <x v="3"/>
    <x v="2"/>
    <x v="2"/>
    <s v="KTOE"/>
    <x v="9"/>
    <x v="1"/>
    <x v="1"/>
    <n v="2.5120799999999999E-2"/>
  </r>
  <r>
    <x v="3"/>
    <x v="2"/>
    <x v="2"/>
    <s v="KTOE"/>
    <x v="20"/>
    <x v="1"/>
    <x v="1"/>
    <n v="0.17584559999999999"/>
  </r>
  <r>
    <x v="14"/>
    <x v="0"/>
    <x v="0"/>
    <s v="KTOE"/>
    <x v="9"/>
    <x v="5"/>
    <x v="0"/>
    <n v="98.331184800000003"/>
  </r>
  <r>
    <x v="14"/>
    <x v="0"/>
    <x v="0"/>
    <s v="KTOE"/>
    <x v="6"/>
    <x v="2"/>
    <x v="0"/>
    <n v="0.62802000000000002"/>
  </r>
  <r>
    <x v="14"/>
    <x v="0"/>
    <x v="0"/>
    <s v="KTOE"/>
    <x v="3"/>
    <x v="0"/>
    <x v="0"/>
    <n v="706.77789480000001"/>
  </r>
  <r>
    <x v="5"/>
    <x v="0"/>
    <x v="0"/>
    <s v="KTOE"/>
    <x v="27"/>
    <x v="4"/>
    <x v="0"/>
    <n v="0.1967796"/>
  </r>
  <r>
    <x v="8"/>
    <x v="0"/>
    <x v="0"/>
    <s v="KTOE"/>
    <x v="16"/>
    <x v="3"/>
    <x v="0"/>
    <n v="2.3697287999999999"/>
  </r>
  <r>
    <x v="8"/>
    <x v="0"/>
    <x v="0"/>
    <s v="KTOE"/>
    <x v="3"/>
    <x v="0"/>
    <x v="0"/>
    <n v="39.669930000000001"/>
  </r>
  <r>
    <x v="13"/>
    <x v="0"/>
    <x v="0"/>
    <s v="KTOE"/>
    <x v="33"/>
    <x v="5"/>
    <x v="0"/>
    <n v="6.9584615999999997"/>
  </r>
  <r>
    <x v="13"/>
    <x v="0"/>
    <x v="0"/>
    <s v="KTOE"/>
    <x v="25"/>
    <x v="2"/>
    <x v="0"/>
    <n v="17.2203084"/>
  </r>
  <r>
    <x v="9"/>
    <x v="0"/>
    <x v="0"/>
    <s v="KTOE"/>
    <x v="6"/>
    <x v="1"/>
    <x v="0"/>
    <n v="1.67472E-2"/>
  </r>
  <r>
    <x v="2"/>
    <x v="0"/>
    <x v="0"/>
    <s v="KTOE"/>
    <x v="19"/>
    <x v="3"/>
    <x v="0"/>
    <n v="0.1172304"/>
  </r>
  <r>
    <x v="0"/>
    <x v="0"/>
    <x v="0"/>
    <s v="KTOE"/>
    <x v="19"/>
    <x v="4"/>
    <x v="0"/>
    <n v="173.66427719999999"/>
  </r>
  <r>
    <x v="1"/>
    <x v="0"/>
    <x v="0"/>
    <s v="KTOE"/>
    <x v="23"/>
    <x v="5"/>
    <x v="0"/>
    <n v="1100.7264671999999"/>
  </r>
  <r>
    <x v="1"/>
    <x v="0"/>
    <x v="0"/>
    <s v="KTOE"/>
    <x v="18"/>
    <x v="4"/>
    <x v="0"/>
    <n v="6939.4451544000003"/>
  </r>
  <r>
    <x v="1"/>
    <x v="0"/>
    <x v="0"/>
    <s v="KTOE"/>
    <x v="35"/>
    <x v="0"/>
    <x v="0"/>
    <n v="36.697302000000001"/>
  </r>
  <r>
    <x v="3"/>
    <x v="0"/>
    <x v="0"/>
    <s v="KTOE"/>
    <x v="16"/>
    <x v="0"/>
    <x v="0"/>
    <n v="5.0241599999999997E-2"/>
  </r>
  <r>
    <x v="3"/>
    <x v="0"/>
    <x v="0"/>
    <s v="KTOE"/>
    <x v="30"/>
    <x v="1"/>
    <x v="0"/>
    <n v="23.416772399999999"/>
  </r>
  <r>
    <x v="1"/>
    <x v="3"/>
    <x v="3"/>
    <s v="KTOE"/>
    <x v="25"/>
    <x v="4"/>
    <x v="3"/>
    <n v="0.17584559999999999"/>
  </r>
  <r>
    <x v="1"/>
    <x v="3"/>
    <x v="3"/>
    <s v="KTOE"/>
    <x v="28"/>
    <x v="2"/>
    <x v="3"/>
    <n v="0.293076"/>
  </r>
  <r>
    <x v="13"/>
    <x v="4"/>
    <x v="4"/>
    <s v="KTOE"/>
    <x v="33"/>
    <x v="1"/>
    <x v="5"/>
    <n v="1.0969416000000001"/>
  </r>
  <r>
    <x v="13"/>
    <x v="4"/>
    <x v="4"/>
    <s v="KTOE"/>
    <x v="1"/>
    <x v="0"/>
    <x v="5"/>
    <n v="4.8106331999999998"/>
  </r>
  <r>
    <x v="13"/>
    <x v="4"/>
    <x v="4"/>
    <s v="KTOE"/>
    <x v="2"/>
    <x v="0"/>
    <x v="5"/>
    <n v="6.1001675999999998"/>
  </r>
  <r>
    <x v="1"/>
    <x v="2"/>
    <x v="2"/>
    <s v="KTOE"/>
    <x v="30"/>
    <x v="1"/>
    <x v="4"/>
    <n v="41.252540400000001"/>
  </r>
  <r>
    <x v="1"/>
    <x v="2"/>
    <x v="2"/>
    <s v="KTOE"/>
    <x v="23"/>
    <x v="0"/>
    <x v="4"/>
    <n v="68.722135199999997"/>
  </r>
  <r>
    <x v="1"/>
    <x v="2"/>
    <x v="2"/>
    <s v="KTOE"/>
    <x v="0"/>
    <x v="2"/>
    <x v="4"/>
    <n v="31.049308799999999"/>
  </r>
  <r>
    <x v="3"/>
    <x v="2"/>
    <x v="2"/>
    <s v="KTOE"/>
    <x v="7"/>
    <x v="0"/>
    <x v="4"/>
    <n v="0.81642599999999999"/>
  </r>
  <r>
    <x v="3"/>
    <x v="2"/>
    <x v="2"/>
    <s v="KTOE"/>
    <x v="4"/>
    <x v="0"/>
    <x v="4"/>
    <n v="0.97552439999999996"/>
  </r>
  <r>
    <x v="3"/>
    <x v="2"/>
    <x v="2"/>
    <s v="KTOE"/>
    <x v="9"/>
    <x v="1"/>
    <x v="4"/>
    <n v="2.5120799999999999E-2"/>
  </r>
  <r>
    <x v="13"/>
    <x v="2"/>
    <x v="2"/>
    <s v="KTOE"/>
    <x v="1"/>
    <x v="5"/>
    <x v="4"/>
    <n v="0.23027400000000001"/>
  </r>
  <r>
    <x v="13"/>
    <x v="2"/>
    <x v="2"/>
    <s v="KTOE"/>
    <x v="3"/>
    <x v="3"/>
    <x v="4"/>
    <n v="3.4917912000000002"/>
  </r>
  <r>
    <x v="0"/>
    <x v="1"/>
    <x v="1"/>
    <s v="KTOE"/>
    <x v="24"/>
    <x v="4"/>
    <x v="2"/>
    <n v="0.18003240000000001"/>
  </r>
  <r>
    <x v="12"/>
    <x v="0"/>
    <x v="0"/>
    <s v="KTOE"/>
    <x v="22"/>
    <x v="0"/>
    <x v="1"/>
    <n v="3.9397788"/>
  </r>
  <r>
    <x v="8"/>
    <x v="0"/>
    <x v="0"/>
    <s v="KTOE"/>
    <x v="14"/>
    <x v="1"/>
    <x v="1"/>
    <n v="5.0367204000000001"/>
  </r>
  <r>
    <x v="13"/>
    <x v="0"/>
    <x v="0"/>
    <s v="KTOE"/>
    <x v="33"/>
    <x v="0"/>
    <x v="1"/>
    <n v="22.424500800000001"/>
  </r>
  <r>
    <x v="13"/>
    <x v="0"/>
    <x v="0"/>
    <s v="KTOE"/>
    <x v="23"/>
    <x v="5"/>
    <x v="1"/>
    <n v="3.0061224000000002"/>
  </r>
  <r>
    <x v="13"/>
    <x v="0"/>
    <x v="0"/>
    <s v="KTOE"/>
    <x v="18"/>
    <x v="5"/>
    <x v="1"/>
    <n v="14.0425272"/>
  </r>
  <r>
    <x v="0"/>
    <x v="0"/>
    <x v="0"/>
    <s v="KTOE"/>
    <x v="19"/>
    <x v="1"/>
    <x v="1"/>
    <n v="59.209725599999999"/>
  </r>
  <r>
    <x v="0"/>
    <x v="0"/>
    <x v="0"/>
    <s v="KTOE"/>
    <x v="36"/>
    <x v="3"/>
    <x v="1"/>
    <n v="4.7310840000000001"/>
  </r>
  <r>
    <x v="0"/>
    <x v="0"/>
    <x v="0"/>
    <s v="KTOE"/>
    <x v="24"/>
    <x v="1"/>
    <x v="1"/>
    <n v="89.744057999999995"/>
  </r>
  <r>
    <x v="1"/>
    <x v="0"/>
    <x v="0"/>
    <s v="KTOE"/>
    <x v="0"/>
    <x v="2"/>
    <x v="1"/>
    <n v="217.3326012"/>
  </r>
  <r>
    <x v="1"/>
    <x v="0"/>
    <x v="0"/>
    <s v="KTOE"/>
    <x v="3"/>
    <x v="2"/>
    <x v="1"/>
    <n v="2152.5846047999999"/>
  </r>
  <r>
    <x v="1"/>
    <x v="0"/>
    <x v="0"/>
    <s v="KTOE"/>
    <x v="25"/>
    <x v="0"/>
    <x v="1"/>
    <n v="6791.6553012000004"/>
  </r>
  <r>
    <x v="13"/>
    <x v="0"/>
    <x v="0"/>
    <s v="KTOE"/>
    <x v="2"/>
    <x v="2"/>
    <x v="1"/>
    <n v="10.9652292"/>
  </r>
  <r>
    <x v="2"/>
    <x v="0"/>
    <x v="0"/>
    <s v="KTOE"/>
    <x v="16"/>
    <x v="1"/>
    <x v="1"/>
    <n v="42.931447200000001"/>
  </r>
  <r>
    <x v="2"/>
    <x v="0"/>
    <x v="0"/>
    <s v="KTOE"/>
    <x v="22"/>
    <x v="4"/>
    <x v="1"/>
    <n v="4.7478312000000003"/>
  </r>
  <r>
    <x v="14"/>
    <x v="0"/>
    <x v="0"/>
    <s v="KTOE"/>
    <x v="7"/>
    <x v="0"/>
    <x v="1"/>
    <n v="48.876703200000001"/>
  </r>
  <r>
    <x v="14"/>
    <x v="0"/>
    <x v="0"/>
    <s v="KTOE"/>
    <x v="14"/>
    <x v="5"/>
    <x v="1"/>
    <n v="315.38327040000001"/>
  </r>
  <r>
    <x v="3"/>
    <x v="0"/>
    <x v="0"/>
    <s v="KTOE"/>
    <x v="14"/>
    <x v="4"/>
    <x v="1"/>
    <n v="9.9478367999999993"/>
  </r>
  <r>
    <x v="3"/>
    <x v="0"/>
    <x v="0"/>
    <s v="KTOE"/>
    <x v="16"/>
    <x v="5"/>
    <x v="1"/>
    <n v="4.60548E-2"/>
  </r>
  <r>
    <x v="1"/>
    <x v="3"/>
    <x v="3"/>
    <s v="KTOE"/>
    <x v="28"/>
    <x v="4"/>
    <x v="1"/>
    <n v="0.2344608"/>
  </r>
  <r>
    <x v="1"/>
    <x v="3"/>
    <x v="3"/>
    <s v="KTOE"/>
    <x v="1"/>
    <x v="2"/>
    <x v="1"/>
    <n v="0.26376840000000001"/>
  </r>
  <r>
    <x v="1"/>
    <x v="3"/>
    <x v="3"/>
    <s v="KTOE"/>
    <x v="25"/>
    <x v="1"/>
    <x v="1"/>
    <n v="0.439614"/>
  </r>
  <r>
    <x v="13"/>
    <x v="4"/>
    <x v="4"/>
    <s v="KTOE"/>
    <x v="33"/>
    <x v="2"/>
    <x v="1"/>
    <n v="1.4695668"/>
  </r>
  <r>
    <x v="13"/>
    <x v="4"/>
    <x v="4"/>
    <s v="KTOE"/>
    <x v="1"/>
    <x v="2"/>
    <x v="1"/>
    <n v="5.0199731999999999"/>
  </r>
  <r>
    <x v="0"/>
    <x v="1"/>
    <x v="1"/>
    <s v="KTOE"/>
    <x v="26"/>
    <x v="0"/>
    <x v="1"/>
    <n v="48.2654304"/>
  </r>
  <r>
    <x v="0"/>
    <x v="1"/>
    <x v="1"/>
    <s v="KTOE"/>
    <x v="36"/>
    <x v="4"/>
    <x v="1"/>
    <n v="0.22608719999999999"/>
  </r>
  <r>
    <x v="1"/>
    <x v="2"/>
    <x v="2"/>
    <s v="KTOE"/>
    <x v="35"/>
    <x v="2"/>
    <x v="1"/>
    <n v="2.9475072"/>
  </r>
  <r>
    <x v="3"/>
    <x v="2"/>
    <x v="2"/>
    <s v="KTOE"/>
    <x v="9"/>
    <x v="4"/>
    <x v="1"/>
    <n v="2.0934000000000001E-2"/>
  </r>
  <r>
    <x v="3"/>
    <x v="2"/>
    <x v="2"/>
    <s v="KTOE"/>
    <x v="14"/>
    <x v="0"/>
    <x v="1"/>
    <n v="2.2859927999999998"/>
  </r>
  <r>
    <x v="3"/>
    <x v="2"/>
    <x v="2"/>
    <s v="KTOE"/>
    <x v="20"/>
    <x v="4"/>
    <x v="1"/>
    <n v="0.1842192"/>
  </r>
  <r>
    <x v="14"/>
    <x v="0"/>
    <x v="0"/>
    <s v="KTOE"/>
    <x v="28"/>
    <x v="5"/>
    <x v="0"/>
    <n v="54.2106864"/>
  </r>
  <r>
    <x v="14"/>
    <x v="0"/>
    <x v="0"/>
    <s v="KTOE"/>
    <x v="9"/>
    <x v="2"/>
    <x v="0"/>
    <n v="98.100910799999994"/>
  </r>
  <r>
    <x v="5"/>
    <x v="0"/>
    <x v="0"/>
    <s v="KTOE"/>
    <x v="3"/>
    <x v="0"/>
    <x v="0"/>
    <n v="0.79967880000000002"/>
  </r>
  <r>
    <x v="13"/>
    <x v="0"/>
    <x v="0"/>
    <s v="KTOE"/>
    <x v="33"/>
    <x v="2"/>
    <x v="0"/>
    <n v="23.081828399999999"/>
  </r>
  <r>
    <x v="13"/>
    <x v="0"/>
    <x v="0"/>
    <s v="KTOE"/>
    <x v="3"/>
    <x v="5"/>
    <x v="0"/>
    <n v="36.538203600000003"/>
  </r>
  <r>
    <x v="9"/>
    <x v="0"/>
    <x v="0"/>
    <s v="KTOE"/>
    <x v="6"/>
    <x v="4"/>
    <x v="0"/>
    <n v="7.1175600000000006E-2"/>
  </r>
  <r>
    <x v="3"/>
    <x v="0"/>
    <x v="0"/>
    <s v="KTOE"/>
    <x v="3"/>
    <x v="2"/>
    <x v="0"/>
    <n v="33.469279200000003"/>
  </r>
  <r>
    <x v="3"/>
    <x v="0"/>
    <x v="0"/>
    <s v="KTOE"/>
    <x v="25"/>
    <x v="3"/>
    <x v="0"/>
    <n v="197.91840959999999"/>
  </r>
  <r>
    <x v="8"/>
    <x v="0"/>
    <x v="0"/>
    <s v="KTOE"/>
    <x v="8"/>
    <x v="0"/>
    <x v="0"/>
    <n v="1.4905008"/>
  </r>
  <r>
    <x v="8"/>
    <x v="0"/>
    <x v="0"/>
    <s v="KTOE"/>
    <x v="0"/>
    <x v="5"/>
    <x v="0"/>
    <n v="0.25958160000000002"/>
  </r>
  <r>
    <x v="13"/>
    <x v="0"/>
    <x v="0"/>
    <s v="KTOE"/>
    <x v="28"/>
    <x v="0"/>
    <x v="0"/>
    <n v="5.8824540000000001"/>
  </r>
  <r>
    <x v="13"/>
    <x v="0"/>
    <x v="0"/>
    <s v="KTOE"/>
    <x v="26"/>
    <x v="5"/>
    <x v="0"/>
    <n v="1.3983912000000001"/>
  </r>
  <r>
    <x v="13"/>
    <x v="0"/>
    <x v="0"/>
    <s v="KTOE"/>
    <x v="17"/>
    <x v="5"/>
    <x v="0"/>
    <n v="3.0856716"/>
  </r>
  <r>
    <x v="13"/>
    <x v="0"/>
    <x v="0"/>
    <s v="KTOE"/>
    <x v="10"/>
    <x v="0"/>
    <x v="0"/>
    <n v="4.2035472"/>
  </r>
  <r>
    <x v="1"/>
    <x v="2"/>
    <x v="2"/>
    <s v="KTOE"/>
    <x v="28"/>
    <x v="5"/>
    <x v="0"/>
    <n v="78.448071600000006"/>
  </r>
  <r>
    <x v="1"/>
    <x v="2"/>
    <x v="2"/>
    <s v="KTOE"/>
    <x v="30"/>
    <x v="4"/>
    <x v="0"/>
    <n v="40.3481916"/>
  </r>
  <r>
    <x v="1"/>
    <x v="2"/>
    <x v="2"/>
    <s v="KTOE"/>
    <x v="18"/>
    <x v="4"/>
    <x v="0"/>
    <n v="66.662229600000003"/>
  </r>
  <r>
    <x v="1"/>
    <x v="2"/>
    <x v="2"/>
    <s v="KTOE"/>
    <x v="25"/>
    <x v="5"/>
    <x v="0"/>
    <n v="83.673197999999999"/>
  </r>
  <r>
    <x v="3"/>
    <x v="2"/>
    <x v="2"/>
    <s v="KTOE"/>
    <x v="4"/>
    <x v="5"/>
    <x v="0"/>
    <n v="0.21771360000000001"/>
  </r>
  <r>
    <x v="3"/>
    <x v="2"/>
    <x v="2"/>
    <s v="KTOE"/>
    <x v="7"/>
    <x v="0"/>
    <x v="0"/>
    <n v="0.81642599999999999"/>
  </r>
  <r>
    <x v="3"/>
    <x v="2"/>
    <x v="2"/>
    <s v="KTOE"/>
    <x v="9"/>
    <x v="1"/>
    <x v="0"/>
    <n v="2.5120799999999999E-2"/>
  </r>
  <r>
    <x v="8"/>
    <x v="2"/>
    <x v="2"/>
    <s v="KTOE"/>
    <x v="3"/>
    <x v="0"/>
    <x v="0"/>
    <n v="24.9491412"/>
  </r>
  <r>
    <x v="13"/>
    <x v="2"/>
    <x v="2"/>
    <s v="KTOE"/>
    <x v="1"/>
    <x v="2"/>
    <x v="0"/>
    <n v="0.20515320000000001"/>
  </r>
  <r>
    <x v="9"/>
    <x v="2"/>
    <x v="2"/>
    <s v="KTOE"/>
    <x v="6"/>
    <x v="4"/>
    <x v="0"/>
    <n v="5.0241599999999997E-2"/>
  </r>
  <r>
    <x v="2"/>
    <x v="0"/>
    <x v="0"/>
    <s v="KTOE"/>
    <x v="3"/>
    <x v="1"/>
    <x v="0"/>
    <n v="3.1819679999999999"/>
  </r>
  <r>
    <x v="0"/>
    <x v="0"/>
    <x v="0"/>
    <s v="KTOE"/>
    <x v="34"/>
    <x v="2"/>
    <x v="0"/>
    <n v="0.18840599999999999"/>
  </r>
  <r>
    <x v="1"/>
    <x v="0"/>
    <x v="0"/>
    <s v="KTOE"/>
    <x v="28"/>
    <x v="3"/>
    <x v="0"/>
    <n v="3239.7584004"/>
  </r>
  <r>
    <x v="1"/>
    <x v="0"/>
    <x v="0"/>
    <s v="KTOE"/>
    <x v="25"/>
    <x v="1"/>
    <x v="0"/>
    <n v="6961.7607983999997"/>
  </r>
  <r>
    <x v="12"/>
    <x v="0"/>
    <x v="0"/>
    <s v="KTOE"/>
    <x v="6"/>
    <x v="5"/>
    <x v="0"/>
    <n v="1.2392928000000001"/>
  </r>
  <r>
    <x v="12"/>
    <x v="0"/>
    <x v="0"/>
    <s v="KTOE"/>
    <x v="22"/>
    <x v="2"/>
    <x v="0"/>
    <n v="4.7603916000000002"/>
  </r>
  <r>
    <x v="3"/>
    <x v="0"/>
    <x v="0"/>
    <s v="KTOE"/>
    <x v="14"/>
    <x v="0"/>
    <x v="0"/>
    <n v="9.8389799999999994"/>
  </r>
  <r>
    <x v="3"/>
    <x v="0"/>
    <x v="0"/>
    <s v="KTOE"/>
    <x v="9"/>
    <x v="4"/>
    <x v="0"/>
    <n v="0.1088568"/>
  </r>
  <r>
    <x v="3"/>
    <x v="0"/>
    <x v="0"/>
    <s v="KTOE"/>
    <x v="20"/>
    <x v="4"/>
    <x v="0"/>
    <n v="1.2979080000000001"/>
  </r>
  <r>
    <x v="3"/>
    <x v="0"/>
    <x v="0"/>
    <s v="KTOE"/>
    <x v="33"/>
    <x v="1"/>
    <x v="0"/>
    <n v="0.41449320000000001"/>
  </r>
  <r>
    <x v="1"/>
    <x v="3"/>
    <x v="3"/>
    <s v="KTOE"/>
    <x v="1"/>
    <x v="0"/>
    <x v="3"/>
    <n v="0.32238359999999999"/>
  </r>
  <r>
    <x v="13"/>
    <x v="4"/>
    <x v="4"/>
    <s v="KTOE"/>
    <x v="23"/>
    <x v="2"/>
    <x v="5"/>
    <n v="0.439614"/>
  </r>
  <r>
    <x v="13"/>
    <x v="4"/>
    <x v="4"/>
    <s v="KTOE"/>
    <x v="25"/>
    <x v="5"/>
    <x v="5"/>
    <n v="2.5581347999999999"/>
  </r>
  <r>
    <x v="1"/>
    <x v="2"/>
    <x v="2"/>
    <s v="KTOE"/>
    <x v="28"/>
    <x v="2"/>
    <x v="4"/>
    <n v="44.622914399999999"/>
  </r>
  <r>
    <x v="3"/>
    <x v="2"/>
    <x v="2"/>
    <s v="KTOE"/>
    <x v="20"/>
    <x v="1"/>
    <x v="4"/>
    <n v="0.17584559999999999"/>
  </r>
  <r>
    <x v="8"/>
    <x v="2"/>
    <x v="2"/>
    <s v="KTOE"/>
    <x v="16"/>
    <x v="4"/>
    <x v="4"/>
    <n v="2.323674"/>
  </r>
  <r>
    <x v="8"/>
    <x v="2"/>
    <x v="2"/>
    <s v="KTOE"/>
    <x v="9"/>
    <x v="3"/>
    <x v="4"/>
    <n v="4.2663491999999996"/>
  </r>
  <r>
    <x v="8"/>
    <x v="2"/>
    <x v="2"/>
    <s v="KTOE"/>
    <x v="14"/>
    <x v="1"/>
    <x v="4"/>
    <n v="4.0025807999999996"/>
  </r>
  <r>
    <x v="8"/>
    <x v="2"/>
    <x v="2"/>
    <s v="KTOE"/>
    <x v="3"/>
    <x v="4"/>
    <x v="4"/>
    <n v="23.751716399999999"/>
  </r>
  <r>
    <x v="13"/>
    <x v="2"/>
    <x v="2"/>
    <s v="KTOE"/>
    <x v="33"/>
    <x v="2"/>
    <x v="4"/>
    <n v="8.3736000000000001E-3"/>
  </r>
  <r>
    <x v="9"/>
    <x v="2"/>
    <x v="2"/>
    <s v="KTOE"/>
    <x v="6"/>
    <x v="4"/>
    <x v="4"/>
    <n v="5.0241599999999997E-2"/>
  </r>
  <r>
    <x v="0"/>
    <x v="1"/>
    <x v="1"/>
    <s v="KTOE"/>
    <x v="19"/>
    <x v="4"/>
    <x v="2"/>
    <n v="0.56940480000000004"/>
  </r>
  <r>
    <x v="0"/>
    <x v="1"/>
    <x v="1"/>
    <s v="KTOE"/>
    <x v="31"/>
    <x v="2"/>
    <x v="2"/>
    <n v="14.3774712"/>
  </r>
  <r>
    <x v="12"/>
    <x v="0"/>
    <x v="0"/>
    <s v="KTOE"/>
    <x v="16"/>
    <x v="2"/>
    <x v="1"/>
    <n v="27.122090400000001"/>
  </r>
  <r>
    <x v="12"/>
    <x v="0"/>
    <x v="0"/>
    <s v="KTOE"/>
    <x v="14"/>
    <x v="5"/>
    <x v="1"/>
    <n v="137.66198399999999"/>
  </r>
  <r>
    <x v="12"/>
    <x v="0"/>
    <x v="0"/>
    <s v="KTOE"/>
    <x v="23"/>
    <x v="2"/>
    <x v="1"/>
    <n v="0.49822919999999998"/>
  </r>
  <r>
    <x v="8"/>
    <x v="0"/>
    <x v="0"/>
    <s v="KTOE"/>
    <x v="25"/>
    <x v="2"/>
    <x v="1"/>
    <n v="4.7185236000000002"/>
  </r>
  <r>
    <x v="4"/>
    <x v="0"/>
    <x v="0"/>
    <s v="KTOE"/>
    <x v="28"/>
    <x v="3"/>
    <x v="1"/>
    <n v="75.467070000000007"/>
  </r>
  <r>
    <x v="4"/>
    <x v="0"/>
    <x v="0"/>
    <s v="KTOE"/>
    <x v="9"/>
    <x v="3"/>
    <x v="1"/>
    <n v="99.197852400000002"/>
  </r>
  <r>
    <x v="13"/>
    <x v="0"/>
    <x v="0"/>
    <s v="KTOE"/>
    <x v="25"/>
    <x v="0"/>
    <x v="1"/>
    <n v="15.6418848"/>
  </r>
  <r>
    <x v="2"/>
    <x v="0"/>
    <x v="0"/>
    <s v="KTOE"/>
    <x v="19"/>
    <x v="4"/>
    <x v="1"/>
    <n v="0.15072479999999999"/>
  </r>
  <r>
    <x v="5"/>
    <x v="0"/>
    <x v="0"/>
    <s v="KTOE"/>
    <x v="27"/>
    <x v="1"/>
    <x v="1"/>
    <n v="6.6988800000000001E-2"/>
  </r>
  <r>
    <x v="14"/>
    <x v="0"/>
    <x v="0"/>
    <s v="KTOE"/>
    <x v="28"/>
    <x v="5"/>
    <x v="1"/>
    <n v="54.2106864"/>
  </r>
  <r>
    <x v="14"/>
    <x v="0"/>
    <x v="0"/>
    <s v="KTOE"/>
    <x v="9"/>
    <x v="2"/>
    <x v="1"/>
    <n v="98.100910799999994"/>
  </r>
  <r>
    <x v="3"/>
    <x v="0"/>
    <x v="0"/>
    <s v="KTOE"/>
    <x v="7"/>
    <x v="2"/>
    <x v="1"/>
    <n v="8.4992040000000006"/>
  </r>
  <r>
    <x v="3"/>
    <x v="0"/>
    <x v="0"/>
    <s v="KTOE"/>
    <x v="4"/>
    <x v="2"/>
    <x v="1"/>
    <n v="0.68244839999999996"/>
  </r>
  <r>
    <x v="3"/>
    <x v="0"/>
    <x v="0"/>
    <s v="KTOE"/>
    <x v="9"/>
    <x v="3"/>
    <x v="1"/>
    <n v="0.1590984"/>
  </r>
  <r>
    <x v="1"/>
    <x v="3"/>
    <x v="3"/>
    <s v="KTOE"/>
    <x v="18"/>
    <x v="1"/>
    <x v="1"/>
    <n v="2.0515319999999999"/>
  </r>
  <r>
    <x v="13"/>
    <x v="4"/>
    <x v="4"/>
    <s v="KTOE"/>
    <x v="2"/>
    <x v="2"/>
    <x v="1"/>
    <n v="5.8740804000000004"/>
  </r>
  <r>
    <x v="0"/>
    <x v="1"/>
    <x v="1"/>
    <s v="KTOE"/>
    <x v="19"/>
    <x v="4"/>
    <x v="1"/>
    <n v="0.56940480000000004"/>
  </r>
  <r>
    <x v="0"/>
    <x v="1"/>
    <x v="1"/>
    <s v="KTOE"/>
    <x v="31"/>
    <x v="5"/>
    <x v="1"/>
    <n v="20.871198"/>
  </r>
  <r>
    <x v="13"/>
    <x v="2"/>
    <x v="2"/>
    <s v="KTOE"/>
    <x v="1"/>
    <x v="5"/>
    <x v="1"/>
    <n v="0.23027400000000001"/>
  </r>
  <r>
    <x v="1"/>
    <x v="2"/>
    <x v="2"/>
    <s v="KTOE"/>
    <x v="25"/>
    <x v="0"/>
    <x v="1"/>
    <n v="49.471228799999999"/>
  </r>
  <r>
    <x v="1"/>
    <x v="2"/>
    <x v="2"/>
    <s v="KTOE"/>
    <x v="16"/>
    <x v="1"/>
    <x v="1"/>
    <n v="12.062170800000001"/>
  </r>
  <r>
    <x v="8"/>
    <x v="2"/>
    <x v="2"/>
    <s v="KTOE"/>
    <x v="9"/>
    <x v="4"/>
    <x v="1"/>
    <n v="5.3046756000000004"/>
  </r>
  <r>
    <x v="3"/>
    <x v="2"/>
    <x v="2"/>
    <s v="KTOE"/>
    <x v="7"/>
    <x v="5"/>
    <x v="1"/>
    <n v="1.067634"/>
  </r>
  <r>
    <x v="3"/>
    <x v="2"/>
    <x v="2"/>
    <s v="KTOE"/>
    <x v="4"/>
    <x v="0"/>
    <x v="1"/>
    <n v="0.97552439999999996"/>
  </r>
  <r>
    <x v="14"/>
    <x v="0"/>
    <x v="0"/>
    <s v="KTOE"/>
    <x v="6"/>
    <x v="0"/>
    <x v="0"/>
    <n v="0.71175600000000006"/>
  </r>
  <r>
    <x v="14"/>
    <x v="0"/>
    <x v="0"/>
    <s v="KTOE"/>
    <x v="3"/>
    <x v="5"/>
    <x v="0"/>
    <n v="511.68976199999997"/>
  </r>
  <r>
    <x v="14"/>
    <x v="0"/>
    <x v="0"/>
    <s v="KTOE"/>
    <x v="25"/>
    <x v="2"/>
    <x v="0"/>
    <n v="149.4603864"/>
  </r>
  <r>
    <x v="5"/>
    <x v="0"/>
    <x v="0"/>
    <s v="KTOE"/>
    <x v="27"/>
    <x v="3"/>
    <x v="0"/>
    <n v="0.12979080000000001"/>
  </r>
  <r>
    <x v="8"/>
    <x v="0"/>
    <x v="0"/>
    <s v="KTOE"/>
    <x v="16"/>
    <x v="1"/>
    <x v="0"/>
    <n v="2.1520152000000001"/>
  </r>
  <r>
    <x v="8"/>
    <x v="0"/>
    <x v="0"/>
    <s v="KTOE"/>
    <x v="3"/>
    <x v="5"/>
    <x v="0"/>
    <n v="16.659277199999998"/>
  </r>
  <r>
    <x v="13"/>
    <x v="0"/>
    <x v="0"/>
    <s v="KTOE"/>
    <x v="25"/>
    <x v="0"/>
    <x v="0"/>
    <n v="15.64188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5" indent="0" outline="1" outlineData="1" multipleFieldFilters="0">
  <location ref="A5:AK97" firstHeaderRow="1" firstDataRow="2" firstDataCol="1" rowPageCount="2" colPageCount="1"/>
  <pivotFields count="8">
    <pivotField axis="axisRow" subtotalTop="0" multipleItemSelectionAllowed="1" showAll="0" defaultSubtotal="0">
      <items count="17">
        <item x="9"/>
        <item x="8"/>
        <item x="13"/>
        <item x="6"/>
        <item x="3"/>
        <item x="16"/>
        <item x="7"/>
        <item x="0"/>
        <item x="2"/>
        <item x="4"/>
        <item x="10"/>
        <item x="15"/>
        <item x="12"/>
        <item x="14"/>
        <item x="5"/>
        <item x="11"/>
        <item x="1"/>
      </items>
    </pivotField>
    <pivotField subtotalTop="0" showAll="0" defaultSubtotal="0">
      <items count="72">
        <item x="0"/>
        <item x="13"/>
        <item x="16"/>
        <item x="3"/>
        <item x="37"/>
        <item x="52"/>
        <item x="32"/>
        <item x="17"/>
        <item x="18"/>
        <item x="60"/>
        <item x="57"/>
        <item x="5"/>
        <item x="31"/>
        <item x="28"/>
        <item x="26"/>
        <item x="21"/>
        <item x="12"/>
        <item x="65"/>
        <item x="9"/>
        <item x="40"/>
        <item x="35"/>
        <item x="66"/>
        <item x="70"/>
        <item x="23"/>
        <item x="14"/>
        <item x="47"/>
        <item x="62"/>
        <item x="50"/>
        <item x="67"/>
        <item x="58"/>
        <item x="68"/>
        <item x="34"/>
        <item x="44"/>
        <item x="43"/>
        <item x="30"/>
        <item x="29"/>
        <item x="49"/>
        <item x="33"/>
        <item x="20"/>
        <item x="41"/>
        <item x="6"/>
        <item x="7"/>
        <item x="45"/>
        <item x="25"/>
        <item x="4"/>
        <item x="53"/>
        <item x="69"/>
        <item x="11"/>
        <item x="38"/>
        <item x="36"/>
        <item x="22"/>
        <item x="1"/>
        <item x="27"/>
        <item x="56"/>
        <item x="61"/>
        <item x="19"/>
        <item x="64"/>
        <item x="39"/>
        <item x="46"/>
        <item x="63"/>
        <item x="59"/>
        <item x="48"/>
        <item x="15"/>
        <item x="42"/>
        <item x="71"/>
        <item x="24"/>
        <item x="2"/>
        <item x="51"/>
        <item x="8"/>
        <item x="55"/>
        <item x="54"/>
        <item x="10"/>
      </items>
    </pivotField>
    <pivotField axis="axisRow" subtotalTop="0" multipleItemSelectionAllowed="1" showAll="0" sortType="ascending" defaultSubtotal="0">
      <items count="72">
        <item x="0"/>
        <item x="13"/>
        <item x="16"/>
        <item x="3"/>
        <item x="37"/>
        <item x="52"/>
        <item x="32"/>
        <item x="17"/>
        <item x="18"/>
        <item x="60"/>
        <item x="57"/>
        <item x="5"/>
        <item x="31"/>
        <item x="28"/>
        <item x="26"/>
        <item x="21"/>
        <item x="12"/>
        <item x="65"/>
        <item x="9"/>
        <item x="40"/>
        <item x="35"/>
        <item x="66"/>
        <item x="70"/>
        <item x="23"/>
        <item x="14"/>
        <item x="47"/>
        <item x="62"/>
        <item x="50"/>
        <item x="67"/>
        <item x="58"/>
        <item x="68"/>
        <item x="34"/>
        <item x="44"/>
        <item x="43"/>
        <item x="10"/>
        <item x="30"/>
        <item x="29"/>
        <item x="49"/>
        <item x="33"/>
        <item x="20"/>
        <item x="41"/>
        <item x="6"/>
        <item x="7"/>
        <item x="45"/>
        <item x="25"/>
        <item x="4"/>
        <item x="53"/>
        <item x="69"/>
        <item x="11"/>
        <item x="38"/>
        <item x="36"/>
        <item x="22"/>
        <item x="1"/>
        <item x="27"/>
        <item x="56"/>
        <item x="61"/>
        <item x="19"/>
        <item x="64"/>
        <item x="39"/>
        <item x="55"/>
        <item x="54"/>
        <item x="46"/>
        <item x="63"/>
        <item x="59"/>
        <item x="48"/>
        <item x="15"/>
        <item x="42"/>
        <item x="71"/>
        <item x="24"/>
        <item x="2"/>
        <item x="51"/>
        <item x="8"/>
      </items>
    </pivotField>
    <pivotField subtotalTop="0" showAll="0" defaultSubtotal="0"/>
    <pivotField axis="axisCol" subtotalTop="0" showAll="0" defaultSubtotal="0">
      <items count="38">
        <item x="4"/>
        <item x="7"/>
        <item x="28"/>
        <item x="16"/>
        <item x="15"/>
        <item x="9"/>
        <item x="14"/>
        <item x="30"/>
        <item x="6"/>
        <item x="20"/>
        <item x="33"/>
        <item x="23"/>
        <item x="18"/>
        <item x="27"/>
        <item x="17"/>
        <item x="22"/>
        <item x="37"/>
        <item x="26"/>
        <item x="19"/>
        <item x="36"/>
        <item x="24"/>
        <item x="32"/>
        <item x="21"/>
        <item x="29"/>
        <item x="34"/>
        <item x="31"/>
        <item x="5"/>
        <item x="11"/>
        <item x="12"/>
        <item x="13"/>
        <item x="8"/>
        <item x="10"/>
        <item x="0"/>
        <item x="1"/>
        <item h="1" x="2"/>
        <item h="1" x="3"/>
        <item x="25"/>
        <item x="35"/>
      </items>
    </pivotField>
    <pivotField axis="axisPage" subtotalTop="0" multipleItemSelectionAllowed="1" showAll="0" defaultSubtotal="0">
      <items count="6">
        <item h="1" x="4"/>
        <item x="2"/>
        <item x="3"/>
        <item x="0"/>
        <item x="1"/>
        <item x="5"/>
      </items>
    </pivotField>
    <pivotField axis="axisPage" subtotalTop="0" showAll="0" defaultSubtotal="0">
      <items count="10">
        <item x="0"/>
        <item x="3"/>
        <item x="6"/>
        <item x="5"/>
        <item x="8"/>
        <item x="4"/>
        <item x="9"/>
        <item x="2"/>
        <item x="7"/>
        <item x="1"/>
      </items>
    </pivotField>
    <pivotField dataField="1" subtotalTop="0" showAll="0" defaultSubtotal="0"/>
  </pivotFields>
  <rowFields count="2">
    <field x="0"/>
    <field x="2"/>
  </rowFields>
  <rowItems count="91">
    <i>
      <x/>
    </i>
    <i r="1">
      <x/>
    </i>
    <i r="1">
      <x v="1"/>
    </i>
    <i r="1">
      <x v="49"/>
    </i>
    <i r="1">
      <x v="50"/>
    </i>
    <i r="1">
      <x v="69"/>
    </i>
    <i>
      <x v="1"/>
    </i>
    <i r="1">
      <x/>
    </i>
    <i r="1">
      <x v="1"/>
    </i>
    <i r="1">
      <x v="16"/>
    </i>
    <i r="1">
      <x v="41"/>
    </i>
    <i r="1">
      <x v="49"/>
    </i>
    <i r="1">
      <x v="50"/>
    </i>
    <i r="1">
      <x v="69"/>
    </i>
    <i>
      <x v="2"/>
    </i>
    <i r="1">
      <x/>
    </i>
    <i r="1">
      <x v="1"/>
    </i>
    <i r="1">
      <x v="16"/>
    </i>
    <i r="1">
      <x v="41"/>
    </i>
    <i r="1">
      <x v="49"/>
    </i>
    <i r="1">
      <x v="69"/>
    </i>
    <i r="1">
      <x v="71"/>
    </i>
    <i>
      <x v="3"/>
    </i>
    <i r="1">
      <x/>
    </i>
    <i r="1">
      <x v="1"/>
    </i>
    <i r="1">
      <x v="41"/>
    </i>
    <i r="1">
      <x v="49"/>
    </i>
    <i r="1">
      <x v="69"/>
    </i>
    <i>
      <x v="4"/>
    </i>
    <i r="1">
      <x/>
    </i>
    <i r="1">
      <x v="16"/>
    </i>
    <i r="1">
      <x v="41"/>
    </i>
    <i r="1">
      <x v="49"/>
    </i>
    <i r="1">
      <x v="69"/>
    </i>
    <i>
      <x v="5"/>
    </i>
    <i r="1">
      <x/>
    </i>
    <i r="1">
      <x v="1"/>
    </i>
    <i r="1">
      <x v="49"/>
    </i>
    <i r="1">
      <x v="69"/>
    </i>
    <i>
      <x v="6"/>
    </i>
    <i r="1">
      <x/>
    </i>
    <i r="1">
      <x v="16"/>
    </i>
    <i r="1">
      <x v="41"/>
    </i>
    <i r="1">
      <x v="69"/>
    </i>
    <i>
      <x v="7"/>
    </i>
    <i r="1">
      <x/>
    </i>
    <i r="1">
      <x v="1"/>
    </i>
    <i r="1">
      <x v="16"/>
    </i>
    <i r="1">
      <x v="41"/>
    </i>
    <i r="1">
      <x v="48"/>
    </i>
    <i r="1">
      <x v="50"/>
    </i>
    <i r="1">
      <x v="71"/>
    </i>
    <i>
      <x v="8"/>
    </i>
    <i r="1">
      <x/>
    </i>
    <i r="1">
      <x v="1"/>
    </i>
    <i>
      <x v="9"/>
    </i>
    <i r="1">
      <x/>
    </i>
    <i r="1">
      <x v="1"/>
    </i>
    <i r="1">
      <x v="16"/>
    </i>
    <i r="1">
      <x v="41"/>
    </i>
    <i>
      <x v="10"/>
    </i>
    <i r="1">
      <x/>
    </i>
    <i r="1">
      <x v="1"/>
    </i>
    <i r="1">
      <x v="16"/>
    </i>
    <i r="1">
      <x v="41"/>
    </i>
    <i>
      <x v="11"/>
    </i>
    <i r="1">
      <x/>
    </i>
    <i r="1">
      <x v="1"/>
    </i>
    <i r="1">
      <x v="16"/>
    </i>
    <i>
      <x v="12"/>
    </i>
    <i r="1">
      <x/>
    </i>
    <i r="1">
      <x v="1"/>
    </i>
    <i>
      <x v="13"/>
    </i>
    <i r="1">
      <x/>
    </i>
    <i r="1">
      <x v="1"/>
    </i>
    <i r="1">
      <x v="41"/>
    </i>
    <i>
      <x v="14"/>
    </i>
    <i r="1">
      <x/>
    </i>
    <i r="1">
      <x v="41"/>
    </i>
    <i>
      <x v="15"/>
    </i>
    <i r="1">
      <x/>
    </i>
    <i r="1">
      <x v="1"/>
    </i>
    <i>
      <x v="16"/>
    </i>
    <i r="1">
      <x/>
    </i>
    <i r="1">
      <x v="1"/>
    </i>
    <i r="1">
      <x v="16"/>
    </i>
    <i r="1">
      <x v="41"/>
    </i>
    <i r="1">
      <x v="49"/>
    </i>
    <i r="1">
      <x v="50"/>
    </i>
    <i r="1">
      <x v="69"/>
    </i>
    <i r="1">
      <x v="71"/>
    </i>
  </rowItems>
  <colFields count="1">
    <field x="4"/>
  </colFields>
  <col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6"/>
    </i>
    <i>
      <x v="37"/>
    </i>
  </colItems>
  <pageFields count="2">
    <pageField fld="6" item="0" hier="-1"/>
    <pageField fld="5" hier="-1"/>
  </pageFields>
  <dataFields count="1">
    <dataField name="Average of PJ" fld="7" subtotal="average" baseField="0" baseItem="4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2"/>
  <sheetViews>
    <sheetView tabSelected="1" workbookViewId="0">
      <pane ySplit="2" topLeftCell="A51" activePane="bottomLeft" state="frozen"/>
      <selection pane="bottomLeft" activeCell="D62" sqref="D62"/>
    </sheetView>
  </sheetViews>
  <sheetFormatPr defaultRowHeight="14.4"/>
  <cols>
    <col min="2" max="2" width="9.6640625" bestFit="1" customWidth="1"/>
    <col min="3" max="3" width="14.5546875" bestFit="1" customWidth="1"/>
    <col min="4" max="4" width="42.44140625" bestFit="1" customWidth="1"/>
    <col min="5" max="5" width="15.21875" customWidth="1"/>
    <col min="6" max="6" width="11.6640625" bestFit="1" customWidth="1"/>
    <col min="7" max="7" width="8.5546875" bestFit="1" customWidth="1"/>
    <col min="10" max="10" width="11.88671875" bestFit="1" customWidth="1"/>
    <col min="11" max="11" width="13.109375" bestFit="1" customWidth="1"/>
    <col min="12" max="12" width="48" bestFit="1" customWidth="1"/>
    <col min="13" max="13" width="12.6640625" bestFit="1" customWidth="1"/>
    <col min="14" max="14" width="13.44140625" bestFit="1" customWidth="1"/>
  </cols>
  <sheetData>
    <row r="1" spans="2:17">
      <c r="B1" s="43" t="s">
        <v>331</v>
      </c>
      <c r="C1" s="3"/>
      <c r="D1" s="3"/>
      <c r="E1" s="3"/>
      <c r="F1" s="3"/>
      <c r="G1" s="3"/>
      <c r="H1" s="3"/>
      <c r="J1" s="45" t="s">
        <v>347</v>
      </c>
      <c r="K1" s="3"/>
      <c r="L1" s="3"/>
      <c r="M1" s="3"/>
      <c r="N1" s="3"/>
      <c r="O1" s="3"/>
      <c r="P1" s="3"/>
      <c r="Q1" s="3"/>
    </row>
    <row r="2" spans="2:17" ht="15" thickBot="1">
      <c r="B2" s="44" t="s">
        <v>332</v>
      </c>
      <c r="C2" s="44" t="s">
        <v>327</v>
      </c>
      <c r="D2" s="44" t="s">
        <v>333</v>
      </c>
      <c r="E2" s="44" t="s">
        <v>334</v>
      </c>
      <c r="F2" s="44" t="s">
        <v>335</v>
      </c>
      <c r="G2" s="44" t="s">
        <v>336</v>
      </c>
      <c r="H2" s="44" t="s">
        <v>169</v>
      </c>
      <c r="J2" s="44" t="s">
        <v>337</v>
      </c>
      <c r="K2" s="44" t="s">
        <v>329</v>
      </c>
      <c r="L2" s="44" t="s">
        <v>338</v>
      </c>
      <c r="M2" s="44" t="s">
        <v>339</v>
      </c>
      <c r="N2" s="44" t="s">
        <v>328</v>
      </c>
      <c r="O2" s="44" t="s">
        <v>340</v>
      </c>
      <c r="P2" s="44" t="s">
        <v>341</v>
      </c>
      <c r="Q2" s="44" t="s">
        <v>342</v>
      </c>
    </row>
    <row r="3" spans="2:17">
      <c r="B3" s="3" t="s">
        <v>173</v>
      </c>
      <c r="C3" s="3" t="s">
        <v>158</v>
      </c>
      <c r="D3" s="3" t="s">
        <v>175</v>
      </c>
      <c r="E3" s="3" t="s">
        <v>171</v>
      </c>
      <c r="F3" s="3" t="s">
        <v>172</v>
      </c>
      <c r="G3" s="3" t="s">
        <v>176</v>
      </c>
      <c r="H3" s="3"/>
      <c r="J3" s="3" t="s">
        <v>231</v>
      </c>
      <c r="K3" s="3" t="s">
        <v>306</v>
      </c>
      <c r="L3" s="3" t="s">
        <v>307</v>
      </c>
      <c r="M3" s="3" t="s">
        <v>171</v>
      </c>
      <c r="N3" s="3"/>
      <c r="O3" s="3"/>
      <c r="P3" s="3"/>
      <c r="Q3" s="3"/>
    </row>
    <row r="4" spans="2:17">
      <c r="B4" s="48"/>
      <c r="C4" s="48" t="s">
        <v>162</v>
      </c>
      <c r="D4" s="48" t="s">
        <v>179</v>
      </c>
      <c r="E4" s="48" t="s">
        <v>171</v>
      </c>
      <c r="F4" s="48" t="s">
        <v>172</v>
      </c>
      <c r="G4" s="48" t="s">
        <v>178</v>
      </c>
      <c r="H4" s="48"/>
      <c r="J4" s="3" t="s">
        <v>231</v>
      </c>
      <c r="K4" s="3" t="s">
        <v>121</v>
      </c>
      <c r="L4" s="3" t="s">
        <v>308</v>
      </c>
      <c r="M4" s="3" t="s">
        <v>171</v>
      </c>
      <c r="N4" s="3"/>
      <c r="O4" s="3"/>
      <c r="P4" s="3"/>
      <c r="Q4" s="3"/>
    </row>
    <row r="5" spans="2:17">
      <c r="B5" s="3" t="s">
        <v>330</v>
      </c>
      <c r="C5" s="3" t="s">
        <v>41</v>
      </c>
      <c r="D5" s="3" t="s">
        <v>182</v>
      </c>
      <c r="E5" s="3" t="s">
        <v>171</v>
      </c>
      <c r="F5" s="3"/>
      <c r="G5" s="3" t="s">
        <v>174</v>
      </c>
      <c r="H5" s="3"/>
      <c r="J5" s="3" t="s">
        <v>231</v>
      </c>
      <c r="K5" s="3" t="s">
        <v>122</v>
      </c>
      <c r="L5" s="3" t="s">
        <v>309</v>
      </c>
      <c r="M5" s="3" t="s">
        <v>171</v>
      </c>
      <c r="N5" s="3"/>
      <c r="O5" s="3"/>
      <c r="P5" s="3"/>
      <c r="Q5" s="3"/>
    </row>
    <row r="6" spans="2:17">
      <c r="B6" s="3" t="s">
        <v>330</v>
      </c>
      <c r="C6" s="3" t="s">
        <v>46</v>
      </c>
      <c r="D6" s="3" t="s">
        <v>183</v>
      </c>
      <c r="E6" s="3" t="s">
        <v>171</v>
      </c>
      <c r="F6" s="3"/>
      <c r="G6" s="3" t="s">
        <v>174</v>
      </c>
      <c r="H6" s="3"/>
      <c r="J6" s="3" t="s">
        <v>231</v>
      </c>
      <c r="K6" s="3" t="s">
        <v>123</v>
      </c>
      <c r="L6" s="3" t="s">
        <v>310</v>
      </c>
      <c r="M6" s="3" t="s">
        <v>171</v>
      </c>
      <c r="N6" s="3"/>
      <c r="O6" s="3"/>
      <c r="P6" s="3"/>
      <c r="Q6" s="3"/>
    </row>
    <row r="7" spans="2:17">
      <c r="B7" s="3" t="s">
        <v>330</v>
      </c>
      <c r="C7" s="3" t="s">
        <v>47</v>
      </c>
      <c r="D7" s="3" t="s">
        <v>649</v>
      </c>
      <c r="E7" s="3" t="s">
        <v>171</v>
      </c>
      <c r="F7" s="3"/>
      <c r="G7" s="3" t="s">
        <v>174</v>
      </c>
      <c r="H7" s="3"/>
      <c r="J7" s="3" t="s">
        <v>231</v>
      </c>
      <c r="K7" s="3" t="s">
        <v>124</v>
      </c>
      <c r="L7" s="3" t="s">
        <v>311</v>
      </c>
      <c r="M7" s="3" t="s">
        <v>171</v>
      </c>
      <c r="N7" s="3"/>
      <c r="O7" s="3"/>
      <c r="P7" s="3"/>
      <c r="Q7" s="3"/>
    </row>
    <row r="8" spans="2:17">
      <c r="B8" s="3" t="s">
        <v>330</v>
      </c>
      <c r="C8" s="3" t="s">
        <v>48</v>
      </c>
      <c r="D8" s="3" t="s">
        <v>184</v>
      </c>
      <c r="E8" s="3" t="s">
        <v>171</v>
      </c>
      <c r="F8" s="3"/>
      <c r="G8" s="3" t="s">
        <v>174</v>
      </c>
      <c r="H8" s="3"/>
      <c r="J8" s="3" t="s">
        <v>231</v>
      </c>
      <c r="K8" s="3" t="s">
        <v>125</v>
      </c>
      <c r="L8" s="3" t="s">
        <v>312</v>
      </c>
      <c r="M8" s="3" t="s">
        <v>171</v>
      </c>
      <c r="N8" s="3"/>
      <c r="O8" s="3"/>
      <c r="P8" s="3"/>
      <c r="Q8" s="3"/>
    </row>
    <row r="9" spans="2:17">
      <c r="B9" s="3" t="s">
        <v>330</v>
      </c>
      <c r="C9" s="3" t="s">
        <v>50</v>
      </c>
      <c r="D9" s="3" t="s">
        <v>185</v>
      </c>
      <c r="E9" s="3" t="s">
        <v>171</v>
      </c>
      <c r="F9" s="3"/>
      <c r="G9" s="3" t="s">
        <v>174</v>
      </c>
      <c r="H9" s="3"/>
      <c r="J9" s="3" t="s">
        <v>231</v>
      </c>
      <c r="K9" s="3" t="s">
        <v>126</v>
      </c>
      <c r="L9" s="3" t="s">
        <v>313</v>
      </c>
      <c r="M9" s="3" t="s">
        <v>171</v>
      </c>
      <c r="N9" s="3"/>
      <c r="O9" s="3"/>
      <c r="P9" s="3"/>
      <c r="Q9" s="3"/>
    </row>
    <row r="10" spans="2:17">
      <c r="B10" s="3" t="s">
        <v>330</v>
      </c>
      <c r="C10" s="3" t="s">
        <v>51</v>
      </c>
      <c r="D10" s="3" t="s">
        <v>552</v>
      </c>
      <c r="E10" s="3" t="s">
        <v>171</v>
      </c>
      <c r="F10" s="3"/>
      <c r="G10" s="3" t="s">
        <v>174</v>
      </c>
      <c r="J10" s="3" t="s">
        <v>231</v>
      </c>
      <c r="K10" s="3" t="s">
        <v>127</v>
      </c>
      <c r="L10" s="3" t="s">
        <v>314</v>
      </c>
      <c r="M10" s="3" t="s">
        <v>171</v>
      </c>
      <c r="N10" s="3"/>
      <c r="O10" s="3"/>
      <c r="P10" s="3"/>
      <c r="Q10" s="3"/>
    </row>
    <row r="11" spans="2:17">
      <c r="B11" s="3" t="s">
        <v>330</v>
      </c>
      <c r="C11" s="3" t="s">
        <v>52</v>
      </c>
      <c r="D11" s="3" t="s">
        <v>186</v>
      </c>
      <c r="E11" s="3" t="s">
        <v>187</v>
      </c>
      <c r="F11" s="3"/>
      <c r="G11" s="3" t="s">
        <v>174</v>
      </c>
      <c r="H11" s="3"/>
      <c r="J11" s="3" t="s">
        <v>231</v>
      </c>
      <c r="K11" s="3" t="s">
        <v>128</v>
      </c>
      <c r="L11" s="3" t="s">
        <v>315</v>
      </c>
      <c r="M11" s="3" t="s">
        <v>171</v>
      </c>
      <c r="N11" s="3"/>
      <c r="O11" s="3"/>
      <c r="P11" s="3"/>
      <c r="Q11" s="3"/>
    </row>
    <row r="12" spans="2:17">
      <c r="B12" s="3" t="s">
        <v>330</v>
      </c>
      <c r="C12" s="3" t="s">
        <v>54</v>
      </c>
      <c r="D12" s="3" t="s">
        <v>188</v>
      </c>
      <c r="E12" s="3" t="s">
        <v>171</v>
      </c>
      <c r="F12" s="3"/>
      <c r="G12" s="3" t="s">
        <v>178</v>
      </c>
      <c r="H12" s="3"/>
      <c r="J12" s="3" t="s">
        <v>231</v>
      </c>
      <c r="K12" s="3" t="s">
        <v>129</v>
      </c>
      <c r="L12" s="3" t="s">
        <v>316</v>
      </c>
      <c r="M12" s="3" t="s">
        <v>171</v>
      </c>
      <c r="N12" s="3"/>
      <c r="O12" s="3"/>
      <c r="P12" s="3"/>
      <c r="Q12" s="3"/>
    </row>
    <row r="13" spans="2:17">
      <c r="B13" s="3" t="s">
        <v>330</v>
      </c>
      <c r="C13" s="3" t="s">
        <v>56</v>
      </c>
      <c r="D13" s="3" t="s">
        <v>189</v>
      </c>
      <c r="E13" s="3" t="s">
        <v>171</v>
      </c>
      <c r="F13" s="3"/>
      <c r="G13" s="3" t="s">
        <v>178</v>
      </c>
      <c r="H13" s="3"/>
      <c r="J13" s="3" t="s">
        <v>231</v>
      </c>
      <c r="K13" s="3" t="s">
        <v>45</v>
      </c>
      <c r="L13" s="3" t="s">
        <v>317</v>
      </c>
      <c r="M13" s="3" t="s">
        <v>171</v>
      </c>
      <c r="N13" s="3"/>
      <c r="O13" s="3"/>
      <c r="P13" s="3"/>
      <c r="Q13" s="3"/>
    </row>
    <row r="14" spans="2:17">
      <c r="B14" s="3" t="s">
        <v>330</v>
      </c>
      <c r="C14" s="3" t="s">
        <v>57</v>
      </c>
      <c r="D14" s="3" t="s">
        <v>190</v>
      </c>
      <c r="E14" s="3" t="s">
        <v>171</v>
      </c>
      <c r="F14" s="3"/>
      <c r="G14" s="3" t="s">
        <v>178</v>
      </c>
      <c r="H14" s="3"/>
      <c r="J14" s="3" t="s">
        <v>231</v>
      </c>
      <c r="K14" s="3" t="s">
        <v>49</v>
      </c>
      <c r="L14" s="3" t="s">
        <v>318</v>
      </c>
      <c r="M14" s="3" t="s">
        <v>171</v>
      </c>
      <c r="N14" s="3"/>
      <c r="O14" s="3"/>
      <c r="P14" s="3"/>
      <c r="Q14" s="3"/>
    </row>
    <row r="15" spans="2:17">
      <c r="B15" s="3" t="s">
        <v>330</v>
      </c>
      <c r="C15" s="3" t="s">
        <v>58</v>
      </c>
      <c r="D15" s="3" t="s">
        <v>191</v>
      </c>
      <c r="E15" s="3" t="s">
        <v>187</v>
      </c>
      <c r="F15" s="3"/>
      <c r="G15" s="3" t="s">
        <v>174</v>
      </c>
      <c r="H15" s="3"/>
      <c r="J15" s="3" t="s">
        <v>231</v>
      </c>
      <c r="K15" s="3" t="s">
        <v>130</v>
      </c>
      <c r="L15" s="3" t="s">
        <v>319</v>
      </c>
      <c r="M15" s="3" t="s">
        <v>171</v>
      </c>
      <c r="N15" s="3"/>
      <c r="O15" s="3"/>
      <c r="P15" s="3"/>
      <c r="Q15" s="3"/>
    </row>
    <row r="16" spans="2:17">
      <c r="B16" s="3" t="s">
        <v>330</v>
      </c>
      <c r="C16" s="3" t="s">
        <v>60</v>
      </c>
      <c r="D16" s="3" t="s">
        <v>192</v>
      </c>
      <c r="E16" s="3" t="s">
        <v>187</v>
      </c>
      <c r="F16" s="3"/>
      <c r="G16" s="3" t="s">
        <v>174</v>
      </c>
      <c r="H16" s="3"/>
      <c r="J16" s="3" t="s">
        <v>231</v>
      </c>
      <c r="K16" s="3" t="s">
        <v>131</v>
      </c>
      <c r="L16" s="3" t="s">
        <v>320</v>
      </c>
      <c r="M16" s="3" t="s">
        <v>171</v>
      </c>
      <c r="N16" s="3"/>
      <c r="O16" s="3"/>
      <c r="P16" s="3"/>
      <c r="Q16" s="3"/>
    </row>
    <row r="17" spans="2:17">
      <c r="B17" s="3" t="s">
        <v>330</v>
      </c>
      <c r="C17" s="3" t="s">
        <v>62</v>
      </c>
      <c r="D17" s="3" t="s">
        <v>193</v>
      </c>
      <c r="E17" s="3" t="s">
        <v>187</v>
      </c>
      <c r="F17" s="3"/>
      <c r="G17" s="3" t="s">
        <v>174</v>
      </c>
      <c r="H17" s="3"/>
      <c r="J17" s="3" t="s">
        <v>231</v>
      </c>
      <c r="K17" s="3" t="s">
        <v>132</v>
      </c>
      <c r="L17" s="3" t="s">
        <v>321</v>
      </c>
      <c r="M17" s="3" t="s">
        <v>171</v>
      </c>
      <c r="N17" s="3"/>
      <c r="O17" s="3"/>
      <c r="P17" s="3"/>
      <c r="Q17" s="3"/>
    </row>
    <row r="18" spans="2:17">
      <c r="B18" s="3" t="s">
        <v>330</v>
      </c>
      <c r="C18" s="3" t="s">
        <v>64</v>
      </c>
      <c r="D18" s="3" t="s">
        <v>194</v>
      </c>
      <c r="E18" s="3" t="s">
        <v>187</v>
      </c>
      <c r="F18" s="3"/>
      <c r="G18" s="3" t="s">
        <v>174</v>
      </c>
      <c r="H18" s="3"/>
      <c r="J18" s="3" t="s">
        <v>231</v>
      </c>
      <c r="K18" s="3" t="s">
        <v>133</v>
      </c>
      <c r="L18" s="3" t="s">
        <v>322</v>
      </c>
      <c r="M18" s="3" t="s">
        <v>171</v>
      </c>
      <c r="N18" s="3"/>
      <c r="O18" s="3" t="s">
        <v>178</v>
      </c>
      <c r="P18" s="3"/>
      <c r="Q18" s="3"/>
    </row>
    <row r="19" spans="2:17">
      <c r="B19" s="3" t="s">
        <v>330</v>
      </c>
      <c r="C19" s="3" t="s">
        <v>66</v>
      </c>
      <c r="D19" s="3" t="s">
        <v>195</v>
      </c>
      <c r="E19" s="3" t="s">
        <v>187</v>
      </c>
      <c r="F19" s="3"/>
      <c r="G19" s="3" t="s">
        <v>174</v>
      </c>
      <c r="H19" s="3"/>
      <c r="J19" s="3" t="s">
        <v>231</v>
      </c>
      <c r="K19" s="3" t="s">
        <v>105</v>
      </c>
      <c r="L19" s="3" t="s">
        <v>323</v>
      </c>
      <c r="M19" s="3" t="s">
        <v>171</v>
      </c>
      <c r="N19" s="3"/>
      <c r="O19" s="3" t="s">
        <v>178</v>
      </c>
      <c r="P19" s="3"/>
      <c r="Q19" s="3"/>
    </row>
    <row r="20" spans="2:17">
      <c r="B20" s="3" t="s">
        <v>330</v>
      </c>
      <c r="C20" s="3" t="s">
        <v>79</v>
      </c>
      <c r="D20" s="3" t="s">
        <v>201</v>
      </c>
      <c r="E20" s="3" t="s">
        <v>187</v>
      </c>
      <c r="F20" s="3"/>
      <c r="G20" s="3" t="s">
        <v>174</v>
      </c>
      <c r="H20" s="3"/>
      <c r="J20" s="3" t="s">
        <v>231</v>
      </c>
      <c r="K20" s="3" t="s">
        <v>55</v>
      </c>
      <c r="L20" s="3" t="s">
        <v>301</v>
      </c>
      <c r="M20" s="3" t="s">
        <v>171</v>
      </c>
      <c r="N20" s="3"/>
      <c r="O20" s="3" t="s">
        <v>178</v>
      </c>
      <c r="P20" s="3"/>
      <c r="Q20" s="3"/>
    </row>
    <row r="21" spans="2:17">
      <c r="B21" s="3" t="s">
        <v>330</v>
      </c>
      <c r="C21" s="3" t="s">
        <v>81</v>
      </c>
      <c r="D21" s="3" t="s">
        <v>202</v>
      </c>
      <c r="E21" s="3" t="s">
        <v>187</v>
      </c>
      <c r="F21" s="3"/>
      <c r="G21" s="3" t="s">
        <v>174</v>
      </c>
      <c r="H21" s="3"/>
      <c r="J21" s="3" t="s">
        <v>231</v>
      </c>
      <c r="K21" s="3" t="s">
        <v>135</v>
      </c>
      <c r="L21" s="3" t="s">
        <v>302</v>
      </c>
      <c r="M21" s="3" t="s">
        <v>171</v>
      </c>
      <c r="N21" s="3"/>
      <c r="O21" s="3"/>
      <c r="P21" s="3"/>
      <c r="Q21" s="3"/>
    </row>
    <row r="22" spans="2:17">
      <c r="B22" s="3" t="s">
        <v>330</v>
      </c>
      <c r="C22" s="3" t="s">
        <v>83</v>
      </c>
      <c r="D22" s="3" t="s">
        <v>203</v>
      </c>
      <c r="E22" s="3" t="s">
        <v>187</v>
      </c>
      <c r="F22" s="3"/>
      <c r="G22" s="3" t="s">
        <v>174</v>
      </c>
      <c r="H22" s="3"/>
      <c r="J22" s="3" t="s">
        <v>231</v>
      </c>
      <c r="K22" s="3" t="s">
        <v>136</v>
      </c>
      <c r="L22" s="3" t="s">
        <v>303</v>
      </c>
      <c r="M22" s="3" t="s">
        <v>171</v>
      </c>
      <c r="N22" s="3"/>
      <c r="O22" s="3"/>
      <c r="P22" s="3"/>
      <c r="Q22" s="3"/>
    </row>
    <row r="23" spans="2:17">
      <c r="B23" s="3" t="s">
        <v>330</v>
      </c>
      <c r="C23" s="3" t="s">
        <v>85</v>
      </c>
      <c r="D23" s="3" t="s">
        <v>204</v>
      </c>
      <c r="E23" s="3" t="s">
        <v>187</v>
      </c>
      <c r="F23" s="3"/>
      <c r="G23" s="3" t="s">
        <v>174</v>
      </c>
      <c r="H23" s="3"/>
      <c r="J23" s="3" t="s">
        <v>231</v>
      </c>
      <c r="K23" s="3" t="s">
        <v>145</v>
      </c>
      <c r="L23" s="3" t="s">
        <v>304</v>
      </c>
      <c r="M23" s="3" t="s">
        <v>171</v>
      </c>
      <c r="N23" s="3"/>
      <c r="O23" s="3"/>
      <c r="P23" s="3"/>
      <c r="Q23" s="3"/>
    </row>
    <row r="24" spans="2:17">
      <c r="B24" s="3" t="s">
        <v>330</v>
      </c>
      <c r="C24" s="3" t="s">
        <v>87</v>
      </c>
      <c r="D24" s="3" t="s">
        <v>205</v>
      </c>
      <c r="E24" s="3" t="s">
        <v>187</v>
      </c>
      <c r="F24" s="3"/>
      <c r="G24" s="3" t="s">
        <v>174</v>
      </c>
      <c r="H24" s="3"/>
      <c r="J24" s="3" t="s">
        <v>231</v>
      </c>
      <c r="K24" s="3" t="s">
        <v>137</v>
      </c>
      <c r="L24" s="3" t="s">
        <v>305</v>
      </c>
      <c r="M24" s="3" t="s">
        <v>171</v>
      </c>
      <c r="N24" s="3"/>
      <c r="O24" s="3"/>
      <c r="P24" s="3"/>
      <c r="Q24" s="3"/>
    </row>
    <row r="25" spans="2:17">
      <c r="B25" s="3" t="s">
        <v>330</v>
      </c>
      <c r="C25" s="3" t="s">
        <v>89</v>
      </c>
      <c r="D25" s="3" t="s">
        <v>206</v>
      </c>
      <c r="E25" s="3" t="s">
        <v>187</v>
      </c>
      <c r="F25" s="3"/>
      <c r="G25" s="3" t="s">
        <v>174</v>
      </c>
      <c r="H25" s="3"/>
      <c r="J25" s="3" t="s">
        <v>231</v>
      </c>
      <c r="K25" s="3" t="s">
        <v>138</v>
      </c>
      <c r="L25" s="3" t="s">
        <v>230</v>
      </c>
      <c r="M25" s="3" t="s">
        <v>171</v>
      </c>
      <c r="N25" s="3"/>
      <c r="O25" s="3"/>
      <c r="P25" s="3"/>
      <c r="Q25" s="3"/>
    </row>
    <row r="26" spans="2:17">
      <c r="B26" s="3" t="s">
        <v>330</v>
      </c>
      <c r="C26" s="3" t="s">
        <v>91</v>
      </c>
      <c r="D26" s="3" t="s">
        <v>207</v>
      </c>
      <c r="E26" s="3" t="s">
        <v>171</v>
      </c>
      <c r="F26" s="3"/>
      <c r="G26" s="3" t="s">
        <v>174</v>
      </c>
      <c r="H26" s="3"/>
      <c r="J26" s="3" t="s">
        <v>231</v>
      </c>
      <c r="K26" s="3" t="s">
        <v>139</v>
      </c>
      <c r="L26" s="3" t="s">
        <v>232</v>
      </c>
      <c r="M26" s="3" t="s">
        <v>171</v>
      </c>
      <c r="N26" s="3"/>
      <c r="O26" s="3"/>
      <c r="P26" s="3"/>
      <c r="Q26" s="3"/>
    </row>
    <row r="27" spans="2:17">
      <c r="B27" s="3" t="s">
        <v>330</v>
      </c>
      <c r="C27" s="3" t="s">
        <v>93</v>
      </c>
      <c r="D27" s="3" t="s">
        <v>553</v>
      </c>
      <c r="E27" s="3" t="s">
        <v>171</v>
      </c>
      <c r="F27" s="3"/>
      <c r="G27" s="3" t="s">
        <v>174</v>
      </c>
      <c r="J27" s="3" t="s">
        <v>231</v>
      </c>
      <c r="K27" s="3" t="s">
        <v>140</v>
      </c>
      <c r="L27" s="3" t="s">
        <v>233</v>
      </c>
      <c r="M27" s="3" t="s">
        <v>171</v>
      </c>
      <c r="N27" s="3"/>
      <c r="O27" s="3"/>
      <c r="P27" s="3"/>
      <c r="Q27" s="3"/>
    </row>
    <row r="28" spans="2:17">
      <c r="B28" s="3" t="s">
        <v>330</v>
      </c>
      <c r="C28" s="3" t="s">
        <v>94</v>
      </c>
      <c r="D28" s="3" t="s">
        <v>208</v>
      </c>
      <c r="E28" s="3" t="s">
        <v>171</v>
      </c>
      <c r="F28" s="3"/>
      <c r="G28" s="3" t="s">
        <v>174</v>
      </c>
      <c r="H28" s="3"/>
      <c r="J28" s="3" t="s">
        <v>231</v>
      </c>
      <c r="K28" s="3" t="s">
        <v>141</v>
      </c>
      <c r="L28" s="3" t="s">
        <v>234</v>
      </c>
      <c r="M28" s="3" t="s">
        <v>171</v>
      </c>
      <c r="N28" s="3"/>
      <c r="O28" s="3"/>
      <c r="P28" s="3"/>
      <c r="Q28" s="3"/>
    </row>
    <row r="29" spans="2:17">
      <c r="B29" s="3" t="s">
        <v>330</v>
      </c>
      <c r="C29" s="3" t="s">
        <v>95</v>
      </c>
      <c r="D29" s="3" t="s">
        <v>209</v>
      </c>
      <c r="E29" s="3" t="s">
        <v>171</v>
      </c>
      <c r="F29" s="3"/>
      <c r="G29" s="3" t="s">
        <v>174</v>
      </c>
      <c r="H29" s="3"/>
      <c r="J29" s="3" t="s">
        <v>231</v>
      </c>
      <c r="K29" s="3" t="s">
        <v>142</v>
      </c>
      <c r="L29" s="3" t="s">
        <v>235</v>
      </c>
      <c r="M29" s="3" t="s">
        <v>171</v>
      </c>
      <c r="N29" s="3"/>
      <c r="O29" s="3"/>
      <c r="P29" s="3"/>
      <c r="Q29" s="3"/>
    </row>
    <row r="30" spans="2:17">
      <c r="B30" s="3" t="s">
        <v>330</v>
      </c>
      <c r="C30" s="3" t="s">
        <v>96</v>
      </c>
      <c r="D30" s="3" t="s">
        <v>210</v>
      </c>
      <c r="E30" s="3" t="s">
        <v>171</v>
      </c>
      <c r="F30" s="3"/>
      <c r="G30" s="3" t="s">
        <v>174</v>
      </c>
      <c r="H30" s="3"/>
      <c r="J30" s="3" t="s">
        <v>231</v>
      </c>
      <c r="K30" s="3" t="s">
        <v>143</v>
      </c>
      <c r="L30" s="3" t="s">
        <v>236</v>
      </c>
      <c r="M30" s="3" t="s">
        <v>171</v>
      </c>
      <c r="N30" s="3"/>
      <c r="O30" s="3"/>
      <c r="P30" s="3"/>
      <c r="Q30" s="3"/>
    </row>
    <row r="31" spans="2:17">
      <c r="B31" s="3" t="s">
        <v>330</v>
      </c>
      <c r="C31" s="3" t="s">
        <v>98</v>
      </c>
      <c r="D31" s="3" t="s">
        <v>211</v>
      </c>
      <c r="E31" s="3" t="s">
        <v>171</v>
      </c>
      <c r="F31" s="3"/>
      <c r="G31" s="3" t="s">
        <v>174</v>
      </c>
      <c r="H31" s="3"/>
      <c r="J31" s="3" t="s">
        <v>231</v>
      </c>
      <c r="K31" s="3" t="s">
        <v>109</v>
      </c>
      <c r="L31" s="3" t="s">
        <v>237</v>
      </c>
      <c r="M31" s="3" t="s">
        <v>171</v>
      </c>
      <c r="N31" s="3"/>
      <c r="O31" s="3"/>
      <c r="P31" s="3"/>
      <c r="Q31" s="3"/>
    </row>
    <row r="32" spans="2:17">
      <c r="B32" s="3" t="s">
        <v>330</v>
      </c>
      <c r="C32" s="3" t="s">
        <v>100</v>
      </c>
      <c r="D32" s="3" t="s">
        <v>212</v>
      </c>
      <c r="E32" s="3" t="s">
        <v>171</v>
      </c>
      <c r="F32" s="3"/>
      <c r="G32" s="3" t="s">
        <v>174</v>
      </c>
      <c r="H32" s="3"/>
      <c r="J32" s="3" t="s">
        <v>231</v>
      </c>
      <c r="K32" s="3" t="s">
        <v>144</v>
      </c>
      <c r="L32" s="3" t="s">
        <v>238</v>
      </c>
      <c r="M32" s="3" t="s">
        <v>171</v>
      </c>
      <c r="N32" s="3"/>
      <c r="O32" s="3"/>
      <c r="P32" s="3"/>
      <c r="Q32" s="3"/>
    </row>
    <row r="33" spans="2:17">
      <c r="B33" s="48" t="s">
        <v>330</v>
      </c>
      <c r="C33" s="48" t="s">
        <v>102</v>
      </c>
      <c r="D33" s="48" t="s">
        <v>213</v>
      </c>
      <c r="E33" s="48" t="s">
        <v>171</v>
      </c>
      <c r="F33" s="48"/>
      <c r="G33" s="48" t="s">
        <v>174</v>
      </c>
      <c r="H33" s="48"/>
      <c r="J33" s="3" t="s">
        <v>231</v>
      </c>
      <c r="K33" s="3" t="s">
        <v>92</v>
      </c>
      <c r="L33" s="3" t="s">
        <v>239</v>
      </c>
      <c r="M33" s="3" t="s">
        <v>171</v>
      </c>
      <c r="N33" s="3"/>
      <c r="O33" s="3"/>
      <c r="P33" s="3"/>
      <c r="Q33" s="3"/>
    </row>
    <row r="34" spans="2:17">
      <c r="B34" s="3" t="s">
        <v>173</v>
      </c>
      <c r="C34" s="3" t="s">
        <v>157</v>
      </c>
      <c r="D34" s="3" t="s">
        <v>170</v>
      </c>
      <c r="E34" s="3" t="s">
        <v>171</v>
      </c>
      <c r="F34" s="3" t="s">
        <v>172</v>
      </c>
      <c r="G34" s="3" t="s">
        <v>174</v>
      </c>
      <c r="H34" s="3"/>
      <c r="J34" s="3" t="s">
        <v>231</v>
      </c>
      <c r="K34" s="3" t="s">
        <v>97</v>
      </c>
      <c r="L34" s="3" t="s">
        <v>240</v>
      </c>
      <c r="M34" s="3" t="s">
        <v>171</v>
      </c>
      <c r="N34" s="3"/>
      <c r="O34" s="3"/>
      <c r="P34" s="3"/>
      <c r="Q34" s="3"/>
    </row>
    <row r="35" spans="2:17">
      <c r="B35" s="3" t="s">
        <v>173</v>
      </c>
      <c r="C35" s="3" t="s">
        <v>161</v>
      </c>
      <c r="D35" s="3" t="s">
        <v>177</v>
      </c>
      <c r="E35" s="3" t="s">
        <v>171</v>
      </c>
      <c r="F35" s="3" t="s">
        <v>172</v>
      </c>
      <c r="G35" s="3" t="s">
        <v>178</v>
      </c>
      <c r="H35" s="3"/>
      <c r="J35" s="3" t="s">
        <v>231</v>
      </c>
      <c r="K35" s="3" t="s">
        <v>99</v>
      </c>
      <c r="L35" s="3" t="s">
        <v>241</v>
      </c>
      <c r="M35" s="3" t="s">
        <v>171</v>
      </c>
      <c r="N35" s="3"/>
      <c r="O35" s="3"/>
      <c r="P35" s="3"/>
      <c r="Q35" s="3"/>
    </row>
    <row r="36" spans="2:17">
      <c r="B36" s="3" t="s">
        <v>173</v>
      </c>
      <c r="C36" s="3" t="s">
        <v>163</v>
      </c>
      <c r="D36" s="3" t="s">
        <v>180</v>
      </c>
      <c r="E36" s="3" t="s">
        <v>171</v>
      </c>
      <c r="F36" s="3" t="s">
        <v>172</v>
      </c>
      <c r="G36" s="3" t="s">
        <v>174</v>
      </c>
      <c r="H36" s="3"/>
      <c r="J36" s="3" t="s">
        <v>231</v>
      </c>
      <c r="K36" s="3" t="s">
        <v>101</v>
      </c>
      <c r="L36" s="3" t="s">
        <v>242</v>
      </c>
      <c r="M36" s="3" t="s">
        <v>171</v>
      </c>
      <c r="N36" s="3"/>
      <c r="O36" s="3"/>
      <c r="P36" s="3"/>
      <c r="Q36" s="3"/>
    </row>
    <row r="37" spans="2:17">
      <c r="B37" s="3" t="s">
        <v>173</v>
      </c>
      <c r="C37" s="3" t="s">
        <v>164</v>
      </c>
      <c r="D37" s="3" t="s">
        <v>181</v>
      </c>
      <c r="E37" s="3" t="s">
        <v>171</v>
      </c>
      <c r="F37" s="3" t="s">
        <v>172</v>
      </c>
      <c r="G37" s="3" t="s">
        <v>174</v>
      </c>
      <c r="H37" s="3"/>
      <c r="J37" s="3" t="s">
        <v>231</v>
      </c>
      <c r="K37" s="3" t="s">
        <v>103</v>
      </c>
      <c r="L37" s="3" t="s">
        <v>243</v>
      </c>
      <c r="M37" s="3" t="s">
        <v>171</v>
      </c>
      <c r="N37" s="3"/>
      <c r="O37" s="3"/>
      <c r="P37" s="3"/>
      <c r="Q37" s="3"/>
    </row>
    <row r="38" spans="2:17">
      <c r="B38" s="3" t="s">
        <v>173</v>
      </c>
      <c r="C38" s="3" t="s">
        <v>104</v>
      </c>
      <c r="D38" s="3" t="s">
        <v>214</v>
      </c>
      <c r="E38" s="3" t="s">
        <v>171</v>
      </c>
      <c r="F38" s="3" t="s">
        <v>172</v>
      </c>
      <c r="G38" s="3" t="s">
        <v>178</v>
      </c>
      <c r="H38" s="3"/>
      <c r="J38" s="3" t="s">
        <v>231</v>
      </c>
      <c r="K38" s="3" t="s">
        <v>152</v>
      </c>
      <c r="L38" s="3" t="s">
        <v>247</v>
      </c>
      <c r="M38" s="3" t="s">
        <v>171</v>
      </c>
      <c r="N38" s="3"/>
      <c r="O38" s="3"/>
      <c r="P38" s="3"/>
      <c r="Q38" s="3"/>
    </row>
    <row r="39" spans="2:17">
      <c r="B39" s="3" t="s">
        <v>173</v>
      </c>
      <c r="C39" s="3" t="s">
        <v>108</v>
      </c>
      <c r="D39" s="3" t="s">
        <v>215</v>
      </c>
      <c r="E39" s="3" t="s">
        <v>171</v>
      </c>
      <c r="F39" s="3" t="s">
        <v>172</v>
      </c>
      <c r="G39" s="3" t="s">
        <v>174</v>
      </c>
      <c r="H39" s="3"/>
      <c r="J39" s="3" t="s">
        <v>231</v>
      </c>
      <c r="K39" s="3" t="s">
        <v>111</v>
      </c>
      <c r="L39" s="3" t="s">
        <v>256</v>
      </c>
      <c r="M39" s="3" t="s">
        <v>171</v>
      </c>
      <c r="N39" s="3"/>
      <c r="O39" s="3"/>
      <c r="P39" s="3"/>
      <c r="Q39" s="3"/>
    </row>
    <row r="40" spans="2:17">
      <c r="B40" s="3" t="s">
        <v>173</v>
      </c>
      <c r="C40" s="3" t="s">
        <v>110</v>
      </c>
      <c r="D40" s="3" t="s">
        <v>216</v>
      </c>
      <c r="E40" s="3" t="s">
        <v>171</v>
      </c>
      <c r="F40" s="3" t="s">
        <v>172</v>
      </c>
      <c r="G40" s="3" t="s">
        <v>174</v>
      </c>
      <c r="H40" s="3"/>
      <c r="J40" s="3" t="s">
        <v>231</v>
      </c>
      <c r="K40" s="3" t="s">
        <v>116</v>
      </c>
      <c r="L40" s="3" t="s">
        <v>261</v>
      </c>
      <c r="M40" s="3" t="s">
        <v>171</v>
      </c>
      <c r="N40" s="3"/>
      <c r="O40" s="3"/>
      <c r="P40" s="3"/>
      <c r="Q40" s="3"/>
    </row>
    <row r="41" spans="2:17">
      <c r="B41" s="3" t="s">
        <v>173</v>
      </c>
      <c r="C41" s="3" t="s">
        <v>114</v>
      </c>
      <c r="D41" s="3" t="s">
        <v>217</v>
      </c>
      <c r="E41" s="3" t="s">
        <v>171</v>
      </c>
      <c r="F41" s="3" t="s">
        <v>172</v>
      </c>
      <c r="G41" s="3" t="s">
        <v>174</v>
      </c>
      <c r="H41" s="3"/>
      <c r="J41" s="3" t="s">
        <v>231</v>
      </c>
      <c r="K41" s="3" t="s">
        <v>106</v>
      </c>
      <c r="L41" s="3" t="s">
        <v>266</v>
      </c>
      <c r="M41" s="3" t="s">
        <v>171</v>
      </c>
      <c r="N41" s="3"/>
      <c r="O41" s="3" t="s">
        <v>176</v>
      </c>
      <c r="P41" s="3"/>
      <c r="Q41" s="3"/>
    </row>
    <row r="42" spans="2:17">
      <c r="B42" s="3" t="s">
        <v>173</v>
      </c>
      <c r="C42" s="3" t="s">
        <v>115</v>
      </c>
      <c r="D42" s="3" t="s">
        <v>218</v>
      </c>
      <c r="E42" s="3" t="s">
        <v>171</v>
      </c>
      <c r="F42" s="3" t="s">
        <v>172</v>
      </c>
      <c r="G42" s="3" t="s">
        <v>178</v>
      </c>
      <c r="H42" s="3"/>
      <c r="J42" s="3" t="s">
        <v>231</v>
      </c>
      <c r="K42" s="3" t="s">
        <v>107</v>
      </c>
      <c r="L42" s="3" t="s">
        <v>267</v>
      </c>
      <c r="M42" s="3" t="s">
        <v>171</v>
      </c>
      <c r="N42" s="3"/>
      <c r="O42" s="3" t="s">
        <v>178</v>
      </c>
      <c r="P42" s="3"/>
      <c r="Q42" s="3"/>
    </row>
    <row r="43" spans="2:17">
      <c r="B43" s="3" t="s">
        <v>173</v>
      </c>
      <c r="C43" s="3" t="s">
        <v>118</v>
      </c>
      <c r="D43" s="3" t="s">
        <v>219</v>
      </c>
      <c r="E43" s="3" t="s">
        <v>171</v>
      </c>
      <c r="F43" s="3" t="s">
        <v>172</v>
      </c>
      <c r="G43" s="3" t="s">
        <v>174</v>
      </c>
      <c r="H43" s="3"/>
      <c r="J43" s="3" t="s">
        <v>231</v>
      </c>
      <c r="K43" s="3" t="s">
        <v>112</v>
      </c>
      <c r="L43" s="3" t="s">
        <v>268</v>
      </c>
      <c r="M43" s="3" t="s">
        <v>171</v>
      </c>
      <c r="N43" s="3"/>
      <c r="O43" s="3" t="s">
        <v>178</v>
      </c>
      <c r="P43" s="3"/>
      <c r="Q43" s="3"/>
    </row>
    <row r="44" spans="2:17">
      <c r="B44" s="3" t="s">
        <v>344</v>
      </c>
      <c r="C44" s="3" t="s">
        <v>119</v>
      </c>
      <c r="D44" s="3" t="s">
        <v>220</v>
      </c>
      <c r="E44" s="3" t="s">
        <v>171</v>
      </c>
      <c r="F44" s="3" t="s">
        <v>172</v>
      </c>
      <c r="G44" s="3" t="s">
        <v>174</v>
      </c>
      <c r="H44" s="3"/>
      <c r="J44" s="3" t="s">
        <v>231</v>
      </c>
      <c r="K44" s="3" t="s">
        <v>117</v>
      </c>
      <c r="L44" s="3" t="s">
        <v>285</v>
      </c>
      <c r="M44" s="3" t="s">
        <v>171</v>
      </c>
      <c r="N44" s="3"/>
      <c r="O44" s="3"/>
      <c r="P44" s="3"/>
      <c r="Q44" s="3"/>
    </row>
    <row r="45" spans="2:17">
      <c r="B45" s="3" t="s">
        <v>344</v>
      </c>
      <c r="C45" s="3" t="s">
        <v>146</v>
      </c>
      <c r="D45" s="3" t="s">
        <v>221</v>
      </c>
      <c r="E45" s="3" t="s">
        <v>171</v>
      </c>
      <c r="F45" s="3" t="s">
        <v>172</v>
      </c>
      <c r="G45" s="3" t="s">
        <v>174</v>
      </c>
      <c r="H45" s="3"/>
      <c r="J45" s="3" t="s">
        <v>231</v>
      </c>
      <c r="K45" s="3" t="s">
        <v>113</v>
      </c>
      <c r="L45" s="3" t="s">
        <v>286</v>
      </c>
      <c r="M45" s="3" t="s">
        <v>171</v>
      </c>
      <c r="N45" s="3"/>
      <c r="O45" s="3"/>
      <c r="P45" s="3"/>
      <c r="Q45" s="3"/>
    </row>
    <row r="46" spans="2:17">
      <c r="B46" s="3" t="s">
        <v>173</v>
      </c>
      <c r="C46" s="3" t="s">
        <v>147</v>
      </c>
      <c r="D46" s="3" t="s">
        <v>222</v>
      </c>
      <c r="E46" s="3" t="s">
        <v>171</v>
      </c>
      <c r="F46" s="3" t="s">
        <v>172</v>
      </c>
      <c r="G46" s="3" t="s">
        <v>174</v>
      </c>
      <c r="H46" s="3"/>
      <c r="J46" s="3" t="s">
        <v>245</v>
      </c>
      <c r="K46" s="3" t="s">
        <v>248</v>
      </c>
      <c r="L46" s="3" t="s">
        <v>249</v>
      </c>
      <c r="M46" s="3" t="s">
        <v>244</v>
      </c>
      <c r="N46" s="3"/>
      <c r="O46" s="3"/>
      <c r="P46" s="3"/>
      <c r="Q46" s="3"/>
    </row>
    <row r="47" spans="2:17">
      <c r="B47" s="3" t="s">
        <v>344</v>
      </c>
      <c r="C47" s="3" t="s">
        <v>148</v>
      </c>
      <c r="D47" s="3" t="s">
        <v>223</v>
      </c>
      <c r="E47" s="3" t="s">
        <v>171</v>
      </c>
      <c r="F47" s="3" t="s">
        <v>172</v>
      </c>
      <c r="G47" s="3" t="s">
        <v>174</v>
      </c>
      <c r="H47" s="3"/>
      <c r="J47" s="3" t="s">
        <v>245</v>
      </c>
      <c r="K47" s="3" t="s">
        <v>250</v>
      </c>
      <c r="L47" s="3" t="s">
        <v>251</v>
      </c>
      <c r="M47" s="3" t="s">
        <v>244</v>
      </c>
      <c r="N47" s="3"/>
      <c r="O47" s="3"/>
      <c r="P47" s="3"/>
      <c r="Q47" s="3"/>
    </row>
    <row r="48" spans="2:17">
      <c r="B48" s="3" t="s">
        <v>173</v>
      </c>
      <c r="C48" s="3" t="s">
        <v>149</v>
      </c>
      <c r="D48" s="3" t="s">
        <v>224</v>
      </c>
      <c r="E48" s="3" t="s">
        <v>171</v>
      </c>
      <c r="F48" s="3" t="s">
        <v>172</v>
      </c>
      <c r="G48" s="3" t="s">
        <v>174</v>
      </c>
      <c r="H48" s="3" t="s">
        <v>345</v>
      </c>
      <c r="J48" s="3" t="s">
        <v>245</v>
      </c>
      <c r="K48" s="3" t="s">
        <v>252</v>
      </c>
      <c r="L48" s="3" t="s">
        <v>253</v>
      </c>
      <c r="M48" s="3" t="s">
        <v>244</v>
      </c>
      <c r="N48" s="3"/>
      <c r="O48" s="3"/>
      <c r="P48" s="3"/>
      <c r="Q48" s="3"/>
    </row>
    <row r="49" spans="2:17">
      <c r="B49" s="3" t="s">
        <v>344</v>
      </c>
      <c r="C49" s="3" t="s">
        <v>153</v>
      </c>
      <c r="D49" s="3" t="s">
        <v>225</v>
      </c>
      <c r="E49" s="3" t="s">
        <v>171</v>
      </c>
      <c r="F49" s="3" t="s">
        <v>172</v>
      </c>
      <c r="G49" s="3" t="s">
        <v>174</v>
      </c>
      <c r="H49" s="3"/>
      <c r="J49" s="3" t="s">
        <v>245</v>
      </c>
      <c r="K49" s="3" t="s">
        <v>254</v>
      </c>
      <c r="L49" s="3" t="s">
        <v>255</v>
      </c>
      <c r="M49" s="3" t="s">
        <v>244</v>
      </c>
      <c r="N49" s="3"/>
      <c r="O49" s="3"/>
      <c r="P49" s="3"/>
      <c r="Q49" s="3"/>
    </row>
    <row r="50" spans="2:17">
      <c r="B50" s="3" t="s">
        <v>344</v>
      </c>
      <c r="C50" s="3" t="s">
        <v>154</v>
      </c>
      <c r="D50" s="3" t="s">
        <v>226</v>
      </c>
      <c r="E50" s="3" t="s">
        <v>171</v>
      </c>
      <c r="F50" s="3" t="s">
        <v>227</v>
      </c>
      <c r="G50" s="3" t="s">
        <v>174</v>
      </c>
      <c r="H50" s="3"/>
      <c r="J50" s="3" t="s">
        <v>245</v>
      </c>
      <c r="K50" s="3" t="s">
        <v>257</v>
      </c>
      <c r="L50" s="3" t="s">
        <v>258</v>
      </c>
      <c r="M50" s="3" t="s">
        <v>244</v>
      </c>
      <c r="N50" s="3"/>
      <c r="O50" s="3"/>
      <c r="P50" s="3"/>
      <c r="Q50" s="3"/>
    </row>
    <row r="51" spans="2:17">
      <c r="B51" s="3" t="s">
        <v>173</v>
      </c>
      <c r="C51" s="3" t="s">
        <v>155</v>
      </c>
      <c r="D51" s="3" t="s">
        <v>228</v>
      </c>
      <c r="E51" s="3" t="s">
        <v>171</v>
      </c>
      <c r="F51" s="3" t="s">
        <v>172</v>
      </c>
      <c r="G51" s="3" t="s">
        <v>174</v>
      </c>
      <c r="H51" s="3"/>
      <c r="J51" s="3" t="s">
        <v>245</v>
      </c>
      <c r="K51" s="3" t="s">
        <v>259</v>
      </c>
      <c r="L51" s="3" t="s">
        <v>260</v>
      </c>
      <c r="M51" s="3" t="s">
        <v>244</v>
      </c>
      <c r="N51" s="3"/>
      <c r="O51" s="3"/>
      <c r="P51" s="3"/>
      <c r="Q51" s="3"/>
    </row>
    <row r="52" spans="2:17">
      <c r="B52" s="3" t="s">
        <v>173</v>
      </c>
      <c r="C52" s="3" t="s">
        <v>156</v>
      </c>
      <c r="D52" s="3" t="s">
        <v>229</v>
      </c>
      <c r="E52" s="3" t="s">
        <v>171</v>
      </c>
      <c r="F52" s="3" t="s">
        <v>172</v>
      </c>
      <c r="G52" s="3" t="s">
        <v>174</v>
      </c>
      <c r="H52" s="3"/>
      <c r="J52" s="3" t="s">
        <v>245</v>
      </c>
      <c r="K52" s="3" t="s">
        <v>262</v>
      </c>
      <c r="L52" s="3" t="s">
        <v>263</v>
      </c>
      <c r="M52" s="3" t="s">
        <v>246</v>
      </c>
      <c r="N52" s="3"/>
      <c r="O52" s="3"/>
      <c r="P52" s="3"/>
      <c r="Q52" s="3"/>
    </row>
    <row r="53" spans="2:17">
      <c r="B53" s="48" t="s">
        <v>173</v>
      </c>
      <c r="C53" s="49" t="s">
        <v>418</v>
      </c>
      <c r="D53" s="48" t="s">
        <v>419</v>
      </c>
      <c r="E53" s="48" t="s">
        <v>171</v>
      </c>
      <c r="F53" s="48" t="s">
        <v>172</v>
      </c>
      <c r="G53" s="48" t="s">
        <v>178</v>
      </c>
      <c r="H53" s="49"/>
      <c r="J53" s="3" t="s">
        <v>245</v>
      </c>
      <c r="K53" s="3" t="s">
        <v>264</v>
      </c>
      <c r="L53" s="3" t="s">
        <v>265</v>
      </c>
      <c r="M53" s="3" t="s">
        <v>246</v>
      </c>
      <c r="N53" s="3"/>
      <c r="O53" s="3"/>
      <c r="P53" s="3"/>
      <c r="Q53" s="3"/>
    </row>
    <row r="54" spans="2:17">
      <c r="J54" s="3" t="s">
        <v>245</v>
      </c>
      <c r="K54" s="3" t="s">
        <v>269</v>
      </c>
      <c r="L54" s="3" t="s">
        <v>270</v>
      </c>
      <c r="M54" s="3" t="s">
        <v>244</v>
      </c>
      <c r="N54" s="3"/>
      <c r="O54" s="3"/>
      <c r="P54" s="3"/>
      <c r="Q54" s="3"/>
    </row>
    <row r="55" spans="2:17">
      <c r="B55" s="61" t="s">
        <v>344</v>
      </c>
      <c r="C55" s="62" t="s">
        <v>330</v>
      </c>
      <c r="D55" s="62" t="s">
        <v>69</v>
      </c>
      <c r="E55" s="62" t="s">
        <v>196</v>
      </c>
      <c r="F55" s="62" t="s">
        <v>187</v>
      </c>
      <c r="G55" s="62"/>
      <c r="H55" s="62" t="s">
        <v>174</v>
      </c>
      <c r="J55" s="3" t="s">
        <v>245</v>
      </c>
      <c r="K55" s="3" t="s">
        <v>271</v>
      </c>
      <c r="L55" s="3" t="s">
        <v>272</v>
      </c>
      <c r="M55" s="3" t="s">
        <v>244</v>
      </c>
      <c r="N55" s="3"/>
      <c r="O55" s="3"/>
      <c r="P55" s="3"/>
      <c r="Q55" s="3"/>
    </row>
    <row r="56" spans="2:17">
      <c r="B56" s="61" t="s">
        <v>344</v>
      </c>
      <c r="C56" s="62" t="s">
        <v>330</v>
      </c>
      <c r="D56" s="62" t="s">
        <v>71</v>
      </c>
      <c r="E56" s="62" t="s">
        <v>197</v>
      </c>
      <c r="F56" s="62" t="s">
        <v>187</v>
      </c>
      <c r="G56" s="62"/>
      <c r="H56" s="62" t="s">
        <v>174</v>
      </c>
      <c r="J56" s="3" t="s">
        <v>245</v>
      </c>
      <c r="K56" s="3" t="s">
        <v>273</v>
      </c>
      <c r="L56" s="3" t="s">
        <v>274</v>
      </c>
      <c r="M56" s="3" t="s">
        <v>244</v>
      </c>
      <c r="N56" s="3"/>
      <c r="O56" s="3"/>
      <c r="P56" s="3"/>
      <c r="Q56" s="3"/>
    </row>
    <row r="57" spans="2:17">
      <c r="B57" s="61" t="s">
        <v>344</v>
      </c>
      <c r="C57" s="62" t="s">
        <v>330</v>
      </c>
      <c r="D57" s="62" t="s">
        <v>73</v>
      </c>
      <c r="E57" s="62" t="s">
        <v>198</v>
      </c>
      <c r="F57" s="62" t="s">
        <v>187</v>
      </c>
      <c r="G57" s="62"/>
      <c r="H57" s="62" t="s">
        <v>174</v>
      </c>
      <c r="J57" s="3" t="s">
        <v>245</v>
      </c>
      <c r="K57" s="3" t="s">
        <v>275</v>
      </c>
      <c r="L57" s="3" t="s">
        <v>276</v>
      </c>
      <c r="M57" s="3" t="s">
        <v>244</v>
      </c>
      <c r="N57" s="3"/>
      <c r="O57" s="3"/>
      <c r="P57" s="3"/>
      <c r="Q57" s="3"/>
    </row>
    <row r="58" spans="2:17">
      <c r="B58" s="61" t="s">
        <v>344</v>
      </c>
      <c r="C58" s="62" t="s">
        <v>330</v>
      </c>
      <c r="D58" s="62" t="s">
        <v>75</v>
      </c>
      <c r="E58" s="62" t="s">
        <v>199</v>
      </c>
      <c r="F58" s="62" t="s">
        <v>187</v>
      </c>
      <c r="G58" s="62"/>
      <c r="H58" s="62" t="s">
        <v>174</v>
      </c>
      <c r="J58" s="3" t="s">
        <v>245</v>
      </c>
      <c r="K58" s="3" t="s">
        <v>277</v>
      </c>
      <c r="L58" s="3" t="s">
        <v>278</v>
      </c>
      <c r="M58" s="3" t="s">
        <v>244</v>
      </c>
      <c r="N58" s="3"/>
      <c r="O58" s="3"/>
      <c r="P58" s="3"/>
      <c r="Q58" s="3"/>
    </row>
    <row r="59" spans="2:17">
      <c r="B59" s="61" t="s">
        <v>344</v>
      </c>
      <c r="C59" s="62" t="s">
        <v>330</v>
      </c>
      <c r="D59" s="62" t="s">
        <v>77</v>
      </c>
      <c r="E59" s="62" t="s">
        <v>200</v>
      </c>
      <c r="F59" s="62" t="s">
        <v>187</v>
      </c>
      <c r="G59" s="62"/>
      <c r="H59" s="62" t="s">
        <v>174</v>
      </c>
      <c r="J59" s="3" t="s">
        <v>245</v>
      </c>
      <c r="K59" s="3" t="s">
        <v>279</v>
      </c>
      <c r="L59" s="3" t="s">
        <v>280</v>
      </c>
      <c r="M59" s="3" t="s">
        <v>244</v>
      </c>
      <c r="N59" s="3"/>
      <c r="O59" s="3"/>
      <c r="P59" s="3"/>
      <c r="Q59" s="3"/>
    </row>
    <row r="60" spans="2:17">
      <c r="B60" t="s">
        <v>344</v>
      </c>
      <c r="C60" s="57" t="s">
        <v>330</v>
      </c>
      <c r="D60" s="57" t="s">
        <v>654</v>
      </c>
      <c r="E60" s="57" t="s">
        <v>655</v>
      </c>
      <c r="F60" s="57" t="s">
        <v>656</v>
      </c>
      <c r="G60" s="57"/>
      <c r="H60" s="57" t="s">
        <v>174</v>
      </c>
      <c r="J60" s="3" t="s">
        <v>245</v>
      </c>
      <c r="K60" s="3" t="s">
        <v>281</v>
      </c>
      <c r="L60" s="3" t="s">
        <v>282</v>
      </c>
      <c r="M60" s="3" t="s">
        <v>244</v>
      </c>
      <c r="N60" s="3"/>
      <c r="O60" s="3"/>
      <c r="P60" s="3"/>
      <c r="Q60" s="3"/>
    </row>
    <row r="61" spans="2:17">
      <c r="B61" t="s">
        <v>344</v>
      </c>
      <c r="C61" s="57" t="s">
        <v>330</v>
      </c>
      <c r="D61" s="58" t="s">
        <v>658</v>
      </c>
      <c r="E61" s="58" t="s">
        <v>659</v>
      </c>
      <c r="F61" s="57" t="s">
        <v>656</v>
      </c>
      <c r="G61" s="57"/>
      <c r="H61" s="57" t="s">
        <v>174</v>
      </c>
      <c r="J61" s="3" t="s">
        <v>245</v>
      </c>
      <c r="K61" s="3" t="s">
        <v>283</v>
      </c>
      <c r="L61" s="3" t="s">
        <v>284</v>
      </c>
      <c r="M61" s="3" t="s">
        <v>244</v>
      </c>
      <c r="N61" s="3"/>
      <c r="O61" s="3"/>
      <c r="P61" s="3"/>
      <c r="Q61" s="3"/>
    </row>
    <row r="62" spans="2:17">
      <c r="B62" t="s">
        <v>344</v>
      </c>
      <c r="C62" s="57" t="s">
        <v>330</v>
      </c>
      <c r="D62" s="58" t="s">
        <v>660</v>
      </c>
      <c r="E62" s="58" t="s">
        <v>661</v>
      </c>
      <c r="F62" s="57" t="s">
        <v>656</v>
      </c>
      <c r="G62" s="57"/>
      <c r="H62" s="57" t="s">
        <v>174</v>
      </c>
      <c r="J62" s="3" t="s">
        <v>245</v>
      </c>
      <c r="K62" s="3" t="s">
        <v>287</v>
      </c>
      <c r="L62" s="3" t="s">
        <v>288</v>
      </c>
      <c r="M62" s="3" t="s">
        <v>246</v>
      </c>
      <c r="N62" s="3"/>
      <c r="O62" s="3"/>
      <c r="P62" s="3"/>
      <c r="Q62" s="3"/>
    </row>
    <row r="63" spans="2:17">
      <c r="I63" s="62"/>
      <c r="J63" s="3" t="s">
        <v>245</v>
      </c>
      <c r="K63" s="3" t="s">
        <v>289</v>
      </c>
      <c r="L63" s="3" t="s">
        <v>290</v>
      </c>
      <c r="M63" s="3" t="s">
        <v>246</v>
      </c>
      <c r="N63" s="3"/>
      <c r="O63" s="3"/>
      <c r="P63" s="3"/>
      <c r="Q63" s="3"/>
    </row>
    <row r="64" spans="2:17">
      <c r="I64" s="62"/>
      <c r="J64" s="3" t="s">
        <v>245</v>
      </c>
      <c r="K64" s="3" t="s">
        <v>291</v>
      </c>
      <c r="L64" s="3" t="s">
        <v>292</v>
      </c>
      <c r="M64" s="3" t="s">
        <v>244</v>
      </c>
      <c r="N64" s="3"/>
      <c r="O64" s="3"/>
      <c r="P64" s="3"/>
      <c r="Q64" s="3"/>
    </row>
    <row r="65" spans="1:26">
      <c r="B65" s="60"/>
      <c r="C65" s="60"/>
      <c r="D65" s="60"/>
      <c r="E65" s="60"/>
      <c r="F65" s="60"/>
      <c r="G65" s="60"/>
      <c r="H65" s="60"/>
      <c r="I65" s="62"/>
      <c r="J65" s="3" t="s">
        <v>245</v>
      </c>
      <c r="K65" s="3" t="s">
        <v>293</v>
      </c>
      <c r="L65" s="3" t="s">
        <v>294</v>
      </c>
      <c r="M65" s="3" t="s">
        <v>244</v>
      </c>
      <c r="N65" s="3"/>
      <c r="O65" s="3"/>
      <c r="P65" s="3"/>
      <c r="Q65" s="3"/>
    </row>
    <row r="66" spans="1:26">
      <c r="B66" s="60"/>
      <c r="C66" s="60"/>
      <c r="D66" s="60"/>
      <c r="E66" s="60"/>
      <c r="F66" s="60"/>
      <c r="G66" s="60"/>
      <c r="H66" s="60"/>
      <c r="I66" s="62"/>
      <c r="J66" s="3" t="s">
        <v>245</v>
      </c>
      <c r="K66" s="3" t="s">
        <v>295</v>
      </c>
      <c r="L66" s="3" t="s">
        <v>296</v>
      </c>
      <c r="M66" s="3" t="s">
        <v>244</v>
      </c>
      <c r="N66" s="3"/>
      <c r="O66" s="3"/>
      <c r="P66" s="3"/>
      <c r="Q66" s="3"/>
    </row>
    <row r="67" spans="1:26">
      <c r="B67" s="59"/>
      <c r="C67" s="59"/>
      <c r="D67" s="59"/>
      <c r="E67" s="59"/>
      <c r="F67" s="59"/>
      <c r="G67" s="59"/>
      <c r="H67" s="59"/>
      <c r="I67" s="62"/>
      <c r="J67" s="3" t="s">
        <v>245</v>
      </c>
      <c r="K67" s="3" t="s">
        <v>297</v>
      </c>
      <c r="L67" s="3" t="s">
        <v>298</v>
      </c>
      <c r="M67" s="3" t="s">
        <v>244</v>
      </c>
      <c r="N67" s="3"/>
      <c r="O67" s="3"/>
      <c r="P67" s="3"/>
      <c r="Q67" s="3"/>
    </row>
    <row r="68" spans="1:26">
      <c r="B68" s="59"/>
      <c r="C68" s="59"/>
      <c r="D68" s="59"/>
      <c r="E68" s="59"/>
      <c r="F68" s="59"/>
      <c r="G68" s="59"/>
      <c r="H68" s="59"/>
      <c r="I68" s="3"/>
      <c r="J68" s="3" t="s">
        <v>245</v>
      </c>
      <c r="K68" s="3" t="s">
        <v>299</v>
      </c>
      <c r="L68" s="3" t="s">
        <v>300</v>
      </c>
      <c r="M68" s="3" t="s">
        <v>244</v>
      </c>
      <c r="N68" s="3"/>
      <c r="O68" s="3"/>
      <c r="P68" s="3"/>
      <c r="Q68" s="3"/>
    </row>
    <row r="69" spans="1:26">
      <c r="B69" s="59"/>
      <c r="C69" s="59"/>
      <c r="D69" s="59"/>
      <c r="E69" s="59"/>
      <c r="F69" s="59"/>
      <c r="G69" s="59"/>
      <c r="H69" s="59"/>
      <c r="I69" s="3"/>
    </row>
    <row r="70" spans="1:26">
      <c r="B70" s="59"/>
      <c r="C70" s="59"/>
      <c r="D70" s="59"/>
      <c r="E70" s="59"/>
      <c r="F70" s="59"/>
      <c r="G70" s="59"/>
      <c r="H70" s="59"/>
      <c r="I70" s="3"/>
    </row>
    <row r="71" spans="1:26">
      <c r="B71" s="59"/>
      <c r="C71" s="59"/>
      <c r="D71" s="59"/>
      <c r="E71" s="59"/>
      <c r="F71" s="59"/>
      <c r="G71" s="59"/>
      <c r="H71" s="59"/>
    </row>
    <row r="72" spans="1:26">
      <c r="B72" s="59"/>
      <c r="C72" s="59"/>
      <c r="D72" s="59"/>
      <c r="E72" s="59"/>
      <c r="F72" s="59"/>
      <c r="G72" s="59"/>
      <c r="H72" s="59"/>
    </row>
    <row r="73" spans="1:26">
      <c r="A73" s="60"/>
      <c r="B73" s="59"/>
      <c r="C73" s="59"/>
      <c r="D73" s="59"/>
      <c r="E73" s="59"/>
      <c r="F73" s="59"/>
      <c r="G73" s="59"/>
      <c r="H73" s="59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>
      <c r="A74" s="60"/>
      <c r="F74" s="59"/>
      <c r="G74" s="59"/>
      <c r="H74" s="59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>
      <c r="A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>
      <c r="A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>
      <c r="A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>
      <c r="A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>
      <c r="A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>
      <c r="A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>
      <c r="A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</row>
  </sheetData>
  <sortState xmlns:xlrd2="http://schemas.microsoft.com/office/spreadsheetml/2017/richdata2" ref="J3:M68">
    <sortCondition descending="1" ref="J3:J68"/>
    <sortCondition ref="K3:K68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AT247"/>
  <sheetViews>
    <sheetView topLeftCell="E105" zoomScale="90" zoomScaleNormal="90" workbookViewId="0">
      <selection activeCell="A110" sqref="A110:XFD123"/>
    </sheetView>
  </sheetViews>
  <sheetFormatPr defaultRowHeight="14.4"/>
  <cols>
    <col min="2" max="2" width="3.33203125" customWidth="1"/>
    <col min="3" max="3" width="14.5546875" bestFit="1" customWidth="1"/>
    <col min="4" max="4" width="12.88671875" bestFit="1" customWidth="1"/>
    <col min="6" max="6" width="12" bestFit="1" customWidth="1"/>
    <col min="8" max="14" width="9.33203125" bestFit="1" customWidth="1"/>
    <col min="15" max="15" width="9.5546875" bestFit="1" customWidth="1"/>
    <col min="16" max="16" width="10.5546875" bestFit="1" customWidth="1"/>
    <col min="17" max="35" width="9.33203125" bestFit="1" customWidth="1"/>
    <col min="36" max="36" width="9.5546875" bestFit="1" customWidth="1"/>
    <col min="37" max="37" width="10.5546875" bestFit="1" customWidth="1"/>
    <col min="38" max="39" width="9.33203125" bestFit="1" customWidth="1"/>
    <col min="40" max="40" width="9.5546875" bestFit="1" customWidth="1"/>
    <col min="41" max="44" width="9.33203125" bestFit="1" customWidth="1"/>
  </cols>
  <sheetData>
    <row r="2" spans="3:45">
      <c r="G2" s="43" t="s">
        <v>326</v>
      </c>
    </row>
    <row r="3" spans="3:45" ht="15" thickBot="1">
      <c r="C3" s="44" t="s">
        <v>327</v>
      </c>
      <c r="D3" s="44" t="s">
        <v>0</v>
      </c>
      <c r="E3" s="44" t="s">
        <v>328</v>
      </c>
      <c r="F3" s="44" t="s">
        <v>329</v>
      </c>
      <c r="G3" s="44" t="s">
        <v>165</v>
      </c>
      <c r="H3" s="44" t="s">
        <v>2</v>
      </c>
      <c r="I3" s="44" t="s">
        <v>3</v>
      </c>
      <c r="J3" s="44" t="s">
        <v>4</v>
      </c>
      <c r="K3" s="44" t="s">
        <v>5</v>
      </c>
      <c r="L3" s="44" t="s">
        <v>6</v>
      </c>
      <c r="M3" s="44" t="s">
        <v>7</v>
      </c>
      <c r="N3" s="44" t="s">
        <v>8</v>
      </c>
      <c r="O3" s="44" t="s">
        <v>9</v>
      </c>
      <c r="P3" s="44" t="s">
        <v>10</v>
      </c>
      <c r="Q3" s="44" t="s">
        <v>11</v>
      </c>
      <c r="R3" s="44" t="s">
        <v>12</v>
      </c>
      <c r="S3" s="44" t="s">
        <v>13</v>
      </c>
      <c r="T3" s="44" t="s">
        <v>14</v>
      </c>
      <c r="U3" s="44" t="s">
        <v>15</v>
      </c>
      <c r="V3" s="44" t="s">
        <v>343</v>
      </c>
      <c r="W3" s="44" t="s">
        <v>16</v>
      </c>
      <c r="X3" s="44" t="s">
        <v>17</v>
      </c>
      <c r="Y3" s="44" t="s">
        <v>18</v>
      </c>
      <c r="Z3" s="44" t="s">
        <v>19</v>
      </c>
      <c r="AA3" s="44" t="s">
        <v>20</v>
      </c>
      <c r="AB3" s="44" t="s">
        <v>21</v>
      </c>
      <c r="AC3" s="44" t="s">
        <v>22</v>
      </c>
      <c r="AD3" s="44" t="s">
        <v>23</v>
      </c>
      <c r="AE3" s="44" t="s">
        <v>24</v>
      </c>
      <c r="AF3" s="44" t="s">
        <v>25</v>
      </c>
      <c r="AG3" s="44" t="s">
        <v>26</v>
      </c>
      <c r="AH3" s="44" t="s">
        <v>27</v>
      </c>
      <c r="AI3" s="44" t="s">
        <v>28</v>
      </c>
      <c r="AJ3" s="44" t="s">
        <v>29</v>
      </c>
      <c r="AK3" s="44" t="s">
        <v>30</v>
      </c>
      <c r="AL3" s="44" t="s">
        <v>31</v>
      </c>
      <c r="AM3" s="44" t="s">
        <v>32</v>
      </c>
      <c r="AN3" s="44" t="s">
        <v>33</v>
      </c>
      <c r="AO3" s="44" t="s">
        <v>34</v>
      </c>
      <c r="AP3" s="44" t="s">
        <v>35</v>
      </c>
      <c r="AQ3" s="44" t="s">
        <v>36</v>
      </c>
      <c r="AR3" s="44" t="s">
        <v>37</v>
      </c>
    </row>
    <row r="4" spans="3:45">
      <c r="C4" t="s">
        <v>650</v>
      </c>
      <c r="D4" t="s">
        <v>39</v>
      </c>
      <c r="E4" t="s">
        <v>40</v>
      </c>
      <c r="G4">
        <v>2010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>
        <v>0.3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3:45">
      <c r="C5" t="s">
        <v>650</v>
      </c>
      <c r="D5" t="s">
        <v>39</v>
      </c>
      <c r="E5" t="s">
        <v>40</v>
      </c>
      <c r="G5">
        <v>2050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>
        <v>0.5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3:45">
      <c r="C6" t="s">
        <v>41</v>
      </c>
      <c r="D6" t="s">
        <v>39</v>
      </c>
      <c r="E6" t="s">
        <v>42</v>
      </c>
      <c r="G6">
        <v>2015</v>
      </c>
      <c r="H6" s="21"/>
      <c r="I6" s="21"/>
      <c r="J6" s="21"/>
      <c r="K6" s="21"/>
      <c r="L6" s="21">
        <v>2.5</v>
      </c>
      <c r="M6" s="21"/>
      <c r="N6" s="21"/>
      <c r="O6" s="21">
        <v>450</v>
      </c>
      <c r="P6" s="21">
        <v>1500</v>
      </c>
      <c r="Q6" s="21"/>
      <c r="R6" s="21"/>
      <c r="S6" s="21">
        <v>274</v>
      </c>
      <c r="T6" s="21"/>
      <c r="U6" s="21"/>
      <c r="V6" s="21"/>
      <c r="W6" s="21"/>
      <c r="X6" s="21"/>
      <c r="Y6" s="21"/>
      <c r="Z6" s="21">
        <v>5</v>
      </c>
      <c r="AA6" s="21">
        <v>2.5120800000000001</v>
      </c>
      <c r="AB6" s="21"/>
      <c r="AC6" s="21"/>
      <c r="AD6" s="21"/>
      <c r="AE6" s="21"/>
      <c r="AF6" s="21"/>
      <c r="AG6" s="21"/>
      <c r="AH6" s="21"/>
      <c r="AI6" s="21"/>
      <c r="AJ6" s="21"/>
      <c r="AK6" s="21">
        <v>2478</v>
      </c>
      <c r="AL6" s="21"/>
      <c r="AM6" s="21">
        <v>100</v>
      </c>
      <c r="AN6" s="21">
        <v>52</v>
      </c>
      <c r="AO6" s="21"/>
      <c r="AP6" s="21">
        <v>33.72</v>
      </c>
      <c r="AQ6" s="21"/>
      <c r="AR6" s="21">
        <v>800</v>
      </c>
      <c r="AS6" s="1"/>
    </row>
    <row r="7" spans="3:45">
      <c r="C7" t="s">
        <v>41</v>
      </c>
      <c r="D7" t="s">
        <v>39</v>
      </c>
      <c r="E7" t="s">
        <v>42</v>
      </c>
      <c r="G7" s="14">
        <v>2050</v>
      </c>
      <c r="H7" s="21"/>
      <c r="I7" s="21"/>
      <c r="J7" s="21"/>
      <c r="K7" s="21"/>
      <c r="L7" s="21">
        <v>10</v>
      </c>
      <c r="M7" s="21"/>
      <c r="N7" s="21"/>
      <c r="O7" s="21">
        <v>400</v>
      </c>
      <c r="P7" s="21"/>
      <c r="Q7" s="21"/>
      <c r="R7" s="21"/>
      <c r="S7" s="21">
        <v>274</v>
      </c>
      <c r="T7" s="21"/>
      <c r="U7" s="21"/>
      <c r="V7" s="21"/>
      <c r="W7" s="21"/>
      <c r="X7" s="21"/>
      <c r="Y7" s="21"/>
      <c r="Z7" s="21">
        <v>5</v>
      </c>
      <c r="AA7" s="21">
        <v>2.5120800000000001</v>
      </c>
      <c r="AB7" s="21"/>
      <c r="AC7" s="21"/>
      <c r="AD7" s="21"/>
      <c r="AE7" s="21"/>
      <c r="AF7" s="21"/>
      <c r="AG7" s="21"/>
      <c r="AH7" s="21"/>
      <c r="AI7" s="21"/>
      <c r="AJ7" s="21"/>
      <c r="AK7" s="21">
        <v>2500</v>
      </c>
      <c r="AL7" s="21"/>
      <c r="AM7" s="21">
        <v>100</v>
      </c>
      <c r="AN7" s="21">
        <v>78</v>
      </c>
      <c r="AO7" s="21"/>
      <c r="AP7" s="21">
        <v>0</v>
      </c>
      <c r="AQ7" s="21"/>
      <c r="AR7" s="21">
        <v>1600</v>
      </c>
      <c r="AS7" s="1"/>
    </row>
    <row r="8" spans="3:45">
      <c r="C8" t="s">
        <v>41</v>
      </c>
      <c r="D8" t="s">
        <v>43</v>
      </c>
      <c r="E8" t="s">
        <v>42</v>
      </c>
      <c r="G8">
        <v>2005</v>
      </c>
      <c r="H8" s="21"/>
      <c r="I8" s="21"/>
      <c r="J8" s="21"/>
      <c r="K8" s="21"/>
      <c r="L8" s="21">
        <v>3000</v>
      </c>
      <c r="M8" s="21"/>
      <c r="N8" s="21"/>
      <c r="O8" s="21">
        <v>2677.5</v>
      </c>
      <c r="P8" s="21">
        <v>630200</v>
      </c>
      <c r="Q8" s="21"/>
      <c r="R8" s="21"/>
      <c r="S8" s="21">
        <v>21035.732</v>
      </c>
      <c r="T8" s="21"/>
      <c r="U8" s="21">
        <v>598</v>
      </c>
      <c r="V8" s="21"/>
      <c r="W8" s="21"/>
      <c r="X8" s="21">
        <v>5968.3140000000003</v>
      </c>
      <c r="Y8" s="21"/>
      <c r="Z8" s="21"/>
      <c r="AA8" s="21">
        <v>1686</v>
      </c>
      <c r="AB8" s="21"/>
      <c r="AC8" s="21"/>
      <c r="AD8" s="21"/>
      <c r="AE8" s="21"/>
      <c r="AF8" s="21"/>
      <c r="AG8" s="21"/>
      <c r="AH8" s="21"/>
      <c r="AI8" s="21"/>
      <c r="AJ8" s="21"/>
      <c r="AK8" s="21">
        <v>261168.39300000001</v>
      </c>
      <c r="AL8" s="21"/>
      <c r="AM8" s="21">
        <v>11383.812</v>
      </c>
      <c r="AN8" s="21">
        <v>5200</v>
      </c>
      <c r="AO8" s="21"/>
      <c r="AP8" s="21">
        <v>1124</v>
      </c>
      <c r="AQ8" s="21"/>
      <c r="AR8" s="21">
        <v>4950</v>
      </c>
      <c r="AS8" s="1"/>
    </row>
    <row r="9" spans="3:45">
      <c r="C9" t="s">
        <v>41</v>
      </c>
      <c r="D9" t="s">
        <v>44</v>
      </c>
      <c r="F9" t="s">
        <v>45</v>
      </c>
      <c r="G9">
        <v>2005</v>
      </c>
      <c r="H9" s="21"/>
      <c r="I9" s="21"/>
      <c r="J9" s="21"/>
      <c r="K9" s="21"/>
      <c r="L9" s="21">
        <v>1.4</v>
      </c>
      <c r="M9" s="21"/>
      <c r="N9" s="21"/>
      <c r="O9" s="21">
        <v>1.2</v>
      </c>
      <c r="P9" s="21">
        <v>1.4</v>
      </c>
      <c r="Q9" s="21"/>
      <c r="R9" s="21"/>
      <c r="S9" s="21">
        <v>1.4</v>
      </c>
      <c r="T9" s="21"/>
      <c r="U9" s="21">
        <v>2.6449500000000001</v>
      </c>
      <c r="V9" s="21"/>
      <c r="W9" s="21"/>
      <c r="X9" s="21">
        <v>2.6449500000000001</v>
      </c>
      <c r="Y9" s="21"/>
      <c r="Z9" s="21">
        <v>1.2</v>
      </c>
      <c r="AA9" s="21">
        <v>1.4</v>
      </c>
      <c r="AB9" s="21"/>
      <c r="AC9" s="21"/>
      <c r="AD9" s="21"/>
      <c r="AE9" s="21"/>
      <c r="AF9" s="21"/>
      <c r="AG9" s="21"/>
      <c r="AH9" s="21"/>
      <c r="AI9" s="21"/>
      <c r="AJ9" s="21"/>
      <c r="AK9" s="21">
        <v>1.2</v>
      </c>
      <c r="AL9" s="21"/>
      <c r="AM9" s="21">
        <v>1.2</v>
      </c>
      <c r="AN9" s="21">
        <v>1.4</v>
      </c>
      <c r="AO9" s="21"/>
      <c r="AP9" s="21">
        <v>1.4</v>
      </c>
      <c r="AQ9" s="21"/>
      <c r="AR9" s="21">
        <v>1.3</v>
      </c>
      <c r="AS9" s="1"/>
    </row>
    <row r="10" spans="3:45">
      <c r="C10" t="s">
        <v>41</v>
      </c>
      <c r="D10" t="s">
        <v>44</v>
      </c>
      <c r="F10" t="s">
        <v>45</v>
      </c>
      <c r="G10">
        <v>2050</v>
      </c>
      <c r="H10" s="21"/>
      <c r="I10" s="21"/>
      <c r="J10" s="21"/>
      <c r="K10" s="21"/>
      <c r="L10" s="21">
        <v>2.2999999999999998</v>
      </c>
      <c r="M10" s="21"/>
      <c r="N10" s="21"/>
      <c r="O10" s="21">
        <v>1.5954999999999999</v>
      </c>
      <c r="P10" s="21">
        <v>2.2999999999999998</v>
      </c>
      <c r="Q10" s="21"/>
      <c r="R10" s="21"/>
      <c r="S10" s="21">
        <v>2.2999999999999998</v>
      </c>
      <c r="T10" s="21"/>
      <c r="U10" s="21">
        <v>2.6449500000000001</v>
      </c>
      <c r="V10" s="21"/>
      <c r="W10" s="21"/>
      <c r="X10" s="21"/>
      <c r="Y10" s="21"/>
      <c r="Z10" s="21">
        <v>1.2</v>
      </c>
      <c r="AA10" s="21">
        <v>2.2999999999999998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>
        <v>1.5954999999999999</v>
      </c>
      <c r="AL10" s="21"/>
      <c r="AM10" s="21">
        <v>1.5954999999999999</v>
      </c>
      <c r="AN10" s="21">
        <v>2.2999999999999998</v>
      </c>
      <c r="AO10" s="21"/>
      <c r="AP10" s="21">
        <v>2.2999999999999998</v>
      </c>
      <c r="AQ10" s="21"/>
      <c r="AR10" s="21">
        <v>1.43</v>
      </c>
      <c r="AS10" s="1"/>
    </row>
    <row r="11" spans="3:45">
      <c r="C11" t="s">
        <v>46</v>
      </c>
      <c r="D11" t="s">
        <v>39</v>
      </c>
      <c r="E11" t="s">
        <v>42</v>
      </c>
      <c r="G11">
        <v>2015</v>
      </c>
      <c r="H11" s="21"/>
      <c r="I11" s="21"/>
      <c r="J11" s="21"/>
      <c r="K11" s="21"/>
      <c r="L11" s="21"/>
      <c r="M11" s="21"/>
      <c r="N11" s="21"/>
      <c r="O11" s="21">
        <v>50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>
        <v>0</v>
      </c>
      <c r="AB11" s="21"/>
      <c r="AC11" s="21"/>
      <c r="AD11" s="21"/>
      <c r="AE11" s="21"/>
      <c r="AF11" s="21"/>
      <c r="AG11" s="21"/>
      <c r="AH11" s="21"/>
      <c r="AI11" s="21"/>
      <c r="AJ11" s="21">
        <v>25</v>
      </c>
      <c r="AK11" s="21"/>
      <c r="AL11" s="21"/>
      <c r="AM11" s="21">
        <v>50</v>
      </c>
      <c r="AN11" s="21"/>
      <c r="AO11" s="21"/>
      <c r="AP11" s="21">
        <v>48.051000000000002</v>
      </c>
      <c r="AQ11" s="21"/>
      <c r="AR11" s="21">
        <v>387.9</v>
      </c>
      <c r="AS11" s="1"/>
    </row>
    <row r="12" spans="3:45">
      <c r="C12" t="s">
        <v>46</v>
      </c>
      <c r="D12" t="s">
        <v>39</v>
      </c>
      <c r="E12" t="s">
        <v>42</v>
      </c>
      <c r="G12" s="14">
        <v>2050</v>
      </c>
      <c r="H12" s="21"/>
      <c r="I12" s="21"/>
      <c r="J12" s="21"/>
      <c r="K12" s="21"/>
      <c r="L12" s="21"/>
      <c r="M12" s="21"/>
      <c r="N12" s="21"/>
      <c r="O12" s="21">
        <v>50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>
        <v>0</v>
      </c>
      <c r="AB12" s="21"/>
      <c r="AC12" s="21"/>
      <c r="AD12" s="21"/>
      <c r="AE12" s="21"/>
      <c r="AF12" s="21"/>
      <c r="AG12" s="21"/>
      <c r="AH12" s="21"/>
      <c r="AI12" s="21"/>
      <c r="AJ12" s="21">
        <v>25</v>
      </c>
      <c r="AK12" s="21"/>
      <c r="AL12" s="21"/>
      <c r="AM12" s="21">
        <v>50</v>
      </c>
      <c r="AN12" s="21"/>
      <c r="AO12" s="21"/>
      <c r="AP12" s="21">
        <v>50.45355</v>
      </c>
      <c r="AQ12" s="21"/>
      <c r="AR12" s="21">
        <v>775.8</v>
      </c>
      <c r="AS12" s="1"/>
    </row>
    <row r="13" spans="3:45">
      <c r="C13" t="s">
        <v>46</v>
      </c>
      <c r="D13" t="s">
        <v>43</v>
      </c>
      <c r="E13" t="s">
        <v>42</v>
      </c>
      <c r="G13">
        <v>2005</v>
      </c>
      <c r="H13" s="21"/>
      <c r="I13" s="21"/>
      <c r="J13" s="21"/>
      <c r="K13" s="21"/>
      <c r="L13" s="21"/>
      <c r="M13" s="21"/>
      <c r="N13" s="21"/>
      <c r="O13" s="21">
        <v>319792.5</v>
      </c>
      <c r="P13" s="21">
        <v>6302000</v>
      </c>
      <c r="Q13" s="21"/>
      <c r="R13" s="21"/>
      <c r="S13" s="21">
        <v>82232.243000000002</v>
      </c>
      <c r="T13" s="21"/>
      <c r="U13" s="21"/>
      <c r="V13" s="21"/>
      <c r="W13" s="21"/>
      <c r="X13" s="21"/>
      <c r="Y13" s="21"/>
      <c r="Z13" s="21"/>
      <c r="AA13" s="21">
        <v>7868</v>
      </c>
      <c r="AB13" s="21"/>
      <c r="AC13" s="21"/>
      <c r="AD13" s="21"/>
      <c r="AE13" s="21"/>
      <c r="AF13" s="21"/>
      <c r="AG13" s="21"/>
      <c r="AH13" s="21"/>
      <c r="AI13" s="21"/>
      <c r="AJ13" s="21">
        <v>99999</v>
      </c>
      <c r="AK13" s="21">
        <v>2436393</v>
      </c>
      <c r="AL13" s="21"/>
      <c r="AM13" s="21">
        <v>13316.644</v>
      </c>
      <c r="AN13" s="21"/>
      <c r="AO13" s="21"/>
      <c r="AP13" s="21">
        <v>1601.7</v>
      </c>
      <c r="AQ13" s="21"/>
      <c r="AR13" s="21">
        <v>45000</v>
      </c>
      <c r="AS13" s="1"/>
    </row>
    <row r="14" spans="3:45">
      <c r="C14" t="s">
        <v>46</v>
      </c>
      <c r="D14" t="s">
        <v>44</v>
      </c>
      <c r="F14" t="s">
        <v>45</v>
      </c>
      <c r="G14">
        <v>2005</v>
      </c>
      <c r="H14" s="21"/>
      <c r="I14" s="21"/>
      <c r="J14" s="21"/>
      <c r="K14" s="21"/>
      <c r="L14" s="21"/>
      <c r="M14" s="21"/>
      <c r="N14" s="21"/>
      <c r="O14" s="21">
        <v>1.4</v>
      </c>
      <c r="P14" s="21">
        <v>2.6449500000000001</v>
      </c>
      <c r="Q14" s="21"/>
      <c r="R14" s="21"/>
      <c r="S14" s="21">
        <v>2.1</v>
      </c>
      <c r="T14" s="21"/>
      <c r="U14" s="21"/>
      <c r="V14" s="21"/>
      <c r="W14" s="21"/>
      <c r="X14" s="21"/>
      <c r="Y14" s="21"/>
      <c r="Z14" s="21"/>
      <c r="AA14" s="21">
        <v>2.6449500000000001</v>
      </c>
      <c r="AB14" s="21"/>
      <c r="AC14" s="21"/>
      <c r="AD14" s="21"/>
      <c r="AE14" s="21"/>
      <c r="AF14" s="21"/>
      <c r="AG14" s="21"/>
      <c r="AH14" s="21"/>
      <c r="AI14" s="21"/>
      <c r="AJ14" s="21">
        <v>1.2</v>
      </c>
      <c r="AK14" s="21">
        <v>1.4</v>
      </c>
      <c r="AL14" s="21"/>
      <c r="AM14" s="21">
        <v>1.2</v>
      </c>
      <c r="AN14" s="21"/>
      <c r="AO14" s="21"/>
      <c r="AP14" s="21">
        <v>2.6449500000000001</v>
      </c>
      <c r="AQ14" s="21"/>
      <c r="AR14" s="21">
        <v>1.2</v>
      </c>
      <c r="AS14" s="1"/>
    </row>
    <row r="15" spans="3:45">
      <c r="C15" t="s">
        <v>46</v>
      </c>
      <c r="D15" t="s">
        <v>44</v>
      </c>
      <c r="F15" t="s">
        <v>45</v>
      </c>
      <c r="G15">
        <v>2050</v>
      </c>
      <c r="H15" s="21"/>
      <c r="I15" s="21"/>
      <c r="J15" s="21"/>
      <c r="K15" s="21"/>
      <c r="L15" s="21"/>
      <c r="M15" s="21"/>
      <c r="N15" s="21"/>
      <c r="O15" s="21">
        <v>2.2999999999999998</v>
      </c>
      <c r="P15" s="21">
        <v>2.6449500000000001</v>
      </c>
      <c r="Q15" s="21"/>
      <c r="R15" s="21"/>
      <c r="S15" s="21">
        <v>3.45</v>
      </c>
      <c r="T15" s="21"/>
      <c r="U15" s="21"/>
      <c r="V15" s="21"/>
      <c r="W15" s="21"/>
      <c r="X15" s="21"/>
      <c r="Y15" s="21"/>
      <c r="Z15" s="21"/>
      <c r="AA15" s="21">
        <v>2.6449500000000001</v>
      </c>
      <c r="AB15" s="21"/>
      <c r="AC15" s="21"/>
      <c r="AD15" s="21"/>
      <c r="AE15" s="21"/>
      <c r="AF15" s="21"/>
      <c r="AG15" s="21"/>
      <c r="AH15" s="21"/>
      <c r="AI15" s="21"/>
      <c r="AJ15" s="21">
        <v>1.5954999999999999</v>
      </c>
      <c r="AK15" s="21">
        <v>2.2999999999999998</v>
      </c>
      <c r="AL15" s="21"/>
      <c r="AM15" s="21">
        <v>1.5954999999999999</v>
      </c>
      <c r="AN15" s="21"/>
      <c r="AO15" s="21"/>
      <c r="AP15" s="21">
        <v>2.6449500000000001</v>
      </c>
      <c r="AQ15" s="21"/>
      <c r="AR15" s="21">
        <v>1.5954999999999999</v>
      </c>
      <c r="AS15" s="1"/>
    </row>
    <row r="16" spans="3:45">
      <c r="C16" t="s">
        <v>47</v>
      </c>
      <c r="D16" t="s">
        <v>39</v>
      </c>
      <c r="E16" t="s">
        <v>42</v>
      </c>
      <c r="G16">
        <v>2015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>
        <v>274</v>
      </c>
      <c r="T16" s="21"/>
      <c r="U16" s="21"/>
      <c r="V16" s="21"/>
      <c r="W16" s="21"/>
      <c r="X16" s="21"/>
      <c r="Y16" s="21"/>
      <c r="Z16" s="21"/>
      <c r="AA16" s="21">
        <v>0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>
        <v>50</v>
      </c>
      <c r="AN16" s="21"/>
      <c r="AO16" s="21"/>
      <c r="AP16" s="21"/>
      <c r="AQ16" s="21"/>
      <c r="AR16" s="21"/>
      <c r="AS16" s="1"/>
    </row>
    <row r="17" spans="3:45">
      <c r="C17" t="s">
        <v>47</v>
      </c>
      <c r="D17" t="s">
        <v>39</v>
      </c>
      <c r="E17" t="s">
        <v>42</v>
      </c>
      <c r="G17" s="14">
        <v>2050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>
        <v>0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>
        <v>50</v>
      </c>
      <c r="AN17" s="21"/>
      <c r="AO17" s="21"/>
      <c r="AP17" s="21"/>
      <c r="AQ17" s="21"/>
      <c r="AR17" s="21"/>
      <c r="AS17" s="1"/>
    </row>
    <row r="18" spans="3:45">
      <c r="C18" t="s">
        <v>47</v>
      </c>
      <c r="D18" t="s">
        <v>43</v>
      </c>
      <c r="E18" t="s">
        <v>42</v>
      </c>
      <c r="G18">
        <v>2005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>
        <v>0</v>
      </c>
      <c r="T18" s="21"/>
      <c r="U18" s="21"/>
      <c r="V18" s="21"/>
      <c r="W18" s="21"/>
      <c r="X18" s="21"/>
      <c r="Y18" s="21"/>
      <c r="Z18" s="21"/>
      <c r="AA18" s="21">
        <v>0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>
        <v>0</v>
      </c>
      <c r="AN18" s="21"/>
      <c r="AO18" s="21"/>
      <c r="AP18" s="21"/>
      <c r="AQ18" s="21"/>
      <c r="AR18" s="21"/>
      <c r="AS18" s="1"/>
    </row>
    <row r="19" spans="3:45">
      <c r="C19" t="s">
        <v>47</v>
      </c>
      <c r="D19" t="s">
        <v>44</v>
      </c>
      <c r="F19" t="s">
        <v>45</v>
      </c>
      <c r="G19">
        <v>2005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>
        <v>2.6449500000000001</v>
      </c>
      <c r="T19" s="21"/>
      <c r="U19" s="21"/>
      <c r="V19" s="21"/>
      <c r="W19" s="21"/>
      <c r="X19" s="21"/>
      <c r="Y19" s="21"/>
      <c r="Z19" s="21"/>
      <c r="AA19" s="21">
        <v>2.6449500000000001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>
        <v>1.4</v>
      </c>
      <c r="AN19" s="21"/>
      <c r="AO19" s="21"/>
      <c r="AP19" s="21"/>
      <c r="AQ19" s="21"/>
      <c r="AR19" s="21"/>
      <c r="AS19" s="1"/>
    </row>
    <row r="20" spans="3:45">
      <c r="C20" s="49" t="s">
        <v>47</v>
      </c>
      <c r="D20" s="49" t="s">
        <v>44</v>
      </c>
      <c r="E20" s="49"/>
      <c r="F20" s="49" t="s">
        <v>45</v>
      </c>
      <c r="G20" s="49">
        <v>2050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>
        <v>2.6449500000000001</v>
      </c>
      <c r="T20" s="50"/>
      <c r="U20" s="50"/>
      <c r="V20" s="50"/>
      <c r="W20" s="50"/>
      <c r="X20" s="50"/>
      <c r="Y20" s="50"/>
      <c r="Z20" s="50"/>
      <c r="AA20" s="50">
        <v>2.6449500000000001</v>
      </c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>
        <v>2.2999999999999998</v>
      </c>
      <c r="AN20" s="50"/>
      <c r="AO20" s="50"/>
      <c r="AP20" s="50"/>
      <c r="AQ20" s="50"/>
      <c r="AR20" s="50"/>
      <c r="AS20" s="1"/>
    </row>
    <row r="21" spans="3:45">
      <c r="C21" t="s">
        <v>48</v>
      </c>
      <c r="D21" t="s">
        <v>39</v>
      </c>
      <c r="E21" t="s">
        <v>42</v>
      </c>
      <c r="G21">
        <v>2015</v>
      </c>
      <c r="H21" s="21">
        <v>0.92109600000000003</v>
      </c>
      <c r="I21" s="21"/>
      <c r="J21" s="21"/>
      <c r="K21" s="21"/>
      <c r="L21" s="21">
        <v>178</v>
      </c>
      <c r="M21" s="21"/>
      <c r="N21" s="21"/>
      <c r="O21" s="21">
        <v>480.67500000000001</v>
      </c>
      <c r="P21" s="21">
        <v>1609.908336</v>
      </c>
      <c r="Q21" s="21"/>
      <c r="R21" s="21">
        <v>500</v>
      </c>
      <c r="S21" s="21">
        <v>96.292599999999993</v>
      </c>
      <c r="T21" s="21">
        <v>89.136972</v>
      </c>
      <c r="U21" s="21"/>
      <c r="V21" s="21">
        <v>357.46898399999998</v>
      </c>
      <c r="W21" s="21"/>
      <c r="X21" s="21">
        <v>73.185264000000004</v>
      </c>
      <c r="Y21" s="21">
        <v>39</v>
      </c>
      <c r="Z21" s="21"/>
      <c r="AA21" s="21">
        <v>0</v>
      </c>
      <c r="AB21" s="21">
        <v>56.7</v>
      </c>
      <c r="AC21" s="21">
        <v>5</v>
      </c>
      <c r="AD21" s="21"/>
      <c r="AE21" s="21"/>
      <c r="AF21" s="21">
        <v>22</v>
      </c>
      <c r="AG21" s="21">
        <v>53.960999999999999</v>
      </c>
      <c r="AH21" s="21"/>
      <c r="AI21" s="21"/>
      <c r="AJ21" s="21"/>
      <c r="AK21" s="21">
        <v>533.23084800000004</v>
      </c>
      <c r="AL21" s="21"/>
      <c r="AM21" s="21">
        <v>300</v>
      </c>
      <c r="AN21" s="21">
        <v>361.153368</v>
      </c>
      <c r="AO21" s="21">
        <v>43</v>
      </c>
      <c r="AP21" s="21">
        <v>53.11</v>
      </c>
      <c r="AQ21" s="21">
        <v>26.669916000000001</v>
      </c>
      <c r="AR21" s="21"/>
      <c r="AS21" s="1"/>
    </row>
    <row r="22" spans="3:45">
      <c r="C22" t="s">
        <v>48</v>
      </c>
      <c r="D22" t="s">
        <v>39</v>
      </c>
      <c r="E22" t="s">
        <v>42</v>
      </c>
      <c r="G22" s="14">
        <v>2050</v>
      </c>
      <c r="H22" s="21"/>
      <c r="I22" s="21"/>
      <c r="J22" s="21"/>
      <c r="K22" s="21"/>
      <c r="L22" s="21">
        <v>178</v>
      </c>
      <c r="M22" s="21"/>
      <c r="N22" s="21"/>
      <c r="O22" s="21">
        <v>550</v>
      </c>
      <c r="P22" s="21">
        <v>1565</v>
      </c>
      <c r="Q22" s="21"/>
      <c r="R22" s="21">
        <v>500</v>
      </c>
      <c r="S22" s="21">
        <v>96.292599999999993</v>
      </c>
      <c r="T22" s="21">
        <v>89.136972</v>
      </c>
      <c r="U22" s="21"/>
      <c r="V22" s="21"/>
      <c r="W22" s="21"/>
      <c r="X22" s="21">
        <v>219.555792</v>
      </c>
      <c r="Y22" s="21">
        <v>39</v>
      </c>
      <c r="Z22" s="21"/>
      <c r="AA22" s="21">
        <v>0</v>
      </c>
      <c r="AB22" s="21"/>
      <c r="AC22" s="21"/>
      <c r="AD22" s="21"/>
      <c r="AE22" s="21"/>
      <c r="AF22" s="21">
        <v>33</v>
      </c>
      <c r="AG22" s="21">
        <v>80.941500000000005</v>
      </c>
      <c r="AH22" s="21"/>
      <c r="AI22" s="21"/>
      <c r="AJ22" s="21"/>
      <c r="AK22" s="21">
        <v>450</v>
      </c>
      <c r="AL22" s="21"/>
      <c r="AM22" s="21"/>
      <c r="AN22" s="21">
        <v>541.730052</v>
      </c>
      <c r="AO22" s="21">
        <v>65</v>
      </c>
      <c r="AP22" s="21"/>
      <c r="AQ22" s="21">
        <v>26.669916000000001</v>
      </c>
      <c r="AR22" s="21"/>
      <c r="AS22" s="1"/>
    </row>
    <row r="23" spans="3:45">
      <c r="C23" t="s">
        <v>48</v>
      </c>
      <c r="D23" t="s">
        <v>43</v>
      </c>
      <c r="E23" t="s">
        <v>42</v>
      </c>
      <c r="G23">
        <v>2005</v>
      </c>
      <c r="H23" s="21">
        <v>4814.82</v>
      </c>
      <c r="I23" s="21">
        <v>300</v>
      </c>
      <c r="J23" s="21">
        <v>33925</v>
      </c>
      <c r="K23" s="21"/>
      <c r="L23" s="21">
        <v>12917.6</v>
      </c>
      <c r="M23" s="21"/>
      <c r="N23" s="21"/>
      <c r="O23" s="21">
        <v>5060.25</v>
      </c>
      <c r="P23" s="21">
        <v>318240</v>
      </c>
      <c r="Q23" s="21"/>
      <c r="R23" s="21">
        <v>5500</v>
      </c>
      <c r="S23" s="21">
        <v>4157.0219999999999</v>
      </c>
      <c r="T23" s="21"/>
      <c r="U23" s="21"/>
      <c r="V23" s="21">
        <v>12441</v>
      </c>
      <c r="W23" s="21"/>
      <c r="X23" s="21">
        <v>20982</v>
      </c>
      <c r="Y23" s="21">
        <v>1960</v>
      </c>
      <c r="Z23" s="21"/>
      <c r="AA23" s="21">
        <v>140.69999999999999</v>
      </c>
      <c r="AB23" s="21">
        <v>2835</v>
      </c>
      <c r="AC23" s="21">
        <v>49</v>
      </c>
      <c r="AD23" s="21"/>
      <c r="AE23" s="21">
        <v>100</v>
      </c>
      <c r="AF23" s="21">
        <v>3000</v>
      </c>
      <c r="AG23" s="21">
        <v>780</v>
      </c>
      <c r="AH23" s="21"/>
      <c r="AI23" s="21"/>
      <c r="AJ23" s="21"/>
      <c r="AK23" s="21">
        <v>16598.2</v>
      </c>
      <c r="AL23" s="21"/>
      <c r="AM23" s="21">
        <v>9548</v>
      </c>
      <c r="AN23" s="21">
        <v>103500</v>
      </c>
      <c r="AO23" s="21">
        <v>14400</v>
      </c>
      <c r="AP23" s="21">
        <v>1243</v>
      </c>
      <c r="AQ23" s="21">
        <v>1243</v>
      </c>
      <c r="AR23" s="21"/>
      <c r="AS23" s="1"/>
    </row>
    <row r="24" spans="3:45">
      <c r="C24" t="s">
        <v>48</v>
      </c>
      <c r="D24" t="s">
        <v>44</v>
      </c>
      <c r="F24" t="s">
        <v>49</v>
      </c>
      <c r="G24">
        <v>2005</v>
      </c>
      <c r="H24" s="21">
        <v>1.1000000000000001</v>
      </c>
      <c r="I24" s="21">
        <v>0.99399999999999999</v>
      </c>
      <c r="J24" s="21">
        <v>1.1000000000000001</v>
      </c>
      <c r="K24" s="21"/>
      <c r="L24" s="21">
        <v>1.1000000000000001</v>
      </c>
      <c r="M24" s="21"/>
      <c r="N24" s="21"/>
      <c r="O24" s="21">
        <v>0.99399999999999999</v>
      </c>
      <c r="P24" s="21">
        <v>1.1000000000000001</v>
      </c>
      <c r="Q24" s="21"/>
      <c r="R24" s="21">
        <v>0.99399999999999999</v>
      </c>
      <c r="S24" s="21">
        <v>1.5</v>
      </c>
      <c r="T24" s="21">
        <v>0.99399999999999999</v>
      </c>
      <c r="U24" s="21"/>
      <c r="V24" s="21">
        <v>1.5</v>
      </c>
      <c r="W24" s="21"/>
      <c r="X24" s="21">
        <v>1.2</v>
      </c>
      <c r="Y24" s="21">
        <v>0.99399999999999999</v>
      </c>
      <c r="Z24" s="21"/>
      <c r="AA24" s="21">
        <v>1.1000000000000001</v>
      </c>
      <c r="AB24" s="21">
        <v>1.1000000000000001</v>
      </c>
      <c r="AC24" s="21">
        <v>0.99399999999999999</v>
      </c>
      <c r="AD24" s="21"/>
      <c r="AE24" s="21">
        <v>0.99399999999999999</v>
      </c>
      <c r="AF24" s="21">
        <v>1.1000000000000001</v>
      </c>
      <c r="AG24" s="21">
        <v>1.1000000000000001</v>
      </c>
      <c r="AH24" s="21"/>
      <c r="AI24" s="21"/>
      <c r="AJ24" s="21"/>
      <c r="AK24" s="21">
        <v>0.99399999999999999</v>
      </c>
      <c r="AL24" s="21"/>
      <c r="AM24" s="21">
        <v>0.99399999999999999</v>
      </c>
      <c r="AN24" s="21">
        <v>1.1000000000000001</v>
      </c>
      <c r="AO24" s="21">
        <v>1.1000000000000001</v>
      </c>
      <c r="AP24" s="21">
        <v>1.1000000000000001</v>
      </c>
      <c r="AQ24" s="21">
        <v>1.1000000000000001</v>
      </c>
      <c r="AR24" s="21"/>
      <c r="AS24" s="1"/>
    </row>
    <row r="25" spans="3:45">
      <c r="C25" t="s">
        <v>48</v>
      </c>
      <c r="D25" t="s">
        <v>44</v>
      </c>
      <c r="F25" t="s">
        <v>49</v>
      </c>
      <c r="G25">
        <v>2050</v>
      </c>
      <c r="H25" s="21">
        <v>1.34</v>
      </c>
      <c r="I25" s="21">
        <v>1.2</v>
      </c>
      <c r="J25" s="21">
        <v>1.34</v>
      </c>
      <c r="K25" s="21"/>
      <c r="L25" s="21">
        <v>1.4973000000000001</v>
      </c>
      <c r="M25" s="21"/>
      <c r="N25" s="21"/>
      <c r="O25" s="21">
        <v>1.2</v>
      </c>
      <c r="P25" s="21">
        <v>1.34</v>
      </c>
      <c r="Q25" s="21"/>
      <c r="R25" s="21">
        <v>1.2</v>
      </c>
      <c r="S25" s="21">
        <v>1.5</v>
      </c>
      <c r="T25" s="21">
        <v>0.99399999999999999</v>
      </c>
      <c r="U25" s="21"/>
      <c r="V25" s="21">
        <v>1.5</v>
      </c>
      <c r="W25" s="21"/>
      <c r="X25" s="21"/>
      <c r="Y25" s="21">
        <v>1.2</v>
      </c>
      <c r="Z25" s="21"/>
      <c r="AA25" s="21">
        <v>1.34</v>
      </c>
      <c r="AB25" s="21">
        <v>1.34</v>
      </c>
      <c r="AC25" s="21">
        <v>1.2</v>
      </c>
      <c r="AD25" s="21"/>
      <c r="AE25" s="21">
        <v>1.2</v>
      </c>
      <c r="AF25" s="21">
        <v>1.34</v>
      </c>
      <c r="AG25" s="21">
        <v>1.34</v>
      </c>
      <c r="AH25" s="21"/>
      <c r="AI25" s="21"/>
      <c r="AJ25" s="21"/>
      <c r="AK25" s="21">
        <v>1.2</v>
      </c>
      <c r="AL25" s="21"/>
      <c r="AM25" s="21">
        <v>1.2</v>
      </c>
      <c r="AN25" s="21">
        <v>1.34</v>
      </c>
      <c r="AO25" s="21">
        <v>1.34</v>
      </c>
      <c r="AP25" s="21">
        <v>1.34</v>
      </c>
      <c r="AQ25" s="21">
        <v>1.34</v>
      </c>
      <c r="AR25" s="21"/>
      <c r="AS25" s="1"/>
    </row>
    <row r="26" spans="3:45">
      <c r="C26" t="s">
        <v>50</v>
      </c>
      <c r="D26" t="s">
        <v>39</v>
      </c>
      <c r="E26" t="s">
        <v>42</v>
      </c>
      <c r="G26">
        <v>2015</v>
      </c>
      <c r="H26" s="21"/>
      <c r="I26" s="21"/>
      <c r="J26" s="21"/>
      <c r="K26" s="21"/>
      <c r="L26" s="21"/>
      <c r="M26" s="21"/>
      <c r="N26" s="21"/>
      <c r="O26" s="21">
        <v>100</v>
      </c>
      <c r="P26" s="21"/>
      <c r="Q26" s="21"/>
      <c r="R26" s="21">
        <v>0</v>
      </c>
      <c r="S26" s="21"/>
      <c r="T26" s="21">
        <v>25</v>
      </c>
      <c r="U26" s="21"/>
      <c r="V26" s="21">
        <v>30</v>
      </c>
      <c r="W26" s="21"/>
      <c r="X26" s="21"/>
      <c r="Y26" s="21">
        <v>0</v>
      </c>
      <c r="Z26" s="21"/>
      <c r="AA26" s="21">
        <v>0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>
        <v>100</v>
      </c>
      <c r="AL26" s="21"/>
      <c r="AM26" s="21">
        <v>100</v>
      </c>
      <c r="AN26" s="21"/>
      <c r="AO26" s="21"/>
      <c r="AP26" s="21">
        <v>53.11</v>
      </c>
      <c r="AQ26" s="21"/>
      <c r="AR26" s="21"/>
      <c r="AS26" s="1"/>
    </row>
    <row r="27" spans="3:45">
      <c r="C27" t="s">
        <v>50</v>
      </c>
      <c r="D27" t="s">
        <v>39</v>
      </c>
      <c r="E27" t="s">
        <v>42</v>
      </c>
      <c r="G27" s="14">
        <v>2050</v>
      </c>
      <c r="H27" s="21"/>
      <c r="I27" s="21"/>
      <c r="J27" s="21"/>
      <c r="K27" s="21"/>
      <c r="L27" s="21"/>
      <c r="M27" s="21"/>
      <c r="N27" s="21"/>
      <c r="O27" s="21">
        <v>100</v>
      </c>
      <c r="P27" s="21"/>
      <c r="Q27" s="21"/>
      <c r="R27" s="21"/>
      <c r="S27" s="21"/>
      <c r="T27" s="21">
        <v>25</v>
      </c>
      <c r="U27" s="21"/>
      <c r="V27" s="21">
        <v>200</v>
      </c>
      <c r="W27" s="21"/>
      <c r="X27" s="21"/>
      <c r="Y27" s="21">
        <v>0</v>
      </c>
      <c r="Z27" s="21"/>
      <c r="AA27" s="21">
        <v>0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100</v>
      </c>
      <c r="AL27" s="21"/>
      <c r="AM27" s="21">
        <v>100</v>
      </c>
      <c r="AN27" s="21"/>
      <c r="AO27" s="21"/>
      <c r="AP27" s="21">
        <v>55.765500000000003</v>
      </c>
      <c r="AQ27" s="21"/>
      <c r="AR27" s="21"/>
      <c r="AS27" s="1"/>
    </row>
    <row r="28" spans="3:45">
      <c r="C28" t="s">
        <v>50</v>
      </c>
      <c r="D28" t="s">
        <v>43</v>
      </c>
      <c r="E28" t="s">
        <v>42</v>
      </c>
      <c r="G28">
        <v>2005</v>
      </c>
      <c r="H28" s="21"/>
      <c r="I28" s="21"/>
      <c r="J28" s="21">
        <v>33925</v>
      </c>
      <c r="K28" s="21"/>
      <c r="L28" s="21">
        <v>24857</v>
      </c>
      <c r="M28" s="21"/>
      <c r="N28" s="21"/>
      <c r="O28" s="21">
        <v>47970</v>
      </c>
      <c r="P28" s="21">
        <v>606840</v>
      </c>
      <c r="Q28" s="21"/>
      <c r="R28" s="21">
        <v>500</v>
      </c>
      <c r="S28" s="21">
        <v>4157.0219999999999</v>
      </c>
      <c r="T28" s="21"/>
      <c r="U28" s="21"/>
      <c r="V28" s="21">
        <v>25636</v>
      </c>
      <c r="W28" s="21"/>
      <c r="X28" s="21">
        <v>58363.5</v>
      </c>
      <c r="Y28" s="21">
        <v>2400</v>
      </c>
      <c r="Z28" s="21"/>
      <c r="AA28" s="21">
        <v>442.2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>
        <v>229400</v>
      </c>
      <c r="AL28" s="21"/>
      <c r="AM28" s="21">
        <v>24766</v>
      </c>
      <c r="AN28" s="21"/>
      <c r="AO28" s="21"/>
      <c r="AP28" s="21">
        <v>6960.8</v>
      </c>
      <c r="AQ28" s="21">
        <v>6960.8</v>
      </c>
      <c r="AR28" s="21"/>
      <c r="AS28" s="1"/>
    </row>
    <row r="29" spans="3:45">
      <c r="C29" t="s">
        <v>50</v>
      </c>
      <c r="D29" t="s">
        <v>44</v>
      </c>
      <c r="F29" t="s">
        <v>49</v>
      </c>
      <c r="G29">
        <v>2005</v>
      </c>
      <c r="H29" s="21"/>
      <c r="I29" s="21"/>
      <c r="J29" s="21">
        <v>1.5</v>
      </c>
      <c r="K29" s="21"/>
      <c r="L29" s="21"/>
      <c r="M29" s="21"/>
      <c r="N29" s="21"/>
      <c r="O29" s="21">
        <v>1.1000000000000001</v>
      </c>
      <c r="P29" s="21">
        <v>1.5</v>
      </c>
      <c r="Q29" s="21"/>
      <c r="R29" s="21">
        <v>1.1000000000000001</v>
      </c>
      <c r="S29" s="21">
        <v>2.25</v>
      </c>
      <c r="T29" s="21">
        <v>0.99399999999999999</v>
      </c>
      <c r="U29" s="21"/>
      <c r="V29" s="21">
        <v>1.5</v>
      </c>
      <c r="W29" s="21"/>
      <c r="X29" s="21"/>
      <c r="Y29" s="21">
        <v>0.99399999999999999</v>
      </c>
      <c r="Z29" s="21"/>
      <c r="AA29" s="21">
        <v>1.5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>
        <v>1.1000000000000001</v>
      </c>
      <c r="AL29" s="21"/>
      <c r="AM29" s="21">
        <v>1.1000000000000001</v>
      </c>
      <c r="AN29" s="21"/>
      <c r="AO29" s="21"/>
      <c r="AP29" s="21">
        <v>1.4973000000000001</v>
      </c>
      <c r="AQ29" s="21"/>
      <c r="AR29" s="21"/>
      <c r="AS29" s="1"/>
    </row>
    <row r="30" spans="3:45">
      <c r="C30" t="s">
        <v>50</v>
      </c>
      <c r="D30" t="s">
        <v>44</v>
      </c>
      <c r="F30" t="s">
        <v>49</v>
      </c>
      <c r="G30">
        <v>2050</v>
      </c>
      <c r="H30" s="21"/>
      <c r="I30" s="21"/>
      <c r="J30" s="21">
        <v>1.5</v>
      </c>
      <c r="K30" s="21"/>
      <c r="L30" s="21"/>
      <c r="M30" s="21"/>
      <c r="N30" s="21"/>
      <c r="O30" s="21">
        <v>1.34</v>
      </c>
      <c r="P30" s="21">
        <v>1.5</v>
      </c>
      <c r="Q30" s="21"/>
      <c r="R30" s="21">
        <v>1.34</v>
      </c>
      <c r="S30" s="21">
        <v>2.25</v>
      </c>
      <c r="T30" s="21">
        <v>0.99399999999999999</v>
      </c>
      <c r="U30" s="21"/>
      <c r="V30" s="21">
        <v>1.5</v>
      </c>
      <c r="W30" s="21"/>
      <c r="X30" s="21"/>
      <c r="Y30" s="21">
        <v>1.2</v>
      </c>
      <c r="Z30" s="21"/>
      <c r="AA30" s="21">
        <v>1.5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>
        <v>1.34</v>
      </c>
      <c r="AL30" s="21"/>
      <c r="AM30" s="21">
        <v>1.34</v>
      </c>
      <c r="AN30" s="21"/>
      <c r="AO30" s="21"/>
      <c r="AP30" s="21">
        <v>1.4973000000000001</v>
      </c>
      <c r="AQ30" s="21"/>
      <c r="AR30" s="21"/>
      <c r="AS30" s="1"/>
    </row>
    <row r="31" spans="3:45">
      <c r="C31" t="s">
        <v>51</v>
      </c>
      <c r="D31" t="s">
        <v>39</v>
      </c>
      <c r="E31" t="s">
        <v>42</v>
      </c>
      <c r="G31">
        <v>2015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>
        <v>0</v>
      </c>
      <c r="S31" s="21">
        <v>50</v>
      </c>
      <c r="T31" s="21">
        <v>25</v>
      </c>
      <c r="U31" s="21"/>
      <c r="V31" s="21"/>
      <c r="W31" s="21"/>
      <c r="X31" s="21"/>
      <c r="Y31" s="21"/>
      <c r="Z31" s="21"/>
      <c r="AA31" s="21">
        <v>0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>
        <v>100</v>
      </c>
      <c r="AN31" s="21"/>
      <c r="AO31" s="21"/>
      <c r="AP31" s="21"/>
      <c r="AQ31" s="21"/>
      <c r="AR31" s="21"/>
      <c r="AS31" s="1"/>
    </row>
    <row r="32" spans="3:45">
      <c r="C32" t="s">
        <v>51</v>
      </c>
      <c r="D32" t="s">
        <v>39</v>
      </c>
      <c r="E32" t="s">
        <v>42</v>
      </c>
      <c r="G32" s="14">
        <v>2050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>
        <v>75</v>
      </c>
      <c r="S32" s="21"/>
      <c r="T32" s="21">
        <v>25</v>
      </c>
      <c r="U32" s="21"/>
      <c r="V32" s="21"/>
      <c r="W32" s="21"/>
      <c r="X32" s="21"/>
      <c r="Y32" s="21"/>
      <c r="Z32" s="21"/>
      <c r="AA32" s="21">
        <v>0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>
        <v>100</v>
      </c>
      <c r="AN32" s="21"/>
      <c r="AO32" s="21"/>
      <c r="AP32" s="21"/>
      <c r="AQ32" s="21"/>
      <c r="AR32" s="21"/>
      <c r="AS32" s="1"/>
    </row>
    <row r="33" spans="3:45">
      <c r="C33" t="s">
        <v>51</v>
      </c>
      <c r="D33" t="s">
        <v>43</v>
      </c>
      <c r="E33" t="s">
        <v>42</v>
      </c>
      <c r="G33">
        <v>2005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>
        <v>1000</v>
      </c>
      <c r="S33" s="21">
        <v>0</v>
      </c>
      <c r="T33" s="21"/>
      <c r="U33" s="21"/>
      <c r="V33" s="21"/>
      <c r="W33" s="21"/>
      <c r="X33" s="21"/>
      <c r="Y33" s="21"/>
      <c r="Z33" s="21"/>
      <c r="AA33" s="21">
        <v>402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>
        <v>0</v>
      </c>
      <c r="AN33" s="21"/>
      <c r="AO33" s="21"/>
      <c r="AP33" s="21"/>
      <c r="AQ33" s="21"/>
      <c r="AR33" s="21"/>
      <c r="AS33" s="1"/>
    </row>
    <row r="34" spans="3:45">
      <c r="C34" t="s">
        <v>51</v>
      </c>
      <c r="D34" t="s">
        <v>44</v>
      </c>
      <c r="F34" t="s">
        <v>49</v>
      </c>
      <c r="G34">
        <v>2005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>
        <v>1.1000000000000001</v>
      </c>
      <c r="S34" s="21">
        <v>1.5</v>
      </c>
      <c r="T34" s="21">
        <v>1.1000000000000001</v>
      </c>
      <c r="U34" s="21"/>
      <c r="V34" s="21"/>
      <c r="W34" s="21"/>
      <c r="X34" s="21"/>
      <c r="Y34" s="21"/>
      <c r="Z34" s="21"/>
      <c r="AA34" s="21">
        <v>1.5</v>
      </c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>
        <v>1.1000000000000001</v>
      </c>
      <c r="AN34" s="21"/>
      <c r="AO34" s="21"/>
      <c r="AP34" s="21"/>
      <c r="AQ34" s="21"/>
      <c r="AR34" s="21"/>
      <c r="AS34" s="1"/>
    </row>
    <row r="35" spans="3:45">
      <c r="C35" s="49" t="s">
        <v>51</v>
      </c>
      <c r="D35" s="49" t="s">
        <v>44</v>
      </c>
      <c r="E35" s="49"/>
      <c r="F35" s="49" t="s">
        <v>49</v>
      </c>
      <c r="G35" s="49">
        <v>2050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>
        <v>1.34</v>
      </c>
      <c r="S35" s="50">
        <v>1.5</v>
      </c>
      <c r="T35" s="50">
        <v>1.34</v>
      </c>
      <c r="U35" s="50"/>
      <c r="V35" s="50"/>
      <c r="W35" s="50"/>
      <c r="X35" s="50"/>
      <c r="Y35" s="50"/>
      <c r="Z35" s="50"/>
      <c r="AA35" s="50">
        <v>1.5</v>
      </c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>
        <v>1.34</v>
      </c>
      <c r="AN35" s="50"/>
      <c r="AO35" s="50"/>
      <c r="AP35" s="50"/>
      <c r="AQ35" s="50"/>
      <c r="AR35" s="50"/>
      <c r="AS35" s="1"/>
    </row>
    <row r="36" spans="3:45">
      <c r="C36" t="s">
        <v>52</v>
      </c>
      <c r="D36" t="s">
        <v>39</v>
      </c>
      <c r="E36" t="s">
        <v>42</v>
      </c>
      <c r="G36">
        <v>2005</v>
      </c>
      <c r="H36" s="21"/>
      <c r="I36" s="21"/>
      <c r="J36" s="21"/>
      <c r="K36" s="21"/>
      <c r="L36" s="21"/>
      <c r="M36" s="21">
        <v>0</v>
      </c>
      <c r="N36" s="21"/>
      <c r="O36" s="21"/>
      <c r="P36" s="21"/>
      <c r="Q36" s="21"/>
      <c r="R36" s="21">
        <v>0</v>
      </c>
      <c r="S36" s="21"/>
      <c r="T36" s="21"/>
      <c r="U36" s="21"/>
      <c r="V36" s="21">
        <v>0</v>
      </c>
      <c r="W36" s="21"/>
      <c r="X36" s="21"/>
      <c r="Y36" s="21"/>
      <c r="Z36" s="21"/>
      <c r="AA36" s="21">
        <v>0</v>
      </c>
      <c r="AB36" s="21"/>
      <c r="AC36" s="21">
        <v>0</v>
      </c>
      <c r="AD36" s="21"/>
      <c r="AE36" s="21">
        <v>0</v>
      </c>
      <c r="AF36" s="21"/>
      <c r="AG36" s="21"/>
      <c r="AH36" s="21"/>
      <c r="AI36" s="21"/>
      <c r="AJ36" s="21"/>
      <c r="AK36" s="21"/>
      <c r="AL36" s="21"/>
      <c r="AM36" s="21">
        <v>0</v>
      </c>
      <c r="AN36" s="21"/>
      <c r="AO36" s="21"/>
      <c r="AP36" s="21">
        <v>0</v>
      </c>
      <c r="AQ36" s="21"/>
      <c r="AR36" s="21">
        <v>0</v>
      </c>
      <c r="AS36" s="1"/>
    </row>
    <row r="37" spans="3:45">
      <c r="C37" t="s">
        <v>52</v>
      </c>
      <c r="D37" t="s">
        <v>39</v>
      </c>
      <c r="E37" t="s">
        <v>42</v>
      </c>
      <c r="G37">
        <v>2050</v>
      </c>
      <c r="H37" s="21"/>
      <c r="I37" s="21"/>
      <c r="J37" s="21"/>
      <c r="K37" s="21"/>
      <c r="L37" s="21"/>
      <c r="M37" s="21">
        <v>0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>
        <v>0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>
        <v>1</v>
      </c>
      <c r="AN37" s="21"/>
      <c r="AO37" s="21"/>
      <c r="AP37" s="21">
        <v>0</v>
      </c>
      <c r="AQ37" s="21"/>
      <c r="AR37" s="21">
        <v>0</v>
      </c>
      <c r="AS37" s="1"/>
    </row>
    <row r="38" spans="3:45">
      <c r="C38" t="s">
        <v>52</v>
      </c>
      <c r="D38" t="s">
        <v>44</v>
      </c>
      <c r="F38" t="s">
        <v>53</v>
      </c>
      <c r="G38">
        <v>2005</v>
      </c>
      <c r="H38" s="21">
        <v>0.01</v>
      </c>
      <c r="I38" s="21">
        <v>0.01</v>
      </c>
      <c r="J38" s="21">
        <v>0.01</v>
      </c>
      <c r="K38" s="21">
        <v>0.01</v>
      </c>
      <c r="L38" s="21">
        <v>0.01</v>
      </c>
      <c r="M38" s="21">
        <v>0.01</v>
      </c>
      <c r="N38" s="21">
        <v>0.01</v>
      </c>
      <c r="O38" s="21">
        <v>0.01</v>
      </c>
      <c r="P38" s="21">
        <v>0.01</v>
      </c>
      <c r="Q38" s="21">
        <v>0.01</v>
      </c>
      <c r="R38" s="21">
        <v>0.01</v>
      </c>
      <c r="S38" s="21">
        <v>3</v>
      </c>
      <c r="T38" s="21">
        <v>0.01</v>
      </c>
      <c r="U38" s="21">
        <v>0.01</v>
      </c>
      <c r="V38" s="21">
        <v>0.01</v>
      </c>
      <c r="W38" s="21">
        <v>0.01</v>
      </c>
      <c r="X38" s="21">
        <v>0.01</v>
      </c>
      <c r="Y38" s="21">
        <v>1000</v>
      </c>
      <c r="Z38" s="21">
        <v>0.01</v>
      </c>
      <c r="AA38" s="21">
        <v>0.01</v>
      </c>
      <c r="AB38" s="21">
        <v>0.01</v>
      </c>
      <c r="AC38" s="21">
        <v>0.01</v>
      </c>
      <c r="AD38" s="21">
        <v>0.01</v>
      </c>
      <c r="AE38" s="21">
        <v>0.01</v>
      </c>
      <c r="AF38" s="21">
        <v>0.01</v>
      </c>
      <c r="AG38" s="21">
        <v>0.01</v>
      </c>
      <c r="AH38" s="21">
        <v>0.01</v>
      </c>
      <c r="AI38" s="21">
        <v>1000</v>
      </c>
      <c r="AJ38" s="21">
        <v>0.01</v>
      </c>
      <c r="AK38" s="21">
        <v>0.01</v>
      </c>
      <c r="AL38" s="21">
        <v>0.01</v>
      </c>
      <c r="AM38" s="21">
        <v>0.01</v>
      </c>
      <c r="AN38" s="21">
        <v>0.01</v>
      </c>
      <c r="AO38" s="21">
        <v>0.01</v>
      </c>
      <c r="AP38" s="21">
        <v>3</v>
      </c>
      <c r="AQ38" s="21">
        <v>0.01</v>
      </c>
      <c r="AR38" s="21">
        <v>0.01</v>
      </c>
      <c r="AS38" s="1"/>
    </row>
    <row r="39" spans="3:45">
      <c r="C39" t="s">
        <v>52</v>
      </c>
      <c r="D39" t="s">
        <v>44</v>
      </c>
      <c r="F39" t="s">
        <v>53</v>
      </c>
      <c r="G39">
        <v>2050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>
        <v>0.15</v>
      </c>
      <c r="AQ39" s="21"/>
      <c r="AR39" s="21"/>
      <c r="AS39" s="1"/>
    </row>
    <row r="40" spans="3:45">
      <c r="C40" s="49" t="s">
        <v>54</v>
      </c>
      <c r="D40" s="49" t="s">
        <v>39</v>
      </c>
      <c r="E40" s="49" t="s">
        <v>42</v>
      </c>
      <c r="F40" s="49"/>
      <c r="G40" s="49">
        <v>2015</v>
      </c>
      <c r="H40" s="50">
        <v>0.58615200000000001</v>
      </c>
      <c r="I40" s="50">
        <v>61</v>
      </c>
      <c r="J40" s="50"/>
      <c r="K40" s="50"/>
      <c r="L40" s="50"/>
      <c r="M40" s="50"/>
      <c r="N40" s="50"/>
      <c r="O40" s="50">
        <v>7.5272983344000002</v>
      </c>
      <c r="P40" s="50">
        <v>595.53043200000002</v>
      </c>
      <c r="Q40" s="50">
        <v>392.847444</v>
      </c>
      <c r="R40" s="50"/>
      <c r="S40" s="50">
        <v>12.97908</v>
      </c>
      <c r="T40" s="50"/>
      <c r="U40" s="50">
        <v>43.043424278400003</v>
      </c>
      <c r="V40" s="50">
        <v>0.75362399999999996</v>
      </c>
      <c r="W40" s="50">
        <v>78.091999999999999</v>
      </c>
      <c r="X40" s="50">
        <v>97.594307999999998</v>
      </c>
      <c r="Y40" s="50">
        <v>21.309675566399999</v>
      </c>
      <c r="Z40" s="50"/>
      <c r="AA40" s="50">
        <v>414.2944</v>
      </c>
      <c r="AB40" s="50"/>
      <c r="AC40" s="50"/>
      <c r="AD40" s="50"/>
      <c r="AE40" s="50"/>
      <c r="AF40" s="50"/>
      <c r="AG40" s="50"/>
      <c r="AH40" s="50"/>
      <c r="AI40" s="50">
        <v>2355.7030199999999</v>
      </c>
      <c r="AJ40" s="50">
        <v>3193.732908</v>
      </c>
      <c r="AK40" s="50">
        <v>162.61531199999999</v>
      </c>
      <c r="AL40" s="50"/>
      <c r="AM40" s="50">
        <v>464.25599999999997</v>
      </c>
      <c r="AN40" s="50">
        <v>9.5459040000000002</v>
      </c>
      <c r="AO40" s="50"/>
      <c r="AP40" s="50"/>
      <c r="AQ40" s="50">
        <v>5.5129508928000002</v>
      </c>
      <c r="AR40" s="50">
        <v>3324.1935960000001</v>
      </c>
      <c r="AS40" s="1"/>
    </row>
    <row r="41" spans="3:45">
      <c r="C41" t="s">
        <v>54</v>
      </c>
      <c r="D41" t="s">
        <v>39</v>
      </c>
      <c r="E41" t="s">
        <v>42</v>
      </c>
      <c r="G41" s="14">
        <v>2050</v>
      </c>
      <c r="H41" s="21"/>
      <c r="I41" s="21">
        <v>61</v>
      </c>
      <c r="J41" s="21"/>
      <c r="K41" s="21"/>
      <c r="L41" s="21"/>
      <c r="M41" s="21"/>
      <c r="N41" s="21"/>
      <c r="O41" s="21">
        <v>7.5272983344000002</v>
      </c>
      <c r="P41" s="21">
        <v>595.53043200000002</v>
      </c>
      <c r="Q41" s="21">
        <v>392.847444</v>
      </c>
      <c r="R41" s="21"/>
      <c r="S41" s="21">
        <v>12.97908</v>
      </c>
      <c r="T41" s="21"/>
      <c r="U41" s="21"/>
      <c r="V41" s="21">
        <v>0.75362399999999996</v>
      </c>
      <c r="W41" s="21">
        <v>117.13800000000001</v>
      </c>
      <c r="X41" s="21">
        <v>97.594307999999998</v>
      </c>
      <c r="Y41" s="21">
        <v>21.309675566399999</v>
      </c>
      <c r="Z41" s="21"/>
      <c r="AA41" s="21">
        <v>414.2944</v>
      </c>
      <c r="AB41" s="21"/>
      <c r="AC41" s="21"/>
      <c r="AD41" s="21"/>
      <c r="AE41" s="21"/>
      <c r="AF41" s="21"/>
      <c r="AG41" s="21"/>
      <c r="AH41" s="21"/>
      <c r="AI41" s="21">
        <v>2355.7030199999999</v>
      </c>
      <c r="AJ41" s="21">
        <v>3193.732908</v>
      </c>
      <c r="AK41" s="21">
        <v>162.61531199999999</v>
      </c>
      <c r="AL41" s="21"/>
      <c r="AM41" s="21">
        <v>464.25599999999997</v>
      </c>
      <c r="AN41" s="21">
        <v>14.318856</v>
      </c>
      <c r="AO41" s="21"/>
      <c r="AP41" s="21"/>
      <c r="AQ41" s="21">
        <v>5.5129508928000002</v>
      </c>
      <c r="AR41" s="21">
        <v>6648.3871920000001</v>
      </c>
      <c r="AS41" s="1"/>
    </row>
    <row r="42" spans="3:45">
      <c r="C42" t="s">
        <v>54</v>
      </c>
      <c r="D42" t="s">
        <v>43</v>
      </c>
      <c r="E42" t="s">
        <v>42</v>
      </c>
      <c r="G42">
        <v>2005</v>
      </c>
      <c r="H42" s="21">
        <v>126</v>
      </c>
      <c r="I42" s="21">
        <v>562</v>
      </c>
      <c r="J42" s="21"/>
      <c r="K42" s="21"/>
      <c r="L42" s="21">
        <v>222.63840144</v>
      </c>
      <c r="M42" s="21"/>
      <c r="N42" s="21"/>
      <c r="O42" s="21">
        <v>148.42560096</v>
      </c>
      <c r="P42" s="21">
        <v>7151.04</v>
      </c>
      <c r="Q42" s="21">
        <v>4942.08</v>
      </c>
      <c r="R42" s="21"/>
      <c r="S42" s="21">
        <v>95.41645776</v>
      </c>
      <c r="T42" s="21"/>
      <c r="U42" s="21">
        <v>478.14247166400003</v>
      </c>
      <c r="V42" s="21">
        <v>37.106400239999999</v>
      </c>
      <c r="W42" s="21">
        <v>1050</v>
      </c>
      <c r="X42" s="21">
        <v>1282.8212654399999</v>
      </c>
      <c r="Y42" s="21">
        <v>742.12800479999999</v>
      </c>
      <c r="Z42" s="21"/>
      <c r="AA42" s="21">
        <v>4680</v>
      </c>
      <c r="AB42" s="21"/>
      <c r="AC42" s="21"/>
      <c r="AD42" s="21"/>
      <c r="AE42" s="21"/>
      <c r="AF42" s="21"/>
      <c r="AG42" s="21"/>
      <c r="AH42" s="21"/>
      <c r="AI42" s="21">
        <v>58855.68</v>
      </c>
      <c r="AJ42" s="21">
        <v>118272.96000000001</v>
      </c>
      <c r="AK42" s="21">
        <v>4080.96</v>
      </c>
      <c r="AL42" s="21">
        <v>9.0007430500000005</v>
      </c>
      <c r="AM42" s="21">
        <v>11044.8</v>
      </c>
      <c r="AN42" s="21">
        <v>190.91808</v>
      </c>
      <c r="AO42" s="21">
        <v>5.2485722499999996</v>
      </c>
      <c r="AP42" s="21"/>
      <c r="AQ42" s="21">
        <v>28.677305400000002</v>
      </c>
      <c r="AR42" s="21">
        <v>30925.439999999999</v>
      </c>
      <c r="AS42" s="1"/>
    </row>
    <row r="43" spans="3:45">
      <c r="C43" t="s">
        <v>54</v>
      </c>
      <c r="D43" t="s">
        <v>44</v>
      </c>
      <c r="F43" t="s">
        <v>55</v>
      </c>
      <c r="G43">
        <v>2005</v>
      </c>
      <c r="H43" s="21">
        <v>1.8</v>
      </c>
      <c r="I43" s="21">
        <v>1.8</v>
      </c>
      <c r="J43" s="21"/>
      <c r="K43" s="21"/>
      <c r="L43" s="21">
        <v>1.8</v>
      </c>
      <c r="M43" s="21"/>
      <c r="N43" s="21"/>
      <c r="O43" s="21">
        <v>1.8</v>
      </c>
      <c r="P43" s="21">
        <v>1.8</v>
      </c>
      <c r="Q43" s="21">
        <v>0.90792311671470805</v>
      </c>
      <c r="R43" s="21"/>
      <c r="S43" s="21">
        <v>1.8</v>
      </c>
      <c r="T43" s="21"/>
      <c r="U43" s="21">
        <v>1.8</v>
      </c>
      <c r="V43" s="21">
        <v>2.6</v>
      </c>
      <c r="W43" s="21">
        <v>1.8</v>
      </c>
      <c r="X43" s="21">
        <v>1.8</v>
      </c>
      <c r="Y43" s="21">
        <v>0.90792311671470805</v>
      </c>
      <c r="Z43" s="21"/>
      <c r="AA43" s="21"/>
      <c r="AB43" s="21"/>
      <c r="AC43" s="21"/>
      <c r="AD43" s="21"/>
      <c r="AE43" s="21"/>
      <c r="AF43" s="21"/>
      <c r="AG43" s="21"/>
      <c r="AH43" s="21"/>
      <c r="AI43" s="21">
        <v>0.90792311671470805</v>
      </c>
      <c r="AJ43" s="21">
        <v>0.90792311671470805</v>
      </c>
      <c r="AK43" s="21">
        <v>1.8</v>
      </c>
      <c r="AL43" s="21">
        <v>1.8</v>
      </c>
      <c r="AM43" s="21">
        <v>1.8</v>
      </c>
      <c r="AN43" s="21">
        <v>1.8</v>
      </c>
      <c r="AO43" s="21">
        <v>1.8</v>
      </c>
      <c r="AP43" s="21"/>
      <c r="AQ43" s="21">
        <v>1.8</v>
      </c>
      <c r="AR43" s="21">
        <v>0.90792311671470805</v>
      </c>
      <c r="AS43" s="1"/>
    </row>
    <row r="44" spans="3:45">
      <c r="C44" t="s">
        <v>54</v>
      </c>
      <c r="D44" t="s">
        <v>44</v>
      </c>
      <c r="F44" t="s">
        <v>55</v>
      </c>
      <c r="G44">
        <v>2050</v>
      </c>
      <c r="H44" s="21">
        <v>1.85</v>
      </c>
      <c r="I44" s="21">
        <v>1.85</v>
      </c>
      <c r="J44" s="21"/>
      <c r="K44" s="21"/>
      <c r="L44" s="21">
        <v>1.85</v>
      </c>
      <c r="M44" s="21"/>
      <c r="N44" s="21"/>
      <c r="O44" s="21">
        <v>1.85</v>
      </c>
      <c r="P44" s="21">
        <v>1.85</v>
      </c>
      <c r="Q44" s="21">
        <v>1.1929100950168201</v>
      </c>
      <c r="R44" s="21"/>
      <c r="S44" s="21">
        <v>1.85</v>
      </c>
      <c r="T44" s="21"/>
      <c r="U44" s="21">
        <v>1.85</v>
      </c>
      <c r="V44" s="21">
        <v>2.6</v>
      </c>
      <c r="W44" s="21">
        <v>1.85</v>
      </c>
      <c r="X44" s="21">
        <v>1.85</v>
      </c>
      <c r="Y44" s="21">
        <v>1.1929100950168201</v>
      </c>
      <c r="Z44" s="21"/>
      <c r="AA44" s="21"/>
      <c r="AB44" s="21"/>
      <c r="AC44" s="21"/>
      <c r="AD44" s="21"/>
      <c r="AE44" s="21"/>
      <c r="AF44" s="21"/>
      <c r="AG44" s="21"/>
      <c r="AH44" s="21"/>
      <c r="AI44" s="21">
        <v>1.1929100950168201</v>
      </c>
      <c r="AJ44" s="21">
        <v>1.1929100950168201</v>
      </c>
      <c r="AK44" s="21">
        <v>1.85</v>
      </c>
      <c r="AL44" s="21">
        <v>1.85</v>
      </c>
      <c r="AM44" s="21">
        <v>1.85</v>
      </c>
      <c r="AN44" s="21">
        <v>1.85</v>
      </c>
      <c r="AO44" s="21">
        <v>1.85</v>
      </c>
      <c r="AP44" s="21"/>
      <c r="AQ44" s="21">
        <v>1.85</v>
      </c>
      <c r="AR44" s="21">
        <v>1.1929100950168201</v>
      </c>
      <c r="AS44" s="1"/>
    </row>
    <row r="45" spans="3:45">
      <c r="C45" t="s">
        <v>56</v>
      </c>
      <c r="D45" t="s">
        <v>39</v>
      </c>
      <c r="E45" t="s">
        <v>42</v>
      </c>
      <c r="G45">
        <v>2015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>
        <v>372.86496</v>
      </c>
      <c r="AB45" s="21"/>
      <c r="AC45" s="21"/>
      <c r="AD45" s="21"/>
      <c r="AE45" s="21"/>
      <c r="AF45" s="21"/>
      <c r="AG45" s="21"/>
      <c r="AH45" s="21"/>
      <c r="AI45" s="21"/>
      <c r="AJ45" s="21">
        <v>3193.732908</v>
      </c>
      <c r="AK45" s="21"/>
      <c r="AL45" s="21"/>
      <c r="AM45" s="21"/>
      <c r="AN45" s="21"/>
      <c r="AO45" s="21"/>
      <c r="AP45" s="21"/>
      <c r="AQ45" s="21"/>
      <c r="AR45" s="21"/>
      <c r="AS45" s="1"/>
    </row>
    <row r="46" spans="3:45">
      <c r="C46" t="s">
        <v>56</v>
      </c>
      <c r="D46" t="s">
        <v>39</v>
      </c>
      <c r="E46" t="s">
        <v>42</v>
      </c>
      <c r="G46" s="14">
        <v>2050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>
        <v>93.129085799999999</v>
      </c>
      <c r="AB46" s="21"/>
      <c r="AC46" s="21"/>
      <c r="AD46" s="21"/>
      <c r="AE46" s="21"/>
      <c r="AF46" s="21"/>
      <c r="AG46" s="21"/>
      <c r="AH46" s="21"/>
      <c r="AI46" s="21"/>
      <c r="AJ46" s="21">
        <v>3193.732908</v>
      </c>
      <c r="AK46" s="21"/>
      <c r="AL46" s="21"/>
      <c r="AM46" s="21"/>
      <c r="AN46" s="21"/>
      <c r="AO46" s="21"/>
      <c r="AP46" s="21"/>
      <c r="AQ46" s="21"/>
      <c r="AR46" s="21"/>
      <c r="AS46" s="1"/>
    </row>
    <row r="47" spans="3:45">
      <c r="C47" t="s">
        <v>56</v>
      </c>
      <c r="D47" t="s">
        <v>43</v>
      </c>
      <c r="E47" t="s">
        <v>42</v>
      </c>
      <c r="G47">
        <v>2005</v>
      </c>
      <c r="H47" s="21"/>
      <c r="I47" s="21">
        <v>67.192377963402905</v>
      </c>
      <c r="J47" s="21"/>
      <c r="K47" s="21"/>
      <c r="L47" s="21">
        <v>27.064522086390699</v>
      </c>
      <c r="M47" s="21"/>
      <c r="N47" s="21"/>
      <c r="O47" s="21">
        <v>18.043014724260502</v>
      </c>
      <c r="P47" s="21">
        <v>869.29963011264795</v>
      </c>
      <c r="Q47" s="21">
        <v>600.77251924015502</v>
      </c>
      <c r="R47" s="21"/>
      <c r="S47" s="21">
        <v>11.4100264466156</v>
      </c>
      <c r="T47" s="21"/>
      <c r="U47" s="21">
        <v>57.176910304707</v>
      </c>
      <c r="V47" s="21">
        <v>4.4372325070171801</v>
      </c>
      <c r="W47" s="21"/>
      <c r="X47" s="21">
        <v>153.401466671165</v>
      </c>
      <c r="Y47" s="21">
        <v>88.744650140343495</v>
      </c>
      <c r="Z47" s="21"/>
      <c r="AA47" s="21">
        <v>559.64060104258704</v>
      </c>
      <c r="AB47" s="21"/>
      <c r="AC47" s="21"/>
      <c r="AD47" s="21"/>
      <c r="AE47" s="21"/>
      <c r="AF47" s="21"/>
      <c r="AG47" s="21"/>
      <c r="AH47" s="21"/>
      <c r="AI47" s="21">
        <v>7038.0401987115702</v>
      </c>
      <c r="AJ47" s="21">
        <v>14143.237269548201</v>
      </c>
      <c r="AK47" s="21">
        <v>488.00660410913503</v>
      </c>
      <c r="AL47" s="21">
        <v>0.92539058317789402</v>
      </c>
      <c r="AM47" s="21">
        <v>1320.7518184605001</v>
      </c>
      <c r="AN47" s="21"/>
      <c r="AO47" s="21">
        <v>0.53961981897470301</v>
      </c>
      <c r="AP47" s="21"/>
      <c r="AQ47" s="21">
        <v>12.3706365304249</v>
      </c>
      <c r="AR47" s="21">
        <v>3698.1050916894101</v>
      </c>
      <c r="AS47" s="1"/>
    </row>
    <row r="48" spans="3:45">
      <c r="C48" t="s">
        <v>56</v>
      </c>
      <c r="D48" t="s">
        <v>44</v>
      </c>
      <c r="F48" t="s">
        <v>55</v>
      </c>
      <c r="G48">
        <v>2005</v>
      </c>
      <c r="H48" s="21"/>
      <c r="I48" s="21">
        <v>2.6</v>
      </c>
      <c r="J48" s="21"/>
      <c r="K48" s="21"/>
      <c r="L48" s="21">
        <v>2.6</v>
      </c>
      <c r="M48" s="21"/>
      <c r="N48" s="21"/>
      <c r="O48" s="21">
        <v>2.6</v>
      </c>
      <c r="P48" s="21">
        <v>2.6</v>
      </c>
      <c r="Q48" s="21">
        <v>1.8</v>
      </c>
      <c r="R48" s="21"/>
      <c r="S48" s="21">
        <v>2.6</v>
      </c>
      <c r="T48" s="21"/>
      <c r="U48" s="21">
        <v>2.6</v>
      </c>
      <c r="V48" s="21">
        <v>2.6</v>
      </c>
      <c r="W48" s="21"/>
      <c r="X48" s="21">
        <v>2.6</v>
      </c>
      <c r="Y48" s="21">
        <v>1.8</v>
      </c>
      <c r="Z48" s="21"/>
      <c r="AA48" s="21"/>
      <c r="AB48" s="21"/>
      <c r="AC48" s="21"/>
      <c r="AD48" s="21"/>
      <c r="AE48" s="21"/>
      <c r="AF48" s="21"/>
      <c r="AG48" s="21"/>
      <c r="AH48" s="21"/>
      <c r="AI48" s="21">
        <v>0.90792311671470805</v>
      </c>
      <c r="AJ48" s="21">
        <v>0.90792311671470805</v>
      </c>
      <c r="AK48" s="21">
        <v>2.6</v>
      </c>
      <c r="AL48" s="21">
        <v>1.8</v>
      </c>
      <c r="AM48" s="21">
        <v>2.6</v>
      </c>
      <c r="AN48" s="21"/>
      <c r="AO48" s="21">
        <v>1.8</v>
      </c>
      <c r="AP48" s="21"/>
      <c r="AQ48" s="21">
        <v>2.6</v>
      </c>
      <c r="AR48" s="21">
        <v>1.8</v>
      </c>
      <c r="AS48" s="1"/>
    </row>
    <row r="49" spans="3:45">
      <c r="C49" t="s">
        <v>56</v>
      </c>
      <c r="D49" t="s">
        <v>44</v>
      </c>
      <c r="F49" t="s">
        <v>55</v>
      </c>
      <c r="G49">
        <v>2050</v>
      </c>
      <c r="H49" s="21"/>
      <c r="I49" s="21">
        <v>2.6</v>
      </c>
      <c r="J49" s="21"/>
      <c r="K49" s="21"/>
      <c r="L49" s="21">
        <v>2.6</v>
      </c>
      <c r="M49" s="21"/>
      <c r="N49" s="21"/>
      <c r="O49" s="21">
        <v>2.6</v>
      </c>
      <c r="P49" s="21">
        <v>2.6</v>
      </c>
      <c r="Q49" s="21">
        <v>1.85</v>
      </c>
      <c r="R49" s="21"/>
      <c r="S49" s="21">
        <v>2.6</v>
      </c>
      <c r="T49" s="21"/>
      <c r="U49" s="21">
        <v>2.6</v>
      </c>
      <c r="V49" s="21">
        <v>2.6</v>
      </c>
      <c r="W49" s="21"/>
      <c r="X49" s="21">
        <v>2.6</v>
      </c>
      <c r="Y49" s="21">
        <v>1.9434992461159499</v>
      </c>
      <c r="Z49" s="21"/>
      <c r="AA49" s="21"/>
      <c r="AB49" s="21"/>
      <c r="AC49" s="21"/>
      <c r="AD49" s="21"/>
      <c r="AE49" s="21"/>
      <c r="AF49" s="21"/>
      <c r="AG49" s="21"/>
      <c r="AH49" s="21"/>
      <c r="AI49" s="21">
        <v>1.1929100950168201</v>
      </c>
      <c r="AJ49" s="21">
        <v>1.1929100950168201</v>
      </c>
      <c r="AK49" s="21">
        <v>2.6</v>
      </c>
      <c r="AL49" s="21">
        <v>1.85</v>
      </c>
      <c r="AM49" s="21">
        <v>2.6</v>
      </c>
      <c r="AN49" s="21"/>
      <c r="AO49" s="21">
        <v>1.85</v>
      </c>
      <c r="AP49" s="21"/>
      <c r="AQ49" s="21">
        <v>2.6</v>
      </c>
      <c r="AR49" s="21">
        <v>1.85</v>
      </c>
      <c r="AS49" s="1"/>
    </row>
    <row r="50" spans="3:45">
      <c r="C50" t="s">
        <v>57</v>
      </c>
      <c r="D50" t="s">
        <v>39</v>
      </c>
      <c r="E50" t="s">
        <v>42</v>
      </c>
      <c r="G50">
        <v>2015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>
        <v>335.578464</v>
      </c>
      <c r="AB50" s="21"/>
      <c r="AC50" s="21"/>
      <c r="AD50" s="21"/>
      <c r="AE50" s="21"/>
      <c r="AF50" s="21"/>
      <c r="AG50" s="21"/>
      <c r="AH50" s="21"/>
      <c r="AI50" s="21"/>
      <c r="AJ50" s="21">
        <v>3193.732908</v>
      </c>
      <c r="AK50" s="21"/>
      <c r="AL50" s="21"/>
      <c r="AM50" s="21"/>
      <c r="AN50" s="21"/>
      <c r="AO50" s="21"/>
      <c r="AP50" s="21"/>
      <c r="AQ50" s="21"/>
      <c r="AR50" s="21"/>
      <c r="AS50" s="1"/>
    </row>
    <row r="51" spans="3:45">
      <c r="C51" t="s">
        <v>57</v>
      </c>
      <c r="D51" t="s">
        <v>39</v>
      </c>
      <c r="E51" t="s">
        <v>42</v>
      </c>
      <c r="G51" s="14">
        <v>2050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>
        <v>83.81617722</v>
      </c>
      <c r="AB51" s="21"/>
      <c r="AC51" s="21"/>
      <c r="AD51" s="21"/>
      <c r="AE51" s="21"/>
      <c r="AF51" s="21"/>
      <c r="AG51" s="21"/>
      <c r="AH51" s="21"/>
      <c r="AI51" s="21"/>
      <c r="AJ51" s="21">
        <v>3193.732908</v>
      </c>
      <c r="AK51" s="21"/>
      <c r="AL51" s="21"/>
      <c r="AM51" s="21"/>
      <c r="AN51" s="21"/>
      <c r="AO51" s="21"/>
      <c r="AP51" s="21"/>
      <c r="AQ51" s="21"/>
      <c r="AR51" s="21"/>
      <c r="AS51" s="1"/>
    </row>
    <row r="52" spans="3:45">
      <c r="C52" t="s">
        <v>57</v>
      </c>
      <c r="D52" t="s">
        <v>43</v>
      </c>
      <c r="E52" t="s">
        <v>42</v>
      </c>
      <c r="G52">
        <v>2005</v>
      </c>
      <c r="H52" s="21"/>
      <c r="I52" s="21">
        <v>865</v>
      </c>
      <c r="J52" s="21"/>
      <c r="K52" s="21"/>
      <c r="L52" s="21"/>
      <c r="M52" s="21"/>
      <c r="N52" s="21"/>
      <c r="O52" s="21">
        <v>653.60897800974396</v>
      </c>
      <c r="P52" s="21">
        <v>15903.2611447202</v>
      </c>
      <c r="Q52" s="21">
        <v>951.03778260968295</v>
      </c>
      <c r="R52" s="21"/>
      <c r="S52" s="21">
        <v>21780.845999407102</v>
      </c>
      <c r="T52" s="21"/>
      <c r="U52" s="21">
        <v>25491.974129230199</v>
      </c>
      <c r="V52" s="21"/>
      <c r="W52" s="21"/>
      <c r="X52" s="21">
        <v>3069.75902031543</v>
      </c>
      <c r="Y52" s="21"/>
      <c r="Z52" s="21"/>
      <c r="AA52" s="21">
        <v>33380.569378804801</v>
      </c>
      <c r="AB52" s="21"/>
      <c r="AC52" s="21"/>
      <c r="AD52" s="21"/>
      <c r="AE52" s="21"/>
      <c r="AF52" s="21"/>
      <c r="AG52" s="21"/>
      <c r="AH52" s="21"/>
      <c r="AI52" s="21">
        <v>189.717961781854</v>
      </c>
      <c r="AJ52" s="21">
        <v>224033.65711421601</v>
      </c>
      <c r="AK52" s="21">
        <v>3454.09089127996</v>
      </c>
      <c r="AL52" s="21"/>
      <c r="AM52" s="21">
        <v>6629.1127807130597</v>
      </c>
      <c r="AN52" s="21"/>
      <c r="AO52" s="21"/>
      <c r="AP52" s="21">
        <v>12.239868502055099</v>
      </c>
      <c r="AQ52" s="21"/>
      <c r="AR52" s="21">
        <v>28.613140597254301</v>
      </c>
      <c r="AS52" s="1"/>
    </row>
    <row r="53" spans="3:45">
      <c r="C53" t="s">
        <v>57</v>
      </c>
      <c r="D53" t="s">
        <v>44</v>
      </c>
      <c r="F53" t="s">
        <v>55</v>
      </c>
      <c r="G53">
        <v>2005</v>
      </c>
      <c r="H53" s="21"/>
      <c r="I53" s="21">
        <v>2.6</v>
      </c>
      <c r="J53" s="21"/>
      <c r="K53" s="21"/>
      <c r="L53" s="21"/>
      <c r="M53" s="21"/>
      <c r="N53" s="21"/>
      <c r="O53" s="21">
        <v>2.6</v>
      </c>
      <c r="P53" s="21">
        <v>2.6</v>
      </c>
      <c r="Q53" s="21">
        <v>1.8</v>
      </c>
      <c r="R53" s="21"/>
      <c r="S53" s="21">
        <v>2.6</v>
      </c>
      <c r="T53" s="21"/>
      <c r="U53" s="21">
        <v>2.6</v>
      </c>
      <c r="V53" s="21"/>
      <c r="W53" s="21"/>
      <c r="X53" s="21">
        <v>2.6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>
        <v>1.8</v>
      </c>
      <c r="AJ53" s="21">
        <v>0.90792311671470805</v>
      </c>
      <c r="AK53" s="21">
        <v>2.6</v>
      </c>
      <c r="AL53" s="21"/>
      <c r="AM53" s="21">
        <v>2.6</v>
      </c>
      <c r="AN53" s="21"/>
      <c r="AO53" s="21"/>
      <c r="AP53" s="21">
        <v>1.8</v>
      </c>
      <c r="AQ53" s="21"/>
      <c r="AR53" s="21">
        <v>1.8</v>
      </c>
      <c r="AS53" s="1"/>
    </row>
    <row r="54" spans="3:45">
      <c r="C54" s="49" t="s">
        <v>57</v>
      </c>
      <c r="D54" s="49" t="s">
        <v>44</v>
      </c>
      <c r="E54" s="49"/>
      <c r="F54" s="49" t="s">
        <v>55</v>
      </c>
      <c r="G54" s="49">
        <v>2050</v>
      </c>
      <c r="H54" s="50"/>
      <c r="I54" s="50">
        <v>2.6</v>
      </c>
      <c r="J54" s="50"/>
      <c r="K54" s="50"/>
      <c r="L54" s="50"/>
      <c r="M54" s="50"/>
      <c r="N54" s="50"/>
      <c r="O54" s="50">
        <v>2.6</v>
      </c>
      <c r="P54" s="50">
        <v>2.6</v>
      </c>
      <c r="Q54" s="50">
        <v>1.85</v>
      </c>
      <c r="R54" s="50"/>
      <c r="S54" s="50">
        <v>2.6</v>
      </c>
      <c r="T54" s="50"/>
      <c r="U54" s="50">
        <v>2.6</v>
      </c>
      <c r="V54" s="50"/>
      <c r="W54" s="50"/>
      <c r="X54" s="50">
        <v>2.6</v>
      </c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>
        <v>1.85</v>
      </c>
      <c r="AJ54" s="50">
        <v>1.1929100950168201</v>
      </c>
      <c r="AK54" s="50">
        <v>2.6</v>
      </c>
      <c r="AL54" s="50"/>
      <c r="AM54" s="50">
        <v>2.6</v>
      </c>
      <c r="AN54" s="50"/>
      <c r="AO54" s="50"/>
      <c r="AP54" s="50">
        <v>1.85</v>
      </c>
      <c r="AQ54" s="50"/>
      <c r="AR54" s="50">
        <v>1.85</v>
      </c>
      <c r="AS54" s="1"/>
    </row>
    <row r="55" spans="3:45">
      <c r="C55" t="s">
        <v>58</v>
      </c>
      <c r="D55" t="s">
        <v>39</v>
      </c>
      <c r="E55" t="s">
        <v>42</v>
      </c>
      <c r="G55">
        <v>2005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>
        <v>1.8</v>
      </c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1"/>
    </row>
    <row r="56" spans="3:45">
      <c r="C56" t="s">
        <v>58</v>
      </c>
      <c r="D56" t="s">
        <v>39</v>
      </c>
      <c r="E56" t="s">
        <v>42</v>
      </c>
      <c r="G56">
        <v>2050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>
        <v>3</v>
      </c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1"/>
    </row>
    <row r="57" spans="3:45">
      <c r="C57" t="s">
        <v>58</v>
      </c>
      <c r="D57" t="s">
        <v>44</v>
      </c>
      <c r="F57" t="s">
        <v>59</v>
      </c>
      <c r="G57">
        <v>2005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>
        <v>3</v>
      </c>
      <c r="T57" s="21">
        <v>37.5</v>
      </c>
      <c r="U57" s="21">
        <v>0.01</v>
      </c>
      <c r="V57" s="21">
        <v>100</v>
      </c>
      <c r="W57" s="21"/>
      <c r="X57" s="21"/>
      <c r="Y57" s="21">
        <v>113.145</v>
      </c>
      <c r="Z57" s="21"/>
      <c r="AA57" s="21"/>
      <c r="AB57" s="21"/>
      <c r="AC57" s="21"/>
      <c r="AD57" s="21"/>
      <c r="AE57" s="21"/>
      <c r="AF57" s="21"/>
      <c r="AG57" s="21"/>
      <c r="AH57" s="21"/>
      <c r="AI57" s="21">
        <v>119.1</v>
      </c>
      <c r="AJ57" s="21"/>
      <c r="AK57" s="21"/>
      <c r="AL57" s="21"/>
      <c r="AM57" s="21">
        <v>1E-3</v>
      </c>
      <c r="AN57" s="21"/>
      <c r="AO57" s="21"/>
      <c r="AP57" s="21">
        <v>3</v>
      </c>
      <c r="AQ57" s="21"/>
      <c r="AR57" s="21">
        <v>9.9999999999999995E-7</v>
      </c>
      <c r="AS57" s="1"/>
    </row>
    <row r="58" spans="3:45">
      <c r="C58" s="49" t="s">
        <v>58</v>
      </c>
      <c r="D58" s="49" t="s">
        <v>44</v>
      </c>
      <c r="E58" s="49"/>
      <c r="F58" s="49" t="s">
        <v>59</v>
      </c>
      <c r="G58" s="49">
        <v>2050</v>
      </c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>
        <v>150</v>
      </c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>
        <v>0.15</v>
      </c>
      <c r="AQ58" s="50"/>
      <c r="AR58" s="50"/>
      <c r="AS58" s="1"/>
    </row>
    <row r="59" spans="3:45">
      <c r="C59" t="s">
        <v>60</v>
      </c>
      <c r="D59" t="s">
        <v>39</v>
      </c>
      <c r="E59" t="s">
        <v>42</v>
      </c>
      <c r="G59">
        <v>2005</v>
      </c>
      <c r="H59" s="21"/>
      <c r="I59" s="21"/>
      <c r="J59" s="21"/>
      <c r="K59" s="21"/>
      <c r="L59" s="21"/>
      <c r="M59" s="21"/>
      <c r="N59" s="21"/>
      <c r="O59" s="21"/>
      <c r="P59" s="21">
        <v>99</v>
      </c>
      <c r="Q59" s="21"/>
      <c r="R59" s="21"/>
      <c r="S59" s="21"/>
      <c r="T59" s="21"/>
      <c r="U59" s="21">
        <v>99</v>
      </c>
      <c r="V59" s="21">
        <v>0.1085</v>
      </c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1"/>
    </row>
    <row r="60" spans="3:45">
      <c r="C60" t="s">
        <v>60</v>
      </c>
      <c r="D60" t="s">
        <v>39</v>
      </c>
      <c r="E60" t="s">
        <v>42</v>
      </c>
      <c r="G60">
        <v>2050</v>
      </c>
      <c r="H60" s="21"/>
      <c r="I60" s="21"/>
      <c r="J60" s="21"/>
      <c r="K60" s="21"/>
      <c r="L60" s="21"/>
      <c r="M60" s="21"/>
      <c r="N60" s="21"/>
      <c r="O60" s="21"/>
      <c r="P60" s="21">
        <v>99</v>
      </c>
      <c r="Q60" s="21"/>
      <c r="R60" s="21"/>
      <c r="S60" s="21"/>
      <c r="T60" s="21"/>
      <c r="U60" s="21">
        <v>99</v>
      </c>
      <c r="V60" s="21">
        <v>0.2</v>
      </c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1"/>
    </row>
    <row r="61" spans="3:45">
      <c r="C61" t="s">
        <v>60</v>
      </c>
      <c r="D61" t="s">
        <v>44</v>
      </c>
      <c r="F61" t="s">
        <v>61</v>
      </c>
      <c r="G61">
        <v>2005</v>
      </c>
      <c r="H61" s="21">
        <v>1E-4</v>
      </c>
      <c r="I61" s="21"/>
      <c r="J61" s="21">
        <v>1E-4</v>
      </c>
      <c r="K61" s="21"/>
      <c r="L61" s="21"/>
      <c r="M61" s="21"/>
      <c r="N61" s="21"/>
      <c r="O61" s="21"/>
      <c r="P61" s="21">
        <v>1E-4</v>
      </c>
      <c r="Q61" s="21"/>
      <c r="R61" s="21"/>
      <c r="S61" s="21">
        <v>3</v>
      </c>
      <c r="T61" s="21">
        <v>780</v>
      </c>
      <c r="U61" s="21">
        <v>0.01</v>
      </c>
      <c r="V61" s="21">
        <v>1000</v>
      </c>
      <c r="W61" s="21">
        <v>1E-4</v>
      </c>
      <c r="X61" s="21"/>
      <c r="Y61" s="21">
        <v>1106.2750000000001</v>
      </c>
      <c r="Z61" s="21"/>
      <c r="AA61" s="21"/>
      <c r="AB61" s="21">
        <v>1E-4</v>
      </c>
      <c r="AC61" s="21"/>
      <c r="AD61" s="21"/>
      <c r="AE61" s="21"/>
      <c r="AF61" s="21">
        <v>1E-4</v>
      </c>
      <c r="AG61" s="21">
        <v>1E-4</v>
      </c>
      <c r="AH61" s="21"/>
      <c r="AI61" s="21">
        <v>1164.5</v>
      </c>
      <c r="AJ61" s="21"/>
      <c r="AK61" s="21"/>
      <c r="AL61" s="21"/>
      <c r="AM61" s="21">
        <v>1E-3</v>
      </c>
      <c r="AN61" s="21">
        <v>1E-4</v>
      </c>
      <c r="AO61" s="21"/>
      <c r="AP61" s="21">
        <v>3</v>
      </c>
      <c r="AQ61" s="21"/>
      <c r="AR61" s="21">
        <v>9.9999999999999995E-7</v>
      </c>
      <c r="AS61" s="1"/>
    </row>
    <row r="62" spans="3:45">
      <c r="C62" s="49" t="s">
        <v>60</v>
      </c>
      <c r="D62" s="49" t="s">
        <v>44</v>
      </c>
      <c r="E62" s="49"/>
      <c r="F62" s="49" t="s">
        <v>61</v>
      </c>
      <c r="G62" s="49">
        <v>2050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>
        <v>1000</v>
      </c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>
        <v>0.15</v>
      </c>
      <c r="AQ62" s="50"/>
      <c r="AR62" s="50"/>
      <c r="AS62" s="1"/>
    </row>
    <row r="63" spans="3:45">
      <c r="C63" t="s">
        <v>62</v>
      </c>
      <c r="D63" t="s">
        <v>44</v>
      </c>
      <c r="F63" t="s">
        <v>63</v>
      </c>
      <c r="G63">
        <v>2005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>
        <v>3</v>
      </c>
      <c r="T63" s="21"/>
      <c r="U63" s="21">
        <v>0.01</v>
      </c>
      <c r="V63" s="21"/>
      <c r="W63" s="21"/>
      <c r="X63" s="21"/>
      <c r="Y63" s="21">
        <v>705.85</v>
      </c>
      <c r="Z63" s="21"/>
      <c r="AA63" s="21"/>
      <c r="AB63" s="21"/>
      <c r="AC63" s="21"/>
      <c r="AD63" s="21"/>
      <c r="AE63" s="21"/>
      <c r="AF63" s="21"/>
      <c r="AG63" s="21"/>
      <c r="AH63" s="21"/>
      <c r="AI63" s="21">
        <v>743</v>
      </c>
      <c r="AJ63" s="21"/>
      <c r="AK63" s="21"/>
      <c r="AL63" s="21"/>
      <c r="AM63" s="21">
        <v>1E-3</v>
      </c>
      <c r="AN63" s="21"/>
      <c r="AO63" s="21"/>
      <c r="AP63" s="21">
        <v>3</v>
      </c>
      <c r="AQ63" s="21"/>
      <c r="AR63" s="21">
        <v>9.9999999999999995E-7</v>
      </c>
      <c r="AS63" s="1"/>
    </row>
    <row r="64" spans="3:45">
      <c r="C64" s="49" t="s">
        <v>62</v>
      </c>
      <c r="D64" s="49" t="s">
        <v>44</v>
      </c>
      <c r="E64" s="49"/>
      <c r="F64" s="49" t="s">
        <v>63</v>
      </c>
      <c r="G64" s="49">
        <v>2050</v>
      </c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>
        <v>0.15</v>
      </c>
      <c r="AQ64" s="50"/>
      <c r="AR64" s="50"/>
      <c r="AS64" s="1"/>
    </row>
    <row r="65" spans="3:45">
      <c r="C65" t="s">
        <v>64</v>
      </c>
      <c r="D65" t="s">
        <v>44</v>
      </c>
      <c r="F65" t="s">
        <v>65</v>
      </c>
      <c r="G65">
        <v>2005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>
        <v>3</v>
      </c>
      <c r="T65" s="21"/>
      <c r="U65" s="21">
        <v>0.01</v>
      </c>
      <c r="V65" s="21"/>
      <c r="W65" s="21"/>
      <c r="X65" s="21"/>
      <c r="Y65" s="21">
        <v>934.70500000000004</v>
      </c>
      <c r="Z65" s="21"/>
      <c r="AA65" s="21"/>
      <c r="AB65" s="21"/>
      <c r="AC65" s="21"/>
      <c r="AD65" s="21"/>
      <c r="AE65" s="21"/>
      <c r="AF65" s="21"/>
      <c r="AG65" s="21"/>
      <c r="AH65" s="21"/>
      <c r="AI65" s="21">
        <v>983.9</v>
      </c>
      <c r="AJ65" s="21"/>
      <c r="AK65" s="21"/>
      <c r="AL65" s="21"/>
      <c r="AM65" s="21">
        <v>1E-3</v>
      </c>
      <c r="AN65" s="21"/>
      <c r="AO65" s="21"/>
      <c r="AP65" s="21">
        <v>3</v>
      </c>
      <c r="AQ65" s="21"/>
      <c r="AR65" s="21">
        <v>9.9999999999999995E-7</v>
      </c>
      <c r="AS65" s="1"/>
    </row>
    <row r="66" spans="3:45">
      <c r="C66" s="49" t="s">
        <v>64</v>
      </c>
      <c r="D66" s="49" t="s">
        <v>44</v>
      </c>
      <c r="E66" s="49"/>
      <c r="F66" s="49" t="s">
        <v>65</v>
      </c>
      <c r="G66" s="49">
        <v>2050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>
        <v>0.15</v>
      </c>
      <c r="AQ66" s="50"/>
      <c r="AR66" s="50"/>
      <c r="AS66" s="1"/>
    </row>
    <row r="67" spans="3:45">
      <c r="C67" t="s">
        <v>66</v>
      </c>
      <c r="D67" t="s">
        <v>44</v>
      </c>
      <c r="F67" t="s">
        <v>67</v>
      </c>
      <c r="G67">
        <v>2005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>
        <v>3</v>
      </c>
      <c r="T67" s="21">
        <v>42.5</v>
      </c>
      <c r="U67" s="21">
        <v>0.01</v>
      </c>
      <c r="V67" s="21"/>
      <c r="W67" s="21"/>
      <c r="X67" s="21"/>
      <c r="Y67" s="21">
        <v>180.69</v>
      </c>
      <c r="Z67" s="21"/>
      <c r="AA67" s="21"/>
      <c r="AB67" s="21"/>
      <c r="AC67" s="21"/>
      <c r="AD67" s="21"/>
      <c r="AE67" s="21"/>
      <c r="AF67" s="21"/>
      <c r="AG67" s="21"/>
      <c r="AH67" s="21"/>
      <c r="AI67" s="21">
        <v>190.2</v>
      </c>
      <c r="AJ67" s="21"/>
      <c r="AK67" s="21"/>
      <c r="AL67" s="21"/>
      <c r="AM67" s="21">
        <v>1E-3</v>
      </c>
      <c r="AN67" s="21"/>
      <c r="AO67" s="21"/>
      <c r="AP67" s="21">
        <v>3</v>
      </c>
      <c r="AQ67" s="21"/>
      <c r="AR67" s="21">
        <v>9.9999999999999995E-7</v>
      </c>
      <c r="AS67" s="1"/>
    </row>
    <row r="68" spans="3:45">
      <c r="C68" s="49" t="s">
        <v>66</v>
      </c>
      <c r="D68" s="49" t="s">
        <v>44</v>
      </c>
      <c r="E68" s="49"/>
      <c r="F68" s="49" t="s">
        <v>67</v>
      </c>
      <c r="G68" s="49">
        <v>2050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>
        <v>0.15</v>
      </c>
      <c r="AQ68" s="50"/>
      <c r="AR68" s="50"/>
      <c r="AS68" s="1"/>
    </row>
    <row r="69" spans="3:45">
      <c r="C69" t="s">
        <v>651</v>
      </c>
      <c r="D69" t="s">
        <v>44</v>
      </c>
      <c r="F69" t="s">
        <v>68</v>
      </c>
      <c r="G69">
        <v>2005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>
        <v>20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1"/>
    </row>
    <row r="70" spans="3:45">
      <c r="C70" t="s">
        <v>79</v>
      </c>
      <c r="D70" t="s">
        <v>44</v>
      </c>
      <c r="F70" t="s">
        <v>80</v>
      </c>
      <c r="G70">
        <v>2005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>
        <v>3</v>
      </c>
      <c r="T70" s="21"/>
      <c r="U70" s="21">
        <v>0.01</v>
      </c>
      <c r="V70" s="21"/>
      <c r="W70" s="21"/>
      <c r="X70" s="21"/>
      <c r="Y70" s="21">
        <v>69.444999999999993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>
        <v>73.099999999999994</v>
      </c>
      <c r="AJ70" s="21"/>
      <c r="AK70" s="21"/>
      <c r="AL70" s="21"/>
      <c r="AM70" s="21">
        <v>1E-3</v>
      </c>
      <c r="AN70" s="21"/>
      <c r="AO70" s="21"/>
      <c r="AP70" s="21">
        <v>3</v>
      </c>
      <c r="AQ70" s="21"/>
      <c r="AR70" s="21">
        <v>9.9999999999999995E-7</v>
      </c>
      <c r="AS70" s="1"/>
    </row>
    <row r="71" spans="3:45">
      <c r="C71" s="49" t="s">
        <v>79</v>
      </c>
      <c r="D71" s="49" t="s">
        <v>44</v>
      </c>
      <c r="E71" s="49"/>
      <c r="F71" s="49" t="s">
        <v>80</v>
      </c>
      <c r="G71" s="49">
        <v>2050</v>
      </c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>
        <v>0.15</v>
      </c>
      <c r="AQ71" s="50"/>
      <c r="AR71" s="50"/>
      <c r="AS71" s="1"/>
    </row>
    <row r="72" spans="3:45">
      <c r="C72" t="s">
        <v>81</v>
      </c>
      <c r="D72" t="s">
        <v>44</v>
      </c>
      <c r="F72" t="s">
        <v>82</v>
      </c>
      <c r="G72">
        <v>2005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>
        <v>3</v>
      </c>
      <c r="T72" s="21"/>
      <c r="U72" s="21">
        <v>0.01</v>
      </c>
      <c r="V72" s="21"/>
      <c r="W72" s="21"/>
      <c r="X72" s="21"/>
      <c r="Y72" s="21">
        <v>83.41</v>
      </c>
      <c r="Z72" s="21"/>
      <c r="AA72" s="21"/>
      <c r="AB72" s="21"/>
      <c r="AC72" s="21"/>
      <c r="AD72" s="21"/>
      <c r="AE72" s="21"/>
      <c r="AF72" s="21"/>
      <c r="AG72" s="21"/>
      <c r="AH72" s="21"/>
      <c r="AI72" s="21">
        <v>87.8</v>
      </c>
      <c r="AJ72" s="21"/>
      <c r="AK72" s="21"/>
      <c r="AL72" s="21"/>
      <c r="AM72" s="21">
        <v>1E-3</v>
      </c>
      <c r="AN72" s="21"/>
      <c r="AO72" s="21"/>
      <c r="AP72" s="21">
        <v>3</v>
      </c>
      <c r="AQ72" s="21"/>
      <c r="AR72" s="21">
        <v>9.9999999999999995E-7</v>
      </c>
      <c r="AS72" s="1"/>
    </row>
    <row r="73" spans="3:45">
      <c r="C73" s="49" t="s">
        <v>81</v>
      </c>
      <c r="D73" s="49" t="s">
        <v>44</v>
      </c>
      <c r="E73" s="49"/>
      <c r="F73" s="49" t="s">
        <v>82</v>
      </c>
      <c r="G73" s="49">
        <v>2050</v>
      </c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>
        <v>0.15</v>
      </c>
      <c r="AQ73" s="50"/>
      <c r="AR73" s="50"/>
      <c r="AS73" s="1"/>
    </row>
    <row r="74" spans="3:45">
      <c r="C74" s="51" t="s">
        <v>83</v>
      </c>
      <c r="D74" s="51" t="s">
        <v>44</v>
      </c>
      <c r="E74" s="51"/>
      <c r="F74" s="51" t="s">
        <v>84</v>
      </c>
      <c r="G74" s="51">
        <v>2005</v>
      </c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>
        <v>3</v>
      </c>
      <c r="T74" s="52"/>
      <c r="U74" s="52">
        <v>0.01</v>
      </c>
      <c r="V74" s="52"/>
      <c r="W74" s="52"/>
      <c r="X74" s="52"/>
      <c r="Y74" s="52">
        <v>137.655</v>
      </c>
      <c r="Z74" s="52"/>
      <c r="AA74" s="52"/>
      <c r="AB74" s="52"/>
      <c r="AC74" s="52"/>
      <c r="AD74" s="52"/>
      <c r="AE74" s="52"/>
      <c r="AF74" s="52"/>
      <c r="AG74" s="52"/>
      <c r="AH74" s="52"/>
      <c r="AI74" s="52">
        <v>144.9</v>
      </c>
      <c r="AJ74" s="52"/>
      <c r="AK74" s="52"/>
      <c r="AL74" s="52"/>
      <c r="AM74" s="52">
        <v>1E-3</v>
      </c>
      <c r="AN74" s="52"/>
      <c r="AO74" s="52"/>
      <c r="AP74" s="52">
        <v>3</v>
      </c>
      <c r="AQ74" s="52"/>
      <c r="AR74" s="52">
        <v>9.9999999999999995E-7</v>
      </c>
      <c r="AS74" s="1"/>
    </row>
    <row r="75" spans="3:45">
      <c r="C75" s="49" t="s">
        <v>83</v>
      </c>
      <c r="D75" s="49" t="s">
        <v>44</v>
      </c>
      <c r="E75" s="49"/>
      <c r="F75" s="49" t="s">
        <v>84</v>
      </c>
      <c r="G75" s="49">
        <v>2050</v>
      </c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>
        <v>0.15</v>
      </c>
      <c r="AQ75" s="50"/>
      <c r="AR75" s="50"/>
      <c r="AS75" s="1"/>
    </row>
    <row r="76" spans="3:45">
      <c r="C76" t="s">
        <v>85</v>
      </c>
      <c r="D76" t="s">
        <v>44</v>
      </c>
      <c r="F76" t="s">
        <v>86</v>
      </c>
      <c r="G76">
        <v>2005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>
        <v>3</v>
      </c>
      <c r="T76" s="21"/>
      <c r="U76" s="21">
        <v>0.01</v>
      </c>
      <c r="V76" s="21"/>
      <c r="W76" s="21"/>
      <c r="X76" s="21"/>
      <c r="Y76" s="21">
        <v>34.085999999999999</v>
      </c>
      <c r="Z76" s="21"/>
      <c r="AA76" s="21"/>
      <c r="AB76" s="21"/>
      <c r="AC76" s="21"/>
      <c r="AD76" s="21"/>
      <c r="AE76" s="21"/>
      <c r="AF76" s="21"/>
      <c r="AG76" s="21"/>
      <c r="AH76" s="21"/>
      <c r="AI76" s="21">
        <v>35.880000000000003</v>
      </c>
      <c r="AJ76" s="21"/>
      <c r="AK76" s="21"/>
      <c r="AL76" s="21"/>
      <c r="AM76" s="21">
        <v>1E-3</v>
      </c>
      <c r="AN76" s="21"/>
      <c r="AO76" s="21"/>
      <c r="AP76" s="21">
        <v>3</v>
      </c>
      <c r="AQ76" s="21"/>
      <c r="AR76" s="21">
        <v>9.9999999999999995E-7</v>
      </c>
      <c r="AS76" s="1"/>
    </row>
    <row r="77" spans="3:45">
      <c r="C77" s="49" t="s">
        <v>85</v>
      </c>
      <c r="D77" s="49" t="s">
        <v>44</v>
      </c>
      <c r="E77" s="49"/>
      <c r="F77" s="49" t="s">
        <v>86</v>
      </c>
      <c r="G77" s="49">
        <v>2050</v>
      </c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>
        <v>0.15</v>
      </c>
      <c r="AQ77" s="50"/>
      <c r="AR77" s="50"/>
      <c r="AS77" s="1"/>
    </row>
    <row r="78" spans="3:45">
      <c r="C78" t="s">
        <v>87</v>
      </c>
      <c r="D78" t="s">
        <v>39</v>
      </c>
      <c r="E78" t="s">
        <v>42</v>
      </c>
      <c r="G78">
        <v>2005</v>
      </c>
      <c r="H78" s="21"/>
      <c r="I78" s="21">
        <v>2.3134839398000002</v>
      </c>
      <c r="J78" s="21"/>
      <c r="K78" s="21"/>
      <c r="L78" s="21"/>
      <c r="M78" s="21"/>
      <c r="N78" s="21"/>
      <c r="O78" s="21">
        <v>0.30102013333333399</v>
      </c>
      <c r="P78" s="21">
        <v>15.3</v>
      </c>
      <c r="Q78" s="21"/>
      <c r="R78" s="21"/>
      <c r="S78" s="21"/>
      <c r="T78" s="21"/>
      <c r="U78" s="21"/>
      <c r="V78" s="21"/>
      <c r="W78" s="21"/>
      <c r="X78" s="21">
        <v>0.10799216956</v>
      </c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>
        <v>0.18723957999999999</v>
      </c>
      <c r="AR78" s="21"/>
      <c r="AS78" s="1"/>
    </row>
    <row r="79" spans="3:45">
      <c r="C79" t="s">
        <v>87</v>
      </c>
      <c r="D79" t="s">
        <v>39</v>
      </c>
      <c r="E79" t="s">
        <v>42</v>
      </c>
      <c r="G79">
        <v>2050</v>
      </c>
      <c r="H79" s="21"/>
      <c r="I79" s="21">
        <v>2.3134839398000002</v>
      </c>
      <c r="J79" s="21"/>
      <c r="K79" s="21"/>
      <c r="L79" s="21"/>
      <c r="M79" s="21"/>
      <c r="N79" s="21"/>
      <c r="O79" s="21">
        <v>0.30102013333333399</v>
      </c>
      <c r="P79" s="21">
        <v>15.3</v>
      </c>
      <c r="Q79" s="21"/>
      <c r="R79" s="21"/>
      <c r="S79" s="21"/>
      <c r="T79" s="21"/>
      <c r="U79" s="21"/>
      <c r="V79" s="21"/>
      <c r="W79" s="21"/>
      <c r="X79" s="21">
        <v>0.10799216956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>
        <v>0.18723957999999999</v>
      </c>
      <c r="AR79" s="21"/>
      <c r="AS79" s="1"/>
    </row>
    <row r="80" spans="3:45">
      <c r="C80" t="s">
        <v>87</v>
      </c>
      <c r="D80" t="s">
        <v>44</v>
      </c>
      <c r="F80" t="s">
        <v>88</v>
      </c>
      <c r="G80">
        <v>2005</v>
      </c>
      <c r="H80" s="21">
        <v>0</v>
      </c>
      <c r="I80" s="21">
        <v>0</v>
      </c>
      <c r="J80" s="21">
        <v>0</v>
      </c>
      <c r="K80" s="21"/>
      <c r="L80" s="21"/>
      <c r="M80" s="21"/>
      <c r="N80" s="21"/>
      <c r="O80" s="21">
        <v>0</v>
      </c>
      <c r="P80" s="21">
        <v>0</v>
      </c>
      <c r="Q80" s="21"/>
      <c r="R80" s="21"/>
      <c r="S80" s="21">
        <v>3</v>
      </c>
      <c r="T80" s="21">
        <v>42.727272727272698</v>
      </c>
      <c r="U80" s="21">
        <v>0.01</v>
      </c>
      <c r="V80" s="21"/>
      <c r="W80" s="21">
        <v>0</v>
      </c>
      <c r="X80" s="21">
        <v>0</v>
      </c>
      <c r="Y80" s="21">
        <v>118.75</v>
      </c>
      <c r="Z80" s="21"/>
      <c r="AA80" s="21"/>
      <c r="AB80" s="21">
        <v>0</v>
      </c>
      <c r="AC80" s="21"/>
      <c r="AD80" s="21"/>
      <c r="AE80" s="21"/>
      <c r="AF80" s="21">
        <v>0</v>
      </c>
      <c r="AG80" s="21">
        <v>0</v>
      </c>
      <c r="AH80" s="21"/>
      <c r="AI80" s="21">
        <v>12.5</v>
      </c>
      <c r="AJ80" s="21"/>
      <c r="AK80" s="21"/>
      <c r="AL80" s="21"/>
      <c r="AM80" s="21">
        <v>1E-3</v>
      </c>
      <c r="AN80" s="21">
        <v>0</v>
      </c>
      <c r="AO80" s="21"/>
      <c r="AP80" s="21">
        <v>3</v>
      </c>
      <c r="AQ80" s="21">
        <v>0</v>
      </c>
      <c r="AR80" s="21">
        <v>9.9999999999999995E-7</v>
      </c>
      <c r="AS80" s="1"/>
    </row>
    <row r="81" spans="3:45">
      <c r="C81" s="49" t="s">
        <v>87</v>
      </c>
      <c r="D81" s="49" t="s">
        <v>44</v>
      </c>
      <c r="E81" s="49"/>
      <c r="F81" s="49" t="s">
        <v>88</v>
      </c>
      <c r="G81" s="49">
        <v>2050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>
        <v>0.15</v>
      </c>
      <c r="AQ81" s="50"/>
      <c r="AR81" s="50"/>
      <c r="AS81" s="1"/>
    </row>
    <row r="82" spans="3:45">
      <c r="C82" t="s">
        <v>89</v>
      </c>
      <c r="D82" t="s">
        <v>39</v>
      </c>
      <c r="E82" t="s">
        <v>42</v>
      </c>
      <c r="G82">
        <v>2005</v>
      </c>
      <c r="H82" s="21"/>
      <c r="I82" s="21"/>
      <c r="J82" s="21"/>
      <c r="K82" s="21"/>
      <c r="L82" s="21"/>
      <c r="M82" s="21"/>
      <c r="N82" s="21"/>
      <c r="O82" s="21"/>
      <c r="P82" s="21">
        <v>15.268000000000001</v>
      </c>
      <c r="Q82" s="21"/>
      <c r="R82" s="21"/>
      <c r="S82" s="21"/>
      <c r="T82" s="21">
        <v>23.4</v>
      </c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1"/>
    </row>
    <row r="83" spans="3:45">
      <c r="C83" t="s">
        <v>89</v>
      </c>
      <c r="D83" t="s">
        <v>39</v>
      </c>
      <c r="E83" t="s">
        <v>42</v>
      </c>
      <c r="G83">
        <v>2010</v>
      </c>
      <c r="H83" s="21"/>
      <c r="I83" s="21"/>
      <c r="J83" s="21"/>
      <c r="K83" s="21"/>
      <c r="L83" s="21"/>
      <c r="M83" s="21"/>
      <c r="N83" s="21"/>
      <c r="O83" s="21"/>
      <c r="P83" s="21">
        <v>30</v>
      </c>
      <c r="Q83" s="21"/>
      <c r="R83" s="21"/>
      <c r="S83" s="21"/>
      <c r="T83" s="21">
        <v>58.5</v>
      </c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1"/>
    </row>
    <row r="84" spans="3:45">
      <c r="C84" t="s">
        <v>89</v>
      </c>
      <c r="D84" t="s">
        <v>44</v>
      </c>
      <c r="F84" t="s">
        <v>90</v>
      </c>
      <c r="G84">
        <v>2005</v>
      </c>
      <c r="H84" s="21">
        <v>1E-4</v>
      </c>
      <c r="I84" s="21"/>
      <c r="J84" s="21">
        <v>1E-4</v>
      </c>
      <c r="K84" s="21"/>
      <c r="L84" s="21"/>
      <c r="M84" s="21"/>
      <c r="N84" s="21"/>
      <c r="O84" s="21"/>
      <c r="P84" s="21">
        <v>1E-4</v>
      </c>
      <c r="Q84" s="21"/>
      <c r="R84" s="21"/>
      <c r="S84" s="21">
        <v>3</v>
      </c>
      <c r="T84" s="21">
        <v>53</v>
      </c>
      <c r="U84" s="21">
        <v>0.01</v>
      </c>
      <c r="V84" s="21"/>
      <c r="W84" s="21">
        <v>1E-4</v>
      </c>
      <c r="X84" s="21"/>
      <c r="Y84" s="21">
        <v>143.35499999999999</v>
      </c>
      <c r="Z84" s="21"/>
      <c r="AA84" s="21"/>
      <c r="AB84" s="21">
        <v>1E-4</v>
      </c>
      <c r="AC84" s="21"/>
      <c r="AD84" s="21"/>
      <c r="AE84" s="21"/>
      <c r="AF84" s="21">
        <v>1E-4</v>
      </c>
      <c r="AG84" s="21">
        <v>1E-4</v>
      </c>
      <c r="AH84" s="21"/>
      <c r="AI84" s="21">
        <v>150.9</v>
      </c>
      <c r="AJ84" s="21"/>
      <c r="AK84" s="21"/>
      <c r="AL84" s="21"/>
      <c r="AM84" s="21">
        <v>1E-3</v>
      </c>
      <c r="AN84" s="21">
        <v>1E-4</v>
      </c>
      <c r="AO84" s="21"/>
      <c r="AP84" s="21">
        <v>3</v>
      </c>
      <c r="AQ84" s="21"/>
      <c r="AR84" s="21">
        <v>9.9999999999999995E-7</v>
      </c>
      <c r="AS84" s="1"/>
    </row>
    <row r="85" spans="3:45">
      <c r="C85" s="49" t="s">
        <v>89</v>
      </c>
      <c r="D85" s="49" t="s">
        <v>44</v>
      </c>
      <c r="E85" s="49"/>
      <c r="F85" s="49" t="s">
        <v>90</v>
      </c>
      <c r="G85" s="49">
        <v>2050</v>
      </c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>
        <v>70</v>
      </c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>
        <v>0.15</v>
      </c>
      <c r="AQ85" s="50"/>
      <c r="AR85" s="50"/>
      <c r="AS85" s="1"/>
    </row>
    <row r="86" spans="3:45">
      <c r="C86" t="s">
        <v>91</v>
      </c>
      <c r="D86" t="s">
        <v>39</v>
      </c>
      <c r="E86" t="s">
        <v>42</v>
      </c>
      <c r="G86">
        <v>2015</v>
      </c>
      <c r="H86" s="21">
        <v>18.547523999999999</v>
      </c>
      <c r="I86" s="21">
        <v>52.0837042</v>
      </c>
      <c r="J86" s="21"/>
      <c r="K86" s="21"/>
      <c r="L86" s="21">
        <v>7.5043416000000001</v>
      </c>
      <c r="M86" s="21"/>
      <c r="N86" s="21"/>
      <c r="O86" s="21">
        <v>40.268833049999998</v>
      </c>
      <c r="P86" s="21">
        <v>316.47773949999998</v>
      </c>
      <c r="Q86" s="21">
        <v>842.00499500000001</v>
      </c>
      <c r="R86" s="21"/>
      <c r="S86" s="21">
        <v>65.551317249999997</v>
      </c>
      <c r="T86" s="21"/>
      <c r="U86" s="21">
        <v>163.4427733</v>
      </c>
      <c r="V86" s="21">
        <v>12.70824515</v>
      </c>
      <c r="W86" s="21">
        <v>43.411000000000001</v>
      </c>
      <c r="X86" s="21">
        <v>94.206288299999997</v>
      </c>
      <c r="Y86" s="21"/>
      <c r="Z86" s="21"/>
      <c r="AA86" s="21">
        <v>283.49691692399898</v>
      </c>
      <c r="AB86" s="21"/>
      <c r="AC86" s="21">
        <v>18</v>
      </c>
      <c r="AD86" s="21"/>
      <c r="AE86" s="21"/>
      <c r="AF86" s="21"/>
      <c r="AG86" s="21"/>
      <c r="AH86" s="21"/>
      <c r="AI86" s="21">
        <v>105.30456336</v>
      </c>
      <c r="AJ86" s="21">
        <v>6631.1398154291701</v>
      </c>
      <c r="AK86" s="21">
        <v>73.256668000000005</v>
      </c>
      <c r="AL86" s="21"/>
      <c r="AM86" s="21">
        <v>253.77604055</v>
      </c>
      <c r="AN86" s="21">
        <v>26.041896000000001</v>
      </c>
      <c r="AO86" s="21"/>
      <c r="AP86" s="21"/>
      <c r="AQ86" s="21">
        <v>28.677305400000002</v>
      </c>
      <c r="AR86" s="21">
        <v>4040.70061676046</v>
      </c>
      <c r="AS86" s="1"/>
    </row>
    <row r="87" spans="3:45">
      <c r="C87" t="s">
        <v>91</v>
      </c>
      <c r="D87" t="s">
        <v>39</v>
      </c>
      <c r="E87" t="s">
        <v>42</v>
      </c>
      <c r="G87" s="14">
        <v>2050</v>
      </c>
      <c r="H87" s="21"/>
      <c r="I87" s="21">
        <v>52.0837042</v>
      </c>
      <c r="J87" s="21"/>
      <c r="K87" s="21"/>
      <c r="L87" s="21">
        <v>7.5043416000000001</v>
      </c>
      <c r="M87" s="21"/>
      <c r="N87" s="21"/>
      <c r="O87" s="21">
        <v>40.268833049999998</v>
      </c>
      <c r="P87" s="21">
        <v>316.47773949999998</v>
      </c>
      <c r="Q87" s="21">
        <v>842.00499500000001</v>
      </c>
      <c r="R87" s="21"/>
      <c r="S87" s="21">
        <v>65.551317249999997</v>
      </c>
      <c r="T87" s="21"/>
      <c r="U87" s="21">
        <v>163.4427733</v>
      </c>
      <c r="V87" s="21">
        <v>12.70824515</v>
      </c>
      <c r="W87" s="21">
        <v>65.116500000000002</v>
      </c>
      <c r="X87" s="21">
        <v>94.206288299999997</v>
      </c>
      <c r="Y87" s="21"/>
      <c r="Z87" s="21"/>
      <c r="AA87" s="21">
        <v>283.49691692399898</v>
      </c>
      <c r="AB87" s="21"/>
      <c r="AC87" s="21"/>
      <c r="AD87" s="21"/>
      <c r="AE87" s="21"/>
      <c r="AF87" s="21"/>
      <c r="AG87" s="21"/>
      <c r="AH87" s="21"/>
      <c r="AI87" s="21">
        <v>105.30456336</v>
      </c>
      <c r="AJ87" s="21">
        <v>6631.1398154291701</v>
      </c>
      <c r="AK87" s="21">
        <v>73.256668000000005</v>
      </c>
      <c r="AL87" s="21"/>
      <c r="AM87" s="21">
        <v>253.77604055</v>
      </c>
      <c r="AN87" s="21">
        <v>39.062843999999998</v>
      </c>
      <c r="AO87" s="21"/>
      <c r="AP87" s="21"/>
      <c r="AQ87" s="21">
        <v>28.677305400000002</v>
      </c>
      <c r="AR87" s="21">
        <v>4040.70061676046</v>
      </c>
      <c r="AS87" s="1"/>
    </row>
    <row r="88" spans="3:45">
      <c r="C88" t="s">
        <v>91</v>
      </c>
      <c r="D88" t="s">
        <v>43</v>
      </c>
      <c r="E88" t="s">
        <v>42</v>
      </c>
      <c r="G88">
        <v>2005</v>
      </c>
      <c r="H88" s="21">
        <v>1500</v>
      </c>
      <c r="I88" s="21">
        <v>379.37799999999999</v>
      </c>
      <c r="J88" s="21"/>
      <c r="K88" s="21"/>
      <c r="L88" s="21">
        <v>91.784999999999997</v>
      </c>
      <c r="M88" s="21"/>
      <c r="N88" s="21"/>
      <c r="O88" s="21">
        <v>91.784999999999997</v>
      </c>
      <c r="P88" s="21">
        <v>2410.886</v>
      </c>
      <c r="Q88" s="21">
        <v>8120.8312596814303</v>
      </c>
      <c r="R88" s="21"/>
      <c r="S88" s="21">
        <v>966.80200000000002</v>
      </c>
      <c r="T88" s="21"/>
      <c r="U88" s="21">
        <v>893.37400000000002</v>
      </c>
      <c r="V88" s="21">
        <v>42.832999999999998</v>
      </c>
      <c r="W88" s="21">
        <v>376.81200000000001</v>
      </c>
      <c r="X88" s="21">
        <v>624.13800000000003</v>
      </c>
      <c r="Y88" s="21"/>
      <c r="Z88" s="21"/>
      <c r="AA88" s="21">
        <v>4901.1616621530002</v>
      </c>
      <c r="AB88" s="21"/>
      <c r="AC88" s="21">
        <v>73</v>
      </c>
      <c r="AD88" s="21"/>
      <c r="AE88" s="21"/>
      <c r="AF88" s="21"/>
      <c r="AG88" s="21"/>
      <c r="AH88" s="21"/>
      <c r="AI88" s="21">
        <v>1524.9771800000001</v>
      </c>
      <c r="AJ88" s="21">
        <v>59488.562395461398</v>
      </c>
      <c r="AK88" s="21">
        <v>587.42399999999998</v>
      </c>
      <c r="AL88" s="21"/>
      <c r="AM88" s="21">
        <v>2864.9158000000002</v>
      </c>
      <c r="AN88" s="21">
        <v>651.04740000000004</v>
      </c>
      <c r="AO88" s="21"/>
      <c r="AP88" s="21"/>
      <c r="AQ88" s="21">
        <v>55.070999999999998</v>
      </c>
      <c r="AR88" s="21">
        <v>24460.702499999999</v>
      </c>
      <c r="AS88" s="1"/>
    </row>
    <row r="89" spans="3:45">
      <c r="C89" t="s">
        <v>91</v>
      </c>
      <c r="D89" t="s">
        <v>44</v>
      </c>
      <c r="F89" t="s">
        <v>92</v>
      </c>
      <c r="G89">
        <v>2005</v>
      </c>
      <c r="H89" s="21">
        <v>3</v>
      </c>
      <c r="I89" s="21">
        <v>3</v>
      </c>
      <c r="J89" s="21"/>
      <c r="K89" s="21"/>
      <c r="L89" s="21">
        <v>1.66585649667081</v>
      </c>
      <c r="M89" s="21"/>
      <c r="N89" s="21"/>
      <c r="O89" s="21">
        <v>3</v>
      </c>
      <c r="P89" s="21">
        <v>3</v>
      </c>
      <c r="Q89" s="21">
        <v>1.66585649667081</v>
      </c>
      <c r="R89" s="21"/>
      <c r="S89" s="21">
        <v>3</v>
      </c>
      <c r="T89" s="21"/>
      <c r="U89" s="21">
        <v>3</v>
      </c>
      <c r="V89" s="21">
        <v>3</v>
      </c>
      <c r="W89" s="21">
        <v>3</v>
      </c>
      <c r="X89" s="21">
        <v>3</v>
      </c>
      <c r="Y89" s="21"/>
      <c r="Z89" s="21"/>
      <c r="AA89" s="21"/>
      <c r="AB89" s="21"/>
      <c r="AC89" s="21">
        <v>3</v>
      </c>
      <c r="AD89" s="21"/>
      <c r="AE89" s="21"/>
      <c r="AF89" s="21"/>
      <c r="AG89" s="21"/>
      <c r="AH89" s="21"/>
      <c r="AI89" s="21">
        <v>1.66585649667081</v>
      </c>
      <c r="AJ89" s="21">
        <v>1.66585649667081</v>
      </c>
      <c r="AK89" s="21">
        <v>3</v>
      </c>
      <c r="AL89" s="21"/>
      <c r="AM89" s="21">
        <v>3</v>
      </c>
      <c r="AN89" s="21">
        <v>3</v>
      </c>
      <c r="AO89" s="21"/>
      <c r="AP89" s="21"/>
      <c r="AQ89" s="21">
        <v>3</v>
      </c>
      <c r="AR89" s="21">
        <v>1.66585649667081</v>
      </c>
      <c r="AS89" s="1"/>
    </row>
    <row r="90" spans="3:45">
      <c r="C90" t="s">
        <v>91</v>
      </c>
      <c r="D90" t="s">
        <v>44</v>
      </c>
      <c r="F90" t="s">
        <v>92</v>
      </c>
      <c r="G90">
        <v>2050</v>
      </c>
      <c r="H90" s="21">
        <v>3</v>
      </c>
      <c r="I90" s="21">
        <v>3</v>
      </c>
      <c r="J90" s="21"/>
      <c r="K90" s="21"/>
      <c r="L90" s="21">
        <v>1.9434992461159499</v>
      </c>
      <c r="M90" s="21"/>
      <c r="N90" s="21"/>
      <c r="O90" s="21">
        <v>3</v>
      </c>
      <c r="P90" s="21">
        <v>3</v>
      </c>
      <c r="Q90" s="21">
        <v>1.9434992461159499</v>
      </c>
      <c r="R90" s="21"/>
      <c r="S90" s="21">
        <v>3</v>
      </c>
      <c r="T90" s="21"/>
      <c r="U90" s="21">
        <v>3</v>
      </c>
      <c r="V90" s="21">
        <v>3</v>
      </c>
      <c r="W90" s="21">
        <v>3</v>
      </c>
      <c r="X90" s="21">
        <v>3</v>
      </c>
      <c r="Y90" s="21"/>
      <c r="Z90" s="21"/>
      <c r="AA90" s="21"/>
      <c r="AB90" s="21"/>
      <c r="AC90" s="21">
        <v>3</v>
      </c>
      <c r="AD90" s="21"/>
      <c r="AE90" s="21"/>
      <c r="AF90" s="21"/>
      <c r="AG90" s="21"/>
      <c r="AH90" s="21"/>
      <c r="AI90" s="21">
        <v>1.9434992461159499</v>
      </c>
      <c r="AJ90" s="21">
        <v>1.9434992461159499</v>
      </c>
      <c r="AK90" s="21">
        <v>3</v>
      </c>
      <c r="AL90" s="21"/>
      <c r="AM90" s="21">
        <v>3</v>
      </c>
      <c r="AN90" s="21">
        <v>3</v>
      </c>
      <c r="AO90" s="21"/>
      <c r="AP90" s="21"/>
      <c r="AQ90" s="21">
        <v>3</v>
      </c>
      <c r="AR90" s="21">
        <v>1.9434992461159499</v>
      </c>
      <c r="AS90" s="1"/>
    </row>
    <row r="91" spans="3:45">
      <c r="C91" t="s">
        <v>93</v>
      </c>
      <c r="D91" t="s">
        <v>39</v>
      </c>
      <c r="E91" t="s">
        <v>42</v>
      </c>
      <c r="G91">
        <v>2015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>
        <v>18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1"/>
    </row>
    <row r="92" spans="3:45">
      <c r="C92" t="s">
        <v>93</v>
      </c>
      <c r="D92" t="s">
        <v>43</v>
      </c>
      <c r="E92" t="s">
        <v>42</v>
      </c>
      <c r="G92">
        <v>2005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>
        <v>65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1"/>
    </row>
    <row r="93" spans="3:45">
      <c r="C93" t="s">
        <v>93</v>
      </c>
      <c r="D93" t="s">
        <v>44</v>
      </c>
      <c r="F93" t="s">
        <v>92</v>
      </c>
      <c r="G93">
        <v>2005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>
        <v>3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1"/>
    </row>
    <row r="94" spans="3:45">
      <c r="C94" t="s">
        <v>93</v>
      </c>
      <c r="D94" t="s">
        <v>44</v>
      </c>
      <c r="F94" t="s">
        <v>92</v>
      </c>
      <c r="G94">
        <v>2050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>
        <v>3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1"/>
    </row>
    <row r="95" spans="3:45">
      <c r="C95" t="s">
        <v>94</v>
      </c>
      <c r="D95" t="s">
        <v>39</v>
      </c>
      <c r="E95" t="s">
        <v>42</v>
      </c>
      <c r="G95">
        <v>2015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>
        <v>57.805796269692202</v>
      </c>
      <c r="T95" s="21"/>
      <c r="U95" s="21"/>
      <c r="V95" s="21"/>
      <c r="W95" s="21"/>
      <c r="X95" s="21"/>
      <c r="Y95" s="21"/>
      <c r="Z95" s="21"/>
      <c r="AA95" s="21">
        <v>255.14722523159901</v>
      </c>
      <c r="AB95" s="21"/>
      <c r="AC95" s="21"/>
      <c r="AD95" s="21"/>
      <c r="AE95" s="21"/>
      <c r="AF95" s="21"/>
      <c r="AG95" s="21"/>
      <c r="AH95" s="21"/>
      <c r="AI95" s="21">
        <v>92.636993583638102</v>
      </c>
      <c r="AJ95" s="21">
        <v>6631.1398154291701</v>
      </c>
      <c r="AK95" s="21"/>
      <c r="AL95" s="21"/>
      <c r="AM95" s="21">
        <v>223.24815459081401</v>
      </c>
      <c r="AN95" s="21"/>
      <c r="AO95" s="21"/>
      <c r="AP95" s="21"/>
      <c r="AQ95" s="21"/>
      <c r="AR95" s="21"/>
      <c r="AS95" s="1"/>
    </row>
    <row r="96" spans="3:45">
      <c r="C96" t="s">
        <v>94</v>
      </c>
      <c r="D96" t="s">
        <v>39</v>
      </c>
      <c r="E96" t="s">
        <v>42</v>
      </c>
      <c r="G96" s="14">
        <v>2050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>
        <v>57.805796269692202</v>
      </c>
      <c r="T96" s="21"/>
      <c r="U96" s="21"/>
      <c r="V96" s="21"/>
      <c r="W96" s="21"/>
      <c r="X96" s="21"/>
      <c r="Y96" s="21"/>
      <c r="Z96" s="21"/>
      <c r="AA96" s="21">
        <v>113.47844104799999</v>
      </c>
      <c r="AB96" s="21"/>
      <c r="AC96" s="21"/>
      <c r="AD96" s="21"/>
      <c r="AE96" s="21"/>
      <c r="AF96" s="21"/>
      <c r="AG96" s="21"/>
      <c r="AH96" s="21"/>
      <c r="AI96" s="21">
        <v>92.636993583638102</v>
      </c>
      <c r="AJ96" s="21">
        <v>6631.1398154291701</v>
      </c>
      <c r="AK96" s="21"/>
      <c r="AL96" s="21"/>
      <c r="AM96" s="21">
        <v>223.24815459081401</v>
      </c>
      <c r="AN96" s="21"/>
      <c r="AO96" s="21"/>
      <c r="AP96" s="21"/>
      <c r="AQ96" s="21"/>
      <c r="AR96" s="21"/>
      <c r="AS96" s="1"/>
    </row>
    <row r="97" spans="1:45">
      <c r="C97" t="s">
        <v>94</v>
      </c>
      <c r="D97" t="s">
        <v>43</v>
      </c>
      <c r="E97" t="s">
        <v>42</v>
      </c>
      <c r="G97">
        <v>2005</v>
      </c>
      <c r="H97" s="21"/>
      <c r="I97" s="21">
        <v>333.74087722700801</v>
      </c>
      <c r="J97" s="21"/>
      <c r="K97" s="21"/>
      <c r="L97" s="21">
        <v>80.939716136882097</v>
      </c>
      <c r="M97" s="21"/>
      <c r="N97" s="21"/>
      <c r="O97" s="21">
        <v>80.939716136882097</v>
      </c>
      <c r="P97" s="21">
        <v>2126.0165438621002</v>
      </c>
      <c r="Q97" s="21">
        <v>7161.2766460111498</v>
      </c>
      <c r="R97" s="21"/>
      <c r="S97" s="21">
        <v>852.56500997515798</v>
      </c>
      <c r="T97" s="21"/>
      <c r="U97" s="21">
        <v>785.90593669585803</v>
      </c>
      <c r="V97" s="21">
        <v>37.680421622404097</v>
      </c>
      <c r="W97" s="21"/>
      <c r="X97" s="21">
        <v>549.05757221217505</v>
      </c>
      <c r="Y97" s="21"/>
      <c r="Z97" s="21"/>
      <c r="AA97" s="21">
        <v>4311.5784061235099</v>
      </c>
      <c r="AB97" s="21"/>
      <c r="AC97" s="21"/>
      <c r="AD97" s="21"/>
      <c r="AE97" s="21"/>
      <c r="AF97" s="21"/>
      <c r="AG97" s="21"/>
      <c r="AH97" s="21"/>
      <c r="AI97" s="21">
        <v>1341.5306681050799</v>
      </c>
      <c r="AJ97" s="21">
        <v>52332.409888909999</v>
      </c>
      <c r="AK97" s="21">
        <v>516.76006796440004</v>
      </c>
      <c r="AL97" s="21"/>
      <c r="AM97" s="21">
        <v>2520.28191480137</v>
      </c>
      <c r="AN97" s="21"/>
      <c r="AO97" s="21"/>
      <c r="AP97" s="21"/>
      <c r="AQ97" s="21">
        <v>48.4462563716625</v>
      </c>
      <c r="AR97" s="21">
        <v>21518.212205080101</v>
      </c>
      <c r="AS97" s="1"/>
    </row>
    <row r="98" spans="1:45">
      <c r="C98" t="s">
        <v>94</v>
      </c>
      <c r="D98" t="s">
        <v>44</v>
      </c>
      <c r="F98" t="s">
        <v>92</v>
      </c>
      <c r="G98">
        <v>2005</v>
      </c>
      <c r="H98" s="21"/>
      <c r="I98" s="21">
        <v>3</v>
      </c>
      <c r="J98" s="21"/>
      <c r="K98" s="21"/>
      <c r="L98" s="21">
        <v>3</v>
      </c>
      <c r="M98" s="21"/>
      <c r="N98" s="21"/>
      <c r="O98" s="21">
        <v>3</v>
      </c>
      <c r="P98" s="21">
        <v>3</v>
      </c>
      <c r="Q98" s="21">
        <v>3</v>
      </c>
      <c r="R98" s="21"/>
      <c r="S98" s="21">
        <v>4.5</v>
      </c>
      <c r="T98" s="21"/>
      <c r="U98" s="21">
        <v>3.3</v>
      </c>
      <c r="V98" s="21">
        <v>3.3</v>
      </c>
      <c r="W98" s="21"/>
      <c r="X98" s="21">
        <v>3.3</v>
      </c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>
        <v>2.4987847450062199</v>
      </c>
      <c r="AJ98" s="21">
        <v>2.4987847450062199</v>
      </c>
      <c r="AK98" s="21">
        <v>3</v>
      </c>
      <c r="AL98" s="21"/>
      <c r="AM98" s="21">
        <v>4.5</v>
      </c>
      <c r="AN98" s="21"/>
      <c r="AO98" s="21"/>
      <c r="AP98" s="21"/>
      <c r="AQ98" s="21">
        <v>3</v>
      </c>
      <c r="AR98" s="21">
        <v>2.4987847450062199</v>
      </c>
      <c r="AS98" s="1"/>
    </row>
    <row r="99" spans="1:45">
      <c r="C99" t="s">
        <v>94</v>
      </c>
      <c r="D99" t="s">
        <v>44</v>
      </c>
      <c r="F99" t="s">
        <v>92</v>
      </c>
      <c r="G99">
        <v>2050</v>
      </c>
      <c r="H99" s="21"/>
      <c r="I99" s="21">
        <v>3</v>
      </c>
      <c r="J99" s="21"/>
      <c r="K99" s="21"/>
      <c r="L99" s="21">
        <v>3</v>
      </c>
      <c r="M99" s="21"/>
      <c r="N99" s="21"/>
      <c r="O99" s="21">
        <v>3</v>
      </c>
      <c r="P99" s="21">
        <v>3</v>
      </c>
      <c r="Q99" s="21">
        <v>3</v>
      </c>
      <c r="R99" s="21"/>
      <c r="S99" s="21">
        <v>4.5</v>
      </c>
      <c r="T99" s="21"/>
      <c r="U99" s="21">
        <v>3.3</v>
      </c>
      <c r="V99" s="21">
        <v>3.3</v>
      </c>
      <c r="W99" s="21"/>
      <c r="X99" s="21">
        <v>3.3</v>
      </c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>
        <v>2.9152488691739298</v>
      </c>
      <c r="AJ99" s="21">
        <v>2.9152488691739298</v>
      </c>
      <c r="AK99" s="21">
        <v>3</v>
      </c>
      <c r="AL99" s="21"/>
      <c r="AM99" s="21">
        <v>4.5</v>
      </c>
      <c r="AN99" s="21"/>
      <c r="AO99" s="21"/>
      <c r="AP99" s="21"/>
      <c r="AQ99" s="21">
        <v>3</v>
      </c>
      <c r="AR99" s="21">
        <v>2.9152488691739298</v>
      </c>
      <c r="AS99" s="1"/>
    </row>
    <row r="100" spans="1:45">
      <c r="C100" t="s">
        <v>95</v>
      </c>
      <c r="D100" t="s">
        <v>39</v>
      </c>
      <c r="E100" t="s">
        <v>42</v>
      </c>
      <c r="G100">
        <v>2015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>
        <v>385.143049995279</v>
      </c>
      <c r="T100" s="21"/>
      <c r="U100" s="21"/>
      <c r="V100" s="21"/>
      <c r="W100" s="21"/>
      <c r="X100" s="21"/>
      <c r="Y100" s="21"/>
      <c r="Z100" s="21"/>
      <c r="AA100" s="21">
        <v>229.63250270843901</v>
      </c>
      <c r="AB100" s="21"/>
      <c r="AC100" s="21"/>
      <c r="AD100" s="21"/>
      <c r="AE100" s="21"/>
      <c r="AF100" s="21"/>
      <c r="AG100" s="21"/>
      <c r="AH100" s="21"/>
      <c r="AI100" s="21">
        <v>4028.3943912535701</v>
      </c>
      <c r="AJ100" s="21">
        <v>6631.1398154291701</v>
      </c>
      <c r="AK100" s="21"/>
      <c r="AL100" s="21"/>
      <c r="AM100" s="21">
        <v>700.24360053254702</v>
      </c>
      <c r="AN100" s="21"/>
      <c r="AO100" s="21"/>
      <c r="AP100" s="21"/>
      <c r="AQ100" s="21"/>
      <c r="AR100" s="21"/>
      <c r="AS100" s="1"/>
    </row>
    <row r="101" spans="1:45">
      <c r="C101" t="s">
        <v>95</v>
      </c>
      <c r="D101" t="s">
        <v>39</v>
      </c>
      <c r="E101" t="s">
        <v>42</v>
      </c>
      <c r="G101" s="14">
        <v>2050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>
        <v>385.143049995279</v>
      </c>
      <c r="T101" s="21"/>
      <c r="U101" s="21"/>
      <c r="V101" s="21"/>
      <c r="W101" s="21"/>
      <c r="X101" s="21"/>
      <c r="Y101" s="21"/>
      <c r="Z101" s="21"/>
      <c r="AA101" s="21">
        <v>102.1305969432</v>
      </c>
      <c r="AB101" s="21"/>
      <c r="AC101" s="21"/>
      <c r="AD101" s="21"/>
      <c r="AE101" s="21"/>
      <c r="AF101" s="21"/>
      <c r="AG101" s="21"/>
      <c r="AH101" s="21"/>
      <c r="AI101" s="21">
        <v>4028.3943912535701</v>
      </c>
      <c r="AJ101" s="21">
        <v>6631.1398154291701</v>
      </c>
      <c r="AK101" s="21"/>
      <c r="AL101" s="21"/>
      <c r="AM101" s="21">
        <v>700.24360053254702</v>
      </c>
      <c r="AN101" s="21"/>
      <c r="AO101" s="21"/>
      <c r="AP101" s="21"/>
      <c r="AQ101" s="21"/>
      <c r="AR101" s="21"/>
      <c r="AS101" s="1"/>
    </row>
    <row r="102" spans="1:45">
      <c r="C102" t="s">
        <v>95</v>
      </c>
      <c r="D102" t="s">
        <v>43</v>
      </c>
      <c r="E102" t="s">
        <v>42</v>
      </c>
      <c r="G102">
        <v>2005</v>
      </c>
      <c r="H102" s="21"/>
      <c r="I102" s="21"/>
      <c r="J102" s="21"/>
      <c r="K102" s="21"/>
      <c r="L102" s="21">
        <v>65.821441095591993</v>
      </c>
      <c r="M102" s="21"/>
      <c r="N102" s="21"/>
      <c r="O102" s="21">
        <v>105.31430575294701</v>
      </c>
      <c r="P102" s="21">
        <v>1494.1467128699401</v>
      </c>
      <c r="Q102" s="21">
        <v>888.58945479049203</v>
      </c>
      <c r="R102" s="21"/>
      <c r="S102" s="21">
        <v>5680.39036654959</v>
      </c>
      <c r="T102" s="21"/>
      <c r="U102" s="21">
        <v>8148.6944076342998</v>
      </c>
      <c r="V102" s="21"/>
      <c r="W102" s="21"/>
      <c r="X102" s="21">
        <v>1474.4002805412599</v>
      </c>
      <c r="Y102" s="21"/>
      <c r="Z102" s="21"/>
      <c r="AA102" s="21">
        <v>6154.3047424378601</v>
      </c>
      <c r="AB102" s="21"/>
      <c r="AC102" s="21"/>
      <c r="AD102" s="21"/>
      <c r="AE102" s="21"/>
      <c r="AF102" s="21"/>
      <c r="AG102" s="21"/>
      <c r="AH102" s="21"/>
      <c r="AI102" s="21">
        <v>58337.543243023203</v>
      </c>
      <c r="AJ102" s="21">
        <v>149638.46418671901</v>
      </c>
      <c r="AK102" s="21">
        <v>1757.43247725231</v>
      </c>
      <c r="AL102" s="21"/>
      <c r="AM102" s="21">
        <v>7905.1550755806002</v>
      </c>
      <c r="AN102" s="21"/>
      <c r="AO102" s="21"/>
      <c r="AP102" s="21"/>
      <c r="AQ102" s="21">
        <v>105.31430575294701</v>
      </c>
      <c r="AR102" s="21">
        <v>46917.523212938002</v>
      </c>
      <c r="AS102" s="1"/>
    </row>
    <row r="103" spans="1:45">
      <c r="C103" t="s">
        <v>95</v>
      </c>
      <c r="D103" t="s">
        <v>44</v>
      </c>
      <c r="F103" t="s">
        <v>92</v>
      </c>
      <c r="G103">
        <v>2005</v>
      </c>
      <c r="H103" s="21"/>
      <c r="I103" s="21"/>
      <c r="J103" s="21"/>
      <c r="K103" s="21"/>
      <c r="L103" s="21">
        <v>3.3</v>
      </c>
      <c r="M103" s="21"/>
      <c r="N103" s="21"/>
      <c r="O103" s="21">
        <v>3.3</v>
      </c>
      <c r="P103" s="21">
        <v>3.3</v>
      </c>
      <c r="Q103" s="21">
        <v>3</v>
      </c>
      <c r="R103" s="21"/>
      <c r="S103" s="21">
        <v>5.25</v>
      </c>
      <c r="T103" s="21"/>
      <c r="U103" s="21">
        <v>3.3</v>
      </c>
      <c r="V103" s="21"/>
      <c r="W103" s="21"/>
      <c r="X103" s="21">
        <v>3.3</v>
      </c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>
        <v>2.9152488691739298</v>
      </c>
      <c r="AJ103" s="21">
        <v>2.9152488691739298</v>
      </c>
      <c r="AK103" s="21">
        <v>3</v>
      </c>
      <c r="AL103" s="21"/>
      <c r="AM103" s="21">
        <v>5.25</v>
      </c>
      <c r="AN103" s="21"/>
      <c r="AO103" s="21"/>
      <c r="AP103" s="21"/>
      <c r="AQ103" s="21">
        <v>3.3</v>
      </c>
      <c r="AR103" s="21">
        <v>2.9152488691739298</v>
      </c>
      <c r="AS103" s="1"/>
    </row>
    <row r="104" spans="1:45">
      <c r="C104" s="49" t="s">
        <v>95</v>
      </c>
      <c r="D104" s="49" t="s">
        <v>44</v>
      </c>
      <c r="E104" s="49"/>
      <c r="F104" s="49" t="s">
        <v>92</v>
      </c>
      <c r="G104" s="49">
        <v>2050</v>
      </c>
      <c r="H104" s="50"/>
      <c r="I104" s="50"/>
      <c r="J104" s="50"/>
      <c r="K104" s="50"/>
      <c r="L104" s="50">
        <v>3.3</v>
      </c>
      <c r="M104" s="50"/>
      <c r="N104" s="50"/>
      <c r="O104" s="50">
        <v>3.3</v>
      </c>
      <c r="P104" s="50">
        <v>3.3</v>
      </c>
      <c r="Q104" s="50">
        <v>3</v>
      </c>
      <c r="R104" s="50"/>
      <c r="S104" s="50">
        <v>5.25</v>
      </c>
      <c r="T104" s="50"/>
      <c r="U104" s="50">
        <v>3.3</v>
      </c>
      <c r="V104" s="50"/>
      <c r="W104" s="50"/>
      <c r="X104" s="50">
        <v>3.3</v>
      </c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>
        <v>3.4011236807029102</v>
      </c>
      <c r="AJ104" s="50">
        <v>3.4011236807029102</v>
      </c>
      <c r="AK104" s="50">
        <v>3</v>
      </c>
      <c r="AL104" s="50"/>
      <c r="AM104" s="50">
        <v>5.25</v>
      </c>
      <c r="AN104" s="50"/>
      <c r="AO104" s="50"/>
      <c r="AP104" s="50"/>
      <c r="AQ104" s="50">
        <v>3.3</v>
      </c>
      <c r="AR104" s="50">
        <v>3.4011236807029102</v>
      </c>
      <c r="AS104" s="1"/>
    </row>
    <row r="105" spans="1:45">
      <c r="C105" t="s">
        <v>96</v>
      </c>
      <c r="D105" t="s">
        <v>44</v>
      </c>
      <c r="F105" t="s">
        <v>97</v>
      </c>
      <c r="G105">
        <v>2005</v>
      </c>
      <c r="H105" s="1">
        <v>0.01</v>
      </c>
      <c r="I105" s="1">
        <v>0.01</v>
      </c>
      <c r="J105" s="1">
        <v>0.01</v>
      </c>
      <c r="K105" s="1">
        <v>0.01</v>
      </c>
      <c r="L105" s="1">
        <v>0.01</v>
      </c>
      <c r="M105" s="1">
        <v>0.01</v>
      </c>
      <c r="N105" s="1">
        <v>0.01</v>
      </c>
      <c r="O105" s="1">
        <v>0.01</v>
      </c>
      <c r="P105" s="1">
        <v>0.01</v>
      </c>
      <c r="Q105" s="1">
        <v>0.01</v>
      </c>
      <c r="R105" s="1">
        <v>0.01</v>
      </c>
      <c r="S105" s="1">
        <v>0.01</v>
      </c>
      <c r="T105" s="1">
        <v>0.01</v>
      </c>
      <c r="U105" s="1">
        <v>0.01</v>
      </c>
      <c r="V105" s="1">
        <v>0.01</v>
      </c>
      <c r="W105" s="1">
        <v>0.01</v>
      </c>
      <c r="X105" s="1">
        <v>0.01</v>
      </c>
      <c r="Y105" s="1">
        <v>0.01</v>
      </c>
      <c r="Z105" s="1">
        <v>0.01</v>
      </c>
      <c r="AA105" s="1">
        <v>0.01</v>
      </c>
      <c r="AB105" s="1">
        <v>0.01</v>
      </c>
      <c r="AC105" s="1">
        <v>0.01</v>
      </c>
      <c r="AD105" s="1">
        <v>0.01</v>
      </c>
      <c r="AE105" s="1">
        <v>0.01</v>
      </c>
      <c r="AF105" s="1">
        <v>0.01</v>
      </c>
      <c r="AG105" s="1">
        <v>0.01</v>
      </c>
      <c r="AH105" s="1">
        <v>0.01</v>
      </c>
      <c r="AI105" s="1">
        <v>0.01</v>
      </c>
      <c r="AJ105" s="1">
        <v>0.01</v>
      </c>
      <c r="AK105" s="1">
        <v>0.01</v>
      </c>
      <c r="AL105" s="1">
        <v>0.01</v>
      </c>
      <c r="AM105" s="1">
        <v>0.01</v>
      </c>
      <c r="AN105" s="1">
        <v>0.01</v>
      </c>
      <c r="AO105" s="1">
        <v>0.01</v>
      </c>
      <c r="AP105" s="1">
        <v>0.01</v>
      </c>
      <c r="AQ105" s="1">
        <v>0.01</v>
      </c>
      <c r="AR105" s="1">
        <v>0.01</v>
      </c>
      <c r="AS105" s="1"/>
    </row>
    <row r="106" spans="1:45">
      <c r="C106" t="s">
        <v>98</v>
      </c>
      <c r="D106" t="s">
        <v>44</v>
      </c>
      <c r="F106" t="s">
        <v>99</v>
      </c>
      <c r="G106">
        <v>2005</v>
      </c>
      <c r="H106" s="1">
        <v>0.01</v>
      </c>
      <c r="I106" s="1">
        <v>0.01</v>
      </c>
      <c r="J106" s="1">
        <v>0.01</v>
      </c>
      <c r="K106" s="1">
        <v>0.01</v>
      </c>
      <c r="L106" s="1">
        <v>0.01</v>
      </c>
      <c r="M106" s="1">
        <v>0.01</v>
      </c>
      <c r="N106" s="1">
        <v>0.01</v>
      </c>
      <c r="O106" s="1">
        <v>0.01</v>
      </c>
      <c r="P106" s="1">
        <v>0.01</v>
      </c>
      <c r="Q106" s="1">
        <v>0.01</v>
      </c>
      <c r="R106" s="1">
        <v>0.01</v>
      </c>
      <c r="S106" s="1">
        <v>0.01</v>
      </c>
      <c r="T106" s="1">
        <v>0.01</v>
      </c>
      <c r="U106" s="1">
        <v>0.01</v>
      </c>
      <c r="V106" s="1">
        <v>0.01</v>
      </c>
      <c r="W106" s="1">
        <v>0.01</v>
      </c>
      <c r="X106" s="1">
        <v>0.01</v>
      </c>
      <c r="Y106" s="1">
        <v>0.01</v>
      </c>
      <c r="Z106" s="1">
        <v>0.01</v>
      </c>
      <c r="AA106" s="1">
        <v>0.01</v>
      </c>
      <c r="AB106" s="1">
        <v>0.01</v>
      </c>
      <c r="AC106" s="1">
        <v>0.01</v>
      </c>
      <c r="AD106" s="1">
        <v>0.01</v>
      </c>
      <c r="AE106" s="1">
        <v>0.01</v>
      </c>
      <c r="AF106" s="1">
        <v>0.01</v>
      </c>
      <c r="AG106" s="1">
        <v>0.01</v>
      </c>
      <c r="AH106" s="1">
        <v>0.01</v>
      </c>
      <c r="AI106" s="1">
        <v>0.01</v>
      </c>
      <c r="AJ106" s="1">
        <v>0.01</v>
      </c>
      <c r="AK106" s="1">
        <v>0.01</v>
      </c>
      <c r="AL106" s="1">
        <v>0.01</v>
      </c>
      <c r="AM106" s="1">
        <v>0.01</v>
      </c>
      <c r="AN106" s="1">
        <v>0.01</v>
      </c>
      <c r="AO106" s="1">
        <v>0.01</v>
      </c>
      <c r="AP106" s="1">
        <v>0.01</v>
      </c>
      <c r="AQ106" s="1">
        <v>0.01</v>
      </c>
      <c r="AR106" s="1">
        <v>0.01</v>
      </c>
      <c r="AS106" s="1"/>
    </row>
    <row r="107" spans="1:45">
      <c r="C107" t="s">
        <v>100</v>
      </c>
      <c r="D107" t="s">
        <v>44</v>
      </c>
      <c r="F107" t="s">
        <v>101</v>
      </c>
      <c r="G107">
        <v>2005</v>
      </c>
      <c r="H107" s="1">
        <v>0.01</v>
      </c>
      <c r="I107" s="1">
        <v>0.01</v>
      </c>
      <c r="J107" s="1">
        <v>0.01</v>
      </c>
      <c r="K107" s="1">
        <v>0.01</v>
      </c>
      <c r="L107" s="1">
        <v>0.01</v>
      </c>
      <c r="M107" s="1">
        <v>0.01</v>
      </c>
      <c r="N107" s="1">
        <v>0.01</v>
      </c>
      <c r="O107" s="1">
        <v>0.01</v>
      </c>
      <c r="P107" s="1">
        <v>0.01</v>
      </c>
      <c r="Q107" s="1">
        <v>0.01</v>
      </c>
      <c r="R107" s="1">
        <v>0.01</v>
      </c>
      <c r="S107" s="1">
        <v>0.01</v>
      </c>
      <c r="T107" s="1">
        <v>0.01</v>
      </c>
      <c r="U107" s="1">
        <v>0.01</v>
      </c>
      <c r="V107" s="1">
        <v>0.01</v>
      </c>
      <c r="W107" s="1">
        <v>0.01</v>
      </c>
      <c r="X107" s="1">
        <v>0.01</v>
      </c>
      <c r="Y107" s="1">
        <v>0.01</v>
      </c>
      <c r="Z107" s="1">
        <v>0.01</v>
      </c>
      <c r="AA107" s="1">
        <v>0.01</v>
      </c>
      <c r="AB107" s="1">
        <v>0.01</v>
      </c>
      <c r="AC107" s="1">
        <v>0.01</v>
      </c>
      <c r="AD107" s="1">
        <v>0.01</v>
      </c>
      <c r="AE107" s="1">
        <v>0.01</v>
      </c>
      <c r="AF107" s="1">
        <v>0.01</v>
      </c>
      <c r="AG107" s="1">
        <v>0.01</v>
      </c>
      <c r="AH107" s="1">
        <v>0.01</v>
      </c>
      <c r="AI107" s="1">
        <v>0.01</v>
      </c>
      <c r="AJ107" s="1">
        <v>0.01</v>
      </c>
      <c r="AK107" s="1">
        <v>0.01</v>
      </c>
      <c r="AL107" s="1">
        <v>0.01</v>
      </c>
      <c r="AM107" s="1">
        <v>0.01</v>
      </c>
      <c r="AN107" s="1">
        <v>0.01</v>
      </c>
      <c r="AO107" s="1">
        <v>0.01</v>
      </c>
      <c r="AP107" s="1">
        <v>0.01</v>
      </c>
      <c r="AQ107" s="1">
        <v>0.01</v>
      </c>
      <c r="AR107" s="1">
        <v>0.01</v>
      </c>
      <c r="AS107" s="1"/>
    </row>
    <row r="108" spans="1:45">
      <c r="C108" s="49" t="s">
        <v>102</v>
      </c>
      <c r="D108" s="49" t="s">
        <v>44</v>
      </c>
      <c r="E108" s="49"/>
      <c r="F108" s="49" t="s">
        <v>103</v>
      </c>
      <c r="G108" s="49">
        <v>2005</v>
      </c>
      <c r="H108" s="53">
        <v>0.01</v>
      </c>
      <c r="I108" s="53">
        <v>0.01</v>
      </c>
      <c r="J108" s="53">
        <v>0.01</v>
      </c>
      <c r="K108" s="53">
        <v>0.01</v>
      </c>
      <c r="L108" s="53">
        <v>0.01</v>
      </c>
      <c r="M108" s="53">
        <v>0.01</v>
      </c>
      <c r="N108" s="53">
        <v>0.01</v>
      </c>
      <c r="O108" s="53">
        <v>0.01</v>
      </c>
      <c r="P108" s="53">
        <v>0.01</v>
      </c>
      <c r="Q108" s="53">
        <v>0.01</v>
      </c>
      <c r="R108" s="53">
        <v>0.01</v>
      </c>
      <c r="S108" s="53">
        <v>0.01</v>
      </c>
      <c r="T108" s="53">
        <v>0.01</v>
      </c>
      <c r="U108" s="53">
        <v>0.01</v>
      </c>
      <c r="V108" s="53">
        <v>0.01</v>
      </c>
      <c r="W108" s="53">
        <v>0.01</v>
      </c>
      <c r="X108" s="53">
        <v>0.01</v>
      </c>
      <c r="Y108" s="53">
        <v>0.01</v>
      </c>
      <c r="Z108" s="53">
        <v>0.01</v>
      </c>
      <c r="AA108" s="53">
        <v>0.01</v>
      </c>
      <c r="AB108" s="53">
        <v>0.01</v>
      </c>
      <c r="AC108" s="53">
        <v>0.01</v>
      </c>
      <c r="AD108" s="53">
        <v>0.01</v>
      </c>
      <c r="AE108" s="53">
        <v>0.01</v>
      </c>
      <c r="AF108" s="53">
        <v>0.01</v>
      </c>
      <c r="AG108" s="53">
        <v>0.01</v>
      </c>
      <c r="AH108" s="53">
        <v>0.01</v>
      </c>
      <c r="AI108" s="53">
        <v>0.01</v>
      </c>
      <c r="AJ108" s="53">
        <v>0.01</v>
      </c>
      <c r="AK108" s="53">
        <v>0.01</v>
      </c>
      <c r="AL108" s="53">
        <v>0.01</v>
      </c>
      <c r="AM108" s="53">
        <v>0.01</v>
      </c>
      <c r="AN108" s="53">
        <v>0.01</v>
      </c>
      <c r="AO108" s="53">
        <v>0.01</v>
      </c>
      <c r="AP108" s="53">
        <v>0.01</v>
      </c>
      <c r="AQ108" s="53">
        <v>0.01</v>
      </c>
      <c r="AR108" s="53">
        <v>0.01</v>
      </c>
      <c r="AS108" s="1"/>
    </row>
    <row r="110" spans="1:45" s="61" customFormat="1">
      <c r="A110"/>
      <c r="B110" s="61" t="s">
        <v>344</v>
      </c>
      <c r="C110" s="61" t="s">
        <v>69</v>
      </c>
      <c r="D110" s="61" t="s">
        <v>39</v>
      </c>
      <c r="E110" s="61" t="s">
        <v>42</v>
      </c>
      <c r="G110" s="61">
        <v>2005</v>
      </c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>
        <v>0</v>
      </c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4"/>
    </row>
    <row r="111" spans="1:45" s="61" customFormat="1">
      <c r="A111"/>
      <c r="B111" s="61" t="s">
        <v>344</v>
      </c>
      <c r="C111" s="61" t="s">
        <v>69</v>
      </c>
      <c r="D111" s="61" t="s">
        <v>39</v>
      </c>
      <c r="E111" s="61" t="s">
        <v>42</v>
      </c>
      <c r="G111" s="61">
        <v>2050</v>
      </c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>
        <v>0</v>
      </c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4"/>
    </row>
    <row r="112" spans="1:45" s="61" customFormat="1">
      <c r="A112"/>
      <c r="B112" s="61" t="s">
        <v>344</v>
      </c>
      <c r="C112" s="61" t="s">
        <v>69</v>
      </c>
      <c r="D112" s="61" t="s">
        <v>44</v>
      </c>
      <c r="F112" s="61" t="s">
        <v>70</v>
      </c>
      <c r="G112" s="61">
        <v>2005</v>
      </c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>
        <v>3</v>
      </c>
      <c r="T112" s="63">
        <v>5.28985507246377E-2</v>
      </c>
      <c r="U112" s="63">
        <v>0.01</v>
      </c>
      <c r="V112" s="63"/>
      <c r="W112" s="63"/>
      <c r="X112" s="63"/>
      <c r="Y112" s="63">
        <v>20.045000000000002</v>
      </c>
      <c r="Z112" s="63"/>
      <c r="AA112" s="63"/>
      <c r="AB112" s="63"/>
      <c r="AC112" s="63"/>
      <c r="AD112" s="63"/>
      <c r="AE112" s="63"/>
      <c r="AF112" s="63"/>
      <c r="AG112" s="63"/>
      <c r="AH112" s="63"/>
      <c r="AI112" s="63">
        <v>21.1</v>
      </c>
      <c r="AJ112" s="63"/>
      <c r="AK112" s="63"/>
      <c r="AL112" s="63"/>
      <c r="AM112" s="63">
        <v>1E-3</v>
      </c>
      <c r="AN112" s="63"/>
      <c r="AO112" s="63"/>
      <c r="AP112" s="63">
        <v>3</v>
      </c>
      <c r="AQ112" s="63"/>
      <c r="AR112" s="63">
        <v>9.9999999999999995E-7</v>
      </c>
      <c r="AS112" s="64"/>
    </row>
    <row r="113" spans="1:45" s="61" customFormat="1">
      <c r="A113"/>
      <c r="B113" s="61" t="s">
        <v>344</v>
      </c>
      <c r="C113" s="65" t="s">
        <v>69</v>
      </c>
      <c r="D113" s="65" t="s">
        <v>44</v>
      </c>
      <c r="E113" s="65"/>
      <c r="F113" s="65" t="s">
        <v>70</v>
      </c>
      <c r="G113" s="65">
        <v>2050</v>
      </c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>
        <v>0.15</v>
      </c>
      <c r="AQ113" s="66"/>
      <c r="AR113" s="66"/>
      <c r="AS113" s="64"/>
    </row>
    <row r="114" spans="1:45" s="61" customFormat="1">
      <c r="A114"/>
      <c r="B114" s="61" t="s">
        <v>344</v>
      </c>
      <c r="C114" s="61" t="s">
        <v>71</v>
      </c>
      <c r="D114" s="61" t="s">
        <v>44</v>
      </c>
      <c r="F114" s="61" t="s">
        <v>72</v>
      </c>
      <c r="G114" s="61">
        <v>2005</v>
      </c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>
        <v>3</v>
      </c>
      <c r="T114" s="63"/>
      <c r="U114" s="63">
        <v>0.01</v>
      </c>
      <c r="V114" s="63"/>
      <c r="W114" s="63"/>
      <c r="X114" s="63"/>
      <c r="Y114" s="63">
        <v>34.085999999999999</v>
      </c>
      <c r="Z114" s="63"/>
      <c r="AA114" s="63"/>
      <c r="AB114" s="63"/>
      <c r="AC114" s="63"/>
      <c r="AD114" s="63"/>
      <c r="AE114" s="63"/>
      <c r="AF114" s="63"/>
      <c r="AG114" s="63"/>
      <c r="AH114" s="63"/>
      <c r="AI114" s="63">
        <v>35.880000000000003</v>
      </c>
      <c r="AJ114" s="63"/>
      <c r="AK114" s="63"/>
      <c r="AL114" s="63"/>
      <c r="AM114" s="63">
        <v>1E-3</v>
      </c>
      <c r="AN114" s="63"/>
      <c r="AO114" s="63"/>
      <c r="AP114" s="63">
        <v>3</v>
      </c>
      <c r="AQ114" s="63"/>
      <c r="AR114" s="63">
        <v>9.9999999999999995E-7</v>
      </c>
      <c r="AS114" s="64"/>
    </row>
    <row r="115" spans="1:45" s="61" customFormat="1">
      <c r="A115"/>
      <c r="B115" s="61" t="s">
        <v>344</v>
      </c>
      <c r="C115" s="65" t="s">
        <v>71</v>
      </c>
      <c r="D115" s="65" t="s">
        <v>44</v>
      </c>
      <c r="E115" s="65"/>
      <c r="F115" s="65" t="s">
        <v>72</v>
      </c>
      <c r="G115" s="65">
        <v>2050</v>
      </c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>
        <v>0.15</v>
      </c>
      <c r="AQ115" s="66"/>
      <c r="AR115" s="66"/>
      <c r="AS115" s="64"/>
    </row>
    <row r="116" spans="1:45" s="61" customFormat="1">
      <c r="A116"/>
      <c r="B116" s="61" t="s">
        <v>344</v>
      </c>
      <c r="C116" s="67" t="s">
        <v>73</v>
      </c>
      <c r="D116" s="67" t="s">
        <v>44</v>
      </c>
      <c r="E116" s="67"/>
      <c r="F116" s="67" t="s">
        <v>74</v>
      </c>
      <c r="G116" s="67">
        <v>2005</v>
      </c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>
        <v>3</v>
      </c>
      <c r="T116" s="68"/>
      <c r="U116" s="68">
        <v>0.01</v>
      </c>
      <c r="V116" s="68"/>
      <c r="W116" s="68"/>
      <c r="X116" s="68"/>
      <c r="Y116" s="68">
        <v>58.994999999999997</v>
      </c>
      <c r="Z116" s="68"/>
      <c r="AA116" s="68"/>
      <c r="AB116" s="68"/>
      <c r="AC116" s="68"/>
      <c r="AD116" s="68"/>
      <c r="AE116" s="68"/>
      <c r="AF116" s="68"/>
      <c r="AG116" s="68"/>
      <c r="AH116" s="68"/>
      <c r="AI116" s="68">
        <v>62.1</v>
      </c>
      <c r="AJ116" s="68"/>
      <c r="AK116" s="68"/>
      <c r="AL116" s="68"/>
      <c r="AM116" s="68">
        <v>1E-3</v>
      </c>
      <c r="AN116" s="68"/>
      <c r="AO116" s="68"/>
      <c r="AP116" s="68">
        <v>3</v>
      </c>
      <c r="AQ116" s="68"/>
      <c r="AR116" s="68">
        <v>9.9999999999999995E-7</v>
      </c>
      <c r="AS116" s="64"/>
    </row>
    <row r="117" spans="1:45" s="61" customFormat="1">
      <c r="A117"/>
      <c r="B117" s="61" t="s">
        <v>344</v>
      </c>
      <c r="C117" s="65" t="s">
        <v>73</v>
      </c>
      <c r="D117" s="65" t="s">
        <v>44</v>
      </c>
      <c r="E117" s="65"/>
      <c r="F117" s="65" t="s">
        <v>74</v>
      </c>
      <c r="G117" s="65">
        <v>2050</v>
      </c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>
        <v>0.15</v>
      </c>
      <c r="AQ117" s="66"/>
      <c r="AR117" s="66"/>
      <c r="AS117" s="64"/>
    </row>
    <row r="118" spans="1:45" s="61" customFormat="1">
      <c r="A118"/>
      <c r="B118" s="61" t="s">
        <v>344</v>
      </c>
      <c r="C118" s="61" t="s">
        <v>75</v>
      </c>
      <c r="D118" s="61" t="s">
        <v>39</v>
      </c>
      <c r="E118" s="61" t="s">
        <v>42</v>
      </c>
      <c r="G118" s="61">
        <v>2005</v>
      </c>
      <c r="H118" s="63"/>
      <c r="I118" s="63"/>
      <c r="J118" s="63"/>
      <c r="K118" s="63"/>
      <c r="L118" s="63"/>
      <c r="M118" s="63"/>
      <c r="N118" s="63"/>
      <c r="O118" s="63">
        <v>3.7802804999999999</v>
      </c>
      <c r="P118" s="63">
        <v>34.1</v>
      </c>
      <c r="Q118" s="63"/>
      <c r="R118" s="63"/>
      <c r="S118" s="63"/>
      <c r="T118" s="63"/>
      <c r="U118" s="63">
        <v>15.7</v>
      </c>
      <c r="V118" s="63">
        <v>2</v>
      </c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4"/>
    </row>
    <row r="119" spans="1:45" s="61" customFormat="1">
      <c r="A119"/>
      <c r="B119" s="61" t="s">
        <v>344</v>
      </c>
      <c r="C119" s="61" t="s">
        <v>75</v>
      </c>
      <c r="D119" s="61" t="s">
        <v>39</v>
      </c>
      <c r="E119" s="61" t="s">
        <v>42</v>
      </c>
      <c r="G119" s="61">
        <v>2050</v>
      </c>
      <c r="H119" s="63"/>
      <c r="I119" s="63"/>
      <c r="J119" s="63"/>
      <c r="K119" s="63"/>
      <c r="L119" s="63"/>
      <c r="M119" s="63"/>
      <c r="N119" s="63"/>
      <c r="O119" s="63">
        <v>4.1583085500000001</v>
      </c>
      <c r="P119" s="63">
        <v>34.1</v>
      </c>
      <c r="Q119" s="63"/>
      <c r="R119" s="63"/>
      <c r="S119" s="63"/>
      <c r="T119" s="63"/>
      <c r="U119" s="63">
        <v>24.594908460051201</v>
      </c>
      <c r="V119" s="63">
        <v>7</v>
      </c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4"/>
    </row>
    <row r="120" spans="1:45" s="61" customFormat="1">
      <c r="A120"/>
      <c r="B120" s="61" t="s">
        <v>344</v>
      </c>
      <c r="C120" s="61" t="s">
        <v>75</v>
      </c>
      <c r="D120" s="61" t="s">
        <v>44</v>
      </c>
      <c r="F120" s="61" t="s">
        <v>76</v>
      </c>
      <c r="G120" s="61">
        <v>2005</v>
      </c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>
        <v>3</v>
      </c>
      <c r="T120" s="63">
        <v>10.476190476190499</v>
      </c>
      <c r="U120" s="63">
        <v>0.01</v>
      </c>
      <c r="V120" s="63">
        <v>250</v>
      </c>
      <c r="W120" s="63"/>
      <c r="X120" s="63"/>
      <c r="Y120" s="63">
        <v>155.99</v>
      </c>
      <c r="Z120" s="63"/>
      <c r="AA120" s="63"/>
      <c r="AB120" s="63"/>
      <c r="AC120" s="63"/>
      <c r="AD120" s="63"/>
      <c r="AE120" s="63"/>
      <c r="AF120" s="63"/>
      <c r="AG120" s="63"/>
      <c r="AH120" s="63"/>
      <c r="AI120" s="63">
        <v>164.2</v>
      </c>
      <c r="AJ120" s="63"/>
      <c r="AK120" s="63"/>
      <c r="AL120" s="63"/>
      <c r="AM120" s="63">
        <v>1E-3</v>
      </c>
      <c r="AN120" s="63"/>
      <c r="AO120" s="63"/>
      <c r="AP120" s="63">
        <v>3</v>
      </c>
      <c r="AQ120" s="63"/>
      <c r="AR120" s="63">
        <v>9.9999999999999995E-7</v>
      </c>
      <c r="AS120" s="64"/>
    </row>
    <row r="121" spans="1:45" s="61" customFormat="1">
      <c r="A121"/>
      <c r="B121" s="61" t="s">
        <v>344</v>
      </c>
      <c r="C121" s="65" t="s">
        <v>75</v>
      </c>
      <c r="D121" s="65" t="s">
        <v>44</v>
      </c>
      <c r="E121" s="65"/>
      <c r="F121" s="65" t="s">
        <v>76</v>
      </c>
      <c r="G121" s="65">
        <v>2050</v>
      </c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>
        <v>250</v>
      </c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>
        <v>0.15</v>
      </c>
      <c r="AQ121" s="66"/>
      <c r="AR121" s="66"/>
      <c r="AS121" s="64"/>
    </row>
    <row r="122" spans="1:45" s="61" customFormat="1">
      <c r="A122"/>
      <c r="B122" s="61" t="s">
        <v>344</v>
      </c>
      <c r="C122" s="61" t="s">
        <v>77</v>
      </c>
      <c r="D122" s="61" t="s">
        <v>44</v>
      </c>
      <c r="F122" s="61" t="s">
        <v>78</v>
      </c>
      <c r="G122" s="61">
        <v>2005</v>
      </c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>
        <v>3</v>
      </c>
      <c r="T122" s="63">
        <v>640</v>
      </c>
      <c r="U122" s="63">
        <v>0.01</v>
      </c>
      <c r="V122" s="63"/>
      <c r="W122" s="63"/>
      <c r="X122" s="63"/>
      <c r="Y122" s="63">
        <v>19</v>
      </c>
      <c r="Z122" s="63"/>
      <c r="AA122" s="63"/>
      <c r="AB122" s="63"/>
      <c r="AC122" s="63"/>
      <c r="AD122" s="63"/>
      <c r="AE122" s="63"/>
      <c r="AF122" s="63"/>
      <c r="AG122" s="63"/>
      <c r="AH122" s="63"/>
      <c r="AI122" s="63">
        <v>20</v>
      </c>
      <c r="AJ122" s="63"/>
      <c r="AK122" s="63"/>
      <c r="AL122" s="63"/>
      <c r="AM122" s="63">
        <v>1E-3</v>
      </c>
      <c r="AN122" s="63"/>
      <c r="AO122" s="63"/>
      <c r="AP122" s="63">
        <v>3</v>
      </c>
      <c r="AQ122" s="63"/>
      <c r="AR122" s="63">
        <v>9.9999999999999995E-7</v>
      </c>
      <c r="AS122" s="64"/>
    </row>
    <row r="123" spans="1:45" s="61" customFormat="1">
      <c r="A123"/>
      <c r="B123" s="61" t="s">
        <v>344</v>
      </c>
      <c r="C123" s="65" t="s">
        <v>77</v>
      </c>
      <c r="D123" s="65" t="s">
        <v>44</v>
      </c>
      <c r="E123" s="65"/>
      <c r="F123" s="65" t="s">
        <v>78</v>
      </c>
      <c r="G123" s="65">
        <v>2050</v>
      </c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>
        <v>0.15</v>
      </c>
      <c r="AQ123" s="66"/>
      <c r="AR123" s="66"/>
      <c r="AS123" s="64"/>
    </row>
    <row r="125" spans="1:45" ht="21">
      <c r="C125" s="54" t="s">
        <v>653</v>
      </c>
    </row>
    <row r="126" spans="1:45">
      <c r="D126" s="43" t="s">
        <v>415</v>
      </c>
    </row>
    <row r="127" spans="1:45" ht="15" thickBot="1">
      <c r="C127" s="44" t="s">
        <v>327</v>
      </c>
      <c r="D127" s="44" t="s">
        <v>165</v>
      </c>
      <c r="E127" s="44" t="s">
        <v>413</v>
      </c>
      <c r="F127" s="44" t="s">
        <v>2</v>
      </c>
      <c r="G127" s="44" t="s">
        <v>3</v>
      </c>
      <c r="H127" s="44" t="s">
        <v>6</v>
      </c>
      <c r="I127" s="44" t="s">
        <v>9</v>
      </c>
      <c r="J127" s="44" t="s">
        <v>10</v>
      </c>
      <c r="K127" s="44" t="s">
        <v>11</v>
      </c>
      <c r="L127" s="44" t="s">
        <v>343</v>
      </c>
      <c r="M127" s="44" t="s">
        <v>13</v>
      </c>
      <c r="N127" s="44" t="s">
        <v>15</v>
      </c>
      <c r="O127" s="44" t="s">
        <v>16</v>
      </c>
      <c r="P127" s="44" t="s">
        <v>17</v>
      </c>
      <c r="Q127" s="44" t="s">
        <v>18</v>
      </c>
      <c r="R127" s="44" t="s">
        <v>20</v>
      </c>
      <c r="S127" s="44" t="s">
        <v>22</v>
      </c>
      <c r="T127" s="44" t="s">
        <v>652</v>
      </c>
      <c r="U127" s="44" t="s">
        <v>25</v>
      </c>
      <c r="V127" s="44" t="s">
        <v>26</v>
      </c>
      <c r="W127" s="44" t="s">
        <v>28</v>
      </c>
      <c r="X127" s="44" t="s">
        <v>29</v>
      </c>
      <c r="Y127" s="44" t="s">
        <v>30</v>
      </c>
      <c r="Z127" s="44" t="s">
        <v>32</v>
      </c>
      <c r="AA127" s="44" t="s">
        <v>33</v>
      </c>
      <c r="AB127" s="44" t="s">
        <v>35</v>
      </c>
      <c r="AC127" s="44" t="s">
        <v>36</v>
      </c>
      <c r="AD127" s="44" t="s">
        <v>37</v>
      </c>
      <c r="AE127" s="44" t="s">
        <v>21</v>
      </c>
    </row>
    <row r="128" spans="1:45">
      <c r="C128" t="s">
        <v>110</v>
      </c>
      <c r="D128">
        <v>2010</v>
      </c>
      <c r="E128">
        <v>0</v>
      </c>
      <c r="F128" s="55"/>
      <c r="G128" s="55"/>
      <c r="H128" s="55">
        <v>0.23499999999999999</v>
      </c>
      <c r="I128" s="55">
        <v>310.14999999999998</v>
      </c>
      <c r="J128" s="55">
        <v>387.19400000000002</v>
      </c>
      <c r="K128" s="55"/>
      <c r="L128" s="55"/>
      <c r="M128" s="55">
        <v>138.01300000000001</v>
      </c>
      <c r="N128" s="55"/>
      <c r="O128" s="55"/>
      <c r="P128" s="55"/>
      <c r="Q128" s="55"/>
      <c r="R128" s="55">
        <v>2.6850000000000001</v>
      </c>
      <c r="S128" s="55"/>
      <c r="T128" s="55"/>
      <c r="U128" s="55"/>
      <c r="V128" s="55"/>
      <c r="W128" s="55"/>
      <c r="X128" s="55">
        <v>54.374000000000002</v>
      </c>
      <c r="Y128" s="55">
        <v>1822.009</v>
      </c>
      <c r="Z128" s="55">
        <v>8.6999999999999994E-2</v>
      </c>
      <c r="AA128" s="55"/>
      <c r="AB128" s="55"/>
      <c r="AC128" s="55"/>
      <c r="AD128" s="55">
        <v>435.50400000000002</v>
      </c>
      <c r="AE128" s="55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3:45">
      <c r="C129" t="s">
        <v>110</v>
      </c>
      <c r="D129">
        <v>2011</v>
      </c>
      <c r="F129" s="55"/>
      <c r="G129" s="55"/>
      <c r="H129" s="55">
        <v>0.21099999999999999</v>
      </c>
      <c r="I129" s="55">
        <v>300.59000000000003</v>
      </c>
      <c r="J129" s="55">
        <v>359.899</v>
      </c>
      <c r="K129" s="55"/>
      <c r="L129" s="55"/>
      <c r="M129" s="55">
        <v>110.896</v>
      </c>
      <c r="N129" s="55"/>
      <c r="O129" s="55"/>
      <c r="P129" s="55"/>
      <c r="Q129" s="55"/>
      <c r="R129" s="55">
        <v>2.4460000000000002</v>
      </c>
      <c r="S129" s="55"/>
      <c r="T129" s="55"/>
      <c r="U129" s="55"/>
      <c r="V129" s="55"/>
      <c r="W129" s="55"/>
      <c r="X129" s="55">
        <v>38.947000000000003</v>
      </c>
      <c r="Y129" s="55">
        <v>1789.751</v>
      </c>
      <c r="Z129" s="55">
        <v>0.745</v>
      </c>
      <c r="AA129" s="55"/>
      <c r="AB129" s="55"/>
      <c r="AC129" s="55"/>
      <c r="AD129" s="55">
        <v>437.36500000000001</v>
      </c>
      <c r="AE129" s="55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3:45">
      <c r="C130" t="s">
        <v>110</v>
      </c>
      <c r="D130">
        <v>2012</v>
      </c>
      <c r="F130" s="55"/>
      <c r="G130" s="55"/>
      <c r="H130" s="55">
        <v>0.13800000000000001</v>
      </c>
      <c r="I130" s="55">
        <v>307.69900000000001</v>
      </c>
      <c r="J130" s="55">
        <v>316.82499999999999</v>
      </c>
      <c r="K130" s="55"/>
      <c r="L130" s="55"/>
      <c r="M130" s="55">
        <v>103.02600000000001</v>
      </c>
      <c r="N130" s="55"/>
      <c r="O130" s="55"/>
      <c r="P130" s="55"/>
      <c r="Q130" s="55"/>
      <c r="R130" s="55">
        <v>2.1269999999999998</v>
      </c>
      <c r="S130" s="55"/>
      <c r="T130" s="55"/>
      <c r="U130" s="55"/>
      <c r="V130" s="55"/>
      <c r="W130" s="55"/>
      <c r="X130" s="55">
        <v>34.534999999999997</v>
      </c>
      <c r="Y130" s="55">
        <v>1874.557</v>
      </c>
      <c r="Z130" s="55">
        <v>0.97499999999999998</v>
      </c>
      <c r="AA130" s="55"/>
      <c r="AB130" s="55"/>
      <c r="AC130" s="55"/>
      <c r="AD130" s="55">
        <v>399.03699999999998</v>
      </c>
      <c r="AE130" s="55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3:45">
      <c r="C131" t="s">
        <v>110</v>
      </c>
      <c r="D131">
        <v>2013</v>
      </c>
      <c r="F131" s="55"/>
      <c r="G131" s="55"/>
      <c r="H131" s="55">
        <v>0.12</v>
      </c>
      <c r="I131" s="55">
        <v>239.22399999999999</v>
      </c>
      <c r="J131" s="55">
        <v>229.11600000000001</v>
      </c>
      <c r="K131" s="55"/>
      <c r="L131" s="55"/>
      <c r="M131" s="55">
        <v>73.805999999999997</v>
      </c>
      <c r="N131" s="55"/>
      <c r="O131" s="55"/>
      <c r="P131" s="55"/>
      <c r="Q131" s="55"/>
      <c r="R131" s="55">
        <v>1.9410000000000001</v>
      </c>
      <c r="S131" s="55"/>
      <c r="T131" s="55"/>
      <c r="U131" s="55"/>
      <c r="V131" s="55"/>
      <c r="W131" s="55"/>
      <c r="X131" s="55">
        <v>52.125999999999998</v>
      </c>
      <c r="Y131" s="55">
        <v>1830.3789999999999</v>
      </c>
      <c r="Z131" s="55">
        <v>1.018</v>
      </c>
      <c r="AA131" s="55"/>
      <c r="AB131" s="55"/>
      <c r="AC131" s="55"/>
      <c r="AD131" s="55">
        <v>309.202</v>
      </c>
      <c r="AE131" s="55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3:45">
      <c r="C132" s="49" t="s">
        <v>110</v>
      </c>
      <c r="D132" s="49">
        <v>2014</v>
      </c>
      <c r="E132" s="49"/>
      <c r="F132" s="56"/>
      <c r="G132" s="56"/>
      <c r="H132" s="56"/>
      <c r="I132" s="56">
        <v>234.34199999999998</v>
      </c>
      <c r="J132" s="56">
        <v>230.06800000000001</v>
      </c>
      <c r="K132" s="56"/>
      <c r="L132" s="56"/>
      <c r="M132" s="56">
        <v>68.17</v>
      </c>
      <c r="N132" s="56"/>
      <c r="O132" s="56"/>
      <c r="P132" s="56"/>
      <c r="Q132" s="56"/>
      <c r="R132" s="56">
        <v>2.286</v>
      </c>
      <c r="S132" s="56"/>
      <c r="T132" s="56"/>
      <c r="U132" s="56"/>
      <c r="V132" s="56"/>
      <c r="W132" s="56"/>
      <c r="X132" s="56">
        <v>47.067999999999998</v>
      </c>
      <c r="Y132" s="56">
        <v>1725.174</v>
      </c>
      <c r="Z132" s="56">
        <v>1.83</v>
      </c>
      <c r="AA132" s="56"/>
      <c r="AB132" s="56"/>
      <c r="AC132" s="56"/>
      <c r="AD132" s="56">
        <v>284.39800000000002</v>
      </c>
      <c r="AE132" s="56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3:45">
      <c r="C133" t="s">
        <v>114</v>
      </c>
      <c r="D133">
        <v>2010</v>
      </c>
      <c r="E133">
        <v>0</v>
      </c>
      <c r="F133" s="55">
        <v>9.8000000000000004E-2</v>
      </c>
      <c r="G133" s="55"/>
      <c r="H133" s="55">
        <v>206.06399999999999</v>
      </c>
      <c r="I133" s="55">
        <v>557.76800000000003</v>
      </c>
      <c r="J133" s="55">
        <v>1534.7909999999999</v>
      </c>
      <c r="K133" s="55"/>
      <c r="L133" s="55">
        <v>306.28199999999998</v>
      </c>
      <c r="M133" s="55"/>
      <c r="N133" s="55"/>
      <c r="O133" s="55"/>
      <c r="P133" s="55">
        <v>66.706999999999994</v>
      </c>
      <c r="Q133" s="55"/>
      <c r="R133" s="55"/>
      <c r="S133" s="55"/>
      <c r="T133" s="55"/>
      <c r="U133" s="55">
        <v>17.849</v>
      </c>
      <c r="V133" s="55">
        <v>50</v>
      </c>
      <c r="W133" s="55"/>
      <c r="X133" s="55"/>
      <c r="Y133" s="55">
        <v>483.952</v>
      </c>
      <c r="Z133" s="55">
        <v>247.054</v>
      </c>
      <c r="AA133" s="55">
        <v>302.66899999999998</v>
      </c>
      <c r="AB133" s="55">
        <v>50.072000000000003</v>
      </c>
      <c r="AC133" s="55">
        <v>25.681999999999999</v>
      </c>
      <c r="AD133" s="55"/>
      <c r="AE133" s="55">
        <v>67.478999999999999</v>
      </c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3:45">
      <c r="C134" t="s">
        <v>114</v>
      </c>
      <c r="D134">
        <v>2011</v>
      </c>
      <c r="F134" s="55">
        <v>4.9000000000000002E-2</v>
      </c>
      <c r="G134" s="55"/>
      <c r="H134" s="55">
        <v>259.65899999999999</v>
      </c>
      <c r="I134" s="55">
        <v>574.26599999999996</v>
      </c>
      <c r="J134" s="55">
        <v>1595.2249999999999</v>
      </c>
      <c r="K134" s="55"/>
      <c r="L134" s="55">
        <v>314.21499999999997</v>
      </c>
      <c r="M134" s="55"/>
      <c r="N134" s="55"/>
      <c r="O134" s="55"/>
      <c r="P134" s="55">
        <v>68.891999999999996</v>
      </c>
      <c r="Q134" s="55"/>
      <c r="R134" s="55"/>
      <c r="S134" s="55"/>
      <c r="T134" s="55"/>
      <c r="U134" s="55">
        <v>18.170999999999999</v>
      </c>
      <c r="V134" s="55">
        <v>59.046999999999997</v>
      </c>
      <c r="W134" s="55"/>
      <c r="X134" s="55"/>
      <c r="Y134" s="55">
        <v>525.476</v>
      </c>
      <c r="Z134" s="55">
        <v>278.17500000000001</v>
      </c>
      <c r="AA134" s="55">
        <v>327.60700000000003</v>
      </c>
      <c r="AB134" s="55">
        <v>50.262999999999998</v>
      </c>
      <c r="AC134" s="55">
        <v>25.187999999999999</v>
      </c>
      <c r="AD134" s="55"/>
      <c r="AE134" s="55">
        <v>64.701999999999998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3:45">
      <c r="C135" t="s">
        <v>114</v>
      </c>
      <c r="D135">
        <v>2012</v>
      </c>
      <c r="F135" s="55">
        <v>4.9000000000000002E-2</v>
      </c>
      <c r="G135" s="55"/>
      <c r="H135" s="55">
        <v>234.65199999999999</v>
      </c>
      <c r="I135" s="55">
        <v>535.58600000000001</v>
      </c>
      <c r="J135" s="55">
        <v>1675.934</v>
      </c>
      <c r="K135" s="55"/>
      <c r="L135" s="55">
        <v>336.815</v>
      </c>
      <c r="M135" s="55"/>
      <c r="N135" s="55"/>
      <c r="O135" s="55"/>
      <c r="P135" s="55">
        <v>67.260000000000005</v>
      </c>
      <c r="Q135" s="55"/>
      <c r="R135" s="55"/>
      <c r="S135" s="55"/>
      <c r="T135" s="55"/>
      <c r="U135" s="55">
        <v>16.449000000000002</v>
      </c>
      <c r="V135" s="55">
        <v>52.156999999999996</v>
      </c>
      <c r="W135" s="55"/>
      <c r="X135" s="55"/>
      <c r="Y135" s="55">
        <v>533.13800000000003</v>
      </c>
      <c r="Z135" s="55">
        <v>264.70699999999999</v>
      </c>
      <c r="AA135" s="55">
        <v>304.72500000000002</v>
      </c>
      <c r="AB135" s="55">
        <v>45.77</v>
      </c>
      <c r="AC135" s="55">
        <v>23.757000000000001</v>
      </c>
      <c r="AD135" s="55"/>
      <c r="AE135" s="55">
        <v>62.634</v>
      </c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3:45">
      <c r="C136" t="s">
        <v>114</v>
      </c>
      <c r="D136">
        <v>2013</v>
      </c>
      <c r="F136" s="55">
        <v>0.03</v>
      </c>
      <c r="G136" s="55"/>
      <c r="H136" s="55">
        <v>200.10499999999999</v>
      </c>
      <c r="I136" s="55">
        <v>500.73399999999998</v>
      </c>
      <c r="J136" s="55">
        <v>1657.2349999999999</v>
      </c>
      <c r="K136" s="55"/>
      <c r="L136" s="55">
        <v>281.69900000000001</v>
      </c>
      <c r="M136" s="55"/>
      <c r="N136" s="55"/>
      <c r="O136" s="55"/>
      <c r="P136" s="55">
        <v>67.478999999999999</v>
      </c>
      <c r="Q136" s="55"/>
      <c r="R136" s="55"/>
      <c r="S136" s="55"/>
      <c r="T136" s="55"/>
      <c r="U136" s="55">
        <v>15.583</v>
      </c>
      <c r="V136" s="55">
        <v>44.081000000000003</v>
      </c>
      <c r="W136" s="55"/>
      <c r="X136" s="55"/>
      <c r="Y136" s="55">
        <v>549.18100000000004</v>
      </c>
      <c r="Z136" s="55">
        <v>193.93799999999999</v>
      </c>
      <c r="AA136" s="55">
        <v>321.16699999999997</v>
      </c>
      <c r="AB136" s="55">
        <v>45.003999999999998</v>
      </c>
      <c r="AC136" s="55">
        <v>24.463999999999999</v>
      </c>
      <c r="AD136" s="55"/>
      <c r="AE136" s="55">
        <v>64.125</v>
      </c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3:45">
      <c r="C137" s="49" t="s">
        <v>114</v>
      </c>
      <c r="D137" s="49">
        <v>2014</v>
      </c>
      <c r="E137" s="49"/>
      <c r="F137" s="56"/>
      <c r="G137" s="56"/>
      <c r="H137" s="56">
        <v>213.779</v>
      </c>
      <c r="I137" s="56">
        <v>470.99</v>
      </c>
      <c r="J137" s="56">
        <v>1617.6780000000001</v>
      </c>
      <c r="K137" s="56"/>
      <c r="L137" s="56">
        <v>267.29199999999997</v>
      </c>
      <c r="M137" s="56"/>
      <c r="N137" s="56"/>
      <c r="O137" s="56"/>
      <c r="P137" s="56">
        <v>66.484999999999999</v>
      </c>
      <c r="Q137" s="56"/>
      <c r="R137" s="56"/>
      <c r="S137" s="56"/>
      <c r="T137" s="56"/>
      <c r="U137" s="56">
        <v>15.243</v>
      </c>
      <c r="V137" s="56">
        <v>41.231999999999999</v>
      </c>
      <c r="W137" s="56"/>
      <c r="X137" s="56"/>
      <c r="Y137" s="56">
        <v>520.59799999999996</v>
      </c>
      <c r="Z137" s="56">
        <v>184.428</v>
      </c>
      <c r="AA137" s="56">
        <v>239.18799999999999</v>
      </c>
      <c r="AB137" s="56">
        <v>34.25</v>
      </c>
      <c r="AC137" s="56">
        <v>24.256</v>
      </c>
      <c r="AD137" s="56"/>
      <c r="AE137" s="56">
        <v>56.206000000000003</v>
      </c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3:45">
      <c r="C138" t="s">
        <v>115</v>
      </c>
      <c r="D138">
        <v>2010</v>
      </c>
      <c r="E138">
        <v>0</v>
      </c>
      <c r="F138" s="55">
        <v>0.48399999999999999</v>
      </c>
      <c r="G138" s="55">
        <v>58.494999999999997</v>
      </c>
      <c r="H138" s="55">
        <v>2.4740000000000002</v>
      </c>
      <c r="I138" s="55">
        <v>8.4440000000000008</v>
      </c>
      <c r="J138" s="55">
        <v>465.29</v>
      </c>
      <c r="K138" s="55">
        <v>307.42500000000001</v>
      </c>
      <c r="L138" s="55">
        <v>0.31900000000000001</v>
      </c>
      <c r="M138" s="55">
        <v>1.867</v>
      </c>
      <c r="N138" s="55">
        <v>27.04</v>
      </c>
      <c r="O138" s="55">
        <v>92.724999999999994</v>
      </c>
      <c r="P138" s="55">
        <v>93.57</v>
      </c>
      <c r="Q138" s="55">
        <v>9.3819999999999997</v>
      </c>
      <c r="R138" s="55">
        <v>288.24099999999999</v>
      </c>
      <c r="S138" s="55"/>
      <c r="T138" s="55"/>
      <c r="U138" s="55"/>
      <c r="V138" s="55"/>
      <c r="W138" s="55">
        <v>2655.7660000000001</v>
      </c>
      <c r="X138" s="55">
        <v>3986.1750000000002</v>
      </c>
      <c r="Y138" s="55">
        <v>154.61699999999999</v>
      </c>
      <c r="Z138" s="55">
        <v>360.84399999999999</v>
      </c>
      <c r="AA138" s="55">
        <v>12.907999999999999</v>
      </c>
      <c r="AB138" s="55">
        <v>0.251</v>
      </c>
      <c r="AC138" s="55">
        <v>3.6970000000000001</v>
      </c>
      <c r="AD138" s="55">
        <v>2154.8690000000001</v>
      </c>
      <c r="AE138" s="55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3:45">
      <c r="C139" t="s">
        <v>115</v>
      </c>
      <c r="D139">
        <v>2011</v>
      </c>
      <c r="F139" s="55">
        <v>0.503</v>
      </c>
      <c r="G139" s="55">
        <v>57.637999999999998</v>
      </c>
      <c r="H139" s="55">
        <v>14.683999999999999</v>
      </c>
      <c r="I139" s="55">
        <v>7.93</v>
      </c>
      <c r="J139" s="55">
        <v>456.06599999999997</v>
      </c>
      <c r="K139" s="55">
        <v>246.964</v>
      </c>
      <c r="L139" s="55">
        <v>0.26900000000000002</v>
      </c>
      <c r="M139" s="55">
        <v>1.9039999999999999</v>
      </c>
      <c r="N139" s="55">
        <v>21.170999999999999</v>
      </c>
      <c r="O139" s="55">
        <v>84.028000000000006</v>
      </c>
      <c r="P139" s="55">
        <v>88.561999999999998</v>
      </c>
      <c r="Q139" s="55">
        <v>7.7960000000000003</v>
      </c>
      <c r="R139" s="55">
        <v>289.714</v>
      </c>
      <c r="S139" s="55"/>
      <c r="T139" s="55"/>
      <c r="U139" s="55"/>
      <c r="V139" s="55"/>
      <c r="W139" s="55">
        <v>2417.6480000000001</v>
      </c>
      <c r="X139" s="55">
        <v>3757.0039999999999</v>
      </c>
      <c r="Y139" s="55">
        <v>161.18600000000001</v>
      </c>
      <c r="Z139" s="55">
        <v>362.86200000000002</v>
      </c>
      <c r="AA139" s="55">
        <v>16.940999999999999</v>
      </c>
      <c r="AB139" s="55">
        <v>7.1999999999999995E-2</v>
      </c>
      <c r="AC139" s="55">
        <v>4.3029999999999999</v>
      </c>
      <c r="AD139" s="55">
        <v>1706.5039999999999</v>
      </c>
      <c r="AE139" s="55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3:45">
      <c r="C140" t="s">
        <v>115</v>
      </c>
      <c r="D140">
        <v>2012</v>
      </c>
      <c r="F140" s="55">
        <v>0.55400000000000005</v>
      </c>
      <c r="G140" s="55">
        <v>61.945999999999998</v>
      </c>
      <c r="H140" s="55">
        <v>12.907</v>
      </c>
      <c r="I140" s="55">
        <v>8.9559999999999995</v>
      </c>
      <c r="J140" s="55">
        <v>400.62799999999999</v>
      </c>
      <c r="K140" s="55">
        <v>216</v>
      </c>
      <c r="L140" s="55">
        <v>0.28899999999999998</v>
      </c>
      <c r="M140" s="55">
        <v>2.1680000000000001</v>
      </c>
      <c r="N140" s="55">
        <v>18.899999999999999</v>
      </c>
      <c r="O140" s="55">
        <v>68.444999999999993</v>
      </c>
      <c r="P140" s="55">
        <v>74.027000000000001</v>
      </c>
      <c r="Q140" s="55">
        <v>7.1059999999999999</v>
      </c>
      <c r="R140" s="55">
        <v>295.06599999999997</v>
      </c>
      <c r="S140" s="55"/>
      <c r="T140" s="55">
        <v>4.0000000000000001E-3</v>
      </c>
      <c r="U140" s="55"/>
      <c r="V140" s="55"/>
      <c r="W140" s="55">
        <v>2404.6729999999998</v>
      </c>
      <c r="X140" s="55">
        <v>4219.0410000000002</v>
      </c>
      <c r="Y140" s="55">
        <v>163.57</v>
      </c>
      <c r="Z140" s="55">
        <v>363.52699999999999</v>
      </c>
      <c r="AA140" s="55">
        <v>17.786000000000001</v>
      </c>
      <c r="AB140" s="55">
        <v>7.1999999999999995E-2</v>
      </c>
      <c r="AC140" s="55">
        <v>5.3250000000000002</v>
      </c>
      <c r="AD140" s="55">
        <v>1467.0920000000001</v>
      </c>
      <c r="AE140" s="55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3:45">
      <c r="C141" t="s">
        <v>115</v>
      </c>
      <c r="D141">
        <v>2013</v>
      </c>
      <c r="F141" s="55">
        <v>0.61</v>
      </c>
      <c r="G141" s="55">
        <v>49.828000000000003</v>
      </c>
      <c r="H141" s="55">
        <v>9.7910000000000004</v>
      </c>
      <c r="I141" s="55">
        <v>8.6210000000000004</v>
      </c>
      <c r="J141" s="55">
        <v>371.19</v>
      </c>
      <c r="K141" s="55">
        <v>179.27500000000001</v>
      </c>
      <c r="L141" s="55">
        <v>0.24299999999999999</v>
      </c>
      <c r="M141" s="55">
        <v>2.0859999999999999</v>
      </c>
      <c r="N141" s="55">
        <v>12.114000000000001</v>
      </c>
      <c r="O141" s="55">
        <v>63.106999999999999</v>
      </c>
      <c r="P141" s="55">
        <v>64.656000000000006</v>
      </c>
      <c r="Q141" s="55">
        <v>6.0759999999999996</v>
      </c>
      <c r="R141" s="55">
        <v>265.23399999999998</v>
      </c>
      <c r="S141" s="55"/>
      <c r="T141" s="55">
        <v>4.0000000000000001E-3</v>
      </c>
      <c r="U141" s="55"/>
      <c r="V141" s="55"/>
      <c r="W141" s="55">
        <v>2586.1</v>
      </c>
      <c r="X141" s="55">
        <v>4002.6669999999999</v>
      </c>
      <c r="Y141" s="55">
        <v>160.06700000000001</v>
      </c>
      <c r="Z141" s="55">
        <v>360.06799999999998</v>
      </c>
      <c r="AA141" s="55">
        <v>17.707999999999998</v>
      </c>
      <c r="AB141" s="55">
        <v>0.108</v>
      </c>
      <c r="AC141" s="55">
        <v>4.37</v>
      </c>
      <c r="AD141" s="55">
        <v>1376.212</v>
      </c>
      <c r="AE141" s="55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3:45">
      <c r="C142" s="49" t="s">
        <v>115</v>
      </c>
      <c r="D142" s="49">
        <v>2014</v>
      </c>
      <c r="E142" s="49"/>
      <c r="F142" s="56">
        <v>1.04</v>
      </c>
      <c r="G142" s="56">
        <v>45.427999999999997</v>
      </c>
      <c r="H142" s="56">
        <v>6.6769999999999996</v>
      </c>
      <c r="I142" s="56">
        <v>8.8729999999999993</v>
      </c>
      <c r="J142" s="56">
        <v>327.846</v>
      </c>
      <c r="K142" s="56">
        <v>173.65</v>
      </c>
      <c r="L142" s="56">
        <v>0.22800000000000001</v>
      </c>
      <c r="M142" s="56">
        <v>0.871</v>
      </c>
      <c r="N142" s="56">
        <v>0.52500000000000002</v>
      </c>
      <c r="O142" s="56">
        <v>60.447000000000003</v>
      </c>
      <c r="P142" s="56">
        <v>60.177</v>
      </c>
      <c r="Q142" s="56">
        <v>5.14</v>
      </c>
      <c r="R142" s="56">
        <v>245.13900000000001</v>
      </c>
      <c r="S142" s="56"/>
      <c r="T142" s="56">
        <v>3.0000000000000001E-3</v>
      </c>
      <c r="U142" s="56"/>
      <c r="V142" s="56"/>
      <c r="W142" s="56">
        <v>2099.4450000000002</v>
      </c>
      <c r="X142" s="56">
        <v>3977.029</v>
      </c>
      <c r="Y142" s="56">
        <v>156.01400000000001</v>
      </c>
      <c r="Z142" s="56">
        <v>366.995</v>
      </c>
      <c r="AA142" s="56">
        <v>18.574999999999999</v>
      </c>
      <c r="AB142" s="56">
        <v>0.108</v>
      </c>
      <c r="AC142" s="56">
        <v>3.51</v>
      </c>
      <c r="AD142" s="56">
        <v>1378.7449999999999</v>
      </c>
      <c r="AE142" s="56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3:45">
      <c r="C143" t="s">
        <v>118</v>
      </c>
      <c r="D143">
        <v>2010</v>
      </c>
      <c r="E143">
        <v>0</v>
      </c>
      <c r="F143" s="55">
        <v>31.004999999999999</v>
      </c>
      <c r="G143" s="55">
        <v>41.899000000000001</v>
      </c>
      <c r="H143" s="55">
        <v>0.95099999999999996</v>
      </c>
      <c r="I143" s="55">
        <v>7.4660000000000002</v>
      </c>
      <c r="J143" s="55">
        <v>103.01600000000001</v>
      </c>
      <c r="K143" s="55">
        <v>504.03199999999998</v>
      </c>
      <c r="L143" s="55">
        <v>4.9139999999999997</v>
      </c>
      <c r="M143" s="55">
        <v>5.1719999999999997</v>
      </c>
      <c r="N143" s="55">
        <v>39.343999999999994</v>
      </c>
      <c r="O143" s="55">
        <v>31.771000000000001</v>
      </c>
      <c r="P143" s="55">
        <v>42.010999999999996</v>
      </c>
      <c r="Q143" s="55"/>
      <c r="R143" s="55">
        <v>215.30500000000001</v>
      </c>
      <c r="S143" s="55">
        <v>4.8979999999999997</v>
      </c>
      <c r="T143" s="55">
        <v>0.439</v>
      </c>
      <c r="U143" s="55"/>
      <c r="V143" s="55"/>
      <c r="W143" s="55">
        <v>58.451999999999998</v>
      </c>
      <c r="X143" s="55">
        <v>4174.616</v>
      </c>
      <c r="Y143" s="55">
        <v>28.513000000000002</v>
      </c>
      <c r="Z143" s="55">
        <v>189.149</v>
      </c>
      <c r="AA143" s="55">
        <v>37.725999999999999</v>
      </c>
      <c r="AB143" s="55"/>
      <c r="AC143" s="55">
        <v>0.64100000000000001</v>
      </c>
      <c r="AD143" s="55">
        <v>2664.8240000000001</v>
      </c>
      <c r="AE143" s="55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3:45">
      <c r="C144" t="s">
        <v>118</v>
      </c>
      <c r="D144">
        <v>2011</v>
      </c>
      <c r="F144" s="55">
        <v>36.715000000000003</v>
      </c>
      <c r="G144" s="55">
        <v>39.51</v>
      </c>
      <c r="H144" s="55">
        <v>0.90200000000000002</v>
      </c>
      <c r="I144" s="55">
        <v>6.9829999999999997</v>
      </c>
      <c r="J144" s="55">
        <v>108.74</v>
      </c>
      <c r="K144" s="55">
        <v>453.476</v>
      </c>
      <c r="L144" s="55">
        <v>4.1719999999999997</v>
      </c>
      <c r="M144" s="55">
        <v>4.2080000000000002</v>
      </c>
      <c r="N144" s="55">
        <v>39.291000000000004</v>
      </c>
      <c r="O144" s="55">
        <v>29.554000000000002</v>
      </c>
      <c r="P144" s="55">
        <v>37.138999999999996</v>
      </c>
      <c r="Q144" s="55"/>
      <c r="R144" s="55">
        <v>224.68799999999999</v>
      </c>
      <c r="S144" s="55">
        <v>4.851</v>
      </c>
      <c r="T144" s="55">
        <v>0.52400000000000002</v>
      </c>
      <c r="U144" s="55"/>
      <c r="V144" s="55"/>
      <c r="W144" s="55">
        <v>60.188000000000002</v>
      </c>
      <c r="X144" s="55">
        <v>4050.66</v>
      </c>
      <c r="Y144" s="55">
        <v>25.263000000000002</v>
      </c>
      <c r="Z144" s="55">
        <v>187.172</v>
      </c>
      <c r="AA144" s="55">
        <v>45.268000000000001</v>
      </c>
      <c r="AB144" s="55"/>
      <c r="AC144" s="55">
        <v>0.72399999999999998</v>
      </c>
      <c r="AD144" s="55">
        <v>2204.8910000000001</v>
      </c>
      <c r="AE144" s="55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6">
      <c r="C145" t="s">
        <v>118</v>
      </c>
      <c r="D145">
        <v>2012</v>
      </c>
      <c r="F145" s="55">
        <v>42.892000000000003</v>
      </c>
      <c r="G145" s="55">
        <v>38.247</v>
      </c>
      <c r="H145" s="55">
        <v>0.98499999999999999</v>
      </c>
      <c r="I145" s="55">
        <v>6.6420000000000003</v>
      </c>
      <c r="J145" s="55">
        <v>107.852</v>
      </c>
      <c r="K145" s="55">
        <v>417.726</v>
      </c>
      <c r="L145" s="55">
        <v>3.9990000000000001</v>
      </c>
      <c r="M145" s="55">
        <v>5.9569999999999999</v>
      </c>
      <c r="N145" s="55">
        <v>35.454000000000001</v>
      </c>
      <c r="O145" s="55">
        <v>26.315000000000001</v>
      </c>
      <c r="P145" s="55">
        <v>37.518000000000001</v>
      </c>
      <c r="Q145" s="55"/>
      <c r="R145" s="55">
        <v>229.73599999999999</v>
      </c>
      <c r="S145" s="55">
        <v>4.3390000000000004</v>
      </c>
      <c r="T145" s="55">
        <v>0.435</v>
      </c>
      <c r="U145" s="55"/>
      <c r="V145" s="55"/>
      <c r="W145" s="55">
        <v>59.800000000000004</v>
      </c>
      <c r="X145" s="55">
        <v>3656.125</v>
      </c>
      <c r="Y145" s="55">
        <v>27.789000000000001</v>
      </c>
      <c r="Z145" s="55">
        <v>171.49599999999998</v>
      </c>
      <c r="AA145" s="55">
        <v>49.835000000000001</v>
      </c>
      <c r="AB145" s="55"/>
      <c r="AC145" s="55">
        <v>0.59699999999999998</v>
      </c>
      <c r="AD145" s="55">
        <v>1924.075</v>
      </c>
      <c r="AE145" s="55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6">
      <c r="C146" t="s">
        <v>118</v>
      </c>
      <c r="D146">
        <v>2013</v>
      </c>
      <c r="F146" s="55">
        <v>48.985999999999997</v>
      </c>
      <c r="G146" s="55">
        <v>36.415999999999997</v>
      </c>
      <c r="H146" s="55">
        <v>1.143</v>
      </c>
      <c r="I146" s="55">
        <v>6.5650000000000004</v>
      </c>
      <c r="J146" s="55">
        <v>109.211</v>
      </c>
      <c r="K146" s="55">
        <v>364.11399999999998</v>
      </c>
      <c r="L146" s="55">
        <v>2.9529999999999998</v>
      </c>
      <c r="M146" s="55">
        <v>15.435</v>
      </c>
      <c r="N146" s="55">
        <v>34.590000000000003</v>
      </c>
      <c r="O146" s="55">
        <v>25.524000000000001</v>
      </c>
      <c r="P146" s="55">
        <v>34.204999999999998</v>
      </c>
      <c r="Q146" s="55"/>
      <c r="R146" s="55">
        <v>234.404</v>
      </c>
      <c r="S146" s="55">
        <v>3.653</v>
      </c>
      <c r="T146" s="55">
        <v>0.34100000000000003</v>
      </c>
      <c r="U146" s="55"/>
      <c r="V146" s="55"/>
      <c r="W146" s="55">
        <v>62.212000000000003</v>
      </c>
      <c r="X146" s="55">
        <v>3530.0330000000004</v>
      </c>
      <c r="Y146" s="55">
        <v>39.741999999999997</v>
      </c>
      <c r="Z146" s="55">
        <v>178.184</v>
      </c>
      <c r="AA146" s="55">
        <v>51.004999999999995</v>
      </c>
      <c r="AB146" s="55"/>
      <c r="AC146" s="55">
        <v>0.52200000000000002</v>
      </c>
      <c r="AD146" s="55">
        <v>1764.9309999999998</v>
      </c>
      <c r="AE146" s="55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6">
      <c r="C147" s="49" t="s">
        <v>118</v>
      </c>
      <c r="D147" s="49">
        <v>2014</v>
      </c>
      <c r="E147" s="49"/>
      <c r="F147" s="56">
        <v>51.531999999999996</v>
      </c>
      <c r="G147" s="56">
        <v>38.271000000000001</v>
      </c>
      <c r="H147" s="56">
        <v>1.0549999999999999</v>
      </c>
      <c r="I147" s="56">
        <v>6.4</v>
      </c>
      <c r="J147" s="56">
        <v>101.20699999999999</v>
      </c>
      <c r="K147" s="56">
        <v>338.46600000000001</v>
      </c>
      <c r="L147" s="56">
        <v>2.726</v>
      </c>
      <c r="M147" s="56">
        <v>12.717000000000001</v>
      </c>
      <c r="N147" s="56">
        <v>32.701999999999998</v>
      </c>
      <c r="O147" s="56">
        <v>25.413</v>
      </c>
      <c r="P147" s="56">
        <v>32.744</v>
      </c>
      <c r="Q147" s="56"/>
      <c r="R147" s="56">
        <v>246.124</v>
      </c>
      <c r="S147" s="56">
        <v>3.4820000000000002</v>
      </c>
      <c r="T147" s="56">
        <v>0.26600000000000001</v>
      </c>
      <c r="U147" s="56"/>
      <c r="V147" s="56"/>
      <c r="W147" s="56">
        <v>77.174999999999997</v>
      </c>
      <c r="X147" s="56">
        <v>3638.4209999999998</v>
      </c>
      <c r="Y147" s="56">
        <v>39.029000000000003</v>
      </c>
      <c r="Z147" s="56">
        <v>174.964</v>
      </c>
      <c r="AA147" s="56">
        <v>48.412999999999997</v>
      </c>
      <c r="AB147" s="56"/>
      <c r="AC147" s="56">
        <v>0.49399999999999999</v>
      </c>
      <c r="AD147" s="56">
        <v>1714.2260000000001</v>
      </c>
      <c r="AE147" s="56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6">
      <c r="A148" s="25">
        <v>0.05</v>
      </c>
      <c r="C148" t="s">
        <v>110</v>
      </c>
      <c r="D148">
        <v>2030</v>
      </c>
      <c r="E148">
        <v>0</v>
      </c>
      <c r="F148" s="55" t="str">
        <f t="shared" ref="F148:O151" si="0">IF(SUMIFS(F$128:F$147,$D$128:$D$147,$D$132,$C$128:$C$147,$C148)=0,"",SUMIFS(F$128:F$147,$D$128:$D$147,$D$132,$C$128:$C$147,$C148)*(1+$A$148))</f>
        <v/>
      </c>
      <c r="G148" s="55" t="str">
        <f t="shared" si="0"/>
        <v/>
      </c>
      <c r="H148" s="55" t="str">
        <f t="shared" si="0"/>
        <v/>
      </c>
      <c r="I148" s="55">
        <f t="shared" si="0"/>
        <v>246.0591</v>
      </c>
      <c r="J148" s="55">
        <f t="shared" si="0"/>
        <v>241.57140000000001</v>
      </c>
      <c r="K148" s="55" t="str">
        <f t="shared" si="0"/>
        <v/>
      </c>
      <c r="L148" s="55" t="str">
        <f t="shared" si="0"/>
        <v/>
      </c>
      <c r="M148" s="55">
        <f t="shared" si="0"/>
        <v>71.578500000000005</v>
      </c>
      <c r="N148" s="55" t="str">
        <f t="shared" si="0"/>
        <v/>
      </c>
      <c r="O148" s="55" t="str">
        <f t="shared" si="0"/>
        <v/>
      </c>
      <c r="P148" s="55" t="str">
        <f t="shared" ref="P148:Y151" si="1">IF(SUMIFS(P$128:P$147,$D$128:$D$147,$D$132,$C$128:$C$147,$C148)=0,"",SUMIFS(P$128:P$147,$D$128:$D$147,$D$132,$C$128:$C$147,$C148)*(1+$A$148))</f>
        <v/>
      </c>
      <c r="Q148" s="55" t="str">
        <f t="shared" si="1"/>
        <v/>
      </c>
      <c r="R148" s="55">
        <f t="shared" si="1"/>
        <v>2.4003000000000001</v>
      </c>
      <c r="S148" s="55" t="str">
        <f t="shared" si="1"/>
        <v/>
      </c>
      <c r="T148" s="55" t="str">
        <f t="shared" si="1"/>
        <v/>
      </c>
      <c r="U148" s="55" t="str">
        <f t="shared" si="1"/>
        <v/>
      </c>
      <c r="V148" s="55" t="str">
        <f t="shared" si="1"/>
        <v/>
      </c>
      <c r="W148" s="55" t="str">
        <f t="shared" si="1"/>
        <v/>
      </c>
      <c r="X148" s="55">
        <f t="shared" si="1"/>
        <v>49.421399999999998</v>
      </c>
      <c r="Y148" s="55">
        <f t="shared" si="1"/>
        <v>1811.4327000000001</v>
      </c>
      <c r="Z148" s="55">
        <f t="shared" ref="Z148:AE151" si="2">IF(SUMIFS(Z$128:Z$147,$D$128:$D$147,$D$132,$C$128:$C$147,$C148)=0,"",SUMIFS(Z$128:Z$147,$D$128:$D$147,$D$132,$C$128:$C$147,$C148)*(1+$A$148))</f>
        <v>1.9215000000000002</v>
      </c>
      <c r="AA148" s="55" t="str">
        <f t="shared" si="2"/>
        <v/>
      </c>
      <c r="AB148" s="55" t="str">
        <f t="shared" si="2"/>
        <v/>
      </c>
      <c r="AC148" s="55" t="str">
        <f t="shared" si="2"/>
        <v/>
      </c>
      <c r="AD148" s="55">
        <f t="shared" si="2"/>
        <v>298.61790000000002</v>
      </c>
      <c r="AE148" s="55" t="str">
        <f t="shared" si="2"/>
        <v/>
      </c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6">
      <c r="C149" t="s">
        <v>114</v>
      </c>
      <c r="D149">
        <v>2030</v>
      </c>
      <c r="E149">
        <v>0</v>
      </c>
      <c r="F149" s="55" t="str">
        <f t="shared" si="0"/>
        <v/>
      </c>
      <c r="G149" s="55" t="str">
        <f t="shared" si="0"/>
        <v/>
      </c>
      <c r="H149" s="55">
        <f t="shared" si="0"/>
        <v>224.46795</v>
      </c>
      <c r="I149" s="55">
        <f t="shared" si="0"/>
        <v>494.53950000000003</v>
      </c>
      <c r="J149" s="55">
        <f t="shared" si="0"/>
        <v>1698.5619000000002</v>
      </c>
      <c r="K149" s="55" t="str">
        <f t="shared" si="0"/>
        <v/>
      </c>
      <c r="L149" s="55">
        <f t="shared" si="0"/>
        <v>280.65659999999997</v>
      </c>
      <c r="M149" s="55" t="str">
        <f t="shared" si="0"/>
        <v/>
      </c>
      <c r="N149" s="55" t="str">
        <f t="shared" si="0"/>
        <v/>
      </c>
      <c r="O149" s="55" t="str">
        <f t="shared" si="0"/>
        <v/>
      </c>
      <c r="P149" s="55">
        <f t="shared" si="1"/>
        <v>69.809250000000006</v>
      </c>
      <c r="Q149" s="55" t="str">
        <f t="shared" si="1"/>
        <v/>
      </c>
      <c r="R149" s="55" t="str">
        <f t="shared" si="1"/>
        <v/>
      </c>
      <c r="S149" s="55" t="str">
        <f t="shared" si="1"/>
        <v/>
      </c>
      <c r="T149" s="55" t="str">
        <f t="shared" si="1"/>
        <v/>
      </c>
      <c r="U149" s="55">
        <f t="shared" si="1"/>
        <v>16.00515</v>
      </c>
      <c r="V149" s="55">
        <f t="shared" si="1"/>
        <v>43.293599999999998</v>
      </c>
      <c r="W149" s="55" t="str">
        <f t="shared" si="1"/>
        <v/>
      </c>
      <c r="X149" s="55" t="str">
        <f t="shared" si="1"/>
        <v/>
      </c>
      <c r="Y149" s="55">
        <f t="shared" si="1"/>
        <v>546.62789999999995</v>
      </c>
      <c r="Z149" s="55">
        <f t="shared" si="2"/>
        <v>193.64940000000001</v>
      </c>
      <c r="AA149" s="55">
        <f t="shared" si="2"/>
        <v>251.1474</v>
      </c>
      <c r="AB149" s="55">
        <f t="shared" si="2"/>
        <v>35.962499999999999</v>
      </c>
      <c r="AC149" s="55">
        <f t="shared" si="2"/>
        <v>25.468800000000002</v>
      </c>
      <c r="AD149" s="55" t="str">
        <f t="shared" si="2"/>
        <v/>
      </c>
      <c r="AE149" s="55">
        <f t="shared" si="2"/>
        <v>59.016300000000008</v>
      </c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6">
      <c r="C150" t="s">
        <v>115</v>
      </c>
      <c r="D150">
        <v>2030</v>
      </c>
      <c r="E150">
        <v>0</v>
      </c>
      <c r="F150" s="55">
        <f t="shared" si="0"/>
        <v>1.0920000000000001</v>
      </c>
      <c r="G150" s="55">
        <f t="shared" si="0"/>
        <v>47.699399999999997</v>
      </c>
      <c r="H150" s="55">
        <f t="shared" si="0"/>
        <v>7.0108499999999996</v>
      </c>
      <c r="I150" s="55">
        <f t="shared" si="0"/>
        <v>9.3166499999999992</v>
      </c>
      <c r="J150" s="55">
        <f t="shared" si="0"/>
        <v>344.23830000000004</v>
      </c>
      <c r="K150" s="55">
        <f t="shared" si="0"/>
        <v>182.33250000000001</v>
      </c>
      <c r="L150" s="55">
        <f t="shared" si="0"/>
        <v>0.23940000000000003</v>
      </c>
      <c r="M150" s="55">
        <f t="shared" si="0"/>
        <v>0.91455000000000009</v>
      </c>
      <c r="N150" s="55">
        <f t="shared" si="0"/>
        <v>0.55125000000000002</v>
      </c>
      <c r="O150" s="55">
        <f t="shared" si="0"/>
        <v>63.469350000000006</v>
      </c>
      <c r="P150" s="55">
        <f t="shared" si="1"/>
        <v>63.185850000000002</v>
      </c>
      <c r="Q150" s="55">
        <f t="shared" si="1"/>
        <v>5.3970000000000002</v>
      </c>
      <c r="R150" s="55">
        <f t="shared" si="1"/>
        <v>257.39595000000003</v>
      </c>
      <c r="S150" s="55" t="str">
        <f t="shared" si="1"/>
        <v/>
      </c>
      <c r="T150" s="55">
        <f t="shared" si="1"/>
        <v>3.15E-3</v>
      </c>
      <c r="U150" s="55" t="str">
        <f t="shared" si="1"/>
        <v/>
      </c>
      <c r="V150" s="55" t="str">
        <f t="shared" si="1"/>
        <v/>
      </c>
      <c r="W150" s="55">
        <f t="shared" si="1"/>
        <v>2204.4172500000004</v>
      </c>
      <c r="X150" s="55">
        <f t="shared" si="1"/>
        <v>4175.8804500000006</v>
      </c>
      <c r="Y150" s="55">
        <f t="shared" si="1"/>
        <v>163.81470000000002</v>
      </c>
      <c r="Z150" s="55">
        <f t="shared" si="2"/>
        <v>385.34475000000003</v>
      </c>
      <c r="AA150" s="55">
        <f t="shared" si="2"/>
        <v>19.50375</v>
      </c>
      <c r="AB150" s="55">
        <f t="shared" si="2"/>
        <v>0.1134</v>
      </c>
      <c r="AC150" s="55">
        <f t="shared" si="2"/>
        <v>3.6854999999999998</v>
      </c>
      <c r="AD150" s="55">
        <f t="shared" si="2"/>
        <v>1447.6822499999998</v>
      </c>
      <c r="AE150" s="55" t="str">
        <f t="shared" si="2"/>
        <v/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6">
      <c r="C151" t="s">
        <v>118</v>
      </c>
      <c r="D151">
        <v>2030</v>
      </c>
      <c r="E151">
        <v>0</v>
      </c>
      <c r="F151" s="55">
        <f t="shared" si="0"/>
        <v>54.108599999999996</v>
      </c>
      <c r="G151" s="55">
        <f t="shared" si="0"/>
        <v>40.184550000000002</v>
      </c>
      <c r="H151" s="55">
        <f t="shared" si="0"/>
        <v>1.10775</v>
      </c>
      <c r="I151" s="55">
        <f t="shared" si="0"/>
        <v>6.7200000000000006</v>
      </c>
      <c r="J151" s="55">
        <f t="shared" si="0"/>
        <v>106.26734999999999</v>
      </c>
      <c r="K151" s="55">
        <f t="shared" si="0"/>
        <v>355.38930000000005</v>
      </c>
      <c r="L151" s="55">
        <f t="shared" si="0"/>
        <v>2.8623000000000003</v>
      </c>
      <c r="M151" s="55">
        <f t="shared" si="0"/>
        <v>13.352850000000002</v>
      </c>
      <c r="N151" s="55">
        <f t="shared" si="0"/>
        <v>34.3371</v>
      </c>
      <c r="O151" s="55">
        <f t="shared" si="0"/>
        <v>26.68365</v>
      </c>
      <c r="P151" s="55">
        <f t="shared" si="1"/>
        <v>34.3812</v>
      </c>
      <c r="Q151" s="55" t="str">
        <f t="shared" si="1"/>
        <v/>
      </c>
      <c r="R151" s="55">
        <f t="shared" si="1"/>
        <v>258.43020000000001</v>
      </c>
      <c r="S151" s="55">
        <f t="shared" si="1"/>
        <v>3.6561000000000003</v>
      </c>
      <c r="T151" s="55">
        <f t="shared" si="1"/>
        <v>0.27930000000000005</v>
      </c>
      <c r="U151" s="55" t="str">
        <f t="shared" si="1"/>
        <v/>
      </c>
      <c r="V151" s="55" t="str">
        <f t="shared" si="1"/>
        <v/>
      </c>
      <c r="W151" s="55">
        <f t="shared" si="1"/>
        <v>81.033749999999998</v>
      </c>
      <c r="X151" s="55">
        <f t="shared" si="1"/>
        <v>3820.3420500000002</v>
      </c>
      <c r="Y151" s="55">
        <f t="shared" si="1"/>
        <v>40.980450000000005</v>
      </c>
      <c r="Z151" s="55">
        <f t="shared" si="2"/>
        <v>183.7122</v>
      </c>
      <c r="AA151" s="55">
        <f t="shared" si="2"/>
        <v>50.833649999999999</v>
      </c>
      <c r="AB151" s="55" t="str">
        <f t="shared" si="2"/>
        <v/>
      </c>
      <c r="AC151" s="55">
        <f t="shared" si="2"/>
        <v>0.51870000000000005</v>
      </c>
      <c r="AD151" s="55">
        <f t="shared" si="2"/>
        <v>1799.9373000000003</v>
      </c>
      <c r="AE151" s="55" t="str">
        <f t="shared" si="2"/>
        <v/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6">
      <c r="A152" s="25">
        <v>0.1</v>
      </c>
      <c r="C152" t="s">
        <v>110</v>
      </c>
      <c r="D152">
        <v>2050</v>
      </c>
      <c r="E152">
        <v>0</v>
      </c>
      <c r="F152" s="55" t="str">
        <f t="shared" ref="F152:O155" si="3">IF(SUMIFS(F$128:F$147,$D$128:$D$147,$D$132,$C$128:$C$147,$C152)=0,"",SUMIFS(F$128:F$147,$D$128:$D$147,$D$132,$C$128:$C$147,$C152)*(1+$A$152))</f>
        <v/>
      </c>
      <c r="G152" s="55" t="str">
        <f t="shared" si="3"/>
        <v/>
      </c>
      <c r="H152" s="55" t="str">
        <f t="shared" si="3"/>
        <v/>
      </c>
      <c r="I152" s="55">
        <f t="shared" si="3"/>
        <v>257.77620000000002</v>
      </c>
      <c r="J152" s="55">
        <f t="shared" si="3"/>
        <v>253.07480000000004</v>
      </c>
      <c r="K152" s="55" t="str">
        <f t="shared" si="3"/>
        <v/>
      </c>
      <c r="L152" s="55" t="str">
        <f t="shared" si="3"/>
        <v/>
      </c>
      <c r="M152" s="55">
        <f t="shared" si="3"/>
        <v>74.987000000000009</v>
      </c>
      <c r="N152" s="55" t="str">
        <f t="shared" si="3"/>
        <v/>
      </c>
      <c r="O152" s="55" t="str">
        <f t="shared" si="3"/>
        <v/>
      </c>
      <c r="P152" s="55" t="str">
        <f t="shared" ref="P152:Y155" si="4">IF(SUMIFS(P$128:P$147,$D$128:$D$147,$D$132,$C$128:$C$147,$C152)=0,"",SUMIFS(P$128:P$147,$D$128:$D$147,$D$132,$C$128:$C$147,$C152)*(1+$A$152))</f>
        <v/>
      </c>
      <c r="Q152" s="55" t="str">
        <f t="shared" si="4"/>
        <v/>
      </c>
      <c r="R152" s="55">
        <f t="shared" si="4"/>
        <v>2.5146000000000002</v>
      </c>
      <c r="S152" s="55" t="str">
        <f t="shared" si="4"/>
        <v/>
      </c>
      <c r="T152" s="55" t="str">
        <f t="shared" si="4"/>
        <v/>
      </c>
      <c r="U152" s="55" t="str">
        <f t="shared" si="4"/>
        <v/>
      </c>
      <c r="V152" s="55" t="str">
        <f t="shared" si="4"/>
        <v/>
      </c>
      <c r="W152" s="55" t="str">
        <f t="shared" si="4"/>
        <v/>
      </c>
      <c r="X152" s="55">
        <f t="shared" si="4"/>
        <v>51.774799999999999</v>
      </c>
      <c r="Y152" s="55">
        <f t="shared" si="4"/>
        <v>1897.6914000000002</v>
      </c>
      <c r="Z152" s="55">
        <f t="shared" ref="Z152:AE155" si="5">IF(SUMIFS(Z$128:Z$147,$D$128:$D$147,$D$132,$C$128:$C$147,$C152)=0,"",SUMIFS(Z$128:Z$147,$D$128:$D$147,$D$132,$C$128:$C$147,$C152)*(1+$A$152))</f>
        <v>2.0130000000000003</v>
      </c>
      <c r="AA152" s="55" t="str">
        <f t="shared" si="5"/>
        <v/>
      </c>
      <c r="AB152" s="55" t="str">
        <f t="shared" si="5"/>
        <v/>
      </c>
      <c r="AC152" s="55" t="str">
        <f t="shared" si="5"/>
        <v/>
      </c>
      <c r="AD152" s="55">
        <f t="shared" si="5"/>
        <v>312.83780000000007</v>
      </c>
      <c r="AE152" s="55" t="str">
        <f t="shared" si="5"/>
        <v/>
      </c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6">
      <c r="C153" t="s">
        <v>114</v>
      </c>
      <c r="D153">
        <v>2050</v>
      </c>
      <c r="E153">
        <v>0</v>
      </c>
      <c r="F153" s="55" t="str">
        <f t="shared" si="3"/>
        <v/>
      </c>
      <c r="G153" s="55" t="str">
        <f t="shared" si="3"/>
        <v/>
      </c>
      <c r="H153" s="55">
        <f t="shared" si="3"/>
        <v>235.15690000000001</v>
      </c>
      <c r="I153" s="55">
        <f t="shared" si="3"/>
        <v>518.08900000000006</v>
      </c>
      <c r="J153" s="55">
        <f t="shared" si="3"/>
        <v>1779.4458000000002</v>
      </c>
      <c r="K153" s="55" t="str">
        <f t="shared" si="3"/>
        <v/>
      </c>
      <c r="L153" s="55">
        <f t="shared" si="3"/>
        <v>294.02120000000002</v>
      </c>
      <c r="M153" s="55" t="str">
        <f t="shared" si="3"/>
        <v/>
      </c>
      <c r="N153" s="55" t="str">
        <f t="shared" si="3"/>
        <v/>
      </c>
      <c r="O153" s="55" t="str">
        <f t="shared" si="3"/>
        <v/>
      </c>
      <c r="P153" s="55">
        <f t="shared" si="4"/>
        <v>73.133500000000012</v>
      </c>
      <c r="Q153" s="55" t="str">
        <f t="shared" si="4"/>
        <v/>
      </c>
      <c r="R153" s="55" t="str">
        <f t="shared" si="4"/>
        <v/>
      </c>
      <c r="S153" s="55" t="str">
        <f t="shared" si="4"/>
        <v/>
      </c>
      <c r="T153" s="55" t="str">
        <f t="shared" si="4"/>
        <v/>
      </c>
      <c r="U153" s="55">
        <f t="shared" si="4"/>
        <v>16.767300000000002</v>
      </c>
      <c r="V153" s="55">
        <f t="shared" si="4"/>
        <v>45.355200000000004</v>
      </c>
      <c r="W153" s="55" t="str">
        <f t="shared" si="4"/>
        <v/>
      </c>
      <c r="X153" s="55" t="str">
        <f t="shared" si="4"/>
        <v/>
      </c>
      <c r="Y153" s="55">
        <f t="shared" si="4"/>
        <v>572.65779999999995</v>
      </c>
      <c r="Z153" s="55">
        <f t="shared" si="5"/>
        <v>202.8708</v>
      </c>
      <c r="AA153" s="55">
        <f t="shared" si="5"/>
        <v>263.10680000000002</v>
      </c>
      <c r="AB153" s="55">
        <f t="shared" si="5"/>
        <v>37.675000000000004</v>
      </c>
      <c r="AC153" s="55">
        <f t="shared" si="5"/>
        <v>26.681600000000003</v>
      </c>
      <c r="AD153" s="55" t="str">
        <f t="shared" si="5"/>
        <v/>
      </c>
      <c r="AE153" s="55">
        <f t="shared" si="5"/>
        <v>61.826600000000006</v>
      </c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6">
      <c r="C154" t="s">
        <v>115</v>
      </c>
      <c r="D154">
        <v>2050</v>
      </c>
      <c r="E154">
        <v>0</v>
      </c>
      <c r="F154" s="55">
        <f t="shared" si="3"/>
        <v>1.1440000000000001</v>
      </c>
      <c r="G154" s="55">
        <f t="shared" si="3"/>
        <v>49.970800000000004</v>
      </c>
      <c r="H154" s="55">
        <f t="shared" si="3"/>
        <v>7.3447000000000005</v>
      </c>
      <c r="I154" s="55">
        <f t="shared" si="3"/>
        <v>9.7603000000000009</v>
      </c>
      <c r="J154" s="55">
        <f t="shared" si="3"/>
        <v>360.63060000000002</v>
      </c>
      <c r="K154" s="55">
        <f t="shared" si="3"/>
        <v>191.01500000000001</v>
      </c>
      <c r="L154" s="55">
        <f t="shared" si="3"/>
        <v>0.25080000000000002</v>
      </c>
      <c r="M154" s="55">
        <f t="shared" si="3"/>
        <v>0.95810000000000006</v>
      </c>
      <c r="N154" s="55">
        <f t="shared" si="3"/>
        <v>0.57750000000000012</v>
      </c>
      <c r="O154" s="55">
        <f t="shared" si="3"/>
        <v>66.491700000000009</v>
      </c>
      <c r="P154" s="55">
        <f t="shared" si="4"/>
        <v>66.194700000000012</v>
      </c>
      <c r="Q154" s="55">
        <f t="shared" si="4"/>
        <v>5.6539999999999999</v>
      </c>
      <c r="R154" s="55">
        <f t="shared" si="4"/>
        <v>269.65290000000005</v>
      </c>
      <c r="S154" s="55" t="str">
        <f t="shared" si="4"/>
        <v/>
      </c>
      <c r="T154" s="55">
        <f t="shared" si="4"/>
        <v>3.3000000000000004E-3</v>
      </c>
      <c r="U154" s="55" t="str">
        <f t="shared" si="4"/>
        <v/>
      </c>
      <c r="V154" s="55" t="str">
        <f t="shared" si="4"/>
        <v/>
      </c>
      <c r="W154" s="55">
        <f t="shared" si="4"/>
        <v>2309.3895000000002</v>
      </c>
      <c r="X154" s="55">
        <f t="shared" si="4"/>
        <v>4374.7319000000007</v>
      </c>
      <c r="Y154" s="55">
        <f t="shared" si="4"/>
        <v>171.61540000000002</v>
      </c>
      <c r="Z154" s="55">
        <f t="shared" si="5"/>
        <v>403.69450000000006</v>
      </c>
      <c r="AA154" s="55">
        <f t="shared" si="5"/>
        <v>20.432500000000001</v>
      </c>
      <c r="AB154" s="55">
        <f t="shared" si="5"/>
        <v>0.1188</v>
      </c>
      <c r="AC154" s="55">
        <f t="shared" si="5"/>
        <v>3.8610000000000002</v>
      </c>
      <c r="AD154" s="55">
        <f t="shared" si="5"/>
        <v>1516.6195</v>
      </c>
      <c r="AE154" s="55" t="str">
        <f t="shared" si="5"/>
        <v/>
      </c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6">
      <c r="C155" s="49" t="s">
        <v>118</v>
      </c>
      <c r="D155" s="49">
        <v>2050</v>
      </c>
      <c r="E155" s="49">
        <v>0</v>
      </c>
      <c r="F155" s="56">
        <f t="shared" si="3"/>
        <v>56.685200000000002</v>
      </c>
      <c r="G155" s="56">
        <f t="shared" si="3"/>
        <v>42.098100000000002</v>
      </c>
      <c r="H155" s="56">
        <f t="shared" si="3"/>
        <v>1.1605000000000001</v>
      </c>
      <c r="I155" s="56">
        <f t="shared" si="3"/>
        <v>7.0400000000000009</v>
      </c>
      <c r="J155" s="56">
        <f t="shared" si="3"/>
        <v>111.32770000000001</v>
      </c>
      <c r="K155" s="56">
        <f t="shared" si="3"/>
        <v>372.31260000000003</v>
      </c>
      <c r="L155" s="56">
        <f t="shared" si="3"/>
        <v>2.9986000000000002</v>
      </c>
      <c r="M155" s="56">
        <f t="shared" si="3"/>
        <v>13.988700000000001</v>
      </c>
      <c r="N155" s="56">
        <f t="shared" si="3"/>
        <v>35.972200000000001</v>
      </c>
      <c r="O155" s="56">
        <f t="shared" si="3"/>
        <v>27.954300000000003</v>
      </c>
      <c r="P155" s="56">
        <f t="shared" si="4"/>
        <v>36.0184</v>
      </c>
      <c r="Q155" s="56" t="str">
        <f t="shared" si="4"/>
        <v/>
      </c>
      <c r="R155" s="56">
        <f t="shared" si="4"/>
        <v>270.7364</v>
      </c>
      <c r="S155" s="56">
        <f t="shared" si="4"/>
        <v>3.8302000000000005</v>
      </c>
      <c r="T155" s="56">
        <f t="shared" si="4"/>
        <v>0.29260000000000003</v>
      </c>
      <c r="U155" s="56" t="str">
        <f t="shared" si="4"/>
        <v/>
      </c>
      <c r="V155" s="56" t="str">
        <f t="shared" si="4"/>
        <v/>
      </c>
      <c r="W155" s="56">
        <f t="shared" si="4"/>
        <v>84.892499999999998</v>
      </c>
      <c r="X155" s="56">
        <f t="shared" si="4"/>
        <v>4002.2631000000001</v>
      </c>
      <c r="Y155" s="56">
        <f t="shared" si="4"/>
        <v>42.931900000000006</v>
      </c>
      <c r="Z155" s="56">
        <f t="shared" si="5"/>
        <v>192.46040000000002</v>
      </c>
      <c r="AA155" s="56">
        <f t="shared" si="5"/>
        <v>53.254300000000001</v>
      </c>
      <c r="AB155" s="56" t="str">
        <f t="shared" si="5"/>
        <v/>
      </c>
      <c r="AC155" s="56">
        <f t="shared" si="5"/>
        <v>0.54339999999999999</v>
      </c>
      <c r="AD155" s="56">
        <f t="shared" si="5"/>
        <v>1885.6486000000002</v>
      </c>
      <c r="AE155" s="56" t="str">
        <f t="shared" si="5"/>
        <v/>
      </c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6"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6"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6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7:46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7:46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7:46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7:46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7:46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7:46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7:46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7:46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7:46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7:46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7:46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7:46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7:46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7:46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7:46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7:46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7:46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7:46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7:46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7:46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7:46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7:46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7:46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7:46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7:46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7:46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7:46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7:46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7:46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7:46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7:46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7:46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7:46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7:46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7:46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7:46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7:46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7:46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7:46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7:46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7:46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7:46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7:46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7:46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7:46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7:46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7:46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7:46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7:46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7:46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7:46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7:46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7:46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7:46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7:46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7:46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7:46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7:46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7:46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7:46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7:46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7:46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7:46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7:46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7:46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7:46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7:46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7:46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7:46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7:46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7:46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7:46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7:46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7:46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7:46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7:46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7:46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7:46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7:46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7:46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7:46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7:46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7:46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7:46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7:46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7:46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7:46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J82"/>
  <sheetViews>
    <sheetView topLeftCell="A61" workbookViewId="0">
      <selection activeCell="A69" sqref="A69:XFD69"/>
    </sheetView>
  </sheetViews>
  <sheetFormatPr defaultRowHeight="14.4"/>
  <cols>
    <col min="2" max="2" width="14.5546875" bestFit="1" customWidth="1"/>
    <col min="3" max="3" width="11.33203125" bestFit="1" customWidth="1"/>
    <col min="4" max="4" width="11.33203125" customWidth="1"/>
    <col min="5" max="5" width="11.109375" bestFit="1" customWidth="1"/>
  </cols>
  <sheetData>
    <row r="1" spans="2:10">
      <c r="E1" s="43" t="s">
        <v>326</v>
      </c>
    </row>
    <row r="2" spans="2:10" ht="15" thickBot="1">
      <c r="B2" s="44" t="s">
        <v>327</v>
      </c>
      <c r="C2" s="44" t="s">
        <v>324</v>
      </c>
      <c r="D2" s="44" t="s">
        <v>346</v>
      </c>
      <c r="E2" s="44" t="s">
        <v>325</v>
      </c>
      <c r="F2" s="44" t="s">
        <v>120</v>
      </c>
      <c r="I2" s="2" t="s">
        <v>1</v>
      </c>
      <c r="J2" s="2" t="s">
        <v>166</v>
      </c>
    </row>
    <row r="3" spans="2:10">
      <c r="B3" t="s">
        <v>41</v>
      </c>
      <c r="C3" t="str">
        <f t="shared" ref="C3:C31" si="0">IF(J3="IN",I3,"")</f>
        <v/>
      </c>
      <c r="D3" t="str">
        <f>IF(J3="IN-A",I3,"")</f>
        <v/>
      </c>
      <c r="E3" t="str">
        <f t="shared" ref="E3:E31" si="1">IF(J3="OUT",I3,"")</f>
        <v>COHRSV</v>
      </c>
      <c r="I3" s="2" t="s">
        <v>45</v>
      </c>
      <c r="J3" s="2" t="s">
        <v>167</v>
      </c>
    </row>
    <row r="4" spans="2:10">
      <c r="B4" t="s">
        <v>46</v>
      </c>
      <c r="C4" t="str">
        <f t="shared" si="0"/>
        <v/>
      </c>
      <c r="D4" t="str">
        <f t="shared" ref="D4:D31" si="2">IF(J4="IN-A",I4,"")</f>
        <v/>
      </c>
      <c r="E4" t="str">
        <f t="shared" si="1"/>
        <v>COHRSV</v>
      </c>
      <c r="I4" s="2" t="s">
        <v>45</v>
      </c>
      <c r="J4" s="2" t="s">
        <v>167</v>
      </c>
    </row>
    <row r="5" spans="2:10">
      <c r="B5" t="s">
        <v>47</v>
      </c>
      <c r="E5" t="str">
        <f t="shared" si="1"/>
        <v>COHRSV</v>
      </c>
      <c r="I5" s="2" t="s">
        <v>45</v>
      </c>
      <c r="J5" s="2" t="s">
        <v>167</v>
      </c>
    </row>
    <row r="6" spans="2:10">
      <c r="B6" t="s">
        <v>48</v>
      </c>
      <c r="C6" t="str">
        <f t="shared" si="0"/>
        <v/>
      </c>
      <c r="D6" t="str">
        <f t="shared" si="2"/>
        <v/>
      </c>
      <c r="E6" t="str">
        <f t="shared" si="1"/>
        <v>COLRSV</v>
      </c>
      <c r="I6" s="2" t="s">
        <v>49</v>
      </c>
      <c r="J6" s="2" t="s">
        <v>167</v>
      </c>
    </row>
    <row r="7" spans="2:10">
      <c r="B7" t="s">
        <v>50</v>
      </c>
      <c r="C7" t="str">
        <f t="shared" si="0"/>
        <v/>
      </c>
      <c r="D7" t="str">
        <f t="shared" si="2"/>
        <v/>
      </c>
      <c r="E7" t="str">
        <f t="shared" si="1"/>
        <v>COLRSV</v>
      </c>
      <c r="I7" s="2" t="s">
        <v>49</v>
      </c>
      <c r="J7" s="2" t="s">
        <v>167</v>
      </c>
    </row>
    <row r="8" spans="2:10">
      <c r="B8" t="s">
        <v>51</v>
      </c>
      <c r="C8" t="str">
        <f t="shared" ref="C8" si="3">IF(J8="IN",I8,"")</f>
        <v/>
      </c>
      <c r="D8" t="str">
        <f t="shared" ref="D8" si="4">IF(J8="IN-A",I8,"")</f>
        <v/>
      </c>
      <c r="E8" t="str">
        <f t="shared" ref="E8" si="5">IF(J8="OUT",I8,"")</f>
        <v>COLRSV</v>
      </c>
      <c r="I8" s="2" t="s">
        <v>49</v>
      </c>
      <c r="J8" s="2" t="s">
        <v>167</v>
      </c>
    </row>
    <row r="9" spans="2:10">
      <c r="B9" t="s">
        <v>52</v>
      </c>
      <c r="C9" t="str">
        <f t="shared" si="0"/>
        <v/>
      </c>
      <c r="D9" t="str">
        <f t="shared" si="2"/>
        <v/>
      </c>
      <c r="E9" t="str">
        <f t="shared" si="1"/>
        <v>COOFRE</v>
      </c>
      <c r="I9" s="2" t="s">
        <v>53</v>
      </c>
      <c r="J9" s="2" t="s">
        <v>167</v>
      </c>
    </row>
    <row r="10" spans="2:10">
      <c r="B10" t="s">
        <v>54</v>
      </c>
      <c r="C10" t="str">
        <f t="shared" si="0"/>
        <v/>
      </c>
      <c r="D10" t="str">
        <f t="shared" si="2"/>
        <v/>
      </c>
      <c r="E10" t="str">
        <f t="shared" si="1"/>
        <v>GASRSV</v>
      </c>
      <c r="I10" s="2" t="s">
        <v>55</v>
      </c>
      <c r="J10" s="2" t="s">
        <v>167</v>
      </c>
    </row>
    <row r="11" spans="2:10">
      <c r="B11" t="s">
        <v>56</v>
      </c>
      <c r="C11" t="str">
        <f t="shared" si="0"/>
        <v/>
      </c>
      <c r="D11" t="str">
        <f t="shared" si="2"/>
        <v/>
      </c>
      <c r="E11" t="str">
        <f t="shared" si="1"/>
        <v>GASRSV</v>
      </c>
      <c r="I11" s="2" t="s">
        <v>55</v>
      </c>
      <c r="J11" s="2" t="s">
        <v>167</v>
      </c>
    </row>
    <row r="12" spans="2:10">
      <c r="B12" t="s">
        <v>57</v>
      </c>
      <c r="C12" t="str">
        <f t="shared" si="0"/>
        <v/>
      </c>
      <c r="D12" t="str">
        <f t="shared" si="2"/>
        <v/>
      </c>
      <c r="E12" t="str">
        <f t="shared" si="1"/>
        <v>GASRSV</v>
      </c>
      <c r="I12" s="2" t="s">
        <v>55</v>
      </c>
      <c r="J12" s="2" t="s">
        <v>167</v>
      </c>
    </row>
    <row r="13" spans="2:10">
      <c r="B13" t="s">
        <v>58</v>
      </c>
      <c r="C13" t="str">
        <f t="shared" si="0"/>
        <v/>
      </c>
      <c r="D13" t="str">
        <f t="shared" si="2"/>
        <v/>
      </c>
      <c r="E13" t="str">
        <f t="shared" si="1"/>
        <v>MALBAU</v>
      </c>
      <c r="I13" s="2" t="s">
        <v>59</v>
      </c>
      <c r="J13" s="2" t="s">
        <v>167</v>
      </c>
    </row>
    <row r="14" spans="2:10">
      <c r="B14" t="s">
        <v>60</v>
      </c>
      <c r="C14" t="str">
        <f t="shared" si="0"/>
        <v/>
      </c>
      <c r="D14" t="str">
        <f t="shared" si="2"/>
        <v/>
      </c>
      <c r="E14" t="str">
        <f t="shared" si="1"/>
        <v>MALSCR</v>
      </c>
      <c r="I14" s="2" t="s">
        <v>61</v>
      </c>
      <c r="J14" s="2" t="s">
        <v>167</v>
      </c>
    </row>
    <row r="15" spans="2:10">
      <c r="B15" t="s">
        <v>62</v>
      </c>
      <c r="C15" t="str">
        <f t="shared" si="0"/>
        <v/>
      </c>
      <c r="D15" t="str">
        <f t="shared" si="2"/>
        <v/>
      </c>
      <c r="E15" t="str">
        <f t="shared" si="1"/>
        <v>MCUORE</v>
      </c>
      <c r="I15" s="2" t="s">
        <v>63</v>
      </c>
      <c r="J15" s="2" t="s">
        <v>167</v>
      </c>
    </row>
    <row r="16" spans="2:10">
      <c r="B16" t="s">
        <v>64</v>
      </c>
      <c r="C16" t="str">
        <f t="shared" si="0"/>
        <v/>
      </c>
      <c r="D16" t="str">
        <f t="shared" si="2"/>
        <v/>
      </c>
      <c r="E16" t="str">
        <f t="shared" si="1"/>
        <v>MCUSCR</v>
      </c>
      <c r="I16" s="2" t="s">
        <v>65</v>
      </c>
      <c r="J16" s="2" t="s">
        <v>167</v>
      </c>
    </row>
    <row r="17" spans="2:10">
      <c r="B17" t="s">
        <v>66</v>
      </c>
      <c r="C17" t="str">
        <f t="shared" si="0"/>
        <v/>
      </c>
      <c r="D17" t="str">
        <f t="shared" si="2"/>
        <v/>
      </c>
      <c r="E17" t="str">
        <f t="shared" si="1"/>
        <v>MGHRYC</v>
      </c>
      <c r="I17" s="2" t="s">
        <v>67</v>
      </c>
      <c r="J17" s="2" t="s">
        <v>167</v>
      </c>
    </row>
    <row r="18" spans="2:10">
      <c r="B18" t="s">
        <v>79</v>
      </c>
      <c r="C18" t="str">
        <f t="shared" si="0"/>
        <v/>
      </c>
      <c r="D18" t="str">
        <f t="shared" si="2"/>
        <v/>
      </c>
      <c r="E18" t="str">
        <f t="shared" si="1"/>
        <v>MPPGYP</v>
      </c>
      <c r="I18" s="2" t="s">
        <v>80</v>
      </c>
      <c r="J18" s="2" t="s">
        <v>167</v>
      </c>
    </row>
    <row r="19" spans="2:10">
      <c r="B19" t="s">
        <v>81</v>
      </c>
      <c r="C19" t="str">
        <f t="shared" si="0"/>
        <v/>
      </c>
      <c r="D19" t="str">
        <f t="shared" si="2"/>
        <v/>
      </c>
      <c r="E19" t="str">
        <f t="shared" si="1"/>
        <v>MPPKAO</v>
      </c>
      <c r="I19" s="2" t="s">
        <v>82</v>
      </c>
      <c r="J19" s="2" t="s">
        <v>167</v>
      </c>
    </row>
    <row r="20" spans="2:10">
      <c r="B20" t="s">
        <v>83</v>
      </c>
      <c r="C20" t="str">
        <f t="shared" si="0"/>
        <v/>
      </c>
      <c r="D20" t="str">
        <f t="shared" si="2"/>
        <v/>
      </c>
      <c r="E20" t="str">
        <f t="shared" si="1"/>
        <v>MPPNOH</v>
      </c>
      <c r="I20" s="2" t="s">
        <v>84</v>
      </c>
      <c r="J20" s="2" t="s">
        <v>167</v>
      </c>
    </row>
    <row r="21" spans="2:10">
      <c r="B21" t="s">
        <v>85</v>
      </c>
      <c r="C21" t="str">
        <f t="shared" si="0"/>
        <v/>
      </c>
      <c r="D21" t="str">
        <f t="shared" si="2"/>
        <v/>
      </c>
      <c r="E21" t="str">
        <f t="shared" si="1"/>
        <v>MPPOXY</v>
      </c>
      <c r="I21" s="2" t="s">
        <v>86</v>
      </c>
      <c r="J21" s="2" t="s">
        <v>167</v>
      </c>
    </row>
    <row r="22" spans="2:10">
      <c r="B22" t="s">
        <v>87</v>
      </c>
      <c r="C22" t="str">
        <f t="shared" si="0"/>
        <v/>
      </c>
      <c r="D22" t="str">
        <f t="shared" si="2"/>
        <v/>
      </c>
      <c r="E22" t="str">
        <f t="shared" si="1"/>
        <v>MPPRYC</v>
      </c>
      <c r="I22" s="2" t="s">
        <v>88</v>
      </c>
      <c r="J22" s="2" t="s">
        <v>167</v>
      </c>
    </row>
    <row r="23" spans="2:10">
      <c r="B23" t="s">
        <v>89</v>
      </c>
      <c r="C23" t="str">
        <f t="shared" si="0"/>
        <v/>
      </c>
      <c r="D23" t="str">
        <f t="shared" si="2"/>
        <v/>
      </c>
      <c r="E23" t="str">
        <f t="shared" si="1"/>
        <v>MPPWOO</v>
      </c>
      <c r="I23" s="2" t="s">
        <v>90</v>
      </c>
      <c r="J23" s="2" t="s">
        <v>167</v>
      </c>
    </row>
    <row r="24" spans="2:10">
      <c r="B24" t="s">
        <v>91</v>
      </c>
      <c r="C24" t="str">
        <f t="shared" si="0"/>
        <v/>
      </c>
      <c r="D24" t="str">
        <f t="shared" si="2"/>
        <v/>
      </c>
      <c r="E24" t="str">
        <f t="shared" si="1"/>
        <v>OILRSV</v>
      </c>
      <c r="I24" s="2" t="s">
        <v>92</v>
      </c>
      <c r="J24" s="2" t="s">
        <v>167</v>
      </c>
    </row>
    <row r="25" spans="2:10">
      <c r="B25" t="s">
        <v>93</v>
      </c>
      <c r="C25" t="str">
        <f t="shared" ref="C25" si="6">IF(J25="IN",I25,"")</f>
        <v/>
      </c>
      <c r="D25" t="str">
        <f t="shared" ref="D25" si="7">IF(J25="IN-A",I25,"")</f>
        <v/>
      </c>
      <c r="E25" t="str">
        <f t="shared" ref="E25" si="8">IF(J25="OUT",I25,"")</f>
        <v>OILRSV</v>
      </c>
      <c r="I25" s="2" t="s">
        <v>92</v>
      </c>
      <c r="J25" s="2" t="s">
        <v>167</v>
      </c>
    </row>
    <row r="26" spans="2:10">
      <c r="B26" t="s">
        <v>94</v>
      </c>
      <c r="C26" t="str">
        <f t="shared" si="0"/>
        <v/>
      </c>
      <c r="D26" t="str">
        <f t="shared" si="2"/>
        <v/>
      </c>
      <c r="E26" t="str">
        <f t="shared" si="1"/>
        <v>OILRSV</v>
      </c>
      <c r="I26" s="2" t="s">
        <v>92</v>
      </c>
      <c r="J26" s="2" t="s">
        <v>167</v>
      </c>
    </row>
    <row r="27" spans="2:10">
      <c r="B27" t="s">
        <v>95</v>
      </c>
      <c r="C27" t="str">
        <f t="shared" si="0"/>
        <v/>
      </c>
      <c r="D27" t="str">
        <f t="shared" si="2"/>
        <v/>
      </c>
      <c r="E27" t="str">
        <f t="shared" si="1"/>
        <v>OILRSV</v>
      </c>
      <c r="I27" s="2" t="s">
        <v>92</v>
      </c>
      <c r="J27" s="2" t="s">
        <v>167</v>
      </c>
    </row>
    <row r="28" spans="2:10">
      <c r="B28" t="s">
        <v>96</v>
      </c>
      <c r="C28" t="str">
        <f t="shared" si="0"/>
        <v/>
      </c>
      <c r="D28" t="str">
        <f t="shared" si="2"/>
        <v/>
      </c>
      <c r="E28" t="str">
        <f t="shared" si="1"/>
        <v>RENGEO</v>
      </c>
      <c r="I28" s="2" t="s">
        <v>97</v>
      </c>
      <c r="J28" s="2" t="s">
        <v>167</v>
      </c>
    </row>
    <row r="29" spans="2:10">
      <c r="B29" t="s">
        <v>98</v>
      </c>
      <c r="C29" t="str">
        <f t="shared" si="0"/>
        <v/>
      </c>
      <c r="D29" t="str">
        <f t="shared" si="2"/>
        <v/>
      </c>
      <c r="E29" t="str">
        <f t="shared" si="1"/>
        <v>RENHYD</v>
      </c>
      <c r="I29" s="2" t="s">
        <v>99</v>
      </c>
      <c r="J29" s="2" t="s">
        <v>167</v>
      </c>
    </row>
    <row r="30" spans="2:10">
      <c r="B30" t="s">
        <v>100</v>
      </c>
      <c r="C30" t="str">
        <f t="shared" si="0"/>
        <v/>
      </c>
      <c r="D30" t="str">
        <f t="shared" si="2"/>
        <v/>
      </c>
      <c r="E30" t="str">
        <f t="shared" si="1"/>
        <v>RENSOL</v>
      </c>
      <c r="I30" s="2" t="s">
        <v>101</v>
      </c>
      <c r="J30" s="2" t="s">
        <v>167</v>
      </c>
    </row>
    <row r="31" spans="2:10">
      <c r="B31" t="s">
        <v>102</v>
      </c>
      <c r="C31" t="str">
        <f t="shared" si="0"/>
        <v/>
      </c>
      <c r="D31" t="str">
        <f t="shared" si="2"/>
        <v/>
      </c>
      <c r="E31" t="str">
        <f t="shared" si="1"/>
        <v>RENWIN</v>
      </c>
      <c r="I31" s="2" t="s">
        <v>103</v>
      </c>
      <c r="J31" s="2" t="s">
        <v>167</v>
      </c>
    </row>
    <row r="32" spans="2:10">
      <c r="B32" t="s">
        <v>155</v>
      </c>
      <c r="C32" t="str">
        <f t="shared" ref="C32:C47" si="9">IF(J32="IN",I32,"")</f>
        <v>BIOGAS</v>
      </c>
      <c r="D32" t="str">
        <f t="shared" ref="D32:D68" si="10">IF(J32="IN-A",I32,"")</f>
        <v/>
      </c>
      <c r="E32" t="str">
        <f t="shared" ref="E32:E47" si="11">IF(J32="OUT",I32,"")</f>
        <v/>
      </c>
      <c r="F32">
        <f>IF(B32&lt;&gt;B31,1,"")</f>
        <v>1</v>
      </c>
      <c r="I32" s="2" t="s">
        <v>121</v>
      </c>
      <c r="J32" s="2" t="s">
        <v>168</v>
      </c>
    </row>
    <row r="33" spans="2:10">
      <c r="B33" t="s">
        <v>155</v>
      </c>
      <c r="C33" t="str">
        <f t="shared" si="9"/>
        <v>BIOLIQ</v>
      </c>
      <c r="D33" t="str">
        <f t="shared" si="10"/>
        <v/>
      </c>
      <c r="E33" t="str">
        <f t="shared" si="11"/>
        <v/>
      </c>
      <c r="F33" t="str">
        <f t="shared" ref="F33:F68" si="12">IF(B33&lt;&gt;B32,1,"")</f>
        <v/>
      </c>
      <c r="I33" s="2" t="s">
        <v>122</v>
      </c>
      <c r="J33" s="2" t="s">
        <v>168</v>
      </c>
    </row>
    <row r="34" spans="2:10">
      <c r="B34" t="s">
        <v>155</v>
      </c>
      <c r="C34" t="str">
        <f t="shared" si="9"/>
        <v>BIOMUN</v>
      </c>
      <c r="D34" t="str">
        <f t="shared" si="10"/>
        <v/>
      </c>
      <c r="E34" t="str">
        <f t="shared" si="11"/>
        <v/>
      </c>
      <c r="F34" t="str">
        <f t="shared" si="12"/>
        <v/>
      </c>
      <c r="I34" s="2" t="s">
        <v>123</v>
      </c>
      <c r="J34" s="2" t="s">
        <v>168</v>
      </c>
    </row>
    <row r="35" spans="2:10">
      <c r="B35" t="s">
        <v>155</v>
      </c>
      <c r="C35" t="str">
        <f t="shared" si="9"/>
        <v>BIOSLU</v>
      </c>
      <c r="D35" t="str">
        <f t="shared" si="10"/>
        <v/>
      </c>
      <c r="E35" t="str">
        <f t="shared" si="11"/>
        <v/>
      </c>
      <c r="F35" t="str">
        <f t="shared" si="12"/>
        <v/>
      </c>
      <c r="I35" s="2" t="s">
        <v>124</v>
      </c>
      <c r="J35" s="2" t="s">
        <v>168</v>
      </c>
    </row>
    <row r="36" spans="2:10">
      <c r="B36" t="s">
        <v>155</v>
      </c>
      <c r="C36" t="str">
        <f t="shared" si="9"/>
        <v>BIOWOO</v>
      </c>
      <c r="D36" t="str">
        <f t="shared" si="10"/>
        <v/>
      </c>
      <c r="E36" t="str">
        <f t="shared" si="11"/>
        <v/>
      </c>
      <c r="F36" t="str">
        <f t="shared" si="12"/>
        <v/>
      </c>
      <c r="I36" s="2" t="s">
        <v>125</v>
      </c>
      <c r="J36" s="2" t="s">
        <v>168</v>
      </c>
    </row>
    <row r="37" spans="2:10">
      <c r="B37" t="s">
        <v>155</v>
      </c>
      <c r="C37" t="str">
        <f t="shared" si="9"/>
        <v/>
      </c>
      <c r="D37" t="str">
        <f t="shared" si="10"/>
        <v/>
      </c>
      <c r="E37" t="str">
        <f t="shared" si="11"/>
        <v>SUPBIO</v>
      </c>
      <c r="F37" t="str">
        <f t="shared" si="12"/>
        <v/>
      </c>
      <c r="I37" s="2" t="s">
        <v>152</v>
      </c>
      <c r="J37" s="2" t="s">
        <v>167</v>
      </c>
    </row>
    <row r="38" spans="2:10">
      <c r="B38" t="s">
        <v>156</v>
      </c>
      <c r="C38" t="str">
        <f t="shared" si="9"/>
        <v>COABRO</v>
      </c>
      <c r="D38" t="str">
        <f t="shared" si="10"/>
        <v/>
      </c>
      <c r="E38" t="str">
        <f t="shared" si="11"/>
        <v/>
      </c>
      <c r="F38">
        <f t="shared" si="12"/>
        <v>1</v>
      </c>
      <c r="I38" s="2" t="s">
        <v>126</v>
      </c>
      <c r="J38" s="2" t="s">
        <v>168</v>
      </c>
    </row>
    <row r="39" spans="2:10">
      <c r="B39" t="s">
        <v>156</v>
      </c>
      <c r="C39" t="str">
        <f t="shared" si="9"/>
        <v>COACOK</v>
      </c>
      <c r="D39" t="str">
        <f t="shared" si="10"/>
        <v/>
      </c>
      <c r="E39" t="str">
        <f t="shared" si="11"/>
        <v/>
      </c>
      <c r="F39" t="str">
        <f t="shared" si="12"/>
        <v/>
      </c>
      <c r="I39" s="2" t="s">
        <v>127</v>
      </c>
      <c r="J39" s="2" t="s">
        <v>168</v>
      </c>
    </row>
    <row r="40" spans="2:10">
      <c r="B40" t="s">
        <v>156</v>
      </c>
      <c r="C40" t="str">
        <f t="shared" si="9"/>
        <v>COAHAR</v>
      </c>
      <c r="D40" t="str">
        <f t="shared" si="10"/>
        <v/>
      </c>
      <c r="E40" t="str">
        <f t="shared" si="11"/>
        <v/>
      </c>
      <c r="F40" t="str">
        <f t="shared" si="12"/>
        <v/>
      </c>
      <c r="I40" s="2" t="s">
        <v>128</v>
      </c>
      <c r="J40" s="2" t="s">
        <v>168</v>
      </c>
    </row>
    <row r="41" spans="2:10">
      <c r="B41" t="s">
        <v>156</v>
      </c>
      <c r="C41" t="str">
        <f t="shared" si="9"/>
        <v>COALIG</v>
      </c>
      <c r="D41" t="str">
        <f t="shared" si="10"/>
        <v/>
      </c>
      <c r="E41" t="str">
        <f t="shared" si="11"/>
        <v/>
      </c>
      <c r="F41" t="str">
        <f t="shared" si="12"/>
        <v/>
      </c>
      <c r="I41" s="2" t="s">
        <v>129</v>
      </c>
      <c r="J41" s="2" t="s">
        <v>168</v>
      </c>
    </row>
    <row r="42" spans="2:10">
      <c r="B42" t="s">
        <v>156</v>
      </c>
      <c r="C42" t="str">
        <f t="shared" si="9"/>
        <v>GASBFG</v>
      </c>
      <c r="D42" t="str">
        <f t="shared" si="10"/>
        <v/>
      </c>
      <c r="E42" t="str">
        <f t="shared" si="11"/>
        <v/>
      </c>
      <c r="F42" t="str">
        <f t="shared" si="12"/>
        <v/>
      </c>
      <c r="I42" s="2" t="s">
        <v>130</v>
      </c>
      <c r="J42" s="2" t="s">
        <v>168</v>
      </c>
    </row>
    <row r="43" spans="2:10">
      <c r="B43" t="s">
        <v>156</v>
      </c>
      <c r="C43" t="str">
        <f t="shared" si="9"/>
        <v>GASCOG</v>
      </c>
      <c r="D43" t="str">
        <f t="shared" si="10"/>
        <v/>
      </c>
      <c r="E43" t="str">
        <f t="shared" si="11"/>
        <v/>
      </c>
      <c r="F43" t="str">
        <f t="shared" si="12"/>
        <v/>
      </c>
      <c r="I43" s="2" t="s">
        <v>131</v>
      </c>
      <c r="J43" s="2" t="s">
        <v>168</v>
      </c>
    </row>
    <row r="44" spans="2:10">
      <c r="B44" t="s">
        <v>156</v>
      </c>
      <c r="C44" t="str">
        <f t="shared" si="9"/>
        <v/>
      </c>
      <c r="D44" t="str">
        <f t="shared" si="10"/>
        <v/>
      </c>
      <c r="E44" t="str">
        <f t="shared" si="11"/>
        <v>SUPCOA</v>
      </c>
      <c r="F44" t="str">
        <f t="shared" si="12"/>
        <v/>
      </c>
      <c r="I44" s="2" t="s">
        <v>111</v>
      </c>
      <c r="J44" s="2" t="s">
        <v>167</v>
      </c>
    </row>
    <row r="45" spans="2:10">
      <c r="B45" t="s">
        <v>157</v>
      </c>
      <c r="C45" t="str">
        <f t="shared" si="9"/>
        <v>OILCRD</v>
      </c>
      <c r="D45" t="str">
        <f t="shared" si="10"/>
        <v/>
      </c>
      <c r="E45" t="str">
        <f t="shared" si="11"/>
        <v/>
      </c>
      <c r="F45">
        <f t="shared" si="12"/>
        <v>1</v>
      </c>
      <c r="I45" s="2" t="s">
        <v>135</v>
      </c>
      <c r="J45" s="2" t="s">
        <v>168</v>
      </c>
    </row>
    <row r="46" spans="2:10">
      <c r="B46" t="s">
        <v>157</v>
      </c>
      <c r="C46" t="str">
        <f t="shared" si="9"/>
        <v>OILRSV</v>
      </c>
      <c r="D46" t="str">
        <f t="shared" si="10"/>
        <v/>
      </c>
      <c r="E46" t="str">
        <f t="shared" si="11"/>
        <v/>
      </c>
      <c r="F46" t="str">
        <f t="shared" si="12"/>
        <v/>
      </c>
      <c r="I46" s="2" t="s">
        <v>92</v>
      </c>
      <c r="J46" s="2" t="s">
        <v>168</v>
      </c>
    </row>
    <row r="47" spans="2:10">
      <c r="B47" t="s">
        <v>157</v>
      </c>
      <c r="C47" t="str">
        <f t="shared" si="9"/>
        <v/>
      </c>
      <c r="D47" t="str">
        <f t="shared" si="10"/>
        <v/>
      </c>
      <c r="E47" t="str">
        <f t="shared" si="11"/>
        <v>SUPCRD</v>
      </c>
      <c r="F47" t="str">
        <f t="shared" si="12"/>
        <v/>
      </c>
      <c r="I47" s="2" t="s">
        <v>116</v>
      </c>
      <c r="J47" s="2" t="s">
        <v>167</v>
      </c>
    </row>
    <row r="48" spans="2:10">
      <c r="B48" t="s">
        <v>158</v>
      </c>
      <c r="C48" t="str">
        <f t="shared" ref="C48:C68" si="13">IF(J48="IN",I48,"")</f>
        <v>ELCHIGG</v>
      </c>
      <c r="D48" t="str">
        <f t="shared" si="10"/>
        <v/>
      </c>
      <c r="E48" t="str">
        <f t="shared" ref="E48:E68" si="14">IF(J48="OUT",I48,"")</f>
        <v/>
      </c>
      <c r="F48">
        <f t="shared" si="12"/>
        <v>1</v>
      </c>
      <c r="I48" s="2" t="s">
        <v>159</v>
      </c>
      <c r="J48" s="2" t="s">
        <v>168</v>
      </c>
    </row>
    <row r="49" spans="2:10">
      <c r="B49" t="s">
        <v>158</v>
      </c>
      <c r="C49" t="str">
        <f t="shared" si="13"/>
        <v>ELCMED</v>
      </c>
      <c r="D49" t="str">
        <f t="shared" si="10"/>
        <v/>
      </c>
      <c r="E49" t="str">
        <f t="shared" si="14"/>
        <v/>
      </c>
      <c r="F49" t="str">
        <f t="shared" si="12"/>
        <v/>
      </c>
      <c r="I49" s="2" t="s">
        <v>160</v>
      </c>
      <c r="J49" s="2" t="s">
        <v>168</v>
      </c>
    </row>
    <row r="50" spans="2:10">
      <c r="B50" t="s">
        <v>158</v>
      </c>
      <c r="C50" t="str">
        <f t="shared" si="13"/>
        <v/>
      </c>
      <c r="D50" t="str">
        <f t="shared" si="10"/>
        <v/>
      </c>
      <c r="E50" t="str">
        <f t="shared" si="14"/>
        <v>SUPELC</v>
      </c>
      <c r="F50" t="str">
        <f t="shared" si="12"/>
        <v/>
      </c>
      <c r="I50" s="2" t="s">
        <v>106</v>
      </c>
      <c r="J50" s="2" t="s">
        <v>167</v>
      </c>
    </row>
    <row r="51" spans="2:10">
      <c r="B51" t="s">
        <v>161</v>
      </c>
      <c r="C51" t="str">
        <f t="shared" si="13"/>
        <v>GASGWG</v>
      </c>
      <c r="D51" t="str">
        <f t="shared" si="10"/>
        <v/>
      </c>
      <c r="E51" t="str">
        <f t="shared" si="14"/>
        <v/>
      </c>
      <c r="F51">
        <f t="shared" si="12"/>
        <v>1</v>
      </c>
      <c r="I51" s="2" t="s">
        <v>132</v>
      </c>
      <c r="J51" s="2" t="s">
        <v>168</v>
      </c>
    </row>
    <row r="52" spans="2:10">
      <c r="B52" t="s">
        <v>161</v>
      </c>
      <c r="C52" t="str">
        <f t="shared" si="13"/>
        <v>GASNAT</v>
      </c>
      <c r="D52" t="str">
        <f t="shared" si="10"/>
        <v/>
      </c>
      <c r="E52" t="str">
        <f t="shared" si="14"/>
        <v/>
      </c>
      <c r="F52" t="str">
        <f t="shared" si="12"/>
        <v/>
      </c>
      <c r="I52" s="2" t="s">
        <v>133</v>
      </c>
      <c r="J52" s="2" t="s">
        <v>168</v>
      </c>
    </row>
    <row r="53" spans="2:10">
      <c r="B53" t="s">
        <v>161</v>
      </c>
      <c r="C53" t="str">
        <f t="shared" si="13"/>
        <v>GASRSV</v>
      </c>
      <c r="D53" t="str">
        <f t="shared" si="10"/>
        <v/>
      </c>
      <c r="E53" t="str">
        <f t="shared" si="14"/>
        <v/>
      </c>
      <c r="F53" t="str">
        <f t="shared" si="12"/>
        <v/>
      </c>
      <c r="I53" s="2" t="s">
        <v>55</v>
      </c>
      <c r="J53" s="2" t="s">
        <v>168</v>
      </c>
    </row>
    <row r="54" spans="2:10">
      <c r="B54" t="s">
        <v>161</v>
      </c>
      <c r="C54" t="str">
        <f t="shared" ref="C54" si="15">IF(J54="IN",I54,"")</f>
        <v>GASP2G</v>
      </c>
      <c r="D54" t="str">
        <f t="shared" ref="D54" si="16">IF(J54="IN-A",I54,"")</f>
        <v/>
      </c>
      <c r="E54" t="str">
        <f t="shared" ref="E54" si="17">IF(J54="OUT",I54,"")</f>
        <v/>
      </c>
      <c r="F54" t="str">
        <f t="shared" ref="F54" si="18">IF(B54&lt;&gt;B53,1,"")</f>
        <v/>
      </c>
      <c r="I54" s="2" t="s">
        <v>627</v>
      </c>
      <c r="J54" s="2" t="s">
        <v>168</v>
      </c>
    </row>
    <row r="55" spans="2:10">
      <c r="B55" t="s">
        <v>161</v>
      </c>
      <c r="C55" t="str">
        <f t="shared" si="13"/>
        <v/>
      </c>
      <c r="D55" t="str">
        <f t="shared" si="10"/>
        <v/>
      </c>
      <c r="E55" t="str">
        <f t="shared" si="14"/>
        <v>SUPGAS</v>
      </c>
      <c r="F55" t="str">
        <f>IF(B55&lt;&gt;B53,1,"")</f>
        <v/>
      </c>
      <c r="I55" s="2" t="s">
        <v>107</v>
      </c>
      <c r="J55" s="2" t="s">
        <v>167</v>
      </c>
    </row>
    <row r="56" spans="2:10">
      <c r="B56" t="s">
        <v>162</v>
      </c>
      <c r="C56" t="str">
        <f t="shared" si="13"/>
        <v>HETHTH</v>
      </c>
      <c r="D56" t="str">
        <f t="shared" si="10"/>
        <v/>
      </c>
      <c r="E56" t="str">
        <f t="shared" si="14"/>
        <v/>
      </c>
      <c r="F56">
        <f t="shared" si="12"/>
        <v>1</v>
      </c>
      <c r="I56" s="2" t="s">
        <v>134</v>
      </c>
      <c r="J56" s="2" t="s">
        <v>168</v>
      </c>
    </row>
    <row r="57" spans="2:10">
      <c r="B57" t="s">
        <v>162</v>
      </c>
      <c r="C57" t="str">
        <f t="shared" si="13"/>
        <v/>
      </c>
      <c r="D57" t="str">
        <f t="shared" si="10"/>
        <v/>
      </c>
      <c r="E57" t="str">
        <f t="shared" si="14"/>
        <v>SUPHTH</v>
      </c>
      <c r="F57" t="str">
        <f t="shared" si="12"/>
        <v/>
      </c>
      <c r="I57" s="2" t="s">
        <v>112</v>
      </c>
      <c r="J57" s="2" t="s">
        <v>167</v>
      </c>
    </row>
    <row r="58" spans="2:10">
      <c r="B58" t="s">
        <v>163</v>
      </c>
      <c r="C58" t="str">
        <f t="shared" si="13"/>
        <v>OILLPG</v>
      </c>
      <c r="D58" t="str">
        <f t="shared" si="10"/>
        <v/>
      </c>
      <c r="E58" t="str">
        <f t="shared" si="14"/>
        <v/>
      </c>
      <c r="F58">
        <f t="shared" si="12"/>
        <v>1</v>
      </c>
      <c r="I58" s="2" t="s">
        <v>140</v>
      </c>
      <c r="J58" s="2" t="s">
        <v>168</v>
      </c>
    </row>
    <row r="59" spans="2:10">
      <c r="B59" t="s">
        <v>163</v>
      </c>
      <c r="C59" t="str">
        <f t="shared" si="13"/>
        <v>OILRFG</v>
      </c>
      <c r="D59" t="str">
        <f t="shared" si="10"/>
        <v/>
      </c>
      <c r="E59" t="str">
        <f t="shared" si="14"/>
        <v/>
      </c>
      <c r="F59" t="str">
        <f t="shared" si="12"/>
        <v/>
      </c>
      <c r="I59" s="2" t="s">
        <v>144</v>
      </c>
      <c r="J59" s="2" t="s">
        <v>168</v>
      </c>
    </row>
    <row r="60" spans="2:10">
      <c r="B60" t="s">
        <v>163</v>
      </c>
      <c r="C60" t="str">
        <f t="shared" si="13"/>
        <v/>
      </c>
      <c r="D60" t="str">
        <f t="shared" si="10"/>
        <v/>
      </c>
      <c r="E60" t="str">
        <f t="shared" si="14"/>
        <v>SUPRPG</v>
      </c>
      <c r="F60" t="str">
        <f t="shared" si="12"/>
        <v/>
      </c>
      <c r="I60" s="2" t="s">
        <v>117</v>
      </c>
      <c r="J60" s="2" t="s">
        <v>167</v>
      </c>
    </row>
    <row r="61" spans="2:10">
      <c r="B61" t="s">
        <v>164</v>
      </c>
      <c r="C61" t="str">
        <f t="shared" si="13"/>
        <v>OILDST</v>
      </c>
      <c r="D61" t="str">
        <f t="shared" si="10"/>
        <v/>
      </c>
      <c r="E61" t="str">
        <f t="shared" si="14"/>
        <v/>
      </c>
      <c r="F61">
        <f t="shared" si="12"/>
        <v>1</v>
      </c>
      <c r="I61" s="2" t="s">
        <v>136</v>
      </c>
      <c r="J61" s="2" t="s">
        <v>168</v>
      </c>
    </row>
    <row r="62" spans="2:10">
      <c r="B62" t="s">
        <v>164</v>
      </c>
      <c r="C62" t="str">
        <f t="shared" si="13"/>
        <v>OILGSL</v>
      </c>
      <c r="D62" t="str">
        <f t="shared" si="10"/>
        <v/>
      </c>
      <c r="E62" t="str">
        <f t="shared" si="14"/>
        <v/>
      </c>
      <c r="F62" t="str">
        <f t="shared" si="12"/>
        <v/>
      </c>
      <c r="I62" s="2" t="s">
        <v>137</v>
      </c>
      <c r="J62" s="2" t="s">
        <v>168</v>
      </c>
    </row>
    <row r="63" spans="2:10">
      <c r="B63" t="s">
        <v>164</v>
      </c>
      <c r="C63" t="str">
        <f t="shared" si="13"/>
        <v>OILHFO</v>
      </c>
      <c r="D63" t="str">
        <f t="shared" si="10"/>
        <v/>
      </c>
      <c r="E63" t="str">
        <f t="shared" si="14"/>
        <v/>
      </c>
      <c r="F63" t="str">
        <f t="shared" si="12"/>
        <v/>
      </c>
      <c r="I63" s="2" t="s">
        <v>138</v>
      </c>
      <c r="J63" s="2" t="s">
        <v>168</v>
      </c>
    </row>
    <row r="64" spans="2:10">
      <c r="B64" t="s">
        <v>164</v>
      </c>
      <c r="C64" t="str">
        <f t="shared" si="13"/>
        <v>OILKER</v>
      </c>
      <c r="D64" t="str">
        <f t="shared" si="10"/>
        <v/>
      </c>
      <c r="E64" t="str">
        <f t="shared" si="14"/>
        <v/>
      </c>
      <c r="F64" t="str">
        <f t="shared" si="12"/>
        <v/>
      </c>
      <c r="I64" s="2" t="s">
        <v>139</v>
      </c>
      <c r="J64" s="2" t="s">
        <v>168</v>
      </c>
    </row>
    <row r="65" spans="1:10">
      <c r="B65" t="s">
        <v>164</v>
      </c>
      <c r="C65" t="str">
        <f t="shared" si="13"/>
        <v>OILNAP</v>
      </c>
      <c r="D65" t="str">
        <f t="shared" si="10"/>
        <v/>
      </c>
      <c r="E65" t="str">
        <f t="shared" si="14"/>
        <v/>
      </c>
      <c r="F65" t="str">
        <f t="shared" si="12"/>
        <v/>
      </c>
      <c r="I65" s="2" t="s">
        <v>141</v>
      </c>
      <c r="J65" s="2" t="s">
        <v>168</v>
      </c>
    </row>
    <row r="66" spans="1:10">
      <c r="B66" t="s">
        <v>164</v>
      </c>
      <c r="C66" t="str">
        <f t="shared" si="13"/>
        <v>OILNEU</v>
      </c>
      <c r="D66" t="str">
        <f t="shared" si="10"/>
        <v/>
      </c>
      <c r="E66" t="str">
        <f t="shared" si="14"/>
        <v/>
      </c>
      <c r="F66" t="str">
        <f t="shared" si="12"/>
        <v/>
      </c>
      <c r="I66" s="2" t="s">
        <v>142</v>
      </c>
      <c r="J66" s="2" t="s">
        <v>168</v>
      </c>
    </row>
    <row r="67" spans="1:10">
      <c r="B67" t="s">
        <v>164</v>
      </c>
      <c r="C67" t="str">
        <f t="shared" si="13"/>
        <v>OILOTH</v>
      </c>
      <c r="D67" t="str">
        <f t="shared" si="10"/>
        <v/>
      </c>
      <c r="E67" t="str">
        <f t="shared" si="14"/>
        <v/>
      </c>
      <c r="F67" t="str">
        <f t="shared" si="12"/>
        <v/>
      </c>
      <c r="I67" s="2" t="s">
        <v>143</v>
      </c>
      <c r="J67" s="2" t="s">
        <v>168</v>
      </c>
    </row>
    <row r="68" spans="1:10">
      <c r="B68" t="s">
        <v>164</v>
      </c>
      <c r="C68" t="str">
        <f t="shared" si="13"/>
        <v/>
      </c>
      <c r="D68" t="str">
        <f t="shared" si="10"/>
        <v/>
      </c>
      <c r="E68" t="str">
        <f t="shared" si="14"/>
        <v>SUPRPP</v>
      </c>
      <c r="F68" t="str">
        <f t="shared" si="12"/>
        <v/>
      </c>
      <c r="I68" s="2" t="s">
        <v>113</v>
      </c>
      <c r="J68" s="2" t="s">
        <v>167</v>
      </c>
    </row>
    <row r="69" spans="1:10">
      <c r="I69" s="2"/>
      <c r="J69" s="2"/>
    </row>
    <row r="70" spans="1:10">
      <c r="A70" t="s">
        <v>344</v>
      </c>
      <c r="B70" s="58" t="s">
        <v>654</v>
      </c>
      <c r="C70" s="58"/>
      <c r="D70" s="58"/>
      <c r="E70" s="58" t="s">
        <v>657</v>
      </c>
    </row>
    <row r="71" spans="1:10">
      <c r="A71" t="s">
        <v>344</v>
      </c>
      <c r="B71" s="58" t="s">
        <v>658</v>
      </c>
      <c r="C71" s="58"/>
      <c r="D71" s="58"/>
      <c r="E71" s="58" t="s">
        <v>662</v>
      </c>
    </row>
    <row r="72" spans="1:10">
      <c r="A72" t="s">
        <v>344</v>
      </c>
      <c r="B72" s="58" t="s">
        <v>660</v>
      </c>
      <c r="C72" s="58"/>
      <c r="D72" s="58"/>
      <c r="E72" s="58" t="s">
        <v>663</v>
      </c>
    </row>
    <row r="73" spans="1:10">
      <c r="A73" s="61" t="s">
        <v>344</v>
      </c>
      <c r="B73" s="61" t="s">
        <v>69</v>
      </c>
      <c r="C73" s="61" t="str">
        <f>IF(J73="IN",I73,"")</f>
        <v/>
      </c>
      <c r="D73" s="61" t="str">
        <f>IF(J73="IN-A",I73,"")</f>
        <v/>
      </c>
      <c r="E73" s="61" t="str">
        <f>IF(J73="OUT",I73,"")</f>
        <v>MISORE</v>
      </c>
      <c r="F73" s="61"/>
      <c r="G73" s="61"/>
      <c r="H73" s="61"/>
      <c r="I73" s="69" t="s">
        <v>70</v>
      </c>
      <c r="J73" s="69" t="s">
        <v>167</v>
      </c>
    </row>
    <row r="74" spans="1:10">
      <c r="A74" s="61" t="s">
        <v>344</v>
      </c>
      <c r="B74" s="61" t="s">
        <v>71</v>
      </c>
      <c r="C74" s="61" t="str">
        <f>IF(J74="IN",I74,"")</f>
        <v/>
      </c>
      <c r="D74" s="61" t="str">
        <f>IF(J74="IN-A",I74,"")</f>
        <v/>
      </c>
      <c r="E74" s="61" t="str">
        <f>IF(J74="OUT",I74,"")</f>
        <v>MISOXY</v>
      </c>
      <c r="F74" s="61"/>
      <c r="G74" s="61"/>
      <c r="H74" s="61"/>
      <c r="I74" s="69" t="s">
        <v>72</v>
      </c>
      <c r="J74" s="69" t="s">
        <v>167</v>
      </c>
    </row>
    <row r="75" spans="1:10">
      <c r="A75" s="61" t="s">
        <v>344</v>
      </c>
      <c r="B75" s="61" t="s">
        <v>73</v>
      </c>
      <c r="C75" s="61" t="str">
        <f>IF(J75="IN",I75,"")</f>
        <v/>
      </c>
      <c r="D75" s="61" t="str">
        <f>IF(J75="IN-A",I75,"")</f>
        <v/>
      </c>
      <c r="E75" s="61" t="str">
        <f>IF(J75="OUT",I75,"")</f>
        <v>MISQLI</v>
      </c>
      <c r="F75" s="61"/>
      <c r="G75" s="61"/>
      <c r="H75" s="61"/>
      <c r="I75" s="69" t="s">
        <v>74</v>
      </c>
      <c r="J75" s="69" t="s">
        <v>167</v>
      </c>
    </row>
    <row r="76" spans="1:10">
      <c r="A76" s="61" t="s">
        <v>344</v>
      </c>
      <c r="B76" s="61" t="s">
        <v>75</v>
      </c>
      <c r="C76" s="61" t="str">
        <f>IF(J76="IN",I76,"")</f>
        <v/>
      </c>
      <c r="D76" s="61" t="str">
        <f>IF(J76="IN-A",I76,"")</f>
        <v/>
      </c>
      <c r="E76" s="61" t="str">
        <f>IF(J76="OUT",I76,"")</f>
        <v>MISSCR</v>
      </c>
      <c r="F76" s="61"/>
      <c r="G76" s="61"/>
      <c r="H76" s="61"/>
      <c r="I76" s="69" t="s">
        <v>76</v>
      </c>
      <c r="J76" s="69" t="s">
        <v>167</v>
      </c>
    </row>
    <row r="77" spans="1:10">
      <c r="A77" s="61" t="s">
        <v>344</v>
      </c>
      <c r="B77" s="61" t="s">
        <v>77</v>
      </c>
      <c r="C77" s="61" t="str">
        <f>IF(J77="IN",I77,"")</f>
        <v/>
      </c>
      <c r="D77" s="61" t="str">
        <f>IF(J77="IN-A",I77,"")</f>
        <v/>
      </c>
      <c r="E77" s="61" t="str">
        <f>IF(J77="OUT",I77,"")</f>
        <v>MLMSTN</v>
      </c>
      <c r="F77" s="61"/>
      <c r="G77" s="61"/>
      <c r="H77" s="61"/>
      <c r="I77" s="69" t="s">
        <v>78</v>
      </c>
      <c r="J77" s="69" t="s">
        <v>167</v>
      </c>
    </row>
    <row r="80" spans="1:10">
      <c r="D80" t="s">
        <v>420</v>
      </c>
    </row>
    <row r="81" spans="2:7">
      <c r="B81" t="s">
        <v>327</v>
      </c>
      <c r="C81" t="s">
        <v>324</v>
      </c>
      <c r="D81" t="s">
        <v>325</v>
      </c>
      <c r="E81">
        <v>2010</v>
      </c>
      <c r="F81" t="s">
        <v>32</v>
      </c>
      <c r="G81">
        <v>0</v>
      </c>
    </row>
    <row r="82" spans="2:7">
      <c r="B82" t="s">
        <v>418</v>
      </c>
      <c r="C82" t="s">
        <v>134</v>
      </c>
      <c r="D82" t="s">
        <v>151</v>
      </c>
      <c r="E82">
        <v>0</v>
      </c>
      <c r="F82">
        <v>7</v>
      </c>
      <c r="G82">
        <v>5</v>
      </c>
    </row>
  </sheetData>
  <sortState xmlns:xlrd2="http://schemas.microsoft.com/office/spreadsheetml/2017/richdata2" ref="B3:H185">
    <sortCondition ref="B3:B185"/>
    <sortCondition ref="H3:H1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70"/>
  <sheetViews>
    <sheetView topLeftCell="A53" workbookViewId="0">
      <selection activeCell="T62" sqref="T62:T69"/>
    </sheetView>
  </sheetViews>
  <sheetFormatPr defaultColWidth="9.109375" defaultRowHeight="14.4"/>
  <cols>
    <col min="2" max="2" width="11.109375" bestFit="1" customWidth="1"/>
    <col min="3" max="3" width="11.6640625" bestFit="1" customWidth="1"/>
    <col min="4" max="4" width="12" bestFit="1" customWidth="1"/>
    <col min="5" max="5" width="12.109375" bestFit="1" customWidth="1"/>
    <col min="6" max="6" width="11.44140625" bestFit="1" customWidth="1"/>
    <col min="7" max="7" width="9.5546875" bestFit="1" customWidth="1"/>
    <col min="8" max="25" width="7.5546875" bestFit="1" customWidth="1"/>
    <col min="26" max="26" width="3.109375" bestFit="1" customWidth="1"/>
    <col min="27" max="31" width="4.5546875" bestFit="1" customWidth="1"/>
  </cols>
  <sheetData>
    <row r="1" spans="1:31" ht="25.8">
      <c r="A1" s="15" t="s">
        <v>421</v>
      </c>
      <c r="B1" s="16"/>
      <c r="C1" s="16"/>
    </row>
    <row r="3" spans="1:31">
      <c r="D3" s="43" t="s">
        <v>422</v>
      </c>
    </row>
    <row r="4" spans="1:31" ht="15" thickBot="1">
      <c r="B4" s="44" t="s">
        <v>325</v>
      </c>
      <c r="C4" s="44" t="s">
        <v>327</v>
      </c>
      <c r="D4" s="44" t="s">
        <v>324</v>
      </c>
      <c r="E4" s="44">
        <v>2010</v>
      </c>
      <c r="F4" s="44" t="str">
        <f>'Copied Pivots'!C$15</f>
        <v>AL</v>
      </c>
      <c r="G4" s="44" t="str">
        <f>'Copied Pivots'!D$15</f>
        <v>AT</v>
      </c>
      <c r="H4" s="44" t="str">
        <f>'Copied Pivots'!E$15</f>
        <v>BE</v>
      </c>
      <c r="I4" s="44" t="str">
        <f>'Copied Pivots'!F$15</f>
        <v>BG</v>
      </c>
      <c r="J4" s="44" t="str">
        <f>'Copied Pivots'!G$15</f>
        <v>CY</v>
      </c>
      <c r="K4" s="44" t="str">
        <f>'Copied Pivots'!H$15</f>
        <v>CZ</v>
      </c>
      <c r="L4" s="44" t="str">
        <f>'Copied Pivots'!I$15</f>
        <v>DE</v>
      </c>
      <c r="M4" s="44" t="str">
        <f>'Copied Pivots'!J$15</f>
        <v>DK</v>
      </c>
      <c r="N4" s="44" t="str">
        <f>'Copied Pivots'!K$15</f>
        <v>EE</v>
      </c>
      <c r="O4" s="44" t="str">
        <f>'Copied Pivots'!L$15</f>
        <v>EL</v>
      </c>
      <c r="P4" s="44" t="str">
        <f>'Copied Pivots'!M$15</f>
        <v>ES</v>
      </c>
      <c r="Q4" s="44" t="str">
        <f>'Copied Pivots'!N$15</f>
        <v>FR</v>
      </c>
      <c r="R4" s="44" t="str">
        <f>'Copied Pivots'!O$15</f>
        <v>HR</v>
      </c>
      <c r="S4" s="44" t="str">
        <f>'Copied Pivots'!P$15</f>
        <v>HU</v>
      </c>
      <c r="T4" s="44" t="str">
        <f>'Copied Pivots'!Q$15</f>
        <v>IT</v>
      </c>
      <c r="U4" s="44" t="str">
        <f>'Copied Pivots'!R$15</f>
        <v>LT</v>
      </c>
      <c r="V4" s="44" t="str">
        <f>'Copied Pivots'!S$15</f>
        <v>MK</v>
      </c>
      <c r="W4" s="44" t="str">
        <f>'Copied Pivots'!T$15</f>
        <v>NL</v>
      </c>
      <c r="X4" s="44" t="str">
        <f>'Copied Pivots'!U$15</f>
        <v>NO</v>
      </c>
      <c r="Y4" s="44" t="str">
        <f>'Copied Pivots'!V$15</f>
        <v>PL</v>
      </c>
      <c r="Z4" s="44" t="str">
        <f>'Copied Pivots'!W$15</f>
        <v>PT</v>
      </c>
      <c r="AA4" s="44" t="str">
        <f>'Copied Pivots'!X$15</f>
        <v>RO</v>
      </c>
      <c r="AB4" s="44" t="str">
        <f>'Copied Pivots'!Y$15</f>
        <v>RS</v>
      </c>
      <c r="AC4" s="44" t="str">
        <f>'Copied Pivots'!Z$15</f>
        <v>SI</v>
      </c>
      <c r="AD4" s="44" t="str">
        <f>'Copied Pivots'!AA$15</f>
        <v>SK</v>
      </c>
      <c r="AE4" s="44" t="str">
        <f>'Copied Pivots'!AB$15</f>
        <v>UK</v>
      </c>
    </row>
    <row r="5" spans="1:31">
      <c r="C5" t="str">
        <f>C6</f>
        <v>SPRICOH100</v>
      </c>
      <c r="D5" s="1" t="s">
        <v>45</v>
      </c>
      <c r="E5" s="17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C6" t="s">
        <v>110</v>
      </c>
      <c r="D6" s="1" t="s">
        <v>111</v>
      </c>
      <c r="E6" s="17">
        <f>AVERAGE(F6:AE6)</f>
        <v>1.9809122166402193E-3</v>
      </c>
      <c r="F6" s="1" t="str">
        <f>IF(IFERROR(SUMIF('Copied Pivots'!$A$17:$A$38,$D6,'Copied Pivots'!C$17:C$38)/SUMPRODUCT(('Copied Pivots'!$C$3:$AL$3='Copied Pivots'!C$15)*('Copied Pivots'!$B$5:$B$11='Copied Pivots'!$B$6)*'Copied Pivots'!$C$5:$AL$11),"")=0,"",IFERROR(SUMIF('Copied Pivots'!$A$17:$A$38,$D6,'Copied Pivots'!C$17:C$38)/SUMPRODUCT(('Copied Pivots'!$C$3:$AL$3='Copied Pivots'!C$15)*('Copied Pivots'!$B$5:$B$11='Copied Pivots'!$B$6)*'Copied Pivots'!$C$5:$AL$11),""))</f>
        <v/>
      </c>
      <c r="G6" s="1" t="str">
        <f>IF(IFERROR(SUMIF('Copied Pivots'!$A$17:$A$38,$D6,'Copied Pivots'!D$17:D$38)/SUMPRODUCT(('Copied Pivots'!$C$3:$AL$3='Copied Pivots'!D$15)*('Copied Pivots'!$B$5:$B$11='Copied Pivots'!$B$6)*'Copied Pivots'!$C$5:$AL$11),"")=0,"",IFERROR(SUMIF('Copied Pivots'!$A$17:$A$38,$D6,'Copied Pivots'!D$17:D$38)/SUMPRODUCT(('Copied Pivots'!$C$3:$AL$3='Copied Pivots'!D$15)*('Copied Pivots'!$B$5:$B$11='Copied Pivots'!$B$6)*'Copied Pivots'!$C$5:$AL$11),""))</f>
        <v/>
      </c>
      <c r="H6" s="1" t="str">
        <f>IF(IFERROR(SUMIF('Copied Pivots'!$A$17:$A$38,$D6,'Copied Pivots'!E$17:E$38)/SUMPRODUCT(('Copied Pivots'!$C$3:$AL$3='Copied Pivots'!E$15)*('Copied Pivots'!$B$5:$B$11='Copied Pivots'!$B$6)*'Copied Pivots'!$C$5:$AL$11),"")=0,"",IFERROR(SUMIF('Copied Pivots'!$A$17:$A$38,$D6,'Copied Pivots'!E$17:E$38)/SUMPRODUCT(('Copied Pivots'!$C$3:$AL$3='Copied Pivots'!E$15)*('Copied Pivots'!$B$5:$B$11='Copied Pivots'!$B$6)*'Copied Pivots'!$C$5:$AL$11),""))</f>
        <v/>
      </c>
      <c r="I6" s="1">
        <f>IF(IFERROR(SUMIF('Copied Pivots'!$A$17:$A$38,$D6,'Copied Pivots'!F$17:F$38)/SUMPRODUCT(('Copied Pivots'!$C$3:$AL$3='Copied Pivots'!F$15)*('Copied Pivots'!$B$5:$B$11='Copied Pivots'!$B$6)*'Copied Pivots'!$C$5:$AL$11),"")=0,"",IFERROR(SUMIF('Copied Pivots'!$A$17:$A$38,$D6,'Copied Pivots'!F$17:F$38)/SUMPRODUCT(('Copied Pivots'!$C$3:$AL$3='Copied Pivots'!F$15)*('Copied Pivots'!$B$5:$B$11='Copied Pivots'!$B$6)*'Copied Pivots'!$C$5:$AL$11),""))</f>
        <v>2.4032594205891739E-4</v>
      </c>
      <c r="J6" s="1" t="str">
        <f>IF(IFERROR(SUMIF('Copied Pivots'!$A$17:$A$38,$D6,'Copied Pivots'!G$17:G$38)/SUMPRODUCT(('Copied Pivots'!$C$3:$AL$3='Copied Pivots'!G$15)*('Copied Pivots'!$B$5:$B$11='Copied Pivots'!$B$6)*'Copied Pivots'!$C$5:$AL$11),"")=0,"",IFERROR(SUMIF('Copied Pivots'!$A$17:$A$38,$D6,'Copied Pivots'!G$17:G$38)/SUMPRODUCT(('Copied Pivots'!$C$3:$AL$3='Copied Pivots'!G$15)*('Copied Pivots'!$B$5:$B$11='Copied Pivots'!$B$6)*'Copied Pivots'!$C$5:$AL$11),""))</f>
        <v/>
      </c>
      <c r="K6" s="1">
        <f>IF(IFERROR(SUMIF('Copied Pivots'!$A$17:$A$38,$D6,'Copied Pivots'!H$17:H$38)/SUMPRODUCT(('Copied Pivots'!$C$3:$AL$3='Copied Pivots'!H$15)*('Copied Pivots'!$B$5:$B$11='Copied Pivots'!$B$6)*'Copied Pivots'!$C$5:$AL$11),"")=0,"",IFERROR(SUMIF('Copied Pivots'!$A$17:$A$38,$D6,'Copied Pivots'!H$17:H$38)/SUMPRODUCT(('Copied Pivots'!$C$3:$AL$3='Copied Pivots'!H$15)*('Copied Pivots'!$B$5:$B$11='Copied Pivots'!$B$6)*'Copied Pivots'!$C$5:$AL$11),""))</f>
        <v>1.3616555471547621E-2</v>
      </c>
      <c r="L6" s="1">
        <f>IF(IFERROR(SUMIF('Copied Pivots'!$A$17:$A$38,$D6,'Copied Pivots'!I$17:I$38)/SUMPRODUCT(('Copied Pivots'!$C$3:$AL$3='Copied Pivots'!I$15)*('Copied Pivots'!$B$5:$B$11='Copied Pivots'!$B$6)*'Copied Pivots'!$C$5:$AL$11),"")=0,"",IFERROR(SUMIF('Copied Pivots'!$A$17:$A$38,$D6,'Copied Pivots'!I$17:I$38)/SUMPRODUCT(('Copied Pivots'!$C$3:$AL$3='Copied Pivots'!I$15)*('Copied Pivots'!$B$5:$B$11='Copied Pivots'!$B$6)*'Copied Pivots'!$C$5:$AL$11),""))</f>
        <v>9.9395474977407157E-5</v>
      </c>
      <c r="M6" s="1" t="str">
        <f>IF(IFERROR(SUMIF('Copied Pivots'!$A$17:$A$38,$D6,'Copied Pivots'!J$17:J$38)/SUMPRODUCT(('Copied Pivots'!$C$3:$AL$3='Copied Pivots'!J$15)*('Copied Pivots'!$B$5:$B$11='Copied Pivots'!$B$6)*'Copied Pivots'!$C$5:$AL$11),"")=0,"",IFERROR(SUMIF('Copied Pivots'!$A$17:$A$38,$D6,'Copied Pivots'!J$17:J$38)/SUMPRODUCT(('Copied Pivots'!$C$3:$AL$3='Copied Pivots'!J$15)*('Copied Pivots'!$B$5:$B$11='Copied Pivots'!$B$6)*'Copied Pivots'!$C$5:$AL$11),""))</f>
        <v/>
      </c>
      <c r="N6" s="1">
        <f>IF(IFERROR(SUMIF('Copied Pivots'!$A$17:$A$38,$D6,'Copied Pivots'!K$17:K$38)/SUMPRODUCT(('Copied Pivots'!$C$3:$AL$3='Copied Pivots'!K$15)*('Copied Pivots'!$B$5:$B$11='Copied Pivots'!$B$6)*'Copied Pivots'!$C$5:$AL$11),"")=0,"",IFERROR(SUMIF('Copied Pivots'!$A$17:$A$38,$D6,'Copied Pivots'!K$17:K$38)/SUMPRODUCT(('Copied Pivots'!$C$3:$AL$3='Copied Pivots'!K$15)*('Copied Pivots'!$B$5:$B$11='Copied Pivots'!$B$6)*'Copied Pivots'!$C$5:$AL$11),""))</f>
        <v>1.1405001092979271E-3</v>
      </c>
      <c r="O6" s="1" t="str">
        <f>IF(IFERROR(SUMIF('Copied Pivots'!$A$17:$A$38,$D6,'Copied Pivots'!L$17:L$38)/SUMPRODUCT(('Copied Pivots'!$C$3:$AL$3='Copied Pivots'!L$15)*('Copied Pivots'!$B$5:$B$11='Copied Pivots'!$B$6)*'Copied Pivots'!$C$5:$AL$11),"")=0,"",IFERROR(SUMIF('Copied Pivots'!$A$17:$A$38,$D6,'Copied Pivots'!L$17:L$38)/SUMPRODUCT(('Copied Pivots'!$C$3:$AL$3='Copied Pivots'!L$15)*('Copied Pivots'!$B$5:$B$11='Copied Pivots'!$B$6)*'Copied Pivots'!$C$5:$AL$11),""))</f>
        <v/>
      </c>
      <c r="P6" s="1" t="str">
        <f>IF(IFERROR(SUMIF('Copied Pivots'!$A$17:$A$38,$D6,'Copied Pivots'!M$17:M$38)/SUMPRODUCT(('Copied Pivots'!$C$3:$AL$3='Copied Pivots'!M$15)*('Copied Pivots'!$B$5:$B$11='Copied Pivots'!$B$6)*'Copied Pivots'!$C$5:$AL$11),"")=0,"",IFERROR(SUMIF('Copied Pivots'!$A$17:$A$38,$D6,'Copied Pivots'!M$17:M$38)/SUMPRODUCT(('Copied Pivots'!$C$3:$AL$3='Copied Pivots'!M$15)*('Copied Pivots'!$B$5:$B$11='Copied Pivots'!$B$6)*'Copied Pivots'!$C$5:$AL$11),""))</f>
        <v/>
      </c>
      <c r="Q6" s="1" t="str">
        <f>IF(IFERROR(SUMIF('Copied Pivots'!$A$17:$A$38,$D6,'Copied Pivots'!N$17:N$38)/SUMPRODUCT(('Copied Pivots'!$C$3:$AL$3='Copied Pivots'!N$15)*('Copied Pivots'!$B$5:$B$11='Copied Pivots'!$B$6)*'Copied Pivots'!$C$5:$AL$11),"")=0,"",IFERROR(SUMIF('Copied Pivots'!$A$17:$A$38,$D6,'Copied Pivots'!N$17:N$38)/SUMPRODUCT(('Copied Pivots'!$C$3:$AL$3='Copied Pivots'!N$15)*('Copied Pivots'!$B$5:$B$11='Copied Pivots'!$B$6)*'Copied Pivots'!$C$5:$AL$11),""))</f>
        <v/>
      </c>
      <c r="R6" s="1" t="str">
        <f>IF(IFERROR(SUMIF('Copied Pivots'!$A$17:$A$38,$D6,'Copied Pivots'!O$17:O$38)/SUMPRODUCT(('Copied Pivots'!$C$3:$AL$3='Copied Pivots'!O$15)*('Copied Pivots'!$B$5:$B$11='Copied Pivots'!$B$6)*'Copied Pivots'!$C$5:$AL$11),"")=0,"",IFERROR(SUMIF('Copied Pivots'!$A$17:$A$38,$D6,'Copied Pivots'!O$17:O$38)/SUMPRODUCT(('Copied Pivots'!$C$3:$AL$3='Copied Pivots'!O$15)*('Copied Pivots'!$B$5:$B$11='Copied Pivots'!$B$6)*'Copied Pivots'!$C$5:$AL$11),""))</f>
        <v/>
      </c>
      <c r="S6" s="1">
        <f>IF(IFERROR(SUMIF('Copied Pivots'!$A$17:$A$38,$D6,'Copied Pivots'!P$17:P$38)/SUMPRODUCT(('Copied Pivots'!$C$3:$AL$3='Copied Pivots'!P$15)*('Copied Pivots'!$B$5:$B$11='Copied Pivots'!$B$6)*'Copied Pivots'!$C$5:$AL$11),"")=0,"",IFERROR(SUMIF('Copied Pivots'!$A$17:$A$38,$D6,'Copied Pivots'!P$17:P$38)/SUMPRODUCT(('Copied Pivots'!$C$3:$AL$3='Copied Pivots'!P$15)*('Copied Pivots'!$B$5:$B$11='Copied Pivots'!$B$6)*'Copied Pivots'!$C$5:$AL$11),""))</f>
        <v>9.8198858904399028E-4</v>
      </c>
      <c r="T6" s="1" t="str">
        <f>IF(IFERROR(SUMIF('Copied Pivots'!$A$17:$A$38,$D6,'Copied Pivots'!Q$17:Q$38)/SUMPRODUCT(('Copied Pivots'!$C$3:$AL$3='Copied Pivots'!Q$15)*('Copied Pivots'!$B$5:$B$11='Copied Pivots'!$B$6)*'Copied Pivots'!$C$5:$AL$11),"")=0,"",IFERROR(SUMIF('Copied Pivots'!$A$17:$A$38,$D6,'Copied Pivots'!Q$17:Q$38)/SUMPRODUCT(('Copied Pivots'!$C$3:$AL$3='Copied Pivots'!Q$15)*('Copied Pivots'!$B$5:$B$11='Copied Pivots'!$B$6)*'Copied Pivots'!$C$5:$AL$11),""))</f>
        <v/>
      </c>
      <c r="U6" s="1" t="str">
        <f>IF(IFERROR(SUMIF('Copied Pivots'!$A$17:$A$38,$D6,'Copied Pivots'!R$17:R$38)/SUMPRODUCT(('Copied Pivots'!$C$3:$AL$3='Copied Pivots'!R$15)*('Copied Pivots'!$B$5:$B$11='Copied Pivots'!$B$6)*'Copied Pivots'!$C$5:$AL$11),"")=0,"",IFERROR(SUMIF('Copied Pivots'!$A$17:$A$38,$D6,'Copied Pivots'!R$17:R$38)/SUMPRODUCT(('Copied Pivots'!$C$3:$AL$3='Copied Pivots'!R$15)*('Copied Pivots'!$B$5:$B$11='Copied Pivots'!$B$6)*'Copied Pivots'!$C$5:$AL$11),""))</f>
        <v/>
      </c>
      <c r="V6" s="1" t="str">
        <f>IF(IFERROR(SUMIF('Copied Pivots'!$A$17:$A$38,$D6,'Copied Pivots'!S$17:S$38)/SUMPRODUCT(('Copied Pivots'!$C$3:$AL$3='Copied Pivots'!S$15)*('Copied Pivots'!$B$5:$B$11='Copied Pivots'!$B$6)*'Copied Pivots'!$C$5:$AL$11),"")=0,"",IFERROR(SUMIF('Copied Pivots'!$A$17:$A$38,$D6,'Copied Pivots'!S$17:S$38)/SUMPRODUCT(('Copied Pivots'!$C$3:$AL$3='Copied Pivots'!S$15)*('Copied Pivots'!$B$5:$B$11='Copied Pivots'!$B$6)*'Copied Pivots'!$C$5:$AL$11),""))</f>
        <v/>
      </c>
      <c r="W6" s="1" t="str">
        <f>IF(IFERROR(SUMIF('Copied Pivots'!$A$17:$A$38,$D6,'Copied Pivots'!T$17:T$38)/SUMPRODUCT(('Copied Pivots'!$C$3:$AL$3='Copied Pivots'!T$15)*('Copied Pivots'!$B$5:$B$11='Copied Pivots'!$B$6)*'Copied Pivots'!$C$5:$AL$11),"")=0,"",IFERROR(SUMIF('Copied Pivots'!$A$17:$A$38,$D6,'Copied Pivots'!T$17:T$38)/SUMPRODUCT(('Copied Pivots'!$C$3:$AL$3='Copied Pivots'!T$15)*('Copied Pivots'!$B$5:$B$11='Copied Pivots'!$B$6)*'Copied Pivots'!$C$5:$AL$11),""))</f>
        <v/>
      </c>
      <c r="X6" s="1" t="str">
        <f>IF(IFERROR(SUMIF('Copied Pivots'!$A$17:$A$38,$D6,'Copied Pivots'!U$17:U$38)/SUMPRODUCT(('Copied Pivots'!$C$3:$AL$3='Copied Pivots'!U$15)*('Copied Pivots'!$B$5:$B$11='Copied Pivots'!$B$6)*'Copied Pivots'!$C$5:$AL$11),"")=0,"",IFERROR(SUMIF('Copied Pivots'!$A$17:$A$38,$D6,'Copied Pivots'!U$17:U$38)/SUMPRODUCT(('Copied Pivots'!$C$3:$AL$3='Copied Pivots'!U$15)*('Copied Pivots'!$B$5:$B$11='Copied Pivots'!$B$6)*'Copied Pivots'!$C$5:$AL$11),""))</f>
        <v/>
      </c>
      <c r="Y6" s="1">
        <f>IF(IFERROR(SUMIF('Copied Pivots'!$A$17:$A$38,$D6,'Copied Pivots'!V$17:V$38)/SUMPRODUCT(('Copied Pivots'!$C$3:$AL$3='Copied Pivots'!V$15)*('Copied Pivots'!$B$5:$B$11='Copied Pivots'!$B$6)*'Copied Pivots'!$C$5:$AL$11),"")=0,"",IFERROR(SUMIF('Copied Pivots'!$A$17:$A$38,$D6,'Copied Pivots'!V$17:V$38)/SUMPRODUCT(('Copied Pivots'!$C$3:$AL$3='Copied Pivots'!V$15)*('Copied Pivots'!$B$5:$B$11='Copied Pivots'!$B$6)*'Copied Pivots'!$C$5:$AL$11),""))</f>
        <v>6.1360272456853818E-4</v>
      </c>
      <c r="Z6" s="1" t="str">
        <f>IF(IFERROR(SUMIF('Copied Pivots'!$A$17:$A$38,$D6,'Copied Pivots'!W$17:W$38)/SUMPRODUCT(('Copied Pivots'!$C$3:$AL$3='Copied Pivots'!W$15)*('Copied Pivots'!$B$5:$B$11='Copied Pivots'!$B$6)*'Copied Pivots'!$C$5:$AL$11),"")=0,"",IFERROR(SUMIF('Copied Pivots'!$A$17:$A$38,$D6,'Copied Pivots'!W$17:W$38)/SUMPRODUCT(('Copied Pivots'!$C$3:$AL$3='Copied Pivots'!W$15)*('Copied Pivots'!$B$5:$B$11='Copied Pivots'!$B$6)*'Copied Pivots'!$C$5:$AL$11),""))</f>
        <v/>
      </c>
      <c r="AA6" s="1">
        <f>IF(IFERROR(SUMIF('Copied Pivots'!$A$17:$A$38,$D6,'Copied Pivots'!X$17:X$38)/SUMPRODUCT(('Copied Pivots'!$C$3:$AL$3='Copied Pivots'!X$15)*('Copied Pivots'!$B$5:$B$11='Copied Pivots'!$B$6)*'Copied Pivots'!$C$5:$AL$11),"")=0,"",IFERROR(SUMIF('Copied Pivots'!$A$17:$A$38,$D6,'Copied Pivots'!X$17:X$38)/SUMPRODUCT(('Copied Pivots'!$C$3:$AL$3='Copied Pivots'!X$15)*('Copied Pivots'!$B$5:$B$11='Copied Pivots'!$B$6)*'Copied Pivots'!$C$5:$AL$11),""))</f>
        <v>1.9184506770792437E-4</v>
      </c>
      <c r="AB6" s="1" t="str">
        <f>IF(IFERROR(SUMIF('Copied Pivots'!$A$17:$A$38,$D6,'Copied Pivots'!Y$17:Y$38)/SUMPRODUCT(('Copied Pivots'!$C$3:$AL$3='Copied Pivots'!Y$15)*('Copied Pivots'!$B$5:$B$11='Copied Pivots'!$B$6)*'Copied Pivots'!$C$5:$AL$11),"")=0,"",IFERROR(SUMIF('Copied Pivots'!$A$17:$A$38,$D6,'Copied Pivots'!Y$17:Y$38)/SUMPRODUCT(('Copied Pivots'!$C$3:$AL$3='Copied Pivots'!Y$15)*('Copied Pivots'!$B$5:$B$11='Copied Pivots'!$B$6)*'Copied Pivots'!$C$5:$AL$11),""))</f>
        <v/>
      </c>
      <c r="AC6" s="1" t="str">
        <f>IF(IFERROR(SUMIF('Copied Pivots'!$A$17:$A$38,$D6,'Copied Pivots'!Z$17:Z$38)/SUMPRODUCT(('Copied Pivots'!$C$3:$AL$3='Copied Pivots'!Z$15)*('Copied Pivots'!$B$5:$B$11='Copied Pivots'!$B$6)*'Copied Pivots'!$C$5:$AL$11),"")=0,"",IFERROR(SUMIF('Copied Pivots'!$A$17:$A$38,$D6,'Copied Pivots'!Z$17:Z$38)/SUMPRODUCT(('Copied Pivots'!$C$3:$AL$3='Copied Pivots'!Z$15)*('Copied Pivots'!$B$5:$B$11='Copied Pivots'!$B$6)*'Copied Pivots'!$C$5:$AL$11),""))</f>
        <v/>
      </c>
      <c r="AD6" s="1">
        <f>IF(IFERROR(SUMIF('Copied Pivots'!$A$17:$A$38,$D6,'Copied Pivots'!AA$17:AA$38)/SUMPRODUCT(('Copied Pivots'!$C$3:$AL$3='Copied Pivots'!AA$15)*('Copied Pivots'!$B$5:$B$11='Copied Pivots'!$B$6)*'Copied Pivots'!$C$5:$AL$11),"")=0,"",IFERROR(SUMIF('Copied Pivots'!$A$17:$A$38,$D6,'Copied Pivots'!AA$17:AA$38)/SUMPRODUCT(('Copied Pivots'!$C$3:$AL$3='Copied Pivots'!AA$15)*('Copied Pivots'!$B$5:$B$11='Copied Pivots'!$B$6)*'Copied Pivots'!$C$5:$AL$11),""))</f>
        <v>7.128309572301425E-4</v>
      </c>
      <c r="AE6" s="1">
        <f>IF(IFERROR(SUMIF('Copied Pivots'!$A$17:$A$38,$D6,'Copied Pivots'!AB$17:AB$38)/SUMPRODUCT(('Copied Pivots'!$C$3:$AL$3='Copied Pivots'!AB$15)*('Copied Pivots'!$B$5:$B$11='Copied Pivots'!$B$6)*'Copied Pivots'!$C$5:$AL$11),"")=0,"",IFERROR(SUMIF('Copied Pivots'!$A$17:$A$38,$D6,'Copied Pivots'!AB$17:AB$38)/SUMPRODUCT(('Copied Pivots'!$C$3:$AL$3='Copied Pivots'!AB$15)*('Copied Pivots'!$B$5:$B$11='Copied Pivots'!$B$6)*'Copied Pivots'!$C$5:$AL$11),""))</f>
        <v>2.3116561332950304E-4</v>
      </c>
    </row>
    <row r="7" spans="1:31">
      <c r="C7" t="s">
        <v>110</v>
      </c>
      <c r="D7" s="1" t="s">
        <v>106</v>
      </c>
      <c r="E7" s="17">
        <f t="shared" ref="E7:E10" si="0">AVERAGE(F7:AE7)</f>
        <v>1.1946036212604833E-2</v>
      </c>
      <c r="F7" s="1" t="str">
        <f>IF(IFERROR(SUMIF('Copied Pivots'!$A$17:$A$38,$D7,'Copied Pivots'!C$17:C$38)/SUMPRODUCT(('Copied Pivots'!$C$3:$AL$3='Copied Pivots'!C$15)*('Copied Pivots'!$B$5:$B$11='Copied Pivots'!$B$6)*'Copied Pivots'!$C$5:$AL$11),"")=0,"",IFERROR(SUMIF('Copied Pivots'!$A$17:$A$38,$D7,'Copied Pivots'!C$17:C$38)/SUMPRODUCT(('Copied Pivots'!$C$3:$AL$3='Copied Pivots'!C$15)*('Copied Pivots'!$B$5:$B$11='Copied Pivots'!$B$6)*'Copied Pivots'!$C$5:$AL$11),""))</f>
        <v/>
      </c>
      <c r="G7" s="1" t="str">
        <f>IF(IFERROR(SUMIF('Copied Pivots'!$A$17:$A$38,$D7,'Copied Pivots'!D$17:D$38)/SUMPRODUCT(('Copied Pivots'!$C$3:$AL$3='Copied Pivots'!D$15)*('Copied Pivots'!$B$5:$B$11='Copied Pivots'!$B$6)*'Copied Pivots'!$C$5:$AL$11),"")=0,"",IFERROR(SUMIF('Copied Pivots'!$A$17:$A$38,$D7,'Copied Pivots'!D$17:D$38)/SUMPRODUCT(('Copied Pivots'!$C$3:$AL$3='Copied Pivots'!D$15)*('Copied Pivots'!$B$5:$B$11='Copied Pivots'!$B$6)*'Copied Pivots'!$C$5:$AL$11),""))</f>
        <v/>
      </c>
      <c r="H7" s="1" t="str">
        <f>IF(IFERROR(SUMIF('Copied Pivots'!$A$17:$A$38,$D7,'Copied Pivots'!E$17:E$38)/SUMPRODUCT(('Copied Pivots'!$C$3:$AL$3='Copied Pivots'!E$15)*('Copied Pivots'!$B$5:$B$11='Copied Pivots'!$B$6)*'Copied Pivots'!$C$5:$AL$11),"")=0,"",IFERROR(SUMIF('Copied Pivots'!$A$17:$A$38,$D7,'Copied Pivots'!E$17:E$38)/SUMPRODUCT(('Copied Pivots'!$C$3:$AL$3='Copied Pivots'!E$15)*('Copied Pivots'!$B$5:$B$11='Copied Pivots'!$B$6)*'Copied Pivots'!$C$5:$AL$11),""))</f>
        <v/>
      </c>
      <c r="I7" s="1">
        <f>IF(IFERROR(SUMIF('Copied Pivots'!$A$17:$A$38,$D7,'Copied Pivots'!F$17:F$38)/SUMPRODUCT(('Copied Pivots'!$C$3:$AL$3='Copied Pivots'!F$15)*('Copied Pivots'!$B$5:$B$11='Copied Pivots'!$B$6)*'Copied Pivots'!$C$5:$AL$11),"")=0,"",IFERROR(SUMIF('Copied Pivots'!$A$17:$A$38,$D7,'Copied Pivots'!F$17:F$38)/SUMPRODUCT(('Copied Pivots'!$C$3:$AL$3='Copied Pivots'!F$15)*('Copied Pivots'!$B$5:$B$11='Copied Pivots'!$B$6)*'Copied Pivots'!$C$5:$AL$11),""))</f>
        <v>9.8420983458815982E-3</v>
      </c>
      <c r="J7" s="1" t="str">
        <f>IF(IFERROR(SUMIF('Copied Pivots'!$A$17:$A$38,$D7,'Copied Pivots'!G$17:G$38)/SUMPRODUCT(('Copied Pivots'!$C$3:$AL$3='Copied Pivots'!G$15)*('Copied Pivots'!$B$5:$B$11='Copied Pivots'!$B$6)*'Copied Pivots'!$C$5:$AL$11),"")=0,"",IFERROR(SUMIF('Copied Pivots'!$A$17:$A$38,$D7,'Copied Pivots'!G$17:G$38)/SUMPRODUCT(('Copied Pivots'!$C$3:$AL$3='Copied Pivots'!G$15)*('Copied Pivots'!$B$5:$B$11='Copied Pivots'!$B$6)*'Copied Pivots'!$C$5:$AL$11),""))</f>
        <v/>
      </c>
      <c r="K7" s="1">
        <f>IF(IFERROR(SUMIF('Copied Pivots'!$A$17:$A$38,$D7,'Copied Pivots'!H$17:H$38)/SUMPRODUCT(('Copied Pivots'!$C$3:$AL$3='Copied Pivots'!H$15)*('Copied Pivots'!$B$5:$B$11='Copied Pivots'!$B$6)*'Copied Pivots'!$C$5:$AL$11),"")=0,"",IFERROR(SUMIF('Copied Pivots'!$A$17:$A$38,$D7,'Copied Pivots'!H$17:H$38)/SUMPRODUCT(('Copied Pivots'!$C$3:$AL$3='Copied Pivots'!H$15)*('Copied Pivots'!$B$5:$B$11='Copied Pivots'!$B$6)*'Copied Pivots'!$C$5:$AL$11),""))</f>
        <v>5.9883348980965265E-3</v>
      </c>
      <c r="L7" s="1">
        <f>IF(IFERROR(SUMIF('Copied Pivots'!$A$17:$A$38,$D7,'Copied Pivots'!I$17:I$38)/SUMPRODUCT(('Copied Pivots'!$C$3:$AL$3='Copied Pivots'!I$15)*('Copied Pivots'!$B$5:$B$11='Copied Pivots'!$B$6)*'Copied Pivots'!$C$5:$AL$11),"")=0,"",IFERROR(SUMIF('Copied Pivots'!$A$17:$A$38,$D7,'Copied Pivots'!I$17:I$38)/SUMPRODUCT(('Copied Pivots'!$C$3:$AL$3='Copied Pivots'!I$15)*('Copied Pivots'!$B$5:$B$11='Copied Pivots'!$B$6)*'Copied Pivots'!$C$5:$AL$11),""))</f>
        <v>3.2015805624301674E-3</v>
      </c>
      <c r="M7" s="1" t="str">
        <f>IF(IFERROR(SUMIF('Copied Pivots'!$A$17:$A$38,$D7,'Copied Pivots'!J$17:J$38)/SUMPRODUCT(('Copied Pivots'!$C$3:$AL$3='Copied Pivots'!J$15)*('Copied Pivots'!$B$5:$B$11='Copied Pivots'!$B$6)*'Copied Pivots'!$C$5:$AL$11),"")=0,"",IFERROR(SUMIF('Copied Pivots'!$A$17:$A$38,$D7,'Copied Pivots'!J$17:J$38)/SUMPRODUCT(('Copied Pivots'!$C$3:$AL$3='Copied Pivots'!J$15)*('Copied Pivots'!$B$5:$B$11='Copied Pivots'!$B$6)*'Copied Pivots'!$C$5:$AL$11),""))</f>
        <v/>
      </c>
      <c r="N7" s="1">
        <f>IF(IFERROR(SUMIF('Copied Pivots'!$A$17:$A$38,$D7,'Copied Pivots'!K$17:K$38)/SUMPRODUCT(('Copied Pivots'!$C$3:$AL$3='Copied Pivots'!K$15)*('Copied Pivots'!$B$5:$B$11='Copied Pivots'!$B$6)*'Copied Pivots'!$C$5:$AL$11),"")=0,"",IFERROR(SUMIF('Copied Pivots'!$A$17:$A$38,$D7,'Copied Pivots'!K$17:K$38)/SUMPRODUCT(('Copied Pivots'!$C$3:$AL$3='Copied Pivots'!K$15)*('Copied Pivots'!$B$5:$B$11='Copied Pivots'!$B$6)*'Copied Pivots'!$C$5:$AL$11),""))</f>
        <v>4.6950587832764656E-3</v>
      </c>
      <c r="O7" s="1">
        <f>IF(IFERROR(SUMIF('Copied Pivots'!$A$17:$A$38,$D7,'Copied Pivots'!L$17:L$38)/SUMPRODUCT(('Copied Pivots'!$C$3:$AL$3='Copied Pivots'!L$15)*('Copied Pivots'!$B$5:$B$11='Copied Pivots'!$B$6)*'Copied Pivots'!$C$5:$AL$11),"")=0,"",IFERROR(SUMIF('Copied Pivots'!$A$17:$A$38,$D7,'Copied Pivots'!L$17:L$38)/SUMPRODUCT(('Copied Pivots'!$C$3:$AL$3='Copied Pivots'!L$15)*('Copied Pivots'!$B$5:$B$11='Copied Pivots'!$B$6)*'Copied Pivots'!$C$5:$AL$11),""))</f>
        <v>1.0831769856160097E-2</v>
      </c>
      <c r="P7" s="1">
        <f>IF(IFERROR(SUMIF('Copied Pivots'!$A$17:$A$38,$D7,'Copied Pivots'!M$17:M$38)/SUMPRODUCT(('Copied Pivots'!$C$3:$AL$3='Copied Pivots'!M$15)*('Copied Pivots'!$B$5:$B$11='Copied Pivots'!$B$6)*'Copied Pivots'!$C$5:$AL$11),"")=0,"",IFERROR(SUMIF('Copied Pivots'!$A$17:$A$38,$D7,'Copied Pivots'!M$17:M$38)/SUMPRODUCT(('Copied Pivots'!$C$3:$AL$3='Copied Pivots'!M$15)*('Copied Pivots'!$B$5:$B$11='Copied Pivots'!$B$6)*'Copied Pivots'!$C$5:$AL$11),""))</f>
        <v>8.3581988335819889E-3</v>
      </c>
      <c r="Q7" s="1" t="str">
        <f>IF(IFERROR(SUMIF('Copied Pivots'!$A$17:$A$38,$D7,'Copied Pivots'!N$17:N$38)/SUMPRODUCT(('Copied Pivots'!$C$3:$AL$3='Copied Pivots'!N$15)*('Copied Pivots'!$B$5:$B$11='Copied Pivots'!$B$6)*'Copied Pivots'!$C$5:$AL$11),"")=0,"",IFERROR(SUMIF('Copied Pivots'!$A$17:$A$38,$D7,'Copied Pivots'!N$17:N$38)/SUMPRODUCT(('Copied Pivots'!$C$3:$AL$3='Copied Pivots'!N$15)*('Copied Pivots'!$B$5:$B$11='Copied Pivots'!$B$6)*'Copied Pivots'!$C$5:$AL$11),""))</f>
        <v/>
      </c>
      <c r="R7" s="1" t="str">
        <f>IF(IFERROR(SUMIF('Copied Pivots'!$A$17:$A$38,$D7,'Copied Pivots'!O$17:O$38)/SUMPRODUCT(('Copied Pivots'!$C$3:$AL$3='Copied Pivots'!O$15)*('Copied Pivots'!$B$5:$B$11='Copied Pivots'!$B$6)*'Copied Pivots'!$C$5:$AL$11),"")=0,"",IFERROR(SUMIF('Copied Pivots'!$A$17:$A$38,$D7,'Copied Pivots'!O$17:O$38)/SUMPRODUCT(('Copied Pivots'!$C$3:$AL$3='Copied Pivots'!O$15)*('Copied Pivots'!$B$5:$B$11='Copied Pivots'!$B$6)*'Copied Pivots'!$C$5:$AL$11),""))</f>
        <v/>
      </c>
      <c r="S7" s="1">
        <f>IF(IFERROR(SUMIF('Copied Pivots'!$A$17:$A$38,$D7,'Copied Pivots'!P$17:P$38)/SUMPRODUCT(('Copied Pivots'!$C$3:$AL$3='Copied Pivots'!P$15)*('Copied Pivots'!$B$5:$B$11='Copied Pivots'!$B$6)*'Copied Pivots'!$C$5:$AL$11),"")=0,"",IFERROR(SUMIF('Copied Pivots'!$A$17:$A$38,$D7,'Copied Pivots'!P$17:P$38)/SUMPRODUCT(('Copied Pivots'!$C$3:$AL$3='Copied Pivots'!P$15)*('Copied Pivots'!$B$5:$B$11='Copied Pivots'!$B$6)*'Copied Pivots'!$C$5:$AL$11),""))</f>
        <v>1.9316585662966599E-2</v>
      </c>
      <c r="T7" s="1">
        <f>IF(IFERROR(SUMIF('Copied Pivots'!$A$17:$A$38,$D7,'Copied Pivots'!Q$17:Q$38)/SUMPRODUCT(('Copied Pivots'!$C$3:$AL$3='Copied Pivots'!Q$15)*('Copied Pivots'!$B$5:$B$11='Copied Pivots'!$B$6)*'Copied Pivots'!$C$5:$AL$11),"")=0,"",IFERROR(SUMIF('Copied Pivots'!$A$17:$A$38,$D7,'Copied Pivots'!Q$17:Q$38)/SUMPRODUCT(('Copied Pivots'!$C$3:$AL$3='Copied Pivots'!Q$15)*('Copied Pivots'!$B$5:$B$11='Copied Pivots'!$B$6)*'Copied Pivots'!$C$5:$AL$11),""))</f>
        <v>6.2340503098796941E-2</v>
      </c>
      <c r="U7" s="1" t="str">
        <f>IF(IFERROR(SUMIF('Copied Pivots'!$A$17:$A$38,$D7,'Copied Pivots'!R$17:R$38)/SUMPRODUCT(('Copied Pivots'!$C$3:$AL$3='Copied Pivots'!R$15)*('Copied Pivots'!$B$5:$B$11='Copied Pivots'!$B$6)*'Copied Pivots'!$C$5:$AL$11),"")=0,"",IFERROR(SUMIF('Copied Pivots'!$A$17:$A$38,$D7,'Copied Pivots'!R$17:R$38)/SUMPRODUCT(('Copied Pivots'!$C$3:$AL$3='Copied Pivots'!R$15)*('Copied Pivots'!$B$5:$B$11='Copied Pivots'!$B$6)*'Copied Pivots'!$C$5:$AL$11),""))</f>
        <v/>
      </c>
      <c r="V7" s="1">
        <f>IF(IFERROR(SUMIF('Copied Pivots'!$A$17:$A$38,$D7,'Copied Pivots'!S$17:S$38)/SUMPRODUCT(('Copied Pivots'!$C$3:$AL$3='Copied Pivots'!S$15)*('Copied Pivots'!$B$5:$B$11='Copied Pivots'!$B$6)*'Copied Pivots'!$C$5:$AL$11),"")=0,"",IFERROR(SUMIF('Copied Pivots'!$A$17:$A$38,$D7,'Copied Pivots'!S$17:S$38)/SUMPRODUCT(('Copied Pivots'!$C$3:$AL$3='Copied Pivots'!S$15)*('Copied Pivots'!$B$5:$B$11='Copied Pivots'!$B$6)*'Copied Pivots'!$C$5:$AL$11),""))</f>
        <v>8.0843764330236611E-3</v>
      </c>
      <c r="W7" s="1" t="str">
        <f>IF(IFERROR(SUMIF('Copied Pivots'!$A$17:$A$38,$D7,'Copied Pivots'!T$17:T$38)/SUMPRODUCT(('Copied Pivots'!$C$3:$AL$3='Copied Pivots'!T$15)*('Copied Pivots'!$B$5:$B$11='Copied Pivots'!$B$6)*'Copied Pivots'!$C$5:$AL$11),"")=0,"",IFERROR(SUMIF('Copied Pivots'!$A$17:$A$38,$D7,'Copied Pivots'!T$17:T$38)/SUMPRODUCT(('Copied Pivots'!$C$3:$AL$3='Copied Pivots'!T$15)*('Copied Pivots'!$B$5:$B$11='Copied Pivots'!$B$6)*'Copied Pivots'!$C$5:$AL$11),""))</f>
        <v/>
      </c>
      <c r="X7" s="1">
        <f>IF(IFERROR(SUMIF('Copied Pivots'!$A$17:$A$38,$D7,'Copied Pivots'!U$17:U$38)/SUMPRODUCT(('Copied Pivots'!$C$3:$AL$3='Copied Pivots'!U$15)*('Copied Pivots'!$B$5:$B$11='Copied Pivots'!$B$6)*'Copied Pivots'!$C$5:$AL$11),"")=0,"",IFERROR(SUMIF('Copied Pivots'!$A$17:$A$38,$D7,'Copied Pivots'!U$17:U$38)/SUMPRODUCT(('Copied Pivots'!$C$3:$AL$3='Copied Pivots'!U$15)*('Copied Pivots'!$B$5:$B$11='Copied Pivots'!$B$6)*'Copied Pivots'!$C$5:$AL$11),""))</f>
        <v>2.8397565922920896E-3</v>
      </c>
      <c r="Y7" s="1">
        <f>IF(IFERROR(SUMIF('Copied Pivots'!$A$17:$A$38,$D7,'Copied Pivots'!V$17:V$38)/SUMPRODUCT(('Copied Pivots'!$C$3:$AL$3='Copied Pivots'!V$15)*('Copied Pivots'!$B$5:$B$11='Copied Pivots'!$B$6)*'Copied Pivots'!$C$5:$AL$11),"")=0,"",IFERROR(SUMIF('Copied Pivots'!$A$17:$A$38,$D7,'Copied Pivots'!V$17:V$38)/SUMPRODUCT(('Copied Pivots'!$C$3:$AL$3='Copied Pivots'!V$15)*('Copied Pivots'!$B$5:$B$11='Copied Pivots'!$B$6)*'Copied Pivots'!$C$5:$AL$11),""))</f>
        <v>9.5826926669444878E-3</v>
      </c>
      <c r="Z7" s="1" t="str">
        <f>IF(IFERROR(SUMIF('Copied Pivots'!$A$17:$A$38,$D7,'Copied Pivots'!W$17:W$38)/SUMPRODUCT(('Copied Pivots'!$C$3:$AL$3='Copied Pivots'!W$15)*('Copied Pivots'!$B$5:$B$11='Copied Pivots'!$B$6)*'Copied Pivots'!$C$5:$AL$11),"")=0,"",IFERROR(SUMIF('Copied Pivots'!$A$17:$A$38,$D7,'Copied Pivots'!W$17:W$38)/SUMPRODUCT(('Copied Pivots'!$C$3:$AL$3='Copied Pivots'!W$15)*('Copied Pivots'!$B$5:$B$11='Copied Pivots'!$B$6)*'Copied Pivots'!$C$5:$AL$11),""))</f>
        <v/>
      </c>
      <c r="AA7" s="1">
        <f>IF(IFERROR(SUMIF('Copied Pivots'!$A$17:$A$38,$D7,'Copied Pivots'!X$17:X$38)/SUMPRODUCT(('Copied Pivots'!$C$3:$AL$3='Copied Pivots'!X$15)*('Copied Pivots'!$B$5:$B$11='Copied Pivots'!$B$6)*'Copied Pivots'!$C$5:$AL$11),"")=0,"",IFERROR(SUMIF('Copied Pivots'!$A$17:$A$38,$D7,'Copied Pivots'!X$17:X$38)/SUMPRODUCT(('Copied Pivots'!$C$3:$AL$3='Copied Pivots'!X$15)*('Copied Pivots'!$B$5:$B$11='Copied Pivots'!$B$6)*'Copied Pivots'!$C$5:$AL$11),""))</f>
        <v>1.4391056986015834E-2</v>
      </c>
      <c r="AB7" s="1">
        <f>IF(IFERROR(SUMIF('Copied Pivots'!$A$17:$A$38,$D7,'Copied Pivots'!Y$17:Y$38)/SUMPRODUCT(('Copied Pivots'!$C$3:$AL$3='Copied Pivots'!Y$15)*('Copied Pivots'!$B$5:$B$11='Copied Pivots'!$B$6)*'Copied Pivots'!$C$5:$AL$11),"")=0,"",IFERROR(SUMIF('Copied Pivots'!$A$17:$A$38,$D7,'Copied Pivots'!Y$17:Y$38)/SUMPRODUCT(('Copied Pivots'!$C$3:$AL$3='Copied Pivots'!Y$15)*('Copied Pivots'!$B$5:$B$11='Copied Pivots'!$B$6)*'Copied Pivots'!$C$5:$AL$11),""))</f>
        <v>4.7261863763757876E-3</v>
      </c>
      <c r="AC7" s="1">
        <f>IF(IFERROR(SUMIF('Copied Pivots'!$A$17:$A$38,$D7,'Copied Pivots'!Z$17:Z$38)/SUMPRODUCT(('Copied Pivots'!$C$3:$AL$3='Copied Pivots'!Z$15)*('Copied Pivots'!$B$5:$B$11='Copied Pivots'!$B$6)*'Copied Pivots'!$C$5:$AL$11),"")=0,"",IFERROR(SUMIF('Copied Pivots'!$A$17:$A$38,$D7,'Copied Pivots'!Z$17:Z$38)/SUMPRODUCT(('Copied Pivots'!$C$3:$AL$3='Copied Pivots'!Z$15)*('Copied Pivots'!$B$5:$B$11='Copied Pivots'!$B$6)*'Copied Pivots'!$C$5:$AL$11),""))</f>
        <v>5.1461162613558251E-3</v>
      </c>
      <c r="AD7" s="1">
        <f>IF(IFERROR(SUMIF('Copied Pivots'!$A$17:$A$38,$D7,'Copied Pivots'!AA$17:AA$38)/SUMPRODUCT(('Copied Pivots'!$C$3:$AL$3='Copied Pivots'!AA$15)*('Copied Pivots'!$B$5:$B$11='Copied Pivots'!$B$6)*'Copied Pivots'!$C$5:$AL$11),"")=0,"",IFERROR(SUMIF('Copied Pivots'!$A$17:$A$38,$D7,'Copied Pivots'!AA$17:AA$38)/SUMPRODUCT(('Copied Pivots'!$C$3:$AL$3='Copied Pivots'!AA$15)*('Copied Pivots'!$B$5:$B$11='Copied Pivots'!$B$6)*'Copied Pivots'!$C$5:$AL$11),""))</f>
        <v>1.3068567549219281E-2</v>
      </c>
      <c r="AE7" s="1">
        <f>IF(IFERROR(SUMIF('Copied Pivots'!$A$17:$A$38,$D7,'Copied Pivots'!AB$17:AB$38)/SUMPRODUCT(('Copied Pivots'!$C$3:$AL$3='Copied Pivots'!AB$15)*('Copied Pivots'!$B$5:$B$11='Copied Pivots'!$B$6)*'Copied Pivots'!$C$5:$AL$11),"")=0,"",IFERROR(SUMIF('Copied Pivots'!$A$17:$A$38,$D7,'Copied Pivots'!AB$17:AB$38)/SUMPRODUCT(('Copied Pivots'!$C$3:$AL$3='Copied Pivots'!AB$15)*('Copied Pivots'!$B$5:$B$11='Copied Pivots'!$B$6)*'Copied Pivots'!$C$5:$AL$11),""))</f>
        <v>8.7236964952599853E-3</v>
      </c>
    </row>
    <row r="8" spans="1:31">
      <c r="C8" t="s">
        <v>110</v>
      </c>
      <c r="D8" s="1" t="s">
        <v>107</v>
      </c>
      <c r="E8" s="17">
        <f t="shared" si="0"/>
        <v>5.4217639506603111E-4</v>
      </c>
      <c r="F8" s="1" t="str">
        <f>IF(IFERROR(SUMIF('Copied Pivots'!$A$17:$A$38,$D8,'Copied Pivots'!C$17:C$38)/SUMPRODUCT(('Copied Pivots'!$C$3:$AL$3='Copied Pivots'!C$15)*('Copied Pivots'!$B$5:$B$11='Copied Pivots'!$B$6)*'Copied Pivots'!$C$5:$AL$11),"")=0,"",IFERROR(SUMIF('Copied Pivots'!$A$17:$A$38,$D8,'Copied Pivots'!C$17:C$38)/SUMPRODUCT(('Copied Pivots'!$C$3:$AL$3='Copied Pivots'!C$15)*('Copied Pivots'!$B$5:$B$11='Copied Pivots'!$B$6)*'Copied Pivots'!$C$5:$AL$11),""))</f>
        <v/>
      </c>
      <c r="G8" s="1" t="str">
        <f>IF(IFERROR(SUMIF('Copied Pivots'!$A$17:$A$38,$D8,'Copied Pivots'!D$17:D$38)/SUMPRODUCT(('Copied Pivots'!$C$3:$AL$3='Copied Pivots'!D$15)*('Copied Pivots'!$B$5:$B$11='Copied Pivots'!$B$6)*'Copied Pivots'!$C$5:$AL$11),"")=0,"",IFERROR(SUMIF('Copied Pivots'!$A$17:$A$38,$D8,'Copied Pivots'!D$17:D$38)/SUMPRODUCT(('Copied Pivots'!$C$3:$AL$3='Copied Pivots'!D$15)*('Copied Pivots'!$B$5:$B$11='Copied Pivots'!$B$6)*'Copied Pivots'!$C$5:$AL$11),""))</f>
        <v/>
      </c>
      <c r="H8" s="1" t="str">
        <f>IF(IFERROR(SUMIF('Copied Pivots'!$A$17:$A$38,$D8,'Copied Pivots'!E$17:E$38)/SUMPRODUCT(('Copied Pivots'!$C$3:$AL$3='Copied Pivots'!E$15)*('Copied Pivots'!$B$5:$B$11='Copied Pivots'!$B$6)*'Copied Pivots'!$C$5:$AL$11),"")=0,"",IFERROR(SUMIF('Copied Pivots'!$A$17:$A$38,$D8,'Copied Pivots'!E$17:E$38)/SUMPRODUCT(('Copied Pivots'!$C$3:$AL$3='Copied Pivots'!E$15)*('Copied Pivots'!$B$5:$B$11='Copied Pivots'!$B$6)*'Copied Pivots'!$C$5:$AL$11),""))</f>
        <v/>
      </c>
      <c r="I8" s="1" t="str">
        <f>IF(IFERROR(SUMIF('Copied Pivots'!$A$17:$A$38,$D8,'Copied Pivots'!F$17:F$38)/SUMPRODUCT(('Copied Pivots'!$C$3:$AL$3='Copied Pivots'!F$15)*('Copied Pivots'!$B$5:$B$11='Copied Pivots'!$B$6)*'Copied Pivots'!$C$5:$AL$11),"")=0,"",IFERROR(SUMIF('Copied Pivots'!$A$17:$A$38,$D8,'Copied Pivots'!F$17:F$38)/SUMPRODUCT(('Copied Pivots'!$C$3:$AL$3='Copied Pivots'!F$15)*('Copied Pivots'!$B$5:$B$11='Copied Pivots'!$B$6)*'Copied Pivots'!$C$5:$AL$11),""))</f>
        <v/>
      </c>
      <c r="J8" s="1" t="str">
        <f>IF(IFERROR(SUMIF('Copied Pivots'!$A$17:$A$38,$D8,'Copied Pivots'!G$17:G$38)/SUMPRODUCT(('Copied Pivots'!$C$3:$AL$3='Copied Pivots'!G$15)*('Copied Pivots'!$B$5:$B$11='Copied Pivots'!$B$6)*'Copied Pivots'!$C$5:$AL$11),"")=0,"",IFERROR(SUMIF('Copied Pivots'!$A$17:$A$38,$D8,'Copied Pivots'!G$17:G$38)/SUMPRODUCT(('Copied Pivots'!$C$3:$AL$3='Copied Pivots'!G$15)*('Copied Pivots'!$B$5:$B$11='Copied Pivots'!$B$6)*'Copied Pivots'!$C$5:$AL$11),""))</f>
        <v/>
      </c>
      <c r="K8" s="1">
        <f>IF(IFERROR(SUMIF('Copied Pivots'!$A$17:$A$38,$D8,'Copied Pivots'!H$17:H$38)/SUMPRODUCT(('Copied Pivots'!$C$3:$AL$3='Copied Pivots'!H$15)*('Copied Pivots'!$B$5:$B$11='Copied Pivots'!$B$6)*'Copied Pivots'!$C$5:$AL$11),"")=0,"",IFERROR(SUMIF('Copied Pivots'!$A$17:$A$38,$D8,'Copied Pivots'!H$17:H$38)/SUMPRODUCT(('Copied Pivots'!$C$3:$AL$3='Copied Pivots'!H$15)*('Copied Pivots'!$B$5:$B$11='Copied Pivots'!$B$6)*'Copied Pivots'!$C$5:$AL$11),""))</f>
        <v>5.3381965619521594E-4</v>
      </c>
      <c r="L8" s="1">
        <f>IF(IFERROR(SUMIF('Copied Pivots'!$A$17:$A$38,$D8,'Copied Pivots'!I$17:I$38)/SUMPRODUCT(('Copied Pivots'!$C$3:$AL$3='Copied Pivots'!I$15)*('Copied Pivots'!$B$5:$B$11='Copied Pivots'!$B$6)*'Copied Pivots'!$C$5:$AL$11),"")=0,"",IFERROR(SUMIF('Copied Pivots'!$A$17:$A$38,$D8,'Copied Pivots'!I$17:I$38)/SUMPRODUCT(('Copied Pivots'!$C$3:$AL$3='Copied Pivots'!I$15)*('Copied Pivots'!$B$5:$B$11='Copied Pivots'!$B$6)*'Copied Pivots'!$C$5:$AL$11),""))</f>
        <v>8.9368738466528354E-5</v>
      </c>
      <c r="M8" s="1" t="str">
        <f>IF(IFERROR(SUMIF('Copied Pivots'!$A$17:$A$38,$D8,'Copied Pivots'!J$17:J$38)/SUMPRODUCT(('Copied Pivots'!$C$3:$AL$3='Copied Pivots'!J$15)*('Copied Pivots'!$B$5:$B$11='Copied Pivots'!$B$6)*'Copied Pivots'!$C$5:$AL$11),"")=0,"",IFERROR(SUMIF('Copied Pivots'!$A$17:$A$38,$D8,'Copied Pivots'!J$17:J$38)/SUMPRODUCT(('Copied Pivots'!$C$3:$AL$3='Copied Pivots'!J$15)*('Copied Pivots'!$B$5:$B$11='Copied Pivots'!$B$6)*'Copied Pivots'!$C$5:$AL$11),""))</f>
        <v/>
      </c>
      <c r="N8" s="1" t="str">
        <f>IF(IFERROR(SUMIF('Copied Pivots'!$A$17:$A$38,$D8,'Copied Pivots'!K$17:K$38)/SUMPRODUCT(('Copied Pivots'!$C$3:$AL$3='Copied Pivots'!K$15)*('Copied Pivots'!$B$5:$B$11='Copied Pivots'!$B$6)*'Copied Pivots'!$C$5:$AL$11),"")=0,"",IFERROR(SUMIF('Copied Pivots'!$A$17:$A$38,$D8,'Copied Pivots'!K$17:K$38)/SUMPRODUCT(('Copied Pivots'!$C$3:$AL$3='Copied Pivots'!K$15)*('Copied Pivots'!$B$5:$B$11='Copied Pivots'!$B$6)*'Copied Pivots'!$C$5:$AL$11),""))</f>
        <v/>
      </c>
      <c r="O8" s="1" t="str">
        <f>IF(IFERROR(SUMIF('Copied Pivots'!$A$17:$A$38,$D8,'Copied Pivots'!L$17:L$38)/SUMPRODUCT(('Copied Pivots'!$C$3:$AL$3='Copied Pivots'!L$15)*('Copied Pivots'!$B$5:$B$11='Copied Pivots'!$B$6)*'Copied Pivots'!$C$5:$AL$11),"")=0,"",IFERROR(SUMIF('Copied Pivots'!$A$17:$A$38,$D8,'Copied Pivots'!L$17:L$38)/SUMPRODUCT(('Copied Pivots'!$C$3:$AL$3='Copied Pivots'!L$15)*('Copied Pivots'!$B$5:$B$11='Copied Pivots'!$B$6)*'Copied Pivots'!$C$5:$AL$11),""))</f>
        <v/>
      </c>
      <c r="P8" s="1">
        <f>IF(IFERROR(SUMIF('Copied Pivots'!$A$17:$A$38,$D8,'Copied Pivots'!M$17:M$38)/SUMPRODUCT(('Copied Pivots'!$C$3:$AL$3='Copied Pivots'!M$15)*('Copied Pivots'!$B$5:$B$11='Copied Pivots'!$B$6)*'Copied Pivots'!$C$5:$AL$11),"")=0,"",IFERROR(SUMIF('Copied Pivots'!$A$17:$A$38,$D8,'Copied Pivots'!M$17:M$38)/SUMPRODUCT(('Copied Pivots'!$C$3:$AL$3='Copied Pivots'!M$15)*('Copied Pivots'!$B$5:$B$11='Copied Pivots'!$B$6)*'Copied Pivots'!$C$5:$AL$11),""))</f>
        <v>7.841109453411094E-4</v>
      </c>
      <c r="Q8" s="1" t="str">
        <f>IF(IFERROR(SUMIF('Copied Pivots'!$A$17:$A$38,$D8,'Copied Pivots'!N$17:N$38)/SUMPRODUCT(('Copied Pivots'!$C$3:$AL$3='Copied Pivots'!N$15)*('Copied Pivots'!$B$5:$B$11='Copied Pivots'!$B$6)*'Copied Pivots'!$C$5:$AL$11),"")=0,"",IFERROR(SUMIF('Copied Pivots'!$A$17:$A$38,$D8,'Copied Pivots'!N$17:N$38)/SUMPRODUCT(('Copied Pivots'!$C$3:$AL$3='Copied Pivots'!N$15)*('Copied Pivots'!$B$5:$B$11='Copied Pivots'!$B$6)*'Copied Pivots'!$C$5:$AL$11),""))</f>
        <v/>
      </c>
      <c r="R8" s="1" t="str">
        <f>IF(IFERROR(SUMIF('Copied Pivots'!$A$17:$A$38,$D8,'Copied Pivots'!O$17:O$38)/SUMPRODUCT(('Copied Pivots'!$C$3:$AL$3='Copied Pivots'!O$15)*('Copied Pivots'!$B$5:$B$11='Copied Pivots'!$B$6)*'Copied Pivots'!$C$5:$AL$11),"")=0,"",IFERROR(SUMIF('Copied Pivots'!$A$17:$A$38,$D8,'Copied Pivots'!O$17:O$38)/SUMPRODUCT(('Copied Pivots'!$C$3:$AL$3='Copied Pivots'!O$15)*('Copied Pivots'!$B$5:$B$11='Copied Pivots'!$B$6)*'Copied Pivots'!$C$5:$AL$11),""))</f>
        <v/>
      </c>
      <c r="S8" s="1" t="str">
        <f>IF(IFERROR(SUMIF('Copied Pivots'!$A$17:$A$38,$D8,'Copied Pivots'!P$17:P$38)/SUMPRODUCT(('Copied Pivots'!$C$3:$AL$3='Copied Pivots'!P$15)*('Copied Pivots'!$B$5:$B$11='Copied Pivots'!$B$6)*'Copied Pivots'!$C$5:$AL$11),"")=0,"",IFERROR(SUMIF('Copied Pivots'!$A$17:$A$38,$D8,'Copied Pivots'!P$17:P$38)/SUMPRODUCT(('Copied Pivots'!$C$3:$AL$3='Copied Pivots'!P$15)*('Copied Pivots'!$B$5:$B$11='Copied Pivots'!$B$6)*'Copied Pivots'!$C$5:$AL$11),""))</f>
        <v/>
      </c>
      <c r="T8" s="1" t="str">
        <f>IF(IFERROR(SUMIF('Copied Pivots'!$A$17:$A$38,$D8,'Copied Pivots'!Q$17:Q$38)/SUMPRODUCT(('Copied Pivots'!$C$3:$AL$3='Copied Pivots'!Q$15)*('Copied Pivots'!$B$5:$B$11='Copied Pivots'!$B$6)*'Copied Pivots'!$C$5:$AL$11),"")=0,"",IFERROR(SUMIF('Copied Pivots'!$A$17:$A$38,$D8,'Copied Pivots'!Q$17:Q$38)/SUMPRODUCT(('Copied Pivots'!$C$3:$AL$3='Copied Pivots'!Q$15)*('Copied Pivots'!$B$5:$B$11='Copied Pivots'!$B$6)*'Copied Pivots'!$C$5:$AL$11),""))</f>
        <v/>
      </c>
      <c r="U8" s="1" t="str">
        <f>IF(IFERROR(SUMIF('Copied Pivots'!$A$17:$A$38,$D8,'Copied Pivots'!R$17:R$38)/SUMPRODUCT(('Copied Pivots'!$C$3:$AL$3='Copied Pivots'!R$15)*('Copied Pivots'!$B$5:$B$11='Copied Pivots'!$B$6)*'Copied Pivots'!$C$5:$AL$11),"")=0,"",IFERROR(SUMIF('Copied Pivots'!$A$17:$A$38,$D8,'Copied Pivots'!R$17:R$38)/SUMPRODUCT(('Copied Pivots'!$C$3:$AL$3='Copied Pivots'!R$15)*('Copied Pivots'!$B$5:$B$11='Copied Pivots'!$B$6)*'Copied Pivots'!$C$5:$AL$11),""))</f>
        <v/>
      </c>
      <c r="V8" s="1" t="str">
        <f>IF(IFERROR(SUMIF('Copied Pivots'!$A$17:$A$38,$D8,'Copied Pivots'!S$17:S$38)/SUMPRODUCT(('Copied Pivots'!$C$3:$AL$3='Copied Pivots'!S$15)*('Copied Pivots'!$B$5:$B$11='Copied Pivots'!$B$6)*'Copied Pivots'!$C$5:$AL$11),"")=0,"",IFERROR(SUMIF('Copied Pivots'!$A$17:$A$38,$D8,'Copied Pivots'!S$17:S$38)/SUMPRODUCT(('Copied Pivots'!$C$3:$AL$3='Copied Pivots'!S$15)*('Copied Pivots'!$B$5:$B$11='Copied Pivots'!$B$6)*'Copied Pivots'!$C$5:$AL$11),""))</f>
        <v/>
      </c>
      <c r="W8" s="1" t="str">
        <f>IF(IFERROR(SUMIF('Copied Pivots'!$A$17:$A$38,$D8,'Copied Pivots'!T$17:T$38)/SUMPRODUCT(('Copied Pivots'!$C$3:$AL$3='Copied Pivots'!T$15)*('Copied Pivots'!$B$5:$B$11='Copied Pivots'!$B$6)*'Copied Pivots'!$C$5:$AL$11),"")=0,"",IFERROR(SUMIF('Copied Pivots'!$A$17:$A$38,$D8,'Copied Pivots'!T$17:T$38)/SUMPRODUCT(('Copied Pivots'!$C$3:$AL$3='Copied Pivots'!T$15)*('Copied Pivots'!$B$5:$B$11='Copied Pivots'!$B$6)*'Copied Pivots'!$C$5:$AL$11),""))</f>
        <v/>
      </c>
      <c r="X8" s="1" t="str">
        <f>IF(IFERROR(SUMIF('Copied Pivots'!$A$17:$A$38,$D8,'Copied Pivots'!U$17:U$38)/SUMPRODUCT(('Copied Pivots'!$C$3:$AL$3='Copied Pivots'!U$15)*('Copied Pivots'!$B$5:$B$11='Copied Pivots'!$B$6)*'Copied Pivots'!$C$5:$AL$11),"")=0,"",IFERROR(SUMIF('Copied Pivots'!$A$17:$A$38,$D8,'Copied Pivots'!U$17:U$38)/SUMPRODUCT(('Copied Pivots'!$C$3:$AL$3='Copied Pivots'!U$15)*('Copied Pivots'!$B$5:$B$11='Copied Pivots'!$B$6)*'Copied Pivots'!$C$5:$AL$11),""))</f>
        <v/>
      </c>
      <c r="Y8" s="1">
        <f>IF(IFERROR(SUMIF('Copied Pivots'!$A$17:$A$38,$D8,'Copied Pivots'!V$17:V$38)/SUMPRODUCT(('Copied Pivots'!$C$3:$AL$3='Copied Pivots'!V$15)*('Copied Pivots'!$B$5:$B$11='Copied Pivots'!$B$6)*'Copied Pivots'!$C$5:$AL$11),"")=0,"",IFERROR(SUMIF('Copied Pivots'!$A$17:$A$38,$D8,'Copied Pivots'!V$17:V$38)/SUMPRODUCT(('Copied Pivots'!$C$3:$AL$3='Copied Pivots'!V$15)*('Copied Pivots'!$B$5:$B$11='Copied Pivots'!$B$6)*'Copied Pivots'!$C$5:$AL$11),""))</f>
        <v>2.9458678814180399E-4</v>
      </c>
      <c r="Z8" s="1" t="str">
        <f>IF(IFERROR(SUMIF('Copied Pivots'!$A$17:$A$38,$D8,'Copied Pivots'!W$17:W$38)/SUMPRODUCT(('Copied Pivots'!$C$3:$AL$3='Copied Pivots'!W$15)*('Copied Pivots'!$B$5:$B$11='Copied Pivots'!$B$6)*'Copied Pivots'!$C$5:$AL$11),"")=0,"",IFERROR(SUMIF('Copied Pivots'!$A$17:$A$38,$D8,'Copied Pivots'!W$17:W$38)/SUMPRODUCT(('Copied Pivots'!$C$3:$AL$3='Copied Pivots'!W$15)*('Copied Pivots'!$B$5:$B$11='Copied Pivots'!$B$6)*'Copied Pivots'!$C$5:$AL$11),""))</f>
        <v/>
      </c>
      <c r="AA8" s="1">
        <f>IF(IFERROR(SUMIF('Copied Pivots'!$A$17:$A$38,$D8,'Copied Pivots'!X$17:X$38)/SUMPRODUCT(('Copied Pivots'!$C$3:$AL$3='Copied Pivots'!X$15)*('Copied Pivots'!$B$5:$B$11='Copied Pivots'!$B$6)*'Copied Pivots'!$C$5:$AL$11),"")=0,"",IFERROR(SUMIF('Copied Pivots'!$A$17:$A$38,$D8,'Copied Pivots'!X$17:X$38)/SUMPRODUCT(('Copied Pivots'!$C$3:$AL$3='Copied Pivots'!X$15)*('Copied Pivots'!$B$5:$B$11='Copied Pivots'!$B$6)*'Copied Pivots'!$C$5:$AL$11),""))</f>
        <v>1.820297386624027E-4</v>
      </c>
      <c r="AB8" s="1" t="str">
        <f>IF(IFERROR(SUMIF('Copied Pivots'!$A$17:$A$38,$D8,'Copied Pivots'!Y$17:Y$38)/SUMPRODUCT(('Copied Pivots'!$C$3:$AL$3='Copied Pivots'!Y$15)*('Copied Pivots'!$B$5:$B$11='Copied Pivots'!$B$6)*'Copied Pivots'!$C$5:$AL$11),"")=0,"",IFERROR(SUMIF('Copied Pivots'!$A$17:$A$38,$D8,'Copied Pivots'!Y$17:Y$38)/SUMPRODUCT(('Copied Pivots'!$C$3:$AL$3='Copied Pivots'!Y$15)*('Copied Pivots'!$B$5:$B$11='Copied Pivots'!$B$6)*'Copied Pivots'!$C$5:$AL$11),""))</f>
        <v/>
      </c>
      <c r="AC8" s="1" t="str">
        <f>IF(IFERROR(SUMIF('Copied Pivots'!$A$17:$A$38,$D8,'Copied Pivots'!Z$17:Z$38)/SUMPRODUCT(('Copied Pivots'!$C$3:$AL$3='Copied Pivots'!Z$15)*('Copied Pivots'!$B$5:$B$11='Copied Pivots'!$B$6)*'Copied Pivots'!$C$5:$AL$11),"")=0,"",IFERROR(SUMIF('Copied Pivots'!$A$17:$A$38,$D8,'Copied Pivots'!Z$17:Z$38)/SUMPRODUCT(('Copied Pivots'!$C$3:$AL$3='Copied Pivots'!Z$15)*('Copied Pivots'!$B$5:$B$11='Copied Pivots'!$B$6)*'Copied Pivots'!$C$5:$AL$11),""))</f>
        <v/>
      </c>
      <c r="AD8" s="1">
        <f>IF(IFERROR(SUMIF('Copied Pivots'!$A$17:$A$38,$D8,'Copied Pivots'!AA$17:AA$38)/SUMPRODUCT(('Copied Pivots'!$C$3:$AL$3='Copied Pivots'!AA$15)*('Copied Pivots'!$B$5:$B$11='Copied Pivots'!$B$6)*'Copied Pivots'!$C$5:$AL$11),"")=0,"",IFERROR(SUMIF('Copied Pivots'!$A$17:$A$38,$D8,'Copied Pivots'!AA$17:AA$38)/SUMPRODUCT(('Copied Pivots'!$C$3:$AL$3='Copied Pivots'!AA$15)*('Copied Pivots'!$B$5:$B$11='Copied Pivots'!$B$6)*'Copied Pivots'!$C$5:$AL$11),""))</f>
        <v>1.6972165648336727E-4</v>
      </c>
      <c r="AE8" s="1">
        <f>IF(IFERROR(SUMIF('Copied Pivots'!$A$17:$A$38,$D8,'Copied Pivots'!AB$17:AB$38)/SUMPRODUCT(('Copied Pivots'!$C$3:$AL$3='Copied Pivots'!AB$15)*('Copied Pivots'!$B$5:$B$11='Copied Pivots'!$B$6)*'Copied Pivots'!$C$5:$AL$11),"")=0,"",IFERROR(SUMIF('Copied Pivots'!$A$17:$A$38,$D8,'Copied Pivots'!AB$17:AB$38)/SUMPRODUCT(('Copied Pivots'!$C$3:$AL$3='Copied Pivots'!AB$15)*('Copied Pivots'!$B$5:$B$11='Copied Pivots'!$B$6)*'Copied Pivots'!$C$5:$AL$11),""))</f>
        <v>1.7415972421717899E-3</v>
      </c>
    </row>
    <row r="9" spans="1:31">
      <c r="C9" t="s">
        <v>110</v>
      </c>
      <c r="D9" s="1" t="s">
        <v>112</v>
      </c>
      <c r="E9" s="17">
        <f t="shared" si="0"/>
        <v>4.0036844230281971E-3</v>
      </c>
      <c r="F9" s="1" t="str">
        <f>IF(IFERROR(SUMIF('Copied Pivots'!$A$17:$A$38,$D9,'Copied Pivots'!C$17:C$38)/SUMPRODUCT(('Copied Pivots'!$C$3:$AL$3='Copied Pivots'!C$15)*('Copied Pivots'!$B$5:$B$11='Copied Pivots'!$B$6)*'Copied Pivots'!$C$5:$AL$11),"")=0,"",IFERROR(SUMIF('Copied Pivots'!$A$17:$A$38,$D9,'Copied Pivots'!C$17:C$38)/SUMPRODUCT(('Copied Pivots'!$C$3:$AL$3='Copied Pivots'!C$15)*('Copied Pivots'!$B$5:$B$11='Copied Pivots'!$B$6)*'Copied Pivots'!$C$5:$AL$11),""))</f>
        <v/>
      </c>
      <c r="G9" s="1" t="str">
        <f>IF(IFERROR(SUMIF('Copied Pivots'!$A$17:$A$38,$D9,'Copied Pivots'!D$17:D$38)/SUMPRODUCT(('Copied Pivots'!$C$3:$AL$3='Copied Pivots'!D$15)*('Copied Pivots'!$B$5:$B$11='Copied Pivots'!$B$6)*'Copied Pivots'!$C$5:$AL$11),"")=0,"",IFERROR(SUMIF('Copied Pivots'!$A$17:$A$38,$D9,'Copied Pivots'!D$17:D$38)/SUMPRODUCT(('Copied Pivots'!$C$3:$AL$3='Copied Pivots'!D$15)*('Copied Pivots'!$B$5:$B$11='Copied Pivots'!$B$6)*'Copied Pivots'!$C$5:$AL$11),""))</f>
        <v/>
      </c>
      <c r="H9" s="1" t="str">
        <f>IF(IFERROR(SUMIF('Copied Pivots'!$A$17:$A$38,$D9,'Copied Pivots'!E$17:E$38)/SUMPRODUCT(('Copied Pivots'!$C$3:$AL$3='Copied Pivots'!E$15)*('Copied Pivots'!$B$5:$B$11='Copied Pivots'!$B$6)*'Copied Pivots'!$C$5:$AL$11),"")=0,"",IFERROR(SUMIF('Copied Pivots'!$A$17:$A$38,$D9,'Copied Pivots'!E$17:E$38)/SUMPRODUCT(('Copied Pivots'!$C$3:$AL$3='Copied Pivots'!E$15)*('Copied Pivots'!$B$5:$B$11='Copied Pivots'!$B$6)*'Copied Pivots'!$C$5:$AL$11),""))</f>
        <v/>
      </c>
      <c r="I9" s="1">
        <f>IF(IFERROR(SUMIF('Copied Pivots'!$A$17:$A$38,$D9,'Copied Pivots'!F$17:F$38)/SUMPRODUCT(('Copied Pivots'!$C$3:$AL$3='Copied Pivots'!F$15)*('Copied Pivots'!$B$5:$B$11='Copied Pivots'!$B$6)*'Copied Pivots'!$C$5:$AL$11),"")=0,"",IFERROR(SUMIF('Copied Pivots'!$A$17:$A$38,$D9,'Copied Pivots'!F$17:F$38)/SUMPRODUCT(('Copied Pivots'!$C$3:$AL$3='Copied Pivots'!F$15)*('Copied Pivots'!$B$5:$B$11='Copied Pivots'!$B$6)*'Copied Pivots'!$C$5:$AL$11),""))</f>
        <v>3.4922363455436431E-4</v>
      </c>
      <c r="J9" s="1" t="str">
        <f>IF(IFERROR(SUMIF('Copied Pivots'!$A$17:$A$38,$D9,'Copied Pivots'!G$17:G$38)/SUMPRODUCT(('Copied Pivots'!$C$3:$AL$3='Copied Pivots'!G$15)*('Copied Pivots'!$B$5:$B$11='Copied Pivots'!$B$6)*'Copied Pivots'!$C$5:$AL$11),"")=0,"",IFERROR(SUMIF('Copied Pivots'!$A$17:$A$38,$D9,'Copied Pivots'!G$17:G$38)/SUMPRODUCT(('Copied Pivots'!$C$3:$AL$3='Copied Pivots'!G$15)*('Copied Pivots'!$B$5:$B$11='Copied Pivots'!$B$6)*'Copied Pivots'!$C$5:$AL$11),""))</f>
        <v/>
      </c>
      <c r="K9" s="1">
        <f>IF(IFERROR(SUMIF('Copied Pivots'!$A$17:$A$38,$D9,'Copied Pivots'!H$17:H$38)/SUMPRODUCT(('Copied Pivots'!$C$3:$AL$3='Copied Pivots'!H$15)*('Copied Pivots'!$B$5:$B$11='Copied Pivots'!$B$6)*'Copied Pivots'!$C$5:$AL$11),"")=0,"",IFERROR(SUMIF('Copied Pivots'!$A$17:$A$38,$D9,'Copied Pivots'!H$17:H$38)/SUMPRODUCT(('Copied Pivots'!$C$3:$AL$3='Copied Pivots'!H$15)*('Copied Pivots'!$B$5:$B$11='Copied Pivots'!$B$6)*'Copied Pivots'!$C$5:$AL$11),""))</f>
        <v>5.0079345956679606E-3</v>
      </c>
      <c r="L9" s="1">
        <f>IF(IFERROR(SUMIF('Copied Pivots'!$A$17:$A$38,$D9,'Copied Pivots'!I$17:I$38)/SUMPRODUCT(('Copied Pivots'!$C$3:$AL$3='Copied Pivots'!I$15)*('Copied Pivots'!$B$5:$B$11='Copied Pivots'!$B$6)*'Copied Pivots'!$C$5:$AL$11),"")=0,"",IFERROR(SUMIF('Copied Pivots'!$A$17:$A$38,$D9,'Copied Pivots'!I$17:I$38)/SUMPRODUCT(('Copied Pivots'!$C$3:$AL$3='Copied Pivots'!I$15)*('Copied Pivots'!$B$5:$B$11='Copied Pivots'!$B$6)*'Copied Pivots'!$C$5:$AL$11),""))</f>
        <v>1.4865726740042031E-4</v>
      </c>
      <c r="M9" s="1" t="str">
        <f>IF(IFERROR(SUMIF('Copied Pivots'!$A$17:$A$38,$D9,'Copied Pivots'!J$17:J$38)/SUMPRODUCT(('Copied Pivots'!$C$3:$AL$3='Copied Pivots'!J$15)*('Copied Pivots'!$B$5:$B$11='Copied Pivots'!$B$6)*'Copied Pivots'!$C$5:$AL$11),"")=0,"",IFERROR(SUMIF('Copied Pivots'!$A$17:$A$38,$D9,'Copied Pivots'!J$17:J$38)/SUMPRODUCT(('Copied Pivots'!$C$3:$AL$3='Copied Pivots'!J$15)*('Copied Pivots'!$B$5:$B$11='Copied Pivots'!$B$6)*'Copied Pivots'!$C$5:$AL$11),""))</f>
        <v/>
      </c>
      <c r="N9" s="1">
        <f>IF(IFERROR(SUMIF('Copied Pivots'!$A$17:$A$38,$D9,'Copied Pivots'!K$17:K$38)/SUMPRODUCT(('Copied Pivots'!$C$3:$AL$3='Copied Pivots'!K$15)*('Copied Pivots'!$B$5:$B$11='Copied Pivots'!$B$6)*'Copied Pivots'!$C$5:$AL$11),"")=0,"",IFERROR(SUMIF('Copied Pivots'!$A$17:$A$38,$D9,'Copied Pivots'!K$17:K$38)/SUMPRODUCT(('Copied Pivots'!$C$3:$AL$3='Copied Pivots'!K$15)*('Copied Pivots'!$B$5:$B$11='Copied Pivots'!$B$6)*'Copied Pivots'!$C$5:$AL$11),""))</f>
        <v>2.7918492258855501E-4</v>
      </c>
      <c r="O9" s="1" t="str">
        <f>IF(IFERROR(SUMIF('Copied Pivots'!$A$17:$A$38,$D9,'Copied Pivots'!L$17:L$38)/SUMPRODUCT(('Copied Pivots'!$C$3:$AL$3='Copied Pivots'!L$15)*('Copied Pivots'!$B$5:$B$11='Copied Pivots'!$B$6)*'Copied Pivots'!$C$5:$AL$11),"")=0,"",IFERROR(SUMIF('Copied Pivots'!$A$17:$A$38,$D9,'Copied Pivots'!L$17:L$38)/SUMPRODUCT(('Copied Pivots'!$C$3:$AL$3='Copied Pivots'!L$15)*('Copied Pivots'!$B$5:$B$11='Copied Pivots'!$B$6)*'Copied Pivots'!$C$5:$AL$11),""))</f>
        <v/>
      </c>
      <c r="P9" s="1" t="str">
        <f>IF(IFERROR(SUMIF('Copied Pivots'!$A$17:$A$38,$D9,'Copied Pivots'!M$17:M$38)/SUMPRODUCT(('Copied Pivots'!$C$3:$AL$3='Copied Pivots'!M$15)*('Copied Pivots'!$B$5:$B$11='Copied Pivots'!$B$6)*'Copied Pivots'!$C$5:$AL$11),"")=0,"",IFERROR(SUMIF('Copied Pivots'!$A$17:$A$38,$D9,'Copied Pivots'!M$17:M$38)/SUMPRODUCT(('Copied Pivots'!$C$3:$AL$3='Copied Pivots'!M$15)*('Copied Pivots'!$B$5:$B$11='Copied Pivots'!$B$6)*'Copied Pivots'!$C$5:$AL$11),""))</f>
        <v/>
      </c>
      <c r="Q9" s="1" t="str">
        <f>IF(IFERROR(SUMIF('Copied Pivots'!$A$17:$A$38,$D9,'Copied Pivots'!N$17:N$38)/SUMPRODUCT(('Copied Pivots'!$C$3:$AL$3='Copied Pivots'!N$15)*('Copied Pivots'!$B$5:$B$11='Copied Pivots'!$B$6)*'Copied Pivots'!$C$5:$AL$11),"")=0,"",IFERROR(SUMIF('Copied Pivots'!$A$17:$A$38,$D9,'Copied Pivots'!N$17:N$38)/SUMPRODUCT(('Copied Pivots'!$C$3:$AL$3='Copied Pivots'!N$15)*('Copied Pivots'!$B$5:$B$11='Copied Pivots'!$B$6)*'Copied Pivots'!$C$5:$AL$11),""))</f>
        <v/>
      </c>
      <c r="R9" s="1" t="str">
        <f>IF(IFERROR(SUMIF('Copied Pivots'!$A$17:$A$38,$D9,'Copied Pivots'!O$17:O$38)/SUMPRODUCT(('Copied Pivots'!$C$3:$AL$3='Copied Pivots'!O$15)*('Copied Pivots'!$B$5:$B$11='Copied Pivots'!$B$6)*'Copied Pivots'!$C$5:$AL$11),"")=0,"",IFERROR(SUMIF('Copied Pivots'!$A$17:$A$38,$D9,'Copied Pivots'!O$17:O$38)/SUMPRODUCT(('Copied Pivots'!$C$3:$AL$3='Copied Pivots'!O$15)*('Copied Pivots'!$B$5:$B$11='Copied Pivots'!$B$6)*'Copied Pivots'!$C$5:$AL$11),""))</f>
        <v/>
      </c>
      <c r="S9" s="1" t="str">
        <f>IF(IFERROR(SUMIF('Copied Pivots'!$A$17:$A$38,$D9,'Copied Pivots'!P$17:P$38)/SUMPRODUCT(('Copied Pivots'!$C$3:$AL$3='Copied Pivots'!P$15)*('Copied Pivots'!$B$5:$B$11='Copied Pivots'!$B$6)*'Copied Pivots'!$C$5:$AL$11),"")=0,"",IFERROR(SUMIF('Copied Pivots'!$A$17:$A$38,$D9,'Copied Pivots'!P$17:P$38)/SUMPRODUCT(('Copied Pivots'!$C$3:$AL$3='Copied Pivots'!P$15)*('Copied Pivots'!$B$5:$B$11='Copied Pivots'!$B$6)*'Copied Pivots'!$C$5:$AL$11),""))</f>
        <v/>
      </c>
      <c r="T9" s="1">
        <f>IF(IFERROR(SUMIF('Copied Pivots'!$A$17:$A$38,$D9,'Copied Pivots'!Q$17:Q$38)/SUMPRODUCT(('Copied Pivots'!$C$3:$AL$3='Copied Pivots'!Q$15)*('Copied Pivots'!$B$5:$B$11='Copied Pivots'!$B$6)*'Copied Pivots'!$C$5:$AL$11),"")=0,"",IFERROR(SUMIF('Copied Pivots'!$A$17:$A$38,$D9,'Copied Pivots'!Q$17:Q$38)/SUMPRODUCT(('Copied Pivots'!$C$3:$AL$3='Copied Pivots'!Q$15)*('Copied Pivots'!$B$5:$B$11='Copied Pivots'!$B$6)*'Copied Pivots'!$C$5:$AL$11),""))</f>
        <v>2.2481467979098311E-2</v>
      </c>
      <c r="U9" s="1" t="str">
        <f>IF(IFERROR(SUMIF('Copied Pivots'!$A$17:$A$38,$D9,'Copied Pivots'!R$17:R$38)/SUMPRODUCT(('Copied Pivots'!$C$3:$AL$3='Copied Pivots'!R$15)*('Copied Pivots'!$B$5:$B$11='Copied Pivots'!$B$6)*'Copied Pivots'!$C$5:$AL$11),"")=0,"",IFERROR(SUMIF('Copied Pivots'!$A$17:$A$38,$D9,'Copied Pivots'!R$17:R$38)/SUMPRODUCT(('Copied Pivots'!$C$3:$AL$3='Copied Pivots'!R$15)*('Copied Pivots'!$B$5:$B$11='Copied Pivots'!$B$6)*'Copied Pivots'!$C$5:$AL$11),""))</f>
        <v/>
      </c>
      <c r="V9" s="1" t="str">
        <f>IF(IFERROR(SUMIF('Copied Pivots'!$A$17:$A$38,$D9,'Copied Pivots'!S$17:S$38)/SUMPRODUCT(('Copied Pivots'!$C$3:$AL$3='Copied Pivots'!S$15)*('Copied Pivots'!$B$5:$B$11='Copied Pivots'!$B$6)*'Copied Pivots'!$C$5:$AL$11),"")=0,"",IFERROR(SUMIF('Copied Pivots'!$A$17:$A$38,$D9,'Copied Pivots'!S$17:S$38)/SUMPRODUCT(('Copied Pivots'!$C$3:$AL$3='Copied Pivots'!S$15)*('Copied Pivots'!$B$5:$B$11='Copied Pivots'!$B$6)*'Copied Pivots'!$C$5:$AL$11),""))</f>
        <v/>
      </c>
      <c r="W9" s="1" t="str">
        <f>IF(IFERROR(SUMIF('Copied Pivots'!$A$17:$A$38,$D9,'Copied Pivots'!T$17:T$38)/SUMPRODUCT(('Copied Pivots'!$C$3:$AL$3='Copied Pivots'!T$15)*('Copied Pivots'!$B$5:$B$11='Copied Pivots'!$B$6)*'Copied Pivots'!$C$5:$AL$11),"")=0,"",IFERROR(SUMIF('Copied Pivots'!$A$17:$A$38,$D9,'Copied Pivots'!T$17:T$38)/SUMPRODUCT(('Copied Pivots'!$C$3:$AL$3='Copied Pivots'!T$15)*('Copied Pivots'!$B$5:$B$11='Copied Pivots'!$B$6)*'Copied Pivots'!$C$5:$AL$11),""))</f>
        <v/>
      </c>
      <c r="X9" s="1" t="str">
        <f>IF(IFERROR(SUMIF('Copied Pivots'!$A$17:$A$38,$D9,'Copied Pivots'!U$17:U$38)/SUMPRODUCT(('Copied Pivots'!$C$3:$AL$3='Copied Pivots'!U$15)*('Copied Pivots'!$B$5:$B$11='Copied Pivots'!$B$6)*'Copied Pivots'!$C$5:$AL$11),"")=0,"",IFERROR(SUMIF('Copied Pivots'!$A$17:$A$38,$D9,'Copied Pivots'!U$17:U$38)/SUMPRODUCT(('Copied Pivots'!$C$3:$AL$3='Copied Pivots'!U$15)*('Copied Pivots'!$B$5:$B$11='Copied Pivots'!$B$6)*'Copied Pivots'!$C$5:$AL$11),""))</f>
        <v/>
      </c>
      <c r="Y9" s="1">
        <f>IF(IFERROR(SUMIF('Copied Pivots'!$A$17:$A$38,$D9,'Copied Pivots'!V$17:V$38)/SUMPRODUCT(('Copied Pivots'!$C$3:$AL$3='Copied Pivots'!V$15)*('Copied Pivots'!$B$5:$B$11='Copied Pivots'!$B$6)*'Copied Pivots'!$C$5:$AL$11),"")=0,"",IFERROR(SUMIF('Copied Pivots'!$A$17:$A$38,$D9,'Copied Pivots'!V$17:V$38)/SUMPRODUCT(('Copied Pivots'!$C$3:$AL$3='Copied Pivots'!V$15)*('Copied Pivots'!$B$5:$B$11='Copied Pivots'!$B$6)*'Copied Pivots'!$C$5:$AL$11),""))</f>
        <v>2.0412708905143051E-3</v>
      </c>
      <c r="Z9" s="1" t="str">
        <f>IF(IFERROR(SUMIF('Copied Pivots'!$A$17:$A$38,$D9,'Copied Pivots'!W$17:W$38)/SUMPRODUCT(('Copied Pivots'!$C$3:$AL$3='Copied Pivots'!W$15)*('Copied Pivots'!$B$5:$B$11='Copied Pivots'!$B$6)*'Copied Pivots'!$C$5:$AL$11),"")=0,"",IFERROR(SUMIF('Copied Pivots'!$A$17:$A$38,$D9,'Copied Pivots'!W$17:W$38)/SUMPRODUCT(('Copied Pivots'!$C$3:$AL$3='Copied Pivots'!W$15)*('Copied Pivots'!$B$5:$B$11='Copied Pivots'!$B$6)*'Copied Pivots'!$C$5:$AL$11),""))</f>
        <v/>
      </c>
      <c r="AA9" s="1">
        <f>IF(IFERROR(SUMIF('Copied Pivots'!$A$17:$A$38,$D9,'Copied Pivots'!X$17:X$38)/SUMPRODUCT(('Copied Pivots'!$C$3:$AL$3='Copied Pivots'!X$15)*('Copied Pivots'!$B$5:$B$11='Copied Pivots'!$B$6)*'Copied Pivots'!$C$5:$AL$11),"")=0,"",IFERROR(SUMIF('Copied Pivots'!$A$17:$A$38,$D9,'Copied Pivots'!X$17:X$38)/SUMPRODUCT(('Copied Pivots'!$C$3:$AL$3='Copied Pivots'!X$15)*('Copied Pivots'!$B$5:$B$11='Copied Pivots'!$B$6)*'Copied Pivots'!$C$5:$AL$11),""))</f>
        <v>2.6769079215059209E-4</v>
      </c>
      <c r="AB9" s="1" t="str">
        <f>IF(IFERROR(SUMIF('Copied Pivots'!$A$17:$A$38,$D9,'Copied Pivots'!Y$17:Y$38)/SUMPRODUCT(('Copied Pivots'!$C$3:$AL$3='Copied Pivots'!Y$15)*('Copied Pivots'!$B$5:$B$11='Copied Pivots'!$B$6)*'Copied Pivots'!$C$5:$AL$11),"")=0,"",IFERROR(SUMIF('Copied Pivots'!$A$17:$A$38,$D9,'Copied Pivots'!Y$17:Y$38)/SUMPRODUCT(('Copied Pivots'!$C$3:$AL$3='Copied Pivots'!Y$15)*('Copied Pivots'!$B$5:$B$11='Copied Pivots'!$B$6)*'Copied Pivots'!$C$5:$AL$11),""))</f>
        <v/>
      </c>
      <c r="AC9" s="1">
        <f>IF(IFERROR(SUMIF('Copied Pivots'!$A$17:$A$38,$D9,'Copied Pivots'!Z$17:Z$38)/SUMPRODUCT(('Copied Pivots'!$C$3:$AL$3='Copied Pivots'!Z$15)*('Copied Pivots'!$B$5:$B$11='Copied Pivots'!$B$6)*'Copied Pivots'!$C$5:$AL$11),"")=0,"",IFERROR(SUMIF('Copied Pivots'!$A$17:$A$38,$D9,'Copied Pivots'!Z$17:Z$38)/SUMPRODUCT(('Copied Pivots'!$C$3:$AL$3='Copied Pivots'!Z$15)*('Copied Pivots'!$B$5:$B$11='Copied Pivots'!$B$6)*'Copied Pivots'!$C$5:$AL$11),""))</f>
        <v>1.4862429635684692E-3</v>
      </c>
      <c r="AD9" s="1">
        <f>IF(IFERROR(SUMIF('Copied Pivots'!$A$17:$A$38,$D9,'Copied Pivots'!AA$17:AA$38)/SUMPRODUCT(('Copied Pivots'!$C$3:$AL$3='Copied Pivots'!AA$15)*('Copied Pivots'!$B$5:$B$11='Copied Pivots'!$B$6)*'Copied Pivots'!$C$5:$AL$11),"")=0,"",IFERROR(SUMIF('Copied Pivots'!$A$17:$A$38,$D9,'Copied Pivots'!AA$17:AA$38)/SUMPRODUCT(('Copied Pivots'!$C$3:$AL$3='Copied Pivots'!AA$15)*('Copied Pivots'!$B$5:$B$11='Copied Pivots'!$B$6)*'Copied Pivots'!$C$5:$AL$11),""))</f>
        <v>3.971486761710794E-3</v>
      </c>
      <c r="AE9" s="1" t="str">
        <f>IF(IFERROR(SUMIF('Copied Pivots'!$A$17:$A$38,$D9,'Copied Pivots'!AB$17:AB$38)/SUMPRODUCT(('Copied Pivots'!$C$3:$AL$3='Copied Pivots'!AB$15)*('Copied Pivots'!$B$5:$B$11='Copied Pivots'!$B$6)*'Copied Pivots'!$C$5:$AL$11),"")=0,"",IFERROR(SUMIF('Copied Pivots'!$A$17:$A$38,$D9,'Copied Pivots'!AB$17:AB$38)/SUMPRODUCT(('Copied Pivots'!$C$3:$AL$3='Copied Pivots'!AB$15)*('Copied Pivots'!$B$5:$B$11='Copied Pivots'!$B$6)*'Copied Pivots'!$C$5:$AL$11),""))</f>
        <v/>
      </c>
    </row>
    <row r="10" spans="1:31">
      <c r="C10" t="s">
        <v>110</v>
      </c>
      <c r="D10" s="1" t="s">
        <v>113</v>
      </c>
      <c r="E10" s="17">
        <f t="shared" si="0"/>
        <v>2.5047638233564144E-3</v>
      </c>
      <c r="F10" s="1" t="str">
        <f>IF(IFERROR(SUMIF('Copied Pivots'!$A$17:$A$38,$D10,'Copied Pivots'!C$17:C$38)/SUMPRODUCT(('Copied Pivots'!$C$3:$AL$3='Copied Pivots'!C$15)*('Copied Pivots'!$B$5:$B$11='Copied Pivots'!$B$6)*'Copied Pivots'!$C$5:$AL$11),"")=0,"",IFERROR(SUMIF('Copied Pivots'!$A$17:$A$38,$D10,'Copied Pivots'!C$17:C$38)/SUMPRODUCT(('Copied Pivots'!$C$3:$AL$3='Copied Pivots'!C$15)*('Copied Pivots'!$B$5:$B$11='Copied Pivots'!$B$6)*'Copied Pivots'!$C$5:$AL$11),""))</f>
        <v/>
      </c>
      <c r="G10" s="1" t="str">
        <f>IF(IFERROR(SUMIF('Copied Pivots'!$A$17:$A$38,$D10,'Copied Pivots'!D$17:D$38)/SUMPRODUCT(('Copied Pivots'!$C$3:$AL$3='Copied Pivots'!D$15)*('Copied Pivots'!$B$5:$B$11='Copied Pivots'!$B$6)*'Copied Pivots'!$C$5:$AL$11),"")=0,"",IFERROR(SUMIF('Copied Pivots'!$A$17:$A$38,$D10,'Copied Pivots'!D$17:D$38)/SUMPRODUCT(('Copied Pivots'!$C$3:$AL$3='Copied Pivots'!D$15)*('Copied Pivots'!$B$5:$B$11='Copied Pivots'!$B$6)*'Copied Pivots'!$C$5:$AL$11),""))</f>
        <v/>
      </c>
      <c r="H10" s="1" t="str">
        <f>IF(IFERROR(SUMIF('Copied Pivots'!$A$17:$A$38,$D10,'Copied Pivots'!E$17:E$38)/SUMPRODUCT(('Copied Pivots'!$C$3:$AL$3='Copied Pivots'!E$15)*('Copied Pivots'!$B$5:$B$11='Copied Pivots'!$B$6)*'Copied Pivots'!$C$5:$AL$11),"")=0,"",IFERROR(SUMIF('Copied Pivots'!$A$17:$A$38,$D10,'Copied Pivots'!E$17:E$38)/SUMPRODUCT(('Copied Pivots'!$C$3:$AL$3='Copied Pivots'!E$15)*('Copied Pivots'!$B$5:$B$11='Copied Pivots'!$B$6)*'Copied Pivots'!$C$5:$AL$11),""))</f>
        <v/>
      </c>
      <c r="I10" s="1" t="str">
        <f>IF(IFERROR(SUMIF('Copied Pivots'!$A$17:$A$38,$D10,'Copied Pivots'!F$17:F$38)/SUMPRODUCT(('Copied Pivots'!$C$3:$AL$3='Copied Pivots'!F$15)*('Copied Pivots'!$B$5:$B$11='Copied Pivots'!$B$6)*'Copied Pivots'!$C$5:$AL$11),"")=0,"",IFERROR(SUMIF('Copied Pivots'!$A$17:$A$38,$D10,'Copied Pivots'!F$17:F$38)/SUMPRODUCT(('Copied Pivots'!$C$3:$AL$3='Copied Pivots'!F$15)*('Copied Pivots'!$B$5:$B$11='Copied Pivots'!$B$6)*'Copied Pivots'!$C$5:$AL$11),""))</f>
        <v/>
      </c>
      <c r="J10" s="1" t="str">
        <f>IF(IFERROR(SUMIF('Copied Pivots'!$A$17:$A$38,$D10,'Copied Pivots'!G$17:G$38)/SUMPRODUCT(('Copied Pivots'!$C$3:$AL$3='Copied Pivots'!G$15)*('Copied Pivots'!$B$5:$B$11='Copied Pivots'!$B$6)*'Copied Pivots'!$C$5:$AL$11),"")=0,"",IFERROR(SUMIF('Copied Pivots'!$A$17:$A$38,$D10,'Copied Pivots'!G$17:G$38)/SUMPRODUCT(('Copied Pivots'!$C$3:$AL$3='Copied Pivots'!G$15)*('Copied Pivots'!$B$5:$B$11='Copied Pivots'!$B$6)*'Copied Pivots'!$C$5:$AL$11),""))</f>
        <v/>
      </c>
      <c r="K10" s="1">
        <f>IF(IFERROR(SUMIF('Copied Pivots'!$A$17:$A$38,$D10,'Copied Pivots'!H$17:H$38)/SUMPRODUCT(('Copied Pivots'!$C$3:$AL$3='Copied Pivots'!H$15)*('Copied Pivots'!$B$5:$B$11='Copied Pivots'!$B$6)*'Copied Pivots'!$C$5:$AL$11),"")=0,"",IFERROR(SUMIF('Copied Pivots'!$A$17:$A$38,$D10,'Copied Pivots'!H$17:H$38)/SUMPRODUCT(('Copied Pivots'!$C$3:$AL$3='Copied Pivots'!H$15)*('Copied Pivots'!$B$5:$B$11='Copied Pivots'!$B$6)*'Copied Pivots'!$C$5:$AL$11),""))</f>
        <v>7.7788117215995482E-4</v>
      </c>
      <c r="L10" s="1">
        <f>IF(IFERROR(SUMIF('Copied Pivots'!$A$17:$A$38,$D10,'Copied Pivots'!I$17:I$38)/SUMPRODUCT(('Copied Pivots'!$C$3:$AL$3='Copied Pivots'!I$15)*('Copied Pivots'!$B$5:$B$11='Copied Pivots'!$B$6)*'Copied Pivots'!$C$5:$AL$11),"")=0,"",IFERROR(SUMIF('Copied Pivots'!$A$17:$A$38,$D10,'Copied Pivots'!I$17:I$38)/SUMPRODUCT(('Copied Pivots'!$C$3:$AL$3='Copied Pivots'!I$15)*('Copied Pivots'!$B$5:$B$11='Copied Pivots'!$B$6)*'Copied Pivots'!$C$5:$AL$11),""))</f>
        <v>1.1160193681673785E-4</v>
      </c>
      <c r="M10" s="1" t="str">
        <f>IF(IFERROR(SUMIF('Copied Pivots'!$A$17:$A$38,$D10,'Copied Pivots'!J$17:J$38)/SUMPRODUCT(('Copied Pivots'!$C$3:$AL$3='Copied Pivots'!J$15)*('Copied Pivots'!$B$5:$B$11='Copied Pivots'!$B$6)*'Copied Pivots'!$C$5:$AL$11),"")=0,"",IFERROR(SUMIF('Copied Pivots'!$A$17:$A$38,$D10,'Copied Pivots'!J$17:J$38)/SUMPRODUCT(('Copied Pivots'!$C$3:$AL$3='Copied Pivots'!J$15)*('Copied Pivots'!$B$5:$B$11='Copied Pivots'!$B$6)*'Copied Pivots'!$C$5:$AL$11),""))</f>
        <v/>
      </c>
      <c r="N10" s="1">
        <f>IF(IFERROR(SUMIF('Copied Pivots'!$A$17:$A$38,$D10,'Copied Pivots'!K$17:K$38)/SUMPRODUCT(('Copied Pivots'!$C$3:$AL$3='Copied Pivots'!K$15)*('Copied Pivots'!$B$5:$B$11='Copied Pivots'!$B$6)*'Copied Pivots'!$C$5:$AL$11),"")=0,"",IFERROR(SUMIF('Copied Pivots'!$A$17:$A$38,$D10,'Copied Pivots'!K$17:K$38)/SUMPRODUCT(('Copied Pivots'!$C$3:$AL$3='Copied Pivots'!K$15)*('Copied Pivots'!$B$5:$B$11='Copied Pivots'!$B$6)*'Copied Pivots'!$C$5:$AL$11),""))</f>
        <v>4.2388587395572963E-3</v>
      </c>
      <c r="O10" s="1" t="str">
        <f>IF(IFERROR(SUMIF('Copied Pivots'!$A$17:$A$38,$D10,'Copied Pivots'!L$17:L$38)/SUMPRODUCT(('Copied Pivots'!$C$3:$AL$3='Copied Pivots'!L$15)*('Copied Pivots'!$B$5:$B$11='Copied Pivots'!$B$6)*'Copied Pivots'!$C$5:$AL$11),"")=0,"",IFERROR(SUMIF('Copied Pivots'!$A$17:$A$38,$D10,'Copied Pivots'!L$17:L$38)/SUMPRODUCT(('Copied Pivots'!$C$3:$AL$3='Copied Pivots'!L$15)*('Copied Pivots'!$B$5:$B$11='Copied Pivots'!$B$6)*'Copied Pivots'!$C$5:$AL$11),""))</f>
        <v/>
      </c>
      <c r="P10" s="1">
        <f>IF(IFERROR(SUMIF('Copied Pivots'!$A$17:$A$38,$D10,'Copied Pivots'!M$17:M$38)/SUMPRODUCT(('Copied Pivots'!$C$3:$AL$3='Copied Pivots'!M$15)*('Copied Pivots'!$B$5:$B$11='Copied Pivots'!$B$6)*'Copied Pivots'!$C$5:$AL$11),"")=0,"",IFERROR(SUMIF('Copied Pivots'!$A$17:$A$38,$D10,'Copied Pivots'!M$17:M$38)/SUMPRODUCT(('Copied Pivots'!$C$3:$AL$3='Copied Pivots'!M$15)*('Copied Pivots'!$B$5:$B$11='Copied Pivots'!$B$6)*'Copied Pivots'!$C$5:$AL$11),""))</f>
        <v>8.0318391428183915E-3</v>
      </c>
      <c r="Q10" s="1" t="str">
        <f>IF(IFERROR(SUMIF('Copied Pivots'!$A$17:$A$38,$D10,'Copied Pivots'!N$17:N$38)/SUMPRODUCT(('Copied Pivots'!$C$3:$AL$3='Copied Pivots'!N$15)*('Copied Pivots'!$B$5:$B$11='Copied Pivots'!$B$6)*'Copied Pivots'!$C$5:$AL$11),"")=0,"",IFERROR(SUMIF('Copied Pivots'!$A$17:$A$38,$D10,'Copied Pivots'!N$17:N$38)/SUMPRODUCT(('Copied Pivots'!$C$3:$AL$3='Copied Pivots'!N$15)*('Copied Pivots'!$B$5:$B$11='Copied Pivots'!$B$6)*'Copied Pivots'!$C$5:$AL$11),""))</f>
        <v/>
      </c>
      <c r="R10" s="1" t="str">
        <f>IF(IFERROR(SUMIF('Copied Pivots'!$A$17:$A$38,$D10,'Copied Pivots'!O$17:O$38)/SUMPRODUCT(('Copied Pivots'!$C$3:$AL$3='Copied Pivots'!O$15)*('Copied Pivots'!$B$5:$B$11='Copied Pivots'!$B$6)*'Copied Pivots'!$C$5:$AL$11),"")=0,"",IFERROR(SUMIF('Copied Pivots'!$A$17:$A$38,$D10,'Copied Pivots'!O$17:O$38)/SUMPRODUCT(('Copied Pivots'!$C$3:$AL$3='Copied Pivots'!O$15)*('Copied Pivots'!$B$5:$B$11='Copied Pivots'!$B$6)*'Copied Pivots'!$C$5:$AL$11),""))</f>
        <v/>
      </c>
      <c r="S10" s="1" t="str">
        <f>IF(IFERROR(SUMIF('Copied Pivots'!$A$17:$A$38,$D10,'Copied Pivots'!P$17:P$38)/SUMPRODUCT(('Copied Pivots'!$C$3:$AL$3='Copied Pivots'!P$15)*('Copied Pivots'!$B$5:$B$11='Copied Pivots'!$B$6)*'Copied Pivots'!$C$5:$AL$11),"")=0,"",IFERROR(SUMIF('Copied Pivots'!$A$17:$A$38,$D10,'Copied Pivots'!P$17:P$38)/SUMPRODUCT(('Copied Pivots'!$C$3:$AL$3='Copied Pivots'!P$15)*('Copied Pivots'!$B$5:$B$11='Copied Pivots'!$B$6)*'Copied Pivots'!$C$5:$AL$11),""))</f>
        <v/>
      </c>
      <c r="T10" s="1" t="str">
        <f>IF(IFERROR(SUMIF('Copied Pivots'!$A$17:$A$38,$D10,'Copied Pivots'!Q$17:Q$38)/SUMPRODUCT(('Copied Pivots'!$C$3:$AL$3='Copied Pivots'!Q$15)*('Copied Pivots'!$B$5:$B$11='Copied Pivots'!$B$6)*'Copied Pivots'!$C$5:$AL$11),"")=0,"",IFERROR(SUMIF('Copied Pivots'!$A$17:$A$38,$D10,'Copied Pivots'!Q$17:Q$38)/SUMPRODUCT(('Copied Pivots'!$C$3:$AL$3='Copied Pivots'!Q$15)*('Copied Pivots'!$B$5:$B$11='Copied Pivots'!$B$6)*'Copied Pivots'!$C$5:$AL$11),""))</f>
        <v/>
      </c>
      <c r="U10" s="1" t="str">
        <f>IF(IFERROR(SUMIF('Copied Pivots'!$A$17:$A$38,$D10,'Copied Pivots'!R$17:R$38)/SUMPRODUCT(('Copied Pivots'!$C$3:$AL$3='Copied Pivots'!R$15)*('Copied Pivots'!$B$5:$B$11='Copied Pivots'!$B$6)*'Copied Pivots'!$C$5:$AL$11),"")=0,"",IFERROR(SUMIF('Copied Pivots'!$A$17:$A$38,$D10,'Copied Pivots'!R$17:R$38)/SUMPRODUCT(('Copied Pivots'!$C$3:$AL$3='Copied Pivots'!R$15)*('Copied Pivots'!$B$5:$B$11='Copied Pivots'!$B$6)*'Copied Pivots'!$C$5:$AL$11),""))</f>
        <v/>
      </c>
      <c r="V10" s="1">
        <f>IF(IFERROR(SUMIF('Copied Pivots'!$A$17:$A$38,$D10,'Copied Pivots'!S$17:S$38)/SUMPRODUCT(('Copied Pivots'!$C$3:$AL$3='Copied Pivots'!S$15)*('Copied Pivots'!$B$5:$B$11='Copied Pivots'!$B$6)*'Copied Pivots'!$C$5:$AL$11),"")=0,"",IFERROR(SUMIF('Copied Pivots'!$A$17:$A$38,$D10,'Copied Pivots'!S$17:S$38)/SUMPRODUCT(('Copied Pivots'!$C$3:$AL$3='Copied Pivots'!S$15)*('Copied Pivots'!$B$5:$B$11='Copied Pivots'!$B$6)*'Copied Pivots'!$C$5:$AL$11),""))</f>
        <v>1.5625265374751612E-3</v>
      </c>
      <c r="W10" s="1" t="str">
        <f>IF(IFERROR(SUMIF('Copied Pivots'!$A$17:$A$38,$D10,'Copied Pivots'!T$17:T$38)/SUMPRODUCT(('Copied Pivots'!$C$3:$AL$3='Copied Pivots'!T$15)*('Copied Pivots'!$B$5:$B$11='Copied Pivots'!$B$6)*'Copied Pivots'!$C$5:$AL$11),"")=0,"",IFERROR(SUMIF('Copied Pivots'!$A$17:$A$38,$D10,'Copied Pivots'!T$17:T$38)/SUMPRODUCT(('Copied Pivots'!$C$3:$AL$3='Copied Pivots'!T$15)*('Copied Pivots'!$B$5:$B$11='Copied Pivots'!$B$6)*'Copied Pivots'!$C$5:$AL$11),""))</f>
        <v/>
      </c>
      <c r="X10" s="1">
        <f>IF(IFERROR(SUMIF('Copied Pivots'!$A$17:$A$38,$D10,'Copied Pivots'!U$17:U$38)/SUMPRODUCT(('Copied Pivots'!$C$3:$AL$3='Copied Pivots'!U$15)*('Copied Pivots'!$B$5:$B$11='Copied Pivots'!$B$6)*'Copied Pivots'!$C$5:$AL$11),"")=0,"",IFERROR(SUMIF('Copied Pivots'!$A$17:$A$38,$D10,'Copied Pivots'!U$17:U$38)/SUMPRODUCT(('Copied Pivots'!$C$3:$AL$3='Copied Pivots'!U$15)*('Copied Pivots'!$B$5:$B$11='Copied Pivots'!$B$6)*'Copied Pivots'!$C$5:$AL$11),""))</f>
        <v>4.9787940254471703E-3</v>
      </c>
      <c r="Y10" s="1">
        <f>IF(IFERROR(SUMIF('Copied Pivots'!$A$17:$A$38,$D10,'Copied Pivots'!V$17:V$38)/SUMPRODUCT(('Copied Pivots'!$C$3:$AL$3='Copied Pivots'!V$15)*('Copied Pivots'!$B$5:$B$11='Copied Pivots'!$B$6)*'Copied Pivots'!$C$5:$AL$11),"")=0,"",IFERROR(SUMIF('Copied Pivots'!$A$17:$A$38,$D10,'Copied Pivots'!V$17:V$38)/SUMPRODUCT(('Copied Pivots'!$C$3:$AL$3='Copied Pivots'!V$15)*('Copied Pivots'!$B$5:$B$11='Copied Pivots'!$B$6)*'Copied Pivots'!$C$5:$AL$11),""))</f>
        <v>4.1960654701174037E-4</v>
      </c>
      <c r="Z10" s="1" t="str">
        <f>IF(IFERROR(SUMIF('Copied Pivots'!$A$17:$A$38,$D10,'Copied Pivots'!W$17:W$38)/SUMPRODUCT(('Copied Pivots'!$C$3:$AL$3='Copied Pivots'!W$15)*('Copied Pivots'!$B$5:$B$11='Copied Pivots'!$B$6)*'Copied Pivots'!$C$5:$AL$11),"")=0,"",IFERROR(SUMIF('Copied Pivots'!$A$17:$A$38,$D10,'Copied Pivots'!W$17:W$38)/SUMPRODUCT(('Copied Pivots'!$C$3:$AL$3='Copied Pivots'!W$15)*('Copied Pivots'!$B$5:$B$11='Copied Pivots'!$B$6)*'Copied Pivots'!$C$5:$AL$11),""))</f>
        <v/>
      </c>
      <c r="AA10" s="1">
        <f>IF(IFERROR(SUMIF('Copied Pivots'!$A$17:$A$38,$D10,'Copied Pivots'!X$17:X$38)/SUMPRODUCT(('Copied Pivots'!$C$3:$AL$3='Copied Pivots'!X$15)*('Copied Pivots'!$B$5:$B$11='Copied Pivots'!$B$6)*'Copied Pivots'!$C$5:$AL$11),"")=0,"",IFERROR(SUMIF('Copied Pivots'!$A$17:$A$38,$D10,'Copied Pivots'!X$17:X$38)/SUMPRODUCT(('Copied Pivots'!$C$3:$AL$3='Copied Pivots'!X$15)*('Copied Pivots'!$B$5:$B$11='Copied Pivots'!$B$6)*'Copied Pivots'!$C$5:$AL$11),""))</f>
        <v>7.2454974408760274E-4</v>
      </c>
      <c r="AB10" s="1" t="str">
        <f>IF(IFERROR(SUMIF('Copied Pivots'!$A$17:$A$38,$D10,'Copied Pivots'!Y$17:Y$38)/SUMPRODUCT(('Copied Pivots'!$C$3:$AL$3='Copied Pivots'!Y$15)*('Copied Pivots'!$B$5:$B$11='Copied Pivots'!$B$6)*'Copied Pivots'!$C$5:$AL$11),"")=0,"",IFERROR(SUMIF('Copied Pivots'!$A$17:$A$38,$D10,'Copied Pivots'!Y$17:Y$38)/SUMPRODUCT(('Copied Pivots'!$C$3:$AL$3='Copied Pivots'!Y$15)*('Copied Pivots'!$B$5:$B$11='Copied Pivots'!$B$6)*'Copied Pivots'!$C$5:$AL$11),""))</f>
        <v/>
      </c>
      <c r="AC10" s="1" t="str">
        <f>IF(IFERROR(SUMIF('Copied Pivots'!$A$17:$A$38,$D10,'Copied Pivots'!Z$17:Z$38)/SUMPRODUCT(('Copied Pivots'!$C$3:$AL$3='Copied Pivots'!Z$15)*('Copied Pivots'!$B$5:$B$11='Copied Pivots'!$B$6)*'Copied Pivots'!$C$5:$AL$11),"")=0,"",IFERROR(SUMIF('Copied Pivots'!$A$17:$A$38,$D10,'Copied Pivots'!Z$17:Z$38)/SUMPRODUCT(('Copied Pivots'!$C$3:$AL$3='Copied Pivots'!Z$15)*('Copied Pivots'!$B$5:$B$11='Copied Pivots'!$B$6)*'Copied Pivots'!$C$5:$AL$11),""))</f>
        <v/>
      </c>
      <c r="AD10" s="1">
        <f>IF(IFERROR(SUMIF('Copied Pivots'!$A$17:$A$38,$D10,'Copied Pivots'!AA$17:AA$38)/SUMPRODUCT(('Copied Pivots'!$C$3:$AL$3='Copied Pivots'!AA$15)*('Copied Pivots'!$B$5:$B$11='Copied Pivots'!$B$6)*'Copied Pivots'!$C$5:$AL$11),"")=0,"",IFERROR(SUMIF('Copied Pivots'!$A$17:$A$38,$D10,'Copied Pivots'!AA$17:AA$38)/SUMPRODUCT(('Copied Pivots'!$C$3:$AL$3='Copied Pivots'!AA$15)*('Copied Pivots'!$B$5:$B$11='Copied Pivots'!$B$6)*'Copied Pivots'!$C$5:$AL$11),""))</f>
        <v>1.6972165648336728E-3</v>
      </c>
      <c r="AE10" s="1" t="str">
        <f>IF(IFERROR(SUMIF('Copied Pivots'!$A$17:$A$38,$D10,'Copied Pivots'!AB$17:AB$38)/SUMPRODUCT(('Copied Pivots'!$C$3:$AL$3='Copied Pivots'!AB$15)*('Copied Pivots'!$B$5:$B$11='Copied Pivots'!$B$6)*'Copied Pivots'!$C$5:$AL$11),"")=0,"",IFERROR(SUMIF('Copied Pivots'!$A$17:$A$38,$D10,'Copied Pivots'!AB$17:AB$38)/SUMPRODUCT(('Copied Pivots'!$C$3:$AL$3='Copied Pivots'!AB$15)*('Copied Pivots'!$B$5:$B$11='Copied Pivots'!$B$6)*'Copied Pivots'!$C$5:$AL$11),""))</f>
        <v/>
      </c>
    </row>
    <row r="11" spans="1:31">
      <c r="B11" t="s">
        <v>128</v>
      </c>
      <c r="C11" t="str">
        <f>C10</f>
        <v>SPRICOH100</v>
      </c>
      <c r="D11" s="1"/>
      <c r="E11" s="1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C12" t="s">
        <v>416</v>
      </c>
      <c r="D12" s="1"/>
      <c r="E12" s="17"/>
      <c r="F12" s="1"/>
      <c r="G12" s="1"/>
      <c r="H12" s="1"/>
      <c r="I12" s="1"/>
      <c r="J12" s="1"/>
      <c r="K12" s="1"/>
      <c r="L12" s="1"/>
      <c r="M12" s="1"/>
      <c r="N12" s="1"/>
    </row>
    <row r="13" spans="1:31">
      <c r="C13" t="str">
        <f>C14</f>
        <v>SPRIGAS100</v>
      </c>
      <c r="D13" s="1" t="s">
        <v>55</v>
      </c>
      <c r="E13" s="17">
        <v>1</v>
      </c>
      <c r="F13" s="1"/>
      <c r="G13" s="1"/>
      <c r="H13" s="1"/>
      <c r="I13" s="1"/>
      <c r="J13" s="1"/>
      <c r="K13" s="1"/>
      <c r="L13" s="1"/>
      <c r="M13" s="1"/>
      <c r="N13" s="1"/>
    </row>
    <row r="14" spans="1:31">
      <c r="C14" t="s">
        <v>115</v>
      </c>
      <c r="D14" s="1" t="s">
        <v>111</v>
      </c>
      <c r="E14" s="17"/>
      <c r="F14" s="1" t="str">
        <f>IF(IFERROR(SUMIF('Copied Pivots'!$A$40:$A$61,$D14,'Copied Pivots'!C$40:C$61)/SUMPRODUCT(('Copied Pivots'!$C$3:$AL$3='Copied Pivots'!C$15)*('Copied Pivots'!$B$5:$B$12='Copied Pivots'!$B$12)*'Copied Pivots'!$C$5:$AL$12),"")=0,"",IFERROR(SUMIF('Copied Pivots'!$A$40:$A$61,$D14,'Copied Pivots'!C$40:C$61)/SUMPRODUCT(('Copied Pivots'!$C$3:$AL$3='Copied Pivots'!C$15)*('Copied Pivots'!$B$5:$B$12='Copied Pivots'!$B$12)*'Copied Pivots'!$C$5:$AL$12),""))</f>
        <v/>
      </c>
      <c r="G14" s="1" t="str">
        <f>IF(IFERROR(SUMIF('Copied Pivots'!$A$40:$A$61,$D14,'Copied Pivots'!D$40:D$61)/SUMPRODUCT(('Copied Pivots'!$C$3:$AL$3='Copied Pivots'!D$15)*('Copied Pivots'!$B$5:$B$12='Copied Pivots'!$B$12)*'Copied Pivots'!$C$5:$AL$12),"")=0,"",IFERROR(SUMIF('Copied Pivots'!$A$40:$A$61,$D14,'Copied Pivots'!D$40:D$61)/SUMPRODUCT(('Copied Pivots'!$C$3:$AL$3='Copied Pivots'!D$15)*('Copied Pivots'!$B$5:$B$12='Copied Pivots'!$B$12)*'Copied Pivots'!$C$5:$AL$12),""))</f>
        <v/>
      </c>
      <c r="H14" s="1" t="str">
        <f>IF(IFERROR(SUMIF('Copied Pivots'!$A$40:$A$61,$D14,'Copied Pivots'!E$40:E$61)/SUMPRODUCT(('Copied Pivots'!$C$3:$AL$3='Copied Pivots'!E$15)*('Copied Pivots'!$B$5:$B$12='Copied Pivots'!$B$12)*'Copied Pivots'!$C$5:$AL$12),"")=0,"",IFERROR(SUMIF('Copied Pivots'!$A$40:$A$61,$D14,'Copied Pivots'!E$40:E$61)/SUMPRODUCT(('Copied Pivots'!$C$3:$AL$3='Copied Pivots'!E$15)*('Copied Pivots'!$B$5:$B$12='Copied Pivots'!$B$12)*'Copied Pivots'!$C$5:$AL$12),""))</f>
        <v/>
      </c>
      <c r="I14" s="1" t="str">
        <f>IF(IFERROR(SUMIF('Copied Pivots'!$A$40:$A$61,$D14,'Copied Pivots'!F$40:F$61)/SUMPRODUCT(('Copied Pivots'!$C$3:$AL$3='Copied Pivots'!F$15)*('Copied Pivots'!$B$5:$B$12='Copied Pivots'!$B$12)*'Copied Pivots'!$C$5:$AL$12),"")=0,"",IFERROR(SUMIF('Copied Pivots'!$A$40:$A$61,$D14,'Copied Pivots'!F$40:F$61)/SUMPRODUCT(('Copied Pivots'!$C$3:$AL$3='Copied Pivots'!F$15)*('Copied Pivots'!$B$5:$B$12='Copied Pivots'!$B$12)*'Copied Pivots'!$C$5:$AL$12),""))</f>
        <v/>
      </c>
      <c r="J14" s="1" t="str">
        <f>IF(IFERROR(SUMIF('Copied Pivots'!$A$40:$A$61,$D14,'Copied Pivots'!G$40:G$61)/SUMPRODUCT(('Copied Pivots'!$C$3:$AL$3='Copied Pivots'!G$15)*('Copied Pivots'!$B$5:$B$12='Copied Pivots'!$B$12)*'Copied Pivots'!$C$5:$AL$12),"")=0,"",IFERROR(SUMIF('Copied Pivots'!$A$40:$A$61,$D14,'Copied Pivots'!G$40:G$61)/SUMPRODUCT(('Copied Pivots'!$C$3:$AL$3='Copied Pivots'!G$15)*('Copied Pivots'!$B$5:$B$12='Copied Pivots'!$B$12)*'Copied Pivots'!$C$5:$AL$12),""))</f>
        <v/>
      </c>
      <c r="K14" s="1" t="str">
        <f>IF(IFERROR(SUMIF('Copied Pivots'!$A$40:$A$61,$D14,'Copied Pivots'!H$40:H$61)/SUMPRODUCT(('Copied Pivots'!$C$3:$AL$3='Copied Pivots'!H$15)*('Copied Pivots'!$B$5:$B$12='Copied Pivots'!$B$12)*'Copied Pivots'!$C$5:$AL$12),"")=0,"",IFERROR(SUMIF('Copied Pivots'!$A$40:$A$61,$D14,'Copied Pivots'!H$40:H$61)/SUMPRODUCT(('Copied Pivots'!$C$3:$AL$3='Copied Pivots'!H$15)*('Copied Pivots'!$B$5:$B$12='Copied Pivots'!$B$12)*'Copied Pivots'!$C$5:$AL$12),""))</f>
        <v/>
      </c>
      <c r="L14" s="1" t="str">
        <f>IF(IFERROR(SUMIF('Copied Pivots'!$A$40:$A$61,$D14,'Copied Pivots'!I$40:I$61)/SUMPRODUCT(('Copied Pivots'!$C$3:$AL$3='Copied Pivots'!I$15)*('Copied Pivots'!$B$5:$B$12='Copied Pivots'!$B$12)*'Copied Pivots'!$C$5:$AL$12),"")=0,"",IFERROR(SUMIF('Copied Pivots'!$A$40:$A$61,$D14,'Copied Pivots'!I$40:I$61)/SUMPRODUCT(('Copied Pivots'!$C$3:$AL$3='Copied Pivots'!I$15)*('Copied Pivots'!$B$5:$B$12='Copied Pivots'!$B$12)*'Copied Pivots'!$C$5:$AL$12),""))</f>
        <v/>
      </c>
      <c r="M14" s="1" t="str">
        <f>IF(IFERROR(SUMIF('Copied Pivots'!$A$40:$A$61,$D14,'Copied Pivots'!J$40:J$61)/SUMPRODUCT(('Copied Pivots'!$C$3:$AL$3='Copied Pivots'!J$15)*('Copied Pivots'!$B$5:$B$12='Copied Pivots'!$B$12)*'Copied Pivots'!$C$5:$AL$12),"")=0,"",IFERROR(SUMIF('Copied Pivots'!$A$40:$A$61,$D14,'Copied Pivots'!J$40:J$61)/SUMPRODUCT(('Copied Pivots'!$C$3:$AL$3='Copied Pivots'!J$15)*('Copied Pivots'!$B$5:$B$12='Copied Pivots'!$B$12)*'Copied Pivots'!$C$5:$AL$12),""))</f>
        <v/>
      </c>
      <c r="N14" s="1" t="str">
        <f>IF(IFERROR(SUMIF('Copied Pivots'!$A$40:$A$61,$D14,'Copied Pivots'!K$40:K$61)/SUMPRODUCT(('Copied Pivots'!$C$3:$AL$3='Copied Pivots'!K$15)*('Copied Pivots'!$B$5:$B$12='Copied Pivots'!$B$12)*'Copied Pivots'!$C$5:$AL$12),"")=0,"",IFERROR(SUMIF('Copied Pivots'!$A$40:$A$61,$D14,'Copied Pivots'!K$40:K$61)/SUMPRODUCT(('Copied Pivots'!$C$3:$AL$3='Copied Pivots'!K$15)*('Copied Pivots'!$B$5:$B$12='Copied Pivots'!$B$12)*'Copied Pivots'!$C$5:$AL$12),""))</f>
        <v/>
      </c>
      <c r="O14" s="1" t="str">
        <f>IF(IFERROR(SUMIF('Copied Pivots'!$A$40:$A$61,$D14,'Copied Pivots'!L$40:L$61)/SUMPRODUCT(('Copied Pivots'!$C$3:$AL$3='Copied Pivots'!L$15)*('Copied Pivots'!$B$5:$B$12='Copied Pivots'!$B$12)*'Copied Pivots'!$C$5:$AL$12),"")=0,"",IFERROR(SUMIF('Copied Pivots'!$A$40:$A$61,$D14,'Copied Pivots'!L$40:L$61)/SUMPRODUCT(('Copied Pivots'!$C$3:$AL$3='Copied Pivots'!L$15)*('Copied Pivots'!$B$5:$B$12='Copied Pivots'!$B$12)*'Copied Pivots'!$C$5:$AL$12),""))</f>
        <v/>
      </c>
      <c r="P14" s="1" t="str">
        <f>IF(IFERROR(SUMIF('Copied Pivots'!$A$40:$A$61,$D14,'Copied Pivots'!M$40:M$61)/SUMPRODUCT(('Copied Pivots'!$C$3:$AL$3='Copied Pivots'!M$15)*('Copied Pivots'!$B$5:$B$12='Copied Pivots'!$B$12)*'Copied Pivots'!$C$5:$AL$12),"")=0,"",IFERROR(SUMIF('Copied Pivots'!$A$40:$A$61,$D14,'Copied Pivots'!M$40:M$61)/SUMPRODUCT(('Copied Pivots'!$C$3:$AL$3='Copied Pivots'!M$15)*('Copied Pivots'!$B$5:$B$12='Copied Pivots'!$B$12)*'Copied Pivots'!$C$5:$AL$12),""))</f>
        <v/>
      </c>
      <c r="Q14" s="1" t="str">
        <f>IF(IFERROR(SUMIF('Copied Pivots'!$A$40:$A$61,$D14,'Copied Pivots'!N$40:N$61)/SUMPRODUCT(('Copied Pivots'!$C$3:$AL$3='Copied Pivots'!N$15)*('Copied Pivots'!$B$5:$B$12='Copied Pivots'!$B$12)*'Copied Pivots'!$C$5:$AL$12),"")=0,"",IFERROR(SUMIF('Copied Pivots'!$A$40:$A$61,$D14,'Copied Pivots'!N$40:N$61)/SUMPRODUCT(('Copied Pivots'!$C$3:$AL$3='Copied Pivots'!N$15)*('Copied Pivots'!$B$5:$B$12='Copied Pivots'!$B$12)*'Copied Pivots'!$C$5:$AL$12),""))</f>
        <v/>
      </c>
      <c r="R14" s="1" t="str">
        <f>IF(IFERROR(SUMIF('Copied Pivots'!$A$40:$A$61,$D14,'Copied Pivots'!O$40:O$61)/SUMPRODUCT(('Copied Pivots'!$C$3:$AL$3='Copied Pivots'!O$15)*('Copied Pivots'!$B$5:$B$12='Copied Pivots'!$B$12)*'Copied Pivots'!$C$5:$AL$12),"")=0,"",IFERROR(SUMIF('Copied Pivots'!$A$40:$A$61,$D14,'Copied Pivots'!O$40:O$61)/SUMPRODUCT(('Copied Pivots'!$C$3:$AL$3='Copied Pivots'!O$15)*('Copied Pivots'!$B$5:$B$12='Copied Pivots'!$B$12)*'Copied Pivots'!$C$5:$AL$12),""))</f>
        <v/>
      </c>
      <c r="S14" s="1" t="str">
        <f>IF(IFERROR(SUMIF('Copied Pivots'!$A$40:$A$61,$D14,'Copied Pivots'!P$40:P$61)/SUMPRODUCT(('Copied Pivots'!$C$3:$AL$3='Copied Pivots'!P$15)*('Copied Pivots'!$B$5:$B$12='Copied Pivots'!$B$12)*'Copied Pivots'!$C$5:$AL$12),"")=0,"",IFERROR(SUMIF('Copied Pivots'!$A$40:$A$61,$D14,'Copied Pivots'!P$40:P$61)/SUMPRODUCT(('Copied Pivots'!$C$3:$AL$3='Copied Pivots'!P$15)*('Copied Pivots'!$B$5:$B$12='Copied Pivots'!$B$12)*'Copied Pivots'!$C$5:$AL$12),""))</f>
        <v/>
      </c>
      <c r="T14" s="1" t="str">
        <f>IF(IFERROR(SUMIF('Copied Pivots'!$A$40:$A$61,$D14,'Copied Pivots'!Q$40:Q$61)/SUMPRODUCT(('Copied Pivots'!$C$3:$AL$3='Copied Pivots'!Q$15)*('Copied Pivots'!$B$5:$B$12='Copied Pivots'!$B$12)*'Copied Pivots'!$C$5:$AL$12),"")=0,"",IFERROR(SUMIF('Copied Pivots'!$A$40:$A$61,$D14,'Copied Pivots'!Q$40:Q$61)/SUMPRODUCT(('Copied Pivots'!$C$3:$AL$3='Copied Pivots'!Q$15)*('Copied Pivots'!$B$5:$B$12='Copied Pivots'!$B$12)*'Copied Pivots'!$C$5:$AL$12),""))</f>
        <v/>
      </c>
      <c r="U14" s="1" t="str">
        <f>IF(IFERROR(SUMIF('Copied Pivots'!$A$40:$A$61,$D14,'Copied Pivots'!R$40:R$61)/SUMPRODUCT(('Copied Pivots'!$C$3:$AL$3='Copied Pivots'!R$15)*('Copied Pivots'!$B$5:$B$12='Copied Pivots'!$B$12)*'Copied Pivots'!$C$5:$AL$12),"")=0,"",IFERROR(SUMIF('Copied Pivots'!$A$40:$A$61,$D14,'Copied Pivots'!R$40:R$61)/SUMPRODUCT(('Copied Pivots'!$C$3:$AL$3='Copied Pivots'!R$15)*('Copied Pivots'!$B$5:$B$12='Copied Pivots'!$B$12)*'Copied Pivots'!$C$5:$AL$12),""))</f>
        <v/>
      </c>
      <c r="V14" s="1" t="str">
        <f>IF(IFERROR(SUMIF('Copied Pivots'!$A$40:$A$61,$D14,'Copied Pivots'!S$40:S$61)/SUMPRODUCT(('Copied Pivots'!$C$3:$AL$3='Copied Pivots'!S$15)*('Copied Pivots'!$B$5:$B$12='Copied Pivots'!$B$12)*'Copied Pivots'!$C$5:$AL$12),"")=0,"",IFERROR(SUMIF('Copied Pivots'!$A$40:$A$61,$D14,'Copied Pivots'!S$40:S$61)/SUMPRODUCT(('Copied Pivots'!$C$3:$AL$3='Copied Pivots'!S$15)*('Copied Pivots'!$B$5:$B$12='Copied Pivots'!$B$12)*'Copied Pivots'!$C$5:$AL$12),""))</f>
        <v/>
      </c>
      <c r="W14" s="1" t="str">
        <f ca="1">IF(IFERROR(SUMIF('Copied Pivots'!$A$40:$A$61,$D14,'Copied Pivots'!T$40:T$57)/SUMPRODUCT(('Copied Pivots'!$C$3:$AL$3='Copied Pivots'!T$15)*('Copied Pivots'!$B$5:$B$12='Copied Pivots'!$B$12)*'Copied Pivots'!$C$5:$AL$12),"")=0,"",IFERROR(SUMIF('Copied Pivots'!$A$40:$A$61,$D14,'Copied Pivots'!T$40:T$57)/SUMPRODUCT(('Copied Pivots'!$C$3:$AL$3='Copied Pivots'!T$15)*('Copied Pivots'!$B$5:$B$12='Copied Pivots'!$B$12)*'Copied Pivots'!$C$5:$AL$12),""))</f>
        <v/>
      </c>
      <c r="X14" s="1" t="str">
        <f ca="1">IF(IFERROR(SUMIF('Copied Pivots'!$A$40:$A$61,$D14,'Copied Pivots'!U$40:U$57)/SUMPRODUCT(('Copied Pivots'!$C$3:$AL$3='Copied Pivots'!U$15)*('Copied Pivots'!$B$5:$B$12='Copied Pivots'!$B$12)*'Copied Pivots'!$C$5:$AL$12),"")=0,"",IFERROR(SUMIF('Copied Pivots'!$A$40:$A$61,$D14,'Copied Pivots'!U$40:U$57)/SUMPRODUCT(('Copied Pivots'!$C$3:$AL$3='Copied Pivots'!U$15)*('Copied Pivots'!$B$5:$B$12='Copied Pivots'!$B$12)*'Copied Pivots'!$C$5:$AL$12),""))</f>
        <v/>
      </c>
      <c r="Y14" s="1" t="str">
        <f ca="1">IF(IFERROR(SUMIF('Copied Pivots'!$A$40:$A$61,$D14,'Copied Pivots'!V$40:V$57)/SUMPRODUCT(('Copied Pivots'!$C$3:$AL$3='Copied Pivots'!V$15)*('Copied Pivots'!$B$5:$B$12='Copied Pivots'!$B$12)*'Copied Pivots'!$C$5:$AL$12),"")=0,"",IFERROR(SUMIF('Copied Pivots'!$A$40:$A$61,$D14,'Copied Pivots'!V$40:V$57)/SUMPRODUCT(('Copied Pivots'!$C$3:$AL$3='Copied Pivots'!V$15)*('Copied Pivots'!$B$5:$B$12='Copied Pivots'!$B$12)*'Copied Pivots'!$C$5:$AL$12),""))</f>
        <v/>
      </c>
      <c r="Z14" s="1" t="str">
        <f ca="1">IF(IFERROR(SUMIF('Copied Pivots'!$A$40:$A$61,$D14,'Copied Pivots'!W$40:W$57)/SUMPRODUCT(('Copied Pivots'!$C$3:$AL$3='Copied Pivots'!W$15)*('Copied Pivots'!$B$5:$B$12='Copied Pivots'!$B$12)*'Copied Pivots'!$C$5:$AL$12),"")=0,"",IFERROR(SUMIF('Copied Pivots'!$A$40:$A$61,$D14,'Copied Pivots'!W$40:W$57)/SUMPRODUCT(('Copied Pivots'!$C$3:$AL$3='Copied Pivots'!W$15)*('Copied Pivots'!$B$5:$B$12='Copied Pivots'!$B$12)*'Copied Pivots'!$C$5:$AL$12),""))</f>
        <v/>
      </c>
      <c r="AA14" s="1" t="str">
        <f ca="1">IF(IFERROR(SUMIF('Copied Pivots'!$A$40:$A$61,$D14,'Copied Pivots'!X$40:X$57)/SUMPRODUCT(('Copied Pivots'!$C$3:$AL$3='Copied Pivots'!X$15)*('Copied Pivots'!$B$5:$B$12='Copied Pivots'!$B$12)*'Copied Pivots'!$C$5:$AL$12),"")=0,"",IFERROR(SUMIF('Copied Pivots'!$A$40:$A$61,$D14,'Copied Pivots'!X$40:X$57)/SUMPRODUCT(('Copied Pivots'!$C$3:$AL$3='Copied Pivots'!X$15)*('Copied Pivots'!$B$5:$B$12='Copied Pivots'!$B$12)*'Copied Pivots'!$C$5:$AL$12),""))</f>
        <v/>
      </c>
      <c r="AB14" s="1" t="str">
        <f ca="1">IF(IFERROR(SUMIF('Copied Pivots'!$A$40:$A$61,$D14,'Copied Pivots'!Y$40:Y$57)/SUMPRODUCT(('Copied Pivots'!$C$3:$AL$3='Copied Pivots'!Y$15)*('Copied Pivots'!$B$5:$B$12='Copied Pivots'!$B$12)*'Copied Pivots'!$C$5:$AL$12),"")=0,"",IFERROR(SUMIF('Copied Pivots'!$A$40:$A$61,$D14,'Copied Pivots'!Y$40:Y$57)/SUMPRODUCT(('Copied Pivots'!$C$3:$AL$3='Copied Pivots'!Y$15)*('Copied Pivots'!$B$5:$B$12='Copied Pivots'!$B$12)*'Copied Pivots'!$C$5:$AL$12),""))</f>
        <v/>
      </c>
      <c r="AC14" s="1" t="str">
        <f ca="1">IF(IFERROR(SUMIF('Copied Pivots'!$A$40:$A$61,$D14,'Copied Pivots'!Z$40:Z$57)/SUMPRODUCT(('Copied Pivots'!$C$3:$AL$3='Copied Pivots'!Z$15)*('Copied Pivots'!$B$5:$B$12='Copied Pivots'!$B$12)*'Copied Pivots'!$C$5:$AL$12),"")=0,"",IFERROR(SUMIF('Copied Pivots'!$A$40:$A$61,$D14,'Copied Pivots'!Z$40:Z$57)/SUMPRODUCT(('Copied Pivots'!$C$3:$AL$3='Copied Pivots'!Z$15)*('Copied Pivots'!$B$5:$B$12='Copied Pivots'!$B$12)*'Copied Pivots'!$C$5:$AL$12),""))</f>
        <v/>
      </c>
      <c r="AD14" s="1" t="str">
        <f ca="1">IF(IFERROR(SUMIF('Copied Pivots'!$A$40:$A$61,$D14,'Copied Pivots'!AA$40:AA$57)/SUMPRODUCT(('Copied Pivots'!$C$3:$AL$3='Copied Pivots'!AA$15)*('Copied Pivots'!$B$5:$B$12='Copied Pivots'!$B$12)*'Copied Pivots'!$C$5:$AL$12),"")=0,"",IFERROR(SUMIF('Copied Pivots'!$A$40:$A$61,$D14,'Copied Pivots'!AA$40:AA$57)/SUMPRODUCT(('Copied Pivots'!$C$3:$AL$3='Copied Pivots'!AA$15)*('Copied Pivots'!$B$5:$B$12='Copied Pivots'!$B$12)*'Copied Pivots'!$C$5:$AL$12),""))</f>
        <v/>
      </c>
      <c r="AE14" s="1" t="str">
        <f ca="1">IF(IFERROR(SUMIF('Copied Pivots'!$A$40:$A$61,$D14,'Copied Pivots'!AB$40:AB$57)/SUMPRODUCT(('Copied Pivots'!$C$3:$AL$3='Copied Pivots'!AB$15)*('Copied Pivots'!$B$5:$B$12='Copied Pivots'!$B$12)*'Copied Pivots'!$C$5:$AL$12),"")=0,"",IFERROR(SUMIF('Copied Pivots'!$A$40:$A$61,$D14,'Copied Pivots'!AB$40:AB$57)/SUMPRODUCT(('Copied Pivots'!$C$3:$AL$3='Copied Pivots'!AB$15)*('Copied Pivots'!$B$5:$B$12='Copied Pivots'!$B$12)*'Copied Pivots'!$C$5:$AL$12),""))</f>
        <v/>
      </c>
    </row>
    <row r="15" spans="1:31">
      <c r="C15" t="s">
        <v>115</v>
      </c>
      <c r="D15" s="1" t="s">
        <v>106</v>
      </c>
      <c r="E15" s="17">
        <f t="shared" ref="E15:E18" ca="1" si="1">AVERAGE(F15:AE15)</f>
        <v>9.7056802491489128E-3</v>
      </c>
      <c r="F15" s="1">
        <f>IF(IFERROR(SUMIF('Copied Pivots'!$A$40:$A$61,$D15,'Copied Pivots'!C$40:C$61)/SUMPRODUCT(('Copied Pivots'!$C$3:$AL$3='Copied Pivots'!C$15)*('Copied Pivots'!$B$5:$B$12='Copied Pivots'!$B$12)*'Copied Pivots'!$C$5:$AL$12),"")=0,"",IFERROR(SUMIF('Copied Pivots'!$A$40:$A$61,$D15,'Copied Pivots'!C$40:C$61)/SUMPRODUCT(('Copied Pivots'!$C$3:$AL$3='Copied Pivots'!C$15)*('Copied Pivots'!$B$5:$B$12='Copied Pivots'!$B$12)*'Copied Pivots'!$C$5:$AL$12),""))</f>
        <v>1.8998222274316749E-2</v>
      </c>
      <c r="G15" s="1">
        <f>IF(IFERROR(SUMIF('Copied Pivots'!$A$40:$A$61,$D15,'Copied Pivots'!D$40:D$61)/SUMPRODUCT(('Copied Pivots'!$C$3:$AL$3='Copied Pivots'!D$15)*('Copied Pivots'!$B$5:$B$12='Copied Pivots'!$B$12)*'Copied Pivots'!$C$5:$AL$12),"")=0,"",IFERROR(SUMIF('Copied Pivots'!$A$40:$A$61,$D15,'Copied Pivots'!D$40:D$61)/SUMPRODUCT(('Copied Pivots'!$C$3:$AL$3='Copied Pivots'!D$15)*('Copied Pivots'!$B$5:$B$12='Copied Pivots'!$B$12)*'Copied Pivots'!$C$5:$AL$12),""))</f>
        <v>8.289765809639759E-3</v>
      </c>
      <c r="H15" s="1" t="str">
        <f>IF(IFERROR(SUMIF('Copied Pivots'!$A$40:$A$61,$D15,'Copied Pivots'!E$40:E$61)/SUMPRODUCT(('Copied Pivots'!$C$3:$AL$3='Copied Pivots'!E$15)*('Copied Pivots'!$B$5:$B$12='Copied Pivots'!$B$12)*'Copied Pivots'!$C$5:$AL$12),"")=0,"",IFERROR(SUMIF('Copied Pivots'!$A$40:$A$61,$D15,'Copied Pivots'!E$40:E$61)/SUMPRODUCT(('Copied Pivots'!$C$3:$AL$3='Copied Pivots'!E$15)*('Copied Pivots'!$B$5:$B$12='Copied Pivots'!$B$12)*'Copied Pivots'!$C$5:$AL$12),""))</f>
        <v/>
      </c>
      <c r="I15" s="1">
        <f>IF(IFERROR(SUMIF('Copied Pivots'!$A$40:$A$61,$D15,'Copied Pivots'!F$40:F$61)/SUMPRODUCT(('Copied Pivots'!$C$3:$AL$3='Copied Pivots'!F$15)*('Copied Pivots'!$B$5:$B$12='Copied Pivots'!$B$12)*'Copied Pivots'!$C$5:$AL$12),"")=0,"",IFERROR(SUMIF('Copied Pivots'!$A$40:$A$61,$D15,'Copied Pivots'!F$40:F$61)/SUMPRODUCT(('Copied Pivots'!$C$3:$AL$3='Copied Pivots'!F$15)*('Copied Pivots'!$B$5:$B$12='Copied Pivots'!$B$12)*'Copied Pivots'!$C$5:$AL$12),""))</f>
        <v>1.3802062190468457E-3</v>
      </c>
      <c r="J15" s="1" t="str">
        <f>IF(IFERROR(SUMIF('Copied Pivots'!$A$40:$A$61,$D15,'Copied Pivots'!G$40:G$61)/SUMPRODUCT(('Copied Pivots'!$C$3:$AL$3='Copied Pivots'!G$15)*('Copied Pivots'!$B$5:$B$12='Copied Pivots'!$B$12)*'Copied Pivots'!$C$5:$AL$12),"")=0,"",IFERROR(SUMIF('Copied Pivots'!$A$40:$A$61,$D15,'Copied Pivots'!G$40:G$61)/SUMPRODUCT(('Copied Pivots'!$C$3:$AL$3='Copied Pivots'!G$15)*('Copied Pivots'!$B$5:$B$12='Copied Pivots'!$B$12)*'Copied Pivots'!$C$5:$AL$12),""))</f>
        <v/>
      </c>
      <c r="K15" s="1">
        <f>IF(IFERROR(SUMIF('Copied Pivots'!$A$40:$A$61,$D15,'Copied Pivots'!H$40:H$61)/SUMPRODUCT(('Copied Pivots'!$C$3:$AL$3='Copied Pivots'!H$15)*('Copied Pivots'!$B$5:$B$12='Copied Pivots'!$B$12)*'Copied Pivots'!$C$5:$AL$12),"")=0,"",IFERROR(SUMIF('Copied Pivots'!$A$40:$A$61,$D15,'Copied Pivots'!H$40:H$61)/SUMPRODUCT(('Copied Pivots'!$C$3:$AL$3='Copied Pivots'!H$15)*('Copied Pivots'!$B$5:$B$12='Copied Pivots'!$B$12)*'Copied Pivots'!$C$5:$AL$12),""))</f>
        <v>1.3018714401952806E-3</v>
      </c>
      <c r="L15" s="1">
        <f>IF(IFERROR(SUMIF('Copied Pivots'!$A$40:$A$61,$D15,'Copied Pivots'!I$40:I$61)/SUMPRODUCT(('Copied Pivots'!$C$3:$AL$3='Copied Pivots'!I$15)*('Copied Pivots'!$B$5:$B$12='Copied Pivots'!$B$12)*'Copied Pivots'!$C$5:$AL$12),"")=0,"",IFERROR(SUMIF('Copied Pivots'!$A$40:$A$61,$D15,'Copied Pivots'!I$40:I$61)/SUMPRODUCT(('Copied Pivots'!$C$3:$AL$3='Copied Pivots'!I$15)*('Copied Pivots'!$B$5:$B$12='Copied Pivots'!$B$12)*'Copied Pivots'!$C$5:$AL$12),""))</f>
        <v>3.9616848057296645E-3</v>
      </c>
      <c r="M15" s="1" t="str">
        <f>IF(IFERROR(SUMIF('Copied Pivots'!$A$40:$A$61,$D15,'Copied Pivots'!J$40:J$61)/SUMPRODUCT(('Copied Pivots'!$C$3:$AL$3='Copied Pivots'!J$15)*('Copied Pivots'!$B$5:$B$12='Copied Pivots'!$B$12)*'Copied Pivots'!$C$5:$AL$12),"")=0,"",IFERROR(SUMIF('Copied Pivots'!$A$40:$A$61,$D15,'Copied Pivots'!J$40:J$61)/SUMPRODUCT(('Copied Pivots'!$C$3:$AL$3='Copied Pivots'!J$15)*('Copied Pivots'!$B$5:$B$12='Copied Pivots'!$B$12)*'Copied Pivots'!$C$5:$AL$12),""))</f>
        <v/>
      </c>
      <c r="N15" s="1" t="str">
        <f>IF(IFERROR(SUMIF('Copied Pivots'!$A$40:$A$61,$D15,'Copied Pivots'!K$40:K$61)/SUMPRODUCT(('Copied Pivots'!$C$3:$AL$3='Copied Pivots'!K$15)*('Copied Pivots'!$B$5:$B$12='Copied Pivots'!$B$12)*'Copied Pivots'!$C$5:$AL$12),"")=0,"",IFERROR(SUMIF('Copied Pivots'!$A$40:$A$61,$D15,'Copied Pivots'!K$40:K$61)/SUMPRODUCT(('Copied Pivots'!$C$3:$AL$3='Copied Pivots'!K$15)*('Copied Pivots'!$B$5:$B$12='Copied Pivots'!$B$12)*'Copied Pivots'!$C$5:$AL$12),""))</f>
        <v/>
      </c>
      <c r="O15" s="1">
        <f>IF(IFERROR(SUMIF('Copied Pivots'!$A$40:$A$61,$D15,'Copied Pivots'!L$40:L$61)/SUMPRODUCT(('Copied Pivots'!$C$3:$AL$3='Copied Pivots'!L$15)*('Copied Pivots'!$B$5:$B$12='Copied Pivots'!$B$12)*'Copied Pivots'!$C$5:$AL$12),"")=0,"",IFERROR(SUMIF('Copied Pivots'!$A$40:$A$61,$D15,'Copied Pivots'!L$40:L$61)/SUMPRODUCT(('Copied Pivots'!$C$3:$AL$3='Copied Pivots'!L$15)*('Copied Pivots'!$B$5:$B$12='Copied Pivots'!$B$12)*'Copied Pivots'!$C$5:$AL$12),""))</f>
        <v>4.2057047678534257E-2</v>
      </c>
      <c r="P15" s="1">
        <f>IF(IFERROR(SUMIF('Copied Pivots'!$A$40:$A$61,$D15,'Copied Pivots'!M$40:M$61)/SUMPRODUCT(('Copied Pivots'!$C$3:$AL$3='Copied Pivots'!M$15)*('Copied Pivots'!$B$5:$B$12='Copied Pivots'!$B$12)*'Copied Pivots'!$C$5:$AL$12),"")=0,"",IFERROR(SUMIF('Copied Pivots'!$A$40:$A$61,$D15,'Copied Pivots'!M$40:M$61)/SUMPRODUCT(('Copied Pivots'!$C$3:$AL$3='Copied Pivots'!M$15)*('Copied Pivots'!$B$5:$B$12='Copied Pivots'!$B$12)*'Copied Pivots'!$C$5:$AL$12),""))</f>
        <v>2.1099744245524302E-2</v>
      </c>
      <c r="Q15" s="1">
        <f>IF(IFERROR(SUMIF('Copied Pivots'!$A$40:$A$61,$D15,'Copied Pivots'!N$40:N$61)/SUMPRODUCT(('Copied Pivots'!$C$3:$AL$3='Copied Pivots'!N$15)*('Copied Pivots'!$B$5:$B$12='Copied Pivots'!$B$12)*'Copied Pivots'!$C$5:$AL$12),"")=0,"",IFERROR(SUMIF('Copied Pivots'!$A$40:$A$61,$D15,'Copied Pivots'!N$40:N$61)/SUMPRODUCT(('Copied Pivots'!$C$3:$AL$3='Copied Pivots'!N$15)*('Copied Pivots'!$B$5:$B$12='Copied Pivots'!$B$12)*'Copied Pivots'!$C$5:$AL$12),""))</f>
        <v>2.7404628397004045E-2</v>
      </c>
      <c r="R15" s="1">
        <f>IF(IFERROR(SUMIF('Copied Pivots'!$A$40:$A$61,$D15,'Copied Pivots'!O$40:O$61)/SUMPRODUCT(('Copied Pivots'!$C$3:$AL$3='Copied Pivots'!O$15)*('Copied Pivots'!$B$5:$B$12='Copied Pivots'!$B$12)*'Copied Pivots'!$C$5:$AL$12),"")=0,"",IFERROR(SUMIF('Copied Pivots'!$A$40:$A$61,$D15,'Copied Pivots'!O$40:O$61)/SUMPRODUCT(('Copied Pivots'!$C$3:$AL$3='Copied Pivots'!O$15)*('Copied Pivots'!$B$5:$B$12='Copied Pivots'!$B$12)*'Copied Pivots'!$C$5:$AL$12),""))</f>
        <v>3.8127305587878487E-3</v>
      </c>
      <c r="S15" s="1">
        <f>IF(IFERROR(SUMIF('Copied Pivots'!$A$40:$A$61,$D15,'Copied Pivots'!P$40:P$61)/SUMPRODUCT(('Copied Pivots'!$C$3:$AL$3='Copied Pivots'!P$15)*('Copied Pivots'!$B$5:$B$12='Copied Pivots'!$B$12)*'Copied Pivots'!$C$5:$AL$12),"")=0,"",IFERROR(SUMIF('Copied Pivots'!$A$40:$A$61,$D15,'Copied Pivots'!P$40:P$61)/SUMPRODUCT(('Copied Pivots'!$C$3:$AL$3='Copied Pivots'!P$15)*('Copied Pivots'!$B$5:$B$12='Copied Pivots'!$B$12)*'Copied Pivots'!$C$5:$AL$12),""))</f>
        <v>7.9424193036924506E-3</v>
      </c>
      <c r="T15" s="1">
        <f>IF(IFERROR(SUMIF('Copied Pivots'!$A$40:$A$61,$D15,'Copied Pivots'!Q$40:Q$61)/SUMPRODUCT(('Copied Pivots'!$C$3:$AL$3='Copied Pivots'!Q$15)*('Copied Pivots'!$B$5:$B$12='Copied Pivots'!$B$12)*'Copied Pivots'!$C$5:$AL$12),"")=0,"",IFERROR(SUMIF('Copied Pivots'!$A$40:$A$61,$D15,'Copied Pivots'!Q$40:Q$61)/SUMPRODUCT(('Copied Pivots'!$C$3:$AL$3='Copied Pivots'!Q$15)*('Copied Pivots'!$B$5:$B$12='Copied Pivots'!$B$12)*'Copied Pivots'!$C$5:$AL$12),""))</f>
        <v>2.4534988571308742E-3</v>
      </c>
      <c r="U15" s="1">
        <f>IF(IFERROR(SUMIF('Copied Pivots'!$A$40:$A$61,$D15,'Copied Pivots'!R$40:R$61)/SUMPRODUCT(('Copied Pivots'!$C$3:$AL$3='Copied Pivots'!R$15)*('Copied Pivots'!$B$5:$B$12='Copied Pivots'!$B$12)*'Copied Pivots'!$C$5:$AL$12),"")=0,"",IFERROR(SUMIF('Copied Pivots'!$A$40:$A$61,$D15,'Copied Pivots'!R$40:R$61)/SUMPRODUCT(('Copied Pivots'!$C$3:$AL$3='Copied Pivots'!R$15)*('Copied Pivots'!$B$5:$B$12='Copied Pivots'!$B$12)*'Copied Pivots'!$C$5:$AL$12),""))</f>
        <v>1.7163148550009864E-2</v>
      </c>
      <c r="V15" s="1" t="str">
        <f>IF(IFERROR(SUMIF('Copied Pivots'!$A$40:$A$61,$D15,'Copied Pivots'!S$40:S$61)/SUMPRODUCT(('Copied Pivots'!$C$3:$AL$3='Copied Pivots'!S$15)*('Copied Pivots'!$B$5:$B$12='Copied Pivots'!$B$12)*'Copied Pivots'!$C$5:$AL$12),"")=0,"",IFERROR(SUMIF('Copied Pivots'!$A$40:$A$61,$D15,'Copied Pivots'!S$40:S$61)/SUMPRODUCT(('Copied Pivots'!$C$3:$AL$3='Copied Pivots'!S$15)*('Copied Pivots'!$B$5:$B$12='Copied Pivots'!$B$12)*'Copied Pivots'!$C$5:$AL$12),""))</f>
        <v/>
      </c>
      <c r="W15" s="1">
        <f ca="1">IF(IFERROR(SUMIF('Copied Pivots'!$A$40:$A$61,$D15,'Copied Pivots'!T$40:T$57)/SUMPRODUCT(('Copied Pivots'!$C$3:$AL$3='Copied Pivots'!T$15)*('Copied Pivots'!$B$5:$B$12='Copied Pivots'!$B$12)*'Copied Pivots'!$C$5:$AL$12),"")=0,"",IFERROR(SUMIF('Copied Pivots'!$A$40:$A$61,$D15,'Copied Pivots'!T$40:T$57)/SUMPRODUCT(('Copied Pivots'!$C$3:$AL$3='Copied Pivots'!T$15)*('Copied Pivots'!$B$5:$B$12='Copied Pivots'!$B$12)*'Copied Pivots'!$C$5:$AL$12),""))</f>
        <v>3.024380386759369E-3</v>
      </c>
      <c r="X15" s="1">
        <f ca="1">IF(IFERROR(SUMIF('Copied Pivots'!$A$40:$A$61,$D15,'Copied Pivots'!U$40:U$57)/SUMPRODUCT(('Copied Pivots'!$C$3:$AL$3='Copied Pivots'!U$15)*('Copied Pivots'!$B$5:$B$12='Copied Pivots'!$B$12)*'Copied Pivots'!$C$5:$AL$12),"")=0,"",IFERROR(SUMIF('Copied Pivots'!$A$40:$A$61,$D15,'Copied Pivots'!U$40:U$57)/SUMPRODUCT(('Copied Pivots'!$C$3:$AL$3='Copied Pivots'!U$15)*('Copied Pivots'!$B$5:$B$12='Copied Pivots'!$B$12)*'Copied Pivots'!$C$5:$AL$12),""))</f>
        <v>2.7738497849692247E-3</v>
      </c>
      <c r="Y15" s="1">
        <f ca="1">IF(IFERROR(SUMIF('Copied Pivots'!$A$40:$A$61,$D15,'Copied Pivots'!V$40:V$57)/SUMPRODUCT(('Copied Pivots'!$C$3:$AL$3='Copied Pivots'!V$15)*('Copied Pivots'!$B$5:$B$12='Copied Pivots'!$B$12)*'Copied Pivots'!$C$5:$AL$12),"")=0,"",IFERROR(SUMIF('Copied Pivots'!$A$40:$A$61,$D15,'Copied Pivots'!V$40:V$57)/SUMPRODUCT(('Copied Pivots'!$C$3:$AL$3='Copied Pivots'!V$15)*('Copied Pivots'!$B$5:$B$12='Copied Pivots'!$B$12)*'Copied Pivots'!$C$5:$AL$12),""))</f>
        <v>2.1889089466202729E-3</v>
      </c>
      <c r="Z15" s="1" t="str">
        <f ca="1">IF(IFERROR(SUMIF('Copied Pivots'!$A$40:$A$61,$D15,'Copied Pivots'!W$40:W$57)/SUMPRODUCT(('Copied Pivots'!$C$3:$AL$3='Copied Pivots'!W$15)*('Copied Pivots'!$B$5:$B$12='Copied Pivots'!$B$12)*'Copied Pivots'!$C$5:$AL$12),"")=0,"",IFERROR(SUMIF('Copied Pivots'!$A$40:$A$61,$D15,'Copied Pivots'!W$40:W$57)/SUMPRODUCT(('Copied Pivots'!$C$3:$AL$3='Copied Pivots'!W$15)*('Copied Pivots'!$B$5:$B$12='Copied Pivots'!$B$12)*'Copied Pivots'!$C$5:$AL$12),""))</f>
        <v/>
      </c>
      <c r="AA15" s="1">
        <f ca="1">IF(IFERROR(SUMIF('Copied Pivots'!$A$40:$A$61,$D15,'Copied Pivots'!X$40:X$57)/SUMPRODUCT(('Copied Pivots'!$C$3:$AL$3='Copied Pivots'!X$15)*('Copied Pivots'!$B$5:$B$12='Copied Pivots'!$B$12)*'Copied Pivots'!$C$5:$AL$12),"")=0,"",IFERROR(SUMIF('Copied Pivots'!$A$40:$A$61,$D15,'Copied Pivots'!X$40:X$57)/SUMPRODUCT(('Copied Pivots'!$C$3:$AL$3='Copied Pivots'!X$15)*('Copied Pivots'!$B$5:$B$12='Copied Pivots'!$B$12)*'Copied Pivots'!$C$5:$AL$12),""))</f>
        <v>7.7164300603130356E-3</v>
      </c>
      <c r="AB15" s="1">
        <f ca="1">IF(IFERROR(SUMIF('Copied Pivots'!$A$40:$A$61,$D15,'Copied Pivots'!Y$40:Y$57)/SUMPRODUCT(('Copied Pivots'!$C$3:$AL$3='Copied Pivots'!Y$15)*('Copied Pivots'!$B$5:$B$12='Copied Pivots'!$B$12)*'Copied Pivots'!$C$5:$AL$12),"")=0,"",IFERROR(SUMIF('Copied Pivots'!$A$40:$A$61,$D15,'Copied Pivots'!Y$40:Y$57)/SUMPRODUCT(('Copied Pivots'!$C$3:$AL$3='Copied Pivots'!Y$15)*('Copied Pivots'!$B$5:$B$12='Copied Pivots'!$B$12)*'Copied Pivots'!$C$5:$AL$12),""))</f>
        <v>4.6730202190395954E-3</v>
      </c>
      <c r="AC15" s="1" t="str">
        <f ca="1">IF(IFERROR(SUMIF('Copied Pivots'!$A$40:$A$61,$D15,'Copied Pivots'!Z$40:Z$57)/SUMPRODUCT(('Copied Pivots'!$C$3:$AL$3='Copied Pivots'!Z$15)*('Copied Pivots'!$B$5:$B$12='Copied Pivots'!$B$12)*'Copied Pivots'!$C$5:$AL$12),"")=0,"",IFERROR(SUMIF('Copied Pivots'!$A$40:$A$61,$D15,'Copied Pivots'!Z$40:Z$57)/SUMPRODUCT(('Copied Pivots'!$C$3:$AL$3='Copied Pivots'!Z$15)*('Copied Pivots'!$B$5:$B$12='Copied Pivots'!$B$12)*'Copied Pivots'!$C$5:$AL$12),""))</f>
        <v/>
      </c>
      <c r="AD15" s="1">
        <f ca="1">IF(IFERROR(SUMIF('Copied Pivots'!$A$40:$A$61,$D15,'Copied Pivots'!AA$40:AA$57)/SUMPRODUCT(('Copied Pivots'!$C$3:$AL$3='Copied Pivots'!AA$15)*('Copied Pivots'!$B$5:$B$12='Copied Pivots'!$B$12)*'Copied Pivots'!$C$5:$AL$12),"")=0,"",IFERROR(SUMIF('Copied Pivots'!$A$40:$A$61,$D15,'Copied Pivots'!AA$40:AA$57)/SUMPRODUCT(('Copied Pivots'!$C$3:$AL$3='Copied Pivots'!AA$15)*('Copied Pivots'!$B$5:$B$12='Copied Pivots'!$B$12)*'Copied Pivots'!$C$5:$AL$12),""))</f>
        <v>7.6177285318559567E-3</v>
      </c>
      <c r="AE15" s="1">
        <f ca="1">IF(IFERROR(SUMIF('Copied Pivots'!$A$40:$A$61,$D15,'Copied Pivots'!AB$40:AB$57)/SUMPRODUCT(('Copied Pivots'!$C$3:$AL$3='Copied Pivots'!AB$15)*('Copied Pivots'!$B$5:$B$12='Copied Pivots'!$B$12)*'Copied Pivots'!$C$5:$AL$12),"")=0,"",IFERROR(SUMIF('Copied Pivots'!$A$40:$A$61,$D15,'Copied Pivots'!AB$40:AB$57)/SUMPRODUCT(('Copied Pivots'!$C$3:$AL$3='Copied Pivots'!AB$15)*('Copied Pivots'!$B$5:$B$12='Copied Pivots'!$B$12)*'Copied Pivots'!$C$5:$AL$12),""))</f>
        <v>5.4863866466000819E-4</v>
      </c>
    </row>
    <row r="16" spans="1:31">
      <c r="C16" t="s">
        <v>115</v>
      </c>
      <c r="D16" s="1" t="s">
        <v>107</v>
      </c>
      <c r="E16" s="17">
        <f t="shared" ca="1" si="1"/>
        <v>8.4199824901677114E-2</v>
      </c>
      <c r="F16" s="1">
        <f>IF(IFERROR(SUMIF('Copied Pivots'!$A$40:$A$61,$D16,'Copied Pivots'!C$40:C$61)/SUMPRODUCT(('Copied Pivots'!$C$3:$AL$3='Copied Pivots'!C$15)*('Copied Pivots'!$B$5:$B$12='Copied Pivots'!$B$12)*'Copied Pivots'!$C$5:$AL$12),"")=0,"",IFERROR(SUMIF('Copied Pivots'!$A$40:$A$61,$D16,'Copied Pivots'!C$40:C$61)/SUMPRODUCT(('Copied Pivots'!$C$3:$AL$3='Copied Pivots'!C$15)*('Copied Pivots'!$B$5:$B$12='Copied Pivots'!$B$12)*'Copied Pivots'!$C$5:$AL$12),""))</f>
        <v>9.0644474398796603E-3</v>
      </c>
      <c r="G16" s="1">
        <f>IF(IFERROR(SUMIF('Copied Pivots'!$A$40:$A$61,$D16,'Copied Pivots'!D$40:D$61)/SUMPRODUCT(('Copied Pivots'!$C$3:$AL$3='Copied Pivots'!D$15)*('Copied Pivots'!$B$5:$B$12='Copied Pivots'!$B$12)*'Copied Pivots'!$C$5:$AL$12),"")=0,"",IFERROR(SUMIF('Copied Pivots'!$A$40:$A$61,$D16,'Copied Pivots'!D$40:D$61)/SUMPRODUCT(('Copied Pivots'!$C$3:$AL$3='Copied Pivots'!D$15)*('Copied Pivots'!$B$5:$B$12='Copied Pivots'!$B$12)*'Copied Pivots'!$C$5:$AL$12),""))</f>
        <v>7.0624149538064881E-2</v>
      </c>
      <c r="H16" s="1" t="str">
        <f>IF(IFERROR(SUMIF('Copied Pivots'!$A$40:$A$61,$D16,'Copied Pivots'!E$40:E$61)/SUMPRODUCT(('Copied Pivots'!$C$3:$AL$3='Copied Pivots'!E$15)*('Copied Pivots'!$B$5:$B$12='Copied Pivots'!$B$12)*'Copied Pivots'!$C$5:$AL$12),"")=0,"",IFERROR(SUMIF('Copied Pivots'!$A$40:$A$61,$D16,'Copied Pivots'!E$40:E$61)/SUMPRODUCT(('Copied Pivots'!$C$3:$AL$3='Copied Pivots'!E$15)*('Copied Pivots'!$B$5:$B$12='Copied Pivots'!$B$12)*'Copied Pivots'!$C$5:$AL$12),""))</f>
        <v/>
      </c>
      <c r="I16" s="1">
        <f>IF(IFERROR(SUMIF('Copied Pivots'!$A$40:$A$61,$D16,'Copied Pivots'!F$40:F$61)/SUMPRODUCT(('Copied Pivots'!$C$3:$AL$3='Copied Pivots'!F$15)*('Copied Pivots'!$B$5:$B$12='Copied Pivots'!$B$12)*'Copied Pivots'!$C$5:$AL$12),"")=0,"",IFERROR(SUMIF('Copied Pivots'!$A$40:$A$61,$D16,'Copied Pivots'!F$40:F$61)/SUMPRODUCT(('Copied Pivots'!$C$3:$AL$3='Copied Pivots'!F$15)*('Copied Pivots'!$B$5:$B$12='Copied Pivots'!$B$12)*'Copied Pivots'!$C$5:$AL$12),""))</f>
        <v>3.0851668425753024E-3</v>
      </c>
      <c r="J16" s="1" t="str">
        <f>IF(IFERROR(SUMIF('Copied Pivots'!$A$40:$A$61,$D16,'Copied Pivots'!G$40:G$61)/SUMPRODUCT(('Copied Pivots'!$C$3:$AL$3='Copied Pivots'!G$15)*('Copied Pivots'!$B$5:$B$12='Copied Pivots'!$B$12)*'Copied Pivots'!$C$5:$AL$12),"")=0,"",IFERROR(SUMIF('Copied Pivots'!$A$40:$A$61,$D16,'Copied Pivots'!G$40:G$61)/SUMPRODUCT(('Copied Pivots'!$C$3:$AL$3='Copied Pivots'!G$15)*('Copied Pivots'!$B$5:$B$12='Copied Pivots'!$B$12)*'Copied Pivots'!$C$5:$AL$12),""))</f>
        <v/>
      </c>
      <c r="K16" s="1">
        <f>IF(IFERROR(SUMIF('Copied Pivots'!$A$40:$A$61,$D16,'Copied Pivots'!H$40:H$61)/SUMPRODUCT(('Copied Pivots'!$C$3:$AL$3='Copied Pivots'!H$15)*('Copied Pivots'!$B$5:$B$12='Copied Pivots'!$B$12)*'Copied Pivots'!$C$5:$AL$12),"")=0,"",IFERROR(SUMIF('Copied Pivots'!$A$40:$A$61,$D16,'Copied Pivots'!H$40:H$61)/SUMPRODUCT(('Copied Pivots'!$C$3:$AL$3='Copied Pivots'!H$15)*('Copied Pivots'!$B$5:$B$12='Copied Pivots'!$B$12)*'Copied Pivots'!$C$5:$AL$12),""))</f>
        <v>7.2009764035801463E-3</v>
      </c>
      <c r="L16" s="1">
        <f>IF(IFERROR(SUMIF('Copied Pivots'!$A$40:$A$61,$D16,'Copied Pivots'!I$40:I$61)/SUMPRODUCT(('Copied Pivots'!$C$3:$AL$3='Copied Pivots'!I$15)*('Copied Pivots'!$B$5:$B$12='Copied Pivots'!$B$12)*'Copied Pivots'!$C$5:$AL$12),"")=0,"",IFERROR(SUMIF('Copied Pivots'!$A$40:$A$61,$D16,'Copied Pivots'!I$40:I$61)/SUMPRODUCT(('Copied Pivots'!$C$3:$AL$3='Copied Pivots'!I$15)*('Copied Pivots'!$B$5:$B$12='Copied Pivots'!$B$12)*'Copied Pivots'!$C$5:$AL$12),""))</f>
        <v>1.4162948544371914E-2</v>
      </c>
      <c r="M16" s="1">
        <f>IF(IFERROR(SUMIF('Copied Pivots'!$A$40:$A$61,$D16,'Copied Pivots'!J$40:J$61)/SUMPRODUCT(('Copied Pivots'!$C$3:$AL$3='Copied Pivots'!J$15)*('Copied Pivots'!$B$5:$B$12='Copied Pivots'!$B$12)*'Copied Pivots'!$C$5:$AL$12),"")=0,"",IFERROR(SUMIF('Copied Pivots'!$A$40:$A$61,$D16,'Copied Pivots'!J$40:J$61)/SUMPRODUCT(('Copied Pivots'!$C$3:$AL$3='Copied Pivots'!J$15)*('Copied Pivots'!$B$5:$B$12='Copied Pivots'!$B$12)*'Copied Pivots'!$C$5:$AL$12),""))</f>
        <v>3.8263087336101759E-2</v>
      </c>
      <c r="N16" s="1" t="str">
        <f>IF(IFERROR(SUMIF('Copied Pivots'!$A$40:$A$61,$D16,'Copied Pivots'!K$40:K$61)/SUMPRODUCT(('Copied Pivots'!$C$3:$AL$3='Copied Pivots'!K$15)*('Copied Pivots'!$B$5:$B$12='Copied Pivots'!$B$12)*'Copied Pivots'!$C$5:$AL$12),"")=0,"",IFERROR(SUMIF('Copied Pivots'!$A$40:$A$61,$D16,'Copied Pivots'!K$40:K$61)/SUMPRODUCT(('Copied Pivots'!$C$3:$AL$3='Copied Pivots'!K$15)*('Copied Pivots'!$B$5:$B$12='Copied Pivots'!$B$12)*'Copied Pivots'!$C$5:$AL$12),""))</f>
        <v/>
      </c>
      <c r="O16" s="1">
        <f>IF(IFERROR(SUMIF('Copied Pivots'!$A$40:$A$61,$D16,'Copied Pivots'!L$40:L$61)/SUMPRODUCT(('Copied Pivots'!$C$3:$AL$3='Copied Pivots'!L$15)*('Copied Pivots'!$B$5:$B$12='Copied Pivots'!$B$12)*'Copied Pivots'!$C$5:$AL$12),"")=0,"",IFERROR(SUMIF('Copied Pivots'!$A$40:$A$61,$D16,'Copied Pivots'!L$40:L$61)/SUMPRODUCT(('Copied Pivots'!$C$3:$AL$3='Copied Pivots'!L$15)*('Copied Pivots'!$B$5:$B$12='Copied Pivots'!$B$12)*'Copied Pivots'!$C$5:$AL$12),""))</f>
        <v>0.18301061836352284</v>
      </c>
      <c r="P16" s="1">
        <f>IF(IFERROR(SUMIF('Copied Pivots'!$A$40:$A$61,$D16,'Copied Pivots'!M$40:M$61)/SUMPRODUCT(('Copied Pivots'!$C$3:$AL$3='Copied Pivots'!M$15)*('Copied Pivots'!$B$5:$B$12='Copied Pivots'!$B$12)*'Copied Pivots'!$C$5:$AL$12),"")=0,"",IFERROR(SUMIF('Copied Pivots'!$A$40:$A$61,$D16,'Copied Pivots'!M$40:M$61)/SUMPRODUCT(('Copied Pivots'!$C$3:$AL$3='Copied Pivots'!M$15)*('Copied Pivots'!$B$5:$B$12='Copied Pivots'!$B$12)*'Copied Pivots'!$C$5:$AL$12),""))</f>
        <v>1.6584079283887471E-2</v>
      </c>
      <c r="Q16" s="1">
        <f>IF(IFERROR(SUMIF('Copied Pivots'!$A$40:$A$61,$D16,'Copied Pivots'!N$40:N$61)/SUMPRODUCT(('Copied Pivots'!$C$3:$AL$3='Copied Pivots'!N$15)*('Copied Pivots'!$B$5:$B$12='Copied Pivots'!$B$12)*'Copied Pivots'!$C$5:$AL$12),"")=0,"",IFERROR(SUMIF('Copied Pivots'!$A$40:$A$61,$D16,'Copied Pivots'!N$40:N$61)/SUMPRODUCT(('Copied Pivots'!$C$3:$AL$3='Copied Pivots'!N$15)*('Copied Pivots'!$B$5:$B$12='Copied Pivots'!$B$12)*'Copied Pivots'!$C$5:$AL$12),""))</f>
        <v>1.34199308833219E-2</v>
      </c>
      <c r="R16" s="1">
        <f>IF(IFERROR(SUMIF('Copied Pivots'!$A$40:$A$61,$D16,'Copied Pivots'!O$40:O$61)/SUMPRODUCT(('Copied Pivots'!$C$3:$AL$3='Copied Pivots'!O$15)*('Copied Pivots'!$B$5:$B$12='Copied Pivots'!$B$12)*'Copied Pivots'!$C$5:$AL$12),"")=0,"",IFERROR(SUMIF('Copied Pivots'!$A$40:$A$61,$D16,'Copied Pivots'!O$40:O$61)/SUMPRODUCT(('Copied Pivots'!$C$3:$AL$3='Copied Pivots'!O$15)*('Copied Pivots'!$B$5:$B$12='Copied Pivots'!$B$12)*'Copied Pivots'!$C$5:$AL$12),""))</f>
        <v>4.4300297921154051E-2</v>
      </c>
      <c r="S16" s="1">
        <f>IF(IFERROR(SUMIF('Copied Pivots'!$A$40:$A$61,$D16,'Copied Pivots'!P$40:P$61)/SUMPRODUCT(('Copied Pivots'!$C$3:$AL$3='Copied Pivots'!P$15)*('Copied Pivots'!$B$5:$B$12='Copied Pivots'!$B$12)*'Copied Pivots'!$C$5:$AL$12),"")=0,"",IFERROR(SUMIF('Copied Pivots'!$A$40:$A$61,$D16,'Copied Pivots'!P$40:P$61)/SUMPRODUCT(('Copied Pivots'!$C$3:$AL$3='Copied Pivots'!P$15)*('Copied Pivots'!$B$5:$B$12='Copied Pivots'!$B$12)*'Copied Pivots'!$C$5:$AL$12),""))</f>
        <v>1.8842043937729074E-2</v>
      </c>
      <c r="T16" s="1">
        <f>IF(IFERROR(SUMIF('Copied Pivots'!$A$40:$A$61,$D16,'Copied Pivots'!Q$40:Q$61)/SUMPRODUCT(('Copied Pivots'!$C$3:$AL$3='Copied Pivots'!Q$15)*('Copied Pivots'!$B$5:$B$12='Copied Pivots'!$B$12)*'Copied Pivots'!$C$5:$AL$12),"")=0,"",IFERROR(SUMIF('Copied Pivots'!$A$40:$A$61,$D16,'Copied Pivots'!Q$40:Q$61)/SUMPRODUCT(('Copied Pivots'!$C$3:$AL$3='Copied Pivots'!Q$15)*('Copied Pivots'!$B$5:$B$12='Copied Pivots'!$B$12)*'Copied Pivots'!$C$5:$AL$12),""))</f>
        <v>5.728540756955209E-2</v>
      </c>
      <c r="U16" s="1">
        <f>IF(IFERROR(SUMIF('Copied Pivots'!$A$40:$A$61,$D16,'Copied Pivots'!R$40:R$61)/SUMPRODUCT(('Copied Pivots'!$C$3:$AL$3='Copied Pivots'!R$15)*('Copied Pivots'!$B$5:$B$12='Copied Pivots'!$B$12)*'Copied Pivots'!$C$5:$AL$12),"")=0,"",IFERROR(SUMIF('Copied Pivots'!$A$40:$A$61,$D16,'Copied Pivots'!R$40:R$61)/SUMPRODUCT(('Copied Pivots'!$C$3:$AL$3='Copied Pivots'!R$15)*('Copied Pivots'!$B$5:$B$12='Copied Pivots'!$B$12)*'Copied Pivots'!$C$5:$AL$12),""))</f>
        <v>9.8638784770171636E-4</v>
      </c>
      <c r="V16" s="1" t="str">
        <f>IF(IFERROR(SUMIF('Copied Pivots'!$A$40:$A$61,$D16,'Copied Pivots'!S$40:S$61)/SUMPRODUCT(('Copied Pivots'!$C$3:$AL$3='Copied Pivots'!S$15)*('Copied Pivots'!$B$5:$B$12='Copied Pivots'!$B$12)*'Copied Pivots'!$C$5:$AL$12),"")=0,"",IFERROR(SUMIF('Copied Pivots'!$A$40:$A$61,$D16,'Copied Pivots'!S$40:S$61)/SUMPRODUCT(('Copied Pivots'!$C$3:$AL$3='Copied Pivots'!S$15)*('Copied Pivots'!$B$5:$B$12='Copied Pivots'!$B$12)*'Copied Pivots'!$C$5:$AL$12),""))</f>
        <v/>
      </c>
      <c r="W16" s="1">
        <f ca="1">IF(IFERROR(SUMIF('Copied Pivots'!$A$40:$A$61,$D16,'Copied Pivots'!T$40:T$57)/SUMPRODUCT(('Copied Pivots'!$C$3:$AL$3='Copied Pivots'!T$15)*('Copied Pivots'!$B$5:$B$12='Copied Pivots'!$B$12)*'Copied Pivots'!$C$5:$AL$12),"")=0,"",IFERROR(SUMIF('Copied Pivots'!$A$40:$A$61,$D16,'Copied Pivots'!T$40:T$57)/SUMPRODUCT(('Copied Pivots'!$C$3:$AL$3='Copied Pivots'!T$15)*('Copied Pivots'!$B$5:$B$12='Copied Pivots'!$B$12)*'Copied Pivots'!$C$5:$AL$12),""))</f>
        <v>1.0844611751858956E-2</v>
      </c>
      <c r="X16" s="1">
        <f ca="1">IF(IFERROR(SUMIF('Copied Pivots'!$A$40:$A$61,$D16,'Copied Pivots'!U$40:U$57)/SUMPRODUCT(('Copied Pivots'!$C$3:$AL$3='Copied Pivots'!U$15)*('Copied Pivots'!$B$5:$B$12='Copied Pivots'!$B$12)*'Copied Pivots'!$C$5:$AL$12),"")=0,"",IFERROR(SUMIF('Copied Pivots'!$A$40:$A$61,$D16,'Copied Pivots'!U$40:U$57)/SUMPRODUCT(('Copied Pivots'!$C$3:$AL$3='Copied Pivots'!U$15)*('Copied Pivots'!$B$5:$B$12='Copied Pivots'!$B$12)*'Copied Pivots'!$C$5:$AL$12),""))</f>
        <v>1.9479946630812463E-2</v>
      </c>
      <c r="Y16" s="1">
        <f ca="1">IF(IFERROR(SUMIF('Copied Pivots'!$A$40:$A$61,$D16,'Copied Pivots'!V$40:V$57)/SUMPRODUCT(('Copied Pivots'!$C$3:$AL$3='Copied Pivots'!V$15)*('Copied Pivots'!$B$5:$B$12='Copied Pivots'!$B$12)*'Copied Pivots'!$C$5:$AL$12),"")=0,"",IFERROR(SUMIF('Copied Pivots'!$A$40:$A$61,$D16,'Copied Pivots'!V$40:V$57)/SUMPRODUCT(('Copied Pivots'!$C$3:$AL$3='Copied Pivots'!V$15)*('Copied Pivots'!$B$5:$B$12='Copied Pivots'!$B$12)*'Copied Pivots'!$C$5:$AL$12),""))</f>
        <v>4.3704052533814715E-2</v>
      </c>
      <c r="Z16" s="1" t="str">
        <f ca="1">IF(IFERROR(SUMIF('Copied Pivots'!$A$40:$A$61,$D16,'Copied Pivots'!W$40:W$57)/SUMPRODUCT(('Copied Pivots'!$C$3:$AL$3='Copied Pivots'!W$15)*('Copied Pivots'!$B$5:$B$12='Copied Pivots'!$B$12)*'Copied Pivots'!$C$5:$AL$12),"")=0,"",IFERROR(SUMIF('Copied Pivots'!$A$40:$A$61,$D16,'Copied Pivots'!W$40:W$57)/SUMPRODUCT(('Copied Pivots'!$C$3:$AL$3='Copied Pivots'!W$15)*('Copied Pivots'!$B$5:$B$12='Copied Pivots'!$B$12)*'Copied Pivots'!$C$5:$AL$12),""))</f>
        <v/>
      </c>
      <c r="AA16" s="1">
        <f ca="1">IF(IFERROR(SUMIF('Copied Pivots'!$A$40:$A$61,$D16,'Copied Pivots'!X$40:X$57)/SUMPRODUCT(('Copied Pivots'!$C$3:$AL$3='Copied Pivots'!X$15)*('Copied Pivots'!$B$5:$B$12='Copied Pivots'!$B$12)*'Copied Pivots'!$C$5:$AL$12),"")=0,"",IFERROR(SUMIF('Copied Pivots'!$A$40:$A$61,$D16,'Copied Pivots'!X$40:X$57)/SUMPRODUCT(('Copied Pivots'!$C$3:$AL$3='Copied Pivots'!X$15)*('Copied Pivots'!$B$5:$B$12='Copied Pivots'!$B$12)*'Copied Pivots'!$C$5:$AL$12),""))</f>
        <v>2.4891461203547252E-2</v>
      </c>
      <c r="AB16" s="1">
        <f ca="1">IF(IFERROR(SUMIF('Copied Pivots'!$A$40:$A$61,$D16,'Copied Pivots'!Y$40:Y$57)/SUMPRODUCT(('Copied Pivots'!$C$3:$AL$3='Copied Pivots'!Y$15)*('Copied Pivots'!$B$5:$B$12='Copied Pivots'!$B$12)*'Copied Pivots'!$C$5:$AL$12),"")=0,"",IFERROR(SUMIF('Copied Pivots'!$A$40:$A$61,$D16,'Copied Pivots'!Y$40:Y$57)/SUMPRODUCT(('Copied Pivots'!$C$3:$AL$3='Copied Pivots'!Y$15)*('Copied Pivots'!$B$5:$B$12='Copied Pivots'!$B$12)*'Copied Pivots'!$C$5:$AL$12),""))</f>
        <v>3.0631318449873629E-2</v>
      </c>
      <c r="AC16" s="1">
        <f ca="1">IF(IFERROR(SUMIF('Copied Pivots'!$A$40:$A$61,$D16,'Copied Pivots'!Z$40:Z$57)/SUMPRODUCT(('Copied Pivots'!$C$3:$AL$3='Copied Pivots'!Z$15)*('Copied Pivots'!$B$5:$B$12='Copied Pivots'!$B$12)*'Copied Pivots'!$C$5:$AL$12),"")=0,"",IFERROR(SUMIF('Copied Pivots'!$A$40:$A$61,$D16,'Copied Pivots'!Z$40:Z$57)/SUMPRODUCT(('Copied Pivots'!$C$3:$AL$3='Copied Pivots'!Z$15)*('Copied Pivots'!$B$5:$B$12='Copied Pivots'!$B$12)*'Copied Pivots'!$C$5:$AL$12),""))</f>
        <v>1</v>
      </c>
      <c r="AD16" s="1">
        <f ca="1">IF(IFERROR(SUMIF('Copied Pivots'!$A$40:$A$61,$D16,'Copied Pivots'!AA$40:AA$57)/SUMPRODUCT(('Copied Pivots'!$C$3:$AL$3='Copied Pivots'!AA$15)*('Copied Pivots'!$B$5:$B$12='Copied Pivots'!$B$12)*'Copied Pivots'!$C$5:$AL$12),"")=0,"",IFERROR(SUMIF('Copied Pivots'!$A$40:$A$61,$D16,'Copied Pivots'!AA$40:AA$57)/SUMPRODUCT(('Copied Pivots'!$C$3:$AL$3='Copied Pivots'!AA$15)*('Copied Pivots'!$B$5:$B$12='Copied Pivots'!$B$12)*'Copied Pivots'!$C$5:$AL$12),""))</f>
        <v>0.11738227146814405</v>
      </c>
      <c r="AE16" s="1">
        <f ca="1">IF(IFERROR(SUMIF('Copied Pivots'!$A$40:$A$61,$D16,'Copied Pivots'!AB$40:AB$57)/SUMPRODUCT(('Copied Pivots'!$C$3:$AL$3='Copied Pivots'!AB$15)*('Copied Pivots'!$B$5:$B$12='Copied Pivots'!$B$12)*'Copied Pivots'!$C$5:$AL$12),"")=0,"",IFERROR(SUMIF('Copied Pivots'!$A$40:$A$61,$D16,'Copied Pivots'!AB$40:AB$57)/SUMPRODUCT(('Copied Pivots'!$C$3:$AL$3='Copied Pivots'!AB$15)*('Copied Pivots'!$B$5:$B$12='Copied Pivots'!$B$12)*'Copied Pivots'!$C$5:$AL$12),""))</f>
        <v>4.443311898572537E-2</v>
      </c>
    </row>
    <row r="17" spans="2:31">
      <c r="C17" t="s">
        <v>115</v>
      </c>
      <c r="D17" s="1" t="s">
        <v>112</v>
      </c>
      <c r="E17" s="17">
        <f t="shared" ca="1" si="1"/>
        <v>1.1064874783988409E-3</v>
      </c>
      <c r="F17" s="1" t="str">
        <f>IF(IFERROR(SUMIF('Copied Pivots'!$A$40:$A$61,$D17,'Copied Pivots'!C$40:C$61)/SUMPRODUCT(('Copied Pivots'!$C$3:$AL$3='Copied Pivots'!C$15)*('Copied Pivots'!$B$5:$B$12='Copied Pivots'!$B$12)*'Copied Pivots'!$C$5:$AL$12),"")=0,"",IFERROR(SUMIF('Copied Pivots'!$A$40:$A$61,$D17,'Copied Pivots'!C$40:C$61)/SUMPRODUCT(('Copied Pivots'!$C$3:$AL$3='Copied Pivots'!C$15)*('Copied Pivots'!$B$5:$B$12='Copied Pivots'!$B$12)*'Copied Pivots'!$C$5:$AL$12),""))</f>
        <v/>
      </c>
      <c r="G17" s="1" t="str">
        <f>IF(IFERROR(SUMIF('Copied Pivots'!$A$40:$A$61,$D17,'Copied Pivots'!D$40:D$61)/SUMPRODUCT(('Copied Pivots'!$C$3:$AL$3='Copied Pivots'!D$15)*('Copied Pivots'!$B$5:$B$12='Copied Pivots'!$B$12)*'Copied Pivots'!$C$5:$AL$12),"")=0,"",IFERROR(SUMIF('Copied Pivots'!$A$40:$A$61,$D17,'Copied Pivots'!D$40:D$61)/SUMPRODUCT(('Copied Pivots'!$C$3:$AL$3='Copied Pivots'!D$15)*('Copied Pivots'!$B$5:$B$12='Copied Pivots'!$B$12)*'Copied Pivots'!$C$5:$AL$12),""))</f>
        <v/>
      </c>
      <c r="H17" s="1" t="str">
        <f>IF(IFERROR(SUMIF('Copied Pivots'!$A$40:$A$61,$D17,'Copied Pivots'!E$40:E$61)/SUMPRODUCT(('Copied Pivots'!$C$3:$AL$3='Copied Pivots'!E$15)*('Copied Pivots'!$B$5:$B$12='Copied Pivots'!$B$12)*'Copied Pivots'!$C$5:$AL$12),"")=0,"",IFERROR(SUMIF('Copied Pivots'!$A$40:$A$61,$D17,'Copied Pivots'!E$40:E$61)/SUMPRODUCT(('Copied Pivots'!$C$3:$AL$3='Copied Pivots'!E$15)*('Copied Pivots'!$B$5:$B$12='Copied Pivots'!$B$12)*'Copied Pivots'!$C$5:$AL$12),""))</f>
        <v/>
      </c>
      <c r="I17" s="1" t="str">
        <f>IF(IFERROR(SUMIF('Copied Pivots'!$A$40:$A$61,$D17,'Copied Pivots'!F$40:F$61)/SUMPRODUCT(('Copied Pivots'!$C$3:$AL$3='Copied Pivots'!F$15)*('Copied Pivots'!$B$5:$B$12='Copied Pivots'!$B$12)*'Copied Pivots'!$C$5:$AL$12),"")=0,"",IFERROR(SUMIF('Copied Pivots'!$A$40:$A$61,$D17,'Copied Pivots'!F$40:F$61)/SUMPRODUCT(('Copied Pivots'!$C$3:$AL$3='Copied Pivots'!F$15)*('Copied Pivots'!$B$5:$B$12='Copied Pivots'!$B$12)*'Copied Pivots'!$C$5:$AL$12),""))</f>
        <v/>
      </c>
      <c r="J17" s="1" t="str">
        <f>IF(IFERROR(SUMIF('Copied Pivots'!$A$40:$A$61,$D17,'Copied Pivots'!G$40:G$61)/SUMPRODUCT(('Copied Pivots'!$C$3:$AL$3='Copied Pivots'!G$15)*('Copied Pivots'!$B$5:$B$12='Copied Pivots'!$B$12)*'Copied Pivots'!$C$5:$AL$12),"")=0,"",IFERROR(SUMIF('Copied Pivots'!$A$40:$A$61,$D17,'Copied Pivots'!G$40:G$61)/SUMPRODUCT(('Copied Pivots'!$C$3:$AL$3='Copied Pivots'!G$15)*('Copied Pivots'!$B$5:$B$12='Copied Pivots'!$B$12)*'Copied Pivots'!$C$5:$AL$12),""))</f>
        <v/>
      </c>
      <c r="K17" s="1">
        <f>IF(IFERROR(SUMIF('Copied Pivots'!$A$40:$A$61,$D17,'Copied Pivots'!H$40:H$61)/SUMPRODUCT(('Copied Pivots'!$C$3:$AL$3='Copied Pivots'!H$15)*('Copied Pivots'!$B$5:$B$12='Copied Pivots'!$B$12)*'Copied Pivots'!$C$5:$AL$12),"")=0,"",IFERROR(SUMIF('Copied Pivots'!$A$40:$A$61,$D17,'Copied Pivots'!H$40:H$61)/SUMPRODUCT(('Copied Pivots'!$C$3:$AL$3='Copied Pivots'!H$15)*('Copied Pivots'!$B$5:$B$12='Copied Pivots'!$B$12)*'Copied Pivots'!$C$5:$AL$12),""))</f>
        <v>5.2888527257933284E-3</v>
      </c>
      <c r="L17" s="1">
        <f>IF(IFERROR(SUMIF('Copied Pivots'!$A$40:$A$61,$D17,'Copied Pivots'!I$40:I$61)/SUMPRODUCT(('Copied Pivots'!$C$3:$AL$3='Copied Pivots'!I$15)*('Copied Pivots'!$B$5:$B$12='Copied Pivots'!$B$12)*'Copied Pivots'!$C$5:$AL$12),"")=0,"",IFERROR(SUMIF('Copied Pivots'!$A$40:$A$61,$D17,'Copied Pivots'!I$40:I$61)/SUMPRODUCT(('Copied Pivots'!$C$3:$AL$3='Copied Pivots'!I$15)*('Copied Pivots'!$B$5:$B$12='Copied Pivots'!$B$12)*'Copied Pivots'!$C$5:$AL$12),""))</f>
        <v>4.4781666982626197E-5</v>
      </c>
      <c r="M17" s="1" t="str">
        <f>IF(IFERROR(SUMIF('Copied Pivots'!$A$40:$A$61,$D17,'Copied Pivots'!J$40:J$61)/SUMPRODUCT(('Copied Pivots'!$C$3:$AL$3='Copied Pivots'!J$15)*('Copied Pivots'!$B$5:$B$12='Copied Pivots'!$B$12)*'Copied Pivots'!$C$5:$AL$12),"")=0,"",IFERROR(SUMIF('Copied Pivots'!$A$40:$A$61,$D17,'Copied Pivots'!J$40:J$61)/SUMPRODUCT(('Copied Pivots'!$C$3:$AL$3='Copied Pivots'!J$15)*('Copied Pivots'!$B$5:$B$12='Copied Pivots'!$B$12)*'Copied Pivots'!$C$5:$AL$12),""))</f>
        <v/>
      </c>
      <c r="N17" s="1" t="str">
        <f>IF(IFERROR(SUMIF('Copied Pivots'!$A$40:$A$61,$D17,'Copied Pivots'!K$40:K$61)/SUMPRODUCT(('Copied Pivots'!$C$3:$AL$3='Copied Pivots'!K$15)*('Copied Pivots'!$B$5:$B$12='Copied Pivots'!$B$12)*'Copied Pivots'!$C$5:$AL$12),"")=0,"",IFERROR(SUMIF('Copied Pivots'!$A$40:$A$61,$D17,'Copied Pivots'!K$40:K$61)/SUMPRODUCT(('Copied Pivots'!$C$3:$AL$3='Copied Pivots'!K$15)*('Copied Pivots'!$B$5:$B$12='Copied Pivots'!$B$12)*'Copied Pivots'!$C$5:$AL$12),""))</f>
        <v/>
      </c>
      <c r="O17" s="1" t="str">
        <f>IF(IFERROR(SUMIF('Copied Pivots'!$A$40:$A$61,$D17,'Copied Pivots'!L$40:L$61)/SUMPRODUCT(('Copied Pivots'!$C$3:$AL$3='Copied Pivots'!L$15)*('Copied Pivots'!$B$5:$B$12='Copied Pivots'!$B$12)*'Copied Pivots'!$C$5:$AL$12),"")=0,"",IFERROR(SUMIF('Copied Pivots'!$A$40:$A$61,$D17,'Copied Pivots'!L$40:L$61)/SUMPRODUCT(('Copied Pivots'!$C$3:$AL$3='Copied Pivots'!L$15)*('Copied Pivots'!$B$5:$B$12='Copied Pivots'!$B$12)*'Copied Pivots'!$C$5:$AL$12),""))</f>
        <v/>
      </c>
      <c r="P17" s="1" t="str">
        <f>IF(IFERROR(SUMIF('Copied Pivots'!$A$40:$A$61,$D17,'Copied Pivots'!M$40:M$61)/SUMPRODUCT(('Copied Pivots'!$C$3:$AL$3='Copied Pivots'!M$15)*('Copied Pivots'!$B$5:$B$12='Copied Pivots'!$B$12)*'Copied Pivots'!$C$5:$AL$12),"")=0,"",IFERROR(SUMIF('Copied Pivots'!$A$40:$A$61,$D17,'Copied Pivots'!M$40:M$61)/SUMPRODUCT(('Copied Pivots'!$C$3:$AL$3='Copied Pivots'!M$15)*('Copied Pivots'!$B$5:$B$12='Copied Pivots'!$B$12)*'Copied Pivots'!$C$5:$AL$12),""))</f>
        <v/>
      </c>
      <c r="Q17" s="1" t="str">
        <f>IF(IFERROR(SUMIF('Copied Pivots'!$A$40:$A$61,$D17,'Copied Pivots'!N$40:N$61)/SUMPRODUCT(('Copied Pivots'!$C$3:$AL$3='Copied Pivots'!N$15)*('Copied Pivots'!$B$5:$B$12='Copied Pivots'!$B$12)*'Copied Pivots'!$C$5:$AL$12),"")=0,"",IFERROR(SUMIF('Copied Pivots'!$A$40:$A$61,$D17,'Copied Pivots'!N$40:N$61)/SUMPRODUCT(('Copied Pivots'!$C$3:$AL$3='Copied Pivots'!N$15)*('Copied Pivots'!$B$5:$B$12='Copied Pivots'!$B$12)*'Copied Pivots'!$C$5:$AL$12),""))</f>
        <v/>
      </c>
      <c r="R17" s="1" t="str">
        <f>IF(IFERROR(SUMIF('Copied Pivots'!$A$40:$A$61,$D17,'Copied Pivots'!O$40:O$61)/SUMPRODUCT(('Copied Pivots'!$C$3:$AL$3='Copied Pivots'!O$15)*('Copied Pivots'!$B$5:$B$12='Copied Pivots'!$B$12)*'Copied Pivots'!$C$5:$AL$12),"")=0,"",IFERROR(SUMIF('Copied Pivots'!$A$40:$A$61,$D17,'Copied Pivots'!O$40:O$61)/SUMPRODUCT(('Copied Pivots'!$C$3:$AL$3='Copied Pivots'!O$15)*('Copied Pivots'!$B$5:$B$12='Copied Pivots'!$B$12)*'Copied Pivots'!$C$5:$AL$12),""))</f>
        <v/>
      </c>
      <c r="S17" s="1">
        <f>IF(IFERROR(SUMIF('Copied Pivots'!$A$40:$A$61,$D17,'Copied Pivots'!P$40:P$61)/SUMPRODUCT(('Copied Pivots'!$C$3:$AL$3='Copied Pivots'!P$15)*('Copied Pivots'!$B$5:$B$12='Copied Pivots'!$B$12)*'Copied Pivots'!$C$5:$AL$12),"")=0,"",IFERROR(SUMIF('Copied Pivots'!$A$40:$A$61,$D17,'Copied Pivots'!P$40:P$61)/SUMPRODUCT(('Copied Pivots'!$C$3:$AL$3='Copied Pivots'!P$15)*('Copied Pivots'!$B$5:$B$12='Copied Pivots'!$B$12)*'Copied Pivots'!$C$5:$AL$12),""))</f>
        <v>3.6872884418256501E-5</v>
      </c>
      <c r="T17" s="1">
        <f>IF(IFERROR(SUMIF('Copied Pivots'!$A$40:$A$61,$D17,'Copied Pivots'!Q$40:Q$61)/SUMPRODUCT(('Copied Pivots'!$C$3:$AL$3='Copied Pivots'!Q$15)*('Copied Pivots'!$B$5:$B$12='Copied Pivots'!$B$12)*'Copied Pivots'!$C$5:$AL$12),"")=0,"",IFERROR(SUMIF('Copied Pivots'!$A$40:$A$61,$D17,'Copied Pivots'!Q$40:Q$61)/SUMPRODUCT(('Copied Pivots'!$C$3:$AL$3='Copied Pivots'!Q$15)*('Copied Pivots'!$B$5:$B$12='Copied Pivots'!$B$12)*'Copied Pivots'!$C$5:$AL$12),""))</f>
        <v>2.1195907286456076E-3</v>
      </c>
      <c r="U17" s="1" t="str">
        <f>IF(IFERROR(SUMIF('Copied Pivots'!$A$40:$A$61,$D17,'Copied Pivots'!R$40:R$61)/SUMPRODUCT(('Copied Pivots'!$C$3:$AL$3='Copied Pivots'!R$15)*('Copied Pivots'!$B$5:$B$12='Copied Pivots'!$B$12)*'Copied Pivots'!$C$5:$AL$12),"")=0,"",IFERROR(SUMIF('Copied Pivots'!$A$40:$A$61,$D17,'Copied Pivots'!R$40:R$61)/SUMPRODUCT(('Copied Pivots'!$C$3:$AL$3='Copied Pivots'!R$15)*('Copied Pivots'!$B$5:$B$12='Copied Pivots'!$B$12)*'Copied Pivots'!$C$5:$AL$12),""))</f>
        <v/>
      </c>
      <c r="V17" s="1" t="str">
        <f>IF(IFERROR(SUMIF('Copied Pivots'!$A$40:$A$61,$D17,'Copied Pivots'!S$40:S$61)/SUMPRODUCT(('Copied Pivots'!$C$3:$AL$3='Copied Pivots'!S$15)*('Copied Pivots'!$B$5:$B$12='Copied Pivots'!$B$12)*'Copied Pivots'!$C$5:$AL$12),"")=0,"",IFERROR(SUMIF('Copied Pivots'!$A$40:$A$61,$D17,'Copied Pivots'!S$40:S$61)/SUMPRODUCT(('Copied Pivots'!$C$3:$AL$3='Copied Pivots'!S$15)*('Copied Pivots'!$B$5:$B$12='Copied Pivots'!$B$12)*'Copied Pivots'!$C$5:$AL$12),""))</f>
        <v/>
      </c>
      <c r="W17" s="1">
        <f ca="1">IF(IFERROR(SUMIF('Copied Pivots'!$A$40:$A$61,$D17,'Copied Pivots'!T$40:T$57)/SUMPRODUCT(('Copied Pivots'!$C$3:$AL$3='Copied Pivots'!T$15)*('Copied Pivots'!$B$5:$B$12='Copied Pivots'!$B$12)*'Copied Pivots'!$C$5:$AL$12),"")=0,"",IFERROR(SUMIF('Copied Pivots'!$A$40:$A$61,$D17,'Copied Pivots'!T$40:T$57)/SUMPRODUCT(('Copied Pivots'!$C$3:$AL$3='Copied Pivots'!T$15)*('Copied Pivots'!$B$5:$B$12='Copied Pivots'!$B$12)*'Copied Pivots'!$C$5:$AL$12),""))</f>
        <v>3.3455535251762935E-6</v>
      </c>
      <c r="X17" s="1" t="str">
        <f ca="1">IF(IFERROR(SUMIF('Copied Pivots'!$A$40:$A$61,$D17,'Copied Pivots'!U$40:U$57)/SUMPRODUCT(('Copied Pivots'!$C$3:$AL$3='Copied Pivots'!U$15)*('Copied Pivots'!$B$5:$B$12='Copied Pivots'!$B$12)*'Copied Pivots'!$C$5:$AL$12),"")=0,"",IFERROR(SUMIF('Copied Pivots'!$A$40:$A$61,$D17,'Copied Pivots'!U$40:U$57)/SUMPRODUCT(('Copied Pivots'!$C$3:$AL$3='Copied Pivots'!U$15)*('Copied Pivots'!$B$5:$B$12='Copied Pivots'!$B$12)*'Copied Pivots'!$C$5:$AL$12),""))</f>
        <v/>
      </c>
      <c r="Y17" s="1">
        <f ca="1">IF(IFERROR(SUMIF('Copied Pivots'!$A$40:$A$61,$D17,'Copied Pivots'!V$40:V$57)/SUMPRODUCT(('Copied Pivots'!$C$3:$AL$3='Copied Pivots'!V$15)*('Copied Pivots'!$B$5:$B$12='Copied Pivots'!$B$12)*'Copied Pivots'!$C$5:$AL$12),"")=0,"",IFERROR(SUMIF('Copied Pivots'!$A$40:$A$61,$D17,'Copied Pivots'!V$40:V$57)/SUMPRODUCT(('Copied Pivots'!$C$3:$AL$3='Copied Pivots'!V$15)*('Copied Pivots'!$B$5:$B$12='Copied Pivots'!$B$12)*'Copied Pivots'!$C$5:$AL$12),""))</f>
        <v>2.0057731383373012E-4</v>
      </c>
      <c r="Z17" s="1" t="str">
        <f ca="1">IF(IFERROR(SUMIF('Copied Pivots'!$A$40:$A$61,$D17,'Copied Pivots'!W$40:W$57)/SUMPRODUCT(('Copied Pivots'!$C$3:$AL$3='Copied Pivots'!W$15)*('Copied Pivots'!$B$5:$B$12='Copied Pivots'!$B$12)*'Copied Pivots'!$C$5:$AL$12),"")=0,"",IFERROR(SUMIF('Copied Pivots'!$A$40:$A$61,$D17,'Copied Pivots'!W$40:W$57)/SUMPRODUCT(('Copied Pivots'!$C$3:$AL$3='Copied Pivots'!W$15)*('Copied Pivots'!$B$5:$B$12='Copied Pivots'!$B$12)*'Copied Pivots'!$C$5:$AL$12),""))</f>
        <v/>
      </c>
      <c r="AA17" s="1">
        <f ca="1">IF(IFERROR(SUMIF('Copied Pivots'!$A$40:$A$61,$D17,'Copied Pivots'!X$40:X$57)/SUMPRODUCT(('Copied Pivots'!$C$3:$AL$3='Copied Pivots'!X$15)*('Copied Pivots'!$B$5:$B$12='Copied Pivots'!$B$12)*'Copied Pivots'!$C$5:$AL$12),"")=0,"",IFERROR(SUMIF('Copied Pivots'!$A$40:$A$61,$D17,'Copied Pivots'!X$40:X$57)/SUMPRODUCT(('Copied Pivots'!$C$3:$AL$3='Copied Pivots'!X$15)*('Copied Pivots'!$B$5:$B$12='Copied Pivots'!$B$12)*'Copied Pivots'!$C$5:$AL$12),""))</f>
        <v>5.1391475593160425E-5</v>
      </c>
      <c r="AB17" s="1" t="str">
        <f ca="1">IF(IFERROR(SUMIF('Copied Pivots'!$A$40:$A$61,$D17,'Copied Pivots'!Y$40:Y$57)/SUMPRODUCT(('Copied Pivots'!$C$3:$AL$3='Copied Pivots'!Y$15)*('Copied Pivots'!$B$5:$B$12='Copied Pivots'!$B$12)*'Copied Pivots'!$C$5:$AL$12),"")=0,"",IFERROR(SUMIF('Copied Pivots'!$A$40:$A$61,$D17,'Copied Pivots'!Y$40:Y$57)/SUMPRODUCT(('Copied Pivots'!$C$3:$AL$3='Copied Pivots'!Y$15)*('Copied Pivots'!$B$5:$B$12='Copied Pivots'!$B$12)*'Copied Pivots'!$C$5:$AL$12),""))</f>
        <v/>
      </c>
      <c r="AC17" s="1" t="str">
        <f ca="1">IF(IFERROR(SUMIF('Copied Pivots'!$A$40:$A$61,$D17,'Copied Pivots'!Z$40:Z$57)/SUMPRODUCT(('Copied Pivots'!$C$3:$AL$3='Copied Pivots'!Z$15)*('Copied Pivots'!$B$5:$B$12='Copied Pivots'!$B$12)*'Copied Pivots'!$C$5:$AL$12),"")=0,"",IFERROR(SUMIF('Copied Pivots'!$A$40:$A$61,$D17,'Copied Pivots'!Z$40:Z$57)/SUMPRODUCT(('Copied Pivots'!$C$3:$AL$3='Copied Pivots'!Z$15)*('Copied Pivots'!$B$5:$B$12='Copied Pivots'!$B$12)*'Copied Pivots'!$C$5:$AL$12),""))</f>
        <v/>
      </c>
      <c r="AD17" s="1" t="str">
        <f ca="1">IF(IFERROR(SUMIF('Copied Pivots'!$A$40:$A$61,$D17,'Copied Pivots'!AA$40:AA$57)/SUMPRODUCT(('Copied Pivots'!$C$3:$AL$3='Copied Pivots'!AA$15)*('Copied Pivots'!$B$5:$B$12='Copied Pivots'!$B$12)*'Copied Pivots'!$C$5:$AL$12),"")=0,"",IFERROR(SUMIF('Copied Pivots'!$A$40:$A$61,$D17,'Copied Pivots'!AA$40:AA$57)/SUMPRODUCT(('Copied Pivots'!$C$3:$AL$3='Copied Pivots'!AA$15)*('Copied Pivots'!$B$5:$B$12='Copied Pivots'!$B$12)*'Copied Pivots'!$C$5:$AL$12),""))</f>
        <v/>
      </c>
      <c r="AE17" s="1" t="str">
        <f ca="1">IF(IFERROR(SUMIF('Copied Pivots'!$A$40:$A$61,$D17,'Copied Pivots'!AB$40:AB$57)/SUMPRODUCT(('Copied Pivots'!$C$3:$AL$3='Copied Pivots'!AB$15)*('Copied Pivots'!$B$5:$B$12='Copied Pivots'!$B$12)*'Copied Pivots'!$C$5:$AL$12),"")=0,"",IFERROR(SUMIF('Copied Pivots'!$A$40:$A$61,$D17,'Copied Pivots'!AB$40:AB$57)/SUMPRODUCT(('Copied Pivots'!$C$3:$AL$3='Copied Pivots'!AB$15)*('Copied Pivots'!$B$5:$B$12='Copied Pivots'!$B$12)*'Copied Pivots'!$C$5:$AL$12),""))</f>
        <v/>
      </c>
    </row>
    <row r="18" spans="2:31">
      <c r="C18" t="s">
        <v>115</v>
      </c>
      <c r="D18" s="1" t="s">
        <v>113</v>
      </c>
      <c r="E18" s="17">
        <f t="shared" ca="1" si="1"/>
        <v>5.0415678109539145E-3</v>
      </c>
      <c r="F18" s="1">
        <f>IF(IFERROR(SUMIF('Copied Pivots'!$A$40:$A$61,$D18,'Copied Pivots'!C$40:C$61)/SUMPRODUCT(('Copied Pivots'!$C$3:$AL$3='Copied Pivots'!C$15)*('Copied Pivots'!$B$5:$B$12='Copied Pivots'!$B$12)*'Copied Pivots'!$C$5:$AL$12),"")=0,"",IFERROR(SUMIF('Copied Pivots'!$A$40:$A$61,$D18,'Copied Pivots'!C$40:C$61)/SUMPRODUCT(('Copied Pivots'!$C$3:$AL$3='Copied Pivots'!C$15)*('Copied Pivots'!$B$5:$B$12='Copied Pivots'!$B$12)*'Copied Pivots'!$C$5:$AL$12),""))</f>
        <v>9.0644474398796603E-3</v>
      </c>
      <c r="G18" s="1" t="str">
        <f>IF(IFERROR(SUMIF('Copied Pivots'!$A$40:$A$61,$D18,'Copied Pivots'!D$40:D$61)/SUMPRODUCT(('Copied Pivots'!$C$3:$AL$3='Copied Pivots'!D$15)*('Copied Pivots'!$B$5:$B$12='Copied Pivots'!$B$12)*'Copied Pivots'!$C$5:$AL$12),"")=0,"",IFERROR(SUMIF('Copied Pivots'!$A$40:$A$61,$D18,'Copied Pivots'!D$40:D$61)/SUMPRODUCT(('Copied Pivots'!$C$3:$AL$3='Copied Pivots'!D$15)*('Copied Pivots'!$B$5:$B$12='Copied Pivots'!$B$12)*'Copied Pivots'!$C$5:$AL$12),""))</f>
        <v/>
      </c>
      <c r="H18" s="1" t="str">
        <f>IF(IFERROR(SUMIF('Copied Pivots'!$A$40:$A$61,$D18,'Copied Pivots'!E$40:E$61)/SUMPRODUCT(('Copied Pivots'!$C$3:$AL$3='Copied Pivots'!E$15)*('Copied Pivots'!$B$5:$B$12='Copied Pivots'!$B$12)*'Copied Pivots'!$C$5:$AL$12),"")=0,"",IFERROR(SUMIF('Copied Pivots'!$A$40:$A$61,$D18,'Copied Pivots'!E$40:E$61)/SUMPRODUCT(('Copied Pivots'!$C$3:$AL$3='Copied Pivots'!E$15)*('Copied Pivots'!$B$5:$B$12='Copied Pivots'!$B$12)*'Copied Pivots'!$C$5:$AL$12),""))</f>
        <v/>
      </c>
      <c r="I18" s="1" t="str">
        <f>IF(IFERROR(SUMIF('Copied Pivots'!$A$40:$A$61,$D18,'Copied Pivots'!F$40:F$61)/SUMPRODUCT(('Copied Pivots'!$C$3:$AL$3='Copied Pivots'!F$15)*('Copied Pivots'!$B$5:$B$12='Copied Pivots'!$B$12)*'Copied Pivots'!$C$5:$AL$12),"")=0,"",IFERROR(SUMIF('Copied Pivots'!$A$40:$A$61,$D18,'Copied Pivots'!F$40:F$61)/SUMPRODUCT(('Copied Pivots'!$C$3:$AL$3='Copied Pivots'!F$15)*('Copied Pivots'!$B$5:$B$12='Copied Pivots'!$B$12)*'Copied Pivots'!$C$5:$AL$12),""))</f>
        <v/>
      </c>
      <c r="J18" s="1" t="str">
        <f>IF(IFERROR(SUMIF('Copied Pivots'!$A$40:$A$61,$D18,'Copied Pivots'!G$40:G$61)/SUMPRODUCT(('Copied Pivots'!$C$3:$AL$3='Copied Pivots'!G$15)*('Copied Pivots'!$B$5:$B$12='Copied Pivots'!$B$12)*'Copied Pivots'!$C$5:$AL$12),"")=0,"",IFERROR(SUMIF('Copied Pivots'!$A$40:$A$61,$D18,'Copied Pivots'!G$40:G$61)/SUMPRODUCT(('Copied Pivots'!$C$3:$AL$3='Copied Pivots'!G$15)*('Copied Pivots'!$B$5:$B$12='Copied Pivots'!$B$12)*'Copied Pivots'!$C$5:$AL$12),""))</f>
        <v/>
      </c>
      <c r="K18" s="1" t="str">
        <f>IF(IFERROR(SUMIF('Copied Pivots'!$A$40:$A$61,$D18,'Copied Pivots'!H$40:H$61)/SUMPRODUCT(('Copied Pivots'!$C$3:$AL$3='Copied Pivots'!H$15)*('Copied Pivots'!$B$5:$B$12='Copied Pivots'!$B$12)*'Copied Pivots'!$C$5:$AL$12),"")=0,"",IFERROR(SUMIF('Copied Pivots'!$A$40:$A$61,$D18,'Copied Pivots'!H$40:H$61)/SUMPRODUCT(('Copied Pivots'!$C$3:$AL$3='Copied Pivots'!H$15)*('Copied Pivots'!$B$5:$B$12='Copied Pivots'!$B$12)*'Copied Pivots'!$C$5:$AL$12),""))</f>
        <v/>
      </c>
      <c r="L18" s="1">
        <f>IF(IFERROR(SUMIF('Copied Pivots'!$A$40:$A$61,$D18,'Copied Pivots'!I$40:I$61)/SUMPRODUCT(('Copied Pivots'!$C$3:$AL$3='Copied Pivots'!I$15)*('Copied Pivots'!$B$5:$B$12='Copied Pivots'!$B$12)*'Copied Pivots'!$C$5:$AL$12),"")=0,"",IFERROR(SUMIF('Copied Pivots'!$A$40:$A$61,$D18,'Copied Pivots'!I$40:I$61)/SUMPRODUCT(('Copied Pivots'!$C$3:$AL$3='Copied Pivots'!I$15)*('Copied Pivots'!$B$5:$B$12='Copied Pivots'!$B$12)*'Copied Pivots'!$C$5:$AL$12),""))</f>
        <v>7.4636111637710342E-5</v>
      </c>
      <c r="M18" s="1" t="str">
        <f>IF(IFERROR(SUMIF('Copied Pivots'!$A$40:$A$61,$D18,'Copied Pivots'!J$40:J$61)/SUMPRODUCT(('Copied Pivots'!$C$3:$AL$3='Copied Pivots'!J$15)*('Copied Pivots'!$B$5:$B$12='Copied Pivots'!$B$12)*'Copied Pivots'!$C$5:$AL$12),"")=0,"",IFERROR(SUMIF('Copied Pivots'!$A$40:$A$61,$D18,'Copied Pivots'!J$40:J$61)/SUMPRODUCT(('Copied Pivots'!$C$3:$AL$3='Copied Pivots'!J$15)*('Copied Pivots'!$B$5:$B$12='Copied Pivots'!$B$12)*'Copied Pivots'!$C$5:$AL$12),""))</f>
        <v/>
      </c>
      <c r="N18" s="1" t="str">
        <f>IF(IFERROR(SUMIF('Copied Pivots'!$A$40:$A$61,$D18,'Copied Pivots'!K$40:K$61)/SUMPRODUCT(('Copied Pivots'!$C$3:$AL$3='Copied Pivots'!K$15)*('Copied Pivots'!$B$5:$B$12='Copied Pivots'!$B$12)*'Copied Pivots'!$C$5:$AL$12),"")=0,"",IFERROR(SUMIF('Copied Pivots'!$A$40:$A$61,$D18,'Copied Pivots'!K$40:K$61)/SUMPRODUCT(('Copied Pivots'!$C$3:$AL$3='Copied Pivots'!K$15)*('Copied Pivots'!$B$5:$B$12='Copied Pivots'!$B$12)*'Copied Pivots'!$C$5:$AL$12),""))</f>
        <v/>
      </c>
      <c r="O18" s="1" t="str">
        <f>IF(IFERROR(SUMIF('Copied Pivots'!$A$40:$A$61,$D18,'Copied Pivots'!L$40:L$61)/SUMPRODUCT(('Copied Pivots'!$C$3:$AL$3='Copied Pivots'!L$15)*('Copied Pivots'!$B$5:$B$12='Copied Pivots'!$B$12)*'Copied Pivots'!$C$5:$AL$12),"")=0,"",IFERROR(SUMIF('Copied Pivots'!$A$40:$A$61,$D18,'Copied Pivots'!L$40:L$61)/SUMPRODUCT(('Copied Pivots'!$C$3:$AL$3='Copied Pivots'!L$15)*('Copied Pivots'!$B$5:$B$12='Copied Pivots'!$B$12)*'Copied Pivots'!$C$5:$AL$12),""))</f>
        <v/>
      </c>
      <c r="P18" s="1">
        <f>IF(IFERROR(SUMIF('Copied Pivots'!$A$40:$A$61,$D18,'Copied Pivots'!M$40:M$61)/SUMPRODUCT(('Copied Pivots'!$C$3:$AL$3='Copied Pivots'!M$15)*('Copied Pivots'!$B$5:$B$12='Copied Pivots'!$B$12)*'Copied Pivots'!$C$5:$AL$12),"")=0,"",IFERROR(SUMIF('Copied Pivots'!$A$40:$A$61,$D18,'Copied Pivots'!M$40:M$61)/SUMPRODUCT(('Copied Pivots'!$C$3:$AL$3='Copied Pivots'!M$15)*('Copied Pivots'!$B$5:$B$12='Copied Pivots'!$B$12)*'Copied Pivots'!$C$5:$AL$12),""))</f>
        <v>7.9923273657289007E-3</v>
      </c>
      <c r="Q18" s="1" t="str">
        <f>IF(IFERROR(SUMIF('Copied Pivots'!$A$40:$A$61,$D18,'Copied Pivots'!N$40:N$61)/SUMPRODUCT(('Copied Pivots'!$C$3:$AL$3='Copied Pivots'!N$15)*('Copied Pivots'!$B$5:$B$12='Copied Pivots'!$B$12)*'Copied Pivots'!$C$5:$AL$12),"")=0,"",IFERROR(SUMIF('Copied Pivots'!$A$40:$A$61,$D18,'Copied Pivots'!N$40:N$61)/SUMPRODUCT(('Copied Pivots'!$C$3:$AL$3='Copied Pivots'!N$15)*('Copied Pivots'!$B$5:$B$12='Copied Pivots'!$B$12)*'Copied Pivots'!$C$5:$AL$12),""))</f>
        <v/>
      </c>
      <c r="R18" s="1" t="str">
        <f>IF(IFERROR(SUMIF('Copied Pivots'!$A$40:$A$61,$D18,'Copied Pivots'!O$40:O$61)/SUMPRODUCT(('Copied Pivots'!$C$3:$AL$3='Copied Pivots'!O$15)*('Copied Pivots'!$B$5:$B$12='Copied Pivots'!$B$12)*'Copied Pivots'!$C$5:$AL$12),"")=0,"",IFERROR(SUMIF('Copied Pivots'!$A$40:$A$61,$D18,'Copied Pivots'!O$40:O$61)/SUMPRODUCT(('Copied Pivots'!$C$3:$AL$3='Copied Pivots'!O$15)*('Copied Pivots'!$B$5:$B$12='Copied Pivots'!$B$12)*'Copied Pivots'!$C$5:$AL$12),""))</f>
        <v/>
      </c>
      <c r="S18" s="1">
        <f>IF(IFERROR(SUMIF('Copied Pivots'!$A$40:$A$61,$D18,'Copied Pivots'!P$40:P$61)/SUMPRODUCT(('Copied Pivots'!$C$3:$AL$3='Copied Pivots'!P$15)*('Copied Pivots'!$B$5:$B$12='Copied Pivots'!$B$12)*'Copied Pivots'!$C$5:$AL$12),"")=0,"",IFERROR(SUMIF('Copied Pivots'!$A$40:$A$61,$D18,'Copied Pivots'!P$40:P$61)/SUMPRODUCT(('Copied Pivots'!$C$3:$AL$3='Copied Pivots'!P$15)*('Copied Pivots'!$B$5:$B$12='Copied Pivots'!$B$12)*'Copied Pivots'!$C$5:$AL$12),""))</f>
        <v>4.7123546286531809E-3</v>
      </c>
      <c r="T18" s="1" t="str">
        <f>IF(IFERROR(SUMIF('Copied Pivots'!$A$40:$A$61,$D18,'Copied Pivots'!Q$40:Q$61)/SUMPRODUCT(('Copied Pivots'!$C$3:$AL$3='Copied Pivots'!Q$15)*('Copied Pivots'!$B$5:$B$12='Copied Pivots'!$B$12)*'Copied Pivots'!$C$5:$AL$12),"")=0,"",IFERROR(SUMIF('Copied Pivots'!$A$40:$A$61,$D18,'Copied Pivots'!Q$40:Q$61)/SUMPRODUCT(('Copied Pivots'!$C$3:$AL$3='Copied Pivots'!Q$15)*('Copied Pivots'!$B$5:$B$12='Copied Pivots'!$B$12)*'Copied Pivots'!$C$5:$AL$12),""))</f>
        <v/>
      </c>
      <c r="U18" s="1">
        <f>IF(IFERROR(SUMIF('Copied Pivots'!$A$40:$A$61,$D18,'Copied Pivots'!R$40:R$61)/SUMPRODUCT(('Copied Pivots'!$C$3:$AL$3='Copied Pivots'!R$15)*('Copied Pivots'!$B$5:$B$12='Copied Pivots'!$B$12)*'Copied Pivots'!$C$5:$AL$12),"")=0,"",IFERROR(SUMIF('Copied Pivots'!$A$40:$A$61,$D18,'Copied Pivots'!R$40:R$61)/SUMPRODUCT(('Copied Pivots'!$C$3:$AL$3='Copied Pivots'!R$15)*('Copied Pivots'!$B$5:$B$12='Copied Pivots'!$B$12)*'Copied Pivots'!$C$5:$AL$12),""))</f>
        <v>9.8638784770171649E-3</v>
      </c>
      <c r="V18" s="1" t="str">
        <f>IF(IFERROR(SUMIF('Copied Pivots'!$A$40:$A$61,$D18,'Copied Pivots'!S$40:S$61)/SUMPRODUCT(('Copied Pivots'!$C$3:$AL$3='Copied Pivots'!S$15)*('Copied Pivots'!$B$5:$B$12='Copied Pivots'!$B$12)*'Copied Pivots'!$C$5:$AL$12),"")=0,"",IFERROR(SUMIF('Copied Pivots'!$A$40:$A$61,$D18,'Copied Pivots'!S$40:S$61)/SUMPRODUCT(('Copied Pivots'!$C$3:$AL$3='Copied Pivots'!S$15)*('Copied Pivots'!$B$5:$B$12='Copied Pivots'!$B$12)*'Copied Pivots'!$C$5:$AL$12),""))</f>
        <v/>
      </c>
      <c r="W18" s="1">
        <f ca="1">IF(IFERROR(SUMIF('Copied Pivots'!$A$40:$A$61,$D18,'Copied Pivots'!T$40:T$57)/SUMPRODUCT(('Copied Pivots'!$C$3:$AL$3='Copied Pivots'!T$15)*('Copied Pivots'!$B$5:$B$12='Copied Pivots'!$B$12)*'Copied Pivots'!$C$5:$AL$12),"")=0,"",IFERROR(SUMIF('Copied Pivots'!$A$40:$A$61,$D18,'Copied Pivots'!T$40:T$57)/SUMPRODUCT(('Copied Pivots'!$C$3:$AL$3='Copied Pivots'!T$15)*('Copied Pivots'!$B$5:$B$12='Copied Pivots'!$B$12)*'Copied Pivots'!$C$5:$AL$12),""))</f>
        <v>6.1558184863243795E-5</v>
      </c>
      <c r="X18" s="1">
        <f ca="1">IF(IFERROR(SUMIF('Copied Pivots'!$A$40:$A$61,$D18,'Copied Pivots'!U$40:U$57)/SUMPRODUCT(('Copied Pivots'!$C$3:$AL$3='Copied Pivots'!U$15)*('Copied Pivots'!$B$5:$B$12='Copied Pivots'!$B$12)*'Copied Pivots'!$C$5:$AL$12),"")=0,"",IFERROR(SUMIF('Copied Pivots'!$A$40:$A$61,$D18,'Copied Pivots'!U$40:U$57)/SUMPRODUCT(('Copied Pivots'!$C$3:$AL$3='Copied Pivots'!U$15)*('Copied Pivots'!$B$5:$B$12='Copied Pivots'!$B$12)*'Copied Pivots'!$C$5:$AL$12),""))</f>
        <v>1.2627530979628526E-3</v>
      </c>
      <c r="Y18" s="1">
        <f ca="1">IF(IFERROR(SUMIF('Copied Pivots'!$A$40:$A$61,$D18,'Copied Pivots'!V$40:V$57)/SUMPRODUCT(('Copied Pivots'!$C$3:$AL$3='Copied Pivots'!V$15)*('Copied Pivots'!$B$5:$B$12='Copied Pivots'!$B$12)*'Copied Pivots'!$C$5:$AL$12),"")=0,"",IFERROR(SUMIF('Copied Pivots'!$A$40:$A$61,$D18,'Copied Pivots'!V$40:V$57)/SUMPRODUCT(('Copied Pivots'!$C$3:$AL$3='Copied Pivots'!V$15)*('Copied Pivots'!$B$5:$B$12='Copied Pivots'!$B$12)*'Copied Pivots'!$C$5:$AL$12),""))</f>
        <v>1.5740958759560128E-3</v>
      </c>
      <c r="Z18" s="1" t="str">
        <f ca="1">IF(IFERROR(SUMIF('Copied Pivots'!$A$40:$A$61,$D18,'Copied Pivots'!W$40:W$57)/SUMPRODUCT(('Copied Pivots'!$C$3:$AL$3='Copied Pivots'!W$15)*('Copied Pivots'!$B$5:$B$12='Copied Pivots'!$B$12)*'Copied Pivots'!$C$5:$AL$12),"")=0,"",IFERROR(SUMIF('Copied Pivots'!$A$40:$A$61,$D18,'Copied Pivots'!W$40:W$57)/SUMPRODUCT(('Copied Pivots'!$C$3:$AL$3='Copied Pivots'!W$15)*('Copied Pivots'!$B$5:$B$12='Copied Pivots'!$B$12)*'Copied Pivots'!$C$5:$AL$12),""))</f>
        <v/>
      </c>
      <c r="AA18" s="1">
        <f ca="1">IF(IFERROR(SUMIF('Copied Pivots'!$A$40:$A$61,$D18,'Copied Pivots'!X$40:X$57)/SUMPRODUCT(('Copied Pivots'!$C$3:$AL$3='Copied Pivots'!X$15)*('Copied Pivots'!$B$5:$B$12='Copied Pivots'!$B$12)*'Copied Pivots'!$C$5:$AL$12),"")=0,"",IFERROR(SUMIF('Copied Pivots'!$A$40:$A$61,$D18,'Copied Pivots'!X$40:X$57)/SUMPRODUCT(('Copied Pivots'!$C$3:$AL$3='Copied Pivots'!X$15)*('Copied Pivots'!$B$5:$B$12='Copied Pivots'!$B$12)*'Copied Pivots'!$C$5:$AL$12),""))</f>
        <v>5.3606448191225635E-3</v>
      </c>
      <c r="AB18" s="1" t="str">
        <f ca="1">IF(IFERROR(SUMIF('Copied Pivots'!$A$40:$A$61,$D18,'Copied Pivots'!Y$40:Y$57)/SUMPRODUCT(('Copied Pivots'!$C$3:$AL$3='Copied Pivots'!Y$15)*('Copied Pivots'!$B$5:$B$12='Copied Pivots'!$B$12)*'Copied Pivots'!$C$5:$AL$12),"")=0,"",IFERROR(SUMIF('Copied Pivots'!$A$40:$A$61,$D18,'Copied Pivots'!Y$40:Y$57)/SUMPRODUCT(('Copied Pivots'!$C$3:$AL$3='Copied Pivots'!Y$15)*('Copied Pivots'!$B$5:$B$12='Copied Pivots'!$B$12)*'Copied Pivots'!$C$5:$AL$12),""))</f>
        <v/>
      </c>
      <c r="AC18" s="1" t="str">
        <f ca="1">IF(IFERROR(SUMIF('Copied Pivots'!$A$40:$A$61,$D18,'Copied Pivots'!Z$40:Z$57)/SUMPRODUCT(('Copied Pivots'!$C$3:$AL$3='Copied Pivots'!Z$15)*('Copied Pivots'!$B$5:$B$12='Copied Pivots'!$B$12)*'Copied Pivots'!$C$5:$AL$12),"")=0,"",IFERROR(SUMIF('Copied Pivots'!$A$40:$A$61,$D18,'Copied Pivots'!Z$40:Z$57)/SUMPRODUCT(('Copied Pivots'!$C$3:$AL$3='Copied Pivots'!Z$15)*('Copied Pivots'!$B$5:$B$12='Copied Pivots'!$B$12)*'Copied Pivots'!$C$5:$AL$12),""))</f>
        <v/>
      </c>
      <c r="AD18" s="1">
        <f ca="1">IF(IFERROR(SUMIF('Copied Pivots'!$A$40:$A$61,$D18,'Copied Pivots'!AA$40:AA$57)/SUMPRODUCT(('Copied Pivots'!$C$3:$AL$3='Copied Pivots'!AA$15)*('Copied Pivots'!$B$5:$B$12='Copied Pivots'!$B$12)*'Copied Pivots'!$C$5:$AL$12),"")=0,"",IFERROR(SUMIF('Copied Pivots'!$A$40:$A$61,$D18,'Copied Pivots'!AA$40:AA$57)/SUMPRODUCT(('Copied Pivots'!$C$3:$AL$3='Copied Pivots'!AA$15)*('Copied Pivots'!$B$5:$B$12='Copied Pivots'!$B$12)*'Copied Pivots'!$C$5:$AL$12),""))</f>
        <v>8.6565096952908593E-3</v>
      </c>
      <c r="AE18" s="1">
        <f ca="1">IF(IFERROR(SUMIF('Copied Pivots'!$A$40:$A$61,$D18,'Copied Pivots'!AB$40:AB$57)/SUMPRODUCT(('Copied Pivots'!$C$3:$AL$3='Copied Pivots'!AB$15)*('Copied Pivots'!$B$5:$B$12='Copied Pivots'!$B$12)*'Copied Pivots'!$C$5:$AL$12),"")=0,"",IFERROR(SUMIF('Copied Pivots'!$A$40:$A$61,$D18,'Copied Pivots'!AB$40:AB$57)/SUMPRODUCT(('Copied Pivots'!$C$3:$AL$3='Copied Pivots'!AB$15)*('Copied Pivots'!$B$5:$B$12='Copied Pivots'!$B$12)*'Copied Pivots'!$C$5:$AL$12),""))</f>
        <v>6.8340402243809006E-3</v>
      </c>
    </row>
    <row r="19" spans="2:31">
      <c r="B19" t="s">
        <v>105</v>
      </c>
      <c r="C19" t="str">
        <f>C18</f>
        <v>SPRIGAS100</v>
      </c>
      <c r="D19" s="1"/>
      <c r="E19" s="1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>
      <c r="C20" t="s">
        <v>416</v>
      </c>
      <c r="E20" s="17"/>
    </row>
    <row r="21" spans="2:31">
      <c r="C21" t="str">
        <f>C22</f>
        <v>SPRICOL100</v>
      </c>
      <c r="D21" s="1" t="s">
        <v>49</v>
      </c>
      <c r="E21" s="17">
        <v>1</v>
      </c>
    </row>
    <row r="22" spans="2:31">
      <c r="C22" t="s">
        <v>114</v>
      </c>
      <c r="D22" t="str">
        <f>IF(D6="","",D6)</f>
        <v>SUPCOA</v>
      </c>
      <c r="E22" s="17">
        <f t="shared" ref="E22:AE22" si="2">IF(E6="","",E6)</f>
        <v>1.9809122166402193E-3</v>
      </c>
      <c r="F22" s="1" t="str">
        <f t="shared" si="2"/>
        <v/>
      </c>
      <c r="G22" s="1" t="str">
        <f t="shared" si="2"/>
        <v/>
      </c>
      <c r="H22" s="1" t="str">
        <f t="shared" si="2"/>
        <v/>
      </c>
      <c r="I22" s="1">
        <f t="shared" si="2"/>
        <v>2.4032594205891739E-4</v>
      </c>
      <c r="J22" s="1" t="str">
        <f t="shared" si="2"/>
        <v/>
      </c>
      <c r="K22" s="1">
        <f t="shared" si="2"/>
        <v>1.3616555471547621E-2</v>
      </c>
      <c r="L22" s="1">
        <f t="shared" si="2"/>
        <v>9.9395474977407157E-5</v>
      </c>
      <c r="M22" s="1" t="str">
        <f t="shared" si="2"/>
        <v/>
      </c>
      <c r="N22" s="1">
        <f t="shared" si="2"/>
        <v>1.1405001092979271E-3</v>
      </c>
      <c r="O22" s="1" t="str">
        <f t="shared" si="2"/>
        <v/>
      </c>
      <c r="P22" s="1" t="str">
        <f t="shared" si="2"/>
        <v/>
      </c>
      <c r="Q22" s="1" t="str">
        <f t="shared" si="2"/>
        <v/>
      </c>
      <c r="R22" s="1" t="str">
        <f t="shared" si="2"/>
        <v/>
      </c>
      <c r="S22" s="1">
        <f t="shared" si="2"/>
        <v>9.8198858904399028E-4</v>
      </c>
      <c r="T22" s="1" t="str">
        <f t="shared" si="2"/>
        <v/>
      </c>
      <c r="U22" s="1" t="str">
        <f t="shared" si="2"/>
        <v/>
      </c>
      <c r="V22" s="1" t="str">
        <f t="shared" si="2"/>
        <v/>
      </c>
      <c r="W22" s="1" t="str">
        <f t="shared" si="2"/>
        <v/>
      </c>
      <c r="X22" s="1" t="str">
        <f t="shared" si="2"/>
        <v/>
      </c>
      <c r="Y22" s="1">
        <f t="shared" si="2"/>
        <v>6.1360272456853818E-4</v>
      </c>
      <c r="Z22" s="1" t="str">
        <f t="shared" si="2"/>
        <v/>
      </c>
      <c r="AA22" s="1">
        <f t="shared" si="2"/>
        <v>1.9184506770792437E-4</v>
      </c>
      <c r="AB22" s="1" t="str">
        <f t="shared" si="2"/>
        <v/>
      </c>
      <c r="AC22" s="1" t="str">
        <f t="shared" si="2"/>
        <v/>
      </c>
      <c r="AD22" s="1">
        <f t="shared" si="2"/>
        <v>7.128309572301425E-4</v>
      </c>
      <c r="AE22" s="1">
        <f t="shared" si="2"/>
        <v>2.3116561332950304E-4</v>
      </c>
    </row>
    <row r="23" spans="2:31">
      <c r="C23" t="s">
        <v>114</v>
      </c>
      <c r="D23" t="str">
        <f t="shared" ref="D23:AE26" si="3">IF(D7="","",D7)</f>
        <v>SUPELC</v>
      </c>
      <c r="E23" s="17">
        <f t="shared" si="3"/>
        <v>1.1946036212604833E-2</v>
      </c>
      <c r="F23" s="1" t="str">
        <f t="shared" si="3"/>
        <v/>
      </c>
      <c r="G23" s="1" t="str">
        <f t="shared" si="3"/>
        <v/>
      </c>
      <c r="H23" s="1" t="str">
        <f t="shared" si="3"/>
        <v/>
      </c>
      <c r="I23" s="1">
        <f t="shared" si="3"/>
        <v>9.8420983458815982E-3</v>
      </c>
      <c r="J23" s="1" t="str">
        <f t="shared" si="3"/>
        <v/>
      </c>
      <c r="K23" s="1">
        <f t="shared" si="3"/>
        <v>5.9883348980965265E-3</v>
      </c>
      <c r="L23" s="1">
        <f t="shared" si="3"/>
        <v>3.2015805624301674E-3</v>
      </c>
      <c r="M23" s="1" t="str">
        <f t="shared" si="3"/>
        <v/>
      </c>
      <c r="N23" s="1">
        <f t="shared" si="3"/>
        <v>4.6950587832764656E-3</v>
      </c>
      <c r="O23" s="1">
        <f t="shared" si="3"/>
        <v>1.0831769856160097E-2</v>
      </c>
      <c r="P23" s="1">
        <f t="shared" si="3"/>
        <v>8.3581988335819889E-3</v>
      </c>
      <c r="Q23" s="1" t="str">
        <f t="shared" si="3"/>
        <v/>
      </c>
      <c r="R23" s="1" t="str">
        <f t="shared" si="3"/>
        <v/>
      </c>
      <c r="S23" s="1">
        <f t="shared" si="3"/>
        <v>1.9316585662966599E-2</v>
      </c>
      <c r="T23" s="1">
        <f t="shared" si="3"/>
        <v>6.2340503098796941E-2</v>
      </c>
      <c r="U23" s="1" t="str">
        <f t="shared" si="3"/>
        <v/>
      </c>
      <c r="V23" s="1">
        <f t="shared" si="3"/>
        <v>8.0843764330236611E-3</v>
      </c>
      <c r="W23" s="1" t="str">
        <f t="shared" si="3"/>
        <v/>
      </c>
      <c r="X23" s="1">
        <f t="shared" si="3"/>
        <v>2.8397565922920896E-3</v>
      </c>
      <c r="Y23" s="1">
        <f t="shared" si="3"/>
        <v>9.5826926669444878E-3</v>
      </c>
      <c r="Z23" s="1" t="str">
        <f t="shared" si="3"/>
        <v/>
      </c>
      <c r="AA23" s="1">
        <f t="shared" si="3"/>
        <v>1.4391056986015834E-2</v>
      </c>
      <c r="AB23" s="1">
        <f t="shared" si="3"/>
        <v>4.7261863763757876E-3</v>
      </c>
      <c r="AC23" s="1">
        <f t="shared" si="3"/>
        <v>5.1461162613558251E-3</v>
      </c>
      <c r="AD23" s="1">
        <f t="shared" si="3"/>
        <v>1.3068567549219281E-2</v>
      </c>
      <c r="AE23" s="1">
        <f t="shared" si="3"/>
        <v>8.7236964952599853E-3</v>
      </c>
    </row>
    <row r="24" spans="2:31">
      <c r="C24" t="s">
        <v>114</v>
      </c>
      <c r="D24" t="str">
        <f t="shared" si="3"/>
        <v>SUPGAS</v>
      </c>
      <c r="E24" s="17">
        <f t="shared" si="3"/>
        <v>5.4217639506603111E-4</v>
      </c>
      <c r="F24" s="1" t="str">
        <f t="shared" si="3"/>
        <v/>
      </c>
      <c r="G24" s="1" t="str">
        <f t="shared" si="3"/>
        <v/>
      </c>
      <c r="H24" s="1" t="str">
        <f t="shared" si="3"/>
        <v/>
      </c>
      <c r="I24" s="1" t="str">
        <f t="shared" si="3"/>
        <v/>
      </c>
      <c r="J24" s="1" t="str">
        <f t="shared" si="3"/>
        <v/>
      </c>
      <c r="K24" s="1">
        <f t="shared" si="3"/>
        <v>5.3381965619521594E-4</v>
      </c>
      <c r="L24" s="1">
        <f t="shared" si="3"/>
        <v>8.9368738466528354E-5</v>
      </c>
      <c r="M24" s="1" t="str">
        <f t="shared" si="3"/>
        <v/>
      </c>
      <c r="N24" s="1" t="str">
        <f t="shared" si="3"/>
        <v/>
      </c>
      <c r="O24" s="1" t="str">
        <f t="shared" si="3"/>
        <v/>
      </c>
      <c r="P24" s="1">
        <f t="shared" si="3"/>
        <v>7.841109453411094E-4</v>
      </c>
      <c r="Q24" s="1" t="str">
        <f t="shared" si="3"/>
        <v/>
      </c>
      <c r="R24" s="1" t="str">
        <f t="shared" si="3"/>
        <v/>
      </c>
      <c r="S24" s="1" t="str">
        <f t="shared" si="3"/>
        <v/>
      </c>
      <c r="T24" s="1" t="str">
        <f t="shared" si="3"/>
        <v/>
      </c>
      <c r="U24" s="1" t="str">
        <f t="shared" si="3"/>
        <v/>
      </c>
      <c r="V24" s="1" t="str">
        <f t="shared" si="3"/>
        <v/>
      </c>
      <c r="W24" s="1" t="str">
        <f t="shared" si="3"/>
        <v/>
      </c>
      <c r="X24" s="1" t="str">
        <f t="shared" si="3"/>
        <v/>
      </c>
      <c r="Y24" s="1">
        <f t="shared" si="3"/>
        <v>2.9458678814180399E-4</v>
      </c>
      <c r="Z24" s="1" t="str">
        <f t="shared" si="3"/>
        <v/>
      </c>
      <c r="AA24" s="1">
        <f t="shared" si="3"/>
        <v>1.820297386624027E-4</v>
      </c>
      <c r="AB24" s="1" t="str">
        <f t="shared" si="3"/>
        <v/>
      </c>
      <c r="AC24" s="1" t="str">
        <f t="shared" si="3"/>
        <v/>
      </c>
      <c r="AD24" s="1">
        <f t="shared" si="3"/>
        <v>1.6972165648336727E-4</v>
      </c>
      <c r="AE24" s="1">
        <f t="shared" si="3"/>
        <v>1.7415972421717899E-3</v>
      </c>
    </row>
    <row r="25" spans="2:31">
      <c r="C25" t="s">
        <v>114</v>
      </c>
      <c r="D25" t="str">
        <f t="shared" si="3"/>
        <v>SUPHTH</v>
      </c>
      <c r="E25" s="17">
        <f t="shared" si="3"/>
        <v>4.0036844230281971E-3</v>
      </c>
      <c r="F25" s="1" t="str">
        <f t="shared" si="3"/>
        <v/>
      </c>
      <c r="G25" s="1" t="str">
        <f t="shared" si="3"/>
        <v/>
      </c>
      <c r="H25" s="1" t="str">
        <f t="shared" si="3"/>
        <v/>
      </c>
      <c r="I25" s="1">
        <f t="shared" si="3"/>
        <v>3.4922363455436431E-4</v>
      </c>
      <c r="J25" s="1" t="str">
        <f t="shared" si="3"/>
        <v/>
      </c>
      <c r="K25" s="1">
        <f t="shared" si="3"/>
        <v>5.0079345956679606E-3</v>
      </c>
      <c r="L25" s="1">
        <f t="shared" si="3"/>
        <v>1.4865726740042031E-4</v>
      </c>
      <c r="M25" s="1" t="str">
        <f t="shared" si="3"/>
        <v/>
      </c>
      <c r="N25" s="1">
        <f t="shared" si="3"/>
        <v>2.7918492258855501E-4</v>
      </c>
      <c r="O25" s="1" t="str">
        <f t="shared" si="3"/>
        <v/>
      </c>
      <c r="P25" s="1" t="str">
        <f t="shared" si="3"/>
        <v/>
      </c>
      <c r="Q25" s="1" t="str">
        <f t="shared" si="3"/>
        <v/>
      </c>
      <c r="R25" s="1" t="str">
        <f t="shared" si="3"/>
        <v/>
      </c>
      <c r="S25" s="1" t="str">
        <f t="shared" si="3"/>
        <v/>
      </c>
      <c r="T25" s="1">
        <f t="shared" si="3"/>
        <v>2.2481467979098311E-2</v>
      </c>
      <c r="U25" s="1" t="str">
        <f t="shared" si="3"/>
        <v/>
      </c>
      <c r="V25" s="1" t="str">
        <f t="shared" si="3"/>
        <v/>
      </c>
      <c r="W25" s="1" t="str">
        <f t="shared" si="3"/>
        <v/>
      </c>
      <c r="X25" s="1" t="str">
        <f t="shared" si="3"/>
        <v/>
      </c>
      <c r="Y25" s="1">
        <f t="shared" si="3"/>
        <v>2.0412708905143051E-3</v>
      </c>
      <c r="Z25" s="1" t="str">
        <f t="shared" si="3"/>
        <v/>
      </c>
      <c r="AA25" s="1">
        <f t="shared" si="3"/>
        <v>2.6769079215059209E-4</v>
      </c>
      <c r="AB25" s="1" t="str">
        <f t="shared" si="3"/>
        <v/>
      </c>
      <c r="AC25" s="1">
        <f t="shared" si="3"/>
        <v>1.4862429635684692E-3</v>
      </c>
      <c r="AD25" s="1">
        <f t="shared" si="3"/>
        <v>3.971486761710794E-3</v>
      </c>
      <c r="AE25" s="1" t="str">
        <f t="shared" si="3"/>
        <v/>
      </c>
    </row>
    <row r="26" spans="2:31">
      <c r="C26" t="s">
        <v>114</v>
      </c>
      <c r="D26" t="str">
        <f t="shared" si="3"/>
        <v>SUPRPP</v>
      </c>
      <c r="E26" s="17">
        <f t="shared" si="3"/>
        <v>2.5047638233564144E-3</v>
      </c>
      <c r="F26" s="1" t="str">
        <f t="shared" si="3"/>
        <v/>
      </c>
      <c r="G26" s="1" t="str">
        <f t="shared" si="3"/>
        <v/>
      </c>
      <c r="H26" s="1" t="str">
        <f t="shared" si="3"/>
        <v/>
      </c>
      <c r="I26" s="1" t="str">
        <f t="shared" si="3"/>
        <v/>
      </c>
      <c r="J26" s="1" t="str">
        <f t="shared" si="3"/>
        <v/>
      </c>
      <c r="K26" s="1">
        <f t="shared" si="3"/>
        <v>7.7788117215995482E-4</v>
      </c>
      <c r="L26" s="1">
        <f t="shared" si="3"/>
        <v>1.1160193681673785E-4</v>
      </c>
      <c r="M26" s="1" t="str">
        <f t="shared" si="3"/>
        <v/>
      </c>
      <c r="N26" s="1">
        <f t="shared" si="3"/>
        <v>4.2388587395572963E-3</v>
      </c>
      <c r="O26" s="1" t="str">
        <f t="shared" si="3"/>
        <v/>
      </c>
      <c r="P26" s="1">
        <f t="shared" si="3"/>
        <v>8.0318391428183915E-3</v>
      </c>
      <c r="Q26" s="1" t="str">
        <f t="shared" si="3"/>
        <v/>
      </c>
      <c r="R26" s="1" t="str">
        <f t="shared" si="3"/>
        <v/>
      </c>
      <c r="S26" s="1" t="str">
        <f t="shared" si="3"/>
        <v/>
      </c>
      <c r="T26" s="1" t="str">
        <f t="shared" si="3"/>
        <v/>
      </c>
      <c r="U26" s="1" t="str">
        <f t="shared" si="3"/>
        <v/>
      </c>
      <c r="V26" s="1">
        <f t="shared" si="3"/>
        <v>1.5625265374751612E-3</v>
      </c>
      <c r="W26" s="1" t="str">
        <f t="shared" si="3"/>
        <v/>
      </c>
      <c r="X26" s="1">
        <f t="shared" si="3"/>
        <v>4.9787940254471703E-3</v>
      </c>
      <c r="Y26" s="1">
        <f t="shared" si="3"/>
        <v>4.1960654701174037E-4</v>
      </c>
      <c r="Z26" s="1" t="str">
        <f t="shared" si="3"/>
        <v/>
      </c>
      <c r="AA26" s="1">
        <f t="shared" si="3"/>
        <v>7.2454974408760274E-4</v>
      </c>
      <c r="AB26" s="1" t="str">
        <f t="shared" si="3"/>
        <v/>
      </c>
      <c r="AC26" s="1" t="str">
        <f t="shared" si="3"/>
        <v/>
      </c>
      <c r="AD26" s="1">
        <f t="shared" si="3"/>
        <v>1.6972165648336728E-3</v>
      </c>
      <c r="AE26" s="1" t="str">
        <f t="shared" si="3"/>
        <v/>
      </c>
    </row>
    <row r="27" spans="2:31">
      <c r="B27" t="s">
        <v>129</v>
      </c>
      <c r="C27" t="str">
        <f>C26</f>
        <v>SPRICOL100</v>
      </c>
      <c r="E27" s="1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>
      <c r="C28" t="s">
        <v>416</v>
      </c>
      <c r="D28" t="str">
        <f t="shared" ref="D28:AE28" si="4">IF(D12="","",D12)</f>
        <v/>
      </c>
      <c r="E28" s="17" t="str">
        <f t="shared" si="4"/>
        <v/>
      </c>
      <c r="F28" s="1" t="str">
        <f t="shared" si="4"/>
        <v/>
      </c>
      <c r="G28" s="1" t="str">
        <f t="shared" si="4"/>
        <v/>
      </c>
      <c r="H28" s="1" t="str">
        <f t="shared" si="4"/>
        <v/>
      </c>
      <c r="I28" s="1" t="str">
        <f t="shared" si="4"/>
        <v/>
      </c>
      <c r="J28" s="1" t="str">
        <f t="shared" si="4"/>
        <v/>
      </c>
      <c r="K28" s="1" t="str">
        <f t="shared" si="4"/>
        <v/>
      </c>
      <c r="L28" s="1" t="str">
        <f t="shared" si="4"/>
        <v/>
      </c>
      <c r="M28" s="1" t="str">
        <f t="shared" si="4"/>
        <v/>
      </c>
      <c r="N28" s="1" t="str">
        <f t="shared" si="4"/>
        <v/>
      </c>
      <c r="O28" s="1" t="str">
        <f t="shared" si="4"/>
        <v/>
      </c>
      <c r="P28" s="1" t="str">
        <f t="shared" si="4"/>
        <v/>
      </c>
      <c r="Q28" s="1" t="str">
        <f t="shared" si="4"/>
        <v/>
      </c>
      <c r="R28" s="1" t="str">
        <f t="shared" si="4"/>
        <v/>
      </c>
      <c r="S28" s="1" t="str">
        <f t="shared" si="4"/>
        <v/>
      </c>
      <c r="T28" s="1" t="str">
        <f t="shared" si="4"/>
        <v/>
      </c>
      <c r="U28" s="1" t="str">
        <f t="shared" si="4"/>
        <v/>
      </c>
      <c r="V28" s="1" t="str">
        <f t="shared" si="4"/>
        <v/>
      </c>
      <c r="W28" s="1" t="str">
        <f t="shared" si="4"/>
        <v/>
      </c>
      <c r="X28" s="1" t="str">
        <f t="shared" si="4"/>
        <v/>
      </c>
      <c r="Y28" s="1" t="str">
        <f t="shared" si="4"/>
        <v/>
      </c>
      <c r="Z28" s="1" t="str">
        <f t="shared" si="4"/>
        <v/>
      </c>
      <c r="AA28" s="1" t="str">
        <f t="shared" si="4"/>
        <v/>
      </c>
      <c r="AB28" s="1" t="str">
        <f t="shared" si="4"/>
        <v/>
      </c>
      <c r="AC28" s="1" t="str">
        <f t="shared" si="4"/>
        <v/>
      </c>
      <c r="AD28" s="1" t="str">
        <f t="shared" si="4"/>
        <v/>
      </c>
      <c r="AE28" s="1" t="str">
        <f t="shared" si="4"/>
        <v/>
      </c>
    </row>
    <row r="29" spans="2:31">
      <c r="C29" t="str">
        <f>C30</f>
        <v>SPRIOIL100</v>
      </c>
      <c r="D29" s="1" t="s">
        <v>92</v>
      </c>
      <c r="E29" s="17">
        <v>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>
      <c r="C30" t="s">
        <v>118</v>
      </c>
      <c r="D30" t="str">
        <f t="shared" ref="D30:AE34" si="5">IF(D14="","",D14)</f>
        <v>SUPCOA</v>
      </c>
      <c r="E30" s="17" t="str">
        <f t="shared" si="5"/>
        <v/>
      </c>
      <c r="F30" s="1" t="str">
        <f t="shared" si="5"/>
        <v/>
      </c>
      <c r="G30" s="1" t="str">
        <f t="shared" si="5"/>
        <v/>
      </c>
      <c r="H30" s="1" t="str">
        <f t="shared" si="5"/>
        <v/>
      </c>
      <c r="I30" s="1" t="str">
        <f t="shared" si="5"/>
        <v/>
      </c>
      <c r="J30" s="1" t="str">
        <f t="shared" si="5"/>
        <v/>
      </c>
      <c r="K30" s="1" t="str">
        <f t="shared" si="5"/>
        <v/>
      </c>
      <c r="L30" s="1" t="str">
        <f t="shared" si="5"/>
        <v/>
      </c>
      <c r="M30" s="1" t="str">
        <f t="shared" si="5"/>
        <v/>
      </c>
      <c r="N30" s="1" t="str">
        <f t="shared" si="5"/>
        <v/>
      </c>
      <c r="O30" s="1" t="str">
        <f t="shared" si="5"/>
        <v/>
      </c>
      <c r="P30" s="1" t="str">
        <f t="shared" si="5"/>
        <v/>
      </c>
      <c r="Q30" s="1" t="str">
        <f t="shared" si="5"/>
        <v/>
      </c>
      <c r="R30" s="1" t="str">
        <f t="shared" si="5"/>
        <v/>
      </c>
      <c r="S30" s="1" t="str">
        <f t="shared" si="5"/>
        <v/>
      </c>
      <c r="T30" s="1" t="str">
        <f t="shared" si="5"/>
        <v/>
      </c>
      <c r="U30" s="1" t="str">
        <f t="shared" si="5"/>
        <v/>
      </c>
      <c r="V30" s="1" t="str">
        <f t="shared" si="5"/>
        <v/>
      </c>
      <c r="W30" s="1" t="str">
        <f t="shared" ca="1" si="5"/>
        <v/>
      </c>
      <c r="X30" s="1" t="str">
        <f t="shared" ca="1" si="5"/>
        <v/>
      </c>
      <c r="Y30" s="1" t="str">
        <f t="shared" ca="1" si="5"/>
        <v/>
      </c>
      <c r="Z30" s="1" t="str">
        <f t="shared" ca="1" si="5"/>
        <v/>
      </c>
      <c r="AA30" s="1" t="str">
        <f t="shared" ca="1" si="5"/>
        <v/>
      </c>
      <c r="AB30" s="1" t="str">
        <f t="shared" ca="1" si="5"/>
        <v/>
      </c>
      <c r="AC30" s="1" t="str">
        <f t="shared" ca="1" si="5"/>
        <v/>
      </c>
      <c r="AD30" s="1" t="str">
        <f t="shared" ca="1" si="5"/>
        <v/>
      </c>
      <c r="AE30" s="1" t="str">
        <f t="shared" ca="1" si="5"/>
        <v/>
      </c>
    </row>
    <row r="31" spans="2:31">
      <c r="C31" t="s">
        <v>118</v>
      </c>
      <c r="D31" t="str">
        <f t="shared" si="5"/>
        <v>SUPELC</v>
      </c>
      <c r="E31" s="17">
        <f t="shared" ca="1" si="5"/>
        <v>9.7056802491489128E-3</v>
      </c>
      <c r="F31" s="1">
        <f t="shared" si="5"/>
        <v>1.8998222274316749E-2</v>
      </c>
      <c r="G31" s="1">
        <f t="shared" si="5"/>
        <v>8.289765809639759E-3</v>
      </c>
      <c r="H31" s="1" t="str">
        <f t="shared" si="5"/>
        <v/>
      </c>
      <c r="I31" s="1">
        <f t="shared" si="5"/>
        <v>1.3802062190468457E-3</v>
      </c>
      <c r="J31" s="1" t="str">
        <f t="shared" si="5"/>
        <v/>
      </c>
      <c r="K31" s="1">
        <f t="shared" si="5"/>
        <v>1.3018714401952806E-3</v>
      </c>
      <c r="L31" s="1">
        <f t="shared" si="5"/>
        <v>3.9616848057296645E-3</v>
      </c>
      <c r="M31" s="1" t="str">
        <f t="shared" si="5"/>
        <v/>
      </c>
      <c r="N31" s="1" t="str">
        <f t="shared" si="5"/>
        <v/>
      </c>
      <c r="O31" s="1">
        <f t="shared" si="5"/>
        <v>4.2057047678534257E-2</v>
      </c>
      <c r="P31" s="1">
        <f t="shared" si="5"/>
        <v>2.1099744245524302E-2</v>
      </c>
      <c r="Q31" s="1">
        <f t="shared" si="5"/>
        <v>2.7404628397004045E-2</v>
      </c>
      <c r="R31" s="1">
        <f t="shared" si="5"/>
        <v>3.8127305587878487E-3</v>
      </c>
      <c r="S31" s="1">
        <f t="shared" si="5"/>
        <v>7.9424193036924506E-3</v>
      </c>
      <c r="T31" s="1">
        <f t="shared" si="5"/>
        <v>2.4534988571308742E-3</v>
      </c>
      <c r="U31" s="1">
        <f t="shared" si="5"/>
        <v>1.7163148550009864E-2</v>
      </c>
      <c r="V31" s="1" t="str">
        <f t="shared" si="5"/>
        <v/>
      </c>
      <c r="W31" s="1">
        <f t="shared" ca="1" si="5"/>
        <v>3.024380386759369E-3</v>
      </c>
      <c r="X31" s="1">
        <f t="shared" ca="1" si="5"/>
        <v>2.7738497849692247E-3</v>
      </c>
      <c r="Y31" s="1">
        <f t="shared" ca="1" si="5"/>
        <v>2.1889089466202729E-3</v>
      </c>
      <c r="Z31" s="1" t="str">
        <f t="shared" ca="1" si="5"/>
        <v/>
      </c>
      <c r="AA31" s="1">
        <f t="shared" ca="1" si="5"/>
        <v>7.7164300603130356E-3</v>
      </c>
      <c r="AB31" s="1">
        <f t="shared" ca="1" si="5"/>
        <v>4.6730202190395954E-3</v>
      </c>
      <c r="AC31" s="1" t="str">
        <f t="shared" ca="1" si="5"/>
        <v/>
      </c>
      <c r="AD31" s="1">
        <f t="shared" ca="1" si="5"/>
        <v>7.6177285318559567E-3</v>
      </c>
      <c r="AE31" s="1">
        <f t="shared" ca="1" si="5"/>
        <v>5.4863866466000819E-4</v>
      </c>
    </row>
    <row r="32" spans="2:31">
      <c r="C32" t="s">
        <v>118</v>
      </c>
      <c r="D32" t="str">
        <f t="shared" si="5"/>
        <v>SUPGAS</v>
      </c>
      <c r="E32" s="17">
        <f t="shared" ca="1" si="5"/>
        <v>8.4199824901677114E-2</v>
      </c>
      <c r="F32" s="1">
        <f t="shared" si="5"/>
        <v>9.0644474398796603E-3</v>
      </c>
      <c r="G32" s="1">
        <f t="shared" si="5"/>
        <v>7.0624149538064881E-2</v>
      </c>
      <c r="H32" s="1" t="str">
        <f t="shared" si="5"/>
        <v/>
      </c>
      <c r="I32" s="1">
        <f t="shared" si="5"/>
        <v>3.0851668425753024E-3</v>
      </c>
      <c r="J32" s="1" t="str">
        <f t="shared" si="5"/>
        <v/>
      </c>
      <c r="K32" s="1">
        <f t="shared" si="5"/>
        <v>7.2009764035801463E-3</v>
      </c>
      <c r="L32" s="1">
        <f t="shared" si="5"/>
        <v>1.4162948544371914E-2</v>
      </c>
      <c r="M32" s="1">
        <f t="shared" si="5"/>
        <v>3.8263087336101759E-2</v>
      </c>
      <c r="N32" s="1" t="str">
        <f t="shared" si="5"/>
        <v/>
      </c>
      <c r="O32" s="1">
        <f t="shared" si="5"/>
        <v>0.18301061836352284</v>
      </c>
      <c r="P32" s="1">
        <f t="shared" si="5"/>
        <v>1.6584079283887471E-2</v>
      </c>
      <c r="Q32" s="1">
        <f t="shared" si="5"/>
        <v>1.34199308833219E-2</v>
      </c>
      <c r="R32" s="1">
        <f t="shared" si="5"/>
        <v>4.4300297921154051E-2</v>
      </c>
      <c r="S32" s="1">
        <f t="shared" si="5"/>
        <v>1.8842043937729074E-2</v>
      </c>
      <c r="T32" s="1">
        <f t="shared" si="5"/>
        <v>5.728540756955209E-2</v>
      </c>
      <c r="U32" s="1">
        <f t="shared" si="5"/>
        <v>9.8638784770171636E-4</v>
      </c>
      <c r="V32" s="1" t="str">
        <f t="shared" si="5"/>
        <v/>
      </c>
      <c r="W32" s="1">
        <f t="shared" ca="1" si="5"/>
        <v>1.0844611751858956E-2</v>
      </c>
      <c r="X32" s="1">
        <f t="shared" ca="1" si="5"/>
        <v>1.9479946630812463E-2</v>
      </c>
      <c r="Y32" s="1">
        <f t="shared" ca="1" si="5"/>
        <v>4.3704052533814715E-2</v>
      </c>
      <c r="Z32" s="1" t="str">
        <f t="shared" ca="1" si="5"/>
        <v/>
      </c>
      <c r="AA32" s="1">
        <f t="shared" ca="1" si="5"/>
        <v>2.4891461203547252E-2</v>
      </c>
      <c r="AB32" s="1">
        <f t="shared" ca="1" si="5"/>
        <v>3.0631318449873629E-2</v>
      </c>
      <c r="AC32" s="1">
        <f t="shared" ca="1" si="5"/>
        <v>1</v>
      </c>
      <c r="AD32" s="1">
        <f t="shared" ca="1" si="5"/>
        <v>0.11738227146814405</v>
      </c>
      <c r="AE32" s="1">
        <f t="shared" ca="1" si="5"/>
        <v>4.443311898572537E-2</v>
      </c>
    </row>
    <row r="33" spans="1:31">
      <c r="C33" t="s">
        <v>118</v>
      </c>
      <c r="D33" t="str">
        <f t="shared" si="5"/>
        <v>SUPHTH</v>
      </c>
      <c r="E33" s="17">
        <f t="shared" ca="1" si="5"/>
        <v>1.1064874783988409E-3</v>
      </c>
      <c r="F33" s="1" t="str">
        <f t="shared" si="5"/>
        <v/>
      </c>
      <c r="G33" s="1" t="str">
        <f t="shared" si="5"/>
        <v/>
      </c>
      <c r="H33" s="1" t="str">
        <f t="shared" si="5"/>
        <v/>
      </c>
      <c r="I33" s="1" t="str">
        <f t="shared" si="5"/>
        <v/>
      </c>
      <c r="J33" s="1" t="str">
        <f t="shared" si="5"/>
        <v/>
      </c>
      <c r="K33" s="1">
        <f t="shared" si="5"/>
        <v>5.2888527257933284E-3</v>
      </c>
      <c r="L33" s="1">
        <f t="shared" si="5"/>
        <v>4.4781666982626197E-5</v>
      </c>
      <c r="M33" s="1" t="str">
        <f t="shared" si="5"/>
        <v/>
      </c>
      <c r="N33" s="1" t="str">
        <f t="shared" si="5"/>
        <v/>
      </c>
      <c r="O33" s="1" t="str">
        <f t="shared" si="5"/>
        <v/>
      </c>
      <c r="P33" s="1" t="str">
        <f t="shared" si="5"/>
        <v/>
      </c>
      <c r="Q33" s="1" t="str">
        <f t="shared" si="5"/>
        <v/>
      </c>
      <c r="R33" s="1" t="str">
        <f t="shared" si="5"/>
        <v/>
      </c>
      <c r="S33" s="1">
        <f t="shared" si="5"/>
        <v>3.6872884418256501E-5</v>
      </c>
      <c r="T33" s="1">
        <f t="shared" si="5"/>
        <v>2.1195907286456076E-3</v>
      </c>
      <c r="U33" s="1" t="str">
        <f t="shared" si="5"/>
        <v/>
      </c>
      <c r="V33" s="1" t="str">
        <f t="shared" si="5"/>
        <v/>
      </c>
      <c r="W33" s="1">
        <f t="shared" ca="1" si="5"/>
        <v>3.3455535251762935E-6</v>
      </c>
      <c r="X33" s="1" t="str">
        <f t="shared" ca="1" si="5"/>
        <v/>
      </c>
      <c r="Y33" s="1">
        <f t="shared" ca="1" si="5"/>
        <v>2.0057731383373012E-4</v>
      </c>
      <c r="Z33" s="1" t="str">
        <f t="shared" ca="1" si="5"/>
        <v/>
      </c>
      <c r="AA33" s="1">
        <f t="shared" ca="1" si="5"/>
        <v>5.1391475593160425E-5</v>
      </c>
      <c r="AB33" s="1" t="str">
        <f t="shared" ca="1" si="5"/>
        <v/>
      </c>
      <c r="AC33" s="1" t="str">
        <f t="shared" ca="1" si="5"/>
        <v/>
      </c>
      <c r="AD33" s="1" t="str">
        <f t="shared" ca="1" si="5"/>
        <v/>
      </c>
      <c r="AE33" s="1" t="str">
        <f t="shared" ca="1" si="5"/>
        <v/>
      </c>
    </row>
    <row r="34" spans="1:31">
      <c r="C34" t="s">
        <v>118</v>
      </c>
      <c r="D34" t="str">
        <f t="shared" si="5"/>
        <v>SUPRPP</v>
      </c>
      <c r="E34" s="17">
        <f t="shared" ca="1" si="5"/>
        <v>5.0415678109539145E-3</v>
      </c>
      <c r="F34" s="1">
        <f t="shared" si="5"/>
        <v>9.0644474398796603E-3</v>
      </c>
      <c r="G34" s="1" t="str">
        <f t="shared" si="5"/>
        <v/>
      </c>
      <c r="H34" s="1" t="str">
        <f t="shared" si="5"/>
        <v/>
      </c>
      <c r="I34" s="1" t="str">
        <f t="shared" si="5"/>
        <v/>
      </c>
      <c r="J34" s="1" t="str">
        <f t="shared" si="5"/>
        <v/>
      </c>
      <c r="K34" s="1" t="str">
        <f t="shared" si="5"/>
        <v/>
      </c>
      <c r="L34" s="1">
        <f t="shared" si="5"/>
        <v>7.4636111637710342E-5</v>
      </c>
      <c r="M34" s="1" t="str">
        <f t="shared" si="5"/>
        <v/>
      </c>
      <c r="N34" s="1" t="str">
        <f t="shared" si="5"/>
        <v/>
      </c>
      <c r="O34" s="1" t="str">
        <f t="shared" si="5"/>
        <v/>
      </c>
      <c r="P34" s="1">
        <f t="shared" si="5"/>
        <v>7.9923273657289007E-3</v>
      </c>
      <c r="Q34" s="1" t="str">
        <f t="shared" si="5"/>
        <v/>
      </c>
      <c r="R34" s="1" t="str">
        <f t="shared" si="5"/>
        <v/>
      </c>
      <c r="S34" s="1">
        <f t="shared" si="5"/>
        <v>4.7123546286531809E-3</v>
      </c>
      <c r="T34" s="1" t="str">
        <f t="shared" si="5"/>
        <v/>
      </c>
      <c r="U34" s="1">
        <f t="shared" si="5"/>
        <v>9.8638784770171649E-3</v>
      </c>
      <c r="V34" s="1" t="str">
        <f t="shared" si="5"/>
        <v/>
      </c>
      <c r="W34" s="1">
        <f t="shared" ca="1" si="5"/>
        <v>6.1558184863243795E-5</v>
      </c>
      <c r="X34" s="1">
        <f t="shared" ca="1" si="5"/>
        <v>1.2627530979628526E-3</v>
      </c>
      <c r="Y34" s="1">
        <f t="shared" ca="1" si="5"/>
        <v>1.5740958759560128E-3</v>
      </c>
      <c r="Z34" s="1" t="str">
        <f t="shared" ca="1" si="5"/>
        <v/>
      </c>
      <c r="AA34" s="1">
        <f t="shared" ca="1" si="5"/>
        <v>5.3606448191225635E-3</v>
      </c>
      <c r="AB34" s="1" t="str">
        <f t="shared" ca="1" si="5"/>
        <v/>
      </c>
      <c r="AC34" s="1" t="str">
        <f t="shared" ca="1" si="5"/>
        <v/>
      </c>
      <c r="AD34" s="1">
        <f t="shared" ca="1" si="5"/>
        <v>8.6565096952908593E-3</v>
      </c>
      <c r="AE34" s="1">
        <f t="shared" ca="1" si="5"/>
        <v>6.8340402243809006E-3</v>
      </c>
    </row>
    <row r="35" spans="1:31">
      <c r="B35" t="s">
        <v>109</v>
      </c>
      <c r="C35" t="str">
        <f>C34</f>
        <v>SPRIOIL100</v>
      </c>
      <c r="E35" s="1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7" spans="1:31" ht="25.8">
      <c r="A37" s="15" t="s">
        <v>423</v>
      </c>
      <c r="B37" s="16"/>
      <c r="C37" s="16"/>
    </row>
    <row r="38" spans="1:31">
      <c r="G38" s="43" t="s">
        <v>424</v>
      </c>
    </row>
    <row r="39" spans="1:31" ht="15" thickBot="1">
      <c r="A39" s="44" t="s">
        <v>328</v>
      </c>
      <c r="B39" s="44" t="s">
        <v>165</v>
      </c>
      <c r="C39" s="44" t="s">
        <v>346</v>
      </c>
      <c r="D39" s="44" t="s">
        <v>324</v>
      </c>
      <c r="E39" s="44" t="s">
        <v>327</v>
      </c>
      <c r="F39" s="44" t="s">
        <v>325</v>
      </c>
      <c r="G39" s="44" t="s">
        <v>0</v>
      </c>
      <c r="H39" s="44" t="s">
        <v>413</v>
      </c>
      <c r="I39" s="44" t="str">
        <f>'Copied Pivots'!C$56</f>
        <v>AT</v>
      </c>
      <c r="J39" s="44" t="str">
        <f>'Copied Pivots'!D$56</f>
        <v>BE</v>
      </c>
      <c r="K39" s="44" t="str">
        <f>'Copied Pivots'!E$56</f>
        <v>CZ</v>
      </c>
      <c r="L39" s="44" t="str">
        <f>'Copied Pivots'!F$56</f>
        <v>DE</v>
      </c>
      <c r="M39" s="44" t="str">
        <f>'Copied Pivots'!G$56</f>
        <v>EE</v>
      </c>
      <c r="N39" s="44" t="str">
        <f>'Copied Pivots'!H$56</f>
        <v>ES</v>
      </c>
      <c r="O39" s="44" t="str">
        <f>'Copied Pivots'!I$56</f>
        <v>FI</v>
      </c>
      <c r="P39" s="44" t="str">
        <f>'Copied Pivots'!J$56</f>
        <v>FR</v>
      </c>
      <c r="Q39" s="44" t="str">
        <f>'Copied Pivots'!K$56</f>
        <v>HU</v>
      </c>
      <c r="R39" s="44" t="str">
        <f>'Copied Pivots'!L$56</f>
        <v>IT</v>
      </c>
      <c r="S39" s="44" t="str">
        <f>'Copied Pivots'!M$56</f>
        <v>NL</v>
      </c>
      <c r="T39" s="44" t="str">
        <f>'Copied Pivots'!N$56</f>
        <v>PL</v>
      </c>
      <c r="U39" s="44" t="str">
        <f>'Copied Pivots'!O$56</f>
        <v>RO</v>
      </c>
      <c r="V39" s="44" t="str">
        <f>'Copied Pivots'!P$56</f>
        <v>SE</v>
      </c>
      <c r="W39" s="44" t="str">
        <f>'Copied Pivots'!Q$56</f>
        <v>SK</v>
      </c>
      <c r="X39" s="44" t="str">
        <f>'Copied Pivots'!R$56</f>
        <v>UK</v>
      </c>
      <c r="Y39" s="44" t="s">
        <v>120</v>
      </c>
    </row>
    <row r="40" spans="1:31">
      <c r="C40" t="s">
        <v>111</v>
      </c>
      <c r="E40" t="s">
        <v>147</v>
      </c>
      <c r="G40" t="s">
        <v>410</v>
      </c>
      <c r="I40" s="1">
        <f>'Copied Pivots'!C59/'Copied Pivots'!C$71</f>
        <v>0</v>
      </c>
      <c r="J40" s="1">
        <f>'Copied Pivots'!D59/'Copied Pivots'!D$71</f>
        <v>0</v>
      </c>
      <c r="K40" s="1">
        <f>'Copied Pivots'!E59/'Copied Pivots'!E$71</f>
        <v>0</v>
      </c>
      <c r="L40" s="1">
        <f>'Copied Pivots'!F59/'Copied Pivots'!F$71</f>
        <v>0</v>
      </c>
      <c r="M40" s="1">
        <f>'Copied Pivots'!G59/'Copied Pivots'!G$71</f>
        <v>0</v>
      </c>
      <c r="N40" s="1">
        <f>'Copied Pivots'!H59/'Copied Pivots'!H$71</f>
        <v>0.10050610154046964</v>
      </c>
      <c r="O40" s="1">
        <f>'Copied Pivots'!I59/'Copied Pivots'!I$71</f>
        <v>0</v>
      </c>
      <c r="P40" s="1">
        <f>'Copied Pivots'!J59/'Copied Pivots'!J$71</f>
        <v>0</v>
      </c>
      <c r="Q40" s="1">
        <f>'Copied Pivots'!K59/'Copied Pivots'!K$71</f>
        <v>0</v>
      </c>
      <c r="R40" s="1">
        <f>'Copied Pivots'!L59/'Copied Pivots'!L$71</f>
        <v>1.1354673677478949E-2</v>
      </c>
      <c r="S40" s="1">
        <f>'Copied Pivots'!M59/'Copied Pivots'!M$71</f>
        <v>0</v>
      </c>
      <c r="T40" s="1">
        <f>'Copied Pivots'!N59/'Copied Pivots'!N$71</f>
        <v>4.3286032295846485E-3</v>
      </c>
      <c r="U40" s="1">
        <f>'Copied Pivots'!O59/'Copied Pivots'!O$71</f>
        <v>0</v>
      </c>
      <c r="V40" s="1">
        <f>'Copied Pivots'!P59/'Copied Pivots'!P$71</f>
        <v>0</v>
      </c>
      <c r="W40" s="1">
        <f>'Copied Pivots'!Q59/'Copied Pivots'!Q$71</f>
        <v>0</v>
      </c>
      <c r="X40" s="1">
        <f>'Copied Pivots'!R59/'Copied Pivots'!R$71</f>
        <v>0</v>
      </c>
      <c r="Y40" s="1"/>
      <c r="Z40" s="1"/>
      <c r="AA40" s="1"/>
      <c r="AB40" s="1"/>
      <c r="AC40" s="1"/>
      <c r="AD40" s="1"/>
      <c r="AE40" s="1"/>
    </row>
    <row r="41" spans="1:31">
      <c r="C41" t="s">
        <v>113</v>
      </c>
      <c r="E41" t="s">
        <v>147</v>
      </c>
      <c r="G41" t="s">
        <v>410</v>
      </c>
      <c r="I41" s="1">
        <f>'Copied Pivots'!C60/'Copied Pivots'!C$71</f>
        <v>0</v>
      </c>
      <c r="J41" s="1">
        <f>'Copied Pivots'!D60/'Copied Pivots'!D$71</f>
        <v>6.3139285263290811E-4</v>
      </c>
      <c r="K41" s="1">
        <f>'Copied Pivots'!E60/'Copied Pivots'!E$71</f>
        <v>0</v>
      </c>
      <c r="L41" s="1">
        <f>'Copied Pivots'!F60/'Copied Pivots'!F$71</f>
        <v>0</v>
      </c>
      <c r="M41" s="1">
        <f>'Copied Pivots'!G60/'Copied Pivots'!G$71</f>
        <v>0</v>
      </c>
      <c r="N41" s="1">
        <f>'Copied Pivots'!H60/'Copied Pivots'!H$71</f>
        <v>0</v>
      </c>
      <c r="O41" s="1">
        <f>'Copied Pivots'!I60/'Copied Pivots'!I$71</f>
        <v>0</v>
      </c>
      <c r="P41" s="1">
        <f>'Copied Pivots'!J60/'Copied Pivots'!J$71</f>
        <v>0</v>
      </c>
      <c r="Q41" s="1">
        <f>'Copied Pivots'!K60/'Copied Pivots'!K$71</f>
        <v>0</v>
      </c>
      <c r="R41" s="1">
        <f>'Copied Pivots'!L60/'Copied Pivots'!L$71</f>
        <v>0</v>
      </c>
      <c r="S41" s="1">
        <f>'Copied Pivots'!M60/'Copied Pivots'!M$71</f>
        <v>0</v>
      </c>
      <c r="T41" s="1">
        <f>'Copied Pivots'!N60/'Copied Pivots'!N$71</f>
        <v>0</v>
      </c>
      <c r="U41" s="1">
        <f>'Copied Pivots'!O60/'Copied Pivots'!O$71</f>
        <v>0</v>
      </c>
      <c r="V41" s="1">
        <f>'Copied Pivots'!P60/'Copied Pivots'!P$71</f>
        <v>0</v>
      </c>
      <c r="W41" s="1">
        <f>'Copied Pivots'!Q60/'Copied Pivots'!Q$71</f>
        <v>0</v>
      </c>
      <c r="X41" s="1">
        <f>'Copied Pivots'!R60/'Copied Pivots'!R$71</f>
        <v>0</v>
      </c>
      <c r="Y41" s="1"/>
      <c r="Z41" s="1"/>
      <c r="AA41" s="1"/>
      <c r="AB41" s="1"/>
      <c r="AC41" s="1"/>
      <c r="AD41" s="1"/>
      <c r="AE41" s="1"/>
    </row>
    <row r="42" spans="1:31">
      <c r="C42" t="s">
        <v>107</v>
      </c>
      <c r="E42" t="s">
        <v>147</v>
      </c>
      <c r="G42" t="s">
        <v>410</v>
      </c>
      <c r="I42" s="1">
        <f>'Copied Pivots'!C61/'Copied Pivots'!C$71</f>
        <v>0.12704744122888909</v>
      </c>
      <c r="J42" s="1">
        <f>'Copied Pivots'!D61/'Copied Pivots'!D$71</f>
        <v>8.5743149387548914E-2</v>
      </c>
      <c r="K42" s="1">
        <f>'Copied Pivots'!E61/'Copied Pivots'!E$71</f>
        <v>8.2110182039146565E-2</v>
      </c>
      <c r="L42" s="1">
        <f>'Copied Pivots'!F61/'Copied Pivots'!F$71</f>
        <v>8.0549920863532617E-2</v>
      </c>
      <c r="M42" s="1">
        <f>'Copied Pivots'!G61/'Copied Pivots'!G$71</f>
        <v>0</v>
      </c>
      <c r="N42" s="1">
        <f>'Copied Pivots'!H61/'Copied Pivots'!H$71</f>
        <v>0.11430999027201416</v>
      </c>
      <c r="O42" s="1">
        <f>'Copied Pivots'!I61/'Copied Pivots'!I$71</f>
        <v>8.5256604919526274E-2</v>
      </c>
      <c r="P42" s="1">
        <f>'Copied Pivots'!J61/'Copied Pivots'!J$71</f>
        <v>0.11996080423894893</v>
      </c>
      <c r="Q42" s="1">
        <f>'Copied Pivots'!K61/'Copied Pivots'!K$71</f>
        <v>8.0785169029443854E-2</v>
      </c>
      <c r="R42" s="1">
        <f>'Copied Pivots'!L61/'Copied Pivots'!L$71</f>
        <v>4.874409350907734E-3</v>
      </c>
      <c r="S42" s="1">
        <f>'Copied Pivots'!M61/'Copied Pivots'!M$71</f>
        <v>9.8398771660451842E-2</v>
      </c>
      <c r="T42" s="1">
        <f>'Copied Pivots'!N61/'Copied Pivots'!N$71</f>
        <v>0.11537794503006502</v>
      </c>
      <c r="U42" s="1">
        <f>'Copied Pivots'!O61/'Copied Pivots'!O$71</f>
        <v>0.17647058823529413</v>
      </c>
      <c r="V42" s="1">
        <f>'Copied Pivots'!P61/'Copied Pivots'!P$71</f>
        <v>0.10574526420737788</v>
      </c>
      <c r="W42" s="1">
        <f>'Copied Pivots'!Q61/'Copied Pivots'!Q$71</f>
        <v>0.1118653655777118</v>
      </c>
      <c r="X42" s="1">
        <f>'Copied Pivots'!R61/'Copied Pivots'!R$71</f>
        <v>0.11224602956884125</v>
      </c>
      <c r="Y42" s="1"/>
      <c r="Z42" s="1"/>
      <c r="AA42" s="1"/>
      <c r="AB42" s="1"/>
      <c r="AC42" s="1"/>
      <c r="AD42" s="1"/>
      <c r="AE42" s="1"/>
    </row>
    <row r="43" spans="1:31">
      <c r="C43" t="s">
        <v>112</v>
      </c>
      <c r="E43" t="s">
        <v>147</v>
      </c>
      <c r="G43" t="s">
        <v>410</v>
      </c>
      <c r="I43" s="1">
        <f>'Copied Pivots'!C62/'Copied Pivots'!C$71</f>
        <v>0</v>
      </c>
      <c r="J43" s="1">
        <f>'Copied Pivots'!D62/'Copied Pivots'!D$71</f>
        <v>0</v>
      </c>
      <c r="K43" s="1">
        <f>'Copied Pivots'!E62/'Copied Pivots'!E$71</f>
        <v>1.8811567659166577E-2</v>
      </c>
      <c r="L43" s="1">
        <f>'Copied Pivots'!F62/'Copied Pivots'!F$71</f>
        <v>0</v>
      </c>
      <c r="M43" s="1">
        <f>'Copied Pivots'!G62/'Copied Pivots'!G$71</f>
        <v>0</v>
      </c>
      <c r="N43" s="1">
        <f>'Copied Pivots'!H62/'Copied Pivots'!H$71</f>
        <v>0</v>
      </c>
      <c r="O43" s="1">
        <f>'Copied Pivots'!I62/'Copied Pivots'!I$71</f>
        <v>0</v>
      </c>
      <c r="P43" s="1">
        <f>'Copied Pivots'!J62/'Copied Pivots'!J$71</f>
        <v>0</v>
      </c>
      <c r="Q43" s="1">
        <f>'Copied Pivots'!K62/'Copied Pivots'!K$71</f>
        <v>0</v>
      </c>
      <c r="R43" s="1">
        <f>'Copied Pivots'!L62/'Copied Pivots'!L$71</f>
        <v>1.1724162432941345E-3</v>
      </c>
      <c r="S43" s="1">
        <f>'Copied Pivots'!M62/'Copied Pivots'!M$71</f>
        <v>0</v>
      </c>
      <c r="T43" s="1">
        <f>'Copied Pivots'!N62/'Copied Pivots'!N$71</f>
        <v>1.8198189208901434E-3</v>
      </c>
      <c r="U43" s="1">
        <f>'Copied Pivots'!O62/'Copied Pivots'!O$71</f>
        <v>0</v>
      </c>
      <c r="V43" s="1">
        <f>'Copied Pivots'!P62/'Copied Pivots'!P$71</f>
        <v>0</v>
      </c>
      <c r="W43" s="1">
        <f>'Copied Pivots'!Q62/'Copied Pivots'!Q$71</f>
        <v>1.9191062084570783E-2</v>
      </c>
      <c r="X43" s="1">
        <f>'Copied Pivots'!R62/'Copied Pivots'!R$71</f>
        <v>0</v>
      </c>
      <c r="Y43" s="1"/>
      <c r="Z43" s="1"/>
      <c r="AA43" s="1"/>
      <c r="AB43" s="1"/>
      <c r="AC43" s="1"/>
      <c r="AD43" s="1"/>
      <c r="AE43" s="1"/>
    </row>
    <row r="44" spans="1:31">
      <c r="C44" t="s">
        <v>106</v>
      </c>
      <c r="E44" t="s">
        <v>147</v>
      </c>
      <c r="G44" t="s">
        <v>410</v>
      </c>
      <c r="I44" s="1">
        <f>'Copied Pivots'!C63/'Copied Pivots'!C$71</f>
        <v>2.1556479674106769E-3</v>
      </c>
      <c r="J44" s="1">
        <f>'Copied Pivots'!D63/'Copied Pivots'!D$71</f>
        <v>1.6100517742139158E-3</v>
      </c>
      <c r="K44" s="1">
        <f>'Copied Pivots'!E63/'Copied Pivots'!E$71</f>
        <v>4.5702352729731352E-3</v>
      </c>
      <c r="L44" s="1">
        <f>'Copied Pivots'!F63/'Copied Pivots'!F$71</f>
        <v>3.718426524399705E-3</v>
      </c>
      <c r="M44" s="1">
        <f>'Copied Pivots'!G63/'Copied Pivots'!G$71</f>
        <v>0</v>
      </c>
      <c r="N44" s="1">
        <f>'Copied Pivots'!H63/'Copied Pivots'!H$71</f>
        <v>1.2560184216035167E-3</v>
      </c>
      <c r="O44" s="1">
        <f>'Copied Pivots'!I63/'Copied Pivots'!I$71</f>
        <v>0</v>
      </c>
      <c r="P44" s="1">
        <f>'Copied Pivots'!J63/'Copied Pivots'!J$71</f>
        <v>5.0809319880961015E-5</v>
      </c>
      <c r="Q44" s="1">
        <f>'Copied Pivots'!K63/'Copied Pivots'!K$71</f>
        <v>5.4961832061068711E-3</v>
      </c>
      <c r="R44" s="1">
        <f>'Copied Pivots'!L63/'Copied Pivots'!L$71</f>
        <v>3.8085764024585215E-3</v>
      </c>
      <c r="S44" s="1">
        <f>'Copied Pivots'!M63/'Copied Pivots'!M$71</f>
        <v>3.9921035314762019E-3</v>
      </c>
      <c r="T44" s="1">
        <f>'Copied Pivots'!N63/'Copied Pivots'!N$71</f>
        <v>7.9183504743170329E-3</v>
      </c>
      <c r="U44" s="1">
        <f>'Copied Pivots'!O63/'Copied Pivots'!O$71</f>
        <v>0</v>
      </c>
      <c r="V44" s="1">
        <f>'Copied Pivots'!P63/'Copied Pivots'!P$71</f>
        <v>1.2254901960784314E-3</v>
      </c>
      <c r="W44" s="1">
        <f>'Copied Pivots'!Q63/'Copied Pivots'!Q$71</f>
        <v>3.8184132371658886E-3</v>
      </c>
      <c r="X44" s="1">
        <f>'Copied Pivots'!R63/'Copied Pivots'!R$71</f>
        <v>0</v>
      </c>
      <c r="Y44" s="1"/>
      <c r="Z44" s="1"/>
      <c r="AA44" s="1"/>
      <c r="AB44" s="1"/>
      <c r="AC44" s="1"/>
      <c r="AD44" s="1"/>
      <c r="AE44" s="1"/>
    </row>
    <row r="45" spans="1:31">
      <c r="G45" t="s">
        <v>416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>
      <c r="D46" t="s">
        <v>128</v>
      </c>
      <c r="E46" t="s">
        <v>147</v>
      </c>
      <c r="F46" t="s">
        <v>127</v>
      </c>
      <c r="G46" t="s">
        <v>425</v>
      </c>
      <c r="I46" s="1">
        <f>'Copied Pivots'!C72/'Copied Pivots'!C71</f>
        <v>0.80872443350589829</v>
      </c>
      <c r="J46" s="1">
        <f>'Copied Pivots'!D72/'Copied Pivots'!D71</f>
        <v>0.79392600075767139</v>
      </c>
      <c r="K46" s="1">
        <f>'Copied Pivots'!E72/'Copied Pivots'!E71</f>
        <v>0.81288566709173848</v>
      </c>
      <c r="L46" s="1">
        <f>'Copied Pivots'!F72/'Copied Pivots'!F71</f>
        <v>0.79186403762438251</v>
      </c>
      <c r="M46" s="1">
        <f>'Copied Pivots'!G72/'Copied Pivots'!G71</f>
        <v>1</v>
      </c>
      <c r="N46" s="1">
        <f>'Copied Pivots'!H72/'Copied Pivots'!H71</f>
        <v>0.79923407504094357</v>
      </c>
      <c r="O46" s="1">
        <f>'Copied Pivots'!I72/'Copied Pivots'!I71</f>
        <v>0.76551270371495095</v>
      </c>
      <c r="P46" s="1">
        <f>'Copied Pivots'!J72/'Copied Pivots'!J71</f>
        <v>0.81777600348406743</v>
      </c>
      <c r="Q46" s="1">
        <f>'Copied Pivots'!K72/'Copied Pivots'!K71</f>
        <v>0.790752453653217</v>
      </c>
      <c r="R46" s="1">
        <f>'Copied Pivots'!L72/'Copied Pivots'!L71</f>
        <v>0.8424272569012683</v>
      </c>
      <c r="S46" s="1">
        <f>'Copied Pivots'!M72/'Copied Pivots'!M71</f>
        <v>0.78729984645755657</v>
      </c>
      <c r="T46" s="1">
        <f>'Copied Pivots'!N72/'Copied Pivots'!N71</f>
        <v>0.80345718080114792</v>
      </c>
      <c r="U46" s="1">
        <f>'Copied Pivots'!O72/'Copied Pivots'!O71</f>
        <v>0.82352941176470584</v>
      </c>
      <c r="V46" s="1">
        <f>'Copied Pivots'!P72/'Copied Pivots'!P71</f>
        <v>0.80973745430375554</v>
      </c>
      <c r="W46" s="1">
        <f>'Copied Pivots'!Q72/'Copied Pivots'!Q71</f>
        <v>0.80103238580115965</v>
      </c>
      <c r="X46" s="1">
        <f>'Copied Pivots'!R72/'Copied Pivots'!R71</f>
        <v>0.80633751437293177</v>
      </c>
      <c r="Y46" s="1">
        <v>1</v>
      </c>
      <c r="Z46" s="1"/>
      <c r="AA46" s="1"/>
      <c r="AB46" s="1"/>
      <c r="AC46" s="1"/>
      <c r="AD46" s="1"/>
      <c r="AE46" s="1"/>
    </row>
    <row r="47" spans="1:31">
      <c r="D47" t="s">
        <v>129</v>
      </c>
      <c r="F47" t="s">
        <v>131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>
      <c r="G48" t="s">
        <v>416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>
      <c r="B49">
        <f>'Copied Pivots'!B79</f>
        <v>2010</v>
      </c>
      <c r="E49" t="s">
        <v>147</v>
      </c>
      <c r="G49" t="s">
        <v>413</v>
      </c>
      <c r="H49">
        <v>0</v>
      </c>
      <c r="I49" s="21">
        <f>'Copied Pivots'!C79</f>
        <v>50.346270000000004</v>
      </c>
      <c r="J49" s="21">
        <f>'Copied Pivots'!D79</f>
        <v>72.917308800000001</v>
      </c>
      <c r="K49" s="21">
        <f>'Copied Pivots'!E79</f>
        <v>98.100910800000008</v>
      </c>
      <c r="L49" s="21">
        <f>'Copied Pivots'!F79</f>
        <v>294.02640360000004</v>
      </c>
      <c r="M49" s="21">
        <f>'Copied Pivots'!G79</f>
        <v>0.62802000000000002</v>
      </c>
      <c r="N49" s="21">
        <f>'Copied Pivots'!H79</f>
        <v>77.547909600000011</v>
      </c>
      <c r="O49" s="21">
        <f>'Copied Pivots'!I79</f>
        <v>30.789727200000002</v>
      </c>
      <c r="P49" s="21">
        <f>'Copied Pivots'!J79</f>
        <v>114.0735528</v>
      </c>
      <c r="Q49" s="21">
        <f>'Copied Pivots'!K79</f>
        <v>39.7243584</v>
      </c>
      <c r="R49" s="21">
        <f>'Copied Pivots'!L79</f>
        <v>131.6162448</v>
      </c>
      <c r="S49" s="21">
        <f>'Copied Pivots'!M79</f>
        <v>78.32246760000001</v>
      </c>
      <c r="T49" s="21">
        <f>'Copied Pivots'!N79</f>
        <v>370.03775760000008</v>
      </c>
      <c r="U49" s="21">
        <f>'Copied Pivots'!O79</f>
        <v>7.1175600000000006E-2</v>
      </c>
      <c r="V49" s="21">
        <f>'Copied Pivots'!P79</f>
        <v>41.780077200000001</v>
      </c>
      <c r="W49" s="21">
        <f>'Copied Pivots'!Q79</f>
        <v>61.592014800000001</v>
      </c>
      <c r="X49" s="21">
        <f>'Copied Pivots'!R79</f>
        <v>149.4603864</v>
      </c>
      <c r="Y49" s="1"/>
      <c r="Z49" s="1"/>
      <c r="AA49" s="1"/>
      <c r="AB49" s="1"/>
      <c r="AC49" s="1"/>
      <c r="AD49" s="1"/>
      <c r="AE49" s="1"/>
    </row>
    <row r="50" spans="1:31">
      <c r="B50">
        <f>'Copied Pivots'!B80</f>
        <v>2011</v>
      </c>
      <c r="E50" t="s">
        <v>147</v>
      </c>
      <c r="G50" t="s">
        <v>413</v>
      </c>
      <c r="H50">
        <v>0</v>
      </c>
      <c r="I50" s="21">
        <f>'Copied Pivots'!C80</f>
        <v>49.060922400000003</v>
      </c>
      <c r="J50" s="21">
        <f>'Copied Pivots'!D80</f>
        <v>72.481881600000008</v>
      </c>
      <c r="K50" s="21">
        <f>'Copied Pivots'!E80</f>
        <v>99.972410400000015</v>
      </c>
      <c r="L50" s="21">
        <f>'Copied Pivots'!F80</f>
        <v>287.61222600000002</v>
      </c>
      <c r="M50" s="21">
        <f>'Copied Pivots'!G80</f>
        <v>0.68244840000000007</v>
      </c>
      <c r="N50" s="21">
        <f>'Copied Pivots'!H80</f>
        <v>74.797182000000006</v>
      </c>
      <c r="O50" s="21">
        <f>'Copied Pivots'!I80</f>
        <v>32.744962800000003</v>
      </c>
      <c r="P50" s="21">
        <f>'Copied Pivots'!J80</f>
        <v>106.90575120000001</v>
      </c>
      <c r="Q50" s="21">
        <f>'Copied Pivots'!K80</f>
        <v>41.152057200000002</v>
      </c>
      <c r="R50" s="21">
        <f>'Copied Pivots'!L80</f>
        <v>153.73510920000001</v>
      </c>
      <c r="S50" s="21">
        <f>'Copied Pivots'!M80</f>
        <v>77.568843600000008</v>
      </c>
      <c r="T50" s="21">
        <f>'Copied Pivots'!N80</f>
        <v>351.95496839999998</v>
      </c>
      <c r="U50" s="21">
        <f>'Copied Pivots'!O80</f>
        <v>0</v>
      </c>
      <c r="V50" s="21">
        <f>'Copied Pivots'!P80</f>
        <v>43.295698799999997</v>
      </c>
      <c r="W50" s="21">
        <f>'Copied Pivots'!Q80</f>
        <v>60.369469200000005</v>
      </c>
      <c r="X50" s="21">
        <f>'Copied Pivots'!R80</f>
        <v>150.2391312</v>
      </c>
      <c r="Y50" s="1"/>
      <c r="Z50" s="1"/>
      <c r="AA50" s="1"/>
      <c r="AB50" s="1"/>
      <c r="AC50" s="1"/>
      <c r="AD50" s="1"/>
      <c r="AE50" s="1"/>
    </row>
    <row r="51" spans="1:31">
      <c r="B51">
        <f>'Copied Pivots'!B81</f>
        <v>2012</v>
      </c>
      <c r="E51" t="s">
        <v>147</v>
      </c>
      <c r="G51" t="s">
        <v>413</v>
      </c>
      <c r="H51">
        <v>0</v>
      </c>
      <c r="I51" s="21">
        <f>'Copied Pivots'!C81</f>
        <v>48.876703200000009</v>
      </c>
      <c r="J51" s="21">
        <f>'Copied Pivots'!D81</f>
        <v>68.554663200000007</v>
      </c>
      <c r="K51" s="21">
        <f>'Copied Pivots'!E81</f>
        <v>96.087060000000008</v>
      </c>
      <c r="L51" s="21">
        <f>'Copied Pivots'!F81</f>
        <v>289.48791240000003</v>
      </c>
      <c r="M51" s="21">
        <f>'Copied Pivots'!G81</f>
        <v>0.71175600000000006</v>
      </c>
      <c r="N51" s="21">
        <f>'Copied Pivots'!H81</f>
        <v>65.046124800000001</v>
      </c>
      <c r="O51" s="21">
        <f>'Copied Pivots'!I81</f>
        <v>33.6325644</v>
      </c>
      <c r="P51" s="21">
        <f>'Copied Pivots'!J81</f>
        <v>115.1663076</v>
      </c>
      <c r="Q51" s="21">
        <f>'Copied Pivots'!K81</f>
        <v>39.942072000000003</v>
      </c>
      <c r="R51" s="21">
        <f>'Copied Pivots'!L81</f>
        <v>146.56312080000001</v>
      </c>
      <c r="S51" s="21">
        <f>'Copied Pivots'!M81</f>
        <v>73.168516800000006</v>
      </c>
      <c r="T51" s="21">
        <f>'Copied Pivots'!N81</f>
        <v>332.94689640000001</v>
      </c>
      <c r="U51" s="21">
        <f>'Copied Pivots'!O81</f>
        <v>0</v>
      </c>
      <c r="V51" s="21">
        <f>'Copied Pivots'!P81</f>
        <v>39.3894144</v>
      </c>
      <c r="W51" s="21">
        <f>'Copied Pivots'!Q81</f>
        <v>58.401673200000005</v>
      </c>
      <c r="X51" s="21">
        <f>'Copied Pivots'!R81</f>
        <v>139.08549600000001</v>
      </c>
      <c r="Y51" s="1"/>
      <c r="Z51" s="1"/>
      <c r="AA51" s="1"/>
      <c r="AB51" s="1"/>
      <c r="AC51" s="1"/>
      <c r="AD51" s="1"/>
      <c r="AE51" s="1"/>
    </row>
    <row r="52" spans="1:31">
      <c r="B52">
        <f>'Copied Pivots'!B82</f>
        <v>2013</v>
      </c>
      <c r="E52" t="s">
        <v>147</v>
      </c>
      <c r="G52" t="s">
        <v>413</v>
      </c>
      <c r="H52">
        <v>0</v>
      </c>
      <c r="I52" s="21">
        <f>'Copied Pivots'!C82</f>
        <v>49.709876399999999</v>
      </c>
      <c r="J52" s="21">
        <f>'Copied Pivots'!D82</f>
        <v>63.388152000000005</v>
      </c>
      <c r="K52" s="21">
        <f>'Copied Pivots'!E82</f>
        <v>96.706706400000016</v>
      </c>
      <c r="L52" s="21">
        <f>'Copied Pivots'!F82</f>
        <v>297.50563440000002</v>
      </c>
      <c r="M52" s="21">
        <f>'Copied Pivots'!G82</f>
        <v>0.62802000000000002</v>
      </c>
      <c r="N52" s="21">
        <f>'Copied Pivots'!H82</f>
        <v>64.878652799999998</v>
      </c>
      <c r="O52" s="21">
        <f>'Copied Pivots'!I82</f>
        <v>33.674432400000001</v>
      </c>
      <c r="P52" s="21">
        <f>'Copied Pivots'!J82</f>
        <v>120.82686120000001</v>
      </c>
      <c r="Q52" s="21">
        <f>'Copied Pivots'!K82</f>
        <v>35.583613200000002</v>
      </c>
      <c r="R52" s="21">
        <f>'Copied Pivots'!L82</f>
        <v>86.373684000000011</v>
      </c>
      <c r="S52" s="21">
        <f>'Copied Pivots'!M82</f>
        <v>75.626168399999997</v>
      </c>
      <c r="T52" s="21">
        <f>'Copied Pivots'!N82</f>
        <v>350.45609400000001</v>
      </c>
      <c r="U52" s="21">
        <f>'Copied Pivots'!O82</f>
        <v>0</v>
      </c>
      <c r="V52" s="21">
        <f>'Copied Pivots'!P82</f>
        <v>37.9449684</v>
      </c>
      <c r="W52" s="21">
        <f>'Copied Pivots'!Q82</f>
        <v>57.417775200000008</v>
      </c>
      <c r="X52" s="21">
        <f>'Copied Pivots'!R82</f>
        <v>141.76504800000001</v>
      </c>
      <c r="Y52" s="1"/>
      <c r="Z52" s="1"/>
      <c r="AA52" s="1"/>
      <c r="AB52" s="1"/>
      <c r="AC52" s="1"/>
      <c r="AD52" s="1"/>
      <c r="AE52" s="1"/>
    </row>
    <row r="53" spans="1:31">
      <c r="B53">
        <f>'Copied Pivots'!B83</f>
        <v>2014</v>
      </c>
      <c r="E53" t="s">
        <v>147</v>
      </c>
      <c r="G53" t="s">
        <v>413</v>
      </c>
      <c r="H53">
        <v>0</v>
      </c>
      <c r="I53" s="21">
        <f>'Copied Pivots'!C83</f>
        <v>48.671550000000003</v>
      </c>
      <c r="J53" s="21">
        <f>'Copied Pivots'!D83</f>
        <v>54.2106864</v>
      </c>
      <c r="K53" s="21">
        <f>'Copied Pivots'!E83</f>
        <v>98.331184800000003</v>
      </c>
      <c r="L53" s="21">
        <f>'Copied Pivots'!F83</f>
        <v>315.38327040000001</v>
      </c>
      <c r="M53" s="21">
        <f>'Copied Pivots'!G83</f>
        <v>0.71175600000000006</v>
      </c>
      <c r="N53" s="21">
        <f>'Copied Pivots'!H83</f>
        <v>57.735972000000004</v>
      </c>
      <c r="O53" s="21">
        <f>'Copied Pivots'!I83</f>
        <v>34.603902000000005</v>
      </c>
      <c r="P53" s="21">
        <f>'Copied Pivots'!J83</f>
        <v>119.84296320000001</v>
      </c>
      <c r="Q53" s="21">
        <f>'Copied Pivots'!K83</f>
        <v>35.562679199999998</v>
      </c>
      <c r="R53" s="21">
        <f>'Copied Pivots'!L83</f>
        <v>70.941139200000009</v>
      </c>
      <c r="S53" s="21">
        <f>'Copied Pivots'!M83</f>
        <v>77.066427600000011</v>
      </c>
      <c r="T53" s="21">
        <f>'Copied Pivots'!N83</f>
        <v>356.9163264</v>
      </c>
      <c r="U53" s="21">
        <f>'Copied Pivots'!O83</f>
        <v>0</v>
      </c>
      <c r="V53" s="21">
        <f>'Copied Pivots'!P83</f>
        <v>39.159140399999998</v>
      </c>
      <c r="W53" s="21">
        <f>'Copied Pivots'!Q83</f>
        <v>58.267695600000003</v>
      </c>
      <c r="X53" s="21">
        <f>'Copied Pivots'!R83</f>
        <v>136.77019559999999</v>
      </c>
      <c r="Y53" s="1"/>
      <c r="Z53" s="1"/>
      <c r="AA53" s="1"/>
      <c r="AB53" s="1"/>
      <c r="AC53" s="1"/>
      <c r="AD53" s="1"/>
      <c r="AE53" s="1"/>
    </row>
    <row r="54" spans="1:31">
      <c r="B54">
        <v>2015</v>
      </c>
      <c r="E54" t="s">
        <v>147</v>
      </c>
      <c r="G54" t="s">
        <v>413</v>
      </c>
      <c r="H54">
        <f>H53</f>
        <v>0</v>
      </c>
      <c r="I54" s="21">
        <f t="shared" ref="I54:X56" si="6">I53</f>
        <v>48.671550000000003</v>
      </c>
      <c r="J54" s="21">
        <f t="shared" si="6"/>
        <v>54.2106864</v>
      </c>
      <c r="K54" s="21">
        <f t="shared" si="6"/>
        <v>98.331184800000003</v>
      </c>
      <c r="L54" s="21">
        <f t="shared" si="6"/>
        <v>315.38327040000001</v>
      </c>
      <c r="M54" s="21">
        <f t="shared" si="6"/>
        <v>0.71175600000000006</v>
      </c>
      <c r="N54" s="21">
        <f t="shared" si="6"/>
        <v>57.735972000000004</v>
      </c>
      <c r="O54" s="21">
        <f t="shared" si="6"/>
        <v>34.603902000000005</v>
      </c>
      <c r="P54" s="21">
        <f t="shared" si="6"/>
        <v>119.84296320000001</v>
      </c>
      <c r="Q54" s="21">
        <f t="shared" si="6"/>
        <v>35.562679199999998</v>
      </c>
      <c r="R54" s="21">
        <f t="shared" si="6"/>
        <v>70.941139200000009</v>
      </c>
      <c r="S54" s="21">
        <f t="shared" si="6"/>
        <v>77.066427600000011</v>
      </c>
      <c r="T54" s="21">
        <f t="shared" si="6"/>
        <v>356.9163264</v>
      </c>
      <c r="U54" s="21">
        <f t="shared" si="6"/>
        <v>0</v>
      </c>
      <c r="V54" s="21">
        <f t="shared" si="6"/>
        <v>39.159140399999998</v>
      </c>
      <c r="W54" s="21">
        <f t="shared" si="6"/>
        <v>58.267695600000003</v>
      </c>
      <c r="X54" s="21">
        <f t="shared" si="6"/>
        <v>136.77019559999999</v>
      </c>
      <c r="Y54" s="1"/>
      <c r="Z54" s="1"/>
      <c r="AA54" s="1"/>
      <c r="AB54" s="1"/>
      <c r="AC54" s="1"/>
      <c r="AD54" s="1"/>
      <c r="AE54" s="1"/>
    </row>
    <row r="55" spans="1:31">
      <c r="B55">
        <v>2030</v>
      </c>
      <c r="E55" t="s">
        <v>147</v>
      </c>
      <c r="G55" t="s">
        <v>413</v>
      </c>
      <c r="H55">
        <f>H54</f>
        <v>0</v>
      </c>
      <c r="I55" s="21">
        <f>I54/2</f>
        <v>24.335775000000002</v>
      </c>
      <c r="J55" s="21">
        <f t="shared" ref="J55:X55" si="7">J54/2</f>
        <v>27.1053432</v>
      </c>
      <c r="K55" s="21">
        <f t="shared" si="7"/>
        <v>49.165592400000001</v>
      </c>
      <c r="L55" s="21">
        <f t="shared" si="7"/>
        <v>157.69163520000001</v>
      </c>
      <c r="M55" s="21">
        <f t="shared" si="7"/>
        <v>0.35587800000000003</v>
      </c>
      <c r="N55" s="21">
        <f t="shared" si="7"/>
        <v>28.867986000000002</v>
      </c>
      <c r="O55" s="21">
        <f t="shared" si="7"/>
        <v>17.301951000000003</v>
      </c>
      <c r="P55" s="21">
        <f t="shared" si="7"/>
        <v>59.921481600000007</v>
      </c>
      <c r="Q55" s="21">
        <f t="shared" si="7"/>
        <v>17.781339599999999</v>
      </c>
      <c r="R55" s="21">
        <f t="shared" si="7"/>
        <v>35.470569600000005</v>
      </c>
      <c r="S55" s="21">
        <f t="shared" si="7"/>
        <v>38.533213800000006</v>
      </c>
      <c r="T55" s="21">
        <f t="shared" si="7"/>
        <v>178.4581632</v>
      </c>
      <c r="U55" s="21">
        <f t="shared" si="7"/>
        <v>0</v>
      </c>
      <c r="V55" s="21">
        <f t="shared" si="7"/>
        <v>19.579570199999999</v>
      </c>
      <c r="W55" s="21">
        <f t="shared" si="7"/>
        <v>29.133847800000002</v>
      </c>
      <c r="X55" s="21">
        <f t="shared" si="7"/>
        <v>68.385097799999997</v>
      </c>
      <c r="Y55" s="1"/>
      <c r="Z55" s="1"/>
      <c r="AA55" s="1"/>
      <c r="AB55" s="1"/>
      <c r="AC55" s="1"/>
      <c r="AD55" s="1"/>
      <c r="AE55" s="1"/>
    </row>
    <row r="56" spans="1:31">
      <c r="A56" t="s">
        <v>42</v>
      </c>
      <c r="B56">
        <v>2035</v>
      </c>
      <c r="E56" t="s">
        <v>147</v>
      </c>
      <c r="G56" t="s">
        <v>413</v>
      </c>
      <c r="H56">
        <f>H55</f>
        <v>0</v>
      </c>
      <c r="I56" s="21">
        <f t="shared" si="6"/>
        <v>24.335775000000002</v>
      </c>
      <c r="J56" s="21">
        <f t="shared" si="6"/>
        <v>27.1053432</v>
      </c>
      <c r="K56" s="21">
        <f t="shared" si="6"/>
        <v>49.165592400000001</v>
      </c>
      <c r="L56" s="21">
        <f t="shared" si="6"/>
        <v>157.69163520000001</v>
      </c>
      <c r="M56" s="21">
        <f t="shared" si="6"/>
        <v>0.35587800000000003</v>
      </c>
      <c r="N56" s="21">
        <f t="shared" si="6"/>
        <v>28.867986000000002</v>
      </c>
      <c r="O56" s="21">
        <f t="shared" si="6"/>
        <v>17.301951000000003</v>
      </c>
      <c r="P56" s="21">
        <f t="shared" si="6"/>
        <v>59.921481600000007</v>
      </c>
      <c r="Q56" s="21">
        <f t="shared" si="6"/>
        <v>17.781339599999999</v>
      </c>
      <c r="R56" s="21">
        <f t="shared" si="6"/>
        <v>35.470569600000005</v>
      </c>
      <c r="S56" s="21">
        <f t="shared" si="6"/>
        <v>38.533213800000006</v>
      </c>
      <c r="T56" s="21">
        <f t="shared" si="6"/>
        <v>178.4581632</v>
      </c>
      <c r="U56" s="21">
        <f t="shared" si="6"/>
        <v>0</v>
      </c>
      <c r="V56" s="21">
        <f t="shared" si="6"/>
        <v>19.579570199999999</v>
      </c>
      <c r="W56" s="21">
        <f t="shared" si="6"/>
        <v>29.133847800000002</v>
      </c>
      <c r="X56" s="21">
        <f t="shared" si="6"/>
        <v>68.385097799999997</v>
      </c>
      <c r="Y56" s="1"/>
      <c r="Z56" s="1"/>
      <c r="AA56" s="1"/>
      <c r="AB56" s="1"/>
      <c r="AC56" s="1"/>
      <c r="AD56" s="1"/>
      <c r="AE56" s="1"/>
    </row>
    <row r="57" spans="1:31">
      <c r="A57" t="s">
        <v>42</v>
      </c>
      <c r="B57">
        <v>0</v>
      </c>
      <c r="E57" t="s">
        <v>147</v>
      </c>
      <c r="G57" t="s">
        <v>413</v>
      </c>
      <c r="H57">
        <v>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9" spans="1:31" ht="25.8">
      <c r="A59" s="15" t="s">
        <v>426</v>
      </c>
      <c r="B59" s="16"/>
    </row>
    <row r="61" spans="1:31">
      <c r="E61" s="43" t="s">
        <v>422</v>
      </c>
    </row>
    <row r="62" spans="1:31" ht="15" thickBot="1">
      <c r="C62" s="44" t="s">
        <v>325</v>
      </c>
      <c r="D62" s="44" t="s">
        <v>327</v>
      </c>
      <c r="E62" s="44" t="s">
        <v>324</v>
      </c>
      <c r="F62" s="44">
        <v>2010</v>
      </c>
      <c r="G62" s="44" t="str">
        <f>'Copied Pivots'!C99</f>
        <v>AT</v>
      </c>
      <c r="H62" s="44" t="str">
        <f>'Copied Pivots'!D99</f>
        <v>BE</v>
      </c>
      <c r="I62" s="44" t="str">
        <f>'Copied Pivots'!E99</f>
        <v>BG</v>
      </c>
      <c r="J62" s="44" t="str">
        <f>'Copied Pivots'!F99</f>
        <v>CZ</v>
      </c>
      <c r="K62" s="44" t="str">
        <f>'Copied Pivots'!G99</f>
        <v>DE</v>
      </c>
      <c r="L62" s="44" t="str">
        <f>'Copied Pivots'!H99</f>
        <v>EL</v>
      </c>
      <c r="M62" s="44" t="str">
        <f>'Copied Pivots'!I99</f>
        <v>FI</v>
      </c>
      <c r="N62" s="44" t="str">
        <f>'Copied Pivots'!J99</f>
        <v>FR</v>
      </c>
      <c r="O62" s="44" t="str">
        <f>'Copied Pivots'!K99</f>
        <v>HR</v>
      </c>
      <c r="P62" s="44" t="str">
        <f>'Copied Pivots'!L99</f>
        <v>HU</v>
      </c>
      <c r="Q62" s="44" t="str">
        <f>'Copied Pivots'!M99</f>
        <v>IT</v>
      </c>
      <c r="R62" s="44" t="str">
        <f>'Copied Pivots'!N99</f>
        <v>LT</v>
      </c>
      <c r="S62" s="44" t="str">
        <f>'Copied Pivots'!O99</f>
        <v>LV</v>
      </c>
      <c r="T62" s="44" t="str">
        <f>'Copied Pivots'!Q99</f>
        <v>PL</v>
      </c>
      <c r="U62" s="44" t="str">
        <f>'Copied Pivots'!R99</f>
        <v>PT</v>
      </c>
      <c r="V62" s="44" t="str">
        <f>'Copied Pivots'!S99</f>
        <v>RO</v>
      </c>
      <c r="W62" s="44" t="str">
        <f>'Copied Pivots'!T99</f>
        <v>RS</v>
      </c>
      <c r="X62" s="44" t="str">
        <f>'Copied Pivots'!U99</f>
        <v>SK</v>
      </c>
    </row>
    <row r="63" spans="1:31">
      <c r="D63" t="s">
        <v>104</v>
      </c>
      <c r="E63" t="str">
        <f>'Copied Pivots'!A102</f>
        <v>SUPRPP</v>
      </c>
      <c r="F63" s="5">
        <f>AVERAGE(G63:X63)</f>
        <v>1.2927923979670067E-6</v>
      </c>
      <c r="G63" s="5">
        <f>'Copied Pivots'!C102/INDEX('Copied Pivots'!$C$96:$AL$96,1,MATCH(G$62,'Copied Pivots'!$C$89:$AL$89))</f>
        <v>0</v>
      </c>
      <c r="H63" s="5">
        <f>'Copied Pivots'!D102/INDEX('Copied Pivots'!$C$96:$AL$96,1,MATCH(H$62,'Copied Pivots'!$C$89:$AL$89))</f>
        <v>0</v>
      </c>
      <c r="I63" s="5">
        <f>'Copied Pivots'!E102/INDEX('Copied Pivots'!$C$96:$AL$96,1,MATCH(I$62,'Copied Pivots'!$C$89:$AL$89))</f>
        <v>0</v>
      </c>
      <c r="J63" s="5">
        <f>'Copied Pivots'!F102/INDEX('Copied Pivots'!$C$96:$AL$96,1,MATCH(J$62,'Copied Pivots'!$C$89:$AL$89))</f>
        <v>0</v>
      </c>
      <c r="K63" s="5">
        <f>'Copied Pivots'!G102/INDEX('Copied Pivots'!$C$96:$AL$96,1,MATCH(K$62,'Copied Pivots'!$C$89:$AL$89))</f>
        <v>0</v>
      </c>
      <c r="L63" s="5">
        <f>'Copied Pivots'!H102/INDEX('Copied Pivots'!$C$96:$AL$96,1,MATCH(L$62,'Copied Pivots'!$C$89:$AL$89))</f>
        <v>0</v>
      </c>
      <c r="M63" s="5">
        <f>'Copied Pivots'!I102/INDEX('Copied Pivots'!$C$96:$AL$96,1,MATCH(M$62,'Copied Pivots'!$C$89:$AL$89))</f>
        <v>0</v>
      </c>
      <c r="N63" s="5">
        <f>'Copied Pivots'!J102/INDEX('Copied Pivots'!$C$96:$AL$96,1,MATCH(N$62,'Copied Pivots'!$C$89:$AL$89))</f>
        <v>0</v>
      </c>
      <c r="O63" s="5">
        <f>'Copied Pivots'!K102/INDEX('Copied Pivots'!$C$96:$AL$96,1,MATCH(O$62,'Copied Pivots'!$C$89:$AL$89))</f>
        <v>0</v>
      </c>
      <c r="P63" s="5">
        <f>'Copied Pivots'!L102/INDEX('Copied Pivots'!$C$96:$AL$96,1,MATCH(P$62,'Copied Pivots'!$C$89:$AL$89))</f>
        <v>0</v>
      </c>
      <c r="Q63" s="5">
        <f>'Copied Pivots'!M102/INDEX('Copied Pivots'!$C$96:$AL$96,1,MATCH(Q$62,'Copied Pivots'!$C$89:$AL$89))</f>
        <v>0</v>
      </c>
      <c r="R63" s="5">
        <f>'Copied Pivots'!N102/INDEX('Copied Pivots'!$C$96:$AL$96,1,MATCH(R$62,'Copied Pivots'!$C$89:$AL$89))</f>
        <v>0</v>
      </c>
      <c r="S63" s="5">
        <f>'Copied Pivots'!O102/INDEX('Copied Pivots'!$C$96:$AL$96,1,MATCH(S$62,'Copied Pivots'!$C$89:$AL$89))</f>
        <v>0</v>
      </c>
      <c r="T63" s="5">
        <f>'Copied Pivots'!Q102/INDEX('Copied Pivots'!$C$96:$AL$96,1,MATCH(T$62,'Copied Pivots'!$C$89:$AL$89))</f>
        <v>2.3270263163406122E-5</v>
      </c>
      <c r="U63" s="5">
        <f>'Copied Pivots'!R102/INDEX('Copied Pivots'!$C$96:$AL$96,1,MATCH(U$62,'Copied Pivots'!$C$89:$AL$89))</f>
        <v>0</v>
      </c>
      <c r="V63" s="5">
        <f>'Copied Pivots'!S102/INDEX('Copied Pivots'!$C$96:$AL$96,1,MATCH(V$62,'Copied Pivots'!$C$89:$AL$89))</f>
        <v>0</v>
      </c>
      <c r="W63" s="5">
        <f>'Copied Pivots'!T102/INDEX('Copied Pivots'!$C$96:$AL$96,1,MATCH(W$62,'Copied Pivots'!$C$89:$AL$89))</f>
        <v>0</v>
      </c>
      <c r="X63" s="5">
        <f>'Copied Pivots'!U102/INDEX('Copied Pivots'!$C$96:$AL$96,1,MATCH(X$62,'Copied Pivots'!$C$89:$AL$89))</f>
        <v>0</v>
      </c>
    </row>
    <row r="64" spans="1:31">
      <c r="D64" t="s">
        <v>104</v>
      </c>
      <c r="E64" t="str">
        <f>'Copied Pivots'!A103</f>
        <v>SUPGAS</v>
      </c>
      <c r="F64" s="5">
        <f>AVERAGE(G64:X64)</f>
        <v>4.039091392082474E-3</v>
      </c>
      <c r="G64" s="5">
        <f>'Copied Pivots'!C103/INDEX('Copied Pivots'!$C$96:$AL$96,1,MATCH(G$62,'Copied Pivots'!$C$89:$AL$89))</f>
        <v>7.454754862551009E-3</v>
      </c>
      <c r="H64" s="5">
        <f>'Copied Pivots'!D103/INDEX('Copied Pivots'!$C$96:$AL$96,1,MATCH(H$62,'Copied Pivots'!$C$89:$AL$89))</f>
        <v>7.0374586939308701E-4</v>
      </c>
      <c r="I64" s="5">
        <f>'Copied Pivots'!E103/INDEX('Copied Pivots'!$C$96:$AL$96,1,MATCH(I$62,'Copied Pivots'!$C$89:$AL$89))</f>
        <v>1.7615681410510533E-2</v>
      </c>
      <c r="J64" s="5">
        <f>'Copied Pivots'!F103/INDEX('Copied Pivots'!$C$96:$AL$96,1,MATCH(J$62,'Copied Pivots'!$C$89:$AL$89))</f>
        <v>2.7569215663769209E-3</v>
      </c>
      <c r="K64" s="5">
        <f>'Copied Pivots'!G103/INDEX('Copied Pivots'!$C$96:$AL$96,1,MATCH(K$62,'Copied Pivots'!$C$89:$AL$89))</f>
        <v>1.412689241323196E-3</v>
      </c>
      <c r="L64" s="5">
        <f>'Copied Pivots'!H103/INDEX('Copied Pivots'!$C$96:$AL$96,1,MATCH(L$62,'Copied Pivots'!$C$89:$AL$89))</f>
        <v>9.7296897591123378E-6</v>
      </c>
      <c r="M64" s="5">
        <f>'Copied Pivots'!I103/INDEX('Copied Pivots'!$C$96:$AL$96,1,MATCH(M$62,'Copied Pivots'!$C$89:$AL$89))</f>
        <v>3.5884498974938698E-4</v>
      </c>
      <c r="N64" s="5">
        <f>'Copied Pivots'!J103/INDEX('Copied Pivots'!$C$96:$AL$96,1,MATCH(N$62,'Copied Pivots'!$C$89:$AL$89))</f>
        <v>7.8519253609750474E-6</v>
      </c>
      <c r="O64" s="5">
        <f>'Copied Pivots'!K103/INDEX('Copied Pivots'!$C$96:$AL$96,1,MATCH(O$62,'Copied Pivots'!$C$89:$AL$89))</f>
        <v>0</v>
      </c>
      <c r="P64" s="5">
        <f>'Copied Pivots'!L103/INDEX('Copied Pivots'!$C$96:$AL$96,1,MATCH(P$62,'Copied Pivots'!$C$89:$AL$89))</f>
        <v>2.3643149151852606E-3</v>
      </c>
      <c r="Q64" s="5">
        <f>'Copied Pivots'!M103/INDEX('Copied Pivots'!$C$96:$AL$96,1,MATCH(Q$62,'Copied Pivots'!$C$89:$AL$89))</f>
        <v>1.1316329977339708E-3</v>
      </c>
      <c r="R64" s="5">
        <f>'Copied Pivots'!N103/INDEX('Copied Pivots'!$C$96:$AL$96,1,MATCH(R$62,'Copied Pivots'!$C$89:$AL$89))</f>
        <v>8.95573841749479E-3</v>
      </c>
      <c r="S64" s="5">
        <f>'Copied Pivots'!O103/INDEX('Copied Pivots'!$C$96:$AL$96,1,MATCH(S$62,'Copied Pivots'!$C$89:$AL$89))</f>
        <v>0</v>
      </c>
      <c r="T64" s="5">
        <f>'Copied Pivots'!Q103/INDEX('Copied Pivots'!$C$96:$AL$96,1,MATCH(T$62,'Copied Pivots'!$C$89:$AL$89))</f>
        <v>6.6627417489464411E-3</v>
      </c>
      <c r="U64" s="5">
        <f>'Copied Pivots'!R103/INDEX('Copied Pivots'!$C$96:$AL$96,1,MATCH(U$62,'Copied Pivots'!$C$89:$AL$89))</f>
        <v>0</v>
      </c>
      <c r="V64" s="5">
        <f>'Copied Pivots'!S103/INDEX('Copied Pivots'!$C$96:$AL$96,1,MATCH(V$62,'Copied Pivots'!$C$89:$AL$89))</f>
        <v>3.0782662230716926E-4</v>
      </c>
      <c r="W64" s="5">
        <f>'Copied Pivots'!T103/INDEX('Copied Pivots'!$C$96:$AL$96,1,MATCH(W$62,'Copied Pivots'!$C$89:$AL$89))</f>
        <v>2.7850304612706694E-4</v>
      </c>
      <c r="X64" s="5">
        <f>'Copied Pivots'!U103/INDEX('Copied Pivots'!$C$96:$AL$96,1,MATCH(X$62,'Copied Pivots'!$C$89:$AL$89))</f>
        <v>2.2682667754665611E-2</v>
      </c>
    </row>
    <row r="65" spans="3:24">
      <c r="D65" t="s">
        <v>104</v>
      </c>
      <c r="E65" t="str">
        <f>'Copied Pivots'!A104</f>
        <v>SUPELC</v>
      </c>
      <c r="F65" s="5">
        <f>AVERAGE(G65:X65)</f>
        <v>2.3232977920137888E-4</v>
      </c>
      <c r="G65" s="5">
        <f>'Copied Pivots'!C104/INDEX('Copied Pivots'!$C$96:$AL$96,1,MATCH(G$62,'Copied Pivots'!$C$89:$AL$89))</f>
        <v>5.1231945028200961E-4</v>
      </c>
      <c r="H65" s="5">
        <f>'Copied Pivots'!D104/INDEX('Copied Pivots'!$C$96:$AL$96,1,MATCH(H$62,'Copied Pivots'!$C$89:$AL$89))</f>
        <v>7.2939965970593852E-5</v>
      </c>
      <c r="I65" s="5">
        <f>'Copied Pivots'!E104/INDEX('Copied Pivots'!$C$96:$AL$96,1,MATCH(I$62,'Copied Pivots'!$C$89:$AL$89))</f>
        <v>2.4531641892979242E-4</v>
      </c>
      <c r="J65" s="5">
        <f>'Copied Pivots'!F104/INDEX('Copied Pivots'!$C$96:$AL$96,1,MATCH(J$62,'Copied Pivots'!$C$89:$AL$89))</f>
        <v>2.7046468788034095E-4</v>
      </c>
      <c r="K65" s="5">
        <f>'Copied Pivots'!G104/INDEX('Copied Pivots'!$C$96:$AL$96,1,MATCH(K$62,'Copied Pivots'!$C$89:$AL$89))</f>
        <v>0</v>
      </c>
      <c r="L65" s="5">
        <f>'Copied Pivots'!H104/INDEX('Copied Pivots'!$C$96:$AL$96,1,MATCH(L$62,'Copied Pivots'!$C$89:$AL$89))</f>
        <v>0</v>
      </c>
      <c r="M65" s="5">
        <f>'Copied Pivots'!I104/INDEX('Copied Pivots'!$C$96:$AL$96,1,MATCH(M$62,'Copied Pivots'!$C$89:$AL$89))</f>
        <v>0</v>
      </c>
      <c r="N65" s="5">
        <f>'Copied Pivots'!J104/INDEX('Copied Pivots'!$C$96:$AL$96,1,MATCH(N$62,'Copied Pivots'!$C$89:$AL$89))</f>
        <v>0</v>
      </c>
      <c r="O65" s="5">
        <f>'Copied Pivots'!K104/INDEX('Copied Pivots'!$C$96:$AL$96,1,MATCH(O$62,'Copied Pivots'!$C$89:$AL$89))</f>
        <v>2.5060693867961462E-4</v>
      </c>
      <c r="P65" s="5">
        <f>'Copied Pivots'!L104/INDEX('Copied Pivots'!$C$96:$AL$96,1,MATCH(P$62,'Copied Pivots'!$C$89:$AL$89))</f>
        <v>5.4916850108215099E-5</v>
      </c>
      <c r="Q65" s="5">
        <f>'Copied Pivots'!M104/INDEX('Copied Pivots'!$C$96:$AL$96,1,MATCH(Q$62,'Copied Pivots'!$C$89:$AL$89))</f>
        <v>2.5238047554113443E-4</v>
      </c>
      <c r="R65" s="5">
        <f>'Copied Pivots'!N104/INDEX('Copied Pivots'!$C$96:$AL$96,1,MATCH(R$62,'Copied Pivots'!$C$89:$AL$89))</f>
        <v>7.494341771962169E-4</v>
      </c>
      <c r="S65" s="5">
        <f>'Copied Pivots'!O104/INDEX('Copied Pivots'!$C$96:$AL$96,1,MATCH(S$62,'Copied Pivots'!$C$89:$AL$89))</f>
        <v>6.5200773416070859E-4</v>
      </c>
      <c r="T65" s="5">
        <f>'Copied Pivots'!Q104/INDEX('Copied Pivots'!$C$96:$AL$96,1,MATCH(T$62,'Copied Pivots'!$C$89:$AL$89))</f>
        <v>6.2783170014869708E-4</v>
      </c>
      <c r="U65" s="5">
        <f>'Copied Pivots'!R104/INDEX('Copied Pivots'!$C$96:$AL$96,1,MATCH(U$62,'Copied Pivots'!$C$89:$AL$89))</f>
        <v>4.8080621586275873E-5</v>
      </c>
      <c r="V65" s="5">
        <f>'Copied Pivots'!S104/INDEX('Copied Pivots'!$C$96:$AL$96,1,MATCH(V$62,'Copied Pivots'!$C$89:$AL$89))</f>
        <v>9.3913206805577078E-5</v>
      </c>
      <c r="W65" s="5">
        <f>'Copied Pivots'!T104/INDEX('Copied Pivots'!$C$96:$AL$96,1,MATCH(W$62,'Copied Pivots'!$C$89:$AL$89))</f>
        <v>0</v>
      </c>
      <c r="X65" s="5">
        <f>'Copied Pivots'!U104/INDEX('Copied Pivots'!$C$96:$AL$96,1,MATCH(X$62,'Copied Pivots'!$C$89:$AL$89))</f>
        <v>3.51723798335643E-4</v>
      </c>
    </row>
    <row r="66" spans="3:24">
      <c r="C66" t="s">
        <v>133</v>
      </c>
      <c r="D66" t="str">
        <f>D65</f>
        <v>SPIPGAS100</v>
      </c>
      <c r="E66" t="s">
        <v>105</v>
      </c>
      <c r="F66" s="5">
        <v>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3:24">
      <c r="D67" t="s">
        <v>108</v>
      </c>
      <c r="E67" t="str">
        <f>E63</f>
        <v>SUPRPP</v>
      </c>
      <c r="F67" s="5">
        <f>AVERAGE(G67:X67)</f>
        <v>1.2927923979670067E-6</v>
      </c>
      <c r="G67" s="5">
        <f t="shared" ref="G67:X67" si="8">G63</f>
        <v>0</v>
      </c>
      <c r="H67" s="5">
        <f t="shared" si="8"/>
        <v>0</v>
      </c>
      <c r="I67" s="5">
        <f t="shared" si="8"/>
        <v>0</v>
      </c>
      <c r="J67" s="5">
        <f t="shared" si="8"/>
        <v>0</v>
      </c>
      <c r="K67" s="5">
        <f t="shared" si="8"/>
        <v>0</v>
      </c>
      <c r="L67" s="5">
        <f t="shared" si="8"/>
        <v>0</v>
      </c>
      <c r="M67" s="5">
        <f t="shared" si="8"/>
        <v>0</v>
      </c>
      <c r="N67" s="5">
        <f t="shared" si="8"/>
        <v>0</v>
      </c>
      <c r="O67" s="5">
        <f t="shared" si="8"/>
        <v>0</v>
      </c>
      <c r="P67" s="5">
        <f t="shared" si="8"/>
        <v>0</v>
      </c>
      <c r="Q67" s="5">
        <f t="shared" si="8"/>
        <v>0</v>
      </c>
      <c r="R67" s="5">
        <f t="shared" si="8"/>
        <v>0</v>
      </c>
      <c r="S67" s="5">
        <f t="shared" si="8"/>
        <v>0</v>
      </c>
      <c r="T67" s="5">
        <f t="shared" si="8"/>
        <v>2.3270263163406122E-5</v>
      </c>
      <c r="U67" s="5">
        <f t="shared" si="8"/>
        <v>0</v>
      </c>
      <c r="V67" s="5">
        <f t="shared" si="8"/>
        <v>0</v>
      </c>
      <c r="W67" s="5">
        <f t="shared" si="8"/>
        <v>0</v>
      </c>
      <c r="X67" s="5">
        <f t="shared" si="8"/>
        <v>0</v>
      </c>
    </row>
    <row r="68" spans="3:24">
      <c r="D68" t="s">
        <v>108</v>
      </c>
      <c r="E68" t="str">
        <f t="shared" ref="E68:X69" si="9">E64</f>
        <v>SUPGAS</v>
      </c>
      <c r="F68" s="5">
        <f>AVERAGE(G68:X68)</f>
        <v>4.039091392082474E-3</v>
      </c>
      <c r="G68" s="5">
        <f t="shared" si="9"/>
        <v>7.454754862551009E-3</v>
      </c>
      <c r="H68" s="5">
        <f t="shared" si="9"/>
        <v>7.0374586939308701E-4</v>
      </c>
      <c r="I68" s="5">
        <f t="shared" si="9"/>
        <v>1.7615681410510533E-2</v>
      </c>
      <c r="J68" s="5">
        <f t="shared" si="9"/>
        <v>2.7569215663769209E-3</v>
      </c>
      <c r="K68" s="5">
        <f t="shared" si="9"/>
        <v>1.412689241323196E-3</v>
      </c>
      <c r="L68" s="5">
        <f t="shared" si="9"/>
        <v>9.7296897591123378E-6</v>
      </c>
      <c r="M68" s="5">
        <f t="shared" si="9"/>
        <v>3.5884498974938698E-4</v>
      </c>
      <c r="N68" s="5">
        <f t="shared" si="9"/>
        <v>7.8519253609750474E-6</v>
      </c>
      <c r="O68" s="5">
        <f t="shared" si="9"/>
        <v>0</v>
      </c>
      <c r="P68" s="5">
        <f t="shared" si="9"/>
        <v>2.3643149151852606E-3</v>
      </c>
      <c r="Q68" s="5">
        <f t="shared" si="9"/>
        <v>1.1316329977339708E-3</v>
      </c>
      <c r="R68" s="5">
        <f t="shared" si="9"/>
        <v>8.95573841749479E-3</v>
      </c>
      <c r="S68" s="5">
        <f t="shared" si="9"/>
        <v>0</v>
      </c>
      <c r="T68" s="5">
        <f t="shared" si="9"/>
        <v>6.6627417489464411E-3</v>
      </c>
      <c r="U68" s="5">
        <f t="shared" si="9"/>
        <v>0</v>
      </c>
      <c r="V68" s="5">
        <f t="shared" si="9"/>
        <v>3.0782662230716926E-4</v>
      </c>
      <c r="W68" s="5">
        <f t="shared" si="9"/>
        <v>2.7850304612706694E-4</v>
      </c>
      <c r="X68" s="5">
        <f t="shared" si="9"/>
        <v>2.2682667754665611E-2</v>
      </c>
    </row>
    <row r="69" spans="3:24">
      <c r="D69" t="s">
        <v>108</v>
      </c>
      <c r="E69" t="str">
        <f t="shared" si="9"/>
        <v>SUPELC</v>
      </c>
      <c r="F69" s="5">
        <f>AVERAGE(G69:X69)</f>
        <v>2.3232977920137888E-4</v>
      </c>
      <c r="G69" s="5">
        <f t="shared" si="9"/>
        <v>5.1231945028200961E-4</v>
      </c>
      <c r="H69" s="5">
        <f t="shared" si="9"/>
        <v>7.2939965970593852E-5</v>
      </c>
      <c r="I69" s="5">
        <f t="shared" si="9"/>
        <v>2.4531641892979242E-4</v>
      </c>
      <c r="J69" s="5">
        <f t="shared" si="9"/>
        <v>2.7046468788034095E-4</v>
      </c>
      <c r="K69" s="5">
        <f t="shared" si="9"/>
        <v>0</v>
      </c>
      <c r="L69" s="5">
        <f t="shared" si="9"/>
        <v>0</v>
      </c>
      <c r="M69" s="5">
        <f t="shared" si="9"/>
        <v>0</v>
      </c>
      <c r="N69" s="5">
        <f t="shared" si="9"/>
        <v>0</v>
      </c>
      <c r="O69" s="5">
        <f t="shared" si="9"/>
        <v>2.5060693867961462E-4</v>
      </c>
      <c r="P69" s="5">
        <f t="shared" si="9"/>
        <v>5.4916850108215099E-5</v>
      </c>
      <c r="Q69" s="5">
        <f t="shared" si="9"/>
        <v>2.5238047554113443E-4</v>
      </c>
      <c r="R69" s="5">
        <f t="shared" si="9"/>
        <v>7.494341771962169E-4</v>
      </c>
      <c r="S69" s="5">
        <f t="shared" si="9"/>
        <v>6.5200773416070859E-4</v>
      </c>
      <c r="T69" s="5">
        <f t="shared" si="9"/>
        <v>6.2783170014869708E-4</v>
      </c>
      <c r="U69" s="5">
        <f t="shared" si="9"/>
        <v>4.8080621586275873E-5</v>
      </c>
      <c r="V69" s="5">
        <f t="shared" si="9"/>
        <v>9.3913206805577078E-5</v>
      </c>
      <c r="W69" s="5">
        <f t="shared" si="9"/>
        <v>0</v>
      </c>
      <c r="X69" s="5">
        <f t="shared" si="9"/>
        <v>3.51723798335643E-4</v>
      </c>
    </row>
    <row r="70" spans="3:24">
      <c r="C70" t="s">
        <v>135</v>
      </c>
      <c r="D70" t="str">
        <f>D69</f>
        <v>SPIPOIL100</v>
      </c>
      <c r="E70" t="s">
        <v>109</v>
      </c>
      <c r="F70"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9"/>
  <sheetViews>
    <sheetView workbookViewId="0">
      <selection activeCell="D16" sqref="D16"/>
    </sheetView>
  </sheetViews>
  <sheetFormatPr defaultColWidth="9.109375" defaultRowHeight="14.4"/>
  <cols>
    <col min="1" max="2" width="9.109375" style="9"/>
    <col min="3" max="3" width="18.5546875" style="9" customWidth="1"/>
    <col min="4" max="4" width="39.5546875" style="9" bestFit="1" customWidth="1"/>
    <col min="5" max="9" width="9.109375" style="9"/>
    <col min="10" max="10" width="11.88671875" style="9" bestFit="1" customWidth="1"/>
    <col min="11" max="16384" width="9.109375" style="9"/>
  </cols>
  <sheetData>
    <row r="2" spans="2:14">
      <c r="B2" s="43" t="s">
        <v>331</v>
      </c>
      <c r="C2" s="38"/>
      <c r="D2" s="38"/>
      <c r="E2" s="38"/>
      <c r="F2" s="38"/>
      <c r="G2" s="38"/>
      <c r="H2" s="38"/>
      <c r="L2" s="43" t="s">
        <v>326</v>
      </c>
    </row>
    <row r="3" spans="2:14" ht="15" thickBot="1">
      <c r="B3" s="44" t="s">
        <v>332</v>
      </c>
      <c r="C3" s="44" t="s">
        <v>327</v>
      </c>
      <c r="D3" s="44" t="s">
        <v>333</v>
      </c>
      <c r="E3" s="44" t="s">
        <v>334</v>
      </c>
      <c r="F3" s="44" t="s">
        <v>335</v>
      </c>
      <c r="G3" s="44" t="s">
        <v>336</v>
      </c>
      <c r="H3" s="44" t="s">
        <v>628</v>
      </c>
      <c r="J3" s="44" t="str">
        <f t="shared" ref="J3:J9" si="0">C3</f>
        <v>TechName</v>
      </c>
      <c r="K3" s="44" t="s">
        <v>324</v>
      </c>
      <c r="L3" s="44" t="s">
        <v>325</v>
      </c>
      <c r="M3" s="44" t="s">
        <v>629</v>
      </c>
      <c r="N3" s="44" t="s">
        <v>120</v>
      </c>
    </row>
    <row r="4" spans="2:14">
      <c r="B4" s="38" t="s">
        <v>630</v>
      </c>
      <c r="C4" s="39" t="s">
        <v>631</v>
      </c>
      <c r="D4" s="39" t="s">
        <v>632</v>
      </c>
      <c r="E4" s="38" t="s">
        <v>171</v>
      </c>
      <c r="F4" s="9" t="s">
        <v>172</v>
      </c>
      <c r="G4" s="38"/>
      <c r="H4" s="38"/>
      <c r="J4" s="9" t="str">
        <f t="shared" si="0"/>
        <v>MINRENAHT</v>
      </c>
      <c r="L4" s="40" t="s">
        <v>633</v>
      </c>
      <c r="M4" s="9">
        <v>0.01</v>
      </c>
    </row>
    <row r="5" spans="2:14">
      <c r="B5" s="38" t="s">
        <v>630</v>
      </c>
      <c r="C5" s="39" t="s">
        <v>634</v>
      </c>
      <c r="D5" s="39" t="s">
        <v>635</v>
      </c>
      <c r="E5" s="38" t="s">
        <v>171</v>
      </c>
      <c r="F5" s="9" t="s">
        <v>172</v>
      </c>
      <c r="G5" s="38"/>
      <c r="H5" s="38"/>
      <c r="J5" s="9" t="str">
        <f t="shared" si="0"/>
        <v>MINRENGHT</v>
      </c>
      <c r="L5" s="40" t="s">
        <v>636</v>
      </c>
      <c r="M5" s="9">
        <v>0.01</v>
      </c>
    </row>
    <row r="6" spans="2:14">
      <c r="B6" s="40" t="s">
        <v>173</v>
      </c>
      <c r="C6" s="40" t="s">
        <v>637</v>
      </c>
      <c r="D6" s="41" t="s">
        <v>638</v>
      </c>
      <c r="E6" s="38" t="s">
        <v>171</v>
      </c>
      <c r="F6" s="9" t="s">
        <v>172</v>
      </c>
      <c r="J6" s="9" t="str">
        <f t="shared" si="0"/>
        <v>RSDAHT00</v>
      </c>
      <c r="K6" s="9" t="str">
        <f>L4</f>
        <v>RENAHT</v>
      </c>
      <c r="L6" s="40" t="s">
        <v>639</v>
      </c>
      <c r="N6" s="9">
        <v>1</v>
      </c>
    </row>
    <row r="7" spans="2:14">
      <c r="B7" s="40" t="s">
        <v>173</v>
      </c>
      <c r="C7" s="40" t="s">
        <v>640</v>
      </c>
      <c r="D7" s="41" t="s">
        <v>641</v>
      </c>
      <c r="E7" s="38" t="s">
        <v>171</v>
      </c>
      <c r="F7" s="9" t="s">
        <v>172</v>
      </c>
      <c r="J7" s="9" t="str">
        <f t="shared" si="0"/>
        <v>RSDGHT00</v>
      </c>
      <c r="K7" s="9" t="str">
        <f>L5</f>
        <v>RENGHT</v>
      </c>
      <c r="L7" s="40" t="s">
        <v>642</v>
      </c>
      <c r="N7" s="9">
        <v>1</v>
      </c>
    </row>
    <row r="8" spans="2:14">
      <c r="B8" s="40" t="s">
        <v>173</v>
      </c>
      <c r="C8" s="40" t="s">
        <v>643</v>
      </c>
      <c r="D8" s="41" t="s">
        <v>644</v>
      </c>
      <c r="E8" s="38" t="s">
        <v>171</v>
      </c>
      <c r="F8" s="9" t="s">
        <v>172</v>
      </c>
      <c r="J8" s="9" t="str">
        <f t="shared" si="0"/>
        <v>COMAHT00</v>
      </c>
      <c r="K8" s="9" t="str">
        <f>L4</f>
        <v>RENAHT</v>
      </c>
      <c r="L8" s="40" t="s">
        <v>647</v>
      </c>
      <c r="N8" s="9">
        <v>1</v>
      </c>
    </row>
    <row r="9" spans="2:14">
      <c r="B9" s="40" t="s">
        <v>173</v>
      </c>
      <c r="C9" s="40" t="s">
        <v>645</v>
      </c>
      <c r="D9" s="41" t="s">
        <v>646</v>
      </c>
      <c r="E9" s="38" t="s">
        <v>171</v>
      </c>
      <c r="F9" s="9" t="s">
        <v>172</v>
      </c>
      <c r="J9" s="9" t="str">
        <f t="shared" si="0"/>
        <v>COMGHT00</v>
      </c>
      <c r="K9" s="9" t="str">
        <f>L5</f>
        <v>RENGHT</v>
      </c>
      <c r="L9" s="40" t="s">
        <v>648</v>
      </c>
      <c r="N9" s="9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L104"/>
  <sheetViews>
    <sheetView topLeftCell="D82" workbookViewId="0">
      <selection activeCell="X89" sqref="X89"/>
    </sheetView>
  </sheetViews>
  <sheetFormatPr defaultColWidth="9.109375" defaultRowHeight="14.4"/>
  <cols>
    <col min="2" max="2" width="42.5546875" bestFit="1" customWidth="1"/>
    <col min="3" max="3" width="14" bestFit="1" customWidth="1"/>
    <col min="4" max="6" width="6.5546875" bestFit="1" customWidth="1"/>
    <col min="7" max="7" width="5.5546875" bestFit="1" customWidth="1"/>
    <col min="8" max="9" width="7.5546875" bestFit="1" customWidth="1"/>
    <col min="10" max="12" width="6.5546875" bestFit="1" customWidth="1"/>
    <col min="13" max="13" width="7.5546875" bestFit="1" customWidth="1"/>
    <col min="14" max="14" width="6.5546875" bestFit="1" customWidth="1"/>
    <col min="15" max="15" width="7.5546875" bestFit="1" customWidth="1"/>
    <col min="16" max="19" width="6.5546875" bestFit="1" customWidth="1"/>
    <col min="20" max="20" width="7.5546875" bestFit="1" customWidth="1"/>
    <col min="21" max="21" width="6.5546875" bestFit="1" customWidth="1"/>
    <col min="22" max="26" width="5.5546875" bestFit="1" customWidth="1"/>
    <col min="27" max="27" width="4.5546875" bestFit="1" customWidth="1"/>
    <col min="28" max="30" width="7.5546875" bestFit="1" customWidth="1"/>
    <col min="31" max="31" width="6.5546875" bestFit="1" customWidth="1"/>
    <col min="32" max="32" width="7.5546875" bestFit="1" customWidth="1"/>
    <col min="33" max="33" width="6.5546875" bestFit="1" customWidth="1"/>
    <col min="34" max="34" width="7.5546875" bestFit="1" customWidth="1"/>
    <col min="35" max="36" width="6.5546875" bestFit="1" customWidth="1"/>
    <col min="37" max="37" width="7.5546875" bestFit="1" customWidth="1"/>
    <col min="38" max="38" width="5.5546875" bestFit="1" customWidth="1"/>
  </cols>
  <sheetData>
    <row r="1" spans="1:38" ht="25.8">
      <c r="A1" s="15" t="s">
        <v>421</v>
      </c>
      <c r="B1" s="16"/>
      <c r="F1" s="14" t="s">
        <v>551</v>
      </c>
    </row>
    <row r="2" spans="1:38">
      <c r="B2" t="s">
        <v>427</v>
      </c>
      <c r="C2" t="s">
        <v>348</v>
      </c>
    </row>
    <row r="3" spans="1:38">
      <c r="B3" t="s">
        <v>351</v>
      </c>
      <c r="C3" t="s">
        <v>2</v>
      </c>
      <c r="D3" t="s">
        <v>3</v>
      </c>
      <c r="E3" t="s">
        <v>5</v>
      </c>
      <c r="F3" t="s">
        <v>6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343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22</v>
      </c>
      <c r="V3" t="s">
        <v>23</v>
      </c>
      <c r="W3" t="s">
        <v>24</v>
      </c>
      <c r="X3" t="s">
        <v>652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428</v>
      </c>
    </row>
    <row r="4" spans="1:38">
      <c r="B4" s="18" t="s">
        <v>429</v>
      </c>
    </row>
    <row r="5" spans="1:38">
      <c r="B5" t="s">
        <v>430</v>
      </c>
      <c r="C5" s="1">
        <v>72.168708960000004</v>
      </c>
      <c r="D5" s="1">
        <v>501.60292343999998</v>
      </c>
      <c r="E5" s="1">
        <v>602.98126128000001</v>
      </c>
      <c r="F5" s="1">
        <v>470.78891279999999</v>
      </c>
      <c r="G5" s="1">
        <v>4.3391995200000002</v>
      </c>
      <c r="H5" s="1">
        <v>1294.06619232</v>
      </c>
      <c r="I5" s="1">
        <v>5153.5404936000004</v>
      </c>
      <c r="J5" s="1">
        <v>786.09095928000011</v>
      </c>
      <c r="K5" s="1">
        <v>222.27972408000005</v>
      </c>
      <c r="L5" s="1">
        <v>398.77344072</v>
      </c>
      <c r="M5" s="1">
        <v>1414.6870629600003</v>
      </c>
      <c r="N5" s="1">
        <v>733.50642600000003</v>
      </c>
      <c r="O5" s="1">
        <v>5626.2302135999998</v>
      </c>
      <c r="P5" s="1">
        <v>190.56555144000001</v>
      </c>
      <c r="Q5" s="1">
        <v>436.54172615999994</v>
      </c>
      <c r="R5" s="1">
        <v>75.62868048</v>
      </c>
      <c r="S5" s="1">
        <v>214.00242048000001</v>
      </c>
      <c r="T5" s="1">
        <v>1454.7187324800002</v>
      </c>
      <c r="U5" s="1">
        <v>57.111301439999998</v>
      </c>
      <c r="V5" s="1">
        <v>5.3691523200000004</v>
      </c>
      <c r="W5" s="1">
        <v>91.38193416</v>
      </c>
      <c r="X5" s="1">
        <v>11.313570960000002</v>
      </c>
      <c r="Y5" s="1">
        <v>31.646346480000005</v>
      </c>
      <c r="Z5" s="1">
        <v>62.794463760000006</v>
      </c>
      <c r="AA5" s="1">
        <v>0.34750439999999999</v>
      </c>
      <c r="AB5" s="1">
        <v>2733.1061961600003</v>
      </c>
      <c r="AC5" s="1">
        <v>8380.03008744</v>
      </c>
      <c r="AD5" s="1">
        <v>2870.7179385600002</v>
      </c>
      <c r="AE5" s="1">
        <v>232.81203816000001</v>
      </c>
      <c r="AF5" s="1">
        <v>1136.27491128</v>
      </c>
      <c r="AG5" s="1">
        <v>444.98147760000001</v>
      </c>
      <c r="AH5" s="1">
        <v>1424.5628867999999</v>
      </c>
      <c r="AI5" s="1">
        <v>154.80860472000001</v>
      </c>
      <c r="AJ5" s="1">
        <v>260.36536896000001</v>
      </c>
      <c r="AK5" s="1">
        <v>5119.7848372800008</v>
      </c>
      <c r="AL5" s="1">
        <v>73.705264560000018</v>
      </c>
    </row>
    <row r="6" spans="1:38">
      <c r="B6" t="s">
        <v>431</v>
      </c>
      <c r="C6" s="1">
        <v>5.7568500000000009E-2</v>
      </c>
      <c r="D6" s="1">
        <v>8.3736000000000001E-3</v>
      </c>
      <c r="E6" s="1"/>
      <c r="F6" s="1">
        <v>222.99315480000001</v>
      </c>
      <c r="G6" s="1"/>
      <c r="H6" s="1">
        <v>806.27049792000003</v>
      </c>
      <c r="I6" s="1">
        <v>1920.7924711200001</v>
      </c>
      <c r="J6" s="1"/>
      <c r="K6" s="1">
        <v>176.20901424000004</v>
      </c>
      <c r="L6" s="1">
        <v>301.26119400000005</v>
      </c>
      <c r="M6" s="1">
        <v>98.78168448000001</v>
      </c>
      <c r="N6" s="1">
        <v>65.245416480000017</v>
      </c>
      <c r="O6" s="1"/>
      <c r="P6" s="1"/>
      <c r="Q6" s="1">
        <v>67.364774640000007</v>
      </c>
      <c r="R6" s="1">
        <v>36.173114640000001</v>
      </c>
      <c r="S6" s="1"/>
      <c r="T6" s="1">
        <v>2.2968784800000002</v>
      </c>
      <c r="U6" s="1">
        <v>0.74608775999999999</v>
      </c>
      <c r="V6" s="1"/>
      <c r="W6" s="1">
        <v>7.033824000000001E-2</v>
      </c>
      <c r="X6" s="1"/>
      <c r="Y6" s="1">
        <v>16.659277199999998</v>
      </c>
      <c r="Z6" s="1">
        <v>49.302919439999997</v>
      </c>
      <c r="AA6" s="1"/>
      <c r="AB6" s="1"/>
      <c r="AC6" s="1">
        <v>45.410032800000003</v>
      </c>
      <c r="AD6" s="1">
        <v>2330.8418016000001</v>
      </c>
      <c r="AE6" s="1"/>
      <c r="AF6" s="1">
        <v>234.60650064000001</v>
      </c>
      <c r="AG6" s="1">
        <v>299.07066024</v>
      </c>
      <c r="AH6" s="1">
        <v>7.6978504800000014</v>
      </c>
      <c r="AI6" s="1">
        <v>45.072576720000008</v>
      </c>
      <c r="AJ6" s="1">
        <v>24.668625600000002</v>
      </c>
      <c r="AK6" s="1">
        <v>373.10082047999998</v>
      </c>
      <c r="AL6" s="1">
        <v>63.028924560000007</v>
      </c>
    </row>
    <row r="7" spans="1:38">
      <c r="B7" t="s">
        <v>432</v>
      </c>
      <c r="C7" s="1">
        <v>42.225552720000003</v>
      </c>
      <c r="D7" s="1">
        <v>38.869413840000007</v>
      </c>
      <c r="E7" s="1"/>
      <c r="F7" s="1">
        <v>1.0065067200000002</v>
      </c>
      <c r="G7" s="1"/>
      <c r="H7" s="1">
        <v>12.017790720000001</v>
      </c>
      <c r="I7" s="1">
        <v>156.75797879999999</v>
      </c>
      <c r="J7" s="1">
        <v>415.56250871999998</v>
      </c>
      <c r="K7" s="1"/>
      <c r="L7" s="1">
        <v>3.75304752</v>
      </c>
      <c r="M7" s="1">
        <v>8.6976583200000004</v>
      </c>
      <c r="N7" s="1">
        <v>2.8227405600000002</v>
      </c>
      <c r="O7" s="1">
        <v>46.322755200000003</v>
      </c>
      <c r="P7" s="1">
        <v>27.714941279999998</v>
      </c>
      <c r="Q7" s="1">
        <v>37.347930720000001</v>
      </c>
      <c r="R7" s="1"/>
      <c r="S7" s="1"/>
      <c r="T7" s="1">
        <v>242.42660568000002</v>
      </c>
      <c r="U7" s="1">
        <v>4.2445778399999998</v>
      </c>
      <c r="V7" s="1"/>
      <c r="W7" s="1"/>
      <c r="X7" s="1">
        <v>0.40025808000000007</v>
      </c>
      <c r="Y7" s="1"/>
      <c r="Z7" s="1"/>
      <c r="AA7" s="1"/>
      <c r="AB7" s="1">
        <v>70.178304240000017</v>
      </c>
      <c r="AC7" s="1">
        <v>3813.9160557599998</v>
      </c>
      <c r="AD7" s="1">
        <v>32.948441280000004</v>
      </c>
      <c r="AE7" s="1"/>
      <c r="AF7" s="1">
        <v>180.26602344</v>
      </c>
      <c r="AG7" s="1">
        <v>46.828520640000001</v>
      </c>
      <c r="AH7" s="1"/>
      <c r="AI7" s="1"/>
      <c r="AJ7" s="1">
        <v>0.59536296</v>
      </c>
      <c r="AK7" s="1">
        <v>2055.4726161600001</v>
      </c>
      <c r="AL7" s="1"/>
    </row>
    <row r="8" spans="1:38">
      <c r="B8" t="s">
        <v>433</v>
      </c>
      <c r="C8" s="1">
        <v>0.63806832000000002</v>
      </c>
      <c r="D8" s="1">
        <v>54.667047600000004</v>
      </c>
      <c r="E8" s="1"/>
      <c r="F8" s="1">
        <v>9.3072564</v>
      </c>
      <c r="G8" s="1"/>
      <c r="H8" s="1">
        <v>8.5645180800000009</v>
      </c>
      <c r="I8" s="1">
        <v>404.20372032</v>
      </c>
      <c r="J8" s="1">
        <v>224.66201328000002</v>
      </c>
      <c r="K8" s="1"/>
      <c r="L8" s="1">
        <v>0.26879256000000001</v>
      </c>
      <c r="M8" s="1">
        <v>1.77939</v>
      </c>
      <c r="N8" s="1"/>
      <c r="O8" s="1">
        <v>15.949195919999999</v>
      </c>
      <c r="P8" s="1">
        <v>73.750482000000005</v>
      </c>
      <c r="Q8" s="1">
        <v>76.198922640000006</v>
      </c>
      <c r="R8" s="1">
        <v>7.0999754399999997</v>
      </c>
      <c r="S8" s="1"/>
      <c r="T8" s="1">
        <v>276.67881648000002</v>
      </c>
      <c r="U8" s="1"/>
      <c r="V8" s="1"/>
      <c r="W8" s="1"/>
      <c r="X8" s="1">
        <v>4.1868000000000001E-3</v>
      </c>
      <c r="Y8" s="1"/>
      <c r="Z8" s="1"/>
      <c r="AA8" s="1"/>
      <c r="AB8" s="1">
        <v>2432.7259048800001</v>
      </c>
      <c r="AC8" s="1">
        <v>3988.3833612000003</v>
      </c>
      <c r="AD8" s="1">
        <v>159.0900264</v>
      </c>
      <c r="AE8" s="1"/>
      <c r="AF8" s="1">
        <v>362.85907031999994</v>
      </c>
      <c r="AG8" s="1">
        <v>16.784043840000002</v>
      </c>
      <c r="AH8" s="1"/>
      <c r="AI8" s="1">
        <v>0.12225455999999998</v>
      </c>
      <c r="AJ8" s="1">
        <v>4.2412283999999998</v>
      </c>
      <c r="AK8" s="1">
        <v>1616.68592784</v>
      </c>
      <c r="AL8" s="1"/>
    </row>
    <row r="9" spans="1:38">
      <c r="B9" t="s">
        <v>434</v>
      </c>
      <c r="C9" s="1"/>
      <c r="D9" s="1"/>
      <c r="E9" s="1">
        <v>459.69054336000011</v>
      </c>
      <c r="F9" s="1">
        <v>167.96687976000001</v>
      </c>
      <c r="G9" s="1"/>
      <c r="H9" s="1">
        <v>319.95358128000009</v>
      </c>
      <c r="I9" s="1">
        <v>1171.5972681600001</v>
      </c>
      <c r="J9" s="1"/>
      <c r="K9" s="1"/>
      <c r="L9" s="1"/>
      <c r="M9" s="1">
        <v>637.65131472000007</v>
      </c>
      <c r="N9" s="1">
        <v>250.90571303999999</v>
      </c>
      <c r="O9" s="1">
        <v>4657.9732610400006</v>
      </c>
      <c r="P9" s="1"/>
      <c r="Q9" s="1">
        <v>169.53692975999999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>
        <v>41.054923440000003</v>
      </c>
      <c r="AC9" s="1"/>
      <c r="AD9" s="1"/>
      <c r="AE9" s="1"/>
      <c r="AF9" s="1">
        <v>125.56129464</v>
      </c>
      <c r="AG9" s="1"/>
      <c r="AH9" s="1">
        <v>677.53560888000004</v>
      </c>
      <c r="AI9" s="1">
        <v>62.791951679999997</v>
      </c>
      <c r="AJ9" s="1">
        <v>167.82285384000002</v>
      </c>
      <c r="AK9" s="1">
        <v>725.4995896800001</v>
      </c>
      <c r="AL9" s="1"/>
    </row>
    <row r="10" spans="1:38">
      <c r="B10" t="s">
        <v>435</v>
      </c>
      <c r="C10" s="1">
        <v>29.260707839999998</v>
      </c>
      <c r="D10" s="1">
        <v>378.5411484</v>
      </c>
      <c r="E10" s="1">
        <v>113.27219928</v>
      </c>
      <c r="F10" s="1">
        <v>69.065452800000003</v>
      </c>
      <c r="G10" s="1">
        <v>4.2211317600000005</v>
      </c>
      <c r="H10" s="1">
        <v>137.96175887999999</v>
      </c>
      <c r="I10" s="1">
        <v>1330.9954430400001</v>
      </c>
      <c r="J10" s="1">
        <v>128.78764272000004</v>
      </c>
      <c r="K10" s="1">
        <v>44.618727600000007</v>
      </c>
      <c r="L10" s="1">
        <v>92.511532800000012</v>
      </c>
      <c r="M10" s="1">
        <v>659.83130640000002</v>
      </c>
      <c r="N10" s="1">
        <v>406.84056695999999</v>
      </c>
      <c r="O10" s="1">
        <v>855.22340087999999</v>
      </c>
      <c r="P10" s="1">
        <v>88.774395120000008</v>
      </c>
      <c r="Q10" s="1">
        <v>82.387850400000005</v>
      </c>
      <c r="R10" s="1">
        <v>30.785540400000002</v>
      </c>
      <c r="S10" s="1">
        <v>213.99907103999999</v>
      </c>
      <c r="T10" s="1">
        <v>886.38994008000009</v>
      </c>
      <c r="U10" s="1">
        <v>51.843469680000013</v>
      </c>
      <c r="V10" s="1">
        <v>4.0268642400000001</v>
      </c>
      <c r="W10" s="1">
        <v>91.06457472000001</v>
      </c>
      <c r="X10" s="1">
        <v>10.910800800000001</v>
      </c>
      <c r="Y10" s="1">
        <v>14.987906640000002</v>
      </c>
      <c r="Z10" s="1">
        <v>13.490706960000001</v>
      </c>
      <c r="AA10" s="1">
        <v>0.34750439999999994</v>
      </c>
      <c r="AB10" s="1">
        <v>160.07057495999999</v>
      </c>
      <c r="AC10" s="1">
        <v>524.51644247999991</v>
      </c>
      <c r="AD10" s="1">
        <v>329.21980704000003</v>
      </c>
      <c r="AE10" s="1">
        <v>226.60636320000003</v>
      </c>
      <c r="AF10" s="1">
        <v>231.35000760000003</v>
      </c>
      <c r="AG10" s="1">
        <v>82.137479759999991</v>
      </c>
      <c r="AH10" s="1">
        <v>716.20824312000002</v>
      </c>
      <c r="AI10" s="1">
        <v>45.463623840000004</v>
      </c>
      <c r="AJ10" s="1">
        <v>59.71716576</v>
      </c>
      <c r="AK10" s="1">
        <v>321.97413096000002</v>
      </c>
      <c r="AL10" s="1">
        <v>10.677177360000002</v>
      </c>
    </row>
    <row r="11" spans="1:38">
      <c r="B11" t="s">
        <v>436</v>
      </c>
      <c r="C11" s="1"/>
      <c r="D11" s="1">
        <v>29.517777360000004</v>
      </c>
      <c r="E11" s="1">
        <v>30.018518640000003</v>
      </c>
      <c r="F11" s="1">
        <v>0.44882495999999994</v>
      </c>
      <c r="G11" s="1">
        <v>0.195384</v>
      </c>
      <c r="H11" s="1">
        <v>9.2997201600000015</v>
      </c>
      <c r="I11" s="1">
        <v>169.1927748</v>
      </c>
      <c r="J11" s="1">
        <v>17.077957200000004</v>
      </c>
      <c r="K11" s="1">
        <v>3.6320490000000003</v>
      </c>
      <c r="L11" s="1">
        <v>0.9780364800000001</v>
      </c>
      <c r="M11" s="1">
        <v>7.9448716800000003</v>
      </c>
      <c r="N11" s="1">
        <v>7.6936636800000002</v>
      </c>
      <c r="O11" s="1">
        <v>50.7607632</v>
      </c>
      <c r="P11" s="1">
        <v>0.32573303999999997</v>
      </c>
      <c r="Q11" s="1">
        <v>3.7061553600000003</v>
      </c>
      <c r="R11" s="1">
        <v>1.5692126399999999</v>
      </c>
      <c r="S11" s="1">
        <v>1.67472E-2</v>
      </c>
      <c r="T11" s="1">
        <v>46.928166480000002</v>
      </c>
      <c r="U11" s="1">
        <v>0.69082200000000005</v>
      </c>
      <c r="V11" s="1">
        <v>1.3422880800000001</v>
      </c>
      <c r="W11" s="1">
        <v>0.2470212</v>
      </c>
      <c r="X11" s="1"/>
      <c r="Y11" s="1"/>
      <c r="Z11" s="1"/>
      <c r="AA11" s="1"/>
      <c r="AB11" s="1">
        <v>29.073976559999998</v>
      </c>
      <c r="AC11" s="1">
        <v>7.805869920000001</v>
      </c>
      <c r="AD11" s="1">
        <v>18.617024880000002</v>
      </c>
      <c r="AE11" s="1">
        <v>6.2056749600000005</v>
      </c>
      <c r="AF11" s="1">
        <v>1.6328520000000002</v>
      </c>
      <c r="AG11" s="1">
        <v>0.15993576000000004</v>
      </c>
      <c r="AH11" s="1">
        <v>23.121184320000005</v>
      </c>
      <c r="AI11" s="1">
        <v>1.3590352800000001</v>
      </c>
      <c r="AJ11" s="1">
        <v>3.3167829600000003</v>
      </c>
      <c r="AK11" s="1">
        <v>27.050077440000003</v>
      </c>
      <c r="AL11" s="1"/>
    </row>
    <row r="12" spans="1:38" ht="15" thickBot="1">
      <c r="B12" s="19" t="s">
        <v>437</v>
      </c>
      <c r="C12" s="20">
        <f>C8+C7</f>
        <v>42.863621040000005</v>
      </c>
      <c r="D12" s="20">
        <f t="shared" ref="D12:AL12" si="0">D8+D7</f>
        <v>93.536461440000011</v>
      </c>
      <c r="E12" s="20">
        <f t="shared" si="0"/>
        <v>0</v>
      </c>
      <c r="F12" s="20">
        <f t="shared" si="0"/>
        <v>10.313763120000001</v>
      </c>
      <c r="G12" s="20">
        <f t="shared" si="0"/>
        <v>0</v>
      </c>
      <c r="H12" s="20">
        <f t="shared" si="0"/>
        <v>20.5823088</v>
      </c>
      <c r="I12" s="20">
        <f t="shared" si="0"/>
        <v>560.96169912000005</v>
      </c>
      <c r="J12" s="20">
        <f t="shared" si="0"/>
        <v>640.22452199999998</v>
      </c>
      <c r="K12" s="20">
        <f t="shared" si="0"/>
        <v>0</v>
      </c>
      <c r="L12" s="20">
        <f t="shared" si="0"/>
        <v>4.0218400799999996</v>
      </c>
      <c r="M12" s="20">
        <f t="shared" si="0"/>
        <v>10.47704832</v>
      </c>
      <c r="N12" s="20">
        <f t="shared" si="0"/>
        <v>2.8227405600000002</v>
      </c>
      <c r="O12" s="20">
        <f t="shared" si="0"/>
        <v>62.271951120000004</v>
      </c>
      <c r="P12" s="20">
        <f t="shared" si="0"/>
        <v>101.46542328000001</v>
      </c>
      <c r="Q12" s="20">
        <f t="shared" si="0"/>
        <v>113.54685336</v>
      </c>
      <c r="R12" s="20">
        <f t="shared" si="0"/>
        <v>7.0999754399999997</v>
      </c>
      <c r="S12" s="20">
        <f t="shared" si="0"/>
        <v>0</v>
      </c>
      <c r="T12" s="20">
        <f t="shared" si="0"/>
        <v>519.10542215999999</v>
      </c>
      <c r="U12" s="20">
        <f t="shared" si="0"/>
        <v>4.2445778399999998</v>
      </c>
      <c r="V12" s="20">
        <f t="shared" si="0"/>
        <v>0</v>
      </c>
      <c r="W12" s="20">
        <f t="shared" si="0"/>
        <v>0</v>
      </c>
      <c r="X12" s="20">
        <f t="shared" si="0"/>
        <v>0.40444488000000006</v>
      </c>
      <c r="Y12" s="20">
        <f t="shared" si="0"/>
        <v>0</v>
      </c>
      <c r="Z12" s="20">
        <f t="shared" si="0"/>
        <v>0</v>
      </c>
      <c r="AA12" s="20">
        <f t="shared" si="0"/>
        <v>0</v>
      </c>
      <c r="AB12" s="20">
        <f t="shared" si="0"/>
        <v>2502.9042091200004</v>
      </c>
      <c r="AC12" s="20">
        <f t="shared" si="0"/>
        <v>7802.2994169600006</v>
      </c>
      <c r="AD12" s="20">
        <f t="shared" si="0"/>
        <v>192.03846768</v>
      </c>
      <c r="AE12" s="20">
        <f t="shared" si="0"/>
        <v>0</v>
      </c>
      <c r="AF12" s="20">
        <f t="shared" si="0"/>
        <v>543.12509375999991</v>
      </c>
      <c r="AG12" s="20">
        <f t="shared" si="0"/>
        <v>63.612564480000003</v>
      </c>
      <c r="AH12" s="20">
        <f t="shared" si="0"/>
        <v>0</v>
      </c>
      <c r="AI12" s="20">
        <f t="shared" si="0"/>
        <v>0.12225455999999998</v>
      </c>
      <c r="AJ12" s="20">
        <f t="shared" si="0"/>
        <v>4.8365913599999999</v>
      </c>
      <c r="AK12" s="20">
        <f t="shared" si="0"/>
        <v>3672.1585439999999</v>
      </c>
      <c r="AL12" s="20">
        <f t="shared" si="0"/>
        <v>0</v>
      </c>
    </row>
    <row r="13" spans="1:38" ht="15" thickTop="1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>
      <c r="B14" t="s">
        <v>427</v>
      </c>
      <c r="C14" s="1" t="s">
        <v>348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>
      <c r="B15" t="s">
        <v>351</v>
      </c>
      <c r="C15" s="1" t="s">
        <v>2</v>
      </c>
      <c r="D15" s="1" t="s">
        <v>3</v>
      </c>
      <c r="E15" s="1" t="s">
        <v>5</v>
      </c>
      <c r="F15" s="1" t="s">
        <v>6</v>
      </c>
      <c r="G15" s="1" t="s">
        <v>8</v>
      </c>
      <c r="H15" s="1" t="s">
        <v>9</v>
      </c>
      <c r="I15" s="1" t="s">
        <v>10</v>
      </c>
      <c r="J15" s="1" t="s">
        <v>11</v>
      </c>
      <c r="K15" s="1" t="s">
        <v>12</v>
      </c>
      <c r="L15" s="1" t="s">
        <v>343</v>
      </c>
      <c r="M15" s="1" t="s">
        <v>13</v>
      </c>
      <c r="N15" s="1" t="s">
        <v>15</v>
      </c>
      <c r="O15" s="1" t="s">
        <v>16</v>
      </c>
      <c r="P15" s="1" t="s">
        <v>17</v>
      </c>
      <c r="Q15" s="1" t="s">
        <v>20</v>
      </c>
      <c r="R15" s="1" t="s">
        <v>22</v>
      </c>
      <c r="S15" s="1" t="s">
        <v>26</v>
      </c>
      <c r="T15" s="1" t="s">
        <v>28</v>
      </c>
      <c r="U15" s="1" t="s">
        <v>29</v>
      </c>
      <c r="V15" s="1" t="s">
        <v>30</v>
      </c>
      <c r="W15" s="1" t="s">
        <v>31</v>
      </c>
      <c r="X15" s="1" t="s">
        <v>32</v>
      </c>
      <c r="Y15" s="1" t="s">
        <v>33</v>
      </c>
      <c r="Z15" s="1" t="s">
        <v>35</v>
      </c>
      <c r="AA15" s="1" t="s">
        <v>36</v>
      </c>
      <c r="AB15" s="1" t="s">
        <v>37</v>
      </c>
    </row>
    <row r="16" spans="1:38">
      <c r="B16" s="18" t="s">
        <v>438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B17" t="s">
        <v>430</v>
      </c>
      <c r="C17" s="1"/>
      <c r="D17" s="1"/>
      <c r="E17" s="1"/>
      <c r="F17" s="1">
        <v>2.32534872</v>
      </c>
      <c r="G17" s="1"/>
      <c r="H17" s="1">
        <v>20.902180320000003</v>
      </c>
      <c r="I17" s="1">
        <v>7.0421975999999997</v>
      </c>
      <c r="J17" s="1"/>
      <c r="K17" s="1">
        <v>1.81539648</v>
      </c>
      <c r="L17" s="1">
        <v>3.2631919200000006</v>
      </c>
      <c r="M17" s="1">
        <v>1.2041236800000001</v>
      </c>
      <c r="N17" s="1">
        <v>0.20766528000000001</v>
      </c>
      <c r="O17" s="1"/>
      <c r="P17" s="1">
        <v>1.3674088800000002</v>
      </c>
      <c r="Q17" s="1">
        <v>0.17417088</v>
      </c>
      <c r="R17" s="1"/>
      <c r="S17" s="1">
        <v>0.47729520000000003</v>
      </c>
      <c r="T17" s="1"/>
      <c r="U17" s="1">
        <v>0.30982320000000002</v>
      </c>
      <c r="V17" s="1">
        <v>30.235394880000001</v>
      </c>
      <c r="W17" s="1">
        <v>9.2109600000000007E-3</v>
      </c>
      <c r="X17" s="1">
        <v>3.6910828800000006</v>
      </c>
      <c r="Y17" s="1">
        <v>1.41346368</v>
      </c>
      <c r="Z17" s="1">
        <v>0.29893752000000001</v>
      </c>
      <c r="AA17" s="1">
        <v>0.48650615999999997</v>
      </c>
      <c r="AB17" s="1">
        <v>3.9916951200000002</v>
      </c>
    </row>
    <row r="18" spans="1:28">
      <c r="A18" t="s">
        <v>111</v>
      </c>
      <c r="B18" t="s">
        <v>431</v>
      </c>
      <c r="C18" s="1"/>
      <c r="D18" s="1"/>
      <c r="E18" s="1"/>
      <c r="F18" s="1">
        <v>5.359104E-2</v>
      </c>
      <c r="G18" s="1"/>
      <c r="H18" s="1">
        <v>10.978626960000001</v>
      </c>
      <c r="I18" s="1">
        <v>0.19091808000000002</v>
      </c>
      <c r="J18" s="1"/>
      <c r="K18" s="1">
        <v>0.20096640000000005</v>
      </c>
      <c r="L18" s="1"/>
      <c r="M18" s="1"/>
      <c r="N18" s="1"/>
      <c r="O18" s="1"/>
      <c r="P18" s="1">
        <v>6.6151439999999992E-2</v>
      </c>
      <c r="Q18" s="1"/>
      <c r="R18" s="1"/>
      <c r="S18" s="1"/>
      <c r="T18" s="1"/>
      <c r="U18" s="1"/>
      <c r="V18" s="1">
        <v>1.4302108800000002</v>
      </c>
      <c r="W18" s="1"/>
      <c r="X18" s="1">
        <v>4.5008100000000002E-2</v>
      </c>
      <c r="Y18" s="1"/>
      <c r="Z18" s="1"/>
      <c r="AA18" s="1">
        <v>1.7584559999999999E-2</v>
      </c>
      <c r="AB18" s="1">
        <v>8.6248080000000005E-2</v>
      </c>
    </row>
    <row r="19" spans="1:28">
      <c r="B19" t="s">
        <v>439</v>
      </c>
      <c r="C19" s="1"/>
      <c r="D19" s="1"/>
      <c r="E19" s="1"/>
      <c r="F19" s="1"/>
      <c r="G19" s="1"/>
      <c r="H19" s="1"/>
      <c r="I19" s="1">
        <v>3.97746E-2</v>
      </c>
      <c r="J19" s="1"/>
      <c r="K19" s="1"/>
      <c r="L19" s="1"/>
      <c r="M19" s="1"/>
      <c r="N19" s="1"/>
      <c r="O19" s="1"/>
      <c r="P19" s="1">
        <v>6.6988800000000001E-2</v>
      </c>
      <c r="Q19" s="1"/>
      <c r="R19" s="1"/>
      <c r="S19" s="1"/>
      <c r="T19" s="1"/>
      <c r="U19" s="1"/>
      <c r="V19" s="1">
        <v>1.1823523200000001</v>
      </c>
      <c r="W19" s="1"/>
      <c r="X19" s="1"/>
      <c r="Y19" s="1"/>
      <c r="Z19" s="1"/>
      <c r="AA19" s="1"/>
      <c r="AB19" s="1">
        <v>8.6248080000000005E-2</v>
      </c>
    </row>
    <row r="20" spans="1:28">
      <c r="B20" t="s">
        <v>440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6.4895399999999992E-2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B21" t="s">
        <v>441</v>
      </c>
      <c r="C21" s="1"/>
      <c r="D21" s="1"/>
      <c r="E21" s="1"/>
      <c r="F21" s="1"/>
      <c r="G21" s="1"/>
      <c r="H21" s="1"/>
      <c r="I21" s="1">
        <v>0.11304360000000001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B22" t="s">
        <v>442</v>
      </c>
      <c r="C22" s="1"/>
      <c r="D22" s="1"/>
      <c r="E22" s="1"/>
      <c r="F22" s="1">
        <v>2.5120799999999999E-2</v>
      </c>
      <c r="G22" s="1"/>
      <c r="H22" s="1">
        <v>10.978626960000001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>
        <v>0.24785856000000001</v>
      </c>
      <c r="W22" s="1"/>
      <c r="X22" s="1">
        <v>4.5008099999999995E-2</v>
      </c>
      <c r="Y22" s="1"/>
      <c r="Z22" s="1"/>
      <c r="AA22" s="1">
        <v>1.7584559999999999E-2</v>
      </c>
      <c r="AB22" s="1"/>
    </row>
    <row r="23" spans="1:28">
      <c r="B23" t="s">
        <v>443</v>
      </c>
      <c r="C23" s="1"/>
      <c r="D23" s="1"/>
      <c r="E23" s="1"/>
      <c r="F23" s="1">
        <v>3.3494400000000001E-2</v>
      </c>
      <c r="G23" s="1"/>
      <c r="H23" s="1"/>
      <c r="I23" s="1">
        <v>0.15239951999999998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B24" t="s">
        <v>444</v>
      </c>
      <c r="C24" s="1"/>
      <c r="D24" s="1"/>
      <c r="E24" s="1"/>
      <c r="F24" s="1"/>
      <c r="G24" s="1"/>
      <c r="H24" s="1"/>
      <c r="I24" s="1"/>
      <c r="J24" s="1"/>
      <c r="K24" s="1">
        <v>0.25330140000000001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B25" t="s">
        <v>445</v>
      </c>
      <c r="C25" s="1"/>
      <c r="D25" s="1"/>
      <c r="E25" s="1"/>
      <c r="F25" s="1"/>
      <c r="G25" s="1"/>
      <c r="H25" s="1"/>
      <c r="I25" s="1"/>
      <c r="J25" s="1"/>
      <c r="K25" s="1">
        <v>9.9645840000000013E-2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t="s">
        <v>113</v>
      </c>
      <c r="B26" t="s">
        <v>432</v>
      </c>
      <c r="C26" s="1"/>
      <c r="D26" s="1"/>
      <c r="E26" s="1"/>
      <c r="F26" s="1"/>
      <c r="G26" s="1"/>
      <c r="H26" s="1">
        <v>0.62718264000000001</v>
      </c>
      <c r="I26" s="1">
        <v>0.21436416</v>
      </c>
      <c r="J26" s="1"/>
      <c r="K26" s="1">
        <v>0.74692512000000022</v>
      </c>
      <c r="L26" s="1"/>
      <c r="M26" s="1">
        <v>0.79339860000000006</v>
      </c>
      <c r="N26" s="1"/>
      <c r="O26" s="1"/>
      <c r="P26" s="1"/>
      <c r="Q26" s="1"/>
      <c r="R26" s="1"/>
      <c r="S26" s="1">
        <v>7.7037120000000014E-2</v>
      </c>
      <c r="T26" s="1"/>
      <c r="U26" s="1">
        <v>0.22608720000000004</v>
      </c>
      <c r="V26" s="1">
        <v>0.9780364800000001</v>
      </c>
      <c r="W26" s="1"/>
      <c r="X26" s="1">
        <v>0.16998408000000001</v>
      </c>
      <c r="Y26" s="1"/>
      <c r="Z26" s="1"/>
      <c r="AA26" s="1">
        <v>4.1868000000000002E-2</v>
      </c>
      <c r="AB26" s="1"/>
    </row>
    <row r="27" spans="1:28">
      <c r="B27" t="s">
        <v>446</v>
      </c>
      <c r="C27" s="1"/>
      <c r="D27" s="1"/>
      <c r="E27" s="1"/>
      <c r="F27" s="1"/>
      <c r="G27" s="1"/>
      <c r="H27" s="1">
        <v>0.62718264000000001</v>
      </c>
      <c r="I27" s="1">
        <v>0.19845432000000002</v>
      </c>
      <c r="J27" s="1"/>
      <c r="K27" s="1">
        <v>0.65314079999999997</v>
      </c>
      <c r="L27" s="1"/>
      <c r="M27" s="1">
        <v>0.79339860000000006</v>
      </c>
      <c r="N27" s="1"/>
      <c r="O27" s="1"/>
      <c r="P27" s="1"/>
      <c r="Q27" s="1"/>
      <c r="R27" s="1"/>
      <c r="S27" s="1">
        <v>7.7037120000000001E-2</v>
      </c>
      <c r="T27" s="1"/>
      <c r="U27" s="1">
        <v>0.22608720000000002</v>
      </c>
      <c r="V27" s="1">
        <v>0.95375304000000016</v>
      </c>
      <c r="W27" s="1"/>
      <c r="X27" s="1">
        <v>0.16998408000000001</v>
      </c>
      <c r="Y27" s="1"/>
      <c r="Z27" s="1"/>
      <c r="AA27" s="1">
        <v>4.1868000000000002E-2</v>
      </c>
      <c r="AB27" s="1"/>
    </row>
    <row r="28" spans="1:28">
      <c r="B28" t="s">
        <v>447</v>
      </c>
      <c r="C28" s="1"/>
      <c r="D28" s="1"/>
      <c r="E28" s="1"/>
      <c r="F28" s="1"/>
      <c r="G28" s="1"/>
      <c r="H28" s="1"/>
      <c r="I28" s="1">
        <v>4.1868000000000002E-2</v>
      </c>
      <c r="J28" s="1"/>
      <c r="K28" s="1">
        <v>9.713376E-2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B29" t="s">
        <v>448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>
        <v>3.0354300000000001E-2</v>
      </c>
      <c r="W29" s="1"/>
      <c r="X29" s="1"/>
      <c r="Y29" s="1"/>
      <c r="Z29" s="1"/>
      <c r="AA29" s="1"/>
      <c r="AB29" s="1"/>
    </row>
    <row r="30" spans="1:28">
      <c r="A30" t="s">
        <v>107</v>
      </c>
      <c r="B30" t="s">
        <v>433</v>
      </c>
      <c r="C30" s="1"/>
      <c r="D30" s="1"/>
      <c r="E30" s="1"/>
      <c r="F30" s="1"/>
      <c r="G30" s="1"/>
      <c r="H30" s="1">
        <v>0.43040303999999996</v>
      </c>
      <c r="I30" s="1">
        <v>0.1716588</v>
      </c>
      <c r="J30" s="1"/>
      <c r="K30" s="1"/>
      <c r="L30" s="1"/>
      <c r="M30" s="1">
        <v>7.7455800000000005E-2</v>
      </c>
      <c r="N30" s="1"/>
      <c r="O30" s="1"/>
      <c r="P30" s="1"/>
      <c r="Q30" s="1"/>
      <c r="R30" s="1"/>
      <c r="S30" s="1"/>
      <c r="T30" s="1"/>
      <c r="U30" s="1"/>
      <c r="V30" s="1">
        <v>0.6866352</v>
      </c>
      <c r="W30" s="1"/>
      <c r="X30" s="1">
        <v>4.2705360000000012E-2</v>
      </c>
      <c r="Y30" s="1"/>
      <c r="Z30" s="1"/>
      <c r="AA30" s="1">
        <v>4.1868000000000001E-3</v>
      </c>
      <c r="AB30" s="1">
        <v>0.64979136000000004</v>
      </c>
    </row>
    <row r="31" spans="1:28">
      <c r="B31" t="s">
        <v>449</v>
      </c>
      <c r="C31" s="1"/>
      <c r="D31" s="1"/>
      <c r="E31" s="1"/>
      <c r="F31" s="1"/>
      <c r="G31" s="1"/>
      <c r="H31" s="1"/>
      <c r="I31" s="1">
        <v>0.1716588</v>
      </c>
      <c r="J31" s="1"/>
      <c r="K31" s="1"/>
      <c r="L31" s="1"/>
      <c r="M31" s="1">
        <v>7.7455800000000005E-2</v>
      </c>
      <c r="N31" s="1"/>
      <c r="O31" s="1"/>
      <c r="P31" s="1"/>
      <c r="Q31" s="1"/>
      <c r="R31" s="1"/>
      <c r="S31" s="1"/>
      <c r="T31" s="1"/>
      <c r="U31" s="1"/>
      <c r="V31" s="1">
        <v>0.5543323200000001</v>
      </c>
      <c r="W31" s="1"/>
      <c r="X31" s="1">
        <v>4.2705360000000005E-2</v>
      </c>
      <c r="Y31" s="1"/>
      <c r="Z31" s="1"/>
      <c r="AA31" s="1">
        <v>4.1868000000000001E-3</v>
      </c>
      <c r="AB31" s="1">
        <v>0.64979136000000004</v>
      </c>
    </row>
    <row r="32" spans="1:28">
      <c r="B32" t="s">
        <v>450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>
        <v>0.13146552</v>
      </c>
      <c r="W32" s="1"/>
      <c r="X32" s="1"/>
      <c r="Y32" s="1"/>
      <c r="Z32" s="1"/>
      <c r="AA32" s="1"/>
      <c r="AB32" s="1"/>
    </row>
    <row r="33" spans="1:38">
      <c r="B33" t="s">
        <v>451</v>
      </c>
      <c r="C33" s="1"/>
      <c r="D33" s="1"/>
      <c r="E33" s="1"/>
      <c r="F33" s="1"/>
      <c r="G33" s="1"/>
      <c r="H33" s="1">
        <v>0.1214172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38">
      <c r="B34" t="s">
        <v>452</v>
      </c>
      <c r="C34" s="1"/>
      <c r="D34" s="1"/>
      <c r="E34" s="1"/>
      <c r="F34" s="1"/>
      <c r="G34" s="1"/>
      <c r="H34" s="1">
        <v>1.5449292000000001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38">
      <c r="A35" t="s">
        <v>112</v>
      </c>
      <c r="B35" t="s">
        <v>453</v>
      </c>
      <c r="C35" s="1"/>
      <c r="D35" s="1"/>
      <c r="E35" s="1"/>
      <c r="F35" s="1">
        <v>7.7874479999999996E-2</v>
      </c>
      <c r="G35" s="1"/>
      <c r="H35" s="1">
        <v>4.0377499200000004</v>
      </c>
      <c r="I35" s="1">
        <v>0.28553975999999998</v>
      </c>
      <c r="J35" s="1"/>
      <c r="K35" s="1">
        <v>4.91949E-2</v>
      </c>
      <c r="L35" s="1"/>
      <c r="M35" s="1"/>
      <c r="N35" s="1"/>
      <c r="O35" s="1"/>
      <c r="P35" s="1"/>
      <c r="Q35" s="1">
        <v>5.1637200000000001E-2</v>
      </c>
      <c r="R35" s="1"/>
      <c r="S35" s="1"/>
      <c r="T35" s="1"/>
      <c r="U35" s="1"/>
      <c r="V35" s="1">
        <v>4.7578795199999995</v>
      </c>
      <c r="W35" s="1"/>
      <c r="X35" s="1">
        <v>6.2801999999999997E-2</v>
      </c>
      <c r="Y35" s="1"/>
      <c r="Z35" s="1">
        <v>6.6988800000000001E-2</v>
      </c>
      <c r="AA35" s="1">
        <v>9.7971119999999995E-2</v>
      </c>
      <c r="AB35" s="1"/>
    </row>
    <row r="36" spans="1:38">
      <c r="B36" t="s">
        <v>435</v>
      </c>
      <c r="C36" s="1"/>
      <c r="D36" s="1"/>
      <c r="E36" s="1"/>
      <c r="F36" s="1"/>
      <c r="G36" s="1"/>
      <c r="H36" s="1"/>
      <c r="I36" s="1">
        <v>0.42077340000000002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>
        <v>4.60548E-2</v>
      </c>
      <c r="W36" s="1"/>
      <c r="X36" s="1"/>
      <c r="Y36" s="1"/>
      <c r="Z36" s="1"/>
      <c r="AA36" s="1"/>
      <c r="AB36" s="1"/>
    </row>
    <row r="37" spans="1:38">
      <c r="B37" t="s">
        <v>454</v>
      </c>
      <c r="C37" s="1"/>
      <c r="D37" s="1"/>
      <c r="E37" s="1"/>
      <c r="F37" s="1"/>
      <c r="G37" s="1"/>
      <c r="H37" s="1"/>
      <c r="I37" s="1">
        <v>0.42077340000000002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>
        <v>4.6054800000000007E-2</v>
      </c>
      <c r="W37" s="1"/>
      <c r="X37" s="1"/>
      <c r="Y37" s="1"/>
      <c r="Z37" s="1"/>
      <c r="AA37" s="1"/>
      <c r="AB37" s="1"/>
    </row>
    <row r="38" spans="1:38">
      <c r="A38" t="s">
        <v>106</v>
      </c>
      <c r="B38" t="s">
        <v>455</v>
      </c>
      <c r="C38" s="1"/>
      <c r="D38" s="1"/>
      <c r="E38" s="1"/>
      <c r="F38" s="1">
        <v>2.1947205599999995</v>
      </c>
      <c r="G38" s="1"/>
      <c r="H38" s="1">
        <v>4.8282177599999994</v>
      </c>
      <c r="I38" s="1">
        <v>6.149571840000001</v>
      </c>
      <c r="J38" s="1"/>
      <c r="K38" s="1">
        <v>0.82731167999999999</v>
      </c>
      <c r="L38" s="1">
        <v>3.2631919199999997</v>
      </c>
      <c r="M38" s="1">
        <v>0.82563696000000009</v>
      </c>
      <c r="N38" s="1">
        <v>0.20766528000000001</v>
      </c>
      <c r="O38" s="1"/>
      <c r="P38" s="1">
        <v>1.3012574400000001</v>
      </c>
      <c r="Q38" s="1">
        <v>0.14318856000000002</v>
      </c>
      <c r="R38" s="1"/>
      <c r="S38" s="1">
        <v>0.39858336000000005</v>
      </c>
      <c r="T38" s="1"/>
      <c r="U38" s="1">
        <v>0.12895344000000003</v>
      </c>
      <c r="V38" s="1">
        <v>22.335740640000001</v>
      </c>
      <c r="W38" s="1">
        <v>9.2109600000000007E-3</v>
      </c>
      <c r="X38" s="1">
        <v>3.3762355200000003</v>
      </c>
      <c r="Y38" s="1">
        <v>1.41346368</v>
      </c>
      <c r="Z38" s="1">
        <v>0.23194872000000002</v>
      </c>
      <c r="AA38" s="1">
        <v>0.32238360000000005</v>
      </c>
      <c r="AB38" s="1">
        <v>3.2548183200000005</v>
      </c>
    </row>
    <row r="39" spans="1:38">
      <c r="B39" s="18" t="s">
        <v>456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38">
      <c r="B40" t="s">
        <v>430</v>
      </c>
      <c r="C40" s="1">
        <v>1.4268614400000001</v>
      </c>
      <c r="D40" s="1">
        <v>7.381328400000001</v>
      </c>
      <c r="E40" s="1">
        <v>6.2801999999999997E-3</v>
      </c>
      <c r="F40" s="1">
        <v>4.856688E-2</v>
      </c>
      <c r="G40" s="1">
        <v>8.7922800000000009E-2</v>
      </c>
      <c r="H40" s="1">
        <v>0.19761696000000001</v>
      </c>
      <c r="I40" s="1">
        <v>10.201556880000002</v>
      </c>
      <c r="J40" s="1">
        <v>24.496966800000003</v>
      </c>
      <c r="K40" s="1">
        <v>0.38267352000000004</v>
      </c>
      <c r="L40" s="1">
        <v>0.90518615999999985</v>
      </c>
      <c r="M40" s="1">
        <v>0.39355920000000005</v>
      </c>
      <c r="N40" s="1">
        <v>2.5438996800000004</v>
      </c>
      <c r="O40" s="1">
        <v>4.8826461600000002</v>
      </c>
      <c r="P40" s="1">
        <v>2.2926916799999999</v>
      </c>
      <c r="Q40" s="1">
        <v>32.111081280000001</v>
      </c>
      <c r="R40" s="1">
        <v>0.11053151999999999</v>
      </c>
      <c r="S40" s="1"/>
      <c r="T40" s="1">
        <v>34.86850776</v>
      </c>
      <c r="U40" s="1">
        <v>183.48316056000004</v>
      </c>
      <c r="V40" s="1">
        <v>9.1548568800000005</v>
      </c>
      <c r="W40" s="1">
        <v>0.12225456000000001</v>
      </c>
      <c r="X40" s="1">
        <v>20.638411919999999</v>
      </c>
      <c r="Y40" s="1">
        <v>2.0071519200000001</v>
      </c>
      <c r="Z40" s="1">
        <v>0.12225455999999998</v>
      </c>
      <c r="AA40" s="1">
        <v>0.61294752000000008</v>
      </c>
      <c r="AB40" s="1">
        <v>190.27498752000002</v>
      </c>
    </row>
    <row r="41" spans="1:38">
      <c r="A41" t="s">
        <v>113</v>
      </c>
      <c r="B41" t="s">
        <v>432</v>
      </c>
      <c r="C41" s="1">
        <v>0.38853504</v>
      </c>
      <c r="D41" s="1"/>
      <c r="E41" s="1"/>
      <c r="F41" s="1"/>
      <c r="G41" s="1">
        <v>8.7922800000000009E-2</v>
      </c>
      <c r="H41" s="1"/>
      <c r="I41" s="1">
        <v>4.1868000000000002E-2</v>
      </c>
      <c r="J41" s="1"/>
      <c r="K41" s="1"/>
      <c r="L41" s="1"/>
      <c r="M41" s="1">
        <v>8.3736000000000005E-2</v>
      </c>
      <c r="N41" s="1"/>
      <c r="O41" s="1"/>
      <c r="P41" s="1">
        <v>0.53507304</v>
      </c>
      <c r="Q41" s="1"/>
      <c r="R41" s="1">
        <v>4.1868000000000002E-2</v>
      </c>
      <c r="S41" s="1"/>
      <c r="T41" s="1">
        <v>0.15407424</v>
      </c>
      <c r="U41" s="1">
        <v>9.8523777599999995</v>
      </c>
      <c r="V41" s="1">
        <v>0.30228696000000005</v>
      </c>
      <c r="W41" s="1">
        <v>0.27632880000000004</v>
      </c>
      <c r="X41" s="1">
        <v>2.9115007200000003</v>
      </c>
      <c r="Y41" s="1"/>
      <c r="Z41" s="1"/>
      <c r="AA41" s="1">
        <v>4.1868000000000002E-2</v>
      </c>
      <c r="AB41" s="1">
        <v>25.095679199999999</v>
      </c>
    </row>
    <row r="42" spans="1:38">
      <c r="B42" t="s">
        <v>457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>
        <v>4.6054800000000007E-2</v>
      </c>
      <c r="Y42" s="1"/>
      <c r="Z42" s="1"/>
      <c r="AA42" s="1"/>
      <c r="AB42" s="1"/>
    </row>
    <row r="43" spans="1:38">
      <c r="B43" t="s">
        <v>458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>
        <v>1.4050900800000001</v>
      </c>
      <c r="Y43" s="1"/>
      <c r="Z43" s="1"/>
      <c r="AA43" s="1"/>
      <c r="AB43" s="1"/>
    </row>
    <row r="44" spans="1:38">
      <c r="B44" t="s">
        <v>459</v>
      </c>
      <c r="C44" s="1">
        <v>0.14235120000000001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0.53507304000000011</v>
      </c>
      <c r="Q44" s="1"/>
      <c r="R44" s="1"/>
      <c r="S44" s="1"/>
      <c r="T44" s="1"/>
      <c r="U44" s="1"/>
      <c r="V44" s="1"/>
      <c r="W44" s="1">
        <v>0.27632880000000004</v>
      </c>
      <c r="X44" s="1"/>
      <c r="Y44" s="1"/>
      <c r="Z44" s="1"/>
      <c r="AA44" s="1"/>
      <c r="AB44" s="1"/>
    </row>
    <row r="45" spans="1:38">
      <c r="B45" t="s">
        <v>460</v>
      </c>
      <c r="C45" s="1"/>
      <c r="D45" s="1"/>
      <c r="E45" s="1"/>
      <c r="F45" s="1"/>
      <c r="G45" s="1">
        <v>8.7922800000000009E-2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>
        <v>6.4895400000000006E-2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>
      <c r="B46" t="s">
        <v>446</v>
      </c>
      <c r="C46" s="1"/>
      <c r="D46" s="1"/>
      <c r="E46" s="1"/>
      <c r="F46" s="1"/>
      <c r="G46" s="1"/>
      <c r="H46" s="1"/>
      <c r="I46" s="1">
        <v>4.1868000000000002E-2</v>
      </c>
      <c r="J46" s="1"/>
      <c r="K46" s="1"/>
      <c r="L46" s="1"/>
      <c r="M46" s="1">
        <v>8.3736000000000005E-2</v>
      </c>
      <c r="N46" s="1"/>
      <c r="O46" s="1"/>
      <c r="P46" s="1"/>
      <c r="Q46" s="1"/>
      <c r="R46" s="1">
        <v>4.1868000000000002E-2</v>
      </c>
      <c r="S46" s="1"/>
      <c r="T46" s="1">
        <v>0.15407424</v>
      </c>
      <c r="U46" s="1">
        <v>9.8523777599999995</v>
      </c>
      <c r="V46" s="1">
        <v>0.30228695999999999</v>
      </c>
      <c r="W46" s="1"/>
      <c r="X46" s="1">
        <v>0.91021032000000002</v>
      </c>
      <c r="Y46" s="1"/>
      <c r="Z46" s="1"/>
      <c r="AA46" s="1">
        <v>4.1868000000000002E-2</v>
      </c>
      <c r="AB46" s="1">
        <v>25.095679199999999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>
      <c r="B47" t="s">
        <v>447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>
        <v>0.7002423000000001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>
      <c r="B48" t="s">
        <v>448</v>
      </c>
      <c r="C48" s="1">
        <v>0.55265759999999997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>
      <c r="A49" t="s">
        <v>107</v>
      </c>
      <c r="B49" t="s">
        <v>433</v>
      </c>
      <c r="C49" s="1">
        <v>0.38853504</v>
      </c>
      <c r="D49" s="1">
        <v>6.6059330400000009</v>
      </c>
      <c r="E49" s="1"/>
      <c r="F49" s="1">
        <v>3.1819680000000003E-2</v>
      </c>
      <c r="G49" s="1"/>
      <c r="H49" s="1">
        <v>0.14821271999999999</v>
      </c>
      <c r="I49" s="1">
        <v>7.9448716800000003</v>
      </c>
      <c r="J49" s="1">
        <v>24.496966800000003</v>
      </c>
      <c r="K49" s="1">
        <v>0.38267352000000004</v>
      </c>
      <c r="L49" s="1">
        <v>0.7360394400000001</v>
      </c>
      <c r="M49" s="1">
        <v>0.17375220000000002</v>
      </c>
      <c r="N49" s="1">
        <v>0.83568527999999986</v>
      </c>
      <c r="O49" s="1">
        <v>4.4949484800000006</v>
      </c>
      <c r="P49" s="1">
        <v>2.1394548000000002</v>
      </c>
      <c r="Q49" s="1">
        <v>29.737165679999997</v>
      </c>
      <c r="R49" s="1">
        <v>4.1868000000000001E-3</v>
      </c>
      <c r="S49" s="1"/>
      <c r="T49" s="1">
        <v>27.143024400000002</v>
      </c>
      <c r="U49" s="1">
        <v>151.98837624000001</v>
      </c>
      <c r="V49" s="1">
        <v>8.3928592799999997</v>
      </c>
      <c r="W49" s="1">
        <v>8.3736000000000001E-3</v>
      </c>
      <c r="X49" s="1">
        <v>13.519177200000001</v>
      </c>
      <c r="Y49" s="1">
        <v>1.9485367199999999</v>
      </c>
      <c r="Z49" s="1">
        <v>0.12225455999999998</v>
      </c>
      <c r="AA49" s="1">
        <v>0.56773008000000003</v>
      </c>
      <c r="AB49" s="1">
        <v>163.16545752000002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>
      <c r="B50" t="s">
        <v>449</v>
      </c>
      <c r="C50" s="1">
        <v>0.38853504</v>
      </c>
      <c r="D50" s="1">
        <v>6.6059330400000009</v>
      </c>
      <c r="E50" s="1"/>
      <c r="F50" s="1">
        <v>3.1819680000000003E-2</v>
      </c>
      <c r="G50" s="1"/>
      <c r="H50" s="1">
        <v>0.14821271999999999</v>
      </c>
      <c r="I50" s="1">
        <v>7.9448716800000003</v>
      </c>
      <c r="J50" s="1">
        <v>24.496966800000003</v>
      </c>
      <c r="K50" s="1">
        <v>0.38267352000000004</v>
      </c>
      <c r="L50" s="1">
        <v>0.7360394400000001</v>
      </c>
      <c r="M50" s="1">
        <v>0.17375220000000002</v>
      </c>
      <c r="N50" s="1">
        <v>0.83568528000000009</v>
      </c>
      <c r="O50" s="1">
        <v>4.4949484799999997</v>
      </c>
      <c r="P50" s="1">
        <v>2.1394548000000002</v>
      </c>
      <c r="Q50" s="1">
        <v>29.737165679999997</v>
      </c>
      <c r="R50" s="1">
        <v>4.1868000000000001E-3</v>
      </c>
      <c r="S50" s="1"/>
      <c r="T50" s="1">
        <v>27.143024400000002</v>
      </c>
      <c r="U50" s="1">
        <v>151.98837624000001</v>
      </c>
      <c r="V50" s="1">
        <v>8.3928592799999997</v>
      </c>
      <c r="W50" s="1">
        <v>8.3736000000000001E-3</v>
      </c>
      <c r="X50" s="1">
        <v>13.519177200000001</v>
      </c>
      <c r="Y50" s="1">
        <v>1.9485367199999999</v>
      </c>
      <c r="Z50" s="1">
        <v>0.12225455999999998</v>
      </c>
      <c r="AA50" s="1">
        <v>0.56773008000000014</v>
      </c>
      <c r="AB50" s="1">
        <v>163.16545752000002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>
      <c r="A51" t="s">
        <v>112</v>
      </c>
      <c r="B51" t="s">
        <v>453</v>
      </c>
      <c r="C51" s="1"/>
      <c r="D51" s="1"/>
      <c r="E51" s="1"/>
      <c r="F51" s="1"/>
      <c r="G51" s="1"/>
      <c r="H51" s="1">
        <v>0.1088568</v>
      </c>
      <c r="I51" s="1">
        <v>2.5120799999999999E-2</v>
      </c>
      <c r="J51" s="1"/>
      <c r="K51" s="1"/>
      <c r="L51" s="1"/>
      <c r="M51" s="1"/>
      <c r="N51" s="1"/>
      <c r="O51" s="1"/>
      <c r="P51" s="1">
        <v>4.1868000000000001E-3</v>
      </c>
      <c r="Q51" s="1">
        <v>1.1002910400000001</v>
      </c>
      <c r="R51" s="1"/>
      <c r="S51" s="1"/>
      <c r="T51" s="1">
        <v>8.3736000000000001E-3</v>
      </c>
      <c r="U51" s="1"/>
      <c r="V51" s="1">
        <v>3.851856E-2</v>
      </c>
      <c r="W51" s="1"/>
      <c r="X51" s="1">
        <v>2.7912000000000003E-2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>
      <c r="A52" t="s">
        <v>106</v>
      </c>
      <c r="B52" t="s">
        <v>455</v>
      </c>
      <c r="C52" s="1">
        <v>0.81433260000000007</v>
      </c>
      <c r="D52" s="1">
        <v>0.77539535999999987</v>
      </c>
      <c r="E52" s="1">
        <v>6.2801999999999997E-3</v>
      </c>
      <c r="F52" s="1">
        <v>1.423512E-2</v>
      </c>
      <c r="G52" s="1"/>
      <c r="H52" s="1">
        <v>2.679552E-2</v>
      </c>
      <c r="I52" s="1">
        <v>2.22235344</v>
      </c>
      <c r="J52" s="1"/>
      <c r="K52" s="1"/>
      <c r="L52" s="1">
        <v>0.16914672</v>
      </c>
      <c r="M52" s="1">
        <v>0.22106304000000004</v>
      </c>
      <c r="N52" s="1">
        <v>1.7065396799999999</v>
      </c>
      <c r="O52" s="1">
        <v>0.38686032000000004</v>
      </c>
      <c r="P52" s="1">
        <v>0.90183672000000004</v>
      </c>
      <c r="Q52" s="1">
        <v>1.27362456</v>
      </c>
      <c r="R52" s="1">
        <v>7.2850319999999996E-2</v>
      </c>
      <c r="S52" s="1"/>
      <c r="T52" s="1">
        <v>7.5697343999999998</v>
      </c>
      <c r="U52" s="1">
        <v>21.642406560000005</v>
      </c>
      <c r="V52" s="1">
        <v>0.42035472000000007</v>
      </c>
      <c r="W52" s="1">
        <v>1.2560400000000001E-2</v>
      </c>
      <c r="X52" s="1">
        <v>4.1909867999999992</v>
      </c>
      <c r="Y52" s="1">
        <v>0.29726279999999999</v>
      </c>
      <c r="Z52" s="1"/>
      <c r="AA52" s="1">
        <v>3.6843840000000003E-2</v>
      </c>
      <c r="AB52" s="1">
        <v>2.01468816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4" spans="1:38" ht="25.8">
      <c r="A54" s="15" t="s">
        <v>423</v>
      </c>
      <c r="B54" s="16"/>
    </row>
    <row r="55" spans="1:38">
      <c r="B55" t="s">
        <v>427</v>
      </c>
      <c r="C55" t="s">
        <v>348</v>
      </c>
    </row>
    <row r="56" spans="1:38">
      <c r="B56" t="s">
        <v>351</v>
      </c>
      <c r="C56" t="s">
        <v>3</v>
      </c>
      <c r="D56" t="s">
        <v>5</v>
      </c>
      <c r="E56" t="s">
        <v>9</v>
      </c>
      <c r="F56" t="s">
        <v>10</v>
      </c>
      <c r="G56" t="s">
        <v>12</v>
      </c>
      <c r="H56" t="s">
        <v>13</v>
      </c>
      <c r="I56" t="s">
        <v>14</v>
      </c>
      <c r="J56" t="s">
        <v>15</v>
      </c>
      <c r="K56" t="s">
        <v>17</v>
      </c>
      <c r="L56" t="s">
        <v>20</v>
      </c>
      <c r="M56" t="s">
        <v>28</v>
      </c>
      <c r="N56" t="s">
        <v>30</v>
      </c>
      <c r="O56" t="s">
        <v>32</v>
      </c>
      <c r="P56" t="s">
        <v>34</v>
      </c>
      <c r="Q56" t="s">
        <v>36</v>
      </c>
      <c r="R56" t="s">
        <v>37</v>
      </c>
    </row>
    <row r="57" spans="1:38">
      <c r="B57" s="18" t="s">
        <v>461</v>
      </c>
    </row>
    <row r="58" spans="1:38">
      <c r="B58" t="s">
        <v>430</v>
      </c>
      <c r="C58" s="1">
        <v>6.3739843199999999</v>
      </c>
      <c r="D58" s="1">
        <v>5.8129531200000004</v>
      </c>
      <c r="E58" s="1">
        <v>10.31878728</v>
      </c>
      <c r="F58" s="1">
        <v>25.010268480000001</v>
      </c>
      <c r="G58" s="1"/>
      <c r="H58" s="1">
        <v>14.693155919999999</v>
      </c>
      <c r="I58" s="1">
        <v>2.8210658400000002</v>
      </c>
      <c r="J58" s="1">
        <v>13.844910239999999</v>
      </c>
      <c r="K58" s="1">
        <v>3.31427088</v>
      </c>
      <c r="L58" s="1">
        <v>2.4995196000000002</v>
      </c>
      <c r="M58" s="1">
        <v>7.8175929600000007</v>
      </c>
      <c r="N58" s="1">
        <v>45.624396959999999</v>
      </c>
      <c r="O58" s="1">
        <v>1.2560400000000001E-2</v>
      </c>
      <c r="P58" s="1">
        <v>4.3115666400000006</v>
      </c>
      <c r="Q58" s="1">
        <v>7.9867396800000012</v>
      </c>
      <c r="R58" s="1">
        <v>16.103270160000001</v>
      </c>
      <c r="S58" s="1"/>
    </row>
    <row r="59" spans="1:38">
      <c r="B59" t="s">
        <v>431</v>
      </c>
      <c r="C59" s="1"/>
      <c r="D59" s="1"/>
      <c r="E59" s="1"/>
      <c r="F59" s="1"/>
      <c r="G59" s="1"/>
      <c r="H59" s="1">
        <v>6.834532320000001</v>
      </c>
      <c r="I59" s="1"/>
      <c r="J59" s="1"/>
      <c r="K59" s="1"/>
      <c r="L59" s="1">
        <v>1.3381012800000001</v>
      </c>
      <c r="M59" s="1"/>
      <c r="N59" s="1">
        <v>1.5256699199999999</v>
      </c>
      <c r="O59" s="1"/>
      <c r="P59" s="1"/>
      <c r="Q59" s="1"/>
      <c r="R59" s="1"/>
      <c r="S59" s="1"/>
    </row>
    <row r="60" spans="1:38">
      <c r="B60" t="s">
        <v>432</v>
      </c>
      <c r="C60" s="1"/>
      <c r="D60" s="1">
        <v>4.1868000000000002E-2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38">
      <c r="B61" t="s">
        <v>433</v>
      </c>
      <c r="C61" s="1">
        <v>6.2676396000000008</v>
      </c>
      <c r="D61" s="1">
        <v>5.6856743999999999</v>
      </c>
      <c r="E61" s="1">
        <v>8.0336318400000017</v>
      </c>
      <c r="F61" s="1">
        <v>23.90746536</v>
      </c>
      <c r="G61" s="1"/>
      <c r="H61" s="1">
        <v>7.77321288</v>
      </c>
      <c r="I61" s="1">
        <v>2.8210658400000002</v>
      </c>
      <c r="J61" s="1">
        <v>13.839048719999999</v>
      </c>
      <c r="K61" s="1">
        <v>3.1015814400000004</v>
      </c>
      <c r="L61" s="1">
        <v>0.57442895999999999</v>
      </c>
      <c r="M61" s="1">
        <v>7.51279392</v>
      </c>
      <c r="N61" s="1">
        <v>40.666388400000002</v>
      </c>
      <c r="O61" s="1">
        <v>1.2560400000000001E-2</v>
      </c>
      <c r="P61" s="1">
        <v>4.2629997600000005</v>
      </c>
      <c r="Q61" s="1">
        <v>6.6235176000000013</v>
      </c>
      <c r="R61" s="1">
        <v>16.103270160000001</v>
      </c>
      <c r="S61" s="1"/>
    </row>
    <row r="62" spans="1:38">
      <c r="B62" t="s">
        <v>453</v>
      </c>
      <c r="C62" s="1"/>
      <c r="D62" s="1"/>
      <c r="E62" s="1">
        <v>1.8405172800000003</v>
      </c>
      <c r="F62" s="1"/>
      <c r="G62" s="1"/>
      <c r="H62" s="1"/>
      <c r="I62" s="1"/>
      <c r="J62" s="1"/>
      <c r="K62" s="1"/>
      <c r="L62" s="1">
        <v>0.13816440000000002</v>
      </c>
      <c r="M62" s="1"/>
      <c r="N62" s="1">
        <v>0.64141776000000006</v>
      </c>
      <c r="O62" s="1"/>
      <c r="P62" s="1"/>
      <c r="Q62" s="1">
        <v>1.1362975200000001</v>
      </c>
      <c r="R62" s="1"/>
      <c r="S62" s="1"/>
    </row>
    <row r="63" spans="1:38">
      <c r="B63" t="s">
        <v>455</v>
      </c>
      <c r="C63" s="1">
        <v>0.10634472000000002</v>
      </c>
      <c r="D63" s="1">
        <v>0.10676340000000001</v>
      </c>
      <c r="E63" s="1">
        <v>0.44715024000000003</v>
      </c>
      <c r="F63" s="1">
        <v>1.1036404799999999</v>
      </c>
      <c r="G63" s="1"/>
      <c r="H63" s="1">
        <v>8.5410720000000009E-2</v>
      </c>
      <c r="I63" s="1"/>
      <c r="J63" s="1">
        <v>5.8615200000000003E-3</v>
      </c>
      <c r="K63" s="1">
        <v>0.21101472000000002</v>
      </c>
      <c r="L63" s="1">
        <v>0.44882496000000005</v>
      </c>
      <c r="M63" s="1">
        <v>0.30479904000000008</v>
      </c>
      <c r="N63" s="1">
        <v>2.7909208800000003</v>
      </c>
      <c r="O63" s="1"/>
      <c r="P63" s="1">
        <v>4.9404240000000002E-2</v>
      </c>
      <c r="Q63" s="1">
        <v>0.22608719999999999</v>
      </c>
      <c r="R63" s="1"/>
      <c r="S63" s="1"/>
    </row>
    <row r="64" spans="1:38">
      <c r="B64" t="s">
        <v>436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>
        <v>8.3736000000000001E-3</v>
      </c>
      <c r="O64" s="1"/>
      <c r="P64" s="1"/>
      <c r="Q64" s="1"/>
      <c r="R64" s="1"/>
      <c r="S64" s="1"/>
    </row>
    <row r="65" spans="2:19">
      <c r="B65" s="18" t="s">
        <v>462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>
      <c r="B66" t="s">
        <v>430</v>
      </c>
      <c r="C66" s="1">
        <v>52.379380080000011</v>
      </c>
      <c r="D66" s="1">
        <v>69.487482240000006</v>
      </c>
      <c r="E66" s="1">
        <v>99.20203920000003</v>
      </c>
      <c r="F66" s="1">
        <v>347.47425504</v>
      </c>
      <c r="G66" s="1">
        <v>0.93281904000000004</v>
      </c>
      <c r="H66" s="1">
        <v>69.366902400000001</v>
      </c>
      <c r="I66" s="1">
        <v>35.782067520000005</v>
      </c>
      <c r="J66" s="1">
        <v>134.38371960000001</v>
      </c>
      <c r="K66" s="1">
        <v>41.576598720000007</v>
      </c>
      <c r="L66" s="1">
        <v>128.08258560000002</v>
      </c>
      <c r="M66" s="1">
        <v>82.262246400000009</v>
      </c>
      <c r="N66" s="1">
        <v>371.13051240000004</v>
      </c>
      <c r="O66" s="1">
        <v>8.3736000000000005E-2</v>
      </c>
      <c r="P66" s="1">
        <v>47.119084560000005</v>
      </c>
      <c r="Q66" s="1">
        <v>60.316715520000002</v>
      </c>
      <c r="R66" s="1">
        <v>157.50657864000001</v>
      </c>
      <c r="S66" s="1"/>
    </row>
    <row r="67" spans="2:19">
      <c r="B67" t="s">
        <v>431</v>
      </c>
      <c r="C67" s="1">
        <v>52.379380079999997</v>
      </c>
      <c r="D67" s="1">
        <v>69.487482239999991</v>
      </c>
      <c r="E67" s="1">
        <v>99.202039199999987</v>
      </c>
      <c r="F67" s="1">
        <v>315.17309304000003</v>
      </c>
      <c r="G67" s="1">
        <v>0.93281904000000004</v>
      </c>
      <c r="H67" s="1">
        <v>69.366902400000001</v>
      </c>
      <c r="I67" s="1">
        <v>35.782067520000005</v>
      </c>
      <c r="J67" s="1">
        <v>134.38371960000001</v>
      </c>
      <c r="K67" s="1">
        <v>41.576598720000007</v>
      </c>
      <c r="L67" s="1">
        <v>128.08258560000002</v>
      </c>
      <c r="M67" s="1">
        <v>82.262246400000009</v>
      </c>
      <c r="N67" s="1">
        <v>371.13051239999999</v>
      </c>
      <c r="O67" s="1">
        <v>8.3736000000000005E-2</v>
      </c>
      <c r="P67" s="1">
        <v>46.625879519999998</v>
      </c>
      <c r="Q67" s="1">
        <v>60.316715520000002</v>
      </c>
      <c r="R67" s="1">
        <v>157.13144136</v>
      </c>
      <c r="S67" s="1"/>
    </row>
    <row r="68" spans="2:19">
      <c r="B68" t="s">
        <v>432</v>
      </c>
      <c r="C68" s="1"/>
      <c r="D68" s="1"/>
      <c r="E68" s="1"/>
      <c r="F68" s="1">
        <v>32.301162000000005</v>
      </c>
      <c r="G68" s="1"/>
      <c r="H68" s="1"/>
      <c r="I68" s="1"/>
      <c r="J68" s="1"/>
      <c r="K68" s="1"/>
      <c r="L68" s="1"/>
      <c r="M68" s="1"/>
      <c r="N68" s="1"/>
      <c r="O68" s="1"/>
      <c r="P68" s="1">
        <v>0.82200840000000008</v>
      </c>
      <c r="Q68" s="1"/>
      <c r="R68" s="1"/>
      <c r="S68" s="1"/>
    </row>
    <row r="69" spans="2:19">
      <c r="B69" t="s">
        <v>433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>
        <v>0.37513728000000002</v>
      </c>
      <c r="S69" s="1"/>
    </row>
    <row r="70" spans="2:19">
      <c r="B70" s="18" t="s">
        <v>463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2:19">
      <c r="B71" t="s">
        <v>430</v>
      </c>
      <c r="C71" s="1">
        <v>49.333064399999998</v>
      </c>
      <c r="D71" s="1">
        <v>66.310538400000013</v>
      </c>
      <c r="E71" s="1">
        <v>97.839654480000007</v>
      </c>
      <c r="F71" s="1">
        <v>296.80308936</v>
      </c>
      <c r="G71" s="1">
        <v>0.67240008000000007</v>
      </c>
      <c r="H71" s="1">
        <v>68.001168240000013</v>
      </c>
      <c r="I71" s="1">
        <v>33.089117760000001</v>
      </c>
      <c r="J71" s="1">
        <v>115.36308720000002</v>
      </c>
      <c r="K71" s="1">
        <v>38.392955999999998</v>
      </c>
      <c r="L71" s="1">
        <v>117.84585960000001</v>
      </c>
      <c r="M71" s="1">
        <v>76.350484800000004</v>
      </c>
      <c r="N71" s="1">
        <v>352.46240856000003</v>
      </c>
      <c r="O71" s="1">
        <v>7.1175600000000006E-2</v>
      </c>
      <c r="P71" s="1">
        <v>40.313859839999999</v>
      </c>
      <c r="Q71" s="1">
        <v>59.209725599999999</v>
      </c>
      <c r="R71" s="1">
        <v>143.46405143999999</v>
      </c>
      <c r="S71" s="1"/>
    </row>
    <row r="72" spans="2:19">
      <c r="B72" t="s">
        <v>431</v>
      </c>
      <c r="C72" s="1">
        <v>39.896854559999994</v>
      </c>
      <c r="D72" s="1">
        <v>52.64566056000001</v>
      </c>
      <c r="E72" s="1">
        <v>79.532452800000002</v>
      </c>
      <c r="F72" s="1">
        <v>235.02769272</v>
      </c>
      <c r="G72" s="1">
        <v>0.67240008000000007</v>
      </c>
      <c r="H72" s="1">
        <v>54.348850800000001</v>
      </c>
      <c r="I72" s="1">
        <v>25.33014</v>
      </c>
      <c r="J72" s="1">
        <v>94.341164399999997</v>
      </c>
      <c r="K72" s="1">
        <v>30.35932416</v>
      </c>
      <c r="L72" s="1">
        <v>99.276564239999999</v>
      </c>
      <c r="M72" s="1">
        <v>60.110724960000006</v>
      </c>
      <c r="N72" s="1">
        <v>283.18845312000002</v>
      </c>
      <c r="O72" s="1">
        <v>5.8615199999999999E-2</v>
      </c>
      <c r="P72" s="1">
        <v>32.643642240000005</v>
      </c>
      <c r="Q72" s="1">
        <v>47.428907760000001</v>
      </c>
      <c r="R72" s="1">
        <v>115.68044664000001</v>
      </c>
      <c r="S72" s="1"/>
    </row>
    <row r="73" spans="2:19">
      <c r="B73" t="s">
        <v>433</v>
      </c>
      <c r="C73" s="1">
        <v>9.4353724800000016</v>
      </c>
      <c r="D73" s="1">
        <v>13.664040480000001</v>
      </c>
      <c r="E73" s="1">
        <v>18.305526960000002</v>
      </c>
      <c r="F73" s="1">
        <v>61.77372192</v>
      </c>
      <c r="G73" s="1"/>
      <c r="H73" s="1">
        <v>13.653154800000001</v>
      </c>
      <c r="I73" s="1">
        <v>7.7614898400000003</v>
      </c>
      <c r="J73" s="1">
        <v>21.021922800000002</v>
      </c>
      <c r="K73" s="1">
        <v>8.0327944800000015</v>
      </c>
      <c r="L73" s="1">
        <v>18.567620640000001</v>
      </c>
      <c r="M73" s="1">
        <v>16.240597200000003</v>
      </c>
      <c r="N73" s="1">
        <v>69.273955440000009</v>
      </c>
      <c r="O73" s="1">
        <v>1.2560400000000001E-2</v>
      </c>
      <c r="P73" s="1">
        <v>7.6710549600000011</v>
      </c>
      <c r="Q73" s="1">
        <v>11.779143119999999</v>
      </c>
      <c r="R73" s="1">
        <v>27.784442160000005</v>
      </c>
      <c r="S73" s="1"/>
    </row>
    <row r="76" spans="2:19">
      <c r="B76" t="s">
        <v>427</v>
      </c>
      <c r="C76" t="s">
        <v>348</v>
      </c>
    </row>
    <row r="77" spans="2:19">
      <c r="B77" t="s">
        <v>351</v>
      </c>
      <c r="C77" t="s">
        <v>3</v>
      </c>
      <c r="D77" t="s">
        <v>5</v>
      </c>
      <c r="E77" t="s">
        <v>9</v>
      </c>
      <c r="F77" t="s">
        <v>10</v>
      </c>
      <c r="G77" t="s">
        <v>12</v>
      </c>
      <c r="H77" t="s">
        <v>13</v>
      </c>
      <c r="I77" t="s">
        <v>14</v>
      </c>
      <c r="J77" t="s">
        <v>15</v>
      </c>
      <c r="K77" t="s">
        <v>17</v>
      </c>
      <c r="L77" t="s">
        <v>20</v>
      </c>
      <c r="M77" t="s">
        <v>28</v>
      </c>
      <c r="N77" t="s">
        <v>30</v>
      </c>
      <c r="O77" t="s">
        <v>32</v>
      </c>
      <c r="P77" t="s">
        <v>34</v>
      </c>
      <c r="Q77" t="s">
        <v>36</v>
      </c>
      <c r="R77" t="s">
        <v>37</v>
      </c>
    </row>
    <row r="78" spans="2:19">
      <c r="B78" s="18" t="s">
        <v>463</v>
      </c>
    </row>
    <row r="79" spans="2:19">
      <c r="B79">
        <v>2010</v>
      </c>
      <c r="C79" s="1">
        <v>50.346270000000004</v>
      </c>
      <c r="D79" s="1">
        <v>72.917308800000001</v>
      </c>
      <c r="E79" s="1">
        <v>98.100910800000008</v>
      </c>
      <c r="F79" s="1">
        <v>294.02640360000004</v>
      </c>
      <c r="G79" s="1">
        <v>0.62802000000000002</v>
      </c>
      <c r="H79" s="1">
        <v>77.547909600000011</v>
      </c>
      <c r="I79" s="1">
        <v>30.789727200000002</v>
      </c>
      <c r="J79" s="1">
        <v>114.0735528</v>
      </c>
      <c r="K79" s="1">
        <v>39.7243584</v>
      </c>
      <c r="L79" s="1">
        <v>131.6162448</v>
      </c>
      <c r="M79" s="1">
        <v>78.32246760000001</v>
      </c>
      <c r="N79" s="1">
        <v>370.03775760000008</v>
      </c>
      <c r="O79" s="1">
        <v>7.1175600000000006E-2</v>
      </c>
      <c r="P79" s="1">
        <v>41.780077200000001</v>
      </c>
      <c r="Q79" s="1">
        <v>61.592014800000001</v>
      </c>
      <c r="R79" s="1">
        <v>149.4603864</v>
      </c>
      <c r="S79" s="1"/>
    </row>
    <row r="80" spans="2:19">
      <c r="B80">
        <v>2011</v>
      </c>
      <c r="C80" s="1">
        <v>49.060922400000003</v>
      </c>
      <c r="D80" s="1">
        <v>72.481881600000008</v>
      </c>
      <c r="E80" s="1">
        <v>99.972410400000015</v>
      </c>
      <c r="F80" s="1">
        <v>287.61222600000002</v>
      </c>
      <c r="G80" s="1">
        <v>0.68244840000000007</v>
      </c>
      <c r="H80" s="1">
        <v>74.797182000000006</v>
      </c>
      <c r="I80" s="1">
        <v>32.744962800000003</v>
      </c>
      <c r="J80" s="1">
        <v>106.90575120000001</v>
      </c>
      <c r="K80" s="1">
        <v>41.152057200000002</v>
      </c>
      <c r="L80" s="1">
        <v>153.73510920000001</v>
      </c>
      <c r="M80" s="1">
        <v>77.568843600000008</v>
      </c>
      <c r="N80" s="1">
        <v>351.95496839999998</v>
      </c>
      <c r="O80" s="1"/>
      <c r="P80" s="1">
        <v>43.295698799999997</v>
      </c>
      <c r="Q80" s="1">
        <v>60.369469200000005</v>
      </c>
      <c r="R80" s="1">
        <v>150.2391312</v>
      </c>
      <c r="S80" s="1"/>
    </row>
    <row r="81" spans="1:38">
      <c r="B81">
        <v>2012</v>
      </c>
      <c r="C81" s="1">
        <v>48.876703200000009</v>
      </c>
      <c r="D81" s="1">
        <v>68.554663200000007</v>
      </c>
      <c r="E81" s="1">
        <v>96.087060000000008</v>
      </c>
      <c r="F81" s="1">
        <v>289.48791240000003</v>
      </c>
      <c r="G81" s="1">
        <v>0.71175600000000006</v>
      </c>
      <c r="H81" s="1">
        <v>65.046124800000001</v>
      </c>
      <c r="I81" s="1">
        <v>33.6325644</v>
      </c>
      <c r="J81" s="1">
        <v>115.1663076</v>
      </c>
      <c r="K81" s="1">
        <v>39.942072000000003</v>
      </c>
      <c r="L81" s="1">
        <v>146.56312080000001</v>
      </c>
      <c r="M81" s="1">
        <v>73.168516800000006</v>
      </c>
      <c r="N81" s="1">
        <v>332.94689640000001</v>
      </c>
      <c r="O81" s="1"/>
      <c r="P81" s="1">
        <v>39.3894144</v>
      </c>
      <c r="Q81" s="1">
        <v>58.401673200000005</v>
      </c>
      <c r="R81" s="1">
        <v>139.08549600000001</v>
      </c>
      <c r="S81" s="1"/>
    </row>
    <row r="82" spans="1:38">
      <c r="B82">
        <v>2013</v>
      </c>
      <c r="C82" s="1">
        <v>49.709876399999999</v>
      </c>
      <c r="D82" s="1">
        <v>63.388152000000005</v>
      </c>
      <c r="E82" s="1">
        <v>96.706706400000016</v>
      </c>
      <c r="F82" s="1">
        <v>297.50563440000002</v>
      </c>
      <c r="G82" s="1">
        <v>0.62802000000000002</v>
      </c>
      <c r="H82" s="1">
        <v>64.878652799999998</v>
      </c>
      <c r="I82" s="1">
        <v>33.674432400000001</v>
      </c>
      <c r="J82" s="1">
        <v>120.82686120000001</v>
      </c>
      <c r="K82" s="1">
        <v>35.583613200000002</v>
      </c>
      <c r="L82" s="1">
        <v>86.373684000000011</v>
      </c>
      <c r="M82" s="1">
        <v>75.626168399999997</v>
      </c>
      <c r="N82" s="1">
        <v>350.45609400000001</v>
      </c>
      <c r="O82" s="1"/>
      <c r="P82" s="1">
        <v>37.9449684</v>
      </c>
      <c r="Q82" s="1">
        <v>57.417775200000008</v>
      </c>
      <c r="R82" s="1">
        <v>141.76504800000001</v>
      </c>
      <c r="S82" s="1"/>
    </row>
    <row r="83" spans="1:38">
      <c r="B83">
        <v>2014</v>
      </c>
      <c r="C83" s="1">
        <v>48.671550000000003</v>
      </c>
      <c r="D83" s="1">
        <v>54.2106864</v>
      </c>
      <c r="E83" s="1">
        <v>98.331184800000003</v>
      </c>
      <c r="F83" s="1">
        <v>315.38327040000001</v>
      </c>
      <c r="G83" s="1">
        <v>0.71175600000000006</v>
      </c>
      <c r="H83" s="1">
        <v>57.735972000000004</v>
      </c>
      <c r="I83" s="1">
        <v>34.603902000000005</v>
      </c>
      <c r="J83" s="1">
        <v>119.84296320000001</v>
      </c>
      <c r="K83" s="1">
        <v>35.562679199999998</v>
      </c>
      <c r="L83" s="1">
        <v>70.941139200000009</v>
      </c>
      <c r="M83" s="1">
        <v>77.066427600000011</v>
      </c>
      <c r="N83" s="1">
        <v>356.9163264</v>
      </c>
      <c r="O83" s="1"/>
      <c r="P83" s="1">
        <v>39.159140399999998</v>
      </c>
      <c r="Q83" s="1">
        <v>58.267695600000003</v>
      </c>
      <c r="R83" s="1">
        <v>136.77019559999999</v>
      </c>
      <c r="S83" s="1"/>
    </row>
    <row r="86" spans="1:38" ht="25.8">
      <c r="A86" s="15" t="s">
        <v>426</v>
      </c>
      <c r="B86" s="16"/>
    </row>
    <row r="88" spans="1:38">
      <c r="B88" t="s">
        <v>427</v>
      </c>
      <c r="C88" t="s">
        <v>348</v>
      </c>
    </row>
    <row r="89" spans="1:38">
      <c r="B89" t="s">
        <v>351</v>
      </c>
      <c r="C89" t="s">
        <v>2</v>
      </c>
      <c r="D89" t="s">
        <v>3</v>
      </c>
      <c r="E89" t="s">
        <v>5</v>
      </c>
      <c r="F89" t="s">
        <v>6</v>
      </c>
      <c r="G89" t="s">
        <v>8</v>
      </c>
      <c r="H89" t="s">
        <v>9</v>
      </c>
      <c r="I89" t="s">
        <v>10</v>
      </c>
      <c r="J89" t="s">
        <v>11</v>
      </c>
      <c r="K89" t="s">
        <v>12</v>
      </c>
      <c r="L89" t="s">
        <v>343</v>
      </c>
      <c r="M89" t="s">
        <v>13</v>
      </c>
      <c r="N89" t="s">
        <v>14</v>
      </c>
      <c r="O89" t="s">
        <v>15</v>
      </c>
      <c r="P89" t="s">
        <v>16</v>
      </c>
      <c r="Q89" t="s">
        <v>17</v>
      </c>
      <c r="R89" t="s">
        <v>18</v>
      </c>
      <c r="S89" t="s">
        <v>19</v>
      </c>
      <c r="T89" t="s">
        <v>20</v>
      </c>
      <c r="U89" t="s">
        <v>22</v>
      </c>
      <c r="V89" t="s">
        <v>23</v>
      </c>
      <c r="W89" t="s">
        <v>24</v>
      </c>
      <c r="X89" t="s">
        <v>652</v>
      </c>
      <c r="Y89" t="s">
        <v>25</v>
      </c>
      <c r="Z89" t="s">
        <v>26</v>
      </c>
      <c r="AA89" t="s">
        <v>27</v>
      </c>
      <c r="AB89" t="s">
        <v>28</v>
      </c>
      <c r="AC89" t="s">
        <v>29</v>
      </c>
      <c r="AD89" t="s">
        <v>30</v>
      </c>
      <c r="AE89" t="s">
        <v>31</v>
      </c>
      <c r="AF89" t="s">
        <v>32</v>
      </c>
      <c r="AG89" t="s">
        <v>33</v>
      </c>
      <c r="AH89" t="s">
        <v>34</v>
      </c>
      <c r="AI89" t="s">
        <v>35</v>
      </c>
      <c r="AJ89" t="s">
        <v>36</v>
      </c>
      <c r="AK89" t="s">
        <v>37</v>
      </c>
      <c r="AL89" t="s">
        <v>428</v>
      </c>
    </row>
    <row r="90" spans="1:38">
      <c r="B90" t="s">
        <v>432</v>
      </c>
    </row>
    <row r="91" spans="1:38">
      <c r="B91" t="s">
        <v>429</v>
      </c>
      <c r="C91" s="21">
        <v>42.22555272000001</v>
      </c>
      <c r="D91" s="21">
        <v>38.86941384</v>
      </c>
      <c r="E91" s="21"/>
      <c r="F91" s="21">
        <v>1.00650672</v>
      </c>
      <c r="G91" s="21"/>
      <c r="H91" s="21">
        <v>12.017790719999999</v>
      </c>
      <c r="I91" s="21">
        <v>156.75797879999999</v>
      </c>
      <c r="J91" s="21">
        <v>415.56250871999998</v>
      </c>
      <c r="K91" s="21"/>
      <c r="L91" s="21">
        <v>3.75304752</v>
      </c>
      <c r="M91" s="21">
        <v>8.6976583200000004</v>
      </c>
      <c r="N91" s="21">
        <v>2.8227405599999997</v>
      </c>
      <c r="O91" s="21">
        <v>46.322755199999996</v>
      </c>
      <c r="P91" s="21">
        <v>27.714941279999998</v>
      </c>
      <c r="Q91" s="21">
        <v>37.347930720000001</v>
      </c>
      <c r="R91" s="21"/>
      <c r="S91" s="21"/>
      <c r="T91" s="21">
        <v>242.42660567999997</v>
      </c>
      <c r="U91" s="21">
        <v>4.2445778399999998</v>
      </c>
      <c r="V91" s="21"/>
      <c r="W91" s="21"/>
      <c r="X91" s="21">
        <v>0.40025808000000007</v>
      </c>
      <c r="Y91" s="21"/>
      <c r="Z91" s="21"/>
      <c r="AA91" s="21"/>
      <c r="AB91" s="21">
        <v>70.178304239999989</v>
      </c>
      <c r="AC91" s="21">
        <v>3813.9160557599998</v>
      </c>
      <c r="AD91" s="21">
        <v>32.948441279999997</v>
      </c>
      <c r="AE91" s="21"/>
      <c r="AF91" s="21">
        <v>180.26602344</v>
      </c>
      <c r="AG91" s="21">
        <v>46.828520640000001</v>
      </c>
      <c r="AH91" s="21"/>
      <c r="AI91" s="21"/>
      <c r="AJ91" s="21">
        <v>0.59536295999999989</v>
      </c>
      <c r="AK91" s="21">
        <v>2055.4726161600001</v>
      </c>
      <c r="AL91" s="21"/>
    </row>
    <row r="92" spans="1:38">
      <c r="B92" t="s">
        <v>464</v>
      </c>
      <c r="C92" s="21">
        <v>52.640636399999991</v>
      </c>
      <c r="D92" s="21">
        <v>564.57741959999998</v>
      </c>
      <c r="E92" s="21">
        <v>2337.9886691999995</v>
      </c>
      <c r="F92" s="21">
        <v>325.18959336</v>
      </c>
      <c r="G92" s="21">
        <v>106.56829511999999</v>
      </c>
      <c r="H92" s="21">
        <v>434.51950176000003</v>
      </c>
      <c r="I92" s="21">
        <v>5283.3455287200004</v>
      </c>
      <c r="J92" s="21">
        <v>444.77632439999996</v>
      </c>
      <c r="K92" s="21">
        <v>68.119236000000001</v>
      </c>
      <c r="L92" s="21">
        <v>1148.0841993600002</v>
      </c>
      <c r="M92" s="21">
        <v>3308.4261071999999</v>
      </c>
      <c r="N92" s="21">
        <v>720.83633183999996</v>
      </c>
      <c r="O92" s="21">
        <v>4268.2014403200001</v>
      </c>
      <c r="P92" s="21">
        <v>180.36148248000001</v>
      </c>
      <c r="Q92" s="21">
        <v>313.79144903999997</v>
      </c>
      <c r="R92" s="21">
        <v>353.26794888000001</v>
      </c>
      <c r="S92" s="21">
        <v>35.28802512</v>
      </c>
      <c r="T92" s="21">
        <v>3573.3559255200003</v>
      </c>
      <c r="U92" s="21">
        <v>428.05591992000001</v>
      </c>
      <c r="V92" s="21">
        <v>118.32901632000001</v>
      </c>
      <c r="W92" s="21">
        <v>91.608021359999995</v>
      </c>
      <c r="X92" s="21">
        <v>33.345349920000004</v>
      </c>
      <c r="Y92" s="21">
        <v>12.634925040000001</v>
      </c>
      <c r="Z92" s="21">
        <v>48.804690239999999</v>
      </c>
      <c r="AA92" s="21">
        <v>95.397075359999988</v>
      </c>
      <c r="AB92" s="21">
        <v>6000.8081371199996</v>
      </c>
      <c r="AC92" s="21">
        <v>245.68896024</v>
      </c>
      <c r="AD92" s="21">
        <v>1200.2349801599999</v>
      </c>
      <c r="AE92" s="21">
        <v>635.9297025599999</v>
      </c>
      <c r="AF92" s="21">
        <v>351.11174687999994</v>
      </c>
      <c r="AG92" s="21">
        <v>118.32985368</v>
      </c>
      <c r="AH92" s="21">
        <v>1117.1780791200001</v>
      </c>
      <c r="AI92" s="21">
        <v>143.71358472</v>
      </c>
      <c r="AJ92" s="21">
        <v>285.93164447999999</v>
      </c>
      <c r="AK92" s="21">
        <v>3580.2348379200002</v>
      </c>
      <c r="AL92" s="21">
        <v>23.215806000000001</v>
      </c>
    </row>
    <row r="93" spans="1:38">
      <c r="B93" t="s">
        <v>433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pans="1:38">
      <c r="B94" t="s">
        <v>429</v>
      </c>
      <c r="C94" s="21">
        <v>0.63806832000000002</v>
      </c>
      <c r="D94" s="21">
        <v>54.667047600000004</v>
      </c>
      <c r="E94" s="21"/>
      <c r="F94" s="21">
        <v>9.3072564</v>
      </c>
      <c r="G94" s="21"/>
      <c r="H94" s="21">
        <v>8.5645180800000009</v>
      </c>
      <c r="I94" s="21">
        <v>404.20372032</v>
      </c>
      <c r="J94" s="21">
        <v>224.66201327999997</v>
      </c>
      <c r="K94" s="21"/>
      <c r="L94" s="21">
        <v>0.26879256000000001</v>
      </c>
      <c r="M94" s="21">
        <v>1.77939</v>
      </c>
      <c r="N94" s="21"/>
      <c r="O94" s="21">
        <v>15.949195919999999</v>
      </c>
      <c r="P94" s="21">
        <v>73.750482000000005</v>
      </c>
      <c r="Q94" s="21">
        <v>76.198922640000006</v>
      </c>
      <c r="R94" s="21">
        <v>7.0999754399999997</v>
      </c>
      <c r="S94" s="21"/>
      <c r="T94" s="21">
        <v>276.67881648000002</v>
      </c>
      <c r="U94" s="21"/>
      <c r="V94" s="21"/>
      <c r="W94" s="21"/>
      <c r="X94" s="21">
        <v>4.1868000000000001E-3</v>
      </c>
      <c r="Y94" s="21"/>
      <c r="Z94" s="21"/>
      <c r="AA94" s="21"/>
      <c r="AB94" s="21">
        <v>2432.7259048800001</v>
      </c>
      <c r="AC94" s="21">
        <v>3988.3833612000003</v>
      </c>
      <c r="AD94" s="21">
        <v>159.0900264</v>
      </c>
      <c r="AE94" s="21"/>
      <c r="AF94" s="21">
        <v>362.85907031999994</v>
      </c>
      <c r="AG94" s="21">
        <v>16.784043839999999</v>
      </c>
      <c r="AH94" s="21"/>
      <c r="AI94" s="21">
        <v>0.12225455999999998</v>
      </c>
      <c r="AJ94" s="21">
        <v>4.2412283999999998</v>
      </c>
      <c r="AK94" s="21">
        <v>1616.6859278400002</v>
      </c>
      <c r="AL94" s="21"/>
    </row>
    <row r="95" spans="1:38">
      <c r="B95" t="s">
        <v>464</v>
      </c>
      <c r="C95" s="21"/>
      <c r="D95" s="21">
        <v>415.71909503999996</v>
      </c>
      <c r="E95" s="21">
        <v>681.28446959999997</v>
      </c>
      <c r="F95" s="21">
        <v>91.17008208</v>
      </c>
      <c r="G95" s="21"/>
      <c r="H95" s="21">
        <v>281.74735656000001</v>
      </c>
      <c r="I95" s="21">
        <v>3226.42093032</v>
      </c>
      <c r="J95" s="21">
        <v>29.075651279999999</v>
      </c>
      <c r="K95" s="21">
        <v>21.78559512</v>
      </c>
      <c r="L95" s="21">
        <v>138.82926383999998</v>
      </c>
      <c r="M95" s="21">
        <v>1305.19386936</v>
      </c>
      <c r="N95" s="21">
        <v>130.39704864000001</v>
      </c>
      <c r="O95" s="21">
        <v>1748.2293223200002</v>
      </c>
      <c r="P95" s="21">
        <v>38.940589439999997</v>
      </c>
      <c r="Q95" s="21">
        <v>296.93120544000004</v>
      </c>
      <c r="R95" s="21">
        <v>163.90317167999999</v>
      </c>
      <c r="S95" s="21"/>
      <c r="T95" s="21">
        <v>2271.17069064</v>
      </c>
      <c r="U95" s="21">
        <v>101.94439320000001</v>
      </c>
      <c r="V95" s="21">
        <v>41.977694160000006</v>
      </c>
      <c r="W95" s="21">
        <v>49.099440959999995</v>
      </c>
      <c r="X95" s="21">
        <v>77.982499439999998</v>
      </c>
      <c r="Y95" s="21"/>
      <c r="Z95" s="21">
        <v>4.6984269600000008</v>
      </c>
      <c r="AA95" s="21"/>
      <c r="AB95" s="21">
        <v>785.91092688000003</v>
      </c>
      <c r="AC95" s="21"/>
      <c r="AD95" s="21">
        <v>406.93267656</v>
      </c>
      <c r="AE95" s="21">
        <v>169.54865279999999</v>
      </c>
      <c r="AF95" s="21">
        <v>68.725484639999991</v>
      </c>
      <c r="AG95" s="21">
        <v>58.58924184</v>
      </c>
      <c r="AH95" s="21">
        <v>45.053317440000001</v>
      </c>
      <c r="AI95" s="21">
        <v>30.260515680000005</v>
      </c>
      <c r="AJ95" s="21">
        <v>185.37810624000002</v>
      </c>
      <c r="AK95" s="21">
        <v>1768.6692799200002</v>
      </c>
      <c r="AL95" s="21"/>
    </row>
    <row r="96" spans="1:38" ht="15" thickBot="1">
      <c r="B96" s="19" t="s">
        <v>437</v>
      </c>
      <c r="C96" s="22">
        <f>SUM(C91:C95)</f>
        <v>95.504257440000003</v>
      </c>
      <c r="D96" s="22">
        <f t="shared" ref="D96:AL96" si="1">SUM(D91:D95)</f>
        <v>1073.83297608</v>
      </c>
      <c r="E96" s="22">
        <f t="shared" si="1"/>
        <v>3019.2731387999993</v>
      </c>
      <c r="F96" s="22">
        <f t="shared" si="1"/>
        <v>426.67343855999997</v>
      </c>
      <c r="G96" s="22">
        <f t="shared" si="1"/>
        <v>106.56829511999999</v>
      </c>
      <c r="H96" s="22">
        <f t="shared" si="1"/>
        <v>736.84916712000006</v>
      </c>
      <c r="I96" s="22">
        <f t="shared" si="1"/>
        <v>9070.72815816</v>
      </c>
      <c r="J96" s="22">
        <f t="shared" si="1"/>
        <v>1114.0764976799999</v>
      </c>
      <c r="K96" s="22">
        <f t="shared" si="1"/>
        <v>89.904831119999997</v>
      </c>
      <c r="L96" s="22">
        <f t="shared" si="1"/>
        <v>1290.9353032800004</v>
      </c>
      <c r="M96" s="22">
        <f t="shared" si="1"/>
        <v>4624.0970248800004</v>
      </c>
      <c r="N96" s="22">
        <f t="shared" si="1"/>
        <v>854.05612103999999</v>
      </c>
      <c r="O96" s="22">
        <f t="shared" si="1"/>
        <v>6078.7027137600007</v>
      </c>
      <c r="P96" s="22">
        <f t="shared" si="1"/>
        <v>320.76749520000004</v>
      </c>
      <c r="Q96" s="22">
        <f t="shared" si="1"/>
        <v>724.26950783999996</v>
      </c>
      <c r="R96" s="22">
        <f t="shared" si="1"/>
        <v>524.27109599999994</v>
      </c>
      <c r="S96" s="22">
        <f t="shared" si="1"/>
        <v>35.28802512</v>
      </c>
      <c r="T96" s="22">
        <f t="shared" si="1"/>
        <v>6363.63203832</v>
      </c>
      <c r="U96" s="22">
        <f t="shared" si="1"/>
        <v>534.24489096000002</v>
      </c>
      <c r="V96" s="22">
        <f t="shared" si="1"/>
        <v>160.30671048000002</v>
      </c>
      <c r="W96" s="22">
        <f t="shared" si="1"/>
        <v>140.70746231999999</v>
      </c>
      <c r="X96" s="22">
        <f t="shared" si="1"/>
        <v>111.73229424</v>
      </c>
      <c r="Y96" s="22">
        <f t="shared" si="1"/>
        <v>12.634925040000001</v>
      </c>
      <c r="Z96" s="22">
        <f t="shared" si="1"/>
        <v>53.503117199999998</v>
      </c>
      <c r="AA96" s="22">
        <f t="shared" si="1"/>
        <v>95.397075359999988</v>
      </c>
      <c r="AB96" s="22">
        <f t="shared" si="1"/>
        <v>9289.6232731199998</v>
      </c>
      <c r="AC96" s="22">
        <f t="shared" si="1"/>
        <v>8047.9883772000003</v>
      </c>
      <c r="AD96" s="22">
        <f t="shared" si="1"/>
        <v>1799.2061243999997</v>
      </c>
      <c r="AE96" s="22">
        <f t="shared" si="1"/>
        <v>805.47835535999991</v>
      </c>
      <c r="AF96" s="22">
        <f t="shared" si="1"/>
        <v>962.96232527999985</v>
      </c>
      <c r="AG96" s="22">
        <f t="shared" si="1"/>
        <v>240.53166000000002</v>
      </c>
      <c r="AH96" s="22">
        <f t="shared" si="1"/>
        <v>1162.2313965600001</v>
      </c>
      <c r="AI96" s="22">
        <f t="shared" si="1"/>
        <v>174.09635495999999</v>
      </c>
      <c r="AJ96" s="22">
        <f t="shared" si="1"/>
        <v>476.14634208000001</v>
      </c>
      <c r="AK96" s="22">
        <f t="shared" si="1"/>
        <v>9021.062661840002</v>
      </c>
      <c r="AL96" s="22">
        <f t="shared" si="1"/>
        <v>23.215806000000001</v>
      </c>
    </row>
    <row r="97" spans="1:21" ht="15" thickTop="1"/>
    <row r="98" spans="1:21">
      <c r="B98" t="s">
        <v>427</v>
      </c>
      <c r="C98" t="s">
        <v>348</v>
      </c>
    </row>
    <row r="99" spans="1:21">
      <c r="B99" t="s">
        <v>351</v>
      </c>
      <c r="C99" t="s">
        <v>3</v>
      </c>
      <c r="D99" t="s">
        <v>5</v>
      </c>
      <c r="E99" t="s">
        <v>6</v>
      </c>
      <c r="F99" t="s">
        <v>9</v>
      </c>
      <c r="G99" t="s">
        <v>10</v>
      </c>
      <c r="H99" t="s">
        <v>343</v>
      </c>
      <c r="I99" t="s">
        <v>14</v>
      </c>
      <c r="J99" t="s">
        <v>15</v>
      </c>
      <c r="K99" t="s">
        <v>16</v>
      </c>
      <c r="L99" t="s">
        <v>17</v>
      </c>
      <c r="M99" t="s">
        <v>20</v>
      </c>
      <c r="N99" t="s">
        <v>22</v>
      </c>
      <c r="O99" t="s">
        <v>24</v>
      </c>
      <c r="P99" t="s">
        <v>652</v>
      </c>
      <c r="Q99" t="s">
        <v>30</v>
      </c>
      <c r="R99" t="s">
        <v>31</v>
      </c>
      <c r="S99" t="s">
        <v>32</v>
      </c>
      <c r="T99" t="s">
        <v>33</v>
      </c>
      <c r="U99" t="s">
        <v>36</v>
      </c>
    </row>
    <row r="100" spans="1:21">
      <c r="B100" t="s">
        <v>465</v>
      </c>
    </row>
    <row r="101" spans="1:21">
      <c r="B101" t="s">
        <v>466</v>
      </c>
      <c r="C101" s="1">
        <v>8.5544697599999999</v>
      </c>
      <c r="D101" s="1">
        <v>1.9200664800000002</v>
      </c>
      <c r="E101" s="1">
        <v>7.6208133599999996</v>
      </c>
      <c r="F101" s="1">
        <v>2.2307270400000001</v>
      </c>
      <c r="G101" s="1">
        <v>12.81412008</v>
      </c>
      <c r="H101" s="1">
        <v>1.2560399999999999E-2</v>
      </c>
      <c r="I101" s="1">
        <v>0.30647375999999998</v>
      </c>
      <c r="J101" s="1">
        <v>4.7729520000000004E-2</v>
      </c>
      <c r="K101" s="1">
        <v>8.0386559999999996E-2</v>
      </c>
      <c r="L101" s="1">
        <v>1.7283110400000001</v>
      </c>
      <c r="M101" s="1">
        <v>7.3662559199999986</v>
      </c>
      <c r="N101" s="1">
        <v>1.0827064800000001</v>
      </c>
      <c r="O101" s="1">
        <v>7.2850319999999996E-2</v>
      </c>
      <c r="P101" s="1">
        <v>0.14151384</v>
      </c>
      <c r="Q101" s="1">
        <v>13.15994976</v>
      </c>
      <c r="R101" s="1">
        <v>3.8727900000000003E-2</v>
      </c>
      <c r="S101" s="1">
        <v>0.38769767999999999</v>
      </c>
      <c r="T101" s="1">
        <v>6.6988799999999987E-2</v>
      </c>
      <c r="U101" s="1">
        <v>10.83292632</v>
      </c>
    </row>
    <row r="102" spans="1:21">
      <c r="A102" t="s">
        <v>113</v>
      </c>
      <c r="B102" t="s">
        <v>432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>
        <v>4.1868000000000002E-2</v>
      </c>
      <c r="R102" s="1"/>
      <c r="S102" s="1"/>
      <c r="T102" s="1"/>
      <c r="U102" s="1"/>
    </row>
    <row r="103" spans="1:21">
      <c r="A103" t="s">
        <v>107</v>
      </c>
      <c r="B103" t="s">
        <v>433</v>
      </c>
      <c r="C103" s="1">
        <v>8.005161600000001</v>
      </c>
      <c r="D103" s="1">
        <v>2.1248010000000002</v>
      </c>
      <c r="E103" s="1">
        <v>7.5161433599999992</v>
      </c>
      <c r="F103" s="1">
        <v>2.0314353600000001</v>
      </c>
      <c r="G103" s="1">
        <v>12.81412008</v>
      </c>
      <c r="H103" s="1">
        <v>1.2560399999999999E-2</v>
      </c>
      <c r="I103" s="1">
        <v>0.30647375999999998</v>
      </c>
      <c r="J103" s="1">
        <v>4.7729519999999998E-2</v>
      </c>
      <c r="K103" s="1"/>
      <c r="L103" s="1">
        <v>1.7124012</v>
      </c>
      <c r="M103" s="1">
        <v>7.2012960000000001</v>
      </c>
      <c r="N103" s="1">
        <v>1.0006451999999999</v>
      </c>
      <c r="O103" s="1"/>
      <c r="P103" s="1">
        <v>0.16607640000000001</v>
      </c>
      <c r="Q103" s="1">
        <v>11.987645760000001</v>
      </c>
      <c r="R103" s="1"/>
      <c r="S103" s="1">
        <v>0.29642543999999998</v>
      </c>
      <c r="T103" s="1">
        <v>6.6988799999999987E-2</v>
      </c>
      <c r="U103" s="1">
        <v>10.800269279999998</v>
      </c>
    </row>
    <row r="104" spans="1:21">
      <c r="A104" t="s">
        <v>106</v>
      </c>
      <c r="B104" t="s">
        <v>455</v>
      </c>
      <c r="C104" s="1">
        <v>0.55014551999999994</v>
      </c>
      <c r="D104" s="1">
        <v>0.22022568000000003</v>
      </c>
      <c r="E104" s="1">
        <v>0.10467</v>
      </c>
      <c r="F104" s="1">
        <v>0.19929168</v>
      </c>
      <c r="G104" s="1"/>
      <c r="H104" s="1"/>
      <c r="I104" s="1"/>
      <c r="J104" s="1"/>
      <c r="K104" s="1">
        <v>8.0386559999999996E-2</v>
      </c>
      <c r="L104" s="1">
        <v>3.97746E-2</v>
      </c>
      <c r="M104" s="1">
        <v>1.6060564800000001</v>
      </c>
      <c r="N104" s="1">
        <v>8.3736000000000005E-2</v>
      </c>
      <c r="O104" s="1">
        <v>7.2850319999999996E-2</v>
      </c>
      <c r="P104" s="1">
        <v>4.103064E-2</v>
      </c>
      <c r="Q104" s="1">
        <v>1.12959864</v>
      </c>
      <c r="R104" s="1">
        <v>3.8727900000000003E-2</v>
      </c>
      <c r="S104" s="1">
        <v>9.0434880000000009E-2</v>
      </c>
      <c r="T104" s="1"/>
      <c r="U104" s="1">
        <v>0.16747200000000001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2:AK97"/>
  <sheetViews>
    <sheetView workbookViewId="0">
      <pane xSplit="1" ySplit="6" topLeftCell="B7" activePane="bottomRight" state="frozen"/>
      <selection activeCell="B9" sqref="B9"/>
      <selection pane="topRight" activeCell="B9" sqref="B9"/>
      <selection pane="bottomLeft" activeCell="B9" sqref="B9"/>
      <selection pane="bottomRight" activeCell="H15" sqref="H15"/>
    </sheetView>
  </sheetViews>
  <sheetFormatPr defaultColWidth="9.109375" defaultRowHeight="14.4"/>
  <cols>
    <col min="1" max="1" width="45.109375" bestFit="1" customWidth="1"/>
    <col min="2" max="2" width="17.88671875" customWidth="1"/>
    <col min="3" max="4" width="6.5546875" customWidth="1"/>
    <col min="5" max="6" width="5.5546875" customWidth="1"/>
    <col min="7" max="7" width="6.5546875" bestFit="1" customWidth="1"/>
    <col min="8" max="8" width="7.5546875" customWidth="1"/>
    <col min="9" max="10" width="5.5546875" customWidth="1"/>
    <col min="11" max="14" width="6.5546875" customWidth="1"/>
    <col min="15" max="17" width="5.5546875" customWidth="1"/>
    <col min="18" max="18" width="5.5546875" bestFit="1" customWidth="1"/>
    <col min="19" max="19" width="6.5546875" customWidth="1"/>
    <col min="20" max="20" width="5.5546875" customWidth="1"/>
    <col min="21" max="23" width="5.5546875" bestFit="1" customWidth="1"/>
    <col min="24" max="25" width="4.5546875" customWidth="1"/>
    <col min="26" max="26" width="4.5546875" bestFit="1" customWidth="1"/>
    <col min="27" max="27" width="6.5546875" customWidth="1"/>
    <col min="28" max="28" width="6.5546875" bestFit="1" customWidth="1"/>
    <col min="29" max="29" width="6.5546875" customWidth="1"/>
    <col min="30" max="30" width="5.5546875" customWidth="1"/>
    <col min="31" max="31" width="6.5546875" bestFit="1" customWidth="1"/>
    <col min="32" max="32" width="5.5546875" customWidth="1"/>
    <col min="33" max="33" width="6.5546875" customWidth="1"/>
    <col min="34" max="35" width="5.5546875" customWidth="1"/>
    <col min="36" max="36" width="6.5546875" customWidth="1"/>
    <col min="37" max="37" width="4.5546875" bestFit="1" customWidth="1"/>
    <col min="38" max="38" width="6.5546875" customWidth="1"/>
    <col min="39" max="39" width="4.5546875" customWidth="1"/>
    <col min="40" max="40" width="12.88671875" bestFit="1" customWidth="1"/>
    <col min="41" max="41" width="11.5546875" bestFit="1" customWidth="1"/>
    <col min="42" max="42" width="12.88671875" bestFit="1" customWidth="1"/>
    <col min="43" max="43" width="11.5546875" bestFit="1" customWidth="1"/>
    <col min="44" max="44" width="12.88671875" bestFit="1" customWidth="1"/>
    <col min="45" max="45" width="11.5546875" bestFit="1" customWidth="1"/>
    <col min="46" max="46" width="12.88671875" bestFit="1" customWidth="1"/>
    <col min="47" max="47" width="11.5546875" bestFit="1" customWidth="1"/>
    <col min="48" max="48" width="12.88671875" bestFit="1" customWidth="1"/>
    <col min="49" max="49" width="11.5546875" bestFit="1" customWidth="1"/>
    <col min="50" max="50" width="12.88671875" bestFit="1" customWidth="1"/>
    <col min="51" max="51" width="11.5546875" bestFit="1" customWidth="1"/>
    <col min="52" max="52" width="12.88671875" bestFit="1" customWidth="1"/>
    <col min="53" max="53" width="11.5546875" bestFit="1" customWidth="1"/>
    <col min="54" max="54" width="12.88671875" bestFit="1" customWidth="1"/>
    <col min="55" max="55" width="11.5546875" bestFit="1" customWidth="1"/>
    <col min="56" max="56" width="12.88671875" bestFit="1" customWidth="1"/>
    <col min="57" max="57" width="11.5546875" bestFit="1" customWidth="1"/>
    <col min="58" max="58" width="12.88671875" bestFit="1" customWidth="1"/>
    <col min="59" max="59" width="11.5546875" bestFit="1" customWidth="1"/>
    <col min="60" max="60" width="12.88671875" bestFit="1" customWidth="1"/>
    <col min="61" max="61" width="11.5546875" bestFit="1" customWidth="1"/>
    <col min="62" max="62" width="12.88671875" bestFit="1" customWidth="1"/>
    <col min="63" max="63" width="11.5546875" bestFit="1" customWidth="1"/>
    <col min="64" max="64" width="12.88671875" bestFit="1" customWidth="1"/>
    <col min="65" max="65" width="11.5546875" bestFit="1" customWidth="1"/>
    <col min="66" max="66" width="12.88671875" bestFit="1" customWidth="1"/>
    <col min="67" max="67" width="11.5546875" bestFit="1" customWidth="1"/>
    <col min="68" max="68" width="12.88671875" bestFit="1" customWidth="1"/>
    <col min="69" max="69" width="11.5546875" bestFit="1" customWidth="1"/>
    <col min="70" max="70" width="12.88671875" bestFit="1" customWidth="1"/>
    <col min="71" max="71" width="11.5546875" bestFit="1" customWidth="1"/>
    <col min="72" max="72" width="12.88671875" bestFit="1" customWidth="1"/>
    <col min="73" max="73" width="11.5546875" bestFit="1" customWidth="1"/>
    <col min="74" max="74" width="12.88671875" bestFit="1" customWidth="1"/>
    <col min="75" max="75" width="11.5546875" bestFit="1" customWidth="1"/>
    <col min="76" max="76" width="12.88671875" bestFit="1" customWidth="1"/>
    <col min="77" max="77" width="11.5546875" bestFit="1" customWidth="1"/>
  </cols>
  <sheetData>
    <row r="2" spans="1:37">
      <c r="A2" s="24" t="s">
        <v>467</v>
      </c>
      <c r="B2" t="s">
        <v>468</v>
      </c>
    </row>
    <row r="3" spans="1:37">
      <c r="A3" s="24" t="s">
        <v>165</v>
      </c>
      <c r="B3" t="s">
        <v>469</v>
      </c>
    </row>
    <row r="5" spans="1:37">
      <c r="A5" s="24" t="s">
        <v>427</v>
      </c>
      <c r="B5" s="24" t="s">
        <v>348</v>
      </c>
    </row>
    <row r="6" spans="1:37">
      <c r="A6" s="24" t="s">
        <v>351</v>
      </c>
      <c r="B6" t="s">
        <v>2</v>
      </c>
      <c r="C6" t="s">
        <v>3</v>
      </c>
      <c r="D6" t="s">
        <v>5</v>
      </c>
      <c r="E6" t="s">
        <v>6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343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22</v>
      </c>
      <c r="U6" t="s">
        <v>23</v>
      </c>
      <c r="V6" t="s">
        <v>24</v>
      </c>
      <c r="W6" t="s">
        <v>352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428</v>
      </c>
    </row>
    <row r="7" spans="1:37">
      <c r="A7" s="12" t="s">
        <v>496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>
      <c r="A8" s="13" t="s">
        <v>466</v>
      </c>
      <c r="B8" s="21"/>
      <c r="C8" s="21"/>
      <c r="D8" s="21"/>
      <c r="E8" s="21">
        <v>6.30029664</v>
      </c>
      <c r="F8" s="21"/>
      <c r="G8" s="21">
        <v>0.58196519999999996</v>
      </c>
      <c r="H8" s="21">
        <v>32.132852639999996</v>
      </c>
      <c r="I8" s="21"/>
      <c r="J8" s="21">
        <v>4.2705360000000005E-2</v>
      </c>
      <c r="K8" s="21"/>
      <c r="L8" s="21"/>
      <c r="M8" s="21"/>
      <c r="N8" s="21"/>
      <c r="O8" s="21"/>
      <c r="P8" s="21"/>
      <c r="Q8" s="21">
        <v>0.87420384000000007</v>
      </c>
      <c r="R8" s="21"/>
      <c r="S8" s="21"/>
      <c r="T8" s="21">
        <v>3.3494399999999994E-2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>
        <v>0.81475128000000008</v>
      </c>
      <c r="AG8" s="21"/>
      <c r="AH8" s="21"/>
      <c r="AI8" s="21"/>
      <c r="AJ8" s="21"/>
      <c r="AK8" s="21"/>
    </row>
    <row r="9" spans="1:37">
      <c r="A9" s="13" t="s">
        <v>431</v>
      </c>
      <c r="B9" s="21"/>
      <c r="C9" s="21"/>
      <c r="D9" s="21"/>
      <c r="E9" s="21"/>
      <c r="F9" s="21"/>
      <c r="G9" s="21">
        <v>0.13816439999999999</v>
      </c>
      <c r="H9" s="21">
        <v>10.270220399999999</v>
      </c>
      <c r="I9" s="21"/>
      <c r="J9" s="21">
        <v>2.0934000000000001E-2</v>
      </c>
      <c r="K9" s="21"/>
      <c r="L9" s="21"/>
      <c r="M9" s="21"/>
      <c r="N9" s="21"/>
      <c r="O9" s="21"/>
      <c r="P9" s="21"/>
      <c r="Q9" s="21">
        <v>0.55433231999999999</v>
      </c>
      <c r="R9" s="21"/>
      <c r="S9" s="21"/>
      <c r="T9" s="21">
        <v>1.2560399999999999E-2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 spans="1:37">
      <c r="A10" s="13" t="s">
        <v>453</v>
      </c>
      <c r="B10" s="21"/>
      <c r="C10" s="21"/>
      <c r="D10" s="21"/>
      <c r="E10" s="21">
        <v>6.17469264</v>
      </c>
      <c r="F10" s="21"/>
      <c r="G10" s="21">
        <v>0.40611960000000003</v>
      </c>
      <c r="H10" s="21">
        <v>4.3978147200000004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>
        <v>4.1868000000000001E-3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pans="1:37">
      <c r="A11" s="13" t="s">
        <v>435</v>
      </c>
      <c r="B11" s="21"/>
      <c r="C11" s="21"/>
      <c r="D11" s="21"/>
      <c r="E11" s="21"/>
      <c r="F11" s="21"/>
      <c r="G11" s="21"/>
      <c r="H11" s="21">
        <v>1.3607099999999999E-2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>
        <v>5.0241600000000006E-3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7">
      <c r="A12" s="13" t="s">
        <v>455</v>
      </c>
      <c r="B12" s="21"/>
      <c r="C12" s="21"/>
      <c r="D12" s="21"/>
      <c r="E12" s="21">
        <v>0.12560399999999999</v>
      </c>
      <c r="F12" s="21"/>
      <c r="G12" s="21">
        <v>3.7681199999999998E-2</v>
      </c>
      <c r="H12" s="21">
        <v>17.452257120000002</v>
      </c>
      <c r="I12" s="21"/>
      <c r="J12" s="21">
        <v>3.851856E-2</v>
      </c>
      <c r="K12" s="21"/>
      <c r="L12" s="21"/>
      <c r="M12" s="21"/>
      <c r="N12" s="21"/>
      <c r="O12" s="21"/>
      <c r="P12" s="21"/>
      <c r="Q12" s="21">
        <v>0.31987152000000002</v>
      </c>
      <c r="R12" s="21"/>
      <c r="S12" s="21"/>
      <c r="T12" s="21">
        <v>2.0934000000000001E-2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>
        <v>0.81475128000000008</v>
      </c>
      <c r="AG12" s="21"/>
      <c r="AH12" s="21"/>
      <c r="AI12" s="21"/>
      <c r="AJ12" s="21"/>
      <c r="AK12" s="21"/>
    </row>
    <row r="13" spans="1:37">
      <c r="A13" s="12" t="s">
        <v>438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37">
      <c r="A14" s="13" t="s">
        <v>466</v>
      </c>
      <c r="B14" s="21"/>
      <c r="C14" s="21"/>
      <c r="D14" s="21"/>
      <c r="E14" s="21">
        <v>2.32534872</v>
      </c>
      <c r="F14" s="21"/>
      <c r="G14" s="21">
        <v>20.902180319999999</v>
      </c>
      <c r="H14" s="21">
        <v>7.0421975999999997</v>
      </c>
      <c r="I14" s="21"/>
      <c r="J14" s="21">
        <v>1.81539648</v>
      </c>
      <c r="K14" s="21">
        <v>3.2631919200000006</v>
      </c>
      <c r="L14" s="21">
        <v>1.2041236800000001</v>
      </c>
      <c r="M14" s="21"/>
      <c r="N14" s="21">
        <v>0.20766528000000001</v>
      </c>
      <c r="O14" s="21"/>
      <c r="P14" s="21">
        <v>1.3674088799999999</v>
      </c>
      <c r="Q14" s="21"/>
      <c r="R14" s="21"/>
      <c r="S14" s="21">
        <v>0.17417088</v>
      </c>
      <c r="T14" s="21"/>
      <c r="U14" s="21"/>
      <c r="V14" s="21"/>
      <c r="W14" s="21"/>
      <c r="X14" s="21"/>
      <c r="Y14" s="21">
        <v>0.47729520000000003</v>
      </c>
      <c r="Z14" s="21"/>
      <c r="AA14" s="21"/>
      <c r="AB14" s="21">
        <v>0.30982320000000002</v>
      </c>
      <c r="AC14" s="21">
        <v>30.235394879999994</v>
      </c>
      <c r="AD14" s="21">
        <v>9.2109600000000007E-3</v>
      </c>
      <c r="AE14" s="21">
        <v>3.6910828800000006</v>
      </c>
      <c r="AF14" s="21">
        <v>1.4134636800000002</v>
      </c>
      <c r="AG14" s="21"/>
      <c r="AH14" s="21">
        <v>0.29893752000000001</v>
      </c>
      <c r="AI14" s="21">
        <v>0.48650615999999991</v>
      </c>
      <c r="AJ14" s="21">
        <v>3.9916951200000002</v>
      </c>
      <c r="AK14" s="21"/>
    </row>
    <row r="15" spans="1:37">
      <c r="A15" s="13" t="s">
        <v>431</v>
      </c>
      <c r="B15" s="21"/>
      <c r="C15" s="21"/>
      <c r="D15" s="21"/>
      <c r="E15" s="21">
        <v>5.359104E-2</v>
      </c>
      <c r="F15" s="21"/>
      <c r="G15" s="21">
        <v>10.978626960000001</v>
      </c>
      <c r="H15" s="21">
        <v>0.19091807999999999</v>
      </c>
      <c r="I15" s="21"/>
      <c r="J15" s="21">
        <v>0.20096639999999999</v>
      </c>
      <c r="K15" s="21"/>
      <c r="L15" s="21"/>
      <c r="M15" s="21"/>
      <c r="N15" s="21"/>
      <c r="O15" s="21"/>
      <c r="P15" s="21">
        <v>6.6151439999999992E-2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>
        <v>1.43021088</v>
      </c>
      <c r="AD15" s="21"/>
      <c r="AE15" s="21">
        <v>4.5008099999999995E-2</v>
      </c>
      <c r="AF15" s="21"/>
      <c r="AG15" s="21"/>
      <c r="AH15" s="21"/>
      <c r="AI15" s="21">
        <v>1.7584559999999999E-2</v>
      </c>
      <c r="AJ15" s="21">
        <v>8.6248079999999991E-2</v>
      </c>
      <c r="AK15" s="21"/>
    </row>
    <row r="16" spans="1:37">
      <c r="A16" s="13" t="s">
        <v>432</v>
      </c>
      <c r="B16" s="21"/>
      <c r="C16" s="21"/>
      <c r="D16" s="21"/>
      <c r="E16" s="21"/>
      <c r="F16" s="21"/>
      <c r="G16" s="21">
        <v>0.62718264000000001</v>
      </c>
      <c r="H16" s="21">
        <v>0.21436416</v>
      </c>
      <c r="I16" s="21"/>
      <c r="J16" s="21">
        <v>0.74692512</v>
      </c>
      <c r="K16" s="21"/>
      <c r="L16" s="21">
        <v>0.79339859999999995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>
        <v>7.7037120000000001E-2</v>
      </c>
      <c r="Z16" s="21"/>
      <c r="AA16" s="21"/>
      <c r="AB16" s="21">
        <v>0.22608719999999999</v>
      </c>
      <c r="AC16" s="21">
        <v>0.9780364800000001</v>
      </c>
      <c r="AD16" s="21"/>
      <c r="AE16" s="21">
        <v>0.16998408000000001</v>
      </c>
      <c r="AF16" s="21"/>
      <c r="AG16" s="21"/>
      <c r="AH16" s="21"/>
      <c r="AI16" s="21">
        <v>4.1868000000000002E-2</v>
      </c>
      <c r="AJ16" s="21"/>
      <c r="AK16" s="21"/>
    </row>
    <row r="17" spans="1:37">
      <c r="A17" s="13" t="s">
        <v>433</v>
      </c>
      <c r="B17" s="21"/>
      <c r="C17" s="21"/>
      <c r="D17" s="21"/>
      <c r="E17" s="21"/>
      <c r="F17" s="21"/>
      <c r="G17" s="21">
        <v>0.43040304000000001</v>
      </c>
      <c r="H17" s="21">
        <v>0.1716588</v>
      </c>
      <c r="I17" s="21"/>
      <c r="J17" s="21"/>
      <c r="K17" s="21"/>
      <c r="L17" s="21">
        <v>7.7455800000000005E-2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>
        <v>0.6866352</v>
      </c>
      <c r="AD17" s="21"/>
      <c r="AE17" s="21">
        <v>4.2705359999999998E-2</v>
      </c>
      <c r="AF17" s="21"/>
      <c r="AG17" s="21"/>
      <c r="AH17" s="21"/>
      <c r="AI17" s="21">
        <v>4.1868000000000001E-3</v>
      </c>
      <c r="AJ17" s="21">
        <v>0.64979136000000004</v>
      </c>
      <c r="AK17" s="21"/>
    </row>
    <row r="18" spans="1:37">
      <c r="A18" s="13" t="s">
        <v>453</v>
      </c>
      <c r="B18" s="21"/>
      <c r="C18" s="21"/>
      <c r="D18" s="21"/>
      <c r="E18" s="21">
        <v>7.7874479999999996E-2</v>
      </c>
      <c r="F18" s="21"/>
      <c r="G18" s="21">
        <v>4.0377499200000004</v>
      </c>
      <c r="H18" s="21">
        <v>0.28553975999999998</v>
      </c>
      <c r="I18" s="21"/>
      <c r="J18" s="21">
        <v>4.91949E-2</v>
      </c>
      <c r="K18" s="21"/>
      <c r="L18" s="21"/>
      <c r="M18" s="21"/>
      <c r="N18" s="21"/>
      <c r="O18" s="21"/>
      <c r="P18" s="21"/>
      <c r="Q18" s="21"/>
      <c r="R18" s="21"/>
      <c r="S18" s="21">
        <v>5.1637199999999994E-2</v>
      </c>
      <c r="T18" s="21"/>
      <c r="U18" s="21"/>
      <c r="V18" s="21"/>
      <c r="W18" s="21"/>
      <c r="X18" s="21"/>
      <c r="Y18" s="21"/>
      <c r="Z18" s="21"/>
      <c r="AA18" s="21"/>
      <c r="AB18" s="21"/>
      <c r="AC18" s="21">
        <v>4.7578795200000004</v>
      </c>
      <c r="AD18" s="21"/>
      <c r="AE18" s="21">
        <v>6.2801999999999997E-2</v>
      </c>
      <c r="AF18" s="21"/>
      <c r="AG18" s="21"/>
      <c r="AH18" s="21">
        <v>6.6988800000000001E-2</v>
      </c>
      <c r="AI18" s="21">
        <v>9.7971120000000009E-2</v>
      </c>
      <c r="AJ18" s="21"/>
      <c r="AK18" s="21"/>
    </row>
    <row r="19" spans="1:37">
      <c r="A19" s="13" t="s">
        <v>435</v>
      </c>
      <c r="B19" s="21"/>
      <c r="C19" s="21"/>
      <c r="D19" s="21"/>
      <c r="E19" s="21"/>
      <c r="F19" s="21"/>
      <c r="G19" s="21"/>
      <c r="H19" s="21">
        <v>0.42077340000000002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>
        <v>4.60548E-2</v>
      </c>
      <c r="AD19" s="21"/>
      <c r="AE19" s="21"/>
      <c r="AF19" s="21"/>
      <c r="AG19" s="21"/>
      <c r="AH19" s="21"/>
      <c r="AI19" s="21"/>
      <c r="AJ19" s="21"/>
      <c r="AK19" s="21"/>
    </row>
    <row r="20" spans="1:37">
      <c r="A20" s="13" t="s">
        <v>455</v>
      </c>
      <c r="B20" s="21"/>
      <c r="C20" s="21"/>
      <c r="D20" s="21"/>
      <c r="E20" s="21">
        <v>2.1947205599999995</v>
      </c>
      <c r="F20" s="21"/>
      <c r="G20" s="21">
        <v>4.8282177599999994</v>
      </c>
      <c r="H20" s="21">
        <v>6.1495718400000001</v>
      </c>
      <c r="I20" s="21"/>
      <c r="J20" s="21">
        <v>0.82731167999999999</v>
      </c>
      <c r="K20" s="21">
        <v>3.2631919200000006</v>
      </c>
      <c r="L20" s="21">
        <v>0.82563696000000009</v>
      </c>
      <c r="M20" s="21"/>
      <c r="N20" s="21">
        <v>0.20766528000000001</v>
      </c>
      <c r="O20" s="21"/>
      <c r="P20" s="21">
        <v>1.3012574400000001</v>
      </c>
      <c r="Q20" s="21"/>
      <c r="R20" s="21"/>
      <c r="S20" s="21">
        <v>0.14318855999999996</v>
      </c>
      <c r="T20" s="21"/>
      <c r="U20" s="21"/>
      <c r="V20" s="21"/>
      <c r="W20" s="21"/>
      <c r="X20" s="21"/>
      <c r="Y20" s="21">
        <v>0.39858336000000005</v>
      </c>
      <c r="Z20" s="21"/>
      <c r="AA20" s="21"/>
      <c r="AB20" s="21">
        <v>0.12895344</v>
      </c>
      <c r="AC20" s="21">
        <v>22.335740640000001</v>
      </c>
      <c r="AD20" s="21">
        <v>9.2109600000000007E-3</v>
      </c>
      <c r="AE20" s="21">
        <v>3.3762355200000003</v>
      </c>
      <c r="AF20" s="21">
        <v>1.4134636800000002</v>
      </c>
      <c r="AG20" s="21"/>
      <c r="AH20" s="21">
        <v>0.23194872000000002</v>
      </c>
      <c r="AI20" s="21">
        <v>0.32238360000000005</v>
      </c>
      <c r="AJ20" s="21">
        <v>3.2548183199999996</v>
      </c>
      <c r="AK20" s="21"/>
    </row>
    <row r="21" spans="1:37">
      <c r="A21" s="12" t="s">
        <v>461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1:37">
      <c r="A22" s="13" t="s">
        <v>466</v>
      </c>
      <c r="B22" s="21"/>
      <c r="C22" s="21">
        <v>6.3739843199999999</v>
      </c>
      <c r="D22" s="21">
        <v>5.8129531200000004</v>
      </c>
      <c r="E22" s="21"/>
      <c r="F22" s="21"/>
      <c r="G22" s="21">
        <v>10.318787279999999</v>
      </c>
      <c r="H22" s="21">
        <v>25.010268480000001</v>
      </c>
      <c r="I22" s="21"/>
      <c r="J22" s="21"/>
      <c r="K22" s="21"/>
      <c r="L22" s="21">
        <v>14.693155920000001</v>
      </c>
      <c r="M22" s="21">
        <v>2.8210658400000002</v>
      </c>
      <c r="N22" s="21">
        <v>13.844910240000001</v>
      </c>
      <c r="O22" s="21"/>
      <c r="P22" s="21">
        <v>3.31427088</v>
      </c>
      <c r="Q22" s="21"/>
      <c r="R22" s="21"/>
      <c r="S22" s="21">
        <v>2.4995195999999997</v>
      </c>
      <c r="T22" s="21"/>
      <c r="U22" s="21"/>
      <c r="V22" s="21"/>
      <c r="W22" s="21"/>
      <c r="X22" s="21"/>
      <c r="Y22" s="21"/>
      <c r="Z22" s="21"/>
      <c r="AA22" s="21">
        <v>7.8175929600000007</v>
      </c>
      <c r="AB22" s="21"/>
      <c r="AC22" s="21">
        <v>45.624396959999999</v>
      </c>
      <c r="AD22" s="21"/>
      <c r="AE22" s="21">
        <v>1.2560399999999999E-2</v>
      </c>
      <c r="AF22" s="21"/>
      <c r="AG22" s="21">
        <v>4.3115666399999997</v>
      </c>
      <c r="AH22" s="21"/>
      <c r="AI22" s="21">
        <v>7.9867396800000012</v>
      </c>
      <c r="AJ22" s="21">
        <v>16.103270160000001</v>
      </c>
      <c r="AK22" s="21"/>
    </row>
    <row r="23" spans="1:37">
      <c r="A23" s="13" t="s">
        <v>431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>
        <v>6.8345323199999992</v>
      </c>
      <c r="M23" s="21"/>
      <c r="N23" s="21"/>
      <c r="O23" s="21"/>
      <c r="P23" s="21"/>
      <c r="Q23" s="21"/>
      <c r="R23" s="21"/>
      <c r="S23" s="21">
        <v>1.3381012799999998</v>
      </c>
      <c r="T23" s="21"/>
      <c r="U23" s="21"/>
      <c r="V23" s="21"/>
      <c r="W23" s="21"/>
      <c r="X23" s="21"/>
      <c r="Y23" s="21"/>
      <c r="Z23" s="21"/>
      <c r="AA23" s="21"/>
      <c r="AB23" s="21"/>
      <c r="AC23" s="21">
        <v>1.5256699199999999</v>
      </c>
      <c r="AD23" s="21"/>
      <c r="AE23" s="21"/>
      <c r="AF23" s="21"/>
      <c r="AG23" s="21"/>
      <c r="AH23" s="21"/>
      <c r="AI23" s="21"/>
      <c r="AJ23" s="21"/>
      <c r="AK23" s="21"/>
    </row>
    <row r="24" spans="1:37">
      <c r="A24" s="13" t="s">
        <v>432</v>
      </c>
      <c r="B24" s="21"/>
      <c r="C24" s="21"/>
      <c r="D24" s="21">
        <v>4.1868000000000002E-2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1:37">
      <c r="A25" s="13" t="s">
        <v>433</v>
      </c>
      <c r="B25" s="21"/>
      <c r="C25" s="21">
        <v>6.2676395999999999</v>
      </c>
      <c r="D25" s="21">
        <v>5.6856743999999999</v>
      </c>
      <c r="E25" s="21"/>
      <c r="F25" s="21"/>
      <c r="G25" s="21">
        <v>8.03363184</v>
      </c>
      <c r="H25" s="21">
        <v>23.90746536</v>
      </c>
      <c r="I25" s="21"/>
      <c r="J25" s="21"/>
      <c r="K25" s="21"/>
      <c r="L25" s="21">
        <v>7.77321288</v>
      </c>
      <c r="M25" s="21">
        <v>2.8210658400000002</v>
      </c>
      <c r="N25" s="21">
        <v>13.839048719999999</v>
      </c>
      <c r="O25" s="21"/>
      <c r="P25" s="21">
        <v>3.1015814399999999</v>
      </c>
      <c r="Q25" s="21"/>
      <c r="R25" s="21"/>
      <c r="S25" s="21">
        <v>0.57442895999999999</v>
      </c>
      <c r="T25" s="21"/>
      <c r="U25" s="21"/>
      <c r="V25" s="21"/>
      <c r="W25" s="21"/>
      <c r="X25" s="21"/>
      <c r="Y25" s="21"/>
      <c r="Z25" s="21"/>
      <c r="AA25" s="21">
        <v>7.51279392</v>
      </c>
      <c r="AB25" s="21"/>
      <c r="AC25" s="21">
        <v>40.666388400000002</v>
      </c>
      <c r="AD25" s="21"/>
      <c r="AE25" s="21">
        <v>1.2560399999999999E-2</v>
      </c>
      <c r="AF25" s="21"/>
      <c r="AG25" s="21">
        <v>4.2629997600000005</v>
      </c>
      <c r="AH25" s="21"/>
      <c r="AI25" s="21">
        <v>6.6235176000000013</v>
      </c>
      <c r="AJ25" s="21">
        <v>16.103270160000001</v>
      </c>
      <c r="AK25" s="21"/>
    </row>
    <row r="26" spans="1:37">
      <c r="A26" s="13" t="s">
        <v>453</v>
      </c>
      <c r="B26" s="21"/>
      <c r="C26" s="21"/>
      <c r="D26" s="21"/>
      <c r="E26" s="21"/>
      <c r="F26" s="21"/>
      <c r="G26" s="21">
        <v>1.8405172799999998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>
        <v>0.13816439999999999</v>
      </c>
      <c r="T26" s="21"/>
      <c r="U26" s="21"/>
      <c r="V26" s="21"/>
      <c r="W26" s="21"/>
      <c r="X26" s="21"/>
      <c r="Y26" s="21"/>
      <c r="Z26" s="21"/>
      <c r="AA26" s="21"/>
      <c r="AB26" s="21"/>
      <c r="AC26" s="21">
        <v>0.64141776000000006</v>
      </c>
      <c r="AD26" s="21"/>
      <c r="AE26" s="21"/>
      <c r="AF26" s="21"/>
      <c r="AG26" s="21"/>
      <c r="AH26" s="21"/>
      <c r="AI26" s="21">
        <v>1.1362975200000001</v>
      </c>
      <c r="AJ26" s="21"/>
      <c r="AK26" s="21"/>
    </row>
    <row r="27" spans="1:37">
      <c r="A27" s="13" t="s">
        <v>455</v>
      </c>
      <c r="B27" s="21"/>
      <c r="C27" s="21">
        <v>0.10634471999999999</v>
      </c>
      <c r="D27" s="21">
        <v>0.10676340000000001</v>
      </c>
      <c r="E27" s="21"/>
      <c r="F27" s="21"/>
      <c r="G27" s="21">
        <v>0.44715024000000003</v>
      </c>
      <c r="H27" s="21">
        <v>1.1036404799999999</v>
      </c>
      <c r="I27" s="21"/>
      <c r="J27" s="21"/>
      <c r="K27" s="21"/>
      <c r="L27" s="21">
        <v>8.5410720000000009E-2</v>
      </c>
      <c r="M27" s="21"/>
      <c r="N27" s="21">
        <v>5.8615200000000003E-3</v>
      </c>
      <c r="O27" s="21"/>
      <c r="P27" s="21">
        <v>0.21101472000000002</v>
      </c>
      <c r="Q27" s="21"/>
      <c r="R27" s="21"/>
      <c r="S27" s="21">
        <v>0.44882495999999994</v>
      </c>
      <c r="T27" s="21"/>
      <c r="U27" s="21"/>
      <c r="V27" s="21"/>
      <c r="W27" s="21"/>
      <c r="X27" s="21"/>
      <c r="Y27" s="21"/>
      <c r="Z27" s="21"/>
      <c r="AA27" s="21">
        <v>0.30479903999999997</v>
      </c>
      <c r="AB27" s="21"/>
      <c r="AC27" s="21">
        <v>2.7909208800000003</v>
      </c>
      <c r="AD27" s="21"/>
      <c r="AE27" s="21"/>
      <c r="AF27" s="21"/>
      <c r="AG27" s="21">
        <v>4.9404240000000002E-2</v>
      </c>
      <c r="AH27" s="21"/>
      <c r="AI27" s="21">
        <v>0.22608719999999999</v>
      </c>
      <c r="AJ27" s="21"/>
      <c r="AK27" s="21"/>
    </row>
    <row r="28" spans="1:37">
      <c r="A28" s="13" t="s">
        <v>436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>
        <v>8.3736000000000001E-3</v>
      </c>
      <c r="AD28" s="21"/>
      <c r="AE28" s="21"/>
      <c r="AF28" s="21"/>
      <c r="AG28" s="21"/>
      <c r="AH28" s="21"/>
      <c r="AI28" s="21"/>
      <c r="AJ28" s="21"/>
      <c r="AK28" s="21"/>
    </row>
    <row r="29" spans="1:37">
      <c r="A29" s="12" t="s">
        <v>495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1:37">
      <c r="A30" s="13" t="s">
        <v>466</v>
      </c>
      <c r="B30" s="21"/>
      <c r="C30" s="21"/>
      <c r="D30" s="21"/>
      <c r="E30" s="21"/>
      <c r="F30" s="21"/>
      <c r="G30" s="21">
        <v>5.37417648</v>
      </c>
      <c r="H30" s="21"/>
      <c r="I30" s="21"/>
      <c r="J30" s="21"/>
      <c r="K30" s="21"/>
      <c r="L30" s="21">
        <v>0.33913079999999995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>
        <v>0.27046727999999998</v>
      </c>
      <c r="AD30" s="21"/>
      <c r="AE30" s="21"/>
      <c r="AF30" s="21"/>
      <c r="AG30" s="21">
        <v>0.272142</v>
      </c>
      <c r="AH30" s="21"/>
      <c r="AI30" s="21"/>
      <c r="AJ30" s="21"/>
      <c r="AK30" s="21"/>
    </row>
    <row r="31" spans="1:37">
      <c r="A31" s="13" t="s">
        <v>431</v>
      </c>
      <c r="B31" s="21"/>
      <c r="C31" s="21"/>
      <c r="D31" s="21"/>
      <c r="E31" s="21"/>
      <c r="F31" s="21"/>
      <c r="G31" s="21">
        <v>2.3079734999999997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1:37">
      <c r="A32" s="13" t="s">
        <v>433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>
        <v>1.0467000000000001E-2</v>
      </c>
      <c r="AD32" s="21"/>
      <c r="AE32" s="21"/>
      <c r="AF32" s="21"/>
      <c r="AG32" s="21">
        <v>0.25120799999999999</v>
      </c>
      <c r="AH32" s="21"/>
      <c r="AI32" s="21"/>
      <c r="AJ32" s="21"/>
      <c r="AK32" s="21"/>
    </row>
    <row r="33" spans="1:37">
      <c r="A33" s="13" t="s">
        <v>453</v>
      </c>
      <c r="B33" s="21"/>
      <c r="C33" s="21"/>
      <c r="D33" s="21"/>
      <c r="E33" s="21"/>
      <c r="F33" s="21"/>
      <c r="G33" s="21">
        <v>3.3661871999999997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>
        <v>2.3446080000000001E-2</v>
      </c>
      <c r="AD33" s="21"/>
      <c r="AE33" s="21"/>
      <c r="AF33" s="21"/>
      <c r="AG33" s="21"/>
      <c r="AH33" s="21"/>
      <c r="AI33" s="21"/>
      <c r="AJ33" s="21"/>
      <c r="AK33" s="21"/>
    </row>
    <row r="34" spans="1:37">
      <c r="A34" s="13" t="s">
        <v>455</v>
      </c>
      <c r="B34" s="21"/>
      <c r="C34" s="21"/>
      <c r="D34" s="21"/>
      <c r="E34" s="21"/>
      <c r="F34" s="21"/>
      <c r="G34" s="21">
        <v>0.16077311999999999</v>
      </c>
      <c r="H34" s="21"/>
      <c r="I34" s="21"/>
      <c r="J34" s="21"/>
      <c r="K34" s="21"/>
      <c r="L34" s="21">
        <v>0.33913079999999995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>
        <v>0.23948496000000002</v>
      </c>
      <c r="AD34" s="21"/>
      <c r="AE34" s="21"/>
      <c r="AF34" s="21"/>
      <c r="AG34" s="21">
        <v>2.0934000000000001E-2</v>
      </c>
      <c r="AH34" s="21"/>
      <c r="AI34" s="21"/>
      <c r="AJ34" s="21"/>
      <c r="AK34" s="21"/>
    </row>
    <row r="35" spans="1:37">
      <c r="A35" s="12" t="s">
        <v>456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pans="1:37">
      <c r="A36" s="13" t="s">
        <v>466</v>
      </c>
      <c r="B36" s="21">
        <v>1.4268614400000001</v>
      </c>
      <c r="C36" s="21">
        <v>7.381328400000001</v>
      </c>
      <c r="D36" s="21">
        <v>6.2801999999999997E-3</v>
      </c>
      <c r="E36" s="21">
        <v>4.856688E-2</v>
      </c>
      <c r="F36" s="21">
        <v>8.7922799999999995E-2</v>
      </c>
      <c r="G36" s="21">
        <v>0.19761696000000001</v>
      </c>
      <c r="H36" s="21">
        <v>10.20155688</v>
      </c>
      <c r="I36" s="21">
        <v>24.496966800000003</v>
      </c>
      <c r="J36" s="21">
        <v>0.38267351999999999</v>
      </c>
      <c r="K36" s="21">
        <v>0.90518616000000007</v>
      </c>
      <c r="L36" s="21">
        <v>0.39355920000000005</v>
      </c>
      <c r="M36" s="21"/>
      <c r="N36" s="21">
        <v>2.54389968</v>
      </c>
      <c r="O36" s="21">
        <v>4.8826461599999993</v>
      </c>
      <c r="P36" s="21">
        <v>2.2926916799999999</v>
      </c>
      <c r="Q36" s="21"/>
      <c r="R36" s="21"/>
      <c r="S36" s="21">
        <v>32.111081280000001</v>
      </c>
      <c r="T36" s="21">
        <v>0.11053151999999999</v>
      </c>
      <c r="U36" s="21"/>
      <c r="V36" s="21"/>
      <c r="W36" s="21"/>
      <c r="X36" s="21"/>
      <c r="Y36" s="21"/>
      <c r="Z36" s="21"/>
      <c r="AA36" s="21">
        <v>34.86850776</v>
      </c>
      <c r="AB36" s="21">
        <v>183.48316056000002</v>
      </c>
      <c r="AC36" s="21">
        <v>9.1548568800000005</v>
      </c>
      <c r="AD36" s="21">
        <v>0.12225456000000001</v>
      </c>
      <c r="AE36" s="21">
        <v>20.638411919999999</v>
      </c>
      <c r="AF36" s="21">
        <v>2.0071519199999996</v>
      </c>
      <c r="AG36" s="21"/>
      <c r="AH36" s="21">
        <v>0.12225455999999998</v>
      </c>
      <c r="AI36" s="21">
        <v>0.61294751999999997</v>
      </c>
      <c r="AJ36" s="21">
        <v>190.27498751999997</v>
      </c>
      <c r="AK36" s="21"/>
    </row>
    <row r="37" spans="1:37">
      <c r="A37" s="13" t="s">
        <v>432</v>
      </c>
      <c r="B37" s="21">
        <v>0.38853504</v>
      </c>
      <c r="C37" s="21"/>
      <c r="D37" s="21"/>
      <c r="E37" s="21"/>
      <c r="F37" s="21">
        <v>8.7922799999999995E-2</v>
      </c>
      <c r="G37" s="21"/>
      <c r="H37" s="21">
        <v>4.1868000000000002E-2</v>
      </c>
      <c r="I37" s="21"/>
      <c r="J37" s="21"/>
      <c r="K37" s="21"/>
      <c r="L37" s="21">
        <v>8.3736000000000005E-2</v>
      </c>
      <c r="M37" s="21"/>
      <c r="N37" s="21"/>
      <c r="O37" s="21"/>
      <c r="P37" s="21">
        <v>0.53507304</v>
      </c>
      <c r="Q37" s="21"/>
      <c r="R37" s="21"/>
      <c r="S37" s="21"/>
      <c r="T37" s="21">
        <v>4.1868000000000002E-2</v>
      </c>
      <c r="U37" s="21"/>
      <c r="V37" s="21"/>
      <c r="W37" s="21"/>
      <c r="X37" s="21"/>
      <c r="Y37" s="21"/>
      <c r="Z37" s="21"/>
      <c r="AA37" s="21">
        <v>0.15407424</v>
      </c>
      <c r="AB37" s="21">
        <v>9.8523777599999995</v>
      </c>
      <c r="AC37" s="21">
        <v>0.30228696000000005</v>
      </c>
      <c r="AD37" s="21">
        <v>0.27632879999999999</v>
      </c>
      <c r="AE37" s="21">
        <v>2.9115007199999998</v>
      </c>
      <c r="AF37" s="21"/>
      <c r="AG37" s="21"/>
      <c r="AH37" s="21"/>
      <c r="AI37" s="21">
        <v>4.1868000000000002E-2</v>
      </c>
      <c r="AJ37" s="21">
        <v>25.095679199999999</v>
      </c>
      <c r="AK37" s="21"/>
    </row>
    <row r="38" spans="1:37">
      <c r="A38" s="13" t="s">
        <v>433</v>
      </c>
      <c r="B38" s="21">
        <v>0.38853504</v>
      </c>
      <c r="C38" s="21">
        <v>6.6059330399999991</v>
      </c>
      <c r="D38" s="21"/>
      <c r="E38" s="21">
        <v>3.1819680000000003E-2</v>
      </c>
      <c r="F38" s="21"/>
      <c r="G38" s="21">
        <v>0.14821271999999999</v>
      </c>
      <c r="H38" s="21">
        <v>7.9448716800000003</v>
      </c>
      <c r="I38" s="21">
        <v>24.496966800000003</v>
      </c>
      <c r="J38" s="21">
        <v>0.38267351999999999</v>
      </c>
      <c r="K38" s="21">
        <v>0.7360394400000001</v>
      </c>
      <c r="L38" s="21">
        <v>0.1737522</v>
      </c>
      <c r="M38" s="21"/>
      <c r="N38" s="21">
        <v>0.83568528000000009</v>
      </c>
      <c r="O38" s="21">
        <v>4.4949484799999997</v>
      </c>
      <c r="P38" s="21">
        <v>2.1394548000000002</v>
      </c>
      <c r="Q38" s="21"/>
      <c r="R38" s="21"/>
      <c r="S38" s="21">
        <v>29.737165679999997</v>
      </c>
      <c r="T38" s="21">
        <v>4.1868000000000001E-3</v>
      </c>
      <c r="U38" s="21"/>
      <c r="V38" s="21"/>
      <c r="W38" s="21"/>
      <c r="X38" s="21"/>
      <c r="Y38" s="21"/>
      <c r="Z38" s="21"/>
      <c r="AA38" s="21">
        <v>27.143024400000002</v>
      </c>
      <c r="AB38" s="21">
        <v>151.98837624000004</v>
      </c>
      <c r="AC38" s="21">
        <v>8.3928592799999997</v>
      </c>
      <c r="AD38" s="21">
        <v>8.3736000000000001E-3</v>
      </c>
      <c r="AE38" s="21">
        <v>13.519177200000001</v>
      </c>
      <c r="AF38" s="21">
        <v>1.9485367200000003</v>
      </c>
      <c r="AG38" s="21"/>
      <c r="AH38" s="21">
        <v>0.12225456000000001</v>
      </c>
      <c r="AI38" s="21">
        <v>0.56773008000000003</v>
      </c>
      <c r="AJ38" s="21">
        <v>163.16545751999999</v>
      </c>
      <c r="AK38" s="21"/>
    </row>
    <row r="39" spans="1:37">
      <c r="A39" s="13" t="s">
        <v>453</v>
      </c>
      <c r="B39" s="21"/>
      <c r="C39" s="21"/>
      <c r="D39" s="21"/>
      <c r="E39" s="21"/>
      <c r="F39" s="21"/>
      <c r="G39" s="21">
        <v>0.1088568</v>
      </c>
      <c r="H39" s="21">
        <v>2.5120799999999999E-2</v>
      </c>
      <c r="I39" s="21"/>
      <c r="J39" s="21"/>
      <c r="K39" s="21"/>
      <c r="L39" s="21"/>
      <c r="M39" s="21"/>
      <c r="N39" s="21"/>
      <c r="O39" s="21"/>
      <c r="P39" s="21">
        <v>4.1868000000000001E-3</v>
      </c>
      <c r="Q39" s="21"/>
      <c r="R39" s="21"/>
      <c r="S39" s="21">
        <v>1.1002910399999999</v>
      </c>
      <c r="T39" s="21"/>
      <c r="U39" s="21"/>
      <c r="V39" s="21"/>
      <c r="W39" s="21"/>
      <c r="X39" s="21"/>
      <c r="Y39" s="21"/>
      <c r="Z39" s="21"/>
      <c r="AA39" s="21">
        <v>8.3736000000000001E-3</v>
      </c>
      <c r="AB39" s="21"/>
      <c r="AC39" s="21">
        <v>3.851856E-2</v>
      </c>
      <c r="AD39" s="21"/>
      <c r="AE39" s="21">
        <v>2.7911999999999996E-2</v>
      </c>
      <c r="AF39" s="21"/>
      <c r="AG39" s="21"/>
      <c r="AH39" s="21"/>
      <c r="AI39" s="21"/>
      <c r="AJ39" s="21"/>
      <c r="AK39" s="21"/>
    </row>
    <row r="40" spans="1:37">
      <c r="A40" s="13" t="s">
        <v>455</v>
      </c>
      <c r="B40" s="21">
        <v>0.81433259999999996</v>
      </c>
      <c r="C40" s="21">
        <v>0.77539535999999998</v>
      </c>
      <c r="D40" s="21">
        <v>6.2801999999999997E-3</v>
      </c>
      <c r="E40" s="21">
        <v>1.423512E-2</v>
      </c>
      <c r="F40" s="21"/>
      <c r="G40" s="21">
        <v>2.679552E-2</v>
      </c>
      <c r="H40" s="21">
        <v>2.22235344</v>
      </c>
      <c r="I40" s="21"/>
      <c r="J40" s="21"/>
      <c r="K40" s="21">
        <v>0.16914672</v>
      </c>
      <c r="L40" s="21">
        <v>0.22106303999999999</v>
      </c>
      <c r="M40" s="21"/>
      <c r="N40" s="21">
        <v>1.7065396799999999</v>
      </c>
      <c r="O40" s="21">
        <v>0.38686031999999998</v>
      </c>
      <c r="P40" s="21">
        <v>0.90183672000000004</v>
      </c>
      <c r="Q40" s="21"/>
      <c r="R40" s="21"/>
      <c r="S40" s="21">
        <v>1.27362456</v>
      </c>
      <c r="T40" s="21">
        <v>7.2850319999999996E-2</v>
      </c>
      <c r="U40" s="21"/>
      <c r="V40" s="21"/>
      <c r="W40" s="21"/>
      <c r="X40" s="21"/>
      <c r="Y40" s="21"/>
      <c r="Z40" s="21"/>
      <c r="AA40" s="21">
        <v>7.5697343999999998</v>
      </c>
      <c r="AB40" s="21">
        <v>21.642406560000001</v>
      </c>
      <c r="AC40" s="21">
        <v>0.42035472000000002</v>
      </c>
      <c r="AD40" s="21">
        <v>1.2560400000000001E-2</v>
      </c>
      <c r="AE40" s="21">
        <v>4.1909868000000001</v>
      </c>
      <c r="AF40" s="21">
        <v>0.29726279999999999</v>
      </c>
      <c r="AG40" s="21"/>
      <c r="AH40" s="21"/>
      <c r="AI40" s="21">
        <v>3.6843840000000003E-2</v>
      </c>
      <c r="AJ40" s="21">
        <v>2.01468816</v>
      </c>
      <c r="AK40" s="21"/>
    </row>
    <row r="41" spans="1:37">
      <c r="A41" s="12" t="s">
        <v>507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1:37">
      <c r="A42" s="13" t="s">
        <v>466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>
        <v>1.8840599999999999E-2</v>
      </c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>
        <v>2.0934000000000001E-2</v>
      </c>
      <c r="AD42" s="21"/>
      <c r="AE42" s="21"/>
      <c r="AF42" s="21"/>
      <c r="AG42" s="21"/>
      <c r="AH42" s="21"/>
      <c r="AI42" s="21"/>
      <c r="AJ42" s="21"/>
      <c r="AK42" s="21"/>
    </row>
    <row r="43" spans="1:37">
      <c r="A43" s="13" t="s">
        <v>431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>
        <v>2.93076E-2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pans="1:37">
      <c r="A44" s="13" t="s">
        <v>453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>
        <v>2.0934000000000001E-2</v>
      </c>
      <c r="AD44" s="21"/>
      <c r="AE44" s="21"/>
      <c r="AF44" s="21"/>
      <c r="AG44" s="21"/>
      <c r="AH44" s="21"/>
      <c r="AI44" s="21"/>
      <c r="AJ44" s="21"/>
      <c r="AK44" s="21"/>
    </row>
    <row r="45" spans="1:37">
      <c r="A45" s="13" t="s">
        <v>455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>
        <v>4.1868000000000001E-3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spans="1:37">
      <c r="A46" s="12" t="s">
        <v>465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spans="1:37">
      <c r="A47" s="13" t="s">
        <v>466</v>
      </c>
      <c r="B47" s="21"/>
      <c r="C47" s="21">
        <v>8.5544697599999999</v>
      </c>
      <c r="D47" s="21">
        <v>1.9200664800000002</v>
      </c>
      <c r="E47" s="21">
        <v>7.6208133599999996</v>
      </c>
      <c r="F47" s="21"/>
      <c r="G47" s="21">
        <v>2.2307270400000001</v>
      </c>
      <c r="H47" s="21">
        <v>12.814120079999999</v>
      </c>
      <c r="I47" s="21"/>
      <c r="J47" s="21"/>
      <c r="K47" s="21">
        <v>1.2560399999999999E-2</v>
      </c>
      <c r="L47" s="21"/>
      <c r="M47" s="21">
        <v>0.30647375999999998</v>
      </c>
      <c r="N47" s="21">
        <v>4.7729520000000004E-2</v>
      </c>
      <c r="O47" s="21">
        <v>8.0386559999999996E-2</v>
      </c>
      <c r="P47" s="21">
        <v>1.7283110400000001</v>
      </c>
      <c r="Q47" s="21"/>
      <c r="R47" s="21"/>
      <c r="S47" s="21">
        <v>7.3662559200000004</v>
      </c>
      <c r="T47" s="21">
        <v>1.0827064800000001</v>
      </c>
      <c r="U47" s="21"/>
      <c r="V47" s="21">
        <v>7.2850319999999996E-2</v>
      </c>
      <c r="W47" s="21">
        <v>0.14151384</v>
      </c>
      <c r="X47" s="21"/>
      <c r="Y47" s="21"/>
      <c r="Z47" s="21"/>
      <c r="AA47" s="21"/>
      <c r="AB47" s="21"/>
      <c r="AC47" s="21">
        <v>13.15994976</v>
      </c>
      <c r="AD47" s="21">
        <v>3.8727899999999996E-2</v>
      </c>
      <c r="AE47" s="21">
        <v>0.38769768000000004</v>
      </c>
      <c r="AF47" s="21">
        <v>6.6988799999999987E-2</v>
      </c>
      <c r="AG47" s="21"/>
      <c r="AH47" s="21"/>
      <c r="AI47" s="21">
        <v>10.832926320000002</v>
      </c>
      <c r="AJ47" s="21"/>
      <c r="AK47" s="21"/>
    </row>
    <row r="48" spans="1:37">
      <c r="A48" s="13" t="s">
        <v>432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>
        <v>4.1868000000000002E-2</v>
      </c>
      <c r="AD48" s="21"/>
      <c r="AE48" s="21"/>
      <c r="AF48" s="21"/>
      <c r="AG48" s="21"/>
      <c r="AH48" s="21"/>
      <c r="AI48" s="21"/>
      <c r="AJ48" s="21"/>
      <c r="AK48" s="21"/>
    </row>
    <row r="49" spans="1:37">
      <c r="A49" s="13" t="s">
        <v>433</v>
      </c>
      <c r="B49" s="21"/>
      <c r="C49" s="21">
        <v>8.005161600000001</v>
      </c>
      <c r="D49" s="21">
        <v>2.1248010000000002</v>
      </c>
      <c r="E49" s="21">
        <v>7.5161433599999992</v>
      </c>
      <c r="F49" s="21"/>
      <c r="G49" s="21">
        <v>2.0314353600000001</v>
      </c>
      <c r="H49" s="21">
        <v>12.81412008</v>
      </c>
      <c r="I49" s="21"/>
      <c r="J49" s="21"/>
      <c r="K49" s="21">
        <v>1.2560399999999999E-2</v>
      </c>
      <c r="L49" s="21"/>
      <c r="M49" s="21">
        <v>0.30647375999999998</v>
      </c>
      <c r="N49" s="21">
        <v>4.7729519999999998E-2</v>
      </c>
      <c r="O49" s="21"/>
      <c r="P49" s="21">
        <v>1.7124012</v>
      </c>
      <c r="Q49" s="21"/>
      <c r="R49" s="21"/>
      <c r="S49" s="21">
        <v>7.2012960000000001</v>
      </c>
      <c r="T49" s="21">
        <v>1.0006451999999999</v>
      </c>
      <c r="U49" s="21"/>
      <c r="V49" s="21"/>
      <c r="W49" s="21">
        <v>0.16607640000000001</v>
      </c>
      <c r="X49" s="21"/>
      <c r="Y49" s="21"/>
      <c r="Z49" s="21"/>
      <c r="AA49" s="21"/>
      <c r="AB49" s="21"/>
      <c r="AC49" s="21">
        <v>11.987645759999999</v>
      </c>
      <c r="AD49" s="21"/>
      <c r="AE49" s="21">
        <v>0.29642543999999998</v>
      </c>
      <c r="AF49" s="21">
        <v>6.6988800000000001E-2</v>
      </c>
      <c r="AG49" s="21"/>
      <c r="AH49" s="21"/>
      <c r="AI49" s="21">
        <v>10.80026928</v>
      </c>
      <c r="AJ49" s="21"/>
      <c r="AK49" s="21"/>
    </row>
    <row r="50" spans="1:37">
      <c r="A50" s="13" t="s">
        <v>455</v>
      </c>
      <c r="B50" s="21"/>
      <c r="C50" s="21">
        <v>0.55014551999999994</v>
      </c>
      <c r="D50" s="21">
        <v>0.22022568000000003</v>
      </c>
      <c r="E50" s="21">
        <v>0.10467</v>
      </c>
      <c r="F50" s="21"/>
      <c r="G50" s="21">
        <v>0.19929168</v>
      </c>
      <c r="H50" s="21"/>
      <c r="I50" s="21"/>
      <c r="J50" s="21"/>
      <c r="K50" s="21"/>
      <c r="L50" s="21"/>
      <c r="M50" s="21"/>
      <c r="N50" s="21"/>
      <c r="O50" s="21">
        <v>8.0386559999999996E-2</v>
      </c>
      <c r="P50" s="21">
        <v>3.97746E-2</v>
      </c>
      <c r="Q50" s="21"/>
      <c r="R50" s="21"/>
      <c r="S50" s="21">
        <v>1.6060564800000001</v>
      </c>
      <c r="T50" s="21">
        <v>8.3736000000000005E-2</v>
      </c>
      <c r="U50" s="21"/>
      <c r="V50" s="21">
        <v>7.285032000000001E-2</v>
      </c>
      <c r="W50" s="21">
        <v>4.103064E-2</v>
      </c>
      <c r="X50" s="21"/>
      <c r="Y50" s="21"/>
      <c r="Z50" s="21"/>
      <c r="AA50" s="21"/>
      <c r="AB50" s="21"/>
      <c r="AC50" s="21">
        <v>1.12959864</v>
      </c>
      <c r="AD50" s="21">
        <v>3.8727900000000003E-2</v>
      </c>
      <c r="AE50" s="21">
        <v>9.0434880000000009E-2</v>
      </c>
      <c r="AF50" s="21"/>
      <c r="AG50" s="21"/>
      <c r="AH50" s="21"/>
      <c r="AI50" s="21">
        <v>0.16747200000000001</v>
      </c>
      <c r="AJ50" s="21"/>
      <c r="AK50" s="21"/>
    </row>
    <row r="51" spans="1:37">
      <c r="A51" s="12" t="s">
        <v>429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</row>
    <row r="52" spans="1:37">
      <c r="A52" s="13" t="s">
        <v>466</v>
      </c>
      <c r="B52" s="21">
        <v>72.168708959999989</v>
      </c>
      <c r="C52" s="21">
        <v>501.6029234400001</v>
      </c>
      <c r="D52" s="21">
        <v>602.9812612799999</v>
      </c>
      <c r="E52" s="21">
        <v>470.78891280000005</v>
      </c>
      <c r="F52" s="21">
        <v>4.3391995199999993</v>
      </c>
      <c r="G52" s="21">
        <v>1294.06619232</v>
      </c>
      <c r="H52" s="21">
        <v>5153.5404935999995</v>
      </c>
      <c r="I52" s="21">
        <v>786.09095927999999</v>
      </c>
      <c r="J52" s="21">
        <v>222.27972407999999</v>
      </c>
      <c r="K52" s="21">
        <v>398.77344072</v>
      </c>
      <c r="L52" s="21">
        <v>1414.6870629600003</v>
      </c>
      <c r="M52" s="21">
        <v>733.50642600000003</v>
      </c>
      <c r="N52" s="21">
        <v>5626.2302135999998</v>
      </c>
      <c r="O52" s="21">
        <v>190.56555144000001</v>
      </c>
      <c r="P52" s="21">
        <v>436.54172615999994</v>
      </c>
      <c r="Q52" s="21">
        <v>75.62868048</v>
      </c>
      <c r="R52" s="21">
        <v>214.00242048000001</v>
      </c>
      <c r="S52" s="21">
        <v>1454.7187324800002</v>
      </c>
      <c r="T52" s="21">
        <v>57.111301439999998</v>
      </c>
      <c r="U52" s="21">
        <v>5.3691523199999995</v>
      </c>
      <c r="V52" s="21">
        <v>91.381934159999986</v>
      </c>
      <c r="W52" s="21">
        <v>11.31357096</v>
      </c>
      <c r="X52" s="21">
        <v>31.646346479999998</v>
      </c>
      <c r="Y52" s="21">
        <v>62.794463760000006</v>
      </c>
      <c r="Z52" s="21">
        <v>0.34750439999999999</v>
      </c>
      <c r="AA52" s="21">
        <v>2733.1061961599999</v>
      </c>
      <c r="AB52" s="21">
        <v>8380.03008744</v>
      </c>
      <c r="AC52" s="21">
        <v>2870.7179385599998</v>
      </c>
      <c r="AD52" s="21">
        <v>232.81203815999999</v>
      </c>
      <c r="AE52" s="21">
        <v>1136.27491128</v>
      </c>
      <c r="AF52" s="21">
        <v>444.98147759999995</v>
      </c>
      <c r="AG52" s="21">
        <v>1424.5628867999999</v>
      </c>
      <c r="AH52" s="21">
        <v>154.80860472000001</v>
      </c>
      <c r="AI52" s="21">
        <v>260.36536895999996</v>
      </c>
      <c r="AJ52" s="21">
        <v>5119.7848372799999</v>
      </c>
      <c r="AK52" s="21">
        <v>73.705264560000003</v>
      </c>
    </row>
    <row r="53" spans="1:37">
      <c r="A53" s="13" t="s">
        <v>431</v>
      </c>
      <c r="B53" s="21">
        <v>5.7568499999999995E-2</v>
      </c>
      <c r="C53" s="21">
        <v>8.3736000000000001E-3</v>
      </c>
      <c r="D53" s="21"/>
      <c r="E53" s="21">
        <v>222.99315480000001</v>
      </c>
      <c r="F53" s="21"/>
      <c r="G53" s="21">
        <v>806.27049792000003</v>
      </c>
      <c r="H53" s="21">
        <v>1920.7924711199998</v>
      </c>
      <c r="I53" s="21"/>
      <c r="J53" s="21">
        <v>176.20901424000002</v>
      </c>
      <c r="K53" s="21">
        <v>301.26119399999999</v>
      </c>
      <c r="L53" s="21">
        <v>98.781684479999996</v>
      </c>
      <c r="M53" s="21">
        <v>65.245416480000003</v>
      </c>
      <c r="N53" s="21"/>
      <c r="O53" s="21"/>
      <c r="P53" s="21">
        <v>67.364774639999993</v>
      </c>
      <c r="Q53" s="21">
        <v>36.173114640000001</v>
      </c>
      <c r="R53" s="21"/>
      <c r="S53" s="21">
        <v>2.2968784799999997</v>
      </c>
      <c r="T53" s="21">
        <v>0.74608775999999999</v>
      </c>
      <c r="U53" s="21"/>
      <c r="V53" s="21">
        <v>7.0338239999999996E-2</v>
      </c>
      <c r="W53" s="21"/>
      <c r="X53" s="21">
        <v>16.659277199999998</v>
      </c>
      <c r="Y53" s="21">
        <v>49.302919439999997</v>
      </c>
      <c r="Z53" s="21"/>
      <c r="AA53" s="21"/>
      <c r="AB53" s="21">
        <v>45.410032799999996</v>
      </c>
      <c r="AC53" s="21">
        <v>2330.8418016000005</v>
      </c>
      <c r="AD53" s="21"/>
      <c r="AE53" s="21">
        <v>234.60650064000001</v>
      </c>
      <c r="AF53" s="21">
        <v>299.07066024</v>
      </c>
      <c r="AG53" s="21">
        <v>7.6978504800000014</v>
      </c>
      <c r="AH53" s="21">
        <v>45.072576719999994</v>
      </c>
      <c r="AI53" s="21">
        <v>24.668625600000002</v>
      </c>
      <c r="AJ53" s="21">
        <v>373.10082047999998</v>
      </c>
      <c r="AK53" s="21">
        <v>63.028924559999993</v>
      </c>
    </row>
    <row r="54" spans="1:37">
      <c r="A54" s="13" t="s">
        <v>432</v>
      </c>
      <c r="B54" s="21">
        <v>42.22555272000001</v>
      </c>
      <c r="C54" s="21">
        <v>38.86941384</v>
      </c>
      <c r="D54" s="21"/>
      <c r="E54" s="21">
        <v>1.00650672</v>
      </c>
      <c r="F54" s="21"/>
      <c r="G54" s="21">
        <v>12.017790719999999</v>
      </c>
      <c r="H54" s="21">
        <v>156.75797879999999</v>
      </c>
      <c r="I54" s="21">
        <v>415.56250871999998</v>
      </c>
      <c r="J54" s="21"/>
      <c r="K54" s="21">
        <v>3.75304752</v>
      </c>
      <c r="L54" s="21">
        <v>8.6976583200000004</v>
      </c>
      <c r="M54" s="21">
        <v>2.8227405599999997</v>
      </c>
      <c r="N54" s="21">
        <v>46.322755199999996</v>
      </c>
      <c r="O54" s="21">
        <v>27.714941279999998</v>
      </c>
      <c r="P54" s="21">
        <v>37.347930720000001</v>
      </c>
      <c r="Q54" s="21"/>
      <c r="R54" s="21"/>
      <c r="S54" s="21">
        <v>242.42660567999997</v>
      </c>
      <c r="T54" s="21">
        <v>4.2445778399999998</v>
      </c>
      <c r="U54" s="21"/>
      <c r="V54" s="21"/>
      <c r="W54" s="21">
        <v>0.40025808000000007</v>
      </c>
      <c r="X54" s="21"/>
      <c r="Y54" s="21"/>
      <c r="Z54" s="21"/>
      <c r="AA54" s="21">
        <v>70.178304239999989</v>
      </c>
      <c r="AB54" s="21">
        <v>3813.9160557599998</v>
      </c>
      <c r="AC54" s="21">
        <v>32.948441279999997</v>
      </c>
      <c r="AD54" s="21"/>
      <c r="AE54" s="21">
        <v>180.26602344</v>
      </c>
      <c r="AF54" s="21">
        <v>46.828520640000001</v>
      </c>
      <c r="AG54" s="21"/>
      <c r="AH54" s="21"/>
      <c r="AI54" s="21">
        <v>0.59536295999999989</v>
      </c>
      <c r="AJ54" s="21">
        <v>2055.4726161600001</v>
      </c>
      <c r="AK54" s="21"/>
    </row>
    <row r="55" spans="1:37">
      <c r="A55" s="13" t="s">
        <v>433</v>
      </c>
      <c r="B55" s="21">
        <v>0.63806832000000002</v>
      </c>
      <c r="C55" s="21">
        <v>54.667047600000004</v>
      </c>
      <c r="D55" s="21"/>
      <c r="E55" s="21">
        <v>9.3072564</v>
      </c>
      <c r="F55" s="21"/>
      <c r="G55" s="21">
        <v>8.5645180800000009</v>
      </c>
      <c r="H55" s="21">
        <v>404.20372032</v>
      </c>
      <c r="I55" s="21">
        <v>224.66201327999997</v>
      </c>
      <c r="J55" s="21"/>
      <c r="K55" s="21">
        <v>0.26879256000000001</v>
      </c>
      <c r="L55" s="21">
        <v>1.77939</v>
      </c>
      <c r="M55" s="21"/>
      <c r="N55" s="21">
        <v>15.949195919999999</v>
      </c>
      <c r="O55" s="21">
        <v>73.750482000000005</v>
      </c>
      <c r="P55" s="21">
        <v>76.198922640000006</v>
      </c>
      <c r="Q55" s="21">
        <v>7.0999754399999997</v>
      </c>
      <c r="R55" s="21"/>
      <c r="S55" s="21">
        <v>276.67881648000002</v>
      </c>
      <c r="T55" s="21"/>
      <c r="U55" s="21"/>
      <c r="V55" s="21"/>
      <c r="W55" s="21">
        <v>4.1868000000000001E-3</v>
      </c>
      <c r="X55" s="21"/>
      <c r="Y55" s="21"/>
      <c r="Z55" s="21"/>
      <c r="AA55" s="21">
        <v>2432.7259048800001</v>
      </c>
      <c r="AB55" s="21">
        <v>3988.3833612000003</v>
      </c>
      <c r="AC55" s="21">
        <v>159.0900264</v>
      </c>
      <c r="AD55" s="21"/>
      <c r="AE55" s="21">
        <v>362.85907032</v>
      </c>
      <c r="AF55" s="21">
        <v>16.784043839999999</v>
      </c>
      <c r="AG55" s="21"/>
      <c r="AH55" s="21">
        <v>0.12225455999999998</v>
      </c>
      <c r="AI55" s="21">
        <v>4.2412283999999998</v>
      </c>
      <c r="AJ55" s="21">
        <v>1616.6859278400002</v>
      </c>
      <c r="AK55" s="21"/>
    </row>
    <row r="56" spans="1:37">
      <c r="A56" s="13" t="s">
        <v>434</v>
      </c>
      <c r="B56" s="21"/>
      <c r="C56" s="21"/>
      <c r="D56" s="21">
        <v>459.69054335999999</v>
      </c>
      <c r="E56" s="21">
        <v>167.96687975999998</v>
      </c>
      <c r="F56" s="21"/>
      <c r="G56" s="21">
        <v>319.95358127999998</v>
      </c>
      <c r="H56" s="21">
        <v>1171.5972681600001</v>
      </c>
      <c r="I56" s="21"/>
      <c r="J56" s="21"/>
      <c r="K56" s="21"/>
      <c r="L56" s="21">
        <v>637.65131472000007</v>
      </c>
      <c r="M56" s="21">
        <v>250.90571303999999</v>
      </c>
      <c r="N56" s="21">
        <v>4657.9732610399997</v>
      </c>
      <c r="O56" s="21"/>
      <c r="P56" s="21">
        <v>169.53692975999999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>
        <v>41.054923439999996</v>
      </c>
      <c r="AB56" s="21"/>
      <c r="AC56" s="21"/>
      <c r="AD56" s="21"/>
      <c r="AE56" s="21">
        <v>125.56129464</v>
      </c>
      <c r="AF56" s="21"/>
      <c r="AG56" s="21">
        <v>677.53560888000004</v>
      </c>
      <c r="AH56" s="21">
        <v>62.791951679999997</v>
      </c>
      <c r="AI56" s="21">
        <v>167.82285383999999</v>
      </c>
      <c r="AJ56" s="21">
        <v>725.49958967999987</v>
      </c>
      <c r="AK56" s="21"/>
    </row>
    <row r="57" spans="1:37">
      <c r="A57" s="13" t="s">
        <v>435</v>
      </c>
      <c r="B57" s="21">
        <v>29.260707839999998</v>
      </c>
      <c r="C57" s="21">
        <v>378.5411484</v>
      </c>
      <c r="D57" s="21">
        <v>113.27219928</v>
      </c>
      <c r="E57" s="21">
        <v>69.065452800000003</v>
      </c>
      <c r="F57" s="21">
        <v>4.2211317599999996</v>
      </c>
      <c r="G57" s="21">
        <v>137.96175887999999</v>
      </c>
      <c r="H57" s="21">
        <v>1330.9954430399998</v>
      </c>
      <c r="I57" s="21">
        <v>128.78764272000001</v>
      </c>
      <c r="J57" s="21">
        <v>44.6187276</v>
      </c>
      <c r="K57" s="21">
        <v>92.511532799999983</v>
      </c>
      <c r="L57" s="21">
        <v>659.83130640000002</v>
      </c>
      <c r="M57" s="21">
        <v>406.84056695999999</v>
      </c>
      <c r="N57" s="21">
        <v>855.22340087999999</v>
      </c>
      <c r="O57" s="21">
        <v>88.774395119999994</v>
      </c>
      <c r="P57" s="21">
        <v>82.387850400000005</v>
      </c>
      <c r="Q57" s="21">
        <v>30.785540400000002</v>
      </c>
      <c r="R57" s="21">
        <v>213.99907104000005</v>
      </c>
      <c r="S57" s="21">
        <v>886.38994008000009</v>
      </c>
      <c r="T57" s="21">
        <v>51.843469679999998</v>
      </c>
      <c r="U57" s="21">
        <v>4.0268642400000001</v>
      </c>
      <c r="V57" s="21">
        <v>91.06457472000001</v>
      </c>
      <c r="W57" s="21">
        <v>10.910800800000001</v>
      </c>
      <c r="X57" s="21">
        <v>14.98790664</v>
      </c>
      <c r="Y57" s="21">
        <v>13.490706960000001</v>
      </c>
      <c r="Z57" s="21">
        <v>0.34750439999999999</v>
      </c>
      <c r="AA57" s="21">
        <v>160.07057495999999</v>
      </c>
      <c r="AB57" s="21">
        <v>524.51644248000002</v>
      </c>
      <c r="AC57" s="21">
        <v>329.21980704000003</v>
      </c>
      <c r="AD57" s="21">
        <v>226.60636319999998</v>
      </c>
      <c r="AE57" s="21">
        <v>231.35000759999997</v>
      </c>
      <c r="AF57" s="21">
        <v>82.137479759999991</v>
      </c>
      <c r="AG57" s="21">
        <v>716.20824312000002</v>
      </c>
      <c r="AH57" s="21">
        <v>45.463623840000004</v>
      </c>
      <c r="AI57" s="21">
        <v>59.71716576</v>
      </c>
      <c r="AJ57" s="21">
        <v>321.97413096000002</v>
      </c>
      <c r="AK57" s="21">
        <v>10.677177359999998</v>
      </c>
    </row>
    <row r="58" spans="1:37">
      <c r="A58" s="13" t="s">
        <v>436</v>
      </c>
      <c r="B58" s="21"/>
      <c r="C58" s="21">
        <v>29.517777359999997</v>
      </c>
      <c r="D58" s="21">
        <v>30.018518639999996</v>
      </c>
      <c r="E58" s="21">
        <v>0.44882496000000005</v>
      </c>
      <c r="F58" s="21">
        <v>0.195384</v>
      </c>
      <c r="G58" s="21">
        <v>9.2997201599999997</v>
      </c>
      <c r="H58" s="21">
        <v>169.1927748</v>
      </c>
      <c r="I58" s="21">
        <v>17.077957199999997</v>
      </c>
      <c r="J58" s="21">
        <v>3.6320490000000003</v>
      </c>
      <c r="K58" s="21">
        <v>0.97803647999999987</v>
      </c>
      <c r="L58" s="21">
        <v>7.9448716800000003</v>
      </c>
      <c r="M58" s="21">
        <v>7.6936636800000002</v>
      </c>
      <c r="N58" s="21">
        <v>50.7607632</v>
      </c>
      <c r="O58" s="21">
        <v>0.32573303999999997</v>
      </c>
      <c r="P58" s="21">
        <v>3.7061553600000003</v>
      </c>
      <c r="Q58" s="21">
        <v>1.5692126400000002</v>
      </c>
      <c r="R58" s="21">
        <v>1.67472E-2</v>
      </c>
      <c r="S58" s="21">
        <v>46.928166479999994</v>
      </c>
      <c r="T58" s="21">
        <v>0.69082200000000005</v>
      </c>
      <c r="U58" s="21">
        <v>1.3422880799999999</v>
      </c>
      <c r="V58" s="21">
        <v>0.24702119999999997</v>
      </c>
      <c r="W58" s="21"/>
      <c r="X58" s="21"/>
      <c r="Y58" s="21"/>
      <c r="Z58" s="21"/>
      <c r="AA58" s="21">
        <v>29.073976559999998</v>
      </c>
      <c r="AB58" s="21">
        <v>7.8058699199999992</v>
      </c>
      <c r="AC58" s="21">
        <v>18.617024879999995</v>
      </c>
      <c r="AD58" s="21">
        <v>6.2056749599999996</v>
      </c>
      <c r="AE58" s="21">
        <v>1.6328520000000002</v>
      </c>
      <c r="AF58" s="21">
        <v>0.15993576000000004</v>
      </c>
      <c r="AG58" s="21">
        <v>23.121184320000001</v>
      </c>
      <c r="AH58" s="21">
        <v>1.3590352799999998</v>
      </c>
      <c r="AI58" s="21">
        <v>3.3167829599999998</v>
      </c>
      <c r="AJ58" s="21">
        <v>27.050077439999995</v>
      </c>
      <c r="AK58" s="21"/>
    </row>
    <row r="59" spans="1:37">
      <c r="A59" s="12" t="s">
        <v>486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</row>
    <row r="60" spans="1:37">
      <c r="A60" s="13" t="s">
        <v>466</v>
      </c>
      <c r="B60" s="21"/>
      <c r="C60" s="21"/>
      <c r="D60" s="21"/>
      <c r="E60" s="21">
        <v>38.890347839999997</v>
      </c>
      <c r="F60" s="21"/>
      <c r="G60" s="21">
        <v>3.6383291999999998</v>
      </c>
      <c r="H60" s="21">
        <v>142.95242447999999</v>
      </c>
      <c r="I60" s="21"/>
      <c r="J60" s="21">
        <v>1.0877306400000002</v>
      </c>
      <c r="K60" s="21"/>
      <c r="L60" s="21"/>
      <c r="M60" s="21">
        <v>0.42537888000000007</v>
      </c>
      <c r="N60" s="21"/>
      <c r="O60" s="21"/>
      <c r="P60" s="21"/>
      <c r="Q60" s="21">
        <v>4.4622914399999996</v>
      </c>
      <c r="R60" s="21"/>
      <c r="S60" s="21"/>
      <c r="T60" s="21">
        <v>0.10048319999999999</v>
      </c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>
        <v>16.692771599999997</v>
      </c>
      <c r="AG60" s="21"/>
      <c r="AH60" s="21"/>
      <c r="AI60" s="21"/>
      <c r="AJ60" s="21"/>
      <c r="AK60" s="21"/>
    </row>
    <row r="61" spans="1:37">
      <c r="A61" s="13" t="s">
        <v>431</v>
      </c>
      <c r="B61" s="21"/>
      <c r="C61" s="21"/>
      <c r="D61" s="21"/>
      <c r="E61" s="21">
        <v>38.890347839999997</v>
      </c>
      <c r="F61" s="21"/>
      <c r="G61" s="21">
        <v>3.6383291999999998</v>
      </c>
      <c r="H61" s="21">
        <v>142.95242448000002</v>
      </c>
      <c r="I61" s="21"/>
      <c r="J61" s="21">
        <v>1.0877306400000002</v>
      </c>
      <c r="K61" s="21"/>
      <c r="L61" s="21"/>
      <c r="M61" s="21">
        <v>0.42537888000000007</v>
      </c>
      <c r="N61" s="21"/>
      <c r="O61" s="21"/>
      <c r="P61" s="21"/>
      <c r="Q61" s="21">
        <v>4.4622914399999996</v>
      </c>
      <c r="R61" s="21"/>
      <c r="S61" s="21"/>
      <c r="T61" s="21">
        <v>0.10048319999999999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>
        <v>16.692771599999997</v>
      </c>
      <c r="AG61" s="21"/>
      <c r="AH61" s="21"/>
      <c r="AI61" s="21"/>
      <c r="AJ61" s="21"/>
      <c r="AK61" s="21"/>
    </row>
    <row r="62" spans="1:37">
      <c r="A62" s="12" t="s">
        <v>462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spans="1:37">
      <c r="A63" s="13" t="s">
        <v>466</v>
      </c>
      <c r="B63" s="21"/>
      <c r="C63" s="21">
        <v>52.379380079999997</v>
      </c>
      <c r="D63" s="21">
        <v>69.487482239999991</v>
      </c>
      <c r="E63" s="21"/>
      <c r="F63" s="21"/>
      <c r="G63" s="21">
        <v>99.202039199999987</v>
      </c>
      <c r="H63" s="21">
        <v>347.47425504</v>
      </c>
      <c r="I63" s="21"/>
      <c r="J63" s="21">
        <v>0.93281903999999982</v>
      </c>
      <c r="K63" s="21"/>
      <c r="L63" s="21">
        <v>69.366902400000001</v>
      </c>
      <c r="M63" s="21">
        <v>35.782067519999998</v>
      </c>
      <c r="N63" s="21">
        <v>134.38371960000001</v>
      </c>
      <c r="O63" s="21"/>
      <c r="P63" s="21">
        <v>41.576598720000007</v>
      </c>
      <c r="Q63" s="21"/>
      <c r="R63" s="21"/>
      <c r="S63" s="21">
        <v>128.08258560000002</v>
      </c>
      <c r="T63" s="21"/>
      <c r="U63" s="21"/>
      <c r="V63" s="21"/>
      <c r="W63" s="21"/>
      <c r="X63" s="21"/>
      <c r="Y63" s="21"/>
      <c r="Z63" s="21"/>
      <c r="AA63" s="21">
        <v>82.262246400000009</v>
      </c>
      <c r="AB63" s="21"/>
      <c r="AC63" s="21">
        <v>371.13051239999999</v>
      </c>
      <c r="AD63" s="21"/>
      <c r="AE63" s="21">
        <v>8.3736000000000005E-2</v>
      </c>
      <c r="AF63" s="21"/>
      <c r="AG63" s="21">
        <v>47.119084560000005</v>
      </c>
      <c r="AH63" s="21"/>
      <c r="AI63" s="21">
        <v>60.316715520000002</v>
      </c>
      <c r="AJ63" s="21">
        <v>157.50657863999999</v>
      </c>
      <c r="AK63" s="21"/>
    </row>
    <row r="64" spans="1:37">
      <c r="A64" s="13" t="s">
        <v>431</v>
      </c>
      <c r="B64" s="21"/>
      <c r="C64" s="21">
        <v>52.379380079999997</v>
      </c>
      <c r="D64" s="21">
        <v>69.487482240000006</v>
      </c>
      <c r="E64" s="21"/>
      <c r="F64" s="21"/>
      <c r="G64" s="21">
        <v>99.202039200000002</v>
      </c>
      <c r="H64" s="21">
        <v>315.17309304000003</v>
      </c>
      <c r="I64" s="21"/>
      <c r="J64" s="21">
        <v>0.93281904000000004</v>
      </c>
      <c r="K64" s="21"/>
      <c r="L64" s="21">
        <v>69.366902399999987</v>
      </c>
      <c r="M64" s="21">
        <v>35.782067520000005</v>
      </c>
      <c r="N64" s="21">
        <v>134.38371960000001</v>
      </c>
      <c r="O64" s="21"/>
      <c r="P64" s="21">
        <v>41.576598720000007</v>
      </c>
      <c r="Q64" s="21"/>
      <c r="R64" s="21"/>
      <c r="S64" s="21">
        <v>128.08258560000002</v>
      </c>
      <c r="T64" s="21"/>
      <c r="U64" s="21"/>
      <c r="V64" s="21"/>
      <c r="W64" s="21"/>
      <c r="X64" s="21"/>
      <c r="Y64" s="21"/>
      <c r="Z64" s="21"/>
      <c r="AA64" s="21">
        <v>82.262246400000009</v>
      </c>
      <c r="AB64" s="21"/>
      <c r="AC64" s="21">
        <v>371.13051239999999</v>
      </c>
      <c r="AD64" s="21"/>
      <c r="AE64" s="21">
        <v>8.3736000000000005E-2</v>
      </c>
      <c r="AF64" s="21"/>
      <c r="AG64" s="21">
        <v>46.625879519999998</v>
      </c>
      <c r="AH64" s="21"/>
      <c r="AI64" s="21">
        <v>60.316715520000002</v>
      </c>
      <c r="AJ64" s="21">
        <v>157.13144136</v>
      </c>
      <c r="AK64" s="21"/>
    </row>
    <row r="65" spans="1:37">
      <c r="A65" s="13" t="s">
        <v>432</v>
      </c>
      <c r="B65" s="21"/>
      <c r="C65" s="21"/>
      <c r="D65" s="21"/>
      <c r="E65" s="21"/>
      <c r="F65" s="21"/>
      <c r="G65" s="21"/>
      <c r="H65" s="21">
        <v>32.301161999999998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>
        <v>0.82200840000000008</v>
      </c>
      <c r="AH65" s="21"/>
      <c r="AI65" s="21"/>
      <c r="AJ65" s="21"/>
      <c r="AK65" s="21"/>
    </row>
    <row r="66" spans="1:37">
      <c r="A66" s="13" t="s">
        <v>433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>
        <v>0.37513728000000002</v>
      </c>
      <c r="AK66" s="21"/>
    </row>
    <row r="67" spans="1:37">
      <c r="A67" s="12" t="s">
        <v>497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</row>
    <row r="68" spans="1:37">
      <c r="A68" s="13" t="s">
        <v>466</v>
      </c>
      <c r="B68" s="21"/>
      <c r="C68" s="21"/>
      <c r="D68" s="21"/>
      <c r="E68" s="21"/>
      <c r="F68" s="21"/>
      <c r="G68" s="21">
        <v>19.399119120000002</v>
      </c>
      <c r="H68" s="21"/>
      <c r="I68" s="21">
        <v>0.60708600000000001</v>
      </c>
      <c r="J68" s="21">
        <v>10.835438399999999</v>
      </c>
      <c r="K68" s="21"/>
      <c r="L68" s="21">
        <v>1.8589392</v>
      </c>
      <c r="M68" s="21"/>
      <c r="N68" s="21"/>
      <c r="O68" s="21">
        <v>0.10467</v>
      </c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>
        <v>0.10132056</v>
      </c>
      <c r="AD68" s="21"/>
      <c r="AE68" s="21"/>
      <c r="AF68" s="21"/>
      <c r="AG68" s="21">
        <v>0.38239439999999997</v>
      </c>
      <c r="AH68" s="21"/>
      <c r="AI68" s="21"/>
      <c r="AJ68" s="21"/>
      <c r="AK68" s="21"/>
    </row>
    <row r="69" spans="1:37">
      <c r="A69" s="13" t="s">
        <v>431</v>
      </c>
      <c r="B69" s="21"/>
      <c r="C69" s="21"/>
      <c r="D69" s="21"/>
      <c r="E69" s="21"/>
      <c r="F69" s="21"/>
      <c r="G69" s="21">
        <v>19.399119119999998</v>
      </c>
      <c r="H69" s="21"/>
      <c r="I69" s="21"/>
      <c r="J69" s="21">
        <v>10.835438399999999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</row>
    <row r="70" spans="1:37">
      <c r="A70" s="13" t="s">
        <v>432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>
        <v>1.8589392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>
        <v>0.10132055999999998</v>
      </c>
      <c r="AD70" s="21"/>
      <c r="AE70" s="21"/>
      <c r="AF70" s="21"/>
      <c r="AG70" s="21">
        <v>0.57359159999999998</v>
      </c>
      <c r="AH70" s="21"/>
      <c r="AI70" s="21"/>
      <c r="AJ70" s="21"/>
      <c r="AK70" s="21"/>
    </row>
    <row r="71" spans="1:37">
      <c r="A71" s="13" t="s">
        <v>433</v>
      </c>
      <c r="B71" s="21"/>
      <c r="C71" s="21"/>
      <c r="D71" s="21"/>
      <c r="E71" s="21"/>
      <c r="F71" s="21"/>
      <c r="G71" s="21"/>
      <c r="H71" s="21"/>
      <c r="I71" s="21">
        <v>0.60708600000000001</v>
      </c>
      <c r="J71" s="21"/>
      <c r="K71" s="21"/>
      <c r="L71" s="21"/>
      <c r="M71" s="21"/>
      <c r="N71" s="21"/>
      <c r="O71" s="21">
        <v>0.10467</v>
      </c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>
        <v>0.19119720000000004</v>
      </c>
      <c r="AH71" s="21"/>
      <c r="AI71" s="21"/>
      <c r="AJ71" s="21"/>
      <c r="AK71" s="21"/>
    </row>
    <row r="72" spans="1:37">
      <c r="A72" s="12" t="s">
        <v>502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spans="1:37">
      <c r="A73" s="13" t="s">
        <v>466</v>
      </c>
      <c r="B73" s="21"/>
      <c r="C73" s="21"/>
      <c r="D73" s="21"/>
      <c r="E73" s="21">
        <v>0.50660280000000002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>
        <v>0.10467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>
        <v>8.7922799999999995E-2</v>
      </c>
      <c r="AD73" s="21"/>
      <c r="AE73" s="21"/>
      <c r="AF73" s="21"/>
      <c r="AG73" s="21"/>
      <c r="AH73" s="21"/>
      <c r="AI73" s="21"/>
      <c r="AJ73" s="21">
        <v>9.4747284000000001</v>
      </c>
      <c r="AK73" s="21"/>
    </row>
    <row r="74" spans="1:37">
      <c r="A74" s="13" t="s">
        <v>431</v>
      </c>
      <c r="B74" s="21"/>
      <c r="C74" s="21"/>
      <c r="D74" s="21"/>
      <c r="E74" s="21">
        <v>0.50660280000000002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>
        <v>0.10467</v>
      </c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>
        <v>8.7922799999999995E-2</v>
      </c>
      <c r="AD74" s="21"/>
      <c r="AE74" s="21"/>
      <c r="AF74" s="21"/>
      <c r="AG74" s="21"/>
      <c r="AH74" s="21"/>
      <c r="AI74" s="21"/>
      <c r="AJ74" s="21">
        <v>6.1060291199999996</v>
      </c>
      <c r="AK74" s="21"/>
    </row>
    <row r="75" spans="1:37">
      <c r="A75" s="13" t="s">
        <v>432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>
        <v>3.3695366399999997</v>
      </c>
      <c r="AK75" s="21"/>
    </row>
    <row r="76" spans="1:37">
      <c r="A76" s="12" t="s">
        <v>499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spans="1:37">
      <c r="A77" s="13" t="s">
        <v>466</v>
      </c>
      <c r="B77" s="21"/>
      <c r="C77" s="21"/>
      <c r="D77" s="21"/>
      <c r="E77" s="21">
        <v>24.699607919999998</v>
      </c>
      <c r="F77" s="21"/>
      <c r="G77" s="21">
        <v>2.9014524000000002</v>
      </c>
      <c r="H77" s="21">
        <v>135.26797175999999</v>
      </c>
      <c r="I77" s="21"/>
      <c r="J77" s="21">
        <v>1.31549256</v>
      </c>
      <c r="K77" s="21"/>
      <c r="L77" s="21"/>
      <c r="M77" s="21">
        <v>0.50409071999999999</v>
      </c>
      <c r="N77" s="21"/>
      <c r="O77" s="21"/>
      <c r="P77" s="21"/>
      <c r="Q77" s="21">
        <v>4.2956567999999997</v>
      </c>
      <c r="R77" s="21"/>
      <c r="S77" s="21"/>
      <c r="T77" s="21">
        <v>0.12392927999999999</v>
      </c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>
        <v>9.7242616799999997</v>
      </c>
      <c r="AG77" s="21"/>
      <c r="AH77" s="21"/>
      <c r="AI77" s="21"/>
      <c r="AJ77" s="21"/>
      <c r="AK77" s="21"/>
    </row>
    <row r="78" spans="1:37">
      <c r="A78" s="13" t="s">
        <v>431</v>
      </c>
      <c r="B78" s="21"/>
      <c r="C78" s="21"/>
      <c r="D78" s="21"/>
      <c r="E78" s="21">
        <v>24.699607919999998</v>
      </c>
      <c r="F78" s="21"/>
      <c r="G78" s="21">
        <v>2.9014524000000002</v>
      </c>
      <c r="H78" s="21">
        <v>135.26797175999999</v>
      </c>
      <c r="I78" s="21"/>
      <c r="J78" s="21">
        <v>1.31549256</v>
      </c>
      <c r="K78" s="21"/>
      <c r="L78" s="21"/>
      <c r="M78" s="21">
        <v>0.50409071999999999</v>
      </c>
      <c r="N78" s="21"/>
      <c r="O78" s="21"/>
      <c r="P78" s="21"/>
      <c r="Q78" s="21">
        <v>4.2956567999999988</v>
      </c>
      <c r="R78" s="21"/>
      <c r="S78" s="21"/>
      <c r="T78" s="21">
        <v>0.12392927999999999</v>
      </c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>
        <v>9.7242616799999997</v>
      </c>
      <c r="AG78" s="21"/>
      <c r="AH78" s="21"/>
      <c r="AI78" s="21"/>
      <c r="AJ78" s="21"/>
      <c r="AK78" s="21"/>
    </row>
    <row r="79" spans="1:37">
      <c r="A79" s="12" t="s">
        <v>463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spans="1:37">
      <c r="A80" s="13" t="s">
        <v>466</v>
      </c>
      <c r="B80" s="21"/>
      <c r="C80" s="21">
        <v>49.333064399999998</v>
      </c>
      <c r="D80" s="21">
        <v>66.310538399999999</v>
      </c>
      <c r="E80" s="21"/>
      <c r="F80" s="21"/>
      <c r="G80" s="21">
        <v>97.839654480000007</v>
      </c>
      <c r="H80" s="21">
        <v>296.80308936</v>
      </c>
      <c r="I80" s="21"/>
      <c r="J80" s="21">
        <v>0.67240008000000007</v>
      </c>
      <c r="K80" s="21"/>
      <c r="L80" s="21">
        <v>68.001168239999998</v>
      </c>
      <c r="M80" s="21">
        <v>33.089117760000001</v>
      </c>
      <c r="N80" s="21">
        <v>115.3630872</v>
      </c>
      <c r="O80" s="21"/>
      <c r="P80" s="21">
        <v>38.392955999999998</v>
      </c>
      <c r="Q80" s="21"/>
      <c r="R80" s="21"/>
      <c r="S80" s="21">
        <v>117.8458596</v>
      </c>
      <c r="T80" s="21"/>
      <c r="U80" s="21"/>
      <c r="V80" s="21"/>
      <c r="W80" s="21"/>
      <c r="X80" s="21"/>
      <c r="Y80" s="21"/>
      <c r="Z80" s="21"/>
      <c r="AA80" s="21">
        <v>76.350484800000004</v>
      </c>
      <c r="AB80" s="21"/>
      <c r="AC80" s="21">
        <v>352.46240856000003</v>
      </c>
      <c r="AD80" s="21"/>
      <c r="AE80" s="21">
        <v>7.1175600000000006E-2</v>
      </c>
      <c r="AF80" s="21"/>
      <c r="AG80" s="21">
        <v>40.313859839999999</v>
      </c>
      <c r="AH80" s="21"/>
      <c r="AI80" s="21">
        <v>59.209725599999999</v>
      </c>
      <c r="AJ80" s="21">
        <v>143.46405143999999</v>
      </c>
      <c r="AK80" s="21"/>
    </row>
    <row r="81" spans="1:37">
      <c r="A81" s="13" t="s">
        <v>431</v>
      </c>
      <c r="B81" s="21"/>
      <c r="C81" s="21">
        <v>39.896854560000001</v>
      </c>
      <c r="D81" s="21">
        <v>52.645660559999996</v>
      </c>
      <c r="E81" s="21"/>
      <c r="F81" s="21"/>
      <c r="G81" s="21">
        <v>79.532452800000002</v>
      </c>
      <c r="H81" s="21">
        <v>235.02769271999995</v>
      </c>
      <c r="I81" s="21"/>
      <c r="J81" s="21">
        <v>0.67240008000000007</v>
      </c>
      <c r="K81" s="21"/>
      <c r="L81" s="21">
        <v>54.348850800000001</v>
      </c>
      <c r="M81" s="21">
        <v>25.33014</v>
      </c>
      <c r="N81" s="21">
        <v>94.341164399999997</v>
      </c>
      <c r="O81" s="21"/>
      <c r="P81" s="21">
        <v>30.35932416</v>
      </c>
      <c r="Q81" s="21"/>
      <c r="R81" s="21"/>
      <c r="S81" s="21">
        <v>99.276564239999999</v>
      </c>
      <c r="T81" s="21"/>
      <c r="U81" s="21"/>
      <c r="V81" s="21"/>
      <c r="W81" s="21"/>
      <c r="X81" s="21"/>
      <c r="Y81" s="21"/>
      <c r="Z81" s="21"/>
      <c r="AA81" s="21">
        <v>60.110724959999992</v>
      </c>
      <c r="AB81" s="21"/>
      <c r="AC81" s="21">
        <v>283.18845311999996</v>
      </c>
      <c r="AD81" s="21"/>
      <c r="AE81" s="21">
        <v>5.8615199999999999E-2</v>
      </c>
      <c r="AF81" s="21"/>
      <c r="AG81" s="21">
        <v>32.643642240000005</v>
      </c>
      <c r="AH81" s="21"/>
      <c r="AI81" s="21">
        <v>47.428907760000001</v>
      </c>
      <c r="AJ81" s="21">
        <v>115.68044663999999</v>
      </c>
      <c r="AK81" s="21"/>
    </row>
    <row r="82" spans="1:37">
      <c r="A82" s="13" t="s">
        <v>433</v>
      </c>
      <c r="B82" s="21"/>
      <c r="C82" s="21">
        <v>9.4353724800000016</v>
      </c>
      <c r="D82" s="21">
        <v>13.664040480000001</v>
      </c>
      <c r="E82" s="21"/>
      <c r="F82" s="21"/>
      <c r="G82" s="21">
        <v>18.305526960000002</v>
      </c>
      <c r="H82" s="21">
        <v>61.77372192</v>
      </c>
      <c r="I82" s="21"/>
      <c r="J82" s="21"/>
      <c r="K82" s="21"/>
      <c r="L82" s="21">
        <v>13.653154799999999</v>
      </c>
      <c r="M82" s="21">
        <v>7.7614898400000012</v>
      </c>
      <c r="N82" s="21">
        <v>21.021922800000002</v>
      </c>
      <c r="O82" s="21"/>
      <c r="P82" s="21">
        <v>8.032794479999998</v>
      </c>
      <c r="Q82" s="21"/>
      <c r="R82" s="21"/>
      <c r="S82" s="21">
        <v>18.567620639999998</v>
      </c>
      <c r="T82" s="21"/>
      <c r="U82" s="21"/>
      <c r="V82" s="21"/>
      <c r="W82" s="21"/>
      <c r="X82" s="21"/>
      <c r="Y82" s="21"/>
      <c r="Z82" s="21"/>
      <c r="AA82" s="21">
        <v>16.2405972</v>
      </c>
      <c r="AB82" s="21"/>
      <c r="AC82" s="21">
        <v>69.27395543999998</v>
      </c>
      <c r="AD82" s="21"/>
      <c r="AE82" s="21">
        <v>1.2560399999999999E-2</v>
      </c>
      <c r="AF82" s="21"/>
      <c r="AG82" s="21">
        <v>7.6710549600000011</v>
      </c>
      <c r="AH82" s="21"/>
      <c r="AI82" s="21">
        <v>11.779143120000001</v>
      </c>
      <c r="AJ82" s="21">
        <v>27.784442160000005</v>
      </c>
      <c r="AK82" s="21"/>
    </row>
    <row r="83" spans="1:37">
      <c r="A83" s="12" t="s">
        <v>494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spans="1:37">
      <c r="A84" s="13" t="s">
        <v>466</v>
      </c>
      <c r="B84" s="21"/>
      <c r="C84" s="21"/>
      <c r="D84" s="21"/>
      <c r="E84" s="21"/>
      <c r="F84" s="21"/>
      <c r="G84" s="21">
        <v>15.524654399999999</v>
      </c>
      <c r="H84" s="21"/>
      <c r="I84" s="21"/>
      <c r="J84" s="21">
        <v>6.5079619199999996</v>
      </c>
      <c r="K84" s="21"/>
      <c r="L84" s="21"/>
      <c r="M84" s="21"/>
      <c r="N84" s="21"/>
      <c r="O84" s="21">
        <v>0.10132056</v>
      </c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spans="1:37">
      <c r="A85" s="13" t="s">
        <v>433</v>
      </c>
      <c r="B85" s="21"/>
      <c r="C85" s="21"/>
      <c r="D85" s="21"/>
      <c r="E85" s="21"/>
      <c r="F85" s="21"/>
      <c r="G85" s="21">
        <v>15.524654399999999</v>
      </c>
      <c r="H85" s="21"/>
      <c r="I85" s="21"/>
      <c r="J85" s="21">
        <v>6.5079619199999996</v>
      </c>
      <c r="K85" s="21"/>
      <c r="L85" s="21"/>
      <c r="M85" s="21"/>
      <c r="N85" s="21"/>
      <c r="O85" s="21">
        <v>0.10132056</v>
      </c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spans="1:37">
      <c r="A86" s="12" t="s">
        <v>498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pans="1:37">
      <c r="A87" s="13" t="s">
        <v>466</v>
      </c>
      <c r="B87" s="21"/>
      <c r="C87" s="21"/>
      <c r="D87" s="21"/>
      <c r="E87" s="21">
        <v>0.55684440000000002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>
        <v>0.146538</v>
      </c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>
        <v>8.7922799999999995E-2</v>
      </c>
      <c r="AD87" s="21"/>
      <c r="AE87" s="21"/>
      <c r="AF87" s="21"/>
      <c r="AG87" s="21"/>
      <c r="AH87" s="21"/>
      <c r="AI87" s="21"/>
      <c r="AJ87" s="21">
        <v>8.6432299200000013</v>
      </c>
      <c r="AK87" s="21"/>
    </row>
    <row r="88" spans="1:37">
      <c r="A88" s="13" t="s">
        <v>431</v>
      </c>
      <c r="B88" s="21"/>
      <c r="C88" s="21"/>
      <c r="D88" s="21"/>
      <c r="E88" s="21">
        <v>0.55684440000000002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>
        <v>0.146538</v>
      </c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>
        <v>8.7922799999999995E-2</v>
      </c>
      <c r="AD88" s="21"/>
      <c r="AE88" s="21"/>
      <c r="AF88" s="21"/>
      <c r="AG88" s="21"/>
      <c r="AH88" s="21"/>
      <c r="AI88" s="21"/>
      <c r="AJ88" s="21">
        <v>8.6432299200000013</v>
      </c>
      <c r="AK88" s="21"/>
    </row>
    <row r="89" spans="1:37">
      <c r="A89" s="12" t="s">
        <v>464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</row>
    <row r="90" spans="1:37">
      <c r="A90" s="13" t="s">
        <v>466</v>
      </c>
      <c r="B90" s="21">
        <v>67.25173104000001</v>
      </c>
      <c r="C90" s="21">
        <v>1239.5641046400001</v>
      </c>
      <c r="D90" s="21">
        <v>3273.3499341600004</v>
      </c>
      <c r="E90" s="21">
        <v>489.14551872000004</v>
      </c>
      <c r="F90" s="21">
        <v>107.69035751999999</v>
      </c>
      <c r="G90" s="21">
        <v>854.83737791999988</v>
      </c>
      <c r="H90" s="21">
        <v>10173.257461439998</v>
      </c>
      <c r="I90" s="21">
        <v>684.32241167999996</v>
      </c>
      <c r="J90" s="21">
        <v>101.05176744000001</v>
      </c>
      <c r="K90" s="21">
        <v>1330.5943475999998</v>
      </c>
      <c r="L90" s="21">
        <v>5100.7039149599996</v>
      </c>
      <c r="M90" s="21">
        <v>1082.1303763199999</v>
      </c>
      <c r="N90" s="21">
        <v>6537.5810179199998</v>
      </c>
      <c r="O90" s="21">
        <v>291.72282624000002</v>
      </c>
      <c r="P90" s="21">
        <v>721.43671896000001</v>
      </c>
      <c r="Q90" s="21">
        <v>579.35598623999999</v>
      </c>
      <c r="R90" s="21">
        <v>39.243713759999999</v>
      </c>
      <c r="S90" s="21">
        <v>6721.5222143999999</v>
      </c>
      <c r="T90" s="21">
        <v>575.79050736000011</v>
      </c>
      <c r="U90" s="21">
        <v>190.15357031999997</v>
      </c>
      <c r="V90" s="21">
        <v>164.83599071999998</v>
      </c>
      <c r="W90" s="21">
        <v>119.81449296000001</v>
      </c>
      <c r="X90" s="21">
        <v>16.918858800000002</v>
      </c>
      <c r="Y90" s="21">
        <v>68.1234228</v>
      </c>
      <c r="Z90" s="21">
        <v>95.512631040000002</v>
      </c>
      <c r="AA90" s="21">
        <v>7747.3334318399993</v>
      </c>
      <c r="AB90" s="21">
        <v>318.60961847999999</v>
      </c>
      <c r="AC90" s="21">
        <v>1960.9003404</v>
      </c>
      <c r="AD90" s="21">
        <v>936.26896319999992</v>
      </c>
      <c r="AE90" s="21">
        <v>485.44606224</v>
      </c>
      <c r="AF90" s="21">
        <v>221.39044776</v>
      </c>
      <c r="AG90" s="21">
        <v>1306.08398304</v>
      </c>
      <c r="AH90" s="21">
        <v>214.35662375999999</v>
      </c>
      <c r="AI90" s="21">
        <v>642.53647295999997</v>
      </c>
      <c r="AJ90" s="21">
        <v>6506.3550261600003</v>
      </c>
      <c r="AK90" s="21">
        <v>31.797071280000001</v>
      </c>
    </row>
    <row r="91" spans="1:37">
      <c r="A91" s="13" t="s">
        <v>431</v>
      </c>
      <c r="B91" s="21">
        <v>4.6908907200000005</v>
      </c>
      <c r="C91" s="21">
        <v>134.17270488</v>
      </c>
      <c r="D91" s="21">
        <v>169.44482016000001</v>
      </c>
      <c r="E91" s="21">
        <v>61.379325359999996</v>
      </c>
      <c r="F91" s="21">
        <v>0.11806776000000001</v>
      </c>
      <c r="G91" s="21">
        <v>93.121968240000001</v>
      </c>
      <c r="H91" s="21">
        <v>1454.9063011200001</v>
      </c>
      <c r="I91" s="21">
        <v>117.26724384000002</v>
      </c>
      <c r="J91" s="21">
        <v>1.96193448</v>
      </c>
      <c r="K91" s="21">
        <v>10.570832640000003</v>
      </c>
      <c r="L91" s="21">
        <v>401.41949832</v>
      </c>
      <c r="M91" s="21">
        <v>153.28628424000004</v>
      </c>
      <c r="N91" s="21">
        <v>457.97563007999997</v>
      </c>
      <c r="O91" s="21">
        <v>27.65046456</v>
      </c>
      <c r="P91" s="21">
        <v>49.722436800000004</v>
      </c>
      <c r="Q91" s="21">
        <v>53.751813119999994</v>
      </c>
      <c r="R91" s="21">
        <v>3.8836756800000005</v>
      </c>
      <c r="S91" s="21">
        <v>591.39387360000001</v>
      </c>
      <c r="T91" s="21">
        <v>10.60014024</v>
      </c>
      <c r="U91" s="21">
        <v>2.3203245600000004</v>
      </c>
      <c r="V91" s="21">
        <v>3.7279267200000001</v>
      </c>
      <c r="W91" s="21">
        <v>4.7536927200000001</v>
      </c>
      <c r="X91" s="21">
        <v>2.2329600000000002E-2</v>
      </c>
      <c r="Y91" s="21">
        <v>5.3465435999999995</v>
      </c>
      <c r="Z91" s="21"/>
      <c r="AA91" s="21">
        <v>832.27303800000004</v>
      </c>
      <c r="AB91" s="21">
        <v>32.499616320000001</v>
      </c>
      <c r="AC91" s="21">
        <v>302.62609080000004</v>
      </c>
      <c r="AD91" s="21">
        <v>99.916307279999998</v>
      </c>
      <c r="AE91" s="21">
        <v>48.616284240000006</v>
      </c>
      <c r="AF91" s="21">
        <v>23.174775360000002</v>
      </c>
      <c r="AG91" s="21">
        <v>88.175682719999998</v>
      </c>
      <c r="AH91" s="21">
        <v>11.258305199999999</v>
      </c>
      <c r="AI91" s="21">
        <v>129.12844824000001</v>
      </c>
      <c r="AJ91" s="21">
        <v>1026.6025226400002</v>
      </c>
      <c r="AK91" s="21">
        <v>1.12792392</v>
      </c>
    </row>
    <row r="92" spans="1:37">
      <c r="A92" s="13" t="s">
        <v>432</v>
      </c>
      <c r="B92" s="21">
        <v>52.640636399999991</v>
      </c>
      <c r="C92" s="21">
        <v>564.57741959999998</v>
      </c>
      <c r="D92" s="21">
        <v>2337.9886691999995</v>
      </c>
      <c r="E92" s="21">
        <v>325.18959336</v>
      </c>
      <c r="F92" s="21">
        <v>106.56829511999999</v>
      </c>
      <c r="G92" s="21">
        <v>434.51950176000003</v>
      </c>
      <c r="H92" s="21">
        <v>5283.3455287200004</v>
      </c>
      <c r="I92" s="21">
        <v>444.77632439999996</v>
      </c>
      <c r="J92" s="21">
        <v>68.119236000000001</v>
      </c>
      <c r="K92" s="21">
        <v>1148.0841993600002</v>
      </c>
      <c r="L92" s="21">
        <v>3308.4261071999999</v>
      </c>
      <c r="M92" s="21">
        <v>720.83633183999996</v>
      </c>
      <c r="N92" s="21">
        <v>4268.2014403200001</v>
      </c>
      <c r="O92" s="21">
        <v>180.36148248000001</v>
      </c>
      <c r="P92" s="21">
        <v>313.79144903999997</v>
      </c>
      <c r="Q92" s="21">
        <v>353.26794888000001</v>
      </c>
      <c r="R92" s="21">
        <v>35.28802512</v>
      </c>
      <c r="S92" s="21">
        <v>3573.3559255200003</v>
      </c>
      <c r="T92" s="21">
        <v>428.05591992000001</v>
      </c>
      <c r="U92" s="21">
        <v>118.32901632000001</v>
      </c>
      <c r="V92" s="21">
        <v>91.608021359999995</v>
      </c>
      <c r="W92" s="21">
        <v>33.345349920000004</v>
      </c>
      <c r="X92" s="21">
        <v>12.634925040000001</v>
      </c>
      <c r="Y92" s="21">
        <v>48.804690239999999</v>
      </c>
      <c r="Z92" s="21">
        <v>95.397075359999988</v>
      </c>
      <c r="AA92" s="21">
        <v>6000.8081371199996</v>
      </c>
      <c r="AB92" s="21">
        <v>245.68896024</v>
      </c>
      <c r="AC92" s="21">
        <v>1200.2349801599999</v>
      </c>
      <c r="AD92" s="21">
        <v>635.9297025599999</v>
      </c>
      <c r="AE92" s="21">
        <v>351.11174687999994</v>
      </c>
      <c r="AF92" s="21">
        <v>118.32985368</v>
      </c>
      <c r="AG92" s="21">
        <v>1117.1780791200001</v>
      </c>
      <c r="AH92" s="21">
        <v>143.71358472</v>
      </c>
      <c r="AI92" s="21">
        <v>285.93164447999999</v>
      </c>
      <c r="AJ92" s="21">
        <v>3580.2348379200002</v>
      </c>
      <c r="AK92" s="21">
        <v>23.215806000000001</v>
      </c>
    </row>
    <row r="93" spans="1:37">
      <c r="A93" s="13" t="s">
        <v>433</v>
      </c>
      <c r="B93" s="21"/>
      <c r="C93" s="21">
        <v>415.71909503999996</v>
      </c>
      <c r="D93" s="21">
        <v>681.28446959999997</v>
      </c>
      <c r="E93" s="21">
        <v>91.17008208</v>
      </c>
      <c r="F93" s="21"/>
      <c r="G93" s="21">
        <v>281.74735656000001</v>
      </c>
      <c r="H93" s="21">
        <v>3226.42093032</v>
      </c>
      <c r="I93" s="21">
        <v>29.075651279999999</v>
      </c>
      <c r="J93" s="21">
        <v>21.78559512</v>
      </c>
      <c r="K93" s="21">
        <v>138.82926383999998</v>
      </c>
      <c r="L93" s="21">
        <v>1305.19386936</v>
      </c>
      <c r="M93" s="21">
        <v>130.39704864000001</v>
      </c>
      <c r="N93" s="21">
        <v>1748.2293223200002</v>
      </c>
      <c r="O93" s="21">
        <v>38.940589439999997</v>
      </c>
      <c r="P93" s="21">
        <v>296.93120544000004</v>
      </c>
      <c r="Q93" s="21">
        <v>163.90317167999999</v>
      </c>
      <c r="R93" s="21"/>
      <c r="S93" s="21">
        <v>2271.17069064</v>
      </c>
      <c r="T93" s="21">
        <v>101.94439320000001</v>
      </c>
      <c r="U93" s="21">
        <v>41.977694160000006</v>
      </c>
      <c r="V93" s="21">
        <v>49.099440959999995</v>
      </c>
      <c r="W93" s="21">
        <v>77.982499439999998</v>
      </c>
      <c r="X93" s="21"/>
      <c r="Y93" s="21">
        <v>4.6984269600000008</v>
      </c>
      <c r="Z93" s="21"/>
      <c r="AA93" s="21">
        <v>785.91092688000003</v>
      </c>
      <c r="AB93" s="21"/>
      <c r="AC93" s="21">
        <v>406.93267656</v>
      </c>
      <c r="AD93" s="21">
        <v>169.54865279999999</v>
      </c>
      <c r="AE93" s="21">
        <v>68.725484639999991</v>
      </c>
      <c r="AF93" s="21">
        <v>58.58924184</v>
      </c>
      <c r="AG93" s="21">
        <v>45.053317440000001</v>
      </c>
      <c r="AH93" s="21">
        <v>30.260515680000005</v>
      </c>
      <c r="AI93" s="21">
        <v>185.37810624000002</v>
      </c>
      <c r="AJ93" s="21">
        <v>1768.6692799200002</v>
      </c>
      <c r="AK93" s="21"/>
    </row>
    <row r="94" spans="1:37">
      <c r="A94" s="13" t="s">
        <v>453</v>
      </c>
      <c r="B94" s="21"/>
      <c r="C94" s="21"/>
      <c r="D94" s="21"/>
      <c r="E94" s="21"/>
      <c r="F94" s="21"/>
      <c r="G94" s="21">
        <v>1.67472E-2</v>
      </c>
      <c r="H94" s="21"/>
      <c r="I94" s="21">
        <v>0.15658632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>
        <v>7.5362399999999996E-2</v>
      </c>
      <c r="AJ94" s="21"/>
      <c r="AK94" s="21"/>
    </row>
    <row r="95" spans="1:37">
      <c r="A95" s="13" t="s">
        <v>435</v>
      </c>
      <c r="B95" s="21">
        <v>1.5030612000000001</v>
      </c>
      <c r="C95" s="21">
        <v>38.836756800000003</v>
      </c>
      <c r="D95" s="21">
        <v>25.975744560000003</v>
      </c>
      <c r="E95" s="21">
        <v>2.30608944</v>
      </c>
      <c r="F95" s="21">
        <v>0.98222328000000003</v>
      </c>
      <c r="G95" s="21">
        <v>8.6507661599999999</v>
      </c>
      <c r="H95" s="21">
        <v>50.263371360000001</v>
      </c>
      <c r="I95" s="21">
        <v>48.136476959999996</v>
      </c>
      <c r="J95" s="21">
        <v>0.73269000000000006</v>
      </c>
      <c r="K95" s="21">
        <v>6.54145632</v>
      </c>
      <c r="L95" s="21">
        <v>54.615968640000006</v>
      </c>
      <c r="M95" s="21">
        <v>11.60413488</v>
      </c>
      <c r="N95" s="21">
        <v>19.435125599999999</v>
      </c>
      <c r="O95" s="21">
        <v>0.32322096</v>
      </c>
      <c r="P95" s="21">
        <v>5.2619702400000001</v>
      </c>
      <c r="Q95" s="21">
        <v>2.8512108</v>
      </c>
      <c r="R95" s="21">
        <v>7.1175600000000006E-2</v>
      </c>
      <c r="S95" s="21">
        <v>120.00206159999998</v>
      </c>
      <c r="T95" s="21">
        <v>5.7317292000000002</v>
      </c>
      <c r="U95" s="21">
        <v>2.3839639200000002</v>
      </c>
      <c r="V95" s="21">
        <v>1.7308231199999997</v>
      </c>
      <c r="W95" s="21">
        <v>1.98873E-2</v>
      </c>
      <c r="X95" s="21">
        <v>4.2705360000000005E-2</v>
      </c>
      <c r="Y95" s="21">
        <v>0.29140127999999998</v>
      </c>
      <c r="Z95" s="21">
        <v>0.11555567999999998</v>
      </c>
      <c r="AA95" s="21">
        <v>27.472944239999997</v>
      </c>
      <c r="AB95" s="21">
        <v>6.86970144</v>
      </c>
      <c r="AC95" s="21">
        <v>19.281888720000001</v>
      </c>
      <c r="AD95" s="21">
        <v>2.2893422399999999</v>
      </c>
      <c r="AE95" s="21">
        <v>7.1778499199999999</v>
      </c>
      <c r="AF95" s="21">
        <v>0.28302768</v>
      </c>
      <c r="AG95" s="21">
        <v>21.076351200000001</v>
      </c>
      <c r="AH95" s="21">
        <v>1.8430293599999998</v>
      </c>
      <c r="AI95" s="21">
        <v>1.8581018399999998</v>
      </c>
      <c r="AJ95" s="21">
        <v>80.196479279999991</v>
      </c>
      <c r="AK95" s="21">
        <v>7.8711840000000005E-2</v>
      </c>
    </row>
    <row r="96" spans="1:37">
      <c r="A96" s="13" t="s">
        <v>455</v>
      </c>
      <c r="B96" s="21">
        <v>9.6179169599999987</v>
      </c>
      <c r="C96" s="21">
        <v>86.259803039999994</v>
      </c>
      <c r="D96" s="21">
        <v>58.655393280000013</v>
      </c>
      <c r="E96" s="21">
        <v>9.0995911199999995</v>
      </c>
      <c r="F96" s="21"/>
      <c r="G96" s="21">
        <v>36.79024896</v>
      </c>
      <c r="H96" s="21">
        <v>158.32132992000001</v>
      </c>
      <c r="I96" s="21">
        <v>44.909291519999996</v>
      </c>
      <c r="J96" s="21">
        <v>8.5980124799999995</v>
      </c>
      <c r="K96" s="21">
        <v>26.568595440000003</v>
      </c>
      <c r="L96" s="21">
        <v>31.047634080000002</v>
      </c>
      <c r="M96" s="21">
        <v>66.008251439999995</v>
      </c>
      <c r="N96" s="21">
        <v>43.738662240000004</v>
      </c>
      <c r="O96" s="21">
        <v>44.447906160000002</v>
      </c>
      <c r="P96" s="21">
        <v>55.617451199999991</v>
      </c>
      <c r="Q96" s="21">
        <v>5.5818417600000005</v>
      </c>
      <c r="R96" s="21"/>
      <c r="S96" s="21">
        <v>165.59882568</v>
      </c>
      <c r="T96" s="21">
        <v>29.458324800000003</v>
      </c>
      <c r="U96" s="21">
        <v>25.142571359999998</v>
      </c>
      <c r="V96" s="21">
        <v>16.74887472</v>
      </c>
      <c r="W96" s="21">
        <v>3.7178784</v>
      </c>
      <c r="X96" s="21">
        <v>4.2278306399999996</v>
      </c>
      <c r="Y96" s="21">
        <v>8.9823607199999991</v>
      </c>
      <c r="Z96" s="21"/>
      <c r="AA96" s="21">
        <v>96.8155632</v>
      </c>
      <c r="AB96" s="21">
        <v>33.553015200000004</v>
      </c>
      <c r="AC96" s="21">
        <v>31.826378880000004</v>
      </c>
      <c r="AD96" s="21">
        <v>27.841382639999999</v>
      </c>
      <c r="AE96" s="21">
        <v>9.8121844800000009</v>
      </c>
      <c r="AF96" s="21">
        <v>21.01522392</v>
      </c>
      <c r="AG96" s="21">
        <v>47.247200640000003</v>
      </c>
      <c r="AH96" s="21">
        <v>27.279514080000002</v>
      </c>
      <c r="AI96" s="21">
        <v>40.115405520000003</v>
      </c>
      <c r="AJ96" s="21">
        <v>50.65274376</v>
      </c>
      <c r="AK96" s="21">
        <v>7.3754668800000003</v>
      </c>
    </row>
    <row r="97" spans="1:37">
      <c r="A97" s="13" t="s">
        <v>436</v>
      </c>
      <c r="B97" s="21"/>
      <c r="C97" s="21"/>
      <c r="D97" s="21"/>
      <c r="E97" s="21"/>
      <c r="F97" s="21">
        <v>3.3494400000000001E-2</v>
      </c>
      <c r="G97" s="21"/>
      <c r="H97" s="21"/>
      <c r="I97" s="21"/>
      <c r="J97" s="21"/>
      <c r="K97" s="21"/>
      <c r="L97" s="21"/>
      <c r="M97" s="21"/>
      <c r="N97" s="21"/>
      <c r="O97" s="21"/>
      <c r="P97" s="21">
        <v>0.13921109999999998</v>
      </c>
      <c r="Q97" s="21"/>
      <c r="R97" s="21"/>
      <c r="S97" s="21"/>
      <c r="T97" s="21"/>
      <c r="U97" s="21"/>
      <c r="V97" s="21">
        <v>1.92090384</v>
      </c>
      <c r="W97" s="21"/>
      <c r="X97" s="21"/>
      <c r="Y97" s="21"/>
      <c r="Z97" s="21"/>
      <c r="AA97" s="21">
        <v>5.0649812999999995</v>
      </c>
      <c r="AB97" s="21"/>
      <c r="AC97" s="21"/>
      <c r="AD97" s="21">
        <v>0.93051629999999996</v>
      </c>
      <c r="AE97" s="21"/>
      <c r="AF97" s="21"/>
      <c r="AG97" s="21"/>
      <c r="AH97" s="21"/>
      <c r="AI97" s="21">
        <v>0.1392111</v>
      </c>
      <c r="AJ97" s="21"/>
      <c r="AK97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BA34969"/>
  <sheetViews>
    <sheetView workbookViewId="0">
      <selection activeCell="H23500" sqref="H23500"/>
    </sheetView>
  </sheetViews>
  <sheetFormatPr defaultColWidth="9.109375" defaultRowHeight="14.4"/>
  <cols>
    <col min="3" max="3" width="32.109375" customWidth="1"/>
  </cols>
  <sheetData>
    <row r="1" spans="1:53">
      <c r="A1" t="s">
        <v>470</v>
      </c>
      <c r="B1" t="s">
        <v>471</v>
      </c>
      <c r="C1" t="s">
        <v>472</v>
      </c>
      <c r="D1" t="s">
        <v>473</v>
      </c>
      <c r="E1" t="s">
        <v>474</v>
      </c>
      <c r="F1" t="s">
        <v>165</v>
      </c>
      <c r="G1" t="s">
        <v>467</v>
      </c>
      <c r="H1" t="s">
        <v>171</v>
      </c>
    </row>
    <row r="2" spans="1:53">
      <c r="A2" t="s">
        <v>429</v>
      </c>
      <c r="B2">
        <v>0</v>
      </c>
      <c r="C2" t="s">
        <v>466</v>
      </c>
      <c r="D2" t="s">
        <v>475</v>
      </c>
      <c r="E2" t="s">
        <v>35</v>
      </c>
      <c r="F2">
        <v>2012</v>
      </c>
      <c r="G2" t="s">
        <v>468</v>
      </c>
      <c r="H2">
        <v>149.8539456</v>
      </c>
      <c r="BA2" s="23" t="s">
        <v>476</v>
      </c>
    </row>
    <row r="3" spans="1:53">
      <c r="A3" t="s">
        <v>429</v>
      </c>
      <c r="B3">
        <v>0</v>
      </c>
      <c r="C3" t="s">
        <v>466</v>
      </c>
      <c r="D3" t="s">
        <v>475</v>
      </c>
      <c r="E3" t="s">
        <v>36</v>
      </c>
      <c r="F3">
        <v>2013</v>
      </c>
      <c r="G3" t="s">
        <v>468</v>
      </c>
      <c r="H3">
        <v>268.30270439999998</v>
      </c>
      <c r="BA3" s="23" t="s">
        <v>477</v>
      </c>
    </row>
    <row r="4" spans="1:53">
      <c r="A4" t="s">
        <v>429</v>
      </c>
      <c r="B4">
        <v>5520</v>
      </c>
      <c r="C4" t="s">
        <v>478</v>
      </c>
      <c r="D4" t="s">
        <v>475</v>
      </c>
      <c r="E4" t="s">
        <v>479</v>
      </c>
      <c r="F4">
        <v>2010</v>
      </c>
      <c r="G4" t="s">
        <v>480</v>
      </c>
      <c r="H4">
        <v>10.4963076</v>
      </c>
      <c r="BA4" s="23" t="s">
        <v>481</v>
      </c>
    </row>
    <row r="5" spans="1:53">
      <c r="A5" t="s">
        <v>429</v>
      </c>
      <c r="B5">
        <v>5520</v>
      </c>
      <c r="C5" t="s">
        <v>478</v>
      </c>
      <c r="D5" t="s">
        <v>475</v>
      </c>
      <c r="E5" t="s">
        <v>482</v>
      </c>
      <c r="F5">
        <v>2011</v>
      </c>
      <c r="G5" t="s">
        <v>483</v>
      </c>
      <c r="H5">
        <v>0.32238359999999999</v>
      </c>
      <c r="BA5" s="23" t="s">
        <v>484</v>
      </c>
    </row>
    <row r="6" spans="1:53">
      <c r="A6" t="s">
        <v>464</v>
      </c>
      <c r="B6">
        <v>0</v>
      </c>
      <c r="C6" t="s">
        <v>466</v>
      </c>
      <c r="D6" t="s">
        <v>475</v>
      </c>
      <c r="E6" t="s">
        <v>2</v>
      </c>
      <c r="F6">
        <v>2009</v>
      </c>
      <c r="G6" t="s">
        <v>468</v>
      </c>
      <c r="H6">
        <v>56.412943200000001</v>
      </c>
      <c r="BA6" s="23" t="s">
        <v>485</v>
      </c>
    </row>
    <row r="7" spans="1:53">
      <c r="A7" t="s">
        <v>464</v>
      </c>
      <c r="B7">
        <v>6000</v>
      </c>
      <c r="C7" t="s">
        <v>455</v>
      </c>
      <c r="D7" t="s">
        <v>475</v>
      </c>
      <c r="E7" t="s">
        <v>29</v>
      </c>
      <c r="F7">
        <v>2009</v>
      </c>
      <c r="G7" t="s">
        <v>468</v>
      </c>
      <c r="H7">
        <v>20.3436612</v>
      </c>
      <c r="BA7" s="23" t="s">
        <v>481</v>
      </c>
    </row>
    <row r="8" spans="1:53">
      <c r="A8" t="s">
        <v>486</v>
      </c>
      <c r="B8">
        <v>0</v>
      </c>
      <c r="C8" t="s">
        <v>466</v>
      </c>
      <c r="D8" t="s">
        <v>475</v>
      </c>
      <c r="E8" t="s">
        <v>12</v>
      </c>
      <c r="F8">
        <v>2012</v>
      </c>
      <c r="G8" t="s">
        <v>468</v>
      </c>
      <c r="H8">
        <v>0.84992040000000002</v>
      </c>
      <c r="BA8" s="23" t="s">
        <v>487</v>
      </c>
    </row>
    <row r="9" spans="1:53">
      <c r="A9" t="s">
        <v>429</v>
      </c>
      <c r="B9">
        <v>0</v>
      </c>
      <c r="C9" t="s">
        <v>466</v>
      </c>
      <c r="D9" t="s">
        <v>475</v>
      </c>
      <c r="E9" t="s">
        <v>29</v>
      </c>
      <c r="F9">
        <v>2013</v>
      </c>
      <c r="G9" t="s">
        <v>468</v>
      </c>
      <c r="H9">
        <v>8119.9804032000002</v>
      </c>
      <c r="BA9" s="23" t="s">
        <v>488</v>
      </c>
    </row>
    <row r="10" spans="1:53">
      <c r="A10" t="s">
        <v>464</v>
      </c>
      <c r="B10">
        <v>2112</v>
      </c>
      <c r="C10" t="s">
        <v>489</v>
      </c>
      <c r="D10" t="s">
        <v>475</v>
      </c>
      <c r="E10" t="s">
        <v>3</v>
      </c>
      <c r="F10">
        <v>2013</v>
      </c>
      <c r="G10" t="s">
        <v>490</v>
      </c>
      <c r="H10">
        <v>0.38099880000000003</v>
      </c>
      <c r="BA10" s="23" t="s">
        <v>550</v>
      </c>
    </row>
    <row r="11" spans="1:53">
      <c r="A11" t="s">
        <v>456</v>
      </c>
      <c r="B11">
        <v>6000</v>
      </c>
      <c r="C11" t="s">
        <v>455</v>
      </c>
      <c r="D11" t="s">
        <v>475</v>
      </c>
      <c r="E11" t="s">
        <v>479</v>
      </c>
      <c r="F11">
        <v>2012</v>
      </c>
      <c r="G11" t="s">
        <v>491</v>
      </c>
      <c r="H11">
        <v>0.20096639999999999</v>
      </c>
      <c r="BA11" s="23" t="s">
        <v>492</v>
      </c>
    </row>
    <row r="12" spans="1:53">
      <c r="A12" t="s">
        <v>456</v>
      </c>
      <c r="B12">
        <v>0</v>
      </c>
      <c r="C12" t="s">
        <v>466</v>
      </c>
      <c r="D12" t="s">
        <v>475</v>
      </c>
      <c r="E12" t="s">
        <v>36</v>
      </c>
      <c r="F12">
        <v>2010</v>
      </c>
      <c r="G12" t="s">
        <v>480</v>
      </c>
      <c r="H12">
        <v>0.72431639999999997</v>
      </c>
      <c r="BA12" s="23" t="s">
        <v>493</v>
      </c>
    </row>
    <row r="13" spans="1:53">
      <c r="A13" t="s">
        <v>456</v>
      </c>
      <c r="B13">
        <v>0</v>
      </c>
      <c r="C13" t="s">
        <v>466</v>
      </c>
      <c r="D13" t="s">
        <v>475</v>
      </c>
      <c r="E13" t="s">
        <v>479</v>
      </c>
      <c r="F13">
        <v>2014</v>
      </c>
      <c r="G13" t="s">
        <v>480</v>
      </c>
      <c r="H13">
        <v>0.25539479999999998</v>
      </c>
    </row>
    <row r="14" spans="1:53">
      <c r="A14" t="s">
        <v>456</v>
      </c>
      <c r="B14">
        <v>0</v>
      </c>
      <c r="C14" t="s">
        <v>466</v>
      </c>
      <c r="D14" t="s">
        <v>475</v>
      </c>
      <c r="E14" t="s">
        <v>35</v>
      </c>
      <c r="F14">
        <v>2012</v>
      </c>
      <c r="G14" t="s">
        <v>480</v>
      </c>
      <c r="H14">
        <v>7.1175600000000006E-2</v>
      </c>
    </row>
    <row r="15" spans="1:53">
      <c r="A15" t="s">
        <v>464</v>
      </c>
      <c r="B15">
        <v>0</v>
      </c>
      <c r="C15" t="s">
        <v>466</v>
      </c>
      <c r="D15" t="s">
        <v>475</v>
      </c>
      <c r="E15" t="s">
        <v>29</v>
      </c>
      <c r="F15">
        <v>2014</v>
      </c>
      <c r="G15" t="s">
        <v>480</v>
      </c>
      <c r="H15">
        <v>292.63638600000002</v>
      </c>
    </row>
    <row r="16" spans="1:53">
      <c r="A16" t="s">
        <v>462</v>
      </c>
      <c r="B16">
        <v>0</v>
      </c>
      <c r="C16" t="s">
        <v>466</v>
      </c>
      <c r="D16" t="s">
        <v>475</v>
      </c>
      <c r="E16" t="s">
        <v>12</v>
      </c>
      <c r="F16">
        <v>2010</v>
      </c>
      <c r="G16" t="s">
        <v>480</v>
      </c>
      <c r="H16">
        <v>0.90016200000000002</v>
      </c>
    </row>
    <row r="17" spans="1:8">
      <c r="A17" t="s">
        <v>486</v>
      </c>
      <c r="B17">
        <v>0</v>
      </c>
      <c r="C17" t="s">
        <v>466</v>
      </c>
      <c r="D17" t="s">
        <v>475</v>
      </c>
      <c r="E17" t="s">
        <v>33</v>
      </c>
      <c r="F17">
        <v>2012</v>
      </c>
      <c r="G17" t="s">
        <v>480</v>
      </c>
      <c r="H17">
        <v>17.772966</v>
      </c>
    </row>
    <row r="18" spans="1:8">
      <c r="A18" t="s">
        <v>494</v>
      </c>
      <c r="B18">
        <v>0</v>
      </c>
      <c r="C18" t="s">
        <v>466</v>
      </c>
      <c r="D18" t="s">
        <v>475</v>
      </c>
      <c r="E18" t="s">
        <v>9</v>
      </c>
      <c r="F18">
        <v>2010</v>
      </c>
      <c r="G18" t="s">
        <v>480</v>
      </c>
      <c r="H18">
        <v>15.951708</v>
      </c>
    </row>
    <row r="19" spans="1:8">
      <c r="A19" t="s">
        <v>464</v>
      </c>
      <c r="B19">
        <v>2112</v>
      </c>
      <c r="C19" t="s">
        <v>489</v>
      </c>
      <c r="D19" t="s">
        <v>475</v>
      </c>
      <c r="E19" t="s">
        <v>3</v>
      </c>
      <c r="F19">
        <v>2009</v>
      </c>
      <c r="G19" t="s">
        <v>480</v>
      </c>
      <c r="H19">
        <v>0.52753680000000003</v>
      </c>
    </row>
    <row r="20" spans="1:8">
      <c r="A20" t="s">
        <v>464</v>
      </c>
      <c r="B20">
        <v>6000</v>
      </c>
      <c r="C20" t="s">
        <v>455</v>
      </c>
      <c r="D20" t="s">
        <v>475</v>
      </c>
      <c r="E20" t="s">
        <v>34</v>
      </c>
      <c r="F20">
        <v>2011</v>
      </c>
      <c r="G20" t="s">
        <v>468</v>
      </c>
      <c r="H20">
        <v>44.932737600000003</v>
      </c>
    </row>
    <row r="21" spans="1:8">
      <c r="A21" t="s">
        <v>495</v>
      </c>
      <c r="B21">
        <v>6000</v>
      </c>
      <c r="C21" t="s">
        <v>455</v>
      </c>
      <c r="D21" t="s">
        <v>475</v>
      </c>
      <c r="E21" t="s">
        <v>9</v>
      </c>
      <c r="F21">
        <v>2009</v>
      </c>
      <c r="G21" t="s">
        <v>468</v>
      </c>
      <c r="H21">
        <v>0.16747200000000001</v>
      </c>
    </row>
    <row r="22" spans="1:8">
      <c r="A22" t="s">
        <v>465</v>
      </c>
      <c r="B22">
        <v>6000</v>
      </c>
      <c r="C22" t="s">
        <v>455</v>
      </c>
      <c r="D22" t="s">
        <v>475</v>
      </c>
      <c r="E22" t="s">
        <v>30</v>
      </c>
      <c r="F22">
        <v>2010</v>
      </c>
      <c r="G22" t="s">
        <v>468</v>
      </c>
      <c r="H22">
        <v>1.2644135999999999</v>
      </c>
    </row>
    <row r="23" spans="1:8">
      <c r="A23" t="s">
        <v>465</v>
      </c>
      <c r="B23">
        <v>6000</v>
      </c>
      <c r="C23" t="s">
        <v>455</v>
      </c>
      <c r="D23" t="s">
        <v>475</v>
      </c>
      <c r="E23" t="s">
        <v>31</v>
      </c>
      <c r="F23">
        <v>2012</v>
      </c>
      <c r="G23" t="s">
        <v>468</v>
      </c>
      <c r="H23">
        <v>5.0241599999999997E-2</v>
      </c>
    </row>
    <row r="24" spans="1:8">
      <c r="A24" t="s">
        <v>465</v>
      </c>
      <c r="B24">
        <v>6000</v>
      </c>
      <c r="C24" t="s">
        <v>455</v>
      </c>
      <c r="D24" t="s">
        <v>475</v>
      </c>
      <c r="E24" t="s">
        <v>32</v>
      </c>
      <c r="F24">
        <v>2010</v>
      </c>
      <c r="G24" t="s">
        <v>468</v>
      </c>
      <c r="H24">
        <v>0.12979080000000001</v>
      </c>
    </row>
    <row r="25" spans="1:8">
      <c r="A25" t="s">
        <v>465</v>
      </c>
      <c r="B25">
        <v>6000</v>
      </c>
      <c r="C25" t="s">
        <v>455</v>
      </c>
      <c r="D25" t="s">
        <v>475</v>
      </c>
      <c r="E25" t="s">
        <v>482</v>
      </c>
      <c r="F25">
        <v>2013</v>
      </c>
      <c r="G25" t="s">
        <v>468</v>
      </c>
      <c r="H25">
        <v>3.2112756</v>
      </c>
    </row>
    <row r="26" spans="1:8">
      <c r="A26" t="s">
        <v>462</v>
      </c>
      <c r="B26">
        <v>0</v>
      </c>
      <c r="C26" t="s">
        <v>466</v>
      </c>
      <c r="D26" t="s">
        <v>475</v>
      </c>
      <c r="E26" t="s">
        <v>9</v>
      </c>
      <c r="F26">
        <v>2014</v>
      </c>
      <c r="G26" t="s">
        <v>468</v>
      </c>
      <c r="H26">
        <v>107.3872332</v>
      </c>
    </row>
    <row r="27" spans="1:8">
      <c r="A27" t="s">
        <v>462</v>
      </c>
      <c r="B27">
        <v>0</v>
      </c>
      <c r="C27" t="s">
        <v>466</v>
      </c>
      <c r="D27" t="s">
        <v>475</v>
      </c>
      <c r="E27" t="s">
        <v>10</v>
      </c>
      <c r="F27">
        <v>2010</v>
      </c>
      <c r="G27" t="s">
        <v>468</v>
      </c>
      <c r="H27">
        <v>348.16591440000002</v>
      </c>
    </row>
    <row r="28" spans="1:8">
      <c r="A28" t="s">
        <v>429</v>
      </c>
      <c r="B28">
        <v>0</v>
      </c>
      <c r="C28" t="s">
        <v>466</v>
      </c>
      <c r="D28" t="s">
        <v>475</v>
      </c>
      <c r="E28" t="s">
        <v>30</v>
      </c>
      <c r="F28">
        <v>2014</v>
      </c>
      <c r="G28" t="s">
        <v>468</v>
      </c>
      <c r="H28">
        <v>2799.5833692000001</v>
      </c>
    </row>
    <row r="29" spans="1:8">
      <c r="A29" t="s">
        <v>429</v>
      </c>
      <c r="B29">
        <v>0</v>
      </c>
      <c r="C29" t="s">
        <v>466</v>
      </c>
      <c r="D29" t="s">
        <v>475</v>
      </c>
      <c r="E29" t="s">
        <v>31</v>
      </c>
      <c r="F29">
        <v>2011</v>
      </c>
      <c r="G29" t="s">
        <v>468</v>
      </c>
      <c r="H29">
        <v>231.52166639999999</v>
      </c>
    </row>
    <row r="30" spans="1:8">
      <c r="A30" t="s">
        <v>464</v>
      </c>
      <c r="B30">
        <v>0</v>
      </c>
      <c r="C30" t="s">
        <v>466</v>
      </c>
      <c r="D30" t="s">
        <v>475</v>
      </c>
      <c r="E30" t="s">
        <v>8</v>
      </c>
      <c r="F30">
        <v>2009</v>
      </c>
      <c r="G30" t="s">
        <v>468</v>
      </c>
      <c r="H30">
        <v>122.2671204</v>
      </c>
    </row>
    <row r="31" spans="1:8">
      <c r="A31" t="s">
        <v>464</v>
      </c>
      <c r="B31">
        <v>0</v>
      </c>
      <c r="C31" t="s">
        <v>466</v>
      </c>
      <c r="D31" t="s">
        <v>475</v>
      </c>
      <c r="E31" t="s">
        <v>9</v>
      </c>
      <c r="F31">
        <v>2012</v>
      </c>
      <c r="G31" t="s">
        <v>468</v>
      </c>
      <c r="H31">
        <v>809.49265920000005</v>
      </c>
    </row>
    <row r="32" spans="1:8">
      <c r="A32" t="s">
        <v>464</v>
      </c>
      <c r="B32">
        <v>0</v>
      </c>
      <c r="C32" t="s">
        <v>466</v>
      </c>
      <c r="D32" t="s">
        <v>475</v>
      </c>
      <c r="E32" t="s">
        <v>34</v>
      </c>
      <c r="F32">
        <v>2014</v>
      </c>
      <c r="G32" t="s">
        <v>468</v>
      </c>
      <c r="H32">
        <v>1318.9341096000001</v>
      </c>
    </row>
    <row r="33" spans="1:8">
      <c r="A33" t="s">
        <v>464</v>
      </c>
      <c r="B33">
        <v>0</v>
      </c>
      <c r="C33" t="s">
        <v>466</v>
      </c>
      <c r="D33" t="s">
        <v>475</v>
      </c>
      <c r="E33" t="s">
        <v>33</v>
      </c>
      <c r="F33">
        <v>2009</v>
      </c>
      <c r="G33" t="s">
        <v>468</v>
      </c>
      <c r="H33">
        <v>245.3171724</v>
      </c>
    </row>
    <row r="34" spans="1:8">
      <c r="A34" t="s">
        <v>464</v>
      </c>
      <c r="B34">
        <v>6000</v>
      </c>
      <c r="C34" t="s">
        <v>455</v>
      </c>
      <c r="D34" t="s">
        <v>475</v>
      </c>
      <c r="E34" t="s">
        <v>6</v>
      </c>
      <c r="F34">
        <v>2013</v>
      </c>
      <c r="G34" t="s">
        <v>491</v>
      </c>
      <c r="H34">
        <v>12.062170800000001</v>
      </c>
    </row>
    <row r="35" spans="1:8">
      <c r="A35" t="s">
        <v>438</v>
      </c>
      <c r="B35">
        <v>6000</v>
      </c>
      <c r="C35" t="s">
        <v>455</v>
      </c>
      <c r="D35" t="s">
        <v>475</v>
      </c>
      <c r="E35" t="s">
        <v>17</v>
      </c>
      <c r="F35">
        <v>2013</v>
      </c>
      <c r="G35" t="s">
        <v>491</v>
      </c>
      <c r="H35">
        <v>1.3774572</v>
      </c>
    </row>
    <row r="36" spans="1:8">
      <c r="A36" t="s">
        <v>465</v>
      </c>
      <c r="B36">
        <v>6000</v>
      </c>
      <c r="C36" t="s">
        <v>455</v>
      </c>
      <c r="D36" t="s">
        <v>475</v>
      </c>
      <c r="E36" t="s">
        <v>482</v>
      </c>
      <c r="F36">
        <v>2009</v>
      </c>
      <c r="G36" t="s">
        <v>491</v>
      </c>
      <c r="H36">
        <v>2.0640923999999998</v>
      </c>
    </row>
    <row r="37" spans="1:8">
      <c r="A37" t="s">
        <v>465</v>
      </c>
      <c r="B37">
        <v>6000</v>
      </c>
      <c r="C37" t="s">
        <v>455</v>
      </c>
      <c r="D37" t="s">
        <v>475</v>
      </c>
      <c r="E37" t="s">
        <v>479</v>
      </c>
      <c r="F37">
        <v>2009</v>
      </c>
      <c r="G37" t="s">
        <v>491</v>
      </c>
      <c r="H37">
        <v>0.75362399999999996</v>
      </c>
    </row>
    <row r="38" spans="1:8">
      <c r="A38" t="s">
        <v>438</v>
      </c>
      <c r="B38">
        <v>0</v>
      </c>
      <c r="C38" t="s">
        <v>466</v>
      </c>
      <c r="D38" t="s">
        <v>475</v>
      </c>
      <c r="E38" t="s">
        <v>15</v>
      </c>
      <c r="F38">
        <v>2009</v>
      </c>
      <c r="G38" t="s">
        <v>480</v>
      </c>
      <c r="H38">
        <v>0.21352679999999999</v>
      </c>
    </row>
    <row r="39" spans="1:8">
      <c r="A39" t="s">
        <v>429</v>
      </c>
      <c r="B39">
        <v>0</v>
      </c>
      <c r="C39" t="s">
        <v>466</v>
      </c>
      <c r="D39" t="s">
        <v>475</v>
      </c>
      <c r="E39" t="s">
        <v>30</v>
      </c>
      <c r="F39">
        <v>2010</v>
      </c>
      <c r="G39" t="s">
        <v>480</v>
      </c>
      <c r="H39">
        <v>2794.2828804000001</v>
      </c>
    </row>
    <row r="40" spans="1:8">
      <c r="A40" t="s">
        <v>429</v>
      </c>
      <c r="B40">
        <v>0</v>
      </c>
      <c r="C40" t="s">
        <v>466</v>
      </c>
      <c r="D40" t="s">
        <v>475</v>
      </c>
      <c r="E40" t="s">
        <v>32</v>
      </c>
      <c r="F40">
        <v>2011</v>
      </c>
      <c r="G40" t="s">
        <v>480</v>
      </c>
      <c r="H40">
        <v>1167.5226743999999</v>
      </c>
    </row>
    <row r="41" spans="1:8">
      <c r="A41" t="s">
        <v>465</v>
      </c>
      <c r="B41">
        <v>0</v>
      </c>
      <c r="C41" t="s">
        <v>466</v>
      </c>
      <c r="D41" t="s">
        <v>475</v>
      </c>
      <c r="E41" t="s">
        <v>32</v>
      </c>
      <c r="F41">
        <v>2014</v>
      </c>
      <c r="G41" t="s">
        <v>480</v>
      </c>
      <c r="H41">
        <v>0.21352679999999999</v>
      </c>
    </row>
    <row r="42" spans="1:8">
      <c r="A42" t="s">
        <v>465</v>
      </c>
      <c r="B42">
        <v>0</v>
      </c>
      <c r="C42" t="s">
        <v>466</v>
      </c>
      <c r="D42" t="s">
        <v>475</v>
      </c>
      <c r="E42" t="s">
        <v>36</v>
      </c>
      <c r="F42">
        <v>2011</v>
      </c>
      <c r="G42" t="s">
        <v>480</v>
      </c>
      <c r="H42">
        <v>17.8441416</v>
      </c>
    </row>
    <row r="43" spans="1:8">
      <c r="A43" t="s">
        <v>465</v>
      </c>
      <c r="B43">
        <v>0</v>
      </c>
      <c r="C43" t="s">
        <v>466</v>
      </c>
      <c r="D43" t="s">
        <v>475</v>
      </c>
      <c r="E43" t="s">
        <v>482</v>
      </c>
      <c r="F43">
        <v>2013</v>
      </c>
      <c r="G43" t="s">
        <v>480</v>
      </c>
      <c r="H43">
        <v>97.987867199999997</v>
      </c>
    </row>
    <row r="44" spans="1:8">
      <c r="A44" t="s">
        <v>496</v>
      </c>
      <c r="B44">
        <v>6000</v>
      </c>
      <c r="C44" t="s">
        <v>455</v>
      </c>
      <c r="D44" t="s">
        <v>475</v>
      </c>
      <c r="E44" t="s">
        <v>22</v>
      </c>
      <c r="F44">
        <v>2010</v>
      </c>
      <c r="G44" t="s">
        <v>480</v>
      </c>
      <c r="H44">
        <v>2.0934000000000001E-2</v>
      </c>
    </row>
    <row r="45" spans="1:8">
      <c r="A45" t="s">
        <v>465</v>
      </c>
      <c r="B45">
        <v>6000</v>
      </c>
      <c r="C45" t="s">
        <v>455</v>
      </c>
      <c r="D45" t="s">
        <v>475</v>
      </c>
      <c r="E45" t="s">
        <v>32</v>
      </c>
      <c r="F45">
        <v>2012</v>
      </c>
      <c r="G45" t="s">
        <v>480</v>
      </c>
      <c r="H45">
        <v>6.6988800000000001E-2</v>
      </c>
    </row>
    <row r="46" spans="1:8">
      <c r="A46" t="s">
        <v>465</v>
      </c>
      <c r="B46">
        <v>6000</v>
      </c>
      <c r="C46" t="s">
        <v>455</v>
      </c>
      <c r="D46" t="s">
        <v>475</v>
      </c>
      <c r="E46" t="s">
        <v>482</v>
      </c>
      <c r="F46">
        <v>2009</v>
      </c>
      <c r="G46" t="s">
        <v>480</v>
      </c>
      <c r="H46">
        <v>2.0640923999999998</v>
      </c>
    </row>
    <row r="47" spans="1:8">
      <c r="A47" t="s">
        <v>438</v>
      </c>
      <c r="B47">
        <v>6000</v>
      </c>
      <c r="C47" t="s">
        <v>455</v>
      </c>
      <c r="D47" t="s">
        <v>475</v>
      </c>
      <c r="E47" t="s">
        <v>343</v>
      </c>
      <c r="F47">
        <v>2010</v>
      </c>
      <c r="G47" t="s">
        <v>480</v>
      </c>
      <c r="H47">
        <v>3.4499232000000002</v>
      </c>
    </row>
    <row r="48" spans="1:8">
      <c r="A48" t="s">
        <v>464</v>
      </c>
      <c r="B48">
        <v>6000</v>
      </c>
      <c r="C48" t="s">
        <v>455</v>
      </c>
      <c r="D48" t="s">
        <v>475</v>
      </c>
      <c r="E48" t="s">
        <v>25</v>
      </c>
      <c r="F48">
        <v>2010</v>
      </c>
      <c r="G48" t="s">
        <v>468</v>
      </c>
      <c r="H48">
        <v>2.6334971999999999</v>
      </c>
    </row>
    <row r="49" spans="1:8">
      <c r="A49" t="s">
        <v>464</v>
      </c>
      <c r="B49">
        <v>6000</v>
      </c>
      <c r="C49" t="s">
        <v>455</v>
      </c>
      <c r="D49" t="s">
        <v>475</v>
      </c>
      <c r="E49" t="s">
        <v>32</v>
      </c>
      <c r="F49">
        <v>2014</v>
      </c>
      <c r="G49" t="s">
        <v>468</v>
      </c>
      <c r="H49">
        <v>10.1194956</v>
      </c>
    </row>
    <row r="50" spans="1:8">
      <c r="A50" t="s">
        <v>496</v>
      </c>
      <c r="B50">
        <v>6000</v>
      </c>
      <c r="C50" t="s">
        <v>455</v>
      </c>
      <c r="D50" t="s">
        <v>475</v>
      </c>
      <c r="E50" t="s">
        <v>33</v>
      </c>
      <c r="F50">
        <v>2014</v>
      </c>
      <c r="G50" t="s">
        <v>468</v>
      </c>
      <c r="H50">
        <v>0.78293159999999995</v>
      </c>
    </row>
    <row r="51" spans="1:8">
      <c r="A51" t="s">
        <v>456</v>
      </c>
      <c r="B51">
        <v>6000</v>
      </c>
      <c r="C51" t="s">
        <v>455</v>
      </c>
      <c r="D51" t="s">
        <v>475</v>
      </c>
      <c r="E51" t="s">
        <v>17</v>
      </c>
      <c r="F51">
        <v>2013</v>
      </c>
      <c r="G51" t="s">
        <v>468</v>
      </c>
      <c r="H51">
        <v>0.86248080000000005</v>
      </c>
    </row>
    <row r="52" spans="1:8">
      <c r="A52" t="s">
        <v>438</v>
      </c>
      <c r="B52">
        <v>6000</v>
      </c>
      <c r="C52" t="s">
        <v>455</v>
      </c>
      <c r="D52" t="s">
        <v>475</v>
      </c>
      <c r="E52" t="s">
        <v>31</v>
      </c>
      <c r="F52">
        <v>2013</v>
      </c>
      <c r="G52" t="s">
        <v>468</v>
      </c>
      <c r="H52">
        <v>4.1868000000000001E-3</v>
      </c>
    </row>
    <row r="53" spans="1:8">
      <c r="A53" t="s">
        <v>496</v>
      </c>
      <c r="B53">
        <v>6000</v>
      </c>
      <c r="C53" t="s">
        <v>455</v>
      </c>
      <c r="D53" t="s">
        <v>475</v>
      </c>
      <c r="E53" t="s">
        <v>18</v>
      </c>
      <c r="F53">
        <v>2014</v>
      </c>
      <c r="G53" t="s">
        <v>468</v>
      </c>
      <c r="H53">
        <v>0.28051559999999998</v>
      </c>
    </row>
    <row r="54" spans="1:8">
      <c r="A54" t="s">
        <v>465</v>
      </c>
      <c r="B54">
        <v>6000</v>
      </c>
      <c r="C54" t="s">
        <v>455</v>
      </c>
      <c r="D54" t="s">
        <v>475</v>
      </c>
      <c r="E54" t="s">
        <v>9</v>
      </c>
      <c r="F54">
        <v>2014</v>
      </c>
      <c r="G54" t="s">
        <v>468</v>
      </c>
      <c r="H54">
        <v>0.19259280000000001</v>
      </c>
    </row>
    <row r="55" spans="1:8">
      <c r="A55" t="s">
        <v>462</v>
      </c>
      <c r="B55">
        <v>0</v>
      </c>
      <c r="C55" t="s">
        <v>466</v>
      </c>
      <c r="D55" t="s">
        <v>475</v>
      </c>
      <c r="E55" t="s">
        <v>17</v>
      </c>
      <c r="F55">
        <v>2009</v>
      </c>
      <c r="G55" t="s">
        <v>468</v>
      </c>
      <c r="H55">
        <v>32.703094800000002</v>
      </c>
    </row>
    <row r="56" spans="1:8">
      <c r="A56" t="s">
        <v>462</v>
      </c>
      <c r="B56">
        <v>0</v>
      </c>
      <c r="C56" t="s">
        <v>466</v>
      </c>
      <c r="D56" t="s">
        <v>475</v>
      </c>
      <c r="E56" t="s">
        <v>34</v>
      </c>
      <c r="F56">
        <v>2012</v>
      </c>
      <c r="G56" t="s">
        <v>468</v>
      </c>
      <c r="H56">
        <v>44.300530799999997</v>
      </c>
    </row>
    <row r="57" spans="1:8">
      <c r="A57" t="s">
        <v>497</v>
      </c>
      <c r="B57">
        <v>0</v>
      </c>
      <c r="C57" t="s">
        <v>466</v>
      </c>
      <c r="D57" t="s">
        <v>475</v>
      </c>
      <c r="E57" t="s">
        <v>12</v>
      </c>
      <c r="F57">
        <v>2010</v>
      </c>
      <c r="G57" t="s">
        <v>468</v>
      </c>
      <c r="H57">
        <v>11.329480800000001</v>
      </c>
    </row>
    <row r="58" spans="1:8">
      <c r="A58" t="s">
        <v>497</v>
      </c>
      <c r="B58">
        <v>0</v>
      </c>
      <c r="C58" t="s">
        <v>466</v>
      </c>
      <c r="D58" t="s">
        <v>475</v>
      </c>
      <c r="E58" t="s">
        <v>30</v>
      </c>
      <c r="F58">
        <v>2012</v>
      </c>
      <c r="G58" t="s">
        <v>468</v>
      </c>
      <c r="H58">
        <v>9.21096E-2</v>
      </c>
    </row>
    <row r="59" spans="1:8">
      <c r="A59" t="s">
        <v>486</v>
      </c>
      <c r="B59">
        <v>0</v>
      </c>
      <c r="C59" t="s">
        <v>466</v>
      </c>
      <c r="D59" t="s">
        <v>475</v>
      </c>
      <c r="E59" t="s">
        <v>10</v>
      </c>
      <c r="F59">
        <v>2011</v>
      </c>
      <c r="G59" t="s">
        <v>468</v>
      </c>
      <c r="H59">
        <v>142.1921016</v>
      </c>
    </row>
    <row r="60" spans="1:8">
      <c r="A60" t="s">
        <v>486</v>
      </c>
      <c r="B60">
        <v>0</v>
      </c>
      <c r="C60" t="s">
        <v>466</v>
      </c>
      <c r="D60" t="s">
        <v>475</v>
      </c>
      <c r="E60" t="s">
        <v>14</v>
      </c>
      <c r="F60">
        <v>2010</v>
      </c>
      <c r="G60" t="s">
        <v>468</v>
      </c>
      <c r="H60">
        <v>0.3935592</v>
      </c>
    </row>
    <row r="61" spans="1:8">
      <c r="A61" t="s">
        <v>429</v>
      </c>
      <c r="B61">
        <v>0</v>
      </c>
      <c r="C61" t="s">
        <v>466</v>
      </c>
      <c r="D61" t="s">
        <v>475</v>
      </c>
      <c r="E61" t="s">
        <v>24</v>
      </c>
      <c r="F61">
        <v>2010</v>
      </c>
      <c r="G61" t="s">
        <v>468</v>
      </c>
      <c r="H61">
        <v>82.781409600000003</v>
      </c>
    </row>
    <row r="62" spans="1:8">
      <c r="A62" t="s">
        <v>429</v>
      </c>
      <c r="B62">
        <v>0</v>
      </c>
      <c r="C62" t="s">
        <v>466</v>
      </c>
      <c r="D62" t="s">
        <v>475</v>
      </c>
      <c r="E62" t="s">
        <v>25</v>
      </c>
      <c r="F62">
        <v>2011</v>
      </c>
      <c r="G62" t="s">
        <v>468</v>
      </c>
      <c r="H62">
        <v>30.379420799999998</v>
      </c>
    </row>
    <row r="63" spans="1:8">
      <c r="A63" t="s">
        <v>464</v>
      </c>
      <c r="B63">
        <v>0</v>
      </c>
      <c r="C63" t="s">
        <v>466</v>
      </c>
      <c r="D63" t="s">
        <v>475</v>
      </c>
      <c r="E63" t="s">
        <v>12</v>
      </c>
      <c r="F63">
        <v>2010</v>
      </c>
      <c r="G63" t="s">
        <v>468</v>
      </c>
      <c r="H63">
        <v>77.849359199999995</v>
      </c>
    </row>
    <row r="64" spans="1:8">
      <c r="A64" t="s">
        <v>498</v>
      </c>
      <c r="B64">
        <v>0</v>
      </c>
      <c r="C64" t="s">
        <v>466</v>
      </c>
      <c r="D64" t="s">
        <v>475</v>
      </c>
      <c r="E64" t="s">
        <v>37</v>
      </c>
      <c r="F64">
        <v>2011</v>
      </c>
      <c r="G64" t="s">
        <v>468</v>
      </c>
      <c r="H64">
        <v>8.4657096000000003</v>
      </c>
    </row>
    <row r="65" spans="1:8">
      <c r="A65" t="s">
        <v>499</v>
      </c>
      <c r="B65">
        <v>0</v>
      </c>
      <c r="C65" t="s">
        <v>466</v>
      </c>
      <c r="D65" t="s">
        <v>475</v>
      </c>
      <c r="E65" t="s">
        <v>22</v>
      </c>
      <c r="F65">
        <v>2011</v>
      </c>
      <c r="G65" t="s">
        <v>468</v>
      </c>
      <c r="H65">
        <v>0.13816439999999999</v>
      </c>
    </row>
    <row r="66" spans="1:8">
      <c r="A66" t="s">
        <v>456</v>
      </c>
      <c r="B66">
        <v>0</v>
      </c>
      <c r="C66" t="s">
        <v>466</v>
      </c>
      <c r="D66" t="s">
        <v>475</v>
      </c>
      <c r="E66" t="s">
        <v>17</v>
      </c>
      <c r="F66">
        <v>2014</v>
      </c>
      <c r="G66" t="s">
        <v>468</v>
      </c>
      <c r="H66">
        <v>2.3404212000000002</v>
      </c>
    </row>
    <row r="67" spans="1:8">
      <c r="A67" t="s">
        <v>461</v>
      </c>
      <c r="B67">
        <v>4220</v>
      </c>
      <c r="C67" t="s">
        <v>500</v>
      </c>
      <c r="D67" t="s">
        <v>475</v>
      </c>
      <c r="E67" t="s">
        <v>15</v>
      </c>
      <c r="F67">
        <v>2013</v>
      </c>
      <c r="G67" t="s">
        <v>501</v>
      </c>
      <c r="H67">
        <v>10.383264</v>
      </c>
    </row>
    <row r="68" spans="1:8">
      <c r="A68" t="s">
        <v>456</v>
      </c>
      <c r="B68">
        <v>6000</v>
      </c>
      <c r="C68" t="s">
        <v>455</v>
      </c>
      <c r="D68" t="s">
        <v>475</v>
      </c>
      <c r="E68" t="s">
        <v>20</v>
      </c>
      <c r="F68">
        <v>2009</v>
      </c>
      <c r="G68" t="s">
        <v>491</v>
      </c>
      <c r="H68">
        <v>1.2267323999999999</v>
      </c>
    </row>
    <row r="69" spans="1:8">
      <c r="A69" t="s">
        <v>438</v>
      </c>
      <c r="B69">
        <v>6000</v>
      </c>
      <c r="C69" t="s">
        <v>455</v>
      </c>
      <c r="D69" t="s">
        <v>475</v>
      </c>
      <c r="E69" t="s">
        <v>12</v>
      </c>
      <c r="F69">
        <v>2014</v>
      </c>
      <c r="G69" t="s">
        <v>491</v>
      </c>
      <c r="H69">
        <v>0.7871184</v>
      </c>
    </row>
    <row r="70" spans="1:8">
      <c r="A70" t="s">
        <v>461</v>
      </c>
      <c r="B70">
        <v>6000</v>
      </c>
      <c r="C70" t="s">
        <v>455</v>
      </c>
      <c r="D70" t="s">
        <v>475</v>
      </c>
      <c r="E70" t="s">
        <v>10</v>
      </c>
      <c r="F70">
        <v>2009</v>
      </c>
      <c r="G70" t="s">
        <v>491</v>
      </c>
      <c r="H70">
        <v>1.0132056</v>
      </c>
    </row>
    <row r="71" spans="1:8">
      <c r="A71" t="s">
        <v>461</v>
      </c>
      <c r="B71">
        <v>6000</v>
      </c>
      <c r="C71" t="s">
        <v>455</v>
      </c>
      <c r="D71" t="s">
        <v>475</v>
      </c>
      <c r="E71" t="s">
        <v>17</v>
      </c>
      <c r="F71">
        <v>2011</v>
      </c>
      <c r="G71" t="s">
        <v>491</v>
      </c>
      <c r="H71">
        <v>0.2219004</v>
      </c>
    </row>
    <row r="72" spans="1:8">
      <c r="A72" t="s">
        <v>496</v>
      </c>
      <c r="B72">
        <v>6000</v>
      </c>
      <c r="C72" t="s">
        <v>455</v>
      </c>
      <c r="D72" t="s">
        <v>475</v>
      </c>
      <c r="E72" t="s">
        <v>18</v>
      </c>
      <c r="F72">
        <v>2012</v>
      </c>
      <c r="G72" t="s">
        <v>491</v>
      </c>
      <c r="H72">
        <v>0.33494400000000002</v>
      </c>
    </row>
    <row r="73" spans="1:8">
      <c r="A73" t="s">
        <v>465</v>
      </c>
      <c r="B73">
        <v>6000</v>
      </c>
      <c r="C73" t="s">
        <v>455</v>
      </c>
      <c r="D73" t="s">
        <v>475</v>
      </c>
      <c r="E73" t="s">
        <v>16</v>
      </c>
      <c r="F73">
        <v>2014</v>
      </c>
      <c r="G73" t="s">
        <v>491</v>
      </c>
      <c r="H73">
        <v>8.7922799999999995E-2</v>
      </c>
    </row>
    <row r="74" spans="1:8">
      <c r="A74" t="s">
        <v>465</v>
      </c>
      <c r="B74">
        <v>6000</v>
      </c>
      <c r="C74" t="s">
        <v>455</v>
      </c>
      <c r="D74" t="s">
        <v>475</v>
      </c>
      <c r="E74" t="s">
        <v>20</v>
      </c>
      <c r="F74">
        <v>2009</v>
      </c>
      <c r="G74" t="s">
        <v>491</v>
      </c>
      <c r="H74">
        <v>1.6663463999999999</v>
      </c>
    </row>
    <row r="75" spans="1:8">
      <c r="A75" t="s">
        <v>465</v>
      </c>
      <c r="B75">
        <v>6000</v>
      </c>
      <c r="C75" t="s">
        <v>455</v>
      </c>
      <c r="D75" t="s">
        <v>475</v>
      </c>
      <c r="E75" t="s">
        <v>24</v>
      </c>
      <c r="F75">
        <v>2011</v>
      </c>
      <c r="G75" t="s">
        <v>491</v>
      </c>
      <c r="H75">
        <v>6.6988800000000001E-2</v>
      </c>
    </row>
    <row r="76" spans="1:8">
      <c r="A76" t="s">
        <v>429</v>
      </c>
      <c r="B76">
        <v>5520</v>
      </c>
      <c r="C76" t="s">
        <v>478</v>
      </c>
      <c r="D76" t="s">
        <v>475</v>
      </c>
      <c r="E76" t="s">
        <v>5</v>
      </c>
      <c r="F76">
        <v>2014</v>
      </c>
      <c r="G76" t="s">
        <v>483</v>
      </c>
      <c r="H76">
        <v>16.609035599999999</v>
      </c>
    </row>
    <row r="77" spans="1:8">
      <c r="A77" t="s">
        <v>429</v>
      </c>
      <c r="B77">
        <v>5520</v>
      </c>
      <c r="C77" t="s">
        <v>478</v>
      </c>
      <c r="D77" t="s">
        <v>475</v>
      </c>
      <c r="E77" t="s">
        <v>17</v>
      </c>
      <c r="F77">
        <v>2014</v>
      </c>
      <c r="G77" t="s">
        <v>483</v>
      </c>
      <c r="H77">
        <v>2.365542</v>
      </c>
    </row>
    <row r="78" spans="1:8">
      <c r="A78" t="s">
        <v>462</v>
      </c>
      <c r="B78">
        <v>0</v>
      </c>
      <c r="C78" t="s">
        <v>466</v>
      </c>
      <c r="D78" t="s">
        <v>475</v>
      </c>
      <c r="E78" t="s">
        <v>17</v>
      </c>
      <c r="F78">
        <v>2013</v>
      </c>
      <c r="G78" t="s">
        <v>480</v>
      </c>
      <c r="H78">
        <v>37.9993968</v>
      </c>
    </row>
    <row r="79" spans="1:8">
      <c r="A79" t="s">
        <v>438</v>
      </c>
      <c r="B79">
        <v>0</v>
      </c>
      <c r="C79" t="s">
        <v>466</v>
      </c>
      <c r="D79" t="s">
        <v>475</v>
      </c>
      <c r="E79" t="s">
        <v>12</v>
      </c>
      <c r="F79">
        <v>2012</v>
      </c>
      <c r="G79" t="s">
        <v>480</v>
      </c>
      <c r="H79">
        <v>1.8296315999999999</v>
      </c>
    </row>
    <row r="80" spans="1:8">
      <c r="A80" t="s">
        <v>438</v>
      </c>
      <c r="B80">
        <v>0</v>
      </c>
      <c r="C80" t="s">
        <v>466</v>
      </c>
      <c r="D80" t="s">
        <v>475</v>
      </c>
      <c r="E80" t="s">
        <v>26</v>
      </c>
      <c r="F80">
        <v>2013</v>
      </c>
      <c r="G80" t="s">
        <v>480</v>
      </c>
      <c r="H80">
        <v>0.49404239999999999</v>
      </c>
    </row>
    <row r="81" spans="1:8">
      <c r="A81" t="s">
        <v>429</v>
      </c>
      <c r="B81">
        <v>0</v>
      </c>
      <c r="C81" t="s">
        <v>466</v>
      </c>
      <c r="D81" t="s">
        <v>475</v>
      </c>
      <c r="E81" t="s">
        <v>3</v>
      </c>
      <c r="F81">
        <v>2010</v>
      </c>
      <c r="G81" t="s">
        <v>480</v>
      </c>
      <c r="H81">
        <v>497.65560840000001</v>
      </c>
    </row>
    <row r="82" spans="1:8">
      <c r="A82" t="s">
        <v>429</v>
      </c>
      <c r="B82">
        <v>0</v>
      </c>
      <c r="C82" t="s">
        <v>466</v>
      </c>
      <c r="D82" t="s">
        <v>475</v>
      </c>
      <c r="E82" t="s">
        <v>2</v>
      </c>
      <c r="F82">
        <v>2012</v>
      </c>
      <c r="G82" t="s">
        <v>480</v>
      </c>
      <c r="H82">
        <v>69.643231200000002</v>
      </c>
    </row>
    <row r="83" spans="1:8">
      <c r="A83" t="s">
        <v>429</v>
      </c>
      <c r="B83">
        <v>0</v>
      </c>
      <c r="C83" t="s">
        <v>466</v>
      </c>
      <c r="D83" t="s">
        <v>475</v>
      </c>
      <c r="E83" t="s">
        <v>15</v>
      </c>
      <c r="F83">
        <v>2014</v>
      </c>
      <c r="G83" t="s">
        <v>480</v>
      </c>
      <c r="H83">
        <v>5690.4054839999999</v>
      </c>
    </row>
    <row r="84" spans="1:8">
      <c r="A84" t="s">
        <v>429</v>
      </c>
      <c r="B84">
        <v>0</v>
      </c>
      <c r="C84" t="s">
        <v>466</v>
      </c>
      <c r="D84" t="s">
        <v>475</v>
      </c>
      <c r="E84" t="s">
        <v>26</v>
      </c>
      <c r="F84">
        <v>2012</v>
      </c>
      <c r="G84" t="s">
        <v>480</v>
      </c>
      <c r="H84">
        <v>63.844513200000002</v>
      </c>
    </row>
    <row r="85" spans="1:8">
      <c r="A85" t="s">
        <v>464</v>
      </c>
      <c r="B85">
        <v>0</v>
      </c>
      <c r="C85" t="s">
        <v>466</v>
      </c>
      <c r="D85" t="s">
        <v>475</v>
      </c>
      <c r="E85" t="s">
        <v>12</v>
      </c>
      <c r="F85">
        <v>2013</v>
      </c>
      <c r="G85" t="s">
        <v>480</v>
      </c>
      <c r="H85">
        <v>105.29801999999999</v>
      </c>
    </row>
    <row r="86" spans="1:8">
      <c r="A86" t="s">
        <v>496</v>
      </c>
      <c r="B86">
        <v>0</v>
      </c>
      <c r="C86" t="s">
        <v>466</v>
      </c>
      <c r="D86" t="s">
        <v>475</v>
      </c>
      <c r="E86" t="s">
        <v>18</v>
      </c>
      <c r="F86">
        <v>2010</v>
      </c>
      <c r="G86" t="s">
        <v>480</v>
      </c>
      <c r="H86">
        <v>0.91690919999999998</v>
      </c>
    </row>
    <row r="87" spans="1:8">
      <c r="A87" t="s">
        <v>497</v>
      </c>
      <c r="B87">
        <v>0</v>
      </c>
      <c r="C87" t="s">
        <v>466</v>
      </c>
      <c r="D87" t="s">
        <v>475</v>
      </c>
      <c r="E87" t="s">
        <v>11</v>
      </c>
      <c r="F87">
        <v>2014</v>
      </c>
      <c r="G87" t="s">
        <v>480</v>
      </c>
      <c r="H87">
        <v>0.67826160000000002</v>
      </c>
    </row>
    <row r="88" spans="1:8">
      <c r="A88" t="s">
        <v>497</v>
      </c>
      <c r="B88">
        <v>0</v>
      </c>
      <c r="C88" t="s">
        <v>466</v>
      </c>
      <c r="D88" t="s">
        <v>475</v>
      </c>
      <c r="E88" t="s">
        <v>34</v>
      </c>
      <c r="F88">
        <v>2010</v>
      </c>
      <c r="G88" t="s">
        <v>480</v>
      </c>
      <c r="H88">
        <v>0.73268999999999995</v>
      </c>
    </row>
    <row r="89" spans="1:8">
      <c r="A89" t="s">
        <v>463</v>
      </c>
      <c r="B89">
        <v>0</v>
      </c>
      <c r="C89" t="s">
        <v>466</v>
      </c>
      <c r="D89" t="s">
        <v>475</v>
      </c>
      <c r="E89" t="s">
        <v>17</v>
      </c>
      <c r="F89">
        <v>2013</v>
      </c>
      <c r="G89" t="s">
        <v>480</v>
      </c>
      <c r="H89">
        <v>35.583613200000002</v>
      </c>
    </row>
    <row r="90" spans="1:8">
      <c r="A90" t="s">
        <v>463</v>
      </c>
      <c r="B90">
        <v>0</v>
      </c>
      <c r="C90" t="s">
        <v>466</v>
      </c>
      <c r="D90" t="s">
        <v>475</v>
      </c>
      <c r="E90" t="s">
        <v>28</v>
      </c>
      <c r="F90">
        <v>2010</v>
      </c>
      <c r="G90" t="s">
        <v>480</v>
      </c>
      <c r="H90">
        <v>78.322467599999996</v>
      </c>
    </row>
    <row r="91" spans="1:8">
      <c r="A91" t="s">
        <v>463</v>
      </c>
      <c r="B91">
        <v>0</v>
      </c>
      <c r="C91" t="s">
        <v>466</v>
      </c>
      <c r="D91" t="s">
        <v>475</v>
      </c>
      <c r="E91" t="s">
        <v>36</v>
      </c>
      <c r="F91">
        <v>2014</v>
      </c>
      <c r="G91" t="s">
        <v>480</v>
      </c>
      <c r="H91">
        <v>58.267695600000003</v>
      </c>
    </row>
    <row r="92" spans="1:8">
      <c r="A92" t="s">
        <v>465</v>
      </c>
      <c r="B92">
        <v>0</v>
      </c>
      <c r="C92" t="s">
        <v>466</v>
      </c>
      <c r="D92" t="s">
        <v>475</v>
      </c>
      <c r="E92" t="s">
        <v>10</v>
      </c>
      <c r="F92">
        <v>2012</v>
      </c>
      <c r="G92" t="s">
        <v>480</v>
      </c>
      <c r="H92">
        <v>12.681817199999999</v>
      </c>
    </row>
    <row r="93" spans="1:8">
      <c r="A93" t="s">
        <v>465</v>
      </c>
      <c r="B93">
        <v>0</v>
      </c>
      <c r="C93" t="s">
        <v>466</v>
      </c>
      <c r="D93" t="s">
        <v>475</v>
      </c>
      <c r="E93" t="s">
        <v>22</v>
      </c>
      <c r="F93">
        <v>2009</v>
      </c>
      <c r="G93" t="s">
        <v>480</v>
      </c>
      <c r="H93">
        <v>1.0383264000000001</v>
      </c>
    </row>
    <row r="94" spans="1:8">
      <c r="A94" t="s">
        <v>498</v>
      </c>
      <c r="B94">
        <v>2112</v>
      </c>
      <c r="C94" t="s">
        <v>489</v>
      </c>
      <c r="D94" t="s">
        <v>475</v>
      </c>
      <c r="E94" t="s">
        <v>482</v>
      </c>
      <c r="F94">
        <v>2013</v>
      </c>
      <c r="G94" t="s">
        <v>480</v>
      </c>
      <c r="H94">
        <v>1.1136888</v>
      </c>
    </row>
    <row r="95" spans="1:8">
      <c r="A95" t="s">
        <v>498</v>
      </c>
      <c r="B95">
        <v>2112</v>
      </c>
      <c r="C95" t="s">
        <v>489</v>
      </c>
      <c r="D95" t="s">
        <v>475</v>
      </c>
      <c r="E95" t="s">
        <v>37</v>
      </c>
      <c r="F95">
        <v>2013</v>
      </c>
      <c r="G95" t="s">
        <v>480</v>
      </c>
      <c r="H95">
        <v>9.8431668000000005</v>
      </c>
    </row>
    <row r="96" spans="1:8">
      <c r="A96" t="s">
        <v>461</v>
      </c>
      <c r="B96">
        <v>4220</v>
      </c>
      <c r="C96" t="s">
        <v>500</v>
      </c>
      <c r="D96" t="s">
        <v>475</v>
      </c>
      <c r="E96" t="s">
        <v>10</v>
      </c>
      <c r="F96">
        <v>2011</v>
      </c>
      <c r="G96" t="s">
        <v>480</v>
      </c>
      <c r="H96">
        <v>14.507262000000001</v>
      </c>
    </row>
    <row r="97" spans="1:8">
      <c r="A97" t="s">
        <v>429</v>
      </c>
      <c r="B97">
        <v>5520</v>
      </c>
      <c r="C97" t="s">
        <v>478</v>
      </c>
      <c r="D97" t="s">
        <v>475</v>
      </c>
      <c r="E97" t="s">
        <v>14</v>
      </c>
      <c r="F97">
        <v>2012</v>
      </c>
      <c r="G97" t="s">
        <v>480</v>
      </c>
      <c r="H97">
        <v>1.77939</v>
      </c>
    </row>
    <row r="98" spans="1:8">
      <c r="A98" t="s">
        <v>429</v>
      </c>
      <c r="B98">
        <v>5520</v>
      </c>
      <c r="C98" t="s">
        <v>478</v>
      </c>
      <c r="D98" t="s">
        <v>475</v>
      </c>
      <c r="E98" t="s">
        <v>16</v>
      </c>
      <c r="F98">
        <v>2012</v>
      </c>
      <c r="G98" t="s">
        <v>480</v>
      </c>
      <c r="H98">
        <v>1.1848643999999999</v>
      </c>
    </row>
    <row r="99" spans="1:8">
      <c r="A99" t="s">
        <v>429</v>
      </c>
      <c r="B99">
        <v>5520</v>
      </c>
      <c r="C99" t="s">
        <v>478</v>
      </c>
      <c r="D99" t="s">
        <v>475</v>
      </c>
      <c r="E99" t="s">
        <v>352</v>
      </c>
      <c r="F99">
        <v>2013</v>
      </c>
      <c r="G99" t="s">
        <v>480</v>
      </c>
      <c r="H99">
        <v>4.1868000000000001E-3</v>
      </c>
    </row>
    <row r="100" spans="1:8">
      <c r="A100" t="s">
        <v>495</v>
      </c>
      <c r="B100">
        <v>6000</v>
      </c>
      <c r="C100" t="s">
        <v>455</v>
      </c>
      <c r="D100" t="s">
        <v>475</v>
      </c>
      <c r="E100" t="s">
        <v>13</v>
      </c>
      <c r="F100">
        <v>2012</v>
      </c>
      <c r="G100" t="s">
        <v>480</v>
      </c>
      <c r="H100">
        <v>0.38937240000000001</v>
      </c>
    </row>
    <row r="101" spans="1:8">
      <c r="A101" t="s">
        <v>465</v>
      </c>
      <c r="B101">
        <v>6000</v>
      </c>
      <c r="C101" t="s">
        <v>455</v>
      </c>
      <c r="D101" t="s">
        <v>475</v>
      </c>
      <c r="E101" t="s">
        <v>16</v>
      </c>
      <c r="F101">
        <v>2012</v>
      </c>
      <c r="G101" t="s">
        <v>480</v>
      </c>
      <c r="H101">
        <v>6.6988800000000001E-2</v>
      </c>
    </row>
    <row r="102" spans="1:8">
      <c r="A102" t="s">
        <v>465</v>
      </c>
      <c r="B102">
        <v>6000</v>
      </c>
      <c r="C102" t="s">
        <v>455</v>
      </c>
      <c r="D102" t="s">
        <v>475</v>
      </c>
      <c r="E102" t="s">
        <v>24</v>
      </c>
      <c r="F102">
        <v>2009</v>
      </c>
      <c r="G102" t="s">
        <v>480</v>
      </c>
      <c r="H102">
        <v>4.1868000000000002E-2</v>
      </c>
    </row>
    <row r="103" spans="1:8">
      <c r="A103" t="s">
        <v>464</v>
      </c>
      <c r="B103">
        <v>6000</v>
      </c>
      <c r="C103" t="s">
        <v>455</v>
      </c>
      <c r="D103" t="s">
        <v>475</v>
      </c>
      <c r="E103" t="s">
        <v>32</v>
      </c>
      <c r="F103">
        <v>2012</v>
      </c>
      <c r="G103" t="s">
        <v>480</v>
      </c>
      <c r="H103">
        <v>14.050900800000001</v>
      </c>
    </row>
    <row r="104" spans="1:8">
      <c r="A104" t="s">
        <v>464</v>
      </c>
      <c r="B104">
        <v>6000</v>
      </c>
      <c r="C104" t="s">
        <v>455</v>
      </c>
      <c r="D104" t="s">
        <v>475</v>
      </c>
      <c r="E104" t="s">
        <v>13</v>
      </c>
      <c r="F104">
        <v>2010</v>
      </c>
      <c r="G104" t="s">
        <v>480</v>
      </c>
      <c r="H104">
        <v>18.740116799999999</v>
      </c>
    </row>
    <row r="105" spans="1:8">
      <c r="A105" t="s">
        <v>456</v>
      </c>
      <c r="B105">
        <v>6000</v>
      </c>
      <c r="C105" t="s">
        <v>455</v>
      </c>
      <c r="D105" t="s">
        <v>475</v>
      </c>
      <c r="E105" t="s">
        <v>13</v>
      </c>
      <c r="F105">
        <v>2011</v>
      </c>
      <c r="G105" t="s">
        <v>480</v>
      </c>
      <c r="H105">
        <v>0.15491160000000001</v>
      </c>
    </row>
    <row r="106" spans="1:8">
      <c r="A106" t="s">
        <v>456</v>
      </c>
      <c r="B106">
        <v>6000</v>
      </c>
      <c r="C106" t="s">
        <v>455</v>
      </c>
      <c r="D106" t="s">
        <v>475</v>
      </c>
      <c r="E106" t="s">
        <v>15</v>
      </c>
      <c r="F106">
        <v>2009</v>
      </c>
      <c r="G106" t="s">
        <v>480</v>
      </c>
      <c r="H106">
        <v>1.8128844</v>
      </c>
    </row>
    <row r="107" spans="1:8">
      <c r="A107" t="s">
        <v>456</v>
      </c>
      <c r="B107">
        <v>6000</v>
      </c>
      <c r="C107" t="s">
        <v>455</v>
      </c>
      <c r="D107" t="s">
        <v>475</v>
      </c>
      <c r="E107" t="s">
        <v>16</v>
      </c>
      <c r="F107">
        <v>2009</v>
      </c>
      <c r="G107" t="s">
        <v>480</v>
      </c>
      <c r="H107">
        <v>0.40611960000000003</v>
      </c>
    </row>
    <row r="108" spans="1:8">
      <c r="A108" t="s">
        <v>456</v>
      </c>
      <c r="B108">
        <v>6000</v>
      </c>
      <c r="C108" t="s">
        <v>455</v>
      </c>
      <c r="D108" t="s">
        <v>475</v>
      </c>
      <c r="E108" t="s">
        <v>20</v>
      </c>
      <c r="F108">
        <v>2011</v>
      </c>
      <c r="G108" t="s">
        <v>480</v>
      </c>
      <c r="H108">
        <v>1.1555568000000001</v>
      </c>
    </row>
    <row r="109" spans="1:8">
      <c r="A109" t="s">
        <v>429</v>
      </c>
      <c r="B109">
        <v>0</v>
      </c>
      <c r="C109" t="s">
        <v>466</v>
      </c>
      <c r="D109" t="s">
        <v>475</v>
      </c>
      <c r="E109" t="s">
        <v>35</v>
      </c>
      <c r="F109">
        <v>2010</v>
      </c>
      <c r="G109" t="s">
        <v>468</v>
      </c>
      <c r="H109">
        <v>158.35733640000001</v>
      </c>
    </row>
    <row r="110" spans="1:8">
      <c r="A110" t="s">
        <v>429</v>
      </c>
      <c r="B110">
        <v>0</v>
      </c>
      <c r="C110" t="s">
        <v>466</v>
      </c>
      <c r="D110" t="s">
        <v>475</v>
      </c>
      <c r="E110" t="s">
        <v>36</v>
      </c>
      <c r="F110">
        <v>2011</v>
      </c>
      <c r="G110" t="s">
        <v>468</v>
      </c>
      <c r="H110">
        <v>258.35068080000002</v>
      </c>
    </row>
    <row r="111" spans="1:8">
      <c r="A111" t="s">
        <v>429</v>
      </c>
      <c r="B111">
        <v>5520</v>
      </c>
      <c r="C111" t="s">
        <v>478</v>
      </c>
      <c r="D111" t="s">
        <v>475</v>
      </c>
      <c r="E111" t="s">
        <v>482</v>
      </c>
      <c r="F111">
        <v>2009</v>
      </c>
      <c r="G111" t="s">
        <v>483</v>
      </c>
      <c r="H111">
        <v>0.15491160000000001</v>
      </c>
    </row>
    <row r="112" spans="1:8">
      <c r="A112" t="s">
        <v>464</v>
      </c>
      <c r="B112">
        <v>6000</v>
      </c>
      <c r="C112" t="s">
        <v>455</v>
      </c>
      <c r="D112" t="s">
        <v>475</v>
      </c>
      <c r="E112" t="s">
        <v>2</v>
      </c>
      <c r="F112">
        <v>2013</v>
      </c>
      <c r="G112" t="s">
        <v>480</v>
      </c>
      <c r="H112">
        <v>8.3610395999999998</v>
      </c>
    </row>
    <row r="113" spans="1:8">
      <c r="A113" t="s">
        <v>462</v>
      </c>
      <c r="B113">
        <v>0</v>
      </c>
      <c r="C113" t="s">
        <v>466</v>
      </c>
      <c r="D113" t="s">
        <v>475</v>
      </c>
      <c r="E113" t="s">
        <v>12</v>
      </c>
      <c r="F113">
        <v>2014</v>
      </c>
      <c r="G113" t="s">
        <v>468</v>
      </c>
      <c r="H113">
        <v>1.1346228</v>
      </c>
    </row>
    <row r="114" spans="1:8">
      <c r="A114" t="s">
        <v>486</v>
      </c>
      <c r="B114">
        <v>0</v>
      </c>
      <c r="C114" t="s">
        <v>466</v>
      </c>
      <c r="D114" t="s">
        <v>475</v>
      </c>
      <c r="E114" t="s">
        <v>12</v>
      </c>
      <c r="F114">
        <v>2010</v>
      </c>
      <c r="G114" t="s">
        <v>468</v>
      </c>
      <c r="H114">
        <v>1.4402592000000001</v>
      </c>
    </row>
    <row r="115" spans="1:8">
      <c r="A115" t="s">
        <v>429</v>
      </c>
      <c r="B115">
        <v>0</v>
      </c>
      <c r="C115" t="s">
        <v>466</v>
      </c>
      <c r="D115" t="s">
        <v>475</v>
      </c>
      <c r="E115" t="s">
        <v>29</v>
      </c>
      <c r="F115">
        <v>2011</v>
      </c>
      <c r="G115" t="s">
        <v>468</v>
      </c>
      <c r="H115">
        <v>8357.9413679999998</v>
      </c>
    </row>
    <row r="116" spans="1:8">
      <c r="A116" t="s">
        <v>464</v>
      </c>
      <c r="B116">
        <v>2112</v>
      </c>
      <c r="C116" t="s">
        <v>489</v>
      </c>
      <c r="D116" t="s">
        <v>475</v>
      </c>
      <c r="E116" t="s">
        <v>3</v>
      </c>
      <c r="F116">
        <v>2010</v>
      </c>
      <c r="G116" t="s">
        <v>490</v>
      </c>
      <c r="H116">
        <v>0.38099880000000003</v>
      </c>
    </row>
    <row r="117" spans="1:8">
      <c r="A117" t="s">
        <v>456</v>
      </c>
      <c r="B117">
        <v>6000</v>
      </c>
      <c r="C117" t="s">
        <v>455</v>
      </c>
      <c r="D117" t="s">
        <v>475</v>
      </c>
      <c r="E117" t="s">
        <v>36</v>
      </c>
      <c r="F117">
        <v>2014</v>
      </c>
      <c r="G117" t="s">
        <v>491</v>
      </c>
      <c r="H117">
        <v>3.3494400000000001E-2</v>
      </c>
    </row>
    <row r="118" spans="1:8">
      <c r="A118" t="s">
        <v>456</v>
      </c>
      <c r="B118">
        <v>6000</v>
      </c>
      <c r="C118" t="s">
        <v>455</v>
      </c>
      <c r="D118" t="s">
        <v>475</v>
      </c>
      <c r="E118" t="s">
        <v>479</v>
      </c>
      <c r="F118">
        <v>2010</v>
      </c>
      <c r="G118" t="s">
        <v>491</v>
      </c>
      <c r="H118">
        <v>0.3433176</v>
      </c>
    </row>
    <row r="119" spans="1:8">
      <c r="A119" t="s">
        <v>456</v>
      </c>
      <c r="B119">
        <v>0</v>
      </c>
      <c r="C119" t="s">
        <v>466</v>
      </c>
      <c r="D119" t="s">
        <v>475</v>
      </c>
      <c r="E119" t="s">
        <v>479</v>
      </c>
      <c r="F119">
        <v>2012</v>
      </c>
      <c r="G119" t="s">
        <v>480</v>
      </c>
      <c r="H119">
        <v>0.20096639999999999</v>
      </c>
    </row>
    <row r="120" spans="1:8">
      <c r="A120" t="s">
        <v>456</v>
      </c>
      <c r="B120">
        <v>0</v>
      </c>
      <c r="C120" t="s">
        <v>466</v>
      </c>
      <c r="D120" t="s">
        <v>475</v>
      </c>
      <c r="E120" t="s">
        <v>35</v>
      </c>
      <c r="F120">
        <v>2010</v>
      </c>
      <c r="G120" t="s">
        <v>480</v>
      </c>
      <c r="H120">
        <v>0.25120799999999999</v>
      </c>
    </row>
    <row r="121" spans="1:8">
      <c r="A121" t="s">
        <v>464</v>
      </c>
      <c r="B121">
        <v>0</v>
      </c>
      <c r="C121" t="s">
        <v>466</v>
      </c>
      <c r="D121" t="s">
        <v>475</v>
      </c>
      <c r="E121" t="s">
        <v>29</v>
      </c>
      <c r="F121">
        <v>2012</v>
      </c>
      <c r="G121" t="s">
        <v>480</v>
      </c>
      <c r="H121">
        <v>291.24218159999998</v>
      </c>
    </row>
    <row r="122" spans="1:8">
      <c r="A122" t="s">
        <v>486</v>
      </c>
      <c r="B122">
        <v>0</v>
      </c>
      <c r="C122" t="s">
        <v>466</v>
      </c>
      <c r="D122" t="s">
        <v>475</v>
      </c>
      <c r="E122" t="s">
        <v>33</v>
      </c>
      <c r="F122">
        <v>2010</v>
      </c>
      <c r="G122" t="s">
        <v>480</v>
      </c>
      <c r="H122">
        <v>19.510487999999999</v>
      </c>
    </row>
    <row r="123" spans="1:8">
      <c r="A123" t="s">
        <v>494</v>
      </c>
      <c r="B123">
        <v>0</v>
      </c>
      <c r="C123" t="s">
        <v>466</v>
      </c>
      <c r="D123" t="s">
        <v>475</v>
      </c>
      <c r="E123" t="s">
        <v>12</v>
      </c>
      <c r="F123">
        <v>2014</v>
      </c>
      <c r="G123" t="s">
        <v>468</v>
      </c>
      <c r="H123">
        <v>6.4811664000000002</v>
      </c>
    </row>
    <row r="124" spans="1:8">
      <c r="A124" t="s">
        <v>464</v>
      </c>
      <c r="B124">
        <v>6000</v>
      </c>
      <c r="C124" t="s">
        <v>455</v>
      </c>
      <c r="D124" t="s">
        <v>475</v>
      </c>
      <c r="E124" t="s">
        <v>6</v>
      </c>
      <c r="F124">
        <v>2014</v>
      </c>
      <c r="G124" t="s">
        <v>468</v>
      </c>
      <c r="H124">
        <v>15.549775199999999</v>
      </c>
    </row>
    <row r="125" spans="1:8">
      <c r="A125" t="s">
        <v>464</v>
      </c>
      <c r="B125">
        <v>6000</v>
      </c>
      <c r="C125" t="s">
        <v>455</v>
      </c>
      <c r="D125" t="s">
        <v>475</v>
      </c>
      <c r="E125" t="s">
        <v>34</v>
      </c>
      <c r="F125">
        <v>2009</v>
      </c>
      <c r="G125" t="s">
        <v>468</v>
      </c>
      <c r="H125">
        <v>49.5549648</v>
      </c>
    </row>
    <row r="126" spans="1:8">
      <c r="A126" t="s">
        <v>495</v>
      </c>
      <c r="B126">
        <v>6000</v>
      </c>
      <c r="C126" t="s">
        <v>455</v>
      </c>
      <c r="D126" t="s">
        <v>475</v>
      </c>
      <c r="E126" t="s">
        <v>482</v>
      </c>
      <c r="F126">
        <v>2013</v>
      </c>
      <c r="G126" t="s">
        <v>468</v>
      </c>
      <c r="H126">
        <v>0.24283440000000001</v>
      </c>
    </row>
    <row r="127" spans="1:8">
      <c r="A127" t="s">
        <v>438</v>
      </c>
      <c r="B127">
        <v>6000</v>
      </c>
      <c r="C127" t="s">
        <v>455</v>
      </c>
      <c r="D127" t="s">
        <v>475</v>
      </c>
      <c r="E127" t="s">
        <v>15</v>
      </c>
      <c r="F127">
        <v>2013</v>
      </c>
      <c r="G127" t="s">
        <v>468</v>
      </c>
      <c r="H127">
        <v>0.20934</v>
      </c>
    </row>
    <row r="128" spans="1:8">
      <c r="A128" t="s">
        <v>465</v>
      </c>
      <c r="B128">
        <v>6000</v>
      </c>
      <c r="C128" t="s">
        <v>455</v>
      </c>
      <c r="D128" t="s">
        <v>475</v>
      </c>
      <c r="E128" t="s">
        <v>482</v>
      </c>
      <c r="F128">
        <v>2011</v>
      </c>
      <c r="G128" t="s">
        <v>468</v>
      </c>
      <c r="H128">
        <v>4.4463815999999996</v>
      </c>
    </row>
    <row r="129" spans="1:8">
      <c r="A129" t="s">
        <v>462</v>
      </c>
      <c r="B129">
        <v>0</v>
      </c>
      <c r="C129" t="s">
        <v>466</v>
      </c>
      <c r="D129" t="s">
        <v>475</v>
      </c>
      <c r="E129" t="s">
        <v>9</v>
      </c>
      <c r="F129">
        <v>2012</v>
      </c>
      <c r="G129" t="s">
        <v>468</v>
      </c>
      <c r="H129">
        <v>95.7604896</v>
      </c>
    </row>
    <row r="130" spans="1:8">
      <c r="A130" t="s">
        <v>429</v>
      </c>
      <c r="B130">
        <v>0</v>
      </c>
      <c r="C130" t="s">
        <v>466</v>
      </c>
      <c r="D130" t="s">
        <v>475</v>
      </c>
      <c r="E130" t="s">
        <v>352</v>
      </c>
      <c r="F130">
        <v>2013</v>
      </c>
      <c r="G130" t="s">
        <v>468</v>
      </c>
      <c r="H130">
        <v>12.7111248</v>
      </c>
    </row>
    <row r="131" spans="1:8">
      <c r="A131" t="s">
        <v>429</v>
      </c>
      <c r="B131">
        <v>0</v>
      </c>
      <c r="C131" t="s">
        <v>466</v>
      </c>
      <c r="D131" t="s">
        <v>475</v>
      </c>
      <c r="E131" t="s">
        <v>25</v>
      </c>
      <c r="F131">
        <v>2009</v>
      </c>
      <c r="G131" t="s">
        <v>468</v>
      </c>
      <c r="H131">
        <v>25.711138800000001</v>
      </c>
    </row>
    <row r="132" spans="1:8">
      <c r="A132" t="s">
        <v>429</v>
      </c>
      <c r="B132">
        <v>0</v>
      </c>
      <c r="C132" t="s">
        <v>466</v>
      </c>
      <c r="D132" t="s">
        <v>475</v>
      </c>
      <c r="E132" t="s">
        <v>30</v>
      </c>
      <c r="F132">
        <v>2012</v>
      </c>
      <c r="G132" t="s">
        <v>468</v>
      </c>
      <c r="H132">
        <v>2971.4222015999999</v>
      </c>
    </row>
    <row r="133" spans="1:8">
      <c r="A133" t="s">
        <v>429</v>
      </c>
      <c r="B133">
        <v>0</v>
      </c>
      <c r="C133" t="s">
        <v>466</v>
      </c>
      <c r="D133" t="s">
        <v>475</v>
      </c>
      <c r="E133" t="s">
        <v>31</v>
      </c>
      <c r="F133">
        <v>2009</v>
      </c>
      <c r="G133" t="s">
        <v>468</v>
      </c>
      <c r="H133">
        <v>206.22502080000001</v>
      </c>
    </row>
    <row r="134" spans="1:8">
      <c r="A134" t="s">
        <v>464</v>
      </c>
      <c r="B134">
        <v>0</v>
      </c>
      <c r="C134" t="s">
        <v>466</v>
      </c>
      <c r="D134" t="s">
        <v>475</v>
      </c>
      <c r="E134" t="s">
        <v>9</v>
      </c>
      <c r="F134">
        <v>2010</v>
      </c>
      <c r="G134" t="s">
        <v>468</v>
      </c>
      <c r="H134">
        <v>858.70011959999999</v>
      </c>
    </row>
    <row r="135" spans="1:8">
      <c r="A135" t="s">
        <v>464</v>
      </c>
      <c r="B135">
        <v>0</v>
      </c>
      <c r="C135" t="s">
        <v>466</v>
      </c>
      <c r="D135" t="s">
        <v>475</v>
      </c>
      <c r="E135" t="s">
        <v>34</v>
      </c>
      <c r="F135">
        <v>2012</v>
      </c>
      <c r="G135" t="s">
        <v>468</v>
      </c>
      <c r="H135">
        <v>1303.078698</v>
      </c>
    </row>
    <row r="136" spans="1:8">
      <c r="A136" t="s">
        <v>464</v>
      </c>
      <c r="B136">
        <v>2112</v>
      </c>
      <c r="C136" t="s">
        <v>489</v>
      </c>
      <c r="D136" t="s">
        <v>475</v>
      </c>
      <c r="E136" t="s">
        <v>33</v>
      </c>
      <c r="F136">
        <v>2010</v>
      </c>
      <c r="G136" t="s">
        <v>490</v>
      </c>
      <c r="H136">
        <v>5.8615199999999999E-2</v>
      </c>
    </row>
    <row r="137" spans="1:8">
      <c r="A137" t="s">
        <v>464</v>
      </c>
      <c r="B137">
        <v>6000</v>
      </c>
      <c r="C137" t="s">
        <v>455</v>
      </c>
      <c r="D137" t="s">
        <v>475</v>
      </c>
      <c r="E137" t="s">
        <v>6</v>
      </c>
      <c r="F137">
        <v>2011</v>
      </c>
      <c r="G137" t="s">
        <v>491</v>
      </c>
      <c r="H137">
        <v>5.2167528000000001</v>
      </c>
    </row>
    <row r="138" spans="1:8">
      <c r="A138" t="s">
        <v>464</v>
      </c>
      <c r="B138">
        <v>6000</v>
      </c>
      <c r="C138" t="s">
        <v>455</v>
      </c>
      <c r="D138" t="s">
        <v>475</v>
      </c>
      <c r="E138" t="s">
        <v>12</v>
      </c>
      <c r="F138">
        <v>2013</v>
      </c>
      <c r="G138" t="s">
        <v>491</v>
      </c>
      <c r="H138">
        <v>9.7636175999999999</v>
      </c>
    </row>
    <row r="139" spans="1:8">
      <c r="A139" t="s">
        <v>438</v>
      </c>
      <c r="B139">
        <v>6000</v>
      </c>
      <c r="C139" t="s">
        <v>455</v>
      </c>
      <c r="D139" t="s">
        <v>475</v>
      </c>
      <c r="E139" t="s">
        <v>13</v>
      </c>
      <c r="F139">
        <v>2014</v>
      </c>
      <c r="G139" t="s">
        <v>491</v>
      </c>
      <c r="H139">
        <v>1.611918</v>
      </c>
    </row>
    <row r="140" spans="1:8">
      <c r="A140" t="s">
        <v>438</v>
      </c>
      <c r="B140">
        <v>6000</v>
      </c>
      <c r="C140" t="s">
        <v>455</v>
      </c>
      <c r="D140" t="s">
        <v>475</v>
      </c>
      <c r="E140" t="s">
        <v>17</v>
      </c>
      <c r="F140">
        <v>2011</v>
      </c>
      <c r="G140" t="s">
        <v>491</v>
      </c>
      <c r="H140">
        <v>1.4276987999999999</v>
      </c>
    </row>
    <row r="141" spans="1:8">
      <c r="A141" t="s">
        <v>495</v>
      </c>
      <c r="B141">
        <v>6000</v>
      </c>
      <c r="C141" t="s">
        <v>455</v>
      </c>
      <c r="D141" t="s">
        <v>475</v>
      </c>
      <c r="E141" t="s">
        <v>9</v>
      </c>
      <c r="F141">
        <v>2013</v>
      </c>
      <c r="G141" t="s">
        <v>491</v>
      </c>
      <c r="H141">
        <v>0.15491160000000001</v>
      </c>
    </row>
    <row r="142" spans="1:8">
      <c r="A142" t="s">
        <v>465</v>
      </c>
      <c r="B142">
        <v>6000</v>
      </c>
      <c r="C142" t="s">
        <v>455</v>
      </c>
      <c r="D142" t="s">
        <v>475</v>
      </c>
      <c r="E142" t="s">
        <v>31</v>
      </c>
      <c r="F142">
        <v>2014</v>
      </c>
      <c r="G142" t="s">
        <v>491</v>
      </c>
      <c r="H142">
        <v>2.5120799999999999E-2</v>
      </c>
    </row>
    <row r="143" spans="1:8">
      <c r="A143" t="s">
        <v>438</v>
      </c>
      <c r="B143">
        <v>0</v>
      </c>
      <c r="C143" t="s">
        <v>466</v>
      </c>
      <c r="D143" t="s">
        <v>475</v>
      </c>
      <c r="E143" t="s">
        <v>343</v>
      </c>
      <c r="F143">
        <v>2014</v>
      </c>
      <c r="G143" t="s">
        <v>480</v>
      </c>
      <c r="H143">
        <v>2.8386504000000001</v>
      </c>
    </row>
    <row r="144" spans="1:8">
      <c r="A144" t="s">
        <v>429</v>
      </c>
      <c r="B144">
        <v>0</v>
      </c>
      <c r="C144" t="s">
        <v>466</v>
      </c>
      <c r="D144" t="s">
        <v>475</v>
      </c>
      <c r="E144" t="s">
        <v>26</v>
      </c>
      <c r="F144">
        <v>2010</v>
      </c>
      <c r="G144" t="s">
        <v>480</v>
      </c>
      <c r="H144">
        <v>67.654501199999999</v>
      </c>
    </row>
    <row r="145" spans="1:8">
      <c r="A145" t="s">
        <v>429</v>
      </c>
      <c r="B145">
        <v>0</v>
      </c>
      <c r="C145" t="s">
        <v>466</v>
      </c>
      <c r="D145" t="s">
        <v>475</v>
      </c>
      <c r="E145" t="s">
        <v>32</v>
      </c>
      <c r="F145">
        <v>2009</v>
      </c>
      <c r="G145" t="s">
        <v>480</v>
      </c>
      <c r="H145">
        <v>1194.7829291999999</v>
      </c>
    </row>
    <row r="146" spans="1:8">
      <c r="A146" t="s">
        <v>464</v>
      </c>
      <c r="B146">
        <v>0</v>
      </c>
      <c r="C146" t="s">
        <v>466</v>
      </c>
      <c r="D146" t="s">
        <v>475</v>
      </c>
      <c r="E146" t="s">
        <v>6</v>
      </c>
      <c r="F146">
        <v>2013</v>
      </c>
      <c r="G146" t="s">
        <v>480</v>
      </c>
      <c r="H146">
        <v>493.12130400000001</v>
      </c>
    </row>
    <row r="147" spans="1:8">
      <c r="A147" t="s">
        <v>464</v>
      </c>
      <c r="B147">
        <v>0</v>
      </c>
      <c r="C147" t="s">
        <v>466</v>
      </c>
      <c r="D147" t="s">
        <v>475</v>
      </c>
      <c r="E147" t="s">
        <v>12</v>
      </c>
      <c r="F147">
        <v>2011</v>
      </c>
      <c r="G147" t="s">
        <v>480</v>
      </c>
      <c r="H147">
        <v>77.455799999999996</v>
      </c>
    </row>
    <row r="148" spans="1:8">
      <c r="A148" t="s">
        <v>464</v>
      </c>
      <c r="B148">
        <v>0</v>
      </c>
      <c r="C148" t="s">
        <v>466</v>
      </c>
      <c r="D148" t="s">
        <v>475</v>
      </c>
      <c r="E148" t="s">
        <v>34</v>
      </c>
      <c r="F148">
        <v>2013</v>
      </c>
      <c r="G148" t="s">
        <v>480</v>
      </c>
      <c r="H148">
        <v>1177.3909619999999</v>
      </c>
    </row>
    <row r="149" spans="1:8">
      <c r="A149" t="s">
        <v>496</v>
      </c>
      <c r="B149">
        <v>0</v>
      </c>
      <c r="C149" t="s">
        <v>466</v>
      </c>
      <c r="D149" t="s">
        <v>475</v>
      </c>
      <c r="E149" t="s">
        <v>22</v>
      </c>
      <c r="F149">
        <v>2014</v>
      </c>
      <c r="G149" t="s">
        <v>480</v>
      </c>
      <c r="H149">
        <v>4.60548E-2</v>
      </c>
    </row>
    <row r="150" spans="1:8">
      <c r="A150" t="s">
        <v>495</v>
      </c>
      <c r="B150">
        <v>0</v>
      </c>
      <c r="C150" t="s">
        <v>466</v>
      </c>
      <c r="D150" t="s">
        <v>475</v>
      </c>
      <c r="E150" t="s">
        <v>34</v>
      </c>
      <c r="F150">
        <v>2010</v>
      </c>
      <c r="G150" t="s">
        <v>480</v>
      </c>
      <c r="H150">
        <v>0.272142</v>
      </c>
    </row>
    <row r="151" spans="1:8">
      <c r="A151" t="s">
        <v>465</v>
      </c>
      <c r="B151">
        <v>0</v>
      </c>
      <c r="C151" t="s">
        <v>466</v>
      </c>
      <c r="D151" t="s">
        <v>475</v>
      </c>
      <c r="E151" t="s">
        <v>32</v>
      </c>
      <c r="F151">
        <v>2012</v>
      </c>
      <c r="G151" t="s">
        <v>480</v>
      </c>
      <c r="H151">
        <v>0.46892159999999999</v>
      </c>
    </row>
    <row r="152" spans="1:8">
      <c r="A152" t="s">
        <v>465</v>
      </c>
      <c r="B152">
        <v>0</v>
      </c>
      <c r="C152" t="s">
        <v>466</v>
      </c>
      <c r="D152" t="s">
        <v>475</v>
      </c>
      <c r="E152" t="s">
        <v>36</v>
      </c>
      <c r="F152">
        <v>2009</v>
      </c>
      <c r="G152" t="s">
        <v>480</v>
      </c>
      <c r="H152">
        <v>17.048649600000001</v>
      </c>
    </row>
    <row r="153" spans="1:8">
      <c r="A153" t="s">
        <v>465</v>
      </c>
      <c r="B153">
        <v>0</v>
      </c>
      <c r="C153" t="s">
        <v>466</v>
      </c>
      <c r="D153" t="s">
        <v>475</v>
      </c>
      <c r="E153" t="s">
        <v>482</v>
      </c>
      <c r="F153">
        <v>2011</v>
      </c>
      <c r="G153" t="s">
        <v>480</v>
      </c>
      <c r="H153">
        <v>141.34636800000001</v>
      </c>
    </row>
    <row r="154" spans="1:8">
      <c r="A154" t="s">
        <v>465</v>
      </c>
      <c r="B154">
        <v>6000</v>
      </c>
      <c r="C154" t="s">
        <v>455</v>
      </c>
      <c r="D154" t="s">
        <v>475</v>
      </c>
      <c r="E154" t="s">
        <v>32</v>
      </c>
      <c r="F154">
        <v>2010</v>
      </c>
      <c r="G154" t="s">
        <v>480</v>
      </c>
      <c r="H154">
        <v>0.12979080000000001</v>
      </c>
    </row>
    <row r="155" spans="1:8">
      <c r="A155" t="s">
        <v>464</v>
      </c>
      <c r="B155">
        <v>6000</v>
      </c>
      <c r="C155" t="s">
        <v>455</v>
      </c>
      <c r="D155" t="s">
        <v>475</v>
      </c>
      <c r="E155" t="s">
        <v>12</v>
      </c>
      <c r="F155">
        <v>2014</v>
      </c>
      <c r="G155" t="s">
        <v>480</v>
      </c>
      <c r="H155">
        <v>13.427067600000001</v>
      </c>
    </row>
    <row r="156" spans="1:8">
      <c r="A156" t="s">
        <v>495</v>
      </c>
      <c r="B156">
        <v>0</v>
      </c>
      <c r="C156" t="s">
        <v>466</v>
      </c>
      <c r="D156" t="s">
        <v>475</v>
      </c>
      <c r="E156" t="s">
        <v>34</v>
      </c>
      <c r="F156">
        <v>2010</v>
      </c>
      <c r="G156" t="s">
        <v>468</v>
      </c>
      <c r="H156">
        <v>0.272142</v>
      </c>
    </row>
    <row r="157" spans="1:8">
      <c r="A157" t="s">
        <v>465</v>
      </c>
      <c r="B157">
        <v>0</v>
      </c>
      <c r="C157" t="s">
        <v>466</v>
      </c>
      <c r="D157" t="s">
        <v>475</v>
      </c>
      <c r="E157" t="s">
        <v>479</v>
      </c>
      <c r="F157">
        <v>2013</v>
      </c>
      <c r="G157" t="s">
        <v>468</v>
      </c>
      <c r="H157">
        <v>10.416758400000001</v>
      </c>
    </row>
    <row r="158" spans="1:8">
      <c r="A158" t="s">
        <v>464</v>
      </c>
      <c r="B158">
        <v>6000</v>
      </c>
      <c r="C158" t="s">
        <v>455</v>
      </c>
      <c r="D158" t="s">
        <v>475</v>
      </c>
      <c r="E158" t="s">
        <v>32</v>
      </c>
      <c r="F158">
        <v>2012</v>
      </c>
      <c r="G158" t="s">
        <v>468</v>
      </c>
      <c r="H158">
        <v>14.050900800000001</v>
      </c>
    </row>
    <row r="159" spans="1:8">
      <c r="A159" t="s">
        <v>496</v>
      </c>
      <c r="B159">
        <v>6000</v>
      </c>
      <c r="C159" t="s">
        <v>455</v>
      </c>
      <c r="D159" t="s">
        <v>475</v>
      </c>
      <c r="E159" t="s">
        <v>33</v>
      </c>
      <c r="F159">
        <v>2012</v>
      </c>
      <c r="G159" t="s">
        <v>468</v>
      </c>
      <c r="H159">
        <v>0.74106360000000004</v>
      </c>
    </row>
    <row r="160" spans="1:8">
      <c r="A160" t="s">
        <v>456</v>
      </c>
      <c r="B160">
        <v>6000</v>
      </c>
      <c r="C160" t="s">
        <v>455</v>
      </c>
      <c r="D160" t="s">
        <v>475</v>
      </c>
      <c r="E160" t="s">
        <v>17</v>
      </c>
      <c r="F160">
        <v>2011</v>
      </c>
      <c r="G160" t="s">
        <v>468</v>
      </c>
      <c r="H160">
        <v>0.86248080000000005</v>
      </c>
    </row>
    <row r="161" spans="1:8">
      <c r="A161" t="s">
        <v>438</v>
      </c>
      <c r="B161">
        <v>6000</v>
      </c>
      <c r="C161" t="s">
        <v>455</v>
      </c>
      <c r="D161" t="s">
        <v>475</v>
      </c>
      <c r="E161" t="s">
        <v>31</v>
      </c>
      <c r="F161">
        <v>2011</v>
      </c>
      <c r="G161" t="s">
        <v>468</v>
      </c>
      <c r="H161">
        <v>1.2560399999999999E-2</v>
      </c>
    </row>
    <row r="162" spans="1:8">
      <c r="A162" t="s">
        <v>496</v>
      </c>
      <c r="B162">
        <v>6000</v>
      </c>
      <c r="C162" t="s">
        <v>455</v>
      </c>
      <c r="D162" t="s">
        <v>475</v>
      </c>
      <c r="E162" t="s">
        <v>18</v>
      </c>
      <c r="F162">
        <v>2012</v>
      </c>
      <c r="G162" t="s">
        <v>468</v>
      </c>
      <c r="H162">
        <v>0.33494400000000002</v>
      </c>
    </row>
    <row r="163" spans="1:8">
      <c r="A163" t="s">
        <v>465</v>
      </c>
      <c r="B163">
        <v>6000</v>
      </c>
      <c r="C163" t="s">
        <v>455</v>
      </c>
      <c r="D163" t="s">
        <v>475</v>
      </c>
      <c r="E163" t="s">
        <v>9</v>
      </c>
      <c r="F163">
        <v>2012</v>
      </c>
      <c r="G163" t="s">
        <v>468</v>
      </c>
      <c r="H163">
        <v>0.18840599999999999</v>
      </c>
    </row>
    <row r="164" spans="1:8">
      <c r="A164" t="s">
        <v>465</v>
      </c>
      <c r="B164">
        <v>6000</v>
      </c>
      <c r="C164" t="s">
        <v>455</v>
      </c>
      <c r="D164" t="s">
        <v>475</v>
      </c>
      <c r="E164" t="s">
        <v>24</v>
      </c>
      <c r="F164">
        <v>2013</v>
      </c>
      <c r="G164" t="s">
        <v>468</v>
      </c>
      <c r="H164">
        <v>7.1175600000000006E-2</v>
      </c>
    </row>
    <row r="165" spans="1:8">
      <c r="A165" t="s">
        <v>462</v>
      </c>
      <c r="B165">
        <v>0</v>
      </c>
      <c r="C165" t="s">
        <v>466</v>
      </c>
      <c r="D165" t="s">
        <v>475</v>
      </c>
      <c r="E165" t="s">
        <v>34</v>
      </c>
      <c r="F165">
        <v>2010</v>
      </c>
      <c r="G165" t="s">
        <v>468</v>
      </c>
      <c r="H165">
        <v>56.433877199999998</v>
      </c>
    </row>
    <row r="166" spans="1:8">
      <c r="A166" t="s">
        <v>497</v>
      </c>
      <c r="B166">
        <v>0</v>
      </c>
      <c r="C166" t="s">
        <v>466</v>
      </c>
      <c r="D166" t="s">
        <v>475</v>
      </c>
      <c r="E166" t="s">
        <v>30</v>
      </c>
      <c r="F166">
        <v>2010</v>
      </c>
      <c r="G166" t="s">
        <v>468</v>
      </c>
      <c r="H166">
        <v>0.13816439999999999</v>
      </c>
    </row>
    <row r="167" spans="1:8">
      <c r="A167" t="s">
        <v>497</v>
      </c>
      <c r="B167">
        <v>0</v>
      </c>
      <c r="C167" t="s">
        <v>466</v>
      </c>
      <c r="D167" t="s">
        <v>475</v>
      </c>
      <c r="E167" t="s">
        <v>34</v>
      </c>
      <c r="F167">
        <v>2014</v>
      </c>
      <c r="G167" t="s">
        <v>468</v>
      </c>
      <c r="H167">
        <v>0.30982320000000002</v>
      </c>
    </row>
    <row r="168" spans="1:8">
      <c r="A168" t="s">
        <v>502</v>
      </c>
      <c r="B168">
        <v>0</v>
      </c>
      <c r="C168" t="s">
        <v>466</v>
      </c>
      <c r="D168" t="s">
        <v>475</v>
      </c>
      <c r="E168" t="s">
        <v>482</v>
      </c>
      <c r="F168">
        <v>2013</v>
      </c>
      <c r="G168" t="s">
        <v>468</v>
      </c>
      <c r="H168">
        <v>0.72431639999999997</v>
      </c>
    </row>
    <row r="169" spans="1:8">
      <c r="A169" t="s">
        <v>486</v>
      </c>
      <c r="B169">
        <v>0</v>
      </c>
      <c r="C169" t="s">
        <v>466</v>
      </c>
      <c r="D169" t="s">
        <v>475</v>
      </c>
      <c r="E169" t="s">
        <v>10</v>
      </c>
      <c r="F169">
        <v>2009</v>
      </c>
      <c r="G169" t="s">
        <v>468</v>
      </c>
      <c r="H169">
        <v>100.4455188</v>
      </c>
    </row>
    <row r="170" spans="1:8">
      <c r="A170" t="s">
        <v>464</v>
      </c>
      <c r="B170">
        <v>0</v>
      </c>
      <c r="C170" t="s">
        <v>466</v>
      </c>
      <c r="D170" t="s">
        <v>475</v>
      </c>
      <c r="E170" t="s">
        <v>343</v>
      </c>
      <c r="F170">
        <v>2014</v>
      </c>
      <c r="G170" t="s">
        <v>468</v>
      </c>
      <c r="H170">
        <v>1389.263976</v>
      </c>
    </row>
    <row r="171" spans="1:8">
      <c r="A171" t="s">
        <v>464</v>
      </c>
      <c r="B171">
        <v>0</v>
      </c>
      <c r="C171" t="s">
        <v>466</v>
      </c>
      <c r="D171" t="s">
        <v>475</v>
      </c>
      <c r="E171" t="s">
        <v>25</v>
      </c>
      <c r="F171">
        <v>2014</v>
      </c>
      <c r="G171" t="s">
        <v>468</v>
      </c>
      <c r="H171">
        <v>15.788422799999999</v>
      </c>
    </row>
    <row r="172" spans="1:8">
      <c r="A172" t="s">
        <v>498</v>
      </c>
      <c r="B172">
        <v>0</v>
      </c>
      <c r="C172" t="s">
        <v>466</v>
      </c>
      <c r="D172" t="s">
        <v>475</v>
      </c>
      <c r="E172" t="s">
        <v>37</v>
      </c>
      <c r="F172">
        <v>2009</v>
      </c>
      <c r="G172" t="s">
        <v>468</v>
      </c>
      <c r="H172">
        <v>8.8760159999999999</v>
      </c>
    </row>
    <row r="173" spans="1:8">
      <c r="A173" t="s">
        <v>499</v>
      </c>
      <c r="B173">
        <v>0</v>
      </c>
      <c r="C173" t="s">
        <v>466</v>
      </c>
      <c r="D173" t="s">
        <v>475</v>
      </c>
      <c r="E173" t="s">
        <v>22</v>
      </c>
      <c r="F173">
        <v>2009</v>
      </c>
      <c r="G173" t="s">
        <v>468</v>
      </c>
      <c r="H173">
        <v>0.20096639999999999</v>
      </c>
    </row>
    <row r="174" spans="1:8">
      <c r="A174" t="s">
        <v>456</v>
      </c>
      <c r="B174">
        <v>0</v>
      </c>
      <c r="C174" t="s">
        <v>466</v>
      </c>
      <c r="D174" t="s">
        <v>475</v>
      </c>
      <c r="E174" t="s">
        <v>17</v>
      </c>
      <c r="F174">
        <v>2012</v>
      </c>
      <c r="G174" t="s">
        <v>468</v>
      </c>
      <c r="H174">
        <v>1.5491159999999999</v>
      </c>
    </row>
    <row r="175" spans="1:8">
      <c r="A175" t="s">
        <v>461</v>
      </c>
      <c r="B175">
        <v>4220</v>
      </c>
      <c r="C175" t="s">
        <v>500</v>
      </c>
      <c r="D175" t="s">
        <v>475</v>
      </c>
      <c r="E175" t="s">
        <v>15</v>
      </c>
      <c r="F175">
        <v>2011</v>
      </c>
      <c r="G175" t="s">
        <v>501</v>
      </c>
      <c r="H175">
        <v>10.9024272</v>
      </c>
    </row>
    <row r="176" spans="1:8">
      <c r="A176" t="s">
        <v>464</v>
      </c>
      <c r="B176">
        <v>6000</v>
      </c>
      <c r="C176" t="s">
        <v>455</v>
      </c>
      <c r="D176" t="s">
        <v>475</v>
      </c>
      <c r="E176" t="s">
        <v>32</v>
      </c>
      <c r="F176">
        <v>2014</v>
      </c>
      <c r="G176" t="s">
        <v>491</v>
      </c>
      <c r="H176">
        <v>10.1194956</v>
      </c>
    </row>
    <row r="177" spans="1:8">
      <c r="A177" t="s">
        <v>456</v>
      </c>
      <c r="B177">
        <v>6000</v>
      </c>
      <c r="C177" t="s">
        <v>455</v>
      </c>
      <c r="D177" t="s">
        <v>475</v>
      </c>
      <c r="E177" t="s">
        <v>22</v>
      </c>
      <c r="F177">
        <v>2012</v>
      </c>
      <c r="G177" t="s">
        <v>491</v>
      </c>
      <c r="H177">
        <v>7.5362399999999996E-2</v>
      </c>
    </row>
    <row r="178" spans="1:8">
      <c r="A178" t="s">
        <v>438</v>
      </c>
      <c r="B178">
        <v>6000</v>
      </c>
      <c r="C178" t="s">
        <v>455</v>
      </c>
      <c r="D178" t="s">
        <v>475</v>
      </c>
      <c r="E178" t="s">
        <v>12</v>
      </c>
      <c r="F178">
        <v>2012</v>
      </c>
      <c r="G178" t="s">
        <v>491</v>
      </c>
      <c r="H178">
        <v>0.88760159999999999</v>
      </c>
    </row>
    <row r="179" spans="1:8">
      <c r="A179" t="s">
        <v>438</v>
      </c>
      <c r="B179">
        <v>6000</v>
      </c>
      <c r="C179" t="s">
        <v>455</v>
      </c>
      <c r="D179" t="s">
        <v>475</v>
      </c>
      <c r="E179" t="s">
        <v>31</v>
      </c>
      <c r="F179">
        <v>2013</v>
      </c>
      <c r="G179" t="s">
        <v>491</v>
      </c>
      <c r="H179">
        <v>4.1868000000000001E-3</v>
      </c>
    </row>
    <row r="180" spans="1:8">
      <c r="A180" t="s">
        <v>461</v>
      </c>
      <c r="B180">
        <v>6000</v>
      </c>
      <c r="C180" t="s">
        <v>455</v>
      </c>
      <c r="D180" t="s">
        <v>475</v>
      </c>
      <c r="E180" t="s">
        <v>17</v>
      </c>
      <c r="F180">
        <v>2009</v>
      </c>
      <c r="G180" t="s">
        <v>491</v>
      </c>
      <c r="H180">
        <v>0.19259280000000001</v>
      </c>
    </row>
    <row r="181" spans="1:8">
      <c r="A181" t="s">
        <v>496</v>
      </c>
      <c r="B181">
        <v>6000</v>
      </c>
      <c r="C181" t="s">
        <v>455</v>
      </c>
      <c r="D181" t="s">
        <v>475</v>
      </c>
      <c r="E181" t="s">
        <v>18</v>
      </c>
      <c r="F181">
        <v>2010</v>
      </c>
      <c r="G181" t="s">
        <v>491</v>
      </c>
      <c r="H181">
        <v>0.32657039999999998</v>
      </c>
    </row>
    <row r="182" spans="1:8">
      <c r="A182" t="s">
        <v>496</v>
      </c>
      <c r="B182">
        <v>6000</v>
      </c>
      <c r="C182" t="s">
        <v>455</v>
      </c>
      <c r="D182" t="s">
        <v>475</v>
      </c>
      <c r="E182" t="s">
        <v>33</v>
      </c>
      <c r="F182">
        <v>2014</v>
      </c>
      <c r="G182" t="s">
        <v>491</v>
      </c>
      <c r="H182">
        <v>0.78293159999999995</v>
      </c>
    </row>
    <row r="183" spans="1:8">
      <c r="A183" t="s">
        <v>465</v>
      </c>
      <c r="B183">
        <v>6000</v>
      </c>
      <c r="C183" t="s">
        <v>455</v>
      </c>
      <c r="D183" t="s">
        <v>475</v>
      </c>
      <c r="E183" t="s">
        <v>16</v>
      </c>
      <c r="F183">
        <v>2012</v>
      </c>
      <c r="G183" t="s">
        <v>491</v>
      </c>
      <c r="H183">
        <v>6.6988800000000001E-2</v>
      </c>
    </row>
    <row r="184" spans="1:8">
      <c r="A184" t="s">
        <v>465</v>
      </c>
      <c r="B184">
        <v>6000</v>
      </c>
      <c r="C184" t="s">
        <v>455</v>
      </c>
      <c r="D184" t="s">
        <v>475</v>
      </c>
      <c r="E184" t="s">
        <v>24</v>
      </c>
      <c r="F184">
        <v>2009</v>
      </c>
      <c r="G184" t="s">
        <v>491</v>
      </c>
      <c r="H184">
        <v>4.1868000000000002E-2</v>
      </c>
    </row>
    <row r="185" spans="1:8">
      <c r="A185" t="s">
        <v>429</v>
      </c>
      <c r="B185">
        <v>5520</v>
      </c>
      <c r="C185" t="s">
        <v>478</v>
      </c>
      <c r="D185" t="s">
        <v>475</v>
      </c>
      <c r="E185" t="s">
        <v>5</v>
      </c>
      <c r="F185">
        <v>2012</v>
      </c>
      <c r="G185" t="s">
        <v>483</v>
      </c>
      <c r="H185">
        <v>9.9017820000000007</v>
      </c>
    </row>
    <row r="186" spans="1:8">
      <c r="A186" t="s">
        <v>429</v>
      </c>
      <c r="B186">
        <v>5520</v>
      </c>
      <c r="C186" t="s">
        <v>478</v>
      </c>
      <c r="D186" t="s">
        <v>475</v>
      </c>
      <c r="E186" t="s">
        <v>15</v>
      </c>
      <c r="F186">
        <v>2014</v>
      </c>
      <c r="G186" t="s">
        <v>483</v>
      </c>
      <c r="H186">
        <v>62.094430799999998</v>
      </c>
    </row>
    <row r="187" spans="1:8">
      <c r="A187" t="s">
        <v>429</v>
      </c>
      <c r="B187">
        <v>5520</v>
      </c>
      <c r="C187" t="s">
        <v>478</v>
      </c>
      <c r="D187" t="s">
        <v>475</v>
      </c>
      <c r="E187" t="s">
        <v>17</v>
      </c>
      <c r="F187">
        <v>2012</v>
      </c>
      <c r="G187" t="s">
        <v>483</v>
      </c>
      <c r="H187">
        <v>2.7716615999999998</v>
      </c>
    </row>
    <row r="188" spans="1:8">
      <c r="A188" t="s">
        <v>462</v>
      </c>
      <c r="B188">
        <v>0</v>
      </c>
      <c r="C188" t="s">
        <v>466</v>
      </c>
      <c r="D188" t="s">
        <v>475</v>
      </c>
      <c r="E188" t="s">
        <v>17</v>
      </c>
      <c r="F188">
        <v>2011</v>
      </c>
      <c r="G188" t="s">
        <v>480</v>
      </c>
      <c r="H188">
        <v>44.656408800000001</v>
      </c>
    </row>
    <row r="189" spans="1:8">
      <c r="A189" t="s">
        <v>498</v>
      </c>
      <c r="B189">
        <v>0</v>
      </c>
      <c r="C189" t="s">
        <v>466</v>
      </c>
      <c r="D189" t="s">
        <v>475</v>
      </c>
      <c r="E189" t="s">
        <v>482</v>
      </c>
      <c r="F189">
        <v>2013</v>
      </c>
      <c r="G189" t="s">
        <v>480</v>
      </c>
      <c r="H189">
        <v>1.1136888</v>
      </c>
    </row>
    <row r="190" spans="1:8">
      <c r="A190" t="s">
        <v>499</v>
      </c>
      <c r="B190">
        <v>0</v>
      </c>
      <c r="C190" t="s">
        <v>466</v>
      </c>
      <c r="D190" t="s">
        <v>475</v>
      </c>
      <c r="E190" t="s">
        <v>482</v>
      </c>
      <c r="F190">
        <v>2013</v>
      </c>
      <c r="G190" t="s">
        <v>480</v>
      </c>
      <c r="H190">
        <v>5.3800379999999999</v>
      </c>
    </row>
    <row r="191" spans="1:8">
      <c r="A191" t="s">
        <v>438</v>
      </c>
      <c r="B191">
        <v>0</v>
      </c>
      <c r="C191" t="s">
        <v>466</v>
      </c>
      <c r="D191" t="s">
        <v>475</v>
      </c>
      <c r="E191" t="s">
        <v>12</v>
      </c>
      <c r="F191">
        <v>2010</v>
      </c>
      <c r="G191" t="s">
        <v>480</v>
      </c>
      <c r="H191">
        <v>1.5700499999999999</v>
      </c>
    </row>
    <row r="192" spans="1:8">
      <c r="A192" t="s">
        <v>438</v>
      </c>
      <c r="B192">
        <v>0</v>
      </c>
      <c r="C192" t="s">
        <v>466</v>
      </c>
      <c r="D192" t="s">
        <v>475</v>
      </c>
      <c r="E192" t="s">
        <v>26</v>
      </c>
      <c r="F192">
        <v>2011</v>
      </c>
      <c r="G192" t="s">
        <v>480</v>
      </c>
      <c r="H192">
        <v>0.51078959999999995</v>
      </c>
    </row>
    <row r="193" spans="1:8">
      <c r="A193" t="s">
        <v>429</v>
      </c>
      <c r="B193">
        <v>0</v>
      </c>
      <c r="C193" t="s">
        <v>466</v>
      </c>
      <c r="D193" t="s">
        <v>475</v>
      </c>
      <c r="E193" t="s">
        <v>2</v>
      </c>
      <c r="F193">
        <v>2010</v>
      </c>
      <c r="G193" t="s">
        <v>480</v>
      </c>
      <c r="H193">
        <v>67.692182399999993</v>
      </c>
    </row>
    <row r="194" spans="1:8">
      <c r="A194" t="s">
        <v>429</v>
      </c>
      <c r="B194">
        <v>0</v>
      </c>
      <c r="C194" t="s">
        <v>466</v>
      </c>
      <c r="D194" t="s">
        <v>475</v>
      </c>
      <c r="E194" t="s">
        <v>15</v>
      </c>
      <c r="F194">
        <v>2012</v>
      </c>
      <c r="G194" t="s">
        <v>480</v>
      </c>
      <c r="H194">
        <v>5560.1918171999996</v>
      </c>
    </row>
    <row r="195" spans="1:8">
      <c r="A195" t="s">
        <v>462</v>
      </c>
      <c r="B195">
        <v>0</v>
      </c>
      <c r="C195" t="s">
        <v>466</v>
      </c>
      <c r="D195" t="s">
        <v>475</v>
      </c>
      <c r="E195" t="s">
        <v>3</v>
      </c>
      <c r="F195">
        <v>2013</v>
      </c>
      <c r="G195" t="s">
        <v>480</v>
      </c>
      <c r="H195">
        <v>52.309879199999997</v>
      </c>
    </row>
    <row r="196" spans="1:8">
      <c r="A196" t="s">
        <v>497</v>
      </c>
      <c r="B196">
        <v>0</v>
      </c>
      <c r="C196" t="s">
        <v>466</v>
      </c>
      <c r="D196" t="s">
        <v>475</v>
      </c>
      <c r="E196" t="s">
        <v>11</v>
      </c>
      <c r="F196">
        <v>2012</v>
      </c>
      <c r="G196" t="s">
        <v>480</v>
      </c>
      <c r="H196">
        <v>0.54847080000000004</v>
      </c>
    </row>
    <row r="197" spans="1:8">
      <c r="A197" t="s">
        <v>502</v>
      </c>
      <c r="B197">
        <v>0</v>
      </c>
      <c r="C197" t="s">
        <v>466</v>
      </c>
      <c r="D197" t="s">
        <v>475</v>
      </c>
      <c r="E197" t="s">
        <v>37</v>
      </c>
      <c r="F197">
        <v>2013</v>
      </c>
      <c r="G197" t="s">
        <v>480</v>
      </c>
      <c r="H197">
        <v>10.370703600000001</v>
      </c>
    </row>
    <row r="198" spans="1:8">
      <c r="A198" t="s">
        <v>463</v>
      </c>
      <c r="B198">
        <v>0</v>
      </c>
      <c r="C198" t="s">
        <v>466</v>
      </c>
      <c r="D198" t="s">
        <v>475</v>
      </c>
      <c r="E198" t="s">
        <v>17</v>
      </c>
      <c r="F198">
        <v>2011</v>
      </c>
      <c r="G198" t="s">
        <v>480</v>
      </c>
      <c r="H198">
        <v>41.152057200000002</v>
      </c>
    </row>
    <row r="199" spans="1:8">
      <c r="A199" t="s">
        <v>463</v>
      </c>
      <c r="B199">
        <v>0</v>
      </c>
      <c r="C199" t="s">
        <v>466</v>
      </c>
      <c r="D199" t="s">
        <v>475</v>
      </c>
      <c r="E199" t="s">
        <v>36</v>
      </c>
      <c r="F199">
        <v>2012</v>
      </c>
      <c r="G199" t="s">
        <v>480</v>
      </c>
      <c r="H199">
        <v>58.401673199999998</v>
      </c>
    </row>
    <row r="200" spans="1:8">
      <c r="A200" t="s">
        <v>465</v>
      </c>
      <c r="B200">
        <v>0</v>
      </c>
      <c r="C200" t="s">
        <v>466</v>
      </c>
      <c r="D200" t="s">
        <v>475</v>
      </c>
      <c r="E200" t="s">
        <v>10</v>
      </c>
      <c r="F200">
        <v>2010</v>
      </c>
      <c r="G200" t="s">
        <v>480</v>
      </c>
      <c r="H200">
        <v>15.1729632</v>
      </c>
    </row>
    <row r="201" spans="1:8">
      <c r="A201" t="s">
        <v>465</v>
      </c>
      <c r="B201">
        <v>0</v>
      </c>
      <c r="C201" t="s">
        <v>466</v>
      </c>
      <c r="D201" t="s">
        <v>475</v>
      </c>
      <c r="E201" t="s">
        <v>17</v>
      </c>
      <c r="F201">
        <v>2014</v>
      </c>
      <c r="G201" t="s">
        <v>480</v>
      </c>
      <c r="H201">
        <v>1.6412256000000001</v>
      </c>
    </row>
    <row r="202" spans="1:8">
      <c r="A202" t="s">
        <v>498</v>
      </c>
      <c r="B202">
        <v>2112</v>
      </c>
      <c r="C202" t="s">
        <v>489</v>
      </c>
      <c r="D202" t="s">
        <v>475</v>
      </c>
      <c r="E202" t="s">
        <v>37</v>
      </c>
      <c r="F202">
        <v>2011</v>
      </c>
      <c r="G202" t="s">
        <v>480</v>
      </c>
      <c r="H202">
        <v>8.4657096000000003</v>
      </c>
    </row>
    <row r="203" spans="1:8">
      <c r="A203" t="s">
        <v>461</v>
      </c>
      <c r="B203">
        <v>4220</v>
      </c>
      <c r="C203" t="s">
        <v>500</v>
      </c>
      <c r="D203" t="s">
        <v>475</v>
      </c>
      <c r="E203" t="s">
        <v>10</v>
      </c>
      <c r="F203">
        <v>2009</v>
      </c>
      <c r="G203" t="s">
        <v>480</v>
      </c>
      <c r="H203">
        <v>10.6051644</v>
      </c>
    </row>
    <row r="204" spans="1:8">
      <c r="A204" t="s">
        <v>429</v>
      </c>
      <c r="B204">
        <v>5520</v>
      </c>
      <c r="C204" t="s">
        <v>478</v>
      </c>
      <c r="D204" t="s">
        <v>475</v>
      </c>
      <c r="E204" t="s">
        <v>3</v>
      </c>
      <c r="F204">
        <v>2014</v>
      </c>
      <c r="G204" t="s">
        <v>480</v>
      </c>
      <c r="H204">
        <v>13.845747599999999</v>
      </c>
    </row>
    <row r="205" spans="1:8">
      <c r="A205" t="s">
        <v>429</v>
      </c>
      <c r="B205">
        <v>5520</v>
      </c>
      <c r="C205" t="s">
        <v>478</v>
      </c>
      <c r="D205" t="s">
        <v>475</v>
      </c>
      <c r="E205" t="s">
        <v>14</v>
      </c>
      <c r="F205">
        <v>2010</v>
      </c>
      <c r="G205" t="s">
        <v>480</v>
      </c>
      <c r="H205">
        <v>1.0592604000000001</v>
      </c>
    </row>
    <row r="206" spans="1:8">
      <c r="A206" t="s">
        <v>429</v>
      </c>
      <c r="B206">
        <v>5520</v>
      </c>
      <c r="C206" t="s">
        <v>478</v>
      </c>
      <c r="D206" t="s">
        <v>475</v>
      </c>
      <c r="E206" t="s">
        <v>15</v>
      </c>
      <c r="F206">
        <v>2013</v>
      </c>
      <c r="G206" t="s">
        <v>480</v>
      </c>
      <c r="H206">
        <v>57.723411599999999</v>
      </c>
    </row>
    <row r="207" spans="1:8">
      <c r="A207" t="s">
        <v>429</v>
      </c>
      <c r="B207">
        <v>5520</v>
      </c>
      <c r="C207" t="s">
        <v>478</v>
      </c>
      <c r="D207" t="s">
        <v>475</v>
      </c>
      <c r="E207" t="s">
        <v>16</v>
      </c>
      <c r="F207">
        <v>2010</v>
      </c>
      <c r="G207" t="s">
        <v>480</v>
      </c>
      <c r="H207">
        <v>0.50241599999999997</v>
      </c>
    </row>
    <row r="208" spans="1:8">
      <c r="A208" t="s">
        <v>495</v>
      </c>
      <c r="B208">
        <v>6000</v>
      </c>
      <c r="C208" t="s">
        <v>455</v>
      </c>
      <c r="D208" t="s">
        <v>475</v>
      </c>
      <c r="E208" t="s">
        <v>13</v>
      </c>
      <c r="F208">
        <v>2010</v>
      </c>
      <c r="G208" t="s">
        <v>480</v>
      </c>
      <c r="H208">
        <v>0.16328519999999999</v>
      </c>
    </row>
    <row r="209" spans="1:8">
      <c r="A209" t="s">
        <v>465</v>
      </c>
      <c r="B209">
        <v>6000</v>
      </c>
      <c r="C209" t="s">
        <v>455</v>
      </c>
      <c r="D209" t="s">
        <v>475</v>
      </c>
      <c r="E209" t="s">
        <v>16</v>
      </c>
      <c r="F209">
        <v>2010</v>
      </c>
      <c r="G209" t="s">
        <v>480</v>
      </c>
      <c r="H209">
        <v>8.3736000000000005E-2</v>
      </c>
    </row>
    <row r="210" spans="1:8">
      <c r="A210" t="s">
        <v>464</v>
      </c>
      <c r="B210">
        <v>6000</v>
      </c>
      <c r="C210" t="s">
        <v>455</v>
      </c>
      <c r="D210" t="s">
        <v>475</v>
      </c>
      <c r="E210" t="s">
        <v>32</v>
      </c>
      <c r="F210">
        <v>2010</v>
      </c>
      <c r="G210" t="s">
        <v>480</v>
      </c>
      <c r="H210">
        <v>2.7632880000000002</v>
      </c>
    </row>
    <row r="211" spans="1:8">
      <c r="A211" t="s">
        <v>456</v>
      </c>
      <c r="B211">
        <v>6000</v>
      </c>
      <c r="C211" t="s">
        <v>455</v>
      </c>
      <c r="D211" t="s">
        <v>475</v>
      </c>
      <c r="E211" t="s">
        <v>13</v>
      </c>
      <c r="F211">
        <v>2009</v>
      </c>
      <c r="G211" t="s">
        <v>480</v>
      </c>
      <c r="H211">
        <v>0.16747200000000001</v>
      </c>
    </row>
    <row r="212" spans="1:8">
      <c r="A212" t="s">
        <v>456</v>
      </c>
      <c r="B212">
        <v>6000</v>
      </c>
      <c r="C212" t="s">
        <v>455</v>
      </c>
      <c r="D212" t="s">
        <v>475</v>
      </c>
      <c r="E212" t="s">
        <v>22</v>
      </c>
      <c r="F212">
        <v>2014</v>
      </c>
      <c r="G212" t="s">
        <v>480</v>
      </c>
      <c r="H212">
        <v>7.95492E-2</v>
      </c>
    </row>
    <row r="213" spans="1:8">
      <c r="A213" t="s">
        <v>456</v>
      </c>
      <c r="B213">
        <v>6000</v>
      </c>
      <c r="C213" t="s">
        <v>455</v>
      </c>
      <c r="D213" t="s">
        <v>475</v>
      </c>
      <c r="E213" t="s">
        <v>20</v>
      </c>
      <c r="F213">
        <v>2009</v>
      </c>
      <c r="G213" t="s">
        <v>480</v>
      </c>
      <c r="H213">
        <v>1.2267323999999999</v>
      </c>
    </row>
    <row r="214" spans="1:8">
      <c r="A214" t="s">
        <v>461</v>
      </c>
      <c r="B214">
        <v>6000</v>
      </c>
      <c r="C214" t="s">
        <v>455</v>
      </c>
      <c r="D214" t="s">
        <v>475</v>
      </c>
      <c r="E214" t="s">
        <v>15</v>
      </c>
      <c r="F214">
        <v>2010</v>
      </c>
      <c r="G214" t="s">
        <v>480</v>
      </c>
      <c r="H214">
        <v>4.1868000000000001E-3</v>
      </c>
    </row>
    <row r="215" spans="1:8">
      <c r="A215" t="s">
        <v>463</v>
      </c>
      <c r="B215">
        <v>0</v>
      </c>
      <c r="C215" t="s">
        <v>466</v>
      </c>
      <c r="D215" t="s">
        <v>475</v>
      </c>
      <c r="E215" t="s">
        <v>13</v>
      </c>
      <c r="F215">
        <v>2009</v>
      </c>
      <c r="G215" t="s">
        <v>468</v>
      </c>
      <c r="H215">
        <v>70.116339600000003</v>
      </c>
    </row>
    <row r="216" spans="1:8">
      <c r="A216" t="s">
        <v>429</v>
      </c>
      <c r="B216">
        <v>0</v>
      </c>
      <c r="C216" t="s">
        <v>466</v>
      </c>
      <c r="D216" t="s">
        <v>475</v>
      </c>
      <c r="E216" t="s">
        <v>36</v>
      </c>
      <c r="F216">
        <v>2010</v>
      </c>
      <c r="G216" t="s">
        <v>480</v>
      </c>
      <c r="H216">
        <v>250.1319924</v>
      </c>
    </row>
    <row r="217" spans="1:8">
      <c r="A217" t="s">
        <v>429</v>
      </c>
      <c r="B217">
        <v>5520</v>
      </c>
      <c r="C217" t="s">
        <v>478</v>
      </c>
      <c r="D217" t="s">
        <v>475</v>
      </c>
      <c r="E217" t="s">
        <v>479</v>
      </c>
      <c r="F217">
        <v>2009</v>
      </c>
      <c r="G217" t="s">
        <v>483</v>
      </c>
      <c r="H217">
        <v>5.3800379999999999</v>
      </c>
    </row>
    <row r="218" spans="1:8">
      <c r="A218" t="s">
        <v>429</v>
      </c>
      <c r="B218">
        <v>0</v>
      </c>
      <c r="C218" t="s">
        <v>466</v>
      </c>
      <c r="D218" t="s">
        <v>475</v>
      </c>
      <c r="E218" t="s">
        <v>479</v>
      </c>
      <c r="F218">
        <v>2013</v>
      </c>
      <c r="G218" t="s">
        <v>480</v>
      </c>
      <c r="H218">
        <v>1352.9769804</v>
      </c>
    </row>
    <row r="219" spans="1:8">
      <c r="A219" t="s">
        <v>464</v>
      </c>
      <c r="B219">
        <v>6000</v>
      </c>
      <c r="C219" t="s">
        <v>455</v>
      </c>
      <c r="D219" t="s">
        <v>475</v>
      </c>
      <c r="E219" t="s">
        <v>2</v>
      </c>
      <c r="F219">
        <v>2009</v>
      </c>
      <c r="G219" t="s">
        <v>468</v>
      </c>
      <c r="H219">
        <v>6.7909895999999996</v>
      </c>
    </row>
    <row r="220" spans="1:8">
      <c r="A220" t="s">
        <v>464</v>
      </c>
      <c r="B220">
        <v>6000</v>
      </c>
      <c r="C220" t="s">
        <v>455</v>
      </c>
      <c r="D220" t="s">
        <v>475</v>
      </c>
      <c r="E220" t="s">
        <v>30</v>
      </c>
      <c r="F220">
        <v>2011</v>
      </c>
      <c r="G220" t="s">
        <v>468</v>
      </c>
      <c r="H220">
        <v>24.409044000000002</v>
      </c>
    </row>
    <row r="221" spans="1:8">
      <c r="A221" t="s">
        <v>462</v>
      </c>
      <c r="B221">
        <v>0</v>
      </c>
      <c r="C221" t="s">
        <v>466</v>
      </c>
      <c r="D221" t="s">
        <v>475</v>
      </c>
      <c r="E221" t="s">
        <v>13</v>
      </c>
      <c r="F221">
        <v>2010</v>
      </c>
      <c r="G221" t="s">
        <v>468</v>
      </c>
      <c r="H221">
        <v>77.292514800000006</v>
      </c>
    </row>
    <row r="222" spans="1:8">
      <c r="A222" t="s">
        <v>464</v>
      </c>
      <c r="B222">
        <v>0</v>
      </c>
      <c r="C222" t="s">
        <v>466</v>
      </c>
      <c r="D222" t="s">
        <v>475</v>
      </c>
      <c r="E222" t="s">
        <v>3</v>
      </c>
      <c r="F222">
        <v>2013</v>
      </c>
      <c r="G222" t="s">
        <v>468</v>
      </c>
      <c r="H222">
        <v>1190.977128</v>
      </c>
    </row>
    <row r="223" spans="1:8">
      <c r="A223" t="s">
        <v>464</v>
      </c>
      <c r="B223">
        <v>6000</v>
      </c>
      <c r="C223" t="s">
        <v>455</v>
      </c>
      <c r="D223" t="s">
        <v>475</v>
      </c>
      <c r="E223" t="s">
        <v>2</v>
      </c>
      <c r="F223">
        <v>2013</v>
      </c>
      <c r="G223" t="s">
        <v>491</v>
      </c>
      <c r="H223">
        <v>8.3610395999999998</v>
      </c>
    </row>
    <row r="224" spans="1:8">
      <c r="A224" t="s">
        <v>429</v>
      </c>
      <c r="B224">
        <v>5520</v>
      </c>
      <c r="C224" t="s">
        <v>478</v>
      </c>
      <c r="D224" t="s">
        <v>475</v>
      </c>
      <c r="E224" t="s">
        <v>30</v>
      </c>
      <c r="F224">
        <v>2012</v>
      </c>
      <c r="G224" t="s">
        <v>483</v>
      </c>
      <c r="H224">
        <v>17.090517599999998</v>
      </c>
    </row>
    <row r="225" spans="1:8">
      <c r="A225" t="s">
        <v>464</v>
      </c>
      <c r="B225">
        <v>0</v>
      </c>
      <c r="C225" t="s">
        <v>466</v>
      </c>
      <c r="D225" t="s">
        <v>475</v>
      </c>
      <c r="E225" t="s">
        <v>3</v>
      </c>
      <c r="F225">
        <v>2009</v>
      </c>
      <c r="G225" t="s">
        <v>480</v>
      </c>
      <c r="H225">
        <v>1156.2183144000001</v>
      </c>
    </row>
    <row r="226" spans="1:8">
      <c r="A226" t="s">
        <v>486</v>
      </c>
      <c r="B226">
        <v>0</v>
      </c>
      <c r="C226" t="s">
        <v>466</v>
      </c>
      <c r="D226" t="s">
        <v>475</v>
      </c>
      <c r="E226" t="s">
        <v>12</v>
      </c>
      <c r="F226">
        <v>2010</v>
      </c>
      <c r="G226" t="s">
        <v>480</v>
      </c>
      <c r="H226">
        <v>1.4402592000000001</v>
      </c>
    </row>
    <row r="227" spans="1:8">
      <c r="A227" t="s">
        <v>464</v>
      </c>
      <c r="B227">
        <v>2112</v>
      </c>
      <c r="C227" t="s">
        <v>489</v>
      </c>
      <c r="D227" t="s">
        <v>475</v>
      </c>
      <c r="E227" t="s">
        <v>30</v>
      </c>
      <c r="F227">
        <v>2013</v>
      </c>
      <c r="G227" t="s">
        <v>480</v>
      </c>
      <c r="H227">
        <v>0.35169119999999998</v>
      </c>
    </row>
    <row r="228" spans="1:8">
      <c r="A228" t="s">
        <v>429</v>
      </c>
      <c r="B228">
        <v>5520</v>
      </c>
      <c r="C228" t="s">
        <v>478</v>
      </c>
      <c r="D228" t="s">
        <v>475</v>
      </c>
      <c r="E228" t="s">
        <v>29</v>
      </c>
      <c r="F228">
        <v>2013</v>
      </c>
      <c r="G228" t="s">
        <v>480</v>
      </c>
      <c r="H228">
        <v>6.7700556000000001</v>
      </c>
    </row>
    <row r="229" spans="1:8">
      <c r="A229" t="s">
        <v>456</v>
      </c>
      <c r="B229">
        <v>6000</v>
      </c>
      <c r="C229" t="s">
        <v>455</v>
      </c>
      <c r="D229" t="s">
        <v>475</v>
      </c>
      <c r="E229" t="s">
        <v>36</v>
      </c>
      <c r="F229">
        <v>2010</v>
      </c>
      <c r="G229" t="s">
        <v>480</v>
      </c>
      <c r="H229">
        <v>3.7681199999999998E-2</v>
      </c>
    </row>
    <row r="230" spans="1:8">
      <c r="A230" t="s">
        <v>456</v>
      </c>
      <c r="B230">
        <v>6000</v>
      </c>
      <c r="C230" t="s">
        <v>455</v>
      </c>
      <c r="D230" t="s">
        <v>475</v>
      </c>
      <c r="E230" t="s">
        <v>479</v>
      </c>
      <c r="F230">
        <v>2014</v>
      </c>
      <c r="G230" t="s">
        <v>480</v>
      </c>
      <c r="H230">
        <v>0.25539479999999998</v>
      </c>
    </row>
    <row r="231" spans="1:8">
      <c r="A231" t="s">
        <v>494</v>
      </c>
      <c r="B231">
        <v>0</v>
      </c>
      <c r="C231" t="s">
        <v>466</v>
      </c>
      <c r="D231" t="s">
        <v>475</v>
      </c>
      <c r="E231" t="s">
        <v>9</v>
      </c>
      <c r="F231">
        <v>2014</v>
      </c>
      <c r="G231" t="s">
        <v>468</v>
      </c>
      <c r="H231">
        <v>15.5204676</v>
      </c>
    </row>
    <row r="232" spans="1:8">
      <c r="A232" t="s">
        <v>456</v>
      </c>
      <c r="B232">
        <v>0</v>
      </c>
      <c r="C232" t="s">
        <v>466</v>
      </c>
      <c r="D232" t="s">
        <v>475</v>
      </c>
      <c r="E232" t="s">
        <v>35</v>
      </c>
      <c r="F232">
        <v>2010</v>
      </c>
      <c r="G232" t="s">
        <v>468</v>
      </c>
      <c r="H232">
        <v>0.25120799999999999</v>
      </c>
    </row>
    <row r="233" spans="1:8">
      <c r="A233" t="s">
        <v>456</v>
      </c>
      <c r="B233">
        <v>0</v>
      </c>
      <c r="C233" t="s">
        <v>466</v>
      </c>
      <c r="D233" t="s">
        <v>475</v>
      </c>
      <c r="E233" t="s">
        <v>479</v>
      </c>
      <c r="F233">
        <v>2012</v>
      </c>
      <c r="G233" t="s">
        <v>468</v>
      </c>
      <c r="H233">
        <v>0.20096639999999999</v>
      </c>
    </row>
    <row r="234" spans="1:8">
      <c r="A234" t="s">
        <v>456</v>
      </c>
      <c r="B234">
        <v>0</v>
      </c>
      <c r="C234" t="s">
        <v>466</v>
      </c>
      <c r="D234" t="s">
        <v>475</v>
      </c>
      <c r="E234" t="s">
        <v>36</v>
      </c>
      <c r="F234">
        <v>2014</v>
      </c>
      <c r="G234" t="s">
        <v>468</v>
      </c>
      <c r="H234">
        <v>0.38099880000000003</v>
      </c>
    </row>
    <row r="235" spans="1:8">
      <c r="A235" t="s">
        <v>464</v>
      </c>
      <c r="B235">
        <v>6000</v>
      </c>
      <c r="C235" t="s">
        <v>455</v>
      </c>
      <c r="D235" t="s">
        <v>475</v>
      </c>
      <c r="E235" t="s">
        <v>33</v>
      </c>
      <c r="F235">
        <v>2010</v>
      </c>
      <c r="G235" t="s">
        <v>468</v>
      </c>
      <c r="H235">
        <v>20.230617599999999</v>
      </c>
    </row>
    <row r="236" spans="1:8">
      <c r="A236" t="s">
        <v>464</v>
      </c>
      <c r="B236">
        <v>6000</v>
      </c>
      <c r="C236" t="s">
        <v>455</v>
      </c>
      <c r="D236" t="s">
        <v>475</v>
      </c>
      <c r="E236" t="s">
        <v>33</v>
      </c>
      <c r="F236">
        <v>2013</v>
      </c>
      <c r="G236" t="s">
        <v>491</v>
      </c>
      <c r="H236">
        <v>14.6789208</v>
      </c>
    </row>
    <row r="237" spans="1:8">
      <c r="A237" t="s">
        <v>438</v>
      </c>
      <c r="B237">
        <v>6000</v>
      </c>
      <c r="C237" t="s">
        <v>455</v>
      </c>
      <c r="D237" t="s">
        <v>475</v>
      </c>
      <c r="E237" t="s">
        <v>343</v>
      </c>
      <c r="F237">
        <v>2010</v>
      </c>
      <c r="G237" t="s">
        <v>491</v>
      </c>
      <c r="H237">
        <v>3.4499232000000002</v>
      </c>
    </row>
    <row r="238" spans="1:8">
      <c r="A238" t="s">
        <v>429</v>
      </c>
      <c r="B238">
        <v>5520</v>
      </c>
      <c r="C238" t="s">
        <v>478</v>
      </c>
      <c r="D238" t="s">
        <v>475</v>
      </c>
      <c r="E238" t="s">
        <v>31</v>
      </c>
      <c r="F238">
        <v>2013</v>
      </c>
      <c r="G238" t="s">
        <v>483</v>
      </c>
      <c r="H238">
        <v>43.249644000000004</v>
      </c>
    </row>
    <row r="239" spans="1:8">
      <c r="A239" t="s">
        <v>429</v>
      </c>
      <c r="B239">
        <v>5520</v>
      </c>
      <c r="C239" t="s">
        <v>478</v>
      </c>
      <c r="D239" t="s">
        <v>475</v>
      </c>
      <c r="E239" t="s">
        <v>32</v>
      </c>
      <c r="F239">
        <v>2013</v>
      </c>
      <c r="G239" t="s">
        <v>483</v>
      </c>
      <c r="H239">
        <v>16.274091599999998</v>
      </c>
    </row>
    <row r="240" spans="1:8">
      <c r="A240" t="s">
        <v>438</v>
      </c>
      <c r="B240">
        <v>0</v>
      </c>
      <c r="C240" t="s">
        <v>466</v>
      </c>
      <c r="D240" t="s">
        <v>475</v>
      </c>
      <c r="E240" t="s">
        <v>13</v>
      </c>
      <c r="F240">
        <v>2014</v>
      </c>
      <c r="G240" t="s">
        <v>480</v>
      </c>
      <c r="H240">
        <v>2.4157836000000001</v>
      </c>
    </row>
    <row r="241" spans="1:8">
      <c r="A241" t="s">
        <v>464</v>
      </c>
      <c r="B241">
        <v>0</v>
      </c>
      <c r="C241" t="s">
        <v>466</v>
      </c>
      <c r="D241" t="s">
        <v>475</v>
      </c>
      <c r="E241" t="s">
        <v>33</v>
      </c>
      <c r="F241">
        <v>2011</v>
      </c>
      <c r="G241" t="s">
        <v>480</v>
      </c>
      <c r="H241">
        <v>244.91942639999999</v>
      </c>
    </row>
    <row r="242" spans="1:8">
      <c r="A242" t="s">
        <v>462</v>
      </c>
      <c r="B242">
        <v>0</v>
      </c>
      <c r="C242" t="s">
        <v>466</v>
      </c>
      <c r="D242" t="s">
        <v>475</v>
      </c>
      <c r="E242" t="s">
        <v>10</v>
      </c>
      <c r="F242">
        <v>2012</v>
      </c>
      <c r="G242" t="s">
        <v>480</v>
      </c>
      <c r="H242">
        <v>337.95430920000001</v>
      </c>
    </row>
    <row r="243" spans="1:8">
      <c r="A243" t="s">
        <v>495</v>
      </c>
      <c r="B243">
        <v>0</v>
      </c>
      <c r="C243" t="s">
        <v>466</v>
      </c>
      <c r="D243" t="s">
        <v>475</v>
      </c>
      <c r="E243" t="s">
        <v>9</v>
      </c>
      <c r="F243">
        <v>2009</v>
      </c>
      <c r="G243" t="s">
        <v>480</v>
      </c>
      <c r="H243">
        <v>5.4679608000000002</v>
      </c>
    </row>
    <row r="244" spans="1:8">
      <c r="A244" t="s">
        <v>495</v>
      </c>
      <c r="B244">
        <v>0</v>
      </c>
      <c r="C244" t="s">
        <v>466</v>
      </c>
      <c r="D244" t="s">
        <v>475</v>
      </c>
      <c r="E244" t="s">
        <v>482</v>
      </c>
      <c r="F244">
        <v>2014</v>
      </c>
      <c r="G244" t="s">
        <v>480</v>
      </c>
      <c r="H244">
        <v>15.248325599999999</v>
      </c>
    </row>
    <row r="245" spans="1:8">
      <c r="A245" t="s">
        <v>429</v>
      </c>
      <c r="B245">
        <v>2210</v>
      </c>
      <c r="C245" t="s">
        <v>442</v>
      </c>
      <c r="D245" t="s">
        <v>475</v>
      </c>
      <c r="E245" t="s">
        <v>35</v>
      </c>
      <c r="F245">
        <v>2012</v>
      </c>
      <c r="G245" t="s">
        <v>480</v>
      </c>
      <c r="H245">
        <v>45.7700976</v>
      </c>
    </row>
    <row r="246" spans="1:8">
      <c r="A246" t="s">
        <v>429</v>
      </c>
      <c r="B246">
        <v>4000</v>
      </c>
      <c r="C246" t="s">
        <v>433</v>
      </c>
      <c r="D246" t="s">
        <v>475</v>
      </c>
      <c r="E246" t="s">
        <v>35</v>
      </c>
      <c r="F246">
        <v>2010</v>
      </c>
      <c r="G246" t="s">
        <v>468</v>
      </c>
      <c r="H246">
        <v>0.25120799999999999</v>
      </c>
    </row>
    <row r="247" spans="1:8">
      <c r="A247" t="s">
        <v>429</v>
      </c>
      <c r="B247">
        <v>4100</v>
      </c>
      <c r="C247" t="s">
        <v>449</v>
      </c>
      <c r="D247" t="s">
        <v>475</v>
      </c>
      <c r="E247" t="s">
        <v>35</v>
      </c>
      <c r="F247">
        <v>2009</v>
      </c>
      <c r="G247" t="s">
        <v>501</v>
      </c>
      <c r="H247">
        <v>0.1088568</v>
      </c>
    </row>
    <row r="248" spans="1:8">
      <c r="A248" t="s">
        <v>429</v>
      </c>
      <c r="B248">
        <v>4000</v>
      </c>
      <c r="C248" t="s">
        <v>433</v>
      </c>
      <c r="D248" t="s">
        <v>475</v>
      </c>
      <c r="E248" t="s">
        <v>35</v>
      </c>
      <c r="F248">
        <v>2010</v>
      </c>
      <c r="G248" t="s">
        <v>480</v>
      </c>
      <c r="H248">
        <v>0.25120799999999999</v>
      </c>
    </row>
    <row r="249" spans="1:8">
      <c r="A249" t="s">
        <v>429</v>
      </c>
      <c r="B249">
        <v>7200</v>
      </c>
      <c r="C249" t="s">
        <v>436</v>
      </c>
      <c r="D249" t="s">
        <v>475</v>
      </c>
      <c r="E249" t="s">
        <v>36</v>
      </c>
      <c r="F249">
        <v>2014</v>
      </c>
      <c r="G249" t="s">
        <v>468</v>
      </c>
      <c r="H249">
        <v>6.3053207999999996</v>
      </c>
    </row>
    <row r="250" spans="1:8">
      <c r="A250" t="s">
        <v>429</v>
      </c>
      <c r="B250">
        <v>3105</v>
      </c>
      <c r="C250" t="s">
        <v>457</v>
      </c>
      <c r="D250" t="s">
        <v>475</v>
      </c>
      <c r="E250" t="s">
        <v>36</v>
      </c>
      <c r="F250">
        <v>2012</v>
      </c>
      <c r="G250" t="s">
        <v>503</v>
      </c>
      <c r="H250">
        <v>0.44798759999999999</v>
      </c>
    </row>
    <row r="251" spans="1:8">
      <c r="A251" t="s">
        <v>429</v>
      </c>
      <c r="B251">
        <v>4000</v>
      </c>
      <c r="C251" t="s">
        <v>433</v>
      </c>
      <c r="D251" t="s">
        <v>475</v>
      </c>
      <c r="E251" t="s">
        <v>36</v>
      </c>
      <c r="F251">
        <v>2010</v>
      </c>
      <c r="G251" t="s">
        <v>468</v>
      </c>
      <c r="H251">
        <v>3.6969444</v>
      </c>
    </row>
    <row r="252" spans="1:8">
      <c r="A252" t="s">
        <v>429</v>
      </c>
      <c r="B252">
        <v>7200</v>
      </c>
      <c r="C252" t="s">
        <v>436</v>
      </c>
      <c r="D252" t="s">
        <v>475</v>
      </c>
      <c r="E252" t="s">
        <v>36</v>
      </c>
      <c r="F252">
        <v>2013</v>
      </c>
      <c r="G252" t="s">
        <v>480</v>
      </c>
      <c r="H252">
        <v>5.6144987999999998</v>
      </c>
    </row>
    <row r="253" spans="1:8">
      <c r="A253" t="s">
        <v>429</v>
      </c>
      <c r="B253">
        <v>4000</v>
      </c>
      <c r="C253" t="s">
        <v>433</v>
      </c>
      <c r="D253" t="s">
        <v>475</v>
      </c>
      <c r="E253" t="s">
        <v>479</v>
      </c>
      <c r="F253">
        <v>2011</v>
      </c>
      <c r="G253" t="s">
        <v>468</v>
      </c>
      <c r="H253">
        <v>26.188434000000001</v>
      </c>
    </row>
    <row r="254" spans="1:8">
      <c r="A254" t="s">
        <v>429</v>
      </c>
      <c r="B254">
        <v>2210</v>
      </c>
      <c r="C254" t="s">
        <v>442</v>
      </c>
      <c r="D254" t="s">
        <v>475</v>
      </c>
      <c r="E254" t="s">
        <v>479</v>
      </c>
      <c r="F254">
        <v>2009</v>
      </c>
      <c r="G254" t="s">
        <v>480</v>
      </c>
      <c r="H254">
        <v>654.49732319999998</v>
      </c>
    </row>
    <row r="255" spans="1:8">
      <c r="A255" t="s">
        <v>429</v>
      </c>
      <c r="B255">
        <v>4100</v>
      </c>
      <c r="C255" t="s">
        <v>449</v>
      </c>
      <c r="D255" t="s">
        <v>475</v>
      </c>
      <c r="E255" t="s">
        <v>479</v>
      </c>
      <c r="F255">
        <v>2010</v>
      </c>
      <c r="G255" t="s">
        <v>501</v>
      </c>
      <c r="H255">
        <v>23.521442400000002</v>
      </c>
    </row>
    <row r="256" spans="1:8">
      <c r="A256" t="s">
        <v>429</v>
      </c>
      <c r="B256">
        <v>4000</v>
      </c>
      <c r="C256" t="s">
        <v>433</v>
      </c>
      <c r="D256" t="s">
        <v>475</v>
      </c>
      <c r="E256" t="s">
        <v>479</v>
      </c>
      <c r="F256">
        <v>2014</v>
      </c>
      <c r="G256" t="s">
        <v>480</v>
      </c>
      <c r="H256">
        <v>16.521112800000001</v>
      </c>
    </row>
    <row r="257" spans="1:8">
      <c r="A257" t="s">
        <v>464</v>
      </c>
      <c r="B257">
        <v>3105</v>
      </c>
      <c r="C257" t="s">
        <v>457</v>
      </c>
      <c r="D257" t="s">
        <v>475</v>
      </c>
      <c r="E257" t="s">
        <v>2</v>
      </c>
      <c r="F257">
        <v>2011</v>
      </c>
      <c r="G257" t="s">
        <v>503</v>
      </c>
      <c r="H257">
        <v>4.0611959999999998</v>
      </c>
    </row>
    <row r="258" spans="1:8">
      <c r="A258" t="s">
        <v>464</v>
      </c>
      <c r="B258" t="s">
        <v>504</v>
      </c>
      <c r="C258" t="s">
        <v>447</v>
      </c>
      <c r="D258" t="s">
        <v>475</v>
      </c>
      <c r="E258" t="s">
        <v>29</v>
      </c>
      <c r="F258">
        <v>2012</v>
      </c>
      <c r="G258" t="s">
        <v>503</v>
      </c>
      <c r="H258">
        <v>48.081211199999998</v>
      </c>
    </row>
    <row r="259" spans="1:8">
      <c r="A259" t="s">
        <v>464</v>
      </c>
      <c r="B259" t="s">
        <v>504</v>
      </c>
      <c r="C259" t="s">
        <v>447</v>
      </c>
      <c r="D259" t="s">
        <v>475</v>
      </c>
      <c r="E259" t="s">
        <v>3</v>
      </c>
      <c r="F259">
        <v>2011</v>
      </c>
      <c r="G259" t="s">
        <v>503</v>
      </c>
      <c r="H259">
        <v>3.4415496000000001</v>
      </c>
    </row>
    <row r="260" spans="1:8">
      <c r="A260" t="s">
        <v>464</v>
      </c>
      <c r="B260" t="s">
        <v>504</v>
      </c>
      <c r="C260" t="s">
        <v>447</v>
      </c>
      <c r="D260" t="s">
        <v>475</v>
      </c>
      <c r="E260" t="s">
        <v>2</v>
      </c>
      <c r="F260">
        <v>2010</v>
      </c>
      <c r="G260" t="s">
        <v>503</v>
      </c>
      <c r="H260">
        <v>0.20096639999999999</v>
      </c>
    </row>
    <row r="261" spans="1:8">
      <c r="A261" t="s">
        <v>494</v>
      </c>
      <c r="B261">
        <v>4000</v>
      </c>
      <c r="C261" t="s">
        <v>433</v>
      </c>
      <c r="D261" t="s">
        <v>475</v>
      </c>
      <c r="E261" t="s">
        <v>9</v>
      </c>
      <c r="F261">
        <v>2014</v>
      </c>
      <c r="G261" t="s">
        <v>501</v>
      </c>
      <c r="H261">
        <v>15.5204676</v>
      </c>
    </row>
    <row r="262" spans="1:8">
      <c r="A262" t="s">
        <v>456</v>
      </c>
      <c r="B262">
        <v>4000</v>
      </c>
      <c r="C262" t="s">
        <v>433</v>
      </c>
      <c r="D262" t="s">
        <v>475</v>
      </c>
      <c r="E262" t="s">
        <v>36</v>
      </c>
      <c r="F262">
        <v>2014</v>
      </c>
      <c r="G262" t="s">
        <v>501</v>
      </c>
      <c r="H262">
        <v>0.34750439999999999</v>
      </c>
    </row>
    <row r="263" spans="1:8">
      <c r="A263" t="s">
        <v>456</v>
      </c>
      <c r="B263">
        <v>4100</v>
      </c>
      <c r="C263" t="s">
        <v>449</v>
      </c>
      <c r="D263" t="s">
        <v>475</v>
      </c>
      <c r="E263" t="s">
        <v>482</v>
      </c>
      <c r="F263">
        <v>2009</v>
      </c>
      <c r="G263" t="s">
        <v>501</v>
      </c>
      <c r="H263">
        <v>23.839639200000001</v>
      </c>
    </row>
    <row r="264" spans="1:8">
      <c r="A264" t="s">
        <v>429</v>
      </c>
      <c r="B264">
        <v>7200</v>
      </c>
      <c r="C264" t="s">
        <v>436</v>
      </c>
      <c r="D264" t="s">
        <v>475</v>
      </c>
      <c r="E264" t="s">
        <v>30</v>
      </c>
      <c r="F264">
        <v>2013</v>
      </c>
      <c r="G264" t="s">
        <v>505</v>
      </c>
      <c r="H264">
        <v>18.882467999999999</v>
      </c>
    </row>
    <row r="265" spans="1:8">
      <c r="A265" t="s">
        <v>464</v>
      </c>
      <c r="B265">
        <v>3105</v>
      </c>
      <c r="C265" t="s">
        <v>457</v>
      </c>
      <c r="D265" t="s">
        <v>475</v>
      </c>
      <c r="E265" t="s">
        <v>29</v>
      </c>
      <c r="F265">
        <v>2014</v>
      </c>
      <c r="G265" t="s">
        <v>480</v>
      </c>
      <c r="H265">
        <v>51.970748399999998</v>
      </c>
    </row>
    <row r="266" spans="1:8">
      <c r="A266" t="s">
        <v>464</v>
      </c>
      <c r="B266">
        <v>3105</v>
      </c>
      <c r="C266" t="s">
        <v>457</v>
      </c>
      <c r="D266" t="s">
        <v>475</v>
      </c>
      <c r="E266" t="s">
        <v>30</v>
      </c>
      <c r="F266">
        <v>2012</v>
      </c>
      <c r="G266" t="s">
        <v>480</v>
      </c>
      <c r="H266">
        <v>1005.1920648</v>
      </c>
    </row>
    <row r="267" spans="1:8">
      <c r="A267" t="s">
        <v>456</v>
      </c>
      <c r="B267">
        <v>4000</v>
      </c>
      <c r="C267" t="s">
        <v>433</v>
      </c>
      <c r="D267" t="s">
        <v>475</v>
      </c>
      <c r="E267" t="s">
        <v>35</v>
      </c>
      <c r="F267">
        <v>2010</v>
      </c>
      <c r="G267" t="s">
        <v>480</v>
      </c>
      <c r="H267">
        <v>0.25120799999999999</v>
      </c>
    </row>
    <row r="268" spans="1:8">
      <c r="A268" t="s">
        <v>494</v>
      </c>
      <c r="B268">
        <v>4000</v>
      </c>
      <c r="C268" t="s">
        <v>433</v>
      </c>
      <c r="D268" t="s">
        <v>475</v>
      </c>
      <c r="E268" t="s">
        <v>12</v>
      </c>
      <c r="F268">
        <v>2012</v>
      </c>
      <c r="G268" t="s">
        <v>480</v>
      </c>
      <c r="H268">
        <v>6.6779460000000004</v>
      </c>
    </row>
    <row r="269" spans="1:8">
      <c r="A269" t="s">
        <v>464</v>
      </c>
      <c r="B269">
        <v>4100</v>
      </c>
      <c r="C269" t="s">
        <v>449</v>
      </c>
      <c r="D269" t="s">
        <v>475</v>
      </c>
      <c r="E269" t="s">
        <v>30</v>
      </c>
      <c r="F269">
        <v>2014</v>
      </c>
      <c r="G269" t="s">
        <v>480</v>
      </c>
      <c r="H269">
        <v>406.50478559999999</v>
      </c>
    </row>
    <row r="270" spans="1:8">
      <c r="A270" t="s">
        <v>456</v>
      </c>
      <c r="B270">
        <v>4000</v>
      </c>
      <c r="C270" t="s">
        <v>433</v>
      </c>
      <c r="D270" t="s">
        <v>475</v>
      </c>
      <c r="E270" t="s">
        <v>35</v>
      </c>
      <c r="F270">
        <v>2014</v>
      </c>
      <c r="G270" t="s">
        <v>468</v>
      </c>
      <c r="H270">
        <v>0.1088568</v>
      </c>
    </row>
    <row r="271" spans="1:8">
      <c r="A271" t="s">
        <v>456</v>
      </c>
      <c r="B271">
        <v>4000</v>
      </c>
      <c r="C271" t="s">
        <v>433</v>
      </c>
      <c r="D271" t="s">
        <v>475</v>
      </c>
      <c r="E271" t="s">
        <v>482</v>
      </c>
      <c r="F271">
        <v>2010</v>
      </c>
      <c r="G271" t="s">
        <v>468</v>
      </c>
      <c r="H271">
        <v>28.298581200000001</v>
      </c>
    </row>
    <row r="272" spans="1:8">
      <c r="A272" t="s">
        <v>464</v>
      </c>
      <c r="B272">
        <v>2210</v>
      </c>
      <c r="C272" t="s">
        <v>442</v>
      </c>
      <c r="D272" t="s">
        <v>475</v>
      </c>
      <c r="E272" t="s">
        <v>33</v>
      </c>
      <c r="F272">
        <v>2009</v>
      </c>
      <c r="G272" t="s">
        <v>490</v>
      </c>
      <c r="H272">
        <v>4.8148200000000001</v>
      </c>
    </row>
    <row r="273" spans="1:8">
      <c r="A273" t="s">
        <v>464</v>
      </c>
      <c r="B273">
        <v>3105</v>
      </c>
      <c r="C273" t="s">
        <v>457</v>
      </c>
      <c r="D273" t="s">
        <v>475</v>
      </c>
      <c r="E273" t="s">
        <v>32</v>
      </c>
      <c r="F273">
        <v>2013</v>
      </c>
      <c r="G273" t="s">
        <v>503</v>
      </c>
      <c r="H273">
        <v>227.83309560000001</v>
      </c>
    </row>
    <row r="274" spans="1:8">
      <c r="A274" t="s">
        <v>464</v>
      </c>
      <c r="B274" t="s">
        <v>504</v>
      </c>
      <c r="C274" t="s">
        <v>447</v>
      </c>
      <c r="D274" t="s">
        <v>475</v>
      </c>
      <c r="E274" t="s">
        <v>32</v>
      </c>
      <c r="F274">
        <v>2012</v>
      </c>
      <c r="G274" t="s">
        <v>503</v>
      </c>
      <c r="H274">
        <v>7.95492E-2</v>
      </c>
    </row>
    <row r="275" spans="1:8">
      <c r="A275" t="s">
        <v>464</v>
      </c>
      <c r="B275" t="s">
        <v>504</v>
      </c>
      <c r="C275" t="s">
        <v>447</v>
      </c>
      <c r="D275" t="s">
        <v>475</v>
      </c>
      <c r="E275" t="s">
        <v>30</v>
      </c>
      <c r="F275">
        <v>2013</v>
      </c>
      <c r="G275" t="s">
        <v>503</v>
      </c>
      <c r="H275">
        <v>2.4785856000000002</v>
      </c>
    </row>
    <row r="276" spans="1:8">
      <c r="A276" t="s">
        <v>464</v>
      </c>
      <c r="B276">
        <v>4100</v>
      </c>
      <c r="C276" t="s">
        <v>449</v>
      </c>
      <c r="D276" t="s">
        <v>475</v>
      </c>
      <c r="E276" t="s">
        <v>33</v>
      </c>
      <c r="F276">
        <v>2013</v>
      </c>
      <c r="G276" t="s">
        <v>501</v>
      </c>
      <c r="H276">
        <v>62.923417200000003</v>
      </c>
    </row>
    <row r="277" spans="1:8">
      <c r="A277" t="s">
        <v>465</v>
      </c>
      <c r="B277">
        <v>4100</v>
      </c>
      <c r="C277" t="s">
        <v>449</v>
      </c>
      <c r="D277" t="s">
        <v>475</v>
      </c>
      <c r="E277" t="s">
        <v>33</v>
      </c>
      <c r="F277">
        <v>2012</v>
      </c>
      <c r="G277" t="s">
        <v>501</v>
      </c>
      <c r="H277">
        <v>3.7681199999999998E-2</v>
      </c>
    </row>
    <row r="278" spans="1:8">
      <c r="A278" t="s">
        <v>465</v>
      </c>
      <c r="B278">
        <v>4100</v>
      </c>
      <c r="C278" t="s">
        <v>449</v>
      </c>
      <c r="D278" t="s">
        <v>475</v>
      </c>
      <c r="E278" t="s">
        <v>479</v>
      </c>
      <c r="F278">
        <v>2011</v>
      </c>
      <c r="G278" t="s">
        <v>501</v>
      </c>
      <c r="H278">
        <v>6.5942100000000003</v>
      </c>
    </row>
    <row r="279" spans="1:8">
      <c r="A279" t="s">
        <v>464</v>
      </c>
      <c r="B279">
        <v>4000</v>
      </c>
      <c r="C279" t="s">
        <v>433</v>
      </c>
      <c r="D279" t="s">
        <v>475</v>
      </c>
      <c r="E279" t="s">
        <v>32</v>
      </c>
      <c r="F279">
        <v>2009</v>
      </c>
      <c r="G279" t="s">
        <v>501</v>
      </c>
      <c r="H279">
        <v>66.909250799999995</v>
      </c>
    </row>
    <row r="280" spans="1:8">
      <c r="A280" t="s">
        <v>464</v>
      </c>
      <c r="B280">
        <v>7200</v>
      </c>
      <c r="C280" t="s">
        <v>436</v>
      </c>
      <c r="D280" t="s">
        <v>475</v>
      </c>
      <c r="E280" t="s">
        <v>31</v>
      </c>
      <c r="F280">
        <v>2013</v>
      </c>
      <c r="G280" t="s">
        <v>505</v>
      </c>
      <c r="H280">
        <v>1.088568</v>
      </c>
    </row>
    <row r="281" spans="1:8">
      <c r="A281" t="s">
        <v>429</v>
      </c>
      <c r="B281">
        <v>7200</v>
      </c>
      <c r="C281" t="s">
        <v>436</v>
      </c>
      <c r="D281" t="s">
        <v>475</v>
      </c>
      <c r="E281" t="s">
        <v>31</v>
      </c>
      <c r="F281">
        <v>2011</v>
      </c>
      <c r="G281" t="s">
        <v>505</v>
      </c>
      <c r="H281">
        <v>6.2508923999999997</v>
      </c>
    </row>
    <row r="282" spans="1:8">
      <c r="A282" t="s">
        <v>464</v>
      </c>
      <c r="B282">
        <v>2210</v>
      </c>
      <c r="C282" t="s">
        <v>442</v>
      </c>
      <c r="D282" t="s">
        <v>475</v>
      </c>
      <c r="E282" t="s">
        <v>33</v>
      </c>
      <c r="F282">
        <v>2013</v>
      </c>
      <c r="G282" t="s">
        <v>480</v>
      </c>
      <c r="H282">
        <v>5.1916320000000002</v>
      </c>
    </row>
    <row r="283" spans="1:8">
      <c r="A283" t="s">
        <v>464</v>
      </c>
      <c r="B283" t="s">
        <v>504</v>
      </c>
      <c r="C283" t="s">
        <v>447</v>
      </c>
      <c r="D283" t="s">
        <v>475</v>
      </c>
      <c r="E283" t="s">
        <v>31</v>
      </c>
      <c r="F283">
        <v>2014</v>
      </c>
      <c r="G283" t="s">
        <v>480</v>
      </c>
      <c r="H283">
        <v>9.5584644000000001</v>
      </c>
    </row>
    <row r="284" spans="1:8">
      <c r="A284" t="s">
        <v>438</v>
      </c>
      <c r="B284" t="s">
        <v>504</v>
      </c>
      <c r="C284" t="s">
        <v>447</v>
      </c>
      <c r="D284" t="s">
        <v>475</v>
      </c>
      <c r="E284" t="s">
        <v>12</v>
      </c>
      <c r="F284">
        <v>2012</v>
      </c>
      <c r="G284" t="s">
        <v>480</v>
      </c>
      <c r="H284">
        <v>0.1214172</v>
      </c>
    </row>
    <row r="285" spans="1:8">
      <c r="A285" t="s">
        <v>429</v>
      </c>
      <c r="B285">
        <v>4000</v>
      </c>
      <c r="C285" t="s">
        <v>433</v>
      </c>
      <c r="D285" t="s">
        <v>475</v>
      </c>
      <c r="E285" t="s">
        <v>30</v>
      </c>
      <c r="F285">
        <v>2012</v>
      </c>
      <c r="G285" t="s">
        <v>480</v>
      </c>
      <c r="H285">
        <v>163.56990239999999</v>
      </c>
    </row>
    <row r="286" spans="1:8">
      <c r="A286" t="s">
        <v>464</v>
      </c>
      <c r="B286">
        <v>4000</v>
      </c>
      <c r="C286" t="s">
        <v>433</v>
      </c>
      <c r="D286" t="s">
        <v>475</v>
      </c>
      <c r="E286" t="s">
        <v>33</v>
      </c>
      <c r="F286">
        <v>2014</v>
      </c>
      <c r="G286" t="s">
        <v>480</v>
      </c>
      <c r="H286">
        <v>46.494413999999999</v>
      </c>
    </row>
    <row r="287" spans="1:8">
      <c r="A287" t="s">
        <v>438</v>
      </c>
      <c r="B287">
        <v>4000</v>
      </c>
      <c r="C287" t="s">
        <v>433</v>
      </c>
      <c r="D287" t="s">
        <v>475</v>
      </c>
      <c r="E287" t="s">
        <v>13</v>
      </c>
      <c r="F287">
        <v>2012</v>
      </c>
      <c r="G287" t="s">
        <v>480</v>
      </c>
      <c r="H287">
        <v>4.1868000000000002E-2</v>
      </c>
    </row>
    <row r="288" spans="1:8">
      <c r="A288" t="s">
        <v>495</v>
      </c>
      <c r="B288">
        <v>4000</v>
      </c>
      <c r="C288" t="s">
        <v>433</v>
      </c>
      <c r="D288" t="s">
        <v>475</v>
      </c>
      <c r="E288" t="s">
        <v>482</v>
      </c>
      <c r="F288">
        <v>2014</v>
      </c>
      <c r="G288" t="s">
        <v>480</v>
      </c>
      <c r="H288">
        <v>14.067648</v>
      </c>
    </row>
    <row r="289" spans="1:8">
      <c r="A289" t="s">
        <v>465</v>
      </c>
      <c r="B289">
        <v>4000</v>
      </c>
      <c r="C289" t="s">
        <v>433</v>
      </c>
      <c r="D289" t="s">
        <v>475</v>
      </c>
      <c r="E289" t="s">
        <v>33</v>
      </c>
      <c r="F289">
        <v>2014</v>
      </c>
      <c r="G289" t="s">
        <v>480</v>
      </c>
      <c r="H289">
        <v>7.5362399999999996E-2</v>
      </c>
    </row>
    <row r="290" spans="1:8">
      <c r="A290" t="s">
        <v>464</v>
      </c>
      <c r="B290">
        <v>4100</v>
      </c>
      <c r="C290" t="s">
        <v>449</v>
      </c>
      <c r="D290" t="s">
        <v>475</v>
      </c>
      <c r="E290" t="s">
        <v>33</v>
      </c>
      <c r="F290">
        <v>2012</v>
      </c>
      <c r="G290" t="s">
        <v>480</v>
      </c>
      <c r="H290">
        <v>59.666086800000002</v>
      </c>
    </row>
    <row r="291" spans="1:8">
      <c r="A291" t="s">
        <v>464</v>
      </c>
      <c r="B291">
        <v>4100</v>
      </c>
      <c r="C291" t="s">
        <v>449</v>
      </c>
      <c r="D291" t="s">
        <v>475</v>
      </c>
      <c r="E291" t="s">
        <v>32</v>
      </c>
      <c r="F291">
        <v>2009</v>
      </c>
      <c r="G291" t="s">
        <v>480</v>
      </c>
      <c r="H291">
        <v>66.909250799999995</v>
      </c>
    </row>
    <row r="292" spans="1:8">
      <c r="A292" t="s">
        <v>438</v>
      </c>
      <c r="B292">
        <v>4100</v>
      </c>
      <c r="C292" t="s">
        <v>449</v>
      </c>
      <c r="D292" t="s">
        <v>475</v>
      </c>
      <c r="E292" t="s">
        <v>13</v>
      </c>
      <c r="F292">
        <v>2014</v>
      </c>
      <c r="G292" t="s">
        <v>480</v>
      </c>
      <c r="H292">
        <v>2.93076E-2</v>
      </c>
    </row>
    <row r="293" spans="1:8">
      <c r="A293" t="s">
        <v>465</v>
      </c>
      <c r="B293">
        <v>4100</v>
      </c>
      <c r="C293" t="s">
        <v>449</v>
      </c>
      <c r="D293" t="s">
        <v>475</v>
      </c>
      <c r="E293" t="s">
        <v>30</v>
      </c>
      <c r="F293">
        <v>2012</v>
      </c>
      <c r="G293" t="s">
        <v>480</v>
      </c>
      <c r="H293">
        <v>10.8061308</v>
      </c>
    </row>
    <row r="294" spans="1:8">
      <c r="A294" t="s">
        <v>465</v>
      </c>
      <c r="B294">
        <v>4100</v>
      </c>
      <c r="C294" t="s">
        <v>449</v>
      </c>
      <c r="D294" t="s">
        <v>475</v>
      </c>
      <c r="E294" t="s">
        <v>36</v>
      </c>
      <c r="F294">
        <v>2010</v>
      </c>
      <c r="G294" t="s">
        <v>480</v>
      </c>
      <c r="H294">
        <v>16.186168800000001</v>
      </c>
    </row>
    <row r="295" spans="1:8">
      <c r="A295" t="s">
        <v>429</v>
      </c>
      <c r="B295">
        <v>7200</v>
      </c>
      <c r="C295" t="s">
        <v>436</v>
      </c>
      <c r="D295" t="s">
        <v>475</v>
      </c>
      <c r="E295" t="s">
        <v>30</v>
      </c>
      <c r="F295">
        <v>2014</v>
      </c>
      <c r="G295" t="s">
        <v>480</v>
      </c>
      <c r="H295">
        <v>21.549459599999999</v>
      </c>
    </row>
    <row r="296" spans="1:8">
      <c r="A296" t="s">
        <v>429</v>
      </c>
      <c r="B296">
        <v>7200</v>
      </c>
      <c r="C296" t="s">
        <v>436</v>
      </c>
      <c r="D296" t="s">
        <v>475</v>
      </c>
      <c r="E296" t="s">
        <v>31</v>
      </c>
      <c r="F296">
        <v>2009</v>
      </c>
      <c r="G296" t="s">
        <v>480</v>
      </c>
      <c r="H296">
        <v>5.8489595999999997</v>
      </c>
    </row>
    <row r="297" spans="1:8">
      <c r="A297" t="s">
        <v>464</v>
      </c>
      <c r="B297">
        <v>7200</v>
      </c>
      <c r="C297" t="s">
        <v>436</v>
      </c>
      <c r="D297" t="s">
        <v>475</v>
      </c>
      <c r="E297" t="s">
        <v>31</v>
      </c>
      <c r="F297">
        <v>2011</v>
      </c>
      <c r="G297" t="s">
        <v>468</v>
      </c>
      <c r="H297">
        <v>1.2895344</v>
      </c>
    </row>
    <row r="298" spans="1:8">
      <c r="A298" t="s">
        <v>495</v>
      </c>
      <c r="B298">
        <v>4000</v>
      </c>
      <c r="C298" t="s">
        <v>433</v>
      </c>
      <c r="D298" t="s">
        <v>475</v>
      </c>
      <c r="E298" t="s">
        <v>34</v>
      </c>
      <c r="F298">
        <v>2010</v>
      </c>
      <c r="G298" t="s">
        <v>468</v>
      </c>
      <c r="H298">
        <v>0.25120799999999999</v>
      </c>
    </row>
    <row r="299" spans="1:8">
      <c r="A299" t="s">
        <v>465</v>
      </c>
      <c r="B299">
        <v>4000</v>
      </c>
      <c r="C299" t="s">
        <v>433</v>
      </c>
      <c r="D299" t="s">
        <v>475</v>
      </c>
      <c r="E299" t="s">
        <v>479</v>
      </c>
      <c r="F299">
        <v>2013</v>
      </c>
      <c r="G299" t="s">
        <v>468</v>
      </c>
      <c r="H299">
        <v>9.8222328000000001</v>
      </c>
    </row>
    <row r="300" spans="1:8">
      <c r="A300" t="s">
        <v>464</v>
      </c>
      <c r="B300">
        <v>2210</v>
      </c>
      <c r="C300" t="s">
        <v>442</v>
      </c>
      <c r="D300" t="s">
        <v>475</v>
      </c>
      <c r="E300" t="s">
        <v>25</v>
      </c>
      <c r="F300">
        <v>2014</v>
      </c>
      <c r="G300" t="s">
        <v>490</v>
      </c>
      <c r="H300">
        <v>2.93076E-2</v>
      </c>
    </row>
    <row r="301" spans="1:8">
      <c r="A301" t="s">
        <v>486</v>
      </c>
      <c r="B301">
        <v>2210</v>
      </c>
      <c r="C301" t="s">
        <v>442</v>
      </c>
      <c r="D301" t="s">
        <v>475</v>
      </c>
      <c r="E301" t="s">
        <v>10</v>
      </c>
      <c r="F301">
        <v>2013</v>
      </c>
      <c r="G301" t="s">
        <v>490</v>
      </c>
      <c r="H301">
        <v>145.47873960000001</v>
      </c>
    </row>
    <row r="302" spans="1:8">
      <c r="A302" t="s">
        <v>429</v>
      </c>
      <c r="B302">
        <v>3105</v>
      </c>
      <c r="C302" t="s">
        <v>457</v>
      </c>
      <c r="D302" t="s">
        <v>475</v>
      </c>
      <c r="E302" t="s">
        <v>3</v>
      </c>
      <c r="F302">
        <v>2012</v>
      </c>
      <c r="G302" t="s">
        <v>503</v>
      </c>
      <c r="H302">
        <v>34.846736399999998</v>
      </c>
    </row>
    <row r="303" spans="1:8">
      <c r="A303" t="s">
        <v>429</v>
      </c>
      <c r="B303">
        <v>3105</v>
      </c>
      <c r="C303" t="s">
        <v>457</v>
      </c>
      <c r="D303" t="s">
        <v>475</v>
      </c>
      <c r="E303" t="s">
        <v>352</v>
      </c>
      <c r="F303">
        <v>2009</v>
      </c>
      <c r="G303" t="s">
        <v>503</v>
      </c>
      <c r="H303">
        <v>0.67407479999999997</v>
      </c>
    </row>
    <row r="304" spans="1:8">
      <c r="A304" t="s">
        <v>464</v>
      </c>
      <c r="B304">
        <v>3105</v>
      </c>
      <c r="C304" t="s">
        <v>457</v>
      </c>
      <c r="D304" t="s">
        <v>475</v>
      </c>
      <c r="E304" t="s">
        <v>343</v>
      </c>
      <c r="F304">
        <v>2012</v>
      </c>
      <c r="G304" t="s">
        <v>503</v>
      </c>
      <c r="H304">
        <v>891.31110479999995</v>
      </c>
    </row>
    <row r="305" spans="1:8">
      <c r="A305" t="s">
        <v>464</v>
      </c>
      <c r="B305">
        <v>3105</v>
      </c>
      <c r="C305" t="s">
        <v>457</v>
      </c>
      <c r="D305" t="s">
        <v>475</v>
      </c>
      <c r="E305" t="s">
        <v>13</v>
      </c>
      <c r="F305">
        <v>2012</v>
      </c>
      <c r="G305" t="s">
        <v>503</v>
      </c>
      <c r="H305">
        <v>2466.8165051999999</v>
      </c>
    </row>
    <row r="306" spans="1:8">
      <c r="A306" t="s">
        <v>464</v>
      </c>
      <c r="B306" t="s">
        <v>504</v>
      </c>
      <c r="C306" t="s">
        <v>447</v>
      </c>
      <c r="D306" t="s">
        <v>475</v>
      </c>
      <c r="E306" t="s">
        <v>25</v>
      </c>
      <c r="F306">
        <v>2010</v>
      </c>
      <c r="G306" t="s">
        <v>503</v>
      </c>
      <c r="H306">
        <v>0.439614</v>
      </c>
    </row>
    <row r="307" spans="1:8">
      <c r="A307" t="s">
        <v>464</v>
      </c>
      <c r="B307" t="s">
        <v>504</v>
      </c>
      <c r="C307" t="s">
        <v>447</v>
      </c>
      <c r="D307" t="s">
        <v>475</v>
      </c>
      <c r="E307" t="s">
        <v>12</v>
      </c>
      <c r="F307">
        <v>2011</v>
      </c>
      <c r="G307" t="s">
        <v>503</v>
      </c>
      <c r="H307">
        <v>6.7616820000000004</v>
      </c>
    </row>
    <row r="308" spans="1:8">
      <c r="A308" t="s">
        <v>438</v>
      </c>
      <c r="B308" t="s">
        <v>504</v>
      </c>
      <c r="C308" t="s">
        <v>447</v>
      </c>
      <c r="D308" t="s">
        <v>475</v>
      </c>
      <c r="E308" t="s">
        <v>12</v>
      </c>
      <c r="F308">
        <v>2014</v>
      </c>
      <c r="G308" t="s">
        <v>503</v>
      </c>
      <c r="H308">
        <v>0.1214172</v>
      </c>
    </row>
    <row r="309" spans="1:8">
      <c r="A309" t="s">
        <v>463</v>
      </c>
      <c r="B309">
        <v>4000</v>
      </c>
      <c r="C309" t="s">
        <v>433</v>
      </c>
      <c r="D309" t="s">
        <v>475</v>
      </c>
      <c r="E309" t="s">
        <v>15</v>
      </c>
      <c r="F309">
        <v>2009</v>
      </c>
      <c r="G309" t="s">
        <v>501</v>
      </c>
      <c r="H309">
        <v>22.391006399999998</v>
      </c>
    </row>
    <row r="310" spans="1:8">
      <c r="A310" t="s">
        <v>465</v>
      </c>
      <c r="B310">
        <v>0</v>
      </c>
      <c r="C310" t="s">
        <v>466</v>
      </c>
      <c r="D310" t="s">
        <v>475</v>
      </c>
      <c r="E310" t="s">
        <v>33</v>
      </c>
      <c r="F310">
        <v>2014</v>
      </c>
      <c r="G310" t="s">
        <v>480</v>
      </c>
      <c r="H310">
        <v>7.5362399999999996E-2</v>
      </c>
    </row>
    <row r="311" spans="1:8">
      <c r="A311" t="s">
        <v>429</v>
      </c>
      <c r="B311">
        <v>5520</v>
      </c>
      <c r="C311" t="s">
        <v>478</v>
      </c>
      <c r="D311" t="s">
        <v>475</v>
      </c>
      <c r="E311" t="s">
        <v>30</v>
      </c>
      <c r="F311">
        <v>2014</v>
      </c>
      <c r="G311" t="s">
        <v>480</v>
      </c>
      <c r="H311">
        <v>27.63288</v>
      </c>
    </row>
    <row r="312" spans="1:8">
      <c r="A312" t="s">
        <v>429</v>
      </c>
      <c r="B312">
        <v>5520</v>
      </c>
      <c r="C312" t="s">
        <v>478</v>
      </c>
      <c r="D312" t="s">
        <v>475</v>
      </c>
      <c r="E312" t="s">
        <v>31</v>
      </c>
      <c r="F312">
        <v>2011</v>
      </c>
      <c r="G312" t="s">
        <v>480</v>
      </c>
      <c r="H312">
        <v>32.979423599999997</v>
      </c>
    </row>
    <row r="313" spans="1:8">
      <c r="A313" t="s">
        <v>495</v>
      </c>
      <c r="B313">
        <v>6000</v>
      </c>
      <c r="C313" t="s">
        <v>455</v>
      </c>
      <c r="D313" t="s">
        <v>475</v>
      </c>
      <c r="E313" t="s">
        <v>482</v>
      </c>
      <c r="F313">
        <v>2014</v>
      </c>
      <c r="G313" t="s">
        <v>480</v>
      </c>
      <c r="H313">
        <v>0.19259280000000001</v>
      </c>
    </row>
    <row r="314" spans="1:8">
      <c r="A314" t="s">
        <v>465</v>
      </c>
      <c r="B314">
        <v>6000</v>
      </c>
      <c r="C314" t="s">
        <v>455</v>
      </c>
      <c r="D314" t="s">
        <v>475</v>
      </c>
      <c r="E314" t="s">
        <v>31</v>
      </c>
      <c r="F314">
        <v>2014</v>
      </c>
      <c r="G314" t="s">
        <v>480</v>
      </c>
      <c r="H314">
        <v>2.5120799999999999E-2</v>
      </c>
    </row>
    <row r="315" spans="1:8">
      <c r="A315" t="s">
        <v>465</v>
      </c>
      <c r="B315">
        <v>6000</v>
      </c>
      <c r="C315" t="s">
        <v>455</v>
      </c>
      <c r="D315" t="s">
        <v>475</v>
      </c>
      <c r="E315" t="s">
        <v>30</v>
      </c>
      <c r="F315">
        <v>2012</v>
      </c>
      <c r="G315" t="s">
        <v>480</v>
      </c>
      <c r="H315">
        <v>1.109502</v>
      </c>
    </row>
    <row r="316" spans="1:8">
      <c r="A316" t="s">
        <v>464</v>
      </c>
      <c r="B316">
        <v>6000</v>
      </c>
      <c r="C316" t="s">
        <v>455</v>
      </c>
      <c r="D316" t="s">
        <v>475</v>
      </c>
      <c r="E316" t="s">
        <v>33</v>
      </c>
      <c r="F316">
        <v>2009</v>
      </c>
      <c r="G316" t="s">
        <v>480</v>
      </c>
      <c r="H316">
        <v>18.6605676</v>
      </c>
    </row>
    <row r="317" spans="1:8">
      <c r="A317" t="s">
        <v>438</v>
      </c>
      <c r="B317">
        <v>6000</v>
      </c>
      <c r="C317" t="s">
        <v>455</v>
      </c>
      <c r="D317" t="s">
        <v>475</v>
      </c>
      <c r="E317" t="s">
        <v>13</v>
      </c>
      <c r="F317">
        <v>2010</v>
      </c>
      <c r="G317" t="s">
        <v>480</v>
      </c>
      <c r="H317">
        <v>0.4898556</v>
      </c>
    </row>
    <row r="318" spans="1:8">
      <c r="A318" t="s">
        <v>438</v>
      </c>
      <c r="B318">
        <v>6000</v>
      </c>
      <c r="C318" t="s">
        <v>455</v>
      </c>
      <c r="D318" t="s">
        <v>475</v>
      </c>
      <c r="E318" t="s">
        <v>15</v>
      </c>
      <c r="F318">
        <v>2009</v>
      </c>
      <c r="G318" t="s">
        <v>480</v>
      </c>
      <c r="H318">
        <v>0.21352679999999999</v>
      </c>
    </row>
    <row r="319" spans="1:8">
      <c r="A319" t="s">
        <v>438</v>
      </c>
      <c r="B319">
        <v>0</v>
      </c>
      <c r="C319" t="s">
        <v>466</v>
      </c>
      <c r="D319" t="s">
        <v>475</v>
      </c>
      <c r="E319" t="s">
        <v>343</v>
      </c>
      <c r="F319">
        <v>2014</v>
      </c>
      <c r="G319" t="s">
        <v>468</v>
      </c>
      <c r="H319">
        <v>2.8386504000000001</v>
      </c>
    </row>
    <row r="320" spans="1:8">
      <c r="A320" t="s">
        <v>438</v>
      </c>
      <c r="B320">
        <v>0</v>
      </c>
      <c r="C320" t="s">
        <v>466</v>
      </c>
      <c r="D320" t="s">
        <v>475</v>
      </c>
      <c r="E320" t="s">
        <v>13</v>
      </c>
      <c r="F320">
        <v>2012</v>
      </c>
      <c r="G320" t="s">
        <v>468</v>
      </c>
      <c r="H320">
        <v>0.55684440000000002</v>
      </c>
    </row>
    <row r="321" spans="1:8">
      <c r="A321" t="s">
        <v>496</v>
      </c>
      <c r="B321">
        <v>0</v>
      </c>
      <c r="C321" t="s">
        <v>466</v>
      </c>
      <c r="D321" t="s">
        <v>475</v>
      </c>
      <c r="E321" t="s">
        <v>22</v>
      </c>
      <c r="F321">
        <v>2010</v>
      </c>
      <c r="G321" t="s">
        <v>468</v>
      </c>
      <c r="H321">
        <v>2.93076E-2</v>
      </c>
    </row>
    <row r="322" spans="1:8">
      <c r="A322" t="s">
        <v>495</v>
      </c>
      <c r="B322">
        <v>0</v>
      </c>
      <c r="C322" t="s">
        <v>466</v>
      </c>
      <c r="D322" t="s">
        <v>475</v>
      </c>
      <c r="E322" t="s">
        <v>9</v>
      </c>
      <c r="F322">
        <v>2010</v>
      </c>
      <c r="G322" t="s">
        <v>468</v>
      </c>
      <c r="H322">
        <v>5.8196519999999996</v>
      </c>
    </row>
    <row r="323" spans="1:8">
      <c r="A323" t="s">
        <v>495</v>
      </c>
      <c r="B323">
        <v>0</v>
      </c>
      <c r="C323" t="s">
        <v>466</v>
      </c>
      <c r="D323" t="s">
        <v>475</v>
      </c>
      <c r="E323" t="s">
        <v>482</v>
      </c>
      <c r="F323">
        <v>2014</v>
      </c>
      <c r="G323" t="s">
        <v>468</v>
      </c>
      <c r="H323">
        <v>15.248325599999999</v>
      </c>
    </row>
    <row r="324" spans="1:8">
      <c r="A324" t="s">
        <v>465</v>
      </c>
      <c r="B324">
        <v>0</v>
      </c>
      <c r="C324" t="s">
        <v>466</v>
      </c>
      <c r="D324" t="s">
        <v>475</v>
      </c>
      <c r="E324" t="s">
        <v>32</v>
      </c>
      <c r="F324">
        <v>2014</v>
      </c>
      <c r="G324" t="s">
        <v>468</v>
      </c>
      <c r="H324">
        <v>0.21352679999999999</v>
      </c>
    </row>
    <row r="325" spans="1:8">
      <c r="A325" t="s">
        <v>465</v>
      </c>
      <c r="B325">
        <v>0</v>
      </c>
      <c r="C325" t="s">
        <v>466</v>
      </c>
      <c r="D325" t="s">
        <v>475</v>
      </c>
      <c r="E325" t="s">
        <v>36</v>
      </c>
      <c r="F325">
        <v>2011</v>
      </c>
      <c r="G325" t="s">
        <v>468</v>
      </c>
      <c r="H325">
        <v>17.8441416</v>
      </c>
    </row>
    <row r="326" spans="1:8">
      <c r="A326" t="s">
        <v>464</v>
      </c>
      <c r="B326">
        <v>6000</v>
      </c>
      <c r="C326" t="s">
        <v>455</v>
      </c>
      <c r="D326" t="s">
        <v>475</v>
      </c>
      <c r="E326" t="s">
        <v>343</v>
      </c>
      <c r="F326">
        <v>2012</v>
      </c>
      <c r="G326" t="s">
        <v>468</v>
      </c>
      <c r="H326">
        <v>21.436416000000001</v>
      </c>
    </row>
    <row r="327" spans="1:8">
      <c r="A327" t="s">
        <v>464</v>
      </c>
      <c r="B327">
        <v>6000</v>
      </c>
      <c r="C327" t="s">
        <v>455</v>
      </c>
      <c r="D327" t="s">
        <v>475</v>
      </c>
      <c r="E327" t="s">
        <v>31</v>
      </c>
      <c r="F327">
        <v>2009</v>
      </c>
      <c r="G327" t="s">
        <v>468</v>
      </c>
      <c r="H327">
        <v>27.352364399999999</v>
      </c>
    </row>
    <row r="328" spans="1:8">
      <c r="A328" t="s">
        <v>495</v>
      </c>
      <c r="B328">
        <v>6000</v>
      </c>
      <c r="C328" t="s">
        <v>455</v>
      </c>
      <c r="D328" t="s">
        <v>475</v>
      </c>
      <c r="E328" t="s">
        <v>13</v>
      </c>
      <c r="F328">
        <v>2010</v>
      </c>
      <c r="G328" t="s">
        <v>468</v>
      </c>
      <c r="H328">
        <v>0.16328519999999999</v>
      </c>
    </row>
    <row r="329" spans="1:8">
      <c r="A329" t="s">
        <v>438</v>
      </c>
      <c r="B329">
        <v>6000</v>
      </c>
      <c r="C329" t="s">
        <v>455</v>
      </c>
      <c r="D329" t="s">
        <v>475</v>
      </c>
      <c r="E329" t="s">
        <v>26</v>
      </c>
      <c r="F329">
        <v>2011</v>
      </c>
      <c r="G329" t="s">
        <v>468</v>
      </c>
      <c r="H329">
        <v>0.42286679999999999</v>
      </c>
    </row>
    <row r="330" spans="1:8">
      <c r="A330" t="s">
        <v>461</v>
      </c>
      <c r="B330">
        <v>6000</v>
      </c>
      <c r="C330" t="s">
        <v>455</v>
      </c>
      <c r="D330" t="s">
        <v>475</v>
      </c>
      <c r="E330" t="s">
        <v>10</v>
      </c>
      <c r="F330">
        <v>2009</v>
      </c>
      <c r="G330" t="s">
        <v>468</v>
      </c>
      <c r="H330">
        <v>1.0132056</v>
      </c>
    </row>
    <row r="331" spans="1:8">
      <c r="A331" t="s">
        <v>461</v>
      </c>
      <c r="B331">
        <v>6000</v>
      </c>
      <c r="C331" t="s">
        <v>455</v>
      </c>
      <c r="D331" t="s">
        <v>475</v>
      </c>
      <c r="E331" t="s">
        <v>15</v>
      </c>
      <c r="F331">
        <v>2012</v>
      </c>
      <c r="G331" t="s">
        <v>468</v>
      </c>
      <c r="H331">
        <v>8.3736000000000001E-3</v>
      </c>
    </row>
    <row r="332" spans="1:8">
      <c r="A332" t="s">
        <v>465</v>
      </c>
      <c r="B332">
        <v>6000</v>
      </c>
      <c r="C332" t="s">
        <v>455</v>
      </c>
      <c r="D332" t="s">
        <v>475</v>
      </c>
      <c r="E332" t="s">
        <v>22</v>
      </c>
      <c r="F332">
        <v>2011</v>
      </c>
      <c r="G332" t="s">
        <v>468</v>
      </c>
      <c r="H332">
        <v>9.21096E-2</v>
      </c>
    </row>
    <row r="333" spans="1:8">
      <c r="A333" t="s">
        <v>465</v>
      </c>
      <c r="B333">
        <v>6000</v>
      </c>
      <c r="C333" t="s">
        <v>455</v>
      </c>
      <c r="D333" t="s">
        <v>475</v>
      </c>
      <c r="E333" t="s">
        <v>352</v>
      </c>
      <c r="F333">
        <v>2011</v>
      </c>
      <c r="G333" t="s">
        <v>468</v>
      </c>
      <c r="H333">
        <v>3.3494400000000001E-2</v>
      </c>
    </row>
    <row r="334" spans="1:8">
      <c r="A334" t="s">
        <v>502</v>
      </c>
      <c r="B334">
        <v>0</v>
      </c>
      <c r="C334" t="s">
        <v>466</v>
      </c>
      <c r="D334" t="s">
        <v>475</v>
      </c>
      <c r="E334" t="s">
        <v>37</v>
      </c>
      <c r="F334">
        <v>2009</v>
      </c>
      <c r="G334" t="s">
        <v>468</v>
      </c>
      <c r="H334">
        <v>9.7050023999999997</v>
      </c>
    </row>
    <row r="335" spans="1:8">
      <c r="A335" t="s">
        <v>429</v>
      </c>
      <c r="B335">
        <v>0</v>
      </c>
      <c r="C335" t="s">
        <v>466</v>
      </c>
      <c r="D335" t="s">
        <v>475</v>
      </c>
      <c r="E335" t="s">
        <v>2</v>
      </c>
      <c r="F335">
        <v>2012</v>
      </c>
      <c r="G335" t="s">
        <v>468</v>
      </c>
      <c r="H335">
        <v>69.643231200000002</v>
      </c>
    </row>
    <row r="336" spans="1:8">
      <c r="A336" t="s">
        <v>429</v>
      </c>
      <c r="B336">
        <v>0</v>
      </c>
      <c r="C336" t="s">
        <v>466</v>
      </c>
      <c r="D336" t="s">
        <v>475</v>
      </c>
      <c r="E336" t="s">
        <v>3</v>
      </c>
      <c r="F336">
        <v>2012</v>
      </c>
      <c r="G336" t="s">
        <v>468</v>
      </c>
      <c r="H336">
        <v>521.05144680000001</v>
      </c>
    </row>
    <row r="337" spans="1:8">
      <c r="A337" t="s">
        <v>429</v>
      </c>
      <c r="B337">
        <v>0</v>
      </c>
      <c r="C337" t="s">
        <v>466</v>
      </c>
      <c r="D337" t="s">
        <v>475</v>
      </c>
      <c r="E337" t="s">
        <v>482</v>
      </c>
      <c r="F337">
        <v>2010</v>
      </c>
      <c r="G337" t="s">
        <v>468</v>
      </c>
      <c r="H337">
        <v>3234.5165268000001</v>
      </c>
    </row>
    <row r="338" spans="1:8">
      <c r="A338" t="s">
        <v>464</v>
      </c>
      <c r="B338">
        <v>0</v>
      </c>
      <c r="C338" t="s">
        <v>466</v>
      </c>
      <c r="D338" t="s">
        <v>475</v>
      </c>
      <c r="E338" t="s">
        <v>27</v>
      </c>
      <c r="F338">
        <v>2013</v>
      </c>
      <c r="G338" t="s">
        <v>468</v>
      </c>
      <c r="H338">
        <v>95.655819600000001</v>
      </c>
    </row>
    <row r="339" spans="1:8">
      <c r="A339" t="s">
        <v>464</v>
      </c>
      <c r="B339">
        <v>0</v>
      </c>
      <c r="C339" t="s">
        <v>466</v>
      </c>
      <c r="D339" t="s">
        <v>475</v>
      </c>
      <c r="E339" t="s">
        <v>28</v>
      </c>
      <c r="F339">
        <v>2014</v>
      </c>
      <c r="G339" t="s">
        <v>468</v>
      </c>
      <c r="H339">
        <v>8109.6390072000004</v>
      </c>
    </row>
    <row r="340" spans="1:8">
      <c r="A340" t="s">
        <v>464</v>
      </c>
      <c r="B340">
        <v>0</v>
      </c>
      <c r="C340" t="s">
        <v>466</v>
      </c>
      <c r="D340" t="s">
        <v>475</v>
      </c>
      <c r="E340" t="s">
        <v>26</v>
      </c>
      <c r="F340">
        <v>2011</v>
      </c>
      <c r="G340" t="s">
        <v>468</v>
      </c>
      <c r="H340">
        <v>74.420370000000005</v>
      </c>
    </row>
    <row r="341" spans="1:8">
      <c r="A341" t="s">
        <v>464</v>
      </c>
      <c r="B341">
        <v>0</v>
      </c>
      <c r="C341" t="s">
        <v>466</v>
      </c>
      <c r="D341" t="s">
        <v>475</v>
      </c>
      <c r="E341" t="s">
        <v>32</v>
      </c>
      <c r="F341">
        <v>2012</v>
      </c>
      <c r="G341" t="s">
        <v>468</v>
      </c>
      <c r="H341">
        <v>505.05787079999999</v>
      </c>
    </row>
    <row r="342" spans="1:8">
      <c r="A342" t="s">
        <v>464</v>
      </c>
      <c r="B342">
        <v>0</v>
      </c>
      <c r="C342" t="s">
        <v>466</v>
      </c>
      <c r="D342" t="s">
        <v>475</v>
      </c>
      <c r="E342" t="s">
        <v>31</v>
      </c>
      <c r="F342">
        <v>2011</v>
      </c>
      <c r="G342" t="s">
        <v>468</v>
      </c>
      <c r="H342">
        <v>930.60840959999996</v>
      </c>
    </row>
    <row r="343" spans="1:8">
      <c r="A343" t="s">
        <v>456</v>
      </c>
      <c r="B343">
        <v>0</v>
      </c>
      <c r="C343" t="s">
        <v>466</v>
      </c>
      <c r="D343" t="s">
        <v>475</v>
      </c>
      <c r="E343" t="s">
        <v>15</v>
      </c>
      <c r="F343">
        <v>2009</v>
      </c>
      <c r="G343" t="s">
        <v>468</v>
      </c>
      <c r="H343">
        <v>2.4157836000000001</v>
      </c>
    </row>
    <row r="344" spans="1:8">
      <c r="A344" t="s">
        <v>456</v>
      </c>
      <c r="B344">
        <v>0</v>
      </c>
      <c r="C344" t="s">
        <v>466</v>
      </c>
      <c r="D344" t="s">
        <v>475</v>
      </c>
      <c r="E344" t="s">
        <v>16</v>
      </c>
      <c r="F344">
        <v>2009</v>
      </c>
      <c r="G344" t="s">
        <v>468</v>
      </c>
      <c r="H344">
        <v>7.0966259999999997</v>
      </c>
    </row>
    <row r="345" spans="1:8">
      <c r="A345" t="s">
        <v>498</v>
      </c>
      <c r="B345">
        <v>2112</v>
      </c>
      <c r="C345" t="s">
        <v>489</v>
      </c>
      <c r="D345" t="s">
        <v>475</v>
      </c>
      <c r="E345" t="s">
        <v>37</v>
      </c>
      <c r="F345">
        <v>2013</v>
      </c>
      <c r="G345" t="s">
        <v>490</v>
      </c>
      <c r="H345">
        <v>9.8431668000000005</v>
      </c>
    </row>
    <row r="346" spans="1:8">
      <c r="A346" t="s">
        <v>464</v>
      </c>
      <c r="B346">
        <v>6000</v>
      </c>
      <c r="C346" t="s">
        <v>455</v>
      </c>
      <c r="D346" t="s">
        <v>475</v>
      </c>
      <c r="E346" t="s">
        <v>13</v>
      </c>
      <c r="F346">
        <v>2012</v>
      </c>
      <c r="G346" t="s">
        <v>491</v>
      </c>
      <c r="H346">
        <v>28.034812800000001</v>
      </c>
    </row>
    <row r="347" spans="1:8">
      <c r="A347" t="s">
        <v>464</v>
      </c>
      <c r="B347">
        <v>6000</v>
      </c>
      <c r="C347" t="s">
        <v>455</v>
      </c>
      <c r="D347" t="s">
        <v>475</v>
      </c>
      <c r="E347" t="s">
        <v>25</v>
      </c>
      <c r="F347">
        <v>2014</v>
      </c>
      <c r="G347" t="s">
        <v>491</v>
      </c>
      <c r="H347">
        <v>3.2154623999999998</v>
      </c>
    </row>
    <row r="348" spans="1:8">
      <c r="A348" t="s">
        <v>464</v>
      </c>
      <c r="B348">
        <v>6000</v>
      </c>
      <c r="C348" t="s">
        <v>455</v>
      </c>
      <c r="D348" t="s">
        <v>475</v>
      </c>
      <c r="E348" t="s">
        <v>31</v>
      </c>
      <c r="F348">
        <v>2010</v>
      </c>
      <c r="G348" t="s">
        <v>491</v>
      </c>
      <c r="H348">
        <v>20.929813200000002</v>
      </c>
    </row>
    <row r="349" spans="1:8">
      <c r="A349" t="s">
        <v>456</v>
      </c>
      <c r="B349">
        <v>6000</v>
      </c>
      <c r="C349" t="s">
        <v>455</v>
      </c>
      <c r="D349" t="s">
        <v>475</v>
      </c>
      <c r="E349" t="s">
        <v>13</v>
      </c>
      <c r="F349">
        <v>2013</v>
      </c>
      <c r="G349" t="s">
        <v>491</v>
      </c>
      <c r="H349">
        <v>8.7922799999999995E-2</v>
      </c>
    </row>
    <row r="350" spans="1:8">
      <c r="A350" t="s">
        <v>456</v>
      </c>
      <c r="B350">
        <v>6000</v>
      </c>
      <c r="C350" t="s">
        <v>455</v>
      </c>
      <c r="D350" t="s">
        <v>475</v>
      </c>
      <c r="E350" t="s">
        <v>15</v>
      </c>
      <c r="F350">
        <v>2013</v>
      </c>
      <c r="G350" t="s">
        <v>491</v>
      </c>
      <c r="H350">
        <v>1.6579728</v>
      </c>
    </row>
    <row r="351" spans="1:8">
      <c r="A351" t="s">
        <v>456</v>
      </c>
      <c r="B351">
        <v>6000</v>
      </c>
      <c r="C351" t="s">
        <v>455</v>
      </c>
      <c r="D351" t="s">
        <v>475</v>
      </c>
      <c r="E351" t="s">
        <v>16</v>
      </c>
      <c r="F351">
        <v>2013</v>
      </c>
      <c r="G351" t="s">
        <v>491</v>
      </c>
      <c r="H351">
        <v>0.3935592</v>
      </c>
    </row>
    <row r="352" spans="1:8">
      <c r="A352" t="s">
        <v>438</v>
      </c>
      <c r="B352">
        <v>6000</v>
      </c>
      <c r="C352" t="s">
        <v>455</v>
      </c>
      <c r="D352" t="s">
        <v>475</v>
      </c>
      <c r="E352" t="s">
        <v>32</v>
      </c>
      <c r="F352">
        <v>2010</v>
      </c>
      <c r="G352" t="s">
        <v>491</v>
      </c>
      <c r="H352">
        <v>3.5629667999999999</v>
      </c>
    </row>
    <row r="353" spans="1:8">
      <c r="A353" t="s">
        <v>495</v>
      </c>
      <c r="B353">
        <v>6000</v>
      </c>
      <c r="C353" t="s">
        <v>455</v>
      </c>
      <c r="D353" t="s">
        <v>475</v>
      </c>
      <c r="E353" t="s">
        <v>13</v>
      </c>
      <c r="F353">
        <v>2012</v>
      </c>
      <c r="G353" t="s">
        <v>491</v>
      </c>
      <c r="H353">
        <v>0.38937240000000001</v>
      </c>
    </row>
    <row r="354" spans="1:8">
      <c r="A354" t="s">
        <v>465</v>
      </c>
      <c r="B354">
        <v>6000</v>
      </c>
      <c r="C354" t="s">
        <v>455</v>
      </c>
      <c r="D354" t="s">
        <v>475</v>
      </c>
      <c r="E354" t="s">
        <v>9</v>
      </c>
      <c r="F354">
        <v>2012</v>
      </c>
      <c r="G354" t="s">
        <v>491</v>
      </c>
      <c r="H354">
        <v>0.18840599999999999</v>
      </c>
    </row>
    <row r="355" spans="1:8">
      <c r="A355" t="s">
        <v>465</v>
      </c>
      <c r="B355">
        <v>6000</v>
      </c>
      <c r="C355" t="s">
        <v>455</v>
      </c>
      <c r="D355" t="s">
        <v>475</v>
      </c>
      <c r="E355" t="s">
        <v>352</v>
      </c>
      <c r="F355">
        <v>2011</v>
      </c>
      <c r="G355" t="s">
        <v>491</v>
      </c>
      <c r="H355">
        <v>3.3494400000000001E-2</v>
      </c>
    </row>
    <row r="356" spans="1:8">
      <c r="A356" t="s">
        <v>429</v>
      </c>
      <c r="B356">
        <v>5520</v>
      </c>
      <c r="C356" t="s">
        <v>478</v>
      </c>
      <c r="D356" t="s">
        <v>475</v>
      </c>
      <c r="E356" t="s">
        <v>352</v>
      </c>
      <c r="F356">
        <v>2013</v>
      </c>
      <c r="G356" t="s">
        <v>483</v>
      </c>
      <c r="H356">
        <v>4.1868000000000001E-3</v>
      </c>
    </row>
    <row r="357" spans="1:8">
      <c r="A357" t="s">
        <v>462</v>
      </c>
      <c r="B357">
        <v>0</v>
      </c>
      <c r="C357" t="s">
        <v>466</v>
      </c>
      <c r="D357" t="s">
        <v>475</v>
      </c>
      <c r="E357" t="s">
        <v>32</v>
      </c>
      <c r="F357">
        <v>2010</v>
      </c>
      <c r="G357" t="s">
        <v>480</v>
      </c>
      <c r="H357">
        <v>8.3736000000000005E-2</v>
      </c>
    </row>
    <row r="358" spans="1:8">
      <c r="A358" t="s">
        <v>461</v>
      </c>
      <c r="B358">
        <v>0</v>
      </c>
      <c r="C358" t="s">
        <v>466</v>
      </c>
      <c r="D358" t="s">
        <v>475</v>
      </c>
      <c r="E358" t="s">
        <v>10</v>
      </c>
      <c r="F358">
        <v>2009</v>
      </c>
      <c r="G358" t="s">
        <v>480</v>
      </c>
      <c r="H358">
        <v>20.465078399999999</v>
      </c>
    </row>
    <row r="359" spans="1:8">
      <c r="A359" t="s">
        <v>461</v>
      </c>
      <c r="B359">
        <v>0</v>
      </c>
      <c r="C359" t="s">
        <v>466</v>
      </c>
      <c r="D359" t="s">
        <v>475</v>
      </c>
      <c r="E359" t="s">
        <v>17</v>
      </c>
      <c r="F359">
        <v>2011</v>
      </c>
      <c r="G359" t="s">
        <v>480</v>
      </c>
      <c r="H359">
        <v>3.2489568000000002</v>
      </c>
    </row>
    <row r="360" spans="1:8">
      <c r="A360" t="s">
        <v>429</v>
      </c>
      <c r="B360">
        <v>0</v>
      </c>
      <c r="C360" t="s">
        <v>466</v>
      </c>
      <c r="D360" t="s">
        <v>475</v>
      </c>
      <c r="E360" t="s">
        <v>5</v>
      </c>
      <c r="F360">
        <v>2012</v>
      </c>
      <c r="G360" t="s">
        <v>480</v>
      </c>
      <c r="H360">
        <v>583.24217399999998</v>
      </c>
    </row>
    <row r="361" spans="1:8">
      <c r="A361" t="s">
        <v>429</v>
      </c>
      <c r="B361">
        <v>0</v>
      </c>
      <c r="C361" t="s">
        <v>466</v>
      </c>
      <c r="D361" t="s">
        <v>475</v>
      </c>
      <c r="E361" t="s">
        <v>428</v>
      </c>
      <c r="F361">
        <v>2014</v>
      </c>
      <c r="G361" t="s">
        <v>480</v>
      </c>
      <c r="H361">
        <v>67.198139999999995</v>
      </c>
    </row>
    <row r="362" spans="1:8">
      <c r="A362" t="s">
        <v>464</v>
      </c>
      <c r="B362">
        <v>0</v>
      </c>
      <c r="C362" t="s">
        <v>466</v>
      </c>
      <c r="D362" t="s">
        <v>475</v>
      </c>
      <c r="E362" t="s">
        <v>343</v>
      </c>
      <c r="F362">
        <v>2010</v>
      </c>
      <c r="G362" t="s">
        <v>480</v>
      </c>
      <c r="H362">
        <v>1328.47164</v>
      </c>
    </row>
    <row r="363" spans="1:8">
      <c r="A363" t="s">
        <v>464</v>
      </c>
      <c r="B363">
        <v>0</v>
      </c>
      <c r="C363" t="s">
        <v>466</v>
      </c>
      <c r="D363" t="s">
        <v>475</v>
      </c>
      <c r="E363" t="s">
        <v>31</v>
      </c>
      <c r="F363">
        <v>2012</v>
      </c>
      <c r="G363" t="s">
        <v>480</v>
      </c>
      <c r="H363">
        <v>936.82162080000001</v>
      </c>
    </row>
    <row r="364" spans="1:8">
      <c r="A364" t="s">
        <v>464</v>
      </c>
      <c r="B364">
        <v>0</v>
      </c>
      <c r="C364" t="s">
        <v>466</v>
      </c>
      <c r="D364" t="s">
        <v>475</v>
      </c>
      <c r="E364" t="s">
        <v>32</v>
      </c>
      <c r="F364">
        <v>2009</v>
      </c>
      <c r="G364" t="s">
        <v>480</v>
      </c>
      <c r="H364">
        <v>492.67750319999999</v>
      </c>
    </row>
    <row r="365" spans="1:8">
      <c r="A365" t="s">
        <v>496</v>
      </c>
      <c r="B365">
        <v>0</v>
      </c>
      <c r="C365" t="s">
        <v>466</v>
      </c>
      <c r="D365" t="s">
        <v>475</v>
      </c>
      <c r="E365" t="s">
        <v>33</v>
      </c>
      <c r="F365">
        <v>2014</v>
      </c>
      <c r="G365" t="s">
        <v>480</v>
      </c>
      <c r="H365">
        <v>0.78293159999999995</v>
      </c>
    </row>
    <row r="366" spans="1:8">
      <c r="A366" t="s">
        <v>497</v>
      </c>
      <c r="B366">
        <v>0</v>
      </c>
      <c r="C366" t="s">
        <v>466</v>
      </c>
      <c r="D366" t="s">
        <v>475</v>
      </c>
      <c r="E366" t="s">
        <v>30</v>
      </c>
      <c r="F366">
        <v>2012</v>
      </c>
      <c r="G366" t="s">
        <v>480</v>
      </c>
      <c r="H366">
        <v>9.21096E-2</v>
      </c>
    </row>
    <row r="367" spans="1:8">
      <c r="A367" t="s">
        <v>486</v>
      </c>
      <c r="B367">
        <v>0</v>
      </c>
      <c r="C367" t="s">
        <v>466</v>
      </c>
      <c r="D367" t="s">
        <v>475</v>
      </c>
      <c r="E367" t="s">
        <v>10</v>
      </c>
      <c r="F367">
        <v>2009</v>
      </c>
      <c r="G367" t="s">
        <v>480</v>
      </c>
      <c r="H367">
        <v>100.4455188</v>
      </c>
    </row>
    <row r="368" spans="1:8">
      <c r="A368" t="s">
        <v>463</v>
      </c>
      <c r="B368">
        <v>0</v>
      </c>
      <c r="C368" t="s">
        <v>466</v>
      </c>
      <c r="D368" t="s">
        <v>475</v>
      </c>
      <c r="E368" t="s">
        <v>13</v>
      </c>
      <c r="F368">
        <v>2011</v>
      </c>
      <c r="G368" t="s">
        <v>480</v>
      </c>
      <c r="H368">
        <v>74.797182000000006</v>
      </c>
    </row>
    <row r="369" spans="1:8">
      <c r="A369" t="s">
        <v>463</v>
      </c>
      <c r="B369">
        <v>0</v>
      </c>
      <c r="C369" t="s">
        <v>466</v>
      </c>
      <c r="D369" t="s">
        <v>475</v>
      </c>
      <c r="E369" t="s">
        <v>20</v>
      </c>
      <c r="F369">
        <v>2009</v>
      </c>
      <c r="G369" t="s">
        <v>480</v>
      </c>
      <c r="H369">
        <v>90.125056799999996</v>
      </c>
    </row>
    <row r="370" spans="1:8">
      <c r="A370" t="s">
        <v>465</v>
      </c>
      <c r="B370">
        <v>0</v>
      </c>
      <c r="C370" t="s">
        <v>466</v>
      </c>
      <c r="D370" t="s">
        <v>475</v>
      </c>
      <c r="E370" t="s">
        <v>16</v>
      </c>
      <c r="F370">
        <v>2012</v>
      </c>
      <c r="G370" t="s">
        <v>480</v>
      </c>
      <c r="H370">
        <v>6.6988800000000001E-2</v>
      </c>
    </row>
    <row r="371" spans="1:8">
      <c r="A371" t="s">
        <v>465</v>
      </c>
      <c r="B371">
        <v>0</v>
      </c>
      <c r="C371" t="s">
        <v>466</v>
      </c>
      <c r="D371" t="s">
        <v>475</v>
      </c>
      <c r="E371" t="s">
        <v>15</v>
      </c>
      <c r="F371">
        <v>2010</v>
      </c>
      <c r="G371" t="s">
        <v>480</v>
      </c>
      <c r="H371">
        <v>6.6988800000000001E-2</v>
      </c>
    </row>
    <row r="372" spans="1:8">
      <c r="A372" t="s">
        <v>465</v>
      </c>
      <c r="B372">
        <v>0</v>
      </c>
      <c r="C372" t="s">
        <v>466</v>
      </c>
      <c r="D372" t="s">
        <v>475</v>
      </c>
      <c r="E372" t="s">
        <v>24</v>
      </c>
      <c r="F372">
        <v>2009</v>
      </c>
      <c r="G372" t="s">
        <v>480</v>
      </c>
      <c r="H372">
        <v>4.1868000000000002E-2</v>
      </c>
    </row>
    <row r="373" spans="1:8">
      <c r="A373" t="s">
        <v>461</v>
      </c>
      <c r="B373">
        <v>4220</v>
      </c>
      <c r="C373" t="s">
        <v>500</v>
      </c>
      <c r="D373" t="s">
        <v>475</v>
      </c>
      <c r="E373" t="s">
        <v>15</v>
      </c>
      <c r="F373">
        <v>2012</v>
      </c>
      <c r="G373" t="s">
        <v>480</v>
      </c>
      <c r="H373">
        <v>9.5459040000000002</v>
      </c>
    </row>
    <row r="374" spans="1:8">
      <c r="A374" t="s">
        <v>429</v>
      </c>
      <c r="B374">
        <v>5520</v>
      </c>
      <c r="C374" t="s">
        <v>478</v>
      </c>
      <c r="D374" t="s">
        <v>475</v>
      </c>
      <c r="E374" t="s">
        <v>24</v>
      </c>
      <c r="F374">
        <v>2010</v>
      </c>
      <c r="G374" t="s">
        <v>480</v>
      </c>
      <c r="H374">
        <v>0.17584559999999999</v>
      </c>
    </row>
    <row r="375" spans="1:8">
      <c r="A375" t="s">
        <v>429</v>
      </c>
      <c r="B375">
        <v>5520</v>
      </c>
      <c r="C375" t="s">
        <v>478</v>
      </c>
      <c r="D375" t="s">
        <v>475</v>
      </c>
      <c r="E375" t="s">
        <v>428</v>
      </c>
      <c r="F375">
        <v>2010</v>
      </c>
      <c r="G375" t="s">
        <v>480</v>
      </c>
      <c r="H375">
        <v>4.1868000000000001E-3</v>
      </c>
    </row>
    <row r="376" spans="1:8">
      <c r="A376" t="s">
        <v>465</v>
      </c>
      <c r="B376">
        <v>6000</v>
      </c>
      <c r="C376" t="s">
        <v>455</v>
      </c>
      <c r="D376" t="s">
        <v>475</v>
      </c>
      <c r="E376" t="s">
        <v>9</v>
      </c>
      <c r="F376">
        <v>2014</v>
      </c>
      <c r="G376" t="s">
        <v>480</v>
      </c>
      <c r="H376">
        <v>0.19259280000000001</v>
      </c>
    </row>
    <row r="377" spans="1:8">
      <c r="A377" t="s">
        <v>465</v>
      </c>
      <c r="B377">
        <v>6000</v>
      </c>
      <c r="C377" t="s">
        <v>455</v>
      </c>
      <c r="D377" t="s">
        <v>475</v>
      </c>
      <c r="E377" t="s">
        <v>20</v>
      </c>
      <c r="F377">
        <v>2011</v>
      </c>
      <c r="G377" t="s">
        <v>480</v>
      </c>
      <c r="H377">
        <v>1.6161048</v>
      </c>
    </row>
    <row r="378" spans="1:8">
      <c r="A378" t="s">
        <v>464</v>
      </c>
      <c r="B378">
        <v>6000</v>
      </c>
      <c r="C378" t="s">
        <v>455</v>
      </c>
      <c r="D378" t="s">
        <v>475</v>
      </c>
      <c r="E378" t="s">
        <v>25</v>
      </c>
      <c r="F378">
        <v>2010</v>
      </c>
      <c r="G378" t="s">
        <v>480</v>
      </c>
      <c r="H378">
        <v>2.6334971999999999</v>
      </c>
    </row>
    <row r="379" spans="1:8">
      <c r="A379" t="s">
        <v>464</v>
      </c>
      <c r="B379">
        <v>6000</v>
      </c>
      <c r="C379" t="s">
        <v>455</v>
      </c>
      <c r="D379" t="s">
        <v>475</v>
      </c>
      <c r="E379" t="s">
        <v>31</v>
      </c>
      <c r="F379">
        <v>2011</v>
      </c>
      <c r="G379" t="s">
        <v>480</v>
      </c>
      <c r="H379">
        <v>24.270879600000001</v>
      </c>
    </row>
    <row r="380" spans="1:8">
      <c r="A380" t="s">
        <v>464</v>
      </c>
      <c r="B380">
        <v>6000</v>
      </c>
      <c r="C380" t="s">
        <v>455</v>
      </c>
      <c r="D380" t="s">
        <v>475</v>
      </c>
      <c r="E380" t="s">
        <v>343</v>
      </c>
      <c r="F380">
        <v>2014</v>
      </c>
      <c r="G380" t="s">
        <v>480</v>
      </c>
      <c r="H380">
        <v>34.059618</v>
      </c>
    </row>
    <row r="381" spans="1:8">
      <c r="A381" t="s">
        <v>438</v>
      </c>
      <c r="B381">
        <v>6000</v>
      </c>
      <c r="C381" t="s">
        <v>455</v>
      </c>
      <c r="D381" t="s">
        <v>475</v>
      </c>
      <c r="E381" t="s">
        <v>17</v>
      </c>
      <c r="F381">
        <v>2009</v>
      </c>
      <c r="G381" t="s">
        <v>480</v>
      </c>
      <c r="H381">
        <v>1.4570064</v>
      </c>
    </row>
    <row r="382" spans="1:8">
      <c r="A382" t="s">
        <v>438</v>
      </c>
      <c r="B382">
        <v>6000</v>
      </c>
      <c r="C382" t="s">
        <v>455</v>
      </c>
      <c r="D382" t="s">
        <v>475</v>
      </c>
      <c r="E382" t="s">
        <v>32</v>
      </c>
      <c r="F382">
        <v>2011</v>
      </c>
      <c r="G382" t="s">
        <v>480</v>
      </c>
      <c r="H382">
        <v>3.4206156000000001</v>
      </c>
    </row>
    <row r="383" spans="1:8">
      <c r="A383" t="s">
        <v>438</v>
      </c>
      <c r="B383">
        <v>6000</v>
      </c>
      <c r="C383" t="s">
        <v>455</v>
      </c>
      <c r="D383" t="s">
        <v>475</v>
      </c>
      <c r="E383" t="s">
        <v>31</v>
      </c>
      <c r="F383">
        <v>2013</v>
      </c>
      <c r="G383" t="s">
        <v>480</v>
      </c>
      <c r="H383">
        <v>4.1868000000000001E-3</v>
      </c>
    </row>
    <row r="384" spans="1:8">
      <c r="A384" t="s">
        <v>463</v>
      </c>
      <c r="B384">
        <v>0</v>
      </c>
      <c r="C384" t="s">
        <v>466</v>
      </c>
      <c r="D384" t="s">
        <v>475</v>
      </c>
      <c r="E384" t="s">
        <v>14</v>
      </c>
      <c r="F384">
        <v>2013</v>
      </c>
      <c r="G384" t="s">
        <v>468</v>
      </c>
      <c r="H384">
        <v>33.674432400000001</v>
      </c>
    </row>
    <row r="385" spans="1:8">
      <c r="A385" t="s">
        <v>463</v>
      </c>
      <c r="B385">
        <v>0</v>
      </c>
      <c r="C385" t="s">
        <v>466</v>
      </c>
      <c r="D385" t="s">
        <v>475</v>
      </c>
      <c r="E385" t="s">
        <v>15</v>
      </c>
      <c r="F385">
        <v>2009</v>
      </c>
      <c r="G385" t="s">
        <v>468</v>
      </c>
      <c r="H385">
        <v>116.82009360000001</v>
      </c>
    </row>
    <row r="386" spans="1:8">
      <c r="A386" t="s">
        <v>438</v>
      </c>
      <c r="B386">
        <v>0</v>
      </c>
      <c r="C386" t="s">
        <v>466</v>
      </c>
      <c r="D386" t="s">
        <v>475</v>
      </c>
      <c r="E386" t="s">
        <v>17</v>
      </c>
      <c r="F386">
        <v>2014</v>
      </c>
      <c r="G386" t="s">
        <v>468</v>
      </c>
      <c r="H386">
        <v>0.95459039999999995</v>
      </c>
    </row>
    <row r="387" spans="1:8">
      <c r="A387" t="s">
        <v>465</v>
      </c>
      <c r="B387">
        <v>0</v>
      </c>
      <c r="C387" t="s">
        <v>466</v>
      </c>
      <c r="D387" t="s">
        <v>475</v>
      </c>
      <c r="E387" t="s">
        <v>10</v>
      </c>
      <c r="F387">
        <v>2012</v>
      </c>
      <c r="G387" t="s">
        <v>468</v>
      </c>
      <c r="H387">
        <v>12.681817199999999</v>
      </c>
    </row>
    <row r="388" spans="1:8">
      <c r="A388" t="s">
        <v>429</v>
      </c>
      <c r="B388">
        <v>5520</v>
      </c>
      <c r="C388" t="s">
        <v>478</v>
      </c>
      <c r="D388" t="s">
        <v>475</v>
      </c>
      <c r="E388" t="s">
        <v>36</v>
      </c>
      <c r="F388">
        <v>2011</v>
      </c>
      <c r="G388" t="s">
        <v>483</v>
      </c>
      <c r="H388">
        <v>1.67472E-2</v>
      </c>
    </row>
    <row r="389" spans="1:8">
      <c r="A389" t="s">
        <v>429</v>
      </c>
      <c r="B389">
        <v>5520</v>
      </c>
      <c r="C389" t="s">
        <v>478</v>
      </c>
      <c r="D389" t="s">
        <v>475</v>
      </c>
      <c r="E389" t="s">
        <v>36</v>
      </c>
      <c r="F389">
        <v>2012</v>
      </c>
      <c r="G389" t="s">
        <v>480</v>
      </c>
      <c r="H389">
        <v>2.0934000000000001E-2</v>
      </c>
    </row>
    <row r="390" spans="1:8">
      <c r="A390" t="s">
        <v>429</v>
      </c>
      <c r="B390">
        <v>5520</v>
      </c>
      <c r="C390" t="s">
        <v>478</v>
      </c>
      <c r="D390" t="s">
        <v>475</v>
      </c>
      <c r="E390" t="s">
        <v>479</v>
      </c>
      <c r="F390">
        <v>2014</v>
      </c>
      <c r="G390" t="s">
        <v>483</v>
      </c>
      <c r="H390">
        <v>30.672496800000001</v>
      </c>
    </row>
    <row r="391" spans="1:8">
      <c r="A391" t="s">
        <v>429</v>
      </c>
      <c r="B391">
        <v>0</v>
      </c>
      <c r="C391" t="s">
        <v>466</v>
      </c>
      <c r="D391" t="s">
        <v>475</v>
      </c>
      <c r="E391" t="s">
        <v>479</v>
      </c>
      <c r="F391">
        <v>2013</v>
      </c>
      <c r="G391" t="s">
        <v>468</v>
      </c>
      <c r="H391">
        <v>1352.9769804</v>
      </c>
    </row>
    <row r="392" spans="1:8">
      <c r="A392" t="s">
        <v>464</v>
      </c>
      <c r="B392">
        <v>6000</v>
      </c>
      <c r="C392" t="s">
        <v>455</v>
      </c>
      <c r="D392" t="s">
        <v>475</v>
      </c>
      <c r="E392" t="s">
        <v>2</v>
      </c>
      <c r="F392">
        <v>2014</v>
      </c>
      <c r="G392" t="s">
        <v>468</v>
      </c>
      <c r="H392">
        <v>11.697919199999999</v>
      </c>
    </row>
    <row r="393" spans="1:8">
      <c r="A393" t="s">
        <v>464</v>
      </c>
      <c r="B393">
        <v>6000</v>
      </c>
      <c r="C393" t="s">
        <v>455</v>
      </c>
      <c r="D393" t="s">
        <v>475</v>
      </c>
      <c r="E393" t="s">
        <v>3</v>
      </c>
      <c r="F393">
        <v>2012</v>
      </c>
      <c r="G393" t="s">
        <v>468</v>
      </c>
      <c r="H393">
        <v>83.748560400000002</v>
      </c>
    </row>
    <row r="394" spans="1:8">
      <c r="A394" t="s">
        <v>456</v>
      </c>
      <c r="B394">
        <v>6000</v>
      </c>
      <c r="C394" t="s">
        <v>455</v>
      </c>
      <c r="D394" t="s">
        <v>475</v>
      </c>
      <c r="E394" t="s">
        <v>36</v>
      </c>
      <c r="F394">
        <v>2013</v>
      </c>
      <c r="G394" t="s">
        <v>468</v>
      </c>
      <c r="H394">
        <v>3.7681199999999998E-2</v>
      </c>
    </row>
    <row r="395" spans="1:8">
      <c r="A395" t="s">
        <v>456</v>
      </c>
      <c r="B395">
        <v>6000</v>
      </c>
      <c r="C395" t="s">
        <v>455</v>
      </c>
      <c r="D395" t="s">
        <v>475</v>
      </c>
      <c r="E395" t="s">
        <v>479</v>
      </c>
      <c r="F395">
        <v>2011</v>
      </c>
      <c r="G395" t="s">
        <v>468</v>
      </c>
      <c r="H395">
        <v>0.28888920000000001</v>
      </c>
    </row>
    <row r="396" spans="1:8">
      <c r="A396" t="s">
        <v>486</v>
      </c>
      <c r="B396">
        <v>0</v>
      </c>
      <c r="C396" t="s">
        <v>466</v>
      </c>
      <c r="D396" t="s">
        <v>475</v>
      </c>
      <c r="E396" t="s">
        <v>33</v>
      </c>
      <c r="F396">
        <v>2011</v>
      </c>
      <c r="G396" t="s">
        <v>468</v>
      </c>
      <c r="H396">
        <v>23.119509600000001</v>
      </c>
    </row>
    <row r="397" spans="1:8">
      <c r="A397" t="s">
        <v>464</v>
      </c>
      <c r="B397">
        <v>0</v>
      </c>
      <c r="C397" t="s">
        <v>466</v>
      </c>
      <c r="D397" t="s">
        <v>475</v>
      </c>
      <c r="E397" t="s">
        <v>30</v>
      </c>
      <c r="F397">
        <v>2009</v>
      </c>
      <c r="G397" t="s">
        <v>468</v>
      </c>
      <c r="H397">
        <v>1790.0663400000001</v>
      </c>
    </row>
    <row r="398" spans="1:8">
      <c r="A398" t="s">
        <v>464</v>
      </c>
      <c r="B398">
        <v>2112</v>
      </c>
      <c r="C398" t="s">
        <v>489</v>
      </c>
      <c r="D398" t="s">
        <v>475</v>
      </c>
      <c r="E398" t="s">
        <v>30</v>
      </c>
      <c r="F398">
        <v>2011</v>
      </c>
      <c r="G398" t="s">
        <v>490</v>
      </c>
      <c r="H398">
        <v>0.58615200000000001</v>
      </c>
    </row>
    <row r="399" spans="1:8">
      <c r="A399" t="s">
        <v>464</v>
      </c>
      <c r="B399">
        <v>6000</v>
      </c>
      <c r="C399" t="s">
        <v>455</v>
      </c>
      <c r="D399" t="s">
        <v>475</v>
      </c>
      <c r="E399" t="s">
        <v>29</v>
      </c>
      <c r="F399">
        <v>2010</v>
      </c>
      <c r="G399" t="s">
        <v>491</v>
      </c>
      <c r="H399">
        <v>52.824855599999999</v>
      </c>
    </row>
    <row r="400" spans="1:8">
      <c r="A400" t="s">
        <v>464</v>
      </c>
      <c r="B400">
        <v>0</v>
      </c>
      <c r="C400" t="s">
        <v>466</v>
      </c>
      <c r="D400" t="s">
        <v>475</v>
      </c>
      <c r="E400" t="s">
        <v>3</v>
      </c>
      <c r="F400">
        <v>2014</v>
      </c>
      <c r="G400" t="s">
        <v>480</v>
      </c>
      <c r="H400">
        <v>1173.9075444</v>
      </c>
    </row>
    <row r="401" spans="1:8">
      <c r="A401" t="s">
        <v>464</v>
      </c>
      <c r="B401">
        <v>0</v>
      </c>
      <c r="C401" t="s">
        <v>466</v>
      </c>
      <c r="D401" t="s">
        <v>475</v>
      </c>
      <c r="E401" t="s">
        <v>2</v>
      </c>
      <c r="F401">
        <v>2011</v>
      </c>
      <c r="G401" t="s">
        <v>480</v>
      </c>
      <c r="H401">
        <v>66.264483600000005</v>
      </c>
    </row>
    <row r="402" spans="1:8">
      <c r="A402" t="s">
        <v>464</v>
      </c>
      <c r="B402">
        <v>0</v>
      </c>
      <c r="C402" t="s">
        <v>466</v>
      </c>
      <c r="D402" t="s">
        <v>475</v>
      </c>
      <c r="E402" t="s">
        <v>30</v>
      </c>
      <c r="F402">
        <v>2013</v>
      </c>
      <c r="G402" t="s">
        <v>480</v>
      </c>
      <c r="H402">
        <v>1895.5820736000001</v>
      </c>
    </row>
    <row r="403" spans="1:8">
      <c r="A403" t="s">
        <v>462</v>
      </c>
      <c r="B403">
        <v>0</v>
      </c>
      <c r="C403" t="s">
        <v>466</v>
      </c>
      <c r="D403" t="s">
        <v>475</v>
      </c>
      <c r="E403" t="s">
        <v>13</v>
      </c>
      <c r="F403">
        <v>2009</v>
      </c>
      <c r="G403" t="s">
        <v>480</v>
      </c>
      <c r="H403">
        <v>66.754339200000004</v>
      </c>
    </row>
    <row r="404" spans="1:8">
      <c r="A404" t="s">
        <v>494</v>
      </c>
      <c r="B404">
        <v>0</v>
      </c>
      <c r="C404" t="s">
        <v>466</v>
      </c>
      <c r="D404" t="s">
        <v>475</v>
      </c>
      <c r="E404" t="s">
        <v>12</v>
      </c>
      <c r="F404">
        <v>2009</v>
      </c>
      <c r="G404" t="s">
        <v>480</v>
      </c>
      <c r="H404">
        <v>5.7233555999999997</v>
      </c>
    </row>
    <row r="405" spans="1:8">
      <c r="A405" t="s">
        <v>464</v>
      </c>
      <c r="B405">
        <v>6000</v>
      </c>
      <c r="C405" t="s">
        <v>455</v>
      </c>
      <c r="D405" t="s">
        <v>475</v>
      </c>
      <c r="E405" t="s">
        <v>30</v>
      </c>
      <c r="F405">
        <v>2012</v>
      </c>
      <c r="G405" t="s">
        <v>480</v>
      </c>
      <c r="H405">
        <v>35.290537200000003</v>
      </c>
    </row>
    <row r="406" spans="1:8">
      <c r="A406" t="s">
        <v>464</v>
      </c>
      <c r="B406">
        <v>6000</v>
      </c>
      <c r="C406" t="s">
        <v>455</v>
      </c>
      <c r="D406" t="s">
        <v>475</v>
      </c>
      <c r="E406" t="s">
        <v>3</v>
      </c>
      <c r="F406">
        <v>2010</v>
      </c>
      <c r="G406" t="s">
        <v>480</v>
      </c>
      <c r="H406">
        <v>71.631961200000006</v>
      </c>
    </row>
    <row r="407" spans="1:8">
      <c r="A407" t="s">
        <v>464</v>
      </c>
      <c r="B407">
        <v>6000</v>
      </c>
      <c r="C407" t="s">
        <v>455</v>
      </c>
      <c r="D407" t="s">
        <v>475</v>
      </c>
      <c r="E407" t="s">
        <v>31</v>
      </c>
      <c r="F407">
        <v>2014</v>
      </c>
      <c r="G407" t="s">
        <v>468</v>
      </c>
      <c r="H407">
        <v>26.087950800000002</v>
      </c>
    </row>
    <row r="408" spans="1:8">
      <c r="A408" t="s">
        <v>438</v>
      </c>
      <c r="B408">
        <v>6000</v>
      </c>
      <c r="C408" t="s">
        <v>455</v>
      </c>
      <c r="D408" t="s">
        <v>475</v>
      </c>
      <c r="E408" t="s">
        <v>12</v>
      </c>
      <c r="F408">
        <v>2011</v>
      </c>
      <c r="G408" t="s">
        <v>468</v>
      </c>
      <c r="H408">
        <v>0.82061280000000003</v>
      </c>
    </row>
    <row r="409" spans="1:8">
      <c r="A409" t="s">
        <v>438</v>
      </c>
      <c r="B409">
        <v>6000</v>
      </c>
      <c r="C409" t="s">
        <v>455</v>
      </c>
      <c r="D409" t="s">
        <v>475</v>
      </c>
      <c r="E409" t="s">
        <v>343</v>
      </c>
      <c r="F409">
        <v>2013</v>
      </c>
      <c r="G409" t="s">
        <v>468</v>
      </c>
      <c r="H409">
        <v>3.2196492000000001</v>
      </c>
    </row>
    <row r="410" spans="1:8">
      <c r="A410" t="s">
        <v>438</v>
      </c>
      <c r="B410">
        <v>6000</v>
      </c>
      <c r="C410" t="s">
        <v>455</v>
      </c>
      <c r="D410" t="s">
        <v>475</v>
      </c>
      <c r="E410" t="s">
        <v>13</v>
      </c>
      <c r="F410">
        <v>2009</v>
      </c>
      <c r="G410" t="s">
        <v>468</v>
      </c>
      <c r="H410">
        <v>0.83735999999999999</v>
      </c>
    </row>
    <row r="411" spans="1:8">
      <c r="A411" t="s">
        <v>495</v>
      </c>
      <c r="B411">
        <v>6000</v>
      </c>
      <c r="C411" t="s">
        <v>455</v>
      </c>
      <c r="D411" t="s">
        <v>475</v>
      </c>
      <c r="E411" t="s">
        <v>482</v>
      </c>
      <c r="F411">
        <v>2011</v>
      </c>
      <c r="G411" t="s">
        <v>491</v>
      </c>
      <c r="H411">
        <v>0.41868</v>
      </c>
    </row>
    <row r="412" spans="1:8">
      <c r="A412" t="s">
        <v>465</v>
      </c>
      <c r="B412">
        <v>6000</v>
      </c>
      <c r="C412" t="s">
        <v>455</v>
      </c>
      <c r="D412" t="s">
        <v>475</v>
      </c>
      <c r="E412" t="s">
        <v>32</v>
      </c>
      <c r="F412">
        <v>2013</v>
      </c>
      <c r="G412" t="s">
        <v>491</v>
      </c>
      <c r="H412">
        <v>6.6988800000000001E-2</v>
      </c>
    </row>
    <row r="413" spans="1:8">
      <c r="A413" t="s">
        <v>429</v>
      </c>
      <c r="B413">
        <v>0</v>
      </c>
      <c r="C413" t="s">
        <v>466</v>
      </c>
      <c r="D413" t="s">
        <v>475</v>
      </c>
      <c r="E413" t="s">
        <v>31</v>
      </c>
      <c r="F413">
        <v>2010</v>
      </c>
      <c r="G413" t="s">
        <v>480</v>
      </c>
      <c r="H413">
        <v>242.84277359999999</v>
      </c>
    </row>
    <row r="414" spans="1:8">
      <c r="A414" t="s">
        <v>464</v>
      </c>
      <c r="B414">
        <v>0</v>
      </c>
      <c r="C414" t="s">
        <v>466</v>
      </c>
      <c r="D414" t="s">
        <v>475</v>
      </c>
      <c r="E414" t="s">
        <v>8</v>
      </c>
      <c r="F414">
        <v>2012</v>
      </c>
      <c r="G414" t="s">
        <v>480</v>
      </c>
      <c r="H414">
        <v>109.99560959999999</v>
      </c>
    </row>
    <row r="415" spans="1:8">
      <c r="A415" t="s">
        <v>495</v>
      </c>
      <c r="B415">
        <v>0</v>
      </c>
      <c r="C415" t="s">
        <v>466</v>
      </c>
      <c r="D415" t="s">
        <v>475</v>
      </c>
      <c r="E415" t="s">
        <v>9</v>
      </c>
      <c r="F415">
        <v>2014</v>
      </c>
      <c r="G415" t="s">
        <v>480</v>
      </c>
      <c r="H415">
        <v>3.5964611999999998</v>
      </c>
    </row>
    <row r="416" spans="1:8">
      <c r="A416" t="s">
        <v>465</v>
      </c>
      <c r="B416">
        <v>0</v>
      </c>
      <c r="C416" t="s">
        <v>466</v>
      </c>
      <c r="D416" t="s">
        <v>475</v>
      </c>
      <c r="E416" t="s">
        <v>479</v>
      </c>
      <c r="F416">
        <v>2012</v>
      </c>
      <c r="G416" t="s">
        <v>480</v>
      </c>
      <c r="H416">
        <v>7.3394604000000001</v>
      </c>
    </row>
    <row r="417" spans="1:8">
      <c r="A417" t="s">
        <v>495</v>
      </c>
      <c r="B417">
        <v>6000</v>
      </c>
      <c r="C417" t="s">
        <v>455</v>
      </c>
      <c r="D417" t="s">
        <v>475</v>
      </c>
      <c r="E417" t="s">
        <v>9</v>
      </c>
      <c r="F417">
        <v>2012</v>
      </c>
      <c r="G417" t="s">
        <v>480</v>
      </c>
      <c r="H417">
        <v>0.1590984</v>
      </c>
    </row>
    <row r="418" spans="1:8">
      <c r="A418" t="s">
        <v>465</v>
      </c>
      <c r="B418">
        <v>6000</v>
      </c>
      <c r="C418" t="s">
        <v>455</v>
      </c>
      <c r="D418" t="s">
        <v>475</v>
      </c>
      <c r="E418" t="s">
        <v>479</v>
      </c>
      <c r="F418">
        <v>2010</v>
      </c>
      <c r="G418" t="s">
        <v>480</v>
      </c>
      <c r="H418">
        <v>0.72431639999999997</v>
      </c>
    </row>
    <row r="419" spans="1:8">
      <c r="A419" t="s">
        <v>464</v>
      </c>
      <c r="B419">
        <v>6000</v>
      </c>
      <c r="C419" t="s">
        <v>455</v>
      </c>
      <c r="D419" t="s">
        <v>475</v>
      </c>
      <c r="E419" t="s">
        <v>33</v>
      </c>
      <c r="F419">
        <v>2014</v>
      </c>
      <c r="G419" t="s">
        <v>480</v>
      </c>
      <c r="H419">
        <v>25.229656800000001</v>
      </c>
    </row>
    <row r="420" spans="1:8">
      <c r="A420" t="s">
        <v>464</v>
      </c>
      <c r="B420">
        <v>6000</v>
      </c>
      <c r="C420" t="s">
        <v>455</v>
      </c>
      <c r="D420" t="s">
        <v>475</v>
      </c>
      <c r="E420" t="s">
        <v>9</v>
      </c>
      <c r="F420">
        <v>2012</v>
      </c>
      <c r="G420" t="s">
        <v>480</v>
      </c>
      <c r="H420">
        <v>41.713088399999997</v>
      </c>
    </row>
    <row r="421" spans="1:8">
      <c r="A421" t="s">
        <v>438</v>
      </c>
      <c r="B421">
        <v>6000</v>
      </c>
      <c r="C421" t="s">
        <v>455</v>
      </c>
      <c r="D421" t="s">
        <v>475</v>
      </c>
      <c r="E421" t="s">
        <v>15</v>
      </c>
      <c r="F421">
        <v>2014</v>
      </c>
      <c r="G421" t="s">
        <v>480</v>
      </c>
      <c r="H421">
        <v>0.15491160000000001</v>
      </c>
    </row>
    <row r="422" spans="1:8">
      <c r="A422" t="s">
        <v>438</v>
      </c>
      <c r="B422">
        <v>0</v>
      </c>
      <c r="C422" t="s">
        <v>466</v>
      </c>
      <c r="D422" t="s">
        <v>475</v>
      </c>
      <c r="E422" t="s">
        <v>12</v>
      </c>
      <c r="F422">
        <v>2009</v>
      </c>
      <c r="G422" t="s">
        <v>468</v>
      </c>
      <c r="H422">
        <v>1.6705331999999999</v>
      </c>
    </row>
    <row r="423" spans="1:8">
      <c r="A423" t="s">
        <v>438</v>
      </c>
      <c r="B423">
        <v>0</v>
      </c>
      <c r="C423" t="s">
        <v>466</v>
      </c>
      <c r="D423" t="s">
        <v>475</v>
      </c>
      <c r="E423" t="s">
        <v>15</v>
      </c>
      <c r="F423">
        <v>2012</v>
      </c>
      <c r="G423" t="s">
        <v>468</v>
      </c>
      <c r="H423">
        <v>0.24283440000000001</v>
      </c>
    </row>
    <row r="424" spans="1:8">
      <c r="A424" t="s">
        <v>465</v>
      </c>
      <c r="B424">
        <v>0</v>
      </c>
      <c r="C424" t="s">
        <v>466</v>
      </c>
      <c r="D424" t="s">
        <v>475</v>
      </c>
      <c r="E424" t="s">
        <v>33</v>
      </c>
      <c r="F424">
        <v>2013</v>
      </c>
      <c r="G424" t="s">
        <v>468</v>
      </c>
      <c r="H424">
        <v>7.95492E-2</v>
      </c>
    </row>
    <row r="425" spans="1:8">
      <c r="A425" t="s">
        <v>465</v>
      </c>
      <c r="B425">
        <v>0</v>
      </c>
      <c r="C425" t="s">
        <v>466</v>
      </c>
      <c r="D425" t="s">
        <v>475</v>
      </c>
      <c r="E425" t="s">
        <v>31</v>
      </c>
      <c r="F425">
        <v>2011</v>
      </c>
      <c r="G425" t="s">
        <v>468</v>
      </c>
      <c r="H425">
        <v>4.60548E-2</v>
      </c>
    </row>
    <row r="426" spans="1:8">
      <c r="A426" t="s">
        <v>465</v>
      </c>
      <c r="B426">
        <v>0</v>
      </c>
      <c r="C426" t="s">
        <v>466</v>
      </c>
      <c r="D426" t="s">
        <v>475</v>
      </c>
      <c r="E426" t="s">
        <v>482</v>
      </c>
      <c r="F426">
        <v>2012</v>
      </c>
      <c r="G426" t="s">
        <v>468</v>
      </c>
      <c r="H426">
        <v>87.50412</v>
      </c>
    </row>
    <row r="427" spans="1:8">
      <c r="A427" t="s">
        <v>464</v>
      </c>
      <c r="B427">
        <v>6000</v>
      </c>
      <c r="C427" t="s">
        <v>455</v>
      </c>
      <c r="D427" t="s">
        <v>475</v>
      </c>
      <c r="E427" t="s">
        <v>12</v>
      </c>
      <c r="F427">
        <v>2012</v>
      </c>
      <c r="G427" t="s">
        <v>468</v>
      </c>
      <c r="H427">
        <v>9.7552439999999994</v>
      </c>
    </row>
    <row r="428" spans="1:8">
      <c r="A428" t="s">
        <v>464</v>
      </c>
      <c r="B428">
        <v>6000</v>
      </c>
      <c r="C428" t="s">
        <v>455</v>
      </c>
      <c r="D428" t="s">
        <v>475</v>
      </c>
      <c r="E428" t="s">
        <v>13</v>
      </c>
      <c r="F428">
        <v>2011</v>
      </c>
      <c r="G428" t="s">
        <v>468</v>
      </c>
      <c r="H428">
        <v>28.553975999999999</v>
      </c>
    </row>
    <row r="429" spans="1:8">
      <c r="A429" t="s">
        <v>464</v>
      </c>
      <c r="B429">
        <v>6000</v>
      </c>
      <c r="C429" t="s">
        <v>455</v>
      </c>
      <c r="D429" t="s">
        <v>475</v>
      </c>
      <c r="E429" t="s">
        <v>26</v>
      </c>
      <c r="F429">
        <v>2012</v>
      </c>
      <c r="G429" t="s">
        <v>468</v>
      </c>
      <c r="H429">
        <v>9.8682876000000004</v>
      </c>
    </row>
    <row r="430" spans="1:8">
      <c r="A430" t="s">
        <v>456</v>
      </c>
      <c r="B430">
        <v>6000</v>
      </c>
      <c r="C430" t="s">
        <v>455</v>
      </c>
      <c r="D430" t="s">
        <v>475</v>
      </c>
      <c r="E430" t="s">
        <v>13</v>
      </c>
      <c r="F430">
        <v>2012</v>
      </c>
      <c r="G430" t="s">
        <v>468</v>
      </c>
      <c r="H430">
        <v>0.15072479999999999</v>
      </c>
    </row>
    <row r="431" spans="1:8">
      <c r="A431" t="s">
        <v>456</v>
      </c>
      <c r="B431">
        <v>6000</v>
      </c>
      <c r="C431" t="s">
        <v>455</v>
      </c>
      <c r="D431" t="s">
        <v>475</v>
      </c>
      <c r="E431" t="s">
        <v>15</v>
      </c>
      <c r="F431">
        <v>2012</v>
      </c>
      <c r="G431" t="s">
        <v>468</v>
      </c>
      <c r="H431">
        <v>1.8631260000000001</v>
      </c>
    </row>
    <row r="432" spans="1:8">
      <c r="A432" t="s">
        <v>456</v>
      </c>
      <c r="B432">
        <v>6000</v>
      </c>
      <c r="C432" t="s">
        <v>455</v>
      </c>
      <c r="D432" t="s">
        <v>475</v>
      </c>
      <c r="E432" t="s">
        <v>16</v>
      </c>
      <c r="F432">
        <v>2012</v>
      </c>
      <c r="G432" t="s">
        <v>468</v>
      </c>
      <c r="H432">
        <v>0.36425160000000001</v>
      </c>
    </row>
    <row r="433" spans="1:8">
      <c r="A433" t="s">
        <v>456</v>
      </c>
      <c r="B433">
        <v>6000</v>
      </c>
      <c r="C433" t="s">
        <v>455</v>
      </c>
      <c r="D433" t="s">
        <v>475</v>
      </c>
      <c r="E433" t="s">
        <v>20</v>
      </c>
      <c r="F433">
        <v>2014</v>
      </c>
      <c r="G433" t="s">
        <v>468</v>
      </c>
      <c r="H433">
        <v>1.3062815999999999</v>
      </c>
    </row>
    <row r="434" spans="1:8">
      <c r="A434" t="s">
        <v>463</v>
      </c>
      <c r="B434">
        <v>4000</v>
      </c>
      <c r="C434" t="s">
        <v>433</v>
      </c>
      <c r="D434" t="s">
        <v>475</v>
      </c>
      <c r="E434" t="s">
        <v>14</v>
      </c>
      <c r="F434">
        <v>2013</v>
      </c>
      <c r="G434" t="s">
        <v>501</v>
      </c>
      <c r="H434">
        <v>7.4859983999999997</v>
      </c>
    </row>
    <row r="435" spans="1:8">
      <c r="A435" t="s">
        <v>438</v>
      </c>
      <c r="B435">
        <v>4000</v>
      </c>
      <c r="C435" t="s">
        <v>433</v>
      </c>
      <c r="D435" t="s">
        <v>475</v>
      </c>
      <c r="E435" t="s">
        <v>32</v>
      </c>
      <c r="F435">
        <v>2010</v>
      </c>
      <c r="G435" t="s">
        <v>501</v>
      </c>
      <c r="H435">
        <v>5.4428400000000002E-2</v>
      </c>
    </row>
    <row r="436" spans="1:8">
      <c r="A436" t="s">
        <v>461</v>
      </c>
      <c r="B436">
        <v>4000</v>
      </c>
      <c r="C436" t="s">
        <v>433</v>
      </c>
      <c r="D436" t="s">
        <v>475</v>
      </c>
      <c r="E436" t="s">
        <v>10</v>
      </c>
      <c r="F436">
        <v>2013</v>
      </c>
      <c r="G436" t="s">
        <v>501</v>
      </c>
      <c r="H436">
        <v>22.897609200000002</v>
      </c>
    </row>
    <row r="437" spans="1:8">
      <c r="A437" t="s">
        <v>465</v>
      </c>
      <c r="B437">
        <v>4000</v>
      </c>
      <c r="C437" t="s">
        <v>433</v>
      </c>
      <c r="D437" t="s">
        <v>475</v>
      </c>
      <c r="E437" t="s">
        <v>14</v>
      </c>
      <c r="F437">
        <v>2010</v>
      </c>
      <c r="G437" t="s">
        <v>501</v>
      </c>
      <c r="H437">
        <v>0.39774599999999999</v>
      </c>
    </row>
    <row r="438" spans="1:8">
      <c r="A438" t="s">
        <v>465</v>
      </c>
      <c r="B438">
        <v>4000</v>
      </c>
      <c r="C438" t="s">
        <v>433</v>
      </c>
      <c r="D438" t="s">
        <v>475</v>
      </c>
      <c r="E438" t="s">
        <v>15</v>
      </c>
      <c r="F438">
        <v>2012</v>
      </c>
      <c r="G438" t="s">
        <v>501</v>
      </c>
      <c r="H438">
        <v>3.3494400000000001E-2</v>
      </c>
    </row>
    <row r="439" spans="1:8">
      <c r="A439" t="s">
        <v>465</v>
      </c>
      <c r="B439">
        <v>4000</v>
      </c>
      <c r="C439" t="s">
        <v>433</v>
      </c>
      <c r="D439" t="s">
        <v>475</v>
      </c>
      <c r="E439" t="s">
        <v>22</v>
      </c>
      <c r="F439">
        <v>2011</v>
      </c>
      <c r="G439" t="s">
        <v>501</v>
      </c>
      <c r="H439">
        <v>0.7368768</v>
      </c>
    </row>
    <row r="440" spans="1:8">
      <c r="A440" t="s">
        <v>465</v>
      </c>
      <c r="B440">
        <v>4000</v>
      </c>
      <c r="C440" t="s">
        <v>433</v>
      </c>
      <c r="D440" t="s">
        <v>475</v>
      </c>
      <c r="E440" t="s">
        <v>30</v>
      </c>
      <c r="F440">
        <v>2011</v>
      </c>
      <c r="G440" t="s">
        <v>501</v>
      </c>
      <c r="H440">
        <v>9.2988827999999994</v>
      </c>
    </row>
    <row r="441" spans="1:8">
      <c r="A441" t="s">
        <v>429</v>
      </c>
      <c r="B441">
        <v>4100</v>
      </c>
      <c r="C441" t="s">
        <v>449</v>
      </c>
      <c r="D441" t="s">
        <v>475</v>
      </c>
      <c r="E441" t="s">
        <v>352</v>
      </c>
      <c r="F441">
        <v>2012</v>
      </c>
      <c r="G441" t="s">
        <v>501</v>
      </c>
      <c r="H441">
        <v>4.1868000000000001E-3</v>
      </c>
    </row>
    <row r="442" spans="1:8">
      <c r="A442" t="s">
        <v>464</v>
      </c>
      <c r="B442">
        <v>4100</v>
      </c>
      <c r="C442" t="s">
        <v>449</v>
      </c>
      <c r="D442" t="s">
        <v>475</v>
      </c>
      <c r="E442" t="s">
        <v>12</v>
      </c>
      <c r="F442">
        <v>2013</v>
      </c>
      <c r="G442" t="s">
        <v>501</v>
      </c>
      <c r="H442">
        <v>23.232553200000002</v>
      </c>
    </row>
    <row r="443" spans="1:8">
      <c r="A443" t="s">
        <v>464</v>
      </c>
      <c r="B443">
        <v>4100</v>
      </c>
      <c r="C443" t="s">
        <v>449</v>
      </c>
      <c r="D443" t="s">
        <v>475</v>
      </c>
      <c r="E443" t="s">
        <v>343</v>
      </c>
      <c r="F443">
        <v>2011</v>
      </c>
      <c r="G443" t="s">
        <v>501</v>
      </c>
      <c r="H443">
        <v>166.36249799999999</v>
      </c>
    </row>
    <row r="444" spans="1:8">
      <c r="A444" t="s">
        <v>456</v>
      </c>
      <c r="B444">
        <v>4100</v>
      </c>
      <c r="C444" t="s">
        <v>449</v>
      </c>
      <c r="D444" t="s">
        <v>475</v>
      </c>
      <c r="E444" t="s">
        <v>15</v>
      </c>
      <c r="F444">
        <v>2011</v>
      </c>
      <c r="G444" t="s">
        <v>501</v>
      </c>
      <c r="H444">
        <v>0.82479959999999997</v>
      </c>
    </row>
    <row r="445" spans="1:8">
      <c r="A445" t="s">
        <v>456</v>
      </c>
      <c r="B445">
        <v>4100</v>
      </c>
      <c r="C445" t="s">
        <v>449</v>
      </c>
      <c r="D445" t="s">
        <v>475</v>
      </c>
      <c r="E445" t="s">
        <v>16</v>
      </c>
      <c r="F445">
        <v>2011</v>
      </c>
      <c r="G445" t="s">
        <v>501</v>
      </c>
      <c r="H445">
        <v>5.1246432000000004</v>
      </c>
    </row>
    <row r="446" spans="1:8">
      <c r="A446" t="s">
        <v>438</v>
      </c>
      <c r="B446">
        <v>4100</v>
      </c>
      <c r="C446" t="s">
        <v>449</v>
      </c>
      <c r="D446" t="s">
        <v>475</v>
      </c>
      <c r="E446" t="s">
        <v>32</v>
      </c>
      <c r="F446">
        <v>2011</v>
      </c>
      <c r="G446" t="s">
        <v>501</v>
      </c>
      <c r="H446">
        <v>5.8615199999999999E-2</v>
      </c>
    </row>
    <row r="447" spans="1:8">
      <c r="A447" t="s">
        <v>461</v>
      </c>
      <c r="B447">
        <v>4100</v>
      </c>
      <c r="C447" t="s">
        <v>449</v>
      </c>
      <c r="D447" t="s">
        <v>475</v>
      </c>
      <c r="E447" t="s">
        <v>15</v>
      </c>
      <c r="F447">
        <v>2009</v>
      </c>
      <c r="G447" t="s">
        <v>501</v>
      </c>
      <c r="H447">
        <v>7.5362399999999996E-2</v>
      </c>
    </row>
    <row r="448" spans="1:8">
      <c r="A448" t="s">
        <v>465</v>
      </c>
      <c r="B448">
        <v>4100</v>
      </c>
      <c r="C448" t="s">
        <v>449</v>
      </c>
      <c r="D448" t="s">
        <v>475</v>
      </c>
      <c r="E448" t="s">
        <v>343</v>
      </c>
      <c r="F448">
        <v>2010</v>
      </c>
      <c r="G448" t="s">
        <v>501</v>
      </c>
      <c r="H448">
        <v>1.2560399999999999E-2</v>
      </c>
    </row>
    <row r="449" spans="1:8">
      <c r="A449" t="s">
        <v>465</v>
      </c>
      <c r="B449">
        <v>4100</v>
      </c>
      <c r="C449" t="s">
        <v>449</v>
      </c>
      <c r="D449" t="s">
        <v>475</v>
      </c>
      <c r="E449" t="s">
        <v>22</v>
      </c>
      <c r="F449">
        <v>2013</v>
      </c>
      <c r="G449" t="s">
        <v>501</v>
      </c>
      <c r="H449">
        <v>1.0718208</v>
      </c>
    </row>
    <row r="450" spans="1:8">
      <c r="A450" t="s">
        <v>429</v>
      </c>
      <c r="B450">
        <v>4000</v>
      </c>
      <c r="C450" t="s">
        <v>433</v>
      </c>
      <c r="D450" t="s">
        <v>475</v>
      </c>
      <c r="E450" t="s">
        <v>2</v>
      </c>
      <c r="F450">
        <v>2012</v>
      </c>
      <c r="G450" t="s">
        <v>501</v>
      </c>
      <c r="H450">
        <v>0.55265759999999997</v>
      </c>
    </row>
    <row r="451" spans="1:8">
      <c r="A451" t="s">
        <v>429</v>
      </c>
      <c r="B451">
        <v>4000</v>
      </c>
      <c r="C451" t="s">
        <v>433</v>
      </c>
      <c r="D451" t="s">
        <v>475</v>
      </c>
      <c r="E451" t="s">
        <v>3</v>
      </c>
      <c r="F451">
        <v>2012</v>
      </c>
      <c r="G451" t="s">
        <v>501</v>
      </c>
      <c r="H451">
        <v>61.947892799999998</v>
      </c>
    </row>
    <row r="452" spans="1:8">
      <c r="A452" t="s">
        <v>464</v>
      </c>
      <c r="B452">
        <v>4000</v>
      </c>
      <c r="C452" t="s">
        <v>433</v>
      </c>
      <c r="D452" t="s">
        <v>475</v>
      </c>
      <c r="E452" t="s">
        <v>12</v>
      </c>
      <c r="F452">
        <v>2010</v>
      </c>
      <c r="G452" t="s">
        <v>501</v>
      </c>
      <c r="H452">
        <v>23.550750000000001</v>
      </c>
    </row>
    <row r="453" spans="1:8">
      <c r="A453" t="s">
        <v>429</v>
      </c>
      <c r="B453">
        <v>7200</v>
      </c>
      <c r="C453" t="s">
        <v>436</v>
      </c>
      <c r="D453" t="s">
        <v>475</v>
      </c>
      <c r="E453" t="s">
        <v>5</v>
      </c>
      <c r="F453">
        <v>2012</v>
      </c>
      <c r="G453" t="s">
        <v>505</v>
      </c>
      <c r="H453">
        <v>29.822576399999999</v>
      </c>
    </row>
    <row r="454" spans="1:8">
      <c r="A454" t="s">
        <v>429</v>
      </c>
      <c r="B454">
        <v>7200</v>
      </c>
      <c r="C454" t="s">
        <v>436</v>
      </c>
      <c r="D454" t="s">
        <v>475</v>
      </c>
      <c r="E454" t="s">
        <v>15</v>
      </c>
      <c r="F454">
        <v>2012</v>
      </c>
      <c r="G454" t="s">
        <v>505</v>
      </c>
      <c r="H454">
        <v>52.464790800000003</v>
      </c>
    </row>
    <row r="455" spans="1:8">
      <c r="A455" t="s">
        <v>429</v>
      </c>
      <c r="B455">
        <v>7200</v>
      </c>
      <c r="C455" t="s">
        <v>436</v>
      </c>
      <c r="D455" t="s">
        <v>475</v>
      </c>
      <c r="E455" t="s">
        <v>17</v>
      </c>
      <c r="F455">
        <v>2012</v>
      </c>
      <c r="G455" t="s">
        <v>505</v>
      </c>
      <c r="H455">
        <v>3.6885707999999999</v>
      </c>
    </row>
    <row r="456" spans="1:8">
      <c r="A456" t="s">
        <v>429</v>
      </c>
      <c r="B456">
        <v>2210</v>
      </c>
      <c r="C456" t="s">
        <v>442</v>
      </c>
      <c r="D456" t="s">
        <v>475</v>
      </c>
      <c r="E456" t="s">
        <v>2</v>
      </c>
      <c r="F456">
        <v>2011</v>
      </c>
      <c r="G456" t="s">
        <v>480</v>
      </c>
      <c r="H456">
        <v>5.0241599999999997E-2</v>
      </c>
    </row>
    <row r="457" spans="1:8">
      <c r="A457" t="s">
        <v>464</v>
      </c>
      <c r="B457">
        <v>2210</v>
      </c>
      <c r="C457" t="s">
        <v>442</v>
      </c>
      <c r="D457" t="s">
        <v>475</v>
      </c>
      <c r="E457" t="s">
        <v>25</v>
      </c>
      <c r="F457">
        <v>2014</v>
      </c>
      <c r="G457" t="s">
        <v>480</v>
      </c>
      <c r="H457">
        <v>2.93076E-2</v>
      </c>
    </row>
    <row r="458" spans="1:8">
      <c r="A458" t="s">
        <v>429</v>
      </c>
      <c r="B458">
        <v>3105</v>
      </c>
      <c r="C458" t="s">
        <v>457</v>
      </c>
      <c r="D458" t="s">
        <v>475</v>
      </c>
      <c r="E458" t="s">
        <v>3</v>
      </c>
      <c r="F458">
        <v>2010</v>
      </c>
      <c r="G458" t="s">
        <v>480</v>
      </c>
      <c r="H458">
        <v>36.203259600000003</v>
      </c>
    </row>
    <row r="459" spans="1:8">
      <c r="A459" t="s">
        <v>429</v>
      </c>
      <c r="B459">
        <v>3105</v>
      </c>
      <c r="C459" t="s">
        <v>457</v>
      </c>
      <c r="D459" t="s">
        <v>475</v>
      </c>
      <c r="E459" t="s">
        <v>15</v>
      </c>
      <c r="F459">
        <v>2013</v>
      </c>
      <c r="G459" t="s">
        <v>480</v>
      </c>
      <c r="H459">
        <v>33.791662799999997</v>
      </c>
    </row>
    <row r="460" spans="1:8">
      <c r="A460" t="s">
        <v>429</v>
      </c>
      <c r="B460">
        <v>3105</v>
      </c>
      <c r="C460" t="s">
        <v>457</v>
      </c>
      <c r="D460" t="s">
        <v>475</v>
      </c>
      <c r="E460" t="s">
        <v>16</v>
      </c>
      <c r="F460">
        <v>2014</v>
      </c>
      <c r="G460" t="s">
        <v>480</v>
      </c>
      <c r="H460">
        <v>22.922730000000001</v>
      </c>
    </row>
    <row r="461" spans="1:8">
      <c r="A461" t="s">
        <v>464</v>
      </c>
      <c r="B461">
        <v>3105</v>
      </c>
      <c r="C461" t="s">
        <v>457</v>
      </c>
      <c r="D461" t="s">
        <v>475</v>
      </c>
      <c r="E461" t="s">
        <v>13</v>
      </c>
      <c r="F461">
        <v>2012</v>
      </c>
      <c r="G461" t="s">
        <v>480</v>
      </c>
      <c r="H461">
        <v>2466.8165051999999</v>
      </c>
    </row>
    <row r="462" spans="1:8">
      <c r="A462" t="s">
        <v>464</v>
      </c>
      <c r="B462" t="s">
        <v>504</v>
      </c>
      <c r="C462" t="s">
        <v>447</v>
      </c>
      <c r="D462" t="s">
        <v>475</v>
      </c>
      <c r="E462" t="s">
        <v>343</v>
      </c>
      <c r="F462">
        <v>2009</v>
      </c>
      <c r="G462" t="s">
        <v>480</v>
      </c>
      <c r="H462">
        <v>73.800723599999998</v>
      </c>
    </row>
    <row r="463" spans="1:8">
      <c r="A463" t="s">
        <v>464</v>
      </c>
      <c r="B463" t="s">
        <v>504</v>
      </c>
      <c r="C463" t="s">
        <v>447</v>
      </c>
      <c r="D463" t="s">
        <v>475</v>
      </c>
      <c r="E463" t="s">
        <v>13</v>
      </c>
      <c r="F463">
        <v>2012</v>
      </c>
      <c r="G463" t="s">
        <v>480</v>
      </c>
      <c r="H463">
        <v>129.3218784</v>
      </c>
    </row>
    <row r="464" spans="1:8">
      <c r="A464" t="s">
        <v>429</v>
      </c>
      <c r="B464">
        <v>4000</v>
      </c>
      <c r="C464" t="s">
        <v>433</v>
      </c>
      <c r="D464" t="s">
        <v>475</v>
      </c>
      <c r="E464" t="s">
        <v>15</v>
      </c>
      <c r="F464">
        <v>2013</v>
      </c>
      <c r="G464" t="s">
        <v>480</v>
      </c>
      <c r="H464">
        <v>12.1124124</v>
      </c>
    </row>
    <row r="465" spans="1:8">
      <c r="A465" t="s">
        <v>429</v>
      </c>
      <c r="B465">
        <v>4000</v>
      </c>
      <c r="C465" t="s">
        <v>433</v>
      </c>
      <c r="D465" t="s">
        <v>475</v>
      </c>
      <c r="E465" t="s">
        <v>16</v>
      </c>
      <c r="F465">
        <v>2010</v>
      </c>
      <c r="G465" t="s">
        <v>480</v>
      </c>
      <c r="H465">
        <v>92.725059599999994</v>
      </c>
    </row>
    <row r="466" spans="1:8">
      <c r="A466" t="s">
        <v>464</v>
      </c>
      <c r="B466">
        <v>4000</v>
      </c>
      <c r="C466" t="s">
        <v>433</v>
      </c>
      <c r="D466" t="s">
        <v>475</v>
      </c>
      <c r="E466" t="s">
        <v>343</v>
      </c>
      <c r="F466">
        <v>2013</v>
      </c>
      <c r="G466" t="s">
        <v>480</v>
      </c>
      <c r="H466">
        <v>135.43041959999999</v>
      </c>
    </row>
    <row r="467" spans="1:8">
      <c r="A467" t="s">
        <v>464</v>
      </c>
      <c r="B467">
        <v>4000</v>
      </c>
      <c r="C467" t="s">
        <v>433</v>
      </c>
      <c r="D467" t="s">
        <v>475</v>
      </c>
      <c r="E467" t="s">
        <v>26</v>
      </c>
      <c r="F467">
        <v>2009</v>
      </c>
      <c r="G467" t="s">
        <v>480</v>
      </c>
      <c r="H467">
        <v>2.6962991999999999</v>
      </c>
    </row>
    <row r="468" spans="1:8">
      <c r="A468" t="s">
        <v>456</v>
      </c>
      <c r="B468">
        <v>4000</v>
      </c>
      <c r="C468" t="s">
        <v>433</v>
      </c>
      <c r="D468" t="s">
        <v>475</v>
      </c>
      <c r="E468" t="s">
        <v>15</v>
      </c>
      <c r="F468">
        <v>2013</v>
      </c>
      <c r="G468" t="s">
        <v>480</v>
      </c>
      <c r="H468">
        <v>0.90016200000000002</v>
      </c>
    </row>
    <row r="469" spans="1:8">
      <c r="A469" t="s">
        <v>456</v>
      </c>
      <c r="B469">
        <v>4000</v>
      </c>
      <c r="C469" t="s">
        <v>433</v>
      </c>
      <c r="D469" t="s">
        <v>475</v>
      </c>
      <c r="E469" t="s">
        <v>16</v>
      </c>
      <c r="F469">
        <v>2013</v>
      </c>
      <c r="G469" t="s">
        <v>480</v>
      </c>
      <c r="H469">
        <v>3.2782643999999999</v>
      </c>
    </row>
    <row r="470" spans="1:8">
      <c r="A470" t="s">
        <v>463</v>
      </c>
      <c r="B470">
        <v>4000</v>
      </c>
      <c r="C470" t="s">
        <v>433</v>
      </c>
      <c r="D470" t="s">
        <v>475</v>
      </c>
      <c r="E470" t="s">
        <v>28</v>
      </c>
      <c r="F470">
        <v>2012</v>
      </c>
      <c r="G470" t="s">
        <v>480</v>
      </c>
      <c r="H470">
        <v>15.922400400000001</v>
      </c>
    </row>
    <row r="471" spans="1:8">
      <c r="A471" t="s">
        <v>463</v>
      </c>
      <c r="B471">
        <v>4000</v>
      </c>
      <c r="C471" t="s">
        <v>433</v>
      </c>
      <c r="D471" t="s">
        <v>475</v>
      </c>
      <c r="E471" t="s">
        <v>32</v>
      </c>
      <c r="F471">
        <v>2010</v>
      </c>
      <c r="G471" t="s">
        <v>480</v>
      </c>
      <c r="H471">
        <v>1.2560399999999999E-2</v>
      </c>
    </row>
    <row r="472" spans="1:8">
      <c r="A472" t="s">
        <v>463</v>
      </c>
      <c r="B472">
        <v>4000</v>
      </c>
      <c r="C472" t="s">
        <v>433</v>
      </c>
      <c r="D472" t="s">
        <v>475</v>
      </c>
      <c r="E472" t="s">
        <v>36</v>
      </c>
      <c r="F472">
        <v>2010</v>
      </c>
      <c r="G472" t="s">
        <v>480</v>
      </c>
      <c r="H472">
        <v>12.1877748</v>
      </c>
    </row>
    <row r="473" spans="1:8">
      <c r="A473" t="s">
        <v>465</v>
      </c>
      <c r="B473">
        <v>4000</v>
      </c>
      <c r="C473" t="s">
        <v>433</v>
      </c>
      <c r="D473" t="s">
        <v>475</v>
      </c>
      <c r="E473" t="s">
        <v>15</v>
      </c>
      <c r="F473">
        <v>2010</v>
      </c>
      <c r="G473" t="s">
        <v>480</v>
      </c>
      <c r="H473">
        <v>6.6988800000000001E-2</v>
      </c>
    </row>
    <row r="474" spans="1:8">
      <c r="A474" t="s">
        <v>464</v>
      </c>
      <c r="B474">
        <v>4100</v>
      </c>
      <c r="C474" t="s">
        <v>449</v>
      </c>
      <c r="D474" t="s">
        <v>475</v>
      </c>
      <c r="E474" t="s">
        <v>12</v>
      </c>
      <c r="F474">
        <v>2011</v>
      </c>
      <c r="G474" t="s">
        <v>480</v>
      </c>
      <c r="H474">
        <v>21.072164399999998</v>
      </c>
    </row>
    <row r="475" spans="1:8">
      <c r="A475" t="s">
        <v>464</v>
      </c>
      <c r="B475">
        <v>4100</v>
      </c>
      <c r="C475" t="s">
        <v>449</v>
      </c>
      <c r="D475" t="s">
        <v>475</v>
      </c>
      <c r="E475" t="s">
        <v>343</v>
      </c>
      <c r="F475">
        <v>2012</v>
      </c>
      <c r="G475" t="s">
        <v>480</v>
      </c>
      <c r="H475">
        <v>153.8188452</v>
      </c>
    </row>
    <row r="476" spans="1:8">
      <c r="A476" t="s">
        <v>429</v>
      </c>
      <c r="B476">
        <v>2210</v>
      </c>
      <c r="C476" t="s">
        <v>442</v>
      </c>
      <c r="D476" t="s">
        <v>475</v>
      </c>
      <c r="E476" t="s">
        <v>35</v>
      </c>
      <c r="F476">
        <v>2010</v>
      </c>
      <c r="G476" t="s">
        <v>480</v>
      </c>
      <c r="H476">
        <v>50.074128000000002</v>
      </c>
    </row>
    <row r="477" spans="1:8">
      <c r="A477" t="s">
        <v>429</v>
      </c>
      <c r="B477">
        <v>4100</v>
      </c>
      <c r="C477" t="s">
        <v>449</v>
      </c>
      <c r="D477" t="s">
        <v>475</v>
      </c>
      <c r="E477" t="s">
        <v>35</v>
      </c>
      <c r="F477">
        <v>2014</v>
      </c>
      <c r="G477" t="s">
        <v>480</v>
      </c>
      <c r="H477">
        <v>0.1088568</v>
      </c>
    </row>
    <row r="478" spans="1:8">
      <c r="A478" t="s">
        <v>429</v>
      </c>
      <c r="B478">
        <v>5100</v>
      </c>
      <c r="C478" t="s">
        <v>434</v>
      </c>
      <c r="D478" t="s">
        <v>475</v>
      </c>
      <c r="E478" t="s">
        <v>35</v>
      </c>
      <c r="F478">
        <v>2013</v>
      </c>
      <c r="G478" t="s">
        <v>468</v>
      </c>
      <c r="H478">
        <v>57.241929599999999</v>
      </c>
    </row>
    <row r="479" spans="1:8">
      <c r="A479" t="s">
        <v>429</v>
      </c>
      <c r="B479">
        <v>7200</v>
      </c>
      <c r="C479" t="s">
        <v>436</v>
      </c>
      <c r="D479" t="s">
        <v>475</v>
      </c>
      <c r="E479" t="s">
        <v>36</v>
      </c>
      <c r="F479">
        <v>2012</v>
      </c>
      <c r="G479" t="s">
        <v>468</v>
      </c>
      <c r="H479">
        <v>1.8045108000000001</v>
      </c>
    </row>
    <row r="480" spans="1:8">
      <c r="A480" t="s">
        <v>429</v>
      </c>
      <c r="B480">
        <v>3105</v>
      </c>
      <c r="C480" t="s">
        <v>457</v>
      </c>
      <c r="D480" t="s">
        <v>475</v>
      </c>
      <c r="E480" t="s">
        <v>36</v>
      </c>
      <c r="F480">
        <v>2010</v>
      </c>
      <c r="G480" t="s">
        <v>503</v>
      </c>
      <c r="H480">
        <v>0.53172359999999996</v>
      </c>
    </row>
    <row r="481" spans="1:8">
      <c r="A481" t="s">
        <v>429</v>
      </c>
      <c r="B481">
        <v>4100</v>
      </c>
      <c r="C481" t="s">
        <v>449</v>
      </c>
      <c r="D481" t="s">
        <v>475</v>
      </c>
      <c r="E481" t="s">
        <v>36</v>
      </c>
      <c r="F481">
        <v>2014</v>
      </c>
      <c r="G481" t="s">
        <v>480</v>
      </c>
      <c r="H481">
        <v>3.5085383999999999</v>
      </c>
    </row>
    <row r="482" spans="1:8">
      <c r="A482" t="s">
        <v>429</v>
      </c>
      <c r="B482">
        <v>5100</v>
      </c>
      <c r="C482" t="s">
        <v>434</v>
      </c>
      <c r="D482" t="s">
        <v>475</v>
      </c>
      <c r="E482" t="s">
        <v>36</v>
      </c>
      <c r="F482">
        <v>2013</v>
      </c>
      <c r="G482" t="s">
        <v>506</v>
      </c>
      <c r="H482">
        <v>171.92256839999999</v>
      </c>
    </row>
    <row r="483" spans="1:8">
      <c r="A483" t="s">
        <v>429</v>
      </c>
      <c r="B483">
        <v>7200</v>
      </c>
      <c r="C483" t="s">
        <v>436</v>
      </c>
      <c r="D483" t="s">
        <v>475</v>
      </c>
      <c r="E483" t="s">
        <v>36</v>
      </c>
      <c r="F483">
        <v>2011</v>
      </c>
      <c r="G483" t="s">
        <v>480</v>
      </c>
      <c r="H483">
        <v>1.4235120000000001</v>
      </c>
    </row>
    <row r="484" spans="1:8">
      <c r="A484" t="s">
        <v>429</v>
      </c>
      <c r="B484">
        <v>3105</v>
      </c>
      <c r="C484" t="s">
        <v>457</v>
      </c>
      <c r="D484" t="s">
        <v>475</v>
      </c>
      <c r="E484" t="s">
        <v>479</v>
      </c>
      <c r="F484">
        <v>2013</v>
      </c>
      <c r="G484" t="s">
        <v>503</v>
      </c>
      <c r="H484">
        <v>103.9833648</v>
      </c>
    </row>
    <row r="485" spans="1:8">
      <c r="A485" t="s">
        <v>429</v>
      </c>
      <c r="B485">
        <v>4000</v>
      </c>
      <c r="C485" t="s">
        <v>433</v>
      </c>
      <c r="D485" t="s">
        <v>475</v>
      </c>
      <c r="E485" t="s">
        <v>479</v>
      </c>
      <c r="F485">
        <v>2009</v>
      </c>
      <c r="G485" t="s">
        <v>468</v>
      </c>
      <c r="H485">
        <v>23.6009916</v>
      </c>
    </row>
    <row r="486" spans="1:8">
      <c r="A486" t="s">
        <v>429</v>
      </c>
      <c r="B486">
        <v>3105</v>
      </c>
      <c r="C486" t="s">
        <v>457</v>
      </c>
      <c r="D486" t="s">
        <v>475</v>
      </c>
      <c r="E486" t="s">
        <v>479</v>
      </c>
      <c r="F486">
        <v>2013</v>
      </c>
      <c r="G486" t="s">
        <v>480</v>
      </c>
      <c r="H486">
        <v>103.9833648</v>
      </c>
    </row>
    <row r="487" spans="1:8">
      <c r="A487" t="s">
        <v>429</v>
      </c>
      <c r="B487">
        <v>4000</v>
      </c>
      <c r="C487" t="s">
        <v>433</v>
      </c>
      <c r="D487" t="s">
        <v>475</v>
      </c>
      <c r="E487" t="s">
        <v>479</v>
      </c>
      <c r="F487">
        <v>2014</v>
      </c>
      <c r="G487" t="s">
        <v>501</v>
      </c>
      <c r="H487">
        <v>16.521112800000001</v>
      </c>
    </row>
    <row r="488" spans="1:8">
      <c r="A488" t="s">
        <v>429</v>
      </c>
      <c r="B488">
        <v>4000</v>
      </c>
      <c r="C488" t="s">
        <v>433</v>
      </c>
      <c r="D488" t="s">
        <v>475</v>
      </c>
      <c r="E488" t="s">
        <v>479</v>
      </c>
      <c r="F488">
        <v>2012</v>
      </c>
      <c r="G488" t="s">
        <v>480</v>
      </c>
      <c r="H488">
        <v>21.800667600000001</v>
      </c>
    </row>
    <row r="489" spans="1:8">
      <c r="A489" t="s">
        <v>464</v>
      </c>
      <c r="B489" t="s">
        <v>504</v>
      </c>
      <c r="C489" t="s">
        <v>447</v>
      </c>
      <c r="D489" t="s">
        <v>475</v>
      </c>
      <c r="E489" t="s">
        <v>29</v>
      </c>
      <c r="F489">
        <v>2010</v>
      </c>
      <c r="G489" t="s">
        <v>503</v>
      </c>
      <c r="H489">
        <v>64.4809068</v>
      </c>
    </row>
    <row r="490" spans="1:8">
      <c r="A490" t="s">
        <v>464</v>
      </c>
      <c r="B490" t="s">
        <v>504</v>
      </c>
      <c r="C490" t="s">
        <v>447</v>
      </c>
      <c r="D490" t="s">
        <v>475</v>
      </c>
      <c r="E490" t="s">
        <v>3</v>
      </c>
      <c r="F490">
        <v>2009</v>
      </c>
      <c r="G490" t="s">
        <v>503</v>
      </c>
      <c r="H490">
        <v>4.3584588000000002</v>
      </c>
    </row>
    <row r="491" spans="1:8">
      <c r="A491" t="s">
        <v>494</v>
      </c>
      <c r="B491">
        <v>4000</v>
      </c>
      <c r="C491" t="s">
        <v>433</v>
      </c>
      <c r="D491" t="s">
        <v>475</v>
      </c>
      <c r="E491" t="s">
        <v>9</v>
      </c>
      <c r="F491">
        <v>2012</v>
      </c>
      <c r="G491" t="s">
        <v>501</v>
      </c>
      <c r="H491">
        <v>15.227391600000001</v>
      </c>
    </row>
    <row r="492" spans="1:8">
      <c r="A492" t="s">
        <v>456</v>
      </c>
      <c r="B492">
        <v>4000</v>
      </c>
      <c r="C492" t="s">
        <v>433</v>
      </c>
      <c r="D492" t="s">
        <v>475</v>
      </c>
      <c r="E492" t="s">
        <v>36</v>
      </c>
      <c r="F492">
        <v>2012</v>
      </c>
      <c r="G492" t="s">
        <v>501</v>
      </c>
      <c r="H492">
        <v>0.61964640000000004</v>
      </c>
    </row>
    <row r="493" spans="1:8">
      <c r="A493" t="s">
        <v>429</v>
      </c>
      <c r="B493">
        <v>7200</v>
      </c>
      <c r="C493" t="s">
        <v>436</v>
      </c>
      <c r="D493" t="s">
        <v>475</v>
      </c>
      <c r="E493" t="s">
        <v>30</v>
      </c>
      <c r="F493">
        <v>2011</v>
      </c>
      <c r="G493" t="s">
        <v>505</v>
      </c>
      <c r="H493">
        <v>18.4470408</v>
      </c>
    </row>
    <row r="494" spans="1:8">
      <c r="A494" t="s">
        <v>464</v>
      </c>
      <c r="B494">
        <v>3105</v>
      </c>
      <c r="C494" t="s">
        <v>457</v>
      </c>
      <c r="D494" t="s">
        <v>475</v>
      </c>
      <c r="E494" t="s">
        <v>30</v>
      </c>
      <c r="F494">
        <v>2010</v>
      </c>
      <c r="G494" t="s">
        <v>480</v>
      </c>
      <c r="H494">
        <v>941.63644079999995</v>
      </c>
    </row>
    <row r="495" spans="1:8">
      <c r="A495" t="s">
        <v>494</v>
      </c>
      <c r="B495">
        <v>4000</v>
      </c>
      <c r="C495" t="s">
        <v>433</v>
      </c>
      <c r="D495" t="s">
        <v>475</v>
      </c>
      <c r="E495" t="s">
        <v>12</v>
      </c>
      <c r="F495">
        <v>2010</v>
      </c>
      <c r="G495" t="s">
        <v>480</v>
      </c>
      <c r="H495">
        <v>6.4141776000000004</v>
      </c>
    </row>
    <row r="496" spans="1:8">
      <c r="A496" t="s">
        <v>464</v>
      </c>
      <c r="B496">
        <v>4100</v>
      </c>
      <c r="C496" t="s">
        <v>449</v>
      </c>
      <c r="D496" t="s">
        <v>475</v>
      </c>
      <c r="E496" t="s">
        <v>30</v>
      </c>
      <c r="F496">
        <v>2012</v>
      </c>
      <c r="G496" t="s">
        <v>480</v>
      </c>
      <c r="H496">
        <v>420.49707119999999</v>
      </c>
    </row>
    <row r="497" spans="1:8">
      <c r="A497" t="s">
        <v>456</v>
      </c>
      <c r="B497">
        <v>4100</v>
      </c>
      <c r="C497" t="s">
        <v>449</v>
      </c>
      <c r="D497" t="s">
        <v>475</v>
      </c>
      <c r="E497" t="s">
        <v>36</v>
      </c>
      <c r="F497">
        <v>2014</v>
      </c>
      <c r="G497" t="s">
        <v>480</v>
      </c>
      <c r="H497">
        <v>0.34750439999999999</v>
      </c>
    </row>
    <row r="498" spans="1:8">
      <c r="A498" t="s">
        <v>429</v>
      </c>
      <c r="B498">
        <v>7200</v>
      </c>
      <c r="C498" t="s">
        <v>436</v>
      </c>
      <c r="D498" t="s">
        <v>475</v>
      </c>
      <c r="E498" t="s">
        <v>29</v>
      </c>
      <c r="F498">
        <v>2013</v>
      </c>
      <c r="G498" t="s">
        <v>480</v>
      </c>
      <c r="H498">
        <v>8.5661927999999996</v>
      </c>
    </row>
    <row r="499" spans="1:8">
      <c r="A499" t="s">
        <v>438</v>
      </c>
      <c r="B499">
        <v>6000</v>
      </c>
      <c r="C499" t="s">
        <v>455</v>
      </c>
      <c r="D499" t="s">
        <v>475</v>
      </c>
      <c r="E499" t="s">
        <v>17</v>
      </c>
      <c r="F499">
        <v>2013</v>
      </c>
      <c r="G499" t="s">
        <v>468</v>
      </c>
      <c r="H499">
        <v>1.3774572</v>
      </c>
    </row>
    <row r="500" spans="1:8">
      <c r="A500" t="s">
        <v>438</v>
      </c>
      <c r="B500">
        <v>6000</v>
      </c>
      <c r="C500" t="s">
        <v>455</v>
      </c>
      <c r="D500" t="s">
        <v>475</v>
      </c>
      <c r="E500" t="s">
        <v>30</v>
      </c>
      <c r="F500">
        <v>2011</v>
      </c>
      <c r="G500" t="s">
        <v>468</v>
      </c>
      <c r="H500">
        <v>22.399380000000001</v>
      </c>
    </row>
    <row r="501" spans="1:8">
      <c r="A501" t="s">
        <v>461</v>
      </c>
      <c r="B501">
        <v>6000</v>
      </c>
      <c r="C501" t="s">
        <v>455</v>
      </c>
      <c r="D501" t="s">
        <v>475</v>
      </c>
      <c r="E501" t="s">
        <v>10</v>
      </c>
      <c r="F501">
        <v>2014</v>
      </c>
      <c r="G501" t="s">
        <v>468</v>
      </c>
      <c r="H501">
        <v>1.0801944000000001</v>
      </c>
    </row>
    <row r="502" spans="1:8">
      <c r="A502" t="s">
        <v>465</v>
      </c>
      <c r="B502">
        <v>6000</v>
      </c>
      <c r="C502" t="s">
        <v>455</v>
      </c>
      <c r="D502" t="s">
        <v>475</v>
      </c>
      <c r="E502" t="s">
        <v>20</v>
      </c>
      <c r="F502">
        <v>2010</v>
      </c>
      <c r="G502" t="s">
        <v>468</v>
      </c>
      <c r="H502">
        <v>1.7124012</v>
      </c>
    </row>
    <row r="503" spans="1:8">
      <c r="A503" t="s">
        <v>465</v>
      </c>
      <c r="B503">
        <v>6000</v>
      </c>
      <c r="C503" t="s">
        <v>455</v>
      </c>
      <c r="D503" t="s">
        <v>475</v>
      </c>
      <c r="E503" t="s">
        <v>16</v>
      </c>
      <c r="F503">
        <v>2009</v>
      </c>
      <c r="G503" t="s">
        <v>468</v>
      </c>
      <c r="H503">
        <v>9.21096E-2</v>
      </c>
    </row>
    <row r="504" spans="1:8">
      <c r="A504" t="s">
        <v>465</v>
      </c>
      <c r="B504">
        <v>6000</v>
      </c>
      <c r="C504" t="s">
        <v>455</v>
      </c>
      <c r="D504" t="s">
        <v>475</v>
      </c>
      <c r="E504" t="s">
        <v>17</v>
      </c>
      <c r="F504">
        <v>2014</v>
      </c>
      <c r="G504" t="s">
        <v>468</v>
      </c>
      <c r="H504">
        <v>3.7681199999999998E-2</v>
      </c>
    </row>
    <row r="505" spans="1:8">
      <c r="A505" t="s">
        <v>456</v>
      </c>
      <c r="B505">
        <v>0</v>
      </c>
      <c r="C505" t="s">
        <v>466</v>
      </c>
      <c r="D505" t="s">
        <v>475</v>
      </c>
      <c r="E505" t="s">
        <v>22</v>
      </c>
      <c r="F505">
        <v>2009</v>
      </c>
      <c r="G505" t="s">
        <v>468</v>
      </c>
      <c r="H505">
        <v>0.10467</v>
      </c>
    </row>
    <row r="506" spans="1:8">
      <c r="A506" t="s">
        <v>462</v>
      </c>
      <c r="B506">
        <v>0</v>
      </c>
      <c r="C506" t="s">
        <v>466</v>
      </c>
      <c r="D506" t="s">
        <v>475</v>
      </c>
      <c r="E506" t="s">
        <v>3</v>
      </c>
      <c r="F506">
        <v>2012</v>
      </c>
      <c r="G506" t="s">
        <v>468</v>
      </c>
      <c r="H506">
        <v>52.443856799999999</v>
      </c>
    </row>
    <row r="507" spans="1:8">
      <c r="A507" t="s">
        <v>497</v>
      </c>
      <c r="B507">
        <v>0</v>
      </c>
      <c r="C507" t="s">
        <v>466</v>
      </c>
      <c r="D507" t="s">
        <v>475</v>
      </c>
      <c r="E507" t="s">
        <v>11</v>
      </c>
      <c r="F507">
        <v>2011</v>
      </c>
      <c r="G507" t="s">
        <v>468</v>
      </c>
      <c r="H507">
        <v>0.56103119999999995</v>
      </c>
    </row>
    <row r="508" spans="1:8">
      <c r="A508" t="s">
        <v>502</v>
      </c>
      <c r="B508">
        <v>0</v>
      </c>
      <c r="C508" t="s">
        <v>466</v>
      </c>
      <c r="D508" t="s">
        <v>475</v>
      </c>
      <c r="E508" t="s">
        <v>37</v>
      </c>
      <c r="F508">
        <v>2014</v>
      </c>
      <c r="G508" t="s">
        <v>468</v>
      </c>
      <c r="H508">
        <v>9.6715079999999993</v>
      </c>
    </row>
    <row r="509" spans="1:8">
      <c r="A509" t="s">
        <v>429</v>
      </c>
      <c r="B509">
        <v>0</v>
      </c>
      <c r="C509" t="s">
        <v>466</v>
      </c>
      <c r="D509" t="s">
        <v>475</v>
      </c>
      <c r="E509" t="s">
        <v>14</v>
      </c>
      <c r="F509">
        <v>2009</v>
      </c>
      <c r="G509" t="s">
        <v>468</v>
      </c>
      <c r="H509">
        <v>690.26515559999996</v>
      </c>
    </row>
    <row r="510" spans="1:8">
      <c r="A510" t="s">
        <v>429</v>
      </c>
      <c r="B510">
        <v>0</v>
      </c>
      <c r="C510" t="s">
        <v>466</v>
      </c>
      <c r="D510" t="s">
        <v>475</v>
      </c>
      <c r="E510" t="s">
        <v>15</v>
      </c>
      <c r="F510">
        <v>2012</v>
      </c>
      <c r="G510" t="s">
        <v>468</v>
      </c>
      <c r="H510">
        <v>5560.1918171999996</v>
      </c>
    </row>
    <row r="511" spans="1:8">
      <c r="A511" t="s">
        <v>429</v>
      </c>
      <c r="B511">
        <v>0</v>
      </c>
      <c r="C511" t="s">
        <v>466</v>
      </c>
      <c r="D511" t="s">
        <v>475</v>
      </c>
      <c r="E511" t="s">
        <v>16</v>
      </c>
      <c r="F511">
        <v>2009</v>
      </c>
      <c r="G511" t="s">
        <v>468</v>
      </c>
      <c r="H511">
        <v>207.10843560000001</v>
      </c>
    </row>
    <row r="512" spans="1:8">
      <c r="A512" t="s">
        <v>464</v>
      </c>
      <c r="B512">
        <v>0</v>
      </c>
      <c r="C512" t="s">
        <v>466</v>
      </c>
      <c r="D512" t="s">
        <v>475</v>
      </c>
      <c r="E512" t="s">
        <v>13</v>
      </c>
      <c r="F512">
        <v>2009</v>
      </c>
      <c r="G512" t="s">
        <v>468</v>
      </c>
      <c r="H512">
        <v>5215.1241348000003</v>
      </c>
    </row>
    <row r="513" spans="1:8">
      <c r="A513" t="s">
        <v>499</v>
      </c>
      <c r="B513">
        <v>0</v>
      </c>
      <c r="C513" t="s">
        <v>466</v>
      </c>
      <c r="D513" t="s">
        <v>475</v>
      </c>
      <c r="E513" t="s">
        <v>33</v>
      </c>
      <c r="F513">
        <v>2010</v>
      </c>
      <c r="G513" t="s">
        <v>468</v>
      </c>
      <c r="H513">
        <v>11.1410748</v>
      </c>
    </row>
    <row r="514" spans="1:8">
      <c r="A514" t="s">
        <v>456</v>
      </c>
      <c r="B514">
        <v>0</v>
      </c>
      <c r="C514" t="s">
        <v>466</v>
      </c>
      <c r="D514" t="s">
        <v>475</v>
      </c>
      <c r="E514" t="s">
        <v>15</v>
      </c>
      <c r="F514">
        <v>2014</v>
      </c>
      <c r="G514" t="s">
        <v>468</v>
      </c>
      <c r="H514">
        <v>2.1813227999999998</v>
      </c>
    </row>
    <row r="515" spans="1:8">
      <c r="A515" t="s">
        <v>456</v>
      </c>
      <c r="B515">
        <v>0</v>
      </c>
      <c r="C515" t="s">
        <v>466</v>
      </c>
      <c r="D515" t="s">
        <v>475</v>
      </c>
      <c r="E515" t="s">
        <v>16</v>
      </c>
      <c r="F515">
        <v>2014</v>
      </c>
      <c r="G515" t="s">
        <v>468</v>
      </c>
      <c r="H515">
        <v>3.2029019999999999</v>
      </c>
    </row>
    <row r="516" spans="1:8">
      <c r="A516" t="s">
        <v>461</v>
      </c>
      <c r="B516">
        <v>4220</v>
      </c>
      <c r="C516" t="s">
        <v>500</v>
      </c>
      <c r="D516" t="s">
        <v>475</v>
      </c>
      <c r="E516" t="s">
        <v>10</v>
      </c>
      <c r="F516">
        <v>2010</v>
      </c>
      <c r="G516" t="s">
        <v>501</v>
      </c>
      <c r="H516">
        <v>12.493411200000001</v>
      </c>
    </row>
    <row r="517" spans="1:8">
      <c r="A517" t="s">
        <v>464</v>
      </c>
      <c r="B517">
        <v>6000</v>
      </c>
      <c r="C517" t="s">
        <v>455</v>
      </c>
      <c r="D517" t="s">
        <v>475</v>
      </c>
      <c r="E517" t="s">
        <v>343</v>
      </c>
      <c r="F517">
        <v>2010</v>
      </c>
      <c r="G517" t="s">
        <v>491</v>
      </c>
      <c r="H517">
        <v>30.659936399999999</v>
      </c>
    </row>
    <row r="518" spans="1:8">
      <c r="A518" t="s">
        <v>456</v>
      </c>
      <c r="B518">
        <v>6000</v>
      </c>
      <c r="C518" t="s">
        <v>455</v>
      </c>
      <c r="D518" t="s">
        <v>475</v>
      </c>
      <c r="E518" t="s">
        <v>17</v>
      </c>
      <c r="F518">
        <v>2010</v>
      </c>
      <c r="G518" t="s">
        <v>491</v>
      </c>
      <c r="H518">
        <v>0.85410719999999996</v>
      </c>
    </row>
    <row r="519" spans="1:8">
      <c r="A519" t="s">
        <v>429</v>
      </c>
      <c r="B519">
        <v>5520</v>
      </c>
      <c r="C519" t="s">
        <v>478</v>
      </c>
      <c r="D519" t="s">
        <v>475</v>
      </c>
      <c r="E519" t="s">
        <v>3</v>
      </c>
      <c r="F519">
        <v>2011</v>
      </c>
      <c r="G519" t="s">
        <v>483</v>
      </c>
      <c r="H519">
        <v>6.9710219999999996</v>
      </c>
    </row>
    <row r="520" spans="1:8">
      <c r="A520" t="s">
        <v>429</v>
      </c>
      <c r="B520">
        <v>5520</v>
      </c>
      <c r="C520" t="s">
        <v>478</v>
      </c>
      <c r="D520" t="s">
        <v>475</v>
      </c>
      <c r="E520" t="s">
        <v>16</v>
      </c>
      <c r="F520">
        <v>2010</v>
      </c>
      <c r="G520" t="s">
        <v>483</v>
      </c>
      <c r="H520">
        <v>0.50241599999999997</v>
      </c>
    </row>
    <row r="521" spans="1:8">
      <c r="A521" t="s">
        <v>498</v>
      </c>
      <c r="B521">
        <v>0</v>
      </c>
      <c r="C521" t="s">
        <v>466</v>
      </c>
      <c r="D521" t="s">
        <v>475</v>
      </c>
      <c r="E521" t="s">
        <v>37</v>
      </c>
      <c r="F521">
        <v>2010</v>
      </c>
      <c r="G521" t="s">
        <v>480</v>
      </c>
      <c r="H521">
        <v>9.3156300000000005</v>
      </c>
    </row>
    <row r="522" spans="1:8">
      <c r="A522" t="s">
        <v>499</v>
      </c>
      <c r="B522">
        <v>0</v>
      </c>
      <c r="C522" t="s">
        <v>466</v>
      </c>
      <c r="D522" t="s">
        <v>475</v>
      </c>
      <c r="E522" t="s">
        <v>22</v>
      </c>
      <c r="F522">
        <v>2010</v>
      </c>
      <c r="G522" t="s">
        <v>480</v>
      </c>
      <c r="H522">
        <v>0.1214172</v>
      </c>
    </row>
    <row r="523" spans="1:8">
      <c r="A523" t="s">
        <v>438</v>
      </c>
      <c r="B523">
        <v>0</v>
      </c>
      <c r="C523" t="s">
        <v>466</v>
      </c>
      <c r="D523" t="s">
        <v>475</v>
      </c>
      <c r="E523" t="s">
        <v>17</v>
      </c>
      <c r="F523">
        <v>2009</v>
      </c>
      <c r="G523" t="s">
        <v>480</v>
      </c>
      <c r="H523">
        <v>1.5072479999999999</v>
      </c>
    </row>
    <row r="524" spans="1:8">
      <c r="A524" t="s">
        <v>438</v>
      </c>
      <c r="B524">
        <v>0</v>
      </c>
      <c r="C524" t="s">
        <v>466</v>
      </c>
      <c r="D524" t="s">
        <v>475</v>
      </c>
      <c r="E524" t="s">
        <v>31</v>
      </c>
      <c r="F524">
        <v>2012</v>
      </c>
      <c r="G524" t="s">
        <v>480</v>
      </c>
      <c r="H524">
        <v>1.2560399999999999E-2</v>
      </c>
    </row>
    <row r="525" spans="1:8">
      <c r="A525" t="s">
        <v>438</v>
      </c>
      <c r="B525">
        <v>0</v>
      </c>
      <c r="C525" t="s">
        <v>466</v>
      </c>
      <c r="D525" t="s">
        <v>475</v>
      </c>
      <c r="E525" t="s">
        <v>32</v>
      </c>
      <c r="F525">
        <v>2010</v>
      </c>
      <c r="G525" t="s">
        <v>480</v>
      </c>
      <c r="H525">
        <v>3.9648995999999999</v>
      </c>
    </row>
    <row r="526" spans="1:8">
      <c r="A526" t="s">
        <v>461</v>
      </c>
      <c r="B526">
        <v>0</v>
      </c>
      <c r="C526" t="s">
        <v>466</v>
      </c>
      <c r="D526" t="s">
        <v>475</v>
      </c>
      <c r="E526" t="s">
        <v>10</v>
      </c>
      <c r="F526">
        <v>2014</v>
      </c>
      <c r="G526" t="s">
        <v>480</v>
      </c>
      <c r="H526">
        <v>28.960095599999999</v>
      </c>
    </row>
    <row r="527" spans="1:8">
      <c r="A527" t="s">
        <v>429</v>
      </c>
      <c r="B527">
        <v>0</v>
      </c>
      <c r="C527" t="s">
        <v>466</v>
      </c>
      <c r="D527" t="s">
        <v>475</v>
      </c>
      <c r="E527" t="s">
        <v>17</v>
      </c>
      <c r="F527">
        <v>2009</v>
      </c>
      <c r="G527" t="s">
        <v>480</v>
      </c>
      <c r="H527">
        <v>458.08197480000001</v>
      </c>
    </row>
    <row r="528" spans="1:8">
      <c r="A528" t="s">
        <v>429</v>
      </c>
      <c r="B528">
        <v>0</v>
      </c>
      <c r="C528" t="s">
        <v>466</v>
      </c>
      <c r="D528" t="s">
        <v>475</v>
      </c>
      <c r="E528" t="s">
        <v>352</v>
      </c>
      <c r="F528">
        <v>2012</v>
      </c>
      <c r="G528" t="s">
        <v>480</v>
      </c>
      <c r="H528">
        <v>11.0615256</v>
      </c>
    </row>
    <row r="529" spans="1:8">
      <c r="A529" t="s">
        <v>464</v>
      </c>
      <c r="B529">
        <v>0</v>
      </c>
      <c r="C529" t="s">
        <v>466</v>
      </c>
      <c r="D529" t="s">
        <v>475</v>
      </c>
      <c r="E529" t="s">
        <v>13</v>
      </c>
      <c r="F529">
        <v>2009</v>
      </c>
      <c r="G529" t="s">
        <v>480</v>
      </c>
      <c r="H529">
        <v>5215.1241348000003</v>
      </c>
    </row>
    <row r="530" spans="1:8">
      <c r="A530" t="s">
        <v>464</v>
      </c>
      <c r="B530">
        <v>0</v>
      </c>
      <c r="C530" t="s">
        <v>466</v>
      </c>
      <c r="D530" t="s">
        <v>475</v>
      </c>
      <c r="E530" t="s">
        <v>25</v>
      </c>
      <c r="F530">
        <v>2013</v>
      </c>
      <c r="G530" t="s">
        <v>480</v>
      </c>
      <c r="H530">
        <v>15.0013044</v>
      </c>
    </row>
    <row r="531" spans="1:8">
      <c r="A531" t="s">
        <v>464</v>
      </c>
      <c r="B531">
        <v>0</v>
      </c>
      <c r="C531" t="s">
        <v>466</v>
      </c>
      <c r="D531" t="s">
        <v>475</v>
      </c>
      <c r="E531" t="s">
        <v>26</v>
      </c>
      <c r="F531">
        <v>2012</v>
      </c>
      <c r="G531" t="s">
        <v>480</v>
      </c>
      <c r="H531">
        <v>72.197179199999994</v>
      </c>
    </row>
    <row r="532" spans="1:8">
      <c r="A532" t="s">
        <v>464</v>
      </c>
      <c r="B532">
        <v>0</v>
      </c>
      <c r="C532" t="s">
        <v>466</v>
      </c>
      <c r="D532" t="s">
        <v>475</v>
      </c>
      <c r="E532" t="s">
        <v>32</v>
      </c>
      <c r="F532">
        <v>2014</v>
      </c>
      <c r="G532" t="s">
        <v>480</v>
      </c>
      <c r="H532">
        <v>473.98762799999997</v>
      </c>
    </row>
    <row r="533" spans="1:8">
      <c r="A533" t="s">
        <v>495</v>
      </c>
      <c r="B533">
        <v>0</v>
      </c>
      <c r="C533" t="s">
        <v>466</v>
      </c>
      <c r="D533" t="s">
        <v>475</v>
      </c>
      <c r="E533" t="s">
        <v>13</v>
      </c>
      <c r="F533">
        <v>2009</v>
      </c>
      <c r="G533" t="s">
        <v>480</v>
      </c>
      <c r="H533">
        <v>1.4695668</v>
      </c>
    </row>
    <row r="534" spans="1:8">
      <c r="A534" t="s">
        <v>486</v>
      </c>
      <c r="B534">
        <v>0</v>
      </c>
      <c r="C534" t="s">
        <v>466</v>
      </c>
      <c r="D534" t="s">
        <v>475</v>
      </c>
      <c r="E534" t="s">
        <v>10</v>
      </c>
      <c r="F534">
        <v>2014</v>
      </c>
      <c r="G534" t="s">
        <v>480</v>
      </c>
      <c r="H534">
        <v>151.34863319999999</v>
      </c>
    </row>
    <row r="535" spans="1:8">
      <c r="A535" t="s">
        <v>486</v>
      </c>
      <c r="B535">
        <v>0</v>
      </c>
      <c r="C535" t="s">
        <v>466</v>
      </c>
      <c r="D535" t="s">
        <v>475</v>
      </c>
      <c r="E535" t="s">
        <v>9</v>
      </c>
      <c r="F535">
        <v>2010</v>
      </c>
      <c r="G535" t="s">
        <v>480</v>
      </c>
      <c r="H535">
        <v>3.6383291999999998</v>
      </c>
    </row>
    <row r="536" spans="1:8">
      <c r="A536" t="s">
        <v>486</v>
      </c>
      <c r="B536">
        <v>0</v>
      </c>
      <c r="C536" t="s">
        <v>466</v>
      </c>
      <c r="D536" t="s">
        <v>475</v>
      </c>
      <c r="E536" t="s">
        <v>14</v>
      </c>
      <c r="F536">
        <v>2013</v>
      </c>
      <c r="G536" t="s">
        <v>480</v>
      </c>
      <c r="H536">
        <v>0.30982320000000002</v>
      </c>
    </row>
    <row r="537" spans="1:8">
      <c r="A537" t="s">
        <v>463</v>
      </c>
      <c r="B537">
        <v>0</v>
      </c>
      <c r="C537" t="s">
        <v>466</v>
      </c>
      <c r="D537" t="s">
        <v>475</v>
      </c>
      <c r="E537" t="s">
        <v>14</v>
      </c>
      <c r="F537">
        <v>2012</v>
      </c>
      <c r="G537" t="s">
        <v>480</v>
      </c>
      <c r="H537">
        <v>33.6325644</v>
      </c>
    </row>
    <row r="538" spans="1:8">
      <c r="A538" t="s">
        <v>463</v>
      </c>
      <c r="B538">
        <v>0</v>
      </c>
      <c r="C538" t="s">
        <v>466</v>
      </c>
      <c r="D538" t="s">
        <v>475</v>
      </c>
      <c r="E538" t="s">
        <v>20</v>
      </c>
      <c r="F538">
        <v>2014</v>
      </c>
      <c r="G538" t="s">
        <v>480</v>
      </c>
      <c r="H538">
        <v>70.941139199999995</v>
      </c>
    </row>
    <row r="539" spans="1:8">
      <c r="A539" t="s">
        <v>456</v>
      </c>
      <c r="B539">
        <v>0</v>
      </c>
      <c r="C539" t="s">
        <v>466</v>
      </c>
      <c r="D539" t="s">
        <v>475</v>
      </c>
      <c r="E539" t="s">
        <v>17</v>
      </c>
      <c r="F539">
        <v>2010</v>
      </c>
      <c r="G539" t="s">
        <v>480</v>
      </c>
      <c r="H539">
        <v>1.4151384</v>
      </c>
    </row>
    <row r="540" spans="1:8">
      <c r="A540" t="s">
        <v>456</v>
      </c>
      <c r="B540">
        <v>0</v>
      </c>
      <c r="C540" t="s">
        <v>466</v>
      </c>
      <c r="D540" t="s">
        <v>475</v>
      </c>
      <c r="E540" t="s">
        <v>16</v>
      </c>
      <c r="F540">
        <v>2010</v>
      </c>
      <c r="G540" t="s">
        <v>480</v>
      </c>
      <c r="H540">
        <v>8.4238415999999994</v>
      </c>
    </row>
    <row r="541" spans="1:8">
      <c r="A541" t="s">
        <v>456</v>
      </c>
      <c r="B541">
        <v>0</v>
      </c>
      <c r="C541" t="s">
        <v>466</v>
      </c>
      <c r="D541" t="s">
        <v>475</v>
      </c>
      <c r="E541" t="s">
        <v>15</v>
      </c>
      <c r="F541">
        <v>2010</v>
      </c>
      <c r="G541" t="s">
        <v>480</v>
      </c>
      <c r="H541">
        <v>2.5497611999999998</v>
      </c>
    </row>
    <row r="542" spans="1:8">
      <c r="A542" t="s">
        <v>456</v>
      </c>
      <c r="B542">
        <v>0</v>
      </c>
      <c r="C542" t="s">
        <v>466</v>
      </c>
      <c r="D542" t="s">
        <v>475</v>
      </c>
      <c r="E542" t="s">
        <v>20</v>
      </c>
      <c r="F542">
        <v>2014</v>
      </c>
      <c r="G542" t="s">
        <v>480</v>
      </c>
      <c r="H542">
        <v>37.940781600000001</v>
      </c>
    </row>
    <row r="543" spans="1:8">
      <c r="A543" t="s">
        <v>456</v>
      </c>
      <c r="B543">
        <v>0</v>
      </c>
      <c r="C543" t="s">
        <v>466</v>
      </c>
      <c r="D543" t="s">
        <v>475</v>
      </c>
      <c r="E543" t="s">
        <v>22</v>
      </c>
      <c r="F543">
        <v>2012</v>
      </c>
      <c r="G543" t="s">
        <v>480</v>
      </c>
      <c r="H543">
        <v>0.1214172</v>
      </c>
    </row>
    <row r="544" spans="1:8">
      <c r="A544" t="s">
        <v>465</v>
      </c>
      <c r="B544">
        <v>0</v>
      </c>
      <c r="C544" t="s">
        <v>466</v>
      </c>
      <c r="D544" t="s">
        <v>475</v>
      </c>
      <c r="E544" t="s">
        <v>9</v>
      </c>
      <c r="F544">
        <v>2009</v>
      </c>
      <c r="G544" t="s">
        <v>480</v>
      </c>
      <c r="H544">
        <v>2.8344635999999999</v>
      </c>
    </row>
    <row r="545" spans="1:8">
      <c r="A545" t="s">
        <v>465</v>
      </c>
      <c r="B545">
        <v>0</v>
      </c>
      <c r="C545" t="s">
        <v>466</v>
      </c>
      <c r="D545" t="s">
        <v>475</v>
      </c>
      <c r="E545" t="s">
        <v>14</v>
      </c>
      <c r="F545">
        <v>2013</v>
      </c>
      <c r="G545" t="s">
        <v>480</v>
      </c>
      <c r="H545">
        <v>0.24283440000000001</v>
      </c>
    </row>
    <row r="546" spans="1:8">
      <c r="A546" t="s">
        <v>465</v>
      </c>
      <c r="B546">
        <v>0</v>
      </c>
      <c r="C546" t="s">
        <v>466</v>
      </c>
      <c r="D546" t="s">
        <v>475</v>
      </c>
      <c r="E546" t="s">
        <v>20</v>
      </c>
      <c r="F546">
        <v>2012</v>
      </c>
      <c r="G546" t="s">
        <v>480</v>
      </c>
      <c r="H546">
        <v>7.0170767999999999</v>
      </c>
    </row>
    <row r="547" spans="1:8">
      <c r="A547" t="s">
        <v>465</v>
      </c>
      <c r="B547">
        <v>0</v>
      </c>
      <c r="C547" t="s">
        <v>466</v>
      </c>
      <c r="D547" t="s">
        <v>475</v>
      </c>
      <c r="E547" t="s">
        <v>24</v>
      </c>
      <c r="F547">
        <v>2014</v>
      </c>
      <c r="G547" t="s">
        <v>480</v>
      </c>
      <c r="H547">
        <v>7.1175600000000006E-2</v>
      </c>
    </row>
    <row r="548" spans="1:8">
      <c r="A548" t="s">
        <v>465</v>
      </c>
      <c r="B548">
        <v>0</v>
      </c>
      <c r="C548" t="s">
        <v>466</v>
      </c>
      <c r="D548" t="s">
        <v>475</v>
      </c>
      <c r="E548" t="s">
        <v>30</v>
      </c>
      <c r="F548">
        <v>2013</v>
      </c>
      <c r="G548" t="s">
        <v>480</v>
      </c>
      <c r="H548">
        <v>16.491805200000002</v>
      </c>
    </row>
    <row r="549" spans="1:8">
      <c r="A549" t="s">
        <v>498</v>
      </c>
      <c r="B549">
        <v>2112</v>
      </c>
      <c r="C549" t="s">
        <v>489</v>
      </c>
      <c r="D549" t="s">
        <v>475</v>
      </c>
      <c r="E549" t="s">
        <v>30</v>
      </c>
      <c r="F549">
        <v>2014</v>
      </c>
      <c r="G549" t="s">
        <v>480</v>
      </c>
      <c r="H549">
        <v>8.7922799999999995E-2</v>
      </c>
    </row>
    <row r="550" spans="1:8">
      <c r="A550" t="s">
        <v>496</v>
      </c>
      <c r="B550">
        <v>6000</v>
      </c>
      <c r="C550" t="s">
        <v>455</v>
      </c>
      <c r="D550" t="s">
        <v>475</v>
      </c>
      <c r="E550" t="s">
        <v>18</v>
      </c>
      <c r="F550">
        <v>2011</v>
      </c>
      <c r="G550" t="s">
        <v>480</v>
      </c>
      <c r="H550">
        <v>0.32238359999999999</v>
      </c>
    </row>
    <row r="551" spans="1:8">
      <c r="A551" t="s">
        <v>496</v>
      </c>
      <c r="B551">
        <v>6000</v>
      </c>
      <c r="C551" t="s">
        <v>455</v>
      </c>
      <c r="D551" t="s">
        <v>475</v>
      </c>
      <c r="E551" t="s">
        <v>33</v>
      </c>
      <c r="F551">
        <v>2013</v>
      </c>
      <c r="G551" t="s">
        <v>480</v>
      </c>
      <c r="H551">
        <v>0.77037120000000003</v>
      </c>
    </row>
    <row r="552" spans="1:8">
      <c r="A552" t="s">
        <v>465</v>
      </c>
      <c r="B552">
        <v>6000</v>
      </c>
      <c r="C552" t="s">
        <v>455</v>
      </c>
      <c r="D552" t="s">
        <v>475</v>
      </c>
      <c r="E552" t="s">
        <v>352</v>
      </c>
      <c r="F552">
        <v>2010</v>
      </c>
      <c r="G552" t="s">
        <v>480</v>
      </c>
      <c r="H552">
        <v>1.2560399999999999E-2</v>
      </c>
    </row>
    <row r="553" spans="1:8">
      <c r="A553" t="s">
        <v>465</v>
      </c>
      <c r="B553">
        <v>6000</v>
      </c>
      <c r="C553" t="s">
        <v>455</v>
      </c>
      <c r="D553" t="s">
        <v>475</v>
      </c>
      <c r="E553" t="s">
        <v>22</v>
      </c>
      <c r="F553">
        <v>2010</v>
      </c>
      <c r="G553" t="s">
        <v>480</v>
      </c>
      <c r="H553">
        <v>9.21096E-2</v>
      </c>
    </row>
    <row r="554" spans="1:8">
      <c r="A554" t="s">
        <v>464</v>
      </c>
      <c r="B554">
        <v>6000</v>
      </c>
      <c r="C554" t="s">
        <v>455</v>
      </c>
      <c r="D554" t="s">
        <v>475</v>
      </c>
      <c r="E554" t="s">
        <v>26</v>
      </c>
      <c r="F554">
        <v>2012</v>
      </c>
      <c r="G554" t="s">
        <v>480</v>
      </c>
      <c r="H554">
        <v>9.8682876000000004</v>
      </c>
    </row>
    <row r="555" spans="1:8">
      <c r="A555" t="s">
        <v>438</v>
      </c>
      <c r="B555">
        <v>6000</v>
      </c>
      <c r="C555" t="s">
        <v>455</v>
      </c>
      <c r="D555" t="s">
        <v>475</v>
      </c>
      <c r="E555" t="s">
        <v>12</v>
      </c>
      <c r="F555">
        <v>2011</v>
      </c>
      <c r="G555" t="s">
        <v>480</v>
      </c>
      <c r="H555">
        <v>0.82061280000000003</v>
      </c>
    </row>
    <row r="556" spans="1:8">
      <c r="A556" t="s">
        <v>438</v>
      </c>
      <c r="B556">
        <v>6000</v>
      </c>
      <c r="C556" t="s">
        <v>455</v>
      </c>
      <c r="D556" t="s">
        <v>475</v>
      </c>
      <c r="E556" t="s">
        <v>17</v>
      </c>
      <c r="F556">
        <v>2014</v>
      </c>
      <c r="G556" t="s">
        <v>480</v>
      </c>
      <c r="H556">
        <v>0.9085356</v>
      </c>
    </row>
    <row r="557" spans="1:8">
      <c r="A557" t="s">
        <v>456</v>
      </c>
      <c r="B557">
        <v>6000</v>
      </c>
      <c r="C557" t="s">
        <v>455</v>
      </c>
      <c r="D557" t="s">
        <v>475</v>
      </c>
      <c r="E557" t="s">
        <v>17</v>
      </c>
      <c r="F557">
        <v>2011</v>
      </c>
      <c r="G557" t="s">
        <v>480</v>
      </c>
      <c r="H557">
        <v>0.86248080000000005</v>
      </c>
    </row>
    <row r="558" spans="1:8">
      <c r="A558" t="s">
        <v>438</v>
      </c>
      <c r="B558">
        <v>6000</v>
      </c>
      <c r="C558" t="s">
        <v>455</v>
      </c>
      <c r="D558" t="s">
        <v>475</v>
      </c>
      <c r="E558" t="s">
        <v>26</v>
      </c>
      <c r="F558">
        <v>2010</v>
      </c>
      <c r="G558" t="s">
        <v>480</v>
      </c>
      <c r="H558">
        <v>0.37262519999999999</v>
      </c>
    </row>
    <row r="559" spans="1:8">
      <c r="A559" t="s">
        <v>438</v>
      </c>
      <c r="B559">
        <v>6000</v>
      </c>
      <c r="C559" t="s">
        <v>455</v>
      </c>
      <c r="D559" t="s">
        <v>475</v>
      </c>
      <c r="E559" t="s">
        <v>30</v>
      </c>
      <c r="F559">
        <v>2009</v>
      </c>
      <c r="G559" t="s">
        <v>480</v>
      </c>
      <c r="H559">
        <v>21.792293999999998</v>
      </c>
    </row>
    <row r="560" spans="1:8">
      <c r="A560" t="s">
        <v>429</v>
      </c>
      <c r="B560">
        <v>0</v>
      </c>
      <c r="C560" t="s">
        <v>466</v>
      </c>
      <c r="D560" t="s">
        <v>475</v>
      </c>
      <c r="E560" t="s">
        <v>35</v>
      </c>
      <c r="F560">
        <v>2014</v>
      </c>
      <c r="G560" t="s">
        <v>468</v>
      </c>
      <c r="H560">
        <v>154.3547556</v>
      </c>
    </row>
    <row r="561" spans="1:8">
      <c r="A561" t="s">
        <v>429</v>
      </c>
      <c r="B561">
        <v>0</v>
      </c>
      <c r="C561" t="s">
        <v>466</v>
      </c>
      <c r="D561" t="s">
        <v>475</v>
      </c>
      <c r="E561" t="s">
        <v>479</v>
      </c>
      <c r="F561">
        <v>2009</v>
      </c>
      <c r="G561" t="s">
        <v>480</v>
      </c>
      <c r="H561">
        <v>1270.7607888</v>
      </c>
    </row>
    <row r="562" spans="1:8">
      <c r="A562" t="s">
        <v>429</v>
      </c>
      <c r="B562">
        <v>5520</v>
      </c>
      <c r="C562" t="s">
        <v>478</v>
      </c>
      <c r="D562" t="s">
        <v>475</v>
      </c>
      <c r="E562" t="s">
        <v>479</v>
      </c>
      <c r="F562">
        <v>2012</v>
      </c>
      <c r="G562" t="s">
        <v>480</v>
      </c>
      <c r="H562">
        <v>21.097285200000002</v>
      </c>
    </row>
    <row r="563" spans="1:8">
      <c r="A563" t="s">
        <v>429</v>
      </c>
      <c r="B563">
        <v>5520</v>
      </c>
      <c r="C563" t="s">
        <v>478</v>
      </c>
      <c r="D563" t="s">
        <v>475</v>
      </c>
      <c r="E563" t="s">
        <v>482</v>
      </c>
      <c r="F563">
        <v>2013</v>
      </c>
      <c r="G563" t="s">
        <v>483</v>
      </c>
      <c r="H563">
        <v>2.2985532000000002</v>
      </c>
    </row>
    <row r="564" spans="1:8">
      <c r="A564" t="s">
        <v>464</v>
      </c>
      <c r="B564">
        <v>0</v>
      </c>
      <c r="C564" t="s">
        <v>466</v>
      </c>
      <c r="D564" t="s">
        <v>475</v>
      </c>
      <c r="E564" t="s">
        <v>2</v>
      </c>
      <c r="F564">
        <v>2011</v>
      </c>
      <c r="G564" t="s">
        <v>468</v>
      </c>
      <c r="H564">
        <v>66.264483600000005</v>
      </c>
    </row>
    <row r="565" spans="1:8">
      <c r="A565" t="s">
        <v>464</v>
      </c>
      <c r="B565">
        <v>6000</v>
      </c>
      <c r="C565" t="s">
        <v>455</v>
      </c>
      <c r="D565" t="s">
        <v>475</v>
      </c>
      <c r="E565" t="s">
        <v>29</v>
      </c>
      <c r="F565">
        <v>2011</v>
      </c>
      <c r="G565" t="s">
        <v>468</v>
      </c>
      <c r="H565">
        <v>40.519850400000003</v>
      </c>
    </row>
    <row r="566" spans="1:8">
      <c r="A566" t="s">
        <v>486</v>
      </c>
      <c r="B566">
        <v>0</v>
      </c>
      <c r="C566" t="s">
        <v>466</v>
      </c>
      <c r="D566" t="s">
        <v>475</v>
      </c>
      <c r="E566" t="s">
        <v>12</v>
      </c>
      <c r="F566">
        <v>2014</v>
      </c>
      <c r="G566" t="s">
        <v>468</v>
      </c>
      <c r="H566">
        <v>1.0173924000000001</v>
      </c>
    </row>
    <row r="567" spans="1:8">
      <c r="A567" t="s">
        <v>464</v>
      </c>
      <c r="B567">
        <v>0</v>
      </c>
      <c r="C567" t="s">
        <v>466</v>
      </c>
      <c r="D567" t="s">
        <v>475</v>
      </c>
      <c r="E567" t="s">
        <v>3</v>
      </c>
      <c r="F567">
        <v>2009</v>
      </c>
      <c r="G567" t="s">
        <v>468</v>
      </c>
      <c r="H567">
        <v>1156.2183144000001</v>
      </c>
    </row>
    <row r="568" spans="1:8">
      <c r="A568" t="s">
        <v>464</v>
      </c>
      <c r="B568">
        <v>6000</v>
      </c>
      <c r="C568" t="s">
        <v>455</v>
      </c>
      <c r="D568" t="s">
        <v>475</v>
      </c>
      <c r="E568" t="s">
        <v>2</v>
      </c>
      <c r="F568">
        <v>2009</v>
      </c>
      <c r="G568" t="s">
        <v>491</v>
      </c>
      <c r="H568">
        <v>6.7909895999999996</v>
      </c>
    </row>
    <row r="569" spans="1:8">
      <c r="A569" t="s">
        <v>456</v>
      </c>
      <c r="B569">
        <v>6000</v>
      </c>
      <c r="C569" t="s">
        <v>455</v>
      </c>
      <c r="D569" t="s">
        <v>475</v>
      </c>
      <c r="E569" t="s">
        <v>479</v>
      </c>
      <c r="F569">
        <v>2014</v>
      </c>
      <c r="G569" t="s">
        <v>491</v>
      </c>
      <c r="H569">
        <v>0.25539479999999998</v>
      </c>
    </row>
    <row r="570" spans="1:8">
      <c r="A570" t="s">
        <v>456</v>
      </c>
      <c r="B570">
        <v>0</v>
      </c>
      <c r="C570" t="s">
        <v>466</v>
      </c>
      <c r="D570" t="s">
        <v>475</v>
      </c>
      <c r="E570" t="s">
        <v>35</v>
      </c>
      <c r="F570">
        <v>2014</v>
      </c>
      <c r="G570" t="s">
        <v>480</v>
      </c>
      <c r="H570">
        <v>0.1088568</v>
      </c>
    </row>
    <row r="571" spans="1:8">
      <c r="A571" t="s">
        <v>456</v>
      </c>
      <c r="B571">
        <v>0</v>
      </c>
      <c r="C571" t="s">
        <v>466</v>
      </c>
      <c r="D571" t="s">
        <v>475</v>
      </c>
      <c r="E571" t="s">
        <v>36</v>
      </c>
      <c r="F571">
        <v>2012</v>
      </c>
      <c r="G571" t="s">
        <v>480</v>
      </c>
      <c r="H571">
        <v>0.66151439999999995</v>
      </c>
    </row>
    <row r="572" spans="1:8">
      <c r="A572" t="s">
        <v>462</v>
      </c>
      <c r="B572">
        <v>0</v>
      </c>
      <c r="C572" t="s">
        <v>466</v>
      </c>
      <c r="D572" t="s">
        <v>475</v>
      </c>
      <c r="E572" t="s">
        <v>12</v>
      </c>
      <c r="F572">
        <v>2012</v>
      </c>
      <c r="G572" t="s">
        <v>480</v>
      </c>
      <c r="H572">
        <v>0.87504119999999996</v>
      </c>
    </row>
    <row r="573" spans="1:8">
      <c r="A573" t="s">
        <v>486</v>
      </c>
      <c r="B573">
        <v>0</v>
      </c>
      <c r="C573" t="s">
        <v>466</v>
      </c>
      <c r="D573" t="s">
        <v>475</v>
      </c>
      <c r="E573" t="s">
        <v>33</v>
      </c>
      <c r="F573">
        <v>2014</v>
      </c>
      <c r="G573" t="s">
        <v>480</v>
      </c>
      <c r="H573">
        <v>6.5523420000000003</v>
      </c>
    </row>
    <row r="574" spans="1:8">
      <c r="A574" t="s">
        <v>494</v>
      </c>
      <c r="B574">
        <v>0</v>
      </c>
      <c r="C574" t="s">
        <v>466</v>
      </c>
      <c r="D574" t="s">
        <v>475</v>
      </c>
      <c r="E574" t="s">
        <v>9</v>
      </c>
      <c r="F574">
        <v>2012</v>
      </c>
      <c r="G574" t="s">
        <v>480</v>
      </c>
      <c r="H574">
        <v>15.227391600000001</v>
      </c>
    </row>
    <row r="575" spans="1:8">
      <c r="A575" t="s">
        <v>464</v>
      </c>
      <c r="B575">
        <v>2112</v>
      </c>
      <c r="C575" t="s">
        <v>489</v>
      </c>
      <c r="D575" t="s">
        <v>475</v>
      </c>
      <c r="E575" t="s">
        <v>3</v>
      </c>
      <c r="F575">
        <v>2012</v>
      </c>
      <c r="G575" t="s">
        <v>480</v>
      </c>
      <c r="H575">
        <v>0.20515320000000001</v>
      </c>
    </row>
    <row r="576" spans="1:8">
      <c r="A576" t="s">
        <v>464</v>
      </c>
      <c r="B576">
        <v>2112</v>
      </c>
      <c r="C576" t="s">
        <v>489</v>
      </c>
      <c r="D576" t="s">
        <v>475</v>
      </c>
      <c r="E576" t="s">
        <v>30</v>
      </c>
      <c r="F576">
        <v>2009</v>
      </c>
      <c r="G576" t="s">
        <v>480</v>
      </c>
      <c r="H576">
        <v>8.7922799999999995E-2</v>
      </c>
    </row>
    <row r="577" spans="1:8">
      <c r="A577" t="s">
        <v>429</v>
      </c>
      <c r="B577">
        <v>5520</v>
      </c>
      <c r="C577" t="s">
        <v>478</v>
      </c>
      <c r="D577" t="s">
        <v>475</v>
      </c>
      <c r="E577" t="s">
        <v>29</v>
      </c>
      <c r="F577">
        <v>2009</v>
      </c>
      <c r="G577" t="s">
        <v>480</v>
      </c>
      <c r="H577">
        <v>3.516912</v>
      </c>
    </row>
    <row r="578" spans="1:8">
      <c r="A578" t="s">
        <v>456</v>
      </c>
      <c r="B578">
        <v>6000</v>
      </c>
      <c r="C578" t="s">
        <v>455</v>
      </c>
      <c r="D578" t="s">
        <v>475</v>
      </c>
      <c r="E578" t="s">
        <v>479</v>
      </c>
      <c r="F578">
        <v>2010</v>
      </c>
      <c r="G578" t="s">
        <v>480</v>
      </c>
      <c r="H578">
        <v>0.3433176</v>
      </c>
    </row>
    <row r="579" spans="1:8">
      <c r="A579" t="s">
        <v>494</v>
      </c>
      <c r="B579">
        <v>0</v>
      </c>
      <c r="C579" t="s">
        <v>466</v>
      </c>
      <c r="D579" t="s">
        <v>475</v>
      </c>
      <c r="E579" t="s">
        <v>9</v>
      </c>
      <c r="F579">
        <v>2010</v>
      </c>
      <c r="G579" t="s">
        <v>468</v>
      </c>
      <c r="H579">
        <v>15.951708</v>
      </c>
    </row>
    <row r="580" spans="1:8">
      <c r="A580" t="s">
        <v>456</v>
      </c>
      <c r="B580">
        <v>0</v>
      </c>
      <c r="C580" t="s">
        <v>466</v>
      </c>
      <c r="D580" t="s">
        <v>475</v>
      </c>
      <c r="E580" t="s">
        <v>36</v>
      </c>
      <c r="F580">
        <v>2010</v>
      </c>
      <c r="G580" t="s">
        <v>468</v>
      </c>
      <c r="H580">
        <v>0.72431639999999997</v>
      </c>
    </row>
    <row r="581" spans="1:8">
      <c r="A581" t="s">
        <v>464</v>
      </c>
      <c r="B581">
        <v>6000</v>
      </c>
      <c r="C581" t="s">
        <v>455</v>
      </c>
      <c r="D581" t="s">
        <v>475</v>
      </c>
      <c r="E581" t="s">
        <v>34</v>
      </c>
      <c r="F581">
        <v>2013</v>
      </c>
      <c r="G581" t="s">
        <v>468</v>
      </c>
      <c r="H581">
        <v>45.627746399999999</v>
      </c>
    </row>
    <row r="582" spans="1:8">
      <c r="A582" t="s">
        <v>495</v>
      </c>
      <c r="B582">
        <v>6000</v>
      </c>
      <c r="C582" t="s">
        <v>455</v>
      </c>
      <c r="D582" t="s">
        <v>475</v>
      </c>
      <c r="E582" t="s">
        <v>9</v>
      </c>
      <c r="F582">
        <v>2011</v>
      </c>
      <c r="G582" t="s">
        <v>468</v>
      </c>
      <c r="H582">
        <v>0.16328519999999999</v>
      </c>
    </row>
    <row r="583" spans="1:8">
      <c r="A583" t="s">
        <v>465</v>
      </c>
      <c r="B583">
        <v>6000</v>
      </c>
      <c r="C583" t="s">
        <v>455</v>
      </c>
      <c r="D583" t="s">
        <v>475</v>
      </c>
      <c r="E583" t="s">
        <v>30</v>
      </c>
      <c r="F583">
        <v>2012</v>
      </c>
      <c r="G583" t="s">
        <v>468</v>
      </c>
      <c r="H583">
        <v>1.109502</v>
      </c>
    </row>
    <row r="584" spans="1:8">
      <c r="A584" t="s">
        <v>465</v>
      </c>
      <c r="B584">
        <v>6000</v>
      </c>
      <c r="C584" t="s">
        <v>455</v>
      </c>
      <c r="D584" t="s">
        <v>475</v>
      </c>
      <c r="E584" t="s">
        <v>31</v>
      </c>
      <c r="F584">
        <v>2014</v>
      </c>
      <c r="G584" t="s">
        <v>468</v>
      </c>
      <c r="H584">
        <v>2.5120799999999999E-2</v>
      </c>
    </row>
    <row r="585" spans="1:8">
      <c r="A585" t="s">
        <v>465</v>
      </c>
      <c r="B585">
        <v>6000</v>
      </c>
      <c r="C585" t="s">
        <v>455</v>
      </c>
      <c r="D585" t="s">
        <v>475</v>
      </c>
      <c r="E585" t="s">
        <v>32</v>
      </c>
      <c r="F585">
        <v>2012</v>
      </c>
      <c r="G585" t="s">
        <v>468</v>
      </c>
      <c r="H585">
        <v>6.6988800000000001E-2</v>
      </c>
    </row>
    <row r="586" spans="1:8">
      <c r="A586" t="s">
        <v>502</v>
      </c>
      <c r="B586">
        <v>0</v>
      </c>
      <c r="C586" t="s">
        <v>466</v>
      </c>
      <c r="D586" t="s">
        <v>475</v>
      </c>
      <c r="E586" t="s">
        <v>15</v>
      </c>
      <c r="F586">
        <v>2009</v>
      </c>
      <c r="G586" t="s">
        <v>468</v>
      </c>
      <c r="H586">
        <v>0.10467</v>
      </c>
    </row>
    <row r="587" spans="1:8">
      <c r="A587" t="s">
        <v>462</v>
      </c>
      <c r="B587">
        <v>0</v>
      </c>
      <c r="C587" t="s">
        <v>466</v>
      </c>
      <c r="D587" t="s">
        <v>475</v>
      </c>
      <c r="E587" t="s">
        <v>10</v>
      </c>
      <c r="F587">
        <v>2012</v>
      </c>
      <c r="G587" t="s">
        <v>468</v>
      </c>
      <c r="H587">
        <v>337.95430920000001</v>
      </c>
    </row>
    <row r="588" spans="1:8">
      <c r="A588" t="s">
        <v>429</v>
      </c>
      <c r="B588">
        <v>0</v>
      </c>
      <c r="C588" t="s">
        <v>466</v>
      </c>
      <c r="D588" t="s">
        <v>475</v>
      </c>
      <c r="E588" t="s">
        <v>31</v>
      </c>
      <c r="F588">
        <v>2013</v>
      </c>
      <c r="G588" t="s">
        <v>468</v>
      </c>
      <c r="H588">
        <v>241.68721679999999</v>
      </c>
    </row>
    <row r="589" spans="1:8">
      <c r="A589" t="s">
        <v>464</v>
      </c>
      <c r="B589">
        <v>0</v>
      </c>
      <c r="C589" t="s">
        <v>466</v>
      </c>
      <c r="D589" t="s">
        <v>475</v>
      </c>
      <c r="E589" t="s">
        <v>8</v>
      </c>
      <c r="F589">
        <v>2011</v>
      </c>
      <c r="G589" t="s">
        <v>468</v>
      </c>
      <c r="H589">
        <v>111.5949672</v>
      </c>
    </row>
    <row r="590" spans="1:8">
      <c r="A590" t="s">
        <v>464</v>
      </c>
      <c r="B590">
        <v>0</v>
      </c>
      <c r="C590" t="s">
        <v>466</v>
      </c>
      <c r="D590" t="s">
        <v>475</v>
      </c>
      <c r="E590" t="s">
        <v>9</v>
      </c>
      <c r="F590">
        <v>2014</v>
      </c>
      <c r="G590" t="s">
        <v>468</v>
      </c>
      <c r="H590">
        <v>877.7709936</v>
      </c>
    </row>
    <row r="591" spans="1:8">
      <c r="A591" t="s">
        <v>464</v>
      </c>
      <c r="B591">
        <v>0</v>
      </c>
      <c r="C591" t="s">
        <v>466</v>
      </c>
      <c r="D591" t="s">
        <v>475</v>
      </c>
      <c r="E591" t="s">
        <v>33</v>
      </c>
      <c r="F591">
        <v>2011</v>
      </c>
      <c r="G591" t="s">
        <v>468</v>
      </c>
      <c r="H591">
        <v>244.91942639999999</v>
      </c>
    </row>
    <row r="592" spans="1:8">
      <c r="A592" t="s">
        <v>464</v>
      </c>
      <c r="B592">
        <v>6000</v>
      </c>
      <c r="C592" t="s">
        <v>455</v>
      </c>
      <c r="D592" t="s">
        <v>475</v>
      </c>
      <c r="E592" t="s">
        <v>33</v>
      </c>
      <c r="F592">
        <v>2009</v>
      </c>
      <c r="G592" t="s">
        <v>491</v>
      </c>
      <c r="H592">
        <v>18.6605676</v>
      </c>
    </row>
    <row r="593" spans="1:8">
      <c r="A593" t="s">
        <v>465</v>
      </c>
      <c r="B593">
        <v>6000</v>
      </c>
      <c r="C593" t="s">
        <v>455</v>
      </c>
      <c r="D593" t="s">
        <v>475</v>
      </c>
      <c r="E593" t="s">
        <v>482</v>
      </c>
      <c r="F593">
        <v>2011</v>
      </c>
      <c r="G593" t="s">
        <v>491</v>
      </c>
      <c r="H593">
        <v>4.4463815999999996</v>
      </c>
    </row>
    <row r="594" spans="1:8">
      <c r="A594" t="s">
        <v>465</v>
      </c>
      <c r="B594">
        <v>6000</v>
      </c>
      <c r="C594" t="s">
        <v>455</v>
      </c>
      <c r="D594" t="s">
        <v>475</v>
      </c>
      <c r="E594" t="s">
        <v>479</v>
      </c>
      <c r="F594">
        <v>2011</v>
      </c>
      <c r="G594" t="s">
        <v>491</v>
      </c>
      <c r="H594">
        <v>0.75362399999999996</v>
      </c>
    </row>
    <row r="595" spans="1:8">
      <c r="A595" t="s">
        <v>429</v>
      </c>
      <c r="B595">
        <v>5520</v>
      </c>
      <c r="C595" t="s">
        <v>478</v>
      </c>
      <c r="D595" t="s">
        <v>475</v>
      </c>
      <c r="E595" t="s">
        <v>31</v>
      </c>
      <c r="F595">
        <v>2009</v>
      </c>
      <c r="G595" t="s">
        <v>483</v>
      </c>
      <c r="H595">
        <v>27.277002</v>
      </c>
    </row>
    <row r="596" spans="1:8">
      <c r="A596" t="s">
        <v>429</v>
      </c>
      <c r="B596">
        <v>5520</v>
      </c>
      <c r="C596" t="s">
        <v>478</v>
      </c>
      <c r="D596" t="s">
        <v>475</v>
      </c>
      <c r="E596" t="s">
        <v>32</v>
      </c>
      <c r="F596">
        <v>2009</v>
      </c>
      <c r="G596" t="s">
        <v>483</v>
      </c>
      <c r="H596">
        <v>3.3494400000000001E-2</v>
      </c>
    </row>
    <row r="597" spans="1:8">
      <c r="A597" t="s">
        <v>438</v>
      </c>
      <c r="B597">
        <v>0</v>
      </c>
      <c r="C597" t="s">
        <v>466</v>
      </c>
      <c r="D597" t="s">
        <v>475</v>
      </c>
      <c r="E597" t="s">
        <v>13</v>
      </c>
      <c r="F597">
        <v>2010</v>
      </c>
      <c r="G597" t="s">
        <v>480</v>
      </c>
      <c r="H597">
        <v>0.4898556</v>
      </c>
    </row>
    <row r="598" spans="1:8">
      <c r="A598" t="s">
        <v>438</v>
      </c>
      <c r="B598">
        <v>0</v>
      </c>
      <c r="C598" t="s">
        <v>466</v>
      </c>
      <c r="D598" t="s">
        <v>475</v>
      </c>
      <c r="E598" t="s">
        <v>15</v>
      </c>
      <c r="F598">
        <v>2011</v>
      </c>
      <c r="G598" t="s">
        <v>480</v>
      </c>
      <c r="H598">
        <v>0.21771360000000001</v>
      </c>
    </row>
    <row r="599" spans="1:8">
      <c r="A599" t="s">
        <v>429</v>
      </c>
      <c r="B599">
        <v>0</v>
      </c>
      <c r="C599" t="s">
        <v>466</v>
      </c>
      <c r="D599" t="s">
        <v>475</v>
      </c>
      <c r="E599" t="s">
        <v>30</v>
      </c>
      <c r="F599">
        <v>2012</v>
      </c>
      <c r="G599" t="s">
        <v>480</v>
      </c>
      <c r="H599">
        <v>2971.4222015999999</v>
      </c>
    </row>
    <row r="600" spans="1:8">
      <c r="A600" t="s">
        <v>429</v>
      </c>
      <c r="B600">
        <v>0</v>
      </c>
      <c r="C600" t="s">
        <v>466</v>
      </c>
      <c r="D600" t="s">
        <v>475</v>
      </c>
      <c r="E600" t="s">
        <v>32</v>
      </c>
      <c r="F600">
        <v>2013</v>
      </c>
      <c r="G600" t="s">
        <v>480</v>
      </c>
      <c r="H600">
        <v>1093.2111612000001</v>
      </c>
    </row>
    <row r="601" spans="1:8">
      <c r="A601" t="s">
        <v>495</v>
      </c>
      <c r="B601">
        <v>0</v>
      </c>
      <c r="C601" t="s">
        <v>466</v>
      </c>
      <c r="D601" t="s">
        <v>475</v>
      </c>
      <c r="E601" t="s">
        <v>482</v>
      </c>
      <c r="F601">
        <v>2010</v>
      </c>
      <c r="G601" t="s">
        <v>480</v>
      </c>
      <c r="H601">
        <v>12.4264224</v>
      </c>
    </row>
    <row r="602" spans="1:8">
      <c r="A602" t="s">
        <v>465</v>
      </c>
      <c r="B602">
        <v>0</v>
      </c>
      <c r="C602" t="s">
        <v>466</v>
      </c>
      <c r="D602" t="s">
        <v>475</v>
      </c>
      <c r="E602" t="s">
        <v>33</v>
      </c>
      <c r="F602">
        <v>2010</v>
      </c>
      <c r="G602" t="s">
        <v>480</v>
      </c>
      <c r="H602">
        <v>0.10467</v>
      </c>
    </row>
    <row r="603" spans="1:8">
      <c r="A603" t="s">
        <v>465</v>
      </c>
      <c r="B603">
        <v>0</v>
      </c>
      <c r="C603" t="s">
        <v>466</v>
      </c>
      <c r="D603" t="s">
        <v>475</v>
      </c>
      <c r="E603" t="s">
        <v>36</v>
      </c>
      <c r="F603">
        <v>2013</v>
      </c>
      <c r="G603" t="s">
        <v>480</v>
      </c>
      <c r="H603">
        <v>8.4322151999999999</v>
      </c>
    </row>
    <row r="604" spans="1:8">
      <c r="A604" t="s">
        <v>429</v>
      </c>
      <c r="B604">
        <v>5520</v>
      </c>
      <c r="C604" t="s">
        <v>478</v>
      </c>
      <c r="D604" t="s">
        <v>475</v>
      </c>
      <c r="E604" t="s">
        <v>30</v>
      </c>
      <c r="F604">
        <v>2010</v>
      </c>
      <c r="G604" t="s">
        <v>480</v>
      </c>
      <c r="H604">
        <v>5.9913107999999999</v>
      </c>
    </row>
    <row r="605" spans="1:8">
      <c r="A605" t="s">
        <v>496</v>
      </c>
      <c r="B605">
        <v>6000</v>
      </c>
      <c r="C605" t="s">
        <v>455</v>
      </c>
      <c r="D605" t="s">
        <v>475</v>
      </c>
      <c r="E605" t="s">
        <v>22</v>
      </c>
      <c r="F605">
        <v>2012</v>
      </c>
      <c r="G605" t="s">
        <v>480</v>
      </c>
      <c r="H605">
        <v>2.0934000000000001E-2</v>
      </c>
    </row>
    <row r="606" spans="1:8">
      <c r="A606" t="s">
        <v>495</v>
      </c>
      <c r="B606">
        <v>6000</v>
      </c>
      <c r="C606" t="s">
        <v>455</v>
      </c>
      <c r="D606" t="s">
        <v>475</v>
      </c>
      <c r="E606" t="s">
        <v>482</v>
      </c>
      <c r="F606">
        <v>2010</v>
      </c>
      <c r="G606" t="s">
        <v>480</v>
      </c>
      <c r="H606">
        <v>0.29726279999999999</v>
      </c>
    </row>
    <row r="607" spans="1:8">
      <c r="A607" t="s">
        <v>465</v>
      </c>
      <c r="B607">
        <v>6000</v>
      </c>
      <c r="C607" t="s">
        <v>455</v>
      </c>
      <c r="D607" t="s">
        <v>475</v>
      </c>
      <c r="E607" t="s">
        <v>32</v>
      </c>
      <c r="F607">
        <v>2014</v>
      </c>
      <c r="G607" t="s">
        <v>480</v>
      </c>
      <c r="H607">
        <v>7.1175600000000006E-2</v>
      </c>
    </row>
    <row r="608" spans="1:8">
      <c r="A608" t="s">
        <v>465</v>
      </c>
      <c r="B608">
        <v>6000</v>
      </c>
      <c r="C608" t="s">
        <v>455</v>
      </c>
      <c r="D608" t="s">
        <v>475</v>
      </c>
      <c r="E608" t="s">
        <v>482</v>
      </c>
      <c r="F608">
        <v>2011</v>
      </c>
      <c r="G608" t="s">
        <v>480</v>
      </c>
      <c r="H608">
        <v>4.4463815999999996</v>
      </c>
    </row>
    <row r="609" spans="1:8">
      <c r="A609" t="s">
        <v>438</v>
      </c>
      <c r="B609">
        <v>6000</v>
      </c>
      <c r="C609" t="s">
        <v>455</v>
      </c>
      <c r="D609" t="s">
        <v>475</v>
      </c>
      <c r="E609" t="s">
        <v>343</v>
      </c>
      <c r="F609">
        <v>2012</v>
      </c>
      <c r="G609" t="s">
        <v>480</v>
      </c>
      <c r="H609">
        <v>3.3243192000000001</v>
      </c>
    </row>
    <row r="610" spans="1:8">
      <c r="A610" t="s">
        <v>438</v>
      </c>
      <c r="B610">
        <v>0</v>
      </c>
      <c r="C610" t="s">
        <v>466</v>
      </c>
      <c r="D610" t="s">
        <v>475</v>
      </c>
      <c r="E610" t="s">
        <v>343</v>
      </c>
      <c r="F610">
        <v>2010</v>
      </c>
      <c r="G610" t="s">
        <v>468</v>
      </c>
      <c r="H610">
        <v>3.4499232000000002</v>
      </c>
    </row>
    <row r="611" spans="1:8">
      <c r="A611" t="s">
        <v>495</v>
      </c>
      <c r="B611">
        <v>0</v>
      </c>
      <c r="C611" t="s">
        <v>466</v>
      </c>
      <c r="D611" t="s">
        <v>475</v>
      </c>
      <c r="E611" t="s">
        <v>482</v>
      </c>
      <c r="F611">
        <v>2010</v>
      </c>
      <c r="G611" t="s">
        <v>468</v>
      </c>
      <c r="H611">
        <v>12.4264224</v>
      </c>
    </row>
    <row r="612" spans="1:8">
      <c r="A612" t="s">
        <v>465</v>
      </c>
      <c r="B612">
        <v>0</v>
      </c>
      <c r="C612" t="s">
        <v>466</v>
      </c>
      <c r="D612" t="s">
        <v>475</v>
      </c>
      <c r="E612" t="s">
        <v>32</v>
      </c>
      <c r="F612">
        <v>2010</v>
      </c>
      <c r="G612" t="s">
        <v>468</v>
      </c>
      <c r="H612">
        <v>0.565218</v>
      </c>
    </row>
    <row r="613" spans="1:8">
      <c r="A613" t="s">
        <v>464</v>
      </c>
      <c r="B613">
        <v>6000</v>
      </c>
      <c r="C613" t="s">
        <v>455</v>
      </c>
      <c r="D613" t="s">
        <v>475</v>
      </c>
      <c r="E613" t="s">
        <v>25</v>
      </c>
      <c r="F613">
        <v>2012</v>
      </c>
      <c r="G613" t="s">
        <v>468</v>
      </c>
      <c r="H613">
        <v>5.1832583999999997</v>
      </c>
    </row>
    <row r="614" spans="1:8">
      <c r="A614" t="s">
        <v>456</v>
      </c>
      <c r="B614">
        <v>0</v>
      </c>
      <c r="C614" t="s">
        <v>466</v>
      </c>
      <c r="D614" t="s">
        <v>475</v>
      </c>
      <c r="E614" t="s">
        <v>20</v>
      </c>
      <c r="F614">
        <v>2009</v>
      </c>
      <c r="G614" t="s">
        <v>468</v>
      </c>
      <c r="H614">
        <v>10.3288356</v>
      </c>
    </row>
    <row r="615" spans="1:8">
      <c r="A615" t="s">
        <v>502</v>
      </c>
      <c r="B615">
        <v>0</v>
      </c>
      <c r="C615" t="s">
        <v>466</v>
      </c>
      <c r="D615" t="s">
        <v>475</v>
      </c>
      <c r="E615" t="s">
        <v>17</v>
      </c>
      <c r="F615">
        <v>2011</v>
      </c>
      <c r="G615" t="s">
        <v>468</v>
      </c>
      <c r="H615">
        <v>0.10467</v>
      </c>
    </row>
    <row r="616" spans="1:8">
      <c r="A616" t="s">
        <v>462</v>
      </c>
      <c r="B616">
        <v>0</v>
      </c>
      <c r="C616" t="s">
        <v>466</v>
      </c>
      <c r="D616" t="s">
        <v>475</v>
      </c>
      <c r="E616" t="s">
        <v>17</v>
      </c>
      <c r="F616">
        <v>2011</v>
      </c>
      <c r="G616" t="s">
        <v>468</v>
      </c>
      <c r="H616">
        <v>44.656408800000001</v>
      </c>
    </row>
    <row r="617" spans="1:8">
      <c r="A617" t="s">
        <v>462</v>
      </c>
      <c r="B617">
        <v>0</v>
      </c>
      <c r="C617" t="s">
        <v>466</v>
      </c>
      <c r="D617" t="s">
        <v>475</v>
      </c>
      <c r="E617" t="s">
        <v>34</v>
      </c>
      <c r="F617">
        <v>2014</v>
      </c>
      <c r="G617" t="s">
        <v>468</v>
      </c>
      <c r="H617">
        <v>43.710191999999999</v>
      </c>
    </row>
    <row r="618" spans="1:8">
      <c r="A618" t="s">
        <v>497</v>
      </c>
      <c r="B618">
        <v>0</v>
      </c>
      <c r="C618" t="s">
        <v>466</v>
      </c>
      <c r="D618" t="s">
        <v>475</v>
      </c>
      <c r="E618" t="s">
        <v>12</v>
      </c>
      <c r="F618">
        <v>2012</v>
      </c>
      <c r="G618" t="s">
        <v>468</v>
      </c>
      <c r="H618">
        <v>11.3839092</v>
      </c>
    </row>
    <row r="619" spans="1:8">
      <c r="A619" t="s">
        <v>497</v>
      </c>
      <c r="B619">
        <v>0</v>
      </c>
      <c r="C619" t="s">
        <v>466</v>
      </c>
      <c r="D619" t="s">
        <v>475</v>
      </c>
      <c r="E619" t="s">
        <v>30</v>
      </c>
      <c r="F619">
        <v>2014</v>
      </c>
      <c r="G619" t="s">
        <v>468</v>
      </c>
      <c r="H619">
        <v>4.60548E-2</v>
      </c>
    </row>
    <row r="620" spans="1:8">
      <c r="A620" t="s">
        <v>456</v>
      </c>
      <c r="B620">
        <v>4000</v>
      </c>
      <c r="C620" t="s">
        <v>433</v>
      </c>
      <c r="D620" t="s">
        <v>475</v>
      </c>
      <c r="E620" t="s">
        <v>35</v>
      </c>
      <c r="F620">
        <v>2012</v>
      </c>
      <c r="G620" t="s">
        <v>468</v>
      </c>
      <c r="H620">
        <v>7.1175600000000006E-2</v>
      </c>
    </row>
    <row r="621" spans="1:8">
      <c r="A621" t="s">
        <v>464</v>
      </c>
      <c r="B621" t="s">
        <v>504</v>
      </c>
      <c r="C621" t="s">
        <v>447</v>
      </c>
      <c r="D621" t="s">
        <v>475</v>
      </c>
      <c r="E621" t="s">
        <v>32</v>
      </c>
      <c r="F621">
        <v>2010</v>
      </c>
      <c r="G621" t="s">
        <v>503</v>
      </c>
      <c r="H621">
        <v>3.3201323999999999</v>
      </c>
    </row>
    <row r="622" spans="1:8">
      <c r="A622" t="s">
        <v>464</v>
      </c>
      <c r="B622" t="s">
        <v>504</v>
      </c>
      <c r="C622" t="s">
        <v>447</v>
      </c>
      <c r="D622" t="s">
        <v>475</v>
      </c>
      <c r="E622" t="s">
        <v>12</v>
      </c>
      <c r="F622">
        <v>2009</v>
      </c>
      <c r="G622" t="s">
        <v>503</v>
      </c>
      <c r="H622">
        <v>8.8006536000000004</v>
      </c>
    </row>
    <row r="623" spans="1:8">
      <c r="A623" t="s">
        <v>465</v>
      </c>
      <c r="B623">
        <v>4000</v>
      </c>
      <c r="C623" t="s">
        <v>433</v>
      </c>
      <c r="D623" t="s">
        <v>475</v>
      </c>
      <c r="E623" t="s">
        <v>32</v>
      </c>
      <c r="F623">
        <v>2014</v>
      </c>
      <c r="G623" t="s">
        <v>501</v>
      </c>
      <c r="H623">
        <v>0.14235120000000001</v>
      </c>
    </row>
    <row r="624" spans="1:8">
      <c r="A624" t="s">
        <v>465</v>
      </c>
      <c r="B624">
        <v>4000</v>
      </c>
      <c r="C624" t="s">
        <v>433</v>
      </c>
      <c r="D624" t="s">
        <v>475</v>
      </c>
      <c r="E624" t="s">
        <v>33</v>
      </c>
      <c r="F624">
        <v>2014</v>
      </c>
      <c r="G624" t="s">
        <v>501</v>
      </c>
      <c r="H624">
        <v>7.5362399999999996E-2</v>
      </c>
    </row>
    <row r="625" spans="1:8">
      <c r="A625" t="s">
        <v>429</v>
      </c>
      <c r="B625">
        <v>4100</v>
      </c>
      <c r="C625" t="s">
        <v>449</v>
      </c>
      <c r="D625" t="s">
        <v>475</v>
      </c>
      <c r="E625" t="s">
        <v>30</v>
      </c>
      <c r="F625">
        <v>2014</v>
      </c>
      <c r="G625" t="s">
        <v>501</v>
      </c>
      <c r="H625">
        <v>156.01272839999999</v>
      </c>
    </row>
    <row r="626" spans="1:8">
      <c r="A626" t="s">
        <v>464</v>
      </c>
      <c r="B626">
        <v>4100</v>
      </c>
      <c r="C626" t="s">
        <v>449</v>
      </c>
      <c r="D626" t="s">
        <v>475</v>
      </c>
      <c r="E626" t="s">
        <v>12</v>
      </c>
      <c r="F626">
        <v>2011</v>
      </c>
      <c r="G626" t="s">
        <v>501</v>
      </c>
      <c r="H626">
        <v>21.072164399999998</v>
      </c>
    </row>
    <row r="627" spans="1:8">
      <c r="A627" t="s">
        <v>464</v>
      </c>
      <c r="B627">
        <v>4100</v>
      </c>
      <c r="C627" t="s">
        <v>449</v>
      </c>
      <c r="D627" t="s">
        <v>475</v>
      </c>
      <c r="E627" t="s">
        <v>33</v>
      </c>
      <c r="F627">
        <v>2011</v>
      </c>
      <c r="G627" t="s">
        <v>501</v>
      </c>
      <c r="H627">
        <v>58.259321999999997</v>
      </c>
    </row>
    <row r="628" spans="1:8">
      <c r="A628" t="s">
        <v>465</v>
      </c>
      <c r="B628">
        <v>4100</v>
      </c>
      <c r="C628" t="s">
        <v>449</v>
      </c>
      <c r="D628" t="s">
        <v>475</v>
      </c>
      <c r="E628" t="s">
        <v>33</v>
      </c>
      <c r="F628">
        <v>2010</v>
      </c>
      <c r="G628" t="s">
        <v>501</v>
      </c>
      <c r="H628">
        <v>0.10467</v>
      </c>
    </row>
    <row r="629" spans="1:8">
      <c r="A629" t="s">
        <v>465</v>
      </c>
      <c r="B629">
        <v>4100</v>
      </c>
      <c r="C629" t="s">
        <v>449</v>
      </c>
      <c r="D629" t="s">
        <v>475</v>
      </c>
      <c r="E629" t="s">
        <v>36</v>
      </c>
      <c r="F629">
        <v>2014</v>
      </c>
      <c r="G629" t="s">
        <v>501</v>
      </c>
      <c r="H629">
        <v>3.5001647999999999</v>
      </c>
    </row>
    <row r="630" spans="1:8">
      <c r="A630" t="s">
        <v>465</v>
      </c>
      <c r="B630">
        <v>4100</v>
      </c>
      <c r="C630" t="s">
        <v>449</v>
      </c>
      <c r="D630" t="s">
        <v>475</v>
      </c>
      <c r="E630" t="s">
        <v>479</v>
      </c>
      <c r="F630">
        <v>2009</v>
      </c>
      <c r="G630" t="s">
        <v>501</v>
      </c>
      <c r="H630">
        <v>6.4811664000000002</v>
      </c>
    </row>
    <row r="631" spans="1:8">
      <c r="A631" t="s">
        <v>429</v>
      </c>
      <c r="B631">
        <v>7200</v>
      </c>
      <c r="C631" t="s">
        <v>436</v>
      </c>
      <c r="D631" t="s">
        <v>475</v>
      </c>
      <c r="E631" t="s">
        <v>31</v>
      </c>
      <c r="F631">
        <v>2009</v>
      </c>
      <c r="G631" t="s">
        <v>505</v>
      </c>
      <c r="H631">
        <v>5.8489595999999997</v>
      </c>
    </row>
    <row r="632" spans="1:8">
      <c r="A632" t="s">
        <v>429</v>
      </c>
      <c r="B632">
        <v>2210</v>
      </c>
      <c r="C632" t="s">
        <v>442</v>
      </c>
      <c r="D632" t="s">
        <v>475</v>
      </c>
      <c r="E632" t="s">
        <v>32</v>
      </c>
      <c r="F632">
        <v>2013</v>
      </c>
      <c r="G632" t="s">
        <v>480</v>
      </c>
      <c r="H632">
        <v>193.9367628</v>
      </c>
    </row>
    <row r="633" spans="1:8">
      <c r="A633" t="s">
        <v>464</v>
      </c>
      <c r="B633">
        <v>2210</v>
      </c>
      <c r="C633" t="s">
        <v>442</v>
      </c>
      <c r="D633" t="s">
        <v>475</v>
      </c>
      <c r="E633" t="s">
        <v>33</v>
      </c>
      <c r="F633">
        <v>2011</v>
      </c>
      <c r="G633" t="s">
        <v>480</v>
      </c>
      <c r="H633">
        <v>10.776823200000001</v>
      </c>
    </row>
    <row r="634" spans="1:8">
      <c r="A634" t="s">
        <v>438</v>
      </c>
      <c r="B634" t="s">
        <v>504</v>
      </c>
      <c r="C634" t="s">
        <v>447</v>
      </c>
      <c r="D634" t="s">
        <v>475</v>
      </c>
      <c r="E634" t="s">
        <v>12</v>
      </c>
      <c r="F634">
        <v>2010</v>
      </c>
      <c r="G634" t="s">
        <v>480</v>
      </c>
      <c r="H634">
        <v>4.1868000000000002E-2</v>
      </c>
    </row>
    <row r="635" spans="1:8">
      <c r="A635" t="s">
        <v>429</v>
      </c>
      <c r="B635">
        <v>4000</v>
      </c>
      <c r="C635" t="s">
        <v>433</v>
      </c>
      <c r="D635" t="s">
        <v>475</v>
      </c>
      <c r="E635" t="s">
        <v>30</v>
      </c>
      <c r="F635">
        <v>2010</v>
      </c>
      <c r="G635" t="s">
        <v>480</v>
      </c>
      <c r="H635">
        <v>154.61852400000001</v>
      </c>
    </row>
    <row r="636" spans="1:8">
      <c r="A636" t="s">
        <v>464</v>
      </c>
      <c r="B636">
        <v>4000</v>
      </c>
      <c r="C636" t="s">
        <v>433</v>
      </c>
      <c r="D636" t="s">
        <v>475</v>
      </c>
      <c r="E636" t="s">
        <v>33</v>
      </c>
      <c r="F636">
        <v>2012</v>
      </c>
      <c r="G636" t="s">
        <v>480</v>
      </c>
      <c r="H636">
        <v>59.666086800000002</v>
      </c>
    </row>
    <row r="637" spans="1:8">
      <c r="A637" t="s">
        <v>495</v>
      </c>
      <c r="B637">
        <v>4000</v>
      </c>
      <c r="C637" t="s">
        <v>433</v>
      </c>
      <c r="D637" t="s">
        <v>475</v>
      </c>
      <c r="E637" t="s">
        <v>482</v>
      </c>
      <c r="F637">
        <v>2012</v>
      </c>
      <c r="G637" t="s">
        <v>480</v>
      </c>
      <c r="H637">
        <v>13.4061336</v>
      </c>
    </row>
    <row r="638" spans="1:8">
      <c r="A638" t="s">
        <v>465</v>
      </c>
      <c r="B638">
        <v>4000</v>
      </c>
      <c r="C638" t="s">
        <v>433</v>
      </c>
      <c r="D638" t="s">
        <v>475</v>
      </c>
      <c r="E638" t="s">
        <v>33</v>
      </c>
      <c r="F638">
        <v>2012</v>
      </c>
      <c r="G638" t="s">
        <v>480</v>
      </c>
      <c r="H638">
        <v>3.7681199999999998E-2</v>
      </c>
    </row>
    <row r="639" spans="1:8">
      <c r="A639" t="s">
        <v>429</v>
      </c>
      <c r="B639">
        <v>4100</v>
      </c>
      <c r="C639" t="s">
        <v>449</v>
      </c>
      <c r="D639" t="s">
        <v>475</v>
      </c>
      <c r="E639" t="s">
        <v>352</v>
      </c>
      <c r="F639">
        <v>2014</v>
      </c>
      <c r="G639" t="s">
        <v>480</v>
      </c>
      <c r="H639">
        <v>4.1868000000000001E-3</v>
      </c>
    </row>
    <row r="640" spans="1:8">
      <c r="A640" t="s">
        <v>464</v>
      </c>
      <c r="B640">
        <v>4100</v>
      </c>
      <c r="C640" t="s">
        <v>449</v>
      </c>
      <c r="D640" t="s">
        <v>475</v>
      </c>
      <c r="E640" t="s">
        <v>6</v>
      </c>
      <c r="F640">
        <v>2014</v>
      </c>
      <c r="G640" t="s">
        <v>480</v>
      </c>
      <c r="H640">
        <v>93.114431999999994</v>
      </c>
    </row>
    <row r="641" spans="1:8">
      <c r="A641" t="s">
        <v>464</v>
      </c>
      <c r="B641">
        <v>4100</v>
      </c>
      <c r="C641" t="s">
        <v>449</v>
      </c>
      <c r="D641" t="s">
        <v>475</v>
      </c>
      <c r="E641" t="s">
        <v>12</v>
      </c>
      <c r="F641">
        <v>2009</v>
      </c>
      <c r="G641" t="s">
        <v>480</v>
      </c>
      <c r="H641">
        <v>21.984886800000002</v>
      </c>
    </row>
    <row r="642" spans="1:8">
      <c r="A642" t="s">
        <v>464</v>
      </c>
      <c r="B642">
        <v>4100</v>
      </c>
      <c r="C642" t="s">
        <v>449</v>
      </c>
      <c r="D642" t="s">
        <v>475</v>
      </c>
      <c r="E642" t="s">
        <v>33</v>
      </c>
      <c r="F642">
        <v>2010</v>
      </c>
      <c r="G642" t="s">
        <v>480</v>
      </c>
      <c r="H642">
        <v>65.602969200000004</v>
      </c>
    </row>
    <row r="643" spans="1:8">
      <c r="A643" t="s">
        <v>438</v>
      </c>
      <c r="B643">
        <v>4100</v>
      </c>
      <c r="C643" t="s">
        <v>449</v>
      </c>
      <c r="D643" t="s">
        <v>475</v>
      </c>
      <c r="E643" t="s">
        <v>13</v>
      </c>
      <c r="F643">
        <v>2012</v>
      </c>
      <c r="G643" t="s">
        <v>480</v>
      </c>
      <c r="H643">
        <v>4.1868000000000002E-2</v>
      </c>
    </row>
    <row r="644" spans="1:8">
      <c r="A644" t="s">
        <v>465</v>
      </c>
      <c r="B644">
        <v>4100</v>
      </c>
      <c r="C644" t="s">
        <v>449</v>
      </c>
      <c r="D644" t="s">
        <v>475</v>
      </c>
      <c r="E644" t="s">
        <v>30</v>
      </c>
      <c r="F644">
        <v>2010</v>
      </c>
      <c r="G644" t="s">
        <v>480</v>
      </c>
      <c r="H644">
        <v>9.2695752000000002</v>
      </c>
    </row>
    <row r="645" spans="1:8">
      <c r="A645" t="s">
        <v>465</v>
      </c>
      <c r="B645">
        <v>4100</v>
      </c>
      <c r="C645" t="s">
        <v>449</v>
      </c>
      <c r="D645" t="s">
        <v>475</v>
      </c>
      <c r="E645" t="s">
        <v>482</v>
      </c>
      <c r="F645">
        <v>2013</v>
      </c>
      <c r="G645" t="s">
        <v>480</v>
      </c>
      <c r="H645">
        <v>94.563064800000006</v>
      </c>
    </row>
    <row r="646" spans="1:8">
      <c r="A646" t="s">
        <v>429</v>
      </c>
      <c r="B646">
        <v>5100</v>
      </c>
      <c r="C646" t="s">
        <v>434</v>
      </c>
      <c r="D646" t="s">
        <v>475</v>
      </c>
      <c r="E646" t="s">
        <v>32</v>
      </c>
      <c r="F646">
        <v>2013</v>
      </c>
      <c r="G646" t="s">
        <v>480</v>
      </c>
      <c r="H646">
        <v>125.4742092</v>
      </c>
    </row>
    <row r="647" spans="1:8">
      <c r="A647" t="s">
        <v>429</v>
      </c>
      <c r="B647">
        <v>7200</v>
      </c>
      <c r="C647" t="s">
        <v>436</v>
      </c>
      <c r="D647" t="s">
        <v>475</v>
      </c>
      <c r="E647" t="s">
        <v>30</v>
      </c>
      <c r="F647">
        <v>2012</v>
      </c>
      <c r="G647" t="s">
        <v>480</v>
      </c>
      <c r="H647">
        <v>17.563625999999999</v>
      </c>
    </row>
    <row r="648" spans="1:8">
      <c r="A648" t="s">
        <v>464</v>
      </c>
      <c r="B648">
        <v>7200</v>
      </c>
      <c r="C648" t="s">
        <v>436</v>
      </c>
      <c r="D648" t="s">
        <v>475</v>
      </c>
      <c r="E648" t="s">
        <v>8</v>
      </c>
      <c r="F648">
        <v>2013</v>
      </c>
      <c r="G648" t="s">
        <v>468</v>
      </c>
      <c r="H648">
        <v>4.60548E-2</v>
      </c>
    </row>
    <row r="649" spans="1:8">
      <c r="A649" t="s">
        <v>495</v>
      </c>
      <c r="B649">
        <v>4000</v>
      </c>
      <c r="C649" t="s">
        <v>433</v>
      </c>
      <c r="D649" t="s">
        <v>475</v>
      </c>
      <c r="E649" t="s">
        <v>482</v>
      </c>
      <c r="F649">
        <v>2014</v>
      </c>
      <c r="G649" t="s">
        <v>468</v>
      </c>
      <c r="H649">
        <v>14.067648</v>
      </c>
    </row>
    <row r="650" spans="1:8">
      <c r="A650" t="s">
        <v>465</v>
      </c>
      <c r="B650">
        <v>4000</v>
      </c>
      <c r="C650" t="s">
        <v>433</v>
      </c>
      <c r="D650" t="s">
        <v>475</v>
      </c>
      <c r="E650" t="s">
        <v>479</v>
      </c>
      <c r="F650">
        <v>2011</v>
      </c>
      <c r="G650" t="s">
        <v>468</v>
      </c>
      <c r="H650">
        <v>6.5942100000000003</v>
      </c>
    </row>
    <row r="651" spans="1:8">
      <c r="A651" t="s">
        <v>464</v>
      </c>
      <c r="B651">
        <v>2210</v>
      </c>
      <c r="C651" t="s">
        <v>442</v>
      </c>
      <c r="D651" t="s">
        <v>475</v>
      </c>
      <c r="E651" t="s">
        <v>25</v>
      </c>
      <c r="F651">
        <v>2012</v>
      </c>
      <c r="G651" t="s">
        <v>490</v>
      </c>
      <c r="H651">
        <v>8.3736000000000001E-3</v>
      </c>
    </row>
    <row r="652" spans="1:8">
      <c r="A652" t="s">
        <v>464</v>
      </c>
      <c r="B652">
        <v>2210</v>
      </c>
      <c r="C652" t="s">
        <v>442</v>
      </c>
      <c r="D652" t="s">
        <v>475</v>
      </c>
      <c r="E652" t="s">
        <v>26</v>
      </c>
      <c r="F652">
        <v>2013</v>
      </c>
      <c r="G652" t="s">
        <v>490</v>
      </c>
      <c r="H652">
        <v>1.0969416000000001</v>
      </c>
    </row>
    <row r="653" spans="1:8">
      <c r="A653" t="s">
        <v>486</v>
      </c>
      <c r="B653">
        <v>2210</v>
      </c>
      <c r="C653" t="s">
        <v>442</v>
      </c>
      <c r="D653" t="s">
        <v>475</v>
      </c>
      <c r="E653" t="s">
        <v>10</v>
      </c>
      <c r="F653">
        <v>2011</v>
      </c>
      <c r="G653" t="s">
        <v>490</v>
      </c>
      <c r="H653">
        <v>142.1921016</v>
      </c>
    </row>
    <row r="654" spans="1:8">
      <c r="A654" t="s">
        <v>438</v>
      </c>
      <c r="B654">
        <v>2210</v>
      </c>
      <c r="C654" t="s">
        <v>442</v>
      </c>
      <c r="D654" t="s">
        <v>475</v>
      </c>
      <c r="E654" t="s">
        <v>30</v>
      </c>
      <c r="F654">
        <v>2014</v>
      </c>
      <c r="G654" t="s">
        <v>490</v>
      </c>
      <c r="H654">
        <v>0.25958160000000002</v>
      </c>
    </row>
    <row r="655" spans="1:8">
      <c r="A655" t="s">
        <v>429</v>
      </c>
      <c r="B655">
        <v>3105</v>
      </c>
      <c r="C655" t="s">
        <v>457</v>
      </c>
      <c r="D655" t="s">
        <v>475</v>
      </c>
      <c r="E655" t="s">
        <v>3</v>
      </c>
      <c r="F655">
        <v>2010</v>
      </c>
      <c r="G655" t="s">
        <v>503</v>
      </c>
      <c r="H655">
        <v>36.203259600000003</v>
      </c>
    </row>
    <row r="656" spans="1:8">
      <c r="A656" t="s">
        <v>464</v>
      </c>
      <c r="B656">
        <v>3105</v>
      </c>
      <c r="C656" t="s">
        <v>457</v>
      </c>
      <c r="D656" t="s">
        <v>475</v>
      </c>
      <c r="E656" t="s">
        <v>13</v>
      </c>
      <c r="F656">
        <v>2010</v>
      </c>
      <c r="G656" t="s">
        <v>503</v>
      </c>
      <c r="H656">
        <v>2206.12959</v>
      </c>
    </row>
    <row r="657" spans="1:8">
      <c r="A657" t="s">
        <v>464</v>
      </c>
      <c r="B657">
        <v>3105</v>
      </c>
      <c r="C657" t="s">
        <v>457</v>
      </c>
      <c r="D657" t="s">
        <v>475</v>
      </c>
      <c r="E657" t="s">
        <v>343</v>
      </c>
      <c r="F657">
        <v>2010</v>
      </c>
      <c r="G657" t="s">
        <v>503</v>
      </c>
      <c r="H657">
        <v>860.04408239999998</v>
      </c>
    </row>
    <row r="658" spans="1:8">
      <c r="A658" t="s">
        <v>464</v>
      </c>
      <c r="B658">
        <v>3105</v>
      </c>
      <c r="C658" t="s">
        <v>457</v>
      </c>
      <c r="D658" t="s">
        <v>475</v>
      </c>
      <c r="E658" t="s">
        <v>32</v>
      </c>
      <c r="F658">
        <v>2011</v>
      </c>
      <c r="G658" t="s">
        <v>503</v>
      </c>
      <c r="H658">
        <v>240.69494520000001</v>
      </c>
    </row>
    <row r="659" spans="1:8">
      <c r="A659" t="s">
        <v>464</v>
      </c>
      <c r="B659" t="s">
        <v>504</v>
      </c>
      <c r="C659" t="s">
        <v>447</v>
      </c>
      <c r="D659" t="s">
        <v>475</v>
      </c>
      <c r="E659" t="s">
        <v>30</v>
      </c>
      <c r="F659">
        <v>2011</v>
      </c>
      <c r="G659" t="s">
        <v>503</v>
      </c>
      <c r="H659">
        <v>2.8386504000000001</v>
      </c>
    </row>
    <row r="660" spans="1:8">
      <c r="A660" t="s">
        <v>464</v>
      </c>
      <c r="B660" t="s">
        <v>504</v>
      </c>
      <c r="C660" t="s">
        <v>447</v>
      </c>
      <c r="D660" t="s">
        <v>475</v>
      </c>
      <c r="E660" t="s">
        <v>13</v>
      </c>
      <c r="F660">
        <v>2014</v>
      </c>
      <c r="G660" t="s">
        <v>503</v>
      </c>
      <c r="H660">
        <v>222.2018496</v>
      </c>
    </row>
    <row r="661" spans="1:8">
      <c r="A661" t="s">
        <v>438</v>
      </c>
      <c r="B661" t="s">
        <v>504</v>
      </c>
      <c r="C661" t="s">
        <v>447</v>
      </c>
      <c r="D661" t="s">
        <v>475</v>
      </c>
      <c r="E661" t="s">
        <v>12</v>
      </c>
      <c r="F661">
        <v>2012</v>
      </c>
      <c r="G661" t="s">
        <v>503</v>
      </c>
      <c r="H661">
        <v>0.1214172</v>
      </c>
    </row>
    <row r="662" spans="1:8">
      <c r="A662" t="s">
        <v>463</v>
      </c>
      <c r="B662">
        <v>4000</v>
      </c>
      <c r="C662" t="s">
        <v>433</v>
      </c>
      <c r="D662" t="s">
        <v>475</v>
      </c>
      <c r="E662" t="s">
        <v>14</v>
      </c>
      <c r="F662">
        <v>2011</v>
      </c>
      <c r="G662" t="s">
        <v>501</v>
      </c>
      <c r="H662">
        <v>8.3903472000000008</v>
      </c>
    </row>
    <row r="663" spans="1:8">
      <c r="A663" t="s">
        <v>463</v>
      </c>
      <c r="B663">
        <v>4000</v>
      </c>
      <c r="C663" t="s">
        <v>433</v>
      </c>
      <c r="D663" t="s">
        <v>475</v>
      </c>
      <c r="E663" t="s">
        <v>20</v>
      </c>
      <c r="F663">
        <v>2013</v>
      </c>
      <c r="G663" t="s">
        <v>501</v>
      </c>
      <c r="H663">
        <v>17.542691999999999</v>
      </c>
    </row>
    <row r="664" spans="1:8">
      <c r="A664" t="s">
        <v>463</v>
      </c>
      <c r="B664">
        <v>4000</v>
      </c>
      <c r="C664" t="s">
        <v>433</v>
      </c>
      <c r="D664" t="s">
        <v>475</v>
      </c>
      <c r="E664" t="s">
        <v>34</v>
      </c>
      <c r="F664">
        <v>2014</v>
      </c>
      <c r="G664" t="s">
        <v>501</v>
      </c>
      <c r="H664">
        <v>7.4399436000000003</v>
      </c>
    </row>
    <row r="665" spans="1:8">
      <c r="A665" t="s">
        <v>461</v>
      </c>
      <c r="B665">
        <v>4000</v>
      </c>
      <c r="C665" t="s">
        <v>433</v>
      </c>
      <c r="D665" t="s">
        <v>475</v>
      </c>
      <c r="E665" t="s">
        <v>10</v>
      </c>
      <c r="F665">
        <v>2011</v>
      </c>
      <c r="G665" t="s">
        <v>501</v>
      </c>
      <c r="H665">
        <v>22.755258000000001</v>
      </c>
    </row>
    <row r="666" spans="1:8">
      <c r="A666" t="s">
        <v>465</v>
      </c>
      <c r="B666">
        <v>4000</v>
      </c>
      <c r="C666" t="s">
        <v>433</v>
      </c>
      <c r="D666" t="s">
        <v>475</v>
      </c>
      <c r="E666" t="s">
        <v>15</v>
      </c>
      <c r="F666">
        <v>2010</v>
      </c>
      <c r="G666" t="s">
        <v>501</v>
      </c>
      <c r="H666">
        <v>6.6988800000000001E-2</v>
      </c>
    </row>
    <row r="667" spans="1:8">
      <c r="A667" t="s">
        <v>465</v>
      </c>
      <c r="B667">
        <v>4000</v>
      </c>
      <c r="C667" t="s">
        <v>433</v>
      </c>
      <c r="D667" t="s">
        <v>475</v>
      </c>
      <c r="E667" t="s">
        <v>22</v>
      </c>
      <c r="F667">
        <v>2009</v>
      </c>
      <c r="G667" t="s">
        <v>501</v>
      </c>
      <c r="H667">
        <v>0.9587772</v>
      </c>
    </row>
    <row r="668" spans="1:8">
      <c r="A668" t="s">
        <v>465</v>
      </c>
      <c r="B668">
        <v>4000</v>
      </c>
      <c r="C668" t="s">
        <v>433</v>
      </c>
      <c r="D668" t="s">
        <v>475</v>
      </c>
      <c r="E668" t="s">
        <v>30</v>
      </c>
      <c r="F668">
        <v>2009</v>
      </c>
      <c r="G668" t="s">
        <v>501</v>
      </c>
      <c r="H668">
        <v>11.0824596</v>
      </c>
    </row>
    <row r="669" spans="1:8">
      <c r="A669" t="s">
        <v>429</v>
      </c>
      <c r="B669">
        <v>4100</v>
      </c>
      <c r="C669" t="s">
        <v>449</v>
      </c>
      <c r="D669" t="s">
        <v>475</v>
      </c>
      <c r="E669" t="s">
        <v>16</v>
      </c>
      <c r="F669">
        <v>2014</v>
      </c>
      <c r="G669" t="s">
        <v>501</v>
      </c>
      <c r="H669">
        <v>60.444831600000001</v>
      </c>
    </row>
    <row r="670" spans="1:8">
      <c r="A670" t="s">
        <v>464</v>
      </c>
      <c r="B670">
        <v>4100</v>
      </c>
      <c r="C670" t="s">
        <v>449</v>
      </c>
      <c r="D670" t="s">
        <v>475</v>
      </c>
      <c r="E670" t="s">
        <v>343</v>
      </c>
      <c r="F670">
        <v>2009</v>
      </c>
      <c r="G670" t="s">
        <v>501</v>
      </c>
      <c r="H670">
        <v>124.0506972</v>
      </c>
    </row>
    <row r="671" spans="1:8">
      <c r="A671" t="s">
        <v>464</v>
      </c>
      <c r="B671">
        <v>4100</v>
      </c>
      <c r="C671" t="s">
        <v>449</v>
      </c>
      <c r="D671" t="s">
        <v>475</v>
      </c>
      <c r="E671" t="s">
        <v>31</v>
      </c>
      <c r="F671">
        <v>2014</v>
      </c>
      <c r="G671" t="s">
        <v>501</v>
      </c>
      <c r="H671">
        <v>145.4745528</v>
      </c>
    </row>
    <row r="672" spans="1:8">
      <c r="A672" t="s">
        <v>456</v>
      </c>
      <c r="B672">
        <v>4100</v>
      </c>
      <c r="C672" t="s">
        <v>449</v>
      </c>
      <c r="D672" t="s">
        <v>475</v>
      </c>
      <c r="E672" t="s">
        <v>16</v>
      </c>
      <c r="F672">
        <v>2009</v>
      </c>
      <c r="G672" t="s">
        <v>501</v>
      </c>
      <c r="H672">
        <v>6.6905064000000003</v>
      </c>
    </row>
    <row r="673" spans="1:8">
      <c r="A673" t="s">
        <v>456</v>
      </c>
      <c r="B673">
        <v>4100</v>
      </c>
      <c r="C673" t="s">
        <v>449</v>
      </c>
      <c r="D673" t="s">
        <v>475</v>
      </c>
      <c r="E673" t="s">
        <v>15</v>
      </c>
      <c r="F673">
        <v>2009</v>
      </c>
      <c r="G673" t="s">
        <v>501</v>
      </c>
      <c r="H673">
        <v>0.60289919999999997</v>
      </c>
    </row>
    <row r="674" spans="1:8">
      <c r="A674" t="s">
        <v>438</v>
      </c>
      <c r="B674">
        <v>4100</v>
      </c>
      <c r="C674" t="s">
        <v>449</v>
      </c>
      <c r="D674" t="s">
        <v>475</v>
      </c>
      <c r="E674" t="s">
        <v>32</v>
      </c>
      <c r="F674">
        <v>2009</v>
      </c>
      <c r="G674" t="s">
        <v>501</v>
      </c>
      <c r="H674">
        <v>7.1175600000000006E-2</v>
      </c>
    </row>
    <row r="675" spans="1:8">
      <c r="A675" t="s">
        <v>465</v>
      </c>
      <c r="B675">
        <v>4100</v>
      </c>
      <c r="C675" t="s">
        <v>449</v>
      </c>
      <c r="D675" t="s">
        <v>475</v>
      </c>
      <c r="E675" t="s">
        <v>10</v>
      </c>
      <c r="F675">
        <v>2014</v>
      </c>
      <c r="G675" t="s">
        <v>501</v>
      </c>
      <c r="H675">
        <v>11.3336676</v>
      </c>
    </row>
    <row r="676" spans="1:8">
      <c r="A676" t="s">
        <v>465</v>
      </c>
      <c r="B676">
        <v>4100</v>
      </c>
      <c r="C676" t="s">
        <v>449</v>
      </c>
      <c r="D676" t="s">
        <v>475</v>
      </c>
      <c r="E676" t="s">
        <v>17</v>
      </c>
      <c r="F676">
        <v>2014</v>
      </c>
      <c r="G676" t="s">
        <v>501</v>
      </c>
      <c r="H676">
        <v>1.6035444000000001</v>
      </c>
    </row>
    <row r="677" spans="1:8">
      <c r="A677" t="s">
        <v>465</v>
      </c>
      <c r="B677">
        <v>4100</v>
      </c>
      <c r="C677" t="s">
        <v>449</v>
      </c>
      <c r="D677" t="s">
        <v>475</v>
      </c>
      <c r="E677" t="s">
        <v>352</v>
      </c>
      <c r="F677">
        <v>2013</v>
      </c>
      <c r="G677" t="s">
        <v>501</v>
      </c>
      <c r="H677">
        <v>0.20096639999999999</v>
      </c>
    </row>
    <row r="678" spans="1:8">
      <c r="A678" t="s">
        <v>465</v>
      </c>
      <c r="B678">
        <v>4100</v>
      </c>
      <c r="C678" t="s">
        <v>449</v>
      </c>
      <c r="D678" t="s">
        <v>475</v>
      </c>
      <c r="E678" t="s">
        <v>20</v>
      </c>
      <c r="F678">
        <v>2013</v>
      </c>
      <c r="G678" t="s">
        <v>501</v>
      </c>
      <c r="H678">
        <v>9.1816524000000008</v>
      </c>
    </row>
    <row r="679" spans="1:8">
      <c r="A679" t="s">
        <v>465</v>
      </c>
      <c r="B679">
        <v>4100</v>
      </c>
      <c r="C679" t="s">
        <v>449</v>
      </c>
      <c r="D679" t="s">
        <v>475</v>
      </c>
      <c r="E679" t="s">
        <v>22</v>
      </c>
      <c r="F679">
        <v>2011</v>
      </c>
      <c r="G679" t="s">
        <v>501</v>
      </c>
      <c r="H679">
        <v>0.7368768</v>
      </c>
    </row>
    <row r="680" spans="1:8">
      <c r="A680" t="s">
        <v>429</v>
      </c>
      <c r="B680">
        <v>4000</v>
      </c>
      <c r="C680" t="s">
        <v>433</v>
      </c>
      <c r="D680" t="s">
        <v>475</v>
      </c>
      <c r="E680" t="s">
        <v>2</v>
      </c>
      <c r="F680">
        <v>2010</v>
      </c>
      <c r="G680" t="s">
        <v>501</v>
      </c>
      <c r="H680">
        <v>0.48566880000000001</v>
      </c>
    </row>
    <row r="681" spans="1:8">
      <c r="A681" t="s">
        <v>429</v>
      </c>
      <c r="B681">
        <v>4000</v>
      </c>
      <c r="C681" t="s">
        <v>433</v>
      </c>
      <c r="D681" t="s">
        <v>475</v>
      </c>
      <c r="E681" t="s">
        <v>3</v>
      </c>
      <c r="F681">
        <v>2010</v>
      </c>
      <c r="G681" t="s">
        <v>501</v>
      </c>
      <c r="H681">
        <v>58.493782799999998</v>
      </c>
    </row>
    <row r="682" spans="1:8">
      <c r="A682" t="s">
        <v>464</v>
      </c>
      <c r="B682">
        <v>4000</v>
      </c>
      <c r="C682" t="s">
        <v>433</v>
      </c>
      <c r="D682" t="s">
        <v>475</v>
      </c>
      <c r="E682" t="s">
        <v>343</v>
      </c>
      <c r="F682">
        <v>2013</v>
      </c>
      <c r="G682" t="s">
        <v>501</v>
      </c>
      <c r="H682">
        <v>135.43041959999999</v>
      </c>
    </row>
    <row r="683" spans="1:8">
      <c r="A683" t="s">
        <v>429</v>
      </c>
      <c r="B683">
        <v>5100</v>
      </c>
      <c r="C683" t="s">
        <v>434</v>
      </c>
      <c r="D683" t="s">
        <v>475</v>
      </c>
      <c r="E683" t="s">
        <v>15</v>
      </c>
      <c r="F683">
        <v>2013</v>
      </c>
      <c r="G683" t="s">
        <v>506</v>
      </c>
      <c r="H683">
        <v>4575.7997747999998</v>
      </c>
    </row>
    <row r="684" spans="1:8">
      <c r="A684" t="s">
        <v>464</v>
      </c>
      <c r="B684">
        <v>7200</v>
      </c>
      <c r="C684" t="s">
        <v>436</v>
      </c>
      <c r="D684" t="s">
        <v>475</v>
      </c>
      <c r="E684" t="s">
        <v>31</v>
      </c>
      <c r="F684">
        <v>2011</v>
      </c>
      <c r="G684" t="s">
        <v>505</v>
      </c>
      <c r="H684">
        <v>1.2895344</v>
      </c>
    </row>
    <row r="685" spans="1:8">
      <c r="A685" t="s">
        <v>486</v>
      </c>
      <c r="B685">
        <v>0</v>
      </c>
      <c r="C685" t="s">
        <v>466</v>
      </c>
      <c r="D685" t="s">
        <v>475</v>
      </c>
      <c r="E685" t="s">
        <v>10</v>
      </c>
      <c r="F685">
        <v>2013</v>
      </c>
      <c r="G685" t="s">
        <v>468</v>
      </c>
      <c r="H685">
        <v>145.47873960000001</v>
      </c>
    </row>
    <row r="686" spans="1:8">
      <c r="A686" t="s">
        <v>486</v>
      </c>
      <c r="B686">
        <v>0</v>
      </c>
      <c r="C686" t="s">
        <v>466</v>
      </c>
      <c r="D686" t="s">
        <v>475</v>
      </c>
      <c r="E686" t="s">
        <v>14</v>
      </c>
      <c r="F686">
        <v>2012</v>
      </c>
      <c r="G686" t="s">
        <v>468</v>
      </c>
      <c r="H686">
        <v>0.48148200000000002</v>
      </c>
    </row>
    <row r="687" spans="1:8">
      <c r="A687" t="s">
        <v>429</v>
      </c>
      <c r="B687">
        <v>0</v>
      </c>
      <c r="C687" t="s">
        <v>466</v>
      </c>
      <c r="D687" t="s">
        <v>475</v>
      </c>
      <c r="E687" t="s">
        <v>24</v>
      </c>
      <c r="F687">
        <v>2012</v>
      </c>
      <c r="G687" t="s">
        <v>468</v>
      </c>
      <c r="H687">
        <v>97.832955600000005</v>
      </c>
    </row>
    <row r="688" spans="1:8">
      <c r="A688" t="s">
        <v>429</v>
      </c>
      <c r="B688">
        <v>0</v>
      </c>
      <c r="C688" t="s">
        <v>466</v>
      </c>
      <c r="D688" t="s">
        <v>475</v>
      </c>
      <c r="E688" t="s">
        <v>25</v>
      </c>
      <c r="F688">
        <v>2013</v>
      </c>
      <c r="G688" t="s">
        <v>468</v>
      </c>
      <c r="H688">
        <v>31.874108400000001</v>
      </c>
    </row>
    <row r="689" spans="1:8">
      <c r="A689" t="s">
        <v>464</v>
      </c>
      <c r="B689">
        <v>0</v>
      </c>
      <c r="C689" t="s">
        <v>466</v>
      </c>
      <c r="D689" t="s">
        <v>475</v>
      </c>
      <c r="E689" t="s">
        <v>12</v>
      </c>
      <c r="F689">
        <v>2012</v>
      </c>
      <c r="G689" t="s">
        <v>468</v>
      </c>
      <c r="H689">
        <v>130.04200800000001</v>
      </c>
    </row>
    <row r="690" spans="1:8">
      <c r="A690" t="s">
        <v>464</v>
      </c>
      <c r="B690">
        <v>0</v>
      </c>
      <c r="C690" t="s">
        <v>466</v>
      </c>
      <c r="D690" t="s">
        <v>475</v>
      </c>
      <c r="E690" t="s">
        <v>27</v>
      </c>
      <c r="F690">
        <v>2009</v>
      </c>
      <c r="G690" t="s">
        <v>468</v>
      </c>
      <c r="H690">
        <v>84.154679999999999</v>
      </c>
    </row>
    <row r="691" spans="1:8">
      <c r="A691" t="s">
        <v>498</v>
      </c>
      <c r="B691">
        <v>0</v>
      </c>
      <c r="C691" t="s">
        <v>466</v>
      </c>
      <c r="D691" t="s">
        <v>475</v>
      </c>
      <c r="E691" t="s">
        <v>37</v>
      </c>
      <c r="F691">
        <v>2013</v>
      </c>
      <c r="G691" t="s">
        <v>468</v>
      </c>
      <c r="H691">
        <v>9.8431668000000005</v>
      </c>
    </row>
    <row r="692" spans="1:8">
      <c r="A692" t="s">
        <v>499</v>
      </c>
      <c r="B692">
        <v>0</v>
      </c>
      <c r="C692" t="s">
        <v>466</v>
      </c>
      <c r="D692" t="s">
        <v>475</v>
      </c>
      <c r="E692" t="s">
        <v>22</v>
      </c>
      <c r="F692">
        <v>2013</v>
      </c>
      <c r="G692" t="s">
        <v>468</v>
      </c>
      <c r="H692">
        <v>0.13816439999999999</v>
      </c>
    </row>
    <row r="693" spans="1:8">
      <c r="A693" t="s">
        <v>499</v>
      </c>
      <c r="B693">
        <v>0</v>
      </c>
      <c r="C693" t="s">
        <v>466</v>
      </c>
      <c r="D693" t="s">
        <v>475</v>
      </c>
      <c r="E693" t="s">
        <v>482</v>
      </c>
      <c r="F693">
        <v>2009</v>
      </c>
      <c r="G693" t="s">
        <v>468</v>
      </c>
      <c r="H693">
        <v>3.9816468</v>
      </c>
    </row>
    <row r="694" spans="1:8">
      <c r="A694" t="s">
        <v>498</v>
      </c>
      <c r="B694">
        <v>2112</v>
      </c>
      <c r="C694" t="s">
        <v>489</v>
      </c>
      <c r="D694" t="s">
        <v>475</v>
      </c>
      <c r="E694" t="s">
        <v>482</v>
      </c>
      <c r="F694">
        <v>2013</v>
      </c>
      <c r="G694" t="s">
        <v>490</v>
      </c>
      <c r="H694">
        <v>1.1136888</v>
      </c>
    </row>
    <row r="695" spans="1:8">
      <c r="A695" t="s">
        <v>498</v>
      </c>
      <c r="B695">
        <v>2112</v>
      </c>
      <c r="C695" t="s">
        <v>489</v>
      </c>
      <c r="D695" t="s">
        <v>475</v>
      </c>
      <c r="E695" t="s">
        <v>37</v>
      </c>
      <c r="F695">
        <v>2009</v>
      </c>
      <c r="G695" t="s">
        <v>490</v>
      </c>
      <c r="H695">
        <v>8.8760159999999999</v>
      </c>
    </row>
    <row r="696" spans="1:8">
      <c r="A696" t="s">
        <v>464</v>
      </c>
      <c r="B696">
        <v>6000</v>
      </c>
      <c r="C696" t="s">
        <v>455</v>
      </c>
      <c r="D696" t="s">
        <v>475</v>
      </c>
      <c r="E696" t="s">
        <v>25</v>
      </c>
      <c r="F696">
        <v>2010</v>
      </c>
      <c r="G696" t="s">
        <v>491</v>
      </c>
      <c r="H696">
        <v>2.6334971999999999</v>
      </c>
    </row>
    <row r="697" spans="1:8">
      <c r="A697" t="s">
        <v>456</v>
      </c>
      <c r="B697">
        <v>6000</v>
      </c>
      <c r="C697" t="s">
        <v>455</v>
      </c>
      <c r="D697" t="s">
        <v>475</v>
      </c>
      <c r="E697" t="s">
        <v>13</v>
      </c>
      <c r="F697">
        <v>2009</v>
      </c>
      <c r="G697" t="s">
        <v>491</v>
      </c>
      <c r="H697">
        <v>0.16747200000000001</v>
      </c>
    </row>
    <row r="698" spans="1:8">
      <c r="A698" t="s">
        <v>456</v>
      </c>
      <c r="B698">
        <v>6000</v>
      </c>
      <c r="C698" t="s">
        <v>455</v>
      </c>
      <c r="D698" t="s">
        <v>475</v>
      </c>
      <c r="E698" t="s">
        <v>15</v>
      </c>
      <c r="F698">
        <v>2009</v>
      </c>
      <c r="G698" t="s">
        <v>491</v>
      </c>
      <c r="H698">
        <v>1.8128844</v>
      </c>
    </row>
    <row r="699" spans="1:8">
      <c r="A699" t="s">
        <v>456</v>
      </c>
      <c r="B699">
        <v>6000</v>
      </c>
      <c r="C699" t="s">
        <v>455</v>
      </c>
      <c r="D699" t="s">
        <v>475</v>
      </c>
      <c r="E699" t="s">
        <v>16</v>
      </c>
      <c r="F699">
        <v>2009</v>
      </c>
      <c r="G699" t="s">
        <v>491</v>
      </c>
      <c r="H699">
        <v>0.40611960000000003</v>
      </c>
    </row>
    <row r="700" spans="1:8">
      <c r="A700" t="s">
        <v>456</v>
      </c>
      <c r="B700">
        <v>6000</v>
      </c>
      <c r="C700" t="s">
        <v>455</v>
      </c>
      <c r="D700" t="s">
        <v>475</v>
      </c>
      <c r="E700" t="s">
        <v>20</v>
      </c>
      <c r="F700">
        <v>2011</v>
      </c>
      <c r="G700" t="s">
        <v>491</v>
      </c>
      <c r="H700">
        <v>1.1555568000000001</v>
      </c>
    </row>
    <row r="701" spans="1:8">
      <c r="A701" t="s">
        <v>461</v>
      </c>
      <c r="B701">
        <v>6000</v>
      </c>
      <c r="C701" t="s">
        <v>455</v>
      </c>
      <c r="D701" t="s">
        <v>475</v>
      </c>
      <c r="E701" t="s">
        <v>10</v>
      </c>
      <c r="F701">
        <v>2011</v>
      </c>
      <c r="G701" t="s">
        <v>491</v>
      </c>
      <c r="H701">
        <v>1.1346228</v>
      </c>
    </row>
    <row r="702" spans="1:8">
      <c r="A702" t="s">
        <v>461</v>
      </c>
      <c r="B702">
        <v>6000</v>
      </c>
      <c r="C702" t="s">
        <v>455</v>
      </c>
      <c r="D702" t="s">
        <v>475</v>
      </c>
      <c r="E702" t="s">
        <v>17</v>
      </c>
      <c r="F702">
        <v>2013</v>
      </c>
      <c r="G702" t="s">
        <v>491</v>
      </c>
      <c r="H702">
        <v>0.20096639999999999</v>
      </c>
    </row>
    <row r="703" spans="1:8">
      <c r="A703" t="s">
        <v>496</v>
      </c>
      <c r="B703">
        <v>6000</v>
      </c>
      <c r="C703" t="s">
        <v>455</v>
      </c>
      <c r="D703" t="s">
        <v>475</v>
      </c>
      <c r="E703" t="s">
        <v>18</v>
      </c>
      <c r="F703">
        <v>2014</v>
      </c>
      <c r="G703" t="s">
        <v>491</v>
      </c>
      <c r="H703">
        <v>0.28051559999999998</v>
      </c>
    </row>
    <row r="704" spans="1:8">
      <c r="A704" t="s">
        <v>465</v>
      </c>
      <c r="B704">
        <v>6000</v>
      </c>
      <c r="C704" t="s">
        <v>455</v>
      </c>
      <c r="D704" t="s">
        <v>475</v>
      </c>
      <c r="E704" t="s">
        <v>20</v>
      </c>
      <c r="F704">
        <v>2011</v>
      </c>
      <c r="G704" t="s">
        <v>491</v>
      </c>
      <c r="H704">
        <v>1.6161048</v>
      </c>
    </row>
    <row r="705" spans="1:8">
      <c r="A705" t="s">
        <v>465</v>
      </c>
      <c r="B705">
        <v>6000</v>
      </c>
      <c r="C705" t="s">
        <v>455</v>
      </c>
      <c r="D705" t="s">
        <v>475</v>
      </c>
      <c r="E705" t="s">
        <v>24</v>
      </c>
      <c r="F705">
        <v>2013</v>
      </c>
      <c r="G705" t="s">
        <v>491</v>
      </c>
      <c r="H705">
        <v>7.1175600000000006E-2</v>
      </c>
    </row>
    <row r="706" spans="1:8">
      <c r="A706" t="s">
        <v>499</v>
      </c>
      <c r="B706">
        <v>0</v>
      </c>
      <c r="C706" t="s">
        <v>466</v>
      </c>
      <c r="D706" t="s">
        <v>475</v>
      </c>
      <c r="E706" t="s">
        <v>33</v>
      </c>
      <c r="F706">
        <v>2009</v>
      </c>
      <c r="G706" t="s">
        <v>480</v>
      </c>
      <c r="H706">
        <v>8.7001703999999993</v>
      </c>
    </row>
    <row r="707" spans="1:8">
      <c r="A707" t="s">
        <v>438</v>
      </c>
      <c r="B707">
        <v>0</v>
      </c>
      <c r="C707" t="s">
        <v>466</v>
      </c>
      <c r="D707" t="s">
        <v>475</v>
      </c>
      <c r="E707" t="s">
        <v>12</v>
      </c>
      <c r="F707">
        <v>2014</v>
      </c>
      <c r="G707" t="s">
        <v>480</v>
      </c>
      <c r="H707">
        <v>1.7040276000000001</v>
      </c>
    </row>
    <row r="708" spans="1:8">
      <c r="A708" t="s">
        <v>438</v>
      </c>
      <c r="B708">
        <v>0</v>
      </c>
      <c r="C708" t="s">
        <v>466</v>
      </c>
      <c r="D708" t="s">
        <v>475</v>
      </c>
      <c r="E708" t="s">
        <v>30</v>
      </c>
      <c r="F708">
        <v>2009</v>
      </c>
      <c r="G708" t="s">
        <v>480</v>
      </c>
      <c r="H708">
        <v>35.077010399999999</v>
      </c>
    </row>
    <row r="709" spans="1:8">
      <c r="A709" t="s">
        <v>429</v>
      </c>
      <c r="B709">
        <v>0</v>
      </c>
      <c r="C709" t="s">
        <v>466</v>
      </c>
      <c r="D709" t="s">
        <v>475</v>
      </c>
      <c r="E709" t="s">
        <v>2</v>
      </c>
      <c r="F709">
        <v>2014</v>
      </c>
      <c r="G709" t="s">
        <v>480</v>
      </c>
      <c r="H709">
        <v>78.556928400000004</v>
      </c>
    </row>
    <row r="710" spans="1:8">
      <c r="A710" t="s">
        <v>429</v>
      </c>
      <c r="B710">
        <v>0</v>
      </c>
      <c r="C710" t="s">
        <v>466</v>
      </c>
      <c r="D710" t="s">
        <v>475</v>
      </c>
      <c r="E710" t="s">
        <v>3</v>
      </c>
      <c r="F710">
        <v>2012</v>
      </c>
      <c r="G710" t="s">
        <v>480</v>
      </c>
      <c r="H710">
        <v>521.05144680000001</v>
      </c>
    </row>
    <row r="711" spans="1:8">
      <c r="A711" t="s">
        <v>429</v>
      </c>
      <c r="B711">
        <v>0</v>
      </c>
      <c r="C711" t="s">
        <v>466</v>
      </c>
      <c r="D711" t="s">
        <v>475</v>
      </c>
      <c r="E711" t="s">
        <v>26</v>
      </c>
      <c r="F711">
        <v>2014</v>
      </c>
      <c r="G711" t="s">
        <v>480</v>
      </c>
      <c r="H711">
        <v>52.854163200000002</v>
      </c>
    </row>
    <row r="712" spans="1:8">
      <c r="A712" t="s">
        <v>496</v>
      </c>
      <c r="B712">
        <v>0</v>
      </c>
      <c r="C712" t="s">
        <v>466</v>
      </c>
      <c r="D712" t="s">
        <v>475</v>
      </c>
      <c r="E712" t="s">
        <v>18</v>
      </c>
      <c r="F712">
        <v>2012</v>
      </c>
      <c r="G712" t="s">
        <v>480</v>
      </c>
      <c r="H712">
        <v>0.9085356</v>
      </c>
    </row>
    <row r="713" spans="1:8">
      <c r="A713" t="s">
        <v>496</v>
      </c>
      <c r="B713">
        <v>0</v>
      </c>
      <c r="C713" t="s">
        <v>466</v>
      </c>
      <c r="D713" t="s">
        <v>475</v>
      </c>
      <c r="E713" t="s">
        <v>33</v>
      </c>
      <c r="F713">
        <v>2010</v>
      </c>
      <c r="G713" t="s">
        <v>480</v>
      </c>
      <c r="H713">
        <v>0.86666759999999998</v>
      </c>
    </row>
    <row r="714" spans="1:8">
      <c r="A714" t="s">
        <v>497</v>
      </c>
      <c r="B714">
        <v>0</v>
      </c>
      <c r="C714" t="s">
        <v>466</v>
      </c>
      <c r="D714" t="s">
        <v>475</v>
      </c>
      <c r="E714" t="s">
        <v>34</v>
      </c>
      <c r="F714">
        <v>2014</v>
      </c>
      <c r="G714" t="s">
        <v>480</v>
      </c>
      <c r="H714">
        <v>0.30982320000000002</v>
      </c>
    </row>
    <row r="715" spans="1:8">
      <c r="A715" t="s">
        <v>463</v>
      </c>
      <c r="B715">
        <v>0</v>
      </c>
      <c r="C715" t="s">
        <v>466</v>
      </c>
      <c r="D715" t="s">
        <v>475</v>
      </c>
      <c r="E715" t="s">
        <v>28</v>
      </c>
      <c r="F715">
        <v>2012</v>
      </c>
      <c r="G715" t="s">
        <v>480</v>
      </c>
      <c r="H715">
        <v>73.168516800000006</v>
      </c>
    </row>
    <row r="716" spans="1:8">
      <c r="A716" t="s">
        <v>465</v>
      </c>
      <c r="B716">
        <v>0</v>
      </c>
      <c r="C716" t="s">
        <v>466</v>
      </c>
      <c r="D716" t="s">
        <v>475</v>
      </c>
      <c r="E716" t="s">
        <v>10</v>
      </c>
      <c r="F716">
        <v>2014</v>
      </c>
      <c r="G716" t="s">
        <v>480</v>
      </c>
      <c r="H716">
        <v>11.3336676</v>
      </c>
    </row>
    <row r="717" spans="1:8">
      <c r="A717" t="s">
        <v>465</v>
      </c>
      <c r="B717">
        <v>0</v>
      </c>
      <c r="C717" t="s">
        <v>466</v>
      </c>
      <c r="D717" t="s">
        <v>475</v>
      </c>
      <c r="E717" t="s">
        <v>22</v>
      </c>
      <c r="F717">
        <v>2011</v>
      </c>
      <c r="G717" t="s">
        <v>480</v>
      </c>
      <c r="H717">
        <v>0.82898640000000001</v>
      </c>
    </row>
    <row r="718" spans="1:8">
      <c r="A718" t="s">
        <v>461</v>
      </c>
      <c r="B718">
        <v>4220</v>
      </c>
      <c r="C718" t="s">
        <v>500</v>
      </c>
      <c r="D718" t="s">
        <v>475</v>
      </c>
      <c r="E718" t="s">
        <v>10</v>
      </c>
      <c r="F718">
        <v>2013</v>
      </c>
      <c r="G718" t="s">
        <v>480</v>
      </c>
      <c r="H718">
        <v>16.726265999999999</v>
      </c>
    </row>
    <row r="719" spans="1:8">
      <c r="A719" t="s">
        <v>429</v>
      </c>
      <c r="B719">
        <v>5520</v>
      </c>
      <c r="C719" t="s">
        <v>478</v>
      </c>
      <c r="D719" t="s">
        <v>475</v>
      </c>
      <c r="E719" t="s">
        <v>16</v>
      </c>
      <c r="F719">
        <v>2014</v>
      </c>
      <c r="G719" t="s">
        <v>480</v>
      </c>
      <c r="H719">
        <v>2.6293104</v>
      </c>
    </row>
    <row r="720" spans="1:8">
      <c r="A720" t="s">
        <v>429</v>
      </c>
      <c r="B720">
        <v>5520</v>
      </c>
      <c r="C720" t="s">
        <v>478</v>
      </c>
      <c r="D720" t="s">
        <v>475</v>
      </c>
      <c r="E720" t="s">
        <v>14</v>
      </c>
      <c r="F720">
        <v>2014</v>
      </c>
      <c r="G720" t="s">
        <v>480</v>
      </c>
      <c r="H720">
        <v>3.9858335999999999</v>
      </c>
    </row>
    <row r="721" spans="1:8">
      <c r="A721" t="s">
        <v>495</v>
      </c>
      <c r="B721">
        <v>6000</v>
      </c>
      <c r="C721" t="s">
        <v>455</v>
      </c>
      <c r="D721" t="s">
        <v>475</v>
      </c>
      <c r="E721" t="s">
        <v>13</v>
      </c>
      <c r="F721">
        <v>2014</v>
      </c>
      <c r="G721" t="s">
        <v>480</v>
      </c>
      <c r="H721">
        <v>0.37262519999999999</v>
      </c>
    </row>
    <row r="722" spans="1:8">
      <c r="A722" t="s">
        <v>465</v>
      </c>
      <c r="B722">
        <v>6000</v>
      </c>
      <c r="C722" t="s">
        <v>455</v>
      </c>
      <c r="D722" t="s">
        <v>475</v>
      </c>
      <c r="E722" t="s">
        <v>9</v>
      </c>
      <c r="F722">
        <v>2010</v>
      </c>
      <c r="G722" t="s">
        <v>480</v>
      </c>
      <c r="H722">
        <v>0.2219004</v>
      </c>
    </row>
    <row r="723" spans="1:8">
      <c r="A723" t="s">
        <v>465</v>
      </c>
      <c r="B723">
        <v>6000</v>
      </c>
      <c r="C723" t="s">
        <v>455</v>
      </c>
      <c r="D723" t="s">
        <v>475</v>
      </c>
      <c r="E723" t="s">
        <v>16</v>
      </c>
      <c r="F723">
        <v>2014</v>
      </c>
      <c r="G723" t="s">
        <v>480</v>
      </c>
      <c r="H723">
        <v>8.7922799999999995E-2</v>
      </c>
    </row>
    <row r="724" spans="1:8">
      <c r="A724" t="s">
        <v>465</v>
      </c>
      <c r="B724">
        <v>6000</v>
      </c>
      <c r="C724" t="s">
        <v>455</v>
      </c>
      <c r="D724" t="s">
        <v>475</v>
      </c>
      <c r="E724" t="s">
        <v>24</v>
      </c>
      <c r="F724">
        <v>2011</v>
      </c>
      <c r="G724" t="s">
        <v>480</v>
      </c>
      <c r="H724">
        <v>6.6988800000000001E-2</v>
      </c>
    </row>
    <row r="725" spans="1:8">
      <c r="A725" t="s">
        <v>464</v>
      </c>
      <c r="B725">
        <v>6000</v>
      </c>
      <c r="C725" t="s">
        <v>455</v>
      </c>
      <c r="D725" t="s">
        <v>475</v>
      </c>
      <c r="E725" t="s">
        <v>32</v>
      </c>
      <c r="F725">
        <v>2014</v>
      </c>
      <c r="G725" t="s">
        <v>480</v>
      </c>
      <c r="H725">
        <v>10.1194956</v>
      </c>
    </row>
    <row r="726" spans="1:8">
      <c r="A726" t="s">
        <v>464</v>
      </c>
      <c r="B726">
        <v>6000</v>
      </c>
      <c r="C726" t="s">
        <v>455</v>
      </c>
      <c r="D726" t="s">
        <v>475</v>
      </c>
      <c r="E726" t="s">
        <v>343</v>
      </c>
      <c r="F726">
        <v>2010</v>
      </c>
      <c r="G726" t="s">
        <v>480</v>
      </c>
      <c r="H726">
        <v>30.659936399999999</v>
      </c>
    </row>
    <row r="727" spans="1:8">
      <c r="A727" t="s">
        <v>464</v>
      </c>
      <c r="B727">
        <v>6000</v>
      </c>
      <c r="C727" t="s">
        <v>455</v>
      </c>
      <c r="D727" t="s">
        <v>475</v>
      </c>
      <c r="E727" t="s">
        <v>13</v>
      </c>
      <c r="F727">
        <v>2012</v>
      </c>
      <c r="G727" t="s">
        <v>480</v>
      </c>
      <c r="H727">
        <v>28.034812800000001</v>
      </c>
    </row>
    <row r="728" spans="1:8">
      <c r="A728" t="s">
        <v>456</v>
      </c>
      <c r="B728">
        <v>6000</v>
      </c>
      <c r="C728" t="s">
        <v>455</v>
      </c>
      <c r="D728" t="s">
        <v>475</v>
      </c>
      <c r="E728" t="s">
        <v>13</v>
      </c>
      <c r="F728">
        <v>2013</v>
      </c>
      <c r="G728" t="s">
        <v>480</v>
      </c>
      <c r="H728">
        <v>8.7922799999999995E-2</v>
      </c>
    </row>
    <row r="729" spans="1:8">
      <c r="A729" t="s">
        <v>456</v>
      </c>
      <c r="B729">
        <v>6000</v>
      </c>
      <c r="C729" t="s">
        <v>455</v>
      </c>
      <c r="D729" t="s">
        <v>475</v>
      </c>
      <c r="E729" t="s">
        <v>16</v>
      </c>
      <c r="F729">
        <v>2011</v>
      </c>
      <c r="G729" t="s">
        <v>480</v>
      </c>
      <c r="H729">
        <v>0.36425160000000001</v>
      </c>
    </row>
    <row r="730" spans="1:8">
      <c r="A730" t="s">
        <v>456</v>
      </c>
      <c r="B730">
        <v>6000</v>
      </c>
      <c r="C730" t="s">
        <v>455</v>
      </c>
      <c r="D730" t="s">
        <v>475</v>
      </c>
      <c r="E730" t="s">
        <v>15</v>
      </c>
      <c r="F730">
        <v>2011</v>
      </c>
      <c r="G730" t="s">
        <v>480</v>
      </c>
      <c r="H730">
        <v>1.8380052</v>
      </c>
    </row>
    <row r="731" spans="1:8">
      <c r="A731" t="s">
        <v>456</v>
      </c>
      <c r="B731">
        <v>6000</v>
      </c>
      <c r="C731" t="s">
        <v>455</v>
      </c>
      <c r="D731" t="s">
        <v>475</v>
      </c>
      <c r="E731" t="s">
        <v>20</v>
      </c>
      <c r="F731">
        <v>2013</v>
      </c>
      <c r="G731" t="s">
        <v>480</v>
      </c>
      <c r="H731">
        <v>1.3062815999999999</v>
      </c>
    </row>
    <row r="732" spans="1:8">
      <c r="A732" t="s">
        <v>429</v>
      </c>
      <c r="B732">
        <v>0</v>
      </c>
      <c r="C732" t="s">
        <v>466</v>
      </c>
      <c r="D732" t="s">
        <v>475</v>
      </c>
      <c r="E732" t="s">
        <v>36</v>
      </c>
      <c r="F732">
        <v>2012</v>
      </c>
      <c r="G732" t="s">
        <v>480</v>
      </c>
      <c r="H732">
        <v>260.96324399999997</v>
      </c>
    </row>
    <row r="733" spans="1:8">
      <c r="A733" t="s">
        <v>429</v>
      </c>
      <c r="B733">
        <v>5520</v>
      </c>
      <c r="C733" t="s">
        <v>478</v>
      </c>
      <c r="D733" t="s">
        <v>475</v>
      </c>
      <c r="E733" t="s">
        <v>36</v>
      </c>
      <c r="F733">
        <v>2009</v>
      </c>
      <c r="G733" t="s">
        <v>480</v>
      </c>
      <c r="H733">
        <v>2.0934000000000001E-2</v>
      </c>
    </row>
    <row r="734" spans="1:8">
      <c r="A734" t="s">
        <v>429</v>
      </c>
      <c r="B734">
        <v>5520</v>
      </c>
      <c r="C734" t="s">
        <v>478</v>
      </c>
      <c r="D734" t="s">
        <v>475</v>
      </c>
      <c r="E734" t="s">
        <v>479</v>
      </c>
      <c r="F734">
        <v>2011</v>
      </c>
      <c r="G734" t="s">
        <v>483</v>
      </c>
      <c r="H734">
        <v>17.002594800000001</v>
      </c>
    </row>
    <row r="735" spans="1:8">
      <c r="A735" t="s">
        <v>429</v>
      </c>
      <c r="B735">
        <v>0</v>
      </c>
      <c r="C735" t="s">
        <v>466</v>
      </c>
      <c r="D735" t="s">
        <v>475</v>
      </c>
      <c r="E735" t="s">
        <v>479</v>
      </c>
      <c r="F735">
        <v>2010</v>
      </c>
      <c r="G735" t="s">
        <v>468</v>
      </c>
      <c r="H735">
        <v>1351.8884124000001</v>
      </c>
    </row>
    <row r="736" spans="1:8">
      <c r="A736" t="s">
        <v>464</v>
      </c>
      <c r="B736">
        <v>6000</v>
      </c>
      <c r="C736" t="s">
        <v>455</v>
      </c>
      <c r="D736" t="s">
        <v>475</v>
      </c>
      <c r="E736" t="s">
        <v>2</v>
      </c>
      <c r="F736">
        <v>2011</v>
      </c>
      <c r="G736" t="s">
        <v>468</v>
      </c>
      <c r="H736">
        <v>11.743974</v>
      </c>
    </row>
    <row r="737" spans="1:8">
      <c r="A737" t="s">
        <v>464</v>
      </c>
      <c r="B737">
        <v>6000</v>
      </c>
      <c r="C737" t="s">
        <v>455</v>
      </c>
      <c r="D737" t="s">
        <v>475</v>
      </c>
      <c r="E737" t="s">
        <v>3</v>
      </c>
      <c r="F737">
        <v>2009</v>
      </c>
      <c r="G737" t="s">
        <v>468</v>
      </c>
      <c r="H737">
        <v>70.350800399999997</v>
      </c>
    </row>
    <row r="738" spans="1:8">
      <c r="A738" t="s">
        <v>464</v>
      </c>
      <c r="B738">
        <v>6000</v>
      </c>
      <c r="C738" t="s">
        <v>455</v>
      </c>
      <c r="D738" t="s">
        <v>475</v>
      </c>
      <c r="E738" t="s">
        <v>30</v>
      </c>
      <c r="F738">
        <v>2013</v>
      </c>
      <c r="G738" t="s">
        <v>468</v>
      </c>
      <c r="H738">
        <v>28.085054400000001</v>
      </c>
    </row>
    <row r="739" spans="1:8">
      <c r="A739" t="s">
        <v>456</v>
      </c>
      <c r="B739">
        <v>6000</v>
      </c>
      <c r="C739" t="s">
        <v>455</v>
      </c>
      <c r="D739" t="s">
        <v>475</v>
      </c>
      <c r="E739" t="s">
        <v>36</v>
      </c>
      <c r="F739">
        <v>2010</v>
      </c>
      <c r="G739" t="s">
        <v>468</v>
      </c>
      <c r="H739">
        <v>3.7681199999999998E-2</v>
      </c>
    </row>
    <row r="740" spans="1:8">
      <c r="A740" t="s">
        <v>462</v>
      </c>
      <c r="B740">
        <v>0</v>
      </c>
      <c r="C740" t="s">
        <v>466</v>
      </c>
      <c r="D740" t="s">
        <v>475</v>
      </c>
      <c r="E740" t="s">
        <v>13</v>
      </c>
      <c r="F740">
        <v>2012</v>
      </c>
      <c r="G740" t="s">
        <v>468</v>
      </c>
      <c r="H740">
        <v>69.647418000000002</v>
      </c>
    </row>
    <row r="741" spans="1:8">
      <c r="A741" t="s">
        <v>429</v>
      </c>
      <c r="B741">
        <v>5520</v>
      </c>
      <c r="C741" t="s">
        <v>478</v>
      </c>
      <c r="D741" t="s">
        <v>475</v>
      </c>
      <c r="E741" t="s">
        <v>30</v>
      </c>
      <c r="F741">
        <v>2014</v>
      </c>
      <c r="G741" t="s">
        <v>483</v>
      </c>
      <c r="H741">
        <v>27.63288</v>
      </c>
    </row>
    <row r="742" spans="1:8">
      <c r="A742" t="s">
        <v>464</v>
      </c>
      <c r="B742">
        <v>0</v>
      </c>
      <c r="C742" t="s">
        <v>466</v>
      </c>
      <c r="D742" t="s">
        <v>475</v>
      </c>
      <c r="E742" t="s">
        <v>3</v>
      </c>
      <c r="F742">
        <v>2011</v>
      </c>
      <c r="G742" t="s">
        <v>480</v>
      </c>
      <c r="H742">
        <v>1275.2113572000001</v>
      </c>
    </row>
    <row r="743" spans="1:8">
      <c r="A743" t="s">
        <v>464</v>
      </c>
      <c r="B743">
        <v>0</v>
      </c>
      <c r="C743" t="s">
        <v>466</v>
      </c>
      <c r="D743" t="s">
        <v>475</v>
      </c>
      <c r="E743" t="s">
        <v>30</v>
      </c>
      <c r="F743">
        <v>2010</v>
      </c>
      <c r="G743" t="s">
        <v>480</v>
      </c>
      <c r="H743">
        <v>1961.2813392</v>
      </c>
    </row>
    <row r="744" spans="1:8">
      <c r="A744" t="s">
        <v>486</v>
      </c>
      <c r="B744">
        <v>0</v>
      </c>
      <c r="C744" t="s">
        <v>466</v>
      </c>
      <c r="D744" t="s">
        <v>475</v>
      </c>
      <c r="E744" t="s">
        <v>12</v>
      </c>
      <c r="F744">
        <v>2012</v>
      </c>
      <c r="G744" t="s">
        <v>480</v>
      </c>
      <c r="H744">
        <v>0.84992040000000002</v>
      </c>
    </row>
    <row r="745" spans="1:8">
      <c r="A745" t="s">
        <v>464</v>
      </c>
      <c r="B745">
        <v>6000</v>
      </c>
      <c r="C745" t="s">
        <v>455</v>
      </c>
      <c r="D745" t="s">
        <v>475</v>
      </c>
      <c r="E745" t="s">
        <v>30</v>
      </c>
      <c r="F745">
        <v>2009</v>
      </c>
      <c r="G745" t="s">
        <v>480</v>
      </c>
      <c r="H745">
        <v>26.648982</v>
      </c>
    </row>
    <row r="746" spans="1:8">
      <c r="A746" t="s">
        <v>456</v>
      </c>
      <c r="B746">
        <v>6000</v>
      </c>
      <c r="C746" t="s">
        <v>455</v>
      </c>
      <c r="D746" t="s">
        <v>475</v>
      </c>
      <c r="E746" t="s">
        <v>36</v>
      </c>
      <c r="F746">
        <v>2012</v>
      </c>
      <c r="G746" t="s">
        <v>480</v>
      </c>
      <c r="H746">
        <v>3.7681199999999998E-2</v>
      </c>
    </row>
    <row r="747" spans="1:8">
      <c r="A747" t="s">
        <v>456</v>
      </c>
      <c r="B747">
        <v>0</v>
      </c>
      <c r="C747" t="s">
        <v>466</v>
      </c>
      <c r="D747" t="s">
        <v>475</v>
      </c>
      <c r="E747" t="s">
        <v>35</v>
      </c>
      <c r="F747">
        <v>2012</v>
      </c>
      <c r="G747" t="s">
        <v>468</v>
      </c>
      <c r="H747">
        <v>7.1175600000000006E-2</v>
      </c>
    </row>
    <row r="748" spans="1:8">
      <c r="A748" t="s">
        <v>456</v>
      </c>
      <c r="B748">
        <v>0</v>
      </c>
      <c r="C748" t="s">
        <v>466</v>
      </c>
      <c r="D748" t="s">
        <v>475</v>
      </c>
      <c r="E748" t="s">
        <v>479</v>
      </c>
      <c r="F748">
        <v>2014</v>
      </c>
      <c r="G748" t="s">
        <v>468</v>
      </c>
      <c r="H748">
        <v>0.25539479999999998</v>
      </c>
    </row>
    <row r="749" spans="1:8">
      <c r="A749" t="s">
        <v>464</v>
      </c>
      <c r="B749">
        <v>6000</v>
      </c>
      <c r="C749" t="s">
        <v>455</v>
      </c>
      <c r="D749" t="s">
        <v>475</v>
      </c>
      <c r="E749" t="s">
        <v>33</v>
      </c>
      <c r="F749">
        <v>2012</v>
      </c>
      <c r="G749" t="s">
        <v>468</v>
      </c>
      <c r="H749">
        <v>20.812582800000001</v>
      </c>
    </row>
    <row r="750" spans="1:8">
      <c r="A750" t="s">
        <v>464</v>
      </c>
      <c r="B750">
        <v>6000</v>
      </c>
      <c r="C750" t="s">
        <v>455</v>
      </c>
      <c r="D750" t="s">
        <v>475</v>
      </c>
      <c r="E750" t="s">
        <v>31</v>
      </c>
      <c r="F750">
        <v>2011</v>
      </c>
      <c r="G750" t="s">
        <v>468</v>
      </c>
      <c r="H750">
        <v>24.270879600000001</v>
      </c>
    </row>
    <row r="751" spans="1:8">
      <c r="A751" t="s">
        <v>438</v>
      </c>
      <c r="B751">
        <v>6000</v>
      </c>
      <c r="C751" t="s">
        <v>455</v>
      </c>
      <c r="D751" t="s">
        <v>475</v>
      </c>
      <c r="E751" t="s">
        <v>343</v>
      </c>
      <c r="F751">
        <v>2010</v>
      </c>
      <c r="G751" t="s">
        <v>468</v>
      </c>
      <c r="H751">
        <v>3.4499232000000002</v>
      </c>
    </row>
    <row r="752" spans="1:8">
      <c r="A752" t="s">
        <v>464</v>
      </c>
      <c r="B752">
        <v>0</v>
      </c>
      <c r="C752" t="s">
        <v>466</v>
      </c>
      <c r="D752" t="s">
        <v>475</v>
      </c>
      <c r="E752" t="s">
        <v>31</v>
      </c>
      <c r="F752">
        <v>2013</v>
      </c>
      <c r="G752" t="s">
        <v>468</v>
      </c>
      <c r="H752">
        <v>973.23003359999996</v>
      </c>
    </row>
    <row r="753" spans="1:8">
      <c r="A753" t="s">
        <v>464</v>
      </c>
      <c r="B753">
        <v>0</v>
      </c>
      <c r="C753" t="s">
        <v>466</v>
      </c>
      <c r="D753" t="s">
        <v>475</v>
      </c>
      <c r="E753" t="s">
        <v>32</v>
      </c>
      <c r="F753">
        <v>2014</v>
      </c>
      <c r="G753" t="s">
        <v>468</v>
      </c>
      <c r="H753">
        <v>473.98762799999997</v>
      </c>
    </row>
    <row r="754" spans="1:8">
      <c r="A754" t="s">
        <v>464</v>
      </c>
      <c r="B754">
        <v>6000</v>
      </c>
      <c r="C754" t="s">
        <v>455</v>
      </c>
      <c r="D754" t="s">
        <v>475</v>
      </c>
      <c r="E754" t="s">
        <v>31</v>
      </c>
      <c r="F754">
        <v>2012</v>
      </c>
      <c r="G754" t="s">
        <v>491</v>
      </c>
      <c r="H754">
        <v>38.757207600000001</v>
      </c>
    </row>
    <row r="755" spans="1:8">
      <c r="A755" t="s">
        <v>438</v>
      </c>
      <c r="B755">
        <v>6000</v>
      </c>
      <c r="C755" t="s">
        <v>455</v>
      </c>
      <c r="D755" t="s">
        <v>475</v>
      </c>
      <c r="E755" t="s">
        <v>343</v>
      </c>
      <c r="F755">
        <v>2012</v>
      </c>
      <c r="G755" t="s">
        <v>491</v>
      </c>
      <c r="H755">
        <v>3.3243192000000001</v>
      </c>
    </row>
    <row r="756" spans="1:8">
      <c r="A756" t="s">
        <v>465</v>
      </c>
      <c r="B756">
        <v>6000</v>
      </c>
      <c r="C756" t="s">
        <v>455</v>
      </c>
      <c r="D756" t="s">
        <v>475</v>
      </c>
      <c r="E756" t="s">
        <v>32</v>
      </c>
      <c r="F756">
        <v>2010</v>
      </c>
      <c r="G756" t="s">
        <v>491</v>
      </c>
      <c r="H756">
        <v>0.12979080000000001</v>
      </c>
    </row>
    <row r="757" spans="1:8">
      <c r="A757" t="s">
        <v>464</v>
      </c>
      <c r="B757">
        <v>0</v>
      </c>
      <c r="C757" t="s">
        <v>466</v>
      </c>
      <c r="D757" t="s">
        <v>475</v>
      </c>
      <c r="E757" t="s">
        <v>8</v>
      </c>
      <c r="F757">
        <v>2009</v>
      </c>
      <c r="G757" t="s">
        <v>480</v>
      </c>
      <c r="H757">
        <v>122.2671204</v>
      </c>
    </row>
    <row r="758" spans="1:8">
      <c r="A758" t="s">
        <v>464</v>
      </c>
      <c r="B758">
        <v>0</v>
      </c>
      <c r="C758" t="s">
        <v>466</v>
      </c>
      <c r="D758" t="s">
        <v>475</v>
      </c>
      <c r="E758" t="s">
        <v>31</v>
      </c>
      <c r="F758">
        <v>2014</v>
      </c>
      <c r="G758" t="s">
        <v>480</v>
      </c>
      <c r="H758">
        <v>920.48891400000002</v>
      </c>
    </row>
    <row r="759" spans="1:8">
      <c r="A759" t="s">
        <v>464</v>
      </c>
      <c r="B759">
        <v>0</v>
      </c>
      <c r="C759" t="s">
        <v>466</v>
      </c>
      <c r="D759" t="s">
        <v>475</v>
      </c>
      <c r="E759" t="s">
        <v>33</v>
      </c>
      <c r="F759">
        <v>2013</v>
      </c>
      <c r="G759" t="s">
        <v>480</v>
      </c>
      <c r="H759">
        <v>199.70198640000001</v>
      </c>
    </row>
    <row r="760" spans="1:8">
      <c r="A760" t="s">
        <v>462</v>
      </c>
      <c r="B760">
        <v>0</v>
      </c>
      <c r="C760" t="s">
        <v>466</v>
      </c>
      <c r="D760" t="s">
        <v>475</v>
      </c>
      <c r="E760" t="s">
        <v>10</v>
      </c>
      <c r="F760">
        <v>2014</v>
      </c>
      <c r="G760" t="s">
        <v>480</v>
      </c>
      <c r="H760">
        <v>358.04676239999998</v>
      </c>
    </row>
    <row r="761" spans="1:8">
      <c r="A761" t="s">
        <v>495</v>
      </c>
      <c r="B761">
        <v>0</v>
      </c>
      <c r="C761" t="s">
        <v>466</v>
      </c>
      <c r="D761" t="s">
        <v>475</v>
      </c>
      <c r="E761" t="s">
        <v>9</v>
      </c>
      <c r="F761">
        <v>2011</v>
      </c>
      <c r="G761" t="s">
        <v>480</v>
      </c>
      <c r="H761">
        <v>5.6061252000000001</v>
      </c>
    </row>
    <row r="762" spans="1:8">
      <c r="A762" t="s">
        <v>465</v>
      </c>
      <c r="B762">
        <v>0</v>
      </c>
      <c r="C762" t="s">
        <v>466</v>
      </c>
      <c r="D762" t="s">
        <v>475</v>
      </c>
      <c r="E762" t="s">
        <v>31</v>
      </c>
      <c r="F762">
        <v>2012</v>
      </c>
      <c r="G762" t="s">
        <v>480</v>
      </c>
      <c r="H762">
        <v>5.0241599999999997E-2</v>
      </c>
    </row>
    <row r="763" spans="1:8">
      <c r="A763" t="s">
        <v>465</v>
      </c>
      <c r="B763">
        <v>0</v>
      </c>
      <c r="C763" t="s">
        <v>466</v>
      </c>
      <c r="D763" t="s">
        <v>475</v>
      </c>
      <c r="E763" t="s">
        <v>479</v>
      </c>
      <c r="F763">
        <v>2009</v>
      </c>
      <c r="G763" t="s">
        <v>480</v>
      </c>
      <c r="H763">
        <v>7.2306036000000002</v>
      </c>
    </row>
    <row r="764" spans="1:8">
      <c r="A764" t="s">
        <v>429</v>
      </c>
      <c r="B764">
        <v>5520</v>
      </c>
      <c r="C764" t="s">
        <v>478</v>
      </c>
      <c r="D764" t="s">
        <v>475</v>
      </c>
      <c r="E764" t="s">
        <v>31</v>
      </c>
      <c r="F764">
        <v>2013</v>
      </c>
      <c r="G764" t="s">
        <v>480</v>
      </c>
      <c r="H764">
        <v>43.249644000000004</v>
      </c>
    </row>
    <row r="765" spans="1:8">
      <c r="A765" t="s">
        <v>495</v>
      </c>
      <c r="B765">
        <v>6000</v>
      </c>
      <c r="C765" t="s">
        <v>455</v>
      </c>
      <c r="D765" t="s">
        <v>475</v>
      </c>
      <c r="E765" t="s">
        <v>9</v>
      </c>
      <c r="F765">
        <v>2009</v>
      </c>
      <c r="G765" t="s">
        <v>480</v>
      </c>
      <c r="H765">
        <v>0.16747200000000001</v>
      </c>
    </row>
    <row r="766" spans="1:8">
      <c r="A766" t="s">
        <v>465</v>
      </c>
      <c r="B766">
        <v>6000</v>
      </c>
      <c r="C766" t="s">
        <v>455</v>
      </c>
      <c r="D766" t="s">
        <v>475</v>
      </c>
      <c r="E766" t="s">
        <v>30</v>
      </c>
      <c r="F766">
        <v>2014</v>
      </c>
      <c r="G766" t="s">
        <v>480</v>
      </c>
      <c r="H766">
        <v>1.0383264000000001</v>
      </c>
    </row>
    <row r="767" spans="1:8">
      <c r="A767" t="s">
        <v>464</v>
      </c>
      <c r="B767">
        <v>6000</v>
      </c>
      <c r="C767" t="s">
        <v>455</v>
      </c>
      <c r="D767" t="s">
        <v>475</v>
      </c>
      <c r="E767" t="s">
        <v>33</v>
      </c>
      <c r="F767">
        <v>2011</v>
      </c>
      <c r="G767" t="s">
        <v>480</v>
      </c>
      <c r="H767">
        <v>24.124341600000001</v>
      </c>
    </row>
    <row r="768" spans="1:8">
      <c r="A768" t="s">
        <v>464</v>
      </c>
      <c r="B768">
        <v>6000</v>
      </c>
      <c r="C768" t="s">
        <v>455</v>
      </c>
      <c r="D768" t="s">
        <v>475</v>
      </c>
      <c r="E768" t="s">
        <v>31</v>
      </c>
      <c r="F768">
        <v>2013</v>
      </c>
      <c r="G768" t="s">
        <v>480</v>
      </c>
      <c r="H768">
        <v>29.161062000000001</v>
      </c>
    </row>
    <row r="769" spans="1:8">
      <c r="A769" t="s">
        <v>464</v>
      </c>
      <c r="B769">
        <v>6000</v>
      </c>
      <c r="C769" t="s">
        <v>455</v>
      </c>
      <c r="D769" t="s">
        <v>475</v>
      </c>
      <c r="E769" t="s">
        <v>9</v>
      </c>
      <c r="F769">
        <v>2009</v>
      </c>
      <c r="G769" t="s">
        <v>480</v>
      </c>
      <c r="H769">
        <v>30.911144400000001</v>
      </c>
    </row>
    <row r="770" spans="1:8">
      <c r="A770" t="s">
        <v>438</v>
      </c>
      <c r="B770">
        <v>6000</v>
      </c>
      <c r="C770" t="s">
        <v>455</v>
      </c>
      <c r="D770" t="s">
        <v>475</v>
      </c>
      <c r="E770" t="s">
        <v>15</v>
      </c>
      <c r="F770">
        <v>2011</v>
      </c>
      <c r="G770" t="s">
        <v>480</v>
      </c>
      <c r="H770">
        <v>0.21771360000000001</v>
      </c>
    </row>
    <row r="771" spans="1:8">
      <c r="A771" t="s">
        <v>438</v>
      </c>
      <c r="B771">
        <v>6000</v>
      </c>
      <c r="C771" t="s">
        <v>455</v>
      </c>
      <c r="D771" t="s">
        <v>475</v>
      </c>
      <c r="E771" t="s">
        <v>13</v>
      </c>
      <c r="F771">
        <v>2012</v>
      </c>
      <c r="G771" t="s">
        <v>480</v>
      </c>
      <c r="H771">
        <v>0.5149764</v>
      </c>
    </row>
    <row r="772" spans="1:8">
      <c r="A772" t="s">
        <v>438</v>
      </c>
      <c r="B772">
        <v>0</v>
      </c>
      <c r="C772" t="s">
        <v>466</v>
      </c>
      <c r="D772" t="s">
        <v>475</v>
      </c>
      <c r="E772" t="s">
        <v>13</v>
      </c>
      <c r="F772">
        <v>2014</v>
      </c>
      <c r="G772" t="s">
        <v>468</v>
      </c>
      <c r="H772">
        <v>2.4157836000000001</v>
      </c>
    </row>
    <row r="773" spans="1:8">
      <c r="A773" t="s">
        <v>438</v>
      </c>
      <c r="B773">
        <v>0</v>
      </c>
      <c r="C773" t="s">
        <v>466</v>
      </c>
      <c r="D773" t="s">
        <v>475</v>
      </c>
      <c r="E773" t="s">
        <v>15</v>
      </c>
      <c r="F773">
        <v>2009</v>
      </c>
      <c r="G773" t="s">
        <v>468</v>
      </c>
      <c r="H773">
        <v>0.21352679999999999</v>
      </c>
    </row>
    <row r="774" spans="1:8">
      <c r="A774" t="s">
        <v>496</v>
      </c>
      <c r="B774">
        <v>0</v>
      </c>
      <c r="C774" t="s">
        <v>466</v>
      </c>
      <c r="D774" t="s">
        <v>475</v>
      </c>
      <c r="E774" t="s">
        <v>22</v>
      </c>
      <c r="F774">
        <v>2012</v>
      </c>
      <c r="G774" t="s">
        <v>468</v>
      </c>
      <c r="H774">
        <v>3.3494400000000001E-2</v>
      </c>
    </row>
    <row r="775" spans="1:8">
      <c r="A775" t="s">
        <v>495</v>
      </c>
      <c r="B775">
        <v>0</v>
      </c>
      <c r="C775" t="s">
        <v>466</v>
      </c>
      <c r="D775" t="s">
        <v>475</v>
      </c>
      <c r="E775" t="s">
        <v>9</v>
      </c>
      <c r="F775">
        <v>2012</v>
      </c>
      <c r="G775" t="s">
        <v>468</v>
      </c>
      <c r="H775">
        <v>5.5307627999999998</v>
      </c>
    </row>
    <row r="776" spans="1:8">
      <c r="A776" t="s">
        <v>465</v>
      </c>
      <c r="B776">
        <v>0</v>
      </c>
      <c r="C776" t="s">
        <v>466</v>
      </c>
      <c r="D776" t="s">
        <v>475</v>
      </c>
      <c r="E776" t="s">
        <v>33</v>
      </c>
      <c r="F776">
        <v>2010</v>
      </c>
      <c r="G776" t="s">
        <v>468</v>
      </c>
      <c r="H776">
        <v>0.10467</v>
      </c>
    </row>
    <row r="777" spans="1:8">
      <c r="A777" t="s">
        <v>465</v>
      </c>
      <c r="B777">
        <v>0</v>
      </c>
      <c r="C777" t="s">
        <v>466</v>
      </c>
      <c r="D777" t="s">
        <v>475</v>
      </c>
      <c r="E777" t="s">
        <v>36</v>
      </c>
      <c r="F777">
        <v>2013</v>
      </c>
      <c r="G777" t="s">
        <v>468</v>
      </c>
      <c r="H777">
        <v>8.4322151999999999</v>
      </c>
    </row>
    <row r="778" spans="1:8">
      <c r="A778" t="s">
        <v>465</v>
      </c>
      <c r="B778">
        <v>0</v>
      </c>
      <c r="C778" t="s">
        <v>466</v>
      </c>
      <c r="D778" t="s">
        <v>475</v>
      </c>
      <c r="E778" t="s">
        <v>482</v>
      </c>
      <c r="F778">
        <v>2009</v>
      </c>
      <c r="G778" t="s">
        <v>468</v>
      </c>
      <c r="H778">
        <v>139.65071399999999</v>
      </c>
    </row>
    <row r="779" spans="1:8">
      <c r="A779" t="s">
        <v>464</v>
      </c>
      <c r="B779">
        <v>6000</v>
      </c>
      <c r="C779" t="s">
        <v>455</v>
      </c>
      <c r="D779" t="s">
        <v>475</v>
      </c>
      <c r="E779" t="s">
        <v>12</v>
      </c>
      <c r="F779">
        <v>2009</v>
      </c>
      <c r="G779" t="s">
        <v>468</v>
      </c>
      <c r="H779">
        <v>10.8898668</v>
      </c>
    </row>
    <row r="780" spans="1:8">
      <c r="A780" t="s">
        <v>464</v>
      </c>
      <c r="B780">
        <v>6000</v>
      </c>
      <c r="C780" t="s">
        <v>455</v>
      </c>
      <c r="D780" t="s">
        <v>475</v>
      </c>
      <c r="E780" t="s">
        <v>343</v>
      </c>
      <c r="F780">
        <v>2014</v>
      </c>
      <c r="G780" t="s">
        <v>468</v>
      </c>
      <c r="H780">
        <v>34.059618</v>
      </c>
    </row>
    <row r="781" spans="1:8">
      <c r="A781" t="s">
        <v>464</v>
      </c>
      <c r="B781">
        <v>6000</v>
      </c>
      <c r="C781" t="s">
        <v>455</v>
      </c>
      <c r="D781" t="s">
        <v>475</v>
      </c>
      <c r="E781" t="s">
        <v>26</v>
      </c>
      <c r="F781">
        <v>2009</v>
      </c>
      <c r="G781" t="s">
        <v>468</v>
      </c>
      <c r="H781">
        <v>5.1748848000000001</v>
      </c>
    </row>
    <row r="782" spans="1:8">
      <c r="A782" t="s">
        <v>495</v>
      </c>
      <c r="B782">
        <v>6000</v>
      </c>
      <c r="C782" t="s">
        <v>455</v>
      </c>
      <c r="D782" t="s">
        <v>475</v>
      </c>
      <c r="E782" t="s">
        <v>13</v>
      </c>
      <c r="F782">
        <v>2012</v>
      </c>
      <c r="G782" t="s">
        <v>468</v>
      </c>
      <c r="H782">
        <v>0.38937240000000001</v>
      </c>
    </row>
    <row r="783" spans="1:8">
      <c r="A783" t="s">
        <v>456</v>
      </c>
      <c r="B783">
        <v>6000</v>
      </c>
      <c r="C783" t="s">
        <v>455</v>
      </c>
      <c r="D783" t="s">
        <v>475</v>
      </c>
      <c r="E783" t="s">
        <v>13</v>
      </c>
      <c r="F783">
        <v>2009</v>
      </c>
      <c r="G783" t="s">
        <v>468</v>
      </c>
      <c r="H783">
        <v>0.16747200000000001</v>
      </c>
    </row>
    <row r="784" spans="1:8">
      <c r="A784" t="s">
        <v>456</v>
      </c>
      <c r="B784">
        <v>6000</v>
      </c>
      <c r="C784" t="s">
        <v>455</v>
      </c>
      <c r="D784" t="s">
        <v>475</v>
      </c>
      <c r="E784" t="s">
        <v>15</v>
      </c>
      <c r="F784">
        <v>2009</v>
      </c>
      <c r="G784" t="s">
        <v>468</v>
      </c>
      <c r="H784">
        <v>1.8128844</v>
      </c>
    </row>
    <row r="785" spans="1:8">
      <c r="A785" t="s">
        <v>456</v>
      </c>
      <c r="B785">
        <v>6000</v>
      </c>
      <c r="C785" t="s">
        <v>455</v>
      </c>
      <c r="D785" t="s">
        <v>475</v>
      </c>
      <c r="E785" t="s">
        <v>16</v>
      </c>
      <c r="F785">
        <v>2009</v>
      </c>
      <c r="G785" t="s">
        <v>468</v>
      </c>
      <c r="H785">
        <v>0.40611960000000003</v>
      </c>
    </row>
    <row r="786" spans="1:8">
      <c r="A786" t="s">
        <v>438</v>
      </c>
      <c r="B786">
        <v>6000</v>
      </c>
      <c r="C786" t="s">
        <v>455</v>
      </c>
      <c r="D786" t="s">
        <v>475</v>
      </c>
      <c r="E786" t="s">
        <v>17</v>
      </c>
      <c r="F786">
        <v>2010</v>
      </c>
      <c r="G786" t="s">
        <v>468</v>
      </c>
      <c r="H786">
        <v>1.4151384</v>
      </c>
    </row>
    <row r="787" spans="1:8">
      <c r="A787" t="s">
        <v>438</v>
      </c>
      <c r="B787">
        <v>6000</v>
      </c>
      <c r="C787" t="s">
        <v>455</v>
      </c>
      <c r="D787" t="s">
        <v>475</v>
      </c>
      <c r="E787" t="s">
        <v>26</v>
      </c>
      <c r="F787">
        <v>2013</v>
      </c>
      <c r="G787" t="s">
        <v>468</v>
      </c>
      <c r="H787">
        <v>0.40611960000000003</v>
      </c>
    </row>
    <row r="788" spans="1:8">
      <c r="A788" t="s">
        <v>461</v>
      </c>
      <c r="B788">
        <v>6000</v>
      </c>
      <c r="C788" t="s">
        <v>455</v>
      </c>
      <c r="D788" t="s">
        <v>475</v>
      </c>
      <c r="E788" t="s">
        <v>10</v>
      </c>
      <c r="F788">
        <v>2011</v>
      </c>
      <c r="G788" t="s">
        <v>468</v>
      </c>
      <c r="H788">
        <v>1.1346228</v>
      </c>
    </row>
    <row r="789" spans="1:8">
      <c r="A789" t="s">
        <v>461</v>
      </c>
      <c r="B789">
        <v>6000</v>
      </c>
      <c r="C789" t="s">
        <v>455</v>
      </c>
      <c r="D789" t="s">
        <v>475</v>
      </c>
      <c r="E789" t="s">
        <v>15</v>
      </c>
      <c r="F789">
        <v>2014</v>
      </c>
      <c r="G789" t="s">
        <v>468</v>
      </c>
      <c r="H789">
        <v>4.1868000000000001E-3</v>
      </c>
    </row>
    <row r="790" spans="1:8">
      <c r="A790" t="s">
        <v>465</v>
      </c>
      <c r="B790">
        <v>6000</v>
      </c>
      <c r="C790" t="s">
        <v>455</v>
      </c>
      <c r="D790" t="s">
        <v>475</v>
      </c>
      <c r="E790" t="s">
        <v>22</v>
      </c>
      <c r="F790">
        <v>2013</v>
      </c>
      <c r="G790" t="s">
        <v>468</v>
      </c>
      <c r="H790">
        <v>8.7922799999999995E-2</v>
      </c>
    </row>
    <row r="791" spans="1:8">
      <c r="A791" t="s">
        <v>465</v>
      </c>
      <c r="B791">
        <v>6000</v>
      </c>
      <c r="C791" t="s">
        <v>455</v>
      </c>
      <c r="D791" t="s">
        <v>475</v>
      </c>
      <c r="E791" t="s">
        <v>352</v>
      </c>
      <c r="F791">
        <v>2013</v>
      </c>
      <c r="G791" t="s">
        <v>468</v>
      </c>
      <c r="H791">
        <v>7.5362399999999996E-2</v>
      </c>
    </row>
    <row r="792" spans="1:8">
      <c r="A792" t="s">
        <v>462</v>
      </c>
      <c r="B792">
        <v>0</v>
      </c>
      <c r="C792" t="s">
        <v>466</v>
      </c>
      <c r="D792" t="s">
        <v>475</v>
      </c>
      <c r="E792" t="s">
        <v>3</v>
      </c>
      <c r="F792">
        <v>2009</v>
      </c>
      <c r="G792" t="s">
        <v>468</v>
      </c>
      <c r="H792">
        <v>49.069296000000001</v>
      </c>
    </row>
    <row r="793" spans="1:8">
      <c r="A793" t="s">
        <v>502</v>
      </c>
      <c r="B793">
        <v>0</v>
      </c>
      <c r="C793" t="s">
        <v>466</v>
      </c>
      <c r="D793" t="s">
        <v>475</v>
      </c>
      <c r="E793" t="s">
        <v>37</v>
      </c>
      <c r="F793">
        <v>2011</v>
      </c>
      <c r="G793" t="s">
        <v>468</v>
      </c>
      <c r="H793">
        <v>9.6673211999999999</v>
      </c>
    </row>
    <row r="794" spans="1:8">
      <c r="A794" t="s">
        <v>429</v>
      </c>
      <c r="B794">
        <v>0</v>
      </c>
      <c r="C794" t="s">
        <v>466</v>
      </c>
      <c r="D794" t="s">
        <v>475</v>
      </c>
      <c r="E794" t="s">
        <v>2</v>
      </c>
      <c r="F794">
        <v>2014</v>
      </c>
      <c r="G794" t="s">
        <v>468</v>
      </c>
      <c r="H794">
        <v>78.556928400000004</v>
      </c>
    </row>
    <row r="795" spans="1:8">
      <c r="A795" t="s">
        <v>429</v>
      </c>
      <c r="B795">
        <v>0</v>
      </c>
      <c r="C795" t="s">
        <v>466</v>
      </c>
      <c r="D795" t="s">
        <v>475</v>
      </c>
      <c r="E795" t="s">
        <v>3</v>
      </c>
      <c r="F795">
        <v>2014</v>
      </c>
      <c r="G795" t="s">
        <v>468</v>
      </c>
      <c r="H795">
        <v>505.3760676</v>
      </c>
    </row>
    <row r="796" spans="1:8">
      <c r="A796" t="s">
        <v>429</v>
      </c>
      <c r="B796">
        <v>0</v>
      </c>
      <c r="C796" t="s">
        <v>466</v>
      </c>
      <c r="D796" t="s">
        <v>475</v>
      </c>
      <c r="E796" t="s">
        <v>15</v>
      </c>
      <c r="F796">
        <v>2009</v>
      </c>
      <c r="G796" t="s">
        <v>468</v>
      </c>
      <c r="H796">
        <v>5337.8769240000001</v>
      </c>
    </row>
    <row r="797" spans="1:8">
      <c r="A797" t="s">
        <v>429</v>
      </c>
      <c r="B797">
        <v>0</v>
      </c>
      <c r="C797" t="s">
        <v>466</v>
      </c>
      <c r="D797" t="s">
        <v>475</v>
      </c>
      <c r="E797" t="s">
        <v>482</v>
      </c>
      <c r="F797">
        <v>2012</v>
      </c>
      <c r="G797" t="s">
        <v>468</v>
      </c>
      <c r="H797">
        <v>3521.0234375999999</v>
      </c>
    </row>
    <row r="798" spans="1:8">
      <c r="A798" t="s">
        <v>464</v>
      </c>
      <c r="B798">
        <v>0</v>
      </c>
      <c r="C798" t="s">
        <v>466</v>
      </c>
      <c r="D798" t="s">
        <v>475</v>
      </c>
      <c r="E798" t="s">
        <v>26</v>
      </c>
      <c r="F798">
        <v>2013</v>
      </c>
      <c r="G798" t="s">
        <v>468</v>
      </c>
      <c r="H798">
        <v>62.735011200000002</v>
      </c>
    </row>
    <row r="799" spans="1:8">
      <c r="A799" t="s">
        <v>498</v>
      </c>
      <c r="B799">
        <v>0</v>
      </c>
      <c r="C799" t="s">
        <v>466</v>
      </c>
      <c r="D799" t="s">
        <v>475</v>
      </c>
      <c r="E799" t="s">
        <v>30</v>
      </c>
      <c r="F799">
        <v>2014</v>
      </c>
      <c r="G799" t="s">
        <v>468</v>
      </c>
      <c r="H799">
        <v>8.7922799999999995E-2</v>
      </c>
    </row>
    <row r="800" spans="1:8">
      <c r="A800" t="s">
        <v>456</v>
      </c>
      <c r="B800">
        <v>0</v>
      </c>
      <c r="C800" t="s">
        <v>466</v>
      </c>
      <c r="D800" t="s">
        <v>475</v>
      </c>
      <c r="E800" t="s">
        <v>15</v>
      </c>
      <c r="F800">
        <v>2011</v>
      </c>
      <c r="G800" t="s">
        <v>468</v>
      </c>
      <c r="H800">
        <v>2.6669915999999998</v>
      </c>
    </row>
    <row r="801" spans="1:8">
      <c r="A801" t="s">
        <v>456</v>
      </c>
      <c r="B801">
        <v>0</v>
      </c>
      <c r="C801" t="s">
        <v>466</v>
      </c>
      <c r="D801" t="s">
        <v>475</v>
      </c>
      <c r="E801" t="s">
        <v>16</v>
      </c>
      <c r="F801">
        <v>2011</v>
      </c>
      <c r="G801" t="s">
        <v>468</v>
      </c>
      <c r="H801">
        <v>5.4888947999999997</v>
      </c>
    </row>
    <row r="802" spans="1:8">
      <c r="A802" t="s">
        <v>464</v>
      </c>
      <c r="B802">
        <v>6000</v>
      </c>
      <c r="C802" t="s">
        <v>455</v>
      </c>
      <c r="D802" t="s">
        <v>475</v>
      </c>
      <c r="E802" t="s">
        <v>13</v>
      </c>
      <c r="F802">
        <v>2014</v>
      </c>
      <c r="G802" t="s">
        <v>491</v>
      </c>
      <c r="H802">
        <v>44.317278000000002</v>
      </c>
    </row>
    <row r="803" spans="1:8">
      <c r="A803" t="s">
        <v>438</v>
      </c>
      <c r="B803">
        <v>6000</v>
      </c>
      <c r="C803" t="s">
        <v>455</v>
      </c>
      <c r="D803" t="s">
        <v>475</v>
      </c>
      <c r="E803" t="s">
        <v>32</v>
      </c>
      <c r="F803">
        <v>2012</v>
      </c>
      <c r="G803" t="s">
        <v>491</v>
      </c>
      <c r="H803">
        <v>3.9355920000000002</v>
      </c>
    </row>
    <row r="804" spans="1:8">
      <c r="A804" t="s">
        <v>495</v>
      </c>
      <c r="B804">
        <v>6000</v>
      </c>
      <c r="C804" t="s">
        <v>455</v>
      </c>
      <c r="D804" t="s">
        <v>475</v>
      </c>
      <c r="E804" t="s">
        <v>13</v>
      </c>
      <c r="F804">
        <v>2014</v>
      </c>
      <c r="G804" t="s">
        <v>491</v>
      </c>
      <c r="H804">
        <v>0.37262519999999999</v>
      </c>
    </row>
    <row r="805" spans="1:8">
      <c r="A805" t="s">
        <v>465</v>
      </c>
      <c r="B805">
        <v>6000</v>
      </c>
      <c r="C805" t="s">
        <v>455</v>
      </c>
      <c r="D805" t="s">
        <v>475</v>
      </c>
      <c r="E805" t="s">
        <v>9</v>
      </c>
      <c r="F805">
        <v>2014</v>
      </c>
      <c r="G805" t="s">
        <v>491</v>
      </c>
      <c r="H805">
        <v>0.19259280000000001</v>
      </c>
    </row>
    <row r="806" spans="1:8">
      <c r="A806" t="s">
        <v>465</v>
      </c>
      <c r="B806">
        <v>6000</v>
      </c>
      <c r="C806" t="s">
        <v>455</v>
      </c>
      <c r="D806" t="s">
        <v>475</v>
      </c>
      <c r="E806" t="s">
        <v>352</v>
      </c>
      <c r="F806">
        <v>2013</v>
      </c>
      <c r="G806" t="s">
        <v>491</v>
      </c>
      <c r="H806">
        <v>7.5362399999999996E-2</v>
      </c>
    </row>
    <row r="807" spans="1:8">
      <c r="A807" t="s">
        <v>429</v>
      </c>
      <c r="B807">
        <v>7200</v>
      </c>
      <c r="C807" t="s">
        <v>436</v>
      </c>
      <c r="D807" t="s">
        <v>475</v>
      </c>
      <c r="E807" t="s">
        <v>5</v>
      </c>
      <c r="F807">
        <v>2010</v>
      </c>
      <c r="G807" t="s">
        <v>505</v>
      </c>
      <c r="H807">
        <v>30.906957599999998</v>
      </c>
    </row>
    <row r="808" spans="1:8">
      <c r="A808" t="s">
        <v>429</v>
      </c>
      <c r="B808">
        <v>7200</v>
      </c>
      <c r="C808" t="s">
        <v>436</v>
      </c>
      <c r="D808" t="s">
        <v>475</v>
      </c>
      <c r="E808" t="s">
        <v>15</v>
      </c>
      <c r="F808">
        <v>2010</v>
      </c>
      <c r="G808" t="s">
        <v>505</v>
      </c>
      <c r="H808">
        <v>50.262534000000002</v>
      </c>
    </row>
    <row r="809" spans="1:8">
      <c r="A809" t="s">
        <v>429</v>
      </c>
      <c r="B809">
        <v>7200</v>
      </c>
      <c r="C809" t="s">
        <v>436</v>
      </c>
      <c r="D809" t="s">
        <v>475</v>
      </c>
      <c r="E809" t="s">
        <v>17</v>
      </c>
      <c r="F809">
        <v>2010</v>
      </c>
      <c r="G809" t="s">
        <v>505</v>
      </c>
      <c r="H809">
        <v>3.6760104</v>
      </c>
    </row>
    <row r="810" spans="1:8">
      <c r="A810" t="s">
        <v>429</v>
      </c>
      <c r="B810">
        <v>2210</v>
      </c>
      <c r="C810" t="s">
        <v>442</v>
      </c>
      <c r="D810" t="s">
        <v>475</v>
      </c>
      <c r="E810" t="s">
        <v>2</v>
      </c>
      <c r="F810">
        <v>2009</v>
      </c>
      <c r="G810" t="s">
        <v>480</v>
      </c>
      <c r="H810">
        <v>0.10048319999999999</v>
      </c>
    </row>
    <row r="811" spans="1:8">
      <c r="A811" t="s">
        <v>464</v>
      </c>
      <c r="B811">
        <v>2210</v>
      </c>
      <c r="C811" t="s">
        <v>442</v>
      </c>
      <c r="D811" t="s">
        <v>475</v>
      </c>
      <c r="E811" t="s">
        <v>25</v>
      </c>
      <c r="F811">
        <v>2012</v>
      </c>
      <c r="G811" t="s">
        <v>480</v>
      </c>
      <c r="H811">
        <v>8.3736000000000001E-3</v>
      </c>
    </row>
    <row r="812" spans="1:8">
      <c r="A812" t="s">
        <v>429</v>
      </c>
      <c r="B812">
        <v>3105</v>
      </c>
      <c r="C812" t="s">
        <v>457</v>
      </c>
      <c r="D812" t="s">
        <v>475</v>
      </c>
      <c r="E812" t="s">
        <v>15</v>
      </c>
      <c r="F812">
        <v>2011</v>
      </c>
      <c r="G812" t="s">
        <v>480</v>
      </c>
      <c r="H812">
        <v>38.116627200000003</v>
      </c>
    </row>
    <row r="813" spans="1:8">
      <c r="A813" t="s">
        <v>429</v>
      </c>
      <c r="B813">
        <v>3105</v>
      </c>
      <c r="C813" t="s">
        <v>457</v>
      </c>
      <c r="D813" t="s">
        <v>475</v>
      </c>
      <c r="E813" t="s">
        <v>16</v>
      </c>
      <c r="F813">
        <v>2012</v>
      </c>
      <c r="G813" t="s">
        <v>480</v>
      </c>
      <c r="H813">
        <v>23.320475999999999</v>
      </c>
    </row>
    <row r="814" spans="1:8">
      <c r="A814" t="s">
        <v>464</v>
      </c>
      <c r="B814">
        <v>3105</v>
      </c>
      <c r="C814" t="s">
        <v>457</v>
      </c>
      <c r="D814" t="s">
        <v>475</v>
      </c>
      <c r="E814" t="s">
        <v>13</v>
      </c>
      <c r="F814">
        <v>2010</v>
      </c>
      <c r="G814" t="s">
        <v>480</v>
      </c>
      <c r="H814">
        <v>2206.12959</v>
      </c>
    </row>
    <row r="815" spans="1:8">
      <c r="A815" t="s">
        <v>464</v>
      </c>
      <c r="B815" t="s">
        <v>504</v>
      </c>
      <c r="C815" t="s">
        <v>447</v>
      </c>
      <c r="D815" t="s">
        <v>475</v>
      </c>
      <c r="E815" t="s">
        <v>13</v>
      </c>
      <c r="F815">
        <v>2010</v>
      </c>
      <c r="G815" t="s">
        <v>480</v>
      </c>
      <c r="H815">
        <v>136.3180212</v>
      </c>
    </row>
    <row r="816" spans="1:8">
      <c r="A816" t="s">
        <v>464</v>
      </c>
      <c r="B816" t="s">
        <v>504</v>
      </c>
      <c r="C816" t="s">
        <v>447</v>
      </c>
      <c r="D816" t="s">
        <v>475</v>
      </c>
      <c r="E816" t="s">
        <v>31</v>
      </c>
      <c r="F816">
        <v>2012</v>
      </c>
      <c r="G816" t="s">
        <v>480</v>
      </c>
      <c r="H816">
        <v>9.3198167999999999</v>
      </c>
    </row>
    <row r="817" spans="1:8">
      <c r="A817" t="s">
        <v>429</v>
      </c>
      <c r="B817">
        <v>4000</v>
      </c>
      <c r="C817" t="s">
        <v>433</v>
      </c>
      <c r="D817" t="s">
        <v>475</v>
      </c>
      <c r="E817" t="s">
        <v>15</v>
      </c>
      <c r="F817">
        <v>2011</v>
      </c>
      <c r="G817" t="s">
        <v>480</v>
      </c>
      <c r="H817">
        <v>21.172647600000001</v>
      </c>
    </row>
    <row r="818" spans="1:8">
      <c r="A818" t="s">
        <v>464</v>
      </c>
      <c r="B818">
        <v>4000</v>
      </c>
      <c r="C818" t="s">
        <v>433</v>
      </c>
      <c r="D818" t="s">
        <v>475</v>
      </c>
      <c r="E818" t="s">
        <v>343</v>
      </c>
      <c r="F818">
        <v>2011</v>
      </c>
      <c r="G818" t="s">
        <v>480</v>
      </c>
      <c r="H818">
        <v>166.36249799999999</v>
      </c>
    </row>
    <row r="819" spans="1:8">
      <c r="A819" t="s">
        <v>497</v>
      </c>
      <c r="B819">
        <v>4000</v>
      </c>
      <c r="C819" t="s">
        <v>433</v>
      </c>
      <c r="D819" t="s">
        <v>475</v>
      </c>
      <c r="E819" t="s">
        <v>34</v>
      </c>
      <c r="F819">
        <v>2014</v>
      </c>
      <c r="G819" t="s">
        <v>480</v>
      </c>
      <c r="H819">
        <v>0.30982320000000002</v>
      </c>
    </row>
    <row r="820" spans="1:8">
      <c r="A820" t="s">
        <v>456</v>
      </c>
      <c r="B820">
        <v>4000</v>
      </c>
      <c r="C820" t="s">
        <v>433</v>
      </c>
      <c r="D820" t="s">
        <v>475</v>
      </c>
      <c r="E820" t="s">
        <v>13</v>
      </c>
      <c r="F820">
        <v>2013</v>
      </c>
      <c r="G820" t="s">
        <v>480</v>
      </c>
      <c r="H820">
        <v>0.24283440000000001</v>
      </c>
    </row>
    <row r="821" spans="1:8">
      <c r="A821" t="s">
        <v>456</v>
      </c>
      <c r="B821">
        <v>4000</v>
      </c>
      <c r="C821" t="s">
        <v>433</v>
      </c>
      <c r="D821" t="s">
        <v>475</v>
      </c>
      <c r="E821" t="s">
        <v>15</v>
      </c>
      <c r="F821">
        <v>2011</v>
      </c>
      <c r="G821" t="s">
        <v>480</v>
      </c>
      <c r="H821">
        <v>0.82479959999999997</v>
      </c>
    </row>
    <row r="822" spans="1:8">
      <c r="A822" t="s">
        <v>456</v>
      </c>
      <c r="B822">
        <v>4000</v>
      </c>
      <c r="C822" t="s">
        <v>433</v>
      </c>
      <c r="D822" t="s">
        <v>475</v>
      </c>
      <c r="E822" t="s">
        <v>16</v>
      </c>
      <c r="F822">
        <v>2011</v>
      </c>
      <c r="G822" t="s">
        <v>480</v>
      </c>
      <c r="H822">
        <v>5.1246432000000004</v>
      </c>
    </row>
    <row r="823" spans="1:8">
      <c r="A823" t="s">
        <v>456</v>
      </c>
      <c r="B823">
        <v>4000</v>
      </c>
      <c r="C823" t="s">
        <v>433</v>
      </c>
      <c r="D823" t="s">
        <v>475</v>
      </c>
      <c r="E823" t="s">
        <v>20</v>
      </c>
      <c r="F823">
        <v>2013</v>
      </c>
      <c r="G823" t="s">
        <v>480</v>
      </c>
      <c r="H823">
        <v>32.9124348</v>
      </c>
    </row>
    <row r="824" spans="1:8">
      <c r="A824" t="s">
        <v>463</v>
      </c>
      <c r="B824">
        <v>4000</v>
      </c>
      <c r="C824" t="s">
        <v>433</v>
      </c>
      <c r="D824" t="s">
        <v>475</v>
      </c>
      <c r="E824" t="s">
        <v>17</v>
      </c>
      <c r="F824">
        <v>2013</v>
      </c>
      <c r="G824" t="s">
        <v>480</v>
      </c>
      <c r="H824">
        <v>7.2138564000000001</v>
      </c>
    </row>
    <row r="825" spans="1:8">
      <c r="A825" t="s">
        <v>463</v>
      </c>
      <c r="B825">
        <v>4000</v>
      </c>
      <c r="C825" t="s">
        <v>433</v>
      </c>
      <c r="D825" t="s">
        <v>475</v>
      </c>
      <c r="E825" t="s">
        <v>28</v>
      </c>
      <c r="F825">
        <v>2010</v>
      </c>
      <c r="G825" t="s">
        <v>480</v>
      </c>
      <c r="H825">
        <v>16.6969584</v>
      </c>
    </row>
    <row r="826" spans="1:8">
      <c r="A826" t="s">
        <v>429</v>
      </c>
      <c r="B826">
        <v>4100</v>
      </c>
      <c r="C826" t="s">
        <v>449</v>
      </c>
      <c r="D826" t="s">
        <v>475</v>
      </c>
      <c r="E826" t="s">
        <v>35</v>
      </c>
      <c r="F826">
        <v>2010</v>
      </c>
      <c r="G826" t="s">
        <v>480</v>
      </c>
      <c r="H826">
        <v>0.25120799999999999</v>
      </c>
    </row>
    <row r="827" spans="1:8">
      <c r="A827" t="s">
        <v>429</v>
      </c>
      <c r="B827">
        <v>5100</v>
      </c>
      <c r="C827" t="s">
        <v>434</v>
      </c>
      <c r="D827" t="s">
        <v>475</v>
      </c>
      <c r="E827" t="s">
        <v>35</v>
      </c>
      <c r="F827">
        <v>2009</v>
      </c>
      <c r="G827" t="s">
        <v>468</v>
      </c>
      <c r="H827">
        <v>61.9813872</v>
      </c>
    </row>
    <row r="828" spans="1:8">
      <c r="A828" t="s">
        <v>429</v>
      </c>
      <c r="B828">
        <v>4000</v>
      </c>
      <c r="C828" t="s">
        <v>433</v>
      </c>
      <c r="D828" t="s">
        <v>475</v>
      </c>
      <c r="E828" t="s">
        <v>35</v>
      </c>
      <c r="F828">
        <v>2012</v>
      </c>
      <c r="G828" t="s">
        <v>501</v>
      </c>
      <c r="H828">
        <v>7.1175600000000006E-2</v>
      </c>
    </row>
    <row r="829" spans="1:8">
      <c r="A829" t="s">
        <v>429</v>
      </c>
      <c r="B829">
        <v>2210</v>
      </c>
      <c r="C829" t="s">
        <v>442</v>
      </c>
      <c r="D829" t="s">
        <v>475</v>
      </c>
      <c r="E829" t="s">
        <v>36</v>
      </c>
      <c r="F829">
        <v>2014</v>
      </c>
      <c r="G829" t="s">
        <v>480</v>
      </c>
      <c r="H829">
        <v>24.2541324</v>
      </c>
    </row>
    <row r="830" spans="1:8">
      <c r="A830" t="s">
        <v>429</v>
      </c>
      <c r="B830">
        <v>4100</v>
      </c>
      <c r="C830" t="s">
        <v>449</v>
      </c>
      <c r="D830" t="s">
        <v>475</v>
      </c>
      <c r="E830" t="s">
        <v>36</v>
      </c>
      <c r="F830">
        <v>2010</v>
      </c>
      <c r="G830" t="s">
        <v>480</v>
      </c>
      <c r="H830">
        <v>3.6969444</v>
      </c>
    </row>
    <row r="831" spans="1:8">
      <c r="A831" t="s">
        <v>429</v>
      </c>
      <c r="B831">
        <v>5100</v>
      </c>
      <c r="C831" t="s">
        <v>434</v>
      </c>
      <c r="D831" t="s">
        <v>475</v>
      </c>
      <c r="E831" t="s">
        <v>36</v>
      </c>
      <c r="F831">
        <v>2009</v>
      </c>
      <c r="G831" t="s">
        <v>506</v>
      </c>
      <c r="H831">
        <v>154.34219519999999</v>
      </c>
    </row>
    <row r="832" spans="1:8">
      <c r="A832" t="s">
        <v>429</v>
      </c>
      <c r="B832">
        <v>2210</v>
      </c>
      <c r="C832" t="s">
        <v>442</v>
      </c>
      <c r="D832" t="s">
        <v>475</v>
      </c>
      <c r="E832" t="s">
        <v>36</v>
      </c>
      <c r="F832">
        <v>2013</v>
      </c>
      <c r="G832" t="s">
        <v>490</v>
      </c>
      <c r="H832">
        <v>24.463472400000001</v>
      </c>
    </row>
    <row r="833" spans="1:8">
      <c r="A833" t="s">
        <v>429</v>
      </c>
      <c r="B833">
        <v>7200</v>
      </c>
      <c r="C833" t="s">
        <v>436</v>
      </c>
      <c r="D833" t="s">
        <v>475</v>
      </c>
      <c r="E833" t="s">
        <v>479</v>
      </c>
      <c r="F833">
        <v>2012</v>
      </c>
      <c r="G833" t="s">
        <v>505</v>
      </c>
      <c r="H833">
        <v>1.5658631999999999</v>
      </c>
    </row>
    <row r="834" spans="1:8">
      <c r="A834" t="s">
        <v>429</v>
      </c>
      <c r="B834">
        <v>3105</v>
      </c>
      <c r="C834" t="s">
        <v>457</v>
      </c>
      <c r="D834" t="s">
        <v>475</v>
      </c>
      <c r="E834" t="s">
        <v>479</v>
      </c>
      <c r="F834">
        <v>2009</v>
      </c>
      <c r="G834" t="s">
        <v>503</v>
      </c>
      <c r="H834">
        <v>102.32539199999999</v>
      </c>
    </row>
    <row r="835" spans="1:8">
      <c r="A835" t="s">
        <v>429</v>
      </c>
      <c r="B835">
        <v>4100</v>
      </c>
      <c r="C835" t="s">
        <v>449</v>
      </c>
      <c r="D835" t="s">
        <v>475</v>
      </c>
      <c r="E835" t="s">
        <v>479</v>
      </c>
      <c r="F835">
        <v>2011</v>
      </c>
      <c r="G835" t="s">
        <v>480</v>
      </c>
      <c r="H835">
        <v>26.188434000000001</v>
      </c>
    </row>
    <row r="836" spans="1:8">
      <c r="A836" t="s">
        <v>429</v>
      </c>
      <c r="B836">
        <v>3105</v>
      </c>
      <c r="C836" t="s">
        <v>457</v>
      </c>
      <c r="D836" t="s">
        <v>475</v>
      </c>
      <c r="E836" t="s">
        <v>479</v>
      </c>
      <c r="F836">
        <v>2009</v>
      </c>
      <c r="G836" t="s">
        <v>480</v>
      </c>
      <c r="H836">
        <v>102.32539199999999</v>
      </c>
    </row>
    <row r="837" spans="1:8">
      <c r="A837" t="s">
        <v>429</v>
      </c>
      <c r="B837">
        <v>4000</v>
      </c>
      <c r="C837" t="s">
        <v>433</v>
      </c>
      <c r="D837" t="s">
        <v>475</v>
      </c>
      <c r="E837" t="s">
        <v>479</v>
      </c>
      <c r="F837">
        <v>2010</v>
      </c>
      <c r="G837" t="s">
        <v>501</v>
      </c>
      <c r="H837">
        <v>23.521442400000002</v>
      </c>
    </row>
    <row r="838" spans="1:8">
      <c r="A838" t="s">
        <v>429</v>
      </c>
      <c r="B838">
        <v>7200</v>
      </c>
      <c r="C838" t="s">
        <v>436</v>
      </c>
      <c r="D838" t="s">
        <v>475</v>
      </c>
      <c r="E838" t="s">
        <v>479</v>
      </c>
      <c r="F838">
        <v>2014</v>
      </c>
      <c r="G838" t="s">
        <v>480</v>
      </c>
      <c r="H838">
        <v>1.4025780000000001</v>
      </c>
    </row>
    <row r="839" spans="1:8">
      <c r="A839" t="s">
        <v>464</v>
      </c>
      <c r="B839">
        <v>2210</v>
      </c>
      <c r="C839" t="s">
        <v>442</v>
      </c>
      <c r="D839" t="s">
        <v>475</v>
      </c>
      <c r="E839" t="s">
        <v>30</v>
      </c>
      <c r="F839">
        <v>2014</v>
      </c>
      <c r="G839" t="s">
        <v>490</v>
      </c>
      <c r="H839">
        <v>1.4360724</v>
      </c>
    </row>
    <row r="840" spans="1:8">
      <c r="A840" t="s">
        <v>429</v>
      </c>
      <c r="B840">
        <v>3105</v>
      </c>
      <c r="C840" t="s">
        <v>457</v>
      </c>
      <c r="D840" t="s">
        <v>475</v>
      </c>
      <c r="E840" t="s">
        <v>30</v>
      </c>
      <c r="F840">
        <v>2012</v>
      </c>
      <c r="G840" t="s">
        <v>503</v>
      </c>
      <c r="H840">
        <v>27.787791599999998</v>
      </c>
    </row>
    <row r="841" spans="1:8">
      <c r="A841" t="s">
        <v>464</v>
      </c>
      <c r="B841">
        <v>3105</v>
      </c>
      <c r="C841" t="s">
        <v>457</v>
      </c>
      <c r="D841" t="s">
        <v>475</v>
      </c>
      <c r="E841" t="s">
        <v>3</v>
      </c>
      <c r="F841">
        <v>2011</v>
      </c>
      <c r="G841" t="s">
        <v>503</v>
      </c>
      <c r="H841">
        <v>299.46505680000001</v>
      </c>
    </row>
    <row r="842" spans="1:8">
      <c r="A842" t="s">
        <v>464</v>
      </c>
      <c r="B842">
        <v>3105</v>
      </c>
      <c r="C842" t="s">
        <v>457</v>
      </c>
      <c r="D842" t="s">
        <v>475</v>
      </c>
      <c r="E842" t="s">
        <v>29</v>
      </c>
      <c r="F842">
        <v>2011</v>
      </c>
      <c r="G842" t="s">
        <v>503</v>
      </c>
      <c r="H842">
        <v>53.2058544</v>
      </c>
    </row>
    <row r="843" spans="1:8">
      <c r="A843" t="s">
        <v>456</v>
      </c>
      <c r="B843">
        <v>4100</v>
      </c>
      <c r="C843" t="s">
        <v>449</v>
      </c>
      <c r="D843" t="s">
        <v>475</v>
      </c>
      <c r="E843" t="s">
        <v>35</v>
      </c>
      <c r="F843">
        <v>2014</v>
      </c>
      <c r="G843" t="s">
        <v>501</v>
      </c>
      <c r="H843">
        <v>0.1088568</v>
      </c>
    </row>
    <row r="844" spans="1:8">
      <c r="A844" t="s">
        <v>429</v>
      </c>
      <c r="B844">
        <v>4000</v>
      </c>
      <c r="C844" t="s">
        <v>433</v>
      </c>
      <c r="D844" t="s">
        <v>475</v>
      </c>
      <c r="E844" t="s">
        <v>29</v>
      </c>
      <c r="F844">
        <v>2013</v>
      </c>
      <c r="G844" t="s">
        <v>501</v>
      </c>
      <c r="H844">
        <v>4002.6687228000001</v>
      </c>
    </row>
    <row r="845" spans="1:8">
      <c r="A845" t="s">
        <v>464</v>
      </c>
      <c r="B845" t="s">
        <v>504</v>
      </c>
      <c r="C845" t="s">
        <v>447</v>
      </c>
      <c r="D845" t="s">
        <v>475</v>
      </c>
      <c r="E845" t="s">
        <v>2</v>
      </c>
      <c r="F845">
        <v>2013</v>
      </c>
      <c r="G845" t="s">
        <v>480</v>
      </c>
      <c r="H845">
        <v>4.1868000000000002E-2</v>
      </c>
    </row>
    <row r="846" spans="1:8">
      <c r="A846" t="s">
        <v>456</v>
      </c>
      <c r="B846">
        <v>4100</v>
      </c>
      <c r="C846" t="s">
        <v>449</v>
      </c>
      <c r="D846" t="s">
        <v>475</v>
      </c>
      <c r="E846" t="s">
        <v>35</v>
      </c>
      <c r="F846">
        <v>2012</v>
      </c>
      <c r="G846" t="s">
        <v>480</v>
      </c>
      <c r="H846">
        <v>7.1175600000000006E-2</v>
      </c>
    </row>
    <row r="847" spans="1:8">
      <c r="A847" t="s">
        <v>456</v>
      </c>
      <c r="B847">
        <v>4100</v>
      </c>
      <c r="C847" t="s">
        <v>449</v>
      </c>
      <c r="D847" t="s">
        <v>475</v>
      </c>
      <c r="E847" t="s">
        <v>36</v>
      </c>
      <c r="F847">
        <v>2010</v>
      </c>
      <c r="G847" t="s">
        <v>480</v>
      </c>
      <c r="H847">
        <v>0.6866352</v>
      </c>
    </row>
    <row r="848" spans="1:8">
      <c r="A848" t="s">
        <v>429</v>
      </c>
      <c r="B848">
        <v>7200</v>
      </c>
      <c r="C848" t="s">
        <v>436</v>
      </c>
      <c r="D848" t="s">
        <v>475</v>
      </c>
      <c r="E848" t="s">
        <v>29</v>
      </c>
      <c r="F848">
        <v>2009</v>
      </c>
      <c r="G848" t="s">
        <v>480</v>
      </c>
      <c r="H848">
        <v>4.9236768</v>
      </c>
    </row>
    <row r="849" spans="1:8">
      <c r="A849" t="s">
        <v>464</v>
      </c>
      <c r="B849">
        <v>4000</v>
      </c>
      <c r="C849" t="s">
        <v>433</v>
      </c>
      <c r="D849" t="s">
        <v>475</v>
      </c>
      <c r="E849" t="s">
        <v>30</v>
      </c>
      <c r="F849">
        <v>2013</v>
      </c>
      <c r="G849" t="s">
        <v>468</v>
      </c>
      <c r="H849">
        <v>429.95086559999999</v>
      </c>
    </row>
    <row r="850" spans="1:8">
      <c r="A850" t="s">
        <v>494</v>
      </c>
      <c r="B850">
        <v>4000</v>
      </c>
      <c r="C850" t="s">
        <v>433</v>
      </c>
      <c r="D850" t="s">
        <v>475</v>
      </c>
      <c r="E850" t="s">
        <v>9</v>
      </c>
      <c r="F850">
        <v>2014</v>
      </c>
      <c r="G850" t="s">
        <v>468</v>
      </c>
      <c r="H850">
        <v>15.5204676</v>
      </c>
    </row>
    <row r="851" spans="1:8">
      <c r="A851" t="s">
        <v>456</v>
      </c>
      <c r="B851">
        <v>4000</v>
      </c>
      <c r="C851" t="s">
        <v>433</v>
      </c>
      <c r="D851" t="s">
        <v>475</v>
      </c>
      <c r="E851" t="s">
        <v>36</v>
      </c>
      <c r="F851">
        <v>2012</v>
      </c>
      <c r="G851" t="s">
        <v>468</v>
      </c>
      <c r="H851">
        <v>0.61964640000000004</v>
      </c>
    </row>
    <row r="852" spans="1:8">
      <c r="A852" t="s">
        <v>464</v>
      </c>
      <c r="B852">
        <v>2210</v>
      </c>
      <c r="C852" t="s">
        <v>442</v>
      </c>
      <c r="D852" t="s">
        <v>475</v>
      </c>
      <c r="E852" t="s">
        <v>6</v>
      </c>
      <c r="F852">
        <v>2014</v>
      </c>
      <c r="G852" t="s">
        <v>490</v>
      </c>
      <c r="H852">
        <v>3.7681199999999998E-2</v>
      </c>
    </row>
    <row r="853" spans="1:8">
      <c r="A853" t="s">
        <v>464</v>
      </c>
      <c r="B853">
        <v>2210</v>
      </c>
      <c r="C853" t="s">
        <v>442</v>
      </c>
      <c r="D853" t="s">
        <v>475</v>
      </c>
      <c r="E853" t="s">
        <v>8</v>
      </c>
      <c r="F853">
        <v>2010</v>
      </c>
      <c r="G853" t="s">
        <v>490</v>
      </c>
      <c r="H853">
        <v>4.1868000000000001E-3</v>
      </c>
    </row>
    <row r="854" spans="1:8">
      <c r="A854" t="s">
        <v>429</v>
      </c>
      <c r="B854">
        <v>3105</v>
      </c>
      <c r="C854" t="s">
        <v>457</v>
      </c>
      <c r="D854" t="s">
        <v>475</v>
      </c>
      <c r="E854" t="s">
        <v>32</v>
      </c>
      <c r="F854">
        <v>2013</v>
      </c>
      <c r="G854" t="s">
        <v>503</v>
      </c>
      <c r="H854">
        <v>173.83174919999999</v>
      </c>
    </row>
    <row r="855" spans="1:8">
      <c r="A855" t="s">
        <v>464</v>
      </c>
      <c r="B855">
        <v>3105</v>
      </c>
      <c r="C855" t="s">
        <v>457</v>
      </c>
      <c r="D855" t="s">
        <v>475</v>
      </c>
      <c r="E855" t="s">
        <v>33</v>
      </c>
      <c r="F855">
        <v>2012</v>
      </c>
      <c r="G855" t="s">
        <v>503</v>
      </c>
      <c r="H855">
        <v>43.634829600000003</v>
      </c>
    </row>
    <row r="856" spans="1:8">
      <c r="A856" t="s">
        <v>464</v>
      </c>
      <c r="B856">
        <v>3105</v>
      </c>
      <c r="C856" t="s">
        <v>457</v>
      </c>
      <c r="D856" t="s">
        <v>475</v>
      </c>
      <c r="E856" t="s">
        <v>31</v>
      </c>
      <c r="F856">
        <v>2011</v>
      </c>
      <c r="G856" t="s">
        <v>503</v>
      </c>
      <c r="H856">
        <v>439.7270436</v>
      </c>
    </row>
    <row r="857" spans="1:8">
      <c r="A857" t="s">
        <v>438</v>
      </c>
      <c r="B857">
        <v>4000</v>
      </c>
      <c r="C857" t="s">
        <v>433</v>
      </c>
      <c r="D857" t="s">
        <v>475</v>
      </c>
      <c r="E857" t="s">
        <v>13</v>
      </c>
      <c r="F857">
        <v>2012</v>
      </c>
      <c r="G857" t="s">
        <v>501</v>
      </c>
      <c r="H857">
        <v>4.1868000000000002E-2</v>
      </c>
    </row>
    <row r="858" spans="1:8">
      <c r="A858" t="s">
        <v>465</v>
      </c>
      <c r="B858">
        <v>4000</v>
      </c>
      <c r="C858" t="s">
        <v>433</v>
      </c>
      <c r="D858" t="s">
        <v>475</v>
      </c>
      <c r="E858" t="s">
        <v>32</v>
      </c>
      <c r="F858">
        <v>2010</v>
      </c>
      <c r="G858" t="s">
        <v>501</v>
      </c>
      <c r="H858">
        <v>0.43542720000000001</v>
      </c>
    </row>
    <row r="859" spans="1:8">
      <c r="A859" t="s">
        <v>465</v>
      </c>
      <c r="B859">
        <v>4000</v>
      </c>
      <c r="C859" t="s">
        <v>433</v>
      </c>
      <c r="D859" t="s">
        <v>475</v>
      </c>
      <c r="E859" t="s">
        <v>33</v>
      </c>
      <c r="F859">
        <v>2010</v>
      </c>
      <c r="G859" t="s">
        <v>501</v>
      </c>
      <c r="H859">
        <v>0.10467</v>
      </c>
    </row>
    <row r="860" spans="1:8">
      <c r="A860" t="s">
        <v>465</v>
      </c>
      <c r="B860">
        <v>4000</v>
      </c>
      <c r="C860" t="s">
        <v>433</v>
      </c>
      <c r="D860" t="s">
        <v>475</v>
      </c>
      <c r="E860" t="s">
        <v>36</v>
      </c>
      <c r="F860">
        <v>2012</v>
      </c>
      <c r="G860" t="s">
        <v>501</v>
      </c>
      <c r="H860">
        <v>8.0386559999999996</v>
      </c>
    </row>
    <row r="861" spans="1:8">
      <c r="A861" t="s">
        <v>429</v>
      </c>
      <c r="B861">
        <v>4100</v>
      </c>
      <c r="C861" t="s">
        <v>449</v>
      </c>
      <c r="D861" t="s">
        <v>475</v>
      </c>
      <c r="E861" t="s">
        <v>30</v>
      </c>
      <c r="F861">
        <v>2010</v>
      </c>
      <c r="G861" t="s">
        <v>501</v>
      </c>
      <c r="H861">
        <v>154.61852400000001</v>
      </c>
    </row>
    <row r="862" spans="1:8">
      <c r="A862" t="s">
        <v>464</v>
      </c>
      <c r="B862">
        <v>4100</v>
      </c>
      <c r="C862" t="s">
        <v>449</v>
      </c>
      <c r="D862" t="s">
        <v>475</v>
      </c>
      <c r="E862" t="s">
        <v>6</v>
      </c>
      <c r="F862">
        <v>2011</v>
      </c>
      <c r="G862" t="s">
        <v>501</v>
      </c>
      <c r="H862">
        <v>94.8017124</v>
      </c>
    </row>
    <row r="863" spans="1:8">
      <c r="A863" t="s">
        <v>464</v>
      </c>
      <c r="B863">
        <v>4100</v>
      </c>
      <c r="C863" t="s">
        <v>449</v>
      </c>
      <c r="D863" t="s">
        <v>475</v>
      </c>
      <c r="E863" t="s">
        <v>31</v>
      </c>
      <c r="F863">
        <v>2010</v>
      </c>
      <c r="G863" t="s">
        <v>501</v>
      </c>
      <c r="H863">
        <v>188.61534</v>
      </c>
    </row>
    <row r="864" spans="1:8">
      <c r="A864" t="s">
        <v>465</v>
      </c>
      <c r="B864">
        <v>4100</v>
      </c>
      <c r="C864" t="s">
        <v>449</v>
      </c>
      <c r="D864" t="s">
        <v>475</v>
      </c>
      <c r="E864" t="s">
        <v>30</v>
      </c>
      <c r="F864">
        <v>2012</v>
      </c>
      <c r="G864" t="s">
        <v>501</v>
      </c>
      <c r="H864">
        <v>10.8061308</v>
      </c>
    </row>
    <row r="865" spans="1:8">
      <c r="A865" t="s">
        <v>465</v>
      </c>
      <c r="B865">
        <v>4100</v>
      </c>
      <c r="C865" t="s">
        <v>449</v>
      </c>
      <c r="D865" t="s">
        <v>475</v>
      </c>
      <c r="E865" t="s">
        <v>36</v>
      </c>
      <c r="F865">
        <v>2010</v>
      </c>
      <c r="G865" t="s">
        <v>501</v>
      </c>
      <c r="H865">
        <v>16.186168800000001</v>
      </c>
    </row>
    <row r="866" spans="1:8">
      <c r="A866" t="s">
        <v>429</v>
      </c>
      <c r="B866">
        <v>4000</v>
      </c>
      <c r="C866" t="s">
        <v>433</v>
      </c>
      <c r="D866" t="s">
        <v>475</v>
      </c>
      <c r="E866" t="s">
        <v>30</v>
      </c>
      <c r="F866">
        <v>2014</v>
      </c>
      <c r="G866" t="s">
        <v>501</v>
      </c>
      <c r="H866">
        <v>156.01272839999999</v>
      </c>
    </row>
    <row r="867" spans="1:8">
      <c r="A867" t="s">
        <v>464</v>
      </c>
      <c r="B867">
        <v>4000</v>
      </c>
      <c r="C867" t="s">
        <v>433</v>
      </c>
      <c r="D867" t="s">
        <v>475</v>
      </c>
      <c r="E867" t="s">
        <v>33</v>
      </c>
      <c r="F867">
        <v>2012</v>
      </c>
      <c r="G867" t="s">
        <v>501</v>
      </c>
      <c r="H867">
        <v>59.666086800000002</v>
      </c>
    </row>
    <row r="868" spans="1:8">
      <c r="A868" t="s">
        <v>429</v>
      </c>
      <c r="B868">
        <v>7200</v>
      </c>
      <c r="C868" t="s">
        <v>436</v>
      </c>
      <c r="D868" t="s">
        <v>475</v>
      </c>
      <c r="E868" t="s">
        <v>32</v>
      </c>
      <c r="F868">
        <v>2012</v>
      </c>
      <c r="G868" t="s">
        <v>505</v>
      </c>
      <c r="H868">
        <v>1.1346228</v>
      </c>
    </row>
    <row r="869" spans="1:8">
      <c r="A869" t="s">
        <v>464</v>
      </c>
      <c r="B869">
        <v>7200</v>
      </c>
      <c r="C869" t="s">
        <v>436</v>
      </c>
      <c r="D869" t="s">
        <v>475</v>
      </c>
      <c r="E869" t="s">
        <v>8</v>
      </c>
      <c r="F869">
        <v>2012</v>
      </c>
      <c r="G869" t="s">
        <v>505</v>
      </c>
      <c r="H869">
        <v>2.5120799999999999E-2</v>
      </c>
    </row>
    <row r="870" spans="1:8">
      <c r="A870" t="s">
        <v>429</v>
      </c>
      <c r="B870">
        <v>2210</v>
      </c>
      <c r="C870" t="s">
        <v>442</v>
      </c>
      <c r="D870" t="s">
        <v>475</v>
      </c>
      <c r="E870" t="s">
        <v>32</v>
      </c>
      <c r="F870">
        <v>2009</v>
      </c>
      <c r="G870" t="s">
        <v>480</v>
      </c>
      <c r="H870">
        <v>274.55359679999998</v>
      </c>
    </row>
    <row r="871" spans="1:8">
      <c r="A871" t="s">
        <v>429</v>
      </c>
      <c r="B871">
        <v>3105</v>
      </c>
      <c r="C871" t="s">
        <v>457</v>
      </c>
      <c r="D871" t="s">
        <v>475</v>
      </c>
      <c r="E871" t="s">
        <v>30</v>
      </c>
      <c r="F871">
        <v>2013</v>
      </c>
      <c r="G871" t="s">
        <v>480</v>
      </c>
      <c r="H871">
        <v>39.741105599999997</v>
      </c>
    </row>
    <row r="872" spans="1:8">
      <c r="A872" t="s">
        <v>438</v>
      </c>
      <c r="B872">
        <v>0</v>
      </c>
      <c r="C872" t="s">
        <v>466</v>
      </c>
      <c r="D872" t="s">
        <v>475</v>
      </c>
      <c r="E872" t="s">
        <v>31</v>
      </c>
      <c r="F872">
        <v>2009</v>
      </c>
      <c r="G872" t="s">
        <v>480</v>
      </c>
      <c r="H872">
        <v>4.1868000000000001E-3</v>
      </c>
    </row>
    <row r="873" spans="1:8">
      <c r="A873" t="s">
        <v>461</v>
      </c>
      <c r="B873">
        <v>0</v>
      </c>
      <c r="C873" t="s">
        <v>466</v>
      </c>
      <c r="D873" t="s">
        <v>475</v>
      </c>
      <c r="E873" t="s">
        <v>10</v>
      </c>
      <c r="F873">
        <v>2011</v>
      </c>
      <c r="G873" t="s">
        <v>480</v>
      </c>
      <c r="H873">
        <v>23.885694000000001</v>
      </c>
    </row>
    <row r="874" spans="1:8">
      <c r="A874" t="s">
        <v>461</v>
      </c>
      <c r="B874">
        <v>0</v>
      </c>
      <c r="C874" t="s">
        <v>466</v>
      </c>
      <c r="D874" t="s">
        <v>475</v>
      </c>
      <c r="E874" t="s">
        <v>17</v>
      </c>
      <c r="F874">
        <v>2013</v>
      </c>
      <c r="G874" t="s">
        <v>480</v>
      </c>
      <c r="H874">
        <v>3.0814848000000001</v>
      </c>
    </row>
    <row r="875" spans="1:8">
      <c r="A875" t="s">
        <v>429</v>
      </c>
      <c r="B875">
        <v>0</v>
      </c>
      <c r="C875" t="s">
        <v>466</v>
      </c>
      <c r="D875" t="s">
        <v>475</v>
      </c>
      <c r="E875" t="s">
        <v>5</v>
      </c>
      <c r="F875">
        <v>2014</v>
      </c>
      <c r="G875" t="s">
        <v>480</v>
      </c>
      <c r="H875">
        <v>511.40505960000002</v>
      </c>
    </row>
    <row r="876" spans="1:8">
      <c r="A876" t="s">
        <v>429</v>
      </c>
      <c r="B876">
        <v>0</v>
      </c>
      <c r="C876" t="s">
        <v>466</v>
      </c>
      <c r="D876" t="s">
        <v>475</v>
      </c>
      <c r="E876" t="s">
        <v>352</v>
      </c>
      <c r="F876">
        <v>2009</v>
      </c>
      <c r="G876" t="s">
        <v>480</v>
      </c>
      <c r="H876">
        <v>5.3591040000000003</v>
      </c>
    </row>
    <row r="877" spans="1:8">
      <c r="A877" t="s">
        <v>464</v>
      </c>
      <c r="B877">
        <v>0</v>
      </c>
      <c r="C877" t="s">
        <v>466</v>
      </c>
      <c r="D877" t="s">
        <v>475</v>
      </c>
      <c r="E877" t="s">
        <v>343</v>
      </c>
      <c r="F877">
        <v>2012</v>
      </c>
      <c r="G877" t="s">
        <v>480</v>
      </c>
      <c r="H877">
        <v>1375.6359419999999</v>
      </c>
    </row>
    <row r="878" spans="1:8">
      <c r="A878" t="s">
        <v>464</v>
      </c>
      <c r="B878">
        <v>0</v>
      </c>
      <c r="C878" t="s">
        <v>466</v>
      </c>
      <c r="D878" t="s">
        <v>475</v>
      </c>
      <c r="E878" t="s">
        <v>25</v>
      </c>
      <c r="F878">
        <v>2010</v>
      </c>
      <c r="G878" t="s">
        <v>480</v>
      </c>
      <c r="H878">
        <v>16.031257199999999</v>
      </c>
    </row>
    <row r="879" spans="1:8">
      <c r="A879" t="s">
        <v>464</v>
      </c>
      <c r="B879">
        <v>0</v>
      </c>
      <c r="C879" t="s">
        <v>466</v>
      </c>
      <c r="D879" t="s">
        <v>475</v>
      </c>
      <c r="E879" t="s">
        <v>26</v>
      </c>
      <c r="F879">
        <v>2009</v>
      </c>
      <c r="G879" t="s">
        <v>480</v>
      </c>
      <c r="H879">
        <v>65.766254399999994</v>
      </c>
    </row>
    <row r="880" spans="1:8">
      <c r="A880" t="s">
        <v>464</v>
      </c>
      <c r="B880">
        <v>0</v>
      </c>
      <c r="C880" t="s">
        <v>466</v>
      </c>
      <c r="D880" t="s">
        <v>475</v>
      </c>
      <c r="E880" t="s">
        <v>32</v>
      </c>
      <c r="F880">
        <v>2011</v>
      </c>
      <c r="G880" t="s">
        <v>480</v>
      </c>
      <c r="H880">
        <v>511.6981356</v>
      </c>
    </row>
    <row r="881" spans="1:8">
      <c r="A881" t="s">
        <v>497</v>
      </c>
      <c r="B881">
        <v>0</v>
      </c>
      <c r="C881" t="s">
        <v>466</v>
      </c>
      <c r="D881" t="s">
        <v>475</v>
      </c>
      <c r="E881" t="s">
        <v>30</v>
      </c>
      <c r="F881">
        <v>2014</v>
      </c>
      <c r="G881" t="s">
        <v>480</v>
      </c>
      <c r="H881">
        <v>4.60548E-2</v>
      </c>
    </row>
    <row r="882" spans="1:8">
      <c r="A882" t="s">
        <v>486</v>
      </c>
      <c r="B882">
        <v>0</v>
      </c>
      <c r="C882" t="s">
        <v>466</v>
      </c>
      <c r="D882" t="s">
        <v>475</v>
      </c>
      <c r="E882" t="s">
        <v>10</v>
      </c>
      <c r="F882">
        <v>2011</v>
      </c>
      <c r="G882" t="s">
        <v>480</v>
      </c>
      <c r="H882">
        <v>142.1921016</v>
      </c>
    </row>
    <row r="883" spans="1:8">
      <c r="A883" t="s">
        <v>463</v>
      </c>
      <c r="B883">
        <v>0</v>
      </c>
      <c r="C883" t="s">
        <v>466</v>
      </c>
      <c r="D883" t="s">
        <v>475</v>
      </c>
      <c r="E883" t="s">
        <v>13</v>
      </c>
      <c r="F883">
        <v>2013</v>
      </c>
      <c r="G883" t="s">
        <v>480</v>
      </c>
      <c r="H883">
        <v>64.878652799999998</v>
      </c>
    </row>
    <row r="884" spans="1:8">
      <c r="A884" t="s">
        <v>463</v>
      </c>
      <c r="B884">
        <v>0</v>
      </c>
      <c r="C884" t="s">
        <v>466</v>
      </c>
      <c r="D884" t="s">
        <v>475</v>
      </c>
      <c r="E884" t="s">
        <v>14</v>
      </c>
      <c r="F884">
        <v>2009</v>
      </c>
      <c r="G884" t="s">
        <v>480</v>
      </c>
      <c r="H884">
        <v>27.653814000000001</v>
      </c>
    </row>
    <row r="885" spans="1:8">
      <c r="A885" t="s">
        <v>463</v>
      </c>
      <c r="B885">
        <v>0</v>
      </c>
      <c r="C885" t="s">
        <v>466</v>
      </c>
      <c r="D885" t="s">
        <v>475</v>
      </c>
      <c r="E885" t="s">
        <v>20</v>
      </c>
      <c r="F885">
        <v>2011</v>
      </c>
      <c r="G885" t="s">
        <v>480</v>
      </c>
      <c r="H885">
        <v>153.73510920000001</v>
      </c>
    </row>
    <row r="886" spans="1:8">
      <c r="A886" t="s">
        <v>465</v>
      </c>
      <c r="B886">
        <v>0</v>
      </c>
      <c r="C886" t="s">
        <v>466</v>
      </c>
      <c r="D886" t="s">
        <v>475</v>
      </c>
      <c r="E886" t="s">
        <v>343</v>
      </c>
      <c r="F886">
        <v>2010</v>
      </c>
      <c r="G886" t="s">
        <v>480</v>
      </c>
      <c r="H886">
        <v>1.2560399999999999E-2</v>
      </c>
    </row>
    <row r="887" spans="1:8">
      <c r="A887" t="s">
        <v>465</v>
      </c>
      <c r="B887">
        <v>0</v>
      </c>
      <c r="C887" t="s">
        <v>466</v>
      </c>
      <c r="D887" t="s">
        <v>475</v>
      </c>
      <c r="E887" t="s">
        <v>15</v>
      </c>
      <c r="F887">
        <v>2012</v>
      </c>
      <c r="G887" t="s">
        <v>480</v>
      </c>
      <c r="H887">
        <v>3.3494400000000001E-2</v>
      </c>
    </row>
    <row r="888" spans="1:8">
      <c r="A888" t="s">
        <v>465</v>
      </c>
      <c r="B888">
        <v>0</v>
      </c>
      <c r="C888" t="s">
        <v>466</v>
      </c>
      <c r="D888" t="s">
        <v>475</v>
      </c>
      <c r="E888" t="s">
        <v>14</v>
      </c>
      <c r="F888">
        <v>2010</v>
      </c>
      <c r="G888" t="s">
        <v>480</v>
      </c>
      <c r="H888">
        <v>0.39774599999999999</v>
      </c>
    </row>
    <row r="889" spans="1:8">
      <c r="A889" t="s">
        <v>465</v>
      </c>
      <c r="B889">
        <v>0</v>
      </c>
      <c r="C889" t="s">
        <v>466</v>
      </c>
      <c r="D889" t="s">
        <v>475</v>
      </c>
      <c r="E889" t="s">
        <v>16</v>
      </c>
      <c r="F889">
        <v>2014</v>
      </c>
      <c r="G889" t="s">
        <v>480</v>
      </c>
      <c r="H889">
        <v>8.7922799999999995E-2</v>
      </c>
    </row>
    <row r="890" spans="1:8">
      <c r="A890" t="s">
        <v>465</v>
      </c>
      <c r="B890">
        <v>0</v>
      </c>
      <c r="C890" t="s">
        <v>466</v>
      </c>
      <c r="D890" t="s">
        <v>475</v>
      </c>
      <c r="E890" t="s">
        <v>20</v>
      </c>
      <c r="F890">
        <v>2009</v>
      </c>
      <c r="G890" t="s">
        <v>480</v>
      </c>
      <c r="H890">
        <v>1.6663463999999999</v>
      </c>
    </row>
    <row r="891" spans="1:8">
      <c r="A891" t="s">
        <v>465</v>
      </c>
      <c r="B891">
        <v>0</v>
      </c>
      <c r="C891" t="s">
        <v>466</v>
      </c>
      <c r="D891" t="s">
        <v>475</v>
      </c>
      <c r="E891" t="s">
        <v>24</v>
      </c>
      <c r="F891">
        <v>2011</v>
      </c>
      <c r="G891" t="s">
        <v>480</v>
      </c>
      <c r="H891">
        <v>6.6988800000000001E-2</v>
      </c>
    </row>
    <row r="892" spans="1:8">
      <c r="A892" t="s">
        <v>465</v>
      </c>
      <c r="B892">
        <v>0</v>
      </c>
      <c r="C892" t="s">
        <v>466</v>
      </c>
      <c r="D892" t="s">
        <v>475</v>
      </c>
      <c r="E892" t="s">
        <v>30</v>
      </c>
      <c r="F892">
        <v>2010</v>
      </c>
      <c r="G892" t="s">
        <v>480</v>
      </c>
      <c r="H892">
        <v>10.5758568</v>
      </c>
    </row>
    <row r="893" spans="1:8">
      <c r="A893" t="s">
        <v>461</v>
      </c>
      <c r="B893">
        <v>4220</v>
      </c>
      <c r="C893" t="s">
        <v>500</v>
      </c>
      <c r="D893" t="s">
        <v>475</v>
      </c>
      <c r="E893" t="s">
        <v>15</v>
      </c>
      <c r="F893">
        <v>2014</v>
      </c>
      <c r="G893" t="s">
        <v>480</v>
      </c>
      <c r="H893">
        <v>10.4125716</v>
      </c>
    </row>
    <row r="894" spans="1:8">
      <c r="A894" t="s">
        <v>429</v>
      </c>
      <c r="B894">
        <v>5520</v>
      </c>
      <c r="C894" t="s">
        <v>478</v>
      </c>
      <c r="D894" t="s">
        <v>475</v>
      </c>
      <c r="E894" t="s">
        <v>24</v>
      </c>
      <c r="F894">
        <v>2012</v>
      </c>
      <c r="G894" t="s">
        <v>480</v>
      </c>
      <c r="H894">
        <v>0.41030640000000002</v>
      </c>
    </row>
    <row r="895" spans="1:8">
      <c r="A895" t="s">
        <v>496</v>
      </c>
      <c r="B895">
        <v>6000</v>
      </c>
      <c r="C895" t="s">
        <v>455</v>
      </c>
      <c r="D895" t="s">
        <v>475</v>
      </c>
      <c r="E895" t="s">
        <v>33</v>
      </c>
      <c r="F895">
        <v>2010</v>
      </c>
      <c r="G895" t="s">
        <v>480</v>
      </c>
      <c r="H895">
        <v>0.86666759999999998</v>
      </c>
    </row>
    <row r="896" spans="1:8">
      <c r="A896" t="s">
        <v>465</v>
      </c>
      <c r="B896">
        <v>6000</v>
      </c>
      <c r="C896" t="s">
        <v>455</v>
      </c>
      <c r="D896" t="s">
        <v>475</v>
      </c>
      <c r="E896" t="s">
        <v>20</v>
      </c>
      <c r="F896">
        <v>2013</v>
      </c>
      <c r="G896" t="s">
        <v>480</v>
      </c>
      <c r="H896">
        <v>1.5491159999999999</v>
      </c>
    </row>
    <row r="897" spans="1:8">
      <c r="A897" t="s">
        <v>464</v>
      </c>
      <c r="B897">
        <v>6000</v>
      </c>
      <c r="C897" t="s">
        <v>455</v>
      </c>
      <c r="D897" t="s">
        <v>475</v>
      </c>
      <c r="E897" t="s">
        <v>25</v>
      </c>
      <c r="F897">
        <v>2012</v>
      </c>
      <c r="G897" t="s">
        <v>480</v>
      </c>
      <c r="H897">
        <v>5.1832583999999997</v>
      </c>
    </row>
    <row r="898" spans="1:8">
      <c r="A898" t="s">
        <v>464</v>
      </c>
      <c r="B898">
        <v>6000</v>
      </c>
      <c r="C898" t="s">
        <v>455</v>
      </c>
      <c r="D898" t="s">
        <v>475</v>
      </c>
      <c r="E898" t="s">
        <v>26</v>
      </c>
      <c r="F898">
        <v>2009</v>
      </c>
      <c r="G898" t="s">
        <v>480</v>
      </c>
      <c r="H898">
        <v>5.1748848000000001</v>
      </c>
    </row>
    <row r="899" spans="1:8">
      <c r="A899" t="s">
        <v>438</v>
      </c>
      <c r="B899">
        <v>6000</v>
      </c>
      <c r="C899" t="s">
        <v>455</v>
      </c>
      <c r="D899" t="s">
        <v>475</v>
      </c>
      <c r="E899" t="s">
        <v>17</v>
      </c>
      <c r="F899">
        <v>2011</v>
      </c>
      <c r="G899" t="s">
        <v>480</v>
      </c>
      <c r="H899">
        <v>1.4276987999999999</v>
      </c>
    </row>
    <row r="900" spans="1:8">
      <c r="A900" t="s">
        <v>438</v>
      </c>
      <c r="B900">
        <v>6000</v>
      </c>
      <c r="C900" t="s">
        <v>455</v>
      </c>
      <c r="D900" t="s">
        <v>475</v>
      </c>
      <c r="E900" t="s">
        <v>32</v>
      </c>
      <c r="F900">
        <v>2013</v>
      </c>
      <c r="G900" t="s">
        <v>480</v>
      </c>
      <c r="H900">
        <v>3.0396168000000001</v>
      </c>
    </row>
    <row r="901" spans="1:8">
      <c r="A901" t="s">
        <v>463</v>
      </c>
      <c r="B901">
        <v>0</v>
      </c>
      <c r="C901" t="s">
        <v>466</v>
      </c>
      <c r="D901" t="s">
        <v>475</v>
      </c>
      <c r="E901" t="s">
        <v>15</v>
      </c>
      <c r="F901">
        <v>2011</v>
      </c>
      <c r="G901" t="s">
        <v>468</v>
      </c>
      <c r="H901">
        <v>106.9057512</v>
      </c>
    </row>
    <row r="902" spans="1:8">
      <c r="A902" t="s">
        <v>465</v>
      </c>
      <c r="B902">
        <v>0</v>
      </c>
      <c r="C902" t="s">
        <v>466</v>
      </c>
      <c r="D902" t="s">
        <v>475</v>
      </c>
      <c r="E902" t="s">
        <v>10</v>
      </c>
      <c r="F902">
        <v>2014</v>
      </c>
      <c r="G902" t="s">
        <v>468</v>
      </c>
      <c r="H902">
        <v>11.3336676</v>
      </c>
    </row>
    <row r="903" spans="1:8">
      <c r="A903" t="s">
        <v>465</v>
      </c>
      <c r="B903">
        <v>0</v>
      </c>
      <c r="C903" t="s">
        <v>466</v>
      </c>
      <c r="D903" t="s">
        <v>475</v>
      </c>
      <c r="E903" t="s">
        <v>22</v>
      </c>
      <c r="F903">
        <v>2011</v>
      </c>
      <c r="G903" t="s">
        <v>468</v>
      </c>
      <c r="H903">
        <v>0.82898640000000001</v>
      </c>
    </row>
    <row r="904" spans="1:8">
      <c r="A904" t="s">
        <v>429</v>
      </c>
      <c r="B904">
        <v>5520</v>
      </c>
      <c r="C904" t="s">
        <v>478</v>
      </c>
      <c r="D904" t="s">
        <v>475</v>
      </c>
      <c r="E904" t="s">
        <v>35</v>
      </c>
      <c r="F904">
        <v>2013</v>
      </c>
      <c r="G904" t="s">
        <v>480</v>
      </c>
      <c r="H904">
        <v>1.2560399999999999E-2</v>
      </c>
    </row>
    <row r="905" spans="1:8">
      <c r="A905" t="s">
        <v>429</v>
      </c>
      <c r="B905">
        <v>0</v>
      </c>
      <c r="C905" t="s">
        <v>466</v>
      </c>
      <c r="D905" t="s">
        <v>475</v>
      </c>
      <c r="E905" t="s">
        <v>479</v>
      </c>
      <c r="F905">
        <v>2010</v>
      </c>
      <c r="G905" t="s">
        <v>480</v>
      </c>
      <c r="H905">
        <v>1351.8884124000001</v>
      </c>
    </row>
    <row r="906" spans="1:8">
      <c r="A906" t="s">
        <v>429</v>
      </c>
      <c r="B906">
        <v>5520</v>
      </c>
      <c r="C906" t="s">
        <v>478</v>
      </c>
      <c r="D906" t="s">
        <v>475</v>
      </c>
      <c r="E906" t="s">
        <v>479</v>
      </c>
      <c r="F906">
        <v>2013</v>
      </c>
      <c r="G906" t="s">
        <v>480</v>
      </c>
      <c r="H906">
        <v>27.205826399999999</v>
      </c>
    </row>
    <row r="907" spans="1:8">
      <c r="A907" t="s">
        <v>429</v>
      </c>
      <c r="B907">
        <v>5520</v>
      </c>
      <c r="C907" t="s">
        <v>478</v>
      </c>
      <c r="D907" t="s">
        <v>475</v>
      </c>
      <c r="E907" t="s">
        <v>482</v>
      </c>
      <c r="F907">
        <v>2014</v>
      </c>
      <c r="G907" t="s">
        <v>483</v>
      </c>
      <c r="H907">
        <v>4.0695696000000003</v>
      </c>
    </row>
    <row r="908" spans="1:8">
      <c r="A908" t="s">
        <v>464</v>
      </c>
      <c r="B908">
        <v>0</v>
      </c>
      <c r="C908" t="s">
        <v>466</v>
      </c>
      <c r="D908" t="s">
        <v>475</v>
      </c>
      <c r="E908" t="s">
        <v>2</v>
      </c>
      <c r="F908">
        <v>2012</v>
      </c>
      <c r="G908" t="s">
        <v>468</v>
      </c>
      <c r="H908">
        <v>57.380094</v>
      </c>
    </row>
    <row r="909" spans="1:8">
      <c r="A909" t="s">
        <v>464</v>
      </c>
      <c r="B909">
        <v>6000</v>
      </c>
      <c r="C909" t="s">
        <v>455</v>
      </c>
      <c r="D909" t="s">
        <v>475</v>
      </c>
      <c r="E909" t="s">
        <v>29</v>
      </c>
      <c r="F909">
        <v>2012</v>
      </c>
      <c r="G909" t="s">
        <v>468</v>
      </c>
      <c r="H909">
        <v>15.0850404</v>
      </c>
    </row>
    <row r="910" spans="1:8">
      <c r="A910" t="s">
        <v>464</v>
      </c>
      <c r="B910">
        <v>0</v>
      </c>
      <c r="C910" t="s">
        <v>466</v>
      </c>
      <c r="D910" t="s">
        <v>475</v>
      </c>
      <c r="E910" t="s">
        <v>3</v>
      </c>
      <c r="F910">
        <v>2010</v>
      </c>
      <c r="G910" t="s">
        <v>468</v>
      </c>
      <c r="H910">
        <v>1248.0139044</v>
      </c>
    </row>
    <row r="911" spans="1:8">
      <c r="A911" t="s">
        <v>464</v>
      </c>
      <c r="B911">
        <v>6000</v>
      </c>
      <c r="C911" t="s">
        <v>455</v>
      </c>
      <c r="D911" t="s">
        <v>475</v>
      </c>
      <c r="E911" t="s">
        <v>2</v>
      </c>
      <c r="F911">
        <v>2010</v>
      </c>
      <c r="G911" t="s">
        <v>491</v>
      </c>
      <c r="H911">
        <v>7.1510543999999996</v>
      </c>
    </row>
    <row r="912" spans="1:8">
      <c r="A912" t="s">
        <v>429</v>
      </c>
      <c r="B912">
        <v>5520</v>
      </c>
      <c r="C912" t="s">
        <v>478</v>
      </c>
      <c r="D912" t="s">
        <v>475</v>
      </c>
      <c r="E912" t="s">
        <v>30</v>
      </c>
      <c r="F912">
        <v>2009</v>
      </c>
      <c r="G912" t="s">
        <v>483</v>
      </c>
      <c r="H912">
        <v>3.8769768</v>
      </c>
    </row>
    <row r="913" spans="1:8">
      <c r="A913" t="s">
        <v>456</v>
      </c>
      <c r="B913">
        <v>0</v>
      </c>
      <c r="C913" t="s">
        <v>466</v>
      </c>
      <c r="D913" t="s">
        <v>475</v>
      </c>
      <c r="E913" t="s">
        <v>36</v>
      </c>
      <c r="F913">
        <v>2013</v>
      </c>
      <c r="G913" t="s">
        <v>480</v>
      </c>
      <c r="H913">
        <v>0.74525039999999998</v>
      </c>
    </row>
    <row r="914" spans="1:8">
      <c r="A914" t="s">
        <v>462</v>
      </c>
      <c r="B914">
        <v>0</v>
      </c>
      <c r="C914" t="s">
        <v>466</v>
      </c>
      <c r="D914" t="s">
        <v>475</v>
      </c>
      <c r="E914" t="s">
        <v>12</v>
      </c>
      <c r="F914">
        <v>2013</v>
      </c>
      <c r="G914" t="s">
        <v>480</v>
      </c>
      <c r="H914">
        <v>0.90016200000000002</v>
      </c>
    </row>
    <row r="915" spans="1:8">
      <c r="A915" t="s">
        <v>494</v>
      </c>
      <c r="B915">
        <v>0</v>
      </c>
      <c r="C915" t="s">
        <v>466</v>
      </c>
      <c r="D915" t="s">
        <v>475</v>
      </c>
      <c r="E915" t="s">
        <v>9</v>
      </c>
      <c r="F915">
        <v>2013</v>
      </c>
      <c r="G915" t="s">
        <v>480</v>
      </c>
      <c r="H915">
        <v>14.758470000000001</v>
      </c>
    </row>
    <row r="916" spans="1:8">
      <c r="A916" t="s">
        <v>464</v>
      </c>
      <c r="B916">
        <v>2112</v>
      </c>
      <c r="C916" t="s">
        <v>489</v>
      </c>
      <c r="D916" t="s">
        <v>475</v>
      </c>
      <c r="E916" t="s">
        <v>3</v>
      </c>
      <c r="F916">
        <v>2013</v>
      </c>
      <c r="G916" t="s">
        <v>480</v>
      </c>
      <c r="H916">
        <v>0.38099880000000003</v>
      </c>
    </row>
    <row r="917" spans="1:8">
      <c r="A917" t="s">
        <v>464</v>
      </c>
      <c r="B917">
        <v>2112</v>
      </c>
      <c r="C917" t="s">
        <v>489</v>
      </c>
      <c r="D917" t="s">
        <v>475</v>
      </c>
      <c r="E917" t="s">
        <v>30</v>
      </c>
      <c r="F917">
        <v>2010</v>
      </c>
      <c r="G917" t="s">
        <v>480</v>
      </c>
      <c r="H917">
        <v>0.26376840000000001</v>
      </c>
    </row>
    <row r="918" spans="1:8">
      <c r="A918" t="s">
        <v>429</v>
      </c>
      <c r="B918">
        <v>5520</v>
      </c>
      <c r="C918" t="s">
        <v>478</v>
      </c>
      <c r="D918" t="s">
        <v>475</v>
      </c>
      <c r="E918" t="s">
        <v>29</v>
      </c>
      <c r="F918">
        <v>2010</v>
      </c>
      <c r="G918" t="s">
        <v>480</v>
      </c>
      <c r="H918">
        <v>3.1652208000000002</v>
      </c>
    </row>
    <row r="919" spans="1:8">
      <c r="A919" t="s">
        <v>456</v>
      </c>
      <c r="B919">
        <v>6000</v>
      </c>
      <c r="C919" t="s">
        <v>455</v>
      </c>
      <c r="D919" t="s">
        <v>475</v>
      </c>
      <c r="E919" t="s">
        <v>479</v>
      </c>
      <c r="F919">
        <v>2011</v>
      </c>
      <c r="G919" t="s">
        <v>480</v>
      </c>
      <c r="H919">
        <v>0.28888920000000001</v>
      </c>
    </row>
    <row r="920" spans="1:8">
      <c r="A920" t="s">
        <v>494</v>
      </c>
      <c r="B920">
        <v>0</v>
      </c>
      <c r="C920" t="s">
        <v>466</v>
      </c>
      <c r="D920" t="s">
        <v>475</v>
      </c>
      <c r="E920" t="s">
        <v>9</v>
      </c>
      <c r="F920">
        <v>2011</v>
      </c>
      <c r="G920" t="s">
        <v>468</v>
      </c>
      <c r="H920">
        <v>16.1652348</v>
      </c>
    </row>
    <row r="921" spans="1:8">
      <c r="A921" t="s">
        <v>456</v>
      </c>
      <c r="B921">
        <v>0</v>
      </c>
      <c r="C921" t="s">
        <v>466</v>
      </c>
      <c r="D921" t="s">
        <v>475</v>
      </c>
      <c r="E921" t="s">
        <v>479</v>
      </c>
      <c r="F921">
        <v>2009</v>
      </c>
      <c r="G921" t="s">
        <v>468</v>
      </c>
      <c r="H921">
        <v>0.25958160000000002</v>
      </c>
    </row>
    <row r="922" spans="1:8">
      <c r="A922" t="s">
        <v>456</v>
      </c>
      <c r="B922">
        <v>0</v>
      </c>
      <c r="C922" t="s">
        <v>466</v>
      </c>
      <c r="D922" t="s">
        <v>475</v>
      </c>
      <c r="E922" t="s">
        <v>36</v>
      </c>
      <c r="F922">
        <v>2011</v>
      </c>
      <c r="G922" t="s">
        <v>468</v>
      </c>
      <c r="H922">
        <v>0.55265759999999997</v>
      </c>
    </row>
    <row r="923" spans="1:8">
      <c r="A923" t="s">
        <v>464</v>
      </c>
      <c r="B923">
        <v>6000</v>
      </c>
      <c r="C923" t="s">
        <v>455</v>
      </c>
      <c r="D923" t="s">
        <v>475</v>
      </c>
      <c r="E923" t="s">
        <v>34</v>
      </c>
      <c r="F923">
        <v>2014</v>
      </c>
      <c r="G923" t="s">
        <v>468</v>
      </c>
      <c r="H923">
        <v>49.868974799999997</v>
      </c>
    </row>
    <row r="924" spans="1:8">
      <c r="A924" t="s">
        <v>495</v>
      </c>
      <c r="B924">
        <v>6000</v>
      </c>
      <c r="C924" t="s">
        <v>455</v>
      </c>
      <c r="D924" t="s">
        <v>475</v>
      </c>
      <c r="E924" t="s">
        <v>9</v>
      </c>
      <c r="F924">
        <v>2012</v>
      </c>
      <c r="G924" t="s">
        <v>468</v>
      </c>
      <c r="H924">
        <v>0.1590984</v>
      </c>
    </row>
    <row r="925" spans="1:8">
      <c r="A925" t="s">
        <v>465</v>
      </c>
      <c r="B925">
        <v>6000</v>
      </c>
      <c r="C925" t="s">
        <v>455</v>
      </c>
      <c r="D925" t="s">
        <v>475</v>
      </c>
      <c r="E925" t="s">
        <v>30</v>
      </c>
      <c r="F925">
        <v>2013</v>
      </c>
      <c r="G925" t="s">
        <v>468</v>
      </c>
      <c r="H925">
        <v>1.025766</v>
      </c>
    </row>
    <row r="926" spans="1:8">
      <c r="A926" t="s">
        <v>465</v>
      </c>
      <c r="B926">
        <v>6000</v>
      </c>
      <c r="C926" t="s">
        <v>455</v>
      </c>
      <c r="D926" t="s">
        <v>475</v>
      </c>
      <c r="E926" t="s">
        <v>32</v>
      </c>
      <c r="F926">
        <v>2013</v>
      </c>
      <c r="G926" t="s">
        <v>468</v>
      </c>
      <c r="H926">
        <v>6.6988800000000001E-2</v>
      </c>
    </row>
    <row r="927" spans="1:8">
      <c r="A927" t="s">
        <v>462</v>
      </c>
      <c r="B927">
        <v>0</v>
      </c>
      <c r="C927" t="s">
        <v>466</v>
      </c>
      <c r="D927" t="s">
        <v>475</v>
      </c>
      <c r="E927" t="s">
        <v>10</v>
      </c>
      <c r="F927">
        <v>2013</v>
      </c>
      <c r="G927" t="s">
        <v>468</v>
      </c>
      <c r="H927">
        <v>348.67251720000002</v>
      </c>
    </row>
    <row r="928" spans="1:8">
      <c r="A928" t="s">
        <v>429</v>
      </c>
      <c r="B928">
        <v>0</v>
      </c>
      <c r="C928" t="s">
        <v>466</v>
      </c>
      <c r="D928" t="s">
        <v>475</v>
      </c>
      <c r="E928" t="s">
        <v>31</v>
      </c>
      <c r="F928">
        <v>2014</v>
      </c>
      <c r="G928" t="s">
        <v>468</v>
      </c>
      <c r="H928">
        <v>250.95679200000001</v>
      </c>
    </row>
    <row r="929" spans="1:8">
      <c r="A929" t="s">
        <v>464</v>
      </c>
      <c r="B929">
        <v>0</v>
      </c>
      <c r="C929" t="s">
        <v>466</v>
      </c>
      <c r="D929" t="s">
        <v>475</v>
      </c>
      <c r="E929" t="s">
        <v>8</v>
      </c>
      <c r="F929">
        <v>2012</v>
      </c>
      <c r="G929" t="s">
        <v>468</v>
      </c>
      <c r="H929">
        <v>109.99560959999999</v>
      </c>
    </row>
    <row r="930" spans="1:8">
      <c r="A930" t="s">
        <v>464</v>
      </c>
      <c r="B930">
        <v>0</v>
      </c>
      <c r="C930" t="s">
        <v>466</v>
      </c>
      <c r="D930" t="s">
        <v>475</v>
      </c>
      <c r="E930" t="s">
        <v>33</v>
      </c>
      <c r="F930">
        <v>2012</v>
      </c>
      <c r="G930" t="s">
        <v>468</v>
      </c>
      <c r="H930">
        <v>202.91744879999999</v>
      </c>
    </row>
    <row r="931" spans="1:8">
      <c r="A931" t="s">
        <v>464</v>
      </c>
      <c r="B931">
        <v>0</v>
      </c>
      <c r="C931" t="s">
        <v>466</v>
      </c>
      <c r="D931" t="s">
        <v>475</v>
      </c>
      <c r="E931" t="s">
        <v>32</v>
      </c>
      <c r="F931">
        <v>2009</v>
      </c>
      <c r="G931" t="s">
        <v>468</v>
      </c>
      <c r="H931">
        <v>492.67750319999999</v>
      </c>
    </row>
    <row r="932" spans="1:8">
      <c r="A932" t="s">
        <v>464</v>
      </c>
      <c r="B932">
        <v>6000</v>
      </c>
      <c r="C932" t="s">
        <v>455</v>
      </c>
      <c r="D932" t="s">
        <v>475</v>
      </c>
      <c r="E932" t="s">
        <v>33</v>
      </c>
      <c r="F932">
        <v>2010</v>
      </c>
      <c r="G932" t="s">
        <v>491</v>
      </c>
      <c r="H932">
        <v>20.230617599999999</v>
      </c>
    </row>
    <row r="933" spans="1:8">
      <c r="A933" t="s">
        <v>465</v>
      </c>
      <c r="B933">
        <v>6000</v>
      </c>
      <c r="C933" t="s">
        <v>455</v>
      </c>
      <c r="D933" t="s">
        <v>475</v>
      </c>
      <c r="E933" t="s">
        <v>482</v>
      </c>
      <c r="F933">
        <v>2012</v>
      </c>
      <c r="G933" t="s">
        <v>491</v>
      </c>
      <c r="H933">
        <v>3.3578136000000001</v>
      </c>
    </row>
    <row r="934" spans="1:8">
      <c r="A934" t="s">
        <v>465</v>
      </c>
      <c r="B934">
        <v>6000</v>
      </c>
      <c r="C934" t="s">
        <v>455</v>
      </c>
      <c r="D934" t="s">
        <v>475</v>
      </c>
      <c r="E934" t="s">
        <v>479</v>
      </c>
      <c r="F934">
        <v>2012</v>
      </c>
      <c r="G934" t="s">
        <v>491</v>
      </c>
      <c r="H934">
        <v>0.72431639999999997</v>
      </c>
    </row>
    <row r="935" spans="1:8">
      <c r="A935" t="s">
        <v>429</v>
      </c>
      <c r="B935">
        <v>5520</v>
      </c>
      <c r="C935" t="s">
        <v>478</v>
      </c>
      <c r="D935" t="s">
        <v>475</v>
      </c>
      <c r="E935" t="s">
        <v>31</v>
      </c>
      <c r="F935">
        <v>2010</v>
      </c>
      <c r="G935" t="s">
        <v>483</v>
      </c>
      <c r="H935">
        <v>33.054786</v>
      </c>
    </row>
    <row r="936" spans="1:8">
      <c r="A936" t="s">
        <v>429</v>
      </c>
      <c r="B936">
        <v>5520</v>
      </c>
      <c r="C936" t="s">
        <v>478</v>
      </c>
      <c r="D936" t="s">
        <v>475</v>
      </c>
      <c r="E936" t="s">
        <v>32</v>
      </c>
      <c r="F936">
        <v>2010</v>
      </c>
      <c r="G936" t="s">
        <v>483</v>
      </c>
      <c r="H936">
        <v>1.1011283999999999</v>
      </c>
    </row>
    <row r="937" spans="1:8">
      <c r="A937" t="s">
        <v>438</v>
      </c>
      <c r="B937">
        <v>0</v>
      </c>
      <c r="C937" t="s">
        <v>466</v>
      </c>
      <c r="D937" t="s">
        <v>475</v>
      </c>
      <c r="E937" t="s">
        <v>13</v>
      </c>
      <c r="F937">
        <v>2011</v>
      </c>
      <c r="G937" t="s">
        <v>480</v>
      </c>
      <c r="H937">
        <v>0.72431639999999997</v>
      </c>
    </row>
    <row r="938" spans="1:8">
      <c r="A938" t="s">
        <v>438</v>
      </c>
      <c r="B938">
        <v>0</v>
      </c>
      <c r="C938" t="s">
        <v>466</v>
      </c>
      <c r="D938" t="s">
        <v>475</v>
      </c>
      <c r="E938" t="s">
        <v>15</v>
      </c>
      <c r="F938">
        <v>2012</v>
      </c>
      <c r="G938" t="s">
        <v>480</v>
      </c>
      <c r="H938">
        <v>0.24283440000000001</v>
      </c>
    </row>
    <row r="939" spans="1:8">
      <c r="A939" t="s">
        <v>429</v>
      </c>
      <c r="B939">
        <v>0</v>
      </c>
      <c r="C939" t="s">
        <v>466</v>
      </c>
      <c r="D939" t="s">
        <v>475</v>
      </c>
      <c r="E939" t="s">
        <v>30</v>
      </c>
      <c r="F939">
        <v>2013</v>
      </c>
      <c r="G939" t="s">
        <v>480</v>
      </c>
      <c r="H939">
        <v>2954.6456939999998</v>
      </c>
    </row>
    <row r="940" spans="1:8">
      <c r="A940" t="s">
        <v>429</v>
      </c>
      <c r="B940">
        <v>0</v>
      </c>
      <c r="C940" t="s">
        <v>466</v>
      </c>
      <c r="D940" t="s">
        <v>475</v>
      </c>
      <c r="E940" t="s">
        <v>32</v>
      </c>
      <c r="F940">
        <v>2014</v>
      </c>
      <c r="G940" t="s">
        <v>480</v>
      </c>
      <c r="H940">
        <v>1112.5081224</v>
      </c>
    </row>
    <row r="941" spans="1:8">
      <c r="A941" t="s">
        <v>464</v>
      </c>
      <c r="B941">
        <v>0</v>
      </c>
      <c r="C941" t="s">
        <v>466</v>
      </c>
      <c r="D941" t="s">
        <v>475</v>
      </c>
      <c r="E941" t="s">
        <v>31</v>
      </c>
      <c r="F941">
        <v>2009</v>
      </c>
      <c r="G941" t="s">
        <v>480</v>
      </c>
      <c r="H941">
        <v>977.74759080000001</v>
      </c>
    </row>
    <row r="942" spans="1:8">
      <c r="A942" t="s">
        <v>462</v>
      </c>
      <c r="B942">
        <v>0</v>
      </c>
      <c r="C942" t="s">
        <v>466</v>
      </c>
      <c r="D942" t="s">
        <v>475</v>
      </c>
      <c r="E942" t="s">
        <v>10</v>
      </c>
      <c r="F942">
        <v>2009</v>
      </c>
      <c r="G942" t="s">
        <v>480</v>
      </c>
      <c r="H942">
        <v>272.34296640000002</v>
      </c>
    </row>
    <row r="943" spans="1:8">
      <c r="A943" t="s">
        <v>495</v>
      </c>
      <c r="B943">
        <v>0</v>
      </c>
      <c r="C943" t="s">
        <v>466</v>
      </c>
      <c r="D943" t="s">
        <v>475</v>
      </c>
      <c r="E943" t="s">
        <v>482</v>
      </c>
      <c r="F943">
        <v>2011</v>
      </c>
      <c r="G943" t="s">
        <v>480</v>
      </c>
      <c r="H943">
        <v>13.921110000000001</v>
      </c>
    </row>
    <row r="944" spans="1:8">
      <c r="A944" t="s">
        <v>465</v>
      </c>
      <c r="B944">
        <v>0</v>
      </c>
      <c r="C944" t="s">
        <v>466</v>
      </c>
      <c r="D944" t="s">
        <v>475</v>
      </c>
      <c r="E944" t="s">
        <v>33</v>
      </c>
      <c r="F944">
        <v>2011</v>
      </c>
      <c r="G944" t="s">
        <v>480</v>
      </c>
      <c r="H944">
        <v>3.7681199999999998E-2</v>
      </c>
    </row>
    <row r="945" spans="1:8">
      <c r="A945" t="s">
        <v>465</v>
      </c>
      <c r="B945">
        <v>0</v>
      </c>
      <c r="C945" t="s">
        <v>466</v>
      </c>
      <c r="D945" t="s">
        <v>475</v>
      </c>
      <c r="E945" t="s">
        <v>36</v>
      </c>
      <c r="F945">
        <v>2014</v>
      </c>
      <c r="G945" t="s">
        <v>480</v>
      </c>
      <c r="H945">
        <v>3.5001647999999999</v>
      </c>
    </row>
    <row r="946" spans="1:8">
      <c r="A946" t="s">
        <v>429</v>
      </c>
      <c r="B946">
        <v>5520</v>
      </c>
      <c r="C946" t="s">
        <v>478</v>
      </c>
      <c r="D946" t="s">
        <v>475</v>
      </c>
      <c r="E946" t="s">
        <v>30</v>
      </c>
      <c r="F946">
        <v>2011</v>
      </c>
      <c r="G946" t="s">
        <v>480</v>
      </c>
      <c r="H946">
        <v>11.5388208</v>
      </c>
    </row>
    <row r="947" spans="1:8">
      <c r="A947" t="s">
        <v>496</v>
      </c>
      <c r="B947">
        <v>6000</v>
      </c>
      <c r="C947" t="s">
        <v>455</v>
      </c>
      <c r="D947" t="s">
        <v>475</v>
      </c>
      <c r="E947" t="s">
        <v>22</v>
      </c>
      <c r="F947">
        <v>2013</v>
      </c>
      <c r="G947" t="s">
        <v>480</v>
      </c>
      <c r="H947">
        <v>2.0934000000000001E-2</v>
      </c>
    </row>
    <row r="948" spans="1:8">
      <c r="A948" t="s">
        <v>495</v>
      </c>
      <c r="B948">
        <v>6000</v>
      </c>
      <c r="C948" t="s">
        <v>455</v>
      </c>
      <c r="D948" t="s">
        <v>475</v>
      </c>
      <c r="E948" t="s">
        <v>482</v>
      </c>
      <c r="F948">
        <v>2011</v>
      </c>
      <c r="G948" t="s">
        <v>480</v>
      </c>
      <c r="H948">
        <v>0.41868</v>
      </c>
    </row>
    <row r="949" spans="1:8">
      <c r="A949" t="s">
        <v>465</v>
      </c>
      <c r="B949">
        <v>6000</v>
      </c>
      <c r="C949" t="s">
        <v>455</v>
      </c>
      <c r="D949" t="s">
        <v>475</v>
      </c>
      <c r="E949" t="s">
        <v>30</v>
      </c>
      <c r="F949">
        <v>2009</v>
      </c>
      <c r="G949" t="s">
        <v>480</v>
      </c>
      <c r="H949">
        <v>1.214172</v>
      </c>
    </row>
    <row r="950" spans="1:8">
      <c r="A950" t="s">
        <v>465</v>
      </c>
      <c r="B950">
        <v>6000</v>
      </c>
      <c r="C950" t="s">
        <v>455</v>
      </c>
      <c r="D950" t="s">
        <v>475</v>
      </c>
      <c r="E950" t="s">
        <v>31</v>
      </c>
      <c r="F950">
        <v>2011</v>
      </c>
      <c r="G950" t="s">
        <v>480</v>
      </c>
      <c r="H950">
        <v>4.60548E-2</v>
      </c>
    </row>
    <row r="951" spans="1:8">
      <c r="A951" t="s">
        <v>465</v>
      </c>
      <c r="B951">
        <v>6000</v>
      </c>
      <c r="C951" t="s">
        <v>455</v>
      </c>
      <c r="D951" t="s">
        <v>475</v>
      </c>
      <c r="E951" t="s">
        <v>482</v>
      </c>
      <c r="F951">
        <v>2012</v>
      </c>
      <c r="G951" t="s">
        <v>480</v>
      </c>
      <c r="H951">
        <v>3.3578136000000001</v>
      </c>
    </row>
    <row r="952" spans="1:8">
      <c r="A952" t="s">
        <v>438</v>
      </c>
      <c r="B952">
        <v>6000</v>
      </c>
      <c r="C952" t="s">
        <v>455</v>
      </c>
      <c r="D952" t="s">
        <v>475</v>
      </c>
      <c r="E952" t="s">
        <v>343</v>
      </c>
      <c r="F952">
        <v>2013</v>
      </c>
      <c r="G952" t="s">
        <v>480</v>
      </c>
      <c r="H952">
        <v>3.2196492000000001</v>
      </c>
    </row>
    <row r="953" spans="1:8">
      <c r="A953" t="s">
        <v>438</v>
      </c>
      <c r="B953">
        <v>0</v>
      </c>
      <c r="C953" t="s">
        <v>466</v>
      </c>
      <c r="D953" t="s">
        <v>475</v>
      </c>
      <c r="E953" t="s">
        <v>343</v>
      </c>
      <c r="F953">
        <v>2011</v>
      </c>
      <c r="G953" t="s">
        <v>468</v>
      </c>
      <c r="H953">
        <v>3.4834176000000001</v>
      </c>
    </row>
    <row r="954" spans="1:8">
      <c r="A954" t="s">
        <v>438</v>
      </c>
      <c r="B954">
        <v>0</v>
      </c>
      <c r="C954" t="s">
        <v>466</v>
      </c>
      <c r="D954" t="s">
        <v>475</v>
      </c>
      <c r="E954" t="s">
        <v>13</v>
      </c>
      <c r="F954">
        <v>2009</v>
      </c>
      <c r="G954" t="s">
        <v>468</v>
      </c>
      <c r="H954">
        <v>0.83735999999999999</v>
      </c>
    </row>
    <row r="955" spans="1:8">
      <c r="A955" t="s">
        <v>495</v>
      </c>
      <c r="B955">
        <v>0</v>
      </c>
      <c r="C955" t="s">
        <v>466</v>
      </c>
      <c r="D955" t="s">
        <v>475</v>
      </c>
      <c r="E955" t="s">
        <v>482</v>
      </c>
      <c r="F955">
        <v>2011</v>
      </c>
      <c r="G955" t="s">
        <v>468</v>
      </c>
      <c r="H955">
        <v>13.921110000000001</v>
      </c>
    </row>
    <row r="956" spans="1:8">
      <c r="A956" t="s">
        <v>465</v>
      </c>
      <c r="B956">
        <v>0</v>
      </c>
      <c r="C956" t="s">
        <v>466</v>
      </c>
      <c r="D956" t="s">
        <v>475</v>
      </c>
      <c r="E956" t="s">
        <v>32</v>
      </c>
      <c r="F956">
        <v>2011</v>
      </c>
      <c r="G956" t="s">
        <v>468</v>
      </c>
      <c r="H956">
        <v>0.50660280000000002</v>
      </c>
    </row>
    <row r="957" spans="1:8">
      <c r="A957" t="s">
        <v>464</v>
      </c>
      <c r="B957">
        <v>6000</v>
      </c>
      <c r="C957" t="s">
        <v>455</v>
      </c>
      <c r="D957" t="s">
        <v>475</v>
      </c>
      <c r="E957" t="s">
        <v>343</v>
      </c>
      <c r="F957">
        <v>2009</v>
      </c>
      <c r="G957" t="s">
        <v>468</v>
      </c>
      <c r="H957">
        <v>27.360738000000001</v>
      </c>
    </row>
    <row r="958" spans="1:8">
      <c r="A958" t="s">
        <v>464</v>
      </c>
      <c r="B958">
        <v>6000</v>
      </c>
      <c r="C958" t="s">
        <v>455</v>
      </c>
      <c r="D958" t="s">
        <v>475</v>
      </c>
      <c r="E958" t="s">
        <v>25</v>
      </c>
      <c r="F958">
        <v>2013</v>
      </c>
      <c r="G958" t="s">
        <v>468</v>
      </c>
      <c r="H958">
        <v>2.9307599999999998</v>
      </c>
    </row>
    <row r="959" spans="1:8">
      <c r="A959" t="s">
        <v>456</v>
      </c>
      <c r="B959">
        <v>6000</v>
      </c>
      <c r="C959" t="s">
        <v>455</v>
      </c>
      <c r="D959" t="s">
        <v>475</v>
      </c>
      <c r="E959" t="s">
        <v>22</v>
      </c>
      <c r="F959">
        <v>2011</v>
      </c>
      <c r="G959" t="s">
        <v>468</v>
      </c>
      <c r="H959">
        <v>6.2801999999999997E-2</v>
      </c>
    </row>
    <row r="960" spans="1:8">
      <c r="A960" t="s">
        <v>461</v>
      </c>
      <c r="B960">
        <v>6000</v>
      </c>
      <c r="C960" t="s">
        <v>455</v>
      </c>
      <c r="D960" t="s">
        <v>475</v>
      </c>
      <c r="E960" t="s">
        <v>15</v>
      </c>
      <c r="F960">
        <v>2009</v>
      </c>
      <c r="G960" t="s">
        <v>468</v>
      </c>
      <c r="H960">
        <v>4.1868000000000001E-3</v>
      </c>
    </row>
    <row r="961" spans="1:8">
      <c r="A961" t="s">
        <v>456</v>
      </c>
      <c r="B961">
        <v>0</v>
      </c>
      <c r="C961" t="s">
        <v>466</v>
      </c>
      <c r="D961" t="s">
        <v>475</v>
      </c>
      <c r="E961" t="s">
        <v>20</v>
      </c>
      <c r="F961">
        <v>2010</v>
      </c>
      <c r="G961" t="s">
        <v>468</v>
      </c>
      <c r="H961">
        <v>15.214831200000001</v>
      </c>
    </row>
    <row r="962" spans="1:8">
      <c r="A962" t="s">
        <v>462</v>
      </c>
      <c r="B962">
        <v>0</v>
      </c>
      <c r="C962" t="s">
        <v>466</v>
      </c>
      <c r="D962" t="s">
        <v>475</v>
      </c>
      <c r="E962" t="s">
        <v>17</v>
      </c>
      <c r="F962">
        <v>2012</v>
      </c>
      <c r="G962" t="s">
        <v>468</v>
      </c>
      <c r="H962">
        <v>42.412284</v>
      </c>
    </row>
    <row r="963" spans="1:8">
      <c r="A963" t="s">
        <v>497</v>
      </c>
      <c r="B963">
        <v>0</v>
      </c>
      <c r="C963" t="s">
        <v>466</v>
      </c>
      <c r="D963" t="s">
        <v>475</v>
      </c>
      <c r="E963" t="s">
        <v>12</v>
      </c>
      <c r="F963">
        <v>2013</v>
      </c>
      <c r="G963" t="s">
        <v>468</v>
      </c>
      <c r="H963">
        <v>10.78101</v>
      </c>
    </row>
    <row r="964" spans="1:8">
      <c r="A964" t="s">
        <v>486</v>
      </c>
      <c r="B964">
        <v>0</v>
      </c>
      <c r="C964" t="s">
        <v>466</v>
      </c>
      <c r="D964" t="s">
        <v>475</v>
      </c>
      <c r="E964" t="s">
        <v>10</v>
      </c>
      <c r="F964">
        <v>2014</v>
      </c>
      <c r="G964" t="s">
        <v>468</v>
      </c>
      <c r="H964">
        <v>151.34863319999999</v>
      </c>
    </row>
    <row r="965" spans="1:8">
      <c r="A965" t="s">
        <v>486</v>
      </c>
      <c r="B965">
        <v>0</v>
      </c>
      <c r="C965" t="s">
        <v>466</v>
      </c>
      <c r="D965" t="s">
        <v>475</v>
      </c>
      <c r="E965" t="s">
        <v>14</v>
      </c>
      <c r="F965">
        <v>2013</v>
      </c>
      <c r="G965" t="s">
        <v>468</v>
      </c>
      <c r="H965">
        <v>0.30982320000000002</v>
      </c>
    </row>
    <row r="966" spans="1:8">
      <c r="A966" t="s">
        <v>429</v>
      </c>
      <c r="B966">
        <v>0</v>
      </c>
      <c r="C966" t="s">
        <v>466</v>
      </c>
      <c r="D966" t="s">
        <v>475</v>
      </c>
      <c r="E966" t="s">
        <v>3</v>
      </c>
      <c r="F966">
        <v>2009</v>
      </c>
      <c r="G966" t="s">
        <v>468</v>
      </c>
      <c r="H966">
        <v>478.72708560000001</v>
      </c>
    </row>
    <row r="967" spans="1:8">
      <c r="A967" t="s">
        <v>429</v>
      </c>
      <c r="B967">
        <v>0</v>
      </c>
      <c r="C967" t="s">
        <v>466</v>
      </c>
      <c r="D967" t="s">
        <v>475</v>
      </c>
      <c r="E967" t="s">
        <v>2</v>
      </c>
      <c r="F967">
        <v>2009</v>
      </c>
      <c r="G967" t="s">
        <v>468</v>
      </c>
      <c r="H967">
        <v>51.351101999999997</v>
      </c>
    </row>
    <row r="968" spans="1:8">
      <c r="A968" t="s">
        <v>429</v>
      </c>
      <c r="B968">
        <v>0</v>
      </c>
      <c r="C968" t="s">
        <v>466</v>
      </c>
      <c r="D968" t="s">
        <v>475</v>
      </c>
      <c r="E968" t="s">
        <v>24</v>
      </c>
      <c r="F968">
        <v>2013</v>
      </c>
      <c r="G968" t="s">
        <v>468</v>
      </c>
      <c r="H968">
        <v>89.744057999999995</v>
      </c>
    </row>
    <row r="969" spans="1:8">
      <c r="A969" t="s">
        <v>429</v>
      </c>
      <c r="B969">
        <v>0</v>
      </c>
      <c r="C969" t="s">
        <v>466</v>
      </c>
      <c r="D969" t="s">
        <v>475</v>
      </c>
      <c r="E969" t="s">
        <v>25</v>
      </c>
      <c r="F969">
        <v>2014</v>
      </c>
      <c r="G969" t="s">
        <v>468</v>
      </c>
      <c r="H969">
        <v>29.0019636</v>
      </c>
    </row>
    <row r="970" spans="1:8">
      <c r="A970" t="s">
        <v>464</v>
      </c>
      <c r="B970">
        <v>0</v>
      </c>
      <c r="C970" t="s">
        <v>466</v>
      </c>
      <c r="D970" t="s">
        <v>475</v>
      </c>
      <c r="E970" t="s">
        <v>12</v>
      </c>
      <c r="F970">
        <v>2013</v>
      </c>
      <c r="G970" t="s">
        <v>468</v>
      </c>
      <c r="H970">
        <v>105.29801999999999</v>
      </c>
    </row>
    <row r="971" spans="1:8">
      <c r="A971" t="s">
        <v>464</v>
      </c>
      <c r="B971">
        <v>0</v>
      </c>
      <c r="C971" t="s">
        <v>466</v>
      </c>
      <c r="D971" t="s">
        <v>475</v>
      </c>
      <c r="E971" t="s">
        <v>27</v>
      </c>
      <c r="F971">
        <v>2010</v>
      </c>
      <c r="G971" t="s">
        <v>468</v>
      </c>
      <c r="H971">
        <v>99.574664400000003</v>
      </c>
    </row>
    <row r="972" spans="1:8">
      <c r="A972" t="s">
        <v>498</v>
      </c>
      <c r="B972">
        <v>0</v>
      </c>
      <c r="C972" t="s">
        <v>466</v>
      </c>
      <c r="D972" t="s">
        <v>475</v>
      </c>
      <c r="E972" t="s">
        <v>37</v>
      </c>
      <c r="F972">
        <v>2014</v>
      </c>
      <c r="G972" t="s">
        <v>468</v>
      </c>
      <c r="H972">
        <v>8.0302824000000008</v>
      </c>
    </row>
    <row r="973" spans="1:8">
      <c r="A973" t="s">
        <v>499</v>
      </c>
      <c r="B973">
        <v>0</v>
      </c>
      <c r="C973" t="s">
        <v>466</v>
      </c>
      <c r="D973" t="s">
        <v>475</v>
      </c>
      <c r="E973" t="s">
        <v>22</v>
      </c>
      <c r="F973">
        <v>2014</v>
      </c>
      <c r="G973" t="s">
        <v>468</v>
      </c>
      <c r="H973">
        <v>0.1214172</v>
      </c>
    </row>
    <row r="974" spans="1:8">
      <c r="A974" t="s">
        <v>499</v>
      </c>
      <c r="B974">
        <v>0</v>
      </c>
      <c r="C974" t="s">
        <v>466</v>
      </c>
      <c r="D974" t="s">
        <v>475</v>
      </c>
      <c r="E974" t="s">
        <v>482</v>
      </c>
      <c r="F974">
        <v>2010</v>
      </c>
      <c r="G974" t="s">
        <v>468</v>
      </c>
      <c r="H974">
        <v>4.8985560000000001</v>
      </c>
    </row>
    <row r="975" spans="1:8">
      <c r="A975" t="s">
        <v>498</v>
      </c>
      <c r="B975">
        <v>2112</v>
      </c>
      <c r="C975" t="s">
        <v>489</v>
      </c>
      <c r="D975" t="s">
        <v>475</v>
      </c>
      <c r="E975" t="s">
        <v>482</v>
      </c>
      <c r="F975">
        <v>2014</v>
      </c>
      <c r="G975" t="s">
        <v>490</v>
      </c>
      <c r="H975">
        <v>2.1101472000000001</v>
      </c>
    </row>
    <row r="976" spans="1:8">
      <c r="A976" t="s">
        <v>498</v>
      </c>
      <c r="B976">
        <v>2112</v>
      </c>
      <c r="C976" t="s">
        <v>489</v>
      </c>
      <c r="D976" t="s">
        <v>475</v>
      </c>
      <c r="E976" t="s">
        <v>37</v>
      </c>
      <c r="F976">
        <v>2010</v>
      </c>
      <c r="G976" t="s">
        <v>490</v>
      </c>
      <c r="H976">
        <v>9.3156300000000005</v>
      </c>
    </row>
    <row r="977" spans="1:8">
      <c r="A977" t="s">
        <v>464</v>
      </c>
      <c r="B977">
        <v>6000</v>
      </c>
      <c r="C977" t="s">
        <v>455</v>
      </c>
      <c r="D977" t="s">
        <v>475</v>
      </c>
      <c r="E977" t="s">
        <v>13</v>
      </c>
      <c r="F977">
        <v>2009</v>
      </c>
      <c r="G977" t="s">
        <v>491</v>
      </c>
      <c r="H977">
        <v>24.304373999999999</v>
      </c>
    </row>
    <row r="978" spans="1:8">
      <c r="A978" t="s">
        <v>464</v>
      </c>
      <c r="B978">
        <v>6000</v>
      </c>
      <c r="C978" t="s">
        <v>455</v>
      </c>
      <c r="D978" t="s">
        <v>475</v>
      </c>
      <c r="E978" t="s">
        <v>25</v>
      </c>
      <c r="F978">
        <v>2011</v>
      </c>
      <c r="G978" t="s">
        <v>491</v>
      </c>
      <c r="H978">
        <v>7.1761752000000003</v>
      </c>
    </row>
    <row r="979" spans="1:8">
      <c r="A979" t="s">
        <v>456</v>
      </c>
      <c r="B979">
        <v>6000</v>
      </c>
      <c r="C979" t="s">
        <v>455</v>
      </c>
      <c r="D979" t="s">
        <v>475</v>
      </c>
      <c r="E979" t="s">
        <v>13</v>
      </c>
      <c r="F979">
        <v>2010</v>
      </c>
      <c r="G979" t="s">
        <v>491</v>
      </c>
      <c r="H979">
        <v>0.18840599999999999</v>
      </c>
    </row>
    <row r="980" spans="1:8">
      <c r="A980" t="s">
        <v>456</v>
      </c>
      <c r="B980">
        <v>6000</v>
      </c>
      <c r="C980" t="s">
        <v>455</v>
      </c>
      <c r="D980" t="s">
        <v>475</v>
      </c>
      <c r="E980" t="s">
        <v>15</v>
      </c>
      <c r="F980">
        <v>2010</v>
      </c>
      <c r="G980" t="s">
        <v>491</v>
      </c>
      <c r="H980">
        <v>1.8924335999999999</v>
      </c>
    </row>
    <row r="981" spans="1:8">
      <c r="A981" t="s">
        <v>456</v>
      </c>
      <c r="B981">
        <v>6000</v>
      </c>
      <c r="C981" t="s">
        <v>455</v>
      </c>
      <c r="D981" t="s">
        <v>475</v>
      </c>
      <c r="E981" t="s">
        <v>16</v>
      </c>
      <c r="F981">
        <v>2010</v>
      </c>
      <c r="G981" t="s">
        <v>491</v>
      </c>
      <c r="H981">
        <v>0.41449320000000001</v>
      </c>
    </row>
    <row r="982" spans="1:8">
      <c r="A982" t="s">
        <v>456</v>
      </c>
      <c r="B982">
        <v>6000</v>
      </c>
      <c r="C982" t="s">
        <v>455</v>
      </c>
      <c r="D982" t="s">
        <v>475</v>
      </c>
      <c r="E982" t="s">
        <v>20</v>
      </c>
      <c r="F982">
        <v>2012</v>
      </c>
      <c r="G982" t="s">
        <v>491</v>
      </c>
      <c r="H982">
        <v>1.2309192</v>
      </c>
    </row>
    <row r="983" spans="1:8">
      <c r="A983" t="s">
        <v>461</v>
      </c>
      <c r="B983">
        <v>6000</v>
      </c>
      <c r="C983" t="s">
        <v>455</v>
      </c>
      <c r="D983" t="s">
        <v>475</v>
      </c>
      <c r="E983" t="s">
        <v>10</v>
      </c>
      <c r="F983">
        <v>2012</v>
      </c>
      <c r="G983" t="s">
        <v>491</v>
      </c>
      <c r="H983">
        <v>1.0801944000000001</v>
      </c>
    </row>
    <row r="984" spans="1:8">
      <c r="A984" t="s">
        <v>461</v>
      </c>
      <c r="B984">
        <v>6000</v>
      </c>
      <c r="C984" t="s">
        <v>455</v>
      </c>
      <c r="D984" t="s">
        <v>475</v>
      </c>
      <c r="E984" t="s">
        <v>17</v>
      </c>
      <c r="F984">
        <v>2014</v>
      </c>
      <c r="G984" t="s">
        <v>491</v>
      </c>
      <c r="H984">
        <v>0.1967796</v>
      </c>
    </row>
    <row r="985" spans="1:8">
      <c r="A985" t="s">
        <v>495</v>
      </c>
      <c r="B985">
        <v>6000</v>
      </c>
      <c r="C985" t="s">
        <v>455</v>
      </c>
      <c r="D985" t="s">
        <v>475</v>
      </c>
      <c r="E985" t="s">
        <v>13</v>
      </c>
      <c r="F985">
        <v>2009</v>
      </c>
      <c r="G985" t="s">
        <v>491</v>
      </c>
      <c r="H985">
        <v>1.4695668</v>
      </c>
    </row>
    <row r="986" spans="1:8">
      <c r="A986" t="s">
        <v>465</v>
      </c>
      <c r="B986">
        <v>6000</v>
      </c>
      <c r="C986" t="s">
        <v>455</v>
      </c>
      <c r="D986" t="s">
        <v>475</v>
      </c>
      <c r="E986" t="s">
        <v>9</v>
      </c>
      <c r="F986">
        <v>2009</v>
      </c>
      <c r="G986" t="s">
        <v>491</v>
      </c>
      <c r="H986">
        <v>8.7922799999999995E-2</v>
      </c>
    </row>
    <row r="987" spans="1:8">
      <c r="A987" t="s">
        <v>465</v>
      </c>
      <c r="B987">
        <v>6000</v>
      </c>
      <c r="C987" t="s">
        <v>455</v>
      </c>
      <c r="D987" t="s">
        <v>475</v>
      </c>
      <c r="E987" t="s">
        <v>20</v>
      </c>
      <c r="F987">
        <v>2012</v>
      </c>
      <c r="G987" t="s">
        <v>491</v>
      </c>
      <c r="H987">
        <v>1.6161048</v>
      </c>
    </row>
    <row r="988" spans="1:8">
      <c r="A988" t="s">
        <v>465</v>
      </c>
      <c r="B988">
        <v>6000</v>
      </c>
      <c r="C988" t="s">
        <v>455</v>
      </c>
      <c r="D988" t="s">
        <v>475</v>
      </c>
      <c r="E988" t="s">
        <v>24</v>
      </c>
      <c r="F988">
        <v>2014</v>
      </c>
      <c r="G988" t="s">
        <v>491</v>
      </c>
      <c r="H988">
        <v>7.1175600000000006E-2</v>
      </c>
    </row>
    <row r="989" spans="1:8">
      <c r="A989" t="s">
        <v>499</v>
      </c>
      <c r="B989">
        <v>0</v>
      </c>
      <c r="C989" t="s">
        <v>466</v>
      </c>
      <c r="D989" t="s">
        <v>475</v>
      </c>
      <c r="E989" t="s">
        <v>33</v>
      </c>
      <c r="F989">
        <v>2010</v>
      </c>
      <c r="G989" t="s">
        <v>480</v>
      </c>
      <c r="H989">
        <v>11.1410748</v>
      </c>
    </row>
    <row r="990" spans="1:8">
      <c r="A990" t="s">
        <v>429</v>
      </c>
      <c r="B990">
        <v>0</v>
      </c>
      <c r="C990" t="s">
        <v>466</v>
      </c>
      <c r="D990" t="s">
        <v>475</v>
      </c>
      <c r="E990" t="s">
        <v>3</v>
      </c>
      <c r="F990">
        <v>2013</v>
      </c>
      <c r="G990" t="s">
        <v>480</v>
      </c>
      <c r="H990">
        <v>508.27333320000002</v>
      </c>
    </row>
    <row r="991" spans="1:8">
      <c r="A991" t="s">
        <v>429</v>
      </c>
      <c r="B991">
        <v>0</v>
      </c>
      <c r="C991" t="s">
        <v>466</v>
      </c>
      <c r="D991" t="s">
        <v>475</v>
      </c>
      <c r="E991" t="s">
        <v>5</v>
      </c>
      <c r="F991">
        <v>2009</v>
      </c>
      <c r="G991" t="s">
        <v>480</v>
      </c>
      <c r="H991">
        <v>617.96330639999996</v>
      </c>
    </row>
    <row r="992" spans="1:8">
      <c r="A992" t="s">
        <v>496</v>
      </c>
      <c r="B992">
        <v>0</v>
      </c>
      <c r="C992" t="s">
        <v>466</v>
      </c>
      <c r="D992" t="s">
        <v>475</v>
      </c>
      <c r="E992" t="s">
        <v>18</v>
      </c>
      <c r="F992">
        <v>2013</v>
      </c>
      <c r="G992" t="s">
        <v>480</v>
      </c>
      <c r="H992">
        <v>0.95040360000000002</v>
      </c>
    </row>
    <row r="993" spans="1:8">
      <c r="A993" t="s">
        <v>496</v>
      </c>
      <c r="B993">
        <v>0</v>
      </c>
      <c r="C993" t="s">
        <v>466</v>
      </c>
      <c r="D993" t="s">
        <v>475</v>
      </c>
      <c r="E993" t="s">
        <v>33</v>
      </c>
      <c r="F993">
        <v>2011</v>
      </c>
      <c r="G993" t="s">
        <v>480</v>
      </c>
      <c r="H993">
        <v>0.91272240000000004</v>
      </c>
    </row>
    <row r="994" spans="1:8">
      <c r="A994" t="s">
        <v>497</v>
      </c>
      <c r="B994">
        <v>0</v>
      </c>
      <c r="C994" t="s">
        <v>466</v>
      </c>
      <c r="D994" t="s">
        <v>475</v>
      </c>
      <c r="E994" t="s">
        <v>30</v>
      </c>
      <c r="F994">
        <v>2009</v>
      </c>
      <c r="G994" t="s">
        <v>480</v>
      </c>
      <c r="H994">
        <v>0.13816439999999999</v>
      </c>
    </row>
    <row r="995" spans="1:8">
      <c r="A995" t="s">
        <v>429</v>
      </c>
      <c r="B995">
        <v>3105</v>
      </c>
      <c r="C995" t="s">
        <v>457</v>
      </c>
      <c r="D995" t="s">
        <v>475</v>
      </c>
      <c r="E995" t="s">
        <v>32</v>
      </c>
      <c r="F995">
        <v>2014</v>
      </c>
      <c r="G995" t="s">
        <v>480</v>
      </c>
      <c r="H995">
        <v>170.56185840000001</v>
      </c>
    </row>
    <row r="996" spans="1:8">
      <c r="A996" t="s">
        <v>464</v>
      </c>
      <c r="B996">
        <v>3105</v>
      </c>
      <c r="C996" t="s">
        <v>457</v>
      </c>
      <c r="D996" t="s">
        <v>475</v>
      </c>
      <c r="E996" t="s">
        <v>31</v>
      </c>
      <c r="F996">
        <v>2013</v>
      </c>
      <c r="G996" t="s">
        <v>480</v>
      </c>
      <c r="H996">
        <v>521.17705079999996</v>
      </c>
    </row>
    <row r="997" spans="1:8">
      <c r="A997" t="s">
        <v>464</v>
      </c>
      <c r="B997" t="s">
        <v>504</v>
      </c>
      <c r="C997" t="s">
        <v>447</v>
      </c>
      <c r="D997" t="s">
        <v>475</v>
      </c>
      <c r="E997" t="s">
        <v>6</v>
      </c>
      <c r="F997">
        <v>2011</v>
      </c>
      <c r="G997" t="s">
        <v>480</v>
      </c>
      <c r="H997">
        <v>1.1597436000000001</v>
      </c>
    </row>
    <row r="998" spans="1:8">
      <c r="A998" t="s">
        <v>464</v>
      </c>
      <c r="B998" t="s">
        <v>504</v>
      </c>
      <c r="C998" t="s">
        <v>447</v>
      </c>
      <c r="D998" t="s">
        <v>475</v>
      </c>
      <c r="E998" t="s">
        <v>32</v>
      </c>
      <c r="F998">
        <v>2011</v>
      </c>
      <c r="G998" t="s">
        <v>480</v>
      </c>
      <c r="H998">
        <v>0.59871240000000003</v>
      </c>
    </row>
    <row r="999" spans="1:8">
      <c r="A999" t="s">
        <v>465</v>
      </c>
      <c r="B999">
        <v>4000</v>
      </c>
      <c r="C999" t="s">
        <v>433</v>
      </c>
      <c r="D999" t="s">
        <v>475</v>
      </c>
      <c r="E999" t="s">
        <v>32</v>
      </c>
      <c r="F999">
        <v>2014</v>
      </c>
      <c r="G999" t="s">
        <v>480</v>
      </c>
      <c r="H999">
        <v>0.14235120000000001</v>
      </c>
    </row>
    <row r="1000" spans="1:8">
      <c r="A1000" t="s">
        <v>465</v>
      </c>
      <c r="B1000">
        <v>4000</v>
      </c>
      <c r="C1000" t="s">
        <v>433</v>
      </c>
      <c r="D1000" t="s">
        <v>475</v>
      </c>
      <c r="E1000" t="s">
        <v>36</v>
      </c>
      <c r="F1000">
        <v>2011</v>
      </c>
      <c r="G1000" t="s">
        <v>480</v>
      </c>
      <c r="H1000">
        <v>17.8441416</v>
      </c>
    </row>
    <row r="1001" spans="1:8">
      <c r="A1001" t="s">
        <v>465</v>
      </c>
      <c r="B1001">
        <v>4000</v>
      </c>
      <c r="C1001" t="s">
        <v>433</v>
      </c>
      <c r="D1001" t="s">
        <v>475</v>
      </c>
      <c r="E1001" t="s">
        <v>482</v>
      </c>
      <c r="F1001">
        <v>2013</v>
      </c>
      <c r="G1001" t="s">
        <v>480</v>
      </c>
      <c r="H1001">
        <v>94.563064800000006</v>
      </c>
    </row>
    <row r="1002" spans="1:8">
      <c r="A1002" t="s">
        <v>464</v>
      </c>
      <c r="B1002">
        <v>4100</v>
      </c>
      <c r="C1002" t="s">
        <v>449</v>
      </c>
      <c r="D1002" t="s">
        <v>475</v>
      </c>
      <c r="E1002" t="s">
        <v>6</v>
      </c>
      <c r="F1002">
        <v>2010</v>
      </c>
      <c r="G1002" t="s">
        <v>480</v>
      </c>
      <c r="H1002">
        <v>89.220708000000002</v>
      </c>
    </row>
    <row r="1003" spans="1:8">
      <c r="A1003" t="s">
        <v>464</v>
      </c>
      <c r="B1003">
        <v>4100</v>
      </c>
      <c r="C1003" t="s">
        <v>449</v>
      </c>
      <c r="D1003" t="s">
        <v>475</v>
      </c>
      <c r="E1003" t="s">
        <v>31</v>
      </c>
      <c r="F1003">
        <v>2009</v>
      </c>
      <c r="G1003" t="s">
        <v>480</v>
      </c>
      <c r="H1003">
        <v>178.6256352</v>
      </c>
    </row>
    <row r="1004" spans="1:8">
      <c r="A1004" t="s">
        <v>495</v>
      </c>
      <c r="B1004">
        <v>4100</v>
      </c>
      <c r="C1004" t="s">
        <v>449</v>
      </c>
      <c r="D1004" t="s">
        <v>475</v>
      </c>
      <c r="E1004" t="s">
        <v>34</v>
      </c>
      <c r="F1004">
        <v>2010</v>
      </c>
      <c r="G1004" t="s">
        <v>480</v>
      </c>
      <c r="H1004">
        <v>7.95492E-2</v>
      </c>
    </row>
    <row r="1005" spans="1:8">
      <c r="A1005" t="s">
        <v>465</v>
      </c>
      <c r="B1005">
        <v>4100</v>
      </c>
      <c r="C1005" t="s">
        <v>449</v>
      </c>
      <c r="D1005" t="s">
        <v>475</v>
      </c>
      <c r="E1005" t="s">
        <v>32</v>
      </c>
      <c r="F1005">
        <v>2012</v>
      </c>
      <c r="G1005" t="s">
        <v>480</v>
      </c>
      <c r="H1005">
        <v>0.39774599999999999</v>
      </c>
    </row>
    <row r="1006" spans="1:8">
      <c r="A1006" t="s">
        <v>465</v>
      </c>
      <c r="B1006">
        <v>4100</v>
      </c>
      <c r="C1006" t="s">
        <v>449</v>
      </c>
      <c r="D1006" t="s">
        <v>475</v>
      </c>
      <c r="E1006" t="s">
        <v>482</v>
      </c>
      <c r="F1006">
        <v>2009</v>
      </c>
      <c r="G1006" t="s">
        <v>480</v>
      </c>
      <c r="H1006">
        <v>137.24749080000001</v>
      </c>
    </row>
    <row r="1007" spans="1:8">
      <c r="A1007" t="s">
        <v>429</v>
      </c>
      <c r="B1007">
        <v>5100</v>
      </c>
      <c r="C1007" t="s">
        <v>434</v>
      </c>
      <c r="D1007" t="s">
        <v>475</v>
      </c>
      <c r="E1007" t="s">
        <v>32</v>
      </c>
      <c r="F1007">
        <v>2009</v>
      </c>
      <c r="G1007" t="s">
        <v>480</v>
      </c>
      <c r="H1007">
        <v>126.922842</v>
      </c>
    </row>
    <row r="1008" spans="1:8">
      <c r="A1008" t="s">
        <v>429</v>
      </c>
      <c r="B1008">
        <v>7200</v>
      </c>
      <c r="C1008" t="s">
        <v>436</v>
      </c>
      <c r="D1008" t="s">
        <v>475</v>
      </c>
      <c r="E1008" t="s">
        <v>31</v>
      </c>
      <c r="F1008">
        <v>2013</v>
      </c>
      <c r="G1008" t="s">
        <v>468</v>
      </c>
      <c r="H1008">
        <v>6.0122448000000004</v>
      </c>
    </row>
    <row r="1009" spans="1:8">
      <c r="A1009" t="s">
        <v>464</v>
      </c>
      <c r="B1009">
        <v>4000</v>
      </c>
      <c r="C1009" t="s">
        <v>433</v>
      </c>
      <c r="D1009" t="s">
        <v>475</v>
      </c>
      <c r="E1009" t="s">
        <v>31</v>
      </c>
      <c r="F1009">
        <v>2011</v>
      </c>
      <c r="G1009" t="s">
        <v>468</v>
      </c>
      <c r="H1009">
        <v>189.80020440000001</v>
      </c>
    </row>
    <row r="1010" spans="1:8">
      <c r="A1010" t="s">
        <v>495</v>
      </c>
      <c r="B1010">
        <v>4000</v>
      </c>
      <c r="C1010" t="s">
        <v>433</v>
      </c>
      <c r="D1010" t="s">
        <v>475</v>
      </c>
      <c r="E1010" t="s">
        <v>482</v>
      </c>
      <c r="F1010">
        <v>2010</v>
      </c>
      <c r="G1010" t="s">
        <v>468</v>
      </c>
      <c r="H1010">
        <v>11.446711199999999</v>
      </c>
    </row>
    <row r="1011" spans="1:8">
      <c r="A1011" t="s">
        <v>465</v>
      </c>
      <c r="B1011">
        <v>4000</v>
      </c>
      <c r="C1011" t="s">
        <v>433</v>
      </c>
      <c r="D1011" t="s">
        <v>475</v>
      </c>
      <c r="E1011" t="s">
        <v>30</v>
      </c>
      <c r="F1011">
        <v>2014</v>
      </c>
      <c r="G1011" t="s">
        <v>468</v>
      </c>
      <c r="H1011">
        <v>15.143655600000001</v>
      </c>
    </row>
    <row r="1012" spans="1:8">
      <c r="A1012" t="s">
        <v>465</v>
      </c>
      <c r="B1012">
        <v>4000</v>
      </c>
      <c r="C1012" t="s">
        <v>433</v>
      </c>
      <c r="D1012" t="s">
        <v>475</v>
      </c>
      <c r="E1012" t="s">
        <v>33</v>
      </c>
      <c r="F1012">
        <v>2014</v>
      </c>
      <c r="G1012" t="s">
        <v>468</v>
      </c>
      <c r="H1012">
        <v>7.5362399999999996E-2</v>
      </c>
    </row>
    <row r="1013" spans="1:8">
      <c r="A1013" t="s">
        <v>464</v>
      </c>
      <c r="B1013">
        <v>2210</v>
      </c>
      <c r="C1013" t="s">
        <v>442</v>
      </c>
      <c r="D1013" t="s">
        <v>475</v>
      </c>
      <c r="E1013" t="s">
        <v>26</v>
      </c>
      <c r="F1013">
        <v>2009</v>
      </c>
      <c r="G1013" t="s">
        <v>490</v>
      </c>
      <c r="H1013">
        <v>7.1175600000000006E-2</v>
      </c>
    </row>
    <row r="1014" spans="1:8">
      <c r="A1014" t="s">
        <v>429</v>
      </c>
      <c r="B1014">
        <v>2210</v>
      </c>
      <c r="C1014" t="s">
        <v>442</v>
      </c>
      <c r="D1014" t="s">
        <v>475</v>
      </c>
      <c r="E1014" t="s">
        <v>2</v>
      </c>
      <c r="F1014">
        <v>2011</v>
      </c>
      <c r="G1014" t="s">
        <v>490</v>
      </c>
      <c r="H1014">
        <v>5.0241599999999997E-2</v>
      </c>
    </row>
    <row r="1015" spans="1:8">
      <c r="A1015" t="s">
        <v>429</v>
      </c>
      <c r="B1015">
        <v>2210</v>
      </c>
      <c r="C1015" t="s">
        <v>442</v>
      </c>
      <c r="D1015" t="s">
        <v>475</v>
      </c>
      <c r="E1015" t="s">
        <v>25</v>
      </c>
      <c r="F1015">
        <v>2011</v>
      </c>
      <c r="G1015" t="s">
        <v>490</v>
      </c>
      <c r="H1015">
        <v>18.170712000000002</v>
      </c>
    </row>
    <row r="1016" spans="1:8">
      <c r="A1016" t="s">
        <v>429</v>
      </c>
      <c r="B1016">
        <v>2210</v>
      </c>
      <c r="C1016" t="s">
        <v>442</v>
      </c>
      <c r="D1016" t="s">
        <v>475</v>
      </c>
      <c r="E1016" t="s">
        <v>428</v>
      </c>
      <c r="F1016">
        <v>2009</v>
      </c>
      <c r="G1016" t="s">
        <v>490</v>
      </c>
      <c r="H1016">
        <v>67.026481200000006</v>
      </c>
    </row>
    <row r="1017" spans="1:8">
      <c r="A1017" t="s">
        <v>438</v>
      </c>
      <c r="B1017">
        <v>2210</v>
      </c>
      <c r="C1017" t="s">
        <v>442</v>
      </c>
      <c r="D1017" t="s">
        <v>475</v>
      </c>
      <c r="E1017" t="s">
        <v>30</v>
      </c>
      <c r="F1017">
        <v>2010</v>
      </c>
      <c r="G1017" t="s">
        <v>490</v>
      </c>
      <c r="H1017">
        <v>0.28888920000000001</v>
      </c>
    </row>
    <row r="1018" spans="1:8">
      <c r="A1018" t="s">
        <v>429</v>
      </c>
      <c r="B1018">
        <v>3105</v>
      </c>
      <c r="C1018" t="s">
        <v>457</v>
      </c>
      <c r="D1018" t="s">
        <v>475</v>
      </c>
      <c r="E1018" t="s">
        <v>2</v>
      </c>
      <c r="F1018">
        <v>2014</v>
      </c>
      <c r="G1018" t="s">
        <v>503</v>
      </c>
      <c r="H1018">
        <v>51.531134399999999</v>
      </c>
    </row>
    <row r="1019" spans="1:8">
      <c r="A1019" t="s">
        <v>429</v>
      </c>
      <c r="B1019">
        <v>3105</v>
      </c>
      <c r="C1019" t="s">
        <v>457</v>
      </c>
      <c r="D1019" t="s">
        <v>475</v>
      </c>
      <c r="E1019" t="s">
        <v>37</v>
      </c>
      <c r="F1019">
        <v>2011</v>
      </c>
      <c r="G1019" t="s">
        <v>503</v>
      </c>
      <c r="H1019">
        <v>2083.1339664000002</v>
      </c>
    </row>
    <row r="1020" spans="1:8">
      <c r="A1020" t="s">
        <v>429</v>
      </c>
      <c r="B1020">
        <v>3105</v>
      </c>
      <c r="C1020" t="s">
        <v>457</v>
      </c>
      <c r="D1020" t="s">
        <v>475</v>
      </c>
      <c r="E1020" t="s">
        <v>482</v>
      </c>
      <c r="F1020">
        <v>2012</v>
      </c>
      <c r="G1020" t="s">
        <v>503</v>
      </c>
      <c r="H1020">
        <v>95.773049999999998</v>
      </c>
    </row>
    <row r="1021" spans="1:8">
      <c r="A1021" t="s">
        <v>464</v>
      </c>
      <c r="B1021" t="s">
        <v>504</v>
      </c>
      <c r="C1021" t="s">
        <v>447</v>
      </c>
      <c r="D1021" t="s">
        <v>475</v>
      </c>
      <c r="E1021" t="s">
        <v>27</v>
      </c>
      <c r="F1021">
        <v>2010</v>
      </c>
      <c r="G1021" t="s">
        <v>503</v>
      </c>
      <c r="H1021">
        <v>71.079303600000003</v>
      </c>
    </row>
    <row r="1022" spans="1:8">
      <c r="A1022" t="s">
        <v>464</v>
      </c>
      <c r="B1022" t="s">
        <v>504</v>
      </c>
      <c r="C1022" t="s">
        <v>447</v>
      </c>
      <c r="D1022" t="s">
        <v>475</v>
      </c>
      <c r="E1022" t="s">
        <v>343</v>
      </c>
      <c r="F1022">
        <v>2013</v>
      </c>
      <c r="G1022" t="s">
        <v>503</v>
      </c>
      <c r="H1022">
        <v>48.880890000000001</v>
      </c>
    </row>
    <row r="1023" spans="1:8">
      <c r="A1023" t="s">
        <v>464</v>
      </c>
      <c r="B1023" t="s">
        <v>504</v>
      </c>
      <c r="C1023" t="s">
        <v>447</v>
      </c>
      <c r="D1023" t="s">
        <v>475</v>
      </c>
      <c r="E1023" t="s">
        <v>13</v>
      </c>
      <c r="F1023">
        <v>2010</v>
      </c>
      <c r="G1023" t="s">
        <v>503</v>
      </c>
      <c r="H1023">
        <v>136.3180212</v>
      </c>
    </row>
    <row r="1024" spans="1:8">
      <c r="A1024" t="s">
        <v>463</v>
      </c>
      <c r="B1024">
        <v>4000</v>
      </c>
      <c r="C1024" t="s">
        <v>433</v>
      </c>
      <c r="D1024" t="s">
        <v>475</v>
      </c>
      <c r="E1024" t="s">
        <v>13</v>
      </c>
      <c r="F1024">
        <v>2011</v>
      </c>
      <c r="G1024" t="s">
        <v>501</v>
      </c>
      <c r="H1024">
        <v>15.595829999999999</v>
      </c>
    </row>
    <row r="1025" spans="1:8">
      <c r="A1025" t="s">
        <v>463</v>
      </c>
      <c r="B1025">
        <v>4000</v>
      </c>
      <c r="C1025" t="s">
        <v>433</v>
      </c>
      <c r="D1025" t="s">
        <v>475</v>
      </c>
      <c r="E1025" t="s">
        <v>20</v>
      </c>
      <c r="F1025">
        <v>2009</v>
      </c>
      <c r="G1025" t="s">
        <v>501</v>
      </c>
      <c r="H1025">
        <v>11.605809600000001</v>
      </c>
    </row>
    <row r="1026" spans="1:8">
      <c r="A1026" t="s">
        <v>456</v>
      </c>
      <c r="B1026">
        <v>4000</v>
      </c>
      <c r="C1026" t="s">
        <v>433</v>
      </c>
      <c r="D1026" t="s">
        <v>475</v>
      </c>
      <c r="E1026" t="s">
        <v>15</v>
      </c>
      <c r="F1026">
        <v>2011</v>
      </c>
      <c r="G1026" t="s">
        <v>501</v>
      </c>
      <c r="H1026">
        <v>0.82479959999999997</v>
      </c>
    </row>
    <row r="1027" spans="1:8">
      <c r="A1027" t="s">
        <v>456</v>
      </c>
      <c r="B1027">
        <v>4000</v>
      </c>
      <c r="C1027" t="s">
        <v>433</v>
      </c>
      <c r="D1027" t="s">
        <v>475</v>
      </c>
      <c r="E1027" t="s">
        <v>16</v>
      </c>
      <c r="F1027">
        <v>2011</v>
      </c>
      <c r="G1027" t="s">
        <v>501</v>
      </c>
      <c r="H1027">
        <v>5.1246432000000004</v>
      </c>
    </row>
    <row r="1028" spans="1:8">
      <c r="A1028" t="s">
        <v>465</v>
      </c>
      <c r="B1028">
        <v>4000</v>
      </c>
      <c r="C1028" t="s">
        <v>433</v>
      </c>
      <c r="D1028" t="s">
        <v>475</v>
      </c>
      <c r="E1028" t="s">
        <v>9</v>
      </c>
      <c r="F1028">
        <v>2014</v>
      </c>
      <c r="G1028" t="s">
        <v>501</v>
      </c>
      <c r="H1028">
        <v>1.5072479999999999</v>
      </c>
    </row>
    <row r="1029" spans="1:8">
      <c r="A1029" t="s">
        <v>465</v>
      </c>
      <c r="B1029">
        <v>4000</v>
      </c>
      <c r="C1029" t="s">
        <v>433</v>
      </c>
      <c r="D1029" t="s">
        <v>475</v>
      </c>
      <c r="E1029" t="s">
        <v>10</v>
      </c>
      <c r="F1029">
        <v>2014</v>
      </c>
      <c r="G1029" t="s">
        <v>501</v>
      </c>
      <c r="H1029">
        <v>11.3336676</v>
      </c>
    </row>
    <row r="1030" spans="1:8">
      <c r="A1030" t="s">
        <v>429</v>
      </c>
      <c r="B1030">
        <v>4100</v>
      </c>
      <c r="C1030" t="s">
        <v>449</v>
      </c>
      <c r="D1030" t="s">
        <v>475</v>
      </c>
      <c r="E1030" t="s">
        <v>3</v>
      </c>
      <c r="F1030">
        <v>2012</v>
      </c>
      <c r="G1030" t="s">
        <v>501</v>
      </c>
      <c r="H1030">
        <v>61.947892799999998</v>
      </c>
    </row>
    <row r="1031" spans="1:8">
      <c r="A1031" t="s">
        <v>429</v>
      </c>
      <c r="B1031">
        <v>4100</v>
      </c>
      <c r="C1031" t="s">
        <v>449</v>
      </c>
      <c r="D1031" t="s">
        <v>475</v>
      </c>
      <c r="E1031" t="s">
        <v>16</v>
      </c>
      <c r="F1031">
        <v>2010</v>
      </c>
      <c r="G1031" t="s">
        <v>501</v>
      </c>
      <c r="H1031">
        <v>92.725059599999994</v>
      </c>
    </row>
    <row r="1032" spans="1:8">
      <c r="A1032" t="s">
        <v>429</v>
      </c>
      <c r="B1032">
        <v>4100</v>
      </c>
      <c r="C1032" t="s">
        <v>449</v>
      </c>
      <c r="D1032" t="s">
        <v>475</v>
      </c>
      <c r="E1032" t="s">
        <v>482</v>
      </c>
      <c r="F1032">
        <v>2010</v>
      </c>
      <c r="G1032" t="s">
        <v>501</v>
      </c>
      <c r="H1032">
        <v>646.044174</v>
      </c>
    </row>
    <row r="1033" spans="1:8">
      <c r="A1033" t="s">
        <v>464</v>
      </c>
      <c r="B1033">
        <v>4100</v>
      </c>
      <c r="C1033" t="s">
        <v>449</v>
      </c>
      <c r="D1033" t="s">
        <v>475</v>
      </c>
      <c r="E1033" t="s">
        <v>26</v>
      </c>
      <c r="F1033">
        <v>2013</v>
      </c>
      <c r="G1033" t="s">
        <v>501</v>
      </c>
      <c r="H1033">
        <v>5.4302796000000004</v>
      </c>
    </row>
    <row r="1034" spans="1:8">
      <c r="A1034" t="s">
        <v>456</v>
      </c>
      <c r="B1034">
        <v>4100</v>
      </c>
      <c r="C1034" t="s">
        <v>449</v>
      </c>
      <c r="D1034" t="s">
        <v>475</v>
      </c>
      <c r="E1034" t="s">
        <v>17</v>
      </c>
      <c r="F1034">
        <v>2014</v>
      </c>
      <c r="G1034" t="s">
        <v>501</v>
      </c>
      <c r="H1034">
        <v>0.87922800000000001</v>
      </c>
    </row>
    <row r="1035" spans="1:8">
      <c r="A1035" t="s">
        <v>465</v>
      </c>
      <c r="B1035">
        <v>4100</v>
      </c>
      <c r="C1035" t="s">
        <v>449</v>
      </c>
      <c r="D1035" t="s">
        <v>475</v>
      </c>
      <c r="E1035" t="s">
        <v>10</v>
      </c>
      <c r="F1035">
        <v>2010</v>
      </c>
      <c r="G1035" t="s">
        <v>501</v>
      </c>
      <c r="H1035">
        <v>15.1729632</v>
      </c>
    </row>
    <row r="1036" spans="1:8">
      <c r="A1036" t="s">
        <v>465</v>
      </c>
      <c r="B1036">
        <v>4100</v>
      </c>
      <c r="C1036" t="s">
        <v>449</v>
      </c>
      <c r="D1036" t="s">
        <v>475</v>
      </c>
      <c r="E1036" t="s">
        <v>17</v>
      </c>
      <c r="F1036">
        <v>2010</v>
      </c>
      <c r="G1036" t="s">
        <v>501</v>
      </c>
      <c r="H1036">
        <v>1.15137</v>
      </c>
    </row>
    <row r="1037" spans="1:8">
      <c r="A1037" t="s">
        <v>464</v>
      </c>
      <c r="B1037">
        <v>4000</v>
      </c>
      <c r="C1037" t="s">
        <v>433</v>
      </c>
      <c r="D1037" t="s">
        <v>475</v>
      </c>
      <c r="E1037" t="s">
        <v>343</v>
      </c>
      <c r="F1037">
        <v>2009</v>
      </c>
      <c r="G1037" t="s">
        <v>501</v>
      </c>
      <c r="H1037">
        <v>124.0506972</v>
      </c>
    </row>
    <row r="1038" spans="1:8">
      <c r="A1038" t="s">
        <v>464</v>
      </c>
      <c r="B1038">
        <v>4000</v>
      </c>
      <c r="C1038" t="s">
        <v>433</v>
      </c>
      <c r="D1038" t="s">
        <v>475</v>
      </c>
      <c r="E1038" t="s">
        <v>13</v>
      </c>
      <c r="F1038">
        <v>2012</v>
      </c>
      <c r="G1038" t="s">
        <v>501</v>
      </c>
      <c r="H1038">
        <v>1277.1749663999999</v>
      </c>
    </row>
    <row r="1039" spans="1:8">
      <c r="A1039" t="s">
        <v>464</v>
      </c>
      <c r="B1039">
        <v>4000</v>
      </c>
      <c r="C1039" t="s">
        <v>433</v>
      </c>
      <c r="D1039" t="s">
        <v>475</v>
      </c>
      <c r="E1039" t="s">
        <v>26</v>
      </c>
      <c r="F1039">
        <v>2011</v>
      </c>
      <c r="G1039" t="s">
        <v>501</v>
      </c>
      <c r="H1039">
        <v>4.6180403999999999</v>
      </c>
    </row>
    <row r="1040" spans="1:8">
      <c r="A1040" t="s">
        <v>429</v>
      </c>
      <c r="B1040">
        <v>5100</v>
      </c>
      <c r="C1040" t="s">
        <v>434</v>
      </c>
      <c r="D1040" t="s">
        <v>475</v>
      </c>
      <c r="E1040" t="s">
        <v>15</v>
      </c>
      <c r="F1040">
        <v>2009</v>
      </c>
      <c r="G1040" t="s">
        <v>506</v>
      </c>
      <c r="H1040">
        <v>4425.1503371999997</v>
      </c>
    </row>
    <row r="1041" spans="1:8">
      <c r="A1041" t="s">
        <v>429</v>
      </c>
      <c r="B1041">
        <v>5100</v>
      </c>
      <c r="C1041" t="s">
        <v>434</v>
      </c>
      <c r="D1041" t="s">
        <v>475</v>
      </c>
      <c r="E1041" t="s">
        <v>37</v>
      </c>
      <c r="F1041">
        <v>2010</v>
      </c>
      <c r="G1041" t="s">
        <v>506</v>
      </c>
      <c r="H1041">
        <v>671.11054560000002</v>
      </c>
    </row>
    <row r="1042" spans="1:8">
      <c r="A1042" t="s">
        <v>429</v>
      </c>
      <c r="B1042">
        <v>7200</v>
      </c>
      <c r="C1042" t="s">
        <v>436</v>
      </c>
      <c r="D1042" t="s">
        <v>475</v>
      </c>
      <c r="E1042" t="s">
        <v>3</v>
      </c>
      <c r="F1042">
        <v>2012</v>
      </c>
      <c r="G1042" t="s">
        <v>505</v>
      </c>
      <c r="H1042">
        <v>29.265732</v>
      </c>
    </row>
    <row r="1043" spans="1:8">
      <c r="A1043" t="s">
        <v>486</v>
      </c>
      <c r="B1043">
        <v>2210</v>
      </c>
      <c r="C1043" t="s">
        <v>442</v>
      </c>
      <c r="D1043" t="s">
        <v>475</v>
      </c>
      <c r="E1043" t="s">
        <v>10</v>
      </c>
      <c r="F1043">
        <v>2013</v>
      </c>
      <c r="G1043" t="s">
        <v>480</v>
      </c>
      <c r="H1043">
        <v>145.47873960000001</v>
      </c>
    </row>
    <row r="1044" spans="1:8">
      <c r="A1044" t="s">
        <v>429</v>
      </c>
      <c r="B1044">
        <v>3105</v>
      </c>
      <c r="C1044" t="s">
        <v>457</v>
      </c>
      <c r="D1044" t="s">
        <v>475</v>
      </c>
      <c r="E1044" t="s">
        <v>2</v>
      </c>
      <c r="F1044">
        <v>2012</v>
      </c>
      <c r="G1044" t="s">
        <v>480</v>
      </c>
      <c r="H1044">
        <v>42.8895792</v>
      </c>
    </row>
    <row r="1045" spans="1:8">
      <c r="A1045" t="s">
        <v>429</v>
      </c>
      <c r="B1045">
        <v>3105</v>
      </c>
      <c r="C1045" t="s">
        <v>457</v>
      </c>
      <c r="D1045" t="s">
        <v>475</v>
      </c>
      <c r="E1045" t="s">
        <v>37</v>
      </c>
      <c r="F1045">
        <v>2010</v>
      </c>
      <c r="G1045" t="s">
        <v>480</v>
      </c>
      <c r="H1045">
        <v>2487.4406819999999</v>
      </c>
    </row>
    <row r="1046" spans="1:8">
      <c r="A1046" t="s">
        <v>464</v>
      </c>
      <c r="B1046">
        <v>3105</v>
      </c>
      <c r="C1046" t="s">
        <v>457</v>
      </c>
      <c r="D1046" t="s">
        <v>475</v>
      </c>
      <c r="E1046" t="s">
        <v>343</v>
      </c>
      <c r="F1046">
        <v>2013</v>
      </c>
      <c r="G1046" t="s">
        <v>480</v>
      </c>
      <c r="H1046">
        <v>819.80056079999997</v>
      </c>
    </row>
    <row r="1047" spans="1:8">
      <c r="A1047" t="s">
        <v>429</v>
      </c>
      <c r="B1047">
        <v>4000</v>
      </c>
      <c r="C1047" t="s">
        <v>433</v>
      </c>
      <c r="D1047" t="s">
        <v>475</v>
      </c>
      <c r="E1047" t="s">
        <v>3</v>
      </c>
      <c r="F1047">
        <v>2012</v>
      </c>
      <c r="G1047" t="s">
        <v>480</v>
      </c>
      <c r="H1047">
        <v>61.947892799999998</v>
      </c>
    </row>
    <row r="1048" spans="1:8">
      <c r="A1048" t="s">
        <v>429</v>
      </c>
      <c r="B1048">
        <v>4000</v>
      </c>
      <c r="C1048" t="s">
        <v>433</v>
      </c>
      <c r="D1048" t="s">
        <v>475</v>
      </c>
      <c r="E1048" t="s">
        <v>482</v>
      </c>
      <c r="F1048">
        <v>2011</v>
      </c>
      <c r="G1048" t="s">
        <v>480</v>
      </c>
      <c r="H1048">
        <v>650.31889679999995</v>
      </c>
    </row>
    <row r="1049" spans="1:8">
      <c r="A1049" t="s">
        <v>461</v>
      </c>
      <c r="B1049">
        <v>4000</v>
      </c>
      <c r="C1049" t="s">
        <v>433</v>
      </c>
      <c r="D1049" t="s">
        <v>475</v>
      </c>
      <c r="E1049" t="s">
        <v>10</v>
      </c>
      <c r="F1049">
        <v>2011</v>
      </c>
      <c r="G1049" t="s">
        <v>480</v>
      </c>
      <c r="H1049">
        <v>22.755258000000001</v>
      </c>
    </row>
    <row r="1050" spans="1:8">
      <c r="A1050" t="s">
        <v>461</v>
      </c>
      <c r="B1050">
        <v>4000</v>
      </c>
      <c r="C1050" t="s">
        <v>433</v>
      </c>
      <c r="D1050" t="s">
        <v>475</v>
      </c>
      <c r="E1050" t="s">
        <v>17</v>
      </c>
      <c r="F1050">
        <v>2013</v>
      </c>
      <c r="G1050" t="s">
        <v>480</v>
      </c>
      <c r="H1050">
        <v>2.8805184000000001</v>
      </c>
    </row>
    <row r="1051" spans="1:8">
      <c r="A1051" t="s">
        <v>463</v>
      </c>
      <c r="B1051">
        <v>4000</v>
      </c>
      <c r="C1051" t="s">
        <v>433</v>
      </c>
      <c r="D1051" t="s">
        <v>475</v>
      </c>
      <c r="E1051" t="s">
        <v>15</v>
      </c>
      <c r="F1051">
        <v>2013</v>
      </c>
      <c r="G1051" t="s">
        <v>480</v>
      </c>
      <c r="H1051">
        <v>21.867656400000001</v>
      </c>
    </row>
    <row r="1052" spans="1:8">
      <c r="A1052" t="s">
        <v>463</v>
      </c>
      <c r="B1052">
        <v>4000</v>
      </c>
      <c r="C1052" t="s">
        <v>433</v>
      </c>
      <c r="D1052" t="s">
        <v>475</v>
      </c>
      <c r="E1052" t="s">
        <v>17</v>
      </c>
      <c r="F1052">
        <v>2009</v>
      </c>
      <c r="G1052" t="s">
        <v>480</v>
      </c>
      <c r="H1052">
        <v>5.8363991999999998</v>
      </c>
    </row>
    <row r="1053" spans="1:8">
      <c r="A1053" t="s">
        <v>465</v>
      </c>
      <c r="B1053">
        <v>4000</v>
      </c>
      <c r="C1053" t="s">
        <v>433</v>
      </c>
      <c r="D1053" t="s">
        <v>475</v>
      </c>
      <c r="E1053" t="s">
        <v>10</v>
      </c>
      <c r="F1053">
        <v>2012</v>
      </c>
      <c r="G1053" t="s">
        <v>480</v>
      </c>
      <c r="H1053">
        <v>12.681817199999999</v>
      </c>
    </row>
    <row r="1054" spans="1:8">
      <c r="A1054" t="s">
        <v>465</v>
      </c>
      <c r="B1054">
        <v>4000</v>
      </c>
      <c r="C1054" t="s">
        <v>433</v>
      </c>
      <c r="D1054" t="s">
        <v>475</v>
      </c>
      <c r="E1054" t="s">
        <v>22</v>
      </c>
      <c r="F1054">
        <v>2009</v>
      </c>
      <c r="G1054" t="s">
        <v>480</v>
      </c>
      <c r="H1054">
        <v>0.9587772</v>
      </c>
    </row>
    <row r="1055" spans="1:8">
      <c r="A1055" t="s">
        <v>429</v>
      </c>
      <c r="B1055">
        <v>4100</v>
      </c>
      <c r="C1055" t="s">
        <v>449</v>
      </c>
      <c r="D1055" t="s">
        <v>475</v>
      </c>
      <c r="E1055" t="s">
        <v>3</v>
      </c>
      <c r="F1055">
        <v>2014</v>
      </c>
      <c r="G1055" t="s">
        <v>480</v>
      </c>
      <c r="H1055">
        <v>45.426780000000001</v>
      </c>
    </row>
    <row r="1056" spans="1:8">
      <c r="A1056" t="s">
        <v>429</v>
      </c>
      <c r="B1056">
        <v>5100</v>
      </c>
      <c r="C1056" t="s">
        <v>434</v>
      </c>
      <c r="D1056" t="s">
        <v>475</v>
      </c>
      <c r="E1056" t="s">
        <v>35</v>
      </c>
      <c r="F1056">
        <v>2014</v>
      </c>
      <c r="G1056" t="s">
        <v>506</v>
      </c>
      <c r="H1056">
        <v>68.7974976</v>
      </c>
    </row>
    <row r="1057" spans="1:8">
      <c r="A1057" t="s">
        <v>429</v>
      </c>
      <c r="B1057">
        <v>7200</v>
      </c>
      <c r="C1057" t="s">
        <v>436</v>
      </c>
      <c r="D1057" t="s">
        <v>475</v>
      </c>
      <c r="E1057" t="s">
        <v>35</v>
      </c>
      <c r="F1057">
        <v>2012</v>
      </c>
      <c r="G1057" t="s">
        <v>480</v>
      </c>
      <c r="H1057">
        <v>1.3314024</v>
      </c>
    </row>
    <row r="1058" spans="1:8">
      <c r="A1058" t="s">
        <v>429</v>
      </c>
      <c r="B1058">
        <v>4000</v>
      </c>
      <c r="C1058" t="s">
        <v>433</v>
      </c>
      <c r="D1058" t="s">
        <v>475</v>
      </c>
      <c r="E1058" t="s">
        <v>35</v>
      </c>
      <c r="F1058">
        <v>2009</v>
      </c>
      <c r="G1058" t="s">
        <v>501</v>
      </c>
      <c r="H1058">
        <v>0.1088568</v>
      </c>
    </row>
    <row r="1059" spans="1:8">
      <c r="A1059" t="s">
        <v>429</v>
      </c>
      <c r="B1059">
        <v>2210</v>
      </c>
      <c r="C1059" t="s">
        <v>442</v>
      </c>
      <c r="D1059" t="s">
        <v>475</v>
      </c>
      <c r="E1059" t="s">
        <v>36</v>
      </c>
      <c r="F1059">
        <v>2011</v>
      </c>
      <c r="G1059" t="s">
        <v>480</v>
      </c>
      <c r="H1059">
        <v>25.1877888</v>
      </c>
    </row>
    <row r="1060" spans="1:8">
      <c r="A1060" t="s">
        <v>463</v>
      </c>
      <c r="B1060">
        <v>0</v>
      </c>
      <c r="C1060" t="s">
        <v>466</v>
      </c>
      <c r="D1060" t="s">
        <v>475</v>
      </c>
      <c r="E1060" t="s">
        <v>28</v>
      </c>
      <c r="F1060">
        <v>2013</v>
      </c>
      <c r="G1060" t="s">
        <v>480</v>
      </c>
      <c r="H1060">
        <v>75.626168399999997</v>
      </c>
    </row>
    <row r="1061" spans="1:8">
      <c r="A1061" t="s">
        <v>463</v>
      </c>
      <c r="B1061">
        <v>0</v>
      </c>
      <c r="C1061" t="s">
        <v>466</v>
      </c>
      <c r="D1061" t="s">
        <v>475</v>
      </c>
      <c r="E1061" t="s">
        <v>30</v>
      </c>
      <c r="F1061">
        <v>2009</v>
      </c>
      <c r="G1061" t="s">
        <v>480</v>
      </c>
      <c r="H1061">
        <v>267.30624599999999</v>
      </c>
    </row>
    <row r="1062" spans="1:8">
      <c r="A1062" t="s">
        <v>465</v>
      </c>
      <c r="B1062">
        <v>0</v>
      </c>
      <c r="C1062" t="s">
        <v>466</v>
      </c>
      <c r="D1062" t="s">
        <v>475</v>
      </c>
      <c r="E1062" t="s">
        <v>16</v>
      </c>
      <c r="F1062">
        <v>2009</v>
      </c>
      <c r="G1062" t="s">
        <v>480</v>
      </c>
      <c r="H1062">
        <v>9.21096E-2</v>
      </c>
    </row>
    <row r="1063" spans="1:8">
      <c r="A1063" t="s">
        <v>465</v>
      </c>
      <c r="B1063">
        <v>0</v>
      </c>
      <c r="C1063" t="s">
        <v>466</v>
      </c>
      <c r="D1063" t="s">
        <v>475</v>
      </c>
      <c r="E1063" t="s">
        <v>22</v>
      </c>
      <c r="F1063">
        <v>2012</v>
      </c>
      <c r="G1063" t="s">
        <v>480</v>
      </c>
      <c r="H1063">
        <v>1.2895344</v>
      </c>
    </row>
    <row r="1064" spans="1:8">
      <c r="A1064" t="s">
        <v>461</v>
      </c>
      <c r="B1064">
        <v>4220</v>
      </c>
      <c r="C1064" t="s">
        <v>500</v>
      </c>
      <c r="D1064" t="s">
        <v>475</v>
      </c>
      <c r="E1064" t="s">
        <v>10</v>
      </c>
      <c r="F1064">
        <v>2014</v>
      </c>
      <c r="G1064" t="s">
        <v>480</v>
      </c>
      <c r="H1064">
        <v>17.731097999999999</v>
      </c>
    </row>
    <row r="1065" spans="1:8">
      <c r="A1065" t="s">
        <v>461</v>
      </c>
      <c r="B1065">
        <v>4220</v>
      </c>
      <c r="C1065" t="s">
        <v>500</v>
      </c>
      <c r="D1065" t="s">
        <v>475</v>
      </c>
      <c r="E1065" t="s">
        <v>15</v>
      </c>
      <c r="F1065">
        <v>2009</v>
      </c>
      <c r="G1065" t="s">
        <v>480</v>
      </c>
      <c r="H1065">
        <v>9.4621680000000001</v>
      </c>
    </row>
    <row r="1066" spans="1:8">
      <c r="A1066" t="s">
        <v>465</v>
      </c>
      <c r="B1066">
        <v>6000</v>
      </c>
      <c r="C1066" t="s">
        <v>455</v>
      </c>
      <c r="D1066" t="s">
        <v>475</v>
      </c>
      <c r="E1066" t="s">
        <v>9</v>
      </c>
      <c r="F1066">
        <v>2011</v>
      </c>
      <c r="G1066" t="s">
        <v>480</v>
      </c>
      <c r="H1066">
        <v>0.20096639999999999</v>
      </c>
    </row>
    <row r="1067" spans="1:8">
      <c r="A1067" t="s">
        <v>465</v>
      </c>
      <c r="B1067">
        <v>6000</v>
      </c>
      <c r="C1067" t="s">
        <v>455</v>
      </c>
      <c r="D1067" t="s">
        <v>475</v>
      </c>
      <c r="E1067" t="s">
        <v>24</v>
      </c>
      <c r="F1067">
        <v>2012</v>
      </c>
      <c r="G1067" t="s">
        <v>480</v>
      </c>
      <c r="H1067">
        <v>8.7922799999999995E-2</v>
      </c>
    </row>
    <row r="1068" spans="1:8">
      <c r="A1068" t="s">
        <v>464</v>
      </c>
      <c r="B1068">
        <v>6000</v>
      </c>
      <c r="C1068" t="s">
        <v>455</v>
      </c>
      <c r="D1068" t="s">
        <v>475</v>
      </c>
      <c r="E1068" t="s">
        <v>13</v>
      </c>
      <c r="F1068">
        <v>2013</v>
      </c>
      <c r="G1068" t="s">
        <v>480</v>
      </c>
      <c r="H1068">
        <v>35.591986800000001</v>
      </c>
    </row>
    <row r="1069" spans="1:8">
      <c r="A1069" t="s">
        <v>464</v>
      </c>
      <c r="B1069">
        <v>6000</v>
      </c>
      <c r="C1069" t="s">
        <v>455</v>
      </c>
      <c r="D1069" t="s">
        <v>475</v>
      </c>
      <c r="E1069" t="s">
        <v>343</v>
      </c>
      <c r="F1069">
        <v>2011</v>
      </c>
      <c r="G1069" t="s">
        <v>480</v>
      </c>
      <c r="H1069">
        <v>25.849303200000001</v>
      </c>
    </row>
    <row r="1070" spans="1:8">
      <c r="A1070" t="s">
        <v>456</v>
      </c>
      <c r="B1070">
        <v>6000</v>
      </c>
      <c r="C1070" t="s">
        <v>455</v>
      </c>
      <c r="D1070" t="s">
        <v>475</v>
      </c>
      <c r="E1070" t="s">
        <v>13</v>
      </c>
      <c r="F1070">
        <v>2014</v>
      </c>
      <c r="G1070" t="s">
        <v>480</v>
      </c>
      <c r="H1070">
        <v>0.52334999999999998</v>
      </c>
    </row>
    <row r="1071" spans="1:8">
      <c r="A1071" t="s">
        <v>456</v>
      </c>
      <c r="B1071">
        <v>6000</v>
      </c>
      <c r="C1071" t="s">
        <v>455</v>
      </c>
      <c r="D1071" t="s">
        <v>475</v>
      </c>
      <c r="E1071" t="s">
        <v>15</v>
      </c>
      <c r="F1071">
        <v>2012</v>
      </c>
      <c r="G1071" t="s">
        <v>480</v>
      </c>
      <c r="H1071">
        <v>1.8631260000000001</v>
      </c>
    </row>
    <row r="1072" spans="1:8">
      <c r="A1072" t="s">
        <v>456</v>
      </c>
      <c r="B1072">
        <v>6000</v>
      </c>
      <c r="C1072" t="s">
        <v>455</v>
      </c>
      <c r="D1072" t="s">
        <v>475</v>
      </c>
      <c r="E1072" t="s">
        <v>16</v>
      </c>
      <c r="F1072">
        <v>2012</v>
      </c>
      <c r="G1072" t="s">
        <v>480</v>
      </c>
      <c r="H1072">
        <v>0.36425160000000001</v>
      </c>
    </row>
    <row r="1073" spans="1:8">
      <c r="A1073" t="s">
        <v>456</v>
      </c>
      <c r="B1073">
        <v>6000</v>
      </c>
      <c r="C1073" t="s">
        <v>455</v>
      </c>
      <c r="D1073" t="s">
        <v>475</v>
      </c>
      <c r="E1073" t="s">
        <v>20</v>
      </c>
      <c r="F1073">
        <v>2014</v>
      </c>
      <c r="G1073" t="s">
        <v>480</v>
      </c>
      <c r="H1073">
        <v>1.3062815999999999</v>
      </c>
    </row>
    <row r="1074" spans="1:8">
      <c r="A1074" t="s">
        <v>438</v>
      </c>
      <c r="B1074">
        <v>6000</v>
      </c>
      <c r="C1074" t="s">
        <v>455</v>
      </c>
      <c r="D1074" t="s">
        <v>475</v>
      </c>
      <c r="E1074" t="s">
        <v>31</v>
      </c>
      <c r="F1074">
        <v>2010</v>
      </c>
      <c r="G1074" t="s">
        <v>480</v>
      </c>
      <c r="H1074">
        <v>4.1868000000000001E-3</v>
      </c>
    </row>
    <row r="1075" spans="1:8">
      <c r="A1075" t="s">
        <v>463</v>
      </c>
      <c r="B1075">
        <v>0</v>
      </c>
      <c r="C1075" t="s">
        <v>466</v>
      </c>
      <c r="D1075" t="s">
        <v>475</v>
      </c>
      <c r="E1075" t="s">
        <v>13</v>
      </c>
      <c r="F1075">
        <v>2014</v>
      </c>
      <c r="G1075" t="s">
        <v>468</v>
      </c>
      <c r="H1075">
        <v>57.735971999999997</v>
      </c>
    </row>
    <row r="1076" spans="1:8">
      <c r="A1076" t="s">
        <v>429</v>
      </c>
      <c r="B1076">
        <v>0</v>
      </c>
      <c r="C1076" t="s">
        <v>466</v>
      </c>
      <c r="D1076" t="s">
        <v>475</v>
      </c>
      <c r="E1076" t="s">
        <v>35</v>
      </c>
      <c r="F1076">
        <v>2011</v>
      </c>
      <c r="G1076" t="s">
        <v>468</v>
      </c>
      <c r="H1076">
        <v>160.6307688</v>
      </c>
    </row>
    <row r="1077" spans="1:8">
      <c r="A1077" t="s">
        <v>429</v>
      </c>
      <c r="B1077">
        <v>0</v>
      </c>
      <c r="C1077" t="s">
        <v>466</v>
      </c>
      <c r="D1077" t="s">
        <v>475</v>
      </c>
      <c r="E1077" t="s">
        <v>36</v>
      </c>
      <c r="F1077">
        <v>2012</v>
      </c>
      <c r="G1077" t="s">
        <v>468</v>
      </c>
      <c r="H1077">
        <v>260.96324399999997</v>
      </c>
    </row>
    <row r="1078" spans="1:8">
      <c r="A1078" t="s">
        <v>429</v>
      </c>
      <c r="B1078">
        <v>5520</v>
      </c>
      <c r="C1078" t="s">
        <v>478</v>
      </c>
      <c r="D1078" t="s">
        <v>475</v>
      </c>
      <c r="E1078" t="s">
        <v>479</v>
      </c>
      <c r="F1078">
        <v>2009</v>
      </c>
      <c r="G1078" t="s">
        <v>480</v>
      </c>
      <c r="H1078">
        <v>5.3800379999999999</v>
      </c>
    </row>
    <row r="1079" spans="1:8">
      <c r="A1079" t="s">
        <v>429</v>
      </c>
      <c r="B1079">
        <v>5520</v>
      </c>
      <c r="C1079" t="s">
        <v>478</v>
      </c>
      <c r="D1079" t="s">
        <v>475</v>
      </c>
      <c r="E1079" t="s">
        <v>482</v>
      </c>
      <c r="F1079">
        <v>2010</v>
      </c>
      <c r="G1079" t="s">
        <v>483</v>
      </c>
      <c r="H1079">
        <v>0.18003240000000001</v>
      </c>
    </row>
    <row r="1080" spans="1:8">
      <c r="A1080" t="s">
        <v>464</v>
      </c>
      <c r="B1080">
        <v>6000</v>
      </c>
      <c r="C1080" t="s">
        <v>455</v>
      </c>
      <c r="D1080" t="s">
        <v>475</v>
      </c>
      <c r="E1080" t="s">
        <v>2</v>
      </c>
      <c r="F1080">
        <v>2014</v>
      </c>
      <c r="G1080" t="s">
        <v>480</v>
      </c>
      <c r="H1080">
        <v>11.697919199999999</v>
      </c>
    </row>
    <row r="1081" spans="1:8">
      <c r="A1081" t="s">
        <v>486</v>
      </c>
      <c r="B1081">
        <v>0</v>
      </c>
      <c r="C1081" t="s">
        <v>466</v>
      </c>
      <c r="D1081" t="s">
        <v>475</v>
      </c>
      <c r="E1081" t="s">
        <v>12</v>
      </c>
      <c r="F1081">
        <v>2011</v>
      </c>
      <c r="G1081" t="s">
        <v>468</v>
      </c>
      <c r="H1081">
        <v>1.2518532</v>
      </c>
    </row>
    <row r="1082" spans="1:8">
      <c r="A1082" t="s">
        <v>429</v>
      </c>
      <c r="B1082">
        <v>0</v>
      </c>
      <c r="C1082" t="s">
        <v>466</v>
      </c>
      <c r="D1082" t="s">
        <v>475</v>
      </c>
      <c r="E1082" t="s">
        <v>29</v>
      </c>
      <c r="F1082">
        <v>2012</v>
      </c>
      <c r="G1082" t="s">
        <v>468</v>
      </c>
      <c r="H1082">
        <v>8497.0477979999996</v>
      </c>
    </row>
    <row r="1083" spans="1:8">
      <c r="A1083" t="s">
        <v>464</v>
      </c>
      <c r="B1083">
        <v>2112</v>
      </c>
      <c r="C1083" t="s">
        <v>489</v>
      </c>
      <c r="D1083" t="s">
        <v>475</v>
      </c>
      <c r="E1083" t="s">
        <v>3</v>
      </c>
      <c r="F1083">
        <v>2012</v>
      </c>
      <c r="G1083" t="s">
        <v>490</v>
      </c>
      <c r="H1083">
        <v>0.20515320000000001</v>
      </c>
    </row>
    <row r="1084" spans="1:8">
      <c r="A1084" t="s">
        <v>456</v>
      </c>
      <c r="B1084">
        <v>6000</v>
      </c>
      <c r="C1084" t="s">
        <v>455</v>
      </c>
      <c r="D1084" t="s">
        <v>475</v>
      </c>
      <c r="E1084" t="s">
        <v>479</v>
      </c>
      <c r="F1084">
        <v>2011</v>
      </c>
      <c r="G1084" t="s">
        <v>491</v>
      </c>
      <c r="H1084">
        <v>0.28888920000000001</v>
      </c>
    </row>
    <row r="1085" spans="1:8">
      <c r="A1085" t="s">
        <v>456</v>
      </c>
      <c r="B1085">
        <v>0</v>
      </c>
      <c r="C1085" t="s">
        <v>466</v>
      </c>
      <c r="D1085" t="s">
        <v>475</v>
      </c>
      <c r="E1085" t="s">
        <v>36</v>
      </c>
      <c r="F1085">
        <v>2009</v>
      </c>
      <c r="G1085" t="s">
        <v>480</v>
      </c>
      <c r="H1085">
        <v>0.59033880000000005</v>
      </c>
    </row>
    <row r="1086" spans="1:8">
      <c r="A1086" t="s">
        <v>456</v>
      </c>
      <c r="B1086">
        <v>0</v>
      </c>
      <c r="C1086" t="s">
        <v>466</v>
      </c>
      <c r="D1086" t="s">
        <v>475</v>
      </c>
      <c r="E1086" t="s">
        <v>479</v>
      </c>
      <c r="F1086">
        <v>2013</v>
      </c>
      <c r="G1086" t="s">
        <v>480</v>
      </c>
      <c r="H1086">
        <v>0.30144959999999998</v>
      </c>
    </row>
    <row r="1087" spans="1:8">
      <c r="A1087" t="s">
        <v>456</v>
      </c>
      <c r="B1087">
        <v>0</v>
      </c>
      <c r="C1087" t="s">
        <v>466</v>
      </c>
      <c r="D1087" t="s">
        <v>475</v>
      </c>
      <c r="E1087" t="s">
        <v>35</v>
      </c>
      <c r="F1087">
        <v>2011</v>
      </c>
      <c r="G1087" t="s">
        <v>480</v>
      </c>
      <c r="H1087">
        <v>7.1175600000000006E-2</v>
      </c>
    </row>
    <row r="1088" spans="1:8">
      <c r="A1088" t="s">
        <v>464</v>
      </c>
      <c r="B1088">
        <v>0</v>
      </c>
      <c r="C1088" t="s">
        <v>466</v>
      </c>
      <c r="D1088" t="s">
        <v>475</v>
      </c>
      <c r="E1088" t="s">
        <v>29</v>
      </c>
      <c r="F1088">
        <v>2013</v>
      </c>
      <c r="G1088" t="s">
        <v>480</v>
      </c>
      <c r="H1088">
        <v>354.0609288</v>
      </c>
    </row>
    <row r="1089" spans="1:8">
      <c r="A1089" t="s">
        <v>462</v>
      </c>
      <c r="B1089">
        <v>0</v>
      </c>
      <c r="C1089" t="s">
        <v>466</v>
      </c>
      <c r="D1089" t="s">
        <v>475</v>
      </c>
      <c r="E1089" t="s">
        <v>12</v>
      </c>
      <c r="F1089">
        <v>2009</v>
      </c>
      <c r="G1089" t="s">
        <v>480</v>
      </c>
      <c r="H1089">
        <v>0.80386559999999996</v>
      </c>
    </row>
    <row r="1090" spans="1:8">
      <c r="A1090" t="s">
        <v>486</v>
      </c>
      <c r="B1090">
        <v>0</v>
      </c>
      <c r="C1090" t="s">
        <v>466</v>
      </c>
      <c r="D1090" t="s">
        <v>475</v>
      </c>
      <c r="E1090" t="s">
        <v>33</v>
      </c>
      <c r="F1090">
        <v>2011</v>
      </c>
      <c r="G1090" t="s">
        <v>480</v>
      </c>
      <c r="H1090">
        <v>23.119509600000001</v>
      </c>
    </row>
    <row r="1091" spans="1:8">
      <c r="A1091" t="s">
        <v>494</v>
      </c>
      <c r="B1091">
        <v>0</v>
      </c>
      <c r="C1091" t="s">
        <v>466</v>
      </c>
      <c r="D1091" t="s">
        <v>475</v>
      </c>
      <c r="E1091" t="s">
        <v>9</v>
      </c>
      <c r="F1091">
        <v>2009</v>
      </c>
      <c r="G1091" t="s">
        <v>480</v>
      </c>
      <c r="H1091">
        <v>14.9301288</v>
      </c>
    </row>
    <row r="1092" spans="1:8">
      <c r="A1092" t="s">
        <v>464</v>
      </c>
      <c r="B1092">
        <v>6000</v>
      </c>
      <c r="C1092" t="s">
        <v>455</v>
      </c>
      <c r="D1092" t="s">
        <v>475</v>
      </c>
      <c r="E1092" t="s">
        <v>34</v>
      </c>
      <c r="F1092">
        <v>2010</v>
      </c>
      <c r="G1092" t="s">
        <v>468</v>
      </c>
      <c r="H1092">
        <v>53.750138399999997</v>
      </c>
    </row>
    <row r="1093" spans="1:8">
      <c r="A1093" t="s">
        <v>495</v>
      </c>
      <c r="B1093">
        <v>6000</v>
      </c>
      <c r="C1093" t="s">
        <v>455</v>
      </c>
      <c r="D1093" t="s">
        <v>475</v>
      </c>
      <c r="E1093" t="s">
        <v>482</v>
      </c>
      <c r="F1093">
        <v>2014</v>
      </c>
      <c r="G1093" t="s">
        <v>468</v>
      </c>
      <c r="H1093">
        <v>0.19259280000000001</v>
      </c>
    </row>
    <row r="1094" spans="1:8">
      <c r="A1094" t="s">
        <v>438</v>
      </c>
      <c r="B1094">
        <v>6000</v>
      </c>
      <c r="C1094" t="s">
        <v>455</v>
      </c>
      <c r="D1094" t="s">
        <v>475</v>
      </c>
      <c r="E1094" t="s">
        <v>15</v>
      </c>
      <c r="F1094">
        <v>2014</v>
      </c>
      <c r="G1094" t="s">
        <v>468</v>
      </c>
      <c r="H1094">
        <v>0.15491160000000001</v>
      </c>
    </row>
    <row r="1095" spans="1:8">
      <c r="A1095" t="s">
        <v>465</v>
      </c>
      <c r="B1095">
        <v>6000</v>
      </c>
      <c r="C1095" t="s">
        <v>455</v>
      </c>
      <c r="D1095" t="s">
        <v>475</v>
      </c>
      <c r="E1095" t="s">
        <v>30</v>
      </c>
      <c r="F1095">
        <v>2009</v>
      </c>
      <c r="G1095" t="s">
        <v>468</v>
      </c>
      <c r="H1095">
        <v>1.214172</v>
      </c>
    </row>
    <row r="1096" spans="1:8">
      <c r="A1096" t="s">
        <v>465</v>
      </c>
      <c r="B1096">
        <v>6000</v>
      </c>
      <c r="C1096" t="s">
        <v>455</v>
      </c>
      <c r="D1096" t="s">
        <v>475</v>
      </c>
      <c r="E1096" t="s">
        <v>31</v>
      </c>
      <c r="F1096">
        <v>2011</v>
      </c>
      <c r="G1096" t="s">
        <v>468</v>
      </c>
      <c r="H1096">
        <v>4.60548E-2</v>
      </c>
    </row>
    <row r="1097" spans="1:8">
      <c r="A1097" t="s">
        <v>465</v>
      </c>
      <c r="B1097">
        <v>6000</v>
      </c>
      <c r="C1097" t="s">
        <v>455</v>
      </c>
      <c r="D1097" t="s">
        <v>475</v>
      </c>
      <c r="E1097" t="s">
        <v>32</v>
      </c>
      <c r="F1097">
        <v>2009</v>
      </c>
      <c r="G1097" t="s">
        <v>468</v>
      </c>
      <c r="H1097">
        <v>0.1339776</v>
      </c>
    </row>
    <row r="1098" spans="1:8">
      <c r="A1098" t="s">
        <v>465</v>
      </c>
      <c r="B1098">
        <v>6000</v>
      </c>
      <c r="C1098" t="s">
        <v>455</v>
      </c>
      <c r="D1098" t="s">
        <v>475</v>
      </c>
      <c r="E1098" t="s">
        <v>482</v>
      </c>
      <c r="F1098">
        <v>2012</v>
      </c>
      <c r="G1098" t="s">
        <v>468</v>
      </c>
      <c r="H1098">
        <v>3.3578136000000001</v>
      </c>
    </row>
    <row r="1099" spans="1:8">
      <c r="A1099" t="s">
        <v>462</v>
      </c>
      <c r="B1099">
        <v>0</v>
      </c>
      <c r="C1099" t="s">
        <v>466</v>
      </c>
      <c r="D1099" t="s">
        <v>475</v>
      </c>
      <c r="E1099" t="s">
        <v>10</v>
      </c>
      <c r="F1099">
        <v>2009</v>
      </c>
      <c r="G1099" t="s">
        <v>468</v>
      </c>
      <c r="H1099">
        <v>272.34296640000002</v>
      </c>
    </row>
    <row r="1100" spans="1:8">
      <c r="A1100" t="s">
        <v>462</v>
      </c>
      <c r="B1100">
        <v>0</v>
      </c>
      <c r="C1100" t="s">
        <v>466</v>
      </c>
      <c r="D1100" t="s">
        <v>475</v>
      </c>
      <c r="E1100" t="s">
        <v>9</v>
      </c>
      <c r="F1100">
        <v>2013</v>
      </c>
      <c r="G1100" t="s">
        <v>468</v>
      </c>
      <c r="H1100">
        <v>96.463871999999995</v>
      </c>
    </row>
    <row r="1101" spans="1:8">
      <c r="A1101" t="s">
        <v>429</v>
      </c>
      <c r="B1101">
        <v>0</v>
      </c>
      <c r="C1101" t="s">
        <v>466</v>
      </c>
      <c r="D1101" t="s">
        <v>475</v>
      </c>
      <c r="E1101" t="s">
        <v>30</v>
      </c>
      <c r="F1101">
        <v>2013</v>
      </c>
      <c r="G1101" t="s">
        <v>468</v>
      </c>
      <c r="H1101">
        <v>2954.6456939999998</v>
      </c>
    </row>
    <row r="1102" spans="1:8">
      <c r="A1102" t="s">
        <v>429</v>
      </c>
      <c r="B1102">
        <v>0</v>
      </c>
      <c r="C1102" t="s">
        <v>466</v>
      </c>
      <c r="D1102" t="s">
        <v>475</v>
      </c>
      <c r="E1102" t="s">
        <v>31</v>
      </c>
      <c r="F1102">
        <v>2010</v>
      </c>
      <c r="G1102" t="s">
        <v>468</v>
      </c>
      <c r="H1102">
        <v>242.84277359999999</v>
      </c>
    </row>
    <row r="1103" spans="1:8">
      <c r="A1103" t="s">
        <v>464</v>
      </c>
      <c r="B1103">
        <v>0</v>
      </c>
      <c r="C1103" t="s">
        <v>466</v>
      </c>
      <c r="D1103" t="s">
        <v>475</v>
      </c>
      <c r="E1103" t="s">
        <v>9</v>
      </c>
      <c r="F1103">
        <v>2011</v>
      </c>
      <c r="G1103" t="s">
        <v>468</v>
      </c>
      <c r="H1103">
        <v>885.12301439999999</v>
      </c>
    </row>
    <row r="1104" spans="1:8">
      <c r="A1104" t="s">
        <v>464</v>
      </c>
      <c r="B1104">
        <v>0</v>
      </c>
      <c r="C1104" t="s">
        <v>466</v>
      </c>
      <c r="D1104" t="s">
        <v>475</v>
      </c>
      <c r="E1104" t="s">
        <v>34</v>
      </c>
      <c r="F1104">
        <v>2013</v>
      </c>
      <c r="G1104" t="s">
        <v>468</v>
      </c>
      <c r="H1104">
        <v>1177.3909619999999</v>
      </c>
    </row>
    <row r="1105" spans="1:8">
      <c r="A1105" t="s">
        <v>464</v>
      </c>
      <c r="B1105">
        <v>6000</v>
      </c>
      <c r="C1105" t="s">
        <v>455</v>
      </c>
      <c r="D1105" t="s">
        <v>475</v>
      </c>
      <c r="E1105" t="s">
        <v>6</v>
      </c>
      <c r="F1105">
        <v>2012</v>
      </c>
      <c r="G1105" t="s">
        <v>491</v>
      </c>
      <c r="H1105">
        <v>8.4698963999999997</v>
      </c>
    </row>
    <row r="1106" spans="1:8">
      <c r="A1106" t="s">
        <v>438</v>
      </c>
      <c r="B1106">
        <v>6000</v>
      </c>
      <c r="C1106" t="s">
        <v>455</v>
      </c>
      <c r="D1106" t="s">
        <v>475</v>
      </c>
      <c r="E1106" t="s">
        <v>17</v>
      </c>
      <c r="F1106">
        <v>2012</v>
      </c>
      <c r="G1106" t="s">
        <v>491</v>
      </c>
      <c r="H1106">
        <v>1.3774572</v>
      </c>
    </row>
    <row r="1107" spans="1:8">
      <c r="A1107" t="s">
        <v>495</v>
      </c>
      <c r="B1107">
        <v>6000</v>
      </c>
      <c r="C1107" t="s">
        <v>455</v>
      </c>
      <c r="D1107" t="s">
        <v>475</v>
      </c>
      <c r="E1107" t="s">
        <v>9</v>
      </c>
      <c r="F1107">
        <v>2014</v>
      </c>
      <c r="G1107" t="s">
        <v>491</v>
      </c>
      <c r="H1107">
        <v>0.1590984</v>
      </c>
    </row>
    <row r="1108" spans="1:8">
      <c r="A1108" t="s">
        <v>429</v>
      </c>
      <c r="B1108">
        <v>0</v>
      </c>
      <c r="C1108" t="s">
        <v>466</v>
      </c>
      <c r="D1108" t="s">
        <v>475</v>
      </c>
      <c r="E1108" t="s">
        <v>30</v>
      </c>
      <c r="F1108">
        <v>2009</v>
      </c>
      <c r="G1108" t="s">
        <v>480</v>
      </c>
      <c r="H1108">
        <v>2798.6287788</v>
      </c>
    </row>
    <row r="1109" spans="1:8">
      <c r="A1109" t="s">
        <v>429</v>
      </c>
      <c r="B1109">
        <v>0</v>
      </c>
      <c r="C1109" t="s">
        <v>466</v>
      </c>
      <c r="D1109" t="s">
        <v>475</v>
      </c>
      <c r="E1109" t="s">
        <v>32</v>
      </c>
      <c r="F1109">
        <v>2010</v>
      </c>
      <c r="G1109" t="s">
        <v>480</v>
      </c>
      <c r="H1109">
        <v>1162.9632492000001</v>
      </c>
    </row>
    <row r="1110" spans="1:8">
      <c r="A1110" t="s">
        <v>464</v>
      </c>
      <c r="B1110">
        <v>0</v>
      </c>
      <c r="C1110" t="s">
        <v>466</v>
      </c>
      <c r="D1110" t="s">
        <v>475</v>
      </c>
      <c r="E1110" t="s">
        <v>6</v>
      </c>
      <c r="F1110">
        <v>2014</v>
      </c>
      <c r="G1110" t="s">
        <v>480</v>
      </c>
      <c r="H1110">
        <v>483.35349960000002</v>
      </c>
    </row>
    <row r="1111" spans="1:8">
      <c r="A1111" t="s">
        <v>464</v>
      </c>
      <c r="B1111">
        <v>0</v>
      </c>
      <c r="C1111" t="s">
        <v>466</v>
      </c>
      <c r="D1111" t="s">
        <v>475</v>
      </c>
      <c r="E1111" t="s">
        <v>34</v>
      </c>
      <c r="F1111">
        <v>2014</v>
      </c>
      <c r="G1111" t="s">
        <v>480</v>
      </c>
      <c r="H1111">
        <v>1318.9341096000001</v>
      </c>
    </row>
    <row r="1112" spans="1:8">
      <c r="A1112" t="s">
        <v>502</v>
      </c>
      <c r="B1112">
        <v>0</v>
      </c>
      <c r="C1112" t="s">
        <v>466</v>
      </c>
      <c r="D1112" t="s">
        <v>475</v>
      </c>
      <c r="E1112" t="s">
        <v>15</v>
      </c>
      <c r="F1112">
        <v>2009</v>
      </c>
      <c r="G1112" t="s">
        <v>480</v>
      </c>
      <c r="H1112">
        <v>0.10467</v>
      </c>
    </row>
    <row r="1113" spans="1:8">
      <c r="A1113" t="s">
        <v>465</v>
      </c>
      <c r="B1113">
        <v>0</v>
      </c>
      <c r="C1113" t="s">
        <v>466</v>
      </c>
      <c r="D1113" t="s">
        <v>475</v>
      </c>
      <c r="E1113" t="s">
        <v>32</v>
      </c>
      <c r="F1113">
        <v>2013</v>
      </c>
      <c r="G1113" t="s">
        <v>480</v>
      </c>
      <c r="H1113">
        <v>0.1842192</v>
      </c>
    </row>
    <row r="1114" spans="1:8">
      <c r="A1114" t="s">
        <v>465</v>
      </c>
      <c r="B1114">
        <v>0</v>
      </c>
      <c r="C1114" t="s">
        <v>466</v>
      </c>
      <c r="D1114" t="s">
        <v>475</v>
      </c>
      <c r="E1114" t="s">
        <v>36</v>
      </c>
      <c r="F1114">
        <v>2010</v>
      </c>
      <c r="G1114" t="s">
        <v>480</v>
      </c>
      <c r="H1114">
        <v>16.186168800000001</v>
      </c>
    </row>
    <row r="1115" spans="1:8">
      <c r="A1115" t="s">
        <v>465</v>
      </c>
      <c r="B1115">
        <v>0</v>
      </c>
      <c r="C1115" t="s">
        <v>466</v>
      </c>
      <c r="D1115" t="s">
        <v>475</v>
      </c>
      <c r="E1115" t="s">
        <v>482</v>
      </c>
      <c r="F1115">
        <v>2012</v>
      </c>
      <c r="G1115" t="s">
        <v>480</v>
      </c>
      <c r="H1115">
        <v>87.50412</v>
      </c>
    </row>
    <row r="1116" spans="1:8">
      <c r="A1116" t="s">
        <v>464</v>
      </c>
      <c r="B1116">
        <v>2112</v>
      </c>
      <c r="C1116" t="s">
        <v>489</v>
      </c>
      <c r="D1116" t="s">
        <v>475</v>
      </c>
      <c r="E1116" t="s">
        <v>33</v>
      </c>
      <c r="F1116">
        <v>2010</v>
      </c>
      <c r="G1116" t="s">
        <v>480</v>
      </c>
      <c r="H1116">
        <v>5.8615199999999999E-2</v>
      </c>
    </row>
    <row r="1117" spans="1:8">
      <c r="A1117" t="s">
        <v>496</v>
      </c>
      <c r="B1117">
        <v>6000</v>
      </c>
      <c r="C1117" t="s">
        <v>455</v>
      </c>
      <c r="D1117" t="s">
        <v>475</v>
      </c>
      <c r="E1117" t="s">
        <v>22</v>
      </c>
      <c r="F1117">
        <v>2009</v>
      </c>
      <c r="G1117" t="s">
        <v>480</v>
      </c>
      <c r="H1117">
        <v>1.67472E-2</v>
      </c>
    </row>
    <row r="1118" spans="1:8">
      <c r="A1118" t="s">
        <v>465</v>
      </c>
      <c r="B1118">
        <v>6000</v>
      </c>
      <c r="C1118" t="s">
        <v>455</v>
      </c>
      <c r="D1118" t="s">
        <v>475</v>
      </c>
      <c r="E1118" t="s">
        <v>32</v>
      </c>
      <c r="F1118">
        <v>2011</v>
      </c>
      <c r="G1118" t="s">
        <v>480</v>
      </c>
      <c r="H1118">
        <v>0.1172304</v>
      </c>
    </row>
    <row r="1119" spans="1:8">
      <c r="A1119" t="s">
        <v>438</v>
      </c>
      <c r="B1119">
        <v>6000</v>
      </c>
      <c r="C1119" t="s">
        <v>455</v>
      </c>
      <c r="D1119" t="s">
        <v>475</v>
      </c>
      <c r="E1119" t="s">
        <v>343</v>
      </c>
      <c r="F1119">
        <v>2009</v>
      </c>
      <c r="G1119" t="s">
        <v>480</v>
      </c>
      <c r="H1119">
        <v>3.495978</v>
      </c>
    </row>
    <row r="1120" spans="1:8">
      <c r="A1120" t="s">
        <v>465</v>
      </c>
      <c r="B1120">
        <v>0</v>
      </c>
      <c r="C1120" t="s">
        <v>466</v>
      </c>
      <c r="D1120" t="s">
        <v>475</v>
      </c>
      <c r="E1120" t="s">
        <v>479</v>
      </c>
      <c r="F1120">
        <v>2014</v>
      </c>
      <c r="G1120" t="s">
        <v>468</v>
      </c>
      <c r="H1120">
        <v>13.3851996</v>
      </c>
    </row>
    <row r="1121" spans="1:8">
      <c r="A1121" t="s">
        <v>464</v>
      </c>
      <c r="B1121">
        <v>6000</v>
      </c>
      <c r="C1121" t="s">
        <v>455</v>
      </c>
      <c r="D1121" t="s">
        <v>475</v>
      </c>
      <c r="E1121" t="s">
        <v>25</v>
      </c>
      <c r="F1121">
        <v>2009</v>
      </c>
      <c r="G1121" t="s">
        <v>468</v>
      </c>
      <c r="H1121">
        <v>4.4170740000000004</v>
      </c>
    </row>
    <row r="1122" spans="1:8">
      <c r="A1122" t="s">
        <v>464</v>
      </c>
      <c r="B1122">
        <v>6000</v>
      </c>
      <c r="C1122" t="s">
        <v>455</v>
      </c>
      <c r="D1122" t="s">
        <v>475</v>
      </c>
      <c r="E1122" t="s">
        <v>32</v>
      </c>
      <c r="F1122">
        <v>2013</v>
      </c>
      <c r="G1122" t="s">
        <v>468</v>
      </c>
      <c r="H1122">
        <v>9.8515403999999993</v>
      </c>
    </row>
    <row r="1123" spans="1:8">
      <c r="A1123" t="s">
        <v>496</v>
      </c>
      <c r="B1123">
        <v>6000</v>
      </c>
      <c r="C1123" t="s">
        <v>455</v>
      </c>
      <c r="D1123" t="s">
        <v>475</v>
      </c>
      <c r="E1123" t="s">
        <v>33</v>
      </c>
      <c r="F1123">
        <v>2013</v>
      </c>
      <c r="G1123" t="s">
        <v>468</v>
      </c>
      <c r="H1123">
        <v>0.77037120000000003</v>
      </c>
    </row>
    <row r="1124" spans="1:8">
      <c r="A1124" t="s">
        <v>456</v>
      </c>
      <c r="B1124">
        <v>6000</v>
      </c>
      <c r="C1124" t="s">
        <v>455</v>
      </c>
      <c r="D1124" t="s">
        <v>475</v>
      </c>
      <c r="E1124" t="s">
        <v>17</v>
      </c>
      <c r="F1124">
        <v>2012</v>
      </c>
      <c r="G1124" t="s">
        <v>468</v>
      </c>
      <c r="H1124">
        <v>0.98808479999999999</v>
      </c>
    </row>
    <row r="1125" spans="1:8">
      <c r="A1125" t="s">
        <v>438</v>
      </c>
      <c r="B1125">
        <v>6000</v>
      </c>
      <c r="C1125" t="s">
        <v>455</v>
      </c>
      <c r="D1125" t="s">
        <v>475</v>
      </c>
      <c r="E1125" t="s">
        <v>31</v>
      </c>
      <c r="F1125">
        <v>2012</v>
      </c>
      <c r="G1125" t="s">
        <v>468</v>
      </c>
      <c r="H1125">
        <v>1.2560399999999999E-2</v>
      </c>
    </row>
    <row r="1126" spans="1:8">
      <c r="A1126" t="s">
        <v>496</v>
      </c>
      <c r="B1126">
        <v>6000</v>
      </c>
      <c r="C1126" t="s">
        <v>455</v>
      </c>
      <c r="D1126" t="s">
        <v>475</v>
      </c>
      <c r="E1126" t="s">
        <v>18</v>
      </c>
      <c r="F1126">
        <v>2013</v>
      </c>
      <c r="G1126" t="s">
        <v>468</v>
      </c>
      <c r="H1126">
        <v>0.33494400000000002</v>
      </c>
    </row>
    <row r="1127" spans="1:8">
      <c r="A1127" t="s">
        <v>465</v>
      </c>
      <c r="B1127">
        <v>6000</v>
      </c>
      <c r="C1127" t="s">
        <v>455</v>
      </c>
      <c r="D1127" t="s">
        <v>475</v>
      </c>
      <c r="E1127" t="s">
        <v>9</v>
      </c>
      <c r="F1127">
        <v>2013</v>
      </c>
      <c r="G1127" t="s">
        <v>468</v>
      </c>
      <c r="H1127">
        <v>0.19259280000000001</v>
      </c>
    </row>
    <row r="1128" spans="1:8">
      <c r="A1128" t="s">
        <v>465</v>
      </c>
      <c r="B1128">
        <v>6000</v>
      </c>
      <c r="C1128" t="s">
        <v>455</v>
      </c>
      <c r="D1128" t="s">
        <v>475</v>
      </c>
      <c r="E1128" t="s">
        <v>24</v>
      </c>
      <c r="F1128">
        <v>2014</v>
      </c>
      <c r="G1128" t="s">
        <v>468</v>
      </c>
      <c r="H1128">
        <v>7.1175600000000006E-2</v>
      </c>
    </row>
    <row r="1129" spans="1:8">
      <c r="A1129" t="s">
        <v>462</v>
      </c>
      <c r="B1129">
        <v>0</v>
      </c>
      <c r="C1129" t="s">
        <v>466</v>
      </c>
      <c r="D1129" t="s">
        <v>475</v>
      </c>
      <c r="E1129" t="s">
        <v>34</v>
      </c>
      <c r="F1129">
        <v>2011</v>
      </c>
      <c r="G1129" t="s">
        <v>468</v>
      </c>
      <c r="H1129">
        <v>49.148845199999997</v>
      </c>
    </row>
    <row r="1130" spans="1:8">
      <c r="A1130" t="s">
        <v>497</v>
      </c>
      <c r="B1130">
        <v>0</v>
      </c>
      <c r="C1130" t="s">
        <v>466</v>
      </c>
      <c r="D1130" t="s">
        <v>475</v>
      </c>
      <c r="E1130" t="s">
        <v>12</v>
      </c>
      <c r="F1130">
        <v>2009</v>
      </c>
      <c r="G1130" t="s">
        <v>468</v>
      </c>
      <c r="H1130">
        <v>9.9227159999999994</v>
      </c>
    </row>
    <row r="1131" spans="1:8">
      <c r="A1131" t="s">
        <v>497</v>
      </c>
      <c r="B1131">
        <v>0</v>
      </c>
      <c r="C1131" t="s">
        <v>466</v>
      </c>
      <c r="D1131" t="s">
        <v>475</v>
      </c>
      <c r="E1131" t="s">
        <v>30</v>
      </c>
      <c r="F1131">
        <v>2011</v>
      </c>
      <c r="G1131" t="s">
        <v>468</v>
      </c>
      <c r="H1131">
        <v>0.13816439999999999</v>
      </c>
    </row>
    <row r="1132" spans="1:8">
      <c r="A1132" t="s">
        <v>502</v>
      </c>
      <c r="B1132">
        <v>0</v>
      </c>
      <c r="C1132" t="s">
        <v>466</v>
      </c>
      <c r="D1132" t="s">
        <v>475</v>
      </c>
      <c r="E1132" t="s">
        <v>482</v>
      </c>
      <c r="F1132">
        <v>2014</v>
      </c>
      <c r="G1132" t="s">
        <v>468</v>
      </c>
      <c r="H1132">
        <v>1.3900176</v>
      </c>
    </row>
    <row r="1133" spans="1:8">
      <c r="A1133" t="s">
        <v>486</v>
      </c>
      <c r="B1133">
        <v>0</v>
      </c>
      <c r="C1133" t="s">
        <v>466</v>
      </c>
      <c r="D1133" t="s">
        <v>475</v>
      </c>
      <c r="E1133" t="s">
        <v>10</v>
      </c>
      <c r="F1133">
        <v>2010</v>
      </c>
      <c r="G1133" t="s">
        <v>468</v>
      </c>
      <c r="H1133">
        <v>128.7357264</v>
      </c>
    </row>
    <row r="1134" spans="1:8">
      <c r="A1134" t="s">
        <v>486</v>
      </c>
      <c r="B1134">
        <v>0</v>
      </c>
      <c r="C1134" t="s">
        <v>466</v>
      </c>
      <c r="D1134" t="s">
        <v>475</v>
      </c>
      <c r="E1134" t="s">
        <v>14</v>
      </c>
      <c r="F1134">
        <v>2009</v>
      </c>
      <c r="G1134" t="s">
        <v>468</v>
      </c>
      <c r="H1134">
        <v>0.5149764</v>
      </c>
    </row>
    <row r="1135" spans="1:8">
      <c r="A1135" t="s">
        <v>429</v>
      </c>
      <c r="B1135">
        <v>0</v>
      </c>
      <c r="C1135" t="s">
        <v>466</v>
      </c>
      <c r="D1135" t="s">
        <v>475</v>
      </c>
      <c r="E1135" t="s">
        <v>24</v>
      </c>
      <c r="F1135">
        <v>2009</v>
      </c>
      <c r="G1135" t="s">
        <v>468</v>
      </c>
      <c r="H1135">
        <v>87.813943199999997</v>
      </c>
    </row>
    <row r="1136" spans="1:8">
      <c r="A1136" t="s">
        <v>429</v>
      </c>
      <c r="B1136">
        <v>0</v>
      </c>
      <c r="C1136" t="s">
        <v>466</v>
      </c>
      <c r="D1136" t="s">
        <v>475</v>
      </c>
      <c r="E1136" t="s">
        <v>352</v>
      </c>
      <c r="F1136">
        <v>2014</v>
      </c>
      <c r="G1136" t="s">
        <v>468</v>
      </c>
      <c r="H1136">
        <v>12.9413988</v>
      </c>
    </row>
    <row r="1137" spans="1:8">
      <c r="A1137" t="s">
        <v>429</v>
      </c>
      <c r="B1137">
        <v>0</v>
      </c>
      <c r="C1137" t="s">
        <v>466</v>
      </c>
      <c r="D1137" t="s">
        <v>475</v>
      </c>
      <c r="E1137" t="s">
        <v>25</v>
      </c>
      <c r="F1137">
        <v>2010</v>
      </c>
      <c r="G1137" t="s">
        <v>468</v>
      </c>
      <c r="H1137">
        <v>37.316948400000001</v>
      </c>
    </row>
    <row r="1138" spans="1:8">
      <c r="A1138" t="s">
        <v>464</v>
      </c>
      <c r="B1138">
        <v>0</v>
      </c>
      <c r="C1138" t="s">
        <v>466</v>
      </c>
      <c r="D1138" t="s">
        <v>475</v>
      </c>
      <c r="E1138" t="s">
        <v>12</v>
      </c>
      <c r="F1138">
        <v>2009</v>
      </c>
      <c r="G1138" t="s">
        <v>468</v>
      </c>
      <c r="H1138">
        <v>85.841960400000005</v>
      </c>
    </row>
    <row r="1139" spans="1:8">
      <c r="A1139" t="s">
        <v>498</v>
      </c>
      <c r="B1139">
        <v>0</v>
      </c>
      <c r="C1139" t="s">
        <v>466</v>
      </c>
      <c r="D1139" t="s">
        <v>475</v>
      </c>
      <c r="E1139" t="s">
        <v>37</v>
      </c>
      <c r="F1139">
        <v>2010</v>
      </c>
      <c r="G1139" t="s">
        <v>468</v>
      </c>
      <c r="H1139">
        <v>9.3156300000000005</v>
      </c>
    </row>
    <row r="1140" spans="1:8">
      <c r="A1140" t="s">
        <v>499</v>
      </c>
      <c r="B1140">
        <v>0</v>
      </c>
      <c r="C1140" t="s">
        <v>466</v>
      </c>
      <c r="D1140" t="s">
        <v>475</v>
      </c>
      <c r="E1140" t="s">
        <v>22</v>
      </c>
      <c r="F1140">
        <v>2010</v>
      </c>
      <c r="G1140" t="s">
        <v>468</v>
      </c>
      <c r="H1140">
        <v>0.1214172</v>
      </c>
    </row>
    <row r="1141" spans="1:8">
      <c r="A1141" t="s">
        <v>456</v>
      </c>
      <c r="B1141">
        <v>0</v>
      </c>
      <c r="C1141" t="s">
        <v>466</v>
      </c>
      <c r="D1141" t="s">
        <v>475</v>
      </c>
      <c r="E1141" t="s">
        <v>17</v>
      </c>
      <c r="F1141">
        <v>2013</v>
      </c>
      <c r="G1141" t="s">
        <v>468</v>
      </c>
      <c r="H1141">
        <v>4.7813255999999997</v>
      </c>
    </row>
    <row r="1142" spans="1:8">
      <c r="A1142" t="s">
        <v>461</v>
      </c>
      <c r="B1142">
        <v>4220</v>
      </c>
      <c r="C1142" t="s">
        <v>500</v>
      </c>
      <c r="D1142" t="s">
        <v>475</v>
      </c>
      <c r="E1142" t="s">
        <v>15</v>
      </c>
      <c r="F1142">
        <v>2012</v>
      </c>
      <c r="G1142" t="s">
        <v>501</v>
      </c>
      <c r="H1142">
        <v>9.5459040000000002</v>
      </c>
    </row>
    <row r="1143" spans="1:8">
      <c r="A1143" t="s">
        <v>464</v>
      </c>
      <c r="B1143">
        <v>6000</v>
      </c>
      <c r="C1143" t="s">
        <v>455</v>
      </c>
      <c r="D1143" t="s">
        <v>475</v>
      </c>
      <c r="E1143" t="s">
        <v>12</v>
      </c>
      <c r="F1143">
        <v>2014</v>
      </c>
      <c r="G1143" t="s">
        <v>491</v>
      </c>
      <c r="H1143">
        <v>13.427067600000001</v>
      </c>
    </row>
    <row r="1144" spans="1:8">
      <c r="A1144" t="s">
        <v>438</v>
      </c>
      <c r="B1144">
        <v>6000</v>
      </c>
      <c r="C1144" t="s">
        <v>455</v>
      </c>
      <c r="D1144" t="s">
        <v>475</v>
      </c>
      <c r="E1144" t="s">
        <v>12</v>
      </c>
      <c r="F1144">
        <v>2013</v>
      </c>
      <c r="G1144" t="s">
        <v>491</v>
      </c>
      <c r="H1144">
        <v>0.84154680000000004</v>
      </c>
    </row>
    <row r="1145" spans="1:8">
      <c r="A1145" t="s">
        <v>438</v>
      </c>
      <c r="B1145">
        <v>6000</v>
      </c>
      <c r="C1145" t="s">
        <v>455</v>
      </c>
      <c r="D1145" t="s">
        <v>475</v>
      </c>
      <c r="E1145" t="s">
        <v>31</v>
      </c>
      <c r="F1145">
        <v>2014</v>
      </c>
      <c r="G1145" t="s">
        <v>491</v>
      </c>
      <c r="H1145">
        <v>1.2560399999999999E-2</v>
      </c>
    </row>
    <row r="1146" spans="1:8">
      <c r="A1146" t="s">
        <v>461</v>
      </c>
      <c r="B1146">
        <v>6000</v>
      </c>
      <c r="C1146" t="s">
        <v>455</v>
      </c>
      <c r="D1146" t="s">
        <v>475</v>
      </c>
      <c r="E1146" t="s">
        <v>17</v>
      </c>
      <c r="F1146">
        <v>2010</v>
      </c>
      <c r="G1146" t="s">
        <v>491</v>
      </c>
      <c r="H1146">
        <v>0.21771360000000001</v>
      </c>
    </row>
    <row r="1147" spans="1:8">
      <c r="A1147" t="s">
        <v>496</v>
      </c>
      <c r="B1147">
        <v>6000</v>
      </c>
      <c r="C1147" t="s">
        <v>455</v>
      </c>
      <c r="D1147" t="s">
        <v>475</v>
      </c>
      <c r="E1147" t="s">
        <v>18</v>
      </c>
      <c r="F1147">
        <v>2011</v>
      </c>
      <c r="G1147" t="s">
        <v>491</v>
      </c>
      <c r="H1147">
        <v>0.32238359999999999</v>
      </c>
    </row>
    <row r="1148" spans="1:8">
      <c r="A1148" t="s">
        <v>465</v>
      </c>
      <c r="B1148">
        <v>6000</v>
      </c>
      <c r="C1148" t="s">
        <v>455</v>
      </c>
      <c r="D1148" t="s">
        <v>475</v>
      </c>
      <c r="E1148" t="s">
        <v>16</v>
      </c>
      <c r="F1148">
        <v>2013</v>
      </c>
      <c r="G1148" t="s">
        <v>491</v>
      </c>
      <c r="H1148">
        <v>8.7922799999999995E-2</v>
      </c>
    </row>
    <row r="1149" spans="1:8">
      <c r="A1149" t="s">
        <v>465</v>
      </c>
      <c r="B1149">
        <v>6000</v>
      </c>
      <c r="C1149" t="s">
        <v>455</v>
      </c>
      <c r="D1149" t="s">
        <v>475</v>
      </c>
      <c r="E1149" t="s">
        <v>24</v>
      </c>
      <c r="F1149">
        <v>2010</v>
      </c>
      <c r="G1149" t="s">
        <v>491</v>
      </c>
      <c r="H1149">
        <v>6.6988800000000001E-2</v>
      </c>
    </row>
    <row r="1150" spans="1:8">
      <c r="A1150" t="s">
        <v>429</v>
      </c>
      <c r="B1150">
        <v>5520</v>
      </c>
      <c r="C1150" t="s">
        <v>478</v>
      </c>
      <c r="D1150" t="s">
        <v>475</v>
      </c>
      <c r="E1150" t="s">
        <v>5</v>
      </c>
      <c r="F1150">
        <v>2013</v>
      </c>
      <c r="G1150" t="s">
        <v>483</v>
      </c>
      <c r="H1150">
        <v>13.272156000000001</v>
      </c>
    </row>
    <row r="1151" spans="1:8">
      <c r="A1151" t="s">
        <v>429</v>
      </c>
      <c r="B1151">
        <v>5520</v>
      </c>
      <c r="C1151" t="s">
        <v>478</v>
      </c>
      <c r="D1151" t="s">
        <v>475</v>
      </c>
      <c r="E1151" t="s">
        <v>17</v>
      </c>
      <c r="F1151">
        <v>2013</v>
      </c>
      <c r="G1151" t="s">
        <v>483</v>
      </c>
      <c r="H1151">
        <v>2.5832556000000002</v>
      </c>
    </row>
    <row r="1152" spans="1:8">
      <c r="A1152" t="s">
        <v>462</v>
      </c>
      <c r="B1152">
        <v>0</v>
      </c>
      <c r="C1152" t="s">
        <v>466</v>
      </c>
      <c r="D1152" t="s">
        <v>475</v>
      </c>
      <c r="E1152" t="s">
        <v>17</v>
      </c>
      <c r="F1152">
        <v>2012</v>
      </c>
      <c r="G1152" t="s">
        <v>480</v>
      </c>
      <c r="H1152">
        <v>42.412284</v>
      </c>
    </row>
    <row r="1153" spans="1:8">
      <c r="A1153" t="s">
        <v>498</v>
      </c>
      <c r="B1153">
        <v>0</v>
      </c>
      <c r="C1153" t="s">
        <v>466</v>
      </c>
      <c r="D1153" t="s">
        <v>475</v>
      </c>
      <c r="E1153" t="s">
        <v>482</v>
      </c>
      <c r="F1153">
        <v>2014</v>
      </c>
      <c r="G1153" t="s">
        <v>480</v>
      </c>
      <c r="H1153">
        <v>2.1101472000000001</v>
      </c>
    </row>
    <row r="1154" spans="1:8">
      <c r="A1154" t="s">
        <v>499</v>
      </c>
      <c r="B1154">
        <v>0</v>
      </c>
      <c r="C1154" t="s">
        <v>466</v>
      </c>
      <c r="D1154" t="s">
        <v>475</v>
      </c>
      <c r="E1154" t="s">
        <v>482</v>
      </c>
      <c r="F1154">
        <v>2014</v>
      </c>
      <c r="G1154" t="s">
        <v>480</v>
      </c>
      <c r="H1154">
        <v>4.7394575999999997</v>
      </c>
    </row>
    <row r="1155" spans="1:8">
      <c r="A1155" t="s">
        <v>438</v>
      </c>
      <c r="B1155">
        <v>0</v>
      </c>
      <c r="C1155" t="s">
        <v>466</v>
      </c>
      <c r="D1155" t="s">
        <v>475</v>
      </c>
      <c r="E1155" t="s">
        <v>12</v>
      </c>
      <c r="F1155">
        <v>2011</v>
      </c>
      <c r="G1155" t="s">
        <v>480</v>
      </c>
      <c r="H1155">
        <v>2.1729492000000001</v>
      </c>
    </row>
    <row r="1156" spans="1:8">
      <c r="A1156" t="s">
        <v>438</v>
      </c>
      <c r="B1156">
        <v>0</v>
      </c>
      <c r="C1156" t="s">
        <v>466</v>
      </c>
      <c r="D1156" t="s">
        <v>475</v>
      </c>
      <c r="E1156" t="s">
        <v>26</v>
      </c>
      <c r="F1156">
        <v>2012</v>
      </c>
      <c r="G1156" t="s">
        <v>480</v>
      </c>
      <c r="H1156">
        <v>0.49822919999999998</v>
      </c>
    </row>
    <row r="1157" spans="1:8">
      <c r="A1157" t="s">
        <v>429</v>
      </c>
      <c r="B1157">
        <v>0</v>
      </c>
      <c r="C1157" t="s">
        <v>466</v>
      </c>
      <c r="D1157" t="s">
        <v>475</v>
      </c>
      <c r="E1157" t="s">
        <v>2</v>
      </c>
      <c r="F1157">
        <v>2011</v>
      </c>
      <c r="G1157" t="s">
        <v>480</v>
      </c>
      <c r="H1157">
        <v>61.340806800000003</v>
      </c>
    </row>
    <row r="1158" spans="1:8">
      <c r="A1158" t="s">
        <v>429</v>
      </c>
      <c r="B1158">
        <v>0</v>
      </c>
      <c r="C1158" t="s">
        <v>466</v>
      </c>
      <c r="D1158" t="s">
        <v>475</v>
      </c>
      <c r="E1158" t="s">
        <v>3</v>
      </c>
      <c r="F1158">
        <v>2009</v>
      </c>
      <c r="G1158" t="s">
        <v>480</v>
      </c>
      <c r="H1158">
        <v>478.72708560000001</v>
      </c>
    </row>
    <row r="1159" spans="1:8">
      <c r="A1159" t="s">
        <v>429</v>
      </c>
      <c r="B1159">
        <v>0</v>
      </c>
      <c r="C1159" t="s">
        <v>466</v>
      </c>
      <c r="D1159" t="s">
        <v>475</v>
      </c>
      <c r="E1159" t="s">
        <v>15</v>
      </c>
      <c r="F1159">
        <v>2013</v>
      </c>
      <c r="G1159" t="s">
        <v>480</v>
      </c>
      <c r="H1159">
        <v>5632.8872256000004</v>
      </c>
    </row>
    <row r="1160" spans="1:8">
      <c r="A1160" t="s">
        <v>429</v>
      </c>
      <c r="B1160">
        <v>0</v>
      </c>
      <c r="C1160" t="s">
        <v>466</v>
      </c>
      <c r="D1160" t="s">
        <v>475</v>
      </c>
      <c r="E1160" t="s">
        <v>26</v>
      </c>
      <c r="F1160">
        <v>2011</v>
      </c>
      <c r="G1160" t="s">
        <v>480</v>
      </c>
      <c r="H1160">
        <v>72.687034800000006</v>
      </c>
    </row>
    <row r="1161" spans="1:8">
      <c r="A1161" t="s">
        <v>464</v>
      </c>
      <c r="B1161">
        <v>0</v>
      </c>
      <c r="C1161" t="s">
        <v>466</v>
      </c>
      <c r="D1161" t="s">
        <v>475</v>
      </c>
      <c r="E1161" t="s">
        <v>12</v>
      </c>
      <c r="F1161">
        <v>2012</v>
      </c>
      <c r="G1161" t="s">
        <v>480</v>
      </c>
      <c r="H1161">
        <v>130.04200800000001</v>
      </c>
    </row>
    <row r="1162" spans="1:8">
      <c r="A1162" t="s">
        <v>462</v>
      </c>
      <c r="B1162">
        <v>0</v>
      </c>
      <c r="C1162" t="s">
        <v>466</v>
      </c>
      <c r="D1162" t="s">
        <v>475</v>
      </c>
      <c r="E1162" t="s">
        <v>3</v>
      </c>
      <c r="F1162">
        <v>2014</v>
      </c>
      <c r="G1162" t="s">
        <v>480</v>
      </c>
      <c r="H1162">
        <v>51.606496800000002</v>
      </c>
    </row>
    <row r="1163" spans="1:8">
      <c r="A1163" t="s">
        <v>496</v>
      </c>
      <c r="B1163">
        <v>0</v>
      </c>
      <c r="C1163" t="s">
        <v>466</v>
      </c>
      <c r="D1163" t="s">
        <v>475</v>
      </c>
      <c r="E1163" t="s">
        <v>18</v>
      </c>
      <c r="F1163">
        <v>2009</v>
      </c>
      <c r="G1163" t="s">
        <v>480</v>
      </c>
      <c r="H1163">
        <v>1.0132056</v>
      </c>
    </row>
    <row r="1164" spans="1:8">
      <c r="A1164" t="s">
        <v>497</v>
      </c>
      <c r="B1164">
        <v>0</v>
      </c>
      <c r="C1164" t="s">
        <v>466</v>
      </c>
      <c r="D1164" t="s">
        <v>475</v>
      </c>
      <c r="E1164" t="s">
        <v>11</v>
      </c>
      <c r="F1164">
        <v>2013</v>
      </c>
      <c r="G1164" t="s">
        <v>480</v>
      </c>
      <c r="H1164">
        <v>0.63220679999999996</v>
      </c>
    </row>
    <row r="1165" spans="1:8">
      <c r="A1165" t="s">
        <v>497</v>
      </c>
      <c r="B1165">
        <v>0</v>
      </c>
      <c r="C1165" t="s">
        <v>466</v>
      </c>
      <c r="D1165" t="s">
        <v>475</v>
      </c>
      <c r="E1165" t="s">
        <v>34</v>
      </c>
      <c r="F1165">
        <v>2009</v>
      </c>
      <c r="G1165" t="s">
        <v>480</v>
      </c>
      <c r="H1165">
        <v>0.73268999999999995</v>
      </c>
    </row>
    <row r="1166" spans="1:8">
      <c r="A1166" t="s">
        <v>502</v>
      </c>
      <c r="B1166">
        <v>0</v>
      </c>
      <c r="C1166" t="s">
        <v>466</v>
      </c>
      <c r="D1166" t="s">
        <v>475</v>
      </c>
      <c r="E1166" t="s">
        <v>37</v>
      </c>
      <c r="F1166">
        <v>2014</v>
      </c>
      <c r="G1166" t="s">
        <v>480</v>
      </c>
      <c r="H1166">
        <v>9.6715079999999993</v>
      </c>
    </row>
    <row r="1167" spans="1:8">
      <c r="A1167" t="s">
        <v>463</v>
      </c>
      <c r="B1167">
        <v>0</v>
      </c>
      <c r="C1167" t="s">
        <v>466</v>
      </c>
      <c r="D1167" t="s">
        <v>475</v>
      </c>
      <c r="E1167" t="s">
        <v>17</v>
      </c>
      <c r="F1167">
        <v>2012</v>
      </c>
      <c r="G1167" t="s">
        <v>480</v>
      </c>
      <c r="H1167">
        <v>39.942072000000003</v>
      </c>
    </row>
    <row r="1168" spans="1:8">
      <c r="A1168" t="s">
        <v>463</v>
      </c>
      <c r="B1168">
        <v>0</v>
      </c>
      <c r="C1168" t="s">
        <v>466</v>
      </c>
      <c r="D1168" t="s">
        <v>475</v>
      </c>
      <c r="E1168" t="s">
        <v>28</v>
      </c>
      <c r="F1168">
        <v>2009</v>
      </c>
      <c r="G1168" t="s">
        <v>480</v>
      </c>
      <c r="H1168">
        <v>65.494112400000006</v>
      </c>
    </row>
    <row r="1169" spans="1:8">
      <c r="A1169" t="s">
        <v>463</v>
      </c>
      <c r="B1169">
        <v>0</v>
      </c>
      <c r="C1169" t="s">
        <v>466</v>
      </c>
      <c r="D1169" t="s">
        <v>475</v>
      </c>
      <c r="E1169" t="s">
        <v>36</v>
      </c>
      <c r="F1169">
        <v>2013</v>
      </c>
      <c r="G1169" t="s">
        <v>480</v>
      </c>
      <c r="H1169">
        <v>57.417775200000001</v>
      </c>
    </row>
    <row r="1170" spans="1:8">
      <c r="A1170" t="s">
        <v>465</v>
      </c>
      <c r="B1170">
        <v>0</v>
      </c>
      <c r="C1170" t="s">
        <v>466</v>
      </c>
      <c r="D1170" t="s">
        <v>475</v>
      </c>
      <c r="E1170" t="s">
        <v>10</v>
      </c>
      <c r="F1170">
        <v>2011</v>
      </c>
      <c r="G1170" t="s">
        <v>480</v>
      </c>
      <c r="H1170">
        <v>13.272156000000001</v>
      </c>
    </row>
    <row r="1171" spans="1:8">
      <c r="A1171" t="s">
        <v>498</v>
      </c>
      <c r="B1171">
        <v>2112</v>
      </c>
      <c r="C1171" t="s">
        <v>489</v>
      </c>
      <c r="D1171" t="s">
        <v>475</v>
      </c>
      <c r="E1171" t="s">
        <v>37</v>
      </c>
      <c r="F1171">
        <v>2012</v>
      </c>
      <c r="G1171" t="s">
        <v>480</v>
      </c>
      <c r="H1171">
        <v>7.5613608000000001</v>
      </c>
    </row>
    <row r="1172" spans="1:8">
      <c r="A1172" t="s">
        <v>461</v>
      </c>
      <c r="B1172">
        <v>4220</v>
      </c>
      <c r="C1172" t="s">
        <v>500</v>
      </c>
      <c r="D1172" t="s">
        <v>475</v>
      </c>
      <c r="E1172" t="s">
        <v>10</v>
      </c>
      <c r="F1172">
        <v>2010</v>
      </c>
      <c r="G1172" t="s">
        <v>480</v>
      </c>
      <c r="H1172">
        <v>12.493411200000001</v>
      </c>
    </row>
    <row r="1173" spans="1:8">
      <c r="A1173" t="s">
        <v>429</v>
      </c>
      <c r="B1173">
        <v>5520</v>
      </c>
      <c r="C1173" t="s">
        <v>478</v>
      </c>
      <c r="D1173" t="s">
        <v>475</v>
      </c>
      <c r="E1173" t="s">
        <v>14</v>
      </c>
      <c r="F1173">
        <v>2011</v>
      </c>
      <c r="G1173" t="s">
        <v>480</v>
      </c>
      <c r="H1173">
        <v>1.7333352</v>
      </c>
    </row>
    <row r="1174" spans="1:8">
      <c r="A1174" t="s">
        <v>429</v>
      </c>
      <c r="B1174">
        <v>5520</v>
      </c>
      <c r="C1174" t="s">
        <v>478</v>
      </c>
      <c r="D1174" t="s">
        <v>475</v>
      </c>
      <c r="E1174" t="s">
        <v>15</v>
      </c>
      <c r="F1174">
        <v>2014</v>
      </c>
      <c r="G1174" t="s">
        <v>480</v>
      </c>
      <c r="H1174">
        <v>62.094430799999998</v>
      </c>
    </row>
    <row r="1175" spans="1:8">
      <c r="A1175" t="s">
        <v>429</v>
      </c>
      <c r="B1175">
        <v>5520</v>
      </c>
      <c r="C1175" t="s">
        <v>478</v>
      </c>
      <c r="D1175" t="s">
        <v>475</v>
      </c>
      <c r="E1175" t="s">
        <v>16</v>
      </c>
      <c r="F1175">
        <v>2011</v>
      </c>
      <c r="G1175" t="s">
        <v>480</v>
      </c>
      <c r="H1175">
        <v>0.72431639999999997</v>
      </c>
    </row>
    <row r="1176" spans="1:8">
      <c r="A1176" t="s">
        <v>495</v>
      </c>
      <c r="B1176">
        <v>6000</v>
      </c>
      <c r="C1176" t="s">
        <v>455</v>
      </c>
      <c r="D1176" t="s">
        <v>475</v>
      </c>
      <c r="E1176" t="s">
        <v>13</v>
      </c>
      <c r="F1176">
        <v>2011</v>
      </c>
      <c r="G1176" t="s">
        <v>480</v>
      </c>
      <c r="H1176">
        <v>0.3935592</v>
      </c>
    </row>
    <row r="1177" spans="1:8">
      <c r="A1177" t="s">
        <v>465</v>
      </c>
      <c r="B1177">
        <v>6000</v>
      </c>
      <c r="C1177" t="s">
        <v>455</v>
      </c>
      <c r="D1177" t="s">
        <v>475</v>
      </c>
      <c r="E1177" t="s">
        <v>16</v>
      </c>
      <c r="F1177">
        <v>2011</v>
      </c>
      <c r="G1177" t="s">
        <v>480</v>
      </c>
      <c r="H1177">
        <v>7.5362399999999996E-2</v>
      </c>
    </row>
    <row r="1178" spans="1:8">
      <c r="A1178" t="s">
        <v>464</v>
      </c>
      <c r="B1178">
        <v>6000</v>
      </c>
      <c r="C1178" t="s">
        <v>455</v>
      </c>
      <c r="D1178" t="s">
        <v>475</v>
      </c>
      <c r="E1178" t="s">
        <v>32</v>
      </c>
      <c r="F1178">
        <v>2011</v>
      </c>
      <c r="G1178" t="s">
        <v>480</v>
      </c>
      <c r="H1178">
        <v>12.275697600000001</v>
      </c>
    </row>
    <row r="1179" spans="1:8">
      <c r="A1179" t="s">
        <v>464</v>
      </c>
      <c r="B1179">
        <v>6000</v>
      </c>
      <c r="C1179" t="s">
        <v>455</v>
      </c>
      <c r="D1179" t="s">
        <v>475</v>
      </c>
      <c r="E1179" t="s">
        <v>13</v>
      </c>
      <c r="F1179">
        <v>2009</v>
      </c>
      <c r="G1179" t="s">
        <v>480</v>
      </c>
      <c r="H1179">
        <v>24.304373999999999</v>
      </c>
    </row>
    <row r="1180" spans="1:8">
      <c r="A1180" t="s">
        <v>429</v>
      </c>
      <c r="B1180">
        <v>4100</v>
      </c>
      <c r="C1180" t="s">
        <v>449</v>
      </c>
      <c r="D1180" t="s">
        <v>475</v>
      </c>
      <c r="E1180" t="s">
        <v>36</v>
      </c>
      <c r="F1180">
        <v>2012</v>
      </c>
      <c r="G1180" t="s">
        <v>501</v>
      </c>
      <c r="H1180">
        <v>5.3256095999999999</v>
      </c>
    </row>
    <row r="1181" spans="1:8">
      <c r="A1181" t="s">
        <v>429</v>
      </c>
      <c r="B1181">
        <v>2210</v>
      </c>
      <c r="C1181" t="s">
        <v>442</v>
      </c>
      <c r="D1181" t="s">
        <v>475</v>
      </c>
      <c r="E1181" t="s">
        <v>36</v>
      </c>
      <c r="F1181">
        <v>2010</v>
      </c>
      <c r="G1181" t="s">
        <v>490</v>
      </c>
      <c r="H1181">
        <v>25.681831200000001</v>
      </c>
    </row>
    <row r="1182" spans="1:8">
      <c r="A1182" t="s">
        <v>429</v>
      </c>
      <c r="B1182">
        <v>7200</v>
      </c>
      <c r="C1182" t="s">
        <v>436</v>
      </c>
      <c r="D1182" t="s">
        <v>475</v>
      </c>
      <c r="E1182" t="s">
        <v>479</v>
      </c>
      <c r="F1182">
        <v>2009</v>
      </c>
      <c r="G1182" t="s">
        <v>505</v>
      </c>
      <c r="H1182">
        <v>1.0550736000000001</v>
      </c>
    </row>
    <row r="1183" spans="1:8">
      <c r="A1183" t="s">
        <v>429</v>
      </c>
      <c r="B1183">
        <v>7200</v>
      </c>
      <c r="C1183" t="s">
        <v>436</v>
      </c>
      <c r="D1183" t="s">
        <v>475</v>
      </c>
      <c r="E1183" t="s">
        <v>479</v>
      </c>
      <c r="F1183">
        <v>2011</v>
      </c>
      <c r="G1183" t="s">
        <v>480</v>
      </c>
      <c r="H1183">
        <v>1.4988744000000001</v>
      </c>
    </row>
    <row r="1184" spans="1:8">
      <c r="A1184" t="s">
        <v>464</v>
      </c>
      <c r="B1184">
        <v>2210</v>
      </c>
      <c r="C1184" t="s">
        <v>442</v>
      </c>
      <c r="D1184" t="s">
        <v>475</v>
      </c>
      <c r="E1184" t="s">
        <v>30</v>
      </c>
      <c r="F1184">
        <v>2011</v>
      </c>
      <c r="G1184" t="s">
        <v>490</v>
      </c>
      <c r="H1184">
        <v>0.64058040000000005</v>
      </c>
    </row>
    <row r="1185" spans="1:8">
      <c r="A1185" t="s">
        <v>486</v>
      </c>
      <c r="B1185">
        <v>2210</v>
      </c>
      <c r="C1185" t="s">
        <v>442</v>
      </c>
      <c r="D1185" t="s">
        <v>475</v>
      </c>
      <c r="E1185" t="s">
        <v>33</v>
      </c>
      <c r="F1185">
        <v>2013</v>
      </c>
      <c r="G1185" t="s">
        <v>490</v>
      </c>
      <c r="H1185">
        <v>16.508552399999999</v>
      </c>
    </row>
    <row r="1186" spans="1:8">
      <c r="A1186" t="s">
        <v>494</v>
      </c>
      <c r="B1186">
        <v>4000</v>
      </c>
      <c r="C1186" t="s">
        <v>433</v>
      </c>
      <c r="D1186" t="s">
        <v>475</v>
      </c>
      <c r="E1186" t="s">
        <v>12</v>
      </c>
      <c r="F1186">
        <v>2013</v>
      </c>
      <c r="G1186" t="s">
        <v>501</v>
      </c>
      <c r="H1186">
        <v>6.4811664000000002</v>
      </c>
    </row>
    <row r="1187" spans="1:8">
      <c r="A1187" t="s">
        <v>429</v>
      </c>
      <c r="B1187">
        <v>4100</v>
      </c>
      <c r="C1187" t="s">
        <v>449</v>
      </c>
      <c r="D1187" t="s">
        <v>475</v>
      </c>
      <c r="E1187" t="s">
        <v>29</v>
      </c>
      <c r="F1187">
        <v>2014</v>
      </c>
      <c r="G1187" t="s">
        <v>501</v>
      </c>
      <c r="H1187">
        <v>3977.0287595999998</v>
      </c>
    </row>
    <row r="1188" spans="1:8">
      <c r="A1188" t="s">
        <v>456</v>
      </c>
      <c r="B1188">
        <v>4100</v>
      </c>
      <c r="C1188" t="s">
        <v>449</v>
      </c>
      <c r="D1188" t="s">
        <v>475</v>
      </c>
      <c r="E1188" t="s">
        <v>35</v>
      </c>
      <c r="F1188">
        <v>2011</v>
      </c>
      <c r="G1188" t="s">
        <v>501</v>
      </c>
      <c r="H1188">
        <v>7.1175600000000006E-2</v>
      </c>
    </row>
    <row r="1189" spans="1:8">
      <c r="A1189" t="s">
        <v>429</v>
      </c>
      <c r="B1189">
        <v>4000</v>
      </c>
      <c r="C1189" t="s">
        <v>433</v>
      </c>
      <c r="D1189" t="s">
        <v>475</v>
      </c>
      <c r="E1189" t="s">
        <v>29</v>
      </c>
      <c r="F1189">
        <v>2010</v>
      </c>
      <c r="G1189" t="s">
        <v>501</v>
      </c>
      <c r="H1189">
        <v>3986.1727308</v>
      </c>
    </row>
    <row r="1190" spans="1:8">
      <c r="A1190" t="s">
        <v>464</v>
      </c>
      <c r="B1190">
        <v>2210</v>
      </c>
      <c r="C1190" t="s">
        <v>442</v>
      </c>
      <c r="D1190" t="s">
        <v>475</v>
      </c>
      <c r="E1190" t="s">
        <v>30</v>
      </c>
      <c r="F1190">
        <v>2014</v>
      </c>
      <c r="G1190" t="s">
        <v>480</v>
      </c>
      <c r="H1190">
        <v>1.4360724</v>
      </c>
    </row>
    <row r="1191" spans="1:8">
      <c r="A1191" t="s">
        <v>464</v>
      </c>
      <c r="B1191">
        <v>3105</v>
      </c>
      <c r="C1191" t="s">
        <v>457</v>
      </c>
      <c r="D1191" t="s">
        <v>475</v>
      </c>
      <c r="E1191" t="s">
        <v>29</v>
      </c>
      <c r="F1191">
        <v>2011</v>
      </c>
      <c r="G1191" t="s">
        <v>480</v>
      </c>
      <c r="H1191">
        <v>53.2058544</v>
      </c>
    </row>
    <row r="1192" spans="1:8">
      <c r="A1192" t="s">
        <v>456</v>
      </c>
      <c r="B1192">
        <v>4000</v>
      </c>
      <c r="C1192" t="s">
        <v>433</v>
      </c>
      <c r="D1192" t="s">
        <v>475</v>
      </c>
      <c r="E1192" t="s">
        <v>36</v>
      </c>
      <c r="F1192">
        <v>2013</v>
      </c>
      <c r="G1192" t="s">
        <v>480</v>
      </c>
      <c r="H1192">
        <v>0.66988800000000004</v>
      </c>
    </row>
    <row r="1193" spans="1:8">
      <c r="A1193" t="s">
        <v>456</v>
      </c>
      <c r="B1193">
        <v>4100</v>
      </c>
      <c r="C1193" t="s">
        <v>449</v>
      </c>
      <c r="D1193" t="s">
        <v>475</v>
      </c>
      <c r="E1193" t="s">
        <v>35</v>
      </c>
      <c r="F1193">
        <v>2009</v>
      </c>
      <c r="G1193" t="s">
        <v>480</v>
      </c>
      <c r="H1193">
        <v>0.1088568</v>
      </c>
    </row>
    <row r="1194" spans="1:8">
      <c r="A1194" t="s">
        <v>429</v>
      </c>
      <c r="B1194">
        <v>7200</v>
      </c>
      <c r="C1194" t="s">
        <v>436</v>
      </c>
      <c r="D1194" t="s">
        <v>475</v>
      </c>
      <c r="E1194" t="s">
        <v>30</v>
      </c>
      <c r="F1194">
        <v>2012</v>
      </c>
      <c r="G1194" t="s">
        <v>468</v>
      </c>
      <c r="H1194">
        <v>17.563625999999999</v>
      </c>
    </row>
    <row r="1195" spans="1:8">
      <c r="A1195" t="s">
        <v>464</v>
      </c>
      <c r="B1195">
        <v>4000</v>
      </c>
      <c r="C1195" t="s">
        <v>433</v>
      </c>
      <c r="D1195" t="s">
        <v>475</v>
      </c>
      <c r="E1195" t="s">
        <v>30</v>
      </c>
      <c r="F1195">
        <v>2010</v>
      </c>
      <c r="G1195" t="s">
        <v>468</v>
      </c>
      <c r="H1195">
        <v>373.12342919999998</v>
      </c>
    </row>
    <row r="1196" spans="1:8">
      <c r="A1196" t="s">
        <v>494</v>
      </c>
      <c r="B1196">
        <v>4000</v>
      </c>
      <c r="C1196" t="s">
        <v>433</v>
      </c>
      <c r="D1196" t="s">
        <v>475</v>
      </c>
      <c r="E1196" t="s">
        <v>9</v>
      </c>
      <c r="F1196">
        <v>2011</v>
      </c>
      <c r="G1196" t="s">
        <v>468</v>
      </c>
      <c r="H1196">
        <v>16.1652348</v>
      </c>
    </row>
    <row r="1197" spans="1:8">
      <c r="A1197" t="s">
        <v>456</v>
      </c>
      <c r="B1197">
        <v>4000</v>
      </c>
      <c r="C1197" t="s">
        <v>433</v>
      </c>
      <c r="D1197" t="s">
        <v>475</v>
      </c>
      <c r="E1197" t="s">
        <v>36</v>
      </c>
      <c r="F1197">
        <v>2009</v>
      </c>
      <c r="G1197" t="s">
        <v>468</v>
      </c>
      <c r="H1197">
        <v>0.51078959999999995</v>
      </c>
    </row>
    <row r="1198" spans="1:8">
      <c r="A1198" t="s">
        <v>429</v>
      </c>
      <c r="B1198">
        <v>3105</v>
      </c>
      <c r="C1198" t="s">
        <v>457</v>
      </c>
      <c r="D1198" t="s">
        <v>475</v>
      </c>
      <c r="E1198" t="s">
        <v>32</v>
      </c>
      <c r="F1198">
        <v>2010</v>
      </c>
      <c r="G1198" t="s">
        <v>503</v>
      </c>
      <c r="H1198">
        <v>183.2646096</v>
      </c>
    </row>
    <row r="1199" spans="1:8">
      <c r="A1199" t="s">
        <v>429</v>
      </c>
      <c r="B1199">
        <v>3105</v>
      </c>
      <c r="C1199" t="s">
        <v>457</v>
      </c>
      <c r="D1199" t="s">
        <v>475</v>
      </c>
      <c r="E1199" t="s">
        <v>30</v>
      </c>
      <c r="F1199">
        <v>2009</v>
      </c>
      <c r="G1199" t="s">
        <v>503</v>
      </c>
      <c r="H1199">
        <v>28.792623599999999</v>
      </c>
    </row>
    <row r="1200" spans="1:8">
      <c r="A1200" t="s">
        <v>464</v>
      </c>
      <c r="B1200">
        <v>3105</v>
      </c>
      <c r="C1200" t="s">
        <v>457</v>
      </c>
      <c r="D1200" t="s">
        <v>475</v>
      </c>
      <c r="E1200" t="s">
        <v>33</v>
      </c>
      <c r="F1200">
        <v>2009</v>
      </c>
      <c r="G1200" t="s">
        <v>503</v>
      </c>
      <c r="H1200">
        <v>97.075144800000004</v>
      </c>
    </row>
    <row r="1201" spans="1:8">
      <c r="A1201" t="s">
        <v>464</v>
      </c>
      <c r="B1201">
        <v>3105</v>
      </c>
      <c r="C1201" t="s">
        <v>457</v>
      </c>
      <c r="D1201" t="s">
        <v>475</v>
      </c>
      <c r="E1201" t="s">
        <v>34</v>
      </c>
      <c r="F1201">
        <v>2014</v>
      </c>
      <c r="G1201" t="s">
        <v>503</v>
      </c>
      <c r="H1201">
        <v>779.03787599999998</v>
      </c>
    </row>
    <row r="1202" spans="1:8">
      <c r="A1202" t="s">
        <v>464</v>
      </c>
      <c r="B1202" t="s">
        <v>504</v>
      </c>
      <c r="C1202" t="s">
        <v>447</v>
      </c>
      <c r="D1202" t="s">
        <v>475</v>
      </c>
      <c r="E1202" t="s">
        <v>33</v>
      </c>
      <c r="F1202">
        <v>2013</v>
      </c>
      <c r="G1202" t="s">
        <v>503</v>
      </c>
      <c r="H1202">
        <v>7.95492E-2</v>
      </c>
    </row>
    <row r="1203" spans="1:8">
      <c r="A1203" t="s">
        <v>464</v>
      </c>
      <c r="B1203" t="s">
        <v>504</v>
      </c>
      <c r="C1203" t="s">
        <v>447</v>
      </c>
      <c r="D1203" t="s">
        <v>475</v>
      </c>
      <c r="E1203" t="s">
        <v>8</v>
      </c>
      <c r="F1203">
        <v>2014</v>
      </c>
      <c r="G1203" t="s">
        <v>503</v>
      </c>
      <c r="H1203">
        <v>37.681199999999997</v>
      </c>
    </row>
    <row r="1204" spans="1:8">
      <c r="A1204" t="s">
        <v>465</v>
      </c>
      <c r="B1204">
        <v>4000</v>
      </c>
      <c r="C1204" t="s">
        <v>433</v>
      </c>
      <c r="D1204" t="s">
        <v>475</v>
      </c>
      <c r="E1204" t="s">
        <v>479</v>
      </c>
      <c r="F1204">
        <v>2014</v>
      </c>
      <c r="G1204" t="s">
        <v>501</v>
      </c>
      <c r="H1204">
        <v>12.752992799999999</v>
      </c>
    </row>
    <row r="1205" spans="1:8">
      <c r="A1205" t="s">
        <v>465</v>
      </c>
      <c r="B1205">
        <v>4000</v>
      </c>
      <c r="C1205" t="s">
        <v>433</v>
      </c>
      <c r="D1205" t="s">
        <v>475</v>
      </c>
      <c r="E1205" t="s">
        <v>482</v>
      </c>
      <c r="F1205">
        <v>2014</v>
      </c>
      <c r="G1205" t="s">
        <v>501</v>
      </c>
      <c r="H1205">
        <v>94.136011199999999</v>
      </c>
    </row>
    <row r="1206" spans="1:8">
      <c r="A1206" t="s">
        <v>465</v>
      </c>
      <c r="B1206">
        <v>4000</v>
      </c>
      <c r="C1206" t="s">
        <v>433</v>
      </c>
      <c r="D1206" t="s">
        <v>475</v>
      </c>
      <c r="E1206" t="s">
        <v>36</v>
      </c>
      <c r="F1206">
        <v>2009</v>
      </c>
      <c r="G1206" t="s">
        <v>501</v>
      </c>
      <c r="H1206">
        <v>17.048649600000001</v>
      </c>
    </row>
    <row r="1207" spans="1:8">
      <c r="A1207" t="s">
        <v>495</v>
      </c>
      <c r="B1207">
        <v>4100</v>
      </c>
      <c r="C1207" t="s">
        <v>449</v>
      </c>
      <c r="D1207" t="s">
        <v>475</v>
      </c>
      <c r="E1207" t="s">
        <v>482</v>
      </c>
      <c r="F1207">
        <v>2013</v>
      </c>
      <c r="G1207" t="s">
        <v>501</v>
      </c>
      <c r="H1207">
        <v>14.7752172</v>
      </c>
    </row>
    <row r="1208" spans="1:8">
      <c r="A1208" t="s">
        <v>465</v>
      </c>
      <c r="B1208">
        <v>4100</v>
      </c>
      <c r="C1208" t="s">
        <v>449</v>
      </c>
      <c r="D1208" t="s">
        <v>475</v>
      </c>
      <c r="E1208" t="s">
        <v>30</v>
      </c>
      <c r="F1208">
        <v>2009</v>
      </c>
      <c r="G1208" t="s">
        <v>501</v>
      </c>
      <c r="H1208">
        <v>11.0824596</v>
      </c>
    </row>
    <row r="1209" spans="1:8">
      <c r="A1209" t="s">
        <v>465</v>
      </c>
      <c r="B1209">
        <v>4100</v>
      </c>
      <c r="C1209" t="s">
        <v>449</v>
      </c>
      <c r="D1209" t="s">
        <v>475</v>
      </c>
      <c r="E1209" t="s">
        <v>482</v>
      </c>
      <c r="F1209">
        <v>2012</v>
      </c>
      <c r="G1209" t="s">
        <v>501</v>
      </c>
      <c r="H1209">
        <v>83.890911599999995</v>
      </c>
    </row>
    <row r="1210" spans="1:8">
      <c r="A1210" t="s">
        <v>429</v>
      </c>
      <c r="B1210">
        <v>4000</v>
      </c>
      <c r="C1210" t="s">
        <v>433</v>
      </c>
      <c r="D1210" t="s">
        <v>475</v>
      </c>
      <c r="E1210" t="s">
        <v>30</v>
      </c>
      <c r="F1210">
        <v>2011</v>
      </c>
      <c r="G1210" t="s">
        <v>501</v>
      </c>
      <c r="H1210">
        <v>161.1834264</v>
      </c>
    </row>
    <row r="1211" spans="1:8">
      <c r="A1211" t="s">
        <v>464</v>
      </c>
      <c r="B1211">
        <v>4000</v>
      </c>
      <c r="C1211" t="s">
        <v>433</v>
      </c>
      <c r="D1211" t="s">
        <v>475</v>
      </c>
      <c r="E1211" t="s">
        <v>6</v>
      </c>
      <c r="F1211">
        <v>2014</v>
      </c>
      <c r="G1211" t="s">
        <v>501</v>
      </c>
      <c r="H1211">
        <v>93.114431999999994</v>
      </c>
    </row>
    <row r="1212" spans="1:8">
      <c r="A1212" t="s">
        <v>464</v>
      </c>
      <c r="B1212">
        <v>4000</v>
      </c>
      <c r="C1212" t="s">
        <v>433</v>
      </c>
      <c r="D1212" t="s">
        <v>475</v>
      </c>
      <c r="E1212" t="s">
        <v>33</v>
      </c>
      <c r="F1212">
        <v>2009</v>
      </c>
      <c r="G1212" t="s">
        <v>501</v>
      </c>
      <c r="H1212">
        <v>52.803921600000002</v>
      </c>
    </row>
    <row r="1213" spans="1:8">
      <c r="A1213" t="s">
        <v>429</v>
      </c>
      <c r="B1213">
        <v>7200</v>
      </c>
      <c r="C1213" t="s">
        <v>436</v>
      </c>
      <c r="D1213" t="s">
        <v>475</v>
      </c>
      <c r="E1213" t="s">
        <v>32</v>
      </c>
      <c r="F1213">
        <v>2009</v>
      </c>
      <c r="G1213" t="s">
        <v>505</v>
      </c>
      <c r="H1213">
        <v>0.88341479999999994</v>
      </c>
    </row>
    <row r="1214" spans="1:8">
      <c r="A1214" t="s">
        <v>429</v>
      </c>
      <c r="B1214">
        <v>3105</v>
      </c>
      <c r="C1214" t="s">
        <v>457</v>
      </c>
      <c r="D1214" t="s">
        <v>475</v>
      </c>
      <c r="E1214" t="s">
        <v>30</v>
      </c>
      <c r="F1214">
        <v>2010</v>
      </c>
      <c r="G1214" t="s">
        <v>480</v>
      </c>
      <c r="H1214">
        <v>28.512108000000001</v>
      </c>
    </row>
    <row r="1215" spans="1:8">
      <c r="A1215" t="s">
        <v>429</v>
      </c>
      <c r="B1215">
        <v>3105</v>
      </c>
      <c r="C1215" t="s">
        <v>457</v>
      </c>
      <c r="D1215" t="s">
        <v>475</v>
      </c>
      <c r="E1215" t="s">
        <v>32</v>
      </c>
      <c r="F1215">
        <v>2011</v>
      </c>
      <c r="G1215" t="s">
        <v>480</v>
      </c>
      <c r="H1215">
        <v>179.9026092</v>
      </c>
    </row>
    <row r="1216" spans="1:8">
      <c r="A1216" t="s">
        <v>464</v>
      </c>
      <c r="B1216">
        <v>3105</v>
      </c>
      <c r="C1216" t="s">
        <v>457</v>
      </c>
      <c r="D1216" t="s">
        <v>475</v>
      </c>
      <c r="E1216" t="s">
        <v>33</v>
      </c>
      <c r="F1216">
        <v>2012</v>
      </c>
      <c r="G1216" t="s">
        <v>480</v>
      </c>
      <c r="H1216">
        <v>43.634829600000003</v>
      </c>
    </row>
    <row r="1217" spans="1:8">
      <c r="A1217" t="s">
        <v>464</v>
      </c>
      <c r="B1217">
        <v>3105</v>
      </c>
      <c r="C1217" t="s">
        <v>457</v>
      </c>
      <c r="D1217" t="s">
        <v>475</v>
      </c>
      <c r="E1217" t="s">
        <v>31</v>
      </c>
      <c r="F1217">
        <v>2010</v>
      </c>
      <c r="G1217" t="s">
        <v>480</v>
      </c>
      <c r="H1217">
        <v>476.93094839999998</v>
      </c>
    </row>
    <row r="1218" spans="1:8">
      <c r="A1218" t="s">
        <v>464</v>
      </c>
      <c r="B1218" t="s">
        <v>504</v>
      </c>
      <c r="C1218" t="s">
        <v>447</v>
      </c>
      <c r="D1218" t="s">
        <v>475</v>
      </c>
      <c r="E1218" t="s">
        <v>8</v>
      </c>
      <c r="F1218">
        <v>2013</v>
      </c>
      <c r="G1218" t="s">
        <v>480</v>
      </c>
      <c r="H1218">
        <v>33.201324</v>
      </c>
    </row>
    <row r="1219" spans="1:8">
      <c r="A1219" t="s">
        <v>464</v>
      </c>
      <c r="B1219">
        <v>4000</v>
      </c>
      <c r="C1219" t="s">
        <v>433</v>
      </c>
      <c r="D1219" t="s">
        <v>475</v>
      </c>
      <c r="E1219" t="s">
        <v>6</v>
      </c>
      <c r="F1219">
        <v>2014</v>
      </c>
      <c r="G1219" t="s">
        <v>480</v>
      </c>
      <c r="H1219">
        <v>93.114431999999994</v>
      </c>
    </row>
    <row r="1220" spans="1:8">
      <c r="A1220" t="s">
        <v>464</v>
      </c>
      <c r="B1220">
        <v>4000</v>
      </c>
      <c r="C1220" t="s">
        <v>433</v>
      </c>
      <c r="D1220" t="s">
        <v>475</v>
      </c>
      <c r="E1220" t="s">
        <v>30</v>
      </c>
      <c r="F1220">
        <v>2014</v>
      </c>
      <c r="G1220" t="s">
        <v>480</v>
      </c>
      <c r="H1220">
        <v>406.50478559999999</v>
      </c>
    </row>
    <row r="1221" spans="1:8">
      <c r="A1221" t="s">
        <v>464</v>
      </c>
      <c r="B1221">
        <v>4000</v>
      </c>
      <c r="C1221" t="s">
        <v>433</v>
      </c>
      <c r="D1221" t="s">
        <v>475</v>
      </c>
      <c r="E1221" t="s">
        <v>31</v>
      </c>
      <c r="F1221">
        <v>2012</v>
      </c>
      <c r="G1221" t="s">
        <v>480</v>
      </c>
      <c r="H1221">
        <v>164.21466960000001</v>
      </c>
    </row>
    <row r="1222" spans="1:8">
      <c r="A1222" t="s">
        <v>465</v>
      </c>
      <c r="B1222">
        <v>4000</v>
      </c>
      <c r="C1222" t="s">
        <v>433</v>
      </c>
      <c r="D1222" t="s">
        <v>475</v>
      </c>
      <c r="E1222" t="s">
        <v>32</v>
      </c>
      <c r="F1222">
        <v>2011</v>
      </c>
      <c r="G1222" t="s">
        <v>480</v>
      </c>
      <c r="H1222">
        <v>0.38937240000000001</v>
      </c>
    </row>
    <row r="1223" spans="1:8">
      <c r="A1223" t="s">
        <v>465</v>
      </c>
      <c r="B1223">
        <v>4000</v>
      </c>
      <c r="C1223" t="s">
        <v>433</v>
      </c>
      <c r="D1223" t="s">
        <v>475</v>
      </c>
      <c r="E1223" t="s">
        <v>482</v>
      </c>
      <c r="F1223">
        <v>2010</v>
      </c>
      <c r="G1223" t="s">
        <v>480</v>
      </c>
      <c r="H1223">
        <v>136.10868120000001</v>
      </c>
    </row>
    <row r="1224" spans="1:8">
      <c r="A1224" t="s">
        <v>495</v>
      </c>
      <c r="B1224">
        <v>4100</v>
      </c>
      <c r="C1224" t="s">
        <v>449</v>
      </c>
      <c r="D1224" t="s">
        <v>475</v>
      </c>
      <c r="E1224" t="s">
        <v>482</v>
      </c>
      <c r="F1224">
        <v>2012</v>
      </c>
      <c r="G1224" t="s">
        <v>480</v>
      </c>
      <c r="H1224">
        <v>13.4061336</v>
      </c>
    </row>
    <row r="1225" spans="1:8">
      <c r="A1225" t="s">
        <v>465</v>
      </c>
      <c r="B1225">
        <v>4100</v>
      </c>
      <c r="C1225" t="s">
        <v>449</v>
      </c>
      <c r="D1225" t="s">
        <v>475</v>
      </c>
      <c r="E1225" t="s">
        <v>32</v>
      </c>
      <c r="F1225">
        <v>2009</v>
      </c>
      <c r="G1225" t="s">
        <v>480</v>
      </c>
      <c r="H1225">
        <v>2.2524983999999999</v>
      </c>
    </row>
    <row r="1226" spans="1:8">
      <c r="A1226" t="s">
        <v>429</v>
      </c>
      <c r="B1226">
        <v>4000</v>
      </c>
      <c r="C1226" t="s">
        <v>433</v>
      </c>
      <c r="D1226" t="s">
        <v>475</v>
      </c>
      <c r="E1226" t="s">
        <v>30</v>
      </c>
      <c r="F1226">
        <v>2012</v>
      </c>
      <c r="G1226" t="s">
        <v>468</v>
      </c>
      <c r="H1226">
        <v>163.56990239999999</v>
      </c>
    </row>
    <row r="1227" spans="1:8">
      <c r="A1227" t="s">
        <v>429</v>
      </c>
      <c r="B1227">
        <v>4000</v>
      </c>
      <c r="C1227" t="s">
        <v>433</v>
      </c>
      <c r="D1227" t="s">
        <v>475</v>
      </c>
      <c r="E1227" t="s">
        <v>32</v>
      </c>
      <c r="F1227">
        <v>2013</v>
      </c>
      <c r="G1227" t="s">
        <v>468</v>
      </c>
      <c r="H1227">
        <v>360.0689868</v>
      </c>
    </row>
    <row r="1228" spans="1:8">
      <c r="A1228" t="s">
        <v>429</v>
      </c>
      <c r="B1228">
        <v>7200</v>
      </c>
      <c r="C1228" t="s">
        <v>436</v>
      </c>
      <c r="D1228" t="s">
        <v>475</v>
      </c>
      <c r="E1228" t="s">
        <v>31</v>
      </c>
      <c r="F1228">
        <v>2010</v>
      </c>
      <c r="G1228" t="s">
        <v>468</v>
      </c>
      <c r="H1228">
        <v>6.6444516</v>
      </c>
    </row>
    <row r="1229" spans="1:8">
      <c r="A1229" t="s">
        <v>464</v>
      </c>
      <c r="B1229">
        <v>4000</v>
      </c>
      <c r="C1229" t="s">
        <v>433</v>
      </c>
      <c r="D1229" t="s">
        <v>475</v>
      </c>
      <c r="E1229" t="s">
        <v>6</v>
      </c>
      <c r="F1229">
        <v>2013</v>
      </c>
      <c r="G1229" t="s">
        <v>468</v>
      </c>
      <c r="H1229">
        <v>93.185607599999997</v>
      </c>
    </row>
    <row r="1230" spans="1:8">
      <c r="A1230" t="s">
        <v>464</v>
      </c>
      <c r="B1230">
        <v>4000</v>
      </c>
      <c r="C1230" t="s">
        <v>433</v>
      </c>
      <c r="D1230" t="s">
        <v>475</v>
      </c>
      <c r="E1230" t="s">
        <v>33</v>
      </c>
      <c r="F1230">
        <v>2012</v>
      </c>
      <c r="G1230" t="s">
        <v>468</v>
      </c>
      <c r="H1230">
        <v>59.666086800000002</v>
      </c>
    </row>
    <row r="1231" spans="1:8">
      <c r="A1231" t="s">
        <v>438</v>
      </c>
      <c r="B1231">
        <v>4000</v>
      </c>
      <c r="C1231" t="s">
        <v>433</v>
      </c>
      <c r="D1231" t="s">
        <v>475</v>
      </c>
      <c r="E1231" t="s">
        <v>13</v>
      </c>
      <c r="F1231">
        <v>2013</v>
      </c>
      <c r="G1231" t="s">
        <v>468</v>
      </c>
      <c r="H1231">
        <v>3.3494400000000001E-2</v>
      </c>
    </row>
    <row r="1232" spans="1:8">
      <c r="A1232" t="s">
        <v>465</v>
      </c>
      <c r="B1232">
        <v>4000</v>
      </c>
      <c r="C1232" t="s">
        <v>433</v>
      </c>
      <c r="D1232" t="s">
        <v>475</v>
      </c>
      <c r="E1232" t="s">
        <v>30</v>
      </c>
      <c r="F1232">
        <v>2011</v>
      </c>
      <c r="G1232" t="s">
        <v>468</v>
      </c>
      <c r="H1232">
        <v>9.2988827999999994</v>
      </c>
    </row>
    <row r="1233" spans="1:8">
      <c r="A1233" t="s">
        <v>465</v>
      </c>
      <c r="B1233">
        <v>4000</v>
      </c>
      <c r="C1233" t="s">
        <v>433</v>
      </c>
      <c r="D1233" t="s">
        <v>475</v>
      </c>
      <c r="E1233" t="s">
        <v>36</v>
      </c>
      <c r="F1233">
        <v>2014</v>
      </c>
      <c r="G1233" t="s">
        <v>468</v>
      </c>
      <c r="H1233">
        <v>3.5001647999999999</v>
      </c>
    </row>
    <row r="1234" spans="1:8">
      <c r="A1234" t="s">
        <v>465</v>
      </c>
      <c r="B1234">
        <v>4000</v>
      </c>
      <c r="C1234" t="s">
        <v>433</v>
      </c>
      <c r="D1234" t="s">
        <v>475</v>
      </c>
      <c r="E1234" t="s">
        <v>33</v>
      </c>
      <c r="F1234">
        <v>2011</v>
      </c>
      <c r="G1234" t="s">
        <v>468</v>
      </c>
      <c r="H1234">
        <v>3.7681199999999998E-2</v>
      </c>
    </row>
    <row r="1235" spans="1:8">
      <c r="A1235" t="s">
        <v>465</v>
      </c>
      <c r="B1235">
        <v>4000</v>
      </c>
      <c r="C1235" t="s">
        <v>433</v>
      </c>
      <c r="D1235" t="s">
        <v>475</v>
      </c>
      <c r="E1235" t="s">
        <v>482</v>
      </c>
      <c r="F1235">
        <v>2014</v>
      </c>
      <c r="G1235" t="s">
        <v>468</v>
      </c>
      <c r="H1235">
        <v>94.136011199999999</v>
      </c>
    </row>
    <row r="1236" spans="1:8">
      <c r="A1236" t="s">
        <v>429</v>
      </c>
      <c r="B1236">
        <v>3105</v>
      </c>
      <c r="C1236" t="s">
        <v>457</v>
      </c>
      <c r="D1236" t="s">
        <v>475</v>
      </c>
      <c r="E1236" t="s">
        <v>2</v>
      </c>
      <c r="F1236">
        <v>2011</v>
      </c>
      <c r="G1236" t="s">
        <v>503</v>
      </c>
      <c r="H1236">
        <v>36.714049199999998</v>
      </c>
    </row>
    <row r="1237" spans="1:8">
      <c r="A1237" t="s">
        <v>429</v>
      </c>
      <c r="B1237">
        <v>3105</v>
      </c>
      <c r="C1237" t="s">
        <v>457</v>
      </c>
      <c r="D1237" t="s">
        <v>475</v>
      </c>
      <c r="E1237" t="s">
        <v>15</v>
      </c>
      <c r="F1237">
        <v>2013</v>
      </c>
      <c r="G1237" t="s">
        <v>503</v>
      </c>
      <c r="H1237">
        <v>33.791662799999997</v>
      </c>
    </row>
    <row r="1238" spans="1:8">
      <c r="A1238" t="s">
        <v>464</v>
      </c>
      <c r="B1238" t="s">
        <v>504</v>
      </c>
      <c r="C1238" t="s">
        <v>447</v>
      </c>
      <c r="D1238" t="s">
        <v>475</v>
      </c>
      <c r="E1238" t="s">
        <v>343</v>
      </c>
      <c r="F1238">
        <v>2010</v>
      </c>
      <c r="G1238" t="s">
        <v>503</v>
      </c>
      <c r="H1238">
        <v>62.320518</v>
      </c>
    </row>
    <row r="1239" spans="1:8">
      <c r="A1239" t="s">
        <v>463</v>
      </c>
      <c r="B1239">
        <v>4000</v>
      </c>
      <c r="C1239" t="s">
        <v>433</v>
      </c>
      <c r="D1239" t="s">
        <v>475</v>
      </c>
      <c r="E1239" t="s">
        <v>28</v>
      </c>
      <c r="F1239">
        <v>2013</v>
      </c>
      <c r="G1239" t="s">
        <v>501</v>
      </c>
      <c r="H1239">
        <v>15.813543599999999</v>
      </c>
    </row>
    <row r="1240" spans="1:8">
      <c r="A1240" t="s">
        <v>463</v>
      </c>
      <c r="B1240">
        <v>4000</v>
      </c>
      <c r="C1240" t="s">
        <v>433</v>
      </c>
      <c r="D1240" t="s">
        <v>475</v>
      </c>
      <c r="E1240" t="s">
        <v>30</v>
      </c>
      <c r="F1240">
        <v>2009</v>
      </c>
      <c r="G1240" t="s">
        <v>501</v>
      </c>
      <c r="H1240">
        <v>53.377513200000003</v>
      </c>
    </row>
    <row r="1241" spans="1:8">
      <c r="A1241" t="s">
        <v>456</v>
      </c>
      <c r="B1241">
        <v>4000</v>
      </c>
      <c r="C1241" t="s">
        <v>433</v>
      </c>
      <c r="D1241" t="s">
        <v>475</v>
      </c>
      <c r="E1241" t="s">
        <v>22</v>
      </c>
      <c r="F1241">
        <v>2011</v>
      </c>
      <c r="G1241" t="s">
        <v>501</v>
      </c>
      <c r="H1241">
        <v>4.1868000000000001E-3</v>
      </c>
    </row>
    <row r="1242" spans="1:8">
      <c r="A1242" t="s">
        <v>465</v>
      </c>
      <c r="B1242">
        <v>4000</v>
      </c>
      <c r="C1242" t="s">
        <v>433</v>
      </c>
      <c r="D1242" t="s">
        <v>475</v>
      </c>
      <c r="E1242" t="s">
        <v>10</v>
      </c>
      <c r="F1242">
        <v>2011</v>
      </c>
      <c r="G1242" t="s">
        <v>501</v>
      </c>
      <c r="H1242">
        <v>13.272156000000001</v>
      </c>
    </row>
    <row r="1243" spans="1:8">
      <c r="A1243" t="s">
        <v>465</v>
      </c>
      <c r="B1243">
        <v>4000</v>
      </c>
      <c r="C1243" t="s">
        <v>433</v>
      </c>
      <c r="D1243" t="s">
        <v>475</v>
      </c>
      <c r="E1243" t="s">
        <v>9</v>
      </c>
      <c r="F1243">
        <v>2011</v>
      </c>
      <c r="G1243" t="s">
        <v>501</v>
      </c>
      <c r="H1243">
        <v>2.6293104</v>
      </c>
    </row>
    <row r="1244" spans="1:8">
      <c r="A1244" t="s">
        <v>465</v>
      </c>
      <c r="B1244">
        <v>4000</v>
      </c>
      <c r="C1244" t="s">
        <v>433</v>
      </c>
      <c r="D1244" t="s">
        <v>475</v>
      </c>
      <c r="E1244" t="s">
        <v>343</v>
      </c>
      <c r="F1244">
        <v>2009</v>
      </c>
      <c r="G1244" t="s">
        <v>501</v>
      </c>
      <c r="H1244">
        <v>1.2560399999999999E-2</v>
      </c>
    </row>
    <row r="1245" spans="1:8">
      <c r="A1245" t="s">
        <v>456</v>
      </c>
      <c r="B1245">
        <v>6000</v>
      </c>
      <c r="C1245" t="s">
        <v>455</v>
      </c>
      <c r="D1245" t="s">
        <v>475</v>
      </c>
      <c r="E1245" t="s">
        <v>13</v>
      </c>
      <c r="F1245">
        <v>2010</v>
      </c>
      <c r="G1245" t="s">
        <v>480</v>
      </c>
      <c r="H1245">
        <v>0.18840599999999999</v>
      </c>
    </row>
    <row r="1246" spans="1:8">
      <c r="A1246" t="s">
        <v>456</v>
      </c>
      <c r="B1246">
        <v>6000</v>
      </c>
      <c r="C1246" t="s">
        <v>455</v>
      </c>
      <c r="D1246" t="s">
        <v>475</v>
      </c>
      <c r="E1246" t="s">
        <v>20</v>
      </c>
      <c r="F1246">
        <v>2010</v>
      </c>
      <c r="G1246" t="s">
        <v>480</v>
      </c>
      <c r="H1246">
        <v>1.3690836</v>
      </c>
    </row>
    <row r="1247" spans="1:8">
      <c r="A1247" t="s">
        <v>461</v>
      </c>
      <c r="B1247">
        <v>6000</v>
      </c>
      <c r="C1247" t="s">
        <v>455</v>
      </c>
      <c r="D1247" t="s">
        <v>475</v>
      </c>
      <c r="E1247" t="s">
        <v>15</v>
      </c>
      <c r="F1247">
        <v>2011</v>
      </c>
      <c r="G1247" t="s">
        <v>480</v>
      </c>
      <c r="H1247">
        <v>4.1868000000000001E-3</v>
      </c>
    </row>
    <row r="1248" spans="1:8">
      <c r="A1248" t="s">
        <v>429</v>
      </c>
      <c r="B1248">
        <v>0</v>
      </c>
      <c r="C1248" t="s">
        <v>466</v>
      </c>
      <c r="D1248" t="s">
        <v>475</v>
      </c>
      <c r="E1248" t="s">
        <v>36</v>
      </c>
      <c r="F1248">
        <v>2009</v>
      </c>
      <c r="G1248" t="s">
        <v>480</v>
      </c>
      <c r="H1248">
        <v>239.20863120000001</v>
      </c>
    </row>
    <row r="1249" spans="1:8">
      <c r="A1249" t="s">
        <v>429</v>
      </c>
      <c r="B1249">
        <v>0</v>
      </c>
      <c r="C1249" t="s">
        <v>466</v>
      </c>
      <c r="D1249" t="s">
        <v>475</v>
      </c>
      <c r="E1249" t="s">
        <v>479</v>
      </c>
      <c r="F1249">
        <v>2012</v>
      </c>
      <c r="G1249" t="s">
        <v>480</v>
      </c>
      <c r="H1249">
        <v>1284.7488876</v>
      </c>
    </row>
    <row r="1250" spans="1:8">
      <c r="A1250" t="s">
        <v>464</v>
      </c>
      <c r="B1250">
        <v>0</v>
      </c>
      <c r="C1250" t="s">
        <v>466</v>
      </c>
      <c r="D1250" t="s">
        <v>475</v>
      </c>
      <c r="E1250" t="s">
        <v>2</v>
      </c>
      <c r="F1250">
        <v>2014</v>
      </c>
      <c r="G1250" t="s">
        <v>468</v>
      </c>
      <c r="H1250">
        <v>80.143725599999996</v>
      </c>
    </row>
    <row r="1251" spans="1:8">
      <c r="A1251" t="s">
        <v>464</v>
      </c>
      <c r="B1251">
        <v>6000</v>
      </c>
      <c r="C1251" t="s">
        <v>455</v>
      </c>
      <c r="D1251" t="s">
        <v>475</v>
      </c>
      <c r="E1251" t="s">
        <v>29</v>
      </c>
      <c r="F1251">
        <v>2014</v>
      </c>
      <c r="G1251" t="s">
        <v>468</v>
      </c>
      <c r="H1251">
        <v>22.847367599999998</v>
      </c>
    </row>
    <row r="1252" spans="1:8">
      <c r="A1252" t="s">
        <v>464</v>
      </c>
      <c r="B1252">
        <v>6000</v>
      </c>
      <c r="C1252" t="s">
        <v>455</v>
      </c>
      <c r="D1252" t="s">
        <v>475</v>
      </c>
      <c r="E1252" t="s">
        <v>30</v>
      </c>
      <c r="F1252">
        <v>2010</v>
      </c>
      <c r="G1252" t="s">
        <v>468</v>
      </c>
      <c r="H1252">
        <v>22.7175768</v>
      </c>
    </row>
    <row r="1253" spans="1:8">
      <c r="A1253" t="s">
        <v>462</v>
      </c>
      <c r="B1253">
        <v>0</v>
      </c>
      <c r="C1253" t="s">
        <v>466</v>
      </c>
      <c r="D1253" t="s">
        <v>475</v>
      </c>
      <c r="E1253" t="s">
        <v>13</v>
      </c>
      <c r="F1253">
        <v>2009</v>
      </c>
      <c r="G1253" t="s">
        <v>468</v>
      </c>
      <c r="H1253">
        <v>66.754339200000004</v>
      </c>
    </row>
    <row r="1254" spans="1:8">
      <c r="A1254" t="s">
        <v>464</v>
      </c>
      <c r="B1254">
        <v>0</v>
      </c>
      <c r="C1254" t="s">
        <v>466</v>
      </c>
      <c r="D1254" t="s">
        <v>475</v>
      </c>
      <c r="E1254" t="s">
        <v>3</v>
      </c>
      <c r="F1254">
        <v>2012</v>
      </c>
      <c r="G1254" t="s">
        <v>468</v>
      </c>
      <c r="H1254">
        <v>1309.7105892</v>
      </c>
    </row>
    <row r="1255" spans="1:8">
      <c r="A1255" t="s">
        <v>464</v>
      </c>
      <c r="B1255">
        <v>6000</v>
      </c>
      <c r="C1255" t="s">
        <v>455</v>
      </c>
      <c r="D1255" t="s">
        <v>475</v>
      </c>
      <c r="E1255" t="s">
        <v>2</v>
      </c>
      <c r="F1255">
        <v>2012</v>
      </c>
      <c r="G1255" t="s">
        <v>491</v>
      </c>
      <c r="H1255">
        <v>9.1355976000000005</v>
      </c>
    </row>
    <row r="1256" spans="1:8">
      <c r="A1256" t="s">
        <v>429</v>
      </c>
      <c r="B1256">
        <v>5520</v>
      </c>
      <c r="C1256" t="s">
        <v>478</v>
      </c>
      <c r="D1256" t="s">
        <v>475</v>
      </c>
      <c r="E1256" t="s">
        <v>30</v>
      </c>
      <c r="F1256">
        <v>2011</v>
      </c>
      <c r="G1256" t="s">
        <v>483</v>
      </c>
      <c r="H1256">
        <v>11.5388208</v>
      </c>
    </row>
    <row r="1257" spans="1:8">
      <c r="A1257" t="s">
        <v>486</v>
      </c>
      <c r="B1257">
        <v>0</v>
      </c>
      <c r="C1257" t="s">
        <v>466</v>
      </c>
      <c r="D1257" t="s">
        <v>475</v>
      </c>
      <c r="E1257" t="s">
        <v>12</v>
      </c>
      <c r="F1257">
        <v>2009</v>
      </c>
      <c r="G1257" t="s">
        <v>480</v>
      </c>
      <c r="H1257">
        <v>0.76618439999999999</v>
      </c>
    </row>
    <row r="1258" spans="1:8">
      <c r="A1258" t="s">
        <v>464</v>
      </c>
      <c r="B1258">
        <v>2112</v>
      </c>
      <c r="C1258" t="s">
        <v>489</v>
      </c>
      <c r="D1258" t="s">
        <v>475</v>
      </c>
      <c r="E1258" t="s">
        <v>30</v>
      </c>
      <c r="F1258">
        <v>2012</v>
      </c>
      <c r="G1258" t="s">
        <v>480</v>
      </c>
      <c r="H1258">
        <v>0.35169119999999998</v>
      </c>
    </row>
    <row r="1259" spans="1:8">
      <c r="A1259" t="s">
        <v>429</v>
      </c>
      <c r="B1259">
        <v>5520</v>
      </c>
      <c r="C1259" t="s">
        <v>478</v>
      </c>
      <c r="D1259" t="s">
        <v>475</v>
      </c>
      <c r="E1259" t="s">
        <v>29</v>
      </c>
      <c r="F1259">
        <v>2012</v>
      </c>
      <c r="G1259" t="s">
        <v>480</v>
      </c>
      <c r="H1259">
        <v>5.5726307999999998</v>
      </c>
    </row>
    <row r="1260" spans="1:8">
      <c r="A1260" t="s">
        <v>456</v>
      </c>
      <c r="B1260">
        <v>6000</v>
      </c>
      <c r="C1260" t="s">
        <v>455</v>
      </c>
      <c r="D1260" t="s">
        <v>475</v>
      </c>
      <c r="E1260" t="s">
        <v>36</v>
      </c>
      <c r="F1260">
        <v>2009</v>
      </c>
      <c r="G1260" t="s">
        <v>480</v>
      </c>
      <c r="H1260">
        <v>3.7681199999999998E-2</v>
      </c>
    </row>
    <row r="1261" spans="1:8">
      <c r="A1261" t="s">
        <v>456</v>
      </c>
      <c r="B1261">
        <v>6000</v>
      </c>
      <c r="C1261" t="s">
        <v>455</v>
      </c>
      <c r="D1261" t="s">
        <v>475</v>
      </c>
      <c r="E1261" t="s">
        <v>479</v>
      </c>
      <c r="F1261">
        <v>2013</v>
      </c>
      <c r="G1261" t="s">
        <v>480</v>
      </c>
      <c r="H1261">
        <v>0.30144959999999998</v>
      </c>
    </row>
    <row r="1262" spans="1:8">
      <c r="A1262" t="s">
        <v>494</v>
      </c>
      <c r="B1262">
        <v>0</v>
      </c>
      <c r="C1262" t="s">
        <v>466</v>
      </c>
      <c r="D1262" t="s">
        <v>475</v>
      </c>
      <c r="E1262" t="s">
        <v>9</v>
      </c>
      <c r="F1262">
        <v>2013</v>
      </c>
      <c r="G1262" t="s">
        <v>468</v>
      </c>
      <c r="H1262">
        <v>14.758470000000001</v>
      </c>
    </row>
    <row r="1263" spans="1:8">
      <c r="A1263" t="s">
        <v>456</v>
      </c>
      <c r="B1263">
        <v>0</v>
      </c>
      <c r="C1263" t="s">
        <v>466</v>
      </c>
      <c r="D1263" t="s">
        <v>475</v>
      </c>
      <c r="E1263" t="s">
        <v>35</v>
      </c>
      <c r="F1263">
        <v>2009</v>
      </c>
      <c r="G1263" t="s">
        <v>468</v>
      </c>
      <c r="H1263">
        <v>0.1088568</v>
      </c>
    </row>
    <row r="1264" spans="1:8">
      <c r="A1264" t="s">
        <v>456</v>
      </c>
      <c r="B1264">
        <v>0</v>
      </c>
      <c r="C1264" t="s">
        <v>466</v>
      </c>
      <c r="D1264" t="s">
        <v>475</v>
      </c>
      <c r="E1264" t="s">
        <v>479</v>
      </c>
      <c r="F1264">
        <v>2011</v>
      </c>
      <c r="G1264" t="s">
        <v>468</v>
      </c>
      <c r="H1264">
        <v>0.28888920000000001</v>
      </c>
    </row>
    <row r="1265" spans="1:8">
      <c r="A1265" t="s">
        <v>456</v>
      </c>
      <c r="B1265">
        <v>0</v>
      </c>
      <c r="C1265" t="s">
        <v>466</v>
      </c>
      <c r="D1265" t="s">
        <v>475</v>
      </c>
      <c r="E1265" t="s">
        <v>36</v>
      </c>
      <c r="F1265">
        <v>2013</v>
      </c>
      <c r="G1265" t="s">
        <v>468</v>
      </c>
      <c r="H1265">
        <v>0.74525039999999998</v>
      </c>
    </row>
    <row r="1266" spans="1:8">
      <c r="A1266" t="s">
        <v>464</v>
      </c>
      <c r="B1266">
        <v>6000</v>
      </c>
      <c r="C1266" t="s">
        <v>455</v>
      </c>
      <c r="D1266" t="s">
        <v>475</v>
      </c>
      <c r="E1266" t="s">
        <v>33</v>
      </c>
      <c r="F1266">
        <v>2009</v>
      </c>
      <c r="G1266" t="s">
        <v>468</v>
      </c>
      <c r="H1266">
        <v>18.6605676</v>
      </c>
    </row>
    <row r="1267" spans="1:8">
      <c r="A1267" t="s">
        <v>495</v>
      </c>
      <c r="B1267">
        <v>6000</v>
      </c>
      <c r="C1267" t="s">
        <v>455</v>
      </c>
      <c r="D1267" t="s">
        <v>475</v>
      </c>
      <c r="E1267" t="s">
        <v>9</v>
      </c>
      <c r="F1267">
        <v>2014</v>
      </c>
      <c r="G1267" t="s">
        <v>468</v>
      </c>
      <c r="H1267">
        <v>0.1590984</v>
      </c>
    </row>
    <row r="1268" spans="1:8">
      <c r="A1268" t="s">
        <v>464</v>
      </c>
      <c r="B1268">
        <v>0</v>
      </c>
      <c r="C1268" t="s">
        <v>466</v>
      </c>
      <c r="D1268" t="s">
        <v>475</v>
      </c>
      <c r="E1268" t="s">
        <v>8</v>
      </c>
      <c r="F1268">
        <v>2014</v>
      </c>
      <c r="G1268" t="s">
        <v>468</v>
      </c>
      <c r="H1268">
        <v>95.911214400000006</v>
      </c>
    </row>
    <row r="1269" spans="1:8">
      <c r="A1269" t="s">
        <v>464</v>
      </c>
      <c r="B1269">
        <v>0</v>
      </c>
      <c r="C1269" t="s">
        <v>466</v>
      </c>
      <c r="D1269" t="s">
        <v>475</v>
      </c>
      <c r="E1269" t="s">
        <v>33</v>
      </c>
      <c r="F1269">
        <v>2014</v>
      </c>
      <c r="G1269" t="s">
        <v>468</v>
      </c>
      <c r="H1269">
        <v>204.21117000000001</v>
      </c>
    </row>
    <row r="1270" spans="1:8">
      <c r="A1270" t="s">
        <v>464</v>
      </c>
      <c r="B1270">
        <v>0</v>
      </c>
      <c r="C1270" t="s">
        <v>466</v>
      </c>
      <c r="D1270" t="s">
        <v>475</v>
      </c>
      <c r="E1270" t="s">
        <v>31</v>
      </c>
      <c r="F1270">
        <v>2010</v>
      </c>
      <c r="G1270" t="s">
        <v>468</v>
      </c>
      <c r="H1270">
        <v>920.19583799999998</v>
      </c>
    </row>
    <row r="1271" spans="1:8">
      <c r="A1271" t="s">
        <v>464</v>
      </c>
      <c r="B1271">
        <v>0</v>
      </c>
      <c r="C1271" t="s">
        <v>466</v>
      </c>
      <c r="D1271" t="s">
        <v>475</v>
      </c>
      <c r="E1271" t="s">
        <v>32</v>
      </c>
      <c r="F1271">
        <v>2011</v>
      </c>
      <c r="G1271" t="s">
        <v>468</v>
      </c>
      <c r="H1271">
        <v>511.6981356</v>
      </c>
    </row>
    <row r="1272" spans="1:8">
      <c r="A1272" t="s">
        <v>464</v>
      </c>
      <c r="B1272">
        <v>6000</v>
      </c>
      <c r="C1272" t="s">
        <v>455</v>
      </c>
      <c r="D1272" t="s">
        <v>475</v>
      </c>
      <c r="E1272" t="s">
        <v>31</v>
      </c>
      <c r="F1272">
        <v>2009</v>
      </c>
      <c r="G1272" t="s">
        <v>491</v>
      </c>
      <c r="H1272">
        <v>27.352364399999999</v>
      </c>
    </row>
    <row r="1273" spans="1:8">
      <c r="A1273" t="s">
        <v>464</v>
      </c>
      <c r="B1273">
        <v>6000</v>
      </c>
      <c r="C1273" t="s">
        <v>455</v>
      </c>
      <c r="D1273" t="s">
        <v>475</v>
      </c>
      <c r="E1273" t="s">
        <v>33</v>
      </c>
      <c r="F1273">
        <v>2012</v>
      </c>
      <c r="G1273" t="s">
        <v>491</v>
      </c>
      <c r="H1273">
        <v>20.812582800000001</v>
      </c>
    </row>
    <row r="1274" spans="1:8">
      <c r="A1274" t="s">
        <v>438</v>
      </c>
      <c r="B1274">
        <v>6000</v>
      </c>
      <c r="C1274" t="s">
        <v>455</v>
      </c>
      <c r="D1274" t="s">
        <v>475</v>
      </c>
      <c r="E1274" t="s">
        <v>343</v>
      </c>
      <c r="F1274">
        <v>2009</v>
      </c>
      <c r="G1274" t="s">
        <v>491</v>
      </c>
      <c r="H1274">
        <v>3.495978</v>
      </c>
    </row>
    <row r="1275" spans="1:8">
      <c r="A1275" t="s">
        <v>465</v>
      </c>
      <c r="B1275">
        <v>6000</v>
      </c>
      <c r="C1275" t="s">
        <v>455</v>
      </c>
      <c r="D1275" t="s">
        <v>475</v>
      </c>
      <c r="E1275" t="s">
        <v>479</v>
      </c>
      <c r="F1275">
        <v>2014</v>
      </c>
      <c r="G1275" t="s">
        <v>491</v>
      </c>
      <c r="H1275">
        <v>0.63220679999999996</v>
      </c>
    </row>
    <row r="1276" spans="1:8">
      <c r="A1276" t="s">
        <v>465</v>
      </c>
      <c r="B1276">
        <v>6000</v>
      </c>
      <c r="C1276" t="s">
        <v>455</v>
      </c>
      <c r="D1276" t="s">
        <v>475</v>
      </c>
      <c r="E1276" t="s">
        <v>482</v>
      </c>
      <c r="F1276">
        <v>2014</v>
      </c>
      <c r="G1276" t="s">
        <v>491</v>
      </c>
      <c r="H1276">
        <v>2.6293104</v>
      </c>
    </row>
    <row r="1277" spans="1:8">
      <c r="A1277" t="s">
        <v>429</v>
      </c>
      <c r="B1277">
        <v>5520</v>
      </c>
      <c r="C1277" t="s">
        <v>478</v>
      </c>
      <c r="D1277" t="s">
        <v>475</v>
      </c>
      <c r="E1277" t="s">
        <v>31</v>
      </c>
      <c r="F1277">
        <v>2012</v>
      </c>
      <c r="G1277" t="s">
        <v>483</v>
      </c>
      <c r="H1277">
        <v>36.931762800000001</v>
      </c>
    </row>
    <row r="1278" spans="1:8">
      <c r="A1278" t="s">
        <v>429</v>
      </c>
      <c r="B1278">
        <v>5520</v>
      </c>
      <c r="C1278" t="s">
        <v>478</v>
      </c>
      <c r="D1278" t="s">
        <v>475</v>
      </c>
      <c r="E1278" t="s">
        <v>32</v>
      </c>
      <c r="F1278">
        <v>2012</v>
      </c>
      <c r="G1278" t="s">
        <v>483</v>
      </c>
      <c r="H1278">
        <v>9.5040359999999993</v>
      </c>
    </row>
    <row r="1279" spans="1:8">
      <c r="A1279" t="s">
        <v>438</v>
      </c>
      <c r="B1279">
        <v>0</v>
      </c>
      <c r="C1279" t="s">
        <v>466</v>
      </c>
      <c r="D1279" t="s">
        <v>475</v>
      </c>
      <c r="E1279" t="s">
        <v>13</v>
      </c>
      <c r="F1279">
        <v>2013</v>
      </c>
      <c r="G1279" t="s">
        <v>480</v>
      </c>
      <c r="H1279">
        <v>1.8338184</v>
      </c>
    </row>
    <row r="1280" spans="1:8">
      <c r="A1280" t="s">
        <v>438</v>
      </c>
      <c r="B1280">
        <v>0</v>
      </c>
      <c r="C1280" t="s">
        <v>466</v>
      </c>
      <c r="D1280" t="s">
        <v>475</v>
      </c>
      <c r="E1280" t="s">
        <v>15</v>
      </c>
      <c r="F1280">
        <v>2014</v>
      </c>
      <c r="G1280" t="s">
        <v>480</v>
      </c>
      <c r="H1280">
        <v>0.15491160000000001</v>
      </c>
    </row>
    <row r="1281" spans="1:8">
      <c r="A1281" t="s">
        <v>464</v>
      </c>
      <c r="B1281">
        <v>0</v>
      </c>
      <c r="C1281" t="s">
        <v>466</v>
      </c>
      <c r="D1281" t="s">
        <v>475</v>
      </c>
      <c r="E1281" t="s">
        <v>31</v>
      </c>
      <c r="F1281">
        <v>2011</v>
      </c>
      <c r="G1281" t="s">
        <v>480</v>
      </c>
      <c r="H1281">
        <v>930.60840959999996</v>
      </c>
    </row>
    <row r="1282" spans="1:8">
      <c r="A1282" t="s">
        <v>464</v>
      </c>
      <c r="B1282">
        <v>0</v>
      </c>
      <c r="C1282" t="s">
        <v>466</v>
      </c>
      <c r="D1282" t="s">
        <v>475</v>
      </c>
      <c r="E1282" t="s">
        <v>33</v>
      </c>
      <c r="F1282">
        <v>2010</v>
      </c>
      <c r="G1282" t="s">
        <v>480</v>
      </c>
      <c r="H1282">
        <v>255.2022072</v>
      </c>
    </row>
    <row r="1283" spans="1:8">
      <c r="A1283" t="s">
        <v>462</v>
      </c>
      <c r="B1283">
        <v>0</v>
      </c>
      <c r="C1283" t="s">
        <v>466</v>
      </c>
      <c r="D1283" t="s">
        <v>475</v>
      </c>
      <c r="E1283" t="s">
        <v>10</v>
      </c>
      <c r="F1283">
        <v>2011</v>
      </c>
      <c r="G1283" t="s">
        <v>480</v>
      </c>
      <c r="H1283">
        <v>344.53177199999999</v>
      </c>
    </row>
    <row r="1284" spans="1:8">
      <c r="A1284" t="s">
        <v>495</v>
      </c>
      <c r="B1284">
        <v>0</v>
      </c>
      <c r="C1284" t="s">
        <v>466</v>
      </c>
      <c r="D1284" t="s">
        <v>475</v>
      </c>
      <c r="E1284" t="s">
        <v>482</v>
      </c>
      <c r="F1284">
        <v>2013</v>
      </c>
      <c r="G1284" t="s">
        <v>480</v>
      </c>
      <c r="H1284">
        <v>15.549775199999999</v>
      </c>
    </row>
    <row r="1285" spans="1:8">
      <c r="A1285" t="s">
        <v>465</v>
      </c>
      <c r="B1285">
        <v>0</v>
      </c>
      <c r="C1285" t="s">
        <v>466</v>
      </c>
      <c r="D1285" t="s">
        <v>475</v>
      </c>
      <c r="E1285" t="s">
        <v>33</v>
      </c>
      <c r="F1285">
        <v>2013</v>
      </c>
      <c r="G1285" t="s">
        <v>480</v>
      </c>
      <c r="H1285">
        <v>7.95492E-2</v>
      </c>
    </row>
    <row r="1286" spans="1:8">
      <c r="A1286" t="s">
        <v>429</v>
      </c>
      <c r="B1286">
        <v>5520</v>
      </c>
      <c r="C1286" t="s">
        <v>478</v>
      </c>
      <c r="D1286" t="s">
        <v>475</v>
      </c>
      <c r="E1286" t="s">
        <v>30</v>
      </c>
      <c r="F1286">
        <v>2013</v>
      </c>
      <c r="G1286" t="s">
        <v>480</v>
      </c>
      <c r="H1286">
        <v>21.616448399999999</v>
      </c>
    </row>
    <row r="1287" spans="1:8">
      <c r="A1287" t="s">
        <v>429</v>
      </c>
      <c r="B1287">
        <v>5520</v>
      </c>
      <c r="C1287" t="s">
        <v>478</v>
      </c>
      <c r="D1287" t="s">
        <v>475</v>
      </c>
      <c r="E1287" t="s">
        <v>31</v>
      </c>
      <c r="F1287">
        <v>2010</v>
      </c>
      <c r="G1287" t="s">
        <v>480</v>
      </c>
      <c r="H1287">
        <v>33.054786</v>
      </c>
    </row>
    <row r="1288" spans="1:8">
      <c r="A1288" t="s">
        <v>495</v>
      </c>
      <c r="B1288">
        <v>6000</v>
      </c>
      <c r="C1288" t="s">
        <v>455</v>
      </c>
      <c r="D1288" t="s">
        <v>475</v>
      </c>
      <c r="E1288" t="s">
        <v>482</v>
      </c>
      <c r="F1288">
        <v>2013</v>
      </c>
      <c r="G1288" t="s">
        <v>480</v>
      </c>
      <c r="H1288">
        <v>0.24283440000000001</v>
      </c>
    </row>
    <row r="1289" spans="1:8">
      <c r="A1289" t="s">
        <v>465</v>
      </c>
      <c r="B1289">
        <v>6000</v>
      </c>
      <c r="C1289" t="s">
        <v>455</v>
      </c>
      <c r="D1289" t="s">
        <v>475</v>
      </c>
      <c r="E1289" t="s">
        <v>30</v>
      </c>
      <c r="F1289">
        <v>2011</v>
      </c>
      <c r="G1289" t="s">
        <v>480</v>
      </c>
      <c r="H1289">
        <v>1.2099852</v>
      </c>
    </row>
    <row r="1290" spans="1:8">
      <c r="A1290" t="s">
        <v>465</v>
      </c>
      <c r="B1290">
        <v>6000</v>
      </c>
      <c r="C1290" t="s">
        <v>455</v>
      </c>
      <c r="D1290" t="s">
        <v>475</v>
      </c>
      <c r="E1290" t="s">
        <v>31</v>
      </c>
      <c r="F1290">
        <v>2013</v>
      </c>
      <c r="G1290" t="s">
        <v>480</v>
      </c>
      <c r="H1290">
        <v>3.3494400000000001E-2</v>
      </c>
    </row>
    <row r="1291" spans="1:8">
      <c r="A1291" t="s">
        <v>465</v>
      </c>
      <c r="B1291">
        <v>6000</v>
      </c>
      <c r="C1291" t="s">
        <v>455</v>
      </c>
      <c r="D1291" t="s">
        <v>475</v>
      </c>
      <c r="E1291" t="s">
        <v>36</v>
      </c>
      <c r="F1291">
        <v>2012</v>
      </c>
      <c r="G1291" t="s">
        <v>480</v>
      </c>
      <c r="H1291">
        <v>0.16747200000000001</v>
      </c>
    </row>
    <row r="1292" spans="1:8">
      <c r="A1292" t="s">
        <v>465</v>
      </c>
      <c r="B1292">
        <v>6000</v>
      </c>
      <c r="C1292" t="s">
        <v>455</v>
      </c>
      <c r="D1292" t="s">
        <v>475</v>
      </c>
      <c r="E1292" t="s">
        <v>482</v>
      </c>
      <c r="F1292">
        <v>2014</v>
      </c>
      <c r="G1292" t="s">
        <v>480</v>
      </c>
      <c r="H1292">
        <v>2.6293104</v>
      </c>
    </row>
    <row r="1293" spans="1:8">
      <c r="A1293" t="s">
        <v>464</v>
      </c>
      <c r="B1293">
        <v>6000</v>
      </c>
      <c r="C1293" t="s">
        <v>455</v>
      </c>
      <c r="D1293" t="s">
        <v>475</v>
      </c>
      <c r="E1293" t="s">
        <v>31</v>
      </c>
      <c r="F1293">
        <v>2010</v>
      </c>
      <c r="G1293" t="s">
        <v>480</v>
      </c>
      <c r="H1293">
        <v>20.929813200000002</v>
      </c>
    </row>
    <row r="1294" spans="1:8">
      <c r="A1294" t="s">
        <v>438</v>
      </c>
      <c r="B1294">
        <v>6000</v>
      </c>
      <c r="C1294" t="s">
        <v>455</v>
      </c>
      <c r="D1294" t="s">
        <v>475</v>
      </c>
      <c r="E1294" t="s">
        <v>13</v>
      </c>
      <c r="F1294">
        <v>2009</v>
      </c>
      <c r="G1294" t="s">
        <v>480</v>
      </c>
      <c r="H1294">
        <v>0.83735999999999999</v>
      </c>
    </row>
    <row r="1295" spans="1:8">
      <c r="A1295" t="s">
        <v>438</v>
      </c>
      <c r="B1295">
        <v>0</v>
      </c>
      <c r="C1295" t="s">
        <v>466</v>
      </c>
      <c r="D1295" t="s">
        <v>475</v>
      </c>
      <c r="E1295" t="s">
        <v>343</v>
      </c>
      <c r="F1295">
        <v>2013</v>
      </c>
      <c r="G1295" t="s">
        <v>468</v>
      </c>
      <c r="H1295">
        <v>3.2196492000000001</v>
      </c>
    </row>
    <row r="1296" spans="1:8">
      <c r="A1296" t="s">
        <v>438</v>
      </c>
      <c r="B1296">
        <v>0</v>
      </c>
      <c r="C1296" t="s">
        <v>466</v>
      </c>
      <c r="D1296" t="s">
        <v>475</v>
      </c>
      <c r="E1296" t="s">
        <v>13</v>
      </c>
      <c r="F1296">
        <v>2011</v>
      </c>
      <c r="G1296" t="s">
        <v>468</v>
      </c>
      <c r="H1296">
        <v>0.72431639999999997</v>
      </c>
    </row>
    <row r="1297" spans="1:8">
      <c r="A1297" t="s">
        <v>496</v>
      </c>
      <c r="B1297">
        <v>0</v>
      </c>
      <c r="C1297" t="s">
        <v>466</v>
      </c>
      <c r="D1297" t="s">
        <v>475</v>
      </c>
      <c r="E1297" t="s">
        <v>22</v>
      </c>
      <c r="F1297">
        <v>2009</v>
      </c>
      <c r="G1297" t="s">
        <v>468</v>
      </c>
      <c r="H1297">
        <v>2.0934000000000001E-2</v>
      </c>
    </row>
    <row r="1298" spans="1:8">
      <c r="A1298" t="s">
        <v>495</v>
      </c>
      <c r="B1298">
        <v>0</v>
      </c>
      <c r="C1298" t="s">
        <v>466</v>
      </c>
      <c r="D1298" t="s">
        <v>475</v>
      </c>
      <c r="E1298" t="s">
        <v>9</v>
      </c>
      <c r="F1298">
        <v>2009</v>
      </c>
      <c r="G1298" t="s">
        <v>468</v>
      </c>
      <c r="H1298">
        <v>5.4679608000000002</v>
      </c>
    </row>
    <row r="1299" spans="1:8">
      <c r="A1299" t="s">
        <v>495</v>
      </c>
      <c r="B1299">
        <v>0</v>
      </c>
      <c r="C1299" t="s">
        <v>466</v>
      </c>
      <c r="D1299" t="s">
        <v>475</v>
      </c>
      <c r="E1299" t="s">
        <v>482</v>
      </c>
      <c r="F1299">
        <v>2013</v>
      </c>
      <c r="G1299" t="s">
        <v>468</v>
      </c>
      <c r="H1299">
        <v>15.549775199999999</v>
      </c>
    </row>
    <row r="1300" spans="1:8">
      <c r="A1300" t="s">
        <v>465</v>
      </c>
      <c r="B1300">
        <v>0</v>
      </c>
      <c r="C1300" t="s">
        <v>466</v>
      </c>
      <c r="D1300" t="s">
        <v>475</v>
      </c>
      <c r="E1300" t="s">
        <v>32</v>
      </c>
      <c r="F1300">
        <v>2013</v>
      </c>
      <c r="G1300" t="s">
        <v>468</v>
      </c>
      <c r="H1300">
        <v>0.1842192</v>
      </c>
    </row>
    <row r="1301" spans="1:8">
      <c r="A1301" t="s">
        <v>465</v>
      </c>
      <c r="B1301">
        <v>0</v>
      </c>
      <c r="C1301" t="s">
        <v>466</v>
      </c>
      <c r="D1301" t="s">
        <v>475</v>
      </c>
      <c r="E1301" t="s">
        <v>36</v>
      </c>
      <c r="F1301">
        <v>2010</v>
      </c>
      <c r="G1301" t="s">
        <v>468</v>
      </c>
      <c r="H1301">
        <v>16.186168800000001</v>
      </c>
    </row>
    <row r="1302" spans="1:8">
      <c r="A1302" t="s">
        <v>464</v>
      </c>
      <c r="B1302">
        <v>6000</v>
      </c>
      <c r="C1302" t="s">
        <v>455</v>
      </c>
      <c r="D1302" t="s">
        <v>475</v>
      </c>
      <c r="E1302" t="s">
        <v>343</v>
      </c>
      <c r="F1302">
        <v>2011</v>
      </c>
      <c r="G1302" t="s">
        <v>468</v>
      </c>
      <c r="H1302">
        <v>25.849303200000001</v>
      </c>
    </row>
    <row r="1303" spans="1:8">
      <c r="A1303" t="s">
        <v>495</v>
      </c>
      <c r="B1303">
        <v>6000</v>
      </c>
      <c r="C1303" t="s">
        <v>455</v>
      </c>
      <c r="D1303" t="s">
        <v>475</v>
      </c>
      <c r="E1303" t="s">
        <v>13</v>
      </c>
      <c r="F1303">
        <v>2009</v>
      </c>
      <c r="G1303" t="s">
        <v>468</v>
      </c>
      <c r="H1303">
        <v>1.4695668</v>
      </c>
    </row>
    <row r="1304" spans="1:8">
      <c r="A1304" t="s">
        <v>438</v>
      </c>
      <c r="B1304">
        <v>6000</v>
      </c>
      <c r="C1304" t="s">
        <v>455</v>
      </c>
      <c r="D1304" t="s">
        <v>475</v>
      </c>
      <c r="E1304" t="s">
        <v>26</v>
      </c>
      <c r="F1304">
        <v>2010</v>
      </c>
      <c r="G1304" t="s">
        <v>468</v>
      </c>
      <c r="H1304">
        <v>0.37262519999999999</v>
      </c>
    </row>
    <row r="1305" spans="1:8">
      <c r="A1305" t="s">
        <v>461</v>
      </c>
      <c r="B1305">
        <v>6000</v>
      </c>
      <c r="C1305" t="s">
        <v>455</v>
      </c>
      <c r="D1305" t="s">
        <v>475</v>
      </c>
      <c r="E1305" t="s">
        <v>15</v>
      </c>
      <c r="F1305">
        <v>2011</v>
      </c>
      <c r="G1305" t="s">
        <v>468</v>
      </c>
      <c r="H1305">
        <v>4.1868000000000001E-3</v>
      </c>
    </row>
    <row r="1306" spans="1:8">
      <c r="A1306" t="s">
        <v>465</v>
      </c>
      <c r="B1306">
        <v>6000</v>
      </c>
      <c r="C1306" t="s">
        <v>455</v>
      </c>
      <c r="D1306" t="s">
        <v>475</v>
      </c>
      <c r="E1306" t="s">
        <v>22</v>
      </c>
      <c r="F1306">
        <v>2010</v>
      </c>
      <c r="G1306" t="s">
        <v>468</v>
      </c>
      <c r="H1306">
        <v>9.21096E-2</v>
      </c>
    </row>
    <row r="1307" spans="1:8">
      <c r="A1307" t="s">
        <v>465</v>
      </c>
      <c r="B1307">
        <v>6000</v>
      </c>
      <c r="C1307" t="s">
        <v>455</v>
      </c>
      <c r="D1307" t="s">
        <v>475</v>
      </c>
      <c r="E1307" t="s">
        <v>352</v>
      </c>
      <c r="F1307">
        <v>2010</v>
      </c>
      <c r="G1307" t="s">
        <v>468</v>
      </c>
      <c r="H1307">
        <v>1.2560399999999999E-2</v>
      </c>
    </row>
    <row r="1308" spans="1:8">
      <c r="A1308" t="s">
        <v>462</v>
      </c>
      <c r="B1308">
        <v>0</v>
      </c>
      <c r="C1308" t="s">
        <v>466</v>
      </c>
      <c r="D1308" t="s">
        <v>475</v>
      </c>
      <c r="E1308" t="s">
        <v>17</v>
      </c>
      <c r="F1308">
        <v>2014</v>
      </c>
      <c r="G1308" t="s">
        <v>468</v>
      </c>
      <c r="H1308">
        <v>38.229670800000001</v>
      </c>
    </row>
    <row r="1309" spans="1:8">
      <c r="A1309" t="s">
        <v>429</v>
      </c>
      <c r="B1309">
        <v>0</v>
      </c>
      <c r="C1309" t="s">
        <v>466</v>
      </c>
      <c r="D1309" t="s">
        <v>475</v>
      </c>
      <c r="E1309" t="s">
        <v>2</v>
      </c>
      <c r="F1309">
        <v>2011</v>
      </c>
      <c r="G1309" t="s">
        <v>468</v>
      </c>
      <c r="H1309">
        <v>61.340806800000003</v>
      </c>
    </row>
    <row r="1310" spans="1:8">
      <c r="A1310" t="s">
        <v>429</v>
      </c>
      <c r="B1310">
        <v>0</v>
      </c>
      <c r="C1310" t="s">
        <v>466</v>
      </c>
      <c r="D1310" t="s">
        <v>475</v>
      </c>
      <c r="E1310" t="s">
        <v>3</v>
      </c>
      <c r="F1310">
        <v>2011</v>
      </c>
      <c r="G1310" t="s">
        <v>468</v>
      </c>
      <c r="H1310">
        <v>475.6581612</v>
      </c>
    </row>
    <row r="1311" spans="1:8">
      <c r="A1311" t="s">
        <v>429</v>
      </c>
      <c r="B1311">
        <v>0</v>
      </c>
      <c r="C1311" t="s">
        <v>466</v>
      </c>
      <c r="D1311" t="s">
        <v>475</v>
      </c>
      <c r="E1311" t="s">
        <v>482</v>
      </c>
      <c r="F1311">
        <v>2009</v>
      </c>
      <c r="G1311" t="s">
        <v>468</v>
      </c>
      <c r="H1311">
        <v>3216.5844624000001</v>
      </c>
    </row>
    <row r="1312" spans="1:8">
      <c r="A1312" t="s">
        <v>429</v>
      </c>
      <c r="B1312">
        <v>0</v>
      </c>
      <c r="C1312" t="s">
        <v>466</v>
      </c>
      <c r="D1312" t="s">
        <v>475</v>
      </c>
      <c r="E1312" t="s">
        <v>428</v>
      </c>
      <c r="F1312">
        <v>2014</v>
      </c>
      <c r="G1312" t="s">
        <v>468</v>
      </c>
      <c r="H1312">
        <v>67.198139999999995</v>
      </c>
    </row>
    <row r="1313" spans="1:8">
      <c r="A1313" t="s">
        <v>464</v>
      </c>
      <c r="B1313">
        <v>0</v>
      </c>
      <c r="C1313" t="s">
        <v>466</v>
      </c>
      <c r="D1313" t="s">
        <v>475</v>
      </c>
      <c r="E1313" t="s">
        <v>28</v>
      </c>
      <c r="F1313">
        <v>2013</v>
      </c>
      <c r="G1313" t="s">
        <v>468</v>
      </c>
      <c r="H1313">
        <v>8024.6930220000004</v>
      </c>
    </row>
    <row r="1314" spans="1:8">
      <c r="A1314" t="s">
        <v>464</v>
      </c>
      <c r="B1314">
        <v>0</v>
      </c>
      <c r="C1314" t="s">
        <v>466</v>
      </c>
      <c r="D1314" t="s">
        <v>475</v>
      </c>
      <c r="E1314" t="s">
        <v>27</v>
      </c>
      <c r="F1314">
        <v>2012</v>
      </c>
      <c r="G1314" t="s">
        <v>468</v>
      </c>
      <c r="H1314">
        <v>91.808150400000002</v>
      </c>
    </row>
    <row r="1315" spans="1:8">
      <c r="A1315" t="s">
        <v>464</v>
      </c>
      <c r="B1315">
        <v>0</v>
      </c>
      <c r="C1315" t="s">
        <v>466</v>
      </c>
      <c r="D1315" t="s">
        <v>475</v>
      </c>
      <c r="E1315" t="s">
        <v>26</v>
      </c>
      <c r="F1315">
        <v>2010</v>
      </c>
      <c r="G1315" t="s">
        <v>468</v>
      </c>
      <c r="H1315">
        <v>65.443870799999999</v>
      </c>
    </row>
    <row r="1316" spans="1:8">
      <c r="A1316" t="s">
        <v>498</v>
      </c>
      <c r="B1316">
        <v>2112</v>
      </c>
      <c r="C1316" t="s">
        <v>489</v>
      </c>
      <c r="D1316" t="s">
        <v>475</v>
      </c>
      <c r="E1316" t="s">
        <v>37</v>
      </c>
      <c r="F1316">
        <v>2012</v>
      </c>
      <c r="G1316" t="s">
        <v>490</v>
      </c>
      <c r="H1316">
        <v>7.5613608000000001</v>
      </c>
    </row>
    <row r="1317" spans="1:8">
      <c r="A1317" t="s">
        <v>464</v>
      </c>
      <c r="B1317">
        <v>6000</v>
      </c>
      <c r="C1317" t="s">
        <v>455</v>
      </c>
      <c r="D1317" t="s">
        <v>475</v>
      </c>
      <c r="E1317" t="s">
        <v>13</v>
      </c>
      <c r="F1317">
        <v>2011</v>
      </c>
      <c r="G1317" t="s">
        <v>491</v>
      </c>
      <c r="H1317">
        <v>28.553975999999999</v>
      </c>
    </row>
    <row r="1318" spans="1:8">
      <c r="A1318" t="s">
        <v>464</v>
      </c>
      <c r="B1318">
        <v>6000</v>
      </c>
      <c r="C1318" t="s">
        <v>455</v>
      </c>
      <c r="D1318" t="s">
        <v>475</v>
      </c>
      <c r="E1318" t="s">
        <v>25</v>
      </c>
      <c r="F1318">
        <v>2013</v>
      </c>
      <c r="G1318" t="s">
        <v>491</v>
      </c>
      <c r="H1318">
        <v>2.9307599999999998</v>
      </c>
    </row>
    <row r="1319" spans="1:8">
      <c r="A1319" t="s">
        <v>456</v>
      </c>
      <c r="B1319">
        <v>6000</v>
      </c>
      <c r="C1319" t="s">
        <v>455</v>
      </c>
      <c r="D1319" t="s">
        <v>475</v>
      </c>
      <c r="E1319" t="s">
        <v>13</v>
      </c>
      <c r="F1319">
        <v>2012</v>
      </c>
      <c r="G1319" t="s">
        <v>491</v>
      </c>
      <c r="H1319">
        <v>0.15072479999999999</v>
      </c>
    </row>
    <row r="1320" spans="1:8">
      <c r="A1320" t="s">
        <v>456</v>
      </c>
      <c r="B1320">
        <v>6000</v>
      </c>
      <c r="C1320" t="s">
        <v>455</v>
      </c>
      <c r="D1320" t="s">
        <v>475</v>
      </c>
      <c r="E1320" t="s">
        <v>15</v>
      </c>
      <c r="F1320">
        <v>2012</v>
      </c>
      <c r="G1320" t="s">
        <v>491</v>
      </c>
      <c r="H1320">
        <v>1.8631260000000001</v>
      </c>
    </row>
    <row r="1321" spans="1:8">
      <c r="A1321" t="s">
        <v>456</v>
      </c>
      <c r="B1321">
        <v>6000</v>
      </c>
      <c r="C1321" t="s">
        <v>455</v>
      </c>
      <c r="D1321" t="s">
        <v>475</v>
      </c>
      <c r="E1321" t="s">
        <v>16</v>
      </c>
      <c r="F1321">
        <v>2012</v>
      </c>
      <c r="G1321" t="s">
        <v>491</v>
      </c>
      <c r="H1321">
        <v>0.36425160000000001</v>
      </c>
    </row>
    <row r="1322" spans="1:8">
      <c r="A1322" t="s">
        <v>438</v>
      </c>
      <c r="B1322">
        <v>6000</v>
      </c>
      <c r="C1322" t="s">
        <v>455</v>
      </c>
      <c r="D1322" t="s">
        <v>475</v>
      </c>
      <c r="E1322" t="s">
        <v>32</v>
      </c>
      <c r="F1322">
        <v>2009</v>
      </c>
      <c r="G1322" t="s">
        <v>491</v>
      </c>
      <c r="H1322">
        <v>3.9188448</v>
      </c>
    </row>
    <row r="1323" spans="1:8">
      <c r="A1323" t="s">
        <v>461</v>
      </c>
      <c r="B1323">
        <v>6000</v>
      </c>
      <c r="C1323" t="s">
        <v>455</v>
      </c>
      <c r="D1323" t="s">
        <v>475</v>
      </c>
      <c r="E1323" t="s">
        <v>10</v>
      </c>
      <c r="F1323">
        <v>2014</v>
      </c>
      <c r="G1323" t="s">
        <v>491</v>
      </c>
      <c r="H1323">
        <v>1.0801944000000001</v>
      </c>
    </row>
    <row r="1324" spans="1:8">
      <c r="A1324" t="s">
        <v>495</v>
      </c>
      <c r="B1324">
        <v>6000</v>
      </c>
      <c r="C1324" t="s">
        <v>455</v>
      </c>
      <c r="D1324" t="s">
        <v>475</v>
      </c>
      <c r="E1324" t="s">
        <v>13</v>
      </c>
      <c r="F1324">
        <v>2011</v>
      </c>
      <c r="G1324" t="s">
        <v>491</v>
      </c>
      <c r="H1324">
        <v>0.3935592</v>
      </c>
    </row>
    <row r="1325" spans="1:8">
      <c r="A1325" t="s">
        <v>465</v>
      </c>
      <c r="B1325">
        <v>6000</v>
      </c>
      <c r="C1325" t="s">
        <v>455</v>
      </c>
      <c r="D1325" t="s">
        <v>475</v>
      </c>
      <c r="E1325" t="s">
        <v>9</v>
      </c>
      <c r="F1325">
        <v>2011</v>
      </c>
      <c r="G1325" t="s">
        <v>491</v>
      </c>
      <c r="H1325">
        <v>0.20096639999999999</v>
      </c>
    </row>
    <row r="1326" spans="1:8">
      <c r="A1326" t="s">
        <v>465</v>
      </c>
      <c r="B1326">
        <v>6000</v>
      </c>
      <c r="C1326" t="s">
        <v>455</v>
      </c>
      <c r="D1326" t="s">
        <v>475</v>
      </c>
      <c r="E1326" t="s">
        <v>17</v>
      </c>
      <c r="F1326">
        <v>2014</v>
      </c>
      <c r="G1326" t="s">
        <v>491</v>
      </c>
      <c r="H1326">
        <v>3.7681199999999998E-2</v>
      </c>
    </row>
    <row r="1327" spans="1:8">
      <c r="A1327" t="s">
        <v>465</v>
      </c>
      <c r="B1327">
        <v>6000</v>
      </c>
      <c r="C1327" t="s">
        <v>455</v>
      </c>
      <c r="D1327" t="s">
        <v>475</v>
      </c>
      <c r="E1327" t="s">
        <v>20</v>
      </c>
      <c r="F1327">
        <v>2014</v>
      </c>
      <c r="G1327" t="s">
        <v>491</v>
      </c>
      <c r="H1327">
        <v>1.5365556</v>
      </c>
    </row>
    <row r="1328" spans="1:8">
      <c r="A1328" t="s">
        <v>465</v>
      </c>
      <c r="B1328">
        <v>6000</v>
      </c>
      <c r="C1328" t="s">
        <v>455</v>
      </c>
      <c r="D1328" t="s">
        <v>475</v>
      </c>
      <c r="E1328" t="s">
        <v>352</v>
      </c>
      <c r="F1328">
        <v>2010</v>
      </c>
      <c r="G1328" t="s">
        <v>491</v>
      </c>
      <c r="H1328">
        <v>1.2560399999999999E-2</v>
      </c>
    </row>
    <row r="1329" spans="1:8">
      <c r="A1329" t="s">
        <v>462</v>
      </c>
      <c r="B1329">
        <v>0</v>
      </c>
      <c r="C1329" t="s">
        <v>466</v>
      </c>
      <c r="D1329" t="s">
        <v>475</v>
      </c>
      <c r="E1329" t="s">
        <v>32</v>
      </c>
      <c r="F1329">
        <v>2009</v>
      </c>
      <c r="G1329" t="s">
        <v>480</v>
      </c>
      <c r="H1329">
        <v>13.640594399999999</v>
      </c>
    </row>
    <row r="1330" spans="1:8">
      <c r="A1330" t="s">
        <v>461</v>
      </c>
      <c r="B1330">
        <v>0</v>
      </c>
      <c r="C1330" t="s">
        <v>466</v>
      </c>
      <c r="D1330" t="s">
        <v>475</v>
      </c>
      <c r="E1330" t="s">
        <v>17</v>
      </c>
      <c r="F1330">
        <v>2010</v>
      </c>
      <c r="G1330" t="s">
        <v>480</v>
      </c>
      <c r="H1330">
        <v>3.9230315999999998</v>
      </c>
    </row>
    <row r="1331" spans="1:8">
      <c r="A1331" t="s">
        <v>429</v>
      </c>
      <c r="B1331">
        <v>0</v>
      </c>
      <c r="C1331" t="s">
        <v>466</v>
      </c>
      <c r="D1331" t="s">
        <v>475</v>
      </c>
      <c r="E1331" t="s">
        <v>5</v>
      </c>
      <c r="F1331">
        <v>2011</v>
      </c>
      <c r="G1331" t="s">
        <v>480</v>
      </c>
      <c r="H1331">
        <v>665.16110279999998</v>
      </c>
    </row>
    <row r="1332" spans="1:8">
      <c r="A1332" t="s">
        <v>429</v>
      </c>
      <c r="B1332">
        <v>0</v>
      </c>
      <c r="C1332" t="s">
        <v>466</v>
      </c>
      <c r="D1332" t="s">
        <v>475</v>
      </c>
      <c r="E1332" t="s">
        <v>428</v>
      </c>
      <c r="F1332">
        <v>2013</v>
      </c>
      <c r="G1332" t="s">
        <v>480</v>
      </c>
      <c r="H1332">
        <v>75.044203199999998</v>
      </c>
    </row>
    <row r="1333" spans="1:8">
      <c r="A1333" t="s">
        <v>429</v>
      </c>
      <c r="B1333">
        <v>0</v>
      </c>
      <c r="C1333" t="s">
        <v>466</v>
      </c>
      <c r="D1333" t="s">
        <v>475</v>
      </c>
      <c r="E1333" t="s">
        <v>37</v>
      </c>
      <c r="F1333">
        <v>2014</v>
      </c>
      <c r="G1333" t="s">
        <v>480</v>
      </c>
      <c r="H1333">
        <v>4503.3262667999998</v>
      </c>
    </row>
    <row r="1334" spans="1:8">
      <c r="A1334" t="s">
        <v>464</v>
      </c>
      <c r="B1334">
        <v>0</v>
      </c>
      <c r="C1334" t="s">
        <v>466</v>
      </c>
      <c r="D1334" t="s">
        <v>475</v>
      </c>
      <c r="E1334" t="s">
        <v>343</v>
      </c>
      <c r="F1334">
        <v>2009</v>
      </c>
      <c r="G1334" t="s">
        <v>480</v>
      </c>
      <c r="H1334">
        <v>1325.164068</v>
      </c>
    </row>
    <row r="1335" spans="1:8">
      <c r="A1335" t="s">
        <v>496</v>
      </c>
      <c r="B1335">
        <v>0</v>
      </c>
      <c r="C1335" t="s">
        <v>466</v>
      </c>
      <c r="D1335" t="s">
        <v>475</v>
      </c>
      <c r="E1335" t="s">
        <v>33</v>
      </c>
      <c r="F1335">
        <v>2013</v>
      </c>
      <c r="G1335" t="s">
        <v>480</v>
      </c>
      <c r="H1335">
        <v>0.77037120000000003</v>
      </c>
    </row>
    <row r="1336" spans="1:8">
      <c r="A1336" t="s">
        <v>497</v>
      </c>
      <c r="B1336">
        <v>0</v>
      </c>
      <c r="C1336" t="s">
        <v>466</v>
      </c>
      <c r="D1336" t="s">
        <v>475</v>
      </c>
      <c r="E1336" t="s">
        <v>30</v>
      </c>
      <c r="F1336">
        <v>2011</v>
      </c>
      <c r="G1336" t="s">
        <v>480</v>
      </c>
      <c r="H1336">
        <v>0.13816439999999999</v>
      </c>
    </row>
    <row r="1337" spans="1:8">
      <c r="A1337" t="s">
        <v>463</v>
      </c>
      <c r="B1337">
        <v>0</v>
      </c>
      <c r="C1337" t="s">
        <v>466</v>
      </c>
      <c r="D1337" t="s">
        <v>475</v>
      </c>
      <c r="E1337" t="s">
        <v>13</v>
      </c>
      <c r="F1337">
        <v>2010</v>
      </c>
      <c r="G1337" t="s">
        <v>480</v>
      </c>
      <c r="H1337">
        <v>77.547909599999997</v>
      </c>
    </row>
    <row r="1338" spans="1:8">
      <c r="A1338" t="s">
        <v>465</v>
      </c>
      <c r="B1338">
        <v>0</v>
      </c>
      <c r="C1338" t="s">
        <v>466</v>
      </c>
      <c r="D1338" t="s">
        <v>475</v>
      </c>
      <c r="E1338" t="s">
        <v>15</v>
      </c>
      <c r="F1338">
        <v>2009</v>
      </c>
      <c r="G1338" t="s">
        <v>480</v>
      </c>
      <c r="H1338">
        <v>1.67472E-2</v>
      </c>
    </row>
    <row r="1339" spans="1:8">
      <c r="A1339" t="s">
        <v>465</v>
      </c>
      <c r="B1339">
        <v>0</v>
      </c>
      <c r="C1339" t="s">
        <v>466</v>
      </c>
      <c r="D1339" t="s">
        <v>475</v>
      </c>
      <c r="E1339" t="s">
        <v>16</v>
      </c>
      <c r="F1339">
        <v>2011</v>
      </c>
      <c r="G1339" t="s">
        <v>480</v>
      </c>
      <c r="H1339">
        <v>7.5362399999999996E-2</v>
      </c>
    </row>
    <row r="1340" spans="1:8">
      <c r="A1340" t="s">
        <v>465</v>
      </c>
      <c r="B1340">
        <v>0</v>
      </c>
      <c r="C1340" t="s">
        <v>466</v>
      </c>
      <c r="D1340" t="s">
        <v>475</v>
      </c>
      <c r="E1340" t="s">
        <v>22</v>
      </c>
      <c r="F1340">
        <v>2014</v>
      </c>
      <c r="G1340" t="s">
        <v>480</v>
      </c>
      <c r="H1340">
        <v>1.1053151999999999</v>
      </c>
    </row>
    <row r="1341" spans="1:8">
      <c r="A1341" t="s">
        <v>461</v>
      </c>
      <c r="B1341">
        <v>4220</v>
      </c>
      <c r="C1341" t="s">
        <v>500</v>
      </c>
      <c r="D1341" t="s">
        <v>475</v>
      </c>
      <c r="E1341" t="s">
        <v>15</v>
      </c>
      <c r="F1341">
        <v>2011</v>
      </c>
      <c r="G1341" t="s">
        <v>480</v>
      </c>
      <c r="H1341">
        <v>10.9024272</v>
      </c>
    </row>
    <row r="1342" spans="1:8">
      <c r="A1342" t="s">
        <v>429</v>
      </c>
      <c r="B1342">
        <v>5520</v>
      </c>
      <c r="C1342" t="s">
        <v>478</v>
      </c>
      <c r="D1342" t="s">
        <v>475</v>
      </c>
      <c r="E1342" t="s">
        <v>24</v>
      </c>
      <c r="F1342">
        <v>2009</v>
      </c>
      <c r="G1342" t="s">
        <v>480</v>
      </c>
      <c r="H1342">
        <v>0.18003240000000001</v>
      </c>
    </row>
    <row r="1343" spans="1:8">
      <c r="A1343" t="s">
        <v>465</v>
      </c>
      <c r="B1343">
        <v>6000</v>
      </c>
      <c r="C1343" t="s">
        <v>455</v>
      </c>
      <c r="D1343" t="s">
        <v>475</v>
      </c>
      <c r="E1343" t="s">
        <v>9</v>
      </c>
      <c r="F1343">
        <v>2013</v>
      </c>
      <c r="G1343" t="s">
        <v>480</v>
      </c>
      <c r="H1343">
        <v>0.19259280000000001</v>
      </c>
    </row>
    <row r="1344" spans="1:8">
      <c r="A1344" t="s">
        <v>465</v>
      </c>
      <c r="B1344">
        <v>6000</v>
      </c>
      <c r="C1344" t="s">
        <v>455</v>
      </c>
      <c r="D1344" t="s">
        <v>475</v>
      </c>
      <c r="E1344" t="s">
        <v>24</v>
      </c>
      <c r="F1344">
        <v>2014</v>
      </c>
      <c r="G1344" t="s">
        <v>480</v>
      </c>
      <c r="H1344">
        <v>7.1175600000000006E-2</v>
      </c>
    </row>
    <row r="1345" spans="1:8">
      <c r="A1345" t="s">
        <v>465</v>
      </c>
      <c r="B1345">
        <v>6000</v>
      </c>
      <c r="C1345" t="s">
        <v>455</v>
      </c>
      <c r="D1345" t="s">
        <v>475</v>
      </c>
      <c r="E1345" t="s">
        <v>20</v>
      </c>
      <c r="F1345">
        <v>2010</v>
      </c>
      <c r="G1345" t="s">
        <v>480</v>
      </c>
      <c r="H1345">
        <v>1.7124012</v>
      </c>
    </row>
    <row r="1346" spans="1:8">
      <c r="A1346" t="s">
        <v>464</v>
      </c>
      <c r="B1346">
        <v>6000</v>
      </c>
      <c r="C1346" t="s">
        <v>455</v>
      </c>
      <c r="D1346" t="s">
        <v>475</v>
      </c>
      <c r="E1346" t="s">
        <v>25</v>
      </c>
      <c r="F1346">
        <v>2009</v>
      </c>
      <c r="G1346" t="s">
        <v>480</v>
      </c>
      <c r="H1346">
        <v>4.4170740000000004</v>
      </c>
    </row>
    <row r="1347" spans="1:8">
      <c r="A1347" t="s">
        <v>464</v>
      </c>
      <c r="B1347">
        <v>6000</v>
      </c>
      <c r="C1347" t="s">
        <v>455</v>
      </c>
      <c r="D1347" t="s">
        <v>475</v>
      </c>
      <c r="E1347" t="s">
        <v>343</v>
      </c>
      <c r="F1347">
        <v>2013</v>
      </c>
      <c r="G1347" t="s">
        <v>480</v>
      </c>
      <c r="H1347">
        <v>20.837703600000001</v>
      </c>
    </row>
    <row r="1348" spans="1:8">
      <c r="A1348" t="s">
        <v>456</v>
      </c>
      <c r="B1348">
        <v>6000</v>
      </c>
      <c r="C1348" t="s">
        <v>455</v>
      </c>
      <c r="D1348" t="s">
        <v>475</v>
      </c>
      <c r="E1348" t="s">
        <v>15</v>
      </c>
      <c r="F1348">
        <v>2014</v>
      </c>
      <c r="G1348" t="s">
        <v>480</v>
      </c>
      <c r="H1348">
        <v>1.2811608000000001</v>
      </c>
    </row>
    <row r="1349" spans="1:8">
      <c r="A1349" t="s">
        <v>456</v>
      </c>
      <c r="B1349">
        <v>6000</v>
      </c>
      <c r="C1349" t="s">
        <v>455</v>
      </c>
      <c r="D1349" t="s">
        <v>475</v>
      </c>
      <c r="E1349" t="s">
        <v>16</v>
      </c>
      <c r="F1349">
        <v>2014</v>
      </c>
      <c r="G1349" t="s">
        <v>480</v>
      </c>
      <c r="H1349">
        <v>0.39774599999999999</v>
      </c>
    </row>
    <row r="1350" spans="1:8">
      <c r="A1350" t="s">
        <v>438</v>
      </c>
      <c r="B1350">
        <v>6000</v>
      </c>
      <c r="C1350" t="s">
        <v>455</v>
      </c>
      <c r="D1350" t="s">
        <v>475</v>
      </c>
      <c r="E1350" t="s">
        <v>32</v>
      </c>
      <c r="F1350">
        <v>2010</v>
      </c>
      <c r="G1350" t="s">
        <v>480</v>
      </c>
      <c r="H1350">
        <v>3.5629667999999999</v>
      </c>
    </row>
    <row r="1351" spans="1:8">
      <c r="A1351" t="s">
        <v>438</v>
      </c>
      <c r="B1351">
        <v>6000</v>
      </c>
      <c r="C1351" t="s">
        <v>455</v>
      </c>
      <c r="D1351" t="s">
        <v>475</v>
      </c>
      <c r="E1351" t="s">
        <v>31</v>
      </c>
      <c r="F1351">
        <v>2012</v>
      </c>
      <c r="G1351" t="s">
        <v>480</v>
      </c>
      <c r="H1351">
        <v>1.2560399999999999E-2</v>
      </c>
    </row>
    <row r="1352" spans="1:8">
      <c r="A1352" t="s">
        <v>463</v>
      </c>
      <c r="B1352">
        <v>0</v>
      </c>
      <c r="C1352" t="s">
        <v>466</v>
      </c>
      <c r="D1352" t="s">
        <v>475</v>
      </c>
      <c r="E1352" t="s">
        <v>14</v>
      </c>
      <c r="F1352">
        <v>2012</v>
      </c>
      <c r="G1352" t="s">
        <v>468</v>
      </c>
      <c r="H1352">
        <v>33.6325644</v>
      </c>
    </row>
    <row r="1353" spans="1:8">
      <c r="A1353" t="s">
        <v>463</v>
      </c>
      <c r="B1353">
        <v>0</v>
      </c>
      <c r="C1353" t="s">
        <v>466</v>
      </c>
      <c r="D1353" t="s">
        <v>475</v>
      </c>
      <c r="E1353" t="s">
        <v>20</v>
      </c>
      <c r="F1353">
        <v>2014</v>
      </c>
      <c r="G1353" t="s">
        <v>468</v>
      </c>
      <c r="H1353">
        <v>70.941139199999995</v>
      </c>
    </row>
    <row r="1354" spans="1:8">
      <c r="A1354" t="s">
        <v>438</v>
      </c>
      <c r="B1354">
        <v>0</v>
      </c>
      <c r="C1354" t="s">
        <v>466</v>
      </c>
      <c r="D1354" t="s">
        <v>475</v>
      </c>
      <c r="E1354" t="s">
        <v>17</v>
      </c>
      <c r="F1354">
        <v>2013</v>
      </c>
      <c r="G1354" t="s">
        <v>468</v>
      </c>
      <c r="H1354">
        <v>1.4570064</v>
      </c>
    </row>
    <row r="1355" spans="1:8">
      <c r="A1355" t="s">
        <v>429</v>
      </c>
      <c r="B1355">
        <v>5520</v>
      </c>
      <c r="C1355" t="s">
        <v>478</v>
      </c>
      <c r="D1355" t="s">
        <v>475</v>
      </c>
      <c r="E1355" t="s">
        <v>35</v>
      </c>
      <c r="F1355">
        <v>2014</v>
      </c>
      <c r="G1355" t="s">
        <v>480</v>
      </c>
      <c r="H1355">
        <v>1.2560399999999999E-2</v>
      </c>
    </row>
    <row r="1356" spans="1:8">
      <c r="A1356" t="s">
        <v>429</v>
      </c>
      <c r="B1356">
        <v>0</v>
      </c>
      <c r="C1356" t="s">
        <v>466</v>
      </c>
      <c r="D1356" t="s">
        <v>475</v>
      </c>
      <c r="E1356" t="s">
        <v>479</v>
      </c>
      <c r="F1356">
        <v>2011</v>
      </c>
      <c r="G1356" t="s">
        <v>480</v>
      </c>
      <c r="H1356">
        <v>1345.1518512</v>
      </c>
    </row>
    <row r="1357" spans="1:8">
      <c r="A1357" t="s">
        <v>429</v>
      </c>
      <c r="B1357">
        <v>5520</v>
      </c>
      <c r="C1357" t="s">
        <v>478</v>
      </c>
      <c r="D1357" t="s">
        <v>475</v>
      </c>
      <c r="E1357" t="s">
        <v>479</v>
      </c>
      <c r="F1357">
        <v>2014</v>
      </c>
      <c r="G1357" t="s">
        <v>480</v>
      </c>
      <c r="H1357">
        <v>30.672496800000001</v>
      </c>
    </row>
    <row r="1358" spans="1:8">
      <c r="A1358" t="s">
        <v>464</v>
      </c>
      <c r="B1358">
        <v>0</v>
      </c>
      <c r="C1358" t="s">
        <v>466</v>
      </c>
      <c r="D1358" t="s">
        <v>475</v>
      </c>
      <c r="E1358" t="s">
        <v>2</v>
      </c>
      <c r="F1358">
        <v>2013</v>
      </c>
      <c r="G1358" t="s">
        <v>468</v>
      </c>
      <c r="H1358">
        <v>75.483817200000004</v>
      </c>
    </row>
    <row r="1359" spans="1:8">
      <c r="A1359" t="s">
        <v>464</v>
      </c>
      <c r="B1359">
        <v>6000</v>
      </c>
      <c r="C1359" t="s">
        <v>455</v>
      </c>
      <c r="D1359" t="s">
        <v>475</v>
      </c>
      <c r="E1359" t="s">
        <v>29</v>
      </c>
      <c r="F1359">
        <v>2013</v>
      </c>
      <c r="G1359" t="s">
        <v>468</v>
      </c>
      <c r="H1359">
        <v>36.487962000000003</v>
      </c>
    </row>
    <row r="1360" spans="1:8">
      <c r="A1360" t="s">
        <v>464</v>
      </c>
      <c r="B1360">
        <v>6000</v>
      </c>
      <c r="C1360" t="s">
        <v>455</v>
      </c>
      <c r="D1360" t="s">
        <v>475</v>
      </c>
      <c r="E1360" t="s">
        <v>30</v>
      </c>
      <c r="F1360">
        <v>2009</v>
      </c>
      <c r="G1360" t="s">
        <v>468</v>
      </c>
      <c r="H1360">
        <v>26.648982</v>
      </c>
    </row>
    <row r="1361" spans="1:8">
      <c r="A1361" t="s">
        <v>464</v>
      </c>
      <c r="B1361">
        <v>0</v>
      </c>
      <c r="C1361" t="s">
        <v>466</v>
      </c>
      <c r="D1361" t="s">
        <v>475</v>
      </c>
      <c r="E1361" t="s">
        <v>3</v>
      </c>
      <c r="F1361">
        <v>2011</v>
      </c>
      <c r="G1361" t="s">
        <v>468</v>
      </c>
      <c r="H1361">
        <v>1275.2113572000001</v>
      </c>
    </row>
    <row r="1362" spans="1:8">
      <c r="A1362" t="s">
        <v>464</v>
      </c>
      <c r="B1362">
        <v>6000</v>
      </c>
      <c r="C1362" t="s">
        <v>455</v>
      </c>
      <c r="D1362" t="s">
        <v>475</v>
      </c>
      <c r="E1362" t="s">
        <v>2</v>
      </c>
      <c r="F1362">
        <v>2011</v>
      </c>
      <c r="G1362" t="s">
        <v>491</v>
      </c>
      <c r="H1362">
        <v>11.743974</v>
      </c>
    </row>
    <row r="1363" spans="1:8">
      <c r="A1363" t="s">
        <v>429</v>
      </c>
      <c r="B1363">
        <v>5520</v>
      </c>
      <c r="C1363" t="s">
        <v>478</v>
      </c>
      <c r="D1363" t="s">
        <v>475</v>
      </c>
      <c r="E1363" t="s">
        <v>30</v>
      </c>
      <c r="F1363">
        <v>2010</v>
      </c>
      <c r="G1363" t="s">
        <v>483</v>
      </c>
      <c r="H1363">
        <v>5.9913107999999999</v>
      </c>
    </row>
    <row r="1364" spans="1:8">
      <c r="A1364" t="s">
        <v>456</v>
      </c>
      <c r="B1364">
        <v>0</v>
      </c>
      <c r="C1364" t="s">
        <v>466</v>
      </c>
      <c r="D1364" t="s">
        <v>475</v>
      </c>
      <c r="E1364" t="s">
        <v>36</v>
      </c>
      <c r="F1364">
        <v>2014</v>
      </c>
      <c r="G1364" t="s">
        <v>480</v>
      </c>
      <c r="H1364">
        <v>0.38099880000000003</v>
      </c>
    </row>
    <row r="1365" spans="1:8">
      <c r="A1365" t="s">
        <v>462</v>
      </c>
      <c r="B1365">
        <v>0</v>
      </c>
      <c r="C1365" t="s">
        <v>466</v>
      </c>
      <c r="D1365" t="s">
        <v>475</v>
      </c>
      <c r="E1365" t="s">
        <v>12</v>
      </c>
      <c r="F1365">
        <v>2014</v>
      </c>
      <c r="G1365" t="s">
        <v>480</v>
      </c>
      <c r="H1365">
        <v>1.1346228</v>
      </c>
    </row>
    <row r="1366" spans="1:8">
      <c r="A1366" t="s">
        <v>494</v>
      </c>
      <c r="B1366">
        <v>0</v>
      </c>
      <c r="C1366" t="s">
        <v>466</v>
      </c>
      <c r="D1366" t="s">
        <v>475</v>
      </c>
      <c r="E1366" t="s">
        <v>9</v>
      </c>
      <c r="F1366">
        <v>2014</v>
      </c>
      <c r="G1366" t="s">
        <v>480</v>
      </c>
      <c r="H1366">
        <v>15.5204676</v>
      </c>
    </row>
    <row r="1367" spans="1:8">
      <c r="A1367" t="s">
        <v>464</v>
      </c>
      <c r="B1367">
        <v>2112</v>
      </c>
      <c r="C1367" t="s">
        <v>489</v>
      </c>
      <c r="D1367" t="s">
        <v>475</v>
      </c>
      <c r="E1367" t="s">
        <v>3</v>
      </c>
      <c r="F1367">
        <v>2014</v>
      </c>
      <c r="G1367" t="s">
        <v>480</v>
      </c>
      <c r="H1367">
        <v>0.26376840000000001</v>
      </c>
    </row>
    <row r="1368" spans="1:8">
      <c r="A1368" t="s">
        <v>465</v>
      </c>
      <c r="B1368">
        <v>4000</v>
      </c>
      <c r="C1368" t="s">
        <v>433</v>
      </c>
      <c r="D1368" t="s">
        <v>475</v>
      </c>
      <c r="E1368" t="s">
        <v>352</v>
      </c>
      <c r="F1368">
        <v>2010</v>
      </c>
      <c r="G1368" t="s">
        <v>501</v>
      </c>
      <c r="H1368">
        <v>3.3494400000000001E-2</v>
      </c>
    </row>
    <row r="1369" spans="1:8">
      <c r="A1369" t="s">
        <v>429</v>
      </c>
      <c r="B1369">
        <v>4100</v>
      </c>
      <c r="C1369" t="s">
        <v>449</v>
      </c>
      <c r="D1369" t="s">
        <v>475</v>
      </c>
      <c r="E1369" t="s">
        <v>3</v>
      </c>
      <c r="F1369">
        <v>2009</v>
      </c>
      <c r="G1369" t="s">
        <v>501</v>
      </c>
      <c r="H1369">
        <v>56.266405200000001</v>
      </c>
    </row>
    <row r="1370" spans="1:8">
      <c r="A1370" t="s">
        <v>429</v>
      </c>
      <c r="B1370">
        <v>4100</v>
      </c>
      <c r="C1370" t="s">
        <v>449</v>
      </c>
      <c r="D1370" t="s">
        <v>475</v>
      </c>
      <c r="E1370" t="s">
        <v>2</v>
      </c>
      <c r="F1370">
        <v>2013</v>
      </c>
      <c r="G1370" t="s">
        <v>501</v>
      </c>
      <c r="H1370">
        <v>0.61127279999999995</v>
      </c>
    </row>
    <row r="1371" spans="1:8">
      <c r="A1371" t="s">
        <v>429</v>
      </c>
      <c r="B1371">
        <v>4100</v>
      </c>
      <c r="C1371" t="s">
        <v>449</v>
      </c>
      <c r="D1371" t="s">
        <v>475</v>
      </c>
      <c r="E1371" t="s">
        <v>15</v>
      </c>
      <c r="F1371">
        <v>2012</v>
      </c>
      <c r="G1371" t="s">
        <v>501</v>
      </c>
      <c r="H1371">
        <v>18.8992152</v>
      </c>
    </row>
    <row r="1372" spans="1:8">
      <c r="A1372" t="s">
        <v>464</v>
      </c>
      <c r="B1372">
        <v>4100</v>
      </c>
      <c r="C1372" t="s">
        <v>449</v>
      </c>
      <c r="D1372" t="s">
        <v>475</v>
      </c>
      <c r="E1372" t="s">
        <v>26</v>
      </c>
      <c r="F1372">
        <v>2010</v>
      </c>
      <c r="G1372" t="s">
        <v>501</v>
      </c>
      <c r="H1372">
        <v>4.0025807999999996</v>
      </c>
    </row>
    <row r="1373" spans="1:8">
      <c r="A1373" t="s">
        <v>497</v>
      </c>
      <c r="B1373">
        <v>4100</v>
      </c>
      <c r="C1373" t="s">
        <v>449</v>
      </c>
      <c r="D1373" t="s">
        <v>475</v>
      </c>
      <c r="E1373" t="s">
        <v>34</v>
      </c>
      <c r="F1373">
        <v>2009</v>
      </c>
      <c r="G1373" t="s">
        <v>501</v>
      </c>
      <c r="H1373">
        <v>0.1590984</v>
      </c>
    </row>
    <row r="1374" spans="1:8">
      <c r="A1374" t="s">
        <v>456</v>
      </c>
      <c r="B1374">
        <v>4100</v>
      </c>
      <c r="C1374" t="s">
        <v>449</v>
      </c>
      <c r="D1374" t="s">
        <v>475</v>
      </c>
      <c r="E1374" t="s">
        <v>20</v>
      </c>
      <c r="F1374">
        <v>2010</v>
      </c>
      <c r="G1374" t="s">
        <v>501</v>
      </c>
      <c r="H1374">
        <v>11.509513200000001</v>
      </c>
    </row>
    <row r="1375" spans="1:8">
      <c r="A1375" t="s">
        <v>461</v>
      </c>
      <c r="B1375">
        <v>4100</v>
      </c>
      <c r="C1375" t="s">
        <v>449</v>
      </c>
      <c r="D1375" t="s">
        <v>475</v>
      </c>
      <c r="E1375" t="s">
        <v>17</v>
      </c>
      <c r="F1375">
        <v>2014</v>
      </c>
      <c r="G1375" t="s">
        <v>501</v>
      </c>
      <c r="H1375">
        <v>2.5120799999999999E-2</v>
      </c>
    </row>
    <row r="1376" spans="1:8">
      <c r="A1376" t="s">
        <v>465</v>
      </c>
      <c r="B1376">
        <v>4100</v>
      </c>
      <c r="C1376" t="s">
        <v>449</v>
      </c>
      <c r="D1376" t="s">
        <v>475</v>
      </c>
      <c r="E1376" t="s">
        <v>9</v>
      </c>
      <c r="F1376">
        <v>2013</v>
      </c>
      <c r="G1376" t="s">
        <v>501</v>
      </c>
      <c r="H1376">
        <v>1.6663463999999999</v>
      </c>
    </row>
    <row r="1377" spans="1:8">
      <c r="A1377" t="s">
        <v>429</v>
      </c>
      <c r="B1377">
        <v>4000</v>
      </c>
      <c r="C1377" t="s">
        <v>433</v>
      </c>
      <c r="D1377" t="s">
        <v>475</v>
      </c>
      <c r="E1377" t="s">
        <v>352</v>
      </c>
      <c r="F1377">
        <v>2012</v>
      </c>
      <c r="G1377" t="s">
        <v>501</v>
      </c>
      <c r="H1377">
        <v>4.1868000000000001E-3</v>
      </c>
    </row>
    <row r="1378" spans="1:8">
      <c r="A1378" t="s">
        <v>464</v>
      </c>
      <c r="B1378">
        <v>4000</v>
      </c>
      <c r="C1378" t="s">
        <v>433</v>
      </c>
      <c r="D1378" t="s">
        <v>475</v>
      </c>
      <c r="E1378" t="s">
        <v>13</v>
      </c>
      <c r="F1378">
        <v>2009</v>
      </c>
      <c r="G1378" t="s">
        <v>501</v>
      </c>
      <c r="H1378">
        <v>1330.2970848</v>
      </c>
    </row>
    <row r="1379" spans="1:8">
      <c r="A1379" t="s">
        <v>429</v>
      </c>
      <c r="B1379">
        <v>7200</v>
      </c>
      <c r="C1379" t="s">
        <v>436</v>
      </c>
      <c r="D1379" t="s">
        <v>475</v>
      </c>
      <c r="E1379" t="s">
        <v>3</v>
      </c>
      <c r="F1379">
        <v>2009</v>
      </c>
      <c r="G1379" t="s">
        <v>505</v>
      </c>
      <c r="H1379">
        <v>30.103092</v>
      </c>
    </row>
    <row r="1380" spans="1:8">
      <c r="A1380" t="s">
        <v>429</v>
      </c>
      <c r="B1380">
        <v>2210</v>
      </c>
      <c r="C1380" t="s">
        <v>442</v>
      </c>
      <c r="D1380" t="s">
        <v>475</v>
      </c>
      <c r="E1380" t="s">
        <v>17</v>
      </c>
      <c r="F1380">
        <v>2013</v>
      </c>
      <c r="G1380" t="s">
        <v>480</v>
      </c>
      <c r="H1380">
        <v>67.478655599999996</v>
      </c>
    </row>
    <row r="1381" spans="1:8">
      <c r="A1381" t="s">
        <v>429</v>
      </c>
      <c r="B1381">
        <v>2210</v>
      </c>
      <c r="C1381" t="s">
        <v>442</v>
      </c>
      <c r="D1381" t="s">
        <v>475</v>
      </c>
      <c r="E1381" t="s">
        <v>25</v>
      </c>
      <c r="F1381">
        <v>2014</v>
      </c>
      <c r="G1381" t="s">
        <v>480</v>
      </c>
      <c r="H1381">
        <v>15.2441388</v>
      </c>
    </row>
    <row r="1382" spans="1:8">
      <c r="A1382" t="s">
        <v>486</v>
      </c>
      <c r="B1382">
        <v>2210</v>
      </c>
      <c r="C1382" t="s">
        <v>442</v>
      </c>
      <c r="D1382" t="s">
        <v>475</v>
      </c>
      <c r="E1382" t="s">
        <v>10</v>
      </c>
      <c r="F1382">
        <v>2010</v>
      </c>
      <c r="G1382" t="s">
        <v>480</v>
      </c>
      <c r="H1382">
        <v>128.7357264</v>
      </c>
    </row>
    <row r="1383" spans="1:8">
      <c r="A1383" t="s">
        <v>464</v>
      </c>
      <c r="B1383">
        <v>2210</v>
      </c>
      <c r="C1383" t="s">
        <v>442</v>
      </c>
      <c r="D1383" t="s">
        <v>475</v>
      </c>
      <c r="E1383" t="s">
        <v>26</v>
      </c>
      <c r="F1383">
        <v>2014</v>
      </c>
      <c r="G1383" t="s">
        <v>480</v>
      </c>
      <c r="H1383">
        <v>0.66151439999999995</v>
      </c>
    </row>
    <row r="1384" spans="1:8">
      <c r="A1384" t="s">
        <v>464</v>
      </c>
      <c r="B1384">
        <v>2210</v>
      </c>
      <c r="C1384" t="s">
        <v>442</v>
      </c>
      <c r="D1384" t="s">
        <v>475</v>
      </c>
      <c r="E1384" t="s">
        <v>32</v>
      </c>
      <c r="F1384">
        <v>2013</v>
      </c>
      <c r="G1384" t="s">
        <v>480</v>
      </c>
      <c r="H1384">
        <v>1.6035444000000001</v>
      </c>
    </row>
    <row r="1385" spans="1:8">
      <c r="A1385" t="s">
        <v>429</v>
      </c>
      <c r="B1385">
        <v>3105</v>
      </c>
      <c r="C1385" t="s">
        <v>457</v>
      </c>
      <c r="D1385" t="s">
        <v>475</v>
      </c>
      <c r="E1385" t="s">
        <v>2</v>
      </c>
      <c r="F1385">
        <v>2009</v>
      </c>
      <c r="G1385" t="s">
        <v>480</v>
      </c>
      <c r="H1385">
        <v>23.153003999999999</v>
      </c>
    </row>
    <row r="1386" spans="1:8">
      <c r="A1386" t="s">
        <v>464</v>
      </c>
      <c r="B1386">
        <v>3105</v>
      </c>
      <c r="C1386" t="s">
        <v>457</v>
      </c>
      <c r="D1386" t="s">
        <v>475</v>
      </c>
      <c r="E1386" t="s">
        <v>343</v>
      </c>
      <c r="F1386">
        <v>2010</v>
      </c>
      <c r="G1386" t="s">
        <v>480</v>
      </c>
      <c r="H1386">
        <v>860.04408239999998</v>
      </c>
    </row>
    <row r="1387" spans="1:8">
      <c r="A1387" t="s">
        <v>464</v>
      </c>
      <c r="B1387">
        <v>3105</v>
      </c>
      <c r="C1387" t="s">
        <v>457</v>
      </c>
      <c r="D1387" t="s">
        <v>475</v>
      </c>
      <c r="E1387" t="s">
        <v>26</v>
      </c>
      <c r="F1387">
        <v>2013</v>
      </c>
      <c r="G1387" t="s">
        <v>480</v>
      </c>
      <c r="H1387">
        <v>2.2022567999999998</v>
      </c>
    </row>
    <row r="1388" spans="1:8">
      <c r="A1388" t="s">
        <v>464</v>
      </c>
      <c r="B1388" t="s">
        <v>504</v>
      </c>
      <c r="C1388" t="s">
        <v>447</v>
      </c>
      <c r="D1388" t="s">
        <v>475</v>
      </c>
      <c r="E1388" t="s">
        <v>26</v>
      </c>
      <c r="F1388">
        <v>2012</v>
      </c>
      <c r="G1388" t="s">
        <v>480</v>
      </c>
      <c r="H1388">
        <v>5.3214227999999997</v>
      </c>
    </row>
    <row r="1389" spans="1:8">
      <c r="A1389" t="s">
        <v>429</v>
      </c>
      <c r="B1389">
        <v>4000</v>
      </c>
      <c r="C1389" t="s">
        <v>433</v>
      </c>
      <c r="D1389" t="s">
        <v>475</v>
      </c>
      <c r="E1389" t="s">
        <v>2</v>
      </c>
      <c r="F1389">
        <v>2014</v>
      </c>
      <c r="G1389" t="s">
        <v>480</v>
      </c>
      <c r="H1389">
        <v>1.0383264000000001</v>
      </c>
    </row>
    <row r="1390" spans="1:8">
      <c r="A1390" t="s">
        <v>429</v>
      </c>
      <c r="B1390">
        <v>4000</v>
      </c>
      <c r="C1390" t="s">
        <v>433</v>
      </c>
      <c r="D1390" t="s">
        <v>475</v>
      </c>
      <c r="E1390" t="s">
        <v>3</v>
      </c>
      <c r="F1390">
        <v>2009</v>
      </c>
      <c r="G1390" t="s">
        <v>480</v>
      </c>
      <c r="H1390">
        <v>56.266405200000001</v>
      </c>
    </row>
    <row r="1391" spans="1:8">
      <c r="A1391" t="s">
        <v>464</v>
      </c>
      <c r="B1391">
        <v>4000</v>
      </c>
      <c r="C1391" t="s">
        <v>433</v>
      </c>
      <c r="D1391" t="s">
        <v>475</v>
      </c>
      <c r="E1391" t="s">
        <v>13</v>
      </c>
      <c r="F1391">
        <v>2013</v>
      </c>
      <c r="G1391" t="s">
        <v>480</v>
      </c>
      <c r="H1391">
        <v>1292.7414888000001</v>
      </c>
    </row>
    <row r="1392" spans="1:8">
      <c r="A1392" t="s">
        <v>461</v>
      </c>
      <c r="B1392">
        <v>4000</v>
      </c>
      <c r="C1392" t="s">
        <v>433</v>
      </c>
      <c r="D1392" t="s">
        <v>475</v>
      </c>
      <c r="E1392" t="s">
        <v>17</v>
      </c>
      <c r="F1392">
        <v>2010</v>
      </c>
      <c r="G1392" t="s">
        <v>480</v>
      </c>
      <c r="H1392">
        <v>3.7053180000000001</v>
      </c>
    </row>
    <row r="1393" spans="1:8">
      <c r="A1393" t="s">
        <v>463</v>
      </c>
      <c r="B1393">
        <v>4000</v>
      </c>
      <c r="C1393" t="s">
        <v>433</v>
      </c>
      <c r="D1393" t="s">
        <v>475</v>
      </c>
      <c r="E1393" t="s">
        <v>15</v>
      </c>
      <c r="F1393">
        <v>2010</v>
      </c>
      <c r="G1393" t="s">
        <v>480</v>
      </c>
      <c r="H1393">
        <v>21.704371200000001</v>
      </c>
    </row>
    <row r="1394" spans="1:8">
      <c r="A1394" t="s">
        <v>463</v>
      </c>
      <c r="B1394">
        <v>4000</v>
      </c>
      <c r="C1394" t="s">
        <v>433</v>
      </c>
      <c r="D1394" t="s">
        <v>475</v>
      </c>
      <c r="E1394" t="s">
        <v>14</v>
      </c>
      <c r="F1394">
        <v>2014</v>
      </c>
      <c r="G1394" t="s">
        <v>480</v>
      </c>
      <c r="H1394">
        <v>7.9046783999999999</v>
      </c>
    </row>
    <row r="1395" spans="1:8">
      <c r="A1395" t="s">
        <v>463</v>
      </c>
      <c r="B1395">
        <v>4000</v>
      </c>
      <c r="C1395" t="s">
        <v>433</v>
      </c>
      <c r="D1395" t="s">
        <v>475</v>
      </c>
      <c r="E1395" t="s">
        <v>479</v>
      </c>
      <c r="F1395">
        <v>2012</v>
      </c>
      <c r="G1395" t="s">
        <v>480</v>
      </c>
      <c r="H1395">
        <v>26.2428624</v>
      </c>
    </row>
    <row r="1396" spans="1:8">
      <c r="A1396" t="s">
        <v>463</v>
      </c>
      <c r="B1396">
        <v>4000</v>
      </c>
      <c r="C1396" t="s">
        <v>433</v>
      </c>
      <c r="D1396" t="s">
        <v>475</v>
      </c>
      <c r="E1396" t="s">
        <v>34</v>
      </c>
      <c r="F1396">
        <v>2011</v>
      </c>
      <c r="G1396" t="s">
        <v>480</v>
      </c>
      <c r="H1396">
        <v>8.4364019999999993</v>
      </c>
    </row>
    <row r="1397" spans="1:8">
      <c r="A1397" t="s">
        <v>465</v>
      </c>
      <c r="B1397">
        <v>4000</v>
      </c>
      <c r="C1397" t="s">
        <v>433</v>
      </c>
      <c r="D1397" t="s">
        <v>475</v>
      </c>
      <c r="E1397" t="s">
        <v>10</v>
      </c>
      <c r="F1397">
        <v>2009</v>
      </c>
      <c r="G1397" t="s">
        <v>480</v>
      </c>
      <c r="H1397">
        <v>13.5317376</v>
      </c>
    </row>
    <row r="1398" spans="1:8">
      <c r="A1398" t="s">
        <v>465</v>
      </c>
      <c r="B1398">
        <v>4000</v>
      </c>
      <c r="C1398" t="s">
        <v>433</v>
      </c>
      <c r="D1398" t="s">
        <v>475</v>
      </c>
      <c r="E1398" t="s">
        <v>17</v>
      </c>
      <c r="F1398">
        <v>2012</v>
      </c>
      <c r="G1398" t="s">
        <v>480</v>
      </c>
      <c r="H1398">
        <v>2.3739156000000001</v>
      </c>
    </row>
    <row r="1399" spans="1:8">
      <c r="A1399" t="s">
        <v>465</v>
      </c>
      <c r="B1399">
        <v>4000</v>
      </c>
      <c r="C1399" t="s">
        <v>433</v>
      </c>
      <c r="D1399" t="s">
        <v>475</v>
      </c>
      <c r="E1399" t="s">
        <v>352</v>
      </c>
      <c r="F1399">
        <v>2014</v>
      </c>
      <c r="G1399" t="s">
        <v>480</v>
      </c>
      <c r="H1399">
        <v>0.26376840000000001</v>
      </c>
    </row>
    <row r="1400" spans="1:8">
      <c r="A1400" t="s">
        <v>429</v>
      </c>
      <c r="B1400">
        <v>4100</v>
      </c>
      <c r="C1400" t="s">
        <v>449</v>
      </c>
      <c r="D1400" t="s">
        <v>475</v>
      </c>
      <c r="E1400" t="s">
        <v>2</v>
      </c>
      <c r="F1400">
        <v>2012</v>
      </c>
      <c r="G1400" t="s">
        <v>480</v>
      </c>
      <c r="H1400">
        <v>0.55265759999999997</v>
      </c>
    </row>
    <row r="1401" spans="1:8">
      <c r="A1401" t="s">
        <v>429</v>
      </c>
      <c r="B1401">
        <v>4100</v>
      </c>
      <c r="C1401" t="s">
        <v>449</v>
      </c>
      <c r="D1401" t="s">
        <v>475</v>
      </c>
      <c r="E1401" t="s">
        <v>3</v>
      </c>
      <c r="F1401">
        <v>2011</v>
      </c>
      <c r="G1401" t="s">
        <v>480</v>
      </c>
      <c r="H1401">
        <v>57.639675599999997</v>
      </c>
    </row>
    <row r="1402" spans="1:8">
      <c r="A1402" t="s">
        <v>429</v>
      </c>
      <c r="B1402">
        <v>4100</v>
      </c>
      <c r="C1402" t="s">
        <v>449</v>
      </c>
      <c r="D1402" t="s">
        <v>475</v>
      </c>
      <c r="E1402" t="s">
        <v>16</v>
      </c>
      <c r="F1402">
        <v>2010</v>
      </c>
      <c r="G1402" t="s">
        <v>480</v>
      </c>
      <c r="H1402">
        <v>92.725059599999994</v>
      </c>
    </row>
    <row r="1403" spans="1:8">
      <c r="A1403" t="s">
        <v>456</v>
      </c>
      <c r="B1403">
        <v>4100</v>
      </c>
      <c r="C1403" t="s">
        <v>449</v>
      </c>
      <c r="D1403" t="s">
        <v>475</v>
      </c>
      <c r="E1403" t="s">
        <v>22</v>
      </c>
      <c r="F1403">
        <v>2013</v>
      </c>
      <c r="G1403" t="s">
        <v>480</v>
      </c>
      <c r="H1403">
        <v>4.1868000000000001E-3</v>
      </c>
    </row>
    <row r="1404" spans="1:8">
      <c r="A1404" t="s">
        <v>461</v>
      </c>
      <c r="B1404">
        <v>4100</v>
      </c>
      <c r="C1404" t="s">
        <v>449</v>
      </c>
      <c r="D1404" t="s">
        <v>475</v>
      </c>
      <c r="E1404" t="s">
        <v>15</v>
      </c>
      <c r="F1404">
        <v>2010</v>
      </c>
      <c r="G1404" t="s">
        <v>480</v>
      </c>
      <c r="H1404">
        <v>7.5362399999999996E-2</v>
      </c>
    </row>
    <row r="1405" spans="1:8">
      <c r="A1405" t="s">
        <v>461</v>
      </c>
      <c r="B1405">
        <v>4100</v>
      </c>
      <c r="C1405" t="s">
        <v>449</v>
      </c>
      <c r="D1405" t="s">
        <v>475</v>
      </c>
      <c r="E1405" t="s">
        <v>37</v>
      </c>
      <c r="F1405">
        <v>2012</v>
      </c>
      <c r="G1405" t="s">
        <v>480</v>
      </c>
      <c r="H1405">
        <v>0.86248080000000005</v>
      </c>
    </row>
    <row r="1406" spans="1:8">
      <c r="A1406" t="s">
        <v>429</v>
      </c>
      <c r="B1406">
        <v>5100</v>
      </c>
      <c r="C1406" t="s">
        <v>434</v>
      </c>
      <c r="D1406" t="s">
        <v>475</v>
      </c>
      <c r="E1406" t="s">
        <v>35</v>
      </c>
      <c r="F1406">
        <v>2012</v>
      </c>
      <c r="G1406" t="s">
        <v>480</v>
      </c>
      <c r="H1406">
        <v>59.703767999999997</v>
      </c>
    </row>
    <row r="1407" spans="1:8">
      <c r="A1407" t="s">
        <v>429</v>
      </c>
      <c r="B1407">
        <v>5100</v>
      </c>
      <c r="C1407" t="s">
        <v>434</v>
      </c>
      <c r="D1407" t="s">
        <v>475</v>
      </c>
      <c r="E1407" t="s">
        <v>35</v>
      </c>
      <c r="F1407">
        <v>2009</v>
      </c>
      <c r="G1407" t="s">
        <v>506</v>
      </c>
      <c r="H1407">
        <v>61.9813872</v>
      </c>
    </row>
    <row r="1408" spans="1:8">
      <c r="A1408" t="s">
        <v>429</v>
      </c>
      <c r="B1408">
        <v>2210</v>
      </c>
      <c r="C1408" t="s">
        <v>442</v>
      </c>
      <c r="D1408" t="s">
        <v>475</v>
      </c>
      <c r="E1408" t="s">
        <v>35</v>
      </c>
      <c r="F1408">
        <v>2010</v>
      </c>
      <c r="G1408" t="s">
        <v>490</v>
      </c>
      <c r="H1408">
        <v>50.074128000000002</v>
      </c>
    </row>
    <row r="1409" spans="1:8">
      <c r="A1409" t="s">
        <v>429</v>
      </c>
      <c r="B1409">
        <v>7200</v>
      </c>
      <c r="C1409" t="s">
        <v>436</v>
      </c>
      <c r="D1409" t="s">
        <v>475</v>
      </c>
      <c r="E1409" t="s">
        <v>36</v>
      </c>
      <c r="F1409">
        <v>2012</v>
      </c>
      <c r="G1409" t="s">
        <v>505</v>
      </c>
      <c r="H1409">
        <v>1.8045108000000001</v>
      </c>
    </row>
    <row r="1410" spans="1:8">
      <c r="A1410" t="s">
        <v>429</v>
      </c>
      <c r="B1410">
        <v>5100</v>
      </c>
      <c r="C1410" t="s">
        <v>434</v>
      </c>
      <c r="D1410" t="s">
        <v>475</v>
      </c>
      <c r="E1410" t="s">
        <v>36</v>
      </c>
      <c r="F1410">
        <v>2014</v>
      </c>
      <c r="G1410" t="s">
        <v>480</v>
      </c>
      <c r="H1410">
        <v>169.1844012</v>
      </c>
    </row>
    <row r="1411" spans="1:8">
      <c r="A1411" t="s">
        <v>429</v>
      </c>
      <c r="B1411">
        <v>3105</v>
      </c>
      <c r="C1411" t="s">
        <v>457</v>
      </c>
      <c r="D1411" t="s">
        <v>475</v>
      </c>
      <c r="E1411" t="s">
        <v>36</v>
      </c>
      <c r="F1411">
        <v>2014</v>
      </c>
      <c r="G1411" t="s">
        <v>480</v>
      </c>
      <c r="H1411">
        <v>0.38099880000000003</v>
      </c>
    </row>
    <row r="1412" spans="1:8">
      <c r="A1412" t="s">
        <v>429</v>
      </c>
      <c r="B1412">
        <v>5100</v>
      </c>
      <c r="C1412" t="s">
        <v>434</v>
      </c>
      <c r="D1412" t="s">
        <v>475</v>
      </c>
      <c r="E1412" t="s">
        <v>36</v>
      </c>
      <c r="F1412">
        <v>2013</v>
      </c>
      <c r="G1412" t="s">
        <v>468</v>
      </c>
      <c r="H1412">
        <v>171.92256839999999</v>
      </c>
    </row>
    <row r="1413" spans="1:8">
      <c r="A1413" t="s">
        <v>429</v>
      </c>
      <c r="B1413">
        <v>4000</v>
      </c>
      <c r="C1413" t="s">
        <v>433</v>
      </c>
      <c r="D1413" t="s">
        <v>475</v>
      </c>
      <c r="E1413" t="s">
        <v>36</v>
      </c>
      <c r="F1413">
        <v>2013</v>
      </c>
      <c r="G1413" t="s">
        <v>501</v>
      </c>
      <c r="H1413">
        <v>4.3710192000000001</v>
      </c>
    </row>
    <row r="1414" spans="1:8">
      <c r="A1414" t="s">
        <v>429</v>
      </c>
      <c r="B1414">
        <v>4000</v>
      </c>
      <c r="C1414" t="s">
        <v>433</v>
      </c>
      <c r="D1414" t="s">
        <v>475</v>
      </c>
      <c r="E1414" t="s">
        <v>36</v>
      </c>
      <c r="F1414">
        <v>2011</v>
      </c>
      <c r="G1414" t="s">
        <v>480</v>
      </c>
      <c r="H1414">
        <v>4.3040304000000003</v>
      </c>
    </row>
    <row r="1415" spans="1:8">
      <c r="A1415" t="s">
        <v>429</v>
      </c>
      <c r="B1415">
        <v>7200</v>
      </c>
      <c r="C1415" t="s">
        <v>436</v>
      </c>
      <c r="D1415" t="s">
        <v>475</v>
      </c>
      <c r="E1415" t="s">
        <v>479</v>
      </c>
      <c r="F1415">
        <v>2012</v>
      </c>
      <c r="G1415" t="s">
        <v>468</v>
      </c>
      <c r="H1415">
        <v>1.5658631999999999</v>
      </c>
    </row>
    <row r="1416" spans="1:8">
      <c r="A1416" t="s">
        <v>429</v>
      </c>
      <c r="B1416">
        <v>2210</v>
      </c>
      <c r="C1416" t="s">
        <v>442</v>
      </c>
      <c r="D1416" t="s">
        <v>475</v>
      </c>
      <c r="E1416" t="s">
        <v>479</v>
      </c>
      <c r="F1416">
        <v>2014</v>
      </c>
      <c r="G1416" t="s">
        <v>490</v>
      </c>
      <c r="H1416">
        <v>614.34172439999998</v>
      </c>
    </row>
    <row r="1417" spans="1:8">
      <c r="A1417" t="s">
        <v>464</v>
      </c>
      <c r="B1417">
        <v>3105</v>
      </c>
      <c r="C1417" t="s">
        <v>457</v>
      </c>
      <c r="D1417" t="s">
        <v>475</v>
      </c>
      <c r="E1417" t="s">
        <v>30</v>
      </c>
      <c r="F1417">
        <v>2013</v>
      </c>
      <c r="G1417" t="s">
        <v>503</v>
      </c>
      <c r="H1417">
        <v>964.50474240000005</v>
      </c>
    </row>
    <row r="1418" spans="1:8">
      <c r="A1418" t="s">
        <v>456</v>
      </c>
      <c r="B1418">
        <v>4000</v>
      </c>
      <c r="C1418" t="s">
        <v>433</v>
      </c>
      <c r="D1418" t="s">
        <v>475</v>
      </c>
      <c r="E1418" t="s">
        <v>35</v>
      </c>
      <c r="F1418">
        <v>2012</v>
      </c>
      <c r="G1418" t="s">
        <v>501</v>
      </c>
      <c r="H1418">
        <v>7.1175600000000006E-2</v>
      </c>
    </row>
    <row r="1419" spans="1:8">
      <c r="A1419" t="s">
        <v>429</v>
      </c>
      <c r="B1419">
        <v>4100</v>
      </c>
      <c r="C1419" t="s">
        <v>449</v>
      </c>
      <c r="D1419" t="s">
        <v>475</v>
      </c>
      <c r="E1419" t="s">
        <v>29</v>
      </c>
      <c r="F1419">
        <v>2009</v>
      </c>
      <c r="G1419" t="s">
        <v>501</v>
      </c>
      <c r="H1419">
        <v>3888.3188412</v>
      </c>
    </row>
    <row r="1420" spans="1:8">
      <c r="A1420" t="s">
        <v>464</v>
      </c>
      <c r="B1420">
        <v>4100</v>
      </c>
      <c r="C1420" t="s">
        <v>449</v>
      </c>
      <c r="D1420" t="s">
        <v>475</v>
      </c>
      <c r="E1420" t="s">
        <v>30</v>
      </c>
      <c r="F1420">
        <v>2010</v>
      </c>
      <c r="G1420" t="s">
        <v>501</v>
      </c>
      <c r="H1420">
        <v>373.12342919999998</v>
      </c>
    </row>
    <row r="1421" spans="1:8">
      <c r="A1421" t="s">
        <v>456</v>
      </c>
      <c r="B1421">
        <v>4100</v>
      </c>
      <c r="C1421" t="s">
        <v>449</v>
      </c>
      <c r="D1421" t="s">
        <v>475</v>
      </c>
      <c r="E1421" t="s">
        <v>36</v>
      </c>
      <c r="F1421">
        <v>2010</v>
      </c>
      <c r="G1421" t="s">
        <v>501</v>
      </c>
      <c r="H1421">
        <v>0.6866352</v>
      </c>
    </row>
    <row r="1422" spans="1:8">
      <c r="A1422" t="s">
        <v>486</v>
      </c>
      <c r="B1422">
        <v>2210</v>
      </c>
      <c r="C1422" t="s">
        <v>442</v>
      </c>
      <c r="D1422" t="s">
        <v>475</v>
      </c>
      <c r="E1422" t="s">
        <v>33</v>
      </c>
      <c r="F1422">
        <v>2014</v>
      </c>
      <c r="G1422" t="s">
        <v>480</v>
      </c>
      <c r="H1422">
        <v>6.5523420000000003</v>
      </c>
    </row>
    <row r="1423" spans="1:8">
      <c r="A1423" t="s">
        <v>464</v>
      </c>
      <c r="B1423">
        <v>2210</v>
      </c>
      <c r="C1423" t="s">
        <v>442</v>
      </c>
      <c r="D1423" t="s">
        <v>475</v>
      </c>
      <c r="E1423" t="s">
        <v>30</v>
      </c>
      <c r="F1423">
        <v>2009</v>
      </c>
      <c r="G1423" t="s">
        <v>480</v>
      </c>
      <c r="H1423">
        <v>0.25958160000000002</v>
      </c>
    </row>
    <row r="1424" spans="1:8">
      <c r="A1424" t="s">
        <v>464</v>
      </c>
      <c r="B1424" t="s">
        <v>504</v>
      </c>
      <c r="C1424" t="s">
        <v>447</v>
      </c>
      <c r="D1424" t="s">
        <v>475</v>
      </c>
      <c r="E1424" t="s">
        <v>29</v>
      </c>
      <c r="F1424">
        <v>2012</v>
      </c>
      <c r="G1424" t="s">
        <v>480</v>
      </c>
      <c r="H1424">
        <v>48.081211199999998</v>
      </c>
    </row>
    <row r="1425" spans="1:8">
      <c r="A1425" t="s">
        <v>429</v>
      </c>
      <c r="B1425">
        <v>4000</v>
      </c>
      <c r="C1425" t="s">
        <v>433</v>
      </c>
      <c r="D1425" t="s">
        <v>475</v>
      </c>
      <c r="E1425" t="s">
        <v>29</v>
      </c>
      <c r="F1425">
        <v>2011</v>
      </c>
      <c r="G1425" t="s">
        <v>480</v>
      </c>
      <c r="H1425">
        <v>3757.004046</v>
      </c>
    </row>
    <row r="1426" spans="1:8">
      <c r="A1426" t="s">
        <v>494</v>
      </c>
      <c r="B1426">
        <v>4000</v>
      </c>
      <c r="C1426" t="s">
        <v>433</v>
      </c>
      <c r="D1426" t="s">
        <v>475</v>
      </c>
      <c r="E1426" t="s">
        <v>9</v>
      </c>
      <c r="F1426">
        <v>2010</v>
      </c>
      <c r="G1426" t="s">
        <v>480</v>
      </c>
      <c r="H1426">
        <v>15.951708</v>
      </c>
    </row>
    <row r="1427" spans="1:8">
      <c r="A1427" t="s">
        <v>494</v>
      </c>
      <c r="B1427">
        <v>4000</v>
      </c>
      <c r="C1427" t="s">
        <v>433</v>
      </c>
      <c r="D1427" t="s">
        <v>475</v>
      </c>
      <c r="E1427" t="s">
        <v>12</v>
      </c>
      <c r="F1427">
        <v>2014</v>
      </c>
      <c r="G1427" t="s">
        <v>468</v>
      </c>
      <c r="H1427">
        <v>6.4811664000000002</v>
      </c>
    </row>
    <row r="1428" spans="1:8">
      <c r="A1428" t="s">
        <v>462</v>
      </c>
      <c r="B1428">
        <v>2210</v>
      </c>
      <c r="C1428" t="s">
        <v>442</v>
      </c>
      <c r="D1428" t="s">
        <v>475</v>
      </c>
      <c r="E1428" t="s">
        <v>10</v>
      </c>
      <c r="F1428">
        <v>2010</v>
      </c>
      <c r="G1428" t="s">
        <v>490</v>
      </c>
      <c r="H1428">
        <v>5.7107951999999997</v>
      </c>
    </row>
    <row r="1429" spans="1:8">
      <c r="A1429" t="s">
        <v>429</v>
      </c>
      <c r="B1429">
        <v>2210</v>
      </c>
      <c r="C1429" t="s">
        <v>442</v>
      </c>
      <c r="D1429" t="s">
        <v>475</v>
      </c>
      <c r="E1429" t="s">
        <v>30</v>
      </c>
      <c r="F1429">
        <v>2012</v>
      </c>
      <c r="G1429" t="s">
        <v>490</v>
      </c>
      <c r="H1429">
        <v>533.13873839999997</v>
      </c>
    </row>
    <row r="1430" spans="1:8">
      <c r="A1430" t="s">
        <v>429</v>
      </c>
      <c r="B1430">
        <v>3105</v>
      </c>
      <c r="C1430" t="s">
        <v>457</v>
      </c>
      <c r="D1430" t="s">
        <v>475</v>
      </c>
      <c r="E1430" t="s">
        <v>16</v>
      </c>
      <c r="F1430">
        <v>2011</v>
      </c>
      <c r="G1430" t="s">
        <v>503</v>
      </c>
      <c r="H1430">
        <v>24.718867199999998</v>
      </c>
    </row>
    <row r="1431" spans="1:8">
      <c r="A1431" t="s">
        <v>464</v>
      </c>
      <c r="B1431">
        <v>3105</v>
      </c>
      <c r="C1431" t="s">
        <v>457</v>
      </c>
      <c r="D1431" t="s">
        <v>475</v>
      </c>
      <c r="E1431" t="s">
        <v>9</v>
      </c>
      <c r="F1431">
        <v>2011</v>
      </c>
      <c r="G1431" t="s">
        <v>503</v>
      </c>
      <c r="H1431">
        <v>293.08856040000001</v>
      </c>
    </row>
    <row r="1432" spans="1:8">
      <c r="A1432" t="s">
        <v>464</v>
      </c>
      <c r="B1432">
        <v>3105</v>
      </c>
      <c r="C1432" t="s">
        <v>457</v>
      </c>
      <c r="D1432" t="s">
        <v>475</v>
      </c>
      <c r="E1432" t="s">
        <v>34</v>
      </c>
      <c r="F1432">
        <v>2009</v>
      </c>
      <c r="G1432" t="s">
        <v>503</v>
      </c>
      <c r="H1432">
        <v>791.74900079999998</v>
      </c>
    </row>
    <row r="1433" spans="1:8">
      <c r="A1433" t="s">
        <v>464</v>
      </c>
      <c r="B1433" t="s">
        <v>504</v>
      </c>
      <c r="C1433" t="s">
        <v>447</v>
      </c>
      <c r="D1433" t="s">
        <v>475</v>
      </c>
      <c r="E1433" t="s">
        <v>8</v>
      </c>
      <c r="F1433">
        <v>2009</v>
      </c>
      <c r="G1433" t="s">
        <v>503</v>
      </c>
      <c r="H1433">
        <v>54.239994000000003</v>
      </c>
    </row>
    <row r="1434" spans="1:8">
      <c r="A1434" t="s">
        <v>495</v>
      </c>
      <c r="B1434">
        <v>4000</v>
      </c>
      <c r="C1434" t="s">
        <v>433</v>
      </c>
      <c r="D1434" t="s">
        <v>475</v>
      </c>
      <c r="E1434" t="s">
        <v>482</v>
      </c>
      <c r="F1434">
        <v>2014</v>
      </c>
      <c r="G1434" t="s">
        <v>501</v>
      </c>
      <c r="H1434">
        <v>14.067648</v>
      </c>
    </row>
    <row r="1435" spans="1:8">
      <c r="A1435" t="s">
        <v>465</v>
      </c>
      <c r="B1435">
        <v>4000</v>
      </c>
      <c r="C1435" t="s">
        <v>433</v>
      </c>
      <c r="D1435" t="s">
        <v>475</v>
      </c>
      <c r="E1435" t="s">
        <v>479</v>
      </c>
      <c r="F1435">
        <v>2009</v>
      </c>
      <c r="G1435" t="s">
        <v>501</v>
      </c>
      <c r="H1435">
        <v>6.4811664000000002</v>
      </c>
    </row>
    <row r="1436" spans="1:8">
      <c r="A1436" t="s">
        <v>465</v>
      </c>
      <c r="B1436">
        <v>4000</v>
      </c>
      <c r="C1436" t="s">
        <v>433</v>
      </c>
      <c r="D1436" t="s">
        <v>475</v>
      </c>
      <c r="E1436" t="s">
        <v>482</v>
      </c>
      <c r="F1436">
        <v>2009</v>
      </c>
      <c r="G1436" t="s">
        <v>501</v>
      </c>
      <c r="H1436">
        <v>137.24749080000001</v>
      </c>
    </row>
    <row r="1437" spans="1:8">
      <c r="A1437" t="s">
        <v>464</v>
      </c>
      <c r="B1437">
        <v>4100</v>
      </c>
      <c r="C1437" t="s">
        <v>449</v>
      </c>
      <c r="D1437" t="s">
        <v>475</v>
      </c>
      <c r="E1437" t="s">
        <v>32</v>
      </c>
      <c r="F1437">
        <v>2011</v>
      </c>
      <c r="G1437" t="s">
        <v>501</v>
      </c>
      <c r="H1437">
        <v>103.1543784</v>
      </c>
    </row>
    <row r="1438" spans="1:8">
      <c r="A1438" t="s">
        <v>495</v>
      </c>
      <c r="B1438">
        <v>4100</v>
      </c>
      <c r="C1438" t="s">
        <v>449</v>
      </c>
      <c r="D1438" t="s">
        <v>475</v>
      </c>
      <c r="E1438" t="s">
        <v>34</v>
      </c>
      <c r="F1438">
        <v>2010</v>
      </c>
      <c r="G1438" t="s">
        <v>501</v>
      </c>
      <c r="H1438">
        <v>7.95492E-2</v>
      </c>
    </row>
    <row r="1439" spans="1:8">
      <c r="A1439" t="s">
        <v>465</v>
      </c>
      <c r="B1439">
        <v>4100</v>
      </c>
      <c r="C1439" t="s">
        <v>449</v>
      </c>
      <c r="D1439" t="s">
        <v>475</v>
      </c>
      <c r="E1439" t="s">
        <v>32</v>
      </c>
      <c r="F1439">
        <v>2010</v>
      </c>
      <c r="G1439" t="s">
        <v>501</v>
      </c>
      <c r="H1439">
        <v>0.43542720000000001</v>
      </c>
    </row>
    <row r="1440" spans="1:8">
      <c r="A1440" t="s">
        <v>429</v>
      </c>
      <c r="B1440">
        <v>4000</v>
      </c>
      <c r="C1440" t="s">
        <v>433</v>
      </c>
      <c r="D1440" t="s">
        <v>475</v>
      </c>
      <c r="E1440" t="s">
        <v>15</v>
      </c>
      <c r="F1440">
        <v>2013</v>
      </c>
      <c r="G1440" t="s">
        <v>501</v>
      </c>
      <c r="H1440">
        <v>12.1124124</v>
      </c>
    </row>
    <row r="1441" spans="1:8">
      <c r="A1441" t="s">
        <v>429</v>
      </c>
      <c r="B1441">
        <v>4000</v>
      </c>
      <c r="C1441" t="s">
        <v>433</v>
      </c>
      <c r="D1441" t="s">
        <v>475</v>
      </c>
      <c r="E1441" t="s">
        <v>16</v>
      </c>
      <c r="F1441">
        <v>2010</v>
      </c>
      <c r="G1441" t="s">
        <v>501</v>
      </c>
      <c r="H1441">
        <v>92.725059599999994</v>
      </c>
    </row>
    <row r="1442" spans="1:8">
      <c r="A1442" t="s">
        <v>464</v>
      </c>
      <c r="B1442">
        <v>4000</v>
      </c>
      <c r="C1442" t="s">
        <v>433</v>
      </c>
      <c r="D1442" t="s">
        <v>475</v>
      </c>
      <c r="E1442" t="s">
        <v>6</v>
      </c>
      <c r="F1442">
        <v>2009</v>
      </c>
      <c r="G1442" t="s">
        <v>501</v>
      </c>
      <c r="H1442">
        <v>89.216521200000003</v>
      </c>
    </row>
    <row r="1443" spans="1:8">
      <c r="A1443" t="s">
        <v>429</v>
      </c>
      <c r="B1443">
        <v>7200</v>
      </c>
      <c r="C1443" t="s">
        <v>436</v>
      </c>
      <c r="D1443" t="s">
        <v>475</v>
      </c>
      <c r="E1443" t="s">
        <v>16</v>
      </c>
      <c r="F1443">
        <v>2012</v>
      </c>
      <c r="G1443" t="s">
        <v>505</v>
      </c>
      <c r="H1443">
        <v>0.33913080000000001</v>
      </c>
    </row>
    <row r="1444" spans="1:8">
      <c r="A1444" t="s">
        <v>429</v>
      </c>
      <c r="B1444">
        <v>2210</v>
      </c>
      <c r="C1444" t="s">
        <v>442</v>
      </c>
      <c r="D1444" t="s">
        <v>475</v>
      </c>
      <c r="E1444" t="s">
        <v>30</v>
      </c>
      <c r="F1444">
        <v>2011</v>
      </c>
      <c r="G1444" t="s">
        <v>480</v>
      </c>
      <c r="H1444">
        <v>525.47689439999999</v>
      </c>
    </row>
    <row r="1445" spans="1:8">
      <c r="A1445" t="s">
        <v>462</v>
      </c>
      <c r="B1445">
        <v>2210</v>
      </c>
      <c r="C1445" t="s">
        <v>442</v>
      </c>
      <c r="D1445" t="s">
        <v>475</v>
      </c>
      <c r="E1445" t="s">
        <v>10</v>
      </c>
      <c r="F1445">
        <v>2014</v>
      </c>
      <c r="G1445" t="s">
        <v>480</v>
      </c>
      <c r="H1445">
        <v>5.6940480000000004</v>
      </c>
    </row>
    <row r="1446" spans="1:8">
      <c r="A1446" t="s">
        <v>464</v>
      </c>
      <c r="B1446">
        <v>2210</v>
      </c>
      <c r="C1446" t="s">
        <v>442</v>
      </c>
      <c r="D1446" t="s">
        <v>475</v>
      </c>
      <c r="E1446" t="s">
        <v>8</v>
      </c>
      <c r="F1446">
        <v>2011</v>
      </c>
      <c r="G1446" t="s">
        <v>480</v>
      </c>
      <c r="H1446">
        <v>4.1868000000000001E-3</v>
      </c>
    </row>
    <row r="1447" spans="1:8">
      <c r="A1447" t="s">
        <v>464</v>
      </c>
      <c r="B1447">
        <v>3105</v>
      </c>
      <c r="C1447" t="s">
        <v>457</v>
      </c>
      <c r="D1447" t="s">
        <v>475</v>
      </c>
      <c r="E1447" t="s">
        <v>6</v>
      </c>
      <c r="F1447">
        <v>2013</v>
      </c>
      <c r="G1447" t="s">
        <v>480</v>
      </c>
      <c r="H1447">
        <v>230.3535492</v>
      </c>
    </row>
    <row r="1448" spans="1:8">
      <c r="A1448" t="s">
        <v>464</v>
      </c>
      <c r="B1448">
        <v>3105</v>
      </c>
      <c r="C1448" t="s">
        <v>457</v>
      </c>
      <c r="D1448" t="s">
        <v>475</v>
      </c>
      <c r="E1448" t="s">
        <v>32</v>
      </c>
      <c r="F1448">
        <v>2013</v>
      </c>
      <c r="G1448" t="s">
        <v>480</v>
      </c>
      <c r="H1448">
        <v>227.83309560000001</v>
      </c>
    </row>
    <row r="1449" spans="1:8">
      <c r="A1449" t="s">
        <v>464</v>
      </c>
      <c r="B1449" t="s">
        <v>504</v>
      </c>
      <c r="C1449" t="s">
        <v>447</v>
      </c>
      <c r="D1449" t="s">
        <v>475</v>
      </c>
      <c r="E1449" t="s">
        <v>33</v>
      </c>
      <c r="F1449">
        <v>2009</v>
      </c>
      <c r="G1449" t="s">
        <v>480</v>
      </c>
      <c r="H1449">
        <v>0.87922800000000001</v>
      </c>
    </row>
    <row r="1450" spans="1:8">
      <c r="A1450" t="s">
        <v>464</v>
      </c>
      <c r="B1450">
        <v>4000</v>
      </c>
      <c r="C1450" t="s">
        <v>433</v>
      </c>
      <c r="D1450" t="s">
        <v>475</v>
      </c>
      <c r="E1450" t="s">
        <v>6</v>
      </c>
      <c r="F1450">
        <v>2009</v>
      </c>
      <c r="G1450" t="s">
        <v>480</v>
      </c>
      <c r="H1450">
        <v>89.216521200000003</v>
      </c>
    </row>
    <row r="1451" spans="1:8">
      <c r="A1451" t="s">
        <v>464</v>
      </c>
      <c r="B1451">
        <v>4000</v>
      </c>
      <c r="C1451" t="s">
        <v>433</v>
      </c>
      <c r="D1451" t="s">
        <v>475</v>
      </c>
      <c r="E1451" t="s">
        <v>32</v>
      </c>
      <c r="F1451">
        <v>2012</v>
      </c>
      <c r="G1451" t="s">
        <v>480</v>
      </c>
      <c r="H1451">
        <v>96.187543199999993</v>
      </c>
    </row>
    <row r="1452" spans="1:8">
      <c r="A1452" t="s">
        <v>465</v>
      </c>
      <c r="B1452">
        <v>4000</v>
      </c>
      <c r="C1452" t="s">
        <v>433</v>
      </c>
      <c r="D1452" t="s">
        <v>475</v>
      </c>
      <c r="E1452" t="s">
        <v>479</v>
      </c>
      <c r="F1452">
        <v>2013</v>
      </c>
      <c r="G1452" t="s">
        <v>480</v>
      </c>
      <c r="H1452">
        <v>9.8222328000000001</v>
      </c>
    </row>
    <row r="1453" spans="1:8">
      <c r="A1453" t="s">
        <v>429</v>
      </c>
      <c r="B1453">
        <v>4100</v>
      </c>
      <c r="C1453" t="s">
        <v>449</v>
      </c>
      <c r="D1453" t="s">
        <v>475</v>
      </c>
      <c r="E1453" t="s">
        <v>32</v>
      </c>
      <c r="F1453">
        <v>2014</v>
      </c>
      <c r="G1453" t="s">
        <v>480</v>
      </c>
      <c r="H1453">
        <v>366.99395399999997</v>
      </c>
    </row>
    <row r="1454" spans="1:8">
      <c r="A1454" t="s">
        <v>429</v>
      </c>
      <c r="B1454">
        <v>4100</v>
      </c>
      <c r="C1454" t="s">
        <v>449</v>
      </c>
      <c r="D1454" t="s">
        <v>475</v>
      </c>
      <c r="E1454" t="s">
        <v>30</v>
      </c>
      <c r="F1454">
        <v>2013</v>
      </c>
      <c r="G1454" t="s">
        <v>480</v>
      </c>
      <c r="H1454">
        <v>160.06555080000001</v>
      </c>
    </row>
    <row r="1455" spans="1:8">
      <c r="A1455" t="s">
        <v>465</v>
      </c>
      <c r="B1455">
        <v>4100</v>
      </c>
      <c r="C1455" t="s">
        <v>449</v>
      </c>
      <c r="D1455" t="s">
        <v>475</v>
      </c>
      <c r="E1455" t="s">
        <v>479</v>
      </c>
      <c r="F1455">
        <v>2011</v>
      </c>
      <c r="G1455" t="s">
        <v>480</v>
      </c>
      <c r="H1455">
        <v>6.5942100000000003</v>
      </c>
    </row>
    <row r="1456" spans="1:8">
      <c r="A1456" t="s">
        <v>465</v>
      </c>
      <c r="B1456">
        <v>4100</v>
      </c>
      <c r="C1456" t="s">
        <v>449</v>
      </c>
      <c r="D1456" t="s">
        <v>475</v>
      </c>
      <c r="E1456" t="s">
        <v>33</v>
      </c>
      <c r="F1456">
        <v>2012</v>
      </c>
      <c r="G1456" t="s">
        <v>480</v>
      </c>
      <c r="H1456">
        <v>3.7681199999999998E-2</v>
      </c>
    </row>
    <row r="1457" spans="1:8">
      <c r="A1457" t="s">
        <v>464</v>
      </c>
      <c r="B1457">
        <v>7200</v>
      </c>
      <c r="C1457" t="s">
        <v>436</v>
      </c>
      <c r="D1457" t="s">
        <v>475</v>
      </c>
      <c r="E1457" t="s">
        <v>8</v>
      </c>
      <c r="F1457">
        <v>2014</v>
      </c>
      <c r="G1457" t="s">
        <v>480</v>
      </c>
      <c r="H1457">
        <v>2.93076E-2</v>
      </c>
    </row>
    <row r="1458" spans="1:8">
      <c r="A1458" t="s">
        <v>429</v>
      </c>
      <c r="B1458">
        <v>7200</v>
      </c>
      <c r="C1458" t="s">
        <v>436</v>
      </c>
      <c r="D1458" t="s">
        <v>475</v>
      </c>
      <c r="E1458" t="s">
        <v>32</v>
      </c>
      <c r="F1458">
        <v>2012</v>
      </c>
      <c r="G1458" t="s">
        <v>468</v>
      </c>
      <c r="H1458">
        <v>1.1346228</v>
      </c>
    </row>
    <row r="1459" spans="1:8">
      <c r="A1459" t="s">
        <v>465</v>
      </c>
      <c r="B1459">
        <v>4000</v>
      </c>
      <c r="C1459" t="s">
        <v>433</v>
      </c>
      <c r="D1459" t="s">
        <v>475</v>
      </c>
      <c r="E1459" t="s">
        <v>32</v>
      </c>
      <c r="F1459">
        <v>2012</v>
      </c>
      <c r="G1459" t="s">
        <v>468</v>
      </c>
      <c r="H1459">
        <v>0.39774599999999999</v>
      </c>
    </row>
    <row r="1460" spans="1:8">
      <c r="A1460" t="s">
        <v>465</v>
      </c>
      <c r="B1460">
        <v>4000</v>
      </c>
      <c r="C1460" t="s">
        <v>433</v>
      </c>
      <c r="D1460" t="s">
        <v>475</v>
      </c>
      <c r="E1460" t="s">
        <v>36</v>
      </c>
      <c r="F1460">
        <v>2009</v>
      </c>
      <c r="G1460" t="s">
        <v>468</v>
      </c>
      <c r="H1460">
        <v>17.048649600000001</v>
      </c>
    </row>
    <row r="1461" spans="1:8">
      <c r="A1461" t="s">
        <v>465</v>
      </c>
      <c r="B1461">
        <v>4000</v>
      </c>
      <c r="C1461" t="s">
        <v>433</v>
      </c>
      <c r="D1461" t="s">
        <v>475</v>
      </c>
      <c r="E1461" t="s">
        <v>482</v>
      </c>
      <c r="F1461">
        <v>2009</v>
      </c>
      <c r="G1461" t="s">
        <v>468</v>
      </c>
      <c r="H1461">
        <v>137.24749080000001</v>
      </c>
    </row>
    <row r="1462" spans="1:8">
      <c r="A1462" t="s">
        <v>429</v>
      </c>
      <c r="B1462">
        <v>5100</v>
      </c>
      <c r="C1462" t="s">
        <v>434</v>
      </c>
      <c r="D1462" t="s">
        <v>475</v>
      </c>
      <c r="E1462" t="s">
        <v>15</v>
      </c>
      <c r="F1462">
        <v>2013</v>
      </c>
      <c r="G1462" t="s">
        <v>468</v>
      </c>
      <c r="H1462">
        <v>4575.7997747999998</v>
      </c>
    </row>
    <row r="1463" spans="1:8">
      <c r="A1463" t="s">
        <v>464</v>
      </c>
      <c r="B1463">
        <v>2210</v>
      </c>
      <c r="C1463" t="s">
        <v>442</v>
      </c>
      <c r="D1463" t="s">
        <v>475</v>
      </c>
      <c r="E1463" t="s">
        <v>32</v>
      </c>
      <c r="F1463">
        <v>2013</v>
      </c>
      <c r="G1463" t="s">
        <v>490</v>
      </c>
      <c r="H1463">
        <v>1.6035444000000001</v>
      </c>
    </row>
    <row r="1464" spans="1:8">
      <c r="A1464" t="s">
        <v>464</v>
      </c>
      <c r="B1464">
        <v>2210</v>
      </c>
      <c r="C1464" t="s">
        <v>442</v>
      </c>
      <c r="D1464" t="s">
        <v>475</v>
      </c>
      <c r="E1464" t="s">
        <v>343</v>
      </c>
      <c r="F1464">
        <v>2013</v>
      </c>
      <c r="G1464" t="s">
        <v>490</v>
      </c>
      <c r="H1464">
        <v>0.40193279999999998</v>
      </c>
    </row>
    <row r="1465" spans="1:8">
      <c r="A1465" t="s">
        <v>429</v>
      </c>
      <c r="B1465">
        <v>3105</v>
      </c>
      <c r="C1465" t="s">
        <v>457</v>
      </c>
      <c r="D1465" t="s">
        <v>475</v>
      </c>
      <c r="E1465" t="s">
        <v>17</v>
      </c>
      <c r="F1465">
        <v>2012</v>
      </c>
      <c r="G1465" t="s">
        <v>503</v>
      </c>
      <c r="H1465">
        <v>24.233198399999999</v>
      </c>
    </row>
    <row r="1466" spans="1:8">
      <c r="A1466" t="s">
        <v>464</v>
      </c>
      <c r="B1466">
        <v>3105</v>
      </c>
      <c r="C1466" t="s">
        <v>457</v>
      </c>
      <c r="D1466" t="s">
        <v>475</v>
      </c>
      <c r="E1466" t="s">
        <v>26</v>
      </c>
      <c r="F1466">
        <v>2013</v>
      </c>
      <c r="G1466" t="s">
        <v>503</v>
      </c>
      <c r="H1466">
        <v>2.2022567999999998</v>
      </c>
    </row>
    <row r="1467" spans="1:8">
      <c r="A1467" t="s">
        <v>464</v>
      </c>
      <c r="B1467" t="s">
        <v>504</v>
      </c>
      <c r="C1467" t="s">
        <v>447</v>
      </c>
      <c r="D1467" t="s">
        <v>475</v>
      </c>
      <c r="E1467" t="s">
        <v>26</v>
      </c>
      <c r="F1467">
        <v>2011</v>
      </c>
      <c r="G1467" t="s">
        <v>503</v>
      </c>
      <c r="H1467">
        <v>0.3181968</v>
      </c>
    </row>
    <row r="1468" spans="1:8">
      <c r="A1468" t="s">
        <v>464</v>
      </c>
      <c r="B1468" t="s">
        <v>504</v>
      </c>
      <c r="C1468" t="s">
        <v>447</v>
      </c>
      <c r="D1468" t="s">
        <v>475</v>
      </c>
      <c r="E1468" t="s">
        <v>31</v>
      </c>
      <c r="F1468">
        <v>2014</v>
      </c>
      <c r="G1468" t="s">
        <v>503</v>
      </c>
      <c r="H1468">
        <v>9.5584644000000001</v>
      </c>
    </row>
    <row r="1469" spans="1:8">
      <c r="A1469" t="s">
        <v>463</v>
      </c>
      <c r="B1469">
        <v>4000</v>
      </c>
      <c r="C1469" t="s">
        <v>433</v>
      </c>
      <c r="D1469" t="s">
        <v>475</v>
      </c>
      <c r="E1469" t="s">
        <v>17</v>
      </c>
      <c r="F1469">
        <v>2011</v>
      </c>
      <c r="G1469" t="s">
        <v>501</v>
      </c>
      <c r="H1469">
        <v>8.6164343999999993</v>
      </c>
    </row>
    <row r="1470" spans="1:8">
      <c r="A1470" t="s">
        <v>456</v>
      </c>
      <c r="B1470">
        <v>4000</v>
      </c>
      <c r="C1470" t="s">
        <v>433</v>
      </c>
      <c r="D1470" t="s">
        <v>475</v>
      </c>
      <c r="E1470" t="s">
        <v>17</v>
      </c>
      <c r="F1470">
        <v>2013</v>
      </c>
      <c r="G1470" t="s">
        <v>501</v>
      </c>
      <c r="H1470">
        <v>3.3996816000000001</v>
      </c>
    </row>
    <row r="1471" spans="1:8">
      <c r="A1471" t="s">
        <v>461</v>
      </c>
      <c r="B1471">
        <v>4000</v>
      </c>
      <c r="C1471" t="s">
        <v>433</v>
      </c>
      <c r="D1471" t="s">
        <v>475</v>
      </c>
      <c r="E1471" t="s">
        <v>15</v>
      </c>
      <c r="F1471">
        <v>2013</v>
      </c>
      <c r="G1471" t="s">
        <v>501</v>
      </c>
      <c r="H1471">
        <v>14.0174064</v>
      </c>
    </row>
    <row r="1472" spans="1:8">
      <c r="A1472" t="s">
        <v>465</v>
      </c>
      <c r="B1472">
        <v>4000</v>
      </c>
      <c r="C1472" t="s">
        <v>433</v>
      </c>
      <c r="D1472" t="s">
        <v>475</v>
      </c>
      <c r="E1472" t="s">
        <v>17</v>
      </c>
      <c r="F1472">
        <v>2010</v>
      </c>
      <c r="G1472" t="s">
        <v>501</v>
      </c>
      <c r="H1472">
        <v>1.15137</v>
      </c>
    </row>
    <row r="1473" spans="1:8">
      <c r="A1473" t="s">
        <v>465</v>
      </c>
      <c r="B1473">
        <v>4000</v>
      </c>
      <c r="C1473" t="s">
        <v>433</v>
      </c>
      <c r="D1473" t="s">
        <v>475</v>
      </c>
      <c r="E1473" t="s">
        <v>20</v>
      </c>
      <c r="F1473">
        <v>2011</v>
      </c>
      <c r="G1473" t="s">
        <v>501</v>
      </c>
      <c r="H1473">
        <v>5.4428400000000003</v>
      </c>
    </row>
    <row r="1474" spans="1:8">
      <c r="A1474" t="s">
        <v>464</v>
      </c>
      <c r="B1474">
        <v>4100</v>
      </c>
      <c r="C1474" t="s">
        <v>449</v>
      </c>
      <c r="D1474" t="s">
        <v>475</v>
      </c>
      <c r="E1474" t="s">
        <v>13</v>
      </c>
      <c r="F1474">
        <v>2010</v>
      </c>
      <c r="G1474" t="s">
        <v>501</v>
      </c>
      <c r="H1474">
        <v>1337.8835664000001</v>
      </c>
    </row>
    <row r="1475" spans="1:8">
      <c r="A1475" t="s">
        <v>461</v>
      </c>
      <c r="B1475">
        <v>4100</v>
      </c>
      <c r="C1475" t="s">
        <v>449</v>
      </c>
      <c r="D1475" t="s">
        <v>475</v>
      </c>
      <c r="E1475" t="s">
        <v>17</v>
      </c>
      <c r="F1475">
        <v>2009</v>
      </c>
      <c r="G1475" t="s">
        <v>501</v>
      </c>
      <c r="H1475">
        <v>4.1868000000000002E-2</v>
      </c>
    </row>
    <row r="1476" spans="1:8">
      <c r="A1476" t="s">
        <v>465</v>
      </c>
      <c r="B1476">
        <v>4100</v>
      </c>
      <c r="C1476" t="s">
        <v>449</v>
      </c>
      <c r="D1476" t="s">
        <v>475</v>
      </c>
      <c r="E1476" t="s">
        <v>14</v>
      </c>
      <c r="F1476">
        <v>2012</v>
      </c>
      <c r="G1476" t="s">
        <v>501</v>
      </c>
      <c r="H1476">
        <v>0.3181968</v>
      </c>
    </row>
    <row r="1477" spans="1:8">
      <c r="A1477" t="s">
        <v>465</v>
      </c>
      <c r="B1477">
        <v>4100</v>
      </c>
      <c r="C1477" t="s">
        <v>449</v>
      </c>
      <c r="D1477" t="s">
        <v>475</v>
      </c>
      <c r="E1477" t="s">
        <v>15</v>
      </c>
      <c r="F1477">
        <v>2014</v>
      </c>
      <c r="G1477" t="s">
        <v>501</v>
      </c>
      <c r="H1477">
        <v>5.8615199999999999E-2</v>
      </c>
    </row>
    <row r="1478" spans="1:8">
      <c r="A1478" t="s">
        <v>429</v>
      </c>
      <c r="B1478">
        <v>4000</v>
      </c>
      <c r="C1478" t="s">
        <v>433</v>
      </c>
      <c r="D1478" t="s">
        <v>475</v>
      </c>
      <c r="E1478" t="s">
        <v>37</v>
      </c>
      <c r="F1478">
        <v>2012</v>
      </c>
      <c r="G1478" t="s">
        <v>501</v>
      </c>
      <c r="H1478">
        <v>1467.0924012</v>
      </c>
    </row>
    <row r="1479" spans="1:8">
      <c r="A1479" t="s">
        <v>464</v>
      </c>
      <c r="B1479">
        <v>4000</v>
      </c>
      <c r="C1479" t="s">
        <v>433</v>
      </c>
      <c r="D1479" t="s">
        <v>475</v>
      </c>
      <c r="E1479" t="s">
        <v>30</v>
      </c>
      <c r="F1479">
        <v>2011</v>
      </c>
      <c r="G1479" t="s">
        <v>501</v>
      </c>
      <c r="H1479">
        <v>404.58723120000002</v>
      </c>
    </row>
    <row r="1480" spans="1:8">
      <c r="A1480" t="s">
        <v>464</v>
      </c>
      <c r="B1480">
        <v>4000</v>
      </c>
      <c r="C1480" t="s">
        <v>433</v>
      </c>
      <c r="D1480" t="s">
        <v>475</v>
      </c>
      <c r="E1480" t="s">
        <v>31</v>
      </c>
      <c r="F1480">
        <v>2012</v>
      </c>
      <c r="G1480" t="s">
        <v>501</v>
      </c>
      <c r="H1480">
        <v>164.21466960000001</v>
      </c>
    </row>
    <row r="1481" spans="1:8">
      <c r="A1481" t="s">
        <v>429</v>
      </c>
      <c r="B1481">
        <v>2210</v>
      </c>
      <c r="C1481" t="s">
        <v>442</v>
      </c>
      <c r="D1481" t="s">
        <v>475</v>
      </c>
      <c r="E1481" t="s">
        <v>25</v>
      </c>
      <c r="F1481">
        <v>2009</v>
      </c>
      <c r="G1481" t="s">
        <v>480</v>
      </c>
      <c r="H1481">
        <v>8.8132140000000003</v>
      </c>
    </row>
    <row r="1482" spans="1:8">
      <c r="A1482" t="s">
        <v>429</v>
      </c>
      <c r="B1482">
        <v>2210</v>
      </c>
      <c r="C1482" t="s">
        <v>442</v>
      </c>
      <c r="D1482" t="s">
        <v>475</v>
      </c>
      <c r="E1482" t="s">
        <v>26</v>
      </c>
      <c r="F1482">
        <v>2014</v>
      </c>
      <c r="G1482" t="s">
        <v>480</v>
      </c>
      <c r="H1482">
        <v>41.231606399999997</v>
      </c>
    </row>
    <row r="1483" spans="1:8">
      <c r="A1483" t="s">
        <v>429</v>
      </c>
      <c r="B1483">
        <v>2210</v>
      </c>
      <c r="C1483" t="s">
        <v>442</v>
      </c>
      <c r="D1483" t="s">
        <v>475</v>
      </c>
      <c r="E1483" t="s">
        <v>482</v>
      </c>
      <c r="F1483">
        <v>2014</v>
      </c>
      <c r="G1483" t="s">
        <v>480</v>
      </c>
      <c r="H1483">
        <v>1.2686004</v>
      </c>
    </row>
    <row r="1484" spans="1:8">
      <c r="A1484" t="s">
        <v>464</v>
      </c>
      <c r="B1484">
        <v>2210</v>
      </c>
      <c r="C1484" t="s">
        <v>442</v>
      </c>
      <c r="D1484" t="s">
        <v>475</v>
      </c>
      <c r="E1484" t="s">
        <v>343</v>
      </c>
      <c r="F1484">
        <v>2011</v>
      </c>
      <c r="G1484" t="s">
        <v>480</v>
      </c>
      <c r="H1484">
        <v>0.46892159999999999</v>
      </c>
    </row>
    <row r="1485" spans="1:8">
      <c r="A1485" t="s">
        <v>464</v>
      </c>
      <c r="B1485">
        <v>2210</v>
      </c>
      <c r="C1485" t="s">
        <v>442</v>
      </c>
      <c r="D1485" t="s">
        <v>475</v>
      </c>
      <c r="E1485" t="s">
        <v>26</v>
      </c>
      <c r="F1485">
        <v>2009</v>
      </c>
      <c r="G1485" t="s">
        <v>480</v>
      </c>
      <c r="H1485">
        <v>7.1175600000000006E-2</v>
      </c>
    </row>
    <row r="1486" spans="1:8">
      <c r="A1486" t="s">
        <v>438</v>
      </c>
      <c r="B1486">
        <v>2210</v>
      </c>
      <c r="C1486" t="s">
        <v>442</v>
      </c>
      <c r="D1486" t="s">
        <v>475</v>
      </c>
      <c r="E1486" t="s">
        <v>32</v>
      </c>
      <c r="F1486">
        <v>2011</v>
      </c>
      <c r="G1486" t="s">
        <v>480</v>
      </c>
      <c r="H1486">
        <v>5.8615199999999999E-2</v>
      </c>
    </row>
    <row r="1487" spans="1:8">
      <c r="A1487" t="s">
        <v>429</v>
      </c>
      <c r="B1487">
        <v>3105</v>
      </c>
      <c r="C1487" t="s">
        <v>457</v>
      </c>
      <c r="D1487" t="s">
        <v>475</v>
      </c>
      <c r="E1487" t="s">
        <v>17</v>
      </c>
      <c r="F1487">
        <v>2011</v>
      </c>
      <c r="G1487" t="s">
        <v>480</v>
      </c>
      <c r="H1487">
        <v>24.798416400000001</v>
      </c>
    </row>
    <row r="1488" spans="1:8">
      <c r="A1488" t="s">
        <v>429</v>
      </c>
      <c r="B1488">
        <v>3105</v>
      </c>
      <c r="C1488" t="s">
        <v>457</v>
      </c>
      <c r="D1488" t="s">
        <v>475</v>
      </c>
      <c r="E1488" t="s">
        <v>352</v>
      </c>
      <c r="F1488">
        <v>2012</v>
      </c>
      <c r="G1488" t="s">
        <v>480</v>
      </c>
      <c r="H1488">
        <v>0.43542720000000001</v>
      </c>
    </row>
    <row r="1489" spans="1:8">
      <c r="A1489" t="s">
        <v>464</v>
      </c>
      <c r="B1489" t="s">
        <v>504</v>
      </c>
      <c r="C1489" t="s">
        <v>447</v>
      </c>
      <c r="D1489" t="s">
        <v>475</v>
      </c>
      <c r="E1489" t="s">
        <v>12</v>
      </c>
      <c r="F1489">
        <v>2010</v>
      </c>
      <c r="G1489" t="s">
        <v>480</v>
      </c>
      <c r="H1489">
        <v>8.3987207999999995</v>
      </c>
    </row>
    <row r="1490" spans="1:8">
      <c r="A1490" t="s">
        <v>464</v>
      </c>
      <c r="B1490" t="s">
        <v>504</v>
      </c>
      <c r="C1490" t="s">
        <v>447</v>
      </c>
      <c r="D1490" t="s">
        <v>475</v>
      </c>
      <c r="E1490" t="s">
        <v>25</v>
      </c>
      <c r="F1490">
        <v>2010</v>
      </c>
      <c r="G1490" t="s">
        <v>480</v>
      </c>
      <c r="H1490">
        <v>0.439614</v>
      </c>
    </row>
    <row r="1491" spans="1:8">
      <c r="A1491" t="s">
        <v>464</v>
      </c>
      <c r="B1491" t="s">
        <v>504</v>
      </c>
      <c r="C1491" t="s">
        <v>447</v>
      </c>
      <c r="D1491" t="s">
        <v>475</v>
      </c>
      <c r="E1491" t="s">
        <v>30</v>
      </c>
      <c r="F1491">
        <v>2013</v>
      </c>
      <c r="G1491" t="s">
        <v>480</v>
      </c>
      <c r="H1491">
        <v>2.4785856000000002</v>
      </c>
    </row>
    <row r="1492" spans="1:8">
      <c r="A1492" t="s">
        <v>429</v>
      </c>
      <c r="B1492">
        <v>4000</v>
      </c>
      <c r="C1492" t="s">
        <v>433</v>
      </c>
      <c r="D1492" t="s">
        <v>475</v>
      </c>
      <c r="E1492" t="s">
        <v>2</v>
      </c>
      <c r="F1492">
        <v>2009</v>
      </c>
      <c r="G1492" t="s">
        <v>480</v>
      </c>
      <c r="H1492">
        <v>0.30982320000000002</v>
      </c>
    </row>
    <row r="1493" spans="1:8">
      <c r="A1493" t="s">
        <v>464</v>
      </c>
      <c r="B1493">
        <v>4000</v>
      </c>
      <c r="C1493" t="s">
        <v>433</v>
      </c>
      <c r="D1493" t="s">
        <v>475</v>
      </c>
      <c r="E1493" t="s">
        <v>12</v>
      </c>
      <c r="F1493">
        <v>2012</v>
      </c>
      <c r="G1493" t="s">
        <v>480</v>
      </c>
      <c r="H1493">
        <v>22.8348072</v>
      </c>
    </row>
    <row r="1494" spans="1:8">
      <c r="A1494" t="s">
        <v>464</v>
      </c>
      <c r="B1494">
        <v>4000</v>
      </c>
      <c r="C1494" t="s">
        <v>433</v>
      </c>
      <c r="D1494" t="s">
        <v>475</v>
      </c>
      <c r="E1494" t="s">
        <v>30</v>
      </c>
      <c r="F1494">
        <v>2009</v>
      </c>
      <c r="G1494" t="s">
        <v>480</v>
      </c>
      <c r="H1494">
        <v>341.5047156</v>
      </c>
    </row>
    <row r="1495" spans="1:8">
      <c r="A1495" t="s">
        <v>438</v>
      </c>
      <c r="B1495">
        <v>4000</v>
      </c>
      <c r="C1495" t="s">
        <v>433</v>
      </c>
      <c r="D1495" t="s">
        <v>475</v>
      </c>
      <c r="E1495" t="s">
        <v>32</v>
      </c>
      <c r="F1495">
        <v>2011</v>
      </c>
      <c r="G1495" t="s">
        <v>480</v>
      </c>
      <c r="H1495">
        <v>5.8615199999999999E-2</v>
      </c>
    </row>
    <row r="1496" spans="1:8">
      <c r="A1496" t="s">
        <v>463</v>
      </c>
      <c r="B1496">
        <v>4000</v>
      </c>
      <c r="C1496" t="s">
        <v>433</v>
      </c>
      <c r="D1496" t="s">
        <v>475</v>
      </c>
      <c r="E1496" t="s">
        <v>13</v>
      </c>
      <c r="F1496">
        <v>2013</v>
      </c>
      <c r="G1496" t="s">
        <v>480</v>
      </c>
      <c r="H1496">
        <v>12.238016399999999</v>
      </c>
    </row>
    <row r="1497" spans="1:8">
      <c r="A1497" t="s">
        <v>463</v>
      </c>
      <c r="B1497">
        <v>4000</v>
      </c>
      <c r="C1497" t="s">
        <v>433</v>
      </c>
      <c r="D1497" t="s">
        <v>475</v>
      </c>
      <c r="E1497" t="s">
        <v>14</v>
      </c>
      <c r="F1497">
        <v>2009</v>
      </c>
      <c r="G1497" t="s">
        <v>480</v>
      </c>
      <c r="H1497">
        <v>6.3555624000000002</v>
      </c>
    </row>
    <row r="1498" spans="1:8">
      <c r="A1498" t="s">
        <v>463</v>
      </c>
      <c r="B1498">
        <v>4000</v>
      </c>
      <c r="C1498" t="s">
        <v>433</v>
      </c>
      <c r="D1498" t="s">
        <v>475</v>
      </c>
      <c r="E1498" t="s">
        <v>20</v>
      </c>
      <c r="F1498">
        <v>2011</v>
      </c>
      <c r="G1498" t="s">
        <v>480</v>
      </c>
      <c r="H1498">
        <v>17.278923599999999</v>
      </c>
    </row>
    <row r="1499" spans="1:8">
      <c r="A1499" t="s">
        <v>465</v>
      </c>
      <c r="B1499">
        <v>4000</v>
      </c>
      <c r="C1499" t="s">
        <v>433</v>
      </c>
      <c r="D1499" t="s">
        <v>475</v>
      </c>
      <c r="E1499" t="s">
        <v>9</v>
      </c>
      <c r="F1499">
        <v>2010</v>
      </c>
      <c r="G1499" t="s">
        <v>480</v>
      </c>
      <c r="H1499">
        <v>2.7381671999999999</v>
      </c>
    </row>
    <row r="1500" spans="1:8">
      <c r="A1500" t="s">
        <v>465</v>
      </c>
      <c r="B1500">
        <v>4000</v>
      </c>
      <c r="C1500" t="s">
        <v>433</v>
      </c>
      <c r="D1500" t="s">
        <v>475</v>
      </c>
      <c r="E1500" t="s">
        <v>343</v>
      </c>
      <c r="F1500">
        <v>2010</v>
      </c>
      <c r="G1500" t="s">
        <v>480</v>
      </c>
      <c r="H1500">
        <v>1.2560399999999999E-2</v>
      </c>
    </row>
    <row r="1501" spans="1:8">
      <c r="A1501" t="s">
        <v>465</v>
      </c>
      <c r="B1501">
        <v>4000</v>
      </c>
      <c r="C1501" t="s">
        <v>433</v>
      </c>
      <c r="D1501" t="s">
        <v>475</v>
      </c>
      <c r="E1501" t="s">
        <v>14</v>
      </c>
      <c r="F1501">
        <v>2014</v>
      </c>
      <c r="G1501" t="s">
        <v>480</v>
      </c>
      <c r="H1501">
        <v>0.25120799999999999</v>
      </c>
    </row>
    <row r="1502" spans="1:8">
      <c r="A1502" t="s">
        <v>465</v>
      </c>
      <c r="B1502">
        <v>4000</v>
      </c>
      <c r="C1502" t="s">
        <v>433</v>
      </c>
      <c r="D1502" t="s">
        <v>475</v>
      </c>
      <c r="E1502" t="s">
        <v>20</v>
      </c>
      <c r="F1502">
        <v>2013</v>
      </c>
      <c r="G1502" t="s">
        <v>480</v>
      </c>
      <c r="H1502">
        <v>9.1816524000000008</v>
      </c>
    </row>
    <row r="1503" spans="1:8">
      <c r="A1503" t="s">
        <v>465</v>
      </c>
      <c r="B1503">
        <v>4000</v>
      </c>
      <c r="C1503" t="s">
        <v>433</v>
      </c>
      <c r="D1503" t="s">
        <v>475</v>
      </c>
      <c r="E1503" t="s">
        <v>30</v>
      </c>
      <c r="F1503">
        <v>2014</v>
      </c>
      <c r="G1503" t="s">
        <v>480</v>
      </c>
      <c r="H1503">
        <v>15.143655600000001</v>
      </c>
    </row>
    <row r="1504" spans="1:8">
      <c r="A1504" t="s">
        <v>429</v>
      </c>
      <c r="B1504">
        <v>4100</v>
      </c>
      <c r="C1504" t="s">
        <v>449</v>
      </c>
      <c r="D1504" t="s">
        <v>475</v>
      </c>
      <c r="E1504" t="s">
        <v>17</v>
      </c>
      <c r="F1504">
        <v>2010</v>
      </c>
      <c r="G1504" t="s">
        <v>480</v>
      </c>
      <c r="H1504">
        <v>93.570793199999997</v>
      </c>
    </row>
    <row r="1505" spans="1:8">
      <c r="A1505" t="s">
        <v>465</v>
      </c>
      <c r="B1505">
        <v>4100</v>
      </c>
      <c r="C1505" t="s">
        <v>449</v>
      </c>
      <c r="D1505" t="s">
        <v>475</v>
      </c>
      <c r="E1505" t="s">
        <v>22</v>
      </c>
      <c r="F1505">
        <v>2013</v>
      </c>
      <c r="G1505" t="s">
        <v>480</v>
      </c>
      <c r="H1505">
        <v>1.0718208</v>
      </c>
    </row>
    <row r="1506" spans="1:8">
      <c r="A1506" t="s">
        <v>429</v>
      </c>
      <c r="B1506">
        <v>5100</v>
      </c>
      <c r="C1506" t="s">
        <v>434</v>
      </c>
      <c r="D1506" t="s">
        <v>475</v>
      </c>
      <c r="E1506" t="s">
        <v>482</v>
      </c>
      <c r="F1506">
        <v>2014</v>
      </c>
      <c r="G1506" t="s">
        <v>480</v>
      </c>
      <c r="H1506">
        <v>961.16786279999997</v>
      </c>
    </row>
    <row r="1507" spans="1:8">
      <c r="A1507" t="s">
        <v>429</v>
      </c>
      <c r="B1507">
        <v>7200</v>
      </c>
      <c r="C1507" t="s">
        <v>436</v>
      </c>
      <c r="D1507" t="s">
        <v>475</v>
      </c>
      <c r="E1507" t="s">
        <v>3</v>
      </c>
      <c r="F1507">
        <v>2010</v>
      </c>
      <c r="G1507" t="s">
        <v>480</v>
      </c>
      <c r="H1507">
        <v>29.496006000000001</v>
      </c>
    </row>
    <row r="1508" spans="1:8">
      <c r="A1508" t="s">
        <v>429</v>
      </c>
      <c r="B1508">
        <v>7200</v>
      </c>
      <c r="C1508" t="s">
        <v>436</v>
      </c>
      <c r="D1508" t="s">
        <v>475</v>
      </c>
      <c r="E1508" t="s">
        <v>3</v>
      </c>
      <c r="F1508">
        <v>2012</v>
      </c>
      <c r="G1508" t="s">
        <v>468</v>
      </c>
      <c r="H1508">
        <v>29.265732</v>
      </c>
    </row>
    <row r="1509" spans="1:8">
      <c r="A1509" t="s">
        <v>463</v>
      </c>
      <c r="B1509">
        <v>4000</v>
      </c>
      <c r="C1509" t="s">
        <v>433</v>
      </c>
      <c r="D1509" t="s">
        <v>475</v>
      </c>
      <c r="E1509" t="s">
        <v>14</v>
      </c>
      <c r="F1509">
        <v>2011</v>
      </c>
      <c r="G1509" t="s">
        <v>468</v>
      </c>
      <c r="H1509">
        <v>8.3903472000000008</v>
      </c>
    </row>
    <row r="1510" spans="1:8">
      <c r="A1510" t="s">
        <v>463</v>
      </c>
      <c r="B1510">
        <v>4000</v>
      </c>
      <c r="C1510" t="s">
        <v>433</v>
      </c>
      <c r="D1510" t="s">
        <v>475</v>
      </c>
      <c r="E1510" t="s">
        <v>20</v>
      </c>
      <c r="F1510">
        <v>2013</v>
      </c>
      <c r="G1510" t="s">
        <v>468</v>
      </c>
      <c r="H1510">
        <v>17.542691999999999</v>
      </c>
    </row>
    <row r="1511" spans="1:8">
      <c r="A1511" t="s">
        <v>464</v>
      </c>
      <c r="B1511">
        <v>4000</v>
      </c>
      <c r="C1511" t="s">
        <v>433</v>
      </c>
      <c r="D1511" t="s">
        <v>475</v>
      </c>
      <c r="E1511" t="s">
        <v>343</v>
      </c>
      <c r="F1511">
        <v>2009</v>
      </c>
      <c r="G1511" t="s">
        <v>468</v>
      </c>
      <c r="H1511">
        <v>124.0506972</v>
      </c>
    </row>
    <row r="1512" spans="1:8">
      <c r="A1512" t="s">
        <v>464</v>
      </c>
      <c r="B1512">
        <v>4000</v>
      </c>
      <c r="C1512" t="s">
        <v>433</v>
      </c>
      <c r="D1512" t="s">
        <v>475</v>
      </c>
      <c r="E1512" t="s">
        <v>32</v>
      </c>
      <c r="F1512">
        <v>2010</v>
      </c>
      <c r="G1512" t="s">
        <v>468</v>
      </c>
      <c r="H1512">
        <v>76.023914399999995</v>
      </c>
    </row>
    <row r="1513" spans="1:8">
      <c r="A1513" t="s">
        <v>429</v>
      </c>
      <c r="B1513">
        <v>5100</v>
      </c>
      <c r="C1513" t="s">
        <v>434</v>
      </c>
      <c r="D1513" t="s">
        <v>475</v>
      </c>
      <c r="E1513" t="s">
        <v>35</v>
      </c>
      <c r="F1513">
        <v>2012</v>
      </c>
      <c r="G1513" t="s">
        <v>506</v>
      </c>
      <c r="H1513">
        <v>59.703767999999997</v>
      </c>
    </row>
    <row r="1514" spans="1:8">
      <c r="A1514" t="s">
        <v>429</v>
      </c>
      <c r="B1514">
        <v>7200</v>
      </c>
      <c r="C1514" t="s">
        <v>436</v>
      </c>
      <c r="D1514" t="s">
        <v>475</v>
      </c>
      <c r="E1514" t="s">
        <v>35</v>
      </c>
      <c r="F1514">
        <v>2010</v>
      </c>
      <c r="G1514" t="s">
        <v>480</v>
      </c>
      <c r="H1514">
        <v>0.97552439999999996</v>
      </c>
    </row>
    <row r="1515" spans="1:8">
      <c r="A1515" t="s">
        <v>429</v>
      </c>
      <c r="B1515">
        <v>2210</v>
      </c>
      <c r="C1515" t="s">
        <v>442</v>
      </c>
      <c r="D1515" t="s">
        <v>475</v>
      </c>
      <c r="E1515" t="s">
        <v>35</v>
      </c>
      <c r="F1515">
        <v>2013</v>
      </c>
      <c r="G1515" t="s">
        <v>490</v>
      </c>
      <c r="H1515">
        <v>45.0039132</v>
      </c>
    </row>
    <row r="1516" spans="1:8">
      <c r="A1516" t="s">
        <v>429</v>
      </c>
      <c r="B1516">
        <v>2210</v>
      </c>
      <c r="C1516" t="s">
        <v>442</v>
      </c>
      <c r="D1516" t="s">
        <v>475</v>
      </c>
      <c r="E1516" t="s">
        <v>36</v>
      </c>
      <c r="F1516">
        <v>2009</v>
      </c>
      <c r="G1516" t="s">
        <v>480</v>
      </c>
      <c r="H1516">
        <v>27.352364399999999</v>
      </c>
    </row>
    <row r="1517" spans="1:8">
      <c r="A1517" t="s">
        <v>429</v>
      </c>
      <c r="B1517">
        <v>4100</v>
      </c>
      <c r="C1517" t="s">
        <v>449</v>
      </c>
      <c r="D1517" t="s">
        <v>475</v>
      </c>
      <c r="E1517" t="s">
        <v>36</v>
      </c>
      <c r="F1517">
        <v>2010</v>
      </c>
      <c r="G1517" t="s">
        <v>501</v>
      </c>
      <c r="H1517">
        <v>3.6969444</v>
      </c>
    </row>
    <row r="1518" spans="1:8">
      <c r="A1518" t="s">
        <v>429</v>
      </c>
      <c r="B1518">
        <v>4000</v>
      </c>
      <c r="C1518" t="s">
        <v>433</v>
      </c>
      <c r="D1518" t="s">
        <v>475</v>
      </c>
      <c r="E1518" t="s">
        <v>36</v>
      </c>
      <c r="F1518">
        <v>2014</v>
      </c>
      <c r="G1518" t="s">
        <v>480</v>
      </c>
      <c r="H1518">
        <v>3.5085383999999999</v>
      </c>
    </row>
    <row r="1519" spans="1:8">
      <c r="A1519" t="s">
        <v>429</v>
      </c>
      <c r="B1519">
        <v>7200</v>
      </c>
      <c r="C1519" t="s">
        <v>436</v>
      </c>
      <c r="D1519" t="s">
        <v>475</v>
      </c>
      <c r="E1519" t="s">
        <v>479</v>
      </c>
      <c r="F1519">
        <v>2009</v>
      </c>
      <c r="G1519" t="s">
        <v>480</v>
      </c>
      <c r="H1519">
        <v>1.0550736000000001</v>
      </c>
    </row>
    <row r="1520" spans="1:8">
      <c r="A1520" t="s">
        <v>464</v>
      </c>
      <c r="B1520">
        <v>2210</v>
      </c>
      <c r="C1520" t="s">
        <v>442</v>
      </c>
      <c r="D1520" t="s">
        <v>475</v>
      </c>
      <c r="E1520" t="s">
        <v>30</v>
      </c>
      <c r="F1520">
        <v>2009</v>
      </c>
      <c r="G1520" t="s">
        <v>490</v>
      </c>
      <c r="H1520">
        <v>0.25958160000000002</v>
      </c>
    </row>
    <row r="1521" spans="1:8">
      <c r="A1521" t="s">
        <v>486</v>
      </c>
      <c r="B1521">
        <v>2210</v>
      </c>
      <c r="C1521" t="s">
        <v>442</v>
      </c>
      <c r="D1521" t="s">
        <v>475</v>
      </c>
      <c r="E1521" t="s">
        <v>33</v>
      </c>
      <c r="F1521">
        <v>2011</v>
      </c>
      <c r="G1521" t="s">
        <v>490</v>
      </c>
      <c r="H1521">
        <v>23.119509600000001</v>
      </c>
    </row>
    <row r="1522" spans="1:8">
      <c r="A1522" t="s">
        <v>494</v>
      </c>
      <c r="B1522">
        <v>4000</v>
      </c>
      <c r="C1522" t="s">
        <v>433</v>
      </c>
      <c r="D1522" t="s">
        <v>475</v>
      </c>
      <c r="E1522" t="s">
        <v>12</v>
      </c>
      <c r="F1522">
        <v>2011</v>
      </c>
      <c r="G1522" t="s">
        <v>501</v>
      </c>
      <c r="H1522">
        <v>6.4853531999999996</v>
      </c>
    </row>
    <row r="1523" spans="1:8">
      <c r="A1523" t="s">
        <v>429</v>
      </c>
      <c r="B1523">
        <v>4100</v>
      </c>
      <c r="C1523" t="s">
        <v>449</v>
      </c>
      <c r="D1523" t="s">
        <v>475</v>
      </c>
      <c r="E1523" t="s">
        <v>29</v>
      </c>
      <c r="F1523">
        <v>2012</v>
      </c>
      <c r="G1523" t="s">
        <v>501</v>
      </c>
      <c r="H1523">
        <v>4219.0425468000003</v>
      </c>
    </row>
    <row r="1524" spans="1:8">
      <c r="A1524" t="s">
        <v>464</v>
      </c>
      <c r="B1524">
        <v>4100</v>
      </c>
      <c r="C1524" t="s">
        <v>449</v>
      </c>
      <c r="D1524" t="s">
        <v>475</v>
      </c>
      <c r="E1524" t="s">
        <v>30</v>
      </c>
      <c r="F1524">
        <v>2013</v>
      </c>
      <c r="G1524" t="s">
        <v>501</v>
      </c>
      <c r="H1524">
        <v>429.95086559999999</v>
      </c>
    </row>
    <row r="1525" spans="1:8">
      <c r="A1525" t="s">
        <v>456</v>
      </c>
      <c r="B1525">
        <v>4100</v>
      </c>
      <c r="C1525" t="s">
        <v>449</v>
      </c>
      <c r="D1525" t="s">
        <v>475</v>
      </c>
      <c r="E1525" t="s">
        <v>35</v>
      </c>
      <c r="F1525">
        <v>2009</v>
      </c>
      <c r="G1525" t="s">
        <v>501</v>
      </c>
      <c r="H1525">
        <v>0.1088568</v>
      </c>
    </row>
    <row r="1526" spans="1:8">
      <c r="A1526" t="s">
        <v>456</v>
      </c>
      <c r="B1526">
        <v>4100</v>
      </c>
      <c r="C1526" t="s">
        <v>449</v>
      </c>
      <c r="D1526" t="s">
        <v>475</v>
      </c>
      <c r="E1526" t="s">
        <v>36</v>
      </c>
      <c r="F1526">
        <v>2013</v>
      </c>
      <c r="G1526" t="s">
        <v>501</v>
      </c>
      <c r="H1526">
        <v>0.66988800000000004</v>
      </c>
    </row>
    <row r="1527" spans="1:8">
      <c r="A1527" t="s">
        <v>464</v>
      </c>
      <c r="B1527">
        <v>2210</v>
      </c>
      <c r="C1527" t="s">
        <v>442</v>
      </c>
      <c r="D1527" t="s">
        <v>475</v>
      </c>
      <c r="E1527" t="s">
        <v>30</v>
      </c>
      <c r="F1527">
        <v>2012</v>
      </c>
      <c r="G1527" t="s">
        <v>480</v>
      </c>
      <c r="H1527">
        <v>1.2476664</v>
      </c>
    </row>
    <row r="1528" spans="1:8">
      <c r="A1528" t="s">
        <v>464</v>
      </c>
      <c r="B1528">
        <v>3105</v>
      </c>
      <c r="C1528" t="s">
        <v>457</v>
      </c>
      <c r="D1528" t="s">
        <v>475</v>
      </c>
      <c r="E1528" t="s">
        <v>2</v>
      </c>
      <c r="F1528">
        <v>2011</v>
      </c>
      <c r="G1528" t="s">
        <v>480</v>
      </c>
      <c r="H1528">
        <v>4.0611959999999998</v>
      </c>
    </row>
    <row r="1529" spans="1:8">
      <c r="A1529" t="s">
        <v>464</v>
      </c>
      <c r="B1529">
        <v>3105</v>
      </c>
      <c r="C1529" t="s">
        <v>457</v>
      </c>
      <c r="D1529" t="s">
        <v>475</v>
      </c>
      <c r="E1529" t="s">
        <v>29</v>
      </c>
      <c r="F1529">
        <v>2009</v>
      </c>
      <c r="G1529" t="s">
        <v>480</v>
      </c>
      <c r="H1529">
        <v>42.043845599999997</v>
      </c>
    </row>
    <row r="1530" spans="1:8">
      <c r="A1530" t="s">
        <v>429</v>
      </c>
      <c r="B1530">
        <v>4000</v>
      </c>
      <c r="C1530" t="s">
        <v>433</v>
      </c>
      <c r="D1530" t="s">
        <v>475</v>
      </c>
      <c r="E1530" t="s">
        <v>29</v>
      </c>
      <c r="F1530">
        <v>2014</v>
      </c>
      <c r="G1530" t="s">
        <v>480</v>
      </c>
      <c r="H1530">
        <v>3977.0287595999998</v>
      </c>
    </row>
    <row r="1531" spans="1:8">
      <c r="A1531" t="s">
        <v>456</v>
      </c>
      <c r="B1531">
        <v>4000</v>
      </c>
      <c r="C1531" t="s">
        <v>433</v>
      </c>
      <c r="D1531" t="s">
        <v>475</v>
      </c>
      <c r="E1531" t="s">
        <v>36</v>
      </c>
      <c r="F1531">
        <v>2011</v>
      </c>
      <c r="G1531" t="s">
        <v>480</v>
      </c>
      <c r="H1531">
        <v>0.5149764</v>
      </c>
    </row>
    <row r="1532" spans="1:8">
      <c r="A1532" t="s">
        <v>494</v>
      </c>
      <c r="B1532">
        <v>4000</v>
      </c>
      <c r="C1532" t="s">
        <v>433</v>
      </c>
      <c r="D1532" t="s">
        <v>475</v>
      </c>
      <c r="E1532" t="s">
        <v>9</v>
      </c>
      <c r="F1532">
        <v>2013</v>
      </c>
      <c r="G1532" t="s">
        <v>480</v>
      </c>
      <c r="H1532">
        <v>14.758470000000001</v>
      </c>
    </row>
    <row r="1533" spans="1:8">
      <c r="A1533" t="s">
        <v>429</v>
      </c>
      <c r="B1533">
        <v>7200</v>
      </c>
      <c r="C1533" t="s">
        <v>436</v>
      </c>
      <c r="D1533" t="s">
        <v>475</v>
      </c>
      <c r="E1533" t="s">
        <v>30</v>
      </c>
      <c r="F1533">
        <v>2010</v>
      </c>
      <c r="G1533" t="s">
        <v>468</v>
      </c>
      <c r="H1533">
        <v>16.642530000000001</v>
      </c>
    </row>
    <row r="1534" spans="1:8">
      <c r="A1534" t="s">
        <v>494</v>
      </c>
      <c r="B1534">
        <v>4000</v>
      </c>
      <c r="C1534" t="s">
        <v>433</v>
      </c>
      <c r="D1534" t="s">
        <v>475</v>
      </c>
      <c r="E1534" t="s">
        <v>9</v>
      </c>
      <c r="F1534">
        <v>2009</v>
      </c>
      <c r="G1534" t="s">
        <v>468</v>
      </c>
      <c r="H1534">
        <v>14.9301288</v>
      </c>
    </row>
    <row r="1535" spans="1:8">
      <c r="A1535" t="s">
        <v>462</v>
      </c>
      <c r="B1535">
        <v>2210</v>
      </c>
      <c r="C1535" t="s">
        <v>442</v>
      </c>
      <c r="D1535" t="s">
        <v>475</v>
      </c>
      <c r="E1535" t="s">
        <v>10</v>
      </c>
      <c r="F1535">
        <v>2013</v>
      </c>
      <c r="G1535" t="s">
        <v>490</v>
      </c>
      <c r="H1535">
        <v>5.1162695999999999</v>
      </c>
    </row>
    <row r="1536" spans="1:8">
      <c r="A1536" t="s">
        <v>464</v>
      </c>
      <c r="B1536">
        <v>3105</v>
      </c>
      <c r="C1536" t="s">
        <v>457</v>
      </c>
      <c r="D1536" t="s">
        <v>475</v>
      </c>
      <c r="E1536" t="s">
        <v>9</v>
      </c>
      <c r="F1536">
        <v>2014</v>
      </c>
      <c r="G1536" t="s">
        <v>503</v>
      </c>
      <c r="H1536">
        <v>314.49148200000002</v>
      </c>
    </row>
    <row r="1537" spans="1:8">
      <c r="A1537" t="s">
        <v>464</v>
      </c>
      <c r="B1537">
        <v>3105</v>
      </c>
      <c r="C1537" t="s">
        <v>457</v>
      </c>
      <c r="D1537" t="s">
        <v>475</v>
      </c>
      <c r="E1537" t="s">
        <v>34</v>
      </c>
      <c r="F1537">
        <v>2012</v>
      </c>
      <c r="G1537" t="s">
        <v>503</v>
      </c>
      <c r="H1537">
        <v>848.43408599999998</v>
      </c>
    </row>
    <row r="1538" spans="1:8">
      <c r="A1538" t="s">
        <v>464</v>
      </c>
      <c r="B1538" t="s">
        <v>504</v>
      </c>
      <c r="C1538" t="s">
        <v>447</v>
      </c>
      <c r="D1538" t="s">
        <v>475</v>
      </c>
      <c r="E1538" t="s">
        <v>8</v>
      </c>
      <c r="F1538">
        <v>2012</v>
      </c>
      <c r="G1538" t="s">
        <v>503</v>
      </c>
      <c r="H1538">
        <v>42.881205600000001</v>
      </c>
    </row>
    <row r="1539" spans="1:8">
      <c r="A1539" t="s">
        <v>465</v>
      </c>
      <c r="B1539">
        <v>4000</v>
      </c>
      <c r="C1539" t="s">
        <v>433</v>
      </c>
      <c r="D1539" t="s">
        <v>475</v>
      </c>
      <c r="E1539" t="s">
        <v>479</v>
      </c>
      <c r="F1539">
        <v>2012</v>
      </c>
      <c r="G1539" t="s">
        <v>501</v>
      </c>
      <c r="H1539">
        <v>6.6151439999999999</v>
      </c>
    </row>
    <row r="1540" spans="1:8">
      <c r="A1540" t="s">
        <v>465</v>
      </c>
      <c r="B1540">
        <v>4000</v>
      </c>
      <c r="C1540" t="s">
        <v>433</v>
      </c>
      <c r="D1540" t="s">
        <v>475</v>
      </c>
      <c r="E1540" t="s">
        <v>482</v>
      </c>
      <c r="F1540">
        <v>2012</v>
      </c>
      <c r="G1540" t="s">
        <v>501</v>
      </c>
      <c r="H1540">
        <v>83.890911599999995</v>
      </c>
    </row>
    <row r="1541" spans="1:8">
      <c r="A1541" t="s">
        <v>464</v>
      </c>
      <c r="B1541">
        <v>4100</v>
      </c>
      <c r="C1541" t="s">
        <v>449</v>
      </c>
      <c r="D1541" t="s">
        <v>475</v>
      </c>
      <c r="E1541" t="s">
        <v>32</v>
      </c>
      <c r="F1541">
        <v>2014</v>
      </c>
      <c r="G1541" t="s">
        <v>501</v>
      </c>
      <c r="H1541">
        <v>19.4769936</v>
      </c>
    </row>
    <row r="1542" spans="1:8">
      <c r="A1542" t="s">
        <v>495</v>
      </c>
      <c r="B1542">
        <v>4100</v>
      </c>
      <c r="C1542" t="s">
        <v>449</v>
      </c>
      <c r="D1542" t="s">
        <v>475</v>
      </c>
      <c r="E1542" t="s">
        <v>482</v>
      </c>
      <c r="F1542">
        <v>2011</v>
      </c>
      <c r="G1542" t="s">
        <v>501</v>
      </c>
      <c r="H1542">
        <v>12.836728799999999</v>
      </c>
    </row>
    <row r="1543" spans="1:8">
      <c r="A1543" t="s">
        <v>465</v>
      </c>
      <c r="B1543">
        <v>4100</v>
      </c>
      <c r="C1543" t="s">
        <v>449</v>
      </c>
      <c r="D1543" t="s">
        <v>475</v>
      </c>
      <c r="E1543" t="s">
        <v>32</v>
      </c>
      <c r="F1543">
        <v>2013</v>
      </c>
      <c r="G1543" t="s">
        <v>501</v>
      </c>
      <c r="H1543">
        <v>0.1172304</v>
      </c>
    </row>
    <row r="1544" spans="1:8">
      <c r="A1544" t="s">
        <v>465</v>
      </c>
      <c r="B1544">
        <v>4100</v>
      </c>
      <c r="C1544" t="s">
        <v>449</v>
      </c>
      <c r="D1544" t="s">
        <v>475</v>
      </c>
      <c r="E1544" t="s">
        <v>482</v>
      </c>
      <c r="F1544">
        <v>2010</v>
      </c>
      <c r="G1544" t="s">
        <v>501</v>
      </c>
      <c r="H1544">
        <v>136.10868120000001</v>
      </c>
    </row>
    <row r="1545" spans="1:8">
      <c r="A1545" t="s">
        <v>429</v>
      </c>
      <c r="B1545">
        <v>4000</v>
      </c>
      <c r="C1545" t="s">
        <v>433</v>
      </c>
      <c r="D1545" t="s">
        <v>475</v>
      </c>
      <c r="E1545" t="s">
        <v>30</v>
      </c>
      <c r="F1545">
        <v>2009</v>
      </c>
      <c r="G1545" t="s">
        <v>501</v>
      </c>
      <c r="H1545">
        <v>153.98213039999999</v>
      </c>
    </row>
    <row r="1546" spans="1:8">
      <c r="A1546" t="s">
        <v>464</v>
      </c>
      <c r="B1546">
        <v>4000</v>
      </c>
      <c r="C1546" t="s">
        <v>433</v>
      </c>
      <c r="D1546" t="s">
        <v>475</v>
      </c>
      <c r="E1546" t="s">
        <v>6</v>
      </c>
      <c r="F1546">
        <v>2012</v>
      </c>
      <c r="G1546" t="s">
        <v>501</v>
      </c>
      <c r="H1546">
        <v>85.527950399999995</v>
      </c>
    </row>
    <row r="1547" spans="1:8">
      <c r="A1547" t="s">
        <v>429</v>
      </c>
      <c r="B1547">
        <v>2210</v>
      </c>
      <c r="C1547" t="s">
        <v>442</v>
      </c>
      <c r="D1547" t="s">
        <v>475</v>
      </c>
      <c r="E1547" t="s">
        <v>25</v>
      </c>
      <c r="F1547">
        <v>2012</v>
      </c>
      <c r="G1547" t="s">
        <v>480</v>
      </c>
      <c r="H1547">
        <v>16.449937200000001</v>
      </c>
    </row>
    <row r="1548" spans="1:8">
      <c r="A1548" t="s">
        <v>429</v>
      </c>
      <c r="B1548">
        <v>2210</v>
      </c>
      <c r="C1548" t="s">
        <v>442</v>
      </c>
      <c r="D1548" t="s">
        <v>475</v>
      </c>
      <c r="E1548" t="s">
        <v>30</v>
      </c>
      <c r="F1548">
        <v>2014</v>
      </c>
      <c r="G1548" t="s">
        <v>480</v>
      </c>
      <c r="H1548">
        <v>520.59927240000002</v>
      </c>
    </row>
    <row r="1549" spans="1:8">
      <c r="A1549" t="s">
        <v>429</v>
      </c>
      <c r="B1549">
        <v>3105</v>
      </c>
      <c r="C1549" t="s">
        <v>457</v>
      </c>
      <c r="D1549" t="s">
        <v>475</v>
      </c>
      <c r="E1549" t="s">
        <v>32</v>
      </c>
      <c r="F1549">
        <v>2009</v>
      </c>
      <c r="G1549" t="s">
        <v>480</v>
      </c>
      <c r="H1549">
        <v>190.7171136</v>
      </c>
    </row>
    <row r="1550" spans="1:8">
      <c r="A1550" t="s">
        <v>464</v>
      </c>
      <c r="B1550">
        <v>3105</v>
      </c>
      <c r="C1550" t="s">
        <v>457</v>
      </c>
      <c r="D1550" t="s">
        <v>475</v>
      </c>
      <c r="E1550" t="s">
        <v>33</v>
      </c>
      <c r="F1550">
        <v>2010</v>
      </c>
      <c r="G1550" t="s">
        <v>480</v>
      </c>
      <c r="H1550">
        <v>80.629394399999995</v>
      </c>
    </row>
    <row r="1551" spans="1:8">
      <c r="A1551" t="s">
        <v>464</v>
      </c>
      <c r="B1551" t="s">
        <v>504</v>
      </c>
      <c r="C1551" t="s">
        <v>447</v>
      </c>
      <c r="D1551" t="s">
        <v>475</v>
      </c>
      <c r="E1551" t="s">
        <v>8</v>
      </c>
      <c r="F1551">
        <v>2011</v>
      </c>
      <c r="G1551" t="s">
        <v>480</v>
      </c>
      <c r="H1551">
        <v>46.121788799999997</v>
      </c>
    </row>
    <row r="1552" spans="1:8">
      <c r="A1552" t="s">
        <v>464</v>
      </c>
      <c r="B1552" t="s">
        <v>504</v>
      </c>
      <c r="C1552" t="s">
        <v>447</v>
      </c>
      <c r="D1552" t="s">
        <v>475</v>
      </c>
      <c r="E1552" t="s">
        <v>33</v>
      </c>
      <c r="F1552">
        <v>2013</v>
      </c>
      <c r="G1552" t="s">
        <v>480</v>
      </c>
      <c r="H1552">
        <v>7.95492E-2</v>
      </c>
    </row>
    <row r="1553" spans="1:8">
      <c r="A1553" t="s">
        <v>429</v>
      </c>
      <c r="B1553">
        <v>4000</v>
      </c>
      <c r="C1553" t="s">
        <v>433</v>
      </c>
      <c r="D1553" t="s">
        <v>475</v>
      </c>
      <c r="E1553" t="s">
        <v>352</v>
      </c>
      <c r="F1553">
        <v>2013</v>
      </c>
      <c r="G1553" t="s">
        <v>480</v>
      </c>
      <c r="H1553">
        <v>4.1868000000000001E-3</v>
      </c>
    </row>
    <row r="1554" spans="1:8">
      <c r="A1554" t="s">
        <v>464</v>
      </c>
      <c r="B1554">
        <v>4000</v>
      </c>
      <c r="C1554" t="s">
        <v>433</v>
      </c>
      <c r="D1554" t="s">
        <v>475</v>
      </c>
      <c r="E1554" t="s">
        <v>6</v>
      </c>
      <c r="F1554">
        <v>2012</v>
      </c>
      <c r="G1554" t="s">
        <v>480</v>
      </c>
      <c r="H1554">
        <v>85.527950399999995</v>
      </c>
    </row>
    <row r="1555" spans="1:8">
      <c r="A1555" t="s">
        <v>465</v>
      </c>
      <c r="B1555">
        <v>4000</v>
      </c>
      <c r="C1555" t="s">
        <v>433</v>
      </c>
      <c r="D1555" t="s">
        <v>475</v>
      </c>
      <c r="E1555" t="s">
        <v>32</v>
      </c>
      <c r="F1555">
        <v>2009</v>
      </c>
      <c r="G1555" t="s">
        <v>480</v>
      </c>
      <c r="H1555">
        <v>2.2524983999999999</v>
      </c>
    </row>
    <row r="1556" spans="1:8">
      <c r="A1556" t="s">
        <v>495</v>
      </c>
      <c r="B1556">
        <v>4100</v>
      </c>
      <c r="C1556" t="s">
        <v>449</v>
      </c>
      <c r="D1556" t="s">
        <v>475</v>
      </c>
      <c r="E1556" t="s">
        <v>482</v>
      </c>
      <c r="F1556">
        <v>2010</v>
      </c>
      <c r="G1556" t="s">
        <v>480</v>
      </c>
      <c r="H1556">
        <v>11.446711199999999</v>
      </c>
    </row>
    <row r="1557" spans="1:8">
      <c r="A1557" t="s">
        <v>465</v>
      </c>
      <c r="B1557">
        <v>4100</v>
      </c>
      <c r="C1557" t="s">
        <v>449</v>
      </c>
      <c r="D1557" t="s">
        <v>475</v>
      </c>
      <c r="E1557" t="s">
        <v>479</v>
      </c>
      <c r="F1557">
        <v>2014</v>
      </c>
      <c r="G1557" t="s">
        <v>480</v>
      </c>
      <c r="H1557">
        <v>12.752992799999999</v>
      </c>
    </row>
    <row r="1558" spans="1:8">
      <c r="A1558" t="s">
        <v>429</v>
      </c>
      <c r="B1558">
        <v>7200</v>
      </c>
      <c r="C1558" t="s">
        <v>436</v>
      </c>
      <c r="D1558" t="s">
        <v>475</v>
      </c>
      <c r="E1558" t="s">
        <v>24</v>
      </c>
      <c r="F1558">
        <v>2011</v>
      </c>
      <c r="G1558" t="s">
        <v>480</v>
      </c>
      <c r="H1558">
        <v>0.15491160000000001</v>
      </c>
    </row>
    <row r="1559" spans="1:8">
      <c r="A1559" t="s">
        <v>429</v>
      </c>
      <c r="B1559">
        <v>4000</v>
      </c>
      <c r="C1559" t="s">
        <v>433</v>
      </c>
      <c r="D1559" t="s">
        <v>475</v>
      </c>
      <c r="E1559" t="s">
        <v>30</v>
      </c>
      <c r="F1559">
        <v>2010</v>
      </c>
      <c r="G1559" t="s">
        <v>468</v>
      </c>
      <c r="H1559">
        <v>154.61852400000001</v>
      </c>
    </row>
    <row r="1560" spans="1:8">
      <c r="A1560" t="s">
        <v>429</v>
      </c>
      <c r="B1560">
        <v>4000</v>
      </c>
      <c r="C1560" t="s">
        <v>433</v>
      </c>
      <c r="D1560" t="s">
        <v>475</v>
      </c>
      <c r="E1560" t="s">
        <v>32</v>
      </c>
      <c r="F1560">
        <v>2011</v>
      </c>
      <c r="G1560" t="s">
        <v>468</v>
      </c>
      <c r="H1560">
        <v>362.86158239999997</v>
      </c>
    </row>
    <row r="1561" spans="1:8">
      <c r="A1561" t="s">
        <v>464</v>
      </c>
      <c r="B1561">
        <v>4000</v>
      </c>
      <c r="C1561" t="s">
        <v>433</v>
      </c>
      <c r="D1561" t="s">
        <v>475</v>
      </c>
      <c r="E1561" t="s">
        <v>6</v>
      </c>
      <c r="F1561">
        <v>2011</v>
      </c>
      <c r="G1561" t="s">
        <v>468</v>
      </c>
      <c r="H1561">
        <v>94.8017124</v>
      </c>
    </row>
    <row r="1562" spans="1:8">
      <c r="A1562" t="s">
        <v>464</v>
      </c>
      <c r="B1562">
        <v>4000</v>
      </c>
      <c r="C1562" t="s">
        <v>433</v>
      </c>
      <c r="D1562" t="s">
        <v>475</v>
      </c>
      <c r="E1562" t="s">
        <v>33</v>
      </c>
      <c r="F1562">
        <v>2010</v>
      </c>
      <c r="G1562" t="s">
        <v>468</v>
      </c>
      <c r="H1562">
        <v>65.602969200000004</v>
      </c>
    </row>
    <row r="1563" spans="1:8">
      <c r="A1563" t="s">
        <v>438</v>
      </c>
      <c r="B1563">
        <v>4000</v>
      </c>
      <c r="C1563" t="s">
        <v>433</v>
      </c>
      <c r="D1563" t="s">
        <v>475</v>
      </c>
      <c r="E1563" t="s">
        <v>13</v>
      </c>
      <c r="F1563">
        <v>2011</v>
      </c>
      <c r="G1563" t="s">
        <v>468</v>
      </c>
      <c r="H1563">
        <v>0.20515320000000001</v>
      </c>
    </row>
    <row r="1564" spans="1:8">
      <c r="A1564" t="s">
        <v>465</v>
      </c>
      <c r="B1564">
        <v>4000</v>
      </c>
      <c r="C1564" t="s">
        <v>433</v>
      </c>
      <c r="D1564" t="s">
        <v>475</v>
      </c>
      <c r="E1564" t="s">
        <v>30</v>
      </c>
      <c r="F1564">
        <v>2009</v>
      </c>
      <c r="G1564" t="s">
        <v>468</v>
      </c>
      <c r="H1564">
        <v>11.0824596</v>
      </c>
    </row>
    <row r="1565" spans="1:8">
      <c r="A1565" t="s">
        <v>465</v>
      </c>
      <c r="B1565">
        <v>4000</v>
      </c>
      <c r="C1565" t="s">
        <v>433</v>
      </c>
      <c r="D1565" t="s">
        <v>475</v>
      </c>
      <c r="E1565" t="s">
        <v>33</v>
      </c>
      <c r="F1565">
        <v>2009</v>
      </c>
      <c r="G1565" t="s">
        <v>468</v>
      </c>
      <c r="H1565">
        <v>0.10467</v>
      </c>
    </row>
    <row r="1566" spans="1:8">
      <c r="A1566" t="s">
        <v>465</v>
      </c>
      <c r="B1566">
        <v>4000</v>
      </c>
      <c r="C1566" t="s">
        <v>433</v>
      </c>
      <c r="D1566" t="s">
        <v>475</v>
      </c>
      <c r="E1566" t="s">
        <v>36</v>
      </c>
      <c r="F1566">
        <v>2012</v>
      </c>
      <c r="G1566" t="s">
        <v>468</v>
      </c>
      <c r="H1566">
        <v>8.0386559999999996</v>
      </c>
    </row>
    <row r="1567" spans="1:8">
      <c r="A1567" t="s">
        <v>465</v>
      </c>
      <c r="B1567">
        <v>4000</v>
      </c>
      <c r="C1567" t="s">
        <v>433</v>
      </c>
      <c r="D1567" t="s">
        <v>475</v>
      </c>
      <c r="E1567" t="s">
        <v>482</v>
      </c>
      <c r="F1567">
        <v>2012</v>
      </c>
      <c r="G1567" t="s">
        <v>468</v>
      </c>
      <c r="H1567">
        <v>83.890911599999995</v>
      </c>
    </row>
    <row r="1568" spans="1:8">
      <c r="A1568" t="s">
        <v>429</v>
      </c>
      <c r="B1568">
        <v>3105</v>
      </c>
      <c r="C1568" t="s">
        <v>457</v>
      </c>
      <c r="D1568" t="s">
        <v>475</v>
      </c>
      <c r="E1568" t="s">
        <v>2</v>
      </c>
      <c r="F1568">
        <v>2009</v>
      </c>
      <c r="G1568" t="s">
        <v>503</v>
      </c>
      <c r="H1568">
        <v>23.153003999999999</v>
      </c>
    </row>
    <row r="1569" spans="1:8">
      <c r="A1569" t="s">
        <v>429</v>
      </c>
      <c r="B1569">
        <v>3105</v>
      </c>
      <c r="C1569" t="s">
        <v>457</v>
      </c>
      <c r="D1569" t="s">
        <v>475</v>
      </c>
      <c r="E1569" t="s">
        <v>16</v>
      </c>
      <c r="F1569">
        <v>2014</v>
      </c>
      <c r="G1569" t="s">
        <v>503</v>
      </c>
      <c r="H1569">
        <v>22.922730000000001</v>
      </c>
    </row>
    <row r="1570" spans="1:8">
      <c r="A1570" t="s">
        <v>429</v>
      </c>
      <c r="B1570">
        <v>3105</v>
      </c>
      <c r="C1570" t="s">
        <v>457</v>
      </c>
      <c r="D1570" t="s">
        <v>475</v>
      </c>
      <c r="E1570" t="s">
        <v>15</v>
      </c>
      <c r="F1570">
        <v>2011</v>
      </c>
      <c r="G1570" t="s">
        <v>503</v>
      </c>
      <c r="H1570">
        <v>38.116627200000003</v>
      </c>
    </row>
    <row r="1571" spans="1:8">
      <c r="A1571" t="s">
        <v>464</v>
      </c>
      <c r="B1571" t="s">
        <v>504</v>
      </c>
      <c r="C1571" t="s">
        <v>447</v>
      </c>
      <c r="D1571" t="s">
        <v>475</v>
      </c>
      <c r="E1571" t="s">
        <v>26</v>
      </c>
      <c r="F1571">
        <v>2014</v>
      </c>
      <c r="G1571" t="s">
        <v>503</v>
      </c>
      <c r="H1571">
        <v>5.0785884000000001</v>
      </c>
    </row>
    <row r="1572" spans="1:8">
      <c r="A1572" t="s">
        <v>463</v>
      </c>
      <c r="B1572">
        <v>4000</v>
      </c>
      <c r="C1572" t="s">
        <v>433</v>
      </c>
      <c r="D1572" t="s">
        <v>475</v>
      </c>
      <c r="E1572" t="s">
        <v>17</v>
      </c>
      <c r="F1572">
        <v>2014</v>
      </c>
      <c r="G1572" t="s">
        <v>501</v>
      </c>
      <c r="H1572">
        <v>7.5990419999999999</v>
      </c>
    </row>
    <row r="1573" spans="1:8">
      <c r="A1573" t="s">
        <v>465</v>
      </c>
      <c r="B1573">
        <v>4000</v>
      </c>
      <c r="C1573" t="s">
        <v>433</v>
      </c>
      <c r="D1573" t="s">
        <v>475</v>
      </c>
      <c r="E1573" t="s">
        <v>10</v>
      </c>
      <c r="F1573">
        <v>2009</v>
      </c>
      <c r="G1573" t="s">
        <v>501</v>
      </c>
      <c r="H1573">
        <v>13.5317376</v>
      </c>
    </row>
    <row r="1574" spans="1:8">
      <c r="A1574" t="s">
        <v>465</v>
      </c>
      <c r="B1574">
        <v>4000</v>
      </c>
      <c r="C1574" t="s">
        <v>433</v>
      </c>
      <c r="D1574" t="s">
        <v>475</v>
      </c>
      <c r="E1574" t="s">
        <v>9</v>
      </c>
      <c r="F1574">
        <v>2009</v>
      </c>
      <c r="G1574" t="s">
        <v>501</v>
      </c>
      <c r="H1574">
        <v>2.7423540000000002</v>
      </c>
    </row>
    <row r="1575" spans="1:8">
      <c r="A1575" t="s">
        <v>465</v>
      </c>
      <c r="B1575">
        <v>4000</v>
      </c>
      <c r="C1575" t="s">
        <v>433</v>
      </c>
      <c r="D1575" t="s">
        <v>475</v>
      </c>
      <c r="E1575" t="s">
        <v>17</v>
      </c>
      <c r="F1575">
        <v>2013</v>
      </c>
      <c r="G1575" t="s">
        <v>501</v>
      </c>
      <c r="H1575">
        <v>1.3481495999999999</v>
      </c>
    </row>
    <row r="1576" spans="1:8">
      <c r="A1576" t="s">
        <v>465</v>
      </c>
      <c r="B1576">
        <v>4000</v>
      </c>
      <c r="C1576" t="s">
        <v>433</v>
      </c>
      <c r="D1576" t="s">
        <v>475</v>
      </c>
      <c r="E1576" t="s">
        <v>20</v>
      </c>
      <c r="F1576">
        <v>2014</v>
      </c>
      <c r="G1576" t="s">
        <v>501</v>
      </c>
      <c r="H1576">
        <v>8.7797196</v>
      </c>
    </row>
    <row r="1577" spans="1:8">
      <c r="A1577" t="s">
        <v>429</v>
      </c>
      <c r="B1577">
        <v>4100</v>
      </c>
      <c r="C1577" t="s">
        <v>449</v>
      </c>
      <c r="D1577" t="s">
        <v>475</v>
      </c>
      <c r="E1577" t="s">
        <v>2</v>
      </c>
      <c r="F1577">
        <v>2011</v>
      </c>
      <c r="G1577" t="s">
        <v>501</v>
      </c>
      <c r="H1577">
        <v>0.50241599999999997</v>
      </c>
    </row>
    <row r="1578" spans="1:8">
      <c r="A1578" t="s">
        <v>429</v>
      </c>
      <c r="B1578">
        <v>4100</v>
      </c>
      <c r="C1578" t="s">
        <v>449</v>
      </c>
      <c r="D1578" t="s">
        <v>475</v>
      </c>
      <c r="E1578" t="s">
        <v>15</v>
      </c>
      <c r="F1578">
        <v>2010</v>
      </c>
      <c r="G1578" t="s">
        <v>501</v>
      </c>
      <c r="H1578">
        <v>27.038354399999999</v>
      </c>
    </row>
    <row r="1579" spans="1:8">
      <c r="A1579" t="s">
        <v>429</v>
      </c>
      <c r="B1579">
        <v>4100</v>
      </c>
      <c r="C1579" t="s">
        <v>449</v>
      </c>
      <c r="D1579" t="s">
        <v>475</v>
      </c>
      <c r="E1579" t="s">
        <v>37</v>
      </c>
      <c r="F1579">
        <v>2011</v>
      </c>
      <c r="G1579" t="s">
        <v>501</v>
      </c>
      <c r="H1579">
        <v>1706.5061856</v>
      </c>
    </row>
    <row r="1580" spans="1:8">
      <c r="A1580" t="s">
        <v>464</v>
      </c>
      <c r="B1580">
        <v>4100</v>
      </c>
      <c r="C1580" t="s">
        <v>449</v>
      </c>
      <c r="D1580" t="s">
        <v>475</v>
      </c>
      <c r="E1580" t="s">
        <v>13</v>
      </c>
      <c r="F1580">
        <v>2013</v>
      </c>
      <c r="G1580" t="s">
        <v>501</v>
      </c>
      <c r="H1580">
        <v>1292.7414888000001</v>
      </c>
    </row>
    <row r="1581" spans="1:8">
      <c r="A1581" t="s">
        <v>461</v>
      </c>
      <c r="B1581">
        <v>4100</v>
      </c>
      <c r="C1581" t="s">
        <v>449</v>
      </c>
      <c r="D1581" t="s">
        <v>475</v>
      </c>
      <c r="E1581" t="s">
        <v>17</v>
      </c>
      <c r="F1581">
        <v>2012</v>
      </c>
      <c r="G1581" t="s">
        <v>501</v>
      </c>
      <c r="H1581">
        <v>4.1868000000000002E-2</v>
      </c>
    </row>
    <row r="1582" spans="1:8">
      <c r="A1582" t="s">
        <v>465</v>
      </c>
      <c r="B1582">
        <v>4100</v>
      </c>
      <c r="C1582" t="s">
        <v>449</v>
      </c>
      <c r="D1582" t="s">
        <v>475</v>
      </c>
      <c r="E1582" t="s">
        <v>9</v>
      </c>
      <c r="F1582">
        <v>2011</v>
      </c>
      <c r="G1582" t="s">
        <v>501</v>
      </c>
      <c r="H1582">
        <v>2.6293104</v>
      </c>
    </row>
    <row r="1583" spans="1:8">
      <c r="A1583" t="s">
        <v>429</v>
      </c>
      <c r="B1583">
        <v>4000</v>
      </c>
      <c r="C1583" t="s">
        <v>433</v>
      </c>
      <c r="D1583" t="s">
        <v>475</v>
      </c>
      <c r="E1583" t="s">
        <v>16</v>
      </c>
      <c r="F1583">
        <v>2013</v>
      </c>
      <c r="G1583" t="s">
        <v>501</v>
      </c>
      <c r="H1583">
        <v>63.107636399999997</v>
      </c>
    </row>
    <row r="1584" spans="1:8">
      <c r="A1584" t="s">
        <v>464</v>
      </c>
      <c r="B1584">
        <v>4000</v>
      </c>
      <c r="C1584" t="s">
        <v>433</v>
      </c>
      <c r="D1584" t="s">
        <v>475</v>
      </c>
      <c r="E1584" t="s">
        <v>30</v>
      </c>
      <c r="F1584">
        <v>2014</v>
      </c>
      <c r="G1584" t="s">
        <v>501</v>
      </c>
      <c r="H1584">
        <v>406.50478559999999</v>
      </c>
    </row>
    <row r="1585" spans="1:8">
      <c r="A1585" t="s">
        <v>429</v>
      </c>
      <c r="B1585">
        <v>2210</v>
      </c>
      <c r="C1585" t="s">
        <v>442</v>
      </c>
      <c r="D1585" t="s">
        <v>475</v>
      </c>
      <c r="E1585" t="s">
        <v>17</v>
      </c>
      <c r="F1585">
        <v>2011</v>
      </c>
      <c r="G1585" t="s">
        <v>480</v>
      </c>
      <c r="H1585">
        <v>68.8896072</v>
      </c>
    </row>
    <row r="1586" spans="1:8">
      <c r="A1586" t="s">
        <v>464</v>
      </c>
      <c r="B1586">
        <v>2210</v>
      </c>
      <c r="C1586" t="s">
        <v>442</v>
      </c>
      <c r="D1586" t="s">
        <v>475</v>
      </c>
      <c r="E1586" t="s">
        <v>343</v>
      </c>
      <c r="F1586">
        <v>2014</v>
      </c>
      <c r="G1586" t="s">
        <v>480</v>
      </c>
      <c r="H1586">
        <v>0.10467</v>
      </c>
    </row>
    <row r="1587" spans="1:8">
      <c r="A1587" t="s">
        <v>464</v>
      </c>
      <c r="B1587">
        <v>2210</v>
      </c>
      <c r="C1587" t="s">
        <v>442</v>
      </c>
      <c r="D1587" t="s">
        <v>475</v>
      </c>
      <c r="E1587" t="s">
        <v>26</v>
      </c>
      <c r="F1587">
        <v>2012</v>
      </c>
      <c r="G1587" t="s">
        <v>480</v>
      </c>
      <c r="H1587">
        <v>0.31401000000000001</v>
      </c>
    </row>
    <row r="1588" spans="1:8">
      <c r="A1588" t="s">
        <v>464</v>
      </c>
      <c r="B1588">
        <v>2210</v>
      </c>
      <c r="C1588" t="s">
        <v>442</v>
      </c>
      <c r="D1588" t="s">
        <v>475</v>
      </c>
      <c r="E1588" t="s">
        <v>32</v>
      </c>
      <c r="F1588">
        <v>2011</v>
      </c>
      <c r="G1588" t="s">
        <v>480</v>
      </c>
      <c r="H1588">
        <v>1.67472E-2</v>
      </c>
    </row>
    <row r="1589" spans="1:8">
      <c r="A1589" t="s">
        <v>429</v>
      </c>
      <c r="B1589">
        <v>3105</v>
      </c>
      <c r="C1589" t="s">
        <v>457</v>
      </c>
      <c r="D1589" t="s">
        <v>475</v>
      </c>
      <c r="E1589" t="s">
        <v>17</v>
      </c>
      <c r="F1589">
        <v>2014</v>
      </c>
      <c r="G1589" t="s">
        <v>480</v>
      </c>
      <c r="H1589">
        <v>22.252842000000001</v>
      </c>
    </row>
    <row r="1590" spans="1:8">
      <c r="A1590" t="s">
        <v>464</v>
      </c>
      <c r="B1590">
        <v>3105</v>
      </c>
      <c r="C1590" t="s">
        <v>457</v>
      </c>
      <c r="D1590" t="s">
        <v>475</v>
      </c>
      <c r="E1590" t="s">
        <v>26</v>
      </c>
      <c r="F1590">
        <v>2011</v>
      </c>
      <c r="G1590" t="s">
        <v>480</v>
      </c>
      <c r="H1590">
        <v>27.427726799999999</v>
      </c>
    </row>
    <row r="1591" spans="1:8">
      <c r="A1591" t="s">
        <v>464</v>
      </c>
      <c r="B1591" t="s">
        <v>504</v>
      </c>
      <c r="C1591" t="s">
        <v>447</v>
      </c>
      <c r="D1591" t="s">
        <v>475</v>
      </c>
      <c r="E1591" t="s">
        <v>12</v>
      </c>
      <c r="F1591">
        <v>2013</v>
      </c>
      <c r="G1591" t="s">
        <v>480</v>
      </c>
      <c r="H1591">
        <v>17.919504</v>
      </c>
    </row>
    <row r="1592" spans="1:8">
      <c r="A1592" t="s">
        <v>464</v>
      </c>
      <c r="B1592" t="s">
        <v>504</v>
      </c>
      <c r="C1592" t="s">
        <v>447</v>
      </c>
      <c r="D1592" t="s">
        <v>475</v>
      </c>
      <c r="E1592" t="s">
        <v>25</v>
      </c>
      <c r="F1592">
        <v>2013</v>
      </c>
      <c r="G1592" t="s">
        <v>480</v>
      </c>
      <c r="H1592">
        <v>0.48148200000000002</v>
      </c>
    </row>
    <row r="1593" spans="1:8">
      <c r="A1593" t="s">
        <v>464</v>
      </c>
      <c r="B1593" t="s">
        <v>504</v>
      </c>
      <c r="C1593" t="s">
        <v>447</v>
      </c>
      <c r="D1593" t="s">
        <v>475</v>
      </c>
      <c r="E1593" t="s">
        <v>27</v>
      </c>
      <c r="F1593">
        <v>2011</v>
      </c>
      <c r="G1593" t="s">
        <v>480</v>
      </c>
      <c r="H1593">
        <v>68.717948399999997</v>
      </c>
    </row>
    <row r="1594" spans="1:8">
      <c r="A1594" t="s">
        <v>429</v>
      </c>
      <c r="B1594">
        <v>4000</v>
      </c>
      <c r="C1594" t="s">
        <v>433</v>
      </c>
      <c r="D1594" t="s">
        <v>475</v>
      </c>
      <c r="E1594" t="s">
        <v>2</v>
      </c>
      <c r="F1594">
        <v>2012</v>
      </c>
      <c r="G1594" t="s">
        <v>480</v>
      </c>
      <c r="H1594">
        <v>0.55265759999999997</v>
      </c>
    </row>
    <row r="1595" spans="1:8">
      <c r="A1595" t="s">
        <v>464</v>
      </c>
      <c r="B1595">
        <v>4000</v>
      </c>
      <c r="C1595" t="s">
        <v>433</v>
      </c>
      <c r="D1595" t="s">
        <v>475</v>
      </c>
      <c r="E1595" t="s">
        <v>13</v>
      </c>
      <c r="F1595">
        <v>2011</v>
      </c>
      <c r="G1595" t="s">
        <v>480</v>
      </c>
      <c r="H1595">
        <v>1292.8335984</v>
      </c>
    </row>
    <row r="1596" spans="1:8">
      <c r="A1596" t="s">
        <v>464</v>
      </c>
      <c r="B1596">
        <v>4000</v>
      </c>
      <c r="C1596" t="s">
        <v>433</v>
      </c>
      <c r="D1596" t="s">
        <v>475</v>
      </c>
      <c r="E1596" t="s">
        <v>30</v>
      </c>
      <c r="F1596">
        <v>2012</v>
      </c>
      <c r="G1596" t="s">
        <v>480</v>
      </c>
      <c r="H1596">
        <v>420.49707119999999</v>
      </c>
    </row>
    <row r="1597" spans="1:8">
      <c r="A1597" t="s">
        <v>464</v>
      </c>
      <c r="B1597">
        <v>4000</v>
      </c>
      <c r="C1597" t="s">
        <v>433</v>
      </c>
      <c r="D1597" t="s">
        <v>475</v>
      </c>
      <c r="E1597" t="s">
        <v>31</v>
      </c>
      <c r="F1597">
        <v>2010</v>
      </c>
      <c r="G1597" t="s">
        <v>480</v>
      </c>
      <c r="H1597">
        <v>188.61534</v>
      </c>
    </row>
    <row r="1598" spans="1:8">
      <c r="A1598" t="s">
        <v>456</v>
      </c>
      <c r="B1598">
        <v>4000</v>
      </c>
      <c r="C1598" t="s">
        <v>433</v>
      </c>
      <c r="D1598" t="s">
        <v>475</v>
      </c>
      <c r="E1598" t="s">
        <v>17</v>
      </c>
      <c r="F1598">
        <v>2014</v>
      </c>
      <c r="G1598" t="s">
        <v>480</v>
      </c>
      <c r="H1598">
        <v>0.87922800000000001</v>
      </c>
    </row>
    <row r="1599" spans="1:8">
      <c r="A1599" t="s">
        <v>438</v>
      </c>
      <c r="B1599">
        <v>4000</v>
      </c>
      <c r="C1599" t="s">
        <v>433</v>
      </c>
      <c r="D1599" t="s">
        <v>475</v>
      </c>
      <c r="E1599" t="s">
        <v>32</v>
      </c>
      <c r="F1599">
        <v>2014</v>
      </c>
      <c r="G1599" t="s">
        <v>480</v>
      </c>
      <c r="H1599">
        <v>8.3736000000000001E-3</v>
      </c>
    </row>
    <row r="1600" spans="1:8">
      <c r="A1600" t="s">
        <v>463</v>
      </c>
      <c r="B1600">
        <v>4000</v>
      </c>
      <c r="C1600" t="s">
        <v>433</v>
      </c>
      <c r="D1600" t="s">
        <v>475</v>
      </c>
      <c r="E1600" t="s">
        <v>14</v>
      </c>
      <c r="F1600">
        <v>2012</v>
      </c>
      <c r="G1600" t="s">
        <v>480</v>
      </c>
      <c r="H1600">
        <v>8.0344692000000002</v>
      </c>
    </row>
    <row r="1601" spans="1:8">
      <c r="A1601" t="s">
        <v>463</v>
      </c>
      <c r="B1601">
        <v>4000</v>
      </c>
      <c r="C1601" t="s">
        <v>433</v>
      </c>
      <c r="D1601" t="s">
        <v>475</v>
      </c>
      <c r="E1601" t="s">
        <v>20</v>
      </c>
      <c r="F1601">
        <v>2014</v>
      </c>
      <c r="G1601" t="s">
        <v>480</v>
      </c>
      <c r="H1601">
        <v>16.219663199999999</v>
      </c>
    </row>
    <row r="1602" spans="1:8">
      <c r="A1602" t="s">
        <v>465</v>
      </c>
      <c r="B1602">
        <v>4000</v>
      </c>
      <c r="C1602" t="s">
        <v>433</v>
      </c>
      <c r="D1602" t="s">
        <v>475</v>
      </c>
      <c r="E1602" t="s">
        <v>9</v>
      </c>
      <c r="F1602">
        <v>2013</v>
      </c>
      <c r="G1602" t="s">
        <v>480</v>
      </c>
      <c r="H1602">
        <v>1.6663463999999999</v>
      </c>
    </row>
    <row r="1603" spans="1:8">
      <c r="A1603" t="s">
        <v>465</v>
      </c>
      <c r="B1603">
        <v>4000</v>
      </c>
      <c r="C1603" t="s">
        <v>433</v>
      </c>
      <c r="D1603" t="s">
        <v>475</v>
      </c>
      <c r="E1603" t="s">
        <v>17</v>
      </c>
      <c r="F1603">
        <v>2010</v>
      </c>
      <c r="G1603" t="s">
        <v>480</v>
      </c>
      <c r="H1603">
        <v>1.15137</v>
      </c>
    </row>
    <row r="1604" spans="1:8">
      <c r="A1604" t="s">
        <v>465</v>
      </c>
      <c r="B1604">
        <v>4000</v>
      </c>
      <c r="C1604" t="s">
        <v>433</v>
      </c>
      <c r="D1604" t="s">
        <v>475</v>
      </c>
      <c r="E1604" t="s">
        <v>352</v>
      </c>
      <c r="F1604">
        <v>2010</v>
      </c>
      <c r="G1604" t="s">
        <v>480</v>
      </c>
      <c r="H1604">
        <v>3.3494400000000001E-2</v>
      </c>
    </row>
    <row r="1605" spans="1:8">
      <c r="A1605" t="s">
        <v>429</v>
      </c>
      <c r="B1605">
        <v>4100</v>
      </c>
      <c r="C1605" t="s">
        <v>449</v>
      </c>
      <c r="D1605" t="s">
        <v>475</v>
      </c>
      <c r="E1605" t="s">
        <v>2</v>
      </c>
      <c r="F1605">
        <v>2010</v>
      </c>
      <c r="G1605" t="s">
        <v>480</v>
      </c>
      <c r="H1605">
        <v>0.48566880000000001</v>
      </c>
    </row>
    <row r="1606" spans="1:8">
      <c r="A1606" t="s">
        <v>429</v>
      </c>
      <c r="B1606">
        <v>4100</v>
      </c>
      <c r="C1606" t="s">
        <v>449</v>
      </c>
      <c r="D1606" t="s">
        <v>475</v>
      </c>
      <c r="E1606" t="s">
        <v>3</v>
      </c>
      <c r="F1606">
        <v>2009</v>
      </c>
      <c r="G1606" t="s">
        <v>480</v>
      </c>
      <c r="H1606">
        <v>56.266405200000001</v>
      </c>
    </row>
    <row r="1607" spans="1:8">
      <c r="A1607" t="s">
        <v>429</v>
      </c>
      <c r="B1607">
        <v>4100</v>
      </c>
      <c r="C1607" t="s">
        <v>449</v>
      </c>
      <c r="D1607" t="s">
        <v>475</v>
      </c>
      <c r="E1607" t="s">
        <v>17</v>
      </c>
      <c r="F1607">
        <v>2013</v>
      </c>
      <c r="G1607" t="s">
        <v>480</v>
      </c>
      <c r="H1607">
        <v>64.656752400000002</v>
      </c>
    </row>
    <row r="1608" spans="1:8">
      <c r="A1608" t="s">
        <v>429</v>
      </c>
      <c r="B1608">
        <v>4100</v>
      </c>
      <c r="C1608" t="s">
        <v>449</v>
      </c>
      <c r="D1608" t="s">
        <v>475</v>
      </c>
      <c r="E1608" t="s">
        <v>37</v>
      </c>
      <c r="F1608">
        <v>2011</v>
      </c>
      <c r="G1608" t="s">
        <v>480</v>
      </c>
      <c r="H1608">
        <v>1706.5061856</v>
      </c>
    </row>
    <row r="1609" spans="1:8">
      <c r="A1609" t="s">
        <v>461</v>
      </c>
      <c r="B1609">
        <v>4100</v>
      </c>
      <c r="C1609" t="s">
        <v>449</v>
      </c>
      <c r="D1609" t="s">
        <v>475</v>
      </c>
      <c r="E1609" t="s">
        <v>37</v>
      </c>
      <c r="F1609">
        <v>2010</v>
      </c>
      <c r="G1609" t="s">
        <v>480</v>
      </c>
      <c r="H1609">
        <v>2.0766528000000002</v>
      </c>
    </row>
    <row r="1610" spans="1:8">
      <c r="A1610" t="s">
        <v>465</v>
      </c>
      <c r="B1610">
        <v>4100</v>
      </c>
      <c r="C1610" t="s">
        <v>449</v>
      </c>
      <c r="D1610" t="s">
        <v>475</v>
      </c>
      <c r="E1610" t="s">
        <v>15</v>
      </c>
      <c r="F1610">
        <v>2011</v>
      </c>
      <c r="G1610" t="s">
        <v>480</v>
      </c>
      <c r="H1610">
        <v>1.2560399999999999E-2</v>
      </c>
    </row>
    <row r="1611" spans="1:8">
      <c r="A1611" t="s">
        <v>465</v>
      </c>
      <c r="B1611">
        <v>4100</v>
      </c>
      <c r="C1611" t="s">
        <v>449</v>
      </c>
      <c r="D1611" t="s">
        <v>475</v>
      </c>
      <c r="E1611" t="s">
        <v>14</v>
      </c>
      <c r="F1611">
        <v>2009</v>
      </c>
      <c r="G1611" t="s">
        <v>480</v>
      </c>
      <c r="H1611">
        <v>0.39774599999999999</v>
      </c>
    </row>
    <row r="1612" spans="1:8">
      <c r="A1612" t="s">
        <v>429</v>
      </c>
      <c r="B1612">
        <v>7200</v>
      </c>
      <c r="C1612" t="s">
        <v>436</v>
      </c>
      <c r="D1612" t="s">
        <v>475</v>
      </c>
      <c r="E1612" t="s">
        <v>3</v>
      </c>
      <c r="F1612">
        <v>2013</v>
      </c>
      <c r="G1612" t="s">
        <v>480</v>
      </c>
      <c r="H1612">
        <v>27.402605999999999</v>
      </c>
    </row>
    <row r="1613" spans="1:8">
      <c r="A1613" t="s">
        <v>429</v>
      </c>
      <c r="B1613">
        <v>7200</v>
      </c>
      <c r="C1613" t="s">
        <v>436</v>
      </c>
      <c r="D1613" t="s">
        <v>475</v>
      </c>
      <c r="E1613" t="s">
        <v>16</v>
      </c>
      <c r="F1613">
        <v>2011</v>
      </c>
      <c r="G1613" t="s">
        <v>480</v>
      </c>
      <c r="H1613">
        <v>0.18003240000000001</v>
      </c>
    </row>
    <row r="1614" spans="1:8">
      <c r="A1614" t="s">
        <v>429</v>
      </c>
      <c r="B1614">
        <v>7200</v>
      </c>
      <c r="C1614" t="s">
        <v>436</v>
      </c>
      <c r="D1614" t="s">
        <v>475</v>
      </c>
      <c r="E1614" t="s">
        <v>37</v>
      </c>
      <c r="F1614">
        <v>2009</v>
      </c>
      <c r="G1614" t="s">
        <v>480</v>
      </c>
      <c r="H1614">
        <v>19.426752</v>
      </c>
    </row>
    <row r="1615" spans="1:8">
      <c r="A1615" t="s">
        <v>464</v>
      </c>
      <c r="B1615">
        <v>7200</v>
      </c>
      <c r="C1615" t="s">
        <v>436</v>
      </c>
      <c r="D1615" t="s">
        <v>475</v>
      </c>
      <c r="E1615" t="s">
        <v>31</v>
      </c>
      <c r="F1615">
        <v>2013</v>
      </c>
      <c r="G1615" t="s">
        <v>480</v>
      </c>
      <c r="H1615">
        <v>1.088568</v>
      </c>
    </row>
    <row r="1616" spans="1:8">
      <c r="A1616" t="s">
        <v>429</v>
      </c>
      <c r="B1616">
        <v>7200</v>
      </c>
      <c r="C1616" t="s">
        <v>436</v>
      </c>
      <c r="D1616" t="s">
        <v>475</v>
      </c>
      <c r="E1616" t="s">
        <v>5</v>
      </c>
      <c r="F1616">
        <v>2009</v>
      </c>
      <c r="G1616" t="s">
        <v>468</v>
      </c>
      <c r="H1616">
        <v>29.822576399999999</v>
      </c>
    </row>
    <row r="1617" spans="1:8">
      <c r="A1617" t="s">
        <v>429</v>
      </c>
      <c r="B1617">
        <v>7200</v>
      </c>
      <c r="C1617" t="s">
        <v>436</v>
      </c>
      <c r="D1617" t="s">
        <v>475</v>
      </c>
      <c r="E1617" t="s">
        <v>15</v>
      </c>
      <c r="F1617">
        <v>2009</v>
      </c>
      <c r="G1617" t="s">
        <v>468</v>
      </c>
      <c r="H1617">
        <v>48.717604799999997</v>
      </c>
    </row>
    <row r="1618" spans="1:8">
      <c r="A1618" t="s">
        <v>429</v>
      </c>
      <c r="B1618">
        <v>7200</v>
      </c>
      <c r="C1618" t="s">
        <v>436</v>
      </c>
      <c r="D1618" t="s">
        <v>475</v>
      </c>
      <c r="E1618" t="s">
        <v>17</v>
      </c>
      <c r="F1618">
        <v>2009</v>
      </c>
      <c r="G1618" t="s">
        <v>468</v>
      </c>
      <c r="H1618">
        <v>3.0814848000000001</v>
      </c>
    </row>
    <row r="1619" spans="1:8">
      <c r="A1619" t="s">
        <v>463</v>
      </c>
      <c r="B1619">
        <v>4000</v>
      </c>
      <c r="C1619" t="s">
        <v>433</v>
      </c>
      <c r="D1619" t="s">
        <v>475</v>
      </c>
      <c r="E1619" t="s">
        <v>14</v>
      </c>
      <c r="F1619">
        <v>2014</v>
      </c>
      <c r="G1619" t="s">
        <v>468</v>
      </c>
      <c r="H1619">
        <v>7.9046783999999999</v>
      </c>
    </row>
    <row r="1620" spans="1:8">
      <c r="A1620" t="s">
        <v>429</v>
      </c>
      <c r="B1620">
        <v>5100</v>
      </c>
      <c r="C1620" t="s">
        <v>434</v>
      </c>
      <c r="D1620" t="s">
        <v>475</v>
      </c>
      <c r="E1620" t="s">
        <v>35</v>
      </c>
      <c r="F1620">
        <v>2014</v>
      </c>
      <c r="G1620" t="s">
        <v>480</v>
      </c>
      <c r="H1620">
        <v>68.7974976</v>
      </c>
    </row>
    <row r="1621" spans="1:8">
      <c r="A1621" t="s">
        <v>429</v>
      </c>
      <c r="B1621">
        <v>5100</v>
      </c>
      <c r="C1621" t="s">
        <v>434</v>
      </c>
      <c r="D1621" t="s">
        <v>475</v>
      </c>
      <c r="E1621" t="s">
        <v>35</v>
      </c>
      <c r="F1621">
        <v>2011</v>
      </c>
      <c r="G1621" t="s">
        <v>506</v>
      </c>
      <c r="H1621">
        <v>67.122777600000006</v>
      </c>
    </row>
    <row r="1622" spans="1:8">
      <c r="A1622" t="s">
        <v>429</v>
      </c>
      <c r="B1622">
        <v>7200</v>
      </c>
      <c r="C1622" t="s">
        <v>436</v>
      </c>
      <c r="D1622" t="s">
        <v>475</v>
      </c>
      <c r="E1622" t="s">
        <v>35</v>
      </c>
      <c r="F1622">
        <v>2009</v>
      </c>
      <c r="G1622" t="s">
        <v>480</v>
      </c>
      <c r="H1622">
        <v>0.82898640000000001</v>
      </c>
    </row>
    <row r="1623" spans="1:8">
      <c r="A1623" t="s">
        <v>429</v>
      </c>
      <c r="B1623">
        <v>2210</v>
      </c>
      <c r="C1623" t="s">
        <v>442</v>
      </c>
      <c r="D1623" t="s">
        <v>475</v>
      </c>
      <c r="E1623" t="s">
        <v>35</v>
      </c>
      <c r="F1623">
        <v>2012</v>
      </c>
      <c r="G1623" t="s">
        <v>490</v>
      </c>
      <c r="H1623">
        <v>45.7700976</v>
      </c>
    </row>
    <row r="1624" spans="1:8">
      <c r="A1624" t="s">
        <v>429</v>
      </c>
      <c r="B1624">
        <v>7200</v>
      </c>
      <c r="C1624" t="s">
        <v>436</v>
      </c>
      <c r="D1624" t="s">
        <v>475</v>
      </c>
      <c r="E1624" t="s">
        <v>36</v>
      </c>
      <c r="F1624">
        <v>2014</v>
      </c>
      <c r="G1624" t="s">
        <v>505</v>
      </c>
      <c r="H1624">
        <v>6.3053207999999996</v>
      </c>
    </row>
    <row r="1625" spans="1:8">
      <c r="A1625" t="s">
        <v>429</v>
      </c>
      <c r="B1625">
        <v>4100</v>
      </c>
      <c r="C1625" t="s">
        <v>449</v>
      </c>
      <c r="D1625" t="s">
        <v>475</v>
      </c>
      <c r="E1625" t="s">
        <v>36</v>
      </c>
      <c r="F1625">
        <v>2009</v>
      </c>
      <c r="G1625" t="s">
        <v>501</v>
      </c>
      <c r="H1625">
        <v>3.6718236000000002</v>
      </c>
    </row>
    <row r="1626" spans="1:8">
      <c r="A1626" t="s">
        <v>429</v>
      </c>
      <c r="B1626">
        <v>4000</v>
      </c>
      <c r="C1626" t="s">
        <v>433</v>
      </c>
      <c r="D1626" t="s">
        <v>475</v>
      </c>
      <c r="E1626" t="s">
        <v>36</v>
      </c>
      <c r="F1626">
        <v>2013</v>
      </c>
      <c r="G1626" t="s">
        <v>480</v>
      </c>
      <c r="H1626">
        <v>4.3710192000000001</v>
      </c>
    </row>
    <row r="1627" spans="1:8">
      <c r="A1627" t="s">
        <v>429</v>
      </c>
      <c r="B1627">
        <v>7200</v>
      </c>
      <c r="C1627" t="s">
        <v>436</v>
      </c>
      <c r="D1627" t="s">
        <v>475</v>
      </c>
      <c r="E1627" t="s">
        <v>479</v>
      </c>
      <c r="F1627">
        <v>2014</v>
      </c>
      <c r="G1627" t="s">
        <v>468</v>
      </c>
      <c r="H1627">
        <v>1.4025780000000001</v>
      </c>
    </row>
    <row r="1628" spans="1:8">
      <c r="A1628" t="s">
        <v>486</v>
      </c>
      <c r="B1628">
        <v>2210</v>
      </c>
      <c r="C1628" t="s">
        <v>442</v>
      </c>
      <c r="D1628" t="s">
        <v>475</v>
      </c>
      <c r="E1628" t="s">
        <v>33</v>
      </c>
      <c r="F1628">
        <v>2010</v>
      </c>
      <c r="G1628" t="s">
        <v>490</v>
      </c>
      <c r="H1628">
        <v>19.510487999999999</v>
      </c>
    </row>
    <row r="1629" spans="1:8">
      <c r="A1629" t="s">
        <v>494</v>
      </c>
      <c r="B1629">
        <v>4000</v>
      </c>
      <c r="C1629" t="s">
        <v>433</v>
      </c>
      <c r="D1629" t="s">
        <v>475</v>
      </c>
      <c r="E1629" t="s">
        <v>12</v>
      </c>
      <c r="F1629">
        <v>2010</v>
      </c>
      <c r="G1629" t="s">
        <v>501</v>
      </c>
      <c r="H1629">
        <v>6.4141776000000004</v>
      </c>
    </row>
    <row r="1630" spans="1:8">
      <c r="A1630" t="s">
        <v>456</v>
      </c>
      <c r="B1630">
        <v>4000</v>
      </c>
      <c r="C1630" t="s">
        <v>433</v>
      </c>
      <c r="D1630" t="s">
        <v>475</v>
      </c>
      <c r="E1630" t="s">
        <v>35</v>
      </c>
      <c r="F1630">
        <v>2014</v>
      </c>
      <c r="G1630" t="s">
        <v>501</v>
      </c>
      <c r="H1630">
        <v>0.1088568</v>
      </c>
    </row>
    <row r="1631" spans="1:8">
      <c r="A1631" t="s">
        <v>429</v>
      </c>
      <c r="B1631">
        <v>4100</v>
      </c>
      <c r="C1631" t="s">
        <v>449</v>
      </c>
      <c r="D1631" t="s">
        <v>475</v>
      </c>
      <c r="E1631" t="s">
        <v>29</v>
      </c>
      <c r="F1631">
        <v>2011</v>
      </c>
      <c r="G1631" t="s">
        <v>501</v>
      </c>
      <c r="H1631">
        <v>3757.004046</v>
      </c>
    </row>
    <row r="1632" spans="1:8">
      <c r="A1632" t="s">
        <v>464</v>
      </c>
      <c r="B1632">
        <v>4100</v>
      </c>
      <c r="C1632" t="s">
        <v>449</v>
      </c>
      <c r="D1632" t="s">
        <v>475</v>
      </c>
      <c r="E1632" t="s">
        <v>30</v>
      </c>
      <c r="F1632">
        <v>2012</v>
      </c>
      <c r="G1632" t="s">
        <v>501</v>
      </c>
      <c r="H1632">
        <v>420.49707119999999</v>
      </c>
    </row>
    <row r="1633" spans="1:8">
      <c r="A1633" t="s">
        <v>456</v>
      </c>
      <c r="B1633">
        <v>4100</v>
      </c>
      <c r="C1633" t="s">
        <v>449</v>
      </c>
      <c r="D1633" t="s">
        <v>475</v>
      </c>
      <c r="E1633" t="s">
        <v>36</v>
      </c>
      <c r="F1633">
        <v>2012</v>
      </c>
      <c r="G1633" t="s">
        <v>501</v>
      </c>
      <c r="H1633">
        <v>0.61964640000000004</v>
      </c>
    </row>
    <row r="1634" spans="1:8">
      <c r="A1634" t="s">
        <v>464</v>
      </c>
      <c r="B1634">
        <v>2210</v>
      </c>
      <c r="C1634" t="s">
        <v>442</v>
      </c>
      <c r="D1634" t="s">
        <v>475</v>
      </c>
      <c r="E1634" t="s">
        <v>30</v>
      </c>
      <c r="F1634">
        <v>2011</v>
      </c>
      <c r="G1634" t="s">
        <v>480</v>
      </c>
      <c r="H1634">
        <v>0.64058040000000005</v>
      </c>
    </row>
    <row r="1635" spans="1:8">
      <c r="A1635" t="s">
        <v>464</v>
      </c>
      <c r="B1635">
        <v>3105</v>
      </c>
      <c r="C1635" t="s">
        <v>457</v>
      </c>
      <c r="D1635" t="s">
        <v>475</v>
      </c>
      <c r="E1635" t="s">
        <v>2</v>
      </c>
      <c r="F1635">
        <v>2009</v>
      </c>
      <c r="G1635" t="s">
        <v>480</v>
      </c>
      <c r="H1635">
        <v>2.9307599999999998</v>
      </c>
    </row>
    <row r="1636" spans="1:8">
      <c r="A1636" t="s">
        <v>464</v>
      </c>
      <c r="B1636" t="s">
        <v>504</v>
      </c>
      <c r="C1636" t="s">
        <v>447</v>
      </c>
      <c r="D1636" t="s">
        <v>475</v>
      </c>
      <c r="E1636" t="s">
        <v>29</v>
      </c>
      <c r="F1636">
        <v>2014</v>
      </c>
      <c r="G1636" t="s">
        <v>480</v>
      </c>
      <c r="H1636">
        <v>47.440630800000001</v>
      </c>
    </row>
    <row r="1637" spans="1:8">
      <c r="A1637" t="s">
        <v>429</v>
      </c>
      <c r="B1637">
        <v>4000</v>
      </c>
      <c r="C1637" t="s">
        <v>433</v>
      </c>
      <c r="D1637" t="s">
        <v>475</v>
      </c>
      <c r="E1637" t="s">
        <v>29</v>
      </c>
      <c r="F1637">
        <v>2013</v>
      </c>
      <c r="G1637" t="s">
        <v>480</v>
      </c>
      <c r="H1637">
        <v>4002.6687228000001</v>
      </c>
    </row>
    <row r="1638" spans="1:8">
      <c r="A1638" t="s">
        <v>456</v>
      </c>
      <c r="B1638">
        <v>4000</v>
      </c>
      <c r="C1638" t="s">
        <v>433</v>
      </c>
      <c r="D1638" t="s">
        <v>475</v>
      </c>
      <c r="E1638" t="s">
        <v>36</v>
      </c>
      <c r="F1638">
        <v>2010</v>
      </c>
      <c r="G1638" t="s">
        <v>480</v>
      </c>
      <c r="H1638">
        <v>0.6866352</v>
      </c>
    </row>
    <row r="1639" spans="1:8">
      <c r="A1639" t="s">
        <v>494</v>
      </c>
      <c r="B1639">
        <v>4000</v>
      </c>
      <c r="C1639" t="s">
        <v>433</v>
      </c>
      <c r="D1639" t="s">
        <v>475</v>
      </c>
      <c r="E1639" t="s">
        <v>9</v>
      </c>
      <c r="F1639">
        <v>2012</v>
      </c>
      <c r="G1639" t="s">
        <v>480</v>
      </c>
      <c r="H1639">
        <v>15.227391600000001</v>
      </c>
    </row>
    <row r="1640" spans="1:8">
      <c r="A1640" t="s">
        <v>429</v>
      </c>
      <c r="B1640">
        <v>7200</v>
      </c>
      <c r="C1640" t="s">
        <v>436</v>
      </c>
      <c r="D1640" t="s">
        <v>475</v>
      </c>
      <c r="E1640" t="s">
        <v>30</v>
      </c>
      <c r="F1640">
        <v>2009</v>
      </c>
      <c r="G1640" t="s">
        <v>468</v>
      </c>
      <c r="H1640">
        <v>14.913381599999999</v>
      </c>
    </row>
    <row r="1641" spans="1:8">
      <c r="A1641" t="s">
        <v>462</v>
      </c>
      <c r="B1641">
        <v>2210</v>
      </c>
      <c r="C1641" t="s">
        <v>442</v>
      </c>
      <c r="D1641" t="s">
        <v>475</v>
      </c>
      <c r="E1641" t="s">
        <v>10</v>
      </c>
      <c r="F1641">
        <v>2012</v>
      </c>
      <c r="G1641" t="s">
        <v>490</v>
      </c>
      <c r="H1641">
        <v>5.4763343999999998</v>
      </c>
    </row>
    <row r="1642" spans="1:8">
      <c r="A1642" t="s">
        <v>429</v>
      </c>
      <c r="B1642">
        <v>2210</v>
      </c>
      <c r="C1642" t="s">
        <v>442</v>
      </c>
      <c r="D1642" t="s">
        <v>475</v>
      </c>
      <c r="E1642" t="s">
        <v>30</v>
      </c>
      <c r="F1642">
        <v>2014</v>
      </c>
      <c r="G1642" t="s">
        <v>490</v>
      </c>
      <c r="H1642">
        <v>520.59927240000002</v>
      </c>
    </row>
    <row r="1643" spans="1:8">
      <c r="A1643" t="s">
        <v>464</v>
      </c>
      <c r="B1643">
        <v>3105</v>
      </c>
      <c r="C1643" t="s">
        <v>457</v>
      </c>
      <c r="D1643" t="s">
        <v>475</v>
      </c>
      <c r="E1643" t="s">
        <v>9</v>
      </c>
      <c r="F1643">
        <v>2013</v>
      </c>
      <c r="G1643" t="s">
        <v>503</v>
      </c>
      <c r="H1643">
        <v>279.32654880000001</v>
      </c>
    </row>
    <row r="1644" spans="1:8">
      <c r="A1644" t="s">
        <v>464</v>
      </c>
      <c r="B1644">
        <v>3105</v>
      </c>
      <c r="C1644" t="s">
        <v>457</v>
      </c>
      <c r="D1644" t="s">
        <v>475</v>
      </c>
      <c r="E1644" t="s">
        <v>34</v>
      </c>
      <c r="F1644">
        <v>2011</v>
      </c>
      <c r="G1644" t="s">
        <v>503</v>
      </c>
      <c r="H1644">
        <v>783.45076319999998</v>
      </c>
    </row>
    <row r="1645" spans="1:8">
      <c r="A1645" t="s">
        <v>464</v>
      </c>
      <c r="B1645" t="s">
        <v>504</v>
      </c>
      <c r="C1645" t="s">
        <v>447</v>
      </c>
      <c r="D1645" t="s">
        <v>475</v>
      </c>
      <c r="E1645" t="s">
        <v>8</v>
      </c>
      <c r="F1645">
        <v>2011</v>
      </c>
      <c r="G1645" t="s">
        <v>503</v>
      </c>
      <c r="H1645">
        <v>46.121788799999997</v>
      </c>
    </row>
    <row r="1646" spans="1:8">
      <c r="A1646" t="s">
        <v>465</v>
      </c>
      <c r="B1646">
        <v>4000</v>
      </c>
      <c r="C1646" t="s">
        <v>433</v>
      </c>
      <c r="D1646" t="s">
        <v>475</v>
      </c>
      <c r="E1646" t="s">
        <v>479</v>
      </c>
      <c r="F1646">
        <v>2011</v>
      </c>
      <c r="G1646" t="s">
        <v>501</v>
      </c>
      <c r="H1646">
        <v>6.5942100000000003</v>
      </c>
    </row>
    <row r="1647" spans="1:8">
      <c r="A1647" t="s">
        <v>465</v>
      </c>
      <c r="B1647">
        <v>4000</v>
      </c>
      <c r="C1647" t="s">
        <v>433</v>
      </c>
      <c r="D1647" t="s">
        <v>475</v>
      </c>
      <c r="E1647" t="s">
        <v>482</v>
      </c>
      <c r="F1647">
        <v>2011</v>
      </c>
      <c r="G1647" t="s">
        <v>501</v>
      </c>
      <c r="H1647">
        <v>136.60272359999999</v>
      </c>
    </row>
    <row r="1648" spans="1:8">
      <c r="A1648" t="s">
        <v>464</v>
      </c>
      <c r="B1648">
        <v>4100</v>
      </c>
      <c r="C1648" t="s">
        <v>449</v>
      </c>
      <c r="D1648" t="s">
        <v>475</v>
      </c>
      <c r="E1648" t="s">
        <v>32</v>
      </c>
      <c r="F1648">
        <v>2013</v>
      </c>
      <c r="G1648" t="s">
        <v>501</v>
      </c>
      <c r="H1648">
        <v>48.784593600000001</v>
      </c>
    </row>
    <row r="1649" spans="1:8">
      <c r="A1649" t="s">
        <v>495</v>
      </c>
      <c r="B1649">
        <v>4100</v>
      </c>
      <c r="C1649" t="s">
        <v>449</v>
      </c>
      <c r="D1649" t="s">
        <v>475</v>
      </c>
      <c r="E1649" t="s">
        <v>482</v>
      </c>
      <c r="F1649">
        <v>2010</v>
      </c>
      <c r="G1649" t="s">
        <v>501</v>
      </c>
      <c r="H1649">
        <v>11.446711199999999</v>
      </c>
    </row>
    <row r="1650" spans="1:8">
      <c r="A1650" t="s">
        <v>465</v>
      </c>
      <c r="B1650">
        <v>4100</v>
      </c>
      <c r="C1650" t="s">
        <v>449</v>
      </c>
      <c r="D1650" t="s">
        <v>475</v>
      </c>
      <c r="E1650" t="s">
        <v>32</v>
      </c>
      <c r="F1650">
        <v>2012</v>
      </c>
      <c r="G1650" t="s">
        <v>501</v>
      </c>
      <c r="H1650">
        <v>0.39774599999999999</v>
      </c>
    </row>
    <row r="1651" spans="1:8">
      <c r="A1651" t="s">
        <v>465</v>
      </c>
      <c r="B1651">
        <v>4100</v>
      </c>
      <c r="C1651" t="s">
        <v>449</v>
      </c>
      <c r="D1651" t="s">
        <v>475</v>
      </c>
      <c r="E1651" t="s">
        <v>482</v>
      </c>
      <c r="F1651">
        <v>2009</v>
      </c>
      <c r="G1651" t="s">
        <v>501</v>
      </c>
      <c r="H1651">
        <v>137.24749080000001</v>
      </c>
    </row>
    <row r="1652" spans="1:8">
      <c r="A1652" t="s">
        <v>464</v>
      </c>
      <c r="B1652">
        <v>4000</v>
      </c>
      <c r="C1652" t="s">
        <v>433</v>
      </c>
      <c r="D1652" t="s">
        <v>475</v>
      </c>
      <c r="E1652" t="s">
        <v>6</v>
      </c>
      <c r="F1652">
        <v>2011</v>
      </c>
      <c r="G1652" t="s">
        <v>501</v>
      </c>
      <c r="H1652">
        <v>94.8017124</v>
      </c>
    </row>
    <row r="1653" spans="1:8">
      <c r="A1653" t="s">
        <v>464</v>
      </c>
      <c r="B1653">
        <v>4000</v>
      </c>
      <c r="C1653" t="s">
        <v>433</v>
      </c>
      <c r="D1653" t="s">
        <v>475</v>
      </c>
      <c r="E1653" t="s">
        <v>30</v>
      </c>
      <c r="F1653">
        <v>2013</v>
      </c>
      <c r="G1653" t="s">
        <v>501</v>
      </c>
      <c r="H1653">
        <v>429.95086559999999</v>
      </c>
    </row>
    <row r="1654" spans="1:8">
      <c r="A1654" t="s">
        <v>464</v>
      </c>
      <c r="B1654">
        <v>4000</v>
      </c>
      <c r="C1654" t="s">
        <v>433</v>
      </c>
      <c r="D1654" t="s">
        <v>475</v>
      </c>
      <c r="E1654" t="s">
        <v>31</v>
      </c>
      <c r="F1654">
        <v>2014</v>
      </c>
      <c r="G1654" t="s">
        <v>501</v>
      </c>
      <c r="H1654">
        <v>145.4745528</v>
      </c>
    </row>
    <row r="1655" spans="1:8">
      <c r="A1655" t="s">
        <v>429</v>
      </c>
      <c r="B1655">
        <v>2210</v>
      </c>
      <c r="C1655" t="s">
        <v>442</v>
      </c>
      <c r="D1655" t="s">
        <v>475</v>
      </c>
      <c r="E1655" t="s">
        <v>30</v>
      </c>
      <c r="F1655">
        <v>2013</v>
      </c>
      <c r="G1655" t="s">
        <v>480</v>
      </c>
      <c r="H1655">
        <v>549.18255599999998</v>
      </c>
    </row>
    <row r="1656" spans="1:8">
      <c r="A1656" t="s">
        <v>464</v>
      </c>
      <c r="B1656">
        <v>2210</v>
      </c>
      <c r="C1656" t="s">
        <v>442</v>
      </c>
      <c r="D1656" t="s">
        <v>475</v>
      </c>
      <c r="E1656" t="s">
        <v>8</v>
      </c>
      <c r="F1656">
        <v>2013</v>
      </c>
      <c r="G1656" t="s">
        <v>480</v>
      </c>
      <c r="H1656">
        <v>4.1868000000000001E-3</v>
      </c>
    </row>
    <row r="1657" spans="1:8">
      <c r="A1657" t="s">
        <v>464</v>
      </c>
      <c r="B1657">
        <v>3105</v>
      </c>
      <c r="C1657" t="s">
        <v>457</v>
      </c>
      <c r="D1657" t="s">
        <v>475</v>
      </c>
      <c r="E1657" t="s">
        <v>33</v>
      </c>
      <c r="F1657">
        <v>2009</v>
      </c>
      <c r="G1657" t="s">
        <v>480</v>
      </c>
      <c r="H1657">
        <v>97.075144800000004</v>
      </c>
    </row>
    <row r="1658" spans="1:8">
      <c r="A1658" t="s">
        <v>464</v>
      </c>
      <c r="B1658" t="s">
        <v>504</v>
      </c>
      <c r="C1658" t="s">
        <v>447</v>
      </c>
      <c r="D1658" t="s">
        <v>475</v>
      </c>
      <c r="E1658" t="s">
        <v>8</v>
      </c>
      <c r="F1658">
        <v>2010</v>
      </c>
      <c r="G1658" t="s">
        <v>480</v>
      </c>
      <c r="H1658">
        <v>52.6783176</v>
      </c>
    </row>
    <row r="1659" spans="1:8">
      <c r="A1659" t="s">
        <v>464</v>
      </c>
      <c r="B1659" t="s">
        <v>504</v>
      </c>
      <c r="C1659" t="s">
        <v>447</v>
      </c>
      <c r="D1659" t="s">
        <v>475</v>
      </c>
      <c r="E1659" t="s">
        <v>33</v>
      </c>
      <c r="F1659">
        <v>2012</v>
      </c>
      <c r="G1659" t="s">
        <v>480</v>
      </c>
      <c r="H1659">
        <v>2.9600675999999999</v>
      </c>
    </row>
    <row r="1660" spans="1:8">
      <c r="A1660" t="s">
        <v>464</v>
      </c>
      <c r="B1660">
        <v>4000</v>
      </c>
      <c r="C1660" t="s">
        <v>433</v>
      </c>
      <c r="D1660" t="s">
        <v>475</v>
      </c>
      <c r="E1660" t="s">
        <v>6</v>
      </c>
      <c r="F1660">
        <v>2011</v>
      </c>
      <c r="G1660" t="s">
        <v>480</v>
      </c>
      <c r="H1660">
        <v>94.8017124</v>
      </c>
    </row>
    <row r="1661" spans="1:8">
      <c r="A1661" t="s">
        <v>464</v>
      </c>
      <c r="B1661">
        <v>4000</v>
      </c>
      <c r="C1661" t="s">
        <v>433</v>
      </c>
      <c r="D1661" t="s">
        <v>475</v>
      </c>
      <c r="E1661" t="s">
        <v>30</v>
      </c>
      <c r="F1661">
        <v>2011</v>
      </c>
      <c r="G1661" t="s">
        <v>480</v>
      </c>
      <c r="H1661">
        <v>404.58723120000002</v>
      </c>
    </row>
    <row r="1662" spans="1:8">
      <c r="A1662" t="s">
        <v>464</v>
      </c>
      <c r="B1662">
        <v>4000</v>
      </c>
      <c r="C1662" t="s">
        <v>433</v>
      </c>
      <c r="D1662" t="s">
        <v>475</v>
      </c>
      <c r="E1662" t="s">
        <v>31</v>
      </c>
      <c r="F1662">
        <v>2009</v>
      </c>
      <c r="G1662" t="s">
        <v>480</v>
      </c>
      <c r="H1662">
        <v>178.6256352</v>
      </c>
    </row>
    <row r="1663" spans="1:8">
      <c r="A1663" t="s">
        <v>464</v>
      </c>
      <c r="B1663">
        <v>4000</v>
      </c>
      <c r="C1663" t="s">
        <v>433</v>
      </c>
      <c r="D1663" t="s">
        <v>475</v>
      </c>
      <c r="E1663" t="s">
        <v>32</v>
      </c>
      <c r="F1663">
        <v>2014</v>
      </c>
      <c r="G1663" t="s">
        <v>480</v>
      </c>
      <c r="H1663">
        <v>19.4769936</v>
      </c>
    </row>
    <row r="1664" spans="1:8">
      <c r="A1664" t="s">
        <v>495</v>
      </c>
      <c r="B1664">
        <v>4000</v>
      </c>
      <c r="C1664" t="s">
        <v>433</v>
      </c>
      <c r="D1664" t="s">
        <v>475</v>
      </c>
      <c r="E1664" t="s">
        <v>34</v>
      </c>
      <c r="F1664">
        <v>2010</v>
      </c>
      <c r="G1664" t="s">
        <v>480</v>
      </c>
      <c r="H1664">
        <v>0.25120799999999999</v>
      </c>
    </row>
    <row r="1665" spans="1:8">
      <c r="A1665" t="s">
        <v>495</v>
      </c>
      <c r="B1665">
        <v>4100</v>
      </c>
      <c r="C1665" t="s">
        <v>449</v>
      </c>
      <c r="D1665" t="s">
        <v>475</v>
      </c>
      <c r="E1665" t="s">
        <v>482</v>
      </c>
      <c r="F1665">
        <v>2009</v>
      </c>
      <c r="G1665" t="s">
        <v>480</v>
      </c>
      <c r="H1665">
        <v>13.8624948</v>
      </c>
    </row>
    <row r="1666" spans="1:8">
      <c r="A1666" t="s">
        <v>465</v>
      </c>
      <c r="B1666">
        <v>4100</v>
      </c>
      <c r="C1666" t="s">
        <v>449</v>
      </c>
      <c r="D1666" t="s">
        <v>475</v>
      </c>
      <c r="E1666" t="s">
        <v>479</v>
      </c>
      <c r="F1666">
        <v>2013</v>
      </c>
      <c r="G1666" t="s">
        <v>480</v>
      </c>
      <c r="H1666">
        <v>9.8222328000000001</v>
      </c>
    </row>
    <row r="1667" spans="1:8">
      <c r="A1667" t="s">
        <v>465</v>
      </c>
      <c r="B1667">
        <v>4100</v>
      </c>
      <c r="C1667" t="s">
        <v>449</v>
      </c>
      <c r="D1667" t="s">
        <v>475</v>
      </c>
      <c r="E1667" t="s">
        <v>33</v>
      </c>
      <c r="F1667">
        <v>2014</v>
      </c>
      <c r="G1667" t="s">
        <v>480</v>
      </c>
      <c r="H1667">
        <v>7.5362399999999996E-2</v>
      </c>
    </row>
    <row r="1668" spans="1:8">
      <c r="A1668" t="s">
        <v>464</v>
      </c>
      <c r="B1668">
        <v>7200</v>
      </c>
      <c r="C1668" t="s">
        <v>436</v>
      </c>
      <c r="D1668" t="s">
        <v>475</v>
      </c>
      <c r="E1668" t="s">
        <v>31</v>
      </c>
      <c r="F1668">
        <v>2012</v>
      </c>
      <c r="G1668" t="s">
        <v>480</v>
      </c>
      <c r="H1668">
        <v>0.33075719999999997</v>
      </c>
    </row>
    <row r="1669" spans="1:8">
      <c r="A1669" t="s">
        <v>429</v>
      </c>
      <c r="B1669">
        <v>4000</v>
      </c>
      <c r="C1669" t="s">
        <v>433</v>
      </c>
      <c r="D1669" t="s">
        <v>475</v>
      </c>
      <c r="E1669" t="s">
        <v>30</v>
      </c>
      <c r="F1669">
        <v>2009</v>
      </c>
      <c r="G1669" t="s">
        <v>468</v>
      </c>
      <c r="H1669">
        <v>153.98213039999999</v>
      </c>
    </row>
    <row r="1670" spans="1:8">
      <c r="A1670" t="s">
        <v>429</v>
      </c>
      <c r="B1670">
        <v>4000</v>
      </c>
      <c r="C1670" t="s">
        <v>433</v>
      </c>
      <c r="D1670" t="s">
        <v>475</v>
      </c>
      <c r="E1670" t="s">
        <v>32</v>
      </c>
      <c r="F1670">
        <v>2010</v>
      </c>
      <c r="G1670" t="s">
        <v>468</v>
      </c>
      <c r="H1670">
        <v>360.84354480000002</v>
      </c>
    </row>
    <row r="1671" spans="1:8">
      <c r="A1671" t="s">
        <v>429</v>
      </c>
      <c r="B1671">
        <v>7200</v>
      </c>
      <c r="C1671" t="s">
        <v>436</v>
      </c>
      <c r="D1671" t="s">
        <v>475</v>
      </c>
      <c r="E1671" t="s">
        <v>32</v>
      </c>
      <c r="F1671">
        <v>2014</v>
      </c>
      <c r="G1671" t="s">
        <v>468</v>
      </c>
      <c r="H1671">
        <v>2.8470240000000002</v>
      </c>
    </row>
    <row r="1672" spans="1:8">
      <c r="A1672" t="s">
        <v>464</v>
      </c>
      <c r="B1672">
        <v>4000</v>
      </c>
      <c r="C1672" t="s">
        <v>433</v>
      </c>
      <c r="D1672" t="s">
        <v>475</v>
      </c>
      <c r="E1672" t="s">
        <v>6</v>
      </c>
      <c r="F1672">
        <v>2010</v>
      </c>
      <c r="G1672" t="s">
        <v>468</v>
      </c>
      <c r="H1672">
        <v>89.220708000000002</v>
      </c>
    </row>
    <row r="1673" spans="1:8">
      <c r="A1673" t="s">
        <v>464</v>
      </c>
      <c r="B1673">
        <v>4000</v>
      </c>
      <c r="C1673" t="s">
        <v>433</v>
      </c>
      <c r="D1673" t="s">
        <v>475</v>
      </c>
      <c r="E1673" t="s">
        <v>33</v>
      </c>
      <c r="F1673">
        <v>2009</v>
      </c>
      <c r="G1673" t="s">
        <v>468</v>
      </c>
      <c r="H1673">
        <v>52.803921600000002</v>
      </c>
    </row>
    <row r="1674" spans="1:8">
      <c r="A1674" t="s">
        <v>465</v>
      </c>
      <c r="B1674">
        <v>4000</v>
      </c>
      <c r="C1674" t="s">
        <v>433</v>
      </c>
      <c r="D1674" t="s">
        <v>475</v>
      </c>
      <c r="E1674" t="s">
        <v>32</v>
      </c>
      <c r="F1674">
        <v>2014</v>
      </c>
      <c r="G1674" t="s">
        <v>468</v>
      </c>
      <c r="H1674">
        <v>0.14235120000000001</v>
      </c>
    </row>
    <row r="1675" spans="1:8">
      <c r="A1675" t="s">
        <v>465</v>
      </c>
      <c r="B1675">
        <v>4000</v>
      </c>
      <c r="C1675" t="s">
        <v>433</v>
      </c>
      <c r="D1675" t="s">
        <v>475</v>
      </c>
      <c r="E1675" t="s">
        <v>36</v>
      </c>
      <c r="F1675">
        <v>2011</v>
      </c>
      <c r="G1675" t="s">
        <v>468</v>
      </c>
      <c r="H1675">
        <v>17.8441416</v>
      </c>
    </row>
    <row r="1676" spans="1:8">
      <c r="A1676" t="s">
        <v>465</v>
      </c>
      <c r="B1676">
        <v>4000</v>
      </c>
      <c r="C1676" t="s">
        <v>433</v>
      </c>
      <c r="D1676" t="s">
        <v>475</v>
      </c>
      <c r="E1676" t="s">
        <v>482</v>
      </c>
      <c r="F1676">
        <v>2011</v>
      </c>
      <c r="G1676" t="s">
        <v>468</v>
      </c>
      <c r="H1676">
        <v>136.60272359999999</v>
      </c>
    </row>
    <row r="1677" spans="1:8">
      <c r="A1677" t="s">
        <v>429</v>
      </c>
      <c r="B1677">
        <v>3105</v>
      </c>
      <c r="C1677" t="s">
        <v>457</v>
      </c>
      <c r="D1677" t="s">
        <v>475</v>
      </c>
      <c r="E1677" t="s">
        <v>17</v>
      </c>
      <c r="F1677">
        <v>2014</v>
      </c>
      <c r="G1677" t="s">
        <v>503</v>
      </c>
      <c r="H1677">
        <v>22.252842000000001</v>
      </c>
    </row>
    <row r="1678" spans="1:8">
      <c r="A1678" t="s">
        <v>429</v>
      </c>
      <c r="B1678">
        <v>3105</v>
      </c>
      <c r="C1678" t="s">
        <v>457</v>
      </c>
      <c r="D1678" t="s">
        <v>475</v>
      </c>
      <c r="E1678" t="s">
        <v>16</v>
      </c>
      <c r="F1678">
        <v>2013</v>
      </c>
      <c r="G1678" t="s">
        <v>503</v>
      </c>
      <c r="H1678">
        <v>22.709203200000001</v>
      </c>
    </row>
    <row r="1679" spans="1:8">
      <c r="A1679" t="s">
        <v>429</v>
      </c>
      <c r="B1679">
        <v>3105</v>
      </c>
      <c r="C1679" t="s">
        <v>457</v>
      </c>
      <c r="D1679" t="s">
        <v>475</v>
      </c>
      <c r="E1679" t="s">
        <v>15</v>
      </c>
      <c r="F1679">
        <v>2010</v>
      </c>
      <c r="G1679" t="s">
        <v>503</v>
      </c>
      <c r="H1679">
        <v>38.125000800000002</v>
      </c>
    </row>
    <row r="1680" spans="1:8">
      <c r="A1680" t="s">
        <v>464</v>
      </c>
      <c r="B1680" t="s">
        <v>504</v>
      </c>
      <c r="C1680" t="s">
        <v>447</v>
      </c>
      <c r="D1680" t="s">
        <v>475</v>
      </c>
      <c r="E1680" t="s">
        <v>26</v>
      </c>
      <c r="F1680">
        <v>2013</v>
      </c>
      <c r="G1680" t="s">
        <v>503</v>
      </c>
      <c r="H1680">
        <v>5.0409072000000004</v>
      </c>
    </row>
    <row r="1681" spans="1:8">
      <c r="A1681" t="s">
        <v>463</v>
      </c>
      <c r="B1681">
        <v>4000</v>
      </c>
      <c r="C1681" t="s">
        <v>433</v>
      </c>
      <c r="D1681" t="s">
        <v>475</v>
      </c>
      <c r="E1681" t="s">
        <v>17</v>
      </c>
      <c r="F1681">
        <v>2013</v>
      </c>
      <c r="G1681" t="s">
        <v>501</v>
      </c>
      <c r="H1681">
        <v>7.2138564000000001</v>
      </c>
    </row>
    <row r="1682" spans="1:8">
      <c r="A1682" t="s">
        <v>465</v>
      </c>
      <c r="B1682">
        <v>4000</v>
      </c>
      <c r="C1682" t="s">
        <v>433</v>
      </c>
      <c r="D1682" t="s">
        <v>475</v>
      </c>
      <c r="E1682" t="s">
        <v>17</v>
      </c>
      <c r="F1682">
        <v>2012</v>
      </c>
      <c r="G1682" t="s">
        <v>501</v>
      </c>
      <c r="H1682">
        <v>2.3739156000000001</v>
      </c>
    </row>
    <row r="1683" spans="1:8">
      <c r="A1683" t="s">
        <v>465</v>
      </c>
      <c r="B1683">
        <v>4000</v>
      </c>
      <c r="C1683" t="s">
        <v>433</v>
      </c>
      <c r="D1683" t="s">
        <v>475</v>
      </c>
      <c r="E1683" t="s">
        <v>20</v>
      </c>
      <c r="F1683">
        <v>2013</v>
      </c>
      <c r="G1683" t="s">
        <v>501</v>
      </c>
      <c r="H1683">
        <v>9.1816524000000008</v>
      </c>
    </row>
    <row r="1684" spans="1:8">
      <c r="A1684" t="s">
        <v>429</v>
      </c>
      <c r="B1684">
        <v>4100</v>
      </c>
      <c r="C1684" t="s">
        <v>449</v>
      </c>
      <c r="D1684" t="s">
        <v>475</v>
      </c>
      <c r="E1684" t="s">
        <v>2</v>
      </c>
      <c r="F1684">
        <v>2010</v>
      </c>
      <c r="G1684" t="s">
        <v>501</v>
      </c>
      <c r="H1684">
        <v>0.48566880000000001</v>
      </c>
    </row>
    <row r="1685" spans="1:8">
      <c r="A1685" t="s">
        <v>429</v>
      </c>
      <c r="B1685">
        <v>4100</v>
      </c>
      <c r="C1685" t="s">
        <v>449</v>
      </c>
      <c r="D1685" t="s">
        <v>475</v>
      </c>
      <c r="E1685" t="s">
        <v>15</v>
      </c>
      <c r="F1685">
        <v>2009</v>
      </c>
      <c r="G1685" t="s">
        <v>501</v>
      </c>
      <c r="H1685">
        <v>31.966218000000001</v>
      </c>
    </row>
    <row r="1686" spans="1:8">
      <c r="A1686" t="s">
        <v>429</v>
      </c>
      <c r="B1686">
        <v>4100</v>
      </c>
      <c r="C1686" t="s">
        <v>449</v>
      </c>
      <c r="D1686" t="s">
        <v>475</v>
      </c>
      <c r="E1686" t="s">
        <v>37</v>
      </c>
      <c r="F1686">
        <v>2010</v>
      </c>
      <c r="G1686" t="s">
        <v>501</v>
      </c>
      <c r="H1686">
        <v>2154.8705976000001</v>
      </c>
    </row>
    <row r="1687" spans="1:8">
      <c r="A1687" t="s">
        <v>464</v>
      </c>
      <c r="B1687">
        <v>4100</v>
      </c>
      <c r="C1687" t="s">
        <v>449</v>
      </c>
      <c r="D1687" t="s">
        <v>475</v>
      </c>
      <c r="E1687" t="s">
        <v>13</v>
      </c>
      <c r="F1687">
        <v>2012</v>
      </c>
      <c r="G1687" t="s">
        <v>501</v>
      </c>
      <c r="H1687">
        <v>1277.1749663999999</v>
      </c>
    </row>
    <row r="1688" spans="1:8">
      <c r="A1688" t="s">
        <v>461</v>
      </c>
      <c r="B1688">
        <v>4100</v>
      </c>
      <c r="C1688" t="s">
        <v>449</v>
      </c>
      <c r="D1688" t="s">
        <v>475</v>
      </c>
      <c r="E1688" t="s">
        <v>17</v>
      </c>
      <c r="F1688">
        <v>2011</v>
      </c>
      <c r="G1688" t="s">
        <v>501</v>
      </c>
      <c r="H1688">
        <v>5.0241599999999997E-2</v>
      </c>
    </row>
    <row r="1689" spans="1:8">
      <c r="A1689" t="s">
        <v>465</v>
      </c>
      <c r="B1689">
        <v>4100</v>
      </c>
      <c r="C1689" t="s">
        <v>449</v>
      </c>
      <c r="D1689" t="s">
        <v>475</v>
      </c>
      <c r="E1689" t="s">
        <v>9</v>
      </c>
      <c r="F1689">
        <v>2010</v>
      </c>
      <c r="G1689" t="s">
        <v>501</v>
      </c>
      <c r="H1689">
        <v>2.7381671999999999</v>
      </c>
    </row>
    <row r="1690" spans="1:8">
      <c r="A1690" t="s">
        <v>465</v>
      </c>
      <c r="B1690">
        <v>4100</v>
      </c>
      <c r="C1690" t="s">
        <v>449</v>
      </c>
      <c r="D1690" t="s">
        <v>475</v>
      </c>
      <c r="E1690" t="s">
        <v>14</v>
      </c>
      <c r="F1690">
        <v>2014</v>
      </c>
      <c r="G1690" t="s">
        <v>501</v>
      </c>
      <c r="H1690">
        <v>0.25120799999999999</v>
      </c>
    </row>
    <row r="1691" spans="1:8">
      <c r="A1691" t="s">
        <v>429</v>
      </c>
      <c r="B1691">
        <v>4000</v>
      </c>
      <c r="C1691" t="s">
        <v>433</v>
      </c>
      <c r="D1691" t="s">
        <v>475</v>
      </c>
      <c r="E1691" t="s">
        <v>16</v>
      </c>
      <c r="F1691">
        <v>2012</v>
      </c>
      <c r="G1691" t="s">
        <v>501</v>
      </c>
      <c r="H1691">
        <v>68.445806399999995</v>
      </c>
    </row>
    <row r="1692" spans="1:8">
      <c r="A1692" t="s">
        <v>429</v>
      </c>
      <c r="B1692">
        <v>4000</v>
      </c>
      <c r="C1692" t="s">
        <v>433</v>
      </c>
      <c r="D1692" t="s">
        <v>475</v>
      </c>
      <c r="E1692" t="s">
        <v>37</v>
      </c>
      <c r="F1692">
        <v>2014</v>
      </c>
      <c r="G1692" t="s">
        <v>501</v>
      </c>
      <c r="H1692">
        <v>1378.7467343999999</v>
      </c>
    </row>
    <row r="1693" spans="1:8">
      <c r="A1693" t="s">
        <v>429</v>
      </c>
      <c r="B1693">
        <v>7200</v>
      </c>
      <c r="C1693" t="s">
        <v>436</v>
      </c>
      <c r="D1693" t="s">
        <v>475</v>
      </c>
      <c r="E1693" t="s">
        <v>16</v>
      </c>
      <c r="F1693">
        <v>2014</v>
      </c>
      <c r="G1693" t="s">
        <v>505</v>
      </c>
      <c r="H1693">
        <v>0.42705359999999998</v>
      </c>
    </row>
    <row r="1694" spans="1:8">
      <c r="A1694" t="s">
        <v>464</v>
      </c>
      <c r="B1694">
        <v>2112</v>
      </c>
      <c r="C1694" t="s">
        <v>489</v>
      </c>
      <c r="D1694" t="s">
        <v>475</v>
      </c>
      <c r="E1694" t="s">
        <v>30</v>
      </c>
      <c r="F1694">
        <v>2011</v>
      </c>
      <c r="G1694" t="s">
        <v>480</v>
      </c>
      <c r="H1694">
        <v>0.58615200000000001</v>
      </c>
    </row>
    <row r="1695" spans="1:8">
      <c r="A1695" t="s">
        <v>429</v>
      </c>
      <c r="B1695">
        <v>5520</v>
      </c>
      <c r="C1695" t="s">
        <v>478</v>
      </c>
      <c r="D1695" t="s">
        <v>475</v>
      </c>
      <c r="E1695" t="s">
        <v>29</v>
      </c>
      <c r="F1695">
        <v>2011</v>
      </c>
      <c r="G1695" t="s">
        <v>480</v>
      </c>
      <c r="H1695">
        <v>4.6180403999999999</v>
      </c>
    </row>
    <row r="1696" spans="1:8">
      <c r="A1696" t="s">
        <v>456</v>
      </c>
      <c r="B1696">
        <v>6000</v>
      </c>
      <c r="C1696" t="s">
        <v>455</v>
      </c>
      <c r="D1696" t="s">
        <v>475</v>
      </c>
      <c r="E1696" t="s">
        <v>479</v>
      </c>
      <c r="F1696">
        <v>2012</v>
      </c>
      <c r="G1696" t="s">
        <v>480</v>
      </c>
      <c r="H1696">
        <v>0.20096639999999999</v>
      </c>
    </row>
    <row r="1697" spans="1:8">
      <c r="A1697" t="s">
        <v>494</v>
      </c>
      <c r="B1697">
        <v>0</v>
      </c>
      <c r="C1697" t="s">
        <v>466</v>
      </c>
      <c r="D1697" t="s">
        <v>475</v>
      </c>
      <c r="E1697" t="s">
        <v>9</v>
      </c>
      <c r="F1697">
        <v>2012</v>
      </c>
      <c r="G1697" t="s">
        <v>468</v>
      </c>
      <c r="H1697">
        <v>15.227391600000001</v>
      </c>
    </row>
    <row r="1698" spans="1:8">
      <c r="A1698" t="s">
        <v>456</v>
      </c>
      <c r="B1698">
        <v>0</v>
      </c>
      <c r="C1698" t="s">
        <v>466</v>
      </c>
      <c r="D1698" t="s">
        <v>475</v>
      </c>
      <c r="E1698" t="s">
        <v>479</v>
      </c>
      <c r="F1698">
        <v>2010</v>
      </c>
      <c r="G1698" t="s">
        <v>468</v>
      </c>
      <c r="H1698">
        <v>0.3433176</v>
      </c>
    </row>
    <row r="1699" spans="1:8">
      <c r="A1699" t="s">
        <v>456</v>
      </c>
      <c r="B1699">
        <v>0</v>
      </c>
      <c r="C1699" t="s">
        <v>466</v>
      </c>
      <c r="D1699" t="s">
        <v>475</v>
      </c>
      <c r="E1699" t="s">
        <v>36</v>
      </c>
      <c r="F1699">
        <v>2012</v>
      </c>
      <c r="G1699" t="s">
        <v>468</v>
      </c>
      <c r="H1699">
        <v>0.66151439999999995</v>
      </c>
    </row>
    <row r="1700" spans="1:8">
      <c r="A1700" t="s">
        <v>495</v>
      </c>
      <c r="B1700">
        <v>6000</v>
      </c>
      <c r="C1700" t="s">
        <v>455</v>
      </c>
      <c r="D1700" t="s">
        <v>475</v>
      </c>
      <c r="E1700" t="s">
        <v>9</v>
      </c>
      <c r="F1700">
        <v>2013</v>
      </c>
      <c r="G1700" t="s">
        <v>468</v>
      </c>
      <c r="H1700">
        <v>0.15491160000000001</v>
      </c>
    </row>
    <row r="1701" spans="1:8">
      <c r="A1701" t="s">
        <v>465</v>
      </c>
      <c r="B1701">
        <v>6000</v>
      </c>
      <c r="C1701" t="s">
        <v>455</v>
      </c>
      <c r="D1701" t="s">
        <v>475</v>
      </c>
      <c r="E1701" t="s">
        <v>30</v>
      </c>
      <c r="F1701">
        <v>2014</v>
      </c>
      <c r="G1701" t="s">
        <v>468</v>
      </c>
      <c r="H1701">
        <v>1.0383264000000001</v>
      </c>
    </row>
    <row r="1702" spans="1:8">
      <c r="A1702" t="s">
        <v>465</v>
      </c>
      <c r="B1702">
        <v>6000</v>
      </c>
      <c r="C1702" t="s">
        <v>455</v>
      </c>
      <c r="D1702" t="s">
        <v>475</v>
      </c>
      <c r="E1702" t="s">
        <v>32</v>
      </c>
      <c r="F1702">
        <v>2014</v>
      </c>
      <c r="G1702" t="s">
        <v>468</v>
      </c>
      <c r="H1702">
        <v>7.1175600000000006E-2</v>
      </c>
    </row>
    <row r="1703" spans="1:8">
      <c r="A1703" t="s">
        <v>462</v>
      </c>
      <c r="B1703">
        <v>0</v>
      </c>
      <c r="C1703" t="s">
        <v>466</v>
      </c>
      <c r="D1703" t="s">
        <v>475</v>
      </c>
      <c r="E1703" t="s">
        <v>10</v>
      </c>
      <c r="F1703">
        <v>2014</v>
      </c>
      <c r="G1703" t="s">
        <v>468</v>
      </c>
      <c r="H1703">
        <v>358.04676239999998</v>
      </c>
    </row>
    <row r="1704" spans="1:8">
      <c r="A1704" t="s">
        <v>464</v>
      </c>
      <c r="B1704">
        <v>0</v>
      </c>
      <c r="C1704" t="s">
        <v>466</v>
      </c>
      <c r="D1704" t="s">
        <v>475</v>
      </c>
      <c r="E1704" t="s">
        <v>8</v>
      </c>
      <c r="F1704">
        <v>2013</v>
      </c>
      <c r="G1704" t="s">
        <v>468</v>
      </c>
      <c r="H1704">
        <v>97.6738572</v>
      </c>
    </row>
    <row r="1705" spans="1:8">
      <c r="A1705" t="s">
        <v>464</v>
      </c>
      <c r="B1705">
        <v>0</v>
      </c>
      <c r="C1705" t="s">
        <v>466</v>
      </c>
      <c r="D1705" t="s">
        <v>475</v>
      </c>
      <c r="E1705" t="s">
        <v>33</v>
      </c>
      <c r="F1705">
        <v>2013</v>
      </c>
      <c r="G1705" t="s">
        <v>468</v>
      </c>
      <c r="H1705">
        <v>199.70198640000001</v>
      </c>
    </row>
    <row r="1706" spans="1:8">
      <c r="A1706" t="s">
        <v>464</v>
      </c>
      <c r="B1706">
        <v>6000</v>
      </c>
      <c r="C1706" t="s">
        <v>455</v>
      </c>
      <c r="D1706" t="s">
        <v>475</v>
      </c>
      <c r="E1706" t="s">
        <v>33</v>
      </c>
      <c r="F1706">
        <v>2011</v>
      </c>
      <c r="G1706" t="s">
        <v>491</v>
      </c>
      <c r="H1706">
        <v>24.124341600000001</v>
      </c>
    </row>
    <row r="1707" spans="1:8">
      <c r="A1707" t="s">
        <v>465</v>
      </c>
      <c r="B1707">
        <v>6000</v>
      </c>
      <c r="C1707" t="s">
        <v>455</v>
      </c>
      <c r="D1707" t="s">
        <v>475</v>
      </c>
      <c r="E1707" t="s">
        <v>479</v>
      </c>
      <c r="F1707">
        <v>2013</v>
      </c>
      <c r="G1707" t="s">
        <v>491</v>
      </c>
      <c r="H1707">
        <v>0.59452559999999999</v>
      </c>
    </row>
    <row r="1708" spans="1:8">
      <c r="A1708" t="s">
        <v>465</v>
      </c>
      <c r="B1708">
        <v>6000</v>
      </c>
      <c r="C1708" t="s">
        <v>455</v>
      </c>
      <c r="D1708" t="s">
        <v>475</v>
      </c>
      <c r="E1708" t="s">
        <v>482</v>
      </c>
      <c r="F1708">
        <v>2013</v>
      </c>
      <c r="G1708" t="s">
        <v>491</v>
      </c>
      <c r="H1708">
        <v>3.2112756</v>
      </c>
    </row>
    <row r="1709" spans="1:8">
      <c r="A1709" t="s">
        <v>429</v>
      </c>
      <c r="B1709">
        <v>5520</v>
      </c>
      <c r="C1709" t="s">
        <v>478</v>
      </c>
      <c r="D1709" t="s">
        <v>475</v>
      </c>
      <c r="E1709" t="s">
        <v>31</v>
      </c>
      <c r="F1709">
        <v>2011</v>
      </c>
      <c r="G1709" t="s">
        <v>483</v>
      </c>
      <c r="H1709">
        <v>32.979423599999997</v>
      </c>
    </row>
    <row r="1710" spans="1:8">
      <c r="A1710" t="s">
        <v>429</v>
      </c>
      <c r="B1710">
        <v>5520</v>
      </c>
      <c r="C1710" t="s">
        <v>478</v>
      </c>
      <c r="D1710" t="s">
        <v>475</v>
      </c>
      <c r="E1710" t="s">
        <v>32</v>
      </c>
      <c r="F1710">
        <v>2011</v>
      </c>
      <c r="G1710" t="s">
        <v>483</v>
      </c>
      <c r="H1710">
        <v>4.9948524000000001</v>
      </c>
    </row>
    <row r="1711" spans="1:8">
      <c r="A1711" t="s">
        <v>438</v>
      </c>
      <c r="B1711">
        <v>0</v>
      </c>
      <c r="C1711" t="s">
        <v>466</v>
      </c>
      <c r="D1711" t="s">
        <v>475</v>
      </c>
      <c r="E1711" t="s">
        <v>13</v>
      </c>
      <c r="F1711">
        <v>2012</v>
      </c>
      <c r="G1711" t="s">
        <v>480</v>
      </c>
      <c r="H1711">
        <v>0.55684440000000002</v>
      </c>
    </row>
    <row r="1712" spans="1:8">
      <c r="A1712" t="s">
        <v>438</v>
      </c>
      <c r="B1712">
        <v>0</v>
      </c>
      <c r="C1712" t="s">
        <v>466</v>
      </c>
      <c r="D1712" t="s">
        <v>475</v>
      </c>
      <c r="E1712" t="s">
        <v>15</v>
      </c>
      <c r="F1712">
        <v>2013</v>
      </c>
      <c r="G1712" t="s">
        <v>480</v>
      </c>
      <c r="H1712">
        <v>0.20934</v>
      </c>
    </row>
    <row r="1713" spans="1:8">
      <c r="A1713" t="s">
        <v>429</v>
      </c>
      <c r="B1713">
        <v>0</v>
      </c>
      <c r="C1713" t="s">
        <v>466</v>
      </c>
      <c r="D1713" t="s">
        <v>475</v>
      </c>
      <c r="E1713" t="s">
        <v>30</v>
      </c>
      <c r="F1713">
        <v>2014</v>
      </c>
      <c r="G1713" t="s">
        <v>480</v>
      </c>
      <c r="H1713">
        <v>2799.5833692000001</v>
      </c>
    </row>
    <row r="1714" spans="1:8">
      <c r="A1714" t="s">
        <v>464</v>
      </c>
      <c r="B1714">
        <v>0</v>
      </c>
      <c r="C1714" t="s">
        <v>466</v>
      </c>
      <c r="D1714" t="s">
        <v>475</v>
      </c>
      <c r="E1714" t="s">
        <v>33</v>
      </c>
      <c r="F1714">
        <v>2009</v>
      </c>
      <c r="G1714" t="s">
        <v>480</v>
      </c>
      <c r="H1714">
        <v>245.3171724</v>
      </c>
    </row>
    <row r="1715" spans="1:8">
      <c r="A1715" t="s">
        <v>462</v>
      </c>
      <c r="B1715">
        <v>0</v>
      </c>
      <c r="C1715" t="s">
        <v>466</v>
      </c>
      <c r="D1715" t="s">
        <v>475</v>
      </c>
      <c r="E1715" t="s">
        <v>10</v>
      </c>
      <c r="F1715">
        <v>2010</v>
      </c>
      <c r="G1715" t="s">
        <v>480</v>
      </c>
      <c r="H1715">
        <v>348.16591440000002</v>
      </c>
    </row>
    <row r="1716" spans="1:8">
      <c r="A1716" t="s">
        <v>495</v>
      </c>
      <c r="B1716">
        <v>0</v>
      </c>
      <c r="C1716" t="s">
        <v>466</v>
      </c>
      <c r="D1716" t="s">
        <v>475</v>
      </c>
      <c r="E1716" t="s">
        <v>482</v>
      </c>
      <c r="F1716">
        <v>2012</v>
      </c>
      <c r="G1716" t="s">
        <v>480</v>
      </c>
      <c r="H1716">
        <v>14.352350400000001</v>
      </c>
    </row>
    <row r="1717" spans="1:8">
      <c r="A1717" t="s">
        <v>465</v>
      </c>
      <c r="B1717">
        <v>0</v>
      </c>
      <c r="C1717" t="s">
        <v>466</v>
      </c>
      <c r="D1717" t="s">
        <v>475</v>
      </c>
      <c r="E1717" t="s">
        <v>33</v>
      </c>
      <c r="F1717">
        <v>2012</v>
      </c>
      <c r="G1717" t="s">
        <v>480</v>
      </c>
      <c r="H1717">
        <v>3.7681199999999998E-2</v>
      </c>
    </row>
    <row r="1718" spans="1:8">
      <c r="A1718" t="s">
        <v>429</v>
      </c>
      <c r="B1718">
        <v>5520</v>
      </c>
      <c r="C1718" t="s">
        <v>478</v>
      </c>
      <c r="D1718" t="s">
        <v>475</v>
      </c>
      <c r="E1718" t="s">
        <v>30</v>
      </c>
      <c r="F1718">
        <v>2012</v>
      </c>
      <c r="G1718" t="s">
        <v>480</v>
      </c>
      <c r="H1718">
        <v>17.090517599999998</v>
      </c>
    </row>
    <row r="1719" spans="1:8">
      <c r="A1719" t="s">
        <v>429</v>
      </c>
      <c r="B1719">
        <v>5520</v>
      </c>
      <c r="C1719" t="s">
        <v>478</v>
      </c>
      <c r="D1719" t="s">
        <v>475</v>
      </c>
      <c r="E1719" t="s">
        <v>31</v>
      </c>
      <c r="F1719">
        <v>2009</v>
      </c>
      <c r="G1719" t="s">
        <v>480</v>
      </c>
      <c r="H1719">
        <v>27.277002</v>
      </c>
    </row>
    <row r="1720" spans="1:8">
      <c r="A1720" t="s">
        <v>496</v>
      </c>
      <c r="B1720">
        <v>6000</v>
      </c>
      <c r="C1720" t="s">
        <v>455</v>
      </c>
      <c r="D1720" t="s">
        <v>475</v>
      </c>
      <c r="E1720" t="s">
        <v>22</v>
      </c>
      <c r="F1720">
        <v>2014</v>
      </c>
      <c r="G1720" t="s">
        <v>480</v>
      </c>
      <c r="H1720">
        <v>2.0934000000000001E-2</v>
      </c>
    </row>
    <row r="1721" spans="1:8">
      <c r="A1721" t="s">
        <v>495</v>
      </c>
      <c r="B1721">
        <v>6000</v>
      </c>
      <c r="C1721" t="s">
        <v>455</v>
      </c>
      <c r="D1721" t="s">
        <v>475</v>
      </c>
      <c r="E1721" t="s">
        <v>482</v>
      </c>
      <c r="F1721">
        <v>2012</v>
      </c>
      <c r="G1721" t="s">
        <v>480</v>
      </c>
      <c r="H1721">
        <v>0.33075719999999997</v>
      </c>
    </row>
    <row r="1722" spans="1:8">
      <c r="A1722" t="s">
        <v>465</v>
      </c>
      <c r="B1722">
        <v>6000</v>
      </c>
      <c r="C1722" t="s">
        <v>455</v>
      </c>
      <c r="D1722" t="s">
        <v>475</v>
      </c>
      <c r="E1722" t="s">
        <v>31</v>
      </c>
      <c r="F1722">
        <v>2012</v>
      </c>
      <c r="G1722" t="s">
        <v>480</v>
      </c>
      <c r="H1722">
        <v>5.0241599999999997E-2</v>
      </c>
    </row>
    <row r="1723" spans="1:8">
      <c r="A1723" t="s">
        <v>465</v>
      </c>
      <c r="B1723">
        <v>6000</v>
      </c>
      <c r="C1723" t="s">
        <v>455</v>
      </c>
      <c r="D1723" t="s">
        <v>475</v>
      </c>
      <c r="E1723" t="s">
        <v>30</v>
      </c>
      <c r="F1723">
        <v>2010</v>
      </c>
      <c r="G1723" t="s">
        <v>480</v>
      </c>
      <c r="H1723">
        <v>1.2644135999999999</v>
      </c>
    </row>
    <row r="1724" spans="1:8">
      <c r="A1724" t="s">
        <v>465</v>
      </c>
      <c r="B1724">
        <v>6000</v>
      </c>
      <c r="C1724" t="s">
        <v>455</v>
      </c>
      <c r="D1724" t="s">
        <v>475</v>
      </c>
      <c r="E1724" t="s">
        <v>482</v>
      </c>
      <c r="F1724">
        <v>2013</v>
      </c>
      <c r="G1724" t="s">
        <v>480</v>
      </c>
      <c r="H1724">
        <v>3.2112756</v>
      </c>
    </row>
    <row r="1725" spans="1:8">
      <c r="A1725" t="s">
        <v>438</v>
      </c>
      <c r="B1725">
        <v>6000</v>
      </c>
      <c r="C1725" t="s">
        <v>455</v>
      </c>
      <c r="D1725" t="s">
        <v>475</v>
      </c>
      <c r="E1725" t="s">
        <v>343</v>
      </c>
      <c r="F1725">
        <v>2014</v>
      </c>
      <c r="G1725" t="s">
        <v>480</v>
      </c>
      <c r="H1725">
        <v>2.8386504000000001</v>
      </c>
    </row>
    <row r="1726" spans="1:8">
      <c r="A1726" t="s">
        <v>438</v>
      </c>
      <c r="B1726">
        <v>0</v>
      </c>
      <c r="C1726" t="s">
        <v>466</v>
      </c>
      <c r="D1726" t="s">
        <v>475</v>
      </c>
      <c r="E1726" t="s">
        <v>343</v>
      </c>
      <c r="F1726">
        <v>2012</v>
      </c>
      <c r="G1726" t="s">
        <v>468</v>
      </c>
      <c r="H1726">
        <v>3.3243192000000001</v>
      </c>
    </row>
    <row r="1727" spans="1:8">
      <c r="A1727" t="s">
        <v>438</v>
      </c>
      <c r="B1727">
        <v>0</v>
      </c>
      <c r="C1727" t="s">
        <v>466</v>
      </c>
      <c r="D1727" t="s">
        <v>475</v>
      </c>
      <c r="E1727" t="s">
        <v>13</v>
      </c>
      <c r="F1727">
        <v>2010</v>
      </c>
      <c r="G1727" t="s">
        <v>468</v>
      </c>
      <c r="H1727">
        <v>0.4898556</v>
      </c>
    </row>
    <row r="1728" spans="1:8">
      <c r="A1728" t="s">
        <v>495</v>
      </c>
      <c r="B1728">
        <v>0</v>
      </c>
      <c r="C1728" t="s">
        <v>466</v>
      </c>
      <c r="D1728" t="s">
        <v>475</v>
      </c>
      <c r="E1728" t="s">
        <v>482</v>
      </c>
      <c r="F1728">
        <v>2012</v>
      </c>
      <c r="G1728" t="s">
        <v>468</v>
      </c>
      <c r="H1728">
        <v>14.352350400000001</v>
      </c>
    </row>
    <row r="1729" spans="1:8">
      <c r="A1729" t="s">
        <v>465</v>
      </c>
      <c r="B1729">
        <v>0</v>
      </c>
      <c r="C1729" t="s">
        <v>466</v>
      </c>
      <c r="D1729" t="s">
        <v>475</v>
      </c>
      <c r="E1729" t="s">
        <v>32</v>
      </c>
      <c r="F1729">
        <v>2012</v>
      </c>
      <c r="G1729" t="s">
        <v>468</v>
      </c>
      <c r="H1729">
        <v>0.46892159999999999</v>
      </c>
    </row>
    <row r="1730" spans="1:8">
      <c r="A1730" t="s">
        <v>465</v>
      </c>
      <c r="B1730">
        <v>0</v>
      </c>
      <c r="C1730" t="s">
        <v>466</v>
      </c>
      <c r="D1730" t="s">
        <v>475</v>
      </c>
      <c r="E1730" t="s">
        <v>36</v>
      </c>
      <c r="F1730">
        <v>2009</v>
      </c>
      <c r="G1730" t="s">
        <v>468</v>
      </c>
      <c r="H1730">
        <v>17.048649600000001</v>
      </c>
    </row>
    <row r="1731" spans="1:8">
      <c r="A1731" t="s">
        <v>464</v>
      </c>
      <c r="B1731">
        <v>6000</v>
      </c>
      <c r="C1731" t="s">
        <v>455</v>
      </c>
      <c r="D1731" t="s">
        <v>475</v>
      </c>
      <c r="E1731" t="s">
        <v>343</v>
      </c>
      <c r="F1731">
        <v>2010</v>
      </c>
      <c r="G1731" t="s">
        <v>468</v>
      </c>
      <c r="H1731">
        <v>30.659936399999999</v>
      </c>
    </row>
    <row r="1732" spans="1:8">
      <c r="A1732" t="s">
        <v>464</v>
      </c>
      <c r="B1732">
        <v>6000</v>
      </c>
      <c r="C1732" t="s">
        <v>455</v>
      </c>
      <c r="D1732" t="s">
        <v>475</v>
      </c>
      <c r="E1732" t="s">
        <v>25</v>
      </c>
      <c r="F1732">
        <v>2014</v>
      </c>
      <c r="G1732" t="s">
        <v>468</v>
      </c>
      <c r="H1732">
        <v>3.2154623999999998</v>
      </c>
    </row>
    <row r="1733" spans="1:8">
      <c r="A1733" t="s">
        <v>438</v>
      </c>
      <c r="B1733">
        <v>6000</v>
      </c>
      <c r="C1733" t="s">
        <v>455</v>
      </c>
      <c r="D1733" t="s">
        <v>475</v>
      </c>
      <c r="E1733" t="s">
        <v>26</v>
      </c>
      <c r="F1733">
        <v>2009</v>
      </c>
      <c r="G1733" t="s">
        <v>468</v>
      </c>
      <c r="H1733">
        <v>0.38937240000000001</v>
      </c>
    </row>
    <row r="1734" spans="1:8">
      <c r="A1734" t="s">
        <v>461</v>
      </c>
      <c r="B1734">
        <v>6000</v>
      </c>
      <c r="C1734" t="s">
        <v>455</v>
      </c>
      <c r="D1734" t="s">
        <v>475</v>
      </c>
      <c r="E1734" t="s">
        <v>15</v>
      </c>
      <c r="F1734">
        <v>2010</v>
      </c>
      <c r="G1734" t="s">
        <v>468</v>
      </c>
      <c r="H1734">
        <v>4.1868000000000001E-3</v>
      </c>
    </row>
    <row r="1735" spans="1:8">
      <c r="A1735" t="s">
        <v>465</v>
      </c>
      <c r="B1735">
        <v>6000</v>
      </c>
      <c r="C1735" t="s">
        <v>455</v>
      </c>
      <c r="D1735" t="s">
        <v>475</v>
      </c>
      <c r="E1735" t="s">
        <v>22</v>
      </c>
      <c r="F1735">
        <v>2009</v>
      </c>
      <c r="G1735" t="s">
        <v>468</v>
      </c>
      <c r="H1735">
        <v>7.95492E-2</v>
      </c>
    </row>
    <row r="1736" spans="1:8">
      <c r="A1736" t="s">
        <v>465</v>
      </c>
      <c r="B1736">
        <v>6000</v>
      </c>
      <c r="C1736" t="s">
        <v>455</v>
      </c>
      <c r="D1736" t="s">
        <v>475</v>
      </c>
      <c r="E1736" t="s">
        <v>352</v>
      </c>
      <c r="F1736">
        <v>2009</v>
      </c>
      <c r="G1736" t="s">
        <v>468</v>
      </c>
      <c r="H1736">
        <v>1.67472E-2</v>
      </c>
    </row>
    <row r="1737" spans="1:8">
      <c r="A1737" t="s">
        <v>456</v>
      </c>
      <c r="B1737">
        <v>0</v>
      </c>
      <c r="C1737" t="s">
        <v>466</v>
      </c>
      <c r="D1737" t="s">
        <v>475</v>
      </c>
      <c r="E1737" t="s">
        <v>20</v>
      </c>
      <c r="F1737">
        <v>2011</v>
      </c>
      <c r="G1737" t="s">
        <v>468</v>
      </c>
      <c r="H1737">
        <v>35.487316800000002</v>
      </c>
    </row>
    <row r="1738" spans="1:8">
      <c r="A1738" t="s">
        <v>462</v>
      </c>
      <c r="B1738">
        <v>0</v>
      </c>
      <c r="C1738" t="s">
        <v>466</v>
      </c>
      <c r="D1738" t="s">
        <v>475</v>
      </c>
      <c r="E1738" t="s">
        <v>17</v>
      </c>
      <c r="F1738">
        <v>2013</v>
      </c>
      <c r="G1738" t="s">
        <v>468</v>
      </c>
      <c r="H1738">
        <v>37.9993968</v>
      </c>
    </row>
    <row r="1739" spans="1:8">
      <c r="A1739" t="s">
        <v>497</v>
      </c>
      <c r="B1739">
        <v>0</v>
      </c>
      <c r="C1739" t="s">
        <v>466</v>
      </c>
      <c r="D1739" t="s">
        <v>475</v>
      </c>
      <c r="E1739" t="s">
        <v>12</v>
      </c>
      <c r="F1739">
        <v>2014</v>
      </c>
      <c r="G1739" t="s">
        <v>468</v>
      </c>
      <c r="H1739">
        <v>9.2193336000000006</v>
      </c>
    </row>
    <row r="1740" spans="1:8">
      <c r="A1740" t="s">
        <v>486</v>
      </c>
      <c r="B1740">
        <v>0</v>
      </c>
      <c r="C1740" t="s">
        <v>466</v>
      </c>
      <c r="D1740" t="s">
        <v>475</v>
      </c>
      <c r="E1740" t="s">
        <v>14</v>
      </c>
      <c r="F1740">
        <v>2014</v>
      </c>
      <c r="G1740" t="s">
        <v>468</v>
      </c>
      <c r="H1740">
        <v>0.1590984</v>
      </c>
    </row>
    <row r="1741" spans="1:8">
      <c r="A1741" t="s">
        <v>429</v>
      </c>
      <c r="B1741">
        <v>0</v>
      </c>
      <c r="C1741" t="s">
        <v>466</v>
      </c>
      <c r="D1741" t="s">
        <v>475</v>
      </c>
      <c r="E1741" t="s">
        <v>3</v>
      </c>
      <c r="F1741">
        <v>2010</v>
      </c>
      <c r="G1741" t="s">
        <v>468</v>
      </c>
      <c r="H1741">
        <v>497.65560840000001</v>
      </c>
    </row>
    <row r="1742" spans="1:8">
      <c r="A1742" t="s">
        <v>429</v>
      </c>
      <c r="B1742">
        <v>0</v>
      </c>
      <c r="C1742" t="s">
        <v>466</v>
      </c>
      <c r="D1742" t="s">
        <v>475</v>
      </c>
      <c r="E1742" t="s">
        <v>2</v>
      </c>
      <c r="F1742">
        <v>2010</v>
      </c>
      <c r="G1742" t="s">
        <v>468</v>
      </c>
      <c r="H1742">
        <v>67.692182399999993</v>
      </c>
    </row>
    <row r="1743" spans="1:8">
      <c r="A1743" t="s">
        <v>429</v>
      </c>
      <c r="B1743">
        <v>0</v>
      </c>
      <c r="C1743" t="s">
        <v>466</v>
      </c>
      <c r="D1743" t="s">
        <v>475</v>
      </c>
      <c r="E1743" t="s">
        <v>24</v>
      </c>
      <c r="F1743">
        <v>2014</v>
      </c>
      <c r="G1743" t="s">
        <v>468</v>
      </c>
      <c r="H1743">
        <v>99.666774000000004</v>
      </c>
    </row>
    <row r="1744" spans="1:8">
      <c r="A1744" t="s">
        <v>464</v>
      </c>
      <c r="B1744">
        <v>0</v>
      </c>
      <c r="C1744" t="s">
        <v>466</v>
      </c>
      <c r="D1744" t="s">
        <v>475</v>
      </c>
      <c r="E1744" t="s">
        <v>12</v>
      </c>
      <c r="F1744">
        <v>2014</v>
      </c>
      <c r="G1744" t="s">
        <v>468</v>
      </c>
      <c r="H1744">
        <v>114.61365000000001</v>
      </c>
    </row>
    <row r="1745" spans="1:8">
      <c r="A1745" t="s">
        <v>464</v>
      </c>
      <c r="B1745">
        <v>0</v>
      </c>
      <c r="C1745" t="s">
        <v>466</v>
      </c>
      <c r="D1745" t="s">
        <v>475</v>
      </c>
      <c r="E1745" t="s">
        <v>26</v>
      </c>
      <c r="F1745">
        <v>2009</v>
      </c>
      <c r="G1745" t="s">
        <v>468</v>
      </c>
      <c r="H1745">
        <v>65.766254399999994</v>
      </c>
    </row>
    <row r="1746" spans="1:8">
      <c r="A1746" t="s">
        <v>464</v>
      </c>
      <c r="B1746">
        <v>0</v>
      </c>
      <c r="C1746" t="s">
        <v>466</v>
      </c>
      <c r="D1746" t="s">
        <v>475</v>
      </c>
      <c r="E1746" t="s">
        <v>27</v>
      </c>
      <c r="F1746">
        <v>2011</v>
      </c>
      <c r="G1746" t="s">
        <v>468</v>
      </c>
      <c r="H1746">
        <v>96.359201999999996</v>
      </c>
    </row>
    <row r="1747" spans="1:8">
      <c r="A1747" t="s">
        <v>464</v>
      </c>
      <c r="B1747">
        <v>0</v>
      </c>
      <c r="C1747" t="s">
        <v>466</v>
      </c>
      <c r="D1747" t="s">
        <v>475</v>
      </c>
      <c r="E1747" t="s">
        <v>31</v>
      </c>
      <c r="F1747">
        <v>2009</v>
      </c>
      <c r="G1747" t="s">
        <v>468</v>
      </c>
      <c r="H1747">
        <v>977.74759080000001</v>
      </c>
    </row>
    <row r="1748" spans="1:8">
      <c r="A1748" t="s">
        <v>464</v>
      </c>
      <c r="B1748">
        <v>0</v>
      </c>
      <c r="C1748" t="s">
        <v>466</v>
      </c>
      <c r="D1748" t="s">
        <v>475</v>
      </c>
      <c r="E1748" t="s">
        <v>32</v>
      </c>
      <c r="F1748">
        <v>2010</v>
      </c>
      <c r="G1748" t="s">
        <v>468</v>
      </c>
      <c r="H1748">
        <v>493.68233520000001</v>
      </c>
    </row>
    <row r="1749" spans="1:8">
      <c r="A1749" t="s">
        <v>499</v>
      </c>
      <c r="B1749">
        <v>0</v>
      </c>
      <c r="C1749" t="s">
        <v>466</v>
      </c>
      <c r="D1749" t="s">
        <v>475</v>
      </c>
      <c r="E1749" t="s">
        <v>482</v>
      </c>
      <c r="F1749">
        <v>2011</v>
      </c>
      <c r="G1749" t="s">
        <v>468</v>
      </c>
      <c r="H1749">
        <v>4.479876</v>
      </c>
    </row>
    <row r="1750" spans="1:8">
      <c r="A1750" t="s">
        <v>498</v>
      </c>
      <c r="B1750">
        <v>2112</v>
      </c>
      <c r="C1750" t="s">
        <v>489</v>
      </c>
      <c r="D1750" t="s">
        <v>475</v>
      </c>
      <c r="E1750" t="s">
        <v>30</v>
      </c>
      <c r="F1750">
        <v>2014</v>
      </c>
      <c r="G1750" t="s">
        <v>490</v>
      </c>
      <c r="H1750">
        <v>8.7922799999999995E-2</v>
      </c>
    </row>
    <row r="1751" spans="1:8">
      <c r="A1751" t="s">
        <v>498</v>
      </c>
      <c r="B1751">
        <v>2112</v>
      </c>
      <c r="C1751" t="s">
        <v>489</v>
      </c>
      <c r="D1751" t="s">
        <v>475</v>
      </c>
      <c r="E1751" t="s">
        <v>37</v>
      </c>
      <c r="F1751">
        <v>2011</v>
      </c>
      <c r="G1751" t="s">
        <v>490</v>
      </c>
      <c r="H1751">
        <v>8.4657096000000003</v>
      </c>
    </row>
    <row r="1752" spans="1:8">
      <c r="A1752" t="s">
        <v>464</v>
      </c>
      <c r="B1752">
        <v>6000</v>
      </c>
      <c r="C1752" t="s">
        <v>455</v>
      </c>
      <c r="D1752" t="s">
        <v>475</v>
      </c>
      <c r="E1752" t="s">
        <v>13</v>
      </c>
      <c r="F1752">
        <v>2010</v>
      </c>
      <c r="G1752" t="s">
        <v>491</v>
      </c>
      <c r="H1752">
        <v>18.740116799999999</v>
      </c>
    </row>
    <row r="1753" spans="1:8">
      <c r="A1753" t="s">
        <v>464</v>
      </c>
      <c r="B1753">
        <v>6000</v>
      </c>
      <c r="C1753" t="s">
        <v>455</v>
      </c>
      <c r="D1753" t="s">
        <v>475</v>
      </c>
      <c r="E1753" t="s">
        <v>25</v>
      </c>
      <c r="F1753">
        <v>2012</v>
      </c>
      <c r="G1753" t="s">
        <v>491</v>
      </c>
      <c r="H1753">
        <v>5.1832583999999997</v>
      </c>
    </row>
    <row r="1754" spans="1:8">
      <c r="A1754" t="s">
        <v>456</v>
      </c>
      <c r="B1754">
        <v>6000</v>
      </c>
      <c r="C1754" t="s">
        <v>455</v>
      </c>
      <c r="D1754" t="s">
        <v>475</v>
      </c>
      <c r="E1754" t="s">
        <v>13</v>
      </c>
      <c r="F1754">
        <v>2011</v>
      </c>
      <c r="G1754" t="s">
        <v>491</v>
      </c>
      <c r="H1754">
        <v>0.15491160000000001</v>
      </c>
    </row>
    <row r="1755" spans="1:8">
      <c r="A1755" t="s">
        <v>429</v>
      </c>
      <c r="B1755">
        <v>2210</v>
      </c>
      <c r="C1755" t="s">
        <v>442</v>
      </c>
      <c r="D1755" t="s">
        <v>475</v>
      </c>
      <c r="E1755" t="s">
        <v>17</v>
      </c>
      <c r="F1755">
        <v>2010</v>
      </c>
      <c r="G1755" t="s">
        <v>480</v>
      </c>
      <c r="H1755">
        <v>66.708284399999997</v>
      </c>
    </row>
    <row r="1756" spans="1:8">
      <c r="A1756" t="s">
        <v>429</v>
      </c>
      <c r="B1756">
        <v>2210</v>
      </c>
      <c r="C1756" t="s">
        <v>442</v>
      </c>
      <c r="D1756" t="s">
        <v>475</v>
      </c>
      <c r="E1756" t="s">
        <v>25</v>
      </c>
      <c r="F1756">
        <v>2011</v>
      </c>
      <c r="G1756" t="s">
        <v>480</v>
      </c>
      <c r="H1756">
        <v>18.170712000000002</v>
      </c>
    </row>
    <row r="1757" spans="1:8">
      <c r="A1757" t="s">
        <v>464</v>
      </c>
      <c r="B1757">
        <v>2210</v>
      </c>
      <c r="C1757" t="s">
        <v>442</v>
      </c>
      <c r="D1757" t="s">
        <v>475</v>
      </c>
      <c r="E1757" t="s">
        <v>343</v>
      </c>
      <c r="F1757">
        <v>2013</v>
      </c>
      <c r="G1757" t="s">
        <v>480</v>
      </c>
      <c r="H1757">
        <v>0.40193279999999998</v>
      </c>
    </row>
    <row r="1758" spans="1:8">
      <c r="A1758" t="s">
        <v>464</v>
      </c>
      <c r="B1758">
        <v>2210</v>
      </c>
      <c r="C1758" t="s">
        <v>442</v>
      </c>
      <c r="D1758" t="s">
        <v>475</v>
      </c>
      <c r="E1758" t="s">
        <v>26</v>
      </c>
      <c r="F1758">
        <v>2011</v>
      </c>
      <c r="G1758" t="s">
        <v>480</v>
      </c>
      <c r="H1758">
        <v>0.4898556</v>
      </c>
    </row>
    <row r="1759" spans="1:8">
      <c r="A1759" t="s">
        <v>464</v>
      </c>
      <c r="B1759">
        <v>2210</v>
      </c>
      <c r="C1759" t="s">
        <v>442</v>
      </c>
      <c r="D1759" t="s">
        <v>475</v>
      </c>
      <c r="E1759" t="s">
        <v>32</v>
      </c>
      <c r="F1759">
        <v>2010</v>
      </c>
      <c r="G1759" t="s">
        <v>480</v>
      </c>
      <c r="H1759">
        <v>0.89597519999999997</v>
      </c>
    </row>
    <row r="1760" spans="1:8">
      <c r="A1760" t="s">
        <v>438</v>
      </c>
      <c r="B1760">
        <v>2210</v>
      </c>
      <c r="C1760" t="s">
        <v>442</v>
      </c>
      <c r="D1760" t="s">
        <v>475</v>
      </c>
      <c r="E1760" t="s">
        <v>32</v>
      </c>
      <c r="F1760">
        <v>2014</v>
      </c>
      <c r="G1760" t="s">
        <v>480</v>
      </c>
      <c r="H1760">
        <v>8.3736000000000001E-3</v>
      </c>
    </row>
    <row r="1761" spans="1:8">
      <c r="A1761" t="s">
        <v>429</v>
      </c>
      <c r="B1761">
        <v>3105</v>
      </c>
      <c r="C1761" t="s">
        <v>457</v>
      </c>
      <c r="D1761" t="s">
        <v>475</v>
      </c>
      <c r="E1761" t="s">
        <v>17</v>
      </c>
      <c r="F1761">
        <v>2013</v>
      </c>
      <c r="G1761" t="s">
        <v>480</v>
      </c>
      <c r="H1761">
        <v>22.508236799999999</v>
      </c>
    </row>
    <row r="1762" spans="1:8">
      <c r="A1762" t="s">
        <v>429</v>
      </c>
      <c r="B1762">
        <v>3105</v>
      </c>
      <c r="C1762" t="s">
        <v>457</v>
      </c>
      <c r="D1762" t="s">
        <v>475</v>
      </c>
      <c r="E1762" t="s">
        <v>352</v>
      </c>
      <c r="F1762">
        <v>2014</v>
      </c>
      <c r="G1762" t="s">
        <v>480</v>
      </c>
      <c r="H1762">
        <v>0.26376840000000001</v>
      </c>
    </row>
    <row r="1763" spans="1:8">
      <c r="A1763" t="s">
        <v>464</v>
      </c>
      <c r="B1763">
        <v>3105</v>
      </c>
      <c r="C1763" t="s">
        <v>457</v>
      </c>
      <c r="D1763" t="s">
        <v>475</v>
      </c>
      <c r="E1763" t="s">
        <v>26</v>
      </c>
      <c r="F1763">
        <v>2010</v>
      </c>
      <c r="G1763" t="s">
        <v>480</v>
      </c>
      <c r="H1763">
        <v>33.883772399999998</v>
      </c>
    </row>
    <row r="1764" spans="1:8">
      <c r="A1764" t="s">
        <v>464</v>
      </c>
      <c r="B1764" t="s">
        <v>504</v>
      </c>
      <c r="C1764" t="s">
        <v>447</v>
      </c>
      <c r="D1764" t="s">
        <v>475</v>
      </c>
      <c r="E1764" t="s">
        <v>12</v>
      </c>
      <c r="F1764">
        <v>2012</v>
      </c>
      <c r="G1764" t="s">
        <v>480</v>
      </c>
      <c r="H1764">
        <v>36.240940799999997</v>
      </c>
    </row>
    <row r="1765" spans="1:8">
      <c r="A1765" t="s">
        <v>464</v>
      </c>
      <c r="B1765" t="s">
        <v>504</v>
      </c>
      <c r="C1765" t="s">
        <v>447</v>
      </c>
      <c r="D1765" t="s">
        <v>475</v>
      </c>
      <c r="E1765" t="s">
        <v>25</v>
      </c>
      <c r="F1765">
        <v>2012</v>
      </c>
      <c r="G1765" t="s">
        <v>480</v>
      </c>
      <c r="H1765">
        <v>0.3181968</v>
      </c>
    </row>
    <row r="1766" spans="1:8">
      <c r="A1766" t="s">
        <v>464</v>
      </c>
      <c r="B1766" t="s">
        <v>504</v>
      </c>
      <c r="C1766" t="s">
        <v>447</v>
      </c>
      <c r="D1766" t="s">
        <v>475</v>
      </c>
      <c r="E1766" t="s">
        <v>27</v>
      </c>
      <c r="F1766">
        <v>2010</v>
      </c>
      <c r="G1766" t="s">
        <v>480</v>
      </c>
      <c r="H1766">
        <v>71.079303600000003</v>
      </c>
    </row>
    <row r="1767" spans="1:8">
      <c r="A1767" t="s">
        <v>429</v>
      </c>
      <c r="B1767">
        <v>4000</v>
      </c>
      <c r="C1767" t="s">
        <v>433</v>
      </c>
      <c r="D1767" t="s">
        <v>475</v>
      </c>
      <c r="E1767" t="s">
        <v>2</v>
      </c>
      <c r="F1767">
        <v>2011</v>
      </c>
      <c r="G1767" t="s">
        <v>480</v>
      </c>
      <c r="H1767">
        <v>0.50241599999999997</v>
      </c>
    </row>
    <row r="1768" spans="1:8">
      <c r="A1768" t="s">
        <v>429</v>
      </c>
      <c r="B1768">
        <v>4000</v>
      </c>
      <c r="C1768" t="s">
        <v>433</v>
      </c>
      <c r="D1768" t="s">
        <v>475</v>
      </c>
      <c r="E1768" t="s">
        <v>352</v>
      </c>
      <c r="F1768">
        <v>2012</v>
      </c>
      <c r="G1768" t="s">
        <v>480</v>
      </c>
      <c r="H1768">
        <v>4.1868000000000001E-3</v>
      </c>
    </row>
    <row r="1769" spans="1:8">
      <c r="A1769" t="s">
        <v>464</v>
      </c>
      <c r="B1769">
        <v>4000</v>
      </c>
      <c r="C1769" t="s">
        <v>433</v>
      </c>
      <c r="D1769" t="s">
        <v>475</v>
      </c>
      <c r="E1769" t="s">
        <v>12</v>
      </c>
      <c r="F1769">
        <v>2014</v>
      </c>
      <c r="G1769" t="s">
        <v>480</v>
      </c>
      <c r="H1769">
        <v>18.237700799999999</v>
      </c>
    </row>
    <row r="1770" spans="1:8">
      <c r="A1770" t="s">
        <v>464</v>
      </c>
      <c r="B1770">
        <v>4000</v>
      </c>
      <c r="C1770" t="s">
        <v>433</v>
      </c>
      <c r="D1770" t="s">
        <v>475</v>
      </c>
      <c r="E1770" t="s">
        <v>13</v>
      </c>
      <c r="F1770">
        <v>2010</v>
      </c>
      <c r="G1770" t="s">
        <v>480</v>
      </c>
      <c r="H1770">
        <v>1337.8835664000001</v>
      </c>
    </row>
    <row r="1771" spans="1:8">
      <c r="A1771" t="s">
        <v>456</v>
      </c>
      <c r="B1771">
        <v>4000</v>
      </c>
      <c r="C1771" t="s">
        <v>433</v>
      </c>
      <c r="D1771" t="s">
        <v>475</v>
      </c>
      <c r="E1771" t="s">
        <v>17</v>
      </c>
      <c r="F1771">
        <v>2013</v>
      </c>
      <c r="G1771" t="s">
        <v>480</v>
      </c>
      <c r="H1771">
        <v>3.3996816000000001</v>
      </c>
    </row>
    <row r="1772" spans="1:8">
      <c r="A1772" t="s">
        <v>438</v>
      </c>
      <c r="B1772">
        <v>4000</v>
      </c>
      <c r="C1772" t="s">
        <v>433</v>
      </c>
      <c r="D1772" t="s">
        <v>475</v>
      </c>
      <c r="E1772" t="s">
        <v>32</v>
      </c>
      <c r="F1772">
        <v>2013</v>
      </c>
      <c r="G1772" t="s">
        <v>480</v>
      </c>
      <c r="H1772">
        <v>1.67472E-2</v>
      </c>
    </row>
    <row r="1773" spans="1:8">
      <c r="A1773" t="s">
        <v>463</v>
      </c>
      <c r="B1773">
        <v>4000</v>
      </c>
      <c r="C1773" t="s">
        <v>433</v>
      </c>
      <c r="D1773" t="s">
        <v>475</v>
      </c>
      <c r="E1773" t="s">
        <v>14</v>
      </c>
      <c r="F1773">
        <v>2011</v>
      </c>
      <c r="G1773" t="s">
        <v>480</v>
      </c>
      <c r="H1773">
        <v>8.3903472000000008</v>
      </c>
    </row>
    <row r="1774" spans="1:8">
      <c r="A1774" t="s">
        <v>463</v>
      </c>
      <c r="B1774">
        <v>4000</v>
      </c>
      <c r="C1774" t="s">
        <v>433</v>
      </c>
      <c r="D1774" t="s">
        <v>475</v>
      </c>
      <c r="E1774" t="s">
        <v>20</v>
      </c>
      <c r="F1774">
        <v>2013</v>
      </c>
      <c r="G1774" t="s">
        <v>480</v>
      </c>
      <c r="H1774">
        <v>17.542691999999999</v>
      </c>
    </row>
    <row r="1775" spans="1:8">
      <c r="A1775" t="s">
        <v>465</v>
      </c>
      <c r="B1775">
        <v>4000</v>
      </c>
      <c r="C1775" t="s">
        <v>433</v>
      </c>
      <c r="D1775" t="s">
        <v>475</v>
      </c>
      <c r="E1775" t="s">
        <v>9</v>
      </c>
      <c r="F1775">
        <v>2012</v>
      </c>
      <c r="G1775" t="s">
        <v>480</v>
      </c>
      <c r="H1775">
        <v>1.6161048</v>
      </c>
    </row>
    <row r="1776" spans="1:8">
      <c r="A1776" t="s">
        <v>465</v>
      </c>
      <c r="B1776">
        <v>4000</v>
      </c>
      <c r="C1776" t="s">
        <v>433</v>
      </c>
      <c r="D1776" t="s">
        <v>475</v>
      </c>
      <c r="E1776" t="s">
        <v>352</v>
      </c>
      <c r="F1776">
        <v>2009</v>
      </c>
      <c r="G1776" t="s">
        <v>480</v>
      </c>
      <c r="H1776">
        <v>0.13816439999999999</v>
      </c>
    </row>
    <row r="1777" spans="1:8">
      <c r="A1777" t="s">
        <v>429</v>
      </c>
      <c r="B1777">
        <v>4100</v>
      </c>
      <c r="C1777" t="s">
        <v>449</v>
      </c>
      <c r="D1777" t="s">
        <v>475</v>
      </c>
      <c r="E1777" t="s">
        <v>2</v>
      </c>
      <c r="F1777">
        <v>2009</v>
      </c>
      <c r="G1777" t="s">
        <v>480</v>
      </c>
      <c r="H1777">
        <v>0.30982320000000002</v>
      </c>
    </row>
    <row r="1778" spans="1:8">
      <c r="A1778" t="s">
        <v>429</v>
      </c>
      <c r="B1778">
        <v>4100</v>
      </c>
      <c r="C1778" t="s">
        <v>449</v>
      </c>
      <c r="D1778" t="s">
        <v>475</v>
      </c>
      <c r="E1778" t="s">
        <v>17</v>
      </c>
      <c r="F1778">
        <v>2012</v>
      </c>
      <c r="G1778" t="s">
        <v>480</v>
      </c>
      <c r="H1778">
        <v>74.026810800000007</v>
      </c>
    </row>
    <row r="1779" spans="1:8">
      <c r="A1779" t="s">
        <v>429</v>
      </c>
      <c r="B1779">
        <v>4100</v>
      </c>
      <c r="C1779" t="s">
        <v>449</v>
      </c>
      <c r="D1779" t="s">
        <v>475</v>
      </c>
      <c r="E1779" t="s">
        <v>37</v>
      </c>
      <c r="F1779">
        <v>2010</v>
      </c>
      <c r="G1779" t="s">
        <v>480</v>
      </c>
      <c r="H1779">
        <v>2154.8705976000001</v>
      </c>
    </row>
    <row r="1780" spans="1:8">
      <c r="A1780" t="s">
        <v>456</v>
      </c>
      <c r="B1780">
        <v>4100</v>
      </c>
      <c r="C1780" t="s">
        <v>449</v>
      </c>
      <c r="D1780" t="s">
        <v>475</v>
      </c>
      <c r="E1780" t="s">
        <v>17</v>
      </c>
      <c r="F1780">
        <v>2014</v>
      </c>
      <c r="G1780" t="s">
        <v>480</v>
      </c>
      <c r="H1780">
        <v>0.87922800000000001</v>
      </c>
    </row>
    <row r="1781" spans="1:8">
      <c r="A1781" t="s">
        <v>461</v>
      </c>
      <c r="B1781">
        <v>4100</v>
      </c>
      <c r="C1781" t="s">
        <v>449</v>
      </c>
      <c r="D1781" t="s">
        <v>475</v>
      </c>
      <c r="E1781" t="s">
        <v>37</v>
      </c>
      <c r="F1781">
        <v>2009</v>
      </c>
      <c r="G1781" t="s">
        <v>480</v>
      </c>
      <c r="H1781">
        <v>1.4570064</v>
      </c>
    </row>
    <row r="1782" spans="1:8">
      <c r="A1782" t="s">
        <v>465</v>
      </c>
      <c r="B1782">
        <v>4100</v>
      </c>
      <c r="C1782" t="s">
        <v>449</v>
      </c>
      <c r="D1782" t="s">
        <v>475</v>
      </c>
      <c r="E1782" t="s">
        <v>15</v>
      </c>
      <c r="F1782">
        <v>2010</v>
      </c>
      <c r="G1782" t="s">
        <v>480</v>
      </c>
      <c r="H1782">
        <v>6.6988800000000001E-2</v>
      </c>
    </row>
    <row r="1783" spans="1:8">
      <c r="A1783" t="s">
        <v>429</v>
      </c>
      <c r="B1783">
        <v>7200</v>
      </c>
      <c r="C1783" t="s">
        <v>436</v>
      </c>
      <c r="D1783" t="s">
        <v>475</v>
      </c>
      <c r="E1783" t="s">
        <v>3</v>
      </c>
      <c r="F1783">
        <v>2012</v>
      </c>
      <c r="G1783" t="s">
        <v>480</v>
      </c>
      <c r="H1783">
        <v>29.265732</v>
      </c>
    </row>
    <row r="1784" spans="1:8">
      <c r="A1784" t="s">
        <v>429</v>
      </c>
      <c r="B1784">
        <v>7200</v>
      </c>
      <c r="C1784" t="s">
        <v>436</v>
      </c>
      <c r="D1784" t="s">
        <v>475</v>
      </c>
      <c r="E1784" t="s">
        <v>16</v>
      </c>
      <c r="F1784">
        <v>2010</v>
      </c>
      <c r="G1784" t="s">
        <v>480</v>
      </c>
      <c r="H1784">
        <v>0.3181968</v>
      </c>
    </row>
    <row r="1785" spans="1:8">
      <c r="A1785" t="s">
        <v>429</v>
      </c>
      <c r="B1785">
        <v>7200</v>
      </c>
      <c r="C1785" t="s">
        <v>436</v>
      </c>
      <c r="D1785" t="s">
        <v>475</v>
      </c>
      <c r="E1785" t="s">
        <v>24</v>
      </c>
      <c r="F1785">
        <v>2010</v>
      </c>
      <c r="G1785" t="s">
        <v>480</v>
      </c>
      <c r="H1785">
        <v>0.439614</v>
      </c>
    </row>
    <row r="1786" spans="1:8">
      <c r="A1786" t="s">
        <v>429</v>
      </c>
      <c r="B1786">
        <v>7200</v>
      </c>
      <c r="C1786" t="s">
        <v>436</v>
      </c>
      <c r="D1786" t="s">
        <v>475</v>
      </c>
      <c r="E1786" t="s">
        <v>3</v>
      </c>
      <c r="F1786">
        <v>2014</v>
      </c>
      <c r="G1786" t="s">
        <v>468</v>
      </c>
      <c r="H1786">
        <v>29.349468000000002</v>
      </c>
    </row>
    <row r="1787" spans="1:8">
      <c r="A1787" t="s">
        <v>463</v>
      </c>
      <c r="B1787">
        <v>4000</v>
      </c>
      <c r="C1787" t="s">
        <v>433</v>
      </c>
      <c r="D1787" t="s">
        <v>475</v>
      </c>
      <c r="E1787" t="s">
        <v>14</v>
      </c>
      <c r="F1787">
        <v>2013</v>
      </c>
      <c r="G1787" t="s">
        <v>468</v>
      </c>
      <c r="H1787">
        <v>7.4859983999999997</v>
      </c>
    </row>
    <row r="1788" spans="1:8">
      <c r="A1788" t="s">
        <v>429</v>
      </c>
      <c r="B1788">
        <v>2210</v>
      </c>
      <c r="C1788" t="s">
        <v>442</v>
      </c>
      <c r="D1788" t="s">
        <v>475</v>
      </c>
      <c r="E1788" t="s">
        <v>35</v>
      </c>
      <c r="F1788">
        <v>2014</v>
      </c>
      <c r="G1788" t="s">
        <v>480</v>
      </c>
      <c r="H1788">
        <v>34.2522108</v>
      </c>
    </row>
    <row r="1789" spans="1:8">
      <c r="A1789" t="s">
        <v>429</v>
      </c>
      <c r="B1789">
        <v>4000</v>
      </c>
      <c r="C1789" t="s">
        <v>433</v>
      </c>
      <c r="D1789" t="s">
        <v>475</v>
      </c>
      <c r="E1789" t="s">
        <v>35</v>
      </c>
      <c r="F1789">
        <v>2012</v>
      </c>
      <c r="G1789" t="s">
        <v>468</v>
      </c>
      <c r="H1789">
        <v>7.1175600000000006E-2</v>
      </c>
    </row>
    <row r="1790" spans="1:8">
      <c r="A1790" t="s">
        <v>429</v>
      </c>
      <c r="B1790">
        <v>4100</v>
      </c>
      <c r="C1790" t="s">
        <v>449</v>
      </c>
      <c r="D1790" t="s">
        <v>475</v>
      </c>
      <c r="E1790" t="s">
        <v>35</v>
      </c>
      <c r="F1790">
        <v>2011</v>
      </c>
      <c r="G1790" t="s">
        <v>501</v>
      </c>
      <c r="H1790">
        <v>7.1175600000000006E-2</v>
      </c>
    </row>
    <row r="1791" spans="1:8">
      <c r="A1791" t="s">
        <v>429</v>
      </c>
      <c r="B1791">
        <v>4000</v>
      </c>
      <c r="C1791" t="s">
        <v>433</v>
      </c>
      <c r="D1791" t="s">
        <v>475</v>
      </c>
      <c r="E1791" t="s">
        <v>35</v>
      </c>
      <c r="F1791">
        <v>2012</v>
      </c>
      <c r="G1791" t="s">
        <v>480</v>
      </c>
      <c r="H1791">
        <v>7.1175600000000006E-2</v>
      </c>
    </row>
    <row r="1792" spans="1:8">
      <c r="A1792" t="s">
        <v>429</v>
      </c>
      <c r="B1792">
        <v>3105</v>
      </c>
      <c r="C1792" t="s">
        <v>457</v>
      </c>
      <c r="D1792" t="s">
        <v>475</v>
      </c>
      <c r="E1792" t="s">
        <v>36</v>
      </c>
      <c r="F1792">
        <v>2014</v>
      </c>
      <c r="G1792" t="s">
        <v>503</v>
      </c>
      <c r="H1792">
        <v>0.38099880000000003</v>
      </c>
    </row>
    <row r="1793" spans="1:8">
      <c r="A1793" t="s">
        <v>429</v>
      </c>
      <c r="B1793">
        <v>5100</v>
      </c>
      <c r="C1793" t="s">
        <v>434</v>
      </c>
      <c r="D1793" t="s">
        <v>475</v>
      </c>
      <c r="E1793" t="s">
        <v>36</v>
      </c>
      <c r="F1793">
        <v>2010</v>
      </c>
      <c r="G1793" t="s">
        <v>480</v>
      </c>
      <c r="H1793">
        <v>159.89807880000001</v>
      </c>
    </row>
    <row r="1794" spans="1:8">
      <c r="A1794" t="s">
        <v>429</v>
      </c>
      <c r="B1794">
        <v>4000</v>
      </c>
      <c r="C1794" t="s">
        <v>433</v>
      </c>
      <c r="D1794" t="s">
        <v>475</v>
      </c>
      <c r="E1794" t="s">
        <v>36</v>
      </c>
      <c r="F1794">
        <v>2012</v>
      </c>
      <c r="G1794" t="s">
        <v>468</v>
      </c>
      <c r="H1794">
        <v>5.3256095999999999</v>
      </c>
    </row>
    <row r="1795" spans="1:8">
      <c r="A1795" t="s">
        <v>429</v>
      </c>
      <c r="B1795">
        <v>3105</v>
      </c>
      <c r="C1795" t="s">
        <v>457</v>
      </c>
      <c r="D1795" t="s">
        <v>475</v>
      </c>
      <c r="E1795" t="s">
        <v>36</v>
      </c>
      <c r="F1795">
        <v>2010</v>
      </c>
      <c r="G1795" t="s">
        <v>480</v>
      </c>
      <c r="H1795">
        <v>0.53172359999999996</v>
      </c>
    </row>
    <row r="1796" spans="1:8">
      <c r="A1796" t="s">
        <v>429</v>
      </c>
      <c r="B1796">
        <v>5100</v>
      </c>
      <c r="C1796" t="s">
        <v>434</v>
      </c>
      <c r="D1796" t="s">
        <v>475</v>
      </c>
      <c r="E1796" t="s">
        <v>36</v>
      </c>
      <c r="F1796">
        <v>2009</v>
      </c>
      <c r="G1796" t="s">
        <v>468</v>
      </c>
      <c r="H1796">
        <v>154.34219519999999</v>
      </c>
    </row>
    <row r="1797" spans="1:8">
      <c r="A1797" t="s">
        <v>429</v>
      </c>
      <c r="B1797">
        <v>4000</v>
      </c>
      <c r="C1797" t="s">
        <v>433</v>
      </c>
      <c r="D1797" t="s">
        <v>475</v>
      </c>
      <c r="E1797" t="s">
        <v>36</v>
      </c>
      <c r="F1797">
        <v>2009</v>
      </c>
      <c r="G1797" t="s">
        <v>501</v>
      </c>
      <c r="H1797">
        <v>3.6718236000000002</v>
      </c>
    </row>
    <row r="1798" spans="1:8">
      <c r="A1798" t="s">
        <v>429</v>
      </c>
      <c r="B1798">
        <v>4000</v>
      </c>
      <c r="C1798" t="s">
        <v>433</v>
      </c>
      <c r="D1798" t="s">
        <v>475</v>
      </c>
      <c r="E1798" t="s">
        <v>479</v>
      </c>
      <c r="F1798">
        <v>2013</v>
      </c>
      <c r="G1798" t="s">
        <v>468</v>
      </c>
      <c r="H1798">
        <v>18.530776800000002</v>
      </c>
    </row>
    <row r="1799" spans="1:8">
      <c r="A1799" t="s">
        <v>429</v>
      </c>
      <c r="B1799">
        <v>2210</v>
      </c>
      <c r="C1799" t="s">
        <v>442</v>
      </c>
      <c r="D1799" t="s">
        <v>475</v>
      </c>
      <c r="E1799" t="s">
        <v>479</v>
      </c>
      <c r="F1799">
        <v>2011</v>
      </c>
      <c r="G1799" t="s">
        <v>480</v>
      </c>
      <c r="H1799">
        <v>665.28251999999998</v>
      </c>
    </row>
    <row r="1800" spans="1:8">
      <c r="A1800" t="s">
        <v>429</v>
      </c>
      <c r="B1800">
        <v>4100</v>
      </c>
      <c r="C1800" t="s">
        <v>449</v>
      </c>
      <c r="D1800" t="s">
        <v>475</v>
      </c>
      <c r="E1800" t="s">
        <v>479</v>
      </c>
      <c r="F1800">
        <v>2012</v>
      </c>
      <c r="G1800" t="s">
        <v>501</v>
      </c>
      <c r="H1800">
        <v>21.800667600000001</v>
      </c>
    </row>
    <row r="1801" spans="1:8">
      <c r="A1801" t="s">
        <v>429</v>
      </c>
      <c r="B1801">
        <v>2210</v>
      </c>
      <c r="C1801" t="s">
        <v>442</v>
      </c>
      <c r="D1801" t="s">
        <v>475</v>
      </c>
      <c r="E1801" t="s">
        <v>479</v>
      </c>
      <c r="F1801">
        <v>2010</v>
      </c>
      <c r="G1801" t="s">
        <v>490</v>
      </c>
      <c r="H1801">
        <v>649.16752680000002</v>
      </c>
    </row>
    <row r="1802" spans="1:8">
      <c r="A1802" t="s">
        <v>464</v>
      </c>
      <c r="B1802">
        <v>3105</v>
      </c>
      <c r="C1802" t="s">
        <v>457</v>
      </c>
      <c r="D1802" t="s">
        <v>475</v>
      </c>
      <c r="E1802" t="s">
        <v>30</v>
      </c>
      <c r="F1802">
        <v>2009</v>
      </c>
      <c r="G1802" t="s">
        <v>503</v>
      </c>
      <c r="H1802">
        <v>842.3129844</v>
      </c>
    </row>
    <row r="1803" spans="1:8">
      <c r="A1803" t="s">
        <v>464</v>
      </c>
      <c r="B1803" t="s">
        <v>504</v>
      </c>
      <c r="C1803" t="s">
        <v>447</v>
      </c>
      <c r="D1803" t="s">
        <v>475</v>
      </c>
      <c r="E1803" t="s">
        <v>29</v>
      </c>
      <c r="F1803">
        <v>2014</v>
      </c>
      <c r="G1803" t="s">
        <v>503</v>
      </c>
      <c r="H1803">
        <v>47.440630800000001</v>
      </c>
    </row>
    <row r="1804" spans="1:8">
      <c r="A1804" t="s">
        <v>464</v>
      </c>
      <c r="B1804" t="s">
        <v>504</v>
      </c>
      <c r="C1804" t="s">
        <v>447</v>
      </c>
      <c r="D1804" t="s">
        <v>475</v>
      </c>
      <c r="E1804" t="s">
        <v>3</v>
      </c>
      <c r="F1804">
        <v>2013</v>
      </c>
      <c r="G1804" t="s">
        <v>503</v>
      </c>
      <c r="H1804">
        <v>2.3194872000000002</v>
      </c>
    </row>
    <row r="1805" spans="1:8">
      <c r="A1805" t="s">
        <v>464</v>
      </c>
      <c r="B1805" t="s">
        <v>504</v>
      </c>
      <c r="C1805" t="s">
        <v>447</v>
      </c>
      <c r="D1805" t="s">
        <v>475</v>
      </c>
      <c r="E1805" t="s">
        <v>2</v>
      </c>
      <c r="F1805">
        <v>2013</v>
      </c>
      <c r="G1805" t="s">
        <v>503</v>
      </c>
      <c r="H1805">
        <v>4.1868000000000002E-2</v>
      </c>
    </row>
    <row r="1806" spans="1:8">
      <c r="A1806" t="s">
        <v>456</v>
      </c>
      <c r="B1806">
        <v>4100</v>
      </c>
      <c r="C1806" t="s">
        <v>449</v>
      </c>
      <c r="D1806" t="s">
        <v>475</v>
      </c>
      <c r="E1806" t="s">
        <v>482</v>
      </c>
      <c r="F1806">
        <v>2011</v>
      </c>
      <c r="G1806" t="s">
        <v>501</v>
      </c>
      <c r="H1806">
        <v>20.469265199999999</v>
      </c>
    </row>
    <row r="1807" spans="1:8">
      <c r="A1807" t="s">
        <v>486</v>
      </c>
      <c r="B1807">
        <v>2210</v>
      </c>
      <c r="C1807" t="s">
        <v>442</v>
      </c>
      <c r="D1807" t="s">
        <v>475</v>
      </c>
      <c r="E1807" t="s">
        <v>33</v>
      </c>
      <c r="F1807">
        <v>2010</v>
      </c>
      <c r="G1807" t="s">
        <v>480</v>
      </c>
      <c r="H1807">
        <v>19.510487999999999</v>
      </c>
    </row>
    <row r="1808" spans="1:8">
      <c r="A1808" t="s">
        <v>464</v>
      </c>
      <c r="B1808">
        <v>3105</v>
      </c>
      <c r="C1808" t="s">
        <v>457</v>
      </c>
      <c r="D1808" t="s">
        <v>475</v>
      </c>
      <c r="E1808" t="s">
        <v>30</v>
      </c>
      <c r="F1808">
        <v>2014</v>
      </c>
      <c r="G1808" t="s">
        <v>480</v>
      </c>
      <c r="H1808">
        <v>973.17560519999995</v>
      </c>
    </row>
    <row r="1809" spans="1:8">
      <c r="A1809" t="s">
        <v>456</v>
      </c>
      <c r="B1809">
        <v>4000</v>
      </c>
      <c r="C1809" t="s">
        <v>433</v>
      </c>
      <c r="D1809" t="s">
        <v>475</v>
      </c>
      <c r="E1809" t="s">
        <v>35</v>
      </c>
      <c r="F1809">
        <v>2012</v>
      </c>
      <c r="G1809" t="s">
        <v>480</v>
      </c>
      <c r="H1809">
        <v>7.1175600000000006E-2</v>
      </c>
    </row>
    <row r="1810" spans="1:8">
      <c r="A1810" t="s">
        <v>494</v>
      </c>
      <c r="B1810">
        <v>4000</v>
      </c>
      <c r="C1810" t="s">
        <v>433</v>
      </c>
      <c r="D1810" t="s">
        <v>475</v>
      </c>
      <c r="E1810" t="s">
        <v>12</v>
      </c>
      <c r="F1810">
        <v>2014</v>
      </c>
      <c r="G1810" t="s">
        <v>480</v>
      </c>
      <c r="H1810">
        <v>6.4811664000000002</v>
      </c>
    </row>
    <row r="1811" spans="1:8">
      <c r="A1811" t="s">
        <v>494</v>
      </c>
      <c r="B1811">
        <v>4000</v>
      </c>
      <c r="C1811" t="s">
        <v>433</v>
      </c>
      <c r="D1811" t="s">
        <v>475</v>
      </c>
      <c r="E1811" t="s">
        <v>12</v>
      </c>
      <c r="F1811">
        <v>2010</v>
      </c>
      <c r="G1811" t="s">
        <v>468</v>
      </c>
      <c r="H1811">
        <v>6.4141776000000004</v>
      </c>
    </row>
    <row r="1812" spans="1:8">
      <c r="A1812" t="s">
        <v>456</v>
      </c>
      <c r="B1812">
        <v>4000</v>
      </c>
      <c r="C1812" t="s">
        <v>433</v>
      </c>
      <c r="D1812" t="s">
        <v>475</v>
      </c>
      <c r="E1812" t="s">
        <v>482</v>
      </c>
      <c r="F1812">
        <v>2012</v>
      </c>
      <c r="G1812" t="s">
        <v>468</v>
      </c>
      <c r="H1812">
        <v>21.511778400000001</v>
      </c>
    </row>
    <row r="1813" spans="1:8">
      <c r="A1813" t="s">
        <v>464</v>
      </c>
      <c r="B1813">
        <v>2210</v>
      </c>
      <c r="C1813" t="s">
        <v>442</v>
      </c>
      <c r="D1813" t="s">
        <v>475</v>
      </c>
      <c r="E1813" t="s">
        <v>33</v>
      </c>
      <c r="F1813">
        <v>2011</v>
      </c>
      <c r="G1813" t="s">
        <v>490</v>
      </c>
      <c r="H1813">
        <v>10.776823200000001</v>
      </c>
    </row>
    <row r="1814" spans="1:8">
      <c r="A1814" t="s">
        <v>464</v>
      </c>
      <c r="B1814" t="s">
        <v>504</v>
      </c>
      <c r="C1814" t="s">
        <v>447</v>
      </c>
      <c r="D1814" t="s">
        <v>475</v>
      </c>
      <c r="E1814" t="s">
        <v>31</v>
      </c>
      <c r="F1814">
        <v>2010</v>
      </c>
      <c r="G1814" t="s">
        <v>503</v>
      </c>
      <c r="H1814">
        <v>10.559109599999999</v>
      </c>
    </row>
    <row r="1815" spans="1:8">
      <c r="A1815" t="s">
        <v>495</v>
      </c>
      <c r="B1815">
        <v>4000</v>
      </c>
      <c r="C1815" t="s">
        <v>433</v>
      </c>
      <c r="D1815" t="s">
        <v>475</v>
      </c>
      <c r="E1815" t="s">
        <v>34</v>
      </c>
      <c r="F1815">
        <v>2010</v>
      </c>
      <c r="G1815" t="s">
        <v>501</v>
      </c>
      <c r="H1815">
        <v>0.25120799999999999</v>
      </c>
    </row>
    <row r="1816" spans="1:8">
      <c r="A1816" t="s">
        <v>495</v>
      </c>
      <c r="B1816">
        <v>4000</v>
      </c>
      <c r="C1816" t="s">
        <v>433</v>
      </c>
      <c r="D1816" t="s">
        <v>475</v>
      </c>
      <c r="E1816" t="s">
        <v>482</v>
      </c>
      <c r="F1816">
        <v>2010</v>
      </c>
      <c r="G1816" t="s">
        <v>501</v>
      </c>
      <c r="H1816">
        <v>11.446711199999999</v>
      </c>
    </row>
    <row r="1817" spans="1:8">
      <c r="A1817" t="s">
        <v>438</v>
      </c>
      <c r="B1817">
        <v>4100</v>
      </c>
      <c r="C1817" t="s">
        <v>449</v>
      </c>
      <c r="D1817" t="s">
        <v>475</v>
      </c>
      <c r="E1817" t="s">
        <v>13</v>
      </c>
      <c r="F1817">
        <v>2012</v>
      </c>
      <c r="G1817" t="s">
        <v>501</v>
      </c>
      <c r="H1817">
        <v>4.1868000000000002E-2</v>
      </c>
    </row>
    <row r="1818" spans="1:8">
      <c r="A1818" t="s">
        <v>465</v>
      </c>
      <c r="B1818">
        <v>4100</v>
      </c>
      <c r="C1818" t="s">
        <v>449</v>
      </c>
      <c r="D1818" t="s">
        <v>475</v>
      </c>
      <c r="E1818" t="s">
        <v>33</v>
      </c>
      <c r="F1818">
        <v>2014</v>
      </c>
      <c r="G1818" t="s">
        <v>501</v>
      </c>
      <c r="H1818">
        <v>7.5362399999999996E-2</v>
      </c>
    </row>
    <row r="1819" spans="1:8">
      <c r="A1819" t="s">
        <v>465</v>
      </c>
      <c r="B1819">
        <v>4100</v>
      </c>
      <c r="C1819" t="s">
        <v>449</v>
      </c>
      <c r="D1819" t="s">
        <v>475</v>
      </c>
      <c r="E1819" t="s">
        <v>479</v>
      </c>
      <c r="F1819">
        <v>2013</v>
      </c>
      <c r="G1819" t="s">
        <v>501</v>
      </c>
      <c r="H1819">
        <v>9.8222328000000001</v>
      </c>
    </row>
    <row r="1820" spans="1:8">
      <c r="A1820" t="s">
        <v>456</v>
      </c>
      <c r="B1820">
        <v>6000</v>
      </c>
      <c r="C1820" t="s">
        <v>455</v>
      </c>
      <c r="D1820" t="s">
        <v>475</v>
      </c>
      <c r="E1820" t="s">
        <v>15</v>
      </c>
      <c r="F1820">
        <v>2011</v>
      </c>
      <c r="G1820" t="s">
        <v>491</v>
      </c>
      <c r="H1820">
        <v>1.8380052</v>
      </c>
    </row>
    <row r="1821" spans="1:8">
      <c r="A1821" t="s">
        <v>456</v>
      </c>
      <c r="B1821">
        <v>6000</v>
      </c>
      <c r="C1821" t="s">
        <v>455</v>
      </c>
      <c r="D1821" t="s">
        <v>475</v>
      </c>
      <c r="E1821" t="s">
        <v>16</v>
      </c>
      <c r="F1821">
        <v>2011</v>
      </c>
      <c r="G1821" t="s">
        <v>491</v>
      </c>
      <c r="H1821">
        <v>0.36425160000000001</v>
      </c>
    </row>
    <row r="1822" spans="1:8">
      <c r="A1822" t="s">
        <v>456</v>
      </c>
      <c r="B1822">
        <v>6000</v>
      </c>
      <c r="C1822" t="s">
        <v>455</v>
      </c>
      <c r="D1822" t="s">
        <v>475</v>
      </c>
      <c r="E1822" t="s">
        <v>20</v>
      </c>
      <c r="F1822">
        <v>2013</v>
      </c>
      <c r="G1822" t="s">
        <v>491</v>
      </c>
      <c r="H1822">
        <v>1.3062815999999999</v>
      </c>
    </row>
    <row r="1823" spans="1:8">
      <c r="A1823" t="s">
        <v>461</v>
      </c>
      <c r="B1823">
        <v>6000</v>
      </c>
      <c r="C1823" t="s">
        <v>455</v>
      </c>
      <c r="D1823" t="s">
        <v>475</v>
      </c>
      <c r="E1823" t="s">
        <v>10</v>
      </c>
      <c r="F1823">
        <v>2013</v>
      </c>
      <c r="G1823" t="s">
        <v>491</v>
      </c>
      <c r="H1823">
        <v>1.0927548</v>
      </c>
    </row>
    <row r="1824" spans="1:8">
      <c r="A1824" t="s">
        <v>495</v>
      </c>
      <c r="B1824">
        <v>6000</v>
      </c>
      <c r="C1824" t="s">
        <v>455</v>
      </c>
      <c r="D1824" t="s">
        <v>475</v>
      </c>
      <c r="E1824" t="s">
        <v>13</v>
      </c>
      <c r="F1824">
        <v>2010</v>
      </c>
      <c r="G1824" t="s">
        <v>491</v>
      </c>
      <c r="H1824">
        <v>0.16328519999999999</v>
      </c>
    </row>
    <row r="1825" spans="1:8">
      <c r="A1825" t="s">
        <v>465</v>
      </c>
      <c r="B1825">
        <v>6000</v>
      </c>
      <c r="C1825" t="s">
        <v>455</v>
      </c>
      <c r="D1825" t="s">
        <v>475</v>
      </c>
      <c r="E1825" t="s">
        <v>9</v>
      </c>
      <c r="F1825">
        <v>2010</v>
      </c>
      <c r="G1825" t="s">
        <v>491</v>
      </c>
      <c r="H1825">
        <v>0.2219004</v>
      </c>
    </row>
    <row r="1826" spans="1:8">
      <c r="A1826" t="s">
        <v>465</v>
      </c>
      <c r="B1826">
        <v>6000</v>
      </c>
      <c r="C1826" t="s">
        <v>455</v>
      </c>
      <c r="D1826" t="s">
        <v>475</v>
      </c>
      <c r="E1826" t="s">
        <v>17</v>
      </c>
      <c r="F1826">
        <v>2013</v>
      </c>
      <c r="G1826" t="s">
        <v>491</v>
      </c>
      <c r="H1826">
        <v>4.1868000000000002E-2</v>
      </c>
    </row>
    <row r="1827" spans="1:8">
      <c r="A1827" t="s">
        <v>465</v>
      </c>
      <c r="B1827">
        <v>6000</v>
      </c>
      <c r="C1827" t="s">
        <v>455</v>
      </c>
      <c r="D1827" t="s">
        <v>475</v>
      </c>
      <c r="E1827" t="s">
        <v>20</v>
      </c>
      <c r="F1827">
        <v>2013</v>
      </c>
      <c r="G1827" t="s">
        <v>491</v>
      </c>
      <c r="H1827">
        <v>1.5491159999999999</v>
      </c>
    </row>
    <row r="1828" spans="1:8">
      <c r="A1828" t="s">
        <v>465</v>
      </c>
      <c r="B1828">
        <v>6000</v>
      </c>
      <c r="C1828" t="s">
        <v>455</v>
      </c>
      <c r="D1828" t="s">
        <v>475</v>
      </c>
      <c r="E1828" t="s">
        <v>352</v>
      </c>
      <c r="F1828">
        <v>2009</v>
      </c>
      <c r="G1828" t="s">
        <v>491</v>
      </c>
      <c r="H1828">
        <v>1.67472E-2</v>
      </c>
    </row>
    <row r="1829" spans="1:8">
      <c r="A1829" t="s">
        <v>499</v>
      </c>
      <c r="B1829">
        <v>0</v>
      </c>
      <c r="C1829" t="s">
        <v>466</v>
      </c>
      <c r="D1829" t="s">
        <v>475</v>
      </c>
      <c r="E1829" t="s">
        <v>33</v>
      </c>
      <c r="F1829">
        <v>2011</v>
      </c>
      <c r="G1829" t="s">
        <v>480</v>
      </c>
      <c r="H1829">
        <v>11.3587884</v>
      </c>
    </row>
    <row r="1830" spans="1:8">
      <c r="A1830" t="s">
        <v>461</v>
      </c>
      <c r="B1830">
        <v>0</v>
      </c>
      <c r="C1830" t="s">
        <v>466</v>
      </c>
      <c r="D1830" t="s">
        <v>475</v>
      </c>
      <c r="E1830" t="s">
        <v>17</v>
      </c>
      <c r="F1830">
        <v>2009</v>
      </c>
      <c r="G1830" t="s">
        <v>480</v>
      </c>
      <c r="H1830">
        <v>3.0772979999999999</v>
      </c>
    </row>
    <row r="1831" spans="1:8">
      <c r="A1831" t="s">
        <v>429</v>
      </c>
      <c r="B1831">
        <v>0</v>
      </c>
      <c r="C1831" t="s">
        <v>466</v>
      </c>
      <c r="D1831" t="s">
        <v>475</v>
      </c>
      <c r="E1831" t="s">
        <v>5</v>
      </c>
      <c r="F1831">
        <v>2010</v>
      </c>
      <c r="G1831" t="s">
        <v>480</v>
      </c>
      <c r="H1831">
        <v>642.38491079999994</v>
      </c>
    </row>
    <row r="1832" spans="1:8">
      <c r="A1832" t="s">
        <v>429</v>
      </c>
      <c r="B1832">
        <v>0</v>
      </c>
      <c r="C1832" t="s">
        <v>466</v>
      </c>
      <c r="D1832" t="s">
        <v>475</v>
      </c>
      <c r="E1832" t="s">
        <v>3</v>
      </c>
      <c r="F1832">
        <v>2014</v>
      </c>
      <c r="G1832" t="s">
        <v>480</v>
      </c>
      <c r="H1832">
        <v>505.3760676</v>
      </c>
    </row>
    <row r="1833" spans="1:8">
      <c r="A1833" t="s">
        <v>464</v>
      </c>
      <c r="B1833">
        <v>0</v>
      </c>
      <c r="C1833" t="s">
        <v>466</v>
      </c>
      <c r="D1833" t="s">
        <v>475</v>
      </c>
      <c r="E1833" t="s">
        <v>31</v>
      </c>
      <c r="F1833">
        <v>2010</v>
      </c>
      <c r="G1833" t="s">
        <v>480</v>
      </c>
      <c r="H1833">
        <v>920.19583799999998</v>
      </c>
    </row>
    <row r="1834" spans="1:8">
      <c r="A1834" t="s">
        <v>496</v>
      </c>
      <c r="B1834">
        <v>0</v>
      </c>
      <c r="C1834" t="s">
        <v>466</v>
      </c>
      <c r="D1834" t="s">
        <v>475</v>
      </c>
      <c r="E1834" t="s">
        <v>18</v>
      </c>
      <c r="F1834">
        <v>2014</v>
      </c>
      <c r="G1834" t="s">
        <v>480</v>
      </c>
      <c r="H1834">
        <v>0.7871184</v>
      </c>
    </row>
    <row r="1835" spans="1:8">
      <c r="A1835" t="s">
        <v>496</v>
      </c>
      <c r="B1835">
        <v>0</v>
      </c>
      <c r="C1835" t="s">
        <v>466</v>
      </c>
      <c r="D1835" t="s">
        <v>475</v>
      </c>
      <c r="E1835" t="s">
        <v>33</v>
      </c>
      <c r="F1835">
        <v>2012</v>
      </c>
      <c r="G1835" t="s">
        <v>480</v>
      </c>
      <c r="H1835">
        <v>0.74106360000000004</v>
      </c>
    </row>
    <row r="1836" spans="1:8">
      <c r="A1836" t="s">
        <v>497</v>
      </c>
      <c r="B1836">
        <v>0</v>
      </c>
      <c r="C1836" t="s">
        <v>466</v>
      </c>
      <c r="D1836" t="s">
        <v>475</v>
      </c>
      <c r="E1836" t="s">
        <v>30</v>
      </c>
      <c r="F1836">
        <v>2010</v>
      </c>
      <c r="G1836" t="s">
        <v>480</v>
      </c>
      <c r="H1836">
        <v>0.13816439999999999</v>
      </c>
    </row>
    <row r="1837" spans="1:8">
      <c r="A1837" t="s">
        <v>463</v>
      </c>
      <c r="B1837">
        <v>0</v>
      </c>
      <c r="C1837" t="s">
        <v>466</v>
      </c>
      <c r="D1837" t="s">
        <v>475</v>
      </c>
      <c r="E1837" t="s">
        <v>13</v>
      </c>
      <c r="F1837">
        <v>2009</v>
      </c>
      <c r="G1837" t="s">
        <v>480</v>
      </c>
      <c r="H1837">
        <v>70.116339600000003</v>
      </c>
    </row>
    <row r="1838" spans="1:8">
      <c r="A1838" t="s">
        <v>463</v>
      </c>
      <c r="B1838">
        <v>0</v>
      </c>
      <c r="C1838" t="s">
        <v>466</v>
      </c>
      <c r="D1838" t="s">
        <v>475</v>
      </c>
      <c r="E1838" t="s">
        <v>28</v>
      </c>
      <c r="F1838">
        <v>2014</v>
      </c>
      <c r="G1838" t="s">
        <v>480</v>
      </c>
      <c r="H1838">
        <v>77.066427599999997</v>
      </c>
    </row>
    <row r="1839" spans="1:8">
      <c r="A1839" t="s">
        <v>463</v>
      </c>
      <c r="B1839">
        <v>0</v>
      </c>
      <c r="C1839" t="s">
        <v>466</v>
      </c>
      <c r="D1839" t="s">
        <v>475</v>
      </c>
      <c r="E1839" t="s">
        <v>30</v>
      </c>
      <c r="F1839">
        <v>2010</v>
      </c>
      <c r="G1839" t="s">
        <v>480</v>
      </c>
      <c r="H1839">
        <v>370.03775760000002</v>
      </c>
    </row>
    <row r="1840" spans="1:8">
      <c r="A1840" t="s">
        <v>463</v>
      </c>
      <c r="B1840">
        <v>0</v>
      </c>
      <c r="C1840" t="s">
        <v>466</v>
      </c>
      <c r="D1840" t="s">
        <v>475</v>
      </c>
      <c r="E1840" t="s">
        <v>479</v>
      </c>
      <c r="F1840">
        <v>2009</v>
      </c>
      <c r="G1840" t="s">
        <v>480</v>
      </c>
      <c r="H1840">
        <v>121.6558476</v>
      </c>
    </row>
    <row r="1841" spans="1:8">
      <c r="A1841" t="s">
        <v>465</v>
      </c>
      <c r="B1841">
        <v>0</v>
      </c>
      <c r="C1841" t="s">
        <v>466</v>
      </c>
      <c r="D1841" t="s">
        <v>475</v>
      </c>
      <c r="E1841" t="s">
        <v>16</v>
      </c>
      <c r="F1841">
        <v>2010</v>
      </c>
      <c r="G1841" t="s">
        <v>480</v>
      </c>
      <c r="H1841">
        <v>8.3736000000000005E-2</v>
      </c>
    </row>
    <row r="1842" spans="1:8">
      <c r="A1842" t="s">
        <v>465</v>
      </c>
      <c r="B1842">
        <v>0</v>
      </c>
      <c r="C1842" t="s">
        <v>466</v>
      </c>
      <c r="D1842" t="s">
        <v>475</v>
      </c>
      <c r="E1842" t="s">
        <v>22</v>
      </c>
      <c r="F1842">
        <v>2013</v>
      </c>
      <c r="G1842" t="s">
        <v>480</v>
      </c>
      <c r="H1842">
        <v>1.1597436000000001</v>
      </c>
    </row>
    <row r="1843" spans="1:8">
      <c r="A1843" t="s">
        <v>461</v>
      </c>
      <c r="B1843">
        <v>4220</v>
      </c>
      <c r="C1843" t="s">
        <v>500</v>
      </c>
      <c r="D1843" t="s">
        <v>475</v>
      </c>
      <c r="E1843" t="s">
        <v>15</v>
      </c>
      <c r="F1843">
        <v>2010</v>
      </c>
      <c r="G1843" t="s">
        <v>480</v>
      </c>
      <c r="H1843">
        <v>10.9526688</v>
      </c>
    </row>
    <row r="1844" spans="1:8">
      <c r="A1844" t="s">
        <v>465</v>
      </c>
      <c r="B1844">
        <v>6000</v>
      </c>
      <c r="C1844" t="s">
        <v>455</v>
      </c>
      <c r="D1844" t="s">
        <v>475</v>
      </c>
      <c r="E1844" t="s">
        <v>9</v>
      </c>
      <c r="F1844">
        <v>2012</v>
      </c>
      <c r="G1844" t="s">
        <v>480</v>
      </c>
      <c r="H1844">
        <v>0.18840599999999999</v>
      </c>
    </row>
    <row r="1845" spans="1:8">
      <c r="A1845" t="s">
        <v>465</v>
      </c>
      <c r="B1845">
        <v>6000</v>
      </c>
      <c r="C1845" t="s">
        <v>455</v>
      </c>
      <c r="D1845" t="s">
        <v>475</v>
      </c>
      <c r="E1845" t="s">
        <v>24</v>
      </c>
      <c r="F1845">
        <v>2013</v>
      </c>
      <c r="G1845" t="s">
        <v>480</v>
      </c>
      <c r="H1845">
        <v>7.1175600000000006E-2</v>
      </c>
    </row>
    <row r="1846" spans="1:8">
      <c r="A1846" t="s">
        <v>465</v>
      </c>
      <c r="B1846">
        <v>6000</v>
      </c>
      <c r="C1846" t="s">
        <v>455</v>
      </c>
      <c r="D1846" t="s">
        <v>475</v>
      </c>
      <c r="E1846" t="s">
        <v>20</v>
      </c>
      <c r="F1846">
        <v>2009</v>
      </c>
      <c r="G1846" t="s">
        <v>480</v>
      </c>
      <c r="H1846">
        <v>1.6663463999999999</v>
      </c>
    </row>
    <row r="1847" spans="1:8">
      <c r="A1847" t="s">
        <v>464</v>
      </c>
      <c r="B1847">
        <v>6000</v>
      </c>
      <c r="C1847" t="s">
        <v>455</v>
      </c>
      <c r="D1847" t="s">
        <v>475</v>
      </c>
      <c r="E1847" t="s">
        <v>31</v>
      </c>
      <c r="F1847">
        <v>2009</v>
      </c>
      <c r="G1847" t="s">
        <v>480</v>
      </c>
      <c r="H1847">
        <v>27.352364399999999</v>
      </c>
    </row>
    <row r="1848" spans="1:8">
      <c r="A1848" t="s">
        <v>464</v>
      </c>
      <c r="B1848">
        <v>6000</v>
      </c>
      <c r="C1848" t="s">
        <v>455</v>
      </c>
      <c r="D1848" t="s">
        <v>475</v>
      </c>
      <c r="E1848" t="s">
        <v>13</v>
      </c>
      <c r="F1848">
        <v>2014</v>
      </c>
      <c r="G1848" t="s">
        <v>480</v>
      </c>
      <c r="H1848">
        <v>44.317278000000002</v>
      </c>
    </row>
    <row r="1849" spans="1:8">
      <c r="A1849" t="s">
        <v>464</v>
      </c>
      <c r="B1849">
        <v>6000</v>
      </c>
      <c r="C1849" t="s">
        <v>455</v>
      </c>
      <c r="D1849" t="s">
        <v>475</v>
      </c>
      <c r="E1849" t="s">
        <v>343</v>
      </c>
      <c r="F1849">
        <v>2012</v>
      </c>
      <c r="G1849" t="s">
        <v>480</v>
      </c>
      <c r="H1849">
        <v>21.436416000000001</v>
      </c>
    </row>
    <row r="1850" spans="1:8">
      <c r="A1850" t="s">
        <v>456</v>
      </c>
      <c r="B1850">
        <v>6000</v>
      </c>
      <c r="C1850" t="s">
        <v>455</v>
      </c>
      <c r="D1850" t="s">
        <v>475</v>
      </c>
      <c r="E1850" t="s">
        <v>15</v>
      </c>
      <c r="F1850">
        <v>2013</v>
      </c>
      <c r="G1850" t="s">
        <v>480</v>
      </c>
      <c r="H1850">
        <v>1.6579728</v>
      </c>
    </row>
    <row r="1851" spans="1:8">
      <c r="A1851" t="s">
        <v>456</v>
      </c>
      <c r="B1851">
        <v>6000</v>
      </c>
      <c r="C1851" t="s">
        <v>455</v>
      </c>
      <c r="D1851" t="s">
        <v>475</v>
      </c>
      <c r="E1851" t="s">
        <v>16</v>
      </c>
      <c r="F1851">
        <v>2013</v>
      </c>
      <c r="G1851" t="s">
        <v>480</v>
      </c>
      <c r="H1851">
        <v>0.3935592</v>
      </c>
    </row>
    <row r="1852" spans="1:8">
      <c r="A1852" t="s">
        <v>438</v>
      </c>
      <c r="B1852">
        <v>6000</v>
      </c>
      <c r="C1852" t="s">
        <v>455</v>
      </c>
      <c r="D1852" t="s">
        <v>475</v>
      </c>
      <c r="E1852" t="s">
        <v>31</v>
      </c>
      <c r="F1852">
        <v>2011</v>
      </c>
      <c r="G1852" t="s">
        <v>480</v>
      </c>
      <c r="H1852">
        <v>1.2560399999999999E-2</v>
      </c>
    </row>
    <row r="1853" spans="1:8">
      <c r="A1853" t="s">
        <v>464</v>
      </c>
      <c r="B1853">
        <v>6000</v>
      </c>
      <c r="C1853" t="s">
        <v>455</v>
      </c>
      <c r="D1853" t="s">
        <v>475</v>
      </c>
      <c r="E1853" t="s">
        <v>2</v>
      </c>
      <c r="F1853">
        <v>2010</v>
      </c>
      <c r="G1853" t="s">
        <v>480</v>
      </c>
      <c r="H1853">
        <v>7.1510543999999996</v>
      </c>
    </row>
    <row r="1854" spans="1:8">
      <c r="A1854" t="s">
        <v>462</v>
      </c>
      <c r="B1854">
        <v>0</v>
      </c>
      <c r="C1854" t="s">
        <v>466</v>
      </c>
      <c r="D1854" t="s">
        <v>475</v>
      </c>
      <c r="E1854" t="s">
        <v>12</v>
      </c>
      <c r="F1854">
        <v>2011</v>
      </c>
      <c r="G1854" t="s">
        <v>468</v>
      </c>
      <c r="H1854">
        <v>0.85410719999999996</v>
      </c>
    </row>
    <row r="1855" spans="1:8">
      <c r="A1855" t="s">
        <v>464</v>
      </c>
      <c r="B1855">
        <v>0</v>
      </c>
      <c r="C1855" t="s">
        <v>466</v>
      </c>
      <c r="D1855" t="s">
        <v>475</v>
      </c>
      <c r="E1855" t="s">
        <v>30</v>
      </c>
      <c r="F1855">
        <v>2013</v>
      </c>
      <c r="G1855" t="s">
        <v>468</v>
      </c>
      <c r="H1855">
        <v>1895.5820736000001</v>
      </c>
    </row>
    <row r="1856" spans="1:8">
      <c r="A1856" t="s">
        <v>464</v>
      </c>
      <c r="B1856">
        <v>6000</v>
      </c>
      <c r="C1856" t="s">
        <v>455</v>
      </c>
      <c r="D1856" t="s">
        <v>475</v>
      </c>
      <c r="E1856" t="s">
        <v>30</v>
      </c>
      <c r="F1856">
        <v>2012</v>
      </c>
      <c r="G1856" t="s">
        <v>491</v>
      </c>
      <c r="H1856">
        <v>35.290537200000003</v>
      </c>
    </row>
    <row r="1857" spans="1:8">
      <c r="A1857" t="s">
        <v>464</v>
      </c>
      <c r="B1857">
        <v>6000</v>
      </c>
      <c r="C1857" t="s">
        <v>455</v>
      </c>
      <c r="D1857" t="s">
        <v>475</v>
      </c>
      <c r="E1857" t="s">
        <v>29</v>
      </c>
      <c r="F1857">
        <v>2014</v>
      </c>
      <c r="G1857" t="s">
        <v>491</v>
      </c>
      <c r="H1857">
        <v>22.847367599999998</v>
      </c>
    </row>
    <row r="1858" spans="1:8">
      <c r="A1858" t="s">
        <v>456</v>
      </c>
      <c r="B1858">
        <v>6000</v>
      </c>
      <c r="C1858" t="s">
        <v>455</v>
      </c>
      <c r="D1858" t="s">
        <v>475</v>
      </c>
      <c r="E1858" t="s">
        <v>36</v>
      </c>
      <c r="F1858">
        <v>2011</v>
      </c>
      <c r="G1858" t="s">
        <v>491</v>
      </c>
      <c r="H1858">
        <v>3.7681199999999998E-2</v>
      </c>
    </row>
    <row r="1859" spans="1:8">
      <c r="A1859" t="s">
        <v>456</v>
      </c>
      <c r="B1859">
        <v>0</v>
      </c>
      <c r="C1859" t="s">
        <v>466</v>
      </c>
      <c r="D1859" t="s">
        <v>475</v>
      </c>
      <c r="E1859" t="s">
        <v>479</v>
      </c>
      <c r="F1859">
        <v>2009</v>
      </c>
      <c r="G1859" t="s">
        <v>480</v>
      </c>
      <c r="H1859">
        <v>0.25958160000000002</v>
      </c>
    </row>
    <row r="1860" spans="1:8">
      <c r="A1860" t="s">
        <v>464</v>
      </c>
      <c r="B1860">
        <v>0</v>
      </c>
      <c r="C1860" t="s">
        <v>466</v>
      </c>
      <c r="D1860" t="s">
        <v>475</v>
      </c>
      <c r="E1860" t="s">
        <v>29</v>
      </c>
      <c r="F1860">
        <v>2009</v>
      </c>
      <c r="G1860" t="s">
        <v>480</v>
      </c>
      <c r="H1860">
        <v>287.9555436</v>
      </c>
    </row>
    <row r="1861" spans="1:8">
      <c r="A1861" t="s">
        <v>462</v>
      </c>
      <c r="B1861">
        <v>0</v>
      </c>
      <c r="C1861" t="s">
        <v>466</v>
      </c>
      <c r="D1861" t="s">
        <v>475</v>
      </c>
      <c r="E1861" t="s">
        <v>13</v>
      </c>
      <c r="F1861">
        <v>2013</v>
      </c>
      <c r="G1861" t="s">
        <v>480</v>
      </c>
      <c r="H1861">
        <v>61.478971199999997</v>
      </c>
    </row>
    <row r="1862" spans="1:8">
      <c r="A1862" t="s">
        <v>494</v>
      </c>
      <c r="B1862">
        <v>0</v>
      </c>
      <c r="C1862" t="s">
        <v>466</v>
      </c>
      <c r="D1862" t="s">
        <v>475</v>
      </c>
      <c r="E1862" t="s">
        <v>12</v>
      </c>
      <c r="F1862">
        <v>2013</v>
      </c>
      <c r="G1862" t="s">
        <v>480</v>
      </c>
      <c r="H1862">
        <v>6.4811664000000002</v>
      </c>
    </row>
    <row r="1863" spans="1:8">
      <c r="A1863" t="s">
        <v>464</v>
      </c>
      <c r="B1863">
        <v>6000</v>
      </c>
      <c r="C1863" t="s">
        <v>455</v>
      </c>
      <c r="D1863" t="s">
        <v>475</v>
      </c>
      <c r="E1863" t="s">
        <v>29</v>
      </c>
      <c r="F1863">
        <v>2012</v>
      </c>
      <c r="G1863" t="s">
        <v>480</v>
      </c>
      <c r="H1863">
        <v>15.0850404</v>
      </c>
    </row>
    <row r="1864" spans="1:8">
      <c r="A1864" t="s">
        <v>464</v>
      </c>
      <c r="B1864">
        <v>6000</v>
      </c>
      <c r="C1864" t="s">
        <v>455</v>
      </c>
      <c r="D1864" t="s">
        <v>475</v>
      </c>
      <c r="E1864" t="s">
        <v>3</v>
      </c>
      <c r="F1864">
        <v>2014</v>
      </c>
      <c r="G1864" t="s">
        <v>480</v>
      </c>
      <c r="H1864">
        <v>96.162422399999997</v>
      </c>
    </row>
    <row r="1865" spans="1:8">
      <c r="A1865" t="s">
        <v>494</v>
      </c>
      <c r="B1865">
        <v>0</v>
      </c>
      <c r="C1865" t="s">
        <v>466</v>
      </c>
      <c r="D1865" t="s">
        <v>475</v>
      </c>
      <c r="E1865" t="s">
        <v>12</v>
      </c>
      <c r="F1865">
        <v>2011</v>
      </c>
      <c r="G1865" t="s">
        <v>468</v>
      </c>
      <c r="H1865">
        <v>6.4853531999999996</v>
      </c>
    </row>
    <row r="1866" spans="1:8">
      <c r="A1866" t="s">
        <v>464</v>
      </c>
      <c r="B1866">
        <v>6000</v>
      </c>
      <c r="C1866" t="s">
        <v>455</v>
      </c>
      <c r="D1866" t="s">
        <v>475</v>
      </c>
      <c r="E1866" t="s">
        <v>6</v>
      </c>
      <c r="F1866">
        <v>2011</v>
      </c>
      <c r="G1866" t="s">
        <v>468</v>
      </c>
      <c r="H1866">
        <v>5.2167528000000001</v>
      </c>
    </row>
    <row r="1867" spans="1:8">
      <c r="A1867" t="s">
        <v>495</v>
      </c>
      <c r="B1867">
        <v>6000</v>
      </c>
      <c r="C1867" t="s">
        <v>455</v>
      </c>
      <c r="D1867" t="s">
        <v>475</v>
      </c>
      <c r="E1867" t="s">
        <v>34</v>
      </c>
      <c r="F1867">
        <v>2009</v>
      </c>
      <c r="G1867" t="s">
        <v>468</v>
      </c>
      <c r="H1867">
        <v>2.5120799999999999E-2</v>
      </c>
    </row>
    <row r="1868" spans="1:8">
      <c r="A1868" t="s">
        <v>495</v>
      </c>
      <c r="B1868">
        <v>6000</v>
      </c>
      <c r="C1868" t="s">
        <v>455</v>
      </c>
      <c r="D1868" t="s">
        <v>475</v>
      </c>
      <c r="E1868" t="s">
        <v>482</v>
      </c>
      <c r="F1868">
        <v>2010</v>
      </c>
      <c r="G1868" t="s">
        <v>468</v>
      </c>
      <c r="H1868">
        <v>0.29726279999999999</v>
      </c>
    </row>
    <row r="1869" spans="1:8">
      <c r="A1869" t="s">
        <v>438</v>
      </c>
      <c r="B1869">
        <v>6000</v>
      </c>
      <c r="C1869" t="s">
        <v>455</v>
      </c>
      <c r="D1869" t="s">
        <v>475</v>
      </c>
      <c r="E1869" t="s">
        <v>13</v>
      </c>
      <c r="F1869">
        <v>2013</v>
      </c>
      <c r="G1869" t="s">
        <v>468</v>
      </c>
      <c r="H1869">
        <v>0.98808479999999999</v>
      </c>
    </row>
    <row r="1870" spans="1:8">
      <c r="A1870" t="s">
        <v>438</v>
      </c>
      <c r="B1870">
        <v>6000</v>
      </c>
      <c r="C1870" t="s">
        <v>455</v>
      </c>
      <c r="D1870" t="s">
        <v>475</v>
      </c>
      <c r="E1870" t="s">
        <v>15</v>
      </c>
      <c r="F1870">
        <v>2010</v>
      </c>
      <c r="G1870" t="s">
        <v>468</v>
      </c>
      <c r="H1870">
        <v>0.21352679999999999</v>
      </c>
    </row>
    <row r="1871" spans="1:8">
      <c r="A1871" t="s">
        <v>465</v>
      </c>
      <c r="B1871">
        <v>6000</v>
      </c>
      <c r="C1871" t="s">
        <v>455</v>
      </c>
      <c r="D1871" t="s">
        <v>475</v>
      </c>
      <c r="E1871" t="s">
        <v>479</v>
      </c>
      <c r="F1871">
        <v>2012</v>
      </c>
      <c r="G1871" t="s">
        <v>468</v>
      </c>
      <c r="H1871">
        <v>0.72431639999999997</v>
      </c>
    </row>
    <row r="1872" spans="1:8">
      <c r="A1872" t="s">
        <v>462</v>
      </c>
      <c r="B1872">
        <v>0</v>
      </c>
      <c r="C1872" t="s">
        <v>466</v>
      </c>
      <c r="D1872" t="s">
        <v>475</v>
      </c>
      <c r="E1872" t="s">
        <v>9</v>
      </c>
      <c r="F1872">
        <v>2009</v>
      </c>
      <c r="G1872" t="s">
        <v>468</v>
      </c>
      <c r="H1872">
        <v>88.328919600000006</v>
      </c>
    </row>
    <row r="1873" spans="1:8">
      <c r="A1873" t="s">
        <v>429</v>
      </c>
      <c r="B1873">
        <v>0</v>
      </c>
      <c r="C1873" t="s">
        <v>466</v>
      </c>
      <c r="D1873" t="s">
        <v>475</v>
      </c>
      <c r="E1873" t="s">
        <v>352</v>
      </c>
      <c r="F1873">
        <v>2010</v>
      </c>
      <c r="G1873" t="s">
        <v>468</v>
      </c>
      <c r="H1873">
        <v>9.0644220000000004</v>
      </c>
    </row>
    <row r="1874" spans="1:8">
      <c r="A1874" t="s">
        <v>429</v>
      </c>
      <c r="B1874">
        <v>0</v>
      </c>
      <c r="C1874" t="s">
        <v>466</v>
      </c>
      <c r="D1874" t="s">
        <v>475</v>
      </c>
      <c r="E1874" t="s">
        <v>30</v>
      </c>
      <c r="F1874">
        <v>2009</v>
      </c>
      <c r="G1874" t="s">
        <v>468</v>
      </c>
      <c r="H1874">
        <v>2798.6287788</v>
      </c>
    </row>
    <row r="1875" spans="1:8">
      <c r="A1875" t="s">
        <v>464</v>
      </c>
      <c r="B1875">
        <v>0</v>
      </c>
      <c r="C1875" t="s">
        <v>466</v>
      </c>
      <c r="D1875" t="s">
        <v>475</v>
      </c>
      <c r="E1875" t="s">
        <v>34</v>
      </c>
      <c r="F1875">
        <v>2009</v>
      </c>
      <c r="G1875" t="s">
        <v>468</v>
      </c>
      <c r="H1875">
        <v>1281.1691736</v>
      </c>
    </row>
    <row r="1876" spans="1:8">
      <c r="A1876" t="s">
        <v>464</v>
      </c>
      <c r="B1876">
        <v>6000</v>
      </c>
      <c r="C1876" t="s">
        <v>455</v>
      </c>
      <c r="D1876" t="s">
        <v>475</v>
      </c>
      <c r="E1876" t="s">
        <v>12</v>
      </c>
      <c r="F1876">
        <v>2010</v>
      </c>
      <c r="G1876" t="s">
        <v>491</v>
      </c>
      <c r="H1876">
        <v>3.9607128</v>
      </c>
    </row>
    <row r="1877" spans="1:8">
      <c r="A1877" t="s">
        <v>438</v>
      </c>
      <c r="B1877">
        <v>6000</v>
      </c>
      <c r="C1877" t="s">
        <v>455</v>
      </c>
      <c r="D1877" t="s">
        <v>475</v>
      </c>
      <c r="E1877" t="s">
        <v>13</v>
      </c>
      <c r="F1877">
        <v>2011</v>
      </c>
      <c r="G1877" t="s">
        <v>491</v>
      </c>
      <c r="H1877">
        <v>0.52334999999999998</v>
      </c>
    </row>
    <row r="1878" spans="1:8">
      <c r="A1878" t="s">
        <v>438</v>
      </c>
      <c r="B1878">
        <v>6000</v>
      </c>
      <c r="C1878" t="s">
        <v>455</v>
      </c>
      <c r="D1878" t="s">
        <v>475</v>
      </c>
      <c r="E1878" t="s">
        <v>15</v>
      </c>
      <c r="F1878">
        <v>2012</v>
      </c>
      <c r="G1878" t="s">
        <v>491</v>
      </c>
      <c r="H1878">
        <v>0.24283440000000001</v>
      </c>
    </row>
    <row r="1879" spans="1:8">
      <c r="A1879" t="s">
        <v>496</v>
      </c>
      <c r="B1879">
        <v>6000</v>
      </c>
      <c r="C1879" t="s">
        <v>455</v>
      </c>
      <c r="D1879" t="s">
        <v>475</v>
      </c>
      <c r="E1879" t="s">
        <v>22</v>
      </c>
      <c r="F1879">
        <v>2012</v>
      </c>
      <c r="G1879" t="s">
        <v>491</v>
      </c>
      <c r="H1879">
        <v>2.0934000000000001E-2</v>
      </c>
    </row>
    <row r="1880" spans="1:8">
      <c r="A1880" t="s">
        <v>464</v>
      </c>
      <c r="B1880">
        <v>4000</v>
      </c>
      <c r="C1880" t="s">
        <v>433</v>
      </c>
      <c r="D1880" t="s">
        <v>475</v>
      </c>
      <c r="E1880" t="s">
        <v>32</v>
      </c>
      <c r="F1880">
        <v>2011</v>
      </c>
      <c r="G1880" t="s">
        <v>501</v>
      </c>
      <c r="H1880">
        <v>103.1543784</v>
      </c>
    </row>
    <row r="1881" spans="1:8">
      <c r="A1881" t="s">
        <v>429</v>
      </c>
      <c r="B1881">
        <v>7200</v>
      </c>
      <c r="C1881" t="s">
        <v>436</v>
      </c>
      <c r="D1881" t="s">
        <v>475</v>
      </c>
      <c r="E1881" t="s">
        <v>31</v>
      </c>
      <c r="F1881">
        <v>2013</v>
      </c>
      <c r="G1881" t="s">
        <v>505</v>
      </c>
      <c r="H1881">
        <v>6.0122448000000004</v>
      </c>
    </row>
    <row r="1882" spans="1:8">
      <c r="A1882" t="s">
        <v>462</v>
      </c>
      <c r="B1882">
        <v>2210</v>
      </c>
      <c r="C1882" t="s">
        <v>442</v>
      </c>
      <c r="D1882" t="s">
        <v>475</v>
      </c>
      <c r="E1882" t="s">
        <v>10</v>
      </c>
      <c r="F1882">
        <v>2010</v>
      </c>
      <c r="G1882" t="s">
        <v>480</v>
      </c>
      <c r="H1882">
        <v>5.7107951999999997</v>
      </c>
    </row>
    <row r="1883" spans="1:8">
      <c r="A1883" t="s">
        <v>464</v>
      </c>
      <c r="B1883">
        <v>3105</v>
      </c>
      <c r="C1883" t="s">
        <v>457</v>
      </c>
      <c r="D1883" t="s">
        <v>475</v>
      </c>
      <c r="E1883" t="s">
        <v>6</v>
      </c>
      <c r="F1883">
        <v>2009</v>
      </c>
      <c r="G1883" t="s">
        <v>480</v>
      </c>
      <c r="H1883">
        <v>258.24182400000001</v>
      </c>
    </row>
    <row r="1884" spans="1:8">
      <c r="A1884" t="s">
        <v>464</v>
      </c>
      <c r="B1884">
        <v>3105</v>
      </c>
      <c r="C1884" t="s">
        <v>457</v>
      </c>
      <c r="D1884" t="s">
        <v>475</v>
      </c>
      <c r="E1884" t="s">
        <v>32</v>
      </c>
      <c r="F1884">
        <v>2009</v>
      </c>
      <c r="G1884" t="s">
        <v>480</v>
      </c>
      <c r="H1884">
        <v>299.77069319999998</v>
      </c>
    </row>
    <row r="1885" spans="1:8">
      <c r="A1885" t="s">
        <v>464</v>
      </c>
      <c r="B1885" t="s">
        <v>504</v>
      </c>
      <c r="C1885" t="s">
        <v>447</v>
      </c>
      <c r="D1885" t="s">
        <v>475</v>
      </c>
      <c r="E1885" t="s">
        <v>30</v>
      </c>
      <c r="F1885">
        <v>2009</v>
      </c>
      <c r="G1885" t="s">
        <v>480</v>
      </c>
      <c r="H1885">
        <v>2.0012903999999998</v>
      </c>
    </row>
    <row r="1886" spans="1:8">
      <c r="A1886" t="s">
        <v>438</v>
      </c>
      <c r="B1886" t="s">
        <v>504</v>
      </c>
      <c r="C1886" t="s">
        <v>447</v>
      </c>
      <c r="D1886" t="s">
        <v>475</v>
      </c>
      <c r="E1886" t="s">
        <v>12</v>
      </c>
      <c r="F1886">
        <v>2014</v>
      </c>
      <c r="G1886" t="s">
        <v>480</v>
      </c>
      <c r="H1886">
        <v>0.1214172</v>
      </c>
    </row>
    <row r="1887" spans="1:8">
      <c r="A1887" t="s">
        <v>429</v>
      </c>
      <c r="B1887">
        <v>4000</v>
      </c>
      <c r="C1887" t="s">
        <v>433</v>
      </c>
      <c r="D1887" t="s">
        <v>475</v>
      </c>
      <c r="E1887" t="s">
        <v>30</v>
      </c>
      <c r="F1887">
        <v>2014</v>
      </c>
      <c r="G1887" t="s">
        <v>480</v>
      </c>
      <c r="H1887">
        <v>156.01272839999999</v>
      </c>
    </row>
    <row r="1888" spans="1:8">
      <c r="A1888" t="s">
        <v>438</v>
      </c>
      <c r="B1888">
        <v>4000</v>
      </c>
      <c r="C1888" t="s">
        <v>433</v>
      </c>
      <c r="D1888" t="s">
        <v>475</v>
      </c>
      <c r="E1888" t="s">
        <v>13</v>
      </c>
      <c r="F1888">
        <v>2014</v>
      </c>
      <c r="G1888" t="s">
        <v>480</v>
      </c>
      <c r="H1888">
        <v>2.93076E-2</v>
      </c>
    </row>
    <row r="1889" spans="1:8">
      <c r="A1889" t="s">
        <v>465</v>
      </c>
      <c r="B1889">
        <v>4000</v>
      </c>
      <c r="C1889" t="s">
        <v>433</v>
      </c>
      <c r="D1889" t="s">
        <v>475</v>
      </c>
      <c r="E1889" t="s">
        <v>479</v>
      </c>
      <c r="F1889">
        <v>2009</v>
      </c>
      <c r="G1889" t="s">
        <v>480</v>
      </c>
      <c r="H1889">
        <v>6.4811664000000002</v>
      </c>
    </row>
    <row r="1890" spans="1:8">
      <c r="A1890" t="s">
        <v>429</v>
      </c>
      <c r="B1890">
        <v>4100</v>
      </c>
      <c r="C1890" t="s">
        <v>449</v>
      </c>
      <c r="D1890" t="s">
        <v>475</v>
      </c>
      <c r="E1890" t="s">
        <v>30</v>
      </c>
      <c r="F1890">
        <v>2009</v>
      </c>
      <c r="G1890" t="s">
        <v>480</v>
      </c>
      <c r="H1890">
        <v>153.98213039999999</v>
      </c>
    </row>
    <row r="1891" spans="1:8">
      <c r="A1891" t="s">
        <v>429</v>
      </c>
      <c r="B1891">
        <v>4100</v>
      </c>
      <c r="C1891" t="s">
        <v>449</v>
      </c>
      <c r="D1891" t="s">
        <v>475</v>
      </c>
      <c r="E1891" t="s">
        <v>32</v>
      </c>
      <c r="F1891">
        <v>2010</v>
      </c>
      <c r="G1891" t="s">
        <v>480</v>
      </c>
      <c r="H1891">
        <v>360.84354480000002</v>
      </c>
    </row>
    <row r="1892" spans="1:8">
      <c r="A1892" t="s">
        <v>464</v>
      </c>
      <c r="B1892">
        <v>4100</v>
      </c>
      <c r="C1892" t="s">
        <v>449</v>
      </c>
      <c r="D1892" t="s">
        <v>475</v>
      </c>
      <c r="E1892" t="s">
        <v>32</v>
      </c>
      <c r="F1892">
        <v>2011</v>
      </c>
      <c r="G1892" t="s">
        <v>480</v>
      </c>
      <c r="H1892">
        <v>103.1543784</v>
      </c>
    </row>
    <row r="1893" spans="1:8">
      <c r="A1893" t="s">
        <v>464</v>
      </c>
      <c r="B1893">
        <v>4100</v>
      </c>
      <c r="C1893" t="s">
        <v>449</v>
      </c>
      <c r="D1893" t="s">
        <v>475</v>
      </c>
      <c r="E1893" t="s">
        <v>33</v>
      </c>
      <c r="F1893">
        <v>2014</v>
      </c>
      <c r="G1893" t="s">
        <v>480</v>
      </c>
      <c r="H1893">
        <v>46.494413999999999</v>
      </c>
    </row>
    <row r="1894" spans="1:8">
      <c r="A1894" t="s">
        <v>465</v>
      </c>
      <c r="B1894">
        <v>4100</v>
      </c>
      <c r="C1894" t="s">
        <v>449</v>
      </c>
      <c r="D1894" t="s">
        <v>475</v>
      </c>
      <c r="E1894" t="s">
        <v>30</v>
      </c>
      <c r="F1894">
        <v>2014</v>
      </c>
      <c r="G1894" t="s">
        <v>480</v>
      </c>
      <c r="H1894">
        <v>15.143655600000001</v>
      </c>
    </row>
    <row r="1895" spans="1:8">
      <c r="A1895" t="s">
        <v>465</v>
      </c>
      <c r="B1895">
        <v>4100</v>
      </c>
      <c r="C1895" t="s">
        <v>449</v>
      </c>
      <c r="D1895" t="s">
        <v>475</v>
      </c>
      <c r="E1895" t="s">
        <v>36</v>
      </c>
      <c r="F1895">
        <v>2012</v>
      </c>
      <c r="G1895" t="s">
        <v>480</v>
      </c>
      <c r="H1895">
        <v>8.0386559999999996</v>
      </c>
    </row>
    <row r="1896" spans="1:8">
      <c r="A1896" t="s">
        <v>429</v>
      </c>
      <c r="B1896">
        <v>7200</v>
      </c>
      <c r="C1896" t="s">
        <v>436</v>
      </c>
      <c r="D1896" t="s">
        <v>475</v>
      </c>
      <c r="E1896" t="s">
        <v>31</v>
      </c>
      <c r="F1896">
        <v>2011</v>
      </c>
      <c r="G1896" t="s">
        <v>480</v>
      </c>
      <c r="H1896">
        <v>6.2508923999999997</v>
      </c>
    </row>
    <row r="1897" spans="1:8">
      <c r="A1897" t="s">
        <v>464</v>
      </c>
      <c r="B1897">
        <v>7200</v>
      </c>
      <c r="C1897" t="s">
        <v>436</v>
      </c>
      <c r="D1897" t="s">
        <v>475</v>
      </c>
      <c r="E1897" t="s">
        <v>31</v>
      </c>
      <c r="F1897">
        <v>2013</v>
      </c>
      <c r="G1897" t="s">
        <v>468</v>
      </c>
      <c r="H1897">
        <v>1.088568</v>
      </c>
    </row>
    <row r="1898" spans="1:8">
      <c r="A1898" t="s">
        <v>464</v>
      </c>
      <c r="B1898">
        <v>2210</v>
      </c>
      <c r="C1898" t="s">
        <v>442</v>
      </c>
      <c r="D1898" t="s">
        <v>475</v>
      </c>
      <c r="E1898" t="s">
        <v>32</v>
      </c>
      <c r="F1898">
        <v>2009</v>
      </c>
      <c r="G1898" t="s">
        <v>490</v>
      </c>
      <c r="H1898">
        <v>1.5239952000000001</v>
      </c>
    </row>
    <row r="1899" spans="1:8">
      <c r="A1899" t="s">
        <v>464</v>
      </c>
      <c r="B1899">
        <v>2210</v>
      </c>
      <c r="C1899" t="s">
        <v>442</v>
      </c>
      <c r="D1899" t="s">
        <v>475</v>
      </c>
      <c r="E1899" t="s">
        <v>343</v>
      </c>
      <c r="F1899">
        <v>2009</v>
      </c>
      <c r="G1899" t="s">
        <v>490</v>
      </c>
      <c r="H1899">
        <v>0.12979080000000001</v>
      </c>
    </row>
    <row r="1900" spans="1:8">
      <c r="A1900" t="s">
        <v>429</v>
      </c>
      <c r="B1900">
        <v>3105</v>
      </c>
      <c r="C1900" t="s">
        <v>457</v>
      </c>
      <c r="D1900" t="s">
        <v>475</v>
      </c>
      <c r="E1900" t="s">
        <v>3</v>
      </c>
      <c r="F1900">
        <v>2014</v>
      </c>
      <c r="G1900" t="s">
        <v>503</v>
      </c>
      <c r="H1900">
        <v>37.291827599999998</v>
      </c>
    </row>
    <row r="1901" spans="1:8">
      <c r="A1901" t="s">
        <v>429</v>
      </c>
      <c r="B1901">
        <v>3105</v>
      </c>
      <c r="C1901" t="s">
        <v>457</v>
      </c>
      <c r="D1901" t="s">
        <v>475</v>
      </c>
      <c r="E1901" t="s">
        <v>352</v>
      </c>
      <c r="F1901">
        <v>2011</v>
      </c>
      <c r="G1901" t="s">
        <v>503</v>
      </c>
      <c r="H1901">
        <v>0.52334999999999998</v>
      </c>
    </row>
    <row r="1902" spans="1:8">
      <c r="A1902" t="s">
        <v>464</v>
      </c>
      <c r="B1902">
        <v>3105</v>
      </c>
      <c r="C1902" t="s">
        <v>457</v>
      </c>
      <c r="D1902" t="s">
        <v>475</v>
      </c>
      <c r="E1902" t="s">
        <v>343</v>
      </c>
      <c r="F1902">
        <v>2014</v>
      </c>
      <c r="G1902" t="s">
        <v>503</v>
      </c>
      <c r="H1902">
        <v>887.14523880000002</v>
      </c>
    </row>
    <row r="1903" spans="1:8">
      <c r="A1903" t="s">
        <v>464</v>
      </c>
      <c r="B1903">
        <v>3105</v>
      </c>
      <c r="C1903" t="s">
        <v>457</v>
      </c>
      <c r="D1903" t="s">
        <v>475</v>
      </c>
      <c r="E1903" t="s">
        <v>13</v>
      </c>
      <c r="F1903">
        <v>2014</v>
      </c>
      <c r="G1903" t="s">
        <v>503</v>
      </c>
      <c r="H1903">
        <v>2462.2487064000002</v>
      </c>
    </row>
    <row r="1904" spans="1:8">
      <c r="A1904" t="s">
        <v>464</v>
      </c>
      <c r="B1904">
        <v>3105</v>
      </c>
      <c r="C1904" t="s">
        <v>457</v>
      </c>
      <c r="D1904" t="s">
        <v>475</v>
      </c>
      <c r="E1904" t="s">
        <v>26</v>
      </c>
      <c r="F1904">
        <v>2009</v>
      </c>
      <c r="G1904" t="s">
        <v>503</v>
      </c>
      <c r="H1904">
        <v>40.193280000000001</v>
      </c>
    </row>
    <row r="1905" spans="1:8">
      <c r="A1905" t="s">
        <v>464</v>
      </c>
      <c r="B1905" t="s">
        <v>504</v>
      </c>
      <c r="C1905" t="s">
        <v>447</v>
      </c>
      <c r="D1905" t="s">
        <v>475</v>
      </c>
      <c r="E1905" t="s">
        <v>25</v>
      </c>
      <c r="F1905">
        <v>2012</v>
      </c>
      <c r="G1905" t="s">
        <v>503</v>
      </c>
      <c r="H1905">
        <v>0.3181968</v>
      </c>
    </row>
    <row r="1906" spans="1:8">
      <c r="A1906" t="s">
        <v>464</v>
      </c>
      <c r="B1906" t="s">
        <v>504</v>
      </c>
      <c r="C1906" t="s">
        <v>447</v>
      </c>
      <c r="D1906" t="s">
        <v>475</v>
      </c>
      <c r="E1906" t="s">
        <v>12</v>
      </c>
      <c r="F1906">
        <v>2013</v>
      </c>
      <c r="G1906" t="s">
        <v>503</v>
      </c>
      <c r="H1906">
        <v>17.919504</v>
      </c>
    </row>
    <row r="1907" spans="1:8">
      <c r="A1907" t="s">
        <v>497</v>
      </c>
      <c r="B1907">
        <v>4000</v>
      </c>
      <c r="C1907" t="s">
        <v>433</v>
      </c>
      <c r="D1907" t="s">
        <v>475</v>
      </c>
      <c r="E1907" t="s">
        <v>11</v>
      </c>
      <c r="F1907">
        <v>2010</v>
      </c>
      <c r="G1907" t="s">
        <v>501</v>
      </c>
      <c r="H1907">
        <v>0.6154596</v>
      </c>
    </row>
    <row r="1908" spans="1:8">
      <c r="A1908" t="s">
        <v>463</v>
      </c>
      <c r="B1908">
        <v>4000</v>
      </c>
      <c r="C1908" t="s">
        <v>433</v>
      </c>
      <c r="D1908" t="s">
        <v>475</v>
      </c>
      <c r="E1908" t="s">
        <v>15</v>
      </c>
      <c r="F1908">
        <v>2011</v>
      </c>
      <c r="G1908" t="s">
        <v>501</v>
      </c>
      <c r="H1908">
        <v>19.397444400000001</v>
      </c>
    </row>
    <row r="1909" spans="1:8">
      <c r="A1909" t="s">
        <v>438</v>
      </c>
      <c r="B1909">
        <v>4000</v>
      </c>
      <c r="C1909" t="s">
        <v>433</v>
      </c>
      <c r="D1909" t="s">
        <v>475</v>
      </c>
      <c r="E1909" t="s">
        <v>32</v>
      </c>
      <c r="F1909">
        <v>2012</v>
      </c>
      <c r="G1909" t="s">
        <v>501</v>
      </c>
      <c r="H1909">
        <v>7.5362399999999996E-2</v>
      </c>
    </row>
    <row r="1910" spans="1:8">
      <c r="A1910" t="s">
        <v>461</v>
      </c>
      <c r="B1910">
        <v>4000</v>
      </c>
      <c r="C1910" t="s">
        <v>433</v>
      </c>
      <c r="D1910" t="s">
        <v>475</v>
      </c>
      <c r="E1910" t="s">
        <v>15</v>
      </c>
      <c r="F1910">
        <v>2009</v>
      </c>
      <c r="G1910" t="s">
        <v>501</v>
      </c>
      <c r="H1910">
        <v>14.507262000000001</v>
      </c>
    </row>
    <row r="1911" spans="1:8">
      <c r="A1911" t="s">
        <v>465</v>
      </c>
      <c r="B1911">
        <v>4000</v>
      </c>
      <c r="C1911" t="s">
        <v>433</v>
      </c>
      <c r="D1911" t="s">
        <v>475</v>
      </c>
      <c r="E1911" t="s">
        <v>14</v>
      </c>
      <c r="F1911">
        <v>2012</v>
      </c>
      <c r="G1911" t="s">
        <v>501</v>
      </c>
      <c r="H1911">
        <v>0.3181968</v>
      </c>
    </row>
    <row r="1912" spans="1:8">
      <c r="A1912" t="s">
        <v>465</v>
      </c>
      <c r="B1912">
        <v>4000</v>
      </c>
      <c r="C1912" t="s">
        <v>433</v>
      </c>
      <c r="D1912" t="s">
        <v>475</v>
      </c>
      <c r="E1912" t="s">
        <v>15</v>
      </c>
      <c r="F1912">
        <v>2014</v>
      </c>
      <c r="G1912" t="s">
        <v>501</v>
      </c>
      <c r="H1912">
        <v>5.8615199999999999E-2</v>
      </c>
    </row>
    <row r="1913" spans="1:8">
      <c r="A1913" t="s">
        <v>465</v>
      </c>
      <c r="B1913">
        <v>4000</v>
      </c>
      <c r="C1913" t="s">
        <v>433</v>
      </c>
      <c r="D1913" t="s">
        <v>475</v>
      </c>
      <c r="E1913" t="s">
        <v>22</v>
      </c>
      <c r="F1913">
        <v>2013</v>
      </c>
      <c r="G1913" t="s">
        <v>501</v>
      </c>
      <c r="H1913">
        <v>1.0718208</v>
      </c>
    </row>
    <row r="1914" spans="1:8">
      <c r="A1914" t="s">
        <v>465</v>
      </c>
      <c r="B1914">
        <v>4000</v>
      </c>
      <c r="C1914" t="s">
        <v>433</v>
      </c>
      <c r="D1914" t="s">
        <v>475</v>
      </c>
      <c r="E1914" t="s">
        <v>30</v>
      </c>
      <c r="F1914">
        <v>2013</v>
      </c>
      <c r="G1914" t="s">
        <v>501</v>
      </c>
      <c r="H1914">
        <v>15.419984400000001</v>
      </c>
    </row>
    <row r="1915" spans="1:8">
      <c r="A1915" t="s">
        <v>429</v>
      </c>
      <c r="B1915">
        <v>4100</v>
      </c>
      <c r="C1915" t="s">
        <v>449</v>
      </c>
      <c r="D1915" t="s">
        <v>475</v>
      </c>
      <c r="E1915" t="s">
        <v>352</v>
      </c>
      <c r="F1915">
        <v>2014</v>
      </c>
      <c r="G1915" t="s">
        <v>501</v>
      </c>
      <c r="H1915">
        <v>4.1868000000000001E-3</v>
      </c>
    </row>
    <row r="1916" spans="1:8">
      <c r="A1916" t="s">
        <v>464</v>
      </c>
      <c r="B1916">
        <v>4100</v>
      </c>
      <c r="C1916" t="s">
        <v>449</v>
      </c>
      <c r="D1916" t="s">
        <v>475</v>
      </c>
      <c r="E1916" t="s">
        <v>343</v>
      </c>
      <c r="F1916">
        <v>2013</v>
      </c>
      <c r="G1916" t="s">
        <v>501</v>
      </c>
      <c r="H1916">
        <v>135.43041959999999</v>
      </c>
    </row>
    <row r="1917" spans="1:8">
      <c r="A1917" t="s">
        <v>456</v>
      </c>
      <c r="B1917">
        <v>4100</v>
      </c>
      <c r="C1917" t="s">
        <v>449</v>
      </c>
      <c r="D1917" t="s">
        <v>475</v>
      </c>
      <c r="E1917" t="s">
        <v>15</v>
      </c>
      <c r="F1917">
        <v>2013</v>
      </c>
      <c r="G1917" t="s">
        <v>501</v>
      </c>
      <c r="H1917">
        <v>0.90016200000000002</v>
      </c>
    </row>
    <row r="1918" spans="1:8">
      <c r="A1918" t="s">
        <v>456</v>
      </c>
      <c r="B1918">
        <v>4100</v>
      </c>
      <c r="C1918" t="s">
        <v>449</v>
      </c>
      <c r="D1918" t="s">
        <v>475</v>
      </c>
      <c r="E1918" t="s">
        <v>16</v>
      </c>
      <c r="F1918">
        <v>2013</v>
      </c>
      <c r="G1918" t="s">
        <v>501</v>
      </c>
      <c r="H1918">
        <v>3.2782643999999999</v>
      </c>
    </row>
    <row r="1919" spans="1:8">
      <c r="A1919" t="s">
        <v>438</v>
      </c>
      <c r="B1919">
        <v>4100</v>
      </c>
      <c r="C1919" t="s">
        <v>449</v>
      </c>
      <c r="D1919" t="s">
        <v>475</v>
      </c>
      <c r="E1919" t="s">
        <v>32</v>
      </c>
      <c r="F1919">
        <v>2013</v>
      </c>
      <c r="G1919" t="s">
        <v>501</v>
      </c>
      <c r="H1919">
        <v>1.67472E-2</v>
      </c>
    </row>
    <row r="1920" spans="1:8">
      <c r="A1920" t="s">
        <v>461</v>
      </c>
      <c r="B1920">
        <v>4100</v>
      </c>
      <c r="C1920" t="s">
        <v>449</v>
      </c>
      <c r="D1920" t="s">
        <v>475</v>
      </c>
      <c r="E1920" t="s">
        <v>15</v>
      </c>
      <c r="F1920">
        <v>2011</v>
      </c>
      <c r="G1920" t="s">
        <v>501</v>
      </c>
      <c r="H1920">
        <v>0.87085440000000003</v>
      </c>
    </row>
    <row r="1921" spans="1:8">
      <c r="A1921" t="s">
        <v>465</v>
      </c>
      <c r="B1921">
        <v>4100</v>
      </c>
      <c r="C1921" t="s">
        <v>449</v>
      </c>
      <c r="D1921" t="s">
        <v>475</v>
      </c>
      <c r="E1921" t="s">
        <v>15</v>
      </c>
      <c r="F1921">
        <v>2010</v>
      </c>
      <c r="G1921" t="s">
        <v>501</v>
      </c>
      <c r="H1921">
        <v>6.6988800000000001E-2</v>
      </c>
    </row>
    <row r="1922" spans="1:8">
      <c r="A1922" t="s">
        <v>429</v>
      </c>
      <c r="B1922">
        <v>4000</v>
      </c>
      <c r="C1922" t="s">
        <v>433</v>
      </c>
      <c r="D1922" t="s">
        <v>475</v>
      </c>
      <c r="E1922" t="s">
        <v>2</v>
      </c>
      <c r="F1922">
        <v>2014</v>
      </c>
      <c r="G1922" t="s">
        <v>501</v>
      </c>
      <c r="H1922">
        <v>1.0383264000000001</v>
      </c>
    </row>
    <row r="1923" spans="1:8">
      <c r="A1923" t="s">
        <v>429</v>
      </c>
      <c r="B1923">
        <v>4000</v>
      </c>
      <c r="C1923" t="s">
        <v>433</v>
      </c>
      <c r="D1923" t="s">
        <v>475</v>
      </c>
      <c r="E1923" t="s">
        <v>3</v>
      </c>
      <c r="F1923">
        <v>2014</v>
      </c>
      <c r="G1923" t="s">
        <v>501</v>
      </c>
      <c r="H1923">
        <v>45.426780000000001</v>
      </c>
    </row>
    <row r="1924" spans="1:8">
      <c r="A1924" t="s">
        <v>429</v>
      </c>
      <c r="B1924">
        <v>4000</v>
      </c>
      <c r="C1924" t="s">
        <v>433</v>
      </c>
      <c r="D1924" t="s">
        <v>475</v>
      </c>
      <c r="E1924" t="s">
        <v>15</v>
      </c>
      <c r="F1924">
        <v>2009</v>
      </c>
      <c r="G1924" t="s">
        <v>501</v>
      </c>
      <c r="H1924">
        <v>31.966218000000001</v>
      </c>
    </row>
    <row r="1925" spans="1:8">
      <c r="A1925" t="s">
        <v>464</v>
      </c>
      <c r="B1925">
        <v>4000</v>
      </c>
      <c r="C1925" t="s">
        <v>433</v>
      </c>
      <c r="D1925" t="s">
        <v>475</v>
      </c>
      <c r="E1925" t="s">
        <v>12</v>
      </c>
      <c r="F1925">
        <v>2012</v>
      </c>
      <c r="G1925" t="s">
        <v>501</v>
      </c>
      <c r="H1925">
        <v>22.8348072</v>
      </c>
    </row>
    <row r="1926" spans="1:8">
      <c r="A1926" t="s">
        <v>429</v>
      </c>
      <c r="B1926">
        <v>7200</v>
      </c>
      <c r="C1926" t="s">
        <v>436</v>
      </c>
      <c r="D1926" t="s">
        <v>475</v>
      </c>
      <c r="E1926" t="s">
        <v>5</v>
      </c>
      <c r="F1926">
        <v>2014</v>
      </c>
      <c r="G1926" t="s">
        <v>505</v>
      </c>
      <c r="H1926">
        <v>27.791978400000001</v>
      </c>
    </row>
    <row r="1927" spans="1:8">
      <c r="A1927" t="s">
        <v>429</v>
      </c>
      <c r="B1927">
        <v>7200</v>
      </c>
      <c r="C1927" t="s">
        <v>436</v>
      </c>
      <c r="D1927" t="s">
        <v>475</v>
      </c>
      <c r="E1927" t="s">
        <v>15</v>
      </c>
      <c r="F1927">
        <v>2014</v>
      </c>
      <c r="G1927" t="s">
        <v>505</v>
      </c>
      <c r="H1927">
        <v>51.958188</v>
      </c>
    </row>
    <row r="1928" spans="1:8">
      <c r="A1928" t="s">
        <v>429</v>
      </c>
      <c r="B1928">
        <v>7200</v>
      </c>
      <c r="C1928" t="s">
        <v>436</v>
      </c>
      <c r="D1928" t="s">
        <v>475</v>
      </c>
      <c r="E1928" t="s">
        <v>17</v>
      </c>
      <c r="F1928">
        <v>2014</v>
      </c>
      <c r="G1928" t="s">
        <v>505</v>
      </c>
      <c r="H1928">
        <v>3.8644164000000001</v>
      </c>
    </row>
    <row r="1929" spans="1:8">
      <c r="A1929" t="s">
        <v>429</v>
      </c>
      <c r="B1929">
        <v>2210</v>
      </c>
      <c r="C1929" t="s">
        <v>442</v>
      </c>
      <c r="D1929" t="s">
        <v>475</v>
      </c>
      <c r="E1929" t="s">
        <v>2</v>
      </c>
      <c r="F1929">
        <v>2013</v>
      </c>
      <c r="G1929" t="s">
        <v>480</v>
      </c>
      <c r="H1929">
        <v>2.93076E-2</v>
      </c>
    </row>
    <row r="1930" spans="1:8">
      <c r="A1930" t="s">
        <v>429</v>
      </c>
      <c r="B1930">
        <v>2210</v>
      </c>
      <c r="C1930" t="s">
        <v>442</v>
      </c>
      <c r="D1930" t="s">
        <v>475</v>
      </c>
      <c r="E1930" t="s">
        <v>26</v>
      </c>
      <c r="F1930">
        <v>2010</v>
      </c>
      <c r="G1930" t="s">
        <v>480</v>
      </c>
      <c r="H1930">
        <v>49.998765599999999</v>
      </c>
    </row>
    <row r="1931" spans="1:8">
      <c r="A1931" t="s">
        <v>429</v>
      </c>
      <c r="B1931">
        <v>3105</v>
      </c>
      <c r="C1931" t="s">
        <v>457</v>
      </c>
      <c r="D1931" t="s">
        <v>475</v>
      </c>
      <c r="E1931" t="s">
        <v>3</v>
      </c>
      <c r="F1931">
        <v>2012</v>
      </c>
      <c r="G1931" t="s">
        <v>480</v>
      </c>
      <c r="H1931">
        <v>34.846736399999998</v>
      </c>
    </row>
    <row r="1932" spans="1:8">
      <c r="A1932" t="s">
        <v>464</v>
      </c>
      <c r="B1932">
        <v>3105</v>
      </c>
      <c r="C1932" t="s">
        <v>457</v>
      </c>
      <c r="D1932" t="s">
        <v>475</v>
      </c>
      <c r="E1932" t="s">
        <v>13</v>
      </c>
      <c r="F1932">
        <v>2014</v>
      </c>
      <c r="G1932" t="s">
        <v>480</v>
      </c>
      <c r="H1932">
        <v>2462.2487064000002</v>
      </c>
    </row>
    <row r="1933" spans="1:8">
      <c r="A1933" t="s">
        <v>464</v>
      </c>
      <c r="B1933" t="s">
        <v>504</v>
      </c>
      <c r="C1933" t="s">
        <v>447</v>
      </c>
      <c r="D1933" t="s">
        <v>475</v>
      </c>
      <c r="E1933" t="s">
        <v>343</v>
      </c>
      <c r="F1933">
        <v>2011</v>
      </c>
      <c r="G1933" t="s">
        <v>480</v>
      </c>
      <c r="H1933">
        <v>74.081239199999999</v>
      </c>
    </row>
    <row r="1934" spans="1:8">
      <c r="A1934" t="s">
        <v>464</v>
      </c>
      <c r="B1934" t="s">
        <v>504</v>
      </c>
      <c r="C1934" t="s">
        <v>447</v>
      </c>
      <c r="D1934" t="s">
        <v>475</v>
      </c>
      <c r="E1934" t="s">
        <v>13</v>
      </c>
      <c r="F1934">
        <v>2014</v>
      </c>
      <c r="G1934" t="s">
        <v>480</v>
      </c>
      <c r="H1934">
        <v>222.2018496</v>
      </c>
    </row>
    <row r="1935" spans="1:8">
      <c r="A1935" t="s">
        <v>429</v>
      </c>
      <c r="B1935">
        <v>4000</v>
      </c>
      <c r="C1935" t="s">
        <v>433</v>
      </c>
      <c r="D1935" t="s">
        <v>475</v>
      </c>
      <c r="E1935" t="s">
        <v>16</v>
      </c>
      <c r="F1935">
        <v>2012</v>
      </c>
      <c r="G1935" t="s">
        <v>480</v>
      </c>
      <c r="H1935">
        <v>68.445806399999995</v>
      </c>
    </row>
    <row r="1936" spans="1:8">
      <c r="A1936" t="s">
        <v>464</v>
      </c>
      <c r="B1936">
        <v>4000</v>
      </c>
      <c r="C1936" t="s">
        <v>433</v>
      </c>
      <c r="D1936" t="s">
        <v>475</v>
      </c>
      <c r="E1936" t="s">
        <v>26</v>
      </c>
      <c r="F1936">
        <v>2011</v>
      </c>
      <c r="G1936" t="s">
        <v>480</v>
      </c>
      <c r="H1936">
        <v>4.6180403999999999</v>
      </c>
    </row>
    <row r="1937" spans="1:8">
      <c r="A1937" t="s">
        <v>463</v>
      </c>
      <c r="B1937">
        <v>4000</v>
      </c>
      <c r="C1937" t="s">
        <v>433</v>
      </c>
      <c r="D1937" t="s">
        <v>475</v>
      </c>
      <c r="E1937" t="s">
        <v>13</v>
      </c>
      <c r="F1937">
        <v>2009</v>
      </c>
      <c r="G1937" t="s">
        <v>480</v>
      </c>
      <c r="H1937">
        <v>12.9539592</v>
      </c>
    </row>
    <row r="1938" spans="1:8">
      <c r="A1938" t="s">
        <v>463</v>
      </c>
      <c r="B1938">
        <v>4000</v>
      </c>
      <c r="C1938" t="s">
        <v>433</v>
      </c>
      <c r="D1938" t="s">
        <v>475</v>
      </c>
      <c r="E1938" t="s">
        <v>28</v>
      </c>
      <c r="F1938">
        <v>2014</v>
      </c>
      <c r="G1938" t="s">
        <v>480</v>
      </c>
      <c r="H1938">
        <v>16.286652</v>
      </c>
    </row>
    <row r="1939" spans="1:8">
      <c r="A1939" t="s">
        <v>463</v>
      </c>
      <c r="B1939">
        <v>4000</v>
      </c>
      <c r="C1939" t="s">
        <v>433</v>
      </c>
      <c r="D1939" t="s">
        <v>475</v>
      </c>
      <c r="E1939" t="s">
        <v>30</v>
      </c>
      <c r="F1939">
        <v>2010</v>
      </c>
      <c r="G1939" t="s">
        <v>480</v>
      </c>
      <c r="H1939">
        <v>73.009418400000001</v>
      </c>
    </row>
    <row r="1940" spans="1:8">
      <c r="A1940" t="s">
        <v>463</v>
      </c>
      <c r="B1940">
        <v>4000</v>
      </c>
      <c r="C1940" t="s">
        <v>433</v>
      </c>
      <c r="D1940" t="s">
        <v>475</v>
      </c>
      <c r="E1940" t="s">
        <v>36</v>
      </c>
      <c r="F1940">
        <v>2012</v>
      </c>
      <c r="G1940" t="s">
        <v>480</v>
      </c>
      <c r="H1940">
        <v>11.676985200000001</v>
      </c>
    </row>
    <row r="1941" spans="1:8">
      <c r="A1941" t="s">
        <v>465</v>
      </c>
      <c r="B1941">
        <v>4000</v>
      </c>
      <c r="C1941" t="s">
        <v>433</v>
      </c>
      <c r="D1941" t="s">
        <v>475</v>
      </c>
      <c r="E1941" t="s">
        <v>15</v>
      </c>
      <c r="F1941">
        <v>2012</v>
      </c>
      <c r="G1941" t="s">
        <v>480</v>
      </c>
      <c r="H1941">
        <v>3.3494400000000001E-2</v>
      </c>
    </row>
    <row r="1942" spans="1:8">
      <c r="A1942" t="s">
        <v>465</v>
      </c>
      <c r="B1942">
        <v>4000</v>
      </c>
      <c r="C1942" t="s">
        <v>433</v>
      </c>
      <c r="D1942" t="s">
        <v>475</v>
      </c>
      <c r="E1942" t="s">
        <v>14</v>
      </c>
      <c r="F1942">
        <v>2010</v>
      </c>
      <c r="G1942" t="s">
        <v>480</v>
      </c>
      <c r="H1942">
        <v>0.39774599999999999</v>
      </c>
    </row>
    <row r="1943" spans="1:8">
      <c r="A1943" t="s">
        <v>465</v>
      </c>
      <c r="B1943">
        <v>4000</v>
      </c>
      <c r="C1943" t="s">
        <v>433</v>
      </c>
      <c r="D1943" t="s">
        <v>475</v>
      </c>
      <c r="E1943" t="s">
        <v>30</v>
      </c>
      <c r="F1943">
        <v>2010</v>
      </c>
      <c r="G1943" t="s">
        <v>480</v>
      </c>
      <c r="H1943">
        <v>9.2695752000000002</v>
      </c>
    </row>
    <row r="1944" spans="1:8">
      <c r="A1944" t="s">
        <v>464</v>
      </c>
      <c r="B1944">
        <v>4100</v>
      </c>
      <c r="C1944" t="s">
        <v>449</v>
      </c>
      <c r="D1944" t="s">
        <v>475</v>
      </c>
      <c r="E1944" t="s">
        <v>343</v>
      </c>
      <c r="F1944">
        <v>2014</v>
      </c>
      <c r="G1944" t="s">
        <v>480</v>
      </c>
      <c r="H1944">
        <v>103.2716088</v>
      </c>
    </row>
    <row r="1945" spans="1:8">
      <c r="A1945" t="s">
        <v>495</v>
      </c>
      <c r="B1945">
        <v>6000</v>
      </c>
      <c r="C1945" t="s">
        <v>455</v>
      </c>
      <c r="D1945" t="s">
        <v>475</v>
      </c>
      <c r="E1945" t="s">
        <v>9</v>
      </c>
      <c r="F1945">
        <v>2010</v>
      </c>
      <c r="G1945" t="s">
        <v>491</v>
      </c>
      <c r="H1945">
        <v>0.16747200000000001</v>
      </c>
    </row>
    <row r="1946" spans="1:8">
      <c r="A1946" t="s">
        <v>465</v>
      </c>
      <c r="B1946">
        <v>6000</v>
      </c>
      <c r="C1946" t="s">
        <v>455</v>
      </c>
      <c r="D1946" t="s">
        <v>475</v>
      </c>
      <c r="E1946" t="s">
        <v>31</v>
      </c>
      <c r="F1946">
        <v>2011</v>
      </c>
      <c r="G1946" t="s">
        <v>491</v>
      </c>
      <c r="H1946">
        <v>4.60548E-2</v>
      </c>
    </row>
    <row r="1947" spans="1:8">
      <c r="A1947" t="s">
        <v>429</v>
      </c>
      <c r="B1947">
        <v>5520</v>
      </c>
      <c r="C1947" t="s">
        <v>478</v>
      </c>
      <c r="D1947" t="s">
        <v>475</v>
      </c>
      <c r="E1947" t="s">
        <v>26</v>
      </c>
      <c r="F1947">
        <v>2014</v>
      </c>
      <c r="G1947" t="s">
        <v>483</v>
      </c>
      <c r="H1947">
        <v>0.25539479999999998</v>
      </c>
    </row>
    <row r="1948" spans="1:8">
      <c r="A1948" t="s">
        <v>438</v>
      </c>
      <c r="B1948">
        <v>0</v>
      </c>
      <c r="C1948" t="s">
        <v>466</v>
      </c>
      <c r="D1948" t="s">
        <v>475</v>
      </c>
      <c r="E1948" t="s">
        <v>343</v>
      </c>
      <c r="F1948">
        <v>2011</v>
      </c>
      <c r="G1948" t="s">
        <v>480</v>
      </c>
      <c r="H1948">
        <v>3.4834176000000001</v>
      </c>
    </row>
    <row r="1949" spans="1:8">
      <c r="A1949" t="s">
        <v>429</v>
      </c>
      <c r="B1949">
        <v>0</v>
      </c>
      <c r="C1949" t="s">
        <v>466</v>
      </c>
      <c r="D1949" t="s">
        <v>475</v>
      </c>
      <c r="E1949" t="s">
        <v>25</v>
      </c>
      <c r="F1949">
        <v>2012</v>
      </c>
      <c r="G1949" t="s">
        <v>480</v>
      </c>
      <c r="H1949">
        <v>29.659291199999998</v>
      </c>
    </row>
    <row r="1950" spans="1:8">
      <c r="A1950" t="s">
        <v>429</v>
      </c>
      <c r="B1950">
        <v>0</v>
      </c>
      <c r="C1950" t="s">
        <v>466</v>
      </c>
      <c r="D1950" t="s">
        <v>475</v>
      </c>
      <c r="E1950" t="s">
        <v>31</v>
      </c>
      <c r="F1950">
        <v>2014</v>
      </c>
      <c r="G1950" t="s">
        <v>480</v>
      </c>
      <c r="H1950">
        <v>250.95679200000001</v>
      </c>
    </row>
    <row r="1951" spans="1:8">
      <c r="A1951" t="s">
        <v>464</v>
      </c>
      <c r="B1951">
        <v>0</v>
      </c>
      <c r="C1951" t="s">
        <v>466</v>
      </c>
      <c r="D1951" t="s">
        <v>475</v>
      </c>
      <c r="E1951" t="s">
        <v>6</v>
      </c>
      <c r="F1951">
        <v>2010</v>
      </c>
      <c r="G1951" t="s">
        <v>480</v>
      </c>
      <c r="H1951">
        <v>485.15382360000001</v>
      </c>
    </row>
    <row r="1952" spans="1:8">
      <c r="A1952" t="s">
        <v>464</v>
      </c>
      <c r="B1952">
        <v>0</v>
      </c>
      <c r="C1952" t="s">
        <v>466</v>
      </c>
      <c r="D1952" t="s">
        <v>475</v>
      </c>
      <c r="E1952" t="s">
        <v>34</v>
      </c>
      <c r="F1952">
        <v>2010</v>
      </c>
      <c r="G1952" t="s">
        <v>480</v>
      </c>
      <c r="H1952">
        <v>1392.5254932</v>
      </c>
    </row>
    <row r="1953" spans="1:8">
      <c r="A1953" t="s">
        <v>496</v>
      </c>
      <c r="B1953">
        <v>0</v>
      </c>
      <c r="C1953" t="s">
        <v>466</v>
      </c>
      <c r="D1953" t="s">
        <v>475</v>
      </c>
      <c r="E1953" t="s">
        <v>22</v>
      </c>
      <c r="F1953">
        <v>2011</v>
      </c>
      <c r="G1953" t="s">
        <v>480</v>
      </c>
      <c r="H1953">
        <v>2.93076E-2</v>
      </c>
    </row>
    <row r="1954" spans="1:8">
      <c r="A1954" t="s">
        <v>465</v>
      </c>
      <c r="B1954">
        <v>0</v>
      </c>
      <c r="C1954" t="s">
        <v>466</v>
      </c>
      <c r="D1954" t="s">
        <v>475</v>
      </c>
      <c r="E1954" t="s">
        <v>32</v>
      </c>
      <c r="F1954">
        <v>2009</v>
      </c>
      <c r="G1954" t="s">
        <v>480</v>
      </c>
      <c r="H1954">
        <v>2.386476</v>
      </c>
    </row>
    <row r="1955" spans="1:8">
      <c r="A1955" t="s">
        <v>465</v>
      </c>
      <c r="B1955">
        <v>6000</v>
      </c>
      <c r="C1955" t="s">
        <v>455</v>
      </c>
      <c r="D1955" t="s">
        <v>475</v>
      </c>
      <c r="E1955" t="s">
        <v>479</v>
      </c>
      <c r="F1955">
        <v>2014</v>
      </c>
      <c r="G1955" t="s">
        <v>480</v>
      </c>
      <c r="H1955">
        <v>0.63220679999999996</v>
      </c>
    </row>
    <row r="1956" spans="1:8">
      <c r="A1956" t="s">
        <v>464</v>
      </c>
      <c r="B1956">
        <v>6000</v>
      </c>
      <c r="C1956" t="s">
        <v>455</v>
      </c>
      <c r="D1956" t="s">
        <v>475</v>
      </c>
      <c r="E1956" t="s">
        <v>12</v>
      </c>
      <c r="F1956">
        <v>2011</v>
      </c>
      <c r="G1956" t="s">
        <v>480</v>
      </c>
      <c r="H1956">
        <v>6.0834203999999996</v>
      </c>
    </row>
    <row r="1957" spans="1:8">
      <c r="A1957" t="s">
        <v>438</v>
      </c>
      <c r="B1957">
        <v>0</v>
      </c>
      <c r="C1957" t="s">
        <v>466</v>
      </c>
      <c r="D1957" t="s">
        <v>475</v>
      </c>
      <c r="E1957" t="s">
        <v>12</v>
      </c>
      <c r="F1957">
        <v>2013</v>
      </c>
      <c r="G1957" t="s">
        <v>468</v>
      </c>
      <c r="H1957">
        <v>1.800324</v>
      </c>
    </row>
    <row r="1958" spans="1:8">
      <c r="A1958" t="s">
        <v>465</v>
      </c>
      <c r="B1958">
        <v>0</v>
      </c>
      <c r="C1958" t="s">
        <v>466</v>
      </c>
      <c r="D1958" t="s">
        <v>475</v>
      </c>
      <c r="E1958" t="s">
        <v>479</v>
      </c>
      <c r="F1958">
        <v>2010</v>
      </c>
      <c r="G1958" t="s">
        <v>468</v>
      </c>
      <c r="H1958">
        <v>7.3980756000000003</v>
      </c>
    </row>
    <row r="1959" spans="1:8">
      <c r="A1959" t="s">
        <v>464</v>
      </c>
      <c r="B1959">
        <v>6000</v>
      </c>
      <c r="C1959" t="s">
        <v>455</v>
      </c>
      <c r="D1959" t="s">
        <v>475</v>
      </c>
      <c r="E1959" t="s">
        <v>32</v>
      </c>
      <c r="F1959">
        <v>2009</v>
      </c>
      <c r="G1959" t="s">
        <v>468</v>
      </c>
      <c r="H1959">
        <v>2.344608</v>
      </c>
    </row>
    <row r="1960" spans="1:8">
      <c r="A1960" t="s">
        <v>496</v>
      </c>
      <c r="B1960">
        <v>6000</v>
      </c>
      <c r="C1960" t="s">
        <v>455</v>
      </c>
      <c r="D1960" t="s">
        <v>475</v>
      </c>
      <c r="E1960" t="s">
        <v>33</v>
      </c>
      <c r="F1960">
        <v>2009</v>
      </c>
      <c r="G1960" t="s">
        <v>468</v>
      </c>
      <c r="H1960">
        <v>0.17584559999999999</v>
      </c>
    </row>
    <row r="1961" spans="1:8">
      <c r="A1961" t="s">
        <v>496</v>
      </c>
      <c r="B1961">
        <v>6000</v>
      </c>
      <c r="C1961" t="s">
        <v>455</v>
      </c>
      <c r="D1961" t="s">
        <v>475</v>
      </c>
      <c r="E1961" t="s">
        <v>18</v>
      </c>
      <c r="F1961">
        <v>2009</v>
      </c>
      <c r="G1961" t="s">
        <v>468</v>
      </c>
      <c r="H1961">
        <v>0.28051559999999998</v>
      </c>
    </row>
    <row r="1962" spans="1:8">
      <c r="A1962" t="s">
        <v>465</v>
      </c>
      <c r="B1962">
        <v>6000</v>
      </c>
      <c r="C1962" t="s">
        <v>455</v>
      </c>
      <c r="D1962" t="s">
        <v>475</v>
      </c>
      <c r="E1962" t="s">
        <v>9</v>
      </c>
      <c r="F1962">
        <v>2009</v>
      </c>
      <c r="G1962" t="s">
        <v>468</v>
      </c>
      <c r="H1962">
        <v>8.7922799999999995E-2</v>
      </c>
    </row>
    <row r="1963" spans="1:8">
      <c r="A1963" t="s">
        <v>465</v>
      </c>
      <c r="B1963">
        <v>6000</v>
      </c>
      <c r="C1963" t="s">
        <v>455</v>
      </c>
      <c r="D1963" t="s">
        <v>475</v>
      </c>
      <c r="E1963" t="s">
        <v>16</v>
      </c>
      <c r="F1963">
        <v>2013</v>
      </c>
      <c r="G1963" t="s">
        <v>468</v>
      </c>
      <c r="H1963">
        <v>8.7922799999999995E-2</v>
      </c>
    </row>
    <row r="1964" spans="1:8">
      <c r="A1964" t="s">
        <v>465</v>
      </c>
      <c r="B1964">
        <v>6000</v>
      </c>
      <c r="C1964" t="s">
        <v>455</v>
      </c>
      <c r="D1964" t="s">
        <v>475</v>
      </c>
      <c r="E1964" t="s">
        <v>20</v>
      </c>
      <c r="F1964">
        <v>2014</v>
      </c>
      <c r="G1964" t="s">
        <v>468</v>
      </c>
      <c r="H1964">
        <v>1.5365556</v>
      </c>
    </row>
    <row r="1965" spans="1:8">
      <c r="A1965" t="s">
        <v>465</v>
      </c>
      <c r="B1965">
        <v>6000</v>
      </c>
      <c r="C1965" t="s">
        <v>455</v>
      </c>
      <c r="D1965" t="s">
        <v>475</v>
      </c>
      <c r="E1965" t="s">
        <v>24</v>
      </c>
      <c r="F1965">
        <v>2010</v>
      </c>
      <c r="G1965" t="s">
        <v>468</v>
      </c>
      <c r="H1965">
        <v>6.6988800000000001E-2</v>
      </c>
    </row>
    <row r="1966" spans="1:8">
      <c r="A1966" t="s">
        <v>486</v>
      </c>
      <c r="B1966">
        <v>0</v>
      </c>
      <c r="C1966" t="s">
        <v>466</v>
      </c>
      <c r="D1966" t="s">
        <v>475</v>
      </c>
      <c r="E1966" t="s">
        <v>9</v>
      </c>
      <c r="F1966">
        <v>2010</v>
      </c>
      <c r="G1966" t="s">
        <v>468</v>
      </c>
      <c r="H1966">
        <v>3.6383291999999998</v>
      </c>
    </row>
    <row r="1967" spans="1:8">
      <c r="A1967" t="s">
        <v>429</v>
      </c>
      <c r="B1967">
        <v>0</v>
      </c>
      <c r="C1967" t="s">
        <v>466</v>
      </c>
      <c r="D1967" t="s">
        <v>475</v>
      </c>
      <c r="E1967" t="s">
        <v>14</v>
      </c>
      <c r="F1967">
        <v>2013</v>
      </c>
      <c r="G1967" t="s">
        <v>468</v>
      </c>
      <c r="H1967">
        <v>753.62400000000002</v>
      </c>
    </row>
    <row r="1968" spans="1:8">
      <c r="A1968" t="s">
        <v>429</v>
      </c>
      <c r="B1968">
        <v>0</v>
      </c>
      <c r="C1968" t="s">
        <v>466</v>
      </c>
      <c r="D1968" t="s">
        <v>475</v>
      </c>
      <c r="E1968" t="s">
        <v>16</v>
      </c>
      <c r="F1968">
        <v>2013</v>
      </c>
      <c r="G1968" t="s">
        <v>468</v>
      </c>
      <c r="H1968">
        <v>185.81855759999999</v>
      </c>
    </row>
    <row r="1969" spans="1:8">
      <c r="A1969" t="s">
        <v>464</v>
      </c>
      <c r="B1969">
        <v>0</v>
      </c>
      <c r="C1969" t="s">
        <v>466</v>
      </c>
      <c r="D1969" t="s">
        <v>475</v>
      </c>
      <c r="E1969" t="s">
        <v>343</v>
      </c>
      <c r="F1969">
        <v>2011</v>
      </c>
      <c r="G1969" t="s">
        <v>468</v>
      </c>
      <c r="H1969">
        <v>1257.6267972000001</v>
      </c>
    </row>
    <row r="1970" spans="1:8">
      <c r="A1970" t="s">
        <v>464</v>
      </c>
      <c r="B1970">
        <v>0</v>
      </c>
      <c r="C1970" t="s">
        <v>466</v>
      </c>
      <c r="D1970" t="s">
        <v>475</v>
      </c>
      <c r="E1970" t="s">
        <v>13</v>
      </c>
      <c r="F1970">
        <v>2013</v>
      </c>
      <c r="G1970" t="s">
        <v>468</v>
      </c>
      <c r="H1970">
        <v>4973.0098644</v>
      </c>
    </row>
    <row r="1971" spans="1:8">
      <c r="A1971" t="s">
        <v>464</v>
      </c>
      <c r="B1971">
        <v>0</v>
      </c>
      <c r="C1971" t="s">
        <v>466</v>
      </c>
      <c r="D1971" t="s">
        <v>475</v>
      </c>
      <c r="E1971" t="s">
        <v>25</v>
      </c>
      <c r="F1971">
        <v>2011</v>
      </c>
      <c r="G1971" t="s">
        <v>468</v>
      </c>
      <c r="H1971">
        <v>20.234804400000002</v>
      </c>
    </row>
    <row r="1972" spans="1:8">
      <c r="A1972" t="s">
        <v>498</v>
      </c>
      <c r="B1972">
        <v>0</v>
      </c>
      <c r="C1972" t="s">
        <v>466</v>
      </c>
      <c r="D1972" t="s">
        <v>475</v>
      </c>
      <c r="E1972" t="s">
        <v>482</v>
      </c>
      <c r="F1972">
        <v>2014</v>
      </c>
      <c r="G1972" t="s">
        <v>468</v>
      </c>
      <c r="H1972">
        <v>2.1101472000000001</v>
      </c>
    </row>
    <row r="1973" spans="1:8">
      <c r="A1973" t="s">
        <v>456</v>
      </c>
      <c r="B1973">
        <v>0</v>
      </c>
      <c r="C1973" t="s">
        <v>466</v>
      </c>
      <c r="D1973" t="s">
        <v>475</v>
      </c>
      <c r="E1973" t="s">
        <v>17</v>
      </c>
      <c r="F1973">
        <v>2009</v>
      </c>
      <c r="G1973" t="s">
        <v>468</v>
      </c>
      <c r="H1973">
        <v>1.2476664</v>
      </c>
    </row>
    <row r="1974" spans="1:8">
      <c r="A1974" t="s">
        <v>461</v>
      </c>
      <c r="B1974">
        <v>4220</v>
      </c>
      <c r="C1974" t="s">
        <v>500</v>
      </c>
      <c r="D1974" t="s">
        <v>475</v>
      </c>
      <c r="E1974" t="s">
        <v>10</v>
      </c>
      <c r="F1974">
        <v>2014</v>
      </c>
      <c r="G1974" t="s">
        <v>501</v>
      </c>
      <c r="H1974">
        <v>17.731097999999999</v>
      </c>
    </row>
    <row r="1975" spans="1:8">
      <c r="A1975" t="s">
        <v>464</v>
      </c>
      <c r="B1975">
        <v>6000</v>
      </c>
      <c r="C1975" t="s">
        <v>455</v>
      </c>
      <c r="D1975" t="s">
        <v>475</v>
      </c>
      <c r="E1975" t="s">
        <v>343</v>
      </c>
      <c r="F1975">
        <v>2014</v>
      </c>
      <c r="G1975" t="s">
        <v>491</v>
      </c>
      <c r="H1975">
        <v>34.059618</v>
      </c>
    </row>
    <row r="1976" spans="1:8">
      <c r="A1976" t="s">
        <v>464</v>
      </c>
      <c r="B1976">
        <v>6000</v>
      </c>
      <c r="C1976" t="s">
        <v>455</v>
      </c>
      <c r="D1976" t="s">
        <v>475</v>
      </c>
      <c r="E1976" t="s">
        <v>26</v>
      </c>
      <c r="F1976">
        <v>2012</v>
      </c>
      <c r="G1976" t="s">
        <v>491</v>
      </c>
      <c r="H1976">
        <v>9.8682876000000004</v>
      </c>
    </row>
    <row r="1977" spans="1:8">
      <c r="A1977" t="s">
        <v>464</v>
      </c>
      <c r="B1977">
        <v>6000</v>
      </c>
      <c r="C1977" t="s">
        <v>455</v>
      </c>
      <c r="D1977" t="s">
        <v>475</v>
      </c>
      <c r="E1977" t="s">
        <v>32</v>
      </c>
      <c r="F1977">
        <v>2011</v>
      </c>
      <c r="G1977" t="s">
        <v>491</v>
      </c>
      <c r="H1977">
        <v>12.275697600000001</v>
      </c>
    </row>
    <row r="1978" spans="1:8">
      <c r="A1978" t="s">
        <v>456</v>
      </c>
      <c r="B1978">
        <v>6000</v>
      </c>
      <c r="C1978" t="s">
        <v>455</v>
      </c>
      <c r="D1978" t="s">
        <v>475</v>
      </c>
      <c r="E1978" t="s">
        <v>17</v>
      </c>
      <c r="F1978">
        <v>2014</v>
      </c>
      <c r="G1978" t="s">
        <v>491</v>
      </c>
      <c r="H1978">
        <v>0.94203000000000003</v>
      </c>
    </row>
    <row r="1979" spans="1:8">
      <c r="A1979" t="s">
        <v>438</v>
      </c>
      <c r="B1979">
        <v>6000</v>
      </c>
      <c r="C1979" t="s">
        <v>455</v>
      </c>
      <c r="D1979" t="s">
        <v>475</v>
      </c>
      <c r="E1979" t="s">
        <v>12</v>
      </c>
      <c r="F1979">
        <v>2009</v>
      </c>
      <c r="G1979" t="s">
        <v>491</v>
      </c>
      <c r="H1979">
        <v>0.76199760000000005</v>
      </c>
    </row>
    <row r="1980" spans="1:8">
      <c r="A1980" t="s">
        <v>438</v>
      </c>
      <c r="B1980">
        <v>6000</v>
      </c>
      <c r="C1980" t="s">
        <v>455</v>
      </c>
      <c r="D1980" t="s">
        <v>475</v>
      </c>
      <c r="E1980" t="s">
        <v>17</v>
      </c>
      <c r="F1980">
        <v>2009</v>
      </c>
      <c r="G1980" t="s">
        <v>491</v>
      </c>
      <c r="H1980">
        <v>1.4570064</v>
      </c>
    </row>
    <row r="1981" spans="1:8">
      <c r="A1981" t="s">
        <v>438</v>
      </c>
      <c r="B1981">
        <v>6000</v>
      </c>
      <c r="C1981" t="s">
        <v>455</v>
      </c>
      <c r="D1981" t="s">
        <v>475</v>
      </c>
      <c r="E1981" t="s">
        <v>31</v>
      </c>
      <c r="F1981">
        <v>2010</v>
      </c>
      <c r="G1981" t="s">
        <v>491</v>
      </c>
      <c r="H1981">
        <v>4.1868000000000001E-3</v>
      </c>
    </row>
    <row r="1982" spans="1:8">
      <c r="A1982" t="s">
        <v>496</v>
      </c>
      <c r="B1982">
        <v>6000</v>
      </c>
      <c r="C1982" t="s">
        <v>455</v>
      </c>
      <c r="D1982" t="s">
        <v>475</v>
      </c>
      <c r="E1982" t="s">
        <v>33</v>
      </c>
      <c r="F1982">
        <v>2011</v>
      </c>
      <c r="G1982" t="s">
        <v>491</v>
      </c>
      <c r="H1982">
        <v>0.91272240000000004</v>
      </c>
    </row>
    <row r="1983" spans="1:8">
      <c r="A1983" t="s">
        <v>465</v>
      </c>
      <c r="B1983">
        <v>6000</v>
      </c>
      <c r="C1983" t="s">
        <v>455</v>
      </c>
      <c r="D1983" t="s">
        <v>475</v>
      </c>
      <c r="E1983" t="s">
        <v>16</v>
      </c>
      <c r="F1983">
        <v>2009</v>
      </c>
      <c r="G1983" t="s">
        <v>491</v>
      </c>
      <c r="H1983">
        <v>9.21096E-2</v>
      </c>
    </row>
    <row r="1984" spans="1:8">
      <c r="A1984" t="s">
        <v>465</v>
      </c>
      <c r="B1984">
        <v>6000</v>
      </c>
      <c r="C1984" t="s">
        <v>455</v>
      </c>
      <c r="D1984" t="s">
        <v>475</v>
      </c>
      <c r="E1984" t="s">
        <v>22</v>
      </c>
      <c r="F1984">
        <v>2012</v>
      </c>
      <c r="G1984" t="s">
        <v>491</v>
      </c>
      <c r="H1984">
        <v>8.3736000000000005E-2</v>
      </c>
    </row>
    <row r="1985" spans="1:8">
      <c r="A1985" t="s">
        <v>465</v>
      </c>
      <c r="B1985">
        <v>6000</v>
      </c>
      <c r="C1985" t="s">
        <v>455</v>
      </c>
      <c r="D1985" t="s">
        <v>475</v>
      </c>
      <c r="E1985" t="s">
        <v>30</v>
      </c>
      <c r="F1985">
        <v>2012</v>
      </c>
      <c r="G1985" t="s">
        <v>491</v>
      </c>
      <c r="H1985">
        <v>1.109502</v>
      </c>
    </row>
    <row r="1986" spans="1:8">
      <c r="A1986" t="s">
        <v>429</v>
      </c>
      <c r="B1986">
        <v>5520</v>
      </c>
      <c r="C1986" t="s">
        <v>478</v>
      </c>
      <c r="D1986" t="s">
        <v>475</v>
      </c>
      <c r="E1986" t="s">
        <v>5</v>
      </c>
      <c r="F1986">
        <v>2009</v>
      </c>
      <c r="G1986" t="s">
        <v>483</v>
      </c>
      <c r="H1986">
        <v>3.5839007999999999</v>
      </c>
    </row>
    <row r="1987" spans="1:8">
      <c r="A1987" t="s">
        <v>429</v>
      </c>
      <c r="B1987">
        <v>5520</v>
      </c>
      <c r="C1987" t="s">
        <v>478</v>
      </c>
      <c r="D1987" t="s">
        <v>475</v>
      </c>
      <c r="E1987" t="s">
        <v>16</v>
      </c>
      <c r="F1987">
        <v>2014</v>
      </c>
      <c r="G1987" t="s">
        <v>483</v>
      </c>
      <c r="H1987">
        <v>2.6293104</v>
      </c>
    </row>
    <row r="1988" spans="1:8">
      <c r="A1988" t="s">
        <v>429</v>
      </c>
      <c r="B1988">
        <v>5520</v>
      </c>
      <c r="C1988" t="s">
        <v>478</v>
      </c>
      <c r="D1988" t="s">
        <v>475</v>
      </c>
      <c r="E1988" t="s">
        <v>15</v>
      </c>
      <c r="F1988">
        <v>2011</v>
      </c>
      <c r="G1988" t="s">
        <v>483</v>
      </c>
      <c r="H1988">
        <v>43.383621599999998</v>
      </c>
    </row>
    <row r="1989" spans="1:8">
      <c r="A1989" t="s">
        <v>429</v>
      </c>
      <c r="B1989">
        <v>5520</v>
      </c>
      <c r="C1989" t="s">
        <v>478</v>
      </c>
      <c r="D1989" t="s">
        <v>475</v>
      </c>
      <c r="E1989" t="s">
        <v>17</v>
      </c>
      <c r="F1989">
        <v>2009</v>
      </c>
      <c r="G1989" t="s">
        <v>483</v>
      </c>
      <c r="H1989">
        <v>1.193238</v>
      </c>
    </row>
    <row r="1990" spans="1:8">
      <c r="A1990" t="s">
        <v>498</v>
      </c>
      <c r="B1990">
        <v>0</v>
      </c>
      <c r="C1990" t="s">
        <v>466</v>
      </c>
      <c r="D1990" t="s">
        <v>475</v>
      </c>
      <c r="E1990" t="s">
        <v>37</v>
      </c>
      <c r="F1990">
        <v>2014</v>
      </c>
      <c r="G1990" t="s">
        <v>480</v>
      </c>
      <c r="H1990">
        <v>8.0302824000000008</v>
      </c>
    </row>
    <row r="1991" spans="1:8">
      <c r="A1991" t="s">
        <v>438</v>
      </c>
      <c r="B1991">
        <v>0</v>
      </c>
      <c r="C1991" t="s">
        <v>466</v>
      </c>
      <c r="D1991" t="s">
        <v>475</v>
      </c>
      <c r="E1991" t="s">
        <v>17</v>
      </c>
      <c r="F1991">
        <v>2013</v>
      </c>
      <c r="G1991" t="s">
        <v>480</v>
      </c>
      <c r="H1991">
        <v>1.4570064</v>
      </c>
    </row>
    <row r="1992" spans="1:8">
      <c r="A1992" t="s">
        <v>438</v>
      </c>
      <c r="B1992">
        <v>0</v>
      </c>
      <c r="C1992" t="s">
        <v>466</v>
      </c>
      <c r="D1992" t="s">
        <v>475</v>
      </c>
      <c r="E1992" t="s">
        <v>32</v>
      </c>
      <c r="F1992">
        <v>2014</v>
      </c>
      <c r="G1992" t="s">
        <v>480</v>
      </c>
      <c r="H1992">
        <v>3.1233528000000002</v>
      </c>
    </row>
    <row r="1993" spans="1:8">
      <c r="A1993" t="s">
        <v>429</v>
      </c>
      <c r="B1993">
        <v>0</v>
      </c>
      <c r="C1993" t="s">
        <v>466</v>
      </c>
      <c r="D1993" t="s">
        <v>475</v>
      </c>
      <c r="E1993" t="s">
        <v>17</v>
      </c>
      <c r="F1993">
        <v>2013</v>
      </c>
      <c r="G1993" t="s">
        <v>480</v>
      </c>
      <c r="H1993">
        <v>422.01269280000002</v>
      </c>
    </row>
    <row r="1994" spans="1:8">
      <c r="A1994" t="s">
        <v>429</v>
      </c>
      <c r="B1994">
        <v>0</v>
      </c>
      <c r="C1994" t="s">
        <v>466</v>
      </c>
      <c r="D1994" t="s">
        <v>475</v>
      </c>
      <c r="E1994" t="s">
        <v>16</v>
      </c>
      <c r="F1994">
        <v>2012</v>
      </c>
      <c r="G1994" t="s">
        <v>480</v>
      </c>
      <c r="H1994">
        <v>176.49036720000001</v>
      </c>
    </row>
    <row r="1995" spans="1:8">
      <c r="A1995" t="s">
        <v>429</v>
      </c>
      <c r="B1995">
        <v>0</v>
      </c>
      <c r="C1995" t="s">
        <v>466</v>
      </c>
      <c r="D1995" t="s">
        <v>475</v>
      </c>
      <c r="E1995" t="s">
        <v>15</v>
      </c>
      <c r="F1995">
        <v>2009</v>
      </c>
      <c r="G1995" t="s">
        <v>480</v>
      </c>
      <c r="H1995">
        <v>5337.8769240000001</v>
      </c>
    </row>
    <row r="1996" spans="1:8">
      <c r="A1996" t="s">
        <v>429</v>
      </c>
      <c r="B1996">
        <v>0</v>
      </c>
      <c r="C1996" t="s">
        <v>466</v>
      </c>
      <c r="D1996" t="s">
        <v>475</v>
      </c>
      <c r="E1996" t="s">
        <v>482</v>
      </c>
      <c r="F1996">
        <v>2011</v>
      </c>
      <c r="G1996" t="s">
        <v>480</v>
      </c>
      <c r="H1996">
        <v>3423.6552167999998</v>
      </c>
    </row>
    <row r="1997" spans="1:8">
      <c r="A1997" t="s">
        <v>464</v>
      </c>
      <c r="B1997">
        <v>0</v>
      </c>
      <c r="C1997" t="s">
        <v>466</v>
      </c>
      <c r="D1997" t="s">
        <v>475</v>
      </c>
      <c r="E1997" t="s">
        <v>13</v>
      </c>
      <c r="F1997">
        <v>2013</v>
      </c>
      <c r="G1997" t="s">
        <v>480</v>
      </c>
      <c r="H1997">
        <v>4973.0098644</v>
      </c>
    </row>
    <row r="1998" spans="1:8">
      <c r="A1998" t="s">
        <v>464</v>
      </c>
      <c r="B1998">
        <v>0</v>
      </c>
      <c r="C1998" t="s">
        <v>466</v>
      </c>
      <c r="D1998" t="s">
        <v>475</v>
      </c>
      <c r="E1998" t="s">
        <v>27</v>
      </c>
      <c r="F1998">
        <v>2009</v>
      </c>
      <c r="G1998" t="s">
        <v>480</v>
      </c>
      <c r="H1998">
        <v>84.154679999999999</v>
      </c>
    </row>
    <row r="1999" spans="1:8">
      <c r="A1999" t="s">
        <v>462</v>
      </c>
      <c r="B1999">
        <v>0</v>
      </c>
      <c r="C1999" t="s">
        <v>466</v>
      </c>
      <c r="D1999" t="s">
        <v>475</v>
      </c>
      <c r="E1999" t="s">
        <v>3</v>
      </c>
      <c r="F1999">
        <v>2010</v>
      </c>
      <c r="G1999" t="s">
        <v>480</v>
      </c>
      <c r="H1999">
        <v>53.620347600000002</v>
      </c>
    </row>
    <row r="2000" spans="1:8">
      <c r="A2000" t="s">
        <v>495</v>
      </c>
      <c r="B2000">
        <v>0</v>
      </c>
      <c r="C2000" t="s">
        <v>466</v>
      </c>
      <c r="D2000" t="s">
        <v>475</v>
      </c>
      <c r="E2000" t="s">
        <v>13</v>
      </c>
      <c r="F2000">
        <v>2013</v>
      </c>
      <c r="G2000" t="s">
        <v>480</v>
      </c>
      <c r="H2000">
        <v>0.37681199999999998</v>
      </c>
    </row>
    <row r="2001" spans="1:8">
      <c r="A2001" t="s">
        <v>502</v>
      </c>
      <c r="B2001">
        <v>0</v>
      </c>
      <c r="C2001" t="s">
        <v>466</v>
      </c>
      <c r="D2001" t="s">
        <v>475</v>
      </c>
      <c r="E2001" t="s">
        <v>17</v>
      </c>
      <c r="F2001">
        <v>2009</v>
      </c>
      <c r="G2001" t="s">
        <v>480</v>
      </c>
      <c r="H2001">
        <v>0.19259280000000001</v>
      </c>
    </row>
    <row r="2002" spans="1:8">
      <c r="A2002" t="s">
        <v>502</v>
      </c>
      <c r="B2002">
        <v>0</v>
      </c>
      <c r="C2002" t="s">
        <v>466</v>
      </c>
      <c r="D2002" t="s">
        <v>475</v>
      </c>
      <c r="E2002" t="s">
        <v>37</v>
      </c>
      <c r="F2002">
        <v>2010</v>
      </c>
      <c r="G2002" t="s">
        <v>480</v>
      </c>
      <c r="H2002">
        <v>10.152990000000001</v>
      </c>
    </row>
    <row r="2003" spans="1:8">
      <c r="A2003" t="s">
        <v>502</v>
      </c>
      <c r="B2003">
        <v>0</v>
      </c>
      <c r="C2003" t="s">
        <v>466</v>
      </c>
      <c r="D2003" t="s">
        <v>475</v>
      </c>
      <c r="E2003" t="s">
        <v>482</v>
      </c>
      <c r="F2003">
        <v>2014</v>
      </c>
      <c r="G2003" t="s">
        <v>480</v>
      </c>
      <c r="H2003">
        <v>1.3900176</v>
      </c>
    </row>
    <row r="2004" spans="1:8">
      <c r="A2004" t="s">
        <v>463</v>
      </c>
      <c r="B2004">
        <v>0</v>
      </c>
      <c r="C2004" t="s">
        <v>466</v>
      </c>
      <c r="D2004" t="s">
        <v>475</v>
      </c>
      <c r="E2004" t="s">
        <v>15</v>
      </c>
      <c r="F2004">
        <v>2012</v>
      </c>
      <c r="G2004" t="s">
        <v>480</v>
      </c>
      <c r="H2004">
        <v>115.1663076</v>
      </c>
    </row>
    <row r="2005" spans="1:8">
      <c r="A2005" t="s">
        <v>456</v>
      </c>
      <c r="B2005">
        <v>0</v>
      </c>
      <c r="C2005" t="s">
        <v>466</v>
      </c>
      <c r="D2005" t="s">
        <v>475</v>
      </c>
      <c r="E2005" t="s">
        <v>15</v>
      </c>
      <c r="F2005">
        <v>2014</v>
      </c>
      <c r="G2005" t="s">
        <v>480</v>
      </c>
      <c r="H2005">
        <v>2.1813227999999998</v>
      </c>
    </row>
    <row r="2006" spans="1:8">
      <c r="A2006" t="s">
        <v>464</v>
      </c>
      <c r="B2006">
        <v>4100</v>
      </c>
      <c r="C2006" t="s">
        <v>449</v>
      </c>
      <c r="D2006" t="s">
        <v>475</v>
      </c>
      <c r="E2006" t="s">
        <v>12</v>
      </c>
      <c r="F2006">
        <v>2013</v>
      </c>
      <c r="G2006" t="s">
        <v>480</v>
      </c>
      <c r="H2006">
        <v>23.232553200000002</v>
      </c>
    </row>
    <row r="2007" spans="1:8">
      <c r="A2007" t="s">
        <v>438</v>
      </c>
      <c r="B2007">
        <v>4100</v>
      </c>
      <c r="C2007" t="s">
        <v>449</v>
      </c>
      <c r="D2007" t="s">
        <v>475</v>
      </c>
      <c r="E2007" t="s">
        <v>30</v>
      </c>
      <c r="F2007">
        <v>2012</v>
      </c>
      <c r="G2007" t="s">
        <v>480</v>
      </c>
      <c r="H2007">
        <v>0.69500879999999998</v>
      </c>
    </row>
    <row r="2008" spans="1:8">
      <c r="A2008" t="s">
        <v>465</v>
      </c>
      <c r="B2008">
        <v>4100</v>
      </c>
      <c r="C2008" t="s">
        <v>449</v>
      </c>
      <c r="D2008" t="s">
        <v>475</v>
      </c>
      <c r="E2008" t="s">
        <v>10</v>
      </c>
      <c r="F2008">
        <v>2012</v>
      </c>
      <c r="G2008" t="s">
        <v>480</v>
      </c>
      <c r="H2008">
        <v>12.681817199999999</v>
      </c>
    </row>
    <row r="2009" spans="1:8">
      <c r="A2009" t="s">
        <v>465</v>
      </c>
      <c r="B2009">
        <v>4100</v>
      </c>
      <c r="C2009" t="s">
        <v>449</v>
      </c>
      <c r="D2009" t="s">
        <v>475</v>
      </c>
      <c r="E2009" t="s">
        <v>343</v>
      </c>
      <c r="F2009">
        <v>2010</v>
      </c>
      <c r="G2009" t="s">
        <v>480</v>
      </c>
      <c r="H2009">
        <v>1.2560399999999999E-2</v>
      </c>
    </row>
    <row r="2010" spans="1:8">
      <c r="A2010" t="s">
        <v>465</v>
      </c>
      <c r="B2010">
        <v>4100</v>
      </c>
      <c r="C2010" t="s">
        <v>449</v>
      </c>
      <c r="D2010" t="s">
        <v>475</v>
      </c>
      <c r="E2010" t="s">
        <v>17</v>
      </c>
      <c r="F2010">
        <v>2013</v>
      </c>
      <c r="G2010" t="s">
        <v>480</v>
      </c>
      <c r="H2010">
        <v>1.3481495999999999</v>
      </c>
    </row>
    <row r="2011" spans="1:8">
      <c r="A2011" t="s">
        <v>465</v>
      </c>
      <c r="B2011">
        <v>4100</v>
      </c>
      <c r="C2011" t="s">
        <v>449</v>
      </c>
      <c r="D2011" t="s">
        <v>475</v>
      </c>
      <c r="E2011" t="s">
        <v>22</v>
      </c>
      <c r="F2011">
        <v>2009</v>
      </c>
      <c r="G2011" t="s">
        <v>480</v>
      </c>
      <c r="H2011">
        <v>0.9587772</v>
      </c>
    </row>
    <row r="2012" spans="1:8">
      <c r="A2012" t="s">
        <v>465</v>
      </c>
      <c r="B2012">
        <v>4100</v>
      </c>
      <c r="C2012" t="s">
        <v>449</v>
      </c>
      <c r="D2012" t="s">
        <v>475</v>
      </c>
      <c r="E2012" t="s">
        <v>20</v>
      </c>
      <c r="F2012">
        <v>2013</v>
      </c>
      <c r="G2012" t="s">
        <v>480</v>
      </c>
      <c r="H2012">
        <v>9.1816524000000008</v>
      </c>
    </row>
    <row r="2013" spans="1:8">
      <c r="A2013" t="s">
        <v>465</v>
      </c>
      <c r="B2013">
        <v>4100</v>
      </c>
      <c r="C2013" t="s">
        <v>449</v>
      </c>
      <c r="D2013" t="s">
        <v>475</v>
      </c>
      <c r="E2013" t="s">
        <v>352</v>
      </c>
      <c r="F2013">
        <v>2013</v>
      </c>
      <c r="G2013" t="s">
        <v>480</v>
      </c>
      <c r="H2013">
        <v>0.20096639999999999</v>
      </c>
    </row>
    <row r="2014" spans="1:8">
      <c r="A2014" t="s">
        <v>429</v>
      </c>
      <c r="B2014">
        <v>5100</v>
      </c>
      <c r="C2014" t="s">
        <v>434</v>
      </c>
      <c r="D2014" t="s">
        <v>475</v>
      </c>
      <c r="E2014" t="s">
        <v>5</v>
      </c>
      <c r="F2014">
        <v>2012</v>
      </c>
      <c r="G2014" t="s">
        <v>480</v>
      </c>
      <c r="H2014">
        <v>435.18436559999998</v>
      </c>
    </row>
    <row r="2015" spans="1:8">
      <c r="A2015" t="s">
        <v>429</v>
      </c>
      <c r="B2015">
        <v>4000</v>
      </c>
      <c r="C2015" t="s">
        <v>433</v>
      </c>
      <c r="D2015" t="s">
        <v>475</v>
      </c>
      <c r="E2015" t="s">
        <v>15</v>
      </c>
      <c r="F2015">
        <v>2011</v>
      </c>
      <c r="G2015" t="s">
        <v>468</v>
      </c>
      <c r="H2015">
        <v>21.172647600000001</v>
      </c>
    </row>
    <row r="2016" spans="1:8">
      <c r="A2016" t="s">
        <v>429</v>
      </c>
      <c r="B2016">
        <v>2210</v>
      </c>
      <c r="C2016" t="s">
        <v>442</v>
      </c>
      <c r="D2016" t="s">
        <v>475</v>
      </c>
      <c r="E2016" t="s">
        <v>35</v>
      </c>
      <c r="F2016">
        <v>2011</v>
      </c>
      <c r="G2016" t="s">
        <v>480</v>
      </c>
      <c r="H2016">
        <v>50.262534000000002</v>
      </c>
    </row>
    <row r="2017" spans="1:8">
      <c r="A2017" t="s">
        <v>429</v>
      </c>
      <c r="B2017">
        <v>4000</v>
      </c>
      <c r="C2017" t="s">
        <v>433</v>
      </c>
      <c r="D2017" t="s">
        <v>475</v>
      </c>
      <c r="E2017" t="s">
        <v>35</v>
      </c>
      <c r="F2017">
        <v>2009</v>
      </c>
      <c r="G2017" t="s">
        <v>468</v>
      </c>
      <c r="H2017">
        <v>0.1088568</v>
      </c>
    </row>
    <row r="2018" spans="1:8">
      <c r="A2018" t="s">
        <v>429</v>
      </c>
      <c r="B2018">
        <v>5100</v>
      </c>
      <c r="C2018" t="s">
        <v>434</v>
      </c>
      <c r="D2018" t="s">
        <v>475</v>
      </c>
      <c r="E2018" t="s">
        <v>35</v>
      </c>
      <c r="F2018">
        <v>2014</v>
      </c>
      <c r="G2018" t="s">
        <v>468</v>
      </c>
      <c r="H2018">
        <v>68.7974976</v>
      </c>
    </row>
    <row r="2019" spans="1:8">
      <c r="A2019" t="s">
        <v>429</v>
      </c>
      <c r="B2019">
        <v>4000</v>
      </c>
      <c r="C2019" t="s">
        <v>433</v>
      </c>
      <c r="D2019" t="s">
        <v>475</v>
      </c>
      <c r="E2019" t="s">
        <v>35</v>
      </c>
      <c r="F2019">
        <v>2009</v>
      </c>
      <c r="G2019" t="s">
        <v>480</v>
      </c>
      <c r="H2019">
        <v>0.1088568</v>
      </c>
    </row>
    <row r="2020" spans="1:8">
      <c r="A2020" t="s">
        <v>429</v>
      </c>
      <c r="B2020">
        <v>7200</v>
      </c>
      <c r="C2020" t="s">
        <v>436</v>
      </c>
      <c r="D2020" t="s">
        <v>475</v>
      </c>
      <c r="E2020" t="s">
        <v>36</v>
      </c>
      <c r="F2020">
        <v>2013</v>
      </c>
      <c r="G2020" t="s">
        <v>468</v>
      </c>
      <c r="H2020">
        <v>5.6144987999999998</v>
      </c>
    </row>
    <row r="2021" spans="1:8">
      <c r="A2021" t="s">
        <v>429</v>
      </c>
      <c r="B2021">
        <v>3105</v>
      </c>
      <c r="C2021" t="s">
        <v>457</v>
      </c>
      <c r="D2021" t="s">
        <v>475</v>
      </c>
      <c r="E2021" t="s">
        <v>36</v>
      </c>
      <c r="F2021">
        <v>2011</v>
      </c>
      <c r="G2021" t="s">
        <v>503</v>
      </c>
      <c r="H2021">
        <v>0.61127279999999995</v>
      </c>
    </row>
    <row r="2022" spans="1:8">
      <c r="A2022" t="s">
        <v>429</v>
      </c>
      <c r="B2022">
        <v>4000</v>
      </c>
      <c r="C2022" t="s">
        <v>433</v>
      </c>
      <c r="D2022" t="s">
        <v>475</v>
      </c>
      <c r="E2022" t="s">
        <v>36</v>
      </c>
      <c r="F2022">
        <v>2009</v>
      </c>
      <c r="G2022" t="s">
        <v>468</v>
      </c>
      <c r="H2022">
        <v>3.6718236000000002</v>
      </c>
    </row>
    <row r="2023" spans="1:8">
      <c r="A2023" t="s">
        <v>429</v>
      </c>
      <c r="B2023">
        <v>5100</v>
      </c>
      <c r="C2023" t="s">
        <v>434</v>
      </c>
      <c r="D2023" t="s">
        <v>475</v>
      </c>
      <c r="E2023" t="s">
        <v>36</v>
      </c>
      <c r="F2023">
        <v>2014</v>
      </c>
      <c r="G2023" t="s">
        <v>506</v>
      </c>
      <c r="H2023">
        <v>169.1844012</v>
      </c>
    </row>
    <row r="2024" spans="1:8">
      <c r="A2024" t="s">
        <v>429</v>
      </c>
      <c r="B2024">
        <v>7200</v>
      </c>
      <c r="C2024" t="s">
        <v>436</v>
      </c>
      <c r="D2024" t="s">
        <v>475</v>
      </c>
      <c r="E2024" t="s">
        <v>36</v>
      </c>
      <c r="F2024">
        <v>2012</v>
      </c>
      <c r="G2024" t="s">
        <v>480</v>
      </c>
      <c r="H2024">
        <v>1.8045108000000001</v>
      </c>
    </row>
    <row r="2025" spans="1:8">
      <c r="A2025" t="s">
        <v>429</v>
      </c>
      <c r="B2025">
        <v>3105</v>
      </c>
      <c r="C2025" t="s">
        <v>457</v>
      </c>
      <c r="D2025" t="s">
        <v>475</v>
      </c>
      <c r="E2025" t="s">
        <v>479</v>
      </c>
      <c r="F2025">
        <v>2014</v>
      </c>
      <c r="G2025" t="s">
        <v>503</v>
      </c>
      <c r="H2025">
        <v>106.07676480000001</v>
      </c>
    </row>
    <row r="2026" spans="1:8">
      <c r="A2026" t="s">
        <v>429</v>
      </c>
      <c r="B2026">
        <v>4000</v>
      </c>
      <c r="C2026" t="s">
        <v>433</v>
      </c>
      <c r="D2026" t="s">
        <v>475</v>
      </c>
      <c r="E2026" t="s">
        <v>479</v>
      </c>
      <c r="F2026">
        <v>2010</v>
      </c>
      <c r="G2026" t="s">
        <v>468</v>
      </c>
      <c r="H2026">
        <v>23.521442400000002</v>
      </c>
    </row>
    <row r="2027" spans="1:8">
      <c r="A2027" t="s">
        <v>429</v>
      </c>
      <c r="B2027">
        <v>3105</v>
      </c>
      <c r="C2027" t="s">
        <v>457</v>
      </c>
      <c r="D2027" t="s">
        <v>475</v>
      </c>
      <c r="E2027" t="s">
        <v>479</v>
      </c>
      <c r="F2027">
        <v>2014</v>
      </c>
      <c r="G2027" t="s">
        <v>480</v>
      </c>
      <c r="H2027">
        <v>106.07676480000001</v>
      </c>
    </row>
    <row r="2028" spans="1:8">
      <c r="A2028" t="s">
        <v>429</v>
      </c>
      <c r="B2028">
        <v>4100</v>
      </c>
      <c r="C2028" t="s">
        <v>449</v>
      </c>
      <c r="D2028" t="s">
        <v>475</v>
      </c>
      <c r="E2028" t="s">
        <v>479</v>
      </c>
      <c r="F2028">
        <v>2009</v>
      </c>
      <c r="G2028" t="s">
        <v>501</v>
      </c>
      <c r="H2028">
        <v>23.6009916</v>
      </c>
    </row>
    <row r="2029" spans="1:8">
      <c r="A2029" t="s">
        <v>429</v>
      </c>
      <c r="B2029">
        <v>4000</v>
      </c>
      <c r="C2029" t="s">
        <v>433</v>
      </c>
      <c r="D2029" t="s">
        <v>475</v>
      </c>
      <c r="E2029" t="s">
        <v>479</v>
      </c>
      <c r="F2029">
        <v>2013</v>
      </c>
      <c r="G2029" t="s">
        <v>480</v>
      </c>
      <c r="H2029">
        <v>18.530776800000002</v>
      </c>
    </row>
    <row r="2030" spans="1:8">
      <c r="A2030" t="s">
        <v>464</v>
      </c>
      <c r="B2030">
        <v>3105</v>
      </c>
      <c r="C2030" t="s">
        <v>457</v>
      </c>
      <c r="D2030" t="s">
        <v>475</v>
      </c>
      <c r="E2030" t="s">
        <v>2</v>
      </c>
      <c r="F2030">
        <v>2009</v>
      </c>
      <c r="G2030" t="s">
        <v>503</v>
      </c>
      <c r="H2030">
        <v>2.9307599999999998</v>
      </c>
    </row>
    <row r="2031" spans="1:8">
      <c r="A2031" t="s">
        <v>464</v>
      </c>
      <c r="B2031" t="s">
        <v>504</v>
      </c>
      <c r="C2031" t="s">
        <v>447</v>
      </c>
      <c r="D2031" t="s">
        <v>475</v>
      </c>
      <c r="E2031" t="s">
        <v>29</v>
      </c>
      <c r="F2031">
        <v>2011</v>
      </c>
      <c r="G2031" t="s">
        <v>503</v>
      </c>
      <c r="H2031">
        <v>54.8805744</v>
      </c>
    </row>
    <row r="2032" spans="1:8">
      <c r="A2032" t="s">
        <v>464</v>
      </c>
      <c r="B2032" t="s">
        <v>504</v>
      </c>
      <c r="C2032" t="s">
        <v>447</v>
      </c>
      <c r="D2032" t="s">
        <v>475</v>
      </c>
      <c r="E2032" t="s">
        <v>3</v>
      </c>
      <c r="F2032">
        <v>2010</v>
      </c>
      <c r="G2032" t="s">
        <v>503</v>
      </c>
      <c r="H2032">
        <v>6.9584615999999997</v>
      </c>
    </row>
    <row r="2033" spans="1:8">
      <c r="A2033" t="s">
        <v>494</v>
      </c>
      <c r="B2033">
        <v>4000</v>
      </c>
      <c r="C2033" t="s">
        <v>433</v>
      </c>
      <c r="D2033" t="s">
        <v>475</v>
      </c>
      <c r="E2033" t="s">
        <v>9</v>
      </c>
      <c r="F2033">
        <v>2013</v>
      </c>
      <c r="G2033" t="s">
        <v>501</v>
      </c>
      <c r="H2033">
        <v>14.758470000000001</v>
      </c>
    </row>
    <row r="2034" spans="1:8">
      <c r="A2034" t="s">
        <v>456</v>
      </c>
      <c r="B2034">
        <v>4000</v>
      </c>
      <c r="C2034" t="s">
        <v>433</v>
      </c>
      <c r="D2034" t="s">
        <v>475</v>
      </c>
      <c r="E2034" t="s">
        <v>36</v>
      </c>
      <c r="F2034">
        <v>2013</v>
      </c>
      <c r="G2034" t="s">
        <v>501</v>
      </c>
      <c r="H2034">
        <v>0.66988800000000004</v>
      </c>
    </row>
    <row r="2035" spans="1:8">
      <c r="A2035" t="s">
        <v>429</v>
      </c>
      <c r="B2035">
        <v>7200</v>
      </c>
      <c r="C2035" t="s">
        <v>436</v>
      </c>
      <c r="D2035" t="s">
        <v>475</v>
      </c>
      <c r="E2035" t="s">
        <v>30</v>
      </c>
      <c r="F2035">
        <v>2012</v>
      </c>
      <c r="G2035" t="s">
        <v>505</v>
      </c>
      <c r="H2035">
        <v>17.563625999999999</v>
      </c>
    </row>
    <row r="2036" spans="1:8">
      <c r="A2036" t="s">
        <v>464</v>
      </c>
      <c r="B2036">
        <v>3105</v>
      </c>
      <c r="C2036" t="s">
        <v>457</v>
      </c>
      <c r="D2036" t="s">
        <v>475</v>
      </c>
      <c r="E2036" t="s">
        <v>30</v>
      </c>
      <c r="F2036">
        <v>2011</v>
      </c>
      <c r="G2036" t="s">
        <v>480</v>
      </c>
      <c r="H2036">
        <v>974.14275599999996</v>
      </c>
    </row>
    <row r="2037" spans="1:8">
      <c r="A2037" t="s">
        <v>456</v>
      </c>
      <c r="B2037">
        <v>4000</v>
      </c>
      <c r="C2037" t="s">
        <v>433</v>
      </c>
      <c r="D2037" t="s">
        <v>475</v>
      </c>
      <c r="E2037" t="s">
        <v>35</v>
      </c>
      <c r="F2037">
        <v>2009</v>
      </c>
      <c r="G2037" t="s">
        <v>480</v>
      </c>
      <c r="H2037">
        <v>0.1088568</v>
      </c>
    </row>
    <row r="2038" spans="1:8">
      <c r="A2038" t="s">
        <v>494</v>
      </c>
      <c r="B2038">
        <v>4000</v>
      </c>
      <c r="C2038" t="s">
        <v>433</v>
      </c>
      <c r="D2038" t="s">
        <v>475</v>
      </c>
      <c r="E2038" t="s">
        <v>12</v>
      </c>
      <c r="F2038">
        <v>2011</v>
      </c>
      <c r="G2038" t="s">
        <v>480</v>
      </c>
      <c r="H2038">
        <v>6.4853531999999996</v>
      </c>
    </row>
    <row r="2039" spans="1:8">
      <c r="A2039" t="s">
        <v>464</v>
      </c>
      <c r="B2039">
        <v>4100</v>
      </c>
      <c r="C2039" t="s">
        <v>449</v>
      </c>
      <c r="D2039" t="s">
        <v>475</v>
      </c>
      <c r="E2039" t="s">
        <v>30</v>
      </c>
      <c r="F2039">
        <v>2013</v>
      </c>
      <c r="G2039" t="s">
        <v>480</v>
      </c>
      <c r="H2039">
        <v>429.95086559999999</v>
      </c>
    </row>
    <row r="2040" spans="1:8">
      <c r="A2040" t="s">
        <v>429</v>
      </c>
      <c r="B2040">
        <v>7200</v>
      </c>
      <c r="C2040" t="s">
        <v>436</v>
      </c>
      <c r="D2040" t="s">
        <v>475</v>
      </c>
      <c r="E2040" t="s">
        <v>29</v>
      </c>
      <c r="F2040">
        <v>2014</v>
      </c>
      <c r="G2040" t="s">
        <v>480</v>
      </c>
      <c r="H2040">
        <v>9.3951791999999994</v>
      </c>
    </row>
    <row r="2041" spans="1:8">
      <c r="A2041" t="s">
        <v>456</v>
      </c>
      <c r="B2041">
        <v>4000</v>
      </c>
      <c r="C2041" t="s">
        <v>433</v>
      </c>
      <c r="D2041" t="s">
        <v>475</v>
      </c>
      <c r="E2041" t="s">
        <v>35</v>
      </c>
      <c r="F2041">
        <v>2013</v>
      </c>
      <c r="G2041" t="s">
        <v>468</v>
      </c>
      <c r="H2041">
        <v>0.1088568</v>
      </c>
    </row>
    <row r="2042" spans="1:8">
      <c r="A2042" t="s">
        <v>456</v>
      </c>
      <c r="B2042">
        <v>4000</v>
      </c>
      <c r="C2042" t="s">
        <v>433</v>
      </c>
      <c r="D2042" t="s">
        <v>475</v>
      </c>
      <c r="E2042" t="s">
        <v>482</v>
      </c>
      <c r="F2042">
        <v>2009</v>
      </c>
      <c r="G2042" t="s">
        <v>468</v>
      </c>
      <c r="H2042">
        <v>23.839639200000001</v>
      </c>
    </row>
    <row r="2043" spans="1:8">
      <c r="A2043" t="s">
        <v>464</v>
      </c>
      <c r="B2043">
        <v>3105</v>
      </c>
      <c r="C2043" t="s">
        <v>457</v>
      </c>
      <c r="D2043" t="s">
        <v>475</v>
      </c>
      <c r="E2043" t="s">
        <v>32</v>
      </c>
      <c r="F2043">
        <v>2012</v>
      </c>
      <c r="G2043" t="s">
        <v>503</v>
      </c>
      <c r="H2043">
        <v>219.81537359999999</v>
      </c>
    </row>
    <row r="2044" spans="1:8">
      <c r="A2044" t="s">
        <v>464</v>
      </c>
      <c r="B2044" t="s">
        <v>504</v>
      </c>
      <c r="C2044" t="s">
        <v>447</v>
      </c>
      <c r="D2044" t="s">
        <v>475</v>
      </c>
      <c r="E2044" t="s">
        <v>32</v>
      </c>
      <c r="F2044">
        <v>2011</v>
      </c>
      <c r="G2044" t="s">
        <v>503</v>
      </c>
      <c r="H2044">
        <v>0.59871240000000003</v>
      </c>
    </row>
    <row r="2045" spans="1:8">
      <c r="A2045" t="s">
        <v>464</v>
      </c>
      <c r="B2045" t="s">
        <v>504</v>
      </c>
      <c r="C2045" t="s">
        <v>447</v>
      </c>
      <c r="D2045" t="s">
        <v>475</v>
      </c>
      <c r="E2045" t="s">
        <v>30</v>
      </c>
      <c r="F2045">
        <v>2012</v>
      </c>
      <c r="G2045" t="s">
        <v>503</v>
      </c>
      <c r="H2045">
        <v>2.4409044</v>
      </c>
    </row>
    <row r="2046" spans="1:8">
      <c r="A2046" t="s">
        <v>464</v>
      </c>
      <c r="B2046">
        <v>4100</v>
      </c>
      <c r="C2046" t="s">
        <v>449</v>
      </c>
      <c r="D2046" t="s">
        <v>475</v>
      </c>
      <c r="E2046" t="s">
        <v>33</v>
      </c>
      <c r="F2046">
        <v>2012</v>
      </c>
      <c r="G2046" t="s">
        <v>501</v>
      </c>
      <c r="H2046">
        <v>59.666086800000002</v>
      </c>
    </row>
    <row r="2047" spans="1:8">
      <c r="A2047" t="s">
        <v>465</v>
      </c>
      <c r="B2047">
        <v>4100</v>
      </c>
      <c r="C2047" t="s">
        <v>449</v>
      </c>
      <c r="D2047" t="s">
        <v>475</v>
      </c>
      <c r="E2047" t="s">
        <v>33</v>
      </c>
      <c r="F2047">
        <v>2011</v>
      </c>
      <c r="G2047" t="s">
        <v>501</v>
      </c>
      <c r="H2047">
        <v>3.7681199999999998E-2</v>
      </c>
    </row>
    <row r="2048" spans="1:8">
      <c r="A2048" t="s">
        <v>465</v>
      </c>
      <c r="B2048">
        <v>4100</v>
      </c>
      <c r="C2048" t="s">
        <v>449</v>
      </c>
      <c r="D2048" t="s">
        <v>475</v>
      </c>
      <c r="E2048" t="s">
        <v>479</v>
      </c>
      <c r="F2048">
        <v>2010</v>
      </c>
      <c r="G2048" t="s">
        <v>501</v>
      </c>
      <c r="H2048">
        <v>6.6737592000000001</v>
      </c>
    </row>
    <row r="2049" spans="1:8">
      <c r="A2049" t="s">
        <v>464</v>
      </c>
      <c r="B2049">
        <v>7200</v>
      </c>
      <c r="C2049" t="s">
        <v>436</v>
      </c>
      <c r="D2049" t="s">
        <v>475</v>
      </c>
      <c r="E2049" t="s">
        <v>31</v>
      </c>
      <c r="F2049">
        <v>2012</v>
      </c>
      <c r="G2049" t="s">
        <v>505</v>
      </c>
      <c r="H2049">
        <v>0.33075719999999997</v>
      </c>
    </row>
    <row r="2050" spans="1:8">
      <c r="A2050" t="s">
        <v>429</v>
      </c>
      <c r="B2050">
        <v>7200</v>
      </c>
      <c r="C2050" t="s">
        <v>436</v>
      </c>
      <c r="D2050" t="s">
        <v>475</v>
      </c>
      <c r="E2050" t="s">
        <v>31</v>
      </c>
      <c r="F2050">
        <v>2010</v>
      </c>
      <c r="G2050" t="s">
        <v>505</v>
      </c>
      <c r="H2050">
        <v>6.6444516</v>
      </c>
    </row>
    <row r="2051" spans="1:8">
      <c r="A2051" t="s">
        <v>429</v>
      </c>
      <c r="B2051">
        <v>2210</v>
      </c>
      <c r="C2051" t="s">
        <v>442</v>
      </c>
      <c r="D2051" t="s">
        <v>475</v>
      </c>
      <c r="E2051" t="s">
        <v>32</v>
      </c>
      <c r="F2051">
        <v>2014</v>
      </c>
      <c r="G2051" t="s">
        <v>480</v>
      </c>
      <c r="H2051">
        <v>184.42854</v>
      </c>
    </row>
    <row r="2052" spans="1:8">
      <c r="A2052" t="s">
        <v>464</v>
      </c>
      <c r="B2052">
        <v>2210</v>
      </c>
      <c r="C2052" t="s">
        <v>442</v>
      </c>
      <c r="D2052" t="s">
        <v>475</v>
      </c>
      <c r="E2052" t="s">
        <v>33</v>
      </c>
      <c r="F2052">
        <v>2012</v>
      </c>
      <c r="G2052" t="s">
        <v>480</v>
      </c>
      <c r="H2052">
        <v>8.1265788000000008</v>
      </c>
    </row>
    <row r="2053" spans="1:8">
      <c r="A2053" t="s">
        <v>464</v>
      </c>
      <c r="B2053" t="s">
        <v>504</v>
      </c>
      <c r="C2053" t="s">
        <v>447</v>
      </c>
      <c r="D2053" t="s">
        <v>475</v>
      </c>
      <c r="E2053" t="s">
        <v>31</v>
      </c>
      <c r="F2053">
        <v>2013</v>
      </c>
      <c r="G2053" t="s">
        <v>480</v>
      </c>
      <c r="H2053">
        <v>7.0798788000000004</v>
      </c>
    </row>
    <row r="2054" spans="1:8">
      <c r="A2054" t="s">
        <v>438</v>
      </c>
      <c r="B2054" t="s">
        <v>504</v>
      </c>
      <c r="C2054" t="s">
        <v>447</v>
      </c>
      <c r="D2054" t="s">
        <v>475</v>
      </c>
      <c r="E2054" t="s">
        <v>12</v>
      </c>
      <c r="F2054">
        <v>2011</v>
      </c>
      <c r="G2054" t="s">
        <v>480</v>
      </c>
      <c r="H2054">
        <v>0.1214172</v>
      </c>
    </row>
    <row r="2055" spans="1:8">
      <c r="A2055" t="s">
        <v>429</v>
      </c>
      <c r="B2055">
        <v>4000</v>
      </c>
      <c r="C2055" t="s">
        <v>433</v>
      </c>
      <c r="D2055" t="s">
        <v>475</v>
      </c>
      <c r="E2055" t="s">
        <v>30</v>
      </c>
      <c r="F2055">
        <v>2011</v>
      </c>
      <c r="G2055" t="s">
        <v>480</v>
      </c>
      <c r="H2055">
        <v>161.1834264</v>
      </c>
    </row>
    <row r="2056" spans="1:8">
      <c r="A2056" t="s">
        <v>464</v>
      </c>
      <c r="B2056">
        <v>4000</v>
      </c>
      <c r="C2056" t="s">
        <v>433</v>
      </c>
      <c r="D2056" t="s">
        <v>475</v>
      </c>
      <c r="E2056" t="s">
        <v>33</v>
      </c>
      <c r="F2056">
        <v>2013</v>
      </c>
      <c r="G2056" t="s">
        <v>480</v>
      </c>
      <c r="H2056">
        <v>62.923417200000003</v>
      </c>
    </row>
    <row r="2057" spans="1:8">
      <c r="A2057" t="s">
        <v>438</v>
      </c>
      <c r="B2057">
        <v>4000</v>
      </c>
      <c r="C2057" t="s">
        <v>433</v>
      </c>
      <c r="D2057" t="s">
        <v>475</v>
      </c>
      <c r="E2057" t="s">
        <v>13</v>
      </c>
      <c r="F2057">
        <v>2011</v>
      </c>
      <c r="G2057" t="s">
        <v>480</v>
      </c>
      <c r="H2057">
        <v>0.20515320000000001</v>
      </c>
    </row>
    <row r="2058" spans="1:8">
      <c r="A2058" t="s">
        <v>495</v>
      </c>
      <c r="B2058">
        <v>4000</v>
      </c>
      <c r="C2058" t="s">
        <v>433</v>
      </c>
      <c r="D2058" t="s">
        <v>475</v>
      </c>
      <c r="E2058" t="s">
        <v>482</v>
      </c>
      <c r="F2058">
        <v>2013</v>
      </c>
      <c r="G2058" t="s">
        <v>480</v>
      </c>
      <c r="H2058">
        <v>14.7752172</v>
      </c>
    </row>
    <row r="2059" spans="1:8">
      <c r="A2059" t="s">
        <v>465</v>
      </c>
      <c r="B2059">
        <v>4000</v>
      </c>
      <c r="C2059" t="s">
        <v>433</v>
      </c>
      <c r="D2059" t="s">
        <v>475</v>
      </c>
      <c r="E2059" t="s">
        <v>33</v>
      </c>
      <c r="F2059">
        <v>2013</v>
      </c>
      <c r="G2059" t="s">
        <v>480</v>
      </c>
      <c r="H2059">
        <v>7.95492E-2</v>
      </c>
    </row>
    <row r="2060" spans="1:8">
      <c r="A2060" t="s">
        <v>464</v>
      </c>
      <c r="B2060">
        <v>4100</v>
      </c>
      <c r="C2060" t="s">
        <v>449</v>
      </c>
      <c r="D2060" t="s">
        <v>475</v>
      </c>
      <c r="E2060" t="s">
        <v>33</v>
      </c>
      <c r="F2060">
        <v>2011</v>
      </c>
      <c r="G2060" t="s">
        <v>480</v>
      </c>
      <c r="H2060">
        <v>58.259321999999997</v>
      </c>
    </row>
    <row r="2061" spans="1:8">
      <c r="A2061" t="s">
        <v>464</v>
      </c>
      <c r="B2061">
        <v>4100</v>
      </c>
      <c r="C2061" t="s">
        <v>449</v>
      </c>
      <c r="D2061" t="s">
        <v>475</v>
      </c>
      <c r="E2061" t="s">
        <v>31</v>
      </c>
      <c r="F2061">
        <v>2014</v>
      </c>
      <c r="G2061" t="s">
        <v>480</v>
      </c>
      <c r="H2061">
        <v>145.4745528</v>
      </c>
    </row>
    <row r="2062" spans="1:8">
      <c r="A2062" t="s">
        <v>438</v>
      </c>
      <c r="B2062">
        <v>4100</v>
      </c>
      <c r="C2062" t="s">
        <v>449</v>
      </c>
      <c r="D2062" t="s">
        <v>475</v>
      </c>
      <c r="E2062" t="s">
        <v>13</v>
      </c>
      <c r="F2062">
        <v>2013</v>
      </c>
      <c r="G2062" t="s">
        <v>480</v>
      </c>
      <c r="H2062">
        <v>3.3494400000000001E-2</v>
      </c>
    </row>
    <row r="2063" spans="1:8">
      <c r="A2063" t="s">
        <v>465</v>
      </c>
      <c r="B2063">
        <v>4100</v>
      </c>
      <c r="C2063" t="s">
        <v>449</v>
      </c>
      <c r="D2063" t="s">
        <v>475</v>
      </c>
      <c r="E2063" t="s">
        <v>30</v>
      </c>
      <c r="F2063">
        <v>2011</v>
      </c>
      <c r="G2063" t="s">
        <v>480</v>
      </c>
      <c r="H2063">
        <v>9.2988827999999994</v>
      </c>
    </row>
    <row r="2064" spans="1:8">
      <c r="A2064" t="s">
        <v>465</v>
      </c>
      <c r="B2064">
        <v>4100</v>
      </c>
      <c r="C2064" t="s">
        <v>449</v>
      </c>
      <c r="D2064" t="s">
        <v>475</v>
      </c>
      <c r="E2064" t="s">
        <v>36</v>
      </c>
      <c r="F2064">
        <v>2009</v>
      </c>
      <c r="G2064" t="s">
        <v>480</v>
      </c>
      <c r="H2064">
        <v>17.048649600000001</v>
      </c>
    </row>
    <row r="2065" spans="1:8">
      <c r="A2065" t="s">
        <v>465</v>
      </c>
      <c r="B2065">
        <v>4100</v>
      </c>
      <c r="C2065" t="s">
        <v>449</v>
      </c>
      <c r="D2065" t="s">
        <v>475</v>
      </c>
      <c r="E2065" t="s">
        <v>482</v>
      </c>
      <c r="F2065">
        <v>2014</v>
      </c>
      <c r="G2065" t="s">
        <v>480</v>
      </c>
      <c r="H2065">
        <v>94.136011199999999</v>
      </c>
    </row>
    <row r="2066" spans="1:8">
      <c r="A2066" t="s">
        <v>429</v>
      </c>
      <c r="B2066">
        <v>5100</v>
      </c>
      <c r="C2066" t="s">
        <v>434</v>
      </c>
      <c r="D2066" t="s">
        <v>475</v>
      </c>
      <c r="E2066" t="s">
        <v>32</v>
      </c>
      <c r="F2066">
        <v>2014</v>
      </c>
      <c r="G2066" t="s">
        <v>480</v>
      </c>
      <c r="H2066">
        <v>126.1022292</v>
      </c>
    </row>
    <row r="2067" spans="1:8">
      <c r="A2067" t="s">
        <v>429</v>
      </c>
      <c r="B2067">
        <v>7200</v>
      </c>
      <c r="C2067" t="s">
        <v>436</v>
      </c>
      <c r="D2067" t="s">
        <v>475</v>
      </c>
      <c r="E2067" t="s">
        <v>30</v>
      </c>
      <c r="F2067">
        <v>2013</v>
      </c>
      <c r="G2067" t="s">
        <v>480</v>
      </c>
      <c r="H2067">
        <v>18.882467999999999</v>
      </c>
    </row>
    <row r="2068" spans="1:8">
      <c r="A2068" t="s">
        <v>464</v>
      </c>
      <c r="B2068">
        <v>7200</v>
      </c>
      <c r="C2068" t="s">
        <v>436</v>
      </c>
      <c r="D2068" t="s">
        <v>475</v>
      </c>
      <c r="E2068" t="s">
        <v>8</v>
      </c>
      <c r="F2068">
        <v>2014</v>
      </c>
      <c r="G2068" t="s">
        <v>468</v>
      </c>
      <c r="H2068">
        <v>2.93076E-2</v>
      </c>
    </row>
    <row r="2069" spans="1:8">
      <c r="A2069" t="s">
        <v>495</v>
      </c>
      <c r="B2069">
        <v>4000</v>
      </c>
      <c r="C2069" t="s">
        <v>433</v>
      </c>
      <c r="D2069" t="s">
        <v>475</v>
      </c>
      <c r="E2069" t="s">
        <v>34</v>
      </c>
      <c r="F2069">
        <v>2009</v>
      </c>
      <c r="G2069" t="s">
        <v>468</v>
      </c>
      <c r="H2069">
        <v>0.21352679999999999</v>
      </c>
    </row>
    <row r="2070" spans="1:8">
      <c r="A2070" t="s">
        <v>465</v>
      </c>
      <c r="B2070">
        <v>4000</v>
      </c>
      <c r="C2070" t="s">
        <v>433</v>
      </c>
      <c r="D2070" t="s">
        <v>475</v>
      </c>
      <c r="E2070" t="s">
        <v>479</v>
      </c>
      <c r="F2070">
        <v>2012</v>
      </c>
      <c r="G2070" t="s">
        <v>468</v>
      </c>
      <c r="H2070">
        <v>6.6151439999999999</v>
      </c>
    </row>
    <row r="2071" spans="1:8">
      <c r="A2071" t="s">
        <v>456</v>
      </c>
      <c r="B2071">
        <v>0</v>
      </c>
      <c r="C2071" t="s">
        <v>466</v>
      </c>
      <c r="D2071" t="s">
        <v>475</v>
      </c>
      <c r="E2071" t="s">
        <v>16</v>
      </c>
      <c r="F2071">
        <v>2014</v>
      </c>
      <c r="G2071" t="s">
        <v>480</v>
      </c>
      <c r="H2071">
        <v>3.2029019999999999</v>
      </c>
    </row>
    <row r="2072" spans="1:8">
      <c r="A2072" t="s">
        <v>456</v>
      </c>
      <c r="B2072">
        <v>0</v>
      </c>
      <c r="C2072" t="s">
        <v>466</v>
      </c>
      <c r="D2072" t="s">
        <v>475</v>
      </c>
      <c r="E2072" t="s">
        <v>17</v>
      </c>
      <c r="F2072">
        <v>2014</v>
      </c>
      <c r="G2072" t="s">
        <v>480</v>
      </c>
      <c r="H2072">
        <v>2.3404212000000002</v>
      </c>
    </row>
    <row r="2073" spans="1:8">
      <c r="A2073" t="s">
        <v>465</v>
      </c>
      <c r="B2073">
        <v>0</v>
      </c>
      <c r="C2073" t="s">
        <v>466</v>
      </c>
      <c r="D2073" t="s">
        <v>475</v>
      </c>
      <c r="E2073" t="s">
        <v>9</v>
      </c>
      <c r="F2073">
        <v>2013</v>
      </c>
      <c r="G2073" t="s">
        <v>480</v>
      </c>
      <c r="H2073">
        <v>1.8589392</v>
      </c>
    </row>
    <row r="2074" spans="1:8">
      <c r="A2074" t="s">
        <v>465</v>
      </c>
      <c r="B2074">
        <v>0</v>
      </c>
      <c r="C2074" t="s">
        <v>466</v>
      </c>
      <c r="D2074" t="s">
        <v>475</v>
      </c>
      <c r="E2074" t="s">
        <v>17</v>
      </c>
      <c r="F2074">
        <v>2011</v>
      </c>
      <c r="G2074" t="s">
        <v>480</v>
      </c>
      <c r="H2074">
        <v>2.0850263999999998</v>
      </c>
    </row>
    <row r="2075" spans="1:8">
      <c r="A2075" t="s">
        <v>465</v>
      </c>
      <c r="B2075">
        <v>0</v>
      </c>
      <c r="C2075" t="s">
        <v>466</v>
      </c>
      <c r="D2075" t="s">
        <v>475</v>
      </c>
      <c r="E2075" t="s">
        <v>352</v>
      </c>
      <c r="F2075">
        <v>2012</v>
      </c>
      <c r="G2075" t="s">
        <v>480</v>
      </c>
      <c r="H2075">
        <v>5.8615199999999999E-2</v>
      </c>
    </row>
    <row r="2076" spans="1:8">
      <c r="A2076" t="s">
        <v>429</v>
      </c>
      <c r="B2076">
        <v>5520</v>
      </c>
      <c r="C2076" t="s">
        <v>478</v>
      </c>
      <c r="D2076" t="s">
        <v>475</v>
      </c>
      <c r="E2076" t="s">
        <v>3</v>
      </c>
      <c r="F2076">
        <v>2011</v>
      </c>
      <c r="G2076" t="s">
        <v>480</v>
      </c>
      <c r="H2076">
        <v>6.9710219999999996</v>
      </c>
    </row>
    <row r="2077" spans="1:8">
      <c r="A2077" t="s">
        <v>429</v>
      </c>
      <c r="B2077">
        <v>5520</v>
      </c>
      <c r="C2077" t="s">
        <v>478</v>
      </c>
      <c r="D2077" t="s">
        <v>475</v>
      </c>
      <c r="E2077" t="s">
        <v>15</v>
      </c>
      <c r="F2077">
        <v>2010</v>
      </c>
      <c r="G2077" t="s">
        <v>480</v>
      </c>
      <c r="H2077">
        <v>35.801326799999998</v>
      </c>
    </row>
    <row r="2078" spans="1:8">
      <c r="A2078" t="s">
        <v>429</v>
      </c>
      <c r="B2078">
        <v>5520</v>
      </c>
      <c r="C2078" t="s">
        <v>478</v>
      </c>
      <c r="D2078" t="s">
        <v>475</v>
      </c>
      <c r="E2078" t="s">
        <v>482</v>
      </c>
      <c r="F2078">
        <v>2013</v>
      </c>
      <c r="G2078" t="s">
        <v>480</v>
      </c>
      <c r="H2078">
        <v>2.2985532000000002</v>
      </c>
    </row>
    <row r="2079" spans="1:8">
      <c r="A2079" t="s">
        <v>429</v>
      </c>
      <c r="B2079">
        <v>5520</v>
      </c>
      <c r="C2079" t="s">
        <v>478</v>
      </c>
      <c r="D2079" t="s">
        <v>475</v>
      </c>
      <c r="E2079" t="s">
        <v>37</v>
      </c>
      <c r="F2079">
        <v>2009</v>
      </c>
      <c r="G2079" t="s">
        <v>480</v>
      </c>
      <c r="H2079">
        <v>33.419037600000003</v>
      </c>
    </row>
    <row r="2080" spans="1:8">
      <c r="A2080" t="s">
        <v>465</v>
      </c>
      <c r="B2080">
        <v>6000</v>
      </c>
      <c r="C2080" t="s">
        <v>455</v>
      </c>
      <c r="D2080" t="s">
        <v>475</v>
      </c>
      <c r="E2080" t="s">
        <v>22</v>
      </c>
      <c r="F2080">
        <v>2014</v>
      </c>
      <c r="G2080" t="s">
        <v>480</v>
      </c>
      <c r="H2080">
        <v>6.2801999999999997E-2</v>
      </c>
    </row>
    <row r="2081" spans="1:8">
      <c r="A2081" t="s">
        <v>465</v>
      </c>
      <c r="B2081">
        <v>6000</v>
      </c>
      <c r="C2081" t="s">
        <v>455</v>
      </c>
      <c r="D2081" t="s">
        <v>475</v>
      </c>
      <c r="E2081" t="s">
        <v>352</v>
      </c>
      <c r="F2081">
        <v>2014</v>
      </c>
      <c r="G2081" t="s">
        <v>480</v>
      </c>
      <c r="H2081">
        <v>2.5120799999999999E-2</v>
      </c>
    </row>
    <row r="2082" spans="1:8">
      <c r="A2082" t="s">
        <v>438</v>
      </c>
      <c r="B2082">
        <v>6000</v>
      </c>
      <c r="C2082" t="s">
        <v>455</v>
      </c>
      <c r="D2082" t="s">
        <v>475</v>
      </c>
      <c r="E2082" t="s">
        <v>26</v>
      </c>
      <c r="F2082">
        <v>2014</v>
      </c>
      <c r="G2082" t="s">
        <v>480</v>
      </c>
      <c r="H2082">
        <v>0.38099880000000003</v>
      </c>
    </row>
    <row r="2083" spans="1:8">
      <c r="A2083" t="s">
        <v>438</v>
      </c>
      <c r="B2083">
        <v>6000</v>
      </c>
      <c r="C2083" t="s">
        <v>455</v>
      </c>
      <c r="D2083" t="s">
        <v>475</v>
      </c>
      <c r="E2083" t="s">
        <v>30</v>
      </c>
      <c r="F2083">
        <v>2013</v>
      </c>
      <c r="G2083" t="s">
        <v>480</v>
      </c>
      <c r="H2083">
        <v>22.336577999999999</v>
      </c>
    </row>
    <row r="2084" spans="1:8">
      <c r="A2084" t="s">
        <v>461</v>
      </c>
      <c r="B2084">
        <v>6000</v>
      </c>
      <c r="C2084" t="s">
        <v>455</v>
      </c>
      <c r="D2084" t="s">
        <v>475</v>
      </c>
      <c r="E2084" t="s">
        <v>10</v>
      </c>
      <c r="F2084">
        <v>2012</v>
      </c>
      <c r="G2084" t="s">
        <v>480</v>
      </c>
      <c r="H2084">
        <v>1.0801944000000001</v>
      </c>
    </row>
    <row r="2085" spans="1:8">
      <c r="A2085" t="s">
        <v>463</v>
      </c>
      <c r="B2085">
        <v>0</v>
      </c>
      <c r="C2085" t="s">
        <v>466</v>
      </c>
      <c r="D2085" t="s">
        <v>475</v>
      </c>
      <c r="E2085" t="s">
        <v>17</v>
      </c>
      <c r="F2085">
        <v>2014</v>
      </c>
      <c r="G2085" t="s">
        <v>468</v>
      </c>
      <c r="H2085">
        <v>35.562679199999998</v>
      </c>
    </row>
    <row r="2086" spans="1:8">
      <c r="A2086" t="s">
        <v>438</v>
      </c>
      <c r="B2086">
        <v>0</v>
      </c>
      <c r="C2086" t="s">
        <v>466</v>
      </c>
      <c r="D2086" t="s">
        <v>475</v>
      </c>
      <c r="E2086" t="s">
        <v>26</v>
      </c>
      <c r="F2086">
        <v>2012</v>
      </c>
      <c r="G2086" t="s">
        <v>468</v>
      </c>
      <c r="H2086">
        <v>0.49822919999999998</v>
      </c>
    </row>
    <row r="2087" spans="1:8">
      <c r="A2087" t="s">
        <v>438</v>
      </c>
      <c r="B2087">
        <v>0</v>
      </c>
      <c r="C2087" t="s">
        <v>466</v>
      </c>
      <c r="D2087" t="s">
        <v>475</v>
      </c>
      <c r="E2087" t="s">
        <v>31</v>
      </c>
      <c r="F2087">
        <v>2014</v>
      </c>
      <c r="G2087" t="s">
        <v>468</v>
      </c>
      <c r="H2087">
        <v>1.2560399999999999E-2</v>
      </c>
    </row>
    <row r="2088" spans="1:8">
      <c r="A2088" t="s">
        <v>496</v>
      </c>
      <c r="B2088">
        <v>0</v>
      </c>
      <c r="C2088" t="s">
        <v>466</v>
      </c>
      <c r="D2088" t="s">
        <v>475</v>
      </c>
      <c r="E2088" t="s">
        <v>18</v>
      </c>
      <c r="F2088">
        <v>2009</v>
      </c>
      <c r="G2088" t="s">
        <v>468</v>
      </c>
      <c r="H2088">
        <v>1.0132056</v>
      </c>
    </row>
    <row r="2089" spans="1:8">
      <c r="A2089" t="s">
        <v>465</v>
      </c>
      <c r="B2089">
        <v>0</v>
      </c>
      <c r="C2089" t="s">
        <v>466</v>
      </c>
      <c r="D2089" t="s">
        <v>475</v>
      </c>
      <c r="E2089" t="s">
        <v>15</v>
      </c>
      <c r="F2089">
        <v>2013</v>
      </c>
      <c r="G2089" t="s">
        <v>468</v>
      </c>
      <c r="H2089">
        <v>6.6988800000000001E-2</v>
      </c>
    </row>
    <row r="2090" spans="1:8">
      <c r="A2090" t="s">
        <v>429</v>
      </c>
      <c r="B2090">
        <v>0</v>
      </c>
      <c r="C2090" t="s">
        <v>466</v>
      </c>
      <c r="D2090" t="s">
        <v>475</v>
      </c>
      <c r="E2090" t="s">
        <v>35</v>
      </c>
      <c r="F2090">
        <v>2013</v>
      </c>
      <c r="G2090" t="s">
        <v>468</v>
      </c>
      <c r="H2090">
        <v>150.84621720000001</v>
      </c>
    </row>
    <row r="2091" spans="1:8">
      <c r="A2091" t="s">
        <v>429</v>
      </c>
      <c r="B2091">
        <v>0</v>
      </c>
      <c r="C2091" t="s">
        <v>466</v>
      </c>
      <c r="D2091" t="s">
        <v>475</v>
      </c>
      <c r="E2091" t="s">
        <v>36</v>
      </c>
      <c r="F2091">
        <v>2014</v>
      </c>
      <c r="G2091" t="s">
        <v>468</v>
      </c>
      <c r="H2091">
        <v>264.07822320000002</v>
      </c>
    </row>
    <row r="2092" spans="1:8">
      <c r="A2092" t="s">
        <v>429</v>
      </c>
      <c r="B2092">
        <v>5520</v>
      </c>
      <c r="C2092" t="s">
        <v>478</v>
      </c>
      <c r="D2092" t="s">
        <v>475</v>
      </c>
      <c r="E2092" t="s">
        <v>479</v>
      </c>
      <c r="F2092">
        <v>2011</v>
      </c>
      <c r="G2092" t="s">
        <v>480</v>
      </c>
      <c r="H2092">
        <v>17.002594800000001</v>
      </c>
    </row>
    <row r="2093" spans="1:8">
      <c r="A2093" t="s">
        <v>429</v>
      </c>
      <c r="B2093">
        <v>5520</v>
      </c>
      <c r="C2093" t="s">
        <v>478</v>
      </c>
      <c r="D2093" t="s">
        <v>475</v>
      </c>
      <c r="E2093" t="s">
        <v>482</v>
      </c>
      <c r="F2093">
        <v>2012</v>
      </c>
      <c r="G2093" t="s">
        <v>483</v>
      </c>
      <c r="H2093">
        <v>1.0383264000000001</v>
      </c>
    </row>
    <row r="2094" spans="1:8">
      <c r="A2094" t="s">
        <v>464</v>
      </c>
      <c r="B2094">
        <v>0</v>
      </c>
      <c r="C2094" t="s">
        <v>466</v>
      </c>
      <c r="D2094" t="s">
        <v>475</v>
      </c>
      <c r="E2094" t="s">
        <v>2</v>
      </c>
      <c r="F2094">
        <v>2010</v>
      </c>
      <c r="G2094" t="s">
        <v>468</v>
      </c>
      <c r="H2094">
        <v>56.986534800000001</v>
      </c>
    </row>
    <row r="2095" spans="1:8">
      <c r="A2095" t="s">
        <v>464</v>
      </c>
      <c r="B2095">
        <v>6000</v>
      </c>
      <c r="C2095" t="s">
        <v>455</v>
      </c>
      <c r="D2095" t="s">
        <v>475</v>
      </c>
      <c r="E2095" t="s">
        <v>29</v>
      </c>
      <c r="F2095">
        <v>2010</v>
      </c>
      <c r="G2095" t="s">
        <v>468</v>
      </c>
      <c r="H2095">
        <v>52.824855599999999</v>
      </c>
    </row>
    <row r="2096" spans="1:8">
      <c r="A2096" t="s">
        <v>486</v>
      </c>
      <c r="B2096">
        <v>0</v>
      </c>
      <c r="C2096" t="s">
        <v>466</v>
      </c>
      <c r="D2096" t="s">
        <v>475</v>
      </c>
      <c r="E2096" t="s">
        <v>12</v>
      </c>
      <c r="F2096">
        <v>2013</v>
      </c>
      <c r="G2096" t="s">
        <v>468</v>
      </c>
      <c r="H2096">
        <v>0.87922800000000001</v>
      </c>
    </row>
    <row r="2097" spans="1:8">
      <c r="A2097" t="s">
        <v>429</v>
      </c>
      <c r="B2097">
        <v>0</v>
      </c>
      <c r="C2097" t="s">
        <v>466</v>
      </c>
      <c r="D2097" t="s">
        <v>475</v>
      </c>
      <c r="E2097" t="s">
        <v>29</v>
      </c>
      <c r="F2097">
        <v>2014</v>
      </c>
      <c r="G2097" t="s">
        <v>468</v>
      </c>
      <c r="H2097">
        <v>8216.8797023999996</v>
      </c>
    </row>
    <row r="2098" spans="1:8">
      <c r="A2098" t="s">
        <v>464</v>
      </c>
      <c r="B2098">
        <v>2112</v>
      </c>
      <c r="C2098" t="s">
        <v>489</v>
      </c>
      <c r="D2098" t="s">
        <v>475</v>
      </c>
      <c r="E2098" t="s">
        <v>3</v>
      </c>
      <c r="F2098">
        <v>2014</v>
      </c>
      <c r="G2098" t="s">
        <v>490</v>
      </c>
      <c r="H2098">
        <v>0.26376840000000001</v>
      </c>
    </row>
    <row r="2099" spans="1:8">
      <c r="A2099" t="s">
        <v>456</v>
      </c>
      <c r="B2099">
        <v>6000</v>
      </c>
      <c r="C2099" t="s">
        <v>455</v>
      </c>
      <c r="D2099" t="s">
        <v>475</v>
      </c>
      <c r="E2099" t="s">
        <v>479</v>
      </c>
      <c r="F2099">
        <v>2013</v>
      </c>
      <c r="G2099" t="s">
        <v>491</v>
      </c>
      <c r="H2099">
        <v>0.30144959999999998</v>
      </c>
    </row>
    <row r="2100" spans="1:8">
      <c r="A2100" t="s">
        <v>456</v>
      </c>
      <c r="B2100">
        <v>0</v>
      </c>
      <c r="C2100" t="s">
        <v>466</v>
      </c>
      <c r="D2100" t="s">
        <v>475</v>
      </c>
      <c r="E2100" t="s">
        <v>36</v>
      </c>
      <c r="F2100">
        <v>2011</v>
      </c>
      <c r="G2100" t="s">
        <v>480</v>
      </c>
      <c r="H2100">
        <v>0.55265759999999997</v>
      </c>
    </row>
    <row r="2101" spans="1:8">
      <c r="A2101" t="s">
        <v>456</v>
      </c>
      <c r="B2101">
        <v>0</v>
      </c>
      <c r="C2101" t="s">
        <v>466</v>
      </c>
      <c r="D2101" t="s">
        <v>475</v>
      </c>
      <c r="E2101" t="s">
        <v>35</v>
      </c>
      <c r="F2101">
        <v>2013</v>
      </c>
      <c r="G2101" t="s">
        <v>480</v>
      </c>
      <c r="H2101">
        <v>0.1088568</v>
      </c>
    </row>
    <row r="2102" spans="1:8">
      <c r="A2102" t="s">
        <v>462</v>
      </c>
      <c r="B2102">
        <v>0</v>
      </c>
      <c r="C2102" t="s">
        <v>466</v>
      </c>
      <c r="D2102" t="s">
        <v>475</v>
      </c>
      <c r="E2102" t="s">
        <v>12</v>
      </c>
      <c r="F2102">
        <v>2011</v>
      </c>
      <c r="G2102" t="s">
        <v>480</v>
      </c>
      <c r="H2102">
        <v>0.85410719999999996</v>
      </c>
    </row>
    <row r="2103" spans="1:8">
      <c r="A2103" t="s">
        <v>486</v>
      </c>
      <c r="B2103">
        <v>0</v>
      </c>
      <c r="C2103" t="s">
        <v>466</v>
      </c>
      <c r="D2103" t="s">
        <v>475</v>
      </c>
      <c r="E2103" t="s">
        <v>33</v>
      </c>
      <c r="F2103">
        <v>2013</v>
      </c>
      <c r="G2103" t="s">
        <v>480</v>
      </c>
      <c r="H2103">
        <v>16.508552399999999</v>
      </c>
    </row>
    <row r="2104" spans="1:8">
      <c r="A2104" t="s">
        <v>494</v>
      </c>
      <c r="B2104">
        <v>0</v>
      </c>
      <c r="C2104" t="s">
        <v>466</v>
      </c>
      <c r="D2104" t="s">
        <v>475</v>
      </c>
      <c r="E2104" t="s">
        <v>9</v>
      </c>
      <c r="F2104">
        <v>2011</v>
      </c>
      <c r="G2104" t="s">
        <v>480</v>
      </c>
      <c r="H2104">
        <v>16.1652348</v>
      </c>
    </row>
    <row r="2105" spans="1:8">
      <c r="A2105" t="s">
        <v>464</v>
      </c>
      <c r="B2105">
        <v>2112</v>
      </c>
      <c r="C2105" t="s">
        <v>489</v>
      </c>
      <c r="D2105" t="s">
        <v>475</v>
      </c>
      <c r="E2105" t="s">
        <v>3</v>
      </c>
      <c r="F2105">
        <v>2010</v>
      </c>
      <c r="G2105" t="s">
        <v>480</v>
      </c>
      <c r="H2105">
        <v>0.38099880000000003</v>
      </c>
    </row>
    <row r="2106" spans="1:8">
      <c r="A2106" t="s">
        <v>456</v>
      </c>
      <c r="B2106">
        <v>6000</v>
      </c>
      <c r="C2106" t="s">
        <v>455</v>
      </c>
      <c r="D2106" t="s">
        <v>475</v>
      </c>
      <c r="E2106" t="s">
        <v>479</v>
      </c>
      <c r="F2106">
        <v>2009</v>
      </c>
      <c r="G2106" t="s">
        <v>480</v>
      </c>
      <c r="H2106">
        <v>0.25958160000000002</v>
      </c>
    </row>
    <row r="2107" spans="1:8">
      <c r="A2107" t="s">
        <v>494</v>
      </c>
      <c r="B2107">
        <v>0</v>
      </c>
      <c r="C2107" t="s">
        <v>466</v>
      </c>
      <c r="D2107" t="s">
        <v>475</v>
      </c>
      <c r="E2107" t="s">
        <v>9</v>
      </c>
      <c r="F2107">
        <v>2009</v>
      </c>
      <c r="G2107" t="s">
        <v>468</v>
      </c>
      <c r="H2107">
        <v>14.9301288</v>
      </c>
    </row>
    <row r="2108" spans="1:8">
      <c r="A2108" t="s">
        <v>456</v>
      </c>
      <c r="B2108">
        <v>0</v>
      </c>
      <c r="C2108" t="s">
        <v>466</v>
      </c>
      <c r="D2108" t="s">
        <v>475</v>
      </c>
      <c r="E2108" t="s">
        <v>36</v>
      </c>
      <c r="F2108">
        <v>2009</v>
      </c>
      <c r="G2108" t="s">
        <v>468</v>
      </c>
      <c r="H2108">
        <v>0.59033880000000005</v>
      </c>
    </row>
    <row r="2109" spans="1:8">
      <c r="A2109" t="s">
        <v>464</v>
      </c>
      <c r="B2109">
        <v>6000</v>
      </c>
      <c r="C2109" t="s">
        <v>455</v>
      </c>
      <c r="D2109" t="s">
        <v>475</v>
      </c>
      <c r="E2109" t="s">
        <v>34</v>
      </c>
      <c r="F2109">
        <v>2012</v>
      </c>
      <c r="G2109" t="s">
        <v>468</v>
      </c>
      <c r="H2109">
        <v>42.056406000000003</v>
      </c>
    </row>
    <row r="2110" spans="1:8">
      <c r="A2110" t="s">
        <v>495</v>
      </c>
      <c r="B2110">
        <v>6000</v>
      </c>
      <c r="C2110" t="s">
        <v>455</v>
      </c>
      <c r="D2110" t="s">
        <v>475</v>
      </c>
      <c r="E2110" t="s">
        <v>9</v>
      </c>
      <c r="F2110">
        <v>2010</v>
      </c>
      <c r="G2110" t="s">
        <v>468</v>
      </c>
      <c r="H2110">
        <v>0.16747200000000001</v>
      </c>
    </row>
    <row r="2111" spans="1:8">
      <c r="A2111" t="s">
        <v>465</v>
      </c>
      <c r="B2111">
        <v>6000</v>
      </c>
      <c r="C2111" t="s">
        <v>455</v>
      </c>
      <c r="D2111" t="s">
        <v>475</v>
      </c>
      <c r="E2111" t="s">
        <v>30</v>
      </c>
      <c r="F2111">
        <v>2011</v>
      </c>
      <c r="G2111" t="s">
        <v>468</v>
      </c>
      <c r="H2111">
        <v>1.2099852</v>
      </c>
    </row>
    <row r="2112" spans="1:8">
      <c r="A2112" t="s">
        <v>465</v>
      </c>
      <c r="B2112">
        <v>6000</v>
      </c>
      <c r="C2112" t="s">
        <v>455</v>
      </c>
      <c r="D2112" t="s">
        <v>475</v>
      </c>
      <c r="E2112" t="s">
        <v>31</v>
      </c>
      <c r="F2112">
        <v>2013</v>
      </c>
      <c r="G2112" t="s">
        <v>468</v>
      </c>
      <c r="H2112">
        <v>3.3494400000000001E-2</v>
      </c>
    </row>
    <row r="2113" spans="1:8">
      <c r="A2113" t="s">
        <v>465</v>
      </c>
      <c r="B2113">
        <v>6000</v>
      </c>
      <c r="C2113" t="s">
        <v>455</v>
      </c>
      <c r="D2113" t="s">
        <v>475</v>
      </c>
      <c r="E2113" t="s">
        <v>32</v>
      </c>
      <c r="F2113">
        <v>2011</v>
      </c>
      <c r="G2113" t="s">
        <v>468</v>
      </c>
      <c r="H2113">
        <v>0.1172304</v>
      </c>
    </row>
    <row r="2114" spans="1:8">
      <c r="A2114" t="s">
        <v>465</v>
      </c>
      <c r="B2114">
        <v>6000</v>
      </c>
      <c r="C2114" t="s">
        <v>455</v>
      </c>
      <c r="D2114" t="s">
        <v>475</v>
      </c>
      <c r="E2114" t="s">
        <v>482</v>
      </c>
      <c r="F2114">
        <v>2014</v>
      </c>
      <c r="G2114" t="s">
        <v>468</v>
      </c>
      <c r="H2114">
        <v>2.6293104</v>
      </c>
    </row>
    <row r="2115" spans="1:8">
      <c r="A2115" t="s">
        <v>462</v>
      </c>
      <c r="B2115">
        <v>0</v>
      </c>
      <c r="C2115" t="s">
        <v>466</v>
      </c>
      <c r="D2115" t="s">
        <v>475</v>
      </c>
      <c r="E2115" t="s">
        <v>10</v>
      </c>
      <c r="F2115">
        <v>2011</v>
      </c>
      <c r="G2115" t="s">
        <v>468</v>
      </c>
      <c r="H2115">
        <v>344.53177199999999</v>
      </c>
    </row>
    <row r="2116" spans="1:8">
      <c r="A2116" t="s">
        <v>429</v>
      </c>
      <c r="B2116">
        <v>0</v>
      </c>
      <c r="C2116" t="s">
        <v>466</v>
      </c>
      <c r="D2116" t="s">
        <v>475</v>
      </c>
      <c r="E2116" t="s">
        <v>31</v>
      </c>
      <c r="F2116">
        <v>2012</v>
      </c>
      <c r="G2116" t="s">
        <v>468</v>
      </c>
      <c r="H2116">
        <v>197.05174199999999</v>
      </c>
    </row>
    <row r="2117" spans="1:8">
      <c r="A2117" t="s">
        <v>464</v>
      </c>
      <c r="B2117">
        <v>0</v>
      </c>
      <c r="C2117" t="s">
        <v>466</v>
      </c>
      <c r="D2117" t="s">
        <v>475</v>
      </c>
      <c r="E2117" t="s">
        <v>8</v>
      </c>
      <c r="F2117">
        <v>2010</v>
      </c>
      <c r="G2117" t="s">
        <v>468</v>
      </c>
      <c r="H2117">
        <v>123.2761392</v>
      </c>
    </row>
    <row r="2118" spans="1:8">
      <c r="A2118" t="s">
        <v>464</v>
      </c>
      <c r="B2118">
        <v>0</v>
      </c>
      <c r="C2118" t="s">
        <v>466</v>
      </c>
      <c r="D2118" t="s">
        <v>475</v>
      </c>
      <c r="E2118" t="s">
        <v>9</v>
      </c>
      <c r="F2118">
        <v>2013</v>
      </c>
      <c r="G2118" t="s">
        <v>468</v>
      </c>
      <c r="H2118">
        <v>843.10010279999995</v>
      </c>
    </row>
    <row r="2119" spans="1:8">
      <c r="A2119" t="s">
        <v>464</v>
      </c>
      <c r="B2119">
        <v>0</v>
      </c>
      <c r="C2119" t="s">
        <v>466</v>
      </c>
      <c r="D2119" t="s">
        <v>475</v>
      </c>
      <c r="E2119" t="s">
        <v>33</v>
      </c>
      <c r="F2119">
        <v>2010</v>
      </c>
      <c r="G2119" t="s">
        <v>468</v>
      </c>
      <c r="H2119">
        <v>255.2022072</v>
      </c>
    </row>
    <row r="2120" spans="1:8">
      <c r="A2120" t="s">
        <v>464</v>
      </c>
      <c r="B2120">
        <v>6000</v>
      </c>
      <c r="C2120" t="s">
        <v>455</v>
      </c>
      <c r="D2120" t="s">
        <v>475</v>
      </c>
      <c r="E2120" t="s">
        <v>6</v>
      </c>
      <c r="F2120">
        <v>2014</v>
      </c>
      <c r="G2120" t="s">
        <v>491</v>
      </c>
      <c r="H2120">
        <v>15.549775199999999</v>
      </c>
    </row>
    <row r="2121" spans="1:8">
      <c r="A2121" t="s">
        <v>438</v>
      </c>
      <c r="B2121">
        <v>6000</v>
      </c>
      <c r="C2121" t="s">
        <v>455</v>
      </c>
      <c r="D2121" t="s">
        <v>475</v>
      </c>
      <c r="E2121" t="s">
        <v>17</v>
      </c>
      <c r="F2121">
        <v>2014</v>
      </c>
      <c r="G2121" t="s">
        <v>491</v>
      </c>
      <c r="H2121">
        <v>0.9085356</v>
      </c>
    </row>
    <row r="2122" spans="1:8">
      <c r="A2122" t="s">
        <v>465</v>
      </c>
      <c r="B2122">
        <v>6000</v>
      </c>
      <c r="C2122" t="s">
        <v>455</v>
      </c>
      <c r="D2122" t="s">
        <v>475</v>
      </c>
      <c r="E2122" t="s">
        <v>482</v>
      </c>
      <c r="F2122">
        <v>2010</v>
      </c>
      <c r="G2122" t="s">
        <v>491</v>
      </c>
      <c r="H2122">
        <v>4.4087003999999999</v>
      </c>
    </row>
    <row r="2123" spans="1:8">
      <c r="A2123" t="s">
        <v>465</v>
      </c>
      <c r="B2123">
        <v>6000</v>
      </c>
      <c r="C2123" t="s">
        <v>455</v>
      </c>
      <c r="D2123" t="s">
        <v>475</v>
      </c>
      <c r="E2123" t="s">
        <v>479</v>
      </c>
      <c r="F2123">
        <v>2010</v>
      </c>
      <c r="G2123" t="s">
        <v>491</v>
      </c>
      <c r="H2123">
        <v>0.72431639999999997</v>
      </c>
    </row>
    <row r="2124" spans="1:8">
      <c r="A2124" t="s">
        <v>438</v>
      </c>
      <c r="B2124">
        <v>0</v>
      </c>
      <c r="C2124" t="s">
        <v>466</v>
      </c>
      <c r="D2124" t="s">
        <v>475</v>
      </c>
      <c r="E2124" t="s">
        <v>13</v>
      </c>
      <c r="F2124">
        <v>2009</v>
      </c>
      <c r="G2124" t="s">
        <v>480</v>
      </c>
      <c r="H2124">
        <v>0.83735999999999999</v>
      </c>
    </row>
    <row r="2125" spans="1:8">
      <c r="A2125" t="s">
        <v>438</v>
      </c>
      <c r="B2125">
        <v>0</v>
      </c>
      <c r="C2125" t="s">
        <v>466</v>
      </c>
      <c r="D2125" t="s">
        <v>475</v>
      </c>
      <c r="E2125" t="s">
        <v>15</v>
      </c>
      <c r="F2125">
        <v>2010</v>
      </c>
      <c r="G2125" t="s">
        <v>480</v>
      </c>
      <c r="H2125">
        <v>0.21352679999999999</v>
      </c>
    </row>
    <row r="2126" spans="1:8">
      <c r="A2126" t="s">
        <v>429</v>
      </c>
      <c r="B2126">
        <v>0</v>
      </c>
      <c r="C2126" t="s">
        <v>466</v>
      </c>
      <c r="D2126" t="s">
        <v>475</v>
      </c>
      <c r="E2126" t="s">
        <v>30</v>
      </c>
      <c r="F2126">
        <v>2011</v>
      </c>
      <c r="G2126" t="s">
        <v>480</v>
      </c>
      <c r="H2126">
        <v>2833.6555475999999</v>
      </c>
    </row>
    <row r="2127" spans="1:8">
      <c r="A2127" t="s">
        <v>429</v>
      </c>
      <c r="B2127">
        <v>0</v>
      </c>
      <c r="C2127" t="s">
        <v>466</v>
      </c>
      <c r="D2127" t="s">
        <v>475</v>
      </c>
      <c r="E2127" t="s">
        <v>32</v>
      </c>
      <c r="F2127">
        <v>2012</v>
      </c>
      <c r="G2127" t="s">
        <v>480</v>
      </c>
      <c r="H2127">
        <v>1145.1693491999999</v>
      </c>
    </row>
    <row r="2128" spans="1:8">
      <c r="A2128" t="s">
        <v>495</v>
      </c>
      <c r="B2128">
        <v>0</v>
      </c>
      <c r="C2128" t="s">
        <v>466</v>
      </c>
      <c r="D2128" t="s">
        <v>475</v>
      </c>
      <c r="E2128" t="s">
        <v>482</v>
      </c>
      <c r="F2128">
        <v>2009</v>
      </c>
      <c r="G2128" t="s">
        <v>480</v>
      </c>
      <c r="H2128">
        <v>15.1017876</v>
      </c>
    </row>
    <row r="2129" spans="1:8">
      <c r="A2129" t="s">
        <v>465</v>
      </c>
      <c r="B2129">
        <v>0</v>
      </c>
      <c r="C2129" t="s">
        <v>466</v>
      </c>
      <c r="D2129" t="s">
        <v>475</v>
      </c>
      <c r="E2129" t="s">
        <v>36</v>
      </c>
      <c r="F2129">
        <v>2012</v>
      </c>
      <c r="G2129" t="s">
        <v>480</v>
      </c>
      <c r="H2129">
        <v>8.2019412000000003</v>
      </c>
    </row>
    <row r="2130" spans="1:8">
      <c r="A2130" t="s">
        <v>465</v>
      </c>
      <c r="B2130">
        <v>0</v>
      </c>
      <c r="C2130" t="s">
        <v>466</v>
      </c>
      <c r="D2130" t="s">
        <v>475</v>
      </c>
      <c r="E2130" t="s">
        <v>33</v>
      </c>
      <c r="F2130">
        <v>2009</v>
      </c>
      <c r="G2130" t="s">
        <v>480</v>
      </c>
      <c r="H2130">
        <v>0.10467</v>
      </c>
    </row>
    <row r="2131" spans="1:8">
      <c r="A2131" t="s">
        <v>465</v>
      </c>
      <c r="B2131">
        <v>0</v>
      </c>
      <c r="C2131" t="s">
        <v>466</v>
      </c>
      <c r="D2131" t="s">
        <v>475</v>
      </c>
      <c r="E2131" t="s">
        <v>482</v>
      </c>
      <c r="F2131">
        <v>2014</v>
      </c>
      <c r="G2131" t="s">
        <v>480</v>
      </c>
      <c r="H2131">
        <v>96.974661600000005</v>
      </c>
    </row>
    <row r="2132" spans="1:8">
      <c r="A2132" t="s">
        <v>464</v>
      </c>
      <c r="B2132">
        <v>2210</v>
      </c>
      <c r="C2132" t="s">
        <v>442</v>
      </c>
      <c r="D2132" t="s">
        <v>475</v>
      </c>
      <c r="E2132" t="s">
        <v>25</v>
      </c>
      <c r="F2132">
        <v>2013</v>
      </c>
      <c r="G2132" t="s">
        <v>490</v>
      </c>
      <c r="H2132">
        <v>2.93076E-2</v>
      </c>
    </row>
    <row r="2133" spans="1:8">
      <c r="A2133" t="s">
        <v>464</v>
      </c>
      <c r="B2133">
        <v>2210</v>
      </c>
      <c r="C2133" t="s">
        <v>442</v>
      </c>
      <c r="D2133" t="s">
        <v>475</v>
      </c>
      <c r="E2133" t="s">
        <v>26</v>
      </c>
      <c r="F2133">
        <v>2014</v>
      </c>
      <c r="G2133" t="s">
        <v>490</v>
      </c>
      <c r="H2133">
        <v>0.66151439999999995</v>
      </c>
    </row>
    <row r="2134" spans="1:8">
      <c r="A2134" t="s">
        <v>486</v>
      </c>
      <c r="B2134">
        <v>2210</v>
      </c>
      <c r="C2134" t="s">
        <v>442</v>
      </c>
      <c r="D2134" t="s">
        <v>475</v>
      </c>
      <c r="E2134" t="s">
        <v>10</v>
      </c>
      <c r="F2134">
        <v>2012</v>
      </c>
      <c r="G2134" t="s">
        <v>490</v>
      </c>
      <c r="H2134">
        <v>147.0069216</v>
      </c>
    </row>
    <row r="2135" spans="1:8">
      <c r="A2135" t="s">
        <v>429</v>
      </c>
      <c r="B2135">
        <v>3105</v>
      </c>
      <c r="C2135" t="s">
        <v>457</v>
      </c>
      <c r="D2135" t="s">
        <v>475</v>
      </c>
      <c r="E2135" t="s">
        <v>3</v>
      </c>
      <c r="F2135">
        <v>2011</v>
      </c>
      <c r="G2135" t="s">
        <v>503</v>
      </c>
      <c r="H2135">
        <v>34.411309199999998</v>
      </c>
    </row>
    <row r="2136" spans="1:8">
      <c r="A2136" t="s">
        <v>464</v>
      </c>
      <c r="B2136">
        <v>3105</v>
      </c>
      <c r="C2136" t="s">
        <v>457</v>
      </c>
      <c r="D2136" t="s">
        <v>475</v>
      </c>
      <c r="E2136" t="s">
        <v>13</v>
      </c>
      <c r="F2136">
        <v>2011</v>
      </c>
      <c r="G2136" t="s">
        <v>503</v>
      </c>
      <c r="H2136">
        <v>2194.2641988</v>
      </c>
    </row>
    <row r="2137" spans="1:8">
      <c r="A2137" t="s">
        <v>464</v>
      </c>
      <c r="B2137">
        <v>3105</v>
      </c>
      <c r="C2137" t="s">
        <v>457</v>
      </c>
      <c r="D2137" t="s">
        <v>475</v>
      </c>
      <c r="E2137" t="s">
        <v>343</v>
      </c>
      <c r="F2137">
        <v>2011</v>
      </c>
      <c r="G2137" t="s">
        <v>503</v>
      </c>
      <c r="H2137">
        <v>703.09351079999999</v>
      </c>
    </row>
    <row r="2138" spans="1:8">
      <c r="A2138" t="s">
        <v>464</v>
      </c>
      <c r="B2138" t="s">
        <v>504</v>
      </c>
      <c r="C2138" t="s">
        <v>447</v>
      </c>
      <c r="D2138" t="s">
        <v>475</v>
      </c>
      <c r="E2138" t="s">
        <v>25</v>
      </c>
      <c r="F2138">
        <v>2009</v>
      </c>
      <c r="G2138" t="s">
        <v>503</v>
      </c>
      <c r="H2138">
        <v>1.3983912000000001</v>
      </c>
    </row>
    <row r="2139" spans="1:8">
      <c r="A2139" t="s">
        <v>464</v>
      </c>
      <c r="B2139" t="s">
        <v>504</v>
      </c>
      <c r="C2139" t="s">
        <v>447</v>
      </c>
      <c r="D2139" t="s">
        <v>475</v>
      </c>
      <c r="E2139" t="s">
        <v>12</v>
      </c>
      <c r="F2139">
        <v>2010</v>
      </c>
      <c r="G2139" t="s">
        <v>503</v>
      </c>
      <c r="H2139">
        <v>8.3987207999999995</v>
      </c>
    </row>
    <row r="2140" spans="1:8">
      <c r="A2140" t="s">
        <v>438</v>
      </c>
      <c r="B2140" t="s">
        <v>504</v>
      </c>
      <c r="C2140" t="s">
        <v>447</v>
      </c>
      <c r="D2140" t="s">
        <v>475</v>
      </c>
      <c r="E2140" t="s">
        <v>12</v>
      </c>
      <c r="F2140">
        <v>2013</v>
      </c>
      <c r="G2140" t="s">
        <v>503</v>
      </c>
      <c r="H2140">
        <v>7.95492E-2</v>
      </c>
    </row>
    <row r="2141" spans="1:8">
      <c r="A2141" t="s">
        <v>463</v>
      </c>
      <c r="B2141">
        <v>4000</v>
      </c>
      <c r="C2141" t="s">
        <v>433</v>
      </c>
      <c r="D2141" t="s">
        <v>475</v>
      </c>
      <c r="E2141" t="s">
        <v>14</v>
      </c>
      <c r="F2141">
        <v>2012</v>
      </c>
      <c r="G2141" t="s">
        <v>501</v>
      </c>
      <c r="H2141">
        <v>8.0344692000000002</v>
      </c>
    </row>
    <row r="2142" spans="1:8">
      <c r="A2142" t="s">
        <v>463</v>
      </c>
      <c r="B2142">
        <v>4000</v>
      </c>
      <c r="C2142" t="s">
        <v>433</v>
      </c>
      <c r="D2142" t="s">
        <v>475</v>
      </c>
      <c r="E2142" t="s">
        <v>20</v>
      </c>
      <c r="F2142">
        <v>2014</v>
      </c>
      <c r="G2142" t="s">
        <v>501</v>
      </c>
      <c r="H2142">
        <v>16.219663199999999</v>
      </c>
    </row>
    <row r="2143" spans="1:8">
      <c r="A2143" t="s">
        <v>438</v>
      </c>
      <c r="B2143">
        <v>4000</v>
      </c>
      <c r="C2143" t="s">
        <v>433</v>
      </c>
      <c r="D2143" t="s">
        <v>475</v>
      </c>
      <c r="E2143" t="s">
        <v>32</v>
      </c>
      <c r="F2143">
        <v>2009</v>
      </c>
      <c r="G2143" t="s">
        <v>501</v>
      </c>
      <c r="H2143">
        <v>7.1175600000000006E-2</v>
      </c>
    </row>
    <row r="2144" spans="1:8">
      <c r="A2144" t="s">
        <v>461</v>
      </c>
      <c r="B2144">
        <v>4000</v>
      </c>
      <c r="C2144" t="s">
        <v>433</v>
      </c>
      <c r="D2144" t="s">
        <v>475</v>
      </c>
      <c r="E2144" t="s">
        <v>10</v>
      </c>
      <c r="F2144">
        <v>2012</v>
      </c>
      <c r="G2144" t="s">
        <v>501</v>
      </c>
      <c r="H2144">
        <v>22.277962800000001</v>
      </c>
    </row>
    <row r="2145" spans="1:8">
      <c r="A2145" t="s">
        <v>465</v>
      </c>
      <c r="B2145">
        <v>4000</v>
      </c>
      <c r="C2145" t="s">
        <v>433</v>
      </c>
      <c r="D2145" t="s">
        <v>475</v>
      </c>
      <c r="E2145" t="s">
        <v>14</v>
      </c>
      <c r="F2145">
        <v>2009</v>
      </c>
      <c r="G2145" t="s">
        <v>501</v>
      </c>
      <c r="H2145">
        <v>0.39774599999999999</v>
      </c>
    </row>
    <row r="2146" spans="1:8">
      <c r="A2146" t="s">
        <v>465</v>
      </c>
      <c r="B2146">
        <v>4000</v>
      </c>
      <c r="C2146" t="s">
        <v>433</v>
      </c>
      <c r="D2146" t="s">
        <v>475</v>
      </c>
      <c r="E2146" t="s">
        <v>15</v>
      </c>
      <c r="F2146">
        <v>2011</v>
      </c>
      <c r="G2146" t="s">
        <v>501</v>
      </c>
      <c r="H2146">
        <v>1.2560399999999999E-2</v>
      </c>
    </row>
    <row r="2147" spans="1:8">
      <c r="A2147" t="s">
        <v>465</v>
      </c>
      <c r="B2147">
        <v>4000</v>
      </c>
      <c r="C2147" t="s">
        <v>433</v>
      </c>
      <c r="D2147" t="s">
        <v>475</v>
      </c>
      <c r="E2147" t="s">
        <v>22</v>
      </c>
      <c r="F2147">
        <v>2010</v>
      </c>
      <c r="G2147" t="s">
        <v>501</v>
      </c>
      <c r="H2147">
        <v>0.93784319999999999</v>
      </c>
    </row>
    <row r="2148" spans="1:8">
      <c r="A2148" t="s">
        <v>465</v>
      </c>
      <c r="B2148">
        <v>4000</v>
      </c>
      <c r="C2148" t="s">
        <v>433</v>
      </c>
      <c r="D2148" t="s">
        <v>475</v>
      </c>
      <c r="E2148" t="s">
        <v>30</v>
      </c>
      <c r="F2148">
        <v>2010</v>
      </c>
      <c r="G2148" t="s">
        <v>501</v>
      </c>
      <c r="H2148">
        <v>9.2695752000000002</v>
      </c>
    </row>
    <row r="2149" spans="1:8">
      <c r="A2149" t="s">
        <v>464</v>
      </c>
      <c r="B2149">
        <v>4100</v>
      </c>
      <c r="C2149" t="s">
        <v>449</v>
      </c>
      <c r="D2149" t="s">
        <v>475</v>
      </c>
      <c r="E2149" t="s">
        <v>343</v>
      </c>
      <c r="F2149">
        <v>2010</v>
      </c>
      <c r="G2149" t="s">
        <v>501</v>
      </c>
      <c r="H2149">
        <v>135.26294759999999</v>
      </c>
    </row>
    <row r="2150" spans="1:8">
      <c r="A2150" t="s">
        <v>464</v>
      </c>
      <c r="B2150">
        <v>4100</v>
      </c>
      <c r="C2150" t="s">
        <v>449</v>
      </c>
      <c r="D2150" t="s">
        <v>475</v>
      </c>
      <c r="E2150" t="s">
        <v>12</v>
      </c>
      <c r="F2150">
        <v>2012</v>
      </c>
      <c r="G2150" t="s">
        <v>501</v>
      </c>
      <c r="H2150">
        <v>22.8348072</v>
      </c>
    </row>
    <row r="2151" spans="1:8">
      <c r="A2151" t="s">
        <v>456</v>
      </c>
      <c r="B2151">
        <v>4100</v>
      </c>
      <c r="C2151" t="s">
        <v>449</v>
      </c>
      <c r="D2151" t="s">
        <v>475</v>
      </c>
      <c r="E2151" t="s">
        <v>15</v>
      </c>
      <c r="F2151">
        <v>2010</v>
      </c>
      <c r="G2151" t="s">
        <v>501</v>
      </c>
      <c r="H2151">
        <v>0.65314079999999997</v>
      </c>
    </row>
    <row r="2152" spans="1:8">
      <c r="A2152" t="s">
        <v>456</v>
      </c>
      <c r="B2152">
        <v>4100</v>
      </c>
      <c r="C2152" t="s">
        <v>449</v>
      </c>
      <c r="D2152" t="s">
        <v>475</v>
      </c>
      <c r="E2152" t="s">
        <v>16</v>
      </c>
      <c r="F2152">
        <v>2010</v>
      </c>
      <c r="G2152" t="s">
        <v>501</v>
      </c>
      <c r="H2152">
        <v>8.0093484000000004</v>
      </c>
    </row>
    <row r="2153" spans="1:8">
      <c r="A2153" t="s">
        <v>438</v>
      </c>
      <c r="B2153">
        <v>4100</v>
      </c>
      <c r="C2153" t="s">
        <v>449</v>
      </c>
      <c r="D2153" t="s">
        <v>475</v>
      </c>
      <c r="E2153" t="s">
        <v>32</v>
      </c>
      <c r="F2153">
        <v>2010</v>
      </c>
      <c r="G2153" t="s">
        <v>501</v>
      </c>
      <c r="H2153">
        <v>5.4428400000000002E-2</v>
      </c>
    </row>
    <row r="2154" spans="1:8">
      <c r="A2154" t="s">
        <v>465</v>
      </c>
      <c r="B2154">
        <v>4100</v>
      </c>
      <c r="C2154" t="s">
        <v>449</v>
      </c>
      <c r="D2154" t="s">
        <v>475</v>
      </c>
      <c r="E2154" t="s">
        <v>343</v>
      </c>
      <c r="F2154">
        <v>2009</v>
      </c>
      <c r="G2154" t="s">
        <v>501</v>
      </c>
      <c r="H2154">
        <v>1.2560399999999999E-2</v>
      </c>
    </row>
    <row r="2155" spans="1:8">
      <c r="A2155" t="s">
        <v>465</v>
      </c>
      <c r="B2155">
        <v>4100</v>
      </c>
      <c r="C2155" t="s">
        <v>449</v>
      </c>
      <c r="D2155" t="s">
        <v>475</v>
      </c>
      <c r="E2155" t="s">
        <v>22</v>
      </c>
      <c r="F2155">
        <v>2012</v>
      </c>
      <c r="G2155" t="s">
        <v>501</v>
      </c>
      <c r="H2155">
        <v>1.2099852</v>
      </c>
    </row>
    <row r="2156" spans="1:8">
      <c r="A2156" t="s">
        <v>465</v>
      </c>
      <c r="B2156">
        <v>4100</v>
      </c>
      <c r="C2156" t="s">
        <v>449</v>
      </c>
      <c r="D2156" t="s">
        <v>475</v>
      </c>
      <c r="E2156" t="s">
        <v>20</v>
      </c>
      <c r="F2156">
        <v>2014</v>
      </c>
      <c r="G2156" t="s">
        <v>501</v>
      </c>
      <c r="H2156">
        <v>8.7797196</v>
      </c>
    </row>
    <row r="2157" spans="1:8">
      <c r="A2157" t="s">
        <v>465</v>
      </c>
      <c r="B2157">
        <v>4100</v>
      </c>
      <c r="C2157" t="s">
        <v>449</v>
      </c>
      <c r="D2157" t="s">
        <v>475</v>
      </c>
      <c r="E2157" t="s">
        <v>352</v>
      </c>
      <c r="F2157">
        <v>2014</v>
      </c>
      <c r="G2157" t="s">
        <v>501</v>
      </c>
      <c r="H2157">
        <v>0.26376840000000001</v>
      </c>
    </row>
    <row r="2158" spans="1:8">
      <c r="A2158" t="s">
        <v>429</v>
      </c>
      <c r="B2158">
        <v>4000</v>
      </c>
      <c r="C2158" t="s">
        <v>433</v>
      </c>
      <c r="D2158" t="s">
        <v>475</v>
      </c>
      <c r="E2158" t="s">
        <v>2</v>
      </c>
      <c r="F2158">
        <v>2011</v>
      </c>
      <c r="G2158" t="s">
        <v>501</v>
      </c>
      <c r="H2158">
        <v>0.50241599999999997</v>
      </c>
    </row>
    <row r="2159" spans="1:8">
      <c r="A2159" t="s">
        <v>429</v>
      </c>
      <c r="B2159">
        <v>4000</v>
      </c>
      <c r="C2159" t="s">
        <v>433</v>
      </c>
      <c r="D2159" t="s">
        <v>475</v>
      </c>
      <c r="E2159" t="s">
        <v>3</v>
      </c>
      <c r="F2159">
        <v>2011</v>
      </c>
      <c r="G2159" t="s">
        <v>501</v>
      </c>
      <c r="H2159">
        <v>57.639675599999997</v>
      </c>
    </row>
    <row r="2160" spans="1:8">
      <c r="A2160" t="s">
        <v>464</v>
      </c>
      <c r="B2160">
        <v>4000</v>
      </c>
      <c r="C2160" t="s">
        <v>433</v>
      </c>
      <c r="D2160" t="s">
        <v>475</v>
      </c>
      <c r="E2160" t="s">
        <v>343</v>
      </c>
      <c r="F2160">
        <v>2014</v>
      </c>
      <c r="G2160" t="s">
        <v>501</v>
      </c>
      <c r="H2160">
        <v>103.2716088</v>
      </c>
    </row>
    <row r="2161" spans="1:8">
      <c r="A2161" t="s">
        <v>464</v>
      </c>
      <c r="B2161">
        <v>4000</v>
      </c>
      <c r="C2161" t="s">
        <v>433</v>
      </c>
      <c r="D2161" t="s">
        <v>475</v>
      </c>
      <c r="E2161" t="s">
        <v>12</v>
      </c>
      <c r="F2161">
        <v>2009</v>
      </c>
      <c r="G2161" t="s">
        <v>501</v>
      </c>
      <c r="H2161">
        <v>21.984886800000002</v>
      </c>
    </row>
    <row r="2162" spans="1:8">
      <c r="A2162" t="s">
        <v>429</v>
      </c>
      <c r="B2162">
        <v>5100</v>
      </c>
      <c r="C2162" t="s">
        <v>434</v>
      </c>
      <c r="D2162" t="s">
        <v>475</v>
      </c>
      <c r="E2162" t="s">
        <v>15</v>
      </c>
      <c r="F2162">
        <v>2014</v>
      </c>
      <c r="G2162" t="s">
        <v>506</v>
      </c>
      <c r="H2162">
        <v>4713.9181200000003</v>
      </c>
    </row>
    <row r="2163" spans="1:8">
      <c r="A2163" t="s">
        <v>429</v>
      </c>
      <c r="B2163">
        <v>7200</v>
      </c>
      <c r="C2163" t="s">
        <v>436</v>
      </c>
      <c r="D2163" t="s">
        <v>475</v>
      </c>
      <c r="E2163" t="s">
        <v>5</v>
      </c>
      <c r="F2163">
        <v>2011</v>
      </c>
      <c r="G2163" t="s">
        <v>505</v>
      </c>
      <c r="H2163">
        <v>31.417747200000001</v>
      </c>
    </row>
    <row r="2164" spans="1:8">
      <c r="A2164" t="s">
        <v>429</v>
      </c>
      <c r="B2164">
        <v>7200</v>
      </c>
      <c r="C2164" t="s">
        <v>436</v>
      </c>
      <c r="D2164" t="s">
        <v>475</v>
      </c>
      <c r="E2164" t="s">
        <v>15</v>
      </c>
      <c r="F2164">
        <v>2011</v>
      </c>
      <c r="G2164" t="s">
        <v>505</v>
      </c>
      <c r="H2164">
        <v>47.478312000000003</v>
      </c>
    </row>
    <row r="2165" spans="1:8">
      <c r="A2165" t="s">
        <v>429</v>
      </c>
      <c r="B2165">
        <v>7200</v>
      </c>
      <c r="C2165" t="s">
        <v>436</v>
      </c>
      <c r="D2165" t="s">
        <v>475</v>
      </c>
      <c r="E2165" t="s">
        <v>17</v>
      </c>
      <c r="F2165">
        <v>2011</v>
      </c>
      <c r="G2165" t="s">
        <v>505</v>
      </c>
      <c r="H2165">
        <v>3.9272184000000001</v>
      </c>
    </row>
    <row r="2166" spans="1:8">
      <c r="A2166" t="s">
        <v>429</v>
      </c>
      <c r="B2166">
        <v>2210</v>
      </c>
      <c r="C2166" t="s">
        <v>442</v>
      </c>
      <c r="D2166" t="s">
        <v>475</v>
      </c>
      <c r="E2166" t="s">
        <v>2</v>
      </c>
      <c r="F2166">
        <v>2010</v>
      </c>
      <c r="G2166" t="s">
        <v>480</v>
      </c>
      <c r="H2166">
        <v>0.10048319999999999</v>
      </c>
    </row>
    <row r="2167" spans="1:8">
      <c r="A2167" t="s">
        <v>464</v>
      </c>
      <c r="B2167">
        <v>2210</v>
      </c>
      <c r="C2167" t="s">
        <v>442</v>
      </c>
      <c r="D2167" t="s">
        <v>475</v>
      </c>
      <c r="E2167" t="s">
        <v>25</v>
      </c>
      <c r="F2167">
        <v>2013</v>
      </c>
      <c r="G2167" t="s">
        <v>480</v>
      </c>
      <c r="H2167">
        <v>2.93076E-2</v>
      </c>
    </row>
    <row r="2168" spans="1:8">
      <c r="A2168" t="s">
        <v>429</v>
      </c>
      <c r="B2168">
        <v>3105</v>
      </c>
      <c r="C2168" t="s">
        <v>457</v>
      </c>
      <c r="D2168" t="s">
        <v>475</v>
      </c>
      <c r="E2168" t="s">
        <v>3</v>
      </c>
      <c r="F2168">
        <v>2009</v>
      </c>
      <c r="G2168" t="s">
        <v>480</v>
      </c>
      <c r="H2168">
        <v>37.8989136</v>
      </c>
    </row>
    <row r="2169" spans="1:8">
      <c r="A2169" t="s">
        <v>429</v>
      </c>
      <c r="B2169">
        <v>3105</v>
      </c>
      <c r="C2169" t="s">
        <v>457</v>
      </c>
      <c r="D2169" t="s">
        <v>475</v>
      </c>
      <c r="E2169" t="s">
        <v>15</v>
      </c>
      <c r="F2169">
        <v>2012</v>
      </c>
      <c r="G2169" t="s">
        <v>480</v>
      </c>
      <c r="H2169">
        <v>34.319199599999997</v>
      </c>
    </row>
    <row r="2170" spans="1:8">
      <c r="A2170" t="s">
        <v>429</v>
      </c>
      <c r="B2170">
        <v>3105</v>
      </c>
      <c r="C2170" t="s">
        <v>457</v>
      </c>
      <c r="D2170" t="s">
        <v>475</v>
      </c>
      <c r="E2170" t="s">
        <v>16</v>
      </c>
      <c r="F2170">
        <v>2013</v>
      </c>
      <c r="G2170" t="s">
        <v>480</v>
      </c>
      <c r="H2170">
        <v>22.709203200000001</v>
      </c>
    </row>
    <row r="2171" spans="1:8">
      <c r="A2171" t="s">
        <v>464</v>
      </c>
      <c r="B2171">
        <v>3105</v>
      </c>
      <c r="C2171" t="s">
        <v>457</v>
      </c>
      <c r="D2171" t="s">
        <v>475</v>
      </c>
      <c r="E2171" t="s">
        <v>13</v>
      </c>
      <c r="F2171">
        <v>2011</v>
      </c>
      <c r="G2171" t="s">
        <v>480</v>
      </c>
      <c r="H2171">
        <v>2194.2641988</v>
      </c>
    </row>
    <row r="2172" spans="1:8">
      <c r="A2172" t="s">
        <v>464</v>
      </c>
      <c r="B2172" t="s">
        <v>504</v>
      </c>
      <c r="C2172" t="s">
        <v>447</v>
      </c>
      <c r="D2172" t="s">
        <v>475</v>
      </c>
      <c r="E2172" t="s">
        <v>13</v>
      </c>
      <c r="F2172">
        <v>2011</v>
      </c>
      <c r="G2172" t="s">
        <v>480</v>
      </c>
      <c r="H2172">
        <v>151.39887479999999</v>
      </c>
    </row>
    <row r="2173" spans="1:8">
      <c r="A2173" t="s">
        <v>429</v>
      </c>
      <c r="B2173">
        <v>4000</v>
      </c>
      <c r="C2173" t="s">
        <v>433</v>
      </c>
      <c r="D2173" t="s">
        <v>475</v>
      </c>
      <c r="E2173" t="s">
        <v>15</v>
      </c>
      <c r="F2173">
        <v>2012</v>
      </c>
      <c r="G2173" t="s">
        <v>480</v>
      </c>
      <c r="H2173">
        <v>18.8992152</v>
      </c>
    </row>
    <row r="2174" spans="1:8">
      <c r="A2174" t="s">
        <v>429</v>
      </c>
      <c r="B2174">
        <v>4000</v>
      </c>
      <c r="C2174" t="s">
        <v>433</v>
      </c>
      <c r="D2174" t="s">
        <v>475</v>
      </c>
      <c r="E2174" t="s">
        <v>16</v>
      </c>
      <c r="F2174">
        <v>2009</v>
      </c>
      <c r="G2174" t="s">
        <v>480</v>
      </c>
      <c r="H2174">
        <v>91.963061999999994</v>
      </c>
    </row>
    <row r="2175" spans="1:8">
      <c r="A2175" t="s">
        <v>464</v>
      </c>
      <c r="B2175">
        <v>4000</v>
      </c>
      <c r="C2175" t="s">
        <v>433</v>
      </c>
      <c r="D2175" t="s">
        <v>475</v>
      </c>
      <c r="E2175" t="s">
        <v>343</v>
      </c>
      <c r="F2175">
        <v>2012</v>
      </c>
      <c r="G2175" t="s">
        <v>480</v>
      </c>
      <c r="H2175">
        <v>153.8188452</v>
      </c>
    </row>
    <row r="2176" spans="1:8">
      <c r="A2176" t="s">
        <v>456</v>
      </c>
      <c r="B2176">
        <v>4000</v>
      </c>
      <c r="C2176" t="s">
        <v>433</v>
      </c>
      <c r="D2176" t="s">
        <v>475</v>
      </c>
      <c r="E2176" t="s">
        <v>13</v>
      </c>
      <c r="F2176">
        <v>2014</v>
      </c>
      <c r="G2176" t="s">
        <v>480</v>
      </c>
      <c r="H2176">
        <v>0.2344608</v>
      </c>
    </row>
    <row r="2177" spans="1:8">
      <c r="A2177" t="s">
        <v>456</v>
      </c>
      <c r="B2177">
        <v>4000</v>
      </c>
      <c r="C2177" t="s">
        <v>433</v>
      </c>
      <c r="D2177" t="s">
        <v>475</v>
      </c>
      <c r="E2177" t="s">
        <v>15</v>
      </c>
      <c r="F2177">
        <v>2012</v>
      </c>
      <c r="G2177" t="s">
        <v>480</v>
      </c>
      <c r="H2177">
        <v>0.90016200000000002</v>
      </c>
    </row>
    <row r="2178" spans="1:8">
      <c r="A2178" t="s">
        <v>456</v>
      </c>
      <c r="B2178">
        <v>4000</v>
      </c>
      <c r="C2178" t="s">
        <v>433</v>
      </c>
      <c r="D2178" t="s">
        <v>475</v>
      </c>
      <c r="E2178" t="s">
        <v>16</v>
      </c>
      <c r="F2178">
        <v>2012</v>
      </c>
      <c r="G2178" t="s">
        <v>480</v>
      </c>
      <c r="H2178">
        <v>3.2615172000000001</v>
      </c>
    </row>
    <row r="2179" spans="1:8">
      <c r="A2179" t="s">
        <v>456</v>
      </c>
      <c r="B2179">
        <v>4000</v>
      </c>
      <c r="C2179" t="s">
        <v>433</v>
      </c>
      <c r="D2179" t="s">
        <v>475</v>
      </c>
      <c r="E2179" t="s">
        <v>20</v>
      </c>
      <c r="F2179">
        <v>2014</v>
      </c>
      <c r="G2179" t="s">
        <v>480</v>
      </c>
      <c r="H2179">
        <v>35.746898399999999</v>
      </c>
    </row>
    <row r="2180" spans="1:8">
      <c r="A2180" t="s">
        <v>463</v>
      </c>
      <c r="B2180">
        <v>4000</v>
      </c>
      <c r="C2180" t="s">
        <v>433</v>
      </c>
      <c r="D2180" t="s">
        <v>475</v>
      </c>
      <c r="E2180" t="s">
        <v>17</v>
      </c>
      <c r="F2180">
        <v>2014</v>
      </c>
      <c r="G2180" t="s">
        <v>480</v>
      </c>
      <c r="H2180">
        <v>7.5990419999999999</v>
      </c>
    </row>
    <row r="2181" spans="1:8">
      <c r="A2181" t="s">
        <v>463</v>
      </c>
      <c r="B2181">
        <v>4000</v>
      </c>
      <c r="C2181" t="s">
        <v>433</v>
      </c>
      <c r="D2181" t="s">
        <v>475</v>
      </c>
      <c r="E2181" t="s">
        <v>28</v>
      </c>
      <c r="F2181">
        <v>2011</v>
      </c>
      <c r="G2181" t="s">
        <v>480</v>
      </c>
      <c r="H2181">
        <v>16.483431599999999</v>
      </c>
    </row>
    <row r="2182" spans="1:8">
      <c r="A2182" t="s">
        <v>463</v>
      </c>
      <c r="B2182">
        <v>4000</v>
      </c>
      <c r="C2182" t="s">
        <v>433</v>
      </c>
      <c r="D2182" t="s">
        <v>475</v>
      </c>
      <c r="E2182" t="s">
        <v>32</v>
      </c>
      <c r="F2182">
        <v>2009</v>
      </c>
      <c r="G2182" t="s">
        <v>480</v>
      </c>
      <c r="H2182">
        <v>2.1059603999999998</v>
      </c>
    </row>
    <row r="2183" spans="1:8">
      <c r="A2183" t="s">
        <v>463</v>
      </c>
      <c r="B2183">
        <v>4000</v>
      </c>
      <c r="C2183" t="s">
        <v>433</v>
      </c>
      <c r="D2183" t="s">
        <v>475</v>
      </c>
      <c r="E2183" t="s">
        <v>36</v>
      </c>
      <c r="F2183">
        <v>2009</v>
      </c>
      <c r="G2183" t="s">
        <v>480</v>
      </c>
      <c r="H2183">
        <v>11.078272800000001</v>
      </c>
    </row>
    <row r="2184" spans="1:8">
      <c r="A2184" t="s">
        <v>429</v>
      </c>
      <c r="B2184">
        <v>2210</v>
      </c>
      <c r="C2184" t="s">
        <v>442</v>
      </c>
      <c r="D2184" t="s">
        <v>475</v>
      </c>
      <c r="E2184" t="s">
        <v>35</v>
      </c>
      <c r="F2184">
        <v>2009</v>
      </c>
      <c r="G2184" t="s">
        <v>480</v>
      </c>
      <c r="H2184">
        <v>48.558506399999999</v>
      </c>
    </row>
    <row r="2185" spans="1:8">
      <c r="A2185" t="s">
        <v>429</v>
      </c>
      <c r="B2185">
        <v>4100</v>
      </c>
      <c r="C2185" t="s">
        <v>449</v>
      </c>
      <c r="D2185" t="s">
        <v>475</v>
      </c>
      <c r="E2185" t="s">
        <v>35</v>
      </c>
      <c r="F2185">
        <v>2013</v>
      </c>
      <c r="G2185" t="s">
        <v>480</v>
      </c>
      <c r="H2185">
        <v>0.1088568</v>
      </c>
    </row>
    <row r="2186" spans="1:8">
      <c r="A2186" t="s">
        <v>429</v>
      </c>
      <c r="B2186">
        <v>5100</v>
      </c>
      <c r="C2186" t="s">
        <v>434</v>
      </c>
      <c r="D2186" t="s">
        <v>475</v>
      </c>
      <c r="E2186" t="s">
        <v>35</v>
      </c>
      <c r="F2186">
        <v>2012</v>
      </c>
      <c r="G2186" t="s">
        <v>468</v>
      </c>
      <c r="H2186">
        <v>59.703767999999997</v>
      </c>
    </row>
    <row r="2187" spans="1:8">
      <c r="A2187" t="s">
        <v>429</v>
      </c>
      <c r="B2187">
        <v>7200</v>
      </c>
      <c r="C2187" t="s">
        <v>436</v>
      </c>
      <c r="D2187" t="s">
        <v>475</v>
      </c>
      <c r="E2187" t="s">
        <v>36</v>
      </c>
      <c r="F2187">
        <v>2011</v>
      </c>
      <c r="G2187" t="s">
        <v>468</v>
      </c>
      <c r="H2187">
        <v>1.4235120000000001</v>
      </c>
    </row>
    <row r="2188" spans="1:8">
      <c r="A2188" t="s">
        <v>429</v>
      </c>
      <c r="B2188">
        <v>3105</v>
      </c>
      <c r="C2188" t="s">
        <v>457</v>
      </c>
      <c r="D2188" t="s">
        <v>475</v>
      </c>
      <c r="E2188" t="s">
        <v>36</v>
      </c>
      <c r="F2188">
        <v>2009</v>
      </c>
      <c r="G2188" t="s">
        <v>503</v>
      </c>
      <c r="H2188">
        <v>0.61127279999999995</v>
      </c>
    </row>
    <row r="2189" spans="1:8">
      <c r="A2189" t="s">
        <v>429</v>
      </c>
      <c r="B2189">
        <v>4100</v>
      </c>
      <c r="C2189" t="s">
        <v>449</v>
      </c>
      <c r="D2189" t="s">
        <v>475</v>
      </c>
      <c r="E2189" t="s">
        <v>36</v>
      </c>
      <c r="F2189">
        <v>2013</v>
      </c>
      <c r="G2189" t="s">
        <v>480</v>
      </c>
      <c r="H2189">
        <v>4.3710192000000001</v>
      </c>
    </row>
    <row r="2190" spans="1:8">
      <c r="A2190" t="s">
        <v>429</v>
      </c>
      <c r="B2190">
        <v>5100</v>
      </c>
      <c r="C2190" t="s">
        <v>434</v>
      </c>
      <c r="D2190" t="s">
        <v>475</v>
      </c>
      <c r="E2190" t="s">
        <v>36</v>
      </c>
      <c r="F2190">
        <v>2012</v>
      </c>
      <c r="G2190" t="s">
        <v>506</v>
      </c>
      <c r="H2190">
        <v>169.46073000000001</v>
      </c>
    </row>
    <row r="2191" spans="1:8">
      <c r="A2191" t="s">
        <v>429</v>
      </c>
      <c r="B2191">
        <v>7200</v>
      </c>
      <c r="C2191" t="s">
        <v>436</v>
      </c>
      <c r="D2191" t="s">
        <v>475</v>
      </c>
      <c r="E2191" t="s">
        <v>36</v>
      </c>
      <c r="F2191">
        <v>2010</v>
      </c>
      <c r="G2191" t="s">
        <v>480</v>
      </c>
      <c r="H2191">
        <v>1.4360724</v>
      </c>
    </row>
    <row r="2192" spans="1:8">
      <c r="A2192" t="s">
        <v>429</v>
      </c>
      <c r="B2192">
        <v>3105</v>
      </c>
      <c r="C2192" t="s">
        <v>457</v>
      </c>
      <c r="D2192" t="s">
        <v>475</v>
      </c>
      <c r="E2192" t="s">
        <v>479</v>
      </c>
      <c r="F2192">
        <v>2012</v>
      </c>
      <c r="G2192" t="s">
        <v>503</v>
      </c>
      <c r="H2192">
        <v>102.0909312</v>
      </c>
    </row>
    <row r="2193" spans="1:8">
      <c r="A2193" t="s">
        <v>429</v>
      </c>
      <c r="B2193">
        <v>4100</v>
      </c>
      <c r="C2193" t="s">
        <v>449</v>
      </c>
      <c r="D2193" t="s">
        <v>475</v>
      </c>
      <c r="E2193" t="s">
        <v>479</v>
      </c>
      <c r="F2193">
        <v>2014</v>
      </c>
      <c r="G2193" t="s">
        <v>480</v>
      </c>
      <c r="H2193">
        <v>16.521112800000001</v>
      </c>
    </row>
    <row r="2194" spans="1:8">
      <c r="A2194" t="s">
        <v>429</v>
      </c>
      <c r="B2194">
        <v>3105</v>
      </c>
      <c r="C2194" t="s">
        <v>457</v>
      </c>
      <c r="D2194" t="s">
        <v>475</v>
      </c>
      <c r="E2194" t="s">
        <v>479</v>
      </c>
      <c r="F2194">
        <v>2012</v>
      </c>
      <c r="G2194" t="s">
        <v>480</v>
      </c>
      <c r="H2194">
        <v>102.0909312</v>
      </c>
    </row>
    <row r="2195" spans="1:8">
      <c r="A2195" t="s">
        <v>429</v>
      </c>
      <c r="B2195">
        <v>4000</v>
      </c>
      <c r="C2195" t="s">
        <v>433</v>
      </c>
      <c r="D2195" t="s">
        <v>475</v>
      </c>
      <c r="E2195" t="s">
        <v>479</v>
      </c>
      <c r="F2195">
        <v>2013</v>
      </c>
      <c r="G2195" t="s">
        <v>501</v>
      </c>
      <c r="H2195">
        <v>18.530776800000002</v>
      </c>
    </row>
    <row r="2196" spans="1:8">
      <c r="A2196" t="s">
        <v>429</v>
      </c>
      <c r="B2196">
        <v>5520</v>
      </c>
      <c r="C2196" t="s">
        <v>478</v>
      </c>
      <c r="D2196" t="s">
        <v>475</v>
      </c>
      <c r="E2196" t="s">
        <v>30</v>
      </c>
      <c r="F2196">
        <v>2009</v>
      </c>
      <c r="G2196" t="s">
        <v>480</v>
      </c>
      <c r="H2196">
        <v>3.8769768</v>
      </c>
    </row>
    <row r="2197" spans="1:8">
      <c r="A2197" t="s">
        <v>496</v>
      </c>
      <c r="B2197">
        <v>6000</v>
      </c>
      <c r="C2197" t="s">
        <v>455</v>
      </c>
      <c r="D2197" t="s">
        <v>475</v>
      </c>
      <c r="E2197" t="s">
        <v>22</v>
      </c>
      <c r="F2197">
        <v>2011</v>
      </c>
      <c r="G2197" t="s">
        <v>480</v>
      </c>
      <c r="H2197">
        <v>2.0934000000000001E-2</v>
      </c>
    </row>
    <row r="2198" spans="1:8">
      <c r="A2198" t="s">
        <v>495</v>
      </c>
      <c r="B2198">
        <v>6000</v>
      </c>
      <c r="C2198" t="s">
        <v>455</v>
      </c>
      <c r="D2198" t="s">
        <v>475</v>
      </c>
      <c r="E2198" t="s">
        <v>482</v>
      </c>
      <c r="F2198">
        <v>2009</v>
      </c>
      <c r="G2198" t="s">
        <v>480</v>
      </c>
      <c r="H2198">
        <v>0.32238359999999999</v>
      </c>
    </row>
    <row r="2199" spans="1:8">
      <c r="A2199" t="s">
        <v>465</v>
      </c>
      <c r="B2199">
        <v>6000</v>
      </c>
      <c r="C2199" t="s">
        <v>455</v>
      </c>
      <c r="D2199" t="s">
        <v>475</v>
      </c>
      <c r="E2199" t="s">
        <v>32</v>
      </c>
      <c r="F2199">
        <v>2013</v>
      </c>
      <c r="G2199" t="s">
        <v>480</v>
      </c>
      <c r="H2199">
        <v>6.6988800000000001E-2</v>
      </c>
    </row>
    <row r="2200" spans="1:8">
      <c r="A2200" t="s">
        <v>465</v>
      </c>
      <c r="B2200">
        <v>6000</v>
      </c>
      <c r="C2200" t="s">
        <v>455</v>
      </c>
      <c r="D2200" t="s">
        <v>475</v>
      </c>
      <c r="E2200" t="s">
        <v>482</v>
      </c>
      <c r="F2200">
        <v>2010</v>
      </c>
      <c r="G2200" t="s">
        <v>480</v>
      </c>
      <c r="H2200">
        <v>4.4087003999999999</v>
      </c>
    </row>
    <row r="2201" spans="1:8">
      <c r="A2201" t="s">
        <v>438</v>
      </c>
      <c r="B2201">
        <v>6000</v>
      </c>
      <c r="C2201" t="s">
        <v>455</v>
      </c>
      <c r="D2201" t="s">
        <v>475</v>
      </c>
      <c r="E2201" t="s">
        <v>343</v>
      </c>
      <c r="F2201">
        <v>2011</v>
      </c>
      <c r="G2201" t="s">
        <v>480</v>
      </c>
      <c r="H2201">
        <v>3.4834176000000001</v>
      </c>
    </row>
    <row r="2202" spans="1:8">
      <c r="A2202" t="s">
        <v>438</v>
      </c>
      <c r="B2202">
        <v>0</v>
      </c>
      <c r="C2202" t="s">
        <v>466</v>
      </c>
      <c r="D2202" t="s">
        <v>475</v>
      </c>
      <c r="E2202" t="s">
        <v>343</v>
      </c>
      <c r="F2202">
        <v>2009</v>
      </c>
      <c r="G2202" t="s">
        <v>468</v>
      </c>
      <c r="H2202">
        <v>3.495978</v>
      </c>
    </row>
    <row r="2203" spans="1:8">
      <c r="A2203" t="s">
        <v>495</v>
      </c>
      <c r="B2203">
        <v>0</v>
      </c>
      <c r="C2203" t="s">
        <v>466</v>
      </c>
      <c r="D2203" t="s">
        <v>475</v>
      </c>
      <c r="E2203" t="s">
        <v>482</v>
      </c>
      <c r="F2203">
        <v>2009</v>
      </c>
      <c r="G2203" t="s">
        <v>468</v>
      </c>
      <c r="H2203">
        <v>15.1017876</v>
      </c>
    </row>
    <row r="2204" spans="1:8">
      <c r="A2204" t="s">
        <v>465</v>
      </c>
      <c r="B2204">
        <v>0</v>
      </c>
      <c r="C2204" t="s">
        <v>466</v>
      </c>
      <c r="D2204" t="s">
        <v>475</v>
      </c>
      <c r="E2204" t="s">
        <v>32</v>
      </c>
      <c r="F2204">
        <v>2009</v>
      </c>
      <c r="G2204" t="s">
        <v>468</v>
      </c>
      <c r="H2204">
        <v>2.386476</v>
      </c>
    </row>
    <row r="2205" spans="1:8">
      <c r="A2205" t="s">
        <v>464</v>
      </c>
      <c r="B2205">
        <v>6000</v>
      </c>
      <c r="C2205" t="s">
        <v>455</v>
      </c>
      <c r="D2205" t="s">
        <v>475</v>
      </c>
      <c r="E2205" t="s">
        <v>25</v>
      </c>
      <c r="F2205">
        <v>2011</v>
      </c>
      <c r="G2205" t="s">
        <v>468</v>
      </c>
      <c r="H2205">
        <v>7.1761752000000003</v>
      </c>
    </row>
    <row r="2206" spans="1:8">
      <c r="A2206" t="s">
        <v>456</v>
      </c>
      <c r="B2206">
        <v>6000</v>
      </c>
      <c r="C2206" t="s">
        <v>455</v>
      </c>
      <c r="D2206" t="s">
        <v>475</v>
      </c>
      <c r="E2206" t="s">
        <v>17</v>
      </c>
      <c r="F2206">
        <v>2014</v>
      </c>
      <c r="G2206" t="s">
        <v>468</v>
      </c>
      <c r="H2206">
        <v>0.94203000000000003</v>
      </c>
    </row>
    <row r="2207" spans="1:8">
      <c r="A2207" t="s">
        <v>438</v>
      </c>
      <c r="B2207">
        <v>6000</v>
      </c>
      <c r="C2207" t="s">
        <v>455</v>
      </c>
      <c r="D2207" t="s">
        <v>475</v>
      </c>
      <c r="E2207" t="s">
        <v>31</v>
      </c>
      <c r="F2207">
        <v>2014</v>
      </c>
      <c r="G2207" t="s">
        <v>468</v>
      </c>
      <c r="H2207">
        <v>1.2560399999999999E-2</v>
      </c>
    </row>
    <row r="2208" spans="1:8">
      <c r="A2208" t="s">
        <v>502</v>
      </c>
      <c r="B2208">
        <v>0</v>
      </c>
      <c r="C2208" t="s">
        <v>466</v>
      </c>
      <c r="D2208" t="s">
        <v>475</v>
      </c>
      <c r="E2208" t="s">
        <v>17</v>
      </c>
      <c r="F2208">
        <v>2009</v>
      </c>
      <c r="G2208" t="s">
        <v>468</v>
      </c>
      <c r="H2208">
        <v>0.19259280000000001</v>
      </c>
    </row>
    <row r="2209" spans="1:8">
      <c r="A2209" t="s">
        <v>462</v>
      </c>
      <c r="B2209">
        <v>0</v>
      </c>
      <c r="C2209" t="s">
        <v>466</v>
      </c>
      <c r="D2209" t="s">
        <v>475</v>
      </c>
      <c r="E2209" t="s">
        <v>17</v>
      </c>
      <c r="F2209">
        <v>2010</v>
      </c>
      <c r="G2209" t="s">
        <v>468</v>
      </c>
      <c r="H2209">
        <v>44.585233199999998</v>
      </c>
    </row>
    <row r="2210" spans="1:8">
      <c r="A2210" t="s">
        <v>462</v>
      </c>
      <c r="B2210">
        <v>0</v>
      </c>
      <c r="C2210" t="s">
        <v>466</v>
      </c>
      <c r="D2210" t="s">
        <v>475</v>
      </c>
      <c r="E2210" t="s">
        <v>34</v>
      </c>
      <c r="F2210">
        <v>2013</v>
      </c>
      <c r="G2210" t="s">
        <v>468</v>
      </c>
      <c r="H2210">
        <v>42.001977599999996</v>
      </c>
    </row>
    <row r="2211" spans="1:8">
      <c r="A2211" t="s">
        <v>497</v>
      </c>
      <c r="B2211">
        <v>0</v>
      </c>
      <c r="C2211" t="s">
        <v>466</v>
      </c>
      <c r="D2211" t="s">
        <v>475</v>
      </c>
      <c r="E2211" t="s">
        <v>12</v>
      </c>
      <c r="F2211">
        <v>2011</v>
      </c>
      <c r="G2211" t="s">
        <v>468</v>
      </c>
      <c r="H2211">
        <v>11.4634584</v>
      </c>
    </row>
    <row r="2212" spans="1:8">
      <c r="A2212" t="s">
        <v>497</v>
      </c>
      <c r="B2212">
        <v>0</v>
      </c>
      <c r="C2212" t="s">
        <v>466</v>
      </c>
      <c r="D2212" t="s">
        <v>475</v>
      </c>
      <c r="E2212" t="s">
        <v>30</v>
      </c>
      <c r="F2212">
        <v>2013</v>
      </c>
      <c r="G2212" t="s">
        <v>468</v>
      </c>
      <c r="H2212">
        <v>9.21096E-2</v>
      </c>
    </row>
    <row r="2213" spans="1:8">
      <c r="A2213" t="s">
        <v>486</v>
      </c>
      <c r="B2213">
        <v>0</v>
      </c>
      <c r="C2213" t="s">
        <v>466</v>
      </c>
      <c r="D2213" t="s">
        <v>475</v>
      </c>
      <c r="E2213" t="s">
        <v>10</v>
      </c>
      <c r="F2213">
        <v>2012</v>
      </c>
      <c r="G2213" t="s">
        <v>468</v>
      </c>
      <c r="H2213">
        <v>147.0069216</v>
      </c>
    </row>
    <row r="2214" spans="1:8">
      <c r="A2214" t="s">
        <v>486</v>
      </c>
      <c r="B2214">
        <v>0</v>
      </c>
      <c r="C2214" t="s">
        <v>466</v>
      </c>
      <c r="D2214" t="s">
        <v>475</v>
      </c>
      <c r="E2214" t="s">
        <v>14</v>
      </c>
      <c r="F2214">
        <v>2011</v>
      </c>
      <c r="G2214" t="s">
        <v>468</v>
      </c>
      <c r="H2214">
        <v>0.78293159999999995</v>
      </c>
    </row>
    <row r="2215" spans="1:8">
      <c r="A2215" t="s">
        <v>429</v>
      </c>
      <c r="B2215">
        <v>0</v>
      </c>
      <c r="C2215" t="s">
        <v>466</v>
      </c>
      <c r="D2215" t="s">
        <v>475</v>
      </c>
      <c r="E2215" t="s">
        <v>24</v>
      </c>
      <c r="F2215">
        <v>2011</v>
      </c>
      <c r="G2215" t="s">
        <v>468</v>
      </c>
      <c r="H2215">
        <v>86.884473600000007</v>
      </c>
    </row>
    <row r="2216" spans="1:8">
      <c r="A2216" t="s">
        <v>429</v>
      </c>
      <c r="B2216">
        <v>0</v>
      </c>
      <c r="C2216" t="s">
        <v>466</v>
      </c>
      <c r="D2216" t="s">
        <v>475</v>
      </c>
      <c r="E2216" t="s">
        <v>25</v>
      </c>
      <c r="F2216">
        <v>2012</v>
      </c>
      <c r="G2216" t="s">
        <v>468</v>
      </c>
      <c r="H2216">
        <v>29.659291199999998</v>
      </c>
    </row>
    <row r="2217" spans="1:8">
      <c r="A2217" t="s">
        <v>464</v>
      </c>
      <c r="B2217">
        <v>0</v>
      </c>
      <c r="C2217" t="s">
        <v>466</v>
      </c>
      <c r="D2217" t="s">
        <v>475</v>
      </c>
      <c r="E2217" t="s">
        <v>12</v>
      </c>
      <c r="F2217">
        <v>2011</v>
      </c>
      <c r="G2217" t="s">
        <v>468</v>
      </c>
      <c r="H2217">
        <v>77.455799999999996</v>
      </c>
    </row>
    <row r="2218" spans="1:8">
      <c r="A2218" t="s">
        <v>498</v>
      </c>
      <c r="B2218">
        <v>0</v>
      </c>
      <c r="C2218" t="s">
        <v>466</v>
      </c>
      <c r="D2218" t="s">
        <v>475</v>
      </c>
      <c r="E2218" t="s">
        <v>37</v>
      </c>
      <c r="F2218">
        <v>2012</v>
      </c>
      <c r="G2218" t="s">
        <v>468</v>
      </c>
      <c r="H2218">
        <v>7.5613608000000001</v>
      </c>
    </row>
    <row r="2219" spans="1:8">
      <c r="A2219" t="s">
        <v>499</v>
      </c>
      <c r="B2219">
        <v>0</v>
      </c>
      <c r="C2219" t="s">
        <v>466</v>
      </c>
      <c r="D2219" t="s">
        <v>475</v>
      </c>
      <c r="E2219" t="s">
        <v>22</v>
      </c>
      <c r="F2219">
        <v>2012</v>
      </c>
      <c r="G2219" t="s">
        <v>468</v>
      </c>
      <c r="H2219">
        <v>0.10048319999999999</v>
      </c>
    </row>
    <row r="2220" spans="1:8">
      <c r="A2220" t="s">
        <v>461</v>
      </c>
      <c r="B2220">
        <v>4220</v>
      </c>
      <c r="C2220" t="s">
        <v>500</v>
      </c>
      <c r="D2220" t="s">
        <v>475</v>
      </c>
      <c r="E2220" t="s">
        <v>15</v>
      </c>
      <c r="F2220">
        <v>2014</v>
      </c>
      <c r="G2220" t="s">
        <v>501</v>
      </c>
      <c r="H2220">
        <v>10.4125716</v>
      </c>
    </row>
    <row r="2221" spans="1:8">
      <c r="A2221" t="s">
        <v>464</v>
      </c>
      <c r="B2221">
        <v>6000</v>
      </c>
      <c r="C2221" t="s">
        <v>455</v>
      </c>
      <c r="D2221" t="s">
        <v>475</v>
      </c>
      <c r="E2221" t="s">
        <v>25</v>
      </c>
      <c r="F2221">
        <v>2009</v>
      </c>
      <c r="G2221" t="s">
        <v>491</v>
      </c>
      <c r="H2221">
        <v>4.4170740000000004</v>
      </c>
    </row>
    <row r="2222" spans="1:8">
      <c r="A2222" t="s">
        <v>456</v>
      </c>
      <c r="B2222">
        <v>6000</v>
      </c>
      <c r="C2222" t="s">
        <v>455</v>
      </c>
      <c r="D2222" t="s">
        <v>475</v>
      </c>
      <c r="E2222" t="s">
        <v>20</v>
      </c>
      <c r="F2222">
        <v>2010</v>
      </c>
      <c r="G2222" t="s">
        <v>491</v>
      </c>
      <c r="H2222">
        <v>1.3690836</v>
      </c>
    </row>
    <row r="2223" spans="1:8">
      <c r="A2223" t="s">
        <v>461</v>
      </c>
      <c r="B2223">
        <v>6000</v>
      </c>
      <c r="C2223" t="s">
        <v>455</v>
      </c>
      <c r="D2223" t="s">
        <v>475</v>
      </c>
      <c r="E2223" t="s">
        <v>10</v>
      </c>
      <c r="F2223">
        <v>2010</v>
      </c>
      <c r="G2223" t="s">
        <v>491</v>
      </c>
      <c r="H2223">
        <v>1.130436</v>
      </c>
    </row>
    <row r="2224" spans="1:8">
      <c r="A2224" t="s">
        <v>461</v>
      </c>
      <c r="B2224">
        <v>6000</v>
      </c>
      <c r="C2224" t="s">
        <v>455</v>
      </c>
      <c r="D2224" t="s">
        <v>475</v>
      </c>
      <c r="E2224" t="s">
        <v>17</v>
      </c>
      <c r="F2224">
        <v>2012</v>
      </c>
      <c r="G2224" t="s">
        <v>491</v>
      </c>
      <c r="H2224">
        <v>0.21771360000000001</v>
      </c>
    </row>
    <row r="2225" spans="1:8">
      <c r="A2225" t="s">
        <v>496</v>
      </c>
      <c r="B2225">
        <v>6000</v>
      </c>
      <c r="C2225" t="s">
        <v>455</v>
      </c>
      <c r="D2225" t="s">
        <v>475</v>
      </c>
      <c r="E2225" t="s">
        <v>18</v>
      </c>
      <c r="F2225">
        <v>2013</v>
      </c>
      <c r="G2225" t="s">
        <v>491</v>
      </c>
      <c r="H2225">
        <v>0.33494400000000002</v>
      </c>
    </row>
    <row r="2226" spans="1:8">
      <c r="A2226" t="s">
        <v>465</v>
      </c>
      <c r="B2226">
        <v>6000</v>
      </c>
      <c r="C2226" t="s">
        <v>455</v>
      </c>
      <c r="D2226" t="s">
        <v>475</v>
      </c>
      <c r="E2226" t="s">
        <v>20</v>
      </c>
      <c r="F2226">
        <v>2010</v>
      </c>
      <c r="G2226" t="s">
        <v>491</v>
      </c>
      <c r="H2226">
        <v>1.7124012</v>
      </c>
    </row>
    <row r="2227" spans="1:8">
      <c r="A2227" t="s">
        <v>465</v>
      </c>
      <c r="B2227">
        <v>6000</v>
      </c>
      <c r="C2227" t="s">
        <v>455</v>
      </c>
      <c r="D2227" t="s">
        <v>475</v>
      </c>
      <c r="E2227" t="s">
        <v>24</v>
      </c>
      <c r="F2227">
        <v>2012</v>
      </c>
      <c r="G2227" t="s">
        <v>491</v>
      </c>
      <c r="H2227">
        <v>8.7922799999999995E-2</v>
      </c>
    </row>
    <row r="2228" spans="1:8">
      <c r="A2228" t="s">
        <v>462</v>
      </c>
      <c r="B2228">
        <v>0</v>
      </c>
      <c r="C2228" t="s">
        <v>466</v>
      </c>
      <c r="D2228" t="s">
        <v>475</v>
      </c>
      <c r="E2228" t="s">
        <v>17</v>
      </c>
      <c r="F2228">
        <v>2014</v>
      </c>
      <c r="G2228" t="s">
        <v>480</v>
      </c>
      <c r="H2228">
        <v>38.229670800000001</v>
      </c>
    </row>
    <row r="2229" spans="1:8">
      <c r="A2229" t="s">
        <v>438</v>
      </c>
      <c r="B2229">
        <v>0</v>
      </c>
      <c r="C2229" t="s">
        <v>466</v>
      </c>
      <c r="D2229" t="s">
        <v>475</v>
      </c>
      <c r="E2229" t="s">
        <v>12</v>
      </c>
      <c r="F2229">
        <v>2013</v>
      </c>
      <c r="G2229" t="s">
        <v>480</v>
      </c>
      <c r="H2229">
        <v>1.800324</v>
      </c>
    </row>
    <row r="2230" spans="1:8">
      <c r="A2230" t="s">
        <v>438</v>
      </c>
      <c r="B2230">
        <v>0</v>
      </c>
      <c r="C2230" t="s">
        <v>466</v>
      </c>
      <c r="D2230" t="s">
        <v>475</v>
      </c>
      <c r="E2230" t="s">
        <v>26</v>
      </c>
      <c r="F2230">
        <v>2014</v>
      </c>
      <c r="G2230" t="s">
        <v>480</v>
      </c>
      <c r="H2230">
        <v>0.4647348</v>
      </c>
    </row>
    <row r="2231" spans="1:8">
      <c r="A2231" t="s">
        <v>429</v>
      </c>
      <c r="B2231">
        <v>0</v>
      </c>
      <c r="C2231" t="s">
        <v>466</v>
      </c>
      <c r="D2231" t="s">
        <v>475</v>
      </c>
      <c r="E2231" t="s">
        <v>3</v>
      </c>
      <c r="F2231">
        <v>2011</v>
      </c>
      <c r="G2231" t="s">
        <v>480</v>
      </c>
      <c r="H2231">
        <v>475.6581612</v>
      </c>
    </row>
    <row r="2232" spans="1:8">
      <c r="A2232" t="s">
        <v>429</v>
      </c>
      <c r="B2232">
        <v>0</v>
      </c>
      <c r="C2232" t="s">
        <v>466</v>
      </c>
      <c r="D2232" t="s">
        <v>475</v>
      </c>
      <c r="E2232" t="s">
        <v>2</v>
      </c>
      <c r="F2232">
        <v>2013</v>
      </c>
      <c r="G2232" t="s">
        <v>480</v>
      </c>
      <c r="H2232">
        <v>83.610395999999994</v>
      </c>
    </row>
    <row r="2233" spans="1:8">
      <c r="A2233" t="s">
        <v>429</v>
      </c>
      <c r="B2233">
        <v>0</v>
      </c>
      <c r="C2233" t="s">
        <v>466</v>
      </c>
      <c r="D2233" t="s">
        <v>475</v>
      </c>
      <c r="E2233" t="s">
        <v>26</v>
      </c>
      <c r="F2233">
        <v>2013</v>
      </c>
      <c r="G2233" t="s">
        <v>480</v>
      </c>
      <c r="H2233">
        <v>56.932106400000002</v>
      </c>
    </row>
    <row r="2234" spans="1:8">
      <c r="A2234" t="s">
        <v>464</v>
      </c>
      <c r="B2234">
        <v>0</v>
      </c>
      <c r="C2234" t="s">
        <v>466</v>
      </c>
      <c r="D2234" t="s">
        <v>475</v>
      </c>
      <c r="E2234" t="s">
        <v>12</v>
      </c>
      <c r="F2234">
        <v>2014</v>
      </c>
      <c r="G2234" t="s">
        <v>480</v>
      </c>
      <c r="H2234">
        <v>114.61365000000001</v>
      </c>
    </row>
    <row r="2235" spans="1:8">
      <c r="A2235" t="s">
        <v>496</v>
      </c>
      <c r="B2235">
        <v>0</v>
      </c>
      <c r="C2235" t="s">
        <v>466</v>
      </c>
      <c r="D2235" t="s">
        <v>475</v>
      </c>
      <c r="E2235" t="s">
        <v>18</v>
      </c>
      <c r="F2235">
        <v>2011</v>
      </c>
      <c r="G2235" t="s">
        <v>480</v>
      </c>
      <c r="H2235">
        <v>0.8080524</v>
      </c>
    </row>
    <row r="2236" spans="1:8">
      <c r="A2236" t="s">
        <v>496</v>
      </c>
      <c r="B2236">
        <v>0</v>
      </c>
      <c r="C2236" t="s">
        <v>466</v>
      </c>
      <c r="D2236" t="s">
        <v>475</v>
      </c>
      <c r="E2236" t="s">
        <v>33</v>
      </c>
      <c r="F2236">
        <v>2009</v>
      </c>
      <c r="G2236" t="s">
        <v>480</v>
      </c>
      <c r="H2236">
        <v>0.17584559999999999</v>
      </c>
    </row>
    <row r="2237" spans="1:8">
      <c r="A2237" t="s">
        <v>497</v>
      </c>
      <c r="B2237">
        <v>0</v>
      </c>
      <c r="C2237" t="s">
        <v>466</v>
      </c>
      <c r="D2237" t="s">
        <v>475</v>
      </c>
      <c r="E2237" t="s">
        <v>34</v>
      </c>
      <c r="F2237">
        <v>2013</v>
      </c>
      <c r="G2237" t="s">
        <v>480</v>
      </c>
      <c r="H2237">
        <v>0.10467</v>
      </c>
    </row>
    <row r="2238" spans="1:8">
      <c r="A2238" t="s">
        <v>463</v>
      </c>
      <c r="B2238">
        <v>0</v>
      </c>
      <c r="C2238" t="s">
        <v>466</v>
      </c>
      <c r="D2238" t="s">
        <v>475</v>
      </c>
      <c r="E2238" t="s">
        <v>17</v>
      </c>
      <c r="F2238">
        <v>2014</v>
      </c>
      <c r="G2238" t="s">
        <v>480</v>
      </c>
      <c r="H2238">
        <v>35.562679199999998</v>
      </c>
    </row>
    <row r="2239" spans="1:8">
      <c r="A2239" t="s">
        <v>463</v>
      </c>
      <c r="B2239">
        <v>0</v>
      </c>
      <c r="C2239" t="s">
        <v>466</v>
      </c>
      <c r="D2239" t="s">
        <v>475</v>
      </c>
      <c r="E2239" t="s">
        <v>28</v>
      </c>
      <c r="F2239">
        <v>2011</v>
      </c>
      <c r="G2239" t="s">
        <v>480</v>
      </c>
      <c r="H2239">
        <v>77.568843599999994</v>
      </c>
    </row>
    <row r="2240" spans="1:8">
      <c r="A2240" t="s">
        <v>465</v>
      </c>
      <c r="B2240">
        <v>0</v>
      </c>
      <c r="C2240" t="s">
        <v>466</v>
      </c>
      <c r="D2240" t="s">
        <v>475</v>
      </c>
      <c r="E2240" t="s">
        <v>10</v>
      </c>
      <c r="F2240">
        <v>2013</v>
      </c>
      <c r="G2240" t="s">
        <v>480</v>
      </c>
      <c r="H2240">
        <v>11.6099964</v>
      </c>
    </row>
    <row r="2241" spans="1:8">
      <c r="A2241" t="s">
        <v>465</v>
      </c>
      <c r="B2241">
        <v>0</v>
      </c>
      <c r="C2241" t="s">
        <v>466</v>
      </c>
      <c r="D2241" t="s">
        <v>475</v>
      </c>
      <c r="E2241" t="s">
        <v>22</v>
      </c>
      <c r="F2241">
        <v>2010</v>
      </c>
      <c r="G2241" t="s">
        <v>480</v>
      </c>
      <c r="H2241">
        <v>1.0299528</v>
      </c>
    </row>
    <row r="2242" spans="1:8">
      <c r="A2242" t="s">
        <v>498</v>
      </c>
      <c r="B2242">
        <v>2112</v>
      </c>
      <c r="C2242" t="s">
        <v>489</v>
      </c>
      <c r="D2242" t="s">
        <v>475</v>
      </c>
      <c r="E2242" t="s">
        <v>482</v>
      </c>
      <c r="F2242">
        <v>2014</v>
      </c>
      <c r="G2242" t="s">
        <v>480</v>
      </c>
      <c r="H2242">
        <v>2.1101472000000001</v>
      </c>
    </row>
    <row r="2243" spans="1:8">
      <c r="A2243" t="s">
        <v>498</v>
      </c>
      <c r="B2243">
        <v>2112</v>
      </c>
      <c r="C2243" t="s">
        <v>489</v>
      </c>
      <c r="D2243" t="s">
        <v>475</v>
      </c>
      <c r="E2243" t="s">
        <v>37</v>
      </c>
      <c r="F2243">
        <v>2014</v>
      </c>
      <c r="G2243" t="s">
        <v>480</v>
      </c>
      <c r="H2243">
        <v>8.0302824000000008</v>
      </c>
    </row>
    <row r="2244" spans="1:8">
      <c r="A2244" t="s">
        <v>461</v>
      </c>
      <c r="B2244">
        <v>4220</v>
      </c>
      <c r="C2244" t="s">
        <v>500</v>
      </c>
      <c r="D2244" t="s">
        <v>475</v>
      </c>
      <c r="E2244" t="s">
        <v>10</v>
      </c>
      <c r="F2244">
        <v>2012</v>
      </c>
      <c r="G2244" t="s">
        <v>480</v>
      </c>
      <c r="H2244">
        <v>16.274091599999998</v>
      </c>
    </row>
    <row r="2245" spans="1:8">
      <c r="A2245" t="s">
        <v>429</v>
      </c>
      <c r="B2245">
        <v>5520</v>
      </c>
      <c r="C2245" t="s">
        <v>478</v>
      </c>
      <c r="D2245" t="s">
        <v>475</v>
      </c>
      <c r="E2245" t="s">
        <v>16</v>
      </c>
      <c r="F2245">
        <v>2013</v>
      </c>
      <c r="G2245" t="s">
        <v>480</v>
      </c>
      <c r="H2245">
        <v>1.8631260000000001</v>
      </c>
    </row>
    <row r="2246" spans="1:8">
      <c r="A2246" t="s">
        <v>429</v>
      </c>
      <c r="B2246">
        <v>5520</v>
      </c>
      <c r="C2246" t="s">
        <v>478</v>
      </c>
      <c r="D2246" t="s">
        <v>475</v>
      </c>
      <c r="E2246" t="s">
        <v>14</v>
      </c>
      <c r="F2246">
        <v>2013</v>
      </c>
      <c r="G2246" t="s">
        <v>480</v>
      </c>
      <c r="H2246">
        <v>2.7884088</v>
      </c>
    </row>
    <row r="2247" spans="1:8">
      <c r="A2247" t="s">
        <v>429</v>
      </c>
      <c r="B2247">
        <v>5520</v>
      </c>
      <c r="C2247" t="s">
        <v>478</v>
      </c>
      <c r="D2247" t="s">
        <v>475</v>
      </c>
      <c r="E2247" t="s">
        <v>352</v>
      </c>
      <c r="F2247">
        <v>2014</v>
      </c>
      <c r="G2247" t="s">
        <v>480</v>
      </c>
      <c r="H2247">
        <v>4.1868000000000001E-3</v>
      </c>
    </row>
    <row r="2248" spans="1:8">
      <c r="A2248" t="s">
        <v>495</v>
      </c>
      <c r="B2248">
        <v>6000</v>
      </c>
      <c r="C2248" t="s">
        <v>455</v>
      </c>
      <c r="D2248" t="s">
        <v>475</v>
      </c>
      <c r="E2248" t="s">
        <v>13</v>
      </c>
      <c r="F2248">
        <v>2013</v>
      </c>
      <c r="G2248" t="s">
        <v>480</v>
      </c>
      <c r="H2248">
        <v>0.37681199999999998</v>
      </c>
    </row>
    <row r="2249" spans="1:8">
      <c r="A2249" t="s">
        <v>465</v>
      </c>
      <c r="B2249">
        <v>6000</v>
      </c>
      <c r="C2249" t="s">
        <v>455</v>
      </c>
      <c r="D2249" t="s">
        <v>475</v>
      </c>
      <c r="E2249" t="s">
        <v>9</v>
      </c>
      <c r="F2249">
        <v>2009</v>
      </c>
      <c r="G2249" t="s">
        <v>480</v>
      </c>
      <c r="H2249">
        <v>8.7922799999999995E-2</v>
      </c>
    </row>
    <row r="2250" spans="1:8">
      <c r="A2250" t="s">
        <v>465</v>
      </c>
      <c r="B2250">
        <v>6000</v>
      </c>
      <c r="C2250" t="s">
        <v>455</v>
      </c>
      <c r="D2250" t="s">
        <v>475</v>
      </c>
      <c r="E2250" t="s">
        <v>16</v>
      </c>
      <c r="F2250">
        <v>2013</v>
      </c>
      <c r="G2250" t="s">
        <v>480</v>
      </c>
      <c r="H2250">
        <v>8.7922799999999995E-2</v>
      </c>
    </row>
    <row r="2251" spans="1:8">
      <c r="A2251" t="s">
        <v>465</v>
      </c>
      <c r="B2251">
        <v>6000</v>
      </c>
      <c r="C2251" t="s">
        <v>455</v>
      </c>
      <c r="D2251" t="s">
        <v>475</v>
      </c>
      <c r="E2251" t="s">
        <v>24</v>
      </c>
      <c r="F2251">
        <v>2010</v>
      </c>
      <c r="G2251" t="s">
        <v>480</v>
      </c>
      <c r="H2251">
        <v>6.6988800000000001E-2</v>
      </c>
    </row>
    <row r="2252" spans="1:8">
      <c r="A2252" t="s">
        <v>464</v>
      </c>
      <c r="B2252">
        <v>6000</v>
      </c>
      <c r="C2252" t="s">
        <v>455</v>
      </c>
      <c r="D2252" t="s">
        <v>475</v>
      </c>
      <c r="E2252" t="s">
        <v>32</v>
      </c>
      <c r="F2252">
        <v>2013</v>
      </c>
      <c r="G2252" t="s">
        <v>480</v>
      </c>
      <c r="H2252">
        <v>9.8515403999999993</v>
      </c>
    </row>
    <row r="2253" spans="1:8">
      <c r="A2253" t="s">
        <v>464</v>
      </c>
      <c r="B2253">
        <v>6000</v>
      </c>
      <c r="C2253" t="s">
        <v>455</v>
      </c>
      <c r="D2253" t="s">
        <v>475</v>
      </c>
      <c r="E2253" t="s">
        <v>343</v>
      </c>
      <c r="F2253">
        <v>2009</v>
      </c>
      <c r="G2253" t="s">
        <v>480</v>
      </c>
      <c r="H2253">
        <v>27.360738000000001</v>
      </c>
    </row>
    <row r="2254" spans="1:8">
      <c r="A2254" t="s">
        <v>464</v>
      </c>
      <c r="B2254">
        <v>6000</v>
      </c>
      <c r="C2254" t="s">
        <v>455</v>
      </c>
      <c r="D2254" t="s">
        <v>475</v>
      </c>
      <c r="E2254" t="s">
        <v>13</v>
      </c>
      <c r="F2254">
        <v>2011</v>
      </c>
      <c r="G2254" t="s">
        <v>480</v>
      </c>
      <c r="H2254">
        <v>28.553975999999999</v>
      </c>
    </row>
    <row r="2255" spans="1:8">
      <c r="A2255" t="s">
        <v>456</v>
      </c>
      <c r="B2255">
        <v>6000</v>
      </c>
      <c r="C2255" t="s">
        <v>455</v>
      </c>
      <c r="D2255" t="s">
        <v>475</v>
      </c>
      <c r="E2255" t="s">
        <v>13</v>
      </c>
      <c r="F2255">
        <v>2012</v>
      </c>
      <c r="G2255" t="s">
        <v>480</v>
      </c>
      <c r="H2255">
        <v>0.15072479999999999</v>
      </c>
    </row>
    <row r="2256" spans="1:8">
      <c r="A2256" t="s">
        <v>429</v>
      </c>
      <c r="B2256">
        <v>4000</v>
      </c>
      <c r="C2256" t="s">
        <v>433</v>
      </c>
      <c r="D2256" t="s">
        <v>475</v>
      </c>
      <c r="E2256" t="s">
        <v>479</v>
      </c>
      <c r="F2256">
        <v>2011</v>
      </c>
      <c r="G2256" t="s">
        <v>480</v>
      </c>
      <c r="H2256">
        <v>26.188434000000001</v>
      </c>
    </row>
    <row r="2257" spans="1:8">
      <c r="A2257" t="s">
        <v>464</v>
      </c>
      <c r="B2257">
        <v>3105</v>
      </c>
      <c r="C2257" t="s">
        <v>457</v>
      </c>
      <c r="D2257" t="s">
        <v>475</v>
      </c>
      <c r="E2257" t="s">
        <v>3</v>
      </c>
      <c r="F2257">
        <v>2014</v>
      </c>
      <c r="G2257" t="s">
        <v>503</v>
      </c>
      <c r="H2257">
        <v>314.67988800000001</v>
      </c>
    </row>
    <row r="2258" spans="1:8">
      <c r="A2258" t="s">
        <v>464</v>
      </c>
      <c r="B2258">
        <v>3105</v>
      </c>
      <c r="C2258" t="s">
        <v>457</v>
      </c>
      <c r="D2258" t="s">
        <v>475</v>
      </c>
      <c r="E2258" t="s">
        <v>29</v>
      </c>
      <c r="F2258">
        <v>2014</v>
      </c>
      <c r="G2258" t="s">
        <v>503</v>
      </c>
      <c r="H2258">
        <v>51.970748399999998</v>
      </c>
    </row>
    <row r="2259" spans="1:8">
      <c r="A2259" t="s">
        <v>464</v>
      </c>
      <c r="B2259" t="s">
        <v>504</v>
      </c>
      <c r="C2259" t="s">
        <v>447</v>
      </c>
      <c r="D2259" t="s">
        <v>475</v>
      </c>
      <c r="E2259" t="s">
        <v>29</v>
      </c>
      <c r="F2259">
        <v>2009</v>
      </c>
      <c r="G2259" t="s">
        <v>503</v>
      </c>
      <c r="H2259">
        <v>58.317937200000003</v>
      </c>
    </row>
    <row r="2260" spans="1:8">
      <c r="A2260" t="s">
        <v>494</v>
      </c>
      <c r="B2260">
        <v>4000</v>
      </c>
      <c r="C2260" t="s">
        <v>433</v>
      </c>
      <c r="D2260" t="s">
        <v>475</v>
      </c>
      <c r="E2260" t="s">
        <v>9</v>
      </c>
      <c r="F2260">
        <v>2011</v>
      </c>
      <c r="G2260" t="s">
        <v>501</v>
      </c>
      <c r="H2260">
        <v>16.1652348</v>
      </c>
    </row>
    <row r="2261" spans="1:8">
      <c r="A2261" t="s">
        <v>456</v>
      </c>
      <c r="B2261">
        <v>4000</v>
      </c>
      <c r="C2261" t="s">
        <v>433</v>
      </c>
      <c r="D2261" t="s">
        <v>475</v>
      </c>
      <c r="E2261" t="s">
        <v>36</v>
      </c>
      <c r="F2261">
        <v>2011</v>
      </c>
      <c r="G2261" t="s">
        <v>501</v>
      </c>
      <c r="H2261">
        <v>0.5149764</v>
      </c>
    </row>
    <row r="2262" spans="1:8">
      <c r="A2262" t="s">
        <v>429</v>
      </c>
      <c r="B2262">
        <v>7200</v>
      </c>
      <c r="C2262" t="s">
        <v>436</v>
      </c>
      <c r="D2262" t="s">
        <v>475</v>
      </c>
      <c r="E2262" t="s">
        <v>30</v>
      </c>
      <c r="F2262">
        <v>2010</v>
      </c>
      <c r="G2262" t="s">
        <v>505</v>
      </c>
      <c r="H2262">
        <v>16.642530000000001</v>
      </c>
    </row>
    <row r="2263" spans="1:8">
      <c r="A2263" t="s">
        <v>464</v>
      </c>
      <c r="B2263">
        <v>3105</v>
      </c>
      <c r="C2263" t="s">
        <v>457</v>
      </c>
      <c r="D2263" t="s">
        <v>475</v>
      </c>
      <c r="E2263" t="s">
        <v>30</v>
      </c>
      <c r="F2263">
        <v>2009</v>
      </c>
      <c r="G2263" t="s">
        <v>480</v>
      </c>
      <c r="H2263">
        <v>842.3129844</v>
      </c>
    </row>
    <row r="2264" spans="1:8">
      <c r="A2264" t="s">
        <v>494</v>
      </c>
      <c r="B2264">
        <v>4000</v>
      </c>
      <c r="C2264" t="s">
        <v>433</v>
      </c>
      <c r="D2264" t="s">
        <v>475</v>
      </c>
      <c r="E2264" t="s">
        <v>12</v>
      </c>
      <c r="F2264">
        <v>2009</v>
      </c>
      <c r="G2264" t="s">
        <v>480</v>
      </c>
      <c r="H2264">
        <v>5.7233555999999997</v>
      </c>
    </row>
    <row r="2265" spans="1:8">
      <c r="A2265" t="s">
        <v>464</v>
      </c>
      <c r="B2265">
        <v>4100</v>
      </c>
      <c r="C2265" t="s">
        <v>449</v>
      </c>
      <c r="D2265" t="s">
        <v>475</v>
      </c>
      <c r="E2265" t="s">
        <v>30</v>
      </c>
      <c r="F2265">
        <v>2011</v>
      </c>
      <c r="G2265" t="s">
        <v>480</v>
      </c>
      <c r="H2265">
        <v>404.58723120000002</v>
      </c>
    </row>
    <row r="2266" spans="1:8">
      <c r="A2266" t="s">
        <v>456</v>
      </c>
      <c r="B2266">
        <v>4100</v>
      </c>
      <c r="C2266" t="s">
        <v>449</v>
      </c>
      <c r="D2266" t="s">
        <v>475</v>
      </c>
      <c r="E2266" t="s">
        <v>36</v>
      </c>
      <c r="F2266">
        <v>2013</v>
      </c>
      <c r="G2266" t="s">
        <v>480</v>
      </c>
      <c r="H2266">
        <v>0.66988800000000004</v>
      </c>
    </row>
    <row r="2267" spans="1:8">
      <c r="A2267" t="s">
        <v>429</v>
      </c>
      <c r="B2267">
        <v>7200</v>
      </c>
      <c r="C2267" t="s">
        <v>436</v>
      </c>
      <c r="D2267" t="s">
        <v>475</v>
      </c>
      <c r="E2267" t="s">
        <v>29</v>
      </c>
      <c r="F2267">
        <v>2012</v>
      </c>
      <c r="G2267" t="s">
        <v>480</v>
      </c>
      <c r="H2267">
        <v>7.8251292000000001</v>
      </c>
    </row>
    <row r="2268" spans="1:8">
      <c r="A2268" t="s">
        <v>456</v>
      </c>
      <c r="B2268">
        <v>4000</v>
      </c>
      <c r="C2268" t="s">
        <v>433</v>
      </c>
      <c r="D2268" t="s">
        <v>475</v>
      </c>
      <c r="E2268" t="s">
        <v>35</v>
      </c>
      <c r="F2268">
        <v>2011</v>
      </c>
      <c r="G2268" t="s">
        <v>468</v>
      </c>
      <c r="H2268">
        <v>7.1175600000000006E-2</v>
      </c>
    </row>
    <row r="2269" spans="1:8">
      <c r="A2269" t="s">
        <v>429</v>
      </c>
      <c r="B2269">
        <v>2210</v>
      </c>
      <c r="C2269" t="s">
        <v>442</v>
      </c>
      <c r="D2269" t="s">
        <v>475</v>
      </c>
      <c r="E2269" t="s">
        <v>25</v>
      </c>
      <c r="F2269">
        <v>2014</v>
      </c>
      <c r="G2269" t="s">
        <v>490</v>
      </c>
      <c r="H2269">
        <v>15.2441388</v>
      </c>
    </row>
    <row r="2270" spans="1:8">
      <c r="A2270" t="s">
        <v>464</v>
      </c>
      <c r="B2270">
        <v>2210</v>
      </c>
      <c r="C2270" t="s">
        <v>442</v>
      </c>
      <c r="D2270" t="s">
        <v>475</v>
      </c>
      <c r="E2270" t="s">
        <v>8</v>
      </c>
      <c r="F2270">
        <v>2013</v>
      </c>
      <c r="G2270" t="s">
        <v>490</v>
      </c>
      <c r="H2270">
        <v>4.1868000000000001E-3</v>
      </c>
    </row>
    <row r="2271" spans="1:8">
      <c r="A2271" t="s">
        <v>464</v>
      </c>
      <c r="B2271" t="s">
        <v>504</v>
      </c>
      <c r="C2271" t="s">
        <v>447</v>
      </c>
      <c r="D2271" t="s">
        <v>475</v>
      </c>
      <c r="E2271" t="s">
        <v>32</v>
      </c>
      <c r="F2271">
        <v>2009</v>
      </c>
      <c r="G2271" t="s">
        <v>503</v>
      </c>
      <c r="H2271">
        <v>2.1185208000000002</v>
      </c>
    </row>
    <row r="2272" spans="1:8">
      <c r="A2272" t="s">
        <v>465</v>
      </c>
      <c r="B2272">
        <v>4000</v>
      </c>
      <c r="C2272" t="s">
        <v>433</v>
      </c>
      <c r="D2272" t="s">
        <v>475</v>
      </c>
      <c r="E2272" t="s">
        <v>33</v>
      </c>
      <c r="F2272">
        <v>2013</v>
      </c>
      <c r="G2272" t="s">
        <v>501</v>
      </c>
      <c r="H2272">
        <v>7.95492E-2</v>
      </c>
    </row>
    <row r="2273" spans="1:8">
      <c r="A2273" t="s">
        <v>465</v>
      </c>
      <c r="B2273">
        <v>4000</v>
      </c>
      <c r="C2273" t="s">
        <v>433</v>
      </c>
      <c r="D2273" t="s">
        <v>475</v>
      </c>
      <c r="E2273" t="s">
        <v>32</v>
      </c>
      <c r="F2273">
        <v>2013</v>
      </c>
      <c r="G2273" t="s">
        <v>501</v>
      </c>
      <c r="H2273">
        <v>0.1172304</v>
      </c>
    </row>
    <row r="2274" spans="1:8">
      <c r="A2274" t="s">
        <v>429</v>
      </c>
      <c r="B2274">
        <v>4100</v>
      </c>
      <c r="C2274" t="s">
        <v>449</v>
      </c>
      <c r="D2274" t="s">
        <v>475</v>
      </c>
      <c r="E2274" t="s">
        <v>30</v>
      </c>
      <c r="F2274">
        <v>2013</v>
      </c>
      <c r="G2274" t="s">
        <v>501</v>
      </c>
      <c r="H2274">
        <v>160.06555080000001</v>
      </c>
    </row>
    <row r="2275" spans="1:8">
      <c r="A2275" t="s">
        <v>464</v>
      </c>
      <c r="B2275">
        <v>4100</v>
      </c>
      <c r="C2275" t="s">
        <v>449</v>
      </c>
      <c r="D2275" t="s">
        <v>475</v>
      </c>
      <c r="E2275" t="s">
        <v>6</v>
      </c>
      <c r="F2275">
        <v>2014</v>
      </c>
      <c r="G2275" t="s">
        <v>501</v>
      </c>
      <c r="H2275">
        <v>93.114431999999994</v>
      </c>
    </row>
    <row r="2276" spans="1:8">
      <c r="A2276" t="s">
        <v>464</v>
      </c>
      <c r="B2276">
        <v>4100</v>
      </c>
      <c r="C2276" t="s">
        <v>449</v>
      </c>
      <c r="D2276" t="s">
        <v>475</v>
      </c>
      <c r="E2276" t="s">
        <v>12</v>
      </c>
      <c r="F2276">
        <v>2010</v>
      </c>
      <c r="G2276" t="s">
        <v>501</v>
      </c>
      <c r="H2276">
        <v>23.550750000000001</v>
      </c>
    </row>
    <row r="2277" spans="1:8">
      <c r="A2277" t="s">
        <v>464</v>
      </c>
      <c r="B2277">
        <v>4100</v>
      </c>
      <c r="C2277" t="s">
        <v>449</v>
      </c>
      <c r="D2277" t="s">
        <v>475</v>
      </c>
      <c r="E2277" t="s">
        <v>33</v>
      </c>
      <c r="F2277">
        <v>2010</v>
      </c>
      <c r="G2277" t="s">
        <v>501</v>
      </c>
      <c r="H2277">
        <v>65.602969200000004</v>
      </c>
    </row>
    <row r="2278" spans="1:8">
      <c r="A2278" t="s">
        <v>465</v>
      </c>
      <c r="B2278">
        <v>4100</v>
      </c>
      <c r="C2278" t="s">
        <v>449</v>
      </c>
      <c r="D2278" t="s">
        <v>475</v>
      </c>
      <c r="E2278" t="s">
        <v>33</v>
      </c>
      <c r="F2278">
        <v>2009</v>
      </c>
      <c r="G2278" t="s">
        <v>501</v>
      </c>
      <c r="H2278">
        <v>0.10467</v>
      </c>
    </row>
    <row r="2279" spans="1:8">
      <c r="A2279" t="s">
        <v>465</v>
      </c>
      <c r="B2279">
        <v>4100</v>
      </c>
      <c r="C2279" t="s">
        <v>449</v>
      </c>
      <c r="D2279" t="s">
        <v>475</v>
      </c>
      <c r="E2279" t="s">
        <v>36</v>
      </c>
      <c r="F2279">
        <v>2013</v>
      </c>
      <c r="G2279" t="s">
        <v>501</v>
      </c>
      <c r="H2279">
        <v>8.4322151999999999</v>
      </c>
    </row>
    <row r="2280" spans="1:8">
      <c r="A2280" t="s">
        <v>429</v>
      </c>
      <c r="B2280">
        <v>2210</v>
      </c>
      <c r="C2280" t="s">
        <v>442</v>
      </c>
      <c r="D2280" t="s">
        <v>475</v>
      </c>
      <c r="E2280" t="s">
        <v>32</v>
      </c>
      <c r="F2280">
        <v>2012</v>
      </c>
      <c r="G2280" t="s">
        <v>480</v>
      </c>
      <c r="H2280">
        <v>264.70624320000002</v>
      </c>
    </row>
    <row r="2281" spans="1:8">
      <c r="A2281" t="s">
        <v>464</v>
      </c>
      <c r="B2281">
        <v>2210</v>
      </c>
      <c r="C2281" t="s">
        <v>442</v>
      </c>
      <c r="D2281" t="s">
        <v>475</v>
      </c>
      <c r="E2281" t="s">
        <v>33</v>
      </c>
      <c r="F2281">
        <v>2010</v>
      </c>
      <c r="G2281" t="s">
        <v>480</v>
      </c>
      <c r="H2281">
        <v>5.4972684000000003</v>
      </c>
    </row>
    <row r="2282" spans="1:8">
      <c r="A2282" t="s">
        <v>464</v>
      </c>
      <c r="B2282" t="s">
        <v>504</v>
      </c>
      <c r="C2282" t="s">
        <v>447</v>
      </c>
      <c r="D2282" t="s">
        <v>475</v>
      </c>
      <c r="E2282" t="s">
        <v>6</v>
      </c>
      <c r="F2282">
        <v>2014</v>
      </c>
      <c r="G2282" t="s">
        <v>480</v>
      </c>
      <c r="H2282">
        <v>2.8805184000000001</v>
      </c>
    </row>
    <row r="2283" spans="1:8">
      <c r="A2283" t="s">
        <v>438</v>
      </c>
      <c r="B2283" t="s">
        <v>504</v>
      </c>
      <c r="C2283" t="s">
        <v>447</v>
      </c>
      <c r="D2283" t="s">
        <v>475</v>
      </c>
      <c r="E2283" t="s">
        <v>12</v>
      </c>
      <c r="F2283">
        <v>2009</v>
      </c>
      <c r="G2283" t="s">
        <v>480</v>
      </c>
      <c r="H2283">
        <v>4.1868000000000002E-2</v>
      </c>
    </row>
    <row r="2284" spans="1:8">
      <c r="A2284" t="s">
        <v>429</v>
      </c>
      <c r="B2284">
        <v>4000</v>
      </c>
      <c r="C2284" t="s">
        <v>433</v>
      </c>
      <c r="D2284" t="s">
        <v>475</v>
      </c>
      <c r="E2284" t="s">
        <v>30</v>
      </c>
      <c r="F2284">
        <v>2009</v>
      </c>
      <c r="G2284" t="s">
        <v>480</v>
      </c>
      <c r="H2284">
        <v>153.98213039999999</v>
      </c>
    </row>
    <row r="2285" spans="1:8">
      <c r="A2285" t="s">
        <v>464</v>
      </c>
      <c r="B2285">
        <v>4000</v>
      </c>
      <c r="C2285" t="s">
        <v>433</v>
      </c>
      <c r="D2285" t="s">
        <v>475</v>
      </c>
      <c r="E2285" t="s">
        <v>33</v>
      </c>
      <c r="F2285">
        <v>2011</v>
      </c>
      <c r="G2285" t="s">
        <v>480</v>
      </c>
      <c r="H2285">
        <v>58.259321999999997</v>
      </c>
    </row>
    <row r="2286" spans="1:8">
      <c r="A2286" t="s">
        <v>495</v>
      </c>
      <c r="B2286">
        <v>4000</v>
      </c>
      <c r="C2286" t="s">
        <v>433</v>
      </c>
      <c r="D2286" t="s">
        <v>475</v>
      </c>
      <c r="E2286" t="s">
        <v>482</v>
      </c>
      <c r="F2286">
        <v>2011</v>
      </c>
      <c r="G2286" t="s">
        <v>480</v>
      </c>
      <c r="H2286">
        <v>12.836728799999999</v>
      </c>
    </row>
    <row r="2287" spans="1:8">
      <c r="A2287" t="s">
        <v>465</v>
      </c>
      <c r="B2287">
        <v>4000</v>
      </c>
      <c r="C2287" t="s">
        <v>433</v>
      </c>
      <c r="D2287" t="s">
        <v>475</v>
      </c>
      <c r="E2287" t="s">
        <v>33</v>
      </c>
      <c r="F2287">
        <v>2011</v>
      </c>
      <c r="G2287" t="s">
        <v>480</v>
      </c>
      <c r="H2287">
        <v>3.7681199999999998E-2</v>
      </c>
    </row>
    <row r="2288" spans="1:8">
      <c r="A2288" t="s">
        <v>465</v>
      </c>
      <c r="B2288">
        <v>4000</v>
      </c>
      <c r="C2288" t="s">
        <v>433</v>
      </c>
      <c r="D2288" t="s">
        <v>475</v>
      </c>
      <c r="E2288" t="s">
        <v>36</v>
      </c>
      <c r="F2288">
        <v>2014</v>
      </c>
      <c r="G2288" t="s">
        <v>480</v>
      </c>
      <c r="H2288">
        <v>3.5001647999999999</v>
      </c>
    </row>
    <row r="2289" spans="1:8">
      <c r="A2289" t="s">
        <v>429</v>
      </c>
      <c r="B2289">
        <v>4100</v>
      </c>
      <c r="C2289" t="s">
        <v>449</v>
      </c>
      <c r="D2289" t="s">
        <v>475</v>
      </c>
      <c r="E2289" t="s">
        <v>352</v>
      </c>
      <c r="F2289">
        <v>2013</v>
      </c>
      <c r="G2289" t="s">
        <v>480</v>
      </c>
      <c r="H2289">
        <v>4.1868000000000001E-3</v>
      </c>
    </row>
    <row r="2290" spans="1:8">
      <c r="A2290" t="s">
        <v>464</v>
      </c>
      <c r="B2290">
        <v>4100</v>
      </c>
      <c r="C2290" t="s">
        <v>449</v>
      </c>
      <c r="D2290" t="s">
        <v>475</v>
      </c>
      <c r="E2290" t="s">
        <v>6</v>
      </c>
      <c r="F2290">
        <v>2013</v>
      </c>
      <c r="G2290" t="s">
        <v>480</v>
      </c>
      <c r="H2290">
        <v>93.185607599999997</v>
      </c>
    </row>
    <row r="2291" spans="1:8">
      <c r="A2291" t="s">
        <v>464</v>
      </c>
      <c r="B2291">
        <v>4100</v>
      </c>
      <c r="C2291" t="s">
        <v>449</v>
      </c>
      <c r="D2291" t="s">
        <v>475</v>
      </c>
      <c r="E2291" t="s">
        <v>33</v>
      </c>
      <c r="F2291">
        <v>2009</v>
      </c>
      <c r="G2291" t="s">
        <v>480</v>
      </c>
      <c r="H2291">
        <v>52.803921600000002</v>
      </c>
    </row>
    <row r="2292" spans="1:8">
      <c r="A2292" t="s">
        <v>438</v>
      </c>
      <c r="B2292">
        <v>4100</v>
      </c>
      <c r="C2292" t="s">
        <v>449</v>
      </c>
      <c r="D2292" t="s">
        <v>475</v>
      </c>
      <c r="E2292" t="s">
        <v>13</v>
      </c>
      <c r="F2292">
        <v>2011</v>
      </c>
      <c r="G2292" t="s">
        <v>480</v>
      </c>
      <c r="H2292">
        <v>0.20515320000000001</v>
      </c>
    </row>
    <row r="2293" spans="1:8">
      <c r="A2293" t="s">
        <v>465</v>
      </c>
      <c r="B2293">
        <v>4100</v>
      </c>
      <c r="C2293" t="s">
        <v>449</v>
      </c>
      <c r="D2293" t="s">
        <v>475</v>
      </c>
      <c r="E2293" t="s">
        <v>30</v>
      </c>
      <c r="F2293">
        <v>2009</v>
      </c>
      <c r="G2293" t="s">
        <v>480</v>
      </c>
      <c r="H2293">
        <v>11.0824596</v>
      </c>
    </row>
    <row r="2294" spans="1:8">
      <c r="A2294" t="s">
        <v>465</v>
      </c>
      <c r="B2294">
        <v>4100</v>
      </c>
      <c r="C2294" t="s">
        <v>449</v>
      </c>
      <c r="D2294" t="s">
        <v>475</v>
      </c>
      <c r="E2294" t="s">
        <v>482</v>
      </c>
      <c r="F2294">
        <v>2012</v>
      </c>
      <c r="G2294" t="s">
        <v>480</v>
      </c>
      <c r="H2294">
        <v>83.890911599999995</v>
      </c>
    </row>
    <row r="2295" spans="1:8">
      <c r="A2295" t="s">
        <v>429</v>
      </c>
      <c r="B2295">
        <v>5100</v>
      </c>
      <c r="C2295" t="s">
        <v>434</v>
      </c>
      <c r="D2295" t="s">
        <v>475</v>
      </c>
      <c r="E2295" t="s">
        <v>32</v>
      </c>
      <c r="F2295">
        <v>2012</v>
      </c>
      <c r="G2295" t="s">
        <v>480</v>
      </c>
      <c r="H2295">
        <v>123.83298360000001</v>
      </c>
    </row>
    <row r="2296" spans="1:8">
      <c r="A2296" t="s">
        <v>429</v>
      </c>
      <c r="B2296">
        <v>7200</v>
      </c>
      <c r="C2296" t="s">
        <v>436</v>
      </c>
      <c r="D2296" t="s">
        <v>475</v>
      </c>
      <c r="E2296" t="s">
        <v>30</v>
      </c>
      <c r="F2296">
        <v>2011</v>
      </c>
      <c r="G2296" t="s">
        <v>480</v>
      </c>
      <c r="H2296">
        <v>18.4470408</v>
      </c>
    </row>
    <row r="2297" spans="1:8">
      <c r="A2297" t="s">
        <v>464</v>
      </c>
      <c r="B2297">
        <v>7200</v>
      </c>
      <c r="C2297" t="s">
        <v>436</v>
      </c>
      <c r="D2297" t="s">
        <v>475</v>
      </c>
      <c r="E2297" t="s">
        <v>8</v>
      </c>
      <c r="F2297">
        <v>2012</v>
      </c>
      <c r="G2297" t="s">
        <v>468</v>
      </c>
      <c r="H2297">
        <v>2.5120799999999999E-2</v>
      </c>
    </row>
    <row r="2298" spans="1:8">
      <c r="A2298" t="s">
        <v>495</v>
      </c>
      <c r="B2298">
        <v>4000</v>
      </c>
      <c r="C2298" t="s">
        <v>433</v>
      </c>
      <c r="D2298" t="s">
        <v>475</v>
      </c>
      <c r="E2298" t="s">
        <v>482</v>
      </c>
      <c r="F2298">
        <v>2013</v>
      </c>
      <c r="G2298" t="s">
        <v>468</v>
      </c>
      <c r="H2298">
        <v>14.7752172</v>
      </c>
    </row>
    <row r="2299" spans="1:8">
      <c r="A2299" t="s">
        <v>465</v>
      </c>
      <c r="B2299">
        <v>4000</v>
      </c>
      <c r="C2299" t="s">
        <v>433</v>
      </c>
      <c r="D2299" t="s">
        <v>475</v>
      </c>
      <c r="E2299" t="s">
        <v>479</v>
      </c>
      <c r="F2299">
        <v>2010</v>
      </c>
      <c r="G2299" t="s">
        <v>468</v>
      </c>
      <c r="H2299">
        <v>6.6737592000000001</v>
      </c>
    </row>
    <row r="2300" spans="1:8">
      <c r="A2300" t="s">
        <v>464</v>
      </c>
      <c r="B2300">
        <v>2210</v>
      </c>
      <c r="C2300" t="s">
        <v>442</v>
      </c>
      <c r="D2300" t="s">
        <v>475</v>
      </c>
      <c r="E2300" t="s">
        <v>25</v>
      </c>
      <c r="F2300">
        <v>2009</v>
      </c>
      <c r="G2300" t="s">
        <v>490</v>
      </c>
      <c r="H2300">
        <v>0.37681199999999998</v>
      </c>
    </row>
    <row r="2301" spans="1:8">
      <c r="A2301" t="s">
        <v>464</v>
      </c>
      <c r="B2301">
        <v>2210</v>
      </c>
      <c r="C2301" t="s">
        <v>442</v>
      </c>
      <c r="D2301" t="s">
        <v>475</v>
      </c>
      <c r="E2301" t="s">
        <v>26</v>
      </c>
      <c r="F2301">
        <v>2012</v>
      </c>
      <c r="G2301" t="s">
        <v>490</v>
      </c>
      <c r="H2301">
        <v>0.31401000000000001</v>
      </c>
    </row>
    <row r="2302" spans="1:8">
      <c r="A2302" t="s">
        <v>429</v>
      </c>
      <c r="B2302">
        <v>2210</v>
      </c>
      <c r="C2302" t="s">
        <v>442</v>
      </c>
      <c r="D2302" t="s">
        <v>475</v>
      </c>
      <c r="E2302" t="s">
        <v>428</v>
      </c>
      <c r="F2302">
        <v>2012</v>
      </c>
      <c r="G2302" t="s">
        <v>490</v>
      </c>
      <c r="H2302">
        <v>62.634528000000003</v>
      </c>
    </row>
    <row r="2303" spans="1:8">
      <c r="A2303" t="s">
        <v>486</v>
      </c>
      <c r="B2303">
        <v>2210</v>
      </c>
      <c r="C2303" t="s">
        <v>442</v>
      </c>
      <c r="D2303" t="s">
        <v>475</v>
      </c>
      <c r="E2303" t="s">
        <v>10</v>
      </c>
      <c r="F2303">
        <v>2010</v>
      </c>
      <c r="G2303" t="s">
        <v>490</v>
      </c>
      <c r="H2303">
        <v>128.7357264</v>
      </c>
    </row>
    <row r="2304" spans="1:8">
      <c r="A2304" t="s">
        <v>438</v>
      </c>
      <c r="B2304">
        <v>2210</v>
      </c>
      <c r="C2304" t="s">
        <v>442</v>
      </c>
      <c r="D2304" t="s">
        <v>475</v>
      </c>
      <c r="E2304" t="s">
        <v>30</v>
      </c>
      <c r="F2304">
        <v>2013</v>
      </c>
      <c r="G2304" t="s">
        <v>490</v>
      </c>
      <c r="H2304">
        <v>0.2219004</v>
      </c>
    </row>
    <row r="2305" spans="1:8">
      <c r="A2305" t="s">
        <v>429</v>
      </c>
      <c r="B2305">
        <v>3105</v>
      </c>
      <c r="C2305" t="s">
        <v>457</v>
      </c>
      <c r="D2305" t="s">
        <v>475</v>
      </c>
      <c r="E2305" t="s">
        <v>3</v>
      </c>
      <c r="F2305">
        <v>2009</v>
      </c>
      <c r="G2305" t="s">
        <v>503</v>
      </c>
      <c r="H2305">
        <v>37.8989136</v>
      </c>
    </row>
    <row r="2306" spans="1:8">
      <c r="A2306" t="s">
        <v>429</v>
      </c>
      <c r="B2306">
        <v>3105</v>
      </c>
      <c r="C2306" t="s">
        <v>457</v>
      </c>
      <c r="D2306" t="s">
        <v>475</v>
      </c>
      <c r="E2306" t="s">
        <v>37</v>
      </c>
      <c r="F2306">
        <v>2014</v>
      </c>
      <c r="G2306" t="s">
        <v>503</v>
      </c>
      <c r="H2306">
        <v>1603.0964124</v>
      </c>
    </row>
    <row r="2307" spans="1:8">
      <c r="A2307" t="s">
        <v>464</v>
      </c>
      <c r="B2307">
        <v>3105</v>
      </c>
      <c r="C2307" t="s">
        <v>457</v>
      </c>
      <c r="D2307" t="s">
        <v>475</v>
      </c>
      <c r="E2307" t="s">
        <v>13</v>
      </c>
      <c r="F2307">
        <v>2009</v>
      </c>
      <c r="G2307" t="s">
        <v>503</v>
      </c>
      <c r="H2307">
        <v>2202.3530964000001</v>
      </c>
    </row>
    <row r="2308" spans="1:8">
      <c r="A2308" t="s">
        <v>464</v>
      </c>
      <c r="B2308">
        <v>3105</v>
      </c>
      <c r="C2308" t="s">
        <v>457</v>
      </c>
      <c r="D2308" t="s">
        <v>475</v>
      </c>
      <c r="E2308" t="s">
        <v>343</v>
      </c>
      <c r="F2308">
        <v>2009</v>
      </c>
      <c r="G2308" t="s">
        <v>503</v>
      </c>
      <c r="H2308">
        <v>751.45942439999999</v>
      </c>
    </row>
    <row r="2309" spans="1:8">
      <c r="A2309" t="s">
        <v>464</v>
      </c>
      <c r="B2309">
        <v>3105</v>
      </c>
      <c r="C2309" t="s">
        <v>457</v>
      </c>
      <c r="D2309" t="s">
        <v>475</v>
      </c>
      <c r="E2309" t="s">
        <v>32</v>
      </c>
      <c r="F2309">
        <v>2010</v>
      </c>
      <c r="G2309" t="s">
        <v>503</v>
      </c>
      <c r="H2309">
        <v>255.9893256</v>
      </c>
    </row>
    <row r="2310" spans="1:8">
      <c r="A2310" t="s">
        <v>464</v>
      </c>
      <c r="B2310">
        <v>3105</v>
      </c>
      <c r="C2310" t="s">
        <v>457</v>
      </c>
      <c r="D2310" t="s">
        <v>475</v>
      </c>
      <c r="E2310" t="s">
        <v>31</v>
      </c>
      <c r="F2310">
        <v>2014</v>
      </c>
      <c r="G2310" t="s">
        <v>503</v>
      </c>
      <c r="H2310">
        <v>449.01755279999998</v>
      </c>
    </row>
    <row r="2311" spans="1:8">
      <c r="A2311" t="s">
        <v>464</v>
      </c>
      <c r="B2311" t="s">
        <v>504</v>
      </c>
      <c r="C2311" t="s">
        <v>447</v>
      </c>
      <c r="D2311" t="s">
        <v>475</v>
      </c>
      <c r="E2311" t="s">
        <v>27</v>
      </c>
      <c r="F2311">
        <v>2013</v>
      </c>
      <c r="G2311" t="s">
        <v>503</v>
      </c>
      <c r="H2311">
        <v>66.959492400000002</v>
      </c>
    </row>
    <row r="2312" spans="1:8">
      <c r="A2312" t="s">
        <v>464</v>
      </c>
      <c r="B2312" t="s">
        <v>504</v>
      </c>
      <c r="C2312" t="s">
        <v>447</v>
      </c>
      <c r="D2312" t="s">
        <v>475</v>
      </c>
      <c r="E2312" t="s">
        <v>30</v>
      </c>
      <c r="F2312">
        <v>2010</v>
      </c>
      <c r="G2312" t="s">
        <v>503</v>
      </c>
      <c r="H2312">
        <v>3.4415496000000001</v>
      </c>
    </row>
    <row r="2313" spans="1:8">
      <c r="A2313" t="s">
        <v>464</v>
      </c>
      <c r="B2313" t="s">
        <v>504</v>
      </c>
      <c r="C2313" t="s">
        <v>447</v>
      </c>
      <c r="D2313" t="s">
        <v>475</v>
      </c>
      <c r="E2313" t="s">
        <v>13</v>
      </c>
      <c r="F2313">
        <v>2013</v>
      </c>
      <c r="G2313" t="s">
        <v>503</v>
      </c>
      <c r="H2313">
        <v>175.64044680000001</v>
      </c>
    </row>
    <row r="2314" spans="1:8">
      <c r="A2314" t="s">
        <v>438</v>
      </c>
      <c r="B2314" t="s">
        <v>504</v>
      </c>
      <c r="C2314" t="s">
        <v>447</v>
      </c>
      <c r="D2314" t="s">
        <v>475</v>
      </c>
      <c r="E2314" t="s">
        <v>12</v>
      </c>
      <c r="F2314">
        <v>2011</v>
      </c>
      <c r="G2314" t="s">
        <v>503</v>
      </c>
      <c r="H2314">
        <v>0.1214172</v>
      </c>
    </row>
    <row r="2315" spans="1:8">
      <c r="A2315" t="s">
        <v>463</v>
      </c>
      <c r="B2315">
        <v>4000</v>
      </c>
      <c r="C2315" t="s">
        <v>433</v>
      </c>
      <c r="D2315" t="s">
        <v>475</v>
      </c>
      <c r="E2315" t="s">
        <v>14</v>
      </c>
      <c r="F2315">
        <v>2010</v>
      </c>
      <c r="G2315" t="s">
        <v>501</v>
      </c>
      <c r="H2315">
        <v>6.9919560000000001</v>
      </c>
    </row>
    <row r="2316" spans="1:8">
      <c r="A2316" t="s">
        <v>463</v>
      </c>
      <c r="B2316">
        <v>4000</v>
      </c>
      <c r="C2316" t="s">
        <v>433</v>
      </c>
      <c r="D2316" t="s">
        <v>475</v>
      </c>
      <c r="E2316" t="s">
        <v>13</v>
      </c>
      <c r="F2316">
        <v>2014</v>
      </c>
      <c r="G2316" t="s">
        <v>501</v>
      </c>
      <c r="H2316">
        <v>11.421590399999999</v>
      </c>
    </row>
    <row r="2317" spans="1:8">
      <c r="A2317" t="s">
        <v>463</v>
      </c>
      <c r="B2317">
        <v>4000</v>
      </c>
      <c r="C2317" t="s">
        <v>433</v>
      </c>
      <c r="D2317" t="s">
        <v>475</v>
      </c>
      <c r="E2317" t="s">
        <v>20</v>
      </c>
      <c r="F2317">
        <v>2012</v>
      </c>
      <c r="G2317" t="s">
        <v>501</v>
      </c>
      <c r="H2317">
        <v>27.31887</v>
      </c>
    </row>
    <row r="2318" spans="1:8">
      <c r="A2318" t="s">
        <v>456</v>
      </c>
      <c r="B2318">
        <v>4000</v>
      </c>
      <c r="C2318" t="s">
        <v>433</v>
      </c>
      <c r="D2318" t="s">
        <v>475</v>
      </c>
      <c r="E2318" t="s">
        <v>15</v>
      </c>
      <c r="F2318">
        <v>2014</v>
      </c>
      <c r="G2318" t="s">
        <v>501</v>
      </c>
      <c r="H2318">
        <v>0.90016200000000002</v>
      </c>
    </row>
    <row r="2319" spans="1:8">
      <c r="A2319" t="s">
        <v>456</v>
      </c>
      <c r="B2319">
        <v>4000</v>
      </c>
      <c r="C2319" t="s">
        <v>433</v>
      </c>
      <c r="D2319" t="s">
        <v>475</v>
      </c>
      <c r="E2319" t="s">
        <v>16</v>
      </c>
      <c r="F2319">
        <v>2014</v>
      </c>
      <c r="G2319" t="s">
        <v>501</v>
      </c>
      <c r="H2319">
        <v>2.8009691999999999</v>
      </c>
    </row>
    <row r="2320" spans="1:8">
      <c r="A2320" t="s">
        <v>461</v>
      </c>
      <c r="B2320">
        <v>4000</v>
      </c>
      <c r="C2320" t="s">
        <v>433</v>
      </c>
      <c r="D2320" t="s">
        <v>475</v>
      </c>
      <c r="E2320" t="s">
        <v>10</v>
      </c>
      <c r="F2320">
        <v>2010</v>
      </c>
      <c r="G2320" t="s">
        <v>501</v>
      </c>
      <c r="H2320">
        <v>23.7265956</v>
      </c>
    </row>
    <row r="2321" spans="1:8">
      <c r="A2321" t="s">
        <v>456</v>
      </c>
      <c r="B2321">
        <v>6000</v>
      </c>
      <c r="C2321" t="s">
        <v>455</v>
      </c>
      <c r="D2321" t="s">
        <v>475</v>
      </c>
      <c r="E2321" t="s">
        <v>15</v>
      </c>
      <c r="F2321">
        <v>2010</v>
      </c>
      <c r="G2321" t="s">
        <v>480</v>
      </c>
      <c r="H2321">
        <v>1.8924335999999999</v>
      </c>
    </row>
    <row r="2322" spans="1:8">
      <c r="A2322" t="s">
        <v>456</v>
      </c>
      <c r="B2322">
        <v>6000</v>
      </c>
      <c r="C2322" t="s">
        <v>455</v>
      </c>
      <c r="D2322" t="s">
        <v>475</v>
      </c>
      <c r="E2322" t="s">
        <v>16</v>
      </c>
      <c r="F2322">
        <v>2010</v>
      </c>
      <c r="G2322" t="s">
        <v>480</v>
      </c>
      <c r="H2322">
        <v>0.41449320000000001</v>
      </c>
    </row>
    <row r="2323" spans="1:8">
      <c r="A2323" t="s">
        <v>456</v>
      </c>
      <c r="B2323">
        <v>6000</v>
      </c>
      <c r="C2323" t="s">
        <v>455</v>
      </c>
      <c r="D2323" t="s">
        <v>475</v>
      </c>
      <c r="E2323" t="s">
        <v>20</v>
      </c>
      <c r="F2323">
        <v>2012</v>
      </c>
      <c r="G2323" t="s">
        <v>480</v>
      </c>
      <c r="H2323">
        <v>1.2309192</v>
      </c>
    </row>
    <row r="2324" spans="1:8">
      <c r="A2324" t="s">
        <v>461</v>
      </c>
      <c r="B2324">
        <v>6000</v>
      </c>
      <c r="C2324" t="s">
        <v>455</v>
      </c>
      <c r="D2324" t="s">
        <v>475</v>
      </c>
      <c r="E2324" t="s">
        <v>15</v>
      </c>
      <c r="F2324">
        <v>2013</v>
      </c>
      <c r="G2324" t="s">
        <v>480</v>
      </c>
      <c r="H2324">
        <v>8.3736000000000001E-3</v>
      </c>
    </row>
    <row r="2325" spans="1:8">
      <c r="A2325" t="s">
        <v>463</v>
      </c>
      <c r="B2325">
        <v>0</v>
      </c>
      <c r="C2325" t="s">
        <v>466</v>
      </c>
      <c r="D2325" t="s">
        <v>475</v>
      </c>
      <c r="E2325" t="s">
        <v>13</v>
      </c>
      <c r="F2325">
        <v>2012</v>
      </c>
      <c r="G2325" t="s">
        <v>468</v>
      </c>
      <c r="H2325">
        <v>65.046124800000001</v>
      </c>
    </row>
    <row r="2326" spans="1:8">
      <c r="A2326" t="s">
        <v>429</v>
      </c>
      <c r="B2326">
        <v>5520</v>
      </c>
      <c r="C2326" t="s">
        <v>478</v>
      </c>
      <c r="D2326" t="s">
        <v>475</v>
      </c>
      <c r="E2326" t="s">
        <v>36</v>
      </c>
      <c r="F2326">
        <v>2010</v>
      </c>
      <c r="G2326" t="s">
        <v>483</v>
      </c>
      <c r="H2326">
        <v>2.0934000000000001E-2</v>
      </c>
    </row>
    <row r="2327" spans="1:8">
      <c r="A2327" t="s">
        <v>429</v>
      </c>
      <c r="B2327">
        <v>0</v>
      </c>
      <c r="C2327" t="s">
        <v>466</v>
      </c>
      <c r="D2327" t="s">
        <v>475</v>
      </c>
      <c r="E2327" t="s">
        <v>36</v>
      </c>
      <c r="F2327">
        <v>2014</v>
      </c>
      <c r="G2327" t="s">
        <v>480</v>
      </c>
      <c r="H2327">
        <v>264.07822320000002</v>
      </c>
    </row>
    <row r="2328" spans="1:8">
      <c r="A2328" t="s">
        <v>429</v>
      </c>
      <c r="B2328">
        <v>5520</v>
      </c>
      <c r="C2328" t="s">
        <v>478</v>
      </c>
      <c r="D2328" t="s">
        <v>475</v>
      </c>
      <c r="E2328" t="s">
        <v>36</v>
      </c>
      <c r="F2328">
        <v>2011</v>
      </c>
      <c r="G2328" t="s">
        <v>480</v>
      </c>
      <c r="H2328">
        <v>1.67472E-2</v>
      </c>
    </row>
    <row r="2329" spans="1:8">
      <c r="A2329" t="s">
        <v>429</v>
      </c>
      <c r="B2329">
        <v>5520</v>
      </c>
      <c r="C2329" t="s">
        <v>478</v>
      </c>
      <c r="D2329" t="s">
        <v>475</v>
      </c>
      <c r="E2329" t="s">
        <v>479</v>
      </c>
      <c r="F2329">
        <v>2013</v>
      </c>
      <c r="G2329" t="s">
        <v>483</v>
      </c>
      <c r="H2329">
        <v>27.205826399999999</v>
      </c>
    </row>
    <row r="2330" spans="1:8">
      <c r="A2330" t="s">
        <v>429</v>
      </c>
      <c r="B2330">
        <v>0</v>
      </c>
      <c r="C2330" t="s">
        <v>466</v>
      </c>
      <c r="D2330" t="s">
        <v>475</v>
      </c>
      <c r="E2330" t="s">
        <v>479</v>
      </c>
      <c r="F2330">
        <v>2012</v>
      </c>
      <c r="G2330" t="s">
        <v>468</v>
      </c>
      <c r="H2330">
        <v>1284.7488876</v>
      </c>
    </row>
    <row r="2331" spans="1:8">
      <c r="A2331" t="s">
        <v>464</v>
      </c>
      <c r="B2331">
        <v>6000</v>
      </c>
      <c r="C2331" t="s">
        <v>455</v>
      </c>
      <c r="D2331" t="s">
        <v>475</v>
      </c>
      <c r="E2331" t="s">
        <v>2</v>
      </c>
      <c r="F2331">
        <v>2013</v>
      </c>
      <c r="G2331" t="s">
        <v>468</v>
      </c>
      <c r="H2331">
        <v>8.3610395999999998</v>
      </c>
    </row>
    <row r="2332" spans="1:8">
      <c r="A2332" t="s">
        <v>464</v>
      </c>
      <c r="B2332">
        <v>6000</v>
      </c>
      <c r="C2332" t="s">
        <v>455</v>
      </c>
      <c r="D2332" t="s">
        <v>475</v>
      </c>
      <c r="E2332" t="s">
        <v>3</v>
      </c>
      <c r="F2332">
        <v>2011</v>
      </c>
      <c r="G2332" t="s">
        <v>468</v>
      </c>
      <c r="H2332">
        <v>89.898969600000001</v>
      </c>
    </row>
    <row r="2333" spans="1:8">
      <c r="A2333" t="s">
        <v>456</v>
      </c>
      <c r="B2333">
        <v>6000</v>
      </c>
      <c r="C2333" t="s">
        <v>455</v>
      </c>
      <c r="D2333" t="s">
        <v>475</v>
      </c>
      <c r="E2333" t="s">
        <v>36</v>
      </c>
      <c r="F2333">
        <v>2012</v>
      </c>
      <c r="G2333" t="s">
        <v>468</v>
      </c>
      <c r="H2333">
        <v>3.7681199999999998E-2</v>
      </c>
    </row>
    <row r="2334" spans="1:8">
      <c r="A2334" t="s">
        <v>456</v>
      </c>
      <c r="B2334">
        <v>6000</v>
      </c>
      <c r="C2334" t="s">
        <v>455</v>
      </c>
      <c r="D2334" t="s">
        <v>475</v>
      </c>
      <c r="E2334" t="s">
        <v>479</v>
      </c>
      <c r="F2334">
        <v>2010</v>
      </c>
      <c r="G2334" t="s">
        <v>468</v>
      </c>
      <c r="H2334">
        <v>0.3433176</v>
      </c>
    </row>
    <row r="2335" spans="1:8">
      <c r="A2335" t="s">
        <v>462</v>
      </c>
      <c r="B2335">
        <v>0</v>
      </c>
      <c r="C2335" t="s">
        <v>466</v>
      </c>
      <c r="D2335" t="s">
        <v>475</v>
      </c>
      <c r="E2335" t="s">
        <v>13</v>
      </c>
      <c r="F2335">
        <v>2014</v>
      </c>
      <c r="G2335" t="s">
        <v>468</v>
      </c>
      <c r="H2335">
        <v>59.125989599999997</v>
      </c>
    </row>
    <row r="2336" spans="1:8">
      <c r="A2336" t="s">
        <v>486</v>
      </c>
      <c r="B2336">
        <v>0</v>
      </c>
      <c r="C2336" t="s">
        <v>466</v>
      </c>
      <c r="D2336" t="s">
        <v>475</v>
      </c>
      <c r="E2336" t="s">
        <v>33</v>
      </c>
      <c r="F2336">
        <v>2010</v>
      </c>
      <c r="G2336" t="s">
        <v>468</v>
      </c>
      <c r="H2336">
        <v>19.510487999999999</v>
      </c>
    </row>
    <row r="2337" spans="1:8">
      <c r="A2337" t="s">
        <v>464</v>
      </c>
      <c r="B2337">
        <v>2112</v>
      </c>
      <c r="C2337" t="s">
        <v>489</v>
      </c>
      <c r="D2337" t="s">
        <v>475</v>
      </c>
      <c r="E2337" t="s">
        <v>30</v>
      </c>
      <c r="F2337">
        <v>2010</v>
      </c>
      <c r="G2337" t="s">
        <v>490</v>
      </c>
      <c r="H2337">
        <v>0.26376840000000001</v>
      </c>
    </row>
    <row r="2338" spans="1:8">
      <c r="A2338" t="s">
        <v>464</v>
      </c>
      <c r="B2338">
        <v>6000</v>
      </c>
      <c r="C2338" t="s">
        <v>455</v>
      </c>
      <c r="D2338" t="s">
        <v>475</v>
      </c>
      <c r="E2338" t="s">
        <v>29</v>
      </c>
      <c r="F2338">
        <v>2009</v>
      </c>
      <c r="G2338" t="s">
        <v>491</v>
      </c>
      <c r="H2338">
        <v>20.3436612</v>
      </c>
    </row>
    <row r="2339" spans="1:8">
      <c r="A2339" t="s">
        <v>464</v>
      </c>
      <c r="B2339">
        <v>0</v>
      </c>
      <c r="C2339" t="s">
        <v>466</v>
      </c>
      <c r="D2339" t="s">
        <v>475</v>
      </c>
      <c r="E2339" t="s">
        <v>3</v>
      </c>
      <c r="F2339">
        <v>2013</v>
      </c>
      <c r="G2339" t="s">
        <v>480</v>
      </c>
      <c r="H2339">
        <v>1190.977128</v>
      </c>
    </row>
    <row r="2340" spans="1:8">
      <c r="A2340" t="s">
        <v>464</v>
      </c>
      <c r="B2340">
        <v>0</v>
      </c>
      <c r="C2340" t="s">
        <v>466</v>
      </c>
      <c r="D2340" t="s">
        <v>475</v>
      </c>
      <c r="E2340" t="s">
        <v>2</v>
      </c>
      <c r="F2340">
        <v>2010</v>
      </c>
      <c r="G2340" t="s">
        <v>480</v>
      </c>
      <c r="H2340">
        <v>56.986534800000001</v>
      </c>
    </row>
    <row r="2341" spans="1:8">
      <c r="A2341" t="s">
        <v>464</v>
      </c>
      <c r="B2341">
        <v>0</v>
      </c>
      <c r="C2341" t="s">
        <v>466</v>
      </c>
      <c r="D2341" t="s">
        <v>475</v>
      </c>
      <c r="E2341" t="s">
        <v>30</v>
      </c>
      <c r="F2341">
        <v>2012</v>
      </c>
      <c r="G2341" t="s">
        <v>480</v>
      </c>
      <c r="H2341">
        <v>1941.1177104000001</v>
      </c>
    </row>
    <row r="2342" spans="1:8">
      <c r="A2342" t="s">
        <v>486</v>
      </c>
      <c r="B2342">
        <v>0</v>
      </c>
      <c r="C2342" t="s">
        <v>466</v>
      </c>
      <c r="D2342" t="s">
        <v>475</v>
      </c>
      <c r="E2342" t="s">
        <v>12</v>
      </c>
      <c r="F2342">
        <v>2014</v>
      </c>
      <c r="G2342" t="s">
        <v>480</v>
      </c>
      <c r="H2342">
        <v>1.0173924000000001</v>
      </c>
    </row>
    <row r="2343" spans="1:8">
      <c r="A2343" t="s">
        <v>464</v>
      </c>
      <c r="B2343">
        <v>6000</v>
      </c>
      <c r="C2343" t="s">
        <v>455</v>
      </c>
      <c r="D2343" t="s">
        <v>475</v>
      </c>
      <c r="E2343" t="s">
        <v>30</v>
      </c>
      <c r="F2343">
        <v>2011</v>
      </c>
      <c r="G2343" t="s">
        <v>480</v>
      </c>
      <c r="H2343">
        <v>24.409044000000002</v>
      </c>
    </row>
    <row r="2344" spans="1:8">
      <c r="A2344" t="s">
        <v>464</v>
      </c>
      <c r="B2344">
        <v>6000</v>
      </c>
      <c r="C2344" t="s">
        <v>455</v>
      </c>
      <c r="D2344" t="s">
        <v>475</v>
      </c>
      <c r="E2344" t="s">
        <v>3</v>
      </c>
      <c r="F2344">
        <v>2009</v>
      </c>
      <c r="G2344" t="s">
        <v>480</v>
      </c>
      <c r="H2344">
        <v>70.350800399999997</v>
      </c>
    </row>
    <row r="2345" spans="1:8">
      <c r="A2345" t="s">
        <v>456</v>
      </c>
      <c r="B2345">
        <v>6000</v>
      </c>
      <c r="C2345" t="s">
        <v>455</v>
      </c>
      <c r="D2345" t="s">
        <v>475</v>
      </c>
      <c r="E2345" t="s">
        <v>36</v>
      </c>
      <c r="F2345">
        <v>2014</v>
      </c>
      <c r="G2345" t="s">
        <v>480</v>
      </c>
      <c r="H2345">
        <v>3.3494400000000001E-2</v>
      </c>
    </row>
    <row r="2346" spans="1:8">
      <c r="A2346" t="s">
        <v>456</v>
      </c>
      <c r="B2346">
        <v>0</v>
      </c>
      <c r="C2346" t="s">
        <v>466</v>
      </c>
      <c r="D2346" t="s">
        <v>475</v>
      </c>
      <c r="E2346" t="s">
        <v>35</v>
      </c>
      <c r="F2346">
        <v>2014</v>
      </c>
      <c r="G2346" t="s">
        <v>468</v>
      </c>
      <c r="H2346">
        <v>0.1088568</v>
      </c>
    </row>
    <row r="2347" spans="1:8">
      <c r="A2347" t="s">
        <v>464</v>
      </c>
      <c r="B2347">
        <v>6000</v>
      </c>
      <c r="C2347" t="s">
        <v>455</v>
      </c>
      <c r="D2347" t="s">
        <v>475</v>
      </c>
      <c r="E2347" t="s">
        <v>12</v>
      </c>
      <c r="F2347">
        <v>2011</v>
      </c>
      <c r="G2347" t="s">
        <v>468</v>
      </c>
      <c r="H2347">
        <v>6.0834203999999996</v>
      </c>
    </row>
    <row r="2348" spans="1:8">
      <c r="A2348" t="s">
        <v>464</v>
      </c>
      <c r="B2348">
        <v>6000</v>
      </c>
      <c r="C2348" t="s">
        <v>455</v>
      </c>
      <c r="D2348" t="s">
        <v>475</v>
      </c>
      <c r="E2348" t="s">
        <v>33</v>
      </c>
      <c r="F2348">
        <v>2014</v>
      </c>
      <c r="G2348" t="s">
        <v>468</v>
      </c>
      <c r="H2348">
        <v>25.229656800000001</v>
      </c>
    </row>
    <row r="2349" spans="1:8">
      <c r="A2349" t="s">
        <v>438</v>
      </c>
      <c r="B2349">
        <v>6000</v>
      </c>
      <c r="C2349" t="s">
        <v>455</v>
      </c>
      <c r="D2349" t="s">
        <v>475</v>
      </c>
      <c r="E2349" t="s">
        <v>12</v>
      </c>
      <c r="F2349">
        <v>2010</v>
      </c>
      <c r="G2349" t="s">
        <v>468</v>
      </c>
      <c r="H2349">
        <v>0.79967880000000002</v>
      </c>
    </row>
    <row r="2350" spans="1:8">
      <c r="A2350" t="s">
        <v>438</v>
      </c>
      <c r="B2350">
        <v>6000</v>
      </c>
      <c r="C2350" t="s">
        <v>455</v>
      </c>
      <c r="D2350" t="s">
        <v>475</v>
      </c>
      <c r="E2350" t="s">
        <v>343</v>
      </c>
      <c r="F2350">
        <v>2012</v>
      </c>
      <c r="G2350" t="s">
        <v>468</v>
      </c>
      <c r="H2350">
        <v>3.3243192000000001</v>
      </c>
    </row>
    <row r="2351" spans="1:8">
      <c r="A2351" t="s">
        <v>438</v>
      </c>
      <c r="B2351">
        <v>6000</v>
      </c>
      <c r="C2351" t="s">
        <v>455</v>
      </c>
      <c r="D2351" t="s">
        <v>475</v>
      </c>
      <c r="E2351" t="s">
        <v>343</v>
      </c>
      <c r="F2351">
        <v>2014</v>
      </c>
      <c r="G2351" t="s">
        <v>491</v>
      </c>
      <c r="H2351">
        <v>2.8386504000000001</v>
      </c>
    </row>
    <row r="2352" spans="1:8">
      <c r="A2352" t="s">
        <v>495</v>
      </c>
      <c r="B2352">
        <v>6000</v>
      </c>
      <c r="C2352" t="s">
        <v>455</v>
      </c>
      <c r="D2352" t="s">
        <v>475</v>
      </c>
      <c r="E2352" t="s">
        <v>482</v>
      </c>
      <c r="F2352">
        <v>2010</v>
      </c>
      <c r="G2352" t="s">
        <v>491</v>
      </c>
      <c r="H2352">
        <v>0.29726279999999999</v>
      </c>
    </row>
    <row r="2353" spans="1:8">
      <c r="A2353" t="s">
        <v>465</v>
      </c>
      <c r="B2353">
        <v>6000</v>
      </c>
      <c r="C2353" t="s">
        <v>455</v>
      </c>
      <c r="D2353" t="s">
        <v>475</v>
      </c>
      <c r="E2353" t="s">
        <v>32</v>
      </c>
      <c r="F2353">
        <v>2012</v>
      </c>
      <c r="G2353" t="s">
        <v>491</v>
      </c>
      <c r="H2353">
        <v>6.6988800000000001E-2</v>
      </c>
    </row>
    <row r="2354" spans="1:8">
      <c r="A2354" t="s">
        <v>465</v>
      </c>
      <c r="B2354">
        <v>6000</v>
      </c>
      <c r="C2354" t="s">
        <v>455</v>
      </c>
      <c r="D2354" t="s">
        <v>475</v>
      </c>
      <c r="E2354" t="s">
        <v>36</v>
      </c>
      <c r="F2354">
        <v>2012</v>
      </c>
      <c r="G2354" t="s">
        <v>491</v>
      </c>
      <c r="H2354">
        <v>0.16747200000000001</v>
      </c>
    </row>
    <row r="2355" spans="1:8">
      <c r="A2355" t="s">
        <v>429</v>
      </c>
      <c r="B2355">
        <v>0</v>
      </c>
      <c r="C2355" t="s">
        <v>466</v>
      </c>
      <c r="D2355" t="s">
        <v>475</v>
      </c>
      <c r="E2355" t="s">
        <v>352</v>
      </c>
      <c r="F2355">
        <v>2011</v>
      </c>
      <c r="G2355" t="s">
        <v>480</v>
      </c>
      <c r="H2355">
        <v>10.789383600000001</v>
      </c>
    </row>
    <row r="2356" spans="1:8">
      <c r="A2356" t="s">
        <v>429</v>
      </c>
      <c r="B2356">
        <v>0</v>
      </c>
      <c r="C2356" t="s">
        <v>466</v>
      </c>
      <c r="D2356" t="s">
        <v>475</v>
      </c>
      <c r="E2356" t="s">
        <v>31</v>
      </c>
      <c r="F2356">
        <v>2009</v>
      </c>
      <c r="G2356" t="s">
        <v>480</v>
      </c>
      <c r="H2356">
        <v>206.22502080000001</v>
      </c>
    </row>
    <row r="2357" spans="1:8">
      <c r="A2357" t="s">
        <v>464</v>
      </c>
      <c r="B2357">
        <v>0</v>
      </c>
      <c r="C2357" t="s">
        <v>466</v>
      </c>
      <c r="D2357" t="s">
        <v>475</v>
      </c>
      <c r="E2357" t="s">
        <v>8</v>
      </c>
      <c r="F2357">
        <v>2011</v>
      </c>
      <c r="G2357" t="s">
        <v>480</v>
      </c>
      <c r="H2357">
        <v>111.5949672</v>
      </c>
    </row>
    <row r="2358" spans="1:8">
      <c r="A2358" t="s">
        <v>495</v>
      </c>
      <c r="B2358">
        <v>0</v>
      </c>
      <c r="C2358" t="s">
        <v>466</v>
      </c>
      <c r="D2358" t="s">
        <v>475</v>
      </c>
      <c r="E2358" t="s">
        <v>9</v>
      </c>
      <c r="F2358">
        <v>2013</v>
      </c>
      <c r="G2358" t="s">
        <v>480</v>
      </c>
      <c r="H2358">
        <v>6.3178812000000004</v>
      </c>
    </row>
    <row r="2359" spans="1:8">
      <c r="A2359" t="s">
        <v>465</v>
      </c>
      <c r="B2359">
        <v>0</v>
      </c>
      <c r="C2359" t="s">
        <v>466</v>
      </c>
      <c r="D2359" t="s">
        <v>475</v>
      </c>
      <c r="E2359" t="s">
        <v>31</v>
      </c>
      <c r="F2359">
        <v>2014</v>
      </c>
      <c r="G2359" t="s">
        <v>480</v>
      </c>
      <c r="H2359">
        <v>2.5120799999999999E-2</v>
      </c>
    </row>
    <row r="2360" spans="1:8">
      <c r="A2360" t="s">
        <v>465</v>
      </c>
      <c r="B2360">
        <v>0</v>
      </c>
      <c r="C2360" t="s">
        <v>466</v>
      </c>
      <c r="D2360" t="s">
        <v>475</v>
      </c>
      <c r="E2360" t="s">
        <v>479</v>
      </c>
      <c r="F2360">
        <v>2011</v>
      </c>
      <c r="G2360" t="s">
        <v>480</v>
      </c>
      <c r="H2360">
        <v>7.3478339999999998</v>
      </c>
    </row>
    <row r="2361" spans="1:8">
      <c r="A2361" t="s">
        <v>429</v>
      </c>
      <c r="B2361">
        <v>5520</v>
      </c>
      <c r="C2361" t="s">
        <v>478</v>
      </c>
      <c r="D2361" t="s">
        <v>475</v>
      </c>
      <c r="E2361" t="s">
        <v>24</v>
      </c>
      <c r="F2361">
        <v>2014</v>
      </c>
      <c r="G2361" t="s">
        <v>480</v>
      </c>
      <c r="H2361">
        <v>0.50660280000000002</v>
      </c>
    </row>
    <row r="2362" spans="1:8">
      <c r="A2362" t="s">
        <v>495</v>
      </c>
      <c r="B2362">
        <v>6000</v>
      </c>
      <c r="C2362" t="s">
        <v>455</v>
      </c>
      <c r="D2362" t="s">
        <v>475</v>
      </c>
      <c r="E2362" t="s">
        <v>9</v>
      </c>
      <c r="F2362">
        <v>2011</v>
      </c>
      <c r="G2362" t="s">
        <v>480</v>
      </c>
      <c r="H2362">
        <v>0.16328519999999999</v>
      </c>
    </row>
    <row r="2363" spans="1:8">
      <c r="A2363" t="s">
        <v>495</v>
      </c>
      <c r="B2363">
        <v>6000</v>
      </c>
      <c r="C2363" t="s">
        <v>455</v>
      </c>
      <c r="D2363" t="s">
        <v>475</v>
      </c>
      <c r="E2363" t="s">
        <v>34</v>
      </c>
      <c r="F2363">
        <v>2010</v>
      </c>
      <c r="G2363" t="s">
        <v>480</v>
      </c>
      <c r="H2363">
        <v>2.0934000000000001E-2</v>
      </c>
    </row>
    <row r="2364" spans="1:8">
      <c r="A2364" t="s">
        <v>465</v>
      </c>
      <c r="B2364">
        <v>6000</v>
      </c>
      <c r="C2364" t="s">
        <v>455</v>
      </c>
      <c r="D2364" t="s">
        <v>475</v>
      </c>
      <c r="E2364" t="s">
        <v>479</v>
      </c>
      <c r="F2364">
        <v>2009</v>
      </c>
      <c r="G2364" t="s">
        <v>480</v>
      </c>
      <c r="H2364">
        <v>0.75362399999999996</v>
      </c>
    </row>
    <row r="2365" spans="1:8">
      <c r="A2365" t="s">
        <v>464</v>
      </c>
      <c r="B2365">
        <v>6000</v>
      </c>
      <c r="C2365" t="s">
        <v>455</v>
      </c>
      <c r="D2365" t="s">
        <v>475</v>
      </c>
      <c r="E2365" t="s">
        <v>33</v>
      </c>
      <c r="F2365">
        <v>2013</v>
      </c>
      <c r="G2365" t="s">
        <v>480</v>
      </c>
      <c r="H2365">
        <v>14.6789208</v>
      </c>
    </row>
    <row r="2366" spans="1:8">
      <c r="A2366" t="s">
        <v>464</v>
      </c>
      <c r="B2366">
        <v>6000</v>
      </c>
      <c r="C2366" t="s">
        <v>455</v>
      </c>
      <c r="D2366" t="s">
        <v>475</v>
      </c>
      <c r="E2366" t="s">
        <v>9</v>
      </c>
      <c r="F2366">
        <v>2011</v>
      </c>
      <c r="G2366" t="s">
        <v>480</v>
      </c>
      <c r="H2366">
        <v>37.643518800000002</v>
      </c>
    </row>
    <row r="2367" spans="1:8">
      <c r="A2367" t="s">
        <v>438</v>
      </c>
      <c r="B2367">
        <v>6000</v>
      </c>
      <c r="C2367" t="s">
        <v>455</v>
      </c>
      <c r="D2367" t="s">
        <v>475</v>
      </c>
      <c r="E2367" t="s">
        <v>15</v>
      </c>
      <c r="F2367">
        <v>2013</v>
      </c>
      <c r="G2367" t="s">
        <v>480</v>
      </c>
      <c r="H2367">
        <v>0.20934</v>
      </c>
    </row>
    <row r="2368" spans="1:8">
      <c r="A2368" t="s">
        <v>438</v>
      </c>
      <c r="B2368">
        <v>6000</v>
      </c>
      <c r="C2368" t="s">
        <v>455</v>
      </c>
      <c r="D2368" t="s">
        <v>475</v>
      </c>
      <c r="E2368" t="s">
        <v>13</v>
      </c>
      <c r="F2368">
        <v>2014</v>
      </c>
      <c r="G2368" t="s">
        <v>480</v>
      </c>
      <c r="H2368">
        <v>1.611918</v>
      </c>
    </row>
    <row r="2369" spans="1:8">
      <c r="A2369" t="s">
        <v>438</v>
      </c>
      <c r="B2369">
        <v>0</v>
      </c>
      <c r="C2369" t="s">
        <v>466</v>
      </c>
      <c r="D2369" t="s">
        <v>475</v>
      </c>
      <c r="E2369" t="s">
        <v>15</v>
      </c>
      <c r="F2369">
        <v>2011</v>
      </c>
      <c r="G2369" t="s">
        <v>468</v>
      </c>
      <c r="H2369">
        <v>0.21771360000000001</v>
      </c>
    </row>
    <row r="2370" spans="1:8">
      <c r="A2370" t="s">
        <v>496</v>
      </c>
      <c r="B2370">
        <v>0</v>
      </c>
      <c r="C2370" t="s">
        <v>466</v>
      </c>
      <c r="D2370" t="s">
        <v>475</v>
      </c>
      <c r="E2370" t="s">
        <v>22</v>
      </c>
      <c r="F2370">
        <v>2014</v>
      </c>
      <c r="G2370" t="s">
        <v>468</v>
      </c>
      <c r="H2370">
        <v>4.60548E-2</v>
      </c>
    </row>
    <row r="2371" spans="1:8">
      <c r="A2371" t="s">
        <v>495</v>
      </c>
      <c r="B2371">
        <v>0</v>
      </c>
      <c r="C2371" t="s">
        <v>466</v>
      </c>
      <c r="D2371" t="s">
        <v>475</v>
      </c>
      <c r="E2371" t="s">
        <v>9</v>
      </c>
      <c r="F2371">
        <v>2014</v>
      </c>
      <c r="G2371" t="s">
        <v>468</v>
      </c>
      <c r="H2371">
        <v>3.5964611999999998</v>
      </c>
    </row>
    <row r="2372" spans="1:8">
      <c r="A2372" t="s">
        <v>465</v>
      </c>
      <c r="B2372">
        <v>0</v>
      </c>
      <c r="C2372" t="s">
        <v>466</v>
      </c>
      <c r="D2372" t="s">
        <v>475</v>
      </c>
      <c r="E2372" t="s">
        <v>33</v>
      </c>
      <c r="F2372">
        <v>2012</v>
      </c>
      <c r="G2372" t="s">
        <v>468</v>
      </c>
      <c r="H2372">
        <v>3.7681199999999998E-2</v>
      </c>
    </row>
    <row r="2373" spans="1:8">
      <c r="A2373" t="s">
        <v>465</v>
      </c>
      <c r="B2373">
        <v>0</v>
      </c>
      <c r="C2373" t="s">
        <v>466</v>
      </c>
      <c r="D2373" t="s">
        <v>475</v>
      </c>
      <c r="E2373" t="s">
        <v>482</v>
      </c>
      <c r="F2373">
        <v>2011</v>
      </c>
      <c r="G2373" t="s">
        <v>468</v>
      </c>
      <c r="H2373">
        <v>141.34636800000001</v>
      </c>
    </row>
    <row r="2374" spans="1:8">
      <c r="A2374" t="s">
        <v>464</v>
      </c>
      <c r="B2374">
        <v>6000</v>
      </c>
      <c r="C2374" t="s">
        <v>455</v>
      </c>
      <c r="D2374" t="s">
        <v>475</v>
      </c>
      <c r="E2374" t="s">
        <v>13</v>
      </c>
      <c r="F2374">
        <v>2010</v>
      </c>
      <c r="G2374" t="s">
        <v>468</v>
      </c>
      <c r="H2374">
        <v>18.740116799999999</v>
      </c>
    </row>
    <row r="2375" spans="1:8">
      <c r="A2375" t="s">
        <v>464</v>
      </c>
      <c r="B2375">
        <v>6000</v>
      </c>
      <c r="C2375" t="s">
        <v>455</v>
      </c>
      <c r="D2375" t="s">
        <v>475</v>
      </c>
      <c r="E2375" t="s">
        <v>26</v>
      </c>
      <c r="F2375">
        <v>2011</v>
      </c>
      <c r="G2375" t="s">
        <v>468</v>
      </c>
      <c r="H2375">
        <v>9.8975951999999996</v>
      </c>
    </row>
    <row r="2376" spans="1:8">
      <c r="A2376" t="s">
        <v>464</v>
      </c>
      <c r="B2376">
        <v>6000</v>
      </c>
      <c r="C2376" t="s">
        <v>455</v>
      </c>
      <c r="D2376" t="s">
        <v>475</v>
      </c>
      <c r="E2376" t="s">
        <v>31</v>
      </c>
      <c r="F2376">
        <v>2013</v>
      </c>
      <c r="G2376" t="s">
        <v>468</v>
      </c>
      <c r="H2376">
        <v>29.161062000000001</v>
      </c>
    </row>
    <row r="2377" spans="1:8">
      <c r="A2377" t="s">
        <v>495</v>
      </c>
      <c r="B2377">
        <v>6000</v>
      </c>
      <c r="C2377" t="s">
        <v>455</v>
      </c>
      <c r="D2377" t="s">
        <v>475</v>
      </c>
      <c r="E2377" t="s">
        <v>13</v>
      </c>
      <c r="F2377">
        <v>2014</v>
      </c>
      <c r="G2377" t="s">
        <v>468</v>
      </c>
      <c r="H2377">
        <v>0.37262519999999999</v>
      </c>
    </row>
    <row r="2378" spans="1:8">
      <c r="A2378" t="s">
        <v>456</v>
      </c>
      <c r="B2378">
        <v>6000</v>
      </c>
      <c r="C2378" t="s">
        <v>455</v>
      </c>
      <c r="D2378" t="s">
        <v>475</v>
      </c>
      <c r="E2378" t="s">
        <v>13</v>
      </c>
      <c r="F2378">
        <v>2011</v>
      </c>
      <c r="G2378" t="s">
        <v>468</v>
      </c>
      <c r="H2378">
        <v>0.15491160000000001</v>
      </c>
    </row>
    <row r="2379" spans="1:8">
      <c r="A2379" t="s">
        <v>456</v>
      </c>
      <c r="B2379">
        <v>6000</v>
      </c>
      <c r="C2379" t="s">
        <v>455</v>
      </c>
      <c r="D2379" t="s">
        <v>475</v>
      </c>
      <c r="E2379" t="s">
        <v>15</v>
      </c>
      <c r="F2379">
        <v>2011</v>
      </c>
      <c r="G2379" t="s">
        <v>468</v>
      </c>
      <c r="H2379">
        <v>1.8380052</v>
      </c>
    </row>
    <row r="2380" spans="1:8">
      <c r="A2380" t="s">
        <v>456</v>
      </c>
      <c r="B2380">
        <v>6000</v>
      </c>
      <c r="C2380" t="s">
        <v>455</v>
      </c>
      <c r="D2380" t="s">
        <v>475</v>
      </c>
      <c r="E2380" t="s">
        <v>16</v>
      </c>
      <c r="F2380">
        <v>2011</v>
      </c>
      <c r="G2380" t="s">
        <v>468</v>
      </c>
      <c r="H2380">
        <v>0.36425160000000001</v>
      </c>
    </row>
    <row r="2381" spans="1:8">
      <c r="A2381" t="s">
        <v>456</v>
      </c>
      <c r="B2381">
        <v>6000</v>
      </c>
      <c r="C2381" t="s">
        <v>455</v>
      </c>
      <c r="D2381" t="s">
        <v>475</v>
      </c>
      <c r="E2381" t="s">
        <v>20</v>
      </c>
      <c r="F2381">
        <v>2013</v>
      </c>
      <c r="G2381" t="s">
        <v>468</v>
      </c>
      <c r="H2381">
        <v>1.3062815999999999</v>
      </c>
    </row>
    <row r="2382" spans="1:8">
      <c r="A2382" t="s">
        <v>438</v>
      </c>
      <c r="B2382">
        <v>6000</v>
      </c>
      <c r="C2382" t="s">
        <v>455</v>
      </c>
      <c r="D2382" t="s">
        <v>475</v>
      </c>
      <c r="E2382" t="s">
        <v>17</v>
      </c>
      <c r="F2382">
        <v>2012</v>
      </c>
      <c r="G2382" t="s">
        <v>468</v>
      </c>
      <c r="H2382">
        <v>1.3774572</v>
      </c>
    </row>
    <row r="2383" spans="1:8">
      <c r="A2383" t="s">
        <v>465</v>
      </c>
      <c r="B2383">
        <v>4000</v>
      </c>
      <c r="C2383" t="s">
        <v>433</v>
      </c>
      <c r="D2383" t="s">
        <v>475</v>
      </c>
      <c r="E2383" t="s">
        <v>15</v>
      </c>
      <c r="F2383">
        <v>2009</v>
      </c>
      <c r="G2383" t="s">
        <v>501</v>
      </c>
      <c r="H2383">
        <v>1.67472E-2</v>
      </c>
    </row>
    <row r="2384" spans="1:8">
      <c r="A2384" t="s">
        <v>429</v>
      </c>
      <c r="B2384">
        <v>4100</v>
      </c>
      <c r="C2384" t="s">
        <v>449</v>
      </c>
      <c r="D2384" t="s">
        <v>475</v>
      </c>
      <c r="E2384" t="s">
        <v>16</v>
      </c>
      <c r="F2384">
        <v>2013</v>
      </c>
      <c r="G2384" t="s">
        <v>501</v>
      </c>
      <c r="H2384">
        <v>63.107636399999997</v>
      </c>
    </row>
    <row r="2385" spans="1:8">
      <c r="A2385" t="s">
        <v>429</v>
      </c>
      <c r="B2385">
        <v>4100</v>
      </c>
      <c r="C2385" t="s">
        <v>449</v>
      </c>
      <c r="D2385" t="s">
        <v>475</v>
      </c>
      <c r="E2385" t="s">
        <v>482</v>
      </c>
      <c r="F2385">
        <v>2013</v>
      </c>
      <c r="G2385" t="s">
        <v>501</v>
      </c>
      <c r="H2385">
        <v>670.98912840000003</v>
      </c>
    </row>
    <row r="2386" spans="1:8">
      <c r="A2386" t="s">
        <v>464</v>
      </c>
      <c r="B2386">
        <v>4100</v>
      </c>
      <c r="C2386" t="s">
        <v>449</v>
      </c>
      <c r="D2386" t="s">
        <v>475</v>
      </c>
      <c r="E2386" t="s">
        <v>31</v>
      </c>
      <c r="F2386">
        <v>2013</v>
      </c>
      <c r="G2386" t="s">
        <v>501</v>
      </c>
      <c r="H2386">
        <v>159.63849719999999</v>
      </c>
    </row>
    <row r="2387" spans="1:8">
      <c r="A2387" t="s">
        <v>465</v>
      </c>
      <c r="B2387">
        <v>4100</v>
      </c>
      <c r="C2387" t="s">
        <v>449</v>
      </c>
      <c r="D2387" t="s">
        <v>475</v>
      </c>
      <c r="E2387" t="s">
        <v>10</v>
      </c>
      <c r="F2387">
        <v>2013</v>
      </c>
      <c r="G2387" t="s">
        <v>501</v>
      </c>
      <c r="H2387">
        <v>11.6099964</v>
      </c>
    </row>
    <row r="2388" spans="1:8">
      <c r="A2388" t="s">
        <v>465</v>
      </c>
      <c r="B2388">
        <v>4100</v>
      </c>
      <c r="C2388" t="s">
        <v>449</v>
      </c>
      <c r="D2388" t="s">
        <v>475</v>
      </c>
      <c r="E2388" t="s">
        <v>17</v>
      </c>
      <c r="F2388">
        <v>2013</v>
      </c>
      <c r="G2388" t="s">
        <v>501</v>
      </c>
      <c r="H2388">
        <v>1.3481495999999999</v>
      </c>
    </row>
    <row r="2389" spans="1:8">
      <c r="A2389" t="s">
        <v>465</v>
      </c>
      <c r="B2389">
        <v>4100</v>
      </c>
      <c r="C2389" t="s">
        <v>449</v>
      </c>
      <c r="D2389" t="s">
        <v>475</v>
      </c>
      <c r="E2389" t="s">
        <v>352</v>
      </c>
      <c r="F2389">
        <v>2010</v>
      </c>
      <c r="G2389" t="s">
        <v>501</v>
      </c>
      <c r="H2389">
        <v>3.3494400000000001E-2</v>
      </c>
    </row>
    <row r="2390" spans="1:8">
      <c r="A2390" t="s">
        <v>465</v>
      </c>
      <c r="B2390">
        <v>4100</v>
      </c>
      <c r="C2390" t="s">
        <v>449</v>
      </c>
      <c r="D2390" t="s">
        <v>475</v>
      </c>
      <c r="E2390" t="s">
        <v>20</v>
      </c>
      <c r="F2390">
        <v>2012</v>
      </c>
      <c r="G2390" t="s">
        <v>501</v>
      </c>
      <c r="H2390">
        <v>5.4009720000000003</v>
      </c>
    </row>
    <row r="2391" spans="1:8">
      <c r="A2391" t="s">
        <v>465</v>
      </c>
      <c r="B2391">
        <v>4100</v>
      </c>
      <c r="C2391" t="s">
        <v>449</v>
      </c>
      <c r="D2391" t="s">
        <v>475</v>
      </c>
      <c r="E2391" t="s">
        <v>22</v>
      </c>
      <c r="F2391">
        <v>2010</v>
      </c>
      <c r="G2391" t="s">
        <v>501</v>
      </c>
      <c r="H2391">
        <v>0.93784319999999999</v>
      </c>
    </row>
    <row r="2392" spans="1:8">
      <c r="A2392" t="s">
        <v>429</v>
      </c>
      <c r="B2392">
        <v>4000</v>
      </c>
      <c r="C2392" t="s">
        <v>433</v>
      </c>
      <c r="D2392" t="s">
        <v>475</v>
      </c>
      <c r="E2392" t="s">
        <v>2</v>
      </c>
      <c r="F2392">
        <v>2009</v>
      </c>
      <c r="G2392" t="s">
        <v>501</v>
      </c>
      <c r="H2392">
        <v>0.30982320000000002</v>
      </c>
    </row>
    <row r="2393" spans="1:8">
      <c r="A2393" t="s">
        <v>429</v>
      </c>
      <c r="B2393">
        <v>4000</v>
      </c>
      <c r="C2393" t="s">
        <v>433</v>
      </c>
      <c r="D2393" t="s">
        <v>475</v>
      </c>
      <c r="E2393" t="s">
        <v>3</v>
      </c>
      <c r="F2393">
        <v>2009</v>
      </c>
      <c r="G2393" t="s">
        <v>501</v>
      </c>
      <c r="H2393">
        <v>56.266405200000001</v>
      </c>
    </row>
    <row r="2394" spans="1:8">
      <c r="A2394" t="s">
        <v>464</v>
      </c>
      <c r="B2394">
        <v>4000</v>
      </c>
      <c r="C2394" t="s">
        <v>433</v>
      </c>
      <c r="D2394" t="s">
        <v>475</v>
      </c>
      <c r="E2394" t="s">
        <v>343</v>
      </c>
      <c r="F2394">
        <v>2012</v>
      </c>
      <c r="G2394" t="s">
        <v>501</v>
      </c>
      <c r="H2394">
        <v>153.8188452</v>
      </c>
    </row>
    <row r="2395" spans="1:8">
      <c r="A2395" t="s">
        <v>464</v>
      </c>
      <c r="B2395">
        <v>4000</v>
      </c>
      <c r="C2395" t="s">
        <v>433</v>
      </c>
      <c r="D2395" t="s">
        <v>475</v>
      </c>
      <c r="E2395" t="s">
        <v>26</v>
      </c>
      <c r="F2395">
        <v>2014</v>
      </c>
      <c r="G2395" t="s">
        <v>501</v>
      </c>
      <c r="H2395">
        <v>4.647348</v>
      </c>
    </row>
    <row r="2396" spans="1:8">
      <c r="A2396" t="s">
        <v>429</v>
      </c>
      <c r="B2396">
        <v>5100</v>
      </c>
      <c r="C2396" t="s">
        <v>434</v>
      </c>
      <c r="D2396" t="s">
        <v>475</v>
      </c>
      <c r="E2396" t="s">
        <v>15</v>
      </c>
      <c r="F2396">
        <v>2012</v>
      </c>
      <c r="G2396" t="s">
        <v>506</v>
      </c>
      <c r="H2396">
        <v>4594.3849799999998</v>
      </c>
    </row>
    <row r="2397" spans="1:8">
      <c r="A2397" t="s">
        <v>429</v>
      </c>
      <c r="B2397">
        <v>5100</v>
      </c>
      <c r="C2397" t="s">
        <v>434</v>
      </c>
      <c r="D2397" t="s">
        <v>475</v>
      </c>
      <c r="E2397" t="s">
        <v>37</v>
      </c>
      <c r="F2397">
        <v>2013</v>
      </c>
      <c r="G2397" t="s">
        <v>506</v>
      </c>
      <c r="H2397">
        <v>762.55444439999997</v>
      </c>
    </row>
    <row r="2398" spans="1:8">
      <c r="A2398" t="s">
        <v>429</v>
      </c>
      <c r="B2398">
        <v>7200</v>
      </c>
      <c r="C2398" t="s">
        <v>436</v>
      </c>
      <c r="D2398" t="s">
        <v>475</v>
      </c>
      <c r="E2398" t="s">
        <v>5</v>
      </c>
      <c r="F2398">
        <v>2009</v>
      </c>
      <c r="G2398" t="s">
        <v>505</v>
      </c>
      <c r="H2398">
        <v>29.822576399999999</v>
      </c>
    </row>
    <row r="2399" spans="1:8">
      <c r="A2399" t="s">
        <v>429</v>
      </c>
      <c r="B2399">
        <v>7200</v>
      </c>
      <c r="C2399" t="s">
        <v>436</v>
      </c>
      <c r="D2399" t="s">
        <v>475</v>
      </c>
      <c r="E2399" t="s">
        <v>15</v>
      </c>
      <c r="F2399">
        <v>2009</v>
      </c>
      <c r="G2399" t="s">
        <v>505</v>
      </c>
      <c r="H2399">
        <v>48.717604799999997</v>
      </c>
    </row>
    <row r="2400" spans="1:8">
      <c r="A2400" t="s">
        <v>429</v>
      </c>
      <c r="B2400">
        <v>7200</v>
      </c>
      <c r="C2400" t="s">
        <v>436</v>
      </c>
      <c r="D2400" t="s">
        <v>475</v>
      </c>
      <c r="E2400" t="s">
        <v>17</v>
      </c>
      <c r="F2400">
        <v>2009</v>
      </c>
      <c r="G2400" t="s">
        <v>505</v>
      </c>
      <c r="H2400">
        <v>3.0814848000000001</v>
      </c>
    </row>
    <row r="2401" spans="1:8">
      <c r="A2401" t="s">
        <v>429</v>
      </c>
      <c r="B2401">
        <v>2210</v>
      </c>
      <c r="C2401" t="s">
        <v>442</v>
      </c>
      <c r="D2401" t="s">
        <v>475</v>
      </c>
      <c r="E2401" t="s">
        <v>428</v>
      </c>
      <c r="F2401">
        <v>2009</v>
      </c>
      <c r="G2401" t="s">
        <v>480</v>
      </c>
      <c r="H2401">
        <v>67.026481200000006</v>
      </c>
    </row>
    <row r="2402" spans="1:8">
      <c r="A2402" t="s">
        <v>464</v>
      </c>
      <c r="B2402">
        <v>2210</v>
      </c>
      <c r="C2402" t="s">
        <v>442</v>
      </c>
      <c r="D2402" t="s">
        <v>475</v>
      </c>
      <c r="E2402" t="s">
        <v>25</v>
      </c>
      <c r="F2402">
        <v>2009</v>
      </c>
      <c r="G2402" t="s">
        <v>480</v>
      </c>
      <c r="H2402">
        <v>0.37681199999999998</v>
      </c>
    </row>
    <row r="2403" spans="1:8">
      <c r="A2403" t="s">
        <v>429</v>
      </c>
      <c r="B2403">
        <v>3105</v>
      </c>
      <c r="C2403" t="s">
        <v>457</v>
      </c>
      <c r="D2403" t="s">
        <v>475</v>
      </c>
      <c r="E2403" t="s">
        <v>15</v>
      </c>
      <c r="F2403">
        <v>2010</v>
      </c>
      <c r="G2403" t="s">
        <v>480</v>
      </c>
      <c r="H2403">
        <v>38.125000800000002</v>
      </c>
    </row>
    <row r="2404" spans="1:8">
      <c r="A2404" t="s">
        <v>429</v>
      </c>
      <c r="B2404">
        <v>3105</v>
      </c>
      <c r="C2404" t="s">
        <v>457</v>
      </c>
      <c r="D2404" t="s">
        <v>475</v>
      </c>
      <c r="E2404" t="s">
        <v>16</v>
      </c>
      <c r="F2404">
        <v>2011</v>
      </c>
      <c r="G2404" t="s">
        <v>480</v>
      </c>
      <c r="H2404">
        <v>24.718867199999998</v>
      </c>
    </row>
    <row r="2405" spans="1:8">
      <c r="A2405" t="s">
        <v>429</v>
      </c>
      <c r="B2405">
        <v>3105</v>
      </c>
      <c r="C2405" t="s">
        <v>457</v>
      </c>
      <c r="D2405" t="s">
        <v>475</v>
      </c>
      <c r="E2405" t="s">
        <v>37</v>
      </c>
      <c r="F2405">
        <v>2013</v>
      </c>
      <c r="G2405" t="s">
        <v>480</v>
      </c>
      <c r="H2405">
        <v>1665.7141932</v>
      </c>
    </row>
    <row r="2406" spans="1:8">
      <c r="A2406" t="s">
        <v>464</v>
      </c>
      <c r="B2406">
        <v>3105</v>
      </c>
      <c r="C2406" t="s">
        <v>457</v>
      </c>
      <c r="D2406" t="s">
        <v>475</v>
      </c>
      <c r="E2406" t="s">
        <v>13</v>
      </c>
      <c r="F2406">
        <v>2009</v>
      </c>
      <c r="G2406" t="s">
        <v>480</v>
      </c>
      <c r="H2406">
        <v>2202.3530964000001</v>
      </c>
    </row>
    <row r="2407" spans="1:8">
      <c r="A2407" t="s">
        <v>464</v>
      </c>
      <c r="B2407" t="s">
        <v>504</v>
      </c>
      <c r="C2407" t="s">
        <v>447</v>
      </c>
      <c r="D2407" t="s">
        <v>475</v>
      </c>
      <c r="E2407" t="s">
        <v>13</v>
      </c>
      <c r="F2407">
        <v>2009</v>
      </c>
      <c r="G2407" t="s">
        <v>480</v>
      </c>
      <c r="H2407">
        <v>170.2017936</v>
      </c>
    </row>
    <row r="2408" spans="1:8">
      <c r="A2408" t="s">
        <v>464</v>
      </c>
      <c r="B2408" t="s">
        <v>504</v>
      </c>
      <c r="C2408" t="s">
        <v>447</v>
      </c>
      <c r="D2408" t="s">
        <v>475</v>
      </c>
      <c r="E2408" t="s">
        <v>31</v>
      </c>
      <c r="F2408">
        <v>2011</v>
      </c>
      <c r="G2408" t="s">
        <v>480</v>
      </c>
      <c r="H2408">
        <v>15.239952000000001</v>
      </c>
    </row>
    <row r="2409" spans="1:8">
      <c r="A2409" t="s">
        <v>429</v>
      </c>
      <c r="B2409">
        <v>4000</v>
      </c>
      <c r="C2409" t="s">
        <v>433</v>
      </c>
      <c r="D2409" t="s">
        <v>475</v>
      </c>
      <c r="E2409" t="s">
        <v>15</v>
      </c>
      <c r="F2409">
        <v>2010</v>
      </c>
      <c r="G2409" t="s">
        <v>480</v>
      </c>
      <c r="H2409">
        <v>27.038354399999999</v>
      </c>
    </row>
    <row r="2410" spans="1:8">
      <c r="A2410" t="s">
        <v>429</v>
      </c>
      <c r="B2410">
        <v>4000</v>
      </c>
      <c r="C2410" t="s">
        <v>433</v>
      </c>
      <c r="D2410" t="s">
        <v>475</v>
      </c>
      <c r="E2410" t="s">
        <v>37</v>
      </c>
      <c r="F2410">
        <v>2011</v>
      </c>
      <c r="G2410" t="s">
        <v>480</v>
      </c>
      <c r="H2410">
        <v>1706.5061856</v>
      </c>
    </row>
    <row r="2411" spans="1:8">
      <c r="A2411" t="s">
        <v>429</v>
      </c>
      <c r="B2411">
        <v>4000</v>
      </c>
      <c r="C2411" t="s">
        <v>433</v>
      </c>
      <c r="D2411" t="s">
        <v>475</v>
      </c>
      <c r="E2411" t="s">
        <v>482</v>
      </c>
      <c r="F2411">
        <v>2014</v>
      </c>
      <c r="G2411" t="s">
        <v>480</v>
      </c>
      <c r="H2411">
        <v>629.11694160000002</v>
      </c>
    </row>
    <row r="2412" spans="1:8">
      <c r="A2412" t="s">
        <v>464</v>
      </c>
      <c r="B2412">
        <v>4000</v>
      </c>
      <c r="C2412" t="s">
        <v>433</v>
      </c>
      <c r="D2412" t="s">
        <v>475</v>
      </c>
      <c r="E2412" t="s">
        <v>343</v>
      </c>
      <c r="F2412">
        <v>2010</v>
      </c>
      <c r="G2412" t="s">
        <v>480</v>
      </c>
      <c r="H2412">
        <v>135.26294759999999</v>
      </c>
    </row>
    <row r="2413" spans="1:8">
      <c r="A2413" t="s">
        <v>429</v>
      </c>
      <c r="B2413">
        <v>4100</v>
      </c>
      <c r="C2413" t="s">
        <v>449</v>
      </c>
      <c r="D2413" t="s">
        <v>475</v>
      </c>
      <c r="E2413" t="s">
        <v>35</v>
      </c>
      <c r="F2413">
        <v>2011</v>
      </c>
      <c r="G2413" t="s">
        <v>480</v>
      </c>
      <c r="H2413">
        <v>7.1175600000000006E-2</v>
      </c>
    </row>
    <row r="2414" spans="1:8">
      <c r="A2414" t="s">
        <v>429</v>
      </c>
      <c r="B2414">
        <v>5100</v>
      </c>
      <c r="C2414" t="s">
        <v>434</v>
      </c>
      <c r="D2414" t="s">
        <v>475</v>
      </c>
      <c r="E2414" t="s">
        <v>35</v>
      </c>
      <c r="F2414">
        <v>2010</v>
      </c>
      <c r="G2414" t="s">
        <v>468</v>
      </c>
      <c r="H2414">
        <v>61.093785599999997</v>
      </c>
    </row>
    <row r="2415" spans="1:8">
      <c r="A2415" t="s">
        <v>429</v>
      </c>
      <c r="B2415">
        <v>4000</v>
      </c>
      <c r="C2415" t="s">
        <v>433</v>
      </c>
      <c r="D2415" t="s">
        <v>475</v>
      </c>
      <c r="E2415" t="s">
        <v>35</v>
      </c>
      <c r="F2415">
        <v>2013</v>
      </c>
      <c r="G2415" t="s">
        <v>501</v>
      </c>
      <c r="H2415">
        <v>0.1088568</v>
      </c>
    </row>
    <row r="2416" spans="1:8">
      <c r="A2416" t="s">
        <v>429</v>
      </c>
      <c r="B2416">
        <v>7200</v>
      </c>
      <c r="C2416" t="s">
        <v>436</v>
      </c>
      <c r="D2416" t="s">
        <v>475</v>
      </c>
      <c r="E2416" t="s">
        <v>36</v>
      </c>
      <c r="F2416">
        <v>2009</v>
      </c>
      <c r="G2416" t="s">
        <v>468</v>
      </c>
      <c r="H2416">
        <v>1.9175544</v>
      </c>
    </row>
    <row r="2417" spans="1:8">
      <c r="A2417" t="s">
        <v>429</v>
      </c>
      <c r="B2417">
        <v>4100</v>
      </c>
      <c r="C2417" t="s">
        <v>449</v>
      </c>
      <c r="D2417" t="s">
        <v>475</v>
      </c>
      <c r="E2417" t="s">
        <v>36</v>
      </c>
      <c r="F2417">
        <v>2011</v>
      </c>
      <c r="G2417" t="s">
        <v>480</v>
      </c>
      <c r="H2417">
        <v>4.3040304000000003</v>
      </c>
    </row>
    <row r="2418" spans="1:8">
      <c r="A2418" t="s">
        <v>429</v>
      </c>
      <c r="B2418">
        <v>5100</v>
      </c>
      <c r="C2418" t="s">
        <v>434</v>
      </c>
      <c r="D2418" t="s">
        <v>475</v>
      </c>
      <c r="E2418" t="s">
        <v>36</v>
      </c>
      <c r="F2418">
        <v>2010</v>
      </c>
      <c r="G2418" t="s">
        <v>506</v>
      </c>
      <c r="H2418">
        <v>159.89807880000001</v>
      </c>
    </row>
    <row r="2419" spans="1:8">
      <c r="A2419" t="s">
        <v>429</v>
      </c>
      <c r="B2419">
        <v>2210</v>
      </c>
      <c r="C2419" t="s">
        <v>442</v>
      </c>
      <c r="D2419" t="s">
        <v>475</v>
      </c>
      <c r="E2419" t="s">
        <v>36</v>
      </c>
      <c r="F2419">
        <v>2014</v>
      </c>
      <c r="G2419" t="s">
        <v>490</v>
      </c>
      <c r="H2419">
        <v>24.2541324</v>
      </c>
    </row>
    <row r="2420" spans="1:8">
      <c r="A2420" t="s">
        <v>429</v>
      </c>
      <c r="B2420">
        <v>7200</v>
      </c>
      <c r="C2420" t="s">
        <v>436</v>
      </c>
      <c r="D2420" t="s">
        <v>475</v>
      </c>
      <c r="E2420" t="s">
        <v>479</v>
      </c>
      <c r="F2420">
        <v>2013</v>
      </c>
      <c r="G2420" t="s">
        <v>505</v>
      </c>
      <c r="H2420">
        <v>1.214172</v>
      </c>
    </row>
    <row r="2421" spans="1:8">
      <c r="A2421" t="s">
        <v>429</v>
      </c>
      <c r="B2421">
        <v>3105</v>
      </c>
      <c r="C2421" t="s">
        <v>457</v>
      </c>
      <c r="D2421" t="s">
        <v>475</v>
      </c>
      <c r="E2421" t="s">
        <v>479</v>
      </c>
      <c r="F2421">
        <v>2010</v>
      </c>
      <c r="G2421" t="s">
        <v>503</v>
      </c>
      <c r="H2421">
        <v>106.37402760000001</v>
      </c>
    </row>
    <row r="2422" spans="1:8">
      <c r="A2422" t="s">
        <v>429</v>
      </c>
      <c r="B2422">
        <v>4100</v>
      </c>
      <c r="C2422" t="s">
        <v>449</v>
      </c>
      <c r="D2422" t="s">
        <v>475</v>
      </c>
      <c r="E2422" t="s">
        <v>479</v>
      </c>
      <c r="F2422">
        <v>2012</v>
      </c>
      <c r="G2422" t="s">
        <v>480</v>
      </c>
      <c r="H2422">
        <v>21.800667600000001</v>
      </c>
    </row>
    <row r="2423" spans="1:8">
      <c r="A2423" t="s">
        <v>429</v>
      </c>
      <c r="B2423">
        <v>3105</v>
      </c>
      <c r="C2423" t="s">
        <v>457</v>
      </c>
      <c r="D2423" t="s">
        <v>475</v>
      </c>
      <c r="E2423" t="s">
        <v>479</v>
      </c>
      <c r="F2423">
        <v>2010</v>
      </c>
      <c r="G2423" t="s">
        <v>480</v>
      </c>
      <c r="H2423">
        <v>106.37402760000001</v>
      </c>
    </row>
    <row r="2424" spans="1:8">
      <c r="A2424" t="s">
        <v>429</v>
      </c>
      <c r="B2424">
        <v>4000</v>
      </c>
      <c r="C2424" t="s">
        <v>433</v>
      </c>
      <c r="D2424" t="s">
        <v>475</v>
      </c>
      <c r="E2424" t="s">
        <v>479</v>
      </c>
      <c r="F2424">
        <v>2011</v>
      </c>
      <c r="G2424" t="s">
        <v>501</v>
      </c>
      <c r="H2424">
        <v>26.188434000000001</v>
      </c>
    </row>
    <row r="2425" spans="1:8">
      <c r="A2425" t="s">
        <v>429</v>
      </c>
      <c r="B2425">
        <v>4000</v>
      </c>
      <c r="C2425" t="s">
        <v>433</v>
      </c>
      <c r="D2425" t="s">
        <v>475</v>
      </c>
      <c r="E2425" t="s">
        <v>479</v>
      </c>
      <c r="F2425">
        <v>2009</v>
      </c>
      <c r="G2425" t="s">
        <v>480</v>
      </c>
      <c r="H2425">
        <v>23.6009916</v>
      </c>
    </row>
    <row r="2426" spans="1:8">
      <c r="A2426" t="s">
        <v>429</v>
      </c>
      <c r="B2426">
        <v>3105</v>
      </c>
      <c r="C2426" t="s">
        <v>457</v>
      </c>
      <c r="D2426" t="s">
        <v>475</v>
      </c>
      <c r="E2426" t="s">
        <v>30</v>
      </c>
      <c r="F2426">
        <v>2013</v>
      </c>
      <c r="G2426" t="s">
        <v>503</v>
      </c>
      <c r="H2426">
        <v>39.741105599999997</v>
      </c>
    </row>
    <row r="2427" spans="1:8">
      <c r="A2427" t="s">
        <v>464</v>
      </c>
      <c r="B2427">
        <v>3105</v>
      </c>
      <c r="C2427" t="s">
        <v>457</v>
      </c>
      <c r="D2427" t="s">
        <v>475</v>
      </c>
      <c r="E2427" t="s">
        <v>3</v>
      </c>
      <c r="F2427">
        <v>2012</v>
      </c>
      <c r="G2427" t="s">
        <v>503</v>
      </c>
      <c r="H2427">
        <v>310.38004439999997</v>
      </c>
    </row>
    <row r="2428" spans="1:8">
      <c r="A2428" t="s">
        <v>464</v>
      </c>
      <c r="B2428">
        <v>3105</v>
      </c>
      <c r="C2428" t="s">
        <v>457</v>
      </c>
      <c r="D2428" t="s">
        <v>475</v>
      </c>
      <c r="E2428" t="s">
        <v>29</v>
      </c>
      <c r="F2428">
        <v>2012</v>
      </c>
      <c r="G2428" t="s">
        <v>503</v>
      </c>
      <c r="H2428">
        <v>56.856743999999999</v>
      </c>
    </row>
    <row r="2429" spans="1:8">
      <c r="A2429" t="s">
        <v>494</v>
      </c>
      <c r="B2429">
        <v>4000</v>
      </c>
      <c r="C2429" t="s">
        <v>433</v>
      </c>
      <c r="D2429" t="s">
        <v>475</v>
      </c>
      <c r="E2429" t="s">
        <v>9</v>
      </c>
      <c r="F2429">
        <v>2009</v>
      </c>
      <c r="G2429" t="s">
        <v>501</v>
      </c>
      <c r="H2429">
        <v>14.9301288</v>
      </c>
    </row>
    <row r="2430" spans="1:8">
      <c r="A2430" t="s">
        <v>456</v>
      </c>
      <c r="B2430">
        <v>4000</v>
      </c>
      <c r="C2430" t="s">
        <v>433</v>
      </c>
      <c r="D2430" t="s">
        <v>475</v>
      </c>
      <c r="E2430" t="s">
        <v>36</v>
      </c>
      <c r="F2430">
        <v>2009</v>
      </c>
      <c r="G2430" t="s">
        <v>501</v>
      </c>
      <c r="H2430">
        <v>0.51078959999999995</v>
      </c>
    </row>
    <row r="2431" spans="1:8">
      <c r="A2431" t="s">
        <v>429</v>
      </c>
      <c r="B2431">
        <v>4000</v>
      </c>
      <c r="C2431" t="s">
        <v>433</v>
      </c>
      <c r="D2431" t="s">
        <v>475</v>
      </c>
      <c r="E2431" t="s">
        <v>29</v>
      </c>
      <c r="F2431">
        <v>2014</v>
      </c>
      <c r="G2431" t="s">
        <v>501</v>
      </c>
      <c r="H2431">
        <v>3977.0287595999998</v>
      </c>
    </row>
    <row r="2432" spans="1:8">
      <c r="A2432" t="s">
        <v>464</v>
      </c>
      <c r="B2432">
        <v>4100</v>
      </c>
      <c r="C2432" t="s">
        <v>449</v>
      </c>
      <c r="D2432" t="s">
        <v>475</v>
      </c>
      <c r="E2432" t="s">
        <v>30</v>
      </c>
      <c r="F2432">
        <v>2009</v>
      </c>
      <c r="G2432" t="s">
        <v>480</v>
      </c>
      <c r="H2432">
        <v>341.5047156</v>
      </c>
    </row>
    <row r="2433" spans="1:8">
      <c r="A2433" t="s">
        <v>456</v>
      </c>
      <c r="B2433">
        <v>4100</v>
      </c>
      <c r="C2433" t="s">
        <v>449</v>
      </c>
      <c r="D2433" t="s">
        <v>475</v>
      </c>
      <c r="E2433" t="s">
        <v>35</v>
      </c>
      <c r="F2433">
        <v>2013</v>
      </c>
      <c r="G2433" t="s">
        <v>480</v>
      </c>
      <c r="H2433">
        <v>0.1088568</v>
      </c>
    </row>
    <row r="2434" spans="1:8">
      <c r="A2434" t="s">
        <v>456</v>
      </c>
      <c r="B2434">
        <v>4100</v>
      </c>
      <c r="C2434" t="s">
        <v>449</v>
      </c>
      <c r="D2434" t="s">
        <v>475</v>
      </c>
      <c r="E2434" t="s">
        <v>36</v>
      </c>
      <c r="F2434">
        <v>2011</v>
      </c>
      <c r="G2434" t="s">
        <v>480</v>
      </c>
      <c r="H2434">
        <v>0.5149764</v>
      </c>
    </row>
    <row r="2435" spans="1:8">
      <c r="A2435" t="s">
        <v>429</v>
      </c>
      <c r="B2435">
        <v>7200</v>
      </c>
      <c r="C2435" t="s">
        <v>436</v>
      </c>
      <c r="D2435" t="s">
        <v>475</v>
      </c>
      <c r="E2435" t="s">
        <v>29</v>
      </c>
      <c r="F2435">
        <v>2010</v>
      </c>
      <c r="G2435" t="s">
        <v>480</v>
      </c>
      <c r="H2435">
        <v>5.9620031999999998</v>
      </c>
    </row>
    <row r="2436" spans="1:8">
      <c r="A2436" t="s">
        <v>464</v>
      </c>
      <c r="B2436">
        <v>4000</v>
      </c>
      <c r="C2436" t="s">
        <v>433</v>
      </c>
      <c r="D2436" t="s">
        <v>475</v>
      </c>
      <c r="E2436" t="s">
        <v>30</v>
      </c>
      <c r="F2436">
        <v>2014</v>
      </c>
      <c r="G2436" t="s">
        <v>468</v>
      </c>
      <c r="H2436">
        <v>406.50478559999999</v>
      </c>
    </row>
    <row r="2437" spans="1:8">
      <c r="A2437" t="s">
        <v>456</v>
      </c>
      <c r="B2437">
        <v>4000</v>
      </c>
      <c r="C2437" t="s">
        <v>433</v>
      </c>
      <c r="D2437" t="s">
        <v>475</v>
      </c>
      <c r="E2437" t="s">
        <v>35</v>
      </c>
      <c r="F2437">
        <v>2009</v>
      </c>
      <c r="G2437" t="s">
        <v>468</v>
      </c>
      <c r="H2437">
        <v>0.1088568</v>
      </c>
    </row>
    <row r="2438" spans="1:8">
      <c r="A2438" t="s">
        <v>456</v>
      </c>
      <c r="B2438">
        <v>4000</v>
      </c>
      <c r="C2438" t="s">
        <v>433</v>
      </c>
      <c r="D2438" t="s">
        <v>475</v>
      </c>
      <c r="E2438" t="s">
        <v>36</v>
      </c>
      <c r="F2438">
        <v>2013</v>
      </c>
      <c r="G2438" t="s">
        <v>468</v>
      </c>
      <c r="H2438">
        <v>0.66988800000000004</v>
      </c>
    </row>
    <row r="2439" spans="1:8">
      <c r="A2439" t="s">
        <v>429</v>
      </c>
      <c r="B2439">
        <v>2210</v>
      </c>
      <c r="C2439" t="s">
        <v>442</v>
      </c>
      <c r="D2439" t="s">
        <v>475</v>
      </c>
      <c r="E2439" t="s">
        <v>25</v>
      </c>
      <c r="F2439">
        <v>2012</v>
      </c>
      <c r="G2439" t="s">
        <v>490</v>
      </c>
      <c r="H2439">
        <v>16.449937200000001</v>
      </c>
    </row>
    <row r="2440" spans="1:8">
      <c r="A2440" t="s">
        <v>464</v>
      </c>
      <c r="B2440">
        <v>2210</v>
      </c>
      <c r="C2440" t="s">
        <v>442</v>
      </c>
      <c r="D2440" t="s">
        <v>475</v>
      </c>
      <c r="E2440" t="s">
        <v>8</v>
      </c>
      <c r="F2440">
        <v>2011</v>
      </c>
      <c r="G2440" t="s">
        <v>490</v>
      </c>
      <c r="H2440">
        <v>4.1868000000000001E-3</v>
      </c>
    </row>
    <row r="2441" spans="1:8">
      <c r="A2441" t="s">
        <v>429</v>
      </c>
      <c r="B2441">
        <v>3105</v>
      </c>
      <c r="C2441" t="s">
        <v>457</v>
      </c>
      <c r="D2441" t="s">
        <v>475</v>
      </c>
      <c r="E2441" t="s">
        <v>32</v>
      </c>
      <c r="F2441">
        <v>2014</v>
      </c>
      <c r="G2441" t="s">
        <v>503</v>
      </c>
      <c r="H2441">
        <v>170.56185840000001</v>
      </c>
    </row>
    <row r="2442" spans="1:8">
      <c r="A2442" t="s">
        <v>464</v>
      </c>
      <c r="B2442">
        <v>3105</v>
      </c>
      <c r="C2442" t="s">
        <v>457</v>
      </c>
      <c r="D2442" t="s">
        <v>475</v>
      </c>
      <c r="E2442" t="s">
        <v>33</v>
      </c>
      <c r="F2442">
        <v>2013</v>
      </c>
      <c r="G2442" t="s">
        <v>503</v>
      </c>
      <c r="H2442">
        <v>68.408125200000001</v>
      </c>
    </row>
    <row r="2443" spans="1:8">
      <c r="A2443" t="s">
        <v>438</v>
      </c>
      <c r="B2443">
        <v>4000</v>
      </c>
      <c r="C2443" t="s">
        <v>433</v>
      </c>
      <c r="D2443" t="s">
        <v>475</v>
      </c>
      <c r="E2443" t="s">
        <v>13</v>
      </c>
      <c r="F2443">
        <v>2013</v>
      </c>
      <c r="G2443" t="s">
        <v>501</v>
      </c>
      <c r="H2443">
        <v>3.3494400000000001E-2</v>
      </c>
    </row>
    <row r="2444" spans="1:8">
      <c r="A2444" t="s">
        <v>465</v>
      </c>
      <c r="B2444">
        <v>4000</v>
      </c>
      <c r="C2444" t="s">
        <v>433</v>
      </c>
      <c r="D2444" t="s">
        <v>475</v>
      </c>
      <c r="E2444" t="s">
        <v>32</v>
      </c>
      <c r="F2444">
        <v>2011</v>
      </c>
      <c r="G2444" t="s">
        <v>501</v>
      </c>
      <c r="H2444">
        <v>0.38937240000000001</v>
      </c>
    </row>
    <row r="2445" spans="1:8">
      <c r="A2445" t="s">
        <v>465</v>
      </c>
      <c r="B2445">
        <v>4000</v>
      </c>
      <c r="C2445" t="s">
        <v>433</v>
      </c>
      <c r="D2445" t="s">
        <v>475</v>
      </c>
      <c r="E2445" t="s">
        <v>33</v>
      </c>
      <c r="F2445">
        <v>2011</v>
      </c>
      <c r="G2445" t="s">
        <v>501</v>
      </c>
      <c r="H2445">
        <v>3.7681199999999998E-2</v>
      </c>
    </row>
    <row r="2446" spans="1:8">
      <c r="A2446" t="s">
        <v>465</v>
      </c>
      <c r="B2446">
        <v>4000</v>
      </c>
      <c r="C2446" t="s">
        <v>433</v>
      </c>
      <c r="D2446" t="s">
        <v>475</v>
      </c>
      <c r="E2446" t="s">
        <v>36</v>
      </c>
      <c r="F2446">
        <v>2013</v>
      </c>
      <c r="G2446" t="s">
        <v>501</v>
      </c>
      <c r="H2446">
        <v>8.4322151999999999</v>
      </c>
    </row>
    <row r="2447" spans="1:8">
      <c r="A2447" t="s">
        <v>429</v>
      </c>
      <c r="B2447">
        <v>4100</v>
      </c>
      <c r="C2447" t="s">
        <v>449</v>
      </c>
      <c r="D2447" t="s">
        <v>475</v>
      </c>
      <c r="E2447" t="s">
        <v>30</v>
      </c>
      <c r="F2447">
        <v>2011</v>
      </c>
      <c r="G2447" t="s">
        <v>501</v>
      </c>
      <c r="H2447">
        <v>161.1834264</v>
      </c>
    </row>
    <row r="2448" spans="1:8">
      <c r="A2448" t="s">
        <v>438</v>
      </c>
      <c r="B2448">
        <v>6000</v>
      </c>
      <c r="C2448" t="s">
        <v>455</v>
      </c>
      <c r="D2448" t="s">
        <v>475</v>
      </c>
      <c r="E2448" t="s">
        <v>30</v>
      </c>
      <c r="F2448">
        <v>2010</v>
      </c>
      <c r="G2448" t="s">
        <v>468</v>
      </c>
      <c r="H2448">
        <v>22.110490800000001</v>
      </c>
    </row>
    <row r="2449" spans="1:8">
      <c r="A2449" t="s">
        <v>461</v>
      </c>
      <c r="B2449">
        <v>6000</v>
      </c>
      <c r="C2449" t="s">
        <v>455</v>
      </c>
      <c r="D2449" t="s">
        <v>475</v>
      </c>
      <c r="E2449" t="s">
        <v>10</v>
      </c>
      <c r="F2449">
        <v>2013</v>
      </c>
      <c r="G2449" t="s">
        <v>468</v>
      </c>
      <c r="H2449">
        <v>1.0927548</v>
      </c>
    </row>
    <row r="2450" spans="1:8">
      <c r="A2450" t="s">
        <v>465</v>
      </c>
      <c r="B2450">
        <v>6000</v>
      </c>
      <c r="C2450" t="s">
        <v>455</v>
      </c>
      <c r="D2450" t="s">
        <v>475</v>
      </c>
      <c r="E2450" t="s">
        <v>20</v>
      </c>
      <c r="F2450">
        <v>2009</v>
      </c>
      <c r="G2450" t="s">
        <v>468</v>
      </c>
      <c r="H2450">
        <v>1.6663463999999999</v>
      </c>
    </row>
    <row r="2451" spans="1:8">
      <c r="A2451" t="s">
        <v>465</v>
      </c>
      <c r="B2451">
        <v>6000</v>
      </c>
      <c r="C2451" t="s">
        <v>455</v>
      </c>
      <c r="D2451" t="s">
        <v>475</v>
      </c>
      <c r="E2451" t="s">
        <v>17</v>
      </c>
      <c r="F2451">
        <v>2013</v>
      </c>
      <c r="G2451" t="s">
        <v>468</v>
      </c>
      <c r="H2451">
        <v>4.1868000000000002E-2</v>
      </c>
    </row>
    <row r="2452" spans="1:8">
      <c r="A2452" t="s">
        <v>462</v>
      </c>
      <c r="B2452">
        <v>0</v>
      </c>
      <c r="C2452" t="s">
        <v>466</v>
      </c>
      <c r="D2452" t="s">
        <v>475</v>
      </c>
      <c r="E2452" t="s">
        <v>3</v>
      </c>
      <c r="F2452">
        <v>2011</v>
      </c>
      <c r="G2452" t="s">
        <v>468</v>
      </c>
      <c r="H2452">
        <v>51.916319999999999</v>
      </c>
    </row>
    <row r="2453" spans="1:8">
      <c r="A2453" t="s">
        <v>497</v>
      </c>
      <c r="B2453">
        <v>0</v>
      </c>
      <c r="C2453" t="s">
        <v>466</v>
      </c>
      <c r="D2453" t="s">
        <v>475</v>
      </c>
      <c r="E2453" t="s">
        <v>11</v>
      </c>
      <c r="F2453">
        <v>2010</v>
      </c>
      <c r="G2453" t="s">
        <v>468</v>
      </c>
      <c r="H2453">
        <v>0.6154596</v>
      </c>
    </row>
    <row r="2454" spans="1:8">
      <c r="A2454" t="s">
        <v>502</v>
      </c>
      <c r="B2454">
        <v>0</v>
      </c>
      <c r="C2454" t="s">
        <v>466</v>
      </c>
      <c r="D2454" t="s">
        <v>475</v>
      </c>
      <c r="E2454" t="s">
        <v>37</v>
      </c>
      <c r="F2454">
        <v>2013</v>
      </c>
      <c r="G2454" t="s">
        <v>468</v>
      </c>
      <c r="H2454">
        <v>10.370703600000001</v>
      </c>
    </row>
    <row r="2455" spans="1:8">
      <c r="A2455" t="s">
        <v>429</v>
      </c>
      <c r="B2455">
        <v>0</v>
      </c>
      <c r="C2455" t="s">
        <v>466</v>
      </c>
      <c r="D2455" t="s">
        <v>475</v>
      </c>
      <c r="E2455" t="s">
        <v>15</v>
      </c>
      <c r="F2455">
        <v>2011</v>
      </c>
      <c r="G2455" t="s">
        <v>468</v>
      </c>
      <c r="H2455">
        <v>5628.1854492000002</v>
      </c>
    </row>
    <row r="2456" spans="1:8">
      <c r="A2456" t="s">
        <v>499</v>
      </c>
      <c r="B2456">
        <v>0</v>
      </c>
      <c r="C2456" t="s">
        <v>466</v>
      </c>
      <c r="D2456" t="s">
        <v>475</v>
      </c>
      <c r="E2456" t="s">
        <v>33</v>
      </c>
      <c r="F2456">
        <v>2009</v>
      </c>
      <c r="G2456" t="s">
        <v>468</v>
      </c>
      <c r="H2456">
        <v>8.7001703999999993</v>
      </c>
    </row>
    <row r="2457" spans="1:8">
      <c r="A2457" t="s">
        <v>456</v>
      </c>
      <c r="B2457">
        <v>0</v>
      </c>
      <c r="C2457" t="s">
        <v>466</v>
      </c>
      <c r="D2457" t="s">
        <v>475</v>
      </c>
      <c r="E2457" t="s">
        <v>16</v>
      </c>
      <c r="F2457">
        <v>2013</v>
      </c>
      <c r="G2457" t="s">
        <v>468</v>
      </c>
      <c r="H2457">
        <v>3.6718236000000002</v>
      </c>
    </row>
    <row r="2458" spans="1:8">
      <c r="A2458" t="s">
        <v>456</v>
      </c>
      <c r="B2458">
        <v>0</v>
      </c>
      <c r="C2458" t="s">
        <v>466</v>
      </c>
      <c r="D2458" t="s">
        <v>475</v>
      </c>
      <c r="E2458" t="s">
        <v>15</v>
      </c>
      <c r="F2458">
        <v>2013</v>
      </c>
      <c r="G2458" t="s">
        <v>468</v>
      </c>
      <c r="H2458">
        <v>2.5581347999999999</v>
      </c>
    </row>
    <row r="2459" spans="1:8">
      <c r="A2459" t="s">
        <v>461</v>
      </c>
      <c r="B2459">
        <v>4220</v>
      </c>
      <c r="C2459" t="s">
        <v>500</v>
      </c>
      <c r="D2459" t="s">
        <v>475</v>
      </c>
      <c r="E2459" t="s">
        <v>10</v>
      </c>
      <c r="F2459">
        <v>2009</v>
      </c>
      <c r="G2459" t="s">
        <v>501</v>
      </c>
      <c r="H2459">
        <v>10.6051644</v>
      </c>
    </row>
    <row r="2460" spans="1:8">
      <c r="A2460" t="s">
        <v>464</v>
      </c>
      <c r="B2460">
        <v>6000</v>
      </c>
      <c r="C2460" t="s">
        <v>455</v>
      </c>
      <c r="D2460" t="s">
        <v>475</v>
      </c>
      <c r="E2460" t="s">
        <v>343</v>
      </c>
      <c r="F2460">
        <v>2009</v>
      </c>
      <c r="G2460" t="s">
        <v>491</v>
      </c>
      <c r="H2460">
        <v>27.360738000000001</v>
      </c>
    </row>
    <row r="2461" spans="1:8">
      <c r="A2461" t="s">
        <v>464</v>
      </c>
      <c r="B2461">
        <v>6000</v>
      </c>
      <c r="C2461" t="s">
        <v>455</v>
      </c>
      <c r="D2461" t="s">
        <v>475</v>
      </c>
      <c r="E2461" t="s">
        <v>31</v>
      </c>
      <c r="F2461">
        <v>2014</v>
      </c>
      <c r="G2461" t="s">
        <v>491</v>
      </c>
      <c r="H2461">
        <v>26.087950800000002</v>
      </c>
    </row>
    <row r="2462" spans="1:8">
      <c r="A2462" t="s">
        <v>456</v>
      </c>
      <c r="B2462">
        <v>6000</v>
      </c>
      <c r="C2462" t="s">
        <v>455</v>
      </c>
      <c r="D2462" t="s">
        <v>475</v>
      </c>
      <c r="E2462" t="s">
        <v>17</v>
      </c>
      <c r="F2462">
        <v>2009</v>
      </c>
      <c r="G2462" t="s">
        <v>491</v>
      </c>
      <c r="H2462">
        <v>1.2476664</v>
      </c>
    </row>
    <row r="2463" spans="1:8">
      <c r="A2463" t="s">
        <v>438</v>
      </c>
      <c r="B2463">
        <v>6000</v>
      </c>
      <c r="C2463" t="s">
        <v>455</v>
      </c>
      <c r="D2463" t="s">
        <v>475</v>
      </c>
      <c r="E2463" t="s">
        <v>32</v>
      </c>
      <c r="F2463">
        <v>2014</v>
      </c>
      <c r="G2463" t="s">
        <v>491</v>
      </c>
      <c r="H2463">
        <v>2.9223864000000002</v>
      </c>
    </row>
    <row r="2464" spans="1:8">
      <c r="A2464" t="s">
        <v>429</v>
      </c>
      <c r="B2464">
        <v>5520</v>
      </c>
      <c r="C2464" t="s">
        <v>478</v>
      </c>
      <c r="D2464" t="s">
        <v>475</v>
      </c>
      <c r="E2464" t="s">
        <v>3</v>
      </c>
      <c r="F2464">
        <v>2010</v>
      </c>
      <c r="G2464" t="s">
        <v>483</v>
      </c>
      <c r="H2464">
        <v>7.4315699999999998</v>
      </c>
    </row>
    <row r="2465" spans="1:8">
      <c r="A2465" t="s">
        <v>429</v>
      </c>
      <c r="B2465">
        <v>5520</v>
      </c>
      <c r="C2465" t="s">
        <v>478</v>
      </c>
      <c r="D2465" t="s">
        <v>475</v>
      </c>
      <c r="E2465" t="s">
        <v>16</v>
      </c>
      <c r="F2465">
        <v>2009</v>
      </c>
      <c r="G2465" t="s">
        <v>483</v>
      </c>
      <c r="H2465">
        <v>0.19259280000000001</v>
      </c>
    </row>
    <row r="2466" spans="1:8">
      <c r="A2466" t="s">
        <v>498</v>
      </c>
      <c r="B2466">
        <v>0</v>
      </c>
      <c r="C2466" t="s">
        <v>466</v>
      </c>
      <c r="D2466" t="s">
        <v>475</v>
      </c>
      <c r="E2466" t="s">
        <v>30</v>
      </c>
      <c r="F2466">
        <v>2014</v>
      </c>
      <c r="G2466" t="s">
        <v>480</v>
      </c>
      <c r="H2466">
        <v>8.7922799999999995E-2</v>
      </c>
    </row>
    <row r="2467" spans="1:8">
      <c r="A2467" t="s">
        <v>498</v>
      </c>
      <c r="B2467">
        <v>0</v>
      </c>
      <c r="C2467" t="s">
        <v>466</v>
      </c>
      <c r="D2467" t="s">
        <v>475</v>
      </c>
      <c r="E2467" t="s">
        <v>37</v>
      </c>
      <c r="F2467">
        <v>2009</v>
      </c>
      <c r="G2467" t="s">
        <v>480</v>
      </c>
      <c r="H2467">
        <v>8.8760159999999999</v>
      </c>
    </row>
    <row r="2468" spans="1:8">
      <c r="A2468" t="s">
        <v>499</v>
      </c>
      <c r="B2468">
        <v>0</v>
      </c>
      <c r="C2468" t="s">
        <v>466</v>
      </c>
      <c r="D2468" t="s">
        <v>475</v>
      </c>
      <c r="E2468" t="s">
        <v>22</v>
      </c>
      <c r="F2468">
        <v>2009</v>
      </c>
      <c r="G2468" t="s">
        <v>480</v>
      </c>
      <c r="H2468">
        <v>0.20096639999999999</v>
      </c>
    </row>
    <row r="2469" spans="1:8">
      <c r="A2469" t="s">
        <v>438</v>
      </c>
      <c r="B2469">
        <v>0</v>
      </c>
      <c r="C2469" t="s">
        <v>466</v>
      </c>
      <c r="D2469" t="s">
        <v>475</v>
      </c>
      <c r="E2469" t="s">
        <v>32</v>
      </c>
      <c r="F2469">
        <v>2009</v>
      </c>
      <c r="G2469" t="s">
        <v>480</v>
      </c>
      <c r="H2469">
        <v>4.2747228000000002</v>
      </c>
    </row>
    <row r="2470" spans="1:8">
      <c r="A2470" t="s">
        <v>438</v>
      </c>
      <c r="B2470">
        <v>0</v>
      </c>
      <c r="C2470" t="s">
        <v>466</v>
      </c>
      <c r="D2470" t="s">
        <v>475</v>
      </c>
      <c r="E2470" t="s">
        <v>31</v>
      </c>
      <c r="F2470">
        <v>2011</v>
      </c>
      <c r="G2470" t="s">
        <v>480</v>
      </c>
      <c r="H2470">
        <v>1.2560399999999999E-2</v>
      </c>
    </row>
    <row r="2471" spans="1:8">
      <c r="A2471" t="s">
        <v>461</v>
      </c>
      <c r="B2471">
        <v>0</v>
      </c>
      <c r="C2471" t="s">
        <v>466</v>
      </c>
      <c r="D2471" t="s">
        <v>475</v>
      </c>
      <c r="E2471" t="s">
        <v>10</v>
      </c>
      <c r="F2471">
        <v>2013</v>
      </c>
      <c r="G2471" t="s">
        <v>480</v>
      </c>
      <c r="H2471">
        <v>23.990364</v>
      </c>
    </row>
    <row r="2472" spans="1:8">
      <c r="A2472" t="s">
        <v>464</v>
      </c>
      <c r="B2472">
        <v>0</v>
      </c>
      <c r="C2472" t="s">
        <v>466</v>
      </c>
      <c r="D2472" t="s">
        <v>475</v>
      </c>
      <c r="E2472" t="s">
        <v>343</v>
      </c>
      <c r="F2472">
        <v>2014</v>
      </c>
      <c r="G2472" t="s">
        <v>480</v>
      </c>
      <c r="H2472">
        <v>1389.263976</v>
      </c>
    </row>
    <row r="2473" spans="1:8">
      <c r="A2473" t="s">
        <v>464</v>
      </c>
      <c r="B2473">
        <v>0</v>
      </c>
      <c r="C2473" t="s">
        <v>466</v>
      </c>
      <c r="D2473" t="s">
        <v>475</v>
      </c>
      <c r="E2473" t="s">
        <v>25</v>
      </c>
      <c r="F2473">
        <v>2012</v>
      </c>
      <c r="G2473" t="s">
        <v>480</v>
      </c>
      <c r="H2473">
        <v>17.538505199999999</v>
      </c>
    </row>
    <row r="2474" spans="1:8">
      <c r="A2474" t="s">
        <v>464</v>
      </c>
      <c r="B2474">
        <v>0</v>
      </c>
      <c r="C2474" t="s">
        <v>466</v>
      </c>
      <c r="D2474" t="s">
        <v>475</v>
      </c>
      <c r="E2474" t="s">
        <v>26</v>
      </c>
      <c r="F2474">
        <v>2011</v>
      </c>
      <c r="G2474" t="s">
        <v>480</v>
      </c>
      <c r="H2474">
        <v>74.420370000000005</v>
      </c>
    </row>
    <row r="2475" spans="1:8">
      <c r="A2475" t="s">
        <v>464</v>
      </c>
      <c r="B2475">
        <v>0</v>
      </c>
      <c r="C2475" t="s">
        <v>466</v>
      </c>
      <c r="D2475" t="s">
        <v>475</v>
      </c>
      <c r="E2475" t="s">
        <v>32</v>
      </c>
      <c r="F2475">
        <v>2013</v>
      </c>
      <c r="G2475" t="s">
        <v>480</v>
      </c>
      <c r="H2475">
        <v>442.80434159999999</v>
      </c>
    </row>
    <row r="2476" spans="1:8">
      <c r="A2476" t="s">
        <v>497</v>
      </c>
      <c r="B2476">
        <v>0</v>
      </c>
      <c r="C2476" t="s">
        <v>466</v>
      </c>
      <c r="D2476" t="s">
        <v>475</v>
      </c>
      <c r="E2476" t="s">
        <v>12</v>
      </c>
      <c r="F2476">
        <v>2014</v>
      </c>
      <c r="G2476" t="s">
        <v>480</v>
      </c>
      <c r="H2476">
        <v>9.2193336000000006</v>
      </c>
    </row>
    <row r="2477" spans="1:8">
      <c r="A2477" t="s">
        <v>486</v>
      </c>
      <c r="B2477">
        <v>0</v>
      </c>
      <c r="C2477" t="s">
        <v>466</v>
      </c>
      <c r="D2477" t="s">
        <v>475</v>
      </c>
      <c r="E2477" t="s">
        <v>10</v>
      </c>
      <c r="F2477">
        <v>2013</v>
      </c>
      <c r="G2477" t="s">
        <v>480</v>
      </c>
      <c r="H2477">
        <v>145.47873960000001</v>
      </c>
    </row>
    <row r="2478" spans="1:8">
      <c r="A2478" t="s">
        <v>486</v>
      </c>
      <c r="B2478">
        <v>0</v>
      </c>
      <c r="C2478" t="s">
        <v>466</v>
      </c>
      <c r="D2478" t="s">
        <v>475</v>
      </c>
      <c r="E2478" t="s">
        <v>9</v>
      </c>
      <c r="F2478">
        <v>2009</v>
      </c>
      <c r="G2478" t="s">
        <v>480</v>
      </c>
      <c r="H2478">
        <v>4.2370416000000004</v>
      </c>
    </row>
    <row r="2479" spans="1:8">
      <c r="A2479" t="s">
        <v>486</v>
      </c>
      <c r="B2479">
        <v>0</v>
      </c>
      <c r="C2479" t="s">
        <v>466</v>
      </c>
      <c r="D2479" t="s">
        <v>475</v>
      </c>
      <c r="E2479" t="s">
        <v>14</v>
      </c>
      <c r="F2479">
        <v>2012</v>
      </c>
      <c r="G2479" t="s">
        <v>480</v>
      </c>
      <c r="H2479">
        <v>0.48148200000000002</v>
      </c>
    </row>
    <row r="2480" spans="1:8">
      <c r="A2480" t="s">
        <v>463</v>
      </c>
      <c r="B2480">
        <v>0</v>
      </c>
      <c r="C2480" t="s">
        <v>466</v>
      </c>
      <c r="D2480" t="s">
        <v>475</v>
      </c>
      <c r="E2480" t="s">
        <v>14</v>
      </c>
      <c r="F2480">
        <v>2011</v>
      </c>
      <c r="G2480" t="s">
        <v>480</v>
      </c>
      <c r="H2480">
        <v>32.744962800000003</v>
      </c>
    </row>
    <row r="2481" spans="1:8">
      <c r="A2481" t="s">
        <v>463</v>
      </c>
      <c r="B2481">
        <v>0</v>
      </c>
      <c r="C2481" t="s">
        <v>466</v>
      </c>
      <c r="D2481" t="s">
        <v>475</v>
      </c>
      <c r="E2481" t="s">
        <v>20</v>
      </c>
      <c r="F2481">
        <v>2013</v>
      </c>
      <c r="G2481" t="s">
        <v>480</v>
      </c>
      <c r="H2481">
        <v>86.373683999999997</v>
      </c>
    </row>
    <row r="2482" spans="1:8">
      <c r="A2482" t="s">
        <v>463</v>
      </c>
      <c r="B2482">
        <v>0</v>
      </c>
      <c r="C2482" t="s">
        <v>466</v>
      </c>
      <c r="D2482" t="s">
        <v>475</v>
      </c>
      <c r="E2482" t="s">
        <v>34</v>
      </c>
      <c r="F2482">
        <v>2014</v>
      </c>
      <c r="G2482" t="s">
        <v>480</v>
      </c>
      <c r="H2482">
        <v>39.159140399999998</v>
      </c>
    </row>
    <row r="2483" spans="1:8">
      <c r="A2483" t="s">
        <v>456</v>
      </c>
      <c r="B2483">
        <v>0</v>
      </c>
      <c r="C2483" t="s">
        <v>466</v>
      </c>
      <c r="D2483" t="s">
        <v>475</v>
      </c>
      <c r="E2483" t="s">
        <v>16</v>
      </c>
      <c r="F2483">
        <v>2009</v>
      </c>
      <c r="G2483" t="s">
        <v>480</v>
      </c>
      <c r="H2483">
        <v>7.0966259999999997</v>
      </c>
    </row>
    <row r="2484" spans="1:8">
      <c r="A2484" t="s">
        <v>456</v>
      </c>
      <c r="B2484">
        <v>0</v>
      </c>
      <c r="C2484" t="s">
        <v>466</v>
      </c>
      <c r="D2484" t="s">
        <v>475</v>
      </c>
      <c r="E2484" t="s">
        <v>17</v>
      </c>
      <c r="F2484">
        <v>2009</v>
      </c>
      <c r="G2484" t="s">
        <v>480</v>
      </c>
      <c r="H2484">
        <v>1.2476664</v>
      </c>
    </row>
    <row r="2485" spans="1:8">
      <c r="A2485" t="s">
        <v>456</v>
      </c>
      <c r="B2485">
        <v>0</v>
      </c>
      <c r="C2485" t="s">
        <v>466</v>
      </c>
      <c r="D2485" t="s">
        <v>475</v>
      </c>
      <c r="E2485" t="s">
        <v>15</v>
      </c>
      <c r="F2485">
        <v>2009</v>
      </c>
      <c r="G2485" t="s">
        <v>480</v>
      </c>
      <c r="H2485">
        <v>2.4157836000000001</v>
      </c>
    </row>
    <row r="2486" spans="1:8">
      <c r="A2486" t="s">
        <v>456</v>
      </c>
      <c r="B2486">
        <v>0</v>
      </c>
      <c r="C2486" t="s">
        <v>466</v>
      </c>
      <c r="D2486" t="s">
        <v>475</v>
      </c>
      <c r="E2486" t="s">
        <v>22</v>
      </c>
      <c r="F2486">
        <v>2011</v>
      </c>
      <c r="G2486" t="s">
        <v>480</v>
      </c>
      <c r="H2486">
        <v>0.1088568</v>
      </c>
    </row>
    <row r="2487" spans="1:8">
      <c r="A2487" t="s">
        <v>456</v>
      </c>
      <c r="B2487">
        <v>0</v>
      </c>
      <c r="C2487" t="s">
        <v>466</v>
      </c>
      <c r="D2487" t="s">
        <v>475</v>
      </c>
      <c r="E2487" t="s">
        <v>20</v>
      </c>
      <c r="F2487">
        <v>2013</v>
      </c>
      <c r="G2487" t="s">
        <v>480</v>
      </c>
      <c r="H2487">
        <v>34.955593200000003</v>
      </c>
    </row>
    <row r="2488" spans="1:8">
      <c r="A2488" t="s">
        <v>465</v>
      </c>
      <c r="B2488">
        <v>0</v>
      </c>
      <c r="C2488" t="s">
        <v>466</v>
      </c>
      <c r="D2488" t="s">
        <v>475</v>
      </c>
      <c r="E2488" t="s">
        <v>14</v>
      </c>
      <c r="F2488">
        <v>2012</v>
      </c>
      <c r="G2488" t="s">
        <v>480</v>
      </c>
      <c r="H2488">
        <v>0.3181968</v>
      </c>
    </row>
    <row r="2489" spans="1:8">
      <c r="A2489" t="s">
        <v>465</v>
      </c>
      <c r="B2489">
        <v>0</v>
      </c>
      <c r="C2489" t="s">
        <v>466</v>
      </c>
      <c r="D2489" t="s">
        <v>475</v>
      </c>
      <c r="E2489" t="s">
        <v>15</v>
      </c>
      <c r="F2489">
        <v>2014</v>
      </c>
      <c r="G2489" t="s">
        <v>480</v>
      </c>
      <c r="H2489">
        <v>5.8615199999999999E-2</v>
      </c>
    </row>
    <row r="2490" spans="1:8">
      <c r="A2490" t="s">
        <v>465</v>
      </c>
      <c r="B2490">
        <v>0</v>
      </c>
      <c r="C2490" t="s">
        <v>466</v>
      </c>
      <c r="D2490" t="s">
        <v>475</v>
      </c>
      <c r="E2490" t="s">
        <v>20</v>
      </c>
      <c r="F2490">
        <v>2011</v>
      </c>
      <c r="G2490" t="s">
        <v>480</v>
      </c>
      <c r="H2490">
        <v>7.0589447999999999</v>
      </c>
    </row>
    <row r="2491" spans="1:8">
      <c r="A2491" t="s">
        <v>465</v>
      </c>
      <c r="B2491">
        <v>0</v>
      </c>
      <c r="C2491" t="s">
        <v>466</v>
      </c>
      <c r="D2491" t="s">
        <v>475</v>
      </c>
      <c r="E2491" t="s">
        <v>24</v>
      </c>
      <c r="F2491">
        <v>2013</v>
      </c>
      <c r="G2491" t="s">
        <v>480</v>
      </c>
      <c r="H2491">
        <v>7.1175600000000006E-2</v>
      </c>
    </row>
    <row r="2492" spans="1:8">
      <c r="A2492" t="s">
        <v>465</v>
      </c>
      <c r="B2492">
        <v>0</v>
      </c>
      <c r="C2492" t="s">
        <v>466</v>
      </c>
      <c r="D2492" t="s">
        <v>475</v>
      </c>
      <c r="E2492" t="s">
        <v>30</v>
      </c>
      <c r="F2492">
        <v>2012</v>
      </c>
      <c r="G2492" t="s">
        <v>480</v>
      </c>
      <c r="H2492">
        <v>11.9575008</v>
      </c>
    </row>
    <row r="2493" spans="1:8">
      <c r="A2493" t="s">
        <v>496</v>
      </c>
      <c r="B2493">
        <v>6000</v>
      </c>
      <c r="C2493" t="s">
        <v>455</v>
      </c>
      <c r="D2493" t="s">
        <v>475</v>
      </c>
      <c r="E2493" t="s">
        <v>18</v>
      </c>
      <c r="F2493">
        <v>2010</v>
      </c>
      <c r="G2493" t="s">
        <v>480</v>
      </c>
      <c r="H2493">
        <v>0.32657039999999998</v>
      </c>
    </row>
    <row r="2494" spans="1:8">
      <c r="A2494" t="s">
        <v>496</v>
      </c>
      <c r="B2494">
        <v>6000</v>
      </c>
      <c r="C2494" t="s">
        <v>455</v>
      </c>
      <c r="D2494" t="s">
        <v>475</v>
      </c>
      <c r="E2494" t="s">
        <v>33</v>
      </c>
      <c r="F2494">
        <v>2012</v>
      </c>
      <c r="G2494" t="s">
        <v>480</v>
      </c>
      <c r="H2494">
        <v>0.74106360000000004</v>
      </c>
    </row>
    <row r="2495" spans="1:8">
      <c r="A2495" t="s">
        <v>465</v>
      </c>
      <c r="B2495">
        <v>6000</v>
      </c>
      <c r="C2495" t="s">
        <v>455</v>
      </c>
      <c r="D2495" t="s">
        <v>475</v>
      </c>
      <c r="E2495" t="s">
        <v>352</v>
      </c>
      <c r="F2495">
        <v>2009</v>
      </c>
      <c r="G2495" t="s">
        <v>480</v>
      </c>
      <c r="H2495">
        <v>1.67472E-2</v>
      </c>
    </row>
    <row r="2496" spans="1:8">
      <c r="A2496" t="s">
        <v>465</v>
      </c>
      <c r="B2496">
        <v>6000</v>
      </c>
      <c r="C2496" t="s">
        <v>455</v>
      </c>
      <c r="D2496" t="s">
        <v>475</v>
      </c>
      <c r="E2496" t="s">
        <v>22</v>
      </c>
      <c r="F2496">
        <v>2009</v>
      </c>
      <c r="G2496" t="s">
        <v>480</v>
      </c>
      <c r="H2496">
        <v>7.95492E-2</v>
      </c>
    </row>
    <row r="2497" spans="1:8">
      <c r="A2497" t="s">
        <v>464</v>
      </c>
      <c r="B2497">
        <v>6000</v>
      </c>
      <c r="C2497" t="s">
        <v>455</v>
      </c>
      <c r="D2497" t="s">
        <v>475</v>
      </c>
      <c r="E2497" t="s">
        <v>25</v>
      </c>
      <c r="F2497">
        <v>2014</v>
      </c>
      <c r="G2497" t="s">
        <v>480</v>
      </c>
      <c r="H2497">
        <v>3.2154623999999998</v>
      </c>
    </row>
    <row r="2498" spans="1:8">
      <c r="A2498" t="s">
        <v>429</v>
      </c>
      <c r="B2498">
        <v>5520</v>
      </c>
      <c r="C2498" t="s">
        <v>478</v>
      </c>
      <c r="D2498" t="s">
        <v>475</v>
      </c>
      <c r="E2498" t="s">
        <v>36</v>
      </c>
      <c r="F2498">
        <v>2013</v>
      </c>
      <c r="G2498" t="s">
        <v>483</v>
      </c>
      <c r="H2498">
        <v>2.0934000000000001E-2</v>
      </c>
    </row>
    <row r="2499" spans="1:8">
      <c r="A2499" t="s">
        <v>429</v>
      </c>
      <c r="B2499">
        <v>5520</v>
      </c>
      <c r="C2499" t="s">
        <v>478</v>
      </c>
      <c r="D2499" t="s">
        <v>475</v>
      </c>
      <c r="E2499" t="s">
        <v>36</v>
      </c>
      <c r="F2499">
        <v>2014</v>
      </c>
      <c r="G2499" t="s">
        <v>480</v>
      </c>
      <c r="H2499">
        <v>2.0934000000000001E-2</v>
      </c>
    </row>
    <row r="2500" spans="1:8">
      <c r="A2500" t="s">
        <v>464</v>
      </c>
      <c r="B2500">
        <v>6000</v>
      </c>
      <c r="C2500" t="s">
        <v>455</v>
      </c>
      <c r="D2500" t="s">
        <v>475</v>
      </c>
      <c r="E2500" t="s">
        <v>3</v>
      </c>
      <c r="F2500">
        <v>2014</v>
      </c>
      <c r="G2500" t="s">
        <v>468</v>
      </c>
      <c r="H2500">
        <v>96.162422399999997</v>
      </c>
    </row>
    <row r="2501" spans="1:8">
      <c r="A2501" t="s">
        <v>456</v>
      </c>
      <c r="B2501">
        <v>6000</v>
      </c>
      <c r="C2501" t="s">
        <v>455</v>
      </c>
      <c r="D2501" t="s">
        <v>475</v>
      </c>
      <c r="E2501" t="s">
        <v>479</v>
      </c>
      <c r="F2501">
        <v>2013</v>
      </c>
      <c r="G2501" t="s">
        <v>468</v>
      </c>
      <c r="H2501">
        <v>0.30144959999999998</v>
      </c>
    </row>
    <row r="2502" spans="1:8">
      <c r="A2502" t="s">
        <v>462</v>
      </c>
      <c r="B2502">
        <v>0</v>
      </c>
      <c r="C2502" t="s">
        <v>466</v>
      </c>
      <c r="D2502" t="s">
        <v>475</v>
      </c>
      <c r="E2502" t="s">
        <v>12</v>
      </c>
      <c r="F2502">
        <v>2009</v>
      </c>
      <c r="G2502" t="s">
        <v>468</v>
      </c>
      <c r="H2502">
        <v>0.80386559999999996</v>
      </c>
    </row>
    <row r="2503" spans="1:8">
      <c r="A2503" t="s">
        <v>486</v>
      </c>
      <c r="B2503">
        <v>0</v>
      </c>
      <c r="C2503" t="s">
        <v>466</v>
      </c>
      <c r="D2503" t="s">
        <v>475</v>
      </c>
      <c r="E2503" t="s">
        <v>33</v>
      </c>
      <c r="F2503">
        <v>2013</v>
      </c>
      <c r="G2503" t="s">
        <v>468</v>
      </c>
      <c r="H2503">
        <v>16.508552399999999</v>
      </c>
    </row>
    <row r="2504" spans="1:8">
      <c r="A2504" t="s">
        <v>464</v>
      </c>
      <c r="B2504">
        <v>0</v>
      </c>
      <c r="C2504" t="s">
        <v>466</v>
      </c>
      <c r="D2504" t="s">
        <v>475</v>
      </c>
      <c r="E2504" t="s">
        <v>30</v>
      </c>
      <c r="F2504">
        <v>2011</v>
      </c>
      <c r="G2504" t="s">
        <v>468</v>
      </c>
      <c r="H2504">
        <v>2053.10205</v>
      </c>
    </row>
    <row r="2505" spans="1:8">
      <c r="A2505" t="s">
        <v>464</v>
      </c>
      <c r="B2505">
        <v>2112</v>
      </c>
      <c r="C2505" t="s">
        <v>489</v>
      </c>
      <c r="D2505" t="s">
        <v>475</v>
      </c>
      <c r="E2505" t="s">
        <v>30</v>
      </c>
      <c r="F2505">
        <v>2013</v>
      </c>
      <c r="G2505" t="s">
        <v>490</v>
      </c>
      <c r="H2505">
        <v>0.35169119999999998</v>
      </c>
    </row>
    <row r="2506" spans="1:8">
      <c r="A2506" t="s">
        <v>464</v>
      </c>
      <c r="B2506">
        <v>6000</v>
      </c>
      <c r="C2506" t="s">
        <v>455</v>
      </c>
      <c r="D2506" t="s">
        <v>475</v>
      </c>
      <c r="E2506" t="s">
        <v>30</v>
      </c>
      <c r="F2506">
        <v>2010</v>
      </c>
      <c r="G2506" t="s">
        <v>491</v>
      </c>
      <c r="H2506">
        <v>22.7175768</v>
      </c>
    </row>
    <row r="2507" spans="1:8">
      <c r="A2507" t="s">
        <v>464</v>
      </c>
      <c r="B2507">
        <v>6000</v>
      </c>
      <c r="C2507" t="s">
        <v>455</v>
      </c>
      <c r="D2507" t="s">
        <v>475</v>
      </c>
      <c r="E2507" t="s">
        <v>29</v>
      </c>
      <c r="F2507">
        <v>2012</v>
      </c>
      <c r="G2507" t="s">
        <v>491</v>
      </c>
      <c r="H2507">
        <v>15.0850404</v>
      </c>
    </row>
    <row r="2508" spans="1:8">
      <c r="A2508" t="s">
        <v>464</v>
      </c>
      <c r="B2508">
        <v>4100</v>
      </c>
      <c r="C2508" t="s">
        <v>449</v>
      </c>
      <c r="D2508" t="s">
        <v>475</v>
      </c>
      <c r="E2508" t="s">
        <v>6</v>
      </c>
      <c r="F2508">
        <v>2012</v>
      </c>
      <c r="G2508" t="s">
        <v>501</v>
      </c>
      <c r="H2508">
        <v>85.527950399999995</v>
      </c>
    </row>
    <row r="2509" spans="1:8">
      <c r="A2509" t="s">
        <v>465</v>
      </c>
      <c r="B2509">
        <v>4100</v>
      </c>
      <c r="C2509" t="s">
        <v>449</v>
      </c>
      <c r="D2509" t="s">
        <v>475</v>
      </c>
      <c r="E2509" t="s">
        <v>30</v>
      </c>
      <c r="F2509">
        <v>2013</v>
      </c>
      <c r="G2509" t="s">
        <v>501</v>
      </c>
      <c r="H2509">
        <v>15.419984400000001</v>
      </c>
    </row>
    <row r="2510" spans="1:8">
      <c r="A2510" t="s">
        <v>465</v>
      </c>
      <c r="B2510">
        <v>4100</v>
      </c>
      <c r="C2510" t="s">
        <v>449</v>
      </c>
      <c r="D2510" t="s">
        <v>475</v>
      </c>
      <c r="E2510" t="s">
        <v>36</v>
      </c>
      <c r="F2510">
        <v>2011</v>
      </c>
      <c r="G2510" t="s">
        <v>501</v>
      </c>
      <c r="H2510">
        <v>17.8441416</v>
      </c>
    </row>
    <row r="2511" spans="1:8">
      <c r="A2511" t="s">
        <v>464</v>
      </c>
      <c r="B2511">
        <v>4000</v>
      </c>
      <c r="C2511" t="s">
        <v>433</v>
      </c>
      <c r="D2511" t="s">
        <v>475</v>
      </c>
      <c r="E2511" t="s">
        <v>33</v>
      </c>
      <c r="F2511">
        <v>2013</v>
      </c>
      <c r="G2511" t="s">
        <v>501</v>
      </c>
      <c r="H2511">
        <v>62.923417200000003</v>
      </c>
    </row>
    <row r="2512" spans="1:8">
      <c r="A2512" t="s">
        <v>429</v>
      </c>
      <c r="B2512">
        <v>7200</v>
      </c>
      <c r="C2512" t="s">
        <v>436</v>
      </c>
      <c r="D2512" t="s">
        <v>475</v>
      </c>
      <c r="E2512" t="s">
        <v>32</v>
      </c>
      <c r="F2512">
        <v>2013</v>
      </c>
      <c r="G2512" t="s">
        <v>505</v>
      </c>
      <c r="H2512">
        <v>1.7040276000000001</v>
      </c>
    </row>
    <row r="2513" spans="1:8">
      <c r="A2513" t="s">
        <v>464</v>
      </c>
      <c r="B2513">
        <v>7200</v>
      </c>
      <c r="C2513" t="s">
        <v>436</v>
      </c>
      <c r="D2513" t="s">
        <v>475</v>
      </c>
      <c r="E2513" t="s">
        <v>8</v>
      </c>
      <c r="F2513">
        <v>2013</v>
      </c>
      <c r="G2513" t="s">
        <v>505</v>
      </c>
      <c r="H2513">
        <v>4.60548E-2</v>
      </c>
    </row>
    <row r="2514" spans="1:8">
      <c r="A2514" t="s">
        <v>429</v>
      </c>
      <c r="B2514">
        <v>2210</v>
      </c>
      <c r="C2514" t="s">
        <v>442</v>
      </c>
      <c r="D2514" t="s">
        <v>475</v>
      </c>
      <c r="E2514" t="s">
        <v>32</v>
      </c>
      <c r="F2514">
        <v>2010</v>
      </c>
      <c r="G2514" t="s">
        <v>480</v>
      </c>
      <c r="H2514">
        <v>247.05469439999999</v>
      </c>
    </row>
    <row r="2515" spans="1:8">
      <c r="A2515" t="s">
        <v>464</v>
      </c>
      <c r="B2515">
        <v>2210</v>
      </c>
      <c r="C2515" t="s">
        <v>442</v>
      </c>
      <c r="D2515" t="s">
        <v>475</v>
      </c>
      <c r="E2515" t="s">
        <v>6</v>
      </c>
      <c r="F2515">
        <v>2014</v>
      </c>
      <c r="G2515" t="s">
        <v>480</v>
      </c>
      <c r="H2515">
        <v>3.7681199999999998E-2</v>
      </c>
    </row>
    <row r="2516" spans="1:8">
      <c r="A2516" t="s">
        <v>429</v>
      </c>
      <c r="B2516">
        <v>3105</v>
      </c>
      <c r="C2516" t="s">
        <v>457</v>
      </c>
      <c r="D2516" t="s">
        <v>475</v>
      </c>
      <c r="E2516" t="s">
        <v>30</v>
      </c>
      <c r="F2516">
        <v>2014</v>
      </c>
      <c r="G2516" t="s">
        <v>480</v>
      </c>
      <c r="H2516">
        <v>39.029349600000003</v>
      </c>
    </row>
    <row r="2517" spans="1:8">
      <c r="A2517" t="s">
        <v>464</v>
      </c>
      <c r="B2517" t="s">
        <v>504</v>
      </c>
      <c r="C2517" t="s">
        <v>447</v>
      </c>
      <c r="D2517" t="s">
        <v>475</v>
      </c>
      <c r="E2517" t="s">
        <v>6</v>
      </c>
      <c r="F2517">
        <v>2012</v>
      </c>
      <c r="G2517" t="s">
        <v>480</v>
      </c>
      <c r="H2517">
        <v>2.3613552000000002</v>
      </c>
    </row>
    <row r="2518" spans="1:8">
      <c r="A2518" t="s">
        <v>464</v>
      </c>
      <c r="B2518" t="s">
        <v>504</v>
      </c>
      <c r="C2518" t="s">
        <v>447</v>
      </c>
      <c r="D2518" t="s">
        <v>475</v>
      </c>
      <c r="E2518" t="s">
        <v>32</v>
      </c>
      <c r="F2518">
        <v>2012</v>
      </c>
      <c r="G2518" t="s">
        <v>480</v>
      </c>
      <c r="H2518">
        <v>7.95492E-2</v>
      </c>
    </row>
    <row r="2519" spans="1:8">
      <c r="A2519" t="s">
        <v>464</v>
      </c>
      <c r="B2519">
        <v>4000</v>
      </c>
      <c r="C2519" t="s">
        <v>433</v>
      </c>
      <c r="D2519" t="s">
        <v>475</v>
      </c>
      <c r="E2519" t="s">
        <v>33</v>
      </c>
      <c r="F2519">
        <v>2009</v>
      </c>
      <c r="G2519" t="s">
        <v>480</v>
      </c>
      <c r="H2519">
        <v>52.803921600000002</v>
      </c>
    </row>
    <row r="2520" spans="1:8">
      <c r="A2520" t="s">
        <v>495</v>
      </c>
      <c r="B2520">
        <v>4000</v>
      </c>
      <c r="C2520" t="s">
        <v>433</v>
      </c>
      <c r="D2520" t="s">
        <v>475</v>
      </c>
      <c r="E2520" t="s">
        <v>482</v>
      </c>
      <c r="F2520">
        <v>2009</v>
      </c>
      <c r="G2520" t="s">
        <v>480</v>
      </c>
      <c r="H2520">
        <v>13.8624948</v>
      </c>
    </row>
    <row r="2521" spans="1:8">
      <c r="A2521" t="s">
        <v>465</v>
      </c>
      <c r="B2521">
        <v>4000</v>
      </c>
      <c r="C2521" t="s">
        <v>433</v>
      </c>
      <c r="D2521" t="s">
        <v>475</v>
      </c>
      <c r="E2521" t="s">
        <v>33</v>
      </c>
      <c r="F2521">
        <v>2009</v>
      </c>
      <c r="G2521" t="s">
        <v>480</v>
      </c>
      <c r="H2521">
        <v>0.10467</v>
      </c>
    </row>
    <row r="2522" spans="1:8">
      <c r="A2522" t="s">
        <v>465</v>
      </c>
      <c r="B2522">
        <v>4000</v>
      </c>
      <c r="C2522" t="s">
        <v>433</v>
      </c>
      <c r="D2522" t="s">
        <v>475</v>
      </c>
      <c r="E2522" t="s">
        <v>36</v>
      </c>
      <c r="F2522">
        <v>2012</v>
      </c>
      <c r="G2522" t="s">
        <v>480</v>
      </c>
      <c r="H2522">
        <v>8.0386559999999996</v>
      </c>
    </row>
    <row r="2523" spans="1:8">
      <c r="A2523" t="s">
        <v>465</v>
      </c>
      <c r="B2523">
        <v>4000</v>
      </c>
      <c r="C2523" t="s">
        <v>433</v>
      </c>
      <c r="D2523" t="s">
        <v>475</v>
      </c>
      <c r="E2523" t="s">
        <v>482</v>
      </c>
      <c r="F2523">
        <v>2014</v>
      </c>
      <c r="G2523" t="s">
        <v>480</v>
      </c>
      <c r="H2523">
        <v>94.136011199999999</v>
      </c>
    </row>
    <row r="2524" spans="1:8">
      <c r="A2524" t="s">
        <v>464</v>
      </c>
      <c r="B2524">
        <v>4100</v>
      </c>
      <c r="C2524" t="s">
        <v>449</v>
      </c>
      <c r="D2524" t="s">
        <v>475</v>
      </c>
      <c r="E2524" t="s">
        <v>6</v>
      </c>
      <c r="F2524">
        <v>2011</v>
      </c>
      <c r="G2524" t="s">
        <v>480</v>
      </c>
      <c r="H2524">
        <v>94.8017124</v>
      </c>
    </row>
    <row r="2525" spans="1:8">
      <c r="A2525" t="s">
        <v>465</v>
      </c>
      <c r="B2525">
        <v>4100</v>
      </c>
      <c r="C2525" t="s">
        <v>449</v>
      </c>
      <c r="D2525" t="s">
        <v>475</v>
      </c>
      <c r="E2525" t="s">
        <v>32</v>
      </c>
      <c r="F2525">
        <v>2013</v>
      </c>
      <c r="G2525" t="s">
        <v>480</v>
      </c>
      <c r="H2525">
        <v>0.1172304</v>
      </c>
    </row>
    <row r="2526" spans="1:8">
      <c r="A2526" t="s">
        <v>465</v>
      </c>
      <c r="B2526">
        <v>4100</v>
      </c>
      <c r="C2526" t="s">
        <v>449</v>
      </c>
      <c r="D2526" t="s">
        <v>475</v>
      </c>
      <c r="E2526" t="s">
        <v>482</v>
      </c>
      <c r="F2526">
        <v>2010</v>
      </c>
      <c r="G2526" t="s">
        <v>480</v>
      </c>
      <c r="H2526">
        <v>136.10868120000001</v>
      </c>
    </row>
    <row r="2527" spans="1:8">
      <c r="A2527" t="s">
        <v>429</v>
      </c>
      <c r="B2527">
        <v>5100</v>
      </c>
      <c r="C2527" t="s">
        <v>434</v>
      </c>
      <c r="D2527" t="s">
        <v>475</v>
      </c>
      <c r="E2527" t="s">
        <v>32</v>
      </c>
      <c r="F2527">
        <v>2010</v>
      </c>
      <c r="G2527" t="s">
        <v>480</v>
      </c>
      <c r="H2527">
        <v>125.5286376</v>
      </c>
    </row>
    <row r="2528" spans="1:8">
      <c r="A2528" t="s">
        <v>429</v>
      </c>
      <c r="B2528">
        <v>7200</v>
      </c>
      <c r="C2528" t="s">
        <v>436</v>
      </c>
      <c r="D2528" t="s">
        <v>475</v>
      </c>
      <c r="E2528" t="s">
        <v>30</v>
      </c>
      <c r="F2528">
        <v>2009</v>
      </c>
      <c r="G2528" t="s">
        <v>480</v>
      </c>
      <c r="H2528">
        <v>14.913381599999999</v>
      </c>
    </row>
    <row r="2529" spans="1:8">
      <c r="A2529" t="s">
        <v>429</v>
      </c>
      <c r="B2529">
        <v>7200</v>
      </c>
      <c r="C2529" t="s">
        <v>436</v>
      </c>
      <c r="D2529" t="s">
        <v>475</v>
      </c>
      <c r="E2529" t="s">
        <v>31</v>
      </c>
      <c r="F2529">
        <v>2014</v>
      </c>
      <c r="G2529" t="s">
        <v>468</v>
      </c>
      <c r="H2529">
        <v>6.1001675999999998</v>
      </c>
    </row>
    <row r="2530" spans="1:8">
      <c r="A2530" t="s">
        <v>495</v>
      </c>
      <c r="B2530">
        <v>4000</v>
      </c>
      <c r="C2530" t="s">
        <v>433</v>
      </c>
      <c r="D2530" t="s">
        <v>475</v>
      </c>
      <c r="E2530" t="s">
        <v>482</v>
      </c>
      <c r="F2530">
        <v>2011</v>
      </c>
      <c r="G2530" t="s">
        <v>468</v>
      </c>
      <c r="H2530">
        <v>12.836728799999999</v>
      </c>
    </row>
    <row r="2531" spans="1:8">
      <c r="A2531" t="s">
        <v>464</v>
      </c>
      <c r="B2531">
        <v>2210</v>
      </c>
      <c r="C2531" t="s">
        <v>442</v>
      </c>
      <c r="D2531" t="s">
        <v>475</v>
      </c>
      <c r="E2531" t="s">
        <v>26</v>
      </c>
      <c r="F2531">
        <v>2010</v>
      </c>
      <c r="G2531" t="s">
        <v>490</v>
      </c>
      <c r="H2531">
        <v>0.26376840000000001</v>
      </c>
    </row>
    <row r="2532" spans="1:8">
      <c r="A2532" t="s">
        <v>429</v>
      </c>
      <c r="B2532">
        <v>2210</v>
      </c>
      <c r="C2532" t="s">
        <v>442</v>
      </c>
      <c r="D2532" t="s">
        <v>475</v>
      </c>
      <c r="E2532" t="s">
        <v>2</v>
      </c>
      <c r="F2532">
        <v>2012</v>
      </c>
      <c r="G2532" t="s">
        <v>490</v>
      </c>
      <c r="H2532">
        <v>5.0241599999999997E-2</v>
      </c>
    </row>
    <row r="2533" spans="1:8">
      <c r="A2533" t="s">
        <v>429</v>
      </c>
      <c r="B2533">
        <v>2210</v>
      </c>
      <c r="C2533" t="s">
        <v>442</v>
      </c>
      <c r="D2533" t="s">
        <v>475</v>
      </c>
      <c r="E2533" t="s">
        <v>428</v>
      </c>
      <c r="F2533">
        <v>2010</v>
      </c>
      <c r="G2533" t="s">
        <v>490</v>
      </c>
      <c r="H2533">
        <v>67.478655599999996</v>
      </c>
    </row>
    <row r="2534" spans="1:8">
      <c r="A2534" t="s">
        <v>438</v>
      </c>
      <c r="B2534">
        <v>2210</v>
      </c>
      <c r="C2534" t="s">
        <v>442</v>
      </c>
      <c r="D2534" t="s">
        <v>475</v>
      </c>
      <c r="E2534" t="s">
        <v>30</v>
      </c>
      <c r="F2534">
        <v>2011</v>
      </c>
      <c r="G2534" t="s">
        <v>490</v>
      </c>
      <c r="H2534">
        <v>0.2219004</v>
      </c>
    </row>
    <row r="2535" spans="1:8">
      <c r="A2535" t="s">
        <v>429</v>
      </c>
      <c r="B2535">
        <v>3105</v>
      </c>
      <c r="C2535" t="s">
        <v>457</v>
      </c>
      <c r="D2535" t="s">
        <v>475</v>
      </c>
      <c r="E2535" t="s">
        <v>37</v>
      </c>
      <c r="F2535">
        <v>2012</v>
      </c>
      <c r="G2535" t="s">
        <v>503</v>
      </c>
      <c r="H2535">
        <v>1810.4518691999999</v>
      </c>
    </row>
    <row r="2536" spans="1:8">
      <c r="A2536" t="s">
        <v>429</v>
      </c>
      <c r="B2536">
        <v>3105</v>
      </c>
      <c r="C2536" t="s">
        <v>457</v>
      </c>
      <c r="D2536" t="s">
        <v>475</v>
      </c>
      <c r="E2536" t="s">
        <v>482</v>
      </c>
      <c r="F2536">
        <v>2013</v>
      </c>
      <c r="G2536" t="s">
        <v>503</v>
      </c>
      <c r="H2536">
        <v>92.708312399999997</v>
      </c>
    </row>
    <row r="2537" spans="1:8">
      <c r="A2537" t="s">
        <v>464</v>
      </c>
      <c r="B2537">
        <v>3105</v>
      </c>
      <c r="C2537" t="s">
        <v>457</v>
      </c>
      <c r="D2537" t="s">
        <v>475</v>
      </c>
      <c r="E2537" t="s">
        <v>31</v>
      </c>
      <c r="F2537">
        <v>2012</v>
      </c>
      <c r="G2537" t="s">
        <v>503</v>
      </c>
      <c r="H2537">
        <v>470.512584</v>
      </c>
    </row>
    <row r="2538" spans="1:8">
      <c r="A2538" t="s">
        <v>464</v>
      </c>
      <c r="B2538" t="s">
        <v>504</v>
      </c>
      <c r="C2538" t="s">
        <v>447</v>
      </c>
      <c r="D2538" t="s">
        <v>475</v>
      </c>
      <c r="E2538" t="s">
        <v>27</v>
      </c>
      <c r="F2538">
        <v>2011</v>
      </c>
      <c r="G2538" t="s">
        <v>503</v>
      </c>
      <c r="H2538">
        <v>68.717948399999997</v>
      </c>
    </row>
    <row r="2539" spans="1:8">
      <c r="A2539" t="s">
        <v>464</v>
      </c>
      <c r="B2539" t="s">
        <v>504</v>
      </c>
      <c r="C2539" t="s">
        <v>447</v>
      </c>
      <c r="D2539" t="s">
        <v>475</v>
      </c>
      <c r="E2539" t="s">
        <v>13</v>
      </c>
      <c r="F2539">
        <v>2011</v>
      </c>
      <c r="G2539" t="s">
        <v>503</v>
      </c>
      <c r="H2539">
        <v>151.39887479999999</v>
      </c>
    </row>
    <row r="2540" spans="1:8">
      <c r="A2540" t="s">
        <v>464</v>
      </c>
      <c r="B2540" t="s">
        <v>504</v>
      </c>
      <c r="C2540" t="s">
        <v>447</v>
      </c>
      <c r="D2540" t="s">
        <v>475</v>
      </c>
      <c r="E2540" t="s">
        <v>343</v>
      </c>
      <c r="F2540">
        <v>2014</v>
      </c>
      <c r="G2540" t="s">
        <v>503</v>
      </c>
      <c r="H2540">
        <v>48.880890000000001</v>
      </c>
    </row>
    <row r="2541" spans="1:8">
      <c r="A2541" t="s">
        <v>438</v>
      </c>
      <c r="B2541" t="s">
        <v>504</v>
      </c>
      <c r="C2541" t="s">
        <v>447</v>
      </c>
      <c r="D2541" t="s">
        <v>475</v>
      </c>
      <c r="E2541" t="s">
        <v>12</v>
      </c>
      <c r="F2541">
        <v>2009</v>
      </c>
      <c r="G2541" t="s">
        <v>503</v>
      </c>
      <c r="H2541">
        <v>4.1868000000000002E-2</v>
      </c>
    </row>
    <row r="2542" spans="1:8">
      <c r="A2542" t="s">
        <v>463</v>
      </c>
      <c r="B2542">
        <v>4000</v>
      </c>
      <c r="C2542" t="s">
        <v>433</v>
      </c>
      <c r="D2542" t="s">
        <v>475</v>
      </c>
      <c r="E2542" t="s">
        <v>13</v>
      </c>
      <c r="F2542">
        <v>2012</v>
      </c>
      <c r="G2542" t="s">
        <v>501</v>
      </c>
      <c r="H2542">
        <v>12.9288384</v>
      </c>
    </row>
    <row r="2543" spans="1:8">
      <c r="A2543" t="s">
        <v>463</v>
      </c>
      <c r="B2543">
        <v>4000</v>
      </c>
      <c r="C2543" t="s">
        <v>433</v>
      </c>
      <c r="D2543" t="s">
        <v>475</v>
      </c>
      <c r="E2543" t="s">
        <v>20</v>
      </c>
      <c r="F2543">
        <v>2010</v>
      </c>
      <c r="G2543" t="s">
        <v>501</v>
      </c>
      <c r="H2543">
        <v>14.4779544</v>
      </c>
    </row>
    <row r="2544" spans="1:8">
      <c r="A2544" t="s">
        <v>456</v>
      </c>
      <c r="B2544">
        <v>4000</v>
      </c>
      <c r="C2544" t="s">
        <v>433</v>
      </c>
      <c r="D2544" t="s">
        <v>475</v>
      </c>
      <c r="E2544" t="s">
        <v>15</v>
      </c>
      <c r="F2544">
        <v>2012</v>
      </c>
      <c r="G2544" t="s">
        <v>501</v>
      </c>
      <c r="H2544">
        <v>0.90016200000000002</v>
      </c>
    </row>
    <row r="2545" spans="1:8">
      <c r="A2545" t="s">
        <v>456</v>
      </c>
      <c r="B2545">
        <v>4000</v>
      </c>
      <c r="C2545" t="s">
        <v>433</v>
      </c>
      <c r="D2545" t="s">
        <v>475</v>
      </c>
      <c r="E2545" t="s">
        <v>16</v>
      </c>
      <c r="F2545">
        <v>2012</v>
      </c>
      <c r="G2545" t="s">
        <v>501</v>
      </c>
      <c r="H2545">
        <v>3.2615172000000001</v>
      </c>
    </row>
    <row r="2546" spans="1:8">
      <c r="A2546" t="s">
        <v>429</v>
      </c>
      <c r="B2546">
        <v>4100</v>
      </c>
      <c r="C2546" t="s">
        <v>449</v>
      </c>
      <c r="D2546" t="s">
        <v>475</v>
      </c>
      <c r="E2546" t="s">
        <v>3</v>
      </c>
      <c r="F2546">
        <v>2013</v>
      </c>
      <c r="G2546" t="s">
        <v>501</v>
      </c>
      <c r="H2546">
        <v>49.827106800000003</v>
      </c>
    </row>
    <row r="2547" spans="1:8">
      <c r="A2547" t="s">
        <v>429</v>
      </c>
      <c r="B2547">
        <v>4100</v>
      </c>
      <c r="C2547" t="s">
        <v>449</v>
      </c>
      <c r="D2547" t="s">
        <v>475</v>
      </c>
      <c r="E2547" t="s">
        <v>16</v>
      </c>
      <c r="F2547">
        <v>2011</v>
      </c>
      <c r="G2547" t="s">
        <v>501</v>
      </c>
      <c r="H2547">
        <v>84.029076000000003</v>
      </c>
    </row>
    <row r="2548" spans="1:8">
      <c r="A2548" t="s">
        <v>429</v>
      </c>
      <c r="B2548">
        <v>4100</v>
      </c>
      <c r="C2548" t="s">
        <v>449</v>
      </c>
      <c r="D2548" t="s">
        <v>475</v>
      </c>
      <c r="E2548" t="s">
        <v>482</v>
      </c>
      <c r="F2548">
        <v>2011</v>
      </c>
      <c r="G2548" t="s">
        <v>501</v>
      </c>
      <c r="H2548">
        <v>650.31889679999995</v>
      </c>
    </row>
    <row r="2549" spans="1:8">
      <c r="A2549" t="s">
        <v>464</v>
      </c>
      <c r="B2549">
        <v>4100</v>
      </c>
      <c r="C2549" t="s">
        <v>449</v>
      </c>
      <c r="D2549" t="s">
        <v>475</v>
      </c>
      <c r="E2549" t="s">
        <v>26</v>
      </c>
      <c r="F2549">
        <v>2014</v>
      </c>
      <c r="G2549" t="s">
        <v>501</v>
      </c>
      <c r="H2549">
        <v>4.647348</v>
      </c>
    </row>
    <row r="2550" spans="1:8">
      <c r="A2550" t="s">
        <v>464</v>
      </c>
      <c r="B2550">
        <v>4100</v>
      </c>
      <c r="C2550" t="s">
        <v>449</v>
      </c>
      <c r="D2550" t="s">
        <v>475</v>
      </c>
      <c r="E2550" t="s">
        <v>31</v>
      </c>
      <c r="F2550">
        <v>2011</v>
      </c>
      <c r="G2550" t="s">
        <v>501</v>
      </c>
      <c r="H2550">
        <v>189.80020440000001</v>
      </c>
    </row>
    <row r="2551" spans="1:8">
      <c r="A2551" t="s">
        <v>465</v>
      </c>
      <c r="B2551">
        <v>4100</v>
      </c>
      <c r="C2551" t="s">
        <v>449</v>
      </c>
      <c r="D2551" t="s">
        <v>475</v>
      </c>
      <c r="E2551" t="s">
        <v>10</v>
      </c>
      <c r="F2551">
        <v>2011</v>
      </c>
      <c r="G2551" t="s">
        <v>501</v>
      </c>
      <c r="H2551">
        <v>13.272156000000001</v>
      </c>
    </row>
    <row r="2552" spans="1:8">
      <c r="A2552" t="s">
        <v>465</v>
      </c>
      <c r="B2552">
        <v>4100</v>
      </c>
      <c r="C2552" t="s">
        <v>449</v>
      </c>
      <c r="D2552" t="s">
        <v>475</v>
      </c>
      <c r="E2552" t="s">
        <v>17</v>
      </c>
      <c r="F2552">
        <v>2011</v>
      </c>
      <c r="G2552" t="s">
        <v>501</v>
      </c>
      <c r="H2552">
        <v>2.0850263999999998</v>
      </c>
    </row>
    <row r="2553" spans="1:8">
      <c r="A2553" t="s">
        <v>464</v>
      </c>
      <c r="B2553">
        <v>4000</v>
      </c>
      <c r="C2553" t="s">
        <v>433</v>
      </c>
      <c r="D2553" t="s">
        <v>475</v>
      </c>
      <c r="E2553" t="s">
        <v>343</v>
      </c>
      <c r="F2553">
        <v>2010</v>
      </c>
      <c r="G2553" t="s">
        <v>501</v>
      </c>
      <c r="H2553">
        <v>135.26294759999999</v>
      </c>
    </row>
    <row r="2554" spans="1:8">
      <c r="A2554" t="s">
        <v>464</v>
      </c>
      <c r="B2554">
        <v>4000</v>
      </c>
      <c r="C2554" t="s">
        <v>433</v>
      </c>
      <c r="D2554" t="s">
        <v>475</v>
      </c>
      <c r="E2554" t="s">
        <v>13</v>
      </c>
      <c r="F2554">
        <v>2013</v>
      </c>
      <c r="G2554" t="s">
        <v>501</v>
      </c>
      <c r="H2554">
        <v>1292.7414888000001</v>
      </c>
    </row>
    <row r="2555" spans="1:8">
      <c r="A2555" t="s">
        <v>464</v>
      </c>
      <c r="B2555">
        <v>4000</v>
      </c>
      <c r="C2555" t="s">
        <v>433</v>
      </c>
      <c r="D2555" t="s">
        <v>475</v>
      </c>
      <c r="E2555" t="s">
        <v>26</v>
      </c>
      <c r="F2555">
        <v>2012</v>
      </c>
      <c r="G2555" t="s">
        <v>501</v>
      </c>
      <c r="H2555">
        <v>4.7938859999999996</v>
      </c>
    </row>
    <row r="2556" spans="1:8">
      <c r="A2556" t="s">
        <v>429</v>
      </c>
      <c r="B2556">
        <v>5100</v>
      </c>
      <c r="C2556" t="s">
        <v>434</v>
      </c>
      <c r="D2556" t="s">
        <v>475</v>
      </c>
      <c r="E2556" t="s">
        <v>15</v>
      </c>
      <c r="F2556">
        <v>2010</v>
      </c>
      <c r="G2556" t="s">
        <v>506</v>
      </c>
      <c r="H2556">
        <v>4628.0259180000003</v>
      </c>
    </row>
    <row r="2557" spans="1:8">
      <c r="A2557" t="s">
        <v>429</v>
      </c>
      <c r="B2557">
        <v>5100</v>
      </c>
      <c r="C2557" t="s">
        <v>434</v>
      </c>
      <c r="D2557" t="s">
        <v>475</v>
      </c>
      <c r="E2557" t="s">
        <v>37</v>
      </c>
      <c r="F2557">
        <v>2011</v>
      </c>
      <c r="G2557" t="s">
        <v>506</v>
      </c>
      <c r="H2557">
        <v>744.98244480000005</v>
      </c>
    </row>
    <row r="2558" spans="1:8">
      <c r="A2558" t="s">
        <v>429</v>
      </c>
      <c r="B2558">
        <v>7200</v>
      </c>
      <c r="C2558" t="s">
        <v>436</v>
      </c>
      <c r="D2558" t="s">
        <v>475</v>
      </c>
      <c r="E2558" t="s">
        <v>3</v>
      </c>
      <c r="F2558">
        <v>2013</v>
      </c>
      <c r="G2558" t="s">
        <v>505</v>
      </c>
      <c r="H2558">
        <v>27.402605999999999</v>
      </c>
    </row>
    <row r="2559" spans="1:8">
      <c r="A2559" t="s">
        <v>486</v>
      </c>
      <c r="B2559">
        <v>2210</v>
      </c>
      <c r="C2559" t="s">
        <v>442</v>
      </c>
      <c r="D2559" t="s">
        <v>475</v>
      </c>
      <c r="E2559" t="s">
        <v>10</v>
      </c>
      <c r="F2559">
        <v>2014</v>
      </c>
      <c r="G2559" t="s">
        <v>480</v>
      </c>
      <c r="H2559">
        <v>151.34863319999999</v>
      </c>
    </row>
    <row r="2560" spans="1:8">
      <c r="A2560" t="s">
        <v>429</v>
      </c>
      <c r="B2560">
        <v>3105</v>
      </c>
      <c r="C2560" t="s">
        <v>457</v>
      </c>
      <c r="D2560" t="s">
        <v>475</v>
      </c>
      <c r="E2560" t="s">
        <v>2</v>
      </c>
      <c r="F2560">
        <v>2013</v>
      </c>
      <c r="G2560" t="s">
        <v>480</v>
      </c>
      <c r="H2560">
        <v>48.98556</v>
      </c>
    </row>
    <row r="2561" spans="1:8">
      <c r="A2561" t="s">
        <v>429</v>
      </c>
      <c r="B2561">
        <v>3105</v>
      </c>
      <c r="C2561" t="s">
        <v>457</v>
      </c>
      <c r="D2561" t="s">
        <v>475</v>
      </c>
      <c r="E2561" t="s">
        <v>16</v>
      </c>
      <c r="F2561">
        <v>2009</v>
      </c>
      <c r="G2561" t="s">
        <v>480</v>
      </c>
      <c r="H2561">
        <v>28.2357792</v>
      </c>
    </row>
    <row r="2562" spans="1:8">
      <c r="A2562" t="s">
        <v>429</v>
      </c>
      <c r="B2562">
        <v>3105</v>
      </c>
      <c r="C2562" t="s">
        <v>457</v>
      </c>
      <c r="D2562" t="s">
        <v>475</v>
      </c>
      <c r="E2562" t="s">
        <v>37</v>
      </c>
      <c r="F2562">
        <v>2011</v>
      </c>
      <c r="G2562" t="s">
        <v>480</v>
      </c>
      <c r="H2562">
        <v>2083.1339664000002</v>
      </c>
    </row>
    <row r="2563" spans="1:8">
      <c r="A2563" t="s">
        <v>464</v>
      </c>
      <c r="B2563">
        <v>3105</v>
      </c>
      <c r="C2563" t="s">
        <v>457</v>
      </c>
      <c r="D2563" t="s">
        <v>475</v>
      </c>
      <c r="E2563" t="s">
        <v>343</v>
      </c>
      <c r="F2563">
        <v>2014</v>
      </c>
      <c r="G2563" t="s">
        <v>480</v>
      </c>
      <c r="H2563">
        <v>887.14523880000002</v>
      </c>
    </row>
    <row r="2564" spans="1:8">
      <c r="A2564" t="s">
        <v>464</v>
      </c>
      <c r="B2564">
        <v>3105</v>
      </c>
      <c r="C2564" t="s">
        <v>457</v>
      </c>
      <c r="D2564" t="s">
        <v>475</v>
      </c>
      <c r="E2564" t="s">
        <v>31</v>
      </c>
      <c r="F2564">
        <v>2014</v>
      </c>
      <c r="G2564" t="s">
        <v>480</v>
      </c>
      <c r="H2564">
        <v>449.01755279999998</v>
      </c>
    </row>
    <row r="2565" spans="1:8">
      <c r="A2565" t="s">
        <v>464</v>
      </c>
      <c r="B2565" t="s">
        <v>504</v>
      </c>
      <c r="C2565" t="s">
        <v>447</v>
      </c>
      <c r="D2565" t="s">
        <v>475</v>
      </c>
      <c r="E2565" t="s">
        <v>31</v>
      </c>
      <c r="F2565">
        <v>2009</v>
      </c>
      <c r="G2565" t="s">
        <v>480</v>
      </c>
      <c r="H2565">
        <v>17.400340799999999</v>
      </c>
    </row>
    <row r="2566" spans="1:8">
      <c r="A2566" t="s">
        <v>429</v>
      </c>
      <c r="B2566">
        <v>4000</v>
      </c>
      <c r="C2566" t="s">
        <v>433</v>
      </c>
      <c r="D2566" t="s">
        <v>475</v>
      </c>
      <c r="E2566" t="s">
        <v>3</v>
      </c>
      <c r="F2566">
        <v>2013</v>
      </c>
      <c r="G2566" t="s">
        <v>480</v>
      </c>
      <c r="H2566">
        <v>49.827106800000003</v>
      </c>
    </row>
    <row r="2567" spans="1:8">
      <c r="A2567" t="s">
        <v>429</v>
      </c>
      <c r="B2567">
        <v>4000</v>
      </c>
      <c r="C2567" t="s">
        <v>433</v>
      </c>
      <c r="D2567" t="s">
        <v>475</v>
      </c>
      <c r="E2567" t="s">
        <v>37</v>
      </c>
      <c r="F2567">
        <v>2009</v>
      </c>
      <c r="G2567" t="s">
        <v>480</v>
      </c>
      <c r="H2567">
        <v>2250.3045167999999</v>
      </c>
    </row>
    <row r="2568" spans="1:8">
      <c r="A2568" t="s">
        <v>429</v>
      </c>
      <c r="B2568">
        <v>4000</v>
      </c>
      <c r="C2568" t="s">
        <v>433</v>
      </c>
      <c r="D2568" t="s">
        <v>475</v>
      </c>
      <c r="E2568" t="s">
        <v>482</v>
      </c>
      <c r="F2568">
        <v>2012</v>
      </c>
      <c r="G2568" t="s">
        <v>480</v>
      </c>
      <c r="H2568">
        <v>645.13982520000002</v>
      </c>
    </row>
    <row r="2569" spans="1:8">
      <c r="A2569" t="s">
        <v>461</v>
      </c>
      <c r="B2569">
        <v>4000</v>
      </c>
      <c r="C2569" t="s">
        <v>433</v>
      </c>
      <c r="D2569" t="s">
        <v>475</v>
      </c>
      <c r="E2569" t="s">
        <v>10</v>
      </c>
      <c r="F2569">
        <v>2012</v>
      </c>
      <c r="G2569" t="s">
        <v>480</v>
      </c>
      <c r="H2569">
        <v>22.277962800000001</v>
      </c>
    </row>
    <row r="2570" spans="1:8">
      <c r="A2570" t="s">
        <v>461</v>
      </c>
      <c r="B2570">
        <v>4000</v>
      </c>
      <c r="C2570" t="s">
        <v>433</v>
      </c>
      <c r="D2570" t="s">
        <v>475</v>
      </c>
      <c r="E2570" t="s">
        <v>17</v>
      </c>
      <c r="F2570">
        <v>2014</v>
      </c>
      <c r="G2570" t="s">
        <v>480</v>
      </c>
      <c r="H2570">
        <v>2.8847052</v>
      </c>
    </row>
    <row r="2571" spans="1:8">
      <c r="A2571" t="s">
        <v>463</v>
      </c>
      <c r="B2571">
        <v>4000</v>
      </c>
      <c r="C2571" t="s">
        <v>433</v>
      </c>
      <c r="D2571" t="s">
        <v>475</v>
      </c>
      <c r="E2571" t="s">
        <v>17</v>
      </c>
      <c r="F2571">
        <v>2010</v>
      </c>
      <c r="G2571" t="s">
        <v>480</v>
      </c>
      <c r="H2571">
        <v>8.2982376000000002</v>
      </c>
    </row>
    <row r="2572" spans="1:8">
      <c r="A2572" t="s">
        <v>463</v>
      </c>
      <c r="B2572">
        <v>4000</v>
      </c>
      <c r="C2572" t="s">
        <v>433</v>
      </c>
      <c r="D2572" t="s">
        <v>475</v>
      </c>
      <c r="E2572" t="s">
        <v>15</v>
      </c>
      <c r="F2572">
        <v>2014</v>
      </c>
      <c r="G2572" t="s">
        <v>480</v>
      </c>
      <c r="H2572">
        <v>22.010007600000002</v>
      </c>
    </row>
    <row r="2573" spans="1:8">
      <c r="A2573" t="s">
        <v>456</v>
      </c>
      <c r="B2573">
        <v>6000</v>
      </c>
      <c r="C2573" t="s">
        <v>455</v>
      </c>
      <c r="D2573" t="s">
        <v>475</v>
      </c>
      <c r="E2573" t="s">
        <v>36</v>
      </c>
      <c r="F2573">
        <v>2009</v>
      </c>
      <c r="G2573" t="s">
        <v>491</v>
      </c>
      <c r="H2573">
        <v>3.7681199999999998E-2</v>
      </c>
    </row>
    <row r="2574" spans="1:8">
      <c r="A2574" t="s">
        <v>464</v>
      </c>
      <c r="B2574">
        <v>0</v>
      </c>
      <c r="C2574" t="s">
        <v>466</v>
      </c>
      <c r="D2574" t="s">
        <v>475</v>
      </c>
      <c r="E2574" t="s">
        <v>2</v>
      </c>
      <c r="F2574">
        <v>2013</v>
      </c>
      <c r="G2574" t="s">
        <v>480</v>
      </c>
      <c r="H2574">
        <v>75.483817200000004</v>
      </c>
    </row>
    <row r="2575" spans="1:8">
      <c r="A2575" t="s">
        <v>462</v>
      </c>
      <c r="B2575">
        <v>0</v>
      </c>
      <c r="C2575" t="s">
        <v>466</v>
      </c>
      <c r="D2575" t="s">
        <v>475</v>
      </c>
      <c r="E2575" t="s">
        <v>13</v>
      </c>
      <c r="F2575">
        <v>2011</v>
      </c>
      <c r="G2575" t="s">
        <v>480</v>
      </c>
      <c r="H2575">
        <v>79.289618399999995</v>
      </c>
    </row>
    <row r="2576" spans="1:8">
      <c r="A2576" t="s">
        <v>494</v>
      </c>
      <c r="B2576">
        <v>0</v>
      </c>
      <c r="C2576" t="s">
        <v>466</v>
      </c>
      <c r="D2576" t="s">
        <v>475</v>
      </c>
      <c r="E2576" t="s">
        <v>12</v>
      </c>
      <c r="F2576">
        <v>2011</v>
      </c>
      <c r="G2576" t="s">
        <v>480</v>
      </c>
      <c r="H2576">
        <v>6.4853531999999996</v>
      </c>
    </row>
    <row r="2577" spans="1:8">
      <c r="A2577" t="s">
        <v>464</v>
      </c>
      <c r="B2577">
        <v>6000</v>
      </c>
      <c r="C2577" t="s">
        <v>455</v>
      </c>
      <c r="D2577" t="s">
        <v>475</v>
      </c>
      <c r="E2577" t="s">
        <v>29</v>
      </c>
      <c r="F2577">
        <v>2010</v>
      </c>
      <c r="G2577" t="s">
        <v>480</v>
      </c>
      <c r="H2577">
        <v>52.824855599999999</v>
      </c>
    </row>
    <row r="2578" spans="1:8">
      <c r="A2578" t="s">
        <v>464</v>
      </c>
      <c r="B2578">
        <v>6000</v>
      </c>
      <c r="C2578" t="s">
        <v>455</v>
      </c>
      <c r="D2578" t="s">
        <v>475</v>
      </c>
      <c r="E2578" t="s">
        <v>30</v>
      </c>
      <c r="F2578">
        <v>2014</v>
      </c>
      <c r="G2578" t="s">
        <v>480</v>
      </c>
      <c r="H2578">
        <v>48.629682000000003</v>
      </c>
    </row>
    <row r="2579" spans="1:8">
      <c r="A2579" t="s">
        <v>464</v>
      </c>
      <c r="B2579">
        <v>6000</v>
      </c>
      <c r="C2579" t="s">
        <v>455</v>
      </c>
      <c r="D2579" t="s">
        <v>475</v>
      </c>
      <c r="E2579" t="s">
        <v>3</v>
      </c>
      <c r="F2579">
        <v>2012</v>
      </c>
      <c r="G2579" t="s">
        <v>480</v>
      </c>
      <c r="H2579">
        <v>83.748560400000002</v>
      </c>
    </row>
    <row r="2580" spans="1:8">
      <c r="A2580" t="s">
        <v>494</v>
      </c>
      <c r="B2580">
        <v>0</v>
      </c>
      <c r="C2580" t="s">
        <v>466</v>
      </c>
      <c r="D2580" t="s">
        <v>475</v>
      </c>
      <c r="E2580" t="s">
        <v>12</v>
      </c>
      <c r="F2580">
        <v>2009</v>
      </c>
      <c r="G2580" t="s">
        <v>468</v>
      </c>
      <c r="H2580">
        <v>5.7233555999999997</v>
      </c>
    </row>
    <row r="2581" spans="1:8">
      <c r="A2581" t="s">
        <v>464</v>
      </c>
      <c r="B2581">
        <v>6000</v>
      </c>
      <c r="C2581" t="s">
        <v>455</v>
      </c>
      <c r="D2581" t="s">
        <v>475</v>
      </c>
      <c r="E2581" t="s">
        <v>6</v>
      </c>
      <c r="F2581">
        <v>2009</v>
      </c>
      <c r="G2581" t="s">
        <v>468</v>
      </c>
      <c r="H2581">
        <v>9.5835851999999999</v>
      </c>
    </row>
    <row r="2582" spans="1:8">
      <c r="A2582" t="s">
        <v>438</v>
      </c>
      <c r="B2582">
        <v>6000</v>
      </c>
      <c r="C2582" t="s">
        <v>455</v>
      </c>
      <c r="D2582" t="s">
        <v>475</v>
      </c>
      <c r="E2582" t="s">
        <v>12</v>
      </c>
      <c r="F2582">
        <v>2013</v>
      </c>
      <c r="G2582" t="s">
        <v>468</v>
      </c>
      <c r="H2582">
        <v>0.84154680000000004</v>
      </c>
    </row>
    <row r="2583" spans="1:8">
      <c r="A2583" t="s">
        <v>438</v>
      </c>
      <c r="B2583">
        <v>6000</v>
      </c>
      <c r="C2583" t="s">
        <v>455</v>
      </c>
      <c r="D2583" t="s">
        <v>475</v>
      </c>
      <c r="E2583" t="s">
        <v>13</v>
      </c>
      <c r="F2583">
        <v>2011</v>
      </c>
      <c r="G2583" t="s">
        <v>468</v>
      </c>
      <c r="H2583">
        <v>0.52334999999999998</v>
      </c>
    </row>
    <row r="2584" spans="1:8">
      <c r="A2584" t="s">
        <v>465</v>
      </c>
      <c r="B2584">
        <v>6000</v>
      </c>
      <c r="C2584" t="s">
        <v>455</v>
      </c>
      <c r="D2584" t="s">
        <v>475</v>
      </c>
      <c r="E2584" t="s">
        <v>479</v>
      </c>
      <c r="F2584">
        <v>2010</v>
      </c>
      <c r="G2584" t="s">
        <v>468</v>
      </c>
      <c r="H2584">
        <v>0.72431639999999997</v>
      </c>
    </row>
    <row r="2585" spans="1:8">
      <c r="A2585" t="s">
        <v>438</v>
      </c>
      <c r="B2585">
        <v>6000</v>
      </c>
      <c r="C2585" t="s">
        <v>455</v>
      </c>
      <c r="D2585" t="s">
        <v>475</v>
      </c>
      <c r="E2585" t="s">
        <v>13</v>
      </c>
      <c r="F2585">
        <v>2009</v>
      </c>
      <c r="G2585" t="s">
        <v>491</v>
      </c>
      <c r="H2585">
        <v>0.83735999999999999</v>
      </c>
    </row>
    <row r="2586" spans="1:8">
      <c r="A2586" t="s">
        <v>438</v>
      </c>
      <c r="B2586">
        <v>6000</v>
      </c>
      <c r="C2586" t="s">
        <v>455</v>
      </c>
      <c r="D2586" t="s">
        <v>475</v>
      </c>
      <c r="E2586" t="s">
        <v>15</v>
      </c>
      <c r="F2586">
        <v>2010</v>
      </c>
      <c r="G2586" t="s">
        <v>491</v>
      </c>
      <c r="H2586">
        <v>0.21352679999999999</v>
      </c>
    </row>
    <row r="2587" spans="1:8">
      <c r="A2587" t="s">
        <v>496</v>
      </c>
      <c r="B2587">
        <v>6000</v>
      </c>
      <c r="C2587" t="s">
        <v>455</v>
      </c>
      <c r="D2587" t="s">
        <v>475</v>
      </c>
      <c r="E2587" t="s">
        <v>22</v>
      </c>
      <c r="F2587">
        <v>2010</v>
      </c>
      <c r="G2587" t="s">
        <v>491</v>
      </c>
      <c r="H2587">
        <v>2.0934000000000001E-2</v>
      </c>
    </row>
    <row r="2588" spans="1:8">
      <c r="A2588" t="s">
        <v>495</v>
      </c>
      <c r="B2588">
        <v>6000</v>
      </c>
      <c r="C2588" t="s">
        <v>455</v>
      </c>
      <c r="D2588" t="s">
        <v>475</v>
      </c>
      <c r="E2588" t="s">
        <v>34</v>
      </c>
      <c r="F2588">
        <v>2009</v>
      </c>
      <c r="G2588" t="s">
        <v>491</v>
      </c>
      <c r="H2588">
        <v>2.5120799999999999E-2</v>
      </c>
    </row>
    <row r="2589" spans="1:8">
      <c r="A2589" t="s">
        <v>495</v>
      </c>
      <c r="B2589">
        <v>6000</v>
      </c>
      <c r="C2589" t="s">
        <v>455</v>
      </c>
      <c r="D2589" t="s">
        <v>475</v>
      </c>
      <c r="E2589" t="s">
        <v>482</v>
      </c>
      <c r="F2589">
        <v>2013</v>
      </c>
      <c r="G2589" t="s">
        <v>491</v>
      </c>
      <c r="H2589">
        <v>0.24283440000000001</v>
      </c>
    </row>
    <row r="2590" spans="1:8">
      <c r="A2590" t="s">
        <v>438</v>
      </c>
      <c r="B2590">
        <v>0</v>
      </c>
      <c r="C2590" t="s">
        <v>466</v>
      </c>
      <c r="D2590" t="s">
        <v>475</v>
      </c>
      <c r="E2590" t="s">
        <v>343</v>
      </c>
      <c r="F2590">
        <v>2009</v>
      </c>
      <c r="G2590" t="s">
        <v>480</v>
      </c>
      <c r="H2590">
        <v>3.495978</v>
      </c>
    </row>
    <row r="2591" spans="1:8">
      <c r="A2591" t="s">
        <v>429</v>
      </c>
      <c r="B2591">
        <v>0</v>
      </c>
      <c r="C2591" t="s">
        <v>466</v>
      </c>
      <c r="D2591" t="s">
        <v>475</v>
      </c>
      <c r="E2591" t="s">
        <v>31</v>
      </c>
      <c r="F2591">
        <v>2012</v>
      </c>
      <c r="G2591" t="s">
        <v>480</v>
      </c>
      <c r="H2591">
        <v>197.05174199999999</v>
      </c>
    </row>
    <row r="2592" spans="1:8">
      <c r="A2592" t="s">
        <v>464</v>
      </c>
      <c r="B2592">
        <v>0</v>
      </c>
      <c r="C2592" t="s">
        <v>466</v>
      </c>
      <c r="D2592" t="s">
        <v>475</v>
      </c>
      <c r="E2592" t="s">
        <v>8</v>
      </c>
      <c r="F2592">
        <v>2014</v>
      </c>
      <c r="G2592" t="s">
        <v>480</v>
      </c>
      <c r="H2592">
        <v>95.911214400000006</v>
      </c>
    </row>
    <row r="2593" spans="1:8">
      <c r="A2593" t="s">
        <v>496</v>
      </c>
      <c r="B2593">
        <v>0</v>
      </c>
      <c r="C2593" t="s">
        <v>466</v>
      </c>
      <c r="D2593" t="s">
        <v>475</v>
      </c>
      <c r="E2593" t="s">
        <v>22</v>
      </c>
      <c r="F2593">
        <v>2009</v>
      </c>
      <c r="G2593" t="s">
        <v>480</v>
      </c>
      <c r="H2593">
        <v>2.0934000000000001E-2</v>
      </c>
    </row>
    <row r="2594" spans="1:8">
      <c r="A2594" t="s">
        <v>465</v>
      </c>
      <c r="B2594">
        <v>0</v>
      </c>
      <c r="C2594" t="s">
        <v>466</v>
      </c>
      <c r="D2594" t="s">
        <v>475</v>
      </c>
      <c r="E2594" t="s">
        <v>479</v>
      </c>
      <c r="F2594">
        <v>2014</v>
      </c>
      <c r="G2594" t="s">
        <v>480</v>
      </c>
      <c r="H2594">
        <v>13.3851996</v>
      </c>
    </row>
    <row r="2595" spans="1:8">
      <c r="A2595" t="s">
        <v>495</v>
      </c>
      <c r="B2595">
        <v>6000</v>
      </c>
      <c r="C2595" t="s">
        <v>455</v>
      </c>
      <c r="D2595" t="s">
        <v>475</v>
      </c>
      <c r="E2595" t="s">
        <v>9</v>
      </c>
      <c r="F2595">
        <v>2014</v>
      </c>
      <c r="G2595" t="s">
        <v>480</v>
      </c>
      <c r="H2595">
        <v>0.1590984</v>
      </c>
    </row>
    <row r="2596" spans="1:8">
      <c r="A2596" t="s">
        <v>465</v>
      </c>
      <c r="B2596">
        <v>6000</v>
      </c>
      <c r="C2596" t="s">
        <v>455</v>
      </c>
      <c r="D2596" t="s">
        <v>475</v>
      </c>
      <c r="E2596" t="s">
        <v>479</v>
      </c>
      <c r="F2596">
        <v>2012</v>
      </c>
      <c r="G2596" t="s">
        <v>480</v>
      </c>
      <c r="H2596">
        <v>0.72431639999999997</v>
      </c>
    </row>
    <row r="2597" spans="1:8">
      <c r="A2597" t="s">
        <v>464</v>
      </c>
      <c r="B2597">
        <v>6000</v>
      </c>
      <c r="C2597" t="s">
        <v>455</v>
      </c>
      <c r="D2597" t="s">
        <v>475</v>
      </c>
      <c r="E2597" t="s">
        <v>9</v>
      </c>
      <c r="F2597">
        <v>2014</v>
      </c>
      <c r="G2597" t="s">
        <v>480</v>
      </c>
      <c r="H2597">
        <v>42.629997600000003</v>
      </c>
    </row>
    <row r="2598" spans="1:8">
      <c r="A2598" t="s">
        <v>438</v>
      </c>
      <c r="B2598">
        <v>0</v>
      </c>
      <c r="C2598" t="s">
        <v>466</v>
      </c>
      <c r="D2598" t="s">
        <v>475</v>
      </c>
      <c r="E2598" t="s">
        <v>12</v>
      </c>
      <c r="F2598">
        <v>2011</v>
      </c>
      <c r="G2598" t="s">
        <v>468</v>
      </c>
      <c r="H2598">
        <v>2.1729492000000001</v>
      </c>
    </row>
    <row r="2599" spans="1:8">
      <c r="A2599" t="s">
        <v>438</v>
      </c>
      <c r="B2599">
        <v>0</v>
      </c>
      <c r="C2599" t="s">
        <v>466</v>
      </c>
      <c r="D2599" t="s">
        <v>475</v>
      </c>
      <c r="E2599" t="s">
        <v>15</v>
      </c>
      <c r="F2599">
        <v>2014</v>
      </c>
      <c r="G2599" t="s">
        <v>468</v>
      </c>
      <c r="H2599">
        <v>0.15491160000000001</v>
      </c>
    </row>
    <row r="2600" spans="1:8">
      <c r="A2600" t="s">
        <v>465</v>
      </c>
      <c r="B2600">
        <v>0</v>
      </c>
      <c r="C2600" t="s">
        <v>466</v>
      </c>
      <c r="D2600" t="s">
        <v>475</v>
      </c>
      <c r="E2600" t="s">
        <v>31</v>
      </c>
      <c r="F2600">
        <v>2013</v>
      </c>
      <c r="G2600" t="s">
        <v>468</v>
      </c>
      <c r="H2600">
        <v>3.3494400000000001E-2</v>
      </c>
    </row>
    <row r="2601" spans="1:8">
      <c r="A2601" t="s">
        <v>465</v>
      </c>
      <c r="B2601">
        <v>0</v>
      </c>
      <c r="C2601" t="s">
        <v>466</v>
      </c>
      <c r="D2601" t="s">
        <v>475</v>
      </c>
      <c r="E2601" t="s">
        <v>482</v>
      </c>
      <c r="F2601">
        <v>2014</v>
      </c>
      <c r="G2601" t="s">
        <v>468</v>
      </c>
      <c r="H2601">
        <v>96.974661600000005</v>
      </c>
    </row>
    <row r="2602" spans="1:8">
      <c r="A2602" t="s">
        <v>464</v>
      </c>
      <c r="B2602">
        <v>6000</v>
      </c>
      <c r="C2602" t="s">
        <v>455</v>
      </c>
      <c r="D2602" t="s">
        <v>475</v>
      </c>
      <c r="E2602" t="s">
        <v>12</v>
      </c>
      <c r="F2602">
        <v>2014</v>
      </c>
      <c r="G2602" t="s">
        <v>468</v>
      </c>
      <c r="H2602">
        <v>13.427067600000001</v>
      </c>
    </row>
    <row r="2603" spans="1:8">
      <c r="A2603" t="s">
        <v>464</v>
      </c>
      <c r="B2603">
        <v>6000</v>
      </c>
      <c r="C2603" t="s">
        <v>455</v>
      </c>
      <c r="D2603" t="s">
        <v>475</v>
      </c>
      <c r="E2603" t="s">
        <v>13</v>
      </c>
      <c r="F2603">
        <v>2013</v>
      </c>
      <c r="G2603" t="s">
        <v>468</v>
      </c>
      <c r="H2603">
        <v>35.591986800000001</v>
      </c>
    </row>
    <row r="2604" spans="1:8">
      <c r="A2604" t="s">
        <v>464</v>
      </c>
      <c r="B2604">
        <v>6000</v>
      </c>
      <c r="C2604" t="s">
        <v>455</v>
      </c>
      <c r="D2604" t="s">
        <v>475</v>
      </c>
      <c r="E2604" t="s">
        <v>26</v>
      </c>
      <c r="F2604">
        <v>2014</v>
      </c>
      <c r="G2604" t="s">
        <v>468</v>
      </c>
      <c r="H2604">
        <v>11.065712400000001</v>
      </c>
    </row>
    <row r="2605" spans="1:8">
      <c r="A2605" t="s">
        <v>456</v>
      </c>
      <c r="B2605">
        <v>6000</v>
      </c>
      <c r="C2605" t="s">
        <v>455</v>
      </c>
      <c r="D2605" t="s">
        <v>475</v>
      </c>
      <c r="E2605" t="s">
        <v>13</v>
      </c>
      <c r="F2605">
        <v>2014</v>
      </c>
      <c r="G2605" t="s">
        <v>468</v>
      </c>
      <c r="H2605">
        <v>0.52334999999999998</v>
      </c>
    </row>
    <row r="2606" spans="1:8">
      <c r="A2606" t="s">
        <v>456</v>
      </c>
      <c r="B2606">
        <v>6000</v>
      </c>
      <c r="C2606" t="s">
        <v>455</v>
      </c>
      <c r="D2606" t="s">
        <v>475</v>
      </c>
      <c r="E2606" t="s">
        <v>15</v>
      </c>
      <c r="F2606">
        <v>2014</v>
      </c>
      <c r="G2606" t="s">
        <v>468</v>
      </c>
      <c r="H2606">
        <v>1.2811608000000001</v>
      </c>
    </row>
    <row r="2607" spans="1:8">
      <c r="A2607" t="s">
        <v>456</v>
      </c>
      <c r="B2607">
        <v>6000</v>
      </c>
      <c r="C2607" t="s">
        <v>455</v>
      </c>
      <c r="D2607" t="s">
        <v>475</v>
      </c>
      <c r="E2607" t="s">
        <v>16</v>
      </c>
      <c r="F2607">
        <v>2014</v>
      </c>
      <c r="G2607" t="s">
        <v>468</v>
      </c>
      <c r="H2607">
        <v>0.39774599999999999</v>
      </c>
    </row>
    <row r="2608" spans="1:8">
      <c r="A2608" t="s">
        <v>438</v>
      </c>
      <c r="B2608">
        <v>6000</v>
      </c>
      <c r="C2608" t="s">
        <v>455</v>
      </c>
      <c r="D2608" t="s">
        <v>475</v>
      </c>
      <c r="E2608" t="s">
        <v>30</v>
      </c>
      <c r="F2608">
        <v>2013</v>
      </c>
      <c r="G2608" t="s">
        <v>468</v>
      </c>
      <c r="H2608">
        <v>22.336577999999999</v>
      </c>
    </row>
    <row r="2609" spans="1:8">
      <c r="A2609" t="s">
        <v>465</v>
      </c>
      <c r="B2609">
        <v>6000</v>
      </c>
      <c r="C2609" t="s">
        <v>455</v>
      </c>
      <c r="D2609" t="s">
        <v>475</v>
      </c>
      <c r="E2609" t="s">
        <v>20</v>
      </c>
      <c r="F2609">
        <v>2012</v>
      </c>
      <c r="G2609" t="s">
        <v>468</v>
      </c>
      <c r="H2609">
        <v>1.6161048</v>
      </c>
    </row>
    <row r="2610" spans="1:8">
      <c r="A2610" t="s">
        <v>465</v>
      </c>
      <c r="B2610">
        <v>6000</v>
      </c>
      <c r="C2610" t="s">
        <v>455</v>
      </c>
      <c r="D2610" t="s">
        <v>475</v>
      </c>
      <c r="E2610" t="s">
        <v>16</v>
      </c>
      <c r="F2610">
        <v>2011</v>
      </c>
      <c r="G2610" t="s">
        <v>468</v>
      </c>
      <c r="H2610">
        <v>7.5362399999999996E-2</v>
      </c>
    </row>
    <row r="2611" spans="1:8">
      <c r="A2611" t="s">
        <v>462</v>
      </c>
      <c r="B2611">
        <v>0</v>
      </c>
      <c r="C2611" t="s">
        <v>466</v>
      </c>
      <c r="D2611" t="s">
        <v>475</v>
      </c>
      <c r="E2611" t="s">
        <v>3</v>
      </c>
      <c r="F2611">
        <v>2014</v>
      </c>
      <c r="G2611" t="s">
        <v>468</v>
      </c>
      <c r="H2611">
        <v>51.606496800000002</v>
      </c>
    </row>
    <row r="2612" spans="1:8">
      <c r="A2612" t="s">
        <v>462</v>
      </c>
      <c r="B2612">
        <v>0</v>
      </c>
      <c r="C2612" t="s">
        <v>466</v>
      </c>
      <c r="D2612" t="s">
        <v>475</v>
      </c>
      <c r="E2612" t="s">
        <v>32</v>
      </c>
      <c r="F2612">
        <v>2009</v>
      </c>
      <c r="G2612" t="s">
        <v>468</v>
      </c>
      <c r="H2612">
        <v>13.640594399999999</v>
      </c>
    </row>
    <row r="2613" spans="1:8">
      <c r="A2613" t="s">
        <v>429</v>
      </c>
      <c r="B2613">
        <v>0</v>
      </c>
      <c r="C2613" t="s">
        <v>466</v>
      </c>
      <c r="D2613" t="s">
        <v>475</v>
      </c>
      <c r="E2613" t="s">
        <v>14</v>
      </c>
      <c r="F2613">
        <v>2011</v>
      </c>
      <c r="G2613" t="s">
        <v>468</v>
      </c>
      <c r="H2613">
        <v>714.15503639999997</v>
      </c>
    </row>
    <row r="2614" spans="1:8">
      <c r="A2614" t="s">
        <v>429</v>
      </c>
      <c r="B2614">
        <v>0</v>
      </c>
      <c r="C2614" t="s">
        <v>466</v>
      </c>
      <c r="D2614" t="s">
        <v>475</v>
      </c>
      <c r="E2614" t="s">
        <v>15</v>
      </c>
      <c r="F2614">
        <v>2014</v>
      </c>
      <c r="G2614" t="s">
        <v>468</v>
      </c>
      <c r="H2614">
        <v>5690.4054839999999</v>
      </c>
    </row>
    <row r="2615" spans="1:8">
      <c r="A2615" t="s">
        <v>429</v>
      </c>
      <c r="B2615">
        <v>0</v>
      </c>
      <c r="C2615" t="s">
        <v>466</v>
      </c>
      <c r="D2615" t="s">
        <v>475</v>
      </c>
      <c r="E2615" t="s">
        <v>16</v>
      </c>
      <c r="F2615">
        <v>2011</v>
      </c>
      <c r="G2615" t="s">
        <v>468</v>
      </c>
      <c r="H2615">
        <v>192.7309644</v>
      </c>
    </row>
    <row r="2616" spans="1:8">
      <c r="A2616" t="s">
        <v>429</v>
      </c>
      <c r="B2616">
        <v>0</v>
      </c>
      <c r="C2616" t="s">
        <v>466</v>
      </c>
      <c r="D2616" t="s">
        <v>475</v>
      </c>
      <c r="E2616" t="s">
        <v>37</v>
      </c>
      <c r="F2616">
        <v>2013</v>
      </c>
      <c r="G2616" t="s">
        <v>468</v>
      </c>
      <c r="H2616">
        <v>4615.1012664</v>
      </c>
    </row>
    <row r="2617" spans="1:8">
      <c r="A2617" t="s">
        <v>464</v>
      </c>
      <c r="B2617">
        <v>0</v>
      </c>
      <c r="C2617" t="s">
        <v>466</v>
      </c>
      <c r="D2617" t="s">
        <v>475</v>
      </c>
      <c r="E2617" t="s">
        <v>343</v>
      </c>
      <c r="F2617">
        <v>2009</v>
      </c>
      <c r="G2617" t="s">
        <v>468</v>
      </c>
      <c r="H2617">
        <v>1325.164068</v>
      </c>
    </row>
    <row r="2618" spans="1:8">
      <c r="A2618" t="s">
        <v>464</v>
      </c>
      <c r="B2618">
        <v>0</v>
      </c>
      <c r="C2618" t="s">
        <v>466</v>
      </c>
      <c r="D2618" t="s">
        <v>475</v>
      </c>
      <c r="E2618" t="s">
        <v>13</v>
      </c>
      <c r="F2618">
        <v>2011</v>
      </c>
      <c r="G2618" t="s">
        <v>468</v>
      </c>
      <c r="H2618">
        <v>5092.1368848000002</v>
      </c>
    </row>
    <row r="2619" spans="1:8">
      <c r="A2619" t="s">
        <v>464</v>
      </c>
      <c r="B2619">
        <v>0</v>
      </c>
      <c r="C2619" t="s">
        <v>466</v>
      </c>
      <c r="D2619" t="s">
        <v>475</v>
      </c>
      <c r="E2619" t="s">
        <v>25</v>
      </c>
      <c r="F2619">
        <v>2009</v>
      </c>
      <c r="G2619" t="s">
        <v>468</v>
      </c>
      <c r="H2619">
        <v>18.668941199999999</v>
      </c>
    </row>
    <row r="2620" spans="1:8">
      <c r="A2620" t="s">
        <v>464</v>
      </c>
      <c r="B2620">
        <v>2112</v>
      </c>
      <c r="C2620" t="s">
        <v>489</v>
      </c>
      <c r="D2620" t="s">
        <v>475</v>
      </c>
      <c r="E2620" t="s">
        <v>28</v>
      </c>
      <c r="F2620">
        <v>2012</v>
      </c>
      <c r="G2620" t="s">
        <v>490</v>
      </c>
      <c r="H2620">
        <v>2.93076E-2</v>
      </c>
    </row>
    <row r="2621" spans="1:8">
      <c r="A2621" t="s">
        <v>461</v>
      </c>
      <c r="B2621">
        <v>4220</v>
      </c>
      <c r="C2621" t="s">
        <v>500</v>
      </c>
      <c r="D2621" t="s">
        <v>475</v>
      </c>
      <c r="E2621" t="s">
        <v>10</v>
      </c>
      <c r="F2621">
        <v>2012</v>
      </c>
      <c r="G2621" t="s">
        <v>501</v>
      </c>
      <c r="H2621">
        <v>16.274091599999998</v>
      </c>
    </row>
    <row r="2622" spans="1:8">
      <c r="A2622" t="s">
        <v>464</v>
      </c>
      <c r="B2622">
        <v>6000</v>
      </c>
      <c r="C2622" t="s">
        <v>455</v>
      </c>
      <c r="D2622" t="s">
        <v>475</v>
      </c>
      <c r="E2622" t="s">
        <v>343</v>
      </c>
      <c r="F2622">
        <v>2012</v>
      </c>
      <c r="G2622" t="s">
        <v>491</v>
      </c>
      <c r="H2622">
        <v>21.436416000000001</v>
      </c>
    </row>
    <row r="2623" spans="1:8">
      <c r="A2623" t="s">
        <v>464</v>
      </c>
      <c r="B2623">
        <v>6000</v>
      </c>
      <c r="C2623" t="s">
        <v>455</v>
      </c>
      <c r="D2623" t="s">
        <v>475</v>
      </c>
      <c r="E2623" t="s">
        <v>26</v>
      </c>
      <c r="F2623">
        <v>2010</v>
      </c>
      <c r="G2623" t="s">
        <v>491</v>
      </c>
      <c r="H2623">
        <v>5.1120827999999996</v>
      </c>
    </row>
    <row r="2624" spans="1:8">
      <c r="A2624" t="s">
        <v>464</v>
      </c>
      <c r="B2624">
        <v>6000</v>
      </c>
      <c r="C2624" t="s">
        <v>455</v>
      </c>
      <c r="D2624" t="s">
        <v>475</v>
      </c>
      <c r="E2624" t="s">
        <v>32</v>
      </c>
      <c r="F2624">
        <v>2009</v>
      </c>
      <c r="G2624" t="s">
        <v>491</v>
      </c>
      <c r="H2624">
        <v>2.344608</v>
      </c>
    </row>
    <row r="2625" spans="1:8">
      <c r="A2625" t="s">
        <v>456</v>
      </c>
      <c r="B2625">
        <v>6000</v>
      </c>
      <c r="C2625" t="s">
        <v>455</v>
      </c>
      <c r="D2625" t="s">
        <v>475</v>
      </c>
      <c r="E2625" t="s">
        <v>17</v>
      </c>
      <c r="F2625">
        <v>2012</v>
      </c>
      <c r="G2625" t="s">
        <v>491</v>
      </c>
      <c r="H2625">
        <v>0.98808479999999999</v>
      </c>
    </row>
    <row r="2626" spans="1:8">
      <c r="A2626" t="s">
        <v>496</v>
      </c>
      <c r="B2626">
        <v>6000</v>
      </c>
      <c r="C2626" t="s">
        <v>455</v>
      </c>
      <c r="D2626" t="s">
        <v>475</v>
      </c>
      <c r="E2626" t="s">
        <v>33</v>
      </c>
      <c r="F2626">
        <v>2009</v>
      </c>
      <c r="G2626" t="s">
        <v>491</v>
      </c>
      <c r="H2626">
        <v>0.17584559999999999</v>
      </c>
    </row>
    <row r="2627" spans="1:8">
      <c r="A2627" t="s">
        <v>465</v>
      </c>
      <c r="B2627">
        <v>6000</v>
      </c>
      <c r="C2627" t="s">
        <v>455</v>
      </c>
      <c r="D2627" t="s">
        <v>475</v>
      </c>
      <c r="E2627" t="s">
        <v>22</v>
      </c>
      <c r="F2627">
        <v>2010</v>
      </c>
      <c r="G2627" t="s">
        <v>491</v>
      </c>
      <c r="H2627">
        <v>9.21096E-2</v>
      </c>
    </row>
    <row r="2628" spans="1:8">
      <c r="A2628" t="s">
        <v>465</v>
      </c>
      <c r="B2628">
        <v>6000</v>
      </c>
      <c r="C2628" t="s">
        <v>455</v>
      </c>
      <c r="D2628" t="s">
        <v>475</v>
      </c>
      <c r="E2628" t="s">
        <v>30</v>
      </c>
      <c r="F2628">
        <v>2010</v>
      </c>
      <c r="G2628" t="s">
        <v>491</v>
      </c>
      <c r="H2628">
        <v>1.2644135999999999</v>
      </c>
    </row>
    <row r="2629" spans="1:8">
      <c r="A2629" t="s">
        <v>429</v>
      </c>
      <c r="B2629">
        <v>5520</v>
      </c>
      <c r="C2629" t="s">
        <v>478</v>
      </c>
      <c r="D2629" t="s">
        <v>475</v>
      </c>
      <c r="E2629" t="s">
        <v>3</v>
      </c>
      <c r="F2629">
        <v>2013</v>
      </c>
      <c r="G2629" t="s">
        <v>483</v>
      </c>
      <c r="H2629">
        <v>11.346228</v>
      </c>
    </row>
    <row r="2630" spans="1:8">
      <c r="A2630" t="s">
        <v>429</v>
      </c>
      <c r="B2630">
        <v>5520</v>
      </c>
      <c r="C2630" t="s">
        <v>478</v>
      </c>
      <c r="D2630" t="s">
        <v>475</v>
      </c>
      <c r="E2630" t="s">
        <v>16</v>
      </c>
      <c r="F2630">
        <v>2012</v>
      </c>
      <c r="G2630" t="s">
        <v>483</v>
      </c>
      <c r="H2630">
        <v>1.1848643999999999</v>
      </c>
    </row>
    <row r="2631" spans="1:8">
      <c r="A2631" t="s">
        <v>429</v>
      </c>
      <c r="B2631">
        <v>5520</v>
      </c>
      <c r="C2631" t="s">
        <v>478</v>
      </c>
      <c r="D2631" t="s">
        <v>475</v>
      </c>
      <c r="E2631" t="s">
        <v>15</v>
      </c>
      <c r="F2631">
        <v>2009</v>
      </c>
      <c r="G2631" t="s">
        <v>483</v>
      </c>
      <c r="H2631">
        <v>28.482800399999999</v>
      </c>
    </row>
    <row r="2632" spans="1:8">
      <c r="A2632" t="s">
        <v>498</v>
      </c>
      <c r="B2632">
        <v>0</v>
      </c>
      <c r="C2632" t="s">
        <v>466</v>
      </c>
      <c r="D2632" t="s">
        <v>475</v>
      </c>
      <c r="E2632" t="s">
        <v>37</v>
      </c>
      <c r="F2632">
        <v>2012</v>
      </c>
      <c r="G2632" t="s">
        <v>480</v>
      </c>
      <c r="H2632">
        <v>7.5613608000000001</v>
      </c>
    </row>
    <row r="2633" spans="1:8">
      <c r="A2633" t="s">
        <v>438</v>
      </c>
      <c r="B2633">
        <v>0</v>
      </c>
      <c r="C2633" t="s">
        <v>466</v>
      </c>
      <c r="D2633" t="s">
        <v>475</v>
      </c>
      <c r="E2633" t="s">
        <v>17</v>
      </c>
      <c r="F2633">
        <v>2011</v>
      </c>
      <c r="G2633" t="s">
        <v>480</v>
      </c>
      <c r="H2633">
        <v>1.4905008</v>
      </c>
    </row>
    <row r="2634" spans="1:8">
      <c r="A2634" t="s">
        <v>438</v>
      </c>
      <c r="B2634">
        <v>0</v>
      </c>
      <c r="C2634" t="s">
        <v>466</v>
      </c>
      <c r="D2634" t="s">
        <v>475</v>
      </c>
      <c r="E2634" t="s">
        <v>32</v>
      </c>
      <c r="F2634">
        <v>2012</v>
      </c>
      <c r="G2634" t="s">
        <v>480</v>
      </c>
      <c r="H2634">
        <v>4.3542719999999999</v>
      </c>
    </row>
    <row r="2635" spans="1:8">
      <c r="A2635" t="s">
        <v>465</v>
      </c>
      <c r="B2635">
        <v>4000</v>
      </c>
      <c r="C2635" t="s">
        <v>433</v>
      </c>
      <c r="D2635" t="s">
        <v>475</v>
      </c>
      <c r="E2635" t="s">
        <v>10</v>
      </c>
      <c r="F2635">
        <v>2013</v>
      </c>
      <c r="G2635" t="s">
        <v>480</v>
      </c>
      <c r="H2635">
        <v>11.6099964</v>
      </c>
    </row>
    <row r="2636" spans="1:8">
      <c r="A2636" t="s">
        <v>465</v>
      </c>
      <c r="B2636">
        <v>4000</v>
      </c>
      <c r="C2636" t="s">
        <v>433</v>
      </c>
      <c r="D2636" t="s">
        <v>475</v>
      </c>
      <c r="E2636" t="s">
        <v>22</v>
      </c>
      <c r="F2636">
        <v>2010</v>
      </c>
      <c r="G2636" t="s">
        <v>480</v>
      </c>
      <c r="H2636">
        <v>0.93784319999999999</v>
      </c>
    </row>
    <row r="2637" spans="1:8">
      <c r="A2637" t="s">
        <v>429</v>
      </c>
      <c r="B2637">
        <v>4100</v>
      </c>
      <c r="C2637" t="s">
        <v>449</v>
      </c>
      <c r="D2637" t="s">
        <v>475</v>
      </c>
      <c r="E2637" t="s">
        <v>16</v>
      </c>
      <c r="F2637">
        <v>2014</v>
      </c>
      <c r="G2637" t="s">
        <v>480</v>
      </c>
      <c r="H2637">
        <v>60.444831600000001</v>
      </c>
    </row>
    <row r="2638" spans="1:8">
      <c r="A2638" t="s">
        <v>429</v>
      </c>
      <c r="B2638">
        <v>4100</v>
      </c>
      <c r="C2638" t="s">
        <v>449</v>
      </c>
      <c r="D2638" t="s">
        <v>475</v>
      </c>
      <c r="E2638" t="s">
        <v>15</v>
      </c>
      <c r="F2638">
        <v>2010</v>
      </c>
      <c r="G2638" t="s">
        <v>480</v>
      </c>
      <c r="H2638">
        <v>27.038354399999999</v>
      </c>
    </row>
    <row r="2639" spans="1:8">
      <c r="A2639" t="s">
        <v>429</v>
      </c>
      <c r="B2639">
        <v>4100</v>
      </c>
      <c r="C2639" t="s">
        <v>449</v>
      </c>
      <c r="D2639" t="s">
        <v>475</v>
      </c>
      <c r="E2639" t="s">
        <v>482</v>
      </c>
      <c r="F2639">
        <v>2011</v>
      </c>
      <c r="G2639" t="s">
        <v>480</v>
      </c>
      <c r="H2639">
        <v>650.31889679999995</v>
      </c>
    </row>
    <row r="2640" spans="1:8">
      <c r="A2640" t="s">
        <v>464</v>
      </c>
      <c r="B2640">
        <v>4100</v>
      </c>
      <c r="C2640" t="s">
        <v>449</v>
      </c>
      <c r="D2640" t="s">
        <v>475</v>
      </c>
      <c r="E2640" t="s">
        <v>13</v>
      </c>
      <c r="F2640">
        <v>2009</v>
      </c>
      <c r="G2640" t="s">
        <v>480</v>
      </c>
      <c r="H2640">
        <v>1330.2970848</v>
      </c>
    </row>
    <row r="2641" spans="1:8">
      <c r="A2641" t="s">
        <v>464</v>
      </c>
      <c r="B2641">
        <v>4100</v>
      </c>
      <c r="C2641" t="s">
        <v>449</v>
      </c>
      <c r="D2641" t="s">
        <v>475</v>
      </c>
      <c r="E2641" t="s">
        <v>26</v>
      </c>
      <c r="F2641">
        <v>2009</v>
      </c>
      <c r="G2641" t="s">
        <v>480</v>
      </c>
      <c r="H2641">
        <v>2.6962991999999999</v>
      </c>
    </row>
    <row r="2642" spans="1:8">
      <c r="A2642" t="s">
        <v>429</v>
      </c>
      <c r="B2642">
        <v>5100</v>
      </c>
      <c r="C2642" t="s">
        <v>434</v>
      </c>
      <c r="D2642" t="s">
        <v>475</v>
      </c>
      <c r="E2642" t="s">
        <v>35</v>
      </c>
      <c r="F2642">
        <v>2011</v>
      </c>
      <c r="G2642" t="s">
        <v>480</v>
      </c>
      <c r="H2642">
        <v>67.122777600000006</v>
      </c>
    </row>
    <row r="2643" spans="1:8">
      <c r="A2643" t="s">
        <v>429</v>
      </c>
      <c r="B2643">
        <v>4100</v>
      </c>
      <c r="C2643" t="s">
        <v>449</v>
      </c>
      <c r="D2643" t="s">
        <v>475</v>
      </c>
      <c r="E2643" t="s">
        <v>35</v>
      </c>
      <c r="F2643">
        <v>2014</v>
      </c>
      <c r="G2643" t="s">
        <v>501</v>
      </c>
      <c r="H2643">
        <v>0.1088568</v>
      </c>
    </row>
    <row r="2644" spans="1:8">
      <c r="A2644" t="s">
        <v>429</v>
      </c>
      <c r="B2644">
        <v>2210</v>
      </c>
      <c r="C2644" t="s">
        <v>442</v>
      </c>
      <c r="D2644" t="s">
        <v>475</v>
      </c>
      <c r="E2644" t="s">
        <v>35</v>
      </c>
      <c r="F2644">
        <v>2009</v>
      </c>
      <c r="G2644" t="s">
        <v>490</v>
      </c>
      <c r="H2644">
        <v>48.558506399999999</v>
      </c>
    </row>
    <row r="2645" spans="1:8">
      <c r="A2645" t="s">
        <v>429</v>
      </c>
      <c r="B2645">
        <v>7200</v>
      </c>
      <c r="C2645" t="s">
        <v>436</v>
      </c>
      <c r="D2645" t="s">
        <v>475</v>
      </c>
      <c r="E2645" t="s">
        <v>36</v>
      </c>
      <c r="F2645">
        <v>2011</v>
      </c>
      <c r="G2645" t="s">
        <v>505</v>
      </c>
      <c r="H2645">
        <v>1.4235120000000001</v>
      </c>
    </row>
    <row r="2646" spans="1:8">
      <c r="A2646" t="s">
        <v>429</v>
      </c>
      <c r="B2646">
        <v>5100</v>
      </c>
      <c r="C2646" t="s">
        <v>434</v>
      </c>
      <c r="D2646" t="s">
        <v>475</v>
      </c>
      <c r="E2646" t="s">
        <v>36</v>
      </c>
      <c r="F2646">
        <v>2013</v>
      </c>
      <c r="G2646" t="s">
        <v>480</v>
      </c>
      <c r="H2646">
        <v>171.92256839999999</v>
      </c>
    </row>
    <row r="2647" spans="1:8">
      <c r="A2647" t="s">
        <v>429</v>
      </c>
      <c r="B2647">
        <v>3105</v>
      </c>
      <c r="C2647" t="s">
        <v>457</v>
      </c>
      <c r="D2647" t="s">
        <v>475</v>
      </c>
      <c r="E2647" t="s">
        <v>36</v>
      </c>
      <c r="F2647">
        <v>2013</v>
      </c>
      <c r="G2647" t="s">
        <v>480</v>
      </c>
      <c r="H2647">
        <v>0.41030640000000002</v>
      </c>
    </row>
    <row r="2648" spans="1:8">
      <c r="A2648" t="s">
        <v>429</v>
      </c>
      <c r="B2648">
        <v>5100</v>
      </c>
      <c r="C2648" t="s">
        <v>434</v>
      </c>
      <c r="D2648" t="s">
        <v>475</v>
      </c>
      <c r="E2648" t="s">
        <v>36</v>
      </c>
      <c r="F2648">
        <v>2012</v>
      </c>
      <c r="G2648" t="s">
        <v>468</v>
      </c>
      <c r="H2648">
        <v>169.46073000000001</v>
      </c>
    </row>
    <row r="2649" spans="1:8">
      <c r="A2649" t="s">
        <v>429</v>
      </c>
      <c r="B2649">
        <v>4000</v>
      </c>
      <c r="C2649" t="s">
        <v>433</v>
      </c>
      <c r="D2649" t="s">
        <v>475</v>
      </c>
      <c r="E2649" t="s">
        <v>36</v>
      </c>
      <c r="F2649">
        <v>2012</v>
      </c>
      <c r="G2649" t="s">
        <v>501</v>
      </c>
      <c r="H2649">
        <v>5.3256095999999999</v>
      </c>
    </row>
    <row r="2650" spans="1:8">
      <c r="A2650" t="s">
        <v>429</v>
      </c>
      <c r="B2650">
        <v>4000</v>
      </c>
      <c r="C2650" t="s">
        <v>433</v>
      </c>
      <c r="D2650" t="s">
        <v>475</v>
      </c>
      <c r="E2650" t="s">
        <v>36</v>
      </c>
      <c r="F2650">
        <v>2010</v>
      </c>
      <c r="G2650" t="s">
        <v>480</v>
      </c>
      <c r="H2650">
        <v>3.6969444</v>
      </c>
    </row>
    <row r="2651" spans="1:8">
      <c r="A2651" t="s">
        <v>429</v>
      </c>
      <c r="B2651">
        <v>7200</v>
      </c>
      <c r="C2651" t="s">
        <v>436</v>
      </c>
      <c r="D2651" t="s">
        <v>475</v>
      </c>
      <c r="E2651" t="s">
        <v>479</v>
      </c>
      <c r="F2651">
        <v>2011</v>
      </c>
      <c r="G2651" t="s">
        <v>468</v>
      </c>
      <c r="H2651">
        <v>1.4988744000000001</v>
      </c>
    </row>
    <row r="2652" spans="1:8">
      <c r="A2652" t="s">
        <v>429</v>
      </c>
      <c r="B2652">
        <v>2210</v>
      </c>
      <c r="C2652" t="s">
        <v>442</v>
      </c>
      <c r="D2652" t="s">
        <v>475</v>
      </c>
      <c r="E2652" t="s">
        <v>479</v>
      </c>
      <c r="F2652">
        <v>2014</v>
      </c>
      <c r="G2652" t="s">
        <v>480</v>
      </c>
      <c r="H2652">
        <v>614.34172439999998</v>
      </c>
    </row>
    <row r="2653" spans="1:8">
      <c r="A2653" t="s">
        <v>429</v>
      </c>
      <c r="B2653">
        <v>2210</v>
      </c>
      <c r="C2653" t="s">
        <v>442</v>
      </c>
      <c r="D2653" t="s">
        <v>475</v>
      </c>
      <c r="E2653" t="s">
        <v>479</v>
      </c>
      <c r="F2653">
        <v>2013</v>
      </c>
      <c r="G2653" t="s">
        <v>490</v>
      </c>
      <c r="H2653">
        <v>585.20997</v>
      </c>
    </row>
    <row r="2654" spans="1:8">
      <c r="A2654" t="s">
        <v>464</v>
      </c>
      <c r="B2654">
        <v>3105</v>
      </c>
      <c r="C2654" t="s">
        <v>457</v>
      </c>
      <c r="D2654" t="s">
        <v>475</v>
      </c>
      <c r="E2654" t="s">
        <v>30</v>
      </c>
      <c r="F2654">
        <v>2012</v>
      </c>
      <c r="G2654" t="s">
        <v>503</v>
      </c>
      <c r="H2654">
        <v>1005.1920648</v>
      </c>
    </row>
    <row r="2655" spans="1:8">
      <c r="A2655" t="s">
        <v>456</v>
      </c>
      <c r="B2655">
        <v>4000</v>
      </c>
      <c r="C2655" t="s">
        <v>433</v>
      </c>
      <c r="D2655" t="s">
        <v>475</v>
      </c>
      <c r="E2655" t="s">
        <v>35</v>
      </c>
      <c r="F2655">
        <v>2011</v>
      </c>
      <c r="G2655" t="s">
        <v>501</v>
      </c>
      <c r="H2655">
        <v>7.1175600000000006E-2</v>
      </c>
    </row>
    <row r="2656" spans="1:8">
      <c r="A2656" t="s">
        <v>464</v>
      </c>
      <c r="B2656">
        <v>4100</v>
      </c>
      <c r="C2656" t="s">
        <v>449</v>
      </c>
      <c r="D2656" t="s">
        <v>475</v>
      </c>
      <c r="E2656" t="s">
        <v>30</v>
      </c>
      <c r="F2656">
        <v>2009</v>
      </c>
      <c r="G2656" t="s">
        <v>501</v>
      </c>
      <c r="H2656">
        <v>341.5047156</v>
      </c>
    </row>
    <row r="2657" spans="1:8">
      <c r="A2657" t="s">
        <v>456</v>
      </c>
      <c r="B2657">
        <v>4100</v>
      </c>
      <c r="C2657" t="s">
        <v>449</v>
      </c>
      <c r="D2657" t="s">
        <v>475</v>
      </c>
      <c r="E2657" t="s">
        <v>36</v>
      </c>
      <c r="F2657">
        <v>2009</v>
      </c>
      <c r="G2657" t="s">
        <v>501</v>
      </c>
      <c r="H2657">
        <v>0.51078959999999995</v>
      </c>
    </row>
    <row r="2658" spans="1:8">
      <c r="A2658" t="s">
        <v>456</v>
      </c>
      <c r="B2658">
        <v>4100</v>
      </c>
      <c r="C2658" t="s">
        <v>449</v>
      </c>
      <c r="D2658" t="s">
        <v>475</v>
      </c>
      <c r="E2658" t="s">
        <v>482</v>
      </c>
      <c r="F2658">
        <v>2014</v>
      </c>
      <c r="G2658" t="s">
        <v>501</v>
      </c>
      <c r="H2658">
        <v>19.945915200000002</v>
      </c>
    </row>
    <row r="2659" spans="1:8">
      <c r="A2659" t="s">
        <v>486</v>
      </c>
      <c r="B2659">
        <v>2210</v>
      </c>
      <c r="C2659" t="s">
        <v>442</v>
      </c>
      <c r="D2659" t="s">
        <v>475</v>
      </c>
      <c r="E2659" t="s">
        <v>33</v>
      </c>
      <c r="F2659">
        <v>2013</v>
      </c>
      <c r="G2659" t="s">
        <v>480</v>
      </c>
      <c r="H2659">
        <v>16.508552399999999</v>
      </c>
    </row>
    <row r="2660" spans="1:8">
      <c r="A2660" t="s">
        <v>464</v>
      </c>
      <c r="B2660" t="s">
        <v>504</v>
      </c>
      <c r="C2660" t="s">
        <v>447</v>
      </c>
      <c r="D2660" t="s">
        <v>475</v>
      </c>
      <c r="E2660" t="s">
        <v>29</v>
      </c>
      <c r="F2660">
        <v>2011</v>
      </c>
      <c r="G2660" t="s">
        <v>480</v>
      </c>
      <c r="H2660">
        <v>54.8805744</v>
      </c>
    </row>
    <row r="2661" spans="1:8">
      <c r="A2661" t="s">
        <v>429</v>
      </c>
      <c r="B2661">
        <v>4000</v>
      </c>
      <c r="C2661" t="s">
        <v>433</v>
      </c>
      <c r="D2661" t="s">
        <v>475</v>
      </c>
      <c r="E2661" t="s">
        <v>29</v>
      </c>
      <c r="F2661">
        <v>2010</v>
      </c>
      <c r="G2661" t="s">
        <v>480</v>
      </c>
      <c r="H2661">
        <v>3986.1727308</v>
      </c>
    </row>
    <row r="2662" spans="1:8">
      <c r="A2662" t="s">
        <v>494</v>
      </c>
      <c r="B2662">
        <v>4000</v>
      </c>
      <c r="C2662" t="s">
        <v>433</v>
      </c>
      <c r="D2662" t="s">
        <v>475</v>
      </c>
      <c r="E2662" t="s">
        <v>9</v>
      </c>
      <c r="F2662">
        <v>2009</v>
      </c>
      <c r="G2662" t="s">
        <v>480</v>
      </c>
      <c r="H2662">
        <v>14.9301288</v>
      </c>
    </row>
    <row r="2663" spans="1:8">
      <c r="A2663" t="s">
        <v>494</v>
      </c>
      <c r="B2663">
        <v>4000</v>
      </c>
      <c r="C2663" t="s">
        <v>433</v>
      </c>
      <c r="D2663" t="s">
        <v>475</v>
      </c>
      <c r="E2663" t="s">
        <v>12</v>
      </c>
      <c r="F2663">
        <v>2013</v>
      </c>
      <c r="G2663" t="s">
        <v>468</v>
      </c>
      <c r="H2663">
        <v>6.4811664000000002</v>
      </c>
    </row>
    <row r="2664" spans="1:8">
      <c r="A2664" t="s">
        <v>464</v>
      </c>
      <c r="B2664">
        <v>2210</v>
      </c>
      <c r="C2664" t="s">
        <v>442</v>
      </c>
      <c r="D2664" t="s">
        <v>475</v>
      </c>
      <c r="E2664" t="s">
        <v>33</v>
      </c>
      <c r="F2664">
        <v>2014</v>
      </c>
      <c r="G2664" t="s">
        <v>490</v>
      </c>
      <c r="H2664">
        <v>7.8083819999999999</v>
      </c>
    </row>
    <row r="2665" spans="1:8">
      <c r="A2665" t="s">
        <v>462</v>
      </c>
      <c r="B2665">
        <v>2210</v>
      </c>
      <c r="C2665" t="s">
        <v>442</v>
      </c>
      <c r="D2665" t="s">
        <v>475</v>
      </c>
      <c r="E2665" t="s">
        <v>10</v>
      </c>
      <c r="F2665">
        <v>2009</v>
      </c>
      <c r="G2665" t="s">
        <v>490</v>
      </c>
      <c r="H2665">
        <v>5.2083792000000004</v>
      </c>
    </row>
    <row r="2666" spans="1:8">
      <c r="A2666" t="s">
        <v>429</v>
      </c>
      <c r="B2666">
        <v>2210</v>
      </c>
      <c r="C2666" t="s">
        <v>442</v>
      </c>
      <c r="D2666" t="s">
        <v>475</v>
      </c>
      <c r="E2666" t="s">
        <v>30</v>
      </c>
      <c r="F2666">
        <v>2011</v>
      </c>
      <c r="G2666" t="s">
        <v>490</v>
      </c>
      <c r="H2666">
        <v>525.47689439999999</v>
      </c>
    </row>
    <row r="2667" spans="1:8">
      <c r="A2667" t="s">
        <v>464</v>
      </c>
      <c r="B2667">
        <v>3105</v>
      </c>
      <c r="C2667" t="s">
        <v>457</v>
      </c>
      <c r="D2667" t="s">
        <v>475</v>
      </c>
      <c r="E2667" t="s">
        <v>9</v>
      </c>
      <c r="F2667">
        <v>2010</v>
      </c>
      <c r="G2667" t="s">
        <v>503</v>
      </c>
      <c r="H2667">
        <v>327.7761984</v>
      </c>
    </row>
    <row r="2668" spans="1:8">
      <c r="A2668" t="s">
        <v>464</v>
      </c>
      <c r="B2668" t="s">
        <v>504</v>
      </c>
      <c r="C2668" t="s">
        <v>447</v>
      </c>
      <c r="D2668" t="s">
        <v>475</v>
      </c>
      <c r="E2668" t="s">
        <v>31</v>
      </c>
      <c r="F2668">
        <v>2013</v>
      </c>
      <c r="G2668" t="s">
        <v>503</v>
      </c>
      <c r="H2668">
        <v>7.0798788000000004</v>
      </c>
    </row>
    <row r="2669" spans="1:8">
      <c r="A2669" t="s">
        <v>464</v>
      </c>
      <c r="B2669" t="s">
        <v>504</v>
      </c>
      <c r="C2669" t="s">
        <v>447</v>
      </c>
      <c r="D2669" t="s">
        <v>475</v>
      </c>
      <c r="E2669" t="s">
        <v>33</v>
      </c>
      <c r="F2669">
        <v>2012</v>
      </c>
      <c r="G2669" t="s">
        <v>503</v>
      </c>
      <c r="H2669">
        <v>2.9600675999999999</v>
      </c>
    </row>
    <row r="2670" spans="1:8">
      <c r="A2670" t="s">
        <v>495</v>
      </c>
      <c r="B2670">
        <v>4000</v>
      </c>
      <c r="C2670" t="s">
        <v>433</v>
      </c>
      <c r="D2670" t="s">
        <v>475</v>
      </c>
      <c r="E2670" t="s">
        <v>482</v>
      </c>
      <c r="F2670">
        <v>2013</v>
      </c>
      <c r="G2670" t="s">
        <v>501</v>
      </c>
      <c r="H2670">
        <v>14.7752172</v>
      </c>
    </row>
    <row r="2671" spans="1:8">
      <c r="A2671" t="s">
        <v>464</v>
      </c>
      <c r="B2671">
        <v>4100</v>
      </c>
      <c r="C2671" t="s">
        <v>449</v>
      </c>
      <c r="D2671" t="s">
        <v>475</v>
      </c>
      <c r="E2671" t="s">
        <v>32</v>
      </c>
      <c r="F2671">
        <v>2010</v>
      </c>
      <c r="G2671" t="s">
        <v>501</v>
      </c>
      <c r="H2671">
        <v>76.023914399999995</v>
      </c>
    </row>
    <row r="2672" spans="1:8">
      <c r="A2672" t="s">
        <v>495</v>
      </c>
      <c r="B2672">
        <v>4100</v>
      </c>
      <c r="C2672" t="s">
        <v>449</v>
      </c>
      <c r="D2672" t="s">
        <v>475</v>
      </c>
      <c r="E2672" t="s">
        <v>34</v>
      </c>
      <c r="F2672">
        <v>2009</v>
      </c>
      <c r="G2672" t="s">
        <v>501</v>
      </c>
      <c r="H2672">
        <v>7.95492E-2</v>
      </c>
    </row>
    <row r="2673" spans="1:8">
      <c r="A2673" t="s">
        <v>465</v>
      </c>
      <c r="B2673">
        <v>4100</v>
      </c>
      <c r="C2673" t="s">
        <v>449</v>
      </c>
      <c r="D2673" t="s">
        <v>475</v>
      </c>
      <c r="E2673" t="s">
        <v>32</v>
      </c>
      <c r="F2673">
        <v>2009</v>
      </c>
      <c r="G2673" t="s">
        <v>501</v>
      </c>
      <c r="H2673">
        <v>2.2524983999999999</v>
      </c>
    </row>
    <row r="2674" spans="1:8">
      <c r="A2674" t="s">
        <v>464</v>
      </c>
      <c r="B2674">
        <v>4000</v>
      </c>
      <c r="C2674" t="s">
        <v>433</v>
      </c>
      <c r="D2674" t="s">
        <v>475</v>
      </c>
      <c r="E2674" t="s">
        <v>32</v>
      </c>
      <c r="F2674">
        <v>2014</v>
      </c>
      <c r="G2674" t="s">
        <v>501</v>
      </c>
      <c r="H2674">
        <v>19.4769936</v>
      </c>
    </row>
    <row r="2675" spans="1:8">
      <c r="A2675" t="s">
        <v>464</v>
      </c>
      <c r="B2675">
        <v>4000</v>
      </c>
      <c r="C2675" t="s">
        <v>433</v>
      </c>
      <c r="D2675" t="s">
        <v>475</v>
      </c>
      <c r="E2675" t="s">
        <v>30</v>
      </c>
      <c r="F2675">
        <v>2010</v>
      </c>
      <c r="G2675" t="s">
        <v>501</v>
      </c>
      <c r="H2675">
        <v>373.12342919999998</v>
      </c>
    </row>
    <row r="2676" spans="1:8">
      <c r="A2676" t="s">
        <v>464</v>
      </c>
      <c r="B2676">
        <v>4000</v>
      </c>
      <c r="C2676" t="s">
        <v>433</v>
      </c>
      <c r="D2676" t="s">
        <v>475</v>
      </c>
      <c r="E2676" t="s">
        <v>31</v>
      </c>
      <c r="F2676">
        <v>2011</v>
      </c>
      <c r="G2676" t="s">
        <v>501</v>
      </c>
      <c r="H2676">
        <v>189.80020440000001</v>
      </c>
    </row>
    <row r="2677" spans="1:8">
      <c r="A2677" t="s">
        <v>429</v>
      </c>
      <c r="B2677">
        <v>2210</v>
      </c>
      <c r="C2677" t="s">
        <v>442</v>
      </c>
      <c r="D2677" t="s">
        <v>475</v>
      </c>
      <c r="E2677" t="s">
        <v>30</v>
      </c>
      <c r="F2677">
        <v>2010</v>
      </c>
      <c r="G2677" t="s">
        <v>480</v>
      </c>
      <c r="H2677">
        <v>483.95221199999997</v>
      </c>
    </row>
    <row r="2678" spans="1:8">
      <c r="A2678" t="s">
        <v>462</v>
      </c>
      <c r="B2678">
        <v>2210</v>
      </c>
      <c r="C2678" t="s">
        <v>442</v>
      </c>
      <c r="D2678" t="s">
        <v>475</v>
      </c>
      <c r="E2678" t="s">
        <v>10</v>
      </c>
      <c r="F2678">
        <v>2013</v>
      </c>
      <c r="G2678" t="s">
        <v>480</v>
      </c>
      <c r="H2678">
        <v>5.1162695999999999</v>
      </c>
    </row>
    <row r="2679" spans="1:8">
      <c r="A2679" t="s">
        <v>464</v>
      </c>
      <c r="B2679">
        <v>2210</v>
      </c>
      <c r="C2679" t="s">
        <v>442</v>
      </c>
      <c r="D2679" t="s">
        <v>475</v>
      </c>
      <c r="E2679" t="s">
        <v>8</v>
      </c>
      <c r="F2679">
        <v>2010</v>
      </c>
      <c r="G2679" t="s">
        <v>480</v>
      </c>
      <c r="H2679">
        <v>4.1868000000000001E-3</v>
      </c>
    </row>
    <row r="2680" spans="1:8">
      <c r="A2680" t="s">
        <v>464</v>
      </c>
      <c r="B2680">
        <v>3105</v>
      </c>
      <c r="C2680" t="s">
        <v>457</v>
      </c>
      <c r="D2680" t="s">
        <v>475</v>
      </c>
      <c r="E2680" t="s">
        <v>6</v>
      </c>
      <c r="F2680">
        <v>2012</v>
      </c>
      <c r="G2680" t="s">
        <v>480</v>
      </c>
      <c r="H2680">
        <v>241.55742599999999</v>
      </c>
    </row>
    <row r="2681" spans="1:8">
      <c r="A2681" t="s">
        <v>464</v>
      </c>
      <c r="B2681">
        <v>3105</v>
      </c>
      <c r="C2681" t="s">
        <v>457</v>
      </c>
      <c r="D2681" t="s">
        <v>475</v>
      </c>
      <c r="E2681" t="s">
        <v>32</v>
      </c>
      <c r="F2681">
        <v>2012</v>
      </c>
      <c r="G2681" t="s">
        <v>480</v>
      </c>
      <c r="H2681">
        <v>219.81537359999999</v>
      </c>
    </row>
    <row r="2682" spans="1:8">
      <c r="A2682" t="s">
        <v>464</v>
      </c>
      <c r="B2682" t="s">
        <v>504</v>
      </c>
      <c r="C2682" t="s">
        <v>447</v>
      </c>
      <c r="D2682" t="s">
        <v>475</v>
      </c>
      <c r="E2682" t="s">
        <v>30</v>
      </c>
      <c r="F2682">
        <v>2012</v>
      </c>
      <c r="G2682" t="s">
        <v>480</v>
      </c>
      <c r="H2682">
        <v>2.4409044</v>
      </c>
    </row>
    <row r="2683" spans="1:8">
      <c r="A2683" t="s">
        <v>464</v>
      </c>
      <c r="B2683">
        <v>4000</v>
      </c>
      <c r="C2683" t="s">
        <v>433</v>
      </c>
      <c r="D2683" t="s">
        <v>475</v>
      </c>
      <c r="E2683" t="s">
        <v>32</v>
      </c>
      <c r="F2683">
        <v>2011</v>
      </c>
      <c r="G2683" t="s">
        <v>480</v>
      </c>
      <c r="H2683">
        <v>103.1543784</v>
      </c>
    </row>
    <row r="2684" spans="1:8">
      <c r="A2684" t="s">
        <v>465</v>
      </c>
      <c r="B2684">
        <v>4000</v>
      </c>
      <c r="C2684" t="s">
        <v>433</v>
      </c>
      <c r="D2684" t="s">
        <v>475</v>
      </c>
      <c r="E2684" t="s">
        <v>479</v>
      </c>
      <c r="F2684">
        <v>2012</v>
      </c>
      <c r="G2684" t="s">
        <v>480</v>
      </c>
      <c r="H2684">
        <v>6.6151439999999999</v>
      </c>
    </row>
    <row r="2685" spans="1:8">
      <c r="A2685" t="s">
        <v>429</v>
      </c>
      <c r="B2685">
        <v>4100</v>
      </c>
      <c r="C2685" t="s">
        <v>449</v>
      </c>
      <c r="D2685" t="s">
        <v>475</v>
      </c>
      <c r="E2685" t="s">
        <v>32</v>
      </c>
      <c r="F2685">
        <v>2013</v>
      </c>
      <c r="G2685" t="s">
        <v>480</v>
      </c>
      <c r="H2685">
        <v>360.0689868</v>
      </c>
    </row>
    <row r="2686" spans="1:8">
      <c r="A2686" t="s">
        <v>429</v>
      </c>
      <c r="B2686">
        <v>4100</v>
      </c>
      <c r="C2686" t="s">
        <v>449</v>
      </c>
      <c r="D2686" t="s">
        <v>475</v>
      </c>
      <c r="E2686" t="s">
        <v>30</v>
      </c>
      <c r="F2686">
        <v>2012</v>
      </c>
      <c r="G2686" t="s">
        <v>480</v>
      </c>
      <c r="H2686">
        <v>163.56990239999999</v>
      </c>
    </row>
    <row r="2687" spans="1:8">
      <c r="A2687" t="s">
        <v>464</v>
      </c>
      <c r="B2687">
        <v>4100</v>
      </c>
      <c r="C2687" t="s">
        <v>449</v>
      </c>
      <c r="D2687" t="s">
        <v>475</v>
      </c>
      <c r="E2687" t="s">
        <v>32</v>
      </c>
      <c r="F2687">
        <v>2014</v>
      </c>
      <c r="G2687" t="s">
        <v>480</v>
      </c>
      <c r="H2687">
        <v>19.4769936</v>
      </c>
    </row>
    <row r="2688" spans="1:8">
      <c r="A2688" t="s">
        <v>465</v>
      </c>
      <c r="B2688">
        <v>4100</v>
      </c>
      <c r="C2688" t="s">
        <v>449</v>
      </c>
      <c r="D2688" t="s">
        <v>475</v>
      </c>
      <c r="E2688" t="s">
        <v>33</v>
      </c>
      <c r="F2688">
        <v>2011</v>
      </c>
      <c r="G2688" t="s">
        <v>480</v>
      </c>
      <c r="H2688">
        <v>3.7681199999999998E-2</v>
      </c>
    </row>
    <row r="2689" spans="1:8">
      <c r="A2689" t="s">
        <v>465</v>
      </c>
      <c r="B2689">
        <v>4100</v>
      </c>
      <c r="C2689" t="s">
        <v>449</v>
      </c>
      <c r="D2689" t="s">
        <v>475</v>
      </c>
      <c r="E2689" t="s">
        <v>479</v>
      </c>
      <c r="F2689">
        <v>2010</v>
      </c>
      <c r="G2689" t="s">
        <v>480</v>
      </c>
      <c r="H2689">
        <v>6.6737592000000001</v>
      </c>
    </row>
    <row r="2690" spans="1:8">
      <c r="A2690" t="s">
        <v>429</v>
      </c>
      <c r="B2690">
        <v>7200</v>
      </c>
      <c r="C2690" t="s">
        <v>436</v>
      </c>
      <c r="D2690" t="s">
        <v>475</v>
      </c>
      <c r="E2690" t="s">
        <v>31</v>
      </c>
      <c r="F2690">
        <v>2014</v>
      </c>
      <c r="G2690" t="s">
        <v>480</v>
      </c>
      <c r="H2690">
        <v>6.1001675999999998</v>
      </c>
    </row>
    <row r="2691" spans="1:8">
      <c r="A2691" t="s">
        <v>464</v>
      </c>
      <c r="B2691">
        <v>7200</v>
      </c>
      <c r="C2691" t="s">
        <v>436</v>
      </c>
      <c r="D2691" t="s">
        <v>475</v>
      </c>
      <c r="E2691" t="s">
        <v>8</v>
      </c>
      <c r="F2691">
        <v>2013</v>
      </c>
      <c r="G2691" t="s">
        <v>480</v>
      </c>
      <c r="H2691">
        <v>4.60548E-2</v>
      </c>
    </row>
    <row r="2692" spans="1:8">
      <c r="A2692" t="s">
        <v>429</v>
      </c>
      <c r="B2692">
        <v>7200</v>
      </c>
      <c r="C2692" t="s">
        <v>436</v>
      </c>
      <c r="D2692" t="s">
        <v>475</v>
      </c>
      <c r="E2692" t="s">
        <v>32</v>
      </c>
      <c r="F2692">
        <v>2011</v>
      </c>
      <c r="G2692" t="s">
        <v>468</v>
      </c>
      <c r="H2692">
        <v>1.2016115999999999</v>
      </c>
    </row>
    <row r="2693" spans="1:8">
      <c r="A2693" t="s">
        <v>465</v>
      </c>
      <c r="B2693">
        <v>4000</v>
      </c>
      <c r="C2693" t="s">
        <v>433</v>
      </c>
      <c r="D2693" t="s">
        <v>475</v>
      </c>
      <c r="E2693" t="s">
        <v>32</v>
      </c>
      <c r="F2693">
        <v>2011</v>
      </c>
      <c r="G2693" t="s">
        <v>468</v>
      </c>
      <c r="H2693">
        <v>0.38937240000000001</v>
      </c>
    </row>
    <row r="2694" spans="1:8">
      <c r="A2694" t="s">
        <v>464</v>
      </c>
      <c r="B2694">
        <v>2210</v>
      </c>
      <c r="C2694" t="s">
        <v>442</v>
      </c>
      <c r="D2694" t="s">
        <v>475</v>
      </c>
      <c r="E2694" t="s">
        <v>32</v>
      </c>
      <c r="F2694">
        <v>2012</v>
      </c>
      <c r="G2694" t="s">
        <v>490</v>
      </c>
      <c r="H2694">
        <v>3.7681199999999998E-2</v>
      </c>
    </row>
    <row r="2695" spans="1:8">
      <c r="A2695" t="s">
        <v>464</v>
      </c>
      <c r="B2695">
        <v>2210</v>
      </c>
      <c r="C2695" t="s">
        <v>442</v>
      </c>
      <c r="D2695" t="s">
        <v>475</v>
      </c>
      <c r="E2695" t="s">
        <v>343</v>
      </c>
      <c r="F2695">
        <v>2012</v>
      </c>
      <c r="G2695" t="s">
        <v>490</v>
      </c>
      <c r="H2695">
        <v>0.54428399999999999</v>
      </c>
    </row>
    <row r="2696" spans="1:8">
      <c r="A2696" t="s">
        <v>429</v>
      </c>
      <c r="B2696">
        <v>3105</v>
      </c>
      <c r="C2696" t="s">
        <v>457</v>
      </c>
      <c r="D2696" t="s">
        <v>475</v>
      </c>
      <c r="E2696" t="s">
        <v>17</v>
      </c>
      <c r="F2696">
        <v>2011</v>
      </c>
      <c r="G2696" t="s">
        <v>503</v>
      </c>
      <c r="H2696">
        <v>24.798416400000001</v>
      </c>
    </row>
    <row r="2697" spans="1:8">
      <c r="A2697" t="s">
        <v>429</v>
      </c>
      <c r="B2697">
        <v>3105</v>
      </c>
      <c r="C2697" t="s">
        <v>457</v>
      </c>
      <c r="D2697" t="s">
        <v>475</v>
      </c>
      <c r="E2697" t="s">
        <v>16</v>
      </c>
      <c r="F2697">
        <v>2010</v>
      </c>
      <c r="G2697" t="s">
        <v>503</v>
      </c>
      <c r="H2697">
        <v>25.991654400000002</v>
      </c>
    </row>
    <row r="2698" spans="1:8">
      <c r="A2698" t="s">
        <v>429</v>
      </c>
      <c r="B2698">
        <v>3105</v>
      </c>
      <c r="C2698" t="s">
        <v>457</v>
      </c>
      <c r="D2698" t="s">
        <v>475</v>
      </c>
      <c r="E2698" t="s">
        <v>352</v>
      </c>
      <c r="F2698">
        <v>2014</v>
      </c>
      <c r="G2698" t="s">
        <v>503</v>
      </c>
      <c r="H2698">
        <v>0.26376840000000001</v>
      </c>
    </row>
    <row r="2699" spans="1:8">
      <c r="A2699" t="s">
        <v>464</v>
      </c>
      <c r="B2699">
        <v>3105</v>
      </c>
      <c r="C2699" t="s">
        <v>457</v>
      </c>
      <c r="D2699" t="s">
        <v>475</v>
      </c>
      <c r="E2699" t="s">
        <v>26</v>
      </c>
      <c r="F2699">
        <v>2012</v>
      </c>
      <c r="G2699" t="s">
        <v>503</v>
      </c>
      <c r="H2699">
        <v>10.299528</v>
      </c>
    </row>
    <row r="2700" spans="1:8">
      <c r="A2700" t="s">
        <v>438</v>
      </c>
      <c r="B2700">
        <v>0</v>
      </c>
      <c r="C2700" t="s">
        <v>466</v>
      </c>
      <c r="D2700" t="s">
        <v>475</v>
      </c>
      <c r="E2700" t="s">
        <v>31</v>
      </c>
      <c r="F2700">
        <v>2014</v>
      </c>
      <c r="G2700" t="s">
        <v>480</v>
      </c>
      <c r="H2700">
        <v>1.2560399999999999E-2</v>
      </c>
    </row>
    <row r="2701" spans="1:8">
      <c r="A2701" t="s">
        <v>429</v>
      </c>
      <c r="B2701">
        <v>0</v>
      </c>
      <c r="C2701" t="s">
        <v>466</v>
      </c>
      <c r="D2701" t="s">
        <v>475</v>
      </c>
      <c r="E2701" t="s">
        <v>16</v>
      </c>
      <c r="F2701">
        <v>2010</v>
      </c>
      <c r="G2701" t="s">
        <v>480</v>
      </c>
      <c r="H2701">
        <v>215.536464</v>
      </c>
    </row>
    <row r="2702" spans="1:8">
      <c r="A2702" t="s">
        <v>429</v>
      </c>
      <c r="B2702">
        <v>0</v>
      </c>
      <c r="C2702" t="s">
        <v>466</v>
      </c>
      <c r="D2702" t="s">
        <v>475</v>
      </c>
      <c r="E2702" t="s">
        <v>17</v>
      </c>
      <c r="F2702">
        <v>2011</v>
      </c>
      <c r="G2702" t="s">
        <v>480</v>
      </c>
      <c r="H2702">
        <v>446.42592359999998</v>
      </c>
    </row>
    <row r="2703" spans="1:8">
      <c r="A2703" t="s">
        <v>429</v>
      </c>
      <c r="B2703">
        <v>0</v>
      </c>
      <c r="C2703" t="s">
        <v>466</v>
      </c>
      <c r="D2703" t="s">
        <v>475</v>
      </c>
      <c r="E2703" t="s">
        <v>352</v>
      </c>
      <c r="F2703">
        <v>2014</v>
      </c>
      <c r="G2703" t="s">
        <v>480</v>
      </c>
      <c r="H2703">
        <v>12.9413988</v>
      </c>
    </row>
    <row r="2704" spans="1:8">
      <c r="A2704" t="s">
        <v>429</v>
      </c>
      <c r="B2704">
        <v>0</v>
      </c>
      <c r="C2704" t="s">
        <v>466</v>
      </c>
      <c r="D2704" t="s">
        <v>475</v>
      </c>
      <c r="E2704" t="s">
        <v>25</v>
      </c>
      <c r="F2704">
        <v>2010</v>
      </c>
      <c r="G2704" t="s">
        <v>480</v>
      </c>
      <c r="H2704">
        <v>37.316948400000001</v>
      </c>
    </row>
    <row r="2705" spans="1:8">
      <c r="A2705" t="s">
        <v>429</v>
      </c>
      <c r="B2705">
        <v>0</v>
      </c>
      <c r="C2705" t="s">
        <v>466</v>
      </c>
      <c r="D2705" t="s">
        <v>475</v>
      </c>
      <c r="E2705" t="s">
        <v>482</v>
      </c>
      <c r="F2705">
        <v>2009</v>
      </c>
      <c r="G2705" t="s">
        <v>480</v>
      </c>
      <c r="H2705">
        <v>3216.5844624000001</v>
      </c>
    </row>
    <row r="2706" spans="1:8">
      <c r="A2706" t="s">
        <v>464</v>
      </c>
      <c r="B2706">
        <v>0</v>
      </c>
      <c r="C2706" t="s">
        <v>466</v>
      </c>
      <c r="D2706" t="s">
        <v>475</v>
      </c>
      <c r="E2706" t="s">
        <v>13</v>
      </c>
      <c r="F2706">
        <v>2011</v>
      </c>
      <c r="G2706" t="s">
        <v>480</v>
      </c>
      <c r="H2706">
        <v>5092.1368848000002</v>
      </c>
    </row>
    <row r="2707" spans="1:8">
      <c r="A2707" t="s">
        <v>464</v>
      </c>
      <c r="B2707">
        <v>0</v>
      </c>
      <c r="C2707" t="s">
        <v>466</v>
      </c>
      <c r="D2707" t="s">
        <v>475</v>
      </c>
      <c r="E2707" t="s">
        <v>26</v>
      </c>
      <c r="F2707">
        <v>2014</v>
      </c>
      <c r="G2707" t="s">
        <v>480</v>
      </c>
      <c r="H2707">
        <v>65.8206828</v>
      </c>
    </row>
    <row r="2708" spans="1:8">
      <c r="A2708" t="s">
        <v>495</v>
      </c>
      <c r="B2708">
        <v>0</v>
      </c>
      <c r="C2708" t="s">
        <v>466</v>
      </c>
      <c r="D2708" t="s">
        <v>475</v>
      </c>
      <c r="E2708" t="s">
        <v>13</v>
      </c>
      <c r="F2708">
        <v>2011</v>
      </c>
      <c r="G2708" t="s">
        <v>480</v>
      </c>
      <c r="H2708">
        <v>0.3935592</v>
      </c>
    </row>
    <row r="2709" spans="1:8">
      <c r="A2709" t="s">
        <v>463</v>
      </c>
      <c r="B2709">
        <v>0</v>
      </c>
      <c r="C2709" t="s">
        <v>466</v>
      </c>
      <c r="D2709" t="s">
        <v>475</v>
      </c>
      <c r="E2709" t="s">
        <v>14</v>
      </c>
      <c r="F2709">
        <v>2014</v>
      </c>
      <c r="G2709" t="s">
        <v>480</v>
      </c>
      <c r="H2709">
        <v>34.603901999999998</v>
      </c>
    </row>
    <row r="2710" spans="1:8">
      <c r="A2710" t="s">
        <v>463</v>
      </c>
      <c r="B2710">
        <v>0</v>
      </c>
      <c r="C2710" t="s">
        <v>466</v>
      </c>
      <c r="D2710" t="s">
        <v>475</v>
      </c>
      <c r="E2710" t="s">
        <v>15</v>
      </c>
      <c r="F2710">
        <v>2010</v>
      </c>
      <c r="G2710" t="s">
        <v>480</v>
      </c>
      <c r="H2710">
        <v>114.0735528</v>
      </c>
    </row>
    <row r="2711" spans="1:8">
      <c r="A2711" t="s">
        <v>456</v>
      </c>
      <c r="B2711">
        <v>0</v>
      </c>
      <c r="C2711" t="s">
        <v>466</v>
      </c>
      <c r="D2711" t="s">
        <v>475</v>
      </c>
      <c r="E2711" t="s">
        <v>17</v>
      </c>
      <c r="F2711">
        <v>2012</v>
      </c>
      <c r="G2711" t="s">
        <v>480</v>
      </c>
      <c r="H2711">
        <v>1.5491159999999999</v>
      </c>
    </row>
    <row r="2712" spans="1:8">
      <c r="A2712" t="s">
        <v>456</v>
      </c>
      <c r="B2712">
        <v>0</v>
      </c>
      <c r="C2712" t="s">
        <v>466</v>
      </c>
      <c r="D2712" t="s">
        <v>475</v>
      </c>
      <c r="E2712" t="s">
        <v>16</v>
      </c>
      <c r="F2712">
        <v>2012</v>
      </c>
      <c r="G2712" t="s">
        <v>480</v>
      </c>
      <c r="H2712">
        <v>3.6257687999999999</v>
      </c>
    </row>
    <row r="2713" spans="1:8">
      <c r="A2713" t="s">
        <v>456</v>
      </c>
      <c r="B2713">
        <v>0</v>
      </c>
      <c r="C2713" t="s">
        <v>466</v>
      </c>
      <c r="D2713" t="s">
        <v>475</v>
      </c>
      <c r="E2713" t="s">
        <v>15</v>
      </c>
      <c r="F2713">
        <v>2012</v>
      </c>
      <c r="G2713" t="s">
        <v>480</v>
      </c>
      <c r="H2713">
        <v>2.7632880000000002</v>
      </c>
    </row>
    <row r="2714" spans="1:8">
      <c r="A2714" t="s">
        <v>465</v>
      </c>
      <c r="B2714">
        <v>0</v>
      </c>
      <c r="C2714" t="s">
        <v>466</v>
      </c>
      <c r="D2714" t="s">
        <v>475</v>
      </c>
      <c r="E2714" t="s">
        <v>9</v>
      </c>
      <c r="F2714">
        <v>2011</v>
      </c>
      <c r="G2714" t="s">
        <v>480</v>
      </c>
      <c r="H2714">
        <v>2.8302768</v>
      </c>
    </row>
    <row r="2715" spans="1:8">
      <c r="A2715" t="s">
        <v>465</v>
      </c>
      <c r="B2715">
        <v>0</v>
      </c>
      <c r="C2715" t="s">
        <v>466</v>
      </c>
      <c r="D2715" t="s">
        <v>475</v>
      </c>
      <c r="E2715" t="s">
        <v>20</v>
      </c>
      <c r="F2715">
        <v>2014</v>
      </c>
      <c r="G2715" t="s">
        <v>480</v>
      </c>
      <c r="H2715">
        <v>10.3162752</v>
      </c>
    </row>
    <row r="2716" spans="1:8">
      <c r="A2716" t="s">
        <v>465</v>
      </c>
      <c r="B2716">
        <v>0</v>
      </c>
      <c r="C2716" t="s">
        <v>466</v>
      </c>
      <c r="D2716" t="s">
        <v>475</v>
      </c>
      <c r="E2716" t="s">
        <v>352</v>
      </c>
      <c r="F2716">
        <v>2010</v>
      </c>
      <c r="G2716" t="s">
        <v>480</v>
      </c>
      <c r="H2716">
        <v>5.0241599999999997E-2</v>
      </c>
    </row>
    <row r="2717" spans="1:8">
      <c r="A2717" t="s">
        <v>429</v>
      </c>
      <c r="B2717">
        <v>5520</v>
      </c>
      <c r="C2717" t="s">
        <v>478</v>
      </c>
      <c r="D2717" t="s">
        <v>475</v>
      </c>
      <c r="E2717" t="s">
        <v>3</v>
      </c>
      <c r="F2717">
        <v>2009</v>
      </c>
      <c r="G2717" t="s">
        <v>480</v>
      </c>
      <c r="H2717">
        <v>7.0338240000000001</v>
      </c>
    </row>
    <row r="2718" spans="1:8">
      <c r="A2718" t="s">
        <v>429</v>
      </c>
      <c r="B2718">
        <v>5520</v>
      </c>
      <c r="C2718" t="s">
        <v>478</v>
      </c>
      <c r="D2718" t="s">
        <v>475</v>
      </c>
      <c r="E2718" t="s">
        <v>482</v>
      </c>
      <c r="F2718">
        <v>2011</v>
      </c>
      <c r="G2718" t="s">
        <v>480</v>
      </c>
      <c r="H2718">
        <v>0.32238359999999999</v>
      </c>
    </row>
    <row r="2719" spans="1:8">
      <c r="A2719" t="s">
        <v>496</v>
      </c>
      <c r="B2719">
        <v>6000</v>
      </c>
      <c r="C2719" t="s">
        <v>455</v>
      </c>
      <c r="D2719" t="s">
        <v>475</v>
      </c>
      <c r="E2719" t="s">
        <v>18</v>
      </c>
      <c r="F2719">
        <v>2013</v>
      </c>
      <c r="G2719" t="s">
        <v>480</v>
      </c>
      <c r="H2719">
        <v>0.33494400000000002</v>
      </c>
    </row>
    <row r="2720" spans="1:8">
      <c r="A2720" t="s">
        <v>465</v>
      </c>
      <c r="B2720">
        <v>6000</v>
      </c>
      <c r="C2720" t="s">
        <v>455</v>
      </c>
      <c r="D2720" t="s">
        <v>475</v>
      </c>
      <c r="E2720" t="s">
        <v>17</v>
      </c>
      <c r="F2720">
        <v>2014</v>
      </c>
      <c r="G2720" t="s">
        <v>480</v>
      </c>
      <c r="H2720">
        <v>3.7681199999999998E-2</v>
      </c>
    </row>
    <row r="2721" spans="1:8">
      <c r="A2721" t="s">
        <v>465</v>
      </c>
      <c r="B2721">
        <v>6000</v>
      </c>
      <c r="C2721" t="s">
        <v>455</v>
      </c>
      <c r="D2721" t="s">
        <v>475</v>
      </c>
      <c r="E2721" t="s">
        <v>352</v>
      </c>
      <c r="F2721">
        <v>2012</v>
      </c>
      <c r="G2721" t="s">
        <v>480</v>
      </c>
      <c r="H2721">
        <v>5.8615199999999999E-2</v>
      </c>
    </row>
    <row r="2722" spans="1:8">
      <c r="A2722" t="s">
        <v>465</v>
      </c>
      <c r="B2722">
        <v>6000</v>
      </c>
      <c r="C2722" t="s">
        <v>455</v>
      </c>
      <c r="D2722" t="s">
        <v>475</v>
      </c>
      <c r="E2722" t="s">
        <v>22</v>
      </c>
      <c r="F2722">
        <v>2012</v>
      </c>
      <c r="G2722" t="s">
        <v>480</v>
      </c>
      <c r="H2722">
        <v>8.3736000000000005E-2</v>
      </c>
    </row>
    <row r="2723" spans="1:8">
      <c r="A2723" t="s">
        <v>464</v>
      </c>
      <c r="B2723">
        <v>6000</v>
      </c>
      <c r="C2723" t="s">
        <v>455</v>
      </c>
      <c r="D2723" t="s">
        <v>475</v>
      </c>
      <c r="E2723" t="s">
        <v>26</v>
      </c>
      <c r="F2723">
        <v>2014</v>
      </c>
      <c r="G2723" t="s">
        <v>480</v>
      </c>
      <c r="H2723">
        <v>11.065712400000001</v>
      </c>
    </row>
    <row r="2724" spans="1:8">
      <c r="A2724" t="s">
        <v>464</v>
      </c>
      <c r="B2724">
        <v>6000</v>
      </c>
      <c r="C2724" t="s">
        <v>455</v>
      </c>
      <c r="D2724" t="s">
        <v>475</v>
      </c>
      <c r="E2724" t="s">
        <v>12</v>
      </c>
      <c r="F2724">
        <v>2009</v>
      </c>
      <c r="G2724" t="s">
        <v>480</v>
      </c>
      <c r="H2724">
        <v>10.8898668</v>
      </c>
    </row>
    <row r="2725" spans="1:8">
      <c r="A2725" t="s">
        <v>438</v>
      </c>
      <c r="B2725">
        <v>6000</v>
      </c>
      <c r="C2725" t="s">
        <v>455</v>
      </c>
      <c r="D2725" t="s">
        <v>475</v>
      </c>
      <c r="E2725" t="s">
        <v>12</v>
      </c>
      <c r="F2725">
        <v>2013</v>
      </c>
      <c r="G2725" t="s">
        <v>480</v>
      </c>
      <c r="H2725">
        <v>0.84154680000000004</v>
      </c>
    </row>
    <row r="2726" spans="1:8">
      <c r="A2726" t="s">
        <v>456</v>
      </c>
      <c r="B2726">
        <v>6000</v>
      </c>
      <c r="C2726" t="s">
        <v>455</v>
      </c>
      <c r="D2726" t="s">
        <v>475</v>
      </c>
      <c r="E2726" t="s">
        <v>17</v>
      </c>
      <c r="F2726">
        <v>2013</v>
      </c>
      <c r="G2726" t="s">
        <v>480</v>
      </c>
      <c r="H2726">
        <v>0.86248080000000005</v>
      </c>
    </row>
    <row r="2727" spans="1:8">
      <c r="A2727" t="s">
        <v>438</v>
      </c>
      <c r="B2727">
        <v>6000</v>
      </c>
      <c r="C2727" t="s">
        <v>455</v>
      </c>
      <c r="D2727" t="s">
        <v>475</v>
      </c>
      <c r="E2727" t="s">
        <v>26</v>
      </c>
      <c r="F2727">
        <v>2012</v>
      </c>
      <c r="G2727" t="s">
        <v>480</v>
      </c>
      <c r="H2727">
        <v>0.41030640000000002</v>
      </c>
    </row>
    <row r="2728" spans="1:8">
      <c r="A2728" t="s">
        <v>438</v>
      </c>
      <c r="B2728">
        <v>6000</v>
      </c>
      <c r="C2728" t="s">
        <v>455</v>
      </c>
      <c r="D2728" t="s">
        <v>475</v>
      </c>
      <c r="E2728" t="s">
        <v>30</v>
      </c>
      <c r="F2728">
        <v>2011</v>
      </c>
      <c r="G2728" t="s">
        <v>480</v>
      </c>
      <c r="H2728">
        <v>22.399380000000001</v>
      </c>
    </row>
    <row r="2729" spans="1:8">
      <c r="A2729" t="s">
        <v>461</v>
      </c>
      <c r="B2729">
        <v>6000</v>
      </c>
      <c r="C2729" t="s">
        <v>455</v>
      </c>
      <c r="D2729" t="s">
        <v>475</v>
      </c>
      <c r="E2729" t="s">
        <v>10</v>
      </c>
      <c r="F2729">
        <v>2010</v>
      </c>
      <c r="G2729" t="s">
        <v>480</v>
      </c>
      <c r="H2729">
        <v>1.130436</v>
      </c>
    </row>
    <row r="2730" spans="1:8">
      <c r="A2730" t="s">
        <v>463</v>
      </c>
      <c r="B2730">
        <v>0</v>
      </c>
      <c r="C2730" t="s">
        <v>466</v>
      </c>
      <c r="D2730" t="s">
        <v>475</v>
      </c>
      <c r="E2730" t="s">
        <v>17</v>
      </c>
      <c r="F2730">
        <v>2012</v>
      </c>
      <c r="G2730" t="s">
        <v>468</v>
      </c>
      <c r="H2730">
        <v>39.942072000000003</v>
      </c>
    </row>
    <row r="2731" spans="1:8">
      <c r="A2731" t="s">
        <v>438</v>
      </c>
      <c r="B2731">
        <v>0</v>
      </c>
      <c r="C2731" t="s">
        <v>466</v>
      </c>
      <c r="D2731" t="s">
        <v>475</v>
      </c>
      <c r="E2731" t="s">
        <v>26</v>
      </c>
      <c r="F2731">
        <v>2010</v>
      </c>
      <c r="G2731" t="s">
        <v>468</v>
      </c>
      <c r="H2731">
        <v>0.41868</v>
      </c>
    </row>
    <row r="2732" spans="1:8">
      <c r="A2732" t="s">
        <v>438</v>
      </c>
      <c r="B2732">
        <v>0</v>
      </c>
      <c r="C2732" t="s">
        <v>466</v>
      </c>
      <c r="D2732" t="s">
        <v>475</v>
      </c>
      <c r="E2732" t="s">
        <v>31</v>
      </c>
      <c r="F2732">
        <v>2012</v>
      </c>
      <c r="G2732" t="s">
        <v>468</v>
      </c>
      <c r="H2732">
        <v>1.2560399999999999E-2</v>
      </c>
    </row>
    <row r="2733" spans="1:8">
      <c r="A2733" t="s">
        <v>495</v>
      </c>
      <c r="B2733">
        <v>0</v>
      </c>
      <c r="C2733" t="s">
        <v>466</v>
      </c>
      <c r="D2733" t="s">
        <v>475</v>
      </c>
      <c r="E2733" t="s">
        <v>13</v>
      </c>
      <c r="F2733">
        <v>2013</v>
      </c>
      <c r="G2733" t="s">
        <v>468</v>
      </c>
      <c r="H2733">
        <v>0.37681199999999998</v>
      </c>
    </row>
    <row r="2734" spans="1:8">
      <c r="A2734" t="s">
        <v>465</v>
      </c>
      <c r="B2734">
        <v>0</v>
      </c>
      <c r="C2734" t="s">
        <v>466</v>
      </c>
      <c r="D2734" t="s">
        <v>475</v>
      </c>
      <c r="E2734" t="s">
        <v>16</v>
      </c>
      <c r="F2734">
        <v>2013</v>
      </c>
      <c r="G2734" t="s">
        <v>468</v>
      </c>
      <c r="H2734">
        <v>8.7922799999999995E-2</v>
      </c>
    </row>
    <row r="2735" spans="1:8">
      <c r="A2735" t="s">
        <v>429</v>
      </c>
      <c r="B2735">
        <v>5520</v>
      </c>
      <c r="C2735" t="s">
        <v>478</v>
      </c>
      <c r="D2735" t="s">
        <v>475</v>
      </c>
      <c r="E2735" t="s">
        <v>36</v>
      </c>
      <c r="F2735">
        <v>2012</v>
      </c>
      <c r="G2735" t="s">
        <v>483</v>
      </c>
      <c r="H2735">
        <v>2.0934000000000001E-2</v>
      </c>
    </row>
    <row r="2736" spans="1:8">
      <c r="A2736" t="s">
        <v>429</v>
      </c>
      <c r="B2736">
        <v>5520</v>
      </c>
      <c r="C2736" t="s">
        <v>478</v>
      </c>
      <c r="D2736" t="s">
        <v>475</v>
      </c>
      <c r="E2736" t="s">
        <v>36</v>
      </c>
      <c r="F2736">
        <v>2013</v>
      </c>
      <c r="G2736" t="s">
        <v>480</v>
      </c>
      <c r="H2736">
        <v>2.0934000000000001E-2</v>
      </c>
    </row>
    <row r="2737" spans="1:8">
      <c r="A2737" t="s">
        <v>429</v>
      </c>
      <c r="B2737">
        <v>0</v>
      </c>
      <c r="C2737" t="s">
        <v>466</v>
      </c>
      <c r="D2737" t="s">
        <v>475</v>
      </c>
      <c r="E2737" t="s">
        <v>479</v>
      </c>
      <c r="F2737">
        <v>2014</v>
      </c>
      <c r="G2737" t="s">
        <v>468</v>
      </c>
      <c r="H2737">
        <v>1305.2014056</v>
      </c>
    </row>
    <row r="2738" spans="1:8">
      <c r="A2738" t="s">
        <v>464</v>
      </c>
      <c r="B2738">
        <v>6000</v>
      </c>
      <c r="C2738" t="s">
        <v>455</v>
      </c>
      <c r="D2738" t="s">
        <v>475</v>
      </c>
      <c r="E2738" t="s">
        <v>3</v>
      </c>
      <c r="F2738">
        <v>2013</v>
      </c>
      <c r="G2738" t="s">
        <v>468</v>
      </c>
      <c r="H2738">
        <v>89.857101599999993</v>
      </c>
    </row>
    <row r="2739" spans="1:8">
      <c r="A2739" t="s">
        <v>456</v>
      </c>
      <c r="B2739">
        <v>6000</v>
      </c>
      <c r="C2739" t="s">
        <v>455</v>
      </c>
      <c r="D2739" t="s">
        <v>475</v>
      </c>
      <c r="E2739" t="s">
        <v>479</v>
      </c>
      <c r="F2739">
        <v>2012</v>
      </c>
      <c r="G2739" t="s">
        <v>468</v>
      </c>
      <c r="H2739">
        <v>0.20096639999999999</v>
      </c>
    </row>
    <row r="2740" spans="1:8">
      <c r="A2740" t="s">
        <v>456</v>
      </c>
      <c r="B2740">
        <v>6000</v>
      </c>
      <c r="C2740" t="s">
        <v>455</v>
      </c>
      <c r="D2740" t="s">
        <v>475</v>
      </c>
      <c r="E2740" t="s">
        <v>36</v>
      </c>
      <c r="F2740">
        <v>2014</v>
      </c>
      <c r="G2740" t="s">
        <v>468</v>
      </c>
      <c r="H2740">
        <v>3.3494400000000001E-2</v>
      </c>
    </row>
    <row r="2741" spans="1:8">
      <c r="A2741" t="s">
        <v>486</v>
      </c>
      <c r="B2741">
        <v>0</v>
      </c>
      <c r="C2741" t="s">
        <v>466</v>
      </c>
      <c r="D2741" t="s">
        <v>475</v>
      </c>
      <c r="E2741" t="s">
        <v>33</v>
      </c>
      <c r="F2741">
        <v>2012</v>
      </c>
      <c r="G2741" t="s">
        <v>468</v>
      </c>
      <c r="H2741">
        <v>17.772966</v>
      </c>
    </row>
    <row r="2742" spans="1:8">
      <c r="A2742" t="s">
        <v>464</v>
      </c>
      <c r="B2742">
        <v>0</v>
      </c>
      <c r="C2742" t="s">
        <v>466</v>
      </c>
      <c r="D2742" t="s">
        <v>475</v>
      </c>
      <c r="E2742" t="s">
        <v>30</v>
      </c>
      <c r="F2742">
        <v>2010</v>
      </c>
      <c r="G2742" t="s">
        <v>468</v>
      </c>
      <c r="H2742">
        <v>1961.2813392</v>
      </c>
    </row>
    <row r="2743" spans="1:8">
      <c r="A2743" t="s">
        <v>464</v>
      </c>
      <c r="B2743">
        <v>2112</v>
      </c>
      <c r="C2743" t="s">
        <v>489</v>
      </c>
      <c r="D2743" t="s">
        <v>475</v>
      </c>
      <c r="E2743" t="s">
        <v>30</v>
      </c>
      <c r="F2743">
        <v>2012</v>
      </c>
      <c r="G2743" t="s">
        <v>490</v>
      </c>
      <c r="H2743">
        <v>0.35169119999999998</v>
      </c>
    </row>
    <row r="2744" spans="1:8">
      <c r="A2744" t="s">
        <v>464</v>
      </c>
      <c r="B2744">
        <v>6000</v>
      </c>
      <c r="C2744" t="s">
        <v>455</v>
      </c>
      <c r="D2744" t="s">
        <v>475</v>
      </c>
      <c r="E2744" t="s">
        <v>30</v>
      </c>
      <c r="F2744">
        <v>2009</v>
      </c>
      <c r="G2744" t="s">
        <v>491</v>
      </c>
      <c r="H2744">
        <v>26.648982</v>
      </c>
    </row>
    <row r="2745" spans="1:8">
      <c r="A2745" t="s">
        <v>464</v>
      </c>
      <c r="B2745">
        <v>6000</v>
      </c>
      <c r="C2745" t="s">
        <v>455</v>
      </c>
      <c r="D2745" t="s">
        <v>475</v>
      </c>
      <c r="E2745" t="s">
        <v>29</v>
      </c>
      <c r="F2745">
        <v>2011</v>
      </c>
      <c r="G2745" t="s">
        <v>491</v>
      </c>
      <c r="H2745">
        <v>40.519850400000003</v>
      </c>
    </row>
    <row r="2746" spans="1:8">
      <c r="A2746" t="s">
        <v>438</v>
      </c>
      <c r="B2746">
        <v>6000</v>
      </c>
      <c r="C2746" t="s">
        <v>455</v>
      </c>
      <c r="D2746" t="s">
        <v>475</v>
      </c>
      <c r="E2746" t="s">
        <v>15</v>
      </c>
      <c r="F2746">
        <v>2009</v>
      </c>
      <c r="G2746" t="s">
        <v>491</v>
      </c>
      <c r="H2746">
        <v>0.21352679999999999</v>
      </c>
    </row>
    <row r="2747" spans="1:8">
      <c r="A2747" t="s">
        <v>496</v>
      </c>
      <c r="B2747">
        <v>6000</v>
      </c>
      <c r="C2747" t="s">
        <v>455</v>
      </c>
      <c r="D2747" t="s">
        <v>475</v>
      </c>
      <c r="E2747" t="s">
        <v>22</v>
      </c>
      <c r="F2747">
        <v>2009</v>
      </c>
      <c r="G2747" t="s">
        <v>491</v>
      </c>
      <c r="H2747">
        <v>1.67472E-2</v>
      </c>
    </row>
    <row r="2748" spans="1:8">
      <c r="A2748" t="s">
        <v>464</v>
      </c>
      <c r="B2748">
        <v>0</v>
      </c>
      <c r="C2748" t="s">
        <v>466</v>
      </c>
      <c r="D2748" t="s">
        <v>475</v>
      </c>
      <c r="E2748" t="s">
        <v>2</v>
      </c>
      <c r="F2748">
        <v>2012</v>
      </c>
      <c r="G2748" t="s">
        <v>480</v>
      </c>
      <c r="H2748">
        <v>57.380094</v>
      </c>
    </row>
    <row r="2749" spans="1:8">
      <c r="A2749" t="s">
        <v>464</v>
      </c>
      <c r="B2749">
        <v>0</v>
      </c>
      <c r="C2749" t="s">
        <v>466</v>
      </c>
      <c r="D2749" t="s">
        <v>475</v>
      </c>
      <c r="E2749" t="s">
        <v>30</v>
      </c>
      <c r="F2749">
        <v>2014</v>
      </c>
      <c r="G2749" t="s">
        <v>480</v>
      </c>
      <c r="H2749">
        <v>1953.4185288000001</v>
      </c>
    </row>
    <row r="2750" spans="1:8">
      <c r="A2750" t="s">
        <v>462</v>
      </c>
      <c r="B2750">
        <v>0</v>
      </c>
      <c r="C2750" t="s">
        <v>466</v>
      </c>
      <c r="D2750" t="s">
        <v>475</v>
      </c>
      <c r="E2750" t="s">
        <v>13</v>
      </c>
      <c r="F2750">
        <v>2010</v>
      </c>
      <c r="G2750" t="s">
        <v>480</v>
      </c>
      <c r="H2750">
        <v>77.292514800000006</v>
      </c>
    </row>
    <row r="2751" spans="1:8">
      <c r="A2751" t="s">
        <v>494</v>
      </c>
      <c r="B2751">
        <v>0</v>
      </c>
      <c r="C2751" t="s">
        <v>466</v>
      </c>
      <c r="D2751" t="s">
        <v>475</v>
      </c>
      <c r="E2751" t="s">
        <v>12</v>
      </c>
      <c r="F2751">
        <v>2010</v>
      </c>
      <c r="G2751" t="s">
        <v>480</v>
      </c>
      <c r="H2751">
        <v>6.4141776000000004</v>
      </c>
    </row>
    <row r="2752" spans="1:8">
      <c r="A2752" t="s">
        <v>495</v>
      </c>
      <c r="B2752">
        <v>6000</v>
      </c>
      <c r="C2752" t="s">
        <v>455</v>
      </c>
      <c r="D2752" t="s">
        <v>475</v>
      </c>
      <c r="E2752" t="s">
        <v>9</v>
      </c>
      <c r="F2752">
        <v>2013</v>
      </c>
      <c r="G2752" t="s">
        <v>480</v>
      </c>
      <c r="H2752">
        <v>0.15491160000000001</v>
      </c>
    </row>
    <row r="2753" spans="1:8">
      <c r="A2753" t="s">
        <v>464</v>
      </c>
      <c r="B2753">
        <v>6000</v>
      </c>
      <c r="C2753" t="s">
        <v>455</v>
      </c>
      <c r="D2753" t="s">
        <v>475</v>
      </c>
      <c r="E2753" t="s">
        <v>29</v>
      </c>
      <c r="F2753">
        <v>2009</v>
      </c>
      <c r="G2753" t="s">
        <v>480</v>
      </c>
      <c r="H2753">
        <v>20.3436612</v>
      </c>
    </row>
    <row r="2754" spans="1:8">
      <c r="A2754" t="s">
        <v>464</v>
      </c>
      <c r="B2754">
        <v>6000</v>
      </c>
      <c r="C2754" t="s">
        <v>455</v>
      </c>
      <c r="D2754" t="s">
        <v>475</v>
      </c>
      <c r="E2754" t="s">
        <v>30</v>
      </c>
      <c r="F2754">
        <v>2013</v>
      </c>
      <c r="G2754" t="s">
        <v>480</v>
      </c>
      <c r="H2754">
        <v>28.085054400000001</v>
      </c>
    </row>
    <row r="2755" spans="1:8">
      <c r="A2755" t="s">
        <v>464</v>
      </c>
      <c r="B2755">
        <v>6000</v>
      </c>
      <c r="C2755" t="s">
        <v>455</v>
      </c>
      <c r="D2755" t="s">
        <v>475</v>
      </c>
      <c r="E2755" t="s">
        <v>3</v>
      </c>
      <c r="F2755">
        <v>2011</v>
      </c>
      <c r="G2755" t="s">
        <v>480</v>
      </c>
      <c r="H2755">
        <v>89.898969600000001</v>
      </c>
    </row>
    <row r="2756" spans="1:8">
      <c r="A2756" t="s">
        <v>438</v>
      </c>
      <c r="B2756">
        <v>0</v>
      </c>
      <c r="C2756" t="s">
        <v>466</v>
      </c>
      <c r="D2756" t="s">
        <v>475</v>
      </c>
      <c r="E2756" t="s">
        <v>15</v>
      </c>
      <c r="F2756">
        <v>2013</v>
      </c>
      <c r="G2756" t="s">
        <v>468</v>
      </c>
      <c r="H2756">
        <v>0.20934</v>
      </c>
    </row>
    <row r="2757" spans="1:8">
      <c r="A2757" t="s">
        <v>464</v>
      </c>
      <c r="B2757">
        <v>6000</v>
      </c>
      <c r="C2757" t="s">
        <v>455</v>
      </c>
      <c r="D2757" t="s">
        <v>475</v>
      </c>
      <c r="E2757" t="s">
        <v>12</v>
      </c>
      <c r="F2757">
        <v>2013</v>
      </c>
      <c r="G2757" t="s">
        <v>468</v>
      </c>
      <c r="H2757">
        <v>9.7636175999999999</v>
      </c>
    </row>
    <row r="2758" spans="1:8">
      <c r="A2758" t="s">
        <v>456</v>
      </c>
      <c r="B2758">
        <v>6000</v>
      </c>
      <c r="C2758" t="s">
        <v>455</v>
      </c>
      <c r="D2758" t="s">
        <v>475</v>
      </c>
      <c r="E2758" t="s">
        <v>13</v>
      </c>
      <c r="F2758">
        <v>2013</v>
      </c>
      <c r="G2758" t="s">
        <v>468</v>
      </c>
      <c r="H2758">
        <v>8.7922799999999995E-2</v>
      </c>
    </row>
    <row r="2759" spans="1:8">
      <c r="A2759" t="s">
        <v>456</v>
      </c>
      <c r="B2759">
        <v>6000</v>
      </c>
      <c r="C2759" t="s">
        <v>455</v>
      </c>
      <c r="D2759" t="s">
        <v>475</v>
      </c>
      <c r="E2759" t="s">
        <v>15</v>
      </c>
      <c r="F2759">
        <v>2013</v>
      </c>
      <c r="G2759" t="s">
        <v>468</v>
      </c>
      <c r="H2759">
        <v>1.6579728</v>
      </c>
    </row>
    <row r="2760" spans="1:8">
      <c r="A2760" t="s">
        <v>456</v>
      </c>
      <c r="B2760">
        <v>6000</v>
      </c>
      <c r="C2760" t="s">
        <v>455</v>
      </c>
      <c r="D2760" t="s">
        <v>475</v>
      </c>
      <c r="E2760" t="s">
        <v>16</v>
      </c>
      <c r="F2760">
        <v>2013</v>
      </c>
      <c r="G2760" t="s">
        <v>468</v>
      </c>
      <c r="H2760">
        <v>0.3935592</v>
      </c>
    </row>
    <row r="2761" spans="1:8">
      <c r="A2761" t="s">
        <v>465</v>
      </c>
      <c r="B2761">
        <v>6000</v>
      </c>
      <c r="C2761" t="s">
        <v>455</v>
      </c>
      <c r="D2761" t="s">
        <v>475</v>
      </c>
      <c r="E2761" t="s">
        <v>20</v>
      </c>
      <c r="F2761">
        <v>2011</v>
      </c>
      <c r="G2761" t="s">
        <v>468</v>
      </c>
      <c r="H2761">
        <v>1.6161048</v>
      </c>
    </row>
    <row r="2762" spans="1:8">
      <c r="A2762" t="s">
        <v>464</v>
      </c>
      <c r="B2762" t="s">
        <v>504</v>
      </c>
      <c r="C2762" t="s">
        <v>447</v>
      </c>
      <c r="D2762" t="s">
        <v>475</v>
      </c>
      <c r="E2762" t="s">
        <v>26</v>
      </c>
      <c r="F2762">
        <v>2009</v>
      </c>
      <c r="G2762" t="s">
        <v>503</v>
      </c>
      <c r="H2762">
        <v>0.76199760000000005</v>
      </c>
    </row>
    <row r="2763" spans="1:8">
      <c r="A2763" t="s">
        <v>463</v>
      </c>
      <c r="B2763">
        <v>4000</v>
      </c>
      <c r="C2763" t="s">
        <v>433</v>
      </c>
      <c r="D2763" t="s">
        <v>475</v>
      </c>
      <c r="E2763" t="s">
        <v>15</v>
      </c>
      <c r="F2763">
        <v>2014</v>
      </c>
      <c r="G2763" t="s">
        <v>501</v>
      </c>
      <c r="H2763">
        <v>22.010007600000002</v>
      </c>
    </row>
    <row r="2764" spans="1:8">
      <c r="A2764" t="s">
        <v>463</v>
      </c>
      <c r="B2764">
        <v>4000</v>
      </c>
      <c r="C2764" t="s">
        <v>433</v>
      </c>
      <c r="D2764" t="s">
        <v>475</v>
      </c>
      <c r="E2764" t="s">
        <v>17</v>
      </c>
      <c r="F2764">
        <v>2010</v>
      </c>
      <c r="G2764" t="s">
        <v>501</v>
      </c>
      <c r="H2764">
        <v>8.2982376000000002</v>
      </c>
    </row>
    <row r="2765" spans="1:8">
      <c r="A2765" t="s">
        <v>461</v>
      </c>
      <c r="B2765">
        <v>4000</v>
      </c>
      <c r="C2765" t="s">
        <v>433</v>
      </c>
      <c r="D2765" t="s">
        <v>475</v>
      </c>
      <c r="E2765" t="s">
        <v>15</v>
      </c>
      <c r="F2765">
        <v>2012</v>
      </c>
      <c r="G2765" t="s">
        <v>501</v>
      </c>
      <c r="H2765">
        <v>13.1298048</v>
      </c>
    </row>
    <row r="2766" spans="1:8">
      <c r="A2766" t="s">
        <v>464</v>
      </c>
      <c r="B2766">
        <v>4100</v>
      </c>
      <c r="C2766" t="s">
        <v>449</v>
      </c>
      <c r="D2766" t="s">
        <v>475</v>
      </c>
      <c r="E2766" t="s">
        <v>13</v>
      </c>
      <c r="F2766">
        <v>2009</v>
      </c>
      <c r="G2766" t="s">
        <v>501</v>
      </c>
      <c r="H2766">
        <v>1330.2970848</v>
      </c>
    </row>
    <row r="2767" spans="1:8">
      <c r="A2767" t="s">
        <v>461</v>
      </c>
      <c r="B2767">
        <v>4100</v>
      </c>
      <c r="C2767" t="s">
        <v>449</v>
      </c>
      <c r="D2767" t="s">
        <v>475</v>
      </c>
      <c r="E2767" t="s">
        <v>15</v>
      </c>
      <c r="F2767">
        <v>2014</v>
      </c>
      <c r="G2767" t="s">
        <v>501</v>
      </c>
      <c r="H2767">
        <v>0.18003240000000001</v>
      </c>
    </row>
    <row r="2768" spans="1:8">
      <c r="A2768" t="s">
        <v>465</v>
      </c>
      <c r="B2768">
        <v>4100</v>
      </c>
      <c r="C2768" t="s">
        <v>449</v>
      </c>
      <c r="D2768" t="s">
        <v>475</v>
      </c>
      <c r="E2768" t="s">
        <v>14</v>
      </c>
      <c r="F2768">
        <v>2011</v>
      </c>
      <c r="G2768" t="s">
        <v>501</v>
      </c>
      <c r="H2768">
        <v>0.32238359999999999</v>
      </c>
    </row>
    <row r="2769" spans="1:8">
      <c r="A2769" t="s">
        <v>465</v>
      </c>
      <c r="B2769">
        <v>4100</v>
      </c>
      <c r="C2769" t="s">
        <v>449</v>
      </c>
      <c r="D2769" t="s">
        <v>475</v>
      </c>
      <c r="E2769" t="s">
        <v>15</v>
      </c>
      <c r="F2769">
        <v>2013</v>
      </c>
      <c r="G2769" t="s">
        <v>501</v>
      </c>
      <c r="H2769">
        <v>6.6988800000000001E-2</v>
      </c>
    </row>
    <row r="2770" spans="1:8">
      <c r="A2770" t="s">
        <v>429</v>
      </c>
      <c r="B2770">
        <v>4000</v>
      </c>
      <c r="C2770" t="s">
        <v>433</v>
      </c>
      <c r="D2770" t="s">
        <v>475</v>
      </c>
      <c r="E2770" t="s">
        <v>16</v>
      </c>
      <c r="F2770">
        <v>2009</v>
      </c>
      <c r="G2770" t="s">
        <v>501</v>
      </c>
      <c r="H2770">
        <v>91.963061999999994</v>
      </c>
    </row>
    <row r="2771" spans="1:8">
      <c r="A2771" t="s">
        <v>429</v>
      </c>
      <c r="B2771">
        <v>4000</v>
      </c>
      <c r="C2771" t="s">
        <v>433</v>
      </c>
      <c r="D2771" t="s">
        <v>475</v>
      </c>
      <c r="E2771" t="s">
        <v>15</v>
      </c>
      <c r="F2771">
        <v>2012</v>
      </c>
      <c r="G2771" t="s">
        <v>501</v>
      </c>
      <c r="H2771">
        <v>18.8992152</v>
      </c>
    </row>
    <row r="2772" spans="1:8">
      <c r="A2772" t="s">
        <v>429</v>
      </c>
      <c r="B2772">
        <v>4000</v>
      </c>
      <c r="C2772" t="s">
        <v>433</v>
      </c>
      <c r="D2772" t="s">
        <v>475</v>
      </c>
      <c r="E2772" t="s">
        <v>37</v>
      </c>
      <c r="F2772">
        <v>2011</v>
      </c>
      <c r="G2772" t="s">
        <v>501</v>
      </c>
      <c r="H2772">
        <v>1706.5061856</v>
      </c>
    </row>
    <row r="2773" spans="1:8">
      <c r="A2773" t="s">
        <v>429</v>
      </c>
      <c r="B2773">
        <v>7200</v>
      </c>
      <c r="C2773" t="s">
        <v>436</v>
      </c>
      <c r="D2773" t="s">
        <v>475</v>
      </c>
      <c r="E2773" t="s">
        <v>16</v>
      </c>
      <c r="F2773">
        <v>2011</v>
      </c>
      <c r="G2773" t="s">
        <v>505</v>
      </c>
      <c r="H2773">
        <v>0.18003240000000001</v>
      </c>
    </row>
    <row r="2774" spans="1:8">
      <c r="A2774" t="s">
        <v>429</v>
      </c>
      <c r="B2774">
        <v>7200</v>
      </c>
      <c r="C2774" t="s">
        <v>436</v>
      </c>
      <c r="D2774" t="s">
        <v>475</v>
      </c>
      <c r="E2774" t="s">
        <v>37</v>
      </c>
      <c r="F2774">
        <v>2014</v>
      </c>
      <c r="G2774" t="s">
        <v>505</v>
      </c>
      <c r="H2774">
        <v>28.181350800000001</v>
      </c>
    </row>
    <row r="2775" spans="1:8">
      <c r="A2775" t="s">
        <v>429</v>
      </c>
      <c r="B2775">
        <v>2210</v>
      </c>
      <c r="C2775" t="s">
        <v>442</v>
      </c>
      <c r="D2775" t="s">
        <v>475</v>
      </c>
      <c r="E2775" t="s">
        <v>26</v>
      </c>
      <c r="F2775">
        <v>2013</v>
      </c>
      <c r="G2775" t="s">
        <v>480</v>
      </c>
      <c r="H2775">
        <v>44.082817200000001</v>
      </c>
    </row>
    <row r="2776" spans="1:8">
      <c r="A2776" t="s">
        <v>464</v>
      </c>
      <c r="B2776">
        <v>2210</v>
      </c>
      <c r="C2776" t="s">
        <v>442</v>
      </c>
      <c r="D2776" t="s">
        <v>475</v>
      </c>
      <c r="E2776" t="s">
        <v>343</v>
      </c>
      <c r="F2776">
        <v>2010</v>
      </c>
      <c r="G2776" t="s">
        <v>480</v>
      </c>
      <c r="H2776">
        <v>0.15072479999999999</v>
      </c>
    </row>
    <row r="2777" spans="1:8">
      <c r="A2777" t="s">
        <v>438</v>
      </c>
      <c r="B2777">
        <v>2210</v>
      </c>
      <c r="C2777" t="s">
        <v>442</v>
      </c>
      <c r="D2777" t="s">
        <v>475</v>
      </c>
      <c r="E2777" t="s">
        <v>32</v>
      </c>
      <c r="F2777">
        <v>2010</v>
      </c>
      <c r="G2777" t="s">
        <v>480</v>
      </c>
      <c r="H2777">
        <v>6.2801999999999997E-2</v>
      </c>
    </row>
    <row r="2778" spans="1:8">
      <c r="A2778" t="s">
        <v>429</v>
      </c>
      <c r="B2778">
        <v>3105</v>
      </c>
      <c r="C2778" t="s">
        <v>457</v>
      </c>
      <c r="D2778" t="s">
        <v>475</v>
      </c>
      <c r="E2778" t="s">
        <v>17</v>
      </c>
      <c r="F2778">
        <v>2010</v>
      </c>
      <c r="G2778" t="s">
        <v>480</v>
      </c>
      <c r="H2778">
        <v>27.306309599999999</v>
      </c>
    </row>
    <row r="2779" spans="1:8">
      <c r="A2779" t="s">
        <v>429</v>
      </c>
      <c r="B2779">
        <v>3105</v>
      </c>
      <c r="C2779" t="s">
        <v>457</v>
      </c>
      <c r="D2779" t="s">
        <v>475</v>
      </c>
      <c r="E2779" t="s">
        <v>352</v>
      </c>
      <c r="F2779">
        <v>2011</v>
      </c>
      <c r="G2779" t="s">
        <v>480</v>
      </c>
      <c r="H2779">
        <v>0.52334999999999998</v>
      </c>
    </row>
    <row r="2780" spans="1:8">
      <c r="A2780" t="s">
        <v>429</v>
      </c>
      <c r="B2780">
        <v>3105</v>
      </c>
      <c r="C2780" t="s">
        <v>457</v>
      </c>
      <c r="D2780" t="s">
        <v>475</v>
      </c>
      <c r="E2780" t="s">
        <v>482</v>
      </c>
      <c r="F2780">
        <v>2014</v>
      </c>
      <c r="G2780" t="s">
        <v>480</v>
      </c>
      <c r="H2780">
        <v>86.834232</v>
      </c>
    </row>
    <row r="2781" spans="1:8">
      <c r="A2781" t="s">
        <v>464</v>
      </c>
      <c r="B2781" t="s">
        <v>504</v>
      </c>
      <c r="C2781" t="s">
        <v>447</v>
      </c>
      <c r="D2781" t="s">
        <v>475</v>
      </c>
      <c r="E2781" t="s">
        <v>12</v>
      </c>
      <c r="F2781">
        <v>2009</v>
      </c>
      <c r="G2781" t="s">
        <v>480</v>
      </c>
      <c r="H2781">
        <v>8.8006536000000004</v>
      </c>
    </row>
    <row r="2782" spans="1:8">
      <c r="A2782" t="s">
        <v>464</v>
      </c>
      <c r="B2782" t="s">
        <v>504</v>
      </c>
      <c r="C2782" t="s">
        <v>447</v>
      </c>
      <c r="D2782" t="s">
        <v>475</v>
      </c>
      <c r="E2782" t="s">
        <v>343</v>
      </c>
      <c r="F2782">
        <v>2014</v>
      </c>
      <c r="G2782" t="s">
        <v>480</v>
      </c>
      <c r="H2782">
        <v>48.880890000000001</v>
      </c>
    </row>
    <row r="2783" spans="1:8">
      <c r="A2783" t="s">
        <v>464</v>
      </c>
      <c r="B2783" t="s">
        <v>504</v>
      </c>
      <c r="C2783" t="s">
        <v>447</v>
      </c>
      <c r="D2783" t="s">
        <v>475</v>
      </c>
      <c r="E2783" t="s">
        <v>25</v>
      </c>
      <c r="F2783">
        <v>2009</v>
      </c>
      <c r="G2783" t="s">
        <v>480</v>
      </c>
      <c r="H2783">
        <v>1.3983912000000001</v>
      </c>
    </row>
    <row r="2784" spans="1:8">
      <c r="A2784" t="s">
        <v>464</v>
      </c>
      <c r="B2784">
        <v>4000</v>
      </c>
      <c r="C2784" t="s">
        <v>433</v>
      </c>
      <c r="D2784" t="s">
        <v>475</v>
      </c>
      <c r="E2784" t="s">
        <v>12</v>
      </c>
      <c r="F2784">
        <v>2011</v>
      </c>
      <c r="G2784" t="s">
        <v>480</v>
      </c>
      <c r="H2784">
        <v>21.072164399999998</v>
      </c>
    </row>
    <row r="2785" spans="1:8">
      <c r="A2785" t="s">
        <v>464</v>
      </c>
      <c r="B2785">
        <v>4000</v>
      </c>
      <c r="C2785" t="s">
        <v>433</v>
      </c>
      <c r="D2785" t="s">
        <v>475</v>
      </c>
      <c r="E2785" t="s">
        <v>26</v>
      </c>
      <c r="F2785">
        <v>2014</v>
      </c>
      <c r="G2785" t="s">
        <v>480</v>
      </c>
      <c r="H2785">
        <v>4.647348</v>
      </c>
    </row>
    <row r="2786" spans="1:8">
      <c r="A2786" t="s">
        <v>438</v>
      </c>
      <c r="B2786">
        <v>4000</v>
      </c>
      <c r="C2786" t="s">
        <v>433</v>
      </c>
      <c r="D2786" t="s">
        <v>475</v>
      </c>
      <c r="E2786" t="s">
        <v>32</v>
      </c>
      <c r="F2786">
        <v>2010</v>
      </c>
      <c r="G2786" t="s">
        <v>480</v>
      </c>
      <c r="H2786">
        <v>5.4428400000000002E-2</v>
      </c>
    </row>
    <row r="2787" spans="1:8">
      <c r="A2787" t="s">
        <v>463</v>
      </c>
      <c r="B2787">
        <v>4000</v>
      </c>
      <c r="C2787" t="s">
        <v>433</v>
      </c>
      <c r="D2787" t="s">
        <v>475</v>
      </c>
      <c r="E2787" t="s">
        <v>13</v>
      </c>
      <c r="F2787">
        <v>2012</v>
      </c>
      <c r="G2787" t="s">
        <v>480</v>
      </c>
      <c r="H2787">
        <v>12.9288384</v>
      </c>
    </row>
    <row r="2788" spans="1:8">
      <c r="A2788" t="s">
        <v>463</v>
      </c>
      <c r="B2788">
        <v>4000</v>
      </c>
      <c r="C2788" t="s">
        <v>433</v>
      </c>
      <c r="D2788" t="s">
        <v>475</v>
      </c>
      <c r="E2788" t="s">
        <v>20</v>
      </c>
      <c r="F2788">
        <v>2010</v>
      </c>
      <c r="G2788" t="s">
        <v>480</v>
      </c>
      <c r="H2788">
        <v>14.4779544</v>
      </c>
    </row>
    <row r="2789" spans="1:8">
      <c r="A2789" t="s">
        <v>465</v>
      </c>
      <c r="B2789">
        <v>4000</v>
      </c>
      <c r="C2789" t="s">
        <v>433</v>
      </c>
      <c r="D2789" t="s">
        <v>475</v>
      </c>
      <c r="E2789" t="s">
        <v>9</v>
      </c>
      <c r="F2789">
        <v>2009</v>
      </c>
      <c r="G2789" t="s">
        <v>480</v>
      </c>
      <c r="H2789">
        <v>2.7423540000000002</v>
      </c>
    </row>
    <row r="2790" spans="1:8">
      <c r="A2790" t="s">
        <v>465</v>
      </c>
      <c r="B2790">
        <v>4000</v>
      </c>
      <c r="C2790" t="s">
        <v>433</v>
      </c>
      <c r="D2790" t="s">
        <v>475</v>
      </c>
      <c r="E2790" t="s">
        <v>343</v>
      </c>
      <c r="F2790">
        <v>2009</v>
      </c>
      <c r="G2790" t="s">
        <v>480</v>
      </c>
      <c r="H2790">
        <v>1.2560399999999999E-2</v>
      </c>
    </row>
    <row r="2791" spans="1:8">
      <c r="A2791" t="s">
        <v>465</v>
      </c>
      <c r="B2791">
        <v>4000</v>
      </c>
      <c r="C2791" t="s">
        <v>433</v>
      </c>
      <c r="D2791" t="s">
        <v>475</v>
      </c>
      <c r="E2791" t="s">
        <v>14</v>
      </c>
      <c r="F2791">
        <v>2013</v>
      </c>
      <c r="G2791" t="s">
        <v>480</v>
      </c>
      <c r="H2791">
        <v>0.24283440000000001</v>
      </c>
    </row>
    <row r="2792" spans="1:8">
      <c r="A2792" t="s">
        <v>465</v>
      </c>
      <c r="B2792">
        <v>4000</v>
      </c>
      <c r="C2792" t="s">
        <v>433</v>
      </c>
      <c r="D2792" t="s">
        <v>475</v>
      </c>
      <c r="E2792" t="s">
        <v>20</v>
      </c>
      <c r="F2792">
        <v>2012</v>
      </c>
      <c r="G2792" t="s">
        <v>480</v>
      </c>
      <c r="H2792">
        <v>5.4009720000000003</v>
      </c>
    </row>
    <row r="2793" spans="1:8">
      <c r="A2793" t="s">
        <v>465</v>
      </c>
      <c r="B2793">
        <v>4000</v>
      </c>
      <c r="C2793" t="s">
        <v>433</v>
      </c>
      <c r="D2793" t="s">
        <v>475</v>
      </c>
      <c r="E2793" t="s">
        <v>30</v>
      </c>
      <c r="F2793">
        <v>2013</v>
      </c>
      <c r="G2793" t="s">
        <v>480</v>
      </c>
      <c r="H2793">
        <v>15.419984400000001</v>
      </c>
    </row>
    <row r="2794" spans="1:8">
      <c r="A2794" t="s">
        <v>429</v>
      </c>
      <c r="B2794">
        <v>4100</v>
      </c>
      <c r="C2794" t="s">
        <v>449</v>
      </c>
      <c r="D2794" t="s">
        <v>475</v>
      </c>
      <c r="E2794" t="s">
        <v>17</v>
      </c>
      <c r="F2794">
        <v>2009</v>
      </c>
      <c r="G2794" t="s">
        <v>480</v>
      </c>
      <c r="H2794">
        <v>95.764676399999999</v>
      </c>
    </row>
    <row r="2795" spans="1:8">
      <c r="A2795" t="s">
        <v>465</v>
      </c>
      <c r="B2795">
        <v>4100</v>
      </c>
      <c r="C2795" t="s">
        <v>449</v>
      </c>
      <c r="D2795" t="s">
        <v>475</v>
      </c>
      <c r="E2795" t="s">
        <v>22</v>
      </c>
      <c r="F2795">
        <v>2012</v>
      </c>
      <c r="G2795" t="s">
        <v>480</v>
      </c>
      <c r="H2795">
        <v>1.2099852</v>
      </c>
    </row>
    <row r="2796" spans="1:8">
      <c r="A2796" t="s">
        <v>429</v>
      </c>
      <c r="B2796">
        <v>5100</v>
      </c>
      <c r="C2796" t="s">
        <v>434</v>
      </c>
      <c r="D2796" t="s">
        <v>475</v>
      </c>
      <c r="E2796" t="s">
        <v>482</v>
      </c>
      <c r="F2796">
        <v>2013</v>
      </c>
      <c r="G2796" t="s">
        <v>480</v>
      </c>
      <c r="H2796">
        <v>905.49598319999996</v>
      </c>
    </row>
    <row r="2797" spans="1:8">
      <c r="A2797" t="s">
        <v>429</v>
      </c>
      <c r="B2797">
        <v>7200</v>
      </c>
      <c r="C2797" t="s">
        <v>436</v>
      </c>
      <c r="D2797" t="s">
        <v>475</v>
      </c>
      <c r="E2797" t="s">
        <v>3</v>
      </c>
      <c r="F2797">
        <v>2009</v>
      </c>
      <c r="G2797" t="s">
        <v>480</v>
      </c>
      <c r="H2797">
        <v>30.103092</v>
      </c>
    </row>
    <row r="2798" spans="1:8">
      <c r="A2798" t="s">
        <v>429</v>
      </c>
      <c r="B2798">
        <v>4000</v>
      </c>
      <c r="C2798" t="s">
        <v>433</v>
      </c>
      <c r="D2798" t="s">
        <v>475</v>
      </c>
      <c r="E2798" t="s">
        <v>15</v>
      </c>
      <c r="F2798">
        <v>2014</v>
      </c>
      <c r="G2798" t="s">
        <v>468</v>
      </c>
      <c r="H2798">
        <v>0.52334999999999998</v>
      </c>
    </row>
    <row r="2799" spans="1:8">
      <c r="A2799" t="s">
        <v>429</v>
      </c>
      <c r="B2799">
        <v>7200</v>
      </c>
      <c r="C2799" t="s">
        <v>436</v>
      </c>
      <c r="D2799" t="s">
        <v>475</v>
      </c>
      <c r="E2799" t="s">
        <v>3</v>
      </c>
      <c r="F2799">
        <v>2011</v>
      </c>
      <c r="G2799" t="s">
        <v>468</v>
      </c>
      <c r="H2799">
        <v>32.075074800000003</v>
      </c>
    </row>
    <row r="2800" spans="1:8">
      <c r="A2800" t="s">
        <v>463</v>
      </c>
      <c r="B2800">
        <v>4000</v>
      </c>
      <c r="C2800" t="s">
        <v>433</v>
      </c>
      <c r="D2800" t="s">
        <v>475</v>
      </c>
      <c r="E2800" t="s">
        <v>14</v>
      </c>
      <c r="F2800">
        <v>2010</v>
      </c>
      <c r="G2800" t="s">
        <v>468</v>
      </c>
      <c r="H2800">
        <v>6.9919560000000001</v>
      </c>
    </row>
    <row r="2801" spans="1:8">
      <c r="A2801" t="s">
        <v>463</v>
      </c>
      <c r="B2801">
        <v>4000</v>
      </c>
      <c r="C2801" t="s">
        <v>433</v>
      </c>
      <c r="D2801" t="s">
        <v>475</v>
      </c>
      <c r="E2801" t="s">
        <v>13</v>
      </c>
      <c r="F2801">
        <v>2014</v>
      </c>
      <c r="G2801" t="s">
        <v>468</v>
      </c>
      <c r="H2801">
        <v>11.421590399999999</v>
      </c>
    </row>
    <row r="2802" spans="1:8">
      <c r="A2802" t="s">
        <v>463</v>
      </c>
      <c r="B2802">
        <v>4000</v>
      </c>
      <c r="C2802" t="s">
        <v>433</v>
      </c>
      <c r="D2802" t="s">
        <v>475</v>
      </c>
      <c r="E2802" t="s">
        <v>20</v>
      </c>
      <c r="F2802">
        <v>2012</v>
      </c>
      <c r="G2802" t="s">
        <v>468</v>
      </c>
      <c r="H2802">
        <v>27.31887</v>
      </c>
    </row>
    <row r="2803" spans="1:8">
      <c r="A2803" t="s">
        <v>464</v>
      </c>
      <c r="B2803">
        <v>4000</v>
      </c>
      <c r="C2803" t="s">
        <v>433</v>
      </c>
      <c r="D2803" t="s">
        <v>475</v>
      </c>
      <c r="E2803" t="s">
        <v>12</v>
      </c>
      <c r="F2803">
        <v>2014</v>
      </c>
      <c r="G2803" t="s">
        <v>468</v>
      </c>
      <c r="H2803">
        <v>18.237700799999999</v>
      </c>
    </row>
    <row r="2804" spans="1:8">
      <c r="A2804" t="s">
        <v>464</v>
      </c>
      <c r="B2804">
        <v>4000</v>
      </c>
      <c r="C2804" t="s">
        <v>433</v>
      </c>
      <c r="D2804" t="s">
        <v>475</v>
      </c>
      <c r="E2804" t="s">
        <v>32</v>
      </c>
      <c r="F2804">
        <v>2009</v>
      </c>
      <c r="G2804" t="s">
        <v>468</v>
      </c>
      <c r="H2804">
        <v>66.909250799999995</v>
      </c>
    </row>
    <row r="2805" spans="1:8">
      <c r="A2805" t="s">
        <v>456</v>
      </c>
      <c r="B2805">
        <v>4000</v>
      </c>
      <c r="C2805" t="s">
        <v>433</v>
      </c>
      <c r="D2805" t="s">
        <v>475</v>
      </c>
      <c r="E2805" t="s">
        <v>15</v>
      </c>
      <c r="F2805">
        <v>2010</v>
      </c>
      <c r="G2805" t="s">
        <v>468</v>
      </c>
      <c r="H2805">
        <v>0.65314079999999997</v>
      </c>
    </row>
    <row r="2806" spans="1:8">
      <c r="A2806" t="s">
        <v>456</v>
      </c>
      <c r="B2806">
        <v>4000</v>
      </c>
      <c r="C2806" t="s">
        <v>433</v>
      </c>
      <c r="D2806" t="s">
        <v>475</v>
      </c>
      <c r="E2806" t="s">
        <v>16</v>
      </c>
      <c r="F2806">
        <v>2010</v>
      </c>
      <c r="G2806" t="s">
        <v>468</v>
      </c>
      <c r="H2806">
        <v>8.0093484000000004</v>
      </c>
    </row>
    <row r="2807" spans="1:8">
      <c r="A2807" t="s">
        <v>461</v>
      </c>
      <c r="B2807">
        <v>4000</v>
      </c>
      <c r="C2807" t="s">
        <v>433</v>
      </c>
      <c r="D2807" t="s">
        <v>475</v>
      </c>
      <c r="E2807" t="s">
        <v>10</v>
      </c>
      <c r="F2807">
        <v>2010</v>
      </c>
      <c r="G2807" t="s">
        <v>468</v>
      </c>
      <c r="H2807">
        <v>23.7265956</v>
      </c>
    </row>
    <row r="2808" spans="1:8">
      <c r="A2808" t="s">
        <v>465</v>
      </c>
      <c r="B2808">
        <v>4000</v>
      </c>
      <c r="C2808" t="s">
        <v>433</v>
      </c>
      <c r="D2808" t="s">
        <v>475</v>
      </c>
      <c r="E2808" t="s">
        <v>10</v>
      </c>
      <c r="F2808">
        <v>2009</v>
      </c>
      <c r="G2808" t="s">
        <v>468</v>
      </c>
      <c r="H2808">
        <v>13.5317376</v>
      </c>
    </row>
    <row r="2809" spans="1:8">
      <c r="A2809" t="s">
        <v>465</v>
      </c>
      <c r="B2809">
        <v>4000</v>
      </c>
      <c r="C2809" t="s">
        <v>433</v>
      </c>
      <c r="D2809" t="s">
        <v>475</v>
      </c>
      <c r="E2809" t="s">
        <v>17</v>
      </c>
      <c r="F2809">
        <v>2011</v>
      </c>
      <c r="G2809" t="s">
        <v>468</v>
      </c>
      <c r="H2809">
        <v>2.0850263999999998</v>
      </c>
    </row>
    <row r="2810" spans="1:8">
      <c r="A2810" t="s">
        <v>465</v>
      </c>
      <c r="B2810">
        <v>4000</v>
      </c>
      <c r="C2810" t="s">
        <v>433</v>
      </c>
      <c r="D2810" t="s">
        <v>475</v>
      </c>
      <c r="E2810" t="s">
        <v>20</v>
      </c>
      <c r="F2810">
        <v>2012</v>
      </c>
      <c r="G2810" t="s">
        <v>468</v>
      </c>
      <c r="H2810">
        <v>5.4009720000000003</v>
      </c>
    </row>
    <row r="2811" spans="1:8">
      <c r="A2811" t="s">
        <v>429</v>
      </c>
      <c r="B2811">
        <v>2210</v>
      </c>
      <c r="C2811" t="s">
        <v>442</v>
      </c>
      <c r="D2811" t="s">
        <v>475</v>
      </c>
      <c r="E2811" t="s">
        <v>35</v>
      </c>
      <c r="F2811">
        <v>2013</v>
      </c>
      <c r="G2811" t="s">
        <v>480</v>
      </c>
      <c r="H2811">
        <v>45.0039132</v>
      </c>
    </row>
    <row r="2812" spans="1:8">
      <c r="A2812" t="s">
        <v>429</v>
      </c>
      <c r="B2812">
        <v>4000</v>
      </c>
      <c r="C2812" t="s">
        <v>433</v>
      </c>
      <c r="D2812" t="s">
        <v>475</v>
      </c>
      <c r="E2812" t="s">
        <v>35</v>
      </c>
      <c r="F2812">
        <v>2011</v>
      </c>
      <c r="G2812" t="s">
        <v>468</v>
      </c>
      <c r="H2812">
        <v>7.1175600000000006E-2</v>
      </c>
    </row>
    <row r="2813" spans="1:8">
      <c r="A2813" t="s">
        <v>429</v>
      </c>
      <c r="B2813">
        <v>4100</v>
      </c>
      <c r="C2813" t="s">
        <v>449</v>
      </c>
      <c r="D2813" t="s">
        <v>475</v>
      </c>
      <c r="E2813" t="s">
        <v>35</v>
      </c>
      <c r="F2813">
        <v>2010</v>
      </c>
      <c r="G2813" t="s">
        <v>501</v>
      </c>
      <c r="H2813">
        <v>0.25120799999999999</v>
      </c>
    </row>
    <row r="2814" spans="1:8">
      <c r="A2814" t="s">
        <v>429</v>
      </c>
      <c r="B2814">
        <v>4000</v>
      </c>
      <c r="C2814" t="s">
        <v>433</v>
      </c>
      <c r="D2814" t="s">
        <v>475</v>
      </c>
      <c r="E2814" t="s">
        <v>35</v>
      </c>
      <c r="F2814">
        <v>2011</v>
      </c>
      <c r="G2814" t="s">
        <v>480</v>
      </c>
      <c r="H2814">
        <v>7.1175600000000006E-2</v>
      </c>
    </row>
    <row r="2815" spans="1:8">
      <c r="A2815" t="s">
        <v>429</v>
      </c>
      <c r="B2815">
        <v>3105</v>
      </c>
      <c r="C2815" t="s">
        <v>457</v>
      </c>
      <c r="D2815" t="s">
        <v>475</v>
      </c>
      <c r="E2815" t="s">
        <v>36</v>
      </c>
      <c r="F2815">
        <v>2013</v>
      </c>
      <c r="G2815" t="s">
        <v>503</v>
      </c>
      <c r="H2815">
        <v>0.41030640000000002</v>
      </c>
    </row>
    <row r="2816" spans="1:8">
      <c r="A2816" t="s">
        <v>429</v>
      </c>
      <c r="B2816">
        <v>5100</v>
      </c>
      <c r="C2816" t="s">
        <v>434</v>
      </c>
      <c r="D2816" t="s">
        <v>475</v>
      </c>
      <c r="E2816" t="s">
        <v>36</v>
      </c>
      <c r="F2816">
        <v>2009</v>
      </c>
      <c r="G2816" t="s">
        <v>480</v>
      </c>
      <c r="H2816">
        <v>154.34219519999999</v>
      </c>
    </row>
    <row r="2817" spans="1:8">
      <c r="A2817" t="s">
        <v>429</v>
      </c>
      <c r="B2817">
        <v>4000</v>
      </c>
      <c r="C2817" t="s">
        <v>433</v>
      </c>
      <c r="D2817" t="s">
        <v>475</v>
      </c>
      <c r="E2817" t="s">
        <v>36</v>
      </c>
      <c r="F2817">
        <v>2011</v>
      </c>
      <c r="G2817" t="s">
        <v>468</v>
      </c>
      <c r="H2817">
        <v>4.3040304000000003</v>
      </c>
    </row>
    <row r="2818" spans="1:8">
      <c r="A2818" t="s">
        <v>429</v>
      </c>
      <c r="B2818">
        <v>3105</v>
      </c>
      <c r="C2818" t="s">
        <v>457</v>
      </c>
      <c r="D2818" t="s">
        <v>475</v>
      </c>
      <c r="E2818" t="s">
        <v>36</v>
      </c>
      <c r="F2818">
        <v>2009</v>
      </c>
      <c r="G2818" t="s">
        <v>480</v>
      </c>
      <c r="H2818">
        <v>0.61127279999999995</v>
      </c>
    </row>
    <row r="2819" spans="1:8">
      <c r="A2819" t="s">
        <v>429</v>
      </c>
      <c r="B2819">
        <v>7200</v>
      </c>
      <c r="C2819" t="s">
        <v>436</v>
      </c>
      <c r="D2819" t="s">
        <v>475</v>
      </c>
      <c r="E2819" t="s">
        <v>36</v>
      </c>
      <c r="F2819">
        <v>2014</v>
      </c>
      <c r="G2819" t="s">
        <v>480</v>
      </c>
      <c r="H2819">
        <v>6.3053207999999996</v>
      </c>
    </row>
    <row r="2820" spans="1:8">
      <c r="A2820" t="s">
        <v>429</v>
      </c>
      <c r="B2820">
        <v>4000</v>
      </c>
      <c r="C2820" t="s">
        <v>433</v>
      </c>
      <c r="D2820" t="s">
        <v>475</v>
      </c>
      <c r="E2820" t="s">
        <v>479</v>
      </c>
      <c r="F2820">
        <v>2012</v>
      </c>
      <c r="G2820" t="s">
        <v>468</v>
      </c>
      <c r="H2820">
        <v>21.800667600000001</v>
      </c>
    </row>
    <row r="2821" spans="1:8">
      <c r="A2821" t="s">
        <v>429</v>
      </c>
      <c r="B2821">
        <v>2210</v>
      </c>
      <c r="C2821" t="s">
        <v>442</v>
      </c>
      <c r="D2821" t="s">
        <v>475</v>
      </c>
      <c r="E2821" t="s">
        <v>479</v>
      </c>
      <c r="F2821">
        <v>2010</v>
      </c>
      <c r="G2821" t="s">
        <v>480</v>
      </c>
      <c r="H2821">
        <v>649.16752680000002</v>
      </c>
    </row>
    <row r="2822" spans="1:8">
      <c r="A2822" t="s">
        <v>429</v>
      </c>
      <c r="B2822">
        <v>4100</v>
      </c>
      <c r="C2822" t="s">
        <v>449</v>
      </c>
      <c r="D2822" t="s">
        <v>475</v>
      </c>
      <c r="E2822" t="s">
        <v>479</v>
      </c>
      <c r="F2822">
        <v>2011</v>
      </c>
      <c r="G2822" t="s">
        <v>501</v>
      </c>
      <c r="H2822">
        <v>26.188434000000001</v>
      </c>
    </row>
    <row r="2823" spans="1:8">
      <c r="A2823" t="s">
        <v>429</v>
      </c>
      <c r="B2823">
        <v>2210</v>
      </c>
      <c r="C2823" t="s">
        <v>442</v>
      </c>
      <c r="D2823" t="s">
        <v>475</v>
      </c>
      <c r="E2823" t="s">
        <v>479</v>
      </c>
      <c r="F2823">
        <v>2009</v>
      </c>
      <c r="G2823" t="s">
        <v>490</v>
      </c>
      <c r="H2823">
        <v>654.49732319999998</v>
      </c>
    </row>
    <row r="2824" spans="1:8">
      <c r="A2824" t="s">
        <v>464</v>
      </c>
      <c r="B2824">
        <v>3105</v>
      </c>
      <c r="C2824" t="s">
        <v>457</v>
      </c>
      <c r="D2824" t="s">
        <v>475</v>
      </c>
      <c r="E2824" t="s">
        <v>2</v>
      </c>
      <c r="F2824">
        <v>2014</v>
      </c>
      <c r="G2824" t="s">
        <v>503</v>
      </c>
      <c r="H2824">
        <v>1.8840600000000001</v>
      </c>
    </row>
    <row r="2825" spans="1:8">
      <c r="A2825" t="s">
        <v>464</v>
      </c>
      <c r="B2825" t="s">
        <v>504</v>
      </c>
      <c r="C2825" t="s">
        <v>447</v>
      </c>
      <c r="D2825" t="s">
        <v>475</v>
      </c>
      <c r="E2825" t="s">
        <v>29</v>
      </c>
      <c r="F2825">
        <v>2013</v>
      </c>
      <c r="G2825" t="s">
        <v>503</v>
      </c>
      <c r="H2825">
        <v>79.599441600000006</v>
      </c>
    </row>
    <row r="2826" spans="1:8">
      <c r="A2826" t="s">
        <v>464</v>
      </c>
      <c r="B2826" t="s">
        <v>504</v>
      </c>
      <c r="C2826" t="s">
        <v>447</v>
      </c>
      <c r="D2826" t="s">
        <v>475</v>
      </c>
      <c r="E2826" t="s">
        <v>3</v>
      </c>
      <c r="F2826">
        <v>2012</v>
      </c>
      <c r="G2826" t="s">
        <v>503</v>
      </c>
      <c r="H2826">
        <v>2.3613552000000002</v>
      </c>
    </row>
    <row r="2827" spans="1:8">
      <c r="A2827" t="s">
        <v>465</v>
      </c>
      <c r="B2827">
        <v>6000</v>
      </c>
      <c r="C2827" t="s">
        <v>455</v>
      </c>
      <c r="D2827" t="s">
        <v>475</v>
      </c>
      <c r="E2827" t="s">
        <v>36</v>
      </c>
      <c r="F2827">
        <v>2012</v>
      </c>
      <c r="G2827" t="s">
        <v>468</v>
      </c>
      <c r="H2827">
        <v>0.16747200000000001</v>
      </c>
    </row>
    <row r="2828" spans="1:8">
      <c r="A2828" t="s">
        <v>465</v>
      </c>
      <c r="B2828">
        <v>6000</v>
      </c>
      <c r="C2828" t="s">
        <v>455</v>
      </c>
      <c r="D2828" t="s">
        <v>475</v>
      </c>
      <c r="E2828" t="s">
        <v>479</v>
      </c>
      <c r="F2828">
        <v>2009</v>
      </c>
      <c r="G2828" t="s">
        <v>468</v>
      </c>
      <c r="H2828">
        <v>0.75362399999999996</v>
      </c>
    </row>
    <row r="2829" spans="1:8">
      <c r="A2829" t="s">
        <v>462</v>
      </c>
      <c r="B2829">
        <v>0</v>
      </c>
      <c r="C2829" t="s">
        <v>466</v>
      </c>
      <c r="D2829" t="s">
        <v>475</v>
      </c>
      <c r="E2829" t="s">
        <v>3</v>
      </c>
      <c r="F2829">
        <v>2013</v>
      </c>
      <c r="G2829" t="s">
        <v>468</v>
      </c>
      <c r="H2829">
        <v>52.309879199999997</v>
      </c>
    </row>
    <row r="2830" spans="1:8">
      <c r="A2830" t="s">
        <v>464</v>
      </c>
      <c r="B2830">
        <v>6000</v>
      </c>
      <c r="C2830" t="s">
        <v>455</v>
      </c>
      <c r="D2830" t="s">
        <v>475</v>
      </c>
      <c r="E2830" t="s">
        <v>343</v>
      </c>
      <c r="F2830">
        <v>2011</v>
      </c>
      <c r="G2830" t="s">
        <v>491</v>
      </c>
      <c r="H2830">
        <v>25.849303200000001</v>
      </c>
    </row>
    <row r="2831" spans="1:8">
      <c r="A2831" t="s">
        <v>495</v>
      </c>
      <c r="B2831">
        <v>6000</v>
      </c>
      <c r="C2831" t="s">
        <v>455</v>
      </c>
      <c r="D2831" t="s">
        <v>475</v>
      </c>
      <c r="E2831" t="s">
        <v>482</v>
      </c>
      <c r="F2831">
        <v>2012</v>
      </c>
      <c r="G2831" t="s">
        <v>491</v>
      </c>
      <c r="H2831">
        <v>0.33075719999999997</v>
      </c>
    </row>
    <row r="2832" spans="1:8">
      <c r="A2832" t="s">
        <v>465</v>
      </c>
      <c r="B2832">
        <v>6000</v>
      </c>
      <c r="C2832" t="s">
        <v>455</v>
      </c>
      <c r="D2832" t="s">
        <v>475</v>
      </c>
      <c r="E2832" t="s">
        <v>22</v>
      </c>
      <c r="F2832">
        <v>2009</v>
      </c>
      <c r="G2832" t="s">
        <v>491</v>
      </c>
      <c r="H2832">
        <v>7.95492E-2</v>
      </c>
    </row>
    <row r="2833" spans="1:8">
      <c r="A2833" t="s">
        <v>465</v>
      </c>
      <c r="B2833">
        <v>6000</v>
      </c>
      <c r="C2833" t="s">
        <v>455</v>
      </c>
      <c r="D2833" t="s">
        <v>475</v>
      </c>
      <c r="E2833" t="s">
        <v>30</v>
      </c>
      <c r="F2833">
        <v>2009</v>
      </c>
      <c r="G2833" t="s">
        <v>491</v>
      </c>
      <c r="H2833">
        <v>1.214172</v>
      </c>
    </row>
    <row r="2834" spans="1:8">
      <c r="A2834" t="s">
        <v>465</v>
      </c>
      <c r="B2834">
        <v>6000</v>
      </c>
      <c r="C2834" t="s">
        <v>455</v>
      </c>
      <c r="D2834" t="s">
        <v>475</v>
      </c>
      <c r="E2834" t="s">
        <v>32</v>
      </c>
      <c r="F2834">
        <v>2014</v>
      </c>
      <c r="G2834" t="s">
        <v>491</v>
      </c>
      <c r="H2834">
        <v>7.1175600000000006E-2</v>
      </c>
    </row>
    <row r="2835" spans="1:8">
      <c r="A2835" t="s">
        <v>498</v>
      </c>
      <c r="B2835">
        <v>0</v>
      </c>
      <c r="C2835" t="s">
        <v>466</v>
      </c>
      <c r="D2835" t="s">
        <v>475</v>
      </c>
      <c r="E2835" t="s">
        <v>37</v>
      </c>
      <c r="F2835">
        <v>2011</v>
      </c>
      <c r="G2835" t="s">
        <v>480</v>
      </c>
      <c r="H2835">
        <v>8.4657096000000003</v>
      </c>
    </row>
    <row r="2836" spans="1:8">
      <c r="A2836" t="s">
        <v>429</v>
      </c>
      <c r="B2836">
        <v>0</v>
      </c>
      <c r="C2836" t="s">
        <v>466</v>
      </c>
      <c r="D2836" t="s">
        <v>475</v>
      </c>
      <c r="E2836" t="s">
        <v>25</v>
      </c>
      <c r="F2836">
        <v>2009</v>
      </c>
      <c r="G2836" t="s">
        <v>480</v>
      </c>
      <c r="H2836">
        <v>25.711138800000001</v>
      </c>
    </row>
    <row r="2837" spans="1:8">
      <c r="A2837" t="s">
        <v>429</v>
      </c>
      <c r="B2837">
        <v>0</v>
      </c>
      <c r="C2837" t="s">
        <v>466</v>
      </c>
      <c r="D2837" t="s">
        <v>475</v>
      </c>
      <c r="E2837" t="s">
        <v>352</v>
      </c>
      <c r="F2837">
        <v>2013</v>
      </c>
      <c r="G2837" t="s">
        <v>480</v>
      </c>
      <c r="H2837">
        <v>12.7111248</v>
      </c>
    </row>
    <row r="2838" spans="1:8">
      <c r="A2838" t="s">
        <v>463</v>
      </c>
      <c r="B2838">
        <v>0</v>
      </c>
      <c r="C2838" t="s">
        <v>466</v>
      </c>
      <c r="D2838" t="s">
        <v>475</v>
      </c>
      <c r="E2838" t="s">
        <v>15</v>
      </c>
      <c r="F2838">
        <v>2009</v>
      </c>
      <c r="G2838" t="s">
        <v>480</v>
      </c>
      <c r="H2838">
        <v>116.82009360000001</v>
      </c>
    </row>
    <row r="2839" spans="1:8">
      <c r="A2839" t="s">
        <v>463</v>
      </c>
      <c r="B2839">
        <v>0</v>
      </c>
      <c r="C2839" t="s">
        <v>466</v>
      </c>
      <c r="D2839" t="s">
        <v>475</v>
      </c>
      <c r="E2839" t="s">
        <v>14</v>
      </c>
      <c r="F2839">
        <v>2013</v>
      </c>
      <c r="G2839" t="s">
        <v>480</v>
      </c>
      <c r="H2839">
        <v>33.674432400000001</v>
      </c>
    </row>
    <row r="2840" spans="1:8">
      <c r="A2840" t="s">
        <v>456</v>
      </c>
      <c r="B2840">
        <v>0</v>
      </c>
      <c r="C2840" t="s">
        <v>466</v>
      </c>
      <c r="D2840" t="s">
        <v>475</v>
      </c>
      <c r="E2840" t="s">
        <v>15</v>
      </c>
      <c r="F2840">
        <v>2011</v>
      </c>
      <c r="G2840" t="s">
        <v>480</v>
      </c>
      <c r="H2840">
        <v>2.6669915999999998</v>
      </c>
    </row>
    <row r="2841" spans="1:8">
      <c r="A2841" t="s">
        <v>456</v>
      </c>
      <c r="B2841">
        <v>0</v>
      </c>
      <c r="C2841" t="s">
        <v>466</v>
      </c>
      <c r="D2841" t="s">
        <v>475</v>
      </c>
      <c r="E2841" t="s">
        <v>16</v>
      </c>
      <c r="F2841">
        <v>2011</v>
      </c>
      <c r="G2841" t="s">
        <v>480</v>
      </c>
      <c r="H2841">
        <v>5.4888947999999997</v>
      </c>
    </row>
    <row r="2842" spans="1:8">
      <c r="A2842" t="s">
        <v>456</v>
      </c>
      <c r="B2842">
        <v>0</v>
      </c>
      <c r="C2842" t="s">
        <v>466</v>
      </c>
      <c r="D2842" t="s">
        <v>475</v>
      </c>
      <c r="E2842" t="s">
        <v>17</v>
      </c>
      <c r="F2842">
        <v>2011</v>
      </c>
      <c r="G2842" t="s">
        <v>480</v>
      </c>
      <c r="H2842">
        <v>1.3774572</v>
      </c>
    </row>
    <row r="2843" spans="1:8">
      <c r="A2843" t="s">
        <v>465</v>
      </c>
      <c r="B2843">
        <v>0</v>
      </c>
      <c r="C2843" t="s">
        <v>466</v>
      </c>
      <c r="D2843" t="s">
        <v>475</v>
      </c>
      <c r="E2843" t="s">
        <v>352</v>
      </c>
      <c r="F2843">
        <v>2009</v>
      </c>
      <c r="G2843" t="s">
        <v>480</v>
      </c>
      <c r="H2843">
        <v>0.1590984</v>
      </c>
    </row>
    <row r="2844" spans="1:8">
      <c r="A2844" t="s">
        <v>465</v>
      </c>
      <c r="B2844">
        <v>0</v>
      </c>
      <c r="C2844" t="s">
        <v>466</v>
      </c>
      <c r="D2844" t="s">
        <v>475</v>
      </c>
      <c r="E2844" t="s">
        <v>30</v>
      </c>
      <c r="F2844">
        <v>2014</v>
      </c>
      <c r="G2844" t="s">
        <v>480</v>
      </c>
      <c r="H2844">
        <v>16.223849999999999</v>
      </c>
    </row>
    <row r="2845" spans="1:8">
      <c r="A2845" t="s">
        <v>465</v>
      </c>
      <c r="B2845">
        <v>0</v>
      </c>
      <c r="C2845" t="s">
        <v>466</v>
      </c>
      <c r="D2845" t="s">
        <v>475</v>
      </c>
      <c r="E2845" t="s">
        <v>479</v>
      </c>
      <c r="F2845">
        <v>2013</v>
      </c>
      <c r="G2845" t="s">
        <v>480</v>
      </c>
      <c r="H2845">
        <v>10.416758400000001</v>
      </c>
    </row>
    <row r="2846" spans="1:8">
      <c r="A2846" t="s">
        <v>465</v>
      </c>
      <c r="B2846">
        <v>6000</v>
      </c>
      <c r="C2846" t="s">
        <v>455</v>
      </c>
      <c r="D2846" t="s">
        <v>475</v>
      </c>
      <c r="E2846" t="s">
        <v>352</v>
      </c>
      <c r="F2846">
        <v>2011</v>
      </c>
      <c r="G2846" t="s">
        <v>480</v>
      </c>
      <c r="H2846">
        <v>3.3494400000000001E-2</v>
      </c>
    </row>
    <row r="2847" spans="1:8">
      <c r="A2847" t="s">
        <v>465</v>
      </c>
      <c r="B2847">
        <v>6000</v>
      </c>
      <c r="C2847" t="s">
        <v>455</v>
      </c>
      <c r="D2847" t="s">
        <v>475</v>
      </c>
      <c r="E2847" t="s">
        <v>22</v>
      </c>
      <c r="F2847">
        <v>2011</v>
      </c>
      <c r="G2847" t="s">
        <v>480</v>
      </c>
      <c r="H2847">
        <v>9.21096E-2</v>
      </c>
    </row>
    <row r="2848" spans="1:8">
      <c r="A2848" t="s">
        <v>465</v>
      </c>
      <c r="B2848">
        <v>6000</v>
      </c>
      <c r="C2848" t="s">
        <v>455</v>
      </c>
      <c r="D2848" t="s">
        <v>475</v>
      </c>
      <c r="E2848" t="s">
        <v>479</v>
      </c>
      <c r="F2848">
        <v>2011</v>
      </c>
      <c r="G2848" t="s">
        <v>480</v>
      </c>
      <c r="H2848">
        <v>0.75362399999999996</v>
      </c>
    </row>
    <row r="2849" spans="1:8">
      <c r="A2849" t="s">
        <v>438</v>
      </c>
      <c r="B2849">
        <v>6000</v>
      </c>
      <c r="C2849" t="s">
        <v>455</v>
      </c>
      <c r="D2849" t="s">
        <v>475</v>
      </c>
      <c r="E2849" t="s">
        <v>26</v>
      </c>
      <c r="F2849">
        <v>2011</v>
      </c>
      <c r="G2849" t="s">
        <v>480</v>
      </c>
      <c r="H2849">
        <v>0.42286679999999999</v>
      </c>
    </row>
    <row r="2850" spans="1:8">
      <c r="A2850" t="s">
        <v>463</v>
      </c>
      <c r="B2850">
        <v>0</v>
      </c>
      <c r="C2850" t="s">
        <v>466</v>
      </c>
      <c r="D2850" t="s">
        <v>475</v>
      </c>
      <c r="E2850" t="s">
        <v>17</v>
      </c>
      <c r="F2850">
        <v>2011</v>
      </c>
      <c r="G2850" t="s">
        <v>468</v>
      </c>
      <c r="H2850">
        <v>41.152057200000002</v>
      </c>
    </row>
    <row r="2851" spans="1:8">
      <c r="A2851" t="s">
        <v>438</v>
      </c>
      <c r="B2851">
        <v>0</v>
      </c>
      <c r="C2851" t="s">
        <v>466</v>
      </c>
      <c r="D2851" t="s">
        <v>475</v>
      </c>
      <c r="E2851" t="s">
        <v>26</v>
      </c>
      <c r="F2851">
        <v>2009</v>
      </c>
      <c r="G2851" t="s">
        <v>468</v>
      </c>
      <c r="H2851">
        <v>0.43124040000000002</v>
      </c>
    </row>
    <row r="2852" spans="1:8">
      <c r="A2852" t="s">
        <v>465</v>
      </c>
      <c r="B2852">
        <v>0</v>
      </c>
      <c r="C2852" t="s">
        <v>466</v>
      </c>
      <c r="D2852" t="s">
        <v>475</v>
      </c>
      <c r="E2852" t="s">
        <v>24</v>
      </c>
      <c r="F2852">
        <v>2009</v>
      </c>
      <c r="G2852" t="s">
        <v>468</v>
      </c>
      <c r="H2852">
        <v>4.1868000000000002E-2</v>
      </c>
    </row>
    <row r="2853" spans="1:8">
      <c r="A2853" t="s">
        <v>465</v>
      </c>
      <c r="B2853">
        <v>0</v>
      </c>
      <c r="C2853" t="s">
        <v>466</v>
      </c>
      <c r="D2853" t="s">
        <v>475</v>
      </c>
      <c r="E2853" t="s">
        <v>33</v>
      </c>
      <c r="F2853">
        <v>2014</v>
      </c>
      <c r="G2853" t="s">
        <v>468</v>
      </c>
      <c r="H2853">
        <v>7.5362399999999996E-2</v>
      </c>
    </row>
    <row r="2854" spans="1:8">
      <c r="A2854" t="s">
        <v>465</v>
      </c>
      <c r="B2854">
        <v>0</v>
      </c>
      <c r="C2854" t="s">
        <v>466</v>
      </c>
      <c r="D2854" t="s">
        <v>475</v>
      </c>
      <c r="E2854" t="s">
        <v>31</v>
      </c>
      <c r="F2854">
        <v>2012</v>
      </c>
      <c r="G2854" t="s">
        <v>468</v>
      </c>
      <c r="H2854">
        <v>5.0241599999999997E-2</v>
      </c>
    </row>
    <row r="2855" spans="1:8">
      <c r="A2855" t="s">
        <v>465</v>
      </c>
      <c r="B2855">
        <v>0</v>
      </c>
      <c r="C2855" t="s">
        <v>466</v>
      </c>
      <c r="D2855" t="s">
        <v>475</v>
      </c>
      <c r="E2855" t="s">
        <v>482</v>
      </c>
      <c r="F2855">
        <v>2013</v>
      </c>
      <c r="G2855" t="s">
        <v>468</v>
      </c>
      <c r="H2855">
        <v>97.987867199999997</v>
      </c>
    </row>
    <row r="2856" spans="1:8">
      <c r="A2856" t="s">
        <v>464</v>
      </c>
      <c r="B2856">
        <v>6000</v>
      </c>
      <c r="C2856" t="s">
        <v>455</v>
      </c>
      <c r="D2856" t="s">
        <v>475</v>
      </c>
      <c r="E2856" t="s">
        <v>13</v>
      </c>
      <c r="F2856">
        <v>2012</v>
      </c>
      <c r="G2856" t="s">
        <v>468</v>
      </c>
      <c r="H2856">
        <v>28.034812800000001</v>
      </c>
    </row>
    <row r="2857" spans="1:8">
      <c r="A2857" t="s">
        <v>464</v>
      </c>
      <c r="B2857">
        <v>6000</v>
      </c>
      <c r="C2857" t="s">
        <v>455</v>
      </c>
      <c r="D2857" t="s">
        <v>475</v>
      </c>
      <c r="E2857" t="s">
        <v>26</v>
      </c>
      <c r="F2857">
        <v>2013</v>
      </c>
      <c r="G2857" t="s">
        <v>468</v>
      </c>
      <c r="H2857">
        <v>8.9681256000000005</v>
      </c>
    </row>
    <row r="2858" spans="1:8">
      <c r="A2858" t="s">
        <v>438</v>
      </c>
      <c r="B2858">
        <v>6000</v>
      </c>
      <c r="C2858" t="s">
        <v>455</v>
      </c>
      <c r="D2858" t="s">
        <v>475</v>
      </c>
      <c r="E2858" t="s">
        <v>17</v>
      </c>
      <c r="F2858">
        <v>2014</v>
      </c>
      <c r="G2858" t="s">
        <v>468</v>
      </c>
      <c r="H2858">
        <v>0.9085356</v>
      </c>
    </row>
    <row r="2859" spans="1:8">
      <c r="A2859" t="s">
        <v>438</v>
      </c>
      <c r="B2859">
        <v>6000</v>
      </c>
      <c r="C2859" t="s">
        <v>455</v>
      </c>
      <c r="D2859" t="s">
        <v>475</v>
      </c>
      <c r="E2859" t="s">
        <v>30</v>
      </c>
      <c r="F2859">
        <v>2012</v>
      </c>
      <c r="G2859" t="s">
        <v>468</v>
      </c>
      <c r="H2859">
        <v>22.7385108</v>
      </c>
    </row>
    <row r="2860" spans="1:8">
      <c r="A2860" t="s">
        <v>438</v>
      </c>
      <c r="B2860">
        <v>6000</v>
      </c>
      <c r="C2860" t="s">
        <v>455</v>
      </c>
      <c r="D2860" t="s">
        <v>475</v>
      </c>
      <c r="E2860" t="s">
        <v>37</v>
      </c>
      <c r="F2860">
        <v>2012</v>
      </c>
      <c r="G2860" t="s">
        <v>468</v>
      </c>
      <c r="H2860">
        <v>3.2489568000000002</v>
      </c>
    </row>
    <row r="2861" spans="1:8">
      <c r="A2861" t="s">
        <v>496</v>
      </c>
      <c r="B2861">
        <v>6000</v>
      </c>
      <c r="C2861" t="s">
        <v>455</v>
      </c>
      <c r="D2861" t="s">
        <v>475</v>
      </c>
      <c r="E2861" t="s">
        <v>10</v>
      </c>
      <c r="F2861">
        <v>2014</v>
      </c>
      <c r="G2861" t="s">
        <v>468</v>
      </c>
      <c r="H2861">
        <v>17.555252400000001</v>
      </c>
    </row>
    <row r="2862" spans="1:8">
      <c r="A2862" t="s">
        <v>496</v>
      </c>
      <c r="B2862">
        <v>6000</v>
      </c>
      <c r="C2862" t="s">
        <v>455</v>
      </c>
      <c r="D2862" t="s">
        <v>475</v>
      </c>
      <c r="E2862" t="s">
        <v>22</v>
      </c>
      <c r="F2862">
        <v>2010</v>
      </c>
      <c r="G2862" t="s">
        <v>468</v>
      </c>
      <c r="H2862">
        <v>2.0934000000000001E-2</v>
      </c>
    </row>
    <row r="2863" spans="1:8">
      <c r="A2863" t="s">
        <v>465</v>
      </c>
      <c r="B2863">
        <v>6000</v>
      </c>
      <c r="C2863" t="s">
        <v>455</v>
      </c>
      <c r="D2863" t="s">
        <v>475</v>
      </c>
      <c r="E2863" t="s">
        <v>5</v>
      </c>
      <c r="F2863">
        <v>2010</v>
      </c>
      <c r="G2863" t="s">
        <v>468</v>
      </c>
      <c r="H2863">
        <v>0.25958160000000002</v>
      </c>
    </row>
    <row r="2864" spans="1:8">
      <c r="A2864" t="s">
        <v>465</v>
      </c>
      <c r="B2864">
        <v>6000</v>
      </c>
      <c r="C2864" t="s">
        <v>455</v>
      </c>
      <c r="D2864" t="s">
        <v>475</v>
      </c>
      <c r="E2864" t="s">
        <v>16</v>
      </c>
      <c r="F2864">
        <v>2010</v>
      </c>
      <c r="G2864" t="s">
        <v>468</v>
      </c>
      <c r="H2864">
        <v>8.3736000000000005E-2</v>
      </c>
    </row>
    <row r="2865" spans="1:8">
      <c r="A2865" t="s">
        <v>456</v>
      </c>
      <c r="B2865">
        <v>0</v>
      </c>
      <c r="C2865" t="s">
        <v>466</v>
      </c>
      <c r="D2865" t="s">
        <v>475</v>
      </c>
      <c r="E2865" t="s">
        <v>22</v>
      </c>
      <c r="F2865">
        <v>2010</v>
      </c>
      <c r="G2865" t="s">
        <v>468</v>
      </c>
      <c r="H2865">
        <v>6.6988800000000001E-2</v>
      </c>
    </row>
    <row r="2866" spans="1:8">
      <c r="A2866" t="s">
        <v>497</v>
      </c>
      <c r="B2866">
        <v>0</v>
      </c>
      <c r="C2866" t="s">
        <v>466</v>
      </c>
      <c r="D2866" t="s">
        <v>475</v>
      </c>
      <c r="E2866" t="s">
        <v>11</v>
      </c>
      <c r="F2866">
        <v>2012</v>
      </c>
      <c r="G2866" t="s">
        <v>468</v>
      </c>
      <c r="H2866">
        <v>0.54847080000000004</v>
      </c>
    </row>
    <row r="2867" spans="1:8">
      <c r="A2867" t="s">
        <v>429</v>
      </c>
      <c r="B2867">
        <v>0</v>
      </c>
      <c r="C2867" t="s">
        <v>466</v>
      </c>
      <c r="D2867" t="s">
        <v>475</v>
      </c>
      <c r="E2867" t="s">
        <v>14</v>
      </c>
      <c r="F2867">
        <v>2010</v>
      </c>
      <c r="G2867" t="s">
        <v>468</v>
      </c>
      <c r="H2867">
        <v>725.81527440000002</v>
      </c>
    </row>
    <row r="2868" spans="1:8">
      <c r="A2868" t="s">
        <v>429</v>
      </c>
      <c r="B2868">
        <v>0</v>
      </c>
      <c r="C2868" t="s">
        <v>466</v>
      </c>
      <c r="D2868" t="s">
        <v>475</v>
      </c>
      <c r="E2868" t="s">
        <v>15</v>
      </c>
      <c r="F2868">
        <v>2013</v>
      </c>
      <c r="G2868" t="s">
        <v>468</v>
      </c>
      <c r="H2868">
        <v>5632.8872256000004</v>
      </c>
    </row>
    <row r="2869" spans="1:8">
      <c r="A2869" t="s">
        <v>429</v>
      </c>
      <c r="B2869">
        <v>0</v>
      </c>
      <c r="C2869" t="s">
        <v>466</v>
      </c>
      <c r="D2869" t="s">
        <v>475</v>
      </c>
      <c r="E2869" t="s">
        <v>16</v>
      </c>
      <c r="F2869">
        <v>2010</v>
      </c>
      <c r="G2869" t="s">
        <v>468</v>
      </c>
      <c r="H2869">
        <v>215.536464</v>
      </c>
    </row>
    <row r="2870" spans="1:8">
      <c r="A2870" t="s">
        <v>429</v>
      </c>
      <c r="B2870">
        <v>0</v>
      </c>
      <c r="C2870" t="s">
        <v>466</v>
      </c>
      <c r="D2870" t="s">
        <v>475</v>
      </c>
      <c r="E2870" t="s">
        <v>37</v>
      </c>
      <c r="F2870">
        <v>2012</v>
      </c>
      <c r="G2870" t="s">
        <v>468</v>
      </c>
      <c r="H2870">
        <v>4898.3550335999998</v>
      </c>
    </row>
    <row r="2871" spans="1:8">
      <c r="A2871" t="s">
        <v>464</v>
      </c>
      <c r="B2871">
        <v>0</v>
      </c>
      <c r="C2871" t="s">
        <v>466</v>
      </c>
      <c r="D2871" t="s">
        <v>475</v>
      </c>
      <c r="E2871" t="s">
        <v>13</v>
      </c>
      <c r="F2871">
        <v>2010</v>
      </c>
      <c r="G2871" t="s">
        <v>468</v>
      </c>
      <c r="H2871">
        <v>5082.3020915999996</v>
      </c>
    </row>
    <row r="2872" spans="1:8">
      <c r="A2872" t="s">
        <v>464</v>
      </c>
      <c r="B2872">
        <v>0</v>
      </c>
      <c r="C2872" t="s">
        <v>466</v>
      </c>
      <c r="D2872" t="s">
        <v>475</v>
      </c>
      <c r="E2872" t="s">
        <v>29</v>
      </c>
      <c r="F2872">
        <v>2010</v>
      </c>
      <c r="G2872" t="s">
        <v>468</v>
      </c>
      <c r="H2872">
        <v>342.20809800000001</v>
      </c>
    </row>
    <row r="2873" spans="1:8">
      <c r="A2873" t="s">
        <v>499</v>
      </c>
      <c r="B2873">
        <v>0</v>
      </c>
      <c r="C2873" t="s">
        <v>466</v>
      </c>
      <c r="D2873" t="s">
        <v>475</v>
      </c>
      <c r="E2873" t="s">
        <v>33</v>
      </c>
      <c r="F2873">
        <v>2011</v>
      </c>
      <c r="G2873" t="s">
        <v>468</v>
      </c>
      <c r="H2873">
        <v>11.3587884</v>
      </c>
    </row>
    <row r="2874" spans="1:8">
      <c r="A2874" t="s">
        <v>461</v>
      </c>
      <c r="B2874">
        <v>4220</v>
      </c>
      <c r="C2874" t="s">
        <v>500</v>
      </c>
      <c r="D2874" t="s">
        <v>475</v>
      </c>
      <c r="E2874" t="s">
        <v>10</v>
      </c>
      <c r="F2874">
        <v>2011</v>
      </c>
      <c r="G2874" t="s">
        <v>501</v>
      </c>
      <c r="H2874">
        <v>14.507262000000001</v>
      </c>
    </row>
    <row r="2875" spans="1:8">
      <c r="A2875" t="s">
        <v>461</v>
      </c>
      <c r="B2875">
        <v>4220</v>
      </c>
      <c r="C2875" t="s">
        <v>500</v>
      </c>
      <c r="D2875" t="s">
        <v>475</v>
      </c>
      <c r="E2875" t="s">
        <v>34</v>
      </c>
      <c r="F2875">
        <v>2012</v>
      </c>
      <c r="G2875" t="s">
        <v>501</v>
      </c>
      <c r="H2875">
        <v>0.64895400000000003</v>
      </c>
    </row>
    <row r="2876" spans="1:8">
      <c r="A2876" t="s">
        <v>464</v>
      </c>
      <c r="B2876">
        <v>6000</v>
      </c>
      <c r="C2876" t="s">
        <v>455</v>
      </c>
      <c r="D2876" t="s">
        <v>475</v>
      </c>
      <c r="E2876" t="s">
        <v>26</v>
      </c>
      <c r="F2876">
        <v>2009</v>
      </c>
      <c r="G2876" t="s">
        <v>491</v>
      </c>
      <c r="H2876">
        <v>5.1748848000000001</v>
      </c>
    </row>
    <row r="2877" spans="1:8">
      <c r="A2877" t="s">
        <v>456</v>
      </c>
      <c r="B2877">
        <v>6000</v>
      </c>
      <c r="C2877" t="s">
        <v>455</v>
      </c>
      <c r="D2877" t="s">
        <v>475</v>
      </c>
      <c r="E2877" t="s">
        <v>17</v>
      </c>
      <c r="F2877">
        <v>2011</v>
      </c>
      <c r="G2877" t="s">
        <v>491</v>
      </c>
      <c r="H2877">
        <v>0.86248080000000005</v>
      </c>
    </row>
    <row r="2878" spans="1:8">
      <c r="A2878" t="s">
        <v>438</v>
      </c>
      <c r="B2878">
        <v>6000</v>
      </c>
      <c r="C2878" t="s">
        <v>455</v>
      </c>
      <c r="D2878" t="s">
        <v>475</v>
      </c>
      <c r="E2878" t="s">
        <v>30</v>
      </c>
      <c r="F2878">
        <v>2013</v>
      </c>
      <c r="G2878" t="s">
        <v>491</v>
      </c>
      <c r="H2878">
        <v>22.336577999999999</v>
      </c>
    </row>
    <row r="2879" spans="1:8">
      <c r="A2879" t="s">
        <v>495</v>
      </c>
      <c r="B2879">
        <v>6000</v>
      </c>
      <c r="C2879" t="s">
        <v>455</v>
      </c>
      <c r="D2879" t="s">
        <v>475</v>
      </c>
      <c r="E2879" t="s">
        <v>30</v>
      </c>
      <c r="F2879">
        <v>2010</v>
      </c>
      <c r="G2879" t="s">
        <v>491</v>
      </c>
      <c r="H2879">
        <v>0.28051559999999998</v>
      </c>
    </row>
    <row r="2880" spans="1:8">
      <c r="A2880" t="s">
        <v>465</v>
      </c>
      <c r="B2880">
        <v>6000</v>
      </c>
      <c r="C2880" t="s">
        <v>455</v>
      </c>
      <c r="D2880" t="s">
        <v>475</v>
      </c>
      <c r="E2880" t="s">
        <v>3</v>
      </c>
      <c r="F2880">
        <v>2012</v>
      </c>
      <c r="G2880" t="s">
        <v>491</v>
      </c>
      <c r="H2880">
        <v>0.51916320000000005</v>
      </c>
    </row>
    <row r="2881" spans="1:8">
      <c r="A2881" t="s">
        <v>465</v>
      </c>
      <c r="B2881">
        <v>6000</v>
      </c>
      <c r="C2881" t="s">
        <v>455</v>
      </c>
      <c r="D2881" t="s">
        <v>475</v>
      </c>
      <c r="E2881" t="s">
        <v>5</v>
      </c>
      <c r="F2881">
        <v>2010</v>
      </c>
      <c r="G2881" t="s">
        <v>491</v>
      </c>
      <c r="H2881">
        <v>0.25958160000000002</v>
      </c>
    </row>
    <row r="2882" spans="1:8">
      <c r="A2882" t="s">
        <v>429</v>
      </c>
      <c r="B2882">
        <v>5520</v>
      </c>
      <c r="C2882" t="s">
        <v>478</v>
      </c>
      <c r="D2882" t="s">
        <v>475</v>
      </c>
      <c r="E2882" t="s">
        <v>3</v>
      </c>
      <c r="F2882">
        <v>2012</v>
      </c>
      <c r="G2882" t="s">
        <v>483</v>
      </c>
      <c r="H2882">
        <v>8.8634556</v>
      </c>
    </row>
    <row r="2883" spans="1:8">
      <c r="A2883" t="s">
        <v>429</v>
      </c>
      <c r="B2883">
        <v>5520</v>
      </c>
      <c r="C2883" t="s">
        <v>478</v>
      </c>
      <c r="D2883" t="s">
        <v>475</v>
      </c>
      <c r="E2883" t="s">
        <v>16</v>
      </c>
      <c r="F2883">
        <v>2011</v>
      </c>
      <c r="G2883" t="s">
        <v>483</v>
      </c>
      <c r="H2883">
        <v>0.72431639999999997</v>
      </c>
    </row>
    <row r="2884" spans="1:8">
      <c r="A2884" t="s">
        <v>462</v>
      </c>
      <c r="B2884">
        <v>0</v>
      </c>
      <c r="C2884" t="s">
        <v>466</v>
      </c>
      <c r="D2884" t="s">
        <v>475</v>
      </c>
      <c r="E2884" t="s">
        <v>15</v>
      </c>
      <c r="F2884">
        <v>2012</v>
      </c>
      <c r="G2884" t="s">
        <v>480</v>
      </c>
      <c r="H2884">
        <v>137.31029280000001</v>
      </c>
    </row>
    <row r="2885" spans="1:8">
      <c r="A2885" t="s">
        <v>499</v>
      </c>
      <c r="B2885">
        <v>0</v>
      </c>
      <c r="C2885" t="s">
        <v>466</v>
      </c>
      <c r="D2885" t="s">
        <v>475</v>
      </c>
      <c r="E2885" t="s">
        <v>22</v>
      </c>
      <c r="F2885">
        <v>2011</v>
      </c>
      <c r="G2885" t="s">
        <v>480</v>
      </c>
      <c r="H2885">
        <v>0.13816439999999999</v>
      </c>
    </row>
    <row r="2886" spans="1:8">
      <c r="A2886" t="s">
        <v>464</v>
      </c>
      <c r="B2886" t="s">
        <v>504</v>
      </c>
      <c r="C2886" t="s">
        <v>447</v>
      </c>
      <c r="D2886" t="s">
        <v>475</v>
      </c>
      <c r="E2886" t="s">
        <v>2</v>
      </c>
      <c r="F2886">
        <v>2011</v>
      </c>
      <c r="G2886" t="s">
        <v>503</v>
      </c>
      <c r="H2886">
        <v>0.1214172</v>
      </c>
    </row>
    <row r="2887" spans="1:8">
      <c r="A2887" t="s">
        <v>456</v>
      </c>
      <c r="B2887">
        <v>4100</v>
      </c>
      <c r="C2887" t="s">
        <v>449</v>
      </c>
      <c r="D2887" t="s">
        <v>475</v>
      </c>
      <c r="E2887" t="s">
        <v>482</v>
      </c>
      <c r="F2887">
        <v>2010</v>
      </c>
      <c r="G2887" t="s">
        <v>501</v>
      </c>
      <c r="H2887">
        <v>28.298581200000001</v>
      </c>
    </row>
    <row r="2888" spans="1:8">
      <c r="A2888" t="s">
        <v>429</v>
      </c>
      <c r="B2888">
        <v>7200</v>
      </c>
      <c r="C2888" t="s">
        <v>436</v>
      </c>
      <c r="D2888" t="s">
        <v>475</v>
      </c>
      <c r="E2888" t="s">
        <v>30</v>
      </c>
      <c r="F2888">
        <v>2014</v>
      </c>
      <c r="G2888" t="s">
        <v>505</v>
      </c>
      <c r="H2888">
        <v>21.549459599999999</v>
      </c>
    </row>
    <row r="2889" spans="1:8">
      <c r="A2889" t="s">
        <v>486</v>
      </c>
      <c r="B2889">
        <v>2210</v>
      </c>
      <c r="C2889" t="s">
        <v>442</v>
      </c>
      <c r="D2889" t="s">
        <v>475</v>
      </c>
      <c r="E2889" t="s">
        <v>33</v>
      </c>
      <c r="F2889">
        <v>2009</v>
      </c>
      <c r="G2889" t="s">
        <v>480</v>
      </c>
      <c r="H2889">
        <v>9.5165963999999992</v>
      </c>
    </row>
    <row r="2890" spans="1:8">
      <c r="A2890" t="s">
        <v>464</v>
      </c>
      <c r="B2890">
        <v>3105</v>
      </c>
      <c r="C2890" t="s">
        <v>457</v>
      </c>
      <c r="D2890" t="s">
        <v>475</v>
      </c>
      <c r="E2890" t="s">
        <v>30</v>
      </c>
      <c r="F2890">
        <v>2013</v>
      </c>
      <c r="G2890" t="s">
        <v>480</v>
      </c>
      <c r="H2890">
        <v>964.50474240000005</v>
      </c>
    </row>
    <row r="2891" spans="1:8">
      <c r="A2891" t="s">
        <v>456</v>
      </c>
      <c r="B2891">
        <v>4000</v>
      </c>
      <c r="C2891" t="s">
        <v>433</v>
      </c>
      <c r="D2891" t="s">
        <v>475</v>
      </c>
      <c r="E2891" t="s">
        <v>35</v>
      </c>
      <c r="F2891">
        <v>2011</v>
      </c>
      <c r="G2891" t="s">
        <v>480</v>
      </c>
      <c r="H2891">
        <v>7.1175600000000006E-2</v>
      </c>
    </row>
    <row r="2892" spans="1:8">
      <c r="A2892" t="s">
        <v>494</v>
      </c>
      <c r="B2892">
        <v>4000</v>
      </c>
      <c r="C2892" t="s">
        <v>433</v>
      </c>
      <c r="D2892" t="s">
        <v>475</v>
      </c>
      <c r="E2892" t="s">
        <v>12</v>
      </c>
      <c r="F2892">
        <v>2013</v>
      </c>
      <c r="G2892" t="s">
        <v>480</v>
      </c>
      <c r="H2892">
        <v>6.4811664000000002</v>
      </c>
    </row>
    <row r="2893" spans="1:8">
      <c r="A2893" t="s">
        <v>494</v>
      </c>
      <c r="B2893">
        <v>4000</v>
      </c>
      <c r="C2893" t="s">
        <v>433</v>
      </c>
      <c r="D2893" t="s">
        <v>475</v>
      </c>
      <c r="E2893" t="s">
        <v>12</v>
      </c>
      <c r="F2893">
        <v>2009</v>
      </c>
      <c r="G2893" t="s">
        <v>468</v>
      </c>
      <c r="H2893">
        <v>5.7233555999999997</v>
      </c>
    </row>
    <row r="2894" spans="1:8">
      <c r="A2894" t="s">
        <v>456</v>
      </c>
      <c r="B2894">
        <v>4000</v>
      </c>
      <c r="C2894" t="s">
        <v>433</v>
      </c>
      <c r="D2894" t="s">
        <v>475</v>
      </c>
      <c r="E2894" t="s">
        <v>482</v>
      </c>
      <c r="F2894">
        <v>2011</v>
      </c>
      <c r="G2894" t="s">
        <v>468</v>
      </c>
      <c r="H2894">
        <v>20.469265199999999</v>
      </c>
    </row>
    <row r="2895" spans="1:8">
      <c r="A2895" t="s">
        <v>464</v>
      </c>
      <c r="B2895">
        <v>2210</v>
      </c>
      <c r="C2895" t="s">
        <v>442</v>
      </c>
      <c r="D2895" t="s">
        <v>475</v>
      </c>
      <c r="E2895" t="s">
        <v>33</v>
      </c>
      <c r="F2895">
        <v>2010</v>
      </c>
      <c r="G2895" t="s">
        <v>490</v>
      </c>
      <c r="H2895">
        <v>5.4972684000000003</v>
      </c>
    </row>
    <row r="2896" spans="1:8">
      <c r="A2896" t="s">
        <v>464</v>
      </c>
      <c r="B2896">
        <v>3105</v>
      </c>
      <c r="C2896" t="s">
        <v>457</v>
      </c>
      <c r="D2896" t="s">
        <v>475</v>
      </c>
      <c r="E2896" t="s">
        <v>32</v>
      </c>
      <c r="F2896">
        <v>2014</v>
      </c>
      <c r="G2896" t="s">
        <v>503</v>
      </c>
      <c r="H2896">
        <v>289.52140680000002</v>
      </c>
    </row>
    <row r="2897" spans="1:8">
      <c r="A2897" t="s">
        <v>464</v>
      </c>
      <c r="B2897" t="s">
        <v>504</v>
      </c>
      <c r="C2897" t="s">
        <v>447</v>
      </c>
      <c r="D2897" t="s">
        <v>475</v>
      </c>
      <c r="E2897" t="s">
        <v>32</v>
      </c>
      <c r="F2897">
        <v>2013</v>
      </c>
      <c r="G2897" t="s">
        <v>503</v>
      </c>
      <c r="H2897">
        <v>4.1868000000000002E-2</v>
      </c>
    </row>
    <row r="2898" spans="1:8">
      <c r="A2898" t="s">
        <v>464</v>
      </c>
      <c r="B2898" t="s">
        <v>504</v>
      </c>
      <c r="C2898" t="s">
        <v>447</v>
      </c>
      <c r="D2898" t="s">
        <v>475</v>
      </c>
      <c r="E2898" t="s">
        <v>30</v>
      </c>
      <c r="F2898">
        <v>2014</v>
      </c>
      <c r="G2898" t="s">
        <v>503</v>
      </c>
      <c r="H2898">
        <v>2.8805184000000001</v>
      </c>
    </row>
    <row r="2899" spans="1:8">
      <c r="A2899" t="s">
        <v>464</v>
      </c>
      <c r="B2899" t="s">
        <v>504</v>
      </c>
      <c r="C2899" t="s">
        <v>447</v>
      </c>
      <c r="D2899" t="s">
        <v>475</v>
      </c>
      <c r="E2899" t="s">
        <v>31</v>
      </c>
      <c r="F2899">
        <v>2009</v>
      </c>
      <c r="G2899" t="s">
        <v>503</v>
      </c>
      <c r="H2899">
        <v>17.400340799999999</v>
      </c>
    </row>
    <row r="2900" spans="1:8">
      <c r="A2900" t="s">
        <v>495</v>
      </c>
      <c r="B2900">
        <v>4000</v>
      </c>
      <c r="C2900" t="s">
        <v>433</v>
      </c>
      <c r="D2900" t="s">
        <v>475</v>
      </c>
      <c r="E2900" t="s">
        <v>34</v>
      </c>
      <c r="F2900">
        <v>2009</v>
      </c>
      <c r="G2900" t="s">
        <v>501</v>
      </c>
      <c r="H2900">
        <v>0.21352679999999999</v>
      </c>
    </row>
    <row r="2901" spans="1:8">
      <c r="A2901" t="s">
        <v>495</v>
      </c>
      <c r="B2901">
        <v>4000</v>
      </c>
      <c r="C2901" t="s">
        <v>433</v>
      </c>
      <c r="D2901" t="s">
        <v>475</v>
      </c>
      <c r="E2901" t="s">
        <v>482</v>
      </c>
      <c r="F2901">
        <v>2009</v>
      </c>
      <c r="G2901" t="s">
        <v>501</v>
      </c>
      <c r="H2901">
        <v>13.8624948</v>
      </c>
    </row>
    <row r="2902" spans="1:8">
      <c r="A2902" t="s">
        <v>464</v>
      </c>
      <c r="B2902">
        <v>4100</v>
      </c>
      <c r="C2902" t="s">
        <v>449</v>
      </c>
      <c r="D2902" t="s">
        <v>475</v>
      </c>
      <c r="E2902" t="s">
        <v>33</v>
      </c>
      <c r="F2902">
        <v>2014</v>
      </c>
      <c r="G2902" t="s">
        <v>501</v>
      </c>
      <c r="H2902">
        <v>46.494413999999999</v>
      </c>
    </row>
    <row r="2903" spans="1:8">
      <c r="A2903" t="s">
        <v>438</v>
      </c>
      <c r="B2903">
        <v>4100</v>
      </c>
      <c r="C2903" t="s">
        <v>449</v>
      </c>
      <c r="D2903" t="s">
        <v>475</v>
      </c>
      <c r="E2903" t="s">
        <v>13</v>
      </c>
      <c r="F2903">
        <v>2011</v>
      </c>
      <c r="G2903" t="s">
        <v>501</v>
      </c>
      <c r="H2903">
        <v>0.20515320000000001</v>
      </c>
    </row>
    <row r="2904" spans="1:8">
      <c r="A2904" t="s">
        <v>465</v>
      </c>
      <c r="B2904">
        <v>4100</v>
      </c>
      <c r="C2904" t="s">
        <v>449</v>
      </c>
      <c r="D2904" t="s">
        <v>475</v>
      </c>
      <c r="E2904" t="s">
        <v>33</v>
      </c>
      <c r="F2904">
        <v>2013</v>
      </c>
      <c r="G2904" t="s">
        <v>501</v>
      </c>
      <c r="H2904">
        <v>7.95492E-2</v>
      </c>
    </row>
    <row r="2905" spans="1:8">
      <c r="A2905" t="s">
        <v>465</v>
      </c>
      <c r="B2905">
        <v>4100</v>
      </c>
      <c r="C2905" t="s">
        <v>449</v>
      </c>
      <c r="D2905" t="s">
        <v>475</v>
      </c>
      <c r="E2905" t="s">
        <v>479</v>
      </c>
      <c r="F2905">
        <v>2012</v>
      </c>
      <c r="G2905" t="s">
        <v>501</v>
      </c>
      <c r="H2905">
        <v>6.6151439999999999</v>
      </c>
    </row>
    <row r="2906" spans="1:8">
      <c r="A2906" t="s">
        <v>464</v>
      </c>
      <c r="B2906">
        <v>4000</v>
      </c>
      <c r="C2906" t="s">
        <v>433</v>
      </c>
      <c r="D2906" t="s">
        <v>475</v>
      </c>
      <c r="E2906" t="s">
        <v>32</v>
      </c>
      <c r="F2906">
        <v>2010</v>
      </c>
      <c r="G2906" t="s">
        <v>501</v>
      </c>
      <c r="H2906">
        <v>76.023914399999995</v>
      </c>
    </row>
    <row r="2907" spans="1:8">
      <c r="A2907" t="s">
        <v>464</v>
      </c>
      <c r="B2907">
        <v>7200</v>
      </c>
      <c r="C2907" t="s">
        <v>436</v>
      </c>
      <c r="D2907" t="s">
        <v>475</v>
      </c>
      <c r="E2907" t="s">
        <v>31</v>
      </c>
      <c r="F2907">
        <v>2014</v>
      </c>
      <c r="G2907" t="s">
        <v>505</v>
      </c>
      <c r="H2907">
        <v>1.0132056</v>
      </c>
    </row>
    <row r="2908" spans="1:8">
      <c r="A2908" t="s">
        <v>429</v>
      </c>
      <c r="B2908">
        <v>7200</v>
      </c>
      <c r="C2908" t="s">
        <v>436</v>
      </c>
      <c r="D2908" t="s">
        <v>475</v>
      </c>
      <c r="E2908" t="s">
        <v>31</v>
      </c>
      <c r="F2908">
        <v>2012</v>
      </c>
      <c r="G2908" t="s">
        <v>505</v>
      </c>
      <c r="H2908">
        <v>6.0206184</v>
      </c>
    </row>
    <row r="2909" spans="1:8">
      <c r="A2909" t="s">
        <v>462</v>
      </c>
      <c r="B2909">
        <v>2210</v>
      </c>
      <c r="C2909" t="s">
        <v>442</v>
      </c>
      <c r="D2909" t="s">
        <v>475</v>
      </c>
      <c r="E2909" t="s">
        <v>10</v>
      </c>
      <c r="F2909">
        <v>2009</v>
      </c>
      <c r="G2909" t="s">
        <v>480</v>
      </c>
      <c r="H2909">
        <v>5.2083792000000004</v>
      </c>
    </row>
    <row r="2910" spans="1:8">
      <c r="A2910" t="s">
        <v>464</v>
      </c>
      <c r="B2910">
        <v>2210</v>
      </c>
      <c r="C2910" t="s">
        <v>442</v>
      </c>
      <c r="D2910" t="s">
        <v>475</v>
      </c>
      <c r="E2910" t="s">
        <v>33</v>
      </c>
      <c r="F2910">
        <v>2014</v>
      </c>
      <c r="G2910" t="s">
        <v>480</v>
      </c>
      <c r="H2910">
        <v>7.8083819999999999</v>
      </c>
    </row>
    <row r="2911" spans="1:8">
      <c r="A2911" t="s">
        <v>438</v>
      </c>
      <c r="B2911" t="s">
        <v>504</v>
      </c>
      <c r="C2911" t="s">
        <v>447</v>
      </c>
      <c r="D2911" t="s">
        <v>475</v>
      </c>
      <c r="E2911" t="s">
        <v>12</v>
      </c>
      <c r="F2911">
        <v>2013</v>
      </c>
      <c r="G2911" t="s">
        <v>480</v>
      </c>
      <c r="H2911">
        <v>7.95492E-2</v>
      </c>
    </row>
    <row r="2912" spans="1:8">
      <c r="A2912" t="s">
        <v>429</v>
      </c>
      <c r="B2912">
        <v>4000</v>
      </c>
      <c r="C2912" t="s">
        <v>433</v>
      </c>
      <c r="D2912" t="s">
        <v>475</v>
      </c>
      <c r="E2912" t="s">
        <v>30</v>
      </c>
      <c r="F2912">
        <v>2013</v>
      </c>
      <c r="G2912" t="s">
        <v>480</v>
      </c>
      <c r="H2912">
        <v>160.06555080000001</v>
      </c>
    </row>
    <row r="2913" spans="1:8">
      <c r="A2913" t="s">
        <v>438</v>
      </c>
      <c r="B2913">
        <v>4000</v>
      </c>
      <c r="C2913" t="s">
        <v>433</v>
      </c>
      <c r="D2913" t="s">
        <v>475</v>
      </c>
      <c r="E2913" t="s">
        <v>13</v>
      </c>
      <c r="F2913">
        <v>2013</v>
      </c>
      <c r="G2913" t="s">
        <v>480</v>
      </c>
      <c r="H2913">
        <v>3.3494400000000001E-2</v>
      </c>
    </row>
    <row r="2914" spans="1:8">
      <c r="A2914" t="s">
        <v>429</v>
      </c>
      <c r="B2914">
        <v>4100</v>
      </c>
      <c r="C2914" t="s">
        <v>449</v>
      </c>
      <c r="D2914" t="s">
        <v>475</v>
      </c>
      <c r="E2914" t="s">
        <v>32</v>
      </c>
      <c r="F2914">
        <v>2009</v>
      </c>
      <c r="G2914" t="s">
        <v>480</v>
      </c>
      <c r="H2914">
        <v>374.2329312</v>
      </c>
    </row>
    <row r="2915" spans="1:8">
      <c r="A2915" t="s">
        <v>464</v>
      </c>
      <c r="B2915">
        <v>4100</v>
      </c>
      <c r="C2915" t="s">
        <v>449</v>
      </c>
      <c r="D2915" t="s">
        <v>475</v>
      </c>
      <c r="E2915" t="s">
        <v>32</v>
      </c>
      <c r="F2915">
        <v>2010</v>
      </c>
      <c r="G2915" t="s">
        <v>480</v>
      </c>
      <c r="H2915">
        <v>76.023914399999995</v>
      </c>
    </row>
    <row r="2916" spans="1:8">
      <c r="A2916" t="s">
        <v>464</v>
      </c>
      <c r="B2916">
        <v>4100</v>
      </c>
      <c r="C2916" t="s">
        <v>449</v>
      </c>
      <c r="D2916" t="s">
        <v>475</v>
      </c>
      <c r="E2916" t="s">
        <v>33</v>
      </c>
      <c r="F2916">
        <v>2013</v>
      </c>
      <c r="G2916" t="s">
        <v>480</v>
      </c>
      <c r="H2916">
        <v>62.923417200000003</v>
      </c>
    </row>
    <row r="2917" spans="1:8">
      <c r="A2917" t="s">
        <v>465</v>
      </c>
      <c r="B2917">
        <v>4100</v>
      </c>
      <c r="C2917" t="s">
        <v>449</v>
      </c>
      <c r="D2917" t="s">
        <v>475</v>
      </c>
      <c r="E2917" t="s">
        <v>30</v>
      </c>
      <c r="F2917">
        <v>2013</v>
      </c>
      <c r="G2917" t="s">
        <v>480</v>
      </c>
      <c r="H2917">
        <v>15.419984400000001</v>
      </c>
    </row>
    <row r="2918" spans="1:8">
      <c r="A2918" t="s">
        <v>465</v>
      </c>
      <c r="B2918">
        <v>4100</v>
      </c>
      <c r="C2918" t="s">
        <v>449</v>
      </c>
      <c r="D2918" t="s">
        <v>475</v>
      </c>
      <c r="E2918" t="s">
        <v>36</v>
      </c>
      <c r="F2918">
        <v>2011</v>
      </c>
      <c r="G2918" t="s">
        <v>480</v>
      </c>
      <c r="H2918">
        <v>17.8441416</v>
      </c>
    </row>
    <row r="2919" spans="1:8">
      <c r="A2919" t="s">
        <v>429</v>
      </c>
      <c r="B2919">
        <v>7200</v>
      </c>
      <c r="C2919" t="s">
        <v>436</v>
      </c>
      <c r="D2919" t="s">
        <v>475</v>
      </c>
      <c r="E2919" t="s">
        <v>31</v>
      </c>
      <c r="F2919">
        <v>2010</v>
      </c>
      <c r="G2919" t="s">
        <v>480</v>
      </c>
      <c r="H2919">
        <v>6.6444516</v>
      </c>
    </row>
    <row r="2920" spans="1:8">
      <c r="A2920" t="s">
        <v>464</v>
      </c>
      <c r="B2920">
        <v>7200</v>
      </c>
      <c r="C2920" t="s">
        <v>436</v>
      </c>
      <c r="D2920" t="s">
        <v>475</v>
      </c>
      <c r="E2920" t="s">
        <v>31</v>
      </c>
      <c r="F2920">
        <v>2012</v>
      </c>
      <c r="G2920" t="s">
        <v>468</v>
      </c>
      <c r="H2920">
        <v>0.33075719999999997</v>
      </c>
    </row>
    <row r="2921" spans="1:8">
      <c r="A2921" t="s">
        <v>465</v>
      </c>
      <c r="B2921">
        <v>4000</v>
      </c>
      <c r="C2921" t="s">
        <v>433</v>
      </c>
      <c r="D2921" t="s">
        <v>475</v>
      </c>
      <c r="E2921" t="s">
        <v>479</v>
      </c>
      <c r="F2921">
        <v>2014</v>
      </c>
      <c r="G2921" t="s">
        <v>468</v>
      </c>
      <c r="H2921">
        <v>12.752992799999999</v>
      </c>
    </row>
    <row r="2922" spans="1:8">
      <c r="A2922" t="s">
        <v>486</v>
      </c>
      <c r="B2922">
        <v>2210</v>
      </c>
      <c r="C2922" t="s">
        <v>442</v>
      </c>
      <c r="D2922" t="s">
        <v>475</v>
      </c>
      <c r="E2922" t="s">
        <v>10</v>
      </c>
      <c r="F2922">
        <v>2014</v>
      </c>
      <c r="G2922" t="s">
        <v>490</v>
      </c>
      <c r="H2922">
        <v>151.34863319999999</v>
      </c>
    </row>
    <row r="2923" spans="1:8">
      <c r="A2923" t="s">
        <v>429</v>
      </c>
      <c r="B2923">
        <v>3105</v>
      </c>
      <c r="C2923" t="s">
        <v>457</v>
      </c>
      <c r="D2923" t="s">
        <v>475</v>
      </c>
      <c r="E2923" t="s">
        <v>3</v>
      </c>
      <c r="F2923">
        <v>2013</v>
      </c>
      <c r="G2923" t="s">
        <v>503</v>
      </c>
      <c r="H2923">
        <v>35.139812399999997</v>
      </c>
    </row>
    <row r="2924" spans="1:8">
      <c r="A2924" t="s">
        <v>429</v>
      </c>
      <c r="B2924">
        <v>3105</v>
      </c>
      <c r="C2924" t="s">
        <v>457</v>
      </c>
      <c r="D2924" t="s">
        <v>475</v>
      </c>
      <c r="E2924" t="s">
        <v>352</v>
      </c>
      <c r="F2924">
        <v>2010</v>
      </c>
      <c r="G2924" t="s">
        <v>503</v>
      </c>
      <c r="H2924">
        <v>0.439614</v>
      </c>
    </row>
    <row r="2925" spans="1:8">
      <c r="A2925" t="s">
        <v>464</v>
      </c>
      <c r="B2925">
        <v>3105</v>
      </c>
      <c r="C2925" t="s">
        <v>457</v>
      </c>
      <c r="D2925" t="s">
        <v>475</v>
      </c>
      <c r="E2925" t="s">
        <v>343</v>
      </c>
      <c r="F2925">
        <v>2013</v>
      </c>
      <c r="G2925" t="s">
        <v>503</v>
      </c>
      <c r="H2925">
        <v>819.80056079999997</v>
      </c>
    </row>
    <row r="2926" spans="1:8">
      <c r="A2926" t="s">
        <v>464</v>
      </c>
      <c r="B2926">
        <v>3105</v>
      </c>
      <c r="C2926" t="s">
        <v>457</v>
      </c>
      <c r="D2926" t="s">
        <v>475</v>
      </c>
      <c r="E2926" t="s">
        <v>13</v>
      </c>
      <c r="F2926">
        <v>2013</v>
      </c>
      <c r="G2926" t="s">
        <v>503</v>
      </c>
      <c r="H2926">
        <v>2427.3140472</v>
      </c>
    </row>
    <row r="2927" spans="1:8">
      <c r="A2927" t="s">
        <v>464</v>
      </c>
      <c r="B2927" t="s">
        <v>504</v>
      </c>
      <c r="C2927" t="s">
        <v>447</v>
      </c>
      <c r="D2927" t="s">
        <v>475</v>
      </c>
      <c r="E2927" t="s">
        <v>25</v>
      </c>
      <c r="F2927">
        <v>2011</v>
      </c>
      <c r="G2927" t="s">
        <v>503</v>
      </c>
      <c r="H2927">
        <v>0.40193279999999998</v>
      </c>
    </row>
    <row r="2928" spans="1:8">
      <c r="A2928" t="s">
        <v>464</v>
      </c>
      <c r="B2928" t="s">
        <v>504</v>
      </c>
      <c r="C2928" t="s">
        <v>447</v>
      </c>
      <c r="D2928" t="s">
        <v>475</v>
      </c>
      <c r="E2928" t="s">
        <v>12</v>
      </c>
      <c r="F2928">
        <v>2012</v>
      </c>
      <c r="G2928" t="s">
        <v>503</v>
      </c>
      <c r="H2928">
        <v>36.240940799999997</v>
      </c>
    </row>
    <row r="2929" spans="1:8">
      <c r="A2929" t="s">
        <v>497</v>
      </c>
      <c r="B2929">
        <v>4000</v>
      </c>
      <c r="C2929" t="s">
        <v>433</v>
      </c>
      <c r="D2929" t="s">
        <v>475</v>
      </c>
      <c r="E2929" t="s">
        <v>11</v>
      </c>
      <c r="F2929">
        <v>2009</v>
      </c>
      <c r="G2929" t="s">
        <v>501</v>
      </c>
      <c r="H2929">
        <v>0.57777840000000003</v>
      </c>
    </row>
    <row r="2930" spans="1:8">
      <c r="A2930" t="s">
        <v>463</v>
      </c>
      <c r="B2930">
        <v>4000</v>
      </c>
      <c r="C2930" t="s">
        <v>433</v>
      </c>
      <c r="D2930" t="s">
        <v>475</v>
      </c>
      <c r="E2930" t="s">
        <v>15</v>
      </c>
      <c r="F2930">
        <v>2010</v>
      </c>
      <c r="G2930" t="s">
        <v>501</v>
      </c>
      <c r="H2930">
        <v>21.704371200000001</v>
      </c>
    </row>
    <row r="2931" spans="1:8">
      <c r="A2931" t="s">
        <v>463</v>
      </c>
      <c r="B2931">
        <v>4000</v>
      </c>
      <c r="C2931" t="s">
        <v>433</v>
      </c>
      <c r="D2931" t="s">
        <v>475</v>
      </c>
      <c r="E2931" t="s">
        <v>14</v>
      </c>
      <c r="F2931">
        <v>2014</v>
      </c>
      <c r="G2931" t="s">
        <v>501</v>
      </c>
      <c r="H2931">
        <v>7.9046783999999999</v>
      </c>
    </row>
    <row r="2932" spans="1:8">
      <c r="A2932" t="s">
        <v>438</v>
      </c>
      <c r="B2932">
        <v>4000</v>
      </c>
      <c r="C2932" t="s">
        <v>433</v>
      </c>
      <c r="D2932" t="s">
        <v>475</v>
      </c>
      <c r="E2932" t="s">
        <v>32</v>
      </c>
      <c r="F2932">
        <v>2011</v>
      </c>
      <c r="G2932" t="s">
        <v>501</v>
      </c>
      <c r="H2932">
        <v>5.8615199999999999E-2</v>
      </c>
    </row>
    <row r="2933" spans="1:8">
      <c r="A2933" t="s">
        <v>461</v>
      </c>
      <c r="B2933">
        <v>4000</v>
      </c>
      <c r="C2933" t="s">
        <v>433</v>
      </c>
      <c r="D2933" t="s">
        <v>475</v>
      </c>
      <c r="E2933" t="s">
        <v>10</v>
      </c>
      <c r="F2933">
        <v>2014</v>
      </c>
      <c r="G2933" t="s">
        <v>501</v>
      </c>
      <c r="H2933">
        <v>27.879901199999999</v>
      </c>
    </row>
    <row r="2934" spans="1:8">
      <c r="A2934" t="s">
        <v>465</v>
      </c>
      <c r="B2934">
        <v>4000</v>
      </c>
      <c r="C2934" t="s">
        <v>433</v>
      </c>
      <c r="D2934" t="s">
        <v>475</v>
      </c>
      <c r="E2934" t="s">
        <v>14</v>
      </c>
      <c r="F2934">
        <v>2011</v>
      </c>
      <c r="G2934" t="s">
        <v>501</v>
      </c>
      <c r="H2934">
        <v>0.32238359999999999</v>
      </c>
    </row>
    <row r="2935" spans="1:8">
      <c r="A2935" t="s">
        <v>465</v>
      </c>
      <c r="B2935">
        <v>4000</v>
      </c>
      <c r="C2935" t="s">
        <v>433</v>
      </c>
      <c r="D2935" t="s">
        <v>475</v>
      </c>
      <c r="E2935" t="s">
        <v>15</v>
      </c>
      <c r="F2935">
        <v>2013</v>
      </c>
      <c r="G2935" t="s">
        <v>501</v>
      </c>
      <c r="H2935">
        <v>6.6988800000000001E-2</v>
      </c>
    </row>
    <row r="2936" spans="1:8">
      <c r="A2936" t="s">
        <v>465</v>
      </c>
      <c r="B2936">
        <v>4000</v>
      </c>
      <c r="C2936" t="s">
        <v>433</v>
      </c>
      <c r="D2936" t="s">
        <v>475</v>
      </c>
      <c r="E2936" t="s">
        <v>22</v>
      </c>
      <c r="F2936">
        <v>2012</v>
      </c>
      <c r="G2936" t="s">
        <v>501</v>
      </c>
      <c r="H2936">
        <v>1.2099852</v>
      </c>
    </row>
    <row r="2937" spans="1:8">
      <c r="A2937" t="s">
        <v>465</v>
      </c>
      <c r="B2937">
        <v>4000</v>
      </c>
      <c r="C2937" t="s">
        <v>433</v>
      </c>
      <c r="D2937" t="s">
        <v>475</v>
      </c>
      <c r="E2937" t="s">
        <v>30</v>
      </c>
      <c r="F2937">
        <v>2012</v>
      </c>
      <c r="G2937" t="s">
        <v>501</v>
      </c>
      <c r="H2937">
        <v>10.8061308</v>
      </c>
    </row>
    <row r="2938" spans="1:8">
      <c r="A2938" t="s">
        <v>429</v>
      </c>
      <c r="B2938">
        <v>4100</v>
      </c>
      <c r="C2938" t="s">
        <v>449</v>
      </c>
      <c r="D2938" t="s">
        <v>475</v>
      </c>
      <c r="E2938" t="s">
        <v>352</v>
      </c>
      <c r="F2938">
        <v>2013</v>
      </c>
      <c r="G2938" t="s">
        <v>501</v>
      </c>
      <c r="H2938">
        <v>4.1868000000000001E-3</v>
      </c>
    </row>
    <row r="2939" spans="1:8">
      <c r="A2939" t="s">
        <v>464</v>
      </c>
      <c r="B2939">
        <v>4100</v>
      </c>
      <c r="C2939" t="s">
        <v>449</v>
      </c>
      <c r="D2939" t="s">
        <v>475</v>
      </c>
      <c r="E2939" t="s">
        <v>12</v>
      </c>
      <c r="F2939">
        <v>2014</v>
      </c>
      <c r="G2939" t="s">
        <v>501</v>
      </c>
      <c r="H2939">
        <v>18.237700799999999</v>
      </c>
    </row>
    <row r="2940" spans="1:8">
      <c r="A2940" t="s">
        <v>464</v>
      </c>
      <c r="B2940">
        <v>4100</v>
      </c>
      <c r="C2940" t="s">
        <v>449</v>
      </c>
      <c r="D2940" t="s">
        <v>475</v>
      </c>
      <c r="E2940" t="s">
        <v>343</v>
      </c>
      <c r="F2940">
        <v>2012</v>
      </c>
      <c r="G2940" t="s">
        <v>501</v>
      </c>
      <c r="H2940">
        <v>153.8188452</v>
      </c>
    </row>
    <row r="2941" spans="1:8">
      <c r="A2941" t="s">
        <v>456</v>
      </c>
      <c r="B2941">
        <v>4100</v>
      </c>
      <c r="C2941" t="s">
        <v>449</v>
      </c>
      <c r="D2941" t="s">
        <v>475</v>
      </c>
      <c r="E2941" t="s">
        <v>15</v>
      </c>
      <c r="F2941">
        <v>2012</v>
      </c>
      <c r="G2941" t="s">
        <v>501</v>
      </c>
      <c r="H2941">
        <v>0.90016200000000002</v>
      </c>
    </row>
    <row r="2942" spans="1:8">
      <c r="A2942" t="s">
        <v>456</v>
      </c>
      <c r="B2942">
        <v>4100</v>
      </c>
      <c r="C2942" t="s">
        <v>449</v>
      </c>
      <c r="D2942" t="s">
        <v>475</v>
      </c>
      <c r="E2942" t="s">
        <v>16</v>
      </c>
      <c r="F2942">
        <v>2012</v>
      </c>
      <c r="G2942" t="s">
        <v>501</v>
      </c>
      <c r="H2942">
        <v>3.2615172000000001</v>
      </c>
    </row>
    <row r="2943" spans="1:8">
      <c r="A2943" t="s">
        <v>438</v>
      </c>
      <c r="B2943">
        <v>4100</v>
      </c>
      <c r="C2943" t="s">
        <v>449</v>
      </c>
      <c r="D2943" t="s">
        <v>475</v>
      </c>
      <c r="E2943" t="s">
        <v>32</v>
      </c>
      <c r="F2943">
        <v>2012</v>
      </c>
      <c r="G2943" t="s">
        <v>501</v>
      </c>
      <c r="H2943">
        <v>7.5362399999999996E-2</v>
      </c>
    </row>
    <row r="2944" spans="1:8">
      <c r="A2944" t="s">
        <v>461</v>
      </c>
      <c r="B2944">
        <v>4100</v>
      </c>
      <c r="C2944" t="s">
        <v>449</v>
      </c>
      <c r="D2944" t="s">
        <v>475</v>
      </c>
      <c r="E2944" t="s">
        <v>15</v>
      </c>
      <c r="F2944">
        <v>2010</v>
      </c>
      <c r="G2944" t="s">
        <v>501</v>
      </c>
      <c r="H2944">
        <v>7.5362399999999996E-2</v>
      </c>
    </row>
    <row r="2945" spans="1:8">
      <c r="A2945" t="s">
        <v>465</v>
      </c>
      <c r="B2945">
        <v>4100</v>
      </c>
      <c r="C2945" t="s">
        <v>449</v>
      </c>
      <c r="D2945" t="s">
        <v>475</v>
      </c>
      <c r="E2945" t="s">
        <v>15</v>
      </c>
      <c r="F2945">
        <v>2009</v>
      </c>
      <c r="G2945" t="s">
        <v>501</v>
      </c>
      <c r="H2945">
        <v>1.67472E-2</v>
      </c>
    </row>
    <row r="2946" spans="1:8">
      <c r="A2946" t="s">
        <v>465</v>
      </c>
      <c r="B2946">
        <v>4100</v>
      </c>
      <c r="C2946" t="s">
        <v>449</v>
      </c>
      <c r="D2946" t="s">
        <v>475</v>
      </c>
      <c r="E2946" t="s">
        <v>22</v>
      </c>
      <c r="F2946">
        <v>2014</v>
      </c>
      <c r="G2946" t="s">
        <v>501</v>
      </c>
      <c r="H2946">
        <v>1.0467</v>
      </c>
    </row>
    <row r="2947" spans="1:8">
      <c r="A2947" t="s">
        <v>429</v>
      </c>
      <c r="B2947">
        <v>4000</v>
      </c>
      <c r="C2947" t="s">
        <v>433</v>
      </c>
      <c r="D2947" t="s">
        <v>475</v>
      </c>
      <c r="E2947" t="s">
        <v>2</v>
      </c>
      <c r="F2947">
        <v>2013</v>
      </c>
      <c r="G2947" t="s">
        <v>501</v>
      </c>
      <c r="H2947">
        <v>0.61127279999999995</v>
      </c>
    </row>
    <row r="2948" spans="1:8">
      <c r="A2948" t="s">
        <v>429</v>
      </c>
      <c r="B2948">
        <v>4000</v>
      </c>
      <c r="C2948" t="s">
        <v>433</v>
      </c>
      <c r="D2948" t="s">
        <v>475</v>
      </c>
      <c r="E2948" t="s">
        <v>3</v>
      </c>
      <c r="F2948">
        <v>2013</v>
      </c>
      <c r="G2948" t="s">
        <v>501</v>
      </c>
      <c r="H2948">
        <v>49.827106800000003</v>
      </c>
    </row>
    <row r="2949" spans="1:8">
      <c r="A2949" t="s">
        <v>464</v>
      </c>
      <c r="B2949">
        <v>4000</v>
      </c>
      <c r="C2949" t="s">
        <v>433</v>
      </c>
      <c r="D2949" t="s">
        <v>475</v>
      </c>
      <c r="E2949" t="s">
        <v>12</v>
      </c>
      <c r="F2949">
        <v>2011</v>
      </c>
      <c r="G2949" t="s">
        <v>501</v>
      </c>
      <c r="H2949">
        <v>21.072164399999998</v>
      </c>
    </row>
    <row r="2950" spans="1:8">
      <c r="A2950" t="s">
        <v>429</v>
      </c>
      <c r="B2950">
        <v>7200</v>
      </c>
      <c r="C2950" t="s">
        <v>436</v>
      </c>
      <c r="D2950" t="s">
        <v>475</v>
      </c>
      <c r="E2950" t="s">
        <v>5</v>
      </c>
      <c r="F2950">
        <v>2013</v>
      </c>
      <c r="G2950" t="s">
        <v>505</v>
      </c>
      <c r="H2950">
        <v>30.1533336</v>
      </c>
    </row>
    <row r="2951" spans="1:8">
      <c r="A2951" t="s">
        <v>429</v>
      </c>
      <c r="B2951">
        <v>7200</v>
      </c>
      <c r="C2951" t="s">
        <v>436</v>
      </c>
      <c r="D2951" t="s">
        <v>475</v>
      </c>
      <c r="E2951" t="s">
        <v>15</v>
      </c>
      <c r="F2951">
        <v>2013</v>
      </c>
      <c r="G2951" t="s">
        <v>505</v>
      </c>
      <c r="H2951">
        <v>51.639991199999997</v>
      </c>
    </row>
    <row r="2952" spans="1:8">
      <c r="A2952" t="s">
        <v>429</v>
      </c>
      <c r="B2952">
        <v>7200</v>
      </c>
      <c r="C2952" t="s">
        <v>436</v>
      </c>
      <c r="D2952" t="s">
        <v>475</v>
      </c>
      <c r="E2952" t="s">
        <v>17</v>
      </c>
      <c r="F2952">
        <v>2013</v>
      </c>
      <c r="G2952" t="s">
        <v>505</v>
      </c>
      <c r="H2952">
        <v>3.3745607999999998</v>
      </c>
    </row>
    <row r="2953" spans="1:8">
      <c r="A2953" t="s">
        <v>429</v>
      </c>
      <c r="B2953">
        <v>2210</v>
      </c>
      <c r="C2953" t="s">
        <v>442</v>
      </c>
      <c r="D2953" t="s">
        <v>475</v>
      </c>
      <c r="E2953" t="s">
        <v>2</v>
      </c>
      <c r="F2953">
        <v>2012</v>
      </c>
      <c r="G2953" t="s">
        <v>480</v>
      </c>
      <c r="H2953">
        <v>5.0241599999999997E-2</v>
      </c>
    </row>
    <row r="2954" spans="1:8">
      <c r="A2954" t="s">
        <v>429</v>
      </c>
      <c r="B2954">
        <v>2210</v>
      </c>
      <c r="C2954" t="s">
        <v>442</v>
      </c>
      <c r="D2954" t="s">
        <v>475</v>
      </c>
      <c r="E2954" t="s">
        <v>26</v>
      </c>
      <c r="F2954">
        <v>2009</v>
      </c>
      <c r="G2954" t="s">
        <v>480</v>
      </c>
      <c r="H2954">
        <v>54.152071200000002</v>
      </c>
    </row>
    <row r="2955" spans="1:8">
      <c r="A2955" t="s">
        <v>429</v>
      </c>
      <c r="B2955">
        <v>3105</v>
      </c>
      <c r="C2955" t="s">
        <v>457</v>
      </c>
      <c r="D2955" t="s">
        <v>475</v>
      </c>
      <c r="E2955" t="s">
        <v>3</v>
      </c>
      <c r="F2955">
        <v>2011</v>
      </c>
      <c r="G2955" t="s">
        <v>480</v>
      </c>
      <c r="H2955">
        <v>34.411309199999998</v>
      </c>
    </row>
    <row r="2956" spans="1:8">
      <c r="A2956" t="s">
        <v>429</v>
      </c>
      <c r="B2956">
        <v>3105</v>
      </c>
      <c r="C2956" t="s">
        <v>457</v>
      </c>
      <c r="D2956" t="s">
        <v>475</v>
      </c>
      <c r="E2956" t="s">
        <v>15</v>
      </c>
      <c r="F2956">
        <v>2014</v>
      </c>
      <c r="G2956" t="s">
        <v>480</v>
      </c>
      <c r="H2956">
        <v>32.703094800000002</v>
      </c>
    </row>
    <row r="2957" spans="1:8">
      <c r="A2957" t="s">
        <v>464</v>
      </c>
      <c r="B2957">
        <v>3105</v>
      </c>
      <c r="C2957" t="s">
        <v>457</v>
      </c>
      <c r="D2957" t="s">
        <v>475</v>
      </c>
      <c r="E2957" t="s">
        <v>13</v>
      </c>
      <c r="F2957">
        <v>2013</v>
      </c>
      <c r="G2957" t="s">
        <v>480</v>
      </c>
      <c r="H2957">
        <v>2427.3140472</v>
      </c>
    </row>
    <row r="2958" spans="1:8">
      <c r="A2958" t="s">
        <v>464</v>
      </c>
      <c r="B2958" t="s">
        <v>504</v>
      </c>
      <c r="C2958" t="s">
        <v>447</v>
      </c>
      <c r="D2958" t="s">
        <v>475</v>
      </c>
      <c r="E2958" t="s">
        <v>343</v>
      </c>
      <c r="F2958">
        <v>2010</v>
      </c>
      <c r="G2958" t="s">
        <v>480</v>
      </c>
      <c r="H2958">
        <v>62.320518</v>
      </c>
    </row>
    <row r="2959" spans="1:8">
      <c r="A2959" t="s">
        <v>464</v>
      </c>
      <c r="B2959" t="s">
        <v>504</v>
      </c>
      <c r="C2959" t="s">
        <v>447</v>
      </c>
      <c r="D2959" t="s">
        <v>475</v>
      </c>
      <c r="E2959" t="s">
        <v>13</v>
      </c>
      <c r="F2959">
        <v>2013</v>
      </c>
      <c r="G2959" t="s">
        <v>480</v>
      </c>
      <c r="H2959">
        <v>175.64044680000001</v>
      </c>
    </row>
    <row r="2960" spans="1:8">
      <c r="A2960" t="s">
        <v>429</v>
      </c>
      <c r="B2960">
        <v>4000</v>
      </c>
      <c r="C2960" t="s">
        <v>433</v>
      </c>
      <c r="D2960" t="s">
        <v>475</v>
      </c>
      <c r="E2960" t="s">
        <v>15</v>
      </c>
      <c r="F2960">
        <v>2014</v>
      </c>
      <c r="G2960" t="s">
        <v>480</v>
      </c>
      <c r="H2960">
        <v>0.52334999999999998</v>
      </c>
    </row>
    <row r="2961" spans="1:8">
      <c r="A2961" t="s">
        <v>429</v>
      </c>
      <c r="B2961">
        <v>4000</v>
      </c>
      <c r="C2961" t="s">
        <v>433</v>
      </c>
      <c r="D2961" t="s">
        <v>475</v>
      </c>
      <c r="E2961" t="s">
        <v>16</v>
      </c>
      <c r="F2961">
        <v>2011</v>
      </c>
      <c r="G2961" t="s">
        <v>480</v>
      </c>
      <c r="H2961">
        <v>84.029076000000003</v>
      </c>
    </row>
    <row r="2962" spans="1:8">
      <c r="A2962" t="s">
        <v>464</v>
      </c>
      <c r="B2962">
        <v>4000</v>
      </c>
      <c r="C2962" t="s">
        <v>433</v>
      </c>
      <c r="D2962" t="s">
        <v>475</v>
      </c>
      <c r="E2962" t="s">
        <v>343</v>
      </c>
      <c r="F2962">
        <v>2014</v>
      </c>
      <c r="G2962" t="s">
        <v>480</v>
      </c>
      <c r="H2962">
        <v>103.2716088</v>
      </c>
    </row>
    <row r="2963" spans="1:8">
      <c r="A2963" t="s">
        <v>464</v>
      </c>
      <c r="B2963">
        <v>4000</v>
      </c>
      <c r="C2963" t="s">
        <v>433</v>
      </c>
      <c r="D2963" t="s">
        <v>475</v>
      </c>
      <c r="E2963" t="s">
        <v>26</v>
      </c>
      <c r="F2963">
        <v>2010</v>
      </c>
      <c r="G2963" t="s">
        <v>480</v>
      </c>
      <c r="H2963">
        <v>4.0025807999999996</v>
      </c>
    </row>
    <row r="2964" spans="1:8">
      <c r="A2964" t="s">
        <v>456</v>
      </c>
      <c r="B2964">
        <v>4000</v>
      </c>
      <c r="C2964" t="s">
        <v>433</v>
      </c>
      <c r="D2964" t="s">
        <v>475</v>
      </c>
      <c r="E2964" t="s">
        <v>15</v>
      </c>
      <c r="F2964">
        <v>2014</v>
      </c>
      <c r="G2964" t="s">
        <v>480</v>
      </c>
      <c r="H2964">
        <v>0.90016200000000002</v>
      </c>
    </row>
    <row r="2965" spans="1:8">
      <c r="A2965" t="s">
        <v>456</v>
      </c>
      <c r="B2965">
        <v>4000</v>
      </c>
      <c r="C2965" t="s">
        <v>433</v>
      </c>
      <c r="D2965" t="s">
        <v>475</v>
      </c>
      <c r="E2965" t="s">
        <v>16</v>
      </c>
      <c r="F2965">
        <v>2014</v>
      </c>
      <c r="G2965" t="s">
        <v>480</v>
      </c>
      <c r="H2965">
        <v>2.8009691999999999</v>
      </c>
    </row>
    <row r="2966" spans="1:8">
      <c r="A2966" t="s">
        <v>463</v>
      </c>
      <c r="B2966">
        <v>4000</v>
      </c>
      <c r="C2966" t="s">
        <v>433</v>
      </c>
      <c r="D2966" t="s">
        <v>475</v>
      </c>
      <c r="E2966" t="s">
        <v>30</v>
      </c>
      <c r="F2966">
        <v>2009</v>
      </c>
      <c r="G2966" t="s">
        <v>480</v>
      </c>
      <c r="H2966">
        <v>53.377513200000003</v>
      </c>
    </row>
    <row r="2967" spans="1:8">
      <c r="A2967" t="s">
        <v>463</v>
      </c>
      <c r="B2967">
        <v>4000</v>
      </c>
      <c r="C2967" t="s">
        <v>433</v>
      </c>
      <c r="D2967" t="s">
        <v>475</v>
      </c>
      <c r="E2967" t="s">
        <v>28</v>
      </c>
      <c r="F2967">
        <v>2013</v>
      </c>
      <c r="G2967" t="s">
        <v>480</v>
      </c>
      <c r="H2967">
        <v>15.813543599999999</v>
      </c>
    </row>
    <row r="2968" spans="1:8">
      <c r="A2968" t="s">
        <v>463</v>
      </c>
      <c r="B2968">
        <v>4000</v>
      </c>
      <c r="C2968" t="s">
        <v>433</v>
      </c>
      <c r="D2968" t="s">
        <v>475</v>
      </c>
      <c r="E2968" t="s">
        <v>36</v>
      </c>
      <c r="F2968">
        <v>2011</v>
      </c>
      <c r="G2968" t="s">
        <v>480</v>
      </c>
      <c r="H2968">
        <v>11.9365668</v>
      </c>
    </row>
    <row r="2969" spans="1:8">
      <c r="A2969" t="s">
        <v>465</v>
      </c>
      <c r="B2969">
        <v>4000</v>
      </c>
      <c r="C2969" t="s">
        <v>433</v>
      </c>
      <c r="D2969" t="s">
        <v>475</v>
      </c>
      <c r="E2969" t="s">
        <v>14</v>
      </c>
      <c r="F2969">
        <v>2009</v>
      </c>
      <c r="G2969" t="s">
        <v>480</v>
      </c>
      <c r="H2969">
        <v>0.39774599999999999</v>
      </c>
    </row>
    <row r="2970" spans="1:8">
      <c r="A2970" t="s">
        <v>465</v>
      </c>
      <c r="B2970">
        <v>4000</v>
      </c>
      <c r="C2970" t="s">
        <v>433</v>
      </c>
      <c r="D2970" t="s">
        <v>475</v>
      </c>
      <c r="E2970" t="s">
        <v>15</v>
      </c>
      <c r="F2970">
        <v>2011</v>
      </c>
      <c r="G2970" t="s">
        <v>480</v>
      </c>
      <c r="H2970">
        <v>1.2560399999999999E-2</v>
      </c>
    </row>
    <row r="2971" spans="1:8">
      <c r="A2971" t="s">
        <v>465</v>
      </c>
      <c r="B2971">
        <v>4000</v>
      </c>
      <c r="C2971" t="s">
        <v>433</v>
      </c>
      <c r="D2971" t="s">
        <v>475</v>
      </c>
      <c r="E2971" t="s">
        <v>30</v>
      </c>
      <c r="F2971">
        <v>2009</v>
      </c>
      <c r="G2971" t="s">
        <v>480</v>
      </c>
      <c r="H2971">
        <v>11.0824596</v>
      </c>
    </row>
    <row r="2972" spans="1:8">
      <c r="A2972" t="s">
        <v>464</v>
      </c>
      <c r="B2972">
        <v>4100</v>
      </c>
      <c r="C2972" t="s">
        <v>449</v>
      </c>
      <c r="D2972" t="s">
        <v>475</v>
      </c>
      <c r="E2972" t="s">
        <v>12</v>
      </c>
      <c r="F2972">
        <v>2012</v>
      </c>
      <c r="G2972" t="s">
        <v>480</v>
      </c>
      <c r="H2972">
        <v>22.8348072</v>
      </c>
    </row>
    <row r="2973" spans="1:8">
      <c r="A2973" t="s">
        <v>464</v>
      </c>
      <c r="B2973">
        <v>4100</v>
      </c>
      <c r="C2973" t="s">
        <v>449</v>
      </c>
      <c r="D2973" t="s">
        <v>475</v>
      </c>
      <c r="E2973" t="s">
        <v>343</v>
      </c>
      <c r="F2973">
        <v>2013</v>
      </c>
      <c r="G2973" t="s">
        <v>480</v>
      </c>
      <c r="H2973">
        <v>135.43041959999999</v>
      </c>
    </row>
    <row r="2974" spans="1:8">
      <c r="A2974" t="s">
        <v>438</v>
      </c>
      <c r="B2974">
        <v>4100</v>
      </c>
      <c r="C2974" t="s">
        <v>449</v>
      </c>
      <c r="D2974" t="s">
        <v>475</v>
      </c>
      <c r="E2974" t="s">
        <v>30</v>
      </c>
      <c r="F2974">
        <v>2011</v>
      </c>
      <c r="G2974" t="s">
        <v>480</v>
      </c>
      <c r="H2974">
        <v>0.48148200000000002</v>
      </c>
    </row>
    <row r="2975" spans="1:8">
      <c r="A2975" t="s">
        <v>465</v>
      </c>
      <c r="B2975">
        <v>4100</v>
      </c>
      <c r="C2975" t="s">
        <v>449</v>
      </c>
      <c r="D2975" t="s">
        <v>475</v>
      </c>
      <c r="E2975" t="s">
        <v>10</v>
      </c>
      <c r="F2975">
        <v>2011</v>
      </c>
      <c r="G2975" t="s">
        <v>480</v>
      </c>
      <c r="H2975">
        <v>13.272156000000001</v>
      </c>
    </row>
    <row r="2976" spans="1:8">
      <c r="A2976" t="s">
        <v>465</v>
      </c>
      <c r="B2976">
        <v>4100</v>
      </c>
      <c r="C2976" t="s">
        <v>449</v>
      </c>
      <c r="D2976" t="s">
        <v>475</v>
      </c>
      <c r="E2976" t="s">
        <v>343</v>
      </c>
      <c r="F2976">
        <v>2009</v>
      </c>
      <c r="G2976" t="s">
        <v>480</v>
      </c>
      <c r="H2976">
        <v>1.2560399999999999E-2</v>
      </c>
    </row>
    <row r="2977" spans="1:8">
      <c r="A2977" t="s">
        <v>429</v>
      </c>
      <c r="B2977">
        <v>5100</v>
      </c>
      <c r="C2977" t="s">
        <v>434</v>
      </c>
      <c r="D2977" t="s">
        <v>475</v>
      </c>
      <c r="E2977" t="s">
        <v>35</v>
      </c>
      <c r="F2977">
        <v>2010</v>
      </c>
      <c r="G2977" t="s">
        <v>480</v>
      </c>
      <c r="H2977">
        <v>61.093785599999997</v>
      </c>
    </row>
    <row r="2978" spans="1:8">
      <c r="A2978" t="s">
        <v>429</v>
      </c>
      <c r="B2978">
        <v>4000</v>
      </c>
      <c r="C2978" t="s">
        <v>433</v>
      </c>
      <c r="D2978" t="s">
        <v>475</v>
      </c>
      <c r="E2978" t="s">
        <v>35</v>
      </c>
      <c r="F2978">
        <v>2014</v>
      </c>
      <c r="G2978" t="s">
        <v>468</v>
      </c>
      <c r="H2978">
        <v>0.1088568</v>
      </c>
    </row>
    <row r="2979" spans="1:8">
      <c r="A2979" t="s">
        <v>429</v>
      </c>
      <c r="B2979">
        <v>4100</v>
      </c>
      <c r="C2979" t="s">
        <v>449</v>
      </c>
      <c r="D2979" t="s">
        <v>475</v>
      </c>
      <c r="E2979" t="s">
        <v>35</v>
      </c>
      <c r="F2979">
        <v>2013</v>
      </c>
      <c r="G2979" t="s">
        <v>501</v>
      </c>
      <c r="H2979">
        <v>0.1088568</v>
      </c>
    </row>
    <row r="2980" spans="1:8">
      <c r="A2980" t="s">
        <v>429</v>
      </c>
      <c r="B2980">
        <v>4000</v>
      </c>
      <c r="C2980" t="s">
        <v>433</v>
      </c>
      <c r="D2980" t="s">
        <v>475</v>
      </c>
      <c r="E2980" t="s">
        <v>35</v>
      </c>
      <c r="F2980">
        <v>2014</v>
      </c>
      <c r="G2980" t="s">
        <v>480</v>
      </c>
      <c r="H2980">
        <v>0.1088568</v>
      </c>
    </row>
    <row r="2981" spans="1:8">
      <c r="A2981" t="s">
        <v>429</v>
      </c>
      <c r="B2981">
        <v>7200</v>
      </c>
      <c r="C2981" t="s">
        <v>436</v>
      </c>
      <c r="D2981" t="s">
        <v>475</v>
      </c>
      <c r="E2981" t="s">
        <v>36</v>
      </c>
      <c r="F2981">
        <v>2010</v>
      </c>
      <c r="G2981" t="s">
        <v>505</v>
      </c>
      <c r="H2981">
        <v>1.4360724</v>
      </c>
    </row>
    <row r="2982" spans="1:8">
      <c r="A2982" t="s">
        <v>429</v>
      </c>
      <c r="B2982">
        <v>5100</v>
      </c>
      <c r="C2982" t="s">
        <v>434</v>
      </c>
      <c r="D2982" t="s">
        <v>475</v>
      </c>
      <c r="E2982" t="s">
        <v>36</v>
      </c>
      <c r="F2982">
        <v>2012</v>
      </c>
      <c r="G2982" t="s">
        <v>480</v>
      </c>
      <c r="H2982">
        <v>169.46073000000001</v>
      </c>
    </row>
    <row r="2983" spans="1:8">
      <c r="A2983" t="s">
        <v>429</v>
      </c>
      <c r="B2983">
        <v>4000</v>
      </c>
      <c r="C2983" t="s">
        <v>433</v>
      </c>
      <c r="D2983" t="s">
        <v>475</v>
      </c>
      <c r="E2983" t="s">
        <v>36</v>
      </c>
      <c r="F2983">
        <v>2014</v>
      </c>
      <c r="G2983" t="s">
        <v>468</v>
      </c>
      <c r="H2983">
        <v>3.5085383999999999</v>
      </c>
    </row>
    <row r="2984" spans="1:8">
      <c r="A2984" t="s">
        <v>429</v>
      </c>
      <c r="B2984">
        <v>3105</v>
      </c>
      <c r="C2984" t="s">
        <v>457</v>
      </c>
      <c r="D2984" t="s">
        <v>475</v>
      </c>
      <c r="E2984" t="s">
        <v>36</v>
      </c>
      <c r="F2984">
        <v>2012</v>
      </c>
      <c r="G2984" t="s">
        <v>480</v>
      </c>
      <c r="H2984">
        <v>0.44798759999999999</v>
      </c>
    </row>
    <row r="2985" spans="1:8">
      <c r="A2985" t="s">
        <v>429</v>
      </c>
      <c r="B2985">
        <v>5100</v>
      </c>
      <c r="C2985" t="s">
        <v>434</v>
      </c>
      <c r="D2985" t="s">
        <v>475</v>
      </c>
      <c r="E2985" t="s">
        <v>36</v>
      </c>
      <c r="F2985">
        <v>2011</v>
      </c>
      <c r="G2985" t="s">
        <v>468</v>
      </c>
      <c r="H2985">
        <v>168.64849079999999</v>
      </c>
    </row>
    <row r="2986" spans="1:8">
      <c r="A2986" t="s">
        <v>429</v>
      </c>
      <c r="B2986">
        <v>4000</v>
      </c>
      <c r="C2986" t="s">
        <v>433</v>
      </c>
      <c r="D2986" t="s">
        <v>475</v>
      </c>
      <c r="E2986" t="s">
        <v>36</v>
      </c>
      <c r="F2986">
        <v>2011</v>
      </c>
      <c r="G2986" t="s">
        <v>501</v>
      </c>
      <c r="H2986">
        <v>4.3040304000000003</v>
      </c>
    </row>
    <row r="2987" spans="1:8">
      <c r="A2987" t="s">
        <v>429</v>
      </c>
      <c r="B2987">
        <v>4000</v>
      </c>
      <c r="C2987" t="s">
        <v>433</v>
      </c>
      <c r="D2987" t="s">
        <v>475</v>
      </c>
      <c r="E2987" t="s">
        <v>36</v>
      </c>
      <c r="F2987">
        <v>2009</v>
      </c>
      <c r="G2987" t="s">
        <v>480</v>
      </c>
      <c r="H2987">
        <v>3.6718236000000002</v>
      </c>
    </row>
    <row r="2988" spans="1:8">
      <c r="A2988" t="s">
        <v>429</v>
      </c>
      <c r="B2988">
        <v>7200</v>
      </c>
      <c r="C2988" t="s">
        <v>436</v>
      </c>
      <c r="D2988" t="s">
        <v>475</v>
      </c>
      <c r="E2988" t="s">
        <v>479</v>
      </c>
      <c r="F2988">
        <v>2010</v>
      </c>
      <c r="G2988" t="s">
        <v>468</v>
      </c>
      <c r="H2988">
        <v>1.4946876</v>
      </c>
    </row>
    <row r="2989" spans="1:8">
      <c r="A2989" t="s">
        <v>429</v>
      </c>
      <c r="B2989">
        <v>2210</v>
      </c>
      <c r="C2989" t="s">
        <v>442</v>
      </c>
      <c r="D2989" t="s">
        <v>475</v>
      </c>
      <c r="E2989" t="s">
        <v>479</v>
      </c>
      <c r="F2989">
        <v>2013</v>
      </c>
      <c r="G2989" t="s">
        <v>480</v>
      </c>
      <c r="H2989">
        <v>585.20997</v>
      </c>
    </row>
    <row r="2990" spans="1:8">
      <c r="A2990" t="s">
        <v>429</v>
      </c>
      <c r="B2990">
        <v>4100</v>
      </c>
      <c r="C2990" t="s">
        <v>449</v>
      </c>
      <c r="D2990" t="s">
        <v>475</v>
      </c>
      <c r="E2990" t="s">
        <v>479</v>
      </c>
      <c r="F2990">
        <v>2014</v>
      </c>
      <c r="G2990" t="s">
        <v>501</v>
      </c>
      <c r="H2990">
        <v>16.521112800000001</v>
      </c>
    </row>
    <row r="2991" spans="1:8">
      <c r="A2991" t="s">
        <v>429</v>
      </c>
      <c r="B2991">
        <v>2210</v>
      </c>
      <c r="C2991" t="s">
        <v>442</v>
      </c>
      <c r="D2991" t="s">
        <v>475</v>
      </c>
      <c r="E2991" t="s">
        <v>479</v>
      </c>
      <c r="F2991">
        <v>2012</v>
      </c>
      <c r="G2991" t="s">
        <v>490</v>
      </c>
      <c r="H2991">
        <v>574.70110199999999</v>
      </c>
    </row>
    <row r="2992" spans="1:8">
      <c r="A2992" t="s">
        <v>464</v>
      </c>
      <c r="B2992">
        <v>3105</v>
      </c>
      <c r="C2992" t="s">
        <v>457</v>
      </c>
      <c r="D2992" t="s">
        <v>475</v>
      </c>
      <c r="E2992" t="s">
        <v>30</v>
      </c>
      <c r="F2992">
        <v>2011</v>
      </c>
      <c r="G2992" t="s">
        <v>503</v>
      </c>
      <c r="H2992">
        <v>974.14275599999996</v>
      </c>
    </row>
    <row r="2993" spans="1:8">
      <c r="A2993" t="s">
        <v>456</v>
      </c>
      <c r="B2993">
        <v>4000</v>
      </c>
      <c r="C2993" t="s">
        <v>433</v>
      </c>
      <c r="D2993" t="s">
        <v>475</v>
      </c>
      <c r="E2993" t="s">
        <v>35</v>
      </c>
      <c r="F2993">
        <v>2010</v>
      </c>
      <c r="G2993" t="s">
        <v>501</v>
      </c>
      <c r="H2993">
        <v>0.25120799999999999</v>
      </c>
    </row>
    <row r="2994" spans="1:8">
      <c r="A2994" t="s">
        <v>456</v>
      </c>
      <c r="B2994">
        <v>4100</v>
      </c>
      <c r="C2994" t="s">
        <v>449</v>
      </c>
      <c r="D2994" t="s">
        <v>475</v>
      </c>
      <c r="E2994" t="s">
        <v>482</v>
      </c>
      <c r="F2994">
        <v>2013</v>
      </c>
      <c r="G2994" t="s">
        <v>501</v>
      </c>
      <c r="H2994">
        <v>15.6293244</v>
      </c>
    </row>
    <row r="2995" spans="1:8">
      <c r="A2995" t="s">
        <v>486</v>
      </c>
      <c r="B2995">
        <v>2210</v>
      </c>
      <c r="C2995" t="s">
        <v>442</v>
      </c>
      <c r="D2995" t="s">
        <v>475</v>
      </c>
      <c r="E2995" t="s">
        <v>33</v>
      </c>
      <c r="F2995">
        <v>2012</v>
      </c>
      <c r="G2995" t="s">
        <v>480</v>
      </c>
      <c r="H2995">
        <v>17.772966</v>
      </c>
    </row>
    <row r="2996" spans="1:8">
      <c r="A2996" t="s">
        <v>464</v>
      </c>
      <c r="B2996" t="s">
        <v>504</v>
      </c>
      <c r="C2996" t="s">
        <v>447</v>
      </c>
      <c r="D2996" t="s">
        <v>475</v>
      </c>
      <c r="E2996" t="s">
        <v>29</v>
      </c>
      <c r="F2996">
        <v>2010</v>
      </c>
      <c r="G2996" t="s">
        <v>480</v>
      </c>
      <c r="H2996">
        <v>64.4809068</v>
      </c>
    </row>
    <row r="2997" spans="1:8">
      <c r="A2997" t="s">
        <v>429</v>
      </c>
      <c r="B2997">
        <v>4000</v>
      </c>
      <c r="C2997" t="s">
        <v>433</v>
      </c>
      <c r="D2997" t="s">
        <v>475</v>
      </c>
      <c r="E2997" t="s">
        <v>29</v>
      </c>
      <c r="F2997">
        <v>2009</v>
      </c>
      <c r="G2997" t="s">
        <v>480</v>
      </c>
      <c r="H2997">
        <v>3888.3188412</v>
      </c>
    </row>
    <row r="2998" spans="1:8">
      <c r="A2998" t="s">
        <v>456</v>
      </c>
      <c r="B2998">
        <v>4000</v>
      </c>
      <c r="C2998" t="s">
        <v>433</v>
      </c>
      <c r="D2998" t="s">
        <v>475</v>
      </c>
      <c r="E2998" t="s">
        <v>35</v>
      </c>
      <c r="F2998">
        <v>2014</v>
      </c>
      <c r="G2998" t="s">
        <v>480</v>
      </c>
      <c r="H2998">
        <v>0.1088568</v>
      </c>
    </row>
    <row r="2999" spans="1:8">
      <c r="A2999" t="s">
        <v>494</v>
      </c>
      <c r="B2999">
        <v>4000</v>
      </c>
      <c r="C2999" t="s">
        <v>433</v>
      </c>
      <c r="D2999" t="s">
        <v>475</v>
      </c>
      <c r="E2999" t="s">
        <v>12</v>
      </c>
      <c r="F2999">
        <v>2012</v>
      </c>
      <c r="G2999" t="s">
        <v>468</v>
      </c>
      <c r="H2999">
        <v>6.6779460000000004</v>
      </c>
    </row>
    <row r="3000" spans="1:8">
      <c r="A3000" t="s">
        <v>456</v>
      </c>
      <c r="B3000">
        <v>4000</v>
      </c>
      <c r="C3000" t="s">
        <v>433</v>
      </c>
      <c r="D3000" t="s">
        <v>475</v>
      </c>
      <c r="E3000" t="s">
        <v>482</v>
      </c>
      <c r="F3000">
        <v>2014</v>
      </c>
      <c r="G3000" t="s">
        <v>468</v>
      </c>
      <c r="H3000">
        <v>19.945915200000002</v>
      </c>
    </row>
    <row r="3001" spans="1:8">
      <c r="A3001" t="s">
        <v>464</v>
      </c>
      <c r="B3001">
        <v>2210</v>
      </c>
      <c r="C3001" t="s">
        <v>442</v>
      </c>
      <c r="D3001" t="s">
        <v>475</v>
      </c>
      <c r="E3001" t="s">
        <v>33</v>
      </c>
      <c r="F3001">
        <v>2013</v>
      </c>
      <c r="G3001" t="s">
        <v>490</v>
      </c>
      <c r="H3001">
        <v>5.1916320000000002</v>
      </c>
    </row>
    <row r="3002" spans="1:8">
      <c r="A3002" t="s">
        <v>429</v>
      </c>
      <c r="B3002">
        <v>2210</v>
      </c>
      <c r="C3002" t="s">
        <v>442</v>
      </c>
      <c r="D3002" t="s">
        <v>475</v>
      </c>
      <c r="E3002" t="s">
        <v>30</v>
      </c>
      <c r="F3002">
        <v>2010</v>
      </c>
      <c r="G3002" t="s">
        <v>490</v>
      </c>
      <c r="H3002">
        <v>483.95221199999997</v>
      </c>
    </row>
    <row r="3003" spans="1:8">
      <c r="A3003" t="s">
        <v>429</v>
      </c>
      <c r="B3003">
        <v>3105</v>
      </c>
      <c r="C3003" t="s">
        <v>457</v>
      </c>
      <c r="D3003" t="s">
        <v>475</v>
      </c>
      <c r="E3003" t="s">
        <v>16</v>
      </c>
      <c r="F3003">
        <v>2009</v>
      </c>
      <c r="G3003" t="s">
        <v>503</v>
      </c>
      <c r="H3003">
        <v>28.2357792</v>
      </c>
    </row>
    <row r="3004" spans="1:8">
      <c r="A3004" t="s">
        <v>464</v>
      </c>
      <c r="B3004">
        <v>3105</v>
      </c>
      <c r="C3004" t="s">
        <v>457</v>
      </c>
      <c r="D3004" t="s">
        <v>475</v>
      </c>
      <c r="E3004" t="s">
        <v>9</v>
      </c>
      <c r="F3004">
        <v>2009</v>
      </c>
      <c r="G3004" t="s">
        <v>503</v>
      </c>
      <c r="H3004">
        <v>304.48502999999999</v>
      </c>
    </row>
    <row r="3005" spans="1:8">
      <c r="A3005" t="s">
        <v>464</v>
      </c>
      <c r="B3005" t="s">
        <v>504</v>
      </c>
      <c r="C3005" t="s">
        <v>447</v>
      </c>
      <c r="D3005" t="s">
        <v>475</v>
      </c>
      <c r="E3005" t="s">
        <v>33</v>
      </c>
      <c r="F3005">
        <v>2011</v>
      </c>
      <c r="G3005" t="s">
        <v>503</v>
      </c>
      <c r="H3005">
        <v>0.1590984</v>
      </c>
    </row>
    <row r="3006" spans="1:8">
      <c r="A3006" t="s">
        <v>495</v>
      </c>
      <c r="B3006">
        <v>4000</v>
      </c>
      <c r="C3006" t="s">
        <v>433</v>
      </c>
      <c r="D3006" t="s">
        <v>475</v>
      </c>
      <c r="E3006" t="s">
        <v>482</v>
      </c>
      <c r="F3006">
        <v>2012</v>
      </c>
      <c r="G3006" t="s">
        <v>501</v>
      </c>
      <c r="H3006">
        <v>13.4061336</v>
      </c>
    </row>
    <row r="3007" spans="1:8">
      <c r="A3007" t="s">
        <v>464</v>
      </c>
      <c r="B3007">
        <v>4100</v>
      </c>
      <c r="C3007" t="s">
        <v>449</v>
      </c>
      <c r="D3007" t="s">
        <v>475</v>
      </c>
      <c r="E3007" t="s">
        <v>32</v>
      </c>
      <c r="F3007">
        <v>2009</v>
      </c>
      <c r="G3007" t="s">
        <v>501</v>
      </c>
      <c r="H3007">
        <v>66.909250799999995</v>
      </c>
    </row>
    <row r="3008" spans="1:8">
      <c r="A3008" t="s">
        <v>438</v>
      </c>
      <c r="B3008">
        <v>4100</v>
      </c>
      <c r="C3008" t="s">
        <v>449</v>
      </c>
      <c r="D3008" t="s">
        <v>475</v>
      </c>
      <c r="E3008" t="s">
        <v>13</v>
      </c>
      <c r="F3008">
        <v>2014</v>
      </c>
      <c r="G3008" t="s">
        <v>501</v>
      </c>
      <c r="H3008">
        <v>2.93076E-2</v>
      </c>
    </row>
    <row r="3009" spans="1:8">
      <c r="A3009" t="s">
        <v>429</v>
      </c>
      <c r="B3009">
        <v>4000</v>
      </c>
      <c r="C3009" t="s">
        <v>433</v>
      </c>
      <c r="D3009" t="s">
        <v>475</v>
      </c>
      <c r="E3009" t="s">
        <v>15</v>
      </c>
      <c r="F3009">
        <v>2011</v>
      </c>
      <c r="G3009" t="s">
        <v>501</v>
      </c>
      <c r="H3009">
        <v>21.172647600000001</v>
      </c>
    </row>
    <row r="3010" spans="1:8">
      <c r="A3010" t="s">
        <v>464</v>
      </c>
      <c r="B3010">
        <v>4000</v>
      </c>
      <c r="C3010" t="s">
        <v>433</v>
      </c>
      <c r="D3010" t="s">
        <v>475</v>
      </c>
      <c r="E3010" t="s">
        <v>32</v>
      </c>
      <c r="F3010">
        <v>2013</v>
      </c>
      <c r="G3010" t="s">
        <v>501</v>
      </c>
      <c r="H3010">
        <v>48.784593600000001</v>
      </c>
    </row>
    <row r="3011" spans="1:8">
      <c r="A3011" t="s">
        <v>429</v>
      </c>
      <c r="B3011">
        <v>7200</v>
      </c>
      <c r="C3011" t="s">
        <v>436</v>
      </c>
      <c r="D3011" t="s">
        <v>475</v>
      </c>
      <c r="E3011" t="s">
        <v>16</v>
      </c>
      <c r="F3011">
        <v>2010</v>
      </c>
      <c r="G3011" t="s">
        <v>505</v>
      </c>
      <c r="H3011">
        <v>0.3181968</v>
      </c>
    </row>
    <row r="3012" spans="1:8">
      <c r="A3012" t="s">
        <v>429</v>
      </c>
      <c r="B3012">
        <v>2210</v>
      </c>
      <c r="C3012" t="s">
        <v>442</v>
      </c>
      <c r="D3012" t="s">
        <v>475</v>
      </c>
      <c r="E3012" t="s">
        <v>30</v>
      </c>
      <c r="F3012">
        <v>2009</v>
      </c>
      <c r="G3012" t="s">
        <v>480</v>
      </c>
      <c r="H3012">
        <v>509.97317399999997</v>
      </c>
    </row>
    <row r="3013" spans="1:8">
      <c r="A3013" t="s">
        <v>462</v>
      </c>
      <c r="B3013">
        <v>2210</v>
      </c>
      <c r="C3013" t="s">
        <v>442</v>
      </c>
      <c r="D3013" t="s">
        <v>475</v>
      </c>
      <c r="E3013" t="s">
        <v>10</v>
      </c>
      <c r="F3013">
        <v>2012</v>
      </c>
      <c r="G3013" t="s">
        <v>480</v>
      </c>
      <c r="H3013">
        <v>5.4763343999999998</v>
      </c>
    </row>
    <row r="3014" spans="1:8">
      <c r="A3014" t="s">
        <v>464</v>
      </c>
      <c r="B3014">
        <v>2210</v>
      </c>
      <c r="C3014" t="s">
        <v>442</v>
      </c>
      <c r="D3014" t="s">
        <v>475</v>
      </c>
      <c r="E3014" t="s">
        <v>8</v>
      </c>
      <c r="F3014">
        <v>2009</v>
      </c>
      <c r="G3014" t="s">
        <v>480</v>
      </c>
      <c r="H3014">
        <v>4.1868000000000001E-3</v>
      </c>
    </row>
    <row r="3015" spans="1:8">
      <c r="A3015" t="s">
        <v>464</v>
      </c>
      <c r="B3015">
        <v>3105</v>
      </c>
      <c r="C3015" t="s">
        <v>457</v>
      </c>
      <c r="D3015" t="s">
        <v>475</v>
      </c>
      <c r="E3015" t="s">
        <v>6</v>
      </c>
      <c r="F3015">
        <v>2011</v>
      </c>
      <c r="G3015" t="s">
        <v>480</v>
      </c>
      <c r="H3015">
        <v>204.56286119999999</v>
      </c>
    </row>
    <row r="3016" spans="1:8">
      <c r="A3016" t="s">
        <v>464</v>
      </c>
      <c r="B3016">
        <v>3105</v>
      </c>
      <c r="C3016" t="s">
        <v>457</v>
      </c>
      <c r="D3016" t="s">
        <v>475</v>
      </c>
      <c r="E3016" t="s">
        <v>32</v>
      </c>
      <c r="F3016">
        <v>2011</v>
      </c>
      <c r="G3016" t="s">
        <v>480</v>
      </c>
      <c r="H3016">
        <v>240.69494520000001</v>
      </c>
    </row>
    <row r="3017" spans="1:8">
      <c r="A3017" t="s">
        <v>464</v>
      </c>
      <c r="B3017">
        <v>4000</v>
      </c>
      <c r="C3017" t="s">
        <v>433</v>
      </c>
      <c r="D3017" t="s">
        <v>475</v>
      </c>
      <c r="E3017" t="s">
        <v>32</v>
      </c>
      <c r="F3017">
        <v>2010</v>
      </c>
      <c r="G3017" t="s">
        <v>480</v>
      </c>
      <c r="H3017">
        <v>76.023914399999995</v>
      </c>
    </row>
    <row r="3018" spans="1:8">
      <c r="A3018" t="s">
        <v>465</v>
      </c>
      <c r="B3018">
        <v>4000</v>
      </c>
      <c r="C3018" t="s">
        <v>433</v>
      </c>
      <c r="D3018" t="s">
        <v>475</v>
      </c>
      <c r="E3018" t="s">
        <v>479</v>
      </c>
      <c r="F3018">
        <v>2011</v>
      </c>
      <c r="G3018" t="s">
        <v>480</v>
      </c>
      <c r="H3018">
        <v>6.5942100000000003</v>
      </c>
    </row>
    <row r="3019" spans="1:8">
      <c r="A3019" t="s">
        <v>429</v>
      </c>
      <c r="B3019">
        <v>4100</v>
      </c>
      <c r="C3019" t="s">
        <v>449</v>
      </c>
      <c r="D3019" t="s">
        <v>475</v>
      </c>
      <c r="E3019" t="s">
        <v>32</v>
      </c>
      <c r="F3019">
        <v>2012</v>
      </c>
      <c r="G3019" t="s">
        <v>480</v>
      </c>
      <c r="H3019">
        <v>363.52728359999998</v>
      </c>
    </row>
    <row r="3020" spans="1:8">
      <c r="A3020" t="s">
        <v>429</v>
      </c>
      <c r="B3020">
        <v>4100</v>
      </c>
      <c r="C3020" t="s">
        <v>449</v>
      </c>
      <c r="D3020" t="s">
        <v>475</v>
      </c>
      <c r="E3020" t="s">
        <v>30</v>
      </c>
      <c r="F3020">
        <v>2011</v>
      </c>
      <c r="G3020" t="s">
        <v>480</v>
      </c>
      <c r="H3020">
        <v>161.1834264</v>
      </c>
    </row>
    <row r="3021" spans="1:8">
      <c r="A3021" t="s">
        <v>464</v>
      </c>
      <c r="B3021">
        <v>4100</v>
      </c>
      <c r="C3021" t="s">
        <v>449</v>
      </c>
      <c r="D3021" t="s">
        <v>475</v>
      </c>
      <c r="E3021" t="s">
        <v>32</v>
      </c>
      <c r="F3021">
        <v>2013</v>
      </c>
      <c r="G3021" t="s">
        <v>480</v>
      </c>
      <c r="H3021">
        <v>48.784593600000001</v>
      </c>
    </row>
    <row r="3022" spans="1:8">
      <c r="A3022" t="s">
        <v>465</v>
      </c>
      <c r="B3022">
        <v>4100</v>
      </c>
      <c r="C3022" t="s">
        <v>449</v>
      </c>
      <c r="D3022" t="s">
        <v>475</v>
      </c>
      <c r="E3022" t="s">
        <v>479</v>
      </c>
      <c r="F3022">
        <v>2009</v>
      </c>
      <c r="G3022" t="s">
        <v>480</v>
      </c>
      <c r="H3022">
        <v>6.4811664000000002</v>
      </c>
    </row>
    <row r="3023" spans="1:8">
      <c r="A3023" t="s">
        <v>465</v>
      </c>
      <c r="B3023">
        <v>4100</v>
      </c>
      <c r="C3023" t="s">
        <v>449</v>
      </c>
      <c r="D3023" t="s">
        <v>475</v>
      </c>
      <c r="E3023" t="s">
        <v>33</v>
      </c>
      <c r="F3023">
        <v>2010</v>
      </c>
      <c r="G3023" t="s">
        <v>480</v>
      </c>
      <c r="H3023">
        <v>0.10467</v>
      </c>
    </row>
    <row r="3024" spans="1:8">
      <c r="A3024" t="s">
        <v>465</v>
      </c>
      <c r="B3024">
        <v>4100</v>
      </c>
      <c r="C3024" t="s">
        <v>449</v>
      </c>
      <c r="D3024" t="s">
        <v>475</v>
      </c>
      <c r="E3024" t="s">
        <v>36</v>
      </c>
      <c r="F3024">
        <v>2014</v>
      </c>
      <c r="G3024" t="s">
        <v>480</v>
      </c>
      <c r="H3024">
        <v>3.5001647999999999</v>
      </c>
    </row>
    <row r="3025" spans="1:8">
      <c r="A3025" t="s">
        <v>429</v>
      </c>
      <c r="B3025">
        <v>7200</v>
      </c>
      <c r="C3025" t="s">
        <v>436</v>
      </c>
      <c r="D3025" t="s">
        <v>475</v>
      </c>
      <c r="E3025" t="s">
        <v>31</v>
      </c>
      <c r="F3025">
        <v>2013</v>
      </c>
      <c r="G3025" t="s">
        <v>480</v>
      </c>
      <c r="H3025">
        <v>6.0122448000000004</v>
      </c>
    </row>
    <row r="3026" spans="1:8">
      <c r="A3026" t="s">
        <v>464</v>
      </c>
      <c r="B3026">
        <v>7200</v>
      </c>
      <c r="C3026" t="s">
        <v>436</v>
      </c>
      <c r="D3026" t="s">
        <v>475</v>
      </c>
      <c r="E3026" t="s">
        <v>8</v>
      </c>
      <c r="F3026">
        <v>2012</v>
      </c>
      <c r="G3026" t="s">
        <v>480</v>
      </c>
      <c r="H3026">
        <v>2.5120799999999999E-2</v>
      </c>
    </row>
    <row r="3027" spans="1:8">
      <c r="A3027" t="s">
        <v>429</v>
      </c>
      <c r="B3027">
        <v>4000</v>
      </c>
      <c r="C3027" t="s">
        <v>433</v>
      </c>
      <c r="D3027" t="s">
        <v>475</v>
      </c>
      <c r="E3027" t="s">
        <v>15</v>
      </c>
      <c r="F3027">
        <v>2013</v>
      </c>
      <c r="G3027" t="s">
        <v>468</v>
      </c>
      <c r="H3027">
        <v>12.1124124</v>
      </c>
    </row>
    <row r="3028" spans="1:8">
      <c r="A3028" t="s">
        <v>429</v>
      </c>
      <c r="B3028">
        <v>7200</v>
      </c>
      <c r="C3028" t="s">
        <v>436</v>
      </c>
      <c r="D3028" t="s">
        <v>475</v>
      </c>
      <c r="E3028" t="s">
        <v>32</v>
      </c>
      <c r="F3028">
        <v>2010</v>
      </c>
      <c r="G3028" t="s">
        <v>468</v>
      </c>
      <c r="H3028">
        <v>1.2769740000000001</v>
      </c>
    </row>
    <row r="3029" spans="1:8">
      <c r="A3029" t="s">
        <v>465</v>
      </c>
      <c r="B3029">
        <v>4000</v>
      </c>
      <c r="C3029" t="s">
        <v>433</v>
      </c>
      <c r="D3029" t="s">
        <v>475</v>
      </c>
      <c r="E3029" t="s">
        <v>32</v>
      </c>
      <c r="F3029">
        <v>2010</v>
      </c>
      <c r="G3029" t="s">
        <v>468</v>
      </c>
      <c r="H3029">
        <v>0.43542720000000001</v>
      </c>
    </row>
    <row r="3030" spans="1:8">
      <c r="A3030" t="s">
        <v>429</v>
      </c>
      <c r="B3030">
        <v>5100</v>
      </c>
      <c r="C3030" t="s">
        <v>434</v>
      </c>
      <c r="D3030" t="s">
        <v>475</v>
      </c>
      <c r="E3030" t="s">
        <v>15</v>
      </c>
      <c r="F3030">
        <v>2011</v>
      </c>
      <c r="G3030" t="s">
        <v>468</v>
      </c>
      <c r="H3030">
        <v>4777.7375124</v>
      </c>
    </row>
    <row r="3031" spans="1:8">
      <c r="A3031" t="s">
        <v>464</v>
      </c>
      <c r="B3031">
        <v>2210</v>
      </c>
      <c r="C3031" t="s">
        <v>442</v>
      </c>
      <c r="D3031" t="s">
        <v>475</v>
      </c>
      <c r="E3031" t="s">
        <v>32</v>
      </c>
      <c r="F3031">
        <v>2011</v>
      </c>
      <c r="G3031" t="s">
        <v>490</v>
      </c>
      <c r="H3031">
        <v>1.67472E-2</v>
      </c>
    </row>
    <row r="3032" spans="1:8">
      <c r="A3032" t="s">
        <v>464</v>
      </c>
      <c r="B3032">
        <v>2210</v>
      </c>
      <c r="C3032" t="s">
        <v>442</v>
      </c>
      <c r="D3032" t="s">
        <v>475</v>
      </c>
      <c r="E3032" t="s">
        <v>343</v>
      </c>
      <c r="F3032">
        <v>2011</v>
      </c>
      <c r="G3032" t="s">
        <v>490</v>
      </c>
      <c r="H3032">
        <v>0.46892159999999999</v>
      </c>
    </row>
    <row r="3033" spans="1:8">
      <c r="A3033" t="s">
        <v>429</v>
      </c>
      <c r="B3033">
        <v>3105</v>
      </c>
      <c r="C3033" t="s">
        <v>457</v>
      </c>
      <c r="D3033" t="s">
        <v>475</v>
      </c>
      <c r="E3033" t="s">
        <v>17</v>
      </c>
      <c r="F3033">
        <v>2010</v>
      </c>
      <c r="G3033" t="s">
        <v>503</v>
      </c>
      <c r="H3033">
        <v>27.306309599999999</v>
      </c>
    </row>
    <row r="3034" spans="1:8">
      <c r="A3034" t="s">
        <v>429</v>
      </c>
      <c r="B3034">
        <v>3105</v>
      </c>
      <c r="C3034" t="s">
        <v>457</v>
      </c>
      <c r="D3034" t="s">
        <v>475</v>
      </c>
      <c r="E3034" t="s">
        <v>352</v>
      </c>
      <c r="F3034">
        <v>2013</v>
      </c>
      <c r="G3034" t="s">
        <v>503</v>
      </c>
      <c r="H3034">
        <v>0.33913080000000001</v>
      </c>
    </row>
    <row r="3035" spans="1:8">
      <c r="A3035" t="s">
        <v>464</v>
      </c>
      <c r="B3035">
        <v>3105</v>
      </c>
      <c r="C3035" t="s">
        <v>457</v>
      </c>
      <c r="D3035" t="s">
        <v>475</v>
      </c>
      <c r="E3035" t="s">
        <v>26</v>
      </c>
      <c r="F3035">
        <v>2011</v>
      </c>
      <c r="G3035" t="s">
        <v>503</v>
      </c>
      <c r="H3035">
        <v>27.427726799999999</v>
      </c>
    </row>
    <row r="3036" spans="1:8">
      <c r="A3036" t="s">
        <v>464</v>
      </c>
      <c r="B3036" t="s">
        <v>504</v>
      </c>
      <c r="C3036" t="s">
        <v>447</v>
      </c>
      <c r="D3036" t="s">
        <v>475</v>
      </c>
      <c r="E3036" t="s">
        <v>25</v>
      </c>
      <c r="F3036">
        <v>2014</v>
      </c>
      <c r="G3036" t="s">
        <v>503</v>
      </c>
      <c r="H3036">
        <v>0.1590984</v>
      </c>
    </row>
    <row r="3037" spans="1:8">
      <c r="A3037" t="s">
        <v>464</v>
      </c>
      <c r="B3037" t="s">
        <v>504</v>
      </c>
      <c r="C3037" t="s">
        <v>447</v>
      </c>
      <c r="D3037" t="s">
        <v>475</v>
      </c>
      <c r="E3037" t="s">
        <v>31</v>
      </c>
      <c r="F3037">
        <v>2012</v>
      </c>
      <c r="G3037" t="s">
        <v>503</v>
      </c>
      <c r="H3037">
        <v>9.3198167999999999</v>
      </c>
    </row>
    <row r="3038" spans="1:8">
      <c r="A3038" t="s">
        <v>497</v>
      </c>
      <c r="B3038">
        <v>4000</v>
      </c>
      <c r="C3038" t="s">
        <v>433</v>
      </c>
      <c r="D3038" t="s">
        <v>475</v>
      </c>
      <c r="E3038" t="s">
        <v>11</v>
      </c>
      <c r="F3038">
        <v>2012</v>
      </c>
      <c r="G3038" t="s">
        <v>501</v>
      </c>
      <c r="H3038">
        <v>0.54847080000000004</v>
      </c>
    </row>
    <row r="3039" spans="1:8">
      <c r="A3039" t="s">
        <v>497</v>
      </c>
      <c r="B3039">
        <v>4000</v>
      </c>
      <c r="C3039" t="s">
        <v>433</v>
      </c>
      <c r="D3039" t="s">
        <v>475</v>
      </c>
      <c r="E3039" t="s">
        <v>34</v>
      </c>
      <c r="F3039">
        <v>2010</v>
      </c>
      <c r="G3039" t="s">
        <v>501</v>
      </c>
      <c r="H3039">
        <v>0.1590984</v>
      </c>
    </row>
    <row r="3040" spans="1:8">
      <c r="A3040" t="s">
        <v>463</v>
      </c>
      <c r="B3040">
        <v>4000</v>
      </c>
      <c r="C3040" t="s">
        <v>433</v>
      </c>
      <c r="D3040" t="s">
        <v>475</v>
      </c>
      <c r="E3040" t="s">
        <v>15</v>
      </c>
      <c r="F3040">
        <v>2013</v>
      </c>
      <c r="G3040" t="s">
        <v>501</v>
      </c>
      <c r="H3040">
        <v>21.867656400000001</v>
      </c>
    </row>
    <row r="3041" spans="1:8">
      <c r="A3041" t="s">
        <v>463</v>
      </c>
      <c r="B3041">
        <v>4000</v>
      </c>
      <c r="C3041" t="s">
        <v>433</v>
      </c>
      <c r="D3041" t="s">
        <v>475</v>
      </c>
      <c r="E3041" t="s">
        <v>17</v>
      </c>
      <c r="F3041">
        <v>2009</v>
      </c>
      <c r="G3041" t="s">
        <v>501</v>
      </c>
      <c r="H3041">
        <v>5.8363991999999998</v>
      </c>
    </row>
    <row r="3042" spans="1:8">
      <c r="A3042" t="s">
        <v>463</v>
      </c>
      <c r="B3042">
        <v>4000</v>
      </c>
      <c r="C3042" t="s">
        <v>433</v>
      </c>
      <c r="D3042" t="s">
        <v>475</v>
      </c>
      <c r="E3042" t="s">
        <v>36</v>
      </c>
      <c r="F3042">
        <v>2010</v>
      </c>
      <c r="G3042" t="s">
        <v>501</v>
      </c>
      <c r="H3042">
        <v>12.1877748</v>
      </c>
    </row>
    <row r="3043" spans="1:8">
      <c r="A3043" t="s">
        <v>456</v>
      </c>
      <c r="B3043">
        <v>4000</v>
      </c>
      <c r="C3043" t="s">
        <v>433</v>
      </c>
      <c r="D3043" t="s">
        <v>475</v>
      </c>
      <c r="E3043" t="s">
        <v>20</v>
      </c>
      <c r="F3043">
        <v>2009</v>
      </c>
      <c r="G3043" t="s">
        <v>501</v>
      </c>
      <c r="H3043">
        <v>8.2731168000000004</v>
      </c>
    </row>
    <row r="3044" spans="1:8">
      <c r="A3044" t="s">
        <v>438</v>
      </c>
      <c r="B3044">
        <v>4000</v>
      </c>
      <c r="C3044" t="s">
        <v>433</v>
      </c>
      <c r="D3044" t="s">
        <v>475</v>
      </c>
      <c r="E3044" t="s">
        <v>32</v>
      </c>
      <c r="F3044">
        <v>2014</v>
      </c>
      <c r="G3044" t="s">
        <v>501</v>
      </c>
      <c r="H3044">
        <v>8.3736000000000001E-3</v>
      </c>
    </row>
    <row r="3045" spans="1:8">
      <c r="A3045" t="s">
        <v>461</v>
      </c>
      <c r="B3045">
        <v>4000</v>
      </c>
      <c r="C3045" t="s">
        <v>433</v>
      </c>
      <c r="D3045" t="s">
        <v>475</v>
      </c>
      <c r="E3045" t="s">
        <v>15</v>
      </c>
      <c r="F3045">
        <v>2011</v>
      </c>
      <c r="G3045" t="s">
        <v>501</v>
      </c>
      <c r="H3045">
        <v>14.402592</v>
      </c>
    </row>
    <row r="3046" spans="1:8">
      <c r="A3046" t="s">
        <v>465</v>
      </c>
      <c r="B3046">
        <v>4000</v>
      </c>
      <c r="C3046" t="s">
        <v>433</v>
      </c>
      <c r="D3046" t="s">
        <v>475</v>
      </c>
      <c r="E3046" t="s">
        <v>14</v>
      </c>
      <c r="F3046">
        <v>2014</v>
      </c>
      <c r="G3046" t="s">
        <v>501</v>
      </c>
      <c r="H3046">
        <v>0.25120799999999999</v>
      </c>
    </row>
    <row r="3047" spans="1:8">
      <c r="A3047" t="s">
        <v>461</v>
      </c>
      <c r="B3047">
        <v>4100</v>
      </c>
      <c r="C3047" t="s">
        <v>449</v>
      </c>
      <c r="D3047" t="s">
        <v>475</v>
      </c>
      <c r="E3047" t="s">
        <v>15</v>
      </c>
      <c r="F3047">
        <v>2013</v>
      </c>
      <c r="G3047" t="s">
        <v>501</v>
      </c>
      <c r="H3047">
        <v>0.18003240000000001</v>
      </c>
    </row>
    <row r="3048" spans="1:8">
      <c r="A3048" t="s">
        <v>465</v>
      </c>
      <c r="B3048">
        <v>4100</v>
      </c>
      <c r="C3048" t="s">
        <v>449</v>
      </c>
      <c r="D3048" t="s">
        <v>475</v>
      </c>
      <c r="E3048" t="s">
        <v>14</v>
      </c>
      <c r="F3048">
        <v>2010</v>
      </c>
      <c r="G3048" t="s">
        <v>501</v>
      </c>
      <c r="H3048">
        <v>0.39774599999999999</v>
      </c>
    </row>
    <row r="3049" spans="1:8">
      <c r="A3049" t="s">
        <v>465</v>
      </c>
      <c r="B3049">
        <v>4100</v>
      </c>
      <c r="C3049" t="s">
        <v>449</v>
      </c>
      <c r="D3049" t="s">
        <v>475</v>
      </c>
      <c r="E3049" t="s">
        <v>15</v>
      </c>
      <c r="F3049">
        <v>2012</v>
      </c>
      <c r="G3049" t="s">
        <v>501</v>
      </c>
      <c r="H3049">
        <v>3.3494400000000001E-2</v>
      </c>
    </row>
    <row r="3050" spans="1:8">
      <c r="A3050" t="s">
        <v>464</v>
      </c>
      <c r="B3050">
        <v>4000</v>
      </c>
      <c r="C3050" t="s">
        <v>433</v>
      </c>
      <c r="D3050" t="s">
        <v>475</v>
      </c>
      <c r="E3050" t="s">
        <v>12</v>
      </c>
      <c r="F3050">
        <v>2014</v>
      </c>
      <c r="G3050" t="s">
        <v>501</v>
      </c>
      <c r="H3050">
        <v>18.237700799999999</v>
      </c>
    </row>
    <row r="3051" spans="1:8">
      <c r="A3051" t="s">
        <v>464</v>
      </c>
      <c r="B3051">
        <v>4000</v>
      </c>
      <c r="C3051" t="s">
        <v>433</v>
      </c>
      <c r="D3051" t="s">
        <v>475</v>
      </c>
      <c r="E3051" t="s">
        <v>30</v>
      </c>
      <c r="F3051">
        <v>2009</v>
      </c>
      <c r="G3051" t="s">
        <v>501</v>
      </c>
      <c r="H3051">
        <v>341.5047156</v>
      </c>
    </row>
    <row r="3052" spans="1:8">
      <c r="A3052" t="s">
        <v>464</v>
      </c>
      <c r="B3052">
        <v>4000</v>
      </c>
      <c r="C3052" t="s">
        <v>433</v>
      </c>
      <c r="D3052" t="s">
        <v>475</v>
      </c>
      <c r="E3052" t="s">
        <v>31</v>
      </c>
      <c r="F3052">
        <v>2010</v>
      </c>
      <c r="G3052" t="s">
        <v>501</v>
      </c>
      <c r="H3052">
        <v>188.61534</v>
      </c>
    </row>
    <row r="3053" spans="1:8">
      <c r="A3053" t="s">
        <v>429</v>
      </c>
      <c r="B3053">
        <v>2210</v>
      </c>
      <c r="C3053" t="s">
        <v>442</v>
      </c>
      <c r="D3053" t="s">
        <v>475</v>
      </c>
      <c r="E3053" t="s">
        <v>26</v>
      </c>
      <c r="F3053">
        <v>2012</v>
      </c>
      <c r="G3053" t="s">
        <v>480</v>
      </c>
      <c r="H3053">
        <v>52.154967599999999</v>
      </c>
    </row>
    <row r="3054" spans="1:8">
      <c r="A3054" t="s">
        <v>464</v>
      </c>
      <c r="B3054">
        <v>2210</v>
      </c>
      <c r="C3054" t="s">
        <v>442</v>
      </c>
      <c r="D3054" t="s">
        <v>475</v>
      </c>
      <c r="E3054" t="s">
        <v>343</v>
      </c>
      <c r="F3054">
        <v>2009</v>
      </c>
      <c r="G3054" t="s">
        <v>480</v>
      </c>
      <c r="H3054">
        <v>0.12979080000000001</v>
      </c>
    </row>
    <row r="3055" spans="1:8">
      <c r="A3055" t="s">
        <v>429</v>
      </c>
      <c r="B3055">
        <v>3105</v>
      </c>
      <c r="C3055" t="s">
        <v>457</v>
      </c>
      <c r="D3055" t="s">
        <v>475</v>
      </c>
      <c r="E3055" t="s">
        <v>3</v>
      </c>
      <c r="F3055">
        <v>2014</v>
      </c>
      <c r="G3055" t="s">
        <v>480</v>
      </c>
      <c r="H3055">
        <v>37.291827599999998</v>
      </c>
    </row>
    <row r="3056" spans="1:8">
      <c r="A3056" t="s">
        <v>429</v>
      </c>
      <c r="B3056">
        <v>3105</v>
      </c>
      <c r="C3056" t="s">
        <v>457</v>
      </c>
      <c r="D3056" t="s">
        <v>475</v>
      </c>
      <c r="E3056" t="s">
        <v>17</v>
      </c>
      <c r="F3056">
        <v>2009</v>
      </c>
      <c r="G3056" t="s">
        <v>480</v>
      </c>
      <c r="H3056">
        <v>32.066701199999997</v>
      </c>
    </row>
    <row r="3057" spans="1:8">
      <c r="A3057" t="s">
        <v>429</v>
      </c>
      <c r="B3057">
        <v>3105</v>
      </c>
      <c r="C3057" t="s">
        <v>457</v>
      </c>
      <c r="D3057" t="s">
        <v>475</v>
      </c>
      <c r="E3057" t="s">
        <v>352</v>
      </c>
      <c r="F3057">
        <v>2010</v>
      </c>
      <c r="G3057" t="s">
        <v>480</v>
      </c>
      <c r="H3057">
        <v>0.439614</v>
      </c>
    </row>
    <row r="3058" spans="1:8">
      <c r="A3058" t="s">
        <v>464</v>
      </c>
      <c r="B3058" t="s">
        <v>504</v>
      </c>
      <c r="C3058" t="s">
        <v>447</v>
      </c>
      <c r="D3058" t="s">
        <v>475</v>
      </c>
      <c r="E3058" t="s">
        <v>343</v>
      </c>
      <c r="F3058">
        <v>2013</v>
      </c>
      <c r="G3058" t="s">
        <v>480</v>
      </c>
      <c r="H3058">
        <v>48.880890000000001</v>
      </c>
    </row>
    <row r="3059" spans="1:8">
      <c r="A3059" t="s">
        <v>464</v>
      </c>
      <c r="B3059" t="s">
        <v>504</v>
      </c>
      <c r="C3059" t="s">
        <v>447</v>
      </c>
      <c r="D3059" t="s">
        <v>475</v>
      </c>
      <c r="E3059" t="s">
        <v>30</v>
      </c>
      <c r="F3059">
        <v>2011</v>
      </c>
      <c r="G3059" t="s">
        <v>480</v>
      </c>
      <c r="H3059">
        <v>2.8386504000000001</v>
      </c>
    </row>
    <row r="3060" spans="1:8">
      <c r="A3060" t="s">
        <v>464</v>
      </c>
      <c r="B3060" t="s">
        <v>504</v>
      </c>
      <c r="C3060" t="s">
        <v>447</v>
      </c>
      <c r="D3060" t="s">
        <v>475</v>
      </c>
      <c r="E3060" t="s">
        <v>26</v>
      </c>
      <c r="F3060">
        <v>2009</v>
      </c>
      <c r="G3060" t="s">
        <v>480</v>
      </c>
      <c r="H3060">
        <v>0.76199760000000005</v>
      </c>
    </row>
    <row r="3061" spans="1:8">
      <c r="A3061" t="s">
        <v>429</v>
      </c>
      <c r="B3061">
        <v>4000</v>
      </c>
      <c r="C3061" t="s">
        <v>433</v>
      </c>
      <c r="D3061" t="s">
        <v>475</v>
      </c>
      <c r="E3061" t="s">
        <v>16</v>
      </c>
      <c r="F3061">
        <v>2014</v>
      </c>
      <c r="G3061" t="s">
        <v>480</v>
      </c>
      <c r="H3061">
        <v>60.444831600000001</v>
      </c>
    </row>
    <row r="3062" spans="1:8">
      <c r="A3062" t="s">
        <v>464</v>
      </c>
      <c r="B3062">
        <v>4000</v>
      </c>
      <c r="C3062" t="s">
        <v>433</v>
      </c>
      <c r="D3062" t="s">
        <v>475</v>
      </c>
      <c r="E3062" t="s">
        <v>12</v>
      </c>
      <c r="F3062">
        <v>2010</v>
      </c>
      <c r="G3062" t="s">
        <v>480</v>
      </c>
      <c r="H3062">
        <v>23.550750000000001</v>
      </c>
    </row>
    <row r="3063" spans="1:8">
      <c r="A3063" t="s">
        <v>464</v>
      </c>
      <c r="B3063">
        <v>4000</v>
      </c>
      <c r="C3063" t="s">
        <v>433</v>
      </c>
      <c r="D3063" t="s">
        <v>475</v>
      </c>
      <c r="E3063" t="s">
        <v>26</v>
      </c>
      <c r="F3063">
        <v>2013</v>
      </c>
      <c r="G3063" t="s">
        <v>480</v>
      </c>
      <c r="H3063">
        <v>5.4302796000000004</v>
      </c>
    </row>
    <row r="3064" spans="1:8">
      <c r="A3064" t="s">
        <v>438</v>
      </c>
      <c r="B3064">
        <v>4000</v>
      </c>
      <c r="C3064" t="s">
        <v>433</v>
      </c>
      <c r="D3064" t="s">
        <v>475</v>
      </c>
      <c r="E3064" t="s">
        <v>32</v>
      </c>
      <c r="F3064">
        <v>2009</v>
      </c>
      <c r="G3064" t="s">
        <v>480</v>
      </c>
      <c r="H3064">
        <v>7.1175600000000006E-2</v>
      </c>
    </row>
    <row r="3065" spans="1:8">
      <c r="A3065" t="s">
        <v>463</v>
      </c>
      <c r="B3065">
        <v>4000</v>
      </c>
      <c r="C3065" t="s">
        <v>433</v>
      </c>
      <c r="D3065" t="s">
        <v>475</v>
      </c>
      <c r="E3065" t="s">
        <v>13</v>
      </c>
      <c r="F3065">
        <v>2011</v>
      </c>
      <c r="G3065" t="s">
        <v>480</v>
      </c>
      <c r="H3065">
        <v>15.595829999999999</v>
      </c>
    </row>
    <row r="3066" spans="1:8">
      <c r="A3066" t="s">
        <v>463</v>
      </c>
      <c r="B3066">
        <v>4000</v>
      </c>
      <c r="C3066" t="s">
        <v>433</v>
      </c>
      <c r="D3066" t="s">
        <v>475</v>
      </c>
      <c r="E3066" t="s">
        <v>20</v>
      </c>
      <c r="F3066">
        <v>2009</v>
      </c>
      <c r="G3066" t="s">
        <v>480</v>
      </c>
      <c r="H3066">
        <v>11.605809600000001</v>
      </c>
    </row>
    <row r="3067" spans="1:8">
      <c r="A3067" t="s">
        <v>463</v>
      </c>
      <c r="B3067">
        <v>4000</v>
      </c>
      <c r="C3067" t="s">
        <v>433</v>
      </c>
      <c r="D3067" t="s">
        <v>475</v>
      </c>
      <c r="E3067" t="s">
        <v>30</v>
      </c>
      <c r="F3067">
        <v>2012</v>
      </c>
      <c r="G3067" t="s">
        <v>480</v>
      </c>
      <c r="H3067">
        <v>65.322453600000003</v>
      </c>
    </row>
    <row r="3068" spans="1:8">
      <c r="A3068" t="s">
        <v>463</v>
      </c>
      <c r="B3068">
        <v>4000</v>
      </c>
      <c r="C3068" t="s">
        <v>433</v>
      </c>
      <c r="D3068" t="s">
        <v>475</v>
      </c>
      <c r="E3068" t="s">
        <v>36</v>
      </c>
      <c r="F3068">
        <v>2014</v>
      </c>
      <c r="G3068" t="s">
        <v>480</v>
      </c>
      <c r="H3068">
        <v>11.6686116</v>
      </c>
    </row>
    <row r="3069" spans="1:8">
      <c r="A3069" t="s">
        <v>465</v>
      </c>
      <c r="B3069">
        <v>4000</v>
      </c>
      <c r="C3069" t="s">
        <v>433</v>
      </c>
      <c r="D3069" t="s">
        <v>475</v>
      </c>
      <c r="E3069" t="s">
        <v>15</v>
      </c>
      <c r="F3069">
        <v>2014</v>
      </c>
      <c r="G3069" t="s">
        <v>480</v>
      </c>
      <c r="H3069">
        <v>5.8615199999999999E-2</v>
      </c>
    </row>
    <row r="3070" spans="1:8">
      <c r="A3070" t="s">
        <v>465</v>
      </c>
      <c r="B3070">
        <v>4000</v>
      </c>
      <c r="C3070" t="s">
        <v>433</v>
      </c>
      <c r="D3070" t="s">
        <v>475</v>
      </c>
      <c r="E3070" t="s">
        <v>14</v>
      </c>
      <c r="F3070">
        <v>2012</v>
      </c>
      <c r="G3070" t="s">
        <v>480</v>
      </c>
      <c r="H3070">
        <v>0.3181968</v>
      </c>
    </row>
    <row r="3071" spans="1:8">
      <c r="A3071" t="s">
        <v>465</v>
      </c>
      <c r="B3071">
        <v>4000</v>
      </c>
      <c r="C3071" t="s">
        <v>433</v>
      </c>
      <c r="D3071" t="s">
        <v>475</v>
      </c>
      <c r="E3071" t="s">
        <v>20</v>
      </c>
      <c r="F3071">
        <v>2011</v>
      </c>
      <c r="G3071" t="s">
        <v>480</v>
      </c>
      <c r="H3071">
        <v>5.4428400000000003</v>
      </c>
    </row>
    <row r="3072" spans="1:8">
      <c r="A3072" t="s">
        <v>465</v>
      </c>
      <c r="B3072">
        <v>4000</v>
      </c>
      <c r="C3072" t="s">
        <v>433</v>
      </c>
      <c r="D3072" t="s">
        <v>475</v>
      </c>
      <c r="E3072" t="s">
        <v>30</v>
      </c>
      <c r="F3072">
        <v>2012</v>
      </c>
      <c r="G3072" t="s">
        <v>480</v>
      </c>
      <c r="H3072">
        <v>10.8061308</v>
      </c>
    </row>
    <row r="3073" spans="1:8">
      <c r="A3073" t="s">
        <v>438</v>
      </c>
      <c r="B3073">
        <v>4100</v>
      </c>
      <c r="C3073" t="s">
        <v>449</v>
      </c>
      <c r="D3073" t="s">
        <v>475</v>
      </c>
      <c r="E3073" t="s">
        <v>30</v>
      </c>
      <c r="F3073">
        <v>2014</v>
      </c>
      <c r="G3073" t="s">
        <v>480</v>
      </c>
      <c r="H3073">
        <v>0.36425160000000001</v>
      </c>
    </row>
    <row r="3074" spans="1:8">
      <c r="A3074" t="s">
        <v>465</v>
      </c>
      <c r="B3074">
        <v>4100</v>
      </c>
      <c r="C3074" t="s">
        <v>449</v>
      </c>
      <c r="D3074" t="s">
        <v>475</v>
      </c>
      <c r="E3074" t="s">
        <v>10</v>
      </c>
      <c r="F3074">
        <v>2014</v>
      </c>
      <c r="G3074" t="s">
        <v>480</v>
      </c>
      <c r="H3074">
        <v>11.3336676</v>
      </c>
    </row>
    <row r="3075" spans="1:8">
      <c r="A3075" t="s">
        <v>465</v>
      </c>
      <c r="B3075">
        <v>4100</v>
      </c>
      <c r="C3075" t="s">
        <v>449</v>
      </c>
      <c r="D3075" t="s">
        <v>475</v>
      </c>
      <c r="E3075" t="s">
        <v>22</v>
      </c>
      <c r="F3075">
        <v>2011</v>
      </c>
      <c r="G3075" t="s">
        <v>480</v>
      </c>
      <c r="H3075">
        <v>0.7368768</v>
      </c>
    </row>
    <row r="3076" spans="1:8">
      <c r="A3076" t="s">
        <v>429</v>
      </c>
      <c r="B3076">
        <v>5100</v>
      </c>
      <c r="C3076" t="s">
        <v>434</v>
      </c>
      <c r="D3076" t="s">
        <v>475</v>
      </c>
      <c r="E3076" t="s">
        <v>5</v>
      </c>
      <c r="F3076">
        <v>2014</v>
      </c>
      <c r="G3076" t="s">
        <v>480</v>
      </c>
      <c r="H3076">
        <v>363.99201840000001</v>
      </c>
    </row>
    <row r="3077" spans="1:8">
      <c r="A3077" t="s">
        <v>429</v>
      </c>
      <c r="B3077">
        <v>7200</v>
      </c>
      <c r="C3077" t="s">
        <v>436</v>
      </c>
      <c r="D3077" t="s">
        <v>475</v>
      </c>
      <c r="E3077" t="s">
        <v>3</v>
      </c>
      <c r="F3077">
        <v>2010</v>
      </c>
      <c r="G3077" t="s">
        <v>468</v>
      </c>
      <c r="H3077">
        <v>29.496006000000001</v>
      </c>
    </row>
    <row r="3078" spans="1:8">
      <c r="A3078" t="s">
        <v>463</v>
      </c>
      <c r="B3078">
        <v>4000</v>
      </c>
      <c r="C3078" t="s">
        <v>433</v>
      </c>
      <c r="D3078" t="s">
        <v>475</v>
      </c>
      <c r="E3078" t="s">
        <v>14</v>
      </c>
      <c r="F3078">
        <v>2009</v>
      </c>
      <c r="G3078" t="s">
        <v>468</v>
      </c>
      <c r="H3078">
        <v>6.3555624000000002</v>
      </c>
    </row>
    <row r="3079" spans="1:8">
      <c r="A3079" t="s">
        <v>463</v>
      </c>
      <c r="B3079">
        <v>4000</v>
      </c>
      <c r="C3079" t="s">
        <v>433</v>
      </c>
      <c r="D3079" t="s">
        <v>475</v>
      </c>
      <c r="E3079" t="s">
        <v>13</v>
      </c>
      <c r="F3079">
        <v>2013</v>
      </c>
      <c r="G3079" t="s">
        <v>468</v>
      </c>
      <c r="H3079">
        <v>12.238016399999999</v>
      </c>
    </row>
    <row r="3080" spans="1:8">
      <c r="A3080" t="s">
        <v>463</v>
      </c>
      <c r="B3080">
        <v>4000</v>
      </c>
      <c r="C3080" t="s">
        <v>433</v>
      </c>
      <c r="D3080" t="s">
        <v>475</v>
      </c>
      <c r="E3080" t="s">
        <v>20</v>
      </c>
      <c r="F3080">
        <v>2011</v>
      </c>
      <c r="G3080" t="s">
        <v>468</v>
      </c>
      <c r="H3080">
        <v>17.278923599999999</v>
      </c>
    </row>
    <row r="3081" spans="1:8">
      <c r="A3081" t="s">
        <v>463</v>
      </c>
      <c r="B3081">
        <v>4000</v>
      </c>
      <c r="C3081" t="s">
        <v>433</v>
      </c>
      <c r="D3081" t="s">
        <v>475</v>
      </c>
      <c r="E3081" t="s">
        <v>34</v>
      </c>
      <c r="F3081">
        <v>2012</v>
      </c>
      <c r="G3081" t="s">
        <v>468</v>
      </c>
      <c r="H3081">
        <v>7.6157892</v>
      </c>
    </row>
    <row r="3082" spans="1:8">
      <c r="A3082" t="s">
        <v>463</v>
      </c>
      <c r="B3082">
        <v>4000</v>
      </c>
      <c r="C3082" t="s">
        <v>433</v>
      </c>
      <c r="D3082" t="s">
        <v>475</v>
      </c>
      <c r="E3082" t="s">
        <v>30</v>
      </c>
      <c r="F3082">
        <v>2014</v>
      </c>
      <c r="G3082" t="s">
        <v>468</v>
      </c>
      <c r="H3082">
        <v>69.752088000000001</v>
      </c>
    </row>
    <row r="3083" spans="1:8">
      <c r="A3083" t="s">
        <v>463</v>
      </c>
      <c r="B3083">
        <v>4000</v>
      </c>
      <c r="C3083" t="s">
        <v>433</v>
      </c>
      <c r="D3083" t="s">
        <v>475</v>
      </c>
      <c r="E3083" t="s">
        <v>479</v>
      </c>
      <c r="F3083">
        <v>2013</v>
      </c>
      <c r="G3083" t="s">
        <v>468</v>
      </c>
      <c r="H3083">
        <v>28.533041999999998</v>
      </c>
    </row>
    <row r="3084" spans="1:8">
      <c r="A3084" t="s">
        <v>429</v>
      </c>
      <c r="B3084">
        <v>4100</v>
      </c>
      <c r="C3084" t="s">
        <v>449</v>
      </c>
      <c r="D3084" t="s">
        <v>475</v>
      </c>
      <c r="E3084" t="s">
        <v>35</v>
      </c>
      <c r="F3084">
        <v>2009</v>
      </c>
      <c r="G3084" t="s">
        <v>480</v>
      </c>
      <c r="H3084">
        <v>0.1088568</v>
      </c>
    </row>
    <row r="3085" spans="1:8">
      <c r="A3085" t="s">
        <v>429</v>
      </c>
      <c r="B3085">
        <v>7200</v>
      </c>
      <c r="C3085" t="s">
        <v>436</v>
      </c>
      <c r="D3085" t="s">
        <v>475</v>
      </c>
      <c r="E3085" t="s">
        <v>35</v>
      </c>
      <c r="F3085">
        <v>2014</v>
      </c>
      <c r="G3085" t="s">
        <v>480</v>
      </c>
      <c r="H3085">
        <v>1.8086975999999999</v>
      </c>
    </row>
    <row r="3086" spans="1:8">
      <c r="A3086" t="s">
        <v>429</v>
      </c>
      <c r="B3086">
        <v>4000</v>
      </c>
      <c r="C3086" t="s">
        <v>433</v>
      </c>
      <c r="D3086" t="s">
        <v>475</v>
      </c>
      <c r="E3086" t="s">
        <v>35</v>
      </c>
      <c r="F3086">
        <v>2011</v>
      </c>
      <c r="G3086" t="s">
        <v>501</v>
      </c>
      <c r="H3086">
        <v>7.1175600000000006E-2</v>
      </c>
    </row>
    <row r="3087" spans="1:8">
      <c r="A3087" t="s">
        <v>429</v>
      </c>
      <c r="B3087">
        <v>2210</v>
      </c>
      <c r="C3087" t="s">
        <v>442</v>
      </c>
      <c r="D3087" t="s">
        <v>475</v>
      </c>
      <c r="E3087" t="s">
        <v>36</v>
      </c>
      <c r="F3087">
        <v>2013</v>
      </c>
      <c r="G3087" t="s">
        <v>480</v>
      </c>
      <c r="H3087">
        <v>24.463472400000001</v>
      </c>
    </row>
    <row r="3088" spans="1:8">
      <c r="A3088" t="s">
        <v>429</v>
      </c>
      <c r="B3088">
        <v>4100</v>
      </c>
      <c r="C3088" t="s">
        <v>449</v>
      </c>
      <c r="D3088" t="s">
        <v>475</v>
      </c>
      <c r="E3088" t="s">
        <v>36</v>
      </c>
      <c r="F3088">
        <v>2009</v>
      </c>
      <c r="G3088" t="s">
        <v>480</v>
      </c>
      <c r="H3088">
        <v>3.6718236000000002</v>
      </c>
    </row>
    <row r="3089" spans="1:8">
      <c r="A3089" t="s">
        <v>429</v>
      </c>
      <c r="B3089">
        <v>4100</v>
      </c>
      <c r="C3089" t="s">
        <v>449</v>
      </c>
      <c r="D3089" t="s">
        <v>475</v>
      </c>
      <c r="E3089" t="s">
        <v>36</v>
      </c>
      <c r="F3089">
        <v>2014</v>
      </c>
      <c r="G3089" t="s">
        <v>501</v>
      </c>
      <c r="H3089">
        <v>3.5085383999999999</v>
      </c>
    </row>
    <row r="3090" spans="1:8">
      <c r="A3090" t="s">
        <v>429</v>
      </c>
      <c r="B3090">
        <v>2210</v>
      </c>
      <c r="C3090" t="s">
        <v>442</v>
      </c>
      <c r="D3090" t="s">
        <v>475</v>
      </c>
      <c r="E3090" t="s">
        <v>36</v>
      </c>
      <c r="F3090">
        <v>2012</v>
      </c>
      <c r="G3090" t="s">
        <v>490</v>
      </c>
      <c r="H3090">
        <v>23.755903199999999</v>
      </c>
    </row>
    <row r="3091" spans="1:8">
      <c r="A3091" t="s">
        <v>429</v>
      </c>
      <c r="B3091">
        <v>7200</v>
      </c>
      <c r="C3091" t="s">
        <v>436</v>
      </c>
      <c r="D3091" t="s">
        <v>475</v>
      </c>
      <c r="E3091" t="s">
        <v>479</v>
      </c>
      <c r="F3091">
        <v>2011</v>
      </c>
      <c r="G3091" t="s">
        <v>505</v>
      </c>
      <c r="H3091">
        <v>1.4988744000000001</v>
      </c>
    </row>
    <row r="3092" spans="1:8">
      <c r="A3092" t="s">
        <v>429</v>
      </c>
      <c r="B3092">
        <v>4100</v>
      </c>
      <c r="C3092" t="s">
        <v>449</v>
      </c>
      <c r="D3092" t="s">
        <v>475</v>
      </c>
      <c r="E3092" t="s">
        <v>479</v>
      </c>
      <c r="F3092">
        <v>2010</v>
      </c>
      <c r="G3092" t="s">
        <v>480</v>
      </c>
      <c r="H3092">
        <v>23.521442400000002</v>
      </c>
    </row>
    <row r="3093" spans="1:8">
      <c r="A3093" t="s">
        <v>429</v>
      </c>
      <c r="B3093">
        <v>4000</v>
      </c>
      <c r="C3093" t="s">
        <v>433</v>
      </c>
      <c r="D3093" t="s">
        <v>475</v>
      </c>
      <c r="E3093" t="s">
        <v>479</v>
      </c>
      <c r="F3093">
        <v>2009</v>
      </c>
      <c r="G3093" t="s">
        <v>501</v>
      </c>
      <c r="H3093">
        <v>23.6009916</v>
      </c>
    </row>
    <row r="3094" spans="1:8">
      <c r="A3094" t="s">
        <v>429</v>
      </c>
      <c r="B3094">
        <v>7200</v>
      </c>
      <c r="C3094" t="s">
        <v>436</v>
      </c>
      <c r="D3094" t="s">
        <v>475</v>
      </c>
      <c r="E3094" t="s">
        <v>479</v>
      </c>
      <c r="F3094">
        <v>2013</v>
      </c>
      <c r="G3094" t="s">
        <v>480</v>
      </c>
      <c r="H3094">
        <v>1.214172</v>
      </c>
    </row>
    <row r="3095" spans="1:8">
      <c r="A3095" t="s">
        <v>464</v>
      </c>
      <c r="B3095">
        <v>2210</v>
      </c>
      <c r="C3095" t="s">
        <v>442</v>
      </c>
      <c r="D3095" t="s">
        <v>475</v>
      </c>
      <c r="E3095" t="s">
        <v>30</v>
      </c>
      <c r="F3095">
        <v>2013</v>
      </c>
      <c r="G3095" t="s">
        <v>490</v>
      </c>
      <c r="H3095">
        <v>1.6370388</v>
      </c>
    </row>
    <row r="3096" spans="1:8">
      <c r="A3096" t="s">
        <v>429</v>
      </c>
      <c r="B3096">
        <v>3105</v>
      </c>
      <c r="C3096" t="s">
        <v>457</v>
      </c>
      <c r="D3096" t="s">
        <v>475</v>
      </c>
      <c r="E3096" t="s">
        <v>30</v>
      </c>
      <c r="F3096">
        <v>2011</v>
      </c>
      <c r="G3096" t="s">
        <v>503</v>
      </c>
      <c r="H3096">
        <v>25.263151199999999</v>
      </c>
    </row>
    <row r="3097" spans="1:8">
      <c r="A3097" t="s">
        <v>464</v>
      </c>
      <c r="B3097">
        <v>3105</v>
      </c>
      <c r="C3097" t="s">
        <v>457</v>
      </c>
      <c r="D3097" t="s">
        <v>475</v>
      </c>
      <c r="E3097" t="s">
        <v>3</v>
      </c>
      <c r="F3097">
        <v>2010</v>
      </c>
      <c r="G3097" t="s">
        <v>503</v>
      </c>
      <c r="H3097">
        <v>280.51141319999999</v>
      </c>
    </row>
    <row r="3098" spans="1:8">
      <c r="A3098" t="s">
        <v>464</v>
      </c>
      <c r="B3098">
        <v>3105</v>
      </c>
      <c r="C3098" t="s">
        <v>457</v>
      </c>
      <c r="D3098" t="s">
        <v>475</v>
      </c>
      <c r="E3098" t="s">
        <v>29</v>
      </c>
      <c r="F3098">
        <v>2010</v>
      </c>
      <c r="G3098" t="s">
        <v>503</v>
      </c>
      <c r="H3098">
        <v>63.053207999999998</v>
      </c>
    </row>
    <row r="3099" spans="1:8">
      <c r="A3099" t="s">
        <v>456</v>
      </c>
      <c r="B3099">
        <v>4100</v>
      </c>
      <c r="C3099" t="s">
        <v>449</v>
      </c>
      <c r="D3099" t="s">
        <v>475</v>
      </c>
      <c r="E3099" t="s">
        <v>35</v>
      </c>
      <c r="F3099">
        <v>2013</v>
      </c>
      <c r="G3099" t="s">
        <v>501</v>
      </c>
      <c r="H3099">
        <v>0.1088568</v>
      </c>
    </row>
    <row r="3100" spans="1:8">
      <c r="A3100" t="s">
        <v>429</v>
      </c>
      <c r="B3100">
        <v>4000</v>
      </c>
      <c r="C3100" t="s">
        <v>433</v>
      </c>
      <c r="D3100" t="s">
        <v>475</v>
      </c>
      <c r="E3100" t="s">
        <v>29</v>
      </c>
      <c r="F3100">
        <v>2012</v>
      </c>
      <c r="G3100" t="s">
        <v>501</v>
      </c>
      <c r="H3100">
        <v>4219.0425468000003</v>
      </c>
    </row>
    <row r="3101" spans="1:8">
      <c r="A3101" t="s">
        <v>464</v>
      </c>
      <c r="B3101">
        <v>3105</v>
      </c>
      <c r="C3101" t="s">
        <v>457</v>
      </c>
      <c r="D3101" t="s">
        <v>475</v>
      </c>
      <c r="E3101" t="s">
        <v>29</v>
      </c>
      <c r="F3101">
        <v>2013</v>
      </c>
      <c r="G3101" t="s">
        <v>480</v>
      </c>
      <c r="H3101">
        <v>76.580758799999998</v>
      </c>
    </row>
    <row r="3102" spans="1:8">
      <c r="A3102" t="s">
        <v>464</v>
      </c>
      <c r="B3102" t="s">
        <v>504</v>
      </c>
      <c r="C3102" t="s">
        <v>447</v>
      </c>
      <c r="D3102" t="s">
        <v>475</v>
      </c>
      <c r="E3102" t="s">
        <v>2</v>
      </c>
      <c r="F3102">
        <v>2011</v>
      </c>
      <c r="G3102" t="s">
        <v>480</v>
      </c>
      <c r="H3102">
        <v>0.1214172</v>
      </c>
    </row>
    <row r="3103" spans="1:8">
      <c r="A3103" t="s">
        <v>456</v>
      </c>
      <c r="B3103">
        <v>4100</v>
      </c>
      <c r="C3103" t="s">
        <v>449</v>
      </c>
      <c r="D3103" t="s">
        <v>475</v>
      </c>
      <c r="E3103" t="s">
        <v>35</v>
      </c>
      <c r="F3103">
        <v>2011</v>
      </c>
      <c r="G3103" t="s">
        <v>480</v>
      </c>
      <c r="H3103">
        <v>7.1175600000000006E-2</v>
      </c>
    </row>
    <row r="3104" spans="1:8">
      <c r="A3104" t="s">
        <v>456</v>
      </c>
      <c r="B3104">
        <v>4100</v>
      </c>
      <c r="C3104" t="s">
        <v>449</v>
      </c>
      <c r="D3104" t="s">
        <v>475</v>
      </c>
      <c r="E3104" t="s">
        <v>36</v>
      </c>
      <c r="F3104">
        <v>2009</v>
      </c>
      <c r="G3104" t="s">
        <v>480</v>
      </c>
      <c r="H3104">
        <v>0.51078959999999995</v>
      </c>
    </row>
    <row r="3105" spans="1:8">
      <c r="A3105" t="s">
        <v>429</v>
      </c>
      <c r="B3105">
        <v>7200</v>
      </c>
      <c r="C3105" t="s">
        <v>436</v>
      </c>
      <c r="D3105" t="s">
        <v>475</v>
      </c>
      <c r="E3105" t="s">
        <v>30</v>
      </c>
      <c r="F3105">
        <v>2014</v>
      </c>
      <c r="G3105" t="s">
        <v>468</v>
      </c>
      <c r="H3105">
        <v>21.549459599999999</v>
      </c>
    </row>
    <row r="3106" spans="1:8">
      <c r="A3106" t="s">
        <v>464</v>
      </c>
      <c r="B3106">
        <v>4000</v>
      </c>
      <c r="C3106" t="s">
        <v>433</v>
      </c>
      <c r="D3106" t="s">
        <v>475</v>
      </c>
      <c r="E3106" t="s">
        <v>30</v>
      </c>
      <c r="F3106">
        <v>2012</v>
      </c>
      <c r="G3106" t="s">
        <v>468</v>
      </c>
      <c r="H3106">
        <v>420.49707119999999</v>
      </c>
    </row>
    <row r="3107" spans="1:8">
      <c r="A3107" t="s">
        <v>494</v>
      </c>
      <c r="B3107">
        <v>4000</v>
      </c>
      <c r="C3107" t="s">
        <v>433</v>
      </c>
      <c r="D3107" t="s">
        <v>475</v>
      </c>
      <c r="E3107" t="s">
        <v>9</v>
      </c>
      <c r="F3107">
        <v>2013</v>
      </c>
      <c r="G3107" t="s">
        <v>468</v>
      </c>
      <c r="H3107">
        <v>14.758470000000001</v>
      </c>
    </row>
    <row r="3108" spans="1:8">
      <c r="A3108" t="s">
        <v>456</v>
      </c>
      <c r="B3108">
        <v>4000</v>
      </c>
      <c r="C3108" t="s">
        <v>433</v>
      </c>
      <c r="D3108" t="s">
        <v>475</v>
      </c>
      <c r="E3108" t="s">
        <v>36</v>
      </c>
      <c r="F3108">
        <v>2011</v>
      </c>
      <c r="G3108" t="s">
        <v>468</v>
      </c>
      <c r="H3108">
        <v>0.5149764</v>
      </c>
    </row>
    <row r="3109" spans="1:8">
      <c r="A3109" t="s">
        <v>464</v>
      </c>
      <c r="B3109">
        <v>2210</v>
      </c>
      <c r="C3109" t="s">
        <v>442</v>
      </c>
      <c r="D3109" t="s">
        <v>475</v>
      </c>
      <c r="E3109" t="s">
        <v>8</v>
      </c>
      <c r="F3109">
        <v>2009</v>
      </c>
      <c r="G3109" t="s">
        <v>490</v>
      </c>
      <c r="H3109">
        <v>4.1868000000000001E-3</v>
      </c>
    </row>
    <row r="3110" spans="1:8">
      <c r="A3110" t="s">
        <v>429</v>
      </c>
      <c r="B3110">
        <v>3105</v>
      </c>
      <c r="C3110" t="s">
        <v>457</v>
      </c>
      <c r="D3110" t="s">
        <v>475</v>
      </c>
      <c r="E3110" t="s">
        <v>32</v>
      </c>
      <c r="F3110">
        <v>2012</v>
      </c>
      <c r="G3110" t="s">
        <v>503</v>
      </c>
      <c r="H3110">
        <v>165.46233599999999</v>
      </c>
    </row>
    <row r="3111" spans="1:8">
      <c r="A3111" t="s">
        <v>464</v>
      </c>
      <c r="B3111">
        <v>3105</v>
      </c>
      <c r="C3111" t="s">
        <v>457</v>
      </c>
      <c r="D3111" t="s">
        <v>475</v>
      </c>
      <c r="E3111" t="s">
        <v>33</v>
      </c>
      <c r="F3111">
        <v>2011</v>
      </c>
      <c r="G3111" t="s">
        <v>503</v>
      </c>
      <c r="H3111">
        <v>59.703767999999997</v>
      </c>
    </row>
    <row r="3112" spans="1:8">
      <c r="A3112" t="s">
        <v>464</v>
      </c>
      <c r="B3112">
        <v>3105</v>
      </c>
      <c r="C3112" t="s">
        <v>457</v>
      </c>
      <c r="D3112" t="s">
        <v>475</v>
      </c>
      <c r="E3112" t="s">
        <v>31</v>
      </c>
      <c r="F3112">
        <v>2010</v>
      </c>
      <c r="G3112" t="s">
        <v>503</v>
      </c>
      <c r="H3112">
        <v>476.93094839999998</v>
      </c>
    </row>
    <row r="3113" spans="1:8">
      <c r="A3113" t="s">
        <v>438</v>
      </c>
      <c r="B3113">
        <v>4000</v>
      </c>
      <c r="C3113" t="s">
        <v>433</v>
      </c>
      <c r="D3113" t="s">
        <v>475</v>
      </c>
      <c r="E3113" t="s">
        <v>13</v>
      </c>
      <c r="F3113">
        <v>2011</v>
      </c>
      <c r="G3113" t="s">
        <v>501</v>
      </c>
      <c r="H3113">
        <v>0.20515320000000001</v>
      </c>
    </row>
    <row r="3114" spans="1:8">
      <c r="A3114" t="s">
        <v>465</v>
      </c>
      <c r="B3114">
        <v>4000</v>
      </c>
      <c r="C3114" t="s">
        <v>433</v>
      </c>
      <c r="D3114" t="s">
        <v>475</v>
      </c>
      <c r="E3114" t="s">
        <v>32</v>
      </c>
      <c r="F3114">
        <v>2009</v>
      </c>
      <c r="G3114" t="s">
        <v>501</v>
      </c>
      <c r="H3114">
        <v>2.2524983999999999</v>
      </c>
    </row>
    <row r="3115" spans="1:8">
      <c r="A3115" t="s">
        <v>465</v>
      </c>
      <c r="B3115">
        <v>4000</v>
      </c>
      <c r="C3115" t="s">
        <v>433</v>
      </c>
      <c r="D3115" t="s">
        <v>475</v>
      </c>
      <c r="E3115" t="s">
        <v>33</v>
      </c>
      <c r="F3115">
        <v>2009</v>
      </c>
      <c r="G3115" t="s">
        <v>501</v>
      </c>
      <c r="H3115">
        <v>0.10467</v>
      </c>
    </row>
    <row r="3116" spans="1:8">
      <c r="A3116" t="s">
        <v>465</v>
      </c>
      <c r="B3116">
        <v>4000</v>
      </c>
      <c r="C3116" t="s">
        <v>433</v>
      </c>
      <c r="D3116" t="s">
        <v>475</v>
      </c>
      <c r="E3116" t="s">
        <v>36</v>
      </c>
      <c r="F3116">
        <v>2011</v>
      </c>
      <c r="G3116" t="s">
        <v>501</v>
      </c>
      <c r="H3116">
        <v>17.8441416</v>
      </c>
    </row>
    <row r="3117" spans="1:8">
      <c r="A3117" t="s">
        <v>429</v>
      </c>
      <c r="B3117">
        <v>4100</v>
      </c>
      <c r="C3117" t="s">
        <v>449</v>
      </c>
      <c r="D3117" t="s">
        <v>475</v>
      </c>
      <c r="E3117" t="s">
        <v>30</v>
      </c>
      <c r="F3117">
        <v>2009</v>
      </c>
      <c r="G3117" t="s">
        <v>501</v>
      </c>
      <c r="H3117">
        <v>153.98213039999999</v>
      </c>
    </row>
    <row r="3118" spans="1:8">
      <c r="A3118" t="s">
        <v>464</v>
      </c>
      <c r="B3118">
        <v>4100</v>
      </c>
      <c r="C3118" t="s">
        <v>449</v>
      </c>
      <c r="D3118" t="s">
        <v>475</v>
      </c>
      <c r="E3118" t="s">
        <v>6</v>
      </c>
      <c r="F3118">
        <v>2010</v>
      </c>
      <c r="G3118" t="s">
        <v>501</v>
      </c>
      <c r="H3118">
        <v>89.220708000000002</v>
      </c>
    </row>
    <row r="3119" spans="1:8">
      <c r="A3119" t="s">
        <v>464</v>
      </c>
      <c r="B3119">
        <v>4100</v>
      </c>
      <c r="C3119" t="s">
        <v>449</v>
      </c>
      <c r="D3119" t="s">
        <v>475</v>
      </c>
      <c r="E3119" t="s">
        <v>31</v>
      </c>
      <c r="F3119">
        <v>2009</v>
      </c>
      <c r="G3119" t="s">
        <v>501</v>
      </c>
      <c r="H3119">
        <v>178.6256352</v>
      </c>
    </row>
    <row r="3120" spans="1:8">
      <c r="A3120" t="s">
        <v>465</v>
      </c>
      <c r="B3120">
        <v>4100</v>
      </c>
      <c r="C3120" t="s">
        <v>449</v>
      </c>
      <c r="D3120" t="s">
        <v>475</v>
      </c>
      <c r="E3120" t="s">
        <v>30</v>
      </c>
      <c r="F3120">
        <v>2011</v>
      </c>
      <c r="G3120" t="s">
        <v>501</v>
      </c>
      <c r="H3120">
        <v>9.2988827999999994</v>
      </c>
    </row>
    <row r="3121" spans="1:8">
      <c r="A3121" t="s">
        <v>465</v>
      </c>
      <c r="B3121">
        <v>4100</v>
      </c>
      <c r="C3121" t="s">
        <v>449</v>
      </c>
      <c r="D3121" t="s">
        <v>475</v>
      </c>
      <c r="E3121" t="s">
        <v>36</v>
      </c>
      <c r="F3121">
        <v>2009</v>
      </c>
      <c r="G3121" t="s">
        <v>501</v>
      </c>
      <c r="H3121">
        <v>17.048649600000001</v>
      </c>
    </row>
    <row r="3122" spans="1:8">
      <c r="A3122" t="s">
        <v>465</v>
      </c>
      <c r="B3122">
        <v>4100</v>
      </c>
      <c r="C3122" t="s">
        <v>449</v>
      </c>
      <c r="D3122" t="s">
        <v>475</v>
      </c>
      <c r="E3122" t="s">
        <v>482</v>
      </c>
      <c r="F3122">
        <v>2014</v>
      </c>
      <c r="G3122" t="s">
        <v>501</v>
      </c>
      <c r="H3122">
        <v>94.136011199999999</v>
      </c>
    </row>
    <row r="3123" spans="1:8">
      <c r="A3123" t="s">
        <v>429</v>
      </c>
      <c r="B3123">
        <v>4000</v>
      </c>
      <c r="C3123" t="s">
        <v>433</v>
      </c>
      <c r="D3123" t="s">
        <v>475</v>
      </c>
      <c r="E3123" t="s">
        <v>30</v>
      </c>
      <c r="F3123">
        <v>2013</v>
      </c>
      <c r="G3123" t="s">
        <v>501</v>
      </c>
      <c r="H3123">
        <v>160.06555080000001</v>
      </c>
    </row>
    <row r="3124" spans="1:8">
      <c r="A3124" t="s">
        <v>464</v>
      </c>
      <c r="B3124">
        <v>4000</v>
      </c>
      <c r="C3124" t="s">
        <v>433</v>
      </c>
      <c r="D3124" t="s">
        <v>475</v>
      </c>
      <c r="E3124" t="s">
        <v>33</v>
      </c>
      <c r="F3124">
        <v>2011</v>
      </c>
      <c r="G3124" t="s">
        <v>501</v>
      </c>
      <c r="H3124">
        <v>58.259321999999997</v>
      </c>
    </row>
    <row r="3125" spans="1:8">
      <c r="A3125" t="s">
        <v>429</v>
      </c>
      <c r="B3125">
        <v>7200</v>
      </c>
      <c r="C3125" t="s">
        <v>436</v>
      </c>
      <c r="D3125" t="s">
        <v>475</v>
      </c>
      <c r="E3125" t="s">
        <v>32</v>
      </c>
      <c r="F3125">
        <v>2011</v>
      </c>
      <c r="G3125" t="s">
        <v>505</v>
      </c>
      <c r="H3125">
        <v>1.2016115999999999</v>
      </c>
    </row>
    <row r="3126" spans="1:8">
      <c r="A3126" t="s">
        <v>429</v>
      </c>
      <c r="B3126">
        <v>3105</v>
      </c>
      <c r="C3126" t="s">
        <v>457</v>
      </c>
      <c r="D3126" t="s">
        <v>475</v>
      </c>
      <c r="E3126" t="s">
        <v>30</v>
      </c>
      <c r="F3126">
        <v>2012</v>
      </c>
      <c r="G3126" t="s">
        <v>480</v>
      </c>
      <c r="H3126">
        <v>27.787791599999998</v>
      </c>
    </row>
    <row r="3127" spans="1:8">
      <c r="A3127" t="s">
        <v>429</v>
      </c>
      <c r="B3127">
        <v>3105</v>
      </c>
      <c r="C3127" t="s">
        <v>457</v>
      </c>
      <c r="D3127" t="s">
        <v>475</v>
      </c>
      <c r="E3127" t="s">
        <v>32</v>
      </c>
      <c r="F3127">
        <v>2013</v>
      </c>
      <c r="G3127" t="s">
        <v>480</v>
      </c>
      <c r="H3127">
        <v>173.83174919999999</v>
      </c>
    </row>
    <row r="3128" spans="1:8">
      <c r="A3128" t="s">
        <v>464</v>
      </c>
      <c r="B3128">
        <v>3105</v>
      </c>
      <c r="C3128" t="s">
        <v>457</v>
      </c>
      <c r="D3128" t="s">
        <v>475</v>
      </c>
      <c r="E3128" t="s">
        <v>33</v>
      </c>
      <c r="F3128">
        <v>2014</v>
      </c>
      <c r="G3128" t="s">
        <v>480</v>
      </c>
      <c r="H3128">
        <v>60.557875199999998</v>
      </c>
    </row>
    <row r="3129" spans="1:8">
      <c r="A3129" t="s">
        <v>464</v>
      </c>
      <c r="B3129">
        <v>3105</v>
      </c>
      <c r="C3129" t="s">
        <v>457</v>
      </c>
      <c r="D3129" t="s">
        <v>475</v>
      </c>
      <c r="E3129" t="s">
        <v>31</v>
      </c>
      <c r="F3129">
        <v>2012</v>
      </c>
      <c r="G3129" t="s">
        <v>480</v>
      </c>
      <c r="H3129">
        <v>470.512584</v>
      </c>
    </row>
    <row r="3130" spans="1:8">
      <c r="A3130" t="s">
        <v>464</v>
      </c>
      <c r="B3130" t="s">
        <v>504</v>
      </c>
      <c r="C3130" t="s">
        <v>447</v>
      </c>
      <c r="D3130" t="s">
        <v>475</v>
      </c>
      <c r="E3130" t="s">
        <v>6</v>
      </c>
      <c r="F3130">
        <v>2010</v>
      </c>
      <c r="G3130" t="s">
        <v>480</v>
      </c>
      <c r="H3130">
        <v>1.7207748</v>
      </c>
    </row>
    <row r="3131" spans="1:8">
      <c r="A3131" t="s">
        <v>464</v>
      </c>
      <c r="B3131" t="s">
        <v>504</v>
      </c>
      <c r="C3131" t="s">
        <v>447</v>
      </c>
      <c r="D3131" t="s">
        <v>475</v>
      </c>
      <c r="E3131" t="s">
        <v>32</v>
      </c>
      <c r="F3131">
        <v>2010</v>
      </c>
      <c r="G3131" t="s">
        <v>480</v>
      </c>
      <c r="H3131">
        <v>3.3201323999999999</v>
      </c>
    </row>
    <row r="3132" spans="1:8">
      <c r="A3132" t="s">
        <v>464</v>
      </c>
      <c r="B3132">
        <v>4000</v>
      </c>
      <c r="C3132" t="s">
        <v>433</v>
      </c>
      <c r="D3132" t="s">
        <v>475</v>
      </c>
      <c r="E3132" t="s">
        <v>31</v>
      </c>
      <c r="F3132">
        <v>2014</v>
      </c>
      <c r="G3132" t="s">
        <v>480</v>
      </c>
      <c r="H3132">
        <v>145.4745528</v>
      </c>
    </row>
    <row r="3133" spans="1:8">
      <c r="A3133" t="s">
        <v>465</v>
      </c>
      <c r="B3133">
        <v>4000</v>
      </c>
      <c r="C3133" t="s">
        <v>433</v>
      </c>
      <c r="D3133" t="s">
        <v>475</v>
      </c>
      <c r="E3133" t="s">
        <v>32</v>
      </c>
      <c r="F3133">
        <v>2013</v>
      </c>
      <c r="G3133" t="s">
        <v>480</v>
      </c>
      <c r="H3133">
        <v>0.1172304</v>
      </c>
    </row>
    <row r="3134" spans="1:8">
      <c r="A3134" t="s">
        <v>465</v>
      </c>
      <c r="B3134">
        <v>4000</v>
      </c>
      <c r="C3134" t="s">
        <v>433</v>
      </c>
      <c r="D3134" t="s">
        <v>475</v>
      </c>
      <c r="E3134" t="s">
        <v>36</v>
      </c>
      <c r="F3134">
        <v>2010</v>
      </c>
      <c r="G3134" t="s">
        <v>480</v>
      </c>
      <c r="H3134">
        <v>16.186168800000001</v>
      </c>
    </row>
    <row r="3135" spans="1:8">
      <c r="A3135" t="s">
        <v>465</v>
      </c>
      <c r="B3135">
        <v>4000</v>
      </c>
      <c r="C3135" t="s">
        <v>433</v>
      </c>
      <c r="D3135" t="s">
        <v>475</v>
      </c>
      <c r="E3135" t="s">
        <v>482</v>
      </c>
      <c r="F3135">
        <v>2012</v>
      </c>
      <c r="G3135" t="s">
        <v>480</v>
      </c>
      <c r="H3135">
        <v>83.890911599999995</v>
      </c>
    </row>
    <row r="3136" spans="1:8">
      <c r="A3136" t="s">
        <v>464</v>
      </c>
      <c r="B3136">
        <v>4100</v>
      </c>
      <c r="C3136" t="s">
        <v>449</v>
      </c>
      <c r="D3136" t="s">
        <v>475</v>
      </c>
      <c r="E3136" t="s">
        <v>6</v>
      </c>
      <c r="F3136">
        <v>2009</v>
      </c>
      <c r="G3136" t="s">
        <v>480</v>
      </c>
      <c r="H3136">
        <v>89.216521200000003</v>
      </c>
    </row>
    <row r="3137" spans="1:8">
      <c r="A3137" t="s">
        <v>495</v>
      </c>
      <c r="B3137">
        <v>4100</v>
      </c>
      <c r="C3137" t="s">
        <v>449</v>
      </c>
      <c r="D3137" t="s">
        <v>475</v>
      </c>
      <c r="E3137" t="s">
        <v>34</v>
      </c>
      <c r="F3137">
        <v>2009</v>
      </c>
      <c r="G3137" t="s">
        <v>480</v>
      </c>
      <c r="H3137">
        <v>7.95492E-2</v>
      </c>
    </row>
    <row r="3138" spans="1:8">
      <c r="A3138" t="s">
        <v>495</v>
      </c>
      <c r="B3138">
        <v>4100</v>
      </c>
      <c r="C3138" t="s">
        <v>449</v>
      </c>
      <c r="D3138" t="s">
        <v>475</v>
      </c>
      <c r="E3138" t="s">
        <v>482</v>
      </c>
      <c r="F3138">
        <v>2014</v>
      </c>
      <c r="G3138" t="s">
        <v>480</v>
      </c>
      <c r="H3138">
        <v>14.067648</v>
      </c>
    </row>
    <row r="3139" spans="1:8">
      <c r="A3139" t="s">
        <v>465</v>
      </c>
      <c r="B3139">
        <v>4100</v>
      </c>
      <c r="C3139" t="s">
        <v>449</v>
      </c>
      <c r="D3139" t="s">
        <v>475</v>
      </c>
      <c r="E3139" t="s">
        <v>32</v>
      </c>
      <c r="F3139">
        <v>2011</v>
      </c>
      <c r="G3139" t="s">
        <v>480</v>
      </c>
      <c r="H3139">
        <v>0.38937240000000001</v>
      </c>
    </row>
    <row r="3140" spans="1:8">
      <c r="A3140" t="s">
        <v>429</v>
      </c>
      <c r="B3140">
        <v>4000</v>
      </c>
      <c r="C3140" t="s">
        <v>433</v>
      </c>
      <c r="D3140" t="s">
        <v>475</v>
      </c>
      <c r="E3140" t="s">
        <v>30</v>
      </c>
      <c r="F3140">
        <v>2014</v>
      </c>
      <c r="G3140" t="s">
        <v>468</v>
      </c>
      <c r="H3140">
        <v>156.01272839999999</v>
      </c>
    </row>
    <row r="3141" spans="1:8">
      <c r="A3141" t="s">
        <v>429</v>
      </c>
      <c r="B3141">
        <v>7200</v>
      </c>
      <c r="C3141" t="s">
        <v>436</v>
      </c>
      <c r="D3141" t="s">
        <v>475</v>
      </c>
      <c r="E3141" t="s">
        <v>31</v>
      </c>
      <c r="F3141">
        <v>2012</v>
      </c>
      <c r="G3141" t="s">
        <v>468</v>
      </c>
      <c r="H3141">
        <v>6.0206184</v>
      </c>
    </row>
    <row r="3142" spans="1:8">
      <c r="A3142" t="s">
        <v>464</v>
      </c>
      <c r="B3142">
        <v>4000</v>
      </c>
      <c r="C3142" t="s">
        <v>433</v>
      </c>
      <c r="D3142" t="s">
        <v>475</v>
      </c>
      <c r="E3142" t="s">
        <v>31</v>
      </c>
      <c r="F3142">
        <v>2010</v>
      </c>
      <c r="G3142" t="s">
        <v>468</v>
      </c>
      <c r="H3142">
        <v>188.61534</v>
      </c>
    </row>
    <row r="3143" spans="1:8">
      <c r="A3143" t="s">
        <v>464</v>
      </c>
      <c r="B3143">
        <v>4000</v>
      </c>
      <c r="C3143" t="s">
        <v>433</v>
      </c>
      <c r="D3143" t="s">
        <v>475</v>
      </c>
      <c r="E3143" t="s">
        <v>33</v>
      </c>
      <c r="F3143">
        <v>2014</v>
      </c>
      <c r="G3143" t="s">
        <v>468</v>
      </c>
      <c r="H3143">
        <v>46.494413999999999</v>
      </c>
    </row>
    <row r="3144" spans="1:8">
      <c r="A3144" t="s">
        <v>495</v>
      </c>
      <c r="B3144">
        <v>4000</v>
      </c>
      <c r="C3144" t="s">
        <v>433</v>
      </c>
      <c r="D3144" t="s">
        <v>475</v>
      </c>
      <c r="E3144" t="s">
        <v>482</v>
      </c>
      <c r="F3144">
        <v>2009</v>
      </c>
      <c r="G3144" t="s">
        <v>468</v>
      </c>
      <c r="H3144">
        <v>13.8624948</v>
      </c>
    </row>
    <row r="3145" spans="1:8">
      <c r="A3145" t="s">
        <v>465</v>
      </c>
      <c r="B3145">
        <v>4000</v>
      </c>
      <c r="C3145" t="s">
        <v>433</v>
      </c>
      <c r="D3145" t="s">
        <v>475</v>
      </c>
      <c r="E3145" t="s">
        <v>30</v>
      </c>
      <c r="F3145">
        <v>2013</v>
      </c>
      <c r="G3145" t="s">
        <v>468</v>
      </c>
      <c r="H3145">
        <v>15.419984400000001</v>
      </c>
    </row>
    <row r="3146" spans="1:8">
      <c r="A3146" t="s">
        <v>465</v>
      </c>
      <c r="B3146">
        <v>4000</v>
      </c>
      <c r="C3146" t="s">
        <v>433</v>
      </c>
      <c r="D3146" t="s">
        <v>475</v>
      </c>
      <c r="E3146" t="s">
        <v>33</v>
      </c>
      <c r="F3146">
        <v>2013</v>
      </c>
      <c r="G3146" t="s">
        <v>468</v>
      </c>
      <c r="H3146">
        <v>7.95492E-2</v>
      </c>
    </row>
    <row r="3147" spans="1:8">
      <c r="A3147" t="s">
        <v>429</v>
      </c>
      <c r="B3147">
        <v>2210</v>
      </c>
      <c r="C3147" t="s">
        <v>442</v>
      </c>
      <c r="D3147" t="s">
        <v>475</v>
      </c>
      <c r="E3147" t="s">
        <v>2</v>
      </c>
      <c r="F3147">
        <v>2010</v>
      </c>
      <c r="G3147" t="s">
        <v>490</v>
      </c>
      <c r="H3147">
        <v>0.10048319999999999</v>
      </c>
    </row>
    <row r="3148" spans="1:8">
      <c r="A3148" t="s">
        <v>429</v>
      </c>
      <c r="B3148">
        <v>2210</v>
      </c>
      <c r="C3148" t="s">
        <v>442</v>
      </c>
      <c r="D3148" t="s">
        <v>475</v>
      </c>
      <c r="E3148" t="s">
        <v>25</v>
      </c>
      <c r="F3148">
        <v>2010</v>
      </c>
      <c r="G3148" t="s">
        <v>490</v>
      </c>
      <c r="H3148">
        <v>17.8483284</v>
      </c>
    </row>
    <row r="3149" spans="1:8">
      <c r="A3149" t="s">
        <v>438</v>
      </c>
      <c r="B3149">
        <v>2210</v>
      </c>
      <c r="C3149" t="s">
        <v>442</v>
      </c>
      <c r="D3149" t="s">
        <v>475</v>
      </c>
      <c r="E3149" t="s">
        <v>30</v>
      </c>
      <c r="F3149">
        <v>2009</v>
      </c>
      <c r="G3149" t="s">
        <v>490</v>
      </c>
      <c r="H3149">
        <v>0.20934</v>
      </c>
    </row>
    <row r="3150" spans="1:8">
      <c r="A3150" t="s">
        <v>429</v>
      </c>
      <c r="B3150">
        <v>3105</v>
      </c>
      <c r="C3150" t="s">
        <v>457</v>
      </c>
      <c r="D3150" t="s">
        <v>475</v>
      </c>
      <c r="E3150" t="s">
        <v>2</v>
      </c>
      <c r="F3150">
        <v>2013</v>
      </c>
      <c r="G3150" t="s">
        <v>503</v>
      </c>
      <c r="H3150">
        <v>48.98556</v>
      </c>
    </row>
    <row r="3151" spans="1:8">
      <c r="A3151" t="s">
        <v>429</v>
      </c>
      <c r="B3151">
        <v>3105</v>
      </c>
      <c r="C3151" t="s">
        <v>457</v>
      </c>
      <c r="D3151" t="s">
        <v>475</v>
      </c>
      <c r="E3151" t="s">
        <v>37</v>
      </c>
      <c r="F3151">
        <v>2010</v>
      </c>
      <c r="G3151" t="s">
        <v>503</v>
      </c>
      <c r="H3151">
        <v>2487.4406819999999</v>
      </c>
    </row>
    <row r="3152" spans="1:8">
      <c r="A3152" t="s">
        <v>429</v>
      </c>
      <c r="B3152">
        <v>3105</v>
      </c>
      <c r="C3152" t="s">
        <v>457</v>
      </c>
      <c r="D3152" t="s">
        <v>475</v>
      </c>
      <c r="E3152" t="s">
        <v>482</v>
      </c>
      <c r="F3152">
        <v>2011</v>
      </c>
      <c r="G3152" t="s">
        <v>503</v>
      </c>
      <c r="H3152">
        <v>101.7894816</v>
      </c>
    </row>
    <row r="3153" spans="1:8">
      <c r="A3153" t="s">
        <v>464</v>
      </c>
      <c r="B3153" t="s">
        <v>504</v>
      </c>
      <c r="C3153" t="s">
        <v>447</v>
      </c>
      <c r="D3153" t="s">
        <v>475</v>
      </c>
      <c r="E3153" t="s">
        <v>27</v>
      </c>
      <c r="F3153">
        <v>2009</v>
      </c>
      <c r="G3153" t="s">
        <v>503</v>
      </c>
      <c r="H3153">
        <v>53.038382400000003</v>
      </c>
    </row>
    <row r="3154" spans="1:8">
      <c r="A3154" t="s">
        <v>464</v>
      </c>
      <c r="B3154" t="s">
        <v>504</v>
      </c>
      <c r="C3154" t="s">
        <v>447</v>
      </c>
      <c r="D3154" t="s">
        <v>475</v>
      </c>
      <c r="E3154" t="s">
        <v>343</v>
      </c>
      <c r="F3154">
        <v>2012</v>
      </c>
      <c r="G3154" t="s">
        <v>503</v>
      </c>
      <c r="H3154">
        <v>87.839063999999993</v>
      </c>
    </row>
    <row r="3155" spans="1:8">
      <c r="A3155" t="s">
        <v>464</v>
      </c>
      <c r="B3155" t="s">
        <v>504</v>
      </c>
      <c r="C3155" t="s">
        <v>447</v>
      </c>
      <c r="D3155" t="s">
        <v>475</v>
      </c>
      <c r="E3155" t="s">
        <v>13</v>
      </c>
      <c r="F3155">
        <v>2009</v>
      </c>
      <c r="G3155" t="s">
        <v>503</v>
      </c>
      <c r="H3155">
        <v>170.2017936</v>
      </c>
    </row>
    <row r="3156" spans="1:8">
      <c r="A3156" t="s">
        <v>463</v>
      </c>
      <c r="B3156">
        <v>4000</v>
      </c>
      <c r="C3156" t="s">
        <v>433</v>
      </c>
      <c r="D3156" t="s">
        <v>475</v>
      </c>
      <c r="E3156" t="s">
        <v>13</v>
      </c>
      <c r="F3156">
        <v>2010</v>
      </c>
      <c r="G3156" t="s">
        <v>501</v>
      </c>
      <c r="H3156">
        <v>16.081498799999999</v>
      </c>
    </row>
    <row r="3157" spans="1:8">
      <c r="A3157" t="s">
        <v>456</v>
      </c>
      <c r="B3157">
        <v>4000</v>
      </c>
      <c r="C3157" t="s">
        <v>433</v>
      </c>
      <c r="D3157" t="s">
        <v>475</v>
      </c>
      <c r="E3157" t="s">
        <v>15</v>
      </c>
      <c r="F3157">
        <v>2010</v>
      </c>
      <c r="G3157" t="s">
        <v>501</v>
      </c>
      <c r="H3157">
        <v>0.65314079999999997</v>
      </c>
    </row>
    <row r="3158" spans="1:8">
      <c r="A3158" t="s">
        <v>456</v>
      </c>
      <c r="B3158">
        <v>4000</v>
      </c>
      <c r="C3158" t="s">
        <v>433</v>
      </c>
      <c r="D3158" t="s">
        <v>475</v>
      </c>
      <c r="E3158" t="s">
        <v>16</v>
      </c>
      <c r="F3158">
        <v>2010</v>
      </c>
      <c r="G3158" t="s">
        <v>501</v>
      </c>
      <c r="H3158">
        <v>8.0093484000000004</v>
      </c>
    </row>
    <row r="3159" spans="1:8">
      <c r="A3159" t="s">
        <v>465</v>
      </c>
      <c r="B3159">
        <v>4000</v>
      </c>
      <c r="C3159" t="s">
        <v>433</v>
      </c>
      <c r="D3159" t="s">
        <v>475</v>
      </c>
      <c r="E3159" t="s">
        <v>9</v>
      </c>
      <c r="F3159">
        <v>2013</v>
      </c>
      <c r="G3159" t="s">
        <v>501</v>
      </c>
      <c r="H3159">
        <v>1.6663463999999999</v>
      </c>
    </row>
    <row r="3160" spans="1:8">
      <c r="A3160" t="s">
        <v>465</v>
      </c>
      <c r="B3160">
        <v>4000</v>
      </c>
      <c r="C3160" t="s">
        <v>433</v>
      </c>
      <c r="D3160" t="s">
        <v>475</v>
      </c>
      <c r="E3160" t="s">
        <v>10</v>
      </c>
      <c r="F3160">
        <v>2013</v>
      </c>
      <c r="G3160" t="s">
        <v>501</v>
      </c>
      <c r="H3160">
        <v>11.6099964</v>
      </c>
    </row>
    <row r="3161" spans="1:8">
      <c r="A3161" t="s">
        <v>465</v>
      </c>
      <c r="B3161">
        <v>4000</v>
      </c>
      <c r="C3161" t="s">
        <v>433</v>
      </c>
      <c r="D3161" t="s">
        <v>475</v>
      </c>
      <c r="E3161" t="s">
        <v>352</v>
      </c>
      <c r="F3161">
        <v>2014</v>
      </c>
      <c r="G3161" t="s">
        <v>501</v>
      </c>
      <c r="H3161">
        <v>0.26376840000000001</v>
      </c>
    </row>
    <row r="3162" spans="1:8">
      <c r="A3162" t="s">
        <v>429</v>
      </c>
      <c r="B3162">
        <v>4100</v>
      </c>
      <c r="C3162" t="s">
        <v>449</v>
      </c>
      <c r="D3162" t="s">
        <v>475</v>
      </c>
      <c r="E3162" t="s">
        <v>3</v>
      </c>
      <c r="F3162">
        <v>2011</v>
      </c>
      <c r="G3162" t="s">
        <v>501</v>
      </c>
      <c r="H3162">
        <v>57.639675599999997</v>
      </c>
    </row>
    <row r="3163" spans="1:8">
      <c r="A3163" t="s">
        <v>429</v>
      </c>
      <c r="B3163">
        <v>4100</v>
      </c>
      <c r="C3163" t="s">
        <v>449</v>
      </c>
      <c r="D3163" t="s">
        <v>475</v>
      </c>
      <c r="E3163" t="s">
        <v>15</v>
      </c>
      <c r="F3163">
        <v>2014</v>
      </c>
      <c r="G3163" t="s">
        <v>501</v>
      </c>
      <c r="H3163">
        <v>0.52334999999999998</v>
      </c>
    </row>
    <row r="3164" spans="1:8">
      <c r="A3164" t="s">
        <v>429</v>
      </c>
      <c r="B3164">
        <v>4100</v>
      </c>
      <c r="C3164" t="s">
        <v>449</v>
      </c>
      <c r="D3164" t="s">
        <v>475</v>
      </c>
      <c r="E3164" t="s">
        <v>16</v>
      </c>
      <c r="F3164">
        <v>2009</v>
      </c>
      <c r="G3164" t="s">
        <v>501</v>
      </c>
      <c r="H3164">
        <v>91.963061999999994</v>
      </c>
    </row>
    <row r="3165" spans="1:8">
      <c r="A3165" t="s">
        <v>429</v>
      </c>
      <c r="B3165">
        <v>4100</v>
      </c>
      <c r="C3165" t="s">
        <v>449</v>
      </c>
      <c r="D3165" t="s">
        <v>475</v>
      </c>
      <c r="E3165" t="s">
        <v>482</v>
      </c>
      <c r="F3165">
        <v>2009</v>
      </c>
      <c r="G3165" t="s">
        <v>501</v>
      </c>
      <c r="H3165">
        <v>676.5157044</v>
      </c>
    </row>
    <row r="3166" spans="1:8">
      <c r="A3166" t="s">
        <v>464</v>
      </c>
      <c r="B3166">
        <v>4100</v>
      </c>
      <c r="C3166" t="s">
        <v>449</v>
      </c>
      <c r="D3166" t="s">
        <v>475</v>
      </c>
      <c r="E3166" t="s">
        <v>26</v>
      </c>
      <c r="F3166">
        <v>2012</v>
      </c>
      <c r="G3166" t="s">
        <v>501</v>
      </c>
      <c r="H3166">
        <v>4.7938859999999996</v>
      </c>
    </row>
    <row r="3167" spans="1:8">
      <c r="A3167" t="s">
        <v>456</v>
      </c>
      <c r="B3167">
        <v>4100</v>
      </c>
      <c r="C3167" t="s">
        <v>449</v>
      </c>
      <c r="D3167" t="s">
        <v>475</v>
      </c>
      <c r="E3167" t="s">
        <v>17</v>
      </c>
      <c r="F3167">
        <v>2013</v>
      </c>
      <c r="G3167" t="s">
        <v>501</v>
      </c>
      <c r="H3167">
        <v>3.3996816000000001</v>
      </c>
    </row>
    <row r="3168" spans="1:8">
      <c r="A3168" t="s">
        <v>465</v>
      </c>
      <c r="B3168">
        <v>4100</v>
      </c>
      <c r="C3168" t="s">
        <v>449</v>
      </c>
      <c r="D3168" t="s">
        <v>475</v>
      </c>
      <c r="E3168" t="s">
        <v>10</v>
      </c>
      <c r="F3168">
        <v>2009</v>
      </c>
      <c r="G3168" t="s">
        <v>501</v>
      </c>
      <c r="H3168">
        <v>13.5317376</v>
      </c>
    </row>
    <row r="3169" spans="1:8">
      <c r="A3169" t="s">
        <v>429</v>
      </c>
      <c r="B3169">
        <v>4000</v>
      </c>
      <c r="C3169" t="s">
        <v>433</v>
      </c>
      <c r="D3169" t="s">
        <v>475</v>
      </c>
      <c r="E3169" t="s">
        <v>352</v>
      </c>
      <c r="F3169">
        <v>2014</v>
      </c>
      <c r="G3169" t="s">
        <v>501</v>
      </c>
      <c r="H3169">
        <v>4.1868000000000001E-3</v>
      </c>
    </row>
    <row r="3170" spans="1:8">
      <c r="A3170" t="s">
        <v>464</v>
      </c>
      <c r="B3170">
        <v>4000</v>
      </c>
      <c r="C3170" t="s">
        <v>433</v>
      </c>
      <c r="D3170" t="s">
        <v>475</v>
      </c>
      <c r="E3170" t="s">
        <v>13</v>
      </c>
      <c r="F3170">
        <v>2011</v>
      </c>
      <c r="G3170" t="s">
        <v>501</v>
      </c>
      <c r="H3170">
        <v>1292.8335984</v>
      </c>
    </row>
    <row r="3171" spans="1:8">
      <c r="A3171" t="s">
        <v>464</v>
      </c>
      <c r="B3171">
        <v>4000</v>
      </c>
      <c r="C3171" t="s">
        <v>433</v>
      </c>
      <c r="D3171" t="s">
        <v>475</v>
      </c>
      <c r="E3171" t="s">
        <v>26</v>
      </c>
      <c r="F3171">
        <v>2010</v>
      </c>
      <c r="G3171" t="s">
        <v>501</v>
      </c>
      <c r="H3171">
        <v>4.0025807999999996</v>
      </c>
    </row>
    <row r="3172" spans="1:8">
      <c r="A3172" t="s">
        <v>429</v>
      </c>
      <c r="B3172">
        <v>5100</v>
      </c>
      <c r="C3172" t="s">
        <v>434</v>
      </c>
      <c r="D3172" t="s">
        <v>475</v>
      </c>
      <c r="E3172" t="s">
        <v>37</v>
      </c>
      <c r="F3172">
        <v>2009</v>
      </c>
      <c r="G3172" t="s">
        <v>506</v>
      </c>
      <c r="H3172">
        <v>746.25941880000005</v>
      </c>
    </row>
    <row r="3173" spans="1:8">
      <c r="A3173" t="s">
        <v>429</v>
      </c>
      <c r="B3173">
        <v>7200</v>
      </c>
      <c r="C3173" t="s">
        <v>436</v>
      </c>
      <c r="D3173" t="s">
        <v>475</v>
      </c>
      <c r="E3173" t="s">
        <v>3</v>
      </c>
      <c r="F3173">
        <v>2011</v>
      </c>
      <c r="G3173" t="s">
        <v>505</v>
      </c>
      <c r="H3173">
        <v>32.075074800000003</v>
      </c>
    </row>
    <row r="3174" spans="1:8">
      <c r="A3174" t="s">
        <v>486</v>
      </c>
      <c r="B3174">
        <v>2210</v>
      </c>
      <c r="C3174" t="s">
        <v>442</v>
      </c>
      <c r="D3174" t="s">
        <v>475</v>
      </c>
      <c r="E3174" t="s">
        <v>10</v>
      </c>
      <c r="F3174">
        <v>2012</v>
      </c>
      <c r="G3174" t="s">
        <v>480</v>
      </c>
      <c r="H3174">
        <v>147.0069216</v>
      </c>
    </row>
    <row r="3175" spans="1:8">
      <c r="A3175" t="s">
        <v>429</v>
      </c>
      <c r="B3175">
        <v>3105</v>
      </c>
      <c r="C3175" t="s">
        <v>457</v>
      </c>
      <c r="D3175" t="s">
        <v>475</v>
      </c>
      <c r="E3175" t="s">
        <v>2</v>
      </c>
      <c r="F3175">
        <v>2011</v>
      </c>
      <c r="G3175" t="s">
        <v>480</v>
      </c>
      <c r="H3175">
        <v>36.714049199999998</v>
      </c>
    </row>
    <row r="3176" spans="1:8">
      <c r="A3176" t="s">
        <v>429</v>
      </c>
      <c r="B3176">
        <v>3105</v>
      </c>
      <c r="C3176" t="s">
        <v>457</v>
      </c>
      <c r="D3176" t="s">
        <v>475</v>
      </c>
      <c r="E3176" t="s">
        <v>37</v>
      </c>
      <c r="F3176">
        <v>2009</v>
      </c>
      <c r="G3176" t="s">
        <v>480</v>
      </c>
      <c r="H3176">
        <v>2698.2293147999999</v>
      </c>
    </row>
    <row r="3177" spans="1:8">
      <c r="A3177" t="s">
        <v>464</v>
      </c>
      <c r="B3177">
        <v>3105</v>
      </c>
      <c r="C3177" t="s">
        <v>457</v>
      </c>
      <c r="D3177" t="s">
        <v>475</v>
      </c>
      <c r="E3177" t="s">
        <v>343</v>
      </c>
      <c r="F3177">
        <v>2012</v>
      </c>
      <c r="G3177" t="s">
        <v>480</v>
      </c>
      <c r="H3177">
        <v>891.31110479999995</v>
      </c>
    </row>
    <row r="3178" spans="1:8">
      <c r="A3178" t="s">
        <v>464</v>
      </c>
      <c r="B3178" t="s">
        <v>504</v>
      </c>
      <c r="C3178" t="s">
        <v>447</v>
      </c>
      <c r="D3178" t="s">
        <v>475</v>
      </c>
      <c r="E3178" t="s">
        <v>26</v>
      </c>
      <c r="F3178">
        <v>2014</v>
      </c>
      <c r="G3178" t="s">
        <v>480</v>
      </c>
      <c r="H3178">
        <v>5.0785884000000001</v>
      </c>
    </row>
    <row r="3179" spans="1:8">
      <c r="A3179" t="s">
        <v>429</v>
      </c>
      <c r="B3179">
        <v>4000</v>
      </c>
      <c r="C3179" t="s">
        <v>433</v>
      </c>
      <c r="D3179" t="s">
        <v>475</v>
      </c>
      <c r="E3179" t="s">
        <v>3</v>
      </c>
      <c r="F3179">
        <v>2011</v>
      </c>
      <c r="G3179" t="s">
        <v>480</v>
      </c>
      <c r="H3179">
        <v>57.639675599999997</v>
      </c>
    </row>
    <row r="3180" spans="1:8">
      <c r="A3180" t="s">
        <v>429</v>
      </c>
      <c r="B3180">
        <v>4000</v>
      </c>
      <c r="C3180" t="s">
        <v>433</v>
      </c>
      <c r="D3180" t="s">
        <v>475</v>
      </c>
      <c r="E3180" t="s">
        <v>482</v>
      </c>
      <c r="F3180">
        <v>2010</v>
      </c>
      <c r="G3180" t="s">
        <v>480</v>
      </c>
      <c r="H3180">
        <v>646.044174</v>
      </c>
    </row>
    <row r="3181" spans="1:8">
      <c r="A3181" t="s">
        <v>461</v>
      </c>
      <c r="B3181">
        <v>4000</v>
      </c>
      <c r="C3181" t="s">
        <v>433</v>
      </c>
      <c r="D3181" t="s">
        <v>475</v>
      </c>
      <c r="E3181" t="s">
        <v>10</v>
      </c>
      <c r="F3181">
        <v>2010</v>
      </c>
      <c r="G3181" t="s">
        <v>480</v>
      </c>
      <c r="H3181">
        <v>23.7265956</v>
      </c>
    </row>
    <row r="3182" spans="1:8">
      <c r="A3182" t="s">
        <v>461</v>
      </c>
      <c r="B3182">
        <v>4000</v>
      </c>
      <c r="C3182" t="s">
        <v>433</v>
      </c>
      <c r="D3182" t="s">
        <v>475</v>
      </c>
      <c r="E3182" t="s">
        <v>17</v>
      </c>
      <c r="F3182">
        <v>2012</v>
      </c>
      <c r="G3182" t="s">
        <v>480</v>
      </c>
      <c r="H3182">
        <v>3.0144959999999998</v>
      </c>
    </row>
    <row r="3183" spans="1:8">
      <c r="A3183" t="s">
        <v>463</v>
      </c>
      <c r="B3183">
        <v>4000</v>
      </c>
      <c r="C3183" t="s">
        <v>433</v>
      </c>
      <c r="D3183" t="s">
        <v>475</v>
      </c>
      <c r="E3183" t="s">
        <v>15</v>
      </c>
      <c r="F3183">
        <v>2012</v>
      </c>
      <c r="G3183" t="s">
        <v>480</v>
      </c>
      <c r="H3183">
        <v>20.130134399999999</v>
      </c>
    </row>
    <row r="3184" spans="1:8">
      <c r="A3184" t="s">
        <v>465</v>
      </c>
      <c r="B3184">
        <v>4000</v>
      </c>
      <c r="C3184" t="s">
        <v>433</v>
      </c>
      <c r="D3184" t="s">
        <v>475</v>
      </c>
      <c r="E3184" t="s">
        <v>10</v>
      </c>
      <c r="F3184">
        <v>2011</v>
      </c>
      <c r="G3184" t="s">
        <v>480</v>
      </c>
      <c r="H3184">
        <v>13.272156000000001</v>
      </c>
    </row>
    <row r="3185" spans="1:8">
      <c r="A3185" t="s">
        <v>465</v>
      </c>
      <c r="B3185">
        <v>4000</v>
      </c>
      <c r="C3185" t="s">
        <v>433</v>
      </c>
      <c r="D3185" t="s">
        <v>475</v>
      </c>
      <c r="E3185" t="s">
        <v>17</v>
      </c>
      <c r="F3185">
        <v>2014</v>
      </c>
      <c r="G3185" t="s">
        <v>480</v>
      </c>
      <c r="H3185">
        <v>1.6035444000000001</v>
      </c>
    </row>
    <row r="3186" spans="1:8">
      <c r="A3186" t="s">
        <v>429</v>
      </c>
      <c r="B3186">
        <v>4100</v>
      </c>
      <c r="C3186" t="s">
        <v>449</v>
      </c>
      <c r="D3186" t="s">
        <v>475</v>
      </c>
      <c r="E3186" t="s">
        <v>2</v>
      </c>
      <c r="F3186">
        <v>2014</v>
      </c>
      <c r="G3186" t="s">
        <v>480</v>
      </c>
      <c r="H3186">
        <v>1.0383264000000001</v>
      </c>
    </row>
    <row r="3187" spans="1:8">
      <c r="A3187" t="s">
        <v>429</v>
      </c>
      <c r="B3187">
        <v>4100</v>
      </c>
      <c r="C3187" t="s">
        <v>449</v>
      </c>
      <c r="D3187" t="s">
        <v>475</v>
      </c>
      <c r="E3187" t="s">
        <v>3</v>
      </c>
      <c r="F3187">
        <v>2013</v>
      </c>
      <c r="G3187" t="s">
        <v>480</v>
      </c>
      <c r="H3187">
        <v>49.827106800000003</v>
      </c>
    </row>
    <row r="3188" spans="1:8">
      <c r="A3188" t="s">
        <v>429</v>
      </c>
      <c r="B3188">
        <v>4100</v>
      </c>
      <c r="C3188" t="s">
        <v>449</v>
      </c>
      <c r="D3188" t="s">
        <v>475</v>
      </c>
      <c r="E3188" t="s">
        <v>16</v>
      </c>
      <c r="F3188">
        <v>2012</v>
      </c>
      <c r="G3188" t="s">
        <v>480</v>
      </c>
      <c r="H3188">
        <v>68.445806399999995</v>
      </c>
    </row>
    <row r="3189" spans="1:8">
      <c r="A3189" t="s">
        <v>429</v>
      </c>
      <c r="B3189">
        <v>4100</v>
      </c>
      <c r="C3189" t="s">
        <v>449</v>
      </c>
      <c r="D3189" t="s">
        <v>475</v>
      </c>
      <c r="E3189" t="s">
        <v>482</v>
      </c>
      <c r="F3189">
        <v>2009</v>
      </c>
      <c r="G3189" t="s">
        <v>480</v>
      </c>
      <c r="H3189">
        <v>676.5157044</v>
      </c>
    </row>
    <row r="3190" spans="1:8">
      <c r="A3190" t="s">
        <v>461</v>
      </c>
      <c r="B3190">
        <v>4100</v>
      </c>
      <c r="C3190" t="s">
        <v>449</v>
      </c>
      <c r="D3190" t="s">
        <v>475</v>
      </c>
      <c r="E3190" t="s">
        <v>15</v>
      </c>
      <c r="F3190">
        <v>2012</v>
      </c>
      <c r="G3190" t="s">
        <v>480</v>
      </c>
      <c r="H3190">
        <v>0.18003240000000001</v>
      </c>
    </row>
    <row r="3191" spans="1:8">
      <c r="A3191" t="s">
        <v>429</v>
      </c>
      <c r="B3191">
        <v>5100</v>
      </c>
      <c r="C3191" t="s">
        <v>434</v>
      </c>
      <c r="D3191" t="s">
        <v>475</v>
      </c>
      <c r="E3191" t="s">
        <v>35</v>
      </c>
      <c r="F3191">
        <v>2009</v>
      </c>
      <c r="G3191" t="s">
        <v>480</v>
      </c>
      <c r="H3191">
        <v>61.9813872</v>
      </c>
    </row>
    <row r="3192" spans="1:8">
      <c r="A3192" t="s">
        <v>429</v>
      </c>
      <c r="B3192">
        <v>4000</v>
      </c>
      <c r="C3192" t="s">
        <v>433</v>
      </c>
      <c r="D3192" t="s">
        <v>475</v>
      </c>
      <c r="E3192" t="s">
        <v>35</v>
      </c>
      <c r="F3192">
        <v>2013</v>
      </c>
      <c r="G3192" t="s">
        <v>468</v>
      </c>
      <c r="H3192">
        <v>0.1088568</v>
      </c>
    </row>
    <row r="3193" spans="1:8">
      <c r="A3193" t="s">
        <v>429</v>
      </c>
      <c r="B3193">
        <v>4100</v>
      </c>
      <c r="C3193" t="s">
        <v>449</v>
      </c>
      <c r="D3193" t="s">
        <v>475</v>
      </c>
      <c r="E3193" t="s">
        <v>35</v>
      </c>
      <c r="F3193">
        <v>2012</v>
      </c>
      <c r="G3193" t="s">
        <v>501</v>
      </c>
      <c r="H3193">
        <v>7.1175600000000006E-2</v>
      </c>
    </row>
    <row r="3194" spans="1:8">
      <c r="A3194" t="s">
        <v>429</v>
      </c>
      <c r="B3194">
        <v>4000</v>
      </c>
      <c r="C3194" t="s">
        <v>433</v>
      </c>
      <c r="D3194" t="s">
        <v>475</v>
      </c>
      <c r="E3194" t="s">
        <v>35</v>
      </c>
      <c r="F3194">
        <v>2013</v>
      </c>
      <c r="G3194" t="s">
        <v>480</v>
      </c>
      <c r="H3194">
        <v>0.1088568</v>
      </c>
    </row>
    <row r="3195" spans="1:8">
      <c r="A3195" t="s">
        <v>429</v>
      </c>
      <c r="B3195">
        <v>7200</v>
      </c>
      <c r="C3195" t="s">
        <v>436</v>
      </c>
      <c r="D3195" t="s">
        <v>475</v>
      </c>
      <c r="E3195" t="s">
        <v>36</v>
      </c>
      <c r="F3195">
        <v>2009</v>
      </c>
      <c r="G3195" t="s">
        <v>505</v>
      </c>
      <c r="H3195">
        <v>1.9175544</v>
      </c>
    </row>
    <row r="3196" spans="1:8">
      <c r="A3196" t="s">
        <v>429</v>
      </c>
      <c r="B3196">
        <v>5100</v>
      </c>
      <c r="C3196" t="s">
        <v>434</v>
      </c>
      <c r="D3196" t="s">
        <v>475</v>
      </c>
      <c r="E3196" t="s">
        <v>36</v>
      </c>
      <c r="F3196">
        <v>2011</v>
      </c>
      <c r="G3196" t="s">
        <v>480</v>
      </c>
      <c r="H3196">
        <v>168.64849079999999</v>
      </c>
    </row>
    <row r="3197" spans="1:8">
      <c r="A3197" t="s">
        <v>429</v>
      </c>
      <c r="B3197">
        <v>4000</v>
      </c>
      <c r="C3197" t="s">
        <v>433</v>
      </c>
      <c r="D3197" t="s">
        <v>475</v>
      </c>
      <c r="E3197" t="s">
        <v>36</v>
      </c>
      <c r="F3197">
        <v>2013</v>
      </c>
      <c r="G3197" t="s">
        <v>468</v>
      </c>
      <c r="H3197">
        <v>4.3710192000000001</v>
      </c>
    </row>
    <row r="3198" spans="1:8">
      <c r="A3198" t="s">
        <v>429</v>
      </c>
      <c r="B3198">
        <v>3105</v>
      </c>
      <c r="C3198" t="s">
        <v>457</v>
      </c>
      <c r="D3198" t="s">
        <v>475</v>
      </c>
      <c r="E3198" t="s">
        <v>36</v>
      </c>
      <c r="F3198">
        <v>2011</v>
      </c>
      <c r="G3198" t="s">
        <v>480</v>
      </c>
      <c r="H3198">
        <v>0.61127279999999995</v>
      </c>
    </row>
    <row r="3199" spans="1:8">
      <c r="A3199" t="s">
        <v>429</v>
      </c>
      <c r="B3199">
        <v>5100</v>
      </c>
      <c r="C3199" t="s">
        <v>434</v>
      </c>
      <c r="D3199" t="s">
        <v>475</v>
      </c>
      <c r="E3199" t="s">
        <v>36</v>
      </c>
      <c r="F3199">
        <v>2010</v>
      </c>
      <c r="G3199" t="s">
        <v>468</v>
      </c>
      <c r="H3199">
        <v>159.89807880000001</v>
      </c>
    </row>
    <row r="3200" spans="1:8">
      <c r="A3200" t="s">
        <v>429</v>
      </c>
      <c r="B3200">
        <v>4000</v>
      </c>
      <c r="C3200" t="s">
        <v>433</v>
      </c>
      <c r="D3200" t="s">
        <v>475</v>
      </c>
      <c r="E3200" t="s">
        <v>36</v>
      </c>
      <c r="F3200">
        <v>2010</v>
      </c>
      <c r="G3200" t="s">
        <v>501</v>
      </c>
      <c r="H3200">
        <v>3.6969444</v>
      </c>
    </row>
    <row r="3201" spans="1:8">
      <c r="A3201" t="s">
        <v>429</v>
      </c>
      <c r="B3201">
        <v>7200</v>
      </c>
      <c r="C3201" t="s">
        <v>436</v>
      </c>
      <c r="D3201" t="s">
        <v>475</v>
      </c>
      <c r="E3201" t="s">
        <v>479</v>
      </c>
      <c r="F3201">
        <v>2009</v>
      </c>
      <c r="G3201" t="s">
        <v>468</v>
      </c>
      <c r="H3201">
        <v>1.0550736000000001</v>
      </c>
    </row>
    <row r="3202" spans="1:8">
      <c r="A3202" t="s">
        <v>429</v>
      </c>
      <c r="B3202">
        <v>4000</v>
      </c>
      <c r="C3202" t="s">
        <v>433</v>
      </c>
      <c r="D3202" t="s">
        <v>475</v>
      </c>
      <c r="E3202" t="s">
        <v>479</v>
      </c>
      <c r="F3202">
        <v>2014</v>
      </c>
      <c r="G3202" t="s">
        <v>468</v>
      </c>
      <c r="H3202">
        <v>16.521112800000001</v>
      </c>
    </row>
    <row r="3203" spans="1:8">
      <c r="A3203" t="s">
        <v>429</v>
      </c>
      <c r="B3203">
        <v>2210</v>
      </c>
      <c r="C3203" t="s">
        <v>442</v>
      </c>
      <c r="D3203" t="s">
        <v>475</v>
      </c>
      <c r="E3203" t="s">
        <v>479</v>
      </c>
      <c r="F3203">
        <v>2012</v>
      </c>
      <c r="G3203" t="s">
        <v>480</v>
      </c>
      <c r="H3203">
        <v>574.70110199999999</v>
      </c>
    </row>
    <row r="3204" spans="1:8">
      <c r="A3204" t="s">
        <v>429</v>
      </c>
      <c r="B3204">
        <v>4100</v>
      </c>
      <c r="C3204" t="s">
        <v>449</v>
      </c>
      <c r="D3204" t="s">
        <v>475</v>
      </c>
      <c r="E3204" t="s">
        <v>479</v>
      </c>
      <c r="F3204">
        <v>2013</v>
      </c>
      <c r="G3204" t="s">
        <v>501</v>
      </c>
      <c r="H3204">
        <v>18.530776800000002</v>
      </c>
    </row>
    <row r="3205" spans="1:8">
      <c r="A3205" t="s">
        <v>429</v>
      </c>
      <c r="B3205">
        <v>2210</v>
      </c>
      <c r="C3205" t="s">
        <v>442</v>
      </c>
      <c r="D3205" t="s">
        <v>475</v>
      </c>
      <c r="E3205" t="s">
        <v>479</v>
      </c>
      <c r="F3205">
        <v>2011</v>
      </c>
      <c r="G3205" t="s">
        <v>490</v>
      </c>
      <c r="H3205">
        <v>665.28251999999998</v>
      </c>
    </row>
    <row r="3206" spans="1:8">
      <c r="A3206" t="s">
        <v>464</v>
      </c>
      <c r="B3206">
        <v>3105</v>
      </c>
      <c r="C3206" t="s">
        <v>457</v>
      </c>
      <c r="D3206" t="s">
        <v>475</v>
      </c>
      <c r="E3206" t="s">
        <v>30</v>
      </c>
      <c r="F3206">
        <v>2010</v>
      </c>
      <c r="G3206" t="s">
        <v>503</v>
      </c>
      <c r="H3206">
        <v>941.63644079999995</v>
      </c>
    </row>
    <row r="3207" spans="1:8">
      <c r="A3207" t="s">
        <v>464</v>
      </c>
      <c r="B3207" t="s">
        <v>504</v>
      </c>
      <c r="C3207" t="s">
        <v>447</v>
      </c>
      <c r="D3207" t="s">
        <v>475</v>
      </c>
      <c r="E3207" t="s">
        <v>3</v>
      </c>
      <c r="F3207">
        <v>2014</v>
      </c>
      <c r="G3207" t="s">
        <v>503</v>
      </c>
      <c r="H3207">
        <v>1.6412256000000001</v>
      </c>
    </row>
    <row r="3208" spans="1:8">
      <c r="A3208" t="s">
        <v>456</v>
      </c>
      <c r="B3208">
        <v>4000</v>
      </c>
      <c r="C3208" t="s">
        <v>433</v>
      </c>
      <c r="D3208" t="s">
        <v>475</v>
      </c>
      <c r="E3208" t="s">
        <v>35</v>
      </c>
      <c r="F3208">
        <v>2009</v>
      </c>
      <c r="G3208" t="s">
        <v>501</v>
      </c>
      <c r="H3208">
        <v>0.1088568</v>
      </c>
    </row>
    <row r="3209" spans="1:8">
      <c r="A3209" t="s">
        <v>456</v>
      </c>
      <c r="B3209">
        <v>4100</v>
      </c>
      <c r="C3209" t="s">
        <v>449</v>
      </c>
      <c r="D3209" t="s">
        <v>475</v>
      </c>
      <c r="E3209" t="s">
        <v>482</v>
      </c>
      <c r="F3209">
        <v>2012</v>
      </c>
      <c r="G3209" t="s">
        <v>501</v>
      </c>
      <c r="H3209">
        <v>21.511778400000001</v>
      </c>
    </row>
    <row r="3210" spans="1:8">
      <c r="A3210" t="s">
        <v>486</v>
      </c>
      <c r="B3210">
        <v>2210</v>
      </c>
      <c r="C3210" t="s">
        <v>442</v>
      </c>
      <c r="D3210" t="s">
        <v>475</v>
      </c>
      <c r="E3210" t="s">
        <v>33</v>
      </c>
      <c r="F3210">
        <v>2011</v>
      </c>
      <c r="G3210" t="s">
        <v>480</v>
      </c>
      <c r="H3210">
        <v>23.119509600000001</v>
      </c>
    </row>
    <row r="3211" spans="1:8">
      <c r="A3211" t="s">
        <v>464</v>
      </c>
      <c r="B3211" t="s">
        <v>504</v>
      </c>
      <c r="C3211" t="s">
        <v>447</v>
      </c>
      <c r="D3211" t="s">
        <v>475</v>
      </c>
      <c r="E3211" t="s">
        <v>29</v>
      </c>
      <c r="F3211">
        <v>2009</v>
      </c>
      <c r="G3211" t="s">
        <v>480</v>
      </c>
      <c r="H3211">
        <v>58.317937200000003</v>
      </c>
    </row>
    <row r="3212" spans="1:8">
      <c r="A3212" t="s">
        <v>456</v>
      </c>
      <c r="B3212">
        <v>4000</v>
      </c>
      <c r="C3212" t="s">
        <v>433</v>
      </c>
      <c r="D3212" t="s">
        <v>475</v>
      </c>
      <c r="E3212" t="s">
        <v>35</v>
      </c>
      <c r="F3212">
        <v>2013</v>
      </c>
      <c r="G3212" t="s">
        <v>480</v>
      </c>
      <c r="H3212">
        <v>0.1088568</v>
      </c>
    </row>
    <row r="3213" spans="1:8">
      <c r="A3213" t="s">
        <v>494</v>
      </c>
      <c r="B3213">
        <v>4000</v>
      </c>
      <c r="C3213" t="s">
        <v>433</v>
      </c>
      <c r="D3213" t="s">
        <v>475</v>
      </c>
      <c r="E3213" t="s">
        <v>12</v>
      </c>
      <c r="F3213">
        <v>2011</v>
      </c>
      <c r="G3213" t="s">
        <v>468</v>
      </c>
      <c r="H3213">
        <v>6.4853531999999996</v>
      </c>
    </row>
    <row r="3214" spans="1:8">
      <c r="A3214" t="s">
        <v>456</v>
      </c>
      <c r="B3214">
        <v>4000</v>
      </c>
      <c r="C3214" t="s">
        <v>433</v>
      </c>
      <c r="D3214" t="s">
        <v>475</v>
      </c>
      <c r="E3214" t="s">
        <v>482</v>
      </c>
      <c r="F3214">
        <v>2013</v>
      </c>
      <c r="G3214" t="s">
        <v>468</v>
      </c>
      <c r="H3214">
        <v>15.6293244</v>
      </c>
    </row>
    <row r="3215" spans="1:8">
      <c r="A3215" t="s">
        <v>464</v>
      </c>
      <c r="B3215">
        <v>2210</v>
      </c>
      <c r="C3215" t="s">
        <v>442</v>
      </c>
      <c r="D3215" t="s">
        <v>475</v>
      </c>
      <c r="E3215" t="s">
        <v>33</v>
      </c>
      <c r="F3215">
        <v>2012</v>
      </c>
      <c r="G3215" t="s">
        <v>490</v>
      </c>
      <c r="H3215">
        <v>8.1265788000000008</v>
      </c>
    </row>
    <row r="3216" spans="1:8">
      <c r="A3216" t="s">
        <v>429</v>
      </c>
      <c r="B3216">
        <v>2210</v>
      </c>
      <c r="C3216" t="s">
        <v>442</v>
      </c>
      <c r="D3216" t="s">
        <v>475</v>
      </c>
      <c r="E3216" t="s">
        <v>30</v>
      </c>
      <c r="F3216">
        <v>2009</v>
      </c>
      <c r="G3216" t="s">
        <v>490</v>
      </c>
      <c r="H3216">
        <v>509.97317399999997</v>
      </c>
    </row>
    <row r="3217" spans="1:8">
      <c r="A3217" t="s">
        <v>464</v>
      </c>
      <c r="B3217" t="s">
        <v>504</v>
      </c>
      <c r="C3217" t="s">
        <v>447</v>
      </c>
      <c r="D3217" t="s">
        <v>475</v>
      </c>
      <c r="E3217" t="s">
        <v>31</v>
      </c>
      <c r="F3217">
        <v>2011</v>
      </c>
      <c r="G3217" t="s">
        <v>503</v>
      </c>
      <c r="H3217">
        <v>15.239952000000001</v>
      </c>
    </row>
    <row r="3218" spans="1:8">
      <c r="A3218" t="s">
        <v>464</v>
      </c>
      <c r="B3218" t="s">
        <v>504</v>
      </c>
      <c r="C3218" t="s">
        <v>447</v>
      </c>
      <c r="D3218" t="s">
        <v>475</v>
      </c>
      <c r="E3218" t="s">
        <v>33</v>
      </c>
      <c r="F3218">
        <v>2009</v>
      </c>
      <c r="G3218" t="s">
        <v>503</v>
      </c>
      <c r="H3218">
        <v>0.87922800000000001</v>
      </c>
    </row>
    <row r="3219" spans="1:8">
      <c r="A3219" t="s">
        <v>495</v>
      </c>
      <c r="B3219">
        <v>4000</v>
      </c>
      <c r="C3219" t="s">
        <v>433</v>
      </c>
      <c r="D3219" t="s">
        <v>475</v>
      </c>
      <c r="E3219" t="s">
        <v>482</v>
      </c>
      <c r="F3219">
        <v>2011</v>
      </c>
      <c r="G3219" t="s">
        <v>501</v>
      </c>
      <c r="H3219">
        <v>12.836728799999999</v>
      </c>
    </row>
    <row r="3220" spans="1:8">
      <c r="A3220" t="s">
        <v>438</v>
      </c>
      <c r="B3220">
        <v>4100</v>
      </c>
      <c r="C3220" t="s">
        <v>449</v>
      </c>
      <c r="D3220" t="s">
        <v>475</v>
      </c>
      <c r="E3220" t="s">
        <v>13</v>
      </c>
      <c r="F3220">
        <v>2013</v>
      </c>
      <c r="G3220" t="s">
        <v>501</v>
      </c>
      <c r="H3220">
        <v>3.3494400000000001E-2</v>
      </c>
    </row>
    <row r="3221" spans="1:8">
      <c r="A3221" t="s">
        <v>465</v>
      </c>
      <c r="B3221">
        <v>4100</v>
      </c>
      <c r="C3221" t="s">
        <v>449</v>
      </c>
      <c r="D3221" t="s">
        <v>475</v>
      </c>
      <c r="E3221" t="s">
        <v>479</v>
      </c>
      <c r="F3221">
        <v>2014</v>
      </c>
      <c r="G3221" t="s">
        <v>501</v>
      </c>
      <c r="H3221">
        <v>12.752992799999999</v>
      </c>
    </row>
    <row r="3222" spans="1:8">
      <c r="A3222" t="s">
        <v>464</v>
      </c>
      <c r="B3222">
        <v>4000</v>
      </c>
      <c r="C3222" t="s">
        <v>433</v>
      </c>
      <c r="D3222" t="s">
        <v>475</v>
      </c>
      <c r="E3222" t="s">
        <v>32</v>
      </c>
      <c r="F3222">
        <v>2012</v>
      </c>
      <c r="G3222" t="s">
        <v>501</v>
      </c>
      <c r="H3222">
        <v>96.187543199999993</v>
      </c>
    </row>
    <row r="3223" spans="1:8">
      <c r="A3223" t="s">
        <v>464</v>
      </c>
      <c r="B3223">
        <v>4000</v>
      </c>
      <c r="C3223" t="s">
        <v>433</v>
      </c>
      <c r="D3223" t="s">
        <v>475</v>
      </c>
      <c r="E3223" t="s">
        <v>31</v>
      </c>
      <c r="F3223">
        <v>2009</v>
      </c>
      <c r="G3223" t="s">
        <v>501</v>
      </c>
      <c r="H3223">
        <v>178.6256352</v>
      </c>
    </row>
    <row r="3224" spans="1:8">
      <c r="A3224" t="s">
        <v>429</v>
      </c>
      <c r="B3224">
        <v>7200</v>
      </c>
      <c r="C3224" t="s">
        <v>436</v>
      </c>
      <c r="D3224" t="s">
        <v>475</v>
      </c>
      <c r="E3224" t="s">
        <v>31</v>
      </c>
      <c r="F3224">
        <v>2014</v>
      </c>
      <c r="G3224" t="s">
        <v>505</v>
      </c>
      <c r="H3224">
        <v>6.1001675999999998</v>
      </c>
    </row>
    <row r="3225" spans="1:8">
      <c r="A3225" t="s">
        <v>462</v>
      </c>
      <c r="B3225">
        <v>2210</v>
      </c>
      <c r="C3225" t="s">
        <v>442</v>
      </c>
      <c r="D3225" t="s">
        <v>475</v>
      </c>
      <c r="E3225" t="s">
        <v>10</v>
      </c>
      <c r="F3225">
        <v>2011</v>
      </c>
      <c r="G3225" t="s">
        <v>480</v>
      </c>
      <c r="H3225">
        <v>5.6479932000000002</v>
      </c>
    </row>
    <row r="3226" spans="1:8">
      <c r="A3226" t="s">
        <v>464</v>
      </c>
      <c r="B3226">
        <v>3105</v>
      </c>
      <c r="C3226" t="s">
        <v>457</v>
      </c>
      <c r="D3226" t="s">
        <v>475</v>
      </c>
      <c r="E3226" t="s">
        <v>6</v>
      </c>
      <c r="F3226">
        <v>2010</v>
      </c>
      <c r="G3226" t="s">
        <v>480</v>
      </c>
      <c r="H3226">
        <v>224.7139296</v>
      </c>
    </row>
    <row r="3227" spans="1:8">
      <c r="A3227" t="s">
        <v>464</v>
      </c>
      <c r="B3227">
        <v>3105</v>
      </c>
      <c r="C3227" t="s">
        <v>457</v>
      </c>
      <c r="D3227" t="s">
        <v>475</v>
      </c>
      <c r="E3227" t="s">
        <v>32</v>
      </c>
      <c r="F3227">
        <v>2010</v>
      </c>
      <c r="G3227" t="s">
        <v>480</v>
      </c>
      <c r="H3227">
        <v>255.9893256</v>
      </c>
    </row>
    <row r="3228" spans="1:8">
      <c r="A3228" t="s">
        <v>464</v>
      </c>
      <c r="B3228" t="s">
        <v>504</v>
      </c>
      <c r="C3228" t="s">
        <v>447</v>
      </c>
      <c r="D3228" t="s">
        <v>475</v>
      </c>
      <c r="E3228" t="s">
        <v>30</v>
      </c>
      <c r="F3228">
        <v>2010</v>
      </c>
      <c r="G3228" t="s">
        <v>480</v>
      </c>
      <c r="H3228">
        <v>3.4415496000000001</v>
      </c>
    </row>
    <row r="3229" spans="1:8">
      <c r="A3229" t="s">
        <v>464</v>
      </c>
      <c r="B3229">
        <v>4000</v>
      </c>
      <c r="C3229" t="s">
        <v>433</v>
      </c>
      <c r="D3229" t="s">
        <v>475</v>
      </c>
      <c r="E3229" t="s">
        <v>32</v>
      </c>
      <c r="F3229">
        <v>2009</v>
      </c>
      <c r="G3229" t="s">
        <v>480</v>
      </c>
      <c r="H3229">
        <v>66.909250799999995</v>
      </c>
    </row>
    <row r="3230" spans="1:8">
      <c r="A3230" t="s">
        <v>465</v>
      </c>
      <c r="B3230">
        <v>4000</v>
      </c>
      <c r="C3230" t="s">
        <v>433</v>
      </c>
      <c r="D3230" t="s">
        <v>475</v>
      </c>
      <c r="E3230" t="s">
        <v>479</v>
      </c>
      <c r="F3230">
        <v>2010</v>
      </c>
      <c r="G3230" t="s">
        <v>480</v>
      </c>
      <c r="H3230">
        <v>6.6737592000000001</v>
      </c>
    </row>
    <row r="3231" spans="1:8">
      <c r="A3231" t="s">
        <v>429</v>
      </c>
      <c r="B3231">
        <v>4100</v>
      </c>
      <c r="C3231" t="s">
        <v>449</v>
      </c>
      <c r="D3231" t="s">
        <v>475</v>
      </c>
      <c r="E3231" t="s">
        <v>32</v>
      </c>
      <c r="F3231">
        <v>2011</v>
      </c>
      <c r="G3231" t="s">
        <v>480</v>
      </c>
      <c r="H3231">
        <v>362.86158239999997</v>
      </c>
    </row>
    <row r="3232" spans="1:8">
      <c r="A3232" t="s">
        <v>429</v>
      </c>
      <c r="B3232">
        <v>4100</v>
      </c>
      <c r="C3232" t="s">
        <v>449</v>
      </c>
      <c r="D3232" t="s">
        <v>475</v>
      </c>
      <c r="E3232" t="s">
        <v>30</v>
      </c>
      <c r="F3232">
        <v>2010</v>
      </c>
      <c r="G3232" t="s">
        <v>480</v>
      </c>
      <c r="H3232">
        <v>154.61852400000001</v>
      </c>
    </row>
    <row r="3233" spans="1:8">
      <c r="A3233" t="s">
        <v>464</v>
      </c>
      <c r="B3233">
        <v>4100</v>
      </c>
      <c r="C3233" t="s">
        <v>449</v>
      </c>
      <c r="D3233" t="s">
        <v>475</v>
      </c>
      <c r="E3233" t="s">
        <v>32</v>
      </c>
      <c r="F3233">
        <v>2012</v>
      </c>
      <c r="G3233" t="s">
        <v>480</v>
      </c>
      <c r="H3233">
        <v>96.187543199999993</v>
      </c>
    </row>
    <row r="3234" spans="1:8">
      <c r="A3234" t="s">
        <v>465</v>
      </c>
      <c r="B3234">
        <v>4100</v>
      </c>
      <c r="C3234" t="s">
        <v>449</v>
      </c>
      <c r="D3234" t="s">
        <v>475</v>
      </c>
      <c r="E3234" t="s">
        <v>36</v>
      </c>
      <c r="F3234">
        <v>2013</v>
      </c>
      <c r="G3234" t="s">
        <v>480</v>
      </c>
      <c r="H3234">
        <v>8.4322151999999999</v>
      </c>
    </row>
    <row r="3235" spans="1:8">
      <c r="A3235" t="s">
        <v>465</v>
      </c>
      <c r="B3235">
        <v>4100</v>
      </c>
      <c r="C3235" t="s">
        <v>449</v>
      </c>
      <c r="D3235" t="s">
        <v>475</v>
      </c>
      <c r="E3235" t="s">
        <v>33</v>
      </c>
      <c r="F3235">
        <v>2009</v>
      </c>
      <c r="G3235" t="s">
        <v>480</v>
      </c>
      <c r="H3235">
        <v>0.10467</v>
      </c>
    </row>
    <row r="3236" spans="1:8">
      <c r="A3236" t="s">
        <v>429</v>
      </c>
      <c r="B3236">
        <v>7200</v>
      </c>
      <c r="C3236" t="s">
        <v>436</v>
      </c>
      <c r="D3236" t="s">
        <v>475</v>
      </c>
      <c r="E3236" t="s">
        <v>31</v>
      </c>
      <c r="F3236">
        <v>2012</v>
      </c>
      <c r="G3236" t="s">
        <v>480</v>
      </c>
      <c r="H3236">
        <v>6.0206184</v>
      </c>
    </row>
    <row r="3237" spans="1:8">
      <c r="A3237" t="s">
        <v>429</v>
      </c>
      <c r="B3237">
        <v>7200</v>
      </c>
      <c r="C3237" t="s">
        <v>436</v>
      </c>
      <c r="D3237" t="s">
        <v>475</v>
      </c>
      <c r="E3237" t="s">
        <v>32</v>
      </c>
      <c r="F3237">
        <v>2009</v>
      </c>
      <c r="G3237" t="s">
        <v>468</v>
      </c>
      <c r="H3237">
        <v>0.88341479999999994</v>
      </c>
    </row>
    <row r="3238" spans="1:8">
      <c r="A3238" t="s">
        <v>464</v>
      </c>
      <c r="B3238">
        <v>7200</v>
      </c>
      <c r="C3238" t="s">
        <v>436</v>
      </c>
      <c r="D3238" t="s">
        <v>475</v>
      </c>
      <c r="E3238" t="s">
        <v>31</v>
      </c>
      <c r="F3238">
        <v>2014</v>
      </c>
      <c r="G3238" t="s">
        <v>468</v>
      </c>
      <c r="H3238">
        <v>1.0132056</v>
      </c>
    </row>
    <row r="3239" spans="1:8">
      <c r="A3239" t="s">
        <v>465</v>
      </c>
      <c r="B3239">
        <v>4000</v>
      </c>
      <c r="C3239" t="s">
        <v>433</v>
      </c>
      <c r="D3239" t="s">
        <v>475</v>
      </c>
      <c r="E3239" t="s">
        <v>32</v>
      </c>
      <c r="F3239">
        <v>2009</v>
      </c>
      <c r="G3239" t="s">
        <v>468</v>
      </c>
      <c r="H3239">
        <v>2.2524983999999999</v>
      </c>
    </row>
    <row r="3240" spans="1:8">
      <c r="A3240" t="s">
        <v>464</v>
      </c>
      <c r="B3240">
        <v>2210</v>
      </c>
      <c r="C3240" t="s">
        <v>442</v>
      </c>
      <c r="D3240" t="s">
        <v>475</v>
      </c>
      <c r="E3240" t="s">
        <v>32</v>
      </c>
      <c r="F3240">
        <v>2010</v>
      </c>
      <c r="G3240" t="s">
        <v>490</v>
      </c>
      <c r="H3240">
        <v>0.89597519999999997</v>
      </c>
    </row>
    <row r="3241" spans="1:8">
      <c r="A3241" t="s">
        <v>464</v>
      </c>
      <c r="B3241">
        <v>2210</v>
      </c>
      <c r="C3241" t="s">
        <v>442</v>
      </c>
      <c r="D3241" t="s">
        <v>475</v>
      </c>
      <c r="E3241" t="s">
        <v>343</v>
      </c>
      <c r="F3241">
        <v>2010</v>
      </c>
      <c r="G3241" t="s">
        <v>490</v>
      </c>
      <c r="H3241">
        <v>0.15072479999999999</v>
      </c>
    </row>
    <row r="3242" spans="1:8">
      <c r="A3242" t="s">
        <v>429</v>
      </c>
      <c r="B3242">
        <v>3105</v>
      </c>
      <c r="C3242" t="s">
        <v>457</v>
      </c>
      <c r="D3242" t="s">
        <v>475</v>
      </c>
      <c r="E3242" t="s">
        <v>17</v>
      </c>
      <c r="F3242">
        <v>2009</v>
      </c>
      <c r="G3242" t="s">
        <v>503</v>
      </c>
      <c r="H3242">
        <v>32.066701199999997</v>
      </c>
    </row>
    <row r="3243" spans="1:8">
      <c r="A3243" t="s">
        <v>429</v>
      </c>
      <c r="B3243">
        <v>3105</v>
      </c>
      <c r="C3243" t="s">
        <v>457</v>
      </c>
      <c r="D3243" t="s">
        <v>475</v>
      </c>
      <c r="E3243" t="s">
        <v>352</v>
      </c>
      <c r="F3243">
        <v>2012</v>
      </c>
      <c r="G3243" t="s">
        <v>503</v>
      </c>
      <c r="H3243">
        <v>0.43542720000000001</v>
      </c>
    </row>
    <row r="3244" spans="1:8">
      <c r="A3244" t="s">
        <v>464</v>
      </c>
      <c r="B3244">
        <v>3105</v>
      </c>
      <c r="C3244" t="s">
        <v>457</v>
      </c>
      <c r="D3244" t="s">
        <v>475</v>
      </c>
      <c r="E3244" t="s">
        <v>26</v>
      </c>
      <c r="F3244">
        <v>2010</v>
      </c>
      <c r="G3244" t="s">
        <v>503</v>
      </c>
      <c r="H3244">
        <v>33.883772399999998</v>
      </c>
    </row>
    <row r="3245" spans="1:8">
      <c r="A3245" t="s">
        <v>464</v>
      </c>
      <c r="B3245" t="s">
        <v>504</v>
      </c>
      <c r="C3245" t="s">
        <v>447</v>
      </c>
      <c r="D3245" t="s">
        <v>475</v>
      </c>
      <c r="E3245" t="s">
        <v>25</v>
      </c>
      <c r="F3245">
        <v>2013</v>
      </c>
      <c r="G3245" t="s">
        <v>503</v>
      </c>
      <c r="H3245">
        <v>0.48148200000000002</v>
      </c>
    </row>
    <row r="3246" spans="1:8">
      <c r="A3246" t="s">
        <v>464</v>
      </c>
      <c r="B3246" t="s">
        <v>504</v>
      </c>
      <c r="C3246" t="s">
        <v>447</v>
      </c>
      <c r="D3246" t="s">
        <v>475</v>
      </c>
      <c r="E3246" t="s">
        <v>12</v>
      </c>
      <c r="F3246">
        <v>2014</v>
      </c>
      <c r="G3246" t="s">
        <v>503</v>
      </c>
      <c r="H3246">
        <v>24.078286800000001</v>
      </c>
    </row>
    <row r="3247" spans="1:8">
      <c r="A3247" t="s">
        <v>497</v>
      </c>
      <c r="B3247">
        <v>4000</v>
      </c>
      <c r="C3247" t="s">
        <v>433</v>
      </c>
      <c r="D3247" t="s">
        <v>475</v>
      </c>
      <c r="E3247" t="s">
        <v>11</v>
      </c>
      <c r="F3247">
        <v>2011</v>
      </c>
      <c r="G3247" t="s">
        <v>501</v>
      </c>
      <c r="H3247">
        <v>0.56103119999999995</v>
      </c>
    </row>
    <row r="3248" spans="1:8">
      <c r="A3248" t="s">
        <v>497</v>
      </c>
      <c r="B3248">
        <v>4000</v>
      </c>
      <c r="C3248" t="s">
        <v>433</v>
      </c>
      <c r="D3248" t="s">
        <v>475</v>
      </c>
      <c r="E3248" t="s">
        <v>34</v>
      </c>
      <c r="F3248">
        <v>2009</v>
      </c>
      <c r="G3248" t="s">
        <v>501</v>
      </c>
      <c r="H3248">
        <v>0.1590984</v>
      </c>
    </row>
    <row r="3249" spans="1:8">
      <c r="A3249" t="s">
        <v>463</v>
      </c>
      <c r="B3249">
        <v>4000</v>
      </c>
      <c r="C3249" t="s">
        <v>433</v>
      </c>
      <c r="D3249" t="s">
        <v>475</v>
      </c>
      <c r="E3249" t="s">
        <v>15</v>
      </c>
      <c r="F3249">
        <v>2012</v>
      </c>
      <c r="G3249" t="s">
        <v>501</v>
      </c>
      <c r="H3249">
        <v>20.130134399999999</v>
      </c>
    </row>
    <row r="3250" spans="1:8">
      <c r="A3250" t="s">
        <v>463</v>
      </c>
      <c r="B3250">
        <v>4000</v>
      </c>
      <c r="C3250" t="s">
        <v>433</v>
      </c>
      <c r="D3250" t="s">
        <v>475</v>
      </c>
      <c r="E3250" t="s">
        <v>36</v>
      </c>
      <c r="F3250">
        <v>2009</v>
      </c>
      <c r="G3250" t="s">
        <v>501</v>
      </c>
      <c r="H3250">
        <v>11.078272800000001</v>
      </c>
    </row>
    <row r="3251" spans="1:8">
      <c r="A3251" t="s">
        <v>438</v>
      </c>
      <c r="B3251">
        <v>4000</v>
      </c>
      <c r="C3251" t="s">
        <v>433</v>
      </c>
      <c r="D3251" t="s">
        <v>475</v>
      </c>
      <c r="E3251" t="s">
        <v>32</v>
      </c>
      <c r="F3251">
        <v>2013</v>
      </c>
      <c r="G3251" t="s">
        <v>501</v>
      </c>
      <c r="H3251">
        <v>1.67472E-2</v>
      </c>
    </row>
    <row r="3252" spans="1:8">
      <c r="A3252" t="s">
        <v>461</v>
      </c>
      <c r="B3252">
        <v>4000</v>
      </c>
      <c r="C3252" t="s">
        <v>433</v>
      </c>
      <c r="D3252" t="s">
        <v>475</v>
      </c>
      <c r="E3252" t="s">
        <v>15</v>
      </c>
      <c r="F3252">
        <v>2010</v>
      </c>
      <c r="G3252" t="s">
        <v>501</v>
      </c>
      <c r="H3252">
        <v>13.607100000000001</v>
      </c>
    </row>
    <row r="3253" spans="1:8">
      <c r="A3253" t="s">
        <v>465</v>
      </c>
      <c r="B3253">
        <v>4000</v>
      </c>
      <c r="C3253" t="s">
        <v>433</v>
      </c>
      <c r="D3253" t="s">
        <v>475</v>
      </c>
      <c r="E3253" t="s">
        <v>14</v>
      </c>
      <c r="F3253">
        <v>2013</v>
      </c>
      <c r="G3253" t="s">
        <v>501</v>
      </c>
      <c r="H3253">
        <v>0.24283440000000001</v>
      </c>
    </row>
    <row r="3254" spans="1:8">
      <c r="A3254" t="s">
        <v>465</v>
      </c>
      <c r="B3254">
        <v>4000</v>
      </c>
      <c r="C3254" t="s">
        <v>433</v>
      </c>
      <c r="D3254" t="s">
        <v>475</v>
      </c>
      <c r="E3254" t="s">
        <v>22</v>
      </c>
      <c r="F3254">
        <v>2014</v>
      </c>
      <c r="G3254" t="s">
        <v>501</v>
      </c>
      <c r="H3254">
        <v>1.0467</v>
      </c>
    </row>
    <row r="3255" spans="1:8">
      <c r="A3255" t="s">
        <v>465</v>
      </c>
      <c r="B3255">
        <v>4000</v>
      </c>
      <c r="C3255" t="s">
        <v>433</v>
      </c>
      <c r="D3255" t="s">
        <v>475</v>
      </c>
      <c r="E3255" t="s">
        <v>30</v>
      </c>
      <c r="F3255">
        <v>2014</v>
      </c>
      <c r="G3255" t="s">
        <v>501</v>
      </c>
      <c r="H3255">
        <v>15.143655600000001</v>
      </c>
    </row>
    <row r="3256" spans="1:8">
      <c r="A3256" t="s">
        <v>464</v>
      </c>
      <c r="B3256">
        <v>4100</v>
      </c>
      <c r="C3256" t="s">
        <v>449</v>
      </c>
      <c r="D3256" t="s">
        <v>475</v>
      </c>
      <c r="E3256" t="s">
        <v>343</v>
      </c>
      <c r="F3256">
        <v>2014</v>
      </c>
      <c r="G3256" t="s">
        <v>501</v>
      </c>
      <c r="H3256">
        <v>103.2716088</v>
      </c>
    </row>
    <row r="3257" spans="1:8">
      <c r="A3257" t="s">
        <v>456</v>
      </c>
      <c r="B3257">
        <v>4100</v>
      </c>
      <c r="C3257" t="s">
        <v>449</v>
      </c>
      <c r="D3257" t="s">
        <v>475</v>
      </c>
      <c r="E3257" t="s">
        <v>16</v>
      </c>
      <c r="F3257">
        <v>2014</v>
      </c>
      <c r="G3257" t="s">
        <v>501</v>
      </c>
      <c r="H3257">
        <v>2.8009691999999999</v>
      </c>
    </row>
    <row r="3258" spans="1:8">
      <c r="A3258" t="s">
        <v>456</v>
      </c>
      <c r="B3258">
        <v>4100</v>
      </c>
      <c r="C3258" t="s">
        <v>449</v>
      </c>
      <c r="D3258" t="s">
        <v>475</v>
      </c>
      <c r="E3258" t="s">
        <v>15</v>
      </c>
      <c r="F3258">
        <v>2014</v>
      </c>
      <c r="G3258" t="s">
        <v>501</v>
      </c>
      <c r="H3258">
        <v>0.90016200000000002</v>
      </c>
    </row>
    <row r="3259" spans="1:8">
      <c r="A3259" t="s">
        <v>438</v>
      </c>
      <c r="B3259">
        <v>4100</v>
      </c>
      <c r="C3259" t="s">
        <v>449</v>
      </c>
      <c r="D3259" t="s">
        <v>475</v>
      </c>
      <c r="E3259" t="s">
        <v>32</v>
      </c>
      <c r="F3259">
        <v>2014</v>
      </c>
      <c r="G3259" t="s">
        <v>501</v>
      </c>
      <c r="H3259">
        <v>8.3736000000000001E-3</v>
      </c>
    </row>
    <row r="3260" spans="1:8">
      <c r="A3260" t="s">
        <v>461</v>
      </c>
      <c r="B3260">
        <v>4100</v>
      </c>
      <c r="C3260" t="s">
        <v>449</v>
      </c>
      <c r="D3260" t="s">
        <v>475</v>
      </c>
      <c r="E3260" t="s">
        <v>15</v>
      </c>
      <c r="F3260">
        <v>2012</v>
      </c>
      <c r="G3260" t="s">
        <v>501</v>
      </c>
      <c r="H3260">
        <v>0.18003240000000001</v>
      </c>
    </row>
    <row r="3261" spans="1:8">
      <c r="A3261" t="s">
        <v>465</v>
      </c>
      <c r="B3261">
        <v>4100</v>
      </c>
      <c r="C3261" t="s">
        <v>449</v>
      </c>
      <c r="D3261" t="s">
        <v>475</v>
      </c>
      <c r="E3261" t="s">
        <v>14</v>
      </c>
      <c r="F3261">
        <v>2009</v>
      </c>
      <c r="G3261" t="s">
        <v>501</v>
      </c>
      <c r="H3261">
        <v>0.39774599999999999</v>
      </c>
    </row>
    <row r="3262" spans="1:8">
      <c r="A3262" t="s">
        <v>465</v>
      </c>
      <c r="B3262">
        <v>4100</v>
      </c>
      <c r="C3262" t="s">
        <v>449</v>
      </c>
      <c r="D3262" t="s">
        <v>475</v>
      </c>
      <c r="E3262" t="s">
        <v>15</v>
      </c>
      <c r="F3262">
        <v>2011</v>
      </c>
      <c r="G3262" t="s">
        <v>501</v>
      </c>
      <c r="H3262">
        <v>1.2560399999999999E-2</v>
      </c>
    </row>
    <row r="3263" spans="1:8">
      <c r="A3263" t="s">
        <v>429</v>
      </c>
      <c r="B3263">
        <v>4000</v>
      </c>
      <c r="C3263" t="s">
        <v>433</v>
      </c>
      <c r="D3263" t="s">
        <v>475</v>
      </c>
      <c r="E3263" t="s">
        <v>15</v>
      </c>
      <c r="F3263">
        <v>2010</v>
      </c>
      <c r="G3263" t="s">
        <v>501</v>
      </c>
      <c r="H3263">
        <v>27.038354399999999</v>
      </c>
    </row>
    <row r="3264" spans="1:8">
      <c r="A3264" t="s">
        <v>464</v>
      </c>
      <c r="B3264">
        <v>4000</v>
      </c>
      <c r="C3264" t="s">
        <v>433</v>
      </c>
      <c r="D3264" t="s">
        <v>475</v>
      </c>
      <c r="E3264" t="s">
        <v>12</v>
      </c>
      <c r="F3264">
        <v>2013</v>
      </c>
      <c r="G3264" t="s">
        <v>501</v>
      </c>
      <c r="H3264">
        <v>23.232553200000002</v>
      </c>
    </row>
    <row r="3265" spans="1:8">
      <c r="A3265" t="s">
        <v>429</v>
      </c>
      <c r="B3265">
        <v>7200</v>
      </c>
      <c r="C3265" t="s">
        <v>436</v>
      </c>
      <c r="D3265" t="s">
        <v>475</v>
      </c>
      <c r="E3265" t="s">
        <v>16</v>
      </c>
      <c r="F3265">
        <v>2009</v>
      </c>
      <c r="G3265" t="s">
        <v>505</v>
      </c>
      <c r="H3265">
        <v>0.37262519999999999</v>
      </c>
    </row>
    <row r="3266" spans="1:8">
      <c r="A3266" t="s">
        <v>429</v>
      </c>
      <c r="B3266">
        <v>2210</v>
      </c>
      <c r="C3266" t="s">
        <v>442</v>
      </c>
      <c r="D3266" t="s">
        <v>475</v>
      </c>
      <c r="E3266" t="s">
        <v>26</v>
      </c>
      <c r="F3266">
        <v>2011</v>
      </c>
      <c r="G3266" t="s">
        <v>480</v>
      </c>
      <c r="H3266">
        <v>59.046440400000002</v>
      </c>
    </row>
    <row r="3267" spans="1:8">
      <c r="A3267" t="s">
        <v>429</v>
      </c>
      <c r="B3267">
        <v>3105</v>
      </c>
      <c r="C3267" t="s">
        <v>457</v>
      </c>
      <c r="D3267" t="s">
        <v>475</v>
      </c>
      <c r="E3267" t="s">
        <v>3</v>
      </c>
      <c r="F3267">
        <v>2013</v>
      </c>
      <c r="G3267" t="s">
        <v>480</v>
      </c>
      <c r="H3267">
        <v>35.139812399999997</v>
      </c>
    </row>
    <row r="3268" spans="1:8">
      <c r="A3268" t="s">
        <v>429</v>
      </c>
      <c r="B3268">
        <v>3105</v>
      </c>
      <c r="C3268" t="s">
        <v>457</v>
      </c>
      <c r="D3268" t="s">
        <v>475</v>
      </c>
      <c r="E3268" t="s">
        <v>352</v>
      </c>
      <c r="F3268">
        <v>2009</v>
      </c>
      <c r="G3268" t="s">
        <v>480</v>
      </c>
      <c r="H3268">
        <v>0.67407479999999997</v>
      </c>
    </row>
    <row r="3269" spans="1:8">
      <c r="A3269" t="s">
        <v>464</v>
      </c>
      <c r="B3269" t="s">
        <v>504</v>
      </c>
      <c r="C3269" t="s">
        <v>447</v>
      </c>
      <c r="D3269" t="s">
        <v>475</v>
      </c>
      <c r="E3269" t="s">
        <v>343</v>
      </c>
      <c r="F3269">
        <v>2012</v>
      </c>
      <c r="G3269" t="s">
        <v>480</v>
      </c>
      <c r="H3269">
        <v>87.839063999999993</v>
      </c>
    </row>
    <row r="3270" spans="1:8">
      <c r="A3270" t="s">
        <v>429</v>
      </c>
      <c r="B3270">
        <v>4000</v>
      </c>
      <c r="C3270" t="s">
        <v>433</v>
      </c>
      <c r="D3270" t="s">
        <v>475</v>
      </c>
      <c r="E3270" t="s">
        <v>16</v>
      </c>
      <c r="F3270">
        <v>2013</v>
      </c>
      <c r="G3270" t="s">
        <v>480</v>
      </c>
      <c r="H3270">
        <v>63.107636399999997</v>
      </c>
    </row>
    <row r="3271" spans="1:8">
      <c r="A3271" t="s">
        <v>464</v>
      </c>
      <c r="B3271">
        <v>4000</v>
      </c>
      <c r="C3271" t="s">
        <v>433</v>
      </c>
      <c r="D3271" t="s">
        <v>475</v>
      </c>
      <c r="E3271" t="s">
        <v>12</v>
      </c>
      <c r="F3271">
        <v>2009</v>
      </c>
      <c r="G3271" t="s">
        <v>480</v>
      </c>
      <c r="H3271">
        <v>21.984886800000002</v>
      </c>
    </row>
    <row r="3272" spans="1:8">
      <c r="A3272" t="s">
        <v>464</v>
      </c>
      <c r="B3272">
        <v>4000</v>
      </c>
      <c r="C3272" t="s">
        <v>433</v>
      </c>
      <c r="D3272" t="s">
        <v>475</v>
      </c>
      <c r="E3272" t="s">
        <v>26</v>
      </c>
      <c r="F3272">
        <v>2012</v>
      </c>
      <c r="G3272" t="s">
        <v>480</v>
      </c>
      <c r="H3272">
        <v>4.7938859999999996</v>
      </c>
    </row>
    <row r="3273" spans="1:8">
      <c r="A3273" t="s">
        <v>463</v>
      </c>
      <c r="B3273">
        <v>4000</v>
      </c>
      <c r="C3273" t="s">
        <v>433</v>
      </c>
      <c r="D3273" t="s">
        <v>475</v>
      </c>
      <c r="E3273" t="s">
        <v>13</v>
      </c>
      <c r="F3273">
        <v>2010</v>
      </c>
      <c r="G3273" t="s">
        <v>480</v>
      </c>
      <c r="H3273">
        <v>16.081498799999999</v>
      </c>
    </row>
    <row r="3274" spans="1:8">
      <c r="A3274" t="s">
        <v>463</v>
      </c>
      <c r="B3274">
        <v>4000</v>
      </c>
      <c r="C3274" t="s">
        <v>433</v>
      </c>
      <c r="D3274" t="s">
        <v>475</v>
      </c>
      <c r="E3274" t="s">
        <v>30</v>
      </c>
      <c r="F3274">
        <v>2011</v>
      </c>
      <c r="G3274" t="s">
        <v>480</v>
      </c>
      <c r="H3274">
        <v>69.442264800000004</v>
      </c>
    </row>
    <row r="3275" spans="1:8">
      <c r="A3275" t="s">
        <v>463</v>
      </c>
      <c r="B3275">
        <v>4000</v>
      </c>
      <c r="C3275" t="s">
        <v>433</v>
      </c>
      <c r="D3275" t="s">
        <v>475</v>
      </c>
      <c r="E3275" t="s">
        <v>36</v>
      </c>
      <c r="F3275">
        <v>2013</v>
      </c>
      <c r="G3275" t="s">
        <v>480</v>
      </c>
      <c r="H3275">
        <v>11.425777200000001</v>
      </c>
    </row>
    <row r="3276" spans="1:8">
      <c r="A3276" t="s">
        <v>465</v>
      </c>
      <c r="B3276">
        <v>4000</v>
      </c>
      <c r="C3276" t="s">
        <v>433</v>
      </c>
      <c r="D3276" t="s">
        <v>475</v>
      </c>
      <c r="E3276" t="s">
        <v>15</v>
      </c>
      <c r="F3276">
        <v>2013</v>
      </c>
      <c r="G3276" t="s">
        <v>480</v>
      </c>
      <c r="H3276">
        <v>6.6988800000000001E-2</v>
      </c>
    </row>
    <row r="3277" spans="1:8">
      <c r="A3277" t="s">
        <v>465</v>
      </c>
      <c r="B3277">
        <v>4000</v>
      </c>
      <c r="C3277" t="s">
        <v>433</v>
      </c>
      <c r="D3277" t="s">
        <v>475</v>
      </c>
      <c r="E3277" t="s">
        <v>14</v>
      </c>
      <c r="F3277">
        <v>2011</v>
      </c>
      <c r="G3277" t="s">
        <v>480</v>
      </c>
      <c r="H3277">
        <v>0.32238359999999999</v>
      </c>
    </row>
    <row r="3278" spans="1:8">
      <c r="A3278" t="s">
        <v>465</v>
      </c>
      <c r="B3278">
        <v>4000</v>
      </c>
      <c r="C3278" t="s">
        <v>433</v>
      </c>
      <c r="D3278" t="s">
        <v>475</v>
      </c>
      <c r="E3278" t="s">
        <v>30</v>
      </c>
      <c r="F3278">
        <v>2011</v>
      </c>
      <c r="G3278" t="s">
        <v>480</v>
      </c>
      <c r="H3278">
        <v>9.2988827999999994</v>
      </c>
    </row>
    <row r="3279" spans="1:8">
      <c r="A3279" t="s">
        <v>464</v>
      </c>
      <c r="B3279">
        <v>4100</v>
      </c>
      <c r="C3279" t="s">
        <v>449</v>
      </c>
      <c r="D3279" t="s">
        <v>475</v>
      </c>
      <c r="E3279" t="s">
        <v>12</v>
      </c>
      <c r="F3279">
        <v>2014</v>
      </c>
      <c r="G3279" t="s">
        <v>480</v>
      </c>
      <c r="H3279">
        <v>18.237700799999999</v>
      </c>
    </row>
    <row r="3280" spans="1:8">
      <c r="A3280" t="s">
        <v>438</v>
      </c>
      <c r="B3280">
        <v>4100</v>
      </c>
      <c r="C3280" t="s">
        <v>449</v>
      </c>
      <c r="D3280" t="s">
        <v>475</v>
      </c>
      <c r="E3280" t="s">
        <v>30</v>
      </c>
      <c r="F3280">
        <v>2013</v>
      </c>
      <c r="G3280" t="s">
        <v>480</v>
      </c>
      <c r="H3280">
        <v>0.52753680000000003</v>
      </c>
    </row>
    <row r="3281" spans="1:8">
      <c r="A3281" t="s">
        <v>465</v>
      </c>
      <c r="B3281">
        <v>4100</v>
      </c>
      <c r="C3281" t="s">
        <v>449</v>
      </c>
      <c r="D3281" t="s">
        <v>475</v>
      </c>
      <c r="E3281" t="s">
        <v>10</v>
      </c>
      <c r="F3281">
        <v>2013</v>
      </c>
      <c r="G3281" t="s">
        <v>480</v>
      </c>
      <c r="H3281">
        <v>11.6099964</v>
      </c>
    </row>
    <row r="3282" spans="1:8">
      <c r="A3282" t="s">
        <v>465</v>
      </c>
      <c r="B3282">
        <v>4100</v>
      </c>
      <c r="C3282" t="s">
        <v>449</v>
      </c>
      <c r="D3282" t="s">
        <v>475</v>
      </c>
      <c r="E3282" t="s">
        <v>17</v>
      </c>
      <c r="F3282">
        <v>2014</v>
      </c>
      <c r="G3282" t="s">
        <v>480</v>
      </c>
      <c r="H3282">
        <v>1.6035444000000001</v>
      </c>
    </row>
    <row r="3283" spans="1:8">
      <c r="A3283" t="s">
        <v>465</v>
      </c>
      <c r="B3283">
        <v>4100</v>
      </c>
      <c r="C3283" t="s">
        <v>449</v>
      </c>
      <c r="D3283" t="s">
        <v>475</v>
      </c>
      <c r="E3283" t="s">
        <v>22</v>
      </c>
      <c r="F3283">
        <v>2010</v>
      </c>
      <c r="G3283" t="s">
        <v>480</v>
      </c>
      <c r="H3283">
        <v>0.93784319999999999</v>
      </c>
    </row>
    <row r="3284" spans="1:8">
      <c r="A3284" t="s">
        <v>465</v>
      </c>
      <c r="B3284">
        <v>4100</v>
      </c>
      <c r="C3284" t="s">
        <v>449</v>
      </c>
      <c r="D3284" t="s">
        <v>475</v>
      </c>
      <c r="E3284" t="s">
        <v>20</v>
      </c>
      <c r="F3284">
        <v>2014</v>
      </c>
      <c r="G3284" t="s">
        <v>480</v>
      </c>
      <c r="H3284">
        <v>8.7797196</v>
      </c>
    </row>
    <row r="3285" spans="1:8">
      <c r="A3285" t="s">
        <v>465</v>
      </c>
      <c r="B3285">
        <v>4100</v>
      </c>
      <c r="C3285" t="s">
        <v>449</v>
      </c>
      <c r="D3285" t="s">
        <v>475</v>
      </c>
      <c r="E3285" t="s">
        <v>352</v>
      </c>
      <c r="F3285">
        <v>2014</v>
      </c>
      <c r="G3285" t="s">
        <v>480</v>
      </c>
      <c r="H3285">
        <v>0.26376840000000001</v>
      </c>
    </row>
    <row r="3286" spans="1:8">
      <c r="A3286" t="s">
        <v>429</v>
      </c>
      <c r="B3286">
        <v>5100</v>
      </c>
      <c r="C3286" t="s">
        <v>434</v>
      </c>
      <c r="D3286" t="s">
        <v>475</v>
      </c>
      <c r="E3286" t="s">
        <v>5</v>
      </c>
      <c r="F3286">
        <v>2013</v>
      </c>
      <c r="G3286" t="s">
        <v>480</v>
      </c>
      <c r="H3286">
        <v>460.55637359999997</v>
      </c>
    </row>
    <row r="3287" spans="1:8">
      <c r="A3287" t="s">
        <v>429</v>
      </c>
      <c r="B3287">
        <v>4000</v>
      </c>
      <c r="C3287" t="s">
        <v>433</v>
      </c>
      <c r="D3287" t="s">
        <v>475</v>
      </c>
      <c r="E3287" t="s">
        <v>15</v>
      </c>
      <c r="F3287">
        <v>2012</v>
      </c>
      <c r="G3287" t="s">
        <v>468</v>
      </c>
      <c r="H3287">
        <v>18.8992152</v>
      </c>
    </row>
    <row r="3288" spans="1:8">
      <c r="A3288" t="s">
        <v>429</v>
      </c>
      <c r="B3288">
        <v>7200</v>
      </c>
      <c r="C3288" t="s">
        <v>436</v>
      </c>
      <c r="D3288" t="s">
        <v>475</v>
      </c>
      <c r="E3288" t="s">
        <v>3</v>
      </c>
      <c r="F3288">
        <v>2009</v>
      </c>
      <c r="G3288" t="s">
        <v>468</v>
      </c>
      <c r="H3288">
        <v>30.103092</v>
      </c>
    </row>
    <row r="3289" spans="1:8">
      <c r="A3289" t="s">
        <v>463</v>
      </c>
      <c r="B3289">
        <v>4000</v>
      </c>
      <c r="C3289" t="s">
        <v>433</v>
      </c>
      <c r="D3289" t="s">
        <v>475</v>
      </c>
      <c r="E3289" t="s">
        <v>13</v>
      </c>
      <c r="F3289">
        <v>2012</v>
      </c>
      <c r="G3289" t="s">
        <v>468</v>
      </c>
      <c r="H3289">
        <v>12.9288384</v>
      </c>
    </row>
    <row r="3290" spans="1:8">
      <c r="A3290" t="s">
        <v>463</v>
      </c>
      <c r="B3290">
        <v>4000</v>
      </c>
      <c r="C3290" t="s">
        <v>433</v>
      </c>
      <c r="D3290" t="s">
        <v>475</v>
      </c>
      <c r="E3290" t="s">
        <v>20</v>
      </c>
      <c r="F3290">
        <v>2010</v>
      </c>
      <c r="G3290" t="s">
        <v>468</v>
      </c>
      <c r="H3290">
        <v>14.4779544</v>
      </c>
    </row>
    <row r="3291" spans="1:8">
      <c r="A3291" t="s">
        <v>463</v>
      </c>
      <c r="B3291">
        <v>4000</v>
      </c>
      <c r="C3291" t="s">
        <v>433</v>
      </c>
      <c r="D3291" t="s">
        <v>475</v>
      </c>
      <c r="E3291" t="s">
        <v>30</v>
      </c>
      <c r="F3291">
        <v>2013</v>
      </c>
      <c r="G3291" t="s">
        <v>468</v>
      </c>
      <c r="H3291">
        <v>68.843552399999993</v>
      </c>
    </row>
    <row r="3292" spans="1:8">
      <c r="A3292" t="s">
        <v>463</v>
      </c>
      <c r="B3292">
        <v>4000</v>
      </c>
      <c r="C3292" t="s">
        <v>433</v>
      </c>
      <c r="D3292" t="s">
        <v>475</v>
      </c>
      <c r="E3292" t="s">
        <v>34</v>
      </c>
      <c r="F3292">
        <v>2011</v>
      </c>
      <c r="G3292" t="s">
        <v>468</v>
      </c>
      <c r="H3292">
        <v>8.4364019999999993</v>
      </c>
    </row>
    <row r="3293" spans="1:8">
      <c r="A3293" t="s">
        <v>463</v>
      </c>
      <c r="B3293">
        <v>4000</v>
      </c>
      <c r="C3293" t="s">
        <v>433</v>
      </c>
      <c r="D3293" t="s">
        <v>475</v>
      </c>
      <c r="E3293" t="s">
        <v>479</v>
      </c>
      <c r="F3293">
        <v>2012</v>
      </c>
      <c r="G3293" t="s">
        <v>468</v>
      </c>
      <c r="H3293">
        <v>26.2428624</v>
      </c>
    </row>
    <row r="3294" spans="1:8">
      <c r="A3294" t="s">
        <v>464</v>
      </c>
      <c r="B3294">
        <v>4000</v>
      </c>
      <c r="C3294" t="s">
        <v>433</v>
      </c>
      <c r="D3294" t="s">
        <v>475</v>
      </c>
      <c r="E3294" t="s">
        <v>12</v>
      </c>
      <c r="F3294">
        <v>2012</v>
      </c>
      <c r="G3294" t="s">
        <v>468</v>
      </c>
      <c r="H3294">
        <v>22.8348072</v>
      </c>
    </row>
    <row r="3295" spans="1:8">
      <c r="A3295" t="s">
        <v>497</v>
      </c>
      <c r="B3295">
        <v>4000</v>
      </c>
      <c r="C3295" t="s">
        <v>433</v>
      </c>
      <c r="D3295" t="s">
        <v>475</v>
      </c>
      <c r="E3295" t="s">
        <v>11</v>
      </c>
      <c r="F3295">
        <v>2009</v>
      </c>
      <c r="G3295" t="s">
        <v>468</v>
      </c>
      <c r="H3295">
        <v>0.57777840000000003</v>
      </c>
    </row>
    <row r="3296" spans="1:8">
      <c r="A3296" t="s">
        <v>465</v>
      </c>
      <c r="B3296">
        <v>4000</v>
      </c>
      <c r="C3296" t="s">
        <v>433</v>
      </c>
      <c r="D3296" t="s">
        <v>475</v>
      </c>
      <c r="E3296" t="s">
        <v>9</v>
      </c>
      <c r="F3296">
        <v>2013</v>
      </c>
      <c r="G3296" t="s">
        <v>468</v>
      </c>
      <c r="H3296">
        <v>1.6663463999999999</v>
      </c>
    </row>
    <row r="3297" spans="1:8">
      <c r="A3297" t="s">
        <v>465</v>
      </c>
      <c r="B3297">
        <v>4000</v>
      </c>
      <c r="C3297" t="s">
        <v>433</v>
      </c>
      <c r="D3297" t="s">
        <v>475</v>
      </c>
      <c r="E3297" t="s">
        <v>343</v>
      </c>
      <c r="F3297">
        <v>2009</v>
      </c>
      <c r="G3297" t="s">
        <v>468</v>
      </c>
      <c r="H3297">
        <v>1.2560399999999999E-2</v>
      </c>
    </row>
    <row r="3298" spans="1:8">
      <c r="A3298" t="s">
        <v>429</v>
      </c>
      <c r="B3298">
        <v>5100</v>
      </c>
      <c r="C3298" t="s">
        <v>434</v>
      </c>
      <c r="D3298" t="s">
        <v>475</v>
      </c>
      <c r="E3298" t="s">
        <v>35</v>
      </c>
      <c r="F3298">
        <v>2013</v>
      </c>
      <c r="G3298" t="s">
        <v>480</v>
      </c>
      <c r="H3298">
        <v>57.241929599999999</v>
      </c>
    </row>
    <row r="3299" spans="1:8">
      <c r="A3299" t="s">
        <v>429</v>
      </c>
      <c r="B3299">
        <v>5100</v>
      </c>
      <c r="C3299" t="s">
        <v>434</v>
      </c>
      <c r="D3299" t="s">
        <v>475</v>
      </c>
      <c r="E3299" t="s">
        <v>35</v>
      </c>
      <c r="F3299">
        <v>2010</v>
      </c>
      <c r="G3299" t="s">
        <v>506</v>
      </c>
      <c r="H3299">
        <v>61.093785599999997</v>
      </c>
    </row>
    <row r="3300" spans="1:8">
      <c r="A3300" t="s">
        <v>429</v>
      </c>
      <c r="B3300">
        <v>2210</v>
      </c>
      <c r="C3300" t="s">
        <v>442</v>
      </c>
      <c r="D3300" t="s">
        <v>475</v>
      </c>
      <c r="E3300" t="s">
        <v>35</v>
      </c>
      <c r="F3300">
        <v>2011</v>
      </c>
      <c r="G3300" t="s">
        <v>490</v>
      </c>
      <c r="H3300">
        <v>50.262534000000002</v>
      </c>
    </row>
    <row r="3301" spans="1:8">
      <c r="A3301" t="s">
        <v>429</v>
      </c>
      <c r="B3301">
        <v>7200</v>
      </c>
      <c r="C3301" t="s">
        <v>436</v>
      </c>
      <c r="D3301" t="s">
        <v>475</v>
      </c>
      <c r="E3301" t="s">
        <v>36</v>
      </c>
      <c r="F3301">
        <v>2013</v>
      </c>
      <c r="G3301" t="s">
        <v>505</v>
      </c>
      <c r="H3301">
        <v>5.6144987999999998</v>
      </c>
    </row>
    <row r="3302" spans="1:8">
      <c r="A3302" t="s">
        <v>429</v>
      </c>
      <c r="B3302">
        <v>5100</v>
      </c>
      <c r="C3302" t="s">
        <v>434</v>
      </c>
      <c r="D3302" t="s">
        <v>475</v>
      </c>
      <c r="E3302" t="s">
        <v>36</v>
      </c>
      <c r="F3302">
        <v>2014</v>
      </c>
      <c r="G3302" t="s">
        <v>468</v>
      </c>
      <c r="H3302">
        <v>169.1844012</v>
      </c>
    </row>
    <row r="3303" spans="1:8">
      <c r="A3303" t="s">
        <v>429</v>
      </c>
      <c r="B3303">
        <v>4000</v>
      </c>
      <c r="C3303" t="s">
        <v>433</v>
      </c>
      <c r="D3303" t="s">
        <v>475</v>
      </c>
      <c r="E3303" t="s">
        <v>36</v>
      </c>
      <c r="F3303">
        <v>2014</v>
      </c>
      <c r="G3303" t="s">
        <v>501</v>
      </c>
      <c r="H3303">
        <v>3.5085383999999999</v>
      </c>
    </row>
    <row r="3304" spans="1:8">
      <c r="A3304" t="s">
        <v>429</v>
      </c>
      <c r="B3304">
        <v>4000</v>
      </c>
      <c r="C3304" t="s">
        <v>433</v>
      </c>
      <c r="D3304" t="s">
        <v>475</v>
      </c>
      <c r="E3304" t="s">
        <v>36</v>
      </c>
      <c r="F3304">
        <v>2012</v>
      </c>
      <c r="G3304" t="s">
        <v>480</v>
      </c>
      <c r="H3304">
        <v>5.3256095999999999</v>
      </c>
    </row>
    <row r="3305" spans="1:8">
      <c r="A3305" t="s">
        <v>429</v>
      </c>
      <c r="B3305">
        <v>7200</v>
      </c>
      <c r="C3305" t="s">
        <v>436</v>
      </c>
      <c r="D3305" t="s">
        <v>475</v>
      </c>
      <c r="E3305" t="s">
        <v>479</v>
      </c>
      <c r="F3305">
        <v>2013</v>
      </c>
      <c r="G3305" t="s">
        <v>468</v>
      </c>
      <c r="H3305">
        <v>1.214172</v>
      </c>
    </row>
    <row r="3306" spans="1:8">
      <c r="A3306" t="s">
        <v>486</v>
      </c>
      <c r="B3306">
        <v>2210</v>
      </c>
      <c r="C3306" t="s">
        <v>442</v>
      </c>
      <c r="D3306" t="s">
        <v>475</v>
      </c>
      <c r="E3306" t="s">
        <v>33</v>
      </c>
      <c r="F3306">
        <v>2009</v>
      </c>
      <c r="G3306" t="s">
        <v>490</v>
      </c>
      <c r="H3306">
        <v>9.5165963999999992</v>
      </c>
    </row>
    <row r="3307" spans="1:8">
      <c r="A3307" t="s">
        <v>464</v>
      </c>
      <c r="B3307">
        <v>3105</v>
      </c>
      <c r="C3307" t="s">
        <v>457</v>
      </c>
      <c r="D3307" t="s">
        <v>475</v>
      </c>
      <c r="E3307" t="s">
        <v>30</v>
      </c>
      <c r="F3307">
        <v>2014</v>
      </c>
      <c r="G3307" t="s">
        <v>503</v>
      </c>
      <c r="H3307">
        <v>973.17560519999995</v>
      </c>
    </row>
    <row r="3308" spans="1:8">
      <c r="A3308" t="s">
        <v>494</v>
      </c>
      <c r="B3308">
        <v>4000</v>
      </c>
      <c r="C3308" t="s">
        <v>433</v>
      </c>
      <c r="D3308" t="s">
        <v>475</v>
      </c>
      <c r="E3308" t="s">
        <v>12</v>
      </c>
      <c r="F3308">
        <v>2009</v>
      </c>
      <c r="G3308" t="s">
        <v>501</v>
      </c>
      <c r="H3308">
        <v>5.7233555999999997</v>
      </c>
    </row>
    <row r="3309" spans="1:8">
      <c r="A3309" t="s">
        <v>456</v>
      </c>
      <c r="B3309">
        <v>4000</v>
      </c>
      <c r="C3309" t="s">
        <v>433</v>
      </c>
      <c r="D3309" t="s">
        <v>475</v>
      </c>
      <c r="E3309" t="s">
        <v>35</v>
      </c>
      <c r="F3309">
        <v>2013</v>
      </c>
      <c r="G3309" t="s">
        <v>501</v>
      </c>
      <c r="H3309">
        <v>0.1088568</v>
      </c>
    </row>
    <row r="3310" spans="1:8">
      <c r="A3310" t="s">
        <v>429</v>
      </c>
      <c r="B3310">
        <v>4100</v>
      </c>
      <c r="C3310" t="s">
        <v>449</v>
      </c>
      <c r="D3310" t="s">
        <v>475</v>
      </c>
      <c r="E3310" t="s">
        <v>29</v>
      </c>
      <c r="F3310">
        <v>2010</v>
      </c>
      <c r="G3310" t="s">
        <v>501</v>
      </c>
      <c r="H3310">
        <v>3986.1727308</v>
      </c>
    </row>
    <row r="3311" spans="1:8">
      <c r="A3311" t="s">
        <v>464</v>
      </c>
      <c r="B3311">
        <v>4100</v>
      </c>
      <c r="C3311" t="s">
        <v>449</v>
      </c>
      <c r="D3311" t="s">
        <v>475</v>
      </c>
      <c r="E3311" t="s">
        <v>30</v>
      </c>
      <c r="F3311">
        <v>2011</v>
      </c>
      <c r="G3311" t="s">
        <v>501</v>
      </c>
      <c r="H3311">
        <v>404.58723120000002</v>
      </c>
    </row>
    <row r="3312" spans="1:8">
      <c r="A3312" t="s">
        <v>456</v>
      </c>
      <c r="B3312">
        <v>4100</v>
      </c>
      <c r="C3312" t="s">
        <v>449</v>
      </c>
      <c r="D3312" t="s">
        <v>475</v>
      </c>
      <c r="E3312" t="s">
        <v>36</v>
      </c>
      <c r="F3312">
        <v>2011</v>
      </c>
      <c r="G3312" t="s">
        <v>501</v>
      </c>
      <c r="H3312">
        <v>0.5149764</v>
      </c>
    </row>
    <row r="3313" spans="1:8">
      <c r="A3313" t="s">
        <v>464</v>
      </c>
      <c r="B3313">
        <v>2210</v>
      </c>
      <c r="C3313" t="s">
        <v>442</v>
      </c>
      <c r="D3313" t="s">
        <v>475</v>
      </c>
      <c r="E3313" t="s">
        <v>30</v>
      </c>
      <c r="F3313">
        <v>2010</v>
      </c>
      <c r="G3313" t="s">
        <v>480</v>
      </c>
      <c r="H3313">
        <v>0.20934</v>
      </c>
    </row>
    <row r="3314" spans="1:8">
      <c r="A3314" t="s">
        <v>464</v>
      </c>
      <c r="B3314" t="s">
        <v>504</v>
      </c>
      <c r="C3314" t="s">
        <v>447</v>
      </c>
      <c r="D3314" t="s">
        <v>475</v>
      </c>
      <c r="E3314" t="s">
        <v>29</v>
      </c>
      <c r="F3314">
        <v>2013</v>
      </c>
      <c r="G3314" t="s">
        <v>480</v>
      </c>
      <c r="H3314">
        <v>79.599441600000006</v>
      </c>
    </row>
    <row r="3315" spans="1:8">
      <c r="A3315" t="s">
        <v>429</v>
      </c>
      <c r="B3315">
        <v>4000</v>
      </c>
      <c r="C3315" t="s">
        <v>433</v>
      </c>
      <c r="D3315" t="s">
        <v>475</v>
      </c>
      <c r="E3315" t="s">
        <v>29</v>
      </c>
      <c r="F3315">
        <v>2012</v>
      </c>
      <c r="G3315" t="s">
        <v>480</v>
      </c>
      <c r="H3315">
        <v>4219.0425468000003</v>
      </c>
    </row>
    <row r="3316" spans="1:8">
      <c r="A3316" t="s">
        <v>456</v>
      </c>
      <c r="B3316">
        <v>4000</v>
      </c>
      <c r="C3316" t="s">
        <v>433</v>
      </c>
      <c r="D3316" t="s">
        <v>475</v>
      </c>
      <c r="E3316" t="s">
        <v>36</v>
      </c>
      <c r="F3316">
        <v>2009</v>
      </c>
      <c r="G3316" t="s">
        <v>480</v>
      </c>
      <c r="H3316">
        <v>0.51078959999999995</v>
      </c>
    </row>
    <row r="3317" spans="1:8">
      <c r="A3317" t="s">
        <v>494</v>
      </c>
      <c r="B3317">
        <v>4000</v>
      </c>
      <c r="C3317" t="s">
        <v>433</v>
      </c>
      <c r="D3317" t="s">
        <v>475</v>
      </c>
      <c r="E3317" t="s">
        <v>9</v>
      </c>
      <c r="F3317">
        <v>2011</v>
      </c>
      <c r="G3317" t="s">
        <v>480</v>
      </c>
      <c r="H3317">
        <v>16.1652348</v>
      </c>
    </row>
    <row r="3318" spans="1:8">
      <c r="A3318" t="s">
        <v>462</v>
      </c>
      <c r="B3318">
        <v>2210</v>
      </c>
      <c r="C3318" t="s">
        <v>442</v>
      </c>
      <c r="D3318" t="s">
        <v>475</v>
      </c>
      <c r="E3318" t="s">
        <v>10</v>
      </c>
      <c r="F3318">
        <v>2011</v>
      </c>
      <c r="G3318" t="s">
        <v>490</v>
      </c>
      <c r="H3318">
        <v>5.6479932000000002</v>
      </c>
    </row>
    <row r="3319" spans="1:8">
      <c r="A3319" t="s">
        <v>429</v>
      </c>
      <c r="B3319">
        <v>2210</v>
      </c>
      <c r="C3319" t="s">
        <v>442</v>
      </c>
      <c r="D3319" t="s">
        <v>475</v>
      </c>
      <c r="E3319" t="s">
        <v>30</v>
      </c>
      <c r="F3319">
        <v>2013</v>
      </c>
      <c r="G3319" t="s">
        <v>490</v>
      </c>
      <c r="H3319">
        <v>549.18255599999998</v>
      </c>
    </row>
    <row r="3320" spans="1:8">
      <c r="A3320" t="s">
        <v>464</v>
      </c>
      <c r="B3320">
        <v>3105</v>
      </c>
      <c r="C3320" t="s">
        <v>457</v>
      </c>
      <c r="D3320" t="s">
        <v>475</v>
      </c>
      <c r="E3320" t="s">
        <v>9</v>
      </c>
      <c r="F3320">
        <v>2012</v>
      </c>
      <c r="G3320" t="s">
        <v>503</v>
      </c>
      <c r="H3320">
        <v>301.1942052</v>
      </c>
    </row>
    <row r="3321" spans="1:8">
      <c r="A3321" t="s">
        <v>464</v>
      </c>
      <c r="B3321">
        <v>3105</v>
      </c>
      <c r="C3321" t="s">
        <v>457</v>
      </c>
      <c r="D3321" t="s">
        <v>475</v>
      </c>
      <c r="E3321" t="s">
        <v>34</v>
      </c>
      <c r="F3321">
        <v>2010</v>
      </c>
      <c r="G3321" t="s">
        <v>503</v>
      </c>
      <c r="H3321">
        <v>821.28268800000001</v>
      </c>
    </row>
    <row r="3322" spans="1:8">
      <c r="A3322" t="s">
        <v>464</v>
      </c>
      <c r="B3322" t="s">
        <v>504</v>
      </c>
      <c r="C3322" t="s">
        <v>447</v>
      </c>
      <c r="D3322" t="s">
        <v>475</v>
      </c>
      <c r="E3322" t="s">
        <v>8</v>
      </c>
      <c r="F3322">
        <v>2010</v>
      </c>
      <c r="G3322" t="s">
        <v>503</v>
      </c>
      <c r="H3322">
        <v>52.6783176</v>
      </c>
    </row>
    <row r="3323" spans="1:8">
      <c r="A3323" t="s">
        <v>465</v>
      </c>
      <c r="B3323">
        <v>4000</v>
      </c>
      <c r="C3323" t="s">
        <v>433</v>
      </c>
      <c r="D3323" t="s">
        <v>475</v>
      </c>
      <c r="E3323" t="s">
        <v>479</v>
      </c>
      <c r="F3323">
        <v>2010</v>
      </c>
      <c r="G3323" t="s">
        <v>501</v>
      </c>
      <c r="H3323">
        <v>6.6737592000000001</v>
      </c>
    </row>
    <row r="3324" spans="1:8">
      <c r="A3324" t="s">
        <v>465</v>
      </c>
      <c r="B3324">
        <v>4000</v>
      </c>
      <c r="C3324" t="s">
        <v>433</v>
      </c>
      <c r="D3324" t="s">
        <v>475</v>
      </c>
      <c r="E3324" t="s">
        <v>482</v>
      </c>
      <c r="F3324">
        <v>2010</v>
      </c>
      <c r="G3324" t="s">
        <v>501</v>
      </c>
      <c r="H3324">
        <v>136.10868120000001</v>
      </c>
    </row>
    <row r="3325" spans="1:8">
      <c r="A3325" t="s">
        <v>464</v>
      </c>
      <c r="B3325">
        <v>4100</v>
      </c>
      <c r="C3325" t="s">
        <v>449</v>
      </c>
      <c r="D3325" t="s">
        <v>475</v>
      </c>
      <c r="E3325" t="s">
        <v>32</v>
      </c>
      <c r="F3325">
        <v>2012</v>
      </c>
      <c r="G3325" t="s">
        <v>501</v>
      </c>
      <c r="H3325">
        <v>96.187543199999993</v>
      </c>
    </row>
    <row r="3326" spans="1:8">
      <c r="A3326" t="s">
        <v>495</v>
      </c>
      <c r="B3326">
        <v>4100</v>
      </c>
      <c r="C3326" t="s">
        <v>449</v>
      </c>
      <c r="D3326" t="s">
        <v>475</v>
      </c>
      <c r="E3326" t="s">
        <v>482</v>
      </c>
      <c r="F3326">
        <v>2009</v>
      </c>
      <c r="G3326" t="s">
        <v>501</v>
      </c>
      <c r="H3326">
        <v>13.8624948</v>
      </c>
    </row>
    <row r="3327" spans="1:8">
      <c r="A3327" t="s">
        <v>465</v>
      </c>
      <c r="B3327">
        <v>4100</v>
      </c>
      <c r="C3327" t="s">
        <v>449</v>
      </c>
      <c r="D3327" t="s">
        <v>475</v>
      </c>
      <c r="E3327" t="s">
        <v>32</v>
      </c>
      <c r="F3327">
        <v>2011</v>
      </c>
      <c r="G3327" t="s">
        <v>501</v>
      </c>
      <c r="H3327">
        <v>0.38937240000000001</v>
      </c>
    </row>
    <row r="3328" spans="1:8">
      <c r="A3328" t="s">
        <v>464</v>
      </c>
      <c r="B3328">
        <v>4000</v>
      </c>
      <c r="C3328" t="s">
        <v>433</v>
      </c>
      <c r="D3328" t="s">
        <v>475</v>
      </c>
      <c r="E3328" t="s">
        <v>6</v>
      </c>
      <c r="F3328">
        <v>2010</v>
      </c>
      <c r="G3328" t="s">
        <v>501</v>
      </c>
      <c r="H3328">
        <v>89.220708000000002</v>
      </c>
    </row>
    <row r="3329" spans="1:8">
      <c r="A3329" t="s">
        <v>429</v>
      </c>
      <c r="B3329">
        <v>2210</v>
      </c>
      <c r="C3329" t="s">
        <v>442</v>
      </c>
      <c r="D3329" t="s">
        <v>475</v>
      </c>
      <c r="E3329" t="s">
        <v>25</v>
      </c>
      <c r="F3329">
        <v>2010</v>
      </c>
      <c r="G3329" t="s">
        <v>480</v>
      </c>
      <c r="H3329">
        <v>17.8483284</v>
      </c>
    </row>
    <row r="3330" spans="1:8">
      <c r="A3330" t="s">
        <v>429</v>
      </c>
      <c r="B3330">
        <v>2210</v>
      </c>
      <c r="C3330" t="s">
        <v>442</v>
      </c>
      <c r="D3330" t="s">
        <v>475</v>
      </c>
      <c r="E3330" t="s">
        <v>30</v>
      </c>
      <c r="F3330">
        <v>2012</v>
      </c>
      <c r="G3330" t="s">
        <v>480</v>
      </c>
      <c r="H3330">
        <v>533.13873839999997</v>
      </c>
    </row>
    <row r="3331" spans="1:8">
      <c r="A3331" t="s">
        <v>464</v>
      </c>
      <c r="B3331">
        <v>2210</v>
      </c>
      <c r="C3331" t="s">
        <v>442</v>
      </c>
      <c r="D3331" t="s">
        <v>475</v>
      </c>
      <c r="E3331" t="s">
        <v>8</v>
      </c>
      <c r="F3331">
        <v>2012</v>
      </c>
      <c r="G3331" t="s">
        <v>480</v>
      </c>
      <c r="H3331">
        <v>4.1868000000000001E-3</v>
      </c>
    </row>
    <row r="3332" spans="1:8">
      <c r="A3332" t="s">
        <v>429</v>
      </c>
      <c r="B3332">
        <v>3105</v>
      </c>
      <c r="C3332" t="s">
        <v>457</v>
      </c>
      <c r="D3332" t="s">
        <v>475</v>
      </c>
      <c r="E3332" t="s">
        <v>352</v>
      </c>
      <c r="F3332">
        <v>2013</v>
      </c>
      <c r="G3332" t="s">
        <v>480</v>
      </c>
      <c r="H3332">
        <v>0.33913080000000001</v>
      </c>
    </row>
    <row r="3333" spans="1:8">
      <c r="A3333" t="s">
        <v>464</v>
      </c>
      <c r="B3333">
        <v>3105</v>
      </c>
      <c r="C3333" t="s">
        <v>457</v>
      </c>
      <c r="D3333" t="s">
        <v>475</v>
      </c>
      <c r="E3333" t="s">
        <v>6</v>
      </c>
      <c r="F3333">
        <v>2014</v>
      </c>
      <c r="G3333" t="s">
        <v>480</v>
      </c>
      <c r="H3333">
        <v>207.03307319999999</v>
      </c>
    </row>
    <row r="3334" spans="1:8">
      <c r="A3334" t="s">
        <v>464</v>
      </c>
      <c r="B3334">
        <v>3105</v>
      </c>
      <c r="C3334" t="s">
        <v>457</v>
      </c>
      <c r="D3334" t="s">
        <v>475</v>
      </c>
      <c r="E3334" t="s">
        <v>32</v>
      </c>
      <c r="F3334">
        <v>2014</v>
      </c>
      <c r="G3334" t="s">
        <v>480</v>
      </c>
      <c r="H3334">
        <v>289.52140680000002</v>
      </c>
    </row>
    <row r="3335" spans="1:8">
      <c r="A3335" t="s">
        <v>464</v>
      </c>
      <c r="B3335" t="s">
        <v>504</v>
      </c>
      <c r="C3335" t="s">
        <v>447</v>
      </c>
      <c r="D3335" t="s">
        <v>475</v>
      </c>
      <c r="E3335" t="s">
        <v>8</v>
      </c>
      <c r="F3335">
        <v>2009</v>
      </c>
      <c r="G3335" t="s">
        <v>480</v>
      </c>
      <c r="H3335">
        <v>54.239994000000003</v>
      </c>
    </row>
    <row r="3336" spans="1:8">
      <c r="A3336" t="s">
        <v>464</v>
      </c>
      <c r="B3336" t="s">
        <v>504</v>
      </c>
      <c r="C3336" t="s">
        <v>447</v>
      </c>
      <c r="D3336" t="s">
        <v>475</v>
      </c>
      <c r="E3336" t="s">
        <v>33</v>
      </c>
      <c r="F3336">
        <v>2011</v>
      </c>
      <c r="G3336" t="s">
        <v>480</v>
      </c>
      <c r="H3336">
        <v>0.1590984</v>
      </c>
    </row>
    <row r="3337" spans="1:8">
      <c r="A3337" t="s">
        <v>464</v>
      </c>
      <c r="B3337">
        <v>4000</v>
      </c>
      <c r="C3337" t="s">
        <v>433</v>
      </c>
      <c r="D3337" t="s">
        <v>475</v>
      </c>
      <c r="E3337" t="s">
        <v>6</v>
      </c>
      <c r="F3337">
        <v>2010</v>
      </c>
      <c r="G3337" t="s">
        <v>480</v>
      </c>
      <c r="H3337">
        <v>89.220708000000002</v>
      </c>
    </row>
    <row r="3338" spans="1:8">
      <c r="A3338" t="s">
        <v>464</v>
      </c>
      <c r="B3338">
        <v>4000</v>
      </c>
      <c r="C3338" t="s">
        <v>433</v>
      </c>
      <c r="D3338" t="s">
        <v>475</v>
      </c>
      <c r="E3338" t="s">
        <v>32</v>
      </c>
      <c r="F3338">
        <v>2013</v>
      </c>
      <c r="G3338" t="s">
        <v>480</v>
      </c>
      <c r="H3338">
        <v>48.784593600000001</v>
      </c>
    </row>
    <row r="3339" spans="1:8">
      <c r="A3339" t="s">
        <v>495</v>
      </c>
      <c r="B3339">
        <v>4000</v>
      </c>
      <c r="C3339" t="s">
        <v>433</v>
      </c>
      <c r="D3339" t="s">
        <v>475</v>
      </c>
      <c r="E3339" t="s">
        <v>34</v>
      </c>
      <c r="F3339">
        <v>2009</v>
      </c>
      <c r="G3339" t="s">
        <v>480</v>
      </c>
      <c r="H3339">
        <v>0.21352679999999999</v>
      </c>
    </row>
    <row r="3340" spans="1:8">
      <c r="A3340" t="s">
        <v>465</v>
      </c>
      <c r="B3340">
        <v>4000</v>
      </c>
      <c r="C3340" t="s">
        <v>433</v>
      </c>
      <c r="D3340" t="s">
        <v>475</v>
      </c>
      <c r="E3340" t="s">
        <v>479</v>
      </c>
      <c r="F3340">
        <v>2014</v>
      </c>
      <c r="G3340" t="s">
        <v>480</v>
      </c>
      <c r="H3340">
        <v>12.752992799999999</v>
      </c>
    </row>
    <row r="3341" spans="1:8">
      <c r="A3341" t="s">
        <v>429</v>
      </c>
      <c r="B3341">
        <v>4100</v>
      </c>
      <c r="C3341" t="s">
        <v>449</v>
      </c>
      <c r="D3341" t="s">
        <v>475</v>
      </c>
      <c r="E3341" t="s">
        <v>30</v>
      </c>
      <c r="F3341">
        <v>2014</v>
      </c>
      <c r="G3341" t="s">
        <v>480</v>
      </c>
      <c r="H3341">
        <v>156.01272839999999</v>
      </c>
    </row>
    <row r="3342" spans="1:8">
      <c r="A3342" t="s">
        <v>465</v>
      </c>
      <c r="B3342">
        <v>4100</v>
      </c>
      <c r="C3342" t="s">
        <v>449</v>
      </c>
      <c r="D3342" t="s">
        <v>475</v>
      </c>
      <c r="E3342" t="s">
        <v>479</v>
      </c>
      <c r="F3342">
        <v>2012</v>
      </c>
      <c r="G3342" t="s">
        <v>480</v>
      </c>
      <c r="H3342">
        <v>6.6151439999999999</v>
      </c>
    </row>
    <row r="3343" spans="1:8">
      <c r="A3343" t="s">
        <v>465</v>
      </c>
      <c r="B3343">
        <v>4100</v>
      </c>
      <c r="C3343" t="s">
        <v>449</v>
      </c>
      <c r="D3343" t="s">
        <v>475</v>
      </c>
      <c r="E3343" t="s">
        <v>33</v>
      </c>
      <c r="F3343">
        <v>2013</v>
      </c>
      <c r="G3343" t="s">
        <v>480</v>
      </c>
      <c r="H3343">
        <v>7.95492E-2</v>
      </c>
    </row>
    <row r="3344" spans="1:8">
      <c r="A3344" t="s">
        <v>429</v>
      </c>
      <c r="B3344">
        <v>7200</v>
      </c>
      <c r="C3344" t="s">
        <v>436</v>
      </c>
      <c r="D3344" t="s">
        <v>475</v>
      </c>
      <c r="E3344" t="s">
        <v>24</v>
      </c>
      <c r="F3344">
        <v>2009</v>
      </c>
      <c r="G3344" t="s">
        <v>480</v>
      </c>
      <c r="H3344">
        <v>8.7922799999999995E-2</v>
      </c>
    </row>
    <row r="3345" spans="1:8">
      <c r="A3345" t="s">
        <v>429</v>
      </c>
      <c r="B3345">
        <v>4000</v>
      </c>
      <c r="C3345" t="s">
        <v>433</v>
      </c>
      <c r="D3345" t="s">
        <v>475</v>
      </c>
      <c r="E3345" t="s">
        <v>32</v>
      </c>
      <c r="F3345">
        <v>2009</v>
      </c>
      <c r="G3345" t="s">
        <v>468</v>
      </c>
      <c r="H3345">
        <v>374.2329312</v>
      </c>
    </row>
    <row r="3346" spans="1:8">
      <c r="A3346" t="s">
        <v>429</v>
      </c>
      <c r="B3346">
        <v>7200</v>
      </c>
      <c r="C3346" t="s">
        <v>436</v>
      </c>
      <c r="D3346" t="s">
        <v>475</v>
      </c>
      <c r="E3346" t="s">
        <v>32</v>
      </c>
      <c r="F3346">
        <v>2013</v>
      </c>
      <c r="G3346" t="s">
        <v>468</v>
      </c>
      <c r="H3346">
        <v>1.7040276000000001</v>
      </c>
    </row>
    <row r="3347" spans="1:8">
      <c r="A3347" t="s">
        <v>464</v>
      </c>
      <c r="B3347">
        <v>4000</v>
      </c>
      <c r="C3347" t="s">
        <v>433</v>
      </c>
      <c r="D3347" t="s">
        <v>475</v>
      </c>
      <c r="E3347" t="s">
        <v>6</v>
      </c>
      <c r="F3347">
        <v>2009</v>
      </c>
      <c r="G3347" t="s">
        <v>468</v>
      </c>
      <c r="H3347">
        <v>89.216521200000003</v>
      </c>
    </row>
    <row r="3348" spans="1:8">
      <c r="A3348" t="s">
        <v>465</v>
      </c>
      <c r="B3348">
        <v>4000</v>
      </c>
      <c r="C3348" t="s">
        <v>433</v>
      </c>
      <c r="D3348" t="s">
        <v>475</v>
      </c>
      <c r="E3348" t="s">
        <v>32</v>
      </c>
      <c r="F3348">
        <v>2013</v>
      </c>
      <c r="G3348" t="s">
        <v>468</v>
      </c>
      <c r="H3348">
        <v>0.1172304</v>
      </c>
    </row>
    <row r="3349" spans="1:8">
      <c r="A3349" t="s">
        <v>465</v>
      </c>
      <c r="B3349">
        <v>4000</v>
      </c>
      <c r="C3349" t="s">
        <v>433</v>
      </c>
      <c r="D3349" t="s">
        <v>475</v>
      </c>
      <c r="E3349" t="s">
        <v>36</v>
      </c>
      <c r="F3349">
        <v>2010</v>
      </c>
      <c r="G3349" t="s">
        <v>468</v>
      </c>
      <c r="H3349">
        <v>16.186168800000001</v>
      </c>
    </row>
    <row r="3350" spans="1:8">
      <c r="A3350" t="s">
        <v>465</v>
      </c>
      <c r="B3350">
        <v>4000</v>
      </c>
      <c r="C3350" t="s">
        <v>433</v>
      </c>
      <c r="D3350" t="s">
        <v>475</v>
      </c>
      <c r="E3350" t="s">
        <v>482</v>
      </c>
      <c r="F3350">
        <v>2010</v>
      </c>
      <c r="G3350" t="s">
        <v>468</v>
      </c>
      <c r="H3350">
        <v>136.10868120000001</v>
      </c>
    </row>
    <row r="3351" spans="1:8">
      <c r="A3351" t="s">
        <v>464</v>
      </c>
      <c r="B3351">
        <v>2210</v>
      </c>
      <c r="C3351" t="s">
        <v>442</v>
      </c>
      <c r="D3351" t="s">
        <v>475</v>
      </c>
      <c r="E3351" t="s">
        <v>32</v>
      </c>
      <c r="F3351">
        <v>2014</v>
      </c>
      <c r="G3351" t="s">
        <v>490</v>
      </c>
      <c r="H3351">
        <v>3.5839007999999999</v>
      </c>
    </row>
    <row r="3352" spans="1:8">
      <c r="A3352" t="s">
        <v>464</v>
      </c>
      <c r="B3352">
        <v>2210</v>
      </c>
      <c r="C3352" t="s">
        <v>442</v>
      </c>
      <c r="D3352" t="s">
        <v>475</v>
      </c>
      <c r="E3352" t="s">
        <v>343</v>
      </c>
      <c r="F3352">
        <v>2014</v>
      </c>
      <c r="G3352" t="s">
        <v>490</v>
      </c>
      <c r="H3352">
        <v>0.10467</v>
      </c>
    </row>
    <row r="3353" spans="1:8">
      <c r="A3353" t="s">
        <v>429</v>
      </c>
      <c r="B3353">
        <v>3105</v>
      </c>
      <c r="C3353" t="s">
        <v>457</v>
      </c>
      <c r="D3353" t="s">
        <v>475</v>
      </c>
      <c r="E3353" t="s">
        <v>17</v>
      </c>
      <c r="F3353">
        <v>2013</v>
      </c>
      <c r="G3353" t="s">
        <v>503</v>
      </c>
      <c r="H3353">
        <v>22.508236799999999</v>
      </c>
    </row>
    <row r="3354" spans="1:8">
      <c r="A3354" t="s">
        <v>429</v>
      </c>
      <c r="B3354">
        <v>3105</v>
      </c>
      <c r="C3354" t="s">
        <v>457</v>
      </c>
      <c r="D3354" t="s">
        <v>475</v>
      </c>
      <c r="E3354" t="s">
        <v>16</v>
      </c>
      <c r="F3354">
        <v>2012</v>
      </c>
      <c r="G3354" t="s">
        <v>503</v>
      </c>
      <c r="H3354">
        <v>23.320475999999999</v>
      </c>
    </row>
    <row r="3355" spans="1:8">
      <c r="A3355" t="s">
        <v>429</v>
      </c>
      <c r="B3355">
        <v>3105</v>
      </c>
      <c r="C3355" t="s">
        <v>457</v>
      </c>
      <c r="D3355" t="s">
        <v>475</v>
      </c>
      <c r="E3355" t="s">
        <v>15</v>
      </c>
      <c r="F3355">
        <v>2009</v>
      </c>
      <c r="G3355" t="s">
        <v>503</v>
      </c>
      <c r="H3355">
        <v>38.305033199999997</v>
      </c>
    </row>
    <row r="3356" spans="1:8">
      <c r="A3356" t="s">
        <v>464</v>
      </c>
      <c r="B3356" t="s">
        <v>504</v>
      </c>
      <c r="C3356" t="s">
        <v>447</v>
      </c>
      <c r="D3356" t="s">
        <v>475</v>
      </c>
      <c r="E3356" t="s">
        <v>26</v>
      </c>
      <c r="F3356">
        <v>2012</v>
      </c>
      <c r="G3356" t="s">
        <v>503</v>
      </c>
      <c r="H3356">
        <v>5.3214227999999997</v>
      </c>
    </row>
    <row r="3357" spans="1:8">
      <c r="A3357" t="s">
        <v>463</v>
      </c>
      <c r="B3357">
        <v>4000</v>
      </c>
      <c r="C3357" t="s">
        <v>433</v>
      </c>
      <c r="D3357" t="s">
        <v>475</v>
      </c>
      <c r="E3357" t="s">
        <v>17</v>
      </c>
      <c r="F3357">
        <v>2012</v>
      </c>
      <c r="G3357" t="s">
        <v>501</v>
      </c>
      <c r="H3357">
        <v>8.4364019999999993</v>
      </c>
    </row>
    <row r="3358" spans="1:8">
      <c r="A3358" t="s">
        <v>456</v>
      </c>
      <c r="B3358">
        <v>4000</v>
      </c>
      <c r="C3358" t="s">
        <v>433</v>
      </c>
      <c r="D3358" t="s">
        <v>475</v>
      </c>
      <c r="E3358" t="s">
        <v>17</v>
      </c>
      <c r="F3358">
        <v>2014</v>
      </c>
      <c r="G3358" t="s">
        <v>501</v>
      </c>
      <c r="H3358">
        <v>0.87922800000000001</v>
      </c>
    </row>
    <row r="3359" spans="1:8">
      <c r="A3359" t="s">
        <v>461</v>
      </c>
      <c r="B3359">
        <v>4000</v>
      </c>
      <c r="C3359" t="s">
        <v>433</v>
      </c>
      <c r="D3359" t="s">
        <v>475</v>
      </c>
      <c r="E3359" t="s">
        <v>15</v>
      </c>
      <c r="F3359">
        <v>2014</v>
      </c>
      <c r="G3359" t="s">
        <v>501</v>
      </c>
      <c r="H3359">
        <v>14.038340399999999</v>
      </c>
    </row>
    <row r="3360" spans="1:8">
      <c r="A3360" t="s">
        <v>465</v>
      </c>
      <c r="B3360">
        <v>4000</v>
      </c>
      <c r="C3360" t="s">
        <v>433</v>
      </c>
      <c r="D3360" t="s">
        <v>475</v>
      </c>
      <c r="E3360" t="s">
        <v>17</v>
      </c>
      <c r="F3360">
        <v>2011</v>
      </c>
      <c r="G3360" t="s">
        <v>501</v>
      </c>
      <c r="H3360">
        <v>2.0850263999999998</v>
      </c>
    </row>
    <row r="3361" spans="1:8">
      <c r="A3361" t="s">
        <v>465</v>
      </c>
      <c r="B3361">
        <v>4000</v>
      </c>
      <c r="C3361" t="s">
        <v>433</v>
      </c>
      <c r="D3361" t="s">
        <v>475</v>
      </c>
      <c r="E3361" t="s">
        <v>20</v>
      </c>
      <c r="F3361">
        <v>2012</v>
      </c>
      <c r="G3361" t="s">
        <v>501</v>
      </c>
      <c r="H3361">
        <v>5.4009720000000003</v>
      </c>
    </row>
    <row r="3362" spans="1:8">
      <c r="A3362" t="s">
        <v>429</v>
      </c>
      <c r="B3362">
        <v>4100</v>
      </c>
      <c r="C3362" t="s">
        <v>449</v>
      </c>
      <c r="D3362" t="s">
        <v>475</v>
      </c>
      <c r="E3362" t="s">
        <v>2</v>
      </c>
      <c r="F3362">
        <v>2009</v>
      </c>
      <c r="G3362" t="s">
        <v>501</v>
      </c>
      <c r="H3362">
        <v>0.30982320000000002</v>
      </c>
    </row>
    <row r="3363" spans="1:8">
      <c r="A3363" t="s">
        <v>429</v>
      </c>
      <c r="B3363">
        <v>4100</v>
      </c>
      <c r="C3363" t="s">
        <v>449</v>
      </c>
      <c r="D3363" t="s">
        <v>475</v>
      </c>
      <c r="E3363" t="s">
        <v>37</v>
      </c>
      <c r="F3363">
        <v>2009</v>
      </c>
      <c r="G3363" t="s">
        <v>501</v>
      </c>
      <c r="H3363">
        <v>2250.3045167999999</v>
      </c>
    </row>
    <row r="3364" spans="1:8">
      <c r="A3364" t="s">
        <v>464</v>
      </c>
      <c r="B3364">
        <v>4100</v>
      </c>
      <c r="C3364" t="s">
        <v>449</v>
      </c>
      <c r="D3364" t="s">
        <v>475</v>
      </c>
      <c r="E3364" t="s">
        <v>13</v>
      </c>
      <c r="F3364">
        <v>2011</v>
      </c>
      <c r="G3364" t="s">
        <v>501</v>
      </c>
      <c r="H3364">
        <v>1292.8335984</v>
      </c>
    </row>
    <row r="3365" spans="1:8">
      <c r="A3365" t="s">
        <v>461</v>
      </c>
      <c r="B3365">
        <v>4100</v>
      </c>
      <c r="C3365" t="s">
        <v>449</v>
      </c>
      <c r="D3365" t="s">
        <v>475</v>
      </c>
      <c r="E3365" t="s">
        <v>17</v>
      </c>
      <c r="F3365">
        <v>2010</v>
      </c>
      <c r="G3365" t="s">
        <v>501</v>
      </c>
      <c r="H3365">
        <v>4.60548E-2</v>
      </c>
    </row>
    <row r="3366" spans="1:8">
      <c r="A3366" t="s">
        <v>465</v>
      </c>
      <c r="B3366">
        <v>4100</v>
      </c>
      <c r="C3366" t="s">
        <v>449</v>
      </c>
      <c r="D3366" t="s">
        <v>475</v>
      </c>
      <c r="E3366" t="s">
        <v>9</v>
      </c>
      <c r="F3366">
        <v>2009</v>
      </c>
      <c r="G3366" t="s">
        <v>501</v>
      </c>
      <c r="H3366">
        <v>2.7423540000000002</v>
      </c>
    </row>
    <row r="3367" spans="1:8">
      <c r="A3367" t="s">
        <v>465</v>
      </c>
      <c r="B3367">
        <v>4100</v>
      </c>
      <c r="C3367" t="s">
        <v>449</v>
      </c>
      <c r="D3367" t="s">
        <v>475</v>
      </c>
      <c r="E3367" t="s">
        <v>14</v>
      </c>
      <c r="F3367">
        <v>2013</v>
      </c>
      <c r="G3367" t="s">
        <v>501</v>
      </c>
      <c r="H3367">
        <v>0.24283440000000001</v>
      </c>
    </row>
    <row r="3368" spans="1:8">
      <c r="A3368" t="s">
        <v>429</v>
      </c>
      <c r="B3368">
        <v>4000</v>
      </c>
      <c r="C3368" t="s">
        <v>433</v>
      </c>
      <c r="D3368" t="s">
        <v>475</v>
      </c>
      <c r="E3368" t="s">
        <v>16</v>
      </c>
      <c r="F3368">
        <v>2011</v>
      </c>
      <c r="G3368" t="s">
        <v>501</v>
      </c>
      <c r="H3368">
        <v>84.029076000000003</v>
      </c>
    </row>
    <row r="3369" spans="1:8">
      <c r="A3369" t="s">
        <v>429</v>
      </c>
      <c r="B3369">
        <v>4000</v>
      </c>
      <c r="C3369" t="s">
        <v>433</v>
      </c>
      <c r="D3369" t="s">
        <v>475</v>
      </c>
      <c r="E3369" t="s">
        <v>15</v>
      </c>
      <c r="F3369">
        <v>2014</v>
      </c>
      <c r="G3369" t="s">
        <v>501</v>
      </c>
      <c r="H3369">
        <v>0.52334999999999998</v>
      </c>
    </row>
    <row r="3370" spans="1:8">
      <c r="A3370" t="s">
        <v>429</v>
      </c>
      <c r="B3370">
        <v>4000</v>
      </c>
      <c r="C3370" t="s">
        <v>433</v>
      </c>
      <c r="D3370" t="s">
        <v>475</v>
      </c>
      <c r="E3370" t="s">
        <v>37</v>
      </c>
      <c r="F3370">
        <v>2013</v>
      </c>
      <c r="G3370" t="s">
        <v>501</v>
      </c>
      <c r="H3370">
        <v>1376.2137204000001</v>
      </c>
    </row>
    <row r="3371" spans="1:8">
      <c r="A3371" t="s">
        <v>464</v>
      </c>
      <c r="B3371">
        <v>4000</v>
      </c>
      <c r="C3371" t="s">
        <v>433</v>
      </c>
      <c r="D3371" t="s">
        <v>475</v>
      </c>
      <c r="E3371" t="s">
        <v>30</v>
      </c>
      <c r="F3371">
        <v>2012</v>
      </c>
      <c r="G3371" t="s">
        <v>501</v>
      </c>
      <c r="H3371">
        <v>420.49707119999999</v>
      </c>
    </row>
    <row r="3372" spans="1:8">
      <c r="A3372" t="s">
        <v>464</v>
      </c>
      <c r="B3372">
        <v>4000</v>
      </c>
      <c r="C3372" t="s">
        <v>433</v>
      </c>
      <c r="D3372" t="s">
        <v>475</v>
      </c>
      <c r="E3372" t="s">
        <v>31</v>
      </c>
      <c r="F3372">
        <v>2013</v>
      </c>
      <c r="G3372" t="s">
        <v>501</v>
      </c>
      <c r="H3372">
        <v>159.63849719999999</v>
      </c>
    </row>
    <row r="3373" spans="1:8">
      <c r="A3373" t="s">
        <v>429</v>
      </c>
      <c r="B3373">
        <v>7200</v>
      </c>
      <c r="C3373" t="s">
        <v>436</v>
      </c>
      <c r="D3373" t="s">
        <v>475</v>
      </c>
      <c r="E3373" t="s">
        <v>16</v>
      </c>
      <c r="F3373">
        <v>2013</v>
      </c>
      <c r="G3373" t="s">
        <v>505</v>
      </c>
      <c r="H3373">
        <v>0.36425160000000001</v>
      </c>
    </row>
    <row r="3374" spans="1:8">
      <c r="A3374" t="s">
        <v>429</v>
      </c>
      <c r="B3374">
        <v>2210</v>
      </c>
      <c r="C3374" t="s">
        <v>442</v>
      </c>
      <c r="D3374" t="s">
        <v>475</v>
      </c>
      <c r="E3374" t="s">
        <v>17</v>
      </c>
      <c r="F3374">
        <v>2009</v>
      </c>
      <c r="G3374" t="s">
        <v>480</v>
      </c>
      <c r="H3374">
        <v>65.146608000000001</v>
      </c>
    </row>
    <row r="3375" spans="1:8">
      <c r="A3375" t="s">
        <v>464</v>
      </c>
      <c r="B3375">
        <v>2210</v>
      </c>
      <c r="C3375" t="s">
        <v>442</v>
      </c>
      <c r="D3375" t="s">
        <v>475</v>
      </c>
      <c r="E3375" t="s">
        <v>343</v>
      </c>
      <c r="F3375">
        <v>2012</v>
      </c>
      <c r="G3375" t="s">
        <v>480</v>
      </c>
      <c r="H3375">
        <v>0.54428399999999999</v>
      </c>
    </row>
    <row r="3376" spans="1:8">
      <c r="A3376" t="s">
        <v>464</v>
      </c>
      <c r="B3376">
        <v>2210</v>
      </c>
      <c r="C3376" t="s">
        <v>442</v>
      </c>
      <c r="D3376" t="s">
        <v>475</v>
      </c>
      <c r="E3376" t="s">
        <v>26</v>
      </c>
      <c r="F3376">
        <v>2010</v>
      </c>
      <c r="G3376" t="s">
        <v>480</v>
      </c>
      <c r="H3376">
        <v>0.26376840000000001</v>
      </c>
    </row>
    <row r="3377" spans="1:8">
      <c r="A3377" t="s">
        <v>464</v>
      </c>
      <c r="B3377">
        <v>2210</v>
      </c>
      <c r="C3377" t="s">
        <v>442</v>
      </c>
      <c r="D3377" t="s">
        <v>475</v>
      </c>
      <c r="E3377" t="s">
        <v>32</v>
      </c>
      <c r="F3377">
        <v>2009</v>
      </c>
      <c r="G3377" t="s">
        <v>480</v>
      </c>
      <c r="H3377">
        <v>1.5239952000000001</v>
      </c>
    </row>
    <row r="3378" spans="1:8">
      <c r="A3378" t="s">
        <v>438</v>
      </c>
      <c r="B3378">
        <v>2210</v>
      </c>
      <c r="C3378" t="s">
        <v>442</v>
      </c>
      <c r="D3378" t="s">
        <v>475</v>
      </c>
      <c r="E3378" t="s">
        <v>32</v>
      </c>
      <c r="F3378">
        <v>2012</v>
      </c>
      <c r="G3378" t="s">
        <v>480</v>
      </c>
      <c r="H3378">
        <v>5.0241599999999997E-2</v>
      </c>
    </row>
    <row r="3379" spans="1:8">
      <c r="A3379" t="s">
        <v>429</v>
      </c>
      <c r="B3379">
        <v>3105</v>
      </c>
      <c r="C3379" t="s">
        <v>457</v>
      </c>
      <c r="D3379" t="s">
        <v>475</v>
      </c>
      <c r="E3379" t="s">
        <v>17</v>
      </c>
      <c r="F3379">
        <v>2012</v>
      </c>
      <c r="G3379" t="s">
        <v>480</v>
      </c>
      <c r="H3379">
        <v>24.233198399999999</v>
      </c>
    </row>
    <row r="3380" spans="1:8">
      <c r="A3380" t="s">
        <v>464</v>
      </c>
      <c r="B3380">
        <v>3105</v>
      </c>
      <c r="C3380" t="s">
        <v>457</v>
      </c>
      <c r="D3380" t="s">
        <v>475</v>
      </c>
      <c r="E3380" t="s">
        <v>26</v>
      </c>
      <c r="F3380">
        <v>2009</v>
      </c>
      <c r="G3380" t="s">
        <v>480</v>
      </c>
      <c r="H3380">
        <v>40.193280000000001</v>
      </c>
    </row>
    <row r="3381" spans="1:8">
      <c r="A3381" t="s">
        <v>464</v>
      </c>
      <c r="B3381" t="s">
        <v>504</v>
      </c>
      <c r="C3381" t="s">
        <v>447</v>
      </c>
      <c r="D3381" t="s">
        <v>475</v>
      </c>
      <c r="E3381" t="s">
        <v>12</v>
      </c>
      <c r="F3381">
        <v>2011</v>
      </c>
      <c r="G3381" t="s">
        <v>480</v>
      </c>
      <c r="H3381">
        <v>6.7616820000000004</v>
      </c>
    </row>
    <row r="3382" spans="1:8">
      <c r="A3382" t="s">
        <v>464</v>
      </c>
      <c r="B3382" t="s">
        <v>504</v>
      </c>
      <c r="C3382" t="s">
        <v>447</v>
      </c>
      <c r="D3382" t="s">
        <v>475</v>
      </c>
      <c r="E3382" t="s">
        <v>25</v>
      </c>
      <c r="F3382">
        <v>2011</v>
      </c>
      <c r="G3382" t="s">
        <v>480</v>
      </c>
      <c r="H3382">
        <v>0.40193279999999998</v>
      </c>
    </row>
    <row r="3383" spans="1:8">
      <c r="A3383" t="s">
        <v>464</v>
      </c>
      <c r="B3383" t="s">
        <v>504</v>
      </c>
      <c r="C3383" t="s">
        <v>447</v>
      </c>
      <c r="D3383" t="s">
        <v>475</v>
      </c>
      <c r="E3383" t="s">
        <v>30</v>
      </c>
      <c r="F3383">
        <v>2014</v>
      </c>
      <c r="G3383" t="s">
        <v>480</v>
      </c>
      <c r="H3383">
        <v>2.8805184000000001</v>
      </c>
    </row>
    <row r="3384" spans="1:8">
      <c r="A3384" t="s">
        <v>464</v>
      </c>
      <c r="B3384" t="s">
        <v>504</v>
      </c>
      <c r="C3384" t="s">
        <v>447</v>
      </c>
      <c r="D3384" t="s">
        <v>475</v>
      </c>
      <c r="E3384" t="s">
        <v>27</v>
      </c>
      <c r="F3384">
        <v>2009</v>
      </c>
      <c r="G3384" t="s">
        <v>480</v>
      </c>
      <c r="H3384">
        <v>53.038382400000003</v>
      </c>
    </row>
    <row r="3385" spans="1:8">
      <c r="A3385" t="s">
        <v>429</v>
      </c>
      <c r="B3385">
        <v>4000</v>
      </c>
      <c r="C3385" t="s">
        <v>433</v>
      </c>
      <c r="D3385" t="s">
        <v>475</v>
      </c>
      <c r="E3385" t="s">
        <v>2</v>
      </c>
      <c r="F3385">
        <v>2010</v>
      </c>
      <c r="G3385" t="s">
        <v>480</v>
      </c>
      <c r="H3385">
        <v>0.48566880000000001</v>
      </c>
    </row>
    <row r="3386" spans="1:8">
      <c r="A3386" t="s">
        <v>464</v>
      </c>
      <c r="B3386">
        <v>4000</v>
      </c>
      <c r="C3386" t="s">
        <v>433</v>
      </c>
      <c r="D3386" t="s">
        <v>475</v>
      </c>
      <c r="E3386" t="s">
        <v>12</v>
      </c>
      <c r="F3386">
        <v>2013</v>
      </c>
      <c r="G3386" t="s">
        <v>480</v>
      </c>
      <c r="H3386">
        <v>23.232553200000002</v>
      </c>
    </row>
    <row r="3387" spans="1:8">
      <c r="A3387" t="s">
        <v>464</v>
      </c>
      <c r="B3387">
        <v>4000</v>
      </c>
      <c r="C3387" t="s">
        <v>433</v>
      </c>
      <c r="D3387" t="s">
        <v>475</v>
      </c>
      <c r="E3387" t="s">
        <v>13</v>
      </c>
      <c r="F3387">
        <v>2009</v>
      </c>
      <c r="G3387" t="s">
        <v>480</v>
      </c>
      <c r="H3387">
        <v>1330.2970848</v>
      </c>
    </row>
    <row r="3388" spans="1:8">
      <c r="A3388" t="s">
        <v>464</v>
      </c>
      <c r="B3388">
        <v>4000</v>
      </c>
      <c r="C3388" t="s">
        <v>433</v>
      </c>
      <c r="D3388" t="s">
        <v>475</v>
      </c>
      <c r="E3388" t="s">
        <v>30</v>
      </c>
      <c r="F3388">
        <v>2010</v>
      </c>
      <c r="G3388" t="s">
        <v>480</v>
      </c>
      <c r="H3388">
        <v>373.12342919999998</v>
      </c>
    </row>
    <row r="3389" spans="1:8">
      <c r="A3389" t="s">
        <v>438</v>
      </c>
      <c r="B3389">
        <v>4000</v>
      </c>
      <c r="C3389" t="s">
        <v>433</v>
      </c>
      <c r="D3389" t="s">
        <v>475</v>
      </c>
      <c r="E3389" t="s">
        <v>32</v>
      </c>
      <c r="F3389">
        <v>2012</v>
      </c>
      <c r="G3389" t="s">
        <v>480</v>
      </c>
      <c r="H3389">
        <v>7.5362399999999996E-2</v>
      </c>
    </row>
    <row r="3390" spans="1:8">
      <c r="A3390" t="s">
        <v>463</v>
      </c>
      <c r="B3390">
        <v>4000</v>
      </c>
      <c r="C3390" t="s">
        <v>433</v>
      </c>
      <c r="D3390" t="s">
        <v>475</v>
      </c>
      <c r="E3390" t="s">
        <v>13</v>
      </c>
      <c r="F3390">
        <v>2014</v>
      </c>
      <c r="G3390" t="s">
        <v>480</v>
      </c>
      <c r="H3390">
        <v>11.421590399999999</v>
      </c>
    </row>
    <row r="3391" spans="1:8">
      <c r="A3391" t="s">
        <v>463</v>
      </c>
      <c r="B3391">
        <v>4000</v>
      </c>
      <c r="C3391" t="s">
        <v>433</v>
      </c>
      <c r="D3391" t="s">
        <v>475</v>
      </c>
      <c r="E3391" t="s">
        <v>14</v>
      </c>
      <c r="F3391">
        <v>2010</v>
      </c>
      <c r="G3391" t="s">
        <v>480</v>
      </c>
      <c r="H3391">
        <v>6.9919560000000001</v>
      </c>
    </row>
    <row r="3392" spans="1:8">
      <c r="A3392" t="s">
        <v>463</v>
      </c>
      <c r="B3392">
        <v>4000</v>
      </c>
      <c r="C3392" t="s">
        <v>433</v>
      </c>
      <c r="D3392" t="s">
        <v>475</v>
      </c>
      <c r="E3392" t="s">
        <v>20</v>
      </c>
      <c r="F3392">
        <v>2012</v>
      </c>
      <c r="G3392" t="s">
        <v>480</v>
      </c>
      <c r="H3392">
        <v>27.31887</v>
      </c>
    </row>
    <row r="3393" spans="1:8">
      <c r="A3393" t="s">
        <v>465</v>
      </c>
      <c r="B3393">
        <v>4000</v>
      </c>
      <c r="C3393" t="s">
        <v>433</v>
      </c>
      <c r="D3393" t="s">
        <v>475</v>
      </c>
      <c r="E3393" t="s">
        <v>9</v>
      </c>
      <c r="F3393">
        <v>2011</v>
      </c>
      <c r="G3393" t="s">
        <v>480</v>
      </c>
      <c r="H3393">
        <v>2.6293104</v>
      </c>
    </row>
    <row r="3394" spans="1:8">
      <c r="A3394" t="s">
        <v>465</v>
      </c>
      <c r="B3394">
        <v>4000</v>
      </c>
      <c r="C3394" t="s">
        <v>433</v>
      </c>
      <c r="D3394" t="s">
        <v>475</v>
      </c>
      <c r="E3394" t="s">
        <v>20</v>
      </c>
      <c r="F3394">
        <v>2014</v>
      </c>
      <c r="G3394" t="s">
        <v>480</v>
      </c>
      <c r="H3394">
        <v>8.7797196</v>
      </c>
    </row>
    <row r="3395" spans="1:8">
      <c r="A3395" t="s">
        <v>429</v>
      </c>
      <c r="B3395">
        <v>4100</v>
      </c>
      <c r="C3395" t="s">
        <v>449</v>
      </c>
      <c r="D3395" t="s">
        <v>475</v>
      </c>
      <c r="E3395" t="s">
        <v>17</v>
      </c>
      <c r="F3395">
        <v>2011</v>
      </c>
      <c r="G3395" t="s">
        <v>480</v>
      </c>
      <c r="H3395">
        <v>88.5633804</v>
      </c>
    </row>
    <row r="3396" spans="1:8">
      <c r="A3396" t="s">
        <v>429</v>
      </c>
      <c r="B3396">
        <v>4100</v>
      </c>
      <c r="C3396" t="s">
        <v>449</v>
      </c>
      <c r="D3396" t="s">
        <v>475</v>
      </c>
      <c r="E3396" t="s">
        <v>37</v>
      </c>
      <c r="F3396">
        <v>2009</v>
      </c>
      <c r="G3396" t="s">
        <v>480</v>
      </c>
      <c r="H3396">
        <v>2250.3045167999999</v>
      </c>
    </row>
    <row r="3397" spans="1:8">
      <c r="A3397" t="s">
        <v>456</v>
      </c>
      <c r="B3397">
        <v>4100</v>
      </c>
      <c r="C3397" t="s">
        <v>449</v>
      </c>
      <c r="D3397" t="s">
        <v>475</v>
      </c>
      <c r="E3397" t="s">
        <v>17</v>
      </c>
      <c r="F3397">
        <v>2013</v>
      </c>
      <c r="G3397" t="s">
        <v>480</v>
      </c>
      <c r="H3397">
        <v>3.3996816000000001</v>
      </c>
    </row>
    <row r="3398" spans="1:8">
      <c r="A3398" t="s">
        <v>465</v>
      </c>
      <c r="B3398">
        <v>4100</v>
      </c>
      <c r="C3398" t="s">
        <v>449</v>
      </c>
      <c r="D3398" t="s">
        <v>475</v>
      </c>
      <c r="E3398" t="s">
        <v>15</v>
      </c>
      <c r="F3398">
        <v>2009</v>
      </c>
      <c r="G3398" t="s">
        <v>480</v>
      </c>
      <c r="H3398">
        <v>1.67472E-2</v>
      </c>
    </row>
    <row r="3399" spans="1:8">
      <c r="A3399" t="s">
        <v>465</v>
      </c>
      <c r="B3399">
        <v>4100</v>
      </c>
      <c r="C3399" t="s">
        <v>449</v>
      </c>
      <c r="D3399" t="s">
        <v>475</v>
      </c>
      <c r="E3399" t="s">
        <v>22</v>
      </c>
      <c r="F3399">
        <v>2014</v>
      </c>
      <c r="G3399" t="s">
        <v>480</v>
      </c>
      <c r="H3399">
        <v>1.0467</v>
      </c>
    </row>
    <row r="3400" spans="1:8">
      <c r="A3400" t="s">
        <v>429</v>
      </c>
      <c r="B3400">
        <v>7200</v>
      </c>
      <c r="C3400" t="s">
        <v>436</v>
      </c>
      <c r="D3400" t="s">
        <v>475</v>
      </c>
      <c r="E3400" t="s">
        <v>3</v>
      </c>
      <c r="F3400">
        <v>2011</v>
      </c>
      <c r="G3400" t="s">
        <v>480</v>
      </c>
      <c r="H3400">
        <v>32.075074800000003</v>
      </c>
    </row>
    <row r="3401" spans="1:8">
      <c r="A3401" t="s">
        <v>429</v>
      </c>
      <c r="B3401">
        <v>7200</v>
      </c>
      <c r="C3401" t="s">
        <v>436</v>
      </c>
      <c r="D3401" t="s">
        <v>475</v>
      </c>
      <c r="E3401" t="s">
        <v>16</v>
      </c>
      <c r="F3401">
        <v>2009</v>
      </c>
      <c r="G3401" t="s">
        <v>480</v>
      </c>
      <c r="H3401">
        <v>0.37262519999999999</v>
      </c>
    </row>
    <row r="3402" spans="1:8">
      <c r="A3402" t="s">
        <v>464</v>
      </c>
      <c r="B3402">
        <v>7200</v>
      </c>
      <c r="C3402" t="s">
        <v>436</v>
      </c>
      <c r="D3402" t="s">
        <v>475</v>
      </c>
      <c r="E3402" t="s">
        <v>31</v>
      </c>
      <c r="F3402">
        <v>2011</v>
      </c>
      <c r="G3402" t="s">
        <v>480</v>
      </c>
      <c r="H3402">
        <v>1.2895344</v>
      </c>
    </row>
    <row r="3403" spans="1:8">
      <c r="A3403" t="s">
        <v>429</v>
      </c>
      <c r="B3403">
        <v>7200</v>
      </c>
      <c r="C3403" t="s">
        <v>436</v>
      </c>
      <c r="D3403" t="s">
        <v>475</v>
      </c>
      <c r="E3403" t="s">
        <v>3</v>
      </c>
      <c r="F3403">
        <v>2013</v>
      </c>
      <c r="G3403" t="s">
        <v>468</v>
      </c>
      <c r="H3403">
        <v>27.402605999999999</v>
      </c>
    </row>
    <row r="3404" spans="1:8">
      <c r="A3404" t="s">
        <v>463</v>
      </c>
      <c r="B3404">
        <v>4000</v>
      </c>
      <c r="C3404" t="s">
        <v>433</v>
      </c>
      <c r="D3404" t="s">
        <v>475</v>
      </c>
      <c r="E3404" t="s">
        <v>14</v>
      </c>
      <c r="F3404">
        <v>2012</v>
      </c>
      <c r="G3404" t="s">
        <v>468</v>
      </c>
      <c r="H3404">
        <v>8.0344692000000002</v>
      </c>
    </row>
    <row r="3405" spans="1:8">
      <c r="A3405" t="s">
        <v>429</v>
      </c>
      <c r="B3405">
        <v>5100</v>
      </c>
      <c r="C3405" t="s">
        <v>434</v>
      </c>
      <c r="D3405" t="s">
        <v>475</v>
      </c>
      <c r="E3405" t="s">
        <v>35</v>
      </c>
      <c r="F3405">
        <v>2013</v>
      </c>
      <c r="G3405" t="s">
        <v>506</v>
      </c>
      <c r="H3405">
        <v>57.241929599999999</v>
      </c>
    </row>
    <row r="3406" spans="1:8">
      <c r="A3406" t="s">
        <v>429</v>
      </c>
      <c r="B3406">
        <v>7200</v>
      </c>
      <c r="C3406" t="s">
        <v>436</v>
      </c>
      <c r="D3406" t="s">
        <v>475</v>
      </c>
      <c r="E3406" t="s">
        <v>35</v>
      </c>
      <c r="F3406">
        <v>2011</v>
      </c>
      <c r="G3406" t="s">
        <v>480</v>
      </c>
      <c r="H3406">
        <v>1.2267323999999999</v>
      </c>
    </row>
    <row r="3407" spans="1:8">
      <c r="A3407" t="s">
        <v>429</v>
      </c>
      <c r="B3407">
        <v>2210</v>
      </c>
      <c r="C3407" t="s">
        <v>442</v>
      </c>
      <c r="D3407" t="s">
        <v>475</v>
      </c>
      <c r="E3407" t="s">
        <v>35</v>
      </c>
      <c r="F3407">
        <v>2014</v>
      </c>
      <c r="G3407" t="s">
        <v>490</v>
      </c>
      <c r="H3407">
        <v>34.2522108</v>
      </c>
    </row>
    <row r="3408" spans="1:8">
      <c r="A3408" t="s">
        <v>429</v>
      </c>
      <c r="B3408">
        <v>2210</v>
      </c>
      <c r="C3408" t="s">
        <v>442</v>
      </c>
      <c r="D3408" t="s">
        <v>475</v>
      </c>
      <c r="E3408" t="s">
        <v>36</v>
      </c>
      <c r="F3408">
        <v>2010</v>
      </c>
      <c r="G3408" t="s">
        <v>480</v>
      </c>
      <c r="H3408">
        <v>25.681831200000001</v>
      </c>
    </row>
    <row r="3409" spans="1:8">
      <c r="A3409" t="s">
        <v>429</v>
      </c>
      <c r="B3409">
        <v>4100</v>
      </c>
      <c r="C3409" t="s">
        <v>449</v>
      </c>
      <c r="D3409" t="s">
        <v>475</v>
      </c>
      <c r="E3409" t="s">
        <v>36</v>
      </c>
      <c r="F3409">
        <v>2011</v>
      </c>
      <c r="G3409" t="s">
        <v>501</v>
      </c>
      <c r="H3409">
        <v>4.3040304000000003</v>
      </c>
    </row>
    <row r="3410" spans="1:8">
      <c r="A3410" t="s">
        <v>429</v>
      </c>
      <c r="B3410">
        <v>2210</v>
      </c>
      <c r="C3410" t="s">
        <v>442</v>
      </c>
      <c r="D3410" t="s">
        <v>475</v>
      </c>
      <c r="E3410" t="s">
        <v>36</v>
      </c>
      <c r="F3410">
        <v>2009</v>
      </c>
      <c r="G3410" t="s">
        <v>490</v>
      </c>
      <c r="H3410">
        <v>27.352364399999999</v>
      </c>
    </row>
    <row r="3411" spans="1:8">
      <c r="A3411" t="s">
        <v>429</v>
      </c>
      <c r="B3411">
        <v>7200</v>
      </c>
      <c r="C3411" t="s">
        <v>436</v>
      </c>
      <c r="D3411" t="s">
        <v>475</v>
      </c>
      <c r="E3411" t="s">
        <v>479</v>
      </c>
      <c r="F3411">
        <v>2010</v>
      </c>
      <c r="G3411" t="s">
        <v>480</v>
      </c>
      <c r="H3411">
        <v>1.4946876</v>
      </c>
    </row>
    <row r="3412" spans="1:8">
      <c r="A3412" t="s">
        <v>464</v>
      </c>
      <c r="B3412">
        <v>2210</v>
      </c>
      <c r="C3412" t="s">
        <v>442</v>
      </c>
      <c r="D3412" t="s">
        <v>475</v>
      </c>
      <c r="E3412" t="s">
        <v>30</v>
      </c>
      <c r="F3412">
        <v>2010</v>
      </c>
      <c r="G3412" t="s">
        <v>490</v>
      </c>
      <c r="H3412">
        <v>0.20934</v>
      </c>
    </row>
    <row r="3413" spans="1:8">
      <c r="A3413" t="s">
        <v>486</v>
      </c>
      <c r="B3413">
        <v>2210</v>
      </c>
      <c r="C3413" t="s">
        <v>442</v>
      </c>
      <c r="D3413" t="s">
        <v>475</v>
      </c>
      <c r="E3413" t="s">
        <v>33</v>
      </c>
      <c r="F3413">
        <v>2012</v>
      </c>
      <c r="G3413" t="s">
        <v>490</v>
      </c>
      <c r="H3413">
        <v>17.772966</v>
      </c>
    </row>
    <row r="3414" spans="1:8">
      <c r="A3414" t="s">
        <v>494</v>
      </c>
      <c r="B3414">
        <v>4000</v>
      </c>
      <c r="C3414" t="s">
        <v>433</v>
      </c>
      <c r="D3414" t="s">
        <v>475</v>
      </c>
      <c r="E3414" t="s">
        <v>12</v>
      </c>
      <c r="F3414">
        <v>2012</v>
      </c>
      <c r="G3414" t="s">
        <v>501</v>
      </c>
      <c r="H3414">
        <v>6.6779460000000004</v>
      </c>
    </row>
    <row r="3415" spans="1:8">
      <c r="A3415" t="s">
        <v>429</v>
      </c>
      <c r="B3415">
        <v>4100</v>
      </c>
      <c r="C3415" t="s">
        <v>449</v>
      </c>
      <c r="D3415" t="s">
        <v>475</v>
      </c>
      <c r="E3415" t="s">
        <v>29</v>
      </c>
      <c r="F3415">
        <v>2013</v>
      </c>
      <c r="G3415" t="s">
        <v>501</v>
      </c>
      <c r="H3415">
        <v>4002.6687228000001</v>
      </c>
    </row>
    <row r="3416" spans="1:8">
      <c r="A3416" t="s">
        <v>464</v>
      </c>
      <c r="B3416">
        <v>4100</v>
      </c>
      <c r="C3416" t="s">
        <v>449</v>
      </c>
      <c r="D3416" t="s">
        <v>475</v>
      </c>
      <c r="E3416" t="s">
        <v>30</v>
      </c>
      <c r="F3416">
        <v>2014</v>
      </c>
      <c r="G3416" t="s">
        <v>501</v>
      </c>
      <c r="H3416">
        <v>406.50478559999999</v>
      </c>
    </row>
    <row r="3417" spans="1:8">
      <c r="A3417" t="s">
        <v>456</v>
      </c>
      <c r="B3417">
        <v>4100</v>
      </c>
      <c r="C3417" t="s">
        <v>449</v>
      </c>
      <c r="D3417" t="s">
        <v>475</v>
      </c>
      <c r="E3417" t="s">
        <v>35</v>
      </c>
      <c r="F3417">
        <v>2010</v>
      </c>
      <c r="G3417" t="s">
        <v>501</v>
      </c>
      <c r="H3417">
        <v>0.25120799999999999</v>
      </c>
    </row>
    <row r="3418" spans="1:8">
      <c r="A3418" t="s">
        <v>456</v>
      </c>
      <c r="B3418">
        <v>4100</v>
      </c>
      <c r="C3418" t="s">
        <v>449</v>
      </c>
      <c r="D3418" t="s">
        <v>475</v>
      </c>
      <c r="E3418" t="s">
        <v>36</v>
      </c>
      <c r="F3418">
        <v>2014</v>
      </c>
      <c r="G3418" t="s">
        <v>501</v>
      </c>
      <c r="H3418">
        <v>0.34750439999999999</v>
      </c>
    </row>
    <row r="3419" spans="1:8">
      <c r="A3419" t="s">
        <v>429</v>
      </c>
      <c r="B3419">
        <v>4000</v>
      </c>
      <c r="C3419" t="s">
        <v>433</v>
      </c>
      <c r="D3419" t="s">
        <v>475</v>
      </c>
      <c r="E3419" t="s">
        <v>29</v>
      </c>
      <c r="F3419">
        <v>2009</v>
      </c>
      <c r="G3419" t="s">
        <v>501</v>
      </c>
      <c r="H3419">
        <v>3888.3188412</v>
      </c>
    </row>
    <row r="3420" spans="1:8">
      <c r="A3420" t="s">
        <v>464</v>
      </c>
      <c r="B3420">
        <v>2210</v>
      </c>
      <c r="C3420" t="s">
        <v>442</v>
      </c>
      <c r="D3420" t="s">
        <v>475</v>
      </c>
      <c r="E3420" t="s">
        <v>30</v>
      </c>
      <c r="F3420">
        <v>2013</v>
      </c>
      <c r="G3420" t="s">
        <v>480</v>
      </c>
      <c r="H3420">
        <v>1.6370388</v>
      </c>
    </row>
    <row r="3421" spans="1:8">
      <c r="A3421" t="s">
        <v>464</v>
      </c>
      <c r="B3421">
        <v>3105</v>
      </c>
      <c r="C3421" t="s">
        <v>457</v>
      </c>
      <c r="D3421" t="s">
        <v>475</v>
      </c>
      <c r="E3421" t="s">
        <v>2</v>
      </c>
      <c r="F3421">
        <v>2014</v>
      </c>
      <c r="G3421" t="s">
        <v>480</v>
      </c>
      <c r="H3421">
        <v>1.8840600000000001</v>
      </c>
    </row>
    <row r="3422" spans="1:8">
      <c r="A3422" t="s">
        <v>464</v>
      </c>
      <c r="B3422">
        <v>3105</v>
      </c>
      <c r="C3422" t="s">
        <v>457</v>
      </c>
      <c r="D3422" t="s">
        <v>475</v>
      </c>
      <c r="E3422" t="s">
        <v>29</v>
      </c>
      <c r="F3422">
        <v>2010</v>
      </c>
      <c r="G3422" t="s">
        <v>480</v>
      </c>
      <c r="H3422">
        <v>63.053207999999998</v>
      </c>
    </row>
    <row r="3423" spans="1:8">
      <c r="A3423" t="s">
        <v>456</v>
      </c>
      <c r="B3423">
        <v>4000</v>
      </c>
      <c r="C3423" t="s">
        <v>433</v>
      </c>
      <c r="D3423" t="s">
        <v>475</v>
      </c>
      <c r="E3423" t="s">
        <v>36</v>
      </c>
      <c r="F3423">
        <v>2012</v>
      </c>
      <c r="G3423" t="s">
        <v>480</v>
      </c>
      <c r="H3423">
        <v>0.61964640000000004</v>
      </c>
    </row>
    <row r="3424" spans="1:8">
      <c r="A3424" t="s">
        <v>494</v>
      </c>
      <c r="B3424">
        <v>4000</v>
      </c>
      <c r="C3424" t="s">
        <v>433</v>
      </c>
      <c r="D3424" t="s">
        <v>475</v>
      </c>
      <c r="E3424" t="s">
        <v>9</v>
      </c>
      <c r="F3424">
        <v>2014</v>
      </c>
      <c r="G3424" t="s">
        <v>480</v>
      </c>
      <c r="H3424">
        <v>15.5204676</v>
      </c>
    </row>
    <row r="3425" spans="1:8">
      <c r="A3425" t="s">
        <v>429</v>
      </c>
      <c r="B3425">
        <v>7200</v>
      </c>
      <c r="C3425" t="s">
        <v>436</v>
      </c>
      <c r="D3425" t="s">
        <v>475</v>
      </c>
      <c r="E3425" t="s">
        <v>30</v>
      </c>
      <c r="F3425">
        <v>2011</v>
      </c>
      <c r="G3425" t="s">
        <v>468</v>
      </c>
      <c r="H3425">
        <v>18.4470408</v>
      </c>
    </row>
    <row r="3426" spans="1:8">
      <c r="A3426" t="s">
        <v>464</v>
      </c>
      <c r="B3426">
        <v>4000</v>
      </c>
      <c r="C3426" t="s">
        <v>433</v>
      </c>
      <c r="D3426" t="s">
        <v>475</v>
      </c>
      <c r="E3426" t="s">
        <v>30</v>
      </c>
      <c r="F3426">
        <v>2009</v>
      </c>
      <c r="G3426" t="s">
        <v>468</v>
      </c>
      <c r="H3426">
        <v>341.5047156</v>
      </c>
    </row>
    <row r="3427" spans="1:8">
      <c r="A3427" t="s">
        <v>494</v>
      </c>
      <c r="B3427">
        <v>4000</v>
      </c>
      <c r="C3427" t="s">
        <v>433</v>
      </c>
      <c r="D3427" t="s">
        <v>475</v>
      </c>
      <c r="E3427" t="s">
        <v>9</v>
      </c>
      <c r="F3427">
        <v>2010</v>
      </c>
      <c r="G3427" t="s">
        <v>468</v>
      </c>
      <c r="H3427">
        <v>15.951708</v>
      </c>
    </row>
    <row r="3428" spans="1:8">
      <c r="A3428" t="s">
        <v>462</v>
      </c>
      <c r="B3428">
        <v>2210</v>
      </c>
      <c r="C3428" t="s">
        <v>442</v>
      </c>
      <c r="D3428" t="s">
        <v>475</v>
      </c>
      <c r="E3428" t="s">
        <v>10</v>
      </c>
      <c r="F3428">
        <v>2014</v>
      </c>
      <c r="G3428" t="s">
        <v>490</v>
      </c>
      <c r="H3428">
        <v>5.6940480000000004</v>
      </c>
    </row>
    <row r="3429" spans="1:8">
      <c r="A3429" t="s">
        <v>429</v>
      </c>
      <c r="B3429">
        <v>3105</v>
      </c>
      <c r="C3429" t="s">
        <v>457</v>
      </c>
      <c r="D3429" t="s">
        <v>475</v>
      </c>
      <c r="E3429" t="s">
        <v>32</v>
      </c>
      <c r="F3429">
        <v>2009</v>
      </c>
      <c r="G3429" t="s">
        <v>503</v>
      </c>
      <c r="H3429">
        <v>190.7171136</v>
      </c>
    </row>
    <row r="3430" spans="1:8">
      <c r="A3430" t="s">
        <v>464</v>
      </c>
      <c r="B3430">
        <v>3105</v>
      </c>
      <c r="C3430" t="s">
        <v>457</v>
      </c>
      <c r="D3430" t="s">
        <v>475</v>
      </c>
      <c r="E3430" t="s">
        <v>34</v>
      </c>
      <c r="F3430">
        <v>2013</v>
      </c>
      <c r="G3430" t="s">
        <v>503</v>
      </c>
      <c r="H3430">
        <v>685.23262199999999</v>
      </c>
    </row>
    <row r="3431" spans="1:8">
      <c r="A3431" t="s">
        <v>464</v>
      </c>
      <c r="B3431" t="s">
        <v>504</v>
      </c>
      <c r="C3431" t="s">
        <v>447</v>
      </c>
      <c r="D3431" t="s">
        <v>475</v>
      </c>
      <c r="E3431" t="s">
        <v>8</v>
      </c>
      <c r="F3431">
        <v>2013</v>
      </c>
      <c r="G3431" t="s">
        <v>503</v>
      </c>
      <c r="H3431">
        <v>33.201324</v>
      </c>
    </row>
    <row r="3432" spans="1:8">
      <c r="A3432" t="s">
        <v>465</v>
      </c>
      <c r="B3432">
        <v>4000</v>
      </c>
      <c r="C3432" t="s">
        <v>433</v>
      </c>
      <c r="D3432" t="s">
        <v>475</v>
      </c>
      <c r="E3432" t="s">
        <v>479</v>
      </c>
      <c r="F3432">
        <v>2013</v>
      </c>
      <c r="G3432" t="s">
        <v>501</v>
      </c>
      <c r="H3432">
        <v>9.8222328000000001</v>
      </c>
    </row>
    <row r="3433" spans="1:8">
      <c r="A3433" t="s">
        <v>465</v>
      </c>
      <c r="B3433">
        <v>4000</v>
      </c>
      <c r="C3433" t="s">
        <v>433</v>
      </c>
      <c r="D3433" t="s">
        <v>475</v>
      </c>
      <c r="E3433" t="s">
        <v>482</v>
      </c>
      <c r="F3433">
        <v>2013</v>
      </c>
      <c r="G3433" t="s">
        <v>501</v>
      </c>
      <c r="H3433">
        <v>94.563064800000006</v>
      </c>
    </row>
    <row r="3434" spans="1:8">
      <c r="A3434" t="s">
        <v>495</v>
      </c>
      <c r="B3434">
        <v>4100</v>
      </c>
      <c r="C3434" t="s">
        <v>449</v>
      </c>
      <c r="D3434" t="s">
        <v>475</v>
      </c>
      <c r="E3434" t="s">
        <v>482</v>
      </c>
      <c r="F3434">
        <v>2012</v>
      </c>
      <c r="G3434" t="s">
        <v>501</v>
      </c>
      <c r="H3434">
        <v>13.4061336</v>
      </c>
    </row>
    <row r="3435" spans="1:8">
      <c r="A3435" t="s">
        <v>465</v>
      </c>
      <c r="B3435">
        <v>4100</v>
      </c>
      <c r="C3435" t="s">
        <v>449</v>
      </c>
      <c r="D3435" t="s">
        <v>475</v>
      </c>
      <c r="E3435" t="s">
        <v>32</v>
      </c>
      <c r="F3435">
        <v>2014</v>
      </c>
      <c r="G3435" t="s">
        <v>501</v>
      </c>
      <c r="H3435">
        <v>0.14235120000000001</v>
      </c>
    </row>
    <row r="3436" spans="1:8">
      <c r="A3436" t="s">
        <v>465</v>
      </c>
      <c r="B3436">
        <v>4100</v>
      </c>
      <c r="C3436" t="s">
        <v>449</v>
      </c>
      <c r="D3436" t="s">
        <v>475</v>
      </c>
      <c r="E3436" t="s">
        <v>482</v>
      </c>
      <c r="F3436">
        <v>2011</v>
      </c>
      <c r="G3436" t="s">
        <v>501</v>
      </c>
      <c r="H3436">
        <v>136.60272359999999</v>
      </c>
    </row>
    <row r="3437" spans="1:8">
      <c r="A3437" t="s">
        <v>429</v>
      </c>
      <c r="B3437">
        <v>4000</v>
      </c>
      <c r="C3437" t="s">
        <v>433</v>
      </c>
      <c r="D3437" t="s">
        <v>475</v>
      </c>
      <c r="E3437" t="s">
        <v>30</v>
      </c>
      <c r="F3437">
        <v>2010</v>
      </c>
      <c r="G3437" t="s">
        <v>501</v>
      </c>
      <c r="H3437">
        <v>154.61852400000001</v>
      </c>
    </row>
    <row r="3438" spans="1:8">
      <c r="A3438" t="s">
        <v>464</v>
      </c>
      <c r="B3438">
        <v>4000</v>
      </c>
      <c r="C3438" t="s">
        <v>433</v>
      </c>
      <c r="D3438" t="s">
        <v>475</v>
      </c>
      <c r="E3438" t="s">
        <v>6</v>
      </c>
      <c r="F3438">
        <v>2013</v>
      </c>
      <c r="G3438" t="s">
        <v>501</v>
      </c>
      <c r="H3438">
        <v>93.185607599999997</v>
      </c>
    </row>
    <row r="3439" spans="1:8">
      <c r="A3439" t="s">
        <v>429</v>
      </c>
      <c r="B3439">
        <v>2210</v>
      </c>
      <c r="C3439" t="s">
        <v>442</v>
      </c>
      <c r="D3439" t="s">
        <v>475</v>
      </c>
      <c r="E3439" t="s">
        <v>25</v>
      </c>
      <c r="F3439">
        <v>2013</v>
      </c>
      <c r="G3439" t="s">
        <v>480</v>
      </c>
      <c r="H3439">
        <v>15.583269599999999</v>
      </c>
    </row>
    <row r="3440" spans="1:8">
      <c r="A3440" t="s">
        <v>429</v>
      </c>
      <c r="B3440">
        <v>3105</v>
      </c>
      <c r="C3440" t="s">
        <v>457</v>
      </c>
      <c r="D3440" t="s">
        <v>475</v>
      </c>
      <c r="E3440" t="s">
        <v>30</v>
      </c>
      <c r="F3440">
        <v>2009</v>
      </c>
      <c r="G3440" t="s">
        <v>480</v>
      </c>
      <c r="H3440">
        <v>28.792623599999999</v>
      </c>
    </row>
    <row r="3441" spans="1:8">
      <c r="A3441" t="s">
        <v>429</v>
      </c>
      <c r="B3441">
        <v>3105</v>
      </c>
      <c r="C3441" t="s">
        <v>457</v>
      </c>
      <c r="D3441" t="s">
        <v>475</v>
      </c>
      <c r="E3441" t="s">
        <v>32</v>
      </c>
      <c r="F3441">
        <v>2010</v>
      </c>
      <c r="G3441" t="s">
        <v>480</v>
      </c>
      <c r="H3441">
        <v>183.2646096</v>
      </c>
    </row>
    <row r="3442" spans="1:8">
      <c r="A3442" t="s">
        <v>464</v>
      </c>
      <c r="B3442">
        <v>3105</v>
      </c>
      <c r="C3442" t="s">
        <v>457</v>
      </c>
      <c r="D3442" t="s">
        <v>475</v>
      </c>
      <c r="E3442" t="s">
        <v>33</v>
      </c>
      <c r="F3442">
        <v>2011</v>
      </c>
      <c r="G3442" t="s">
        <v>480</v>
      </c>
      <c r="H3442">
        <v>59.703767999999997</v>
      </c>
    </row>
    <row r="3443" spans="1:8">
      <c r="A3443" t="s">
        <v>464</v>
      </c>
      <c r="B3443" t="s">
        <v>504</v>
      </c>
      <c r="C3443" t="s">
        <v>447</v>
      </c>
      <c r="D3443" t="s">
        <v>475</v>
      </c>
      <c r="E3443" t="s">
        <v>8</v>
      </c>
      <c r="F3443">
        <v>2012</v>
      </c>
      <c r="G3443" t="s">
        <v>480</v>
      </c>
      <c r="H3443">
        <v>42.881205600000001</v>
      </c>
    </row>
    <row r="3444" spans="1:8">
      <c r="A3444" t="s">
        <v>464</v>
      </c>
      <c r="B3444" t="s">
        <v>504</v>
      </c>
      <c r="C3444" t="s">
        <v>447</v>
      </c>
      <c r="D3444" t="s">
        <v>475</v>
      </c>
      <c r="E3444" t="s">
        <v>33</v>
      </c>
      <c r="F3444">
        <v>2014</v>
      </c>
      <c r="G3444" t="s">
        <v>480</v>
      </c>
      <c r="H3444">
        <v>0.1214172</v>
      </c>
    </row>
    <row r="3445" spans="1:8">
      <c r="A3445" t="s">
        <v>429</v>
      </c>
      <c r="B3445">
        <v>4000</v>
      </c>
      <c r="C3445" t="s">
        <v>433</v>
      </c>
      <c r="D3445" t="s">
        <v>475</v>
      </c>
      <c r="E3445" t="s">
        <v>352</v>
      </c>
      <c r="F3445">
        <v>2014</v>
      </c>
      <c r="G3445" t="s">
        <v>480</v>
      </c>
      <c r="H3445">
        <v>4.1868000000000001E-3</v>
      </c>
    </row>
    <row r="3446" spans="1:8">
      <c r="A3446" t="s">
        <v>464</v>
      </c>
      <c r="B3446">
        <v>4000</v>
      </c>
      <c r="C3446" t="s">
        <v>433</v>
      </c>
      <c r="D3446" t="s">
        <v>475</v>
      </c>
      <c r="E3446" t="s">
        <v>6</v>
      </c>
      <c r="F3446">
        <v>2013</v>
      </c>
      <c r="G3446" t="s">
        <v>480</v>
      </c>
      <c r="H3446">
        <v>93.185607599999997</v>
      </c>
    </row>
    <row r="3447" spans="1:8">
      <c r="A3447" t="s">
        <v>465</v>
      </c>
      <c r="B3447">
        <v>4000</v>
      </c>
      <c r="C3447" t="s">
        <v>433</v>
      </c>
      <c r="D3447" t="s">
        <v>475</v>
      </c>
      <c r="E3447" t="s">
        <v>32</v>
      </c>
      <c r="F3447">
        <v>2010</v>
      </c>
      <c r="G3447" t="s">
        <v>480</v>
      </c>
      <c r="H3447">
        <v>0.43542720000000001</v>
      </c>
    </row>
    <row r="3448" spans="1:8">
      <c r="A3448" t="s">
        <v>465</v>
      </c>
      <c r="B3448">
        <v>4000</v>
      </c>
      <c r="C3448" t="s">
        <v>433</v>
      </c>
      <c r="D3448" t="s">
        <v>475</v>
      </c>
      <c r="E3448" t="s">
        <v>482</v>
      </c>
      <c r="F3448">
        <v>2009</v>
      </c>
      <c r="G3448" t="s">
        <v>480</v>
      </c>
      <c r="H3448">
        <v>137.24749080000001</v>
      </c>
    </row>
    <row r="3449" spans="1:8">
      <c r="A3449" t="s">
        <v>495</v>
      </c>
      <c r="B3449">
        <v>4100</v>
      </c>
      <c r="C3449" t="s">
        <v>449</v>
      </c>
      <c r="D3449" t="s">
        <v>475</v>
      </c>
      <c r="E3449" t="s">
        <v>482</v>
      </c>
      <c r="F3449">
        <v>2011</v>
      </c>
      <c r="G3449" t="s">
        <v>480</v>
      </c>
      <c r="H3449">
        <v>12.836728799999999</v>
      </c>
    </row>
    <row r="3450" spans="1:8">
      <c r="A3450" t="s">
        <v>429</v>
      </c>
      <c r="B3450">
        <v>7200</v>
      </c>
      <c r="C3450" t="s">
        <v>436</v>
      </c>
      <c r="D3450" t="s">
        <v>475</v>
      </c>
      <c r="E3450" t="s">
        <v>24</v>
      </c>
      <c r="F3450">
        <v>2012</v>
      </c>
      <c r="G3450" t="s">
        <v>480</v>
      </c>
      <c r="H3450">
        <v>0.1339776</v>
      </c>
    </row>
    <row r="3451" spans="1:8">
      <c r="A3451" t="s">
        <v>429</v>
      </c>
      <c r="B3451">
        <v>4000</v>
      </c>
      <c r="C3451" t="s">
        <v>433</v>
      </c>
      <c r="D3451" t="s">
        <v>475</v>
      </c>
      <c r="E3451" t="s">
        <v>30</v>
      </c>
      <c r="F3451">
        <v>2011</v>
      </c>
      <c r="G3451" t="s">
        <v>468</v>
      </c>
      <c r="H3451">
        <v>161.1834264</v>
      </c>
    </row>
    <row r="3452" spans="1:8">
      <c r="A3452" t="s">
        <v>429</v>
      </c>
      <c r="B3452">
        <v>4000</v>
      </c>
      <c r="C3452" t="s">
        <v>433</v>
      </c>
      <c r="D3452" t="s">
        <v>475</v>
      </c>
      <c r="E3452" t="s">
        <v>32</v>
      </c>
      <c r="F3452">
        <v>2012</v>
      </c>
      <c r="G3452" t="s">
        <v>468</v>
      </c>
      <c r="H3452">
        <v>363.52728359999998</v>
      </c>
    </row>
    <row r="3453" spans="1:8">
      <c r="A3453" t="s">
        <v>429</v>
      </c>
      <c r="B3453">
        <v>7200</v>
      </c>
      <c r="C3453" t="s">
        <v>436</v>
      </c>
      <c r="D3453" t="s">
        <v>475</v>
      </c>
      <c r="E3453" t="s">
        <v>31</v>
      </c>
      <c r="F3453">
        <v>2009</v>
      </c>
      <c r="G3453" t="s">
        <v>468</v>
      </c>
      <c r="H3453">
        <v>5.8489595999999997</v>
      </c>
    </row>
    <row r="3454" spans="1:8">
      <c r="A3454" t="s">
        <v>464</v>
      </c>
      <c r="B3454">
        <v>4000</v>
      </c>
      <c r="C3454" t="s">
        <v>433</v>
      </c>
      <c r="D3454" t="s">
        <v>475</v>
      </c>
      <c r="E3454" t="s">
        <v>6</v>
      </c>
      <c r="F3454">
        <v>2012</v>
      </c>
      <c r="G3454" t="s">
        <v>468</v>
      </c>
      <c r="H3454">
        <v>85.527950399999995</v>
      </c>
    </row>
    <row r="3455" spans="1:8">
      <c r="A3455" t="s">
        <v>464</v>
      </c>
      <c r="B3455">
        <v>4000</v>
      </c>
      <c r="C3455" t="s">
        <v>433</v>
      </c>
      <c r="D3455" t="s">
        <v>475</v>
      </c>
      <c r="E3455" t="s">
        <v>33</v>
      </c>
      <c r="F3455">
        <v>2011</v>
      </c>
      <c r="G3455" t="s">
        <v>468</v>
      </c>
      <c r="H3455">
        <v>58.259321999999997</v>
      </c>
    </row>
    <row r="3456" spans="1:8">
      <c r="A3456" t="s">
        <v>438</v>
      </c>
      <c r="B3456">
        <v>4000</v>
      </c>
      <c r="C3456" t="s">
        <v>433</v>
      </c>
      <c r="D3456" t="s">
        <v>475</v>
      </c>
      <c r="E3456" t="s">
        <v>13</v>
      </c>
      <c r="F3456">
        <v>2012</v>
      </c>
      <c r="G3456" t="s">
        <v>468</v>
      </c>
      <c r="H3456">
        <v>4.1868000000000002E-2</v>
      </c>
    </row>
    <row r="3457" spans="1:8">
      <c r="A3457" t="s">
        <v>465</v>
      </c>
      <c r="B3457">
        <v>4000</v>
      </c>
      <c r="C3457" t="s">
        <v>433</v>
      </c>
      <c r="D3457" t="s">
        <v>475</v>
      </c>
      <c r="E3457" t="s">
        <v>30</v>
      </c>
      <c r="F3457">
        <v>2010</v>
      </c>
      <c r="G3457" t="s">
        <v>468</v>
      </c>
      <c r="H3457">
        <v>9.2695752000000002</v>
      </c>
    </row>
    <row r="3458" spans="1:8">
      <c r="A3458" t="s">
        <v>465</v>
      </c>
      <c r="B3458">
        <v>4000</v>
      </c>
      <c r="C3458" t="s">
        <v>433</v>
      </c>
      <c r="D3458" t="s">
        <v>475</v>
      </c>
      <c r="E3458" t="s">
        <v>33</v>
      </c>
      <c r="F3458">
        <v>2010</v>
      </c>
      <c r="G3458" t="s">
        <v>468</v>
      </c>
      <c r="H3458">
        <v>0.10467</v>
      </c>
    </row>
    <row r="3459" spans="1:8">
      <c r="A3459" t="s">
        <v>465</v>
      </c>
      <c r="B3459">
        <v>4000</v>
      </c>
      <c r="C3459" t="s">
        <v>433</v>
      </c>
      <c r="D3459" t="s">
        <v>475</v>
      </c>
      <c r="E3459" t="s">
        <v>36</v>
      </c>
      <c r="F3459">
        <v>2013</v>
      </c>
      <c r="G3459" t="s">
        <v>468</v>
      </c>
      <c r="H3459">
        <v>8.4322151999999999</v>
      </c>
    </row>
    <row r="3460" spans="1:8">
      <c r="A3460" t="s">
        <v>465</v>
      </c>
      <c r="B3460">
        <v>4000</v>
      </c>
      <c r="C3460" t="s">
        <v>433</v>
      </c>
      <c r="D3460" t="s">
        <v>475</v>
      </c>
      <c r="E3460" t="s">
        <v>482</v>
      </c>
      <c r="F3460">
        <v>2013</v>
      </c>
      <c r="G3460" t="s">
        <v>468</v>
      </c>
      <c r="H3460">
        <v>94.563064800000006</v>
      </c>
    </row>
    <row r="3461" spans="1:8">
      <c r="A3461" t="s">
        <v>429</v>
      </c>
      <c r="B3461">
        <v>3105</v>
      </c>
      <c r="C3461" t="s">
        <v>457</v>
      </c>
      <c r="D3461" t="s">
        <v>475</v>
      </c>
      <c r="E3461" t="s">
        <v>2</v>
      </c>
      <c r="F3461">
        <v>2010</v>
      </c>
      <c r="G3461" t="s">
        <v>503</v>
      </c>
      <c r="H3461">
        <v>31.007440800000001</v>
      </c>
    </row>
    <row r="3462" spans="1:8">
      <c r="A3462" t="s">
        <v>429</v>
      </c>
      <c r="B3462">
        <v>3105</v>
      </c>
      <c r="C3462" t="s">
        <v>457</v>
      </c>
      <c r="D3462" t="s">
        <v>475</v>
      </c>
      <c r="E3462" t="s">
        <v>15</v>
      </c>
      <c r="F3462">
        <v>2012</v>
      </c>
      <c r="G3462" t="s">
        <v>503</v>
      </c>
      <c r="H3462">
        <v>34.319199599999997</v>
      </c>
    </row>
    <row r="3463" spans="1:8">
      <c r="A3463" t="s">
        <v>464</v>
      </c>
      <c r="B3463" t="s">
        <v>504</v>
      </c>
      <c r="C3463" t="s">
        <v>447</v>
      </c>
      <c r="D3463" t="s">
        <v>475</v>
      </c>
      <c r="E3463" t="s">
        <v>343</v>
      </c>
      <c r="F3463">
        <v>2009</v>
      </c>
      <c r="G3463" t="s">
        <v>503</v>
      </c>
      <c r="H3463">
        <v>73.800723599999998</v>
      </c>
    </row>
    <row r="3464" spans="1:8">
      <c r="A3464" t="s">
        <v>463</v>
      </c>
      <c r="B3464">
        <v>4000</v>
      </c>
      <c r="C3464" t="s">
        <v>433</v>
      </c>
      <c r="D3464" t="s">
        <v>475</v>
      </c>
      <c r="E3464" t="s">
        <v>28</v>
      </c>
      <c r="F3464">
        <v>2012</v>
      </c>
      <c r="G3464" t="s">
        <v>501</v>
      </c>
      <c r="H3464">
        <v>15.922400400000001</v>
      </c>
    </row>
    <row r="3465" spans="1:8">
      <c r="A3465" t="s">
        <v>463</v>
      </c>
      <c r="B3465">
        <v>4000</v>
      </c>
      <c r="C3465" t="s">
        <v>433</v>
      </c>
      <c r="D3465" t="s">
        <v>475</v>
      </c>
      <c r="E3465" t="s">
        <v>32</v>
      </c>
      <c r="F3465">
        <v>2010</v>
      </c>
      <c r="G3465" t="s">
        <v>501</v>
      </c>
      <c r="H3465">
        <v>1.2560399999999999E-2</v>
      </c>
    </row>
    <row r="3466" spans="1:8">
      <c r="A3466" t="s">
        <v>456</v>
      </c>
      <c r="B3466">
        <v>4000</v>
      </c>
      <c r="C3466" t="s">
        <v>433</v>
      </c>
      <c r="D3466" t="s">
        <v>475</v>
      </c>
      <c r="E3466" t="s">
        <v>22</v>
      </c>
      <c r="F3466">
        <v>2010</v>
      </c>
      <c r="G3466" t="s">
        <v>501</v>
      </c>
      <c r="H3466">
        <v>4.1868000000000001E-3</v>
      </c>
    </row>
    <row r="3467" spans="1:8">
      <c r="A3467" t="s">
        <v>465</v>
      </c>
      <c r="B3467">
        <v>4000</v>
      </c>
      <c r="C3467" t="s">
        <v>433</v>
      </c>
      <c r="D3467" t="s">
        <v>475</v>
      </c>
      <c r="E3467" t="s">
        <v>10</v>
      </c>
      <c r="F3467">
        <v>2010</v>
      </c>
      <c r="G3467" t="s">
        <v>501</v>
      </c>
      <c r="H3467">
        <v>15.1729632</v>
      </c>
    </row>
    <row r="3468" spans="1:8">
      <c r="A3468" t="s">
        <v>465</v>
      </c>
      <c r="B3468">
        <v>4000</v>
      </c>
      <c r="C3468" t="s">
        <v>433</v>
      </c>
      <c r="D3468" t="s">
        <v>475</v>
      </c>
      <c r="E3468" t="s">
        <v>9</v>
      </c>
      <c r="F3468">
        <v>2010</v>
      </c>
      <c r="G3468" t="s">
        <v>501</v>
      </c>
      <c r="H3468">
        <v>2.7381671999999999</v>
      </c>
    </row>
    <row r="3469" spans="1:8">
      <c r="A3469" t="s">
        <v>465</v>
      </c>
      <c r="B3469">
        <v>4000</v>
      </c>
      <c r="C3469" t="s">
        <v>433</v>
      </c>
      <c r="D3469" t="s">
        <v>475</v>
      </c>
      <c r="E3469" t="s">
        <v>17</v>
      </c>
      <c r="F3469">
        <v>2014</v>
      </c>
      <c r="G3469" t="s">
        <v>501</v>
      </c>
      <c r="H3469">
        <v>1.6035444000000001</v>
      </c>
    </row>
    <row r="3470" spans="1:8">
      <c r="A3470" t="s">
        <v>465</v>
      </c>
      <c r="B3470">
        <v>4000</v>
      </c>
      <c r="C3470" t="s">
        <v>433</v>
      </c>
      <c r="D3470" t="s">
        <v>475</v>
      </c>
      <c r="E3470" t="s">
        <v>352</v>
      </c>
      <c r="F3470">
        <v>2009</v>
      </c>
      <c r="G3470" t="s">
        <v>501</v>
      </c>
      <c r="H3470">
        <v>0.13816439999999999</v>
      </c>
    </row>
    <row r="3471" spans="1:8">
      <c r="A3471" t="s">
        <v>429</v>
      </c>
      <c r="B3471">
        <v>4100</v>
      </c>
      <c r="C3471" t="s">
        <v>449</v>
      </c>
      <c r="D3471" t="s">
        <v>475</v>
      </c>
      <c r="E3471" t="s">
        <v>2</v>
      </c>
      <c r="F3471">
        <v>2012</v>
      </c>
      <c r="G3471" t="s">
        <v>501</v>
      </c>
      <c r="H3471">
        <v>0.55265759999999997</v>
      </c>
    </row>
    <row r="3472" spans="1:8">
      <c r="A3472" t="s">
        <v>429</v>
      </c>
      <c r="B3472">
        <v>4100</v>
      </c>
      <c r="C3472" t="s">
        <v>449</v>
      </c>
      <c r="D3472" t="s">
        <v>475</v>
      </c>
      <c r="E3472" t="s">
        <v>15</v>
      </c>
      <c r="F3472">
        <v>2011</v>
      </c>
      <c r="G3472" t="s">
        <v>501</v>
      </c>
      <c r="H3472">
        <v>21.172647600000001</v>
      </c>
    </row>
    <row r="3473" spans="1:8">
      <c r="A3473" t="s">
        <v>464</v>
      </c>
      <c r="B3473">
        <v>4100</v>
      </c>
      <c r="C3473" t="s">
        <v>449</v>
      </c>
      <c r="D3473" t="s">
        <v>475</v>
      </c>
      <c r="E3473" t="s">
        <v>13</v>
      </c>
      <c r="F3473">
        <v>2014</v>
      </c>
      <c r="G3473" t="s">
        <v>501</v>
      </c>
      <c r="H3473">
        <v>1325.3357268</v>
      </c>
    </row>
    <row r="3474" spans="1:8">
      <c r="A3474" t="s">
        <v>464</v>
      </c>
      <c r="B3474">
        <v>4100</v>
      </c>
      <c r="C3474" t="s">
        <v>449</v>
      </c>
      <c r="D3474" t="s">
        <v>475</v>
      </c>
      <c r="E3474" t="s">
        <v>26</v>
      </c>
      <c r="F3474">
        <v>2009</v>
      </c>
      <c r="G3474" t="s">
        <v>501</v>
      </c>
      <c r="H3474">
        <v>2.6962991999999999</v>
      </c>
    </row>
    <row r="3475" spans="1:8">
      <c r="A3475" t="s">
        <v>456</v>
      </c>
      <c r="B3475">
        <v>4100</v>
      </c>
      <c r="C3475" t="s">
        <v>449</v>
      </c>
      <c r="D3475" t="s">
        <v>475</v>
      </c>
      <c r="E3475" t="s">
        <v>20</v>
      </c>
      <c r="F3475">
        <v>2009</v>
      </c>
      <c r="G3475" t="s">
        <v>501</v>
      </c>
      <c r="H3475">
        <v>8.2731168000000004</v>
      </c>
    </row>
    <row r="3476" spans="1:8">
      <c r="A3476" t="s">
        <v>456</v>
      </c>
      <c r="B3476">
        <v>4100</v>
      </c>
      <c r="C3476" t="s">
        <v>449</v>
      </c>
      <c r="D3476" t="s">
        <v>475</v>
      </c>
      <c r="E3476" t="s">
        <v>22</v>
      </c>
      <c r="F3476">
        <v>2014</v>
      </c>
      <c r="G3476" t="s">
        <v>501</v>
      </c>
      <c r="H3476">
        <v>4.1868000000000001E-3</v>
      </c>
    </row>
    <row r="3477" spans="1:8">
      <c r="A3477" t="s">
        <v>461</v>
      </c>
      <c r="B3477">
        <v>4100</v>
      </c>
      <c r="C3477" t="s">
        <v>449</v>
      </c>
      <c r="D3477" t="s">
        <v>475</v>
      </c>
      <c r="E3477" t="s">
        <v>17</v>
      </c>
      <c r="F3477">
        <v>2013</v>
      </c>
      <c r="G3477" t="s">
        <v>501</v>
      </c>
      <c r="H3477">
        <v>4.1868000000000002E-2</v>
      </c>
    </row>
    <row r="3478" spans="1:8">
      <c r="A3478" t="s">
        <v>465</v>
      </c>
      <c r="B3478">
        <v>4100</v>
      </c>
      <c r="C3478" t="s">
        <v>449</v>
      </c>
      <c r="D3478" t="s">
        <v>475</v>
      </c>
      <c r="E3478" t="s">
        <v>9</v>
      </c>
      <c r="F3478">
        <v>2012</v>
      </c>
      <c r="G3478" t="s">
        <v>501</v>
      </c>
      <c r="H3478">
        <v>1.6161048</v>
      </c>
    </row>
    <row r="3479" spans="1:8">
      <c r="A3479" t="s">
        <v>429</v>
      </c>
      <c r="B3479">
        <v>4000</v>
      </c>
      <c r="C3479" t="s">
        <v>433</v>
      </c>
      <c r="D3479" t="s">
        <v>475</v>
      </c>
      <c r="E3479" t="s">
        <v>16</v>
      </c>
      <c r="F3479">
        <v>2014</v>
      </c>
      <c r="G3479" t="s">
        <v>501</v>
      </c>
      <c r="H3479">
        <v>60.444831600000001</v>
      </c>
    </row>
    <row r="3480" spans="1:8">
      <c r="A3480" t="s">
        <v>429</v>
      </c>
      <c r="B3480">
        <v>2210</v>
      </c>
      <c r="C3480" t="s">
        <v>442</v>
      </c>
      <c r="D3480" t="s">
        <v>475</v>
      </c>
      <c r="E3480" t="s">
        <v>17</v>
      </c>
      <c r="F3480">
        <v>2012</v>
      </c>
      <c r="G3480" t="s">
        <v>480</v>
      </c>
      <c r="H3480">
        <v>67.260942</v>
      </c>
    </row>
    <row r="3481" spans="1:8">
      <c r="A3481" t="s">
        <v>486</v>
      </c>
      <c r="B3481">
        <v>2210</v>
      </c>
      <c r="C3481" t="s">
        <v>442</v>
      </c>
      <c r="D3481" t="s">
        <v>475</v>
      </c>
      <c r="E3481" t="s">
        <v>10</v>
      </c>
      <c r="F3481">
        <v>2009</v>
      </c>
      <c r="G3481" t="s">
        <v>480</v>
      </c>
      <c r="H3481">
        <v>100.4455188</v>
      </c>
    </row>
    <row r="3482" spans="1:8">
      <c r="A3482" t="s">
        <v>464</v>
      </c>
      <c r="B3482">
        <v>2210</v>
      </c>
      <c r="C3482" t="s">
        <v>442</v>
      </c>
      <c r="D3482" t="s">
        <v>475</v>
      </c>
      <c r="E3482" t="s">
        <v>26</v>
      </c>
      <c r="F3482">
        <v>2013</v>
      </c>
      <c r="G3482" t="s">
        <v>480</v>
      </c>
      <c r="H3482">
        <v>1.0969416000000001</v>
      </c>
    </row>
    <row r="3483" spans="1:8">
      <c r="A3483" t="s">
        <v>464</v>
      </c>
      <c r="B3483">
        <v>2210</v>
      </c>
      <c r="C3483" t="s">
        <v>442</v>
      </c>
      <c r="D3483" t="s">
        <v>475</v>
      </c>
      <c r="E3483" t="s">
        <v>32</v>
      </c>
      <c r="F3483">
        <v>2012</v>
      </c>
      <c r="G3483" t="s">
        <v>480</v>
      </c>
      <c r="H3483">
        <v>3.7681199999999998E-2</v>
      </c>
    </row>
    <row r="3484" spans="1:8">
      <c r="A3484" t="s">
        <v>464</v>
      </c>
      <c r="B3484">
        <v>3105</v>
      </c>
      <c r="C3484" t="s">
        <v>457</v>
      </c>
      <c r="D3484" t="s">
        <v>475</v>
      </c>
      <c r="E3484" t="s">
        <v>343</v>
      </c>
      <c r="F3484">
        <v>2009</v>
      </c>
      <c r="G3484" t="s">
        <v>480</v>
      </c>
      <c r="H3484">
        <v>751.45942439999999</v>
      </c>
    </row>
    <row r="3485" spans="1:8">
      <c r="A3485" t="s">
        <v>464</v>
      </c>
      <c r="B3485">
        <v>3105</v>
      </c>
      <c r="C3485" t="s">
        <v>457</v>
      </c>
      <c r="D3485" t="s">
        <v>475</v>
      </c>
      <c r="E3485" t="s">
        <v>26</v>
      </c>
      <c r="F3485">
        <v>2012</v>
      </c>
      <c r="G3485" t="s">
        <v>480</v>
      </c>
      <c r="H3485">
        <v>10.299528</v>
      </c>
    </row>
    <row r="3486" spans="1:8">
      <c r="A3486" t="s">
        <v>464</v>
      </c>
      <c r="B3486">
        <v>3105</v>
      </c>
      <c r="C3486" t="s">
        <v>457</v>
      </c>
      <c r="D3486" t="s">
        <v>475</v>
      </c>
      <c r="E3486" t="s">
        <v>31</v>
      </c>
      <c r="F3486">
        <v>2009</v>
      </c>
      <c r="G3486" t="s">
        <v>480</v>
      </c>
      <c r="H3486">
        <v>437.83042319999998</v>
      </c>
    </row>
    <row r="3487" spans="1:8">
      <c r="A3487" t="s">
        <v>464</v>
      </c>
      <c r="B3487" t="s">
        <v>504</v>
      </c>
      <c r="C3487" t="s">
        <v>447</v>
      </c>
      <c r="D3487" t="s">
        <v>475</v>
      </c>
      <c r="E3487" t="s">
        <v>12</v>
      </c>
      <c r="F3487">
        <v>2014</v>
      </c>
      <c r="G3487" t="s">
        <v>480</v>
      </c>
      <c r="H3487">
        <v>24.078286800000001</v>
      </c>
    </row>
    <row r="3488" spans="1:8">
      <c r="A3488" t="s">
        <v>464</v>
      </c>
      <c r="B3488" t="s">
        <v>504</v>
      </c>
      <c r="C3488" t="s">
        <v>447</v>
      </c>
      <c r="D3488" t="s">
        <v>475</v>
      </c>
      <c r="E3488" t="s">
        <v>25</v>
      </c>
      <c r="F3488">
        <v>2014</v>
      </c>
      <c r="G3488" t="s">
        <v>480</v>
      </c>
      <c r="H3488">
        <v>0.1590984</v>
      </c>
    </row>
    <row r="3489" spans="1:8">
      <c r="A3489" t="s">
        <v>464</v>
      </c>
      <c r="B3489" t="s">
        <v>504</v>
      </c>
      <c r="C3489" t="s">
        <v>447</v>
      </c>
      <c r="D3489" t="s">
        <v>475</v>
      </c>
      <c r="E3489" t="s">
        <v>26</v>
      </c>
      <c r="F3489">
        <v>2011</v>
      </c>
      <c r="G3489" t="s">
        <v>480</v>
      </c>
      <c r="H3489">
        <v>0.3181968</v>
      </c>
    </row>
    <row r="3490" spans="1:8">
      <c r="A3490" t="s">
        <v>429</v>
      </c>
      <c r="B3490">
        <v>4000</v>
      </c>
      <c r="C3490" t="s">
        <v>433</v>
      </c>
      <c r="D3490" t="s">
        <v>475</v>
      </c>
      <c r="E3490" t="s">
        <v>2</v>
      </c>
      <c r="F3490">
        <v>2013</v>
      </c>
      <c r="G3490" t="s">
        <v>480</v>
      </c>
      <c r="H3490">
        <v>0.61127279999999995</v>
      </c>
    </row>
    <row r="3491" spans="1:8">
      <c r="A3491" t="s">
        <v>464</v>
      </c>
      <c r="B3491">
        <v>4000</v>
      </c>
      <c r="C3491" t="s">
        <v>433</v>
      </c>
      <c r="D3491" t="s">
        <v>475</v>
      </c>
      <c r="E3491" t="s">
        <v>13</v>
      </c>
      <c r="F3491">
        <v>2012</v>
      </c>
      <c r="G3491" t="s">
        <v>480</v>
      </c>
      <c r="H3491">
        <v>1277.1749663999999</v>
      </c>
    </row>
    <row r="3492" spans="1:8">
      <c r="A3492" t="s">
        <v>464</v>
      </c>
      <c r="B3492">
        <v>4000</v>
      </c>
      <c r="C3492" t="s">
        <v>433</v>
      </c>
      <c r="D3492" t="s">
        <v>475</v>
      </c>
      <c r="E3492" t="s">
        <v>30</v>
      </c>
      <c r="F3492">
        <v>2013</v>
      </c>
      <c r="G3492" t="s">
        <v>480</v>
      </c>
      <c r="H3492">
        <v>429.95086559999999</v>
      </c>
    </row>
    <row r="3493" spans="1:8">
      <c r="A3493" t="s">
        <v>464</v>
      </c>
      <c r="B3493">
        <v>4000</v>
      </c>
      <c r="C3493" t="s">
        <v>433</v>
      </c>
      <c r="D3493" t="s">
        <v>475</v>
      </c>
      <c r="E3493" t="s">
        <v>31</v>
      </c>
      <c r="F3493">
        <v>2011</v>
      </c>
      <c r="G3493" t="s">
        <v>480</v>
      </c>
      <c r="H3493">
        <v>189.80020440000001</v>
      </c>
    </row>
    <row r="3494" spans="1:8">
      <c r="A3494" t="s">
        <v>461</v>
      </c>
      <c r="B3494">
        <v>4000</v>
      </c>
      <c r="C3494" t="s">
        <v>433</v>
      </c>
      <c r="D3494" t="s">
        <v>475</v>
      </c>
      <c r="E3494" t="s">
        <v>17</v>
      </c>
      <c r="F3494">
        <v>2009</v>
      </c>
      <c r="G3494" t="s">
        <v>480</v>
      </c>
      <c r="H3494">
        <v>2.8805184000000001</v>
      </c>
    </row>
    <row r="3495" spans="1:8">
      <c r="A3495" t="s">
        <v>463</v>
      </c>
      <c r="B3495">
        <v>4000</v>
      </c>
      <c r="C3495" t="s">
        <v>433</v>
      </c>
      <c r="D3495" t="s">
        <v>475</v>
      </c>
      <c r="E3495" t="s">
        <v>14</v>
      </c>
      <c r="F3495">
        <v>2013</v>
      </c>
      <c r="G3495" t="s">
        <v>480</v>
      </c>
      <c r="H3495">
        <v>7.4859983999999997</v>
      </c>
    </row>
    <row r="3496" spans="1:8">
      <c r="A3496" t="s">
        <v>463</v>
      </c>
      <c r="B3496">
        <v>4000</v>
      </c>
      <c r="C3496" t="s">
        <v>433</v>
      </c>
      <c r="D3496" t="s">
        <v>475</v>
      </c>
      <c r="E3496" t="s">
        <v>15</v>
      </c>
      <c r="F3496">
        <v>2009</v>
      </c>
      <c r="G3496" t="s">
        <v>480</v>
      </c>
      <c r="H3496">
        <v>22.391006399999998</v>
      </c>
    </row>
    <row r="3497" spans="1:8">
      <c r="A3497" t="s">
        <v>463</v>
      </c>
      <c r="B3497">
        <v>4000</v>
      </c>
      <c r="C3497" t="s">
        <v>433</v>
      </c>
      <c r="D3497" t="s">
        <v>475</v>
      </c>
      <c r="E3497" t="s">
        <v>34</v>
      </c>
      <c r="F3497">
        <v>2010</v>
      </c>
      <c r="G3497" t="s">
        <v>480</v>
      </c>
      <c r="H3497">
        <v>7.6660307999999997</v>
      </c>
    </row>
    <row r="3498" spans="1:8">
      <c r="A3498" t="s">
        <v>463</v>
      </c>
      <c r="B3498">
        <v>4000</v>
      </c>
      <c r="C3498" t="s">
        <v>433</v>
      </c>
      <c r="D3498" t="s">
        <v>475</v>
      </c>
      <c r="E3498" t="s">
        <v>479</v>
      </c>
      <c r="F3498">
        <v>2011</v>
      </c>
      <c r="G3498" t="s">
        <v>480</v>
      </c>
      <c r="H3498">
        <v>23.977803600000001</v>
      </c>
    </row>
    <row r="3499" spans="1:8">
      <c r="A3499" t="s">
        <v>465</v>
      </c>
      <c r="B3499">
        <v>4000</v>
      </c>
      <c r="C3499" t="s">
        <v>433</v>
      </c>
      <c r="D3499" t="s">
        <v>475</v>
      </c>
      <c r="E3499" t="s">
        <v>9</v>
      </c>
      <c r="F3499">
        <v>2014</v>
      </c>
      <c r="G3499" t="s">
        <v>480</v>
      </c>
      <c r="H3499">
        <v>1.5072479999999999</v>
      </c>
    </row>
    <row r="3500" spans="1:8">
      <c r="A3500" t="s">
        <v>465</v>
      </c>
      <c r="B3500">
        <v>4000</v>
      </c>
      <c r="C3500" t="s">
        <v>433</v>
      </c>
      <c r="D3500" t="s">
        <v>475</v>
      </c>
      <c r="E3500" t="s">
        <v>17</v>
      </c>
      <c r="F3500">
        <v>2011</v>
      </c>
      <c r="G3500" t="s">
        <v>480</v>
      </c>
      <c r="H3500">
        <v>2.0850263999999998</v>
      </c>
    </row>
    <row r="3501" spans="1:8">
      <c r="A3501" t="s">
        <v>465</v>
      </c>
      <c r="B3501">
        <v>4000</v>
      </c>
      <c r="C3501" t="s">
        <v>433</v>
      </c>
      <c r="D3501" t="s">
        <v>475</v>
      </c>
      <c r="E3501" t="s">
        <v>352</v>
      </c>
      <c r="F3501">
        <v>2013</v>
      </c>
      <c r="G3501" t="s">
        <v>480</v>
      </c>
      <c r="H3501">
        <v>0.20096639999999999</v>
      </c>
    </row>
    <row r="3502" spans="1:8">
      <c r="A3502" t="s">
        <v>429</v>
      </c>
      <c r="B3502">
        <v>4100</v>
      </c>
      <c r="C3502" t="s">
        <v>449</v>
      </c>
      <c r="D3502" t="s">
        <v>475</v>
      </c>
      <c r="E3502" t="s">
        <v>2</v>
      </c>
      <c r="F3502">
        <v>2011</v>
      </c>
      <c r="G3502" t="s">
        <v>480</v>
      </c>
      <c r="H3502">
        <v>0.50241599999999997</v>
      </c>
    </row>
    <row r="3503" spans="1:8">
      <c r="A3503" t="s">
        <v>429</v>
      </c>
      <c r="B3503">
        <v>4100</v>
      </c>
      <c r="C3503" t="s">
        <v>449</v>
      </c>
      <c r="D3503" t="s">
        <v>475</v>
      </c>
      <c r="E3503" t="s">
        <v>3</v>
      </c>
      <c r="F3503">
        <v>2010</v>
      </c>
      <c r="G3503" t="s">
        <v>480</v>
      </c>
      <c r="H3503">
        <v>58.493782799999998</v>
      </c>
    </row>
    <row r="3504" spans="1:8">
      <c r="A3504" t="s">
        <v>429</v>
      </c>
      <c r="B3504">
        <v>4100</v>
      </c>
      <c r="C3504" t="s">
        <v>449</v>
      </c>
      <c r="D3504" t="s">
        <v>475</v>
      </c>
      <c r="E3504" t="s">
        <v>17</v>
      </c>
      <c r="F3504">
        <v>2014</v>
      </c>
      <c r="G3504" t="s">
        <v>480</v>
      </c>
      <c r="H3504">
        <v>60.176876399999998</v>
      </c>
    </row>
    <row r="3505" spans="1:8">
      <c r="A3505" t="s">
        <v>429</v>
      </c>
      <c r="B3505">
        <v>4100</v>
      </c>
      <c r="C3505" t="s">
        <v>449</v>
      </c>
      <c r="D3505" t="s">
        <v>475</v>
      </c>
      <c r="E3505" t="s">
        <v>16</v>
      </c>
      <c r="F3505">
        <v>2009</v>
      </c>
      <c r="G3505" t="s">
        <v>480</v>
      </c>
      <c r="H3505">
        <v>91.963061999999994</v>
      </c>
    </row>
    <row r="3506" spans="1:8">
      <c r="A3506" t="s">
        <v>456</v>
      </c>
      <c r="B3506">
        <v>4100</v>
      </c>
      <c r="C3506" t="s">
        <v>449</v>
      </c>
      <c r="D3506" t="s">
        <v>475</v>
      </c>
      <c r="E3506" t="s">
        <v>22</v>
      </c>
      <c r="F3506">
        <v>2012</v>
      </c>
      <c r="G3506" t="s">
        <v>480</v>
      </c>
      <c r="H3506">
        <v>4.1868000000000001E-3</v>
      </c>
    </row>
    <row r="3507" spans="1:8">
      <c r="A3507" t="s">
        <v>461</v>
      </c>
      <c r="B3507">
        <v>4100</v>
      </c>
      <c r="C3507" t="s">
        <v>449</v>
      </c>
      <c r="D3507" t="s">
        <v>475</v>
      </c>
      <c r="E3507" t="s">
        <v>15</v>
      </c>
      <c r="F3507">
        <v>2009</v>
      </c>
      <c r="G3507" t="s">
        <v>480</v>
      </c>
      <c r="H3507">
        <v>7.5362399999999996E-2</v>
      </c>
    </row>
    <row r="3508" spans="1:8">
      <c r="A3508" t="s">
        <v>461</v>
      </c>
      <c r="B3508">
        <v>4100</v>
      </c>
      <c r="C3508" t="s">
        <v>449</v>
      </c>
      <c r="D3508" t="s">
        <v>475</v>
      </c>
      <c r="E3508" t="s">
        <v>37</v>
      </c>
      <c r="F3508">
        <v>2011</v>
      </c>
      <c r="G3508" t="s">
        <v>480</v>
      </c>
      <c r="H3508">
        <v>1.4695668</v>
      </c>
    </row>
    <row r="3509" spans="1:8">
      <c r="A3509" t="s">
        <v>465</v>
      </c>
      <c r="B3509">
        <v>4100</v>
      </c>
      <c r="C3509" t="s">
        <v>449</v>
      </c>
      <c r="D3509" t="s">
        <v>475</v>
      </c>
      <c r="E3509" t="s">
        <v>15</v>
      </c>
      <c r="F3509">
        <v>2012</v>
      </c>
      <c r="G3509" t="s">
        <v>480</v>
      </c>
      <c r="H3509">
        <v>3.3494400000000001E-2</v>
      </c>
    </row>
    <row r="3510" spans="1:8">
      <c r="A3510" t="s">
        <v>465</v>
      </c>
      <c r="B3510">
        <v>4100</v>
      </c>
      <c r="C3510" t="s">
        <v>449</v>
      </c>
      <c r="D3510" t="s">
        <v>475</v>
      </c>
      <c r="E3510" t="s">
        <v>14</v>
      </c>
      <c r="F3510">
        <v>2010</v>
      </c>
      <c r="G3510" t="s">
        <v>480</v>
      </c>
      <c r="H3510">
        <v>0.39774599999999999</v>
      </c>
    </row>
    <row r="3511" spans="1:8">
      <c r="A3511" t="s">
        <v>429</v>
      </c>
      <c r="B3511">
        <v>7200</v>
      </c>
      <c r="C3511" t="s">
        <v>436</v>
      </c>
      <c r="D3511" t="s">
        <v>475</v>
      </c>
      <c r="E3511" t="s">
        <v>3</v>
      </c>
      <c r="F3511">
        <v>2014</v>
      </c>
      <c r="G3511" t="s">
        <v>480</v>
      </c>
      <c r="H3511">
        <v>29.349468000000002</v>
      </c>
    </row>
    <row r="3512" spans="1:8">
      <c r="A3512" t="s">
        <v>429</v>
      </c>
      <c r="B3512">
        <v>7200</v>
      </c>
      <c r="C3512" t="s">
        <v>436</v>
      </c>
      <c r="D3512" t="s">
        <v>475</v>
      </c>
      <c r="E3512" t="s">
        <v>35</v>
      </c>
      <c r="F3512">
        <v>2013</v>
      </c>
      <c r="G3512" t="s">
        <v>480</v>
      </c>
      <c r="H3512">
        <v>1.4528196</v>
      </c>
    </row>
    <row r="3513" spans="1:8">
      <c r="A3513" t="s">
        <v>429</v>
      </c>
      <c r="B3513">
        <v>4000</v>
      </c>
      <c r="C3513" t="s">
        <v>433</v>
      </c>
      <c r="D3513" t="s">
        <v>475</v>
      </c>
      <c r="E3513" t="s">
        <v>35</v>
      </c>
      <c r="F3513">
        <v>2010</v>
      </c>
      <c r="G3513" t="s">
        <v>501</v>
      </c>
      <c r="H3513">
        <v>0.25120799999999999</v>
      </c>
    </row>
    <row r="3514" spans="1:8">
      <c r="A3514" t="s">
        <v>429</v>
      </c>
      <c r="B3514">
        <v>2210</v>
      </c>
      <c r="C3514" t="s">
        <v>442</v>
      </c>
      <c r="D3514" t="s">
        <v>475</v>
      </c>
      <c r="E3514" t="s">
        <v>36</v>
      </c>
      <c r="F3514">
        <v>2012</v>
      </c>
      <c r="G3514" t="s">
        <v>480</v>
      </c>
      <c r="H3514">
        <v>23.755903199999999</v>
      </c>
    </row>
    <row r="3515" spans="1:8">
      <c r="A3515" t="s">
        <v>429</v>
      </c>
      <c r="B3515">
        <v>4100</v>
      </c>
      <c r="C3515" t="s">
        <v>449</v>
      </c>
      <c r="D3515" t="s">
        <v>475</v>
      </c>
      <c r="E3515" t="s">
        <v>36</v>
      </c>
      <c r="F3515">
        <v>2013</v>
      </c>
      <c r="G3515" t="s">
        <v>501</v>
      </c>
      <c r="H3515">
        <v>4.3710192000000001</v>
      </c>
    </row>
    <row r="3516" spans="1:8">
      <c r="A3516" t="s">
        <v>429</v>
      </c>
      <c r="B3516">
        <v>2210</v>
      </c>
      <c r="C3516" t="s">
        <v>442</v>
      </c>
      <c r="D3516" t="s">
        <v>475</v>
      </c>
      <c r="E3516" t="s">
        <v>36</v>
      </c>
      <c r="F3516">
        <v>2011</v>
      </c>
      <c r="G3516" t="s">
        <v>490</v>
      </c>
      <c r="H3516">
        <v>25.1877888</v>
      </c>
    </row>
    <row r="3517" spans="1:8">
      <c r="A3517" t="s">
        <v>429</v>
      </c>
      <c r="B3517">
        <v>7200</v>
      </c>
      <c r="C3517" t="s">
        <v>436</v>
      </c>
      <c r="D3517" t="s">
        <v>475</v>
      </c>
      <c r="E3517" t="s">
        <v>479</v>
      </c>
      <c r="F3517">
        <v>2010</v>
      </c>
      <c r="G3517" t="s">
        <v>505</v>
      </c>
      <c r="H3517">
        <v>1.4946876</v>
      </c>
    </row>
    <row r="3518" spans="1:8">
      <c r="A3518" t="s">
        <v>429</v>
      </c>
      <c r="B3518">
        <v>4100</v>
      </c>
      <c r="C3518" t="s">
        <v>449</v>
      </c>
      <c r="D3518" t="s">
        <v>475</v>
      </c>
      <c r="E3518" t="s">
        <v>479</v>
      </c>
      <c r="F3518">
        <v>2009</v>
      </c>
      <c r="G3518" t="s">
        <v>480</v>
      </c>
      <c r="H3518">
        <v>23.6009916</v>
      </c>
    </row>
    <row r="3519" spans="1:8">
      <c r="A3519" t="s">
        <v>429</v>
      </c>
      <c r="B3519">
        <v>7200</v>
      </c>
      <c r="C3519" t="s">
        <v>436</v>
      </c>
      <c r="D3519" t="s">
        <v>475</v>
      </c>
      <c r="E3519" t="s">
        <v>479</v>
      </c>
      <c r="F3519">
        <v>2012</v>
      </c>
      <c r="G3519" t="s">
        <v>480</v>
      </c>
      <c r="H3519">
        <v>1.5658631999999999</v>
      </c>
    </row>
    <row r="3520" spans="1:8">
      <c r="A3520" t="s">
        <v>464</v>
      </c>
      <c r="B3520">
        <v>2210</v>
      </c>
      <c r="C3520" t="s">
        <v>442</v>
      </c>
      <c r="D3520" t="s">
        <v>475</v>
      </c>
      <c r="E3520" t="s">
        <v>30</v>
      </c>
      <c r="F3520">
        <v>2012</v>
      </c>
      <c r="G3520" t="s">
        <v>490</v>
      </c>
      <c r="H3520">
        <v>1.2476664</v>
      </c>
    </row>
    <row r="3521" spans="1:8">
      <c r="A3521" t="s">
        <v>486</v>
      </c>
      <c r="B3521">
        <v>2210</v>
      </c>
      <c r="C3521" t="s">
        <v>442</v>
      </c>
      <c r="D3521" t="s">
        <v>475</v>
      </c>
      <c r="E3521" t="s">
        <v>33</v>
      </c>
      <c r="F3521">
        <v>2014</v>
      </c>
      <c r="G3521" t="s">
        <v>490</v>
      </c>
      <c r="H3521">
        <v>6.5523420000000003</v>
      </c>
    </row>
    <row r="3522" spans="1:8">
      <c r="A3522" t="s">
        <v>464</v>
      </c>
      <c r="B3522">
        <v>3105</v>
      </c>
      <c r="C3522" t="s">
        <v>457</v>
      </c>
      <c r="D3522" t="s">
        <v>475</v>
      </c>
      <c r="E3522" t="s">
        <v>3</v>
      </c>
      <c r="F3522">
        <v>2009</v>
      </c>
      <c r="G3522" t="s">
        <v>503</v>
      </c>
      <c r="H3522">
        <v>309.530124</v>
      </c>
    </row>
    <row r="3523" spans="1:8">
      <c r="A3523" t="s">
        <v>464</v>
      </c>
      <c r="B3523">
        <v>3105</v>
      </c>
      <c r="C3523" t="s">
        <v>457</v>
      </c>
      <c r="D3523" t="s">
        <v>475</v>
      </c>
      <c r="E3523" t="s">
        <v>29</v>
      </c>
      <c r="F3523">
        <v>2009</v>
      </c>
      <c r="G3523" t="s">
        <v>503</v>
      </c>
      <c r="H3523">
        <v>42.043845599999997</v>
      </c>
    </row>
    <row r="3524" spans="1:8">
      <c r="A3524" t="s">
        <v>456</v>
      </c>
      <c r="B3524" t="s">
        <v>504</v>
      </c>
      <c r="C3524" t="s">
        <v>447</v>
      </c>
      <c r="D3524" t="s">
        <v>475</v>
      </c>
      <c r="E3524" t="s">
        <v>482</v>
      </c>
      <c r="F3524">
        <v>2011</v>
      </c>
      <c r="G3524" t="s">
        <v>503</v>
      </c>
      <c r="H3524">
        <v>4.1868000000000002E-2</v>
      </c>
    </row>
    <row r="3525" spans="1:8">
      <c r="A3525" t="s">
        <v>494</v>
      </c>
      <c r="B3525">
        <v>4000</v>
      </c>
      <c r="C3525" t="s">
        <v>433</v>
      </c>
      <c r="D3525" t="s">
        <v>475</v>
      </c>
      <c r="E3525" t="s">
        <v>12</v>
      </c>
      <c r="F3525">
        <v>2014</v>
      </c>
      <c r="G3525" t="s">
        <v>501</v>
      </c>
      <c r="H3525">
        <v>6.4811664000000002</v>
      </c>
    </row>
    <row r="3526" spans="1:8">
      <c r="A3526" t="s">
        <v>456</v>
      </c>
      <c r="B3526">
        <v>4100</v>
      </c>
      <c r="C3526" t="s">
        <v>449</v>
      </c>
      <c r="D3526" t="s">
        <v>475</v>
      </c>
      <c r="E3526" t="s">
        <v>35</v>
      </c>
      <c r="F3526">
        <v>2012</v>
      </c>
      <c r="G3526" t="s">
        <v>501</v>
      </c>
      <c r="H3526">
        <v>7.1175600000000006E-2</v>
      </c>
    </row>
    <row r="3527" spans="1:8">
      <c r="A3527" t="s">
        <v>464</v>
      </c>
      <c r="B3527">
        <v>3105</v>
      </c>
      <c r="C3527" t="s">
        <v>457</v>
      </c>
      <c r="D3527" t="s">
        <v>475</v>
      </c>
      <c r="E3527" t="s">
        <v>29</v>
      </c>
      <c r="F3527">
        <v>2012</v>
      </c>
      <c r="G3527" t="s">
        <v>480</v>
      </c>
      <c r="H3527">
        <v>56.856743999999999</v>
      </c>
    </row>
    <row r="3528" spans="1:8">
      <c r="A3528" t="s">
        <v>464</v>
      </c>
      <c r="B3528" t="s">
        <v>504</v>
      </c>
      <c r="C3528" t="s">
        <v>447</v>
      </c>
      <c r="D3528" t="s">
        <v>475</v>
      </c>
      <c r="E3528" t="s">
        <v>2</v>
      </c>
      <c r="F3528">
        <v>2010</v>
      </c>
      <c r="G3528" t="s">
        <v>480</v>
      </c>
      <c r="H3528">
        <v>0.20096639999999999</v>
      </c>
    </row>
    <row r="3529" spans="1:8">
      <c r="A3529" t="s">
        <v>456</v>
      </c>
      <c r="B3529">
        <v>4000</v>
      </c>
      <c r="C3529" t="s">
        <v>433</v>
      </c>
      <c r="D3529" t="s">
        <v>475</v>
      </c>
      <c r="E3529" t="s">
        <v>36</v>
      </c>
      <c r="F3529">
        <v>2014</v>
      </c>
      <c r="G3529" t="s">
        <v>480</v>
      </c>
      <c r="H3529">
        <v>0.34750439999999999</v>
      </c>
    </row>
    <row r="3530" spans="1:8">
      <c r="A3530" t="s">
        <v>456</v>
      </c>
      <c r="B3530">
        <v>4100</v>
      </c>
      <c r="C3530" t="s">
        <v>449</v>
      </c>
      <c r="D3530" t="s">
        <v>475</v>
      </c>
      <c r="E3530" t="s">
        <v>35</v>
      </c>
      <c r="F3530">
        <v>2010</v>
      </c>
      <c r="G3530" t="s">
        <v>480</v>
      </c>
      <c r="H3530">
        <v>0.25120799999999999</v>
      </c>
    </row>
    <row r="3531" spans="1:8">
      <c r="A3531" t="s">
        <v>464</v>
      </c>
      <c r="B3531">
        <v>4000</v>
      </c>
      <c r="C3531" t="s">
        <v>433</v>
      </c>
      <c r="D3531" t="s">
        <v>475</v>
      </c>
      <c r="E3531" t="s">
        <v>30</v>
      </c>
      <c r="F3531">
        <v>2011</v>
      </c>
      <c r="G3531" t="s">
        <v>468</v>
      </c>
      <c r="H3531">
        <v>404.58723120000002</v>
      </c>
    </row>
    <row r="3532" spans="1:8">
      <c r="A3532" t="s">
        <v>494</v>
      </c>
      <c r="B3532">
        <v>4000</v>
      </c>
      <c r="C3532" t="s">
        <v>433</v>
      </c>
      <c r="D3532" t="s">
        <v>475</v>
      </c>
      <c r="E3532" t="s">
        <v>9</v>
      </c>
      <c r="F3532">
        <v>2012</v>
      </c>
      <c r="G3532" t="s">
        <v>468</v>
      </c>
      <c r="H3532">
        <v>15.227391600000001</v>
      </c>
    </row>
    <row r="3533" spans="1:8">
      <c r="A3533" t="s">
        <v>456</v>
      </c>
      <c r="B3533">
        <v>4000</v>
      </c>
      <c r="C3533" t="s">
        <v>433</v>
      </c>
      <c r="D3533" t="s">
        <v>475</v>
      </c>
      <c r="E3533" t="s">
        <v>36</v>
      </c>
      <c r="F3533">
        <v>2010</v>
      </c>
      <c r="G3533" t="s">
        <v>468</v>
      </c>
      <c r="H3533">
        <v>0.6866352</v>
      </c>
    </row>
    <row r="3534" spans="1:8">
      <c r="A3534" t="s">
        <v>429</v>
      </c>
      <c r="B3534">
        <v>2210</v>
      </c>
      <c r="C3534" t="s">
        <v>442</v>
      </c>
      <c r="D3534" t="s">
        <v>475</v>
      </c>
      <c r="E3534" t="s">
        <v>25</v>
      </c>
      <c r="F3534">
        <v>2009</v>
      </c>
      <c r="G3534" t="s">
        <v>490</v>
      </c>
      <c r="H3534">
        <v>8.8132140000000003</v>
      </c>
    </row>
    <row r="3535" spans="1:8">
      <c r="A3535" t="s">
        <v>464</v>
      </c>
      <c r="B3535">
        <v>3105</v>
      </c>
      <c r="C3535" t="s">
        <v>457</v>
      </c>
      <c r="D3535" t="s">
        <v>475</v>
      </c>
      <c r="E3535" t="s">
        <v>31</v>
      </c>
      <c r="F3535">
        <v>2009</v>
      </c>
      <c r="G3535" t="s">
        <v>503</v>
      </c>
      <c r="H3535">
        <v>437.83042319999998</v>
      </c>
    </row>
    <row r="3536" spans="1:8">
      <c r="A3536" t="s">
        <v>464</v>
      </c>
      <c r="B3536" t="s">
        <v>504</v>
      </c>
      <c r="C3536" t="s">
        <v>447</v>
      </c>
      <c r="D3536" t="s">
        <v>475</v>
      </c>
      <c r="E3536" t="s">
        <v>343</v>
      </c>
      <c r="F3536">
        <v>2011</v>
      </c>
      <c r="G3536" t="s">
        <v>503</v>
      </c>
      <c r="H3536">
        <v>74.081239199999999</v>
      </c>
    </row>
    <row r="3537" spans="1:8">
      <c r="A3537" t="s">
        <v>463</v>
      </c>
      <c r="B3537">
        <v>4000</v>
      </c>
      <c r="C3537" t="s">
        <v>433</v>
      </c>
      <c r="D3537" t="s">
        <v>475</v>
      </c>
      <c r="E3537" t="s">
        <v>13</v>
      </c>
      <c r="F3537">
        <v>2009</v>
      </c>
      <c r="G3537" t="s">
        <v>501</v>
      </c>
      <c r="H3537">
        <v>12.9539592</v>
      </c>
    </row>
    <row r="3538" spans="1:8">
      <c r="A3538" t="s">
        <v>456</v>
      </c>
      <c r="B3538">
        <v>4000</v>
      </c>
      <c r="C3538" t="s">
        <v>433</v>
      </c>
      <c r="D3538" t="s">
        <v>475</v>
      </c>
      <c r="E3538" t="s">
        <v>15</v>
      </c>
      <c r="F3538">
        <v>2009</v>
      </c>
      <c r="G3538" t="s">
        <v>501</v>
      </c>
      <c r="H3538">
        <v>0.60289919999999997</v>
      </c>
    </row>
    <row r="3539" spans="1:8">
      <c r="A3539" t="s">
        <v>456</v>
      </c>
      <c r="B3539">
        <v>4000</v>
      </c>
      <c r="C3539" t="s">
        <v>433</v>
      </c>
      <c r="D3539" t="s">
        <v>475</v>
      </c>
      <c r="E3539" t="s">
        <v>16</v>
      </c>
      <c r="F3539">
        <v>2009</v>
      </c>
      <c r="G3539" t="s">
        <v>501</v>
      </c>
      <c r="H3539">
        <v>6.6905064000000003</v>
      </c>
    </row>
    <row r="3540" spans="1:8">
      <c r="A3540" t="s">
        <v>465</v>
      </c>
      <c r="B3540">
        <v>4000</v>
      </c>
      <c r="C3540" t="s">
        <v>433</v>
      </c>
      <c r="D3540" t="s">
        <v>475</v>
      </c>
      <c r="E3540" t="s">
        <v>352</v>
      </c>
      <c r="F3540">
        <v>2013</v>
      </c>
      <c r="G3540" t="s">
        <v>501</v>
      </c>
      <c r="H3540">
        <v>0.20096639999999999</v>
      </c>
    </row>
    <row r="3541" spans="1:8">
      <c r="A3541" t="s">
        <v>465</v>
      </c>
      <c r="B3541">
        <v>4000</v>
      </c>
      <c r="C3541" t="s">
        <v>433</v>
      </c>
      <c r="D3541" t="s">
        <v>475</v>
      </c>
      <c r="E3541" t="s">
        <v>36</v>
      </c>
      <c r="F3541">
        <v>2010</v>
      </c>
      <c r="G3541" t="s">
        <v>501</v>
      </c>
      <c r="H3541">
        <v>16.186168800000001</v>
      </c>
    </row>
    <row r="3542" spans="1:8">
      <c r="A3542" t="s">
        <v>495</v>
      </c>
      <c r="B3542">
        <v>4100</v>
      </c>
      <c r="C3542" t="s">
        <v>449</v>
      </c>
      <c r="D3542" t="s">
        <v>475</v>
      </c>
      <c r="E3542" t="s">
        <v>482</v>
      </c>
      <c r="F3542">
        <v>2014</v>
      </c>
      <c r="G3542" t="s">
        <v>501</v>
      </c>
      <c r="H3542">
        <v>14.067648</v>
      </c>
    </row>
    <row r="3543" spans="1:8">
      <c r="A3543" t="s">
        <v>465</v>
      </c>
      <c r="B3543">
        <v>4100</v>
      </c>
      <c r="C3543" t="s">
        <v>449</v>
      </c>
      <c r="D3543" t="s">
        <v>475</v>
      </c>
      <c r="E3543" t="s">
        <v>30</v>
      </c>
      <c r="F3543">
        <v>2010</v>
      </c>
      <c r="G3543" t="s">
        <v>501</v>
      </c>
      <c r="H3543">
        <v>9.2695752000000002</v>
      </c>
    </row>
    <row r="3544" spans="1:8">
      <c r="A3544" t="s">
        <v>465</v>
      </c>
      <c r="B3544">
        <v>4100</v>
      </c>
      <c r="C3544" t="s">
        <v>449</v>
      </c>
      <c r="D3544" t="s">
        <v>475</v>
      </c>
      <c r="E3544" t="s">
        <v>482</v>
      </c>
      <c r="F3544">
        <v>2013</v>
      </c>
      <c r="G3544" t="s">
        <v>501</v>
      </c>
      <c r="H3544">
        <v>94.563064800000006</v>
      </c>
    </row>
    <row r="3545" spans="1:8">
      <c r="A3545" t="s">
        <v>429</v>
      </c>
      <c r="B3545">
        <v>4000</v>
      </c>
      <c r="C3545" t="s">
        <v>433</v>
      </c>
      <c r="D3545" t="s">
        <v>475</v>
      </c>
      <c r="E3545" t="s">
        <v>352</v>
      </c>
      <c r="F3545">
        <v>2013</v>
      </c>
      <c r="G3545" t="s">
        <v>501</v>
      </c>
      <c r="H3545">
        <v>4.1868000000000001E-3</v>
      </c>
    </row>
    <row r="3546" spans="1:8">
      <c r="A3546" t="s">
        <v>486</v>
      </c>
      <c r="B3546">
        <v>2210</v>
      </c>
      <c r="C3546" t="s">
        <v>442</v>
      </c>
      <c r="D3546" t="s">
        <v>475</v>
      </c>
      <c r="E3546" t="s">
        <v>10</v>
      </c>
      <c r="F3546">
        <v>2011</v>
      </c>
      <c r="G3546" t="s">
        <v>480</v>
      </c>
      <c r="H3546">
        <v>142.1921016</v>
      </c>
    </row>
    <row r="3547" spans="1:8">
      <c r="A3547" t="s">
        <v>464</v>
      </c>
      <c r="B3547">
        <v>2210</v>
      </c>
      <c r="C3547" t="s">
        <v>442</v>
      </c>
      <c r="D3547" t="s">
        <v>475</v>
      </c>
      <c r="E3547" t="s">
        <v>32</v>
      </c>
      <c r="F3547">
        <v>2014</v>
      </c>
      <c r="G3547" t="s">
        <v>480</v>
      </c>
      <c r="H3547">
        <v>3.5839007999999999</v>
      </c>
    </row>
    <row r="3548" spans="1:8">
      <c r="A3548" t="s">
        <v>464</v>
      </c>
      <c r="B3548">
        <v>3105</v>
      </c>
      <c r="C3548" t="s">
        <v>457</v>
      </c>
      <c r="D3548" t="s">
        <v>475</v>
      </c>
      <c r="E3548" t="s">
        <v>343</v>
      </c>
      <c r="F3548">
        <v>2011</v>
      </c>
      <c r="G3548" t="s">
        <v>480</v>
      </c>
      <c r="H3548">
        <v>703.09351079999999</v>
      </c>
    </row>
    <row r="3549" spans="1:8">
      <c r="A3549" t="s">
        <v>464</v>
      </c>
      <c r="B3549">
        <v>3105</v>
      </c>
      <c r="C3549" t="s">
        <v>457</v>
      </c>
      <c r="D3549" t="s">
        <v>475</v>
      </c>
      <c r="E3549" t="s">
        <v>31</v>
      </c>
      <c r="F3549">
        <v>2011</v>
      </c>
      <c r="G3549" t="s">
        <v>480</v>
      </c>
      <c r="H3549">
        <v>439.7270436</v>
      </c>
    </row>
    <row r="3550" spans="1:8">
      <c r="A3550" t="s">
        <v>464</v>
      </c>
      <c r="B3550">
        <v>4000</v>
      </c>
      <c r="C3550" t="s">
        <v>433</v>
      </c>
      <c r="D3550" t="s">
        <v>475</v>
      </c>
      <c r="E3550" t="s">
        <v>31</v>
      </c>
      <c r="F3550">
        <v>2013</v>
      </c>
      <c r="G3550" t="s">
        <v>480</v>
      </c>
      <c r="H3550">
        <v>159.63849719999999</v>
      </c>
    </row>
    <row r="3551" spans="1:8">
      <c r="A3551" t="s">
        <v>461</v>
      </c>
      <c r="B3551">
        <v>4000</v>
      </c>
      <c r="C3551" t="s">
        <v>433</v>
      </c>
      <c r="D3551" t="s">
        <v>475</v>
      </c>
      <c r="E3551" t="s">
        <v>17</v>
      </c>
      <c r="F3551">
        <v>2011</v>
      </c>
      <c r="G3551" t="s">
        <v>480</v>
      </c>
      <c r="H3551">
        <v>3.0228695999999999</v>
      </c>
    </row>
    <row r="3552" spans="1:8">
      <c r="A3552" t="s">
        <v>463</v>
      </c>
      <c r="B3552">
        <v>4000</v>
      </c>
      <c r="C3552" t="s">
        <v>433</v>
      </c>
      <c r="D3552" t="s">
        <v>475</v>
      </c>
      <c r="E3552" t="s">
        <v>15</v>
      </c>
      <c r="F3552">
        <v>2011</v>
      </c>
      <c r="G3552" t="s">
        <v>480</v>
      </c>
      <c r="H3552">
        <v>19.397444400000001</v>
      </c>
    </row>
    <row r="3553" spans="1:8">
      <c r="A3553" t="s">
        <v>465</v>
      </c>
      <c r="B3553">
        <v>4000</v>
      </c>
      <c r="C3553" t="s">
        <v>433</v>
      </c>
      <c r="D3553" t="s">
        <v>475</v>
      </c>
      <c r="E3553" t="s">
        <v>32</v>
      </c>
      <c r="F3553">
        <v>2012</v>
      </c>
      <c r="G3553" t="s">
        <v>480</v>
      </c>
      <c r="H3553">
        <v>0.39774599999999999</v>
      </c>
    </row>
    <row r="3554" spans="1:8">
      <c r="A3554" t="s">
        <v>465</v>
      </c>
      <c r="B3554">
        <v>4000</v>
      </c>
      <c r="C3554" t="s">
        <v>433</v>
      </c>
      <c r="D3554" t="s">
        <v>475</v>
      </c>
      <c r="E3554" t="s">
        <v>36</v>
      </c>
      <c r="F3554">
        <v>2009</v>
      </c>
      <c r="G3554" t="s">
        <v>480</v>
      </c>
      <c r="H3554">
        <v>17.048649600000001</v>
      </c>
    </row>
    <row r="3555" spans="1:8">
      <c r="A3555" t="s">
        <v>465</v>
      </c>
      <c r="B3555">
        <v>4000</v>
      </c>
      <c r="C3555" t="s">
        <v>433</v>
      </c>
      <c r="D3555" t="s">
        <v>475</v>
      </c>
      <c r="E3555" t="s">
        <v>482</v>
      </c>
      <c r="F3555">
        <v>2011</v>
      </c>
      <c r="G3555" t="s">
        <v>480</v>
      </c>
      <c r="H3555">
        <v>136.60272359999999</v>
      </c>
    </row>
    <row r="3556" spans="1:8">
      <c r="A3556" t="s">
        <v>461</v>
      </c>
      <c r="B3556">
        <v>4100</v>
      </c>
      <c r="C3556" t="s">
        <v>449</v>
      </c>
      <c r="D3556" t="s">
        <v>475</v>
      </c>
      <c r="E3556" t="s">
        <v>15</v>
      </c>
      <c r="F3556">
        <v>2011</v>
      </c>
      <c r="G3556" t="s">
        <v>480</v>
      </c>
      <c r="H3556">
        <v>0.87085440000000003</v>
      </c>
    </row>
    <row r="3557" spans="1:8">
      <c r="A3557" t="s">
        <v>461</v>
      </c>
      <c r="B3557">
        <v>4100</v>
      </c>
      <c r="C3557" t="s">
        <v>449</v>
      </c>
      <c r="D3557" t="s">
        <v>475</v>
      </c>
      <c r="E3557" t="s">
        <v>37</v>
      </c>
      <c r="F3557">
        <v>2013</v>
      </c>
      <c r="G3557" t="s">
        <v>480</v>
      </c>
      <c r="H3557">
        <v>1.1764908000000001</v>
      </c>
    </row>
    <row r="3558" spans="1:8">
      <c r="A3558" t="s">
        <v>495</v>
      </c>
      <c r="B3558">
        <v>4100</v>
      </c>
      <c r="C3558" t="s">
        <v>449</v>
      </c>
      <c r="D3558" t="s">
        <v>475</v>
      </c>
      <c r="E3558" t="s">
        <v>482</v>
      </c>
      <c r="F3558">
        <v>2013</v>
      </c>
      <c r="G3558" t="s">
        <v>480</v>
      </c>
      <c r="H3558">
        <v>14.7752172</v>
      </c>
    </row>
    <row r="3559" spans="1:8">
      <c r="A3559" t="s">
        <v>465</v>
      </c>
      <c r="B3559">
        <v>4100</v>
      </c>
      <c r="C3559" t="s">
        <v>449</v>
      </c>
      <c r="D3559" t="s">
        <v>475</v>
      </c>
      <c r="E3559" t="s">
        <v>32</v>
      </c>
      <c r="F3559">
        <v>2010</v>
      </c>
      <c r="G3559" t="s">
        <v>480</v>
      </c>
      <c r="H3559">
        <v>0.43542720000000001</v>
      </c>
    </row>
    <row r="3560" spans="1:8">
      <c r="A3560" t="s">
        <v>429</v>
      </c>
      <c r="B3560">
        <v>7200</v>
      </c>
      <c r="C3560" t="s">
        <v>436</v>
      </c>
      <c r="D3560" t="s">
        <v>475</v>
      </c>
      <c r="E3560" t="s">
        <v>24</v>
      </c>
      <c r="F3560">
        <v>2014</v>
      </c>
      <c r="G3560" t="s">
        <v>480</v>
      </c>
      <c r="H3560">
        <v>0.33913080000000001</v>
      </c>
    </row>
    <row r="3561" spans="1:8">
      <c r="A3561" t="s">
        <v>463</v>
      </c>
      <c r="B3561">
        <v>4000</v>
      </c>
      <c r="C3561" t="s">
        <v>433</v>
      </c>
      <c r="D3561" t="s">
        <v>475</v>
      </c>
      <c r="E3561" t="s">
        <v>15</v>
      </c>
      <c r="F3561">
        <v>2013</v>
      </c>
      <c r="G3561" t="s">
        <v>468</v>
      </c>
      <c r="H3561">
        <v>21.867656400000001</v>
      </c>
    </row>
    <row r="3562" spans="1:8">
      <c r="A3562" t="s">
        <v>463</v>
      </c>
      <c r="B3562">
        <v>4000</v>
      </c>
      <c r="C3562" t="s">
        <v>433</v>
      </c>
      <c r="D3562" t="s">
        <v>475</v>
      </c>
      <c r="E3562" t="s">
        <v>17</v>
      </c>
      <c r="F3562">
        <v>2009</v>
      </c>
      <c r="G3562" t="s">
        <v>468</v>
      </c>
      <c r="H3562">
        <v>5.8363991999999998</v>
      </c>
    </row>
    <row r="3563" spans="1:8">
      <c r="A3563" t="s">
        <v>464</v>
      </c>
      <c r="B3563">
        <v>4000</v>
      </c>
      <c r="C3563" t="s">
        <v>433</v>
      </c>
      <c r="D3563" t="s">
        <v>475</v>
      </c>
      <c r="E3563" t="s">
        <v>31</v>
      </c>
      <c r="F3563">
        <v>2009</v>
      </c>
      <c r="G3563" t="s">
        <v>468</v>
      </c>
      <c r="H3563">
        <v>178.6256352</v>
      </c>
    </row>
    <row r="3564" spans="1:8">
      <c r="A3564" t="s">
        <v>461</v>
      </c>
      <c r="B3564">
        <v>4000</v>
      </c>
      <c r="C3564" t="s">
        <v>433</v>
      </c>
      <c r="D3564" t="s">
        <v>475</v>
      </c>
      <c r="E3564" t="s">
        <v>15</v>
      </c>
      <c r="F3564">
        <v>2012</v>
      </c>
      <c r="G3564" t="s">
        <v>468</v>
      </c>
      <c r="H3564">
        <v>13.1298048</v>
      </c>
    </row>
    <row r="3565" spans="1:8">
      <c r="A3565" t="s">
        <v>465</v>
      </c>
      <c r="B3565">
        <v>4000</v>
      </c>
      <c r="C3565" t="s">
        <v>433</v>
      </c>
      <c r="D3565" t="s">
        <v>475</v>
      </c>
      <c r="E3565" t="s">
        <v>22</v>
      </c>
      <c r="F3565">
        <v>2013</v>
      </c>
      <c r="G3565" t="s">
        <v>468</v>
      </c>
      <c r="H3565">
        <v>1.0718208</v>
      </c>
    </row>
    <row r="3566" spans="1:8">
      <c r="A3566" t="s">
        <v>465</v>
      </c>
      <c r="B3566">
        <v>4000</v>
      </c>
      <c r="C3566" t="s">
        <v>433</v>
      </c>
      <c r="D3566" t="s">
        <v>475</v>
      </c>
      <c r="E3566" t="s">
        <v>30</v>
      </c>
      <c r="F3566">
        <v>2012</v>
      </c>
      <c r="G3566" t="s">
        <v>468</v>
      </c>
      <c r="H3566">
        <v>10.8061308</v>
      </c>
    </row>
    <row r="3567" spans="1:8">
      <c r="A3567" t="s">
        <v>465</v>
      </c>
      <c r="B3567">
        <v>4000</v>
      </c>
      <c r="C3567" t="s">
        <v>433</v>
      </c>
      <c r="D3567" t="s">
        <v>475</v>
      </c>
      <c r="E3567" t="s">
        <v>33</v>
      </c>
      <c r="F3567">
        <v>2012</v>
      </c>
      <c r="G3567" t="s">
        <v>468</v>
      </c>
      <c r="H3567">
        <v>3.7681199999999998E-2</v>
      </c>
    </row>
    <row r="3568" spans="1:8">
      <c r="A3568" t="s">
        <v>429</v>
      </c>
      <c r="B3568">
        <v>2210</v>
      </c>
      <c r="C3568" t="s">
        <v>442</v>
      </c>
      <c r="D3568" t="s">
        <v>475</v>
      </c>
      <c r="E3568" t="s">
        <v>2</v>
      </c>
      <c r="F3568">
        <v>2009</v>
      </c>
      <c r="G3568" t="s">
        <v>490</v>
      </c>
      <c r="H3568">
        <v>0.10048319999999999</v>
      </c>
    </row>
    <row r="3569" spans="1:8">
      <c r="A3569" t="s">
        <v>429</v>
      </c>
      <c r="B3569">
        <v>3105</v>
      </c>
      <c r="C3569" t="s">
        <v>457</v>
      </c>
      <c r="D3569" t="s">
        <v>475</v>
      </c>
      <c r="E3569" t="s">
        <v>2</v>
      </c>
      <c r="F3569">
        <v>2012</v>
      </c>
      <c r="G3569" t="s">
        <v>503</v>
      </c>
      <c r="H3569">
        <v>42.8895792</v>
      </c>
    </row>
    <row r="3570" spans="1:8">
      <c r="A3570" t="s">
        <v>429</v>
      </c>
      <c r="B3570">
        <v>3105</v>
      </c>
      <c r="C3570" t="s">
        <v>457</v>
      </c>
      <c r="D3570" t="s">
        <v>475</v>
      </c>
      <c r="E3570" t="s">
        <v>15</v>
      </c>
      <c r="F3570">
        <v>2014</v>
      </c>
      <c r="G3570" t="s">
        <v>503</v>
      </c>
      <c r="H3570">
        <v>32.703094800000002</v>
      </c>
    </row>
    <row r="3571" spans="1:8">
      <c r="A3571" t="s">
        <v>429</v>
      </c>
      <c r="B3571">
        <v>3105</v>
      </c>
      <c r="C3571" t="s">
        <v>457</v>
      </c>
      <c r="D3571" t="s">
        <v>475</v>
      </c>
      <c r="E3571" t="s">
        <v>37</v>
      </c>
      <c r="F3571">
        <v>2009</v>
      </c>
      <c r="G3571" t="s">
        <v>503</v>
      </c>
      <c r="H3571">
        <v>2698.2293147999999</v>
      </c>
    </row>
    <row r="3572" spans="1:8">
      <c r="A3572" t="s">
        <v>429</v>
      </c>
      <c r="B3572">
        <v>3105</v>
      </c>
      <c r="C3572" t="s">
        <v>457</v>
      </c>
      <c r="D3572" t="s">
        <v>475</v>
      </c>
      <c r="E3572" t="s">
        <v>482</v>
      </c>
      <c r="F3572">
        <v>2010</v>
      </c>
      <c r="G3572" t="s">
        <v>503</v>
      </c>
      <c r="H3572">
        <v>110.32218</v>
      </c>
    </row>
    <row r="3573" spans="1:8">
      <c r="A3573" t="s">
        <v>463</v>
      </c>
      <c r="B3573">
        <v>4000</v>
      </c>
      <c r="C3573" t="s">
        <v>433</v>
      </c>
      <c r="D3573" t="s">
        <v>475</v>
      </c>
      <c r="E3573" t="s">
        <v>28</v>
      </c>
      <c r="F3573">
        <v>2014</v>
      </c>
      <c r="G3573" t="s">
        <v>501</v>
      </c>
      <c r="H3573">
        <v>16.286652</v>
      </c>
    </row>
    <row r="3574" spans="1:8">
      <c r="A3574" t="s">
        <v>463</v>
      </c>
      <c r="B3574">
        <v>4000</v>
      </c>
      <c r="C3574" t="s">
        <v>433</v>
      </c>
      <c r="D3574" t="s">
        <v>475</v>
      </c>
      <c r="E3574" t="s">
        <v>30</v>
      </c>
      <c r="F3574">
        <v>2010</v>
      </c>
      <c r="G3574" t="s">
        <v>501</v>
      </c>
      <c r="H3574">
        <v>73.009418400000001</v>
      </c>
    </row>
    <row r="3575" spans="1:8">
      <c r="A3575" t="s">
        <v>463</v>
      </c>
      <c r="B3575">
        <v>4000</v>
      </c>
      <c r="C3575" t="s">
        <v>433</v>
      </c>
      <c r="D3575" t="s">
        <v>475</v>
      </c>
      <c r="E3575" t="s">
        <v>479</v>
      </c>
      <c r="F3575">
        <v>2009</v>
      </c>
      <c r="G3575" t="s">
        <v>501</v>
      </c>
      <c r="H3575">
        <v>23.7014748</v>
      </c>
    </row>
    <row r="3576" spans="1:8">
      <c r="A3576" t="s">
        <v>456</v>
      </c>
      <c r="B3576">
        <v>4000</v>
      </c>
      <c r="C3576" t="s">
        <v>433</v>
      </c>
      <c r="D3576" t="s">
        <v>475</v>
      </c>
      <c r="E3576" t="s">
        <v>22</v>
      </c>
      <c r="F3576">
        <v>2012</v>
      </c>
      <c r="G3576" t="s">
        <v>501</v>
      </c>
      <c r="H3576">
        <v>4.1868000000000001E-3</v>
      </c>
    </row>
    <row r="3577" spans="1:8">
      <c r="A3577" t="s">
        <v>438</v>
      </c>
      <c r="B3577">
        <v>4000</v>
      </c>
      <c r="C3577" t="s">
        <v>433</v>
      </c>
      <c r="D3577" t="s">
        <v>475</v>
      </c>
      <c r="E3577" t="s">
        <v>30</v>
      </c>
      <c r="F3577">
        <v>2011</v>
      </c>
      <c r="G3577" t="s">
        <v>501</v>
      </c>
      <c r="H3577">
        <v>0.62383319999999998</v>
      </c>
    </row>
    <row r="3578" spans="1:8">
      <c r="A3578" t="s">
        <v>465</v>
      </c>
      <c r="B3578">
        <v>4000</v>
      </c>
      <c r="C3578" t="s">
        <v>433</v>
      </c>
      <c r="D3578" t="s">
        <v>475</v>
      </c>
      <c r="E3578" t="s">
        <v>9</v>
      </c>
      <c r="F3578">
        <v>2012</v>
      </c>
      <c r="G3578" t="s">
        <v>501</v>
      </c>
      <c r="H3578">
        <v>1.6161048</v>
      </c>
    </row>
    <row r="3579" spans="1:8">
      <c r="A3579" t="s">
        <v>465</v>
      </c>
      <c r="B3579">
        <v>4000</v>
      </c>
      <c r="C3579" t="s">
        <v>433</v>
      </c>
      <c r="D3579" t="s">
        <v>475</v>
      </c>
      <c r="E3579" t="s">
        <v>10</v>
      </c>
      <c r="F3579">
        <v>2012</v>
      </c>
      <c r="G3579" t="s">
        <v>501</v>
      </c>
      <c r="H3579">
        <v>12.681817199999999</v>
      </c>
    </row>
    <row r="3580" spans="1:8">
      <c r="A3580" t="s">
        <v>465</v>
      </c>
      <c r="B3580">
        <v>4000</v>
      </c>
      <c r="C3580" t="s">
        <v>433</v>
      </c>
      <c r="D3580" t="s">
        <v>475</v>
      </c>
      <c r="E3580" t="s">
        <v>343</v>
      </c>
      <c r="F3580">
        <v>2010</v>
      </c>
      <c r="G3580" t="s">
        <v>501</v>
      </c>
      <c r="H3580">
        <v>1.2560399999999999E-2</v>
      </c>
    </row>
    <row r="3581" spans="1:8">
      <c r="A3581" t="s">
        <v>429</v>
      </c>
      <c r="B3581">
        <v>4100</v>
      </c>
      <c r="C3581" t="s">
        <v>449</v>
      </c>
      <c r="D3581" t="s">
        <v>475</v>
      </c>
      <c r="E3581" t="s">
        <v>3</v>
      </c>
      <c r="F3581">
        <v>2010</v>
      </c>
      <c r="G3581" t="s">
        <v>501</v>
      </c>
      <c r="H3581">
        <v>58.493782799999998</v>
      </c>
    </row>
    <row r="3582" spans="1:8">
      <c r="A3582" t="s">
        <v>429</v>
      </c>
      <c r="B3582">
        <v>4100</v>
      </c>
      <c r="C3582" t="s">
        <v>449</v>
      </c>
      <c r="D3582" t="s">
        <v>475</v>
      </c>
      <c r="E3582" t="s">
        <v>2</v>
      </c>
      <c r="F3582">
        <v>2014</v>
      </c>
      <c r="G3582" t="s">
        <v>501</v>
      </c>
      <c r="H3582">
        <v>1.0383264000000001</v>
      </c>
    </row>
    <row r="3583" spans="1:8">
      <c r="A3583" t="s">
        <v>429</v>
      </c>
      <c r="B3583">
        <v>4100</v>
      </c>
      <c r="C3583" t="s">
        <v>449</v>
      </c>
      <c r="D3583" t="s">
        <v>475</v>
      </c>
      <c r="E3583" t="s">
        <v>15</v>
      </c>
      <c r="F3583">
        <v>2013</v>
      </c>
      <c r="G3583" t="s">
        <v>501</v>
      </c>
      <c r="H3583">
        <v>12.1124124</v>
      </c>
    </row>
    <row r="3584" spans="1:8">
      <c r="A3584" t="s">
        <v>429</v>
      </c>
      <c r="B3584">
        <v>4100</v>
      </c>
      <c r="C3584" t="s">
        <v>449</v>
      </c>
      <c r="D3584" t="s">
        <v>475</v>
      </c>
      <c r="E3584" t="s">
        <v>37</v>
      </c>
      <c r="F3584">
        <v>2014</v>
      </c>
      <c r="G3584" t="s">
        <v>501</v>
      </c>
      <c r="H3584">
        <v>1378.7467343999999</v>
      </c>
    </row>
    <row r="3585" spans="1:8">
      <c r="A3585" t="s">
        <v>464</v>
      </c>
      <c r="B3585">
        <v>4100</v>
      </c>
      <c r="C3585" t="s">
        <v>449</v>
      </c>
      <c r="D3585" t="s">
        <v>475</v>
      </c>
      <c r="E3585" t="s">
        <v>26</v>
      </c>
      <c r="F3585">
        <v>2011</v>
      </c>
      <c r="G3585" t="s">
        <v>501</v>
      </c>
      <c r="H3585">
        <v>4.6180403999999999</v>
      </c>
    </row>
    <row r="3586" spans="1:8">
      <c r="A3586" t="s">
        <v>464</v>
      </c>
      <c r="B3586">
        <v>4100</v>
      </c>
      <c r="C3586" t="s">
        <v>449</v>
      </c>
      <c r="D3586" t="s">
        <v>475</v>
      </c>
      <c r="E3586" t="s">
        <v>28</v>
      </c>
      <c r="F3586">
        <v>2012</v>
      </c>
      <c r="G3586" t="s">
        <v>501</v>
      </c>
      <c r="H3586">
        <v>782.76831479999998</v>
      </c>
    </row>
    <row r="3587" spans="1:8">
      <c r="A3587" t="s">
        <v>497</v>
      </c>
      <c r="B3587">
        <v>4100</v>
      </c>
      <c r="C3587" t="s">
        <v>449</v>
      </c>
      <c r="D3587" t="s">
        <v>475</v>
      </c>
      <c r="E3587" t="s">
        <v>34</v>
      </c>
      <c r="F3587">
        <v>2010</v>
      </c>
      <c r="G3587" t="s">
        <v>501</v>
      </c>
      <c r="H3587">
        <v>0.1590984</v>
      </c>
    </row>
    <row r="3588" spans="1:8">
      <c r="A3588" t="s">
        <v>456</v>
      </c>
      <c r="B3588">
        <v>4100</v>
      </c>
      <c r="C3588" t="s">
        <v>449</v>
      </c>
      <c r="D3588" t="s">
        <v>475</v>
      </c>
      <c r="E3588" t="s">
        <v>20</v>
      </c>
      <c r="F3588">
        <v>2011</v>
      </c>
      <c r="G3588" t="s">
        <v>501</v>
      </c>
      <c r="H3588">
        <v>33.607443600000003</v>
      </c>
    </row>
    <row r="3589" spans="1:8">
      <c r="A3589" t="s">
        <v>438</v>
      </c>
      <c r="B3589">
        <v>4100</v>
      </c>
      <c r="C3589" t="s">
        <v>449</v>
      </c>
      <c r="D3589" t="s">
        <v>475</v>
      </c>
      <c r="E3589" t="s">
        <v>30</v>
      </c>
      <c r="F3589">
        <v>2013</v>
      </c>
      <c r="G3589" t="s">
        <v>501</v>
      </c>
      <c r="H3589">
        <v>0.52753680000000003</v>
      </c>
    </row>
    <row r="3590" spans="1:8">
      <c r="A3590" t="s">
        <v>465</v>
      </c>
      <c r="B3590">
        <v>4100</v>
      </c>
      <c r="C3590" t="s">
        <v>449</v>
      </c>
      <c r="D3590" t="s">
        <v>475</v>
      </c>
      <c r="E3590" t="s">
        <v>9</v>
      </c>
      <c r="F3590">
        <v>2014</v>
      </c>
      <c r="G3590" t="s">
        <v>501</v>
      </c>
      <c r="H3590">
        <v>1.5072479999999999</v>
      </c>
    </row>
    <row r="3591" spans="1:8">
      <c r="A3591" t="s">
        <v>464</v>
      </c>
      <c r="B3591">
        <v>4000</v>
      </c>
      <c r="C3591" t="s">
        <v>433</v>
      </c>
      <c r="D3591" t="s">
        <v>475</v>
      </c>
      <c r="E3591" t="s">
        <v>13</v>
      </c>
      <c r="F3591">
        <v>2010</v>
      </c>
      <c r="G3591" t="s">
        <v>501</v>
      </c>
      <c r="H3591">
        <v>1337.8835664000001</v>
      </c>
    </row>
    <row r="3592" spans="1:8">
      <c r="A3592" t="s">
        <v>464</v>
      </c>
      <c r="B3592">
        <v>4000</v>
      </c>
      <c r="C3592" t="s">
        <v>433</v>
      </c>
      <c r="D3592" t="s">
        <v>475</v>
      </c>
      <c r="E3592" t="s">
        <v>26</v>
      </c>
      <c r="F3592">
        <v>2009</v>
      </c>
      <c r="G3592" t="s">
        <v>501</v>
      </c>
      <c r="H3592">
        <v>2.6962991999999999</v>
      </c>
    </row>
    <row r="3593" spans="1:8">
      <c r="A3593" t="s">
        <v>429</v>
      </c>
      <c r="B3593">
        <v>7200</v>
      </c>
      <c r="C3593" t="s">
        <v>436</v>
      </c>
      <c r="D3593" t="s">
        <v>475</v>
      </c>
      <c r="E3593" t="s">
        <v>3</v>
      </c>
      <c r="F3593">
        <v>2010</v>
      </c>
      <c r="G3593" t="s">
        <v>505</v>
      </c>
      <c r="H3593">
        <v>29.496006000000001</v>
      </c>
    </row>
    <row r="3594" spans="1:8">
      <c r="A3594" t="s">
        <v>429</v>
      </c>
      <c r="B3594">
        <v>2210</v>
      </c>
      <c r="C3594" t="s">
        <v>442</v>
      </c>
      <c r="D3594" t="s">
        <v>475</v>
      </c>
      <c r="E3594" t="s">
        <v>17</v>
      </c>
      <c r="F3594">
        <v>2014</v>
      </c>
      <c r="G3594" t="s">
        <v>480</v>
      </c>
      <c r="H3594">
        <v>66.486384000000001</v>
      </c>
    </row>
    <row r="3595" spans="1:8">
      <c r="A3595" t="s">
        <v>429</v>
      </c>
      <c r="B3595">
        <v>3105</v>
      </c>
      <c r="C3595" t="s">
        <v>457</v>
      </c>
      <c r="D3595" t="s">
        <v>475</v>
      </c>
      <c r="E3595" t="s">
        <v>2</v>
      </c>
      <c r="F3595">
        <v>2010</v>
      </c>
      <c r="G3595" t="s">
        <v>480</v>
      </c>
      <c r="H3595">
        <v>31.007440800000001</v>
      </c>
    </row>
    <row r="3596" spans="1:8">
      <c r="A3596" t="s">
        <v>429</v>
      </c>
      <c r="B3596">
        <v>3105</v>
      </c>
      <c r="C3596" t="s">
        <v>457</v>
      </c>
      <c r="D3596" t="s">
        <v>475</v>
      </c>
      <c r="E3596" t="s">
        <v>13</v>
      </c>
      <c r="F3596">
        <v>2014</v>
      </c>
      <c r="G3596" t="s">
        <v>480</v>
      </c>
      <c r="H3596">
        <v>12.7153116</v>
      </c>
    </row>
    <row r="3597" spans="1:8">
      <c r="A3597" t="s">
        <v>464</v>
      </c>
      <c r="B3597">
        <v>3105</v>
      </c>
      <c r="C3597" t="s">
        <v>457</v>
      </c>
      <c r="D3597" t="s">
        <v>475</v>
      </c>
      <c r="E3597" t="s">
        <v>28</v>
      </c>
      <c r="F3597">
        <v>2013</v>
      </c>
      <c r="G3597" t="s">
        <v>480</v>
      </c>
      <c r="H3597">
        <v>1881.6442164</v>
      </c>
    </row>
    <row r="3598" spans="1:8">
      <c r="A3598" t="s">
        <v>464</v>
      </c>
      <c r="B3598" t="s">
        <v>504</v>
      </c>
      <c r="C3598" t="s">
        <v>447</v>
      </c>
      <c r="D3598" t="s">
        <v>475</v>
      </c>
      <c r="E3598" t="s">
        <v>26</v>
      </c>
      <c r="F3598">
        <v>2013</v>
      </c>
      <c r="G3598" t="s">
        <v>480</v>
      </c>
      <c r="H3598">
        <v>5.0409072000000004</v>
      </c>
    </row>
    <row r="3599" spans="1:8">
      <c r="A3599" t="s">
        <v>464</v>
      </c>
      <c r="B3599" t="s">
        <v>504</v>
      </c>
      <c r="C3599" t="s">
        <v>447</v>
      </c>
      <c r="D3599" t="s">
        <v>475</v>
      </c>
      <c r="E3599" t="s">
        <v>28</v>
      </c>
      <c r="F3599">
        <v>2010</v>
      </c>
      <c r="G3599" t="s">
        <v>480</v>
      </c>
      <c r="H3599">
        <v>1214.4818232</v>
      </c>
    </row>
    <row r="3600" spans="1:8">
      <c r="A3600" t="s">
        <v>464</v>
      </c>
      <c r="B3600" t="s">
        <v>504</v>
      </c>
      <c r="C3600" t="s">
        <v>447</v>
      </c>
      <c r="D3600" t="s">
        <v>475</v>
      </c>
      <c r="E3600" t="s">
        <v>27</v>
      </c>
      <c r="F3600">
        <v>2014</v>
      </c>
      <c r="G3600" t="s">
        <v>480</v>
      </c>
      <c r="H3600">
        <v>67.319557200000006</v>
      </c>
    </row>
    <row r="3601" spans="1:8">
      <c r="A3601" t="s">
        <v>429</v>
      </c>
      <c r="B3601">
        <v>4000</v>
      </c>
      <c r="C3601" t="s">
        <v>433</v>
      </c>
      <c r="D3601" t="s">
        <v>475</v>
      </c>
      <c r="E3601" t="s">
        <v>3</v>
      </c>
      <c r="F3601">
        <v>2010</v>
      </c>
      <c r="G3601" t="s">
        <v>480</v>
      </c>
      <c r="H3601">
        <v>58.493782799999998</v>
      </c>
    </row>
    <row r="3602" spans="1:8">
      <c r="A3602" t="s">
        <v>429</v>
      </c>
      <c r="B3602">
        <v>4000</v>
      </c>
      <c r="C3602" t="s">
        <v>433</v>
      </c>
      <c r="D3602" t="s">
        <v>475</v>
      </c>
      <c r="E3602" t="s">
        <v>482</v>
      </c>
      <c r="F3602">
        <v>2009</v>
      </c>
      <c r="G3602" t="s">
        <v>480</v>
      </c>
      <c r="H3602">
        <v>676.5157044</v>
      </c>
    </row>
    <row r="3603" spans="1:8">
      <c r="A3603" t="s">
        <v>464</v>
      </c>
      <c r="B3603">
        <v>4000</v>
      </c>
      <c r="C3603" t="s">
        <v>433</v>
      </c>
      <c r="D3603" t="s">
        <v>475</v>
      </c>
      <c r="E3603" t="s">
        <v>13</v>
      </c>
      <c r="F3603">
        <v>2014</v>
      </c>
      <c r="G3603" t="s">
        <v>480</v>
      </c>
      <c r="H3603">
        <v>1325.3357268</v>
      </c>
    </row>
    <row r="3604" spans="1:8">
      <c r="A3604" t="s">
        <v>461</v>
      </c>
      <c r="B3604">
        <v>4000</v>
      </c>
      <c r="C3604" t="s">
        <v>433</v>
      </c>
      <c r="D3604" t="s">
        <v>475</v>
      </c>
      <c r="E3604" t="s">
        <v>10</v>
      </c>
      <c r="F3604">
        <v>2009</v>
      </c>
      <c r="G3604" t="s">
        <v>480</v>
      </c>
      <c r="H3604">
        <v>19.4560596</v>
      </c>
    </row>
    <row r="3605" spans="1:8">
      <c r="A3605" t="s">
        <v>463</v>
      </c>
      <c r="B3605">
        <v>4000</v>
      </c>
      <c r="C3605" t="s">
        <v>433</v>
      </c>
      <c r="D3605" t="s">
        <v>475</v>
      </c>
      <c r="E3605" t="s">
        <v>479</v>
      </c>
      <c r="F3605">
        <v>2013</v>
      </c>
      <c r="G3605" t="s">
        <v>480</v>
      </c>
      <c r="H3605">
        <v>28.533041999999998</v>
      </c>
    </row>
    <row r="3606" spans="1:8">
      <c r="A3606" t="s">
        <v>463</v>
      </c>
      <c r="B3606">
        <v>4000</v>
      </c>
      <c r="C3606" t="s">
        <v>433</v>
      </c>
      <c r="D3606" t="s">
        <v>475</v>
      </c>
      <c r="E3606" t="s">
        <v>34</v>
      </c>
      <c r="F3606">
        <v>2012</v>
      </c>
      <c r="G3606" t="s">
        <v>480</v>
      </c>
      <c r="H3606">
        <v>7.6157892</v>
      </c>
    </row>
    <row r="3607" spans="1:8">
      <c r="A3607" t="s">
        <v>465</v>
      </c>
      <c r="B3607">
        <v>4000</v>
      </c>
      <c r="C3607" t="s">
        <v>433</v>
      </c>
      <c r="D3607" t="s">
        <v>475</v>
      </c>
      <c r="E3607" t="s">
        <v>3</v>
      </c>
      <c r="F3607">
        <v>2010</v>
      </c>
      <c r="G3607" t="s">
        <v>480</v>
      </c>
      <c r="H3607">
        <v>5.7191688000000003</v>
      </c>
    </row>
    <row r="3608" spans="1:8">
      <c r="A3608" t="s">
        <v>465</v>
      </c>
      <c r="B3608">
        <v>4000</v>
      </c>
      <c r="C3608" t="s">
        <v>433</v>
      </c>
      <c r="D3608" t="s">
        <v>475</v>
      </c>
      <c r="E3608" t="s">
        <v>10</v>
      </c>
      <c r="F3608">
        <v>2010</v>
      </c>
      <c r="G3608" t="s">
        <v>480</v>
      </c>
      <c r="H3608">
        <v>15.1729632</v>
      </c>
    </row>
    <row r="3609" spans="1:8">
      <c r="A3609" t="s">
        <v>465</v>
      </c>
      <c r="B3609">
        <v>4000</v>
      </c>
      <c r="C3609" t="s">
        <v>433</v>
      </c>
      <c r="D3609" t="s">
        <v>475</v>
      </c>
      <c r="E3609" t="s">
        <v>17</v>
      </c>
      <c r="F3609">
        <v>2013</v>
      </c>
      <c r="G3609" t="s">
        <v>480</v>
      </c>
      <c r="H3609">
        <v>1.3481495999999999</v>
      </c>
    </row>
    <row r="3610" spans="1:8">
      <c r="A3610" t="s">
        <v>429</v>
      </c>
      <c r="B3610">
        <v>4100</v>
      </c>
      <c r="C3610" t="s">
        <v>449</v>
      </c>
      <c r="D3610" t="s">
        <v>475</v>
      </c>
      <c r="E3610" t="s">
        <v>2</v>
      </c>
      <c r="F3610">
        <v>2013</v>
      </c>
      <c r="G3610" t="s">
        <v>480</v>
      </c>
      <c r="H3610">
        <v>0.61127279999999995</v>
      </c>
    </row>
    <row r="3611" spans="1:8">
      <c r="A3611" t="s">
        <v>429</v>
      </c>
      <c r="B3611">
        <v>4100</v>
      </c>
      <c r="C3611" t="s">
        <v>449</v>
      </c>
      <c r="D3611" t="s">
        <v>475</v>
      </c>
      <c r="E3611" t="s">
        <v>3</v>
      </c>
      <c r="F3611">
        <v>2012</v>
      </c>
      <c r="G3611" t="s">
        <v>480</v>
      </c>
      <c r="H3611">
        <v>61.947892799999998</v>
      </c>
    </row>
    <row r="3612" spans="1:8">
      <c r="A3612" t="s">
        <v>429</v>
      </c>
      <c r="B3612">
        <v>4100</v>
      </c>
      <c r="C3612" t="s">
        <v>449</v>
      </c>
      <c r="D3612" t="s">
        <v>475</v>
      </c>
      <c r="E3612" t="s">
        <v>16</v>
      </c>
      <c r="F3612">
        <v>2011</v>
      </c>
      <c r="G3612" t="s">
        <v>480</v>
      </c>
      <c r="H3612">
        <v>84.029076000000003</v>
      </c>
    </row>
    <row r="3613" spans="1:8">
      <c r="A3613" t="s">
        <v>429</v>
      </c>
      <c r="B3613">
        <v>4100</v>
      </c>
      <c r="C3613" t="s">
        <v>449</v>
      </c>
      <c r="D3613" t="s">
        <v>475</v>
      </c>
      <c r="E3613" t="s">
        <v>37</v>
      </c>
      <c r="F3613">
        <v>2014</v>
      </c>
      <c r="G3613" t="s">
        <v>480</v>
      </c>
      <c r="H3613">
        <v>1378.7467343999999</v>
      </c>
    </row>
    <row r="3614" spans="1:8">
      <c r="A3614" t="s">
        <v>456</v>
      </c>
      <c r="B3614">
        <v>4100</v>
      </c>
      <c r="C3614" t="s">
        <v>449</v>
      </c>
      <c r="D3614" t="s">
        <v>475</v>
      </c>
      <c r="E3614" t="s">
        <v>20</v>
      </c>
      <c r="F3614">
        <v>2009</v>
      </c>
      <c r="G3614" t="s">
        <v>480</v>
      </c>
      <c r="H3614">
        <v>8.2731168000000004</v>
      </c>
    </row>
    <row r="3615" spans="1:8">
      <c r="A3615" t="s">
        <v>456</v>
      </c>
      <c r="B3615">
        <v>4100</v>
      </c>
      <c r="C3615" t="s">
        <v>449</v>
      </c>
      <c r="D3615" t="s">
        <v>475</v>
      </c>
      <c r="E3615" t="s">
        <v>22</v>
      </c>
      <c r="F3615">
        <v>2014</v>
      </c>
      <c r="G3615" t="s">
        <v>480</v>
      </c>
      <c r="H3615">
        <v>4.1868000000000001E-3</v>
      </c>
    </row>
    <row r="3616" spans="1:8">
      <c r="A3616" t="s">
        <v>465</v>
      </c>
      <c r="B3616">
        <v>4100</v>
      </c>
      <c r="C3616" t="s">
        <v>449</v>
      </c>
      <c r="D3616" t="s">
        <v>475</v>
      </c>
      <c r="E3616" t="s">
        <v>6</v>
      </c>
      <c r="F3616">
        <v>2012</v>
      </c>
      <c r="G3616" t="s">
        <v>480</v>
      </c>
      <c r="H3616">
        <v>8.5201379999999993</v>
      </c>
    </row>
    <row r="3617" spans="1:8">
      <c r="A3617" t="s">
        <v>465</v>
      </c>
      <c r="B3617">
        <v>4100</v>
      </c>
      <c r="C3617" t="s">
        <v>449</v>
      </c>
      <c r="D3617" t="s">
        <v>475</v>
      </c>
      <c r="E3617" t="s">
        <v>15</v>
      </c>
      <c r="F3617">
        <v>2014</v>
      </c>
      <c r="G3617" t="s">
        <v>480</v>
      </c>
      <c r="H3617">
        <v>5.8615199999999999E-2</v>
      </c>
    </row>
    <row r="3618" spans="1:8">
      <c r="A3618" t="s">
        <v>465</v>
      </c>
      <c r="B3618">
        <v>4100</v>
      </c>
      <c r="C3618" t="s">
        <v>449</v>
      </c>
      <c r="D3618" t="s">
        <v>475</v>
      </c>
      <c r="E3618" t="s">
        <v>14</v>
      </c>
      <c r="F3618">
        <v>2012</v>
      </c>
      <c r="G3618" t="s">
        <v>480</v>
      </c>
      <c r="H3618">
        <v>0.3181968</v>
      </c>
    </row>
    <row r="3619" spans="1:8">
      <c r="A3619" t="s">
        <v>429</v>
      </c>
      <c r="B3619">
        <v>4100</v>
      </c>
      <c r="C3619" t="s">
        <v>449</v>
      </c>
      <c r="D3619" t="s">
        <v>475</v>
      </c>
      <c r="E3619" t="s">
        <v>35</v>
      </c>
      <c r="F3619">
        <v>2012</v>
      </c>
      <c r="G3619" t="s">
        <v>480</v>
      </c>
      <c r="H3619">
        <v>7.1175600000000006E-2</v>
      </c>
    </row>
    <row r="3620" spans="1:8">
      <c r="A3620" t="s">
        <v>429</v>
      </c>
      <c r="B3620">
        <v>5100</v>
      </c>
      <c r="C3620" t="s">
        <v>434</v>
      </c>
      <c r="D3620" t="s">
        <v>475</v>
      </c>
      <c r="E3620" t="s">
        <v>35</v>
      </c>
      <c r="F3620">
        <v>2011</v>
      </c>
      <c r="G3620" t="s">
        <v>468</v>
      </c>
      <c r="H3620">
        <v>67.122777600000006</v>
      </c>
    </row>
    <row r="3621" spans="1:8">
      <c r="A3621" t="s">
        <v>429</v>
      </c>
      <c r="B3621">
        <v>4000</v>
      </c>
      <c r="C3621" t="s">
        <v>433</v>
      </c>
      <c r="D3621" t="s">
        <v>475</v>
      </c>
      <c r="E3621" t="s">
        <v>35</v>
      </c>
      <c r="F3621">
        <v>2014</v>
      </c>
      <c r="G3621" t="s">
        <v>501</v>
      </c>
      <c r="H3621">
        <v>0.1088568</v>
      </c>
    </row>
    <row r="3622" spans="1:8">
      <c r="A3622" t="s">
        <v>429</v>
      </c>
      <c r="B3622">
        <v>7200</v>
      </c>
      <c r="C3622" t="s">
        <v>436</v>
      </c>
      <c r="D3622" t="s">
        <v>475</v>
      </c>
      <c r="E3622" t="s">
        <v>36</v>
      </c>
      <c r="F3622">
        <v>2010</v>
      </c>
      <c r="G3622" t="s">
        <v>468</v>
      </c>
      <c r="H3622">
        <v>1.4360724</v>
      </c>
    </row>
    <row r="3623" spans="1:8">
      <c r="A3623" t="s">
        <v>429</v>
      </c>
      <c r="B3623">
        <v>4100</v>
      </c>
      <c r="C3623" t="s">
        <v>449</v>
      </c>
      <c r="D3623" t="s">
        <v>475</v>
      </c>
      <c r="E3623" t="s">
        <v>36</v>
      </c>
      <c r="F3623">
        <v>2012</v>
      </c>
      <c r="G3623" t="s">
        <v>480</v>
      </c>
      <c r="H3623">
        <v>5.3256095999999999</v>
      </c>
    </row>
    <row r="3624" spans="1:8">
      <c r="A3624" t="s">
        <v>429</v>
      </c>
      <c r="B3624">
        <v>5100</v>
      </c>
      <c r="C3624" t="s">
        <v>434</v>
      </c>
      <c r="D3624" t="s">
        <v>475</v>
      </c>
      <c r="E3624" t="s">
        <v>36</v>
      </c>
      <c r="F3624">
        <v>2011</v>
      </c>
      <c r="G3624" t="s">
        <v>506</v>
      </c>
      <c r="H3624">
        <v>168.64849079999999</v>
      </c>
    </row>
    <row r="3625" spans="1:8">
      <c r="A3625" t="s">
        <v>429</v>
      </c>
      <c r="B3625">
        <v>7200</v>
      </c>
      <c r="C3625" t="s">
        <v>436</v>
      </c>
      <c r="D3625" t="s">
        <v>475</v>
      </c>
      <c r="E3625" t="s">
        <v>36</v>
      </c>
      <c r="F3625">
        <v>2009</v>
      </c>
      <c r="G3625" t="s">
        <v>480</v>
      </c>
      <c r="H3625">
        <v>1.9175544</v>
      </c>
    </row>
    <row r="3626" spans="1:8">
      <c r="A3626" t="s">
        <v>429</v>
      </c>
      <c r="B3626">
        <v>7200</v>
      </c>
      <c r="C3626" t="s">
        <v>436</v>
      </c>
      <c r="D3626" t="s">
        <v>475</v>
      </c>
      <c r="E3626" t="s">
        <v>479</v>
      </c>
      <c r="F3626">
        <v>2014</v>
      </c>
      <c r="G3626" t="s">
        <v>505</v>
      </c>
      <c r="H3626">
        <v>1.4025780000000001</v>
      </c>
    </row>
    <row r="3627" spans="1:8">
      <c r="A3627" t="s">
        <v>429</v>
      </c>
      <c r="B3627">
        <v>3105</v>
      </c>
      <c r="C3627" t="s">
        <v>457</v>
      </c>
      <c r="D3627" t="s">
        <v>475</v>
      </c>
      <c r="E3627" t="s">
        <v>479</v>
      </c>
      <c r="F3627">
        <v>2011</v>
      </c>
      <c r="G3627" t="s">
        <v>503</v>
      </c>
      <c r="H3627">
        <v>100.70091360000001</v>
      </c>
    </row>
    <row r="3628" spans="1:8">
      <c r="A3628" t="s">
        <v>429</v>
      </c>
      <c r="B3628">
        <v>4100</v>
      </c>
      <c r="C3628" t="s">
        <v>449</v>
      </c>
      <c r="D3628" t="s">
        <v>475</v>
      </c>
      <c r="E3628" t="s">
        <v>479</v>
      </c>
      <c r="F3628">
        <v>2013</v>
      </c>
      <c r="G3628" t="s">
        <v>480</v>
      </c>
      <c r="H3628">
        <v>18.530776800000002</v>
      </c>
    </row>
    <row r="3629" spans="1:8">
      <c r="A3629" t="s">
        <v>429</v>
      </c>
      <c r="B3629">
        <v>3105</v>
      </c>
      <c r="C3629" t="s">
        <v>457</v>
      </c>
      <c r="D3629" t="s">
        <v>475</v>
      </c>
      <c r="E3629" t="s">
        <v>479</v>
      </c>
      <c r="F3629">
        <v>2011</v>
      </c>
      <c r="G3629" t="s">
        <v>480</v>
      </c>
      <c r="H3629">
        <v>100.70091360000001</v>
      </c>
    </row>
    <row r="3630" spans="1:8">
      <c r="A3630" t="s">
        <v>429</v>
      </c>
      <c r="B3630">
        <v>4000</v>
      </c>
      <c r="C3630" t="s">
        <v>433</v>
      </c>
      <c r="D3630" t="s">
        <v>475</v>
      </c>
      <c r="E3630" t="s">
        <v>479</v>
      </c>
      <c r="F3630">
        <v>2012</v>
      </c>
      <c r="G3630" t="s">
        <v>501</v>
      </c>
      <c r="H3630">
        <v>21.800667600000001</v>
      </c>
    </row>
    <row r="3631" spans="1:8">
      <c r="A3631" t="s">
        <v>429</v>
      </c>
      <c r="B3631">
        <v>4000</v>
      </c>
      <c r="C3631" t="s">
        <v>433</v>
      </c>
      <c r="D3631" t="s">
        <v>475</v>
      </c>
      <c r="E3631" t="s">
        <v>479</v>
      </c>
      <c r="F3631">
        <v>2010</v>
      </c>
      <c r="G3631" t="s">
        <v>480</v>
      </c>
      <c r="H3631">
        <v>23.521442400000002</v>
      </c>
    </row>
    <row r="3632" spans="1:8">
      <c r="A3632" t="s">
        <v>429</v>
      </c>
      <c r="B3632">
        <v>3105</v>
      </c>
      <c r="C3632" t="s">
        <v>457</v>
      </c>
      <c r="D3632" t="s">
        <v>475</v>
      </c>
      <c r="E3632" t="s">
        <v>30</v>
      </c>
      <c r="F3632">
        <v>2014</v>
      </c>
      <c r="G3632" t="s">
        <v>503</v>
      </c>
      <c r="H3632">
        <v>39.029349600000003</v>
      </c>
    </row>
    <row r="3633" spans="1:8">
      <c r="A3633" t="s">
        <v>464</v>
      </c>
      <c r="B3633">
        <v>3105</v>
      </c>
      <c r="C3633" t="s">
        <v>457</v>
      </c>
      <c r="D3633" t="s">
        <v>475</v>
      </c>
      <c r="E3633" t="s">
        <v>3</v>
      </c>
      <c r="F3633">
        <v>2013</v>
      </c>
      <c r="G3633" t="s">
        <v>503</v>
      </c>
      <c r="H3633">
        <v>324.22997880000003</v>
      </c>
    </row>
    <row r="3634" spans="1:8">
      <c r="A3634" t="s">
        <v>464</v>
      </c>
      <c r="B3634">
        <v>3105</v>
      </c>
      <c r="C3634" t="s">
        <v>457</v>
      </c>
      <c r="D3634" t="s">
        <v>475</v>
      </c>
      <c r="E3634" t="s">
        <v>29</v>
      </c>
      <c r="F3634">
        <v>2013</v>
      </c>
      <c r="G3634" t="s">
        <v>503</v>
      </c>
      <c r="H3634">
        <v>76.580758799999998</v>
      </c>
    </row>
    <row r="3635" spans="1:8">
      <c r="A3635" t="s">
        <v>494</v>
      </c>
      <c r="B3635">
        <v>4000</v>
      </c>
      <c r="C3635" t="s">
        <v>433</v>
      </c>
      <c r="D3635" t="s">
        <v>475</v>
      </c>
      <c r="E3635" t="s">
        <v>9</v>
      </c>
      <c r="F3635">
        <v>2010</v>
      </c>
      <c r="G3635" t="s">
        <v>501</v>
      </c>
      <c r="H3635">
        <v>15.951708</v>
      </c>
    </row>
    <row r="3636" spans="1:8">
      <c r="A3636" t="s">
        <v>456</v>
      </c>
      <c r="B3636">
        <v>4000</v>
      </c>
      <c r="C3636" t="s">
        <v>433</v>
      </c>
      <c r="D3636" t="s">
        <v>475</v>
      </c>
      <c r="E3636" t="s">
        <v>36</v>
      </c>
      <c r="F3636">
        <v>2010</v>
      </c>
      <c r="G3636" t="s">
        <v>501</v>
      </c>
      <c r="H3636">
        <v>0.6866352</v>
      </c>
    </row>
    <row r="3637" spans="1:8">
      <c r="A3637" t="s">
        <v>429</v>
      </c>
      <c r="B3637">
        <v>7200</v>
      </c>
      <c r="C3637" t="s">
        <v>436</v>
      </c>
      <c r="D3637" t="s">
        <v>475</v>
      </c>
      <c r="E3637" t="s">
        <v>30</v>
      </c>
      <c r="F3637">
        <v>2009</v>
      </c>
      <c r="G3637" t="s">
        <v>505</v>
      </c>
      <c r="H3637">
        <v>14.913381599999999</v>
      </c>
    </row>
    <row r="3638" spans="1:8">
      <c r="A3638" t="s">
        <v>464</v>
      </c>
      <c r="B3638">
        <v>4100</v>
      </c>
      <c r="C3638" t="s">
        <v>449</v>
      </c>
      <c r="D3638" t="s">
        <v>475</v>
      </c>
      <c r="E3638" t="s">
        <v>30</v>
      </c>
      <c r="F3638">
        <v>2010</v>
      </c>
      <c r="G3638" t="s">
        <v>480</v>
      </c>
      <c r="H3638">
        <v>373.12342919999998</v>
      </c>
    </row>
    <row r="3639" spans="1:8">
      <c r="A3639" t="s">
        <v>456</v>
      </c>
      <c r="B3639">
        <v>4100</v>
      </c>
      <c r="C3639" t="s">
        <v>449</v>
      </c>
      <c r="D3639" t="s">
        <v>475</v>
      </c>
      <c r="E3639" t="s">
        <v>36</v>
      </c>
      <c r="F3639">
        <v>2012</v>
      </c>
      <c r="G3639" t="s">
        <v>480</v>
      </c>
      <c r="H3639">
        <v>0.61964640000000004</v>
      </c>
    </row>
    <row r="3640" spans="1:8">
      <c r="A3640" t="s">
        <v>456</v>
      </c>
      <c r="B3640">
        <v>4100</v>
      </c>
      <c r="C3640" t="s">
        <v>449</v>
      </c>
      <c r="D3640" t="s">
        <v>475</v>
      </c>
      <c r="E3640" t="s">
        <v>35</v>
      </c>
      <c r="F3640">
        <v>2014</v>
      </c>
      <c r="G3640" t="s">
        <v>480</v>
      </c>
      <c r="H3640">
        <v>0.1088568</v>
      </c>
    </row>
    <row r="3641" spans="1:8">
      <c r="A3641" t="s">
        <v>429</v>
      </c>
      <c r="B3641">
        <v>7200</v>
      </c>
      <c r="C3641" t="s">
        <v>436</v>
      </c>
      <c r="D3641" t="s">
        <v>475</v>
      </c>
      <c r="E3641" t="s">
        <v>29</v>
      </c>
      <c r="F3641">
        <v>2011</v>
      </c>
      <c r="G3641" t="s">
        <v>480</v>
      </c>
      <c r="H3641">
        <v>7.2808451999999999</v>
      </c>
    </row>
    <row r="3642" spans="1:8">
      <c r="A3642" t="s">
        <v>456</v>
      </c>
      <c r="B3642">
        <v>4000</v>
      </c>
      <c r="C3642" t="s">
        <v>433</v>
      </c>
      <c r="D3642" t="s">
        <v>475</v>
      </c>
      <c r="E3642" t="s">
        <v>35</v>
      </c>
      <c r="F3642">
        <v>2010</v>
      </c>
      <c r="G3642" t="s">
        <v>468</v>
      </c>
      <c r="H3642">
        <v>0.25120799999999999</v>
      </c>
    </row>
    <row r="3643" spans="1:8">
      <c r="A3643" t="s">
        <v>456</v>
      </c>
      <c r="B3643">
        <v>4000</v>
      </c>
      <c r="C3643" t="s">
        <v>433</v>
      </c>
      <c r="D3643" t="s">
        <v>475</v>
      </c>
      <c r="E3643" t="s">
        <v>36</v>
      </c>
      <c r="F3643">
        <v>2014</v>
      </c>
      <c r="G3643" t="s">
        <v>468</v>
      </c>
      <c r="H3643">
        <v>0.34750439999999999</v>
      </c>
    </row>
    <row r="3644" spans="1:8">
      <c r="A3644" t="s">
        <v>464</v>
      </c>
      <c r="B3644">
        <v>2210</v>
      </c>
      <c r="C3644" t="s">
        <v>442</v>
      </c>
      <c r="D3644" t="s">
        <v>475</v>
      </c>
      <c r="E3644" t="s">
        <v>8</v>
      </c>
      <c r="F3644">
        <v>2012</v>
      </c>
      <c r="G3644" t="s">
        <v>490</v>
      </c>
      <c r="H3644">
        <v>4.1868000000000001E-3</v>
      </c>
    </row>
    <row r="3645" spans="1:8">
      <c r="A3645" t="s">
        <v>464</v>
      </c>
      <c r="B3645">
        <v>3105</v>
      </c>
      <c r="C3645" t="s">
        <v>457</v>
      </c>
      <c r="D3645" t="s">
        <v>475</v>
      </c>
      <c r="E3645" t="s">
        <v>31</v>
      </c>
      <c r="F3645">
        <v>2013</v>
      </c>
      <c r="G3645" t="s">
        <v>503</v>
      </c>
      <c r="H3645">
        <v>521.17705079999996</v>
      </c>
    </row>
    <row r="3646" spans="1:8">
      <c r="A3646" t="s">
        <v>464</v>
      </c>
      <c r="B3646">
        <v>3105</v>
      </c>
      <c r="C3646" t="s">
        <v>457</v>
      </c>
      <c r="D3646" t="s">
        <v>475</v>
      </c>
      <c r="E3646" t="s">
        <v>32</v>
      </c>
      <c r="F3646">
        <v>2009</v>
      </c>
      <c r="G3646" t="s">
        <v>503</v>
      </c>
      <c r="H3646">
        <v>299.77069319999998</v>
      </c>
    </row>
    <row r="3647" spans="1:8">
      <c r="A3647" t="s">
        <v>464</v>
      </c>
      <c r="B3647">
        <v>3105</v>
      </c>
      <c r="C3647" t="s">
        <v>457</v>
      </c>
      <c r="D3647" t="s">
        <v>475</v>
      </c>
      <c r="E3647" t="s">
        <v>33</v>
      </c>
      <c r="F3647">
        <v>2014</v>
      </c>
      <c r="G3647" t="s">
        <v>503</v>
      </c>
      <c r="H3647">
        <v>60.557875199999998</v>
      </c>
    </row>
    <row r="3648" spans="1:8">
      <c r="A3648" t="s">
        <v>464</v>
      </c>
      <c r="B3648" t="s">
        <v>504</v>
      </c>
      <c r="C3648" t="s">
        <v>447</v>
      </c>
      <c r="D3648" t="s">
        <v>475</v>
      </c>
      <c r="E3648" t="s">
        <v>30</v>
      </c>
      <c r="F3648">
        <v>2009</v>
      </c>
      <c r="G3648" t="s">
        <v>503</v>
      </c>
      <c r="H3648">
        <v>2.0012903999999998</v>
      </c>
    </row>
    <row r="3649" spans="1:8">
      <c r="A3649" t="s">
        <v>438</v>
      </c>
      <c r="B3649">
        <v>4000</v>
      </c>
      <c r="C3649" t="s">
        <v>433</v>
      </c>
      <c r="D3649" t="s">
        <v>475</v>
      </c>
      <c r="E3649" t="s">
        <v>13</v>
      </c>
      <c r="F3649">
        <v>2014</v>
      </c>
      <c r="G3649" t="s">
        <v>501</v>
      </c>
      <c r="H3649">
        <v>2.93076E-2</v>
      </c>
    </row>
    <row r="3650" spans="1:8">
      <c r="A3650" t="s">
        <v>465</v>
      </c>
      <c r="B3650">
        <v>4000</v>
      </c>
      <c r="C3650" t="s">
        <v>433</v>
      </c>
      <c r="D3650" t="s">
        <v>475</v>
      </c>
      <c r="E3650" t="s">
        <v>32</v>
      </c>
      <c r="F3650">
        <v>2012</v>
      </c>
      <c r="G3650" t="s">
        <v>501</v>
      </c>
      <c r="H3650">
        <v>0.39774599999999999</v>
      </c>
    </row>
    <row r="3651" spans="1:8">
      <c r="A3651" t="s">
        <v>465</v>
      </c>
      <c r="B3651">
        <v>4000</v>
      </c>
      <c r="C3651" t="s">
        <v>433</v>
      </c>
      <c r="D3651" t="s">
        <v>475</v>
      </c>
      <c r="E3651" t="s">
        <v>33</v>
      </c>
      <c r="F3651">
        <v>2012</v>
      </c>
      <c r="G3651" t="s">
        <v>501</v>
      </c>
      <c r="H3651">
        <v>3.7681199999999998E-2</v>
      </c>
    </row>
    <row r="3652" spans="1:8">
      <c r="A3652" t="s">
        <v>465</v>
      </c>
      <c r="B3652">
        <v>4000</v>
      </c>
      <c r="C3652" t="s">
        <v>433</v>
      </c>
      <c r="D3652" t="s">
        <v>475</v>
      </c>
      <c r="E3652" t="s">
        <v>36</v>
      </c>
      <c r="F3652">
        <v>2014</v>
      </c>
      <c r="G3652" t="s">
        <v>501</v>
      </c>
      <c r="H3652">
        <v>3.5001647999999999</v>
      </c>
    </row>
    <row r="3653" spans="1:8">
      <c r="A3653" t="s">
        <v>429</v>
      </c>
      <c r="B3653">
        <v>4100</v>
      </c>
      <c r="C3653" t="s">
        <v>449</v>
      </c>
      <c r="D3653" t="s">
        <v>475</v>
      </c>
      <c r="E3653" t="s">
        <v>30</v>
      </c>
      <c r="F3653">
        <v>2012</v>
      </c>
      <c r="G3653" t="s">
        <v>501</v>
      </c>
      <c r="H3653">
        <v>163.56990239999999</v>
      </c>
    </row>
    <row r="3654" spans="1:8">
      <c r="A3654" t="s">
        <v>464</v>
      </c>
      <c r="B3654">
        <v>4100</v>
      </c>
      <c r="C3654" t="s">
        <v>449</v>
      </c>
      <c r="D3654" t="s">
        <v>475</v>
      </c>
      <c r="E3654" t="s">
        <v>6</v>
      </c>
      <c r="F3654">
        <v>2013</v>
      </c>
      <c r="G3654" t="s">
        <v>501</v>
      </c>
      <c r="H3654">
        <v>93.185607599999997</v>
      </c>
    </row>
    <row r="3655" spans="1:8">
      <c r="A3655" t="s">
        <v>464</v>
      </c>
      <c r="B3655">
        <v>4100</v>
      </c>
      <c r="C3655" t="s">
        <v>449</v>
      </c>
      <c r="D3655" t="s">
        <v>475</v>
      </c>
      <c r="E3655" t="s">
        <v>31</v>
      </c>
      <c r="F3655">
        <v>2012</v>
      </c>
      <c r="G3655" t="s">
        <v>501</v>
      </c>
      <c r="H3655">
        <v>164.21466960000001</v>
      </c>
    </row>
    <row r="3656" spans="1:8">
      <c r="A3656" t="s">
        <v>464</v>
      </c>
      <c r="B3656">
        <v>4100</v>
      </c>
      <c r="C3656" t="s">
        <v>449</v>
      </c>
      <c r="D3656" t="s">
        <v>475</v>
      </c>
      <c r="E3656" t="s">
        <v>33</v>
      </c>
      <c r="F3656">
        <v>2009</v>
      </c>
      <c r="G3656" t="s">
        <v>501</v>
      </c>
      <c r="H3656">
        <v>52.803921600000002</v>
      </c>
    </row>
    <row r="3657" spans="1:8">
      <c r="A3657" t="s">
        <v>465</v>
      </c>
      <c r="B3657">
        <v>4100</v>
      </c>
      <c r="C3657" t="s">
        <v>449</v>
      </c>
      <c r="D3657" t="s">
        <v>475</v>
      </c>
      <c r="E3657" t="s">
        <v>30</v>
      </c>
      <c r="F3657">
        <v>2014</v>
      </c>
      <c r="G3657" t="s">
        <v>501</v>
      </c>
      <c r="H3657">
        <v>15.143655600000001</v>
      </c>
    </row>
    <row r="3658" spans="1:8">
      <c r="A3658" t="s">
        <v>465</v>
      </c>
      <c r="B3658">
        <v>4100</v>
      </c>
      <c r="C3658" t="s">
        <v>449</v>
      </c>
      <c r="D3658" t="s">
        <v>475</v>
      </c>
      <c r="E3658" t="s">
        <v>36</v>
      </c>
      <c r="F3658">
        <v>2012</v>
      </c>
      <c r="G3658" t="s">
        <v>501</v>
      </c>
      <c r="H3658">
        <v>8.0386559999999996</v>
      </c>
    </row>
    <row r="3659" spans="1:8">
      <c r="A3659" t="s">
        <v>464</v>
      </c>
      <c r="B3659">
        <v>4000</v>
      </c>
      <c r="C3659" t="s">
        <v>433</v>
      </c>
      <c r="D3659" t="s">
        <v>475</v>
      </c>
      <c r="E3659" t="s">
        <v>33</v>
      </c>
      <c r="F3659">
        <v>2014</v>
      </c>
      <c r="G3659" t="s">
        <v>501</v>
      </c>
      <c r="H3659">
        <v>46.494413999999999</v>
      </c>
    </row>
    <row r="3660" spans="1:8">
      <c r="A3660" t="s">
        <v>429</v>
      </c>
      <c r="B3660">
        <v>7200</v>
      </c>
      <c r="C3660" t="s">
        <v>436</v>
      </c>
      <c r="D3660" t="s">
        <v>475</v>
      </c>
      <c r="E3660" t="s">
        <v>32</v>
      </c>
      <c r="F3660">
        <v>2014</v>
      </c>
      <c r="G3660" t="s">
        <v>505</v>
      </c>
      <c r="H3660">
        <v>2.8470240000000002</v>
      </c>
    </row>
    <row r="3661" spans="1:8">
      <c r="A3661" t="s">
        <v>464</v>
      </c>
      <c r="B3661">
        <v>7200</v>
      </c>
      <c r="C3661" t="s">
        <v>436</v>
      </c>
      <c r="D3661" t="s">
        <v>475</v>
      </c>
      <c r="E3661" t="s">
        <v>8</v>
      </c>
      <c r="F3661">
        <v>2014</v>
      </c>
      <c r="G3661" t="s">
        <v>505</v>
      </c>
      <c r="H3661">
        <v>2.93076E-2</v>
      </c>
    </row>
    <row r="3662" spans="1:8">
      <c r="A3662" t="s">
        <v>438</v>
      </c>
      <c r="B3662">
        <v>0</v>
      </c>
      <c r="C3662" t="s">
        <v>466</v>
      </c>
      <c r="D3662" t="s">
        <v>475</v>
      </c>
      <c r="E3662" t="s">
        <v>17</v>
      </c>
      <c r="F3662">
        <v>2010</v>
      </c>
      <c r="G3662" t="s">
        <v>480</v>
      </c>
      <c r="H3662">
        <v>1.4821272000000001</v>
      </c>
    </row>
    <row r="3663" spans="1:8">
      <c r="A3663" t="s">
        <v>438</v>
      </c>
      <c r="B3663">
        <v>0</v>
      </c>
      <c r="C3663" t="s">
        <v>466</v>
      </c>
      <c r="D3663" t="s">
        <v>475</v>
      </c>
      <c r="E3663" t="s">
        <v>31</v>
      </c>
      <c r="F3663">
        <v>2013</v>
      </c>
      <c r="G3663" t="s">
        <v>480</v>
      </c>
      <c r="H3663">
        <v>4.1868000000000001E-3</v>
      </c>
    </row>
    <row r="3664" spans="1:8">
      <c r="A3664" t="s">
        <v>438</v>
      </c>
      <c r="B3664">
        <v>0</v>
      </c>
      <c r="C3664" t="s">
        <v>466</v>
      </c>
      <c r="D3664" t="s">
        <v>475</v>
      </c>
      <c r="E3664" t="s">
        <v>32</v>
      </c>
      <c r="F3664">
        <v>2011</v>
      </c>
      <c r="G3664" t="s">
        <v>480</v>
      </c>
      <c r="H3664">
        <v>3.8141748</v>
      </c>
    </row>
    <row r="3665" spans="1:8">
      <c r="A3665" t="s">
        <v>438</v>
      </c>
      <c r="B3665">
        <v>0</v>
      </c>
      <c r="C3665" t="s">
        <v>466</v>
      </c>
      <c r="D3665" t="s">
        <v>475</v>
      </c>
      <c r="E3665" t="s">
        <v>29</v>
      </c>
      <c r="F3665">
        <v>2014</v>
      </c>
      <c r="G3665" t="s">
        <v>480</v>
      </c>
      <c r="H3665">
        <v>0.49404239999999999</v>
      </c>
    </row>
    <row r="3666" spans="1:8">
      <c r="A3666" t="s">
        <v>507</v>
      </c>
      <c r="B3666">
        <v>0</v>
      </c>
      <c r="C3666" t="s">
        <v>466</v>
      </c>
      <c r="D3666" t="s">
        <v>475</v>
      </c>
      <c r="E3666" t="s">
        <v>17</v>
      </c>
      <c r="F3666">
        <v>2009</v>
      </c>
      <c r="G3666" t="s">
        <v>480</v>
      </c>
      <c r="H3666">
        <v>8.3736000000000001E-3</v>
      </c>
    </row>
    <row r="3667" spans="1:8">
      <c r="A3667" t="s">
        <v>429</v>
      </c>
      <c r="B3667">
        <v>0</v>
      </c>
      <c r="C3667" t="s">
        <v>466</v>
      </c>
      <c r="D3667" t="s">
        <v>475</v>
      </c>
      <c r="E3667" t="s">
        <v>17</v>
      </c>
      <c r="F3667">
        <v>2010</v>
      </c>
      <c r="G3667" t="s">
        <v>480</v>
      </c>
      <c r="H3667">
        <v>457.15250520000001</v>
      </c>
    </row>
    <row r="3668" spans="1:8">
      <c r="A3668" t="s">
        <v>429</v>
      </c>
      <c r="B3668">
        <v>0</v>
      </c>
      <c r="C3668" t="s">
        <v>466</v>
      </c>
      <c r="D3668" t="s">
        <v>475</v>
      </c>
      <c r="E3668" t="s">
        <v>16</v>
      </c>
      <c r="F3668">
        <v>2009</v>
      </c>
      <c r="G3668" t="s">
        <v>480</v>
      </c>
      <c r="H3668">
        <v>207.10843560000001</v>
      </c>
    </row>
    <row r="3669" spans="1:8">
      <c r="A3669" t="s">
        <v>464</v>
      </c>
      <c r="B3669">
        <v>0</v>
      </c>
      <c r="C3669" t="s">
        <v>466</v>
      </c>
      <c r="D3669" t="s">
        <v>475</v>
      </c>
      <c r="E3669" t="s">
        <v>13</v>
      </c>
      <c r="F3669">
        <v>2010</v>
      </c>
      <c r="G3669" t="s">
        <v>480</v>
      </c>
      <c r="H3669">
        <v>5082.3020915999996</v>
      </c>
    </row>
    <row r="3670" spans="1:8">
      <c r="A3670" t="s">
        <v>464</v>
      </c>
      <c r="B3670">
        <v>0</v>
      </c>
      <c r="C3670" t="s">
        <v>466</v>
      </c>
      <c r="D3670" t="s">
        <v>475</v>
      </c>
      <c r="E3670" t="s">
        <v>25</v>
      </c>
      <c r="F3670">
        <v>2014</v>
      </c>
      <c r="G3670" t="s">
        <v>480</v>
      </c>
      <c r="H3670">
        <v>15.788422799999999</v>
      </c>
    </row>
    <row r="3671" spans="1:8">
      <c r="A3671" t="s">
        <v>464</v>
      </c>
      <c r="B3671">
        <v>0</v>
      </c>
      <c r="C3671" t="s">
        <v>466</v>
      </c>
      <c r="D3671" t="s">
        <v>475</v>
      </c>
      <c r="E3671" t="s">
        <v>26</v>
      </c>
      <c r="F3671">
        <v>2013</v>
      </c>
      <c r="G3671" t="s">
        <v>480</v>
      </c>
      <c r="H3671">
        <v>62.735011200000002</v>
      </c>
    </row>
    <row r="3672" spans="1:8">
      <c r="A3672" t="s">
        <v>462</v>
      </c>
      <c r="B3672">
        <v>0</v>
      </c>
      <c r="C3672" t="s">
        <v>466</v>
      </c>
      <c r="D3672" t="s">
        <v>475</v>
      </c>
      <c r="E3672" t="s">
        <v>14</v>
      </c>
      <c r="F3672">
        <v>2014</v>
      </c>
      <c r="G3672" t="s">
        <v>480</v>
      </c>
      <c r="H3672">
        <v>36.303742800000002</v>
      </c>
    </row>
    <row r="3673" spans="1:8">
      <c r="A3673" t="s">
        <v>461</v>
      </c>
      <c r="B3673">
        <v>0</v>
      </c>
      <c r="C3673" t="s">
        <v>466</v>
      </c>
      <c r="D3673" t="s">
        <v>475</v>
      </c>
      <c r="E3673" t="s">
        <v>34</v>
      </c>
      <c r="F3673">
        <v>2010</v>
      </c>
      <c r="G3673" t="s">
        <v>480</v>
      </c>
      <c r="H3673">
        <v>4.2202944000000002</v>
      </c>
    </row>
    <row r="3674" spans="1:8">
      <c r="A3674" t="s">
        <v>495</v>
      </c>
      <c r="B3674">
        <v>0</v>
      </c>
      <c r="C3674" t="s">
        <v>466</v>
      </c>
      <c r="D3674" t="s">
        <v>475</v>
      </c>
      <c r="E3674" t="s">
        <v>13</v>
      </c>
      <c r="F3674">
        <v>2010</v>
      </c>
      <c r="G3674" t="s">
        <v>480</v>
      </c>
      <c r="H3674">
        <v>0.16328519999999999</v>
      </c>
    </row>
    <row r="3675" spans="1:8">
      <c r="A3675" t="s">
        <v>495</v>
      </c>
      <c r="B3675">
        <v>0</v>
      </c>
      <c r="C3675" t="s">
        <v>466</v>
      </c>
      <c r="D3675" t="s">
        <v>475</v>
      </c>
      <c r="E3675" t="s">
        <v>30</v>
      </c>
      <c r="F3675">
        <v>2013</v>
      </c>
      <c r="G3675" t="s">
        <v>480</v>
      </c>
      <c r="H3675">
        <v>0.25958160000000002</v>
      </c>
    </row>
    <row r="3676" spans="1:8">
      <c r="A3676" t="s">
        <v>486</v>
      </c>
      <c r="B3676">
        <v>0</v>
      </c>
      <c r="C3676" t="s">
        <v>466</v>
      </c>
      <c r="D3676" t="s">
        <v>475</v>
      </c>
      <c r="E3676" t="s">
        <v>14</v>
      </c>
      <c r="F3676">
        <v>2014</v>
      </c>
      <c r="G3676" t="s">
        <v>480</v>
      </c>
      <c r="H3676">
        <v>0.1590984</v>
      </c>
    </row>
    <row r="3677" spans="1:8">
      <c r="A3677" t="s">
        <v>456</v>
      </c>
      <c r="B3677">
        <v>0</v>
      </c>
      <c r="C3677" t="s">
        <v>466</v>
      </c>
      <c r="D3677" t="s">
        <v>475</v>
      </c>
      <c r="E3677" t="s">
        <v>22</v>
      </c>
      <c r="F3677">
        <v>2013</v>
      </c>
      <c r="G3677" t="s">
        <v>480</v>
      </c>
      <c r="H3677">
        <v>0.12979080000000001</v>
      </c>
    </row>
    <row r="3678" spans="1:8">
      <c r="A3678" t="s">
        <v>465</v>
      </c>
      <c r="B3678">
        <v>0</v>
      </c>
      <c r="C3678" t="s">
        <v>466</v>
      </c>
      <c r="D3678" t="s">
        <v>475</v>
      </c>
      <c r="E3678" t="s">
        <v>9</v>
      </c>
      <c r="F3678">
        <v>2010</v>
      </c>
      <c r="G3678" t="s">
        <v>480</v>
      </c>
      <c r="H3678">
        <v>2.9600675999999999</v>
      </c>
    </row>
    <row r="3679" spans="1:8">
      <c r="A3679" t="s">
        <v>465</v>
      </c>
      <c r="B3679">
        <v>0</v>
      </c>
      <c r="C3679" t="s">
        <v>466</v>
      </c>
      <c r="D3679" t="s">
        <v>475</v>
      </c>
      <c r="E3679" t="s">
        <v>6</v>
      </c>
      <c r="F3679">
        <v>2014</v>
      </c>
      <c r="G3679" t="s">
        <v>480</v>
      </c>
      <c r="H3679">
        <v>7.1301204</v>
      </c>
    </row>
    <row r="3680" spans="1:8">
      <c r="A3680" t="s">
        <v>465</v>
      </c>
      <c r="B3680">
        <v>0</v>
      </c>
      <c r="C3680" t="s">
        <v>466</v>
      </c>
      <c r="D3680" t="s">
        <v>475</v>
      </c>
      <c r="E3680" t="s">
        <v>14</v>
      </c>
      <c r="F3680">
        <v>2014</v>
      </c>
      <c r="G3680" t="s">
        <v>480</v>
      </c>
      <c r="H3680">
        <v>0.25120799999999999</v>
      </c>
    </row>
    <row r="3681" spans="1:8">
      <c r="A3681" t="s">
        <v>465</v>
      </c>
      <c r="B3681">
        <v>0</v>
      </c>
      <c r="C3681" t="s">
        <v>466</v>
      </c>
      <c r="D3681" t="s">
        <v>475</v>
      </c>
      <c r="E3681" t="s">
        <v>20</v>
      </c>
      <c r="F3681">
        <v>2013</v>
      </c>
      <c r="G3681" t="s">
        <v>480</v>
      </c>
      <c r="H3681">
        <v>10.726581599999999</v>
      </c>
    </row>
    <row r="3682" spans="1:8">
      <c r="A3682" t="s">
        <v>429</v>
      </c>
      <c r="B3682">
        <v>5520</v>
      </c>
      <c r="C3682" t="s">
        <v>478</v>
      </c>
      <c r="D3682" t="s">
        <v>475</v>
      </c>
      <c r="E3682" t="s">
        <v>482</v>
      </c>
      <c r="F3682">
        <v>2010</v>
      </c>
      <c r="G3682" t="s">
        <v>480</v>
      </c>
      <c r="H3682">
        <v>0.18003240000000001</v>
      </c>
    </row>
    <row r="3683" spans="1:8">
      <c r="A3683" t="s">
        <v>429</v>
      </c>
      <c r="B3683">
        <v>0</v>
      </c>
      <c r="C3683" t="s">
        <v>466</v>
      </c>
      <c r="D3683" t="s">
        <v>475</v>
      </c>
      <c r="E3683" t="s">
        <v>35</v>
      </c>
      <c r="F3683">
        <v>2009</v>
      </c>
      <c r="G3683" t="s">
        <v>468</v>
      </c>
      <c r="H3683">
        <v>152.4958164</v>
      </c>
    </row>
    <row r="3684" spans="1:8">
      <c r="A3684" t="s">
        <v>429</v>
      </c>
      <c r="B3684">
        <v>0</v>
      </c>
      <c r="C3684" t="s">
        <v>466</v>
      </c>
      <c r="D3684" t="s">
        <v>475</v>
      </c>
      <c r="E3684" t="s">
        <v>36</v>
      </c>
      <c r="F3684">
        <v>2010</v>
      </c>
      <c r="G3684" t="s">
        <v>468</v>
      </c>
      <c r="H3684">
        <v>250.1319924</v>
      </c>
    </row>
    <row r="3685" spans="1:8">
      <c r="A3685" t="s">
        <v>464</v>
      </c>
      <c r="B3685">
        <v>6000</v>
      </c>
      <c r="C3685" t="s">
        <v>455</v>
      </c>
      <c r="D3685" t="s">
        <v>475</v>
      </c>
      <c r="E3685" t="s">
        <v>2</v>
      </c>
      <c r="F3685">
        <v>2012</v>
      </c>
      <c r="G3685" t="s">
        <v>480</v>
      </c>
      <c r="H3685">
        <v>9.1355976000000005</v>
      </c>
    </row>
    <row r="3686" spans="1:8">
      <c r="A3686" t="s">
        <v>462</v>
      </c>
      <c r="B3686">
        <v>0</v>
      </c>
      <c r="C3686" t="s">
        <v>466</v>
      </c>
      <c r="D3686" t="s">
        <v>475</v>
      </c>
      <c r="E3686" t="s">
        <v>12</v>
      </c>
      <c r="F3686">
        <v>2013</v>
      </c>
      <c r="G3686" t="s">
        <v>468</v>
      </c>
      <c r="H3686">
        <v>0.90016200000000002</v>
      </c>
    </row>
    <row r="3687" spans="1:8">
      <c r="A3687" t="s">
        <v>486</v>
      </c>
      <c r="B3687">
        <v>0</v>
      </c>
      <c r="C3687" t="s">
        <v>466</v>
      </c>
      <c r="D3687" t="s">
        <v>475</v>
      </c>
      <c r="E3687" t="s">
        <v>12</v>
      </c>
      <c r="F3687">
        <v>2009</v>
      </c>
      <c r="G3687" t="s">
        <v>468</v>
      </c>
      <c r="H3687">
        <v>0.76618439999999999</v>
      </c>
    </row>
    <row r="3688" spans="1:8">
      <c r="A3688" t="s">
        <v>429</v>
      </c>
      <c r="B3688">
        <v>0</v>
      </c>
      <c r="C3688" t="s">
        <v>466</v>
      </c>
      <c r="D3688" t="s">
        <v>475</v>
      </c>
      <c r="E3688" t="s">
        <v>29</v>
      </c>
      <c r="F3688">
        <v>2010</v>
      </c>
      <c r="G3688" t="s">
        <v>468</v>
      </c>
      <c r="H3688">
        <v>8708.3011655999999</v>
      </c>
    </row>
    <row r="3689" spans="1:8">
      <c r="A3689" t="s">
        <v>464</v>
      </c>
      <c r="B3689">
        <v>2112</v>
      </c>
      <c r="C3689" t="s">
        <v>489</v>
      </c>
      <c r="D3689" t="s">
        <v>475</v>
      </c>
      <c r="E3689" t="s">
        <v>3</v>
      </c>
      <c r="F3689">
        <v>2009</v>
      </c>
      <c r="G3689" t="s">
        <v>490</v>
      </c>
      <c r="H3689">
        <v>0.52753680000000003</v>
      </c>
    </row>
    <row r="3690" spans="1:8">
      <c r="A3690" t="s">
        <v>464</v>
      </c>
      <c r="B3690">
        <v>6000</v>
      </c>
      <c r="C3690" t="s">
        <v>455</v>
      </c>
      <c r="D3690" t="s">
        <v>475</v>
      </c>
      <c r="E3690" t="s">
        <v>30</v>
      </c>
      <c r="F3690">
        <v>2014</v>
      </c>
      <c r="G3690" t="s">
        <v>491</v>
      </c>
      <c r="H3690">
        <v>48.629682000000003</v>
      </c>
    </row>
    <row r="3691" spans="1:8">
      <c r="A3691" t="s">
        <v>456</v>
      </c>
      <c r="B3691">
        <v>6000</v>
      </c>
      <c r="C3691" t="s">
        <v>455</v>
      </c>
      <c r="D3691" t="s">
        <v>475</v>
      </c>
      <c r="E3691" t="s">
        <v>36</v>
      </c>
      <c r="F3691">
        <v>2013</v>
      </c>
      <c r="G3691" t="s">
        <v>491</v>
      </c>
      <c r="H3691">
        <v>3.7681199999999998E-2</v>
      </c>
    </row>
    <row r="3692" spans="1:8">
      <c r="A3692" t="s">
        <v>456</v>
      </c>
      <c r="B3692">
        <v>6000</v>
      </c>
      <c r="C3692" t="s">
        <v>455</v>
      </c>
      <c r="D3692" t="s">
        <v>475</v>
      </c>
      <c r="E3692" t="s">
        <v>479</v>
      </c>
      <c r="F3692">
        <v>2009</v>
      </c>
      <c r="G3692" t="s">
        <v>491</v>
      </c>
      <c r="H3692">
        <v>0.25958160000000002</v>
      </c>
    </row>
    <row r="3693" spans="1:8">
      <c r="A3693" t="s">
        <v>456</v>
      </c>
      <c r="B3693">
        <v>0</v>
      </c>
      <c r="C3693" t="s">
        <v>466</v>
      </c>
      <c r="D3693" t="s">
        <v>475</v>
      </c>
      <c r="E3693" t="s">
        <v>479</v>
      </c>
      <c r="F3693">
        <v>2011</v>
      </c>
      <c r="G3693" t="s">
        <v>480</v>
      </c>
      <c r="H3693">
        <v>0.28888920000000001</v>
      </c>
    </row>
    <row r="3694" spans="1:8">
      <c r="A3694" t="s">
        <v>456</v>
      </c>
      <c r="B3694">
        <v>0</v>
      </c>
      <c r="C3694" t="s">
        <v>466</v>
      </c>
      <c r="D3694" t="s">
        <v>475</v>
      </c>
      <c r="E3694" t="s">
        <v>35</v>
      </c>
      <c r="F3694">
        <v>2009</v>
      </c>
      <c r="G3694" t="s">
        <v>480</v>
      </c>
      <c r="H3694">
        <v>0.1088568</v>
      </c>
    </row>
    <row r="3695" spans="1:8">
      <c r="A3695" t="s">
        <v>464</v>
      </c>
      <c r="B3695">
        <v>0</v>
      </c>
      <c r="C3695" t="s">
        <v>466</v>
      </c>
      <c r="D3695" t="s">
        <v>475</v>
      </c>
      <c r="E3695" t="s">
        <v>29</v>
      </c>
      <c r="F3695">
        <v>2011</v>
      </c>
      <c r="G3695" t="s">
        <v>480</v>
      </c>
      <c r="H3695">
        <v>312.90049800000003</v>
      </c>
    </row>
    <row r="3696" spans="1:8">
      <c r="A3696" t="s">
        <v>486</v>
      </c>
      <c r="B3696">
        <v>0</v>
      </c>
      <c r="C3696" t="s">
        <v>466</v>
      </c>
      <c r="D3696" t="s">
        <v>475</v>
      </c>
      <c r="E3696" t="s">
        <v>33</v>
      </c>
      <c r="F3696">
        <v>2009</v>
      </c>
      <c r="G3696" t="s">
        <v>480</v>
      </c>
      <c r="H3696">
        <v>9.5165963999999992</v>
      </c>
    </row>
    <row r="3697" spans="1:8">
      <c r="A3697" t="s">
        <v>464</v>
      </c>
      <c r="B3697">
        <v>6000</v>
      </c>
      <c r="C3697" t="s">
        <v>455</v>
      </c>
      <c r="D3697" t="s">
        <v>475</v>
      </c>
      <c r="E3697" t="s">
        <v>29</v>
      </c>
      <c r="F3697">
        <v>2014</v>
      </c>
      <c r="G3697" t="s">
        <v>480</v>
      </c>
      <c r="H3697">
        <v>22.847367599999998</v>
      </c>
    </row>
    <row r="3698" spans="1:8">
      <c r="A3698" t="s">
        <v>494</v>
      </c>
      <c r="B3698">
        <v>0</v>
      </c>
      <c r="C3698" t="s">
        <v>466</v>
      </c>
      <c r="D3698" t="s">
        <v>475</v>
      </c>
      <c r="E3698" t="s">
        <v>12</v>
      </c>
      <c r="F3698">
        <v>2013</v>
      </c>
      <c r="G3698" t="s">
        <v>468</v>
      </c>
      <c r="H3698">
        <v>6.4811664000000002</v>
      </c>
    </row>
    <row r="3699" spans="1:8">
      <c r="A3699" t="s">
        <v>464</v>
      </c>
      <c r="B3699">
        <v>6000</v>
      </c>
      <c r="C3699" t="s">
        <v>455</v>
      </c>
      <c r="D3699" t="s">
        <v>475</v>
      </c>
      <c r="E3699" t="s">
        <v>6</v>
      </c>
      <c r="F3699">
        <v>2013</v>
      </c>
      <c r="G3699" t="s">
        <v>468</v>
      </c>
      <c r="H3699">
        <v>12.062170800000001</v>
      </c>
    </row>
    <row r="3700" spans="1:8">
      <c r="A3700" t="s">
        <v>495</v>
      </c>
      <c r="B3700">
        <v>6000</v>
      </c>
      <c r="C3700" t="s">
        <v>455</v>
      </c>
      <c r="D3700" t="s">
        <v>475</v>
      </c>
      <c r="E3700" t="s">
        <v>482</v>
      </c>
      <c r="F3700">
        <v>2012</v>
      </c>
      <c r="G3700" t="s">
        <v>468</v>
      </c>
      <c r="H3700">
        <v>0.33075719999999997</v>
      </c>
    </row>
    <row r="3701" spans="1:8">
      <c r="A3701" t="s">
        <v>438</v>
      </c>
      <c r="B3701">
        <v>6000</v>
      </c>
      <c r="C3701" t="s">
        <v>455</v>
      </c>
      <c r="D3701" t="s">
        <v>475</v>
      </c>
      <c r="E3701" t="s">
        <v>15</v>
      </c>
      <c r="F3701">
        <v>2012</v>
      </c>
      <c r="G3701" t="s">
        <v>468</v>
      </c>
      <c r="H3701">
        <v>0.24283440000000001</v>
      </c>
    </row>
    <row r="3702" spans="1:8">
      <c r="A3702" t="s">
        <v>465</v>
      </c>
      <c r="B3702">
        <v>6000</v>
      </c>
      <c r="C3702" t="s">
        <v>455</v>
      </c>
      <c r="D3702" t="s">
        <v>475</v>
      </c>
      <c r="E3702" t="s">
        <v>479</v>
      </c>
      <c r="F3702">
        <v>2014</v>
      </c>
      <c r="G3702" t="s">
        <v>468</v>
      </c>
      <c r="H3702">
        <v>0.63220679999999996</v>
      </c>
    </row>
    <row r="3703" spans="1:8">
      <c r="A3703" t="s">
        <v>465</v>
      </c>
      <c r="B3703">
        <v>6000</v>
      </c>
      <c r="C3703" t="s">
        <v>455</v>
      </c>
      <c r="D3703" t="s">
        <v>475</v>
      </c>
      <c r="E3703" t="s">
        <v>482</v>
      </c>
      <c r="F3703">
        <v>2010</v>
      </c>
      <c r="G3703" t="s">
        <v>468</v>
      </c>
      <c r="H3703">
        <v>4.4087003999999999</v>
      </c>
    </row>
    <row r="3704" spans="1:8">
      <c r="A3704" t="s">
        <v>462</v>
      </c>
      <c r="B3704">
        <v>0</v>
      </c>
      <c r="C3704" t="s">
        <v>466</v>
      </c>
      <c r="D3704" t="s">
        <v>475</v>
      </c>
      <c r="E3704" t="s">
        <v>9</v>
      </c>
      <c r="F3704">
        <v>2011</v>
      </c>
      <c r="G3704" t="s">
        <v>468</v>
      </c>
      <c r="H3704">
        <v>99.197852400000002</v>
      </c>
    </row>
    <row r="3705" spans="1:8">
      <c r="A3705" t="s">
        <v>429</v>
      </c>
      <c r="B3705">
        <v>0</v>
      </c>
      <c r="C3705" t="s">
        <v>466</v>
      </c>
      <c r="D3705" t="s">
        <v>475</v>
      </c>
      <c r="E3705" t="s">
        <v>352</v>
      </c>
      <c r="F3705">
        <v>2012</v>
      </c>
      <c r="G3705" t="s">
        <v>468</v>
      </c>
      <c r="H3705">
        <v>11.0615256</v>
      </c>
    </row>
    <row r="3706" spans="1:8">
      <c r="A3706" t="s">
        <v>429</v>
      </c>
      <c r="B3706">
        <v>0</v>
      </c>
      <c r="C3706" t="s">
        <v>466</v>
      </c>
      <c r="D3706" t="s">
        <v>475</v>
      </c>
      <c r="E3706" t="s">
        <v>30</v>
      </c>
      <c r="F3706">
        <v>2011</v>
      </c>
      <c r="G3706" t="s">
        <v>468</v>
      </c>
      <c r="H3706">
        <v>2833.6555475999999</v>
      </c>
    </row>
    <row r="3707" spans="1:8">
      <c r="A3707" t="s">
        <v>464</v>
      </c>
      <c r="B3707">
        <v>0</v>
      </c>
      <c r="C3707" t="s">
        <v>466</v>
      </c>
      <c r="D3707" t="s">
        <v>475</v>
      </c>
      <c r="E3707" t="s">
        <v>9</v>
      </c>
      <c r="F3707">
        <v>2009</v>
      </c>
      <c r="G3707" t="s">
        <v>468</v>
      </c>
      <c r="H3707">
        <v>848.32104240000001</v>
      </c>
    </row>
    <row r="3708" spans="1:8">
      <c r="A3708" t="s">
        <v>464</v>
      </c>
      <c r="B3708">
        <v>0</v>
      </c>
      <c r="C3708" t="s">
        <v>466</v>
      </c>
      <c r="D3708" t="s">
        <v>475</v>
      </c>
      <c r="E3708" t="s">
        <v>34</v>
      </c>
      <c r="F3708">
        <v>2011</v>
      </c>
      <c r="G3708" t="s">
        <v>468</v>
      </c>
      <c r="H3708">
        <v>1338.4906524</v>
      </c>
    </row>
    <row r="3709" spans="1:8">
      <c r="A3709" t="s">
        <v>464</v>
      </c>
      <c r="B3709">
        <v>6000</v>
      </c>
      <c r="C3709" t="s">
        <v>455</v>
      </c>
      <c r="D3709" t="s">
        <v>475</v>
      </c>
      <c r="E3709" t="s">
        <v>6</v>
      </c>
      <c r="F3709">
        <v>2010</v>
      </c>
      <c r="G3709" t="s">
        <v>491</v>
      </c>
      <c r="H3709">
        <v>4.1993603999999998</v>
      </c>
    </row>
    <row r="3710" spans="1:8">
      <c r="A3710" t="s">
        <v>464</v>
      </c>
      <c r="B3710">
        <v>6000</v>
      </c>
      <c r="C3710" t="s">
        <v>455</v>
      </c>
      <c r="D3710" t="s">
        <v>475</v>
      </c>
      <c r="E3710" t="s">
        <v>12</v>
      </c>
      <c r="F3710">
        <v>2012</v>
      </c>
      <c r="G3710" t="s">
        <v>491</v>
      </c>
      <c r="H3710">
        <v>9.7552439999999994</v>
      </c>
    </row>
    <row r="3711" spans="1:8">
      <c r="A3711" t="s">
        <v>438</v>
      </c>
      <c r="B3711">
        <v>6000</v>
      </c>
      <c r="C3711" t="s">
        <v>455</v>
      </c>
      <c r="D3711" t="s">
        <v>475</v>
      </c>
      <c r="E3711" t="s">
        <v>13</v>
      </c>
      <c r="F3711">
        <v>2013</v>
      </c>
      <c r="G3711" t="s">
        <v>491</v>
      </c>
      <c r="H3711">
        <v>0.98808479999999999</v>
      </c>
    </row>
    <row r="3712" spans="1:8">
      <c r="A3712" t="s">
        <v>438</v>
      </c>
      <c r="B3712">
        <v>6000</v>
      </c>
      <c r="C3712" t="s">
        <v>455</v>
      </c>
      <c r="D3712" t="s">
        <v>475</v>
      </c>
      <c r="E3712" t="s">
        <v>15</v>
      </c>
      <c r="F3712">
        <v>2014</v>
      </c>
      <c r="G3712" t="s">
        <v>491</v>
      </c>
      <c r="H3712">
        <v>0.15491160000000001</v>
      </c>
    </row>
    <row r="3713" spans="1:8">
      <c r="A3713" t="s">
        <v>438</v>
      </c>
      <c r="B3713">
        <v>6000</v>
      </c>
      <c r="C3713" t="s">
        <v>455</v>
      </c>
      <c r="D3713" t="s">
        <v>475</v>
      </c>
      <c r="E3713" t="s">
        <v>17</v>
      </c>
      <c r="F3713">
        <v>2010</v>
      </c>
      <c r="G3713" t="s">
        <v>491</v>
      </c>
      <c r="H3713">
        <v>1.4151384</v>
      </c>
    </row>
    <row r="3714" spans="1:8">
      <c r="A3714" t="s">
        <v>496</v>
      </c>
      <c r="B3714">
        <v>6000</v>
      </c>
      <c r="C3714" t="s">
        <v>455</v>
      </c>
      <c r="D3714" t="s">
        <v>475</v>
      </c>
      <c r="E3714" t="s">
        <v>22</v>
      </c>
      <c r="F3714">
        <v>2014</v>
      </c>
      <c r="G3714" t="s">
        <v>491</v>
      </c>
      <c r="H3714">
        <v>2.0934000000000001E-2</v>
      </c>
    </row>
    <row r="3715" spans="1:8">
      <c r="A3715" t="s">
        <v>495</v>
      </c>
      <c r="B3715">
        <v>6000</v>
      </c>
      <c r="C3715" t="s">
        <v>455</v>
      </c>
      <c r="D3715" t="s">
        <v>475</v>
      </c>
      <c r="E3715" t="s">
        <v>9</v>
      </c>
      <c r="F3715">
        <v>2012</v>
      </c>
      <c r="G3715" t="s">
        <v>491</v>
      </c>
      <c r="H3715">
        <v>0.1590984</v>
      </c>
    </row>
    <row r="3716" spans="1:8">
      <c r="A3716" t="s">
        <v>465</v>
      </c>
      <c r="B3716">
        <v>6000</v>
      </c>
      <c r="C3716" t="s">
        <v>455</v>
      </c>
      <c r="D3716" t="s">
        <v>475</v>
      </c>
      <c r="E3716" t="s">
        <v>31</v>
      </c>
      <c r="F3716">
        <v>2013</v>
      </c>
      <c r="G3716" t="s">
        <v>491</v>
      </c>
      <c r="H3716">
        <v>3.3494400000000001E-2</v>
      </c>
    </row>
    <row r="3717" spans="1:8">
      <c r="A3717" t="s">
        <v>438</v>
      </c>
      <c r="B3717">
        <v>0</v>
      </c>
      <c r="C3717" t="s">
        <v>466</v>
      </c>
      <c r="D3717" t="s">
        <v>475</v>
      </c>
      <c r="E3717" t="s">
        <v>343</v>
      </c>
      <c r="F3717">
        <v>2013</v>
      </c>
      <c r="G3717" t="s">
        <v>480</v>
      </c>
      <c r="H3717">
        <v>3.2196492000000001</v>
      </c>
    </row>
    <row r="3718" spans="1:8">
      <c r="A3718" t="s">
        <v>429</v>
      </c>
      <c r="B3718">
        <v>0</v>
      </c>
      <c r="C3718" t="s">
        <v>466</v>
      </c>
      <c r="D3718" t="s">
        <v>475</v>
      </c>
      <c r="E3718" t="s">
        <v>25</v>
      </c>
      <c r="F3718">
        <v>2014</v>
      </c>
      <c r="G3718" t="s">
        <v>480</v>
      </c>
      <c r="H3718">
        <v>29.0019636</v>
      </c>
    </row>
    <row r="3719" spans="1:8">
      <c r="A3719" t="s">
        <v>429</v>
      </c>
      <c r="B3719">
        <v>0</v>
      </c>
      <c r="C3719" t="s">
        <v>466</v>
      </c>
      <c r="D3719" t="s">
        <v>475</v>
      </c>
      <c r="E3719" t="s">
        <v>26</v>
      </c>
      <c r="F3719">
        <v>2009</v>
      </c>
      <c r="G3719" t="s">
        <v>480</v>
      </c>
      <c r="H3719">
        <v>67.286062799999996</v>
      </c>
    </row>
    <row r="3720" spans="1:8">
      <c r="A3720" t="s">
        <v>464</v>
      </c>
      <c r="B3720">
        <v>0</v>
      </c>
      <c r="C3720" t="s">
        <v>466</v>
      </c>
      <c r="D3720" t="s">
        <v>475</v>
      </c>
      <c r="E3720" t="s">
        <v>6</v>
      </c>
      <c r="F3720">
        <v>2012</v>
      </c>
      <c r="G3720" t="s">
        <v>480</v>
      </c>
      <c r="H3720">
        <v>495.72968040000001</v>
      </c>
    </row>
    <row r="3721" spans="1:8">
      <c r="A3721" t="s">
        <v>464</v>
      </c>
      <c r="B3721">
        <v>0</v>
      </c>
      <c r="C3721" t="s">
        <v>466</v>
      </c>
      <c r="D3721" t="s">
        <v>475</v>
      </c>
      <c r="E3721" t="s">
        <v>12</v>
      </c>
      <c r="F3721">
        <v>2010</v>
      </c>
      <c r="G3721" t="s">
        <v>480</v>
      </c>
      <c r="H3721">
        <v>77.849359199999995</v>
      </c>
    </row>
    <row r="3722" spans="1:8">
      <c r="A3722" t="s">
        <v>464</v>
      </c>
      <c r="B3722">
        <v>0</v>
      </c>
      <c r="C3722" t="s">
        <v>466</v>
      </c>
      <c r="D3722" t="s">
        <v>475</v>
      </c>
      <c r="E3722" t="s">
        <v>34</v>
      </c>
      <c r="F3722">
        <v>2012</v>
      </c>
      <c r="G3722" t="s">
        <v>480</v>
      </c>
      <c r="H3722">
        <v>1303.078698</v>
      </c>
    </row>
    <row r="3723" spans="1:8">
      <c r="A3723" t="s">
        <v>496</v>
      </c>
      <c r="B3723">
        <v>0</v>
      </c>
      <c r="C3723" t="s">
        <v>466</v>
      </c>
      <c r="D3723" t="s">
        <v>475</v>
      </c>
      <c r="E3723" t="s">
        <v>22</v>
      </c>
      <c r="F3723">
        <v>2013</v>
      </c>
      <c r="G3723" t="s">
        <v>480</v>
      </c>
      <c r="H3723">
        <v>2.93076E-2</v>
      </c>
    </row>
    <row r="3724" spans="1:8">
      <c r="A3724" t="s">
        <v>495</v>
      </c>
      <c r="B3724">
        <v>0</v>
      </c>
      <c r="C3724" t="s">
        <v>466</v>
      </c>
      <c r="D3724" t="s">
        <v>475</v>
      </c>
      <c r="E3724" t="s">
        <v>34</v>
      </c>
      <c r="F3724">
        <v>2009</v>
      </c>
      <c r="G3724" t="s">
        <v>480</v>
      </c>
      <c r="H3724">
        <v>0.23864759999999999</v>
      </c>
    </row>
    <row r="3725" spans="1:8">
      <c r="A3725" t="s">
        <v>465</v>
      </c>
      <c r="B3725">
        <v>0</v>
      </c>
      <c r="C3725" t="s">
        <v>466</v>
      </c>
      <c r="D3725" t="s">
        <v>475</v>
      </c>
      <c r="E3725" t="s">
        <v>32</v>
      </c>
      <c r="F3725">
        <v>2011</v>
      </c>
      <c r="G3725" t="s">
        <v>480</v>
      </c>
      <c r="H3725">
        <v>0.50660280000000002</v>
      </c>
    </row>
    <row r="3726" spans="1:8">
      <c r="A3726" t="s">
        <v>465</v>
      </c>
      <c r="B3726">
        <v>0</v>
      </c>
      <c r="C3726" t="s">
        <v>466</v>
      </c>
      <c r="D3726" t="s">
        <v>475</v>
      </c>
      <c r="E3726" t="s">
        <v>482</v>
      </c>
      <c r="F3726">
        <v>2010</v>
      </c>
      <c r="G3726" t="s">
        <v>480</v>
      </c>
      <c r="H3726">
        <v>140.90256719999999</v>
      </c>
    </row>
    <row r="3727" spans="1:8">
      <c r="A3727" t="s">
        <v>465</v>
      </c>
      <c r="B3727">
        <v>6000</v>
      </c>
      <c r="C3727" t="s">
        <v>455</v>
      </c>
      <c r="D3727" t="s">
        <v>475</v>
      </c>
      <c r="E3727" t="s">
        <v>32</v>
      </c>
      <c r="F3727">
        <v>2009</v>
      </c>
      <c r="G3727" t="s">
        <v>480</v>
      </c>
      <c r="H3727">
        <v>0.1339776</v>
      </c>
    </row>
    <row r="3728" spans="1:8">
      <c r="A3728" t="s">
        <v>464</v>
      </c>
      <c r="B3728">
        <v>6000</v>
      </c>
      <c r="C3728" t="s">
        <v>455</v>
      </c>
      <c r="D3728" t="s">
        <v>475</v>
      </c>
      <c r="E3728" t="s">
        <v>12</v>
      </c>
      <c r="F3728">
        <v>2013</v>
      </c>
      <c r="G3728" t="s">
        <v>480</v>
      </c>
      <c r="H3728">
        <v>9.7636175999999999</v>
      </c>
    </row>
    <row r="3729" spans="1:8">
      <c r="A3729" t="s">
        <v>495</v>
      </c>
      <c r="B3729">
        <v>0</v>
      </c>
      <c r="C3729" t="s">
        <v>466</v>
      </c>
      <c r="D3729" t="s">
        <v>475</v>
      </c>
      <c r="E3729" t="s">
        <v>34</v>
      </c>
      <c r="F3729">
        <v>2009</v>
      </c>
      <c r="G3729" t="s">
        <v>468</v>
      </c>
      <c r="H3729">
        <v>0.23864759999999999</v>
      </c>
    </row>
    <row r="3730" spans="1:8">
      <c r="A3730" t="s">
        <v>465</v>
      </c>
      <c r="B3730">
        <v>0</v>
      </c>
      <c r="C3730" t="s">
        <v>466</v>
      </c>
      <c r="D3730" t="s">
        <v>475</v>
      </c>
      <c r="E3730" t="s">
        <v>479</v>
      </c>
      <c r="F3730">
        <v>2012</v>
      </c>
      <c r="G3730" t="s">
        <v>468</v>
      </c>
      <c r="H3730">
        <v>7.3394604000000001</v>
      </c>
    </row>
    <row r="3731" spans="1:8">
      <c r="A3731" t="s">
        <v>464</v>
      </c>
      <c r="B3731">
        <v>6000</v>
      </c>
      <c r="C3731" t="s">
        <v>455</v>
      </c>
      <c r="D3731" t="s">
        <v>475</v>
      </c>
      <c r="E3731" t="s">
        <v>32</v>
      </c>
      <c r="F3731">
        <v>2011</v>
      </c>
      <c r="G3731" t="s">
        <v>468</v>
      </c>
      <c r="H3731">
        <v>12.275697600000001</v>
      </c>
    </row>
    <row r="3732" spans="1:8">
      <c r="A3732" t="s">
        <v>496</v>
      </c>
      <c r="B3732">
        <v>6000</v>
      </c>
      <c r="C3732" t="s">
        <v>455</v>
      </c>
      <c r="D3732" t="s">
        <v>475</v>
      </c>
      <c r="E3732" t="s">
        <v>33</v>
      </c>
      <c r="F3732">
        <v>2011</v>
      </c>
      <c r="G3732" t="s">
        <v>468</v>
      </c>
      <c r="H3732">
        <v>0.91272240000000004</v>
      </c>
    </row>
    <row r="3733" spans="1:8">
      <c r="A3733" t="s">
        <v>456</v>
      </c>
      <c r="B3733">
        <v>6000</v>
      </c>
      <c r="C3733" t="s">
        <v>455</v>
      </c>
      <c r="D3733" t="s">
        <v>475</v>
      </c>
      <c r="E3733" t="s">
        <v>17</v>
      </c>
      <c r="F3733">
        <v>2010</v>
      </c>
      <c r="G3733" t="s">
        <v>468</v>
      </c>
      <c r="H3733">
        <v>0.85410719999999996</v>
      </c>
    </row>
    <row r="3734" spans="1:8">
      <c r="A3734" t="s">
        <v>438</v>
      </c>
      <c r="B3734">
        <v>6000</v>
      </c>
      <c r="C3734" t="s">
        <v>455</v>
      </c>
      <c r="D3734" t="s">
        <v>475</v>
      </c>
      <c r="E3734" t="s">
        <v>31</v>
      </c>
      <c r="F3734">
        <v>2010</v>
      </c>
      <c r="G3734" t="s">
        <v>468</v>
      </c>
      <c r="H3734">
        <v>4.1868000000000001E-3</v>
      </c>
    </row>
    <row r="3735" spans="1:8">
      <c r="A3735" t="s">
        <v>496</v>
      </c>
      <c r="B3735">
        <v>6000</v>
      </c>
      <c r="C3735" t="s">
        <v>455</v>
      </c>
      <c r="D3735" t="s">
        <v>475</v>
      </c>
      <c r="E3735" t="s">
        <v>18</v>
      </c>
      <c r="F3735">
        <v>2011</v>
      </c>
      <c r="G3735" t="s">
        <v>468</v>
      </c>
      <c r="H3735">
        <v>0.32238359999999999</v>
      </c>
    </row>
    <row r="3736" spans="1:8">
      <c r="A3736" t="s">
        <v>465</v>
      </c>
      <c r="B3736">
        <v>6000</v>
      </c>
      <c r="C3736" t="s">
        <v>455</v>
      </c>
      <c r="D3736" t="s">
        <v>475</v>
      </c>
      <c r="E3736" t="s">
        <v>9</v>
      </c>
      <c r="F3736">
        <v>2011</v>
      </c>
      <c r="G3736" t="s">
        <v>468</v>
      </c>
      <c r="H3736">
        <v>0.20096639999999999</v>
      </c>
    </row>
    <row r="3737" spans="1:8">
      <c r="A3737" t="s">
        <v>465</v>
      </c>
      <c r="B3737">
        <v>6000</v>
      </c>
      <c r="C3737" t="s">
        <v>455</v>
      </c>
      <c r="D3737" t="s">
        <v>475</v>
      </c>
      <c r="E3737" t="s">
        <v>24</v>
      </c>
      <c r="F3737">
        <v>2012</v>
      </c>
      <c r="G3737" t="s">
        <v>468</v>
      </c>
      <c r="H3737">
        <v>8.7922799999999995E-2</v>
      </c>
    </row>
    <row r="3738" spans="1:8">
      <c r="A3738" t="s">
        <v>462</v>
      </c>
      <c r="B3738">
        <v>0</v>
      </c>
      <c r="C3738" t="s">
        <v>466</v>
      </c>
      <c r="D3738" t="s">
        <v>475</v>
      </c>
      <c r="E3738" t="s">
        <v>34</v>
      </c>
      <c r="F3738">
        <v>2009</v>
      </c>
      <c r="G3738" t="s">
        <v>468</v>
      </c>
      <c r="H3738">
        <v>46.699567199999997</v>
      </c>
    </row>
    <row r="3739" spans="1:8">
      <c r="A3739" t="s">
        <v>497</v>
      </c>
      <c r="B3739">
        <v>0</v>
      </c>
      <c r="C3739" t="s">
        <v>466</v>
      </c>
      <c r="D3739" t="s">
        <v>475</v>
      </c>
      <c r="E3739" t="s">
        <v>30</v>
      </c>
      <c r="F3739">
        <v>2009</v>
      </c>
      <c r="G3739" t="s">
        <v>468</v>
      </c>
      <c r="H3739">
        <v>0.13816439999999999</v>
      </c>
    </row>
    <row r="3740" spans="1:8">
      <c r="A3740" t="s">
        <v>464</v>
      </c>
      <c r="B3740">
        <v>0</v>
      </c>
      <c r="C3740" t="s">
        <v>466</v>
      </c>
      <c r="D3740" t="s">
        <v>475</v>
      </c>
      <c r="E3740" t="s">
        <v>343</v>
      </c>
      <c r="F3740">
        <v>2013</v>
      </c>
      <c r="G3740" t="s">
        <v>468</v>
      </c>
      <c r="H3740">
        <v>1301.9733828000001</v>
      </c>
    </row>
    <row r="3741" spans="1:8">
      <c r="A3741" t="s">
        <v>464</v>
      </c>
      <c r="B3741">
        <v>0</v>
      </c>
      <c r="C3741" t="s">
        <v>466</v>
      </c>
      <c r="D3741" t="s">
        <v>475</v>
      </c>
      <c r="E3741" t="s">
        <v>25</v>
      </c>
      <c r="F3741">
        <v>2013</v>
      </c>
      <c r="G3741" t="s">
        <v>468</v>
      </c>
      <c r="H3741">
        <v>15.0013044</v>
      </c>
    </row>
    <row r="3742" spans="1:8">
      <c r="A3742" t="s">
        <v>456</v>
      </c>
      <c r="B3742">
        <v>0</v>
      </c>
      <c r="C3742" t="s">
        <v>466</v>
      </c>
      <c r="D3742" t="s">
        <v>475</v>
      </c>
      <c r="E3742" t="s">
        <v>17</v>
      </c>
      <c r="F3742">
        <v>2011</v>
      </c>
      <c r="G3742" t="s">
        <v>468</v>
      </c>
      <c r="H3742">
        <v>1.3774572</v>
      </c>
    </row>
    <row r="3743" spans="1:8">
      <c r="A3743" t="s">
        <v>461</v>
      </c>
      <c r="B3743">
        <v>4220</v>
      </c>
      <c r="C3743" t="s">
        <v>500</v>
      </c>
      <c r="D3743" t="s">
        <v>475</v>
      </c>
      <c r="E3743" t="s">
        <v>15</v>
      </c>
      <c r="F3743">
        <v>2010</v>
      </c>
      <c r="G3743" t="s">
        <v>501</v>
      </c>
      <c r="H3743">
        <v>10.9526688</v>
      </c>
    </row>
    <row r="3744" spans="1:8">
      <c r="A3744" t="s">
        <v>464</v>
      </c>
      <c r="B3744">
        <v>6000</v>
      </c>
      <c r="C3744" t="s">
        <v>455</v>
      </c>
      <c r="D3744" t="s">
        <v>475</v>
      </c>
      <c r="E3744" t="s">
        <v>26</v>
      </c>
      <c r="F3744">
        <v>2014</v>
      </c>
      <c r="G3744" t="s">
        <v>491</v>
      </c>
      <c r="H3744">
        <v>11.065712400000001</v>
      </c>
    </row>
    <row r="3745" spans="1:8">
      <c r="A3745" t="s">
        <v>464</v>
      </c>
      <c r="B3745">
        <v>6000</v>
      </c>
      <c r="C3745" t="s">
        <v>455</v>
      </c>
      <c r="D3745" t="s">
        <v>475</v>
      </c>
      <c r="E3745" t="s">
        <v>32</v>
      </c>
      <c r="F3745">
        <v>2013</v>
      </c>
      <c r="G3745" t="s">
        <v>491</v>
      </c>
      <c r="H3745">
        <v>9.8515403999999993</v>
      </c>
    </row>
    <row r="3746" spans="1:8">
      <c r="A3746" t="s">
        <v>438</v>
      </c>
      <c r="B3746">
        <v>6000</v>
      </c>
      <c r="C3746" t="s">
        <v>455</v>
      </c>
      <c r="D3746" t="s">
        <v>475</v>
      </c>
      <c r="E3746" t="s">
        <v>12</v>
      </c>
      <c r="F3746">
        <v>2011</v>
      </c>
      <c r="G3746" t="s">
        <v>491</v>
      </c>
      <c r="H3746">
        <v>0.82061280000000003</v>
      </c>
    </row>
    <row r="3747" spans="1:8">
      <c r="A3747" t="s">
        <v>438</v>
      </c>
      <c r="B3747">
        <v>6000</v>
      </c>
      <c r="C3747" t="s">
        <v>455</v>
      </c>
      <c r="D3747" t="s">
        <v>475</v>
      </c>
      <c r="E3747" t="s">
        <v>31</v>
      </c>
      <c r="F3747">
        <v>2012</v>
      </c>
      <c r="G3747" t="s">
        <v>491</v>
      </c>
      <c r="H3747">
        <v>1.2560399999999999E-2</v>
      </c>
    </row>
    <row r="3748" spans="1:8">
      <c r="A3748" t="s">
        <v>496</v>
      </c>
      <c r="B3748">
        <v>6000</v>
      </c>
      <c r="C3748" t="s">
        <v>455</v>
      </c>
      <c r="D3748" t="s">
        <v>475</v>
      </c>
      <c r="E3748" t="s">
        <v>18</v>
      </c>
      <c r="F3748">
        <v>2009</v>
      </c>
      <c r="G3748" t="s">
        <v>491</v>
      </c>
      <c r="H3748">
        <v>0.28051559999999998</v>
      </c>
    </row>
    <row r="3749" spans="1:8">
      <c r="A3749" t="s">
        <v>496</v>
      </c>
      <c r="B3749">
        <v>6000</v>
      </c>
      <c r="C3749" t="s">
        <v>455</v>
      </c>
      <c r="D3749" t="s">
        <v>475</v>
      </c>
      <c r="E3749" t="s">
        <v>33</v>
      </c>
      <c r="F3749">
        <v>2013</v>
      </c>
      <c r="G3749" t="s">
        <v>491</v>
      </c>
      <c r="H3749">
        <v>0.77037120000000003</v>
      </c>
    </row>
    <row r="3750" spans="1:8">
      <c r="A3750" t="s">
        <v>465</v>
      </c>
      <c r="B3750">
        <v>6000</v>
      </c>
      <c r="C3750" t="s">
        <v>455</v>
      </c>
      <c r="D3750" t="s">
        <v>475</v>
      </c>
      <c r="E3750" t="s">
        <v>16</v>
      </c>
      <c r="F3750">
        <v>2011</v>
      </c>
      <c r="G3750" t="s">
        <v>491</v>
      </c>
      <c r="H3750">
        <v>7.5362399999999996E-2</v>
      </c>
    </row>
    <row r="3751" spans="1:8">
      <c r="A3751" t="s">
        <v>465</v>
      </c>
      <c r="B3751">
        <v>6000</v>
      </c>
      <c r="C3751" t="s">
        <v>455</v>
      </c>
      <c r="D3751" t="s">
        <v>475</v>
      </c>
      <c r="E3751" t="s">
        <v>22</v>
      </c>
      <c r="F3751">
        <v>2014</v>
      </c>
      <c r="G3751" t="s">
        <v>491</v>
      </c>
      <c r="H3751">
        <v>6.2801999999999997E-2</v>
      </c>
    </row>
    <row r="3752" spans="1:8">
      <c r="A3752" t="s">
        <v>465</v>
      </c>
      <c r="B3752">
        <v>6000</v>
      </c>
      <c r="C3752" t="s">
        <v>455</v>
      </c>
      <c r="D3752" t="s">
        <v>475</v>
      </c>
      <c r="E3752" t="s">
        <v>30</v>
      </c>
      <c r="F3752">
        <v>2014</v>
      </c>
      <c r="G3752" t="s">
        <v>491</v>
      </c>
      <c r="H3752">
        <v>1.0383264000000001</v>
      </c>
    </row>
    <row r="3753" spans="1:8">
      <c r="A3753" t="s">
        <v>429</v>
      </c>
      <c r="B3753">
        <v>5520</v>
      </c>
      <c r="C3753" t="s">
        <v>478</v>
      </c>
      <c r="D3753" t="s">
        <v>475</v>
      </c>
      <c r="E3753" t="s">
        <v>5</v>
      </c>
      <c r="F3753">
        <v>2011</v>
      </c>
      <c r="G3753" t="s">
        <v>483</v>
      </c>
      <c r="H3753">
        <v>8.3233584</v>
      </c>
    </row>
    <row r="3754" spans="1:8">
      <c r="A3754" t="s">
        <v>429</v>
      </c>
      <c r="B3754">
        <v>5520</v>
      </c>
      <c r="C3754" t="s">
        <v>478</v>
      </c>
      <c r="D3754" t="s">
        <v>475</v>
      </c>
      <c r="E3754" t="s">
        <v>15</v>
      </c>
      <c r="F3754">
        <v>2013</v>
      </c>
      <c r="G3754" t="s">
        <v>483</v>
      </c>
      <c r="H3754">
        <v>57.723411599999999</v>
      </c>
    </row>
    <row r="3755" spans="1:8">
      <c r="A3755" t="s">
        <v>429</v>
      </c>
      <c r="B3755">
        <v>5520</v>
      </c>
      <c r="C3755" t="s">
        <v>478</v>
      </c>
      <c r="D3755" t="s">
        <v>475</v>
      </c>
      <c r="E3755" t="s">
        <v>17</v>
      </c>
      <c r="F3755">
        <v>2011</v>
      </c>
      <c r="G3755" t="s">
        <v>483</v>
      </c>
      <c r="H3755">
        <v>2.2524983999999999</v>
      </c>
    </row>
    <row r="3756" spans="1:8">
      <c r="A3756" t="s">
        <v>462</v>
      </c>
      <c r="B3756">
        <v>0</v>
      </c>
      <c r="C3756" t="s">
        <v>466</v>
      </c>
      <c r="D3756" t="s">
        <v>475</v>
      </c>
      <c r="E3756" t="s">
        <v>17</v>
      </c>
      <c r="F3756">
        <v>2010</v>
      </c>
      <c r="G3756" t="s">
        <v>480</v>
      </c>
      <c r="H3756">
        <v>44.585233199999998</v>
      </c>
    </row>
    <row r="3757" spans="1:8">
      <c r="A3757" t="s">
        <v>438</v>
      </c>
      <c r="B3757">
        <v>0</v>
      </c>
      <c r="C3757" t="s">
        <v>466</v>
      </c>
      <c r="D3757" t="s">
        <v>475</v>
      </c>
      <c r="E3757" t="s">
        <v>12</v>
      </c>
      <c r="F3757">
        <v>2009</v>
      </c>
      <c r="G3757" t="s">
        <v>480</v>
      </c>
      <c r="H3757">
        <v>1.6705331999999999</v>
      </c>
    </row>
    <row r="3758" spans="1:8">
      <c r="A3758" t="s">
        <v>438</v>
      </c>
      <c r="B3758">
        <v>0</v>
      </c>
      <c r="C3758" t="s">
        <v>466</v>
      </c>
      <c r="D3758" t="s">
        <v>475</v>
      </c>
      <c r="E3758" t="s">
        <v>26</v>
      </c>
      <c r="F3758">
        <v>2010</v>
      </c>
      <c r="G3758" t="s">
        <v>480</v>
      </c>
      <c r="H3758">
        <v>0.41868</v>
      </c>
    </row>
    <row r="3759" spans="1:8">
      <c r="A3759" t="s">
        <v>429</v>
      </c>
      <c r="B3759">
        <v>0</v>
      </c>
      <c r="C3759" t="s">
        <v>466</v>
      </c>
      <c r="D3759" t="s">
        <v>475</v>
      </c>
      <c r="E3759" t="s">
        <v>2</v>
      </c>
      <c r="F3759">
        <v>2009</v>
      </c>
      <c r="G3759" t="s">
        <v>480</v>
      </c>
      <c r="H3759">
        <v>51.351101999999997</v>
      </c>
    </row>
    <row r="3760" spans="1:8">
      <c r="A3760" t="s">
        <v>429</v>
      </c>
      <c r="B3760">
        <v>0</v>
      </c>
      <c r="C3760" t="s">
        <v>466</v>
      </c>
      <c r="D3760" t="s">
        <v>475</v>
      </c>
      <c r="E3760" t="s">
        <v>15</v>
      </c>
      <c r="F3760">
        <v>2011</v>
      </c>
      <c r="G3760" t="s">
        <v>480</v>
      </c>
      <c r="H3760">
        <v>5628.1854492000002</v>
      </c>
    </row>
    <row r="3761" spans="1:8">
      <c r="A3761" t="s">
        <v>429</v>
      </c>
      <c r="B3761">
        <v>0</v>
      </c>
      <c r="C3761" t="s">
        <v>466</v>
      </c>
      <c r="D3761" t="s">
        <v>475</v>
      </c>
      <c r="E3761" t="s">
        <v>16</v>
      </c>
      <c r="F3761">
        <v>2014</v>
      </c>
      <c r="G3761" t="s">
        <v>480</v>
      </c>
      <c r="H3761">
        <v>182.25140400000001</v>
      </c>
    </row>
    <row r="3762" spans="1:8">
      <c r="A3762" t="s">
        <v>429</v>
      </c>
      <c r="B3762">
        <v>0</v>
      </c>
      <c r="C3762" t="s">
        <v>466</v>
      </c>
      <c r="D3762" t="s">
        <v>475</v>
      </c>
      <c r="E3762" t="s">
        <v>482</v>
      </c>
      <c r="F3762">
        <v>2013</v>
      </c>
      <c r="G3762" t="s">
        <v>480</v>
      </c>
      <c r="H3762">
        <v>3460.9930992</v>
      </c>
    </row>
    <row r="3763" spans="1:8">
      <c r="A3763" t="s">
        <v>464</v>
      </c>
      <c r="B3763">
        <v>0</v>
      </c>
      <c r="C3763" t="s">
        <v>466</v>
      </c>
      <c r="D3763" t="s">
        <v>475</v>
      </c>
      <c r="E3763" t="s">
        <v>27</v>
      </c>
      <c r="F3763">
        <v>2011</v>
      </c>
      <c r="G3763" t="s">
        <v>480</v>
      </c>
      <c r="H3763">
        <v>96.359201999999996</v>
      </c>
    </row>
    <row r="3764" spans="1:8">
      <c r="A3764" t="s">
        <v>462</v>
      </c>
      <c r="B3764">
        <v>0</v>
      </c>
      <c r="C3764" t="s">
        <v>466</v>
      </c>
      <c r="D3764" t="s">
        <v>475</v>
      </c>
      <c r="E3764" t="s">
        <v>3</v>
      </c>
      <c r="F3764">
        <v>2012</v>
      </c>
      <c r="G3764" t="s">
        <v>480</v>
      </c>
      <c r="H3764">
        <v>52.443856799999999</v>
      </c>
    </row>
    <row r="3765" spans="1:8">
      <c r="A3765" t="s">
        <v>502</v>
      </c>
      <c r="B3765">
        <v>0</v>
      </c>
      <c r="C3765" t="s">
        <v>466</v>
      </c>
      <c r="D3765" t="s">
        <v>475</v>
      </c>
      <c r="E3765" t="s">
        <v>37</v>
      </c>
      <c r="F3765">
        <v>2012</v>
      </c>
      <c r="G3765" t="s">
        <v>480</v>
      </c>
      <c r="H3765">
        <v>7.5111192000000004</v>
      </c>
    </row>
    <row r="3766" spans="1:8">
      <c r="A3766" t="s">
        <v>463</v>
      </c>
      <c r="B3766">
        <v>0</v>
      </c>
      <c r="C3766" t="s">
        <v>466</v>
      </c>
      <c r="D3766" t="s">
        <v>475</v>
      </c>
      <c r="E3766" t="s">
        <v>15</v>
      </c>
      <c r="F3766">
        <v>2014</v>
      </c>
      <c r="G3766" t="s">
        <v>480</v>
      </c>
      <c r="H3766">
        <v>119.8429632</v>
      </c>
    </row>
    <row r="3767" spans="1:8">
      <c r="A3767" t="s">
        <v>463</v>
      </c>
      <c r="B3767">
        <v>0</v>
      </c>
      <c r="C3767" t="s">
        <v>466</v>
      </c>
      <c r="D3767" t="s">
        <v>475</v>
      </c>
      <c r="E3767" t="s">
        <v>17</v>
      </c>
      <c r="F3767">
        <v>2010</v>
      </c>
      <c r="G3767" t="s">
        <v>480</v>
      </c>
      <c r="H3767">
        <v>39.7243584</v>
      </c>
    </row>
    <row r="3768" spans="1:8">
      <c r="A3768" t="s">
        <v>465</v>
      </c>
      <c r="B3768">
        <v>0</v>
      </c>
      <c r="C3768" t="s">
        <v>466</v>
      </c>
      <c r="D3768" t="s">
        <v>475</v>
      </c>
      <c r="E3768" t="s">
        <v>10</v>
      </c>
      <c r="F3768">
        <v>2009</v>
      </c>
      <c r="G3768" t="s">
        <v>480</v>
      </c>
      <c r="H3768">
        <v>13.5317376</v>
      </c>
    </row>
    <row r="3769" spans="1:8">
      <c r="A3769" t="s">
        <v>465</v>
      </c>
      <c r="B3769">
        <v>0</v>
      </c>
      <c r="C3769" t="s">
        <v>466</v>
      </c>
      <c r="D3769" t="s">
        <v>475</v>
      </c>
      <c r="E3769" t="s">
        <v>17</v>
      </c>
      <c r="F3769">
        <v>2013</v>
      </c>
      <c r="G3769" t="s">
        <v>480</v>
      </c>
      <c r="H3769">
        <v>1.3900176</v>
      </c>
    </row>
    <row r="3770" spans="1:8">
      <c r="A3770" t="s">
        <v>465</v>
      </c>
      <c r="B3770">
        <v>0</v>
      </c>
      <c r="C3770" t="s">
        <v>466</v>
      </c>
      <c r="D3770" t="s">
        <v>475</v>
      </c>
      <c r="E3770" t="s">
        <v>352</v>
      </c>
      <c r="F3770">
        <v>2014</v>
      </c>
      <c r="G3770" t="s">
        <v>480</v>
      </c>
      <c r="H3770">
        <v>0.28888920000000001</v>
      </c>
    </row>
    <row r="3771" spans="1:8">
      <c r="A3771" t="s">
        <v>498</v>
      </c>
      <c r="B3771">
        <v>2112</v>
      </c>
      <c r="C3771" t="s">
        <v>489</v>
      </c>
      <c r="D3771" t="s">
        <v>475</v>
      </c>
      <c r="E3771" t="s">
        <v>37</v>
      </c>
      <c r="F3771">
        <v>2010</v>
      </c>
      <c r="G3771" t="s">
        <v>480</v>
      </c>
      <c r="H3771">
        <v>9.3156300000000005</v>
      </c>
    </row>
    <row r="3772" spans="1:8">
      <c r="A3772" t="s">
        <v>429</v>
      </c>
      <c r="B3772">
        <v>5520</v>
      </c>
      <c r="C3772" t="s">
        <v>478</v>
      </c>
      <c r="D3772" t="s">
        <v>475</v>
      </c>
      <c r="E3772" t="s">
        <v>3</v>
      </c>
      <c r="F3772">
        <v>2013</v>
      </c>
      <c r="G3772" t="s">
        <v>480</v>
      </c>
      <c r="H3772">
        <v>11.346228</v>
      </c>
    </row>
    <row r="3773" spans="1:8">
      <c r="A3773" t="s">
        <v>429</v>
      </c>
      <c r="B3773">
        <v>5520</v>
      </c>
      <c r="C3773" t="s">
        <v>478</v>
      </c>
      <c r="D3773" t="s">
        <v>475</v>
      </c>
      <c r="E3773" t="s">
        <v>14</v>
      </c>
      <c r="F3773">
        <v>2009</v>
      </c>
      <c r="G3773" t="s">
        <v>480</v>
      </c>
      <c r="H3773">
        <v>0.99645839999999997</v>
      </c>
    </row>
    <row r="3774" spans="1:8">
      <c r="A3774" t="s">
        <v>429</v>
      </c>
      <c r="B3774">
        <v>5520</v>
      </c>
      <c r="C3774" t="s">
        <v>478</v>
      </c>
      <c r="D3774" t="s">
        <v>475</v>
      </c>
      <c r="E3774" t="s">
        <v>15</v>
      </c>
      <c r="F3774">
        <v>2012</v>
      </c>
      <c r="G3774" t="s">
        <v>480</v>
      </c>
      <c r="H3774">
        <v>53.691523199999999</v>
      </c>
    </row>
    <row r="3775" spans="1:8">
      <c r="A3775" t="s">
        <v>429</v>
      </c>
      <c r="B3775">
        <v>5520</v>
      </c>
      <c r="C3775" t="s">
        <v>478</v>
      </c>
      <c r="D3775" t="s">
        <v>475</v>
      </c>
      <c r="E3775" t="s">
        <v>16</v>
      </c>
      <c r="F3775">
        <v>2009</v>
      </c>
      <c r="G3775" t="s">
        <v>480</v>
      </c>
      <c r="H3775">
        <v>0.19259280000000001</v>
      </c>
    </row>
    <row r="3776" spans="1:8">
      <c r="A3776" t="s">
        <v>429</v>
      </c>
      <c r="B3776">
        <v>5520</v>
      </c>
      <c r="C3776" t="s">
        <v>478</v>
      </c>
      <c r="D3776" t="s">
        <v>475</v>
      </c>
      <c r="E3776" t="s">
        <v>37</v>
      </c>
      <c r="F3776">
        <v>2011</v>
      </c>
      <c r="G3776" t="s">
        <v>480</v>
      </c>
      <c r="H3776">
        <v>56.345954399999997</v>
      </c>
    </row>
    <row r="3777" spans="1:8">
      <c r="A3777" t="s">
        <v>495</v>
      </c>
      <c r="B3777">
        <v>6000</v>
      </c>
      <c r="C3777" t="s">
        <v>455</v>
      </c>
      <c r="D3777" t="s">
        <v>475</v>
      </c>
      <c r="E3777" t="s">
        <v>13</v>
      </c>
      <c r="F3777">
        <v>2009</v>
      </c>
      <c r="G3777" t="s">
        <v>480</v>
      </c>
      <c r="H3777">
        <v>1.4695668</v>
      </c>
    </row>
    <row r="3778" spans="1:8">
      <c r="A3778" t="s">
        <v>465</v>
      </c>
      <c r="B3778">
        <v>6000</v>
      </c>
      <c r="C3778" t="s">
        <v>455</v>
      </c>
      <c r="D3778" t="s">
        <v>475</v>
      </c>
      <c r="E3778" t="s">
        <v>16</v>
      </c>
      <c r="F3778">
        <v>2009</v>
      </c>
      <c r="G3778" t="s">
        <v>480</v>
      </c>
      <c r="H3778">
        <v>9.21096E-2</v>
      </c>
    </row>
    <row r="3779" spans="1:8">
      <c r="A3779" t="s">
        <v>464</v>
      </c>
      <c r="B3779">
        <v>6000</v>
      </c>
      <c r="C3779" t="s">
        <v>455</v>
      </c>
      <c r="D3779" t="s">
        <v>475</v>
      </c>
      <c r="E3779" t="s">
        <v>32</v>
      </c>
      <c r="F3779">
        <v>2009</v>
      </c>
      <c r="G3779" t="s">
        <v>480</v>
      </c>
      <c r="H3779">
        <v>2.344608</v>
      </c>
    </row>
    <row r="3780" spans="1:8">
      <c r="A3780" t="s">
        <v>461</v>
      </c>
      <c r="B3780">
        <v>6000</v>
      </c>
      <c r="C3780" t="s">
        <v>455</v>
      </c>
      <c r="D3780" t="s">
        <v>475</v>
      </c>
      <c r="E3780" t="s">
        <v>10</v>
      </c>
      <c r="F3780">
        <v>2014</v>
      </c>
      <c r="G3780" t="s">
        <v>480</v>
      </c>
      <c r="H3780">
        <v>1.0801944000000001</v>
      </c>
    </row>
    <row r="3781" spans="1:8">
      <c r="A3781" t="s">
        <v>461</v>
      </c>
      <c r="B3781">
        <v>6000</v>
      </c>
      <c r="C3781" t="s">
        <v>455</v>
      </c>
      <c r="D3781" t="s">
        <v>475</v>
      </c>
      <c r="E3781" t="s">
        <v>15</v>
      </c>
      <c r="F3781">
        <v>2009</v>
      </c>
      <c r="G3781" t="s">
        <v>480</v>
      </c>
      <c r="H3781">
        <v>4.1868000000000001E-3</v>
      </c>
    </row>
    <row r="3782" spans="1:8">
      <c r="A3782" t="s">
        <v>438</v>
      </c>
      <c r="B3782">
        <v>0</v>
      </c>
      <c r="C3782" t="s">
        <v>466</v>
      </c>
      <c r="D3782" t="s">
        <v>475</v>
      </c>
      <c r="E3782" t="s">
        <v>26</v>
      </c>
      <c r="F3782">
        <v>2014</v>
      </c>
      <c r="G3782" t="s">
        <v>468</v>
      </c>
      <c r="H3782">
        <v>0.4647348</v>
      </c>
    </row>
    <row r="3783" spans="1:8">
      <c r="A3783" t="s">
        <v>461</v>
      </c>
      <c r="B3783">
        <v>0</v>
      </c>
      <c r="C3783" t="s">
        <v>466</v>
      </c>
      <c r="D3783" t="s">
        <v>475</v>
      </c>
      <c r="E3783" t="s">
        <v>15</v>
      </c>
      <c r="F3783">
        <v>2010</v>
      </c>
      <c r="G3783" t="s">
        <v>468</v>
      </c>
      <c r="H3783">
        <v>13.6112868</v>
      </c>
    </row>
    <row r="3784" spans="1:8">
      <c r="A3784" t="s">
        <v>496</v>
      </c>
      <c r="B3784">
        <v>0</v>
      </c>
      <c r="C3784" t="s">
        <v>466</v>
      </c>
      <c r="D3784" t="s">
        <v>475</v>
      </c>
      <c r="E3784" t="s">
        <v>18</v>
      </c>
      <c r="F3784">
        <v>2011</v>
      </c>
      <c r="G3784" t="s">
        <v>468</v>
      </c>
      <c r="H3784">
        <v>0.8080524</v>
      </c>
    </row>
    <row r="3785" spans="1:8">
      <c r="A3785" t="s">
        <v>465</v>
      </c>
      <c r="B3785">
        <v>0</v>
      </c>
      <c r="C3785" t="s">
        <v>466</v>
      </c>
      <c r="D3785" t="s">
        <v>475</v>
      </c>
      <c r="E3785" t="s">
        <v>9</v>
      </c>
      <c r="F3785">
        <v>2009</v>
      </c>
      <c r="G3785" t="s">
        <v>468</v>
      </c>
      <c r="H3785">
        <v>2.8344635999999999</v>
      </c>
    </row>
    <row r="3786" spans="1:8">
      <c r="A3786" t="s">
        <v>465</v>
      </c>
      <c r="B3786">
        <v>0</v>
      </c>
      <c r="C3786" t="s">
        <v>466</v>
      </c>
      <c r="D3786" t="s">
        <v>475</v>
      </c>
      <c r="E3786" t="s">
        <v>14</v>
      </c>
      <c r="F3786">
        <v>2013</v>
      </c>
      <c r="G3786" t="s">
        <v>468</v>
      </c>
      <c r="H3786">
        <v>0.24283440000000001</v>
      </c>
    </row>
    <row r="3787" spans="1:8">
      <c r="A3787" t="s">
        <v>465</v>
      </c>
      <c r="B3787">
        <v>0</v>
      </c>
      <c r="C3787" t="s">
        <v>466</v>
      </c>
      <c r="D3787" t="s">
        <v>475</v>
      </c>
      <c r="E3787" t="s">
        <v>20</v>
      </c>
      <c r="F3787">
        <v>2012</v>
      </c>
      <c r="G3787" t="s">
        <v>468</v>
      </c>
      <c r="H3787">
        <v>7.0170767999999999</v>
      </c>
    </row>
    <row r="3788" spans="1:8">
      <c r="A3788" t="s">
        <v>465</v>
      </c>
      <c r="B3788">
        <v>0</v>
      </c>
      <c r="C3788" t="s">
        <v>466</v>
      </c>
      <c r="D3788" t="s">
        <v>475</v>
      </c>
      <c r="E3788" t="s">
        <v>24</v>
      </c>
      <c r="F3788">
        <v>2014</v>
      </c>
      <c r="G3788" t="s">
        <v>468</v>
      </c>
      <c r="H3788">
        <v>7.1175600000000006E-2</v>
      </c>
    </row>
    <row r="3789" spans="1:8">
      <c r="A3789" t="s">
        <v>464</v>
      </c>
      <c r="B3789">
        <v>6000</v>
      </c>
      <c r="C3789" t="s">
        <v>455</v>
      </c>
      <c r="D3789" t="s">
        <v>475</v>
      </c>
      <c r="E3789" t="s">
        <v>18</v>
      </c>
      <c r="F3789">
        <v>2013</v>
      </c>
      <c r="G3789" t="s">
        <v>468</v>
      </c>
      <c r="H3789">
        <v>9.4496076000000002</v>
      </c>
    </row>
    <row r="3790" spans="1:8">
      <c r="A3790" t="s">
        <v>429</v>
      </c>
      <c r="B3790">
        <v>5520</v>
      </c>
      <c r="C3790" t="s">
        <v>478</v>
      </c>
      <c r="D3790" t="s">
        <v>475</v>
      </c>
      <c r="E3790" t="s">
        <v>36</v>
      </c>
      <c r="F3790">
        <v>2014</v>
      </c>
      <c r="G3790" t="s">
        <v>483</v>
      </c>
      <c r="H3790">
        <v>2.0934000000000001E-2</v>
      </c>
    </row>
    <row r="3791" spans="1:8">
      <c r="A3791" t="s">
        <v>464</v>
      </c>
      <c r="B3791">
        <v>6000</v>
      </c>
      <c r="C3791" t="s">
        <v>455</v>
      </c>
      <c r="D3791" t="s">
        <v>475</v>
      </c>
      <c r="E3791" t="s">
        <v>2</v>
      </c>
      <c r="F3791">
        <v>2009</v>
      </c>
      <c r="G3791" t="s">
        <v>480</v>
      </c>
      <c r="H3791">
        <v>6.7909895999999996</v>
      </c>
    </row>
    <row r="3792" spans="1:8">
      <c r="A3792" t="s">
        <v>456</v>
      </c>
      <c r="B3792">
        <v>6000</v>
      </c>
      <c r="C3792" t="s">
        <v>455</v>
      </c>
      <c r="D3792" t="s">
        <v>475</v>
      </c>
      <c r="E3792" t="s">
        <v>479</v>
      </c>
      <c r="F3792">
        <v>2014</v>
      </c>
      <c r="G3792" t="s">
        <v>468</v>
      </c>
      <c r="H3792">
        <v>0.25539479999999998</v>
      </c>
    </row>
    <row r="3793" spans="1:8">
      <c r="A3793" t="s">
        <v>462</v>
      </c>
      <c r="B3793">
        <v>0</v>
      </c>
      <c r="C3793" t="s">
        <v>466</v>
      </c>
      <c r="D3793" t="s">
        <v>475</v>
      </c>
      <c r="E3793" t="s">
        <v>12</v>
      </c>
      <c r="F3793">
        <v>2010</v>
      </c>
      <c r="G3793" t="s">
        <v>468</v>
      </c>
      <c r="H3793">
        <v>0.90016200000000002</v>
      </c>
    </row>
    <row r="3794" spans="1:8">
      <c r="A3794" t="s">
        <v>486</v>
      </c>
      <c r="B3794">
        <v>0</v>
      </c>
      <c r="C3794" t="s">
        <v>466</v>
      </c>
      <c r="D3794" t="s">
        <v>475</v>
      </c>
      <c r="E3794" t="s">
        <v>33</v>
      </c>
      <c r="F3794">
        <v>2014</v>
      </c>
      <c r="G3794" t="s">
        <v>468</v>
      </c>
      <c r="H3794">
        <v>6.5523420000000003</v>
      </c>
    </row>
    <row r="3795" spans="1:8">
      <c r="A3795" t="s">
        <v>464</v>
      </c>
      <c r="B3795">
        <v>0</v>
      </c>
      <c r="C3795" t="s">
        <v>466</v>
      </c>
      <c r="D3795" t="s">
        <v>475</v>
      </c>
      <c r="E3795" t="s">
        <v>30</v>
      </c>
      <c r="F3795">
        <v>2012</v>
      </c>
      <c r="G3795" t="s">
        <v>468</v>
      </c>
      <c r="H3795">
        <v>1941.1177104000001</v>
      </c>
    </row>
    <row r="3796" spans="1:8">
      <c r="A3796" t="s">
        <v>464</v>
      </c>
      <c r="B3796">
        <v>2112</v>
      </c>
      <c r="C3796" t="s">
        <v>489</v>
      </c>
      <c r="D3796" t="s">
        <v>475</v>
      </c>
      <c r="E3796" t="s">
        <v>30</v>
      </c>
      <c r="F3796">
        <v>2014</v>
      </c>
      <c r="G3796" t="s">
        <v>490</v>
      </c>
      <c r="H3796">
        <v>0.41030640000000002</v>
      </c>
    </row>
    <row r="3797" spans="1:8">
      <c r="A3797" t="s">
        <v>464</v>
      </c>
      <c r="B3797">
        <v>6000</v>
      </c>
      <c r="C3797" t="s">
        <v>455</v>
      </c>
      <c r="D3797" t="s">
        <v>475</v>
      </c>
      <c r="E3797" t="s">
        <v>30</v>
      </c>
      <c r="F3797">
        <v>2011</v>
      </c>
      <c r="G3797" t="s">
        <v>491</v>
      </c>
      <c r="H3797">
        <v>24.409044000000002</v>
      </c>
    </row>
    <row r="3798" spans="1:8">
      <c r="A3798" t="s">
        <v>464</v>
      </c>
      <c r="B3798">
        <v>6000</v>
      </c>
      <c r="C3798" t="s">
        <v>455</v>
      </c>
      <c r="D3798" t="s">
        <v>475</v>
      </c>
      <c r="E3798" t="s">
        <v>29</v>
      </c>
      <c r="F3798">
        <v>2013</v>
      </c>
      <c r="G3798" t="s">
        <v>491</v>
      </c>
      <c r="H3798">
        <v>36.487962000000003</v>
      </c>
    </row>
    <row r="3799" spans="1:8">
      <c r="A3799" t="s">
        <v>456</v>
      </c>
      <c r="B3799">
        <v>6000</v>
      </c>
      <c r="C3799" t="s">
        <v>455</v>
      </c>
      <c r="D3799" t="s">
        <v>475</v>
      </c>
      <c r="E3799" t="s">
        <v>36</v>
      </c>
      <c r="F3799">
        <v>2010</v>
      </c>
      <c r="G3799" t="s">
        <v>491</v>
      </c>
      <c r="H3799">
        <v>3.7681199999999998E-2</v>
      </c>
    </row>
    <row r="3800" spans="1:8">
      <c r="A3800" t="s">
        <v>464</v>
      </c>
      <c r="B3800">
        <v>0</v>
      </c>
      <c r="C3800" t="s">
        <v>466</v>
      </c>
      <c r="D3800" t="s">
        <v>475</v>
      </c>
      <c r="E3800" t="s">
        <v>2</v>
      </c>
      <c r="F3800">
        <v>2014</v>
      </c>
      <c r="G3800" t="s">
        <v>480</v>
      </c>
      <c r="H3800">
        <v>80.143725599999996</v>
      </c>
    </row>
    <row r="3801" spans="1:8">
      <c r="A3801" t="s">
        <v>462</v>
      </c>
      <c r="B3801">
        <v>0</v>
      </c>
      <c r="C3801" t="s">
        <v>466</v>
      </c>
      <c r="D3801" t="s">
        <v>475</v>
      </c>
      <c r="E3801" t="s">
        <v>13</v>
      </c>
      <c r="F3801">
        <v>2012</v>
      </c>
      <c r="G3801" t="s">
        <v>480</v>
      </c>
      <c r="H3801">
        <v>69.647418000000002</v>
      </c>
    </row>
    <row r="3802" spans="1:8">
      <c r="A3802" t="s">
        <v>494</v>
      </c>
      <c r="B3802">
        <v>0</v>
      </c>
      <c r="C3802" t="s">
        <v>466</v>
      </c>
      <c r="D3802" t="s">
        <v>475</v>
      </c>
      <c r="E3802" t="s">
        <v>12</v>
      </c>
      <c r="F3802">
        <v>2012</v>
      </c>
      <c r="G3802" t="s">
        <v>480</v>
      </c>
      <c r="H3802">
        <v>6.6779460000000004</v>
      </c>
    </row>
    <row r="3803" spans="1:8">
      <c r="A3803" t="s">
        <v>464</v>
      </c>
      <c r="B3803">
        <v>6000</v>
      </c>
      <c r="C3803" t="s">
        <v>455</v>
      </c>
      <c r="D3803" t="s">
        <v>475</v>
      </c>
      <c r="E3803" t="s">
        <v>29</v>
      </c>
      <c r="F3803">
        <v>2011</v>
      </c>
      <c r="G3803" t="s">
        <v>480</v>
      </c>
      <c r="H3803">
        <v>40.519850400000003</v>
      </c>
    </row>
    <row r="3804" spans="1:8">
      <c r="A3804" t="s">
        <v>464</v>
      </c>
      <c r="B3804">
        <v>6000</v>
      </c>
      <c r="C3804" t="s">
        <v>455</v>
      </c>
      <c r="D3804" t="s">
        <v>475</v>
      </c>
      <c r="E3804" t="s">
        <v>3</v>
      </c>
      <c r="F3804">
        <v>2013</v>
      </c>
      <c r="G3804" t="s">
        <v>480</v>
      </c>
      <c r="H3804">
        <v>89.857101599999993</v>
      </c>
    </row>
    <row r="3805" spans="1:8">
      <c r="A3805" t="s">
        <v>494</v>
      </c>
      <c r="B3805">
        <v>0</v>
      </c>
      <c r="C3805" t="s">
        <v>466</v>
      </c>
      <c r="D3805" t="s">
        <v>475</v>
      </c>
      <c r="E3805" t="s">
        <v>12</v>
      </c>
      <c r="F3805">
        <v>2010</v>
      </c>
      <c r="G3805" t="s">
        <v>468</v>
      </c>
      <c r="H3805">
        <v>6.4141776000000004</v>
      </c>
    </row>
    <row r="3806" spans="1:8">
      <c r="A3806" t="s">
        <v>464</v>
      </c>
      <c r="B3806">
        <v>6000</v>
      </c>
      <c r="C3806" t="s">
        <v>455</v>
      </c>
      <c r="D3806" t="s">
        <v>475</v>
      </c>
      <c r="E3806" t="s">
        <v>6</v>
      </c>
      <c r="F3806">
        <v>2010</v>
      </c>
      <c r="G3806" t="s">
        <v>468</v>
      </c>
      <c r="H3806">
        <v>4.1993603999999998</v>
      </c>
    </row>
    <row r="3807" spans="1:8">
      <c r="A3807" t="s">
        <v>495</v>
      </c>
      <c r="B3807">
        <v>6000</v>
      </c>
      <c r="C3807" t="s">
        <v>455</v>
      </c>
      <c r="D3807" t="s">
        <v>475</v>
      </c>
      <c r="E3807" t="s">
        <v>482</v>
      </c>
      <c r="F3807">
        <v>2009</v>
      </c>
      <c r="G3807" t="s">
        <v>468</v>
      </c>
      <c r="H3807">
        <v>0.32238359999999999</v>
      </c>
    </row>
    <row r="3808" spans="1:8">
      <c r="A3808" t="s">
        <v>438</v>
      </c>
      <c r="B3808">
        <v>6000</v>
      </c>
      <c r="C3808" t="s">
        <v>455</v>
      </c>
      <c r="D3808" t="s">
        <v>475</v>
      </c>
      <c r="E3808" t="s">
        <v>12</v>
      </c>
      <c r="F3808">
        <v>2014</v>
      </c>
      <c r="G3808" t="s">
        <v>468</v>
      </c>
      <c r="H3808">
        <v>0.7871184</v>
      </c>
    </row>
    <row r="3809" spans="1:8">
      <c r="A3809" t="s">
        <v>438</v>
      </c>
      <c r="B3809">
        <v>6000</v>
      </c>
      <c r="C3809" t="s">
        <v>455</v>
      </c>
      <c r="D3809" t="s">
        <v>475</v>
      </c>
      <c r="E3809" t="s">
        <v>13</v>
      </c>
      <c r="F3809">
        <v>2012</v>
      </c>
      <c r="G3809" t="s">
        <v>468</v>
      </c>
      <c r="H3809">
        <v>0.5149764</v>
      </c>
    </row>
    <row r="3810" spans="1:8">
      <c r="A3810" t="s">
        <v>438</v>
      </c>
      <c r="B3810">
        <v>6000</v>
      </c>
      <c r="C3810" t="s">
        <v>455</v>
      </c>
      <c r="D3810" t="s">
        <v>475</v>
      </c>
      <c r="E3810" t="s">
        <v>15</v>
      </c>
      <c r="F3810">
        <v>2009</v>
      </c>
      <c r="G3810" t="s">
        <v>468</v>
      </c>
      <c r="H3810">
        <v>0.21352679999999999</v>
      </c>
    </row>
    <row r="3811" spans="1:8">
      <c r="A3811" t="s">
        <v>465</v>
      </c>
      <c r="B3811">
        <v>6000</v>
      </c>
      <c r="C3811" t="s">
        <v>455</v>
      </c>
      <c r="D3811" t="s">
        <v>475</v>
      </c>
      <c r="E3811" t="s">
        <v>479</v>
      </c>
      <c r="F3811">
        <v>2011</v>
      </c>
      <c r="G3811" t="s">
        <v>468</v>
      </c>
      <c r="H3811">
        <v>0.75362399999999996</v>
      </c>
    </row>
    <row r="3812" spans="1:8">
      <c r="A3812" t="s">
        <v>438</v>
      </c>
      <c r="B3812">
        <v>6000</v>
      </c>
      <c r="C3812" t="s">
        <v>455</v>
      </c>
      <c r="D3812" t="s">
        <v>475</v>
      </c>
      <c r="E3812" t="s">
        <v>15</v>
      </c>
      <c r="F3812">
        <v>2011</v>
      </c>
      <c r="G3812" t="s">
        <v>491</v>
      </c>
      <c r="H3812">
        <v>0.21771360000000001</v>
      </c>
    </row>
    <row r="3813" spans="1:8">
      <c r="A3813" t="s">
        <v>438</v>
      </c>
      <c r="B3813">
        <v>6000</v>
      </c>
      <c r="C3813" t="s">
        <v>455</v>
      </c>
      <c r="D3813" t="s">
        <v>475</v>
      </c>
      <c r="E3813" t="s">
        <v>13</v>
      </c>
      <c r="F3813">
        <v>2010</v>
      </c>
      <c r="G3813" t="s">
        <v>491</v>
      </c>
      <c r="H3813">
        <v>0.4898556</v>
      </c>
    </row>
    <row r="3814" spans="1:8">
      <c r="A3814" t="s">
        <v>496</v>
      </c>
      <c r="B3814">
        <v>6000</v>
      </c>
      <c r="C3814" t="s">
        <v>455</v>
      </c>
      <c r="D3814" t="s">
        <v>475</v>
      </c>
      <c r="E3814" t="s">
        <v>22</v>
      </c>
      <c r="F3814">
        <v>2011</v>
      </c>
      <c r="G3814" t="s">
        <v>491</v>
      </c>
      <c r="H3814">
        <v>2.0934000000000001E-2</v>
      </c>
    </row>
    <row r="3815" spans="1:8">
      <c r="A3815" t="s">
        <v>495</v>
      </c>
      <c r="B3815">
        <v>6000</v>
      </c>
      <c r="C3815" t="s">
        <v>455</v>
      </c>
      <c r="D3815" t="s">
        <v>475</v>
      </c>
      <c r="E3815" t="s">
        <v>9</v>
      </c>
      <c r="F3815">
        <v>2009</v>
      </c>
      <c r="G3815" t="s">
        <v>491</v>
      </c>
      <c r="H3815">
        <v>0.16747200000000001</v>
      </c>
    </row>
    <row r="3816" spans="1:8">
      <c r="A3816" t="s">
        <v>495</v>
      </c>
      <c r="B3816">
        <v>6000</v>
      </c>
      <c r="C3816" t="s">
        <v>455</v>
      </c>
      <c r="D3816" t="s">
        <v>475</v>
      </c>
      <c r="E3816" t="s">
        <v>34</v>
      </c>
      <c r="F3816">
        <v>2010</v>
      </c>
      <c r="G3816" t="s">
        <v>491</v>
      </c>
      <c r="H3816">
        <v>2.0934000000000001E-2</v>
      </c>
    </row>
    <row r="3817" spans="1:8">
      <c r="A3817" t="s">
        <v>495</v>
      </c>
      <c r="B3817">
        <v>6000</v>
      </c>
      <c r="C3817" t="s">
        <v>455</v>
      </c>
      <c r="D3817" t="s">
        <v>475</v>
      </c>
      <c r="E3817" t="s">
        <v>482</v>
      </c>
      <c r="F3817">
        <v>2014</v>
      </c>
      <c r="G3817" t="s">
        <v>491</v>
      </c>
      <c r="H3817">
        <v>0.19259280000000001</v>
      </c>
    </row>
    <row r="3818" spans="1:8">
      <c r="A3818" t="s">
        <v>438</v>
      </c>
      <c r="B3818">
        <v>0</v>
      </c>
      <c r="C3818" t="s">
        <v>466</v>
      </c>
      <c r="D3818" t="s">
        <v>475</v>
      </c>
      <c r="E3818" t="s">
        <v>343</v>
      </c>
      <c r="F3818">
        <v>2010</v>
      </c>
      <c r="G3818" t="s">
        <v>480</v>
      </c>
      <c r="H3818">
        <v>3.4499232000000002</v>
      </c>
    </row>
    <row r="3819" spans="1:8">
      <c r="A3819" t="s">
        <v>429</v>
      </c>
      <c r="B3819">
        <v>0</v>
      </c>
      <c r="C3819" t="s">
        <v>466</v>
      </c>
      <c r="D3819" t="s">
        <v>475</v>
      </c>
      <c r="E3819" t="s">
        <v>31</v>
      </c>
      <c r="F3819">
        <v>2013</v>
      </c>
      <c r="G3819" t="s">
        <v>480</v>
      </c>
      <c r="H3819">
        <v>241.68721679999999</v>
      </c>
    </row>
    <row r="3820" spans="1:8">
      <c r="A3820" t="s">
        <v>464</v>
      </c>
      <c r="B3820">
        <v>0</v>
      </c>
      <c r="C3820" t="s">
        <v>466</v>
      </c>
      <c r="D3820" t="s">
        <v>475</v>
      </c>
      <c r="E3820" t="s">
        <v>6</v>
      </c>
      <c r="F3820">
        <v>2009</v>
      </c>
      <c r="G3820" t="s">
        <v>480</v>
      </c>
      <c r="H3820">
        <v>496.18604160000001</v>
      </c>
    </row>
    <row r="3821" spans="1:8">
      <c r="A3821" t="s">
        <v>464</v>
      </c>
      <c r="B3821">
        <v>0</v>
      </c>
      <c r="C3821" t="s">
        <v>466</v>
      </c>
      <c r="D3821" t="s">
        <v>475</v>
      </c>
      <c r="E3821" t="s">
        <v>34</v>
      </c>
      <c r="F3821">
        <v>2009</v>
      </c>
      <c r="G3821" t="s">
        <v>480</v>
      </c>
      <c r="H3821">
        <v>1281.1691736</v>
      </c>
    </row>
    <row r="3822" spans="1:8">
      <c r="A3822" t="s">
        <v>496</v>
      </c>
      <c r="B3822">
        <v>0</v>
      </c>
      <c r="C3822" t="s">
        <v>466</v>
      </c>
      <c r="D3822" t="s">
        <v>475</v>
      </c>
      <c r="E3822" t="s">
        <v>22</v>
      </c>
      <c r="F3822">
        <v>2010</v>
      </c>
      <c r="G3822" t="s">
        <v>480</v>
      </c>
      <c r="H3822">
        <v>2.93076E-2</v>
      </c>
    </row>
    <row r="3823" spans="1:8">
      <c r="A3823" t="s">
        <v>465</v>
      </c>
      <c r="B3823">
        <v>6000</v>
      </c>
      <c r="C3823" t="s">
        <v>455</v>
      </c>
      <c r="D3823" t="s">
        <v>475</v>
      </c>
      <c r="E3823" t="s">
        <v>479</v>
      </c>
      <c r="F3823">
        <v>2013</v>
      </c>
      <c r="G3823" t="s">
        <v>480</v>
      </c>
      <c r="H3823">
        <v>0.59452559999999999</v>
      </c>
    </row>
    <row r="3824" spans="1:8">
      <c r="A3824" t="s">
        <v>438</v>
      </c>
      <c r="B3824">
        <v>0</v>
      </c>
      <c r="C3824" t="s">
        <v>466</v>
      </c>
      <c r="D3824" t="s">
        <v>475</v>
      </c>
      <c r="E3824" t="s">
        <v>12</v>
      </c>
      <c r="F3824">
        <v>2012</v>
      </c>
      <c r="G3824" t="s">
        <v>468</v>
      </c>
      <c r="H3824">
        <v>1.8296315999999999</v>
      </c>
    </row>
    <row r="3825" spans="1:8">
      <c r="A3825" t="s">
        <v>465</v>
      </c>
      <c r="B3825">
        <v>0</v>
      </c>
      <c r="C3825" t="s">
        <v>466</v>
      </c>
      <c r="D3825" t="s">
        <v>475</v>
      </c>
      <c r="E3825" t="s">
        <v>31</v>
      </c>
      <c r="F3825">
        <v>2014</v>
      </c>
      <c r="G3825" t="s">
        <v>468</v>
      </c>
      <c r="H3825">
        <v>2.5120799999999999E-2</v>
      </c>
    </row>
    <row r="3826" spans="1:8">
      <c r="A3826" t="s">
        <v>465</v>
      </c>
      <c r="B3826">
        <v>0</v>
      </c>
      <c r="C3826" t="s">
        <v>466</v>
      </c>
      <c r="D3826" t="s">
        <v>475</v>
      </c>
      <c r="E3826" t="s">
        <v>479</v>
      </c>
      <c r="F3826">
        <v>2009</v>
      </c>
      <c r="G3826" t="s">
        <v>468</v>
      </c>
      <c r="H3826">
        <v>7.2306036000000002</v>
      </c>
    </row>
    <row r="3827" spans="1:8">
      <c r="A3827" t="s">
        <v>464</v>
      </c>
      <c r="B3827">
        <v>6000</v>
      </c>
      <c r="C3827" t="s">
        <v>455</v>
      </c>
      <c r="D3827" t="s">
        <v>475</v>
      </c>
      <c r="E3827" t="s">
        <v>13</v>
      </c>
      <c r="F3827">
        <v>2014</v>
      </c>
      <c r="G3827" t="s">
        <v>468</v>
      </c>
      <c r="H3827">
        <v>44.317278000000002</v>
      </c>
    </row>
    <row r="3828" spans="1:8">
      <c r="A3828" t="s">
        <v>438</v>
      </c>
      <c r="B3828">
        <v>6000</v>
      </c>
      <c r="C3828" t="s">
        <v>455</v>
      </c>
      <c r="D3828" t="s">
        <v>475</v>
      </c>
      <c r="E3828" t="s">
        <v>30</v>
      </c>
      <c r="F3828">
        <v>2014</v>
      </c>
      <c r="G3828" t="s">
        <v>468</v>
      </c>
      <c r="H3828">
        <v>22.0937436</v>
      </c>
    </row>
    <row r="3829" spans="1:8">
      <c r="A3829" t="s">
        <v>465</v>
      </c>
      <c r="B3829">
        <v>6000</v>
      </c>
      <c r="C3829" t="s">
        <v>455</v>
      </c>
      <c r="D3829" t="s">
        <v>475</v>
      </c>
      <c r="E3829" t="s">
        <v>20</v>
      </c>
      <c r="F3829">
        <v>2013</v>
      </c>
      <c r="G3829" t="s">
        <v>468</v>
      </c>
      <c r="H3829">
        <v>1.5491159999999999</v>
      </c>
    </row>
    <row r="3830" spans="1:8">
      <c r="A3830" t="s">
        <v>465</v>
      </c>
      <c r="B3830">
        <v>6000</v>
      </c>
      <c r="C3830" t="s">
        <v>455</v>
      </c>
      <c r="D3830" t="s">
        <v>475</v>
      </c>
      <c r="E3830" t="s">
        <v>16</v>
      </c>
      <c r="F3830">
        <v>2012</v>
      </c>
      <c r="G3830" t="s">
        <v>468</v>
      </c>
      <c r="H3830">
        <v>6.6988800000000001E-2</v>
      </c>
    </row>
    <row r="3831" spans="1:8">
      <c r="A3831" t="s">
        <v>465</v>
      </c>
      <c r="B3831">
        <v>6000</v>
      </c>
      <c r="C3831" t="s">
        <v>455</v>
      </c>
      <c r="D3831" t="s">
        <v>475</v>
      </c>
      <c r="E3831" t="s">
        <v>24</v>
      </c>
      <c r="F3831">
        <v>2009</v>
      </c>
      <c r="G3831" t="s">
        <v>468</v>
      </c>
      <c r="H3831">
        <v>4.1868000000000002E-2</v>
      </c>
    </row>
    <row r="3832" spans="1:8">
      <c r="A3832" t="s">
        <v>462</v>
      </c>
      <c r="B3832">
        <v>0</v>
      </c>
      <c r="C3832" t="s">
        <v>466</v>
      </c>
      <c r="D3832" t="s">
        <v>475</v>
      </c>
      <c r="E3832" t="s">
        <v>32</v>
      </c>
      <c r="F3832">
        <v>2010</v>
      </c>
      <c r="G3832" t="s">
        <v>468</v>
      </c>
      <c r="H3832">
        <v>8.3736000000000005E-2</v>
      </c>
    </row>
    <row r="3833" spans="1:8">
      <c r="A3833" t="s">
        <v>486</v>
      </c>
      <c r="B3833">
        <v>0</v>
      </c>
      <c r="C3833" t="s">
        <v>466</v>
      </c>
      <c r="D3833" t="s">
        <v>475</v>
      </c>
      <c r="E3833" t="s">
        <v>9</v>
      </c>
      <c r="F3833">
        <v>2009</v>
      </c>
      <c r="G3833" t="s">
        <v>468</v>
      </c>
      <c r="H3833">
        <v>4.2370416000000004</v>
      </c>
    </row>
    <row r="3834" spans="1:8">
      <c r="A3834" t="s">
        <v>429</v>
      </c>
      <c r="B3834">
        <v>0</v>
      </c>
      <c r="C3834" t="s">
        <v>466</v>
      </c>
      <c r="D3834" t="s">
        <v>475</v>
      </c>
      <c r="E3834" t="s">
        <v>14</v>
      </c>
      <c r="F3834">
        <v>2012</v>
      </c>
      <c r="G3834" t="s">
        <v>468</v>
      </c>
      <c r="H3834">
        <v>718.015266</v>
      </c>
    </row>
    <row r="3835" spans="1:8">
      <c r="A3835" t="s">
        <v>429</v>
      </c>
      <c r="B3835">
        <v>0</v>
      </c>
      <c r="C3835" t="s">
        <v>466</v>
      </c>
      <c r="D3835" t="s">
        <v>475</v>
      </c>
      <c r="E3835" t="s">
        <v>16</v>
      </c>
      <c r="F3835">
        <v>2012</v>
      </c>
      <c r="G3835" t="s">
        <v>468</v>
      </c>
      <c r="H3835">
        <v>176.49036720000001</v>
      </c>
    </row>
    <row r="3836" spans="1:8">
      <c r="A3836" t="s">
        <v>429</v>
      </c>
      <c r="B3836">
        <v>0</v>
      </c>
      <c r="C3836" t="s">
        <v>466</v>
      </c>
      <c r="D3836" t="s">
        <v>475</v>
      </c>
      <c r="E3836" t="s">
        <v>352</v>
      </c>
      <c r="F3836">
        <v>2009</v>
      </c>
      <c r="G3836" t="s">
        <v>468</v>
      </c>
      <c r="H3836">
        <v>5.3591040000000003</v>
      </c>
    </row>
    <row r="3837" spans="1:8">
      <c r="A3837" t="s">
        <v>429</v>
      </c>
      <c r="B3837">
        <v>0</v>
      </c>
      <c r="C3837" t="s">
        <v>466</v>
      </c>
      <c r="D3837" t="s">
        <v>475</v>
      </c>
      <c r="E3837" t="s">
        <v>37</v>
      </c>
      <c r="F3837">
        <v>2014</v>
      </c>
      <c r="G3837" t="s">
        <v>468</v>
      </c>
      <c r="H3837">
        <v>4503.3262667999998</v>
      </c>
    </row>
    <row r="3838" spans="1:8">
      <c r="A3838" t="s">
        <v>464</v>
      </c>
      <c r="B3838">
        <v>0</v>
      </c>
      <c r="C3838" t="s">
        <v>466</v>
      </c>
      <c r="D3838" t="s">
        <v>475</v>
      </c>
      <c r="E3838" t="s">
        <v>343</v>
      </c>
      <c r="F3838">
        <v>2010</v>
      </c>
      <c r="G3838" t="s">
        <v>468</v>
      </c>
      <c r="H3838">
        <v>1328.47164</v>
      </c>
    </row>
    <row r="3839" spans="1:8">
      <c r="A3839" t="s">
        <v>464</v>
      </c>
      <c r="B3839">
        <v>0</v>
      </c>
      <c r="C3839" t="s">
        <v>466</v>
      </c>
      <c r="D3839" t="s">
        <v>475</v>
      </c>
      <c r="E3839" t="s">
        <v>13</v>
      </c>
      <c r="F3839">
        <v>2012</v>
      </c>
      <c r="G3839" t="s">
        <v>468</v>
      </c>
      <c r="H3839">
        <v>5225.4948383999999</v>
      </c>
    </row>
    <row r="3840" spans="1:8">
      <c r="A3840" t="s">
        <v>464</v>
      </c>
      <c r="B3840">
        <v>0</v>
      </c>
      <c r="C3840" t="s">
        <v>466</v>
      </c>
      <c r="D3840" t="s">
        <v>475</v>
      </c>
      <c r="E3840" t="s">
        <v>25</v>
      </c>
      <c r="F3840">
        <v>2010</v>
      </c>
      <c r="G3840" t="s">
        <v>468</v>
      </c>
      <c r="H3840">
        <v>16.031257199999999</v>
      </c>
    </row>
    <row r="3841" spans="1:8">
      <c r="A3841" t="s">
        <v>498</v>
      </c>
      <c r="B3841">
        <v>0</v>
      </c>
      <c r="C3841" t="s">
        <v>466</v>
      </c>
      <c r="D3841" t="s">
        <v>475</v>
      </c>
      <c r="E3841" t="s">
        <v>482</v>
      </c>
      <c r="F3841">
        <v>2013</v>
      </c>
      <c r="G3841" t="s">
        <v>468</v>
      </c>
      <c r="H3841">
        <v>1.1136888</v>
      </c>
    </row>
    <row r="3842" spans="1:8">
      <c r="A3842" t="s">
        <v>461</v>
      </c>
      <c r="B3842">
        <v>4220</v>
      </c>
      <c r="C3842" t="s">
        <v>500</v>
      </c>
      <c r="D3842" t="s">
        <v>475</v>
      </c>
      <c r="E3842" t="s">
        <v>10</v>
      </c>
      <c r="F3842">
        <v>2013</v>
      </c>
      <c r="G3842" t="s">
        <v>501</v>
      </c>
      <c r="H3842">
        <v>16.726265999999999</v>
      </c>
    </row>
    <row r="3843" spans="1:8">
      <c r="A3843" t="s">
        <v>464</v>
      </c>
      <c r="B3843">
        <v>6000</v>
      </c>
      <c r="C3843" t="s">
        <v>455</v>
      </c>
      <c r="D3843" t="s">
        <v>475</v>
      </c>
      <c r="E3843" t="s">
        <v>343</v>
      </c>
      <c r="F3843">
        <v>2013</v>
      </c>
      <c r="G3843" t="s">
        <v>491</v>
      </c>
      <c r="H3843">
        <v>20.837703600000001</v>
      </c>
    </row>
    <row r="3844" spans="1:8">
      <c r="A3844" t="s">
        <v>464</v>
      </c>
      <c r="B3844">
        <v>6000</v>
      </c>
      <c r="C3844" t="s">
        <v>455</v>
      </c>
      <c r="D3844" t="s">
        <v>475</v>
      </c>
      <c r="E3844" t="s">
        <v>12</v>
      </c>
      <c r="F3844">
        <v>2009</v>
      </c>
      <c r="G3844" t="s">
        <v>491</v>
      </c>
      <c r="H3844">
        <v>10.8898668</v>
      </c>
    </row>
    <row r="3845" spans="1:8">
      <c r="A3845" t="s">
        <v>464</v>
      </c>
      <c r="B3845">
        <v>6000</v>
      </c>
      <c r="C3845" t="s">
        <v>455</v>
      </c>
      <c r="D3845" t="s">
        <v>475</v>
      </c>
      <c r="E3845" t="s">
        <v>26</v>
      </c>
      <c r="F3845">
        <v>2011</v>
      </c>
      <c r="G3845" t="s">
        <v>491</v>
      </c>
      <c r="H3845">
        <v>9.8975951999999996</v>
      </c>
    </row>
    <row r="3846" spans="1:8">
      <c r="A3846" t="s">
        <v>464</v>
      </c>
      <c r="B3846">
        <v>6000</v>
      </c>
      <c r="C3846" t="s">
        <v>455</v>
      </c>
      <c r="D3846" t="s">
        <v>475</v>
      </c>
      <c r="E3846" t="s">
        <v>32</v>
      </c>
      <c r="F3846">
        <v>2010</v>
      </c>
      <c r="G3846" t="s">
        <v>491</v>
      </c>
      <c r="H3846">
        <v>2.7632880000000002</v>
      </c>
    </row>
    <row r="3847" spans="1:8">
      <c r="A3847" t="s">
        <v>456</v>
      </c>
      <c r="B3847">
        <v>6000</v>
      </c>
      <c r="C3847" t="s">
        <v>455</v>
      </c>
      <c r="D3847" t="s">
        <v>475</v>
      </c>
      <c r="E3847" t="s">
        <v>17</v>
      </c>
      <c r="F3847">
        <v>2013</v>
      </c>
      <c r="G3847" t="s">
        <v>491</v>
      </c>
      <c r="H3847">
        <v>0.86248080000000005</v>
      </c>
    </row>
    <row r="3848" spans="1:8">
      <c r="A3848" t="s">
        <v>438</v>
      </c>
      <c r="B3848">
        <v>6000</v>
      </c>
      <c r="C3848" t="s">
        <v>455</v>
      </c>
      <c r="D3848" t="s">
        <v>475</v>
      </c>
      <c r="E3848" t="s">
        <v>31</v>
      </c>
      <c r="F3848">
        <v>2009</v>
      </c>
      <c r="G3848" t="s">
        <v>491</v>
      </c>
      <c r="H3848">
        <v>4.1868000000000001E-3</v>
      </c>
    </row>
    <row r="3849" spans="1:8">
      <c r="A3849" t="s">
        <v>496</v>
      </c>
      <c r="B3849">
        <v>6000</v>
      </c>
      <c r="C3849" t="s">
        <v>455</v>
      </c>
      <c r="D3849" t="s">
        <v>475</v>
      </c>
      <c r="E3849" t="s">
        <v>33</v>
      </c>
      <c r="F3849">
        <v>2010</v>
      </c>
      <c r="G3849" t="s">
        <v>491</v>
      </c>
      <c r="H3849">
        <v>0.86666759999999998</v>
      </c>
    </row>
    <row r="3850" spans="1:8">
      <c r="A3850" t="s">
        <v>465</v>
      </c>
      <c r="B3850">
        <v>6000</v>
      </c>
      <c r="C3850" t="s">
        <v>455</v>
      </c>
      <c r="D3850" t="s">
        <v>475</v>
      </c>
      <c r="E3850" t="s">
        <v>22</v>
      </c>
      <c r="F3850">
        <v>2011</v>
      </c>
      <c r="G3850" t="s">
        <v>491</v>
      </c>
      <c r="H3850">
        <v>9.21096E-2</v>
      </c>
    </row>
    <row r="3851" spans="1:8">
      <c r="A3851" t="s">
        <v>465</v>
      </c>
      <c r="B3851">
        <v>6000</v>
      </c>
      <c r="C3851" t="s">
        <v>455</v>
      </c>
      <c r="D3851" t="s">
        <v>475</v>
      </c>
      <c r="E3851" t="s">
        <v>30</v>
      </c>
      <c r="F3851">
        <v>2011</v>
      </c>
      <c r="G3851" t="s">
        <v>491</v>
      </c>
      <c r="H3851">
        <v>1.2099852</v>
      </c>
    </row>
    <row r="3852" spans="1:8">
      <c r="A3852" t="s">
        <v>429</v>
      </c>
      <c r="B3852">
        <v>5520</v>
      </c>
      <c r="C3852" t="s">
        <v>478</v>
      </c>
      <c r="D3852" t="s">
        <v>475</v>
      </c>
      <c r="E3852" t="s">
        <v>3</v>
      </c>
      <c r="F3852">
        <v>2014</v>
      </c>
      <c r="G3852" t="s">
        <v>483</v>
      </c>
      <c r="H3852">
        <v>13.845747599999999</v>
      </c>
    </row>
    <row r="3853" spans="1:8">
      <c r="A3853" t="s">
        <v>429</v>
      </c>
      <c r="B3853">
        <v>5520</v>
      </c>
      <c r="C3853" t="s">
        <v>478</v>
      </c>
      <c r="D3853" t="s">
        <v>475</v>
      </c>
      <c r="E3853" t="s">
        <v>16</v>
      </c>
      <c r="F3853">
        <v>2013</v>
      </c>
      <c r="G3853" t="s">
        <v>483</v>
      </c>
      <c r="H3853">
        <v>1.8631260000000001</v>
      </c>
    </row>
    <row r="3854" spans="1:8">
      <c r="A3854" t="s">
        <v>429</v>
      </c>
      <c r="B3854">
        <v>5520</v>
      </c>
      <c r="C3854" t="s">
        <v>478</v>
      </c>
      <c r="D3854" t="s">
        <v>475</v>
      </c>
      <c r="E3854" t="s">
        <v>15</v>
      </c>
      <c r="F3854">
        <v>2010</v>
      </c>
      <c r="G3854" t="s">
        <v>483</v>
      </c>
      <c r="H3854">
        <v>35.801326799999998</v>
      </c>
    </row>
    <row r="3855" spans="1:8">
      <c r="A3855" t="s">
        <v>498</v>
      </c>
      <c r="B3855">
        <v>0</v>
      </c>
      <c r="C3855" t="s">
        <v>466</v>
      </c>
      <c r="D3855" t="s">
        <v>475</v>
      </c>
      <c r="E3855" t="s">
        <v>37</v>
      </c>
      <c r="F3855">
        <v>2013</v>
      </c>
      <c r="G3855" t="s">
        <v>480</v>
      </c>
      <c r="H3855">
        <v>9.8431668000000005</v>
      </c>
    </row>
    <row r="3856" spans="1:8">
      <c r="A3856" t="s">
        <v>438</v>
      </c>
      <c r="B3856">
        <v>0</v>
      </c>
      <c r="C3856" t="s">
        <v>466</v>
      </c>
      <c r="D3856" t="s">
        <v>475</v>
      </c>
      <c r="E3856" t="s">
        <v>17</v>
      </c>
      <c r="F3856">
        <v>2012</v>
      </c>
      <c r="G3856" t="s">
        <v>480</v>
      </c>
      <c r="H3856">
        <v>1.4528196</v>
      </c>
    </row>
    <row r="3857" spans="1:8">
      <c r="A3857" t="s">
        <v>438</v>
      </c>
      <c r="B3857">
        <v>0</v>
      </c>
      <c r="C3857" t="s">
        <v>466</v>
      </c>
      <c r="D3857" t="s">
        <v>475</v>
      </c>
      <c r="E3857" t="s">
        <v>32</v>
      </c>
      <c r="F3857">
        <v>2013</v>
      </c>
      <c r="G3857" t="s">
        <v>480</v>
      </c>
      <c r="H3857">
        <v>3.1987152000000001</v>
      </c>
    </row>
    <row r="3858" spans="1:8">
      <c r="A3858" t="s">
        <v>429</v>
      </c>
      <c r="B3858">
        <v>0</v>
      </c>
      <c r="C3858" t="s">
        <v>466</v>
      </c>
      <c r="D3858" t="s">
        <v>475</v>
      </c>
      <c r="E3858" t="s">
        <v>16</v>
      </c>
      <c r="F3858">
        <v>2011</v>
      </c>
      <c r="G3858" t="s">
        <v>480</v>
      </c>
      <c r="H3858">
        <v>192.7309644</v>
      </c>
    </row>
    <row r="3859" spans="1:8">
      <c r="A3859" t="s">
        <v>429</v>
      </c>
      <c r="B3859">
        <v>0</v>
      </c>
      <c r="C3859" t="s">
        <v>466</v>
      </c>
      <c r="D3859" t="s">
        <v>475</v>
      </c>
      <c r="E3859" t="s">
        <v>17</v>
      </c>
      <c r="F3859">
        <v>2012</v>
      </c>
      <c r="G3859" t="s">
        <v>480</v>
      </c>
      <c r="H3859">
        <v>438.47519039999997</v>
      </c>
    </row>
    <row r="3860" spans="1:8">
      <c r="A3860" t="s">
        <v>429</v>
      </c>
      <c r="B3860">
        <v>0</v>
      </c>
      <c r="C3860" t="s">
        <v>466</v>
      </c>
      <c r="D3860" t="s">
        <v>475</v>
      </c>
      <c r="E3860" t="s">
        <v>25</v>
      </c>
      <c r="F3860">
        <v>2011</v>
      </c>
      <c r="G3860" t="s">
        <v>480</v>
      </c>
      <c r="H3860">
        <v>30.379420799999998</v>
      </c>
    </row>
    <row r="3861" spans="1:8">
      <c r="A3861" t="s">
        <v>429</v>
      </c>
      <c r="B3861">
        <v>0</v>
      </c>
      <c r="C3861" t="s">
        <v>466</v>
      </c>
      <c r="D3861" t="s">
        <v>475</v>
      </c>
      <c r="E3861" t="s">
        <v>482</v>
      </c>
      <c r="F3861">
        <v>2010</v>
      </c>
      <c r="G3861" t="s">
        <v>480</v>
      </c>
      <c r="H3861">
        <v>3234.5165268000001</v>
      </c>
    </row>
    <row r="3862" spans="1:8">
      <c r="A3862" t="s">
        <v>464</v>
      </c>
      <c r="B3862">
        <v>0</v>
      </c>
      <c r="C3862" t="s">
        <v>466</v>
      </c>
      <c r="D3862" t="s">
        <v>475</v>
      </c>
      <c r="E3862" t="s">
        <v>13</v>
      </c>
      <c r="F3862">
        <v>2012</v>
      </c>
      <c r="G3862" t="s">
        <v>480</v>
      </c>
      <c r="H3862">
        <v>5225.4948383999999</v>
      </c>
    </row>
    <row r="3863" spans="1:8">
      <c r="A3863" t="s">
        <v>462</v>
      </c>
      <c r="B3863">
        <v>0</v>
      </c>
      <c r="C3863" t="s">
        <v>466</v>
      </c>
      <c r="D3863" t="s">
        <v>475</v>
      </c>
      <c r="E3863" t="s">
        <v>3</v>
      </c>
      <c r="F3863">
        <v>2009</v>
      </c>
      <c r="G3863" t="s">
        <v>480</v>
      </c>
      <c r="H3863">
        <v>49.069296000000001</v>
      </c>
    </row>
    <row r="3864" spans="1:8">
      <c r="A3864" t="s">
        <v>495</v>
      </c>
      <c r="B3864">
        <v>0</v>
      </c>
      <c r="C3864" t="s">
        <v>466</v>
      </c>
      <c r="D3864" t="s">
        <v>475</v>
      </c>
      <c r="E3864" t="s">
        <v>13</v>
      </c>
      <c r="F3864">
        <v>2012</v>
      </c>
      <c r="G3864" t="s">
        <v>480</v>
      </c>
      <c r="H3864">
        <v>0.38937240000000001</v>
      </c>
    </row>
    <row r="3865" spans="1:8">
      <c r="A3865" t="s">
        <v>502</v>
      </c>
      <c r="B3865">
        <v>0</v>
      </c>
      <c r="C3865" t="s">
        <v>466</v>
      </c>
      <c r="D3865" t="s">
        <v>475</v>
      </c>
      <c r="E3865" t="s">
        <v>37</v>
      </c>
      <c r="F3865">
        <v>2009</v>
      </c>
      <c r="G3865" t="s">
        <v>480</v>
      </c>
      <c r="H3865">
        <v>9.7050023999999997</v>
      </c>
    </row>
    <row r="3866" spans="1:8">
      <c r="A3866" t="s">
        <v>502</v>
      </c>
      <c r="B3866">
        <v>0</v>
      </c>
      <c r="C3866" t="s">
        <v>466</v>
      </c>
      <c r="D3866" t="s">
        <v>475</v>
      </c>
      <c r="E3866" t="s">
        <v>482</v>
      </c>
      <c r="F3866">
        <v>2013</v>
      </c>
      <c r="G3866" t="s">
        <v>480</v>
      </c>
      <c r="H3866">
        <v>0.72431639999999997</v>
      </c>
    </row>
    <row r="3867" spans="1:8">
      <c r="A3867" t="s">
        <v>463</v>
      </c>
      <c r="B3867">
        <v>0</v>
      </c>
      <c r="C3867" t="s">
        <v>466</v>
      </c>
      <c r="D3867" t="s">
        <v>475</v>
      </c>
      <c r="E3867" t="s">
        <v>15</v>
      </c>
      <c r="F3867">
        <v>2011</v>
      </c>
      <c r="G3867" t="s">
        <v>480</v>
      </c>
      <c r="H3867">
        <v>106.9057512</v>
      </c>
    </row>
    <row r="3868" spans="1:8">
      <c r="A3868" t="s">
        <v>456</v>
      </c>
      <c r="B3868">
        <v>0</v>
      </c>
      <c r="C3868" t="s">
        <v>466</v>
      </c>
      <c r="D3868" t="s">
        <v>475</v>
      </c>
      <c r="E3868" t="s">
        <v>17</v>
      </c>
      <c r="F3868">
        <v>2013</v>
      </c>
      <c r="G3868" t="s">
        <v>480</v>
      </c>
      <c r="H3868">
        <v>4.7813255999999997</v>
      </c>
    </row>
    <row r="3869" spans="1:8">
      <c r="A3869" t="s">
        <v>456</v>
      </c>
      <c r="B3869">
        <v>0</v>
      </c>
      <c r="C3869" t="s">
        <v>466</v>
      </c>
      <c r="D3869" t="s">
        <v>475</v>
      </c>
      <c r="E3869" t="s">
        <v>15</v>
      </c>
      <c r="F3869">
        <v>2013</v>
      </c>
      <c r="G3869" t="s">
        <v>480</v>
      </c>
      <c r="H3869">
        <v>2.5581347999999999</v>
      </c>
    </row>
    <row r="3870" spans="1:8">
      <c r="A3870" t="s">
        <v>456</v>
      </c>
      <c r="B3870">
        <v>0</v>
      </c>
      <c r="C3870" t="s">
        <v>466</v>
      </c>
      <c r="D3870" t="s">
        <v>475</v>
      </c>
      <c r="E3870" t="s">
        <v>16</v>
      </c>
      <c r="F3870">
        <v>2013</v>
      </c>
      <c r="G3870" t="s">
        <v>480</v>
      </c>
      <c r="H3870">
        <v>3.6718236000000002</v>
      </c>
    </row>
    <row r="3871" spans="1:8">
      <c r="A3871" t="s">
        <v>465</v>
      </c>
      <c r="B3871">
        <v>0</v>
      </c>
      <c r="C3871" t="s">
        <v>466</v>
      </c>
      <c r="D3871" t="s">
        <v>475</v>
      </c>
      <c r="E3871" t="s">
        <v>9</v>
      </c>
      <c r="F3871">
        <v>2012</v>
      </c>
      <c r="G3871" t="s">
        <v>480</v>
      </c>
      <c r="H3871">
        <v>1.800324</v>
      </c>
    </row>
    <row r="3872" spans="1:8">
      <c r="A3872" t="s">
        <v>465</v>
      </c>
      <c r="B3872">
        <v>0</v>
      </c>
      <c r="C3872" t="s">
        <v>466</v>
      </c>
      <c r="D3872" t="s">
        <v>475</v>
      </c>
      <c r="E3872" t="s">
        <v>17</v>
      </c>
      <c r="F3872">
        <v>2010</v>
      </c>
      <c r="G3872" t="s">
        <v>480</v>
      </c>
      <c r="H3872">
        <v>1.15137</v>
      </c>
    </row>
    <row r="3873" spans="1:8">
      <c r="A3873" t="s">
        <v>465</v>
      </c>
      <c r="B3873">
        <v>0</v>
      </c>
      <c r="C3873" t="s">
        <v>466</v>
      </c>
      <c r="D3873" t="s">
        <v>475</v>
      </c>
      <c r="E3873" t="s">
        <v>352</v>
      </c>
      <c r="F3873">
        <v>2011</v>
      </c>
      <c r="G3873" t="s">
        <v>480</v>
      </c>
      <c r="H3873">
        <v>3.3494400000000001E-2</v>
      </c>
    </row>
    <row r="3874" spans="1:8">
      <c r="A3874" t="s">
        <v>429</v>
      </c>
      <c r="B3874">
        <v>5520</v>
      </c>
      <c r="C3874" t="s">
        <v>478</v>
      </c>
      <c r="D3874" t="s">
        <v>475</v>
      </c>
      <c r="E3874" t="s">
        <v>3</v>
      </c>
      <c r="F3874">
        <v>2010</v>
      </c>
      <c r="G3874" t="s">
        <v>480</v>
      </c>
      <c r="H3874">
        <v>7.4315699999999998</v>
      </c>
    </row>
    <row r="3875" spans="1:8">
      <c r="A3875" t="s">
        <v>429</v>
      </c>
      <c r="B3875">
        <v>5520</v>
      </c>
      <c r="C3875" t="s">
        <v>478</v>
      </c>
      <c r="D3875" t="s">
        <v>475</v>
      </c>
      <c r="E3875" t="s">
        <v>15</v>
      </c>
      <c r="F3875">
        <v>2009</v>
      </c>
      <c r="G3875" t="s">
        <v>480</v>
      </c>
      <c r="H3875">
        <v>28.482800399999999</v>
      </c>
    </row>
    <row r="3876" spans="1:8">
      <c r="A3876" t="s">
        <v>429</v>
      </c>
      <c r="B3876">
        <v>5520</v>
      </c>
      <c r="C3876" t="s">
        <v>478</v>
      </c>
      <c r="D3876" t="s">
        <v>475</v>
      </c>
      <c r="E3876" t="s">
        <v>482</v>
      </c>
      <c r="F3876">
        <v>2012</v>
      </c>
      <c r="G3876" t="s">
        <v>480</v>
      </c>
      <c r="H3876">
        <v>1.0383264000000001</v>
      </c>
    </row>
    <row r="3877" spans="1:8">
      <c r="A3877" t="s">
        <v>496</v>
      </c>
      <c r="B3877">
        <v>6000</v>
      </c>
      <c r="C3877" t="s">
        <v>455</v>
      </c>
      <c r="D3877" t="s">
        <v>475</v>
      </c>
      <c r="E3877" t="s">
        <v>18</v>
      </c>
      <c r="F3877">
        <v>2014</v>
      </c>
      <c r="G3877" t="s">
        <v>480</v>
      </c>
      <c r="H3877">
        <v>0.28051559999999998</v>
      </c>
    </row>
    <row r="3878" spans="1:8">
      <c r="A3878" t="s">
        <v>465</v>
      </c>
      <c r="B3878">
        <v>6000</v>
      </c>
      <c r="C3878" t="s">
        <v>455</v>
      </c>
      <c r="D3878" t="s">
        <v>475</v>
      </c>
      <c r="E3878" t="s">
        <v>352</v>
      </c>
      <c r="F3878">
        <v>2013</v>
      </c>
      <c r="G3878" t="s">
        <v>480</v>
      </c>
      <c r="H3878">
        <v>7.5362399999999996E-2</v>
      </c>
    </row>
    <row r="3879" spans="1:8">
      <c r="A3879" t="s">
        <v>465</v>
      </c>
      <c r="B3879">
        <v>6000</v>
      </c>
      <c r="C3879" t="s">
        <v>455</v>
      </c>
      <c r="D3879" t="s">
        <v>475</v>
      </c>
      <c r="E3879" t="s">
        <v>22</v>
      </c>
      <c r="F3879">
        <v>2013</v>
      </c>
      <c r="G3879" t="s">
        <v>480</v>
      </c>
      <c r="H3879">
        <v>8.7922799999999995E-2</v>
      </c>
    </row>
    <row r="3880" spans="1:8">
      <c r="A3880" t="s">
        <v>464</v>
      </c>
      <c r="B3880">
        <v>6000</v>
      </c>
      <c r="C3880" t="s">
        <v>455</v>
      </c>
      <c r="D3880" t="s">
        <v>475</v>
      </c>
      <c r="E3880" t="s">
        <v>12</v>
      </c>
      <c r="F3880">
        <v>2010</v>
      </c>
      <c r="G3880" t="s">
        <v>480</v>
      </c>
      <c r="H3880">
        <v>3.9607128</v>
      </c>
    </row>
    <row r="3881" spans="1:8">
      <c r="A3881" t="s">
        <v>438</v>
      </c>
      <c r="B3881">
        <v>6000</v>
      </c>
      <c r="C3881" t="s">
        <v>455</v>
      </c>
      <c r="D3881" t="s">
        <v>475</v>
      </c>
      <c r="E3881" t="s">
        <v>12</v>
      </c>
      <c r="F3881">
        <v>2014</v>
      </c>
      <c r="G3881" t="s">
        <v>480</v>
      </c>
      <c r="H3881">
        <v>0.7871184</v>
      </c>
    </row>
    <row r="3882" spans="1:8">
      <c r="A3882" t="s">
        <v>456</v>
      </c>
      <c r="B3882">
        <v>6000</v>
      </c>
      <c r="C3882" t="s">
        <v>455</v>
      </c>
      <c r="D3882" t="s">
        <v>475</v>
      </c>
      <c r="E3882" t="s">
        <v>17</v>
      </c>
      <c r="F3882">
        <v>2014</v>
      </c>
      <c r="G3882" t="s">
        <v>480</v>
      </c>
      <c r="H3882">
        <v>0.94203000000000003</v>
      </c>
    </row>
    <row r="3883" spans="1:8">
      <c r="A3883" t="s">
        <v>438</v>
      </c>
      <c r="B3883">
        <v>6000</v>
      </c>
      <c r="C3883" t="s">
        <v>455</v>
      </c>
      <c r="D3883" t="s">
        <v>475</v>
      </c>
      <c r="E3883" t="s">
        <v>26</v>
      </c>
      <c r="F3883">
        <v>2013</v>
      </c>
      <c r="G3883" t="s">
        <v>480</v>
      </c>
      <c r="H3883">
        <v>0.40611960000000003</v>
      </c>
    </row>
    <row r="3884" spans="1:8">
      <c r="A3884" t="s">
        <v>438</v>
      </c>
      <c r="B3884">
        <v>6000</v>
      </c>
      <c r="C3884" t="s">
        <v>455</v>
      </c>
      <c r="D3884" t="s">
        <v>475</v>
      </c>
      <c r="E3884" t="s">
        <v>30</v>
      </c>
      <c r="F3884">
        <v>2012</v>
      </c>
      <c r="G3884" t="s">
        <v>480</v>
      </c>
      <c r="H3884">
        <v>22.7385108</v>
      </c>
    </row>
    <row r="3885" spans="1:8">
      <c r="A3885" t="s">
        <v>461</v>
      </c>
      <c r="B3885">
        <v>6000</v>
      </c>
      <c r="C3885" t="s">
        <v>455</v>
      </c>
      <c r="D3885" t="s">
        <v>475</v>
      </c>
      <c r="E3885" t="s">
        <v>10</v>
      </c>
      <c r="F3885">
        <v>2011</v>
      </c>
      <c r="G3885" t="s">
        <v>480</v>
      </c>
      <c r="H3885">
        <v>1.1346228</v>
      </c>
    </row>
    <row r="3886" spans="1:8">
      <c r="A3886" t="s">
        <v>463</v>
      </c>
      <c r="B3886">
        <v>0</v>
      </c>
      <c r="C3886" t="s">
        <v>466</v>
      </c>
      <c r="D3886" t="s">
        <v>475</v>
      </c>
      <c r="E3886" t="s">
        <v>17</v>
      </c>
      <c r="F3886">
        <v>2013</v>
      </c>
      <c r="G3886" t="s">
        <v>468</v>
      </c>
      <c r="H3886">
        <v>35.583613200000002</v>
      </c>
    </row>
    <row r="3887" spans="1:8">
      <c r="A3887" t="s">
        <v>438</v>
      </c>
      <c r="B3887">
        <v>0</v>
      </c>
      <c r="C3887" t="s">
        <v>466</v>
      </c>
      <c r="D3887" t="s">
        <v>475</v>
      </c>
      <c r="E3887" t="s">
        <v>26</v>
      </c>
      <c r="F3887">
        <v>2011</v>
      </c>
      <c r="G3887" t="s">
        <v>468</v>
      </c>
      <c r="H3887">
        <v>0.51078959999999995</v>
      </c>
    </row>
    <row r="3888" spans="1:8">
      <c r="A3888" t="s">
        <v>438</v>
      </c>
      <c r="B3888">
        <v>0</v>
      </c>
      <c r="C3888" t="s">
        <v>466</v>
      </c>
      <c r="D3888" t="s">
        <v>475</v>
      </c>
      <c r="E3888" t="s">
        <v>31</v>
      </c>
      <c r="F3888">
        <v>2013</v>
      </c>
      <c r="G3888" t="s">
        <v>468</v>
      </c>
      <c r="H3888">
        <v>4.1868000000000001E-3</v>
      </c>
    </row>
    <row r="3889" spans="1:8">
      <c r="A3889" t="s">
        <v>495</v>
      </c>
      <c r="B3889">
        <v>0</v>
      </c>
      <c r="C3889" t="s">
        <v>466</v>
      </c>
      <c r="D3889" t="s">
        <v>475</v>
      </c>
      <c r="E3889" t="s">
        <v>13</v>
      </c>
      <c r="F3889">
        <v>2014</v>
      </c>
      <c r="G3889" t="s">
        <v>468</v>
      </c>
      <c r="H3889">
        <v>0.37262519999999999</v>
      </c>
    </row>
    <row r="3890" spans="1:8">
      <c r="A3890" t="s">
        <v>465</v>
      </c>
      <c r="B3890">
        <v>0</v>
      </c>
      <c r="C3890" t="s">
        <v>466</v>
      </c>
      <c r="D3890" t="s">
        <v>475</v>
      </c>
      <c r="E3890" t="s">
        <v>16</v>
      </c>
      <c r="F3890">
        <v>2014</v>
      </c>
      <c r="G3890" t="s">
        <v>468</v>
      </c>
      <c r="H3890">
        <v>8.7922799999999995E-2</v>
      </c>
    </row>
    <row r="3891" spans="1:8">
      <c r="A3891" t="s">
        <v>465</v>
      </c>
      <c r="B3891">
        <v>0</v>
      </c>
      <c r="C3891" t="s">
        <v>466</v>
      </c>
      <c r="D3891" t="s">
        <v>475</v>
      </c>
      <c r="E3891" t="s">
        <v>15</v>
      </c>
      <c r="F3891">
        <v>2012</v>
      </c>
      <c r="G3891" t="s">
        <v>468</v>
      </c>
      <c r="H3891">
        <v>3.3494400000000001E-2</v>
      </c>
    </row>
    <row r="3892" spans="1:8">
      <c r="A3892" t="s">
        <v>465</v>
      </c>
      <c r="B3892">
        <v>0</v>
      </c>
      <c r="C3892" t="s">
        <v>466</v>
      </c>
      <c r="D3892" t="s">
        <v>475</v>
      </c>
      <c r="E3892" t="s">
        <v>14</v>
      </c>
      <c r="F3892">
        <v>2010</v>
      </c>
      <c r="G3892" t="s">
        <v>468</v>
      </c>
      <c r="H3892">
        <v>0.39774599999999999</v>
      </c>
    </row>
    <row r="3893" spans="1:8">
      <c r="A3893" t="s">
        <v>465</v>
      </c>
      <c r="B3893">
        <v>0</v>
      </c>
      <c r="C3893" t="s">
        <v>466</v>
      </c>
      <c r="D3893" t="s">
        <v>475</v>
      </c>
      <c r="E3893" t="s">
        <v>20</v>
      </c>
      <c r="F3893">
        <v>2009</v>
      </c>
      <c r="G3893" t="s">
        <v>468</v>
      </c>
      <c r="H3893">
        <v>1.6663463999999999</v>
      </c>
    </row>
    <row r="3894" spans="1:8">
      <c r="A3894" t="s">
        <v>465</v>
      </c>
      <c r="B3894">
        <v>0</v>
      </c>
      <c r="C3894" t="s">
        <v>466</v>
      </c>
      <c r="D3894" t="s">
        <v>475</v>
      </c>
      <c r="E3894" t="s">
        <v>24</v>
      </c>
      <c r="F3894">
        <v>2011</v>
      </c>
      <c r="G3894" t="s">
        <v>468</v>
      </c>
      <c r="H3894">
        <v>6.6988800000000001E-2</v>
      </c>
    </row>
    <row r="3895" spans="1:8">
      <c r="A3895" t="s">
        <v>464</v>
      </c>
      <c r="B3895">
        <v>6000</v>
      </c>
      <c r="C3895" t="s">
        <v>455</v>
      </c>
      <c r="D3895" t="s">
        <v>475</v>
      </c>
      <c r="E3895" t="s">
        <v>9</v>
      </c>
      <c r="F3895">
        <v>2013</v>
      </c>
      <c r="G3895" t="s">
        <v>468</v>
      </c>
      <c r="H3895">
        <v>38.053825199999999</v>
      </c>
    </row>
    <row r="3896" spans="1:8">
      <c r="A3896" t="s">
        <v>464</v>
      </c>
      <c r="B3896">
        <v>6000</v>
      </c>
      <c r="C3896" t="s">
        <v>455</v>
      </c>
      <c r="D3896" t="s">
        <v>475</v>
      </c>
      <c r="E3896" t="s">
        <v>17</v>
      </c>
      <c r="F3896">
        <v>2013</v>
      </c>
      <c r="G3896" t="s">
        <v>468</v>
      </c>
      <c r="H3896">
        <v>59.887987199999998</v>
      </c>
    </row>
    <row r="3897" spans="1:8">
      <c r="A3897" t="s">
        <v>429</v>
      </c>
      <c r="B3897">
        <v>0</v>
      </c>
      <c r="C3897" t="s">
        <v>466</v>
      </c>
      <c r="D3897" t="s">
        <v>475</v>
      </c>
      <c r="E3897" t="s">
        <v>36</v>
      </c>
      <c r="F3897">
        <v>2011</v>
      </c>
      <c r="G3897" t="s">
        <v>480</v>
      </c>
      <c r="H3897">
        <v>258.35068080000002</v>
      </c>
    </row>
    <row r="3898" spans="1:8">
      <c r="A3898" t="s">
        <v>429</v>
      </c>
      <c r="B3898">
        <v>5520</v>
      </c>
      <c r="C3898" t="s">
        <v>478</v>
      </c>
      <c r="D3898" t="s">
        <v>475</v>
      </c>
      <c r="E3898" t="s">
        <v>479</v>
      </c>
      <c r="F3898">
        <v>2010</v>
      </c>
      <c r="G3898" t="s">
        <v>483</v>
      </c>
      <c r="H3898">
        <v>10.4963076</v>
      </c>
    </row>
    <row r="3899" spans="1:8">
      <c r="A3899" t="s">
        <v>429</v>
      </c>
      <c r="B3899">
        <v>0</v>
      </c>
      <c r="C3899" t="s">
        <v>466</v>
      </c>
      <c r="D3899" t="s">
        <v>475</v>
      </c>
      <c r="E3899" t="s">
        <v>479</v>
      </c>
      <c r="F3899">
        <v>2014</v>
      </c>
      <c r="G3899" t="s">
        <v>480</v>
      </c>
      <c r="H3899">
        <v>1305.2014056</v>
      </c>
    </row>
    <row r="3900" spans="1:8">
      <c r="A3900" t="s">
        <v>429</v>
      </c>
      <c r="B3900">
        <v>0</v>
      </c>
      <c r="C3900" t="s">
        <v>466</v>
      </c>
      <c r="D3900" t="s">
        <v>475</v>
      </c>
      <c r="E3900" t="s">
        <v>479</v>
      </c>
      <c r="F3900">
        <v>2009</v>
      </c>
      <c r="G3900" t="s">
        <v>468</v>
      </c>
      <c r="H3900">
        <v>1270.7607888</v>
      </c>
    </row>
    <row r="3901" spans="1:8">
      <c r="A3901" t="s">
        <v>464</v>
      </c>
      <c r="B3901">
        <v>6000</v>
      </c>
      <c r="C3901" t="s">
        <v>455</v>
      </c>
      <c r="D3901" t="s">
        <v>475</v>
      </c>
      <c r="E3901" t="s">
        <v>2</v>
      </c>
      <c r="F3901">
        <v>2010</v>
      </c>
      <c r="G3901" t="s">
        <v>468</v>
      </c>
      <c r="H3901">
        <v>7.1510543999999996</v>
      </c>
    </row>
    <row r="3902" spans="1:8">
      <c r="A3902" t="s">
        <v>464</v>
      </c>
      <c r="B3902">
        <v>6000</v>
      </c>
      <c r="C3902" t="s">
        <v>455</v>
      </c>
      <c r="D3902" t="s">
        <v>475</v>
      </c>
      <c r="E3902" t="s">
        <v>30</v>
      </c>
      <c r="F3902">
        <v>2012</v>
      </c>
      <c r="G3902" t="s">
        <v>468</v>
      </c>
      <c r="H3902">
        <v>35.290537200000003</v>
      </c>
    </row>
    <row r="3903" spans="1:8">
      <c r="A3903" t="s">
        <v>456</v>
      </c>
      <c r="B3903">
        <v>6000</v>
      </c>
      <c r="C3903" t="s">
        <v>455</v>
      </c>
      <c r="D3903" t="s">
        <v>475</v>
      </c>
      <c r="E3903" t="s">
        <v>36</v>
      </c>
      <c r="F3903">
        <v>2009</v>
      </c>
      <c r="G3903" t="s">
        <v>468</v>
      </c>
      <c r="H3903">
        <v>3.7681199999999998E-2</v>
      </c>
    </row>
    <row r="3904" spans="1:8">
      <c r="A3904" t="s">
        <v>462</v>
      </c>
      <c r="B3904">
        <v>0</v>
      </c>
      <c r="C3904" t="s">
        <v>466</v>
      </c>
      <c r="D3904" t="s">
        <v>475</v>
      </c>
      <c r="E3904" t="s">
        <v>13</v>
      </c>
      <c r="F3904">
        <v>2011</v>
      </c>
      <c r="G3904" t="s">
        <v>468</v>
      </c>
      <c r="H3904">
        <v>79.289618399999995</v>
      </c>
    </row>
    <row r="3905" spans="1:8">
      <c r="A3905" t="s">
        <v>464</v>
      </c>
      <c r="B3905">
        <v>0</v>
      </c>
      <c r="C3905" t="s">
        <v>466</v>
      </c>
      <c r="D3905" t="s">
        <v>475</v>
      </c>
      <c r="E3905" t="s">
        <v>3</v>
      </c>
      <c r="F3905">
        <v>2014</v>
      </c>
      <c r="G3905" t="s">
        <v>468</v>
      </c>
      <c r="H3905">
        <v>1173.9075444</v>
      </c>
    </row>
    <row r="3906" spans="1:8">
      <c r="A3906" t="s">
        <v>464</v>
      </c>
      <c r="B3906">
        <v>6000</v>
      </c>
      <c r="C3906" t="s">
        <v>455</v>
      </c>
      <c r="D3906" t="s">
        <v>475</v>
      </c>
      <c r="E3906" t="s">
        <v>2</v>
      </c>
      <c r="F3906">
        <v>2014</v>
      </c>
      <c r="G3906" t="s">
        <v>491</v>
      </c>
      <c r="H3906">
        <v>11.697919199999999</v>
      </c>
    </row>
    <row r="3907" spans="1:8">
      <c r="A3907" t="s">
        <v>429</v>
      </c>
      <c r="B3907">
        <v>5520</v>
      </c>
      <c r="C3907" t="s">
        <v>478</v>
      </c>
      <c r="D3907" t="s">
        <v>475</v>
      </c>
      <c r="E3907" t="s">
        <v>30</v>
      </c>
      <c r="F3907">
        <v>2013</v>
      </c>
      <c r="G3907" t="s">
        <v>483</v>
      </c>
      <c r="H3907">
        <v>21.616448399999999</v>
      </c>
    </row>
    <row r="3908" spans="1:8">
      <c r="A3908" t="s">
        <v>464</v>
      </c>
      <c r="B3908">
        <v>0</v>
      </c>
      <c r="C3908" t="s">
        <v>466</v>
      </c>
      <c r="D3908" t="s">
        <v>475</v>
      </c>
      <c r="E3908" t="s">
        <v>3</v>
      </c>
      <c r="F3908">
        <v>2010</v>
      </c>
      <c r="G3908" t="s">
        <v>480</v>
      </c>
      <c r="H3908">
        <v>1248.0139044</v>
      </c>
    </row>
    <row r="3909" spans="1:8">
      <c r="A3909" t="s">
        <v>464</v>
      </c>
      <c r="B3909">
        <v>0</v>
      </c>
      <c r="C3909" t="s">
        <v>466</v>
      </c>
      <c r="D3909" t="s">
        <v>475</v>
      </c>
      <c r="E3909" t="s">
        <v>30</v>
      </c>
      <c r="F3909">
        <v>2009</v>
      </c>
      <c r="G3909" t="s">
        <v>480</v>
      </c>
      <c r="H3909">
        <v>1790.0663400000001</v>
      </c>
    </row>
    <row r="3910" spans="1:8">
      <c r="A3910" t="s">
        <v>486</v>
      </c>
      <c r="B3910">
        <v>0</v>
      </c>
      <c r="C3910" t="s">
        <v>466</v>
      </c>
      <c r="D3910" t="s">
        <v>475</v>
      </c>
      <c r="E3910" t="s">
        <v>12</v>
      </c>
      <c r="F3910">
        <v>2011</v>
      </c>
      <c r="G3910" t="s">
        <v>480</v>
      </c>
      <c r="H3910">
        <v>1.2518532</v>
      </c>
    </row>
    <row r="3911" spans="1:8">
      <c r="A3911" t="s">
        <v>464</v>
      </c>
      <c r="B3911">
        <v>2112</v>
      </c>
      <c r="C3911" t="s">
        <v>489</v>
      </c>
      <c r="D3911" t="s">
        <v>475</v>
      </c>
      <c r="E3911" t="s">
        <v>30</v>
      </c>
      <c r="F3911">
        <v>2014</v>
      </c>
      <c r="G3911" t="s">
        <v>480</v>
      </c>
      <c r="H3911">
        <v>0.41030640000000002</v>
      </c>
    </row>
    <row r="3912" spans="1:8">
      <c r="A3912" t="s">
        <v>429</v>
      </c>
      <c r="B3912">
        <v>5520</v>
      </c>
      <c r="C3912" t="s">
        <v>478</v>
      </c>
      <c r="D3912" t="s">
        <v>475</v>
      </c>
      <c r="E3912" t="s">
        <v>29</v>
      </c>
      <c r="F3912">
        <v>2014</v>
      </c>
      <c r="G3912" t="s">
        <v>480</v>
      </c>
      <c r="H3912">
        <v>7.975854</v>
      </c>
    </row>
    <row r="3913" spans="1:8">
      <c r="A3913" t="s">
        <v>456</v>
      </c>
      <c r="B3913">
        <v>6000</v>
      </c>
      <c r="C3913" t="s">
        <v>455</v>
      </c>
      <c r="D3913" t="s">
        <v>475</v>
      </c>
      <c r="E3913" t="s">
        <v>36</v>
      </c>
      <c r="F3913">
        <v>2011</v>
      </c>
      <c r="G3913" t="s">
        <v>480</v>
      </c>
      <c r="H3913">
        <v>3.7681199999999998E-2</v>
      </c>
    </row>
    <row r="3914" spans="1:8">
      <c r="A3914" t="s">
        <v>456</v>
      </c>
      <c r="B3914">
        <v>0</v>
      </c>
      <c r="C3914" t="s">
        <v>466</v>
      </c>
      <c r="D3914" t="s">
        <v>475</v>
      </c>
      <c r="E3914" t="s">
        <v>35</v>
      </c>
      <c r="F3914">
        <v>2011</v>
      </c>
      <c r="G3914" t="s">
        <v>468</v>
      </c>
      <c r="H3914">
        <v>7.1175600000000006E-2</v>
      </c>
    </row>
    <row r="3915" spans="1:8">
      <c r="A3915" t="s">
        <v>456</v>
      </c>
      <c r="B3915">
        <v>0</v>
      </c>
      <c r="C3915" t="s">
        <v>466</v>
      </c>
      <c r="D3915" t="s">
        <v>475</v>
      </c>
      <c r="E3915" t="s">
        <v>479</v>
      </c>
      <c r="F3915">
        <v>2013</v>
      </c>
      <c r="G3915" t="s">
        <v>468</v>
      </c>
      <c r="H3915">
        <v>0.30144959999999998</v>
      </c>
    </row>
    <row r="3916" spans="1:8">
      <c r="A3916" t="s">
        <v>464</v>
      </c>
      <c r="B3916">
        <v>6000</v>
      </c>
      <c r="C3916" t="s">
        <v>455</v>
      </c>
      <c r="D3916" t="s">
        <v>475</v>
      </c>
      <c r="E3916" t="s">
        <v>33</v>
      </c>
      <c r="F3916">
        <v>2011</v>
      </c>
      <c r="G3916" t="s">
        <v>468</v>
      </c>
      <c r="H3916">
        <v>24.124341600000001</v>
      </c>
    </row>
    <row r="3917" spans="1:8">
      <c r="A3917" t="s">
        <v>438</v>
      </c>
      <c r="B3917">
        <v>6000</v>
      </c>
      <c r="C3917" t="s">
        <v>455</v>
      </c>
      <c r="D3917" t="s">
        <v>475</v>
      </c>
      <c r="E3917" t="s">
        <v>343</v>
      </c>
      <c r="F3917">
        <v>2009</v>
      </c>
      <c r="G3917" t="s">
        <v>468</v>
      </c>
      <c r="H3917">
        <v>3.495978</v>
      </c>
    </row>
    <row r="3918" spans="1:8">
      <c r="A3918" t="s">
        <v>464</v>
      </c>
      <c r="B3918">
        <v>6000</v>
      </c>
      <c r="C3918" t="s">
        <v>455</v>
      </c>
      <c r="D3918" t="s">
        <v>475</v>
      </c>
      <c r="E3918" t="s">
        <v>33</v>
      </c>
      <c r="F3918">
        <v>2014</v>
      </c>
      <c r="G3918" t="s">
        <v>491</v>
      </c>
      <c r="H3918">
        <v>25.229656800000001</v>
      </c>
    </row>
    <row r="3919" spans="1:8">
      <c r="A3919" t="s">
        <v>438</v>
      </c>
      <c r="B3919">
        <v>6000</v>
      </c>
      <c r="C3919" t="s">
        <v>455</v>
      </c>
      <c r="D3919" t="s">
        <v>475</v>
      </c>
      <c r="E3919" t="s">
        <v>343</v>
      </c>
      <c r="F3919">
        <v>2011</v>
      </c>
      <c r="G3919" t="s">
        <v>491</v>
      </c>
      <c r="H3919">
        <v>3.4834176000000001</v>
      </c>
    </row>
    <row r="3920" spans="1:8">
      <c r="A3920" t="s">
        <v>465</v>
      </c>
      <c r="B3920">
        <v>6000</v>
      </c>
      <c r="C3920" t="s">
        <v>455</v>
      </c>
      <c r="D3920" t="s">
        <v>475</v>
      </c>
      <c r="E3920" t="s">
        <v>32</v>
      </c>
      <c r="F3920">
        <v>2009</v>
      </c>
      <c r="G3920" t="s">
        <v>491</v>
      </c>
      <c r="H3920">
        <v>0.1339776</v>
      </c>
    </row>
    <row r="3921" spans="1:8">
      <c r="A3921" t="s">
        <v>429</v>
      </c>
      <c r="B3921">
        <v>5520</v>
      </c>
      <c r="C3921" t="s">
        <v>478</v>
      </c>
      <c r="D3921" t="s">
        <v>475</v>
      </c>
      <c r="E3921" t="s">
        <v>352</v>
      </c>
      <c r="F3921">
        <v>2014</v>
      </c>
      <c r="G3921" t="s">
        <v>483</v>
      </c>
      <c r="H3921">
        <v>4.1868000000000001E-3</v>
      </c>
    </row>
    <row r="3922" spans="1:8">
      <c r="A3922" t="s">
        <v>429</v>
      </c>
      <c r="B3922">
        <v>5520</v>
      </c>
      <c r="C3922" t="s">
        <v>478</v>
      </c>
      <c r="D3922" t="s">
        <v>475</v>
      </c>
      <c r="E3922" t="s">
        <v>31</v>
      </c>
      <c r="F3922">
        <v>2014</v>
      </c>
      <c r="G3922" t="s">
        <v>483</v>
      </c>
      <c r="H3922">
        <v>43.601335200000001</v>
      </c>
    </row>
    <row r="3923" spans="1:8">
      <c r="A3923" t="s">
        <v>429</v>
      </c>
      <c r="B3923">
        <v>5520</v>
      </c>
      <c r="C3923" t="s">
        <v>478</v>
      </c>
      <c r="D3923" t="s">
        <v>475</v>
      </c>
      <c r="E3923" t="s">
        <v>32</v>
      </c>
      <c r="F3923">
        <v>2014</v>
      </c>
      <c r="G3923" t="s">
        <v>483</v>
      </c>
      <c r="H3923">
        <v>22.324017600000001</v>
      </c>
    </row>
    <row r="3924" spans="1:8">
      <c r="A3924" t="s">
        <v>464</v>
      </c>
      <c r="B3924">
        <v>0</v>
      </c>
      <c r="C3924" t="s">
        <v>466</v>
      </c>
      <c r="D3924" t="s">
        <v>475</v>
      </c>
      <c r="E3924" t="s">
        <v>33</v>
      </c>
      <c r="F3924">
        <v>2012</v>
      </c>
      <c r="G3924" t="s">
        <v>480</v>
      </c>
      <c r="H3924">
        <v>202.91744879999999</v>
      </c>
    </row>
    <row r="3925" spans="1:8">
      <c r="A3925" t="s">
        <v>462</v>
      </c>
      <c r="B3925">
        <v>0</v>
      </c>
      <c r="C3925" t="s">
        <v>466</v>
      </c>
      <c r="D3925" t="s">
        <v>475</v>
      </c>
      <c r="E3925" t="s">
        <v>10</v>
      </c>
      <c r="F3925">
        <v>2013</v>
      </c>
      <c r="G3925" t="s">
        <v>480</v>
      </c>
      <c r="H3925">
        <v>348.67251720000002</v>
      </c>
    </row>
    <row r="3926" spans="1:8">
      <c r="A3926" t="s">
        <v>495</v>
      </c>
      <c r="B3926">
        <v>0</v>
      </c>
      <c r="C3926" t="s">
        <v>466</v>
      </c>
      <c r="D3926" t="s">
        <v>475</v>
      </c>
      <c r="E3926" t="s">
        <v>9</v>
      </c>
      <c r="F3926">
        <v>2010</v>
      </c>
      <c r="G3926" t="s">
        <v>480</v>
      </c>
      <c r="H3926">
        <v>5.8196519999999996</v>
      </c>
    </row>
    <row r="3927" spans="1:8">
      <c r="A3927" t="s">
        <v>465</v>
      </c>
      <c r="B3927">
        <v>0</v>
      </c>
      <c r="C3927" t="s">
        <v>466</v>
      </c>
      <c r="D3927" t="s">
        <v>475</v>
      </c>
      <c r="E3927" t="s">
        <v>31</v>
      </c>
      <c r="F3927">
        <v>2011</v>
      </c>
      <c r="G3927" t="s">
        <v>480</v>
      </c>
      <c r="H3927">
        <v>4.60548E-2</v>
      </c>
    </row>
    <row r="3928" spans="1:8">
      <c r="A3928" t="s">
        <v>429</v>
      </c>
      <c r="B3928">
        <v>5520</v>
      </c>
      <c r="C3928" t="s">
        <v>478</v>
      </c>
      <c r="D3928" t="s">
        <v>475</v>
      </c>
      <c r="E3928" t="s">
        <v>24</v>
      </c>
      <c r="F3928">
        <v>2011</v>
      </c>
      <c r="G3928" t="s">
        <v>480</v>
      </c>
      <c r="H3928">
        <v>0.25539479999999998</v>
      </c>
    </row>
    <row r="3929" spans="1:8">
      <c r="A3929" t="s">
        <v>429</v>
      </c>
      <c r="B3929">
        <v>5520</v>
      </c>
      <c r="C3929" t="s">
        <v>478</v>
      </c>
      <c r="D3929" t="s">
        <v>475</v>
      </c>
      <c r="E3929" t="s">
        <v>31</v>
      </c>
      <c r="F3929">
        <v>2012</v>
      </c>
      <c r="G3929" t="s">
        <v>480</v>
      </c>
      <c r="H3929">
        <v>36.931762800000001</v>
      </c>
    </row>
    <row r="3930" spans="1:8">
      <c r="A3930" t="s">
        <v>465</v>
      </c>
      <c r="B3930">
        <v>6000</v>
      </c>
      <c r="C3930" t="s">
        <v>455</v>
      </c>
      <c r="D3930" t="s">
        <v>475</v>
      </c>
      <c r="E3930" t="s">
        <v>30</v>
      </c>
      <c r="F3930">
        <v>2013</v>
      </c>
      <c r="G3930" t="s">
        <v>480</v>
      </c>
      <c r="H3930">
        <v>1.025766</v>
      </c>
    </row>
    <row r="3931" spans="1:8">
      <c r="A3931" t="s">
        <v>464</v>
      </c>
      <c r="B3931">
        <v>6000</v>
      </c>
      <c r="C3931" t="s">
        <v>455</v>
      </c>
      <c r="D3931" t="s">
        <v>475</v>
      </c>
      <c r="E3931" t="s">
        <v>33</v>
      </c>
      <c r="F3931">
        <v>2010</v>
      </c>
      <c r="G3931" t="s">
        <v>480</v>
      </c>
      <c r="H3931">
        <v>20.230617599999999</v>
      </c>
    </row>
    <row r="3932" spans="1:8">
      <c r="A3932" t="s">
        <v>438</v>
      </c>
      <c r="B3932">
        <v>6000</v>
      </c>
      <c r="C3932" t="s">
        <v>455</v>
      </c>
      <c r="D3932" t="s">
        <v>475</v>
      </c>
      <c r="E3932" t="s">
        <v>15</v>
      </c>
      <c r="F3932">
        <v>2010</v>
      </c>
      <c r="G3932" t="s">
        <v>480</v>
      </c>
      <c r="H3932">
        <v>0.21352679999999999</v>
      </c>
    </row>
    <row r="3933" spans="1:8">
      <c r="A3933" t="s">
        <v>438</v>
      </c>
      <c r="B3933">
        <v>6000</v>
      </c>
      <c r="C3933" t="s">
        <v>455</v>
      </c>
      <c r="D3933" t="s">
        <v>475</v>
      </c>
      <c r="E3933" t="s">
        <v>13</v>
      </c>
      <c r="F3933">
        <v>2011</v>
      </c>
      <c r="G3933" t="s">
        <v>480</v>
      </c>
      <c r="H3933">
        <v>0.52334999999999998</v>
      </c>
    </row>
    <row r="3934" spans="1:8">
      <c r="A3934" t="s">
        <v>438</v>
      </c>
      <c r="B3934">
        <v>0</v>
      </c>
      <c r="C3934" t="s">
        <v>466</v>
      </c>
      <c r="D3934" t="s">
        <v>475</v>
      </c>
      <c r="E3934" t="s">
        <v>13</v>
      </c>
      <c r="F3934">
        <v>2013</v>
      </c>
      <c r="G3934" t="s">
        <v>468</v>
      </c>
      <c r="H3934">
        <v>1.8338184</v>
      </c>
    </row>
    <row r="3935" spans="1:8">
      <c r="A3935" t="s">
        <v>496</v>
      </c>
      <c r="B3935">
        <v>0</v>
      </c>
      <c r="C3935" t="s">
        <v>466</v>
      </c>
      <c r="D3935" t="s">
        <v>475</v>
      </c>
      <c r="E3935" t="s">
        <v>22</v>
      </c>
      <c r="F3935">
        <v>2011</v>
      </c>
      <c r="G3935" t="s">
        <v>468</v>
      </c>
      <c r="H3935">
        <v>2.93076E-2</v>
      </c>
    </row>
    <row r="3936" spans="1:8">
      <c r="A3936" t="s">
        <v>495</v>
      </c>
      <c r="B3936">
        <v>0</v>
      </c>
      <c r="C3936" t="s">
        <v>466</v>
      </c>
      <c r="D3936" t="s">
        <v>475</v>
      </c>
      <c r="E3936" t="s">
        <v>9</v>
      </c>
      <c r="F3936">
        <v>2011</v>
      </c>
      <c r="G3936" t="s">
        <v>468</v>
      </c>
      <c r="H3936">
        <v>5.6061252000000001</v>
      </c>
    </row>
    <row r="3937" spans="1:8">
      <c r="A3937" t="s">
        <v>465</v>
      </c>
      <c r="B3937">
        <v>0</v>
      </c>
      <c r="C3937" t="s">
        <v>466</v>
      </c>
      <c r="D3937" t="s">
        <v>475</v>
      </c>
      <c r="E3937" t="s">
        <v>33</v>
      </c>
      <c r="F3937">
        <v>2009</v>
      </c>
      <c r="G3937" t="s">
        <v>468</v>
      </c>
      <c r="H3937">
        <v>0.10467</v>
      </c>
    </row>
    <row r="3938" spans="1:8">
      <c r="A3938" t="s">
        <v>465</v>
      </c>
      <c r="B3938">
        <v>0</v>
      </c>
      <c r="C3938" t="s">
        <v>466</v>
      </c>
      <c r="D3938" t="s">
        <v>475</v>
      </c>
      <c r="E3938" t="s">
        <v>36</v>
      </c>
      <c r="F3938">
        <v>2012</v>
      </c>
      <c r="G3938" t="s">
        <v>468</v>
      </c>
      <c r="H3938">
        <v>8.2019412000000003</v>
      </c>
    </row>
    <row r="3939" spans="1:8">
      <c r="A3939" t="s">
        <v>464</v>
      </c>
      <c r="B3939">
        <v>6000</v>
      </c>
      <c r="C3939" t="s">
        <v>455</v>
      </c>
      <c r="D3939" t="s">
        <v>475</v>
      </c>
      <c r="E3939" t="s">
        <v>343</v>
      </c>
      <c r="F3939">
        <v>2013</v>
      </c>
      <c r="G3939" t="s">
        <v>468</v>
      </c>
      <c r="H3939">
        <v>20.837703600000001</v>
      </c>
    </row>
    <row r="3940" spans="1:8">
      <c r="A3940" t="s">
        <v>464</v>
      </c>
      <c r="B3940">
        <v>6000</v>
      </c>
      <c r="C3940" t="s">
        <v>455</v>
      </c>
      <c r="D3940" t="s">
        <v>475</v>
      </c>
      <c r="E3940" t="s">
        <v>31</v>
      </c>
      <c r="F3940">
        <v>2010</v>
      </c>
      <c r="G3940" t="s">
        <v>468</v>
      </c>
      <c r="H3940">
        <v>20.929813200000002</v>
      </c>
    </row>
    <row r="3941" spans="1:8">
      <c r="A3941" t="s">
        <v>495</v>
      </c>
      <c r="B3941">
        <v>6000</v>
      </c>
      <c r="C3941" t="s">
        <v>455</v>
      </c>
      <c r="D3941" t="s">
        <v>475</v>
      </c>
      <c r="E3941" t="s">
        <v>13</v>
      </c>
      <c r="F3941">
        <v>2011</v>
      </c>
      <c r="G3941" t="s">
        <v>468</v>
      </c>
      <c r="H3941">
        <v>0.3935592</v>
      </c>
    </row>
    <row r="3942" spans="1:8">
      <c r="A3942" t="s">
        <v>438</v>
      </c>
      <c r="B3942">
        <v>6000</v>
      </c>
      <c r="C3942" t="s">
        <v>455</v>
      </c>
      <c r="D3942" t="s">
        <v>475</v>
      </c>
      <c r="E3942" t="s">
        <v>17</v>
      </c>
      <c r="F3942">
        <v>2009</v>
      </c>
      <c r="G3942" t="s">
        <v>468</v>
      </c>
      <c r="H3942">
        <v>1.4570064</v>
      </c>
    </row>
    <row r="3943" spans="1:8">
      <c r="A3943" t="s">
        <v>438</v>
      </c>
      <c r="B3943">
        <v>6000</v>
      </c>
      <c r="C3943" t="s">
        <v>455</v>
      </c>
      <c r="D3943" t="s">
        <v>475</v>
      </c>
      <c r="E3943" t="s">
        <v>26</v>
      </c>
      <c r="F3943">
        <v>2012</v>
      </c>
      <c r="G3943" t="s">
        <v>468</v>
      </c>
      <c r="H3943">
        <v>0.41030640000000002</v>
      </c>
    </row>
    <row r="3944" spans="1:8">
      <c r="A3944" t="s">
        <v>461</v>
      </c>
      <c r="B3944">
        <v>6000</v>
      </c>
      <c r="C3944" t="s">
        <v>455</v>
      </c>
      <c r="D3944" t="s">
        <v>475</v>
      </c>
      <c r="E3944" t="s">
        <v>10</v>
      </c>
      <c r="F3944">
        <v>2010</v>
      </c>
      <c r="G3944" t="s">
        <v>468</v>
      </c>
      <c r="H3944">
        <v>1.130436</v>
      </c>
    </row>
    <row r="3945" spans="1:8">
      <c r="A3945" t="s">
        <v>461</v>
      </c>
      <c r="B3945">
        <v>6000</v>
      </c>
      <c r="C3945" t="s">
        <v>455</v>
      </c>
      <c r="D3945" t="s">
        <v>475</v>
      </c>
      <c r="E3945" t="s">
        <v>15</v>
      </c>
      <c r="F3945">
        <v>2013</v>
      </c>
      <c r="G3945" t="s">
        <v>468</v>
      </c>
      <c r="H3945">
        <v>8.3736000000000001E-3</v>
      </c>
    </row>
    <row r="3946" spans="1:8">
      <c r="A3946" t="s">
        <v>465</v>
      </c>
      <c r="B3946">
        <v>6000</v>
      </c>
      <c r="C3946" t="s">
        <v>455</v>
      </c>
      <c r="D3946" t="s">
        <v>475</v>
      </c>
      <c r="E3946" t="s">
        <v>22</v>
      </c>
      <c r="F3946">
        <v>2012</v>
      </c>
      <c r="G3946" t="s">
        <v>468</v>
      </c>
      <c r="H3946">
        <v>8.3736000000000005E-2</v>
      </c>
    </row>
    <row r="3947" spans="1:8">
      <c r="A3947" t="s">
        <v>465</v>
      </c>
      <c r="B3947">
        <v>6000</v>
      </c>
      <c r="C3947" t="s">
        <v>455</v>
      </c>
      <c r="D3947" t="s">
        <v>475</v>
      </c>
      <c r="E3947" t="s">
        <v>352</v>
      </c>
      <c r="F3947">
        <v>2012</v>
      </c>
      <c r="G3947" t="s">
        <v>468</v>
      </c>
      <c r="H3947">
        <v>5.8615199999999999E-2</v>
      </c>
    </row>
    <row r="3948" spans="1:8">
      <c r="A3948" t="s">
        <v>502</v>
      </c>
      <c r="B3948">
        <v>0</v>
      </c>
      <c r="C3948" t="s">
        <v>466</v>
      </c>
      <c r="D3948" t="s">
        <v>475</v>
      </c>
      <c r="E3948" t="s">
        <v>37</v>
      </c>
      <c r="F3948">
        <v>2010</v>
      </c>
      <c r="G3948" t="s">
        <v>468</v>
      </c>
      <c r="H3948">
        <v>10.152990000000001</v>
      </c>
    </row>
    <row r="3949" spans="1:8">
      <c r="A3949" t="s">
        <v>429</v>
      </c>
      <c r="B3949">
        <v>0</v>
      </c>
      <c r="C3949" t="s">
        <v>466</v>
      </c>
      <c r="D3949" t="s">
        <v>475</v>
      </c>
      <c r="E3949" t="s">
        <v>2</v>
      </c>
      <c r="F3949">
        <v>2013</v>
      </c>
      <c r="G3949" t="s">
        <v>468</v>
      </c>
      <c r="H3949">
        <v>83.610395999999994</v>
      </c>
    </row>
    <row r="3950" spans="1:8">
      <c r="A3950" t="s">
        <v>429</v>
      </c>
      <c r="B3950">
        <v>0</v>
      </c>
      <c r="C3950" t="s">
        <v>466</v>
      </c>
      <c r="D3950" t="s">
        <v>475</v>
      </c>
      <c r="E3950" t="s">
        <v>3</v>
      </c>
      <c r="F3950">
        <v>2013</v>
      </c>
      <c r="G3950" t="s">
        <v>468</v>
      </c>
      <c r="H3950">
        <v>508.27333320000002</v>
      </c>
    </row>
    <row r="3951" spans="1:8">
      <c r="A3951" t="s">
        <v>429</v>
      </c>
      <c r="B3951">
        <v>0</v>
      </c>
      <c r="C3951" t="s">
        <v>466</v>
      </c>
      <c r="D3951" t="s">
        <v>475</v>
      </c>
      <c r="E3951" t="s">
        <v>482</v>
      </c>
      <c r="F3951">
        <v>2011</v>
      </c>
      <c r="G3951" t="s">
        <v>468</v>
      </c>
      <c r="H3951">
        <v>3423.6552167999998</v>
      </c>
    </row>
    <row r="3952" spans="1:8">
      <c r="A3952" t="s">
        <v>464</v>
      </c>
      <c r="B3952">
        <v>0</v>
      </c>
      <c r="C3952" t="s">
        <v>466</v>
      </c>
      <c r="D3952" t="s">
        <v>475</v>
      </c>
      <c r="E3952" t="s">
        <v>27</v>
      </c>
      <c r="F3952">
        <v>2014</v>
      </c>
      <c r="G3952" t="s">
        <v>468</v>
      </c>
      <c r="H3952">
        <v>94.165318799999994</v>
      </c>
    </row>
    <row r="3953" spans="1:8">
      <c r="A3953" t="s">
        <v>464</v>
      </c>
      <c r="B3953">
        <v>0</v>
      </c>
      <c r="C3953" t="s">
        <v>466</v>
      </c>
      <c r="D3953" t="s">
        <v>475</v>
      </c>
      <c r="E3953" t="s">
        <v>26</v>
      </c>
      <c r="F3953">
        <v>2012</v>
      </c>
      <c r="G3953" t="s">
        <v>468</v>
      </c>
      <c r="H3953">
        <v>72.197179199999994</v>
      </c>
    </row>
    <row r="3954" spans="1:8">
      <c r="A3954" t="s">
        <v>464</v>
      </c>
      <c r="B3954">
        <v>0</v>
      </c>
      <c r="C3954" t="s">
        <v>466</v>
      </c>
      <c r="D3954" t="s">
        <v>475</v>
      </c>
      <c r="E3954" t="s">
        <v>32</v>
      </c>
      <c r="F3954">
        <v>2013</v>
      </c>
      <c r="G3954" t="s">
        <v>468</v>
      </c>
      <c r="H3954">
        <v>442.80434159999999</v>
      </c>
    </row>
    <row r="3955" spans="1:8">
      <c r="A3955" t="s">
        <v>464</v>
      </c>
      <c r="B3955">
        <v>0</v>
      </c>
      <c r="C3955" t="s">
        <v>466</v>
      </c>
      <c r="D3955" t="s">
        <v>475</v>
      </c>
      <c r="E3955" t="s">
        <v>31</v>
      </c>
      <c r="F3955">
        <v>2012</v>
      </c>
      <c r="G3955" t="s">
        <v>468</v>
      </c>
      <c r="H3955">
        <v>936.82162080000001</v>
      </c>
    </row>
    <row r="3956" spans="1:8">
      <c r="A3956" t="s">
        <v>456</v>
      </c>
      <c r="B3956">
        <v>0</v>
      </c>
      <c r="C3956" t="s">
        <v>466</v>
      </c>
      <c r="D3956" t="s">
        <v>475</v>
      </c>
      <c r="E3956" t="s">
        <v>15</v>
      </c>
      <c r="F3956">
        <v>2010</v>
      </c>
      <c r="G3956" t="s">
        <v>468</v>
      </c>
      <c r="H3956">
        <v>2.5497611999999998</v>
      </c>
    </row>
    <row r="3957" spans="1:8">
      <c r="A3957" t="s">
        <v>456</v>
      </c>
      <c r="B3957">
        <v>0</v>
      </c>
      <c r="C3957" t="s">
        <v>466</v>
      </c>
      <c r="D3957" t="s">
        <v>475</v>
      </c>
      <c r="E3957" t="s">
        <v>16</v>
      </c>
      <c r="F3957">
        <v>2010</v>
      </c>
      <c r="G3957" t="s">
        <v>468</v>
      </c>
      <c r="H3957">
        <v>8.4238415999999994</v>
      </c>
    </row>
    <row r="3958" spans="1:8">
      <c r="A3958" t="s">
        <v>498</v>
      </c>
      <c r="B3958">
        <v>2112</v>
      </c>
      <c r="C3958" t="s">
        <v>489</v>
      </c>
      <c r="D3958" t="s">
        <v>475</v>
      </c>
      <c r="E3958" t="s">
        <v>37</v>
      </c>
      <c r="F3958">
        <v>2014</v>
      </c>
      <c r="G3958" t="s">
        <v>490</v>
      </c>
      <c r="H3958">
        <v>8.0302824000000008</v>
      </c>
    </row>
    <row r="3959" spans="1:8">
      <c r="A3959" t="s">
        <v>464</v>
      </c>
      <c r="B3959">
        <v>6000</v>
      </c>
      <c r="C3959" t="s">
        <v>455</v>
      </c>
      <c r="D3959" t="s">
        <v>475</v>
      </c>
      <c r="E3959" t="s">
        <v>13</v>
      </c>
      <c r="F3959">
        <v>2013</v>
      </c>
      <c r="G3959" t="s">
        <v>491</v>
      </c>
      <c r="H3959">
        <v>35.591986800000001</v>
      </c>
    </row>
    <row r="3960" spans="1:8">
      <c r="A3960" t="s">
        <v>464</v>
      </c>
      <c r="B3960">
        <v>6000</v>
      </c>
      <c r="C3960" t="s">
        <v>455</v>
      </c>
      <c r="D3960" t="s">
        <v>475</v>
      </c>
      <c r="E3960" t="s">
        <v>31</v>
      </c>
      <c r="F3960">
        <v>2011</v>
      </c>
      <c r="G3960" t="s">
        <v>491</v>
      </c>
      <c r="H3960">
        <v>24.270879600000001</v>
      </c>
    </row>
    <row r="3961" spans="1:8">
      <c r="A3961" t="s">
        <v>456</v>
      </c>
      <c r="B3961">
        <v>6000</v>
      </c>
      <c r="C3961" t="s">
        <v>455</v>
      </c>
      <c r="D3961" t="s">
        <v>475</v>
      </c>
      <c r="E3961" t="s">
        <v>13</v>
      </c>
      <c r="F3961">
        <v>2014</v>
      </c>
      <c r="G3961" t="s">
        <v>491</v>
      </c>
      <c r="H3961">
        <v>0.52334999999999998</v>
      </c>
    </row>
    <row r="3962" spans="1:8">
      <c r="A3962" t="s">
        <v>456</v>
      </c>
      <c r="B3962">
        <v>6000</v>
      </c>
      <c r="C3962" t="s">
        <v>455</v>
      </c>
      <c r="D3962" t="s">
        <v>475</v>
      </c>
      <c r="E3962" t="s">
        <v>15</v>
      </c>
      <c r="F3962">
        <v>2014</v>
      </c>
      <c r="G3962" t="s">
        <v>491</v>
      </c>
      <c r="H3962">
        <v>1.2811608000000001</v>
      </c>
    </row>
    <row r="3963" spans="1:8">
      <c r="A3963" t="s">
        <v>456</v>
      </c>
      <c r="B3963">
        <v>6000</v>
      </c>
      <c r="C3963" t="s">
        <v>455</v>
      </c>
      <c r="D3963" t="s">
        <v>475</v>
      </c>
      <c r="E3963" t="s">
        <v>16</v>
      </c>
      <c r="F3963">
        <v>2014</v>
      </c>
      <c r="G3963" t="s">
        <v>491</v>
      </c>
      <c r="H3963">
        <v>0.39774599999999999</v>
      </c>
    </row>
    <row r="3964" spans="1:8">
      <c r="A3964" t="s">
        <v>438</v>
      </c>
      <c r="B3964">
        <v>6000</v>
      </c>
      <c r="C3964" t="s">
        <v>455</v>
      </c>
      <c r="D3964" t="s">
        <v>475</v>
      </c>
      <c r="E3964" t="s">
        <v>32</v>
      </c>
      <c r="F3964">
        <v>2011</v>
      </c>
      <c r="G3964" t="s">
        <v>491</v>
      </c>
      <c r="H3964">
        <v>3.4206156000000001</v>
      </c>
    </row>
    <row r="3965" spans="1:8">
      <c r="A3965" t="s">
        <v>495</v>
      </c>
      <c r="B3965">
        <v>6000</v>
      </c>
      <c r="C3965" t="s">
        <v>455</v>
      </c>
      <c r="D3965" t="s">
        <v>475</v>
      </c>
      <c r="E3965" t="s">
        <v>13</v>
      </c>
      <c r="F3965">
        <v>2013</v>
      </c>
      <c r="G3965" t="s">
        <v>491</v>
      </c>
      <c r="H3965">
        <v>0.37681199999999998</v>
      </c>
    </row>
    <row r="3966" spans="1:8">
      <c r="A3966" t="s">
        <v>465</v>
      </c>
      <c r="B3966">
        <v>6000</v>
      </c>
      <c r="C3966" t="s">
        <v>455</v>
      </c>
      <c r="D3966" t="s">
        <v>475</v>
      </c>
      <c r="E3966" t="s">
        <v>9</v>
      </c>
      <c r="F3966">
        <v>2013</v>
      </c>
      <c r="G3966" t="s">
        <v>491</v>
      </c>
      <c r="H3966">
        <v>0.19259280000000001</v>
      </c>
    </row>
    <row r="3967" spans="1:8">
      <c r="A3967" t="s">
        <v>465</v>
      </c>
      <c r="B3967">
        <v>6000</v>
      </c>
      <c r="C3967" t="s">
        <v>455</v>
      </c>
      <c r="D3967" t="s">
        <v>475</v>
      </c>
      <c r="E3967" t="s">
        <v>352</v>
      </c>
      <c r="F3967">
        <v>2012</v>
      </c>
      <c r="G3967" t="s">
        <v>491</v>
      </c>
      <c r="H3967">
        <v>5.8615199999999999E-2</v>
      </c>
    </row>
    <row r="3968" spans="1:8">
      <c r="A3968" t="s">
        <v>461</v>
      </c>
      <c r="B3968">
        <v>0</v>
      </c>
      <c r="C3968" t="s">
        <v>466</v>
      </c>
      <c r="D3968" t="s">
        <v>475</v>
      </c>
      <c r="E3968" t="s">
        <v>10</v>
      </c>
      <c r="F3968">
        <v>2010</v>
      </c>
      <c r="G3968" t="s">
        <v>480</v>
      </c>
      <c r="H3968">
        <v>24.857031599999999</v>
      </c>
    </row>
    <row r="3969" spans="1:8">
      <c r="A3969" t="s">
        <v>461</v>
      </c>
      <c r="B3969">
        <v>0</v>
      </c>
      <c r="C3969" t="s">
        <v>466</v>
      </c>
      <c r="D3969" t="s">
        <v>475</v>
      </c>
      <c r="E3969" t="s">
        <v>17</v>
      </c>
      <c r="F3969">
        <v>2012</v>
      </c>
      <c r="G3969" t="s">
        <v>480</v>
      </c>
      <c r="H3969">
        <v>3.2322096</v>
      </c>
    </row>
    <row r="3970" spans="1:8">
      <c r="A3970" t="s">
        <v>429</v>
      </c>
      <c r="B3970">
        <v>0</v>
      </c>
      <c r="C3970" t="s">
        <v>466</v>
      </c>
      <c r="D3970" t="s">
        <v>475</v>
      </c>
      <c r="E3970" t="s">
        <v>5</v>
      </c>
      <c r="F3970">
        <v>2013</v>
      </c>
      <c r="G3970" t="s">
        <v>480</v>
      </c>
      <c r="H3970">
        <v>612.71305919999998</v>
      </c>
    </row>
    <row r="3971" spans="1:8">
      <c r="A3971" t="s">
        <v>464</v>
      </c>
      <c r="B3971">
        <v>0</v>
      </c>
      <c r="C3971" t="s">
        <v>466</v>
      </c>
      <c r="D3971" t="s">
        <v>475</v>
      </c>
      <c r="E3971" t="s">
        <v>343</v>
      </c>
      <c r="F3971">
        <v>2011</v>
      </c>
      <c r="G3971" t="s">
        <v>480</v>
      </c>
      <c r="H3971">
        <v>1257.6267972000001</v>
      </c>
    </row>
    <row r="3972" spans="1:8">
      <c r="A3972" t="s">
        <v>464</v>
      </c>
      <c r="B3972">
        <v>0</v>
      </c>
      <c r="C3972" t="s">
        <v>466</v>
      </c>
      <c r="D3972" t="s">
        <v>475</v>
      </c>
      <c r="E3972" t="s">
        <v>25</v>
      </c>
      <c r="F3972">
        <v>2009</v>
      </c>
      <c r="G3972" t="s">
        <v>480</v>
      </c>
      <c r="H3972">
        <v>18.668941199999999</v>
      </c>
    </row>
    <row r="3973" spans="1:8">
      <c r="A3973" t="s">
        <v>464</v>
      </c>
      <c r="B3973">
        <v>0</v>
      </c>
      <c r="C3973" t="s">
        <v>466</v>
      </c>
      <c r="D3973" t="s">
        <v>475</v>
      </c>
      <c r="E3973" t="s">
        <v>31</v>
      </c>
      <c r="F3973">
        <v>2013</v>
      </c>
      <c r="G3973" t="s">
        <v>480</v>
      </c>
      <c r="H3973">
        <v>973.23003359999996</v>
      </c>
    </row>
    <row r="3974" spans="1:8">
      <c r="A3974" t="s">
        <v>464</v>
      </c>
      <c r="B3974">
        <v>0</v>
      </c>
      <c r="C3974" t="s">
        <v>466</v>
      </c>
      <c r="D3974" t="s">
        <v>475</v>
      </c>
      <c r="E3974" t="s">
        <v>32</v>
      </c>
      <c r="F3974">
        <v>2010</v>
      </c>
      <c r="G3974" t="s">
        <v>480</v>
      </c>
      <c r="H3974">
        <v>493.68233520000001</v>
      </c>
    </row>
    <row r="3975" spans="1:8">
      <c r="A3975" t="s">
        <v>497</v>
      </c>
      <c r="B3975">
        <v>0</v>
      </c>
      <c r="C3975" t="s">
        <v>466</v>
      </c>
      <c r="D3975" t="s">
        <v>475</v>
      </c>
      <c r="E3975" t="s">
        <v>30</v>
      </c>
      <c r="F3975">
        <v>2013</v>
      </c>
      <c r="G3975" t="s">
        <v>480</v>
      </c>
      <c r="H3975">
        <v>9.21096E-2</v>
      </c>
    </row>
    <row r="3976" spans="1:8">
      <c r="A3976" t="s">
        <v>486</v>
      </c>
      <c r="B3976">
        <v>0</v>
      </c>
      <c r="C3976" t="s">
        <v>466</v>
      </c>
      <c r="D3976" t="s">
        <v>475</v>
      </c>
      <c r="E3976" t="s">
        <v>10</v>
      </c>
      <c r="F3976">
        <v>2010</v>
      </c>
      <c r="G3976" t="s">
        <v>480</v>
      </c>
      <c r="H3976">
        <v>128.7357264</v>
      </c>
    </row>
    <row r="3977" spans="1:8">
      <c r="A3977" t="s">
        <v>463</v>
      </c>
      <c r="B3977">
        <v>0</v>
      </c>
      <c r="C3977" t="s">
        <v>466</v>
      </c>
      <c r="D3977" t="s">
        <v>475</v>
      </c>
      <c r="E3977" t="s">
        <v>13</v>
      </c>
      <c r="F3977">
        <v>2012</v>
      </c>
      <c r="G3977" t="s">
        <v>480</v>
      </c>
      <c r="H3977">
        <v>65.046124800000001</v>
      </c>
    </row>
    <row r="3978" spans="1:8">
      <c r="A3978" t="s">
        <v>463</v>
      </c>
      <c r="B3978">
        <v>0</v>
      </c>
      <c r="C3978" t="s">
        <v>466</v>
      </c>
      <c r="D3978" t="s">
        <v>475</v>
      </c>
      <c r="E3978" t="s">
        <v>20</v>
      </c>
      <c r="F3978">
        <v>2010</v>
      </c>
      <c r="G3978" t="s">
        <v>480</v>
      </c>
      <c r="H3978">
        <v>131.6162448</v>
      </c>
    </row>
    <row r="3979" spans="1:8">
      <c r="A3979" t="s">
        <v>465</v>
      </c>
      <c r="B3979">
        <v>0</v>
      </c>
      <c r="C3979" t="s">
        <v>466</v>
      </c>
      <c r="D3979" t="s">
        <v>475</v>
      </c>
      <c r="E3979" t="s">
        <v>343</v>
      </c>
      <c r="F3979">
        <v>2009</v>
      </c>
      <c r="G3979" t="s">
        <v>480</v>
      </c>
      <c r="H3979">
        <v>1.2560399999999999E-2</v>
      </c>
    </row>
    <row r="3980" spans="1:8">
      <c r="A3980" t="s">
        <v>465</v>
      </c>
      <c r="B3980">
        <v>0</v>
      </c>
      <c r="C3980" t="s">
        <v>466</v>
      </c>
      <c r="D3980" t="s">
        <v>475</v>
      </c>
      <c r="E3980" t="s">
        <v>15</v>
      </c>
      <c r="F3980">
        <v>2011</v>
      </c>
      <c r="G3980" t="s">
        <v>480</v>
      </c>
      <c r="H3980">
        <v>1.2560399999999999E-2</v>
      </c>
    </row>
    <row r="3981" spans="1:8">
      <c r="A3981" t="s">
        <v>465</v>
      </c>
      <c r="B3981">
        <v>0</v>
      </c>
      <c r="C3981" t="s">
        <v>466</v>
      </c>
      <c r="D3981" t="s">
        <v>475</v>
      </c>
      <c r="E3981" t="s">
        <v>14</v>
      </c>
      <c r="F3981">
        <v>2009</v>
      </c>
      <c r="G3981" t="s">
        <v>480</v>
      </c>
      <c r="H3981">
        <v>0.39774599999999999</v>
      </c>
    </row>
    <row r="3982" spans="1:8">
      <c r="A3982" t="s">
        <v>465</v>
      </c>
      <c r="B3982">
        <v>0</v>
      </c>
      <c r="C3982" t="s">
        <v>466</v>
      </c>
      <c r="D3982" t="s">
        <v>475</v>
      </c>
      <c r="E3982" t="s">
        <v>16</v>
      </c>
      <c r="F3982">
        <v>2013</v>
      </c>
      <c r="G3982" t="s">
        <v>480</v>
      </c>
      <c r="H3982">
        <v>8.7922799999999995E-2</v>
      </c>
    </row>
    <row r="3983" spans="1:8">
      <c r="A3983" t="s">
        <v>465</v>
      </c>
      <c r="B3983">
        <v>0</v>
      </c>
      <c r="C3983" t="s">
        <v>466</v>
      </c>
      <c r="D3983" t="s">
        <v>475</v>
      </c>
      <c r="E3983" t="s">
        <v>24</v>
      </c>
      <c r="F3983">
        <v>2010</v>
      </c>
      <c r="G3983" t="s">
        <v>480</v>
      </c>
      <c r="H3983">
        <v>6.6988800000000001E-2</v>
      </c>
    </row>
    <row r="3984" spans="1:8">
      <c r="A3984" t="s">
        <v>465</v>
      </c>
      <c r="B3984">
        <v>0</v>
      </c>
      <c r="C3984" t="s">
        <v>466</v>
      </c>
      <c r="D3984" t="s">
        <v>475</v>
      </c>
      <c r="E3984" t="s">
        <v>30</v>
      </c>
      <c r="F3984">
        <v>2009</v>
      </c>
      <c r="G3984" t="s">
        <v>480</v>
      </c>
      <c r="H3984">
        <v>12.384554400000001</v>
      </c>
    </row>
    <row r="3985" spans="1:8">
      <c r="A3985" t="s">
        <v>461</v>
      </c>
      <c r="B3985">
        <v>4220</v>
      </c>
      <c r="C3985" t="s">
        <v>500</v>
      </c>
      <c r="D3985" t="s">
        <v>475</v>
      </c>
      <c r="E3985" t="s">
        <v>15</v>
      </c>
      <c r="F3985">
        <v>2013</v>
      </c>
      <c r="G3985" t="s">
        <v>480</v>
      </c>
      <c r="H3985">
        <v>10.383264</v>
      </c>
    </row>
    <row r="3986" spans="1:8">
      <c r="A3986" t="s">
        <v>496</v>
      </c>
      <c r="B3986">
        <v>6000</v>
      </c>
      <c r="C3986" t="s">
        <v>455</v>
      </c>
      <c r="D3986" t="s">
        <v>475</v>
      </c>
      <c r="E3986" t="s">
        <v>33</v>
      </c>
      <c r="F3986">
        <v>2009</v>
      </c>
      <c r="G3986" t="s">
        <v>480</v>
      </c>
      <c r="H3986">
        <v>0.17584559999999999</v>
      </c>
    </row>
    <row r="3987" spans="1:8">
      <c r="A3987" t="s">
        <v>465</v>
      </c>
      <c r="B3987">
        <v>6000</v>
      </c>
      <c r="C3987" t="s">
        <v>455</v>
      </c>
      <c r="D3987" t="s">
        <v>475</v>
      </c>
      <c r="E3987" t="s">
        <v>20</v>
      </c>
      <c r="F3987">
        <v>2012</v>
      </c>
      <c r="G3987" t="s">
        <v>480</v>
      </c>
      <c r="H3987">
        <v>1.6161048</v>
      </c>
    </row>
    <row r="3988" spans="1:8">
      <c r="A3988" t="s">
        <v>464</v>
      </c>
      <c r="B3988">
        <v>6000</v>
      </c>
      <c r="C3988" t="s">
        <v>455</v>
      </c>
      <c r="D3988" t="s">
        <v>475</v>
      </c>
      <c r="E3988" t="s">
        <v>25</v>
      </c>
      <c r="F3988">
        <v>2011</v>
      </c>
      <c r="G3988" t="s">
        <v>480</v>
      </c>
      <c r="H3988">
        <v>7.1761752000000003</v>
      </c>
    </row>
    <row r="3989" spans="1:8">
      <c r="A3989" t="s">
        <v>464</v>
      </c>
      <c r="B3989">
        <v>6000</v>
      </c>
      <c r="C3989" t="s">
        <v>455</v>
      </c>
      <c r="D3989" t="s">
        <v>475</v>
      </c>
      <c r="E3989" t="s">
        <v>31</v>
      </c>
      <c r="F3989">
        <v>2012</v>
      </c>
      <c r="G3989" t="s">
        <v>480</v>
      </c>
      <c r="H3989">
        <v>38.757207600000001</v>
      </c>
    </row>
    <row r="3990" spans="1:8">
      <c r="A3990" t="s">
        <v>438</v>
      </c>
      <c r="B3990">
        <v>6000</v>
      </c>
      <c r="C3990" t="s">
        <v>455</v>
      </c>
      <c r="D3990" t="s">
        <v>475</v>
      </c>
      <c r="E3990" t="s">
        <v>17</v>
      </c>
      <c r="F3990">
        <v>2010</v>
      </c>
      <c r="G3990" t="s">
        <v>480</v>
      </c>
      <c r="H3990">
        <v>1.4151384</v>
      </c>
    </row>
    <row r="3991" spans="1:8">
      <c r="A3991" t="s">
        <v>438</v>
      </c>
      <c r="B3991">
        <v>6000</v>
      </c>
      <c r="C3991" t="s">
        <v>455</v>
      </c>
      <c r="D3991" t="s">
        <v>475</v>
      </c>
      <c r="E3991" t="s">
        <v>32</v>
      </c>
      <c r="F3991">
        <v>2012</v>
      </c>
      <c r="G3991" t="s">
        <v>480</v>
      </c>
      <c r="H3991">
        <v>3.9355920000000002</v>
      </c>
    </row>
    <row r="3992" spans="1:8">
      <c r="A3992" t="s">
        <v>438</v>
      </c>
      <c r="B3992">
        <v>6000</v>
      </c>
      <c r="C3992" t="s">
        <v>455</v>
      </c>
      <c r="D3992" t="s">
        <v>475</v>
      </c>
      <c r="E3992" t="s">
        <v>31</v>
      </c>
      <c r="F3992">
        <v>2014</v>
      </c>
      <c r="G3992" t="s">
        <v>480</v>
      </c>
      <c r="H3992">
        <v>1.2560399999999999E-2</v>
      </c>
    </row>
    <row r="3993" spans="1:8">
      <c r="A3993" t="s">
        <v>463</v>
      </c>
      <c r="B3993">
        <v>0</v>
      </c>
      <c r="C3993" t="s">
        <v>466</v>
      </c>
      <c r="D3993" t="s">
        <v>475</v>
      </c>
      <c r="E3993" t="s">
        <v>14</v>
      </c>
      <c r="F3993">
        <v>2014</v>
      </c>
      <c r="G3993" t="s">
        <v>468</v>
      </c>
      <c r="H3993">
        <v>34.603901999999998</v>
      </c>
    </row>
    <row r="3994" spans="1:8">
      <c r="A3994" t="s">
        <v>463</v>
      </c>
      <c r="B3994">
        <v>0</v>
      </c>
      <c r="C3994" t="s">
        <v>466</v>
      </c>
      <c r="D3994" t="s">
        <v>475</v>
      </c>
      <c r="E3994" t="s">
        <v>15</v>
      </c>
      <c r="F3994">
        <v>2010</v>
      </c>
      <c r="G3994" t="s">
        <v>468</v>
      </c>
      <c r="H3994">
        <v>114.0735528</v>
      </c>
    </row>
    <row r="3995" spans="1:8">
      <c r="A3995" t="s">
        <v>465</v>
      </c>
      <c r="B3995">
        <v>0</v>
      </c>
      <c r="C3995" t="s">
        <v>466</v>
      </c>
      <c r="D3995" t="s">
        <v>475</v>
      </c>
      <c r="E3995" t="s">
        <v>10</v>
      </c>
      <c r="F3995">
        <v>2013</v>
      </c>
      <c r="G3995" t="s">
        <v>468</v>
      </c>
      <c r="H3995">
        <v>11.6099964</v>
      </c>
    </row>
    <row r="3996" spans="1:8">
      <c r="A3996" t="s">
        <v>465</v>
      </c>
      <c r="B3996">
        <v>0</v>
      </c>
      <c r="C3996" t="s">
        <v>466</v>
      </c>
      <c r="D3996" t="s">
        <v>475</v>
      </c>
      <c r="E3996" t="s">
        <v>22</v>
      </c>
      <c r="F3996">
        <v>2010</v>
      </c>
      <c r="G3996" t="s">
        <v>468</v>
      </c>
      <c r="H3996">
        <v>1.0299528</v>
      </c>
    </row>
    <row r="3997" spans="1:8">
      <c r="A3997" t="s">
        <v>464</v>
      </c>
      <c r="B3997">
        <v>6000</v>
      </c>
      <c r="C3997" t="s">
        <v>455</v>
      </c>
      <c r="D3997" t="s">
        <v>475</v>
      </c>
      <c r="E3997" t="s">
        <v>22</v>
      </c>
      <c r="F3997">
        <v>2012</v>
      </c>
      <c r="G3997" t="s">
        <v>468</v>
      </c>
      <c r="H3997">
        <v>29.014524000000002</v>
      </c>
    </row>
    <row r="3998" spans="1:8">
      <c r="A3998" t="s">
        <v>464</v>
      </c>
      <c r="B3998">
        <v>6000</v>
      </c>
      <c r="C3998" t="s">
        <v>455</v>
      </c>
      <c r="D3998" t="s">
        <v>475</v>
      </c>
      <c r="E3998" t="s">
        <v>23</v>
      </c>
      <c r="F3998">
        <v>2011</v>
      </c>
      <c r="G3998" t="s">
        <v>468</v>
      </c>
      <c r="H3998">
        <v>25.5436668</v>
      </c>
    </row>
    <row r="3999" spans="1:8">
      <c r="A3999" t="s">
        <v>495</v>
      </c>
      <c r="B3999">
        <v>6000</v>
      </c>
      <c r="C3999" t="s">
        <v>455</v>
      </c>
      <c r="D3999" t="s">
        <v>475</v>
      </c>
      <c r="E3999" t="s">
        <v>30</v>
      </c>
      <c r="F3999">
        <v>2014</v>
      </c>
      <c r="G3999" t="s">
        <v>468</v>
      </c>
      <c r="H3999">
        <v>0.25539479999999998</v>
      </c>
    </row>
    <row r="4000" spans="1:8">
      <c r="A4000" t="s">
        <v>456</v>
      </c>
      <c r="B4000">
        <v>6000</v>
      </c>
      <c r="C4000" t="s">
        <v>455</v>
      </c>
      <c r="D4000" t="s">
        <v>475</v>
      </c>
      <c r="E4000" t="s">
        <v>20</v>
      </c>
      <c r="F4000">
        <v>2010</v>
      </c>
      <c r="G4000" t="s">
        <v>468</v>
      </c>
      <c r="H4000">
        <v>1.3690836</v>
      </c>
    </row>
    <row r="4001" spans="1:8">
      <c r="A4001" t="s">
        <v>456</v>
      </c>
      <c r="B4001">
        <v>6000</v>
      </c>
      <c r="C4001" t="s">
        <v>455</v>
      </c>
      <c r="D4001" t="s">
        <v>475</v>
      </c>
      <c r="E4001" t="s">
        <v>30</v>
      </c>
      <c r="F4001">
        <v>2009</v>
      </c>
      <c r="G4001" t="s">
        <v>468</v>
      </c>
      <c r="H4001">
        <v>0.30982320000000002</v>
      </c>
    </row>
    <row r="4002" spans="1:8">
      <c r="A4002" t="s">
        <v>456</v>
      </c>
      <c r="B4002">
        <v>6000</v>
      </c>
      <c r="C4002" t="s">
        <v>455</v>
      </c>
      <c r="D4002" t="s">
        <v>475</v>
      </c>
      <c r="E4002" t="s">
        <v>482</v>
      </c>
      <c r="F4002">
        <v>2011</v>
      </c>
      <c r="G4002" t="s">
        <v>468</v>
      </c>
      <c r="H4002">
        <v>2.1017736</v>
      </c>
    </row>
    <row r="4003" spans="1:8">
      <c r="A4003" t="s">
        <v>456</v>
      </c>
      <c r="B4003">
        <v>6000</v>
      </c>
      <c r="C4003" t="s">
        <v>455</v>
      </c>
      <c r="D4003" t="s">
        <v>475</v>
      </c>
      <c r="E4003" t="s">
        <v>37</v>
      </c>
      <c r="F4003">
        <v>2012</v>
      </c>
      <c r="G4003" t="s">
        <v>468</v>
      </c>
      <c r="H4003">
        <v>2.0347848000000002</v>
      </c>
    </row>
    <row r="4004" spans="1:8">
      <c r="A4004" t="s">
        <v>429</v>
      </c>
      <c r="B4004">
        <v>0</v>
      </c>
      <c r="C4004" t="s">
        <v>466</v>
      </c>
      <c r="D4004" t="s">
        <v>475</v>
      </c>
      <c r="E4004" t="s">
        <v>36</v>
      </c>
      <c r="F4004">
        <v>2009</v>
      </c>
      <c r="G4004" t="s">
        <v>468</v>
      </c>
      <c r="H4004">
        <v>239.20863120000001</v>
      </c>
    </row>
    <row r="4005" spans="1:8">
      <c r="A4005" t="s">
        <v>464</v>
      </c>
      <c r="B4005">
        <v>6000</v>
      </c>
      <c r="C4005" t="s">
        <v>455</v>
      </c>
      <c r="D4005" t="s">
        <v>475</v>
      </c>
      <c r="E4005" t="s">
        <v>2</v>
      </c>
      <c r="F4005">
        <v>2011</v>
      </c>
      <c r="G4005" t="s">
        <v>480</v>
      </c>
      <c r="H4005">
        <v>11.743974</v>
      </c>
    </row>
    <row r="4006" spans="1:8">
      <c r="A4006" t="s">
        <v>462</v>
      </c>
      <c r="B4006">
        <v>0</v>
      </c>
      <c r="C4006" t="s">
        <v>466</v>
      </c>
      <c r="D4006" t="s">
        <v>475</v>
      </c>
      <c r="E4006" t="s">
        <v>12</v>
      </c>
      <c r="F4006">
        <v>2012</v>
      </c>
      <c r="G4006" t="s">
        <v>468</v>
      </c>
      <c r="H4006">
        <v>0.87504119999999996</v>
      </c>
    </row>
    <row r="4007" spans="1:8">
      <c r="A4007" t="s">
        <v>429</v>
      </c>
      <c r="B4007">
        <v>0</v>
      </c>
      <c r="C4007" t="s">
        <v>466</v>
      </c>
      <c r="D4007" t="s">
        <v>475</v>
      </c>
      <c r="E4007" t="s">
        <v>29</v>
      </c>
      <c r="F4007">
        <v>2009</v>
      </c>
      <c r="G4007" t="s">
        <v>468</v>
      </c>
      <c r="H4007">
        <v>9118.8880812000007</v>
      </c>
    </row>
    <row r="4008" spans="1:8">
      <c r="A4008" t="s">
        <v>464</v>
      </c>
      <c r="B4008">
        <v>0</v>
      </c>
      <c r="C4008" t="s">
        <v>466</v>
      </c>
      <c r="D4008" t="s">
        <v>475</v>
      </c>
      <c r="E4008" t="s">
        <v>30</v>
      </c>
      <c r="F4008">
        <v>2014</v>
      </c>
      <c r="G4008" t="s">
        <v>468</v>
      </c>
      <c r="H4008">
        <v>1953.4185288000001</v>
      </c>
    </row>
    <row r="4009" spans="1:8">
      <c r="A4009" t="s">
        <v>464</v>
      </c>
      <c r="B4009">
        <v>6000</v>
      </c>
      <c r="C4009" t="s">
        <v>455</v>
      </c>
      <c r="D4009" t="s">
        <v>475</v>
      </c>
      <c r="E4009" t="s">
        <v>30</v>
      </c>
      <c r="F4009">
        <v>2013</v>
      </c>
      <c r="G4009" t="s">
        <v>491</v>
      </c>
      <c r="H4009">
        <v>28.085054400000001</v>
      </c>
    </row>
    <row r="4010" spans="1:8">
      <c r="A4010" t="s">
        <v>456</v>
      </c>
      <c r="B4010">
        <v>6000</v>
      </c>
      <c r="C4010" t="s">
        <v>455</v>
      </c>
      <c r="D4010" t="s">
        <v>475</v>
      </c>
      <c r="E4010" t="s">
        <v>36</v>
      </c>
      <c r="F4010">
        <v>2012</v>
      </c>
      <c r="G4010" t="s">
        <v>491</v>
      </c>
      <c r="H4010">
        <v>3.7681199999999998E-2</v>
      </c>
    </row>
    <row r="4011" spans="1:8">
      <c r="A4011" t="s">
        <v>456</v>
      </c>
      <c r="B4011">
        <v>0</v>
      </c>
      <c r="C4011" t="s">
        <v>466</v>
      </c>
      <c r="D4011" t="s">
        <v>475</v>
      </c>
      <c r="E4011" t="s">
        <v>479</v>
      </c>
      <c r="F4011">
        <v>2010</v>
      </c>
      <c r="G4011" t="s">
        <v>480</v>
      </c>
      <c r="H4011">
        <v>0.3433176</v>
      </c>
    </row>
    <row r="4012" spans="1:8">
      <c r="A4012" t="s">
        <v>464</v>
      </c>
      <c r="B4012">
        <v>0</v>
      </c>
      <c r="C4012" t="s">
        <v>466</v>
      </c>
      <c r="D4012" t="s">
        <v>475</v>
      </c>
      <c r="E4012" t="s">
        <v>29</v>
      </c>
      <c r="F4012">
        <v>2010</v>
      </c>
      <c r="G4012" t="s">
        <v>480</v>
      </c>
      <c r="H4012">
        <v>342.20809800000001</v>
      </c>
    </row>
    <row r="4013" spans="1:8">
      <c r="A4013" t="s">
        <v>462</v>
      </c>
      <c r="B4013">
        <v>0</v>
      </c>
      <c r="C4013" t="s">
        <v>466</v>
      </c>
      <c r="D4013" t="s">
        <v>475</v>
      </c>
      <c r="E4013" t="s">
        <v>13</v>
      </c>
      <c r="F4013">
        <v>2014</v>
      </c>
      <c r="G4013" t="s">
        <v>480</v>
      </c>
      <c r="H4013">
        <v>59.125989599999997</v>
      </c>
    </row>
    <row r="4014" spans="1:8">
      <c r="A4014" t="s">
        <v>494</v>
      </c>
      <c r="B4014">
        <v>0</v>
      </c>
      <c r="C4014" t="s">
        <v>466</v>
      </c>
      <c r="D4014" t="s">
        <v>475</v>
      </c>
      <c r="E4014" t="s">
        <v>12</v>
      </c>
      <c r="F4014">
        <v>2014</v>
      </c>
      <c r="G4014" t="s">
        <v>480</v>
      </c>
      <c r="H4014">
        <v>6.4811664000000002</v>
      </c>
    </row>
    <row r="4015" spans="1:8">
      <c r="A4015" t="s">
        <v>464</v>
      </c>
      <c r="B4015">
        <v>6000</v>
      </c>
      <c r="C4015" t="s">
        <v>455</v>
      </c>
      <c r="D4015" t="s">
        <v>475</v>
      </c>
      <c r="E4015" t="s">
        <v>29</v>
      </c>
      <c r="F4015">
        <v>2013</v>
      </c>
      <c r="G4015" t="s">
        <v>480</v>
      </c>
      <c r="H4015">
        <v>36.487962000000003</v>
      </c>
    </row>
    <row r="4016" spans="1:8">
      <c r="A4016" t="s">
        <v>494</v>
      </c>
      <c r="B4016">
        <v>0</v>
      </c>
      <c r="C4016" t="s">
        <v>466</v>
      </c>
      <c r="D4016" t="s">
        <v>475</v>
      </c>
      <c r="E4016" t="s">
        <v>12</v>
      </c>
      <c r="F4016">
        <v>2012</v>
      </c>
      <c r="G4016" t="s">
        <v>468</v>
      </c>
      <c r="H4016">
        <v>6.6779460000000004</v>
      </c>
    </row>
    <row r="4017" spans="1:8">
      <c r="A4017" t="s">
        <v>464</v>
      </c>
      <c r="B4017">
        <v>6000</v>
      </c>
      <c r="C4017" t="s">
        <v>455</v>
      </c>
      <c r="D4017" t="s">
        <v>475</v>
      </c>
      <c r="E4017" t="s">
        <v>6</v>
      </c>
      <c r="F4017">
        <v>2012</v>
      </c>
      <c r="G4017" t="s">
        <v>468</v>
      </c>
      <c r="H4017">
        <v>8.4698963999999997</v>
      </c>
    </row>
    <row r="4018" spans="1:8">
      <c r="A4018" t="s">
        <v>495</v>
      </c>
      <c r="B4018">
        <v>6000</v>
      </c>
      <c r="C4018" t="s">
        <v>455</v>
      </c>
      <c r="D4018" t="s">
        <v>475</v>
      </c>
      <c r="E4018" t="s">
        <v>34</v>
      </c>
      <c r="F4018">
        <v>2010</v>
      </c>
      <c r="G4018" t="s">
        <v>468</v>
      </c>
      <c r="H4018">
        <v>2.0934000000000001E-2</v>
      </c>
    </row>
    <row r="4019" spans="1:8">
      <c r="A4019" t="s">
        <v>495</v>
      </c>
      <c r="B4019">
        <v>6000</v>
      </c>
      <c r="C4019" t="s">
        <v>455</v>
      </c>
      <c r="D4019" t="s">
        <v>475</v>
      </c>
      <c r="E4019" t="s">
        <v>482</v>
      </c>
      <c r="F4019">
        <v>2011</v>
      </c>
      <c r="G4019" t="s">
        <v>468</v>
      </c>
      <c r="H4019">
        <v>0.41868</v>
      </c>
    </row>
    <row r="4020" spans="1:8">
      <c r="A4020" t="s">
        <v>438</v>
      </c>
      <c r="B4020">
        <v>6000</v>
      </c>
      <c r="C4020" t="s">
        <v>455</v>
      </c>
      <c r="D4020" t="s">
        <v>475</v>
      </c>
      <c r="E4020" t="s">
        <v>13</v>
      </c>
      <c r="F4020">
        <v>2014</v>
      </c>
      <c r="G4020" t="s">
        <v>468</v>
      </c>
      <c r="H4020">
        <v>1.611918</v>
      </c>
    </row>
    <row r="4021" spans="1:8">
      <c r="A4021" t="s">
        <v>438</v>
      </c>
      <c r="B4021">
        <v>6000</v>
      </c>
      <c r="C4021" t="s">
        <v>455</v>
      </c>
      <c r="D4021" t="s">
        <v>475</v>
      </c>
      <c r="E4021" t="s">
        <v>15</v>
      </c>
      <c r="F4021">
        <v>2011</v>
      </c>
      <c r="G4021" t="s">
        <v>468</v>
      </c>
      <c r="H4021">
        <v>0.21771360000000001</v>
      </c>
    </row>
    <row r="4022" spans="1:8">
      <c r="A4022" t="s">
        <v>465</v>
      </c>
      <c r="B4022">
        <v>6000</v>
      </c>
      <c r="C4022" t="s">
        <v>455</v>
      </c>
      <c r="D4022" t="s">
        <v>475</v>
      </c>
      <c r="E4022" t="s">
        <v>479</v>
      </c>
      <c r="F4022">
        <v>2013</v>
      </c>
      <c r="G4022" t="s">
        <v>468</v>
      </c>
      <c r="H4022">
        <v>0.59452559999999999</v>
      </c>
    </row>
    <row r="4023" spans="1:8">
      <c r="A4023" t="s">
        <v>465</v>
      </c>
      <c r="B4023">
        <v>6000</v>
      </c>
      <c r="C4023" t="s">
        <v>455</v>
      </c>
      <c r="D4023" t="s">
        <v>475</v>
      </c>
      <c r="E4023" t="s">
        <v>482</v>
      </c>
      <c r="F4023">
        <v>2009</v>
      </c>
      <c r="G4023" t="s">
        <v>468</v>
      </c>
      <c r="H4023">
        <v>2.0640923999999998</v>
      </c>
    </row>
    <row r="4024" spans="1:8">
      <c r="A4024" t="s">
        <v>462</v>
      </c>
      <c r="B4024">
        <v>0</v>
      </c>
      <c r="C4024" t="s">
        <v>466</v>
      </c>
      <c r="D4024" t="s">
        <v>475</v>
      </c>
      <c r="E4024" t="s">
        <v>9</v>
      </c>
      <c r="F4024">
        <v>2010</v>
      </c>
      <c r="G4024" t="s">
        <v>468</v>
      </c>
      <c r="H4024">
        <v>97.2007488</v>
      </c>
    </row>
    <row r="4025" spans="1:8">
      <c r="A4025" t="s">
        <v>429</v>
      </c>
      <c r="B4025">
        <v>0</v>
      </c>
      <c r="C4025" t="s">
        <v>466</v>
      </c>
      <c r="D4025" t="s">
        <v>475</v>
      </c>
      <c r="E4025" t="s">
        <v>30</v>
      </c>
      <c r="F4025">
        <v>2010</v>
      </c>
      <c r="G4025" t="s">
        <v>468</v>
      </c>
      <c r="H4025">
        <v>2794.2828804000001</v>
      </c>
    </row>
    <row r="4026" spans="1:8">
      <c r="A4026" t="s">
        <v>464</v>
      </c>
      <c r="B4026">
        <v>0</v>
      </c>
      <c r="C4026" t="s">
        <v>466</v>
      </c>
      <c r="D4026" t="s">
        <v>475</v>
      </c>
      <c r="E4026" t="s">
        <v>34</v>
      </c>
      <c r="F4026">
        <v>2010</v>
      </c>
      <c r="G4026" t="s">
        <v>468</v>
      </c>
      <c r="H4026">
        <v>1392.5254932</v>
      </c>
    </row>
    <row r="4027" spans="1:8">
      <c r="A4027" t="s">
        <v>464</v>
      </c>
      <c r="B4027">
        <v>6000</v>
      </c>
      <c r="C4027" t="s">
        <v>455</v>
      </c>
      <c r="D4027" t="s">
        <v>475</v>
      </c>
      <c r="E4027" t="s">
        <v>6</v>
      </c>
      <c r="F4027">
        <v>2009</v>
      </c>
      <c r="G4027" t="s">
        <v>491</v>
      </c>
      <c r="H4027">
        <v>9.5835851999999999</v>
      </c>
    </row>
    <row r="4028" spans="1:8">
      <c r="A4028" t="s">
        <v>438</v>
      </c>
      <c r="B4028">
        <v>6000</v>
      </c>
      <c r="C4028" t="s">
        <v>455</v>
      </c>
      <c r="D4028" t="s">
        <v>475</v>
      </c>
      <c r="E4028" t="s">
        <v>13</v>
      </c>
      <c r="F4028">
        <v>2012</v>
      </c>
      <c r="G4028" t="s">
        <v>491</v>
      </c>
      <c r="H4028">
        <v>0.5149764</v>
      </c>
    </row>
    <row r="4029" spans="1:8">
      <c r="A4029" t="s">
        <v>438</v>
      </c>
      <c r="B4029">
        <v>6000</v>
      </c>
      <c r="C4029" t="s">
        <v>455</v>
      </c>
      <c r="D4029" t="s">
        <v>475</v>
      </c>
      <c r="E4029" t="s">
        <v>15</v>
      </c>
      <c r="F4029">
        <v>2013</v>
      </c>
      <c r="G4029" t="s">
        <v>491</v>
      </c>
      <c r="H4029">
        <v>0.20934</v>
      </c>
    </row>
    <row r="4030" spans="1:8">
      <c r="A4030" t="s">
        <v>496</v>
      </c>
      <c r="B4030">
        <v>6000</v>
      </c>
      <c r="C4030" t="s">
        <v>455</v>
      </c>
      <c r="D4030" t="s">
        <v>475</v>
      </c>
      <c r="E4030" t="s">
        <v>22</v>
      </c>
      <c r="F4030">
        <v>2013</v>
      </c>
      <c r="G4030" t="s">
        <v>491</v>
      </c>
      <c r="H4030">
        <v>2.0934000000000001E-2</v>
      </c>
    </row>
    <row r="4031" spans="1:8">
      <c r="A4031" t="s">
        <v>495</v>
      </c>
      <c r="B4031">
        <v>6000</v>
      </c>
      <c r="C4031" t="s">
        <v>455</v>
      </c>
      <c r="D4031" t="s">
        <v>475</v>
      </c>
      <c r="E4031" t="s">
        <v>9</v>
      </c>
      <c r="F4031">
        <v>2011</v>
      </c>
      <c r="G4031" t="s">
        <v>491</v>
      </c>
      <c r="H4031">
        <v>0.16328519999999999</v>
      </c>
    </row>
    <row r="4032" spans="1:8">
      <c r="A4032" t="s">
        <v>465</v>
      </c>
      <c r="B4032">
        <v>6000</v>
      </c>
      <c r="C4032" t="s">
        <v>455</v>
      </c>
      <c r="D4032" t="s">
        <v>475</v>
      </c>
      <c r="E4032" t="s">
        <v>31</v>
      </c>
      <c r="F4032">
        <v>2012</v>
      </c>
      <c r="G4032" t="s">
        <v>491</v>
      </c>
      <c r="H4032">
        <v>5.0241599999999997E-2</v>
      </c>
    </row>
    <row r="4033" spans="1:8">
      <c r="A4033" t="s">
        <v>438</v>
      </c>
      <c r="B4033">
        <v>0</v>
      </c>
      <c r="C4033" t="s">
        <v>466</v>
      </c>
      <c r="D4033" t="s">
        <v>475</v>
      </c>
      <c r="E4033" t="s">
        <v>343</v>
      </c>
      <c r="F4033">
        <v>2012</v>
      </c>
      <c r="G4033" t="s">
        <v>480</v>
      </c>
      <c r="H4033">
        <v>3.3243192000000001</v>
      </c>
    </row>
    <row r="4034" spans="1:8">
      <c r="A4034" t="s">
        <v>464</v>
      </c>
      <c r="B4034">
        <v>0</v>
      </c>
      <c r="C4034" t="s">
        <v>466</v>
      </c>
      <c r="D4034" t="s">
        <v>475</v>
      </c>
      <c r="E4034" t="s">
        <v>6</v>
      </c>
      <c r="F4034">
        <v>2011</v>
      </c>
      <c r="G4034" t="s">
        <v>480</v>
      </c>
      <c r="H4034">
        <v>488.36928599999999</v>
      </c>
    </row>
    <row r="4035" spans="1:8">
      <c r="A4035" t="s">
        <v>464</v>
      </c>
      <c r="B4035">
        <v>0</v>
      </c>
      <c r="C4035" t="s">
        <v>466</v>
      </c>
      <c r="D4035" t="s">
        <v>475</v>
      </c>
      <c r="E4035" t="s">
        <v>34</v>
      </c>
      <c r="F4035">
        <v>2011</v>
      </c>
      <c r="G4035" t="s">
        <v>480</v>
      </c>
      <c r="H4035">
        <v>1338.4906524</v>
      </c>
    </row>
    <row r="4036" spans="1:8">
      <c r="A4036" t="s">
        <v>496</v>
      </c>
      <c r="B4036">
        <v>0</v>
      </c>
      <c r="C4036" t="s">
        <v>466</v>
      </c>
      <c r="D4036" t="s">
        <v>475</v>
      </c>
      <c r="E4036" t="s">
        <v>22</v>
      </c>
      <c r="F4036">
        <v>2012</v>
      </c>
      <c r="G4036" t="s">
        <v>480</v>
      </c>
      <c r="H4036">
        <v>3.3494400000000001E-2</v>
      </c>
    </row>
    <row r="4037" spans="1:8">
      <c r="A4037" t="s">
        <v>465</v>
      </c>
      <c r="B4037">
        <v>0</v>
      </c>
      <c r="C4037" t="s">
        <v>466</v>
      </c>
      <c r="D4037" t="s">
        <v>475</v>
      </c>
      <c r="E4037" t="s">
        <v>32</v>
      </c>
      <c r="F4037">
        <v>2010</v>
      </c>
      <c r="G4037" t="s">
        <v>480</v>
      </c>
      <c r="H4037">
        <v>0.565218</v>
      </c>
    </row>
    <row r="4038" spans="1:8">
      <c r="A4038" t="s">
        <v>465</v>
      </c>
      <c r="B4038">
        <v>0</v>
      </c>
      <c r="C4038" t="s">
        <v>466</v>
      </c>
      <c r="D4038" t="s">
        <v>475</v>
      </c>
      <c r="E4038" t="s">
        <v>482</v>
      </c>
      <c r="F4038">
        <v>2009</v>
      </c>
      <c r="G4038" t="s">
        <v>480</v>
      </c>
      <c r="H4038">
        <v>139.65071399999999</v>
      </c>
    </row>
    <row r="4039" spans="1:8">
      <c r="A4039" t="s">
        <v>438</v>
      </c>
      <c r="B4039">
        <v>0</v>
      </c>
      <c r="C4039" t="s">
        <v>466</v>
      </c>
      <c r="D4039" t="s">
        <v>475</v>
      </c>
      <c r="E4039" t="s">
        <v>12</v>
      </c>
      <c r="F4039">
        <v>2014</v>
      </c>
      <c r="G4039" t="s">
        <v>468</v>
      </c>
      <c r="H4039">
        <v>1.7040276000000001</v>
      </c>
    </row>
    <row r="4040" spans="1:8">
      <c r="A4040" t="s">
        <v>465</v>
      </c>
      <c r="B4040">
        <v>0</v>
      </c>
      <c r="C4040" t="s">
        <v>466</v>
      </c>
      <c r="D4040" t="s">
        <v>475</v>
      </c>
      <c r="E4040" t="s">
        <v>479</v>
      </c>
      <c r="F4040">
        <v>2011</v>
      </c>
      <c r="G4040" t="s">
        <v>468</v>
      </c>
      <c r="H4040">
        <v>7.3478339999999998</v>
      </c>
    </row>
    <row r="4041" spans="1:8">
      <c r="A4041" t="s">
        <v>464</v>
      </c>
      <c r="B4041">
        <v>6000</v>
      </c>
      <c r="C4041" t="s">
        <v>455</v>
      </c>
      <c r="D4041" t="s">
        <v>475</v>
      </c>
      <c r="E4041" t="s">
        <v>32</v>
      </c>
      <c r="F4041">
        <v>2010</v>
      </c>
      <c r="G4041" t="s">
        <v>468</v>
      </c>
      <c r="H4041">
        <v>2.7632880000000002</v>
      </c>
    </row>
    <row r="4042" spans="1:8">
      <c r="A4042" t="s">
        <v>496</v>
      </c>
      <c r="B4042">
        <v>6000</v>
      </c>
      <c r="C4042" t="s">
        <v>455</v>
      </c>
      <c r="D4042" t="s">
        <v>475</v>
      </c>
      <c r="E4042" t="s">
        <v>33</v>
      </c>
      <c r="F4042">
        <v>2010</v>
      </c>
      <c r="G4042" t="s">
        <v>468</v>
      </c>
      <c r="H4042">
        <v>0.86666759999999998</v>
      </c>
    </row>
    <row r="4043" spans="1:8">
      <c r="A4043" t="s">
        <v>456</v>
      </c>
      <c r="B4043">
        <v>6000</v>
      </c>
      <c r="C4043" t="s">
        <v>455</v>
      </c>
      <c r="D4043" t="s">
        <v>475</v>
      </c>
      <c r="E4043" t="s">
        <v>17</v>
      </c>
      <c r="F4043">
        <v>2009</v>
      </c>
      <c r="G4043" t="s">
        <v>468</v>
      </c>
      <c r="H4043">
        <v>1.2476664</v>
      </c>
    </row>
    <row r="4044" spans="1:8">
      <c r="A4044" t="s">
        <v>438</v>
      </c>
      <c r="B4044">
        <v>6000</v>
      </c>
      <c r="C4044" t="s">
        <v>455</v>
      </c>
      <c r="D4044" t="s">
        <v>475</v>
      </c>
      <c r="E4044" t="s">
        <v>31</v>
      </c>
      <c r="F4044">
        <v>2009</v>
      </c>
      <c r="G4044" t="s">
        <v>468</v>
      </c>
      <c r="H4044">
        <v>4.1868000000000001E-3</v>
      </c>
    </row>
    <row r="4045" spans="1:8">
      <c r="A4045" t="s">
        <v>496</v>
      </c>
      <c r="B4045">
        <v>6000</v>
      </c>
      <c r="C4045" t="s">
        <v>455</v>
      </c>
      <c r="D4045" t="s">
        <v>475</v>
      </c>
      <c r="E4045" t="s">
        <v>18</v>
      </c>
      <c r="F4045">
        <v>2010</v>
      </c>
      <c r="G4045" t="s">
        <v>468</v>
      </c>
      <c r="H4045">
        <v>0.32657039999999998</v>
      </c>
    </row>
    <row r="4046" spans="1:8">
      <c r="A4046" t="s">
        <v>465</v>
      </c>
      <c r="B4046">
        <v>6000</v>
      </c>
      <c r="C4046" t="s">
        <v>455</v>
      </c>
      <c r="D4046" t="s">
        <v>475</v>
      </c>
      <c r="E4046" t="s">
        <v>9</v>
      </c>
      <c r="F4046">
        <v>2010</v>
      </c>
      <c r="G4046" t="s">
        <v>468</v>
      </c>
      <c r="H4046">
        <v>0.2219004</v>
      </c>
    </row>
    <row r="4047" spans="1:8">
      <c r="A4047" t="s">
        <v>465</v>
      </c>
      <c r="B4047">
        <v>6000</v>
      </c>
      <c r="C4047" t="s">
        <v>455</v>
      </c>
      <c r="D4047" t="s">
        <v>475</v>
      </c>
      <c r="E4047" t="s">
        <v>16</v>
      </c>
      <c r="F4047">
        <v>2014</v>
      </c>
      <c r="G4047" t="s">
        <v>468</v>
      </c>
      <c r="H4047">
        <v>8.7922799999999995E-2</v>
      </c>
    </row>
    <row r="4048" spans="1:8">
      <c r="A4048" t="s">
        <v>465</v>
      </c>
      <c r="B4048">
        <v>6000</v>
      </c>
      <c r="C4048" t="s">
        <v>455</v>
      </c>
      <c r="D4048" t="s">
        <v>475</v>
      </c>
      <c r="E4048" t="s">
        <v>24</v>
      </c>
      <c r="F4048">
        <v>2011</v>
      </c>
      <c r="G4048" t="s">
        <v>468</v>
      </c>
      <c r="H4048">
        <v>6.6988800000000001E-2</v>
      </c>
    </row>
    <row r="4049" spans="1:8">
      <c r="A4049" t="s">
        <v>456</v>
      </c>
      <c r="B4049">
        <v>0</v>
      </c>
      <c r="C4049" t="s">
        <v>466</v>
      </c>
      <c r="D4049" t="s">
        <v>475</v>
      </c>
      <c r="E4049" t="s">
        <v>22</v>
      </c>
      <c r="F4049">
        <v>2014</v>
      </c>
      <c r="G4049" t="s">
        <v>468</v>
      </c>
      <c r="H4049">
        <v>0.12560399999999999</v>
      </c>
    </row>
    <row r="4050" spans="1:8">
      <c r="A4050" t="s">
        <v>497</v>
      </c>
      <c r="B4050">
        <v>0</v>
      </c>
      <c r="C4050" t="s">
        <v>466</v>
      </c>
      <c r="D4050" t="s">
        <v>475</v>
      </c>
      <c r="E4050" t="s">
        <v>34</v>
      </c>
      <c r="F4050">
        <v>2010</v>
      </c>
      <c r="G4050" t="s">
        <v>468</v>
      </c>
      <c r="H4050">
        <v>0.73268999999999995</v>
      </c>
    </row>
    <row r="4051" spans="1:8">
      <c r="A4051" t="s">
        <v>429</v>
      </c>
      <c r="B4051">
        <v>0</v>
      </c>
      <c r="C4051" t="s">
        <v>466</v>
      </c>
      <c r="D4051" t="s">
        <v>475</v>
      </c>
      <c r="E4051" t="s">
        <v>14</v>
      </c>
      <c r="F4051">
        <v>2014</v>
      </c>
      <c r="G4051" t="s">
        <v>468</v>
      </c>
      <c r="H4051">
        <v>755.92255320000004</v>
      </c>
    </row>
    <row r="4052" spans="1:8">
      <c r="A4052" t="s">
        <v>429</v>
      </c>
      <c r="B4052">
        <v>0</v>
      </c>
      <c r="C4052" t="s">
        <v>466</v>
      </c>
      <c r="D4052" t="s">
        <v>475</v>
      </c>
      <c r="E4052" t="s">
        <v>16</v>
      </c>
      <c r="F4052">
        <v>2014</v>
      </c>
      <c r="G4052" t="s">
        <v>468</v>
      </c>
      <c r="H4052">
        <v>182.25140400000001</v>
      </c>
    </row>
    <row r="4053" spans="1:8">
      <c r="A4053" t="s">
        <v>429</v>
      </c>
      <c r="B4053">
        <v>0</v>
      </c>
      <c r="C4053" t="s">
        <v>466</v>
      </c>
      <c r="D4053" t="s">
        <v>475</v>
      </c>
      <c r="E4053" t="s">
        <v>352</v>
      </c>
      <c r="F4053">
        <v>2011</v>
      </c>
      <c r="G4053" t="s">
        <v>468</v>
      </c>
      <c r="H4053">
        <v>10.789383600000001</v>
      </c>
    </row>
    <row r="4054" spans="1:8">
      <c r="A4054" t="s">
        <v>464</v>
      </c>
      <c r="B4054">
        <v>0</v>
      </c>
      <c r="C4054" t="s">
        <v>466</v>
      </c>
      <c r="D4054" t="s">
        <v>475</v>
      </c>
      <c r="E4054" t="s">
        <v>343</v>
      </c>
      <c r="F4054">
        <v>2012</v>
      </c>
      <c r="G4054" t="s">
        <v>468</v>
      </c>
      <c r="H4054">
        <v>1375.6359419999999</v>
      </c>
    </row>
    <row r="4055" spans="1:8">
      <c r="A4055" t="s">
        <v>464</v>
      </c>
      <c r="B4055">
        <v>0</v>
      </c>
      <c r="C4055" t="s">
        <v>466</v>
      </c>
      <c r="D4055" t="s">
        <v>475</v>
      </c>
      <c r="E4055" t="s">
        <v>13</v>
      </c>
      <c r="F4055">
        <v>2014</v>
      </c>
      <c r="G4055" t="s">
        <v>468</v>
      </c>
      <c r="H4055">
        <v>5130.5758956</v>
      </c>
    </row>
    <row r="4056" spans="1:8">
      <c r="A4056" t="s">
        <v>464</v>
      </c>
      <c r="B4056">
        <v>0</v>
      </c>
      <c r="C4056" t="s">
        <v>466</v>
      </c>
      <c r="D4056" t="s">
        <v>475</v>
      </c>
      <c r="E4056" t="s">
        <v>25</v>
      </c>
      <c r="F4056">
        <v>2012</v>
      </c>
      <c r="G4056" t="s">
        <v>468</v>
      </c>
      <c r="H4056">
        <v>17.538505199999999</v>
      </c>
    </row>
    <row r="4057" spans="1:8">
      <c r="A4057" t="s">
        <v>456</v>
      </c>
      <c r="B4057">
        <v>0</v>
      </c>
      <c r="C4057" t="s">
        <v>466</v>
      </c>
      <c r="D4057" t="s">
        <v>475</v>
      </c>
      <c r="E4057" t="s">
        <v>17</v>
      </c>
      <c r="F4057">
        <v>2010</v>
      </c>
      <c r="G4057" t="s">
        <v>468</v>
      </c>
      <c r="H4057">
        <v>1.4151384</v>
      </c>
    </row>
    <row r="4058" spans="1:8">
      <c r="A4058" t="s">
        <v>461</v>
      </c>
      <c r="B4058">
        <v>4220</v>
      </c>
      <c r="C4058" t="s">
        <v>500</v>
      </c>
      <c r="D4058" t="s">
        <v>475</v>
      </c>
      <c r="E4058" t="s">
        <v>15</v>
      </c>
      <c r="F4058">
        <v>2009</v>
      </c>
      <c r="G4058" t="s">
        <v>501</v>
      </c>
      <c r="H4058">
        <v>9.4621680000000001</v>
      </c>
    </row>
    <row r="4059" spans="1:8">
      <c r="A4059" t="s">
        <v>464</v>
      </c>
      <c r="B4059">
        <v>6000</v>
      </c>
      <c r="C4059" t="s">
        <v>455</v>
      </c>
      <c r="D4059" t="s">
        <v>475</v>
      </c>
      <c r="E4059" t="s">
        <v>12</v>
      </c>
      <c r="F4059">
        <v>2011</v>
      </c>
      <c r="G4059" t="s">
        <v>491</v>
      </c>
      <c r="H4059">
        <v>6.0834203999999996</v>
      </c>
    </row>
    <row r="4060" spans="1:8">
      <c r="A4060" t="s">
        <v>464</v>
      </c>
      <c r="B4060">
        <v>6000</v>
      </c>
      <c r="C4060" t="s">
        <v>455</v>
      </c>
      <c r="D4060" t="s">
        <v>475</v>
      </c>
      <c r="E4060" t="s">
        <v>26</v>
      </c>
      <c r="F4060">
        <v>2013</v>
      </c>
      <c r="G4060" t="s">
        <v>491</v>
      </c>
      <c r="H4060">
        <v>8.9681256000000005</v>
      </c>
    </row>
    <row r="4061" spans="1:8">
      <c r="A4061" t="s">
        <v>464</v>
      </c>
      <c r="B4061">
        <v>6000</v>
      </c>
      <c r="C4061" t="s">
        <v>455</v>
      </c>
      <c r="D4061" t="s">
        <v>475</v>
      </c>
      <c r="E4061" t="s">
        <v>32</v>
      </c>
      <c r="F4061">
        <v>2012</v>
      </c>
      <c r="G4061" t="s">
        <v>491</v>
      </c>
      <c r="H4061">
        <v>14.050900800000001</v>
      </c>
    </row>
    <row r="4062" spans="1:8">
      <c r="A4062" t="s">
        <v>456</v>
      </c>
      <c r="B4062">
        <v>6000</v>
      </c>
      <c r="C4062" t="s">
        <v>455</v>
      </c>
      <c r="D4062" t="s">
        <v>475</v>
      </c>
      <c r="E4062" t="s">
        <v>22</v>
      </c>
      <c r="F4062">
        <v>2010</v>
      </c>
      <c r="G4062" t="s">
        <v>491</v>
      </c>
      <c r="H4062">
        <v>6.2801999999999997E-2</v>
      </c>
    </row>
    <row r="4063" spans="1:8">
      <c r="A4063" t="s">
        <v>438</v>
      </c>
      <c r="B4063">
        <v>6000</v>
      </c>
      <c r="C4063" t="s">
        <v>455</v>
      </c>
      <c r="D4063" t="s">
        <v>475</v>
      </c>
      <c r="E4063" t="s">
        <v>12</v>
      </c>
      <c r="F4063">
        <v>2010</v>
      </c>
      <c r="G4063" t="s">
        <v>491</v>
      </c>
      <c r="H4063">
        <v>0.79967880000000002</v>
      </c>
    </row>
    <row r="4064" spans="1:8">
      <c r="A4064" t="s">
        <v>438</v>
      </c>
      <c r="B4064">
        <v>6000</v>
      </c>
      <c r="C4064" t="s">
        <v>455</v>
      </c>
      <c r="D4064" t="s">
        <v>475</v>
      </c>
      <c r="E4064" t="s">
        <v>31</v>
      </c>
      <c r="F4064">
        <v>2011</v>
      </c>
      <c r="G4064" t="s">
        <v>491</v>
      </c>
      <c r="H4064">
        <v>1.2560399999999999E-2</v>
      </c>
    </row>
    <row r="4065" spans="1:8">
      <c r="A4065" t="s">
        <v>496</v>
      </c>
      <c r="B4065">
        <v>6000</v>
      </c>
      <c r="C4065" t="s">
        <v>455</v>
      </c>
      <c r="D4065" t="s">
        <v>475</v>
      </c>
      <c r="E4065" t="s">
        <v>33</v>
      </c>
      <c r="F4065">
        <v>2012</v>
      </c>
      <c r="G4065" t="s">
        <v>491</v>
      </c>
      <c r="H4065">
        <v>0.74106360000000004</v>
      </c>
    </row>
    <row r="4066" spans="1:8">
      <c r="A4066" t="s">
        <v>465</v>
      </c>
      <c r="B4066">
        <v>6000</v>
      </c>
      <c r="C4066" t="s">
        <v>455</v>
      </c>
      <c r="D4066" t="s">
        <v>475</v>
      </c>
      <c r="E4066" t="s">
        <v>16</v>
      </c>
      <c r="F4066">
        <v>2010</v>
      </c>
      <c r="G4066" t="s">
        <v>491</v>
      </c>
      <c r="H4066">
        <v>8.3736000000000005E-2</v>
      </c>
    </row>
    <row r="4067" spans="1:8">
      <c r="A4067" t="s">
        <v>465</v>
      </c>
      <c r="B4067">
        <v>6000</v>
      </c>
      <c r="C4067" t="s">
        <v>455</v>
      </c>
      <c r="D4067" t="s">
        <v>475</v>
      </c>
      <c r="E4067" t="s">
        <v>22</v>
      </c>
      <c r="F4067">
        <v>2013</v>
      </c>
      <c r="G4067" t="s">
        <v>491</v>
      </c>
      <c r="H4067">
        <v>8.7922799999999995E-2</v>
      </c>
    </row>
    <row r="4068" spans="1:8">
      <c r="A4068" t="s">
        <v>465</v>
      </c>
      <c r="B4068">
        <v>6000</v>
      </c>
      <c r="C4068" t="s">
        <v>455</v>
      </c>
      <c r="D4068" t="s">
        <v>475</v>
      </c>
      <c r="E4068" t="s">
        <v>30</v>
      </c>
      <c r="F4068">
        <v>2013</v>
      </c>
      <c r="G4068" t="s">
        <v>491</v>
      </c>
      <c r="H4068">
        <v>1.025766</v>
      </c>
    </row>
    <row r="4069" spans="1:8">
      <c r="A4069" t="s">
        <v>429</v>
      </c>
      <c r="B4069">
        <v>5520</v>
      </c>
      <c r="C4069" t="s">
        <v>478</v>
      </c>
      <c r="D4069" t="s">
        <v>475</v>
      </c>
      <c r="E4069" t="s">
        <v>5</v>
      </c>
      <c r="F4069">
        <v>2010</v>
      </c>
      <c r="G4069" t="s">
        <v>483</v>
      </c>
      <c r="H4069">
        <v>4.6515348000000003</v>
      </c>
    </row>
    <row r="4070" spans="1:8">
      <c r="A4070" t="s">
        <v>429</v>
      </c>
      <c r="B4070">
        <v>5520</v>
      </c>
      <c r="C4070" t="s">
        <v>478</v>
      </c>
      <c r="D4070" t="s">
        <v>475</v>
      </c>
      <c r="E4070" t="s">
        <v>15</v>
      </c>
      <c r="F4070">
        <v>2012</v>
      </c>
      <c r="G4070" t="s">
        <v>483</v>
      </c>
      <c r="H4070">
        <v>53.691523199999999</v>
      </c>
    </row>
    <row r="4071" spans="1:8">
      <c r="A4071" t="s">
        <v>429</v>
      </c>
      <c r="B4071">
        <v>5520</v>
      </c>
      <c r="C4071" t="s">
        <v>478</v>
      </c>
      <c r="D4071" t="s">
        <v>475</v>
      </c>
      <c r="E4071" t="s">
        <v>17</v>
      </c>
      <c r="F4071">
        <v>2010</v>
      </c>
      <c r="G4071" t="s">
        <v>483</v>
      </c>
      <c r="H4071">
        <v>1.9217412</v>
      </c>
    </row>
    <row r="4072" spans="1:8">
      <c r="A4072" t="s">
        <v>462</v>
      </c>
      <c r="B4072">
        <v>0</v>
      </c>
      <c r="C4072" t="s">
        <v>466</v>
      </c>
      <c r="D4072" t="s">
        <v>475</v>
      </c>
      <c r="E4072" t="s">
        <v>17</v>
      </c>
      <c r="F4072">
        <v>2009</v>
      </c>
      <c r="G4072" t="s">
        <v>480</v>
      </c>
      <c r="H4072">
        <v>32.703094800000002</v>
      </c>
    </row>
    <row r="4073" spans="1:8">
      <c r="A4073" t="s">
        <v>499</v>
      </c>
      <c r="B4073">
        <v>0</v>
      </c>
      <c r="C4073" t="s">
        <v>466</v>
      </c>
      <c r="D4073" t="s">
        <v>475</v>
      </c>
      <c r="E4073" t="s">
        <v>482</v>
      </c>
      <c r="F4073">
        <v>2011</v>
      </c>
      <c r="G4073" t="s">
        <v>480</v>
      </c>
      <c r="H4073">
        <v>4.479876</v>
      </c>
    </row>
    <row r="4074" spans="1:8">
      <c r="A4074" t="s">
        <v>438</v>
      </c>
      <c r="B4074">
        <v>0</v>
      </c>
      <c r="C4074" t="s">
        <v>466</v>
      </c>
      <c r="D4074" t="s">
        <v>475</v>
      </c>
      <c r="E4074" t="s">
        <v>17</v>
      </c>
      <c r="F4074">
        <v>2014</v>
      </c>
      <c r="G4074" t="s">
        <v>480</v>
      </c>
      <c r="H4074">
        <v>0.95459039999999995</v>
      </c>
    </row>
    <row r="4075" spans="1:8">
      <c r="A4075" t="s">
        <v>438</v>
      </c>
      <c r="B4075">
        <v>0</v>
      </c>
      <c r="C4075" t="s">
        <v>466</v>
      </c>
      <c r="D4075" t="s">
        <v>475</v>
      </c>
      <c r="E4075" t="s">
        <v>26</v>
      </c>
      <c r="F4075">
        <v>2009</v>
      </c>
      <c r="G4075" t="s">
        <v>480</v>
      </c>
      <c r="H4075">
        <v>0.43124040000000002</v>
      </c>
    </row>
    <row r="4076" spans="1:8">
      <c r="A4076" t="s">
        <v>429</v>
      </c>
      <c r="B4076">
        <v>0</v>
      </c>
      <c r="C4076" t="s">
        <v>466</v>
      </c>
      <c r="D4076" t="s">
        <v>475</v>
      </c>
      <c r="E4076" t="s">
        <v>17</v>
      </c>
      <c r="F4076">
        <v>2014</v>
      </c>
      <c r="G4076" t="s">
        <v>480</v>
      </c>
      <c r="H4076">
        <v>418.6423188</v>
      </c>
    </row>
    <row r="4077" spans="1:8">
      <c r="A4077" t="s">
        <v>429</v>
      </c>
      <c r="B4077">
        <v>0</v>
      </c>
      <c r="C4077" t="s">
        <v>466</v>
      </c>
      <c r="D4077" t="s">
        <v>475</v>
      </c>
      <c r="E4077" t="s">
        <v>16</v>
      </c>
      <c r="F4077">
        <v>2013</v>
      </c>
      <c r="G4077" t="s">
        <v>480</v>
      </c>
      <c r="H4077">
        <v>185.81855759999999</v>
      </c>
    </row>
    <row r="4078" spans="1:8">
      <c r="A4078" t="s">
        <v>429</v>
      </c>
      <c r="B4078">
        <v>0</v>
      </c>
      <c r="C4078" t="s">
        <v>466</v>
      </c>
      <c r="D4078" t="s">
        <v>475</v>
      </c>
      <c r="E4078" t="s">
        <v>15</v>
      </c>
      <c r="F4078">
        <v>2010</v>
      </c>
      <c r="G4078" t="s">
        <v>480</v>
      </c>
      <c r="H4078">
        <v>5619.481092</v>
      </c>
    </row>
    <row r="4079" spans="1:8">
      <c r="A4079" t="s">
        <v>429</v>
      </c>
      <c r="B4079">
        <v>0</v>
      </c>
      <c r="C4079" t="s">
        <v>466</v>
      </c>
      <c r="D4079" t="s">
        <v>475</v>
      </c>
      <c r="E4079" t="s">
        <v>25</v>
      </c>
      <c r="F4079">
        <v>2013</v>
      </c>
      <c r="G4079" t="s">
        <v>480</v>
      </c>
      <c r="H4079">
        <v>31.874108400000001</v>
      </c>
    </row>
    <row r="4080" spans="1:8">
      <c r="A4080" t="s">
        <v>464</v>
      </c>
      <c r="B4080">
        <v>0</v>
      </c>
      <c r="C4080" t="s">
        <v>466</v>
      </c>
      <c r="D4080" t="s">
        <v>475</v>
      </c>
      <c r="E4080" t="s">
        <v>12</v>
      </c>
      <c r="F4080">
        <v>2009</v>
      </c>
      <c r="G4080" t="s">
        <v>480</v>
      </c>
      <c r="H4080">
        <v>85.841960400000005</v>
      </c>
    </row>
    <row r="4081" spans="1:8">
      <c r="A4081" t="s">
        <v>464</v>
      </c>
      <c r="B4081">
        <v>0</v>
      </c>
      <c r="C4081" t="s">
        <v>466</v>
      </c>
      <c r="D4081" t="s">
        <v>475</v>
      </c>
      <c r="E4081" t="s">
        <v>13</v>
      </c>
      <c r="F4081">
        <v>2014</v>
      </c>
      <c r="G4081" t="s">
        <v>480</v>
      </c>
      <c r="H4081">
        <v>5130.5758956</v>
      </c>
    </row>
    <row r="4082" spans="1:8">
      <c r="A4082" t="s">
        <v>462</v>
      </c>
      <c r="B4082">
        <v>0</v>
      </c>
      <c r="C4082" t="s">
        <v>466</v>
      </c>
      <c r="D4082" t="s">
        <v>475</v>
      </c>
      <c r="E4082" t="s">
        <v>3</v>
      </c>
      <c r="F4082">
        <v>2011</v>
      </c>
      <c r="G4082" t="s">
        <v>480</v>
      </c>
      <c r="H4082">
        <v>51.916319999999999</v>
      </c>
    </row>
    <row r="4083" spans="1:8">
      <c r="A4083" t="s">
        <v>495</v>
      </c>
      <c r="B4083">
        <v>0</v>
      </c>
      <c r="C4083" t="s">
        <v>466</v>
      </c>
      <c r="D4083" t="s">
        <v>475</v>
      </c>
      <c r="E4083" t="s">
        <v>13</v>
      </c>
      <c r="F4083">
        <v>2014</v>
      </c>
      <c r="G4083" t="s">
        <v>480</v>
      </c>
      <c r="H4083">
        <v>0.37262519999999999</v>
      </c>
    </row>
    <row r="4084" spans="1:8">
      <c r="A4084" t="s">
        <v>497</v>
      </c>
      <c r="B4084">
        <v>0</v>
      </c>
      <c r="C4084" t="s">
        <v>466</v>
      </c>
      <c r="D4084" t="s">
        <v>475</v>
      </c>
      <c r="E4084" t="s">
        <v>11</v>
      </c>
      <c r="F4084">
        <v>2010</v>
      </c>
      <c r="G4084" t="s">
        <v>480</v>
      </c>
      <c r="H4084">
        <v>0.6154596</v>
      </c>
    </row>
    <row r="4085" spans="1:8">
      <c r="A4085" t="s">
        <v>502</v>
      </c>
      <c r="B4085">
        <v>0</v>
      </c>
      <c r="C4085" t="s">
        <v>466</v>
      </c>
      <c r="D4085" t="s">
        <v>475</v>
      </c>
      <c r="E4085" t="s">
        <v>17</v>
      </c>
      <c r="F4085">
        <v>2011</v>
      </c>
      <c r="G4085" t="s">
        <v>480</v>
      </c>
      <c r="H4085">
        <v>0.10467</v>
      </c>
    </row>
    <row r="4086" spans="1:8">
      <c r="A4086" t="s">
        <v>502</v>
      </c>
      <c r="B4086">
        <v>0</v>
      </c>
      <c r="C4086" t="s">
        <v>466</v>
      </c>
      <c r="D4086" t="s">
        <v>475</v>
      </c>
      <c r="E4086" t="s">
        <v>37</v>
      </c>
      <c r="F4086">
        <v>2011</v>
      </c>
      <c r="G4086" t="s">
        <v>480</v>
      </c>
      <c r="H4086">
        <v>9.6673211999999999</v>
      </c>
    </row>
    <row r="4087" spans="1:8">
      <c r="A4087" t="s">
        <v>463</v>
      </c>
      <c r="B4087">
        <v>0</v>
      </c>
      <c r="C4087" t="s">
        <v>466</v>
      </c>
      <c r="D4087" t="s">
        <v>475</v>
      </c>
      <c r="E4087" t="s">
        <v>15</v>
      </c>
      <c r="F4087">
        <v>2013</v>
      </c>
      <c r="G4087" t="s">
        <v>480</v>
      </c>
      <c r="H4087">
        <v>120.8268612</v>
      </c>
    </row>
    <row r="4088" spans="1:8">
      <c r="A4088" t="s">
        <v>463</v>
      </c>
      <c r="B4088">
        <v>0</v>
      </c>
      <c r="C4088" t="s">
        <v>466</v>
      </c>
      <c r="D4088" t="s">
        <v>475</v>
      </c>
      <c r="E4088" t="s">
        <v>17</v>
      </c>
      <c r="F4088">
        <v>2009</v>
      </c>
      <c r="G4088" t="s">
        <v>480</v>
      </c>
      <c r="H4088">
        <v>28.796810399999998</v>
      </c>
    </row>
    <row r="4089" spans="1:8">
      <c r="A4089" t="s">
        <v>463</v>
      </c>
      <c r="B4089">
        <v>0</v>
      </c>
      <c r="C4089" t="s">
        <v>466</v>
      </c>
      <c r="D4089" t="s">
        <v>475</v>
      </c>
      <c r="E4089" t="s">
        <v>36</v>
      </c>
      <c r="F4089">
        <v>2010</v>
      </c>
      <c r="G4089" t="s">
        <v>480</v>
      </c>
      <c r="H4089">
        <v>61.592014800000001</v>
      </c>
    </row>
    <row r="4090" spans="1:8">
      <c r="A4090" t="s">
        <v>465</v>
      </c>
      <c r="B4090">
        <v>0</v>
      </c>
      <c r="C4090" t="s">
        <v>466</v>
      </c>
      <c r="D4090" t="s">
        <v>475</v>
      </c>
      <c r="E4090" t="s">
        <v>9</v>
      </c>
      <c r="F4090">
        <v>2014</v>
      </c>
      <c r="G4090" t="s">
        <v>480</v>
      </c>
      <c r="H4090">
        <v>1.7040276000000001</v>
      </c>
    </row>
    <row r="4091" spans="1:8">
      <c r="A4091" t="s">
        <v>465</v>
      </c>
      <c r="B4091">
        <v>0</v>
      </c>
      <c r="C4091" t="s">
        <v>466</v>
      </c>
      <c r="D4091" t="s">
        <v>475</v>
      </c>
      <c r="E4091" t="s">
        <v>17</v>
      </c>
      <c r="F4091">
        <v>2012</v>
      </c>
      <c r="G4091" t="s">
        <v>480</v>
      </c>
      <c r="H4091">
        <v>2.3739156000000001</v>
      </c>
    </row>
    <row r="4092" spans="1:8">
      <c r="A4092" t="s">
        <v>429</v>
      </c>
      <c r="B4092">
        <v>3000</v>
      </c>
      <c r="C4092" t="s">
        <v>432</v>
      </c>
      <c r="D4092" t="s">
        <v>475</v>
      </c>
      <c r="E4092" t="s">
        <v>36</v>
      </c>
      <c r="F4092">
        <v>2012</v>
      </c>
      <c r="G4092" t="s">
        <v>480</v>
      </c>
      <c r="H4092">
        <v>0.59452559999999999</v>
      </c>
    </row>
    <row r="4093" spans="1:8">
      <c r="A4093" t="s">
        <v>429</v>
      </c>
      <c r="B4093">
        <v>3000</v>
      </c>
      <c r="C4093" t="s">
        <v>432</v>
      </c>
      <c r="D4093" t="s">
        <v>475</v>
      </c>
      <c r="E4093" t="s">
        <v>479</v>
      </c>
      <c r="F4093">
        <v>2010</v>
      </c>
      <c r="G4093" t="s">
        <v>468</v>
      </c>
      <c r="H4093">
        <v>106.37402760000001</v>
      </c>
    </row>
    <row r="4094" spans="1:8">
      <c r="A4094" t="s">
        <v>429</v>
      </c>
      <c r="B4094">
        <v>2000</v>
      </c>
      <c r="C4094" t="s">
        <v>431</v>
      </c>
      <c r="D4094" t="s">
        <v>475</v>
      </c>
      <c r="E4094" t="s">
        <v>479</v>
      </c>
      <c r="F4094">
        <v>2010</v>
      </c>
      <c r="G4094" t="s">
        <v>480</v>
      </c>
      <c r="H4094">
        <v>733.69901879999998</v>
      </c>
    </row>
    <row r="4095" spans="1:8">
      <c r="A4095" t="s">
        <v>429</v>
      </c>
      <c r="B4095">
        <v>2000</v>
      </c>
      <c r="C4095" t="s">
        <v>431</v>
      </c>
      <c r="D4095" t="s">
        <v>475</v>
      </c>
      <c r="E4095" t="s">
        <v>479</v>
      </c>
      <c r="F4095">
        <v>2013</v>
      </c>
      <c r="G4095" t="s">
        <v>490</v>
      </c>
      <c r="H4095">
        <v>654.90762959999995</v>
      </c>
    </row>
    <row r="4096" spans="1:8">
      <c r="A4096" t="s">
        <v>462</v>
      </c>
      <c r="B4096">
        <v>2000</v>
      </c>
      <c r="C4096" t="s">
        <v>431</v>
      </c>
      <c r="D4096" t="s">
        <v>475</v>
      </c>
      <c r="E4096" t="s">
        <v>13</v>
      </c>
      <c r="F4096">
        <v>2014</v>
      </c>
      <c r="G4096" t="s">
        <v>490</v>
      </c>
      <c r="H4096">
        <v>59.125989599999997</v>
      </c>
    </row>
    <row r="4097" spans="1:8">
      <c r="A4097" t="s">
        <v>486</v>
      </c>
      <c r="B4097">
        <v>2000</v>
      </c>
      <c r="C4097" t="s">
        <v>431</v>
      </c>
      <c r="D4097" t="s">
        <v>475</v>
      </c>
      <c r="E4097" t="s">
        <v>33</v>
      </c>
      <c r="F4097">
        <v>2010</v>
      </c>
      <c r="G4097" t="s">
        <v>490</v>
      </c>
      <c r="H4097">
        <v>19.510487999999999</v>
      </c>
    </row>
    <row r="4098" spans="1:8">
      <c r="A4098" t="s">
        <v>429</v>
      </c>
      <c r="B4098">
        <v>2000</v>
      </c>
      <c r="C4098" t="s">
        <v>431</v>
      </c>
      <c r="D4098" t="s">
        <v>475</v>
      </c>
      <c r="E4098" t="s">
        <v>29</v>
      </c>
      <c r="F4098">
        <v>2013</v>
      </c>
      <c r="G4098" t="s">
        <v>490</v>
      </c>
      <c r="H4098">
        <v>52.125660000000003</v>
      </c>
    </row>
    <row r="4099" spans="1:8">
      <c r="A4099" t="s">
        <v>429</v>
      </c>
      <c r="B4099">
        <v>2000</v>
      </c>
      <c r="C4099" t="s">
        <v>431</v>
      </c>
      <c r="D4099" t="s">
        <v>475</v>
      </c>
      <c r="E4099" t="s">
        <v>29</v>
      </c>
      <c r="F4099">
        <v>2009</v>
      </c>
      <c r="G4099" t="s">
        <v>480</v>
      </c>
      <c r="H4099">
        <v>74.211029999999994</v>
      </c>
    </row>
    <row r="4100" spans="1:8">
      <c r="A4100" t="s">
        <v>464</v>
      </c>
      <c r="B4100">
        <v>2000</v>
      </c>
      <c r="C4100" t="s">
        <v>431</v>
      </c>
      <c r="D4100" t="s">
        <v>475</v>
      </c>
      <c r="E4100" t="s">
        <v>2</v>
      </c>
      <c r="F4100">
        <v>2013</v>
      </c>
      <c r="G4100" t="s">
        <v>480</v>
      </c>
      <c r="H4100">
        <v>2.7758484000000001</v>
      </c>
    </row>
    <row r="4101" spans="1:8">
      <c r="A4101" t="s">
        <v>486</v>
      </c>
      <c r="B4101">
        <v>2000</v>
      </c>
      <c r="C4101" t="s">
        <v>431</v>
      </c>
      <c r="D4101" t="s">
        <v>475</v>
      </c>
      <c r="E4101" t="s">
        <v>12</v>
      </c>
      <c r="F4101">
        <v>2012</v>
      </c>
      <c r="G4101" t="s">
        <v>480</v>
      </c>
      <c r="H4101">
        <v>0.84992040000000002</v>
      </c>
    </row>
    <row r="4102" spans="1:8">
      <c r="A4102" t="s">
        <v>456</v>
      </c>
      <c r="B4102">
        <v>3000</v>
      </c>
      <c r="C4102" t="s">
        <v>432</v>
      </c>
      <c r="D4102" t="s">
        <v>475</v>
      </c>
      <c r="E4102" t="s">
        <v>36</v>
      </c>
      <c r="F4102">
        <v>2013</v>
      </c>
      <c r="G4102" t="s">
        <v>480</v>
      </c>
      <c r="H4102">
        <v>4.1868000000000002E-2</v>
      </c>
    </row>
    <row r="4103" spans="1:8">
      <c r="A4103" t="s">
        <v>464</v>
      </c>
      <c r="B4103">
        <v>2000</v>
      </c>
      <c r="C4103" t="s">
        <v>431</v>
      </c>
      <c r="D4103" t="s">
        <v>475</v>
      </c>
      <c r="E4103" t="s">
        <v>30</v>
      </c>
      <c r="F4103">
        <v>2010</v>
      </c>
      <c r="G4103" t="s">
        <v>468</v>
      </c>
      <c r="H4103">
        <v>346.29022800000001</v>
      </c>
    </row>
    <row r="4104" spans="1:8">
      <c r="A4104" t="s">
        <v>464</v>
      </c>
      <c r="B4104">
        <v>2000</v>
      </c>
      <c r="C4104" t="s">
        <v>431</v>
      </c>
      <c r="D4104" t="s">
        <v>475</v>
      </c>
      <c r="E4104" t="s">
        <v>29</v>
      </c>
      <c r="F4104">
        <v>2012</v>
      </c>
      <c r="G4104" t="s">
        <v>468</v>
      </c>
      <c r="H4104">
        <v>33.682805999999999</v>
      </c>
    </row>
    <row r="4105" spans="1:8">
      <c r="A4105" t="s">
        <v>462</v>
      </c>
      <c r="B4105">
        <v>2000</v>
      </c>
      <c r="C4105" t="s">
        <v>431</v>
      </c>
      <c r="D4105" t="s">
        <v>475</v>
      </c>
      <c r="E4105" t="s">
        <v>12</v>
      </c>
      <c r="F4105">
        <v>2012</v>
      </c>
      <c r="G4105" t="s">
        <v>468</v>
      </c>
      <c r="H4105">
        <v>0.87504119999999996</v>
      </c>
    </row>
    <row r="4106" spans="1:8">
      <c r="A4106" t="s">
        <v>486</v>
      </c>
      <c r="B4106">
        <v>2000</v>
      </c>
      <c r="C4106" t="s">
        <v>431</v>
      </c>
      <c r="D4106" t="s">
        <v>475</v>
      </c>
      <c r="E4106" t="s">
        <v>12</v>
      </c>
      <c r="F4106">
        <v>2014</v>
      </c>
      <c r="G4106" t="s">
        <v>468</v>
      </c>
      <c r="H4106">
        <v>1.0173924000000001</v>
      </c>
    </row>
    <row r="4107" spans="1:8">
      <c r="A4107" t="s">
        <v>464</v>
      </c>
      <c r="B4107">
        <v>3000</v>
      </c>
      <c r="C4107" t="s">
        <v>432</v>
      </c>
      <c r="D4107" t="s">
        <v>475</v>
      </c>
      <c r="E4107" t="s">
        <v>29</v>
      </c>
      <c r="F4107">
        <v>2011</v>
      </c>
      <c r="G4107" t="s">
        <v>468</v>
      </c>
      <c r="H4107">
        <v>232.1915544</v>
      </c>
    </row>
    <row r="4108" spans="1:8">
      <c r="A4108" t="s">
        <v>429</v>
      </c>
      <c r="B4108">
        <v>2000</v>
      </c>
      <c r="C4108" t="s">
        <v>431</v>
      </c>
      <c r="D4108" t="s">
        <v>475</v>
      </c>
      <c r="E4108" t="s">
        <v>14</v>
      </c>
      <c r="F4108">
        <v>2014</v>
      </c>
      <c r="G4108" t="s">
        <v>490</v>
      </c>
      <c r="H4108">
        <v>67.126964400000006</v>
      </c>
    </row>
    <row r="4109" spans="1:8">
      <c r="A4109" t="s">
        <v>464</v>
      </c>
      <c r="B4109">
        <v>2000</v>
      </c>
      <c r="C4109" t="s">
        <v>431</v>
      </c>
      <c r="D4109" t="s">
        <v>475</v>
      </c>
      <c r="E4109" t="s">
        <v>9</v>
      </c>
      <c r="F4109">
        <v>2012</v>
      </c>
      <c r="G4109" t="s">
        <v>490</v>
      </c>
      <c r="H4109">
        <v>76.873834799999997</v>
      </c>
    </row>
    <row r="4110" spans="1:8">
      <c r="A4110" t="s">
        <v>464</v>
      </c>
      <c r="B4110">
        <v>2000</v>
      </c>
      <c r="C4110" t="s">
        <v>431</v>
      </c>
      <c r="D4110" t="s">
        <v>475</v>
      </c>
      <c r="E4110" t="s">
        <v>33</v>
      </c>
      <c r="F4110">
        <v>2011</v>
      </c>
      <c r="G4110" t="s">
        <v>490</v>
      </c>
      <c r="H4110">
        <v>33.473466000000002</v>
      </c>
    </row>
    <row r="4111" spans="1:8">
      <c r="A4111" t="s">
        <v>464</v>
      </c>
      <c r="B4111">
        <v>2000</v>
      </c>
      <c r="C4111" t="s">
        <v>431</v>
      </c>
      <c r="D4111" t="s">
        <v>475</v>
      </c>
      <c r="E4111" t="s">
        <v>34</v>
      </c>
      <c r="F4111">
        <v>2010</v>
      </c>
      <c r="G4111" t="s">
        <v>490</v>
      </c>
      <c r="H4111">
        <v>107.642628</v>
      </c>
    </row>
    <row r="4112" spans="1:8">
      <c r="A4112" t="s">
        <v>464</v>
      </c>
      <c r="B4112">
        <v>3000</v>
      </c>
      <c r="C4112" t="s">
        <v>432</v>
      </c>
      <c r="D4112" t="s">
        <v>475</v>
      </c>
      <c r="E4112" t="s">
        <v>6</v>
      </c>
      <c r="F4112">
        <v>2013</v>
      </c>
      <c r="G4112" t="s">
        <v>503</v>
      </c>
      <c r="H4112">
        <v>341.67218759999997</v>
      </c>
    </row>
    <row r="4113" spans="1:8">
      <c r="A4113" t="s">
        <v>438</v>
      </c>
      <c r="B4113">
        <v>2000</v>
      </c>
      <c r="C4113" t="s">
        <v>431</v>
      </c>
      <c r="D4113" t="s">
        <v>475</v>
      </c>
      <c r="E4113" t="s">
        <v>17</v>
      </c>
      <c r="F4113">
        <v>2011</v>
      </c>
      <c r="G4113" t="s">
        <v>480</v>
      </c>
      <c r="H4113">
        <v>6.2801999999999997E-2</v>
      </c>
    </row>
    <row r="4114" spans="1:8">
      <c r="A4114" t="s">
        <v>464</v>
      </c>
      <c r="B4114">
        <v>2000</v>
      </c>
      <c r="C4114" t="s">
        <v>431</v>
      </c>
      <c r="D4114" t="s">
        <v>475</v>
      </c>
      <c r="E4114" t="s">
        <v>6</v>
      </c>
      <c r="F4114">
        <v>2009</v>
      </c>
      <c r="G4114" t="s">
        <v>480</v>
      </c>
      <c r="H4114">
        <v>73.281560400000004</v>
      </c>
    </row>
    <row r="4115" spans="1:8">
      <c r="A4115" t="s">
        <v>464</v>
      </c>
      <c r="B4115">
        <v>2000</v>
      </c>
      <c r="C4115" t="s">
        <v>431</v>
      </c>
      <c r="D4115" t="s">
        <v>475</v>
      </c>
      <c r="E4115" t="s">
        <v>32</v>
      </c>
      <c r="F4115">
        <v>2011</v>
      </c>
      <c r="G4115" t="s">
        <v>480</v>
      </c>
      <c r="H4115">
        <v>48.160760400000001</v>
      </c>
    </row>
    <row r="4116" spans="1:8">
      <c r="A4116" t="s">
        <v>464</v>
      </c>
      <c r="B4116">
        <v>2000</v>
      </c>
      <c r="C4116" t="s">
        <v>431</v>
      </c>
      <c r="D4116" t="s">
        <v>475</v>
      </c>
      <c r="E4116" t="s">
        <v>33</v>
      </c>
      <c r="F4116">
        <v>2014</v>
      </c>
      <c r="G4116" t="s">
        <v>480</v>
      </c>
      <c r="H4116">
        <v>20.251551599999999</v>
      </c>
    </row>
    <row r="4117" spans="1:8">
      <c r="A4117" t="s">
        <v>462</v>
      </c>
      <c r="B4117">
        <v>2000</v>
      </c>
      <c r="C4117" t="s">
        <v>431</v>
      </c>
      <c r="D4117" t="s">
        <v>475</v>
      </c>
      <c r="E4117" t="s">
        <v>10</v>
      </c>
      <c r="F4117">
        <v>2014</v>
      </c>
      <c r="G4117" t="s">
        <v>480</v>
      </c>
      <c r="H4117">
        <v>331.91275680000001</v>
      </c>
    </row>
    <row r="4118" spans="1:8">
      <c r="A4118" t="s">
        <v>495</v>
      </c>
      <c r="B4118">
        <v>2000</v>
      </c>
      <c r="C4118" t="s">
        <v>431</v>
      </c>
      <c r="D4118" t="s">
        <v>475</v>
      </c>
      <c r="E4118" t="s">
        <v>9</v>
      </c>
      <c r="F4118">
        <v>2013</v>
      </c>
      <c r="G4118" t="s">
        <v>480</v>
      </c>
      <c r="H4118">
        <v>3.3536267999999998</v>
      </c>
    </row>
    <row r="4119" spans="1:8">
      <c r="A4119" t="s">
        <v>464</v>
      </c>
      <c r="B4119">
        <v>3000</v>
      </c>
      <c r="C4119" t="s">
        <v>432</v>
      </c>
      <c r="D4119" t="s">
        <v>475</v>
      </c>
      <c r="E4119" t="s">
        <v>8</v>
      </c>
      <c r="F4119">
        <v>2009</v>
      </c>
      <c r="G4119" t="s">
        <v>480</v>
      </c>
      <c r="H4119">
        <v>120.5421588</v>
      </c>
    </row>
    <row r="4120" spans="1:8">
      <c r="A4120" t="s">
        <v>429</v>
      </c>
      <c r="B4120">
        <v>3000</v>
      </c>
      <c r="C4120" t="s">
        <v>432</v>
      </c>
      <c r="D4120" t="s">
        <v>475</v>
      </c>
      <c r="E4120" t="s">
        <v>30</v>
      </c>
      <c r="F4120">
        <v>2014</v>
      </c>
      <c r="G4120" t="s">
        <v>480</v>
      </c>
      <c r="H4120">
        <v>39.029349600000003</v>
      </c>
    </row>
    <row r="4121" spans="1:8">
      <c r="A4121" t="s">
        <v>465</v>
      </c>
      <c r="B4121">
        <v>3000</v>
      </c>
      <c r="C4121" t="s">
        <v>432</v>
      </c>
      <c r="D4121" t="s">
        <v>475</v>
      </c>
      <c r="E4121" t="s">
        <v>482</v>
      </c>
      <c r="F4121">
        <v>2009</v>
      </c>
      <c r="G4121" t="s">
        <v>480</v>
      </c>
      <c r="H4121">
        <v>0.33913080000000001</v>
      </c>
    </row>
    <row r="4122" spans="1:8">
      <c r="A4122" t="s">
        <v>464</v>
      </c>
      <c r="B4122">
        <v>2000</v>
      </c>
      <c r="C4122" t="s">
        <v>431</v>
      </c>
      <c r="D4122" t="s">
        <v>475</v>
      </c>
      <c r="E4122" t="s">
        <v>8</v>
      </c>
      <c r="F4122">
        <v>2010</v>
      </c>
      <c r="G4122" t="s">
        <v>468</v>
      </c>
      <c r="H4122">
        <v>0.46054800000000001</v>
      </c>
    </row>
    <row r="4123" spans="1:8">
      <c r="A4123" t="s">
        <v>464</v>
      </c>
      <c r="B4123">
        <v>2000</v>
      </c>
      <c r="C4123" t="s">
        <v>431</v>
      </c>
      <c r="D4123" t="s">
        <v>475</v>
      </c>
      <c r="E4123" t="s">
        <v>33</v>
      </c>
      <c r="F4123">
        <v>2009</v>
      </c>
      <c r="G4123" t="s">
        <v>468</v>
      </c>
      <c r="H4123">
        <v>25.769753999999999</v>
      </c>
    </row>
    <row r="4124" spans="1:8">
      <c r="A4124" t="s">
        <v>462</v>
      </c>
      <c r="B4124">
        <v>2000</v>
      </c>
      <c r="C4124" t="s">
        <v>431</v>
      </c>
      <c r="D4124" t="s">
        <v>475</v>
      </c>
      <c r="E4124" t="s">
        <v>10</v>
      </c>
      <c r="F4124">
        <v>2012</v>
      </c>
      <c r="G4124" t="s">
        <v>468</v>
      </c>
      <c r="H4124">
        <v>306.641232</v>
      </c>
    </row>
    <row r="4125" spans="1:8">
      <c r="A4125" t="s">
        <v>465</v>
      </c>
      <c r="B4125">
        <v>3000</v>
      </c>
      <c r="C4125" t="s">
        <v>432</v>
      </c>
      <c r="D4125" t="s">
        <v>475</v>
      </c>
      <c r="E4125" t="s">
        <v>482</v>
      </c>
      <c r="F4125">
        <v>2011</v>
      </c>
      <c r="G4125" t="s">
        <v>468</v>
      </c>
      <c r="H4125">
        <v>0.29726279999999999</v>
      </c>
    </row>
    <row r="4126" spans="1:8">
      <c r="A4126" t="s">
        <v>463</v>
      </c>
      <c r="B4126">
        <v>2000</v>
      </c>
      <c r="C4126" t="s">
        <v>431</v>
      </c>
      <c r="D4126" t="s">
        <v>475</v>
      </c>
      <c r="E4126" t="s">
        <v>28</v>
      </c>
      <c r="F4126">
        <v>2012</v>
      </c>
      <c r="G4126" t="s">
        <v>490</v>
      </c>
      <c r="H4126">
        <v>57.246116399999998</v>
      </c>
    </row>
    <row r="4127" spans="1:8">
      <c r="A4127" t="s">
        <v>498</v>
      </c>
      <c r="B4127">
        <v>2000</v>
      </c>
      <c r="C4127" t="s">
        <v>431</v>
      </c>
      <c r="D4127" t="s">
        <v>475</v>
      </c>
      <c r="E4127" t="s">
        <v>37</v>
      </c>
      <c r="F4127">
        <v>2013</v>
      </c>
      <c r="G4127" t="s">
        <v>490</v>
      </c>
      <c r="H4127">
        <v>9.8431668000000005</v>
      </c>
    </row>
    <row r="4128" spans="1:8">
      <c r="A4128" t="s">
        <v>499</v>
      </c>
      <c r="B4128">
        <v>2000</v>
      </c>
      <c r="C4128" t="s">
        <v>431</v>
      </c>
      <c r="D4128" t="s">
        <v>475</v>
      </c>
      <c r="E4128" t="s">
        <v>22</v>
      </c>
      <c r="F4128">
        <v>2013</v>
      </c>
      <c r="G4128" t="s">
        <v>490</v>
      </c>
      <c r="H4128">
        <v>0.13816439999999999</v>
      </c>
    </row>
    <row r="4129" spans="1:8">
      <c r="A4129" t="s">
        <v>499</v>
      </c>
      <c r="B4129">
        <v>2000</v>
      </c>
      <c r="C4129" t="s">
        <v>431</v>
      </c>
      <c r="D4129" t="s">
        <v>475</v>
      </c>
      <c r="E4129" t="s">
        <v>482</v>
      </c>
      <c r="F4129">
        <v>2009</v>
      </c>
      <c r="G4129" t="s">
        <v>490</v>
      </c>
      <c r="H4129">
        <v>3.9816468</v>
      </c>
    </row>
    <row r="4130" spans="1:8">
      <c r="A4130" t="s">
        <v>462</v>
      </c>
      <c r="B4130">
        <v>2000</v>
      </c>
      <c r="C4130" t="s">
        <v>431</v>
      </c>
      <c r="D4130" t="s">
        <v>475</v>
      </c>
      <c r="E4130" t="s">
        <v>3</v>
      </c>
      <c r="F4130">
        <v>2011</v>
      </c>
      <c r="G4130" t="s">
        <v>490</v>
      </c>
      <c r="H4130">
        <v>51.916319999999999</v>
      </c>
    </row>
    <row r="4131" spans="1:8">
      <c r="A4131" t="s">
        <v>502</v>
      </c>
      <c r="B4131">
        <v>2000</v>
      </c>
      <c r="C4131" t="s">
        <v>431</v>
      </c>
      <c r="D4131" t="s">
        <v>475</v>
      </c>
      <c r="E4131" t="s">
        <v>37</v>
      </c>
      <c r="F4131">
        <v>2013</v>
      </c>
      <c r="G4131" t="s">
        <v>490</v>
      </c>
      <c r="H4131">
        <v>6.6025836</v>
      </c>
    </row>
    <row r="4132" spans="1:8">
      <c r="A4132" t="s">
        <v>429</v>
      </c>
      <c r="B4132">
        <v>2000</v>
      </c>
      <c r="C4132" t="s">
        <v>431</v>
      </c>
      <c r="D4132" t="s">
        <v>475</v>
      </c>
      <c r="E4132" t="s">
        <v>3</v>
      </c>
      <c r="F4132">
        <v>2014</v>
      </c>
      <c r="G4132" t="s">
        <v>490</v>
      </c>
      <c r="H4132">
        <v>8.3736000000000001E-3</v>
      </c>
    </row>
    <row r="4133" spans="1:8">
      <c r="A4133" t="s">
        <v>429</v>
      </c>
      <c r="B4133">
        <v>2000</v>
      </c>
      <c r="C4133" t="s">
        <v>431</v>
      </c>
      <c r="D4133" t="s">
        <v>475</v>
      </c>
      <c r="E4133" t="s">
        <v>2</v>
      </c>
      <c r="F4133">
        <v>2012</v>
      </c>
      <c r="G4133" t="s">
        <v>490</v>
      </c>
      <c r="H4133">
        <v>5.0241599999999997E-2</v>
      </c>
    </row>
    <row r="4134" spans="1:8">
      <c r="A4134" t="s">
        <v>464</v>
      </c>
      <c r="B4134">
        <v>2000</v>
      </c>
      <c r="C4134" t="s">
        <v>431</v>
      </c>
      <c r="D4134" t="s">
        <v>475</v>
      </c>
      <c r="E4134" t="s">
        <v>26</v>
      </c>
      <c r="F4134">
        <v>2012</v>
      </c>
      <c r="G4134" t="s">
        <v>490</v>
      </c>
      <c r="H4134">
        <v>5.9620031999999998</v>
      </c>
    </row>
    <row r="4135" spans="1:8">
      <c r="A4135" t="s">
        <v>464</v>
      </c>
      <c r="B4135">
        <v>2000</v>
      </c>
      <c r="C4135" t="s">
        <v>431</v>
      </c>
      <c r="D4135" t="s">
        <v>475</v>
      </c>
      <c r="E4135" t="s">
        <v>32</v>
      </c>
      <c r="F4135">
        <v>2013</v>
      </c>
      <c r="G4135" t="s">
        <v>490</v>
      </c>
      <c r="H4135">
        <v>45.636119999999998</v>
      </c>
    </row>
    <row r="4136" spans="1:8">
      <c r="A4136" t="s">
        <v>429</v>
      </c>
      <c r="B4136">
        <v>3000</v>
      </c>
      <c r="C4136" t="s">
        <v>432</v>
      </c>
      <c r="D4136" t="s">
        <v>475</v>
      </c>
      <c r="E4136" t="s">
        <v>3</v>
      </c>
      <c r="F4136">
        <v>2012</v>
      </c>
      <c r="G4136" t="s">
        <v>503</v>
      </c>
      <c r="H4136">
        <v>38.246417999999998</v>
      </c>
    </row>
    <row r="4137" spans="1:8">
      <c r="A4137" t="s">
        <v>464</v>
      </c>
      <c r="B4137">
        <v>3000</v>
      </c>
      <c r="C4137" t="s">
        <v>432</v>
      </c>
      <c r="D4137" t="s">
        <v>475</v>
      </c>
      <c r="E4137" t="s">
        <v>13</v>
      </c>
      <c r="F4137">
        <v>2014</v>
      </c>
      <c r="G4137" t="s">
        <v>503</v>
      </c>
      <c r="H4137">
        <v>3307.3124183999998</v>
      </c>
    </row>
    <row r="4138" spans="1:8">
      <c r="A4138" t="s">
        <v>456</v>
      </c>
      <c r="B4138">
        <v>3000</v>
      </c>
      <c r="C4138" t="s">
        <v>432</v>
      </c>
      <c r="D4138" t="s">
        <v>475</v>
      </c>
      <c r="E4138" t="s">
        <v>22</v>
      </c>
      <c r="F4138">
        <v>2011</v>
      </c>
      <c r="G4138" t="s">
        <v>503</v>
      </c>
      <c r="H4138">
        <v>4.1868000000000002E-2</v>
      </c>
    </row>
    <row r="4139" spans="1:8">
      <c r="A4139" t="s">
        <v>438</v>
      </c>
      <c r="B4139">
        <v>3000</v>
      </c>
      <c r="C4139" t="s">
        <v>432</v>
      </c>
      <c r="D4139" t="s">
        <v>475</v>
      </c>
      <c r="E4139" t="s">
        <v>12</v>
      </c>
      <c r="F4139">
        <v>2012</v>
      </c>
      <c r="G4139" t="s">
        <v>503</v>
      </c>
      <c r="H4139">
        <v>0.79549199999999998</v>
      </c>
    </row>
    <row r="4140" spans="1:8">
      <c r="A4140" t="s">
        <v>429</v>
      </c>
      <c r="B4140">
        <v>2000</v>
      </c>
      <c r="C4140" t="s">
        <v>431</v>
      </c>
      <c r="D4140" t="s">
        <v>475</v>
      </c>
      <c r="E4140" t="s">
        <v>24</v>
      </c>
      <c r="F4140">
        <v>2010</v>
      </c>
      <c r="G4140" t="s">
        <v>480</v>
      </c>
      <c r="H4140">
        <v>0.10048319999999999</v>
      </c>
    </row>
    <row r="4141" spans="1:8">
      <c r="A4141" t="s">
        <v>429</v>
      </c>
      <c r="B4141">
        <v>2000</v>
      </c>
      <c r="C4141" t="s">
        <v>431</v>
      </c>
      <c r="D4141" t="s">
        <v>475</v>
      </c>
      <c r="E4141" t="s">
        <v>25</v>
      </c>
      <c r="F4141">
        <v>2009</v>
      </c>
      <c r="G4141" t="s">
        <v>480</v>
      </c>
      <c r="H4141">
        <v>8.8132140000000003</v>
      </c>
    </row>
    <row r="4142" spans="1:8">
      <c r="A4142" t="s">
        <v>486</v>
      </c>
      <c r="B4142">
        <v>2000</v>
      </c>
      <c r="C4142" t="s">
        <v>431</v>
      </c>
      <c r="D4142" t="s">
        <v>475</v>
      </c>
      <c r="E4142" t="s">
        <v>10</v>
      </c>
      <c r="F4142">
        <v>2011</v>
      </c>
      <c r="G4142" t="s">
        <v>480</v>
      </c>
      <c r="H4142">
        <v>142.1921016</v>
      </c>
    </row>
    <row r="4143" spans="1:8">
      <c r="A4143" t="s">
        <v>486</v>
      </c>
      <c r="B4143">
        <v>2000</v>
      </c>
      <c r="C4143" t="s">
        <v>431</v>
      </c>
      <c r="D4143" t="s">
        <v>475</v>
      </c>
      <c r="E4143" t="s">
        <v>14</v>
      </c>
      <c r="F4143">
        <v>2010</v>
      </c>
      <c r="G4143" t="s">
        <v>480</v>
      </c>
      <c r="H4143">
        <v>0.3935592</v>
      </c>
    </row>
    <row r="4144" spans="1:8">
      <c r="A4144" t="s">
        <v>486</v>
      </c>
      <c r="B4144">
        <v>2000</v>
      </c>
      <c r="C4144" t="s">
        <v>431</v>
      </c>
      <c r="D4144" t="s">
        <v>475</v>
      </c>
      <c r="E4144" t="s">
        <v>18</v>
      </c>
      <c r="F4144">
        <v>2011</v>
      </c>
      <c r="G4144" t="s">
        <v>480</v>
      </c>
      <c r="H4144">
        <v>4.0151412000000004</v>
      </c>
    </row>
    <row r="4145" spans="1:8">
      <c r="A4145" t="s">
        <v>462</v>
      </c>
      <c r="B4145">
        <v>2000</v>
      </c>
      <c r="C4145" t="s">
        <v>431</v>
      </c>
      <c r="D4145" t="s">
        <v>475</v>
      </c>
      <c r="E4145" t="s">
        <v>5</v>
      </c>
      <c r="F4145">
        <v>2009</v>
      </c>
      <c r="G4145" t="s">
        <v>480</v>
      </c>
      <c r="H4145">
        <v>59.992657199999996</v>
      </c>
    </row>
    <row r="4146" spans="1:8">
      <c r="A4146" t="s">
        <v>462</v>
      </c>
      <c r="B4146">
        <v>2000</v>
      </c>
      <c r="C4146" t="s">
        <v>431</v>
      </c>
      <c r="D4146" t="s">
        <v>475</v>
      </c>
      <c r="E4146" t="s">
        <v>17</v>
      </c>
      <c r="F4146">
        <v>2011</v>
      </c>
      <c r="G4146" t="s">
        <v>480</v>
      </c>
      <c r="H4146">
        <v>44.656408800000001</v>
      </c>
    </row>
    <row r="4147" spans="1:8">
      <c r="A4147" t="s">
        <v>463</v>
      </c>
      <c r="B4147">
        <v>2000</v>
      </c>
      <c r="C4147" t="s">
        <v>431</v>
      </c>
      <c r="D4147" t="s">
        <v>475</v>
      </c>
      <c r="E4147" t="s">
        <v>15</v>
      </c>
      <c r="F4147">
        <v>2009</v>
      </c>
      <c r="G4147" t="s">
        <v>480</v>
      </c>
      <c r="H4147">
        <v>94.429087199999998</v>
      </c>
    </row>
    <row r="4148" spans="1:8">
      <c r="A4148" t="s">
        <v>463</v>
      </c>
      <c r="B4148">
        <v>2000</v>
      </c>
      <c r="C4148" t="s">
        <v>431</v>
      </c>
      <c r="D4148" t="s">
        <v>475</v>
      </c>
      <c r="E4148" t="s">
        <v>14</v>
      </c>
      <c r="F4148">
        <v>2013</v>
      </c>
      <c r="G4148" t="s">
        <v>480</v>
      </c>
      <c r="H4148">
        <v>26.1926208</v>
      </c>
    </row>
    <row r="4149" spans="1:8">
      <c r="A4149" t="s">
        <v>496</v>
      </c>
      <c r="B4149">
        <v>2000</v>
      </c>
      <c r="C4149" t="s">
        <v>431</v>
      </c>
      <c r="D4149" t="s">
        <v>475</v>
      </c>
      <c r="E4149" t="s">
        <v>18</v>
      </c>
      <c r="F4149">
        <v>2010</v>
      </c>
      <c r="G4149" t="s">
        <v>480</v>
      </c>
      <c r="H4149">
        <v>0.59033880000000005</v>
      </c>
    </row>
    <row r="4150" spans="1:8">
      <c r="A4150" t="s">
        <v>464</v>
      </c>
      <c r="B4150">
        <v>3000</v>
      </c>
      <c r="C4150" t="s">
        <v>432</v>
      </c>
      <c r="D4150" t="s">
        <v>475</v>
      </c>
      <c r="E4150" t="s">
        <v>12</v>
      </c>
      <c r="F4150">
        <v>2010</v>
      </c>
      <c r="G4150" t="s">
        <v>480</v>
      </c>
      <c r="H4150">
        <v>48.4077816</v>
      </c>
    </row>
    <row r="4151" spans="1:8">
      <c r="A4151" t="s">
        <v>464</v>
      </c>
      <c r="B4151">
        <v>3000</v>
      </c>
      <c r="C4151" t="s">
        <v>432</v>
      </c>
      <c r="D4151" t="s">
        <v>475</v>
      </c>
      <c r="E4151" t="s">
        <v>343</v>
      </c>
      <c r="F4151">
        <v>2013</v>
      </c>
      <c r="G4151" t="s">
        <v>480</v>
      </c>
      <c r="H4151">
        <v>1129.9000896</v>
      </c>
    </row>
    <row r="4152" spans="1:8">
      <c r="A4152" t="s">
        <v>464</v>
      </c>
      <c r="B4152">
        <v>3000</v>
      </c>
      <c r="C4152" t="s">
        <v>432</v>
      </c>
      <c r="D4152" t="s">
        <v>475</v>
      </c>
      <c r="E4152" t="s">
        <v>13</v>
      </c>
      <c r="F4152">
        <v>2012</v>
      </c>
      <c r="G4152" t="s">
        <v>480</v>
      </c>
      <c r="H4152">
        <v>3296.5900236000002</v>
      </c>
    </row>
    <row r="4153" spans="1:8">
      <c r="A4153" t="s">
        <v>429</v>
      </c>
      <c r="B4153">
        <v>3000</v>
      </c>
      <c r="C4153" t="s">
        <v>432</v>
      </c>
      <c r="D4153" t="s">
        <v>475</v>
      </c>
      <c r="E4153" t="s">
        <v>352</v>
      </c>
      <c r="F4153">
        <v>2011</v>
      </c>
      <c r="G4153" t="s">
        <v>480</v>
      </c>
      <c r="H4153">
        <v>0.52334999999999998</v>
      </c>
    </row>
    <row r="4154" spans="1:8">
      <c r="A4154" t="s">
        <v>497</v>
      </c>
      <c r="B4154">
        <v>3000</v>
      </c>
      <c r="C4154" t="s">
        <v>432</v>
      </c>
      <c r="D4154" t="s">
        <v>475</v>
      </c>
      <c r="E4154" t="s">
        <v>30</v>
      </c>
      <c r="F4154">
        <v>2012</v>
      </c>
      <c r="G4154" t="s">
        <v>480</v>
      </c>
      <c r="H4154">
        <v>9.21096E-2</v>
      </c>
    </row>
    <row r="4155" spans="1:8">
      <c r="A4155" t="s">
        <v>502</v>
      </c>
      <c r="B4155">
        <v>3000</v>
      </c>
      <c r="C4155" t="s">
        <v>432</v>
      </c>
      <c r="D4155" t="s">
        <v>475</v>
      </c>
      <c r="E4155" t="s">
        <v>37</v>
      </c>
      <c r="F4155">
        <v>2009</v>
      </c>
      <c r="G4155" t="s">
        <v>480</v>
      </c>
      <c r="H4155">
        <v>3.5001647999999999</v>
      </c>
    </row>
    <row r="4156" spans="1:8">
      <c r="A4156" t="s">
        <v>456</v>
      </c>
      <c r="B4156">
        <v>3000</v>
      </c>
      <c r="C4156" t="s">
        <v>432</v>
      </c>
      <c r="D4156" t="s">
        <v>475</v>
      </c>
      <c r="E4156" t="s">
        <v>22</v>
      </c>
      <c r="F4156">
        <v>2014</v>
      </c>
      <c r="G4156" t="s">
        <v>480</v>
      </c>
      <c r="H4156">
        <v>4.1868000000000002E-2</v>
      </c>
    </row>
    <row r="4157" spans="1:8">
      <c r="A4157" t="s">
        <v>463</v>
      </c>
      <c r="B4157">
        <v>2000</v>
      </c>
      <c r="C4157" t="s">
        <v>431</v>
      </c>
      <c r="D4157" t="s">
        <v>475</v>
      </c>
      <c r="E4157" t="s">
        <v>17</v>
      </c>
      <c r="F4157">
        <v>2013</v>
      </c>
      <c r="G4157" t="s">
        <v>468</v>
      </c>
      <c r="H4157">
        <v>28.369756800000001</v>
      </c>
    </row>
    <row r="4158" spans="1:8">
      <c r="A4158" t="s">
        <v>463</v>
      </c>
      <c r="B4158">
        <v>2000</v>
      </c>
      <c r="C4158" t="s">
        <v>431</v>
      </c>
      <c r="D4158" t="s">
        <v>475</v>
      </c>
      <c r="E4158" t="s">
        <v>28</v>
      </c>
      <c r="F4158">
        <v>2010</v>
      </c>
      <c r="G4158" t="s">
        <v>468</v>
      </c>
      <c r="H4158">
        <v>61.625509200000003</v>
      </c>
    </row>
    <row r="4159" spans="1:8">
      <c r="A4159" t="s">
        <v>429</v>
      </c>
      <c r="B4159">
        <v>3000</v>
      </c>
      <c r="C4159" t="s">
        <v>432</v>
      </c>
      <c r="D4159" t="s">
        <v>475</v>
      </c>
      <c r="E4159" t="s">
        <v>3</v>
      </c>
      <c r="F4159">
        <v>2010</v>
      </c>
      <c r="G4159" t="s">
        <v>468</v>
      </c>
      <c r="H4159">
        <v>41.901494399999997</v>
      </c>
    </row>
    <row r="4160" spans="1:8">
      <c r="A4160" t="s">
        <v>429</v>
      </c>
      <c r="B4160">
        <v>3000</v>
      </c>
      <c r="C4160" t="s">
        <v>432</v>
      </c>
      <c r="D4160" t="s">
        <v>475</v>
      </c>
      <c r="E4160" t="s">
        <v>352</v>
      </c>
      <c r="F4160">
        <v>2010</v>
      </c>
      <c r="G4160" t="s">
        <v>468</v>
      </c>
      <c r="H4160">
        <v>0.439614</v>
      </c>
    </row>
    <row r="4161" spans="1:8">
      <c r="A4161" t="s">
        <v>429</v>
      </c>
      <c r="B4161">
        <v>2000</v>
      </c>
      <c r="C4161" t="s">
        <v>431</v>
      </c>
      <c r="D4161" t="s">
        <v>475</v>
      </c>
      <c r="E4161" t="s">
        <v>25</v>
      </c>
      <c r="F4161">
        <v>2013</v>
      </c>
      <c r="G4161" t="s">
        <v>468</v>
      </c>
      <c r="H4161">
        <v>15.583269599999999</v>
      </c>
    </row>
    <row r="4162" spans="1:8">
      <c r="A4162" t="s">
        <v>464</v>
      </c>
      <c r="B4162">
        <v>2000</v>
      </c>
      <c r="C4162" t="s">
        <v>431</v>
      </c>
      <c r="D4162" t="s">
        <v>475</v>
      </c>
      <c r="E4162" t="s">
        <v>12</v>
      </c>
      <c r="F4162">
        <v>2009</v>
      </c>
      <c r="G4162" t="s">
        <v>468</v>
      </c>
      <c r="H4162">
        <v>1.0006451999999999</v>
      </c>
    </row>
    <row r="4163" spans="1:8">
      <c r="A4163" t="s">
        <v>464</v>
      </c>
      <c r="B4163">
        <v>2000</v>
      </c>
      <c r="C4163" t="s">
        <v>431</v>
      </c>
      <c r="D4163" t="s">
        <v>475</v>
      </c>
      <c r="E4163" t="s">
        <v>13</v>
      </c>
      <c r="F4163">
        <v>2012</v>
      </c>
      <c r="G4163" t="s">
        <v>468</v>
      </c>
      <c r="H4163">
        <v>542.54229120000002</v>
      </c>
    </row>
    <row r="4164" spans="1:8">
      <c r="A4164" t="s">
        <v>464</v>
      </c>
      <c r="B4164">
        <v>2000</v>
      </c>
      <c r="C4164" t="s">
        <v>431</v>
      </c>
      <c r="D4164" t="s">
        <v>475</v>
      </c>
      <c r="E4164" t="s">
        <v>31</v>
      </c>
      <c r="F4164">
        <v>2014</v>
      </c>
      <c r="G4164" t="s">
        <v>468</v>
      </c>
      <c r="H4164">
        <v>108.64746</v>
      </c>
    </row>
    <row r="4165" spans="1:8">
      <c r="A4165" t="s">
        <v>462</v>
      </c>
      <c r="B4165">
        <v>2000</v>
      </c>
      <c r="C4165" t="s">
        <v>431</v>
      </c>
      <c r="D4165" t="s">
        <v>475</v>
      </c>
      <c r="E4165" t="s">
        <v>17</v>
      </c>
      <c r="F4165">
        <v>2011</v>
      </c>
      <c r="G4165" t="s">
        <v>468</v>
      </c>
      <c r="H4165">
        <v>44.656408800000001</v>
      </c>
    </row>
    <row r="4166" spans="1:8">
      <c r="A4166" t="s">
        <v>462</v>
      </c>
      <c r="B4166">
        <v>2000</v>
      </c>
      <c r="C4166" t="s">
        <v>431</v>
      </c>
      <c r="D4166" t="s">
        <v>475</v>
      </c>
      <c r="E4166" t="s">
        <v>34</v>
      </c>
      <c r="F4166">
        <v>2014</v>
      </c>
      <c r="G4166" t="s">
        <v>468</v>
      </c>
      <c r="H4166">
        <v>43.710191999999999</v>
      </c>
    </row>
    <row r="4167" spans="1:8">
      <c r="A4167" t="s">
        <v>486</v>
      </c>
      <c r="B4167">
        <v>2000</v>
      </c>
      <c r="C4167" t="s">
        <v>431</v>
      </c>
      <c r="D4167" t="s">
        <v>475</v>
      </c>
      <c r="E4167" t="s">
        <v>10</v>
      </c>
      <c r="F4167">
        <v>2013</v>
      </c>
      <c r="G4167" t="s">
        <v>468</v>
      </c>
      <c r="H4167">
        <v>145.47873960000001</v>
      </c>
    </row>
    <row r="4168" spans="1:8">
      <c r="A4168" t="s">
        <v>486</v>
      </c>
      <c r="B4168">
        <v>2000</v>
      </c>
      <c r="C4168" t="s">
        <v>431</v>
      </c>
      <c r="D4168" t="s">
        <v>475</v>
      </c>
      <c r="E4168" t="s">
        <v>14</v>
      </c>
      <c r="F4168">
        <v>2012</v>
      </c>
      <c r="G4168" t="s">
        <v>468</v>
      </c>
      <c r="H4168">
        <v>0.48148200000000002</v>
      </c>
    </row>
    <row r="4169" spans="1:8">
      <c r="A4169" t="s">
        <v>463</v>
      </c>
      <c r="B4169">
        <v>2000</v>
      </c>
      <c r="C4169" t="s">
        <v>431</v>
      </c>
      <c r="D4169" t="s">
        <v>475</v>
      </c>
      <c r="E4169" t="s">
        <v>34</v>
      </c>
      <c r="F4169">
        <v>2010</v>
      </c>
      <c r="G4169" t="s">
        <v>468</v>
      </c>
      <c r="H4169">
        <v>34.114046399999999</v>
      </c>
    </row>
    <row r="4170" spans="1:8">
      <c r="A4170" t="s">
        <v>463</v>
      </c>
      <c r="B4170">
        <v>2000</v>
      </c>
      <c r="C4170" t="s">
        <v>431</v>
      </c>
      <c r="D4170" t="s">
        <v>475</v>
      </c>
      <c r="E4170" t="s">
        <v>479</v>
      </c>
      <c r="F4170">
        <v>2011</v>
      </c>
      <c r="G4170" t="s">
        <v>468</v>
      </c>
      <c r="H4170">
        <v>111.2349024</v>
      </c>
    </row>
    <row r="4171" spans="1:8">
      <c r="A4171" t="s">
        <v>498</v>
      </c>
      <c r="B4171">
        <v>2000</v>
      </c>
      <c r="C4171" t="s">
        <v>431</v>
      </c>
      <c r="D4171" t="s">
        <v>475</v>
      </c>
      <c r="E4171" t="s">
        <v>37</v>
      </c>
      <c r="F4171">
        <v>2009</v>
      </c>
      <c r="G4171" t="s">
        <v>468</v>
      </c>
      <c r="H4171">
        <v>8.8760159999999999</v>
      </c>
    </row>
    <row r="4172" spans="1:8">
      <c r="A4172" t="s">
        <v>499</v>
      </c>
      <c r="B4172">
        <v>2000</v>
      </c>
      <c r="C4172" t="s">
        <v>431</v>
      </c>
      <c r="D4172" t="s">
        <v>475</v>
      </c>
      <c r="E4172" t="s">
        <v>22</v>
      </c>
      <c r="F4172">
        <v>2009</v>
      </c>
      <c r="G4172" t="s">
        <v>468</v>
      </c>
      <c r="H4172">
        <v>0.20096639999999999</v>
      </c>
    </row>
    <row r="4173" spans="1:8">
      <c r="A4173" t="s">
        <v>438</v>
      </c>
      <c r="B4173">
        <v>2000</v>
      </c>
      <c r="C4173" t="s">
        <v>431</v>
      </c>
      <c r="D4173" t="s">
        <v>475</v>
      </c>
      <c r="E4173" t="s">
        <v>12</v>
      </c>
      <c r="F4173">
        <v>2013</v>
      </c>
      <c r="G4173" t="s">
        <v>468</v>
      </c>
      <c r="H4173">
        <v>0.19259280000000001</v>
      </c>
    </row>
    <row r="4174" spans="1:8">
      <c r="A4174" t="s">
        <v>438</v>
      </c>
      <c r="B4174">
        <v>2000</v>
      </c>
      <c r="C4174" t="s">
        <v>431</v>
      </c>
      <c r="D4174" t="s">
        <v>475</v>
      </c>
      <c r="E4174" t="s">
        <v>17</v>
      </c>
      <c r="F4174">
        <v>2013</v>
      </c>
      <c r="G4174" t="s">
        <v>468</v>
      </c>
      <c r="H4174">
        <v>7.95492E-2</v>
      </c>
    </row>
    <row r="4175" spans="1:8">
      <c r="A4175" t="s">
        <v>464</v>
      </c>
      <c r="B4175">
        <v>3000</v>
      </c>
      <c r="C4175" t="s">
        <v>432</v>
      </c>
      <c r="D4175" t="s">
        <v>475</v>
      </c>
      <c r="E4175" t="s">
        <v>12</v>
      </c>
      <c r="F4175">
        <v>2011</v>
      </c>
      <c r="G4175" t="s">
        <v>468</v>
      </c>
      <c r="H4175">
        <v>48.319858799999999</v>
      </c>
    </row>
    <row r="4176" spans="1:8">
      <c r="A4176" t="s">
        <v>464</v>
      </c>
      <c r="B4176">
        <v>3000</v>
      </c>
      <c r="C4176" t="s">
        <v>432</v>
      </c>
      <c r="D4176" t="s">
        <v>475</v>
      </c>
      <c r="E4176" t="s">
        <v>343</v>
      </c>
      <c r="F4176">
        <v>2011</v>
      </c>
      <c r="G4176" t="s">
        <v>468</v>
      </c>
      <c r="H4176">
        <v>1049.0739156</v>
      </c>
    </row>
    <row r="4177" spans="1:8">
      <c r="A4177" t="s">
        <v>464</v>
      </c>
      <c r="B4177">
        <v>3000</v>
      </c>
      <c r="C4177" t="s">
        <v>432</v>
      </c>
      <c r="D4177" t="s">
        <v>475</v>
      </c>
      <c r="E4177" t="s">
        <v>25</v>
      </c>
      <c r="F4177">
        <v>2010</v>
      </c>
      <c r="G4177" t="s">
        <v>468</v>
      </c>
      <c r="H4177">
        <v>13.381012800000001</v>
      </c>
    </row>
    <row r="4178" spans="1:8">
      <c r="A4178" t="s">
        <v>462</v>
      </c>
      <c r="B4178">
        <v>2000</v>
      </c>
      <c r="C4178" t="s">
        <v>431</v>
      </c>
      <c r="D4178" t="s">
        <v>475</v>
      </c>
      <c r="E4178" t="s">
        <v>20</v>
      </c>
      <c r="F4178">
        <v>2012</v>
      </c>
      <c r="G4178" t="s">
        <v>490</v>
      </c>
      <c r="H4178">
        <v>154.9827756</v>
      </c>
    </row>
    <row r="4179" spans="1:8">
      <c r="A4179" t="s">
        <v>462</v>
      </c>
      <c r="B4179">
        <v>2000</v>
      </c>
      <c r="C4179" t="s">
        <v>431</v>
      </c>
      <c r="D4179" t="s">
        <v>475</v>
      </c>
      <c r="E4179" t="s">
        <v>36</v>
      </c>
      <c r="F4179">
        <v>2014</v>
      </c>
      <c r="G4179" t="s">
        <v>490</v>
      </c>
      <c r="H4179">
        <v>60.139195200000003</v>
      </c>
    </row>
    <row r="4180" spans="1:8">
      <c r="A4180" t="s">
        <v>429</v>
      </c>
      <c r="B4180">
        <v>2000</v>
      </c>
      <c r="C4180" t="s">
        <v>431</v>
      </c>
      <c r="D4180" t="s">
        <v>475</v>
      </c>
      <c r="E4180" t="s">
        <v>6</v>
      </c>
      <c r="F4180">
        <v>2014</v>
      </c>
      <c r="G4180" t="s">
        <v>490</v>
      </c>
      <c r="H4180">
        <v>213.778008</v>
      </c>
    </row>
    <row r="4181" spans="1:8">
      <c r="A4181" t="s">
        <v>429</v>
      </c>
      <c r="B4181">
        <v>2000</v>
      </c>
      <c r="C4181" t="s">
        <v>431</v>
      </c>
      <c r="D4181" t="s">
        <v>475</v>
      </c>
      <c r="E4181" t="s">
        <v>13</v>
      </c>
      <c r="F4181">
        <v>2014</v>
      </c>
      <c r="G4181" t="s">
        <v>490</v>
      </c>
      <c r="H4181">
        <v>68.169477599999993</v>
      </c>
    </row>
    <row r="4182" spans="1:8">
      <c r="A4182" t="s">
        <v>429</v>
      </c>
      <c r="B4182">
        <v>2000</v>
      </c>
      <c r="C4182" t="s">
        <v>431</v>
      </c>
      <c r="D4182" t="s">
        <v>475</v>
      </c>
      <c r="E4182" t="s">
        <v>34</v>
      </c>
      <c r="F4182">
        <v>2010</v>
      </c>
      <c r="G4182" t="s">
        <v>490</v>
      </c>
      <c r="H4182">
        <v>9.9645840000000003</v>
      </c>
    </row>
    <row r="4183" spans="1:8">
      <c r="A4183" t="s">
        <v>429</v>
      </c>
      <c r="B4183">
        <v>2000</v>
      </c>
      <c r="C4183" t="s">
        <v>431</v>
      </c>
      <c r="D4183" t="s">
        <v>475</v>
      </c>
      <c r="E4183" t="s">
        <v>33</v>
      </c>
      <c r="F4183">
        <v>2012</v>
      </c>
      <c r="G4183" t="s">
        <v>490</v>
      </c>
      <c r="H4183">
        <v>304.72367759999997</v>
      </c>
    </row>
    <row r="4184" spans="1:8">
      <c r="A4184" t="s">
        <v>429</v>
      </c>
      <c r="B4184">
        <v>2000</v>
      </c>
      <c r="C4184" t="s">
        <v>431</v>
      </c>
      <c r="D4184" t="s">
        <v>475</v>
      </c>
      <c r="E4184" t="s">
        <v>428</v>
      </c>
      <c r="F4184">
        <v>2011</v>
      </c>
      <c r="G4184" t="s">
        <v>490</v>
      </c>
      <c r="H4184">
        <v>64.702807199999995</v>
      </c>
    </row>
    <row r="4185" spans="1:8">
      <c r="A4185" t="s">
        <v>464</v>
      </c>
      <c r="B4185">
        <v>2000</v>
      </c>
      <c r="C4185" t="s">
        <v>431</v>
      </c>
      <c r="D4185" t="s">
        <v>475</v>
      </c>
      <c r="E4185" t="s">
        <v>17</v>
      </c>
      <c r="F4185">
        <v>2010</v>
      </c>
      <c r="G4185" t="s">
        <v>490</v>
      </c>
      <c r="H4185">
        <v>59.084121600000003</v>
      </c>
    </row>
    <row r="4186" spans="1:8">
      <c r="A4186" t="s">
        <v>464</v>
      </c>
      <c r="B4186">
        <v>2000</v>
      </c>
      <c r="C4186" t="s">
        <v>431</v>
      </c>
      <c r="D4186" t="s">
        <v>475</v>
      </c>
      <c r="E4186" t="s">
        <v>352</v>
      </c>
      <c r="F4186">
        <v>2013</v>
      </c>
      <c r="G4186" t="s">
        <v>490</v>
      </c>
      <c r="H4186">
        <v>6.3471887999999996</v>
      </c>
    </row>
    <row r="4187" spans="1:8">
      <c r="A4187" t="s">
        <v>464</v>
      </c>
      <c r="B4187">
        <v>2000</v>
      </c>
      <c r="C4187" t="s">
        <v>431</v>
      </c>
      <c r="D4187" t="s">
        <v>475</v>
      </c>
      <c r="E4187" t="s">
        <v>28</v>
      </c>
      <c r="F4187">
        <v>2013</v>
      </c>
      <c r="G4187" t="s">
        <v>490</v>
      </c>
      <c r="H4187">
        <v>1055.2033908000001</v>
      </c>
    </row>
    <row r="4188" spans="1:8">
      <c r="A4188" t="s">
        <v>464</v>
      </c>
      <c r="B4188">
        <v>2000</v>
      </c>
      <c r="C4188" t="s">
        <v>431</v>
      </c>
      <c r="D4188" t="s">
        <v>475</v>
      </c>
      <c r="E4188" t="s">
        <v>29</v>
      </c>
      <c r="F4188">
        <v>2010</v>
      </c>
      <c r="G4188" t="s">
        <v>490</v>
      </c>
      <c r="H4188">
        <v>31.589406</v>
      </c>
    </row>
    <row r="4189" spans="1:8">
      <c r="A4189" t="s">
        <v>461</v>
      </c>
      <c r="B4189">
        <v>2000</v>
      </c>
      <c r="C4189" t="s">
        <v>431</v>
      </c>
      <c r="D4189" t="s">
        <v>475</v>
      </c>
      <c r="E4189" t="s">
        <v>30</v>
      </c>
      <c r="F4189">
        <v>2012</v>
      </c>
      <c r="G4189" t="s">
        <v>490</v>
      </c>
      <c r="H4189">
        <v>1.8463788000000001</v>
      </c>
    </row>
    <row r="4190" spans="1:8">
      <c r="A4190" t="s">
        <v>496</v>
      </c>
      <c r="B4190">
        <v>2000</v>
      </c>
      <c r="C4190" t="s">
        <v>431</v>
      </c>
      <c r="D4190" t="s">
        <v>475</v>
      </c>
      <c r="E4190" t="s">
        <v>10</v>
      </c>
      <c r="F4190">
        <v>2014</v>
      </c>
      <c r="G4190" t="s">
        <v>490</v>
      </c>
      <c r="H4190">
        <v>9.5877719999999993</v>
      </c>
    </row>
    <row r="4191" spans="1:8">
      <c r="A4191" t="s">
        <v>495</v>
      </c>
      <c r="B4191">
        <v>2000</v>
      </c>
      <c r="C4191" t="s">
        <v>431</v>
      </c>
      <c r="D4191" t="s">
        <v>475</v>
      </c>
      <c r="E4191" t="s">
        <v>9</v>
      </c>
      <c r="F4191">
        <v>2013</v>
      </c>
      <c r="G4191" t="s">
        <v>490</v>
      </c>
      <c r="H4191">
        <v>3.3536267999999998</v>
      </c>
    </row>
    <row r="4192" spans="1:8">
      <c r="A4192" t="s">
        <v>429</v>
      </c>
      <c r="B4192">
        <v>3000</v>
      </c>
      <c r="C4192" t="s">
        <v>432</v>
      </c>
      <c r="D4192" t="s">
        <v>475</v>
      </c>
      <c r="E4192" t="s">
        <v>11</v>
      </c>
      <c r="F4192">
        <v>2013</v>
      </c>
      <c r="G4192" t="s">
        <v>503</v>
      </c>
      <c r="H4192">
        <v>364.1134356</v>
      </c>
    </row>
    <row r="4193" spans="1:8">
      <c r="A4193" t="s">
        <v>429</v>
      </c>
      <c r="B4193">
        <v>3000</v>
      </c>
      <c r="C4193" t="s">
        <v>432</v>
      </c>
      <c r="D4193" t="s">
        <v>475</v>
      </c>
      <c r="E4193" t="s">
        <v>17</v>
      </c>
      <c r="F4193">
        <v>2010</v>
      </c>
      <c r="G4193" t="s">
        <v>503</v>
      </c>
      <c r="H4193">
        <v>42.010351200000002</v>
      </c>
    </row>
    <row r="4194" spans="1:8">
      <c r="A4194" t="s">
        <v>429</v>
      </c>
      <c r="B4194">
        <v>3000</v>
      </c>
      <c r="C4194" t="s">
        <v>432</v>
      </c>
      <c r="D4194" t="s">
        <v>475</v>
      </c>
      <c r="E4194" t="s">
        <v>33</v>
      </c>
      <c r="F4194">
        <v>2010</v>
      </c>
      <c r="G4194" t="s">
        <v>503</v>
      </c>
      <c r="H4194">
        <v>38.183616000000001</v>
      </c>
    </row>
    <row r="4195" spans="1:8">
      <c r="A4195" t="s">
        <v>429</v>
      </c>
      <c r="B4195">
        <v>3000</v>
      </c>
      <c r="C4195" t="s">
        <v>432</v>
      </c>
      <c r="D4195" t="s">
        <v>475</v>
      </c>
      <c r="E4195" t="s">
        <v>482</v>
      </c>
      <c r="F4195">
        <v>2010</v>
      </c>
      <c r="G4195" t="s">
        <v>503</v>
      </c>
      <c r="H4195">
        <v>151.98084</v>
      </c>
    </row>
    <row r="4196" spans="1:8">
      <c r="A4196" t="s">
        <v>464</v>
      </c>
      <c r="B4196">
        <v>3000</v>
      </c>
      <c r="C4196" t="s">
        <v>432</v>
      </c>
      <c r="D4196" t="s">
        <v>475</v>
      </c>
      <c r="E4196" t="s">
        <v>15</v>
      </c>
      <c r="F4196">
        <v>2011</v>
      </c>
      <c r="G4196" t="s">
        <v>503</v>
      </c>
      <c r="H4196">
        <v>4447.5329700000002</v>
      </c>
    </row>
    <row r="4197" spans="1:8">
      <c r="A4197" t="s">
        <v>464</v>
      </c>
      <c r="B4197">
        <v>3000</v>
      </c>
      <c r="C4197" t="s">
        <v>432</v>
      </c>
      <c r="D4197" t="s">
        <v>475</v>
      </c>
      <c r="E4197" t="s">
        <v>18</v>
      </c>
      <c r="F4197">
        <v>2011</v>
      </c>
      <c r="G4197" t="s">
        <v>503</v>
      </c>
      <c r="H4197">
        <v>365.6709252</v>
      </c>
    </row>
    <row r="4198" spans="1:8">
      <c r="A4198" t="s">
        <v>464</v>
      </c>
      <c r="B4198">
        <v>3000</v>
      </c>
      <c r="C4198" t="s">
        <v>432</v>
      </c>
      <c r="D4198" t="s">
        <v>475</v>
      </c>
      <c r="E4198" t="s">
        <v>19</v>
      </c>
      <c r="F4198">
        <v>2013</v>
      </c>
      <c r="G4198" t="s">
        <v>503</v>
      </c>
      <c r="H4198">
        <v>29.588115599999998</v>
      </c>
    </row>
    <row r="4199" spans="1:8">
      <c r="A4199" t="s">
        <v>429</v>
      </c>
      <c r="B4199">
        <v>2000</v>
      </c>
      <c r="C4199" t="s">
        <v>431</v>
      </c>
      <c r="D4199" t="s">
        <v>475</v>
      </c>
      <c r="E4199" t="s">
        <v>36</v>
      </c>
      <c r="F4199">
        <v>2013</v>
      </c>
      <c r="G4199" t="s">
        <v>468</v>
      </c>
      <c r="H4199">
        <v>24.463472400000001</v>
      </c>
    </row>
    <row r="4200" spans="1:8">
      <c r="A4200" t="s">
        <v>429</v>
      </c>
      <c r="B4200">
        <v>3000</v>
      </c>
      <c r="C4200" t="s">
        <v>432</v>
      </c>
      <c r="D4200" t="s">
        <v>475</v>
      </c>
      <c r="E4200" t="s">
        <v>36</v>
      </c>
      <c r="F4200">
        <v>2012</v>
      </c>
      <c r="G4200" t="s">
        <v>503</v>
      </c>
      <c r="H4200">
        <v>0.59452559999999999</v>
      </c>
    </row>
    <row r="4201" spans="1:8">
      <c r="A4201" t="s">
        <v>429</v>
      </c>
      <c r="B4201">
        <v>3000</v>
      </c>
      <c r="C4201" t="s">
        <v>432</v>
      </c>
      <c r="D4201" t="s">
        <v>475</v>
      </c>
      <c r="E4201" t="s">
        <v>36</v>
      </c>
      <c r="F4201">
        <v>2009</v>
      </c>
      <c r="G4201" t="s">
        <v>480</v>
      </c>
      <c r="H4201">
        <v>0.72431639999999997</v>
      </c>
    </row>
    <row r="4202" spans="1:8">
      <c r="A4202" t="s">
        <v>429</v>
      </c>
      <c r="B4202">
        <v>2000</v>
      </c>
      <c r="C4202" t="s">
        <v>431</v>
      </c>
      <c r="D4202" t="s">
        <v>475</v>
      </c>
      <c r="E4202" t="s">
        <v>479</v>
      </c>
      <c r="F4202">
        <v>2014</v>
      </c>
      <c r="G4202" t="s">
        <v>468</v>
      </c>
      <c r="H4202">
        <v>678.35789639999996</v>
      </c>
    </row>
    <row r="4203" spans="1:8">
      <c r="A4203" t="s">
        <v>429</v>
      </c>
      <c r="B4203">
        <v>2000</v>
      </c>
      <c r="C4203" t="s">
        <v>431</v>
      </c>
      <c r="D4203" t="s">
        <v>475</v>
      </c>
      <c r="E4203" t="s">
        <v>479</v>
      </c>
      <c r="F4203">
        <v>2010</v>
      </c>
      <c r="G4203" t="s">
        <v>490</v>
      </c>
      <c r="H4203">
        <v>733.69901879999998</v>
      </c>
    </row>
    <row r="4204" spans="1:8">
      <c r="A4204" t="s">
        <v>462</v>
      </c>
      <c r="B4204">
        <v>2000</v>
      </c>
      <c r="C4204" t="s">
        <v>431</v>
      </c>
      <c r="D4204" t="s">
        <v>475</v>
      </c>
      <c r="E4204" t="s">
        <v>13</v>
      </c>
      <c r="F4204">
        <v>2011</v>
      </c>
      <c r="G4204" t="s">
        <v>490</v>
      </c>
      <c r="H4204">
        <v>79.289618399999995</v>
      </c>
    </row>
    <row r="4205" spans="1:8">
      <c r="A4205" t="s">
        <v>429</v>
      </c>
      <c r="B4205">
        <v>2000</v>
      </c>
      <c r="C4205" t="s">
        <v>431</v>
      </c>
      <c r="D4205" t="s">
        <v>475</v>
      </c>
      <c r="E4205" t="s">
        <v>29</v>
      </c>
      <c r="F4205">
        <v>2010</v>
      </c>
      <c r="G4205" t="s">
        <v>490</v>
      </c>
      <c r="H4205">
        <v>54.373971599999997</v>
      </c>
    </row>
    <row r="4206" spans="1:8">
      <c r="A4206" t="s">
        <v>429</v>
      </c>
      <c r="B4206">
        <v>3000</v>
      </c>
      <c r="C4206" t="s">
        <v>432</v>
      </c>
      <c r="D4206" t="s">
        <v>475</v>
      </c>
      <c r="E4206" t="s">
        <v>29</v>
      </c>
      <c r="F4206">
        <v>2014</v>
      </c>
      <c r="G4206" t="s">
        <v>503</v>
      </c>
      <c r="H4206">
        <v>3640.590072</v>
      </c>
    </row>
    <row r="4207" spans="1:8">
      <c r="A4207" t="s">
        <v>464</v>
      </c>
      <c r="B4207">
        <v>2000</v>
      </c>
      <c r="C4207" t="s">
        <v>431</v>
      </c>
      <c r="D4207" t="s">
        <v>475</v>
      </c>
      <c r="E4207" t="s">
        <v>2</v>
      </c>
      <c r="F4207">
        <v>2010</v>
      </c>
      <c r="G4207" t="s">
        <v>480</v>
      </c>
      <c r="H4207">
        <v>4.5426780000000004</v>
      </c>
    </row>
    <row r="4208" spans="1:8">
      <c r="A4208" t="s">
        <v>464</v>
      </c>
      <c r="B4208">
        <v>2000</v>
      </c>
      <c r="C4208" t="s">
        <v>431</v>
      </c>
      <c r="D4208" t="s">
        <v>475</v>
      </c>
      <c r="E4208" t="s">
        <v>30</v>
      </c>
      <c r="F4208">
        <v>2013</v>
      </c>
      <c r="G4208" t="s">
        <v>480</v>
      </c>
      <c r="H4208">
        <v>270.28306079999999</v>
      </c>
    </row>
    <row r="4209" spans="1:8">
      <c r="A4209" t="s">
        <v>486</v>
      </c>
      <c r="B4209">
        <v>2000</v>
      </c>
      <c r="C4209" t="s">
        <v>431</v>
      </c>
      <c r="D4209" t="s">
        <v>475</v>
      </c>
      <c r="E4209" t="s">
        <v>12</v>
      </c>
      <c r="F4209">
        <v>2009</v>
      </c>
      <c r="G4209" t="s">
        <v>480</v>
      </c>
      <c r="H4209">
        <v>0.76618439999999999</v>
      </c>
    </row>
    <row r="4210" spans="1:8">
      <c r="A4210" t="s">
        <v>429</v>
      </c>
      <c r="B4210">
        <v>3000</v>
      </c>
      <c r="C4210" t="s">
        <v>432</v>
      </c>
      <c r="D4210" t="s">
        <v>475</v>
      </c>
      <c r="E4210" t="s">
        <v>29</v>
      </c>
      <c r="F4210">
        <v>2012</v>
      </c>
      <c r="G4210" t="s">
        <v>480</v>
      </c>
      <c r="H4210">
        <v>3660.2847791999998</v>
      </c>
    </row>
    <row r="4211" spans="1:8">
      <c r="A4211" t="s">
        <v>464</v>
      </c>
      <c r="B4211">
        <v>2000</v>
      </c>
      <c r="C4211" t="s">
        <v>431</v>
      </c>
      <c r="D4211" t="s">
        <v>475</v>
      </c>
      <c r="E4211" t="s">
        <v>2</v>
      </c>
      <c r="F4211">
        <v>2013</v>
      </c>
      <c r="G4211" t="s">
        <v>468</v>
      </c>
      <c r="H4211">
        <v>2.7758484000000001</v>
      </c>
    </row>
    <row r="4212" spans="1:8">
      <c r="A4212" t="s">
        <v>464</v>
      </c>
      <c r="B4212">
        <v>2000</v>
      </c>
      <c r="C4212" t="s">
        <v>431</v>
      </c>
      <c r="D4212" t="s">
        <v>475</v>
      </c>
      <c r="E4212" t="s">
        <v>29</v>
      </c>
      <c r="F4212">
        <v>2009</v>
      </c>
      <c r="G4212" t="s">
        <v>468</v>
      </c>
      <c r="H4212">
        <v>19.866365999999999</v>
      </c>
    </row>
    <row r="4213" spans="1:8">
      <c r="A4213" t="s">
        <v>462</v>
      </c>
      <c r="B4213">
        <v>2000</v>
      </c>
      <c r="C4213" t="s">
        <v>431</v>
      </c>
      <c r="D4213" t="s">
        <v>475</v>
      </c>
      <c r="E4213" t="s">
        <v>12</v>
      </c>
      <c r="F4213">
        <v>2009</v>
      </c>
      <c r="G4213" t="s">
        <v>468</v>
      </c>
      <c r="H4213">
        <v>0.80386559999999996</v>
      </c>
    </row>
    <row r="4214" spans="1:8">
      <c r="A4214" t="s">
        <v>486</v>
      </c>
      <c r="B4214">
        <v>2000</v>
      </c>
      <c r="C4214" t="s">
        <v>431</v>
      </c>
      <c r="D4214" t="s">
        <v>475</v>
      </c>
      <c r="E4214" t="s">
        <v>12</v>
      </c>
      <c r="F4214">
        <v>2011</v>
      </c>
      <c r="G4214" t="s">
        <v>468</v>
      </c>
      <c r="H4214">
        <v>1.2518532</v>
      </c>
    </row>
    <row r="4215" spans="1:8">
      <c r="A4215" t="s">
        <v>464</v>
      </c>
      <c r="B4215">
        <v>3000</v>
      </c>
      <c r="C4215" t="s">
        <v>432</v>
      </c>
      <c r="D4215" t="s">
        <v>475</v>
      </c>
      <c r="E4215" t="s">
        <v>2</v>
      </c>
      <c r="F4215">
        <v>2014</v>
      </c>
      <c r="G4215" t="s">
        <v>468</v>
      </c>
      <c r="H4215">
        <v>63.321163200000001</v>
      </c>
    </row>
    <row r="4216" spans="1:8">
      <c r="A4216" t="s">
        <v>456</v>
      </c>
      <c r="B4216">
        <v>3000</v>
      </c>
      <c r="C4216" t="s">
        <v>432</v>
      </c>
      <c r="D4216" t="s">
        <v>475</v>
      </c>
      <c r="E4216" t="s">
        <v>36</v>
      </c>
      <c r="F4216">
        <v>2009</v>
      </c>
      <c r="G4216" t="s">
        <v>468</v>
      </c>
      <c r="H4216">
        <v>4.1868000000000002E-2</v>
      </c>
    </row>
    <row r="4217" spans="1:8">
      <c r="A4217" t="s">
        <v>464</v>
      </c>
      <c r="B4217">
        <v>2000</v>
      </c>
      <c r="C4217" t="s">
        <v>431</v>
      </c>
      <c r="D4217" t="s">
        <v>475</v>
      </c>
      <c r="E4217" t="s">
        <v>9</v>
      </c>
      <c r="F4217">
        <v>2009</v>
      </c>
      <c r="G4217" t="s">
        <v>490</v>
      </c>
      <c r="H4217">
        <v>81.198799199999996</v>
      </c>
    </row>
    <row r="4218" spans="1:8">
      <c r="A4218" t="s">
        <v>464</v>
      </c>
      <c r="B4218">
        <v>2000</v>
      </c>
      <c r="C4218" t="s">
        <v>431</v>
      </c>
      <c r="D4218" t="s">
        <v>475</v>
      </c>
      <c r="E4218" t="s">
        <v>32</v>
      </c>
      <c r="F4218">
        <v>2010</v>
      </c>
      <c r="G4218" t="s">
        <v>490</v>
      </c>
      <c r="H4218">
        <v>53.754325199999997</v>
      </c>
    </row>
    <row r="4219" spans="1:8">
      <c r="A4219" t="s">
        <v>429</v>
      </c>
      <c r="B4219">
        <v>3000</v>
      </c>
      <c r="C4219" t="s">
        <v>432</v>
      </c>
      <c r="D4219" t="s">
        <v>475</v>
      </c>
      <c r="E4219" t="s">
        <v>30</v>
      </c>
      <c r="F4219">
        <v>2013</v>
      </c>
      <c r="G4219" t="s">
        <v>503</v>
      </c>
      <c r="H4219">
        <v>39.778786799999999</v>
      </c>
    </row>
    <row r="4220" spans="1:8">
      <c r="A4220" t="s">
        <v>464</v>
      </c>
      <c r="B4220">
        <v>3000</v>
      </c>
      <c r="C4220" t="s">
        <v>432</v>
      </c>
      <c r="D4220" t="s">
        <v>475</v>
      </c>
      <c r="E4220" t="s">
        <v>6</v>
      </c>
      <c r="F4220">
        <v>2010</v>
      </c>
      <c r="G4220" t="s">
        <v>503</v>
      </c>
      <c r="H4220">
        <v>318.26378879999999</v>
      </c>
    </row>
    <row r="4221" spans="1:8">
      <c r="A4221" t="s">
        <v>464</v>
      </c>
      <c r="B4221">
        <v>3000</v>
      </c>
      <c r="C4221" t="s">
        <v>432</v>
      </c>
      <c r="D4221" t="s">
        <v>475</v>
      </c>
      <c r="E4221" t="s">
        <v>8</v>
      </c>
      <c r="F4221">
        <v>2012</v>
      </c>
      <c r="G4221" t="s">
        <v>503</v>
      </c>
      <c r="H4221">
        <v>109.0619532</v>
      </c>
    </row>
    <row r="4222" spans="1:8">
      <c r="A4222" t="s">
        <v>464</v>
      </c>
      <c r="B4222">
        <v>3000</v>
      </c>
      <c r="C4222" t="s">
        <v>432</v>
      </c>
      <c r="D4222" t="s">
        <v>475</v>
      </c>
      <c r="E4222" t="s">
        <v>30</v>
      </c>
      <c r="F4222">
        <v>2012</v>
      </c>
      <c r="G4222" t="s">
        <v>503</v>
      </c>
      <c r="H4222">
        <v>1220.7494627999999</v>
      </c>
    </row>
    <row r="4223" spans="1:8">
      <c r="A4223" t="s">
        <v>464</v>
      </c>
      <c r="B4223">
        <v>3000</v>
      </c>
      <c r="C4223" t="s">
        <v>432</v>
      </c>
      <c r="D4223" t="s">
        <v>475</v>
      </c>
      <c r="E4223" t="s">
        <v>31</v>
      </c>
      <c r="F4223">
        <v>2013</v>
      </c>
      <c r="G4223" t="s">
        <v>503</v>
      </c>
      <c r="H4223">
        <v>674.58977640000001</v>
      </c>
    </row>
    <row r="4224" spans="1:8">
      <c r="A4224" t="s">
        <v>464</v>
      </c>
      <c r="B4224">
        <v>2000</v>
      </c>
      <c r="C4224" t="s">
        <v>431</v>
      </c>
      <c r="D4224" t="s">
        <v>475</v>
      </c>
      <c r="E4224" t="s">
        <v>8</v>
      </c>
      <c r="F4224">
        <v>2014</v>
      </c>
      <c r="G4224" t="s">
        <v>480</v>
      </c>
      <c r="H4224">
        <v>0.1172304</v>
      </c>
    </row>
    <row r="4225" spans="1:8">
      <c r="A4225" t="s">
        <v>464</v>
      </c>
      <c r="B4225">
        <v>2000</v>
      </c>
      <c r="C4225" t="s">
        <v>431</v>
      </c>
      <c r="D4225" t="s">
        <v>475</v>
      </c>
      <c r="E4225" t="s">
        <v>31</v>
      </c>
      <c r="F4225">
        <v>2013</v>
      </c>
      <c r="G4225" t="s">
        <v>480</v>
      </c>
      <c r="H4225">
        <v>105.87161159999999</v>
      </c>
    </row>
    <row r="4226" spans="1:8">
      <c r="A4226" t="s">
        <v>464</v>
      </c>
      <c r="B4226">
        <v>2000</v>
      </c>
      <c r="C4226" t="s">
        <v>431</v>
      </c>
      <c r="D4226" t="s">
        <v>475</v>
      </c>
      <c r="E4226" t="s">
        <v>33</v>
      </c>
      <c r="F4226">
        <v>2011</v>
      </c>
      <c r="G4226" t="s">
        <v>480</v>
      </c>
      <c r="H4226">
        <v>33.473466000000002</v>
      </c>
    </row>
    <row r="4227" spans="1:8">
      <c r="A4227" t="s">
        <v>462</v>
      </c>
      <c r="B4227">
        <v>2000</v>
      </c>
      <c r="C4227" t="s">
        <v>431</v>
      </c>
      <c r="D4227" t="s">
        <v>475</v>
      </c>
      <c r="E4227" t="s">
        <v>10</v>
      </c>
      <c r="F4227">
        <v>2011</v>
      </c>
      <c r="G4227" t="s">
        <v>480</v>
      </c>
      <c r="H4227">
        <v>307.2190104</v>
      </c>
    </row>
    <row r="4228" spans="1:8">
      <c r="A4228" t="s">
        <v>495</v>
      </c>
      <c r="B4228">
        <v>2000</v>
      </c>
      <c r="C4228" t="s">
        <v>431</v>
      </c>
      <c r="D4228" t="s">
        <v>475</v>
      </c>
      <c r="E4228" t="s">
        <v>9</v>
      </c>
      <c r="F4228">
        <v>2010</v>
      </c>
      <c r="G4228" t="s">
        <v>480</v>
      </c>
      <c r="H4228">
        <v>2.0724659999999999</v>
      </c>
    </row>
    <row r="4229" spans="1:8">
      <c r="A4229" t="s">
        <v>464</v>
      </c>
      <c r="B4229">
        <v>3000</v>
      </c>
      <c r="C4229" t="s">
        <v>432</v>
      </c>
      <c r="D4229" t="s">
        <v>475</v>
      </c>
      <c r="E4229" t="s">
        <v>6</v>
      </c>
      <c r="F4229">
        <v>2014</v>
      </c>
      <c r="G4229" t="s">
        <v>480</v>
      </c>
      <c r="H4229">
        <v>331.15913280000001</v>
      </c>
    </row>
    <row r="4230" spans="1:8">
      <c r="A4230" t="s">
        <v>429</v>
      </c>
      <c r="B4230">
        <v>3000</v>
      </c>
      <c r="C4230" t="s">
        <v>432</v>
      </c>
      <c r="D4230" t="s">
        <v>475</v>
      </c>
      <c r="E4230" t="s">
        <v>30</v>
      </c>
      <c r="F4230">
        <v>2011</v>
      </c>
      <c r="G4230" t="s">
        <v>480</v>
      </c>
      <c r="H4230">
        <v>27.3230568</v>
      </c>
    </row>
    <row r="4231" spans="1:8">
      <c r="A4231" t="s">
        <v>464</v>
      </c>
      <c r="B4231">
        <v>2000</v>
      </c>
      <c r="C4231" t="s">
        <v>431</v>
      </c>
      <c r="D4231" t="s">
        <v>475</v>
      </c>
      <c r="E4231" t="s">
        <v>31</v>
      </c>
      <c r="F4231">
        <v>2011</v>
      </c>
      <c r="G4231" t="s">
        <v>468</v>
      </c>
      <c r="H4231">
        <v>89.911529999999999</v>
      </c>
    </row>
    <row r="4232" spans="1:8">
      <c r="A4232" t="s">
        <v>502</v>
      </c>
      <c r="B4232">
        <v>2000</v>
      </c>
      <c r="C4232" t="s">
        <v>431</v>
      </c>
      <c r="D4232" t="s">
        <v>475</v>
      </c>
      <c r="E4232" t="s">
        <v>15</v>
      </c>
      <c r="F4232">
        <v>2009</v>
      </c>
      <c r="G4232" t="s">
        <v>468</v>
      </c>
      <c r="H4232">
        <v>0.10467</v>
      </c>
    </row>
    <row r="4233" spans="1:8">
      <c r="A4233" t="s">
        <v>462</v>
      </c>
      <c r="B4233">
        <v>2000</v>
      </c>
      <c r="C4233" t="s">
        <v>431</v>
      </c>
      <c r="D4233" t="s">
        <v>475</v>
      </c>
      <c r="E4233" t="s">
        <v>9</v>
      </c>
      <c r="F4233">
        <v>2013</v>
      </c>
      <c r="G4233" t="s">
        <v>468</v>
      </c>
      <c r="H4233">
        <v>96.463871999999995</v>
      </c>
    </row>
    <row r="4234" spans="1:8">
      <c r="A4234" t="s">
        <v>462</v>
      </c>
      <c r="B4234">
        <v>2000</v>
      </c>
      <c r="C4234" t="s">
        <v>431</v>
      </c>
      <c r="D4234" t="s">
        <v>475</v>
      </c>
      <c r="E4234" t="s">
        <v>10</v>
      </c>
      <c r="F4234">
        <v>2009</v>
      </c>
      <c r="G4234" t="s">
        <v>468</v>
      </c>
      <c r="H4234">
        <v>249.82216919999999</v>
      </c>
    </row>
    <row r="4235" spans="1:8">
      <c r="A4235" t="s">
        <v>495</v>
      </c>
      <c r="B4235">
        <v>2000</v>
      </c>
      <c r="C4235" t="s">
        <v>431</v>
      </c>
      <c r="D4235" t="s">
        <v>475</v>
      </c>
      <c r="E4235" t="s">
        <v>9</v>
      </c>
      <c r="F4235">
        <v>2012</v>
      </c>
      <c r="G4235" t="s">
        <v>468</v>
      </c>
      <c r="H4235">
        <v>1.9594224</v>
      </c>
    </row>
    <row r="4236" spans="1:8">
      <c r="A4236" t="s">
        <v>462</v>
      </c>
      <c r="B4236">
        <v>3000</v>
      </c>
      <c r="C4236" t="s">
        <v>432</v>
      </c>
      <c r="D4236" t="s">
        <v>475</v>
      </c>
      <c r="E4236" t="s">
        <v>10</v>
      </c>
      <c r="F4236">
        <v>2013</v>
      </c>
      <c r="G4236" t="s">
        <v>468</v>
      </c>
      <c r="H4236">
        <v>31.6605816</v>
      </c>
    </row>
    <row r="4237" spans="1:8">
      <c r="A4237" t="s">
        <v>464</v>
      </c>
      <c r="B4237">
        <v>3000</v>
      </c>
      <c r="C4237" t="s">
        <v>432</v>
      </c>
      <c r="D4237" t="s">
        <v>475</v>
      </c>
      <c r="E4237" t="s">
        <v>8</v>
      </c>
      <c r="F4237">
        <v>2013</v>
      </c>
      <c r="G4237" t="s">
        <v>468</v>
      </c>
      <c r="H4237">
        <v>96.555981599999996</v>
      </c>
    </row>
    <row r="4238" spans="1:8">
      <c r="A4238" t="s">
        <v>464</v>
      </c>
      <c r="B4238">
        <v>3000</v>
      </c>
      <c r="C4238" t="s">
        <v>432</v>
      </c>
      <c r="D4238" t="s">
        <v>475</v>
      </c>
      <c r="E4238" t="s">
        <v>31</v>
      </c>
      <c r="F4238">
        <v>2014</v>
      </c>
      <c r="G4238" t="s">
        <v>468</v>
      </c>
      <c r="H4238">
        <v>636.27636959999995</v>
      </c>
    </row>
    <row r="4239" spans="1:8">
      <c r="A4239" t="s">
        <v>463</v>
      </c>
      <c r="B4239">
        <v>2000</v>
      </c>
      <c r="C4239" t="s">
        <v>431</v>
      </c>
      <c r="D4239" t="s">
        <v>475</v>
      </c>
      <c r="E4239" t="s">
        <v>17</v>
      </c>
      <c r="F4239">
        <v>2012</v>
      </c>
      <c r="G4239" t="s">
        <v>490</v>
      </c>
      <c r="H4239">
        <v>31.501483199999999</v>
      </c>
    </row>
    <row r="4240" spans="1:8">
      <c r="A4240" t="s">
        <v>463</v>
      </c>
      <c r="B4240">
        <v>2000</v>
      </c>
      <c r="C4240" t="s">
        <v>431</v>
      </c>
      <c r="D4240" t="s">
        <v>475</v>
      </c>
      <c r="E4240" t="s">
        <v>28</v>
      </c>
      <c r="F4240">
        <v>2009</v>
      </c>
      <c r="G4240" t="s">
        <v>490</v>
      </c>
      <c r="H4240">
        <v>51.443211599999998</v>
      </c>
    </row>
    <row r="4241" spans="1:8">
      <c r="A4241" t="s">
        <v>463</v>
      </c>
      <c r="B4241">
        <v>2000</v>
      </c>
      <c r="C4241" t="s">
        <v>431</v>
      </c>
      <c r="D4241" t="s">
        <v>475</v>
      </c>
      <c r="E4241" t="s">
        <v>36</v>
      </c>
      <c r="F4241">
        <v>2013</v>
      </c>
      <c r="G4241" t="s">
        <v>490</v>
      </c>
      <c r="H4241">
        <v>45.991998000000002</v>
      </c>
    </row>
    <row r="4242" spans="1:8">
      <c r="A4242" t="s">
        <v>498</v>
      </c>
      <c r="B4242">
        <v>2000</v>
      </c>
      <c r="C4242" t="s">
        <v>431</v>
      </c>
      <c r="D4242" t="s">
        <v>475</v>
      </c>
      <c r="E4242" t="s">
        <v>37</v>
      </c>
      <c r="F4242">
        <v>2010</v>
      </c>
      <c r="G4242" t="s">
        <v>490</v>
      </c>
      <c r="H4242">
        <v>9.3156300000000005</v>
      </c>
    </row>
    <row r="4243" spans="1:8">
      <c r="A4243" t="s">
        <v>499</v>
      </c>
      <c r="B4243">
        <v>2000</v>
      </c>
      <c r="C4243" t="s">
        <v>431</v>
      </c>
      <c r="D4243" t="s">
        <v>475</v>
      </c>
      <c r="E4243" t="s">
        <v>22</v>
      </c>
      <c r="F4243">
        <v>2010</v>
      </c>
      <c r="G4243" t="s">
        <v>490</v>
      </c>
      <c r="H4243">
        <v>0.1214172</v>
      </c>
    </row>
    <row r="4244" spans="1:8">
      <c r="A4244" t="s">
        <v>502</v>
      </c>
      <c r="B4244">
        <v>2000</v>
      </c>
      <c r="C4244" t="s">
        <v>431</v>
      </c>
      <c r="D4244" t="s">
        <v>475</v>
      </c>
      <c r="E4244" t="s">
        <v>37</v>
      </c>
      <c r="F4244">
        <v>2010</v>
      </c>
      <c r="G4244" t="s">
        <v>490</v>
      </c>
      <c r="H4244">
        <v>6.0750468</v>
      </c>
    </row>
    <row r="4245" spans="1:8">
      <c r="A4245" t="s">
        <v>429</v>
      </c>
      <c r="B4245">
        <v>2000</v>
      </c>
      <c r="C4245" t="s">
        <v>431</v>
      </c>
      <c r="D4245" t="s">
        <v>475</v>
      </c>
      <c r="E4245" t="s">
        <v>2</v>
      </c>
      <c r="F4245">
        <v>2009</v>
      </c>
      <c r="G4245" t="s">
        <v>490</v>
      </c>
      <c r="H4245">
        <v>0.10048319999999999</v>
      </c>
    </row>
    <row r="4246" spans="1:8">
      <c r="A4246" t="s">
        <v>429</v>
      </c>
      <c r="B4246">
        <v>2000</v>
      </c>
      <c r="C4246" t="s">
        <v>431</v>
      </c>
      <c r="D4246" t="s">
        <v>475</v>
      </c>
      <c r="E4246" t="s">
        <v>3</v>
      </c>
      <c r="F4246">
        <v>2011</v>
      </c>
      <c r="G4246" t="s">
        <v>490</v>
      </c>
      <c r="H4246">
        <v>8.3736000000000001E-3</v>
      </c>
    </row>
    <row r="4247" spans="1:8">
      <c r="A4247" t="s">
        <v>429</v>
      </c>
      <c r="B4247">
        <v>2000</v>
      </c>
      <c r="C4247" t="s">
        <v>431</v>
      </c>
      <c r="D4247" t="s">
        <v>475</v>
      </c>
      <c r="E4247" t="s">
        <v>14</v>
      </c>
      <c r="F4247">
        <v>2011</v>
      </c>
      <c r="G4247" t="s">
        <v>490</v>
      </c>
      <c r="H4247">
        <v>70.668997200000007</v>
      </c>
    </row>
    <row r="4248" spans="1:8">
      <c r="A4248" t="s">
        <v>464</v>
      </c>
      <c r="B4248">
        <v>2000</v>
      </c>
      <c r="C4248" t="s">
        <v>431</v>
      </c>
      <c r="D4248" t="s">
        <v>475</v>
      </c>
      <c r="E4248" t="s">
        <v>26</v>
      </c>
      <c r="F4248">
        <v>2009</v>
      </c>
      <c r="G4248" t="s">
        <v>490</v>
      </c>
      <c r="H4248">
        <v>2.0682792000000001</v>
      </c>
    </row>
    <row r="4249" spans="1:8">
      <c r="A4249" t="s">
        <v>502</v>
      </c>
      <c r="B4249">
        <v>3000</v>
      </c>
      <c r="C4249" t="s">
        <v>432</v>
      </c>
      <c r="D4249" t="s">
        <v>475</v>
      </c>
      <c r="E4249" t="s">
        <v>37</v>
      </c>
      <c r="F4249">
        <v>2012</v>
      </c>
      <c r="G4249" t="s">
        <v>503</v>
      </c>
      <c r="H4249">
        <v>2.8177164000000001</v>
      </c>
    </row>
    <row r="4250" spans="1:8">
      <c r="A4250" t="s">
        <v>429</v>
      </c>
      <c r="B4250">
        <v>3000</v>
      </c>
      <c r="C4250" t="s">
        <v>432</v>
      </c>
      <c r="D4250" t="s">
        <v>475</v>
      </c>
      <c r="E4250" t="s">
        <v>3</v>
      </c>
      <c r="F4250">
        <v>2009</v>
      </c>
      <c r="G4250" t="s">
        <v>503</v>
      </c>
      <c r="H4250">
        <v>43.4673576</v>
      </c>
    </row>
    <row r="4251" spans="1:8">
      <c r="A4251" t="s">
        <v>464</v>
      </c>
      <c r="B4251">
        <v>3000</v>
      </c>
      <c r="C4251" t="s">
        <v>432</v>
      </c>
      <c r="D4251" t="s">
        <v>475</v>
      </c>
      <c r="E4251" t="s">
        <v>13</v>
      </c>
      <c r="F4251">
        <v>2011</v>
      </c>
      <c r="G4251" t="s">
        <v>503</v>
      </c>
      <c r="H4251">
        <v>3314.9282076</v>
      </c>
    </row>
    <row r="4252" spans="1:8">
      <c r="A4252" t="s">
        <v>462</v>
      </c>
      <c r="B4252">
        <v>3000</v>
      </c>
      <c r="C4252" t="s">
        <v>432</v>
      </c>
      <c r="D4252" t="s">
        <v>475</v>
      </c>
      <c r="E4252" t="s">
        <v>17</v>
      </c>
      <c r="F4252">
        <v>2009</v>
      </c>
      <c r="G4252" t="s">
        <v>503</v>
      </c>
      <c r="H4252">
        <v>0.49404239999999999</v>
      </c>
    </row>
    <row r="4253" spans="1:8">
      <c r="A4253" t="s">
        <v>438</v>
      </c>
      <c r="B4253">
        <v>3000</v>
      </c>
      <c r="C4253" t="s">
        <v>432</v>
      </c>
      <c r="D4253" t="s">
        <v>475</v>
      </c>
      <c r="E4253" t="s">
        <v>12</v>
      </c>
      <c r="F4253">
        <v>2009</v>
      </c>
      <c r="G4253" t="s">
        <v>503</v>
      </c>
      <c r="H4253">
        <v>0.59033880000000005</v>
      </c>
    </row>
    <row r="4254" spans="1:8">
      <c r="A4254" t="s">
        <v>438</v>
      </c>
      <c r="B4254">
        <v>2000</v>
      </c>
      <c r="C4254" t="s">
        <v>431</v>
      </c>
      <c r="D4254" t="s">
        <v>475</v>
      </c>
      <c r="E4254" t="s">
        <v>32</v>
      </c>
      <c r="F4254">
        <v>2014</v>
      </c>
      <c r="G4254" t="s">
        <v>480</v>
      </c>
      <c r="H4254">
        <v>8.3736000000000001E-3</v>
      </c>
    </row>
    <row r="4255" spans="1:8">
      <c r="A4255" t="s">
        <v>429</v>
      </c>
      <c r="B4255">
        <v>2000</v>
      </c>
      <c r="C4255" t="s">
        <v>431</v>
      </c>
      <c r="D4255" t="s">
        <v>475</v>
      </c>
      <c r="E4255" t="s">
        <v>2</v>
      </c>
      <c r="F4255">
        <v>2013</v>
      </c>
      <c r="G4255" t="s">
        <v>480</v>
      </c>
      <c r="H4255">
        <v>2.93076E-2</v>
      </c>
    </row>
    <row r="4256" spans="1:8">
      <c r="A4256" t="s">
        <v>429</v>
      </c>
      <c r="B4256">
        <v>2000</v>
      </c>
      <c r="C4256" t="s">
        <v>431</v>
      </c>
      <c r="D4256" t="s">
        <v>475</v>
      </c>
      <c r="E4256" t="s">
        <v>3</v>
      </c>
      <c r="F4256">
        <v>2013</v>
      </c>
      <c r="G4256" t="s">
        <v>480</v>
      </c>
      <c r="H4256">
        <v>8.3736000000000001E-3</v>
      </c>
    </row>
    <row r="4257" spans="1:8">
      <c r="A4257" t="s">
        <v>429</v>
      </c>
      <c r="B4257">
        <v>2000</v>
      </c>
      <c r="C4257" t="s">
        <v>431</v>
      </c>
      <c r="D4257" t="s">
        <v>475</v>
      </c>
      <c r="E4257" t="s">
        <v>14</v>
      </c>
      <c r="F4257">
        <v>2014</v>
      </c>
      <c r="G4257" t="s">
        <v>480</v>
      </c>
      <c r="H4257">
        <v>67.126964400000006</v>
      </c>
    </row>
    <row r="4258" spans="1:8">
      <c r="A4258" t="s">
        <v>464</v>
      </c>
      <c r="B4258">
        <v>2000</v>
      </c>
      <c r="C4258" t="s">
        <v>431</v>
      </c>
      <c r="D4258" t="s">
        <v>475</v>
      </c>
      <c r="E4258" t="s">
        <v>12</v>
      </c>
      <c r="F4258">
        <v>2013</v>
      </c>
      <c r="G4258" t="s">
        <v>480</v>
      </c>
      <c r="H4258">
        <v>1.6035444000000001</v>
      </c>
    </row>
    <row r="4259" spans="1:8">
      <c r="A4259" t="s">
        <v>464</v>
      </c>
      <c r="B4259">
        <v>2000</v>
      </c>
      <c r="C4259" t="s">
        <v>431</v>
      </c>
      <c r="D4259" t="s">
        <v>475</v>
      </c>
      <c r="E4259" t="s">
        <v>26</v>
      </c>
      <c r="F4259">
        <v>2013</v>
      </c>
      <c r="G4259" t="s">
        <v>480</v>
      </c>
      <c r="H4259">
        <v>4.2412283999999998</v>
      </c>
    </row>
    <row r="4260" spans="1:8">
      <c r="A4260" t="s">
        <v>497</v>
      </c>
      <c r="B4260">
        <v>2000</v>
      </c>
      <c r="C4260" t="s">
        <v>431</v>
      </c>
      <c r="D4260" t="s">
        <v>475</v>
      </c>
      <c r="E4260" t="s">
        <v>12</v>
      </c>
      <c r="F4260">
        <v>2013</v>
      </c>
      <c r="G4260" t="s">
        <v>480</v>
      </c>
      <c r="H4260">
        <v>10.78101</v>
      </c>
    </row>
    <row r="4261" spans="1:8">
      <c r="A4261" t="s">
        <v>463</v>
      </c>
      <c r="B4261">
        <v>2000</v>
      </c>
      <c r="C4261" t="s">
        <v>431</v>
      </c>
      <c r="D4261" t="s">
        <v>475</v>
      </c>
      <c r="E4261" t="s">
        <v>13</v>
      </c>
      <c r="F4261">
        <v>2014</v>
      </c>
      <c r="G4261" t="s">
        <v>480</v>
      </c>
      <c r="H4261">
        <v>46.314381599999997</v>
      </c>
    </row>
    <row r="4262" spans="1:8">
      <c r="A4262" t="s">
        <v>463</v>
      </c>
      <c r="B4262">
        <v>2000</v>
      </c>
      <c r="C4262" t="s">
        <v>431</v>
      </c>
      <c r="D4262" t="s">
        <v>475</v>
      </c>
      <c r="E4262" t="s">
        <v>14</v>
      </c>
      <c r="F4262">
        <v>2010</v>
      </c>
      <c r="G4262" t="s">
        <v>480</v>
      </c>
      <c r="H4262">
        <v>23.7977712</v>
      </c>
    </row>
    <row r="4263" spans="1:8">
      <c r="A4263" t="s">
        <v>463</v>
      </c>
      <c r="B4263">
        <v>2000</v>
      </c>
      <c r="C4263" t="s">
        <v>431</v>
      </c>
      <c r="D4263" t="s">
        <v>475</v>
      </c>
      <c r="E4263" t="s">
        <v>20</v>
      </c>
      <c r="F4263">
        <v>2012</v>
      </c>
      <c r="G4263" t="s">
        <v>480</v>
      </c>
      <c r="H4263">
        <v>119.2442508</v>
      </c>
    </row>
    <row r="4264" spans="1:8">
      <c r="A4264" t="s">
        <v>463</v>
      </c>
      <c r="B4264">
        <v>2000</v>
      </c>
      <c r="C4264" t="s">
        <v>431</v>
      </c>
      <c r="D4264" t="s">
        <v>475</v>
      </c>
      <c r="E4264" t="s">
        <v>34</v>
      </c>
      <c r="F4264">
        <v>2013</v>
      </c>
      <c r="G4264" t="s">
        <v>480</v>
      </c>
      <c r="H4264">
        <v>30.752046</v>
      </c>
    </row>
    <row r="4265" spans="1:8">
      <c r="A4265" t="s">
        <v>463</v>
      </c>
      <c r="B4265">
        <v>2000</v>
      </c>
      <c r="C4265" t="s">
        <v>431</v>
      </c>
      <c r="D4265" t="s">
        <v>475</v>
      </c>
      <c r="E4265" t="s">
        <v>479</v>
      </c>
      <c r="F4265">
        <v>2014</v>
      </c>
      <c r="G4265" t="s">
        <v>480</v>
      </c>
      <c r="H4265">
        <v>131.3524764</v>
      </c>
    </row>
    <row r="4266" spans="1:8">
      <c r="A4266" t="s">
        <v>464</v>
      </c>
      <c r="B4266">
        <v>3000</v>
      </c>
      <c r="C4266" t="s">
        <v>432</v>
      </c>
      <c r="D4266" t="s">
        <v>475</v>
      </c>
      <c r="E4266" t="s">
        <v>343</v>
      </c>
      <c r="F4266">
        <v>2010</v>
      </c>
      <c r="G4266" t="s">
        <v>480</v>
      </c>
      <c r="H4266">
        <v>1139.1989724</v>
      </c>
    </row>
    <row r="4267" spans="1:8">
      <c r="A4267" t="s">
        <v>464</v>
      </c>
      <c r="B4267">
        <v>3000</v>
      </c>
      <c r="C4267" t="s">
        <v>432</v>
      </c>
      <c r="D4267" t="s">
        <v>475</v>
      </c>
      <c r="E4267" t="s">
        <v>13</v>
      </c>
      <c r="F4267">
        <v>2009</v>
      </c>
      <c r="G4267" t="s">
        <v>480</v>
      </c>
      <c r="H4267">
        <v>3427.1177004000001</v>
      </c>
    </row>
    <row r="4268" spans="1:8">
      <c r="A4268" t="s">
        <v>429</v>
      </c>
      <c r="B4268">
        <v>3000</v>
      </c>
      <c r="C4268" t="s">
        <v>432</v>
      </c>
      <c r="D4268" t="s">
        <v>475</v>
      </c>
      <c r="E4268" t="s">
        <v>15</v>
      </c>
      <c r="F4268">
        <v>2012</v>
      </c>
      <c r="G4268" t="s">
        <v>480</v>
      </c>
      <c r="H4268">
        <v>43.442236800000003</v>
      </c>
    </row>
    <row r="4269" spans="1:8">
      <c r="A4269" t="s">
        <v>497</v>
      </c>
      <c r="B4269">
        <v>3000</v>
      </c>
      <c r="C4269" t="s">
        <v>432</v>
      </c>
      <c r="D4269" t="s">
        <v>475</v>
      </c>
      <c r="E4269" t="s">
        <v>30</v>
      </c>
      <c r="F4269">
        <v>2009</v>
      </c>
      <c r="G4269" t="s">
        <v>480</v>
      </c>
      <c r="H4269">
        <v>0.13816439999999999</v>
      </c>
    </row>
    <row r="4270" spans="1:8">
      <c r="A4270" t="s">
        <v>456</v>
      </c>
      <c r="B4270">
        <v>3000</v>
      </c>
      <c r="C4270" t="s">
        <v>432</v>
      </c>
      <c r="D4270" t="s">
        <v>475</v>
      </c>
      <c r="E4270" t="s">
        <v>22</v>
      </c>
      <c r="F4270">
        <v>2011</v>
      </c>
      <c r="G4270" t="s">
        <v>480</v>
      </c>
      <c r="H4270">
        <v>4.1868000000000002E-2</v>
      </c>
    </row>
    <row r="4271" spans="1:8">
      <c r="A4271" t="s">
        <v>438</v>
      </c>
      <c r="B4271">
        <v>3000</v>
      </c>
      <c r="C4271" t="s">
        <v>432</v>
      </c>
      <c r="D4271" t="s">
        <v>475</v>
      </c>
      <c r="E4271" t="s">
        <v>12</v>
      </c>
      <c r="F4271">
        <v>2012</v>
      </c>
      <c r="G4271" t="s">
        <v>480</v>
      </c>
      <c r="H4271">
        <v>0.79549199999999998</v>
      </c>
    </row>
    <row r="4272" spans="1:8">
      <c r="A4272" t="s">
        <v>463</v>
      </c>
      <c r="B4272">
        <v>2000</v>
      </c>
      <c r="C4272" t="s">
        <v>431</v>
      </c>
      <c r="D4272" t="s">
        <v>475</v>
      </c>
      <c r="E4272" t="s">
        <v>15</v>
      </c>
      <c r="F4272">
        <v>2014</v>
      </c>
      <c r="G4272" t="s">
        <v>468</v>
      </c>
      <c r="H4272">
        <v>97.832955600000005</v>
      </c>
    </row>
    <row r="4273" spans="1:8">
      <c r="A4273" t="s">
        <v>463</v>
      </c>
      <c r="B4273">
        <v>2000</v>
      </c>
      <c r="C4273" t="s">
        <v>431</v>
      </c>
      <c r="D4273" t="s">
        <v>475</v>
      </c>
      <c r="E4273" t="s">
        <v>17</v>
      </c>
      <c r="F4273">
        <v>2010</v>
      </c>
      <c r="G4273" t="s">
        <v>468</v>
      </c>
      <c r="H4273">
        <v>31.4261208</v>
      </c>
    </row>
    <row r="4274" spans="1:8">
      <c r="A4274" t="s">
        <v>463</v>
      </c>
      <c r="B4274">
        <v>2000</v>
      </c>
      <c r="C4274" t="s">
        <v>431</v>
      </c>
      <c r="D4274" t="s">
        <v>475</v>
      </c>
      <c r="E4274" t="s">
        <v>32</v>
      </c>
      <c r="F4274">
        <v>2009</v>
      </c>
      <c r="G4274" t="s">
        <v>468</v>
      </c>
      <c r="H4274">
        <v>9.7175627999999996</v>
      </c>
    </row>
    <row r="4275" spans="1:8">
      <c r="A4275" t="s">
        <v>429</v>
      </c>
      <c r="B4275">
        <v>2000</v>
      </c>
      <c r="C4275" t="s">
        <v>431</v>
      </c>
      <c r="D4275" t="s">
        <v>475</v>
      </c>
      <c r="E4275" t="s">
        <v>25</v>
      </c>
      <c r="F4275">
        <v>2010</v>
      </c>
      <c r="G4275" t="s">
        <v>468</v>
      </c>
      <c r="H4275">
        <v>17.8483284</v>
      </c>
    </row>
    <row r="4276" spans="1:8">
      <c r="A4276" t="s">
        <v>464</v>
      </c>
      <c r="B4276">
        <v>2000</v>
      </c>
      <c r="C4276" t="s">
        <v>431</v>
      </c>
      <c r="D4276" t="s">
        <v>475</v>
      </c>
      <c r="E4276" t="s">
        <v>13</v>
      </c>
      <c r="F4276">
        <v>2009</v>
      </c>
      <c r="G4276" t="s">
        <v>468</v>
      </c>
      <c r="H4276">
        <v>414.56437560000001</v>
      </c>
    </row>
    <row r="4277" spans="1:8">
      <c r="A4277" t="s">
        <v>462</v>
      </c>
      <c r="B4277">
        <v>2000</v>
      </c>
      <c r="C4277" t="s">
        <v>431</v>
      </c>
      <c r="D4277" t="s">
        <v>475</v>
      </c>
      <c r="E4277" t="s">
        <v>34</v>
      </c>
      <c r="F4277">
        <v>2011</v>
      </c>
      <c r="G4277" t="s">
        <v>468</v>
      </c>
      <c r="H4277">
        <v>48.508264799999999</v>
      </c>
    </row>
    <row r="4278" spans="1:8">
      <c r="A4278" t="s">
        <v>486</v>
      </c>
      <c r="B4278">
        <v>2000</v>
      </c>
      <c r="C4278" t="s">
        <v>431</v>
      </c>
      <c r="D4278" t="s">
        <v>475</v>
      </c>
      <c r="E4278" t="s">
        <v>10</v>
      </c>
      <c r="F4278">
        <v>2010</v>
      </c>
      <c r="G4278" t="s">
        <v>468</v>
      </c>
      <c r="H4278">
        <v>128.7357264</v>
      </c>
    </row>
    <row r="4279" spans="1:8">
      <c r="A4279" t="s">
        <v>486</v>
      </c>
      <c r="B4279">
        <v>2000</v>
      </c>
      <c r="C4279" t="s">
        <v>431</v>
      </c>
      <c r="D4279" t="s">
        <v>475</v>
      </c>
      <c r="E4279" t="s">
        <v>14</v>
      </c>
      <c r="F4279">
        <v>2009</v>
      </c>
      <c r="G4279" t="s">
        <v>468</v>
      </c>
      <c r="H4279">
        <v>0.5149764</v>
      </c>
    </row>
    <row r="4280" spans="1:8">
      <c r="A4280" t="s">
        <v>499</v>
      </c>
      <c r="B4280">
        <v>2000</v>
      </c>
      <c r="C4280" t="s">
        <v>431</v>
      </c>
      <c r="D4280" t="s">
        <v>475</v>
      </c>
      <c r="E4280" t="s">
        <v>33</v>
      </c>
      <c r="F4280">
        <v>2014</v>
      </c>
      <c r="G4280" t="s">
        <v>468</v>
      </c>
      <c r="H4280">
        <v>5.4219059999999999</v>
      </c>
    </row>
    <row r="4281" spans="1:8">
      <c r="A4281" t="s">
        <v>438</v>
      </c>
      <c r="B4281">
        <v>2000</v>
      </c>
      <c r="C4281" t="s">
        <v>431</v>
      </c>
      <c r="D4281" t="s">
        <v>475</v>
      </c>
      <c r="E4281" t="s">
        <v>12</v>
      </c>
      <c r="F4281">
        <v>2010</v>
      </c>
      <c r="G4281" t="s">
        <v>468</v>
      </c>
      <c r="H4281">
        <v>4.60548E-2</v>
      </c>
    </row>
    <row r="4282" spans="1:8">
      <c r="A4282" t="s">
        <v>438</v>
      </c>
      <c r="B4282">
        <v>2000</v>
      </c>
      <c r="C4282" t="s">
        <v>431</v>
      </c>
      <c r="D4282" t="s">
        <v>475</v>
      </c>
      <c r="E4282" t="s">
        <v>17</v>
      </c>
      <c r="F4282">
        <v>2010</v>
      </c>
      <c r="G4282" t="s">
        <v>468</v>
      </c>
      <c r="H4282">
        <v>6.6988800000000001E-2</v>
      </c>
    </row>
    <row r="4283" spans="1:8">
      <c r="A4283" t="s">
        <v>462</v>
      </c>
      <c r="B4283">
        <v>2000</v>
      </c>
      <c r="C4283" t="s">
        <v>431</v>
      </c>
      <c r="D4283" t="s">
        <v>475</v>
      </c>
      <c r="E4283" t="s">
        <v>20</v>
      </c>
      <c r="F4283">
        <v>2009</v>
      </c>
      <c r="G4283" t="s">
        <v>490</v>
      </c>
      <c r="H4283">
        <v>105.1598556</v>
      </c>
    </row>
    <row r="4284" spans="1:8">
      <c r="A4284" t="s">
        <v>462</v>
      </c>
      <c r="B4284">
        <v>2000</v>
      </c>
      <c r="C4284" t="s">
        <v>431</v>
      </c>
      <c r="D4284" t="s">
        <v>475</v>
      </c>
      <c r="E4284" t="s">
        <v>37</v>
      </c>
      <c r="F4284">
        <v>2014</v>
      </c>
      <c r="G4284" t="s">
        <v>490</v>
      </c>
      <c r="H4284">
        <v>150.50289960000001</v>
      </c>
    </row>
    <row r="4285" spans="1:8">
      <c r="A4285" t="s">
        <v>462</v>
      </c>
      <c r="B4285">
        <v>2000</v>
      </c>
      <c r="C4285" t="s">
        <v>431</v>
      </c>
      <c r="D4285" t="s">
        <v>475</v>
      </c>
      <c r="E4285" t="s">
        <v>36</v>
      </c>
      <c r="F4285">
        <v>2011</v>
      </c>
      <c r="G4285" t="s">
        <v>490</v>
      </c>
      <c r="H4285">
        <v>60.897005999999998</v>
      </c>
    </row>
    <row r="4286" spans="1:8">
      <c r="A4286" t="s">
        <v>429</v>
      </c>
      <c r="B4286">
        <v>2000</v>
      </c>
      <c r="C4286" t="s">
        <v>431</v>
      </c>
      <c r="D4286" t="s">
        <v>475</v>
      </c>
      <c r="E4286" t="s">
        <v>6</v>
      </c>
      <c r="F4286">
        <v>2011</v>
      </c>
      <c r="G4286" t="s">
        <v>490</v>
      </c>
      <c r="H4286">
        <v>259.87048920000001</v>
      </c>
    </row>
    <row r="4287" spans="1:8">
      <c r="A4287" t="s">
        <v>429</v>
      </c>
      <c r="B4287">
        <v>2000</v>
      </c>
      <c r="C4287" t="s">
        <v>431</v>
      </c>
      <c r="D4287" t="s">
        <v>475</v>
      </c>
      <c r="E4287" t="s">
        <v>13</v>
      </c>
      <c r="F4287">
        <v>2011</v>
      </c>
      <c r="G4287" t="s">
        <v>490</v>
      </c>
      <c r="H4287">
        <v>110.8957716</v>
      </c>
    </row>
    <row r="4288" spans="1:8">
      <c r="A4288" t="s">
        <v>429</v>
      </c>
      <c r="B4288">
        <v>2000</v>
      </c>
      <c r="C4288" t="s">
        <v>431</v>
      </c>
      <c r="D4288" t="s">
        <v>475</v>
      </c>
      <c r="E4288" t="s">
        <v>18</v>
      </c>
      <c r="F4288">
        <v>2012</v>
      </c>
      <c r="G4288" t="s">
        <v>490</v>
      </c>
      <c r="H4288">
        <v>13.2051672</v>
      </c>
    </row>
    <row r="4289" spans="1:8">
      <c r="A4289" t="s">
        <v>429</v>
      </c>
      <c r="B4289">
        <v>2000</v>
      </c>
      <c r="C4289" t="s">
        <v>431</v>
      </c>
      <c r="D4289" t="s">
        <v>475</v>
      </c>
      <c r="E4289" t="s">
        <v>33</v>
      </c>
      <c r="F4289">
        <v>2009</v>
      </c>
      <c r="G4289" t="s">
        <v>490</v>
      </c>
      <c r="H4289">
        <v>306.9384948</v>
      </c>
    </row>
    <row r="4290" spans="1:8">
      <c r="A4290" t="s">
        <v>429</v>
      </c>
      <c r="B4290">
        <v>2000</v>
      </c>
      <c r="C4290" t="s">
        <v>431</v>
      </c>
      <c r="D4290" t="s">
        <v>475</v>
      </c>
      <c r="E4290" t="s">
        <v>37</v>
      </c>
      <c r="F4290">
        <v>2012</v>
      </c>
      <c r="G4290" t="s">
        <v>490</v>
      </c>
      <c r="H4290">
        <v>399.03972119999997</v>
      </c>
    </row>
    <row r="4291" spans="1:8">
      <c r="A4291" t="s">
        <v>464</v>
      </c>
      <c r="B4291">
        <v>2000</v>
      </c>
      <c r="C4291" t="s">
        <v>431</v>
      </c>
      <c r="D4291" t="s">
        <v>475</v>
      </c>
      <c r="E4291" t="s">
        <v>19</v>
      </c>
      <c r="F4291">
        <v>2012</v>
      </c>
      <c r="G4291" t="s">
        <v>490</v>
      </c>
      <c r="H4291">
        <v>4.1407451999999996</v>
      </c>
    </row>
    <row r="4292" spans="1:8">
      <c r="A4292" t="s">
        <v>464</v>
      </c>
      <c r="B4292">
        <v>2000</v>
      </c>
      <c r="C4292" t="s">
        <v>431</v>
      </c>
      <c r="D4292" t="s">
        <v>475</v>
      </c>
      <c r="E4292" t="s">
        <v>352</v>
      </c>
      <c r="F4292">
        <v>2010</v>
      </c>
      <c r="G4292" t="s">
        <v>490</v>
      </c>
      <c r="H4292">
        <v>4.4631287999999998</v>
      </c>
    </row>
    <row r="4293" spans="1:8">
      <c r="A4293" t="s">
        <v>464</v>
      </c>
      <c r="B4293">
        <v>2000</v>
      </c>
      <c r="C4293" t="s">
        <v>431</v>
      </c>
      <c r="D4293" t="s">
        <v>475</v>
      </c>
      <c r="E4293" t="s">
        <v>28</v>
      </c>
      <c r="F4293">
        <v>2010</v>
      </c>
      <c r="G4293" t="s">
        <v>490</v>
      </c>
      <c r="H4293">
        <v>534.88044720000005</v>
      </c>
    </row>
    <row r="4294" spans="1:8">
      <c r="A4294" t="s">
        <v>464</v>
      </c>
      <c r="B4294">
        <v>2000</v>
      </c>
      <c r="C4294" t="s">
        <v>431</v>
      </c>
      <c r="D4294" t="s">
        <v>475</v>
      </c>
      <c r="E4294" t="s">
        <v>482</v>
      </c>
      <c r="F4294">
        <v>2013</v>
      </c>
      <c r="G4294" t="s">
        <v>490</v>
      </c>
      <c r="H4294">
        <v>382.903794</v>
      </c>
    </row>
    <row r="4295" spans="1:8">
      <c r="A4295" t="s">
        <v>461</v>
      </c>
      <c r="B4295">
        <v>2000</v>
      </c>
      <c r="C4295" t="s">
        <v>431</v>
      </c>
      <c r="D4295" t="s">
        <v>475</v>
      </c>
      <c r="E4295" t="s">
        <v>30</v>
      </c>
      <c r="F4295">
        <v>2009</v>
      </c>
      <c r="G4295" t="s">
        <v>490</v>
      </c>
      <c r="H4295">
        <v>2.1813227999999998</v>
      </c>
    </row>
    <row r="4296" spans="1:8">
      <c r="A4296" t="s">
        <v>496</v>
      </c>
      <c r="B4296">
        <v>2000</v>
      </c>
      <c r="C4296" t="s">
        <v>431</v>
      </c>
      <c r="D4296" t="s">
        <v>475</v>
      </c>
      <c r="E4296" t="s">
        <v>10</v>
      </c>
      <c r="F4296">
        <v>2011</v>
      </c>
      <c r="G4296" t="s">
        <v>490</v>
      </c>
      <c r="H4296">
        <v>10.3874508</v>
      </c>
    </row>
    <row r="4297" spans="1:8">
      <c r="A4297" t="s">
        <v>496</v>
      </c>
      <c r="B4297">
        <v>2000</v>
      </c>
      <c r="C4297" t="s">
        <v>431</v>
      </c>
      <c r="D4297" t="s">
        <v>475</v>
      </c>
      <c r="E4297" t="s">
        <v>482</v>
      </c>
      <c r="F4297">
        <v>2012</v>
      </c>
      <c r="G4297" t="s">
        <v>490</v>
      </c>
      <c r="H4297">
        <v>0.35169119999999998</v>
      </c>
    </row>
    <row r="4298" spans="1:8">
      <c r="A4298" t="s">
        <v>495</v>
      </c>
      <c r="B4298">
        <v>2000</v>
      </c>
      <c r="C4298" t="s">
        <v>431</v>
      </c>
      <c r="D4298" t="s">
        <v>475</v>
      </c>
      <c r="E4298" t="s">
        <v>9</v>
      </c>
      <c r="F4298">
        <v>2010</v>
      </c>
      <c r="G4298" t="s">
        <v>490</v>
      </c>
      <c r="H4298">
        <v>2.0724659999999999</v>
      </c>
    </row>
    <row r="4299" spans="1:8">
      <c r="A4299" t="s">
        <v>429</v>
      </c>
      <c r="B4299">
        <v>3000</v>
      </c>
      <c r="C4299" t="s">
        <v>432</v>
      </c>
      <c r="D4299" t="s">
        <v>475</v>
      </c>
      <c r="E4299" t="s">
        <v>11</v>
      </c>
      <c r="F4299">
        <v>2010</v>
      </c>
      <c r="G4299" t="s">
        <v>503</v>
      </c>
      <c r="H4299">
        <v>504.03210480000001</v>
      </c>
    </row>
    <row r="4300" spans="1:8">
      <c r="A4300" t="s">
        <v>464</v>
      </c>
      <c r="B4300">
        <v>3000</v>
      </c>
      <c r="C4300" t="s">
        <v>432</v>
      </c>
      <c r="D4300" t="s">
        <v>475</v>
      </c>
      <c r="E4300" t="s">
        <v>19</v>
      </c>
      <c r="F4300">
        <v>2010</v>
      </c>
      <c r="G4300" t="s">
        <v>503</v>
      </c>
      <c r="H4300">
        <v>42.060592800000002</v>
      </c>
    </row>
    <row r="4301" spans="1:8">
      <c r="A4301" t="s">
        <v>464</v>
      </c>
      <c r="B4301">
        <v>3000</v>
      </c>
      <c r="C4301" t="s">
        <v>432</v>
      </c>
      <c r="D4301" t="s">
        <v>475</v>
      </c>
      <c r="E4301" t="s">
        <v>20</v>
      </c>
      <c r="F4301">
        <v>2012</v>
      </c>
      <c r="G4301" t="s">
        <v>503</v>
      </c>
      <c r="H4301">
        <v>3625.0821648000001</v>
      </c>
    </row>
    <row r="4302" spans="1:8">
      <c r="A4302" t="s">
        <v>464</v>
      </c>
      <c r="B4302">
        <v>3000</v>
      </c>
      <c r="C4302" t="s">
        <v>432</v>
      </c>
      <c r="D4302" t="s">
        <v>475</v>
      </c>
      <c r="E4302" t="s">
        <v>17</v>
      </c>
      <c r="F4302">
        <v>2014</v>
      </c>
      <c r="G4302" t="s">
        <v>503</v>
      </c>
      <c r="H4302">
        <v>341.70986879999998</v>
      </c>
    </row>
    <row r="4303" spans="1:8">
      <c r="A4303" t="s">
        <v>464</v>
      </c>
      <c r="B4303">
        <v>3000</v>
      </c>
      <c r="C4303" t="s">
        <v>432</v>
      </c>
      <c r="D4303" t="s">
        <v>475</v>
      </c>
      <c r="E4303" t="s">
        <v>27</v>
      </c>
      <c r="F4303">
        <v>2009</v>
      </c>
      <c r="G4303" t="s">
        <v>503</v>
      </c>
      <c r="H4303">
        <v>84.154679999999999</v>
      </c>
    </row>
    <row r="4304" spans="1:8">
      <c r="A4304" t="s">
        <v>456</v>
      </c>
      <c r="B4304">
        <v>3000</v>
      </c>
      <c r="C4304" t="s">
        <v>432</v>
      </c>
      <c r="D4304" t="s">
        <v>475</v>
      </c>
      <c r="E4304" t="s">
        <v>28</v>
      </c>
      <c r="F4304">
        <v>2010</v>
      </c>
      <c r="G4304" t="s">
        <v>503</v>
      </c>
      <c r="H4304">
        <v>8.3736000000000005E-2</v>
      </c>
    </row>
    <row r="4305" spans="1:8">
      <c r="A4305" t="s">
        <v>456</v>
      </c>
      <c r="B4305">
        <v>3000</v>
      </c>
      <c r="C4305" t="s">
        <v>432</v>
      </c>
      <c r="D4305" t="s">
        <v>475</v>
      </c>
      <c r="E4305" t="s">
        <v>29</v>
      </c>
      <c r="F4305">
        <v>2009</v>
      </c>
      <c r="G4305" t="s">
        <v>503</v>
      </c>
      <c r="H4305">
        <v>8.2814903999999991</v>
      </c>
    </row>
    <row r="4306" spans="1:8">
      <c r="A4306" t="s">
        <v>429</v>
      </c>
      <c r="B4306">
        <v>2000</v>
      </c>
      <c r="C4306" t="s">
        <v>431</v>
      </c>
      <c r="D4306" t="s">
        <v>475</v>
      </c>
      <c r="E4306" t="s">
        <v>36</v>
      </c>
      <c r="F4306">
        <v>2012</v>
      </c>
      <c r="G4306" t="s">
        <v>468</v>
      </c>
      <c r="H4306">
        <v>23.755903199999999</v>
      </c>
    </row>
    <row r="4307" spans="1:8">
      <c r="A4307" t="s">
        <v>429</v>
      </c>
      <c r="B4307">
        <v>3000</v>
      </c>
      <c r="C4307" t="s">
        <v>432</v>
      </c>
      <c r="D4307" t="s">
        <v>475</v>
      </c>
      <c r="E4307" t="s">
        <v>36</v>
      </c>
      <c r="F4307">
        <v>2011</v>
      </c>
      <c r="G4307" t="s">
        <v>503</v>
      </c>
      <c r="H4307">
        <v>0.72431639999999997</v>
      </c>
    </row>
    <row r="4308" spans="1:8">
      <c r="A4308" t="s">
        <v>429</v>
      </c>
      <c r="B4308">
        <v>2000</v>
      </c>
      <c r="C4308" t="s">
        <v>431</v>
      </c>
      <c r="D4308" t="s">
        <v>475</v>
      </c>
      <c r="E4308" t="s">
        <v>36</v>
      </c>
      <c r="F4308">
        <v>2014</v>
      </c>
      <c r="G4308" t="s">
        <v>490</v>
      </c>
      <c r="H4308">
        <v>24.2541324</v>
      </c>
    </row>
    <row r="4309" spans="1:8">
      <c r="A4309" t="s">
        <v>429</v>
      </c>
      <c r="B4309">
        <v>2000</v>
      </c>
      <c r="C4309" t="s">
        <v>431</v>
      </c>
      <c r="D4309" t="s">
        <v>475</v>
      </c>
      <c r="E4309" t="s">
        <v>479</v>
      </c>
      <c r="F4309">
        <v>2013</v>
      </c>
      <c r="G4309" t="s">
        <v>468</v>
      </c>
      <c r="H4309">
        <v>654.90762959999995</v>
      </c>
    </row>
    <row r="4310" spans="1:8">
      <c r="A4310" t="s">
        <v>429</v>
      </c>
      <c r="B4310">
        <v>3000</v>
      </c>
      <c r="C4310" t="s">
        <v>432</v>
      </c>
      <c r="D4310" t="s">
        <v>475</v>
      </c>
      <c r="E4310" t="s">
        <v>479</v>
      </c>
      <c r="F4310">
        <v>2014</v>
      </c>
      <c r="G4310" t="s">
        <v>503</v>
      </c>
      <c r="H4310">
        <v>106.07676480000001</v>
      </c>
    </row>
    <row r="4311" spans="1:8">
      <c r="A4311" t="s">
        <v>429</v>
      </c>
      <c r="B4311">
        <v>2000</v>
      </c>
      <c r="C4311" t="s">
        <v>431</v>
      </c>
      <c r="D4311" t="s">
        <v>475</v>
      </c>
      <c r="E4311" t="s">
        <v>479</v>
      </c>
      <c r="F4311">
        <v>2009</v>
      </c>
      <c r="G4311" t="s">
        <v>490</v>
      </c>
      <c r="H4311">
        <v>728.60787000000005</v>
      </c>
    </row>
    <row r="4312" spans="1:8">
      <c r="A4312" t="s">
        <v>462</v>
      </c>
      <c r="B4312">
        <v>2000</v>
      </c>
      <c r="C4312" t="s">
        <v>431</v>
      </c>
      <c r="D4312" t="s">
        <v>475</v>
      </c>
      <c r="E4312" t="s">
        <v>13</v>
      </c>
      <c r="F4312">
        <v>2010</v>
      </c>
      <c r="G4312" t="s">
        <v>490</v>
      </c>
      <c r="H4312">
        <v>77.292514800000006</v>
      </c>
    </row>
    <row r="4313" spans="1:8">
      <c r="A4313" t="s">
        <v>429</v>
      </c>
      <c r="B4313">
        <v>2000</v>
      </c>
      <c r="C4313" t="s">
        <v>431</v>
      </c>
      <c r="D4313" t="s">
        <v>475</v>
      </c>
      <c r="E4313" t="s">
        <v>29</v>
      </c>
      <c r="F4313">
        <v>2009</v>
      </c>
      <c r="G4313" t="s">
        <v>490</v>
      </c>
      <c r="H4313">
        <v>74.211029999999994</v>
      </c>
    </row>
    <row r="4314" spans="1:8">
      <c r="A4314" t="s">
        <v>429</v>
      </c>
      <c r="B4314">
        <v>3000</v>
      </c>
      <c r="C4314" t="s">
        <v>432</v>
      </c>
      <c r="D4314" t="s">
        <v>475</v>
      </c>
      <c r="E4314" t="s">
        <v>29</v>
      </c>
      <c r="F4314">
        <v>2013</v>
      </c>
      <c r="G4314" t="s">
        <v>503</v>
      </c>
      <c r="H4314">
        <v>3533.34519</v>
      </c>
    </row>
    <row r="4315" spans="1:8">
      <c r="A4315" t="s">
        <v>464</v>
      </c>
      <c r="B4315">
        <v>2000</v>
      </c>
      <c r="C4315" t="s">
        <v>431</v>
      </c>
      <c r="D4315" t="s">
        <v>475</v>
      </c>
      <c r="E4315" t="s">
        <v>2</v>
      </c>
      <c r="F4315">
        <v>2009</v>
      </c>
      <c r="G4315" t="s">
        <v>480</v>
      </c>
      <c r="H4315">
        <v>4.1072508000000001</v>
      </c>
    </row>
    <row r="4316" spans="1:8">
      <c r="A4316" t="s">
        <v>464</v>
      </c>
      <c r="B4316">
        <v>2000</v>
      </c>
      <c r="C4316" t="s">
        <v>431</v>
      </c>
      <c r="D4316" t="s">
        <v>475</v>
      </c>
      <c r="E4316" t="s">
        <v>30</v>
      </c>
      <c r="F4316">
        <v>2012</v>
      </c>
      <c r="G4316" t="s">
        <v>480</v>
      </c>
      <c r="H4316">
        <v>256.44987359999999</v>
      </c>
    </row>
    <row r="4317" spans="1:8">
      <c r="A4317" t="s">
        <v>464</v>
      </c>
      <c r="B4317">
        <v>2000</v>
      </c>
      <c r="C4317" t="s">
        <v>431</v>
      </c>
      <c r="D4317" t="s">
        <v>475</v>
      </c>
      <c r="E4317" t="s">
        <v>29</v>
      </c>
      <c r="F4317">
        <v>2014</v>
      </c>
      <c r="G4317" t="s">
        <v>480</v>
      </c>
      <c r="H4317">
        <v>34.352694</v>
      </c>
    </row>
    <row r="4318" spans="1:8">
      <c r="A4318" t="s">
        <v>429</v>
      </c>
      <c r="B4318">
        <v>3000</v>
      </c>
      <c r="C4318" t="s">
        <v>432</v>
      </c>
      <c r="D4318" t="s">
        <v>475</v>
      </c>
      <c r="E4318" t="s">
        <v>29</v>
      </c>
      <c r="F4318">
        <v>2011</v>
      </c>
      <c r="G4318" t="s">
        <v>480</v>
      </c>
      <c r="H4318">
        <v>4055.8871376000002</v>
      </c>
    </row>
    <row r="4319" spans="1:8">
      <c r="A4319" t="s">
        <v>464</v>
      </c>
      <c r="B4319">
        <v>2000</v>
      </c>
      <c r="C4319" t="s">
        <v>431</v>
      </c>
      <c r="D4319" t="s">
        <v>475</v>
      </c>
      <c r="E4319" t="s">
        <v>2</v>
      </c>
      <c r="F4319">
        <v>2012</v>
      </c>
      <c r="G4319" t="s">
        <v>468</v>
      </c>
      <c r="H4319">
        <v>6.7491215999999996</v>
      </c>
    </row>
    <row r="4320" spans="1:8">
      <c r="A4320" t="s">
        <v>486</v>
      </c>
      <c r="B4320">
        <v>2000</v>
      </c>
      <c r="C4320" t="s">
        <v>431</v>
      </c>
      <c r="D4320" t="s">
        <v>475</v>
      </c>
      <c r="E4320" t="s">
        <v>12</v>
      </c>
      <c r="F4320">
        <v>2010</v>
      </c>
      <c r="G4320" t="s">
        <v>468</v>
      </c>
      <c r="H4320">
        <v>1.4402592000000001</v>
      </c>
    </row>
    <row r="4321" spans="1:8">
      <c r="A4321" t="s">
        <v>464</v>
      </c>
      <c r="B4321">
        <v>3000</v>
      </c>
      <c r="C4321" t="s">
        <v>432</v>
      </c>
      <c r="D4321" t="s">
        <v>475</v>
      </c>
      <c r="E4321" t="s">
        <v>2</v>
      </c>
      <c r="F4321">
        <v>2013</v>
      </c>
      <c r="G4321" t="s">
        <v>468</v>
      </c>
      <c r="H4321">
        <v>64.346929200000005</v>
      </c>
    </row>
    <row r="4322" spans="1:8">
      <c r="A4322" t="s">
        <v>502</v>
      </c>
      <c r="B4322">
        <v>2000</v>
      </c>
      <c r="C4322" t="s">
        <v>431</v>
      </c>
      <c r="D4322" t="s">
        <v>475</v>
      </c>
      <c r="E4322" t="s">
        <v>15</v>
      </c>
      <c r="F4322">
        <v>2009</v>
      </c>
      <c r="G4322" t="s">
        <v>490</v>
      </c>
      <c r="H4322">
        <v>0.10467</v>
      </c>
    </row>
    <row r="4323" spans="1:8">
      <c r="A4323" t="s">
        <v>464</v>
      </c>
      <c r="B4323">
        <v>2000</v>
      </c>
      <c r="C4323" t="s">
        <v>431</v>
      </c>
      <c r="D4323" t="s">
        <v>475</v>
      </c>
      <c r="E4323" t="s">
        <v>32</v>
      </c>
      <c r="F4323">
        <v>2009</v>
      </c>
      <c r="G4323" t="s">
        <v>490</v>
      </c>
      <c r="H4323">
        <v>43.948839599999999</v>
      </c>
    </row>
    <row r="4324" spans="1:8">
      <c r="A4324" t="s">
        <v>429</v>
      </c>
      <c r="B4324">
        <v>3000</v>
      </c>
      <c r="C4324" t="s">
        <v>432</v>
      </c>
      <c r="D4324" t="s">
        <v>475</v>
      </c>
      <c r="E4324" t="s">
        <v>30</v>
      </c>
      <c r="F4324">
        <v>2012</v>
      </c>
      <c r="G4324" t="s">
        <v>503</v>
      </c>
      <c r="H4324">
        <v>28.156230000000001</v>
      </c>
    </row>
    <row r="4325" spans="1:8">
      <c r="A4325" t="s">
        <v>464</v>
      </c>
      <c r="B4325">
        <v>3000</v>
      </c>
      <c r="C4325" t="s">
        <v>432</v>
      </c>
      <c r="D4325" t="s">
        <v>475</v>
      </c>
      <c r="E4325" t="s">
        <v>8</v>
      </c>
      <c r="F4325">
        <v>2011</v>
      </c>
      <c r="G4325" t="s">
        <v>503</v>
      </c>
      <c r="H4325">
        <v>110.53152</v>
      </c>
    </row>
    <row r="4326" spans="1:8">
      <c r="A4326" t="s">
        <v>464</v>
      </c>
      <c r="B4326">
        <v>3000</v>
      </c>
      <c r="C4326" t="s">
        <v>432</v>
      </c>
      <c r="D4326" t="s">
        <v>475</v>
      </c>
      <c r="E4326" t="s">
        <v>6</v>
      </c>
      <c r="F4326">
        <v>2009</v>
      </c>
      <c r="G4326" t="s">
        <v>503</v>
      </c>
      <c r="H4326">
        <v>324.10437480000002</v>
      </c>
    </row>
    <row r="4327" spans="1:8">
      <c r="A4327" t="s">
        <v>464</v>
      </c>
      <c r="B4327">
        <v>3000</v>
      </c>
      <c r="C4327" t="s">
        <v>432</v>
      </c>
      <c r="D4327" t="s">
        <v>475</v>
      </c>
      <c r="E4327" t="s">
        <v>30</v>
      </c>
      <c r="F4327">
        <v>2011</v>
      </c>
      <c r="G4327" t="s">
        <v>503</v>
      </c>
      <c r="H4327">
        <v>1231.0154964000001</v>
      </c>
    </row>
    <row r="4328" spans="1:8">
      <c r="A4328" t="s">
        <v>464</v>
      </c>
      <c r="B4328">
        <v>3000</v>
      </c>
      <c r="C4328" t="s">
        <v>432</v>
      </c>
      <c r="D4328" t="s">
        <v>475</v>
      </c>
      <c r="E4328" t="s">
        <v>31</v>
      </c>
      <c r="F4328">
        <v>2012</v>
      </c>
      <c r="G4328" t="s">
        <v>503</v>
      </c>
      <c r="H4328">
        <v>603.85379039999998</v>
      </c>
    </row>
    <row r="4329" spans="1:8">
      <c r="A4329" t="s">
        <v>438</v>
      </c>
      <c r="B4329">
        <v>3000</v>
      </c>
      <c r="C4329" t="s">
        <v>432</v>
      </c>
      <c r="D4329" t="s">
        <v>475</v>
      </c>
      <c r="E4329" t="s">
        <v>13</v>
      </c>
      <c r="F4329">
        <v>2014</v>
      </c>
      <c r="G4329" t="s">
        <v>503</v>
      </c>
      <c r="H4329">
        <v>0.77037120000000003</v>
      </c>
    </row>
    <row r="4330" spans="1:8">
      <c r="A4330" t="s">
        <v>464</v>
      </c>
      <c r="B4330">
        <v>2000</v>
      </c>
      <c r="C4330" t="s">
        <v>431</v>
      </c>
      <c r="D4330" t="s">
        <v>475</v>
      </c>
      <c r="E4330" t="s">
        <v>8</v>
      </c>
      <c r="F4330">
        <v>2013</v>
      </c>
      <c r="G4330" t="s">
        <v>480</v>
      </c>
      <c r="H4330">
        <v>4.1868000000000001E-3</v>
      </c>
    </row>
    <row r="4331" spans="1:8">
      <c r="A4331" t="s">
        <v>464</v>
      </c>
      <c r="B4331">
        <v>2000</v>
      </c>
      <c r="C4331" t="s">
        <v>431</v>
      </c>
      <c r="D4331" t="s">
        <v>475</v>
      </c>
      <c r="E4331" t="s">
        <v>31</v>
      </c>
      <c r="F4331">
        <v>2012</v>
      </c>
      <c r="G4331" t="s">
        <v>480</v>
      </c>
      <c r="H4331">
        <v>126.9395892</v>
      </c>
    </row>
    <row r="4332" spans="1:8">
      <c r="A4332" t="s">
        <v>464</v>
      </c>
      <c r="B4332">
        <v>2000</v>
      </c>
      <c r="C4332" t="s">
        <v>431</v>
      </c>
      <c r="D4332" t="s">
        <v>475</v>
      </c>
      <c r="E4332" t="s">
        <v>33</v>
      </c>
      <c r="F4332">
        <v>2010</v>
      </c>
      <c r="G4332" t="s">
        <v>480</v>
      </c>
      <c r="H4332">
        <v>31.9536576</v>
      </c>
    </row>
    <row r="4333" spans="1:8">
      <c r="A4333" t="s">
        <v>462</v>
      </c>
      <c r="B4333">
        <v>2000</v>
      </c>
      <c r="C4333" t="s">
        <v>431</v>
      </c>
      <c r="D4333" t="s">
        <v>475</v>
      </c>
      <c r="E4333" t="s">
        <v>10</v>
      </c>
      <c r="F4333">
        <v>2010</v>
      </c>
      <c r="G4333" t="s">
        <v>480</v>
      </c>
      <c r="H4333">
        <v>313.08053039999999</v>
      </c>
    </row>
    <row r="4334" spans="1:8">
      <c r="A4334" t="s">
        <v>495</v>
      </c>
      <c r="B4334">
        <v>2000</v>
      </c>
      <c r="C4334" t="s">
        <v>431</v>
      </c>
      <c r="D4334" t="s">
        <v>475</v>
      </c>
      <c r="E4334" t="s">
        <v>9</v>
      </c>
      <c r="F4334">
        <v>2009</v>
      </c>
      <c r="G4334" t="s">
        <v>480</v>
      </c>
      <c r="H4334">
        <v>1.9971036</v>
      </c>
    </row>
    <row r="4335" spans="1:8">
      <c r="A4335" t="s">
        <v>464</v>
      </c>
      <c r="B4335">
        <v>3000</v>
      </c>
      <c r="C4335" t="s">
        <v>432</v>
      </c>
      <c r="D4335" t="s">
        <v>475</v>
      </c>
      <c r="E4335" t="s">
        <v>6</v>
      </c>
      <c r="F4335">
        <v>2013</v>
      </c>
      <c r="G4335" t="s">
        <v>480</v>
      </c>
      <c r="H4335">
        <v>341.67218759999997</v>
      </c>
    </row>
    <row r="4336" spans="1:8">
      <c r="A4336" t="s">
        <v>429</v>
      </c>
      <c r="B4336">
        <v>3000</v>
      </c>
      <c r="C4336" t="s">
        <v>432</v>
      </c>
      <c r="D4336" t="s">
        <v>475</v>
      </c>
      <c r="E4336" t="s">
        <v>30</v>
      </c>
      <c r="F4336">
        <v>2010</v>
      </c>
      <c r="G4336" t="s">
        <v>480</v>
      </c>
      <c r="H4336">
        <v>30.454783200000001</v>
      </c>
    </row>
    <row r="4337" spans="1:8">
      <c r="A4337" t="s">
        <v>438</v>
      </c>
      <c r="B4337">
        <v>3000</v>
      </c>
      <c r="C4337" t="s">
        <v>432</v>
      </c>
      <c r="D4337" t="s">
        <v>475</v>
      </c>
      <c r="E4337" t="s">
        <v>13</v>
      </c>
      <c r="F4337">
        <v>2014</v>
      </c>
      <c r="G4337" t="s">
        <v>480</v>
      </c>
      <c r="H4337">
        <v>0.77037120000000003</v>
      </c>
    </row>
    <row r="4338" spans="1:8">
      <c r="A4338" t="s">
        <v>464</v>
      </c>
      <c r="B4338">
        <v>2000</v>
      </c>
      <c r="C4338" t="s">
        <v>431</v>
      </c>
      <c r="D4338" t="s">
        <v>475</v>
      </c>
      <c r="E4338" t="s">
        <v>31</v>
      </c>
      <c r="F4338">
        <v>2010</v>
      </c>
      <c r="G4338" t="s">
        <v>468</v>
      </c>
      <c r="H4338">
        <v>68.211345600000001</v>
      </c>
    </row>
    <row r="4339" spans="1:8">
      <c r="A4339" t="s">
        <v>462</v>
      </c>
      <c r="B4339">
        <v>2000</v>
      </c>
      <c r="C4339" t="s">
        <v>431</v>
      </c>
      <c r="D4339" t="s">
        <v>475</v>
      </c>
      <c r="E4339" t="s">
        <v>9</v>
      </c>
      <c r="F4339">
        <v>2012</v>
      </c>
      <c r="G4339" t="s">
        <v>468</v>
      </c>
      <c r="H4339">
        <v>95.7604896</v>
      </c>
    </row>
    <row r="4340" spans="1:8">
      <c r="A4340" t="s">
        <v>495</v>
      </c>
      <c r="B4340">
        <v>2000</v>
      </c>
      <c r="C4340" t="s">
        <v>431</v>
      </c>
      <c r="D4340" t="s">
        <v>475</v>
      </c>
      <c r="E4340" t="s">
        <v>9</v>
      </c>
      <c r="F4340">
        <v>2011</v>
      </c>
      <c r="G4340" t="s">
        <v>468</v>
      </c>
      <c r="H4340">
        <v>1.8463788000000001</v>
      </c>
    </row>
    <row r="4341" spans="1:8">
      <c r="A4341" t="s">
        <v>462</v>
      </c>
      <c r="B4341">
        <v>3000</v>
      </c>
      <c r="C4341" t="s">
        <v>432</v>
      </c>
      <c r="D4341" t="s">
        <v>475</v>
      </c>
      <c r="E4341" t="s">
        <v>10</v>
      </c>
      <c r="F4341">
        <v>2012</v>
      </c>
      <c r="G4341" t="s">
        <v>468</v>
      </c>
      <c r="H4341">
        <v>31.313077199999999</v>
      </c>
    </row>
    <row r="4342" spans="1:8">
      <c r="A4342" t="s">
        <v>464</v>
      </c>
      <c r="B4342">
        <v>3000</v>
      </c>
      <c r="C4342" t="s">
        <v>432</v>
      </c>
      <c r="D4342" t="s">
        <v>475</v>
      </c>
      <c r="E4342" t="s">
        <v>8</v>
      </c>
      <c r="F4342">
        <v>2012</v>
      </c>
      <c r="G4342" t="s">
        <v>468</v>
      </c>
      <c r="H4342">
        <v>109.0619532</v>
      </c>
    </row>
    <row r="4343" spans="1:8">
      <c r="A4343" t="s">
        <v>464</v>
      </c>
      <c r="B4343">
        <v>3000</v>
      </c>
      <c r="C4343" t="s">
        <v>432</v>
      </c>
      <c r="D4343" t="s">
        <v>475</v>
      </c>
      <c r="E4343" t="s">
        <v>31</v>
      </c>
      <c r="F4343">
        <v>2013</v>
      </c>
      <c r="G4343" t="s">
        <v>468</v>
      </c>
      <c r="H4343">
        <v>674.58977640000001</v>
      </c>
    </row>
    <row r="4344" spans="1:8">
      <c r="A4344" t="s">
        <v>463</v>
      </c>
      <c r="B4344">
        <v>2000</v>
      </c>
      <c r="C4344" t="s">
        <v>431</v>
      </c>
      <c r="D4344" t="s">
        <v>475</v>
      </c>
      <c r="E4344" t="s">
        <v>17</v>
      </c>
      <c r="F4344">
        <v>2011</v>
      </c>
      <c r="G4344" t="s">
        <v>490</v>
      </c>
      <c r="H4344">
        <v>32.535622799999999</v>
      </c>
    </row>
    <row r="4345" spans="1:8">
      <c r="A4345" t="s">
        <v>463</v>
      </c>
      <c r="B4345">
        <v>2000</v>
      </c>
      <c r="C4345" t="s">
        <v>431</v>
      </c>
      <c r="D4345" t="s">
        <v>475</v>
      </c>
      <c r="E4345" t="s">
        <v>36</v>
      </c>
      <c r="F4345">
        <v>2012</v>
      </c>
      <c r="G4345" t="s">
        <v>490</v>
      </c>
      <c r="H4345">
        <v>46.720501200000001</v>
      </c>
    </row>
    <row r="4346" spans="1:8">
      <c r="A4346" t="s">
        <v>498</v>
      </c>
      <c r="B4346">
        <v>2000</v>
      </c>
      <c r="C4346" t="s">
        <v>431</v>
      </c>
      <c r="D4346" t="s">
        <v>475</v>
      </c>
      <c r="E4346" t="s">
        <v>37</v>
      </c>
      <c r="F4346">
        <v>2009</v>
      </c>
      <c r="G4346" t="s">
        <v>490</v>
      </c>
      <c r="H4346">
        <v>8.8760159999999999</v>
      </c>
    </row>
    <row r="4347" spans="1:8">
      <c r="A4347" t="s">
        <v>499</v>
      </c>
      <c r="B4347">
        <v>2000</v>
      </c>
      <c r="C4347" t="s">
        <v>431</v>
      </c>
      <c r="D4347" t="s">
        <v>475</v>
      </c>
      <c r="E4347" t="s">
        <v>22</v>
      </c>
      <c r="F4347">
        <v>2009</v>
      </c>
      <c r="G4347" t="s">
        <v>490</v>
      </c>
      <c r="H4347">
        <v>0.20096639999999999</v>
      </c>
    </row>
    <row r="4348" spans="1:8">
      <c r="A4348" t="s">
        <v>502</v>
      </c>
      <c r="B4348">
        <v>2000</v>
      </c>
      <c r="C4348" t="s">
        <v>431</v>
      </c>
      <c r="D4348" t="s">
        <v>475</v>
      </c>
      <c r="E4348" t="s">
        <v>37</v>
      </c>
      <c r="F4348">
        <v>2009</v>
      </c>
      <c r="G4348" t="s">
        <v>490</v>
      </c>
      <c r="H4348">
        <v>6.2048376000000003</v>
      </c>
    </row>
    <row r="4349" spans="1:8">
      <c r="A4349" t="s">
        <v>429</v>
      </c>
      <c r="B4349">
        <v>2000</v>
      </c>
      <c r="C4349" t="s">
        <v>431</v>
      </c>
      <c r="D4349" t="s">
        <v>475</v>
      </c>
      <c r="E4349" t="s">
        <v>3</v>
      </c>
      <c r="F4349">
        <v>2010</v>
      </c>
      <c r="G4349" t="s">
        <v>490</v>
      </c>
      <c r="H4349">
        <v>8.3736000000000001E-3</v>
      </c>
    </row>
    <row r="4350" spans="1:8">
      <c r="A4350" t="s">
        <v>429</v>
      </c>
      <c r="B4350">
        <v>2000</v>
      </c>
      <c r="C4350" t="s">
        <v>431</v>
      </c>
      <c r="D4350" t="s">
        <v>475</v>
      </c>
      <c r="E4350" t="s">
        <v>14</v>
      </c>
      <c r="F4350">
        <v>2010</v>
      </c>
      <c r="G4350" t="s">
        <v>490</v>
      </c>
      <c r="H4350">
        <v>75.684783600000003</v>
      </c>
    </row>
    <row r="4351" spans="1:8">
      <c r="A4351" t="s">
        <v>502</v>
      </c>
      <c r="B4351">
        <v>3000</v>
      </c>
      <c r="C4351" t="s">
        <v>432</v>
      </c>
      <c r="D4351" t="s">
        <v>475</v>
      </c>
      <c r="E4351" t="s">
        <v>37</v>
      </c>
      <c r="F4351">
        <v>2011</v>
      </c>
      <c r="G4351" t="s">
        <v>503</v>
      </c>
      <c r="H4351">
        <v>3.0898583999999998</v>
      </c>
    </row>
    <row r="4352" spans="1:8">
      <c r="A4352" t="s">
        <v>464</v>
      </c>
      <c r="B4352">
        <v>3000</v>
      </c>
      <c r="C4352" t="s">
        <v>432</v>
      </c>
      <c r="D4352" t="s">
        <v>475</v>
      </c>
      <c r="E4352" t="s">
        <v>13</v>
      </c>
      <c r="F4352">
        <v>2010</v>
      </c>
      <c r="G4352" t="s">
        <v>503</v>
      </c>
      <c r="H4352">
        <v>3362.5823651999999</v>
      </c>
    </row>
    <row r="4353" spans="1:8">
      <c r="A4353" t="s">
        <v>438</v>
      </c>
      <c r="B4353">
        <v>2000</v>
      </c>
      <c r="C4353" t="s">
        <v>431</v>
      </c>
      <c r="D4353" t="s">
        <v>475</v>
      </c>
      <c r="E4353" t="s">
        <v>32</v>
      </c>
      <c r="F4353">
        <v>2012</v>
      </c>
      <c r="G4353" t="s">
        <v>480</v>
      </c>
      <c r="H4353">
        <v>5.0241599999999997E-2</v>
      </c>
    </row>
    <row r="4354" spans="1:8">
      <c r="A4354" t="s">
        <v>429</v>
      </c>
      <c r="B4354">
        <v>2000</v>
      </c>
      <c r="C4354" t="s">
        <v>431</v>
      </c>
      <c r="D4354" t="s">
        <v>475</v>
      </c>
      <c r="E4354" t="s">
        <v>2</v>
      </c>
      <c r="F4354">
        <v>2012</v>
      </c>
      <c r="G4354" t="s">
        <v>480</v>
      </c>
      <c r="H4354">
        <v>5.0241599999999997E-2</v>
      </c>
    </row>
    <row r="4355" spans="1:8">
      <c r="A4355" t="s">
        <v>429</v>
      </c>
      <c r="B4355">
        <v>2000</v>
      </c>
      <c r="C4355" t="s">
        <v>431</v>
      </c>
      <c r="D4355" t="s">
        <v>475</v>
      </c>
      <c r="E4355" t="s">
        <v>3</v>
      </c>
      <c r="F4355">
        <v>2012</v>
      </c>
      <c r="G4355" t="s">
        <v>480</v>
      </c>
      <c r="H4355">
        <v>8.3736000000000001E-3</v>
      </c>
    </row>
    <row r="4356" spans="1:8">
      <c r="A4356" t="s">
        <v>429</v>
      </c>
      <c r="B4356">
        <v>2000</v>
      </c>
      <c r="C4356" t="s">
        <v>431</v>
      </c>
      <c r="D4356" t="s">
        <v>475</v>
      </c>
      <c r="E4356" t="s">
        <v>14</v>
      </c>
      <c r="F4356">
        <v>2013</v>
      </c>
      <c r="G4356" t="s">
        <v>480</v>
      </c>
      <c r="H4356">
        <v>71.204907599999999</v>
      </c>
    </row>
    <row r="4357" spans="1:8">
      <c r="A4357" t="s">
        <v>464</v>
      </c>
      <c r="B4357">
        <v>2000</v>
      </c>
      <c r="C4357" t="s">
        <v>431</v>
      </c>
      <c r="D4357" t="s">
        <v>475</v>
      </c>
      <c r="E4357" t="s">
        <v>12</v>
      </c>
      <c r="F4357">
        <v>2012</v>
      </c>
      <c r="G4357" t="s">
        <v>480</v>
      </c>
      <c r="H4357">
        <v>2.2273776000000001</v>
      </c>
    </row>
    <row r="4358" spans="1:8">
      <c r="A4358" t="s">
        <v>464</v>
      </c>
      <c r="B4358">
        <v>2000</v>
      </c>
      <c r="C4358" t="s">
        <v>431</v>
      </c>
      <c r="D4358" t="s">
        <v>475</v>
      </c>
      <c r="E4358" t="s">
        <v>26</v>
      </c>
      <c r="F4358">
        <v>2012</v>
      </c>
      <c r="G4358" t="s">
        <v>480</v>
      </c>
      <c r="H4358">
        <v>5.9620031999999998</v>
      </c>
    </row>
    <row r="4359" spans="1:8">
      <c r="A4359" t="s">
        <v>462</v>
      </c>
      <c r="B4359">
        <v>2000</v>
      </c>
      <c r="C4359" t="s">
        <v>431</v>
      </c>
      <c r="D4359" t="s">
        <v>475</v>
      </c>
      <c r="E4359" t="s">
        <v>32</v>
      </c>
      <c r="F4359">
        <v>2010</v>
      </c>
      <c r="G4359" t="s">
        <v>480</v>
      </c>
      <c r="H4359">
        <v>8.3736000000000005E-2</v>
      </c>
    </row>
    <row r="4360" spans="1:8">
      <c r="A4360" t="s">
        <v>497</v>
      </c>
      <c r="B4360">
        <v>2000</v>
      </c>
      <c r="C4360" t="s">
        <v>431</v>
      </c>
      <c r="D4360" t="s">
        <v>475</v>
      </c>
      <c r="E4360" t="s">
        <v>12</v>
      </c>
      <c r="F4360">
        <v>2012</v>
      </c>
      <c r="G4360" t="s">
        <v>480</v>
      </c>
      <c r="H4360">
        <v>11.3839092</v>
      </c>
    </row>
    <row r="4361" spans="1:8">
      <c r="A4361" t="s">
        <v>463</v>
      </c>
      <c r="B4361">
        <v>2000</v>
      </c>
      <c r="C4361" t="s">
        <v>431</v>
      </c>
      <c r="D4361" t="s">
        <v>475</v>
      </c>
      <c r="E4361" t="s">
        <v>13</v>
      </c>
      <c r="F4361">
        <v>2013</v>
      </c>
      <c r="G4361" t="s">
        <v>480</v>
      </c>
      <c r="H4361">
        <v>52.640636399999998</v>
      </c>
    </row>
    <row r="4362" spans="1:8">
      <c r="A4362" t="s">
        <v>463</v>
      </c>
      <c r="B4362">
        <v>2000</v>
      </c>
      <c r="C4362" t="s">
        <v>431</v>
      </c>
      <c r="D4362" t="s">
        <v>475</v>
      </c>
      <c r="E4362" t="s">
        <v>14</v>
      </c>
      <c r="F4362">
        <v>2009</v>
      </c>
      <c r="G4362" t="s">
        <v>480</v>
      </c>
      <c r="H4362">
        <v>21.2982516</v>
      </c>
    </row>
    <row r="4363" spans="1:8">
      <c r="A4363" t="s">
        <v>463</v>
      </c>
      <c r="B4363">
        <v>2000</v>
      </c>
      <c r="C4363" t="s">
        <v>431</v>
      </c>
      <c r="D4363" t="s">
        <v>475</v>
      </c>
      <c r="E4363" t="s">
        <v>20</v>
      </c>
      <c r="F4363">
        <v>2011</v>
      </c>
      <c r="G4363" t="s">
        <v>480</v>
      </c>
      <c r="H4363">
        <v>136.4561856</v>
      </c>
    </row>
    <row r="4364" spans="1:8">
      <c r="A4364" t="s">
        <v>463</v>
      </c>
      <c r="B4364">
        <v>2000</v>
      </c>
      <c r="C4364" t="s">
        <v>431</v>
      </c>
      <c r="D4364" t="s">
        <v>475</v>
      </c>
      <c r="E4364" t="s">
        <v>30</v>
      </c>
      <c r="F4364">
        <v>2014</v>
      </c>
      <c r="G4364" t="s">
        <v>480</v>
      </c>
      <c r="H4364">
        <v>287.16423839999999</v>
      </c>
    </row>
    <row r="4365" spans="1:8">
      <c r="A4365" t="s">
        <v>463</v>
      </c>
      <c r="B4365">
        <v>2000</v>
      </c>
      <c r="C4365" t="s">
        <v>431</v>
      </c>
      <c r="D4365" t="s">
        <v>475</v>
      </c>
      <c r="E4365" t="s">
        <v>34</v>
      </c>
      <c r="F4365">
        <v>2012</v>
      </c>
      <c r="G4365" t="s">
        <v>480</v>
      </c>
      <c r="H4365">
        <v>31.777812000000001</v>
      </c>
    </row>
    <row r="4366" spans="1:8">
      <c r="A4366" t="s">
        <v>463</v>
      </c>
      <c r="B4366">
        <v>2000</v>
      </c>
      <c r="C4366" t="s">
        <v>431</v>
      </c>
      <c r="D4366" t="s">
        <v>475</v>
      </c>
      <c r="E4366" t="s">
        <v>479</v>
      </c>
      <c r="F4366">
        <v>2013</v>
      </c>
      <c r="G4366" t="s">
        <v>480</v>
      </c>
      <c r="H4366">
        <v>119.8429632</v>
      </c>
    </row>
    <row r="4367" spans="1:8">
      <c r="A4367" t="s">
        <v>464</v>
      </c>
      <c r="B4367">
        <v>3000</v>
      </c>
      <c r="C4367" t="s">
        <v>432</v>
      </c>
      <c r="D4367" t="s">
        <v>475</v>
      </c>
      <c r="E4367" t="s">
        <v>343</v>
      </c>
      <c r="F4367">
        <v>2009</v>
      </c>
      <c r="G4367" t="s">
        <v>480</v>
      </c>
      <c r="H4367">
        <v>1164.2737176000001</v>
      </c>
    </row>
    <row r="4368" spans="1:8">
      <c r="A4368" t="s">
        <v>464</v>
      </c>
      <c r="B4368">
        <v>3000</v>
      </c>
      <c r="C4368" t="s">
        <v>432</v>
      </c>
      <c r="D4368" t="s">
        <v>475</v>
      </c>
      <c r="E4368" t="s">
        <v>25</v>
      </c>
      <c r="F4368">
        <v>2014</v>
      </c>
      <c r="G4368" t="s">
        <v>480</v>
      </c>
      <c r="H4368">
        <v>12.4641036</v>
      </c>
    </row>
    <row r="4369" spans="1:8">
      <c r="A4369" t="s">
        <v>429</v>
      </c>
      <c r="B4369">
        <v>3000</v>
      </c>
      <c r="C4369" t="s">
        <v>432</v>
      </c>
      <c r="D4369" t="s">
        <v>475</v>
      </c>
      <c r="E4369" t="s">
        <v>2</v>
      </c>
      <c r="F4369">
        <v>2014</v>
      </c>
      <c r="G4369" t="s">
        <v>480</v>
      </c>
      <c r="H4369">
        <v>51.531134399999999</v>
      </c>
    </row>
    <row r="4370" spans="1:8">
      <c r="A4370" t="s">
        <v>429</v>
      </c>
      <c r="B4370">
        <v>3000</v>
      </c>
      <c r="C4370" t="s">
        <v>432</v>
      </c>
      <c r="D4370" t="s">
        <v>475</v>
      </c>
      <c r="E4370" t="s">
        <v>15</v>
      </c>
      <c r="F4370">
        <v>2011</v>
      </c>
      <c r="G4370" t="s">
        <v>480</v>
      </c>
      <c r="H4370">
        <v>47.83419</v>
      </c>
    </row>
    <row r="4371" spans="1:8">
      <c r="A4371" t="s">
        <v>497</v>
      </c>
      <c r="B4371">
        <v>3000</v>
      </c>
      <c r="C4371" t="s">
        <v>432</v>
      </c>
      <c r="D4371" t="s">
        <v>475</v>
      </c>
      <c r="E4371" t="s">
        <v>34</v>
      </c>
      <c r="F4371">
        <v>2010</v>
      </c>
      <c r="G4371" t="s">
        <v>480</v>
      </c>
      <c r="H4371">
        <v>0.57359159999999998</v>
      </c>
    </row>
    <row r="4372" spans="1:8">
      <c r="A4372" t="s">
        <v>456</v>
      </c>
      <c r="B4372">
        <v>3000</v>
      </c>
      <c r="C4372" t="s">
        <v>432</v>
      </c>
      <c r="D4372" t="s">
        <v>475</v>
      </c>
      <c r="E4372" t="s">
        <v>22</v>
      </c>
      <c r="F4372">
        <v>2009</v>
      </c>
      <c r="G4372" t="s">
        <v>480</v>
      </c>
      <c r="H4372">
        <v>4.1868000000000002E-2</v>
      </c>
    </row>
    <row r="4373" spans="1:8">
      <c r="A4373" t="s">
        <v>438</v>
      </c>
      <c r="B4373">
        <v>3000</v>
      </c>
      <c r="C4373" t="s">
        <v>432</v>
      </c>
      <c r="D4373" t="s">
        <v>475</v>
      </c>
      <c r="E4373" t="s">
        <v>12</v>
      </c>
      <c r="F4373">
        <v>2011</v>
      </c>
      <c r="G4373" t="s">
        <v>480</v>
      </c>
      <c r="H4373">
        <v>0.79549199999999998</v>
      </c>
    </row>
    <row r="4374" spans="1:8">
      <c r="A4374" t="s">
        <v>465</v>
      </c>
      <c r="B4374">
        <v>3000</v>
      </c>
      <c r="C4374" t="s">
        <v>432</v>
      </c>
      <c r="D4374" t="s">
        <v>475</v>
      </c>
      <c r="E4374" t="s">
        <v>30</v>
      </c>
      <c r="F4374">
        <v>2014</v>
      </c>
      <c r="G4374" t="s">
        <v>480</v>
      </c>
      <c r="H4374">
        <v>4.1868000000000002E-2</v>
      </c>
    </row>
    <row r="4375" spans="1:8">
      <c r="A4375" t="s">
        <v>463</v>
      </c>
      <c r="B4375">
        <v>2000</v>
      </c>
      <c r="C4375" t="s">
        <v>431</v>
      </c>
      <c r="D4375" t="s">
        <v>475</v>
      </c>
      <c r="E4375" t="s">
        <v>17</v>
      </c>
      <c r="F4375">
        <v>2009</v>
      </c>
      <c r="G4375" t="s">
        <v>468</v>
      </c>
      <c r="H4375">
        <v>22.9562244</v>
      </c>
    </row>
    <row r="4376" spans="1:8">
      <c r="A4376" t="s">
        <v>463</v>
      </c>
      <c r="B4376">
        <v>2000</v>
      </c>
      <c r="C4376" t="s">
        <v>431</v>
      </c>
      <c r="D4376" t="s">
        <v>475</v>
      </c>
      <c r="E4376" t="s">
        <v>15</v>
      </c>
      <c r="F4376">
        <v>2013</v>
      </c>
      <c r="G4376" t="s">
        <v>468</v>
      </c>
      <c r="H4376">
        <v>98.959204799999995</v>
      </c>
    </row>
    <row r="4377" spans="1:8">
      <c r="A4377" t="s">
        <v>429</v>
      </c>
      <c r="B4377">
        <v>2000</v>
      </c>
      <c r="C4377" t="s">
        <v>431</v>
      </c>
      <c r="D4377" t="s">
        <v>475</v>
      </c>
      <c r="E4377" t="s">
        <v>25</v>
      </c>
      <c r="F4377">
        <v>2009</v>
      </c>
      <c r="G4377" t="s">
        <v>468</v>
      </c>
      <c r="H4377">
        <v>8.8132140000000003</v>
      </c>
    </row>
    <row r="4378" spans="1:8">
      <c r="A4378" t="s">
        <v>429</v>
      </c>
      <c r="B4378">
        <v>2000</v>
      </c>
      <c r="C4378" t="s">
        <v>431</v>
      </c>
      <c r="D4378" t="s">
        <v>475</v>
      </c>
      <c r="E4378" t="s">
        <v>26</v>
      </c>
      <c r="F4378">
        <v>2014</v>
      </c>
      <c r="G4378" t="s">
        <v>468</v>
      </c>
      <c r="H4378">
        <v>41.231606399999997</v>
      </c>
    </row>
    <row r="4379" spans="1:8">
      <c r="A4379" t="s">
        <v>502</v>
      </c>
      <c r="B4379">
        <v>2000</v>
      </c>
      <c r="C4379" t="s">
        <v>431</v>
      </c>
      <c r="D4379" t="s">
        <v>475</v>
      </c>
      <c r="E4379" t="s">
        <v>17</v>
      </c>
      <c r="F4379">
        <v>2011</v>
      </c>
      <c r="G4379" t="s">
        <v>468</v>
      </c>
      <c r="H4379">
        <v>0.10467</v>
      </c>
    </row>
    <row r="4380" spans="1:8">
      <c r="A4380" t="s">
        <v>464</v>
      </c>
      <c r="B4380">
        <v>2000</v>
      </c>
      <c r="C4380" t="s">
        <v>431</v>
      </c>
      <c r="D4380" t="s">
        <v>475</v>
      </c>
      <c r="E4380" t="s">
        <v>32</v>
      </c>
      <c r="F4380">
        <v>2014</v>
      </c>
      <c r="G4380" t="s">
        <v>468</v>
      </c>
      <c r="H4380">
        <v>42.223877999999999</v>
      </c>
    </row>
    <row r="4381" spans="1:8">
      <c r="A4381" t="s">
        <v>462</v>
      </c>
      <c r="B4381">
        <v>2000</v>
      </c>
      <c r="C4381" t="s">
        <v>431</v>
      </c>
      <c r="D4381" t="s">
        <v>475</v>
      </c>
      <c r="E4381" t="s">
        <v>34</v>
      </c>
      <c r="F4381">
        <v>2010</v>
      </c>
      <c r="G4381" t="s">
        <v>468</v>
      </c>
      <c r="H4381">
        <v>55.4081112</v>
      </c>
    </row>
    <row r="4382" spans="1:8">
      <c r="A4382" t="s">
        <v>486</v>
      </c>
      <c r="B4382">
        <v>2000</v>
      </c>
      <c r="C4382" t="s">
        <v>431</v>
      </c>
      <c r="D4382" t="s">
        <v>475</v>
      </c>
      <c r="E4382" t="s">
        <v>10</v>
      </c>
      <c r="F4382">
        <v>2009</v>
      </c>
      <c r="G4382" t="s">
        <v>468</v>
      </c>
      <c r="H4382">
        <v>100.4455188</v>
      </c>
    </row>
    <row r="4383" spans="1:8">
      <c r="A4383" t="s">
        <v>486</v>
      </c>
      <c r="B4383">
        <v>2000</v>
      </c>
      <c r="C4383" t="s">
        <v>431</v>
      </c>
      <c r="D4383" t="s">
        <v>475</v>
      </c>
      <c r="E4383" t="s">
        <v>33</v>
      </c>
      <c r="F4383">
        <v>2014</v>
      </c>
      <c r="G4383" t="s">
        <v>468</v>
      </c>
      <c r="H4383">
        <v>6.5523420000000003</v>
      </c>
    </row>
    <row r="4384" spans="1:8">
      <c r="A4384" t="s">
        <v>499</v>
      </c>
      <c r="B4384">
        <v>2000</v>
      </c>
      <c r="C4384" t="s">
        <v>431</v>
      </c>
      <c r="D4384" t="s">
        <v>475</v>
      </c>
      <c r="E4384" t="s">
        <v>33</v>
      </c>
      <c r="F4384">
        <v>2013</v>
      </c>
      <c r="G4384" t="s">
        <v>468</v>
      </c>
      <c r="H4384">
        <v>10.320461999999999</v>
      </c>
    </row>
    <row r="4385" spans="1:8">
      <c r="A4385" t="s">
        <v>438</v>
      </c>
      <c r="B4385">
        <v>2000</v>
      </c>
      <c r="C4385" t="s">
        <v>431</v>
      </c>
      <c r="D4385" t="s">
        <v>475</v>
      </c>
      <c r="E4385" t="s">
        <v>12</v>
      </c>
      <c r="F4385">
        <v>2009</v>
      </c>
      <c r="G4385" t="s">
        <v>468</v>
      </c>
      <c r="H4385">
        <v>0.2679552</v>
      </c>
    </row>
    <row r="4386" spans="1:8">
      <c r="A4386" t="s">
        <v>438</v>
      </c>
      <c r="B4386">
        <v>2000</v>
      </c>
      <c r="C4386" t="s">
        <v>431</v>
      </c>
      <c r="D4386" t="s">
        <v>475</v>
      </c>
      <c r="E4386" t="s">
        <v>17</v>
      </c>
      <c r="F4386">
        <v>2009</v>
      </c>
      <c r="G4386" t="s">
        <v>468</v>
      </c>
      <c r="H4386">
        <v>4.60548E-2</v>
      </c>
    </row>
    <row r="4387" spans="1:8">
      <c r="A4387" t="s">
        <v>497</v>
      </c>
      <c r="B4387">
        <v>3000</v>
      </c>
      <c r="C4387" t="s">
        <v>432</v>
      </c>
      <c r="D4387" t="s">
        <v>475</v>
      </c>
      <c r="E4387" t="s">
        <v>30</v>
      </c>
      <c r="F4387">
        <v>2014</v>
      </c>
      <c r="G4387" t="s">
        <v>468</v>
      </c>
      <c r="H4387">
        <v>4.60548E-2</v>
      </c>
    </row>
    <row r="4388" spans="1:8">
      <c r="A4388" t="s">
        <v>498</v>
      </c>
      <c r="B4388">
        <v>2000</v>
      </c>
      <c r="C4388" t="s">
        <v>431</v>
      </c>
      <c r="D4388" t="s">
        <v>475</v>
      </c>
      <c r="E4388" t="s">
        <v>6</v>
      </c>
      <c r="F4388">
        <v>2014</v>
      </c>
      <c r="G4388" t="s">
        <v>490</v>
      </c>
      <c r="H4388">
        <v>0.55684440000000002</v>
      </c>
    </row>
    <row r="4389" spans="1:8">
      <c r="A4389" t="s">
        <v>462</v>
      </c>
      <c r="B4389">
        <v>2000</v>
      </c>
      <c r="C4389" t="s">
        <v>431</v>
      </c>
      <c r="D4389" t="s">
        <v>475</v>
      </c>
      <c r="E4389" t="s">
        <v>14</v>
      </c>
      <c r="F4389">
        <v>2014</v>
      </c>
      <c r="G4389" t="s">
        <v>490</v>
      </c>
      <c r="H4389">
        <v>36.303742800000002</v>
      </c>
    </row>
    <row r="4390" spans="1:8">
      <c r="A4390" t="s">
        <v>462</v>
      </c>
      <c r="B4390">
        <v>2000</v>
      </c>
      <c r="C4390" t="s">
        <v>431</v>
      </c>
      <c r="D4390" t="s">
        <v>475</v>
      </c>
      <c r="E4390" t="s">
        <v>37</v>
      </c>
      <c r="F4390">
        <v>2013</v>
      </c>
      <c r="G4390" t="s">
        <v>490</v>
      </c>
      <c r="H4390">
        <v>159.91063919999999</v>
      </c>
    </row>
    <row r="4391" spans="1:8">
      <c r="A4391" t="s">
        <v>462</v>
      </c>
      <c r="B4391">
        <v>2000</v>
      </c>
      <c r="C4391" t="s">
        <v>431</v>
      </c>
      <c r="D4391" t="s">
        <v>475</v>
      </c>
      <c r="E4391" t="s">
        <v>36</v>
      </c>
      <c r="F4391">
        <v>2010</v>
      </c>
      <c r="G4391" t="s">
        <v>490</v>
      </c>
      <c r="H4391">
        <v>62.952724799999999</v>
      </c>
    </row>
    <row r="4392" spans="1:8">
      <c r="A4392" t="s">
        <v>429</v>
      </c>
      <c r="B4392">
        <v>2000</v>
      </c>
      <c r="C4392" t="s">
        <v>431</v>
      </c>
      <c r="D4392" t="s">
        <v>475</v>
      </c>
      <c r="E4392" t="s">
        <v>6</v>
      </c>
      <c r="F4392">
        <v>2010</v>
      </c>
      <c r="G4392" t="s">
        <v>490</v>
      </c>
      <c r="H4392">
        <v>206.3003832</v>
      </c>
    </row>
    <row r="4393" spans="1:8">
      <c r="A4393" t="s">
        <v>429</v>
      </c>
      <c r="B4393">
        <v>2000</v>
      </c>
      <c r="C4393" t="s">
        <v>431</v>
      </c>
      <c r="D4393" t="s">
        <v>475</v>
      </c>
      <c r="E4393" t="s">
        <v>13</v>
      </c>
      <c r="F4393">
        <v>2010</v>
      </c>
      <c r="G4393" t="s">
        <v>490</v>
      </c>
      <c r="H4393">
        <v>138.01367519999999</v>
      </c>
    </row>
    <row r="4394" spans="1:8">
      <c r="A4394" t="s">
        <v>429</v>
      </c>
      <c r="B4394">
        <v>2000</v>
      </c>
      <c r="C4394" t="s">
        <v>431</v>
      </c>
      <c r="D4394" t="s">
        <v>475</v>
      </c>
      <c r="E4394" t="s">
        <v>18</v>
      </c>
      <c r="F4394">
        <v>2011</v>
      </c>
      <c r="G4394" t="s">
        <v>490</v>
      </c>
      <c r="H4394">
        <v>31.8322404</v>
      </c>
    </row>
    <row r="4395" spans="1:8">
      <c r="A4395" t="s">
        <v>429</v>
      </c>
      <c r="B4395">
        <v>2000</v>
      </c>
      <c r="C4395" t="s">
        <v>431</v>
      </c>
      <c r="D4395" t="s">
        <v>475</v>
      </c>
      <c r="E4395" t="s">
        <v>37</v>
      </c>
      <c r="F4395">
        <v>2011</v>
      </c>
      <c r="G4395" t="s">
        <v>490</v>
      </c>
      <c r="H4395">
        <v>437.36568840000001</v>
      </c>
    </row>
    <row r="4396" spans="1:8">
      <c r="A4396" t="s">
        <v>464</v>
      </c>
      <c r="B4396">
        <v>2000</v>
      </c>
      <c r="C4396" t="s">
        <v>431</v>
      </c>
      <c r="D4396" t="s">
        <v>475</v>
      </c>
      <c r="E4396" t="s">
        <v>11</v>
      </c>
      <c r="F4396">
        <v>2014</v>
      </c>
      <c r="G4396" t="s">
        <v>490</v>
      </c>
      <c r="H4396">
        <v>106.2861048</v>
      </c>
    </row>
    <row r="4397" spans="1:8">
      <c r="A4397" t="s">
        <v>464</v>
      </c>
      <c r="B4397">
        <v>2000</v>
      </c>
      <c r="C4397" t="s">
        <v>431</v>
      </c>
      <c r="D4397" t="s">
        <v>475</v>
      </c>
      <c r="E4397" t="s">
        <v>16</v>
      </c>
      <c r="F4397">
        <v>2014</v>
      </c>
      <c r="G4397" t="s">
        <v>490</v>
      </c>
      <c r="H4397">
        <v>25.359447599999999</v>
      </c>
    </row>
    <row r="4398" spans="1:8">
      <c r="A4398" t="s">
        <v>464</v>
      </c>
      <c r="B4398">
        <v>2000</v>
      </c>
      <c r="C4398" t="s">
        <v>431</v>
      </c>
      <c r="D4398" t="s">
        <v>475</v>
      </c>
      <c r="E4398" t="s">
        <v>19</v>
      </c>
      <c r="F4398">
        <v>2011</v>
      </c>
      <c r="G4398" t="s">
        <v>490</v>
      </c>
      <c r="H4398">
        <v>3.7681200000000001</v>
      </c>
    </row>
    <row r="4399" spans="1:8">
      <c r="A4399" t="s">
        <v>464</v>
      </c>
      <c r="B4399">
        <v>2000</v>
      </c>
      <c r="C4399" t="s">
        <v>431</v>
      </c>
      <c r="D4399" t="s">
        <v>475</v>
      </c>
      <c r="E4399" t="s">
        <v>352</v>
      </c>
      <c r="F4399">
        <v>2009</v>
      </c>
      <c r="G4399" t="s">
        <v>490</v>
      </c>
      <c r="H4399">
        <v>3.2950116</v>
      </c>
    </row>
    <row r="4400" spans="1:8">
      <c r="A4400" t="s">
        <v>464</v>
      </c>
      <c r="B4400">
        <v>2000</v>
      </c>
      <c r="C4400" t="s">
        <v>431</v>
      </c>
      <c r="D4400" t="s">
        <v>475</v>
      </c>
      <c r="E4400" t="s">
        <v>28</v>
      </c>
      <c r="F4400">
        <v>2009</v>
      </c>
      <c r="G4400" t="s">
        <v>490</v>
      </c>
      <c r="H4400">
        <v>511.72744319999998</v>
      </c>
    </row>
    <row r="4401" spans="1:8">
      <c r="A4401" t="s">
        <v>429</v>
      </c>
      <c r="B4401">
        <v>2210</v>
      </c>
      <c r="C4401" t="s">
        <v>442</v>
      </c>
      <c r="D4401" t="s">
        <v>475</v>
      </c>
      <c r="E4401" t="s">
        <v>32</v>
      </c>
      <c r="F4401">
        <v>2011</v>
      </c>
      <c r="G4401" t="s">
        <v>480</v>
      </c>
      <c r="H4401">
        <v>278.17517880000003</v>
      </c>
    </row>
    <row r="4402" spans="1:8">
      <c r="A4402" t="s">
        <v>464</v>
      </c>
      <c r="B4402">
        <v>2210</v>
      </c>
      <c r="C4402" t="s">
        <v>442</v>
      </c>
      <c r="D4402" t="s">
        <v>475</v>
      </c>
      <c r="E4402" t="s">
        <v>33</v>
      </c>
      <c r="F4402">
        <v>2009</v>
      </c>
      <c r="G4402" t="s">
        <v>480</v>
      </c>
      <c r="H4402">
        <v>4.8148200000000001</v>
      </c>
    </row>
    <row r="4403" spans="1:8">
      <c r="A4403" t="s">
        <v>464</v>
      </c>
      <c r="B4403" t="s">
        <v>504</v>
      </c>
      <c r="C4403" t="s">
        <v>447</v>
      </c>
      <c r="D4403" t="s">
        <v>475</v>
      </c>
      <c r="E4403" t="s">
        <v>6</v>
      </c>
      <c r="F4403">
        <v>2013</v>
      </c>
      <c r="G4403" t="s">
        <v>480</v>
      </c>
      <c r="H4403">
        <v>1.5198084000000001</v>
      </c>
    </row>
    <row r="4404" spans="1:8">
      <c r="A4404" t="s">
        <v>464</v>
      </c>
      <c r="B4404" t="s">
        <v>504</v>
      </c>
      <c r="C4404" t="s">
        <v>447</v>
      </c>
      <c r="D4404" t="s">
        <v>475</v>
      </c>
      <c r="E4404" t="s">
        <v>32</v>
      </c>
      <c r="F4404">
        <v>2013</v>
      </c>
      <c r="G4404" t="s">
        <v>480</v>
      </c>
      <c r="H4404">
        <v>4.1868000000000002E-2</v>
      </c>
    </row>
    <row r="4405" spans="1:8">
      <c r="A4405" t="s">
        <v>464</v>
      </c>
      <c r="B4405" t="s">
        <v>504</v>
      </c>
      <c r="C4405" t="s">
        <v>447</v>
      </c>
      <c r="D4405" t="s">
        <v>475</v>
      </c>
      <c r="E4405" t="s">
        <v>31</v>
      </c>
      <c r="F4405">
        <v>2010</v>
      </c>
      <c r="G4405" t="s">
        <v>480</v>
      </c>
      <c r="H4405">
        <v>10.559109599999999</v>
      </c>
    </row>
    <row r="4406" spans="1:8">
      <c r="A4406" t="s">
        <v>464</v>
      </c>
      <c r="B4406">
        <v>4000</v>
      </c>
      <c r="C4406" t="s">
        <v>433</v>
      </c>
      <c r="D4406" t="s">
        <v>475</v>
      </c>
      <c r="E4406" t="s">
        <v>33</v>
      </c>
      <c r="F4406">
        <v>2010</v>
      </c>
      <c r="G4406" t="s">
        <v>480</v>
      </c>
      <c r="H4406">
        <v>65.602969200000004</v>
      </c>
    </row>
    <row r="4407" spans="1:8">
      <c r="A4407" t="s">
        <v>495</v>
      </c>
      <c r="B4407">
        <v>4000</v>
      </c>
      <c r="C4407" t="s">
        <v>433</v>
      </c>
      <c r="D4407" t="s">
        <v>475</v>
      </c>
      <c r="E4407" t="s">
        <v>482</v>
      </c>
      <c r="F4407">
        <v>2010</v>
      </c>
      <c r="G4407" t="s">
        <v>480</v>
      </c>
      <c r="H4407">
        <v>11.446711199999999</v>
      </c>
    </row>
    <row r="4408" spans="1:8">
      <c r="A4408" t="s">
        <v>465</v>
      </c>
      <c r="B4408">
        <v>4000</v>
      </c>
      <c r="C4408" t="s">
        <v>433</v>
      </c>
      <c r="D4408" t="s">
        <v>475</v>
      </c>
      <c r="E4408" t="s">
        <v>33</v>
      </c>
      <c r="F4408">
        <v>2010</v>
      </c>
      <c r="G4408" t="s">
        <v>480</v>
      </c>
      <c r="H4408">
        <v>0.10467</v>
      </c>
    </row>
    <row r="4409" spans="1:8">
      <c r="A4409" t="s">
        <v>465</v>
      </c>
      <c r="B4409">
        <v>4000</v>
      </c>
      <c r="C4409" t="s">
        <v>433</v>
      </c>
      <c r="D4409" t="s">
        <v>475</v>
      </c>
      <c r="E4409" t="s">
        <v>36</v>
      </c>
      <c r="F4409">
        <v>2013</v>
      </c>
      <c r="G4409" t="s">
        <v>480</v>
      </c>
      <c r="H4409">
        <v>8.4322151999999999</v>
      </c>
    </row>
    <row r="4410" spans="1:8">
      <c r="A4410" t="s">
        <v>464</v>
      </c>
      <c r="B4410">
        <v>4100</v>
      </c>
      <c r="C4410" t="s">
        <v>449</v>
      </c>
      <c r="D4410" t="s">
        <v>475</v>
      </c>
      <c r="E4410" t="s">
        <v>6</v>
      </c>
      <c r="F4410">
        <v>2012</v>
      </c>
      <c r="G4410" t="s">
        <v>480</v>
      </c>
      <c r="H4410">
        <v>85.527950399999995</v>
      </c>
    </row>
    <row r="4411" spans="1:8">
      <c r="A4411" t="s">
        <v>464</v>
      </c>
      <c r="B4411">
        <v>4100</v>
      </c>
      <c r="C4411" t="s">
        <v>449</v>
      </c>
      <c r="D4411" t="s">
        <v>475</v>
      </c>
      <c r="E4411" t="s">
        <v>31</v>
      </c>
      <c r="F4411">
        <v>2011</v>
      </c>
      <c r="G4411" t="s">
        <v>480</v>
      </c>
      <c r="H4411">
        <v>189.80020440000001</v>
      </c>
    </row>
    <row r="4412" spans="1:8">
      <c r="A4412" t="s">
        <v>465</v>
      </c>
      <c r="B4412">
        <v>4100</v>
      </c>
      <c r="C4412" t="s">
        <v>449</v>
      </c>
      <c r="D4412" t="s">
        <v>475</v>
      </c>
      <c r="E4412" t="s">
        <v>32</v>
      </c>
      <c r="F4412">
        <v>2014</v>
      </c>
      <c r="G4412" t="s">
        <v>480</v>
      </c>
      <c r="H4412">
        <v>0.14235120000000001</v>
      </c>
    </row>
    <row r="4413" spans="1:8">
      <c r="A4413" t="s">
        <v>465</v>
      </c>
      <c r="B4413">
        <v>4100</v>
      </c>
      <c r="C4413" t="s">
        <v>449</v>
      </c>
      <c r="D4413" t="s">
        <v>475</v>
      </c>
      <c r="E4413" t="s">
        <v>482</v>
      </c>
      <c r="F4413">
        <v>2011</v>
      </c>
      <c r="G4413" t="s">
        <v>480</v>
      </c>
      <c r="H4413">
        <v>136.60272359999999</v>
      </c>
    </row>
    <row r="4414" spans="1:8">
      <c r="A4414" t="s">
        <v>429</v>
      </c>
      <c r="B4414">
        <v>5100</v>
      </c>
      <c r="C4414" t="s">
        <v>434</v>
      </c>
      <c r="D4414" t="s">
        <v>475</v>
      </c>
      <c r="E4414" t="s">
        <v>32</v>
      </c>
      <c r="F4414">
        <v>2011</v>
      </c>
      <c r="G4414" t="s">
        <v>480</v>
      </c>
      <c r="H4414">
        <v>126.8684136</v>
      </c>
    </row>
    <row r="4415" spans="1:8">
      <c r="A4415" t="s">
        <v>429</v>
      </c>
      <c r="B4415">
        <v>7200</v>
      </c>
      <c r="C4415" t="s">
        <v>436</v>
      </c>
      <c r="D4415" t="s">
        <v>475</v>
      </c>
      <c r="E4415" t="s">
        <v>30</v>
      </c>
      <c r="F4415">
        <v>2010</v>
      </c>
      <c r="G4415" t="s">
        <v>480</v>
      </c>
      <c r="H4415">
        <v>16.642530000000001</v>
      </c>
    </row>
    <row r="4416" spans="1:8">
      <c r="A4416" t="s">
        <v>464</v>
      </c>
      <c r="B4416">
        <v>4000</v>
      </c>
      <c r="C4416" t="s">
        <v>433</v>
      </c>
      <c r="D4416" t="s">
        <v>475</v>
      </c>
      <c r="E4416" t="s">
        <v>31</v>
      </c>
      <c r="F4416">
        <v>2013</v>
      </c>
      <c r="G4416" t="s">
        <v>468</v>
      </c>
      <c r="H4416">
        <v>159.63849719999999</v>
      </c>
    </row>
    <row r="4417" spans="1:8">
      <c r="A4417" t="s">
        <v>495</v>
      </c>
      <c r="B4417">
        <v>4000</v>
      </c>
      <c r="C4417" t="s">
        <v>433</v>
      </c>
      <c r="D4417" t="s">
        <v>475</v>
      </c>
      <c r="E4417" t="s">
        <v>482</v>
      </c>
      <c r="F4417">
        <v>2012</v>
      </c>
      <c r="G4417" t="s">
        <v>468</v>
      </c>
      <c r="H4417">
        <v>13.4061336</v>
      </c>
    </row>
    <row r="4418" spans="1:8">
      <c r="A4418" t="s">
        <v>465</v>
      </c>
      <c r="B4418">
        <v>4000</v>
      </c>
      <c r="C4418" t="s">
        <v>433</v>
      </c>
      <c r="D4418" t="s">
        <v>475</v>
      </c>
      <c r="E4418" t="s">
        <v>479</v>
      </c>
      <c r="F4418">
        <v>2009</v>
      </c>
      <c r="G4418" t="s">
        <v>468</v>
      </c>
      <c r="H4418">
        <v>6.4811664000000002</v>
      </c>
    </row>
    <row r="4419" spans="1:8">
      <c r="A4419" t="s">
        <v>464</v>
      </c>
      <c r="B4419">
        <v>2210</v>
      </c>
      <c r="C4419" t="s">
        <v>442</v>
      </c>
      <c r="D4419" t="s">
        <v>475</v>
      </c>
      <c r="E4419" t="s">
        <v>26</v>
      </c>
      <c r="F4419">
        <v>2011</v>
      </c>
      <c r="G4419" t="s">
        <v>490</v>
      </c>
      <c r="H4419">
        <v>0.4898556</v>
      </c>
    </row>
    <row r="4420" spans="1:8">
      <c r="A4420" t="s">
        <v>429</v>
      </c>
      <c r="B4420">
        <v>2210</v>
      </c>
      <c r="C4420" t="s">
        <v>442</v>
      </c>
      <c r="D4420" t="s">
        <v>475</v>
      </c>
      <c r="E4420" t="s">
        <v>2</v>
      </c>
      <c r="F4420">
        <v>2013</v>
      </c>
      <c r="G4420" t="s">
        <v>490</v>
      </c>
      <c r="H4420">
        <v>2.93076E-2</v>
      </c>
    </row>
    <row r="4421" spans="1:8">
      <c r="A4421" t="s">
        <v>429</v>
      </c>
      <c r="B4421">
        <v>2210</v>
      </c>
      <c r="C4421" t="s">
        <v>442</v>
      </c>
      <c r="D4421" t="s">
        <v>475</v>
      </c>
      <c r="E4421" t="s">
        <v>25</v>
      </c>
      <c r="F4421">
        <v>2013</v>
      </c>
      <c r="G4421" t="s">
        <v>490</v>
      </c>
      <c r="H4421">
        <v>15.583269599999999</v>
      </c>
    </row>
    <row r="4422" spans="1:8">
      <c r="A4422" t="s">
        <v>486</v>
      </c>
      <c r="B4422">
        <v>2210</v>
      </c>
      <c r="C4422" t="s">
        <v>442</v>
      </c>
      <c r="D4422" t="s">
        <v>475</v>
      </c>
      <c r="E4422" t="s">
        <v>10</v>
      </c>
      <c r="F4422">
        <v>2009</v>
      </c>
      <c r="G4422" t="s">
        <v>490</v>
      </c>
      <c r="H4422">
        <v>100.4455188</v>
      </c>
    </row>
    <row r="4423" spans="1:8">
      <c r="A4423" t="s">
        <v>438</v>
      </c>
      <c r="B4423">
        <v>2210</v>
      </c>
      <c r="C4423" t="s">
        <v>442</v>
      </c>
      <c r="D4423" t="s">
        <v>475</v>
      </c>
      <c r="E4423" t="s">
        <v>30</v>
      </c>
      <c r="F4423">
        <v>2012</v>
      </c>
      <c r="G4423" t="s">
        <v>490</v>
      </c>
      <c r="H4423">
        <v>0.2470212</v>
      </c>
    </row>
    <row r="4424" spans="1:8">
      <c r="A4424" t="s">
        <v>464</v>
      </c>
      <c r="B4424" t="s">
        <v>504</v>
      </c>
      <c r="C4424" t="s">
        <v>447</v>
      </c>
      <c r="D4424" t="s">
        <v>475</v>
      </c>
      <c r="E4424" t="s">
        <v>13</v>
      </c>
      <c r="F4424">
        <v>2012</v>
      </c>
      <c r="G4424" t="s">
        <v>503</v>
      </c>
      <c r="H4424">
        <v>129.3218784</v>
      </c>
    </row>
    <row r="4425" spans="1:8">
      <c r="A4425" t="s">
        <v>438</v>
      </c>
      <c r="B4425" t="s">
        <v>504</v>
      </c>
      <c r="C4425" t="s">
        <v>447</v>
      </c>
      <c r="D4425" t="s">
        <v>475</v>
      </c>
      <c r="E4425" t="s">
        <v>12</v>
      </c>
      <c r="F4425">
        <v>2010</v>
      </c>
      <c r="G4425" t="s">
        <v>503</v>
      </c>
      <c r="H4425">
        <v>4.1868000000000002E-2</v>
      </c>
    </row>
    <row r="4426" spans="1:8">
      <c r="A4426" t="s">
        <v>463</v>
      </c>
      <c r="B4426">
        <v>4000</v>
      </c>
      <c r="C4426" t="s">
        <v>433</v>
      </c>
      <c r="D4426" t="s">
        <v>475</v>
      </c>
      <c r="E4426" t="s">
        <v>14</v>
      </c>
      <c r="F4426">
        <v>2009</v>
      </c>
      <c r="G4426" t="s">
        <v>501</v>
      </c>
      <c r="H4426">
        <v>6.3555624000000002</v>
      </c>
    </row>
    <row r="4427" spans="1:8">
      <c r="A4427" t="s">
        <v>463</v>
      </c>
      <c r="B4427">
        <v>4000</v>
      </c>
      <c r="C4427" t="s">
        <v>433</v>
      </c>
      <c r="D4427" t="s">
        <v>475</v>
      </c>
      <c r="E4427" t="s">
        <v>13</v>
      </c>
      <c r="F4427">
        <v>2013</v>
      </c>
      <c r="G4427" t="s">
        <v>501</v>
      </c>
      <c r="H4427">
        <v>12.238016399999999</v>
      </c>
    </row>
    <row r="4428" spans="1:8">
      <c r="A4428" t="s">
        <v>463</v>
      </c>
      <c r="B4428">
        <v>4000</v>
      </c>
      <c r="C4428" t="s">
        <v>433</v>
      </c>
      <c r="D4428" t="s">
        <v>475</v>
      </c>
      <c r="E4428" t="s">
        <v>20</v>
      </c>
      <c r="F4428">
        <v>2011</v>
      </c>
      <c r="G4428" t="s">
        <v>501</v>
      </c>
      <c r="H4428">
        <v>17.278923599999999</v>
      </c>
    </row>
    <row r="4429" spans="1:8">
      <c r="A4429" t="s">
        <v>463</v>
      </c>
      <c r="B4429">
        <v>4000</v>
      </c>
      <c r="C4429" t="s">
        <v>433</v>
      </c>
      <c r="D4429" t="s">
        <v>475</v>
      </c>
      <c r="E4429" t="s">
        <v>30</v>
      </c>
      <c r="F4429">
        <v>2014</v>
      </c>
      <c r="G4429" t="s">
        <v>501</v>
      </c>
      <c r="H4429">
        <v>69.752088000000001</v>
      </c>
    </row>
    <row r="4430" spans="1:8">
      <c r="A4430" t="s">
        <v>463</v>
      </c>
      <c r="B4430">
        <v>4000</v>
      </c>
      <c r="C4430" t="s">
        <v>433</v>
      </c>
      <c r="D4430" t="s">
        <v>475</v>
      </c>
      <c r="E4430" t="s">
        <v>34</v>
      </c>
      <c r="F4430">
        <v>2012</v>
      </c>
      <c r="G4430" t="s">
        <v>501</v>
      </c>
      <c r="H4430">
        <v>7.6157892</v>
      </c>
    </row>
    <row r="4431" spans="1:8">
      <c r="A4431" t="s">
        <v>463</v>
      </c>
      <c r="B4431">
        <v>4000</v>
      </c>
      <c r="C4431" t="s">
        <v>433</v>
      </c>
      <c r="D4431" t="s">
        <v>475</v>
      </c>
      <c r="E4431" t="s">
        <v>479</v>
      </c>
      <c r="F4431">
        <v>2013</v>
      </c>
      <c r="G4431" t="s">
        <v>501</v>
      </c>
      <c r="H4431">
        <v>28.533041999999998</v>
      </c>
    </row>
    <row r="4432" spans="1:8">
      <c r="A4432" t="s">
        <v>456</v>
      </c>
      <c r="B4432">
        <v>4000</v>
      </c>
      <c r="C4432" t="s">
        <v>433</v>
      </c>
      <c r="D4432" t="s">
        <v>475</v>
      </c>
      <c r="E4432" t="s">
        <v>15</v>
      </c>
      <c r="F4432">
        <v>2013</v>
      </c>
      <c r="G4432" t="s">
        <v>501</v>
      </c>
      <c r="H4432">
        <v>0.90016200000000002</v>
      </c>
    </row>
    <row r="4433" spans="1:8">
      <c r="A4433" t="s">
        <v>456</v>
      </c>
      <c r="B4433">
        <v>4000</v>
      </c>
      <c r="C4433" t="s">
        <v>433</v>
      </c>
      <c r="D4433" t="s">
        <v>475</v>
      </c>
      <c r="E4433" t="s">
        <v>16</v>
      </c>
      <c r="F4433">
        <v>2013</v>
      </c>
      <c r="G4433" t="s">
        <v>501</v>
      </c>
      <c r="H4433">
        <v>3.2782643999999999</v>
      </c>
    </row>
    <row r="4434" spans="1:8">
      <c r="A4434" t="s">
        <v>461</v>
      </c>
      <c r="B4434">
        <v>4000</v>
      </c>
      <c r="C4434" t="s">
        <v>433</v>
      </c>
      <c r="D4434" t="s">
        <v>475</v>
      </c>
      <c r="E4434" t="s">
        <v>10</v>
      </c>
      <c r="F4434">
        <v>2009</v>
      </c>
      <c r="G4434" t="s">
        <v>501</v>
      </c>
      <c r="H4434">
        <v>19.4560596</v>
      </c>
    </row>
    <row r="4435" spans="1:8">
      <c r="A4435" t="s">
        <v>429</v>
      </c>
      <c r="B4435">
        <v>4100</v>
      </c>
      <c r="C4435" t="s">
        <v>449</v>
      </c>
      <c r="D4435" t="s">
        <v>475</v>
      </c>
      <c r="E4435" t="s">
        <v>3</v>
      </c>
      <c r="F4435">
        <v>2014</v>
      </c>
      <c r="G4435" t="s">
        <v>501</v>
      </c>
      <c r="H4435">
        <v>45.426780000000001</v>
      </c>
    </row>
    <row r="4436" spans="1:8">
      <c r="A4436" t="s">
        <v>429</v>
      </c>
      <c r="B4436">
        <v>4100</v>
      </c>
      <c r="C4436" t="s">
        <v>449</v>
      </c>
      <c r="D4436" t="s">
        <v>475</v>
      </c>
      <c r="E4436" t="s">
        <v>16</v>
      </c>
      <c r="F4436">
        <v>2012</v>
      </c>
      <c r="G4436" t="s">
        <v>501</v>
      </c>
      <c r="H4436">
        <v>68.445806399999995</v>
      </c>
    </row>
    <row r="4437" spans="1:8">
      <c r="A4437" t="s">
        <v>464</v>
      </c>
      <c r="B4437">
        <v>4100</v>
      </c>
      <c r="C4437" t="s">
        <v>449</v>
      </c>
      <c r="D4437" t="s">
        <v>475</v>
      </c>
      <c r="E4437" t="s">
        <v>12</v>
      </c>
      <c r="F4437">
        <v>2009</v>
      </c>
      <c r="G4437" t="s">
        <v>501</v>
      </c>
      <c r="H4437">
        <v>21.984886800000002</v>
      </c>
    </row>
    <row r="4438" spans="1:8">
      <c r="A4438" t="s">
        <v>465</v>
      </c>
      <c r="B4438">
        <v>4100</v>
      </c>
      <c r="C4438" t="s">
        <v>449</v>
      </c>
      <c r="D4438" t="s">
        <v>475</v>
      </c>
      <c r="E4438" t="s">
        <v>10</v>
      </c>
      <c r="F4438">
        <v>2012</v>
      </c>
      <c r="G4438" t="s">
        <v>501</v>
      </c>
      <c r="H4438">
        <v>12.681817199999999</v>
      </c>
    </row>
    <row r="4439" spans="1:8">
      <c r="A4439" t="s">
        <v>465</v>
      </c>
      <c r="B4439">
        <v>4100</v>
      </c>
      <c r="C4439" t="s">
        <v>449</v>
      </c>
      <c r="D4439" t="s">
        <v>475</v>
      </c>
      <c r="E4439" t="s">
        <v>17</v>
      </c>
      <c r="F4439">
        <v>2012</v>
      </c>
      <c r="G4439" t="s">
        <v>501</v>
      </c>
      <c r="H4439">
        <v>2.3739156000000001</v>
      </c>
    </row>
    <row r="4440" spans="1:8">
      <c r="A4440" t="s">
        <v>465</v>
      </c>
      <c r="B4440">
        <v>4100</v>
      </c>
      <c r="C4440" t="s">
        <v>449</v>
      </c>
      <c r="D4440" t="s">
        <v>475</v>
      </c>
      <c r="E4440" t="s">
        <v>352</v>
      </c>
      <c r="F4440">
        <v>2009</v>
      </c>
      <c r="G4440" t="s">
        <v>501</v>
      </c>
      <c r="H4440">
        <v>0.13816439999999999</v>
      </c>
    </row>
    <row r="4441" spans="1:8">
      <c r="A4441" t="s">
        <v>465</v>
      </c>
      <c r="B4441">
        <v>4100</v>
      </c>
      <c r="C4441" t="s">
        <v>449</v>
      </c>
      <c r="D4441" t="s">
        <v>475</v>
      </c>
      <c r="E4441" t="s">
        <v>20</v>
      </c>
      <c r="F4441">
        <v>2011</v>
      </c>
      <c r="G4441" t="s">
        <v>501</v>
      </c>
      <c r="H4441">
        <v>5.4428400000000003</v>
      </c>
    </row>
    <row r="4442" spans="1:8">
      <c r="A4442" t="s">
        <v>465</v>
      </c>
      <c r="B4442">
        <v>4100</v>
      </c>
      <c r="C4442" t="s">
        <v>449</v>
      </c>
      <c r="D4442" t="s">
        <v>475</v>
      </c>
      <c r="E4442" t="s">
        <v>22</v>
      </c>
      <c r="F4442">
        <v>2009</v>
      </c>
      <c r="G4442" t="s">
        <v>501</v>
      </c>
      <c r="H4442">
        <v>0.9587772</v>
      </c>
    </row>
    <row r="4443" spans="1:8">
      <c r="A4443" t="s">
        <v>464</v>
      </c>
      <c r="B4443">
        <v>4000</v>
      </c>
      <c r="C4443" t="s">
        <v>433</v>
      </c>
      <c r="D4443" t="s">
        <v>475</v>
      </c>
      <c r="E4443" t="s">
        <v>13</v>
      </c>
      <c r="F4443">
        <v>2014</v>
      </c>
      <c r="G4443" t="s">
        <v>501</v>
      </c>
      <c r="H4443">
        <v>1325.3357268</v>
      </c>
    </row>
    <row r="4444" spans="1:8">
      <c r="A4444" t="s">
        <v>464</v>
      </c>
      <c r="B4444">
        <v>4000</v>
      </c>
      <c r="C4444" t="s">
        <v>433</v>
      </c>
      <c r="D4444" t="s">
        <v>475</v>
      </c>
      <c r="E4444" t="s">
        <v>343</v>
      </c>
      <c r="F4444">
        <v>2011</v>
      </c>
      <c r="G4444" t="s">
        <v>501</v>
      </c>
      <c r="H4444">
        <v>166.36249799999999</v>
      </c>
    </row>
    <row r="4445" spans="1:8">
      <c r="A4445" t="s">
        <v>464</v>
      </c>
      <c r="B4445">
        <v>4000</v>
      </c>
      <c r="C4445" t="s">
        <v>433</v>
      </c>
      <c r="D4445" t="s">
        <v>475</v>
      </c>
      <c r="E4445" t="s">
        <v>26</v>
      </c>
      <c r="F4445">
        <v>2013</v>
      </c>
      <c r="G4445" t="s">
        <v>501</v>
      </c>
      <c r="H4445">
        <v>5.4302796000000004</v>
      </c>
    </row>
    <row r="4446" spans="1:8">
      <c r="A4446" t="s">
        <v>429</v>
      </c>
      <c r="B4446">
        <v>5100</v>
      </c>
      <c r="C4446" t="s">
        <v>434</v>
      </c>
      <c r="D4446" t="s">
        <v>475</v>
      </c>
      <c r="E4446" t="s">
        <v>15</v>
      </c>
      <c r="F4446">
        <v>2011</v>
      </c>
      <c r="G4446" t="s">
        <v>506</v>
      </c>
      <c r="H4446">
        <v>4777.7375124</v>
      </c>
    </row>
    <row r="4447" spans="1:8">
      <c r="A4447" t="s">
        <v>429</v>
      </c>
      <c r="B4447">
        <v>7200</v>
      </c>
      <c r="C4447" t="s">
        <v>436</v>
      </c>
      <c r="D4447" t="s">
        <v>475</v>
      </c>
      <c r="E4447" t="s">
        <v>3</v>
      </c>
      <c r="F4447">
        <v>2014</v>
      </c>
      <c r="G4447" t="s">
        <v>505</v>
      </c>
      <c r="H4447">
        <v>29.349468000000002</v>
      </c>
    </row>
    <row r="4448" spans="1:8">
      <c r="A4448" t="s">
        <v>429</v>
      </c>
      <c r="B4448">
        <v>3105</v>
      </c>
      <c r="C4448" t="s">
        <v>457</v>
      </c>
      <c r="D4448" t="s">
        <v>475</v>
      </c>
      <c r="E4448" t="s">
        <v>2</v>
      </c>
      <c r="F4448">
        <v>2014</v>
      </c>
      <c r="G4448" t="s">
        <v>480</v>
      </c>
      <c r="H4448">
        <v>51.531134399999999</v>
      </c>
    </row>
    <row r="4449" spans="1:8">
      <c r="A4449" t="s">
        <v>429</v>
      </c>
      <c r="B4449">
        <v>3105</v>
      </c>
      <c r="C4449" t="s">
        <v>457</v>
      </c>
      <c r="D4449" t="s">
        <v>475</v>
      </c>
      <c r="E4449" t="s">
        <v>15</v>
      </c>
      <c r="F4449">
        <v>2009</v>
      </c>
      <c r="G4449" t="s">
        <v>480</v>
      </c>
      <c r="H4449">
        <v>38.305033199999997</v>
      </c>
    </row>
    <row r="4450" spans="1:8">
      <c r="A4450" t="s">
        <v>429</v>
      </c>
      <c r="B4450">
        <v>3105</v>
      </c>
      <c r="C4450" t="s">
        <v>457</v>
      </c>
      <c r="D4450" t="s">
        <v>475</v>
      </c>
      <c r="E4450" t="s">
        <v>16</v>
      </c>
      <c r="F4450">
        <v>2010</v>
      </c>
      <c r="G4450" t="s">
        <v>480</v>
      </c>
      <c r="H4450">
        <v>25.991654400000002</v>
      </c>
    </row>
    <row r="4451" spans="1:8">
      <c r="A4451" t="s">
        <v>429</v>
      </c>
      <c r="B4451">
        <v>4000</v>
      </c>
      <c r="C4451" t="s">
        <v>433</v>
      </c>
      <c r="D4451" t="s">
        <v>475</v>
      </c>
      <c r="E4451" t="s">
        <v>3</v>
      </c>
      <c r="F4451">
        <v>2014</v>
      </c>
      <c r="G4451" t="s">
        <v>480</v>
      </c>
      <c r="H4451">
        <v>45.426780000000001</v>
      </c>
    </row>
    <row r="4452" spans="1:8">
      <c r="A4452" t="s">
        <v>429</v>
      </c>
      <c r="B4452">
        <v>4000</v>
      </c>
      <c r="C4452" t="s">
        <v>433</v>
      </c>
      <c r="D4452" t="s">
        <v>475</v>
      </c>
      <c r="E4452" t="s">
        <v>15</v>
      </c>
      <c r="F4452">
        <v>2009</v>
      </c>
      <c r="G4452" t="s">
        <v>480</v>
      </c>
      <c r="H4452">
        <v>31.966218000000001</v>
      </c>
    </row>
    <row r="4453" spans="1:8">
      <c r="A4453" t="s">
        <v>464</v>
      </c>
      <c r="B4453">
        <v>4000</v>
      </c>
      <c r="C4453" t="s">
        <v>433</v>
      </c>
      <c r="D4453" t="s">
        <v>475</v>
      </c>
      <c r="E4453" t="s">
        <v>343</v>
      </c>
      <c r="F4453">
        <v>2009</v>
      </c>
      <c r="G4453" t="s">
        <v>480</v>
      </c>
      <c r="H4453">
        <v>124.0506972</v>
      </c>
    </row>
    <row r="4454" spans="1:8">
      <c r="A4454" t="s">
        <v>497</v>
      </c>
      <c r="B4454">
        <v>4000</v>
      </c>
      <c r="C4454" t="s">
        <v>433</v>
      </c>
      <c r="D4454" t="s">
        <v>475</v>
      </c>
      <c r="E4454" t="s">
        <v>34</v>
      </c>
      <c r="F4454">
        <v>2010</v>
      </c>
      <c r="G4454" t="s">
        <v>480</v>
      </c>
      <c r="H4454">
        <v>0.1590984</v>
      </c>
    </row>
    <row r="4455" spans="1:8">
      <c r="A4455" t="s">
        <v>456</v>
      </c>
      <c r="B4455">
        <v>4000</v>
      </c>
      <c r="C4455" t="s">
        <v>433</v>
      </c>
      <c r="D4455" t="s">
        <v>475</v>
      </c>
      <c r="E4455" t="s">
        <v>13</v>
      </c>
      <c r="F4455">
        <v>2011</v>
      </c>
      <c r="G4455" t="s">
        <v>480</v>
      </c>
      <c r="H4455">
        <v>2.0934000000000001E-2</v>
      </c>
    </row>
    <row r="4456" spans="1:8">
      <c r="A4456" t="s">
        <v>456</v>
      </c>
      <c r="B4456">
        <v>4000</v>
      </c>
      <c r="C4456" t="s">
        <v>433</v>
      </c>
      <c r="D4456" t="s">
        <v>475</v>
      </c>
      <c r="E4456" t="s">
        <v>15</v>
      </c>
      <c r="F4456">
        <v>2009</v>
      </c>
      <c r="G4456" t="s">
        <v>480</v>
      </c>
      <c r="H4456">
        <v>0.60289919999999997</v>
      </c>
    </row>
    <row r="4457" spans="1:8">
      <c r="A4457" t="s">
        <v>456</v>
      </c>
      <c r="B4457">
        <v>4000</v>
      </c>
      <c r="C4457" t="s">
        <v>433</v>
      </c>
      <c r="D4457" t="s">
        <v>475</v>
      </c>
      <c r="E4457" t="s">
        <v>16</v>
      </c>
      <c r="F4457">
        <v>2009</v>
      </c>
      <c r="G4457" t="s">
        <v>480</v>
      </c>
      <c r="H4457">
        <v>6.6905064000000003</v>
      </c>
    </row>
    <row r="4458" spans="1:8">
      <c r="A4458" t="s">
        <v>456</v>
      </c>
      <c r="B4458">
        <v>4000</v>
      </c>
      <c r="C4458" t="s">
        <v>433</v>
      </c>
      <c r="D4458" t="s">
        <v>475</v>
      </c>
      <c r="E4458" t="s">
        <v>20</v>
      </c>
      <c r="F4458">
        <v>2011</v>
      </c>
      <c r="G4458" t="s">
        <v>480</v>
      </c>
      <c r="H4458">
        <v>33.607443600000003</v>
      </c>
    </row>
    <row r="4459" spans="1:8">
      <c r="A4459" t="s">
        <v>461</v>
      </c>
      <c r="B4459">
        <v>4000</v>
      </c>
      <c r="C4459" t="s">
        <v>433</v>
      </c>
      <c r="D4459" t="s">
        <v>475</v>
      </c>
      <c r="E4459" t="s">
        <v>10</v>
      </c>
      <c r="F4459">
        <v>2013</v>
      </c>
      <c r="G4459" t="s">
        <v>480</v>
      </c>
      <c r="H4459">
        <v>22.897609200000002</v>
      </c>
    </row>
    <row r="4460" spans="1:8">
      <c r="A4460" t="s">
        <v>463</v>
      </c>
      <c r="B4460">
        <v>4000</v>
      </c>
      <c r="C4460" t="s">
        <v>433</v>
      </c>
      <c r="D4460" t="s">
        <v>475</v>
      </c>
      <c r="E4460" t="s">
        <v>17</v>
      </c>
      <c r="F4460">
        <v>2011</v>
      </c>
      <c r="G4460" t="s">
        <v>480</v>
      </c>
      <c r="H4460">
        <v>8.6164343999999993</v>
      </c>
    </row>
    <row r="4461" spans="1:8">
      <c r="A4461" t="s">
        <v>465</v>
      </c>
      <c r="B4461">
        <v>4000</v>
      </c>
      <c r="C4461" t="s">
        <v>433</v>
      </c>
      <c r="D4461" t="s">
        <v>475</v>
      </c>
      <c r="E4461" t="s">
        <v>10</v>
      </c>
      <c r="F4461">
        <v>2014</v>
      </c>
      <c r="G4461" t="s">
        <v>480</v>
      </c>
      <c r="H4461">
        <v>11.3336676</v>
      </c>
    </row>
    <row r="4462" spans="1:8">
      <c r="A4462" t="s">
        <v>465</v>
      </c>
      <c r="B4462">
        <v>4000</v>
      </c>
      <c r="C4462" t="s">
        <v>433</v>
      </c>
      <c r="D4462" t="s">
        <v>475</v>
      </c>
      <c r="E4462" t="s">
        <v>22</v>
      </c>
      <c r="F4462">
        <v>2011</v>
      </c>
      <c r="G4462" t="s">
        <v>480</v>
      </c>
      <c r="H4462">
        <v>0.7368768</v>
      </c>
    </row>
    <row r="4463" spans="1:8">
      <c r="A4463" t="s">
        <v>429</v>
      </c>
      <c r="B4463">
        <v>4100</v>
      </c>
      <c r="C4463" t="s">
        <v>449</v>
      </c>
      <c r="D4463" t="s">
        <v>475</v>
      </c>
      <c r="E4463" t="s">
        <v>15</v>
      </c>
      <c r="F4463">
        <v>2011</v>
      </c>
      <c r="G4463" t="s">
        <v>480</v>
      </c>
      <c r="H4463">
        <v>21.172647600000001</v>
      </c>
    </row>
    <row r="4464" spans="1:8">
      <c r="A4464" t="s">
        <v>429</v>
      </c>
      <c r="B4464">
        <v>4100</v>
      </c>
      <c r="C4464" t="s">
        <v>449</v>
      </c>
      <c r="D4464" t="s">
        <v>475</v>
      </c>
      <c r="E4464" t="s">
        <v>352</v>
      </c>
      <c r="F4464">
        <v>2012</v>
      </c>
      <c r="G4464" t="s">
        <v>480</v>
      </c>
      <c r="H4464">
        <v>4.1868000000000001E-3</v>
      </c>
    </row>
    <row r="4465" spans="1:8">
      <c r="A4465" t="s">
        <v>464</v>
      </c>
      <c r="B4465">
        <v>4100</v>
      </c>
      <c r="C4465" t="s">
        <v>449</v>
      </c>
      <c r="D4465" t="s">
        <v>475</v>
      </c>
      <c r="E4465" t="s">
        <v>13</v>
      </c>
      <c r="F4465">
        <v>2010</v>
      </c>
      <c r="G4465" t="s">
        <v>480</v>
      </c>
      <c r="H4465">
        <v>1337.8835664000001</v>
      </c>
    </row>
    <row r="4466" spans="1:8">
      <c r="A4466" t="s">
        <v>464</v>
      </c>
      <c r="B4466">
        <v>2000</v>
      </c>
      <c r="C4466" t="s">
        <v>431</v>
      </c>
      <c r="D4466" t="s">
        <v>475</v>
      </c>
      <c r="E4466" t="s">
        <v>482</v>
      </c>
      <c r="F4466">
        <v>2012</v>
      </c>
      <c r="G4466" t="s">
        <v>490</v>
      </c>
      <c r="H4466">
        <v>417.28160880000001</v>
      </c>
    </row>
    <row r="4467" spans="1:8">
      <c r="A4467" t="s">
        <v>438</v>
      </c>
      <c r="B4467">
        <v>2000</v>
      </c>
      <c r="C4467" t="s">
        <v>431</v>
      </c>
      <c r="D4467" t="s">
        <v>475</v>
      </c>
      <c r="E4467" t="s">
        <v>37</v>
      </c>
      <c r="F4467">
        <v>2014</v>
      </c>
      <c r="G4467" t="s">
        <v>490</v>
      </c>
      <c r="H4467">
        <v>2.5120799999999999E-2</v>
      </c>
    </row>
    <row r="4468" spans="1:8">
      <c r="A4468" t="s">
        <v>507</v>
      </c>
      <c r="B4468">
        <v>2000</v>
      </c>
      <c r="C4468" t="s">
        <v>431</v>
      </c>
      <c r="D4468" t="s">
        <v>475</v>
      </c>
      <c r="E4468" t="s">
        <v>17</v>
      </c>
      <c r="F4468">
        <v>2011</v>
      </c>
      <c r="G4468" t="s">
        <v>490</v>
      </c>
      <c r="H4468">
        <v>2.93076E-2</v>
      </c>
    </row>
    <row r="4469" spans="1:8">
      <c r="A4469" t="s">
        <v>496</v>
      </c>
      <c r="B4469">
        <v>2000</v>
      </c>
      <c r="C4469" t="s">
        <v>431</v>
      </c>
      <c r="D4469" t="s">
        <v>475</v>
      </c>
      <c r="E4469" t="s">
        <v>10</v>
      </c>
      <c r="F4469">
        <v>2010</v>
      </c>
      <c r="G4469" t="s">
        <v>490</v>
      </c>
      <c r="H4469">
        <v>10.391637599999999</v>
      </c>
    </row>
    <row r="4470" spans="1:8">
      <c r="A4470" t="s">
        <v>496</v>
      </c>
      <c r="B4470">
        <v>2000</v>
      </c>
      <c r="C4470" t="s">
        <v>431</v>
      </c>
      <c r="D4470" t="s">
        <v>475</v>
      </c>
      <c r="E4470" t="s">
        <v>482</v>
      </c>
      <c r="F4470">
        <v>2011</v>
      </c>
      <c r="G4470" t="s">
        <v>490</v>
      </c>
      <c r="H4470">
        <v>0.26376840000000001</v>
      </c>
    </row>
    <row r="4471" spans="1:8">
      <c r="A4471" t="s">
        <v>495</v>
      </c>
      <c r="B4471">
        <v>2000</v>
      </c>
      <c r="C4471" t="s">
        <v>431</v>
      </c>
      <c r="D4471" t="s">
        <v>475</v>
      </c>
      <c r="E4471" t="s">
        <v>9</v>
      </c>
      <c r="F4471">
        <v>2009</v>
      </c>
      <c r="G4471" t="s">
        <v>490</v>
      </c>
      <c r="H4471">
        <v>1.9971036</v>
      </c>
    </row>
    <row r="4472" spans="1:8">
      <c r="A4472" t="s">
        <v>429</v>
      </c>
      <c r="B4472">
        <v>3000</v>
      </c>
      <c r="C4472" t="s">
        <v>432</v>
      </c>
      <c r="D4472" t="s">
        <v>475</v>
      </c>
      <c r="E4472" t="s">
        <v>11</v>
      </c>
      <c r="F4472">
        <v>2009</v>
      </c>
      <c r="G4472" t="s">
        <v>503</v>
      </c>
      <c r="H4472">
        <v>535.58382959999994</v>
      </c>
    </row>
    <row r="4473" spans="1:8">
      <c r="A4473" t="s">
        <v>464</v>
      </c>
      <c r="B4473">
        <v>3000</v>
      </c>
      <c r="C4473" t="s">
        <v>432</v>
      </c>
      <c r="D4473" t="s">
        <v>475</v>
      </c>
      <c r="E4473" t="s">
        <v>19</v>
      </c>
      <c r="F4473">
        <v>2009</v>
      </c>
      <c r="G4473" t="s">
        <v>503</v>
      </c>
      <c r="H4473">
        <v>45.975250799999998</v>
      </c>
    </row>
    <row r="4474" spans="1:8">
      <c r="A4474" t="s">
        <v>464</v>
      </c>
      <c r="B4474">
        <v>3000</v>
      </c>
      <c r="C4474" t="s">
        <v>432</v>
      </c>
      <c r="D4474" t="s">
        <v>475</v>
      </c>
      <c r="E4474" t="s">
        <v>20</v>
      </c>
      <c r="F4474">
        <v>2011</v>
      </c>
      <c r="G4474" t="s">
        <v>503</v>
      </c>
      <c r="H4474">
        <v>3807.9071604000001</v>
      </c>
    </row>
    <row r="4475" spans="1:8">
      <c r="A4475" t="s">
        <v>464</v>
      </c>
      <c r="B4475">
        <v>3000</v>
      </c>
      <c r="C4475" t="s">
        <v>432</v>
      </c>
      <c r="D4475" t="s">
        <v>475</v>
      </c>
      <c r="E4475" t="s">
        <v>17</v>
      </c>
      <c r="F4475">
        <v>2013</v>
      </c>
      <c r="G4475" t="s">
        <v>503</v>
      </c>
      <c r="H4475">
        <v>298.18808280000002</v>
      </c>
    </row>
    <row r="4476" spans="1:8">
      <c r="A4476" t="s">
        <v>464</v>
      </c>
      <c r="B4476">
        <v>3000</v>
      </c>
      <c r="C4476" t="s">
        <v>432</v>
      </c>
      <c r="D4476" t="s">
        <v>475</v>
      </c>
      <c r="E4476" t="s">
        <v>22</v>
      </c>
      <c r="F4476">
        <v>2014</v>
      </c>
      <c r="G4476" t="s">
        <v>503</v>
      </c>
      <c r="H4476">
        <v>394.63939440000001</v>
      </c>
    </row>
    <row r="4477" spans="1:8">
      <c r="A4477" t="s">
        <v>464</v>
      </c>
      <c r="B4477">
        <v>3000</v>
      </c>
      <c r="C4477" t="s">
        <v>432</v>
      </c>
      <c r="D4477" t="s">
        <v>475</v>
      </c>
      <c r="E4477" t="s">
        <v>23</v>
      </c>
      <c r="F4477">
        <v>2014</v>
      </c>
      <c r="G4477" t="s">
        <v>503</v>
      </c>
      <c r="H4477">
        <v>112.6584144</v>
      </c>
    </row>
    <row r="4478" spans="1:8">
      <c r="A4478" t="s">
        <v>429</v>
      </c>
      <c r="B4478">
        <v>2000</v>
      </c>
      <c r="C4478" t="s">
        <v>431</v>
      </c>
      <c r="D4478" t="s">
        <v>475</v>
      </c>
      <c r="E4478" t="s">
        <v>35</v>
      </c>
      <c r="F4478">
        <v>2009</v>
      </c>
      <c r="G4478" t="s">
        <v>490</v>
      </c>
      <c r="H4478">
        <v>48.558506399999999</v>
      </c>
    </row>
    <row r="4479" spans="1:8">
      <c r="A4479" t="s">
        <v>429</v>
      </c>
      <c r="B4479">
        <v>2000</v>
      </c>
      <c r="C4479" t="s">
        <v>431</v>
      </c>
      <c r="D4479" t="s">
        <v>475</v>
      </c>
      <c r="E4479" t="s">
        <v>36</v>
      </c>
      <c r="F4479">
        <v>2010</v>
      </c>
      <c r="G4479" t="s">
        <v>480</v>
      </c>
      <c r="H4479">
        <v>25.681831200000001</v>
      </c>
    </row>
    <row r="4480" spans="1:8">
      <c r="A4480" t="s">
        <v>429</v>
      </c>
      <c r="B4480">
        <v>3000</v>
      </c>
      <c r="C4480" t="s">
        <v>432</v>
      </c>
      <c r="D4480" t="s">
        <v>475</v>
      </c>
      <c r="E4480" t="s">
        <v>479</v>
      </c>
      <c r="F4480">
        <v>2013</v>
      </c>
      <c r="G4480" t="s">
        <v>468</v>
      </c>
      <c r="H4480">
        <v>103.9833648</v>
      </c>
    </row>
    <row r="4481" spans="1:8">
      <c r="A4481" t="s">
        <v>429</v>
      </c>
      <c r="B4481">
        <v>2000</v>
      </c>
      <c r="C4481" t="s">
        <v>431</v>
      </c>
      <c r="D4481" t="s">
        <v>475</v>
      </c>
      <c r="E4481" t="s">
        <v>479</v>
      </c>
      <c r="F4481">
        <v>2013</v>
      </c>
      <c r="G4481" t="s">
        <v>480</v>
      </c>
      <c r="H4481">
        <v>654.90762959999995</v>
      </c>
    </row>
    <row r="4482" spans="1:8">
      <c r="A4482" t="s">
        <v>429</v>
      </c>
      <c r="B4482">
        <v>3000</v>
      </c>
      <c r="C4482" t="s">
        <v>432</v>
      </c>
      <c r="D4482" t="s">
        <v>475</v>
      </c>
      <c r="E4482" t="s">
        <v>479</v>
      </c>
      <c r="F4482">
        <v>2010</v>
      </c>
      <c r="G4482" t="s">
        <v>480</v>
      </c>
      <c r="H4482">
        <v>106.37402760000001</v>
      </c>
    </row>
    <row r="4483" spans="1:8">
      <c r="A4483" t="s">
        <v>462</v>
      </c>
      <c r="B4483">
        <v>2000</v>
      </c>
      <c r="C4483" t="s">
        <v>431</v>
      </c>
      <c r="D4483" t="s">
        <v>475</v>
      </c>
      <c r="E4483" t="s">
        <v>12</v>
      </c>
      <c r="F4483">
        <v>2009</v>
      </c>
      <c r="G4483" t="s">
        <v>490</v>
      </c>
      <c r="H4483">
        <v>0.80386559999999996</v>
      </c>
    </row>
    <row r="4484" spans="1:8">
      <c r="A4484" t="s">
        <v>486</v>
      </c>
      <c r="B4484">
        <v>2000</v>
      </c>
      <c r="C4484" t="s">
        <v>431</v>
      </c>
      <c r="D4484" t="s">
        <v>475</v>
      </c>
      <c r="E4484" t="s">
        <v>33</v>
      </c>
      <c r="F4484">
        <v>2013</v>
      </c>
      <c r="G4484" t="s">
        <v>490</v>
      </c>
      <c r="H4484">
        <v>16.508552399999999</v>
      </c>
    </row>
    <row r="4485" spans="1:8">
      <c r="A4485" t="s">
        <v>464</v>
      </c>
      <c r="B4485">
        <v>2000</v>
      </c>
      <c r="C4485" t="s">
        <v>431</v>
      </c>
      <c r="D4485" t="s">
        <v>475</v>
      </c>
      <c r="E4485" t="s">
        <v>30</v>
      </c>
      <c r="F4485">
        <v>2009</v>
      </c>
      <c r="G4485" t="s">
        <v>490</v>
      </c>
      <c r="H4485">
        <v>273.69111600000002</v>
      </c>
    </row>
    <row r="4486" spans="1:8">
      <c r="A4486" t="s">
        <v>464</v>
      </c>
      <c r="B4486">
        <v>3000</v>
      </c>
      <c r="C4486" t="s">
        <v>432</v>
      </c>
      <c r="D4486" t="s">
        <v>475</v>
      </c>
      <c r="E4486" t="s">
        <v>2</v>
      </c>
      <c r="F4486">
        <v>2010</v>
      </c>
      <c r="G4486" t="s">
        <v>503</v>
      </c>
      <c r="H4486">
        <v>45.2886156</v>
      </c>
    </row>
    <row r="4487" spans="1:8">
      <c r="A4487" t="s">
        <v>429</v>
      </c>
      <c r="B4487">
        <v>2000</v>
      </c>
      <c r="C4487" t="s">
        <v>431</v>
      </c>
      <c r="D4487" t="s">
        <v>475</v>
      </c>
      <c r="E4487" t="s">
        <v>29</v>
      </c>
      <c r="F4487">
        <v>2012</v>
      </c>
      <c r="G4487" t="s">
        <v>480</v>
      </c>
      <c r="H4487">
        <v>34.536913200000001</v>
      </c>
    </row>
    <row r="4488" spans="1:8">
      <c r="A4488" t="s">
        <v>464</v>
      </c>
      <c r="B4488">
        <v>3000</v>
      </c>
      <c r="C4488" t="s">
        <v>432</v>
      </c>
      <c r="D4488" t="s">
        <v>475</v>
      </c>
      <c r="E4488" t="s">
        <v>2</v>
      </c>
      <c r="F4488">
        <v>2009</v>
      </c>
      <c r="G4488" t="s">
        <v>480</v>
      </c>
      <c r="H4488">
        <v>45.514702800000002</v>
      </c>
    </row>
    <row r="4489" spans="1:8">
      <c r="A4489" t="s">
        <v>464</v>
      </c>
      <c r="B4489">
        <v>3000</v>
      </c>
      <c r="C4489" t="s">
        <v>432</v>
      </c>
      <c r="D4489" t="s">
        <v>475</v>
      </c>
      <c r="E4489" t="s">
        <v>29</v>
      </c>
      <c r="F4489">
        <v>2009</v>
      </c>
      <c r="G4489" t="s">
        <v>480</v>
      </c>
      <c r="H4489">
        <v>242.78834520000001</v>
      </c>
    </row>
    <row r="4490" spans="1:8">
      <c r="A4490" t="s">
        <v>464</v>
      </c>
      <c r="B4490">
        <v>2000</v>
      </c>
      <c r="C4490" t="s">
        <v>431</v>
      </c>
      <c r="D4490" t="s">
        <v>475</v>
      </c>
      <c r="E4490" t="s">
        <v>3</v>
      </c>
      <c r="F4490">
        <v>2011</v>
      </c>
      <c r="G4490" t="s">
        <v>468</v>
      </c>
      <c r="H4490">
        <v>130.74120360000001</v>
      </c>
    </row>
    <row r="4491" spans="1:8">
      <c r="A4491" t="s">
        <v>464</v>
      </c>
      <c r="B4491">
        <v>2000</v>
      </c>
      <c r="C4491" t="s">
        <v>431</v>
      </c>
      <c r="D4491" t="s">
        <v>475</v>
      </c>
      <c r="E4491" t="s">
        <v>30</v>
      </c>
      <c r="F4491">
        <v>2013</v>
      </c>
      <c r="G4491" t="s">
        <v>468</v>
      </c>
      <c r="H4491">
        <v>270.28306079999999</v>
      </c>
    </row>
    <row r="4492" spans="1:8">
      <c r="A4492" t="s">
        <v>462</v>
      </c>
      <c r="B4492">
        <v>2000</v>
      </c>
      <c r="C4492" t="s">
        <v>431</v>
      </c>
      <c r="D4492" t="s">
        <v>475</v>
      </c>
      <c r="E4492" t="s">
        <v>13</v>
      </c>
      <c r="F4492">
        <v>2009</v>
      </c>
      <c r="G4492" t="s">
        <v>468</v>
      </c>
      <c r="H4492">
        <v>66.754339200000004</v>
      </c>
    </row>
    <row r="4493" spans="1:8">
      <c r="A4493" t="s">
        <v>464</v>
      </c>
      <c r="B4493">
        <v>3000</v>
      </c>
      <c r="C4493" t="s">
        <v>432</v>
      </c>
      <c r="D4493" t="s">
        <v>475</v>
      </c>
      <c r="E4493" t="s">
        <v>29</v>
      </c>
      <c r="F4493">
        <v>2014</v>
      </c>
      <c r="G4493" t="s">
        <v>468</v>
      </c>
      <c r="H4493">
        <v>229.18961880000001</v>
      </c>
    </row>
    <row r="4494" spans="1:8">
      <c r="A4494" t="s">
        <v>429</v>
      </c>
      <c r="B4494">
        <v>2000</v>
      </c>
      <c r="C4494" t="s">
        <v>431</v>
      </c>
      <c r="D4494" t="s">
        <v>475</v>
      </c>
      <c r="E4494" t="s">
        <v>25</v>
      </c>
      <c r="F4494">
        <v>2010</v>
      </c>
      <c r="G4494" t="s">
        <v>490</v>
      </c>
      <c r="H4494">
        <v>17.8483284</v>
      </c>
    </row>
    <row r="4495" spans="1:8">
      <c r="A4495" t="s">
        <v>464</v>
      </c>
      <c r="B4495">
        <v>2000</v>
      </c>
      <c r="C4495" t="s">
        <v>431</v>
      </c>
      <c r="D4495" t="s">
        <v>475</v>
      </c>
      <c r="E4495" t="s">
        <v>33</v>
      </c>
      <c r="F4495">
        <v>2014</v>
      </c>
      <c r="G4495" t="s">
        <v>490</v>
      </c>
      <c r="H4495">
        <v>20.251551599999999</v>
      </c>
    </row>
    <row r="4496" spans="1:8">
      <c r="A4496" t="s">
        <v>464</v>
      </c>
      <c r="B4496">
        <v>2000</v>
      </c>
      <c r="C4496" t="s">
        <v>431</v>
      </c>
      <c r="D4496" t="s">
        <v>475</v>
      </c>
      <c r="E4496" t="s">
        <v>34</v>
      </c>
      <c r="F4496">
        <v>2013</v>
      </c>
      <c r="G4496" t="s">
        <v>490</v>
      </c>
      <c r="H4496">
        <v>77.300888400000005</v>
      </c>
    </row>
    <row r="4497" spans="1:8">
      <c r="A4497" t="s">
        <v>464</v>
      </c>
      <c r="B4497">
        <v>3000</v>
      </c>
      <c r="C4497" t="s">
        <v>432</v>
      </c>
      <c r="D4497" t="s">
        <v>475</v>
      </c>
      <c r="E4497" t="s">
        <v>33</v>
      </c>
      <c r="F4497">
        <v>2011</v>
      </c>
      <c r="G4497" t="s">
        <v>503</v>
      </c>
      <c r="H4497">
        <v>128.64361679999999</v>
      </c>
    </row>
    <row r="4498" spans="1:8">
      <c r="A4498" t="s">
        <v>438</v>
      </c>
      <c r="B4498">
        <v>2000</v>
      </c>
      <c r="C4498" t="s">
        <v>431</v>
      </c>
      <c r="D4498" t="s">
        <v>475</v>
      </c>
      <c r="E4498" t="s">
        <v>17</v>
      </c>
      <c r="F4498">
        <v>2014</v>
      </c>
      <c r="G4498" t="s">
        <v>480</v>
      </c>
      <c r="H4498">
        <v>4.60548E-2</v>
      </c>
    </row>
    <row r="4499" spans="1:8">
      <c r="A4499" t="s">
        <v>429</v>
      </c>
      <c r="B4499">
        <v>2000</v>
      </c>
      <c r="C4499" t="s">
        <v>431</v>
      </c>
      <c r="D4499" t="s">
        <v>475</v>
      </c>
      <c r="E4499" t="s">
        <v>24</v>
      </c>
      <c r="F4499">
        <v>2013</v>
      </c>
      <c r="G4499" t="s">
        <v>480</v>
      </c>
      <c r="H4499">
        <v>0.10048319999999999</v>
      </c>
    </row>
    <row r="4500" spans="1:8">
      <c r="A4500" t="s">
        <v>429</v>
      </c>
      <c r="B4500">
        <v>2000</v>
      </c>
      <c r="C4500" t="s">
        <v>431</v>
      </c>
      <c r="D4500" t="s">
        <v>475</v>
      </c>
      <c r="E4500" t="s">
        <v>25</v>
      </c>
      <c r="F4500">
        <v>2012</v>
      </c>
      <c r="G4500" t="s">
        <v>480</v>
      </c>
      <c r="H4500">
        <v>16.449937200000001</v>
      </c>
    </row>
    <row r="4501" spans="1:8">
      <c r="A4501" t="s">
        <v>429</v>
      </c>
      <c r="B4501">
        <v>2000</v>
      </c>
      <c r="C4501" t="s">
        <v>431</v>
      </c>
      <c r="D4501" t="s">
        <v>475</v>
      </c>
      <c r="E4501" t="s">
        <v>30</v>
      </c>
      <c r="F4501">
        <v>2011</v>
      </c>
      <c r="G4501" t="s">
        <v>480</v>
      </c>
      <c r="H4501">
        <v>2315.2250376000002</v>
      </c>
    </row>
    <row r="4502" spans="1:8">
      <c r="A4502" t="s">
        <v>464</v>
      </c>
      <c r="B4502">
        <v>2000</v>
      </c>
      <c r="C4502" t="s">
        <v>431</v>
      </c>
      <c r="D4502" t="s">
        <v>475</v>
      </c>
      <c r="E4502" t="s">
        <v>6</v>
      </c>
      <c r="F4502">
        <v>2012</v>
      </c>
      <c r="G4502" t="s">
        <v>480</v>
      </c>
      <c r="H4502">
        <v>65.071245599999997</v>
      </c>
    </row>
    <row r="4503" spans="1:8">
      <c r="A4503" t="s">
        <v>464</v>
      </c>
      <c r="B4503">
        <v>2000</v>
      </c>
      <c r="C4503" t="s">
        <v>431</v>
      </c>
      <c r="D4503" t="s">
        <v>475</v>
      </c>
      <c r="E4503" t="s">
        <v>32</v>
      </c>
      <c r="F4503">
        <v>2014</v>
      </c>
      <c r="G4503" t="s">
        <v>480</v>
      </c>
      <c r="H4503">
        <v>42.223877999999999</v>
      </c>
    </row>
    <row r="4504" spans="1:8">
      <c r="A4504" t="s">
        <v>464</v>
      </c>
      <c r="B4504">
        <v>3000</v>
      </c>
      <c r="C4504" t="s">
        <v>432</v>
      </c>
      <c r="D4504" t="s">
        <v>475</v>
      </c>
      <c r="E4504" t="s">
        <v>8</v>
      </c>
      <c r="F4504">
        <v>2012</v>
      </c>
      <c r="G4504" t="s">
        <v>480</v>
      </c>
      <c r="H4504">
        <v>109.0619532</v>
      </c>
    </row>
    <row r="4505" spans="1:8">
      <c r="A4505" t="s">
        <v>464</v>
      </c>
      <c r="B4505">
        <v>3000</v>
      </c>
      <c r="C4505" t="s">
        <v>432</v>
      </c>
      <c r="D4505" t="s">
        <v>475</v>
      </c>
      <c r="E4505" t="s">
        <v>12</v>
      </c>
      <c r="F4505">
        <v>2013</v>
      </c>
      <c r="G4505" t="s">
        <v>480</v>
      </c>
      <c r="H4505">
        <v>70.204262400000005</v>
      </c>
    </row>
    <row r="4506" spans="1:8">
      <c r="A4506" t="s">
        <v>429</v>
      </c>
      <c r="B4506">
        <v>3000</v>
      </c>
      <c r="C4506" t="s">
        <v>432</v>
      </c>
      <c r="D4506" t="s">
        <v>475</v>
      </c>
      <c r="E4506" t="s">
        <v>352</v>
      </c>
      <c r="F4506">
        <v>2014</v>
      </c>
      <c r="G4506" t="s">
        <v>480</v>
      </c>
      <c r="H4506">
        <v>0.26376840000000001</v>
      </c>
    </row>
    <row r="4507" spans="1:8">
      <c r="A4507" t="s">
        <v>465</v>
      </c>
      <c r="B4507">
        <v>3000</v>
      </c>
      <c r="C4507" t="s">
        <v>432</v>
      </c>
      <c r="D4507" t="s">
        <v>475</v>
      </c>
      <c r="E4507" t="s">
        <v>482</v>
      </c>
      <c r="F4507">
        <v>2012</v>
      </c>
      <c r="G4507" t="s">
        <v>480</v>
      </c>
      <c r="H4507">
        <v>0.25539479999999998</v>
      </c>
    </row>
    <row r="4508" spans="1:8">
      <c r="A4508" t="s">
        <v>429</v>
      </c>
      <c r="B4508">
        <v>3000</v>
      </c>
      <c r="C4508" t="s">
        <v>432</v>
      </c>
      <c r="D4508" t="s">
        <v>475</v>
      </c>
      <c r="E4508" t="s">
        <v>352</v>
      </c>
      <c r="F4508">
        <v>2013</v>
      </c>
      <c r="G4508" t="s">
        <v>468</v>
      </c>
      <c r="H4508">
        <v>0.33913080000000001</v>
      </c>
    </row>
    <row r="4509" spans="1:8">
      <c r="A4509" t="s">
        <v>429</v>
      </c>
      <c r="B4509">
        <v>3000</v>
      </c>
      <c r="C4509" t="s">
        <v>432</v>
      </c>
      <c r="D4509" t="s">
        <v>475</v>
      </c>
      <c r="E4509" t="s">
        <v>30</v>
      </c>
      <c r="F4509">
        <v>2011</v>
      </c>
      <c r="G4509" t="s">
        <v>468</v>
      </c>
      <c r="H4509">
        <v>27.3230568</v>
      </c>
    </row>
    <row r="4510" spans="1:8">
      <c r="A4510" t="s">
        <v>429</v>
      </c>
      <c r="B4510">
        <v>2000</v>
      </c>
      <c r="C4510" t="s">
        <v>431</v>
      </c>
      <c r="D4510" t="s">
        <v>475</v>
      </c>
      <c r="E4510" t="s">
        <v>30</v>
      </c>
      <c r="F4510">
        <v>2010</v>
      </c>
      <c r="G4510" t="s">
        <v>468</v>
      </c>
      <c r="H4510">
        <v>2305.9596492000001</v>
      </c>
    </row>
    <row r="4511" spans="1:8">
      <c r="A4511" t="s">
        <v>429</v>
      </c>
      <c r="B4511">
        <v>2000</v>
      </c>
      <c r="C4511" t="s">
        <v>431</v>
      </c>
      <c r="D4511" t="s">
        <v>475</v>
      </c>
      <c r="E4511" t="s">
        <v>32</v>
      </c>
      <c r="F4511">
        <v>2011</v>
      </c>
      <c r="G4511" t="s">
        <v>468</v>
      </c>
      <c r="H4511">
        <v>278.92880280000003</v>
      </c>
    </row>
    <row r="4512" spans="1:8">
      <c r="A4512" t="s">
        <v>464</v>
      </c>
      <c r="B4512">
        <v>2000</v>
      </c>
      <c r="C4512" t="s">
        <v>431</v>
      </c>
      <c r="D4512" t="s">
        <v>475</v>
      </c>
      <c r="E4512" t="s">
        <v>6</v>
      </c>
      <c r="F4512">
        <v>2009</v>
      </c>
      <c r="G4512" t="s">
        <v>468</v>
      </c>
      <c r="H4512">
        <v>73.281560400000004</v>
      </c>
    </row>
    <row r="4513" spans="1:8">
      <c r="A4513" t="s">
        <v>464</v>
      </c>
      <c r="B4513">
        <v>2000</v>
      </c>
      <c r="C4513" t="s">
        <v>431</v>
      </c>
      <c r="D4513" t="s">
        <v>475</v>
      </c>
      <c r="E4513" t="s">
        <v>8</v>
      </c>
      <c r="F4513">
        <v>2013</v>
      </c>
      <c r="G4513" t="s">
        <v>468</v>
      </c>
      <c r="H4513">
        <v>4.1868000000000001E-3</v>
      </c>
    </row>
    <row r="4514" spans="1:8">
      <c r="A4514" t="s">
        <v>464</v>
      </c>
      <c r="B4514">
        <v>2000</v>
      </c>
      <c r="C4514" t="s">
        <v>431</v>
      </c>
      <c r="D4514" t="s">
        <v>475</v>
      </c>
      <c r="E4514" t="s">
        <v>12</v>
      </c>
      <c r="F4514">
        <v>2012</v>
      </c>
      <c r="G4514" t="s">
        <v>468</v>
      </c>
      <c r="H4514">
        <v>2.2273776000000001</v>
      </c>
    </row>
    <row r="4515" spans="1:8">
      <c r="A4515" t="s">
        <v>464</v>
      </c>
      <c r="B4515">
        <v>2000</v>
      </c>
      <c r="C4515" t="s">
        <v>431</v>
      </c>
      <c r="D4515" t="s">
        <v>475</v>
      </c>
      <c r="E4515" t="s">
        <v>33</v>
      </c>
      <c r="F4515">
        <v>2012</v>
      </c>
      <c r="G4515" t="s">
        <v>468</v>
      </c>
      <c r="H4515">
        <v>17.2244952</v>
      </c>
    </row>
    <row r="4516" spans="1:8">
      <c r="A4516" t="s">
        <v>464</v>
      </c>
      <c r="B4516">
        <v>3000</v>
      </c>
      <c r="C4516" t="s">
        <v>432</v>
      </c>
      <c r="D4516" t="s">
        <v>475</v>
      </c>
      <c r="E4516" t="s">
        <v>12</v>
      </c>
      <c r="F4516">
        <v>2014</v>
      </c>
      <c r="G4516" t="s">
        <v>468</v>
      </c>
      <c r="H4516">
        <v>79.214256000000006</v>
      </c>
    </row>
    <row r="4517" spans="1:8">
      <c r="A4517" t="s">
        <v>465</v>
      </c>
      <c r="B4517">
        <v>3000</v>
      </c>
      <c r="C4517" t="s">
        <v>432</v>
      </c>
      <c r="D4517" t="s">
        <v>475</v>
      </c>
      <c r="E4517" t="s">
        <v>482</v>
      </c>
      <c r="F4517">
        <v>2014</v>
      </c>
      <c r="G4517" t="s">
        <v>468</v>
      </c>
      <c r="H4517">
        <v>0.20934</v>
      </c>
    </row>
    <row r="4518" spans="1:8">
      <c r="A4518" t="s">
        <v>463</v>
      </c>
      <c r="B4518">
        <v>2000</v>
      </c>
      <c r="C4518" t="s">
        <v>431</v>
      </c>
      <c r="D4518" t="s">
        <v>475</v>
      </c>
      <c r="E4518" t="s">
        <v>13</v>
      </c>
      <c r="F4518">
        <v>2010</v>
      </c>
      <c r="G4518" t="s">
        <v>490</v>
      </c>
      <c r="H4518">
        <v>61.470597599999998</v>
      </c>
    </row>
    <row r="4519" spans="1:8">
      <c r="A4519" t="s">
        <v>462</v>
      </c>
      <c r="B4519">
        <v>2000</v>
      </c>
      <c r="C4519" t="s">
        <v>431</v>
      </c>
      <c r="D4519" t="s">
        <v>475</v>
      </c>
      <c r="E4519" t="s">
        <v>3</v>
      </c>
      <c r="F4519">
        <v>2014</v>
      </c>
      <c r="G4519" t="s">
        <v>490</v>
      </c>
      <c r="H4519">
        <v>51.606496800000002</v>
      </c>
    </row>
    <row r="4520" spans="1:8">
      <c r="A4520" t="s">
        <v>429</v>
      </c>
      <c r="B4520">
        <v>2000</v>
      </c>
      <c r="C4520" t="s">
        <v>431</v>
      </c>
      <c r="D4520" t="s">
        <v>475</v>
      </c>
      <c r="E4520" t="s">
        <v>482</v>
      </c>
      <c r="F4520">
        <v>2010</v>
      </c>
      <c r="G4520" t="s">
        <v>490</v>
      </c>
      <c r="H4520">
        <v>1349.9582975999999</v>
      </c>
    </row>
    <row r="4521" spans="1:8">
      <c r="A4521" t="s">
        <v>429</v>
      </c>
      <c r="B4521">
        <v>2000</v>
      </c>
      <c r="C4521" t="s">
        <v>431</v>
      </c>
      <c r="D4521" t="s">
        <v>475</v>
      </c>
      <c r="E4521" t="s">
        <v>428</v>
      </c>
      <c r="F4521">
        <v>2014</v>
      </c>
      <c r="G4521" t="s">
        <v>490</v>
      </c>
      <c r="H4521">
        <v>56.203603200000003</v>
      </c>
    </row>
    <row r="4522" spans="1:8">
      <c r="A4522" t="s">
        <v>464</v>
      </c>
      <c r="B4522">
        <v>2000</v>
      </c>
      <c r="C4522" t="s">
        <v>431</v>
      </c>
      <c r="D4522" t="s">
        <v>475</v>
      </c>
      <c r="E4522" t="s">
        <v>13</v>
      </c>
      <c r="F4522">
        <v>2009</v>
      </c>
      <c r="G4522" t="s">
        <v>490</v>
      </c>
      <c r="H4522">
        <v>414.56437560000001</v>
      </c>
    </row>
    <row r="4523" spans="1:8">
      <c r="A4523" t="s">
        <v>464</v>
      </c>
      <c r="B4523">
        <v>2000</v>
      </c>
      <c r="C4523" t="s">
        <v>431</v>
      </c>
      <c r="D4523" t="s">
        <v>475</v>
      </c>
      <c r="E4523" t="s">
        <v>25</v>
      </c>
      <c r="F4523">
        <v>2013</v>
      </c>
      <c r="G4523" t="s">
        <v>490</v>
      </c>
      <c r="H4523">
        <v>2.93076E-2</v>
      </c>
    </row>
    <row r="4524" spans="1:8">
      <c r="A4524" t="s">
        <v>438</v>
      </c>
      <c r="B4524">
        <v>2000</v>
      </c>
      <c r="C4524" t="s">
        <v>431</v>
      </c>
      <c r="D4524" t="s">
        <v>475</v>
      </c>
      <c r="E4524" t="s">
        <v>30</v>
      </c>
      <c r="F4524">
        <v>2009</v>
      </c>
      <c r="G4524" t="s">
        <v>490</v>
      </c>
      <c r="H4524">
        <v>6.7868028000000002</v>
      </c>
    </row>
    <row r="4525" spans="1:8">
      <c r="A4525" t="s">
        <v>496</v>
      </c>
      <c r="B4525">
        <v>2000</v>
      </c>
      <c r="C4525" t="s">
        <v>431</v>
      </c>
      <c r="D4525" t="s">
        <v>475</v>
      </c>
      <c r="E4525" t="s">
        <v>18</v>
      </c>
      <c r="F4525">
        <v>2009</v>
      </c>
      <c r="G4525" t="s">
        <v>490</v>
      </c>
      <c r="H4525">
        <v>0.73268999999999995</v>
      </c>
    </row>
    <row r="4526" spans="1:8">
      <c r="A4526" t="s">
        <v>429</v>
      </c>
      <c r="B4526">
        <v>3000</v>
      </c>
      <c r="C4526" t="s">
        <v>432</v>
      </c>
      <c r="D4526" t="s">
        <v>475</v>
      </c>
      <c r="E4526" t="s">
        <v>482</v>
      </c>
      <c r="F4526">
        <v>2013</v>
      </c>
      <c r="G4526" t="s">
        <v>503</v>
      </c>
      <c r="H4526">
        <v>133.90223760000001</v>
      </c>
    </row>
    <row r="4527" spans="1:8">
      <c r="A4527" t="s">
        <v>464</v>
      </c>
      <c r="B4527">
        <v>3000</v>
      </c>
      <c r="C4527" t="s">
        <v>432</v>
      </c>
      <c r="D4527" t="s">
        <v>475</v>
      </c>
      <c r="E4527" t="s">
        <v>26</v>
      </c>
      <c r="F4527">
        <v>2010</v>
      </c>
      <c r="G4527" t="s">
        <v>503</v>
      </c>
      <c r="H4527">
        <v>50.270907600000001</v>
      </c>
    </row>
    <row r="4528" spans="1:8">
      <c r="A4528" t="s">
        <v>462</v>
      </c>
      <c r="B4528">
        <v>3000</v>
      </c>
      <c r="C4528" t="s">
        <v>432</v>
      </c>
      <c r="D4528" t="s">
        <v>475</v>
      </c>
      <c r="E4528" t="s">
        <v>34</v>
      </c>
      <c r="F4528">
        <v>2009</v>
      </c>
      <c r="G4528" t="s">
        <v>503</v>
      </c>
      <c r="H4528">
        <v>0.3181968</v>
      </c>
    </row>
    <row r="4529" spans="1:8">
      <c r="A4529" t="s">
        <v>456</v>
      </c>
      <c r="B4529">
        <v>3000</v>
      </c>
      <c r="C4529" t="s">
        <v>432</v>
      </c>
      <c r="D4529" t="s">
        <v>475</v>
      </c>
      <c r="E4529" t="s">
        <v>17</v>
      </c>
      <c r="F4529">
        <v>2012</v>
      </c>
      <c r="G4529" t="s">
        <v>503</v>
      </c>
      <c r="H4529">
        <v>0.565218</v>
      </c>
    </row>
    <row r="4530" spans="1:8">
      <c r="A4530" t="s">
        <v>465</v>
      </c>
      <c r="B4530">
        <v>0</v>
      </c>
      <c r="C4530" t="s">
        <v>466</v>
      </c>
      <c r="D4530" t="s">
        <v>475</v>
      </c>
      <c r="E4530" t="s">
        <v>352</v>
      </c>
      <c r="F4530">
        <v>2013</v>
      </c>
      <c r="G4530" t="s">
        <v>480</v>
      </c>
      <c r="H4530">
        <v>0.27632879999999999</v>
      </c>
    </row>
    <row r="4531" spans="1:8">
      <c r="A4531" t="s">
        <v>498</v>
      </c>
      <c r="B4531">
        <v>2112</v>
      </c>
      <c r="C4531" t="s">
        <v>489</v>
      </c>
      <c r="D4531" t="s">
        <v>475</v>
      </c>
      <c r="E4531" t="s">
        <v>37</v>
      </c>
      <c r="F4531">
        <v>2009</v>
      </c>
      <c r="G4531" t="s">
        <v>480</v>
      </c>
      <c r="H4531">
        <v>8.8760159999999999</v>
      </c>
    </row>
    <row r="4532" spans="1:8">
      <c r="A4532" t="s">
        <v>429</v>
      </c>
      <c r="B4532">
        <v>5520</v>
      </c>
      <c r="C4532" t="s">
        <v>478</v>
      </c>
      <c r="D4532" t="s">
        <v>475</v>
      </c>
      <c r="E4532" t="s">
        <v>3</v>
      </c>
      <c r="F4532">
        <v>2012</v>
      </c>
      <c r="G4532" t="s">
        <v>480</v>
      </c>
      <c r="H4532">
        <v>8.8634556</v>
      </c>
    </row>
    <row r="4533" spans="1:8">
      <c r="A4533" t="s">
        <v>429</v>
      </c>
      <c r="B4533">
        <v>5520</v>
      </c>
      <c r="C4533" t="s">
        <v>478</v>
      </c>
      <c r="D4533" t="s">
        <v>475</v>
      </c>
      <c r="E4533" t="s">
        <v>15</v>
      </c>
      <c r="F4533">
        <v>2011</v>
      </c>
      <c r="G4533" t="s">
        <v>480</v>
      </c>
      <c r="H4533">
        <v>43.383621599999998</v>
      </c>
    </row>
    <row r="4534" spans="1:8">
      <c r="A4534" t="s">
        <v>464</v>
      </c>
      <c r="B4534">
        <v>6000</v>
      </c>
      <c r="C4534" t="s">
        <v>455</v>
      </c>
      <c r="D4534" t="s">
        <v>475</v>
      </c>
      <c r="E4534" t="s">
        <v>12</v>
      </c>
      <c r="F4534">
        <v>2012</v>
      </c>
      <c r="G4534" t="s">
        <v>480</v>
      </c>
      <c r="H4534">
        <v>9.7552439999999994</v>
      </c>
    </row>
    <row r="4535" spans="1:8">
      <c r="A4535" t="s">
        <v>456</v>
      </c>
      <c r="B4535">
        <v>6000</v>
      </c>
      <c r="C4535" t="s">
        <v>455</v>
      </c>
      <c r="D4535" t="s">
        <v>475</v>
      </c>
      <c r="E4535" t="s">
        <v>22</v>
      </c>
      <c r="F4535">
        <v>2012</v>
      </c>
      <c r="G4535" t="s">
        <v>480</v>
      </c>
      <c r="H4535">
        <v>7.5362399999999996E-2</v>
      </c>
    </row>
    <row r="4536" spans="1:8">
      <c r="A4536" t="s">
        <v>438</v>
      </c>
      <c r="B4536">
        <v>6000</v>
      </c>
      <c r="C4536" t="s">
        <v>455</v>
      </c>
      <c r="D4536" t="s">
        <v>475</v>
      </c>
      <c r="E4536" t="s">
        <v>30</v>
      </c>
      <c r="F4536">
        <v>2014</v>
      </c>
      <c r="G4536" t="s">
        <v>480</v>
      </c>
      <c r="H4536">
        <v>22.0937436</v>
      </c>
    </row>
    <row r="4537" spans="1:8">
      <c r="A4537" t="s">
        <v>461</v>
      </c>
      <c r="B4537">
        <v>6000</v>
      </c>
      <c r="C4537" t="s">
        <v>455</v>
      </c>
      <c r="D4537" t="s">
        <v>475</v>
      </c>
      <c r="E4537" t="s">
        <v>10</v>
      </c>
      <c r="F4537">
        <v>2013</v>
      </c>
      <c r="G4537" t="s">
        <v>480</v>
      </c>
      <c r="H4537">
        <v>1.0927548</v>
      </c>
    </row>
    <row r="4538" spans="1:8">
      <c r="A4538" t="s">
        <v>463</v>
      </c>
      <c r="B4538">
        <v>0</v>
      </c>
      <c r="C4538" t="s">
        <v>466</v>
      </c>
      <c r="D4538" t="s">
        <v>475</v>
      </c>
      <c r="E4538" t="s">
        <v>28</v>
      </c>
      <c r="F4538">
        <v>2012</v>
      </c>
      <c r="G4538" t="s">
        <v>468</v>
      </c>
      <c r="H4538">
        <v>73.168516800000006</v>
      </c>
    </row>
    <row r="4539" spans="1:8">
      <c r="A4539" t="s">
        <v>438</v>
      </c>
      <c r="B4539">
        <v>0</v>
      </c>
      <c r="C4539" t="s">
        <v>466</v>
      </c>
      <c r="D4539" t="s">
        <v>475</v>
      </c>
      <c r="E4539" t="s">
        <v>26</v>
      </c>
      <c r="F4539">
        <v>2013</v>
      </c>
      <c r="G4539" t="s">
        <v>468</v>
      </c>
      <c r="H4539">
        <v>0.49404239999999999</v>
      </c>
    </row>
    <row r="4540" spans="1:8">
      <c r="A4540" t="s">
        <v>461</v>
      </c>
      <c r="B4540">
        <v>0</v>
      </c>
      <c r="C4540" t="s">
        <v>466</v>
      </c>
      <c r="D4540" t="s">
        <v>475</v>
      </c>
      <c r="E4540" t="s">
        <v>15</v>
      </c>
      <c r="F4540">
        <v>2009</v>
      </c>
      <c r="G4540" t="s">
        <v>468</v>
      </c>
      <c r="H4540">
        <v>14.628679200000001</v>
      </c>
    </row>
    <row r="4541" spans="1:8">
      <c r="A4541" t="s">
        <v>496</v>
      </c>
      <c r="B4541">
        <v>0</v>
      </c>
      <c r="C4541" t="s">
        <v>466</v>
      </c>
      <c r="D4541" t="s">
        <v>475</v>
      </c>
      <c r="E4541" t="s">
        <v>18</v>
      </c>
      <c r="F4541">
        <v>2010</v>
      </c>
      <c r="G4541" t="s">
        <v>468</v>
      </c>
      <c r="H4541">
        <v>0.91690919999999998</v>
      </c>
    </row>
    <row r="4542" spans="1:8">
      <c r="A4542" t="s">
        <v>465</v>
      </c>
      <c r="B4542">
        <v>0</v>
      </c>
      <c r="C4542" t="s">
        <v>466</v>
      </c>
      <c r="D4542" t="s">
        <v>475</v>
      </c>
      <c r="E4542" t="s">
        <v>15</v>
      </c>
      <c r="F4542">
        <v>2014</v>
      </c>
      <c r="G4542" t="s">
        <v>468</v>
      </c>
      <c r="H4542">
        <v>5.8615199999999999E-2</v>
      </c>
    </row>
    <row r="4543" spans="1:8">
      <c r="A4543" t="s">
        <v>465</v>
      </c>
      <c r="B4543">
        <v>0</v>
      </c>
      <c r="C4543" t="s">
        <v>466</v>
      </c>
      <c r="D4543" t="s">
        <v>475</v>
      </c>
      <c r="E4543" t="s">
        <v>14</v>
      </c>
      <c r="F4543">
        <v>2012</v>
      </c>
      <c r="G4543" t="s">
        <v>468</v>
      </c>
      <c r="H4543">
        <v>0.3181968</v>
      </c>
    </row>
    <row r="4544" spans="1:8">
      <c r="A4544" t="s">
        <v>465</v>
      </c>
      <c r="B4544">
        <v>0</v>
      </c>
      <c r="C4544" t="s">
        <v>466</v>
      </c>
      <c r="D4544" t="s">
        <v>475</v>
      </c>
      <c r="E4544" t="s">
        <v>20</v>
      </c>
      <c r="F4544">
        <v>2011</v>
      </c>
      <c r="G4544" t="s">
        <v>468</v>
      </c>
      <c r="H4544">
        <v>7.0589447999999999</v>
      </c>
    </row>
    <row r="4545" spans="1:8">
      <c r="A4545" t="s">
        <v>465</v>
      </c>
      <c r="B4545">
        <v>0</v>
      </c>
      <c r="C4545" t="s">
        <v>466</v>
      </c>
      <c r="D4545" t="s">
        <v>475</v>
      </c>
      <c r="E4545" t="s">
        <v>24</v>
      </c>
      <c r="F4545">
        <v>2013</v>
      </c>
      <c r="G4545" t="s">
        <v>468</v>
      </c>
      <c r="H4545">
        <v>7.1175600000000006E-2</v>
      </c>
    </row>
    <row r="4546" spans="1:8">
      <c r="A4546" t="s">
        <v>464</v>
      </c>
      <c r="B4546">
        <v>6000</v>
      </c>
      <c r="C4546" t="s">
        <v>455</v>
      </c>
      <c r="D4546" t="s">
        <v>475</v>
      </c>
      <c r="E4546" t="s">
        <v>18</v>
      </c>
      <c r="F4546">
        <v>2012</v>
      </c>
      <c r="G4546" t="s">
        <v>468</v>
      </c>
      <c r="H4546">
        <v>2.8219031999999999</v>
      </c>
    </row>
    <row r="4547" spans="1:8">
      <c r="A4547" t="s">
        <v>464</v>
      </c>
      <c r="B4547">
        <v>6000</v>
      </c>
      <c r="C4547" t="s">
        <v>455</v>
      </c>
      <c r="D4547" t="s">
        <v>475</v>
      </c>
      <c r="E4547" t="s">
        <v>24</v>
      </c>
      <c r="F4547">
        <v>2013</v>
      </c>
      <c r="G4547" t="s">
        <v>468</v>
      </c>
      <c r="H4547">
        <v>18.019987199999999</v>
      </c>
    </row>
    <row r="4548" spans="1:8">
      <c r="A4548" t="s">
        <v>456</v>
      </c>
      <c r="B4548">
        <v>6000</v>
      </c>
      <c r="C4548" t="s">
        <v>455</v>
      </c>
      <c r="D4548" t="s">
        <v>475</v>
      </c>
      <c r="E4548" t="s">
        <v>32</v>
      </c>
      <c r="F4548">
        <v>2013</v>
      </c>
      <c r="G4548" t="s">
        <v>468</v>
      </c>
      <c r="H4548">
        <v>4.0528224000000002</v>
      </c>
    </row>
    <row r="4549" spans="1:8">
      <c r="A4549" t="s">
        <v>463</v>
      </c>
      <c r="B4549">
        <v>0</v>
      </c>
      <c r="C4549" t="s">
        <v>466</v>
      </c>
      <c r="D4549" t="s">
        <v>475</v>
      </c>
      <c r="E4549" t="s">
        <v>28</v>
      </c>
      <c r="F4549">
        <v>2014</v>
      </c>
      <c r="G4549" t="s">
        <v>468</v>
      </c>
      <c r="H4549">
        <v>77.066427599999997</v>
      </c>
    </row>
    <row r="4550" spans="1:8">
      <c r="A4550" t="s">
        <v>463</v>
      </c>
      <c r="B4550">
        <v>0</v>
      </c>
      <c r="C4550" t="s">
        <v>466</v>
      </c>
      <c r="D4550" t="s">
        <v>475</v>
      </c>
      <c r="E4550" t="s">
        <v>30</v>
      </c>
      <c r="F4550">
        <v>2010</v>
      </c>
      <c r="G4550" t="s">
        <v>468</v>
      </c>
      <c r="H4550">
        <v>370.03775760000002</v>
      </c>
    </row>
    <row r="4551" spans="1:8">
      <c r="A4551" t="s">
        <v>463</v>
      </c>
      <c r="B4551">
        <v>0</v>
      </c>
      <c r="C4551" t="s">
        <v>466</v>
      </c>
      <c r="D4551" t="s">
        <v>475</v>
      </c>
      <c r="E4551" t="s">
        <v>479</v>
      </c>
      <c r="F4551">
        <v>2009</v>
      </c>
      <c r="G4551" t="s">
        <v>468</v>
      </c>
      <c r="H4551">
        <v>121.6558476</v>
      </c>
    </row>
    <row r="4552" spans="1:8">
      <c r="A4552" t="s">
        <v>461</v>
      </c>
      <c r="B4552">
        <v>0</v>
      </c>
      <c r="C4552" t="s">
        <v>466</v>
      </c>
      <c r="D4552" t="s">
        <v>475</v>
      </c>
      <c r="E4552" t="s">
        <v>9</v>
      </c>
      <c r="F4552">
        <v>2009</v>
      </c>
      <c r="G4552" t="s">
        <v>468</v>
      </c>
      <c r="H4552">
        <v>11.4425244</v>
      </c>
    </row>
    <row r="4553" spans="1:8">
      <c r="A4553" t="s">
        <v>461</v>
      </c>
      <c r="B4553">
        <v>0</v>
      </c>
      <c r="C4553" t="s">
        <v>466</v>
      </c>
      <c r="D4553" t="s">
        <v>475</v>
      </c>
      <c r="E4553" t="s">
        <v>15</v>
      </c>
      <c r="F4553">
        <v>2011</v>
      </c>
      <c r="G4553" t="s">
        <v>468</v>
      </c>
      <c r="H4553">
        <v>14.4067788</v>
      </c>
    </row>
    <row r="4554" spans="1:8">
      <c r="A4554" t="s">
        <v>496</v>
      </c>
      <c r="B4554">
        <v>0</v>
      </c>
      <c r="C4554" t="s">
        <v>466</v>
      </c>
      <c r="D4554" t="s">
        <v>475</v>
      </c>
      <c r="E4554" t="s">
        <v>18</v>
      </c>
      <c r="F4554">
        <v>2012</v>
      </c>
      <c r="G4554" t="s">
        <v>468</v>
      </c>
      <c r="H4554">
        <v>0.9085356</v>
      </c>
    </row>
    <row r="4555" spans="1:8">
      <c r="A4555" t="s">
        <v>465</v>
      </c>
      <c r="B4555">
        <v>0</v>
      </c>
      <c r="C4555" t="s">
        <v>466</v>
      </c>
      <c r="D4555" t="s">
        <v>475</v>
      </c>
      <c r="E4555" t="s">
        <v>9</v>
      </c>
      <c r="F4555">
        <v>2010</v>
      </c>
      <c r="G4555" t="s">
        <v>468</v>
      </c>
      <c r="H4555">
        <v>2.9600675999999999</v>
      </c>
    </row>
    <row r="4556" spans="1:8">
      <c r="A4556" t="s">
        <v>465</v>
      </c>
      <c r="B4556">
        <v>0</v>
      </c>
      <c r="C4556" t="s">
        <v>466</v>
      </c>
      <c r="D4556" t="s">
        <v>475</v>
      </c>
      <c r="E4556" t="s">
        <v>14</v>
      </c>
      <c r="F4556">
        <v>2014</v>
      </c>
      <c r="G4556" t="s">
        <v>468</v>
      </c>
      <c r="H4556">
        <v>0.25120799999999999</v>
      </c>
    </row>
    <row r="4557" spans="1:8">
      <c r="A4557" t="s">
        <v>465</v>
      </c>
      <c r="B4557">
        <v>0</v>
      </c>
      <c r="C4557" t="s">
        <v>466</v>
      </c>
      <c r="D4557" t="s">
        <v>475</v>
      </c>
      <c r="E4557" t="s">
        <v>20</v>
      </c>
      <c r="F4557">
        <v>2013</v>
      </c>
      <c r="G4557" t="s">
        <v>468</v>
      </c>
      <c r="H4557">
        <v>10.726581599999999</v>
      </c>
    </row>
    <row r="4558" spans="1:8">
      <c r="A4558" t="s">
        <v>465</v>
      </c>
      <c r="B4558">
        <v>0</v>
      </c>
      <c r="C4558" t="s">
        <v>466</v>
      </c>
      <c r="D4558" t="s">
        <v>475</v>
      </c>
      <c r="E4558" t="s">
        <v>352</v>
      </c>
      <c r="F4558">
        <v>2009</v>
      </c>
      <c r="G4558" t="s">
        <v>468</v>
      </c>
      <c r="H4558">
        <v>0.1590984</v>
      </c>
    </row>
    <row r="4559" spans="1:8">
      <c r="A4559" t="s">
        <v>464</v>
      </c>
      <c r="B4559">
        <v>6000</v>
      </c>
      <c r="C4559" t="s">
        <v>455</v>
      </c>
      <c r="D4559" t="s">
        <v>475</v>
      </c>
      <c r="E4559" t="s">
        <v>18</v>
      </c>
      <c r="F4559">
        <v>2014</v>
      </c>
      <c r="G4559" t="s">
        <v>468</v>
      </c>
      <c r="H4559">
        <v>10.270220399999999</v>
      </c>
    </row>
    <row r="4560" spans="1:8">
      <c r="A4560" t="s">
        <v>464</v>
      </c>
      <c r="B4560">
        <v>6000</v>
      </c>
      <c r="C4560" t="s">
        <v>455</v>
      </c>
      <c r="D4560" t="s">
        <v>475</v>
      </c>
      <c r="E4560" t="s">
        <v>28</v>
      </c>
      <c r="F4560">
        <v>2010</v>
      </c>
      <c r="G4560" t="s">
        <v>468</v>
      </c>
      <c r="H4560">
        <v>56.098933199999998</v>
      </c>
    </row>
    <row r="4561" spans="1:8">
      <c r="A4561" t="s">
        <v>456</v>
      </c>
      <c r="B4561">
        <v>6000</v>
      </c>
      <c r="C4561" t="s">
        <v>455</v>
      </c>
      <c r="D4561" t="s">
        <v>475</v>
      </c>
      <c r="E4561" t="s">
        <v>28</v>
      </c>
      <c r="F4561">
        <v>2010</v>
      </c>
      <c r="G4561" t="s">
        <v>468</v>
      </c>
      <c r="H4561">
        <v>5.9285088000000004</v>
      </c>
    </row>
    <row r="4562" spans="1:8">
      <c r="A4562" t="s">
        <v>438</v>
      </c>
      <c r="B4562">
        <v>6000</v>
      </c>
      <c r="C4562" t="s">
        <v>455</v>
      </c>
      <c r="D4562" t="s">
        <v>475</v>
      </c>
      <c r="E4562" t="s">
        <v>20</v>
      </c>
      <c r="F4562">
        <v>2012</v>
      </c>
      <c r="G4562" t="s">
        <v>468</v>
      </c>
      <c r="H4562">
        <v>0.17584559999999999</v>
      </c>
    </row>
    <row r="4563" spans="1:8">
      <c r="A4563" t="s">
        <v>438</v>
      </c>
      <c r="B4563">
        <v>6000</v>
      </c>
      <c r="C4563" t="s">
        <v>455</v>
      </c>
      <c r="D4563" t="s">
        <v>475</v>
      </c>
      <c r="E4563" t="s">
        <v>29</v>
      </c>
      <c r="F4563">
        <v>2012</v>
      </c>
      <c r="G4563" t="s">
        <v>468</v>
      </c>
      <c r="H4563">
        <v>0.14235120000000001</v>
      </c>
    </row>
    <row r="4564" spans="1:8">
      <c r="A4564" t="s">
        <v>507</v>
      </c>
      <c r="B4564">
        <v>6000</v>
      </c>
      <c r="C4564" t="s">
        <v>455</v>
      </c>
      <c r="D4564" t="s">
        <v>475</v>
      </c>
      <c r="E4564" t="s">
        <v>17</v>
      </c>
      <c r="F4564">
        <v>2010</v>
      </c>
      <c r="G4564" t="s">
        <v>468</v>
      </c>
      <c r="H4564">
        <v>4.1868000000000001E-3</v>
      </c>
    </row>
    <row r="4565" spans="1:8">
      <c r="A4565" t="s">
        <v>461</v>
      </c>
      <c r="B4565">
        <v>6000</v>
      </c>
      <c r="C4565" t="s">
        <v>455</v>
      </c>
      <c r="D4565" t="s">
        <v>475</v>
      </c>
      <c r="E4565" t="s">
        <v>9</v>
      </c>
      <c r="F4565">
        <v>2012</v>
      </c>
      <c r="G4565" t="s">
        <v>468</v>
      </c>
      <c r="H4565">
        <v>0.42286679999999999</v>
      </c>
    </row>
    <row r="4566" spans="1:8">
      <c r="A4566" t="s">
        <v>465</v>
      </c>
      <c r="B4566">
        <v>6000</v>
      </c>
      <c r="C4566" t="s">
        <v>455</v>
      </c>
      <c r="D4566" t="s">
        <v>475</v>
      </c>
      <c r="E4566" t="s">
        <v>6</v>
      </c>
      <c r="F4566">
        <v>2014</v>
      </c>
      <c r="G4566" t="s">
        <v>468</v>
      </c>
      <c r="H4566">
        <v>9.6296400000000004E-2</v>
      </c>
    </row>
    <row r="4567" spans="1:8">
      <c r="A4567" t="s">
        <v>462</v>
      </c>
      <c r="B4567">
        <v>0</v>
      </c>
      <c r="C4567" t="s">
        <v>466</v>
      </c>
      <c r="D4567" t="s">
        <v>475</v>
      </c>
      <c r="E4567" t="s">
        <v>15</v>
      </c>
      <c r="F4567">
        <v>2014</v>
      </c>
      <c r="G4567" t="s">
        <v>468</v>
      </c>
      <c r="H4567">
        <v>137.18887559999999</v>
      </c>
    </row>
    <row r="4568" spans="1:8">
      <c r="A4568" t="s">
        <v>462</v>
      </c>
      <c r="B4568">
        <v>0</v>
      </c>
      <c r="C4568" t="s">
        <v>466</v>
      </c>
      <c r="D4568" t="s">
        <v>475</v>
      </c>
      <c r="E4568" t="s">
        <v>479</v>
      </c>
      <c r="F4568">
        <v>2010</v>
      </c>
      <c r="G4568" t="s">
        <v>468</v>
      </c>
      <c r="H4568">
        <v>154.97858880000001</v>
      </c>
    </row>
    <row r="4569" spans="1:8">
      <c r="A4569" t="s">
        <v>462</v>
      </c>
      <c r="B4569">
        <v>0</v>
      </c>
      <c r="C4569" t="s">
        <v>466</v>
      </c>
      <c r="D4569" t="s">
        <v>475</v>
      </c>
      <c r="E4569" t="s">
        <v>482</v>
      </c>
      <c r="F4569">
        <v>2013</v>
      </c>
      <c r="G4569" t="s">
        <v>468</v>
      </c>
      <c r="H4569">
        <v>721.12605840000003</v>
      </c>
    </row>
    <row r="4570" spans="1:8">
      <c r="A4570" t="s">
        <v>497</v>
      </c>
      <c r="B4570">
        <v>0</v>
      </c>
      <c r="C4570" t="s">
        <v>466</v>
      </c>
      <c r="D4570" t="s">
        <v>475</v>
      </c>
      <c r="E4570" t="s">
        <v>9</v>
      </c>
      <c r="F4570">
        <v>2011</v>
      </c>
      <c r="G4570" t="s">
        <v>468</v>
      </c>
      <c r="H4570">
        <v>20.105013599999999</v>
      </c>
    </row>
    <row r="4571" spans="1:8">
      <c r="A4571" t="s">
        <v>497</v>
      </c>
      <c r="B4571">
        <v>0</v>
      </c>
      <c r="C4571" t="s">
        <v>466</v>
      </c>
      <c r="D4571" t="s">
        <v>475</v>
      </c>
      <c r="E4571" t="s">
        <v>13</v>
      </c>
      <c r="F4571">
        <v>2010</v>
      </c>
      <c r="G4571" t="s">
        <v>468</v>
      </c>
      <c r="H4571">
        <v>2.323674</v>
      </c>
    </row>
    <row r="4572" spans="1:8">
      <c r="A4572" t="s">
        <v>497</v>
      </c>
      <c r="B4572">
        <v>0</v>
      </c>
      <c r="C4572" t="s">
        <v>466</v>
      </c>
      <c r="D4572" t="s">
        <v>475</v>
      </c>
      <c r="E4572" t="s">
        <v>482</v>
      </c>
      <c r="F4572">
        <v>2014</v>
      </c>
      <c r="G4572" t="s">
        <v>468</v>
      </c>
      <c r="H4572">
        <v>1.2811608000000001</v>
      </c>
    </row>
    <row r="4573" spans="1:8">
      <c r="A4573" t="s">
        <v>429</v>
      </c>
      <c r="B4573">
        <v>0</v>
      </c>
      <c r="C4573" t="s">
        <v>466</v>
      </c>
      <c r="D4573" t="s">
        <v>475</v>
      </c>
      <c r="E4573" t="s">
        <v>12</v>
      </c>
      <c r="F4573">
        <v>2012</v>
      </c>
      <c r="G4573" t="s">
        <v>468</v>
      </c>
      <c r="H4573">
        <v>213.17092199999999</v>
      </c>
    </row>
    <row r="4574" spans="1:8">
      <c r="A4574" t="s">
        <v>429</v>
      </c>
      <c r="B4574">
        <v>0</v>
      </c>
      <c r="C4574" t="s">
        <v>466</v>
      </c>
      <c r="D4574" t="s">
        <v>475</v>
      </c>
      <c r="E4574" t="s">
        <v>18</v>
      </c>
      <c r="F4574">
        <v>2009</v>
      </c>
      <c r="G4574" t="s">
        <v>468</v>
      </c>
      <c r="H4574">
        <v>60.629050800000002</v>
      </c>
    </row>
    <row r="4575" spans="1:8">
      <c r="A4575" t="s">
        <v>429</v>
      </c>
      <c r="B4575">
        <v>0</v>
      </c>
      <c r="C4575" t="s">
        <v>466</v>
      </c>
      <c r="D4575" t="s">
        <v>475</v>
      </c>
      <c r="E4575" t="s">
        <v>32</v>
      </c>
      <c r="F4575">
        <v>2012</v>
      </c>
      <c r="G4575" t="s">
        <v>468</v>
      </c>
      <c r="H4575">
        <v>1145.1693491999999</v>
      </c>
    </row>
    <row r="4576" spans="1:8">
      <c r="A4576" t="s">
        <v>464</v>
      </c>
      <c r="B4576">
        <v>0</v>
      </c>
      <c r="C4576" t="s">
        <v>466</v>
      </c>
      <c r="D4576" t="s">
        <v>475</v>
      </c>
      <c r="E4576" t="s">
        <v>10</v>
      </c>
      <c r="F4576">
        <v>2012</v>
      </c>
      <c r="G4576" t="s">
        <v>468</v>
      </c>
      <c r="H4576">
        <v>9952.3878516000004</v>
      </c>
    </row>
    <row r="4577" spans="1:8">
      <c r="A4577" t="s">
        <v>464</v>
      </c>
      <c r="B4577">
        <v>0</v>
      </c>
      <c r="C4577" t="s">
        <v>466</v>
      </c>
      <c r="D4577" t="s">
        <v>475</v>
      </c>
      <c r="E4577" t="s">
        <v>16</v>
      </c>
      <c r="F4577">
        <v>2010</v>
      </c>
      <c r="G4577" t="s">
        <v>468</v>
      </c>
      <c r="H4577">
        <v>317.27570400000002</v>
      </c>
    </row>
    <row r="4578" spans="1:8">
      <c r="A4578" t="s">
        <v>464</v>
      </c>
      <c r="B4578">
        <v>0</v>
      </c>
      <c r="C4578" t="s">
        <v>466</v>
      </c>
      <c r="D4578" t="s">
        <v>475</v>
      </c>
      <c r="E4578" t="s">
        <v>18</v>
      </c>
      <c r="F4578">
        <v>2013</v>
      </c>
      <c r="G4578" t="s">
        <v>468</v>
      </c>
      <c r="H4578">
        <v>570.44731320000005</v>
      </c>
    </row>
    <row r="4579" spans="1:8">
      <c r="A4579" t="s">
        <v>464</v>
      </c>
      <c r="B4579">
        <v>0</v>
      </c>
      <c r="C4579" t="s">
        <v>466</v>
      </c>
      <c r="D4579" t="s">
        <v>475</v>
      </c>
      <c r="E4579" t="s">
        <v>24</v>
      </c>
      <c r="F4579">
        <v>2009</v>
      </c>
      <c r="G4579" t="s">
        <v>468</v>
      </c>
      <c r="H4579">
        <v>162.12545639999999</v>
      </c>
    </row>
    <row r="4580" spans="1:8">
      <c r="A4580" t="s">
        <v>464</v>
      </c>
      <c r="B4580">
        <v>0</v>
      </c>
      <c r="C4580" t="s">
        <v>466</v>
      </c>
      <c r="D4580" t="s">
        <v>475</v>
      </c>
      <c r="E4580" t="s">
        <v>482</v>
      </c>
      <c r="F4580">
        <v>2012</v>
      </c>
      <c r="G4580" t="s">
        <v>468</v>
      </c>
      <c r="H4580">
        <v>1948.3064460000001</v>
      </c>
    </row>
    <row r="4581" spans="1:8">
      <c r="A4581" t="s">
        <v>456</v>
      </c>
      <c r="B4581">
        <v>3214</v>
      </c>
      <c r="C4581" t="s">
        <v>458</v>
      </c>
      <c r="D4581" t="s">
        <v>475</v>
      </c>
      <c r="E4581" t="s">
        <v>32</v>
      </c>
      <c r="F4581">
        <v>2011</v>
      </c>
      <c r="G4581" t="s">
        <v>503</v>
      </c>
      <c r="H4581">
        <v>1.4905008</v>
      </c>
    </row>
    <row r="4582" spans="1:8">
      <c r="A4582" t="s">
        <v>461</v>
      </c>
      <c r="B4582">
        <v>4220</v>
      </c>
      <c r="C4582" t="s">
        <v>500</v>
      </c>
      <c r="D4582" t="s">
        <v>475</v>
      </c>
      <c r="E4582" t="s">
        <v>3</v>
      </c>
      <c r="F4582">
        <v>2012</v>
      </c>
      <c r="G4582" t="s">
        <v>501</v>
      </c>
      <c r="H4582">
        <v>4.7855124</v>
      </c>
    </row>
    <row r="4583" spans="1:8">
      <c r="A4583" t="s">
        <v>461</v>
      </c>
      <c r="B4583">
        <v>4220</v>
      </c>
      <c r="C4583" t="s">
        <v>500</v>
      </c>
      <c r="D4583" t="s">
        <v>475</v>
      </c>
      <c r="E4583" t="s">
        <v>28</v>
      </c>
      <c r="F4583">
        <v>2012</v>
      </c>
      <c r="G4583" t="s">
        <v>501</v>
      </c>
      <c r="H4583">
        <v>0.94621679999999997</v>
      </c>
    </row>
    <row r="4584" spans="1:8">
      <c r="A4584" t="s">
        <v>464</v>
      </c>
      <c r="B4584">
        <v>6000</v>
      </c>
      <c r="C4584" t="s">
        <v>455</v>
      </c>
      <c r="D4584" t="s">
        <v>475</v>
      </c>
      <c r="E4584" t="s">
        <v>18</v>
      </c>
      <c r="F4584">
        <v>2011</v>
      </c>
      <c r="G4584" t="s">
        <v>491</v>
      </c>
      <c r="H4584">
        <v>2.6334971999999999</v>
      </c>
    </row>
    <row r="4585" spans="1:8">
      <c r="A4585" t="s">
        <v>464</v>
      </c>
      <c r="B4585">
        <v>6000</v>
      </c>
      <c r="C4585" t="s">
        <v>455</v>
      </c>
      <c r="D4585" t="s">
        <v>475</v>
      </c>
      <c r="E4585" t="s">
        <v>479</v>
      </c>
      <c r="F4585">
        <v>2010</v>
      </c>
      <c r="G4585" t="s">
        <v>491</v>
      </c>
      <c r="H4585">
        <v>4.1198112</v>
      </c>
    </row>
    <row r="4586" spans="1:8">
      <c r="A4586" t="s">
        <v>456</v>
      </c>
      <c r="B4586">
        <v>6000</v>
      </c>
      <c r="C4586" t="s">
        <v>455</v>
      </c>
      <c r="D4586" t="s">
        <v>475</v>
      </c>
      <c r="E4586" t="s">
        <v>32</v>
      </c>
      <c r="F4586">
        <v>2013</v>
      </c>
      <c r="G4586" t="s">
        <v>491</v>
      </c>
      <c r="H4586">
        <v>4.0528224000000002</v>
      </c>
    </row>
    <row r="4587" spans="1:8">
      <c r="A4587" t="s">
        <v>438</v>
      </c>
      <c r="B4587">
        <v>6000</v>
      </c>
      <c r="C4587" t="s">
        <v>455</v>
      </c>
      <c r="D4587" t="s">
        <v>475</v>
      </c>
      <c r="E4587" t="s">
        <v>10</v>
      </c>
      <c r="F4587">
        <v>2011</v>
      </c>
      <c r="G4587" t="s">
        <v>491</v>
      </c>
      <c r="H4587">
        <v>8.7462251999999996</v>
      </c>
    </row>
    <row r="4588" spans="1:8">
      <c r="A4588" t="s">
        <v>438</v>
      </c>
      <c r="B4588">
        <v>6000</v>
      </c>
      <c r="C4588" t="s">
        <v>455</v>
      </c>
      <c r="D4588" t="s">
        <v>475</v>
      </c>
      <c r="E4588" t="s">
        <v>29</v>
      </c>
      <c r="F4588">
        <v>2014</v>
      </c>
      <c r="G4588" t="s">
        <v>491</v>
      </c>
      <c r="H4588">
        <v>0.10467</v>
      </c>
    </row>
    <row r="4589" spans="1:8">
      <c r="A4589" t="s">
        <v>438</v>
      </c>
      <c r="B4589">
        <v>6000</v>
      </c>
      <c r="C4589" t="s">
        <v>455</v>
      </c>
      <c r="D4589" t="s">
        <v>475</v>
      </c>
      <c r="E4589" t="s">
        <v>33</v>
      </c>
      <c r="F4589">
        <v>2012</v>
      </c>
      <c r="G4589" t="s">
        <v>491</v>
      </c>
      <c r="H4589">
        <v>1.4905008</v>
      </c>
    </row>
    <row r="4590" spans="1:8">
      <c r="A4590" t="s">
        <v>496</v>
      </c>
      <c r="B4590">
        <v>6000</v>
      </c>
      <c r="C4590" t="s">
        <v>455</v>
      </c>
      <c r="D4590" t="s">
        <v>475</v>
      </c>
      <c r="E4590" t="s">
        <v>9</v>
      </c>
      <c r="F4590">
        <v>2010</v>
      </c>
      <c r="G4590" t="s">
        <v>491</v>
      </c>
      <c r="H4590">
        <v>3.7681199999999998E-2</v>
      </c>
    </row>
    <row r="4591" spans="1:8">
      <c r="A4591" t="s">
        <v>429</v>
      </c>
      <c r="B4591">
        <v>5547</v>
      </c>
      <c r="C4591" t="s">
        <v>508</v>
      </c>
      <c r="D4591" t="s">
        <v>475</v>
      </c>
      <c r="E4591" t="s">
        <v>36</v>
      </c>
      <c r="F4591">
        <v>2014</v>
      </c>
      <c r="G4591" t="s">
        <v>483</v>
      </c>
      <c r="H4591">
        <v>3.8853504000000001</v>
      </c>
    </row>
    <row r="4592" spans="1:8">
      <c r="A4592" t="s">
        <v>429</v>
      </c>
      <c r="B4592">
        <v>5547</v>
      </c>
      <c r="C4592" t="s">
        <v>508</v>
      </c>
      <c r="D4592" t="s">
        <v>475</v>
      </c>
      <c r="E4592" t="s">
        <v>36</v>
      </c>
      <c r="F4592">
        <v>2013</v>
      </c>
      <c r="G4592" t="s">
        <v>480</v>
      </c>
      <c r="H4592">
        <v>3.9690864000000001</v>
      </c>
    </row>
    <row r="4593" spans="1:8">
      <c r="A4593" t="s">
        <v>429</v>
      </c>
      <c r="B4593">
        <v>2100</v>
      </c>
      <c r="C4593" t="s">
        <v>509</v>
      </c>
      <c r="D4593" t="s">
        <v>475</v>
      </c>
      <c r="E4593" t="s">
        <v>479</v>
      </c>
      <c r="F4593">
        <v>2012</v>
      </c>
      <c r="G4593" t="s">
        <v>490</v>
      </c>
      <c r="H4593">
        <v>77.983336800000004</v>
      </c>
    </row>
    <row r="4594" spans="1:8">
      <c r="A4594" t="s">
        <v>429</v>
      </c>
      <c r="B4594">
        <v>2118</v>
      </c>
      <c r="C4594" t="s">
        <v>440</v>
      </c>
      <c r="D4594" t="s">
        <v>475</v>
      </c>
      <c r="E4594" t="s">
        <v>479</v>
      </c>
      <c r="F4594">
        <v>2010</v>
      </c>
      <c r="G4594" t="s">
        <v>490</v>
      </c>
      <c r="H4594">
        <v>21.260570399999999</v>
      </c>
    </row>
    <row r="4595" spans="1:8">
      <c r="A4595" t="s">
        <v>464</v>
      </c>
      <c r="B4595">
        <v>2100</v>
      </c>
      <c r="C4595" t="s">
        <v>509</v>
      </c>
      <c r="D4595" t="s">
        <v>475</v>
      </c>
      <c r="E4595" t="s">
        <v>2</v>
      </c>
      <c r="F4595">
        <v>2011</v>
      </c>
      <c r="G4595" t="s">
        <v>490</v>
      </c>
      <c r="H4595">
        <v>5.7694103999999999</v>
      </c>
    </row>
    <row r="4596" spans="1:8">
      <c r="A4596" t="s">
        <v>462</v>
      </c>
      <c r="B4596">
        <v>2100</v>
      </c>
      <c r="C4596" t="s">
        <v>509</v>
      </c>
      <c r="D4596" t="s">
        <v>475</v>
      </c>
      <c r="E4596" t="s">
        <v>13</v>
      </c>
      <c r="F4596">
        <v>2010</v>
      </c>
      <c r="G4596" t="s">
        <v>490</v>
      </c>
      <c r="H4596">
        <v>77.292514800000006</v>
      </c>
    </row>
    <row r="4597" spans="1:8">
      <c r="A4597" t="s">
        <v>464</v>
      </c>
      <c r="B4597">
        <v>2121</v>
      </c>
      <c r="C4597" t="s">
        <v>441</v>
      </c>
      <c r="D4597" t="s">
        <v>475</v>
      </c>
      <c r="E4597" t="s">
        <v>29</v>
      </c>
      <c r="F4597">
        <v>2010</v>
      </c>
      <c r="G4597" t="s">
        <v>490</v>
      </c>
      <c r="H4597">
        <v>12.3678072</v>
      </c>
    </row>
    <row r="4598" spans="1:8">
      <c r="A4598" t="s">
        <v>464</v>
      </c>
      <c r="B4598">
        <v>2121</v>
      </c>
      <c r="C4598" t="s">
        <v>441</v>
      </c>
      <c r="D4598" t="s">
        <v>475</v>
      </c>
      <c r="E4598" t="s">
        <v>30</v>
      </c>
      <c r="F4598">
        <v>2010</v>
      </c>
      <c r="G4598" t="s">
        <v>480</v>
      </c>
      <c r="H4598">
        <v>3.9062844000000001</v>
      </c>
    </row>
    <row r="4599" spans="1:8">
      <c r="A4599" t="s">
        <v>464</v>
      </c>
      <c r="B4599">
        <v>2121</v>
      </c>
      <c r="C4599" t="s">
        <v>441</v>
      </c>
      <c r="D4599" t="s">
        <v>475</v>
      </c>
      <c r="E4599" t="s">
        <v>29</v>
      </c>
      <c r="F4599">
        <v>2012</v>
      </c>
      <c r="G4599" t="s">
        <v>480</v>
      </c>
      <c r="H4599">
        <v>13.368452400000001</v>
      </c>
    </row>
    <row r="4600" spans="1:8">
      <c r="A4600" t="s">
        <v>464</v>
      </c>
      <c r="B4600">
        <v>5547</v>
      </c>
      <c r="C4600" t="s">
        <v>508</v>
      </c>
      <c r="D4600" t="s">
        <v>475</v>
      </c>
      <c r="E4600" t="s">
        <v>30</v>
      </c>
      <c r="F4600">
        <v>2010</v>
      </c>
      <c r="G4600" t="s">
        <v>480</v>
      </c>
      <c r="H4600">
        <v>15.2692596</v>
      </c>
    </row>
    <row r="4601" spans="1:8">
      <c r="A4601" t="s">
        <v>464</v>
      </c>
      <c r="B4601">
        <v>2100</v>
      </c>
      <c r="C4601" t="s">
        <v>509</v>
      </c>
      <c r="D4601" t="s">
        <v>475</v>
      </c>
      <c r="E4601" t="s">
        <v>8</v>
      </c>
      <c r="F4601">
        <v>2010</v>
      </c>
      <c r="G4601" t="s">
        <v>490</v>
      </c>
      <c r="H4601">
        <v>0.45636120000000002</v>
      </c>
    </row>
    <row r="4602" spans="1:8">
      <c r="A4602" t="s">
        <v>502</v>
      </c>
      <c r="B4602">
        <v>2100</v>
      </c>
      <c r="C4602" t="s">
        <v>509</v>
      </c>
      <c r="D4602" t="s">
        <v>475</v>
      </c>
      <c r="E4602" t="s">
        <v>15</v>
      </c>
      <c r="F4602">
        <v>2009</v>
      </c>
      <c r="G4602" t="s">
        <v>490</v>
      </c>
      <c r="H4602">
        <v>0.10467</v>
      </c>
    </row>
    <row r="4603" spans="1:8">
      <c r="A4603" t="s">
        <v>429</v>
      </c>
      <c r="B4603">
        <v>5540</v>
      </c>
      <c r="C4603" t="s">
        <v>510</v>
      </c>
      <c r="D4603" t="s">
        <v>475</v>
      </c>
      <c r="E4603" t="s">
        <v>15</v>
      </c>
      <c r="F4603">
        <v>2010</v>
      </c>
      <c r="G4603" t="s">
        <v>483</v>
      </c>
      <c r="H4603">
        <v>588.91947479999999</v>
      </c>
    </row>
    <row r="4604" spans="1:8">
      <c r="A4604" t="s">
        <v>464</v>
      </c>
      <c r="B4604">
        <v>5540</v>
      </c>
      <c r="C4604" t="s">
        <v>510</v>
      </c>
      <c r="D4604" t="s">
        <v>475</v>
      </c>
      <c r="E4604" t="s">
        <v>6</v>
      </c>
      <c r="F4604">
        <v>2010</v>
      </c>
      <c r="G4604" t="s">
        <v>483</v>
      </c>
      <c r="H4604">
        <v>0.3181968</v>
      </c>
    </row>
    <row r="4605" spans="1:8">
      <c r="A4605" t="s">
        <v>464</v>
      </c>
      <c r="B4605">
        <v>5540</v>
      </c>
      <c r="C4605" t="s">
        <v>510</v>
      </c>
      <c r="D4605" t="s">
        <v>475</v>
      </c>
      <c r="E4605" t="s">
        <v>34</v>
      </c>
      <c r="F4605">
        <v>2013</v>
      </c>
      <c r="G4605" t="s">
        <v>483</v>
      </c>
      <c r="H4605">
        <v>15.034798800000001</v>
      </c>
    </row>
    <row r="4606" spans="1:8">
      <c r="A4606" t="s">
        <v>429</v>
      </c>
      <c r="B4606">
        <v>5547</v>
      </c>
      <c r="C4606" t="s">
        <v>508</v>
      </c>
      <c r="D4606" t="s">
        <v>475</v>
      </c>
      <c r="E4606" t="s">
        <v>15</v>
      </c>
      <c r="F4606">
        <v>2010</v>
      </c>
      <c r="G4606" t="s">
        <v>483</v>
      </c>
      <c r="H4606">
        <v>74.273831999999999</v>
      </c>
    </row>
    <row r="4607" spans="1:8">
      <c r="A4607" t="s">
        <v>429</v>
      </c>
      <c r="B4607">
        <v>5547</v>
      </c>
      <c r="C4607" t="s">
        <v>508</v>
      </c>
      <c r="D4607" t="s">
        <v>475</v>
      </c>
      <c r="E4607" t="s">
        <v>31</v>
      </c>
      <c r="F4607">
        <v>2009</v>
      </c>
      <c r="G4607" t="s">
        <v>483</v>
      </c>
      <c r="H4607">
        <v>9.2863223999999995</v>
      </c>
    </row>
    <row r="4608" spans="1:8">
      <c r="A4608" t="s">
        <v>464</v>
      </c>
      <c r="B4608">
        <v>5547</v>
      </c>
      <c r="C4608" t="s">
        <v>508</v>
      </c>
      <c r="D4608" t="s">
        <v>475</v>
      </c>
      <c r="E4608" t="s">
        <v>8</v>
      </c>
      <c r="F4608">
        <v>2013</v>
      </c>
      <c r="G4608" t="s">
        <v>483</v>
      </c>
      <c r="H4608">
        <v>0.55684440000000002</v>
      </c>
    </row>
    <row r="4609" spans="1:8">
      <c r="A4609" t="s">
        <v>464</v>
      </c>
      <c r="B4609">
        <v>3286</v>
      </c>
      <c r="C4609" t="s">
        <v>511</v>
      </c>
      <c r="D4609" t="s">
        <v>475</v>
      </c>
      <c r="E4609" t="s">
        <v>33</v>
      </c>
      <c r="F4609">
        <v>2013</v>
      </c>
      <c r="G4609" t="s">
        <v>480</v>
      </c>
      <c r="H4609">
        <v>0.20096639999999999</v>
      </c>
    </row>
    <row r="4610" spans="1:8">
      <c r="A4610" t="s">
        <v>429</v>
      </c>
      <c r="B4610">
        <v>5547</v>
      </c>
      <c r="C4610" t="s">
        <v>508</v>
      </c>
      <c r="D4610" t="s">
        <v>475</v>
      </c>
      <c r="E4610" t="s">
        <v>16</v>
      </c>
      <c r="F4610">
        <v>2014</v>
      </c>
      <c r="G4610" t="s">
        <v>480</v>
      </c>
      <c r="H4610">
        <v>1.3062815999999999</v>
      </c>
    </row>
    <row r="4611" spans="1:8">
      <c r="A4611" t="s">
        <v>429</v>
      </c>
      <c r="B4611">
        <v>5547</v>
      </c>
      <c r="C4611" t="s">
        <v>508</v>
      </c>
      <c r="D4611" t="s">
        <v>475</v>
      </c>
      <c r="E4611" t="s">
        <v>15</v>
      </c>
      <c r="F4611">
        <v>2013</v>
      </c>
      <c r="G4611" t="s">
        <v>480</v>
      </c>
      <c r="H4611">
        <v>80.202340800000002</v>
      </c>
    </row>
    <row r="4612" spans="1:8">
      <c r="A4612" t="s">
        <v>429</v>
      </c>
      <c r="B4612">
        <v>5547</v>
      </c>
      <c r="C4612" t="s">
        <v>508</v>
      </c>
      <c r="D4612" t="s">
        <v>475</v>
      </c>
      <c r="E4612" t="s">
        <v>30</v>
      </c>
      <c r="F4612">
        <v>2014</v>
      </c>
      <c r="G4612" t="s">
        <v>480</v>
      </c>
      <c r="H4612">
        <v>27.339804000000001</v>
      </c>
    </row>
    <row r="4613" spans="1:8">
      <c r="A4613" t="s">
        <v>464</v>
      </c>
      <c r="B4613">
        <v>5547</v>
      </c>
      <c r="C4613" t="s">
        <v>508</v>
      </c>
      <c r="D4613" t="s">
        <v>475</v>
      </c>
      <c r="E4613" t="s">
        <v>6</v>
      </c>
      <c r="F4613">
        <v>2010</v>
      </c>
      <c r="G4613" t="s">
        <v>480</v>
      </c>
      <c r="H4613">
        <v>0.18003240000000001</v>
      </c>
    </row>
    <row r="4614" spans="1:8">
      <c r="A4614" t="s">
        <v>464</v>
      </c>
      <c r="B4614">
        <v>2100</v>
      </c>
      <c r="C4614" t="s">
        <v>509</v>
      </c>
      <c r="D4614" t="s">
        <v>475</v>
      </c>
      <c r="E4614" t="s">
        <v>13</v>
      </c>
      <c r="F4614">
        <v>2012</v>
      </c>
      <c r="G4614" t="s">
        <v>490</v>
      </c>
      <c r="H4614">
        <v>542.54229120000002</v>
      </c>
    </row>
    <row r="4615" spans="1:8">
      <c r="A4615" t="s">
        <v>464</v>
      </c>
      <c r="B4615">
        <v>2100</v>
      </c>
      <c r="C4615" t="s">
        <v>509</v>
      </c>
      <c r="D4615" t="s">
        <v>475</v>
      </c>
      <c r="E4615" t="s">
        <v>26</v>
      </c>
      <c r="F4615">
        <v>2009</v>
      </c>
      <c r="G4615" t="s">
        <v>490</v>
      </c>
      <c r="H4615">
        <v>1.9510487999999999</v>
      </c>
    </row>
    <row r="4616" spans="1:8">
      <c r="A4616" t="s">
        <v>502</v>
      </c>
      <c r="B4616">
        <v>2100</v>
      </c>
      <c r="C4616" t="s">
        <v>509</v>
      </c>
      <c r="D4616" t="s">
        <v>475</v>
      </c>
      <c r="E4616" t="s">
        <v>482</v>
      </c>
      <c r="F4616">
        <v>2013</v>
      </c>
      <c r="G4616" t="s">
        <v>490</v>
      </c>
      <c r="H4616">
        <v>0.72431639999999997</v>
      </c>
    </row>
    <row r="4617" spans="1:8">
      <c r="A4617" t="s">
        <v>462</v>
      </c>
      <c r="B4617">
        <v>2100</v>
      </c>
      <c r="C4617" t="s">
        <v>509</v>
      </c>
      <c r="D4617" t="s">
        <v>475</v>
      </c>
      <c r="E4617" t="s">
        <v>34</v>
      </c>
      <c r="F4617">
        <v>2012</v>
      </c>
      <c r="G4617" t="s">
        <v>490</v>
      </c>
      <c r="H4617">
        <v>43.500852000000002</v>
      </c>
    </row>
    <row r="4618" spans="1:8">
      <c r="A4618" t="s">
        <v>463</v>
      </c>
      <c r="B4618">
        <v>2100</v>
      </c>
      <c r="C4618" t="s">
        <v>509</v>
      </c>
      <c r="D4618" t="s">
        <v>475</v>
      </c>
      <c r="E4618" t="s">
        <v>17</v>
      </c>
      <c r="F4618">
        <v>2011</v>
      </c>
      <c r="G4618" t="s">
        <v>490</v>
      </c>
      <c r="H4618">
        <v>32.535622799999999</v>
      </c>
    </row>
    <row r="4619" spans="1:8">
      <c r="A4619" t="s">
        <v>463</v>
      </c>
      <c r="B4619">
        <v>2100</v>
      </c>
      <c r="C4619" t="s">
        <v>509</v>
      </c>
      <c r="D4619" t="s">
        <v>475</v>
      </c>
      <c r="E4619" t="s">
        <v>36</v>
      </c>
      <c r="F4619">
        <v>2012</v>
      </c>
      <c r="G4619" t="s">
        <v>490</v>
      </c>
      <c r="H4619">
        <v>46.720501200000001</v>
      </c>
    </row>
    <row r="4620" spans="1:8">
      <c r="A4620" t="s">
        <v>464</v>
      </c>
      <c r="B4620">
        <v>2121</v>
      </c>
      <c r="C4620" t="s">
        <v>441</v>
      </c>
      <c r="D4620" t="s">
        <v>475</v>
      </c>
      <c r="E4620" t="s">
        <v>13</v>
      </c>
      <c r="F4620">
        <v>2010</v>
      </c>
      <c r="G4620" t="s">
        <v>490</v>
      </c>
      <c r="H4620">
        <v>5.8154652000000002</v>
      </c>
    </row>
    <row r="4621" spans="1:8">
      <c r="A4621" t="s">
        <v>464</v>
      </c>
      <c r="B4621">
        <v>2121</v>
      </c>
      <c r="C4621" t="s">
        <v>441</v>
      </c>
      <c r="D4621" t="s">
        <v>475</v>
      </c>
      <c r="E4621" t="s">
        <v>26</v>
      </c>
      <c r="F4621">
        <v>2009</v>
      </c>
      <c r="G4621" t="s">
        <v>490</v>
      </c>
      <c r="H4621">
        <v>5.8615199999999999E-2</v>
      </c>
    </row>
    <row r="4622" spans="1:8">
      <c r="A4622" t="s">
        <v>464</v>
      </c>
      <c r="B4622">
        <v>2121</v>
      </c>
      <c r="C4622" t="s">
        <v>441</v>
      </c>
      <c r="D4622" t="s">
        <v>475</v>
      </c>
      <c r="E4622" t="s">
        <v>31</v>
      </c>
      <c r="F4622">
        <v>2010</v>
      </c>
      <c r="G4622" t="s">
        <v>490</v>
      </c>
      <c r="H4622">
        <v>8.3736000000000005E-2</v>
      </c>
    </row>
    <row r="4623" spans="1:8">
      <c r="A4623" t="s">
        <v>463</v>
      </c>
      <c r="B4623">
        <v>2121</v>
      </c>
      <c r="C4623" t="s">
        <v>441</v>
      </c>
      <c r="D4623" t="s">
        <v>475</v>
      </c>
      <c r="E4623" t="s">
        <v>13</v>
      </c>
      <c r="F4623">
        <v>2011</v>
      </c>
      <c r="G4623" t="s">
        <v>490</v>
      </c>
      <c r="H4623">
        <v>56.258031600000002</v>
      </c>
    </row>
    <row r="4624" spans="1:8">
      <c r="A4624" t="s">
        <v>463</v>
      </c>
      <c r="B4624">
        <v>2121</v>
      </c>
      <c r="C4624" t="s">
        <v>441</v>
      </c>
      <c r="D4624" t="s">
        <v>475</v>
      </c>
      <c r="E4624" t="s">
        <v>20</v>
      </c>
      <c r="F4624">
        <v>2009</v>
      </c>
      <c r="G4624" t="s">
        <v>490</v>
      </c>
      <c r="H4624">
        <v>78.519247199999995</v>
      </c>
    </row>
    <row r="4625" spans="1:8">
      <c r="A4625" t="s">
        <v>463</v>
      </c>
      <c r="B4625">
        <v>2121</v>
      </c>
      <c r="C4625" t="s">
        <v>441</v>
      </c>
      <c r="D4625" t="s">
        <v>475</v>
      </c>
      <c r="E4625" t="s">
        <v>30</v>
      </c>
      <c r="F4625">
        <v>2012</v>
      </c>
      <c r="G4625" t="s">
        <v>490</v>
      </c>
      <c r="H4625">
        <v>253.45212480000001</v>
      </c>
    </row>
    <row r="4626" spans="1:8">
      <c r="A4626" t="s">
        <v>463</v>
      </c>
      <c r="B4626">
        <v>2121</v>
      </c>
      <c r="C4626" t="s">
        <v>441</v>
      </c>
      <c r="D4626" t="s">
        <v>475</v>
      </c>
      <c r="E4626" t="s">
        <v>34</v>
      </c>
      <c r="F4626">
        <v>2010</v>
      </c>
      <c r="G4626" t="s">
        <v>490</v>
      </c>
      <c r="H4626">
        <v>34.114046399999999</v>
      </c>
    </row>
    <row r="4627" spans="1:8">
      <c r="A4627" t="s">
        <v>463</v>
      </c>
      <c r="B4627">
        <v>2121</v>
      </c>
      <c r="C4627" t="s">
        <v>441</v>
      </c>
      <c r="D4627" t="s">
        <v>475</v>
      </c>
      <c r="E4627" t="s">
        <v>479</v>
      </c>
      <c r="F4627">
        <v>2011</v>
      </c>
      <c r="G4627" t="s">
        <v>490</v>
      </c>
      <c r="H4627">
        <v>111.2349024</v>
      </c>
    </row>
    <row r="4628" spans="1:8">
      <c r="A4628" t="s">
        <v>497</v>
      </c>
      <c r="B4628">
        <v>2410</v>
      </c>
      <c r="C4628" t="s">
        <v>445</v>
      </c>
      <c r="D4628" t="s">
        <v>475</v>
      </c>
      <c r="E4628" t="s">
        <v>12</v>
      </c>
      <c r="F4628">
        <v>2012</v>
      </c>
      <c r="G4628" t="s">
        <v>490</v>
      </c>
      <c r="H4628">
        <v>11.3839092</v>
      </c>
    </row>
    <row r="4629" spans="1:8">
      <c r="A4629" t="s">
        <v>429</v>
      </c>
      <c r="B4629">
        <v>5540</v>
      </c>
      <c r="C4629" t="s">
        <v>510</v>
      </c>
      <c r="D4629" t="s">
        <v>475</v>
      </c>
      <c r="E4629" t="s">
        <v>5</v>
      </c>
      <c r="F4629">
        <v>2014</v>
      </c>
      <c r="G4629" t="s">
        <v>483</v>
      </c>
      <c r="H4629">
        <v>90.660967200000002</v>
      </c>
    </row>
    <row r="4630" spans="1:8">
      <c r="A4630" t="s">
        <v>429</v>
      </c>
      <c r="B4630">
        <v>5540</v>
      </c>
      <c r="C4630" t="s">
        <v>510</v>
      </c>
      <c r="D4630" t="s">
        <v>475</v>
      </c>
      <c r="E4630" t="s">
        <v>17</v>
      </c>
      <c r="F4630">
        <v>2014</v>
      </c>
      <c r="G4630" t="s">
        <v>483</v>
      </c>
      <c r="H4630">
        <v>76.438407600000005</v>
      </c>
    </row>
    <row r="4631" spans="1:8">
      <c r="A4631" t="s">
        <v>464</v>
      </c>
      <c r="B4631">
        <v>5540</v>
      </c>
      <c r="C4631" t="s">
        <v>510</v>
      </c>
      <c r="D4631" t="s">
        <v>475</v>
      </c>
      <c r="E4631" t="s">
        <v>13</v>
      </c>
      <c r="F4631">
        <v>2012</v>
      </c>
      <c r="G4631" t="s">
        <v>483</v>
      </c>
      <c r="H4631">
        <v>81.152744400000003</v>
      </c>
    </row>
    <row r="4632" spans="1:8">
      <c r="A4632" t="s">
        <v>464</v>
      </c>
      <c r="B4632">
        <v>5540</v>
      </c>
      <c r="C4632" t="s">
        <v>510</v>
      </c>
      <c r="D4632" t="s">
        <v>475</v>
      </c>
      <c r="E4632" t="s">
        <v>31</v>
      </c>
      <c r="F4632">
        <v>2014</v>
      </c>
      <c r="G4632" t="s">
        <v>483</v>
      </c>
      <c r="H4632">
        <v>2.9893752</v>
      </c>
    </row>
    <row r="4633" spans="1:8">
      <c r="A4633" t="s">
        <v>464</v>
      </c>
      <c r="B4633">
        <v>5540</v>
      </c>
      <c r="C4633" t="s">
        <v>510</v>
      </c>
      <c r="D4633" t="s">
        <v>475</v>
      </c>
      <c r="E4633" t="s">
        <v>32</v>
      </c>
      <c r="F4633">
        <v>2012</v>
      </c>
      <c r="G4633" t="s">
        <v>483</v>
      </c>
      <c r="H4633">
        <v>7.2850320000000002</v>
      </c>
    </row>
    <row r="4634" spans="1:8">
      <c r="A4634" t="s">
        <v>464</v>
      </c>
      <c r="B4634">
        <v>5547</v>
      </c>
      <c r="C4634" t="s">
        <v>508</v>
      </c>
      <c r="D4634" t="s">
        <v>475</v>
      </c>
      <c r="E4634" t="s">
        <v>343</v>
      </c>
      <c r="F4634">
        <v>2009</v>
      </c>
      <c r="G4634" t="s">
        <v>483</v>
      </c>
      <c r="H4634">
        <v>0.30563639999999997</v>
      </c>
    </row>
    <row r="4635" spans="1:8">
      <c r="A4635" t="s">
        <v>502</v>
      </c>
      <c r="B4635">
        <v>2118</v>
      </c>
      <c r="C4635" t="s">
        <v>440</v>
      </c>
      <c r="D4635" t="s">
        <v>475</v>
      </c>
      <c r="E4635" t="s">
        <v>17</v>
      </c>
      <c r="F4635">
        <v>2009</v>
      </c>
      <c r="G4635" t="s">
        <v>480</v>
      </c>
      <c r="H4635">
        <v>1.67472E-2</v>
      </c>
    </row>
    <row r="4636" spans="1:8">
      <c r="A4636" t="s">
        <v>438</v>
      </c>
      <c r="B4636">
        <v>2118</v>
      </c>
      <c r="C4636" t="s">
        <v>440</v>
      </c>
      <c r="D4636" t="s">
        <v>475</v>
      </c>
      <c r="E4636" t="s">
        <v>17</v>
      </c>
      <c r="F4636">
        <v>2011</v>
      </c>
      <c r="G4636" t="s">
        <v>480</v>
      </c>
      <c r="H4636">
        <v>6.2801999999999997E-2</v>
      </c>
    </row>
    <row r="4637" spans="1:8">
      <c r="A4637" t="s">
        <v>464</v>
      </c>
      <c r="B4637">
        <v>2121</v>
      </c>
      <c r="C4637" t="s">
        <v>441</v>
      </c>
      <c r="D4637" t="s">
        <v>475</v>
      </c>
      <c r="E4637" t="s">
        <v>26</v>
      </c>
      <c r="F4637">
        <v>2010</v>
      </c>
      <c r="G4637" t="s">
        <v>480</v>
      </c>
      <c r="H4637">
        <v>0.77037120000000003</v>
      </c>
    </row>
    <row r="4638" spans="1:8">
      <c r="A4638" t="s">
        <v>464</v>
      </c>
      <c r="B4638">
        <v>2121</v>
      </c>
      <c r="C4638" t="s">
        <v>441</v>
      </c>
      <c r="D4638" t="s">
        <v>475</v>
      </c>
      <c r="E4638" t="s">
        <v>31</v>
      </c>
      <c r="F4638">
        <v>2010</v>
      </c>
      <c r="G4638" t="s">
        <v>480</v>
      </c>
      <c r="H4638">
        <v>8.3736000000000005E-2</v>
      </c>
    </row>
    <row r="4639" spans="1:8">
      <c r="A4639" t="s">
        <v>463</v>
      </c>
      <c r="B4639">
        <v>2121</v>
      </c>
      <c r="C4639" t="s">
        <v>441</v>
      </c>
      <c r="D4639" t="s">
        <v>475</v>
      </c>
      <c r="E4639" t="s">
        <v>17</v>
      </c>
      <c r="F4639">
        <v>2013</v>
      </c>
      <c r="G4639" t="s">
        <v>480</v>
      </c>
      <c r="H4639">
        <v>26.334972</v>
      </c>
    </row>
    <row r="4640" spans="1:8">
      <c r="A4640" t="s">
        <v>463</v>
      </c>
      <c r="B4640">
        <v>2121</v>
      </c>
      <c r="C4640" t="s">
        <v>441</v>
      </c>
      <c r="D4640" t="s">
        <v>475</v>
      </c>
      <c r="E4640" t="s">
        <v>28</v>
      </c>
      <c r="F4640">
        <v>2010</v>
      </c>
      <c r="G4640" t="s">
        <v>480</v>
      </c>
      <c r="H4640">
        <v>57.853202400000001</v>
      </c>
    </row>
    <row r="4641" spans="1:8">
      <c r="A4641" t="s">
        <v>463</v>
      </c>
      <c r="B4641">
        <v>2121</v>
      </c>
      <c r="C4641" t="s">
        <v>441</v>
      </c>
      <c r="D4641" t="s">
        <v>475</v>
      </c>
      <c r="E4641" t="s">
        <v>36</v>
      </c>
      <c r="F4641">
        <v>2014</v>
      </c>
      <c r="G4641" t="s">
        <v>480</v>
      </c>
      <c r="H4641">
        <v>44.488936799999998</v>
      </c>
    </row>
    <row r="4642" spans="1:8">
      <c r="A4642" t="s">
        <v>464</v>
      </c>
      <c r="B4642">
        <v>2410</v>
      </c>
      <c r="C4642" t="s">
        <v>445</v>
      </c>
      <c r="D4642" t="s">
        <v>475</v>
      </c>
      <c r="E4642" t="s">
        <v>12</v>
      </c>
      <c r="F4642">
        <v>2009</v>
      </c>
      <c r="G4642" t="s">
        <v>480</v>
      </c>
      <c r="H4642">
        <v>0.1842192</v>
      </c>
    </row>
    <row r="4643" spans="1:8">
      <c r="A4643" t="s">
        <v>464</v>
      </c>
      <c r="B4643">
        <v>5547</v>
      </c>
      <c r="C4643" t="s">
        <v>508</v>
      </c>
      <c r="D4643" t="s">
        <v>475</v>
      </c>
      <c r="E4643" t="s">
        <v>13</v>
      </c>
      <c r="F4643">
        <v>2010</v>
      </c>
      <c r="G4643" t="s">
        <v>480</v>
      </c>
      <c r="H4643">
        <v>32.1923052</v>
      </c>
    </row>
    <row r="4644" spans="1:8">
      <c r="A4644" t="s">
        <v>429</v>
      </c>
      <c r="B4644">
        <v>2100</v>
      </c>
      <c r="C4644" t="s">
        <v>509</v>
      </c>
      <c r="D4644" t="s">
        <v>475</v>
      </c>
      <c r="E4644" t="s">
        <v>9</v>
      </c>
      <c r="F4644">
        <v>2013</v>
      </c>
      <c r="G4644" t="s">
        <v>490</v>
      </c>
      <c r="H4644">
        <v>239.22537840000001</v>
      </c>
    </row>
    <row r="4645" spans="1:8">
      <c r="A4645" t="s">
        <v>429</v>
      </c>
      <c r="B4645">
        <v>2100</v>
      </c>
      <c r="C4645" t="s">
        <v>509</v>
      </c>
      <c r="D4645" t="s">
        <v>475</v>
      </c>
      <c r="E4645" t="s">
        <v>482</v>
      </c>
      <c r="F4645">
        <v>2010</v>
      </c>
      <c r="G4645" t="s">
        <v>490</v>
      </c>
      <c r="H4645">
        <v>1345.721256</v>
      </c>
    </row>
    <row r="4646" spans="1:8">
      <c r="A4646" t="s">
        <v>464</v>
      </c>
      <c r="B4646">
        <v>2100</v>
      </c>
      <c r="C4646" t="s">
        <v>509</v>
      </c>
      <c r="D4646" t="s">
        <v>475</v>
      </c>
      <c r="E4646" t="s">
        <v>17</v>
      </c>
      <c r="F4646">
        <v>2009</v>
      </c>
      <c r="G4646" t="s">
        <v>490</v>
      </c>
      <c r="H4646">
        <v>46.029679199999997</v>
      </c>
    </row>
    <row r="4647" spans="1:8">
      <c r="A4647" t="s">
        <v>464</v>
      </c>
      <c r="B4647">
        <v>2100</v>
      </c>
      <c r="C4647" t="s">
        <v>509</v>
      </c>
      <c r="D4647" t="s">
        <v>475</v>
      </c>
      <c r="E4647" t="s">
        <v>20</v>
      </c>
      <c r="F4647">
        <v>2009</v>
      </c>
      <c r="G4647" t="s">
        <v>490</v>
      </c>
      <c r="H4647">
        <v>511.89491520000001</v>
      </c>
    </row>
    <row r="4648" spans="1:8">
      <c r="A4648" t="s">
        <v>464</v>
      </c>
      <c r="B4648">
        <v>2100</v>
      </c>
      <c r="C4648" t="s">
        <v>509</v>
      </c>
      <c r="D4648" t="s">
        <v>475</v>
      </c>
      <c r="E4648" t="s">
        <v>28</v>
      </c>
      <c r="F4648">
        <v>2009</v>
      </c>
      <c r="G4648" t="s">
        <v>490</v>
      </c>
      <c r="H4648">
        <v>509.36608799999999</v>
      </c>
    </row>
    <row r="4649" spans="1:8">
      <c r="A4649" t="s">
        <v>464</v>
      </c>
      <c r="B4649">
        <v>2100</v>
      </c>
      <c r="C4649" t="s">
        <v>509</v>
      </c>
      <c r="D4649" t="s">
        <v>475</v>
      </c>
      <c r="E4649" t="s">
        <v>36</v>
      </c>
      <c r="F4649">
        <v>2010</v>
      </c>
      <c r="G4649" t="s">
        <v>490</v>
      </c>
      <c r="H4649">
        <v>125.1099576</v>
      </c>
    </row>
    <row r="4650" spans="1:8">
      <c r="A4650" t="s">
        <v>502</v>
      </c>
      <c r="B4650">
        <v>2100</v>
      </c>
      <c r="C4650" t="s">
        <v>509</v>
      </c>
      <c r="D4650" t="s">
        <v>475</v>
      </c>
      <c r="E4650" t="s">
        <v>6</v>
      </c>
      <c r="F4650">
        <v>2014</v>
      </c>
      <c r="G4650" t="s">
        <v>490</v>
      </c>
      <c r="H4650">
        <v>0.50660280000000002</v>
      </c>
    </row>
    <row r="4651" spans="1:8">
      <c r="A4651" t="s">
        <v>462</v>
      </c>
      <c r="B4651">
        <v>2100</v>
      </c>
      <c r="C4651" t="s">
        <v>509</v>
      </c>
      <c r="D4651" t="s">
        <v>475</v>
      </c>
      <c r="E4651" t="s">
        <v>14</v>
      </c>
      <c r="F4651">
        <v>2014</v>
      </c>
      <c r="G4651" t="s">
        <v>490</v>
      </c>
      <c r="H4651">
        <v>36.303742800000002</v>
      </c>
    </row>
    <row r="4652" spans="1:8">
      <c r="A4652" t="s">
        <v>462</v>
      </c>
      <c r="B4652">
        <v>2100</v>
      </c>
      <c r="C4652" t="s">
        <v>509</v>
      </c>
      <c r="D4652" t="s">
        <v>475</v>
      </c>
      <c r="E4652" t="s">
        <v>20</v>
      </c>
      <c r="F4652">
        <v>2014</v>
      </c>
      <c r="G4652" t="s">
        <v>490</v>
      </c>
      <c r="H4652">
        <v>70.769480400000006</v>
      </c>
    </row>
    <row r="4653" spans="1:8">
      <c r="A4653" t="s">
        <v>496</v>
      </c>
      <c r="B4653">
        <v>6000</v>
      </c>
      <c r="C4653" t="s">
        <v>455</v>
      </c>
      <c r="D4653" t="s">
        <v>475</v>
      </c>
      <c r="E4653" t="s">
        <v>482</v>
      </c>
      <c r="F4653">
        <v>2010</v>
      </c>
      <c r="G4653" t="s">
        <v>491</v>
      </c>
      <c r="H4653">
        <v>6.6988800000000001E-2</v>
      </c>
    </row>
    <row r="4654" spans="1:8">
      <c r="A4654" t="s">
        <v>429</v>
      </c>
      <c r="B4654">
        <v>5520</v>
      </c>
      <c r="C4654" t="s">
        <v>478</v>
      </c>
      <c r="D4654" t="s">
        <v>475</v>
      </c>
      <c r="E4654" t="s">
        <v>6</v>
      </c>
      <c r="F4654">
        <v>2010</v>
      </c>
      <c r="G4654" t="s">
        <v>483</v>
      </c>
      <c r="H4654">
        <v>2.4534647999999999</v>
      </c>
    </row>
    <row r="4655" spans="1:8">
      <c r="A4655" t="s">
        <v>429</v>
      </c>
      <c r="B4655">
        <v>5520</v>
      </c>
      <c r="C4655" t="s">
        <v>478</v>
      </c>
      <c r="D4655" t="s">
        <v>475</v>
      </c>
      <c r="E4655" t="s">
        <v>12</v>
      </c>
      <c r="F4655">
        <v>2010</v>
      </c>
      <c r="G4655" t="s">
        <v>483</v>
      </c>
      <c r="H4655">
        <v>0.99645839999999997</v>
      </c>
    </row>
    <row r="4656" spans="1:8">
      <c r="A4656" t="s">
        <v>429</v>
      </c>
      <c r="B4656">
        <v>5520</v>
      </c>
      <c r="C4656" t="s">
        <v>478</v>
      </c>
      <c r="D4656" t="s">
        <v>475</v>
      </c>
      <c r="E4656" t="s">
        <v>343</v>
      </c>
      <c r="F4656">
        <v>2012</v>
      </c>
      <c r="G4656" t="s">
        <v>483</v>
      </c>
      <c r="H4656">
        <v>13.858307999999999</v>
      </c>
    </row>
    <row r="4657" spans="1:8">
      <c r="A4657" t="s">
        <v>429</v>
      </c>
      <c r="B4657">
        <v>5520</v>
      </c>
      <c r="C4657" t="s">
        <v>478</v>
      </c>
      <c r="D4657" t="s">
        <v>475</v>
      </c>
      <c r="E4657" t="s">
        <v>11</v>
      </c>
      <c r="F4657">
        <v>2011</v>
      </c>
      <c r="G4657" t="s">
        <v>483</v>
      </c>
      <c r="H4657">
        <v>35.185867199999997</v>
      </c>
    </row>
    <row r="4658" spans="1:8">
      <c r="A4658" t="s">
        <v>429</v>
      </c>
      <c r="B4658">
        <v>5520</v>
      </c>
      <c r="C4658" t="s">
        <v>478</v>
      </c>
      <c r="D4658" t="s">
        <v>475</v>
      </c>
      <c r="E4658" t="s">
        <v>18</v>
      </c>
      <c r="F4658">
        <v>2010</v>
      </c>
      <c r="G4658" t="s">
        <v>483</v>
      </c>
      <c r="H4658">
        <v>10.132056</v>
      </c>
    </row>
    <row r="4659" spans="1:8">
      <c r="A4659" t="s">
        <v>429</v>
      </c>
      <c r="B4659">
        <v>5520</v>
      </c>
      <c r="C4659" t="s">
        <v>478</v>
      </c>
      <c r="D4659" t="s">
        <v>475</v>
      </c>
      <c r="E4659" t="s">
        <v>20</v>
      </c>
      <c r="F4659">
        <v>2013</v>
      </c>
      <c r="G4659" t="s">
        <v>483</v>
      </c>
      <c r="H4659">
        <v>53.628721200000001</v>
      </c>
    </row>
    <row r="4660" spans="1:8">
      <c r="A4660" t="s">
        <v>429</v>
      </c>
      <c r="B4660">
        <v>5520</v>
      </c>
      <c r="C4660" t="s">
        <v>478</v>
      </c>
      <c r="D4660" t="s">
        <v>475</v>
      </c>
      <c r="E4660" t="s">
        <v>37</v>
      </c>
      <c r="F4660">
        <v>2009</v>
      </c>
      <c r="G4660" t="s">
        <v>483</v>
      </c>
      <c r="H4660">
        <v>33.419037600000003</v>
      </c>
    </row>
    <row r="4661" spans="1:8">
      <c r="A4661" t="s">
        <v>462</v>
      </c>
      <c r="B4661">
        <v>0</v>
      </c>
      <c r="C4661" t="s">
        <v>466</v>
      </c>
      <c r="D4661" t="s">
        <v>475</v>
      </c>
      <c r="E4661" t="s">
        <v>28</v>
      </c>
      <c r="F4661">
        <v>2011</v>
      </c>
      <c r="G4661" t="s">
        <v>480</v>
      </c>
      <c r="H4661">
        <v>84.837128399999997</v>
      </c>
    </row>
    <row r="4662" spans="1:8">
      <c r="A4662" t="s">
        <v>462</v>
      </c>
      <c r="B4662">
        <v>0</v>
      </c>
      <c r="C4662" t="s">
        <v>466</v>
      </c>
      <c r="D4662" t="s">
        <v>475</v>
      </c>
      <c r="E4662" t="s">
        <v>30</v>
      </c>
      <c r="F4662">
        <v>2011</v>
      </c>
      <c r="G4662" t="s">
        <v>480</v>
      </c>
      <c r="H4662">
        <v>367.31215079999998</v>
      </c>
    </row>
    <row r="4663" spans="1:8">
      <c r="A4663" t="s">
        <v>462</v>
      </c>
      <c r="B4663">
        <v>0</v>
      </c>
      <c r="C4663" t="s">
        <v>466</v>
      </c>
      <c r="D4663" t="s">
        <v>475</v>
      </c>
      <c r="E4663" t="s">
        <v>479</v>
      </c>
      <c r="F4663">
        <v>2014</v>
      </c>
      <c r="G4663" t="s">
        <v>480</v>
      </c>
      <c r="H4663">
        <v>179.19504000000001</v>
      </c>
    </row>
    <row r="4664" spans="1:8">
      <c r="A4664" t="s">
        <v>456</v>
      </c>
      <c r="B4664">
        <v>0</v>
      </c>
      <c r="C4664" t="s">
        <v>466</v>
      </c>
      <c r="D4664" t="s">
        <v>475</v>
      </c>
      <c r="E4664" t="s">
        <v>37</v>
      </c>
      <c r="F4664">
        <v>2011</v>
      </c>
      <c r="G4664" t="s">
        <v>480</v>
      </c>
      <c r="H4664">
        <v>197.91840959999999</v>
      </c>
    </row>
    <row r="4665" spans="1:8">
      <c r="A4665" t="s">
        <v>438</v>
      </c>
      <c r="B4665">
        <v>0</v>
      </c>
      <c r="C4665" t="s">
        <v>466</v>
      </c>
      <c r="D4665" t="s">
        <v>475</v>
      </c>
      <c r="E4665" t="s">
        <v>30</v>
      </c>
      <c r="F4665">
        <v>2013</v>
      </c>
      <c r="G4665" t="s">
        <v>480</v>
      </c>
      <c r="H4665">
        <v>29.634170399999999</v>
      </c>
    </row>
    <row r="4666" spans="1:8">
      <c r="A4666" t="s">
        <v>438</v>
      </c>
      <c r="B4666">
        <v>0</v>
      </c>
      <c r="C4666" t="s">
        <v>466</v>
      </c>
      <c r="D4666" t="s">
        <v>475</v>
      </c>
      <c r="E4666" t="s">
        <v>35</v>
      </c>
      <c r="F4666">
        <v>2010</v>
      </c>
      <c r="G4666" t="s">
        <v>480</v>
      </c>
      <c r="H4666">
        <v>0.32657039999999998</v>
      </c>
    </row>
    <row r="4667" spans="1:8">
      <c r="A4667" t="s">
        <v>461</v>
      </c>
      <c r="B4667">
        <v>0</v>
      </c>
      <c r="C4667" t="s">
        <v>466</v>
      </c>
      <c r="D4667" t="s">
        <v>475</v>
      </c>
      <c r="E4667" t="s">
        <v>3</v>
      </c>
      <c r="F4667">
        <v>2010</v>
      </c>
      <c r="G4667" t="s">
        <v>480</v>
      </c>
      <c r="H4667">
        <v>5.8657067999999999</v>
      </c>
    </row>
    <row r="4668" spans="1:8">
      <c r="A4668" t="s">
        <v>461</v>
      </c>
      <c r="B4668">
        <v>0</v>
      </c>
      <c r="C4668" t="s">
        <v>466</v>
      </c>
      <c r="D4668" t="s">
        <v>475</v>
      </c>
      <c r="E4668" t="s">
        <v>28</v>
      </c>
      <c r="F4668">
        <v>2010</v>
      </c>
      <c r="G4668" t="s">
        <v>480</v>
      </c>
      <c r="H4668">
        <v>7.8963048000000002</v>
      </c>
    </row>
    <row r="4669" spans="1:8">
      <c r="A4669" t="s">
        <v>429</v>
      </c>
      <c r="B4669">
        <v>0</v>
      </c>
      <c r="C4669" t="s">
        <v>466</v>
      </c>
      <c r="D4669" t="s">
        <v>475</v>
      </c>
      <c r="E4669" t="s">
        <v>6</v>
      </c>
      <c r="F4669">
        <v>2014</v>
      </c>
      <c r="G4669" t="s">
        <v>480</v>
      </c>
      <c r="H4669">
        <v>471.5634708</v>
      </c>
    </row>
    <row r="4670" spans="1:8">
      <c r="A4670" t="s">
        <v>429</v>
      </c>
      <c r="B4670">
        <v>0</v>
      </c>
      <c r="C4670" t="s">
        <v>466</v>
      </c>
      <c r="D4670" t="s">
        <v>475</v>
      </c>
      <c r="E4670" t="s">
        <v>9</v>
      </c>
      <c r="F4670">
        <v>2010</v>
      </c>
      <c r="G4670" t="s">
        <v>480</v>
      </c>
      <c r="H4670">
        <v>1320.8809716000001</v>
      </c>
    </row>
    <row r="4671" spans="1:8">
      <c r="A4671" t="s">
        <v>429</v>
      </c>
      <c r="B4671">
        <v>0</v>
      </c>
      <c r="C4671" t="s">
        <v>466</v>
      </c>
      <c r="D4671" t="s">
        <v>475</v>
      </c>
      <c r="E4671" t="s">
        <v>11</v>
      </c>
      <c r="F4671">
        <v>2009</v>
      </c>
      <c r="G4671" t="s">
        <v>480</v>
      </c>
      <c r="H4671">
        <v>985.19172119999996</v>
      </c>
    </row>
    <row r="4672" spans="1:8">
      <c r="A4672" t="s">
        <v>429</v>
      </c>
      <c r="B4672">
        <v>0</v>
      </c>
      <c r="C4672" t="s">
        <v>466</v>
      </c>
      <c r="D4672" t="s">
        <v>475</v>
      </c>
      <c r="E4672" t="s">
        <v>14</v>
      </c>
      <c r="F4672">
        <v>2011</v>
      </c>
      <c r="G4672" t="s">
        <v>480</v>
      </c>
      <c r="H4672">
        <v>714.15503639999997</v>
      </c>
    </row>
    <row r="4673" spans="1:8">
      <c r="A4673" t="s">
        <v>429</v>
      </c>
      <c r="B4673">
        <v>0</v>
      </c>
      <c r="C4673" t="s">
        <v>466</v>
      </c>
      <c r="D4673" t="s">
        <v>475</v>
      </c>
      <c r="E4673" t="s">
        <v>18</v>
      </c>
      <c r="F4673">
        <v>2014</v>
      </c>
      <c r="G4673" t="s">
        <v>480</v>
      </c>
      <c r="H4673">
        <v>84.179800799999995</v>
      </c>
    </row>
    <row r="4674" spans="1:8">
      <c r="A4674" t="s">
        <v>429</v>
      </c>
      <c r="B4674">
        <v>0</v>
      </c>
      <c r="C4674" t="s">
        <v>466</v>
      </c>
      <c r="D4674" t="s">
        <v>475</v>
      </c>
      <c r="E4674" t="s">
        <v>20</v>
      </c>
      <c r="F4674">
        <v>2011</v>
      </c>
      <c r="G4674" t="s">
        <v>480</v>
      </c>
      <c r="H4674">
        <v>1339.8178680000001</v>
      </c>
    </row>
    <row r="4675" spans="1:8">
      <c r="A4675" t="s">
        <v>429</v>
      </c>
      <c r="B4675">
        <v>0</v>
      </c>
      <c r="C4675" t="s">
        <v>466</v>
      </c>
      <c r="D4675" t="s">
        <v>475</v>
      </c>
      <c r="E4675" t="s">
        <v>35</v>
      </c>
      <c r="F4675">
        <v>2012</v>
      </c>
      <c r="G4675" t="s">
        <v>480</v>
      </c>
      <c r="H4675">
        <v>149.8539456</v>
      </c>
    </row>
    <row r="4676" spans="1:8">
      <c r="A4676" t="s">
        <v>429</v>
      </c>
      <c r="B4676">
        <v>0</v>
      </c>
      <c r="C4676" t="s">
        <v>466</v>
      </c>
      <c r="D4676" t="s">
        <v>475</v>
      </c>
      <c r="E4676" t="s">
        <v>482</v>
      </c>
      <c r="F4676">
        <v>2014</v>
      </c>
      <c r="G4676" t="s">
        <v>480</v>
      </c>
      <c r="H4676">
        <v>2954.5493975999998</v>
      </c>
    </row>
    <row r="4677" spans="1:8">
      <c r="A4677" t="s">
        <v>464</v>
      </c>
      <c r="B4677">
        <v>0</v>
      </c>
      <c r="C4677" t="s">
        <v>466</v>
      </c>
      <c r="D4677" t="s">
        <v>475</v>
      </c>
      <c r="E4677" t="s">
        <v>16</v>
      </c>
      <c r="F4677">
        <v>2014</v>
      </c>
      <c r="G4677" t="s">
        <v>480</v>
      </c>
      <c r="H4677">
        <v>268.67951640000001</v>
      </c>
    </row>
    <row r="4678" spans="1:8">
      <c r="A4678" t="s">
        <v>464</v>
      </c>
      <c r="B4678">
        <v>0</v>
      </c>
      <c r="C4678" t="s">
        <v>466</v>
      </c>
      <c r="D4678" t="s">
        <v>475</v>
      </c>
      <c r="E4678" t="s">
        <v>18</v>
      </c>
      <c r="F4678">
        <v>2012</v>
      </c>
      <c r="G4678" t="s">
        <v>480</v>
      </c>
      <c r="H4678">
        <v>569.68531559999997</v>
      </c>
    </row>
    <row r="4679" spans="1:8">
      <c r="A4679" t="s">
        <v>464</v>
      </c>
      <c r="B4679">
        <v>0</v>
      </c>
      <c r="C4679" t="s">
        <v>466</v>
      </c>
      <c r="D4679" t="s">
        <v>475</v>
      </c>
      <c r="E4679" t="s">
        <v>22</v>
      </c>
      <c r="F4679">
        <v>2014</v>
      </c>
      <c r="G4679" t="s">
        <v>480</v>
      </c>
      <c r="H4679">
        <v>531.08301959999994</v>
      </c>
    </row>
    <row r="4680" spans="1:8">
      <c r="A4680" t="s">
        <v>464</v>
      </c>
      <c r="B4680">
        <v>0</v>
      </c>
      <c r="C4680" t="s">
        <v>466</v>
      </c>
      <c r="D4680" t="s">
        <v>475</v>
      </c>
      <c r="E4680" t="s">
        <v>27</v>
      </c>
      <c r="F4680">
        <v>2012</v>
      </c>
      <c r="G4680" t="s">
        <v>480</v>
      </c>
      <c r="H4680">
        <v>91.808150400000002</v>
      </c>
    </row>
    <row r="4681" spans="1:8">
      <c r="A4681" t="s">
        <v>464</v>
      </c>
      <c r="B4681">
        <v>0</v>
      </c>
      <c r="C4681" t="s">
        <v>466</v>
      </c>
      <c r="D4681" t="s">
        <v>475</v>
      </c>
      <c r="E4681" t="s">
        <v>28</v>
      </c>
      <c r="F4681">
        <v>2012</v>
      </c>
      <c r="G4681" t="s">
        <v>480</v>
      </c>
      <c r="H4681">
        <v>7803.2238624000001</v>
      </c>
    </row>
    <row r="4682" spans="1:8">
      <c r="A4682" t="s">
        <v>496</v>
      </c>
      <c r="B4682">
        <v>0</v>
      </c>
      <c r="C4682" t="s">
        <v>466</v>
      </c>
      <c r="D4682" t="s">
        <v>475</v>
      </c>
      <c r="E4682" t="s">
        <v>482</v>
      </c>
      <c r="F4682">
        <v>2013</v>
      </c>
      <c r="G4682" t="s">
        <v>480</v>
      </c>
      <c r="H4682">
        <v>0.16328519999999999</v>
      </c>
    </row>
    <row r="4683" spans="1:8">
      <c r="A4683" t="s">
        <v>497</v>
      </c>
      <c r="B4683">
        <v>0</v>
      </c>
      <c r="C4683" t="s">
        <v>466</v>
      </c>
      <c r="D4683" t="s">
        <v>475</v>
      </c>
      <c r="E4683" t="s">
        <v>16</v>
      </c>
      <c r="F4683">
        <v>2011</v>
      </c>
      <c r="G4683" t="s">
        <v>480</v>
      </c>
      <c r="H4683">
        <v>0.1339776</v>
      </c>
    </row>
    <row r="4684" spans="1:8">
      <c r="A4684" t="s">
        <v>456</v>
      </c>
      <c r="B4684">
        <v>0</v>
      </c>
      <c r="C4684" t="s">
        <v>466</v>
      </c>
      <c r="D4684" t="s">
        <v>475</v>
      </c>
      <c r="E4684" t="s">
        <v>31</v>
      </c>
      <c r="F4684">
        <v>2010</v>
      </c>
      <c r="G4684" t="s">
        <v>480</v>
      </c>
      <c r="H4684">
        <v>0.46054800000000001</v>
      </c>
    </row>
    <row r="4685" spans="1:8">
      <c r="A4685" t="s">
        <v>465</v>
      </c>
      <c r="B4685">
        <v>0</v>
      </c>
      <c r="C4685" t="s">
        <v>466</v>
      </c>
      <c r="D4685" t="s">
        <v>475</v>
      </c>
      <c r="E4685" t="s">
        <v>3</v>
      </c>
      <c r="F4685">
        <v>2010</v>
      </c>
      <c r="G4685" t="s">
        <v>480</v>
      </c>
      <c r="H4685">
        <v>6.2425188</v>
      </c>
    </row>
    <row r="4686" spans="1:8">
      <c r="A4686" t="s">
        <v>461</v>
      </c>
      <c r="B4686">
        <v>4220</v>
      </c>
      <c r="C4686" t="s">
        <v>500</v>
      </c>
      <c r="D4686" t="s">
        <v>475</v>
      </c>
      <c r="E4686" t="s">
        <v>34</v>
      </c>
      <c r="F4686">
        <v>2010</v>
      </c>
      <c r="G4686" t="s">
        <v>480</v>
      </c>
      <c r="H4686">
        <v>0.47729519999999998</v>
      </c>
    </row>
    <row r="4687" spans="1:8">
      <c r="A4687" t="s">
        <v>429</v>
      </c>
      <c r="B4687">
        <v>5520</v>
      </c>
      <c r="C4687" t="s">
        <v>478</v>
      </c>
      <c r="D4687" t="s">
        <v>475</v>
      </c>
      <c r="E4687" t="s">
        <v>8</v>
      </c>
      <c r="F4687">
        <v>2010</v>
      </c>
      <c r="G4687" t="s">
        <v>480</v>
      </c>
      <c r="H4687">
        <v>0.11304359999999999</v>
      </c>
    </row>
    <row r="4688" spans="1:8">
      <c r="A4688" t="s">
        <v>429</v>
      </c>
      <c r="B4688">
        <v>5520</v>
      </c>
      <c r="C4688" t="s">
        <v>478</v>
      </c>
      <c r="D4688" t="s">
        <v>475</v>
      </c>
      <c r="E4688" t="s">
        <v>343</v>
      </c>
      <c r="F4688">
        <v>2012</v>
      </c>
      <c r="G4688" t="s">
        <v>480</v>
      </c>
      <c r="H4688">
        <v>13.858307999999999</v>
      </c>
    </row>
    <row r="4689" spans="1:8">
      <c r="A4689" t="s">
        <v>429</v>
      </c>
      <c r="B4689">
        <v>5520</v>
      </c>
      <c r="C4689" t="s">
        <v>478</v>
      </c>
      <c r="D4689" t="s">
        <v>475</v>
      </c>
      <c r="E4689" t="s">
        <v>13</v>
      </c>
      <c r="F4689">
        <v>2012</v>
      </c>
      <c r="G4689" t="s">
        <v>480</v>
      </c>
      <c r="H4689">
        <v>178.0980984</v>
      </c>
    </row>
    <row r="4690" spans="1:8">
      <c r="A4690" t="s">
        <v>429</v>
      </c>
      <c r="B4690">
        <v>5520</v>
      </c>
      <c r="C4690" t="s">
        <v>478</v>
      </c>
      <c r="D4690" t="s">
        <v>475</v>
      </c>
      <c r="E4690" t="s">
        <v>37</v>
      </c>
      <c r="F4690">
        <v>2012</v>
      </c>
      <c r="G4690" t="s">
        <v>480</v>
      </c>
      <c r="H4690">
        <v>71.405873999999997</v>
      </c>
    </row>
    <row r="4691" spans="1:8">
      <c r="A4691" t="s">
        <v>465</v>
      </c>
      <c r="B4691">
        <v>6000</v>
      </c>
      <c r="C4691" t="s">
        <v>455</v>
      </c>
      <c r="D4691" t="s">
        <v>475</v>
      </c>
      <c r="E4691" t="s">
        <v>5</v>
      </c>
      <c r="F4691">
        <v>2010</v>
      </c>
      <c r="G4691" t="s">
        <v>480</v>
      </c>
      <c r="H4691">
        <v>0.25958160000000002</v>
      </c>
    </row>
    <row r="4692" spans="1:8">
      <c r="A4692" t="s">
        <v>464</v>
      </c>
      <c r="B4692">
        <v>6000</v>
      </c>
      <c r="C4692" t="s">
        <v>455</v>
      </c>
      <c r="D4692" t="s">
        <v>475</v>
      </c>
      <c r="E4692" t="s">
        <v>28</v>
      </c>
      <c r="F4692">
        <v>2013</v>
      </c>
      <c r="G4692" t="s">
        <v>480</v>
      </c>
      <c r="H4692">
        <v>119.70898560000001</v>
      </c>
    </row>
    <row r="4693" spans="1:8">
      <c r="A4693" t="s">
        <v>464</v>
      </c>
      <c r="B4693">
        <v>6000</v>
      </c>
      <c r="C4693" t="s">
        <v>455</v>
      </c>
      <c r="D4693" t="s">
        <v>475</v>
      </c>
      <c r="E4693" t="s">
        <v>479</v>
      </c>
      <c r="F4693">
        <v>2011</v>
      </c>
      <c r="G4693" t="s">
        <v>480</v>
      </c>
      <c r="H4693">
        <v>16.399695600000001</v>
      </c>
    </row>
    <row r="4694" spans="1:8">
      <c r="A4694" t="s">
        <v>464</v>
      </c>
      <c r="B4694">
        <v>6000</v>
      </c>
      <c r="C4694" t="s">
        <v>455</v>
      </c>
      <c r="D4694" t="s">
        <v>475</v>
      </c>
      <c r="E4694" t="s">
        <v>36</v>
      </c>
      <c r="F4694">
        <v>2014</v>
      </c>
      <c r="G4694" t="s">
        <v>480</v>
      </c>
      <c r="H4694">
        <v>46.670259600000001</v>
      </c>
    </row>
    <row r="4695" spans="1:8">
      <c r="A4695" t="s">
        <v>464</v>
      </c>
      <c r="B4695">
        <v>6000</v>
      </c>
      <c r="C4695" t="s">
        <v>455</v>
      </c>
      <c r="D4695" t="s">
        <v>475</v>
      </c>
      <c r="E4695" t="s">
        <v>17</v>
      </c>
      <c r="F4695">
        <v>2009</v>
      </c>
      <c r="G4695" t="s">
        <v>480</v>
      </c>
      <c r="H4695">
        <v>39.498271199999998</v>
      </c>
    </row>
    <row r="4696" spans="1:8">
      <c r="A4696" t="s">
        <v>464</v>
      </c>
      <c r="B4696">
        <v>6000</v>
      </c>
      <c r="C4696" t="s">
        <v>455</v>
      </c>
      <c r="D4696" t="s">
        <v>475</v>
      </c>
      <c r="E4696" t="s">
        <v>23</v>
      </c>
      <c r="F4696">
        <v>2014</v>
      </c>
      <c r="G4696" t="s">
        <v>480</v>
      </c>
      <c r="H4696">
        <v>25.057998000000001</v>
      </c>
    </row>
    <row r="4697" spans="1:8">
      <c r="A4697" t="s">
        <v>464</v>
      </c>
      <c r="B4697">
        <v>6000</v>
      </c>
      <c r="C4697" t="s">
        <v>455</v>
      </c>
      <c r="D4697" t="s">
        <v>475</v>
      </c>
      <c r="E4697" t="s">
        <v>20</v>
      </c>
      <c r="F4697">
        <v>2009</v>
      </c>
      <c r="G4697" t="s">
        <v>480</v>
      </c>
      <c r="H4697">
        <v>169.45235640000001</v>
      </c>
    </row>
    <row r="4698" spans="1:8">
      <c r="A4698" t="s">
        <v>464</v>
      </c>
      <c r="B4698">
        <v>6000</v>
      </c>
      <c r="C4698" t="s">
        <v>455</v>
      </c>
      <c r="D4698" t="s">
        <v>475</v>
      </c>
      <c r="E4698" t="s">
        <v>22</v>
      </c>
      <c r="F4698">
        <v>2010</v>
      </c>
      <c r="G4698" t="s">
        <v>480</v>
      </c>
      <c r="H4698">
        <v>29.424830400000001</v>
      </c>
    </row>
    <row r="4699" spans="1:8">
      <c r="A4699" t="s">
        <v>438</v>
      </c>
      <c r="B4699">
        <v>6000</v>
      </c>
      <c r="C4699" t="s">
        <v>455</v>
      </c>
      <c r="D4699" t="s">
        <v>475</v>
      </c>
      <c r="E4699" t="s">
        <v>20</v>
      </c>
      <c r="F4699">
        <v>2014</v>
      </c>
      <c r="G4699" t="s">
        <v>480</v>
      </c>
      <c r="H4699">
        <v>0.10048319999999999</v>
      </c>
    </row>
    <row r="4700" spans="1:8">
      <c r="A4700" t="s">
        <v>456</v>
      </c>
      <c r="B4700">
        <v>6000</v>
      </c>
      <c r="C4700" t="s">
        <v>455</v>
      </c>
      <c r="D4700" t="s">
        <v>475</v>
      </c>
      <c r="E4700" t="s">
        <v>31</v>
      </c>
      <c r="F4700">
        <v>2011</v>
      </c>
      <c r="G4700" t="s">
        <v>480</v>
      </c>
      <c r="H4700">
        <v>1.67472E-2</v>
      </c>
    </row>
    <row r="4701" spans="1:8">
      <c r="A4701" t="s">
        <v>456</v>
      </c>
      <c r="B4701">
        <v>6000</v>
      </c>
      <c r="C4701" t="s">
        <v>455</v>
      </c>
      <c r="D4701" t="s">
        <v>475</v>
      </c>
      <c r="E4701" t="s">
        <v>32</v>
      </c>
      <c r="F4701">
        <v>2012</v>
      </c>
      <c r="G4701" t="s">
        <v>480</v>
      </c>
      <c r="H4701">
        <v>3.8727900000000002</v>
      </c>
    </row>
    <row r="4702" spans="1:8">
      <c r="A4702" t="s">
        <v>456</v>
      </c>
      <c r="B4702">
        <v>6000</v>
      </c>
      <c r="C4702" t="s">
        <v>455</v>
      </c>
      <c r="D4702" t="s">
        <v>475</v>
      </c>
      <c r="E4702" t="s">
        <v>29</v>
      </c>
      <c r="F4702">
        <v>2014</v>
      </c>
      <c r="G4702" t="s">
        <v>480</v>
      </c>
      <c r="H4702">
        <v>23.655419999999999</v>
      </c>
    </row>
    <row r="4703" spans="1:8">
      <c r="A4703" t="s">
        <v>456</v>
      </c>
      <c r="B4703">
        <v>6000</v>
      </c>
      <c r="C4703" t="s">
        <v>455</v>
      </c>
      <c r="D4703" t="s">
        <v>475</v>
      </c>
      <c r="E4703" t="s">
        <v>482</v>
      </c>
      <c r="F4703">
        <v>2014</v>
      </c>
      <c r="G4703" t="s">
        <v>480</v>
      </c>
      <c r="H4703">
        <v>1.6621596000000001</v>
      </c>
    </row>
    <row r="4704" spans="1:8">
      <c r="A4704" t="s">
        <v>438</v>
      </c>
      <c r="B4704">
        <v>6000</v>
      </c>
      <c r="C4704" t="s">
        <v>455</v>
      </c>
      <c r="D4704" t="s">
        <v>475</v>
      </c>
      <c r="E4704" t="s">
        <v>37</v>
      </c>
      <c r="F4704">
        <v>2014</v>
      </c>
      <c r="G4704" t="s">
        <v>480</v>
      </c>
      <c r="H4704">
        <v>2.7925955999999998</v>
      </c>
    </row>
    <row r="4705" spans="1:8">
      <c r="A4705" t="s">
        <v>438</v>
      </c>
      <c r="B4705">
        <v>6000</v>
      </c>
      <c r="C4705" t="s">
        <v>455</v>
      </c>
      <c r="D4705" t="s">
        <v>475</v>
      </c>
      <c r="E4705" t="s">
        <v>35</v>
      </c>
      <c r="F4705">
        <v>2014</v>
      </c>
      <c r="G4705" t="s">
        <v>480</v>
      </c>
      <c r="H4705">
        <v>0.20515320000000001</v>
      </c>
    </row>
    <row r="4706" spans="1:8">
      <c r="A4706" t="s">
        <v>461</v>
      </c>
      <c r="B4706">
        <v>6000</v>
      </c>
      <c r="C4706" t="s">
        <v>455</v>
      </c>
      <c r="D4706" t="s">
        <v>475</v>
      </c>
      <c r="E4706" t="s">
        <v>3</v>
      </c>
      <c r="F4706">
        <v>2010</v>
      </c>
      <c r="G4706" t="s">
        <v>480</v>
      </c>
      <c r="H4706">
        <v>0.1088568</v>
      </c>
    </row>
    <row r="4707" spans="1:8">
      <c r="A4707" t="s">
        <v>461</v>
      </c>
      <c r="B4707">
        <v>6000</v>
      </c>
      <c r="C4707" t="s">
        <v>455</v>
      </c>
      <c r="D4707" t="s">
        <v>475</v>
      </c>
      <c r="E4707" t="s">
        <v>17</v>
      </c>
      <c r="F4707">
        <v>2014</v>
      </c>
      <c r="G4707" t="s">
        <v>480</v>
      </c>
      <c r="H4707">
        <v>0.1967796</v>
      </c>
    </row>
    <row r="4708" spans="1:8">
      <c r="A4708" t="s">
        <v>456</v>
      </c>
      <c r="B4708">
        <v>0</v>
      </c>
      <c r="C4708" t="s">
        <v>466</v>
      </c>
      <c r="D4708" t="s">
        <v>475</v>
      </c>
      <c r="E4708" t="s">
        <v>29</v>
      </c>
      <c r="F4708">
        <v>2012</v>
      </c>
      <c r="G4708" t="s">
        <v>468</v>
      </c>
      <c r="H4708">
        <v>183.15575279999999</v>
      </c>
    </row>
    <row r="4709" spans="1:8">
      <c r="A4709" t="s">
        <v>456</v>
      </c>
      <c r="B4709">
        <v>0</v>
      </c>
      <c r="C4709" t="s">
        <v>466</v>
      </c>
      <c r="D4709" t="s">
        <v>475</v>
      </c>
      <c r="E4709" t="s">
        <v>33</v>
      </c>
      <c r="F4709">
        <v>2009</v>
      </c>
      <c r="G4709" t="s">
        <v>468</v>
      </c>
      <c r="H4709">
        <v>1.5491159999999999</v>
      </c>
    </row>
    <row r="4710" spans="1:8">
      <c r="A4710" t="s">
        <v>456</v>
      </c>
      <c r="B4710">
        <v>0</v>
      </c>
      <c r="C4710" t="s">
        <v>466</v>
      </c>
      <c r="D4710" t="s">
        <v>475</v>
      </c>
      <c r="E4710" t="s">
        <v>37</v>
      </c>
      <c r="F4710">
        <v>2009</v>
      </c>
      <c r="G4710" t="s">
        <v>468</v>
      </c>
      <c r="H4710">
        <v>219.6102204</v>
      </c>
    </row>
    <row r="4711" spans="1:8">
      <c r="A4711" t="s">
        <v>438</v>
      </c>
      <c r="B4711">
        <v>0</v>
      </c>
      <c r="C4711" t="s">
        <v>466</v>
      </c>
      <c r="D4711" t="s">
        <v>475</v>
      </c>
      <c r="E4711" t="s">
        <v>33</v>
      </c>
      <c r="F4711">
        <v>2010</v>
      </c>
      <c r="G4711" t="s">
        <v>468</v>
      </c>
      <c r="H4711">
        <v>0.64476719999999998</v>
      </c>
    </row>
    <row r="4712" spans="1:8">
      <c r="A4712" t="s">
        <v>438</v>
      </c>
      <c r="B4712">
        <v>0</v>
      </c>
      <c r="C4712" t="s">
        <v>466</v>
      </c>
      <c r="D4712" t="s">
        <v>475</v>
      </c>
      <c r="E4712" t="s">
        <v>35</v>
      </c>
      <c r="F4712">
        <v>2012</v>
      </c>
      <c r="G4712" t="s">
        <v>468</v>
      </c>
      <c r="H4712">
        <v>0.30563639999999997</v>
      </c>
    </row>
    <row r="4713" spans="1:8">
      <c r="A4713" t="s">
        <v>461</v>
      </c>
      <c r="B4713">
        <v>0</v>
      </c>
      <c r="C4713" t="s">
        <v>466</v>
      </c>
      <c r="D4713" t="s">
        <v>475</v>
      </c>
      <c r="E4713" t="s">
        <v>3</v>
      </c>
      <c r="F4713">
        <v>2014</v>
      </c>
      <c r="G4713" t="s">
        <v>468</v>
      </c>
      <c r="H4713">
        <v>6.4979136000000004</v>
      </c>
    </row>
    <row r="4714" spans="1:8">
      <c r="A4714" t="s">
        <v>461</v>
      </c>
      <c r="B4714">
        <v>0</v>
      </c>
      <c r="C4714" t="s">
        <v>466</v>
      </c>
      <c r="D4714" t="s">
        <v>475</v>
      </c>
      <c r="E4714" t="s">
        <v>5</v>
      </c>
      <c r="F4714">
        <v>2010</v>
      </c>
      <c r="G4714" t="s">
        <v>468</v>
      </c>
      <c r="H4714">
        <v>6.6737592000000001</v>
      </c>
    </row>
    <row r="4715" spans="1:8">
      <c r="A4715" t="s">
        <v>461</v>
      </c>
      <c r="B4715">
        <v>0</v>
      </c>
      <c r="C4715" t="s">
        <v>466</v>
      </c>
      <c r="D4715" t="s">
        <v>475</v>
      </c>
      <c r="E4715" t="s">
        <v>20</v>
      </c>
      <c r="F4715">
        <v>2012</v>
      </c>
      <c r="G4715" t="s">
        <v>468</v>
      </c>
      <c r="H4715">
        <v>3.1945283999999998</v>
      </c>
    </row>
    <row r="4716" spans="1:8">
      <c r="A4716" t="s">
        <v>429</v>
      </c>
      <c r="B4716">
        <v>5510</v>
      </c>
      <c r="C4716" t="s">
        <v>512</v>
      </c>
      <c r="D4716" t="s">
        <v>475</v>
      </c>
      <c r="E4716" t="s">
        <v>36</v>
      </c>
      <c r="F4716">
        <v>2012</v>
      </c>
      <c r="G4716" t="s">
        <v>480</v>
      </c>
      <c r="H4716">
        <v>14.771030400000001</v>
      </c>
    </row>
    <row r="4717" spans="1:8">
      <c r="A4717" t="s">
        <v>464</v>
      </c>
      <c r="B4717">
        <v>3200</v>
      </c>
      <c r="C4717" t="s">
        <v>513</v>
      </c>
      <c r="D4717" t="s">
        <v>475</v>
      </c>
      <c r="E4717" t="s">
        <v>3</v>
      </c>
      <c r="F4717">
        <v>2012</v>
      </c>
      <c r="G4717" t="s">
        <v>503</v>
      </c>
      <c r="H4717">
        <v>242.67530160000001</v>
      </c>
    </row>
    <row r="4718" spans="1:8">
      <c r="A4718" t="s">
        <v>456</v>
      </c>
      <c r="B4718">
        <v>3200</v>
      </c>
      <c r="C4718" t="s">
        <v>513</v>
      </c>
      <c r="D4718" t="s">
        <v>475</v>
      </c>
      <c r="E4718" t="s">
        <v>36</v>
      </c>
      <c r="F4718">
        <v>2009</v>
      </c>
      <c r="G4718" t="s">
        <v>503</v>
      </c>
      <c r="H4718">
        <v>4.1868000000000002E-2</v>
      </c>
    </row>
    <row r="4719" spans="1:8">
      <c r="A4719" t="s">
        <v>429</v>
      </c>
      <c r="B4719">
        <v>5510</v>
      </c>
      <c r="C4719" t="s">
        <v>512</v>
      </c>
      <c r="D4719" t="s">
        <v>475</v>
      </c>
      <c r="E4719" t="s">
        <v>29</v>
      </c>
      <c r="F4719">
        <v>2014</v>
      </c>
      <c r="G4719" t="s">
        <v>480</v>
      </c>
      <c r="H4719">
        <v>489.21920640000002</v>
      </c>
    </row>
    <row r="4720" spans="1:8">
      <c r="A4720" t="s">
        <v>464</v>
      </c>
      <c r="B4720">
        <v>3200</v>
      </c>
      <c r="C4720" t="s">
        <v>513</v>
      </c>
      <c r="D4720" t="s">
        <v>475</v>
      </c>
      <c r="E4720" t="s">
        <v>33</v>
      </c>
      <c r="F4720">
        <v>2011</v>
      </c>
      <c r="G4720" t="s">
        <v>503</v>
      </c>
      <c r="H4720">
        <v>66.951118800000003</v>
      </c>
    </row>
    <row r="4721" spans="1:8">
      <c r="A4721" t="s">
        <v>464</v>
      </c>
      <c r="B4721">
        <v>3200</v>
      </c>
      <c r="C4721" t="s">
        <v>513</v>
      </c>
      <c r="D4721" t="s">
        <v>475</v>
      </c>
      <c r="E4721" t="s">
        <v>34</v>
      </c>
      <c r="F4721">
        <v>2014</v>
      </c>
      <c r="G4721" t="s">
        <v>503</v>
      </c>
      <c r="H4721">
        <v>327.71339640000002</v>
      </c>
    </row>
    <row r="4722" spans="1:8">
      <c r="A4722" t="s">
        <v>462</v>
      </c>
      <c r="B4722">
        <v>3200</v>
      </c>
      <c r="C4722" t="s">
        <v>513</v>
      </c>
      <c r="D4722" t="s">
        <v>475</v>
      </c>
      <c r="E4722" t="s">
        <v>10</v>
      </c>
      <c r="F4722">
        <v>2011</v>
      </c>
      <c r="G4722" t="s">
        <v>503</v>
      </c>
      <c r="H4722">
        <v>37.312761600000002</v>
      </c>
    </row>
    <row r="4723" spans="1:8">
      <c r="A4723" t="s">
        <v>429</v>
      </c>
      <c r="B4723">
        <v>5510</v>
      </c>
      <c r="C4723" t="s">
        <v>512</v>
      </c>
      <c r="D4723" t="s">
        <v>475</v>
      </c>
      <c r="E4723" t="s">
        <v>30</v>
      </c>
      <c r="F4723">
        <v>2013</v>
      </c>
      <c r="G4723" t="s">
        <v>480</v>
      </c>
      <c r="H4723">
        <v>8.7797196</v>
      </c>
    </row>
    <row r="4724" spans="1:8">
      <c r="A4724" t="s">
        <v>429</v>
      </c>
      <c r="B4724">
        <v>5550</v>
      </c>
      <c r="C4724" t="s">
        <v>514</v>
      </c>
      <c r="D4724" t="s">
        <v>475</v>
      </c>
      <c r="E4724" t="s">
        <v>31</v>
      </c>
      <c r="F4724">
        <v>2014</v>
      </c>
      <c r="G4724" t="s">
        <v>480</v>
      </c>
      <c r="H4724">
        <v>7.8879311999999997</v>
      </c>
    </row>
    <row r="4725" spans="1:8">
      <c r="A4725" t="s">
        <v>429</v>
      </c>
      <c r="B4725">
        <v>5550</v>
      </c>
      <c r="C4725" t="s">
        <v>514</v>
      </c>
      <c r="D4725" t="s">
        <v>475</v>
      </c>
      <c r="E4725" t="s">
        <v>32</v>
      </c>
      <c r="F4725">
        <v>2009</v>
      </c>
      <c r="G4725" t="s">
        <v>480</v>
      </c>
      <c r="H4725">
        <v>0.98808479999999999</v>
      </c>
    </row>
    <row r="4726" spans="1:8">
      <c r="A4726" t="s">
        <v>464</v>
      </c>
      <c r="B4726">
        <v>3200</v>
      </c>
      <c r="C4726" t="s">
        <v>513</v>
      </c>
      <c r="D4726" t="s">
        <v>475</v>
      </c>
      <c r="E4726" t="s">
        <v>32</v>
      </c>
      <c r="F4726">
        <v>2009</v>
      </c>
      <c r="G4726" t="s">
        <v>503</v>
      </c>
      <c r="H4726">
        <v>66.230989199999996</v>
      </c>
    </row>
    <row r="4727" spans="1:8">
      <c r="A4727" t="s">
        <v>497</v>
      </c>
      <c r="B4727">
        <v>3200</v>
      </c>
      <c r="C4727" t="s">
        <v>513</v>
      </c>
      <c r="D4727" t="s">
        <v>475</v>
      </c>
      <c r="E4727" t="s">
        <v>30</v>
      </c>
      <c r="F4727">
        <v>2013</v>
      </c>
      <c r="G4727" t="s">
        <v>503</v>
      </c>
      <c r="H4727">
        <v>9.21096E-2</v>
      </c>
    </row>
    <row r="4728" spans="1:8">
      <c r="A4728" t="s">
        <v>502</v>
      </c>
      <c r="B4728">
        <v>3200</v>
      </c>
      <c r="C4728" t="s">
        <v>513</v>
      </c>
      <c r="D4728" t="s">
        <v>475</v>
      </c>
      <c r="E4728" t="s">
        <v>37</v>
      </c>
      <c r="F4728">
        <v>2010</v>
      </c>
      <c r="G4728" t="s">
        <v>503</v>
      </c>
      <c r="H4728">
        <v>4.0779432</v>
      </c>
    </row>
    <row r="4729" spans="1:8">
      <c r="A4729" t="s">
        <v>463</v>
      </c>
      <c r="B4729">
        <v>4210</v>
      </c>
      <c r="C4729" t="s">
        <v>450</v>
      </c>
      <c r="D4729" t="s">
        <v>475</v>
      </c>
      <c r="E4729" t="s">
        <v>17</v>
      </c>
      <c r="F4729">
        <v>2014</v>
      </c>
      <c r="G4729" t="s">
        <v>501</v>
      </c>
      <c r="H4729">
        <v>7.5990419999999999</v>
      </c>
    </row>
    <row r="4730" spans="1:8">
      <c r="A4730" t="s">
        <v>461</v>
      </c>
      <c r="B4730">
        <v>4210</v>
      </c>
      <c r="C4730" t="s">
        <v>450</v>
      </c>
      <c r="D4730" t="s">
        <v>475</v>
      </c>
      <c r="E4730" t="s">
        <v>10</v>
      </c>
      <c r="F4730">
        <v>2014</v>
      </c>
      <c r="G4730" t="s">
        <v>501</v>
      </c>
      <c r="H4730">
        <v>10.1488032</v>
      </c>
    </row>
    <row r="4731" spans="1:8">
      <c r="A4731" t="s">
        <v>429</v>
      </c>
      <c r="B4731">
        <v>5510</v>
      </c>
      <c r="C4731" t="s">
        <v>512</v>
      </c>
      <c r="D4731" t="s">
        <v>475</v>
      </c>
      <c r="E4731" t="s">
        <v>5</v>
      </c>
      <c r="F4731">
        <v>2013</v>
      </c>
      <c r="G4731" t="s">
        <v>483</v>
      </c>
      <c r="H4731">
        <v>1.3690836</v>
      </c>
    </row>
    <row r="4732" spans="1:8">
      <c r="A4732" t="s">
        <v>429</v>
      </c>
      <c r="B4732">
        <v>5510</v>
      </c>
      <c r="C4732" t="s">
        <v>512</v>
      </c>
      <c r="D4732" t="s">
        <v>475</v>
      </c>
      <c r="E4732" t="s">
        <v>15</v>
      </c>
      <c r="F4732">
        <v>2014</v>
      </c>
      <c r="G4732" t="s">
        <v>483</v>
      </c>
      <c r="H4732">
        <v>226.1834964</v>
      </c>
    </row>
    <row r="4733" spans="1:8">
      <c r="A4733" t="s">
        <v>429</v>
      </c>
      <c r="B4733">
        <v>5510</v>
      </c>
      <c r="C4733" t="s">
        <v>512</v>
      </c>
      <c r="D4733" t="s">
        <v>475</v>
      </c>
      <c r="E4733" t="s">
        <v>352</v>
      </c>
      <c r="F4733">
        <v>2012</v>
      </c>
      <c r="G4733" t="s">
        <v>483</v>
      </c>
      <c r="H4733">
        <v>0.96715079999999998</v>
      </c>
    </row>
    <row r="4734" spans="1:8">
      <c r="A4734" t="s">
        <v>429</v>
      </c>
      <c r="B4734">
        <v>5550</v>
      </c>
      <c r="C4734" t="s">
        <v>514</v>
      </c>
      <c r="D4734" t="s">
        <v>475</v>
      </c>
      <c r="E4734" t="s">
        <v>37</v>
      </c>
      <c r="F4734">
        <v>2011</v>
      </c>
      <c r="G4734" t="s">
        <v>483</v>
      </c>
      <c r="H4734">
        <v>3.3494400000000001E-2</v>
      </c>
    </row>
    <row r="4735" spans="1:8">
      <c r="A4735" t="s">
        <v>461</v>
      </c>
      <c r="B4735">
        <v>4210</v>
      </c>
      <c r="C4735" t="s">
        <v>450</v>
      </c>
      <c r="D4735" t="s">
        <v>475</v>
      </c>
      <c r="E4735" t="s">
        <v>15</v>
      </c>
      <c r="F4735">
        <v>2014</v>
      </c>
      <c r="G4735" t="s">
        <v>480</v>
      </c>
      <c r="H4735">
        <v>3.4415496000000001</v>
      </c>
    </row>
    <row r="4736" spans="1:8">
      <c r="A4736" t="s">
        <v>429</v>
      </c>
      <c r="B4736">
        <v>5510</v>
      </c>
      <c r="C4736" t="s">
        <v>512</v>
      </c>
      <c r="D4736" t="s">
        <v>475</v>
      </c>
      <c r="E4736" t="s">
        <v>15</v>
      </c>
      <c r="F4736">
        <v>2012</v>
      </c>
      <c r="G4736" t="s">
        <v>480</v>
      </c>
      <c r="H4736">
        <v>211.3789716</v>
      </c>
    </row>
    <row r="4737" spans="1:8">
      <c r="A4737" t="s">
        <v>429</v>
      </c>
      <c r="B4737">
        <v>5510</v>
      </c>
      <c r="C4737" t="s">
        <v>512</v>
      </c>
      <c r="D4737" t="s">
        <v>475</v>
      </c>
      <c r="E4737" t="s">
        <v>482</v>
      </c>
      <c r="F4737">
        <v>2013</v>
      </c>
      <c r="G4737" t="s">
        <v>480</v>
      </c>
      <c r="H4737">
        <v>49.684755600000003</v>
      </c>
    </row>
    <row r="4738" spans="1:8">
      <c r="A4738" t="s">
        <v>429</v>
      </c>
      <c r="B4738">
        <v>5550</v>
      </c>
      <c r="C4738" t="s">
        <v>514</v>
      </c>
      <c r="D4738" t="s">
        <v>475</v>
      </c>
      <c r="E4738" t="s">
        <v>26</v>
      </c>
      <c r="F4738">
        <v>2013</v>
      </c>
      <c r="G4738" t="s">
        <v>480</v>
      </c>
      <c r="H4738">
        <v>0.41868</v>
      </c>
    </row>
    <row r="4739" spans="1:8">
      <c r="A4739" t="s">
        <v>499</v>
      </c>
      <c r="B4739">
        <v>2330</v>
      </c>
      <c r="C4739" t="s">
        <v>515</v>
      </c>
      <c r="D4739" t="s">
        <v>475</v>
      </c>
      <c r="E4739" t="s">
        <v>22</v>
      </c>
      <c r="F4739">
        <v>2014</v>
      </c>
      <c r="G4739" t="s">
        <v>490</v>
      </c>
      <c r="H4739">
        <v>0.1214172</v>
      </c>
    </row>
    <row r="4740" spans="1:8">
      <c r="A4740" t="s">
        <v>499</v>
      </c>
      <c r="B4740">
        <v>2330</v>
      </c>
      <c r="C4740" t="s">
        <v>515</v>
      </c>
      <c r="D4740" t="s">
        <v>475</v>
      </c>
      <c r="E4740" t="s">
        <v>482</v>
      </c>
      <c r="F4740">
        <v>2010</v>
      </c>
      <c r="G4740" t="s">
        <v>490</v>
      </c>
      <c r="H4740">
        <v>4.8985560000000001</v>
      </c>
    </row>
    <row r="4741" spans="1:8">
      <c r="A4741" t="s">
        <v>464</v>
      </c>
      <c r="B4741">
        <v>3200</v>
      </c>
      <c r="C4741" t="s">
        <v>513</v>
      </c>
      <c r="D4741" t="s">
        <v>475</v>
      </c>
      <c r="E4741" t="s">
        <v>10</v>
      </c>
      <c r="F4741">
        <v>2011</v>
      </c>
      <c r="G4741" t="s">
        <v>503</v>
      </c>
      <c r="H4741">
        <v>1396.3019867999999</v>
      </c>
    </row>
    <row r="4742" spans="1:8">
      <c r="A4742" t="s">
        <v>464</v>
      </c>
      <c r="B4742">
        <v>3200</v>
      </c>
      <c r="C4742" t="s">
        <v>513</v>
      </c>
      <c r="D4742" t="s">
        <v>475</v>
      </c>
      <c r="E4742" t="s">
        <v>23</v>
      </c>
      <c r="F4742">
        <v>2013</v>
      </c>
      <c r="G4742" t="s">
        <v>503</v>
      </c>
      <c r="H4742">
        <v>117.1550376</v>
      </c>
    </row>
    <row r="4743" spans="1:8">
      <c r="A4743" t="s">
        <v>456</v>
      </c>
      <c r="B4743">
        <v>3200</v>
      </c>
      <c r="C4743" t="s">
        <v>513</v>
      </c>
      <c r="D4743" t="s">
        <v>475</v>
      </c>
      <c r="E4743" t="s">
        <v>30</v>
      </c>
      <c r="F4743">
        <v>2011</v>
      </c>
      <c r="G4743" t="s">
        <v>503</v>
      </c>
      <c r="H4743">
        <v>0.30144959999999998</v>
      </c>
    </row>
    <row r="4744" spans="1:8">
      <c r="A4744" t="s">
        <v>456</v>
      </c>
      <c r="B4744">
        <v>3200</v>
      </c>
      <c r="C4744" t="s">
        <v>513</v>
      </c>
      <c r="D4744" t="s">
        <v>475</v>
      </c>
      <c r="E4744" t="s">
        <v>32</v>
      </c>
      <c r="F4744">
        <v>2013</v>
      </c>
      <c r="G4744" t="s">
        <v>503</v>
      </c>
      <c r="H4744">
        <v>3.2322096</v>
      </c>
    </row>
    <row r="4745" spans="1:8">
      <c r="A4745" t="s">
        <v>438</v>
      </c>
      <c r="B4745">
        <v>3200</v>
      </c>
      <c r="C4745" t="s">
        <v>513</v>
      </c>
      <c r="D4745" t="s">
        <v>475</v>
      </c>
      <c r="E4745" t="s">
        <v>36</v>
      </c>
      <c r="F4745">
        <v>2009</v>
      </c>
      <c r="G4745" t="s">
        <v>503</v>
      </c>
      <c r="H4745">
        <v>4.1868000000000002E-2</v>
      </c>
    </row>
    <row r="4746" spans="1:8">
      <c r="A4746" t="s">
        <v>463</v>
      </c>
      <c r="B4746">
        <v>4210</v>
      </c>
      <c r="C4746" t="s">
        <v>450</v>
      </c>
      <c r="D4746" t="s">
        <v>475</v>
      </c>
      <c r="E4746" t="s">
        <v>28</v>
      </c>
      <c r="F4746">
        <v>2011</v>
      </c>
      <c r="G4746" t="s">
        <v>501</v>
      </c>
      <c r="H4746">
        <v>16.483431599999999</v>
      </c>
    </row>
    <row r="4747" spans="1:8">
      <c r="A4747" t="s">
        <v>461</v>
      </c>
      <c r="B4747">
        <v>4210</v>
      </c>
      <c r="C4747" t="s">
        <v>450</v>
      </c>
      <c r="D4747" t="s">
        <v>475</v>
      </c>
      <c r="E4747" t="s">
        <v>3</v>
      </c>
      <c r="F4747">
        <v>2009</v>
      </c>
      <c r="G4747" t="s">
        <v>501</v>
      </c>
      <c r="H4747">
        <v>1.0550736000000001</v>
      </c>
    </row>
    <row r="4748" spans="1:8">
      <c r="A4748" t="s">
        <v>461</v>
      </c>
      <c r="B4748">
        <v>4210</v>
      </c>
      <c r="C4748" t="s">
        <v>450</v>
      </c>
      <c r="D4748" t="s">
        <v>475</v>
      </c>
      <c r="E4748" t="s">
        <v>28</v>
      </c>
      <c r="F4748">
        <v>2009</v>
      </c>
      <c r="G4748" t="s">
        <v>501</v>
      </c>
      <c r="H4748">
        <v>5.3549172</v>
      </c>
    </row>
    <row r="4749" spans="1:8">
      <c r="A4749" t="s">
        <v>461</v>
      </c>
      <c r="B4749">
        <v>4210</v>
      </c>
      <c r="C4749" t="s">
        <v>450</v>
      </c>
      <c r="D4749" t="s">
        <v>475</v>
      </c>
      <c r="E4749" t="s">
        <v>32</v>
      </c>
      <c r="F4749">
        <v>2009</v>
      </c>
      <c r="G4749" t="s">
        <v>501</v>
      </c>
      <c r="H4749">
        <v>1.4318856</v>
      </c>
    </row>
    <row r="4750" spans="1:8">
      <c r="A4750" t="s">
        <v>429</v>
      </c>
      <c r="B4750">
        <v>5510</v>
      </c>
      <c r="C4750" t="s">
        <v>512</v>
      </c>
      <c r="D4750" t="s">
        <v>475</v>
      </c>
      <c r="E4750" t="s">
        <v>12</v>
      </c>
      <c r="F4750">
        <v>2009</v>
      </c>
      <c r="G4750" t="s">
        <v>483</v>
      </c>
      <c r="H4750">
        <v>0.1172304</v>
      </c>
    </row>
    <row r="4751" spans="1:8">
      <c r="A4751" t="s">
        <v>429</v>
      </c>
      <c r="B4751">
        <v>5510</v>
      </c>
      <c r="C4751" t="s">
        <v>512</v>
      </c>
      <c r="D4751" t="s">
        <v>475</v>
      </c>
      <c r="E4751" t="s">
        <v>9</v>
      </c>
      <c r="F4751">
        <v>2012</v>
      </c>
      <c r="G4751" t="s">
        <v>483</v>
      </c>
      <c r="H4751">
        <v>7.6660307999999997</v>
      </c>
    </row>
    <row r="4752" spans="1:8">
      <c r="A4752" t="s">
        <v>429</v>
      </c>
      <c r="B4752">
        <v>5510</v>
      </c>
      <c r="C4752" t="s">
        <v>512</v>
      </c>
      <c r="D4752" t="s">
        <v>475</v>
      </c>
      <c r="E4752" t="s">
        <v>343</v>
      </c>
      <c r="F4752">
        <v>2011</v>
      </c>
      <c r="G4752" t="s">
        <v>483</v>
      </c>
      <c r="H4752">
        <v>14.4402732</v>
      </c>
    </row>
    <row r="4753" spans="1:8">
      <c r="A4753" t="s">
        <v>429</v>
      </c>
      <c r="B4753">
        <v>5510</v>
      </c>
      <c r="C4753" t="s">
        <v>512</v>
      </c>
      <c r="D4753" t="s">
        <v>475</v>
      </c>
      <c r="E4753" t="s">
        <v>14</v>
      </c>
      <c r="F4753">
        <v>2012</v>
      </c>
      <c r="G4753" t="s">
        <v>483</v>
      </c>
      <c r="H4753">
        <v>60.691852799999999</v>
      </c>
    </row>
    <row r="4754" spans="1:8">
      <c r="A4754" t="s">
        <v>429</v>
      </c>
      <c r="B4754">
        <v>5510</v>
      </c>
      <c r="C4754" t="s">
        <v>512</v>
      </c>
      <c r="D4754" t="s">
        <v>475</v>
      </c>
      <c r="E4754" t="s">
        <v>19</v>
      </c>
      <c r="F4754">
        <v>2014</v>
      </c>
      <c r="G4754" t="s">
        <v>483</v>
      </c>
      <c r="H4754">
        <v>46.3436892</v>
      </c>
    </row>
    <row r="4755" spans="1:8">
      <c r="A4755" t="s">
        <v>429</v>
      </c>
      <c r="B4755">
        <v>5550</v>
      </c>
      <c r="C4755" t="s">
        <v>514</v>
      </c>
      <c r="D4755" t="s">
        <v>475</v>
      </c>
      <c r="E4755" t="s">
        <v>11</v>
      </c>
      <c r="F4755">
        <v>2011</v>
      </c>
      <c r="G4755" t="s">
        <v>483</v>
      </c>
      <c r="H4755">
        <v>0.16747200000000001</v>
      </c>
    </row>
    <row r="4756" spans="1:8">
      <c r="A4756" t="s">
        <v>429</v>
      </c>
      <c r="B4756">
        <v>5550</v>
      </c>
      <c r="C4756" t="s">
        <v>514</v>
      </c>
      <c r="D4756" t="s">
        <v>475</v>
      </c>
      <c r="E4756" t="s">
        <v>10</v>
      </c>
      <c r="F4756">
        <v>2010</v>
      </c>
      <c r="G4756" t="s">
        <v>483</v>
      </c>
      <c r="H4756">
        <v>3.6090216000000002</v>
      </c>
    </row>
    <row r="4757" spans="1:8">
      <c r="A4757" t="s">
        <v>429</v>
      </c>
      <c r="B4757">
        <v>5550</v>
      </c>
      <c r="C4757" t="s">
        <v>514</v>
      </c>
      <c r="D4757" t="s">
        <v>475</v>
      </c>
      <c r="E4757" t="s">
        <v>19</v>
      </c>
      <c r="F4757">
        <v>2012</v>
      </c>
      <c r="G4757" t="s">
        <v>483</v>
      </c>
      <c r="H4757">
        <v>167.81531759999999</v>
      </c>
    </row>
    <row r="4758" spans="1:8">
      <c r="A4758" t="s">
        <v>429</v>
      </c>
      <c r="B4758">
        <v>5550</v>
      </c>
      <c r="C4758" t="s">
        <v>514</v>
      </c>
      <c r="D4758" t="s">
        <v>475</v>
      </c>
      <c r="E4758" t="s">
        <v>17</v>
      </c>
      <c r="F4758">
        <v>2013</v>
      </c>
      <c r="G4758" t="s">
        <v>483</v>
      </c>
      <c r="H4758">
        <v>4.7185236000000002</v>
      </c>
    </row>
    <row r="4759" spans="1:8">
      <c r="A4759" t="s">
        <v>429</v>
      </c>
      <c r="B4759">
        <v>5550</v>
      </c>
      <c r="C4759" t="s">
        <v>514</v>
      </c>
      <c r="D4759" t="s">
        <v>475</v>
      </c>
      <c r="E4759" t="s">
        <v>33</v>
      </c>
      <c r="F4759">
        <v>2012</v>
      </c>
      <c r="G4759" t="s">
        <v>483</v>
      </c>
      <c r="H4759">
        <v>0.25958160000000002</v>
      </c>
    </row>
    <row r="4760" spans="1:8">
      <c r="A4760" t="s">
        <v>496</v>
      </c>
      <c r="B4760">
        <v>2330</v>
      </c>
      <c r="C4760" t="s">
        <v>515</v>
      </c>
      <c r="D4760" t="s">
        <v>475</v>
      </c>
      <c r="E4760" t="s">
        <v>482</v>
      </c>
      <c r="F4760">
        <v>2010</v>
      </c>
      <c r="G4760" t="s">
        <v>480</v>
      </c>
      <c r="H4760">
        <v>2.0934000000000001E-2</v>
      </c>
    </row>
    <row r="4761" spans="1:8">
      <c r="A4761" t="s">
        <v>461</v>
      </c>
      <c r="B4761">
        <v>4210</v>
      </c>
      <c r="C4761" t="s">
        <v>450</v>
      </c>
      <c r="D4761" t="s">
        <v>475</v>
      </c>
      <c r="E4761" t="s">
        <v>20</v>
      </c>
      <c r="F4761">
        <v>2011</v>
      </c>
      <c r="G4761" t="s">
        <v>480</v>
      </c>
      <c r="H4761">
        <v>0.28051559999999998</v>
      </c>
    </row>
    <row r="4762" spans="1:8">
      <c r="A4762" t="s">
        <v>461</v>
      </c>
      <c r="B4762">
        <v>4210</v>
      </c>
      <c r="C4762" t="s">
        <v>450</v>
      </c>
      <c r="D4762" t="s">
        <v>475</v>
      </c>
      <c r="E4762" t="s">
        <v>30</v>
      </c>
      <c r="F4762">
        <v>2009</v>
      </c>
      <c r="G4762" t="s">
        <v>480</v>
      </c>
      <c r="H4762">
        <v>32.389084799999999</v>
      </c>
    </row>
    <row r="4763" spans="1:8">
      <c r="A4763" t="s">
        <v>463</v>
      </c>
      <c r="B4763">
        <v>4210</v>
      </c>
      <c r="C4763" t="s">
        <v>450</v>
      </c>
      <c r="D4763" t="s">
        <v>475</v>
      </c>
      <c r="E4763" t="s">
        <v>28</v>
      </c>
      <c r="F4763">
        <v>2013</v>
      </c>
      <c r="G4763" t="s">
        <v>480</v>
      </c>
      <c r="H4763">
        <v>15.813543599999999</v>
      </c>
    </row>
    <row r="4764" spans="1:8">
      <c r="A4764" t="s">
        <v>463</v>
      </c>
      <c r="B4764">
        <v>4210</v>
      </c>
      <c r="C4764" t="s">
        <v>450</v>
      </c>
      <c r="D4764" t="s">
        <v>475</v>
      </c>
      <c r="E4764" t="s">
        <v>30</v>
      </c>
      <c r="F4764">
        <v>2009</v>
      </c>
      <c r="G4764" t="s">
        <v>480</v>
      </c>
      <c r="H4764">
        <v>53.377513200000003</v>
      </c>
    </row>
    <row r="4765" spans="1:8">
      <c r="A4765" t="s">
        <v>429</v>
      </c>
      <c r="B4765">
        <v>5510</v>
      </c>
      <c r="C4765" t="s">
        <v>512</v>
      </c>
      <c r="D4765" t="s">
        <v>475</v>
      </c>
      <c r="E4765" t="s">
        <v>9</v>
      </c>
      <c r="F4765">
        <v>2014</v>
      </c>
      <c r="G4765" t="s">
        <v>480</v>
      </c>
      <c r="H4765">
        <v>6.8705388000000003</v>
      </c>
    </row>
    <row r="4766" spans="1:8">
      <c r="A4766" t="s">
        <v>429</v>
      </c>
      <c r="B4766">
        <v>5510</v>
      </c>
      <c r="C4766" t="s">
        <v>512</v>
      </c>
      <c r="D4766" t="s">
        <v>475</v>
      </c>
      <c r="E4766" t="s">
        <v>10</v>
      </c>
      <c r="F4766">
        <v>2010</v>
      </c>
      <c r="G4766" t="s">
        <v>480</v>
      </c>
      <c r="H4766">
        <v>75.429388799999998</v>
      </c>
    </row>
    <row r="4767" spans="1:8">
      <c r="A4767" t="s">
        <v>429</v>
      </c>
      <c r="B4767">
        <v>5510</v>
      </c>
      <c r="C4767" t="s">
        <v>512</v>
      </c>
      <c r="D4767" t="s">
        <v>475</v>
      </c>
      <c r="E4767" t="s">
        <v>13</v>
      </c>
      <c r="F4767">
        <v>2013</v>
      </c>
      <c r="G4767" t="s">
        <v>480</v>
      </c>
      <c r="H4767">
        <v>132.71318640000001</v>
      </c>
    </row>
    <row r="4768" spans="1:8">
      <c r="A4768" t="s">
        <v>429</v>
      </c>
      <c r="B4768">
        <v>5510</v>
      </c>
      <c r="C4768" t="s">
        <v>512</v>
      </c>
      <c r="D4768" t="s">
        <v>475</v>
      </c>
      <c r="E4768" t="s">
        <v>18</v>
      </c>
      <c r="F4768">
        <v>2012</v>
      </c>
      <c r="G4768" t="s">
        <v>480</v>
      </c>
      <c r="H4768">
        <v>2.8888919999999998</v>
      </c>
    </row>
    <row r="4769" spans="1:8">
      <c r="A4769" t="s">
        <v>429</v>
      </c>
      <c r="B4769">
        <v>5510</v>
      </c>
      <c r="C4769" t="s">
        <v>512</v>
      </c>
      <c r="D4769" t="s">
        <v>475</v>
      </c>
      <c r="E4769" t="s">
        <v>33</v>
      </c>
      <c r="F4769">
        <v>2013</v>
      </c>
      <c r="G4769" t="s">
        <v>480</v>
      </c>
      <c r="H4769">
        <v>36.730796400000003</v>
      </c>
    </row>
    <row r="4770" spans="1:8">
      <c r="A4770" t="s">
        <v>429</v>
      </c>
      <c r="B4770">
        <v>5510</v>
      </c>
      <c r="C4770" t="s">
        <v>512</v>
      </c>
      <c r="D4770" t="s">
        <v>475</v>
      </c>
      <c r="E4770" t="s">
        <v>34</v>
      </c>
      <c r="F4770">
        <v>2013</v>
      </c>
      <c r="G4770" t="s">
        <v>480</v>
      </c>
      <c r="H4770">
        <v>220.89975480000001</v>
      </c>
    </row>
    <row r="4771" spans="1:8">
      <c r="A4771" t="s">
        <v>429</v>
      </c>
      <c r="B4771">
        <v>5550</v>
      </c>
      <c r="C4771" t="s">
        <v>514</v>
      </c>
      <c r="D4771" t="s">
        <v>475</v>
      </c>
      <c r="E4771" t="s">
        <v>8</v>
      </c>
      <c r="F4771">
        <v>2013</v>
      </c>
      <c r="G4771" t="s">
        <v>480</v>
      </c>
      <c r="H4771">
        <v>6.2801999999999997E-2</v>
      </c>
    </row>
    <row r="4772" spans="1:8">
      <c r="A4772" t="s">
        <v>429</v>
      </c>
      <c r="B4772">
        <v>5550</v>
      </c>
      <c r="C4772" t="s">
        <v>514</v>
      </c>
      <c r="D4772" t="s">
        <v>475</v>
      </c>
      <c r="E4772" t="s">
        <v>343</v>
      </c>
      <c r="F4772">
        <v>2013</v>
      </c>
      <c r="G4772" t="s">
        <v>480</v>
      </c>
      <c r="H4772">
        <v>0.48148200000000002</v>
      </c>
    </row>
    <row r="4773" spans="1:8">
      <c r="A4773" t="s">
        <v>499</v>
      </c>
      <c r="B4773">
        <v>2330</v>
      </c>
      <c r="C4773" t="s">
        <v>515</v>
      </c>
      <c r="D4773" t="s">
        <v>475</v>
      </c>
      <c r="E4773" t="s">
        <v>18</v>
      </c>
      <c r="F4773">
        <v>2013</v>
      </c>
      <c r="G4773" t="s">
        <v>490</v>
      </c>
      <c r="H4773">
        <v>4.7980727999999999</v>
      </c>
    </row>
    <row r="4774" spans="1:8">
      <c r="A4774" t="s">
        <v>464</v>
      </c>
      <c r="B4774">
        <v>3200</v>
      </c>
      <c r="C4774" t="s">
        <v>513</v>
      </c>
      <c r="D4774" t="s">
        <v>475</v>
      </c>
      <c r="E4774" t="s">
        <v>15</v>
      </c>
      <c r="F4774">
        <v>2010</v>
      </c>
      <c r="G4774" t="s">
        <v>503</v>
      </c>
      <c r="H4774">
        <v>1709.9184276000001</v>
      </c>
    </row>
    <row r="4775" spans="1:8">
      <c r="A4775" t="s">
        <v>438</v>
      </c>
      <c r="B4775">
        <v>3200</v>
      </c>
      <c r="C4775" t="s">
        <v>513</v>
      </c>
      <c r="D4775" t="s">
        <v>475</v>
      </c>
      <c r="E4775" t="s">
        <v>6</v>
      </c>
      <c r="F4775">
        <v>2009</v>
      </c>
      <c r="G4775" t="s">
        <v>503</v>
      </c>
      <c r="H4775">
        <v>4.60548E-2</v>
      </c>
    </row>
    <row r="4776" spans="1:8">
      <c r="A4776" t="s">
        <v>438</v>
      </c>
      <c r="B4776">
        <v>3200</v>
      </c>
      <c r="C4776" t="s">
        <v>513</v>
      </c>
      <c r="D4776" t="s">
        <v>475</v>
      </c>
      <c r="E4776" t="s">
        <v>482</v>
      </c>
      <c r="F4776">
        <v>2014</v>
      </c>
      <c r="G4776" t="s">
        <v>503</v>
      </c>
      <c r="H4776">
        <v>0.71594279999999999</v>
      </c>
    </row>
    <row r="4777" spans="1:8">
      <c r="A4777" t="s">
        <v>456</v>
      </c>
      <c r="B4777">
        <v>3200</v>
      </c>
      <c r="C4777" t="s">
        <v>513</v>
      </c>
      <c r="D4777" t="s">
        <v>475</v>
      </c>
      <c r="E4777" t="s">
        <v>2</v>
      </c>
      <c r="F4777">
        <v>2013</v>
      </c>
      <c r="G4777" t="s">
        <v>503</v>
      </c>
      <c r="H4777">
        <v>0.14235120000000001</v>
      </c>
    </row>
    <row r="4778" spans="1:8">
      <c r="A4778" t="s">
        <v>429</v>
      </c>
      <c r="B4778">
        <v>5532</v>
      </c>
      <c r="C4778" t="s">
        <v>516</v>
      </c>
      <c r="D4778" t="s">
        <v>475</v>
      </c>
      <c r="E4778" t="s">
        <v>35</v>
      </c>
      <c r="F4778">
        <v>2009</v>
      </c>
      <c r="G4778" t="s">
        <v>483</v>
      </c>
      <c r="H4778">
        <v>0.32657039999999998</v>
      </c>
    </row>
    <row r="4779" spans="1:8">
      <c r="A4779" t="s">
        <v>429</v>
      </c>
      <c r="B4779">
        <v>5532</v>
      </c>
      <c r="C4779" t="s">
        <v>516</v>
      </c>
      <c r="D4779" t="s">
        <v>475</v>
      </c>
      <c r="E4779" t="s">
        <v>479</v>
      </c>
      <c r="F4779">
        <v>2010</v>
      </c>
      <c r="G4779" t="s">
        <v>480</v>
      </c>
      <c r="H4779">
        <v>18.086976</v>
      </c>
    </row>
    <row r="4780" spans="1:8">
      <c r="A4780" t="s">
        <v>486</v>
      </c>
      <c r="B4780">
        <v>2310</v>
      </c>
      <c r="C4780" t="s">
        <v>444</v>
      </c>
      <c r="D4780" t="s">
        <v>475</v>
      </c>
      <c r="E4780" t="s">
        <v>12</v>
      </c>
      <c r="F4780">
        <v>2013</v>
      </c>
      <c r="G4780" t="s">
        <v>490</v>
      </c>
      <c r="H4780">
        <v>0.87922800000000001</v>
      </c>
    </row>
    <row r="4781" spans="1:8">
      <c r="A4781" t="s">
        <v>464</v>
      </c>
      <c r="B4781">
        <v>3282</v>
      </c>
      <c r="C4781" t="s">
        <v>517</v>
      </c>
      <c r="D4781" t="s">
        <v>475</v>
      </c>
      <c r="E4781" t="s">
        <v>3</v>
      </c>
      <c r="F4781">
        <v>2014</v>
      </c>
      <c r="G4781" t="s">
        <v>503</v>
      </c>
      <c r="H4781">
        <v>3.3871212000000002</v>
      </c>
    </row>
    <row r="4782" spans="1:8">
      <c r="A4782" t="s">
        <v>464</v>
      </c>
      <c r="B4782">
        <v>3281</v>
      </c>
      <c r="C4782" t="s">
        <v>518</v>
      </c>
      <c r="D4782" t="s">
        <v>475</v>
      </c>
      <c r="E4782" t="s">
        <v>2</v>
      </c>
      <c r="F4782">
        <v>2012</v>
      </c>
      <c r="G4782" t="s">
        <v>480</v>
      </c>
      <c r="H4782">
        <v>4.1868000000000002E-2</v>
      </c>
    </row>
    <row r="4783" spans="1:8">
      <c r="A4783" t="s">
        <v>464</v>
      </c>
      <c r="B4783">
        <v>3281</v>
      </c>
      <c r="C4783" t="s">
        <v>518</v>
      </c>
      <c r="D4783" t="s">
        <v>475</v>
      </c>
      <c r="E4783" t="s">
        <v>30</v>
      </c>
      <c r="F4783">
        <v>2010</v>
      </c>
      <c r="G4783" t="s">
        <v>480</v>
      </c>
      <c r="H4783">
        <v>1.4821272000000001</v>
      </c>
    </row>
    <row r="4784" spans="1:8">
      <c r="A4784" t="s">
        <v>464</v>
      </c>
      <c r="B4784">
        <v>3282</v>
      </c>
      <c r="C4784" t="s">
        <v>517</v>
      </c>
      <c r="D4784" t="s">
        <v>475</v>
      </c>
      <c r="E4784" t="s">
        <v>29</v>
      </c>
      <c r="F4784">
        <v>2014</v>
      </c>
      <c r="G4784" t="s">
        <v>480</v>
      </c>
      <c r="H4784">
        <v>1.7626428000000001</v>
      </c>
    </row>
    <row r="4785" spans="1:8">
      <c r="A4785" t="s">
        <v>429</v>
      </c>
      <c r="B4785">
        <v>5532</v>
      </c>
      <c r="C4785" t="s">
        <v>516</v>
      </c>
      <c r="D4785" t="s">
        <v>475</v>
      </c>
      <c r="E4785" t="s">
        <v>30</v>
      </c>
      <c r="F4785">
        <v>2013</v>
      </c>
      <c r="G4785" t="s">
        <v>480</v>
      </c>
      <c r="H4785">
        <v>0.64058040000000005</v>
      </c>
    </row>
    <row r="4786" spans="1:8">
      <c r="A4786" t="s">
        <v>429</v>
      </c>
      <c r="B4786">
        <v>2310</v>
      </c>
      <c r="C4786" t="s">
        <v>444</v>
      </c>
      <c r="D4786" t="s">
        <v>475</v>
      </c>
      <c r="E4786" t="s">
        <v>32</v>
      </c>
      <c r="F4786">
        <v>2014</v>
      </c>
      <c r="G4786" t="s">
        <v>490</v>
      </c>
      <c r="H4786">
        <v>1.67472E-2</v>
      </c>
    </row>
    <row r="4787" spans="1:8">
      <c r="A4787" t="s">
        <v>464</v>
      </c>
      <c r="B4787">
        <v>3282</v>
      </c>
      <c r="C4787" t="s">
        <v>517</v>
      </c>
      <c r="D4787" t="s">
        <v>475</v>
      </c>
      <c r="E4787" t="s">
        <v>32</v>
      </c>
      <c r="F4787">
        <v>2013</v>
      </c>
      <c r="G4787" t="s">
        <v>503</v>
      </c>
      <c r="H4787">
        <v>3.6215820000000001</v>
      </c>
    </row>
    <row r="4788" spans="1:8">
      <c r="A4788" t="s">
        <v>464</v>
      </c>
      <c r="B4788">
        <v>3282</v>
      </c>
      <c r="C4788" t="s">
        <v>517</v>
      </c>
      <c r="D4788" t="s">
        <v>475</v>
      </c>
      <c r="E4788" t="s">
        <v>31</v>
      </c>
      <c r="F4788">
        <v>2012</v>
      </c>
      <c r="G4788" t="s">
        <v>503</v>
      </c>
      <c r="H4788">
        <v>1.5951708</v>
      </c>
    </row>
    <row r="4789" spans="1:8">
      <c r="A4789" t="s">
        <v>464</v>
      </c>
      <c r="B4789">
        <v>3281</v>
      </c>
      <c r="C4789" t="s">
        <v>518</v>
      </c>
      <c r="D4789" t="s">
        <v>475</v>
      </c>
      <c r="E4789" t="s">
        <v>33</v>
      </c>
      <c r="F4789">
        <v>2010</v>
      </c>
      <c r="G4789" t="s">
        <v>503</v>
      </c>
      <c r="H4789">
        <v>0.20096639999999999</v>
      </c>
    </row>
    <row r="4790" spans="1:8">
      <c r="A4790" t="s">
        <v>429</v>
      </c>
      <c r="B4790">
        <v>5532</v>
      </c>
      <c r="C4790" t="s">
        <v>516</v>
      </c>
      <c r="D4790" t="s">
        <v>475</v>
      </c>
      <c r="E4790" t="s">
        <v>30</v>
      </c>
      <c r="F4790">
        <v>2011</v>
      </c>
      <c r="G4790" t="s">
        <v>483</v>
      </c>
      <c r="H4790">
        <v>0.43542720000000001</v>
      </c>
    </row>
    <row r="4791" spans="1:8">
      <c r="A4791" t="s">
        <v>429</v>
      </c>
      <c r="B4791">
        <v>5532</v>
      </c>
      <c r="C4791" t="s">
        <v>516</v>
      </c>
      <c r="D4791" t="s">
        <v>475</v>
      </c>
      <c r="E4791" t="s">
        <v>31</v>
      </c>
      <c r="F4791">
        <v>2010</v>
      </c>
      <c r="G4791" t="s">
        <v>483</v>
      </c>
      <c r="H4791">
        <v>2.0138508000000002</v>
      </c>
    </row>
    <row r="4792" spans="1:8">
      <c r="A4792" t="s">
        <v>464</v>
      </c>
      <c r="B4792">
        <v>2310</v>
      </c>
      <c r="C4792" t="s">
        <v>444</v>
      </c>
      <c r="D4792" t="s">
        <v>475</v>
      </c>
      <c r="E4792" t="s">
        <v>34</v>
      </c>
      <c r="F4792">
        <v>2009</v>
      </c>
      <c r="G4792" t="s">
        <v>480</v>
      </c>
      <c r="H4792">
        <v>5.6270591999999997</v>
      </c>
    </row>
    <row r="4793" spans="1:8">
      <c r="A4793" t="s">
        <v>464</v>
      </c>
      <c r="B4793">
        <v>3282</v>
      </c>
      <c r="C4793" t="s">
        <v>517</v>
      </c>
      <c r="D4793" t="s">
        <v>475</v>
      </c>
      <c r="E4793" t="s">
        <v>31</v>
      </c>
      <c r="F4793">
        <v>2014</v>
      </c>
      <c r="G4793" t="s">
        <v>480</v>
      </c>
      <c r="H4793">
        <v>1.5951708</v>
      </c>
    </row>
    <row r="4794" spans="1:8">
      <c r="A4794" t="s">
        <v>464</v>
      </c>
      <c r="B4794">
        <v>3282</v>
      </c>
      <c r="C4794" t="s">
        <v>517</v>
      </c>
      <c r="D4794" t="s">
        <v>475</v>
      </c>
      <c r="E4794" t="s">
        <v>32</v>
      </c>
      <c r="F4794">
        <v>2011</v>
      </c>
      <c r="G4794" t="s">
        <v>480</v>
      </c>
      <c r="H4794">
        <v>3.9732731999999999</v>
      </c>
    </row>
    <row r="4795" spans="1:8">
      <c r="A4795" t="s">
        <v>464</v>
      </c>
      <c r="B4795">
        <v>3282</v>
      </c>
      <c r="C4795" t="s">
        <v>517</v>
      </c>
      <c r="D4795" t="s">
        <v>475</v>
      </c>
      <c r="E4795" t="s">
        <v>33</v>
      </c>
      <c r="F4795">
        <v>2013</v>
      </c>
      <c r="G4795" t="s">
        <v>480</v>
      </c>
      <c r="H4795">
        <v>2.9726279999999998</v>
      </c>
    </row>
    <row r="4796" spans="1:8">
      <c r="A4796" t="s">
        <v>429</v>
      </c>
      <c r="B4796">
        <v>5532</v>
      </c>
      <c r="C4796" t="s">
        <v>516</v>
      </c>
      <c r="D4796" t="s">
        <v>475</v>
      </c>
      <c r="E4796" t="s">
        <v>31</v>
      </c>
      <c r="F4796">
        <v>2014</v>
      </c>
      <c r="G4796" t="s">
        <v>480</v>
      </c>
      <c r="H4796">
        <v>3.2196492000000001</v>
      </c>
    </row>
    <row r="4797" spans="1:8">
      <c r="A4797" t="s">
        <v>429</v>
      </c>
      <c r="B4797">
        <v>2310</v>
      </c>
      <c r="C4797" t="s">
        <v>444</v>
      </c>
      <c r="D4797" t="s">
        <v>475</v>
      </c>
      <c r="E4797" t="s">
        <v>3</v>
      </c>
      <c r="F4797">
        <v>2011</v>
      </c>
      <c r="G4797" t="s">
        <v>490</v>
      </c>
      <c r="H4797">
        <v>8.3736000000000001E-3</v>
      </c>
    </row>
    <row r="4798" spans="1:8">
      <c r="A4798" t="s">
        <v>486</v>
      </c>
      <c r="B4798">
        <v>2310</v>
      </c>
      <c r="C4798" t="s">
        <v>444</v>
      </c>
      <c r="D4798" t="s">
        <v>475</v>
      </c>
      <c r="E4798" t="s">
        <v>18</v>
      </c>
      <c r="F4798">
        <v>2012</v>
      </c>
      <c r="G4798" t="s">
        <v>490</v>
      </c>
      <c r="H4798">
        <v>3.9648995999999999</v>
      </c>
    </row>
    <row r="4799" spans="1:8">
      <c r="A4799" t="s">
        <v>464</v>
      </c>
      <c r="B4799">
        <v>3282</v>
      </c>
      <c r="C4799" t="s">
        <v>517</v>
      </c>
      <c r="D4799" t="s">
        <v>475</v>
      </c>
      <c r="E4799" t="s">
        <v>26</v>
      </c>
      <c r="F4799">
        <v>2012</v>
      </c>
      <c r="G4799" t="s">
        <v>503</v>
      </c>
      <c r="H4799">
        <v>0.32238359999999999</v>
      </c>
    </row>
    <row r="4800" spans="1:8">
      <c r="A4800" t="s">
        <v>464</v>
      </c>
      <c r="B4800">
        <v>3282</v>
      </c>
      <c r="C4800" t="s">
        <v>517</v>
      </c>
      <c r="D4800" t="s">
        <v>475</v>
      </c>
      <c r="E4800" t="s">
        <v>27</v>
      </c>
      <c r="F4800">
        <v>2014</v>
      </c>
      <c r="G4800" t="s">
        <v>503</v>
      </c>
      <c r="H4800">
        <v>0.16747200000000001</v>
      </c>
    </row>
    <row r="4801" spans="1:8">
      <c r="A4801" t="s">
        <v>429</v>
      </c>
      <c r="B4801">
        <v>5532</v>
      </c>
      <c r="C4801" t="s">
        <v>516</v>
      </c>
      <c r="D4801" t="s">
        <v>475</v>
      </c>
      <c r="E4801" t="s">
        <v>15</v>
      </c>
      <c r="F4801">
        <v>2012</v>
      </c>
      <c r="G4801" t="s">
        <v>483</v>
      </c>
      <c r="H4801">
        <v>3.4206156000000001</v>
      </c>
    </row>
    <row r="4802" spans="1:8">
      <c r="A4802" t="s">
        <v>429</v>
      </c>
      <c r="B4802">
        <v>5532</v>
      </c>
      <c r="C4802" t="s">
        <v>516</v>
      </c>
      <c r="D4802" t="s">
        <v>475</v>
      </c>
      <c r="E4802" t="s">
        <v>16</v>
      </c>
      <c r="F4802">
        <v>2009</v>
      </c>
      <c r="G4802" t="s">
        <v>483</v>
      </c>
      <c r="H4802">
        <v>0.19259280000000001</v>
      </c>
    </row>
    <row r="4803" spans="1:8">
      <c r="A4803" t="s">
        <v>429</v>
      </c>
      <c r="B4803">
        <v>5532</v>
      </c>
      <c r="C4803" t="s">
        <v>516</v>
      </c>
      <c r="D4803" t="s">
        <v>475</v>
      </c>
      <c r="E4803" t="s">
        <v>428</v>
      </c>
      <c r="F4803">
        <v>2014</v>
      </c>
      <c r="G4803" t="s">
        <v>483</v>
      </c>
      <c r="H4803">
        <v>1.2560399999999999E-2</v>
      </c>
    </row>
    <row r="4804" spans="1:8">
      <c r="A4804" t="s">
        <v>429</v>
      </c>
      <c r="B4804">
        <v>5532</v>
      </c>
      <c r="C4804" t="s">
        <v>516</v>
      </c>
      <c r="D4804" t="s">
        <v>475</v>
      </c>
      <c r="E4804" t="s">
        <v>2</v>
      </c>
      <c r="F4804">
        <v>2011</v>
      </c>
      <c r="G4804" t="s">
        <v>483</v>
      </c>
      <c r="H4804">
        <v>0.4898556</v>
      </c>
    </row>
    <row r="4805" spans="1:8">
      <c r="A4805" t="s">
        <v>429</v>
      </c>
      <c r="B4805">
        <v>5532</v>
      </c>
      <c r="C4805" t="s">
        <v>516</v>
      </c>
      <c r="D4805" t="s">
        <v>475</v>
      </c>
      <c r="E4805" t="s">
        <v>5</v>
      </c>
      <c r="F4805">
        <v>2011</v>
      </c>
      <c r="G4805" t="s">
        <v>483</v>
      </c>
      <c r="H4805">
        <v>0.60289919999999997</v>
      </c>
    </row>
    <row r="4806" spans="1:8">
      <c r="A4806" t="s">
        <v>429</v>
      </c>
      <c r="B4806">
        <v>2310</v>
      </c>
      <c r="C4806" t="s">
        <v>444</v>
      </c>
      <c r="D4806" t="s">
        <v>475</v>
      </c>
      <c r="E4806" t="s">
        <v>24</v>
      </c>
      <c r="F4806">
        <v>2013</v>
      </c>
      <c r="G4806" t="s">
        <v>480</v>
      </c>
      <c r="H4806">
        <v>0.10048319999999999</v>
      </c>
    </row>
    <row r="4807" spans="1:8">
      <c r="A4807" t="s">
        <v>429</v>
      </c>
      <c r="B4807">
        <v>2310</v>
      </c>
      <c r="C4807" t="s">
        <v>444</v>
      </c>
      <c r="D4807" t="s">
        <v>475</v>
      </c>
      <c r="E4807" t="s">
        <v>482</v>
      </c>
      <c r="F4807">
        <v>2011</v>
      </c>
      <c r="G4807" t="s">
        <v>480</v>
      </c>
      <c r="H4807">
        <v>5.1413903999999997</v>
      </c>
    </row>
    <row r="4808" spans="1:8">
      <c r="A4808" t="s">
        <v>496</v>
      </c>
      <c r="B4808">
        <v>2310</v>
      </c>
      <c r="C4808" t="s">
        <v>444</v>
      </c>
      <c r="D4808" t="s">
        <v>475</v>
      </c>
      <c r="E4808" t="s">
        <v>18</v>
      </c>
      <c r="F4808">
        <v>2009</v>
      </c>
      <c r="G4808" t="s">
        <v>480</v>
      </c>
      <c r="H4808">
        <v>0.73268999999999995</v>
      </c>
    </row>
    <row r="4809" spans="1:8">
      <c r="A4809" t="s">
        <v>464</v>
      </c>
      <c r="B4809">
        <v>3282</v>
      </c>
      <c r="C4809" t="s">
        <v>517</v>
      </c>
      <c r="D4809" t="s">
        <v>475</v>
      </c>
      <c r="E4809" t="s">
        <v>27</v>
      </c>
      <c r="F4809">
        <v>2009</v>
      </c>
      <c r="G4809" t="s">
        <v>480</v>
      </c>
      <c r="H4809">
        <v>0.20934</v>
      </c>
    </row>
    <row r="4810" spans="1:8">
      <c r="A4810" t="s">
        <v>464</v>
      </c>
      <c r="B4810">
        <v>2230</v>
      </c>
      <c r="C4810" t="s">
        <v>443</v>
      </c>
      <c r="D4810" t="s">
        <v>475</v>
      </c>
      <c r="E4810" t="s">
        <v>9</v>
      </c>
      <c r="F4810">
        <v>2013</v>
      </c>
      <c r="G4810" t="s">
        <v>490</v>
      </c>
      <c r="H4810">
        <v>3.1819679999999999</v>
      </c>
    </row>
    <row r="4811" spans="1:8">
      <c r="A4811" t="s">
        <v>496</v>
      </c>
      <c r="B4811">
        <v>2230</v>
      </c>
      <c r="C4811" t="s">
        <v>443</v>
      </c>
      <c r="D4811" t="s">
        <v>475</v>
      </c>
      <c r="E4811" t="s">
        <v>10</v>
      </c>
      <c r="F4811">
        <v>2011</v>
      </c>
      <c r="G4811" t="s">
        <v>490</v>
      </c>
      <c r="H4811">
        <v>5.8615199999999999E-2</v>
      </c>
    </row>
    <row r="4812" spans="1:8">
      <c r="A4812" t="s">
        <v>429</v>
      </c>
      <c r="B4812">
        <v>2310</v>
      </c>
      <c r="C4812" t="s">
        <v>444</v>
      </c>
      <c r="D4812" t="s">
        <v>475</v>
      </c>
      <c r="E4812" t="s">
        <v>14</v>
      </c>
      <c r="F4812">
        <v>2014</v>
      </c>
      <c r="G4812" t="s">
        <v>490</v>
      </c>
      <c r="H4812">
        <v>67.126964400000006</v>
      </c>
    </row>
    <row r="4813" spans="1:8">
      <c r="A4813" t="s">
        <v>486</v>
      </c>
      <c r="B4813">
        <v>2310</v>
      </c>
      <c r="C4813" t="s">
        <v>444</v>
      </c>
      <c r="D4813" t="s">
        <v>475</v>
      </c>
      <c r="E4813" t="s">
        <v>14</v>
      </c>
      <c r="F4813">
        <v>2011</v>
      </c>
      <c r="G4813" t="s">
        <v>490</v>
      </c>
      <c r="H4813">
        <v>0.78293159999999995</v>
      </c>
    </row>
    <row r="4814" spans="1:8">
      <c r="A4814" t="s">
        <v>429</v>
      </c>
      <c r="B4814">
        <v>2310</v>
      </c>
      <c r="C4814" t="s">
        <v>444</v>
      </c>
      <c r="D4814" t="s">
        <v>475</v>
      </c>
      <c r="E4814" t="s">
        <v>34</v>
      </c>
      <c r="F4814">
        <v>2009</v>
      </c>
      <c r="G4814" t="s">
        <v>490</v>
      </c>
      <c r="H4814">
        <v>8.7755328000000006</v>
      </c>
    </row>
    <row r="4815" spans="1:8">
      <c r="A4815" t="s">
        <v>496</v>
      </c>
      <c r="B4815">
        <v>2310</v>
      </c>
      <c r="C4815" t="s">
        <v>444</v>
      </c>
      <c r="D4815" t="s">
        <v>475</v>
      </c>
      <c r="E4815" t="s">
        <v>482</v>
      </c>
      <c r="F4815">
        <v>2010</v>
      </c>
      <c r="G4815" t="s">
        <v>490</v>
      </c>
      <c r="H4815">
        <v>0.20934</v>
      </c>
    </row>
    <row r="4816" spans="1:8">
      <c r="A4816" t="s">
        <v>464</v>
      </c>
      <c r="B4816">
        <v>3282</v>
      </c>
      <c r="C4816" t="s">
        <v>517</v>
      </c>
      <c r="D4816" t="s">
        <v>475</v>
      </c>
      <c r="E4816" t="s">
        <v>11</v>
      </c>
      <c r="F4816">
        <v>2013</v>
      </c>
      <c r="G4816" t="s">
        <v>503</v>
      </c>
      <c r="H4816">
        <v>2.30274</v>
      </c>
    </row>
    <row r="4817" spans="1:8">
      <c r="A4817" t="s">
        <v>464</v>
      </c>
      <c r="B4817">
        <v>3282</v>
      </c>
      <c r="C4817" t="s">
        <v>517</v>
      </c>
      <c r="D4817" t="s">
        <v>475</v>
      </c>
      <c r="E4817" t="s">
        <v>19</v>
      </c>
      <c r="F4817">
        <v>2010</v>
      </c>
      <c r="G4817" t="s">
        <v>503</v>
      </c>
      <c r="H4817">
        <v>0.16747200000000001</v>
      </c>
    </row>
    <row r="4818" spans="1:8">
      <c r="A4818" t="s">
        <v>464</v>
      </c>
      <c r="B4818">
        <v>3281</v>
      </c>
      <c r="C4818" t="s">
        <v>518</v>
      </c>
      <c r="D4818" t="s">
        <v>475</v>
      </c>
      <c r="E4818" t="s">
        <v>19</v>
      </c>
      <c r="F4818">
        <v>2010</v>
      </c>
      <c r="G4818" t="s">
        <v>503</v>
      </c>
      <c r="H4818">
        <v>4.1868000000000002E-2</v>
      </c>
    </row>
    <row r="4819" spans="1:8">
      <c r="A4819" t="s">
        <v>464</v>
      </c>
      <c r="B4819">
        <v>3281</v>
      </c>
      <c r="C4819" t="s">
        <v>518</v>
      </c>
      <c r="D4819" t="s">
        <v>475</v>
      </c>
      <c r="E4819" t="s">
        <v>15</v>
      </c>
      <c r="F4819">
        <v>2010</v>
      </c>
      <c r="G4819" t="s">
        <v>503</v>
      </c>
      <c r="H4819">
        <v>4.1867999999999999</v>
      </c>
    </row>
    <row r="4820" spans="1:8">
      <c r="A4820" t="s">
        <v>429</v>
      </c>
      <c r="B4820">
        <v>5532</v>
      </c>
      <c r="C4820" t="s">
        <v>516</v>
      </c>
      <c r="D4820" t="s">
        <v>475</v>
      </c>
      <c r="E4820" t="s">
        <v>32</v>
      </c>
      <c r="F4820">
        <v>2010</v>
      </c>
      <c r="G4820" t="s">
        <v>483</v>
      </c>
      <c r="H4820">
        <v>4.1868000000000001E-3</v>
      </c>
    </row>
    <row r="4821" spans="1:8">
      <c r="A4821" t="s">
        <v>429</v>
      </c>
      <c r="B4821">
        <v>5532</v>
      </c>
      <c r="C4821" t="s">
        <v>516</v>
      </c>
      <c r="D4821" t="s">
        <v>475</v>
      </c>
      <c r="E4821" t="s">
        <v>11</v>
      </c>
      <c r="F4821">
        <v>2013</v>
      </c>
      <c r="G4821" t="s">
        <v>483</v>
      </c>
      <c r="H4821">
        <v>1.025766</v>
      </c>
    </row>
    <row r="4822" spans="1:8">
      <c r="A4822" t="s">
        <v>464</v>
      </c>
      <c r="B4822">
        <v>2230</v>
      </c>
      <c r="C4822" t="s">
        <v>443</v>
      </c>
      <c r="D4822" t="s">
        <v>475</v>
      </c>
      <c r="E4822" t="s">
        <v>10</v>
      </c>
      <c r="F4822">
        <v>2010</v>
      </c>
      <c r="G4822" t="s">
        <v>480</v>
      </c>
      <c r="H4822">
        <v>2.0808396</v>
      </c>
    </row>
    <row r="4823" spans="1:8">
      <c r="A4823" t="s">
        <v>464</v>
      </c>
      <c r="B4823">
        <v>2230</v>
      </c>
      <c r="C4823" t="s">
        <v>443</v>
      </c>
      <c r="D4823" t="s">
        <v>475</v>
      </c>
      <c r="E4823" t="s">
        <v>18</v>
      </c>
      <c r="F4823">
        <v>2010</v>
      </c>
      <c r="G4823" t="s">
        <v>480</v>
      </c>
      <c r="H4823">
        <v>0.439614</v>
      </c>
    </row>
    <row r="4824" spans="1:8">
      <c r="A4824" t="s">
        <v>464</v>
      </c>
      <c r="B4824">
        <v>2230</v>
      </c>
      <c r="C4824" t="s">
        <v>443</v>
      </c>
      <c r="D4824" t="s">
        <v>475</v>
      </c>
      <c r="E4824" t="s">
        <v>17</v>
      </c>
      <c r="F4824">
        <v>2014</v>
      </c>
      <c r="G4824" t="s">
        <v>480</v>
      </c>
      <c r="H4824">
        <v>7.95492E-2</v>
      </c>
    </row>
    <row r="4825" spans="1:8">
      <c r="A4825" t="s">
        <v>464</v>
      </c>
      <c r="B4825">
        <v>2230</v>
      </c>
      <c r="C4825" t="s">
        <v>443</v>
      </c>
      <c r="D4825" t="s">
        <v>475</v>
      </c>
      <c r="E4825" t="s">
        <v>28</v>
      </c>
      <c r="F4825">
        <v>2014</v>
      </c>
      <c r="G4825" t="s">
        <v>480</v>
      </c>
      <c r="H4825">
        <v>0.49822919999999998</v>
      </c>
    </row>
    <row r="4826" spans="1:8">
      <c r="A4826" t="s">
        <v>464</v>
      </c>
      <c r="B4826">
        <v>2310</v>
      </c>
      <c r="C4826" t="s">
        <v>444</v>
      </c>
      <c r="D4826" t="s">
        <v>475</v>
      </c>
      <c r="E4826" t="s">
        <v>482</v>
      </c>
      <c r="F4826">
        <v>2011</v>
      </c>
      <c r="G4826" t="s">
        <v>480</v>
      </c>
      <c r="H4826">
        <v>0.2219004</v>
      </c>
    </row>
    <row r="4827" spans="1:8">
      <c r="A4827" t="s">
        <v>429</v>
      </c>
      <c r="B4827">
        <v>2310</v>
      </c>
      <c r="C4827" t="s">
        <v>444</v>
      </c>
      <c r="D4827" t="s">
        <v>475</v>
      </c>
      <c r="E4827" t="s">
        <v>18</v>
      </c>
      <c r="F4827">
        <v>2010</v>
      </c>
      <c r="G4827" t="s">
        <v>480</v>
      </c>
      <c r="H4827">
        <v>41.089255199999997</v>
      </c>
    </row>
    <row r="4828" spans="1:8">
      <c r="A4828" t="s">
        <v>429</v>
      </c>
      <c r="B4828">
        <v>2310</v>
      </c>
      <c r="C4828" t="s">
        <v>444</v>
      </c>
      <c r="D4828" t="s">
        <v>475</v>
      </c>
      <c r="E4828" t="s">
        <v>34</v>
      </c>
      <c r="F4828">
        <v>2011</v>
      </c>
      <c r="G4828" t="s">
        <v>480</v>
      </c>
      <c r="H4828">
        <v>9.1983996000000001</v>
      </c>
    </row>
    <row r="4829" spans="1:8">
      <c r="A4829" t="s">
        <v>464</v>
      </c>
      <c r="B4829">
        <v>3281</v>
      </c>
      <c r="C4829" t="s">
        <v>518</v>
      </c>
      <c r="D4829" t="s">
        <v>475</v>
      </c>
      <c r="E4829" t="s">
        <v>9</v>
      </c>
      <c r="F4829">
        <v>2010</v>
      </c>
      <c r="G4829" t="s">
        <v>480</v>
      </c>
      <c r="H4829">
        <v>0.60289919999999997</v>
      </c>
    </row>
    <row r="4830" spans="1:8">
      <c r="A4830" t="s">
        <v>464</v>
      </c>
      <c r="B4830">
        <v>3281</v>
      </c>
      <c r="C4830" t="s">
        <v>518</v>
      </c>
      <c r="D4830" t="s">
        <v>475</v>
      </c>
      <c r="E4830" t="s">
        <v>28</v>
      </c>
      <c r="F4830">
        <v>2013</v>
      </c>
      <c r="G4830" t="s">
        <v>480</v>
      </c>
      <c r="H4830">
        <v>37.886353200000002</v>
      </c>
    </row>
    <row r="4831" spans="1:8">
      <c r="A4831" t="s">
        <v>464</v>
      </c>
      <c r="B4831">
        <v>3282</v>
      </c>
      <c r="C4831" t="s">
        <v>517</v>
      </c>
      <c r="D4831" t="s">
        <v>475</v>
      </c>
      <c r="E4831" t="s">
        <v>10</v>
      </c>
      <c r="F4831">
        <v>2013</v>
      </c>
      <c r="G4831" t="s">
        <v>480</v>
      </c>
      <c r="H4831">
        <v>35.336592000000003</v>
      </c>
    </row>
    <row r="4832" spans="1:8">
      <c r="A4832" t="s">
        <v>464</v>
      </c>
      <c r="B4832">
        <v>3282</v>
      </c>
      <c r="C4832" t="s">
        <v>517</v>
      </c>
      <c r="D4832" t="s">
        <v>475</v>
      </c>
      <c r="E4832" t="s">
        <v>16</v>
      </c>
      <c r="F4832">
        <v>2014</v>
      </c>
      <c r="G4832" t="s">
        <v>480</v>
      </c>
      <c r="H4832">
        <v>0.90434879999999995</v>
      </c>
    </row>
    <row r="4833" spans="1:8">
      <c r="A4833" t="s">
        <v>464</v>
      </c>
      <c r="B4833">
        <v>3282</v>
      </c>
      <c r="C4833" t="s">
        <v>517</v>
      </c>
      <c r="D4833" t="s">
        <v>475</v>
      </c>
      <c r="E4833" t="s">
        <v>352</v>
      </c>
      <c r="F4833">
        <v>2010</v>
      </c>
      <c r="G4833" t="s">
        <v>480</v>
      </c>
      <c r="H4833">
        <v>0.37681199999999998</v>
      </c>
    </row>
    <row r="4834" spans="1:8">
      <c r="A4834" t="s">
        <v>464</v>
      </c>
      <c r="B4834">
        <v>3282</v>
      </c>
      <c r="C4834" t="s">
        <v>517</v>
      </c>
      <c r="D4834" t="s">
        <v>475</v>
      </c>
      <c r="E4834" t="s">
        <v>482</v>
      </c>
      <c r="F4834">
        <v>2012</v>
      </c>
      <c r="G4834" t="s">
        <v>480</v>
      </c>
      <c r="H4834">
        <v>17.094704400000001</v>
      </c>
    </row>
    <row r="4835" spans="1:8">
      <c r="A4835" t="s">
        <v>464</v>
      </c>
      <c r="B4835">
        <v>3282</v>
      </c>
      <c r="C4835" t="s">
        <v>517</v>
      </c>
      <c r="D4835" t="s">
        <v>475</v>
      </c>
      <c r="E4835" t="s">
        <v>479</v>
      </c>
      <c r="F4835">
        <v>2010</v>
      </c>
      <c r="G4835" t="s">
        <v>480</v>
      </c>
      <c r="H4835">
        <v>25.4515572</v>
      </c>
    </row>
    <row r="4836" spans="1:8">
      <c r="A4836" t="s">
        <v>429</v>
      </c>
      <c r="B4836">
        <v>5532</v>
      </c>
      <c r="C4836" t="s">
        <v>516</v>
      </c>
      <c r="D4836" t="s">
        <v>475</v>
      </c>
      <c r="E4836" t="s">
        <v>8</v>
      </c>
      <c r="F4836">
        <v>2014</v>
      </c>
      <c r="G4836" t="s">
        <v>480</v>
      </c>
      <c r="H4836">
        <v>2.7967824000000001</v>
      </c>
    </row>
    <row r="4837" spans="1:8">
      <c r="A4837" t="s">
        <v>429</v>
      </c>
      <c r="B4837">
        <v>5532</v>
      </c>
      <c r="C4837" t="s">
        <v>516</v>
      </c>
      <c r="D4837" t="s">
        <v>475</v>
      </c>
      <c r="E4837" t="s">
        <v>13</v>
      </c>
      <c r="F4837">
        <v>2013</v>
      </c>
      <c r="G4837" t="s">
        <v>480</v>
      </c>
      <c r="H4837">
        <v>88.433589600000005</v>
      </c>
    </row>
    <row r="4838" spans="1:8">
      <c r="A4838" t="s">
        <v>499</v>
      </c>
      <c r="B4838">
        <v>2230</v>
      </c>
      <c r="C4838" t="s">
        <v>443</v>
      </c>
      <c r="D4838" t="s">
        <v>475</v>
      </c>
      <c r="E4838" t="s">
        <v>10</v>
      </c>
      <c r="F4838">
        <v>2009</v>
      </c>
      <c r="G4838" t="s">
        <v>490</v>
      </c>
      <c r="H4838">
        <v>115.0407036</v>
      </c>
    </row>
    <row r="4839" spans="1:8">
      <c r="A4839" t="s">
        <v>486</v>
      </c>
      <c r="B4839">
        <v>2310</v>
      </c>
      <c r="C4839" t="s">
        <v>444</v>
      </c>
      <c r="D4839" t="s">
        <v>475</v>
      </c>
      <c r="E4839" t="s">
        <v>22</v>
      </c>
      <c r="F4839">
        <v>2012</v>
      </c>
      <c r="G4839" t="s">
        <v>490</v>
      </c>
      <c r="H4839">
        <v>8.3736000000000005E-2</v>
      </c>
    </row>
    <row r="4840" spans="1:8">
      <c r="A4840" t="s">
        <v>464</v>
      </c>
      <c r="B4840">
        <v>3281</v>
      </c>
      <c r="C4840" t="s">
        <v>518</v>
      </c>
      <c r="D4840" t="s">
        <v>475</v>
      </c>
      <c r="E4840" t="s">
        <v>3</v>
      </c>
      <c r="F4840">
        <v>2013</v>
      </c>
      <c r="G4840" t="s">
        <v>503</v>
      </c>
      <c r="H4840">
        <v>0.70756920000000001</v>
      </c>
    </row>
    <row r="4841" spans="1:8">
      <c r="A4841" t="s">
        <v>464</v>
      </c>
      <c r="B4841">
        <v>3282</v>
      </c>
      <c r="C4841" t="s">
        <v>517</v>
      </c>
      <c r="D4841" t="s">
        <v>475</v>
      </c>
      <c r="E4841" t="s">
        <v>35</v>
      </c>
      <c r="F4841">
        <v>2013</v>
      </c>
      <c r="G4841" t="s">
        <v>503</v>
      </c>
      <c r="H4841">
        <v>1.2644135999999999</v>
      </c>
    </row>
    <row r="4842" spans="1:8">
      <c r="A4842" t="s">
        <v>464</v>
      </c>
      <c r="B4842">
        <v>3282</v>
      </c>
      <c r="C4842" t="s">
        <v>517</v>
      </c>
      <c r="D4842" t="s">
        <v>475</v>
      </c>
      <c r="E4842" t="s">
        <v>36</v>
      </c>
      <c r="F4842">
        <v>2011</v>
      </c>
      <c r="G4842" t="s">
        <v>503</v>
      </c>
      <c r="H4842">
        <v>3.6634500000000001</v>
      </c>
    </row>
    <row r="4843" spans="1:8">
      <c r="A4843" t="s">
        <v>464</v>
      </c>
      <c r="B4843">
        <v>3281</v>
      </c>
      <c r="C4843" t="s">
        <v>518</v>
      </c>
      <c r="D4843" t="s">
        <v>475</v>
      </c>
      <c r="E4843" t="s">
        <v>11</v>
      </c>
      <c r="F4843">
        <v>2010</v>
      </c>
      <c r="G4843" t="s">
        <v>503</v>
      </c>
      <c r="H4843">
        <v>0.43542720000000001</v>
      </c>
    </row>
    <row r="4844" spans="1:8">
      <c r="A4844" t="s">
        <v>464</v>
      </c>
      <c r="B4844">
        <v>3281</v>
      </c>
      <c r="C4844" t="s">
        <v>518</v>
      </c>
      <c r="D4844" t="s">
        <v>475</v>
      </c>
      <c r="E4844" t="s">
        <v>35</v>
      </c>
      <c r="F4844">
        <v>2013</v>
      </c>
      <c r="G4844" t="s">
        <v>503</v>
      </c>
      <c r="H4844">
        <v>8.7922799999999995E-2</v>
      </c>
    </row>
    <row r="4845" spans="1:8">
      <c r="A4845" t="s">
        <v>429</v>
      </c>
      <c r="B4845">
        <v>5532</v>
      </c>
      <c r="C4845" t="s">
        <v>516</v>
      </c>
      <c r="D4845" t="s">
        <v>475</v>
      </c>
      <c r="E4845" t="s">
        <v>28</v>
      </c>
      <c r="F4845">
        <v>2011</v>
      </c>
      <c r="G4845" t="s">
        <v>483</v>
      </c>
      <c r="H4845">
        <v>1.0383264000000001</v>
      </c>
    </row>
    <row r="4846" spans="1:8">
      <c r="A4846" t="s">
        <v>429</v>
      </c>
      <c r="B4846">
        <v>2117</v>
      </c>
      <c r="C4846" t="s">
        <v>439</v>
      </c>
      <c r="D4846" t="s">
        <v>475</v>
      </c>
      <c r="E4846" t="s">
        <v>479</v>
      </c>
      <c r="F4846">
        <v>2009</v>
      </c>
      <c r="G4846" t="s">
        <v>480</v>
      </c>
      <c r="H4846">
        <v>19.2634668</v>
      </c>
    </row>
    <row r="4847" spans="1:8">
      <c r="A4847" t="s">
        <v>429</v>
      </c>
      <c r="B4847">
        <v>2117</v>
      </c>
      <c r="C4847" t="s">
        <v>439</v>
      </c>
      <c r="D4847" t="s">
        <v>475</v>
      </c>
      <c r="E4847" t="s">
        <v>479</v>
      </c>
      <c r="F4847">
        <v>2011</v>
      </c>
      <c r="G4847" t="s">
        <v>490</v>
      </c>
      <c r="H4847">
        <v>33.326928000000002</v>
      </c>
    </row>
    <row r="4848" spans="1:8">
      <c r="A4848" t="s">
        <v>464</v>
      </c>
      <c r="B4848">
        <v>2117</v>
      </c>
      <c r="C4848" t="s">
        <v>439</v>
      </c>
      <c r="D4848" t="s">
        <v>475</v>
      </c>
      <c r="E4848" t="s">
        <v>29</v>
      </c>
      <c r="F4848">
        <v>2013</v>
      </c>
      <c r="G4848" t="s">
        <v>490</v>
      </c>
      <c r="H4848">
        <v>18.095349599999999</v>
      </c>
    </row>
    <row r="4849" spans="1:8">
      <c r="A4849" t="s">
        <v>464</v>
      </c>
      <c r="B4849">
        <v>3285</v>
      </c>
      <c r="C4849" t="s">
        <v>519</v>
      </c>
      <c r="D4849" t="s">
        <v>475</v>
      </c>
      <c r="E4849" t="s">
        <v>29</v>
      </c>
      <c r="F4849">
        <v>2013</v>
      </c>
      <c r="G4849" t="s">
        <v>503</v>
      </c>
      <c r="H4849">
        <v>12.598081199999999</v>
      </c>
    </row>
    <row r="4850" spans="1:8">
      <c r="A4850" t="s">
        <v>464</v>
      </c>
      <c r="B4850">
        <v>3285</v>
      </c>
      <c r="C4850" t="s">
        <v>519</v>
      </c>
      <c r="D4850" t="s">
        <v>475</v>
      </c>
      <c r="E4850" t="s">
        <v>30</v>
      </c>
      <c r="F4850">
        <v>2011</v>
      </c>
      <c r="G4850" t="s">
        <v>503</v>
      </c>
      <c r="H4850">
        <v>2.4325307999999999</v>
      </c>
    </row>
    <row r="4851" spans="1:8">
      <c r="A4851" t="s">
        <v>464</v>
      </c>
      <c r="B4851">
        <v>3247</v>
      </c>
      <c r="C4851" t="s">
        <v>520</v>
      </c>
      <c r="D4851" t="s">
        <v>475</v>
      </c>
      <c r="E4851" t="s">
        <v>3</v>
      </c>
      <c r="F4851">
        <v>2010</v>
      </c>
      <c r="G4851" t="s">
        <v>480</v>
      </c>
      <c r="H4851">
        <v>8.3694132000000003</v>
      </c>
    </row>
    <row r="4852" spans="1:8">
      <c r="A4852" t="s">
        <v>464</v>
      </c>
      <c r="B4852">
        <v>3285</v>
      </c>
      <c r="C4852" t="s">
        <v>519</v>
      </c>
      <c r="D4852" t="s">
        <v>475</v>
      </c>
      <c r="E4852" t="s">
        <v>3</v>
      </c>
      <c r="F4852">
        <v>2014</v>
      </c>
      <c r="G4852" t="s">
        <v>480</v>
      </c>
      <c r="H4852">
        <v>2.5581347999999999</v>
      </c>
    </row>
    <row r="4853" spans="1:8">
      <c r="A4853" t="s">
        <v>464</v>
      </c>
      <c r="B4853">
        <v>3285</v>
      </c>
      <c r="C4853" t="s">
        <v>519</v>
      </c>
      <c r="D4853" t="s">
        <v>475</v>
      </c>
      <c r="E4853" t="s">
        <v>30</v>
      </c>
      <c r="F4853">
        <v>2012</v>
      </c>
      <c r="G4853" t="s">
        <v>480</v>
      </c>
      <c r="H4853">
        <v>2.8805184000000001</v>
      </c>
    </row>
    <row r="4854" spans="1:8">
      <c r="A4854" t="s">
        <v>464</v>
      </c>
      <c r="B4854">
        <v>2117</v>
      </c>
      <c r="C4854" t="s">
        <v>439</v>
      </c>
      <c r="D4854" t="s">
        <v>475</v>
      </c>
      <c r="E4854" t="s">
        <v>8</v>
      </c>
      <c r="F4854">
        <v>2009</v>
      </c>
      <c r="G4854" t="s">
        <v>490</v>
      </c>
      <c r="H4854">
        <v>0.74943720000000003</v>
      </c>
    </row>
    <row r="4855" spans="1:8">
      <c r="A4855" t="s">
        <v>464</v>
      </c>
      <c r="B4855">
        <v>2117</v>
      </c>
      <c r="C4855" t="s">
        <v>439</v>
      </c>
      <c r="D4855" t="s">
        <v>475</v>
      </c>
      <c r="E4855" t="s">
        <v>30</v>
      </c>
      <c r="F4855">
        <v>2014</v>
      </c>
      <c r="G4855" t="s">
        <v>490</v>
      </c>
      <c r="H4855">
        <v>189.2349864</v>
      </c>
    </row>
    <row r="4856" spans="1:8">
      <c r="A4856" t="s">
        <v>464</v>
      </c>
      <c r="B4856">
        <v>2117</v>
      </c>
      <c r="C4856" t="s">
        <v>439</v>
      </c>
      <c r="D4856" t="s">
        <v>475</v>
      </c>
      <c r="E4856" t="s">
        <v>31</v>
      </c>
      <c r="F4856">
        <v>2011</v>
      </c>
      <c r="G4856" t="s">
        <v>490</v>
      </c>
      <c r="H4856">
        <v>89.166279599999996</v>
      </c>
    </row>
    <row r="4857" spans="1:8">
      <c r="A4857" t="s">
        <v>464</v>
      </c>
      <c r="B4857">
        <v>2117</v>
      </c>
      <c r="C4857" t="s">
        <v>439</v>
      </c>
      <c r="D4857" t="s">
        <v>475</v>
      </c>
      <c r="E4857" t="s">
        <v>33</v>
      </c>
      <c r="F4857">
        <v>2009</v>
      </c>
      <c r="G4857" t="s">
        <v>490</v>
      </c>
      <c r="H4857">
        <v>1.1639303999999999</v>
      </c>
    </row>
    <row r="4858" spans="1:8">
      <c r="A4858" t="s">
        <v>464</v>
      </c>
      <c r="B4858">
        <v>3191</v>
      </c>
      <c r="C4858" t="s">
        <v>521</v>
      </c>
      <c r="D4858" t="s">
        <v>475</v>
      </c>
      <c r="E4858" t="s">
        <v>33</v>
      </c>
      <c r="F4858">
        <v>2010</v>
      </c>
      <c r="G4858" t="s">
        <v>503</v>
      </c>
      <c r="H4858">
        <v>0.64476719999999998</v>
      </c>
    </row>
    <row r="4859" spans="1:8">
      <c r="A4859" t="s">
        <v>464</v>
      </c>
      <c r="B4859">
        <v>3247</v>
      </c>
      <c r="C4859" t="s">
        <v>520</v>
      </c>
      <c r="D4859" t="s">
        <v>475</v>
      </c>
      <c r="E4859" t="s">
        <v>8</v>
      </c>
      <c r="F4859">
        <v>2012</v>
      </c>
      <c r="G4859" t="s">
        <v>503</v>
      </c>
      <c r="H4859">
        <v>11.685358799999999</v>
      </c>
    </row>
    <row r="4860" spans="1:8">
      <c r="A4860" t="s">
        <v>464</v>
      </c>
      <c r="B4860">
        <v>3247</v>
      </c>
      <c r="C4860" t="s">
        <v>520</v>
      </c>
      <c r="D4860" t="s">
        <v>475</v>
      </c>
      <c r="E4860" t="s">
        <v>34</v>
      </c>
      <c r="F4860">
        <v>2010</v>
      </c>
      <c r="G4860" t="s">
        <v>503</v>
      </c>
      <c r="H4860">
        <v>28.897293600000001</v>
      </c>
    </row>
    <row r="4861" spans="1:8">
      <c r="A4861" t="s">
        <v>464</v>
      </c>
      <c r="B4861">
        <v>3285</v>
      </c>
      <c r="C4861" t="s">
        <v>519</v>
      </c>
      <c r="D4861" t="s">
        <v>475</v>
      </c>
      <c r="E4861" t="s">
        <v>33</v>
      </c>
      <c r="F4861">
        <v>2009</v>
      </c>
      <c r="G4861" t="s">
        <v>503</v>
      </c>
      <c r="H4861">
        <v>2.3571683999999999</v>
      </c>
    </row>
    <row r="4862" spans="1:8">
      <c r="A4862" t="s">
        <v>464</v>
      </c>
      <c r="B4862">
        <v>3285</v>
      </c>
      <c r="C4862" t="s">
        <v>519</v>
      </c>
      <c r="D4862" t="s">
        <v>475</v>
      </c>
      <c r="E4862" t="s">
        <v>34</v>
      </c>
      <c r="F4862">
        <v>2010</v>
      </c>
      <c r="G4862" t="s">
        <v>503</v>
      </c>
      <c r="H4862">
        <v>0.35169119999999998</v>
      </c>
    </row>
    <row r="4863" spans="1:8">
      <c r="A4863" t="s">
        <v>464</v>
      </c>
      <c r="B4863">
        <v>3285</v>
      </c>
      <c r="C4863" t="s">
        <v>519</v>
      </c>
      <c r="D4863" t="s">
        <v>475</v>
      </c>
      <c r="E4863" t="s">
        <v>31</v>
      </c>
      <c r="F4863">
        <v>2014</v>
      </c>
      <c r="G4863" t="s">
        <v>503</v>
      </c>
      <c r="H4863">
        <v>15.3278748</v>
      </c>
    </row>
    <row r="4864" spans="1:8">
      <c r="A4864" t="s">
        <v>462</v>
      </c>
      <c r="B4864">
        <v>3285</v>
      </c>
      <c r="C4864" t="s">
        <v>519</v>
      </c>
      <c r="D4864" t="s">
        <v>475</v>
      </c>
      <c r="E4864" t="s">
        <v>10</v>
      </c>
      <c r="F4864">
        <v>2011</v>
      </c>
      <c r="G4864" t="s">
        <v>503</v>
      </c>
      <c r="H4864">
        <v>37.312761600000002</v>
      </c>
    </row>
    <row r="4865" spans="1:8">
      <c r="A4865" t="s">
        <v>464</v>
      </c>
      <c r="B4865">
        <v>2117</v>
      </c>
      <c r="C4865" t="s">
        <v>439</v>
      </c>
      <c r="D4865" t="s">
        <v>475</v>
      </c>
      <c r="E4865" t="s">
        <v>33</v>
      </c>
      <c r="F4865">
        <v>2012</v>
      </c>
      <c r="G4865" t="s">
        <v>480</v>
      </c>
      <c r="H4865">
        <v>3.6257687999999999</v>
      </c>
    </row>
    <row r="4866" spans="1:8">
      <c r="A4866" t="s">
        <v>464</v>
      </c>
      <c r="B4866">
        <v>3191</v>
      </c>
      <c r="C4866" t="s">
        <v>521</v>
      </c>
      <c r="D4866" t="s">
        <v>475</v>
      </c>
      <c r="E4866" t="s">
        <v>33</v>
      </c>
      <c r="F4866">
        <v>2010</v>
      </c>
      <c r="G4866" t="s">
        <v>480</v>
      </c>
      <c r="H4866">
        <v>0.64476719999999998</v>
      </c>
    </row>
    <row r="4867" spans="1:8">
      <c r="A4867" t="s">
        <v>464</v>
      </c>
      <c r="B4867">
        <v>3247</v>
      </c>
      <c r="C4867" t="s">
        <v>520</v>
      </c>
      <c r="D4867" t="s">
        <v>475</v>
      </c>
      <c r="E4867" t="s">
        <v>34</v>
      </c>
      <c r="F4867">
        <v>2010</v>
      </c>
      <c r="G4867" t="s">
        <v>480</v>
      </c>
      <c r="H4867">
        <v>28.897293600000001</v>
      </c>
    </row>
    <row r="4868" spans="1:8">
      <c r="A4868" t="s">
        <v>464</v>
      </c>
      <c r="B4868">
        <v>3285</v>
      </c>
      <c r="C4868" t="s">
        <v>519</v>
      </c>
      <c r="D4868" t="s">
        <v>475</v>
      </c>
      <c r="E4868" t="s">
        <v>9</v>
      </c>
      <c r="F4868">
        <v>2014</v>
      </c>
      <c r="G4868" t="s">
        <v>480</v>
      </c>
      <c r="H4868">
        <v>0.34750439999999999</v>
      </c>
    </row>
    <row r="4869" spans="1:8">
      <c r="A4869" t="s">
        <v>464</v>
      </c>
      <c r="B4869">
        <v>3285</v>
      </c>
      <c r="C4869" t="s">
        <v>519</v>
      </c>
      <c r="D4869" t="s">
        <v>475</v>
      </c>
      <c r="E4869" t="s">
        <v>33</v>
      </c>
      <c r="F4869">
        <v>2009</v>
      </c>
      <c r="G4869" t="s">
        <v>480</v>
      </c>
      <c r="H4869">
        <v>2.3571683999999999</v>
      </c>
    </row>
    <row r="4870" spans="1:8">
      <c r="A4870" t="s">
        <v>464</v>
      </c>
      <c r="B4870">
        <v>3285</v>
      </c>
      <c r="C4870" t="s">
        <v>519</v>
      </c>
      <c r="D4870" t="s">
        <v>475</v>
      </c>
      <c r="E4870" t="s">
        <v>34</v>
      </c>
      <c r="F4870">
        <v>2011</v>
      </c>
      <c r="G4870" t="s">
        <v>480</v>
      </c>
      <c r="H4870">
        <v>0.9587772</v>
      </c>
    </row>
    <row r="4871" spans="1:8">
      <c r="A4871" t="s">
        <v>429</v>
      </c>
      <c r="B4871">
        <v>2117</v>
      </c>
      <c r="C4871" t="s">
        <v>439</v>
      </c>
      <c r="D4871" t="s">
        <v>475</v>
      </c>
      <c r="E4871" t="s">
        <v>37</v>
      </c>
      <c r="F4871">
        <v>2009</v>
      </c>
      <c r="G4871" t="s">
        <v>490</v>
      </c>
      <c r="H4871">
        <v>413.84843280000001</v>
      </c>
    </row>
    <row r="4872" spans="1:8">
      <c r="A4872" t="s">
        <v>464</v>
      </c>
      <c r="B4872">
        <v>2117</v>
      </c>
      <c r="C4872" t="s">
        <v>439</v>
      </c>
      <c r="D4872" t="s">
        <v>475</v>
      </c>
      <c r="E4872" t="s">
        <v>12</v>
      </c>
      <c r="F4872">
        <v>2011</v>
      </c>
      <c r="G4872" t="s">
        <v>490</v>
      </c>
      <c r="H4872">
        <v>1.821258</v>
      </c>
    </row>
    <row r="4873" spans="1:8">
      <c r="A4873" t="s">
        <v>502</v>
      </c>
      <c r="B4873">
        <v>2117</v>
      </c>
      <c r="C4873" t="s">
        <v>439</v>
      </c>
      <c r="D4873" t="s">
        <v>475</v>
      </c>
      <c r="E4873" t="s">
        <v>17</v>
      </c>
      <c r="F4873">
        <v>2009</v>
      </c>
      <c r="G4873" t="s">
        <v>490</v>
      </c>
      <c r="H4873">
        <v>0.18003240000000001</v>
      </c>
    </row>
    <row r="4874" spans="1:8">
      <c r="A4874" t="s">
        <v>438</v>
      </c>
      <c r="B4874">
        <v>2117</v>
      </c>
      <c r="C4874" t="s">
        <v>439</v>
      </c>
      <c r="D4874" t="s">
        <v>475</v>
      </c>
      <c r="E4874" t="s">
        <v>17</v>
      </c>
      <c r="F4874">
        <v>2013</v>
      </c>
      <c r="G4874" t="s">
        <v>490</v>
      </c>
      <c r="H4874">
        <v>7.95492E-2</v>
      </c>
    </row>
    <row r="4875" spans="1:8">
      <c r="A4875" t="s">
        <v>464</v>
      </c>
      <c r="B4875">
        <v>3247</v>
      </c>
      <c r="C4875" t="s">
        <v>520</v>
      </c>
      <c r="D4875" t="s">
        <v>475</v>
      </c>
      <c r="E4875" t="s">
        <v>13</v>
      </c>
      <c r="F4875">
        <v>2013</v>
      </c>
      <c r="G4875" t="s">
        <v>503</v>
      </c>
      <c r="H4875">
        <v>78.946300800000003</v>
      </c>
    </row>
    <row r="4876" spans="1:8">
      <c r="A4876" t="s">
        <v>464</v>
      </c>
      <c r="B4876">
        <v>3247</v>
      </c>
      <c r="C4876" t="s">
        <v>520</v>
      </c>
      <c r="D4876" t="s">
        <v>475</v>
      </c>
      <c r="E4876" t="s">
        <v>12</v>
      </c>
      <c r="F4876">
        <v>2013</v>
      </c>
      <c r="G4876" t="s">
        <v>503</v>
      </c>
      <c r="H4876">
        <v>2.1520152000000001</v>
      </c>
    </row>
    <row r="4877" spans="1:8">
      <c r="A4877" t="s">
        <v>464</v>
      </c>
      <c r="B4877">
        <v>3247</v>
      </c>
      <c r="C4877" t="s">
        <v>520</v>
      </c>
      <c r="D4877" t="s">
        <v>475</v>
      </c>
      <c r="E4877" t="s">
        <v>343</v>
      </c>
      <c r="F4877">
        <v>2011</v>
      </c>
      <c r="G4877" t="s">
        <v>503</v>
      </c>
      <c r="H4877">
        <v>17.115638400000002</v>
      </c>
    </row>
    <row r="4878" spans="1:8">
      <c r="A4878" t="s">
        <v>464</v>
      </c>
      <c r="B4878">
        <v>3247</v>
      </c>
      <c r="C4878" t="s">
        <v>520</v>
      </c>
      <c r="D4878" t="s">
        <v>475</v>
      </c>
      <c r="E4878" t="s">
        <v>25</v>
      </c>
      <c r="F4878">
        <v>2011</v>
      </c>
      <c r="G4878" t="s">
        <v>503</v>
      </c>
      <c r="H4878">
        <v>0.52753680000000003</v>
      </c>
    </row>
    <row r="4879" spans="1:8">
      <c r="A4879" t="s">
        <v>464</v>
      </c>
      <c r="B4879">
        <v>3285</v>
      </c>
      <c r="C4879" t="s">
        <v>519</v>
      </c>
      <c r="D4879" t="s">
        <v>475</v>
      </c>
      <c r="E4879" t="s">
        <v>26</v>
      </c>
      <c r="F4879">
        <v>2012</v>
      </c>
      <c r="G4879" t="s">
        <v>503</v>
      </c>
      <c r="H4879">
        <v>3.9355920000000002</v>
      </c>
    </row>
    <row r="4880" spans="1:8">
      <c r="A4880" t="s">
        <v>464</v>
      </c>
      <c r="B4880">
        <v>2117</v>
      </c>
      <c r="C4880" t="s">
        <v>439</v>
      </c>
      <c r="D4880" t="s">
        <v>475</v>
      </c>
      <c r="E4880" t="s">
        <v>343</v>
      </c>
      <c r="F4880">
        <v>2010</v>
      </c>
      <c r="G4880" t="s">
        <v>480</v>
      </c>
      <c r="H4880">
        <v>16.5964752</v>
      </c>
    </row>
    <row r="4881" spans="1:8">
      <c r="A4881" t="s">
        <v>464</v>
      </c>
      <c r="B4881">
        <v>2117</v>
      </c>
      <c r="C4881" t="s">
        <v>439</v>
      </c>
      <c r="D4881" t="s">
        <v>475</v>
      </c>
      <c r="E4881" t="s">
        <v>12</v>
      </c>
      <c r="F4881">
        <v>2012</v>
      </c>
      <c r="G4881" t="s">
        <v>480</v>
      </c>
      <c r="H4881">
        <v>2.2273776000000001</v>
      </c>
    </row>
    <row r="4882" spans="1:8">
      <c r="A4882" t="s">
        <v>464</v>
      </c>
      <c r="B4882">
        <v>3247</v>
      </c>
      <c r="C4882" t="s">
        <v>520</v>
      </c>
      <c r="D4882" t="s">
        <v>475</v>
      </c>
      <c r="E4882" t="s">
        <v>343</v>
      </c>
      <c r="F4882">
        <v>2011</v>
      </c>
      <c r="G4882" t="s">
        <v>480</v>
      </c>
      <c r="H4882">
        <v>17.115638400000002</v>
      </c>
    </row>
    <row r="4883" spans="1:8">
      <c r="A4883" t="s">
        <v>464</v>
      </c>
      <c r="B4883">
        <v>3247</v>
      </c>
      <c r="C4883" t="s">
        <v>520</v>
      </c>
      <c r="D4883" t="s">
        <v>475</v>
      </c>
      <c r="E4883" t="s">
        <v>25</v>
      </c>
      <c r="F4883">
        <v>2009</v>
      </c>
      <c r="G4883" t="s">
        <v>480</v>
      </c>
      <c r="H4883">
        <v>0.52753680000000003</v>
      </c>
    </row>
    <row r="4884" spans="1:8">
      <c r="A4884" t="s">
        <v>464</v>
      </c>
      <c r="B4884">
        <v>3247</v>
      </c>
      <c r="C4884" t="s">
        <v>520</v>
      </c>
      <c r="D4884" t="s">
        <v>475</v>
      </c>
      <c r="E4884" t="s">
        <v>32</v>
      </c>
      <c r="F4884">
        <v>2013</v>
      </c>
      <c r="G4884" t="s">
        <v>480</v>
      </c>
      <c r="H4884">
        <v>0.54009720000000006</v>
      </c>
    </row>
    <row r="4885" spans="1:8">
      <c r="A4885" t="s">
        <v>464</v>
      </c>
      <c r="B4885">
        <v>3285</v>
      </c>
      <c r="C4885" t="s">
        <v>519</v>
      </c>
      <c r="D4885" t="s">
        <v>475</v>
      </c>
      <c r="E4885" t="s">
        <v>343</v>
      </c>
      <c r="F4885">
        <v>2013</v>
      </c>
      <c r="G4885" t="s">
        <v>480</v>
      </c>
      <c r="H4885">
        <v>24.383923200000002</v>
      </c>
    </row>
    <row r="4886" spans="1:8">
      <c r="A4886" t="s">
        <v>429</v>
      </c>
      <c r="B4886">
        <v>2117</v>
      </c>
      <c r="C4886" t="s">
        <v>439</v>
      </c>
      <c r="D4886" t="s">
        <v>475</v>
      </c>
      <c r="E4886" t="s">
        <v>13</v>
      </c>
      <c r="F4886">
        <v>2009</v>
      </c>
      <c r="G4886" t="s">
        <v>490</v>
      </c>
      <c r="H4886">
        <v>52.904404800000002</v>
      </c>
    </row>
    <row r="4887" spans="1:8">
      <c r="A4887" t="s">
        <v>464</v>
      </c>
      <c r="B4887">
        <v>2117</v>
      </c>
      <c r="C4887" t="s">
        <v>439</v>
      </c>
      <c r="D4887" t="s">
        <v>475</v>
      </c>
      <c r="E4887" t="s">
        <v>10</v>
      </c>
      <c r="F4887">
        <v>2010</v>
      </c>
      <c r="G4887" t="s">
        <v>490</v>
      </c>
      <c r="H4887">
        <v>967.97141280000005</v>
      </c>
    </row>
    <row r="4888" spans="1:8">
      <c r="A4888" t="s">
        <v>464</v>
      </c>
      <c r="B4888">
        <v>2117</v>
      </c>
      <c r="C4888" t="s">
        <v>439</v>
      </c>
      <c r="D4888" t="s">
        <v>475</v>
      </c>
      <c r="E4888" t="s">
        <v>16</v>
      </c>
      <c r="F4888">
        <v>2014</v>
      </c>
      <c r="G4888" t="s">
        <v>490</v>
      </c>
      <c r="H4888">
        <v>23.806144799999998</v>
      </c>
    </row>
    <row r="4889" spans="1:8">
      <c r="A4889" t="s">
        <v>464</v>
      </c>
      <c r="B4889">
        <v>2117</v>
      </c>
      <c r="C4889" t="s">
        <v>439</v>
      </c>
      <c r="D4889" t="s">
        <v>475</v>
      </c>
      <c r="E4889" t="s">
        <v>19</v>
      </c>
      <c r="F4889">
        <v>2010</v>
      </c>
      <c r="G4889" t="s">
        <v>490</v>
      </c>
      <c r="H4889">
        <v>0.11304359999999999</v>
      </c>
    </row>
    <row r="4890" spans="1:8">
      <c r="A4890" t="s">
        <v>464</v>
      </c>
      <c r="B4890">
        <v>2117</v>
      </c>
      <c r="C4890" t="s">
        <v>439</v>
      </c>
      <c r="D4890" t="s">
        <v>475</v>
      </c>
      <c r="E4890" t="s">
        <v>479</v>
      </c>
      <c r="F4890">
        <v>2013</v>
      </c>
      <c r="G4890" t="s">
        <v>490</v>
      </c>
      <c r="H4890">
        <v>537.29623079999999</v>
      </c>
    </row>
    <row r="4891" spans="1:8">
      <c r="A4891" t="s">
        <v>461</v>
      </c>
      <c r="B4891">
        <v>2117</v>
      </c>
      <c r="C4891" t="s">
        <v>439</v>
      </c>
      <c r="D4891" t="s">
        <v>475</v>
      </c>
      <c r="E4891" t="s">
        <v>30</v>
      </c>
      <c r="F4891">
        <v>2009</v>
      </c>
      <c r="G4891" t="s">
        <v>490</v>
      </c>
      <c r="H4891">
        <v>0.58615200000000001</v>
      </c>
    </row>
    <row r="4892" spans="1:8">
      <c r="A4892" t="s">
        <v>464</v>
      </c>
      <c r="B4892">
        <v>3247</v>
      </c>
      <c r="C4892" t="s">
        <v>520</v>
      </c>
      <c r="D4892" t="s">
        <v>475</v>
      </c>
      <c r="E4892" t="s">
        <v>18</v>
      </c>
      <c r="F4892">
        <v>2013</v>
      </c>
      <c r="G4892" t="s">
        <v>503</v>
      </c>
      <c r="H4892">
        <v>38.497625999999997</v>
      </c>
    </row>
    <row r="4893" spans="1:8">
      <c r="A4893" t="s">
        <v>464</v>
      </c>
      <c r="B4893">
        <v>3247</v>
      </c>
      <c r="C4893" t="s">
        <v>520</v>
      </c>
      <c r="D4893" t="s">
        <v>475</v>
      </c>
      <c r="E4893" t="s">
        <v>28</v>
      </c>
      <c r="F4893">
        <v>2013</v>
      </c>
      <c r="G4893" t="s">
        <v>503</v>
      </c>
      <c r="H4893">
        <v>167.346396</v>
      </c>
    </row>
    <row r="4894" spans="1:8">
      <c r="A4894" t="s">
        <v>464</v>
      </c>
      <c r="B4894">
        <v>3285</v>
      </c>
      <c r="C4894" t="s">
        <v>519</v>
      </c>
      <c r="D4894" t="s">
        <v>475</v>
      </c>
      <c r="E4894" t="s">
        <v>36</v>
      </c>
      <c r="F4894">
        <v>2012</v>
      </c>
      <c r="G4894" t="s">
        <v>503</v>
      </c>
      <c r="H4894">
        <v>3.9062844000000001</v>
      </c>
    </row>
    <row r="4895" spans="1:8">
      <c r="A4895" t="s">
        <v>429</v>
      </c>
      <c r="B4895">
        <v>2117</v>
      </c>
      <c r="C4895" t="s">
        <v>439</v>
      </c>
      <c r="D4895" t="s">
        <v>475</v>
      </c>
      <c r="E4895" t="s">
        <v>9</v>
      </c>
      <c r="F4895">
        <v>2010</v>
      </c>
      <c r="G4895" t="s">
        <v>480</v>
      </c>
      <c r="H4895">
        <v>138.00111480000001</v>
      </c>
    </row>
    <row r="4896" spans="1:8">
      <c r="A4896" t="s">
        <v>464</v>
      </c>
      <c r="B4896">
        <v>2117</v>
      </c>
      <c r="C4896" t="s">
        <v>439</v>
      </c>
      <c r="D4896" t="s">
        <v>475</v>
      </c>
      <c r="E4896" t="s">
        <v>16</v>
      </c>
      <c r="F4896">
        <v>2011</v>
      </c>
      <c r="G4896" t="s">
        <v>480</v>
      </c>
      <c r="H4896">
        <v>26.883442800000001</v>
      </c>
    </row>
    <row r="4897" spans="1:8">
      <c r="A4897" t="s">
        <v>464</v>
      </c>
      <c r="B4897">
        <v>2117</v>
      </c>
      <c r="C4897" t="s">
        <v>439</v>
      </c>
      <c r="D4897" t="s">
        <v>475</v>
      </c>
      <c r="E4897" t="s">
        <v>20</v>
      </c>
      <c r="F4897">
        <v>2012</v>
      </c>
      <c r="G4897" t="s">
        <v>480</v>
      </c>
      <c r="H4897">
        <v>488.49907680000001</v>
      </c>
    </row>
    <row r="4898" spans="1:8">
      <c r="A4898" t="s">
        <v>464</v>
      </c>
      <c r="B4898">
        <v>2117</v>
      </c>
      <c r="C4898" t="s">
        <v>439</v>
      </c>
      <c r="D4898" t="s">
        <v>475</v>
      </c>
      <c r="E4898" t="s">
        <v>352</v>
      </c>
      <c r="F4898">
        <v>2010</v>
      </c>
      <c r="G4898" t="s">
        <v>480</v>
      </c>
      <c r="H4898">
        <v>1.4486327999999999</v>
      </c>
    </row>
    <row r="4899" spans="1:8">
      <c r="A4899" t="s">
        <v>464</v>
      </c>
      <c r="B4899">
        <v>3191</v>
      </c>
      <c r="C4899" t="s">
        <v>521</v>
      </c>
      <c r="D4899" t="s">
        <v>475</v>
      </c>
      <c r="E4899" t="s">
        <v>17</v>
      </c>
      <c r="F4899">
        <v>2012</v>
      </c>
      <c r="G4899" t="s">
        <v>480</v>
      </c>
      <c r="H4899">
        <v>7.0212636000000002</v>
      </c>
    </row>
    <row r="4900" spans="1:8">
      <c r="A4900" t="s">
        <v>464</v>
      </c>
      <c r="B4900">
        <v>3191</v>
      </c>
      <c r="C4900" t="s">
        <v>521</v>
      </c>
      <c r="D4900" t="s">
        <v>475</v>
      </c>
      <c r="E4900" t="s">
        <v>16</v>
      </c>
      <c r="F4900">
        <v>2011</v>
      </c>
      <c r="G4900" t="s">
        <v>480</v>
      </c>
      <c r="H4900">
        <v>8.6666760000000007</v>
      </c>
    </row>
    <row r="4901" spans="1:8">
      <c r="A4901" t="s">
        <v>464</v>
      </c>
      <c r="B4901">
        <v>3191</v>
      </c>
      <c r="C4901" t="s">
        <v>521</v>
      </c>
      <c r="D4901" t="s">
        <v>475</v>
      </c>
      <c r="E4901" t="s">
        <v>18</v>
      </c>
      <c r="F4901">
        <v>2009</v>
      </c>
      <c r="G4901" t="s">
        <v>480</v>
      </c>
      <c r="H4901">
        <v>0.57777840000000003</v>
      </c>
    </row>
    <row r="4902" spans="1:8">
      <c r="A4902" t="s">
        <v>464</v>
      </c>
      <c r="B4902">
        <v>3247</v>
      </c>
      <c r="C4902" t="s">
        <v>520</v>
      </c>
      <c r="D4902" t="s">
        <v>475</v>
      </c>
      <c r="E4902" t="s">
        <v>10</v>
      </c>
      <c r="F4902">
        <v>2013</v>
      </c>
      <c r="G4902" t="s">
        <v>480</v>
      </c>
      <c r="H4902">
        <v>225.1702908</v>
      </c>
    </row>
    <row r="4903" spans="1:8">
      <c r="A4903" t="s">
        <v>464</v>
      </c>
      <c r="B4903">
        <v>3247</v>
      </c>
      <c r="C4903" t="s">
        <v>520</v>
      </c>
      <c r="D4903" t="s">
        <v>475</v>
      </c>
      <c r="E4903" t="s">
        <v>19</v>
      </c>
      <c r="F4903">
        <v>2012</v>
      </c>
      <c r="G4903" t="s">
        <v>480</v>
      </c>
      <c r="H4903">
        <v>6.3639359999999998</v>
      </c>
    </row>
    <row r="4904" spans="1:8">
      <c r="A4904" t="s">
        <v>464</v>
      </c>
      <c r="B4904">
        <v>3247</v>
      </c>
      <c r="C4904" t="s">
        <v>520</v>
      </c>
      <c r="D4904" t="s">
        <v>475</v>
      </c>
      <c r="E4904" t="s">
        <v>23</v>
      </c>
      <c r="F4904">
        <v>2009</v>
      </c>
      <c r="G4904" t="s">
        <v>480</v>
      </c>
      <c r="H4904">
        <v>17.241242400000001</v>
      </c>
    </row>
    <row r="4905" spans="1:8">
      <c r="A4905" t="s">
        <v>464</v>
      </c>
      <c r="B4905">
        <v>3247</v>
      </c>
      <c r="C4905" t="s">
        <v>520</v>
      </c>
      <c r="D4905" t="s">
        <v>475</v>
      </c>
      <c r="E4905" t="s">
        <v>28</v>
      </c>
      <c r="F4905">
        <v>2011</v>
      </c>
      <c r="G4905" t="s">
        <v>480</v>
      </c>
      <c r="H4905">
        <v>115.8822504</v>
      </c>
    </row>
    <row r="4906" spans="1:8">
      <c r="A4906" t="s">
        <v>464</v>
      </c>
      <c r="B4906">
        <v>3285</v>
      </c>
      <c r="C4906" t="s">
        <v>519</v>
      </c>
      <c r="D4906" t="s">
        <v>475</v>
      </c>
      <c r="E4906" t="s">
        <v>10</v>
      </c>
      <c r="F4906">
        <v>2011</v>
      </c>
      <c r="G4906" t="s">
        <v>480</v>
      </c>
      <c r="H4906">
        <v>40.641267599999999</v>
      </c>
    </row>
    <row r="4907" spans="1:8">
      <c r="A4907" t="s">
        <v>464</v>
      </c>
      <c r="B4907">
        <v>3285</v>
      </c>
      <c r="C4907" t="s">
        <v>519</v>
      </c>
      <c r="D4907" t="s">
        <v>475</v>
      </c>
      <c r="E4907" t="s">
        <v>16</v>
      </c>
      <c r="F4907">
        <v>2009</v>
      </c>
      <c r="G4907" t="s">
        <v>480</v>
      </c>
      <c r="H4907">
        <v>4.1239980000000003</v>
      </c>
    </row>
    <row r="4908" spans="1:8">
      <c r="A4908" t="s">
        <v>429</v>
      </c>
      <c r="B4908">
        <v>2117</v>
      </c>
      <c r="C4908" t="s">
        <v>439</v>
      </c>
      <c r="D4908" t="s">
        <v>475</v>
      </c>
      <c r="E4908" t="s">
        <v>20</v>
      </c>
      <c r="F4908">
        <v>2013</v>
      </c>
      <c r="G4908" t="s">
        <v>490</v>
      </c>
      <c r="H4908">
        <v>1.9426752</v>
      </c>
    </row>
    <row r="4909" spans="1:8">
      <c r="A4909" t="s">
        <v>429</v>
      </c>
      <c r="B4909">
        <v>5500</v>
      </c>
      <c r="C4909" t="s">
        <v>435</v>
      </c>
      <c r="D4909" t="s">
        <v>475</v>
      </c>
      <c r="E4909" t="s">
        <v>35</v>
      </c>
      <c r="F4909">
        <v>2013</v>
      </c>
      <c r="G4909" t="s">
        <v>483</v>
      </c>
      <c r="H4909">
        <v>47.038697999999997</v>
      </c>
    </row>
    <row r="4910" spans="1:8">
      <c r="A4910" t="s">
        <v>429</v>
      </c>
      <c r="B4910">
        <v>5500</v>
      </c>
      <c r="C4910" t="s">
        <v>435</v>
      </c>
      <c r="D4910" t="s">
        <v>475</v>
      </c>
      <c r="E4910" t="s">
        <v>36</v>
      </c>
      <c r="F4910">
        <v>2013</v>
      </c>
      <c r="G4910" t="s">
        <v>480</v>
      </c>
      <c r="H4910">
        <v>61.4077956</v>
      </c>
    </row>
    <row r="4911" spans="1:8">
      <c r="A4911" t="s">
        <v>429</v>
      </c>
      <c r="B4911">
        <v>5500</v>
      </c>
      <c r="C4911" t="s">
        <v>435</v>
      </c>
      <c r="D4911" t="s">
        <v>475</v>
      </c>
      <c r="E4911" t="s">
        <v>36</v>
      </c>
      <c r="F4911">
        <v>2012</v>
      </c>
      <c r="G4911" t="s">
        <v>468</v>
      </c>
      <c r="H4911">
        <v>60.017778</v>
      </c>
    </row>
    <row r="4912" spans="1:8">
      <c r="A4912" t="s">
        <v>429</v>
      </c>
      <c r="B4912">
        <v>5500</v>
      </c>
      <c r="C4912" t="s">
        <v>435</v>
      </c>
      <c r="D4912" t="s">
        <v>475</v>
      </c>
      <c r="E4912" t="s">
        <v>482</v>
      </c>
      <c r="F4912">
        <v>2013</v>
      </c>
      <c r="G4912" t="s">
        <v>480</v>
      </c>
      <c r="H4912">
        <v>146.16118800000001</v>
      </c>
    </row>
    <row r="4913" spans="1:8">
      <c r="A4913" t="s">
        <v>464</v>
      </c>
      <c r="B4913">
        <v>5500</v>
      </c>
      <c r="C4913" t="s">
        <v>435</v>
      </c>
      <c r="D4913" t="s">
        <v>475</v>
      </c>
      <c r="E4913" t="s">
        <v>2</v>
      </c>
      <c r="F4913">
        <v>2014</v>
      </c>
      <c r="G4913" t="s">
        <v>480</v>
      </c>
      <c r="H4913">
        <v>1.5030612000000001</v>
      </c>
    </row>
    <row r="4914" spans="1:8">
      <c r="A4914" t="s">
        <v>429</v>
      </c>
      <c r="B4914">
        <v>5500</v>
      </c>
      <c r="C4914" t="s">
        <v>435</v>
      </c>
      <c r="D4914" t="s">
        <v>475</v>
      </c>
      <c r="E4914" t="s">
        <v>30</v>
      </c>
      <c r="F4914">
        <v>2013</v>
      </c>
      <c r="G4914" t="s">
        <v>483</v>
      </c>
      <c r="H4914">
        <v>356.35948200000001</v>
      </c>
    </row>
    <row r="4915" spans="1:8">
      <c r="A4915" t="s">
        <v>464</v>
      </c>
      <c r="B4915">
        <v>5500</v>
      </c>
      <c r="C4915" t="s">
        <v>435</v>
      </c>
      <c r="D4915" t="s">
        <v>475</v>
      </c>
      <c r="E4915" t="s">
        <v>6</v>
      </c>
      <c r="F4915">
        <v>2010</v>
      </c>
      <c r="G4915" t="s">
        <v>483</v>
      </c>
      <c r="H4915">
        <v>0.3181968</v>
      </c>
    </row>
    <row r="4916" spans="1:8">
      <c r="A4916" t="s">
        <v>464</v>
      </c>
      <c r="B4916">
        <v>5500</v>
      </c>
      <c r="C4916" t="s">
        <v>435</v>
      </c>
      <c r="D4916" t="s">
        <v>475</v>
      </c>
      <c r="E4916" t="s">
        <v>8</v>
      </c>
      <c r="F4916">
        <v>2010</v>
      </c>
      <c r="G4916" t="s">
        <v>483</v>
      </c>
      <c r="H4916">
        <v>0.98389800000000005</v>
      </c>
    </row>
    <row r="4917" spans="1:8">
      <c r="A4917" t="s">
        <v>464</v>
      </c>
      <c r="B4917">
        <v>5500</v>
      </c>
      <c r="C4917" t="s">
        <v>435</v>
      </c>
      <c r="D4917" t="s">
        <v>475</v>
      </c>
      <c r="E4917" t="s">
        <v>8</v>
      </c>
      <c r="F4917">
        <v>2014</v>
      </c>
      <c r="G4917" t="s">
        <v>480</v>
      </c>
      <c r="H4917">
        <v>0.90016200000000002</v>
      </c>
    </row>
    <row r="4918" spans="1:8">
      <c r="A4918" t="s">
        <v>429</v>
      </c>
      <c r="B4918">
        <v>5500</v>
      </c>
      <c r="C4918" t="s">
        <v>435</v>
      </c>
      <c r="D4918" t="s">
        <v>475</v>
      </c>
      <c r="E4918" t="s">
        <v>31</v>
      </c>
      <c r="F4918">
        <v>2012</v>
      </c>
      <c r="G4918" t="s">
        <v>468</v>
      </c>
      <c r="H4918">
        <v>191.0311236</v>
      </c>
    </row>
    <row r="4919" spans="1:8">
      <c r="A4919" t="s">
        <v>464</v>
      </c>
      <c r="B4919">
        <v>5500</v>
      </c>
      <c r="C4919" t="s">
        <v>435</v>
      </c>
      <c r="D4919" t="s">
        <v>475</v>
      </c>
      <c r="E4919" t="s">
        <v>31</v>
      </c>
      <c r="F4919">
        <v>2009</v>
      </c>
      <c r="G4919" t="s">
        <v>468</v>
      </c>
      <c r="H4919">
        <v>0.5149764</v>
      </c>
    </row>
    <row r="4920" spans="1:8">
      <c r="A4920" t="s">
        <v>429</v>
      </c>
      <c r="B4920">
        <v>5500</v>
      </c>
      <c r="C4920" t="s">
        <v>435</v>
      </c>
      <c r="D4920" t="s">
        <v>475</v>
      </c>
      <c r="E4920" t="s">
        <v>352</v>
      </c>
      <c r="F4920">
        <v>2011</v>
      </c>
      <c r="G4920" t="s">
        <v>483</v>
      </c>
      <c r="H4920">
        <v>10.2660336</v>
      </c>
    </row>
    <row r="4921" spans="1:8">
      <c r="A4921" t="s">
        <v>429</v>
      </c>
      <c r="B4921">
        <v>5500</v>
      </c>
      <c r="C4921" t="s">
        <v>435</v>
      </c>
      <c r="D4921" t="s">
        <v>475</v>
      </c>
      <c r="E4921" t="s">
        <v>37</v>
      </c>
      <c r="F4921">
        <v>2013</v>
      </c>
      <c r="G4921" t="s">
        <v>483</v>
      </c>
      <c r="H4921">
        <v>370.22197679999999</v>
      </c>
    </row>
    <row r="4922" spans="1:8">
      <c r="A4922" t="s">
        <v>464</v>
      </c>
      <c r="B4922">
        <v>5500</v>
      </c>
      <c r="C4922" t="s">
        <v>435</v>
      </c>
      <c r="D4922" t="s">
        <v>475</v>
      </c>
      <c r="E4922" t="s">
        <v>343</v>
      </c>
      <c r="F4922">
        <v>2010</v>
      </c>
      <c r="G4922" t="s">
        <v>483</v>
      </c>
      <c r="H4922">
        <v>6.5690891999999996</v>
      </c>
    </row>
    <row r="4923" spans="1:8">
      <c r="A4923" t="s">
        <v>464</v>
      </c>
      <c r="B4923">
        <v>5500</v>
      </c>
      <c r="C4923" t="s">
        <v>435</v>
      </c>
      <c r="D4923" t="s">
        <v>475</v>
      </c>
      <c r="E4923" t="s">
        <v>27</v>
      </c>
      <c r="F4923">
        <v>2010</v>
      </c>
      <c r="G4923" t="s">
        <v>483</v>
      </c>
      <c r="H4923">
        <v>2.93076E-2</v>
      </c>
    </row>
    <row r="4924" spans="1:8">
      <c r="A4924" t="s">
        <v>464</v>
      </c>
      <c r="B4924">
        <v>5500</v>
      </c>
      <c r="C4924" t="s">
        <v>435</v>
      </c>
      <c r="D4924" t="s">
        <v>475</v>
      </c>
      <c r="E4924" t="s">
        <v>32</v>
      </c>
      <c r="F4924">
        <v>2011</v>
      </c>
      <c r="G4924" t="s">
        <v>483</v>
      </c>
      <c r="H4924">
        <v>4.8022596000000002</v>
      </c>
    </row>
    <row r="4925" spans="1:8">
      <c r="A4925" t="s">
        <v>429</v>
      </c>
      <c r="B4925">
        <v>5500</v>
      </c>
      <c r="C4925" t="s">
        <v>435</v>
      </c>
      <c r="D4925" t="s">
        <v>475</v>
      </c>
      <c r="E4925" t="s">
        <v>2</v>
      </c>
      <c r="F4925">
        <v>2010</v>
      </c>
      <c r="G4925" t="s">
        <v>480</v>
      </c>
      <c r="H4925">
        <v>36.106963200000003</v>
      </c>
    </row>
    <row r="4926" spans="1:8">
      <c r="A4926" t="s">
        <v>429</v>
      </c>
      <c r="B4926">
        <v>5500</v>
      </c>
      <c r="C4926" t="s">
        <v>435</v>
      </c>
      <c r="D4926" t="s">
        <v>475</v>
      </c>
      <c r="E4926" t="s">
        <v>16</v>
      </c>
      <c r="F4926">
        <v>2013</v>
      </c>
      <c r="G4926" t="s">
        <v>480</v>
      </c>
      <c r="H4926">
        <v>96.823936799999998</v>
      </c>
    </row>
    <row r="4927" spans="1:8">
      <c r="A4927" t="s">
        <v>464</v>
      </c>
      <c r="B4927">
        <v>5500</v>
      </c>
      <c r="C4927" t="s">
        <v>435</v>
      </c>
      <c r="D4927" t="s">
        <v>475</v>
      </c>
      <c r="E4927" t="s">
        <v>13</v>
      </c>
      <c r="F4927">
        <v>2009</v>
      </c>
      <c r="G4927" t="s">
        <v>480</v>
      </c>
      <c r="H4927">
        <v>18.836413199999999</v>
      </c>
    </row>
    <row r="4928" spans="1:8">
      <c r="A4928" t="s">
        <v>429</v>
      </c>
      <c r="B4928">
        <v>5500</v>
      </c>
      <c r="C4928" t="s">
        <v>435</v>
      </c>
      <c r="D4928" t="s">
        <v>475</v>
      </c>
      <c r="E4928" t="s">
        <v>15</v>
      </c>
      <c r="F4928">
        <v>2012</v>
      </c>
      <c r="G4928" t="s">
        <v>468</v>
      </c>
      <c r="H4928">
        <v>851.00059439999995</v>
      </c>
    </row>
    <row r="4929" spans="1:8">
      <c r="A4929" t="s">
        <v>429</v>
      </c>
      <c r="B4929">
        <v>5500</v>
      </c>
      <c r="C4929" t="s">
        <v>435</v>
      </c>
      <c r="D4929" t="s">
        <v>475</v>
      </c>
      <c r="E4929" t="s">
        <v>16</v>
      </c>
      <c r="F4929">
        <v>2013</v>
      </c>
      <c r="G4929" t="s">
        <v>468</v>
      </c>
      <c r="H4929">
        <v>96.823936799999998</v>
      </c>
    </row>
    <row r="4930" spans="1:8">
      <c r="A4930" t="s">
        <v>429</v>
      </c>
      <c r="B4930">
        <v>5500</v>
      </c>
      <c r="C4930" t="s">
        <v>435</v>
      </c>
      <c r="D4930" t="s">
        <v>475</v>
      </c>
      <c r="E4930" t="s">
        <v>26</v>
      </c>
      <c r="F4930">
        <v>2009</v>
      </c>
      <c r="G4930" t="s">
        <v>468</v>
      </c>
      <c r="H4930">
        <v>13.138178399999999</v>
      </c>
    </row>
    <row r="4931" spans="1:8">
      <c r="A4931" t="s">
        <v>429</v>
      </c>
      <c r="B4931">
        <v>5500</v>
      </c>
      <c r="C4931" t="s">
        <v>435</v>
      </c>
      <c r="D4931" t="s">
        <v>475</v>
      </c>
      <c r="E4931" t="s">
        <v>25</v>
      </c>
      <c r="F4931">
        <v>2014</v>
      </c>
      <c r="G4931" t="s">
        <v>468</v>
      </c>
      <c r="H4931">
        <v>13.762011599999999</v>
      </c>
    </row>
    <row r="4932" spans="1:8">
      <c r="A4932" t="s">
        <v>429</v>
      </c>
      <c r="B4932">
        <v>5500</v>
      </c>
      <c r="C4932" t="s">
        <v>435</v>
      </c>
      <c r="D4932" t="s">
        <v>475</v>
      </c>
      <c r="E4932" t="s">
        <v>482</v>
      </c>
      <c r="F4932">
        <v>2013</v>
      </c>
      <c r="G4932" t="s">
        <v>468</v>
      </c>
      <c r="H4932">
        <v>146.16118800000001</v>
      </c>
    </row>
    <row r="4933" spans="1:8">
      <c r="A4933" t="s">
        <v>429</v>
      </c>
      <c r="B4933">
        <v>5500</v>
      </c>
      <c r="C4933" t="s">
        <v>435</v>
      </c>
      <c r="D4933" t="s">
        <v>475</v>
      </c>
      <c r="E4933" t="s">
        <v>428</v>
      </c>
      <c r="F4933">
        <v>2011</v>
      </c>
      <c r="G4933" t="s">
        <v>468</v>
      </c>
      <c r="H4933">
        <v>10.4586264</v>
      </c>
    </row>
    <row r="4934" spans="1:8">
      <c r="A4934" t="s">
        <v>464</v>
      </c>
      <c r="B4934">
        <v>5500</v>
      </c>
      <c r="C4934" t="s">
        <v>435</v>
      </c>
      <c r="D4934" t="s">
        <v>475</v>
      </c>
      <c r="E4934" t="s">
        <v>12</v>
      </c>
      <c r="F4934">
        <v>2014</v>
      </c>
      <c r="G4934" t="s">
        <v>468</v>
      </c>
      <c r="H4934">
        <v>1.5072479999999999</v>
      </c>
    </row>
    <row r="4935" spans="1:8">
      <c r="A4935" t="s">
        <v>464</v>
      </c>
      <c r="B4935">
        <v>5500</v>
      </c>
      <c r="C4935" t="s">
        <v>435</v>
      </c>
      <c r="D4935" t="s">
        <v>475</v>
      </c>
      <c r="E4935" t="s">
        <v>13</v>
      </c>
      <c r="F4935">
        <v>2011</v>
      </c>
      <c r="G4935" t="s">
        <v>468</v>
      </c>
      <c r="H4935">
        <v>57.287984399999999</v>
      </c>
    </row>
    <row r="4936" spans="1:8">
      <c r="A4936" t="s">
        <v>464</v>
      </c>
      <c r="B4936">
        <v>5500</v>
      </c>
      <c r="C4936" t="s">
        <v>435</v>
      </c>
      <c r="D4936" t="s">
        <v>475</v>
      </c>
      <c r="E4936" t="s">
        <v>25</v>
      </c>
      <c r="F4936">
        <v>2011</v>
      </c>
      <c r="G4936" t="s">
        <v>468</v>
      </c>
      <c r="H4936">
        <v>4.60548E-2</v>
      </c>
    </row>
    <row r="4937" spans="1:8">
      <c r="A4937" t="s">
        <v>464</v>
      </c>
      <c r="B4937">
        <v>5500</v>
      </c>
      <c r="C4937" t="s">
        <v>435</v>
      </c>
      <c r="D4937" t="s">
        <v>475</v>
      </c>
      <c r="E4937" t="s">
        <v>32</v>
      </c>
      <c r="F4937">
        <v>2013</v>
      </c>
      <c r="G4937" t="s">
        <v>468</v>
      </c>
      <c r="H4937">
        <v>8.1851939999999992</v>
      </c>
    </row>
    <row r="4938" spans="1:8">
      <c r="A4938" t="s">
        <v>429</v>
      </c>
      <c r="B4938">
        <v>5500</v>
      </c>
      <c r="C4938" t="s">
        <v>435</v>
      </c>
      <c r="D4938" t="s">
        <v>475</v>
      </c>
      <c r="E4938" t="s">
        <v>13</v>
      </c>
      <c r="F4938">
        <v>2013</v>
      </c>
      <c r="G4938" t="s">
        <v>483</v>
      </c>
      <c r="H4938">
        <v>735.29000280000002</v>
      </c>
    </row>
    <row r="4939" spans="1:8">
      <c r="A4939" t="s">
        <v>429</v>
      </c>
      <c r="B4939">
        <v>5500</v>
      </c>
      <c r="C4939" t="s">
        <v>435</v>
      </c>
      <c r="D4939" t="s">
        <v>475</v>
      </c>
      <c r="E4939" t="s">
        <v>14</v>
      </c>
      <c r="F4939">
        <v>2013</v>
      </c>
      <c r="G4939" t="s">
        <v>483</v>
      </c>
      <c r="H4939">
        <v>415.74086640000002</v>
      </c>
    </row>
    <row r="4940" spans="1:8">
      <c r="A4940" t="s">
        <v>429</v>
      </c>
      <c r="B4940">
        <v>5500</v>
      </c>
      <c r="C4940" t="s">
        <v>435</v>
      </c>
      <c r="D4940" t="s">
        <v>475</v>
      </c>
      <c r="E4940" t="s">
        <v>32</v>
      </c>
      <c r="F4940">
        <v>2014</v>
      </c>
      <c r="G4940" t="s">
        <v>483</v>
      </c>
      <c r="H4940">
        <v>254.95937280000001</v>
      </c>
    </row>
    <row r="4941" spans="1:8">
      <c r="A4941" t="s">
        <v>464</v>
      </c>
      <c r="B4941">
        <v>5500</v>
      </c>
      <c r="C4941" t="s">
        <v>435</v>
      </c>
      <c r="D4941" t="s">
        <v>475</v>
      </c>
      <c r="E4941" t="s">
        <v>9</v>
      </c>
      <c r="F4941">
        <v>2013</v>
      </c>
      <c r="G4941" t="s">
        <v>483</v>
      </c>
      <c r="H4941">
        <v>9.8096724000000002</v>
      </c>
    </row>
    <row r="4942" spans="1:8">
      <c r="A4942" t="s">
        <v>464</v>
      </c>
      <c r="B4942">
        <v>5500</v>
      </c>
      <c r="C4942" t="s">
        <v>435</v>
      </c>
      <c r="D4942" t="s">
        <v>475</v>
      </c>
      <c r="E4942" t="s">
        <v>479</v>
      </c>
      <c r="F4942">
        <v>2012</v>
      </c>
      <c r="G4942" t="s">
        <v>483</v>
      </c>
      <c r="H4942">
        <v>2.1352679999999999</v>
      </c>
    </row>
    <row r="4943" spans="1:8">
      <c r="A4943" t="s">
        <v>496</v>
      </c>
      <c r="B4943">
        <v>5500</v>
      </c>
      <c r="C4943" t="s">
        <v>435</v>
      </c>
      <c r="D4943" t="s">
        <v>475</v>
      </c>
      <c r="E4943" t="s">
        <v>10</v>
      </c>
      <c r="F4943">
        <v>2013</v>
      </c>
      <c r="G4943" t="s">
        <v>483</v>
      </c>
      <c r="H4943">
        <v>2.0934000000000001E-2</v>
      </c>
    </row>
    <row r="4944" spans="1:8">
      <c r="A4944" t="s">
        <v>429</v>
      </c>
      <c r="B4944">
        <v>5500</v>
      </c>
      <c r="C4944" t="s">
        <v>435</v>
      </c>
      <c r="D4944" t="s">
        <v>475</v>
      </c>
      <c r="E4944" t="s">
        <v>9</v>
      </c>
      <c r="F4944">
        <v>2013</v>
      </c>
      <c r="G4944" t="s">
        <v>480</v>
      </c>
      <c r="H4944">
        <v>152.4372012</v>
      </c>
    </row>
    <row r="4945" spans="1:8">
      <c r="A4945" t="s">
        <v>429</v>
      </c>
      <c r="B4945">
        <v>5500</v>
      </c>
      <c r="C4945" t="s">
        <v>435</v>
      </c>
      <c r="D4945" t="s">
        <v>475</v>
      </c>
      <c r="E4945" t="s">
        <v>10</v>
      </c>
      <c r="F4945">
        <v>2014</v>
      </c>
      <c r="G4945" t="s">
        <v>480</v>
      </c>
      <c r="H4945">
        <v>1507.9974371999999</v>
      </c>
    </row>
    <row r="4946" spans="1:8">
      <c r="A4946" t="s">
        <v>429</v>
      </c>
      <c r="B4946">
        <v>5500</v>
      </c>
      <c r="C4946" t="s">
        <v>435</v>
      </c>
      <c r="D4946" t="s">
        <v>475</v>
      </c>
      <c r="E4946" t="s">
        <v>14</v>
      </c>
      <c r="F4946">
        <v>2013</v>
      </c>
      <c r="G4946" t="s">
        <v>480</v>
      </c>
      <c r="H4946">
        <v>415.74086640000002</v>
      </c>
    </row>
    <row r="4947" spans="1:8">
      <c r="A4947" t="s">
        <v>429</v>
      </c>
      <c r="B4947">
        <v>5500</v>
      </c>
      <c r="C4947" t="s">
        <v>435</v>
      </c>
      <c r="D4947" t="s">
        <v>475</v>
      </c>
      <c r="E4947" t="s">
        <v>19</v>
      </c>
      <c r="F4947">
        <v>2014</v>
      </c>
      <c r="G4947" t="s">
        <v>480</v>
      </c>
      <c r="H4947">
        <v>218.73099239999999</v>
      </c>
    </row>
    <row r="4948" spans="1:8">
      <c r="A4948" t="s">
        <v>429</v>
      </c>
      <c r="B4948">
        <v>5500</v>
      </c>
      <c r="C4948" t="s">
        <v>435</v>
      </c>
      <c r="D4948" t="s">
        <v>475</v>
      </c>
      <c r="E4948" t="s">
        <v>33</v>
      </c>
      <c r="F4948">
        <v>2014</v>
      </c>
      <c r="G4948" t="s">
        <v>480</v>
      </c>
      <c r="H4948">
        <v>86.599771200000006</v>
      </c>
    </row>
    <row r="4949" spans="1:8">
      <c r="A4949" t="s">
        <v>464</v>
      </c>
      <c r="B4949">
        <v>5500</v>
      </c>
      <c r="C4949" t="s">
        <v>435</v>
      </c>
      <c r="D4949" t="s">
        <v>475</v>
      </c>
      <c r="E4949" t="s">
        <v>19</v>
      </c>
      <c r="F4949">
        <v>2010</v>
      </c>
      <c r="G4949" t="s">
        <v>480</v>
      </c>
      <c r="H4949">
        <v>4.1868000000000001E-3</v>
      </c>
    </row>
    <row r="4950" spans="1:8">
      <c r="A4950" t="s">
        <v>464</v>
      </c>
      <c r="B4950">
        <v>5500</v>
      </c>
      <c r="C4950" t="s">
        <v>435</v>
      </c>
      <c r="D4950" t="s">
        <v>475</v>
      </c>
      <c r="E4950" t="s">
        <v>20</v>
      </c>
      <c r="F4950">
        <v>2010</v>
      </c>
      <c r="G4950" t="s">
        <v>480</v>
      </c>
      <c r="H4950">
        <v>108.8400528</v>
      </c>
    </row>
    <row r="4951" spans="1:8">
      <c r="A4951" t="s">
        <v>464</v>
      </c>
      <c r="B4951">
        <v>5500</v>
      </c>
      <c r="C4951" t="s">
        <v>435</v>
      </c>
      <c r="D4951" t="s">
        <v>475</v>
      </c>
      <c r="E4951" t="s">
        <v>22</v>
      </c>
      <c r="F4951">
        <v>2011</v>
      </c>
      <c r="G4951" t="s">
        <v>480</v>
      </c>
      <c r="H4951">
        <v>6.1587828</v>
      </c>
    </row>
    <row r="4952" spans="1:8">
      <c r="A4952" t="s">
        <v>438</v>
      </c>
      <c r="B4952">
        <v>5500</v>
      </c>
      <c r="C4952" t="s">
        <v>435</v>
      </c>
      <c r="D4952" t="s">
        <v>475</v>
      </c>
      <c r="E4952" t="s">
        <v>30</v>
      </c>
      <c r="F4952">
        <v>2010</v>
      </c>
      <c r="G4952" t="s">
        <v>480</v>
      </c>
      <c r="H4952">
        <v>5.8615199999999999E-2</v>
      </c>
    </row>
    <row r="4953" spans="1:8">
      <c r="A4953" t="s">
        <v>429</v>
      </c>
      <c r="B4953">
        <v>5500</v>
      </c>
      <c r="C4953" t="s">
        <v>435</v>
      </c>
      <c r="D4953" t="s">
        <v>475</v>
      </c>
      <c r="E4953" t="s">
        <v>8</v>
      </c>
      <c r="F4953">
        <v>2010</v>
      </c>
      <c r="G4953" t="s">
        <v>468</v>
      </c>
      <c r="H4953">
        <v>3.4164287999999998</v>
      </c>
    </row>
    <row r="4954" spans="1:8">
      <c r="A4954" t="s">
        <v>429</v>
      </c>
      <c r="B4954">
        <v>5500</v>
      </c>
      <c r="C4954" t="s">
        <v>435</v>
      </c>
      <c r="D4954" t="s">
        <v>475</v>
      </c>
      <c r="E4954" t="s">
        <v>343</v>
      </c>
      <c r="F4954">
        <v>2009</v>
      </c>
      <c r="G4954" t="s">
        <v>468</v>
      </c>
      <c r="H4954">
        <v>75.735025199999995</v>
      </c>
    </row>
    <row r="4955" spans="1:8">
      <c r="A4955" t="s">
        <v>429</v>
      </c>
      <c r="B4955">
        <v>5500</v>
      </c>
      <c r="C4955" t="s">
        <v>435</v>
      </c>
      <c r="D4955" t="s">
        <v>475</v>
      </c>
      <c r="E4955" t="s">
        <v>33</v>
      </c>
      <c r="F4955">
        <v>2013</v>
      </c>
      <c r="G4955" t="s">
        <v>468</v>
      </c>
      <c r="H4955">
        <v>83.924406000000005</v>
      </c>
    </row>
    <row r="4956" spans="1:8">
      <c r="A4956" t="s">
        <v>429</v>
      </c>
      <c r="B4956">
        <v>5500</v>
      </c>
      <c r="C4956" t="s">
        <v>435</v>
      </c>
      <c r="D4956" t="s">
        <v>475</v>
      </c>
      <c r="E4956" t="s">
        <v>34</v>
      </c>
      <c r="F4956">
        <v>2011</v>
      </c>
      <c r="G4956" t="s">
        <v>468</v>
      </c>
      <c r="H4956">
        <v>692.76048839999999</v>
      </c>
    </row>
    <row r="4957" spans="1:8">
      <c r="A4957" t="s">
        <v>464</v>
      </c>
      <c r="B4957">
        <v>5500</v>
      </c>
      <c r="C4957" t="s">
        <v>435</v>
      </c>
      <c r="D4957" t="s">
        <v>475</v>
      </c>
      <c r="E4957" t="s">
        <v>20</v>
      </c>
      <c r="F4957">
        <v>2014</v>
      </c>
      <c r="G4957" t="s">
        <v>468</v>
      </c>
      <c r="H4957">
        <v>125.3276712</v>
      </c>
    </row>
    <row r="4958" spans="1:8">
      <c r="A4958" t="s">
        <v>464</v>
      </c>
      <c r="B4958">
        <v>5500</v>
      </c>
      <c r="C4958" t="s">
        <v>435</v>
      </c>
      <c r="D4958" t="s">
        <v>475</v>
      </c>
      <c r="E4958" t="s">
        <v>22</v>
      </c>
      <c r="F4958">
        <v>2013</v>
      </c>
      <c r="G4958" t="s">
        <v>468</v>
      </c>
      <c r="H4958">
        <v>6.5900232000000001</v>
      </c>
    </row>
    <row r="4959" spans="1:8">
      <c r="A4959" t="s">
        <v>464</v>
      </c>
      <c r="B4959">
        <v>5500</v>
      </c>
      <c r="C4959" t="s">
        <v>435</v>
      </c>
      <c r="D4959" t="s">
        <v>475</v>
      </c>
      <c r="E4959" t="s">
        <v>24</v>
      </c>
      <c r="F4959">
        <v>2009</v>
      </c>
      <c r="G4959" t="s">
        <v>468</v>
      </c>
      <c r="H4959">
        <v>0.25958160000000002</v>
      </c>
    </row>
    <row r="4960" spans="1:8">
      <c r="A4960" t="s">
        <v>464</v>
      </c>
      <c r="B4960">
        <v>5500</v>
      </c>
      <c r="C4960" t="s">
        <v>435</v>
      </c>
      <c r="D4960" t="s">
        <v>475</v>
      </c>
      <c r="E4960" t="s">
        <v>352</v>
      </c>
      <c r="F4960">
        <v>2012</v>
      </c>
      <c r="G4960" t="s">
        <v>468</v>
      </c>
      <c r="H4960">
        <v>1.2560399999999999E-2</v>
      </c>
    </row>
    <row r="4961" spans="1:8">
      <c r="A4961" t="s">
        <v>464</v>
      </c>
      <c r="B4961">
        <v>5500</v>
      </c>
      <c r="C4961" t="s">
        <v>435</v>
      </c>
      <c r="D4961" t="s">
        <v>475</v>
      </c>
      <c r="E4961" t="s">
        <v>5</v>
      </c>
      <c r="F4961">
        <v>2013</v>
      </c>
      <c r="G4961" t="s">
        <v>483</v>
      </c>
      <c r="H4961">
        <v>27.938516400000001</v>
      </c>
    </row>
    <row r="4962" spans="1:8">
      <c r="A4962" t="s">
        <v>464</v>
      </c>
      <c r="B4962">
        <v>5500</v>
      </c>
      <c r="C4962" t="s">
        <v>435</v>
      </c>
      <c r="D4962" t="s">
        <v>475</v>
      </c>
      <c r="E4962" t="s">
        <v>14</v>
      </c>
      <c r="F4962">
        <v>2011</v>
      </c>
      <c r="G4962" t="s">
        <v>483</v>
      </c>
      <c r="H4962">
        <v>7.4190095999999999</v>
      </c>
    </row>
    <row r="4963" spans="1:8">
      <c r="A4963" t="s">
        <v>464</v>
      </c>
      <c r="B4963">
        <v>5500</v>
      </c>
      <c r="C4963" t="s">
        <v>435</v>
      </c>
      <c r="D4963" t="s">
        <v>475</v>
      </c>
      <c r="E4963" t="s">
        <v>37</v>
      </c>
      <c r="F4963">
        <v>2011</v>
      </c>
      <c r="G4963" t="s">
        <v>483</v>
      </c>
      <c r="H4963">
        <v>69.542748000000003</v>
      </c>
    </row>
    <row r="4964" spans="1:8">
      <c r="A4964" t="s">
        <v>438</v>
      </c>
      <c r="B4964">
        <v>5500</v>
      </c>
      <c r="C4964" t="s">
        <v>435</v>
      </c>
      <c r="D4964" t="s">
        <v>475</v>
      </c>
      <c r="E4964" t="s">
        <v>482</v>
      </c>
      <c r="F4964">
        <v>2011</v>
      </c>
      <c r="G4964" t="s">
        <v>483</v>
      </c>
      <c r="H4964">
        <v>3.7681199999999998E-2</v>
      </c>
    </row>
    <row r="4965" spans="1:8">
      <c r="A4965" t="s">
        <v>429</v>
      </c>
      <c r="B4965">
        <v>5500</v>
      </c>
      <c r="C4965" t="s">
        <v>435</v>
      </c>
      <c r="D4965" t="s">
        <v>475</v>
      </c>
      <c r="E4965" t="s">
        <v>23</v>
      </c>
      <c r="F4965">
        <v>2010</v>
      </c>
      <c r="G4965" t="s">
        <v>480</v>
      </c>
      <c r="H4965">
        <v>3.6676367999999999</v>
      </c>
    </row>
    <row r="4966" spans="1:8">
      <c r="A4966" t="s">
        <v>429</v>
      </c>
      <c r="B4966">
        <v>5500</v>
      </c>
      <c r="C4966" t="s">
        <v>435</v>
      </c>
      <c r="D4966" t="s">
        <v>475</v>
      </c>
      <c r="E4966" t="s">
        <v>27</v>
      </c>
      <c r="F4966">
        <v>2013</v>
      </c>
      <c r="G4966" t="s">
        <v>480</v>
      </c>
      <c r="H4966">
        <v>0.38099880000000003</v>
      </c>
    </row>
    <row r="4967" spans="1:8">
      <c r="A4967" t="s">
        <v>429</v>
      </c>
      <c r="B4967">
        <v>5500</v>
      </c>
      <c r="C4967" t="s">
        <v>435</v>
      </c>
      <c r="D4967" t="s">
        <v>475</v>
      </c>
      <c r="E4967" t="s">
        <v>29</v>
      </c>
      <c r="F4967">
        <v>2009</v>
      </c>
      <c r="G4967" t="s">
        <v>480</v>
      </c>
      <c r="H4967">
        <v>504.47590559999998</v>
      </c>
    </row>
    <row r="4968" spans="1:8">
      <c r="A4968" t="s">
        <v>464</v>
      </c>
      <c r="B4968">
        <v>5500</v>
      </c>
      <c r="C4968" t="s">
        <v>435</v>
      </c>
      <c r="D4968" t="s">
        <v>475</v>
      </c>
      <c r="E4968" t="s">
        <v>5</v>
      </c>
      <c r="F4968">
        <v>2014</v>
      </c>
      <c r="G4968" t="s">
        <v>480</v>
      </c>
      <c r="H4968">
        <v>26.519191200000002</v>
      </c>
    </row>
    <row r="4969" spans="1:8">
      <c r="A4969" t="s">
        <v>464</v>
      </c>
      <c r="B4969">
        <v>5500</v>
      </c>
      <c r="C4969" t="s">
        <v>435</v>
      </c>
      <c r="D4969" t="s">
        <v>475</v>
      </c>
      <c r="E4969" t="s">
        <v>6</v>
      </c>
      <c r="F4969">
        <v>2012</v>
      </c>
      <c r="G4969" t="s">
        <v>480</v>
      </c>
      <c r="H4969">
        <v>4.0737563999999997</v>
      </c>
    </row>
    <row r="4970" spans="1:8">
      <c r="A4970" t="s">
        <v>464</v>
      </c>
      <c r="B4970">
        <v>5500</v>
      </c>
      <c r="C4970" t="s">
        <v>435</v>
      </c>
      <c r="D4970" t="s">
        <v>475</v>
      </c>
      <c r="E4970" t="s">
        <v>11</v>
      </c>
      <c r="F4970">
        <v>2009</v>
      </c>
      <c r="G4970" t="s">
        <v>480</v>
      </c>
      <c r="H4970">
        <v>24.287626800000002</v>
      </c>
    </row>
    <row r="4971" spans="1:8">
      <c r="A4971" t="s">
        <v>464</v>
      </c>
      <c r="B4971">
        <v>5500</v>
      </c>
      <c r="C4971" t="s">
        <v>435</v>
      </c>
      <c r="D4971" t="s">
        <v>475</v>
      </c>
      <c r="E4971" t="s">
        <v>15</v>
      </c>
      <c r="F4971">
        <v>2012</v>
      </c>
      <c r="G4971" t="s">
        <v>480</v>
      </c>
      <c r="H4971">
        <v>17.618054399999998</v>
      </c>
    </row>
    <row r="4972" spans="1:8">
      <c r="A4972" t="s">
        <v>464</v>
      </c>
      <c r="B4972">
        <v>5500</v>
      </c>
      <c r="C4972" t="s">
        <v>435</v>
      </c>
      <c r="D4972" t="s">
        <v>475</v>
      </c>
      <c r="E4972" t="s">
        <v>37</v>
      </c>
      <c r="F4972">
        <v>2009</v>
      </c>
      <c r="G4972" t="s">
        <v>480</v>
      </c>
      <c r="H4972">
        <v>49.982018400000001</v>
      </c>
    </row>
    <row r="4973" spans="1:8">
      <c r="A4973" t="s">
        <v>429</v>
      </c>
      <c r="B4973">
        <v>5500</v>
      </c>
      <c r="C4973" t="s">
        <v>435</v>
      </c>
      <c r="D4973" t="s">
        <v>475</v>
      </c>
      <c r="E4973" t="s">
        <v>28</v>
      </c>
      <c r="F4973">
        <v>2011</v>
      </c>
      <c r="G4973" t="s">
        <v>468</v>
      </c>
      <c r="H4973">
        <v>134.30835719999999</v>
      </c>
    </row>
    <row r="4974" spans="1:8">
      <c r="A4974" t="s">
        <v>464</v>
      </c>
      <c r="B4974">
        <v>5500</v>
      </c>
      <c r="C4974" t="s">
        <v>435</v>
      </c>
      <c r="D4974" t="s">
        <v>475</v>
      </c>
      <c r="E4974" t="s">
        <v>34</v>
      </c>
      <c r="F4974">
        <v>2013</v>
      </c>
      <c r="G4974" t="s">
        <v>468</v>
      </c>
      <c r="H4974">
        <v>15.034798800000001</v>
      </c>
    </row>
    <row r="4975" spans="1:8">
      <c r="A4975" t="s">
        <v>464</v>
      </c>
      <c r="B4975">
        <v>2115</v>
      </c>
      <c r="C4975" t="s">
        <v>522</v>
      </c>
      <c r="D4975" t="s">
        <v>475</v>
      </c>
      <c r="E4975" t="s">
        <v>2</v>
      </c>
      <c r="F4975">
        <v>2011</v>
      </c>
      <c r="G4975" t="s">
        <v>490</v>
      </c>
      <c r="H4975">
        <v>5.7694103999999999</v>
      </c>
    </row>
    <row r="4976" spans="1:8">
      <c r="A4976" t="s">
        <v>456</v>
      </c>
      <c r="B4976">
        <v>5200</v>
      </c>
      <c r="C4976" t="s">
        <v>453</v>
      </c>
      <c r="D4976" t="s">
        <v>475</v>
      </c>
      <c r="E4976" t="s">
        <v>482</v>
      </c>
      <c r="F4976">
        <v>2009</v>
      </c>
      <c r="G4976" t="s">
        <v>523</v>
      </c>
      <c r="H4976">
        <v>1.7124012</v>
      </c>
    </row>
    <row r="4977" spans="1:8">
      <c r="A4977" t="s">
        <v>464</v>
      </c>
      <c r="B4977">
        <v>2115</v>
      </c>
      <c r="C4977" t="s">
        <v>522</v>
      </c>
      <c r="D4977" t="s">
        <v>475</v>
      </c>
      <c r="E4977" t="s">
        <v>6</v>
      </c>
      <c r="F4977">
        <v>2013</v>
      </c>
      <c r="G4977" t="s">
        <v>480</v>
      </c>
      <c r="H4977">
        <v>13.08375</v>
      </c>
    </row>
    <row r="4978" spans="1:8">
      <c r="A4978" t="s">
        <v>464</v>
      </c>
      <c r="B4978">
        <v>2115</v>
      </c>
      <c r="C4978" t="s">
        <v>522</v>
      </c>
      <c r="D4978" t="s">
        <v>475</v>
      </c>
      <c r="E4978" t="s">
        <v>33</v>
      </c>
      <c r="F4978">
        <v>2012</v>
      </c>
      <c r="G4978" t="s">
        <v>480</v>
      </c>
      <c r="H4978">
        <v>0.35169119999999998</v>
      </c>
    </row>
    <row r="4979" spans="1:8">
      <c r="A4979" t="s">
        <v>496</v>
      </c>
      <c r="B4979">
        <v>5200</v>
      </c>
      <c r="C4979" t="s">
        <v>453</v>
      </c>
      <c r="D4979" t="s">
        <v>475</v>
      </c>
      <c r="E4979" t="s">
        <v>22</v>
      </c>
      <c r="F4979">
        <v>2011</v>
      </c>
      <c r="G4979" t="s">
        <v>480</v>
      </c>
      <c r="H4979">
        <v>4.1868000000000001E-3</v>
      </c>
    </row>
    <row r="4980" spans="1:8">
      <c r="A4980" t="s">
        <v>495</v>
      </c>
      <c r="B4980">
        <v>5200</v>
      </c>
      <c r="C4980" t="s">
        <v>453</v>
      </c>
      <c r="D4980" t="s">
        <v>475</v>
      </c>
      <c r="E4980" t="s">
        <v>9</v>
      </c>
      <c r="F4980">
        <v>2011</v>
      </c>
      <c r="G4980" t="s">
        <v>480</v>
      </c>
      <c r="H4980">
        <v>3.5964611999999998</v>
      </c>
    </row>
    <row r="4981" spans="1:8">
      <c r="A4981" t="s">
        <v>495</v>
      </c>
      <c r="B4981">
        <v>5200</v>
      </c>
      <c r="C4981" t="s">
        <v>453</v>
      </c>
      <c r="D4981" t="s">
        <v>475</v>
      </c>
      <c r="E4981" t="s">
        <v>9</v>
      </c>
      <c r="F4981">
        <v>2010</v>
      </c>
      <c r="G4981" t="s">
        <v>468</v>
      </c>
      <c r="H4981">
        <v>3.5797140000000001</v>
      </c>
    </row>
    <row r="4982" spans="1:8">
      <c r="A4982" t="s">
        <v>438</v>
      </c>
      <c r="B4982">
        <v>5200</v>
      </c>
      <c r="C4982" t="s">
        <v>453</v>
      </c>
      <c r="D4982" t="s">
        <v>475</v>
      </c>
      <c r="E4982" t="s">
        <v>30</v>
      </c>
      <c r="F4982">
        <v>2011</v>
      </c>
      <c r="G4982" t="s">
        <v>523</v>
      </c>
      <c r="H4982">
        <v>4.6180403999999999</v>
      </c>
    </row>
    <row r="4983" spans="1:8">
      <c r="A4983" t="s">
        <v>438</v>
      </c>
      <c r="B4983">
        <v>5200</v>
      </c>
      <c r="C4983" t="s">
        <v>453</v>
      </c>
      <c r="D4983" t="s">
        <v>475</v>
      </c>
      <c r="E4983" t="s">
        <v>32</v>
      </c>
      <c r="F4983">
        <v>2013</v>
      </c>
      <c r="G4983" t="s">
        <v>480</v>
      </c>
      <c r="H4983">
        <v>0.10048319999999999</v>
      </c>
    </row>
    <row r="4984" spans="1:8">
      <c r="A4984" t="s">
        <v>429</v>
      </c>
      <c r="B4984">
        <v>2115</v>
      </c>
      <c r="C4984" t="s">
        <v>522</v>
      </c>
      <c r="D4984" t="s">
        <v>475</v>
      </c>
      <c r="E4984" t="s">
        <v>13</v>
      </c>
      <c r="F4984">
        <v>2011</v>
      </c>
      <c r="G4984" t="s">
        <v>490</v>
      </c>
      <c r="H4984">
        <v>47.4490044</v>
      </c>
    </row>
    <row r="4985" spans="1:8">
      <c r="A4985" t="s">
        <v>464</v>
      </c>
      <c r="B4985">
        <v>2115</v>
      </c>
      <c r="C4985" t="s">
        <v>522</v>
      </c>
      <c r="D4985" t="s">
        <v>475</v>
      </c>
      <c r="E4985" t="s">
        <v>9</v>
      </c>
      <c r="F4985">
        <v>2009</v>
      </c>
      <c r="G4985" t="s">
        <v>490</v>
      </c>
      <c r="H4985">
        <v>0.69082200000000005</v>
      </c>
    </row>
    <row r="4986" spans="1:8">
      <c r="A4986" t="s">
        <v>464</v>
      </c>
      <c r="B4986">
        <v>2115</v>
      </c>
      <c r="C4986" t="s">
        <v>522</v>
      </c>
      <c r="D4986" t="s">
        <v>475</v>
      </c>
      <c r="E4986" t="s">
        <v>22</v>
      </c>
      <c r="F4986">
        <v>2009</v>
      </c>
      <c r="G4986" t="s">
        <v>490</v>
      </c>
      <c r="H4986">
        <v>0.40193279999999998</v>
      </c>
    </row>
    <row r="4987" spans="1:8">
      <c r="A4987" t="s">
        <v>464</v>
      </c>
      <c r="B4987">
        <v>2115</v>
      </c>
      <c r="C4987" t="s">
        <v>522</v>
      </c>
      <c r="D4987" t="s">
        <v>475</v>
      </c>
      <c r="E4987" t="s">
        <v>352</v>
      </c>
      <c r="F4987">
        <v>2011</v>
      </c>
      <c r="G4987" t="s">
        <v>490</v>
      </c>
      <c r="H4987">
        <v>3.4666703999999999</v>
      </c>
    </row>
    <row r="4988" spans="1:8">
      <c r="A4988" t="s">
        <v>438</v>
      </c>
      <c r="B4988">
        <v>5200</v>
      </c>
      <c r="C4988" t="s">
        <v>453</v>
      </c>
      <c r="D4988" t="s">
        <v>475</v>
      </c>
      <c r="E4988" t="s">
        <v>36</v>
      </c>
      <c r="F4988">
        <v>2011</v>
      </c>
      <c r="G4988" t="s">
        <v>523</v>
      </c>
      <c r="H4988">
        <v>0.1088568</v>
      </c>
    </row>
    <row r="4989" spans="1:8">
      <c r="A4989" t="s">
        <v>461</v>
      </c>
      <c r="B4989">
        <v>5200</v>
      </c>
      <c r="C4989" t="s">
        <v>453</v>
      </c>
      <c r="D4989" t="s">
        <v>475</v>
      </c>
      <c r="E4989" t="s">
        <v>9</v>
      </c>
      <c r="F4989">
        <v>2013</v>
      </c>
      <c r="G4989" t="s">
        <v>523</v>
      </c>
      <c r="H4989">
        <v>1.7458956000000001</v>
      </c>
    </row>
    <row r="4990" spans="1:8">
      <c r="A4990" t="s">
        <v>456</v>
      </c>
      <c r="B4990">
        <v>5200</v>
      </c>
      <c r="C4990" t="s">
        <v>453</v>
      </c>
      <c r="D4990" t="s">
        <v>475</v>
      </c>
      <c r="E4990" t="s">
        <v>30</v>
      </c>
      <c r="F4990">
        <v>2009</v>
      </c>
      <c r="G4990" t="s">
        <v>523</v>
      </c>
      <c r="H4990">
        <v>2.5120799999999999E-2</v>
      </c>
    </row>
    <row r="4991" spans="1:8">
      <c r="A4991" t="s">
        <v>464</v>
      </c>
      <c r="B4991">
        <v>2115</v>
      </c>
      <c r="C4991" t="s">
        <v>522</v>
      </c>
      <c r="D4991" t="s">
        <v>475</v>
      </c>
      <c r="E4991" t="s">
        <v>9</v>
      </c>
      <c r="F4991">
        <v>2009</v>
      </c>
      <c r="G4991" t="s">
        <v>480</v>
      </c>
      <c r="H4991">
        <v>0.69082200000000005</v>
      </c>
    </row>
    <row r="4992" spans="1:8">
      <c r="A4992" t="s">
        <v>464</v>
      </c>
      <c r="B4992">
        <v>2115</v>
      </c>
      <c r="C4992" t="s">
        <v>522</v>
      </c>
      <c r="D4992" t="s">
        <v>475</v>
      </c>
      <c r="E4992" t="s">
        <v>10</v>
      </c>
      <c r="F4992">
        <v>2012</v>
      </c>
      <c r="G4992" t="s">
        <v>480</v>
      </c>
      <c r="H4992">
        <v>45.858020400000001</v>
      </c>
    </row>
    <row r="4993" spans="1:8">
      <c r="A4993" t="s">
        <v>464</v>
      </c>
      <c r="B4993">
        <v>2115</v>
      </c>
      <c r="C4993" t="s">
        <v>522</v>
      </c>
      <c r="D4993" t="s">
        <v>475</v>
      </c>
      <c r="E4993" t="s">
        <v>16</v>
      </c>
      <c r="F4993">
        <v>2010</v>
      </c>
      <c r="G4993" t="s">
        <v>480</v>
      </c>
      <c r="H4993">
        <v>2.93076E-2</v>
      </c>
    </row>
    <row r="4994" spans="1:8">
      <c r="A4994" t="s">
        <v>464</v>
      </c>
      <c r="B4994">
        <v>2115</v>
      </c>
      <c r="C4994" t="s">
        <v>522</v>
      </c>
      <c r="D4994" t="s">
        <v>475</v>
      </c>
      <c r="E4994" t="s">
        <v>23</v>
      </c>
      <c r="F4994">
        <v>2009</v>
      </c>
      <c r="G4994" t="s">
        <v>480</v>
      </c>
      <c r="H4994">
        <v>0.56103119999999995</v>
      </c>
    </row>
    <row r="4995" spans="1:8">
      <c r="A4995" t="s">
        <v>464</v>
      </c>
      <c r="B4995">
        <v>2115</v>
      </c>
      <c r="C4995" t="s">
        <v>522</v>
      </c>
      <c r="D4995" t="s">
        <v>475</v>
      </c>
      <c r="E4995" t="s">
        <v>18</v>
      </c>
      <c r="F4995">
        <v>2012</v>
      </c>
      <c r="G4995" t="s">
        <v>480</v>
      </c>
      <c r="H4995">
        <v>1.7458956000000001</v>
      </c>
    </row>
    <row r="4996" spans="1:8">
      <c r="A4996" t="s">
        <v>464</v>
      </c>
      <c r="B4996">
        <v>2115</v>
      </c>
      <c r="C4996" t="s">
        <v>522</v>
      </c>
      <c r="D4996" t="s">
        <v>475</v>
      </c>
      <c r="E4996" t="s">
        <v>28</v>
      </c>
      <c r="F4996">
        <v>2010</v>
      </c>
      <c r="G4996" t="s">
        <v>480</v>
      </c>
      <c r="H4996">
        <v>1.0843811999999999</v>
      </c>
    </row>
    <row r="4997" spans="1:8">
      <c r="A4997" t="s">
        <v>495</v>
      </c>
      <c r="B4997">
        <v>5200</v>
      </c>
      <c r="C4997" t="s">
        <v>453</v>
      </c>
      <c r="D4997" t="s">
        <v>475</v>
      </c>
      <c r="E4997" t="s">
        <v>30</v>
      </c>
      <c r="F4997">
        <v>2014</v>
      </c>
      <c r="G4997" t="s">
        <v>480</v>
      </c>
      <c r="H4997">
        <v>1.2560399999999999E-2</v>
      </c>
    </row>
    <row r="4998" spans="1:8">
      <c r="A4998" t="s">
        <v>438</v>
      </c>
      <c r="B4998">
        <v>5200</v>
      </c>
      <c r="C4998" t="s">
        <v>453</v>
      </c>
      <c r="D4998" t="s">
        <v>475</v>
      </c>
      <c r="E4998" t="s">
        <v>10</v>
      </c>
      <c r="F4998">
        <v>2010</v>
      </c>
      <c r="G4998" t="s">
        <v>480</v>
      </c>
      <c r="H4998">
        <v>0.4438008</v>
      </c>
    </row>
    <row r="4999" spans="1:8">
      <c r="A4999" t="s">
        <v>438</v>
      </c>
      <c r="B4999">
        <v>5200</v>
      </c>
      <c r="C4999" t="s">
        <v>453</v>
      </c>
      <c r="D4999" t="s">
        <v>475</v>
      </c>
      <c r="E4999" t="s">
        <v>30</v>
      </c>
      <c r="F4999">
        <v>2010</v>
      </c>
      <c r="G4999" t="s">
        <v>480</v>
      </c>
      <c r="H4999">
        <v>5.6563667999999998</v>
      </c>
    </row>
    <row r="5000" spans="1:8">
      <c r="A5000" t="s">
        <v>461</v>
      </c>
      <c r="B5000">
        <v>5200</v>
      </c>
      <c r="C5000" t="s">
        <v>453</v>
      </c>
      <c r="D5000" t="s">
        <v>475</v>
      </c>
      <c r="E5000" t="s">
        <v>9</v>
      </c>
      <c r="F5000">
        <v>2010</v>
      </c>
      <c r="G5000" t="s">
        <v>468</v>
      </c>
      <c r="H5000">
        <v>2.2524983999999999</v>
      </c>
    </row>
    <row r="5001" spans="1:8">
      <c r="A5001" t="s">
        <v>461</v>
      </c>
      <c r="B5001">
        <v>5200</v>
      </c>
      <c r="C5001" t="s">
        <v>453</v>
      </c>
      <c r="D5001" t="s">
        <v>475</v>
      </c>
      <c r="E5001" t="s">
        <v>20</v>
      </c>
      <c r="F5001">
        <v>2010</v>
      </c>
      <c r="G5001" t="s">
        <v>468</v>
      </c>
      <c r="H5001">
        <v>6.6988800000000001E-2</v>
      </c>
    </row>
    <row r="5002" spans="1:8">
      <c r="A5002" t="s">
        <v>461</v>
      </c>
      <c r="B5002">
        <v>5200</v>
      </c>
      <c r="C5002" t="s">
        <v>453</v>
      </c>
      <c r="D5002" t="s">
        <v>475</v>
      </c>
      <c r="E5002" t="s">
        <v>30</v>
      </c>
      <c r="F5002">
        <v>2009</v>
      </c>
      <c r="G5002" t="s">
        <v>468</v>
      </c>
      <c r="H5002">
        <v>0.85410719999999996</v>
      </c>
    </row>
    <row r="5003" spans="1:8">
      <c r="A5003" t="s">
        <v>464</v>
      </c>
      <c r="B5003">
        <v>2115</v>
      </c>
      <c r="C5003" t="s">
        <v>522</v>
      </c>
      <c r="D5003" t="s">
        <v>475</v>
      </c>
      <c r="E5003" t="s">
        <v>482</v>
      </c>
      <c r="F5003">
        <v>2009</v>
      </c>
      <c r="G5003" t="s">
        <v>490</v>
      </c>
      <c r="H5003">
        <v>0.26376840000000001</v>
      </c>
    </row>
    <row r="5004" spans="1:8">
      <c r="A5004" t="s">
        <v>461</v>
      </c>
      <c r="B5004">
        <v>5200</v>
      </c>
      <c r="C5004" t="s">
        <v>453</v>
      </c>
      <c r="D5004" t="s">
        <v>475</v>
      </c>
      <c r="E5004" t="s">
        <v>36</v>
      </c>
      <c r="F5004">
        <v>2009</v>
      </c>
      <c r="G5004" t="s">
        <v>523</v>
      </c>
      <c r="H5004">
        <v>0.82479959999999997</v>
      </c>
    </row>
    <row r="5005" spans="1:8">
      <c r="A5005" t="s">
        <v>438</v>
      </c>
      <c r="B5005">
        <v>5200</v>
      </c>
      <c r="C5005" t="s">
        <v>453</v>
      </c>
      <c r="D5005" t="s">
        <v>475</v>
      </c>
      <c r="E5005" t="s">
        <v>6</v>
      </c>
      <c r="F5005">
        <v>2012</v>
      </c>
      <c r="G5005" t="s">
        <v>523</v>
      </c>
      <c r="H5005">
        <v>0.10048319999999999</v>
      </c>
    </row>
    <row r="5006" spans="1:8">
      <c r="A5006" t="s">
        <v>464</v>
      </c>
      <c r="B5006">
        <v>2115</v>
      </c>
      <c r="C5006" t="s">
        <v>522</v>
      </c>
      <c r="D5006" t="s">
        <v>475</v>
      </c>
      <c r="E5006" t="s">
        <v>3</v>
      </c>
      <c r="F5006">
        <v>2009</v>
      </c>
      <c r="G5006" t="s">
        <v>480</v>
      </c>
      <c r="H5006">
        <v>0.15072479999999999</v>
      </c>
    </row>
    <row r="5007" spans="1:8">
      <c r="A5007" t="s">
        <v>464</v>
      </c>
      <c r="B5007">
        <v>2115</v>
      </c>
      <c r="C5007" t="s">
        <v>522</v>
      </c>
      <c r="D5007" t="s">
        <v>475</v>
      </c>
      <c r="E5007" t="s">
        <v>428</v>
      </c>
      <c r="F5007">
        <v>2011</v>
      </c>
      <c r="G5007" t="s">
        <v>480</v>
      </c>
      <c r="H5007">
        <v>1.0801944000000001</v>
      </c>
    </row>
    <row r="5008" spans="1:8">
      <c r="A5008" t="s">
        <v>438</v>
      </c>
      <c r="B5008">
        <v>2115</v>
      </c>
      <c r="C5008" t="s">
        <v>522</v>
      </c>
      <c r="D5008" t="s">
        <v>475</v>
      </c>
      <c r="E5008" t="s">
        <v>482</v>
      </c>
      <c r="F5008">
        <v>2013</v>
      </c>
      <c r="G5008" t="s">
        <v>480</v>
      </c>
      <c r="H5008">
        <v>0.31401000000000001</v>
      </c>
    </row>
    <row r="5009" spans="1:8">
      <c r="A5009" t="s">
        <v>456</v>
      </c>
      <c r="B5009">
        <v>5200</v>
      </c>
      <c r="C5009" t="s">
        <v>453</v>
      </c>
      <c r="D5009" t="s">
        <v>475</v>
      </c>
      <c r="E5009" t="s">
        <v>10</v>
      </c>
      <c r="F5009">
        <v>2011</v>
      </c>
      <c r="G5009" t="s">
        <v>480</v>
      </c>
      <c r="H5009">
        <v>2.0934000000000001E-2</v>
      </c>
    </row>
    <row r="5010" spans="1:8">
      <c r="A5010" t="s">
        <v>438</v>
      </c>
      <c r="B5010">
        <v>5200</v>
      </c>
      <c r="C5010" t="s">
        <v>453</v>
      </c>
      <c r="D5010" t="s">
        <v>475</v>
      </c>
      <c r="E5010" t="s">
        <v>9</v>
      </c>
      <c r="F5010">
        <v>2009</v>
      </c>
      <c r="G5010" t="s">
        <v>480</v>
      </c>
      <c r="H5010">
        <v>4.8064463999999996</v>
      </c>
    </row>
    <row r="5011" spans="1:8">
      <c r="A5011" t="s">
        <v>456</v>
      </c>
      <c r="B5011">
        <v>5200</v>
      </c>
      <c r="C5011" t="s">
        <v>453</v>
      </c>
      <c r="D5011" t="s">
        <v>475</v>
      </c>
      <c r="E5011" t="s">
        <v>10</v>
      </c>
      <c r="F5011">
        <v>2010</v>
      </c>
      <c r="G5011" t="s">
        <v>468</v>
      </c>
      <c r="H5011">
        <v>2.5120799999999999E-2</v>
      </c>
    </row>
    <row r="5012" spans="1:8">
      <c r="A5012" t="s">
        <v>438</v>
      </c>
      <c r="B5012">
        <v>5200</v>
      </c>
      <c r="C5012" t="s">
        <v>453</v>
      </c>
      <c r="D5012" t="s">
        <v>475</v>
      </c>
      <c r="E5012" t="s">
        <v>6</v>
      </c>
      <c r="F5012">
        <v>2009</v>
      </c>
      <c r="G5012" t="s">
        <v>468</v>
      </c>
      <c r="H5012">
        <v>3.7681199999999998E-2</v>
      </c>
    </row>
    <row r="5013" spans="1:8">
      <c r="A5013" t="s">
        <v>461</v>
      </c>
      <c r="B5013">
        <v>5200</v>
      </c>
      <c r="C5013" t="s">
        <v>453</v>
      </c>
      <c r="D5013" t="s">
        <v>475</v>
      </c>
      <c r="E5013" t="s">
        <v>482</v>
      </c>
      <c r="F5013">
        <v>2014</v>
      </c>
      <c r="G5013" t="s">
        <v>468</v>
      </c>
      <c r="H5013">
        <v>10.462813199999999</v>
      </c>
    </row>
    <row r="5014" spans="1:8">
      <c r="A5014" t="s">
        <v>456</v>
      </c>
      <c r="B5014">
        <v>5200</v>
      </c>
      <c r="C5014" t="s">
        <v>453</v>
      </c>
      <c r="D5014" t="s">
        <v>475</v>
      </c>
      <c r="E5014" t="s">
        <v>482</v>
      </c>
      <c r="F5014">
        <v>2009</v>
      </c>
      <c r="G5014" t="s">
        <v>480</v>
      </c>
      <c r="H5014">
        <v>1.7124012</v>
      </c>
    </row>
    <row r="5015" spans="1:8">
      <c r="A5015" t="s">
        <v>464</v>
      </c>
      <c r="B5015">
        <v>2115</v>
      </c>
      <c r="C5015" t="s">
        <v>522</v>
      </c>
      <c r="D5015" t="s">
        <v>475</v>
      </c>
      <c r="E5015" t="s">
        <v>6</v>
      </c>
      <c r="F5015">
        <v>2013</v>
      </c>
      <c r="G5015" t="s">
        <v>490</v>
      </c>
      <c r="H5015">
        <v>13.08375</v>
      </c>
    </row>
    <row r="5016" spans="1:8">
      <c r="A5016" t="s">
        <v>464</v>
      </c>
      <c r="B5016">
        <v>2115</v>
      </c>
      <c r="C5016" t="s">
        <v>522</v>
      </c>
      <c r="D5016" t="s">
        <v>475</v>
      </c>
      <c r="E5016" t="s">
        <v>33</v>
      </c>
      <c r="F5016">
        <v>2014</v>
      </c>
      <c r="G5016" t="s">
        <v>490</v>
      </c>
      <c r="H5016">
        <v>0.80386559999999996</v>
      </c>
    </row>
    <row r="5017" spans="1:8">
      <c r="A5017" t="s">
        <v>464</v>
      </c>
      <c r="B5017">
        <v>2115</v>
      </c>
      <c r="C5017" t="s">
        <v>522</v>
      </c>
      <c r="D5017" t="s">
        <v>475</v>
      </c>
      <c r="E5017" t="s">
        <v>31</v>
      </c>
      <c r="F5017">
        <v>2012</v>
      </c>
      <c r="G5017" t="s">
        <v>490</v>
      </c>
      <c r="H5017">
        <v>0.77874480000000001</v>
      </c>
    </row>
    <row r="5018" spans="1:8">
      <c r="A5018" t="s">
        <v>495</v>
      </c>
      <c r="B5018">
        <v>5200</v>
      </c>
      <c r="C5018" t="s">
        <v>453</v>
      </c>
      <c r="D5018" t="s">
        <v>475</v>
      </c>
      <c r="E5018" t="s">
        <v>9</v>
      </c>
      <c r="F5018">
        <v>2012</v>
      </c>
      <c r="G5018" t="s">
        <v>523</v>
      </c>
      <c r="H5018">
        <v>3.4080552000000002</v>
      </c>
    </row>
    <row r="5019" spans="1:8">
      <c r="A5019" t="s">
        <v>429</v>
      </c>
      <c r="B5019">
        <v>2115</v>
      </c>
      <c r="C5019" t="s">
        <v>522</v>
      </c>
      <c r="D5019" t="s">
        <v>475</v>
      </c>
      <c r="E5019" t="s">
        <v>482</v>
      </c>
      <c r="F5019">
        <v>2009</v>
      </c>
      <c r="G5019" t="s">
        <v>490</v>
      </c>
      <c r="H5019">
        <v>257.4337716</v>
      </c>
    </row>
    <row r="5020" spans="1:8">
      <c r="A5020" t="s">
        <v>464</v>
      </c>
      <c r="B5020">
        <v>2115</v>
      </c>
      <c r="C5020" t="s">
        <v>522</v>
      </c>
      <c r="D5020" t="s">
        <v>475</v>
      </c>
      <c r="E5020" t="s">
        <v>26</v>
      </c>
      <c r="F5020">
        <v>2012</v>
      </c>
      <c r="G5020" t="s">
        <v>490</v>
      </c>
      <c r="H5020">
        <v>2.5120799999999999E-2</v>
      </c>
    </row>
    <row r="5021" spans="1:8">
      <c r="A5021" t="s">
        <v>438</v>
      </c>
      <c r="B5021">
        <v>5200</v>
      </c>
      <c r="C5021" t="s">
        <v>453</v>
      </c>
      <c r="D5021" t="s">
        <v>475</v>
      </c>
      <c r="E5021" t="s">
        <v>12</v>
      </c>
      <c r="F5021">
        <v>2010</v>
      </c>
      <c r="G5021" t="s">
        <v>523</v>
      </c>
      <c r="H5021">
        <v>5.4428400000000002E-2</v>
      </c>
    </row>
    <row r="5022" spans="1:8">
      <c r="A5022" t="s">
        <v>464</v>
      </c>
      <c r="B5022">
        <v>2115</v>
      </c>
      <c r="C5022" t="s">
        <v>522</v>
      </c>
      <c r="D5022" t="s">
        <v>475</v>
      </c>
      <c r="E5022" t="s">
        <v>26</v>
      </c>
      <c r="F5022">
        <v>2014</v>
      </c>
      <c r="G5022" t="s">
        <v>480</v>
      </c>
      <c r="H5022">
        <v>5.4428400000000002E-2</v>
      </c>
    </row>
    <row r="5023" spans="1:8">
      <c r="A5023" t="s">
        <v>464</v>
      </c>
      <c r="B5023">
        <v>2115</v>
      </c>
      <c r="C5023" t="s">
        <v>522</v>
      </c>
      <c r="D5023" t="s">
        <v>475</v>
      </c>
      <c r="E5023" t="s">
        <v>32</v>
      </c>
      <c r="F5023">
        <v>2013</v>
      </c>
      <c r="G5023" t="s">
        <v>480</v>
      </c>
      <c r="H5023">
        <v>3.6760104</v>
      </c>
    </row>
    <row r="5024" spans="1:8">
      <c r="A5024" t="s">
        <v>438</v>
      </c>
      <c r="B5024">
        <v>5200</v>
      </c>
      <c r="C5024" t="s">
        <v>453</v>
      </c>
      <c r="D5024" t="s">
        <v>475</v>
      </c>
      <c r="E5024" t="s">
        <v>12</v>
      </c>
      <c r="F5024">
        <v>2013</v>
      </c>
      <c r="G5024" t="s">
        <v>480</v>
      </c>
      <c r="H5024">
        <v>4.60548E-2</v>
      </c>
    </row>
    <row r="5025" spans="1:8">
      <c r="A5025" t="s">
        <v>438</v>
      </c>
      <c r="B5025">
        <v>5200</v>
      </c>
      <c r="C5025" t="s">
        <v>453</v>
      </c>
      <c r="D5025" t="s">
        <v>475</v>
      </c>
      <c r="E5025" t="s">
        <v>32</v>
      </c>
      <c r="F5025">
        <v>2012</v>
      </c>
      <c r="G5025" t="s">
        <v>468</v>
      </c>
      <c r="H5025">
        <v>3.3494400000000001E-2</v>
      </c>
    </row>
    <row r="5026" spans="1:8">
      <c r="A5026" t="s">
        <v>429</v>
      </c>
      <c r="B5026">
        <v>2115</v>
      </c>
      <c r="C5026" t="s">
        <v>522</v>
      </c>
      <c r="D5026" t="s">
        <v>475</v>
      </c>
      <c r="E5026" t="s">
        <v>10</v>
      </c>
      <c r="F5026">
        <v>2012</v>
      </c>
      <c r="G5026" t="s">
        <v>490</v>
      </c>
      <c r="H5026">
        <v>59.578164000000001</v>
      </c>
    </row>
    <row r="5027" spans="1:8">
      <c r="A5027" t="s">
        <v>464</v>
      </c>
      <c r="B5027">
        <v>2115</v>
      </c>
      <c r="C5027" t="s">
        <v>522</v>
      </c>
      <c r="D5027" t="s">
        <v>475</v>
      </c>
      <c r="E5027" t="s">
        <v>23</v>
      </c>
      <c r="F5027">
        <v>2011</v>
      </c>
      <c r="G5027" t="s">
        <v>490</v>
      </c>
      <c r="H5027">
        <v>0.42705359999999998</v>
      </c>
    </row>
    <row r="5028" spans="1:8">
      <c r="A5028" t="s">
        <v>464</v>
      </c>
      <c r="B5028">
        <v>2115</v>
      </c>
      <c r="C5028" t="s">
        <v>522</v>
      </c>
      <c r="D5028" t="s">
        <v>475</v>
      </c>
      <c r="E5028" t="s">
        <v>19</v>
      </c>
      <c r="F5028">
        <v>2010</v>
      </c>
      <c r="G5028" t="s">
        <v>490</v>
      </c>
      <c r="H5028">
        <v>2.8595844000000001</v>
      </c>
    </row>
    <row r="5029" spans="1:8">
      <c r="A5029" t="s">
        <v>464</v>
      </c>
      <c r="B5029">
        <v>2115</v>
      </c>
      <c r="C5029" t="s">
        <v>522</v>
      </c>
      <c r="D5029" t="s">
        <v>475</v>
      </c>
      <c r="E5029" t="s">
        <v>28</v>
      </c>
      <c r="F5029">
        <v>2014</v>
      </c>
      <c r="G5029" t="s">
        <v>490</v>
      </c>
      <c r="H5029">
        <v>3.3117587999999998</v>
      </c>
    </row>
    <row r="5030" spans="1:8">
      <c r="A5030" t="s">
        <v>464</v>
      </c>
      <c r="B5030">
        <v>2115</v>
      </c>
      <c r="C5030" t="s">
        <v>522</v>
      </c>
      <c r="D5030" t="s">
        <v>475</v>
      </c>
      <c r="E5030" t="s">
        <v>36</v>
      </c>
      <c r="F5030">
        <v>2011</v>
      </c>
      <c r="G5030" t="s">
        <v>490</v>
      </c>
      <c r="H5030">
        <v>7.5027455999999999</v>
      </c>
    </row>
    <row r="5031" spans="1:8">
      <c r="A5031" t="s">
        <v>438</v>
      </c>
      <c r="B5031">
        <v>5200</v>
      </c>
      <c r="C5031" t="s">
        <v>453</v>
      </c>
      <c r="D5031" t="s">
        <v>475</v>
      </c>
      <c r="E5031" t="s">
        <v>35</v>
      </c>
      <c r="F5031">
        <v>2013</v>
      </c>
      <c r="G5031" t="s">
        <v>523</v>
      </c>
      <c r="H5031">
        <v>7.5362399999999996E-2</v>
      </c>
    </row>
    <row r="5032" spans="1:8">
      <c r="A5032" t="s">
        <v>461</v>
      </c>
      <c r="B5032">
        <v>5200</v>
      </c>
      <c r="C5032" t="s">
        <v>453</v>
      </c>
      <c r="D5032" t="s">
        <v>475</v>
      </c>
      <c r="E5032" t="s">
        <v>20</v>
      </c>
      <c r="F5032">
        <v>2013</v>
      </c>
      <c r="G5032" t="s">
        <v>523</v>
      </c>
      <c r="H5032">
        <v>0.18003240000000001</v>
      </c>
    </row>
    <row r="5033" spans="1:8">
      <c r="A5033" t="s">
        <v>461</v>
      </c>
      <c r="B5033">
        <v>5200</v>
      </c>
      <c r="C5033" t="s">
        <v>453</v>
      </c>
      <c r="D5033" t="s">
        <v>475</v>
      </c>
      <c r="E5033" t="s">
        <v>30</v>
      </c>
      <c r="F5033">
        <v>2011</v>
      </c>
      <c r="G5033" t="s">
        <v>523</v>
      </c>
      <c r="H5033">
        <v>0.65314079999999997</v>
      </c>
    </row>
    <row r="5034" spans="1:8">
      <c r="A5034" t="s">
        <v>496</v>
      </c>
      <c r="B5034">
        <v>5200</v>
      </c>
      <c r="C5034" t="s">
        <v>453</v>
      </c>
      <c r="D5034" t="s">
        <v>475</v>
      </c>
      <c r="E5034" t="s">
        <v>10</v>
      </c>
      <c r="F5034">
        <v>2013</v>
      </c>
      <c r="G5034" t="s">
        <v>523</v>
      </c>
      <c r="H5034">
        <v>4.7059632000000002</v>
      </c>
    </row>
    <row r="5035" spans="1:8">
      <c r="A5035" t="s">
        <v>496</v>
      </c>
      <c r="B5035">
        <v>5200</v>
      </c>
      <c r="C5035" t="s">
        <v>453</v>
      </c>
      <c r="D5035" t="s">
        <v>475</v>
      </c>
      <c r="E5035" t="s">
        <v>22</v>
      </c>
      <c r="F5035">
        <v>2009</v>
      </c>
      <c r="G5035" t="s">
        <v>523</v>
      </c>
      <c r="H5035">
        <v>4.1868000000000001E-3</v>
      </c>
    </row>
    <row r="5036" spans="1:8">
      <c r="A5036" t="s">
        <v>429</v>
      </c>
      <c r="B5036">
        <v>2115</v>
      </c>
      <c r="C5036" t="s">
        <v>522</v>
      </c>
      <c r="D5036" t="s">
        <v>475</v>
      </c>
      <c r="E5036" t="s">
        <v>10</v>
      </c>
      <c r="F5036">
        <v>2014</v>
      </c>
      <c r="G5036" t="s">
        <v>480</v>
      </c>
      <c r="H5036">
        <v>60.231304799999997</v>
      </c>
    </row>
    <row r="5037" spans="1:8">
      <c r="A5037" t="s">
        <v>464</v>
      </c>
      <c r="B5037">
        <v>2115</v>
      </c>
      <c r="C5037" t="s">
        <v>522</v>
      </c>
      <c r="D5037" t="s">
        <v>475</v>
      </c>
      <c r="E5037" t="s">
        <v>19</v>
      </c>
      <c r="F5037">
        <v>2010</v>
      </c>
      <c r="G5037" t="s">
        <v>480</v>
      </c>
      <c r="H5037">
        <v>2.8595844000000001</v>
      </c>
    </row>
    <row r="5038" spans="1:8">
      <c r="A5038" t="s">
        <v>456</v>
      </c>
      <c r="B5038">
        <v>5200</v>
      </c>
      <c r="C5038" t="s">
        <v>453</v>
      </c>
      <c r="D5038" t="s">
        <v>475</v>
      </c>
      <c r="E5038" t="s">
        <v>20</v>
      </c>
      <c r="F5038">
        <v>2014</v>
      </c>
      <c r="G5038" t="s">
        <v>480</v>
      </c>
      <c r="H5038">
        <v>0.88760159999999999</v>
      </c>
    </row>
    <row r="5039" spans="1:8">
      <c r="A5039" t="s">
        <v>438</v>
      </c>
      <c r="B5039">
        <v>5200</v>
      </c>
      <c r="C5039" t="s">
        <v>453</v>
      </c>
      <c r="D5039" t="s">
        <v>475</v>
      </c>
      <c r="E5039" t="s">
        <v>35</v>
      </c>
      <c r="F5039">
        <v>2009</v>
      </c>
      <c r="G5039" t="s">
        <v>480</v>
      </c>
      <c r="H5039">
        <v>9.21096E-2</v>
      </c>
    </row>
    <row r="5040" spans="1:8">
      <c r="A5040" t="s">
        <v>461</v>
      </c>
      <c r="B5040">
        <v>5200</v>
      </c>
      <c r="C5040" t="s">
        <v>453</v>
      </c>
      <c r="D5040" t="s">
        <v>475</v>
      </c>
      <c r="E5040" t="s">
        <v>20</v>
      </c>
      <c r="F5040">
        <v>2011</v>
      </c>
      <c r="G5040" t="s">
        <v>480</v>
      </c>
      <c r="H5040">
        <v>0.13816439999999999</v>
      </c>
    </row>
    <row r="5041" spans="1:8">
      <c r="A5041" t="s">
        <v>456</v>
      </c>
      <c r="B5041">
        <v>5200</v>
      </c>
      <c r="C5041" t="s">
        <v>453</v>
      </c>
      <c r="D5041" t="s">
        <v>475</v>
      </c>
      <c r="E5041" t="s">
        <v>30</v>
      </c>
      <c r="F5041">
        <v>2013</v>
      </c>
      <c r="G5041" t="s">
        <v>468</v>
      </c>
      <c r="H5041">
        <v>4.60548E-2</v>
      </c>
    </row>
    <row r="5042" spans="1:8">
      <c r="A5042" t="s">
        <v>429</v>
      </c>
      <c r="B5042">
        <v>5542</v>
      </c>
      <c r="C5042" t="s">
        <v>524</v>
      </c>
      <c r="D5042" t="s">
        <v>475</v>
      </c>
      <c r="E5042" t="s">
        <v>479</v>
      </c>
      <c r="F5042">
        <v>2011</v>
      </c>
      <c r="G5042" t="s">
        <v>483</v>
      </c>
      <c r="H5042">
        <v>3.0354299999999999</v>
      </c>
    </row>
    <row r="5043" spans="1:8">
      <c r="A5043" t="s">
        <v>429</v>
      </c>
      <c r="B5043">
        <v>3106</v>
      </c>
      <c r="C5043" t="s">
        <v>525</v>
      </c>
      <c r="D5043" t="s">
        <v>475</v>
      </c>
      <c r="E5043" t="s">
        <v>29</v>
      </c>
      <c r="F5043">
        <v>2010</v>
      </c>
      <c r="G5043" t="s">
        <v>503</v>
      </c>
      <c r="H5043">
        <v>358.85481479999999</v>
      </c>
    </row>
    <row r="5044" spans="1:8">
      <c r="A5044" t="s">
        <v>464</v>
      </c>
      <c r="B5044">
        <v>3295</v>
      </c>
      <c r="C5044" t="s">
        <v>448</v>
      </c>
      <c r="D5044" t="s">
        <v>475</v>
      </c>
      <c r="E5044" t="s">
        <v>2</v>
      </c>
      <c r="F5044">
        <v>2010</v>
      </c>
      <c r="G5044" t="s">
        <v>503</v>
      </c>
      <c r="H5044">
        <v>1.1639303999999999</v>
      </c>
    </row>
    <row r="5045" spans="1:8">
      <c r="A5045" t="s">
        <v>464</v>
      </c>
      <c r="B5045">
        <v>3295</v>
      </c>
      <c r="C5045" t="s">
        <v>448</v>
      </c>
      <c r="D5045" t="s">
        <v>475</v>
      </c>
      <c r="E5045" t="s">
        <v>29</v>
      </c>
      <c r="F5045">
        <v>2009</v>
      </c>
      <c r="G5045" t="s">
        <v>480</v>
      </c>
      <c r="H5045">
        <v>2.0808396</v>
      </c>
    </row>
    <row r="5046" spans="1:8">
      <c r="A5046" t="s">
        <v>464</v>
      </c>
      <c r="B5046">
        <v>3295</v>
      </c>
      <c r="C5046" t="s">
        <v>448</v>
      </c>
      <c r="D5046" t="s">
        <v>475</v>
      </c>
      <c r="E5046" t="s">
        <v>32</v>
      </c>
      <c r="F5046">
        <v>2011</v>
      </c>
      <c r="G5046" t="s">
        <v>503</v>
      </c>
      <c r="H5046">
        <v>0.39774599999999999</v>
      </c>
    </row>
    <row r="5047" spans="1:8">
      <c r="A5047" t="s">
        <v>429</v>
      </c>
      <c r="B5047">
        <v>5542</v>
      </c>
      <c r="C5047" t="s">
        <v>524</v>
      </c>
      <c r="D5047" t="s">
        <v>475</v>
      </c>
      <c r="E5047" t="s">
        <v>30</v>
      </c>
      <c r="F5047">
        <v>2011</v>
      </c>
      <c r="G5047" t="s">
        <v>483</v>
      </c>
      <c r="H5047">
        <v>5.7317292000000002</v>
      </c>
    </row>
    <row r="5048" spans="1:8">
      <c r="A5048" t="s">
        <v>429</v>
      </c>
      <c r="B5048">
        <v>5542</v>
      </c>
      <c r="C5048" t="s">
        <v>524</v>
      </c>
      <c r="D5048" t="s">
        <v>475</v>
      </c>
      <c r="E5048" t="s">
        <v>31</v>
      </c>
      <c r="F5048">
        <v>2010</v>
      </c>
      <c r="G5048" t="s">
        <v>483</v>
      </c>
      <c r="H5048">
        <v>1.2853475999999999</v>
      </c>
    </row>
    <row r="5049" spans="1:8">
      <c r="A5049" t="s">
        <v>464</v>
      </c>
      <c r="B5049">
        <v>3106</v>
      </c>
      <c r="C5049" t="s">
        <v>525</v>
      </c>
      <c r="D5049" t="s">
        <v>475</v>
      </c>
      <c r="E5049" t="s">
        <v>33</v>
      </c>
      <c r="F5049">
        <v>2013</v>
      </c>
      <c r="G5049" t="s">
        <v>480</v>
      </c>
      <c r="H5049">
        <v>3.0354299999999999</v>
      </c>
    </row>
    <row r="5050" spans="1:8">
      <c r="A5050" t="s">
        <v>429</v>
      </c>
      <c r="B5050">
        <v>3106</v>
      </c>
      <c r="C5050" t="s">
        <v>525</v>
      </c>
      <c r="D5050" t="s">
        <v>475</v>
      </c>
      <c r="E5050" t="s">
        <v>15</v>
      </c>
      <c r="F5050">
        <v>2009</v>
      </c>
      <c r="G5050" t="s">
        <v>503</v>
      </c>
      <c r="H5050">
        <v>1.3858307999999999</v>
      </c>
    </row>
    <row r="5051" spans="1:8">
      <c r="A5051" t="s">
        <v>429</v>
      </c>
      <c r="B5051">
        <v>3106</v>
      </c>
      <c r="C5051" t="s">
        <v>525</v>
      </c>
      <c r="D5051" t="s">
        <v>475</v>
      </c>
      <c r="E5051" t="s">
        <v>37</v>
      </c>
      <c r="F5051">
        <v>2011</v>
      </c>
      <c r="G5051" t="s">
        <v>503</v>
      </c>
      <c r="H5051">
        <v>121.7563308</v>
      </c>
    </row>
    <row r="5052" spans="1:8">
      <c r="A5052" t="s">
        <v>429</v>
      </c>
      <c r="B5052">
        <v>5542</v>
      </c>
      <c r="C5052" t="s">
        <v>524</v>
      </c>
      <c r="D5052" t="s">
        <v>475</v>
      </c>
      <c r="E5052" t="s">
        <v>3</v>
      </c>
      <c r="F5052">
        <v>2013</v>
      </c>
      <c r="G5052" t="s">
        <v>483</v>
      </c>
      <c r="H5052">
        <v>8.2312487999999995</v>
      </c>
    </row>
    <row r="5053" spans="1:8">
      <c r="A5053" t="s">
        <v>429</v>
      </c>
      <c r="B5053">
        <v>5542</v>
      </c>
      <c r="C5053" t="s">
        <v>524</v>
      </c>
      <c r="D5053" t="s">
        <v>475</v>
      </c>
      <c r="E5053" t="s">
        <v>15</v>
      </c>
      <c r="F5053">
        <v>2010</v>
      </c>
      <c r="G5053" t="s">
        <v>483</v>
      </c>
      <c r="H5053">
        <v>13.736890799999999</v>
      </c>
    </row>
    <row r="5054" spans="1:8">
      <c r="A5054" t="s">
        <v>429</v>
      </c>
      <c r="B5054">
        <v>5542</v>
      </c>
      <c r="C5054" t="s">
        <v>524</v>
      </c>
      <c r="D5054" t="s">
        <v>475</v>
      </c>
      <c r="E5054" t="s">
        <v>16</v>
      </c>
      <c r="F5054">
        <v>2011</v>
      </c>
      <c r="G5054" t="s">
        <v>483</v>
      </c>
      <c r="H5054">
        <v>0.28888920000000001</v>
      </c>
    </row>
    <row r="5055" spans="1:8">
      <c r="A5055" t="s">
        <v>429</v>
      </c>
      <c r="B5055">
        <v>3106</v>
      </c>
      <c r="C5055" t="s">
        <v>525</v>
      </c>
      <c r="D5055" t="s">
        <v>475</v>
      </c>
      <c r="E5055" t="s">
        <v>3</v>
      </c>
      <c r="F5055">
        <v>2012</v>
      </c>
      <c r="G5055" t="s">
        <v>480</v>
      </c>
      <c r="H5055">
        <v>3.3996816000000001</v>
      </c>
    </row>
    <row r="5056" spans="1:8">
      <c r="A5056" t="s">
        <v>429</v>
      </c>
      <c r="B5056">
        <v>3106</v>
      </c>
      <c r="C5056" t="s">
        <v>525</v>
      </c>
      <c r="D5056" t="s">
        <v>475</v>
      </c>
      <c r="E5056" t="s">
        <v>15</v>
      </c>
      <c r="F5056">
        <v>2012</v>
      </c>
      <c r="G5056" t="s">
        <v>480</v>
      </c>
      <c r="H5056">
        <v>1.1346228</v>
      </c>
    </row>
    <row r="5057" spans="1:8">
      <c r="A5057" t="s">
        <v>429</v>
      </c>
      <c r="B5057">
        <v>3106</v>
      </c>
      <c r="C5057" t="s">
        <v>525</v>
      </c>
      <c r="D5057" t="s">
        <v>475</v>
      </c>
      <c r="E5057" t="s">
        <v>482</v>
      </c>
      <c r="F5057">
        <v>2013</v>
      </c>
      <c r="G5057" t="s">
        <v>480</v>
      </c>
      <c r="H5057">
        <v>37.677013199999998</v>
      </c>
    </row>
    <row r="5058" spans="1:8">
      <c r="A5058" t="s">
        <v>429</v>
      </c>
      <c r="B5058">
        <v>5542</v>
      </c>
      <c r="C5058" t="s">
        <v>524</v>
      </c>
      <c r="D5058" t="s">
        <v>475</v>
      </c>
      <c r="E5058" t="s">
        <v>5</v>
      </c>
      <c r="F5058">
        <v>2009</v>
      </c>
      <c r="G5058" t="s">
        <v>480</v>
      </c>
      <c r="H5058">
        <v>5.2460604000000002</v>
      </c>
    </row>
    <row r="5059" spans="1:8">
      <c r="A5059" t="s">
        <v>429</v>
      </c>
      <c r="B5059">
        <v>5542</v>
      </c>
      <c r="C5059" t="s">
        <v>524</v>
      </c>
      <c r="D5059" t="s">
        <v>475</v>
      </c>
      <c r="E5059" t="s">
        <v>15</v>
      </c>
      <c r="F5059">
        <v>2011</v>
      </c>
      <c r="G5059" t="s">
        <v>480</v>
      </c>
      <c r="H5059">
        <v>14.879887200000001</v>
      </c>
    </row>
    <row r="5060" spans="1:8">
      <c r="A5060" t="s">
        <v>429</v>
      </c>
      <c r="B5060">
        <v>5542</v>
      </c>
      <c r="C5060" t="s">
        <v>524</v>
      </c>
      <c r="D5060" t="s">
        <v>475</v>
      </c>
      <c r="E5060" t="s">
        <v>17</v>
      </c>
      <c r="F5060">
        <v>2009</v>
      </c>
      <c r="G5060" t="s">
        <v>480</v>
      </c>
      <c r="H5060">
        <v>1.2937212</v>
      </c>
    </row>
    <row r="5061" spans="1:8">
      <c r="A5061" t="s">
        <v>429</v>
      </c>
      <c r="B5061">
        <v>5548</v>
      </c>
      <c r="C5061" t="s">
        <v>526</v>
      </c>
      <c r="D5061" t="s">
        <v>475</v>
      </c>
      <c r="E5061" t="s">
        <v>5</v>
      </c>
      <c r="F5061">
        <v>2009</v>
      </c>
      <c r="G5061" t="s">
        <v>480</v>
      </c>
      <c r="H5061">
        <v>3.7429991999999999</v>
      </c>
    </row>
    <row r="5062" spans="1:8">
      <c r="A5062" t="s">
        <v>464</v>
      </c>
      <c r="B5062">
        <v>3106</v>
      </c>
      <c r="C5062" t="s">
        <v>525</v>
      </c>
      <c r="D5062" t="s">
        <v>475</v>
      </c>
      <c r="E5062" t="s">
        <v>15</v>
      </c>
      <c r="F5062">
        <v>2009</v>
      </c>
      <c r="G5062" t="s">
        <v>503</v>
      </c>
      <c r="H5062">
        <v>1.4695668</v>
      </c>
    </row>
    <row r="5063" spans="1:8">
      <c r="A5063" t="s">
        <v>464</v>
      </c>
      <c r="B5063">
        <v>3295</v>
      </c>
      <c r="C5063" t="s">
        <v>448</v>
      </c>
      <c r="D5063" t="s">
        <v>475</v>
      </c>
      <c r="E5063" t="s">
        <v>479</v>
      </c>
      <c r="F5063">
        <v>2011</v>
      </c>
      <c r="G5063" t="s">
        <v>503</v>
      </c>
      <c r="H5063">
        <v>21.478283999999999</v>
      </c>
    </row>
    <row r="5064" spans="1:8">
      <c r="A5064" t="s">
        <v>464</v>
      </c>
      <c r="B5064">
        <v>3295</v>
      </c>
      <c r="C5064" t="s">
        <v>448</v>
      </c>
      <c r="D5064" t="s">
        <v>475</v>
      </c>
      <c r="E5064" t="s">
        <v>482</v>
      </c>
      <c r="F5064">
        <v>2013</v>
      </c>
      <c r="G5064" t="s">
        <v>503</v>
      </c>
      <c r="H5064">
        <v>1.8798732</v>
      </c>
    </row>
    <row r="5065" spans="1:8">
      <c r="A5065" t="s">
        <v>429</v>
      </c>
      <c r="B5065">
        <v>5542</v>
      </c>
      <c r="C5065" t="s">
        <v>524</v>
      </c>
      <c r="D5065" t="s">
        <v>475</v>
      </c>
      <c r="E5065" t="s">
        <v>6</v>
      </c>
      <c r="F5065">
        <v>2009</v>
      </c>
      <c r="G5065" t="s">
        <v>483</v>
      </c>
      <c r="H5065">
        <v>1.2560399999999999E-2</v>
      </c>
    </row>
    <row r="5066" spans="1:8">
      <c r="A5066" t="s">
        <v>429</v>
      </c>
      <c r="B5066">
        <v>5542</v>
      </c>
      <c r="C5066" t="s">
        <v>524</v>
      </c>
      <c r="D5066" t="s">
        <v>475</v>
      </c>
      <c r="E5066" t="s">
        <v>5</v>
      </c>
      <c r="F5066">
        <v>2014</v>
      </c>
      <c r="G5066" t="s">
        <v>483</v>
      </c>
      <c r="H5066">
        <v>8.6373683999999997</v>
      </c>
    </row>
    <row r="5067" spans="1:8">
      <c r="A5067" t="s">
        <v>429</v>
      </c>
      <c r="B5067">
        <v>5542</v>
      </c>
      <c r="C5067" t="s">
        <v>524</v>
      </c>
      <c r="D5067" t="s">
        <v>475</v>
      </c>
      <c r="E5067" t="s">
        <v>12</v>
      </c>
      <c r="F5067">
        <v>2013</v>
      </c>
      <c r="G5067" t="s">
        <v>483</v>
      </c>
      <c r="H5067">
        <v>0.30144959999999998</v>
      </c>
    </row>
    <row r="5068" spans="1:8">
      <c r="A5068" t="s">
        <v>429</v>
      </c>
      <c r="B5068">
        <v>5542</v>
      </c>
      <c r="C5068" t="s">
        <v>524</v>
      </c>
      <c r="D5068" t="s">
        <v>475</v>
      </c>
      <c r="E5068" t="s">
        <v>32</v>
      </c>
      <c r="F5068">
        <v>2012</v>
      </c>
      <c r="G5068" t="s">
        <v>483</v>
      </c>
      <c r="H5068">
        <v>1.1429963999999999</v>
      </c>
    </row>
    <row r="5069" spans="1:8">
      <c r="A5069" t="s">
        <v>464</v>
      </c>
      <c r="B5069">
        <v>5548</v>
      </c>
      <c r="C5069" t="s">
        <v>526</v>
      </c>
      <c r="D5069" t="s">
        <v>475</v>
      </c>
      <c r="E5069" t="s">
        <v>20</v>
      </c>
      <c r="F5069">
        <v>2012</v>
      </c>
      <c r="G5069" t="s">
        <v>483</v>
      </c>
      <c r="H5069">
        <v>22.709203200000001</v>
      </c>
    </row>
    <row r="5070" spans="1:8">
      <c r="A5070" t="s">
        <v>429</v>
      </c>
      <c r="B5070">
        <v>3106</v>
      </c>
      <c r="C5070" t="s">
        <v>525</v>
      </c>
      <c r="D5070" t="s">
        <v>475</v>
      </c>
      <c r="E5070" t="s">
        <v>33</v>
      </c>
      <c r="F5070">
        <v>2012</v>
      </c>
      <c r="G5070" t="s">
        <v>480</v>
      </c>
      <c r="H5070">
        <v>1.5658631999999999</v>
      </c>
    </row>
    <row r="5071" spans="1:8">
      <c r="A5071" t="s">
        <v>464</v>
      </c>
      <c r="B5071">
        <v>3295</v>
      </c>
      <c r="C5071" t="s">
        <v>448</v>
      </c>
      <c r="D5071" t="s">
        <v>475</v>
      </c>
      <c r="E5071" t="s">
        <v>10</v>
      </c>
      <c r="F5071">
        <v>2014</v>
      </c>
      <c r="G5071" t="s">
        <v>480</v>
      </c>
      <c r="H5071">
        <v>2.5665084</v>
      </c>
    </row>
    <row r="5072" spans="1:8">
      <c r="A5072" t="s">
        <v>464</v>
      </c>
      <c r="B5072">
        <v>3295</v>
      </c>
      <c r="C5072" t="s">
        <v>448</v>
      </c>
      <c r="D5072" t="s">
        <v>475</v>
      </c>
      <c r="E5072" t="s">
        <v>9</v>
      </c>
      <c r="F5072">
        <v>2013</v>
      </c>
      <c r="G5072" t="s">
        <v>480</v>
      </c>
      <c r="H5072">
        <v>6.6695723999999998</v>
      </c>
    </row>
    <row r="5073" spans="1:8">
      <c r="A5073" t="s">
        <v>464</v>
      </c>
      <c r="B5073">
        <v>3295</v>
      </c>
      <c r="C5073" t="s">
        <v>448</v>
      </c>
      <c r="D5073" t="s">
        <v>475</v>
      </c>
      <c r="E5073" t="s">
        <v>20</v>
      </c>
      <c r="F5073">
        <v>2010</v>
      </c>
      <c r="G5073" t="s">
        <v>480</v>
      </c>
      <c r="H5073">
        <v>13.9587912</v>
      </c>
    </row>
    <row r="5074" spans="1:8">
      <c r="A5074" t="s">
        <v>464</v>
      </c>
      <c r="B5074">
        <v>3295</v>
      </c>
      <c r="C5074" t="s">
        <v>448</v>
      </c>
      <c r="D5074" t="s">
        <v>475</v>
      </c>
      <c r="E5074" t="s">
        <v>36</v>
      </c>
      <c r="F5074">
        <v>2014</v>
      </c>
      <c r="G5074" t="s">
        <v>480</v>
      </c>
      <c r="H5074">
        <v>0.33494400000000002</v>
      </c>
    </row>
    <row r="5075" spans="1:8">
      <c r="A5075" t="s">
        <v>429</v>
      </c>
      <c r="B5075">
        <v>5542</v>
      </c>
      <c r="C5075" t="s">
        <v>524</v>
      </c>
      <c r="D5075" t="s">
        <v>475</v>
      </c>
      <c r="E5075" t="s">
        <v>12</v>
      </c>
      <c r="F5075">
        <v>2013</v>
      </c>
      <c r="G5075" t="s">
        <v>480</v>
      </c>
      <c r="H5075">
        <v>0.30144959999999998</v>
      </c>
    </row>
    <row r="5076" spans="1:8">
      <c r="A5076" t="s">
        <v>429</v>
      </c>
      <c r="B5076">
        <v>5542</v>
      </c>
      <c r="C5076" t="s">
        <v>524</v>
      </c>
      <c r="D5076" t="s">
        <v>475</v>
      </c>
      <c r="E5076" t="s">
        <v>343</v>
      </c>
      <c r="F5076">
        <v>2009</v>
      </c>
      <c r="G5076" t="s">
        <v>480</v>
      </c>
      <c r="H5076">
        <v>2.344608</v>
      </c>
    </row>
    <row r="5077" spans="1:8">
      <c r="A5077" t="s">
        <v>429</v>
      </c>
      <c r="B5077">
        <v>5542</v>
      </c>
      <c r="C5077" t="s">
        <v>524</v>
      </c>
      <c r="D5077" t="s">
        <v>475</v>
      </c>
      <c r="E5077" t="s">
        <v>19</v>
      </c>
      <c r="F5077">
        <v>2010</v>
      </c>
      <c r="G5077" t="s">
        <v>480</v>
      </c>
      <c r="H5077">
        <v>2.0934000000000001E-2</v>
      </c>
    </row>
    <row r="5078" spans="1:8">
      <c r="A5078" t="s">
        <v>429</v>
      </c>
      <c r="B5078">
        <v>5542</v>
      </c>
      <c r="C5078" t="s">
        <v>524</v>
      </c>
      <c r="D5078" t="s">
        <v>475</v>
      </c>
      <c r="E5078" t="s">
        <v>20</v>
      </c>
      <c r="F5078">
        <v>2010</v>
      </c>
      <c r="G5078" t="s">
        <v>480</v>
      </c>
      <c r="H5078">
        <v>21.248010000000001</v>
      </c>
    </row>
    <row r="5079" spans="1:8">
      <c r="A5079" t="s">
        <v>429</v>
      </c>
      <c r="B5079">
        <v>5542</v>
      </c>
      <c r="C5079" t="s">
        <v>524</v>
      </c>
      <c r="D5079" t="s">
        <v>475</v>
      </c>
      <c r="E5079" t="s">
        <v>18</v>
      </c>
      <c r="F5079">
        <v>2010</v>
      </c>
      <c r="G5079" t="s">
        <v>480</v>
      </c>
      <c r="H5079">
        <v>2.4450911999999998</v>
      </c>
    </row>
    <row r="5080" spans="1:8">
      <c r="A5080" t="s">
        <v>429</v>
      </c>
      <c r="B5080">
        <v>5542</v>
      </c>
      <c r="C5080" t="s">
        <v>524</v>
      </c>
      <c r="D5080" t="s">
        <v>475</v>
      </c>
      <c r="E5080" t="s">
        <v>33</v>
      </c>
      <c r="F5080">
        <v>2012</v>
      </c>
      <c r="G5080" t="s">
        <v>480</v>
      </c>
      <c r="H5080">
        <v>3.7681199999999998E-2</v>
      </c>
    </row>
    <row r="5081" spans="1:8">
      <c r="A5081" t="s">
        <v>464</v>
      </c>
      <c r="B5081">
        <v>5548</v>
      </c>
      <c r="C5081" t="s">
        <v>526</v>
      </c>
      <c r="D5081" t="s">
        <v>475</v>
      </c>
      <c r="E5081" t="s">
        <v>23</v>
      </c>
      <c r="F5081">
        <v>2011</v>
      </c>
      <c r="G5081" t="s">
        <v>480</v>
      </c>
      <c r="H5081">
        <v>8.3736000000000001E-3</v>
      </c>
    </row>
    <row r="5082" spans="1:8">
      <c r="A5082" t="s">
        <v>464</v>
      </c>
      <c r="B5082">
        <v>3106</v>
      </c>
      <c r="C5082" t="s">
        <v>525</v>
      </c>
      <c r="D5082" t="s">
        <v>475</v>
      </c>
      <c r="E5082" t="s">
        <v>5</v>
      </c>
      <c r="F5082">
        <v>2014</v>
      </c>
      <c r="G5082" t="s">
        <v>503</v>
      </c>
      <c r="H5082">
        <v>24.5890764</v>
      </c>
    </row>
    <row r="5083" spans="1:8">
      <c r="A5083" t="s">
        <v>464</v>
      </c>
      <c r="B5083">
        <v>3106</v>
      </c>
      <c r="C5083" t="s">
        <v>525</v>
      </c>
      <c r="D5083" t="s">
        <v>475</v>
      </c>
      <c r="E5083" t="s">
        <v>14</v>
      </c>
      <c r="F5083">
        <v>2012</v>
      </c>
      <c r="G5083" t="s">
        <v>503</v>
      </c>
      <c r="H5083">
        <v>37.178784</v>
      </c>
    </row>
    <row r="5084" spans="1:8">
      <c r="A5084" t="s">
        <v>464</v>
      </c>
      <c r="B5084">
        <v>3295</v>
      </c>
      <c r="C5084" t="s">
        <v>448</v>
      </c>
      <c r="D5084" t="s">
        <v>475</v>
      </c>
      <c r="E5084" t="s">
        <v>5</v>
      </c>
      <c r="F5084">
        <v>2009</v>
      </c>
      <c r="G5084" t="s">
        <v>503</v>
      </c>
      <c r="H5084">
        <v>6.2383319999999998</v>
      </c>
    </row>
    <row r="5085" spans="1:8">
      <c r="A5085" t="s">
        <v>464</v>
      </c>
      <c r="B5085">
        <v>3295</v>
      </c>
      <c r="C5085" t="s">
        <v>448</v>
      </c>
      <c r="D5085" t="s">
        <v>475</v>
      </c>
      <c r="E5085" t="s">
        <v>14</v>
      </c>
      <c r="F5085">
        <v>2012</v>
      </c>
      <c r="G5085" t="s">
        <v>503</v>
      </c>
      <c r="H5085">
        <v>17.094704400000001</v>
      </c>
    </row>
    <row r="5086" spans="1:8">
      <c r="A5086" t="s">
        <v>464</v>
      </c>
      <c r="B5086">
        <v>3295</v>
      </c>
      <c r="C5086" t="s">
        <v>448</v>
      </c>
      <c r="D5086" t="s">
        <v>475</v>
      </c>
      <c r="E5086" t="s">
        <v>15</v>
      </c>
      <c r="F5086">
        <v>2014</v>
      </c>
      <c r="G5086" t="s">
        <v>503</v>
      </c>
      <c r="H5086">
        <v>10.0399464</v>
      </c>
    </row>
    <row r="5087" spans="1:8">
      <c r="A5087" t="s">
        <v>429</v>
      </c>
      <c r="B5087">
        <v>5542</v>
      </c>
      <c r="C5087" t="s">
        <v>524</v>
      </c>
      <c r="D5087" t="s">
        <v>475</v>
      </c>
      <c r="E5087" t="s">
        <v>23</v>
      </c>
      <c r="F5087">
        <v>2012</v>
      </c>
      <c r="G5087" t="s">
        <v>483</v>
      </c>
      <c r="H5087">
        <v>0.65732760000000001</v>
      </c>
    </row>
    <row r="5088" spans="1:8">
      <c r="A5088" t="s">
        <v>464</v>
      </c>
      <c r="B5088">
        <v>5548</v>
      </c>
      <c r="C5088" t="s">
        <v>526</v>
      </c>
      <c r="D5088" t="s">
        <v>475</v>
      </c>
      <c r="E5088" t="s">
        <v>5</v>
      </c>
      <c r="F5088">
        <v>2009</v>
      </c>
      <c r="G5088" t="s">
        <v>483</v>
      </c>
      <c r="H5088">
        <v>8.3736000000000001E-3</v>
      </c>
    </row>
    <row r="5089" spans="1:8">
      <c r="A5089" t="s">
        <v>464</v>
      </c>
      <c r="B5089">
        <v>5548</v>
      </c>
      <c r="C5089" t="s">
        <v>526</v>
      </c>
      <c r="D5089" t="s">
        <v>475</v>
      </c>
      <c r="E5089" t="s">
        <v>14</v>
      </c>
      <c r="F5089">
        <v>2010</v>
      </c>
      <c r="G5089" t="s">
        <v>483</v>
      </c>
      <c r="H5089">
        <v>1.6705331999999999</v>
      </c>
    </row>
    <row r="5090" spans="1:8">
      <c r="A5090" t="s">
        <v>464</v>
      </c>
      <c r="B5090">
        <v>3106</v>
      </c>
      <c r="C5090" t="s">
        <v>525</v>
      </c>
      <c r="D5090" t="s">
        <v>475</v>
      </c>
      <c r="E5090" t="s">
        <v>5</v>
      </c>
      <c r="F5090">
        <v>2013</v>
      </c>
      <c r="G5090" t="s">
        <v>480</v>
      </c>
      <c r="H5090">
        <v>16.274091599999998</v>
      </c>
    </row>
    <row r="5091" spans="1:8">
      <c r="A5091" t="s">
        <v>464</v>
      </c>
      <c r="B5091">
        <v>3295</v>
      </c>
      <c r="C5091" t="s">
        <v>448</v>
      </c>
      <c r="D5091" t="s">
        <v>475</v>
      </c>
      <c r="E5091" t="s">
        <v>35</v>
      </c>
      <c r="F5091">
        <v>2010</v>
      </c>
      <c r="G5091" t="s">
        <v>480</v>
      </c>
      <c r="H5091">
        <v>0.23864759999999999</v>
      </c>
    </row>
    <row r="5092" spans="1:8">
      <c r="A5092" t="s">
        <v>429</v>
      </c>
      <c r="B5092">
        <v>5542</v>
      </c>
      <c r="C5092" t="s">
        <v>524</v>
      </c>
      <c r="D5092" t="s">
        <v>475</v>
      </c>
      <c r="E5092" t="s">
        <v>22</v>
      </c>
      <c r="F5092">
        <v>2013</v>
      </c>
      <c r="G5092" t="s">
        <v>480</v>
      </c>
      <c r="H5092">
        <v>0.64895400000000003</v>
      </c>
    </row>
    <row r="5093" spans="1:8">
      <c r="A5093" t="s">
        <v>429</v>
      </c>
      <c r="B5093">
        <v>5542</v>
      </c>
      <c r="C5093" t="s">
        <v>524</v>
      </c>
      <c r="D5093" t="s">
        <v>475</v>
      </c>
      <c r="E5093" t="s">
        <v>29</v>
      </c>
      <c r="F5093">
        <v>2013</v>
      </c>
      <c r="G5093" t="s">
        <v>480</v>
      </c>
      <c r="H5093">
        <v>1.1053151999999999</v>
      </c>
    </row>
    <row r="5094" spans="1:8">
      <c r="A5094" t="s">
        <v>429</v>
      </c>
      <c r="B5094">
        <v>5542</v>
      </c>
      <c r="C5094" t="s">
        <v>524</v>
      </c>
      <c r="D5094" t="s">
        <v>475</v>
      </c>
      <c r="E5094" t="s">
        <v>36</v>
      </c>
      <c r="F5094">
        <v>2009</v>
      </c>
      <c r="G5094" t="s">
        <v>480</v>
      </c>
      <c r="H5094">
        <v>0.67826160000000002</v>
      </c>
    </row>
    <row r="5095" spans="1:8">
      <c r="A5095" t="s">
        <v>464</v>
      </c>
      <c r="B5095">
        <v>3295</v>
      </c>
      <c r="C5095" t="s">
        <v>448</v>
      </c>
      <c r="D5095" t="s">
        <v>475</v>
      </c>
      <c r="E5095" t="s">
        <v>29</v>
      </c>
      <c r="F5095">
        <v>2013</v>
      </c>
      <c r="G5095" t="s">
        <v>503</v>
      </c>
      <c r="H5095">
        <v>0.23864759999999999</v>
      </c>
    </row>
    <row r="5096" spans="1:8">
      <c r="A5096" t="s">
        <v>464</v>
      </c>
      <c r="B5096">
        <v>3295</v>
      </c>
      <c r="C5096" t="s">
        <v>448</v>
      </c>
      <c r="D5096" t="s">
        <v>475</v>
      </c>
      <c r="E5096" t="s">
        <v>3</v>
      </c>
      <c r="F5096">
        <v>2014</v>
      </c>
      <c r="G5096" t="s">
        <v>503</v>
      </c>
      <c r="H5096">
        <v>1.130436</v>
      </c>
    </row>
    <row r="5097" spans="1:8">
      <c r="A5097" t="s">
        <v>464</v>
      </c>
      <c r="B5097">
        <v>5548</v>
      </c>
      <c r="C5097" t="s">
        <v>526</v>
      </c>
      <c r="D5097" t="s">
        <v>475</v>
      </c>
      <c r="E5097" t="s">
        <v>29</v>
      </c>
      <c r="F5097">
        <v>2013</v>
      </c>
      <c r="G5097" t="s">
        <v>483</v>
      </c>
      <c r="H5097">
        <v>0.10467</v>
      </c>
    </row>
    <row r="5098" spans="1:8">
      <c r="A5098" t="s">
        <v>464</v>
      </c>
      <c r="B5098">
        <v>3106</v>
      </c>
      <c r="C5098" t="s">
        <v>525</v>
      </c>
      <c r="D5098" t="s">
        <v>475</v>
      </c>
      <c r="E5098" t="s">
        <v>3</v>
      </c>
      <c r="F5098">
        <v>2012</v>
      </c>
      <c r="G5098" t="s">
        <v>480</v>
      </c>
      <c r="H5098">
        <v>1.8714995999999999</v>
      </c>
    </row>
    <row r="5099" spans="1:8">
      <c r="A5099" t="s">
        <v>464</v>
      </c>
      <c r="B5099">
        <v>3295</v>
      </c>
      <c r="C5099" t="s">
        <v>448</v>
      </c>
      <c r="D5099" t="s">
        <v>475</v>
      </c>
      <c r="E5099" t="s">
        <v>2</v>
      </c>
      <c r="F5099">
        <v>2014</v>
      </c>
      <c r="G5099" t="s">
        <v>480</v>
      </c>
      <c r="H5099">
        <v>1.7458956000000001</v>
      </c>
    </row>
    <row r="5100" spans="1:8">
      <c r="A5100" t="s">
        <v>464</v>
      </c>
      <c r="B5100">
        <v>3295</v>
      </c>
      <c r="C5100" t="s">
        <v>448</v>
      </c>
      <c r="D5100" t="s">
        <v>475</v>
      </c>
      <c r="E5100" t="s">
        <v>30</v>
      </c>
      <c r="F5100">
        <v>2013</v>
      </c>
      <c r="G5100" t="s">
        <v>480</v>
      </c>
      <c r="H5100">
        <v>6.9459011999999998</v>
      </c>
    </row>
    <row r="5101" spans="1:8">
      <c r="A5101" t="s">
        <v>429</v>
      </c>
      <c r="B5101">
        <v>5548</v>
      </c>
      <c r="C5101" t="s">
        <v>526</v>
      </c>
      <c r="D5101" t="s">
        <v>475</v>
      </c>
      <c r="E5101" t="s">
        <v>31</v>
      </c>
      <c r="F5101">
        <v>2014</v>
      </c>
      <c r="G5101" t="s">
        <v>483</v>
      </c>
      <c r="H5101">
        <v>0.6154596</v>
      </c>
    </row>
    <row r="5102" spans="1:8">
      <c r="A5102" t="s">
        <v>429</v>
      </c>
      <c r="B5102">
        <v>3106</v>
      </c>
      <c r="C5102" t="s">
        <v>525</v>
      </c>
      <c r="D5102" t="s">
        <v>475</v>
      </c>
      <c r="E5102" t="s">
        <v>32</v>
      </c>
      <c r="F5102">
        <v>2012</v>
      </c>
      <c r="G5102" t="s">
        <v>480</v>
      </c>
      <c r="H5102">
        <v>6.0331788</v>
      </c>
    </row>
    <row r="5103" spans="1:8">
      <c r="A5103" t="s">
        <v>429</v>
      </c>
      <c r="B5103">
        <v>5542</v>
      </c>
      <c r="C5103" t="s">
        <v>524</v>
      </c>
      <c r="D5103" t="s">
        <v>475</v>
      </c>
      <c r="E5103" t="s">
        <v>31</v>
      </c>
      <c r="F5103">
        <v>2014</v>
      </c>
      <c r="G5103" t="s">
        <v>480</v>
      </c>
      <c r="H5103">
        <v>3.433176</v>
      </c>
    </row>
    <row r="5104" spans="1:8">
      <c r="A5104" t="s">
        <v>429</v>
      </c>
      <c r="B5104">
        <v>3106</v>
      </c>
      <c r="C5104" t="s">
        <v>525</v>
      </c>
      <c r="D5104" t="s">
        <v>475</v>
      </c>
      <c r="E5104" t="s">
        <v>16</v>
      </c>
      <c r="F5104">
        <v>2013</v>
      </c>
      <c r="G5104" t="s">
        <v>503</v>
      </c>
      <c r="H5104">
        <v>2.8135295999999999</v>
      </c>
    </row>
    <row r="5105" spans="1:8">
      <c r="A5105" t="s">
        <v>429</v>
      </c>
      <c r="B5105">
        <v>3106</v>
      </c>
      <c r="C5105" t="s">
        <v>525</v>
      </c>
      <c r="D5105" t="s">
        <v>475</v>
      </c>
      <c r="E5105" t="s">
        <v>482</v>
      </c>
      <c r="F5105">
        <v>2010</v>
      </c>
      <c r="G5105" t="s">
        <v>503</v>
      </c>
      <c r="H5105">
        <v>41.365583999999998</v>
      </c>
    </row>
    <row r="5106" spans="1:8">
      <c r="A5106" t="s">
        <v>464</v>
      </c>
      <c r="B5106">
        <v>3295</v>
      </c>
      <c r="C5106" t="s">
        <v>448</v>
      </c>
      <c r="D5106" t="s">
        <v>475</v>
      </c>
      <c r="E5106" t="s">
        <v>25</v>
      </c>
      <c r="F5106">
        <v>2013</v>
      </c>
      <c r="G5106" t="s">
        <v>503</v>
      </c>
      <c r="H5106">
        <v>4.1868000000000002E-2</v>
      </c>
    </row>
    <row r="5107" spans="1:8">
      <c r="A5107" t="s">
        <v>429</v>
      </c>
      <c r="B5107">
        <v>5542</v>
      </c>
      <c r="C5107" t="s">
        <v>524</v>
      </c>
      <c r="D5107" t="s">
        <v>475</v>
      </c>
      <c r="E5107" t="s">
        <v>37</v>
      </c>
      <c r="F5107">
        <v>2009</v>
      </c>
      <c r="G5107" t="s">
        <v>483</v>
      </c>
      <c r="H5107">
        <v>71.246775600000007</v>
      </c>
    </row>
    <row r="5108" spans="1:8">
      <c r="A5108" t="s">
        <v>429</v>
      </c>
      <c r="B5108">
        <v>5548</v>
      </c>
      <c r="C5108" t="s">
        <v>526</v>
      </c>
      <c r="D5108" t="s">
        <v>475</v>
      </c>
      <c r="E5108" t="s">
        <v>3</v>
      </c>
      <c r="F5108">
        <v>2009</v>
      </c>
      <c r="G5108" t="s">
        <v>483</v>
      </c>
      <c r="H5108">
        <v>1.0215791999999999</v>
      </c>
    </row>
    <row r="5109" spans="1:8">
      <c r="A5109" t="s">
        <v>464</v>
      </c>
      <c r="B5109">
        <v>3260</v>
      </c>
      <c r="C5109" t="s">
        <v>446</v>
      </c>
      <c r="D5109" t="s">
        <v>475</v>
      </c>
      <c r="E5109" t="s">
        <v>2</v>
      </c>
      <c r="F5109">
        <v>2009</v>
      </c>
      <c r="G5109" t="s">
        <v>503</v>
      </c>
      <c r="H5109">
        <v>25.979094</v>
      </c>
    </row>
    <row r="5110" spans="1:8">
      <c r="A5110" t="s">
        <v>464</v>
      </c>
      <c r="B5110">
        <v>3260</v>
      </c>
      <c r="C5110" t="s">
        <v>446</v>
      </c>
      <c r="D5110" t="s">
        <v>475</v>
      </c>
      <c r="E5110" t="s">
        <v>30</v>
      </c>
      <c r="F5110">
        <v>2012</v>
      </c>
      <c r="G5110" t="s">
        <v>503</v>
      </c>
      <c r="H5110">
        <v>61.571080799999997</v>
      </c>
    </row>
    <row r="5111" spans="1:8">
      <c r="A5111" t="s">
        <v>464</v>
      </c>
      <c r="B5111">
        <v>3260</v>
      </c>
      <c r="C5111" t="s">
        <v>446</v>
      </c>
      <c r="D5111" t="s">
        <v>475</v>
      </c>
      <c r="E5111" t="s">
        <v>8</v>
      </c>
      <c r="F5111">
        <v>2014</v>
      </c>
      <c r="G5111" t="s">
        <v>503</v>
      </c>
      <c r="H5111">
        <v>23.500508400000001</v>
      </c>
    </row>
    <row r="5112" spans="1:8">
      <c r="A5112" t="s">
        <v>464</v>
      </c>
      <c r="B5112">
        <v>3260</v>
      </c>
      <c r="C5112" t="s">
        <v>446</v>
      </c>
      <c r="D5112" t="s">
        <v>475</v>
      </c>
      <c r="E5112" t="s">
        <v>32</v>
      </c>
      <c r="F5112">
        <v>2010</v>
      </c>
      <c r="G5112" t="s">
        <v>480</v>
      </c>
      <c r="H5112">
        <v>54.269301599999999</v>
      </c>
    </row>
    <row r="5113" spans="1:8">
      <c r="A5113" t="s">
        <v>465</v>
      </c>
      <c r="B5113">
        <v>3260</v>
      </c>
      <c r="C5113" t="s">
        <v>446</v>
      </c>
      <c r="D5113" t="s">
        <v>475</v>
      </c>
      <c r="E5113" t="s">
        <v>482</v>
      </c>
      <c r="F5113">
        <v>2010</v>
      </c>
      <c r="G5113" t="s">
        <v>480</v>
      </c>
      <c r="H5113">
        <v>0.38518560000000002</v>
      </c>
    </row>
    <row r="5114" spans="1:8">
      <c r="A5114" t="s">
        <v>464</v>
      </c>
      <c r="B5114">
        <v>3260</v>
      </c>
      <c r="C5114" t="s">
        <v>446</v>
      </c>
      <c r="D5114" t="s">
        <v>475</v>
      </c>
      <c r="E5114" t="s">
        <v>13</v>
      </c>
      <c r="F5114">
        <v>2011</v>
      </c>
      <c r="G5114" t="s">
        <v>503</v>
      </c>
      <c r="H5114">
        <v>366.407802</v>
      </c>
    </row>
    <row r="5115" spans="1:8">
      <c r="A5115" t="s">
        <v>464</v>
      </c>
      <c r="B5115">
        <v>3260</v>
      </c>
      <c r="C5115" t="s">
        <v>446</v>
      </c>
      <c r="D5115" t="s">
        <v>475</v>
      </c>
      <c r="E5115" t="s">
        <v>343</v>
      </c>
      <c r="F5115">
        <v>2011</v>
      </c>
      <c r="G5115" t="s">
        <v>503</v>
      </c>
      <c r="H5115">
        <v>124.0674444</v>
      </c>
    </row>
    <row r="5116" spans="1:8">
      <c r="A5116" t="s">
        <v>464</v>
      </c>
      <c r="B5116">
        <v>3260</v>
      </c>
      <c r="C5116" t="s">
        <v>446</v>
      </c>
      <c r="D5116" t="s">
        <v>475</v>
      </c>
      <c r="E5116" t="s">
        <v>12</v>
      </c>
      <c r="F5116">
        <v>2010</v>
      </c>
      <c r="G5116" t="s">
        <v>503</v>
      </c>
      <c r="H5116">
        <v>23.0525208</v>
      </c>
    </row>
    <row r="5117" spans="1:8">
      <c r="A5117" t="s">
        <v>464</v>
      </c>
      <c r="B5117">
        <v>3260</v>
      </c>
      <c r="C5117" t="s">
        <v>446</v>
      </c>
      <c r="D5117" t="s">
        <v>475</v>
      </c>
      <c r="E5117" t="s">
        <v>26</v>
      </c>
      <c r="F5117">
        <v>2012</v>
      </c>
      <c r="G5117" t="s">
        <v>503</v>
      </c>
      <c r="H5117">
        <v>21.7336788</v>
      </c>
    </row>
    <row r="5118" spans="1:8">
      <c r="A5118" t="s">
        <v>464</v>
      </c>
      <c r="B5118">
        <v>3260</v>
      </c>
      <c r="C5118" t="s">
        <v>446</v>
      </c>
      <c r="D5118" t="s">
        <v>475</v>
      </c>
      <c r="E5118" t="s">
        <v>25</v>
      </c>
      <c r="F5118">
        <v>2011</v>
      </c>
      <c r="G5118" t="s">
        <v>480</v>
      </c>
      <c r="H5118">
        <v>7.0463844</v>
      </c>
    </row>
    <row r="5119" spans="1:8">
      <c r="A5119" t="s">
        <v>464</v>
      </c>
      <c r="B5119">
        <v>3260</v>
      </c>
      <c r="C5119" t="s">
        <v>446</v>
      </c>
      <c r="D5119" t="s">
        <v>475</v>
      </c>
      <c r="E5119" t="s">
        <v>17</v>
      </c>
      <c r="F5119">
        <v>2010</v>
      </c>
      <c r="G5119" t="s">
        <v>503</v>
      </c>
      <c r="H5119">
        <v>67.327930800000004</v>
      </c>
    </row>
    <row r="5120" spans="1:8">
      <c r="A5120" t="s">
        <v>464</v>
      </c>
      <c r="B5120">
        <v>3260</v>
      </c>
      <c r="C5120" t="s">
        <v>446</v>
      </c>
      <c r="D5120" t="s">
        <v>475</v>
      </c>
      <c r="E5120" t="s">
        <v>19</v>
      </c>
      <c r="F5120">
        <v>2013</v>
      </c>
      <c r="G5120" t="s">
        <v>503</v>
      </c>
      <c r="H5120">
        <v>11.195503199999999</v>
      </c>
    </row>
    <row r="5121" spans="1:8">
      <c r="A5121" t="s">
        <v>464</v>
      </c>
      <c r="B5121">
        <v>3260</v>
      </c>
      <c r="C5121" t="s">
        <v>446</v>
      </c>
      <c r="D5121" t="s">
        <v>475</v>
      </c>
      <c r="E5121" t="s">
        <v>23</v>
      </c>
      <c r="F5121">
        <v>2009</v>
      </c>
      <c r="G5121" t="s">
        <v>503</v>
      </c>
      <c r="H5121">
        <v>79.745979599999998</v>
      </c>
    </row>
    <row r="5122" spans="1:8">
      <c r="A5122" t="s">
        <v>464</v>
      </c>
      <c r="B5122">
        <v>3260</v>
      </c>
      <c r="C5122" t="s">
        <v>446</v>
      </c>
      <c r="D5122" t="s">
        <v>475</v>
      </c>
      <c r="E5122" t="s">
        <v>18</v>
      </c>
      <c r="F5122">
        <v>2011</v>
      </c>
      <c r="G5122" t="s">
        <v>503</v>
      </c>
      <c r="H5122">
        <v>93.763385999999997</v>
      </c>
    </row>
    <row r="5123" spans="1:8">
      <c r="A5123" t="s">
        <v>456</v>
      </c>
      <c r="B5123">
        <v>3260</v>
      </c>
      <c r="C5123" t="s">
        <v>446</v>
      </c>
      <c r="D5123" t="s">
        <v>475</v>
      </c>
      <c r="E5123" t="s">
        <v>22</v>
      </c>
      <c r="F5123">
        <v>2013</v>
      </c>
      <c r="G5123" t="s">
        <v>503</v>
      </c>
      <c r="H5123">
        <v>4.1868000000000002E-2</v>
      </c>
    </row>
    <row r="5124" spans="1:8">
      <c r="A5124" t="s">
        <v>456</v>
      </c>
      <c r="B5124">
        <v>3260</v>
      </c>
      <c r="C5124" t="s">
        <v>446</v>
      </c>
      <c r="D5124" t="s">
        <v>475</v>
      </c>
      <c r="E5124" t="s">
        <v>482</v>
      </c>
      <c r="F5124">
        <v>2009</v>
      </c>
      <c r="G5124" t="s">
        <v>503</v>
      </c>
      <c r="H5124">
        <v>1.3648967999999999</v>
      </c>
    </row>
    <row r="5125" spans="1:8">
      <c r="A5125" t="s">
        <v>456</v>
      </c>
      <c r="B5125">
        <v>3260</v>
      </c>
      <c r="C5125" t="s">
        <v>446</v>
      </c>
      <c r="D5125" t="s">
        <v>475</v>
      </c>
      <c r="E5125" t="s">
        <v>37</v>
      </c>
      <c r="F5125">
        <v>2010</v>
      </c>
      <c r="G5125" t="s">
        <v>503</v>
      </c>
      <c r="H5125">
        <v>20.975867999999998</v>
      </c>
    </row>
    <row r="5126" spans="1:8">
      <c r="A5126" t="s">
        <v>438</v>
      </c>
      <c r="B5126">
        <v>3260</v>
      </c>
      <c r="C5126" t="s">
        <v>446</v>
      </c>
      <c r="D5126" t="s">
        <v>475</v>
      </c>
      <c r="E5126" t="s">
        <v>29</v>
      </c>
      <c r="F5126">
        <v>2013</v>
      </c>
      <c r="G5126" t="s">
        <v>503</v>
      </c>
      <c r="H5126">
        <v>0.25958160000000002</v>
      </c>
    </row>
    <row r="5127" spans="1:8">
      <c r="A5127" t="s">
        <v>438</v>
      </c>
      <c r="B5127">
        <v>3260</v>
      </c>
      <c r="C5127" t="s">
        <v>446</v>
      </c>
      <c r="D5127" t="s">
        <v>475</v>
      </c>
      <c r="E5127" t="s">
        <v>32</v>
      </c>
      <c r="F5127">
        <v>2009</v>
      </c>
      <c r="G5127" t="s">
        <v>503</v>
      </c>
      <c r="H5127">
        <v>0.12979080000000001</v>
      </c>
    </row>
    <row r="5128" spans="1:8">
      <c r="A5128" t="s">
        <v>464</v>
      </c>
      <c r="B5128">
        <v>3260</v>
      </c>
      <c r="C5128" t="s">
        <v>446</v>
      </c>
      <c r="D5128" t="s">
        <v>475</v>
      </c>
      <c r="E5128" t="s">
        <v>19</v>
      </c>
      <c r="F5128">
        <v>2009</v>
      </c>
      <c r="G5128" t="s">
        <v>480</v>
      </c>
      <c r="H5128">
        <v>15.3990504</v>
      </c>
    </row>
    <row r="5129" spans="1:8">
      <c r="A5129" t="s">
        <v>464</v>
      </c>
      <c r="B5129">
        <v>3260</v>
      </c>
      <c r="C5129" t="s">
        <v>446</v>
      </c>
      <c r="D5129" t="s">
        <v>475</v>
      </c>
      <c r="E5129" t="s">
        <v>23</v>
      </c>
      <c r="F5129">
        <v>2010</v>
      </c>
      <c r="G5129" t="s">
        <v>480</v>
      </c>
      <c r="H5129">
        <v>84.376580399999995</v>
      </c>
    </row>
    <row r="5130" spans="1:8">
      <c r="A5130" t="s">
        <v>464</v>
      </c>
      <c r="B5130">
        <v>3260</v>
      </c>
      <c r="C5130" t="s">
        <v>446</v>
      </c>
      <c r="D5130" t="s">
        <v>475</v>
      </c>
      <c r="E5130" t="s">
        <v>24</v>
      </c>
      <c r="F5130">
        <v>2012</v>
      </c>
      <c r="G5130" t="s">
        <v>480</v>
      </c>
      <c r="H5130">
        <v>50.011325999999997</v>
      </c>
    </row>
    <row r="5131" spans="1:8">
      <c r="A5131" t="s">
        <v>456</v>
      </c>
      <c r="B5131">
        <v>3260</v>
      </c>
      <c r="C5131" t="s">
        <v>446</v>
      </c>
      <c r="D5131" t="s">
        <v>475</v>
      </c>
      <c r="E5131" t="s">
        <v>37</v>
      </c>
      <c r="F5131">
        <v>2014</v>
      </c>
      <c r="G5131" t="s">
        <v>480</v>
      </c>
      <c r="H5131">
        <v>27.7291764</v>
      </c>
    </row>
    <row r="5132" spans="1:8">
      <c r="A5132" t="s">
        <v>456</v>
      </c>
      <c r="B5132">
        <v>3260</v>
      </c>
      <c r="C5132" t="s">
        <v>446</v>
      </c>
      <c r="D5132" t="s">
        <v>475</v>
      </c>
      <c r="E5132" t="s">
        <v>482</v>
      </c>
      <c r="F5132">
        <v>2012</v>
      </c>
      <c r="G5132" t="s">
        <v>480</v>
      </c>
      <c r="H5132">
        <v>1.821258</v>
      </c>
    </row>
    <row r="5133" spans="1:8">
      <c r="A5133" t="s">
        <v>438</v>
      </c>
      <c r="B5133">
        <v>3260</v>
      </c>
      <c r="C5133" t="s">
        <v>446</v>
      </c>
      <c r="D5133" t="s">
        <v>475</v>
      </c>
      <c r="E5133" t="s">
        <v>9</v>
      </c>
      <c r="F5133">
        <v>2009</v>
      </c>
      <c r="G5133" t="s">
        <v>480</v>
      </c>
      <c r="H5133">
        <v>0.60289919999999997</v>
      </c>
    </row>
    <row r="5134" spans="1:8">
      <c r="A5134" t="s">
        <v>438</v>
      </c>
      <c r="B5134">
        <v>3260</v>
      </c>
      <c r="C5134" t="s">
        <v>446</v>
      </c>
      <c r="D5134" t="s">
        <v>475</v>
      </c>
      <c r="E5134" t="s">
        <v>29</v>
      </c>
      <c r="F5134">
        <v>2009</v>
      </c>
      <c r="G5134" t="s">
        <v>480</v>
      </c>
      <c r="H5134">
        <v>0.12979080000000001</v>
      </c>
    </row>
    <row r="5135" spans="1:8">
      <c r="A5135" t="s">
        <v>438</v>
      </c>
      <c r="B5135">
        <v>3260</v>
      </c>
      <c r="C5135" t="s">
        <v>446</v>
      </c>
      <c r="D5135" t="s">
        <v>475</v>
      </c>
      <c r="E5135" t="s">
        <v>36</v>
      </c>
      <c r="F5135">
        <v>2009</v>
      </c>
      <c r="G5135" t="s">
        <v>480</v>
      </c>
      <c r="H5135">
        <v>4.1868000000000002E-2</v>
      </c>
    </row>
    <row r="5136" spans="1:8">
      <c r="A5136" t="s">
        <v>464</v>
      </c>
      <c r="B5136">
        <v>3260</v>
      </c>
      <c r="C5136" t="s">
        <v>446</v>
      </c>
      <c r="D5136" t="s">
        <v>475</v>
      </c>
      <c r="E5136" t="s">
        <v>14</v>
      </c>
      <c r="F5136">
        <v>2013</v>
      </c>
      <c r="G5136" t="s">
        <v>503</v>
      </c>
      <c r="H5136">
        <v>133.52961239999999</v>
      </c>
    </row>
    <row r="5137" spans="1:8">
      <c r="A5137" t="s">
        <v>464</v>
      </c>
      <c r="B5137">
        <v>3260</v>
      </c>
      <c r="C5137" t="s">
        <v>446</v>
      </c>
      <c r="D5137" t="s">
        <v>475</v>
      </c>
      <c r="E5137" t="s">
        <v>37</v>
      </c>
      <c r="F5137">
        <v>2012</v>
      </c>
      <c r="G5137" t="s">
        <v>503</v>
      </c>
      <c r="H5137">
        <v>469.21048919999998</v>
      </c>
    </row>
    <row r="5138" spans="1:8">
      <c r="A5138" t="s">
        <v>438</v>
      </c>
      <c r="B5138">
        <v>3260</v>
      </c>
      <c r="C5138" t="s">
        <v>446</v>
      </c>
      <c r="D5138" t="s">
        <v>475</v>
      </c>
      <c r="E5138" t="s">
        <v>482</v>
      </c>
      <c r="F5138">
        <v>2011</v>
      </c>
      <c r="G5138" t="s">
        <v>503</v>
      </c>
      <c r="H5138">
        <v>1.3188420000000001</v>
      </c>
    </row>
    <row r="5139" spans="1:8">
      <c r="A5139" t="s">
        <v>464</v>
      </c>
      <c r="B5139">
        <v>3260</v>
      </c>
      <c r="C5139" t="s">
        <v>446</v>
      </c>
      <c r="D5139" t="s">
        <v>475</v>
      </c>
      <c r="E5139" t="s">
        <v>3</v>
      </c>
      <c r="F5139">
        <v>2013</v>
      </c>
      <c r="G5139" t="s">
        <v>480</v>
      </c>
      <c r="H5139">
        <v>185.32451520000001</v>
      </c>
    </row>
    <row r="5140" spans="1:8">
      <c r="A5140" t="s">
        <v>464</v>
      </c>
      <c r="B5140">
        <v>3260</v>
      </c>
      <c r="C5140" t="s">
        <v>446</v>
      </c>
      <c r="D5140" t="s">
        <v>475</v>
      </c>
      <c r="E5140" t="s">
        <v>14</v>
      </c>
      <c r="F5140">
        <v>2014</v>
      </c>
      <c r="G5140" t="s">
        <v>480</v>
      </c>
      <c r="H5140">
        <v>93.173047199999999</v>
      </c>
    </row>
    <row r="5141" spans="1:8">
      <c r="A5141" t="s">
        <v>464</v>
      </c>
      <c r="B5141">
        <v>3260</v>
      </c>
      <c r="C5141" t="s">
        <v>446</v>
      </c>
      <c r="D5141" t="s">
        <v>475</v>
      </c>
      <c r="E5141" t="s">
        <v>34</v>
      </c>
      <c r="F5141">
        <v>2011</v>
      </c>
      <c r="G5141" t="s">
        <v>480</v>
      </c>
      <c r="H5141">
        <v>94.295109600000004</v>
      </c>
    </row>
    <row r="5142" spans="1:8">
      <c r="A5142" t="s">
        <v>464</v>
      </c>
      <c r="B5142">
        <v>3260</v>
      </c>
      <c r="C5142" t="s">
        <v>446</v>
      </c>
      <c r="D5142" t="s">
        <v>475</v>
      </c>
      <c r="E5142" t="s">
        <v>482</v>
      </c>
      <c r="F5142">
        <v>2011</v>
      </c>
      <c r="G5142" t="s">
        <v>480</v>
      </c>
      <c r="H5142">
        <v>159.67199160000001</v>
      </c>
    </row>
    <row r="5143" spans="1:8">
      <c r="A5143" t="s">
        <v>438</v>
      </c>
      <c r="B5143">
        <v>3260</v>
      </c>
      <c r="C5143" t="s">
        <v>446</v>
      </c>
      <c r="D5143" t="s">
        <v>475</v>
      </c>
      <c r="E5143" t="s">
        <v>482</v>
      </c>
      <c r="F5143">
        <v>2009</v>
      </c>
      <c r="G5143" t="s">
        <v>480</v>
      </c>
      <c r="H5143">
        <v>1.15137</v>
      </c>
    </row>
    <row r="5144" spans="1:8">
      <c r="A5144" t="s">
        <v>464</v>
      </c>
      <c r="B5144">
        <v>3260</v>
      </c>
      <c r="C5144" t="s">
        <v>446</v>
      </c>
      <c r="D5144" t="s">
        <v>475</v>
      </c>
      <c r="E5144" t="s">
        <v>29</v>
      </c>
      <c r="F5144">
        <v>2014</v>
      </c>
      <c r="G5144" t="s">
        <v>503</v>
      </c>
      <c r="H5144">
        <v>47.9723544</v>
      </c>
    </row>
    <row r="5145" spans="1:8">
      <c r="A5145" t="s">
        <v>464</v>
      </c>
      <c r="B5145">
        <v>3260</v>
      </c>
      <c r="C5145" t="s">
        <v>446</v>
      </c>
      <c r="D5145" t="s">
        <v>475</v>
      </c>
      <c r="E5145" t="s">
        <v>32</v>
      </c>
      <c r="F5145">
        <v>2010</v>
      </c>
      <c r="G5145" t="s">
        <v>503</v>
      </c>
      <c r="H5145">
        <v>54.269301599999999</v>
      </c>
    </row>
    <row r="5146" spans="1:8">
      <c r="A5146" t="s">
        <v>464</v>
      </c>
      <c r="B5146">
        <v>3260</v>
      </c>
      <c r="C5146" t="s">
        <v>446</v>
      </c>
      <c r="D5146" t="s">
        <v>475</v>
      </c>
      <c r="E5146" t="s">
        <v>31</v>
      </c>
      <c r="F5146">
        <v>2014</v>
      </c>
      <c r="G5146" t="s">
        <v>503</v>
      </c>
      <c r="H5146">
        <v>30.0109824</v>
      </c>
    </row>
    <row r="5147" spans="1:8">
      <c r="A5147" t="s">
        <v>438</v>
      </c>
      <c r="B5147">
        <v>3260</v>
      </c>
      <c r="C5147" t="s">
        <v>446</v>
      </c>
      <c r="D5147" t="s">
        <v>475</v>
      </c>
      <c r="E5147" t="s">
        <v>12</v>
      </c>
      <c r="F5147">
        <v>2011</v>
      </c>
      <c r="G5147" t="s">
        <v>503</v>
      </c>
      <c r="H5147">
        <v>0.67826160000000002</v>
      </c>
    </row>
    <row r="5148" spans="1:8">
      <c r="A5148" t="s">
        <v>465</v>
      </c>
      <c r="B5148">
        <v>3260</v>
      </c>
      <c r="C5148" t="s">
        <v>446</v>
      </c>
      <c r="D5148" t="s">
        <v>475</v>
      </c>
      <c r="E5148" t="s">
        <v>30</v>
      </c>
      <c r="F5148">
        <v>2009</v>
      </c>
      <c r="G5148" t="s">
        <v>503</v>
      </c>
      <c r="H5148">
        <v>4.1868000000000002E-2</v>
      </c>
    </row>
    <row r="5149" spans="1:8">
      <c r="A5149" t="s">
        <v>465</v>
      </c>
      <c r="B5149">
        <v>3260</v>
      </c>
      <c r="C5149" t="s">
        <v>446</v>
      </c>
      <c r="D5149" t="s">
        <v>475</v>
      </c>
      <c r="E5149" t="s">
        <v>482</v>
      </c>
      <c r="F5149">
        <v>2012</v>
      </c>
      <c r="G5149" t="s">
        <v>503</v>
      </c>
      <c r="H5149">
        <v>0.25539479999999998</v>
      </c>
    </row>
    <row r="5150" spans="1:8">
      <c r="A5150" t="s">
        <v>464</v>
      </c>
      <c r="B5150">
        <v>3260</v>
      </c>
      <c r="C5150" t="s">
        <v>446</v>
      </c>
      <c r="D5150" t="s">
        <v>475</v>
      </c>
      <c r="E5150" t="s">
        <v>6</v>
      </c>
      <c r="F5150">
        <v>2014</v>
      </c>
      <c r="G5150" t="s">
        <v>480</v>
      </c>
      <c r="H5150">
        <v>38.874437999999998</v>
      </c>
    </row>
    <row r="5151" spans="1:8">
      <c r="A5151" t="s">
        <v>464</v>
      </c>
      <c r="B5151">
        <v>3260</v>
      </c>
      <c r="C5151" t="s">
        <v>446</v>
      </c>
      <c r="D5151" t="s">
        <v>475</v>
      </c>
      <c r="E5151" t="s">
        <v>8</v>
      </c>
      <c r="F5151">
        <v>2012</v>
      </c>
      <c r="G5151" t="s">
        <v>480</v>
      </c>
      <c r="H5151">
        <v>30.170080800000001</v>
      </c>
    </row>
    <row r="5152" spans="1:8">
      <c r="A5152" t="s">
        <v>464</v>
      </c>
      <c r="B5152">
        <v>3260</v>
      </c>
      <c r="C5152" t="s">
        <v>446</v>
      </c>
      <c r="D5152" t="s">
        <v>475</v>
      </c>
      <c r="E5152" t="s">
        <v>31</v>
      </c>
      <c r="F5152">
        <v>2013</v>
      </c>
      <c r="G5152" t="s">
        <v>480</v>
      </c>
      <c r="H5152">
        <v>24.794229600000001</v>
      </c>
    </row>
    <row r="5153" spans="1:8">
      <c r="A5153" t="s">
        <v>464</v>
      </c>
      <c r="B5153">
        <v>3260</v>
      </c>
      <c r="C5153" t="s">
        <v>446</v>
      </c>
      <c r="D5153" t="s">
        <v>475</v>
      </c>
      <c r="E5153" t="s">
        <v>33</v>
      </c>
      <c r="F5153">
        <v>2010</v>
      </c>
      <c r="G5153" t="s">
        <v>480</v>
      </c>
      <c r="H5153">
        <v>26.498257200000001</v>
      </c>
    </row>
    <row r="5154" spans="1:8">
      <c r="A5154" t="s">
        <v>464</v>
      </c>
      <c r="B5154">
        <v>3260</v>
      </c>
      <c r="C5154" t="s">
        <v>446</v>
      </c>
      <c r="D5154" t="s">
        <v>475</v>
      </c>
      <c r="E5154" t="s">
        <v>27</v>
      </c>
      <c r="F5154">
        <v>2009</v>
      </c>
      <c r="G5154" t="s">
        <v>503</v>
      </c>
      <c r="H5154">
        <v>23.8940676</v>
      </c>
    </row>
    <row r="5155" spans="1:8">
      <c r="A5155" t="s">
        <v>464</v>
      </c>
      <c r="B5155">
        <v>3260</v>
      </c>
      <c r="C5155" t="s">
        <v>446</v>
      </c>
      <c r="D5155" t="s">
        <v>475</v>
      </c>
      <c r="E5155" t="s">
        <v>12</v>
      </c>
      <c r="F5155">
        <v>2010</v>
      </c>
      <c r="G5155" t="s">
        <v>480</v>
      </c>
      <c r="H5155">
        <v>23.0525208</v>
      </c>
    </row>
    <row r="5156" spans="1:8">
      <c r="A5156" t="s">
        <v>464</v>
      </c>
      <c r="B5156">
        <v>3260</v>
      </c>
      <c r="C5156" t="s">
        <v>446</v>
      </c>
      <c r="D5156" t="s">
        <v>475</v>
      </c>
      <c r="E5156" t="s">
        <v>27</v>
      </c>
      <c r="F5156">
        <v>2009</v>
      </c>
      <c r="G5156" t="s">
        <v>480</v>
      </c>
      <c r="H5156">
        <v>23.8940676</v>
      </c>
    </row>
    <row r="5157" spans="1:8">
      <c r="A5157" t="s">
        <v>464</v>
      </c>
      <c r="B5157">
        <v>3260</v>
      </c>
      <c r="C5157" t="s">
        <v>446</v>
      </c>
      <c r="D5157" t="s">
        <v>475</v>
      </c>
      <c r="E5157" t="s">
        <v>26</v>
      </c>
      <c r="F5157">
        <v>2013</v>
      </c>
      <c r="G5157" t="s">
        <v>480</v>
      </c>
      <c r="H5157">
        <v>22.076996399999999</v>
      </c>
    </row>
    <row r="5158" spans="1:8">
      <c r="A5158" t="s">
        <v>438</v>
      </c>
      <c r="B5158">
        <v>3260</v>
      </c>
      <c r="C5158" t="s">
        <v>446</v>
      </c>
      <c r="D5158" t="s">
        <v>475</v>
      </c>
      <c r="E5158" t="s">
        <v>12</v>
      </c>
      <c r="F5158">
        <v>2011</v>
      </c>
      <c r="G5158" t="s">
        <v>480</v>
      </c>
      <c r="H5158">
        <v>0.67826160000000002</v>
      </c>
    </row>
    <row r="5159" spans="1:8">
      <c r="A5159" t="s">
        <v>438</v>
      </c>
      <c r="B5159">
        <v>3260</v>
      </c>
      <c r="C5159" t="s">
        <v>446</v>
      </c>
      <c r="D5159" t="s">
        <v>475</v>
      </c>
      <c r="E5159" t="s">
        <v>26</v>
      </c>
      <c r="F5159">
        <v>2012</v>
      </c>
      <c r="G5159" t="s">
        <v>480</v>
      </c>
      <c r="H5159">
        <v>8.7922799999999995E-2</v>
      </c>
    </row>
    <row r="5160" spans="1:8">
      <c r="A5160" t="s">
        <v>464</v>
      </c>
      <c r="B5160">
        <v>3260</v>
      </c>
      <c r="C5160" t="s">
        <v>446</v>
      </c>
      <c r="D5160" t="s">
        <v>475</v>
      </c>
      <c r="E5160" t="s">
        <v>10</v>
      </c>
      <c r="F5160">
        <v>2013</v>
      </c>
      <c r="G5160" t="s">
        <v>503</v>
      </c>
      <c r="H5160">
        <v>760.92577919999997</v>
      </c>
    </row>
    <row r="5161" spans="1:8">
      <c r="A5161" t="s">
        <v>464</v>
      </c>
      <c r="B5161">
        <v>3260</v>
      </c>
      <c r="C5161" t="s">
        <v>446</v>
      </c>
      <c r="D5161" t="s">
        <v>475</v>
      </c>
      <c r="E5161" t="s">
        <v>16</v>
      </c>
      <c r="F5161">
        <v>2014</v>
      </c>
      <c r="G5161" t="s">
        <v>503</v>
      </c>
      <c r="H5161">
        <v>43.563654</v>
      </c>
    </row>
    <row r="5162" spans="1:8">
      <c r="A5162" t="s">
        <v>464</v>
      </c>
      <c r="B5162">
        <v>3260</v>
      </c>
      <c r="C5162" t="s">
        <v>446</v>
      </c>
      <c r="D5162" t="s">
        <v>475</v>
      </c>
      <c r="E5162" t="s">
        <v>24</v>
      </c>
      <c r="F5162">
        <v>2012</v>
      </c>
      <c r="G5162" t="s">
        <v>503</v>
      </c>
      <c r="H5162">
        <v>50.011325999999997</v>
      </c>
    </row>
    <row r="5163" spans="1:8">
      <c r="A5163" t="s">
        <v>464</v>
      </c>
      <c r="B5163">
        <v>3250</v>
      </c>
      <c r="C5163" t="s">
        <v>527</v>
      </c>
      <c r="D5163" t="s">
        <v>475</v>
      </c>
      <c r="E5163" t="s">
        <v>29</v>
      </c>
      <c r="F5163">
        <v>2012</v>
      </c>
      <c r="G5163" t="s">
        <v>503</v>
      </c>
      <c r="H5163">
        <v>2.239938</v>
      </c>
    </row>
    <row r="5164" spans="1:8">
      <c r="A5164" t="s">
        <v>494</v>
      </c>
      <c r="B5164">
        <v>4200</v>
      </c>
      <c r="C5164" t="s">
        <v>528</v>
      </c>
      <c r="D5164" t="s">
        <v>475</v>
      </c>
      <c r="E5164" t="s">
        <v>9</v>
      </c>
      <c r="F5164">
        <v>2009</v>
      </c>
      <c r="G5164" t="s">
        <v>501</v>
      </c>
      <c r="H5164">
        <v>14.9301288</v>
      </c>
    </row>
    <row r="5165" spans="1:8">
      <c r="A5165" t="s">
        <v>429</v>
      </c>
      <c r="B5165">
        <v>5543</v>
      </c>
      <c r="C5165" t="s">
        <v>529</v>
      </c>
      <c r="D5165" t="s">
        <v>475</v>
      </c>
      <c r="E5165" t="s">
        <v>29</v>
      </c>
      <c r="F5165">
        <v>2014</v>
      </c>
      <c r="G5165" t="s">
        <v>480</v>
      </c>
      <c r="H5165">
        <v>18.585205200000001</v>
      </c>
    </row>
    <row r="5166" spans="1:8">
      <c r="A5166" t="s">
        <v>429</v>
      </c>
      <c r="B5166">
        <v>5543</v>
      </c>
      <c r="C5166" t="s">
        <v>529</v>
      </c>
      <c r="D5166" t="s">
        <v>475</v>
      </c>
      <c r="E5166" t="s">
        <v>31</v>
      </c>
      <c r="F5166">
        <v>2012</v>
      </c>
      <c r="G5166" t="s">
        <v>480</v>
      </c>
      <c r="H5166">
        <v>7.1971091999999999</v>
      </c>
    </row>
    <row r="5167" spans="1:8">
      <c r="A5167" t="s">
        <v>463</v>
      </c>
      <c r="B5167">
        <v>4200</v>
      </c>
      <c r="C5167" t="s">
        <v>528</v>
      </c>
      <c r="D5167" t="s">
        <v>475</v>
      </c>
      <c r="E5167" t="s">
        <v>13</v>
      </c>
      <c r="F5167">
        <v>2012</v>
      </c>
      <c r="G5167" t="s">
        <v>501</v>
      </c>
      <c r="H5167">
        <v>12.9288384</v>
      </c>
    </row>
    <row r="5168" spans="1:8">
      <c r="A5168" t="s">
        <v>463</v>
      </c>
      <c r="B5168">
        <v>4200</v>
      </c>
      <c r="C5168" t="s">
        <v>528</v>
      </c>
      <c r="D5168" t="s">
        <v>475</v>
      </c>
      <c r="E5168" t="s">
        <v>20</v>
      </c>
      <c r="F5168">
        <v>2010</v>
      </c>
      <c r="G5168" t="s">
        <v>501</v>
      </c>
      <c r="H5168">
        <v>14.4779544</v>
      </c>
    </row>
    <row r="5169" spans="1:8">
      <c r="A5169" t="s">
        <v>461</v>
      </c>
      <c r="B5169">
        <v>4200</v>
      </c>
      <c r="C5169" t="s">
        <v>528</v>
      </c>
      <c r="D5169" t="s">
        <v>475</v>
      </c>
      <c r="E5169" t="s">
        <v>17</v>
      </c>
      <c r="F5169">
        <v>2010</v>
      </c>
      <c r="G5169" t="s">
        <v>501</v>
      </c>
      <c r="H5169">
        <v>3.6592631999999998</v>
      </c>
    </row>
    <row r="5170" spans="1:8">
      <c r="A5170" t="s">
        <v>464</v>
      </c>
      <c r="B5170">
        <v>3250</v>
      </c>
      <c r="C5170" t="s">
        <v>527</v>
      </c>
      <c r="D5170" t="s">
        <v>475</v>
      </c>
      <c r="E5170" t="s">
        <v>32</v>
      </c>
      <c r="F5170">
        <v>2011</v>
      </c>
      <c r="G5170" t="s">
        <v>480</v>
      </c>
      <c r="H5170">
        <v>0.17584559999999999</v>
      </c>
    </row>
    <row r="5171" spans="1:8">
      <c r="A5171" t="s">
        <v>429</v>
      </c>
      <c r="B5171">
        <v>5543</v>
      </c>
      <c r="C5171" t="s">
        <v>529</v>
      </c>
      <c r="D5171" t="s">
        <v>475</v>
      </c>
      <c r="E5171" t="s">
        <v>3</v>
      </c>
      <c r="F5171">
        <v>2013</v>
      </c>
      <c r="G5171" t="s">
        <v>480</v>
      </c>
      <c r="H5171">
        <v>15.721434</v>
      </c>
    </row>
    <row r="5172" spans="1:8">
      <c r="A5172" t="s">
        <v>429</v>
      </c>
      <c r="B5172">
        <v>5543</v>
      </c>
      <c r="C5172" t="s">
        <v>529</v>
      </c>
      <c r="D5172" t="s">
        <v>475</v>
      </c>
      <c r="E5172" t="s">
        <v>24</v>
      </c>
      <c r="F5172">
        <v>2011</v>
      </c>
      <c r="G5172" t="s">
        <v>480</v>
      </c>
      <c r="H5172">
        <v>6.6988800000000001E-2</v>
      </c>
    </row>
    <row r="5173" spans="1:8">
      <c r="A5173" t="s">
        <v>497</v>
      </c>
      <c r="B5173">
        <v>3250</v>
      </c>
      <c r="C5173" t="s">
        <v>527</v>
      </c>
      <c r="D5173" t="s">
        <v>475</v>
      </c>
      <c r="E5173" t="s">
        <v>13</v>
      </c>
      <c r="F5173">
        <v>2010</v>
      </c>
      <c r="G5173" t="s">
        <v>503</v>
      </c>
      <c r="H5173">
        <v>1.5407424000000001</v>
      </c>
    </row>
    <row r="5174" spans="1:8">
      <c r="A5174" t="s">
        <v>463</v>
      </c>
      <c r="B5174">
        <v>4200</v>
      </c>
      <c r="C5174" t="s">
        <v>528</v>
      </c>
      <c r="D5174" t="s">
        <v>475</v>
      </c>
      <c r="E5174" t="s">
        <v>30</v>
      </c>
      <c r="F5174">
        <v>2013</v>
      </c>
      <c r="G5174" t="s">
        <v>501</v>
      </c>
      <c r="H5174">
        <v>68.843552399999993</v>
      </c>
    </row>
    <row r="5175" spans="1:8">
      <c r="A5175" t="s">
        <v>463</v>
      </c>
      <c r="B5175">
        <v>4200</v>
      </c>
      <c r="C5175" t="s">
        <v>528</v>
      </c>
      <c r="D5175" t="s">
        <v>475</v>
      </c>
      <c r="E5175" t="s">
        <v>34</v>
      </c>
      <c r="F5175">
        <v>2011</v>
      </c>
      <c r="G5175" t="s">
        <v>501</v>
      </c>
      <c r="H5175">
        <v>8.4364019999999993</v>
      </c>
    </row>
    <row r="5176" spans="1:8">
      <c r="A5176" t="s">
        <v>463</v>
      </c>
      <c r="B5176">
        <v>4200</v>
      </c>
      <c r="C5176" t="s">
        <v>528</v>
      </c>
      <c r="D5176" t="s">
        <v>475</v>
      </c>
      <c r="E5176" t="s">
        <v>479</v>
      </c>
      <c r="F5176">
        <v>2012</v>
      </c>
      <c r="G5176" t="s">
        <v>501</v>
      </c>
      <c r="H5176">
        <v>26.2428624</v>
      </c>
    </row>
    <row r="5177" spans="1:8">
      <c r="A5177" t="s">
        <v>438</v>
      </c>
      <c r="B5177">
        <v>4200</v>
      </c>
      <c r="C5177" t="s">
        <v>528</v>
      </c>
      <c r="D5177" t="s">
        <v>475</v>
      </c>
      <c r="E5177" t="s">
        <v>30</v>
      </c>
      <c r="F5177">
        <v>2012</v>
      </c>
      <c r="G5177" t="s">
        <v>501</v>
      </c>
      <c r="H5177">
        <v>0.1339776</v>
      </c>
    </row>
    <row r="5178" spans="1:8">
      <c r="A5178" t="s">
        <v>461</v>
      </c>
      <c r="B5178">
        <v>4200</v>
      </c>
      <c r="C5178" t="s">
        <v>528</v>
      </c>
      <c r="D5178" t="s">
        <v>475</v>
      </c>
      <c r="E5178" t="s">
        <v>9</v>
      </c>
      <c r="F5178">
        <v>2009</v>
      </c>
      <c r="G5178" t="s">
        <v>501</v>
      </c>
      <c r="H5178">
        <v>8.7880932000000005</v>
      </c>
    </row>
    <row r="5179" spans="1:8">
      <c r="A5179" t="s">
        <v>461</v>
      </c>
      <c r="B5179">
        <v>4200</v>
      </c>
      <c r="C5179" t="s">
        <v>528</v>
      </c>
      <c r="D5179" t="s">
        <v>475</v>
      </c>
      <c r="E5179" t="s">
        <v>20</v>
      </c>
      <c r="F5179">
        <v>2013</v>
      </c>
      <c r="G5179" t="s">
        <v>501</v>
      </c>
      <c r="H5179">
        <v>0.565218</v>
      </c>
    </row>
    <row r="5180" spans="1:8">
      <c r="A5180" t="s">
        <v>464</v>
      </c>
      <c r="B5180">
        <v>3250</v>
      </c>
      <c r="C5180" t="s">
        <v>527</v>
      </c>
      <c r="D5180" t="s">
        <v>475</v>
      </c>
      <c r="E5180" t="s">
        <v>17</v>
      </c>
      <c r="F5180">
        <v>2011</v>
      </c>
      <c r="G5180" t="s">
        <v>480</v>
      </c>
      <c r="H5180">
        <v>8.6080608000000005</v>
      </c>
    </row>
    <row r="5181" spans="1:8">
      <c r="A5181" t="s">
        <v>497</v>
      </c>
      <c r="B5181">
        <v>3250</v>
      </c>
      <c r="C5181" t="s">
        <v>527</v>
      </c>
      <c r="D5181" t="s">
        <v>475</v>
      </c>
      <c r="E5181" t="s">
        <v>13</v>
      </c>
      <c r="F5181">
        <v>2009</v>
      </c>
      <c r="G5181" t="s">
        <v>480</v>
      </c>
      <c r="H5181">
        <v>1.5407424000000001</v>
      </c>
    </row>
    <row r="5182" spans="1:8">
      <c r="A5182" t="s">
        <v>497</v>
      </c>
      <c r="B5182">
        <v>3250</v>
      </c>
      <c r="C5182" t="s">
        <v>527</v>
      </c>
      <c r="D5182" t="s">
        <v>475</v>
      </c>
      <c r="E5182" t="s">
        <v>34</v>
      </c>
      <c r="F5182">
        <v>2009</v>
      </c>
      <c r="G5182" t="s">
        <v>480</v>
      </c>
      <c r="H5182">
        <v>0.57359159999999998</v>
      </c>
    </row>
    <row r="5183" spans="1:8">
      <c r="A5183" t="s">
        <v>429</v>
      </c>
      <c r="B5183">
        <v>5543</v>
      </c>
      <c r="C5183" t="s">
        <v>529</v>
      </c>
      <c r="D5183" t="s">
        <v>475</v>
      </c>
      <c r="E5183" t="s">
        <v>10</v>
      </c>
      <c r="F5183">
        <v>2012</v>
      </c>
      <c r="G5183" t="s">
        <v>480</v>
      </c>
      <c r="H5183">
        <v>217.34516160000001</v>
      </c>
    </row>
    <row r="5184" spans="1:8">
      <c r="A5184" t="s">
        <v>429</v>
      </c>
      <c r="B5184">
        <v>5543</v>
      </c>
      <c r="C5184" t="s">
        <v>529</v>
      </c>
      <c r="D5184" t="s">
        <v>475</v>
      </c>
      <c r="E5184" t="s">
        <v>11</v>
      </c>
      <c r="F5184">
        <v>2014</v>
      </c>
      <c r="G5184" t="s">
        <v>480</v>
      </c>
      <c r="H5184">
        <v>37.8989136</v>
      </c>
    </row>
    <row r="5185" spans="1:8">
      <c r="A5185" t="s">
        <v>429</v>
      </c>
      <c r="B5185">
        <v>5543</v>
      </c>
      <c r="C5185" t="s">
        <v>529</v>
      </c>
      <c r="D5185" t="s">
        <v>475</v>
      </c>
      <c r="E5185" t="s">
        <v>8</v>
      </c>
      <c r="F5185">
        <v>2014</v>
      </c>
      <c r="G5185" t="s">
        <v>480</v>
      </c>
      <c r="H5185">
        <v>1.2560399999999999E-2</v>
      </c>
    </row>
    <row r="5186" spans="1:8">
      <c r="A5186" t="s">
        <v>429</v>
      </c>
      <c r="B5186">
        <v>5543</v>
      </c>
      <c r="C5186" t="s">
        <v>529</v>
      </c>
      <c r="D5186" t="s">
        <v>475</v>
      </c>
      <c r="E5186" t="s">
        <v>6</v>
      </c>
      <c r="F5186">
        <v>2011</v>
      </c>
      <c r="G5186" t="s">
        <v>480</v>
      </c>
      <c r="H5186">
        <v>0.41449320000000001</v>
      </c>
    </row>
    <row r="5187" spans="1:8">
      <c r="A5187" t="s">
        <v>429</v>
      </c>
      <c r="B5187">
        <v>5543</v>
      </c>
      <c r="C5187" t="s">
        <v>529</v>
      </c>
      <c r="D5187" t="s">
        <v>475</v>
      </c>
      <c r="E5187" t="s">
        <v>32</v>
      </c>
      <c r="F5187">
        <v>2012</v>
      </c>
      <c r="G5187" t="s">
        <v>480</v>
      </c>
      <c r="H5187">
        <v>4.1868000000000001E-3</v>
      </c>
    </row>
    <row r="5188" spans="1:8">
      <c r="A5188" t="s">
        <v>429</v>
      </c>
      <c r="B5188">
        <v>5543</v>
      </c>
      <c r="C5188" t="s">
        <v>529</v>
      </c>
      <c r="D5188" t="s">
        <v>475</v>
      </c>
      <c r="E5188" t="s">
        <v>34</v>
      </c>
      <c r="F5188">
        <v>2009</v>
      </c>
      <c r="G5188" t="s">
        <v>480</v>
      </c>
      <c r="H5188">
        <v>45.0457812</v>
      </c>
    </row>
    <row r="5189" spans="1:8">
      <c r="A5189" t="s">
        <v>464</v>
      </c>
      <c r="B5189">
        <v>5543</v>
      </c>
      <c r="C5189" t="s">
        <v>529</v>
      </c>
      <c r="D5189" t="s">
        <v>475</v>
      </c>
      <c r="E5189" t="s">
        <v>17</v>
      </c>
      <c r="F5189">
        <v>2014</v>
      </c>
      <c r="G5189" t="s">
        <v>480</v>
      </c>
      <c r="H5189">
        <v>0.56103119999999995</v>
      </c>
    </row>
    <row r="5190" spans="1:8">
      <c r="A5190" t="s">
        <v>463</v>
      </c>
      <c r="B5190">
        <v>4200</v>
      </c>
      <c r="C5190" t="s">
        <v>528</v>
      </c>
      <c r="D5190" t="s">
        <v>475</v>
      </c>
      <c r="E5190" t="s">
        <v>37</v>
      </c>
      <c r="F5190">
        <v>2011</v>
      </c>
      <c r="G5190" t="s">
        <v>501</v>
      </c>
      <c r="H5190">
        <v>28.658646000000001</v>
      </c>
    </row>
    <row r="5191" spans="1:8">
      <c r="A5191" t="s">
        <v>494</v>
      </c>
      <c r="B5191">
        <v>4200</v>
      </c>
      <c r="C5191" t="s">
        <v>528</v>
      </c>
      <c r="D5191" t="s">
        <v>475</v>
      </c>
      <c r="E5191" t="s">
        <v>16</v>
      </c>
      <c r="F5191">
        <v>2012</v>
      </c>
      <c r="G5191" t="s">
        <v>501</v>
      </c>
      <c r="H5191">
        <v>9.6296400000000004E-2</v>
      </c>
    </row>
    <row r="5192" spans="1:8">
      <c r="A5192" t="s">
        <v>494</v>
      </c>
      <c r="B5192">
        <v>4200</v>
      </c>
      <c r="C5192" t="s">
        <v>528</v>
      </c>
      <c r="D5192" t="s">
        <v>475</v>
      </c>
      <c r="E5192" t="s">
        <v>482</v>
      </c>
      <c r="F5192">
        <v>2013</v>
      </c>
      <c r="G5192" t="s">
        <v>501</v>
      </c>
      <c r="H5192">
        <v>0.72431639999999997</v>
      </c>
    </row>
    <row r="5193" spans="1:8">
      <c r="A5193" t="s">
        <v>461</v>
      </c>
      <c r="B5193">
        <v>4200</v>
      </c>
      <c r="C5193" t="s">
        <v>528</v>
      </c>
      <c r="D5193" t="s">
        <v>475</v>
      </c>
      <c r="E5193" t="s">
        <v>37</v>
      </c>
      <c r="F5193">
        <v>2011</v>
      </c>
      <c r="G5193" t="s">
        <v>501</v>
      </c>
      <c r="H5193">
        <v>14.779404</v>
      </c>
    </row>
    <row r="5194" spans="1:8">
      <c r="A5194" t="s">
        <v>464</v>
      </c>
      <c r="B5194">
        <v>3250</v>
      </c>
      <c r="C5194" t="s">
        <v>527</v>
      </c>
      <c r="D5194" t="s">
        <v>475</v>
      </c>
      <c r="E5194" t="s">
        <v>5</v>
      </c>
      <c r="F5194">
        <v>2010</v>
      </c>
      <c r="G5194" t="s">
        <v>480</v>
      </c>
      <c r="H5194">
        <v>133.14442679999999</v>
      </c>
    </row>
    <row r="5195" spans="1:8">
      <c r="A5195" t="s">
        <v>464</v>
      </c>
      <c r="B5195">
        <v>3250</v>
      </c>
      <c r="C5195" t="s">
        <v>527</v>
      </c>
      <c r="D5195" t="s">
        <v>475</v>
      </c>
      <c r="E5195" t="s">
        <v>37</v>
      </c>
      <c r="F5195">
        <v>2009</v>
      </c>
      <c r="G5195" t="s">
        <v>480</v>
      </c>
      <c r="H5195">
        <v>46.691193599999998</v>
      </c>
    </row>
    <row r="5196" spans="1:8">
      <c r="A5196" t="s">
        <v>464</v>
      </c>
      <c r="B5196">
        <v>3215</v>
      </c>
      <c r="C5196" t="s">
        <v>530</v>
      </c>
      <c r="D5196" t="s">
        <v>475</v>
      </c>
      <c r="E5196" t="s">
        <v>29</v>
      </c>
      <c r="F5196">
        <v>2012</v>
      </c>
      <c r="G5196" t="s">
        <v>503</v>
      </c>
      <c r="H5196">
        <v>2.5832556000000002</v>
      </c>
    </row>
    <row r="5197" spans="1:8">
      <c r="A5197" t="s">
        <v>464</v>
      </c>
      <c r="B5197">
        <v>3250</v>
      </c>
      <c r="C5197" t="s">
        <v>527</v>
      </c>
      <c r="D5197" t="s">
        <v>475</v>
      </c>
      <c r="E5197" t="s">
        <v>3</v>
      </c>
      <c r="F5197">
        <v>2010</v>
      </c>
      <c r="G5197" t="s">
        <v>503</v>
      </c>
      <c r="H5197">
        <v>1.2518532</v>
      </c>
    </row>
    <row r="5198" spans="1:8">
      <c r="A5198" t="s">
        <v>494</v>
      </c>
      <c r="B5198">
        <v>4200</v>
      </c>
      <c r="C5198" t="s">
        <v>528</v>
      </c>
      <c r="D5198" t="s">
        <v>475</v>
      </c>
      <c r="E5198" t="s">
        <v>12</v>
      </c>
      <c r="F5198">
        <v>2009</v>
      </c>
      <c r="G5198" t="s">
        <v>501</v>
      </c>
      <c r="H5198">
        <v>5.7233555999999997</v>
      </c>
    </row>
    <row r="5199" spans="1:8">
      <c r="A5199" t="s">
        <v>464</v>
      </c>
      <c r="B5199">
        <v>3215</v>
      </c>
      <c r="C5199" t="s">
        <v>530</v>
      </c>
      <c r="D5199" t="s">
        <v>475</v>
      </c>
      <c r="E5199" t="s">
        <v>29</v>
      </c>
      <c r="F5199">
        <v>2011</v>
      </c>
      <c r="G5199" t="s">
        <v>480</v>
      </c>
      <c r="H5199">
        <v>3.0438035999999999</v>
      </c>
    </row>
    <row r="5200" spans="1:8">
      <c r="A5200" t="s">
        <v>464</v>
      </c>
      <c r="B5200">
        <v>3250</v>
      </c>
      <c r="C5200" t="s">
        <v>527</v>
      </c>
      <c r="D5200" t="s">
        <v>475</v>
      </c>
      <c r="E5200" t="s">
        <v>9</v>
      </c>
      <c r="F5200">
        <v>2012</v>
      </c>
      <c r="G5200" t="s">
        <v>503</v>
      </c>
      <c r="H5200">
        <v>5.0576543999999997</v>
      </c>
    </row>
    <row r="5201" spans="1:8">
      <c r="A5201" t="s">
        <v>464</v>
      </c>
      <c r="B5201">
        <v>3250</v>
      </c>
      <c r="C5201" t="s">
        <v>527</v>
      </c>
      <c r="D5201" t="s">
        <v>475</v>
      </c>
      <c r="E5201" t="s">
        <v>34</v>
      </c>
      <c r="F5201">
        <v>2014</v>
      </c>
      <c r="G5201" t="s">
        <v>503</v>
      </c>
      <c r="H5201">
        <v>14.7417228</v>
      </c>
    </row>
    <row r="5202" spans="1:8">
      <c r="A5202" t="s">
        <v>464</v>
      </c>
      <c r="B5202">
        <v>3250</v>
      </c>
      <c r="C5202" t="s">
        <v>527</v>
      </c>
      <c r="D5202" t="s">
        <v>475</v>
      </c>
      <c r="E5202" t="s">
        <v>33</v>
      </c>
      <c r="F5202">
        <v>2013</v>
      </c>
      <c r="G5202" t="s">
        <v>480</v>
      </c>
      <c r="H5202">
        <v>0.31401000000000001</v>
      </c>
    </row>
    <row r="5203" spans="1:8">
      <c r="A5203" t="s">
        <v>464</v>
      </c>
      <c r="B5203">
        <v>3250</v>
      </c>
      <c r="C5203" t="s">
        <v>527</v>
      </c>
      <c r="D5203" t="s">
        <v>475</v>
      </c>
      <c r="E5203" t="s">
        <v>34</v>
      </c>
      <c r="F5203">
        <v>2013</v>
      </c>
      <c r="G5203" t="s">
        <v>480</v>
      </c>
      <c r="H5203">
        <v>11.660238</v>
      </c>
    </row>
    <row r="5204" spans="1:8">
      <c r="A5204" t="s">
        <v>464</v>
      </c>
      <c r="B5204">
        <v>3250</v>
      </c>
      <c r="C5204" t="s">
        <v>527</v>
      </c>
      <c r="D5204" t="s">
        <v>475</v>
      </c>
      <c r="E5204" t="s">
        <v>13</v>
      </c>
      <c r="F5204">
        <v>2013</v>
      </c>
      <c r="G5204" t="s">
        <v>503</v>
      </c>
      <c r="H5204">
        <v>52.5820212</v>
      </c>
    </row>
    <row r="5205" spans="1:8">
      <c r="A5205" t="s">
        <v>463</v>
      </c>
      <c r="B5205">
        <v>4200</v>
      </c>
      <c r="C5205" t="s">
        <v>528</v>
      </c>
      <c r="D5205" t="s">
        <v>475</v>
      </c>
      <c r="E5205" t="s">
        <v>17</v>
      </c>
      <c r="F5205">
        <v>2012</v>
      </c>
      <c r="G5205" t="s">
        <v>501</v>
      </c>
      <c r="H5205">
        <v>8.4364019999999993</v>
      </c>
    </row>
    <row r="5206" spans="1:8">
      <c r="A5206" t="s">
        <v>429</v>
      </c>
      <c r="B5206">
        <v>5543</v>
      </c>
      <c r="C5206" t="s">
        <v>529</v>
      </c>
      <c r="D5206" t="s">
        <v>475</v>
      </c>
      <c r="E5206" t="s">
        <v>15</v>
      </c>
      <c r="F5206">
        <v>2014</v>
      </c>
      <c r="G5206" t="s">
        <v>480</v>
      </c>
      <c r="H5206">
        <v>97.803647999999995</v>
      </c>
    </row>
    <row r="5207" spans="1:8">
      <c r="A5207" t="s">
        <v>429</v>
      </c>
      <c r="B5207">
        <v>5543</v>
      </c>
      <c r="C5207" t="s">
        <v>529</v>
      </c>
      <c r="D5207" t="s">
        <v>475</v>
      </c>
      <c r="E5207" t="s">
        <v>14</v>
      </c>
      <c r="F5207">
        <v>2011</v>
      </c>
      <c r="G5207" t="s">
        <v>480</v>
      </c>
      <c r="H5207">
        <v>10.0860012</v>
      </c>
    </row>
    <row r="5208" spans="1:8">
      <c r="A5208" t="s">
        <v>429</v>
      </c>
      <c r="B5208">
        <v>5543</v>
      </c>
      <c r="C5208" t="s">
        <v>529</v>
      </c>
      <c r="D5208" t="s">
        <v>475</v>
      </c>
      <c r="E5208" t="s">
        <v>37</v>
      </c>
      <c r="F5208">
        <v>2013</v>
      </c>
      <c r="G5208" t="s">
        <v>480</v>
      </c>
      <c r="H5208">
        <v>38.598109200000003</v>
      </c>
    </row>
    <row r="5209" spans="1:8">
      <c r="A5209" t="s">
        <v>464</v>
      </c>
      <c r="B5209">
        <v>3250</v>
      </c>
      <c r="C5209" t="s">
        <v>527</v>
      </c>
      <c r="D5209" t="s">
        <v>475</v>
      </c>
      <c r="E5209" t="s">
        <v>10</v>
      </c>
      <c r="F5209">
        <v>2009</v>
      </c>
      <c r="G5209" t="s">
        <v>503</v>
      </c>
      <c r="H5209">
        <v>262.41606359999997</v>
      </c>
    </row>
    <row r="5210" spans="1:8">
      <c r="A5210" t="s">
        <v>464</v>
      </c>
      <c r="B5210">
        <v>3250</v>
      </c>
      <c r="C5210" t="s">
        <v>527</v>
      </c>
      <c r="D5210" t="s">
        <v>475</v>
      </c>
      <c r="E5210" t="s">
        <v>479</v>
      </c>
      <c r="F5210">
        <v>2009</v>
      </c>
      <c r="G5210" t="s">
        <v>503</v>
      </c>
      <c r="H5210">
        <v>75.194928000000004</v>
      </c>
    </row>
    <row r="5211" spans="1:8">
      <c r="A5211" t="s">
        <v>463</v>
      </c>
      <c r="B5211">
        <v>4200</v>
      </c>
      <c r="C5211" t="s">
        <v>528</v>
      </c>
      <c r="D5211" t="s">
        <v>475</v>
      </c>
      <c r="E5211" t="s">
        <v>28</v>
      </c>
      <c r="F5211">
        <v>2009</v>
      </c>
      <c r="G5211" t="s">
        <v>501</v>
      </c>
      <c r="H5211">
        <v>14.050900800000001</v>
      </c>
    </row>
    <row r="5212" spans="1:8">
      <c r="A5212" t="s">
        <v>463</v>
      </c>
      <c r="B5212">
        <v>4200</v>
      </c>
      <c r="C5212" t="s">
        <v>528</v>
      </c>
      <c r="D5212" t="s">
        <v>475</v>
      </c>
      <c r="E5212" t="s">
        <v>36</v>
      </c>
      <c r="F5212">
        <v>2013</v>
      </c>
      <c r="G5212" t="s">
        <v>501</v>
      </c>
      <c r="H5212">
        <v>11.425777200000001</v>
      </c>
    </row>
    <row r="5213" spans="1:8">
      <c r="A5213" t="s">
        <v>461</v>
      </c>
      <c r="B5213">
        <v>4200</v>
      </c>
      <c r="C5213" t="s">
        <v>528</v>
      </c>
      <c r="D5213" t="s">
        <v>475</v>
      </c>
      <c r="E5213" t="s">
        <v>3</v>
      </c>
      <c r="F5213">
        <v>2009</v>
      </c>
      <c r="G5213" t="s">
        <v>501</v>
      </c>
      <c r="H5213">
        <v>3.9983939999999998</v>
      </c>
    </row>
    <row r="5214" spans="1:8">
      <c r="A5214" t="s">
        <v>461</v>
      </c>
      <c r="B5214">
        <v>4200</v>
      </c>
      <c r="C5214" t="s">
        <v>528</v>
      </c>
      <c r="D5214" t="s">
        <v>475</v>
      </c>
      <c r="E5214" t="s">
        <v>28</v>
      </c>
      <c r="F5214">
        <v>2009</v>
      </c>
      <c r="G5214" t="s">
        <v>501</v>
      </c>
      <c r="H5214">
        <v>6.2215847999999996</v>
      </c>
    </row>
    <row r="5215" spans="1:8">
      <c r="A5215" t="s">
        <v>461</v>
      </c>
      <c r="B5215">
        <v>4200</v>
      </c>
      <c r="C5215" t="s">
        <v>528</v>
      </c>
      <c r="D5215" t="s">
        <v>475</v>
      </c>
      <c r="E5215" t="s">
        <v>30</v>
      </c>
      <c r="F5215">
        <v>2013</v>
      </c>
      <c r="G5215" t="s">
        <v>501</v>
      </c>
      <c r="H5215">
        <v>40.092796800000002</v>
      </c>
    </row>
    <row r="5216" spans="1:8">
      <c r="A5216" t="s">
        <v>464</v>
      </c>
      <c r="B5216">
        <v>3250</v>
      </c>
      <c r="C5216" t="s">
        <v>527</v>
      </c>
      <c r="D5216" t="s">
        <v>475</v>
      </c>
      <c r="E5216" t="s">
        <v>9</v>
      </c>
      <c r="F5216">
        <v>2011</v>
      </c>
      <c r="G5216" t="s">
        <v>480</v>
      </c>
      <c r="H5216">
        <v>4.7478312000000003</v>
      </c>
    </row>
    <row r="5217" spans="1:8">
      <c r="A5217" t="s">
        <v>464</v>
      </c>
      <c r="B5217">
        <v>3250</v>
      </c>
      <c r="C5217" t="s">
        <v>527</v>
      </c>
      <c r="D5217" t="s">
        <v>475</v>
      </c>
      <c r="E5217" t="s">
        <v>15</v>
      </c>
      <c r="F5217">
        <v>2012</v>
      </c>
      <c r="G5217" t="s">
        <v>480</v>
      </c>
      <c r="H5217">
        <v>120.64682879999999</v>
      </c>
    </row>
    <row r="5218" spans="1:8">
      <c r="A5218" t="s">
        <v>464</v>
      </c>
      <c r="B5218">
        <v>3250</v>
      </c>
      <c r="C5218" t="s">
        <v>527</v>
      </c>
      <c r="D5218" t="s">
        <v>475</v>
      </c>
      <c r="E5218" t="s">
        <v>18</v>
      </c>
      <c r="F5218">
        <v>2012</v>
      </c>
      <c r="G5218" t="s">
        <v>480</v>
      </c>
      <c r="H5218">
        <v>0.17584559999999999</v>
      </c>
    </row>
    <row r="5219" spans="1:8">
      <c r="A5219" t="s">
        <v>464</v>
      </c>
      <c r="B5219">
        <v>3250</v>
      </c>
      <c r="C5219" t="s">
        <v>527</v>
      </c>
      <c r="D5219" t="s">
        <v>475</v>
      </c>
      <c r="E5219" t="s">
        <v>28</v>
      </c>
      <c r="F5219">
        <v>2010</v>
      </c>
      <c r="G5219" t="s">
        <v>480</v>
      </c>
      <c r="H5219">
        <v>703.82201399999997</v>
      </c>
    </row>
    <row r="5220" spans="1:8">
      <c r="A5220" t="s">
        <v>464</v>
      </c>
      <c r="B5220">
        <v>3250</v>
      </c>
      <c r="C5220" t="s">
        <v>527</v>
      </c>
      <c r="D5220" t="s">
        <v>475</v>
      </c>
      <c r="E5220" t="s">
        <v>479</v>
      </c>
      <c r="F5220">
        <v>2011</v>
      </c>
      <c r="G5220" t="s">
        <v>480</v>
      </c>
      <c r="H5220">
        <v>54.955936800000003</v>
      </c>
    </row>
    <row r="5221" spans="1:8">
      <c r="A5221" t="s">
        <v>429</v>
      </c>
      <c r="B5221">
        <v>5543</v>
      </c>
      <c r="C5221" t="s">
        <v>529</v>
      </c>
      <c r="D5221" t="s">
        <v>475</v>
      </c>
      <c r="E5221" t="s">
        <v>13</v>
      </c>
      <c r="F5221">
        <v>2013</v>
      </c>
      <c r="G5221" t="s">
        <v>480</v>
      </c>
      <c r="H5221">
        <v>16.7220792</v>
      </c>
    </row>
    <row r="5222" spans="1:8">
      <c r="A5222" t="s">
        <v>429</v>
      </c>
      <c r="B5222">
        <v>5543</v>
      </c>
      <c r="C5222" t="s">
        <v>529</v>
      </c>
      <c r="D5222" t="s">
        <v>475</v>
      </c>
      <c r="E5222" t="s">
        <v>17</v>
      </c>
      <c r="F5222">
        <v>2009</v>
      </c>
      <c r="G5222" t="s">
        <v>480</v>
      </c>
      <c r="H5222">
        <v>3.8602295999999998</v>
      </c>
    </row>
    <row r="5223" spans="1:8">
      <c r="A5223" t="s">
        <v>464</v>
      </c>
      <c r="B5223">
        <v>3250</v>
      </c>
      <c r="C5223" t="s">
        <v>527</v>
      </c>
      <c r="D5223" t="s">
        <v>475</v>
      </c>
      <c r="E5223" t="s">
        <v>14</v>
      </c>
      <c r="F5223">
        <v>2009</v>
      </c>
      <c r="G5223" t="s">
        <v>503</v>
      </c>
      <c r="H5223">
        <v>13.247035199999999</v>
      </c>
    </row>
    <row r="5224" spans="1:8">
      <c r="A5224" t="s">
        <v>463</v>
      </c>
      <c r="B5224">
        <v>4200</v>
      </c>
      <c r="C5224" t="s">
        <v>528</v>
      </c>
      <c r="D5224" t="s">
        <v>475</v>
      </c>
      <c r="E5224" t="s">
        <v>5</v>
      </c>
      <c r="F5224">
        <v>2013</v>
      </c>
      <c r="G5224" t="s">
        <v>501</v>
      </c>
      <c r="H5224">
        <v>13.150738799999999</v>
      </c>
    </row>
    <row r="5225" spans="1:8">
      <c r="A5225" t="s">
        <v>463</v>
      </c>
      <c r="B5225">
        <v>4200</v>
      </c>
      <c r="C5225" t="s">
        <v>528</v>
      </c>
      <c r="D5225" t="s">
        <v>475</v>
      </c>
      <c r="E5225" t="s">
        <v>9</v>
      </c>
      <c r="F5225">
        <v>2009</v>
      </c>
      <c r="G5225" t="s">
        <v>501</v>
      </c>
      <c r="H5225">
        <v>16.747199999999999</v>
      </c>
    </row>
    <row r="5226" spans="1:8">
      <c r="A5226" t="s">
        <v>438</v>
      </c>
      <c r="B5226">
        <v>4200</v>
      </c>
      <c r="C5226" t="s">
        <v>528</v>
      </c>
      <c r="D5226" t="s">
        <v>475</v>
      </c>
      <c r="E5226" t="s">
        <v>9</v>
      </c>
      <c r="F5226">
        <v>2014</v>
      </c>
      <c r="G5226" t="s">
        <v>501</v>
      </c>
      <c r="H5226">
        <v>1.6244784000000001</v>
      </c>
    </row>
    <row r="5227" spans="1:8">
      <c r="A5227" t="s">
        <v>461</v>
      </c>
      <c r="B5227">
        <v>4200</v>
      </c>
      <c r="C5227" t="s">
        <v>528</v>
      </c>
      <c r="D5227" t="s">
        <v>475</v>
      </c>
      <c r="E5227" t="s">
        <v>14</v>
      </c>
      <c r="F5227">
        <v>2011</v>
      </c>
      <c r="G5227" t="s">
        <v>501</v>
      </c>
      <c r="H5227">
        <v>3.0186828000000001</v>
      </c>
    </row>
    <row r="5228" spans="1:8">
      <c r="A5228" t="s">
        <v>429</v>
      </c>
      <c r="B5228">
        <v>5546</v>
      </c>
      <c r="C5228" t="s">
        <v>531</v>
      </c>
      <c r="D5228" t="s">
        <v>475</v>
      </c>
      <c r="E5228" t="s">
        <v>36</v>
      </c>
      <c r="F5228">
        <v>2009</v>
      </c>
      <c r="G5228" t="s">
        <v>480</v>
      </c>
      <c r="H5228">
        <v>2.1143339999999999</v>
      </c>
    </row>
    <row r="5229" spans="1:8">
      <c r="A5229" t="s">
        <v>429</v>
      </c>
      <c r="B5229">
        <v>5546</v>
      </c>
      <c r="C5229" t="s">
        <v>531</v>
      </c>
      <c r="D5229" t="s">
        <v>475</v>
      </c>
      <c r="E5229" t="s">
        <v>36</v>
      </c>
      <c r="F5229">
        <v>2013</v>
      </c>
      <c r="G5229" t="s">
        <v>483</v>
      </c>
      <c r="H5229">
        <v>2.2106303999999999</v>
      </c>
    </row>
    <row r="5230" spans="1:8">
      <c r="A5230" t="s">
        <v>429</v>
      </c>
      <c r="B5230">
        <v>5546</v>
      </c>
      <c r="C5230" t="s">
        <v>531</v>
      </c>
      <c r="D5230" t="s">
        <v>475</v>
      </c>
      <c r="E5230" t="s">
        <v>479</v>
      </c>
      <c r="F5230">
        <v>2011</v>
      </c>
      <c r="G5230" t="s">
        <v>480</v>
      </c>
      <c r="H5230">
        <v>0.21352679999999999</v>
      </c>
    </row>
    <row r="5231" spans="1:8">
      <c r="A5231" t="s">
        <v>464</v>
      </c>
      <c r="B5231">
        <v>3283</v>
      </c>
      <c r="C5231" t="s">
        <v>532</v>
      </c>
      <c r="D5231" t="s">
        <v>475</v>
      </c>
      <c r="E5231" t="s">
        <v>33</v>
      </c>
      <c r="F5231">
        <v>2013</v>
      </c>
      <c r="G5231" t="s">
        <v>503</v>
      </c>
      <c r="H5231">
        <v>0.32238359999999999</v>
      </c>
    </row>
    <row r="5232" spans="1:8">
      <c r="A5232" t="s">
        <v>464</v>
      </c>
      <c r="B5232">
        <v>3283</v>
      </c>
      <c r="C5232" t="s">
        <v>532</v>
      </c>
      <c r="D5232" t="s">
        <v>475</v>
      </c>
      <c r="E5232" t="s">
        <v>9</v>
      </c>
      <c r="F5232">
        <v>2012</v>
      </c>
      <c r="G5232" t="s">
        <v>480</v>
      </c>
      <c r="H5232">
        <v>10.249286400000001</v>
      </c>
    </row>
    <row r="5233" spans="1:8">
      <c r="A5233" t="s">
        <v>464</v>
      </c>
      <c r="B5233">
        <v>3283</v>
      </c>
      <c r="C5233" t="s">
        <v>532</v>
      </c>
      <c r="D5233" t="s">
        <v>475</v>
      </c>
      <c r="E5233" t="s">
        <v>32</v>
      </c>
      <c r="F5233">
        <v>2012</v>
      </c>
      <c r="G5233" t="s">
        <v>480</v>
      </c>
      <c r="H5233">
        <v>19.6905204</v>
      </c>
    </row>
    <row r="5234" spans="1:8">
      <c r="A5234" t="s">
        <v>464</v>
      </c>
      <c r="B5234">
        <v>5546</v>
      </c>
      <c r="C5234" t="s">
        <v>531</v>
      </c>
      <c r="D5234" t="s">
        <v>475</v>
      </c>
      <c r="E5234" t="s">
        <v>6</v>
      </c>
      <c r="F5234">
        <v>2014</v>
      </c>
      <c r="G5234" t="s">
        <v>480</v>
      </c>
      <c r="H5234">
        <v>6.6988800000000001E-2</v>
      </c>
    </row>
    <row r="5235" spans="1:8">
      <c r="A5235" t="s">
        <v>464</v>
      </c>
      <c r="B5235">
        <v>5546</v>
      </c>
      <c r="C5235" t="s">
        <v>531</v>
      </c>
      <c r="D5235" t="s">
        <v>475</v>
      </c>
      <c r="E5235" t="s">
        <v>30</v>
      </c>
      <c r="F5235">
        <v>2010</v>
      </c>
      <c r="G5235" t="s">
        <v>480</v>
      </c>
      <c r="H5235">
        <v>3.1526603999999998</v>
      </c>
    </row>
    <row r="5236" spans="1:8">
      <c r="A5236" t="s">
        <v>464</v>
      </c>
      <c r="B5236">
        <v>5546</v>
      </c>
      <c r="C5236" t="s">
        <v>531</v>
      </c>
      <c r="D5236" t="s">
        <v>475</v>
      </c>
      <c r="E5236" t="s">
        <v>32</v>
      </c>
      <c r="F5236">
        <v>2014</v>
      </c>
      <c r="G5236" t="s">
        <v>480</v>
      </c>
      <c r="H5236">
        <v>1.8380052</v>
      </c>
    </row>
    <row r="5237" spans="1:8">
      <c r="A5237" t="s">
        <v>464</v>
      </c>
      <c r="B5237">
        <v>3283</v>
      </c>
      <c r="C5237" t="s">
        <v>532</v>
      </c>
      <c r="D5237" t="s">
        <v>475</v>
      </c>
      <c r="E5237" t="s">
        <v>343</v>
      </c>
      <c r="F5237">
        <v>2012</v>
      </c>
      <c r="G5237" t="s">
        <v>503</v>
      </c>
      <c r="H5237">
        <v>0.66151439999999995</v>
      </c>
    </row>
    <row r="5238" spans="1:8">
      <c r="A5238" t="s">
        <v>429</v>
      </c>
      <c r="B5238">
        <v>5546</v>
      </c>
      <c r="C5238" t="s">
        <v>531</v>
      </c>
      <c r="D5238" t="s">
        <v>475</v>
      </c>
      <c r="E5238" t="s">
        <v>37</v>
      </c>
      <c r="F5238">
        <v>2010</v>
      </c>
      <c r="G5238" t="s">
        <v>483</v>
      </c>
      <c r="H5238">
        <v>5.9871239999999997</v>
      </c>
    </row>
    <row r="5239" spans="1:8">
      <c r="A5239" t="s">
        <v>464</v>
      </c>
      <c r="B5239">
        <v>3283</v>
      </c>
      <c r="C5239" t="s">
        <v>532</v>
      </c>
      <c r="D5239" t="s">
        <v>475</v>
      </c>
      <c r="E5239" t="s">
        <v>27</v>
      </c>
      <c r="F5239">
        <v>2011</v>
      </c>
      <c r="G5239" t="s">
        <v>480</v>
      </c>
      <c r="H5239">
        <v>0.15491160000000001</v>
      </c>
    </row>
    <row r="5240" spans="1:8">
      <c r="A5240" t="s">
        <v>464</v>
      </c>
      <c r="B5240">
        <v>5546</v>
      </c>
      <c r="C5240" t="s">
        <v>531</v>
      </c>
      <c r="D5240" t="s">
        <v>475</v>
      </c>
      <c r="E5240" t="s">
        <v>13</v>
      </c>
      <c r="F5240">
        <v>2009</v>
      </c>
      <c r="G5240" t="s">
        <v>480</v>
      </c>
      <c r="H5240">
        <v>1.758456</v>
      </c>
    </row>
    <row r="5241" spans="1:8">
      <c r="A5241" t="s">
        <v>464</v>
      </c>
      <c r="B5241">
        <v>3283</v>
      </c>
      <c r="C5241" t="s">
        <v>532</v>
      </c>
      <c r="D5241" t="s">
        <v>475</v>
      </c>
      <c r="E5241" t="s">
        <v>16</v>
      </c>
      <c r="F5241">
        <v>2013</v>
      </c>
      <c r="G5241" t="s">
        <v>503</v>
      </c>
      <c r="H5241">
        <v>3.516912</v>
      </c>
    </row>
    <row r="5242" spans="1:8">
      <c r="A5242" t="s">
        <v>464</v>
      </c>
      <c r="B5242">
        <v>3283</v>
      </c>
      <c r="C5242" t="s">
        <v>532</v>
      </c>
      <c r="D5242" t="s">
        <v>475</v>
      </c>
      <c r="E5242" t="s">
        <v>17</v>
      </c>
      <c r="F5242">
        <v>2010</v>
      </c>
      <c r="G5242" t="s">
        <v>503</v>
      </c>
      <c r="H5242">
        <v>2.7549144000000001</v>
      </c>
    </row>
    <row r="5243" spans="1:8">
      <c r="A5243" t="s">
        <v>464</v>
      </c>
      <c r="B5243">
        <v>3283</v>
      </c>
      <c r="C5243" t="s">
        <v>532</v>
      </c>
      <c r="D5243" t="s">
        <v>475</v>
      </c>
      <c r="E5243" t="s">
        <v>24</v>
      </c>
      <c r="F5243">
        <v>2011</v>
      </c>
      <c r="G5243" t="s">
        <v>503</v>
      </c>
      <c r="H5243">
        <v>2.8470240000000002</v>
      </c>
    </row>
    <row r="5244" spans="1:8">
      <c r="A5244" t="s">
        <v>464</v>
      </c>
      <c r="B5244">
        <v>3283</v>
      </c>
      <c r="C5244" t="s">
        <v>532</v>
      </c>
      <c r="D5244" t="s">
        <v>475</v>
      </c>
      <c r="E5244" t="s">
        <v>352</v>
      </c>
      <c r="F5244">
        <v>2011</v>
      </c>
      <c r="G5244" t="s">
        <v>503</v>
      </c>
      <c r="H5244">
        <v>0.70338239999999996</v>
      </c>
    </row>
    <row r="5245" spans="1:8">
      <c r="A5245" t="s">
        <v>464</v>
      </c>
      <c r="B5245">
        <v>3283</v>
      </c>
      <c r="C5245" t="s">
        <v>532</v>
      </c>
      <c r="D5245" t="s">
        <v>475</v>
      </c>
      <c r="E5245" t="s">
        <v>28</v>
      </c>
      <c r="F5245">
        <v>2012</v>
      </c>
      <c r="G5245" t="s">
        <v>503</v>
      </c>
      <c r="H5245">
        <v>16.341080399999999</v>
      </c>
    </row>
    <row r="5246" spans="1:8">
      <c r="A5246" t="s">
        <v>429</v>
      </c>
      <c r="B5246">
        <v>5546</v>
      </c>
      <c r="C5246" t="s">
        <v>531</v>
      </c>
      <c r="D5246" t="s">
        <v>475</v>
      </c>
      <c r="E5246" t="s">
        <v>9</v>
      </c>
      <c r="F5246">
        <v>2010</v>
      </c>
      <c r="G5246" t="s">
        <v>483</v>
      </c>
      <c r="H5246">
        <v>2.5539480000000001</v>
      </c>
    </row>
    <row r="5247" spans="1:8">
      <c r="A5247" t="s">
        <v>464</v>
      </c>
      <c r="B5247">
        <v>5546</v>
      </c>
      <c r="C5247" t="s">
        <v>531</v>
      </c>
      <c r="D5247" t="s">
        <v>475</v>
      </c>
      <c r="E5247" t="s">
        <v>9</v>
      </c>
      <c r="F5247">
        <v>2009</v>
      </c>
      <c r="G5247" t="s">
        <v>483</v>
      </c>
      <c r="H5247">
        <v>1.5323688</v>
      </c>
    </row>
    <row r="5248" spans="1:8">
      <c r="A5248" t="s">
        <v>464</v>
      </c>
      <c r="B5248">
        <v>5546</v>
      </c>
      <c r="C5248" t="s">
        <v>531</v>
      </c>
      <c r="D5248" t="s">
        <v>475</v>
      </c>
      <c r="E5248" t="s">
        <v>20</v>
      </c>
      <c r="F5248">
        <v>2014</v>
      </c>
      <c r="G5248" t="s">
        <v>483</v>
      </c>
      <c r="H5248">
        <v>0.3935592</v>
      </c>
    </row>
    <row r="5249" spans="1:8">
      <c r="A5249" t="s">
        <v>464</v>
      </c>
      <c r="B5249">
        <v>5546</v>
      </c>
      <c r="C5249" t="s">
        <v>531</v>
      </c>
      <c r="D5249" t="s">
        <v>475</v>
      </c>
      <c r="E5249" t="s">
        <v>17</v>
      </c>
      <c r="F5249">
        <v>2010</v>
      </c>
      <c r="G5249" t="s">
        <v>483</v>
      </c>
      <c r="H5249">
        <v>1.8254448000000001</v>
      </c>
    </row>
    <row r="5250" spans="1:8">
      <c r="A5250" t="s">
        <v>464</v>
      </c>
      <c r="B5250">
        <v>5546</v>
      </c>
      <c r="C5250" t="s">
        <v>531</v>
      </c>
      <c r="D5250" t="s">
        <v>475</v>
      </c>
      <c r="E5250" t="s">
        <v>24</v>
      </c>
      <c r="F5250">
        <v>2011</v>
      </c>
      <c r="G5250" t="s">
        <v>483</v>
      </c>
      <c r="H5250">
        <v>0.47310839999999998</v>
      </c>
    </row>
    <row r="5251" spans="1:8">
      <c r="A5251" t="s">
        <v>464</v>
      </c>
      <c r="B5251">
        <v>5546</v>
      </c>
      <c r="C5251" t="s">
        <v>531</v>
      </c>
      <c r="D5251" t="s">
        <v>475</v>
      </c>
      <c r="E5251" t="s">
        <v>23</v>
      </c>
      <c r="F5251">
        <v>2010</v>
      </c>
      <c r="G5251" t="s">
        <v>483</v>
      </c>
      <c r="H5251">
        <v>2.5120799999999999E-2</v>
      </c>
    </row>
    <row r="5252" spans="1:8">
      <c r="A5252" t="s">
        <v>464</v>
      </c>
      <c r="B5252">
        <v>3283</v>
      </c>
      <c r="C5252" t="s">
        <v>532</v>
      </c>
      <c r="D5252" t="s">
        <v>475</v>
      </c>
      <c r="E5252" t="s">
        <v>10</v>
      </c>
      <c r="F5252">
        <v>2009</v>
      </c>
      <c r="G5252" t="s">
        <v>480</v>
      </c>
      <c r="H5252">
        <v>10.8061308</v>
      </c>
    </row>
    <row r="5253" spans="1:8">
      <c r="A5253" t="s">
        <v>464</v>
      </c>
      <c r="B5253">
        <v>3283</v>
      </c>
      <c r="C5253" t="s">
        <v>532</v>
      </c>
      <c r="D5253" t="s">
        <v>475</v>
      </c>
      <c r="E5253" t="s">
        <v>16</v>
      </c>
      <c r="F5253">
        <v>2010</v>
      </c>
      <c r="G5253" t="s">
        <v>480</v>
      </c>
      <c r="H5253">
        <v>2.3781023999999999</v>
      </c>
    </row>
    <row r="5254" spans="1:8">
      <c r="A5254" t="s">
        <v>464</v>
      </c>
      <c r="B5254">
        <v>3283</v>
      </c>
      <c r="C5254" t="s">
        <v>532</v>
      </c>
      <c r="D5254" t="s">
        <v>475</v>
      </c>
      <c r="E5254" t="s">
        <v>24</v>
      </c>
      <c r="F5254">
        <v>2014</v>
      </c>
      <c r="G5254" t="s">
        <v>480</v>
      </c>
      <c r="H5254">
        <v>3.0144959999999998</v>
      </c>
    </row>
    <row r="5255" spans="1:8">
      <c r="A5255" t="s">
        <v>464</v>
      </c>
      <c r="B5255">
        <v>3283</v>
      </c>
      <c r="C5255" t="s">
        <v>532</v>
      </c>
      <c r="D5255" t="s">
        <v>475</v>
      </c>
      <c r="E5255" t="s">
        <v>22</v>
      </c>
      <c r="F5255">
        <v>2014</v>
      </c>
      <c r="G5255" t="s">
        <v>480</v>
      </c>
      <c r="H5255">
        <v>1.5616764000000001</v>
      </c>
    </row>
    <row r="5256" spans="1:8">
      <c r="A5256" t="s">
        <v>464</v>
      </c>
      <c r="B5256">
        <v>3283</v>
      </c>
      <c r="C5256" t="s">
        <v>532</v>
      </c>
      <c r="D5256" t="s">
        <v>475</v>
      </c>
      <c r="E5256" t="s">
        <v>352</v>
      </c>
      <c r="F5256">
        <v>2012</v>
      </c>
      <c r="G5256" t="s">
        <v>480</v>
      </c>
      <c r="H5256">
        <v>2.7297935999999998</v>
      </c>
    </row>
    <row r="5257" spans="1:8">
      <c r="A5257" t="s">
        <v>464</v>
      </c>
      <c r="B5257">
        <v>3283</v>
      </c>
      <c r="C5257" t="s">
        <v>532</v>
      </c>
      <c r="D5257" t="s">
        <v>475</v>
      </c>
      <c r="E5257" t="s">
        <v>28</v>
      </c>
      <c r="F5257">
        <v>2009</v>
      </c>
      <c r="G5257" t="s">
        <v>480</v>
      </c>
      <c r="H5257">
        <v>14.4988884</v>
      </c>
    </row>
    <row r="5258" spans="1:8">
      <c r="A5258" t="s">
        <v>464</v>
      </c>
      <c r="B5258">
        <v>3283</v>
      </c>
      <c r="C5258" t="s">
        <v>532</v>
      </c>
      <c r="D5258" t="s">
        <v>475</v>
      </c>
      <c r="E5258" t="s">
        <v>482</v>
      </c>
      <c r="F5258">
        <v>2014</v>
      </c>
      <c r="G5258" t="s">
        <v>480</v>
      </c>
      <c r="H5258">
        <v>3.3159456</v>
      </c>
    </row>
    <row r="5259" spans="1:8">
      <c r="A5259" t="s">
        <v>429</v>
      </c>
      <c r="B5259">
        <v>5546</v>
      </c>
      <c r="C5259" t="s">
        <v>531</v>
      </c>
      <c r="D5259" t="s">
        <v>475</v>
      </c>
      <c r="E5259" t="s">
        <v>34</v>
      </c>
      <c r="F5259">
        <v>2013</v>
      </c>
      <c r="G5259" t="s">
        <v>480</v>
      </c>
      <c r="H5259">
        <v>4.5175571999999997</v>
      </c>
    </row>
    <row r="5260" spans="1:8">
      <c r="A5260" t="s">
        <v>464</v>
      </c>
      <c r="B5260">
        <v>5546</v>
      </c>
      <c r="C5260" t="s">
        <v>531</v>
      </c>
      <c r="D5260" t="s">
        <v>475</v>
      </c>
      <c r="E5260" t="s">
        <v>20</v>
      </c>
      <c r="F5260">
        <v>2010</v>
      </c>
      <c r="G5260" t="s">
        <v>480</v>
      </c>
      <c r="H5260">
        <v>2.1101472000000001</v>
      </c>
    </row>
    <row r="5261" spans="1:8">
      <c r="A5261" t="s">
        <v>464</v>
      </c>
      <c r="B5261">
        <v>5546</v>
      </c>
      <c r="C5261" t="s">
        <v>531</v>
      </c>
      <c r="D5261" t="s">
        <v>475</v>
      </c>
      <c r="E5261" t="s">
        <v>22</v>
      </c>
      <c r="F5261">
        <v>2013</v>
      </c>
      <c r="G5261" t="s">
        <v>480</v>
      </c>
      <c r="H5261">
        <v>0.20515320000000001</v>
      </c>
    </row>
    <row r="5262" spans="1:8">
      <c r="A5262" t="s">
        <v>464</v>
      </c>
      <c r="B5262">
        <v>5546</v>
      </c>
      <c r="C5262" t="s">
        <v>531</v>
      </c>
      <c r="D5262" t="s">
        <v>475</v>
      </c>
      <c r="E5262" t="s">
        <v>17</v>
      </c>
      <c r="F5262">
        <v>2012</v>
      </c>
      <c r="G5262" t="s">
        <v>480</v>
      </c>
      <c r="H5262">
        <v>1.8840600000000001</v>
      </c>
    </row>
    <row r="5263" spans="1:8">
      <c r="A5263" t="s">
        <v>464</v>
      </c>
      <c r="B5263">
        <v>5546</v>
      </c>
      <c r="C5263" t="s">
        <v>531</v>
      </c>
      <c r="D5263" t="s">
        <v>475</v>
      </c>
      <c r="E5263" t="s">
        <v>23</v>
      </c>
      <c r="F5263">
        <v>2013</v>
      </c>
      <c r="G5263" t="s">
        <v>480</v>
      </c>
      <c r="H5263">
        <v>2.5120799999999999E-2</v>
      </c>
    </row>
    <row r="5264" spans="1:8">
      <c r="A5264" t="s">
        <v>464</v>
      </c>
      <c r="B5264">
        <v>3283</v>
      </c>
      <c r="C5264" t="s">
        <v>532</v>
      </c>
      <c r="D5264" t="s">
        <v>475</v>
      </c>
      <c r="E5264" t="s">
        <v>482</v>
      </c>
      <c r="F5264">
        <v>2010</v>
      </c>
      <c r="G5264" t="s">
        <v>503</v>
      </c>
      <c r="H5264">
        <v>3.0019355999999999</v>
      </c>
    </row>
    <row r="5265" spans="1:8">
      <c r="A5265" t="s">
        <v>464</v>
      </c>
      <c r="B5265">
        <v>3283</v>
      </c>
      <c r="C5265" t="s">
        <v>532</v>
      </c>
      <c r="D5265" t="s">
        <v>475</v>
      </c>
      <c r="E5265" t="s">
        <v>428</v>
      </c>
      <c r="F5265">
        <v>2012</v>
      </c>
      <c r="G5265" t="s">
        <v>503</v>
      </c>
      <c r="H5265">
        <v>1.4695668</v>
      </c>
    </row>
    <row r="5266" spans="1:8">
      <c r="A5266" t="s">
        <v>429</v>
      </c>
      <c r="B5266">
        <v>5546</v>
      </c>
      <c r="C5266" t="s">
        <v>531</v>
      </c>
      <c r="D5266" t="s">
        <v>475</v>
      </c>
      <c r="E5266" t="s">
        <v>22</v>
      </c>
      <c r="F5266">
        <v>2012</v>
      </c>
      <c r="G5266" t="s">
        <v>483</v>
      </c>
      <c r="H5266">
        <v>0.55684440000000002</v>
      </c>
    </row>
    <row r="5267" spans="1:8">
      <c r="A5267" t="s">
        <v>464</v>
      </c>
      <c r="B5267">
        <v>5546</v>
      </c>
      <c r="C5267" t="s">
        <v>531</v>
      </c>
      <c r="D5267" t="s">
        <v>475</v>
      </c>
      <c r="E5267" t="s">
        <v>3</v>
      </c>
      <c r="F5267">
        <v>2011</v>
      </c>
      <c r="G5267" t="s">
        <v>483</v>
      </c>
      <c r="H5267">
        <v>2.0096639999999999</v>
      </c>
    </row>
    <row r="5268" spans="1:8">
      <c r="A5268" t="s">
        <v>464</v>
      </c>
      <c r="B5268">
        <v>5546</v>
      </c>
      <c r="C5268" t="s">
        <v>531</v>
      </c>
      <c r="D5268" t="s">
        <v>475</v>
      </c>
      <c r="E5268" t="s">
        <v>15</v>
      </c>
      <c r="F5268">
        <v>2010</v>
      </c>
      <c r="G5268" t="s">
        <v>483</v>
      </c>
      <c r="H5268">
        <v>4.5384912000000002</v>
      </c>
    </row>
    <row r="5269" spans="1:8">
      <c r="A5269" t="s">
        <v>464</v>
      </c>
      <c r="B5269">
        <v>3283</v>
      </c>
      <c r="C5269" t="s">
        <v>532</v>
      </c>
      <c r="D5269" t="s">
        <v>475</v>
      </c>
      <c r="E5269" t="s">
        <v>5</v>
      </c>
      <c r="F5269">
        <v>2013</v>
      </c>
      <c r="G5269" t="s">
        <v>480</v>
      </c>
      <c r="H5269">
        <v>5.0702147999999996</v>
      </c>
    </row>
    <row r="5270" spans="1:8">
      <c r="A5270" t="s">
        <v>464</v>
      </c>
      <c r="B5270">
        <v>3283</v>
      </c>
      <c r="C5270" t="s">
        <v>532</v>
      </c>
      <c r="D5270" t="s">
        <v>475</v>
      </c>
      <c r="E5270" t="s">
        <v>35</v>
      </c>
      <c r="F5270">
        <v>2009</v>
      </c>
      <c r="G5270" t="s">
        <v>480</v>
      </c>
      <c r="H5270">
        <v>4.8734352000000003</v>
      </c>
    </row>
    <row r="5271" spans="1:8">
      <c r="A5271" t="s">
        <v>464</v>
      </c>
      <c r="B5271">
        <v>3283</v>
      </c>
      <c r="C5271" t="s">
        <v>532</v>
      </c>
      <c r="D5271" t="s">
        <v>475</v>
      </c>
      <c r="E5271" t="s">
        <v>428</v>
      </c>
      <c r="F5271">
        <v>2009</v>
      </c>
      <c r="G5271" t="s">
        <v>480</v>
      </c>
      <c r="H5271">
        <v>0.1590984</v>
      </c>
    </row>
    <row r="5272" spans="1:8">
      <c r="A5272" t="s">
        <v>429</v>
      </c>
      <c r="B5272">
        <v>5546</v>
      </c>
      <c r="C5272" t="s">
        <v>531</v>
      </c>
      <c r="D5272" t="s">
        <v>475</v>
      </c>
      <c r="E5272" t="s">
        <v>22</v>
      </c>
      <c r="F5272">
        <v>2014</v>
      </c>
      <c r="G5272" t="s">
        <v>480</v>
      </c>
      <c r="H5272">
        <v>0.25958160000000002</v>
      </c>
    </row>
    <row r="5273" spans="1:8">
      <c r="A5273" t="s">
        <v>464</v>
      </c>
      <c r="B5273">
        <v>5546</v>
      </c>
      <c r="C5273" t="s">
        <v>531</v>
      </c>
      <c r="D5273" t="s">
        <v>475</v>
      </c>
      <c r="E5273" t="s">
        <v>35</v>
      </c>
      <c r="F5273">
        <v>2010</v>
      </c>
      <c r="G5273" t="s">
        <v>480</v>
      </c>
      <c r="H5273">
        <v>0.18003240000000001</v>
      </c>
    </row>
    <row r="5274" spans="1:8">
      <c r="A5274" t="s">
        <v>464</v>
      </c>
      <c r="B5274">
        <v>5546</v>
      </c>
      <c r="C5274" t="s">
        <v>531</v>
      </c>
      <c r="D5274" t="s">
        <v>475</v>
      </c>
      <c r="E5274" t="s">
        <v>37</v>
      </c>
      <c r="F5274">
        <v>2013</v>
      </c>
      <c r="G5274" t="s">
        <v>480</v>
      </c>
      <c r="H5274">
        <v>7.6325364000000002</v>
      </c>
    </row>
    <row r="5275" spans="1:8">
      <c r="A5275" t="s">
        <v>464</v>
      </c>
      <c r="B5275">
        <v>3283</v>
      </c>
      <c r="C5275" t="s">
        <v>532</v>
      </c>
      <c r="D5275" t="s">
        <v>475</v>
      </c>
      <c r="E5275" t="s">
        <v>2</v>
      </c>
      <c r="F5275">
        <v>2012</v>
      </c>
      <c r="G5275" t="s">
        <v>480</v>
      </c>
      <c r="H5275">
        <v>0.272142</v>
      </c>
    </row>
    <row r="5276" spans="1:8">
      <c r="A5276" t="s">
        <v>464</v>
      </c>
      <c r="B5276">
        <v>3283</v>
      </c>
      <c r="C5276" t="s">
        <v>532</v>
      </c>
      <c r="D5276" t="s">
        <v>475</v>
      </c>
      <c r="E5276" t="s">
        <v>2</v>
      </c>
      <c r="F5276">
        <v>2014</v>
      </c>
      <c r="G5276" t="s">
        <v>503</v>
      </c>
      <c r="H5276">
        <v>7.95492E-2</v>
      </c>
    </row>
    <row r="5277" spans="1:8">
      <c r="A5277" t="s">
        <v>464</v>
      </c>
      <c r="B5277">
        <v>5546</v>
      </c>
      <c r="C5277" t="s">
        <v>531</v>
      </c>
      <c r="D5277" t="s">
        <v>475</v>
      </c>
      <c r="E5277" t="s">
        <v>29</v>
      </c>
      <c r="F5277">
        <v>2010</v>
      </c>
      <c r="G5277" t="s">
        <v>483</v>
      </c>
      <c r="H5277">
        <v>0.20096639999999999</v>
      </c>
    </row>
    <row r="5278" spans="1:8">
      <c r="A5278" t="s">
        <v>464</v>
      </c>
      <c r="B5278">
        <v>5546</v>
      </c>
      <c r="C5278" t="s">
        <v>531</v>
      </c>
      <c r="D5278" t="s">
        <v>475</v>
      </c>
      <c r="E5278" t="s">
        <v>29</v>
      </c>
      <c r="F5278">
        <v>2009</v>
      </c>
      <c r="G5278" t="s">
        <v>480</v>
      </c>
      <c r="H5278">
        <v>2.93076E-2</v>
      </c>
    </row>
    <row r="5279" spans="1:8">
      <c r="A5279" t="s">
        <v>464</v>
      </c>
      <c r="B5279">
        <v>3283</v>
      </c>
      <c r="C5279" t="s">
        <v>532</v>
      </c>
      <c r="D5279" t="s">
        <v>475</v>
      </c>
      <c r="E5279" t="s">
        <v>6</v>
      </c>
      <c r="F5279">
        <v>2014</v>
      </c>
      <c r="G5279" t="s">
        <v>503</v>
      </c>
      <c r="H5279">
        <v>3.5043516000000001</v>
      </c>
    </row>
    <row r="5280" spans="1:8">
      <c r="A5280" t="s">
        <v>464</v>
      </c>
      <c r="B5280">
        <v>3283</v>
      </c>
      <c r="C5280" t="s">
        <v>532</v>
      </c>
      <c r="D5280" t="s">
        <v>475</v>
      </c>
      <c r="E5280" t="s">
        <v>31</v>
      </c>
      <c r="F5280">
        <v>2012</v>
      </c>
      <c r="G5280" t="s">
        <v>503</v>
      </c>
      <c r="H5280">
        <v>7.3310867999999996</v>
      </c>
    </row>
    <row r="5281" spans="1:8">
      <c r="A5281" t="s">
        <v>464</v>
      </c>
      <c r="B5281">
        <v>3283</v>
      </c>
      <c r="C5281" t="s">
        <v>532</v>
      </c>
      <c r="D5281" t="s">
        <v>475</v>
      </c>
      <c r="E5281" t="s">
        <v>30</v>
      </c>
      <c r="F5281">
        <v>2014</v>
      </c>
      <c r="G5281" t="s">
        <v>503</v>
      </c>
      <c r="H5281">
        <v>14.8589532</v>
      </c>
    </row>
    <row r="5282" spans="1:8">
      <c r="A5282" t="s">
        <v>429</v>
      </c>
      <c r="B5282">
        <v>5546</v>
      </c>
      <c r="C5282" t="s">
        <v>531</v>
      </c>
      <c r="D5282" t="s">
        <v>475</v>
      </c>
      <c r="E5282" t="s">
        <v>30</v>
      </c>
      <c r="F5282">
        <v>2012</v>
      </c>
      <c r="G5282" t="s">
        <v>483</v>
      </c>
      <c r="H5282">
        <v>4.60548</v>
      </c>
    </row>
    <row r="5283" spans="1:8">
      <c r="A5283" t="s">
        <v>464</v>
      </c>
      <c r="B5283">
        <v>3283</v>
      </c>
      <c r="C5283" t="s">
        <v>532</v>
      </c>
      <c r="D5283" t="s">
        <v>475</v>
      </c>
      <c r="E5283" t="s">
        <v>34</v>
      </c>
      <c r="F5283">
        <v>2014</v>
      </c>
      <c r="G5283" t="s">
        <v>480</v>
      </c>
      <c r="H5283">
        <v>4.0946904000000002</v>
      </c>
    </row>
    <row r="5284" spans="1:8">
      <c r="A5284" t="s">
        <v>464</v>
      </c>
      <c r="B5284">
        <v>3283</v>
      </c>
      <c r="C5284" t="s">
        <v>532</v>
      </c>
      <c r="D5284" t="s">
        <v>475</v>
      </c>
      <c r="E5284" t="s">
        <v>33</v>
      </c>
      <c r="F5284">
        <v>2009</v>
      </c>
      <c r="G5284" t="s">
        <v>480</v>
      </c>
      <c r="H5284">
        <v>0.80386559999999996</v>
      </c>
    </row>
    <row r="5285" spans="1:8">
      <c r="A5285" t="s">
        <v>429</v>
      </c>
      <c r="B5285">
        <v>5546</v>
      </c>
      <c r="C5285" t="s">
        <v>531</v>
      </c>
      <c r="D5285" t="s">
        <v>475</v>
      </c>
      <c r="E5285" t="s">
        <v>30</v>
      </c>
      <c r="F5285">
        <v>2009</v>
      </c>
      <c r="G5285" t="s">
        <v>480</v>
      </c>
      <c r="H5285">
        <v>3.3996816000000001</v>
      </c>
    </row>
    <row r="5286" spans="1:8">
      <c r="A5286" t="s">
        <v>464</v>
      </c>
      <c r="B5286">
        <v>3283</v>
      </c>
      <c r="C5286" t="s">
        <v>532</v>
      </c>
      <c r="D5286" t="s">
        <v>475</v>
      </c>
      <c r="E5286" t="s">
        <v>13</v>
      </c>
      <c r="F5286">
        <v>2013</v>
      </c>
      <c r="G5286" t="s">
        <v>503</v>
      </c>
      <c r="H5286">
        <v>0.54428399999999999</v>
      </c>
    </row>
    <row r="5287" spans="1:8">
      <c r="A5287" t="s">
        <v>429</v>
      </c>
      <c r="B5287">
        <v>5546</v>
      </c>
      <c r="C5287" t="s">
        <v>531</v>
      </c>
      <c r="D5287" t="s">
        <v>475</v>
      </c>
      <c r="E5287" t="s">
        <v>3</v>
      </c>
      <c r="F5287">
        <v>2013</v>
      </c>
      <c r="G5287" t="s">
        <v>483</v>
      </c>
      <c r="H5287">
        <v>3.1275396</v>
      </c>
    </row>
    <row r="5288" spans="1:8">
      <c r="A5288" t="s">
        <v>429</v>
      </c>
      <c r="B5288">
        <v>5546</v>
      </c>
      <c r="C5288" t="s">
        <v>531</v>
      </c>
      <c r="D5288" t="s">
        <v>475</v>
      </c>
      <c r="E5288" t="s">
        <v>15</v>
      </c>
      <c r="F5288">
        <v>2013</v>
      </c>
      <c r="G5288" t="s">
        <v>483</v>
      </c>
      <c r="H5288">
        <v>21.076351200000001</v>
      </c>
    </row>
    <row r="5289" spans="1:8">
      <c r="A5289" t="s">
        <v>429</v>
      </c>
      <c r="B5289">
        <v>5546</v>
      </c>
      <c r="C5289" t="s">
        <v>531</v>
      </c>
      <c r="D5289" t="s">
        <v>475</v>
      </c>
      <c r="E5289" t="s">
        <v>14</v>
      </c>
      <c r="F5289">
        <v>2013</v>
      </c>
      <c r="G5289" t="s">
        <v>483</v>
      </c>
      <c r="H5289">
        <v>0.59871240000000003</v>
      </c>
    </row>
    <row r="5290" spans="1:8">
      <c r="A5290" t="s">
        <v>429</v>
      </c>
      <c r="B5290">
        <v>5546</v>
      </c>
      <c r="C5290" t="s">
        <v>531</v>
      </c>
      <c r="D5290" t="s">
        <v>475</v>
      </c>
      <c r="E5290" t="s">
        <v>24</v>
      </c>
      <c r="F5290">
        <v>2011</v>
      </c>
      <c r="G5290" t="s">
        <v>483</v>
      </c>
      <c r="H5290">
        <v>5.4428400000000002E-2</v>
      </c>
    </row>
    <row r="5291" spans="1:8">
      <c r="A5291" t="s">
        <v>429</v>
      </c>
      <c r="B5291">
        <v>5546</v>
      </c>
      <c r="C5291" t="s">
        <v>531</v>
      </c>
      <c r="D5291" t="s">
        <v>475</v>
      </c>
      <c r="E5291" t="s">
        <v>482</v>
      </c>
      <c r="F5291">
        <v>2014</v>
      </c>
      <c r="G5291" t="s">
        <v>483</v>
      </c>
      <c r="H5291">
        <v>0.72012960000000004</v>
      </c>
    </row>
    <row r="5292" spans="1:8">
      <c r="A5292" t="s">
        <v>464</v>
      </c>
      <c r="B5292">
        <v>5546</v>
      </c>
      <c r="C5292" t="s">
        <v>531</v>
      </c>
      <c r="D5292" t="s">
        <v>475</v>
      </c>
      <c r="E5292" t="s">
        <v>12</v>
      </c>
      <c r="F5292">
        <v>2011</v>
      </c>
      <c r="G5292" t="s">
        <v>483</v>
      </c>
      <c r="H5292">
        <v>0.1590984</v>
      </c>
    </row>
    <row r="5293" spans="1:8">
      <c r="A5293" t="s">
        <v>464</v>
      </c>
      <c r="B5293">
        <v>3283</v>
      </c>
      <c r="C5293" t="s">
        <v>532</v>
      </c>
      <c r="D5293" t="s">
        <v>475</v>
      </c>
      <c r="E5293" t="s">
        <v>343</v>
      </c>
      <c r="F5293">
        <v>2014</v>
      </c>
      <c r="G5293" t="s">
        <v>480</v>
      </c>
      <c r="H5293">
        <v>1.4821272000000001</v>
      </c>
    </row>
    <row r="5294" spans="1:8">
      <c r="A5294" t="s">
        <v>464</v>
      </c>
      <c r="B5294">
        <v>3283</v>
      </c>
      <c r="C5294" t="s">
        <v>532</v>
      </c>
      <c r="D5294" t="s">
        <v>475</v>
      </c>
      <c r="E5294" t="s">
        <v>13</v>
      </c>
      <c r="F5294">
        <v>2011</v>
      </c>
      <c r="G5294" t="s">
        <v>480</v>
      </c>
      <c r="H5294">
        <v>1.3272155999999999</v>
      </c>
    </row>
    <row r="5295" spans="1:8">
      <c r="A5295" t="s">
        <v>464</v>
      </c>
      <c r="B5295">
        <v>3283</v>
      </c>
      <c r="C5295" t="s">
        <v>532</v>
      </c>
      <c r="D5295" t="s">
        <v>475</v>
      </c>
      <c r="E5295" t="s">
        <v>25</v>
      </c>
      <c r="F5295">
        <v>2009</v>
      </c>
      <c r="G5295" t="s">
        <v>480</v>
      </c>
      <c r="H5295">
        <v>0.56940480000000004</v>
      </c>
    </row>
    <row r="5296" spans="1:8">
      <c r="A5296" t="s">
        <v>429</v>
      </c>
      <c r="B5296">
        <v>5546</v>
      </c>
      <c r="C5296" t="s">
        <v>531</v>
      </c>
      <c r="D5296" t="s">
        <v>475</v>
      </c>
      <c r="E5296" t="s">
        <v>3</v>
      </c>
      <c r="F5296">
        <v>2009</v>
      </c>
      <c r="G5296" t="s">
        <v>480</v>
      </c>
      <c r="H5296">
        <v>2.8595844000000001</v>
      </c>
    </row>
    <row r="5297" spans="1:8">
      <c r="A5297" t="s">
        <v>429</v>
      </c>
      <c r="B5297">
        <v>5546</v>
      </c>
      <c r="C5297" t="s">
        <v>531</v>
      </c>
      <c r="D5297" t="s">
        <v>475</v>
      </c>
      <c r="E5297" t="s">
        <v>15</v>
      </c>
      <c r="F5297">
        <v>2010</v>
      </c>
      <c r="G5297" t="s">
        <v>480</v>
      </c>
      <c r="H5297">
        <v>19.929168000000001</v>
      </c>
    </row>
    <row r="5298" spans="1:8">
      <c r="A5298" t="s">
        <v>429</v>
      </c>
      <c r="B5298">
        <v>5546</v>
      </c>
      <c r="C5298" t="s">
        <v>531</v>
      </c>
      <c r="D5298" t="s">
        <v>475</v>
      </c>
      <c r="E5298" t="s">
        <v>14</v>
      </c>
      <c r="F5298">
        <v>2009</v>
      </c>
      <c r="G5298" t="s">
        <v>480</v>
      </c>
      <c r="H5298">
        <v>6.6988800000000001E-2</v>
      </c>
    </row>
    <row r="5299" spans="1:8">
      <c r="A5299" t="s">
        <v>464</v>
      </c>
      <c r="B5299">
        <v>3283</v>
      </c>
      <c r="C5299" t="s">
        <v>532</v>
      </c>
      <c r="D5299" t="s">
        <v>475</v>
      </c>
      <c r="E5299" t="s">
        <v>18</v>
      </c>
      <c r="F5299">
        <v>2010</v>
      </c>
      <c r="G5299" t="s">
        <v>503</v>
      </c>
      <c r="H5299">
        <v>12.514345199999999</v>
      </c>
    </row>
    <row r="5300" spans="1:8">
      <c r="A5300" t="s">
        <v>464</v>
      </c>
      <c r="B5300">
        <v>3283</v>
      </c>
      <c r="C5300" t="s">
        <v>532</v>
      </c>
      <c r="D5300" t="s">
        <v>475</v>
      </c>
      <c r="E5300" t="s">
        <v>15</v>
      </c>
      <c r="F5300">
        <v>2013</v>
      </c>
      <c r="G5300" t="s">
        <v>503</v>
      </c>
      <c r="H5300">
        <v>46.527908400000001</v>
      </c>
    </row>
    <row r="5301" spans="1:8">
      <c r="A5301" t="s">
        <v>464</v>
      </c>
      <c r="B5301">
        <v>3234</v>
      </c>
      <c r="C5301" t="s">
        <v>533</v>
      </c>
      <c r="D5301" t="s">
        <v>475</v>
      </c>
      <c r="E5301" t="s">
        <v>2</v>
      </c>
      <c r="F5301">
        <v>2014</v>
      </c>
      <c r="G5301" t="s">
        <v>480</v>
      </c>
      <c r="H5301">
        <v>7.8586235999999996</v>
      </c>
    </row>
    <row r="5302" spans="1:8">
      <c r="A5302" t="s">
        <v>429</v>
      </c>
      <c r="B5302">
        <v>7100</v>
      </c>
      <c r="C5302" t="s">
        <v>534</v>
      </c>
      <c r="D5302" t="s">
        <v>475</v>
      </c>
      <c r="E5302" t="s">
        <v>30</v>
      </c>
      <c r="F5302">
        <v>2012</v>
      </c>
      <c r="G5302" t="s">
        <v>480</v>
      </c>
      <c r="H5302">
        <v>13.251222</v>
      </c>
    </row>
    <row r="5303" spans="1:8">
      <c r="A5303" t="s">
        <v>464</v>
      </c>
      <c r="B5303">
        <v>3234</v>
      </c>
      <c r="C5303" t="s">
        <v>533</v>
      </c>
      <c r="D5303" t="s">
        <v>475</v>
      </c>
      <c r="E5303" t="s">
        <v>9</v>
      </c>
      <c r="F5303">
        <v>2012</v>
      </c>
      <c r="G5303" t="s">
        <v>503</v>
      </c>
      <c r="H5303">
        <v>20.067332400000002</v>
      </c>
    </row>
    <row r="5304" spans="1:8">
      <c r="A5304" t="s">
        <v>464</v>
      </c>
      <c r="B5304">
        <v>3234</v>
      </c>
      <c r="C5304" t="s">
        <v>533</v>
      </c>
      <c r="D5304" t="s">
        <v>475</v>
      </c>
      <c r="E5304" t="s">
        <v>34</v>
      </c>
      <c r="F5304">
        <v>2014</v>
      </c>
      <c r="G5304" t="s">
        <v>503</v>
      </c>
      <c r="H5304">
        <v>81.491875199999996</v>
      </c>
    </row>
    <row r="5305" spans="1:8">
      <c r="A5305" t="s">
        <v>429</v>
      </c>
      <c r="B5305">
        <v>7100</v>
      </c>
      <c r="C5305" t="s">
        <v>534</v>
      </c>
      <c r="D5305" t="s">
        <v>475</v>
      </c>
      <c r="E5305" t="s">
        <v>31</v>
      </c>
      <c r="F5305">
        <v>2010</v>
      </c>
      <c r="G5305" t="s">
        <v>505</v>
      </c>
      <c r="H5305">
        <v>2.6293104</v>
      </c>
    </row>
    <row r="5306" spans="1:8">
      <c r="A5306" t="s">
        <v>464</v>
      </c>
      <c r="B5306">
        <v>7100</v>
      </c>
      <c r="C5306" t="s">
        <v>534</v>
      </c>
      <c r="D5306" t="s">
        <v>475</v>
      </c>
      <c r="E5306" t="s">
        <v>8</v>
      </c>
      <c r="F5306">
        <v>2014</v>
      </c>
      <c r="G5306" t="s">
        <v>505</v>
      </c>
      <c r="H5306">
        <v>4.1868000000000001E-3</v>
      </c>
    </row>
    <row r="5307" spans="1:8">
      <c r="A5307" t="s">
        <v>429</v>
      </c>
      <c r="B5307">
        <v>7100</v>
      </c>
      <c r="C5307" t="s">
        <v>534</v>
      </c>
      <c r="D5307" t="s">
        <v>475</v>
      </c>
      <c r="E5307" t="s">
        <v>31</v>
      </c>
      <c r="F5307">
        <v>2010</v>
      </c>
      <c r="G5307" t="s">
        <v>480</v>
      </c>
      <c r="H5307">
        <v>2.6293104</v>
      </c>
    </row>
    <row r="5308" spans="1:8">
      <c r="A5308" t="s">
        <v>464</v>
      </c>
      <c r="B5308">
        <v>7100</v>
      </c>
      <c r="C5308" t="s">
        <v>534</v>
      </c>
      <c r="D5308" t="s">
        <v>475</v>
      </c>
      <c r="E5308" t="s">
        <v>31</v>
      </c>
      <c r="F5308">
        <v>2014</v>
      </c>
      <c r="G5308" t="s">
        <v>480</v>
      </c>
      <c r="H5308">
        <v>1.0132056</v>
      </c>
    </row>
    <row r="5309" spans="1:8">
      <c r="A5309" t="s">
        <v>464</v>
      </c>
      <c r="B5309">
        <v>3234</v>
      </c>
      <c r="C5309" t="s">
        <v>533</v>
      </c>
      <c r="D5309" t="s">
        <v>475</v>
      </c>
      <c r="E5309" t="s">
        <v>25</v>
      </c>
      <c r="F5309">
        <v>2009</v>
      </c>
      <c r="G5309" t="s">
        <v>503</v>
      </c>
      <c r="H5309">
        <v>2.8972655999999999</v>
      </c>
    </row>
    <row r="5310" spans="1:8">
      <c r="A5310" t="s">
        <v>464</v>
      </c>
      <c r="B5310">
        <v>3234</v>
      </c>
      <c r="C5310" t="s">
        <v>533</v>
      </c>
      <c r="D5310" t="s">
        <v>475</v>
      </c>
      <c r="E5310" t="s">
        <v>26</v>
      </c>
      <c r="F5310">
        <v>2012</v>
      </c>
      <c r="G5310" t="s">
        <v>480</v>
      </c>
      <c r="H5310">
        <v>4.7185236000000002</v>
      </c>
    </row>
    <row r="5311" spans="1:8">
      <c r="A5311" t="s">
        <v>464</v>
      </c>
      <c r="B5311">
        <v>3234</v>
      </c>
      <c r="C5311" t="s">
        <v>533</v>
      </c>
      <c r="D5311" t="s">
        <v>475</v>
      </c>
      <c r="E5311" t="s">
        <v>25</v>
      </c>
      <c r="F5311">
        <v>2009</v>
      </c>
      <c r="G5311" t="s">
        <v>480</v>
      </c>
      <c r="H5311">
        <v>2.8972655999999999</v>
      </c>
    </row>
    <row r="5312" spans="1:8">
      <c r="A5312" t="s">
        <v>429</v>
      </c>
      <c r="B5312">
        <v>7100</v>
      </c>
      <c r="C5312" t="s">
        <v>534</v>
      </c>
      <c r="D5312" t="s">
        <v>475</v>
      </c>
      <c r="E5312" t="s">
        <v>5</v>
      </c>
      <c r="F5312">
        <v>2011</v>
      </c>
      <c r="G5312" t="s">
        <v>480</v>
      </c>
      <c r="H5312">
        <v>13.5066168</v>
      </c>
    </row>
    <row r="5313" spans="1:8">
      <c r="A5313" t="s">
        <v>429</v>
      </c>
      <c r="B5313">
        <v>7100</v>
      </c>
      <c r="C5313" t="s">
        <v>534</v>
      </c>
      <c r="D5313" t="s">
        <v>475</v>
      </c>
      <c r="E5313" t="s">
        <v>17</v>
      </c>
      <c r="F5313">
        <v>2011</v>
      </c>
      <c r="G5313" t="s">
        <v>480</v>
      </c>
      <c r="H5313">
        <v>2.1855096000000001</v>
      </c>
    </row>
    <row r="5314" spans="1:8">
      <c r="A5314" t="s">
        <v>464</v>
      </c>
      <c r="B5314">
        <v>3234</v>
      </c>
      <c r="C5314" t="s">
        <v>533</v>
      </c>
      <c r="D5314" t="s">
        <v>475</v>
      </c>
      <c r="E5314" t="s">
        <v>22</v>
      </c>
      <c r="F5314">
        <v>2012</v>
      </c>
      <c r="G5314" t="s">
        <v>503</v>
      </c>
      <c r="H5314">
        <v>0.98389800000000005</v>
      </c>
    </row>
    <row r="5315" spans="1:8">
      <c r="A5315" t="s">
        <v>464</v>
      </c>
      <c r="B5315">
        <v>3234</v>
      </c>
      <c r="C5315" t="s">
        <v>533</v>
      </c>
      <c r="D5315" t="s">
        <v>475</v>
      </c>
      <c r="E5315" t="s">
        <v>24</v>
      </c>
      <c r="F5315">
        <v>2012</v>
      </c>
      <c r="G5315" t="s">
        <v>503</v>
      </c>
      <c r="H5315">
        <v>10.333022400000001</v>
      </c>
    </row>
    <row r="5316" spans="1:8">
      <c r="A5316" t="s">
        <v>429</v>
      </c>
      <c r="B5316">
        <v>7100</v>
      </c>
      <c r="C5316" t="s">
        <v>534</v>
      </c>
      <c r="D5316" t="s">
        <v>475</v>
      </c>
      <c r="E5316" t="s">
        <v>10</v>
      </c>
      <c r="F5316">
        <v>2010</v>
      </c>
      <c r="G5316" t="s">
        <v>505</v>
      </c>
      <c r="H5316">
        <v>65.841616799999997</v>
      </c>
    </row>
    <row r="5317" spans="1:8">
      <c r="A5317" t="s">
        <v>429</v>
      </c>
      <c r="B5317">
        <v>7100</v>
      </c>
      <c r="C5317" t="s">
        <v>534</v>
      </c>
      <c r="D5317" t="s">
        <v>475</v>
      </c>
      <c r="E5317" t="s">
        <v>343</v>
      </c>
      <c r="F5317">
        <v>2009</v>
      </c>
      <c r="G5317" t="s">
        <v>505</v>
      </c>
      <c r="H5317">
        <v>0.16747200000000001</v>
      </c>
    </row>
    <row r="5318" spans="1:8">
      <c r="A5318" t="s">
        <v>464</v>
      </c>
      <c r="B5318">
        <v>7100</v>
      </c>
      <c r="C5318" t="s">
        <v>534</v>
      </c>
      <c r="D5318" t="s">
        <v>475</v>
      </c>
      <c r="E5318" t="s">
        <v>24</v>
      </c>
      <c r="F5318">
        <v>2014</v>
      </c>
      <c r="G5318" t="s">
        <v>505</v>
      </c>
      <c r="H5318">
        <v>0.1967796</v>
      </c>
    </row>
    <row r="5319" spans="1:8">
      <c r="A5319" t="s">
        <v>464</v>
      </c>
      <c r="B5319">
        <v>3234</v>
      </c>
      <c r="C5319" t="s">
        <v>533</v>
      </c>
      <c r="D5319" t="s">
        <v>475</v>
      </c>
      <c r="E5319" t="s">
        <v>17</v>
      </c>
      <c r="F5319">
        <v>2012</v>
      </c>
      <c r="G5319" t="s">
        <v>480</v>
      </c>
      <c r="H5319">
        <v>8.1140184000000009</v>
      </c>
    </row>
    <row r="5320" spans="1:8">
      <c r="A5320" t="s">
        <v>464</v>
      </c>
      <c r="B5320">
        <v>3234</v>
      </c>
      <c r="C5320" t="s">
        <v>533</v>
      </c>
      <c r="D5320" t="s">
        <v>475</v>
      </c>
      <c r="E5320" t="s">
        <v>22</v>
      </c>
      <c r="F5320">
        <v>2011</v>
      </c>
      <c r="G5320" t="s">
        <v>480</v>
      </c>
      <c r="H5320">
        <v>1.1178756000000001</v>
      </c>
    </row>
    <row r="5321" spans="1:8">
      <c r="A5321" t="s">
        <v>464</v>
      </c>
      <c r="B5321">
        <v>3234</v>
      </c>
      <c r="C5321" t="s">
        <v>533</v>
      </c>
      <c r="D5321" t="s">
        <v>475</v>
      </c>
      <c r="E5321" t="s">
        <v>20</v>
      </c>
      <c r="F5321">
        <v>2012</v>
      </c>
      <c r="G5321" t="s">
        <v>480</v>
      </c>
      <c r="H5321">
        <v>1.9343016</v>
      </c>
    </row>
    <row r="5322" spans="1:8">
      <c r="A5322" t="s">
        <v>464</v>
      </c>
      <c r="B5322">
        <v>3234</v>
      </c>
      <c r="C5322" t="s">
        <v>533</v>
      </c>
      <c r="D5322" t="s">
        <v>475</v>
      </c>
      <c r="E5322" t="s">
        <v>28</v>
      </c>
      <c r="F5322">
        <v>2012</v>
      </c>
      <c r="G5322" t="s">
        <v>480</v>
      </c>
      <c r="H5322">
        <v>524.39251320000005</v>
      </c>
    </row>
    <row r="5323" spans="1:8">
      <c r="A5323" t="s">
        <v>464</v>
      </c>
      <c r="B5323">
        <v>3234</v>
      </c>
      <c r="C5323" t="s">
        <v>533</v>
      </c>
      <c r="D5323" t="s">
        <v>475</v>
      </c>
      <c r="E5323" t="s">
        <v>36</v>
      </c>
      <c r="F5323">
        <v>2013</v>
      </c>
      <c r="G5323" t="s">
        <v>480</v>
      </c>
      <c r="H5323">
        <v>9.4496076000000002</v>
      </c>
    </row>
    <row r="5324" spans="1:8">
      <c r="A5324" t="s">
        <v>461</v>
      </c>
      <c r="B5324">
        <v>7100</v>
      </c>
      <c r="C5324" t="s">
        <v>534</v>
      </c>
      <c r="D5324" t="s">
        <v>475</v>
      </c>
      <c r="E5324" t="s">
        <v>30</v>
      </c>
      <c r="F5324">
        <v>2011</v>
      </c>
      <c r="G5324" t="s">
        <v>480</v>
      </c>
      <c r="H5324">
        <v>8.3736000000000001E-3</v>
      </c>
    </row>
    <row r="5325" spans="1:8">
      <c r="A5325" t="s">
        <v>429</v>
      </c>
      <c r="B5325">
        <v>7100</v>
      </c>
      <c r="C5325" t="s">
        <v>534</v>
      </c>
      <c r="D5325" t="s">
        <v>475</v>
      </c>
      <c r="E5325" t="s">
        <v>6</v>
      </c>
      <c r="F5325">
        <v>2010</v>
      </c>
      <c r="G5325" t="s">
        <v>480</v>
      </c>
      <c r="H5325">
        <v>0.35169119999999998</v>
      </c>
    </row>
    <row r="5326" spans="1:8">
      <c r="A5326" t="s">
        <v>429</v>
      </c>
      <c r="B5326">
        <v>7100</v>
      </c>
      <c r="C5326" t="s">
        <v>534</v>
      </c>
      <c r="D5326" t="s">
        <v>475</v>
      </c>
      <c r="E5326" t="s">
        <v>8</v>
      </c>
      <c r="F5326">
        <v>2010</v>
      </c>
      <c r="G5326" t="s">
        <v>480</v>
      </c>
      <c r="H5326">
        <v>0.29726279999999999</v>
      </c>
    </row>
    <row r="5327" spans="1:8">
      <c r="A5327" t="s">
        <v>429</v>
      </c>
      <c r="B5327">
        <v>7100</v>
      </c>
      <c r="C5327" t="s">
        <v>534</v>
      </c>
      <c r="D5327" t="s">
        <v>475</v>
      </c>
      <c r="E5327" t="s">
        <v>20</v>
      </c>
      <c r="F5327">
        <v>2012</v>
      </c>
      <c r="G5327" t="s">
        <v>480</v>
      </c>
      <c r="H5327">
        <v>13.628034</v>
      </c>
    </row>
    <row r="5328" spans="1:8">
      <c r="A5328" t="s">
        <v>429</v>
      </c>
      <c r="B5328">
        <v>7100</v>
      </c>
      <c r="C5328" t="s">
        <v>534</v>
      </c>
      <c r="D5328" t="s">
        <v>475</v>
      </c>
      <c r="E5328" t="s">
        <v>35</v>
      </c>
      <c r="F5328">
        <v>2009</v>
      </c>
      <c r="G5328" t="s">
        <v>480</v>
      </c>
      <c r="H5328">
        <v>0.82898640000000001</v>
      </c>
    </row>
    <row r="5329" spans="1:8">
      <c r="A5329" t="s">
        <v>429</v>
      </c>
      <c r="B5329">
        <v>7100</v>
      </c>
      <c r="C5329" t="s">
        <v>534</v>
      </c>
      <c r="D5329" t="s">
        <v>475</v>
      </c>
      <c r="E5329" t="s">
        <v>34</v>
      </c>
      <c r="F5329">
        <v>2011</v>
      </c>
      <c r="G5329" t="s">
        <v>480</v>
      </c>
      <c r="H5329">
        <v>1.5826104000000001</v>
      </c>
    </row>
    <row r="5330" spans="1:8">
      <c r="A5330" t="s">
        <v>464</v>
      </c>
      <c r="B5330">
        <v>3234</v>
      </c>
      <c r="C5330" t="s">
        <v>533</v>
      </c>
      <c r="D5330" t="s">
        <v>475</v>
      </c>
      <c r="E5330" t="s">
        <v>5</v>
      </c>
      <c r="F5330">
        <v>2011</v>
      </c>
      <c r="G5330" t="s">
        <v>503</v>
      </c>
      <c r="H5330">
        <v>59.398131599999999</v>
      </c>
    </row>
    <row r="5331" spans="1:8">
      <c r="A5331" t="s">
        <v>464</v>
      </c>
      <c r="B5331">
        <v>3234</v>
      </c>
      <c r="C5331" t="s">
        <v>533</v>
      </c>
      <c r="D5331" t="s">
        <v>475</v>
      </c>
      <c r="E5331" t="s">
        <v>36</v>
      </c>
      <c r="F5331">
        <v>2012</v>
      </c>
      <c r="G5331" t="s">
        <v>503</v>
      </c>
      <c r="H5331">
        <v>9.6212663999999997</v>
      </c>
    </row>
    <row r="5332" spans="1:8">
      <c r="A5332" t="s">
        <v>429</v>
      </c>
      <c r="B5332">
        <v>7100</v>
      </c>
      <c r="C5332" t="s">
        <v>534</v>
      </c>
      <c r="D5332" t="s">
        <v>475</v>
      </c>
      <c r="E5332" t="s">
        <v>29</v>
      </c>
      <c r="F5332">
        <v>2012</v>
      </c>
      <c r="G5332" t="s">
        <v>505</v>
      </c>
      <c r="H5332">
        <v>0.293076</v>
      </c>
    </row>
    <row r="5333" spans="1:8">
      <c r="A5333" t="s">
        <v>464</v>
      </c>
      <c r="B5333">
        <v>7100</v>
      </c>
      <c r="C5333" t="s">
        <v>534</v>
      </c>
      <c r="D5333" t="s">
        <v>475</v>
      </c>
      <c r="E5333" t="s">
        <v>36</v>
      </c>
      <c r="F5333">
        <v>2014</v>
      </c>
      <c r="G5333" t="s">
        <v>505</v>
      </c>
      <c r="H5333">
        <v>4.60548E-2</v>
      </c>
    </row>
    <row r="5334" spans="1:8">
      <c r="A5334" t="s">
        <v>464</v>
      </c>
      <c r="B5334">
        <v>3234</v>
      </c>
      <c r="C5334" t="s">
        <v>533</v>
      </c>
      <c r="D5334" t="s">
        <v>475</v>
      </c>
      <c r="E5334" t="s">
        <v>11</v>
      </c>
      <c r="F5334">
        <v>2012</v>
      </c>
      <c r="G5334" t="s">
        <v>480</v>
      </c>
      <c r="H5334">
        <v>33.201324</v>
      </c>
    </row>
    <row r="5335" spans="1:8">
      <c r="A5335" t="s">
        <v>464</v>
      </c>
      <c r="B5335">
        <v>3234</v>
      </c>
      <c r="C5335" t="s">
        <v>533</v>
      </c>
      <c r="D5335" t="s">
        <v>475</v>
      </c>
      <c r="E5335" t="s">
        <v>34</v>
      </c>
      <c r="F5335">
        <v>2011</v>
      </c>
      <c r="G5335" t="s">
        <v>480</v>
      </c>
      <c r="H5335">
        <v>66.766899600000002</v>
      </c>
    </row>
    <row r="5336" spans="1:8">
      <c r="A5336" t="s">
        <v>429</v>
      </c>
      <c r="B5336">
        <v>7100</v>
      </c>
      <c r="C5336" t="s">
        <v>534</v>
      </c>
      <c r="D5336" t="s">
        <v>475</v>
      </c>
      <c r="E5336" t="s">
        <v>24</v>
      </c>
      <c r="F5336">
        <v>2010</v>
      </c>
      <c r="G5336" t="s">
        <v>480</v>
      </c>
      <c r="H5336">
        <v>0.10467</v>
      </c>
    </row>
    <row r="5337" spans="1:8">
      <c r="A5337" t="s">
        <v>429</v>
      </c>
      <c r="B5337">
        <v>7100</v>
      </c>
      <c r="C5337" t="s">
        <v>534</v>
      </c>
      <c r="D5337" t="s">
        <v>475</v>
      </c>
      <c r="E5337" t="s">
        <v>479</v>
      </c>
      <c r="F5337">
        <v>2009</v>
      </c>
      <c r="G5337" t="s">
        <v>480</v>
      </c>
      <c r="H5337">
        <v>1.0550736000000001</v>
      </c>
    </row>
    <row r="5338" spans="1:8">
      <c r="A5338" t="s">
        <v>429</v>
      </c>
      <c r="B5338">
        <v>7100</v>
      </c>
      <c r="C5338" t="s">
        <v>534</v>
      </c>
      <c r="D5338" t="s">
        <v>475</v>
      </c>
      <c r="E5338" t="s">
        <v>479</v>
      </c>
      <c r="F5338">
        <v>2010</v>
      </c>
      <c r="G5338" t="s">
        <v>505</v>
      </c>
      <c r="H5338">
        <v>1.4946876</v>
      </c>
    </row>
    <row r="5339" spans="1:8">
      <c r="A5339" t="s">
        <v>464</v>
      </c>
      <c r="B5339">
        <v>3234</v>
      </c>
      <c r="C5339" t="s">
        <v>533</v>
      </c>
      <c r="D5339" t="s">
        <v>475</v>
      </c>
      <c r="E5339" t="s">
        <v>3</v>
      </c>
      <c r="F5339">
        <v>2014</v>
      </c>
      <c r="G5339" t="s">
        <v>503</v>
      </c>
      <c r="H5339">
        <v>30.396167999999999</v>
      </c>
    </row>
    <row r="5340" spans="1:8">
      <c r="A5340" t="s">
        <v>464</v>
      </c>
      <c r="B5340">
        <v>3234</v>
      </c>
      <c r="C5340" t="s">
        <v>533</v>
      </c>
      <c r="D5340" t="s">
        <v>475</v>
      </c>
      <c r="E5340" t="s">
        <v>30</v>
      </c>
      <c r="F5340">
        <v>2010</v>
      </c>
      <c r="G5340" t="s">
        <v>503</v>
      </c>
      <c r="H5340">
        <v>18.673127999999998</v>
      </c>
    </row>
    <row r="5341" spans="1:8">
      <c r="A5341" t="s">
        <v>464</v>
      </c>
      <c r="B5341">
        <v>3234</v>
      </c>
      <c r="C5341" t="s">
        <v>533</v>
      </c>
      <c r="D5341" t="s">
        <v>475</v>
      </c>
      <c r="E5341" t="s">
        <v>29</v>
      </c>
      <c r="F5341">
        <v>2014</v>
      </c>
      <c r="G5341" t="s">
        <v>480</v>
      </c>
      <c r="H5341">
        <v>7.2892188000000004</v>
      </c>
    </row>
    <row r="5342" spans="1:8">
      <c r="A5342" t="s">
        <v>464</v>
      </c>
      <c r="B5342">
        <v>3234</v>
      </c>
      <c r="C5342" t="s">
        <v>533</v>
      </c>
      <c r="D5342" t="s">
        <v>475</v>
      </c>
      <c r="E5342" t="s">
        <v>30</v>
      </c>
      <c r="F5342">
        <v>2010</v>
      </c>
      <c r="G5342" t="s">
        <v>480</v>
      </c>
      <c r="H5342">
        <v>18.673127999999998</v>
      </c>
    </row>
    <row r="5343" spans="1:8">
      <c r="A5343" t="s">
        <v>464</v>
      </c>
      <c r="B5343">
        <v>3234</v>
      </c>
      <c r="C5343" t="s">
        <v>533</v>
      </c>
      <c r="D5343" t="s">
        <v>475</v>
      </c>
      <c r="E5343" t="s">
        <v>8</v>
      </c>
      <c r="F5343">
        <v>2012</v>
      </c>
      <c r="G5343" t="s">
        <v>503</v>
      </c>
      <c r="H5343">
        <v>16.123366799999999</v>
      </c>
    </row>
    <row r="5344" spans="1:8">
      <c r="A5344" t="s">
        <v>429</v>
      </c>
      <c r="B5344">
        <v>7100</v>
      </c>
      <c r="C5344" t="s">
        <v>534</v>
      </c>
      <c r="D5344" t="s">
        <v>475</v>
      </c>
      <c r="E5344" t="s">
        <v>30</v>
      </c>
      <c r="F5344">
        <v>2013</v>
      </c>
      <c r="G5344" t="s">
        <v>505</v>
      </c>
      <c r="H5344">
        <v>14.7626568</v>
      </c>
    </row>
    <row r="5345" spans="1:8">
      <c r="A5345" t="s">
        <v>429</v>
      </c>
      <c r="B5345">
        <v>7100</v>
      </c>
      <c r="C5345" t="s">
        <v>534</v>
      </c>
      <c r="D5345" t="s">
        <v>475</v>
      </c>
      <c r="E5345" t="s">
        <v>32</v>
      </c>
      <c r="F5345">
        <v>2014</v>
      </c>
      <c r="G5345" t="s">
        <v>505</v>
      </c>
      <c r="H5345">
        <v>2.7381671999999999</v>
      </c>
    </row>
    <row r="5346" spans="1:8">
      <c r="A5346" t="s">
        <v>464</v>
      </c>
      <c r="B5346">
        <v>3234</v>
      </c>
      <c r="C5346" t="s">
        <v>533</v>
      </c>
      <c r="D5346" t="s">
        <v>475</v>
      </c>
      <c r="E5346" t="s">
        <v>6</v>
      </c>
      <c r="F5346">
        <v>2013</v>
      </c>
      <c r="G5346" t="s">
        <v>480</v>
      </c>
      <c r="H5346">
        <v>10.031572799999999</v>
      </c>
    </row>
    <row r="5347" spans="1:8">
      <c r="A5347" t="s">
        <v>464</v>
      </c>
      <c r="B5347">
        <v>3234</v>
      </c>
      <c r="C5347" t="s">
        <v>533</v>
      </c>
      <c r="D5347" t="s">
        <v>475</v>
      </c>
      <c r="E5347" t="s">
        <v>33</v>
      </c>
      <c r="F5347">
        <v>2012</v>
      </c>
      <c r="G5347" t="s">
        <v>480</v>
      </c>
      <c r="H5347">
        <v>2.4660251999999998</v>
      </c>
    </row>
    <row r="5348" spans="1:8">
      <c r="A5348" t="s">
        <v>429</v>
      </c>
      <c r="B5348">
        <v>7100</v>
      </c>
      <c r="C5348" t="s">
        <v>534</v>
      </c>
      <c r="D5348" t="s">
        <v>475</v>
      </c>
      <c r="E5348" t="s">
        <v>32</v>
      </c>
      <c r="F5348">
        <v>2009</v>
      </c>
      <c r="G5348" t="s">
        <v>480</v>
      </c>
      <c r="H5348">
        <v>0.88341479999999994</v>
      </c>
    </row>
    <row r="5349" spans="1:8">
      <c r="A5349" t="s">
        <v>464</v>
      </c>
      <c r="B5349">
        <v>3234</v>
      </c>
      <c r="C5349" t="s">
        <v>533</v>
      </c>
      <c r="D5349" t="s">
        <v>475</v>
      </c>
      <c r="E5349" t="s">
        <v>13</v>
      </c>
      <c r="F5349">
        <v>2009</v>
      </c>
      <c r="G5349" t="s">
        <v>503</v>
      </c>
      <c r="H5349">
        <v>14.905008</v>
      </c>
    </row>
    <row r="5350" spans="1:8">
      <c r="A5350" t="s">
        <v>464</v>
      </c>
      <c r="B5350">
        <v>3234</v>
      </c>
      <c r="C5350" t="s">
        <v>533</v>
      </c>
      <c r="D5350" t="s">
        <v>475</v>
      </c>
      <c r="E5350" t="s">
        <v>343</v>
      </c>
      <c r="F5350">
        <v>2009</v>
      </c>
      <c r="G5350" t="s">
        <v>503</v>
      </c>
      <c r="H5350">
        <v>42.0270984</v>
      </c>
    </row>
    <row r="5351" spans="1:8">
      <c r="A5351" t="s">
        <v>464</v>
      </c>
      <c r="B5351">
        <v>3234</v>
      </c>
      <c r="C5351" t="s">
        <v>533</v>
      </c>
      <c r="D5351" t="s">
        <v>475</v>
      </c>
      <c r="E5351" t="s">
        <v>26</v>
      </c>
      <c r="F5351">
        <v>2010</v>
      </c>
      <c r="G5351" t="s">
        <v>503</v>
      </c>
      <c r="H5351">
        <v>1.4988744000000001</v>
      </c>
    </row>
    <row r="5352" spans="1:8">
      <c r="A5352" t="s">
        <v>429</v>
      </c>
      <c r="B5352">
        <v>7100</v>
      </c>
      <c r="C5352" t="s">
        <v>534</v>
      </c>
      <c r="D5352" t="s">
        <v>475</v>
      </c>
      <c r="E5352" t="s">
        <v>5</v>
      </c>
      <c r="F5352">
        <v>2009</v>
      </c>
      <c r="G5352" t="s">
        <v>505</v>
      </c>
      <c r="H5352">
        <v>13.5526716</v>
      </c>
    </row>
    <row r="5353" spans="1:8">
      <c r="A5353" t="s">
        <v>429</v>
      </c>
      <c r="B5353">
        <v>7100</v>
      </c>
      <c r="C5353" t="s">
        <v>534</v>
      </c>
      <c r="D5353" t="s">
        <v>475</v>
      </c>
      <c r="E5353" t="s">
        <v>3</v>
      </c>
      <c r="F5353">
        <v>2013</v>
      </c>
      <c r="G5353" t="s">
        <v>505</v>
      </c>
      <c r="H5353">
        <v>18.049294799999998</v>
      </c>
    </row>
    <row r="5354" spans="1:8">
      <c r="A5354" t="s">
        <v>429</v>
      </c>
      <c r="B5354">
        <v>7100</v>
      </c>
      <c r="C5354" t="s">
        <v>534</v>
      </c>
      <c r="D5354" t="s">
        <v>475</v>
      </c>
      <c r="E5354" t="s">
        <v>16</v>
      </c>
      <c r="F5354">
        <v>2014</v>
      </c>
      <c r="G5354" t="s">
        <v>505</v>
      </c>
      <c r="H5354">
        <v>0.42705359999999998</v>
      </c>
    </row>
    <row r="5355" spans="1:8">
      <c r="A5355" t="s">
        <v>464</v>
      </c>
      <c r="B5355">
        <v>3234</v>
      </c>
      <c r="C5355" t="s">
        <v>533</v>
      </c>
      <c r="D5355" t="s">
        <v>475</v>
      </c>
      <c r="E5355" t="s">
        <v>343</v>
      </c>
      <c r="F5355">
        <v>2014</v>
      </c>
      <c r="G5355" t="s">
        <v>480</v>
      </c>
      <c r="H5355">
        <v>15.7591152</v>
      </c>
    </row>
    <row r="5356" spans="1:8">
      <c r="A5356" t="s">
        <v>429</v>
      </c>
      <c r="B5356">
        <v>7100</v>
      </c>
      <c r="C5356" t="s">
        <v>534</v>
      </c>
      <c r="D5356" t="s">
        <v>475</v>
      </c>
      <c r="E5356" t="s">
        <v>3</v>
      </c>
      <c r="F5356">
        <v>2009</v>
      </c>
      <c r="G5356" t="s">
        <v>480</v>
      </c>
      <c r="H5356">
        <v>21.976513199999999</v>
      </c>
    </row>
    <row r="5357" spans="1:8">
      <c r="A5357" t="s">
        <v>464</v>
      </c>
      <c r="B5357">
        <v>3234</v>
      </c>
      <c r="C5357" t="s">
        <v>533</v>
      </c>
      <c r="D5357" t="s">
        <v>475</v>
      </c>
      <c r="E5357" t="s">
        <v>17</v>
      </c>
      <c r="F5357">
        <v>2010</v>
      </c>
      <c r="G5357" t="s">
        <v>503</v>
      </c>
      <c r="H5357">
        <v>10.425132</v>
      </c>
    </row>
    <row r="5358" spans="1:8">
      <c r="A5358" t="s">
        <v>464</v>
      </c>
      <c r="B5358">
        <v>3234</v>
      </c>
      <c r="C5358" t="s">
        <v>533</v>
      </c>
      <c r="D5358" t="s">
        <v>475</v>
      </c>
      <c r="E5358" t="s">
        <v>17</v>
      </c>
      <c r="F5358">
        <v>2011</v>
      </c>
      <c r="G5358" t="s">
        <v>503</v>
      </c>
      <c r="H5358">
        <v>8.0847107999999999</v>
      </c>
    </row>
    <row r="5359" spans="1:8">
      <c r="A5359" t="s">
        <v>464</v>
      </c>
      <c r="B5359">
        <v>3234</v>
      </c>
      <c r="C5359" t="s">
        <v>533</v>
      </c>
      <c r="D5359" t="s">
        <v>475</v>
      </c>
      <c r="E5359" t="s">
        <v>20</v>
      </c>
      <c r="F5359">
        <v>2014</v>
      </c>
      <c r="G5359" t="s">
        <v>503</v>
      </c>
      <c r="H5359">
        <v>16.939792799999999</v>
      </c>
    </row>
    <row r="5360" spans="1:8">
      <c r="A5360" t="s">
        <v>464</v>
      </c>
      <c r="B5360">
        <v>3234</v>
      </c>
      <c r="C5360" t="s">
        <v>533</v>
      </c>
      <c r="D5360" t="s">
        <v>475</v>
      </c>
      <c r="E5360" t="s">
        <v>19</v>
      </c>
      <c r="F5360">
        <v>2011</v>
      </c>
      <c r="G5360" t="s">
        <v>503</v>
      </c>
      <c r="H5360">
        <v>6.5104740000000003</v>
      </c>
    </row>
    <row r="5361" spans="1:8">
      <c r="A5361" t="s">
        <v>464</v>
      </c>
      <c r="B5361">
        <v>3234</v>
      </c>
      <c r="C5361" t="s">
        <v>533</v>
      </c>
      <c r="D5361" t="s">
        <v>475</v>
      </c>
      <c r="E5361" t="s">
        <v>18</v>
      </c>
      <c r="F5361">
        <v>2009</v>
      </c>
      <c r="G5361" t="s">
        <v>503</v>
      </c>
      <c r="H5361">
        <v>46.640951999999999</v>
      </c>
    </row>
    <row r="5362" spans="1:8">
      <c r="A5362" t="s">
        <v>464</v>
      </c>
      <c r="B5362">
        <v>3234</v>
      </c>
      <c r="C5362" t="s">
        <v>533</v>
      </c>
      <c r="D5362" t="s">
        <v>475</v>
      </c>
      <c r="E5362" t="s">
        <v>28</v>
      </c>
      <c r="F5362">
        <v>2013</v>
      </c>
      <c r="G5362" t="s">
        <v>503</v>
      </c>
      <c r="H5362">
        <v>425.87710920000001</v>
      </c>
    </row>
    <row r="5363" spans="1:8">
      <c r="A5363" t="s">
        <v>464</v>
      </c>
      <c r="B5363">
        <v>3283</v>
      </c>
      <c r="C5363" t="s">
        <v>532</v>
      </c>
      <c r="D5363" t="s">
        <v>475</v>
      </c>
      <c r="E5363" t="s">
        <v>20</v>
      </c>
      <c r="F5363">
        <v>2014</v>
      </c>
      <c r="G5363" t="s">
        <v>503</v>
      </c>
      <c r="H5363">
        <v>1.2099852</v>
      </c>
    </row>
    <row r="5364" spans="1:8">
      <c r="A5364" t="s">
        <v>429</v>
      </c>
      <c r="B5364">
        <v>5546</v>
      </c>
      <c r="C5364" t="s">
        <v>531</v>
      </c>
      <c r="D5364" t="s">
        <v>475</v>
      </c>
      <c r="E5364" t="s">
        <v>32</v>
      </c>
      <c r="F5364">
        <v>2014</v>
      </c>
      <c r="G5364" t="s">
        <v>483</v>
      </c>
      <c r="H5364">
        <v>0.32238359999999999</v>
      </c>
    </row>
    <row r="5365" spans="1:8">
      <c r="A5365" t="s">
        <v>464</v>
      </c>
      <c r="B5365">
        <v>5546</v>
      </c>
      <c r="C5365" t="s">
        <v>531</v>
      </c>
      <c r="D5365" t="s">
        <v>475</v>
      </c>
      <c r="E5365" t="s">
        <v>10</v>
      </c>
      <c r="F5365">
        <v>2013</v>
      </c>
      <c r="G5365" t="s">
        <v>483</v>
      </c>
      <c r="H5365">
        <v>16.931419200000001</v>
      </c>
    </row>
    <row r="5366" spans="1:8">
      <c r="A5366" t="s">
        <v>464</v>
      </c>
      <c r="B5366">
        <v>5546</v>
      </c>
      <c r="C5366" t="s">
        <v>531</v>
      </c>
      <c r="D5366" t="s">
        <v>475</v>
      </c>
      <c r="E5366" t="s">
        <v>18</v>
      </c>
      <c r="F5366">
        <v>2013</v>
      </c>
      <c r="G5366" t="s">
        <v>483</v>
      </c>
      <c r="H5366">
        <v>1.2099852</v>
      </c>
    </row>
    <row r="5367" spans="1:8">
      <c r="A5367" t="s">
        <v>464</v>
      </c>
      <c r="B5367">
        <v>5546</v>
      </c>
      <c r="C5367" t="s">
        <v>531</v>
      </c>
      <c r="D5367" t="s">
        <v>475</v>
      </c>
      <c r="E5367" t="s">
        <v>22</v>
      </c>
      <c r="F5367">
        <v>2009</v>
      </c>
      <c r="G5367" t="s">
        <v>483</v>
      </c>
      <c r="H5367">
        <v>9.21096E-2</v>
      </c>
    </row>
    <row r="5368" spans="1:8">
      <c r="A5368" t="s">
        <v>464</v>
      </c>
      <c r="B5368">
        <v>5546</v>
      </c>
      <c r="C5368" t="s">
        <v>531</v>
      </c>
      <c r="D5368" t="s">
        <v>475</v>
      </c>
      <c r="E5368" t="s">
        <v>28</v>
      </c>
      <c r="F5368">
        <v>2014</v>
      </c>
      <c r="G5368" t="s">
        <v>483</v>
      </c>
      <c r="H5368">
        <v>4.9948524000000001</v>
      </c>
    </row>
    <row r="5369" spans="1:8">
      <c r="A5369" t="s">
        <v>464</v>
      </c>
      <c r="B5369">
        <v>3283</v>
      </c>
      <c r="C5369" t="s">
        <v>532</v>
      </c>
      <c r="D5369" t="s">
        <v>475</v>
      </c>
      <c r="E5369" t="s">
        <v>17</v>
      </c>
      <c r="F5369">
        <v>2010</v>
      </c>
      <c r="G5369" t="s">
        <v>480</v>
      </c>
      <c r="H5369">
        <v>2.7549144000000001</v>
      </c>
    </row>
    <row r="5370" spans="1:8">
      <c r="A5370" t="s">
        <v>429</v>
      </c>
      <c r="B5370">
        <v>5546</v>
      </c>
      <c r="C5370" t="s">
        <v>531</v>
      </c>
      <c r="D5370" t="s">
        <v>475</v>
      </c>
      <c r="E5370" t="s">
        <v>5</v>
      </c>
      <c r="F5370">
        <v>2012</v>
      </c>
      <c r="G5370" t="s">
        <v>480</v>
      </c>
      <c r="H5370">
        <v>6.5188476</v>
      </c>
    </row>
    <row r="5371" spans="1:8">
      <c r="A5371" t="s">
        <v>429</v>
      </c>
      <c r="B5371">
        <v>5546</v>
      </c>
      <c r="C5371" t="s">
        <v>531</v>
      </c>
      <c r="D5371" t="s">
        <v>475</v>
      </c>
      <c r="E5371" t="s">
        <v>6</v>
      </c>
      <c r="F5371">
        <v>2013</v>
      </c>
      <c r="G5371" t="s">
        <v>480</v>
      </c>
      <c r="H5371">
        <v>0.33494400000000002</v>
      </c>
    </row>
    <row r="5372" spans="1:8">
      <c r="A5372" t="s">
        <v>429</v>
      </c>
      <c r="B5372">
        <v>5546</v>
      </c>
      <c r="C5372" t="s">
        <v>531</v>
      </c>
      <c r="D5372" t="s">
        <v>475</v>
      </c>
      <c r="E5372" t="s">
        <v>10</v>
      </c>
      <c r="F5372">
        <v>2014</v>
      </c>
      <c r="G5372" t="s">
        <v>480</v>
      </c>
      <c r="H5372">
        <v>18.815479199999999</v>
      </c>
    </row>
    <row r="5373" spans="1:8">
      <c r="A5373" t="s">
        <v>429</v>
      </c>
      <c r="B5373">
        <v>5546</v>
      </c>
      <c r="C5373" t="s">
        <v>531</v>
      </c>
      <c r="D5373" t="s">
        <v>475</v>
      </c>
      <c r="E5373" t="s">
        <v>13</v>
      </c>
      <c r="F5373">
        <v>2009</v>
      </c>
      <c r="G5373" t="s">
        <v>480</v>
      </c>
      <c r="H5373">
        <v>9.8264195999999995</v>
      </c>
    </row>
    <row r="5374" spans="1:8">
      <c r="A5374" t="s">
        <v>429</v>
      </c>
      <c r="B5374">
        <v>5546</v>
      </c>
      <c r="C5374" t="s">
        <v>531</v>
      </c>
      <c r="D5374" t="s">
        <v>475</v>
      </c>
      <c r="E5374" t="s">
        <v>17</v>
      </c>
      <c r="F5374">
        <v>2014</v>
      </c>
      <c r="G5374" t="s">
        <v>480</v>
      </c>
      <c r="H5374">
        <v>7.7790743999999998</v>
      </c>
    </row>
    <row r="5375" spans="1:8">
      <c r="A5375" t="s">
        <v>464</v>
      </c>
      <c r="B5375">
        <v>5546</v>
      </c>
      <c r="C5375" t="s">
        <v>531</v>
      </c>
      <c r="D5375" t="s">
        <v>475</v>
      </c>
      <c r="E5375" t="s">
        <v>9</v>
      </c>
      <c r="F5375">
        <v>2009</v>
      </c>
      <c r="G5375" t="s">
        <v>480</v>
      </c>
      <c r="H5375">
        <v>1.5323688</v>
      </c>
    </row>
    <row r="5376" spans="1:8">
      <c r="A5376" t="s">
        <v>464</v>
      </c>
      <c r="B5376">
        <v>5546</v>
      </c>
      <c r="C5376" t="s">
        <v>531</v>
      </c>
      <c r="D5376" t="s">
        <v>475</v>
      </c>
      <c r="E5376" t="s">
        <v>24</v>
      </c>
      <c r="F5376">
        <v>2011</v>
      </c>
      <c r="G5376" t="s">
        <v>480</v>
      </c>
      <c r="H5376">
        <v>0.47310839999999998</v>
      </c>
    </row>
    <row r="5377" spans="1:8">
      <c r="A5377" t="s">
        <v>464</v>
      </c>
      <c r="B5377">
        <v>5546</v>
      </c>
      <c r="C5377" t="s">
        <v>531</v>
      </c>
      <c r="D5377" t="s">
        <v>475</v>
      </c>
      <c r="E5377" t="s">
        <v>28</v>
      </c>
      <c r="F5377">
        <v>2012</v>
      </c>
      <c r="G5377" t="s">
        <v>480</v>
      </c>
      <c r="H5377">
        <v>5.4805212000000001</v>
      </c>
    </row>
    <row r="5378" spans="1:8">
      <c r="A5378" t="s">
        <v>464</v>
      </c>
      <c r="B5378">
        <v>3283</v>
      </c>
      <c r="C5378" t="s">
        <v>532</v>
      </c>
      <c r="D5378" t="s">
        <v>475</v>
      </c>
      <c r="E5378" t="s">
        <v>3</v>
      </c>
      <c r="F5378">
        <v>2011</v>
      </c>
      <c r="G5378" t="s">
        <v>503</v>
      </c>
      <c r="H5378">
        <v>12.162654</v>
      </c>
    </row>
    <row r="5379" spans="1:8">
      <c r="A5379" t="s">
        <v>464</v>
      </c>
      <c r="B5379">
        <v>3283</v>
      </c>
      <c r="C5379" t="s">
        <v>532</v>
      </c>
      <c r="D5379" t="s">
        <v>475</v>
      </c>
      <c r="E5379" t="s">
        <v>5</v>
      </c>
      <c r="F5379">
        <v>2010</v>
      </c>
      <c r="G5379" t="s">
        <v>503</v>
      </c>
      <c r="H5379">
        <v>4.1742395999999999</v>
      </c>
    </row>
    <row r="5380" spans="1:8">
      <c r="A5380" t="s">
        <v>464</v>
      </c>
      <c r="B5380">
        <v>3283</v>
      </c>
      <c r="C5380" t="s">
        <v>532</v>
      </c>
      <c r="D5380" t="s">
        <v>475</v>
      </c>
      <c r="E5380" t="s">
        <v>34</v>
      </c>
      <c r="F5380">
        <v>2011</v>
      </c>
      <c r="G5380" t="s">
        <v>503</v>
      </c>
      <c r="H5380">
        <v>5.3800379999999999</v>
      </c>
    </row>
    <row r="5381" spans="1:8">
      <c r="A5381" t="s">
        <v>464</v>
      </c>
      <c r="B5381">
        <v>3283</v>
      </c>
      <c r="C5381" t="s">
        <v>532</v>
      </c>
      <c r="D5381" t="s">
        <v>475</v>
      </c>
      <c r="E5381" t="s">
        <v>35</v>
      </c>
      <c r="F5381">
        <v>2014</v>
      </c>
      <c r="G5381" t="s">
        <v>503</v>
      </c>
      <c r="H5381">
        <v>3.3536267999999998</v>
      </c>
    </row>
    <row r="5382" spans="1:8">
      <c r="A5382" t="s">
        <v>464</v>
      </c>
      <c r="B5382">
        <v>5546</v>
      </c>
      <c r="C5382" t="s">
        <v>531</v>
      </c>
      <c r="D5382" t="s">
        <v>475</v>
      </c>
      <c r="E5382" t="s">
        <v>11</v>
      </c>
      <c r="F5382">
        <v>2010</v>
      </c>
      <c r="G5382" t="s">
        <v>483</v>
      </c>
      <c r="H5382">
        <v>1.1178756000000001</v>
      </c>
    </row>
    <row r="5383" spans="1:8">
      <c r="A5383" t="s">
        <v>464</v>
      </c>
      <c r="B5383">
        <v>5546</v>
      </c>
      <c r="C5383" t="s">
        <v>531</v>
      </c>
      <c r="D5383" t="s">
        <v>475</v>
      </c>
      <c r="E5383" t="s">
        <v>35</v>
      </c>
      <c r="F5383">
        <v>2009</v>
      </c>
      <c r="G5383" t="s">
        <v>483</v>
      </c>
      <c r="H5383">
        <v>0.1088568</v>
      </c>
    </row>
    <row r="5384" spans="1:8">
      <c r="A5384" t="s">
        <v>464</v>
      </c>
      <c r="B5384">
        <v>5546</v>
      </c>
      <c r="C5384" t="s">
        <v>531</v>
      </c>
      <c r="D5384" t="s">
        <v>475</v>
      </c>
      <c r="E5384" t="s">
        <v>37</v>
      </c>
      <c r="F5384">
        <v>2014</v>
      </c>
      <c r="G5384" t="s">
        <v>483</v>
      </c>
      <c r="H5384">
        <v>11.9784348</v>
      </c>
    </row>
    <row r="5385" spans="1:8">
      <c r="A5385" t="s">
        <v>464</v>
      </c>
      <c r="B5385">
        <v>3283</v>
      </c>
      <c r="C5385" t="s">
        <v>532</v>
      </c>
      <c r="D5385" t="s">
        <v>475</v>
      </c>
      <c r="E5385" t="s">
        <v>36</v>
      </c>
      <c r="F5385">
        <v>2011</v>
      </c>
      <c r="G5385" t="s">
        <v>480</v>
      </c>
      <c r="H5385">
        <v>6.1713431999999999</v>
      </c>
    </row>
    <row r="5386" spans="1:8">
      <c r="A5386" t="s">
        <v>429</v>
      </c>
      <c r="B5386">
        <v>5546</v>
      </c>
      <c r="C5386" t="s">
        <v>531</v>
      </c>
      <c r="D5386" t="s">
        <v>475</v>
      </c>
      <c r="E5386" t="s">
        <v>20</v>
      </c>
      <c r="F5386">
        <v>2013</v>
      </c>
      <c r="G5386" t="s">
        <v>480</v>
      </c>
      <c r="H5386">
        <v>2.1352679999999999</v>
      </c>
    </row>
    <row r="5387" spans="1:8">
      <c r="A5387" t="s">
        <v>464</v>
      </c>
      <c r="B5387">
        <v>5546</v>
      </c>
      <c r="C5387" t="s">
        <v>531</v>
      </c>
      <c r="D5387" t="s">
        <v>475</v>
      </c>
      <c r="E5387" t="s">
        <v>5</v>
      </c>
      <c r="F5387">
        <v>2014</v>
      </c>
      <c r="G5387" t="s">
        <v>480</v>
      </c>
      <c r="H5387">
        <v>0.17584559999999999</v>
      </c>
    </row>
    <row r="5388" spans="1:8">
      <c r="A5388" t="s">
        <v>464</v>
      </c>
      <c r="B5388">
        <v>5546</v>
      </c>
      <c r="C5388" t="s">
        <v>531</v>
      </c>
      <c r="D5388" t="s">
        <v>475</v>
      </c>
      <c r="E5388" t="s">
        <v>482</v>
      </c>
      <c r="F5388">
        <v>2014</v>
      </c>
      <c r="G5388" t="s">
        <v>480</v>
      </c>
      <c r="H5388">
        <v>1.0550736000000001</v>
      </c>
    </row>
    <row r="5389" spans="1:8">
      <c r="A5389" t="s">
        <v>429</v>
      </c>
      <c r="B5389">
        <v>5546</v>
      </c>
      <c r="C5389" t="s">
        <v>531</v>
      </c>
      <c r="D5389" t="s">
        <v>475</v>
      </c>
      <c r="E5389" t="s">
        <v>36</v>
      </c>
      <c r="F5389">
        <v>2012</v>
      </c>
      <c r="G5389" t="s">
        <v>480</v>
      </c>
      <c r="H5389">
        <v>2.1729492000000001</v>
      </c>
    </row>
    <row r="5390" spans="1:8">
      <c r="A5390" t="s">
        <v>429</v>
      </c>
      <c r="B5390">
        <v>5546</v>
      </c>
      <c r="C5390" t="s">
        <v>531</v>
      </c>
      <c r="D5390" t="s">
        <v>475</v>
      </c>
      <c r="E5390" t="s">
        <v>479</v>
      </c>
      <c r="F5390">
        <v>2014</v>
      </c>
      <c r="G5390" t="s">
        <v>480</v>
      </c>
      <c r="H5390">
        <v>1.4821272000000001</v>
      </c>
    </row>
    <row r="5391" spans="1:8">
      <c r="A5391" t="s">
        <v>429</v>
      </c>
      <c r="B5391">
        <v>5546</v>
      </c>
      <c r="C5391" t="s">
        <v>531</v>
      </c>
      <c r="D5391" t="s">
        <v>475</v>
      </c>
      <c r="E5391" t="s">
        <v>479</v>
      </c>
      <c r="F5391">
        <v>2011</v>
      </c>
      <c r="G5391" t="s">
        <v>483</v>
      </c>
      <c r="H5391">
        <v>0.21352679999999999</v>
      </c>
    </row>
    <row r="5392" spans="1:8">
      <c r="A5392" t="s">
        <v>464</v>
      </c>
      <c r="B5392">
        <v>3283</v>
      </c>
      <c r="C5392" t="s">
        <v>532</v>
      </c>
      <c r="D5392" t="s">
        <v>475</v>
      </c>
      <c r="E5392" t="s">
        <v>30</v>
      </c>
      <c r="F5392">
        <v>2009</v>
      </c>
      <c r="G5392" t="s">
        <v>480</v>
      </c>
      <c r="H5392">
        <v>10.3748904</v>
      </c>
    </row>
    <row r="5393" spans="1:8">
      <c r="A5393" t="s">
        <v>464</v>
      </c>
      <c r="B5393">
        <v>5546</v>
      </c>
      <c r="C5393" t="s">
        <v>531</v>
      </c>
      <c r="D5393" t="s">
        <v>475</v>
      </c>
      <c r="E5393" t="s">
        <v>31</v>
      </c>
      <c r="F5393">
        <v>2014</v>
      </c>
      <c r="G5393" t="s">
        <v>483</v>
      </c>
      <c r="H5393">
        <v>8.3736000000000005E-2</v>
      </c>
    </row>
    <row r="5394" spans="1:8">
      <c r="A5394" t="s">
        <v>464</v>
      </c>
      <c r="B5394">
        <v>5546</v>
      </c>
      <c r="C5394" t="s">
        <v>531</v>
      </c>
      <c r="D5394" t="s">
        <v>475</v>
      </c>
      <c r="E5394" t="s">
        <v>32</v>
      </c>
      <c r="F5394">
        <v>2012</v>
      </c>
      <c r="G5394" t="s">
        <v>483</v>
      </c>
      <c r="H5394">
        <v>1.1848643999999999</v>
      </c>
    </row>
    <row r="5395" spans="1:8">
      <c r="A5395" t="s">
        <v>464</v>
      </c>
      <c r="B5395">
        <v>3283</v>
      </c>
      <c r="C5395" t="s">
        <v>532</v>
      </c>
      <c r="D5395" t="s">
        <v>475</v>
      </c>
      <c r="E5395" t="s">
        <v>8</v>
      </c>
      <c r="F5395">
        <v>2011</v>
      </c>
      <c r="G5395" t="s">
        <v>480</v>
      </c>
      <c r="H5395">
        <v>2.4115967999999999</v>
      </c>
    </row>
    <row r="5396" spans="1:8">
      <c r="A5396" t="s">
        <v>464</v>
      </c>
      <c r="B5396">
        <v>5546</v>
      </c>
      <c r="C5396" t="s">
        <v>531</v>
      </c>
      <c r="D5396" t="s">
        <v>475</v>
      </c>
      <c r="E5396" t="s">
        <v>30</v>
      </c>
      <c r="F5396">
        <v>2013</v>
      </c>
      <c r="G5396" t="s">
        <v>480</v>
      </c>
      <c r="H5396">
        <v>1.0969416000000001</v>
      </c>
    </row>
    <row r="5397" spans="1:8">
      <c r="A5397" t="s">
        <v>464</v>
      </c>
      <c r="B5397">
        <v>5546</v>
      </c>
      <c r="C5397" t="s">
        <v>531</v>
      </c>
      <c r="D5397" t="s">
        <v>475</v>
      </c>
      <c r="E5397" t="s">
        <v>31</v>
      </c>
      <c r="F5397">
        <v>2014</v>
      </c>
      <c r="G5397" t="s">
        <v>480</v>
      </c>
      <c r="H5397">
        <v>8.3736000000000005E-2</v>
      </c>
    </row>
    <row r="5398" spans="1:8">
      <c r="A5398" t="s">
        <v>464</v>
      </c>
      <c r="B5398">
        <v>3283</v>
      </c>
      <c r="C5398" t="s">
        <v>532</v>
      </c>
      <c r="D5398" t="s">
        <v>475</v>
      </c>
      <c r="E5398" t="s">
        <v>26</v>
      </c>
      <c r="F5398">
        <v>2011</v>
      </c>
      <c r="G5398" t="s">
        <v>503</v>
      </c>
      <c r="H5398">
        <v>2.8135295999999999</v>
      </c>
    </row>
    <row r="5399" spans="1:8">
      <c r="A5399" t="s">
        <v>464</v>
      </c>
      <c r="B5399">
        <v>5546</v>
      </c>
      <c r="C5399" t="s">
        <v>531</v>
      </c>
      <c r="D5399" t="s">
        <v>475</v>
      </c>
      <c r="E5399" t="s">
        <v>13</v>
      </c>
      <c r="F5399">
        <v>2010</v>
      </c>
      <c r="G5399" t="s">
        <v>483</v>
      </c>
      <c r="H5399">
        <v>2.3487947999999998</v>
      </c>
    </row>
    <row r="5400" spans="1:8">
      <c r="A5400" t="s">
        <v>464</v>
      </c>
      <c r="B5400">
        <v>3283</v>
      </c>
      <c r="C5400" t="s">
        <v>532</v>
      </c>
      <c r="D5400" t="s">
        <v>475</v>
      </c>
      <c r="E5400" t="s">
        <v>26</v>
      </c>
      <c r="F5400">
        <v>2009</v>
      </c>
      <c r="G5400" t="s">
        <v>480</v>
      </c>
      <c r="H5400">
        <v>1.0843811999999999</v>
      </c>
    </row>
    <row r="5401" spans="1:8">
      <c r="A5401" t="s">
        <v>429</v>
      </c>
      <c r="B5401">
        <v>5546</v>
      </c>
      <c r="C5401" t="s">
        <v>531</v>
      </c>
      <c r="D5401" t="s">
        <v>475</v>
      </c>
      <c r="E5401" t="s">
        <v>24</v>
      </c>
      <c r="F5401">
        <v>2011</v>
      </c>
      <c r="G5401" t="s">
        <v>480</v>
      </c>
      <c r="H5401">
        <v>5.4428400000000002E-2</v>
      </c>
    </row>
    <row r="5402" spans="1:8">
      <c r="A5402" t="s">
        <v>464</v>
      </c>
      <c r="B5402">
        <v>5546</v>
      </c>
      <c r="C5402" t="s">
        <v>531</v>
      </c>
      <c r="D5402" t="s">
        <v>475</v>
      </c>
      <c r="E5402" t="s">
        <v>13</v>
      </c>
      <c r="F5402">
        <v>2012</v>
      </c>
      <c r="G5402" t="s">
        <v>480</v>
      </c>
      <c r="H5402">
        <v>3.3326927999999998</v>
      </c>
    </row>
    <row r="5403" spans="1:8">
      <c r="A5403" t="s">
        <v>464</v>
      </c>
      <c r="B5403">
        <v>3283</v>
      </c>
      <c r="C5403" t="s">
        <v>532</v>
      </c>
      <c r="D5403" t="s">
        <v>475</v>
      </c>
      <c r="E5403" t="s">
        <v>19</v>
      </c>
      <c r="F5403">
        <v>2011</v>
      </c>
      <c r="G5403" t="s">
        <v>503</v>
      </c>
      <c r="H5403">
        <v>0.42705359999999998</v>
      </c>
    </row>
    <row r="5404" spans="1:8">
      <c r="A5404" t="s">
        <v>464</v>
      </c>
      <c r="B5404">
        <v>3283</v>
      </c>
      <c r="C5404" t="s">
        <v>532</v>
      </c>
      <c r="D5404" t="s">
        <v>475</v>
      </c>
      <c r="E5404" t="s">
        <v>17</v>
      </c>
      <c r="F5404">
        <v>2013</v>
      </c>
      <c r="G5404" t="s">
        <v>503</v>
      </c>
      <c r="H5404">
        <v>1.1681172</v>
      </c>
    </row>
    <row r="5405" spans="1:8">
      <c r="A5405" t="s">
        <v>464</v>
      </c>
      <c r="B5405">
        <v>3283</v>
      </c>
      <c r="C5405" t="s">
        <v>532</v>
      </c>
      <c r="D5405" t="s">
        <v>475</v>
      </c>
      <c r="E5405" t="s">
        <v>24</v>
      </c>
      <c r="F5405">
        <v>2014</v>
      </c>
      <c r="G5405" t="s">
        <v>503</v>
      </c>
      <c r="H5405">
        <v>3.0144959999999998</v>
      </c>
    </row>
    <row r="5406" spans="1:8">
      <c r="A5406" t="s">
        <v>464</v>
      </c>
      <c r="B5406">
        <v>3283</v>
      </c>
      <c r="C5406" t="s">
        <v>532</v>
      </c>
      <c r="D5406" t="s">
        <v>475</v>
      </c>
      <c r="E5406" t="s">
        <v>352</v>
      </c>
      <c r="F5406">
        <v>2014</v>
      </c>
      <c r="G5406" t="s">
        <v>503</v>
      </c>
      <c r="H5406">
        <v>1.5198084000000001</v>
      </c>
    </row>
    <row r="5407" spans="1:8">
      <c r="A5407" t="s">
        <v>464</v>
      </c>
      <c r="B5407">
        <v>3283</v>
      </c>
      <c r="C5407" t="s">
        <v>532</v>
      </c>
      <c r="D5407" t="s">
        <v>475</v>
      </c>
      <c r="E5407" t="s">
        <v>27</v>
      </c>
      <c r="F5407">
        <v>2009</v>
      </c>
      <c r="G5407" t="s">
        <v>503</v>
      </c>
      <c r="H5407">
        <v>0.2344608</v>
      </c>
    </row>
    <row r="5408" spans="1:8">
      <c r="A5408" t="s">
        <v>464</v>
      </c>
      <c r="B5408">
        <v>3283</v>
      </c>
      <c r="C5408" t="s">
        <v>532</v>
      </c>
      <c r="D5408" t="s">
        <v>475</v>
      </c>
      <c r="E5408" t="s">
        <v>479</v>
      </c>
      <c r="F5408">
        <v>2013</v>
      </c>
      <c r="G5408" t="s">
        <v>503</v>
      </c>
      <c r="H5408">
        <v>4.1868000000000002E-2</v>
      </c>
    </row>
    <row r="5409" spans="1:8">
      <c r="A5409" t="s">
        <v>429</v>
      </c>
      <c r="B5409">
        <v>5546</v>
      </c>
      <c r="C5409" t="s">
        <v>531</v>
      </c>
      <c r="D5409" t="s">
        <v>475</v>
      </c>
      <c r="E5409" t="s">
        <v>9</v>
      </c>
      <c r="F5409">
        <v>2013</v>
      </c>
      <c r="G5409" t="s">
        <v>483</v>
      </c>
      <c r="H5409">
        <v>2.8219031999999999</v>
      </c>
    </row>
    <row r="5410" spans="1:8">
      <c r="A5410" t="s">
        <v>429</v>
      </c>
      <c r="B5410">
        <v>5546</v>
      </c>
      <c r="C5410" t="s">
        <v>531</v>
      </c>
      <c r="D5410" t="s">
        <v>475</v>
      </c>
      <c r="E5410" t="s">
        <v>5</v>
      </c>
      <c r="F5410">
        <v>2009</v>
      </c>
      <c r="G5410" t="s">
        <v>483</v>
      </c>
      <c r="H5410">
        <v>1.5993576</v>
      </c>
    </row>
    <row r="5411" spans="1:8">
      <c r="A5411" t="s">
        <v>429</v>
      </c>
      <c r="B5411">
        <v>5546</v>
      </c>
      <c r="C5411" t="s">
        <v>531</v>
      </c>
      <c r="D5411" t="s">
        <v>475</v>
      </c>
      <c r="E5411" t="s">
        <v>10</v>
      </c>
      <c r="F5411">
        <v>2009</v>
      </c>
      <c r="G5411" t="s">
        <v>483</v>
      </c>
      <c r="H5411">
        <v>15.503720400000001</v>
      </c>
    </row>
    <row r="5412" spans="1:8">
      <c r="A5412" t="s">
        <v>429</v>
      </c>
      <c r="B5412">
        <v>5546</v>
      </c>
      <c r="C5412" t="s">
        <v>531</v>
      </c>
      <c r="D5412" t="s">
        <v>475</v>
      </c>
      <c r="E5412" t="s">
        <v>17</v>
      </c>
      <c r="F5412">
        <v>2009</v>
      </c>
      <c r="G5412" t="s">
        <v>483</v>
      </c>
      <c r="H5412">
        <v>1.7333352</v>
      </c>
    </row>
    <row r="5413" spans="1:8">
      <c r="A5413" t="s">
        <v>429</v>
      </c>
      <c r="B5413">
        <v>5546</v>
      </c>
      <c r="C5413" t="s">
        <v>531</v>
      </c>
      <c r="D5413" t="s">
        <v>475</v>
      </c>
      <c r="E5413" t="s">
        <v>37</v>
      </c>
      <c r="F5413">
        <v>2013</v>
      </c>
      <c r="G5413" t="s">
        <v>483</v>
      </c>
      <c r="H5413">
        <v>11.1661956</v>
      </c>
    </row>
    <row r="5414" spans="1:8">
      <c r="A5414" t="s">
        <v>464</v>
      </c>
      <c r="B5414">
        <v>5546</v>
      </c>
      <c r="C5414" t="s">
        <v>531</v>
      </c>
      <c r="D5414" t="s">
        <v>475</v>
      </c>
      <c r="E5414" t="s">
        <v>9</v>
      </c>
      <c r="F5414">
        <v>2012</v>
      </c>
      <c r="G5414" t="s">
        <v>483</v>
      </c>
      <c r="H5414">
        <v>0.46892159999999999</v>
      </c>
    </row>
    <row r="5415" spans="1:8">
      <c r="A5415" t="s">
        <v>464</v>
      </c>
      <c r="B5415">
        <v>5546</v>
      </c>
      <c r="C5415" t="s">
        <v>531</v>
      </c>
      <c r="D5415" t="s">
        <v>475</v>
      </c>
      <c r="E5415" t="s">
        <v>17</v>
      </c>
      <c r="F5415">
        <v>2013</v>
      </c>
      <c r="G5415" t="s">
        <v>483</v>
      </c>
      <c r="H5415">
        <v>1.0718208</v>
      </c>
    </row>
    <row r="5416" spans="1:8">
      <c r="A5416" t="s">
        <v>464</v>
      </c>
      <c r="B5416">
        <v>5546</v>
      </c>
      <c r="C5416" t="s">
        <v>531</v>
      </c>
      <c r="D5416" t="s">
        <v>475</v>
      </c>
      <c r="E5416" t="s">
        <v>24</v>
      </c>
      <c r="F5416">
        <v>2014</v>
      </c>
      <c r="G5416" t="s">
        <v>483</v>
      </c>
      <c r="H5416">
        <v>0.25958160000000002</v>
      </c>
    </row>
    <row r="5417" spans="1:8">
      <c r="A5417" t="s">
        <v>464</v>
      </c>
      <c r="B5417">
        <v>5546</v>
      </c>
      <c r="C5417" t="s">
        <v>531</v>
      </c>
      <c r="D5417" t="s">
        <v>475</v>
      </c>
      <c r="E5417" t="s">
        <v>23</v>
      </c>
      <c r="F5417">
        <v>2013</v>
      </c>
      <c r="G5417" t="s">
        <v>483</v>
      </c>
      <c r="H5417">
        <v>2.5120799999999999E-2</v>
      </c>
    </row>
    <row r="5418" spans="1:8">
      <c r="A5418" t="s">
        <v>464</v>
      </c>
      <c r="B5418">
        <v>3283</v>
      </c>
      <c r="C5418" t="s">
        <v>532</v>
      </c>
      <c r="D5418" t="s">
        <v>475</v>
      </c>
      <c r="E5418" t="s">
        <v>10</v>
      </c>
      <c r="F5418">
        <v>2012</v>
      </c>
      <c r="G5418" t="s">
        <v>480</v>
      </c>
      <c r="H5418">
        <v>8.4280284000000005</v>
      </c>
    </row>
    <row r="5419" spans="1:8">
      <c r="A5419" t="s">
        <v>464</v>
      </c>
      <c r="B5419">
        <v>3283</v>
      </c>
      <c r="C5419" t="s">
        <v>532</v>
      </c>
      <c r="D5419" t="s">
        <v>475</v>
      </c>
      <c r="E5419" t="s">
        <v>16</v>
      </c>
      <c r="F5419">
        <v>2013</v>
      </c>
      <c r="G5419" t="s">
        <v>480</v>
      </c>
      <c r="H5419">
        <v>3.516912</v>
      </c>
    </row>
    <row r="5420" spans="1:8">
      <c r="A5420" t="s">
        <v>464</v>
      </c>
      <c r="B5420">
        <v>3283</v>
      </c>
      <c r="C5420" t="s">
        <v>532</v>
      </c>
      <c r="D5420" t="s">
        <v>475</v>
      </c>
      <c r="E5420" t="s">
        <v>19</v>
      </c>
      <c r="F5420">
        <v>2010</v>
      </c>
      <c r="G5420" t="s">
        <v>480</v>
      </c>
      <c r="H5420">
        <v>0.54428399999999999</v>
      </c>
    </row>
    <row r="5421" spans="1:8">
      <c r="A5421" t="s">
        <v>464</v>
      </c>
      <c r="B5421">
        <v>3283</v>
      </c>
      <c r="C5421" t="s">
        <v>532</v>
      </c>
      <c r="D5421" t="s">
        <v>475</v>
      </c>
      <c r="E5421" t="s">
        <v>28</v>
      </c>
      <c r="F5421">
        <v>2012</v>
      </c>
      <c r="G5421" t="s">
        <v>480</v>
      </c>
      <c r="H5421">
        <v>16.341080399999999</v>
      </c>
    </row>
    <row r="5422" spans="1:8">
      <c r="A5422" t="s">
        <v>429</v>
      </c>
      <c r="B5422">
        <v>5546</v>
      </c>
      <c r="C5422" t="s">
        <v>531</v>
      </c>
      <c r="D5422" t="s">
        <v>475</v>
      </c>
      <c r="E5422" t="s">
        <v>9</v>
      </c>
      <c r="F5422">
        <v>2009</v>
      </c>
      <c r="G5422" t="s">
        <v>480</v>
      </c>
      <c r="H5422">
        <v>2.4199704</v>
      </c>
    </row>
    <row r="5423" spans="1:8">
      <c r="A5423" t="s">
        <v>464</v>
      </c>
      <c r="B5423">
        <v>5546</v>
      </c>
      <c r="C5423" t="s">
        <v>531</v>
      </c>
      <c r="D5423" t="s">
        <v>475</v>
      </c>
      <c r="E5423" t="s">
        <v>15</v>
      </c>
      <c r="F5423">
        <v>2009</v>
      </c>
      <c r="G5423" t="s">
        <v>480</v>
      </c>
      <c r="H5423">
        <v>4.9613579999999997</v>
      </c>
    </row>
    <row r="5424" spans="1:8">
      <c r="A5424" t="s">
        <v>464</v>
      </c>
      <c r="B5424">
        <v>5546</v>
      </c>
      <c r="C5424" t="s">
        <v>531</v>
      </c>
      <c r="D5424" t="s">
        <v>475</v>
      </c>
      <c r="E5424" t="s">
        <v>20</v>
      </c>
      <c r="F5424">
        <v>2013</v>
      </c>
      <c r="G5424" t="s">
        <v>480</v>
      </c>
      <c r="H5424">
        <v>0.98389800000000005</v>
      </c>
    </row>
    <row r="5425" spans="1:8">
      <c r="A5425" t="s">
        <v>464</v>
      </c>
      <c r="B5425">
        <v>5546</v>
      </c>
      <c r="C5425" t="s">
        <v>531</v>
      </c>
      <c r="D5425" t="s">
        <v>475</v>
      </c>
      <c r="E5425" t="s">
        <v>18</v>
      </c>
      <c r="F5425">
        <v>2009</v>
      </c>
      <c r="G5425" t="s">
        <v>480</v>
      </c>
      <c r="H5425">
        <v>0.88341479999999994</v>
      </c>
    </row>
    <row r="5426" spans="1:8">
      <c r="A5426" t="s">
        <v>464</v>
      </c>
      <c r="B5426">
        <v>3283</v>
      </c>
      <c r="C5426" t="s">
        <v>532</v>
      </c>
      <c r="D5426" t="s">
        <v>475</v>
      </c>
      <c r="E5426" t="s">
        <v>482</v>
      </c>
      <c r="F5426">
        <v>2013</v>
      </c>
      <c r="G5426" t="s">
        <v>503</v>
      </c>
      <c r="H5426">
        <v>6.4351115999999999</v>
      </c>
    </row>
    <row r="5427" spans="1:8">
      <c r="A5427" t="s">
        <v>464</v>
      </c>
      <c r="B5427">
        <v>5546</v>
      </c>
      <c r="C5427" t="s">
        <v>531</v>
      </c>
      <c r="D5427" t="s">
        <v>475</v>
      </c>
      <c r="E5427" t="s">
        <v>3</v>
      </c>
      <c r="F5427">
        <v>2014</v>
      </c>
      <c r="G5427" t="s">
        <v>483</v>
      </c>
      <c r="H5427">
        <v>1.6202916000000001</v>
      </c>
    </row>
    <row r="5428" spans="1:8">
      <c r="A5428" t="s">
        <v>464</v>
      </c>
      <c r="B5428">
        <v>5546</v>
      </c>
      <c r="C5428" t="s">
        <v>531</v>
      </c>
      <c r="D5428" t="s">
        <v>475</v>
      </c>
      <c r="E5428" t="s">
        <v>15</v>
      </c>
      <c r="F5428">
        <v>2013</v>
      </c>
      <c r="G5428" t="s">
        <v>483</v>
      </c>
      <c r="H5428">
        <v>2.177136</v>
      </c>
    </row>
    <row r="5429" spans="1:8">
      <c r="A5429" t="s">
        <v>464</v>
      </c>
      <c r="B5429">
        <v>3283</v>
      </c>
      <c r="C5429" t="s">
        <v>532</v>
      </c>
      <c r="D5429" t="s">
        <v>475</v>
      </c>
      <c r="E5429" t="s">
        <v>6</v>
      </c>
      <c r="F5429">
        <v>2011</v>
      </c>
      <c r="G5429" t="s">
        <v>480</v>
      </c>
      <c r="H5429">
        <v>1.2434795999999999</v>
      </c>
    </row>
    <row r="5430" spans="1:8">
      <c r="A5430" t="s">
        <v>464</v>
      </c>
      <c r="B5430">
        <v>3283</v>
      </c>
      <c r="C5430" t="s">
        <v>532</v>
      </c>
      <c r="D5430" t="s">
        <v>475</v>
      </c>
      <c r="E5430" t="s">
        <v>15</v>
      </c>
      <c r="F5430">
        <v>2011</v>
      </c>
      <c r="G5430" t="s">
        <v>480</v>
      </c>
      <c r="H5430">
        <v>40.519850400000003</v>
      </c>
    </row>
    <row r="5431" spans="1:8">
      <c r="A5431" t="s">
        <v>464</v>
      </c>
      <c r="B5431">
        <v>3283</v>
      </c>
      <c r="C5431" t="s">
        <v>532</v>
      </c>
      <c r="D5431" t="s">
        <v>475</v>
      </c>
      <c r="E5431" t="s">
        <v>35</v>
      </c>
      <c r="F5431">
        <v>2012</v>
      </c>
      <c r="G5431" t="s">
        <v>480</v>
      </c>
      <c r="H5431">
        <v>2.4953327999999999</v>
      </c>
    </row>
    <row r="5432" spans="1:8">
      <c r="A5432" t="s">
        <v>464</v>
      </c>
      <c r="B5432">
        <v>3283</v>
      </c>
      <c r="C5432" t="s">
        <v>532</v>
      </c>
      <c r="D5432" t="s">
        <v>475</v>
      </c>
      <c r="E5432" t="s">
        <v>428</v>
      </c>
      <c r="F5432">
        <v>2012</v>
      </c>
      <c r="G5432" t="s">
        <v>480</v>
      </c>
      <c r="H5432">
        <v>1.4695668</v>
      </c>
    </row>
    <row r="5433" spans="1:8">
      <c r="A5433" t="s">
        <v>464</v>
      </c>
      <c r="B5433">
        <v>3283</v>
      </c>
      <c r="C5433" t="s">
        <v>532</v>
      </c>
      <c r="D5433" t="s">
        <v>475</v>
      </c>
      <c r="E5433" t="s">
        <v>37</v>
      </c>
      <c r="F5433">
        <v>2009</v>
      </c>
      <c r="G5433" t="s">
        <v>480</v>
      </c>
      <c r="H5433">
        <v>9.3198167999999999</v>
      </c>
    </row>
    <row r="5434" spans="1:8">
      <c r="A5434" t="s">
        <v>464</v>
      </c>
      <c r="B5434">
        <v>5546</v>
      </c>
      <c r="C5434" t="s">
        <v>531</v>
      </c>
      <c r="D5434" t="s">
        <v>475</v>
      </c>
      <c r="E5434" t="s">
        <v>14</v>
      </c>
      <c r="F5434">
        <v>2009</v>
      </c>
      <c r="G5434" t="s">
        <v>480</v>
      </c>
      <c r="H5434">
        <v>3.1400999999999999</v>
      </c>
    </row>
    <row r="5435" spans="1:8">
      <c r="A5435" t="s">
        <v>464</v>
      </c>
      <c r="B5435">
        <v>5546</v>
      </c>
      <c r="C5435" t="s">
        <v>531</v>
      </c>
      <c r="D5435" t="s">
        <v>475</v>
      </c>
      <c r="E5435" t="s">
        <v>35</v>
      </c>
      <c r="F5435">
        <v>2013</v>
      </c>
      <c r="G5435" t="s">
        <v>480</v>
      </c>
      <c r="H5435">
        <v>0.3181968</v>
      </c>
    </row>
    <row r="5436" spans="1:8">
      <c r="A5436" t="s">
        <v>429</v>
      </c>
      <c r="B5436">
        <v>7100</v>
      </c>
      <c r="C5436" t="s">
        <v>534</v>
      </c>
      <c r="D5436" t="s">
        <v>475</v>
      </c>
      <c r="E5436" t="s">
        <v>18</v>
      </c>
      <c r="F5436">
        <v>2012</v>
      </c>
      <c r="G5436" t="s">
        <v>505</v>
      </c>
      <c r="H5436">
        <v>1.2560399999999999E-2</v>
      </c>
    </row>
    <row r="5437" spans="1:8">
      <c r="A5437" t="s">
        <v>429</v>
      </c>
      <c r="B5437">
        <v>7100</v>
      </c>
      <c r="C5437" t="s">
        <v>534</v>
      </c>
      <c r="D5437" t="s">
        <v>475</v>
      </c>
      <c r="E5437" t="s">
        <v>20</v>
      </c>
      <c r="F5437">
        <v>2010</v>
      </c>
      <c r="G5437" t="s">
        <v>505</v>
      </c>
      <c r="H5437">
        <v>10.9987236</v>
      </c>
    </row>
    <row r="5438" spans="1:8">
      <c r="A5438" t="s">
        <v>429</v>
      </c>
      <c r="B5438">
        <v>7100</v>
      </c>
      <c r="C5438" t="s">
        <v>534</v>
      </c>
      <c r="D5438" t="s">
        <v>475</v>
      </c>
      <c r="E5438" t="s">
        <v>34</v>
      </c>
      <c r="F5438">
        <v>2009</v>
      </c>
      <c r="G5438" t="s">
        <v>505</v>
      </c>
      <c r="H5438">
        <v>0.84573359999999997</v>
      </c>
    </row>
    <row r="5439" spans="1:8">
      <c r="A5439" t="s">
        <v>464</v>
      </c>
      <c r="B5439">
        <v>3234</v>
      </c>
      <c r="C5439" t="s">
        <v>533</v>
      </c>
      <c r="D5439" t="s">
        <v>475</v>
      </c>
      <c r="E5439" t="s">
        <v>19</v>
      </c>
      <c r="F5439">
        <v>2014</v>
      </c>
      <c r="G5439" t="s">
        <v>480</v>
      </c>
      <c r="H5439">
        <v>5.9703768000000004</v>
      </c>
    </row>
    <row r="5440" spans="1:8">
      <c r="A5440" t="s">
        <v>464</v>
      </c>
      <c r="B5440">
        <v>3234</v>
      </c>
      <c r="C5440" t="s">
        <v>533</v>
      </c>
      <c r="D5440" t="s">
        <v>475</v>
      </c>
      <c r="E5440" t="s">
        <v>16</v>
      </c>
      <c r="F5440">
        <v>2011</v>
      </c>
      <c r="G5440" t="s">
        <v>480</v>
      </c>
      <c r="H5440">
        <v>9.6296400000000002</v>
      </c>
    </row>
    <row r="5441" spans="1:8">
      <c r="A5441" t="s">
        <v>464</v>
      </c>
      <c r="B5441">
        <v>3234</v>
      </c>
      <c r="C5441" t="s">
        <v>533</v>
      </c>
      <c r="D5441" t="s">
        <v>475</v>
      </c>
      <c r="E5441" t="s">
        <v>352</v>
      </c>
      <c r="F5441">
        <v>2010</v>
      </c>
      <c r="G5441" t="s">
        <v>480</v>
      </c>
      <c r="H5441">
        <v>8.3526659999999993</v>
      </c>
    </row>
    <row r="5442" spans="1:8">
      <c r="A5442" t="s">
        <v>464</v>
      </c>
      <c r="B5442">
        <v>3234</v>
      </c>
      <c r="C5442" t="s">
        <v>533</v>
      </c>
      <c r="D5442" t="s">
        <v>475</v>
      </c>
      <c r="E5442" t="s">
        <v>23</v>
      </c>
      <c r="F5442">
        <v>2011</v>
      </c>
      <c r="G5442" t="s">
        <v>480</v>
      </c>
      <c r="H5442">
        <v>15.4116108</v>
      </c>
    </row>
    <row r="5443" spans="1:8">
      <c r="A5443" t="s">
        <v>464</v>
      </c>
      <c r="B5443">
        <v>3234</v>
      </c>
      <c r="C5443" t="s">
        <v>533</v>
      </c>
      <c r="D5443" t="s">
        <v>475</v>
      </c>
      <c r="E5443" t="s">
        <v>24</v>
      </c>
      <c r="F5443">
        <v>2011</v>
      </c>
      <c r="G5443" t="s">
        <v>480</v>
      </c>
      <c r="H5443">
        <v>11.258305200000001</v>
      </c>
    </row>
    <row r="5444" spans="1:8">
      <c r="A5444" t="s">
        <v>464</v>
      </c>
      <c r="B5444">
        <v>3234</v>
      </c>
      <c r="C5444" t="s">
        <v>533</v>
      </c>
      <c r="D5444" t="s">
        <v>475</v>
      </c>
      <c r="E5444" t="s">
        <v>479</v>
      </c>
      <c r="F5444">
        <v>2012</v>
      </c>
      <c r="G5444" t="s">
        <v>480</v>
      </c>
      <c r="H5444">
        <v>2.1813227999999998</v>
      </c>
    </row>
    <row r="5445" spans="1:8">
      <c r="A5445" t="s">
        <v>429</v>
      </c>
      <c r="B5445">
        <v>7100</v>
      </c>
      <c r="C5445" t="s">
        <v>534</v>
      </c>
      <c r="D5445" t="s">
        <v>475</v>
      </c>
      <c r="E5445" t="s">
        <v>343</v>
      </c>
      <c r="F5445">
        <v>2009</v>
      </c>
      <c r="G5445" t="s">
        <v>480</v>
      </c>
      <c r="H5445">
        <v>0.16747200000000001</v>
      </c>
    </row>
    <row r="5446" spans="1:8">
      <c r="A5446" t="s">
        <v>464</v>
      </c>
      <c r="B5446">
        <v>3234</v>
      </c>
      <c r="C5446" t="s">
        <v>533</v>
      </c>
      <c r="D5446" t="s">
        <v>475</v>
      </c>
      <c r="E5446" t="s">
        <v>14</v>
      </c>
      <c r="F5446">
        <v>2011</v>
      </c>
      <c r="G5446" t="s">
        <v>503</v>
      </c>
      <c r="H5446">
        <v>1.2057983999999999</v>
      </c>
    </row>
    <row r="5447" spans="1:8">
      <c r="A5447" t="s">
        <v>464</v>
      </c>
      <c r="B5447">
        <v>3234</v>
      </c>
      <c r="C5447" t="s">
        <v>533</v>
      </c>
      <c r="D5447" t="s">
        <v>475</v>
      </c>
      <c r="E5447" t="s">
        <v>35</v>
      </c>
      <c r="F5447">
        <v>2013</v>
      </c>
      <c r="G5447" t="s">
        <v>503</v>
      </c>
      <c r="H5447">
        <v>24.995196</v>
      </c>
    </row>
    <row r="5448" spans="1:8">
      <c r="A5448" t="s">
        <v>464</v>
      </c>
      <c r="B5448">
        <v>3234</v>
      </c>
      <c r="C5448" t="s">
        <v>533</v>
      </c>
      <c r="D5448" t="s">
        <v>475</v>
      </c>
      <c r="E5448" t="s">
        <v>428</v>
      </c>
      <c r="F5448">
        <v>2013</v>
      </c>
      <c r="G5448" t="s">
        <v>503</v>
      </c>
      <c r="H5448">
        <v>2.8721448000000001</v>
      </c>
    </row>
    <row r="5449" spans="1:8">
      <c r="A5449" t="s">
        <v>464</v>
      </c>
      <c r="B5449">
        <v>3234</v>
      </c>
      <c r="C5449" t="s">
        <v>533</v>
      </c>
      <c r="D5449" t="s">
        <v>475</v>
      </c>
      <c r="E5449" t="s">
        <v>37</v>
      </c>
      <c r="F5449">
        <v>2011</v>
      </c>
      <c r="G5449" t="s">
        <v>503</v>
      </c>
      <c r="H5449">
        <v>145.8346176</v>
      </c>
    </row>
    <row r="5450" spans="1:8">
      <c r="A5450" t="s">
        <v>464</v>
      </c>
      <c r="B5450">
        <v>3234</v>
      </c>
      <c r="C5450" t="s">
        <v>533</v>
      </c>
      <c r="D5450" t="s">
        <v>475</v>
      </c>
      <c r="E5450" t="s">
        <v>3</v>
      </c>
      <c r="F5450">
        <v>2011</v>
      </c>
      <c r="G5450" t="s">
        <v>480</v>
      </c>
      <c r="H5450">
        <v>29.776521599999999</v>
      </c>
    </row>
    <row r="5451" spans="1:8">
      <c r="A5451" t="s">
        <v>464</v>
      </c>
      <c r="B5451">
        <v>3234</v>
      </c>
      <c r="C5451" t="s">
        <v>533</v>
      </c>
      <c r="D5451" t="s">
        <v>475</v>
      </c>
      <c r="E5451" t="s">
        <v>35</v>
      </c>
      <c r="F5451">
        <v>2009</v>
      </c>
      <c r="G5451" t="s">
        <v>480</v>
      </c>
      <c r="H5451">
        <v>29.3369076</v>
      </c>
    </row>
    <row r="5452" spans="1:8">
      <c r="A5452" t="s">
        <v>464</v>
      </c>
      <c r="B5452">
        <v>3234</v>
      </c>
      <c r="C5452" t="s">
        <v>533</v>
      </c>
      <c r="D5452" t="s">
        <v>475</v>
      </c>
      <c r="E5452" t="s">
        <v>428</v>
      </c>
      <c r="F5452">
        <v>2014</v>
      </c>
      <c r="G5452" t="s">
        <v>480</v>
      </c>
      <c r="H5452">
        <v>2.4283440000000001</v>
      </c>
    </row>
    <row r="5453" spans="1:8">
      <c r="A5453" t="s">
        <v>429</v>
      </c>
      <c r="B5453">
        <v>7100</v>
      </c>
      <c r="C5453" t="s">
        <v>534</v>
      </c>
      <c r="D5453" t="s">
        <v>475</v>
      </c>
      <c r="E5453" t="s">
        <v>23</v>
      </c>
      <c r="F5453">
        <v>2014</v>
      </c>
      <c r="G5453" t="s">
        <v>480</v>
      </c>
      <c r="H5453">
        <v>0.64058040000000005</v>
      </c>
    </row>
    <row r="5454" spans="1:8">
      <c r="A5454" t="s">
        <v>429</v>
      </c>
      <c r="B5454">
        <v>7100</v>
      </c>
      <c r="C5454" t="s">
        <v>534</v>
      </c>
      <c r="D5454" t="s">
        <v>475</v>
      </c>
      <c r="E5454" t="s">
        <v>29</v>
      </c>
      <c r="F5454">
        <v>2013</v>
      </c>
      <c r="G5454" t="s">
        <v>480</v>
      </c>
      <c r="H5454">
        <v>0.11304359999999999</v>
      </c>
    </row>
    <row r="5455" spans="1:8">
      <c r="A5455" t="s">
        <v>464</v>
      </c>
      <c r="B5455">
        <v>3234</v>
      </c>
      <c r="C5455" t="s">
        <v>533</v>
      </c>
      <c r="D5455" t="s">
        <v>475</v>
      </c>
      <c r="E5455" t="s">
        <v>29</v>
      </c>
      <c r="F5455">
        <v>2011</v>
      </c>
      <c r="G5455" t="s">
        <v>503</v>
      </c>
      <c r="H5455">
        <v>7.3645811999999999</v>
      </c>
    </row>
    <row r="5456" spans="1:8">
      <c r="A5456" t="s">
        <v>464</v>
      </c>
      <c r="B5456">
        <v>3234</v>
      </c>
      <c r="C5456" t="s">
        <v>533</v>
      </c>
      <c r="D5456" t="s">
        <v>475</v>
      </c>
      <c r="E5456" t="s">
        <v>31</v>
      </c>
      <c r="F5456">
        <v>2011</v>
      </c>
      <c r="G5456" t="s">
        <v>503</v>
      </c>
      <c r="H5456">
        <v>8.4029076000000007</v>
      </c>
    </row>
    <row r="5457" spans="1:8">
      <c r="A5457" t="s">
        <v>464</v>
      </c>
      <c r="B5457">
        <v>3234</v>
      </c>
      <c r="C5457" t="s">
        <v>533</v>
      </c>
      <c r="D5457" t="s">
        <v>475</v>
      </c>
      <c r="E5457" t="s">
        <v>33</v>
      </c>
      <c r="F5457">
        <v>2012</v>
      </c>
      <c r="G5457" t="s">
        <v>503</v>
      </c>
      <c r="H5457">
        <v>2.4660251999999998</v>
      </c>
    </row>
    <row r="5458" spans="1:8">
      <c r="A5458" t="s">
        <v>429</v>
      </c>
      <c r="B5458">
        <v>7100</v>
      </c>
      <c r="C5458" t="s">
        <v>534</v>
      </c>
      <c r="D5458" t="s">
        <v>475</v>
      </c>
      <c r="E5458" t="s">
        <v>31</v>
      </c>
      <c r="F5458">
        <v>2013</v>
      </c>
      <c r="G5458" t="s">
        <v>505</v>
      </c>
      <c r="H5458">
        <v>1.9636092000000001</v>
      </c>
    </row>
    <row r="5459" spans="1:8">
      <c r="A5459" t="s">
        <v>464</v>
      </c>
      <c r="B5459">
        <v>7100</v>
      </c>
      <c r="C5459" t="s">
        <v>534</v>
      </c>
      <c r="D5459" t="s">
        <v>475</v>
      </c>
      <c r="E5459" t="s">
        <v>31</v>
      </c>
      <c r="F5459">
        <v>2012</v>
      </c>
      <c r="G5459" t="s">
        <v>505</v>
      </c>
      <c r="H5459">
        <v>0.33075719999999997</v>
      </c>
    </row>
    <row r="5460" spans="1:8">
      <c r="A5460" t="s">
        <v>429</v>
      </c>
      <c r="B5460">
        <v>7100</v>
      </c>
      <c r="C5460" t="s">
        <v>534</v>
      </c>
      <c r="D5460" t="s">
        <v>475</v>
      </c>
      <c r="E5460" t="s">
        <v>31</v>
      </c>
      <c r="F5460">
        <v>2013</v>
      </c>
      <c r="G5460" t="s">
        <v>480</v>
      </c>
      <c r="H5460">
        <v>1.9636092000000001</v>
      </c>
    </row>
    <row r="5461" spans="1:8">
      <c r="A5461" t="s">
        <v>464</v>
      </c>
      <c r="B5461">
        <v>3234</v>
      </c>
      <c r="C5461" t="s">
        <v>533</v>
      </c>
      <c r="D5461" t="s">
        <v>475</v>
      </c>
      <c r="E5461" t="s">
        <v>25</v>
      </c>
      <c r="F5461">
        <v>2012</v>
      </c>
      <c r="G5461" t="s">
        <v>503</v>
      </c>
      <c r="H5461">
        <v>2.1394548000000002</v>
      </c>
    </row>
    <row r="5462" spans="1:8">
      <c r="A5462" t="s">
        <v>464</v>
      </c>
      <c r="B5462">
        <v>3234</v>
      </c>
      <c r="C5462" t="s">
        <v>533</v>
      </c>
      <c r="D5462" t="s">
        <v>475</v>
      </c>
      <c r="E5462" t="s">
        <v>12</v>
      </c>
      <c r="F5462">
        <v>2011</v>
      </c>
      <c r="G5462" t="s">
        <v>480</v>
      </c>
      <c r="H5462">
        <v>11.220624000000001</v>
      </c>
    </row>
    <row r="5463" spans="1:8">
      <c r="A5463" t="s">
        <v>464</v>
      </c>
      <c r="B5463">
        <v>3234</v>
      </c>
      <c r="C5463" t="s">
        <v>533</v>
      </c>
      <c r="D5463" t="s">
        <v>475</v>
      </c>
      <c r="E5463" t="s">
        <v>25</v>
      </c>
      <c r="F5463">
        <v>2012</v>
      </c>
      <c r="G5463" t="s">
        <v>480</v>
      </c>
      <c r="H5463">
        <v>2.1394548000000002</v>
      </c>
    </row>
    <row r="5464" spans="1:8">
      <c r="A5464" t="s">
        <v>429</v>
      </c>
      <c r="B5464">
        <v>7100</v>
      </c>
      <c r="C5464" t="s">
        <v>534</v>
      </c>
      <c r="D5464" t="s">
        <v>475</v>
      </c>
      <c r="E5464" t="s">
        <v>5</v>
      </c>
      <c r="F5464">
        <v>2014</v>
      </c>
      <c r="G5464" t="s">
        <v>480</v>
      </c>
      <c r="H5464">
        <v>13.5275508</v>
      </c>
    </row>
    <row r="5465" spans="1:8">
      <c r="A5465" t="s">
        <v>429</v>
      </c>
      <c r="B5465">
        <v>7100</v>
      </c>
      <c r="C5465" t="s">
        <v>534</v>
      </c>
      <c r="D5465" t="s">
        <v>475</v>
      </c>
      <c r="E5465" t="s">
        <v>15</v>
      </c>
      <c r="F5465">
        <v>2014</v>
      </c>
      <c r="G5465" t="s">
        <v>480</v>
      </c>
      <c r="H5465">
        <v>3.0563639999999999</v>
      </c>
    </row>
    <row r="5466" spans="1:8">
      <c r="A5466" t="s">
        <v>429</v>
      </c>
      <c r="B5466">
        <v>7100</v>
      </c>
      <c r="C5466" t="s">
        <v>534</v>
      </c>
      <c r="D5466" t="s">
        <v>475</v>
      </c>
      <c r="E5466" t="s">
        <v>17</v>
      </c>
      <c r="F5466">
        <v>2014</v>
      </c>
      <c r="G5466" t="s">
        <v>480</v>
      </c>
      <c r="H5466">
        <v>2.156202</v>
      </c>
    </row>
    <row r="5467" spans="1:8">
      <c r="A5467" t="s">
        <v>464</v>
      </c>
      <c r="B5467">
        <v>3234</v>
      </c>
      <c r="C5467" t="s">
        <v>533</v>
      </c>
      <c r="D5467" t="s">
        <v>475</v>
      </c>
      <c r="E5467" t="s">
        <v>10</v>
      </c>
      <c r="F5467">
        <v>2010</v>
      </c>
      <c r="G5467" t="s">
        <v>503</v>
      </c>
      <c r="H5467">
        <v>88.303798799999996</v>
      </c>
    </row>
    <row r="5468" spans="1:8">
      <c r="A5468" t="s">
        <v>464</v>
      </c>
      <c r="B5468">
        <v>3234</v>
      </c>
      <c r="C5468" t="s">
        <v>533</v>
      </c>
      <c r="D5468" t="s">
        <v>475</v>
      </c>
      <c r="E5468" t="s">
        <v>16</v>
      </c>
      <c r="F5468">
        <v>2011</v>
      </c>
      <c r="G5468" t="s">
        <v>503</v>
      </c>
      <c r="H5468">
        <v>9.6296400000000002</v>
      </c>
    </row>
    <row r="5469" spans="1:8">
      <c r="A5469" t="s">
        <v>464</v>
      </c>
      <c r="B5469">
        <v>3234</v>
      </c>
      <c r="C5469" t="s">
        <v>533</v>
      </c>
      <c r="D5469" t="s">
        <v>475</v>
      </c>
      <c r="E5469" t="s">
        <v>482</v>
      </c>
      <c r="F5469">
        <v>2009</v>
      </c>
      <c r="G5469" t="s">
        <v>503</v>
      </c>
      <c r="H5469">
        <v>73.700240399999998</v>
      </c>
    </row>
    <row r="5470" spans="1:8">
      <c r="A5470" t="s">
        <v>429</v>
      </c>
      <c r="B5470">
        <v>7100</v>
      </c>
      <c r="C5470" t="s">
        <v>534</v>
      </c>
      <c r="D5470" t="s">
        <v>475</v>
      </c>
      <c r="E5470" t="s">
        <v>6</v>
      </c>
      <c r="F5470">
        <v>2009</v>
      </c>
      <c r="G5470" t="s">
        <v>505</v>
      </c>
      <c r="H5470">
        <v>0.24283440000000001</v>
      </c>
    </row>
    <row r="5471" spans="1:8">
      <c r="A5471" t="s">
        <v>429</v>
      </c>
      <c r="B5471">
        <v>7100</v>
      </c>
      <c r="C5471" t="s">
        <v>534</v>
      </c>
      <c r="D5471" t="s">
        <v>475</v>
      </c>
      <c r="E5471" t="s">
        <v>8</v>
      </c>
      <c r="F5471">
        <v>2009</v>
      </c>
      <c r="G5471" t="s">
        <v>505</v>
      </c>
      <c r="H5471">
        <v>0.27632879999999999</v>
      </c>
    </row>
    <row r="5472" spans="1:8">
      <c r="A5472" t="s">
        <v>429</v>
      </c>
      <c r="B5472">
        <v>7100</v>
      </c>
      <c r="C5472" t="s">
        <v>534</v>
      </c>
      <c r="D5472" t="s">
        <v>475</v>
      </c>
      <c r="E5472" t="s">
        <v>10</v>
      </c>
      <c r="F5472">
        <v>2013</v>
      </c>
      <c r="G5472" t="s">
        <v>505</v>
      </c>
      <c r="H5472">
        <v>49.437734399999997</v>
      </c>
    </row>
    <row r="5473" spans="1:8">
      <c r="A5473" t="s">
        <v>429</v>
      </c>
      <c r="B5473">
        <v>7100</v>
      </c>
      <c r="C5473" t="s">
        <v>534</v>
      </c>
      <c r="D5473" t="s">
        <v>475</v>
      </c>
      <c r="E5473" t="s">
        <v>343</v>
      </c>
      <c r="F5473">
        <v>2012</v>
      </c>
      <c r="G5473" t="s">
        <v>505</v>
      </c>
      <c r="H5473">
        <v>0.62383319999999998</v>
      </c>
    </row>
    <row r="5474" spans="1:8">
      <c r="A5474" t="s">
        <v>429</v>
      </c>
      <c r="B5474">
        <v>7100</v>
      </c>
      <c r="C5474" t="s">
        <v>534</v>
      </c>
      <c r="D5474" t="s">
        <v>475</v>
      </c>
      <c r="E5474" t="s">
        <v>33</v>
      </c>
      <c r="F5474">
        <v>2009</v>
      </c>
      <c r="G5474" t="s">
        <v>505</v>
      </c>
      <c r="H5474">
        <v>9.21096E-2</v>
      </c>
    </row>
    <row r="5475" spans="1:8">
      <c r="A5475" t="s">
        <v>429</v>
      </c>
      <c r="B5475">
        <v>7100</v>
      </c>
      <c r="C5475" t="s">
        <v>534</v>
      </c>
      <c r="D5475" t="s">
        <v>475</v>
      </c>
      <c r="E5475" t="s">
        <v>37</v>
      </c>
      <c r="F5475">
        <v>2009</v>
      </c>
      <c r="G5475" t="s">
        <v>505</v>
      </c>
      <c r="H5475">
        <v>6.3974304000000002</v>
      </c>
    </row>
    <row r="5476" spans="1:8">
      <c r="A5476" t="s">
        <v>464</v>
      </c>
      <c r="B5476">
        <v>3234</v>
      </c>
      <c r="C5476" t="s">
        <v>533</v>
      </c>
      <c r="D5476" t="s">
        <v>475</v>
      </c>
      <c r="E5476" t="s">
        <v>10</v>
      </c>
      <c r="F5476">
        <v>2011</v>
      </c>
      <c r="G5476" t="s">
        <v>480</v>
      </c>
      <c r="H5476">
        <v>82.0361592</v>
      </c>
    </row>
    <row r="5477" spans="1:8">
      <c r="A5477" t="s">
        <v>464</v>
      </c>
      <c r="B5477">
        <v>3234</v>
      </c>
      <c r="C5477" t="s">
        <v>533</v>
      </c>
      <c r="D5477" t="s">
        <v>475</v>
      </c>
      <c r="E5477" t="s">
        <v>18</v>
      </c>
      <c r="F5477">
        <v>2011</v>
      </c>
      <c r="G5477" t="s">
        <v>480</v>
      </c>
      <c r="H5477">
        <v>50.877993600000003</v>
      </c>
    </row>
    <row r="5478" spans="1:8">
      <c r="A5478" t="s">
        <v>464</v>
      </c>
      <c r="B5478">
        <v>3234</v>
      </c>
      <c r="C5478" t="s">
        <v>533</v>
      </c>
      <c r="D5478" t="s">
        <v>475</v>
      </c>
      <c r="E5478" t="s">
        <v>15</v>
      </c>
      <c r="F5478">
        <v>2011</v>
      </c>
      <c r="G5478" t="s">
        <v>480</v>
      </c>
      <c r="H5478">
        <v>20.159441999999999</v>
      </c>
    </row>
    <row r="5479" spans="1:8">
      <c r="A5479" t="s">
        <v>464</v>
      </c>
      <c r="B5479">
        <v>3234</v>
      </c>
      <c r="C5479" t="s">
        <v>533</v>
      </c>
      <c r="D5479" t="s">
        <v>475</v>
      </c>
      <c r="E5479" t="s">
        <v>22</v>
      </c>
      <c r="F5479">
        <v>2014</v>
      </c>
      <c r="G5479" t="s">
        <v>480</v>
      </c>
      <c r="H5479">
        <v>0.98389800000000005</v>
      </c>
    </row>
    <row r="5480" spans="1:8">
      <c r="A5480" t="s">
        <v>429</v>
      </c>
      <c r="B5480">
        <v>7100</v>
      </c>
      <c r="C5480" t="s">
        <v>534</v>
      </c>
      <c r="D5480" t="s">
        <v>475</v>
      </c>
      <c r="E5480" t="s">
        <v>6</v>
      </c>
      <c r="F5480">
        <v>2013</v>
      </c>
      <c r="G5480" t="s">
        <v>480</v>
      </c>
      <c r="H5480">
        <v>0.32238359999999999</v>
      </c>
    </row>
    <row r="5481" spans="1:8">
      <c r="A5481" t="s">
        <v>429</v>
      </c>
      <c r="B5481">
        <v>7100</v>
      </c>
      <c r="C5481" t="s">
        <v>534</v>
      </c>
      <c r="D5481" t="s">
        <v>475</v>
      </c>
      <c r="E5481" t="s">
        <v>10</v>
      </c>
      <c r="F5481">
        <v>2009</v>
      </c>
      <c r="G5481" t="s">
        <v>480</v>
      </c>
      <c r="H5481">
        <v>62.881549200000002</v>
      </c>
    </row>
    <row r="5482" spans="1:8">
      <c r="A5482" t="s">
        <v>429</v>
      </c>
      <c r="B5482">
        <v>7100</v>
      </c>
      <c r="C5482" t="s">
        <v>534</v>
      </c>
      <c r="D5482" t="s">
        <v>475</v>
      </c>
      <c r="E5482" t="s">
        <v>14</v>
      </c>
      <c r="F5482">
        <v>2009</v>
      </c>
      <c r="G5482" t="s">
        <v>480</v>
      </c>
      <c r="H5482">
        <v>1.8966204</v>
      </c>
    </row>
    <row r="5483" spans="1:8">
      <c r="A5483" t="s">
        <v>429</v>
      </c>
      <c r="B5483">
        <v>7100</v>
      </c>
      <c r="C5483" t="s">
        <v>534</v>
      </c>
      <c r="D5483" t="s">
        <v>475</v>
      </c>
      <c r="E5483" t="s">
        <v>34</v>
      </c>
      <c r="F5483">
        <v>2014</v>
      </c>
      <c r="G5483" t="s">
        <v>480</v>
      </c>
      <c r="H5483">
        <v>1.3607100000000001</v>
      </c>
    </row>
    <row r="5484" spans="1:8">
      <c r="A5484" t="s">
        <v>429</v>
      </c>
      <c r="B5484">
        <v>7100</v>
      </c>
      <c r="C5484" t="s">
        <v>534</v>
      </c>
      <c r="D5484" t="s">
        <v>475</v>
      </c>
      <c r="E5484" t="s">
        <v>35</v>
      </c>
      <c r="F5484">
        <v>2012</v>
      </c>
      <c r="G5484" t="s">
        <v>480</v>
      </c>
      <c r="H5484">
        <v>1.3314024</v>
      </c>
    </row>
    <row r="5485" spans="1:8">
      <c r="A5485" t="s">
        <v>429</v>
      </c>
      <c r="B5485">
        <v>7100</v>
      </c>
      <c r="C5485" t="s">
        <v>534</v>
      </c>
      <c r="D5485" t="s">
        <v>475</v>
      </c>
      <c r="E5485" t="s">
        <v>33</v>
      </c>
      <c r="F5485">
        <v>2009</v>
      </c>
      <c r="G5485" t="s">
        <v>480</v>
      </c>
      <c r="H5485">
        <v>9.21096E-2</v>
      </c>
    </row>
    <row r="5486" spans="1:8">
      <c r="A5486" t="s">
        <v>429</v>
      </c>
      <c r="B5486">
        <v>7100</v>
      </c>
      <c r="C5486" t="s">
        <v>534</v>
      </c>
      <c r="D5486" t="s">
        <v>475</v>
      </c>
      <c r="E5486" t="s">
        <v>37</v>
      </c>
      <c r="F5486">
        <v>2011</v>
      </c>
      <c r="G5486" t="s">
        <v>480</v>
      </c>
      <c r="H5486">
        <v>13.314024</v>
      </c>
    </row>
    <row r="5487" spans="1:8">
      <c r="A5487" t="s">
        <v>464</v>
      </c>
      <c r="B5487">
        <v>3234</v>
      </c>
      <c r="C5487" t="s">
        <v>533</v>
      </c>
      <c r="D5487" t="s">
        <v>475</v>
      </c>
      <c r="E5487" t="s">
        <v>6</v>
      </c>
      <c r="F5487">
        <v>2009</v>
      </c>
      <c r="G5487" t="s">
        <v>503</v>
      </c>
      <c r="H5487">
        <v>10.4711868</v>
      </c>
    </row>
    <row r="5488" spans="1:8">
      <c r="A5488" t="s">
        <v>464</v>
      </c>
      <c r="B5488">
        <v>3234</v>
      </c>
      <c r="C5488" t="s">
        <v>533</v>
      </c>
      <c r="D5488" t="s">
        <v>475</v>
      </c>
      <c r="E5488" t="s">
        <v>5</v>
      </c>
      <c r="F5488">
        <v>2014</v>
      </c>
      <c r="G5488" t="s">
        <v>503</v>
      </c>
      <c r="H5488">
        <v>36.433533599999997</v>
      </c>
    </row>
    <row r="5489" spans="1:8">
      <c r="A5489" t="s">
        <v>464</v>
      </c>
      <c r="B5489">
        <v>3234</v>
      </c>
      <c r="C5489" t="s">
        <v>533</v>
      </c>
      <c r="D5489" t="s">
        <v>475</v>
      </c>
      <c r="E5489" t="s">
        <v>11</v>
      </c>
      <c r="F5489">
        <v>2011</v>
      </c>
      <c r="G5489" t="s">
        <v>503</v>
      </c>
      <c r="H5489">
        <v>31.4470548</v>
      </c>
    </row>
    <row r="5490" spans="1:8">
      <c r="A5490" t="s">
        <v>464</v>
      </c>
      <c r="B5490">
        <v>3234</v>
      </c>
      <c r="C5490" t="s">
        <v>533</v>
      </c>
      <c r="D5490" t="s">
        <v>475</v>
      </c>
      <c r="E5490" t="s">
        <v>15</v>
      </c>
      <c r="F5490">
        <v>2009</v>
      </c>
      <c r="G5490" t="s">
        <v>503</v>
      </c>
      <c r="H5490">
        <v>27.076035600000001</v>
      </c>
    </row>
    <row r="5491" spans="1:8">
      <c r="A5491" t="s">
        <v>464</v>
      </c>
      <c r="B5491">
        <v>3234</v>
      </c>
      <c r="C5491" t="s">
        <v>533</v>
      </c>
      <c r="D5491" t="s">
        <v>475</v>
      </c>
      <c r="E5491" t="s">
        <v>5</v>
      </c>
      <c r="F5491">
        <v>2009</v>
      </c>
      <c r="G5491" t="s">
        <v>480</v>
      </c>
      <c r="H5491">
        <v>19.493740800000001</v>
      </c>
    </row>
    <row r="5492" spans="1:8">
      <c r="A5492" t="s">
        <v>464</v>
      </c>
      <c r="B5492">
        <v>3234</v>
      </c>
      <c r="C5492" t="s">
        <v>533</v>
      </c>
      <c r="D5492" t="s">
        <v>475</v>
      </c>
      <c r="E5492" t="s">
        <v>34</v>
      </c>
      <c r="F5492">
        <v>2014</v>
      </c>
      <c r="G5492" t="s">
        <v>480</v>
      </c>
      <c r="H5492">
        <v>81.491875199999996</v>
      </c>
    </row>
    <row r="5493" spans="1:8">
      <c r="A5493" t="s">
        <v>429</v>
      </c>
      <c r="B5493">
        <v>7100</v>
      </c>
      <c r="C5493" t="s">
        <v>534</v>
      </c>
      <c r="D5493" t="s">
        <v>475</v>
      </c>
      <c r="E5493" t="s">
        <v>24</v>
      </c>
      <c r="F5493">
        <v>2013</v>
      </c>
      <c r="G5493" t="s">
        <v>480</v>
      </c>
      <c r="H5493">
        <v>8.3736000000000005E-2</v>
      </c>
    </row>
    <row r="5494" spans="1:8">
      <c r="A5494" t="s">
        <v>429</v>
      </c>
      <c r="B5494">
        <v>7100</v>
      </c>
      <c r="C5494" t="s">
        <v>534</v>
      </c>
      <c r="D5494" t="s">
        <v>475</v>
      </c>
      <c r="E5494" t="s">
        <v>36</v>
      </c>
      <c r="F5494">
        <v>2014</v>
      </c>
      <c r="G5494" t="s">
        <v>480</v>
      </c>
      <c r="H5494">
        <v>5.0702147999999996</v>
      </c>
    </row>
    <row r="5495" spans="1:8">
      <c r="A5495" t="s">
        <v>464</v>
      </c>
      <c r="B5495">
        <v>3234</v>
      </c>
      <c r="C5495" t="s">
        <v>533</v>
      </c>
      <c r="D5495" t="s">
        <v>475</v>
      </c>
      <c r="E5495" t="s">
        <v>3</v>
      </c>
      <c r="F5495">
        <v>2011</v>
      </c>
      <c r="G5495" t="s">
        <v>503</v>
      </c>
      <c r="H5495">
        <v>29.776521599999999</v>
      </c>
    </row>
    <row r="5496" spans="1:8">
      <c r="A5496" t="s">
        <v>464</v>
      </c>
      <c r="B5496">
        <v>3234</v>
      </c>
      <c r="C5496" t="s">
        <v>533</v>
      </c>
      <c r="D5496" t="s">
        <v>475</v>
      </c>
      <c r="E5496" t="s">
        <v>29</v>
      </c>
      <c r="F5496">
        <v>2011</v>
      </c>
      <c r="G5496" t="s">
        <v>480</v>
      </c>
      <c r="H5496">
        <v>7.3645811999999999</v>
      </c>
    </row>
    <row r="5497" spans="1:8">
      <c r="A5497" t="s">
        <v>464</v>
      </c>
      <c r="B5497">
        <v>3234</v>
      </c>
      <c r="C5497" t="s">
        <v>533</v>
      </c>
      <c r="D5497" t="s">
        <v>475</v>
      </c>
      <c r="E5497" t="s">
        <v>8</v>
      </c>
      <c r="F5497">
        <v>2009</v>
      </c>
      <c r="G5497" t="s">
        <v>503</v>
      </c>
      <c r="H5497">
        <v>16.835122800000001</v>
      </c>
    </row>
    <row r="5498" spans="1:8">
      <c r="A5498" t="s">
        <v>465</v>
      </c>
      <c r="B5498">
        <v>4000</v>
      </c>
      <c r="C5498" t="s">
        <v>433</v>
      </c>
      <c r="D5498" t="s">
        <v>475</v>
      </c>
      <c r="E5498" t="s">
        <v>22</v>
      </c>
      <c r="F5498">
        <v>2013</v>
      </c>
      <c r="G5498" t="s">
        <v>480</v>
      </c>
      <c r="H5498">
        <v>1.0718208</v>
      </c>
    </row>
    <row r="5499" spans="1:8">
      <c r="A5499" t="s">
        <v>429</v>
      </c>
      <c r="B5499">
        <v>4100</v>
      </c>
      <c r="C5499" t="s">
        <v>449</v>
      </c>
      <c r="D5499" t="s">
        <v>475</v>
      </c>
      <c r="E5499" t="s">
        <v>15</v>
      </c>
      <c r="F5499">
        <v>2013</v>
      </c>
      <c r="G5499" t="s">
        <v>480</v>
      </c>
      <c r="H5499">
        <v>12.1124124</v>
      </c>
    </row>
    <row r="5500" spans="1:8">
      <c r="A5500" t="s">
        <v>464</v>
      </c>
      <c r="B5500">
        <v>4100</v>
      </c>
      <c r="C5500" t="s">
        <v>449</v>
      </c>
      <c r="D5500" t="s">
        <v>475</v>
      </c>
      <c r="E5500" t="s">
        <v>13</v>
      </c>
      <c r="F5500">
        <v>2012</v>
      </c>
      <c r="G5500" t="s">
        <v>480</v>
      </c>
      <c r="H5500">
        <v>1277.1749663999999</v>
      </c>
    </row>
    <row r="5501" spans="1:8">
      <c r="A5501" t="s">
        <v>464</v>
      </c>
      <c r="B5501">
        <v>4100</v>
      </c>
      <c r="C5501" t="s">
        <v>449</v>
      </c>
      <c r="D5501" t="s">
        <v>475</v>
      </c>
      <c r="E5501" t="s">
        <v>343</v>
      </c>
      <c r="F5501">
        <v>2010</v>
      </c>
      <c r="G5501" t="s">
        <v>480</v>
      </c>
      <c r="H5501">
        <v>135.26294759999999</v>
      </c>
    </row>
    <row r="5502" spans="1:8">
      <c r="A5502" t="s">
        <v>464</v>
      </c>
      <c r="B5502">
        <v>4100</v>
      </c>
      <c r="C5502" t="s">
        <v>449</v>
      </c>
      <c r="D5502" t="s">
        <v>475</v>
      </c>
      <c r="E5502" t="s">
        <v>26</v>
      </c>
      <c r="F5502">
        <v>2012</v>
      </c>
      <c r="G5502" t="s">
        <v>480</v>
      </c>
      <c r="H5502">
        <v>4.7938859999999996</v>
      </c>
    </row>
    <row r="5503" spans="1:8">
      <c r="A5503" t="s">
        <v>464</v>
      </c>
      <c r="B5503">
        <v>4100</v>
      </c>
      <c r="C5503" t="s">
        <v>449</v>
      </c>
      <c r="D5503" t="s">
        <v>475</v>
      </c>
      <c r="E5503" t="s">
        <v>31</v>
      </c>
      <c r="F5503">
        <v>2013</v>
      </c>
      <c r="G5503" t="s">
        <v>480</v>
      </c>
      <c r="H5503">
        <v>159.63849719999999</v>
      </c>
    </row>
    <row r="5504" spans="1:8">
      <c r="A5504" t="s">
        <v>456</v>
      </c>
      <c r="B5504">
        <v>4100</v>
      </c>
      <c r="C5504" t="s">
        <v>449</v>
      </c>
      <c r="D5504" t="s">
        <v>475</v>
      </c>
      <c r="E5504" t="s">
        <v>16</v>
      </c>
      <c r="F5504">
        <v>2013</v>
      </c>
      <c r="G5504" t="s">
        <v>480</v>
      </c>
      <c r="H5504">
        <v>3.2782643999999999</v>
      </c>
    </row>
    <row r="5505" spans="1:8">
      <c r="A5505" t="s">
        <v>456</v>
      </c>
      <c r="B5505">
        <v>4100</v>
      </c>
      <c r="C5505" t="s">
        <v>449</v>
      </c>
      <c r="D5505" t="s">
        <v>475</v>
      </c>
      <c r="E5505" t="s">
        <v>15</v>
      </c>
      <c r="F5505">
        <v>2013</v>
      </c>
      <c r="G5505" t="s">
        <v>480</v>
      </c>
      <c r="H5505">
        <v>0.90016200000000002</v>
      </c>
    </row>
    <row r="5506" spans="1:8">
      <c r="A5506" t="s">
        <v>465</v>
      </c>
      <c r="B5506">
        <v>4100</v>
      </c>
      <c r="C5506" t="s">
        <v>449</v>
      </c>
      <c r="D5506" t="s">
        <v>475</v>
      </c>
      <c r="E5506" t="s">
        <v>9</v>
      </c>
      <c r="F5506">
        <v>2014</v>
      </c>
      <c r="G5506" t="s">
        <v>480</v>
      </c>
      <c r="H5506">
        <v>1.5072479999999999</v>
      </c>
    </row>
    <row r="5507" spans="1:8">
      <c r="A5507" t="s">
        <v>429</v>
      </c>
      <c r="B5507">
        <v>5100</v>
      </c>
      <c r="C5507" t="s">
        <v>434</v>
      </c>
      <c r="D5507" t="s">
        <v>475</v>
      </c>
      <c r="E5507" t="s">
        <v>15</v>
      </c>
      <c r="F5507">
        <v>2012</v>
      </c>
      <c r="G5507" t="s">
        <v>480</v>
      </c>
      <c r="H5507">
        <v>4594.3849799999998</v>
      </c>
    </row>
    <row r="5508" spans="1:8">
      <c r="A5508" t="s">
        <v>429</v>
      </c>
      <c r="B5508">
        <v>5100</v>
      </c>
      <c r="C5508" t="s">
        <v>434</v>
      </c>
      <c r="D5508" t="s">
        <v>475</v>
      </c>
      <c r="E5508" t="s">
        <v>17</v>
      </c>
      <c r="F5508">
        <v>2014</v>
      </c>
      <c r="G5508" t="s">
        <v>480</v>
      </c>
      <c r="H5508">
        <v>169.4649168</v>
      </c>
    </row>
    <row r="5509" spans="1:8">
      <c r="A5509" t="s">
        <v>429</v>
      </c>
      <c r="B5509">
        <v>7200</v>
      </c>
      <c r="C5509" t="s">
        <v>436</v>
      </c>
      <c r="D5509" t="s">
        <v>475</v>
      </c>
      <c r="E5509" t="s">
        <v>15</v>
      </c>
      <c r="F5509">
        <v>2011</v>
      </c>
      <c r="G5509" t="s">
        <v>480</v>
      </c>
      <c r="H5509">
        <v>47.478312000000003</v>
      </c>
    </row>
    <row r="5510" spans="1:8">
      <c r="A5510" t="s">
        <v>429</v>
      </c>
      <c r="B5510">
        <v>4000</v>
      </c>
      <c r="C5510" t="s">
        <v>433</v>
      </c>
      <c r="D5510" t="s">
        <v>475</v>
      </c>
      <c r="E5510" t="s">
        <v>2</v>
      </c>
      <c r="F5510">
        <v>2013</v>
      </c>
      <c r="G5510" t="s">
        <v>468</v>
      </c>
      <c r="H5510">
        <v>0.61127279999999995</v>
      </c>
    </row>
    <row r="5511" spans="1:8">
      <c r="A5511" t="s">
        <v>429</v>
      </c>
      <c r="B5511">
        <v>4000</v>
      </c>
      <c r="C5511" t="s">
        <v>433</v>
      </c>
      <c r="D5511" t="s">
        <v>475</v>
      </c>
      <c r="E5511" t="s">
        <v>3</v>
      </c>
      <c r="F5511">
        <v>2012</v>
      </c>
      <c r="G5511" t="s">
        <v>468</v>
      </c>
      <c r="H5511">
        <v>61.947892799999998</v>
      </c>
    </row>
    <row r="5512" spans="1:8">
      <c r="A5512" t="s">
        <v>429</v>
      </c>
      <c r="B5512">
        <v>4000</v>
      </c>
      <c r="C5512" t="s">
        <v>433</v>
      </c>
      <c r="D5512" t="s">
        <v>475</v>
      </c>
      <c r="E5512" t="s">
        <v>16</v>
      </c>
      <c r="F5512">
        <v>2011</v>
      </c>
      <c r="G5512" t="s">
        <v>468</v>
      </c>
      <c r="H5512">
        <v>84.029076000000003</v>
      </c>
    </row>
    <row r="5513" spans="1:8">
      <c r="A5513" t="s">
        <v>429</v>
      </c>
      <c r="B5513">
        <v>7200</v>
      </c>
      <c r="C5513" t="s">
        <v>436</v>
      </c>
      <c r="D5513" t="s">
        <v>475</v>
      </c>
      <c r="E5513" t="s">
        <v>16</v>
      </c>
      <c r="F5513">
        <v>2012</v>
      </c>
      <c r="G5513" t="s">
        <v>468</v>
      </c>
      <c r="H5513">
        <v>0.33913080000000001</v>
      </c>
    </row>
    <row r="5514" spans="1:8">
      <c r="A5514" t="s">
        <v>463</v>
      </c>
      <c r="B5514">
        <v>4000</v>
      </c>
      <c r="C5514" t="s">
        <v>433</v>
      </c>
      <c r="D5514" t="s">
        <v>475</v>
      </c>
      <c r="E5514" t="s">
        <v>28</v>
      </c>
      <c r="F5514">
        <v>2012</v>
      </c>
      <c r="G5514" t="s">
        <v>468</v>
      </c>
      <c r="H5514">
        <v>15.922400400000001</v>
      </c>
    </row>
    <row r="5515" spans="1:8">
      <c r="A5515" t="s">
        <v>464</v>
      </c>
      <c r="B5515">
        <v>4000</v>
      </c>
      <c r="C5515" t="s">
        <v>433</v>
      </c>
      <c r="D5515" t="s">
        <v>475</v>
      </c>
      <c r="E5515" t="s">
        <v>13</v>
      </c>
      <c r="F5515">
        <v>2014</v>
      </c>
      <c r="G5515" t="s">
        <v>468</v>
      </c>
      <c r="H5515">
        <v>1325.3357268</v>
      </c>
    </row>
    <row r="5516" spans="1:8">
      <c r="A5516" t="s">
        <v>464</v>
      </c>
      <c r="B5516">
        <v>4000</v>
      </c>
      <c r="C5516" t="s">
        <v>433</v>
      </c>
      <c r="D5516" t="s">
        <v>475</v>
      </c>
      <c r="E5516" t="s">
        <v>26</v>
      </c>
      <c r="F5516">
        <v>2011</v>
      </c>
      <c r="G5516" t="s">
        <v>468</v>
      </c>
      <c r="H5516">
        <v>4.6180403999999999</v>
      </c>
    </row>
    <row r="5517" spans="1:8">
      <c r="A5517" t="s">
        <v>456</v>
      </c>
      <c r="B5517">
        <v>4000</v>
      </c>
      <c r="C5517" t="s">
        <v>433</v>
      </c>
      <c r="D5517" t="s">
        <v>475</v>
      </c>
      <c r="E5517" t="s">
        <v>22</v>
      </c>
      <c r="F5517">
        <v>2010</v>
      </c>
      <c r="G5517" t="s">
        <v>468</v>
      </c>
      <c r="H5517">
        <v>4.1868000000000001E-3</v>
      </c>
    </row>
    <row r="5518" spans="1:8">
      <c r="A5518" t="s">
        <v>465</v>
      </c>
      <c r="B5518">
        <v>4000</v>
      </c>
      <c r="C5518" t="s">
        <v>433</v>
      </c>
      <c r="D5518" t="s">
        <v>475</v>
      </c>
      <c r="E5518" t="s">
        <v>15</v>
      </c>
      <c r="F5518">
        <v>2014</v>
      </c>
      <c r="G5518" t="s">
        <v>468</v>
      </c>
      <c r="H5518">
        <v>5.8615199999999999E-2</v>
      </c>
    </row>
    <row r="5519" spans="1:8">
      <c r="A5519" t="s">
        <v>465</v>
      </c>
      <c r="B5519">
        <v>4000</v>
      </c>
      <c r="C5519" t="s">
        <v>433</v>
      </c>
      <c r="D5519" t="s">
        <v>475</v>
      </c>
      <c r="E5519" t="s">
        <v>14</v>
      </c>
      <c r="F5519">
        <v>2012</v>
      </c>
      <c r="G5519" t="s">
        <v>468</v>
      </c>
      <c r="H5519">
        <v>0.3181968</v>
      </c>
    </row>
    <row r="5520" spans="1:8">
      <c r="A5520" t="s">
        <v>464</v>
      </c>
      <c r="B5520">
        <v>2210</v>
      </c>
      <c r="C5520" t="s">
        <v>442</v>
      </c>
      <c r="D5520" t="s">
        <v>475</v>
      </c>
      <c r="E5520" t="s">
        <v>16</v>
      </c>
      <c r="F5520">
        <v>2010</v>
      </c>
      <c r="G5520" t="s">
        <v>490</v>
      </c>
      <c r="H5520">
        <v>0.9797112</v>
      </c>
    </row>
    <row r="5521" spans="1:8">
      <c r="A5521" t="s">
        <v>464</v>
      </c>
      <c r="B5521">
        <v>2210</v>
      </c>
      <c r="C5521" t="s">
        <v>442</v>
      </c>
      <c r="D5521" t="s">
        <v>475</v>
      </c>
      <c r="E5521" t="s">
        <v>28</v>
      </c>
      <c r="F5521">
        <v>2014</v>
      </c>
      <c r="G5521" t="s">
        <v>490</v>
      </c>
      <c r="H5521">
        <v>0.82061280000000003</v>
      </c>
    </row>
    <row r="5522" spans="1:8">
      <c r="A5522" t="s">
        <v>429</v>
      </c>
      <c r="B5522">
        <v>2210</v>
      </c>
      <c r="C5522" t="s">
        <v>442</v>
      </c>
      <c r="D5522" t="s">
        <v>475</v>
      </c>
      <c r="E5522" t="s">
        <v>6</v>
      </c>
      <c r="F5522">
        <v>2014</v>
      </c>
      <c r="G5522" t="s">
        <v>490</v>
      </c>
      <c r="H5522">
        <v>213.778008</v>
      </c>
    </row>
    <row r="5523" spans="1:8">
      <c r="A5523" t="s">
        <v>429</v>
      </c>
      <c r="B5523">
        <v>2210</v>
      </c>
      <c r="C5523" t="s">
        <v>442</v>
      </c>
      <c r="D5523" t="s">
        <v>475</v>
      </c>
      <c r="E5523" t="s">
        <v>343</v>
      </c>
      <c r="F5523">
        <v>2010</v>
      </c>
      <c r="G5523" t="s">
        <v>490</v>
      </c>
      <c r="H5523">
        <v>306.28116720000003</v>
      </c>
    </row>
    <row r="5524" spans="1:8">
      <c r="A5524" t="s">
        <v>429</v>
      </c>
      <c r="B5524">
        <v>2210</v>
      </c>
      <c r="C5524" t="s">
        <v>442</v>
      </c>
      <c r="D5524" t="s">
        <v>475</v>
      </c>
      <c r="E5524" t="s">
        <v>428</v>
      </c>
      <c r="F5524">
        <v>2013</v>
      </c>
      <c r="G5524" t="s">
        <v>490</v>
      </c>
      <c r="H5524">
        <v>64.125028799999995</v>
      </c>
    </row>
    <row r="5525" spans="1:8">
      <c r="A5525" t="s">
        <v>429</v>
      </c>
      <c r="B5525">
        <v>2210</v>
      </c>
      <c r="C5525" t="s">
        <v>442</v>
      </c>
      <c r="D5525" t="s">
        <v>475</v>
      </c>
      <c r="E5525" t="s">
        <v>482</v>
      </c>
      <c r="F5525">
        <v>2014</v>
      </c>
      <c r="G5525" t="s">
        <v>490</v>
      </c>
      <c r="H5525">
        <v>1.2686004</v>
      </c>
    </row>
    <row r="5526" spans="1:8">
      <c r="A5526" t="s">
        <v>464</v>
      </c>
      <c r="B5526">
        <v>2210</v>
      </c>
      <c r="C5526" t="s">
        <v>442</v>
      </c>
      <c r="D5526" t="s">
        <v>475</v>
      </c>
      <c r="E5526" t="s">
        <v>9</v>
      </c>
      <c r="F5526">
        <v>2014</v>
      </c>
      <c r="G5526" t="s">
        <v>490</v>
      </c>
      <c r="H5526">
        <v>15.428357999999999</v>
      </c>
    </row>
    <row r="5527" spans="1:8">
      <c r="A5527" t="s">
        <v>497</v>
      </c>
      <c r="B5527">
        <v>2210</v>
      </c>
      <c r="C5527" t="s">
        <v>442</v>
      </c>
      <c r="D5527" t="s">
        <v>475</v>
      </c>
      <c r="E5527" t="s">
        <v>9</v>
      </c>
      <c r="F5527">
        <v>2009</v>
      </c>
      <c r="G5527" t="s">
        <v>490</v>
      </c>
      <c r="H5527">
        <v>19.016445600000001</v>
      </c>
    </row>
    <row r="5528" spans="1:8">
      <c r="A5528" t="s">
        <v>438</v>
      </c>
      <c r="B5528">
        <v>2210</v>
      </c>
      <c r="C5528" t="s">
        <v>442</v>
      </c>
      <c r="D5528" t="s">
        <v>475</v>
      </c>
      <c r="E5528" t="s">
        <v>36</v>
      </c>
      <c r="F5528">
        <v>2012</v>
      </c>
      <c r="G5528" t="s">
        <v>490</v>
      </c>
      <c r="H5528">
        <v>2.0934000000000001E-2</v>
      </c>
    </row>
    <row r="5529" spans="1:8">
      <c r="A5529" t="s">
        <v>429</v>
      </c>
      <c r="B5529">
        <v>3105</v>
      </c>
      <c r="C5529" t="s">
        <v>457</v>
      </c>
      <c r="D5529" t="s">
        <v>475</v>
      </c>
      <c r="E5529" t="s">
        <v>13</v>
      </c>
      <c r="F5529">
        <v>2010</v>
      </c>
      <c r="G5529" t="s">
        <v>503</v>
      </c>
      <c r="H5529">
        <v>5.1706979999999998</v>
      </c>
    </row>
    <row r="5530" spans="1:8">
      <c r="A5530" t="s">
        <v>464</v>
      </c>
      <c r="B5530">
        <v>3105</v>
      </c>
      <c r="C5530" t="s">
        <v>457</v>
      </c>
      <c r="D5530" t="s">
        <v>475</v>
      </c>
      <c r="E5530" t="s">
        <v>17</v>
      </c>
      <c r="F5530">
        <v>2009</v>
      </c>
      <c r="G5530" t="s">
        <v>503</v>
      </c>
      <c r="H5530">
        <v>219.932604</v>
      </c>
    </row>
    <row r="5531" spans="1:8">
      <c r="A5531" t="s">
        <v>464</v>
      </c>
      <c r="B5531">
        <v>3105</v>
      </c>
      <c r="C5531" t="s">
        <v>457</v>
      </c>
      <c r="D5531" t="s">
        <v>475</v>
      </c>
      <c r="E5531" t="s">
        <v>482</v>
      </c>
      <c r="F5531">
        <v>2013</v>
      </c>
      <c r="G5531" t="s">
        <v>503</v>
      </c>
      <c r="H5531">
        <v>31.116297599999999</v>
      </c>
    </row>
    <row r="5532" spans="1:8">
      <c r="A5532" t="s">
        <v>464</v>
      </c>
      <c r="B5532" t="s">
        <v>504</v>
      </c>
      <c r="C5532" t="s">
        <v>447</v>
      </c>
      <c r="D5532" t="s">
        <v>475</v>
      </c>
      <c r="E5532" t="s">
        <v>24</v>
      </c>
      <c r="F5532">
        <v>2014</v>
      </c>
      <c r="G5532" t="s">
        <v>503</v>
      </c>
      <c r="H5532">
        <v>6.7198140000000004</v>
      </c>
    </row>
    <row r="5533" spans="1:8">
      <c r="A5533" t="s">
        <v>464</v>
      </c>
      <c r="B5533" t="s">
        <v>504</v>
      </c>
      <c r="C5533" t="s">
        <v>447</v>
      </c>
      <c r="D5533" t="s">
        <v>475</v>
      </c>
      <c r="E5533" t="s">
        <v>352</v>
      </c>
      <c r="F5533">
        <v>2012</v>
      </c>
      <c r="G5533" t="s">
        <v>503</v>
      </c>
      <c r="H5533">
        <v>0.28051559999999998</v>
      </c>
    </row>
    <row r="5534" spans="1:8">
      <c r="A5534" t="s">
        <v>464</v>
      </c>
      <c r="B5534" t="s">
        <v>504</v>
      </c>
      <c r="C5534" t="s">
        <v>447</v>
      </c>
      <c r="D5534" t="s">
        <v>475</v>
      </c>
      <c r="E5534" t="s">
        <v>27</v>
      </c>
      <c r="F5534">
        <v>2014</v>
      </c>
      <c r="G5534" t="s">
        <v>503</v>
      </c>
      <c r="H5534">
        <v>67.319557200000006</v>
      </c>
    </row>
    <row r="5535" spans="1:8">
      <c r="A5535" t="s">
        <v>464</v>
      </c>
      <c r="B5535" t="s">
        <v>504</v>
      </c>
      <c r="C5535" t="s">
        <v>447</v>
      </c>
      <c r="D5535" t="s">
        <v>475</v>
      </c>
      <c r="E5535" t="s">
        <v>28</v>
      </c>
      <c r="F5535">
        <v>2010</v>
      </c>
      <c r="G5535" t="s">
        <v>503</v>
      </c>
      <c r="H5535">
        <v>1214.4818232</v>
      </c>
    </row>
    <row r="5536" spans="1:8">
      <c r="A5536" t="s">
        <v>464</v>
      </c>
      <c r="B5536" t="s">
        <v>504</v>
      </c>
      <c r="C5536" t="s">
        <v>447</v>
      </c>
      <c r="D5536" t="s">
        <v>475</v>
      </c>
      <c r="E5536" t="s">
        <v>9</v>
      </c>
      <c r="F5536">
        <v>2013</v>
      </c>
      <c r="G5536" t="s">
        <v>503</v>
      </c>
      <c r="H5536">
        <v>0.51916320000000005</v>
      </c>
    </row>
    <row r="5537" spans="1:8">
      <c r="A5537" t="s">
        <v>464</v>
      </c>
      <c r="B5537" t="s">
        <v>504</v>
      </c>
      <c r="C5537" t="s">
        <v>447</v>
      </c>
      <c r="D5537" t="s">
        <v>475</v>
      </c>
      <c r="E5537" t="s">
        <v>19</v>
      </c>
      <c r="F5537">
        <v>2014</v>
      </c>
      <c r="G5537" t="s">
        <v>503</v>
      </c>
      <c r="H5537">
        <v>3.6006480000000001</v>
      </c>
    </row>
    <row r="5538" spans="1:8">
      <c r="A5538" t="s">
        <v>464</v>
      </c>
      <c r="B5538" t="s">
        <v>504</v>
      </c>
      <c r="C5538" t="s">
        <v>447</v>
      </c>
      <c r="D5538" t="s">
        <v>475</v>
      </c>
      <c r="E5538" t="s">
        <v>22</v>
      </c>
      <c r="F5538">
        <v>2013</v>
      </c>
      <c r="G5538" t="s">
        <v>503</v>
      </c>
      <c r="H5538">
        <v>3.9188448</v>
      </c>
    </row>
    <row r="5539" spans="1:8">
      <c r="A5539" t="s">
        <v>464</v>
      </c>
      <c r="B5539" t="s">
        <v>504</v>
      </c>
      <c r="C5539" t="s">
        <v>447</v>
      </c>
      <c r="D5539" t="s">
        <v>475</v>
      </c>
      <c r="E5539" t="s">
        <v>17</v>
      </c>
      <c r="F5539">
        <v>2014</v>
      </c>
      <c r="G5539" t="s">
        <v>503</v>
      </c>
      <c r="H5539">
        <v>0.79967880000000002</v>
      </c>
    </row>
    <row r="5540" spans="1:8">
      <c r="A5540" t="s">
        <v>456</v>
      </c>
      <c r="B5540">
        <v>4000</v>
      </c>
      <c r="C5540" t="s">
        <v>433</v>
      </c>
      <c r="D5540" t="s">
        <v>475</v>
      </c>
      <c r="E5540" t="s">
        <v>30</v>
      </c>
      <c r="F5540">
        <v>2010</v>
      </c>
      <c r="G5540" t="s">
        <v>501</v>
      </c>
      <c r="H5540">
        <v>7.0631316000000002</v>
      </c>
    </row>
    <row r="5541" spans="1:8">
      <c r="A5541" t="s">
        <v>456</v>
      </c>
      <c r="B5541">
        <v>4000</v>
      </c>
      <c r="C5541" t="s">
        <v>433</v>
      </c>
      <c r="D5541" t="s">
        <v>475</v>
      </c>
      <c r="E5541" t="s">
        <v>33</v>
      </c>
      <c r="F5541">
        <v>2009</v>
      </c>
      <c r="G5541" t="s">
        <v>501</v>
      </c>
      <c r="H5541">
        <v>1.5491159999999999</v>
      </c>
    </row>
    <row r="5542" spans="1:8">
      <c r="A5542" t="s">
        <v>456</v>
      </c>
      <c r="B5542">
        <v>4000</v>
      </c>
      <c r="C5542" t="s">
        <v>433</v>
      </c>
      <c r="D5542" t="s">
        <v>475</v>
      </c>
      <c r="E5542" t="s">
        <v>32</v>
      </c>
      <c r="F5542">
        <v>2011</v>
      </c>
      <c r="G5542" t="s">
        <v>501</v>
      </c>
      <c r="H5542">
        <v>12.2715108</v>
      </c>
    </row>
    <row r="5543" spans="1:8">
      <c r="A5543" t="s">
        <v>438</v>
      </c>
      <c r="B5543">
        <v>4000</v>
      </c>
      <c r="C5543" t="s">
        <v>433</v>
      </c>
      <c r="D5543" t="s">
        <v>475</v>
      </c>
      <c r="E5543" t="s">
        <v>36</v>
      </c>
      <c r="F5543">
        <v>2010</v>
      </c>
      <c r="G5543" t="s">
        <v>501</v>
      </c>
      <c r="H5543">
        <v>4.1868000000000001E-3</v>
      </c>
    </row>
    <row r="5544" spans="1:8">
      <c r="A5544" t="s">
        <v>438</v>
      </c>
      <c r="B5544">
        <v>4000</v>
      </c>
      <c r="C5544" t="s">
        <v>433</v>
      </c>
      <c r="D5544" t="s">
        <v>475</v>
      </c>
      <c r="E5544" t="s">
        <v>37</v>
      </c>
      <c r="F5544">
        <v>2010</v>
      </c>
      <c r="G5544" t="s">
        <v>501</v>
      </c>
      <c r="H5544">
        <v>0.84154680000000004</v>
      </c>
    </row>
    <row r="5545" spans="1:8">
      <c r="A5545" t="s">
        <v>461</v>
      </c>
      <c r="B5545">
        <v>4000</v>
      </c>
      <c r="C5545" t="s">
        <v>433</v>
      </c>
      <c r="D5545" t="s">
        <v>475</v>
      </c>
      <c r="E5545" t="s">
        <v>34</v>
      </c>
      <c r="F5545">
        <v>2012</v>
      </c>
      <c r="G5545" t="s">
        <v>501</v>
      </c>
      <c r="H5545">
        <v>4.1574923999999998</v>
      </c>
    </row>
    <row r="5546" spans="1:8">
      <c r="A5546" t="s">
        <v>465</v>
      </c>
      <c r="B5546">
        <v>4000</v>
      </c>
      <c r="C5546" t="s">
        <v>433</v>
      </c>
      <c r="D5546" t="s">
        <v>475</v>
      </c>
      <c r="E5546" t="s">
        <v>3</v>
      </c>
      <c r="F5546">
        <v>2012</v>
      </c>
      <c r="G5546" t="s">
        <v>501</v>
      </c>
      <c r="H5546">
        <v>7.1049996000000002</v>
      </c>
    </row>
    <row r="5547" spans="1:8">
      <c r="A5547" t="s">
        <v>465</v>
      </c>
      <c r="B5547">
        <v>4000</v>
      </c>
      <c r="C5547" t="s">
        <v>433</v>
      </c>
      <c r="D5547" t="s">
        <v>475</v>
      </c>
      <c r="E5547" t="s">
        <v>5</v>
      </c>
      <c r="F5547">
        <v>2012</v>
      </c>
      <c r="G5547" t="s">
        <v>501</v>
      </c>
      <c r="H5547">
        <v>1.8966204</v>
      </c>
    </row>
    <row r="5548" spans="1:8">
      <c r="A5548" t="s">
        <v>429</v>
      </c>
      <c r="B5548">
        <v>4100</v>
      </c>
      <c r="C5548" t="s">
        <v>449</v>
      </c>
      <c r="D5548" t="s">
        <v>475</v>
      </c>
      <c r="E5548" t="s">
        <v>9</v>
      </c>
      <c r="F5548">
        <v>2009</v>
      </c>
      <c r="G5548" t="s">
        <v>501</v>
      </c>
      <c r="H5548">
        <v>7.6074156000000004</v>
      </c>
    </row>
    <row r="5549" spans="1:8">
      <c r="A5549" t="s">
        <v>429</v>
      </c>
      <c r="B5549">
        <v>4100</v>
      </c>
      <c r="C5549" t="s">
        <v>449</v>
      </c>
      <c r="D5549" t="s">
        <v>475</v>
      </c>
      <c r="E5549" t="s">
        <v>343</v>
      </c>
      <c r="F5549">
        <v>2010</v>
      </c>
      <c r="G5549" t="s">
        <v>501</v>
      </c>
      <c r="H5549">
        <v>0.3181968</v>
      </c>
    </row>
    <row r="5550" spans="1:8">
      <c r="A5550" t="s">
        <v>429</v>
      </c>
      <c r="B5550">
        <v>4100</v>
      </c>
      <c r="C5550" t="s">
        <v>449</v>
      </c>
      <c r="D5550" t="s">
        <v>475</v>
      </c>
      <c r="E5550" t="s">
        <v>13</v>
      </c>
      <c r="F5550">
        <v>2014</v>
      </c>
      <c r="G5550" t="s">
        <v>501</v>
      </c>
      <c r="H5550">
        <v>0.87085440000000003</v>
      </c>
    </row>
    <row r="5551" spans="1:8">
      <c r="A5551" t="s">
        <v>429</v>
      </c>
      <c r="B5551">
        <v>4100</v>
      </c>
      <c r="C5551" t="s">
        <v>449</v>
      </c>
      <c r="D5551" t="s">
        <v>475</v>
      </c>
      <c r="E5551" t="s">
        <v>482</v>
      </c>
      <c r="F5551">
        <v>2014</v>
      </c>
      <c r="G5551" t="s">
        <v>501</v>
      </c>
      <c r="H5551">
        <v>629.11694160000002</v>
      </c>
    </row>
    <row r="5552" spans="1:8">
      <c r="A5552" t="s">
        <v>464</v>
      </c>
      <c r="B5552">
        <v>4100</v>
      </c>
      <c r="C5552" t="s">
        <v>449</v>
      </c>
      <c r="D5552" t="s">
        <v>475</v>
      </c>
      <c r="E5552" t="s">
        <v>9</v>
      </c>
      <c r="F5552">
        <v>2014</v>
      </c>
      <c r="G5552" t="s">
        <v>501</v>
      </c>
      <c r="H5552">
        <v>249.22345680000001</v>
      </c>
    </row>
    <row r="5553" spans="1:8">
      <c r="A5553" t="s">
        <v>464</v>
      </c>
      <c r="B5553">
        <v>4100</v>
      </c>
      <c r="C5553" t="s">
        <v>449</v>
      </c>
      <c r="D5553" t="s">
        <v>475</v>
      </c>
      <c r="E5553" t="s">
        <v>16</v>
      </c>
      <c r="F5553">
        <v>2010</v>
      </c>
      <c r="G5553" t="s">
        <v>501</v>
      </c>
      <c r="H5553">
        <v>36.3665448</v>
      </c>
    </row>
    <row r="5554" spans="1:8">
      <c r="A5554" t="s">
        <v>464</v>
      </c>
      <c r="B5554">
        <v>4100</v>
      </c>
      <c r="C5554" t="s">
        <v>449</v>
      </c>
      <c r="D5554" t="s">
        <v>475</v>
      </c>
      <c r="E5554" t="s">
        <v>20</v>
      </c>
      <c r="F5554">
        <v>2011</v>
      </c>
      <c r="G5554" t="s">
        <v>501</v>
      </c>
      <c r="H5554">
        <v>2412.9533231999999</v>
      </c>
    </row>
    <row r="5555" spans="1:8">
      <c r="A5555" t="s">
        <v>464</v>
      </c>
      <c r="B5555">
        <v>4100</v>
      </c>
      <c r="C5555" t="s">
        <v>449</v>
      </c>
      <c r="D5555" t="s">
        <v>475</v>
      </c>
      <c r="E5555" t="s">
        <v>352</v>
      </c>
      <c r="F5555">
        <v>2009</v>
      </c>
      <c r="G5555" t="s">
        <v>501</v>
      </c>
      <c r="H5555">
        <v>90.799131599999996</v>
      </c>
    </row>
    <row r="5556" spans="1:8">
      <c r="A5556" t="s">
        <v>462</v>
      </c>
      <c r="B5556">
        <v>4100</v>
      </c>
      <c r="C5556" t="s">
        <v>449</v>
      </c>
      <c r="D5556" t="s">
        <v>475</v>
      </c>
      <c r="E5556" t="s">
        <v>37</v>
      </c>
      <c r="F5556">
        <v>2013</v>
      </c>
      <c r="G5556" t="s">
        <v>501</v>
      </c>
      <c r="H5556">
        <v>0.1967796</v>
      </c>
    </row>
    <row r="5557" spans="1:8">
      <c r="A5557" t="s">
        <v>456</v>
      </c>
      <c r="B5557">
        <v>4100</v>
      </c>
      <c r="C5557" t="s">
        <v>449</v>
      </c>
      <c r="D5557" t="s">
        <v>475</v>
      </c>
      <c r="E5557" t="s">
        <v>30</v>
      </c>
      <c r="F5557">
        <v>2012</v>
      </c>
      <c r="G5557" t="s">
        <v>501</v>
      </c>
      <c r="H5557">
        <v>8.1182052000000002</v>
      </c>
    </row>
    <row r="5558" spans="1:8">
      <c r="A5558" t="s">
        <v>456</v>
      </c>
      <c r="B5558">
        <v>4100</v>
      </c>
      <c r="C5558" t="s">
        <v>449</v>
      </c>
      <c r="D5558" t="s">
        <v>475</v>
      </c>
      <c r="E5558" t="s">
        <v>37</v>
      </c>
      <c r="F5558">
        <v>2009</v>
      </c>
      <c r="G5558" t="s">
        <v>501</v>
      </c>
      <c r="H5558">
        <v>197.99795879999999</v>
      </c>
    </row>
    <row r="5559" spans="1:8">
      <c r="A5559" t="s">
        <v>465</v>
      </c>
      <c r="B5559">
        <v>4100</v>
      </c>
      <c r="C5559" t="s">
        <v>449</v>
      </c>
      <c r="D5559" t="s">
        <v>475</v>
      </c>
      <c r="E5559" t="s">
        <v>3</v>
      </c>
      <c r="F5559">
        <v>2014</v>
      </c>
      <c r="G5559" t="s">
        <v>501</v>
      </c>
      <c r="H5559">
        <v>9.0811691999999997</v>
      </c>
    </row>
    <row r="5560" spans="1:8">
      <c r="A5560" t="s">
        <v>429</v>
      </c>
      <c r="B5560">
        <v>4000</v>
      </c>
      <c r="C5560" t="s">
        <v>433</v>
      </c>
      <c r="D5560" t="s">
        <v>475</v>
      </c>
      <c r="E5560" t="s">
        <v>9</v>
      </c>
      <c r="F5560">
        <v>2013</v>
      </c>
      <c r="G5560" t="s">
        <v>501</v>
      </c>
      <c r="H5560">
        <v>8.6206212000000004</v>
      </c>
    </row>
    <row r="5561" spans="1:8">
      <c r="A5561" t="s">
        <v>429</v>
      </c>
      <c r="B5561">
        <v>4000</v>
      </c>
      <c r="C5561" t="s">
        <v>433</v>
      </c>
      <c r="D5561" t="s">
        <v>475</v>
      </c>
      <c r="E5561" t="s">
        <v>11</v>
      </c>
      <c r="F5561">
        <v>2011</v>
      </c>
      <c r="G5561" t="s">
        <v>501</v>
      </c>
      <c r="H5561">
        <v>246.9625848</v>
      </c>
    </row>
    <row r="5562" spans="1:8">
      <c r="A5562" t="s">
        <v>429</v>
      </c>
      <c r="B5562">
        <v>4000</v>
      </c>
      <c r="C5562" t="s">
        <v>433</v>
      </c>
      <c r="D5562" t="s">
        <v>475</v>
      </c>
      <c r="E5562" t="s">
        <v>10</v>
      </c>
      <c r="F5562">
        <v>2009</v>
      </c>
      <c r="G5562" t="s">
        <v>501</v>
      </c>
      <c r="H5562">
        <v>544.96644839999999</v>
      </c>
    </row>
    <row r="5563" spans="1:8">
      <c r="A5563" t="s">
        <v>429</v>
      </c>
      <c r="B5563">
        <v>4000</v>
      </c>
      <c r="C5563" t="s">
        <v>433</v>
      </c>
      <c r="D5563" t="s">
        <v>475</v>
      </c>
      <c r="E5563" t="s">
        <v>17</v>
      </c>
      <c r="F5563">
        <v>2014</v>
      </c>
      <c r="G5563" t="s">
        <v>501</v>
      </c>
      <c r="H5563">
        <v>60.176876399999998</v>
      </c>
    </row>
    <row r="5564" spans="1:8">
      <c r="A5564" t="s">
        <v>461</v>
      </c>
      <c r="B5564">
        <v>0</v>
      </c>
      <c r="C5564" t="s">
        <v>466</v>
      </c>
      <c r="D5564" t="s">
        <v>475</v>
      </c>
      <c r="E5564" t="s">
        <v>17</v>
      </c>
      <c r="F5564">
        <v>2012</v>
      </c>
      <c r="G5564" t="s">
        <v>468</v>
      </c>
      <c r="H5564">
        <v>3.2322096</v>
      </c>
    </row>
    <row r="5565" spans="1:8">
      <c r="A5565" t="s">
        <v>461</v>
      </c>
      <c r="B5565">
        <v>0</v>
      </c>
      <c r="C5565" t="s">
        <v>466</v>
      </c>
      <c r="D5565" t="s">
        <v>475</v>
      </c>
      <c r="E5565" t="s">
        <v>34</v>
      </c>
      <c r="F5565">
        <v>2010</v>
      </c>
      <c r="G5565" t="s">
        <v>468</v>
      </c>
      <c r="H5565">
        <v>4.2202944000000002</v>
      </c>
    </row>
    <row r="5566" spans="1:8">
      <c r="A5566" t="s">
        <v>438</v>
      </c>
      <c r="B5566">
        <v>6000</v>
      </c>
      <c r="C5566" t="s">
        <v>455</v>
      </c>
      <c r="D5566" t="s">
        <v>475</v>
      </c>
      <c r="E5566" t="s">
        <v>32</v>
      </c>
      <c r="F5566">
        <v>2009</v>
      </c>
      <c r="G5566" t="s">
        <v>480</v>
      </c>
      <c r="H5566">
        <v>3.9188448</v>
      </c>
    </row>
    <row r="5567" spans="1:8">
      <c r="A5567" t="s">
        <v>463</v>
      </c>
      <c r="B5567">
        <v>0</v>
      </c>
      <c r="C5567" t="s">
        <v>466</v>
      </c>
      <c r="D5567" t="s">
        <v>475</v>
      </c>
      <c r="E5567" t="s">
        <v>14</v>
      </c>
      <c r="F5567">
        <v>2011</v>
      </c>
      <c r="G5567" t="s">
        <v>468</v>
      </c>
      <c r="H5567">
        <v>32.744962800000003</v>
      </c>
    </row>
    <row r="5568" spans="1:8">
      <c r="A5568" t="s">
        <v>463</v>
      </c>
      <c r="B5568">
        <v>0</v>
      </c>
      <c r="C5568" t="s">
        <v>466</v>
      </c>
      <c r="D5568" t="s">
        <v>475</v>
      </c>
      <c r="E5568" t="s">
        <v>20</v>
      </c>
      <c r="F5568">
        <v>2013</v>
      </c>
      <c r="G5568" t="s">
        <v>468</v>
      </c>
      <c r="H5568">
        <v>86.373683999999997</v>
      </c>
    </row>
    <row r="5569" spans="1:8">
      <c r="A5569" t="s">
        <v>463</v>
      </c>
      <c r="B5569">
        <v>0</v>
      </c>
      <c r="C5569" t="s">
        <v>466</v>
      </c>
      <c r="D5569" t="s">
        <v>475</v>
      </c>
      <c r="E5569" t="s">
        <v>34</v>
      </c>
      <c r="F5569">
        <v>2014</v>
      </c>
      <c r="G5569" t="s">
        <v>468</v>
      </c>
      <c r="H5569">
        <v>39.159140399999998</v>
      </c>
    </row>
    <row r="5570" spans="1:8">
      <c r="A5570" t="s">
        <v>438</v>
      </c>
      <c r="B5570">
        <v>0</v>
      </c>
      <c r="C5570" t="s">
        <v>466</v>
      </c>
      <c r="D5570" t="s">
        <v>475</v>
      </c>
      <c r="E5570" t="s">
        <v>17</v>
      </c>
      <c r="F5570">
        <v>2012</v>
      </c>
      <c r="G5570" t="s">
        <v>468</v>
      </c>
      <c r="H5570">
        <v>1.4528196</v>
      </c>
    </row>
    <row r="5571" spans="1:8">
      <c r="A5571" t="s">
        <v>438</v>
      </c>
      <c r="B5571">
        <v>0</v>
      </c>
      <c r="C5571" t="s">
        <v>466</v>
      </c>
      <c r="D5571" t="s">
        <v>475</v>
      </c>
      <c r="E5571" t="s">
        <v>30</v>
      </c>
      <c r="F5571">
        <v>2013</v>
      </c>
      <c r="G5571" t="s">
        <v>468</v>
      </c>
      <c r="H5571">
        <v>29.634170399999999</v>
      </c>
    </row>
    <row r="5572" spans="1:8">
      <c r="A5572" t="s">
        <v>461</v>
      </c>
      <c r="B5572">
        <v>0</v>
      </c>
      <c r="C5572" t="s">
        <v>466</v>
      </c>
      <c r="D5572" t="s">
        <v>475</v>
      </c>
      <c r="E5572" t="s">
        <v>10</v>
      </c>
      <c r="F5572">
        <v>2013</v>
      </c>
      <c r="G5572" t="s">
        <v>468</v>
      </c>
      <c r="H5572">
        <v>23.990364</v>
      </c>
    </row>
    <row r="5573" spans="1:8">
      <c r="A5573" t="s">
        <v>496</v>
      </c>
      <c r="B5573">
        <v>0</v>
      </c>
      <c r="C5573" t="s">
        <v>466</v>
      </c>
      <c r="D5573" t="s">
        <v>475</v>
      </c>
      <c r="E5573" t="s">
        <v>33</v>
      </c>
      <c r="F5573">
        <v>2014</v>
      </c>
      <c r="G5573" t="s">
        <v>468</v>
      </c>
      <c r="H5573">
        <v>0.78293159999999995</v>
      </c>
    </row>
    <row r="5574" spans="1:8">
      <c r="A5574" t="s">
        <v>465</v>
      </c>
      <c r="B5574">
        <v>0</v>
      </c>
      <c r="C5574" t="s">
        <v>466</v>
      </c>
      <c r="D5574" t="s">
        <v>475</v>
      </c>
      <c r="E5574" t="s">
        <v>10</v>
      </c>
      <c r="F5574">
        <v>2010</v>
      </c>
      <c r="G5574" t="s">
        <v>468</v>
      </c>
      <c r="H5574">
        <v>15.1729632</v>
      </c>
    </row>
    <row r="5575" spans="1:8">
      <c r="A5575" t="s">
        <v>465</v>
      </c>
      <c r="B5575">
        <v>0</v>
      </c>
      <c r="C5575" t="s">
        <v>466</v>
      </c>
      <c r="D5575" t="s">
        <v>475</v>
      </c>
      <c r="E5575" t="s">
        <v>30</v>
      </c>
      <c r="F5575">
        <v>2014</v>
      </c>
      <c r="G5575" t="s">
        <v>468</v>
      </c>
      <c r="H5575">
        <v>16.223849999999999</v>
      </c>
    </row>
    <row r="5576" spans="1:8">
      <c r="A5576" t="s">
        <v>464</v>
      </c>
      <c r="B5576">
        <v>6000</v>
      </c>
      <c r="C5576" t="s">
        <v>455</v>
      </c>
      <c r="D5576" t="s">
        <v>475</v>
      </c>
      <c r="E5576" t="s">
        <v>10</v>
      </c>
      <c r="F5576">
        <v>2012</v>
      </c>
      <c r="G5576" t="s">
        <v>468</v>
      </c>
      <c r="H5576">
        <v>166.56346439999999</v>
      </c>
    </row>
    <row r="5577" spans="1:8">
      <c r="A5577" t="s">
        <v>464</v>
      </c>
      <c r="B5577">
        <v>6000</v>
      </c>
      <c r="C5577" t="s">
        <v>455</v>
      </c>
      <c r="D5577" t="s">
        <v>475</v>
      </c>
      <c r="E5577" t="s">
        <v>22</v>
      </c>
      <c r="F5577">
        <v>2009</v>
      </c>
      <c r="G5577" t="s">
        <v>468</v>
      </c>
      <c r="H5577">
        <v>17.2203084</v>
      </c>
    </row>
    <row r="5578" spans="1:8">
      <c r="A5578" t="s">
        <v>464</v>
      </c>
      <c r="B5578">
        <v>6000</v>
      </c>
      <c r="C5578" t="s">
        <v>455</v>
      </c>
      <c r="D5578" t="s">
        <v>475</v>
      </c>
      <c r="E5578" t="s">
        <v>352</v>
      </c>
      <c r="F5578">
        <v>2012</v>
      </c>
      <c r="G5578" t="s">
        <v>468</v>
      </c>
      <c r="H5578">
        <v>3.0438035999999999</v>
      </c>
    </row>
    <row r="5579" spans="1:8">
      <c r="A5579" t="s">
        <v>495</v>
      </c>
      <c r="B5579">
        <v>6000</v>
      </c>
      <c r="C5579" t="s">
        <v>455</v>
      </c>
      <c r="D5579" t="s">
        <v>475</v>
      </c>
      <c r="E5579" t="s">
        <v>30</v>
      </c>
      <c r="F5579">
        <v>2011</v>
      </c>
      <c r="G5579" t="s">
        <v>468</v>
      </c>
      <c r="H5579">
        <v>0.21352679999999999</v>
      </c>
    </row>
    <row r="5580" spans="1:8">
      <c r="A5580" t="s">
        <v>456</v>
      </c>
      <c r="B5580">
        <v>6000</v>
      </c>
      <c r="C5580" t="s">
        <v>455</v>
      </c>
      <c r="D5580" t="s">
        <v>475</v>
      </c>
      <c r="E5580" t="s">
        <v>22</v>
      </c>
      <c r="F5580">
        <v>2012</v>
      </c>
      <c r="G5580" t="s">
        <v>468</v>
      </c>
      <c r="H5580">
        <v>7.5362399999999996E-2</v>
      </c>
    </row>
    <row r="5581" spans="1:8">
      <c r="A5581" t="s">
        <v>456</v>
      </c>
      <c r="B5581">
        <v>6000</v>
      </c>
      <c r="C5581" t="s">
        <v>455</v>
      </c>
      <c r="D5581" t="s">
        <v>475</v>
      </c>
      <c r="E5581" t="s">
        <v>29</v>
      </c>
      <c r="F5581">
        <v>2012</v>
      </c>
      <c r="G5581" t="s">
        <v>468</v>
      </c>
      <c r="H5581">
        <v>23.228366399999999</v>
      </c>
    </row>
    <row r="5582" spans="1:8">
      <c r="A5582" t="s">
        <v>456</v>
      </c>
      <c r="B5582">
        <v>6000</v>
      </c>
      <c r="C5582" t="s">
        <v>455</v>
      </c>
      <c r="D5582" t="s">
        <v>475</v>
      </c>
      <c r="E5582" t="s">
        <v>33</v>
      </c>
      <c r="F5582">
        <v>2014</v>
      </c>
      <c r="G5582" t="s">
        <v>468</v>
      </c>
      <c r="H5582">
        <v>0.29726279999999999</v>
      </c>
    </row>
    <row r="5583" spans="1:8">
      <c r="A5583" t="s">
        <v>456</v>
      </c>
      <c r="B5583">
        <v>6000</v>
      </c>
      <c r="C5583" t="s">
        <v>455</v>
      </c>
      <c r="D5583" t="s">
        <v>475</v>
      </c>
      <c r="E5583" t="s">
        <v>37</v>
      </c>
      <c r="F5583">
        <v>2009</v>
      </c>
      <c r="G5583" t="s">
        <v>468</v>
      </c>
      <c r="H5583">
        <v>2.1394548000000002</v>
      </c>
    </row>
    <row r="5584" spans="1:8">
      <c r="A5584" t="s">
        <v>438</v>
      </c>
      <c r="B5584">
        <v>6000</v>
      </c>
      <c r="C5584" t="s">
        <v>455</v>
      </c>
      <c r="D5584" t="s">
        <v>475</v>
      </c>
      <c r="E5584" t="s">
        <v>33</v>
      </c>
      <c r="F5584">
        <v>2010</v>
      </c>
      <c r="G5584" t="s">
        <v>468</v>
      </c>
      <c r="H5584">
        <v>0.64476719999999998</v>
      </c>
    </row>
    <row r="5585" spans="1:8">
      <c r="A5585" t="s">
        <v>438</v>
      </c>
      <c r="B5585">
        <v>6000</v>
      </c>
      <c r="C5585" t="s">
        <v>455</v>
      </c>
      <c r="D5585" t="s">
        <v>475</v>
      </c>
      <c r="E5585" t="s">
        <v>36</v>
      </c>
      <c r="F5585">
        <v>2010</v>
      </c>
      <c r="G5585" t="s">
        <v>468</v>
      </c>
      <c r="H5585">
        <v>0.33494400000000002</v>
      </c>
    </row>
    <row r="5586" spans="1:8">
      <c r="A5586" t="s">
        <v>461</v>
      </c>
      <c r="B5586">
        <v>6000</v>
      </c>
      <c r="C5586" t="s">
        <v>455</v>
      </c>
      <c r="D5586" t="s">
        <v>475</v>
      </c>
      <c r="E5586" t="s">
        <v>3</v>
      </c>
      <c r="F5586">
        <v>2014</v>
      </c>
      <c r="G5586" t="s">
        <v>468</v>
      </c>
      <c r="H5586">
        <v>0.1088568</v>
      </c>
    </row>
    <row r="5587" spans="1:8">
      <c r="A5587" t="s">
        <v>461</v>
      </c>
      <c r="B5587">
        <v>6000</v>
      </c>
      <c r="C5587" t="s">
        <v>455</v>
      </c>
      <c r="D5587" t="s">
        <v>475</v>
      </c>
      <c r="E5587" t="s">
        <v>5</v>
      </c>
      <c r="F5587">
        <v>2012</v>
      </c>
      <c r="G5587" t="s">
        <v>468</v>
      </c>
      <c r="H5587">
        <v>0.1339776</v>
      </c>
    </row>
    <row r="5588" spans="1:8">
      <c r="A5588" t="s">
        <v>461</v>
      </c>
      <c r="B5588">
        <v>6000</v>
      </c>
      <c r="C5588" t="s">
        <v>455</v>
      </c>
      <c r="D5588" t="s">
        <v>475</v>
      </c>
      <c r="E5588" t="s">
        <v>17</v>
      </c>
      <c r="F5588">
        <v>2012</v>
      </c>
      <c r="G5588" t="s">
        <v>468</v>
      </c>
      <c r="H5588">
        <v>0.21771360000000001</v>
      </c>
    </row>
    <row r="5589" spans="1:8">
      <c r="A5589" t="s">
        <v>461</v>
      </c>
      <c r="B5589">
        <v>6000</v>
      </c>
      <c r="C5589" t="s">
        <v>455</v>
      </c>
      <c r="D5589" t="s">
        <v>475</v>
      </c>
      <c r="E5589" t="s">
        <v>28</v>
      </c>
      <c r="F5589">
        <v>2010</v>
      </c>
      <c r="G5589" t="s">
        <v>468</v>
      </c>
      <c r="H5589">
        <v>0.29726279999999999</v>
      </c>
    </row>
    <row r="5590" spans="1:8">
      <c r="A5590" t="s">
        <v>496</v>
      </c>
      <c r="B5590">
        <v>6000</v>
      </c>
      <c r="C5590" t="s">
        <v>455</v>
      </c>
      <c r="D5590" t="s">
        <v>475</v>
      </c>
      <c r="E5590" t="s">
        <v>9</v>
      </c>
      <c r="F5590">
        <v>2010</v>
      </c>
      <c r="G5590" t="s">
        <v>468</v>
      </c>
      <c r="H5590">
        <v>3.7681199999999998E-2</v>
      </c>
    </row>
    <row r="5591" spans="1:8">
      <c r="A5591" t="s">
        <v>496</v>
      </c>
      <c r="B5591">
        <v>6000</v>
      </c>
      <c r="C5591" t="s">
        <v>455</v>
      </c>
      <c r="D5591" t="s">
        <v>475</v>
      </c>
      <c r="E5591" t="s">
        <v>6</v>
      </c>
      <c r="F5591">
        <v>2010</v>
      </c>
      <c r="G5591" t="s">
        <v>468</v>
      </c>
      <c r="H5591">
        <v>0.1214172</v>
      </c>
    </row>
    <row r="5592" spans="1:8">
      <c r="A5592" t="s">
        <v>465</v>
      </c>
      <c r="B5592">
        <v>6000</v>
      </c>
      <c r="C5592" t="s">
        <v>455</v>
      </c>
      <c r="D5592" t="s">
        <v>475</v>
      </c>
      <c r="E5592" t="s">
        <v>3</v>
      </c>
      <c r="F5592">
        <v>2012</v>
      </c>
      <c r="G5592" t="s">
        <v>468</v>
      </c>
      <c r="H5592">
        <v>0.51916320000000005</v>
      </c>
    </row>
    <row r="5593" spans="1:8">
      <c r="A5593" t="s">
        <v>462</v>
      </c>
      <c r="B5593">
        <v>0</v>
      </c>
      <c r="C5593" t="s">
        <v>466</v>
      </c>
      <c r="D5593" t="s">
        <v>475</v>
      </c>
      <c r="E5593" t="s">
        <v>14</v>
      </c>
      <c r="F5593">
        <v>2012</v>
      </c>
      <c r="G5593" t="s">
        <v>468</v>
      </c>
      <c r="H5593">
        <v>36.069282000000001</v>
      </c>
    </row>
    <row r="5594" spans="1:8">
      <c r="A5594" t="s">
        <v>462</v>
      </c>
      <c r="B5594">
        <v>0</v>
      </c>
      <c r="C5594" t="s">
        <v>466</v>
      </c>
      <c r="D5594" t="s">
        <v>475</v>
      </c>
      <c r="E5594" t="s">
        <v>28</v>
      </c>
      <c r="F5594">
        <v>2013</v>
      </c>
      <c r="G5594" t="s">
        <v>468</v>
      </c>
      <c r="H5594">
        <v>80.449361999999994</v>
      </c>
    </row>
    <row r="5595" spans="1:8">
      <c r="A5595" t="s">
        <v>462</v>
      </c>
      <c r="B5595">
        <v>0</v>
      </c>
      <c r="C5595" t="s">
        <v>466</v>
      </c>
      <c r="D5595" t="s">
        <v>475</v>
      </c>
      <c r="E5595" t="s">
        <v>30</v>
      </c>
      <c r="F5595">
        <v>2013</v>
      </c>
      <c r="G5595" t="s">
        <v>468</v>
      </c>
      <c r="H5595">
        <v>373.04388</v>
      </c>
    </row>
    <row r="5596" spans="1:8">
      <c r="A5596" t="s">
        <v>462</v>
      </c>
      <c r="B5596">
        <v>0</v>
      </c>
      <c r="C5596" t="s">
        <v>466</v>
      </c>
      <c r="D5596" t="s">
        <v>475</v>
      </c>
      <c r="E5596" t="s">
        <v>37</v>
      </c>
      <c r="F5596">
        <v>2011</v>
      </c>
      <c r="G5596" t="s">
        <v>468</v>
      </c>
      <c r="H5596">
        <v>160.57634039999999</v>
      </c>
    </row>
    <row r="5597" spans="1:8">
      <c r="A5597" t="s">
        <v>429</v>
      </c>
      <c r="B5597">
        <v>0</v>
      </c>
      <c r="C5597" t="s">
        <v>466</v>
      </c>
      <c r="D5597" t="s">
        <v>475</v>
      </c>
      <c r="E5597" t="s">
        <v>9</v>
      </c>
      <c r="F5597">
        <v>2013</v>
      </c>
      <c r="G5597" t="s">
        <v>468</v>
      </c>
      <c r="H5597">
        <v>1253.8837980000001</v>
      </c>
    </row>
    <row r="5598" spans="1:8">
      <c r="A5598" t="s">
        <v>429</v>
      </c>
      <c r="B5598">
        <v>0</v>
      </c>
      <c r="C5598" t="s">
        <v>466</v>
      </c>
      <c r="D5598" t="s">
        <v>475</v>
      </c>
      <c r="E5598" t="s">
        <v>10</v>
      </c>
      <c r="F5598">
        <v>2009</v>
      </c>
      <c r="G5598" t="s">
        <v>468</v>
      </c>
      <c r="H5598">
        <v>5300.1580427999997</v>
      </c>
    </row>
    <row r="5599" spans="1:8">
      <c r="A5599" t="s">
        <v>429</v>
      </c>
      <c r="B5599">
        <v>0</v>
      </c>
      <c r="C5599" t="s">
        <v>466</v>
      </c>
      <c r="D5599" t="s">
        <v>475</v>
      </c>
      <c r="E5599" t="s">
        <v>13</v>
      </c>
      <c r="F5599">
        <v>2010</v>
      </c>
      <c r="G5599" t="s">
        <v>468</v>
      </c>
      <c r="H5599">
        <v>1434.5567784</v>
      </c>
    </row>
    <row r="5600" spans="1:8">
      <c r="A5600" t="s">
        <v>429</v>
      </c>
      <c r="B5600">
        <v>0</v>
      </c>
      <c r="C5600" t="s">
        <v>466</v>
      </c>
      <c r="D5600" t="s">
        <v>475</v>
      </c>
      <c r="E5600" t="s">
        <v>19</v>
      </c>
      <c r="F5600">
        <v>2013</v>
      </c>
      <c r="G5600" t="s">
        <v>468</v>
      </c>
      <c r="H5600">
        <v>220.71553560000001</v>
      </c>
    </row>
    <row r="5601" spans="1:8">
      <c r="A5601" t="s">
        <v>429</v>
      </c>
      <c r="B5601">
        <v>0</v>
      </c>
      <c r="C5601" t="s">
        <v>466</v>
      </c>
      <c r="D5601" t="s">
        <v>475</v>
      </c>
      <c r="E5601" t="s">
        <v>33</v>
      </c>
      <c r="F5601">
        <v>2010</v>
      </c>
      <c r="G5601" t="s">
        <v>468</v>
      </c>
      <c r="H5601">
        <v>440.57277720000002</v>
      </c>
    </row>
    <row r="5602" spans="1:8">
      <c r="A5602" t="s">
        <v>429</v>
      </c>
      <c r="B5602">
        <v>0</v>
      </c>
      <c r="C5602" t="s">
        <v>466</v>
      </c>
      <c r="D5602" t="s">
        <v>475</v>
      </c>
      <c r="E5602" t="s">
        <v>34</v>
      </c>
      <c r="F5602">
        <v>2012</v>
      </c>
      <c r="G5602" t="s">
        <v>468</v>
      </c>
      <c r="H5602">
        <v>1495.8431568000001</v>
      </c>
    </row>
    <row r="5603" spans="1:8">
      <c r="A5603" t="s">
        <v>429</v>
      </c>
      <c r="B5603">
        <v>0</v>
      </c>
      <c r="C5603" t="s">
        <v>466</v>
      </c>
      <c r="D5603" t="s">
        <v>475</v>
      </c>
      <c r="E5603" t="s">
        <v>428</v>
      </c>
      <c r="F5603">
        <v>2013</v>
      </c>
      <c r="G5603" t="s">
        <v>468</v>
      </c>
      <c r="H5603">
        <v>75.044203199999998</v>
      </c>
    </row>
    <row r="5604" spans="1:8">
      <c r="A5604" t="s">
        <v>464</v>
      </c>
      <c r="B5604">
        <v>0</v>
      </c>
      <c r="C5604" t="s">
        <v>466</v>
      </c>
      <c r="D5604" t="s">
        <v>475</v>
      </c>
      <c r="E5604" t="s">
        <v>11</v>
      </c>
      <c r="F5604">
        <v>2010</v>
      </c>
      <c r="G5604" t="s">
        <v>468</v>
      </c>
      <c r="H5604">
        <v>585.82124280000005</v>
      </c>
    </row>
    <row r="5605" spans="1:8">
      <c r="A5605" t="s">
        <v>464</v>
      </c>
      <c r="B5605">
        <v>0</v>
      </c>
      <c r="C5605" t="s">
        <v>466</v>
      </c>
      <c r="D5605" t="s">
        <v>475</v>
      </c>
      <c r="E5605" t="s">
        <v>17</v>
      </c>
      <c r="F5605">
        <v>2009</v>
      </c>
      <c r="G5605" t="s">
        <v>468</v>
      </c>
      <c r="H5605">
        <v>742.17310199999997</v>
      </c>
    </row>
    <row r="5606" spans="1:8">
      <c r="A5606" t="s">
        <v>464</v>
      </c>
      <c r="B5606">
        <v>0</v>
      </c>
      <c r="C5606" t="s">
        <v>466</v>
      </c>
      <c r="D5606" t="s">
        <v>475</v>
      </c>
      <c r="E5606" t="s">
        <v>23</v>
      </c>
      <c r="F5606">
        <v>2014</v>
      </c>
      <c r="G5606" t="s">
        <v>468</v>
      </c>
      <c r="H5606">
        <v>178.43304240000001</v>
      </c>
    </row>
    <row r="5607" spans="1:8">
      <c r="A5607" t="s">
        <v>464</v>
      </c>
      <c r="B5607">
        <v>0</v>
      </c>
      <c r="C5607" t="s">
        <v>466</v>
      </c>
      <c r="D5607" t="s">
        <v>475</v>
      </c>
      <c r="E5607" t="s">
        <v>22</v>
      </c>
      <c r="F5607">
        <v>2010</v>
      </c>
      <c r="G5607" t="s">
        <v>468</v>
      </c>
      <c r="H5607">
        <v>573.02219520000006</v>
      </c>
    </row>
    <row r="5608" spans="1:8">
      <c r="A5608" t="s">
        <v>464</v>
      </c>
      <c r="B5608">
        <v>0</v>
      </c>
      <c r="C5608" t="s">
        <v>466</v>
      </c>
      <c r="D5608" t="s">
        <v>475</v>
      </c>
      <c r="E5608" t="s">
        <v>28</v>
      </c>
      <c r="F5608">
        <v>2012</v>
      </c>
      <c r="G5608" t="s">
        <v>468</v>
      </c>
      <c r="H5608">
        <v>7803.2238624000001</v>
      </c>
    </row>
    <row r="5609" spans="1:8">
      <c r="A5609" t="s">
        <v>464</v>
      </c>
      <c r="B5609">
        <v>0</v>
      </c>
      <c r="C5609" t="s">
        <v>466</v>
      </c>
      <c r="D5609" t="s">
        <v>475</v>
      </c>
      <c r="E5609" t="s">
        <v>479</v>
      </c>
      <c r="F5609">
        <v>2013</v>
      </c>
      <c r="G5609" t="s">
        <v>468</v>
      </c>
      <c r="H5609">
        <v>4044.2227128</v>
      </c>
    </row>
    <row r="5610" spans="1:8">
      <c r="A5610" t="s">
        <v>464</v>
      </c>
      <c r="B5610">
        <v>2112</v>
      </c>
      <c r="C5610" t="s">
        <v>489</v>
      </c>
      <c r="D5610" t="s">
        <v>475</v>
      </c>
      <c r="E5610" t="s">
        <v>10</v>
      </c>
      <c r="F5610">
        <v>2014</v>
      </c>
      <c r="G5610" t="s">
        <v>490</v>
      </c>
      <c r="H5610">
        <v>3.0186828000000001</v>
      </c>
    </row>
    <row r="5611" spans="1:8">
      <c r="A5611" t="s">
        <v>461</v>
      </c>
      <c r="B5611">
        <v>4220</v>
      </c>
      <c r="C5611" t="s">
        <v>500</v>
      </c>
      <c r="D5611" t="s">
        <v>475</v>
      </c>
      <c r="E5611" t="s">
        <v>9</v>
      </c>
      <c r="F5611">
        <v>2009</v>
      </c>
      <c r="G5611" t="s">
        <v>501</v>
      </c>
      <c r="H5611">
        <v>2.1185208000000002</v>
      </c>
    </row>
    <row r="5612" spans="1:8">
      <c r="A5612" t="s">
        <v>461</v>
      </c>
      <c r="B5612">
        <v>4220</v>
      </c>
      <c r="C5612" t="s">
        <v>500</v>
      </c>
      <c r="D5612" t="s">
        <v>475</v>
      </c>
      <c r="E5612" t="s">
        <v>20</v>
      </c>
      <c r="F5612">
        <v>2012</v>
      </c>
      <c r="G5612" t="s">
        <v>501</v>
      </c>
      <c r="H5612">
        <v>3.3494400000000001E-2</v>
      </c>
    </row>
    <row r="5613" spans="1:8">
      <c r="A5613" t="s">
        <v>464</v>
      </c>
      <c r="B5613">
        <v>6000</v>
      </c>
      <c r="C5613" t="s">
        <v>455</v>
      </c>
      <c r="D5613" t="s">
        <v>475</v>
      </c>
      <c r="E5613" t="s">
        <v>17</v>
      </c>
      <c r="F5613">
        <v>2011</v>
      </c>
      <c r="G5613" t="s">
        <v>491</v>
      </c>
      <c r="H5613">
        <v>52.791361199999997</v>
      </c>
    </row>
    <row r="5614" spans="1:8">
      <c r="A5614" t="s">
        <v>464</v>
      </c>
      <c r="B5614">
        <v>6000</v>
      </c>
      <c r="C5614" t="s">
        <v>455</v>
      </c>
      <c r="D5614" t="s">
        <v>475</v>
      </c>
      <c r="E5614" t="s">
        <v>16</v>
      </c>
      <c r="F5614">
        <v>2010</v>
      </c>
      <c r="G5614" t="s">
        <v>491</v>
      </c>
      <c r="H5614">
        <v>44.694090000000003</v>
      </c>
    </row>
    <row r="5615" spans="1:8">
      <c r="A5615" t="s">
        <v>464</v>
      </c>
      <c r="B5615">
        <v>6000</v>
      </c>
      <c r="C5615" t="s">
        <v>455</v>
      </c>
      <c r="D5615" t="s">
        <v>475</v>
      </c>
      <c r="E5615" t="s">
        <v>24</v>
      </c>
      <c r="F5615">
        <v>2012</v>
      </c>
      <c r="G5615" t="s">
        <v>491</v>
      </c>
      <c r="H5615">
        <v>17.764592400000002</v>
      </c>
    </row>
    <row r="5616" spans="1:8">
      <c r="A5616" t="s">
        <v>464</v>
      </c>
      <c r="B5616">
        <v>6000</v>
      </c>
      <c r="C5616" t="s">
        <v>455</v>
      </c>
      <c r="D5616" t="s">
        <v>475</v>
      </c>
      <c r="E5616" t="s">
        <v>20</v>
      </c>
      <c r="F5616">
        <v>2013</v>
      </c>
      <c r="G5616" t="s">
        <v>491</v>
      </c>
      <c r="H5616">
        <v>159.61756320000001</v>
      </c>
    </row>
    <row r="5617" spans="1:8">
      <c r="A5617" t="s">
        <v>464</v>
      </c>
      <c r="B5617">
        <v>6000</v>
      </c>
      <c r="C5617" t="s">
        <v>455</v>
      </c>
      <c r="D5617" t="s">
        <v>475</v>
      </c>
      <c r="E5617" t="s">
        <v>23</v>
      </c>
      <c r="F5617">
        <v>2014</v>
      </c>
      <c r="G5617" t="s">
        <v>491</v>
      </c>
      <c r="H5617">
        <v>25.057998000000001</v>
      </c>
    </row>
    <row r="5618" spans="1:8">
      <c r="A5618" t="s">
        <v>464</v>
      </c>
      <c r="B5618">
        <v>6000</v>
      </c>
      <c r="C5618" t="s">
        <v>455</v>
      </c>
      <c r="D5618" t="s">
        <v>475</v>
      </c>
      <c r="E5618" t="s">
        <v>28</v>
      </c>
      <c r="F5618">
        <v>2009</v>
      </c>
      <c r="G5618" t="s">
        <v>491</v>
      </c>
      <c r="H5618">
        <v>55.625824799999997</v>
      </c>
    </row>
    <row r="5619" spans="1:8">
      <c r="A5619" t="s">
        <v>464</v>
      </c>
      <c r="B5619">
        <v>6000</v>
      </c>
      <c r="C5619" t="s">
        <v>455</v>
      </c>
      <c r="D5619" t="s">
        <v>475</v>
      </c>
      <c r="E5619" t="s">
        <v>352</v>
      </c>
      <c r="F5619">
        <v>2012</v>
      </c>
      <c r="G5619" t="s">
        <v>491</v>
      </c>
      <c r="H5619">
        <v>3.0438035999999999</v>
      </c>
    </row>
    <row r="5620" spans="1:8">
      <c r="A5620" t="s">
        <v>456</v>
      </c>
      <c r="B5620">
        <v>6000</v>
      </c>
      <c r="C5620" t="s">
        <v>455</v>
      </c>
      <c r="D5620" t="s">
        <v>475</v>
      </c>
      <c r="E5620" t="s">
        <v>28</v>
      </c>
      <c r="F5620">
        <v>2014</v>
      </c>
      <c r="G5620" t="s">
        <v>491</v>
      </c>
      <c r="H5620">
        <v>9.3700583999999996</v>
      </c>
    </row>
    <row r="5621" spans="1:8">
      <c r="A5621" t="s">
        <v>438</v>
      </c>
      <c r="B5621">
        <v>6000</v>
      </c>
      <c r="C5621" t="s">
        <v>455</v>
      </c>
      <c r="D5621" t="s">
        <v>475</v>
      </c>
      <c r="E5621" t="s">
        <v>20</v>
      </c>
      <c r="F5621">
        <v>2011</v>
      </c>
      <c r="G5621" t="s">
        <v>491</v>
      </c>
      <c r="H5621">
        <v>0.15072479999999999</v>
      </c>
    </row>
    <row r="5622" spans="1:8">
      <c r="A5622" t="s">
        <v>461</v>
      </c>
      <c r="B5622">
        <v>6000</v>
      </c>
      <c r="C5622" t="s">
        <v>455</v>
      </c>
      <c r="D5622" t="s">
        <v>475</v>
      </c>
      <c r="E5622" t="s">
        <v>9</v>
      </c>
      <c r="F5622">
        <v>2014</v>
      </c>
      <c r="G5622" t="s">
        <v>491</v>
      </c>
      <c r="H5622">
        <v>0.42705359999999998</v>
      </c>
    </row>
    <row r="5623" spans="1:8">
      <c r="A5623" t="s">
        <v>461</v>
      </c>
      <c r="B5623">
        <v>6000</v>
      </c>
      <c r="C5623" t="s">
        <v>455</v>
      </c>
      <c r="D5623" t="s">
        <v>475</v>
      </c>
      <c r="E5623" t="s">
        <v>30</v>
      </c>
      <c r="F5623">
        <v>2014</v>
      </c>
      <c r="G5623" t="s">
        <v>491</v>
      </c>
      <c r="H5623">
        <v>2.8386504000000001</v>
      </c>
    </row>
    <row r="5624" spans="1:8">
      <c r="A5624" t="s">
        <v>496</v>
      </c>
      <c r="B5624">
        <v>6000</v>
      </c>
      <c r="C5624" t="s">
        <v>455</v>
      </c>
      <c r="D5624" t="s">
        <v>475</v>
      </c>
      <c r="E5624" t="s">
        <v>6</v>
      </c>
      <c r="F5624">
        <v>2012</v>
      </c>
      <c r="G5624" t="s">
        <v>491</v>
      </c>
      <c r="H5624">
        <v>0.10467</v>
      </c>
    </row>
    <row r="5625" spans="1:8">
      <c r="A5625" t="s">
        <v>465</v>
      </c>
      <c r="B5625">
        <v>6000</v>
      </c>
      <c r="C5625" t="s">
        <v>455</v>
      </c>
      <c r="D5625" t="s">
        <v>475</v>
      </c>
      <c r="E5625" t="s">
        <v>6</v>
      </c>
      <c r="F5625">
        <v>2014</v>
      </c>
      <c r="G5625" t="s">
        <v>491</v>
      </c>
      <c r="H5625">
        <v>9.6296400000000004E-2</v>
      </c>
    </row>
    <row r="5626" spans="1:8">
      <c r="A5626" t="s">
        <v>465</v>
      </c>
      <c r="B5626">
        <v>3000</v>
      </c>
      <c r="C5626" t="s">
        <v>432</v>
      </c>
      <c r="D5626" t="s">
        <v>475</v>
      </c>
      <c r="E5626" t="s">
        <v>30</v>
      </c>
      <c r="F5626">
        <v>2011</v>
      </c>
      <c r="G5626" t="s">
        <v>503</v>
      </c>
      <c r="H5626">
        <v>4.1868000000000002E-2</v>
      </c>
    </row>
    <row r="5627" spans="1:8">
      <c r="A5627" t="s">
        <v>438</v>
      </c>
      <c r="B5627">
        <v>2000</v>
      </c>
      <c r="C5627" t="s">
        <v>431</v>
      </c>
      <c r="D5627" t="s">
        <v>475</v>
      </c>
      <c r="E5627" t="s">
        <v>12</v>
      </c>
      <c r="F5627">
        <v>2009</v>
      </c>
      <c r="G5627" t="s">
        <v>480</v>
      </c>
      <c r="H5627">
        <v>0.2679552</v>
      </c>
    </row>
    <row r="5628" spans="1:8">
      <c r="A5628" t="s">
        <v>429</v>
      </c>
      <c r="B5628">
        <v>2000</v>
      </c>
      <c r="C5628" t="s">
        <v>431</v>
      </c>
      <c r="D5628" t="s">
        <v>475</v>
      </c>
      <c r="E5628" t="s">
        <v>482</v>
      </c>
      <c r="F5628">
        <v>2011</v>
      </c>
      <c r="G5628" t="s">
        <v>480</v>
      </c>
      <c r="H5628">
        <v>1536.7146984000001</v>
      </c>
    </row>
    <row r="5629" spans="1:8">
      <c r="A5629" t="s">
        <v>429</v>
      </c>
      <c r="B5629">
        <v>2000</v>
      </c>
      <c r="C5629" t="s">
        <v>431</v>
      </c>
      <c r="D5629" t="s">
        <v>475</v>
      </c>
      <c r="E5629" t="s">
        <v>428</v>
      </c>
      <c r="F5629">
        <v>2009</v>
      </c>
      <c r="G5629" t="s">
        <v>480</v>
      </c>
      <c r="H5629">
        <v>67.026481200000006</v>
      </c>
    </row>
    <row r="5630" spans="1:8">
      <c r="A5630" t="s">
        <v>502</v>
      </c>
      <c r="B5630">
        <v>2000</v>
      </c>
      <c r="C5630" t="s">
        <v>431</v>
      </c>
      <c r="D5630" t="s">
        <v>475</v>
      </c>
      <c r="E5630" t="s">
        <v>17</v>
      </c>
      <c r="F5630">
        <v>2009</v>
      </c>
      <c r="G5630" t="s">
        <v>480</v>
      </c>
      <c r="H5630">
        <v>0.19259280000000001</v>
      </c>
    </row>
    <row r="5631" spans="1:8">
      <c r="A5631" t="s">
        <v>486</v>
      </c>
      <c r="B5631">
        <v>2000</v>
      </c>
      <c r="C5631" t="s">
        <v>431</v>
      </c>
      <c r="D5631" t="s">
        <v>475</v>
      </c>
      <c r="E5631" t="s">
        <v>10</v>
      </c>
      <c r="F5631">
        <v>2014</v>
      </c>
      <c r="G5631" t="s">
        <v>480</v>
      </c>
      <c r="H5631">
        <v>151.34863319999999</v>
      </c>
    </row>
    <row r="5632" spans="1:8">
      <c r="A5632" t="s">
        <v>486</v>
      </c>
      <c r="B5632">
        <v>2000</v>
      </c>
      <c r="C5632" t="s">
        <v>431</v>
      </c>
      <c r="D5632" t="s">
        <v>475</v>
      </c>
      <c r="E5632" t="s">
        <v>18</v>
      </c>
      <c r="F5632">
        <v>2014</v>
      </c>
      <c r="G5632" t="s">
        <v>480</v>
      </c>
      <c r="H5632">
        <v>4.563612</v>
      </c>
    </row>
    <row r="5633" spans="1:8">
      <c r="A5633" t="s">
        <v>462</v>
      </c>
      <c r="B5633">
        <v>2000</v>
      </c>
      <c r="C5633" t="s">
        <v>431</v>
      </c>
      <c r="D5633" t="s">
        <v>475</v>
      </c>
      <c r="E5633" t="s">
        <v>5</v>
      </c>
      <c r="F5633">
        <v>2012</v>
      </c>
      <c r="G5633" t="s">
        <v>480</v>
      </c>
      <c r="H5633">
        <v>72.335343600000002</v>
      </c>
    </row>
    <row r="5634" spans="1:8">
      <c r="A5634" t="s">
        <v>462</v>
      </c>
      <c r="B5634">
        <v>2000</v>
      </c>
      <c r="C5634" t="s">
        <v>431</v>
      </c>
      <c r="D5634" t="s">
        <v>475</v>
      </c>
      <c r="E5634" t="s">
        <v>17</v>
      </c>
      <c r="F5634">
        <v>2014</v>
      </c>
      <c r="G5634" t="s">
        <v>480</v>
      </c>
      <c r="H5634">
        <v>38.229670800000001</v>
      </c>
    </row>
    <row r="5635" spans="1:8">
      <c r="A5635" t="s">
        <v>498</v>
      </c>
      <c r="B5635">
        <v>2000</v>
      </c>
      <c r="C5635" t="s">
        <v>431</v>
      </c>
      <c r="D5635" t="s">
        <v>475</v>
      </c>
      <c r="E5635" t="s">
        <v>37</v>
      </c>
      <c r="F5635">
        <v>2010</v>
      </c>
      <c r="G5635" t="s">
        <v>480</v>
      </c>
      <c r="H5635">
        <v>9.3156300000000005</v>
      </c>
    </row>
    <row r="5636" spans="1:8">
      <c r="A5636" t="s">
        <v>463</v>
      </c>
      <c r="B5636">
        <v>2000</v>
      </c>
      <c r="C5636" t="s">
        <v>431</v>
      </c>
      <c r="D5636" t="s">
        <v>475</v>
      </c>
      <c r="E5636" t="s">
        <v>15</v>
      </c>
      <c r="F5636">
        <v>2012</v>
      </c>
      <c r="G5636" t="s">
        <v>480</v>
      </c>
      <c r="H5636">
        <v>95.036173199999993</v>
      </c>
    </row>
    <row r="5637" spans="1:8">
      <c r="A5637" t="s">
        <v>496</v>
      </c>
      <c r="B5637">
        <v>2000</v>
      </c>
      <c r="C5637" t="s">
        <v>431</v>
      </c>
      <c r="D5637" t="s">
        <v>475</v>
      </c>
      <c r="E5637" t="s">
        <v>18</v>
      </c>
      <c r="F5637">
        <v>2013</v>
      </c>
      <c r="G5637" t="s">
        <v>480</v>
      </c>
      <c r="H5637">
        <v>0.6154596</v>
      </c>
    </row>
    <row r="5638" spans="1:8">
      <c r="A5638" t="s">
        <v>429</v>
      </c>
      <c r="B5638">
        <v>3000</v>
      </c>
      <c r="C5638" t="s">
        <v>432</v>
      </c>
      <c r="D5638" t="s">
        <v>475</v>
      </c>
      <c r="E5638" t="s">
        <v>16</v>
      </c>
      <c r="F5638">
        <v>2009</v>
      </c>
      <c r="G5638" t="s">
        <v>480</v>
      </c>
      <c r="H5638">
        <v>34.725319200000001</v>
      </c>
    </row>
    <row r="5639" spans="1:8">
      <c r="A5639" t="s">
        <v>429</v>
      </c>
      <c r="B5639">
        <v>3000</v>
      </c>
      <c r="C5639" t="s">
        <v>432</v>
      </c>
      <c r="D5639" t="s">
        <v>475</v>
      </c>
      <c r="E5639" t="s">
        <v>37</v>
      </c>
      <c r="F5639">
        <v>2012</v>
      </c>
      <c r="G5639" t="s">
        <v>480</v>
      </c>
      <c r="H5639">
        <v>1924.0732476000001</v>
      </c>
    </row>
    <row r="5640" spans="1:8">
      <c r="A5640" t="s">
        <v>502</v>
      </c>
      <c r="B5640">
        <v>3000</v>
      </c>
      <c r="C5640" t="s">
        <v>432</v>
      </c>
      <c r="D5640" t="s">
        <v>475</v>
      </c>
      <c r="E5640" t="s">
        <v>37</v>
      </c>
      <c r="F5640">
        <v>2012</v>
      </c>
      <c r="G5640" t="s">
        <v>480</v>
      </c>
      <c r="H5640">
        <v>2.8177164000000001</v>
      </c>
    </row>
    <row r="5641" spans="1:8">
      <c r="A5641" t="s">
        <v>429</v>
      </c>
      <c r="B5641">
        <v>3000</v>
      </c>
      <c r="C5641" t="s">
        <v>432</v>
      </c>
      <c r="D5641" t="s">
        <v>475</v>
      </c>
      <c r="E5641" t="s">
        <v>3</v>
      </c>
      <c r="F5641">
        <v>2013</v>
      </c>
      <c r="G5641" t="s">
        <v>468</v>
      </c>
      <c r="H5641">
        <v>36.416786399999999</v>
      </c>
    </row>
    <row r="5642" spans="1:8">
      <c r="A5642" t="s">
        <v>429</v>
      </c>
      <c r="B5642">
        <v>3000</v>
      </c>
      <c r="C5642" t="s">
        <v>432</v>
      </c>
      <c r="D5642" t="s">
        <v>475</v>
      </c>
      <c r="E5642" t="s">
        <v>16</v>
      </c>
      <c r="F5642">
        <v>2011</v>
      </c>
      <c r="G5642" t="s">
        <v>468</v>
      </c>
      <c r="H5642">
        <v>29.5546212</v>
      </c>
    </row>
    <row r="5643" spans="1:8">
      <c r="A5643" t="s">
        <v>429</v>
      </c>
      <c r="B5643">
        <v>3000</v>
      </c>
      <c r="C5643" t="s">
        <v>432</v>
      </c>
      <c r="D5643" t="s">
        <v>475</v>
      </c>
      <c r="E5643" t="s">
        <v>15</v>
      </c>
      <c r="F5643">
        <v>2010</v>
      </c>
      <c r="G5643" t="s">
        <v>468</v>
      </c>
      <c r="H5643">
        <v>49.714063199999998</v>
      </c>
    </row>
    <row r="5644" spans="1:8">
      <c r="A5644" t="s">
        <v>429</v>
      </c>
      <c r="B5644">
        <v>3000</v>
      </c>
      <c r="C5644" t="s">
        <v>432</v>
      </c>
      <c r="D5644" t="s">
        <v>475</v>
      </c>
      <c r="E5644" t="s">
        <v>482</v>
      </c>
      <c r="F5644">
        <v>2011</v>
      </c>
      <c r="G5644" t="s">
        <v>468</v>
      </c>
      <c r="H5644">
        <v>141.85715759999999</v>
      </c>
    </row>
    <row r="5645" spans="1:8">
      <c r="A5645" t="s">
        <v>429</v>
      </c>
      <c r="B5645">
        <v>2000</v>
      </c>
      <c r="C5645" t="s">
        <v>431</v>
      </c>
      <c r="D5645" t="s">
        <v>475</v>
      </c>
      <c r="E5645" t="s">
        <v>2</v>
      </c>
      <c r="F5645">
        <v>2010</v>
      </c>
      <c r="G5645" t="s">
        <v>468</v>
      </c>
      <c r="H5645">
        <v>0.10048319999999999</v>
      </c>
    </row>
    <row r="5646" spans="1:8">
      <c r="A5646" t="s">
        <v>462</v>
      </c>
      <c r="B5646">
        <v>2000</v>
      </c>
      <c r="C5646" t="s">
        <v>431</v>
      </c>
      <c r="D5646" t="s">
        <v>475</v>
      </c>
      <c r="E5646" t="s">
        <v>17</v>
      </c>
      <c r="F5646">
        <v>2014</v>
      </c>
      <c r="G5646" t="s">
        <v>468</v>
      </c>
      <c r="H5646">
        <v>38.229670800000001</v>
      </c>
    </row>
    <row r="5647" spans="1:8">
      <c r="A5647" t="s">
        <v>462</v>
      </c>
      <c r="B5647">
        <v>2000</v>
      </c>
      <c r="C5647" t="s">
        <v>431</v>
      </c>
      <c r="D5647" t="s">
        <v>475</v>
      </c>
      <c r="E5647" t="s">
        <v>32</v>
      </c>
      <c r="F5647">
        <v>2009</v>
      </c>
      <c r="G5647" t="s">
        <v>468</v>
      </c>
      <c r="H5647">
        <v>13.640594399999999</v>
      </c>
    </row>
    <row r="5648" spans="1:8">
      <c r="A5648" t="s">
        <v>496</v>
      </c>
      <c r="B5648">
        <v>2000</v>
      </c>
      <c r="C5648" t="s">
        <v>431</v>
      </c>
      <c r="D5648" t="s">
        <v>475</v>
      </c>
      <c r="E5648" t="s">
        <v>18</v>
      </c>
      <c r="F5648">
        <v>2011</v>
      </c>
      <c r="G5648" t="s">
        <v>468</v>
      </c>
      <c r="H5648">
        <v>0.48566880000000001</v>
      </c>
    </row>
    <row r="5649" spans="1:8">
      <c r="A5649" t="s">
        <v>498</v>
      </c>
      <c r="B5649">
        <v>2000</v>
      </c>
      <c r="C5649" t="s">
        <v>431</v>
      </c>
      <c r="D5649" t="s">
        <v>475</v>
      </c>
      <c r="E5649" t="s">
        <v>37</v>
      </c>
      <c r="F5649">
        <v>2012</v>
      </c>
      <c r="G5649" t="s">
        <v>468</v>
      </c>
      <c r="H5649">
        <v>7.5613608000000001</v>
      </c>
    </row>
    <row r="5650" spans="1:8">
      <c r="A5650" t="s">
        <v>462</v>
      </c>
      <c r="B5650">
        <v>3000</v>
      </c>
      <c r="C5650" t="s">
        <v>432</v>
      </c>
      <c r="D5650" t="s">
        <v>475</v>
      </c>
      <c r="E5650" t="s">
        <v>17</v>
      </c>
      <c r="F5650">
        <v>2009</v>
      </c>
      <c r="G5650" t="s">
        <v>468</v>
      </c>
      <c r="H5650">
        <v>0.49404239999999999</v>
      </c>
    </row>
    <row r="5651" spans="1:8">
      <c r="A5651" t="s">
        <v>462</v>
      </c>
      <c r="B5651">
        <v>3000</v>
      </c>
      <c r="C5651" t="s">
        <v>432</v>
      </c>
      <c r="D5651" t="s">
        <v>475</v>
      </c>
      <c r="E5651" t="s">
        <v>34</v>
      </c>
      <c r="F5651">
        <v>2009</v>
      </c>
      <c r="G5651" t="s">
        <v>468</v>
      </c>
      <c r="H5651">
        <v>0.3181968</v>
      </c>
    </row>
    <row r="5652" spans="1:8">
      <c r="A5652" t="s">
        <v>464</v>
      </c>
      <c r="B5652">
        <v>3000</v>
      </c>
      <c r="C5652" t="s">
        <v>432</v>
      </c>
      <c r="D5652" t="s">
        <v>475</v>
      </c>
      <c r="E5652" t="s">
        <v>343</v>
      </c>
      <c r="F5652">
        <v>2014</v>
      </c>
      <c r="G5652" t="s">
        <v>468</v>
      </c>
      <c r="H5652">
        <v>1238.2837812</v>
      </c>
    </row>
    <row r="5653" spans="1:8">
      <c r="A5653" t="s">
        <v>464</v>
      </c>
      <c r="B5653">
        <v>3000</v>
      </c>
      <c r="C5653" t="s">
        <v>432</v>
      </c>
      <c r="D5653" t="s">
        <v>475</v>
      </c>
      <c r="E5653" t="s">
        <v>25</v>
      </c>
      <c r="F5653">
        <v>2013</v>
      </c>
      <c r="G5653" t="s">
        <v>468</v>
      </c>
      <c r="H5653">
        <v>12.0203028</v>
      </c>
    </row>
    <row r="5654" spans="1:8">
      <c r="A5654" t="s">
        <v>438</v>
      </c>
      <c r="B5654">
        <v>3000</v>
      </c>
      <c r="C5654" t="s">
        <v>432</v>
      </c>
      <c r="D5654" t="s">
        <v>475</v>
      </c>
      <c r="E5654" t="s">
        <v>12</v>
      </c>
      <c r="F5654">
        <v>2010</v>
      </c>
      <c r="G5654" t="s">
        <v>468</v>
      </c>
      <c r="H5654">
        <v>0.67407479999999997</v>
      </c>
    </row>
    <row r="5655" spans="1:8">
      <c r="A5655" t="s">
        <v>438</v>
      </c>
      <c r="B5655">
        <v>3000</v>
      </c>
      <c r="C5655" t="s">
        <v>432</v>
      </c>
      <c r="D5655" t="s">
        <v>475</v>
      </c>
      <c r="E5655" t="s">
        <v>32</v>
      </c>
      <c r="F5655">
        <v>2011</v>
      </c>
      <c r="G5655" t="s">
        <v>468</v>
      </c>
      <c r="H5655">
        <v>0.25539479999999998</v>
      </c>
    </row>
    <row r="5656" spans="1:8">
      <c r="A5656" t="s">
        <v>463</v>
      </c>
      <c r="B5656">
        <v>2000</v>
      </c>
      <c r="C5656" t="s">
        <v>431</v>
      </c>
      <c r="D5656" t="s">
        <v>475</v>
      </c>
      <c r="E5656" t="s">
        <v>30</v>
      </c>
      <c r="F5656">
        <v>2011</v>
      </c>
      <c r="G5656" t="s">
        <v>490</v>
      </c>
      <c r="H5656">
        <v>282.51270360000001</v>
      </c>
    </row>
    <row r="5657" spans="1:8">
      <c r="A5657" t="s">
        <v>463</v>
      </c>
      <c r="B5657">
        <v>2000</v>
      </c>
      <c r="C5657" t="s">
        <v>431</v>
      </c>
      <c r="D5657" t="s">
        <v>475</v>
      </c>
      <c r="E5657" t="s">
        <v>32</v>
      </c>
      <c r="F5657">
        <v>2009</v>
      </c>
      <c r="G5657" t="s">
        <v>490</v>
      </c>
      <c r="H5657">
        <v>9.7175627999999996</v>
      </c>
    </row>
    <row r="5658" spans="1:8">
      <c r="A5658" t="s">
        <v>463</v>
      </c>
      <c r="B5658">
        <v>2000</v>
      </c>
      <c r="C5658" t="s">
        <v>431</v>
      </c>
      <c r="D5658" t="s">
        <v>475</v>
      </c>
      <c r="E5658" t="s">
        <v>34</v>
      </c>
      <c r="F5658">
        <v>2009</v>
      </c>
      <c r="G5658" t="s">
        <v>490</v>
      </c>
      <c r="H5658">
        <v>28.131109200000001</v>
      </c>
    </row>
    <row r="5659" spans="1:8">
      <c r="A5659" t="s">
        <v>463</v>
      </c>
      <c r="B5659">
        <v>2000</v>
      </c>
      <c r="C5659" t="s">
        <v>431</v>
      </c>
      <c r="D5659" t="s">
        <v>475</v>
      </c>
      <c r="E5659" t="s">
        <v>479</v>
      </c>
      <c r="F5659">
        <v>2010</v>
      </c>
      <c r="G5659" t="s">
        <v>490</v>
      </c>
      <c r="H5659">
        <v>121.81075920000001</v>
      </c>
    </row>
    <row r="5660" spans="1:8">
      <c r="A5660" t="s">
        <v>499</v>
      </c>
      <c r="B5660">
        <v>2000</v>
      </c>
      <c r="C5660" t="s">
        <v>431</v>
      </c>
      <c r="D5660" t="s">
        <v>475</v>
      </c>
      <c r="E5660" t="s">
        <v>33</v>
      </c>
      <c r="F5660">
        <v>2010</v>
      </c>
      <c r="G5660" t="s">
        <v>490</v>
      </c>
      <c r="H5660">
        <v>11.1410748</v>
      </c>
    </row>
    <row r="5661" spans="1:8">
      <c r="A5661" t="s">
        <v>499</v>
      </c>
      <c r="B5661">
        <v>2000</v>
      </c>
      <c r="C5661" t="s">
        <v>431</v>
      </c>
      <c r="D5661" t="s">
        <v>475</v>
      </c>
      <c r="E5661" t="s">
        <v>482</v>
      </c>
      <c r="F5661">
        <v>2012</v>
      </c>
      <c r="G5661" t="s">
        <v>490</v>
      </c>
      <c r="H5661">
        <v>4.1993603999999998</v>
      </c>
    </row>
    <row r="5662" spans="1:8">
      <c r="A5662" t="s">
        <v>462</v>
      </c>
      <c r="B5662">
        <v>2000</v>
      </c>
      <c r="C5662" t="s">
        <v>431</v>
      </c>
      <c r="D5662" t="s">
        <v>475</v>
      </c>
      <c r="E5662" t="s">
        <v>15</v>
      </c>
      <c r="F5662">
        <v>2009</v>
      </c>
      <c r="G5662" t="s">
        <v>490</v>
      </c>
      <c r="H5662">
        <v>132.76761479999999</v>
      </c>
    </row>
    <row r="5663" spans="1:8">
      <c r="A5663" t="s">
        <v>497</v>
      </c>
      <c r="B5663">
        <v>2000</v>
      </c>
      <c r="C5663" t="s">
        <v>431</v>
      </c>
      <c r="D5663" t="s">
        <v>475</v>
      </c>
      <c r="E5663" t="s">
        <v>482</v>
      </c>
      <c r="F5663">
        <v>2009</v>
      </c>
      <c r="G5663" t="s">
        <v>490</v>
      </c>
      <c r="H5663">
        <v>1.3397760000000001</v>
      </c>
    </row>
    <row r="5664" spans="1:8">
      <c r="A5664" t="s">
        <v>429</v>
      </c>
      <c r="B5664">
        <v>2000</v>
      </c>
      <c r="C5664" t="s">
        <v>431</v>
      </c>
      <c r="D5664" t="s">
        <v>475</v>
      </c>
      <c r="E5664" t="s">
        <v>343</v>
      </c>
      <c r="F5664">
        <v>2011</v>
      </c>
      <c r="G5664" t="s">
        <v>490</v>
      </c>
      <c r="H5664">
        <v>314.21515319999997</v>
      </c>
    </row>
    <row r="5665" spans="1:8">
      <c r="A5665" t="s">
        <v>429</v>
      </c>
      <c r="B5665">
        <v>2000</v>
      </c>
      <c r="C5665" t="s">
        <v>431</v>
      </c>
      <c r="D5665" t="s">
        <v>475</v>
      </c>
      <c r="E5665" t="s">
        <v>32</v>
      </c>
      <c r="F5665">
        <v>2010</v>
      </c>
      <c r="G5665" t="s">
        <v>490</v>
      </c>
      <c r="H5665">
        <v>247.16773800000001</v>
      </c>
    </row>
    <row r="5666" spans="1:8">
      <c r="A5666" t="s">
        <v>429</v>
      </c>
      <c r="B5666">
        <v>2000</v>
      </c>
      <c r="C5666" t="s">
        <v>431</v>
      </c>
      <c r="D5666" t="s">
        <v>475</v>
      </c>
      <c r="E5666" t="s">
        <v>34</v>
      </c>
      <c r="F5666">
        <v>2013</v>
      </c>
      <c r="G5666" t="s">
        <v>490</v>
      </c>
      <c r="H5666">
        <v>7.8000084000000003</v>
      </c>
    </row>
    <row r="5667" spans="1:8">
      <c r="A5667" t="s">
        <v>464</v>
      </c>
      <c r="B5667">
        <v>2000</v>
      </c>
      <c r="C5667" t="s">
        <v>431</v>
      </c>
      <c r="D5667" t="s">
        <v>475</v>
      </c>
      <c r="E5667" t="s">
        <v>10</v>
      </c>
      <c r="F5667">
        <v>2009</v>
      </c>
      <c r="G5667" t="s">
        <v>490</v>
      </c>
      <c r="H5667">
        <v>1105.1393544</v>
      </c>
    </row>
    <row r="5668" spans="1:8">
      <c r="A5668" t="s">
        <v>464</v>
      </c>
      <c r="B5668">
        <v>2000</v>
      </c>
      <c r="C5668" t="s">
        <v>431</v>
      </c>
      <c r="D5668" t="s">
        <v>475</v>
      </c>
      <c r="E5668" t="s">
        <v>17</v>
      </c>
      <c r="F5668">
        <v>2013</v>
      </c>
      <c r="G5668" t="s">
        <v>490</v>
      </c>
      <c r="H5668">
        <v>43.362687600000001</v>
      </c>
    </row>
    <row r="5669" spans="1:8">
      <c r="A5669" t="s">
        <v>464</v>
      </c>
      <c r="B5669">
        <v>2000</v>
      </c>
      <c r="C5669" t="s">
        <v>431</v>
      </c>
      <c r="D5669" t="s">
        <v>475</v>
      </c>
      <c r="E5669" t="s">
        <v>22</v>
      </c>
      <c r="F5669">
        <v>2009</v>
      </c>
      <c r="G5669" t="s">
        <v>490</v>
      </c>
      <c r="H5669">
        <v>6.2132111999999999</v>
      </c>
    </row>
    <row r="5670" spans="1:8">
      <c r="A5670" t="s">
        <v>464</v>
      </c>
      <c r="B5670">
        <v>2000</v>
      </c>
      <c r="C5670" t="s">
        <v>431</v>
      </c>
      <c r="D5670" t="s">
        <v>475</v>
      </c>
      <c r="E5670" t="s">
        <v>18</v>
      </c>
      <c r="F5670">
        <v>2010</v>
      </c>
      <c r="G5670" t="s">
        <v>490</v>
      </c>
      <c r="H5670">
        <v>40.352378399999999</v>
      </c>
    </row>
    <row r="5671" spans="1:8">
      <c r="A5671" t="s">
        <v>464</v>
      </c>
      <c r="B5671">
        <v>2000</v>
      </c>
      <c r="C5671" t="s">
        <v>431</v>
      </c>
      <c r="D5671" t="s">
        <v>475</v>
      </c>
      <c r="E5671" t="s">
        <v>29</v>
      </c>
      <c r="F5671">
        <v>2013</v>
      </c>
      <c r="G5671" t="s">
        <v>490</v>
      </c>
      <c r="H5671">
        <v>29.9816748</v>
      </c>
    </row>
    <row r="5672" spans="1:8">
      <c r="A5672" t="s">
        <v>429</v>
      </c>
      <c r="B5672">
        <v>3000</v>
      </c>
      <c r="C5672" t="s">
        <v>432</v>
      </c>
      <c r="D5672" t="s">
        <v>475</v>
      </c>
      <c r="E5672" t="s">
        <v>17</v>
      </c>
      <c r="F5672">
        <v>2013</v>
      </c>
      <c r="G5672" t="s">
        <v>503</v>
      </c>
      <c r="H5672">
        <v>34.206156</v>
      </c>
    </row>
    <row r="5673" spans="1:8">
      <c r="A5673" t="s">
        <v>429</v>
      </c>
      <c r="B5673">
        <v>3000</v>
      </c>
      <c r="C5673" t="s">
        <v>432</v>
      </c>
      <c r="D5673" t="s">
        <v>475</v>
      </c>
      <c r="E5673" t="s">
        <v>32</v>
      </c>
      <c r="F5673">
        <v>2010</v>
      </c>
      <c r="G5673" t="s">
        <v>503</v>
      </c>
      <c r="H5673">
        <v>189.1470636</v>
      </c>
    </row>
    <row r="5674" spans="1:8">
      <c r="A5674" t="s">
        <v>429</v>
      </c>
      <c r="B5674">
        <v>3000</v>
      </c>
      <c r="C5674" t="s">
        <v>432</v>
      </c>
      <c r="D5674" t="s">
        <v>475</v>
      </c>
      <c r="E5674" t="s">
        <v>33</v>
      </c>
      <c r="F5674">
        <v>2013</v>
      </c>
      <c r="G5674" t="s">
        <v>503</v>
      </c>
      <c r="H5674">
        <v>51.531134399999999</v>
      </c>
    </row>
    <row r="5675" spans="1:8">
      <c r="A5675" t="s">
        <v>464</v>
      </c>
      <c r="B5675">
        <v>3000</v>
      </c>
      <c r="C5675" t="s">
        <v>432</v>
      </c>
      <c r="D5675" t="s">
        <v>475</v>
      </c>
      <c r="E5675" t="s">
        <v>15</v>
      </c>
      <c r="F5675">
        <v>2014</v>
      </c>
      <c r="G5675" t="s">
        <v>503</v>
      </c>
      <c r="H5675">
        <v>4063.2600923999998</v>
      </c>
    </row>
    <row r="5676" spans="1:8">
      <c r="A5676" t="s">
        <v>464</v>
      </c>
      <c r="B5676">
        <v>3000</v>
      </c>
      <c r="C5676" t="s">
        <v>432</v>
      </c>
      <c r="D5676" t="s">
        <v>475</v>
      </c>
      <c r="E5676" t="s">
        <v>16</v>
      </c>
      <c r="F5676">
        <v>2010</v>
      </c>
      <c r="G5676" t="s">
        <v>503</v>
      </c>
      <c r="H5676">
        <v>206.71906319999999</v>
      </c>
    </row>
    <row r="5677" spans="1:8">
      <c r="A5677" t="s">
        <v>464</v>
      </c>
      <c r="B5677">
        <v>3000</v>
      </c>
      <c r="C5677" t="s">
        <v>432</v>
      </c>
      <c r="D5677" t="s">
        <v>475</v>
      </c>
      <c r="E5677" t="s">
        <v>18</v>
      </c>
      <c r="F5677">
        <v>2014</v>
      </c>
      <c r="G5677" t="s">
        <v>503</v>
      </c>
      <c r="H5677">
        <v>329.27925959999999</v>
      </c>
    </row>
    <row r="5678" spans="1:8">
      <c r="A5678" t="s">
        <v>464</v>
      </c>
      <c r="B5678">
        <v>3000</v>
      </c>
      <c r="C5678" t="s">
        <v>432</v>
      </c>
      <c r="D5678" t="s">
        <v>475</v>
      </c>
      <c r="E5678" t="s">
        <v>352</v>
      </c>
      <c r="F5678">
        <v>2013</v>
      </c>
      <c r="G5678" t="s">
        <v>503</v>
      </c>
      <c r="H5678">
        <v>34.289892000000002</v>
      </c>
    </row>
    <row r="5679" spans="1:8">
      <c r="A5679" t="s">
        <v>464</v>
      </c>
      <c r="B5679">
        <v>3000</v>
      </c>
      <c r="C5679" t="s">
        <v>432</v>
      </c>
      <c r="D5679" t="s">
        <v>475</v>
      </c>
      <c r="E5679" t="s">
        <v>36</v>
      </c>
      <c r="F5679">
        <v>2011</v>
      </c>
      <c r="G5679" t="s">
        <v>503</v>
      </c>
      <c r="H5679">
        <v>300.23542800000001</v>
      </c>
    </row>
    <row r="5680" spans="1:8">
      <c r="A5680" t="s">
        <v>464</v>
      </c>
      <c r="B5680">
        <v>3000</v>
      </c>
      <c r="C5680" t="s">
        <v>432</v>
      </c>
      <c r="D5680" t="s">
        <v>475</v>
      </c>
      <c r="E5680" t="s">
        <v>479</v>
      </c>
      <c r="F5680">
        <v>2012</v>
      </c>
      <c r="G5680" t="s">
        <v>503</v>
      </c>
      <c r="H5680">
        <v>1726.5818916000001</v>
      </c>
    </row>
    <row r="5681" spans="1:8">
      <c r="A5681" t="s">
        <v>429</v>
      </c>
      <c r="B5681">
        <v>2000</v>
      </c>
      <c r="C5681" t="s">
        <v>431</v>
      </c>
      <c r="D5681" t="s">
        <v>475</v>
      </c>
      <c r="E5681" t="s">
        <v>35</v>
      </c>
      <c r="F5681">
        <v>2014</v>
      </c>
      <c r="G5681" t="s">
        <v>468</v>
      </c>
      <c r="H5681">
        <v>34.2522108</v>
      </c>
    </row>
    <row r="5682" spans="1:8">
      <c r="A5682" t="s">
        <v>429</v>
      </c>
      <c r="B5682">
        <v>3000</v>
      </c>
      <c r="C5682" t="s">
        <v>432</v>
      </c>
      <c r="D5682" t="s">
        <v>475</v>
      </c>
      <c r="E5682" t="s">
        <v>36</v>
      </c>
      <c r="F5682">
        <v>2013</v>
      </c>
      <c r="G5682" t="s">
        <v>468</v>
      </c>
      <c r="H5682">
        <v>0.52334999999999998</v>
      </c>
    </row>
    <row r="5683" spans="1:8">
      <c r="A5683" t="s">
        <v>429</v>
      </c>
      <c r="B5683">
        <v>2000</v>
      </c>
      <c r="C5683" t="s">
        <v>431</v>
      </c>
      <c r="D5683" t="s">
        <v>475</v>
      </c>
      <c r="E5683" t="s">
        <v>36</v>
      </c>
      <c r="F5683">
        <v>2010</v>
      </c>
      <c r="G5683" t="s">
        <v>490</v>
      </c>
      <c r="H5683">
        <v>25.681831200000001</v>
      </c>
    </row>
    <row r="5684" spans="1:8">
      <c r="A5684" t="s">
        <v>429</v>
      </c>
      <c r="B5684">
        <v>2000</v>
      </c>
      <c r="C5684" t="s">
        <v>431</v>
      </c>
      <c r="D5684" t="s">
        <v>475</v>
      </c>
      <c r="E5684" t="s">
        <v>479</v>
      </c>
      <c r="F5684">
        <v>2009</v>
      </c>
      <c r="G5684" t="s">
        <v>468</v>
      </c>
      <c r="H5684">
        <v>728.60787000000005</v>
      </c>
    </row>
    <row r="5685" spans="1:8">
      <c r="A5685" t="s">
        <v>429</v>
      </c>
      <c r="B5685">
        <v>3000</v>
      </c>
      <c r="C5685" t="s">
        <v>432</v>
      </c>
      <c r="D5685" t="s">
        <v>475</v>
      </c>
      <c r="E5685" t="s">
        <v>479</v>
      </c>
      <c r="F5685">
        <v>2010</v>
      </c>
      <c r="G5685" t="s">
        <v>503</v>
      </c>
      <c r="H5685">
        <v>106.37402760000001</v>
      </c>
    </row>
    <row r="5686" spans="1:8">
      <c r="A5686" t="s">
        <v>486</v>
      </c>
      <c r="B5686">
        <v>2000</v>
      </c>
      <c r="C5686" t="s">
        <v>431</v>
      </c>
      <c r="D5686" t="s">
        <v>475</v>
      </c>
      <c r="E5686" t="s">
        <v>12</v>
      </c>
      <c r="F5686">
        <v>2014</v>
      </c>
      <c r="G5686" t="s">
        <v>490</v>
      </c>
      <c r="H5686">
        <v>1.0173924000000001</v>
      </c>
    </row>
    <row r="5687" spans="1:8">
      <c r="A5687" t="s">
        <v>429</v>
      </c>
      <c r="B5687">
        <v>5520</v>
      </c>
      <c r="C5687" t="s">
        <v>478</v>
      </c>
      <c r="D5687" t="s">
        <v>475</v>
      </c>
      <c r="E5687" t="s">
        <v>8</v>
      </c>
      <c r="F5687">
        <v>2011</v>
      </c>
      <c r="G5687" t="s">
        <v>483</v>
      </c>
      <c r="H5687">
        <v>0.41030640000000002</v>
      </c>
    </row>
    <row r="5688" spans="1:8">
      <c r="A5688" t="s">
        <v>429</v>
      </c>
      <c r="B5688">
        <v>5520</v>
      </c>
      <c r="C5688" t="s">
        <v>478</v>
      </c>
      <c r="D5688" t="s">
        <v>475</v>
      </c>
      <c r="E5688" t="s">
        <v>9</v>
      </c>
      <c r="F5688">
        <v>2012</v>
      </c>
      <c r="G5688" t="s">
        <v>483</v>
      </c>
      <c r="H5688">
        <v>1.4988744000000001</v>
      </c>
    </row>
    <row r="5689" spans="1:8">
      <c r="A5689" t="s">
        <v>429</v>
      </c>
      <c r="B5689">
        <v>5520</v>
      </c>
      <c r="C5689" t="s">
        <v>478</v>
      </c>
      <c r="D5689" t="s">
        <v>475</v>
      </c>
      <c r="E5689" t="s">
        <v>10</v>
      </c>
      <c r="F5689">
        <v>2013</v>
      </c>
      <c r="G5689" t="s">
        <v>483</v>
      </c>
      <c r="H5689">
        <v>186.14931480000001</v>
      </c>
    </row>
    <row r="5690" spans="1:8">
      <c r="A5690" t="s">
        <v>429</v>
      </c>
      <c r="B5690">
        <v>5520</v>
      </c>
      <c r="C5690" t="s">
        <v>478</v>
      </c>
      <c r="D5690" t="s">
        <v>475</v>
      </c>
      <c r="E5690" t="s">
        <v>13</v>
      </c>
      <c r="F5690">
        <v>2010</v>
      </c>
      <c r="G5690" t="s">
        <v>483</v>
      </c>
      <c r="H5690">
        <v>159.37472880000001</v>
      </c>
    </row>
    <row r="5691" spans="1:8">
      <c r="A5691" t="s">
        <v>429</v>
      </c>
      <c r="B5691">
        <v>5520</v>
      </c>
      <c r="C5691" t="s">
        <v>478</v>
      </c>
      <c r="D5691" t="s">
        <v>475</v>
      </c>
      <c r="E5691" t="s">
        <v>14</v>
      </c>
      <c r="F5691">
        <v>2013</v>
      </c>
      <c r="G5691" t="s">
        <v>483</v>
      </c>
      <c r="H5691">
        <v>2.7884088</v>
      </c>
    </row>
    <row r="5692" spans="1:8">
      <c r="A5692" t="s">
        <v>429</v>
      </c>
      <c r="B5692">
        <v>5520</v>
      </c>
      <c r="C5692" t="s">
        <v>478</v>
      </c>
      <c r="D5692" t="s">
        <v>475</v>
      </c>
      <c r="E5692" t="s">
        <v>34</v>
      </c>
      <c r="F5692">
        <v>2012</v>
      </c>
      <c r="G5692" t="s">
        <v>483</v>
      </c>
      <c r="H5692">
        <v>25.794874799999999</v>
      </c>
    </row>
    <row r="5693" spans="1:8">
      <c r="A5693" t="s">
        <v>462</v>
      </c>
      <c r="B5693">
        <v>0</v>
      </c>
      <c r="C5693" t="s">
        <v>466</v>
      </c>
      <c r="D5693" t="s">
        <v>475</v>
      </c>
      <c r="E5693" t="s">
        <v>20</v>
      </c>
      <c r="F5693">
        <v>2010</v>
      </c>
      <c r="G5693" t="s">
        <v>480</v>
      </c>
      <c r="H5693">
        <v>152.3492784</v>
      </c>
    </row>
    <row r="5694" spans="1:8">
      <c r="A5694" t="s">
        <v>462</v>
      </c>
      <c r="B5694">
        <v>0</v>
      </c>
      <c r="C5694" t="s">
        <v>466</v>
      </c>
      <c r="D5694" t="s">
        <v>475</v>
      </c>
      <c r="E5694" t="s">
        <v>36</v>
      </c>
      <c r="F5694">
        <v>2012</v>
      </c>
      <c r="G5694" t="s">
        <v>480</v>
      </c>
      <c r="H5694">
        <v>59.088308400000003</v>
      </c>
    </row>
    <row r="5695" spans="1:8">
      <c r="A5695" t="s">
        <v>498</v>
      </c>
      <c r="B5695">
        <v>0</v>
      </c>
      <c r="C5695" t="s">
        <v>466</v>
      </c>
      <c r="D5695" t="s">
        <v>475</v>
      </c>
      <c r="E5695" t="s">
        <v>17</v>
      </c>
      <c r="F5695">
        <v>2009</v>
      </c>
      <c r="G5695" t="s">
        <v>480</v>
      </c>
      <c r="H5695">
        <v>0.26376840000000001</v>
      </c>
    </row>
    <row r="5696" spans="1:8">
      <c r="A5696" t="s">
        <v>456</v>
      </c>
      <c r="B5696">
        <v>0</v>
      </c>
      <c r="C5696" t="s">
        <v>466</v>
      </c>
      <c r="D5696" t="s">
        <v>475</v>
      </c>
      <c r="E5696" t="s">
        <v>32</v>
      </c>
      <c r="F5696">
        <v>2009</v>
      </c>
      <c r="G5696" t="s">
        <v>480</v>
      </c>
      <c r="H5696">
        <v>19.016445600000001</v>
      </c>
    </row>
    <row r="5697" spans="1:8">
      <c r="A5697" t="s">
        <v>456</v>
      </c>
      <c r="B5697">
        <v>0</v>
      </c>
      <c r="C5697" t="s">
        <v>466</v>
      </c>
      <c r="D5697" t="s">
        <v>475</v>
      </c>
      <c r="E5697" t="s">
        <v>482</v>
      </c>
      <c r="F5697">
        <v>2012</v>
      </c>
      <c r="G5697" t="s">
        <v>480</v>
      </c>
      <c r="H5697">
        <v>27.549143999999998</v>
      </c>
    </row>
    <row r="5698" spans="1:8">
      <c r="A5698" t="s">
        <v>438</v>
      </c>
      <c r="B5698">
        <v>0</v>
      </c>
      <c r="C5698" t="s">
        <v>466</v>
      </c>
      <c r="D5698" t="s">
        <v>475</v>
      </c>
      <c r="E5698" t="s">
        <v>20</v>
      </c>
      <c r="F5698">
        <v>2012</v>
      </c>
      <c r="G5698" t="s">
        <v>480</v>
      </c>
      <c r="H5698">
        <v>0.25120799999999999</v>
      </c>
    </row>
    <row r="5699" spans="1:8">
      <c r="A5699" t="s">
        <v>438</v>
      </c>
      <c r="B5699">
        <v>0</v>
      </c>
      <c r="C5699" t="s">
        <v>466</v>
      </c>
      <c r="D5699" t="s">
        <v>475</v>
      </c>
      <c r="E5699" t="s">
        <v>33</v>
      </c>
      <c r="F5699">
        <v>2012</v>
      </c>
      <c r="G5699" t="s">
        <v>480</v>
      </c>
      <c r="H5699">
        <v>1.4905008</v>
      </c>
    </row>
    <row r="5700" spans="1:8">
      <c r="A5700" t="s">
        <v>438</v>
      </c>
      <c r="B5700">
        <v>0</v>
      </c>
      <c r="C5700" t="s">
        <v>466</v>
      </c>
      <c r="D5700" t="s">
        <v>475</v>
      </c>
      <c r="E5700" t="s">
        <v>36</v>
      </c>
      <c r="F5700">
        <v>2010</v>
      </c>
      <c r="G5700" t="s">
        <v>480</v>
      </c>
      <c r="H5700">
        <v>0.52753680000000003</v>
      </c>
    </row>
    <row r="5701" spans="1:8">
      <c r="A5701" t="s">
        <v>438</v>
      </c>
      <c r="B5701">
        <v>0</v>
      </c>
      <c r="C5701" t="s">
        <v>466</v>
      </c>
      <c r="D5701" t="s">
        <v>475</v>
      </c>
      <c r="E5701" t="s">
        <v>479</v>
      </c>
      <c r="F5701">
        <v>2014</v>
      </c>
      <c r="G5701" t="s">
        <v>480</v>
      </c>
      <c r="H5701">
        <v>2.4367176000000002</v>
      </c>
    </row>
    <row r="5702" spans="1:8">
      <c r="A5702" t="s">
        <v>461</v>
      </c>
      <c r="B5702">
        <v>0</v>
      </c>
      <c r="C5702" t="s">
        <v>466</v>
      </c>
      <c r="D5702" t="s">
        <v>475</v>
      </c>
      <c r="E5702" t="s">
        <v>5</v>
      </c>
      <c r="F5702">
        <v>2012</v>
      </c>
      <c r="G5702" t="s">
        <v>480</v>
      </c>
      <c r="H5702">
        <v>5.8824540000000001</v>
      </c>
    </row>
    <row r="5703" spans="1:8">
      <c r="A5703" t="s">
        <v>461</v>
      </c>
      <c r="B5703">
        <v>0</v>
      </c>
      <c r="C5703" t="s">
        <v>466</v>
      </c>
      <c r="D5703" t="s">
        <v>475</v>
      </c>
      <c r="E5703" t="s">
        <v>20</v>
      </c>
      <c r="F5703">
        <v>2014</v>
      </c>
      <c r="G5703" t="s">
        <v>480</v>
      </c>
      <c r="H5703">
        <v>1.3983912000000001</v>
      </c>
    </row>
    <row r="5704" spans="1:8">
      <c r="A5704" t="s">
        <v>429</v>
      </c>
      <c r="B5704">
        <v>0</v>
      </c>
      <c r="C5704" t="s">
        <v>466</v>
      </c>
      <c r="D5704" t="s">
        <v>475</v>
      </c>
      <c r="E5704" t="s">
        <v>13</v>
      </c>
      <c r="F5704">
        <v>2014</v>
      </c>
      <c r="G5704" t="s">
        <v>480</v>
      </c>
      <c r="H5704">
        <v>1462.9432824</v>
      </c>
    </row>
    <row r="5705" spans="1:8">
      <c r="A5705" t="s">
        <v>429</v>
      </c>
      <c r="B5705">
        <v>0</v>
      </c>
      <c r="C5705" t="s">
        <v>466</v>
      </c>
      <c r="D5705" t="s">
        <v>475</v>
      </c>
      <c r="E5705" t="s">
        <v>19</v>
      </c>
      <c r="F5705">
        <v>2009</v>
      </c>
      <c r="G5705" t="s">
        <v>480</v>
      </c>
      <c r="H5705">
        <v>198.08588159999999</v>
      </c>
    </row>
    <row r="5706" spans="1:8">
      <c r="A5706" t="s">
        <v>429</v>
      </c>
      <c r="B5706">
        <v>0</v>
      </c>
      <c r="C5706" t="s">
        <v>466</v>
      </c>
      <c r="D5706" t="s">
        <v>475</v>
      </c>
      <c r="E5706" t="s">
        <v>34</v>
      </c>
      <c r="F5706">
        <v>2010</v>
      </c>
      <c r="G5706" t="s">
        <v>480</v>
      </c>
      <c r="H5706">
        <v>1367.6977692</v>
      </c>
    </row>
    <row r="5707" spans="1:8">
      <c r="A5707" t="s">
        <v>429</v>
      </c>
      <c r="B5707">
        <v>0</v>
      </c>
      <c r="C5707" t="s">
        <v>466</v>
      </c>
      <c r="D5707" t="s">
        <v>475</v>
      </c>
      <c r="E5707" t="s">
        <v>37</v>
      </c>
      <c r="F5707">
        <v>2013</v>
      </c>
      <c r="G5707" t="s">
        <v>480</v>
      </c>
      <c r="H5707">
        <v>4615.1012664</v>
      </c>
    </row>
    <row r="5708" spans="1:8">
      <c r="A5708" t="s">
        <v>429</v>
      </c>
      <c r="B5708">
        <v>0</v>
      </c>
      <c r="C5708" t="s">
        <v>466</v>
      </c>
      <c r="D5708" t="s">
        <v>475</v>
      </c>
      <c r="E5708" t="s">
        <v>428</v>
      </c>
      <c r="F5708">
        <v>2012</v>
      </c>
      <c r="G5708" t="s">
        <v>480</v>
      </c>
      <c r="H5708">
        <v>73.227131999999997</v>
      </c>
    </row>
    <row r="5709" spans="1:8">
      <c r="A5709" t="s">
        <v>464</v>
      </c>
      <c r="B5709">
        <v>0</v>
      </c>
      <c r="C5709" t="s">
        <v>466</v>
      </c>
      <c r="D5709" t="s">
        <v>475</v>
      </c>
      <c r="E5709" t="s">
        <v>10</v>
      </c>
      <c r="F5709">
        <v>2010</v>
      </c>
      <c r="G5709" t="s">
        <v>480</v>
      </c>
      <c r="H5709">
        <v>10242.1395324</v>
      </c>
    </row>
    <row r="5710" spans="1:8">
      <c r="A5710" t="s">
        <v>464</v>
      </c>
      <c r="B5710">
        <v>0</v>
      </c>
      <c r="C5710" t="s">
        <v>466</v>
      </c>
      <c r="D5710" t="s">
        <v>475</v>
      </c>
      <c r="E5710" t="s">
        <v>20</v>
      </c>
      <c r="F5710">
        <v>2009</v>
      </c>
      <c r="G5710" t="s">
        <v>480</v>
      </c>
      <c r="H5710">
        <v>7117.5558131999996</v>
      </c>
    </row>
    <row r="5711" spans="1:8">
      <c r="A5711" t="s">
        <v>464</v>
      </c>
      <c r="B5711">
        <v>0</v>
      </c>
      <c r="C5711" t="s">
        <v>466</v>
      </c>
      <c r="D5711" t="s">
        <v>475</v>
      </c>
      <c r="E5711" t="s">
        <v>19</v>
      </c>
      <c r="F5711">
        <v>2009</v>
      </c>
      <c r="G5711" t="s">
        <v>480</v>
      </c>
      <c r="H5711">
        <v>49.806172799999999</v>
      </c>
    </row>
    <row r="5712" spans="1:8">
      <c r="A5712" t="s">
        <v>464</v>
      </c>
      <c r="B5712">
        <v>0</v>
      </c>
      <c r="C5712" t="s">
        <v>466</v>
      </c>
      <c r="D5712" t="s">
        <v>475</v>
      </c>
      <c r="E5712" t="s">
        <v>23</v>
      </c>
      <c r="F5712">
        <v>2012</v>
      </c>
      <c r="G5712" t="s">
        <v>480</v>
      </c>
      <c r="H5712">
        <v>192.05270279999999</v>
      </c>
    </row>
    <row r="5713" spans="1:8">
      <c r="A5713" t="s">
        <v>464</v>
      </c>
      <c r="B5713">
        <v>0</v>
      </c>
      <c r="C5713" t="s">
        <v>466</v>
      </c>
      <c r="D5713" t="s">
        <v>475</v>
      </c>
      <c r="E5713" t="s">
        <v>36</v>
      </c>
      <c r="F5713">
        <v>2013</v>
      </c>
      <c r="G5713" t="s">
        <v>480</v>
      </c>
      <c r="H5713">
        <v>641.61872640000001</v>
      </c>
    </row>
    <row r="5714" spans="1:8">
      <c r="A5714" t="s">
        <v>496</v>
      </c>
      <c r="B5714">
        <v>0</v>
      </c>
      <c r="C5714" t="s">
        <v>466</v>
      </c>
      <c r="D5714" t="s">
        <v>475</v>
      </c>
      <c r="E5714" t="s">
        <v>10</v>
      </c>
      <c r="F5714">
        <v>2012</v>
      </c>
      <c r="G5714" t="s">
        <v>480</v>
      </c>
      <c r="H5714">
        <v>33.452531999999998</v>
      </c>
    </row>
    <row r="5715" spans="1:8">
      <c r="A5715" t="s">
        <v>497</v>
      </c>
      <c r="B5715">
        <v>0</v>
      </c>
      <c r="C5715" t="s">
        <v>466</v>
      </c>
      <c r="D5715" t="s">
        <v>475</v>
      </c>
      <c r="E5715" t="s">
        <v>9</v>
      </c>
      <c r="F5715">
        <v>2011</v>
      </c>
      <c r="G5715" t="s">
        <v>480</v>
      </c>
      <c r="H5715">
        <v>20.105013599999999</v>
      </c>
    </row>
    <row r="5716" spans="1:8">
      <c r="A5716" t="s">
        <v>497</v>
      </c>
      <c r="B5716">
        <v>0</v>
      </c>
      <c r="C5716" t="s">
        <v>466</v>
      </c>
      <c r="D5716" t="s">
        <v>475</v>
      </c>
      <c r="E5716" t="s">
        <v>13</v>
      </c>
      <c r="F5716">
        <v>2011</v>
      </c>
      <c r="G5716" t="s">
        <v>480</v>
      </c>
      <c r="H5716">
        <v>2.2776192000000002</v>
      </c>
    </row>
    <row r="5717" spans="1:8">
      <c r="A5717" t="s">
        <v>497</v>
      </c>
      <c r="B5717">
        <v>0</v>
      </c>
      <c r="C5717" t="s">
        <v>466</v>
      </c>
      <c r="D5717" t="s">
        <v>475</v>
      </c>
      <c r="E5717" t="s">
        <v>482</v>
      </c>
      <c r="F5717">
        <v>2014</v>
      </c>
      <c r="G5717" t="s">
        <v>480</v>
      </c>
      <c r="H5717">
        <v>1.2811608000000001</v>
      </c>
    </row>
    <row r="5718" spans="1:8">
      <c r="A5718" t="s">
        <v>465</v>
      </c>
      <c r="B5718">
        <v>0</v>
      </c>
      <c r="C5718" t="s">
        <v>466</v>
      </c>
      <c r="D5718" t="s">
        <v>475</v>
      </c>
      <c r="E5718" t="s">
        <v>5</v>
      </c>
      <c r="F5718">
        <v>2014</v>
      </c>
      <c r="G5718" t="s">
        <v>480</v>
      </c>
      <c r="H5718">
        <v>2.0012903999999998</v>
      </c>
    </row>
    <row r="5719" spans="1:8">
      <c r="A5719" t="s">
        <v>464</v>
      </c>
      <c r="B5719">
        <v>2112</v>
      </c>
      <c r="C5719" t="s">
        <v>489</v>
      </c>
      <c r="D5719" t="s">
        <v>475</v>
      </c>
      <c r="E5719" t="s">
        <v>10</v>
      </c>
      <c r="F5719">
        <v>2010</v>
      </c>
      <c r="G5719" t="s">
        <v>480</v>
      </c>
      <c r="H5719">
        <v>10.106935200000001</v>
      </c>
    </row>
    <row r="5720" spans="1:8">
      <c r="A5720" t="s">
        <v>456</v>
      </c>
      <c r="B5720">
        <v>3214</v>
      </c>
      <c r="C5720" t="s">
        <v>458</v>
      </c>
      <c r="D5720" t="s">
        <v>475</v>
      </c>
      <c r="E5720" t="s">
        <v>32</v>
      </c>
      <c r="F5720">
        <v>2009</v>
      </c>
      <c r="G5720" t="s">
        <v>480</v>
      </c>
      <c r="H5720">
        <v>1.2979080000000001</v>
      </c>
    </row>
    <row r="5721" spans="1:8">
      <c r="A5721" t="s">
        <v>461</v>
      </c>
      <c r="B5721">
        <v>4220</v>
      </c>
      <c r="C5721" t="s">
        <v>500</v>
      </c>
      <c r="D5721" t="s">
        <v>475</v>
      </c>
      <c r="E5721" t="s">
        <v>3</v>
      </c>
      <c r="F5721">
        <v>2010</v>
      </c>
      <c r="G5721" t="s">
        <v>480</v>
      </c>
      <c r="H5721">
        <v>4.3835796</v>
      </c>
    </row>
    <row r="5722" spans="1:8">
      <c r="A5722" t="s">
        <v>461</v>
      </c>
      <c r="B5722">
        <v>4220</v>
      </c>
      <c r="C5722" t="s">
        <v>500</v>
      </c>
      <c r="D5722" t="s">
        <v>475</v>
      </c>
      <c r="E5722" t="s">
        <v>28</v>
      </c>
      <c r="F5722">
        <v>2010</v>
      </c>
      <c r="G5722" t="s">
        <v>480</v>
      </c>
      <c r="H5722">
        <v>0.98389800000000005</v>
      </c>
    </row>
    <row r="5723" spans="1:8">
      <c r="A5723" t="s">
        <v>429</v>
      </c>
      <c r="B5723">
        <v>5520</v>
      </c>
      <c r="C5723" t="s">
        <v>478</v>
      </c>
      <c r="D5723" t="s">
        <v>475</v>
      </c>
      <c r="E5723" t="s">
        <v>6</v>
      </c>
      <c r="F5723">
        <v>2011</v>
      </c>
      <c r="G5723" t="s">
        <v>480</v>
      </c>
      <c r="H5723">
        <v>3.0982319999999999</v>
      </c>
    </row>
    <row r="5724" spans="1:8">
      <c r="A5724" t="s">
        <v>429</v>
      </c>
      <c r="B5724">
        <v>5520</v>
      </c>
      <c r="C5724" t="s">
        <v>478</v>
      </c>
      <c r="D5724" t="s">
        <v>475</v>
      </c>
      <c r="E5724" t="s">
        <v>10</v>
      </c>
      <c r="F5724">
        <v>2011</v>
      </c>
      <c r="G5724" t="s">
        <v>480</v>
      </c>
      <c r="H5724">
        <v>175.9795776</v>
      </c>
    </row>
    <row r="5725" spans="1:8">
      <c r="A5725" t="s">
        <v>429</v>
      </c>
      <c r="B5725">
        <v>5520</v>
      </c>
      <c r="C5725" t="s">
        <v>478</v>
      </c>
      <c r="D5725" t="s">
        <v>475</v>
      </c>
      <c r="E5725" t="s">
        <v>12</v>
      </c>
      <c r="F5725">
        <v>2012</v>
      </c>
      <c r="G5725" t="s">
        <v>480</v>
      </c>
      <c r="H5725">
        <v>1.5616764000000001</v>
      </c>
    </row>
    <row r="5726" spans="1:8">
      <c r="A5726" t="s">
        <v>429</v>
      </c>
      <c r="B5726">
        <v>5520</v>
      </c>
      <c r="C5726" t="s">
        <v>478</v>
      </c>
      <c r="D5726" t="s">
        <v>475</v>
      </c>
      <c r="E5726" t="s">
        <v>11</v>
      </c>
      <c r="F5726">
        <v>2011</v>
      </c>
      <c r="G5726" t="s">
        <v>480</v>
      </c>
      <c r="H5726">
        <v>35.185867199999997</v>
      </c>
    </row>
    <row r="5727" spans="1:8">
      <c r="A5727" t="s">
        <v>429</v>
      </c>
      <c r="B5727">
        <v>5520</v>
      </c>
      <c r="C5727" t="s">
        <v>478</v>
      </c>
      <c r="D5727" t="s">
        <v>475</v>
      </c>
      <c r="E5727" t="s">
        <v>17</v>
      </c>
      <c r="F5727">
        <v>2014</v>
      </c>
      <c r="G5727" t="s">
        <v>480</v>
      </c>
      <c r="H5727">
        <v>2.365542</v>
      </c>
    </row>
    <row r="5728" spans="1:8">
      <c r="A5728" t="s">
        <v>461</v>
      </c>
      <c r="B5728">
        <v>6000</v>
      </c>
      <c r="C5728" t="s">
        <v>455</v>
      </c>
      <c r="D5728" t="s">
        <v>475</v>
      </c>
      <c r="E5728" t="s">
        <v>30</v>
      </c>
      <c r="F5728">
        <v>2009</v>
      </c>
      <c r="G5728" t="s">
        <v>480</v>
      </c>
      <c r="H5728">
        <v>2.3529816000000001</v>
      </c>
    </row>
    <row r="5729" spans="1:8">
      <c r="A5729" t="s">
        <v>461</v>
      </c>
      <c r="B5729">
        <v>6000</v>
      </c>
      <c r="C5729" t="s">
        <v>455</v>
      </c>
      <c r="D5729" t="s">
        <v>475</v>
      </c>
      <c r="E5729" t="s">
        <v>28</v>
      </c>
      <c r="F5729">
        <v>2010</v>
      </c>
      <c r="G5729" t="s">
        <v>480</v>
      </c>
      <c r="H5729">
        <v>0.29726279999999999</v>
      </c>
    </row>
    <row r="5730" spans="1:8">
      <c r="A5730" t="s">
        <v>496</v>
      </c>
      <c r="B5730">
        <v>6000</v>
      </c>
      <c r="C5730" t="s">
        <v>455</v>
      </c>
      <c r="D5730" t="s">
        <v>475</v>
      </c>
      <c r="E5730" t="s">
        <v>9</v>
      </c>
      <c r="F5730">
        <v>2010</v>
      </c>
      <c r="G5730" t="s">
        <v>480</v>
      </c>
      <c r="H5730">
        <v>3.7681199999999998E-2</v>
      </c>
    </row>
    <row r="5731" spans="1:8">
      <c r="A5731" t="s">
        <v>496</v>
      </c>
      <c r="B5731">
        <v>6000</v>
      </c>
      <c r="C5731" t="s">
        <v>455</v>
      </c>
      <c r="D5731" t="s">
        <v>475</v>
      </c>
      <c r="E5731" t="s">
        <v>10</v>
      </c>
      <c r="F5731">
        <v>2010</v>
      </c>
      <c r="G5731" t="s">
        <v>480</v>
      </c>
      <c r="H5731">
        <v>17.5803732</v>
      </c>
    </row>
    <row r="5732" spans="1:8">
      <c r="A5732" t="s">
        <v>495</v>
      </c>
      <c r="B5732">
        <v>6000</v>
      </c>
      <c r="C5732" t="s">
        <v>455</v>
      </c>
      <c r="D5732" t="s">
        <v>475</v>
      </c>
      <c r="E5732" t="s">
        <v>30</v>
      </c>
      <c r="F5732">
        <v>2013</v>
      </c>
      <c r="G5732" t="s">
        <v>480</v>
      </c>
      <c r="H5732">
        <v>0.2344608</v>
      </c>
    </row>
    <row r="5733" spans="1:8">
      <c r="A5733" t="s">
        <v>464</v>
      </c>
      <c r="B5733">
        <v>6000</v>
      </c>
      <c r="C5733" t="s">
        <v>455</v>
      </c>
      <c r="D5733" t="s">
        <v>475</v>
      </c>
      <c r="E5733" t="s">
        <v>24</v>
      </c>
      <c r="F5733">
        <v>2012</v>
      </c>
      <c r="G5733" t="s">
        <v>480</v>
      </c>
      <c r="H5733">
        <v>17.764592400000002</v>
      </c>
    </row>
    <row r="5734" spans="1:8">
      <c r="A5734" t="s">
        <v>463</v>
      </c>
      <c r="B5734">
        <v>0</v>
      </c>
      <c r="C5734" t="s">
        <v>466</v>
      </c>
      <c r="D5734" t="s">
        <v>475</v>
      </c>
      <c r="E5734" t="s">
        <v>20</v>
      </c>
      <c r="F5734">
        <v>2010</v>
      </c>
      <c r="G5734" t="s">
        <v>468</v>
      </c>
      <c r="H5734">
        <v>131.6162448</v>
      </c>
    </row>
    <row r="5735" spans="1:8">
      <c r="A5735" t="s">
        <v>463</v>
      </c>
      <c r="B5735">
        <v>0</v>
      </c>
      <c r="C5735" t="s">
        <v>466</v>
      </c>
      <c r="D5735" t="s">
        <v>475</v>
      </c>
      <c r="E5735" t="s">
        <v>30</v>
      </c>
      <c r="F5735">
        <v>2013</v>
      </c>
      <c r="G5735" t="s">
        <v>468</v>
      </c>
      <c r="H5735">
        <v>350.45609400000001</v>
      </c>
    </row>
    <row r="5736" spans="1:8">
      <c r="A5736" t="s">
        <v>463</v>
      </c>
      <c r="B5736">
        <v>0</v>
      </c>
      <c r="C5736" t="s">
        <v>466</v>
      </c>
      <c r="D5736" t="s">
        <v>475</v>
      </c>
      <c r="E5736" t="s">
        <v>34</v>
      </c>
      <c r="F5736">
        <v>2011</v>
      </c>
      <c r="G5736" t="s">
        <v>468</v>
      </c>
      <c r="H5736">
        <v>43.295698799999997</v>
      </c>
    </row>
    <row r="5737" spans="1:8">
      <c r="A5737" t="s">
        <v>463</v>
      </c>
      <c r="B5737">
        <v>0</v>
      </c>
      <c r="C5737" t="s">
        <v>466</v>
      </c>
      <c r="D5737" t="s">
        <v>475</v>
      </c>
      <c r="E5737" t="s">
        <v>479</v>
      </c>
      <c r="F5737">
        <v>2012</v>
      </c>
      <c r="G5737" t="s">
        <v>468</v>
      </c>
      <c r="H5737">
        <v>142.29258479999999</v>
      </c>
    </row>
    <row r="5738" spans="1:8">
      <c r="A5738" t="s">
        <v>438</v>
      </c>
      <c r="B5738">
        <v>0</v>
      </c>
      <c r="C5738" t="s">
        <v>466</v>
      </c>
      <c r="D5738" t="s">
        <v>475</v>
      </c>
      <c r="E5738" t="s">
        <v>17</v>
      </c>
      <c r="F5738">
        <v>2009</v>
      </c>
      <c r="G5738" t="s">
        <v>468</v>
      </c>
      <c r="H5738">
        <v>1.5072479999999999</v>
      </c>
    </row>
    <row r="5739" spans="1:8">
      <c r="A5739" t="s">
        <v>438</v>
      </c>
      <c r="B5739">
        <v>0</v>
      </c>
      <c r="C5739" t="s">
        <v>466</v>
      </c>
      <c r="D5739" t="s">
        <v>475</v>
      </c>
      <c r="E5739" t="s">
        <v>30</v>
      </c>
      <c r="F5739">
        <v>2010</v>
      </c>
      <c r="G5739" t="s">
        <v>468</v>
      </c>
      <c r="H5739">
        <v>31.677328800000002</v>
      </c>
    </row>
    <row r="5740" spans="1:8">
      <c r="A5740" t="s">
        <v>461</v>
      </c>
      <c r="B5740">
        <v>0</v>
      </c>
      <c r="C5740" t="s">
        <v>466</v>
      </c>
      <c r="D5740" t="s">
        <v>475</v>
      </c>
      <c r="E5740" t="s">
        <v>9</v>
      </c>
      <c r="F5740">
        <v>2012</v>
      </c>
      <c r="G5740" t="s">
        <v>468</v>
      </c>
      <c r="H5740">
        <v>11.266678799999999</v>
      </c>
    </row>
    <row r="5741" spans="1:8">
      <c r="A5741" t="s">
        <v>461</v>
      </c>
      <c r="B5741">
        <v>0</v>
      </c>
      <c r="C5741" t="s">
        <v>466</v>
      </c>
      <c r="D5741" t="s">
        <v>475</v>
      </c>
      <c r="E5741" t="s">
        <v>10</v>
      </c>
      <c r="F5741">
        <v>2010</v>
      </c>
      <c r="G5741" t="s">
        <v>468</v>
      </c>
      <c r="H5741">
        <v>24.857031599999999</v>
      </c>
    </row>
    <row r="5742" spans="1:8">
      <c r="A5742" t="s">
        <v>461</v>
      </c>
      <c r="B5742">
        <v>0</v>
      </c>
      <c r="C5742" t="s">
        <v>466</v>
      </c>
      <c r="D5742" t="s">
        <v>475</v>
      </c>
      <c r="E5742" t="s">
        <v>15</v>
      </c>
      <c r="F5742">
        <v>2014</v>
      </c>
      <c r="G5742" t="s">
        <v>468</v>
      </c>
      <c r="H5742">
        <v>14.0425272</v>
      </c>
    </row>
    <row r="5743" spans="1:8">
      <c r="A5743" t="s">
        <v>496</v>
      </c>
      <c r="B5743">
        <v>0</v>
      </c>
      <c r="C5743" t="s">
        <v>466</v>
      </c>
      <c r="D5743" t="s">
        <v>475</v>
      </c>
      <c r="E5743" t="s">
        <v>33</v>
      </c>
      <c r="F5743">
        <v>2011</v>
      </c>
      <c r="G5743" t="s">
        <v>468</v>
      </c>
      <c r="H5743">
        <v>0.91272240000000004</v>
      </c>
    </row>
    <row r="5744" spans="1:8">
      <c r="A5744" t="s">
        <v>465</v>
      </c>
      <c r="B5744">
        <v>0</v>
      </c>
      <c r="C5744" t="s">
        <v>466</v>
      </c>
      <c r="D5744" t="s">
        <v>475</v>
      </c>
      <c r="E5744" t="s">
        <v>9</v>
      </c>
      <c r="F5744">
        <v>2013</v>
      </c>
      <c r="G5744" t="s">
        <v>468</v>
      </c>
      <c r="H5744">
        <v>1.8589392</v>
      </c>
    </row>
    <row r="5745" spans="1:8">
      <c r="A5745" t="s">
        <v>465</v>
      </c>
      <c r="B5745">
        <v>0</v>
      </c>
      <c r="C5745" t="s">
        <v>466</v>
      </c>
      <c r="D5745" t="s">
        <v>475</v>
      </c>
      <c r="E5745" t="s">
        <v>17</v>
      </c>
      <c r="F5745">
        <v>2012</v>
      </c>
      <c r="G5745" t="s">
        <v>468</v>
      </c>
      <c r="H5745">
        <v>2.3739156000000001</v>
      </c>
    </row>
    <row r="5746" spans="1:8">
      <c r="A5746" t="s">
        <v>465</v>
      </c>
      <c r="B5746">
        <v>0</v>
      </c>
      <c r="C5746" t="s">
        <v>466</v>
      </c>
      <c r="D5746" t="s">
        <v>475</v>
      </c>
      <c r="E5746" t="s">
        <v>352</v>
      </c>
      <c r="F5746">
        <v>2012</v>
      </c>
      <c r="G5746" t="s">
        <v>468</v>
      </c>
      <c r="H5746">
        <v>5.8615199999999999E-2</v>
      </c>
    </row>
    <row r="5747" spans="1:8">
      <c r="A5747" t="s">
        <v>465</v>
      </c>
      <c r="B5747">
        <v>0</v>
      </c>
      <c r="C5747" t="s">
        <v>466</v>
      </c>
      <c r="D5747" t="s">
        <v>475</v>
      </c>
      <c r="E5747" t="s">
        <v>30</v>
      </c>
      <c r="F5747">
        <v>2011</v>
      </c>
      <c r="G5747" t="s">
        <v>468</v>
      </c>
      <c r="H5747">
        <v>10.550736000000001</v>
      </c>
    </row>
    <row r="5748" spans="1:8">
      <c r="A5748" t="s">
        <v>464</v>
      </c>
      <c r="B5748">
        <v>6000</v>
      </c>
      <c r="C5748" t="s">
        <v>455</v>
      </c>
      <c r="D5748" t="s">
        <v>475</v>
      </c>
      <c r="E5748" t="s">
        <v>10</v>
      </c>
      <c r="F5748">
        <v>2009</v>
      </c>
      <c r="G5748" t="s">
        <v>468</v>
      </c>
      <c r="H5748">
        <v>150.69130559999999</v>
      </c>
    </row>
    <row r="5749" spans="1:8">
      <c r="A5749" t="s">
        <v>464</v>
      </c>
      <c r="B5749">
        <v>6000</v>
      </c>
      <c r="C5749" t="s">
        <v>455</v>
      </c>
      <c r="D5749" t="s">
        <v>475</v>
      </c>
      <c r="E5749" t="s">
        <v>28</v>
      </c>
      <c r="F5749">
        <v>2013</v>
      </c>
      <c r="G5749" t="s">
        <v>468</v>
      </c>
      <c r="H5749">
        <v>119.70898560000001</v>
      </c>
    </row>
    <row r="5750" spans="1:8">
      <c r="A5750" t="s">
        <v>464</v>
      </c>
      <c r="B5750">
        <v>2000</v>
      </c>
      <c r="C5750" t="s">
        <v>431</v>
      </c>
      <c r="D5750" t="s">
        <v>475</v>
      </c>
      <c r="E5750" t="s">
        <v>2</v>
      </c>
      <c r="F5750">
        <v>2011</v>
      </c>
      <c r="G5750" t="s">
        <v>490</v>
      </c>
      <c r="H5750">
        <v>5.7694103999999999</v>
      </c>
    </row>
    <row r="5751" spans="1:8">
      <c r="A5751" t="s">
        <v>429</v>
      </c>
      <c r="B5751">
        <v>3000</v>
      </c>
      <c r="C5751" t="s">
        <v>432</v>
      </c>
      <c r="D5751" t="s">
        <v>475</v>
      </c>
      <c r="E5751" t="s">
        <v>29</v>
      </c>
      <c r="F5751">
        <v>2009</v>
      </c>
      <c r="G5751" t="s">
        <v>503</v>
      </c>
      <c r="H5751">
        <v>4646.9586276</v>
      </c>
    </row>
    <row r="5752" spans="1:8">
      <c r="A5752" t="s">
        <v>464</v>
      </c>
      <c r="B5752">
        <v>3000</v>
      </c>
      <c r="C5752" t="s">
        <v>432</v>
      </c>
      <c r="D5752" t="s">
        <v>475</v>
      </c>
      <c r="E5752" t="s">
        <v>29</v>
      </c>
      <c r="F5752">
        <v>2014</v>
      </c>
      <c r="G5752" t="s">
        <v>503</v>
      </c>
      <c r="H5752">
        <v>229.18961880000001</v>
      </c>
    </row>
    <row r="5753" spans="1:8">
      <c r="A5753" t="s">
        <v>456</v>
      </c>
      <c r="B5753">
        <v>3000</v>
      </c>
      <c r="C5753" t="s">
        <v>432</v>
      </c>
      <c r="D5753" t="s">
        <v>475</v>
      </c>
      <c r="E5753" t="s">
        <v>482</v>
      </c>
      <c r="F5753">
        <v>2014</v>
      </c>
      <c r="G5753" t="s">
        <v>503</v>
      </c>
      <c r="H5753">
        <v>1.0132056</v>
      </c>
    </row>
    <row r="5754" spans="1:8">
      <c r="A5754" t="s">
        <v>464</v>
      </c>
      <c r="B5754">
        <v>2000</v>
      </c>
      <c r="C5754" t="s">
        <v>431</v>
      </c>
      <c r="D5754" t="s">
        <v>475</v>
      </c>
      <c r="E5754" t="s">
        <v>29</v>
      </c>
      <c r="F5754">
        <v>2010</v>
      </c>
      <c r="G5754" t="s">
        <v>480</v>
      </c>
      <c r="H5754">
        <v>31.589406</v>
      </c>
    </row>
    <row r="5755" spans="1:8">
      <c r="A5755" t="s">
        <v>486</v>
      </c>
      <c r="B5755">
        <v>2000</v>
      </c>
      <c r="C5755" t="s">
        <v>431</v>
      </c>
      <c r="D5755" t="s">
        <v>475</v>
      </c>
      <c r="E5755" t="s">
        <v>33</v>
      </c>
      <c r="F5755">
        <v>2012</v>
      </c>
      <c r="G5755" t="s">
        <v>480</v>
      </c>
      <c r="H5755">
        <v>17.772966</v>
      </c>
    </row>
    <row r="5756" spans="1:8">
      <c r="A5756" t="s">
        <v>462</v>
      </c>
      <c r="B5756">
        <v>2000</v>
      </c>
      <c r="C5756" t="s">
        <v>431</v>
      </c>
      <c r="D5756" t="s">
        <v>475</v>
      </c>
      <c r="E5756" t="s">
        <v>12</v>
      </c>
      <c r="F5756">
        <v>2014</v>
      </c>
      <c r="G5756" t="s">
        <v>480</v>
      </c>
      <c r="H5756">
        <v>1.1346228</v>
      </c>
    </row>
    <row r="5757" spans="1:8">
      <c r="A5757" t="s">
        <v>456</v>
      </c>
      <c r="B5757">
        <v>3000</v>
      </c>
      <c r="C5757" t="s">
        <v>432</v>
      </c>
      <c r="D5757" t="s">
        <v>475</v>
      </c>
      <c r="E5757" t="s">
        <v>482</v>
      </c>
      <c r="F5757">
        <v>2011</v>
      </c>
      <c r="G5757" t="s">
        <v>480</v>
      </c>
      <c r="H5757">
        <v>1.7417088000000001</v>
      </c>
    </row>
    <row r="5758" spans="1:8">
      <c r="A5758" t="s">
        <v>464</v>
      </c>
      <c r="B5758">
        <v>3000</v>
      </c>
      <c r="C5758" t="s">
        <v>432</v>
      </c>
      <c r="D5758" t="s">
        <v>475</v>
      </c>
      <c r="E5758" t="s">
        <v>2</v>
      </c>
      <c r="F5758">
        <v>2009</v>
      </c>
      <c r="G5758" t="s">
        <v>468</v>
      </c>
      <c r="H5758">
        <v>45.514702800000002</v>
      </c>
    </row>
    <row r="5759" spans="1:8">
      <c r="A5759" t="s">
        <v>462</v>
      </c>
      <c r="B5759">
        <v>2000</v>
      </c>
      <c r="C5759" t="s">
        <v>431</v>
      </c>
      <c r="D5759" t="s">
        <v>475</v>
      </c>
      <c r="E5759" t="s">
        <v>10</v>
      </c>
      <c r="F5759">
        <v>2012</v>
      </c>
      <c r="G5759" t="s">
        <v>490</v>
      </c>
      <c r="H5759">
        <v>306.641232</v>
      </c>
    </row>
    <row r="5760" spans="1:8">
      <c r="A5760" t="s">
        <v>464</v>
      </c>
      <c r="B5760">
        <v>2000</v>
      </c>
      <c r="C5760" t="s">
        <v>431</v>
      </c>
      <c r="D5760" t="s">
        <v>475</v>
      </c>
      <c r="E5760" t="s">
        <v>8</v>
      </c>
      <c r="F5760">
        <v>2013</v>
      </c>
      <c r="G5760" t="s">
        <v>490</v>
      </c>
      <c r="H5760">
        <v>4.1868000000000001E-3</v>
      </c>
    </row>
    <row r="5761" spans="1:8">
      <c r="A5761" t="s">
        <v>464</v>
      </c>
      <c r="B5761">
        <v>3000</v>
      </c>
      <c r="C5761" t="s">
        <v>432</v>
      </c>
      <c r="D5761" t="s">
        <v>475</v>
      </c>
      <c r="E5761" t="s">
        <v>32</v>
      </c>
      <c r="F5761">
        <v>2011</v>
      </c>
      <c r="G5761" t="s">
        <v>503</v>
      </c>
      <c r="H5761">
        <v>343.30085279999997</v>
      </c>
    </row>
    <row r="5762" spans="1:8">
      <c r="A5762" t="s">
        <v>462</v>
      </c>
      <c r="B5762">
        <v>3000</v>
      </c>
      <c r="C5762" t="s">
        <v>432</v>
      </c>
      <c r="D5762" t="s">
        <v>475</v>
      </c>
      <c r="E5762" t="s">
        <v>10</v>
      </c>
      <c r="F5762">
        <v>2012</v>
      </c>
      <c r="G5762" t="s">
        <v>503</v>
      </c>
      <c r="H5762">
        <v>31.313077199999999</v>
      </c>
    </row>
    <row r="5763" spans="1:8">
      <c r="A5763" t="s">
        <v>465</v>
      </c>
      <c r="B5763">
        <v>3000</v>
      </c>
      <c r="C5763" t="s">
        <v>432</v>
      </c>
      <c r="D5763" t="s">
        <v>475</v>
      </c>
      <c r="E5763" t="s">
        <v>482</v>
      </c>
      <c r="F5763">
        <v>2011</v>
      </c>
      <c r="G5763" t="s">
        <v>503</v>
      </c>
      <c r="H5763">
        <v>0.29726279999999999</v>
      </c>
    </row>
    <row r="5764" spans="1:8">
      <c r="A5764" t="s">
        <v>464</v>
      </c>
      <c r="B5764">
        <v>2000</v>
      </c>
      <c r="C5764" t="s">
        <v>431</v>
      </c>
      <c r="D5764" t="s">
        <v>475</v>
      </c>
      <c r="E5764" t="s">
        <v>8</v>
      </c>
      <c r="F5764">
        <v>2009</v>
      </c>
      <c r="G5764" t="s">
        <v>480</v>
      </c>
      <c r="H5764">
        <v>0.75362399999999996</v>
      </c>
    </row>
    <row r="5765" spans="1:8">
      <c r="A5765" t="s">
        <v>464</v>
      </c>
      <c r="B5765">
        <v>3000</v>
      </c>
      <c r="C5765" t="s">
        <v>432</v>
      </c>
      <c r="D5765" t="s">
        <v>475</v>
      </c>
      <c r="E5765" t="s">
        <v>6</v>
      </c>
      <c r="F5765">
        <v>2009</v>
      </c>
      <c r="G5765" t="s">
        <v>480</v>
      </c>
      <c r="H5765">
        <v>324.10437480000002</v>
      </c>
    </row>
    <row r="5766" spans="1:8">
      <c r="A5766" t="s">
        <v>464</v>
      </c>
      <c r="B5766">
        <v>3000</v>
      </c>
      <c r="C5766" t="s">
        <v>432</v>
      </c>
      <c r="D5766" t="s">
        <v>475</v>
      </c>
      <c r="E5766" t="s">
        <v>33</v>
      </c>
      <c r="F5766">
        <v>2014</v>
      </c>
      <c r="G5766" t="s">
        <v>480</v>
      </c>
      <c r="H5766">
        <v>111.9634056</v>
      </c>
    </row>
    <row r="5767" spans="1:8">
      <c r="A5767" t="s">
        <v>464</v>
      </c>
      <c r="B5767">
        <v>3000</v>
      </c>
      <c r="C5767" t="s">
        <v>432</v>
      </c>
      <c r="D5767" t="s">
        <v>475</v>
      </c>
      <c r="E5767" t="s">
        <v>32</v>
      </c>
      <c r="F5767">
        <v>2011</v>
      </c>
      <c r="G5767" t="s">
        <v>480</v>
      </c>
      <c r="H5767">
        <v>343.30085279999997</v>
      </c>
    </row>
    <row r="5768" spans="1:8">
      <c r="A5768" t="s">
        <v>464</v>
      </c>
      <c r="B5768">
        <v>3000</v>
      </c>
      <c r="C5768" t="s">
        <v>432</v>
      </c>
      <c r="D5768" t="s">
        <v>475</v>
      </c>
      <c r="E5768" t="s">
        <v>33</v>
      </c>
      <c r="F5768">
        <v>2011</v>
      </c>
      <c r="G5768" t="s">
        <v>468</v>
      </c>
      <c r="H5768">
        <v>128.64361679999999</v>
      </c>
    </row>
    <row r="5769" spans="1:8">
      <c r="A5769" t="s">
        <v>464</v>
      </c>
      <c r="B5769">
        <v>3000</v>
      </c>
      <c r="C5769" t="s">
        <v>432</v>
      </c>
      <c r="D5769" t="s">
        <v>475</v>
      </c>
      <c r="E5769" t="s">
        <v>31</v>
      </c>
      <c r="F5769">
        <v>2009</v>
      </c>
      <c r="G5769" t="s">
        <v>468</v>
      </c>
      <c r="H5769">
        <v>643.37299559999997</v>
      </c>
    </row>
    <row r="5770" spans="1:8">
      <c r="A5770" t="s">
        <v>495</v>
      </c>
      <c r="B5770">
        <v>3000</v>
      </c>
      <c r="C5770" t="s">
        <v>432</v>
      </c>
      <c r="D5770" t="s">
        <v>475</v>
      </c>
      <c r="E5770" t="s">
        <v>482</v>
      </c>
      <c r="F5770">
        <v>2014</v>
      </c>
      <c r="G5770" t="s">
        <v>468</v>
      </c>
      <c r="H5770">
        <v>0.54009720000000006</v>
      </c>
    </row>
    <row r="5771" spans="1:8">
      <c r="A5771" t="s">
        <v>463</v>
      </c>
      <c r="B5771">
        <v>2000</v>
      </c>
      <c r="C5771" t="s">
        <v>431</v>
      </c>
      <c r="D5771" t="s">
        <v>475</v>
      </c>
      <c r="E5771" t="s">
        <v>15</v>
      </c>
      <c r="F5771">
        <v>2011</v>
      </c>
      <c r="G5771" t="s">
        <v>490</v>
      </c>
      <c r="H5771">
        <v>87.5083068</v>
      </c>
    </row>
    <row r="5772" spans="1:8">
      <c r="A5772" t="s">
        <v>462</v>
      </c>
      <c r="B5772">
        <v>2000</v>
      </c>
      <c r="C5772" t="s">
        <v>431</v>
      </c>
      <c r="D5772" t="s">
        <v>475</v>
      </c>
      <c r="E5772" t="s">
        <v>17</v>
      </c>
      <c r="F5772">
        <v>2011</v>
      </c>
      <c r="G5772" t="s">
        <v>490</v>
      </c>
      <c r="H5772">
        <v>44.656408800000001</v>
      </c>
    </row>
    <row r="5773" spans="1:8">
      <c r="A5773" t="s">
        <v>462</v>
      </c>
      <c r="B5773">
        <v>2000</v>
      </c>
      <c r="C5773" t="s">
        <v>431</v>
      </c>
      <c r="D5773" t="s">
        <v>475</v>
      </c>
      <c r="E5773" t="s">
        <v>34</v>
      </c>
      <c r="F5773">
        <v>2014</v>
      </c>
      <c r="G5773" t="s">
        <v>490</v>
      </c>
      <c r="H5773">
        <v>43.710191999999999</v>
      </c>
    </row>
    <row r="5774" spans="1:8">
      <c r="A5774" t="s">
        <v>497</v>
      </c>
      <c r="B5774">
        <v>2000</v>
      </c>
      <c r="C5774" t="s">
        <v>431</v>
      </c>
      <c r="D5774" t="s">
        <v>475</v>
      </c>
      <c r="E5774" t="s">
        <v>12</v>
      </c>
      <c r="F5774">
        <v>2012</v>
      </c>
      <c r="G5774" t="s">
        <v>490</v>
      </c>
      <c r="H5774">
        <v>11.3839092</v>
      </c>
    </row>
    <row r="5775" spans="1:8">
      <c r="A5775" t="s">
        <v>502</v>
      </c>
      <c r="B5775">
        <v>2000</v>
      </c>
      <c r="C5775" t="s">
        <v>431</v>
      </c>
      <c r="D5775" t="s">
        <v>475</v>
      </c>
      <c r="E5775" t="s">
        <v>482</v>
      </c>
      <c r="F5775">
        <v>2013</v>
      </c>
      <c r="G5775" t="s">
        <v>490</v>
      </c>
      <c r="H5775">
        <v>0.72431639999999997</v>
      </c>
    </row>
    <row r="5776" spans="1:8">
      <c r="A5776" t="s">
        <v>486</v>
      </c>
      <c r="B5776">
        <v>2000</v>
      </c>
      <c r="C5776" t="s">
        <v>431</v>
      </c>
      <c r="D5776" t="s">
        <v>475</v>
      </c>
      <c r="E5776" t="s">
        <v>10</v>
      </c>
      <c r="F5776">
        <v>2013</v>
      </c>
      <c r="G5776" t="s">
        <v>490</v>
      </c>
      <c r="H5776">
        <v>145.47873960000001</v>
      </c>
    </row>
    <row r="5777" spans="1:8">
      <c r="A5777" t="s">
        <v>486</v>
      </c>
      <c r="B5777">
        <v>2000</v>
      </c>
      <c r="C5777" t="s">
        <v>431</v>
      </c>
      <c r="D5777" t="s">
        <v>475</v>
      </c>
      <c r="E5777" t="s">
        <v>14</v>
      </c>
      <c r="F5777">
        <v>2012</v>
      </c>
      <c r="G5777" t="s">
        <v>490</v>
      </c>
      <c r="H5777">
        <v>0.48148200000000002</v>
      </c>
    </row>
    <row r="5778" spans="1:8">
      <c r="A5778" t="s">
        <v>464</v>
      </c>
      <c r="B5778">
        <v>2000</v>
      </c>
      <c r="C5778" t="s">
        <v>431</v>
      </c>
      <c r="D5778" t="s">
        <v>475</v>
      </c>
      <c r="E5778" t="s">
        <v>343</v>
      </c>
      <c r="F5778">
        <v>2014</v>
      </c>
      <c r="G5778" t="s">
        <v>490</v>
      </c>
      <c r="H5778">
        <v>8.3442924000000005</v>
      </c>
    </row>
    <row r="5779" spans="1:8">
      <c r="A5779" t="s">
        <v>464</v>
      </c>
      <c r="B5779">
        <v>2000</v>
      </c>
      <c r="C5779" t="s">
        <v>431</v>
      </c>
      <c r="D5779" t="s">
        <v>475</v>
      </c>
      <c r="E5779" t="s">
        <v>12</v>
      </c>
      <c r="F5779">
        <v>2014</v>
      </c>
      <c r="G5779" t="s">
        <v>490</v>
      </c>
      <c r="H5779">
        <v>2.2273776000000001</v>
      </c>
    </row>
    <row r="5780" spans="1:8">
      <c r="A5780" t="s">
        <v>438</v>
      </c>
      <c r="B5780">
        <v>2000</v>
      </c>
      <c r="C5780" t="s">
        <v>431</v>
      </c>
      <c r="D5780" t="s">
        <v>475</v>
      </c>
      <c r="E5780" t="s">
        <v>17</v>
      </c>
      <c r="F5780">
        <v>2012</v>
      </c>
      <c r="G5780" t="s">
        <v>490</v>
      </c>
      <c r="H5780">
        <v>7.5362399999999996E-2</v>
      </c>
    </row>
    <row r="5781" spans="1:8">
      <c r="A5781" t="s">
        <v>429</v>
      </c>
      <c r="B5781">
        <v>3000</v>
      </c>
      <c r="C5781" t="s">
        <v>432</v>
      </c>
      <c r="D5781" t="s">
        <v>475</v>
      </c>
      <c r="E5781" t="s">
        <v>15</v>
      </c>
      <c r="F5781">
        <v>2013</v>
      </c>
      <c r="G5781" t="s">
        <v>503</v>
      </c>
      <c r="H5781">
        <v>45.937569600000003</v>
      </c>
    </row>
    <row r="5782" spans="1:8">
      <c r="A5782" t="s">
        <v>429</v>
      </c>
      <c r="B5782">
        <v>3000</v>
      </c>
      <c r="C5782" t="s">
        <v>432</v>
      </c>
      <c r="D5782" t="s">
        <v>475</v>
      </c>
      <c r="E5782" t="s">
        <v>16</v>
      </c>
      <c r="F5782">
        <v>2013</v>
      </c>
      <c r="G5782" t="s">
        <v>503</v>
      </c>
      <c r="H5782">
        <v>25.5227328</v>
      </c>
    </row>
    <row r="5783" spans="1:8">
      <c r="A5783" t="s">
        <v>464</v>
      </c>
      <c r="B5783">
        <v>3000</v>
      </c>
      <c r="C5783" t="s">
        <v>432</v>
      </c>
      <c r="D5783" t="s">
        <v>475</v>
      </c>
      <c r="E5783" t="s">
        <v>12</v>
      </c>
      <c r="F5783">
        <v>2012</v>
      </c>
      <c r="G5783" t="s">
        <v>503</v>
      </c>
      <c r="H5783">
        <v>94.450021199999995</v>
      </c>
    </row>
    <row r="5784" spans="1:8">
      <c r="A5784" t="s">
        <v>464</v>
      </c>
      <c r="B5784">
        <v>3000</v>
      </c>
      <c r="C5784" t="s">
        <v>432</v>
      </c>
      <c r="D5784" t="s">
        <v>475</v>
      </c>
      <c r="E5784" t="s">
        <v>25</v>
      </c>
      <c r="F5784">
        <v>2012</v>
      </c>
      <c r="G5784" t="s">
        <v>503</v>
      </c>
      <c r="H5784">
        <v>12.2966316</v>
      </c>
    </row>
    <row r="5785" spans="1:8">
      <c r="A5785" t="s">
        <v>497</v>
      </c>
      <c r="B5785">
        <v>3000</v>
      </c>
      <c r="C5785" t="s">
        <v>432</v>
      </c>
      <c r="D5785" t="s">
        <v>475</v>
      </c>
      <c r="E5785" t="s">
        <v>30</v>
      </c>
      <c r="F5785">
        <v>2012</v>
      </c>
      <c r="G5785" t="s">
        <v>503</v>
      </c>
      <c r="H5785">
        <v>9.21096E-2</v>
      </c>
    </row>
    <row r="5786" spans="1:8">
      <c r="A5786" t="s">
        <v>438</v>
      </c>
      <c r="B5786">
        <v>3000</v>
      </c>
      <c r="C5786" t="s">
        <v>432</v>
      </c>
      <c r="D5786" t="s">
        <v>475</v>
      </c>
      <c r="E5786" t="s">
        <v>32</v>
      </c>
      <c r="F5786">
        <v>2014</v>
      </c>
      <c r="G5786" t="s">
        <v>503</v>
      </c>
      <c r="H5786">
        <v>4.1868000000000002E-2</v>
      </c>
    </row>
    <row r="5787" spans="1:8">
      <c r="A5787" t="s">
        <v>429</v>
      </c>
      <c r="B5787">
        <v>2000</v>
      </c>
      <c r="C5787" t="s">
        <v>431</v>
      </c>
      <c r="D5787" t="s">
        <v>475</v>
      </c>
      <c r="E5787" t="s">
        <v>14</v>
      </c>
      <c r="F5787">
        <v>2009</v>
      </c>
      <c r="G5787" t="s">
        <v>480</v>
      </c>
      <c r="H5787">
        <v>91.837457999999998</v>
      </c>
    </row>
    <row r="5788" spans="1:8">
      <c r="A5788" t="s">
        <v>464</v>
      </c>
      <c r="B5788">
        <v>2000</v>
      </c>
      <c r="C5788" t="s">
        <v>431</v>
      </c>
      <c r="D5788" t="s">
        <v>475</v>
      </c>
      <c r="E5788" t="s">
        <v>343</v>
      </c>
      <c r="F5788">
        <v>2013</v>
      </c>
      <c r="G5788" t="s">
        <v>480</v>
      </c>
      <c r="H5788">
        <v>9.7636175999999999</v>
      </c>
    </row>
    <row r="5789" spans="1:8">
      <c r="A5789" t="s">
        <v>502</v>
      </c>
      <c r="B5789">
        <v>2000</v>
      </c>
      <c r="C5789" t="s">
        <v>431</v>
      </c>
      <c r="D5789" t="s">
        <v>475</v>
      </c>
      <c r="E5789" t="s">
        <v>37</v>
      </c>
      <c r="F5789">
        <v>2011</v>
      </c>
      <c r="G5789" t="s">
        <v>480</v>
      </c>
      <c r="H5789">
        <v>6.5774628000000002</v>
      </c>
    </row>
    <row r="5790" spans="1:8">
      <c r="A5790" t="s">
        <v>462</v>
      </c>
      <c r="B5790">
        <v>2000</v>
      </c>
      <c r="C5790" t="s">
        <v>431</v>
      </c>
      <c r="D5790" t="s">
        <v>475</v>
      </c>
      <c r="E5790" t="s">
        <v>3</v>
      </c>
      <c r="F5790">
        <v>2013</v>
      </c>
      <c r="G5790" t="s">
        <v>480</v>
      </c>
      <c r="H5790">
        <v>52.309879199999997</v>
      </c>
    </row>
    <row r="5791" spans="1:8">
      <c r="A5791" t="s">
        <v>462</v>
      </c>
      <c r="B5791">
        <v>2000</v>
      </c>
      <c r="C5791" t="s">
        <v>431</v>
      </c>
      <c r="D5791" t="s">
        <v>475</v>
      </c>
      <c r="E5791" t="s">
        <v>34</v>
      </c>
      <c r="F5791">
        <v>2014</v>
      </c>
      <c r="G5791" t="s">
        <v>480</v>
      </c>
      <c r="H5791">
        <v>43.710191999999999</v>
      </c>
    </row>
    <row r="5792" spans="1:8">
      <c r="A5792" t="s">
        <v>499</v>
      </c>
      <c r="B5792">
        <v>2000</v>
      </c>
      <c r="C5792" t="s">
        <v>431</v>
      </c>
      <c r="D5792" t="s">
        <v>475</v>
      </c>
      <c r="E5792" t="s">
        <v>33</v>
      </c>
      <c r="F5792">
        <v>2013</v>
      </c>
      <c r="G5792" t="s">
        <v>480</v>
      </c>
      <c r="H5792">
        <v>10.320461999999999</v>
      </c>
    </row>
    <row r="5793" spans="1:8">
      <c r="A5793" t="s">
        <v>463</v>
      </c>
      <c r="B5793">
        <v>2000</v>
      </c>
      <c r="C5793" t="s">
        <v>431</v>
      </c>
      <c r="D5793" t="s">
        <v>475</v>
      </c>
      <c r="E5793" t="s">
        <v>13</v>
      </c>
      <c r="F5793">
        <v>2009</v>
      </c>
      <c r="G5793" t="s">
        <v>480</v>
      </c>
      <c r="H5793">
        <v>57.162380400000004</v>
      </c>
    </row>
    <row r="5794" spans="1:8">
      <c r="A5794" t="s">
        <v>463</v>
      </c>
      <c r="B5794">
        <v>2000</v>
      </c>
      <c r="C5794" t="s">
        <v>431</v>
      </c>
      <c r="D5794" t="s">
        <v>475</v>
      </c>
      <c r="E5794" t="s">
        <v>28</v>
      </c>
      <c r="F5794">
        <v>2014</v>
      </c>
      <c r="G5794" t="s">
        <v>480</v>
      </c>
      <c r="H5794">
        <v>60.7839624</v>
      </c>
    </row>
    <row r="5795" spans="1:8">
      <c r="A5795" t="s">
        <v>463</v>
      </c>
      <c r="B5795">
        <v>2000</v>
      </c>
      <c r="C5795" t="s">
        <v>431</v>
      </c>
      <c r="D5795" t="s">
        <v>475</v>
      </c>
      <c r="E5795" t="s">
        <v>30</v>
      </c>
      <c r="F5795">
        <v>2010</v>
      </c>
      <c r="G5795" t="s">
        <v>480</v>
      </c>
      <c r="H5795">
        <v>297.0283392</v>
      </c>
    </row>
    <row r="5796" spans="1:8">
      <c r="A5796" t="s">
        <v>463</v>
      </c>
      <c r="B5796">
        <v>2000</v>
      </c>
      <c r="C5796" t="s">
        <v>431</v>
      </c>
      <c r="D5796" t="s">
        <v>475</v>
      </c>
      <c r="E5796" t="s">
        <v>479</v>
      </c>
      <c r="F5796">
        <v>2009</v>
      </c>
      <c r="G5796" t="s">
        <v>480</v>
      </c>
      <c r="H5796">
        <v>97.954372800000002</v>
      </c>
    </row>
    <row r="5797" spans="1:8">
      <c r="A5797" t="s">
        <v>464</v>
      </c>
      <c r="B5797">
        <v>3000</v>
      </c>
      <c r="C5797" t="s">
        <v>432</v>
      </c>
      <c r="D5797" t="s">
        <v>475</v>
      </c>
      <c r="E5797" t="s">
        <v>25</v>
      </c>
      <c r="F5797">
        <v>2010</v>
      </c>
      <c r="G5797" t="s">
        <v>480</v>
      </c>
      <c r="H5797">
        <v>13.381012800000001</v>
      </c>
    </row>
    <row r="5798" spans="1:8">
      <c r="A5798" t="s">
        <v>429</v>
      </c>
      <c r="B5798">
        <v>3000</v>
      </c>
      <c r="C5798" t="s">
        <v>432</v>
      </c>
      <c r="D5798" t="s">
        <v>475</v>
      </c>
      <c r="E5798" t="s">
        <v>2</v>
      </c>
      <c r="F5798">
        <v>2010</v>
      </c>
      <c r="G5798" t="s">
        <v>480</v>
      </c>
      <c r="H5798">
        <v>31.007440800000001</v>
      </c>
    </row>
    <row r="5799" spans="1:8">
      <c r="A5799" t="s">
        <v>429</v>
      </c>
      <c r="B5799">
        <v>3000</v>
      </c>
      <c r="C5799" t="s">
        <v>432</v>
      </c>
      <c r="D5799" t="s">
        <v>475</v>
      </c>
      <c r="E5799" t="s">
        <v>3</v>
      </c>
      <c r="F5799">
        <v>2012</v>
      </c>
      <c r="G5799" t="s">
        <v>480</v>
      </c>
      <c r="H5799">
        <v>38.246417999999998</v>
      </c>
    </row>
    <row r="5800" spans="1:8">
      <c r="A5800" t="s">
        <v>429</v>
      </c>
      <c r="B5800">
        <v>3000</v>
      </c>
      <c r="C5800" t="s">
        <v>432</v>
      </c>
      <c r="D5800" t="s">
        <v>475</v>
      </c>
      <c r="E5800" t="s">
        <v>14</v>
      </c>
      <c r="F5800">
        <v>2012</v>
      </c>
      <c r="G5800" t="s">
        <v>480</v>
      </c>
      <c r="H5800">
        <v>2.9768148000000001</v>
      </c>
    </row>
    <row r="5801" spans="1:8">
      <c r="A5801" t="s">
        <v>456</v>
      </c>
      <c r="B5801">
        <v>3000</v>
      </c>
      <c r="C5801" t="s">
        <v>432</v>
      </c>
      <c r="D5801" t="s">
        <v>475</v>
      </c>
      <c r="E5801" t="s">
        <v>17</v>
      </c>
      <c r="F5801">
        <v>2011</v>
      </c>
      <c r="G5801" t="s">
        <v>480</v>
      </c>
      <c r="H5801">
        <v>0.5149764</v>
      </c>
    </row>
    <row r="5802" spans="1:8">
      <c r="A5802" t="s">
        <v>438</v>
      </c>
      <c r="B5802">
        <v>3000</v>
      </c>
      <c r="C5802" t="s">
        <v>432</v>
      </c>
      <c r="D5802" t="s">
        <v>475</v>
      </c>
      <c r="E5802" t="s">
        <v>26</v>
      </c>
      <c r="F5802">
        <v>2011</v>
      </c>
      <c r="G5802" t="s">
        <v>480</v>
      </c>
      <c r="H5802">
        <v>8.7922799999999995E-2</v>
      </c>
    </row>
    <row r="5803" spans="1:8">
      <c r="A5803" t="s">
        <v>438</v>
      </c>
      <c r="B5803">
        <v>3000</v>
      </c>
      <c r="C5803" t="s">
        <v>432</v>
      </c>
      <c r="D5803" t="s">
        <v>475</v>
      </c>
      <c r="E5803" t="s">
        <v>32</v>
      </c>
      <c r="F5803">
        <v>2013</v>
      </c>
      <c r="G5803" t="s">
        <v>480</v>
      </c>
      <c r="H5803">
        <v>4.1868000000000002E-2</v>
      </c>
    </row>
    <row r="5804" spans="1:8">
      <c r="A5804" t="s">
        <v>465</v>
      </c>
      <c r="B5804">
        <v>3000</v>
      </c>
      <c r="C5804" t="s">
        <v>432</v>
      </c>
      <c r="D5804" t="s">
        <v>475</v>
      </c>
      <c r="E5804" t="s">
        <v>30</v>
      </c>
      <c r="F5804">
        <v>2010</v>
      </c>
      <c r="G5804" t="s">
        <v>480</v>
      </c>
      <c r="H5804">
        <v>4.1868000000000002E-2</v>
      </c>
    </row>
    <row r="5805" spans="1:8">
      <c r="A5805" t="s">
        <v>463</v>
      </c>
      <c r="B5805">
        <v>2000</v>
      </c>
      <c r="C5805" t="s">
        <v>431</v>
      </c>
      <c r="D5805" t="s">
        <v>475</v>
      </c>
      <c r="E5805" t="s">
        <v>14</v>
      </c>
      <c r="F5805">
        <v>2013</v>
      </c>
      <c r="G5805" t="s">
        <v>468</v>
      </c>
      <c r="H5805">
        <v>26.1926208</v>
      </c>
    </row>
    <row r="5806" spans="1:8">
      <c r="A5806" t="s">
        <v>463</v>
      </c>
      <c r="B5806">
        <v>2000</v>
      </c>
      <c r="C5806" t="s">
        <v>431</v>
      </c>
      <c r="D5806" t="s">
        <v>475</v>
      </c>
      <c r="E5806" t="s">
        <v>15</v>
      </c>
      <c r="F5806">
        <v>2009</v>
      </c>
      <c r="G5806" t="s">
        <v>468</v>
      </c>
      <c r="H5806">
        <v>94.429087199999998</v>
      </c>
    </row>
    <row r="5807" spans="1:8">
      <c r="A5807" t="s">
        <v>429</v>
      </c>
      <c r="B5807">
        <v>3000</v>
      </c>
      <c r="C5807" t="s">
        <v>432</v>
      </c>
      <c r="D5807" t="s">
        <v>475</v>
      </c>
      <c r="E5807" t="s">
        <v>2</v>
      </c>
      <c r="F5807">
        <v>2012</v>
      </c>
      <c r="G5807" t="s">
        <v>468</v>
      </c>
      <c r="H5807">
        <v>42.8895792</v>
      </c>
    </row>
    <row r="5808" spans="1:8">
      <c r="A5808" t="s">
        <v>429</v>
      </c>
      <c r="B5808">
        <v>2000</v>
      </c>
      <c r="C5808" t="s">
        <v>431</v>
      </c>
      <c r="D5808" t="s">
        <v>475</v>
      </c>
      <c r="E5808" t="s">
        <v>3</v>
      </c>
      <c r="F5808">
        <v>2012</v>
      </c>
      <c r="G5808" t="s">
        <v>468</v>
      </c>
      <c r="H5808">
        <v>8.3736000000000001E-3</v>
      </c>
    </row>
    <row r="5809" spans="1:8">
      <c r="A5809" t="s">
        <v>429</v>
      </c>
      <c r="B5809">
        <v>2000</v>
      </c>
      <c r="C5809" t="s">
        <v>431</v>
      </c>
      <c r="D5809" t="s">
        <v>475</v>
      </c>
      <c r="E5809" t="s">
        <v>26</v>
      </c>
      <c r="F5809">
        <v>2010</v>
      </c>
      <c r="G5809" t="s">
        <v>468</v>
      </c>
      <c r="H5809">
        <v>49.998765599999999</v>
      </c>
    </row>
    <row r="5810" spans="1:8">
      <c r="A5810" t="s">
        <v>429</v>
      </c>
      <c r="B5810">
        <v>4000</v>
      </c>
      <c r="C5810" t="s">
        <v>433</v>
      </c>
      <c r="D5810" t="s">
        <v>475</v>
      </c>
      <c r="E5810" t="s">
        <v>33</v>
      </c>
      <c r="F5810">
        <v>2009</v>
      </c>
      <c r="G5810" t="s">
        <v>501</v>
      </c>
      <c r="H5810">
        <v>8.7629724000000007</v>
      </c>
    </row>
    <row r="5811" spans="1:8">
      <c r="A5811" t="s">
        <v>464</v>
      </c>
      <c r="B5811">
        <v>4000</v>
      </c>
      <c r="C5811" t="s">
        <v>433</v>
      </c>
      <c r="D5811" t="s">
        <v>475</v>
      </c>
      <c r="E5811" t="s">
        <v>9</v>
      </c>
      <c r="F5811">
        <v>2012</v>
      </c>
      <c r="G5811" t="s">
        <v>501</v>
      </c>
      <c r="H5811">
        <v>255.70881</v>
      </c>
    </row>
    <row r="5812" spans="1:8">
      <c r="A5812" t="s">
        <v>464</v>
      </c>
      <c r="B5812">
        <v>4000</v>
      </c>
      <c r="C5812" t="s">
        <v>433</v>
      </c>
      <c r="D5812" t="s">
        <v>475</v>
      </c>
      <c r="E5812" t="s">
        <v>18</v>
      </c>
      <c r="F5812">
        <v>2013</v>
      </c>
      <c r="G5812" t="s">
        <v>501</v>
      </c>
      <c r="H5812">
        <v>155.3344668</v>
      </c>
    </row>
    <row r="5813" spans="1:8">
      <c r="A5813" t="s">
        <v>429</v>
      </c>
      <c r="B5813">
        <v>5100</v>
      </c>
      <c r="C5813" t="s">
        <v>434</v>
      </c>
      <c r="D5813" t="s">
        <v>475</v>
      </c>
      <c r="E5813" t="s">
        <v>5</v>
      </c>
      <c r="F5813">
        <v>2011</v>
      </c>
      <c r="G5813" t="s">
        <v>506</v>
      </c>
      <c r="H5813">
        <v>520.92584280000005</v>
      </c>
    </row>
    <row r="5814" spans="1:8">
      <c r="A5814" t="s">
        <v>429</v>
      </c>
      <c r="B5814">
        <v>5100</v>
      </c>
      <c r="C5814" t="s">
        <v>434</v>
      </c>
      <c r="D5814" t="s">
        <v>475</v>
      </c>
      <c r="E5814" t="s">
        <v>6</v>
      </c>
      <c r="F5814">
        <v>2012</v>
      </c>
      <c r="G5814" t="s">
        <v>506</v>
      </c>
      <c r="H5814">
        <v>171.41596559999999</v>
      </c>
    </row>
    <row r="5815" spans="1:8">
      <c r="A5815" t="s">
        <v>429</v>
      </c>
      <c r="B5815">
        <v>5100</v>
      </c>
      <c r="C5815" t="s">
        <v>434</v>
      </c>
      <c r="D5815" t="s">
        <v>475</v>
      </c>
      <c r="E5815" t="s">
        <v>32</v>
      </c>
      <c r="F5815">
        <v>2009</v>
      </c>
      <c r="G5815" t="s">
        <v>506</v>
      </c>
      <c r="H5815">
        <v>126.922842</v>
      </c>
    </row>
    <row r="5816" spans="1:8">
      <c r="A5816" t="s">
        <v>429</v>
      </c>
      <c r="B5816">
        <v>5100</v>
      </c>
      <c r="C5816" t="s">
        <v>434</v>
      </c>
      <c r="D5816" t="s">
        <v>475</v>
      </c>
      <c r="E5816" t="s">
        <v>37</v>
      </c>
      <c r="F5816">
        <v>2014</v>
      </c>
      <c r="G5816" t="s">
        <v>506</v>
      </c>
      <c r="H5816">
        <v>688.47739200000001</v>
      </c>
    </row>
    <row r="5817" spans="1:8">
      <c r="A5817" t="s">
        <v>464</v>
      </c>
      <c r="B5817">
        <v>7200</v>
      </c>
      <c r="C5817" t="s">
        <v>436</v>
      </c>
      <c r="D5817" t="s">
        <v>475</v>
      </c>
      <c r="E5817" t="s">
        <v>24</v>
      </c>
      <c r="F5817">
        <v>2014</v>
      </c>
      <c r="G5817" t="s">
        <v>505</v>
      </c>
      <c r="H5817">
        <v>2.239938</v>
      </c>
    </row>
    <row r="5818" spans="1:8">
      <c r="A5818" t="s">
        <v>429</v>
      </c>
      <c r="B5818">
        <v>7200</v>
      </c>
      <c r="C5818" t="s">
        <v>436</v>
      </c>
      <c r="D5818" t="s">
        <v>475</v>
      </c>
      <c r="E5818" t="s">
        <v>8</v>
      </c>
      <c r="F5818">
        <v>2011</v>
      </c>
      <c r="G5818" t="s">
        <v>505</v>
      </c>
      <c r="H5818">
        <v>4.1868000000000001E-3</v>
      </c>
    </row>
    <row r="5819" spans="1:8">
      <c r="A5819" t="s">
        <v>429</v>
      </c>
      <c r="B5819">
        <v>7200</v>
      </c>
      <c r="C5819" t="s">
        <v>436</v>
      </c>
      <c r="D5819" t="s">
        <v>475</v>
      </c>
      <c r="E5819" t="s">
        <v>6</v>
      </c>
      <c r="F5819">
        <v>2009</v>
      </c>
      <c r="G5819" t="s">
        <v>505</v>
      </c>
      <c r="H5819">
        <v>0.24283440000000001</v>
      </c>
    </row>
    <row r="5820" spans="1:8">
      <c r="A5820" t="s">
        <v>429</v>
      </c>
      <c r="B5820">
        <v>7200</v>
      </c>
      <c r="C5820" t="s">
        <v>436</v>
      </c>
      <c r="D5820" t="s">
        <v>475</v>
      </c>
      <c r="E5820" t="s">
        <v>20</v>
      </c>
      <c r="F5820">
        <v>2011</v>
      </c>
      <c r="G5820" t="s">
        <v>505</v>
      </c>
      <c r="H5820">
        <v>47.524366800000003</v>
      </c>
    </row>
    <row r="5821" spans="1:8">
      <c r="A5821" t="s">
        <v>429</v>
      </c>
      <c r="B5821">
        <v>7200</v>
      </c>
      <c r="C5821" t="s">
        <v>436</v>
      </c>
      <c r="D5821" t="s">
        <v>475</v>
      </c>
      <c r="E5821" t="s">
        <v>34</v>
      </c>
      <c r="F5821">
        <v>2010</v>
      </c>
      <c r="G5821" t="s">
        <v>505</v>
      </c>
      <c r="H5821">
        <v>21.5662068</v>
      </c>
    </row>
    <row r="5822" spans="1:8">
      <c r="A5822" t="s">
        <v>429</v>
      </c>
      <c r="B5822">
        <v>2210</v>
      </c>
      <c r="C5822" t="s">
        <v>442</v>
      </c>
      <c r="D5822" t="s">
        <v>475</v>
      </c>
      <c r="E5822" t="s">
        <v>10</v>
      </c>
      <c r="F5822">
        <v>2013</v>
      </c>
      <c r="G5822" t="s">
        <v>480</v>
      </c>
      <c r="H5822">
        <v>1657.2359231999999</v>
      </c>
    </row>
    <row r="5823" spans="1:8">
      <c r="A5823" t="s">
        <v>429</v>
      </c>
      <c r="B5823">
        <v>2210</v>
      </c>
      <c r="C5823" t="s">
        <v>442</v>
      </c>
      <c r="D5823" t="s">
        <v>475</v>
      </c>
      <c r="E5823" t="s">
        <v>33</v>
      </c>
      <c r="F5823">
        <v>2009</v>
      </c>
      <c r="G5823" t="s">
        <v>480</v>
      </c>
      <c r="H5823">
        <v>306.77520959999998</v>
      </c>
    </row>
    <row r="5824" spans="1:8">
      <c r="A5824" t="s">
        <v>496</v>
      </c>
      <c r="B5824">
        <v>2210</v>
      </c>
      <c r="C5824" t="s">
        <v>442</v>
      </c>
      <c r="D5824" t="s">
        <v>475</v>
      </c>
      <c r="E5824" t="s">
        <v>10</v>
      </c>
      <c r="F5824">
        <v>2014</v>
      </c>
      <c r="G5824" t="s">
        <v>480</v>
      </c>
      <c r="H5824">
        <v>9.3909924</v>
      </c>
    </row>
    <row r="5825" spans="1:8">
      <c r="A5825" t="s">
        <v>497</v>
      </c>
      <c r="B5825">
        <v>2210</v>
      </c>
      <c r="C5825" t="s">
        <v>442</v>
      </c>
      <c r="D5825" t="s">
        <v>475</v>
      </c>
      <c r="E5825" t="s">
        <v>9</v>
      </c>
      <c r="F5825">
        <v>2011</v>
      </c>
      <c r="G5825" t="s">
        <v>480</v>
      </c>
      <c r="H5825">
        <v>20.105013599999999</v>
      </c>
    </row>
    <row r="5826" spans="1:8">
      <c r="A5826" t="s">
        <v>429</v>
      </c>
      <c r="B5826">
        <v>2210</v>
      </c>
      <c r="C5826" t="s">
        <v>442</v>
      </c>
      <c r="D5826" t="s">
        <v>475</v>
      </c>
      <c r="E5826" t="s">
        <v>428</v>
      </c>
      <c r="F5826">
        <v>2010</v>
      </c>
      <c r="G5826" t="s">
        <v>480</v>
      </c>
      <c r="H5826">
        <v>67.478655599999996</v>
      </c>
    </row>
    <row r="5827" spans="1:8">
      <c r="A5827" t="s">
        <v>464</v>
      </c>
      <c r="B5827">
        <v>2210</v>
      </c>
      <c r="C5827" t="s">
        <v>442</v>
      </c>
      <c r="D5827" t="s">
        <v>475</v>
      </c>
      <c r="E5827" t="s">
        <v>10</v>
      </c>
      <c r="F5827">
        <v>2014</v>
      </c>
      <c r="G5827" t="s">
        <v>480</v>
      </c>
      <c r="H5827">
        <v>0.23027400000000001</v>
      </c>
    </row>
    <row r="5828" spans="1:8">
      <c r="A5828" t="s">
        <v>464</v>
      </c>
      <c r="B5828">
        <v>2210</v>
      </c>
      <c r="C5828" t="s">
        <v>442</v>
      </c>
      <c r="D5828" t="s">
        <v>475</v>
      </c>
      <c r="E5828" t="s">
        <v>16</v>
      </c>
      <c r="F5828">
        <v>2010</v>
      </c>
      <c r="G5828" t="s">
        <v>480</v>
      </c>
      <c r="H5828">
        <v>0.9797112</v>
      </c>
    </row>
    <row r="5829" spans="1:8">
      <c r="A5829" t="s">
        <v>464</v>
      </c>
      <c r="B5829">
        <v>2210</v>
      </c>
      <c r="C5829" t="s">
        <v>442</v>
      </c>
      <c r="D5829" t="s">
        <v>475</v>
      </c>
      <c r="E5829" t="s">
        <v>20</v>
      </c>
      <c r="F5829">
        <v>2013</v>
      </c>
      <c r="G5829" t="s">
        <v>480</v>
      </c>
      <c r="H5829">
        <v>5.4428400000000002E-2</v>
      </c>
    </row>
    <row r="5830" spans="1:8">
      <c r="A5830" t="s">
        <v>464</v>
      </c>
      <c r="B5830">
        <v>2210</v>
      </c>
      <c r="C5830" t="s">
        <v>442</v>
      </c>
      <c r="D5830" t="s">
        <v>475</v>
      </c>
      <c r="E5830" t="s">
        <v>28</v>
      </c>
      <c r="F5830">
        <v>2009</v>
      </c>
      <c r="G5830" t="s">
        <v>480</v>
      </c>
      <c r="H5830">
        <v>0.79967880000000002</v>
      </c>
    </row>
    <row r="5831" spans="1:8">
      <c r="A5831" t="s">
        <v>429</v>
      </c>
      <c r="B5831">
        <v>3105</v>
      </c>
      <c r="C5831" t="s">
        <v>457</v>
      </c>
      <c r="D5831" t="s">
        <v>475</v>
      </c>
      <c r="E5831" t="s">
        <v>9</v>
      </c>
      <c r="F5831">
        <v>2009</v>
      </c>
      <c r="G5831" t="s">
        <v>480</v>
      </c>
      <c r="H5831">
        <v>9.4035527999999999</v>
      </c>
    </row>
    <row r="5832" spans="1:8">
      <c r="A5832" t="s">
        <v>429</v>
      </c>
      <c r="B5832">
        <v>3105</v>
      </c>
      <c r="C5832" t="s">
        <v>457</v>
      </c>
      <c r="D5832" t="s">
        <v>475</v>
      </c>
      <c r="E5832" t="s">
        <v>33</v>
      </c>
      <c r="F5832">
        <v>2011</v>
      </c>
      <c r="G5832" t="s">
        <v>480</v>
      </c>
      <c r="H5832">
        <v>43.839982800000001</v>
      </c>
    </row>
    <row r="5833" spans="1:8">
      <c r="A5833" t="s">
        <v>429</v>
      </c>
      <c r="B5833">
        <v>3105</v>
      </c>
      <c r="C5833" t="s">
        <v>457</v>
      </c>
      <c r="D5833" t="s">
        <v>475</v>
      </c>
      <c r="E5833" t="s">
        <v>37</v>
      </c>
      <c r="F5833">
        <v>2014</v>
      </c>
      <c r="G5833" t="s">
        <v>480</v>
      </c>
      <c r="H5833">
        <v>1603.0964124</v>
      </c>
    </row>
    <row r="5834" spans="1:8">
      <c r="A5834" t="s">
        <v>464</v>
      </c>
      <c r="B5834">
        <v>3105</v>
      </c>
      <c r="C5834" t="s">
        <v>457</v>
      </c>
      <c r="D5834" t="s">
        <v>475</v>
      </c>
      <c r="E5834" t="s">
        <v>17</v>
      </c>
      <c r="F5834">
        <v>2014</v>
      </c>
      <c r="G5834" t="s">
        <v>480</v>
      </c>
      <c r="H5834">
        <v>230.82247079999999</v>
      </c>
    </row>
    <row r="5835" spans="1:8">
      <c r="A5835" t="s">
        <v>464</v>
      </c>
      <c r="B5835">
        <v>3105</v>
      </c>
      <c r="C5835" t="s">
        <v>457</v>
      </c>
      <c r="D5835" t="s">
        <v>475</v>
      </c>
      <c r="E5835" t="s">
        <v>479</v>
      </c>
      <c r="F5835">
        <v>2009</v>
      </c>
      <c r="G5835" t="s">
        <v>480</v>
      </c>
      <c r="H5835">
        <v>605.74203720000003</v>
      </c>
    </row>
    <row r="5836" spans="1:8">
      <c r="A5836" t="s">
        <v>464</v>
      </c>
      <c r="B5836" t="s">
        <v>504</v>
      </c>
      <c r="C5836" t="s">
        <v>447</v>
      </c>
      <c r="D5836" t="s">
        <v>475</v>
      </c>
      <c r="E5836" t="s">
        <v>22</v>
      </c>
      <c r="F5836">
        <v>2014</v>
      </c>
      <c r="G5836" t="s">
        <v>480</v>
      </c>
      <c r="H5836">
        <v>0.48148200000000002</v>
      </c>
    </row>
    <row r="5837" spans="1:8">
      <c r="A5837" t="s">
        <v>464</v>
      </c>
      <c r="B5837" t="s">
        <v>504</v>
      </c>
      <c r="C5837" t="s">
        <v>447</v>
      </c>
      <c r="D5837" t="s">
        <v>475</v>
      </c>
      <c r="E5837" t="s">
        <v>479</v>
      </c>
      <c r="F5837">
        <v>2010</v>
      </c>
      <c r="G5837" t="s">
        <v>480</v>
      </c>
      <c r="H5837">
        <v>26.041896000000001</v>
      </c>
    </row>
    <row r="5838" spans="1:8">
      <c r="A5838" t="s">
        <v>429</v>
      </c>
      <c r="B5838">
        <v>4000</v>
      </c>
      <c r="C5838" t="s">
        <v>433</v>
      </c>
      <c r="D5838" t="s">
        <v>475</v>
      </c>
      <c r="E5838" t="s">
        <v>13</v>
      </c>
      <c r="F5838">
        <v>2010</v>
      </c>
      <c r="G5838" t="s">
        <v>480</v>
      </c>
      <c r="H5838">
        <v>1.8673128000000001</v>
      </c>
    </row>
    <row r="5839" spans="1:8">
      <c r="A5839" t="s">
        <v>429</v>
      </c>
      <c r="B5839">
        <v>4000</v>
      </c>
      <c r="C5839" t="s">
        <v>433</v>
      </c>
      <c r="D5839" t="s">
        <v>475</v>
      </c>
      <c r="E5839" t="s">
        <v>17</v>
      </c>
      <c r="F5839">
        <v>2012</v>
      </c>
      <c r="G5839" t="s">
        <v>480</v>
      </c>
      <c r="H5839">
        <v>74.026810800000007</v>
      </c>
    </row>
    <row r="5840" spans="1:8">
      <c r="A5840" t="s">
        <v>429</v>
      </c>
      <c r="B5840">
        <v>4000</v>
      </c>
      <c r="C5840" t="s">
        <v>433</v>
      </c>
      <c r="D5840" t="s">
        <v>475</v>
      </c>
      <c r="E5840" t="s">
        <v>37</v>
      </c>
      <c r="F5840">
        <v>2012</v>
      </c>
      <c r="G5840" t="s">
        <v>480</v>
      </c>
      <c r="H5840">
        <v>1467.0924012</v>
      </c>
    </row>
    <row r="5841" spans="1:8">
      <c r="A5841" t="s">
        <v>464</v>
      </c>
      <c r="B5841">
        <v>4000</v>
      </c>
      <c r="C5841" t="s">
        <v>433</v>
      </c>
      <c r="D5841" t="s">
        <v>475</v>
      </c>
      <c r="E5841" t="s">
        <v>10</v>
      </c>
      <c r="F5841">
        <v>2014</v>
      </c>
      <c r="G5841" t="s">
        <v>480</v>
      </c>
      <c r="H5841">
        <v>3154.3895484</v>
      </c>
    </row>
    <row r="5842" spans="1:8">
      <c r="A5842" t="s">
        <v>464</v>
      </c>
      <c r="B5842">
        <v>4000</v>
      </c>
      <c r="C5842" t="s">
        <v>433</v>
      </c>
      <c r="D5842" t="s">
        <v>475</v>
      </c>
      <c r="E5842" t="s">
        <v>17</v>
      </c>
      <c r="F5842">
        <v>2009</v>
      </c>
      <c r="G5842" t="s">
        <v>480</v>
      </c>
      <c r="H5842">
        <v>331.05864960000002</v>
      </c>
    </row>
    <row r="5843" spans="1:8">
      <c r="A5843" t="s">
        <v>464</v>
      </c>
      <c r="B5843">
        <v>4000</v>
      </c>
      <c r="C5843" t="s">
        <v>433</v>
      </c>
      <c r="D5843" t="s">
        <v>475</v>
      </c>
      <c r="E5843" t="s">
        <v>16</v>
      </c>
      <c r="F5843">
        <v>2012</v>
      </c>
      <c r="G5843" t="s">
        <v>480</v>
      </c>
      <c r="H5843">
        <v>46.163656799999998</v>
      </c>
    </row>
    <row r="5844" spans="1:8">
      <c r="A5844" t="s">
        <v>464</v>
      </c>
      <c r="B5844">
        <v>4000</v>
      </c>
      <c r="C5844" t="s">
        <v>433</v>
      </c>
      <c r="D5844" t="s">
        <v>475</v>
      </c>
      <c r="E5844" t="s">
        <v>24</v>
      </c>
      <c r="F5844">
        <v>2010</v>
      </c>
      <c r="G5844" t="s">
        <v>480</v>
      </c>
      <c r="H5844">
        <v>37.810990799999999</v>
      </c>
    </row>
    <row r="5845" spans="1:8">
      <c r="A5845" t="s">
        <v>464</v>
      </c>
      <c r="B5845">
        <v>4000</v>
      </c>
      <c r="C5845" t="s">
        <v>433</v>
      </c>
      <c r="D5845" t="s">
        <v>475</v>
      </c>
      <c r="E5845" t="s">
        <v>352</v>
      </c>
      <c r="F5845">
        <v>2010</v>
      </c>
      <c r="G5845" t="s">
        <v>480</v>
      </c>
      <c r="H5845">
        <v>96.769508400000007</v>
      </c>
    </row>
    <row r="5846" spans="1:8">
      <c r="A5846" t="s">
        <v>464</v>
      </c>
      <c r="B5846">
        <v>4000</v>
      </c>
      <c r="C5846" t="s">
        <v>433</v>
      </c>
      <c r="D5846" t="s">
        <v>475</v>
      </c>
      <c r="E5846" t="s">
        <v>28</v>
      </c>
      <c r="F5846">
        <v>2011</v>
      </c>
      <c r="G5846" t="s">
        <v>480</v>
      </c>
      <c r="H5846">
        <v>690.38657279999995</v>
      </c>
    </row>
    <row r="5847" spans="1:8">
      <c r="A5847" t="s">
        <v>464</v>
      </c>
      <c r="B5847">
        <v>4000</v>
      </c>
      <c r="C5847" t="s">
        <v>433</v>
      </c>
      <c r="D5847" t="s">
        <v>475</v>
      </c>
      <c r="E5847" t="s">
        <v>36</v>
      </c>
      <c r="F5847">
        <v>2014</v>
      </c>
      <c r="G5847" t="s">
        <v>480</v>
      </c>
      <c r="H5847">
        <v>165.64236840000001</v>
      </c>
    </row>
    <row r="5848" spans="1:8">
      <c r="A5848" t="s">
        <v>464</v>
      </c>
      <c r="B5848">
        <v>4000</v>
      </c>
      <c r="C5848" t="s">
        <v>433</v>
      </c>
      <c r="D5848" t="s">
        <v>475</v>
      </c>
      <c r="E5848" t="s">
        <v>479</v>
      </c>
      <c r="F5848">
        <v>2009</v>
      </c>
      <c r="G5848" t="s">
        <v>480</v>
      </c>
      <c r="H5848">
        <v>1236.1024583999999</v>
      </c>
    </row>
    <row r="5849" spans="1:8">
      <c r="A5849" t="s">
        <v>497</v>
      </c>
      <c r="B5849">
        <v>4000</v>
      </c>
      <c r="C5849" t="s">
        <v>433</v>
      </c>
      <c r="D5849" t="s">
        <v>475</v>
      </c>
      <c r="E5849" t="s">
        <v>16</v>
      </c>
      <c r="F5849">
        <v>2011</v>
      </c>
      <c r="G5849" t="s">
        <v>480</v>
      </c>
      <c r="H5849">
        <v>0.1339776</v>
      </c>
    </row>
    <row r="5850" spans="1:8">
      <c r="A5850" t="s">
        <v>456</v>
      </c>
      <c r="B5850">
        <v>4000</v>
      </c>
      <c r="C5850" t="s">
        <v>433</v>
      </c>
      <c r="D5850" t="s">
        <v>475</v>
      </c>
      <c r="E5850" t="s">
        <v>28</v>
      </c>
      <c r="F5850">
        <v>2014</v>
      </c>
      <c r="G5850" t="s">
        <v>480</v>
      </c>
      <c r="H5850">
        <v>25.447370400000001</v>
      </c>
    </row>
    <row r="5851" spans="1:8">
      <c r="A5851" t="s">
        <v>456</v>
      </c>
      <c r="B5851">
        <v>4000</v>
      </c>
      <c r="C5851" t="s">
        <v>433</v>
      </c>
      <c r="D5851" t="s">
        <v>475</v>
      </c>
      <c r="E5851" t="s">
        <v>13</v>
      </c>
      <c r="F5851">
        <v>2012</v>
      </c>
      <c r="G5851" t="s">
        <v>480</v>
      </c>
      <c r="H5851">
        <v>0.1967796</v>
      </c>
    </row>
    <row r="5852" spans="1:8">
      <c r="A5852" t="s">
        <v>456</v>
      </c>
      <c r="B5852">
        <v>4000</v>
      </c>
      <c r="C5852" t="s">
        <v>433</v>
      </c>
      <c r="D5852" t="s">
        <v>475</v>
      </c>
      <c r="E5852" t="s">
        <v>15</v>
      </c>
      <c r="F5852">
        <v>2010</v>
      </c>
      <c r="G5852" t="s">
        <v>480</v>
      </c>
      <c r="H5852">
        <v>0.65314079999999997</v>
      </c>
    </row>
    <row r="5853" spans="1:8">
      <c r="A5853" t="s">
        <v>456</v>
      </c>
      <c r="B5853">
        <v>4000</v>
      </c>
      <c r="C5853" t="s">
        <v>433</v>
      </c>
      <c r="D5853" t="s">
        <v>475</v>
      </c>
      <c r="E5853" t="s">
        <v>16</v>
      </c>
      <c r="F5853">
        <v>2010</v>
      </c>
      <c r="G5853" t="s">
        <v>480</v>
      </c>
      <c r="H5853">
        <v>8.0093484000000004</v>
      </c>
    </row>
    <row r="5854" spans="1:8">
      <c r="A5854" t="s">
        <v>461</v>
      </c>
      <c r="B5854">
        <v>4000</v>
      </c>
      <c r="C5854" t="s">
        <v>433</v>
      </c>
      <c r="D5854" t="s">
        <v>475</v>
      </c>
      <c r="E5854" t="s">
        <v>10</v>
      </c>
      <c r="F5854">
        <v>2014</v>
      </c>
      <c r="G5854" t="s">
        <v>480</v>
      </c>
      <c r="H5854">
        <v>27.879901199999999</v>
      </c>
    </row>
    <row r="5855" spans="1:8">
      <c r="A5855" t="s">
        <v>463</v>
      </c>
      <c r="B5855">
        <v>4000</v>
      </c>
      <c r="C5855" t="s">
        <v>433</v>
      </c>
      <c r="D5855" t="s">
        <v>475</v>
      </c>
      <c r="E5855" t="s">
        <v>17</v>
      </c>
      <c r="F5855">
        <v>2012</v>
      </c>
      <c r="G5855" t="s">
        <v>480</v>
      </c>
      <c r="H5855">
        <v>8.4364019999999993</v>
      </c>
    </row>
    <row r="5856" spans="1:8">
      <c r="A5856" t="s">
        <v>465</v>
      </c>
      <c r="B5856">
        <v>4000</v>
      </c>
      <c r="C5856" t="s">
        <v>433</v>
      </c>
      <c r="D5856" t="s">
        <v>475</v>
      </c>
      <c r="E5856" t="s">
        <v>22</v>
      </c>
      <c r="F5856">
        <v>2012</v>
      </c>
      <c r="G5856" t="s">
        <v>480</v>
      </c>
      <c r="H5856">
        <v>1.2099852</v>
      </c>
    </row>
    <row r="5857" spans="1:8">
      <c r="A5857" t="s">
        <v>429</v>
      </c>
      <c r="B5857">
        <v>4100</v>
      </c>
      <c r="C5857" t="s">
        <v>449</v>
      </c>
      <c r="D5857" t="s">
        <v>475</v>
      </c>
      <c r="E5857" t="s">
        <v>15</v>
      </c>
      <c r="F5857">
        <v>2012</v>
      </c>
      <c r="G5857" t="s">
        <v>480</v>
      </c>
      <c r="H5857">
        <v>18.8992152</v>
      </c>
    </row>
    <row r="5858" spans="1:8">
      <c r="A5858" t="s">
        <v>429</v>
      </c>
      <c r="B5858">
        <v>4100</v>
      </c>
      <c r="C5858" t="s">
        <v>449</v>
      </c>
      <c r="D5858" t="s">
        <v>475</v>
      </c>
      <c r="E5858" t="s">
        <v>482</v>
      </c>
      <c r="F5858">
        <v>2013</v>
      </c>
      <c r="G5858" t="s">
        <v>480</v>
      </c>
      <c r="H5858">
        <v>670.98912840000003</v>
      </c>
    </row>
    <row r="5859" spans="1:8">
      <c r="A5859" t="s">
        <v>464</v>
      </c>
      <c r="B5859">
        <v>4100</v>
      </c>
      <c r="C5859" t="s">
        <v>449</v>
      </c>
      <c r="D5859" t="s">
        <v>475</v>
      </c>
      <c r="E5859" t="s">
        <v>13</v>
      </c>
      <c r="F5859">
        <v>2011</v>
      </c>
      <c r="G5859" t="s">
        <v>480</v>
      </c>
      <c r="H5859">
        <v>1292.8335984</v>
      </c>
    </row>
    <row r="5860" spans="1:8">
      <c r="A5860" t="s">
        <v>464</v>
      </c>
      <c r="B5860">
        <v>4100</v>
      </c>
      <c r="C5860" t="s">
        <v>449</v>
      </c>
      <c r="D5860" t="s">
        <v>475</v>
      </c>
      <c r="E5860" t="s">
        <v>343</v>
      </c>
      <c r="F5860">
        <v>2009</v>
      </c>
      <c r="G5860" t="s">
        <v>480</v>
      </c>
      <c r="H5860">
        <v>124.0506972</v>
      </c>
    </row>
    <row r="5861" spans="1:8">
      <c r="A5861" t="s">
        <v>464</v>
      </c>
      <c r="B5861">
        <v>4100</v>
      </c>
      <c r="C5861" t="s">
        <v>449</v>
      </c>
      <c r="D5861" t="s">
        <v>475</v>
      </c>
      <c r="E5861" t="s">
        <v>26</v>
      </c>
      <c r="F5861">
        <v>2011</v>
      </c>
      <c r="G5861" t="s">
        <v>480</v>
      </c>
      <c r="H5861">
        <v>4.6180403999999999</v>
      </c>
    </row>
    <row r="5862" spans="1:8">
      <c r="A5862" t="s">
        <v>464</v>
      </c>
      <c r="B5862">
        <v>4100</v>
      </c>
      <c r="C5862" t="s">
        <v>449</v>
      </c>
      <c r="D5862" t="s">
        <v>475</v>
      </c>
      <c r="E5862" t="s">
        <v>31</v>
      </c>
      <c r="F5862">
        <v>2012</v>
      </c>
      <c r="G5862" t="s">
        <v>480</v>
      </c>
      <c r="H5862">
        <v>164.21466960000001</v>
      </c>
    </row>
    <row r="5863" spans="1:8">
      <c r="A5863" t="s">
        <v>456</v>
      </c>
      <c r="B5863">
        <v>4100</v>
      </c>
      <c r="C5863" t="s">
        <v>449</v>
      </c>
      <c r="D5863" t="s">
        <v>475</v>
      </c>
      <c r="E5863" t="s">
        <v>16</v>
      </c>
      <c r="F5863">
        <v>2012</v>
      </c>
      <c r="G5863" t="s">
        <v>480</v>
      </c>
      <c r="H5863">
        <v>3.2615172000000001</v>
      </c>
    </row>
    <row r="5864" spans="1:8">
      <c r="A5864" t="s">
        <v>456</v>
      </c>
      <c r="B5864">
        <v>4100</v>
      </c>
      <c r="C5864" t="s">
        <v>449</v>
      </c>
      <c r="D5864" t="s">
        <v>475</v>
      </c>
      <c r="E5864" t="s">
        <v>15</v>
      </c>
      <c r="F5864">
        <v>2012</v>
      </c>
      <c r="G5864" t="s">
        <v>480</v>
      </c>
      <c r="H5864">
        <v>0.90016200000000002</v>
      </c>
    </row>
    <row r="5865" spans="1:8">
      <c r="A5865" t="s">
        <v>456</v>
      </c>
      <c r="B5865">
        <v>4100</v>
      </c>
      <c r="C5865" t="s">
        <v>449</v>
      </c>
      <c r="D5865" t="s">
        <v>475</v>
      </c>
      <c r="E5865" t="s">
        <v>13</v>
      </c>
      <c r="F5865">
        <v>2014</v>
      </c>
      <c r="G5865" t="s">
        <v>480</v>
      </c>
      <c r="H5865">
        <v>0.2344608</v>
      </c>
    </row>
    <row r="5866" spans="1:8">
      <c r="A5866" t="s">
        <v>465</v>
      </c>
      <c r="B5866">
        <v>4100</v>
      </c>
      <c r="C5866" t="s">
        <v>449</v>
      </c>
      <c r="D5866" t="s">
        <v>475</v>
      </c>
      <c r="E5866" t="s">
        <v>9</v>
      </c>
      <c r="F5866">
        <v>2013</v>
      </c>
      <c r="G5866" t="s">
        <v>480</v>
      </c>
      <c r="H5866">
        <v>1.6663463999999999</v>
      </c>
    </row>
    <row r="5867" spans="1:8">
      <c r="A5867" t="s">
        <v>429</v>
      </c>
      <c r="B5867">
        <v>5100</v>
      </c>
      <c r="C5867" t="s">
        <v>434</v>
      </c>
      <c r="D5867" t="s">
        <v>475</v>
      </c>
      <c r="E5867" t="s">
        <v>17</v>
      </c>
      <c r="F5867">
        <v>2013</v>
      </c>
      <c r="G5867" t="s">
        <v>480</v>
      </c>
      <c r="H5867">
        <v>166.50066240000001</v>
      </c>
    </row>
    <row r="5868" spans="1:8">
      <c r="A5868" t="s">
        <v>429</v>
      </c>
      <c r="B5868">
        <v>5100</v>
      </c>
      <c r="C5868" t="s">
        <v>434</v>
      </c>
      <c r="D5868" t="s">
        <v>475</v>
      </c>
      <c r="E5868" t="s">
        <v>15</v>
      </c>
      <c r="F5868">
        <v>2011</v>
      </c>
      <c r="G5868" t="s">
        <v>480</v>
      </c>
      <c r="H5868">
        <v>4777.7375124</v>
      </c>
    </row>
    <row r="5869" spans="1:8">
      <c r="A5869" t="s">
        <v>429</v>
      </c>
      <c r="B5869">
        <v>7200</v>
      </c>
      <c r="C5869" t="s">
        <v>436</v>
      </c>
      <c r="D5869" t="s">
        <v>475</v>
      </c>
      <c r="E5869" t="s">
        <v>15</v>
      </c>
      <c r="F5869">
        <v>2010</v>
      </c>
      <c r="G5869" t="s">
        <v>480</v>
      </c>
      <c r="H5869">
        <v>50.262534000000002</v>
      </c>
    </row>
    <row r="5870" spans="1:8">
      <c r="A5870" t="s">
        <v>429</v>
      </c>
      <c r="B5870">
        <v>4000</v>
      </c>
      <c r="C5870" t="s">
        <v>433</v>
      </c>
      <c r="D5870" t="s">
        <v>475</v>
      </c>
      <c r="E5870" t="s">
        <v>3</v>
      </c>
      <c r="F5870">
        <v>2011</v>
      </c>
      <c r="G5870" t="s">
        <v>468</v>
      </c>
      <c r="H5870">
        <v>57.639675599999997</v>
      </c>
    </row>
    <row r="5871" spans="1:8">
      <c r="A5871" t="s">
        <v>429</v>
      </c>
      <c r="B5871">
        <v>4000</v>
      </c>
      <c r="C5871" t="s">
        <v>433</v>
      </c>
      <c r="D5871" t="s">
        <v>475</v>
      </c>
      <c r="E5871" t="s">
        <v>2</v>
      </c>
      <c r="F5871">
        <v>2012</v>
      </c>
      <c r="G5871" t="s">
        <v>468</v>
      </c>
      <c r="H5871">
        <v>0.55265759999999997</v>
      </c>
    </row>
    <row r="5872" spans="1:8">
      <c r="A5872" t="s">
        <v>429</v>
      </c>
      <c r="B5872">
        <v>4000</v>
      </c>
      <c r="C5872" t="s">
        <v>433</v>
      </c>
      <c r="D5872" t="s">
        <v>475</v>
      </c>
      <c r="E5872" t="s">
        <v>16</v>
      </c>
      <c r="F5872">
        <v>2010</v>
      </c>
      <c r="G5872" t="s">
        <v>468</v>
      </c>
      <c r="H5872">
        <v>92.725059599999994</v>
      </c>
    </row>
    <row r="5873" spans="1:8">
      <c r="A5873" t="s">
        <v>429</v>
      </c>
      <c r="B5873">
        <v>4000</v>
      </c>
      <c r="C5873" t="s">
        <v>433</v>
      </c>
      <c r="D5873" t="s">
        <v>475</v>
      </c>
      <c r="E5873" t="s">
        <v>37</v>
      </c>
      <c r="F5873">
        <v>2013</v>
      </c>
      <c r="G5873" t="s">
        <v>468</v>
      </c>
      <c r="H5873">
        <v>1376.2137204000001</v>
      </c>
    </row>
    <row r="5874" spans="1:8">
      <c r="A5874" t="s">
        <v>429</v>
      </c>
      <c r="B5874">
        <v>7200</v>
      </c>
      <c r="C5874" t="s">
        <v>436</v>
      </c>
      <c r="D5874" t="s">
        <v>475</v>
      </c>
      <c r="E5874" t="s">
        <v>16</v>
      </c>
      <c r="F5874">
        <v>2011</v>
      </c>
      <c r="G5874" t="s">
        <v>468</v>
      </c>
      <c r="H5874">
        <v>0.18003240000000001</v>
      </c>
    </row>
    <row r="5875" spans="1:8">
      <c r="A5875" t="s">
        <v>429</v>
      </c>
      <c r="B5875">
        <v>7200</v>
      </c>
      <c r="C5875" t="s">
        <v>436</v>
      </c>
      <c r="D5875" t="s">
        <v>475</v>
      </c>
      <c r="E5875" t="s">
        <v>37</v>
      </c>
      <c r="F5875">
        <v>2014</v>
      </c>
      <c r="G5875" t="s">
        <v>468</v>
      </c>
      <c r="H5875">
        <v>28.181350800000001</v>
      </c>
    </row>
    <row r="5876" spans="1:8">
      <c r="A5876" t="s">
        <v>463</v>
      </c>
      <c r="B5876">
        <v>4000</v>
      </c>
      <c r="C5876" t="s">
        <v>433</v>
      </c>
      <c r="D5876" t="s">
        <v>475</v>
      </c>
      <c r="E5876" t="s">
        <v>17</v>
      </c>
      <c r="F5876">
        <v>2014</v>
      </c>
      <c r="G5876" t="s">
        <v>468</v>
      </c>
      <c r="H5876">
        <v>7.5990419999999999</v>
      </c>
    </row>
    <row r="5877" spans="1:8">
      <c r="A5877" t="s">
        <v>464</v>
      </c>
      <c r="B5877">
        <v>6000</v>
      </c>
      <c r="C5877" t="s">
        <v>455</v>
      </c>
      <c r="D5877" t="s">
        <v>475</v>
      </c>
      <c r="E5877" t="s">
        <v>352</v>
      </c>
      <c r="F5877">
        <v>2009</v>
      </c>
      <c r="G5877" t="s">
        <v>468</v>
      </c>
      <c r="H5877">
        <v>5.2711812</v>
      </c>
    </row>
    <row r="5878" spans="1:8">
      <c r="A5878" t="s">
        <v>456</v>
      </c>
      <c r="B5878">
        <v>6000</v>
      </c>
      <c r="C5878" t="s">
        <v>455</v>
      </c>
      <c r="D5878" t="s">
        <v>475</v>
      </c>
      <c r="E5878" t="s">
        <v>22</v>
      </c>
      <c r="F5878">
        <v>2009</v>
      </c>
      <c r="G5878" t="s">
        <v>468</v>
      </c>
      <c r="H5878">
        <v>5.8615199999999999E-2</v>
      </c>
    </row>
    <row r="5879" spans="1:8">
      <c r="A5879" t="s">
        <v>456</v>
      </c>
      <c r="B5879">
        <v>6000</v>
      </c>
      <c r="C5879" t="s">
        <v>455</v>
      </c>
      <c r="D5879" t="s">
        <v>475</v>
      </c>
      <c r="E5879" t="s">
        <v>28</v>
      </c>
      <c r="F5879">
        <v>2013</v>
      </c>
      <c r="G5879" t="s">
        <v>468</v>
      </c>
      <c r="H5879">
        <v>9.7468704000000006</v>
      </c>
    </row>
    <row r="5880" spans="1:8">
      <c r="A5880" t="s">
        <v>456</v>
      </c>
      <c r="B5880">
        <v>6000</v>
      </c>
      <c r="C5880" t="s">
        <v>455</v>
      </c>
      <c r="D5880" t="s">
        <v>475</v>
      </c>
      <c r="E5880" t="s">
        <v>29</v>
      </c>
      <c r="F5880">
        <v>2009</v>
      </c>
      <c r="G5880" t="s">
        <v>468</v>
      </c>
      <c r="H5880">
        <v>16.784881200000001</v>
      </c>
    </row>
    <row r="5881" spans="1:8">
      <c r="A5881" t="s">
        <v>461</v>
      </c>
      <c r="B5881">
        <v>6000</v>
      </c>
      <c r="C5881" t="s">
        <v>455</v>
      </c>
      <c r="D5881" t="s">
        <v>475</v>
      </c>
      <c r="E5881" t="s">
        <v>3</v>
      </c>
      <c r="F5881">
        <v>2011</v>
      </c>
      <c r="G5881" t="s">
        <v>468</v>
      </c>
      <c r="H5881">
        <v>0.10048319999999999</v>
      </c>
    </row>
    <row r="5882" spans="1:8">
      <c r="A5882" t="s">
        <v>461</v>
      </c>
      <c r="B5882">
        <v>6000</v>
      </c>
      <c r="C5882" t="s">
        <v>455</v>
      </c>
      <c r="D5882" t="s">
        <v>475</v>
      </c>
      <c r="E5882" t="s">
        <v>17</v>
      </c>
      <c r="F5882">
        <v>2009</v>
      </c>
      <c r="G5882" t="s">
        <v>468</v>
      </c>
      <c r="H5882">
        <v>0.19259280000000001</v>
      </c>
    </row>
    <row r="5883" spans="1:8">
      <c r="A5883" t="s">
        <v>465</v>
      </c>
      <c r="B5883">
        <v>6000</v>
      </c>
      <c r="C5883" t="s">
        <v>455</v>
      </c>
      <c r="D5883" t="s">
        <v>475</v>
      </c>
      <c r="E5883" t="s">
        <v>3</v>
      </c>
      <c r="F5883">
        <v>2009</v>
      </c>
      <c r="G5883" t="s">
        <v>468</v>
      </c>
      <c r="H5883">
        <v>0.53172359999999996</v>
      </c>
    </row>
    <row r="5884" spans="1:8">
      <c r="A5884" t="s">
        <v>502</v>
      </c>
      <c r="B5884">
        <v>0</v>
      </c>
      <c r="C5884" t="s">
        <v>466</v>
      </c>
      <c r="D5884" t="s">
        <v>475</v>
      </c>
      <c r="E5884" t="s">
        <v>6</v>
      </c>
      <c r="F5884">
        <v>2014</v>
      </c>
      <c r="G5884" t="s">
        <v>468</v>
      </c>
      <c r="H5884">
        <v>0.50660280000000002</v>
      </c>
    </row>
    <row r="5885" spans="1:8">
      <c r="A5885" t="s">
        <v>462</v>
      </c>
      <c r="B5885">
        <v>0</v>
      </c>
      <c r="C5885" t="s">
        <v>466</v>
      </c>
      <c r="D5885" t="s">
        <v>475</v>
      </c>
      <c r="E5885" t="s">
        <v>14</v>
      </c>
      <c r="F5885">
        <v>2009</v>
      </c>
      <c r="G5885" t="s">
        <v>468</v>
      </c>
      <c r="H5885">
        <v>31.321450800000001</v>
      </c>
    </row>
    <row r="5886" spans="1:8">
      <c r="A5886" t="s">
        <v>462</v>
      </c>
      <c r="B5886">
        <v>0</v>
      </c>
      <c r="C5886" t="s">
        <v>466</v>
      </c>
      <c r="D5886" t="s">
        <v>475</v>
      </c>
      <c r="E5886" t="s">
        <v>28</v>
      </c>
      <c r="F5886">
        <v>2010</v>
      </c>
      <c r="G5886" t="s">
        <v>468</v>
      </c>
      <c r="H5886">
        <v>84.062570399999998</v>
      </c>
    </row>
    <row r="5887" spans="1:8">
      <c r="A5887" t="s">
        <v>462</v>
      </c>
      <c r="B5887">
        <v>0</v>
      </c>
      <c r="C5887" t="s">
        <v>466</v>
      </c>
      <c r="D5887" t="s">
        <v>475</v>
      </c>
      <c r="E5887" t="s">
        <v>30</v>
      </c>
      <c r="F5887">
        <v>2010</v>
      </c>
      <c r="G5887" t="s">
        <v>468</v>
      </c>
      <c r="H5887">
        <v>384.95951280000003</v>
      </c>
    </row>
    <row r="5888" spans="1:8">
      <c r="A5888" t="s">
        <v>462</v>
      </c>
      <c r="B5888">
        <v>0</v>
      </c>
      <c r="C5888" t="s">
        <v>466</v>
      </c>
      <c r="D5888" t="s">
        <v>475</v>
      </c>
      <c r="E5888" t="s">
        <v>479</v>
      </c>
      <c r="F5888">
        <v>2013</v>
      </c>
      <c r="G5888" t="s">
        <v>468</v>
      </c>
      <c r="H5888">
        <v>174.48907679999999</v>
      </c>
    </row>
    <row r="5889" spans="1:8">
      <c r="A5889" t="s">
        <v>497</v>
      </c>
      <c r="B5889">
        <v>0</v>
      </c>
      <c r="C5889" t="s">
        <v>466</v>
      </c>
      <c r="D5889" t="s">
        <v>475</v>
      </c>
      <c r="E5889" t="s">
        <v>9</v>
      </c>
      <c r="F5889">
        <v>2014</v>
      </c>
      <c r="G5889" t="s">
        <v>468</v>
      </c>
      <c r="H5889">
        <v>20.5111332</v>
      </c>
    </row>
    <row r="5890" spans="1:8">
      <c r="A5890" t="s">
        <v>497</v>
      </c>
      <c r="B5890">
        <v>0</v>
      </c>
      <c r="C5890" t="s">
        <v>466</v>
      </c>
      <c r="D5890" t="s">
        <v>475</v>
      </c>
      <c r="E5890" t="s">
        <v>13</v>
      </c>
      <c r="F5890">
        <v>2013</v>
      </c>
      <c r="G5890" t="s">
        <v>468</v>
      </c>
      <c r="H5890">
        <v>0.69082200000000005</v>
      </c>
    </row>
    <row r="5891" spans="1:8">
      <c r="A5891" t="s">
        <v>429</v>
      </c>
      <c r="B5891">
        <v>0</v>
      </c>
      <c r="C5891" t="s">
        <v>466</v>
      </c>
      <c r="D5891" t="s">
        <v>475</v>
      </c>
      <c r="E5891" t="s">
        <v>9</v>
      </c>
      <c r="F5891">
        <v>2010</v>
      </c>
      <c r="G5891" t="s">
        <v>468</v>
      </c>
      <c r="H5891">
        <v>1320.8809716000001</v>
      </c>
    </row>
    <row r="5892" spans="1:8">
      <c r="A5892" t="s">
        <v>429</v>
      </c>
      <c r="B5892">
        <v>0</v>
      </c>
      <c r="C5892" t="s">
        <v>466</v>
      </c>
      <c r="D5892" t="s">
        <v>475</v>
      </c>
      <c r="E5892" t="s">
        <v>18</v>
      </c>
      <c r="F5892">
        <v>2012</v>
      </c>
      <c r="G5892" t="s">
        <v>468</v>
      </c>
      <c r="H5892">
        <v>52.5778344</v>
      </c>
    </row>
    <row r="5893" spans="1:8">
      <c r="A5893" t="s">
        <v>429</v>
      </c>
      <c r="B5893">
        <v>0</v>
      </c>
      <c r="C5893" t="s">
        <v>466</v>
      </c>
      <c r="D5893" t="s">
        <v>475</v>
      </c>
      <c r="E5893" t="s">
        <v>19</v>
      </c>
      <c r="F5893">
        <v>2010</v>
      </c>
      <c r="G5893" t="s">
        <v>468</v>
      </c>
      <c r="H5893">
        <v>200.58540120000001</v>
      </c>
    </row>
    <row r="5894" spans="1:8">
      <c r="A5894" t="s">
        <v>429</v>
      </c>
      <c r="B5894">
        <v>0</v>
      </c>
      <c r="C5894" t="s">
        <v>466</v>
      </c>
      <c r="D5894" t="s">
        <v>475</v>
      </c>
      <c r="E5894" t="s">
        <v>34</v>
      </c>
      <c r="F5894">
        <v>2009</v>
      </c>
      <c r="G5894" t="s">
        <v>468</v>
      </c>
      <c r="H5894">
        <v>1253.4232500000001</v>
      </c>
    </row>
    <row r="5895" spans="1:8">
      <c r="A5895" t="s">
        <v>429</v>
      </c>
      <c r="B5895">
        <v>0</v>
      </c>
      <c r="C5895" t="s">
        <v>466</v>
      </c>
      <c r="D5895" t="s">
        <v>475</v>
      </c>
      <c r="E5895" t="s">
        <v>428</v>
      </c>
      <c r="F5895">
        <v>2010</v>
      </c>
      <c r="G5895" t="s">
        <v>468</v>
      </c>
      <c r="H5895">
        <v>77.899600800000002</v>
      </c>
    </row>
    <row r="5896" spans="1:8">
      <c r="A5896" t="s">
        <v>464</v>
      </c>
      <c r="B5896">
        <v>0</v>
      </c>
      <c r="C5896" t="s">
        <v>466</v>
      </c>
      <c r="D5896" t="s">
        <v>475</v>
      </c>
      <c r="E5896" t="s">
        <v>16</v>
      </c>
      <c r="F5896">
        <v>2013</v>
      </c>
      <c r="G5896" t="s">
        <v>468</v>
      </c>
      <c r="H5896">
        <v>284.94104759999999</v>
      </c>
    </row>
    <row r="5897" spans="1:8">
      <c r="A5897" t="s">
        <v>464</v>
      </c>
      <c r="B5897">
        <v>0</v>
      </c>
      <c r="C5897" t="s">
        <v>466</v>
      </c>
      <c r="D5897" t="s">
        <v>475</v>
      </c>
      <c r="E5897" t="s">
        <v>23</v>
      </c>
      <c r="F5897">
        <v>2011</v>
      </c>
      <c r="G5897" t="s">
        <v>468</v>
      </c>
      <c r="H5897">
        <v>195.82500959999999</v>
      </c>
    </row>
    <row r="5898" spans="1:8">
      <c r="A5898" t="s">
        <v>464</v>
      </c>
      <c r="B5898">
        <v>0</v>
      </c>
      <c r="C5898" t="s">
        <v>466</v>
      </c>
      <c r="D5898" t="s">
        <v>475</v>
      </c>
      <c r="E5898" t="s">
        <v>24</v>
      </c>
      <c r="F5898">
        <v>2012</v>
      </c>
      <c r="G5898" t="s">
        <v>468</v>
      </c>
      <c r="H5898">
        <v>174.59374679999999</v>
      </c>
    </row>
    <row r="5899" spans="1:8">
      <c r="A5899" t="s">
        <v>464</v>
      </c>
      <c r="B5899">
        <v>0</v>
      </c>
      <c r="C5899" t="s">
        <v>466</v>
      </c>
      <c r="D5899" t="s">
        <v>475</v>
      </c>
      <c r="E5899" t="s">
        <v>28</v>
      </c>
      <c r="F5899">
        <v>2009</v>
      </c>
      <c r="G5899" t="s">
        <v>468</v>
      </c>
      <c r="H5899">
        <v>7037.7805259999996</v>
      </c>
    </row>
    <row r="5900" spans="1:8">
      <c r="A5900" t="s">
        <v>464</v>
      </c>
      <c r="B5900">
        <v>0</v>
      </c>
      <c r="C5900" t="s">
        <v>466</v>
      </c>
      <c r="D5900" t="s">
        <v>475</v>
      </c>
      <c r="E5900" t="s">
        <v>479</v>
      </c>
      <c r="F5900">
        <v>2010</v>
      </c>
      <c r="G5900" t="s">
        <v>468</v>
      </c>
      <c r="H5900">
        <v>3410.0690507999998</v>
      </c>
    </row>
    <row r="5901" spans="1:8">
      <c r="A5901" t="s">
        <v>498</v>
      </c>
      <c r="B5901">
        <v>0</v>
      </c>
      <c r="C5901" t="s">
        <v>466</v>
      </c>
      <c r="D5901" t="s">
        <v>475</v>
      </c>
      <c r="E5901" t="s">
        <v>6</v>
      </c>
      <c r="F5901">
        <v>2014</v>
      </c>
      <c r="G5901" t="s">
        <v>468</v>
      </c>
      <c r="H5901">
        <v>0.55684440000000002</v>
      </c>
    </row>
    <row r="5902" spans="1:8">
      <c r="A5902" t="s">
        <v>464</v>
      </c>
      <c r="B5902">
        <v>2112</v>
      </c>
      <c r="C5902" t="s">
        <v>489</v>
      </c>
      <c r="D5902" t="s">
        <v>475</v>
      </c>
      <c r="E5902" t="s">
        <v>10</v>
      </c>
      <c r="F5902">
        <v>2011</v>
      </c>
      <c r="G5902" t="s">
        <v>490</v>
      </c>
      <c r="H5902">
        <v>8.05959</v>
      </c>
    </row>
    <row r="5903" spans="1:8">
      <c r="A5903" t="s">
        <v>456</v>
      </c>
      <c r="B5903">
        <v>3214</v>
      </c>
      <c r="C5903" t="s">
        <v>458</v>
      </c>
      <c r="D5903" t="s">
        <v>475</v>
      </c>
      <c r="E5903" t="s">
        <v>32</v>
      </c>
      <c r="F5903">
        <v>2014</v>
      </c>
      <c r="G5903" t="s">
        <v>503</v>
      </c>
      <c r="H5903">
        <v>1.2518532</v>
      </c>
    </row>
    <row r="5904" spans="1:8">
      <c r="A5904" t="s">
        <v>464</v>
      </c>
      <c r="B5904">
        <v>6000</v>
      </c>
      <c r="C5904" t="s">
        <v>455</v>
      </c>
      <c r="D5904" t="s">
        <v>475</v>
      </c>
      <c r="E5904" t="s">
        <v>18</v>
      </c>
      <c r="F5904">
        <v>2014</v>
      </c>
      <c r="G5904" t="s">
        <v>491</v>
      </c>
      <c r="H5904">
        <v>10.270220399999999</v>
      </c>
    </row>
    <row r="5905" spans="1:8">
      <c r="A5905" t="s">
        <v>464</v>
      </c>
      <c r="B5905">
        <v>6000</v>
      </c>
      <c r="C5905" t="s">
        <v>455</v>
      </c>
      <c r="D5905" t="s">
        <v>475</v>
      </c>
      <c r="E5905" t="s">
        <v>23</v>
      </c>
      <c r="F5905">
        <v>2011</v>
      </c>
      <c r="G5905" t="s">
        <v>491</v>
      </c>
      <c r="H5905">
        <v>25.5436668</v>
      </c>
    </row>
    <row r="5906" spans="1:8">
      <c r="A5906" t="s">
        <v>464</v>
      </c>
      <c r="B5906">
        <v>6000</v>
      </c>
      <c r="C5906" t="s">
        <v>455</v>
      </c>
      <c r="D5906" t="s">
        <v>475</v>
      </c>
      <c r="E5906" t="s">
        <v>20</v>
      </c>
      <c r="F5906">
        <v>2010</v>
      </c>
      <c r="G5906" t="s">
        <v>491</v>
      </c>
      <c r="H5906">
        <v>165.55444560000001</v>
      </c>
    </row>
    <row r="5907" spans="1:8">
      <c r="A5907" t="s">
        <v>464</v>
      </c>
      <c r="B5907">
        <v>6000</v>
      </c>
      <c r="C5907" t="s">
        <v>455</v>
      </c>
      <c r="D5907" t="s">
        <v>475</v>
      </c>
      <c r="E5907" t="s">
        <v>24</v>
      </c>
      <c r="F5907">
        <v>2009</v>
      </c>
      <c r="G5907" t="s">
        <v>491</v>
      </c>
      <c r="H5907">
        <v>15.332061599999999</v>
      </c>
    </row>
    <row r="5908" spans="1:8">
      <c r="A5908" t="s">
        <v>464</v>
      </c>
      <c r="B5908">
        <v>6000</v>
      </c>
      <c r="C5908" t="s">
        <v>455</v>
      </c>
      <c r="D5908" t="s">
        <v>475</v>
      </c>
      <c r="E5908" t="s">
        <v>352</v>
      </c>
      <c r="F5908">
        <v>2009</v>
      </c>
      <c r="G5908" t="s">
        <v>491</v>
      </c>
      <c r="H5908">
        <v>5.2711812</v>
      </c>
    </row>
    <row r="5909" spans="1:8">
      <c r="A5909" t="s">
        <v>464</v>
      </c>
      <c r="B5909">
        <v>6000</v>
      </c>
      <c r="C5909" t="s">
        <v>455</v>
      </c>
      <c r="D5909" t="s">
        <v>475</v>
      </c>
      <c r="E5909" t="s">
        <v>479</v>
      </c>
      <c r="F5909">
        <v>2013</v>
      </c>
      <c r="G5909" t="s">
        <v>491</v>
      </c>
      <c r="H5909">
        <v>26.7452784</v>
      </c>
    </row>
    <row r="5910" spans="1:8">
      <c r="A5910" t="s">
        <v>456</v>
      </c>
      <c r="B5910">
        <v>6000</v>
      </c>
      <c r="C5910" t="s">
        <v>455</v>
      </c>
      <c r="D5910" t="s">
        <v>475</v>
      </c>
      <c r="E5910" t="s">
        <v>28</v>
      </c>
      <c r="F5910">
        <v>2011</v>
      </c>
      <c r="G5910" t="s">
        <v>491</v>
      </c>
      <c r="H5910">
        <v>6.2173980000000002</v>
      </c>
    </row>
    <row r="5911" spans="1:8">
      <c r="A5911" t="s">
        <v>456</v>
      </c>
      <c r="B5911">
        <v>6000</v>
      </c>
      <c r="C5911" t="s">
        <v>455</v>
      </c>
      <c r="D5911" t="s">
        <v>475</v>
      </c>
      <c r="E5911" t="s">
        <v>31</v>
      </c>
      <c r="F5911">
        <v>2012</v>
      </c>
      <c r="G5911" t="s">
        <v>491</v>
      </c>
      <c r="H5911">
        <v>1.2560399999999999E-2</v>
      </c>
    </row>
    <row r="5912" spans="1:8">
      <c r="A5912" t="s">
        <v>461</v>
      </c>
      <c r="B5912">
        <v>6000</v>
      </c>
      <c r="C5912" t="s">
        <v>455</v>
      </c>
      <c r="D5912" t="s">
        <v>475</v>
      </c>
      <c r="E5912" t="s">
        <v>9</v>
      </c>
      <c r="F5912">
        <v>2011</v>
      </c>
      <c r="G5912" t="s">
        <v>491</v>
      </c>
      <c r="H5912">
        <v>0.43124040000000002</v>
      </c>
    </row>
    <row r="5913" spans="1:8">
      <c r="A5913" t="s">
        <v>461</v>
      </c>
      <c r="B5913">
        <v>6000</v>
      </c>
      <c r="C5913" t="s">
        <v>455</v>
      </c>
      <c r="D5913" t="s">
        <v>475</v>
      </c>
      <c r="E5913" t="s">
        <v>30</v>
      </c>
      <c r="F5913">
        <v>2011</v>
      </c>
      <c r="G5913" t="s">
        <v>491</v>
      </c>
      <c r="H5913">
        <v>2.9014524000000002</v>
      </c>
    </row>
    <row r="5914" spans="1:8">
      <c r="A5914" t="s">
        <v>496</v>
      </c>
      <c r="B5914">
        <v>6000</v>
      </c>
      <c r="C5914" t="s">
        <v>455</v>
      </c>
      <c r="D5914" t="s">
        <v>475</v>
      </c>
      <c r="E5914" t="s">
        <v>6</v>
      </c>
      <c r="F5914">
        <v>2009</v>
      </c>
      <c r="G5914" t="s">
        <v>491</v>
      </c>
      <c r="H5914">
        <v>0.1339776</v>
      </c>
    </row>
    <row r="5915" spans="1:8">
      <c r="A5915" t="s">
        <v>465</v>
      </c>
      <c r="B5915">
        <v>6000</v>
      </c>
      <c r="C5915" t="s">
        <v>455</v>
      </c>
      <c r="D5915" t="s">
        <v>475</v>
      </c>
      <c r="E5915" t="s">
        <v>6</v>
      </c>
      <c r="F5915">
        <v>2011</v>
      </c>
      <c r="G5915" t="s">
        <v>491</v>
      </c>
      <c r="H5915">
        <v>0.1088568</v>
      </c>
    </row>
    <row r="5916" spans="1:8">
      <c r="A5916" t="s">
        <v>429</v>
      </c>
      <c r="B5916">
        <v>5520</v>
      </c>
      <c r="C5916" t="s">
        <v>478</v>
      </c>
      <c r="D5916" t="s">
        <v>475</v>
      </c>
      <c r="E5916" t="s">
        <v>6</v>
      </c>
      <c r="F5916">
        <v>2013</v>
      </c>
      <c r="G5916" t="s">
        <v>483</v>
      </c>
      <c r="H5916">
        <v>4.9446108000000004</v>
      </c>
    </row>
    <row r="5917" spans="1:8">
      <c r="A5917" t="s">
        <v>429</v>
      </c>
      <c r="B5917">
        <v>5520</v>
      </c>
      <c r="C5917" t="s">
        <v>478</v>
      </c>
      <c r="D5917" t="s">
        <v>475</v>
      </c>
      <c r="E5917" t="s">
        <v>9</v>
      </c>
      <c r="F5917">
        <v>2009</v>
      </c>
      <c r="G5917" t="s">
        <v>483</v>
      </c>
      <c r="H5917">
        <v>1.0383264000000001</v>
      </c>
    </row>
    <row r="5918" spans="1:8">
      <c r="A5918" t="s">
        <v>429</v>
      </c>
      <c r="B5918">
        <v>5520</v>
      </c>
      <c r="C5918" t="s">
        <v>478</v>
      </c>
      <c r="D5918" t="s">
        <v>475</v>
      </c>
      <c r="E5918" t="s">
        <v>11</v>
      </c>
      <c r="F5918">
        <v>2014</v>
      </c>
      <c r="G5918" t="s">
        <v>483</v>
      </c>
      <c r="H5918">
        <v>47.084752799999997</v>
      </c>
    </row>
    <row r="5919" spans="1:8">
      <c r="A5919" t="s">
        <v>429</v>
      </c>
      <c r="B5919">
        <v>5520</v>
      </c>
      <c r="C5919" t="s">
        <v>478</v>
      </c>
      <c r="D5919" t="s">
        <v>475</v>
      </c>
      <c r="E5919" t="s">
        <v>10</v>
      </c>
      <c r="F5919">
        <v>2010</v>
      </c>
      <c r="G5919" t="s">
        <v>483</v>
      </c>
      <c r="H5919">
        <v>136.0542528</v>
      </c>
    </row>
    <row r="5920" spans="1:8">
      <c r="A5920" t="s">
        <v>429</v>
      </c>
      <c r="B5920">
        <v>5520</v>
      </c>
      <c r="C5920" t="s">
        <v>478</v>
      </c>
      <c r="D5920" t="s">
        <v>475</v>
      </c>
      <c r="E5920" t="s">
        <v>12</v>
      </c>
      <c r="F5920">
        <v>2013</v>
      </c>
      <c r="G5920" t="s">
        <v>483</v>
      </c>
      <c r="H5920">
        <v>1.9049940000000001</v>
      </c>
    </row>
    <row r="5921" spans="1:8">
      <c r="A5921" t="s">
        <v>429</v>
      </c>
      <c r="B5921">
        <v>5520</v>
      </c>
      <c r="C5921" t="s">
        <v>478</v>
      </c>
      <c r="D5921" t="s">
        <v>475</v>
      </c>
      <c r="E5921" t="s">
        <v>14</v>
      </c>
      <c r="F5921">
        <v>2010</v>
      </c>
      <c r="G5921" t="s">
        <v>483</v>
      </c>
      <c r="H5921">
        <v>1.0592604000000001</v>
      </c>
    </row>
    <row r="5922" spans="1:8">
      <c r="A5922" t="s">
        <v>429</v>
      </c>
      <c r="B5922">
        <v>5520</v>
      </c>
      <c r="C5922" t="s">
        <v>478</v>
      </c>
      <c r="D5922" t="s">
        <v>475</v>
      </c>
      <c r="E5922" t="s">
        <v>18</v>
      </c>
      <c r="F5922">
        <v>2013</v>
      </c>
      <c r="G5922" t="s">
        <v>483</v>
      </c>
      <c r="H5922">
        <v>16.349454000000001</v>
      </c>
    </row>
    <row r="5923" spans="1:8">
      <c r="A5923" t="s">
        <v>429</v>
      </c>
      <c r="B5923">
        <v>5520</v>
      </c>
      <c r="C5923" t="s">
        <v>478</v>
      </c>
      <c r="D5923" t="s">
        <v>475</v>
      </c>
      <c r="E5923" t="s">
        <v>34</v>
      </c>
      <c r="F5923">
        <v>2009</v>
      </c>
      <c r="G5923" t="s">
        <v>483</v>
      </c>
      <c r="H5923">
        <v>8.9471916</v>
      </c>
    </row>
    <row r="5924" spans="1:8">
      <c r="A5924" t="s">
        <v>429</v>
      </c>
      <c r="B5924">
        <v>5520</v>
      </c>
      <c r="C5924" t="s">
        <v>478</v>
      </c>
      <c r="D5924" t="s">
        <v>475</v>
      </c>
      <c r="E5924" t="s">
        <v>37</v>
      </c>
      <c r="F5924">
        <v>2012</v>
      </c>
      <c r="G5924" t="s">
        <v>483</v>
      </c>
      <c r="H5924">
        <v>71.405873999999997</v>
      </c>
    </row>
    <row r="5925" spans="1:8">
      <c r="A5925" t="s">
        <v>462</v>
      </c>
      <c r="B5925">
        <v>0</v>
      </c>
      <c r="C5925" t="s">
        <v>466</v>
      </c>
      <c r="D5925" t="s">
        <v>475</v>
      </c>
      <c r="E5925" t="s">
        <v>30</v>
      </c>
      <c r="F5925">
        <v>2014</v>
      </c>
      <c r="G5925" t="s">
        <v>480</v>
      </c>
      <c r="H5925">
        <v>377.82101879999999</v>
      </c>
    </row>
    <row r="5926" spans="1:8">
      <c r="A5926" t="s">
        <v>462</v>
      </c>
      <c r="B5926">
        <v>0</v>
      </c>
      <c r="C5926" t="s">
        <v>466</v>
      </c>
      <c r="D5926" t="s">
        <v>475</v>
      </c>
      <c r="E5926" t="s">
        <v>28</v>
      </c>
      <c r="F5926">
        <v>2014</v>
      </c>
      <c r="G5926" t="s">
        <v>480</v>
      </c>
      <c r="H5926">
        <v>83.346627600000005</v>
      </c>
    </row>
    <row r="5927" spans="1:8">
      <c r="A5927" t="s">
        <v>462</v>
      </c>
      <c r="B5927">
        <v>0</v>
      </c>
      <c r="C5927" t="s">
        <v>466</v>
      </c>
      <c r="D5927" t="s">
        <v>475</v>
      </c>
      <c r="E5927" t="s">
        <v>36</v>
      </c>
      <c r="F5927">
        <v>2009</v>
      </c>
      <c r="G5927" t="s">
        <v>480</v>
      </c>
      <c r="H5927">
        <v>58.732430399999998</v>
      </c>
    </row>
    <row r="5928" spans="1:8">
      <c r="A5928" t="s">
        <v>456</v>
      </c>
      <c r="B5928">
        <v>0</v>
      </c>
      <c r="C5928" t="s">
        <v>466</v>
      </c>
      <c r="D5928" t="s">
        <v>475</v>
      </c>
      <c r="E5928" t="s">
        <v>482</v>
      </c>
      <c r="F5928">
        <v>2009</v>
      </c>
      <c r="G5928" t="s">
        <v>480</v>
      </c>
      <c r="H5928">
        <v>29.173622399999999</v>
      </c>
    </row>
    <row r="5929" spans="1:8">
      <c r="A5929" t="s">
        <v>456</v>
      </c>
      <c r="B5929">
        <v>0</v>
      </c>
      <c r="C5929" t="s">
        <v>466</v>
      </c>
      <c r="D5929" t="s">
        <v>475</v>
      </c>
      <c r="E5929" t="s">
        <v>37</v>
      </c>
      <c r="F5929">
        <v>2014</v>
      </c>
      <c r="G5929" t="s">
        <v>480</v>
      </c>
      <c r="H5929">
        <v>167.29196759999999</v>
      </c>
    </row>
    <row r="5930" spans="1:8">
      <c r="A5930" t="s">
        <v>438</v>
      </c>
      <c r="B5930">
        <v>0</v>
      </c>
      <c r="C5930" t="s">
        <v>466</v>
      </c>
      <c r="D5930" t="s">
        <v>475</v>
      </c>
      <c r="E5930" t="s">
        <v>20</v>
      </c>
      <c r="F5930">
        <v>2009</v>
      </c>
      <c r="G5930" t="s">
        <v>480</v>
      </c>
      <c r="H5930">
        <v>0.1590984</v>
      </c>
    </row>
    <row r="5931" spans="1:8">
      <c r="A5931" t="s">
        <v>438</v>
      </c>
      <c r="B5931">
        <v>0</v>
      </c>
      <c r="C5931" t="s">
        <v>466</v>
      </c>
      <c r="D5931" t="s">
        <v>475</v>
      </c>
      <c r="E5931" t="s">
        <v>33</v>
      </c>
      <c r="F5931">
        <v>2009</v>
      </c>
      <c r="G5931" t="s">
        <v>480</v>
      </c>
      <c r="H5931">
        <v>0.9797112</v>
      </c>
    </row>
    <row r="5932" spans="1:8">
      <c r="A5932" t="s">
        <v>438</v>
      </c>
      <c r="B5932">
        <v>0</v>
      </c>
      <c r="C5932" t="s">
        <v>466</v>
      </c>
      <c r="D5932" t="s">
        <v>475</v>
      </c>
      <c r="E5932" t="s">
        <v>479</v>
      </c>
      <c r="F5932">
        <v>2011</v>
      </c>
      <c r="G5932" t="s">
        <v>480</v>
      </c>
      <c r="H5932">
        <v>2.8135295999999999</v>
      </c>
    </row>
    <row r="5933" spans="1:8">
      <c r="A5933" t="s">
        <v>438</v>
      </c>
      <c r="B5933">
        <v>0</v>
      </c>
      <c r="C5933" t="s">
        <v>466</v>
      </c>
      <c r="D5933" t="s">
        <v>475</v>
      </c>
      <c r="E5933" t="s">
        <v>35</v>
      </c>
      <c r="F5933">
        <v>2013</v>
      </c>
      <c r="G5933" t="s">
        <v>480</v>
      </c>
      <c r="H5933">
        <v>0.30144959999999998</v>
      </c>
    </row>
    <row r="5934" spans="1:8">
      <c r="A5934" t="s">
        <v>461</v>
      </c>
      <c r="B5934">
        <v>0</v>
      </c>
      <c r="C5934" t="s">
        <v>466</v>
      </c>
      <c r="D5934" t="s">
        <v>475</v>
      </c>
      <c r="E5934" t="s">
        <v>5</v>
      </c>
      <c r="F5934">
        <v>2009</v>
      </c>
      <c r="G5934" t="s">
        <v>480</v>
      </c>
      <c r="H5934">
        <v>3.8560428</v>
      </c>
    </row>
    <row r="5935" spans="1:8">
      <c r="A5935" t="s">
        <v>461</v>
      </c>
      <c r="B5935">
        <v>0</v>
      </c>
      <c r="C5935" t="s">
        <v>466</v>
      </c>
      <c r="D5935" t="s">
        <v>475</v>
      </c>
      <c r="E5935" t="s">
        <v>3</v>
      </c>
      <c r="F5935">
        <v>2013</v>
      </c>
      <c r="G5935" t="s">
        <v>480</v>
      </c>
      <c r="H5935">
        <v>6.5481552000000001</v>
      </c>
    </row>
    <row r="5936" spans="1:8">
      <c r="A5936" t="s">
        <v>461</v>
      </c>
      <c r="B5936">
        <v>0</v>
      </c>
      <c r="C5936" t="s">
        <v>466</v>
      </c>
      <c r="D5936" t="s">
        <v>475</v>
      </c>
      <c r="E5936" t="s">
        <v>20</v>
      </c>
      <c r="F5936">
        <v>2011</v>
      </c>
      <c r="G5936" t="s">
        <v>480</v>
      </c>
      <c r="H5936">
        <v>3.0144959999999998</v>
      </c>
    </row>
    <row r="5937" spans="1:8">
      <c r="A5937" t="s">
        <v>461</v>
      </c>
      <c r="B5937">
        <v>0</v>
      </c>
      <c r="C5937" t="s">
        <v>466</v>
      </c>
      <c r="D5937" t="s">
        <v>475</v>
      </c>
      <c r="E5937" t="s">
        <v>28</v>
      </c>
      <c r="F5937">
        <v>2013</v>
      </c>
      <c r="G5937" t="s">
        <v>480</v>
      </c>
      <c r="H5937">
        <v>7.8125688000000002</v>
      </c>
    </row>
    <row r="5938" spans="1:8">
      <c r="A5938" t="s">
        <v>429</v>
      </c>
      <c r="B5938">
        <v>0</v>
      </c>
      <c r="C5938" t="s">
        <v>466</v>
      </c>
      <c r="D5938" t="s">
        <v>475</v>
      </c>
      <c r="E5938" t="s">
        <v>9</v>
      </c>
      <c r="F5938">
        <v>2013</v>
      </c>
      <c r="G5938" t="s">
        <v>480</v>
      </c>
      <c r="H5938">
        <v>1253.8837980000001</v>
      </c>
    </row>
    <row r="5939" spans="1:8">
      <c r="A5939" t="s">
        <v>464</v>
      </c>
      <c r="B5939">
        <v>2000</v>
      </c>
      <c r="C5939" t="s">
        <v>431</v>
      </c>
      <c r="D5939" t="s">
        <v>475</v>
      </c>
      <c r="E5939" t="s">
        <v>343</v>
      </c>
      <c r="F5939">
        <v>2011</v>
      </c>
      <c r="G5939" t="s">
        <v>468</v>
      </c>
      <c r="H5939">
        <v>9.9143424000000007</v>
      </c>
    </row>
    <row r="5940" spans="1:8">
      <c r="A5940" t="s">
        <v>464</v>
      </c>
      <c r="B5940">
        <v>2000</v>
      </c>
      <c r="C5940" t="s">
        <v>431</v>
      </c>
      <c r="D5940" t="s">
        <v>475</v>
      </c>
      <c r="E5940" t="s">
        <v>25</v>
      </c>
      <c r="F5940">
        <v>2014</v>
      </c>
      <c r="G5940" t="s">
        <v>468</v>
      </c>
      <c r="H5940">
        <v>2.93076E-2</v>
      </c>
    </row>
    <row r="5941" spans="1:8">
      <c r="A5941" t="s">
        <v>497</v>
      </c>
      <c r="B5941">
        <v>2000</v>
      </c>
      <c r="C5941" t="s">
        <v>431</v>
      </c>
      <c r="D5941" t="s">
        <v>475</v>
      </c>
      <c r="E5941" t="s">
        <v>12</v>
      </c>
      <c r="F5941">
        <v>2014</v>
      </c>
      <c r="G5941" t="s">
        <v>468</v>
      </c>
      <c r="H5941">
        <v>9.2193336000000006</v>
      </c>
    </row>
    <row r="5942" spans="1:8">
      <c r="A5942" t="s">
        <v>464</v>
      </c>
      <c r="B5942">
        <v>2000</v>
      </c>
      <c r="C5942" t="s">
        <v>431</v>
      </c>
      <c r="D5942" t="s">
        <v>475</v>
      </c>
      <c r="E5942" t="s">
        <v>32</v>
      </c>
      <c r="F5942">
        <v>2010</v>
      </c>
      <c r="G5942" t="s">
        <v>468</v>
      </c>
      <c r="H5942">
        <v>53.754325199999997</v>
      </c>
    </row>
    <row r="5943" spans="1:8">
      <c r="A5943" t="s">
        <v>486</v>
      </c>
      <c r="B5943">
        <v>2000</v>
      </c>
      <c r="C5943" t="s">
        <v>431</v>
      </c>
      <c r="D5943" t="s">
        <v>475</v>
      </c>
      <c r="E5943" t="s">
        <v>33</v>
      </c>
      <c r="F5943">
        <v>2010</v>
      </c>
      <c r="G5943" t="s">
        <v>468</v>
      </c>
      <c r="H5943">
        <v>19.510487999999999</v>
      </c>
    </row>
    <row r="5944" spans="1:8">
      <c r="A5944" t="s">
        <v>463</v>
      </c>
      <c r="B5944">
        <v>2000</v>
      </c>
      <c r="C5944" t="s">
        <v>431</v>
      </c>
      <c r="D5944" t="s">
        <v>475</v>
      </c>
      <c r="E5944" t="s">
        <v>36</v>
      </c>
      <c r="F5944">
        <v>2012</v>
      </c>
      <c r="G5944" t="s">
        <v>468</v>
      </c>
      <c r="H5944">
        <v>46.720501200000001</v>
      </c>
    </row>
    <row r="5945" spans="1:8">
      <c r="A5945" t="s">
        <v>498</v>
      </c>
      <c r="B5945">
        <v>2000</v>
      </c>
      <c r="C5945" t="s">
        <v>431</v>
      </c>
      <c r="D5945" t="s">
        <v>475</v>
      </c>
      <c r="E5945" t="s">
        <v>482</v>
      </c>
      <c r="F5945">
        <v>2013</v>
      </c>
      <c r="G5945" t="s">
        <v>468</v>
      </c>
      <c r="H5945">
        <v>1.1136888</v>
      </c>
    </row>
    <row r="5946" spans="1:8">
      <c r="A5946" t="s">
        <v>499</v>
      </c>
      <c r="B5946">
        <v>2000</v>
      </c>
      <c r="C5946" t="s">
        <v>431</v>
      </c>
      <c r="D5946" t="s">
        <v>475</v>
      </c>
      <c r="E5946" t="s">
        <v>33</v>
      </c>
      <c r="F5946">
        <v>2009</v>
      </c>
      <c r="G5946" t="s">
        <v>468</v>
      </c>
      <c r="H5946">
        <v>8.7001703999999993</v>
      </c>
    </row>
    <row r="5947" spans="1:8">
      <c r="A5947" t="s">
        <v>438</v>
      </c>
      <c r="B5947">
        <v>2000</v>
      </c>
      <c r="C5947" t="s">
        <v>431</v>
      </c>
      <c r="D5947" t="s">
        <v>475</v>
      </c>
      <c r="E5947" t="s">
        <v>32</v>
      </c>
      <c r="F5947">
        <v>2011</v>
      </c>
      <c r="G5947" t="s">
        <v>468</v>
      </c>
      <c r="H5947">
        <v>5.8615199999999999E-2</v>
      </c>
    </row>
    <row r="5948" spans="1:8">
      <c r="A5948" t="s">
        <v>497</v>
      </c>
      <c r="B5948">
        <v>3000</v>
      </c>
      <c r="C5948" t="s">
        <v>432</v>
      </c>
      <c r="D5948" t="s">
        <v>475</v>
      </c>
      <c r="E5948" t="s">
        <v>30</v>
      </c>
      <c r="F5948">
        <v>2010</v>
      </c>
      <c r="G5948" t="s">
        <v>468</v>
      </c>
      <c r="H5948">
        <v>0.13816439999999999</v>
      </c>
    </row>
    <row r="5949" spans="1:8">
      <c r="A5949" t="s">
        <v>464</v>
      </c>
      <c r="B5949">
        <v>3000</v>
      </c>
      <c r="C5949" t="s">
        <v>432</v>
      </c>
      <c r="D5949" t="s">
        <v>475</v>
      </c>
      <c r="E5949" t="s">
        <v>26</v>
      </c>
      <c r="F5949">
        <v>2013</v>
      </c>
      <c r="G5949" t="s">
        <v>468</v>
      </c>
      <c r="H5949">
        <v>43.735312800000003</v>
      </c>
    </row>
    <row r="5950" spans="1:8">
      <c r="A5950" t="s">
        <v>456</v>
      </c>
      <c r="B5950">
        <v>3000</v>
      </c>
      <c r="C5950" t="s">
        <v>432</v>
      </c>
      <c r="D5950" t="s">
        <v>475</v>
      </c>
      <c r="E5950" t="s">
        <v>22</v>
      </c>
      <c r="F5950">
        <v>2011</v>
      </c>
      <c r="G5950" t="s">
        <v>468</v>
      </c>
      <c r="H5950">
        <v>4.1868000000000002E-2</v>
      </c>
    </row>
    <row r="5951" spans="1:8">
      <c r="A5951" t="s">
        <v>465</v>
      </c>
      <c r="B5951">
        <v>3000</v>
      </c>
      <c r="C5951" t="s">
        <v>432</v>
      </c>
      <c r="D5951" t="s">
        <v>475</v>
      </c>
      <c r="E5951" t="s">
        <v>30</v>
      </c>
      <c r="F5951">
        <v>2012</v>
      </c>
      <c r="G5951" t="s">
        <v>468</v>
      </c>
      <c r="H5951">
        <v>4.1868000000000002E-2</v>
      </c>
    </row>
    <row r="5952" spans="1:8">
      <c r="A5952" t="s">
        <v>462</v>
      </c>
      <c r="B5952">
        <v>2000</v>
      </c>
      <c r="C5952" t="s">
        <v>431</v>
      </c>
      <c r="D5952" t="s">
        <v>475</v>
      </c>
      <c r="E5952" t="s">
        <v>14</v>
      </c>
      <c r="F5952">
        <v>2010</v>
      </c>
      <c r="G5952" t="s">
        <v>490</v>
      </c>
      <c r="H5952">
        <v>35.014208400000001</v>
      </c>
    </row>
    <row r="5953" spans="1:8">
      <c r="A5953" t="s">
        <v>462</v>
      </c>
      <c r="B5953">
        <v>2000</v>
      </c>
      <c r="C5953" t="s">
        <v>431</v>
      </c>
      <c r="D5953" t="s">
        <v>475</v>
      </c>
      <c r="E5953" t="s">
        <v>28</v>
      </c>
      <c r="F5953">
        <v>2011</v>
      </c>
      <c r="G5953" t="s">
        <v>490</v>
      </c>
      <c r="H5953">
        <v>84.837128399999997</v>
      </c>
    </row>
    <row r="5954" spans="1:8">
      <c r="A5954" t="s">
        <v>462</v>
      </c>
      <c r="B5954">
        <v>2000</v>
      </c>
      <c r="C5954" t="s">
        <v>431</v>
      </c>
      <c r="D5954" t="s">
        <v>475</v>
      </c>
      <c r="E5954" t="s">
        <v>30</v>
      </c>
      <c r="F5954">
        <v>2011</v>
      </c>
      <c r="G5954" t="s">
        <v>490</v>
      </c>
      <c r="H5954">
        <v>367.31215079999998</v>
      </c>
    </row>
    <row r="5955" spans="1:8">
      <c r="A5955" t="s">
        <v>462</v>
      </c>
      <c r="B5955">
        <v>2000</v>
      </c>
      <c r="C5955" t="s">
        <v>431</v>
      </c>
      <c r="D5955" t="s">
        <v>475</v>
      </c>
      <c r="E5955" t="s">
        <v>479</v>
      </c>
      <c r="F5955">
        <v>2014</v>
      </c>
      <c r="G5955" t="s">
        <v>490</v>
      </c>
      <c r="H5955">
        <v>179.19504000000001</v>
      </c>
    </row>
    <row r="5956" spans="1:8">
      <c r="A5956" t="s">
        <v>462</v>
      </c>
      <c r="B5956">
        <v>2000</v>
      </c>
      <c r="C5956" t="s">
        <v>431</v>
      </c>
      <c r="D5956" t="s">
        <v>475</v>
      </c>
      <c r="E5956" t="s">
        <v>37</v>
      </c>
      <c r="F5956">
        <v>2009</v>
      </c>
      <c r="G5956" t="s">
        <v>490</v>
      </c>
      <c r="H5956">
        <v>153.0149796</v>
      </c>
    </row>
    <row r="5957" spans="1:8">
      <c r="A5957" t="s">
        <v>429</v>
      </c>
      <c r="B5957">
        <v>2000</v>
      </c>
      <c r="C5957" t="s">
        <v>431</v>
      </c>
      <c r="D5957" t="s">
        <v>475</v>
      </c>
      <c r="E5957" t="s">
        <v>10</v>
      </c>
      <c r="F5957">
        <v>2011</v>
      </c>
      <c r="G5957" t="s">
        <v>490</v>
      </c>
      <c r="H5957">
        <v>1955.1225563999999</v>
      </c>
    </row>
    <row r="5958" spans="1:8">
      <c r="A5958" t="s">
        <v>429</v>
      </c>
      <c r="B5958">
        <v>2000</v>
      </c>
      <c r="C5958" t="s">
        <v>431</v>
      </c>
      <c r="D5958" t="s">
        <v>475</v>
      </c>
      <c r="E5958" t="s">
        <v>17</v>
      </c>
      <c r="F5958">
        <v>2011</v>
      </c>
      <c r="G5958" t="s">
        <v>490</v>
      </c>
      <c r="H5958">
        <v>68.8896072</v>
      </c>
    </row>
    <row r="5959" spans="1:8">
      <c r="A5959" t="s">
        <v>464</v>
      </c>
      <c r="B5959">
        <v>2000</v>
      </c>
      <c r="C5959" t="s">
        <v>431</v>
      </c>
      <c r="D5959" t="s">
        <v>475</v>
      </c>
      <c r="E5959" t="s">
        <v>11</v>
      </c>
      <c r="F5959">
        <v>2010</v>
      </c>
      <c r="G5959" t="s">
        <v>490</v>
      </c>
      <c r="H5959">
        <v>112.3653384</v>
      </c>
    </row>
    <row r="5960" spans="1:8">
      <c r="A5960" t="s">
        <v>464</v>
      </c>
      <c r="B5960">
        <v>2000</v>
      </c>
      <c r="C5960" t="s">
        <v>431</v>
      </c>
      <c r="D5960" t="s">
        <v>475</v>
      </c>
      <c r="E5960" t="s">
        <v>16</v>
      </c>
      <c r="F5960">
        <v>2010</v>
      </c>
      <c r="G5960" t="s">
        <v>490</v>
      </c>
      <c r="H5960">
        <v>29.307600000000001</v>
      </c>
    </row>
    <row r="5961" spans="1:8">
      <c r="A5961" t="s">
        <v>464</v>
      </c>
      <c r="B5961">
        <v>2000</v>
      </c>
      <c r="C5961" t="s">
        <v>431</v>
      </c>
      <c r="D5961" t="s">
        <v>475</v>
      </c>
      <c r="E5961" t="s">
        <v>24</v>
      </c>
      <c r="F5961">
        <v>2014</v>
      </c>
      <c r="G5961" t="s">
        <v>490</v>
      </c>
      <c r="H5961">
        <v>2.0557188000000002</v>
      </c>
    </row>
    <row r="5962" spans="1:8">
      <c r="A5962" t="s">
        <v>464</v>
      </c>
      <c r="B5962">
        <v>2000</v>
      </c>
      <c r="C5962" t="s">
        <v>431</v>
      </c>
      <c r="D5962" t="s">
        <v>475</v>
      </c>
      <c r="E5962" t="s">
        <v>23</v>
      </c>
      <c r="F5962">
        <v>2014</v>
      </c>
      <c r="G5962" t="s">
        <v>490</v>
      </c>
      <c r="H5962">
        <v>2.2064436000000001</v>
      </c>
    </row>
    <row r="5963" spans="1:8">
      <c r="A5963" t="s">
        <v>464</v>
      </c>
      <c r="B5963">
        <v>2000</v>
      </c>
      <c r="C5963" t="s">
        <v>431</v>
      </c>
      <c r="D5963" t="s">
        <v>475</v>
      </c>
      <c r="E5963" t="s">
        <v>479</v>
      </c>
      <c r="F5963">
        <v>2013</v>
      </c>
      <c r="G5963" t="s">
        <v>490</v>
      </c>
      <c r="H5963">
        <v>733.13798759999997</v>
      </c>
    </row>
    <row r="5964" spans="1:8">
      <c r="A5964" t="s">
        <v>438</v>
      </c>
      <c r="B5964">
        <v>2000</v>
      </c>
      <c r="C5964" t="s">
        <v>431</v>
      </c>
      <c r="D5964" t="s">
        <v>475</v>
      </c>
      <c r="E5964" t="s">
        <v>9</v>
      </c>
      <c r="F5964">
        <v>2011</v>
      </c>
      <c r="G5964" t="s">
        <v>490</v>
      </c>
      <c r="H5964">
        <v>11.174569200000001</v>
      </c>
    </row>
    <row r="5965" spans="1:8">
      <c r="A5965" t="s">
        <v>438</v>
      </c>
      <c r="B5965">
        <v>2000</v>
      </c>
      <c r="C5965" t="s">
        <v>431</v>
      </c>
      <c r="D5965" t="s">
        <v>475</v>
      </c>
      <c r="E5965" t="s">
        <v>32</v>
      </c>
      <c r="F5965">
        <v>2012</v>
      </c>
      <c r="G5965" t="s">
        <v>490</v>
      </c>
      <c r="H5965">
        <v>5.0241599999999997E-2</v>
      </c>
    </row>
    <row r="5966" spans="1:8">
      <c r="A5966" t="s">
        <v>438</v>
      </c>
      <c r="B5966">
        <v>2000</v>
      </c>
      <c r="C5966" t="s">
        <v>431</v>
      </c>
      <c r="D5966" t="s">
        <v>475</v>
      </c>
      <c r="E5966" t="s">
        <v>37</v>
      </c>
      <c r="F5966">
        <v>2010</v>
      </c>
      <c r="G5966" t="s">
        <v>490</v>
      </c>
      <c r="H5966">
        <v>0.12979080000000001</v>
      </c>
    </row>
    <row r="5967" spans="1:8">
      <c r="A5967" t="s">
        <v>461</v>
      </c>
      <c r="B5967">
        <v>2000</v>
      </c>
      <c r="C5967" t="s">
        <v>431</v>
      </c>
      <c r="D5967" t="s">
        <v>475</v>
      </c>
      <c r="E5967" t="s">
        <v>20</v>
      </c>
      <c r="F5967">
        <v>2012</v>
      </c>
      <c r="G5967" t="s">
        <v>490</v>
      </c>
      <c r="H5967">
        <v>1.5784236</v>
      </c>
    </row>
    <row r="5968" spans="1:8">
      <c r="A5968" t="s">
        <v>429</v>
      </c>
      <c r="B5968">
        <v>3000</v>
      </c>
      <c r="C5968" t="s">
        <v>432</v>
      </c>
      <c r="D5968" t="s">
        <v>475</v>
      </c>
      <c r="E5968" t="s">
        <v>10</v>
      </c>
      <c r="F5968">
        <v>2011</v>
      </c>
      <c r="G5968" t="s">
        <v>503</v>
      </c>
      <c r="H5968">
        <v>163.39405679999999</v>
      </c>
    </row>
    <row r="5969" spans="1:8">
      <c r="A5969" t="s">
        <v>429</v>
      </c>
      <c r="B5969">
        <v>3000</v>
      </c>
      <c r="C5969" t="s">
        <v>432</v>
      </c>
      <c r="D5969" t="s">
        <v>475</v>
      </c>
      <c r="E5969" t="s">
        <v>343</v>
      </c>
      <c r="F5969">
        <v>2012</v>
      </c>
      <c r="G5969" t="s">
        <v>503</v>
      </c>
      <c r="H5969">
        <v>3.9983939999999998</v>
      </c>
    </row>
    <row r="5970" spans="1:8">
      <c r="A5970" t="s">
        <v>429</v>
      </c>
      <c r="B5970">
        <v>3000</v>
      </c>
      <c r="C5970" t="s">
        <v>432</v>
      </c>
      <c r="D5970" t="s">
        <v>475</v>
      </c>
      <c r="E5970" t="s">
        <v>13</v>
      </c>
      <c r="F5970">
        <v>2014</v>
      </c>
      <c r="G5970" t="s">
        <v>503</v>
      </c>
      <c r="H5970">
        <v>12.7153116</v>
      </c>
    </row>
    <row r="5971" spans="1:8">
      <c r="A5971" t="s">
        <v>429</v>
      </c>
      <c r="B5971">
        <v>3000</v>
      </c>
      <c r="C5971" t="s">
        <v>432</v>
      </c>
      <c r="D5971" t="s">
        <v>475</v>
      </c>
      <c r="E5971" t="s">
        <v>37</v>
      </c>
      <c r="F5971">
        <v>2014</v>
      </c>
      <c r="G5971" t="s">
        <v>503</v>
      </c>
      <c r="H5971">
        <v>1717.5844583999999</v>
      </c>
    </row>
    <row r="5972" spans="1:8">
      <c r="A5972" t="s">
        <v>464</v>
      </c>
      <c r="B5972">
        <v>3000</v>
      </c>
      <c r="C5972" t="s">
        <v>432</v>
      </c>
      <c r="D5972" t="s">
        <v>475</v>
      </c>
      <c r="E5972" t="s">
        <v>17</v>
      </c>
      <c r="F5972">
        <v>2009</v>
      </c>
      <c r="G5972" t="s">
        <v>503</v>
      </c>
      <c r="H5972">
        <v>323.28794879999998</v>
      </c>
    </row>
    <row r="5973" spans="1:8">
      <c r="A5973" t="s">
        <v>464</v>
      </c>
      <c r="B5973">
        <v>3000</v>
      </c>
      <c r="C5973" t="s">
        <v>432</v>
      </c>
      <c r="D5973" t="s">
        <v>475</v>
      </c>
      <c r="E5973" t="s">
        <v>22</v>
      </c>
      <c r="F5973">
        <v>2010</v>
      </c>
      <c r="G5973" t="s">
        <v>503</v>
      </c>
      <c r="H5973">
        <v>427.69418039999999</v>
      </c>
    </row>
    <row r="5974" spans="1:8">
      <c r="A5974" t="s">
        <v>464</v>
      </c>
      <c r="B5974">
        <v>3000</v>
      </c>
      <c r="C5974" t="s">
        <v>432</v>
      </c>
      <c r="D5974" t="s">
        <v>475</v>
      </c>
      <c r="E5974" t="s">
        <v>23</v>
      </c>
      <c r="F5974">
        <v>2010</v>
      </c>
      <c r="G5974" t="s">
        <v>503</v>
      </c>
      <c r="H5974">
        <v>119.8345896</v>
      </c>
    </row>
    <row r="5975" spans="1:8">
      <c r="A5975" t="s">
        <v>464</v>
      </c>
      <c r="B5975">
        <v>3000</v>
      </c>
      <c r="C5975" t="s">
        <v>432</v>
      </c>
      <c r="D5975" t="s">
        <v>475</v>
      </c>
      <c r="E5975" t="s">
        <v>28</v>
      </c>
      <c r="F5975">
        <v>2012</v>
      </c>
      <c r="G5975" t="s">
        <v>503</v>
      </c>
      <c r="H5975">
        <v>6125.6568384000002</v>
      </c>
    </row>
    <row r="5976" spans="1:8">
      <c r="A5976" t="s">
        <v>456</v>
      </c>
      <c r="B5976">
        <v>3000</v>
      </c>
      <c r="C5976" t="s">
        <v>432</v>
      </c>
      <c r="D5976" t="s">
        <v>475</v>
      </c>
      <c r="E5976" t="s">
        <v>31</v>
      </c>
      <c r="F5976">
        <v>2011</v>
      </c>
      <c r="G5976" t="s">
        <v>503</v>
      </c>
      <c r="H5976">
        <v>9.21096E-2</v>
      </c>
    </row>
    <row r="5977" spans="1:8">
      <c r="A5977" t="s">
        <v>438</v>
      </c>
      <c r="B5977">
        <v>3000</v>
      </c>
      <c r="C5977" t="s">
        <v>432</v>
      </c>
      <c r="D5977" t="s">
        <v>475</v>
      </c>
      <c r="E5977" t="s">
        <v>30</v>
      </c>
      <c r="F5977">
        <v>2011</v>
      </c>
      <c r="G5977" t="s">
        <v>503</v>
      </c>
      <c r="H5977">
        <v>0.93784319999999999</v>
      </c>
    </row>
    <row r="5978" spans="1:8">
      <c r="A5978" t="s">
        <v>438</v>
      </c>
      <c r="B5978">
        <v>3000</v>
      </c>
      <c r="C5978" t="s">
        <v>432</v>
      </c>
      <c r="D5978" t="s">
        <v>475</v>
      </c>
      <c r="E5978" t="s">
        <v>36</v>
      </c>
      <c r="F5978">
        <v>2014</v>
      </c>
      <c r="G5978" t="s">
        <v>503</v>
      </c>
      <c r="H5978">
        <v>4.1868000000000002E-2</v>
      </c>
    </row>
    <row r="5979" spans="1:8">
      <c r="A5979" t="s">
        <v>461</v>
      </c>
      <c r="B5979">
        <v>3000</v>
      </c>
      <c r="C5979" t="s">
        <v>432</v>
      </c>
      <c r="D5979" t="s">
        <v>475</v>
      </c>
      <c r="E5979" t="s">
        <v>5</v>
      </c>
      <c r="F5979">
        <v>2010</v>
      </c>
      <c r="G5979" t="s">
        <v>503</v>
      </c>
      <c r="H5979">
        <v>4.1868000000000002E-2</v>
      </c>
    </row>
    <row r="5980" spans="1:8">
      <c r="A5980" t="s">
        <v>429</v>
      </c>
      <c r="B5980">
        <v>2000</v>
      </c>
      <c r="C5980" t="s">
        <v>431</v>
      </c>
      <c r="D5980" t="s">
        <v>475</v>
      </c>
      <c r="E5980" t="s">
        <v>36</v>
      </c>
      <c r="F5980">
        <v>2010</v>
      </c>
      <c r="G5980" t="s">
        <v>468</v>
      </c>
      <c r="H5980">
        <v>25.681831200000001</v>
      </c>
    </row>
    <row r="5981" spans="1:8">
      <c r="A5981" t="s">
        <v>429</v>
      </c>
      <c r="B5981">
        <v>3000</v>
      </c>
      <c r="C5981" t="s">
        <v>432</v>
      </c>
      <c r="D5981" t="s">
        <v>475</v>
      </c>
      <c r="E5981" t="s">
        <v>36</v>
      </c>
      <c r="F5981">
        <v>2009</v>
      </c>
      <c r="G5981" t="s">
        <v>503</v>
      </c>
      <c r="H5981">
        <v>0.72431639999999997</v>
      </c>
    </row>
    <row r="5982" spans="1:8">
      <c r="A5982" t="s">
        <v>429</v>
      </c>
      <c r="B5982">
        <v>2000</v>
      </c>
      <c r="C5982" t="s">
        <v>431</v>
      </c>
      <c r="D5982" t="s">
        <v>475</v>
      </c>
      <c r="E5982" t="s">
        <v>36</v>
      </c>
      <c r="F5982">
        <v>2012</v>
      </c>
      <c r="G5982" t="s">
        <v>490</v>
      </c>
      <c r="H5982">
        <v>23.755903199999999</v>
      </c>
    </row>
    <row r="5983" spans="1:8">
      <c r="A5983" t="s">
        <v>429</v>
      </c>
      <c r="B5983">
        <v>2000</v>
      </c>
      <c r="C5983" t="s">
        <v>431</v>
      </c>
      <c r="D5983" t="s">
        <v>475</v>
      </c>
      <c r="E5983" t="s">
        <v>479</v>
      </c>
      <c r="F5983">
        <v>2011</v>
      </c>
      <c r="G5983" t="s">
        <v>468</v>
      </c>
      <c r="H5983">
        <v>746.90837280000005</v>
      </c>
    </row>
    <row r="5984" spans="1:8">
      <c r="A5984" t="s">
        <v>429</v>
      </c>
      <c r="B5984">
        <v>3000</v>
      </c>
      <c r="C5984" t="s">
        <v>432</v>
      </c>
      <c r="D5984" t="s">
        <v>475</v>
      </c>
      <c r="E5984" t="s">
        <v>479</v>
      </c>
      <c r="F5984">
        <v>2012</v>
      </c>
      <c r="G5984" t="s">
        <v>503</v>
      </c>
      <c r="H5984">
        <v>102.0909312</v>
      </c>
    </row>
    <row r="5985" spans="1:8">
      <c r="A5985" t="s">
        <v>464</v>
      </c>
      <c r="B5985">
        <v>2000</v>
      </c>
      <c r="C5985" t="s">
        <v>431</v>
      </c>
      <c r="D5985" t="s">
        <v>475</v>
      </c>
      <c r="E5985" t="s">
        <v>2</v>
      </c>
      <c r="F5985">
        <v>2013</v>
      </c>
      <c r="G5985" t="s">
        <v>490</v>
      </c>
      <c r="H5985">
        <v>2.7758484000000001</v>
      </c>
    </row>
    <row r="5986" spans="1:8">
      <c r="A5986" t="s">
        <v>429</v>
      </c>
      <c r="B5986">
        <v>3000</v>
      </c>
      <c r="C5986" t="s">
        <v>432</v>
      </c>
      <c r="D5986" t="s">
        <v>475</v>
      </c>
      <c r="E5986" t="s">
        <v>29</v>
      </c>
      <c r="F5986">
        <v>2011</v>
      </c>
      <c r="G5986" t="s">
        <v>503</v>
      </c>
      <c r="H5986">
        <v>4055.8871376000002</v>
      </c>
    </row>
    <row r="5987" spans="1:8">
      <c r="A5987" t="s">
        <v>456</v>
      </c>
      <c r="B5987">
        <v>3000</v>
      </c>
      <c r="C5987" t="s">
        <v>432</v>
      </c>
      <c r="D5987" t="s">
        <v>475</v>
      </c>
      <c r="E5987" t="s">
        <v>36</v>
      </c>
      <c r="F5987">
        <v>2013</v>
      </c>
      <c r="G5987" t="s">
        <v>503</v>
      </c>
      <c r="H5987">
        <v>4.1868000000000002E-2</v>
      </c>
    </row>
    <row r="5988" spans="1:8">
      <c r="A5988" t="s">
        <v>464</v>
      </c>
      <c r="B5988">
        <v>2000</v>
      </c>
      <c r="C5988" t="s">
        <v>431</v>
      </c>
      <c r="D5988" t="s">
        <v>475</v>
      </c>
      <c r="E5988" t="s">
        <v>30</v>
      </c>
      <c r="F5988">
        <v>2010</v>
      </c>
      <c r="G5988" t="s">
        <v>480</v>
      </c>
      <c r="H5988">
        <v>346.29022800000001</v>
      </c>
    </row>
    <row r="5989" spans="1:8">
      <c r="A5989" t="s">
        <v>464</v>
      </c>
      <c r="B5989">
        <v>2000</v>
      </c>
      <c r="C5989" t="s">
        <v>431</v>
      </c>
      <c r="D5989" t="s">
        <v>475</v>
      </c>
      <c r="E5989" t="s">
        <v>29</v>
      </c>
      <c r="F5989">
        <v>2012</v>
      </c>
      <c r="G5989" t="s">
        <v>480</v>
      </c>
      <c r="H5989">
        <v>33.682805999999999</v>
      </c>
    </row>
    <row r="5990" spans="1:8">
      <c r="A5990" t="s">
        <v>486</v>
      </c>
      <c r="B5990">
        <v>2000</v>
      </c>
      <c r="C5990" t="s">
        <v>431</v>
      </c>
      <c r="D5990" t="s">
        <v>475</v>
      </c>
      <c r="E5990" t="s">
        <v>33</v>
      </c>
      <c r="F5990">
        <v>2014</v>
      </c>
      <c r="G5990" t="s">
        <v>480</v>
      </c>
      <c r="H5990">
        <v>6.5523420000000003</v>
      </c>
    </row>
    <row r="5991" spans="1:8">
      <c r="A5991" t="s">
        <v>429</v>
      </c>
      <c r="B5991">
        <v>3000</v>
      </c>
      <c r="C5991" t="s">
        <v>432</v>
      </c>
      <c r="D5991" t="s">
        <v>475</v>
      </c>
      <c r="E5991" t="s">
        <v>29</v>
      </c>
      <c r="F5991">
        <v>2009</v>
      </c>
      <c r="G5991" t="s">
        <v>480</v>
      </c>
      <c r="H5991">
        <v>4646.9586276</v>
      </c>
    </row>
    <row r="5992" spans="1:8">
      <c r="A5992" t="s">
        <v>456</v>
      </c>
      <c r="B5992">
        <v>3000</v>
      </c>
      <c r="C5992" t="s">
        <v>432</v>
      </c>
      <c r="D5992" t="s">
        <v>475</v>
      </c>
      <c r="E5992" t="s">
        <v>482</v>
      </c>
      <c r="F5992">
        <v>2013</v>
      </c>
      <c r="G5992" t="s">
        <v>480</v>
      </c>
      <c r="H5992">
        <v>1.3648967999999999</v>
      </c>
    </row>
    <row r="5993" spans="1:8">
      <c r="A5993" t="s">
        <v>464</v>
      </c>
      <c r="B5993">
        <v>2000</v>
      </c>
      <c r="C5993" t="s">
        <v>431</v>
      </c>
      <c r="D5993" t="s">
        <v>475</v>
      </c>
      <c r="E5993" t="s">
        <v>2</v>
      </c>
      <c r="F5993">
        <v>2010</v>
      </c>
      <c r="G5993" t="s">
        <v>468</v>
      </c>
      <c r="H5993">
        <v>4.5426780000000004</v>
      </c>
    </row>
    <row r="5994" spans="1:8">
      <c r="A5994" t="s">
        <v>464</v>
      </c>
      <c r="B5994">
        <v>3000</v>
      </c>
      <c r="C5994" t="s">
        <v>432</v>
      </c>
      <c r="D5994" t="s">
        <v>475</v>
      </c>
      <c r="E5994" t="s">
        <v>2</v>
      </c>
      <c r="F5994">
        <v>2011</v>
      </c>
      <c r="G5994" t="s">
        <v>468</v>
      </c>
      <c r="H5994">
        <v>48.751099199999999</v>
      </c>
    </row>
    <row r="5995" spans="1:8">
      <c r="A5995" t="s">
        <v>462</v>
      </c>
      <c r="B5995">
        <v>2000</v>
      </c>
      <c r="C5995" t="s">
        <v>431</v>
      </c>
      <c r="D5995" t="s">
        <v>475</v>
      </c>
      <c r="E5995" t="s">
        <v>10</v>
      </c>
      <c r="F5995">
        <v>2014</v>
      </c>
      <c r="G5995" t="s">
        <v>490</v>
      </c>
      <c r="H5995">
        <v>331.91275680000001</v>
      </c>
    </row>
    <row r="5996" spans="1:8">
      <c r="A5996" t="s">
        <v>429</v>
      </c>
      <c r="B5996">
        <v>3000</v>
      </c>
      <c r="C5996" t="s">
        <v>432</v>
      </c>
      <c r="D5996" t="s">
        <v>475</v>
      </c>
      <c r="E5996" t="s">
        <v>30</v>
      </c>
      <c r="F5996">
        <v>2010</v>
      </c>
      <c r="G5996" t="s">
        <v>503</v>
      </c>
      <c r="H5996">
        <v>30.454783200000001</v>
      </c>
    </row>
    <row r="5997" spans="1:8">
      <c r="A5997" t="s">
        <v>464</v>
      </c>
      <c r="B5997">
        <v>3000</v>
      </c>
      <c r="C5997" t="s">
        <v>432</v>
      </c>
      <c r="D5997" t="s">
        <v>475</v>
      </c>
      <c r="E5997" t="s">
        <v>8</v>
      </c>
      <c r="F5997">
        <v>2009</v>
      </c>
      <c r="G5997" t="s">
        <v>503</v>
      </c>
      <c r="H5997">
        <v>120.5421588</v>
      </c>
    </row>
    <row r="5998" spans="1:8">
      <c r="A5998" t="s">
        <v>464</v>
      </c>
      <c r="B5998">
        <v>3000</v>
      </c>
      <c r="C5998" t="s">
        <v>432</v>
      </c>
      <c r="D5998" t="s">
        <v>475</v>
      </c>
      <c r="E5998" t="s">
        <v>32</v>
      </c>
      <c r="F5998">
        <v>2013</v>
      </c>
      <c r="G5998" t="s">
        <v>503</v>
      </c>
      <c r="H5998">
        <v>330.34270679999997</v>
      </c>
    </row>
    <row r="5999" spans="1:8">
      <c r="A5999" t="s">
        <v>462</v>
      </c>
      <c r="B5999">
        <v>3000</v>
      </c>
      <c r="C5999" t="s">
        <v>432</v>
      </c>
      <c r="D5999" t="s">
        <v>475</v>
      </c>
      <c r="E5999" t="s">
        <v>10</v>
      </c>
      <c r="F5999">
        <v>2014</v>
      </c>
      <c r="G5999" t="s">
        <v>503</v>
      </c>
      <c r="H5999">
        <v>26.134005599999998</v>
      </c>
    </row>
    <row r="6000" spans="1:8">
      <c r="A6000" t="s">
        <v>495</v>
      </c>
      <c r="B6000">
        <v>3000</v>
      </c>
      <c r="C6000" t="s">
        <v>432</v>
      </c>
      <c r="D6000" t="s">
        <v>475</v>
      </c>
      <c r="E6000" t="s">
        <v>482</v>
      </c>
      <c r="F6000">
        <v>2014</v>
      </c>
      <c r="G6000" t="s">
        <v>503</v>
      </c>
      <c r="H6000">
        <v>0.54009720000000006</v>
      </c>
    </row>
    <row r="6001" spans="1:8">
      <c r="A6001" t="s">
        <v>429</v>
      </c>
      <c r="B6001">
        <v>2116</v>
      </c>
      <c r="C6001" t="s">
        <v>535</v>
      </c>
      <c r="D6001" t="s">
        <v>475</v>
      </c>
      <c r="E6001" t="s">
        <v>479</v>
      </c>
      <c r="F6001">
        <v>2013</v>
      </c>
      <c r="G6001" t="s">
        <v>480</v>
      </c>
      <c r="H6001">
        <v>22.240281599999999</v>
      </c>
    </row>
    <row r="6002" spans="1:8">
      <c r="A6002" t="s">
        <v>464</v>
      </c>
      <c r="B6002">
        <v>2116</v>
      </c>
      <c r="C6002" t="s">
        <v>535</v>
      </c>
      <c r="D6002" t="s">
        <v>475</v>
      </c>
      <c r="E6002" t="s">
        <v>30</v>
      </c>
      <c r="F6002">
        <v>2009</v>
      </c>
      <c r="G6002" t="s">
        <v>490</v>
      </c>
      <c r="H6002">
        <v>66.867382800000001</v>
      </c>
    </row>
    <row r="6003" spans="1:8">
      <c r="A6003" t="s">
        <v>494</v>
      </c>
      <c r="B6003">
        <v>4230</v>
      </c>
      <c r="C6003" t="s">
        <v>451</v>
      </c>
      <c r="D6003" t="s">
        <v>475</v>
      </c>
      <c r="E6003" t="s">
        <v>9</v>
      </c>
      <c r="F6003">
        <v>2011</v>
      </c>
      <c r="G6003" t="s">
        <v>501</v>
      </c>
      <c r="H6003">
        <v>16.1652348</v>
      </c>
    </row>
    <row r="6004" spans="1:8">
      <c r="A6004" t="s">
        <v>462</v>
      </c>
      <c r="B6004">
        <v>2116</v>
      </c>
      <c r="C6004" t="s">
        <v>535</v>
      </c>
      <c r="D6004" t="s">
        <v>475</v>
      </c>
      <c r="E6004" t="s">
        <v>13</v>
      </c>
      <c r="F6004">
        <v>2009</v>
      </c>
      <c r="G6004" t="s">
        <v>480</v>
      </c>
      <c r="H6004">
        <v>66.754339200000004</v>
      </c>
    </row>
    <row r="6005" spans="1:8">
      <c r="A6005" t="s">
        <v>429</v>
      </c>
      <c r="B6005">
        <v>55432</v>
      </c>
      <c r="C6005" t="s">
        <v>536</v>
      </c>
      <c r="D6005" t="s">
        <v>475</v>
      </c>
      <c r="E6005" t="s">
        <v>32</v>
      </c>
      <c r="F6005">
        <v>2014</v>
      </c>
      <c r="G6005" t="s">
        <v>505</v>
      </c>
      <c r="H6005">
        <v>0.1088568</v>
      </c>
    </row>
    <row r="6006" spans="1:8">
      <c r="A6006" t="s">
        <v>429</v>
      </c>
      <c r="B6006">
        <v>55432</v>
      </c>
      <c r="C6006" t="s">
        <v>536</v>
      </c>
      <c r="D6006" t="s">
        <v>475</v>
      </c>
      <c r="E6006" t="s">
        <v>30</v>
      </c>
      <c r="F6006">
        <v>2010</v>
      </c>
      <c r="G6006" t="s">
        <v>505</v>
      </c>
      <c r="H6006">
        <v>4.8859956000000002</v>
      </c>
    </row>
    <row r="6007" spans="1:8">
      <c r="A6007" t="s">
        <v>464</v>
      </c>
      <c r="B6007">
        <v>2116</v>
      </c>
      <c r="C6007" t="s">
        <v>535</v>
      </c>
      <c r="D6007" t="s">
        <v>475</v>
      </c>
      <c r="E6007" t="s">
        <v>32</v>
      </c>
      <c r="F6007">
        <v>2010</v>
      </c>
      <c r="G6007" t="s">
        <v>480</v>
      </c>
      <c r="H6007">
        <v>4.0151412000000004</v>
      </c>
    </row>
    <row r="6008" spans="1:8">
      <c r="A6008" t="s">
        <v>462</v>
      </c>
      <c r="B6008">
        <v>2116</v>
      </c>
      <c r="C6008" t="s">
        <v>535</v>
      </c>
      <c r="D6008" t="s">
        <v>475</v>
      </c>
      <c r="E6008" t="s">
        <v>17</v>
      </c>
      <c r="F6008">
        <v>2013</v>
      </c>
      <c r="G6008" t="s">
        <v>490</v>
      </c>
      <c r="H6008">
        <v>37.827737999999997</v>
      </c>
    </row>
    <row r="6009" spans="1:8">
      <c r="A6009" t="s">
        <v>464</v>
      </c>
      <c r="B6009">
        <v>2116</v>
      </c>
      <c r="C6009" t="s">
        <v>535</v>
      </c>
      <c r="D6009" t="s">
        <v>475</v>
      </c>
      <c r="E6009" t="s">
        <v>13</v>
      </c>
      <c r="F6009">
        <v>2009</v>
      </c>
      <c r="G6009" t="s">
        <v>490</v>
      </c>
      <c r="H6009">
        <v>58.858034400000001</v>
      </c>
    </row>
    <row r="6010" spans="1:8">
      <c r="A6010" t="s">
        <v>429</v>
      </c>
      <c r="B6010">
        <v>2116</v>
      </c>
      <c r="C6010" t="s">
        <v>535</v>
      </c>
      <c r="D6010" t="s">
        <v>475</v>
      </c>
      <c r="E6010" t="s">
        <v>482</v>
      </c>
      <c r="F6010">
        <v>2011</v>
      </c>
      <c r="G6010" t="s">
        <v>480</v>
      </c>
      <c r="H6010">
        <v>566.61639119999995</v>
      </c>
    </row>
    <row r="6011" spans="1:8">
      <c r="A6011" t="s">
        <v>462</v>
      </c>
      <c r="B6011">
        <v>2116</v>
      </c>
      <c r="C6011" t="s">
        <v>535</v>
      </c>
      <c r="D6011" t="s">
        <v>475</v>
      </c>
      <c r="E6011" t="s">
        <v>17</v>
      </c>
      <c r="F6011">
        <v>2014</v>
      </c>
      <c r="G6011" t="s">
        <v>480</v>
      </c>
      <c r="H6011">
        <v>38.058011999999998</v>
      </c>
    </row>
    <row r="6012" spans="1:8">
      <c r="A6012" t="s">
        <v>429</v>
      </c>
      <c r="B6012">
        <v>55432</v>
      </c>
      <c r="C6012" t="s">
        <v>536</v>
      </c>
      <c r="D6012" t="s">
        <v>475</v>
      </c>
      <c r="E6012" t="s">
        <v>3</v>
      </c>
      <c r="F6012">
        <v>2013</v>
      </c>
      <c r="G6012" t="s">
        <v>480</v>
      </c>
      <c r="H6012">
        <v>9.3533112000000003</v>
      </c>
    </row>
    <row r="6013" spans="1:8">
      <c r="A6013" t="s">
        <v>462</v>
      </c>
      <c r="B6013">
        <v>2116</v>
      </c>
      <c r="C6013" t="s">
        <v>535</v>
      </c>
      <c r="D6013" t="s">
        <v>475</v>
      </c>
      <c r="E6013" t="s">
        <v>14</v>
      </c>
      <c r="F6013">
        <v>2009</v>
      </c>
      <c r="G6013" t="s">
        <v>490</v>
      </c>
      <c r="H6013">
        <v>31.321450800000001</v>
      </c>
    </row>
    <row r="6014" spans="1:8">
      <c r="A6014" t="s">
        <v>462</v>
      </c>
      <c r="B6014">
        <v>2116</v>
      </c>
      <c r="C6014" t="s">
        <v>535</v>
      </c>
      <c r="D6014" t="s">
        <v>475</v>
      </c>
      <c r="E6014" t="s">
        <v>20</v>
      </c>
      <c r="F6014">
        <v>2009</v>
      </c>
      <c r="G6014" t="s">
        <v>490</v>
      </c>
      <c r="H6014">
        <v>105.1598556</v>
      </c>
    </row>
    <row r="6015" spans="1:8">
      <c r="A6015" t="s">
        <v>462</v>
      </c>
      <c r="B6015">
        <v>2116</v>
      </c>
      <c r="C6015" t="s">
        <v>535</v>
      </c>
      <c r="D6015" t="s">
        <v>475</v>
      </c>
      <c r="E6015" t="s">
        <v>36</v>
      </c>
      <c r="F6015">
        <v>2011</v>
      </c>
      <c r="G6015" t="s">
        <v>490</v>
      </c>
      <c r="H6015">
        <v>60.897005999999998</v>
      </c>
    </row>
    <row r="6016" spans="1:8">
      <c r="A6016" t="s">
        <v>429</v>
      </c>
      <c r="B6016">
        <v>2116</v>
      </c>
      <c r="C6016" t="s">
        <v>535</v>
      </c>
      <c r="D6016" t="s">
        <v>475</v>
      </c>
      <c r="E6016" t="s">
        <v>10</v>
      </c>
      <c r="F6016">
        <v>2012</v>
      </c>
      <c r="G6016" t="s">
        <v>490</v>
      </c>
      <c r="H6016">
        <v>183.16412639999999</v>
      </c>
    </row>
    <row r="6017" spans="1:8">
      <c r="A6017" t="s">
        <v>464</v>
      </c>
      <c r="B6017">
        <v>2116</v>
      </c>
      <c r="C6017" t="s">
        <v>535</v>
      </c>
      <c r="D6017" t="s">
        <v>475</v>
      </c>
      <c r="E6017" t="s">
        <v>15</v>
      </c>
      <c r="F6017">
        <v>2014</v>
      </c>
      <c r="G6017" t="s">
        <v>490</v>
      </c>
      <c r="H6017">
        <v>150.42753719999999</v>
      </c>
    </row>
    <row r="6018" spans="1:8">
      <c r="A6018" t="s">
        <v>464</v>
      </c>
      <c r="B6018">
        <v>2116</v>
      </c>
      <c r="C6018" t="s">
        <v>535</v>
      </c>
      <c r="D6018" t="s">
        <v>475</v>
      </c>
      <c r="E6018" t="s">
        <v>28</v>
      </c>
      <c r="F6018">
        <v>2009</v>
      </c>
      <c r="G6018" t="s">
        <v>490</v>
      </c>
      <c r="H6018">
        <v>87.416197199999999</v>
      </c>
    </row>
    <row r="6019" spans="1:8">
      <c r="A6019" t="s">
        <v>464</v>
      </c>
      <c r="B6019">
        <v>2116</v>
      </c>
      <c r="C6019" t="s">
        <v>535</v>
      </c>
      <c r="D6019" t="s">
        <v>475</v>
      </c>
      <c r="E6019" t="s">
        <v>479</v>
      </c>
      <c r="F6019">
        <v>2011</v>
      </c>
      <c r="G6019" t="s">
        <v>490</v>
      </c>
      <c r="H6019">
        <v>187.484904</v>
      </c>
    </row>
    <row r="6020" spans="1:8">
      <c r="A6020" t="s">
        <v>495</v>
      </c>
      <c r="B6020">
        <v>4230</v>
      </c>
      <c r="C6020" t="s">
        <v>451</v>
      </c>
      <c r="D6020" t="s">
        <v>475</v>
      </c>
      <c r="E6020" t="s">
        <v>30</v>
      </c>
      <c r="F6020">
        <v>2012</v>
      </c>
      <c r="G6020" t="s">
        <v>501</v>
      </c>
      <c r="H6020">
        <v>1.2560399999999999E-2</v>
      </c>
    </row>
    <row r="6021" spans="1:8">
      <c r="A6021" t="s">
        <v>429</v>
      </c>
      <c r="B6021">
        <v>55432</v>
      </c>
      <c r="C6021" t="s">
        <v>536</v>
      </c>
      <c r="D6021" t="s">
        <v>475</v>
      </c>
      <c r="E6021" t="s">
        <v>11</v>
      </c>
      <c r="F6021">
        <v>2011</v>
      </c>
      <c r="G6021" t="s">
        <v>505</v>
      </c>
      <c r="H6021">
        <v>17.291484000000001</v>
      </c>
    </row>
    <row r="6022" spans="1:8">
      <c r="A6022" t="s">
        <v>429</v>
      </c>
      <c r="B6022">
        <v>55432</v>
      </c>
      <c r="C6022" t="s">
        <v>536</v>
      </c>
      <c r="D6022" t="s">
        <v>475</v>
      </c>
      <c r="E6022" t="s">
        <v>14</v>
      </c>
      <c r="F6022">
        <v>2014</v>
      </c>
      <c r="G6022" t="s">
        <v>505</v>
      </c>
      <c r="H6022">
        <v>7.6241627999999997</v>
      </c>
    </row>
    <row r="6023" spans="1:8">
      <c r="A6023" t="s">
        <v>461</v>
      </c>
      <c r="B6023">
        <v>2116</v>
      </c>
      <c r="C6023" t="s">
        <v>535</v>
      </c>
      <c r="D6023" t="s">
        <v>475</v>
      </c>
      <c r="E6023" t="s">
        <v>20</v>
      </c>
      <c r="F6023">
        <v>2011</v>
      </c>
      <c r="G6023" t="s">
        <v>480</v>
      </c>
      <c r="H6023">
        <v>1.8589392</v>
      </c>
    </row>
    <row r="6024" spans="1:8">
      <c r="A6024" t="s">
        <v>429</v>
      </c>
      <c r="B6024">
        <v>2116</v>
      </c>
      <c r="C6024" t="s">
        <v>535</v>
      </c>
      <c r="D6024" t="s">
        <v>475</v>
      </c>
      <c r="E6024" t="s">
        <v>9</v>
      </c>
      <c r="F6024">
        <v>2014</v>
      </c>
      <c r="G6024" t="s">
        <v>480</v>
      </c>
      <c r="H6024">
        <v>131.2729272</v>
      </c>
    </row>
    <row r="6025" spans="1:8">
      <c r="A6025" t="s">
        <v>464</v>
      </c>
      <c r="B6025">
        <v>2116</v>
      </c>
      <c r="C6025" t="s">
        <v>535</v>
      </c>
      <c r="D6025" t="s">
        <v>475</v>
      </c>
      <c r="E6025" t="s">
        <v>479</v>
      </c>
      <c r="F6025">
        <v>2012</v>
      </c>
      <c r="G6025" t="s">
        <v>480</v>
      </c>
      <c r="H6025">
        <v>163.35637560000001</v>
      </c>
    </row>
    <row r="6026" spans="1:8">
      <c r="A6026" t="s">
        <v>462</v>
      </c>
      <c r="B6026">
        <v>2116</v>
      </c>
      <c r="C6026" t="s">
        <v>535</v>
      </c>
      <c r="D6026" t="s">
        <v>475</v>
      </c>
      <c r="E6026" t="s">
        <v>14</v>
      </c>
      <c r="F6026">
        <v>2013</v>
      </c>
      <c r="G6026" t="s">
        <v>480</v>
      </c>
      <c r="H6026">
        <v>35.922744000000002</v>
      </c>
    </row>
    <row r="6027" spans="1:8">
      <c r="A6027" t="s">
        <v>462</v>
      </c>
      <c r="B6027">
        <v>2116</v>
      </c>
      <c r="C6027" t="s">
        <v>535</v>
      </c>
      <c r="D6027" t="s">
        <v>475</v>
      </c>
      <c r="E6027" t="s">
        <v>30</v>
      </c>
      <c r="F6027">
        <v>2014</v>
      </c>
      <c r="G6027" t="s">
        <v>480</v>
      </c>
      <c r="H6027">
        <v>375.88253040000001</v>
      </c>
    </row>
    <row r="6028" spans="1:8">
      <c r="A6028" t="s">
        <v>462</v>
      </c>
      <c r="B6028">
        <v>2116</v>
      </c>
      <c r="C6028" t="s">
        <v>535</v>
      </c>
      <c r="D6028" t="s">
        <v>475</v>
      </c>
      <c r="E6028" t="s">
        <v>28</v>
      </c>
      <c r="F6028">
        <v>2014</v>
      </c>
      <c r="G6028" t="s">
        <v>480</v>
      </c>
      <c r="H6028">
        <v>83.346627600000005</v>
      </c>
    </row>
    <row r="6029" spans="1:8">
      <c r="A6029" t="s">
        <v>462</v>
      </c>
      <c r="B6029">
        <v>2116</v>
      </c>
      <c r="C6029" t="s">
        <v>535</v>
      </c>
      <c r="D6029" t="s">
        <v>475</v>
      </c>
      <c r="E6029" t="s">
        <v>36</v>
      </c>
      <c r="F6029">
        <v>2009</v>
      </c>
      <c r="G6029" t="s">
        <v>480</v>
      </c>
      <c r="H6029">
        <v>58.732430399999998</v>
      </c>
    </row>
    <row r="6030" spans="1:8">
      <c r="A6030" t="s">
        <v>462</v>
      </c>
      <c r="B6030">
        <v>2116</v>
      </c>
      <c r="C6030" t="s">
        <v>535</v>
      </c>
      <c r="D6030" t="s">
        <v>475</v>
      </c>
      <c r="E6030" t="s">
        <v>37</v>
      </c>
      <c r="F6030">
        <v>2012</v>
      </c>
      <c r="G6030" t="s">
        <v>480</v>
      </c>
      <c r="H6030">
        <v>150.13027439999999</v>
      </c>
    </row>
    <row r="6031" spans="1:8">
      <c r="A6031" t="s">
        <v>429</v>
      </c>
      <c r="B6031">
        <v>55432</v>
      </c>
      <c r="C6031" t="s">
        <v>536</v>
      </c>
      <c r="D6031" t="s">
        <v>475</v>
      </c>
      <c r="E6031" t="s">
        <v>11</v>
      </c>
      <c r="F6031">
        <v>2012</v>
      </c>
      <c r="G6031" t="s">
        <v>480</v>
      </c>
      <c r="H6031">
        <v>16.805815200000001</v>
      </c>
    </row>
    <row r="6032" spans="1:8">
      <c r="A6032" t="s">
        <v>429</v>
      </c>
      <c r="B6032">
        <v>55432</v>
      </c>
      <c r="C6032" t="s">
        <v>536</v>
      </c>
      <c r="D6032" t="s">
        <v>475</v>
      </c>
      <c r="E6032" t="s">
        <v>13</v>
      </c>
      <c r="F6032">
        <v>2009</v>
      </c>
      <c r="G6032" t="s">
        <v>480</v>
      </c>
      <c r="H6032">
        <v>13.3642656</v>
      </c>
    </row>
    <row r="6033" spans="1:8">
      <c r="A6033" t="s">
        <v>429</v>
      </c>
      <c r="B6033">
        <v>55432</v>
      </c>
      <c r="C6033" t="s">
        <v>536</v>
      </c>
      <c r="D6033" t="s">
        <v>475</v>
      </c>
      <c r="E6033" t="s">
        <v>18</v>
      </c>
      <c r="F6033">
        <v>2012</v>
      </c>
      <c r="G6033" t="s">
        <v>480</v>
      </c>
      <c r="H6033">
        <v>1.821258</v>
      </c>
    </row>
    <row r="6034" spans="1:8">
      <c r="A6034" t="s">
        <v>464</v>
      </c>
      <c r="B6034">
        <v>2116</v>
      </c>
      <c r="C6034" t="s">
        <v>535</v>
      </c>
      <c r="D6034" t="s">
        <v>475</v>
      </c>
      <c r="E6034" t="s">
        <v>5</v>
      </c>
      <c r="F6034">
        <v>2014</v>
      </c>
      <c r="G6034" t="s">
        <v>490</v>
      </c>
      <c r="H6034">
        <v>65.3433876</v>
      </c>
    </row>
    <row r="6035" spans="1:8">
      <c r="A6035" t="s">
        <v>464</v>
      </c>
      <c r="B6035">
        <v>2116</v>
      </c>
      <c r="C6035" t="s">
        <v>535</v>
      </c>
      <c r="D6035" t="s">
        <v>475</v>
      </c>
      <c r="E6035" t="s">
        <v>37</v>
      </c>
      <c r="F6035">
        <v>2009</v>
      </c>
      <c r="G6035" t="s">
        <v>490</v>
      </c>
      <c r="H6035">
        <v>163.18471679999999</v>
      </c>
    </row>
    <row r="6036" spans="1:8">
      <c r="A6036" t="s">
        <v>494</v>
      </c>
      <c r="B6036">
        <v>4230</v>
      </c>
      <c r="C6036" t="s">
        <v>451</v>
      </c>
      <c r="D6036" t="s">
        <v>475</v>
      </c>
      <c r="E6036" t="s">
        <v>16</v>
      </c>
      <c r="F6036">
        <v>2014</v>
      </c>
      <c r="G6036" t="s">
        <v>501</v>
      </c>
      <c r="H6036">
        <v>3.7681199999999998E-2</v>
      </c>
    </row>
    <row r="6037" spans="1:8">
      <c r="A6037" t="s">
        <v>429</v>
      </c>
      <c r="B6037">
        <v>55432</v>
      </c>
      <c r="C6037" t="s">
        <v>536</v>
      </c>
      <c r="D6037" t="s">
        <v>475</v>
      </c>
      <c r="E6037" t="s">
        <v>24</v>
      </c>
      <c r="F6037">
        <v>2010</v>
      </c>
      <c r="G6037" t="s">
        <v>505</v>
      </c>
      <c r="H6037">
        <v>0.33494400000000002</v>
      </c>
    </row>
    <row r="6038" spans="1:8">
      <c r="A6038" t="s">
        <v>429</v>
      </c>
      <c r="B6038">
        <v>55432</v>
      </c>
      <c r="C6038" t="s">
        <v>536</v>
      </c>
      <c r="D6038" t="s">
        <v>475</v>
      </c>
      <c r="E6038" t="s">
        <v>29</v>
      </c>
      <c r="F6038">
        <v>2014</v>
      </c>
      <c r="G6038" t="s">
        <v>505</v>
      </c>
      <c r="H6038">
        <v>9.2946960000000001</v>
      </c>
    </row>
    <row r="6039" spans="1:8">
      <c r="A6039" t="s">
        <v>464</v>
      </c>
      <c r="B6039">
        <v>2116</v>
      </c>
      <c r="C6039" t="s">
        <v>535</v>
      </c>
      <c r="D6039" t="s">
        <v>475</v>
      </c>
      <c r="E6039" t="s">
        <v>3</v>
      </c>
      <c r="F6039">
        <v>2011</v>
      </c>
      <c r="G6039" t="s">
        <v>480</v>
      </c>
      <c r="H6039">
        <v>50.815191599999999</v>
      </c>
    </row>
    <row r="6040" spans="1:8">
      <c r="A6040" t="s">
        <v>464</v>
      </c>
      <c r="B6040">
        <v>2116</v>
      </c>
      <c r="C6040" t="s">
        <v>535</v>
      </c>
      <c r="D6040" t="s">
        <v>475</v>
      </c>
      <c r="E6040" t="s">
        <v>14</v>
      </c>
      <c r="F6040">
        <v>2014</v>
      </c>
      <c r="G6040" t="s">
        <v>480</v>
      </c>
      <c r="H6040">
        <v>38.560428000000002</v>
      </c>
    </row>
    <row r="6041" spans="1:8">
      <c r="A6041" t="s">
        <v>464</v>
      </c>
      <c r="B6041">
        <v>2116</v>
      </c>
      <c r="C6041" t="s">
        <v>535</v>
      </c>
      <c r="D6041" t="s">
        <v>475</v>
      </c>
      <c r="E6041" t="s">
        <v>34</v>
      </c>
      <c r="F6041">
        <v>2009</v>
      </c>
      <c r="G6041" t="s">
        <v>480</v>
      </c>
      <c r="H6041">
        <v>32.070887999999997</v>
      </c>
    </row>
    <row r="6042" spans="1:8">
      <c r="A6042" t="s">
        <v>464</v>
      </c>
      <c r="B6042">
        <v>2116</v>
      </c>
      <c r="C6042" t="s">
        <v>535</v>
      </c>
      <c r="D6042" t="s">
        <v>475</v>
      </c>
      <c r="E6042" t="s">
        <v>482</v>
      </c>
      <c r="F6042">
        <v>2011</v>
      </c>
      <c r="G6042" t="s">
        <v>480</v>
      </c>
      <c r="H6042">
        <v>283.4379864</v>
      </c>
    </row>
    <row r="6043" spans="1:8">
      <c r="A6043" t="s">
        <v>429</v>
      </c>
      <c r="B6043">
        <v>55432</v>
      </c>
      <c r="C6043" t="s">
        <v>536</v>
      </c>
      <c r="D6043" t="s">
        <v>475</v>
      </c>
      <c r="E6043" t="s">
        <v>36</v>
      </c>
      <c r="F6043">
        <v>2013</v>
      </c>
      <c r="G6043" t="s">
        <v>480</v>
      </c>
      <c r="H6043">
        <v>0.45217439999999998</v>
      </c>
    </row>
    <row r="6044" spans="1:8">
      <c r="A6044" t="s">
        <v>429</v>
      </c>
      <c r="B6044">
        <v>55432</v>
      </c>
      <c r="C6044" t="s">
        <v>536</v>
      </c>
      <c r="D6044" t="s">
        <v>475</v>
      </c>
      <c r="E6044" t="s">
        <v>36</v>
      </c>
      <c r="F6044">
        <v>2011</v>
      </c>
      <c r="G6044" t="s">
        <v>505</v>
      </c>
      <c r="H6044">
        <v>0.67407479999999997</v>
      </c>
    </row>
    <row r="6045" spans="1:8">
      <c r="A6045" t="s">
        <v>494</v>
      </c>
      <c r="B6045">
        <v>4230</v>
      </c>
      <c r="C6045" t="s">
        <v>451</v>
      </c>
      <c r="D6045" t="s">
        <v>475</v>
      </c>
      <c r="E6045" t="s">
        <v>12</v>
      </c>
      <c r="F6045">
        <v>2011</v>
      </c>
      <c r="G6045" t="s">
        <v>501</v>
      </c>
      <c r="H6045">
        <v>6.4853531999999996</v>
      </c>
    </row>
    <row r="6046" spans="1:8">
      <c r="A6046" t="s">
        <v>429</v>
      </c>
      <c r="B6046">
        <v>2116</v>
      </c>
      <c r="C6046" t="s">
        <v>535</v>
      </c>
      <c r="D6046" t="s">
        <v>475</v>
      </c>
      <c r="E6046" t="s">
        <v>30</v>
      </c>
      <c r="F6046">
        <v>2013</v>
      </c>
      <c r="G6046" t="s">
        <v>490</v>
      </c>
      <c r="H6046">
        <v>358.88830919999998</v>
      </c>
    </row>
    <row r="6047" spans="1:8">
      <c r="A6047" t="s">
        <v>429</v>
      </c>
      <c r="B6047">
        <v>2116</v>
      </c>
      <c r="C6047" t="s">
        <v>535</v>
      </c>
      <c r="D6047" t="s">
        <v>475</v>
      </c>
      <c r="E6047" t="s">
        <v>30</v>
      </c>
      <c r="F6047">
        <v>2011</v>
      </c>
      <c r="G6047" t="s">
        <v>480</v>
      </c>
      <c r="H6047">
        <v>338.3018136</v>
      </c>
    </row>
    <row r="6048" spans="1:8">
      <c r="A6048" t="s">
        <v>462</v>
      </c>
      <c r="B6048">
        <v>2116</v>
      </c>
      <c r="C6048" t="s">
        <v>535</v>
      </c>
      <c r="D6048" t="s">
        <v>475</v>
      </c>
      <c r="E6048" t="s">
        <v>9</v>
      </c>
      <c r="F6048">
        <v>2011</v>
      </c>
      <c r="G6048" t="s">
        <v>480</v>
      </c>
      <c r="H6048">
        <v>96.032631600000002</v>
      </c>
    </row>
    <row r="6049" spans="1:8">
      <c r="A6049" t="s">
        <v>462</v>
      </c>
      <c r="B6049">
        <v>2116</v>
      </c>
      <c r="C6049" t="s">
        <v>535</v>
      </c>
      <c r="D6049" t="s">
        <v>475</v>
      </c>
      <c r="E6049" t="s">
        <v>3</v>
      </c>
      <c r="F6049">
        <v>2014</v>
      </c>
      <c r="G6049" t="s">
        <v>490</v>
      </c>
      <c r="H6049">
        <v>51.606496800000002</v>
      </c>
    </row>
    <row r="6050" spans="1:8">
      <c r="A6050" t="s">
        <v>429</v>
      </c>
      <c r="B6050">
        <v>2116</v>
      </c>
      <c r="C6050" t="s">
        <v>535</v>
      </c>
      <c r="D6050" t="s">
        <v>475</v>
      </c>
      <c r="E6050" t="s">
        <v>482</v>
      </c>
      <c r="F6050">
        <v>2013</v>
      </c>
      <c r="G6050" t="s">
        <v>490</v>
      </c>
      <c r="H6050">
        <v>562.44215159999999</v>
      </c>
    </row>
    <row r="6051" spans="1:8">
      <c r="A6051" t="s">
        <v>429</v>
      </c>
      <c r="B6051">
        <v>55432</v>
      </c>
      <c r="C6051" t="s">
        <v>536</v>
      </c>
      <c r="D6051" t="s">
        <v>475</v>
      </c>
      <c r="E6051" t="s">
        <v>5</v>
      </c>
      <c r="F6051">
        <v>2013</v>
      </c>
      <c r="G6051" t="s">
        <v>505</v>
      </c>
      <c r="H6051">
        <v>16.3578276</v>
      </c>
    </row>
    <row r="6052" spans="1:8">
      <c r="A6052" t="s">
        <v>429</v>
      </c>
      <c r="B6052">
        <v>2116</v>
      </c>
      <c r="C6052" t="s">
        <v>535</v>
      </c>
      <c r="D6052" t="s">
        <v>475</v>
      </c>
      <c r="E6052" t="s">
        <v>37</v>
      </c>
      <c r="F6052">
        <v>2011</v>
      </c>
      <c r="G6052" t="s">
        <v>480</v>
      </c>
      <c r="H6052">
        <v>11.723039999999999</v>
      </c>
    </row>
    <row r="6053" spans="1:8">
      <c r="A6053" t="s">
        <v>462</v>
      </c>
      <c r="B6053">
        <v>2116</v>
      </c>
      <c r="C6053" t="s">
        <v>535</v>
      </c>
      <c r="D6053" t="s">
        <v>475</v>
      </c>
      <c r="E6053" t="s">
        <v>34</v>
      </c>
      <c r="F6053">
        <v>2009</v>
      </c>
      <c r="G6053" t="s">
        <v>480</v>
      </c>
      <c r="H6053">
        <v>46.381370400000002</v>
      </c>
    </row>
    <row r="6054" spans="1:8">
      <c r="A6054" t="s">
        <v>462</v>
      </c>
      <c r="B6054">
        <v>2116</v>
      </c>
      <c r="C6054" t="s">
        <v>535</v>
      </c>
      <c r="D6054" t="s">
        <v>475</v>
      </c>
      <c r="E6054" t="s">
        <v>15</v>
      </c>
      <c r="F6054">
        <v>2013</v>
      </c>
      <c r="G6054" t="s">
        <v>490</v>
      </c>
      <c r="H6054">
        <v>141.1244676</v>
      </c>
    </row>
    <row r="6055" spans="1:8">
      <c r="A6055" t="s">
        <v>462</v>
      </c>
      <c r="B6055">
        <v>2116</v>
      </c>
      <c r="C6055" t="s">
        <v>535</v>
      </c>
      <c r="D6055" t="s">
        <v>475</v>
      </c>
      <c r="E6055" t="s">
        <v>479</v>
      </c>
      <c r="F6055">
        <v>2011</v>
      </c>
      <c r="G6055" t="s">
        <v>490</v>
      </c>
      <c r="H6055">
        <v>151.1392932</v>
      </c>
    </row>
    <row r="6056" spans="1:8">
      <c r="A6056" t="s">
        <v>429</v>
      </c>
      <c r="B6056">
        <v>2116</v>
      </c>
      <c r="C6056" t="s">
        <v>535</v>
      </c>
      <c r="D6056" t="s">
        <v>475</v>
      </c>
      <c r="E6056" t="s">
        <v>9</v>
      </c>
      <c r="F6056">
        <v>2014</v>
      </c>
      <c r="G6056" t="s">
        <v>490</v>
      </c>
      <c r="H6056">
        <v>131.2729272</v>
      </c>
    </row>
    <row r="6057" spans="1:8">
      <c r="A6057" t="s">
        <v>464</v>
      </c>
      <c r="B6057">
        <v>2116</v>
      </c>
      <c r="C6057" t="s">
        <v>535</v>
      </c>
      <c r="D6057" t="s">
        <v>475</v>
      </c>
      <c r="E6057" t="s">
        <v>10</v>
      </c>
      <c r="F6057">
        <v>2014</v>
      </c>
      <c r="G6057" t="s">
        <v>490</v>
      </c>
      <c r="H6057">
        <v>281.59160759999997</v>
      </c>
    </row>
    <row r="6058" spans="1:8">
      <c r="A6058" t="s">
        <v>464</v>
      </c>
      <c r="B6058">
        <v>2116</v>
      </c>
      <c r="C6058" t="s">
        <v>535</v>
      </c>
      <c r="D6058" t="s">
        <v>475</v>
      </c>
      <c r="E6058" t="s">
        <v>9</v>
      </c>
      <c r="F6058">
        <v>2013</v>
      </c>
      <c r="G6058" t="s">
        <v>490</v>
      </c>
      <c r="H6058">
        <v>27.750110400000001</v>
      </c>
    </row>
    <row r="6059" spans="1:8">
      <c r="A6059" t="s">
        <v>464</v>
      </c>
      <c r="B6059">
        <v>2116</v>
      </c>
      <c r="C6059" t="s">
        <v>535</v>
      </c>
      <c r="D6059" t="s">
        <v>475</v>
      </c>
      <c r="E6059" t="s">
        <v>17</v>
      </c>
      <c r="F6059">
        <v>2009</v>
      </c>
      <c r="G6059" t="s">
        <v>490</v>
      </c>
      <c r="H6059">
        <v>30.580387200000001</v>
      </c>
    </row>
    <row r="6060" spans="1:8">
      <c r="A6060" t="s">
        <v>464</v>
      </c>
      <c r="B6060">
        <v>2116</v>
      </c>
      <c r="C6060" t="s">
        <v>535</v>
      </c>
      <c r="D6060" t="s">
        <v>475</v>
      </c>
      <c r="E6060" t="s">
        <v>20</v>
      </c>
      <c r="F6060">
        <v>2010</v>
      </c>
      <c r="G6060" t="s">
        <v>490</v>
      </c>
      <c r="H6060">
        <v>156.963132</v>
      </c>
    </row>
    <row r="6061" spans="1:8">
      <c r="A6061" t="s">
        <v>464</v>
      </c>
      <c r="B6061">
        <v>2116</v>
      </c>
      <c r="C6061" t="s">
        <v>535</v>
      </c>
      <c r="D6061" t="s">
        <v>475</v>
      </c>
      <c r="E6061" t="s">
        <v>36</v>
      </c>
      <c r="F6061">
        <v>2014</v>
      </c>
      <c r="G6061" t="s">
        <v>490</v>
      </c>
      <c r="H6061">
        <v>79.515705600000004</v>
      </c>
    </row>
    <row r="6062" spans="1:8">
      <c r="A6062" t="s">
        <v>429</v>
      </c>
      <c r="B6062">
        <v>55432</v>
      </c>
      <c r="C6062" t="s">
        <v>536</v>
      </c>
      <c r="D6062" t="s">
        <v>475</v>
      </c>
      <c r="E6062" t="s">
        <v>12</v>
      </c>
      <c r="F6062">
        <v>2013</v>
      </c>
      <c r="G6062" t="s">
        <v>505</v>
      </c>
      <c r="H6062">
        <v>4.4128872000000001</v>
      </c>
    </row>
    <row r="6063" spans="1:8">
      <c r="A6063" t="s">
        <v>429</v>
      </c>
      <c r="B6063">
        <v>55432</v>
      </c>
      <c r="C6063" t="s">
        <v>536</v>
      </c>
      <c r="D6063" t="s">
        <v>475</v>
      </c>
      <c r="E6063" t="s">
        <v>20</v>
      </c>
      <c r="F6063">
        <v>2014</v>
      </c>
      <c r="G6063" t="s">
        <v>505</v>
      </c>
      <c r="H6063">
        <v>35.939491199999999</v>
      </c>
    </row>
    <row r="6064" spans="1:8">
      <c r="A6064" t="s">
        <v>429</v>
      </c>
      <c r="B6064">
        <v>0</v>
      </c>
      <c r="C6064" t="s">
        <v>466</v>
      </c>
      <c r="D6064" t="s">
        <v>475</v>
      </c>
      <c r="E6064" t="s">
        <v>13</v>
      </c>
      <c r="F6064">
        <v>2011</v>
      </c>
      <c r="G6064" t="s">
        <v>480</v>
      </c>
      <c r="H6064">
        <v>1332.7798571999999</v>
      </c>
    </row>
    <row r="6065" spans="1:8">
      <c r="A6065" t="s">
        <v>429</v>
      </c>
      <c r="B6065">
        <v>0</v>
      </c>
      <c r="C6065" t="s">
        <v>466</v>
      </c>
      <c r="D6065" t="s">
        <v>475</v>
      </c>
      <c r="E6065" t="s">
        <v>11</v>
      </c>
      <c r="F6065">
        <v>2012</v>
      </c>
      <c r="G6065" t="s">
        <v>480</v>
      </c>
      <c r="H6065">
        <v>775.04366879999998</v>
      </c>
    </row>
    <row r="6066" spans="1:8">
      <c r="A6066" t="s">
        <v>429</v>
      </c>
      <c r="B6066">
        <v>0</v>
      </c>
      <c r="C6066" t="s">
        <v>466</v>
      </c>
      <c r="D6066" t="s">
        <v>475</v>
      </c>
      <c r="E6066" t="s">
        <v>14</v>
      </c>
      <c r="F6066">
        <v>2014</v>
      </c>
      <c r="G6066" t="s">
        <v>480</v>
      </c>
      <c r="H6066">
        <v>755.92255320000004</v>
      </c>
    </row>
    <row r="6067" spans="1:8">
      <c r="A6067" t="s">
        <v>429</v>
      </c>
      <c r="B6067">
        <v>0</v>
      </c>
      <c r="C6067" t="s">
        <v>466</v>
      </c>
      <c r="D6067" t="s">
        <v>475</v>
      </c>
      <c r="E6067" t="s">
        <v>20</v>
      </c>
      <c r="F6067">
        <v>2014</v>
      </c>
      <c r="G6067" t="s">
        <v>480</v>
      </c>
      <c r="H6067">
        <v>1541.1233987999999</v>
      </c>
    </row>
    <row r="6068" spans="1:8">
      <c r="A6068" t="s">
        <v>429</v>
      </c>
      <c r="B6068">
        <v>0</v>
      </c>
      <c r="C6068" t="s">
        <v>466</v>
      </c>
      <c r="D6068" t="s">
        <v>475</v>
      </c>
      <c r="E6068" t="s">
        <v>37</v>
      </c>
      <c r="F6068">
        <v>2010</v>
      </c>
      <c r="G6068" t="s">
        <v>480</v>
      </c>
      <c r="H6068">
        <v>6184.720026</v>
      </c>
    </row>
    <row r="6069" spans="1:8">
      <c r="A6069" t="s">
        <v>429</v>
      </c>
      <c r="B6069">
        <v>0</v>
      </c>
      <c r="C6069" t="s">
        <v>466</v>
      </c>
      <c r="D6069" t="s">
        <v>475</v>
      </c>
      <c r="E6069" t="s">
        <v>428</v>
      </c>
      <c r="F6069">
        <v>2009</v>
      </c>
      <c r="G6069" t="s">
        <v>480</v>
      </c>
      <c r="H6069">
        <v>77.254833599999998</v>
      </c>
    </row>
    <row r="6070" spans="1:8">
      <c r="A6070" t="s">
        <v>464</v>
      </c>
      <c r="B6070">
        <v>0</v>
      </c>
      <c r="C6070" t="s">
        <v>466</v>
      </c>
      <c r="D6070" t="s">
        <v>475</v>
      </c>
      <c r="E6070" t="s">
        <v>23</v>
      </c>
      <c r="F6070">
        <v>2009</v>
      </c>
      <c r="G6070" t="s">
        <v>480</v>
      </c>
      <c r="H6070">
        <v>188.43530759999999</v>
      </c>
    </row>
    <row r="6071" spans="1:8">
      <c r="A6071" t="s">
        <v>464</v>
      </c>
      <c r="B6071">
        <v>0</v>
      </c>
      <c r="C6071" t="s">
        <v>466</v>
      </c>
      <c r="D6071" t="s">
        <v>475</v>
      </c>
      <c r="E6071" t="s">
        <v>36</v>
      </c>
      <c r="F6071">
        <v>2010</v>
      </c>
      <c r="G6071" t="s">
        <v>480</v>
      </c>
      <c r="H6071">
        <v>652.76398800000004</v>
      </c>
    </row>
    <row r="6072" spans="1:8">
      <c r="A6072" t="s">
        <v>496</v>
      </c>
      <c r="B6072">
        <v>0</v>
      </c>
      <c r="C6072" t="s">
        <v>466</v>
      </c>
      <c r="D6072" t="s">
        <v>475</v>
      </c>
      <c r="E6072" t="s">
        <v>10</v>
      </c>
      <c r="F6072">
        <v>2009</v>
      </c>
      <c r="G6072" t="s">
        <v>480</v>
      </c>
      <c r="H6072">
        <v>26.468949599999998</v>
      </c>
    </row>
    <row r="6073" spans="1:8">
      <c r="A6073" t="s">
        <v>497</v>
      </c>
      <c r="B6073">
        <v>0</v>
      </c>
      <c r="C6073" t="s">
        <v>466</v>
      </c>
      <c r="D6073" t="s">
        <v>475</v>
      </c>
      <c r="E6073" t="s">
        <v>16</v>
      </c>
      <c r="F6073">
        <v>2014</v>
      </c>
      <c r="G6073" t="s">
        <v>480</v>
      </c>
      <c r="H6073">
        <v>3.7681199999999998E-2</v>
      </c>
    </row>
    <row r="6074" spans="1:8">
      <c r="A6074" t="s">
        <v>497</v>
      </c>
      <c r="B6074">
        <v>0</v>
      </c>
      <c r="C6074" t="s">
        <v>466</v>
      </c>
      <c r="D6074" t="s">
        <v>475</v>
      </c>
      <c r="E6074" t="s">
        <v>482</v>
      </c>
      <c r="F6074">
        <v>2011</v>
      </c>
      <c r="G6074" t="s">
        <v>480</v>
      </c>
      <c r="H6074">
        <v>1.737522</v>
      </c>
    </row>
    <row r="6075" spans="1:8">
      <c r="A6075" t="s">
        <v>456</v>
      </c>
      <c r="B6075">
        <v>0</v>
      </c>
      <c r="C6075" t="s">
        <v>466</v>
      </c>
      <c r="D6075" t="s">
        <v>475</v>
      </c>
      <c r="E6075" t="s">
        <v>31</v>
      </c>
      <c r="F6075">
        <v>2013</v>
      </c>
      <c r="G6075" t="s">
        <v>480</v>
      </c>
      <c r="H6075">
        <v>2.0934000000000001E-2</v>
      </c>
    </row>
    <row r="6076" spans="1:8">
      <c r="A6076" t="s">
        <v>465</v>
      </c>
      <c r="B6076">
        <v>0</v>
      </c>
      <c r="C6076" t="s">
        <v>466</v>
      </c>
      <c r="D6076" t="s">
        <v>475</v>
      </c>
      <c r="E6076" t="s">
        <v>3</v>
      </c>
      <c r="F6076">
        <v>2013</v>
      </c>
      <c r="G6076" t="s">
        <v>480</v>
      </c>
      <c r="H6076">
        <v>11.5471944</v>
      </c>
    </row>
    <row r="6077" spans="1:8">
      <c r="A6077" t="s">
        <v>465</v>
      </c>
      <c r="B6077">
        <v>0</v>
      </c>
      <c r="C6077" t="s">
        <v>466</v>
      </c>
      <c r="D6077" t="s">
        <v>475</v>
      </c>
      <c r="E6077" t="s">
        <v>5</v>
      </c>
      <c r="F6077">
        <v>2011</v>
      </c>
      <c r="G6077" t="s">
        <v>480</v>
      </c>
      <c r="H6077">
        <v>3.0814848000000001</v>
      </c>
    </row>
    <row r="6078" spans="1:8">
      <c r="A6078" t="s">
        <v>461</v>
      </c>
      <c r="B6078">
        <v>4220</v>
      </c>
      <c r="C6078" t="s">
        <v>500</v>
      </c>
      <c r="D6078" t="s">
        <v>475</v>
      </c>
      <c r="E6078" t="s">
        <v>34</v>
      </c>
      <c r="F6078">
        <v>2013</v>
      </c>
      <c r="G6078" t="s">
        <v>480</v>
      </c>
      <c r="H6078">
        <v>0.58196519999999996</v>
      </c>
    </row>
    <row r="6079" spans="1:8">
      <c r="A6079" t="s">
        <v>429</v>
      </c>
      <c r="B6079">
        <v>5520</v>
      </c>
      <c r="C6079" t="s">
        <v>478</v>
      </c>
      <c r="D6079" t="s">
        <v>475</v>
      </c>
      <c r="E6079" t="s">
        <v>8</v>
      </c>
      <c r="F6079">
        <v>2013</v>
      </c>
      <c r="G6079" t="s">
        <v>480</v>
      </c>
      <c r="H6079">
        <v>0.83317319999999995</v>
      </c>
    </row>
    <row r="6080" spans="1:8">
      <c r="A6080" t="s">
        <v>429</v>
      </c>
      <c r="B6080">
        <v>5520</v>
      </c>
      <c r="C6080" t="s">
        <v>478</v>
      </c>
      <c r="D6080" t="s">
        <v>475</v>
      </c>
      <c r="E6080" t="s">
        <v>12</v>
      </c>
      <c r="F6080">
        <v>2009</v>
      </c>
      <c r="G6080" t="s">
        <v>480</v>
      </c>
      <c r="H6080">
        <v>0.70338239999999996</v>
      </c>
    </row>
    <row r="6081" spans="1:8">
      <c r="A6081" t="s">
        <v>429</v>
      </c>
      <c r="B6081">
        <v>5520</v>
      </c>
      <c r="C6081" t="s">
        <v>478</v>
      </c>
      <c r="D6081" t="s">
        <v>475</v>
      </c>
      <c r="E6081" t="s">
        <v>17</v>
      </c>
      <c r="F6081">
        <v>2011</v>
      </c>
      <c r="G6081" t="s">
        <v>480</v>
      </c>
      <c r="H6081">
        <v>2.2524983999999999</v>
      </c>
    </row>
    <row r="6082" spans="1:8">
      <c r="A6082" t="s">
        <v>495</v>
      </c>
      <c r="B6082">
        <v>6000</v>
      </c>
      <c r="C6082" t="s">
        <v>455</v>
      </c>
      <c r="D6082" t="s">
        <v>475</v>
      </c>
      <c r="E6082" t="s">
        <v>30</v>
      </c>
      <c r="F6082">
        <v>2010</v>
      </c>
      <c r="G6082" t="s">
        <v>480</v>
      </c>
      <c r="H6082">
        <v>0.28051559999999998</v>
      </c>
    </row>
    <row r="6083" spans="1:8">
      <c r="A6083" t="s">
        <v>465</v>
      </c>
      <c r="B6083">
        <v>6000</v>
      </c>
      <c r="C6083" t="s">
        <v>455</v>
      </c>
      <c r="D6083" t="s">
        <v>475</v>
      </c>
      <c r="E6083" t="s">
        <v>6</v>
      </c>
      <c r="F6083">
        <v>2013</v>
      </c>
      <c r="G6083" t="s">
        <v>480</v>
      </c>
      <c r="H6083">
        <v>0.10467</v>
      </c>
    </row>
    <row r="6084" spans="1:8">
      <c r="A6084" t="s">
        <v>465</v>
      </c>
      <c r="B6084">
        <v>6000</v>
      </c>
      <c r="C6084" t="s">
        <v>455</v>
      </c>
      <c r="D6084" t="s">
        <v>475</v>
      </c>
      <c r="E6084" t="s">
        <v>5</v>
      </c>
      <c r="F6084">
        <v>2013</v>
      </c>
      <c r="G6084" t="s">
        <v>480</v>
      </c>
      <c r="H6084">
        <v>0.30982320000000002</v>
      </c>
    </row>
    <row r="6085" spans="1:8">
      <c r="A6085" t="s">
        <v>464</v>
      </c>
      <c r="B6085">
        <v>6000</v>
      </c>
      <c r="C6085" t="s">
        <v>455</v>
      </c>
      <c r="D6085" t="s">
        <v>475</v>
      </c>
      <c r="E6085" t="s">
        <v>24</v>
      </c>
      <c r="F6085">
        <v>2009</v>
      </c>
      <c r="G6085" t="s">
        <v>480</v>
      </c>
      <c r="H6085">
        <v>15.332061599999999</v>
      </c>
    </row>
    <row r="6086" spans="1:8">
      <c r="A6086" t="s">
        <v>464</v>
      </c>
      <c r="B6086">
        <v>6000</v>
      </c>
      <c r="C6086" t="s">
        <v>455</v>
      </c>
      <c r="D6086" t="s">
        <v>475</v>
      </c>
      <c r="E6086" t="s">
        <v>352</v>
      </c>
      <c r="F6086">
        <v>2009</v>
      </c>
      <c r="G6086" t="s">
        <v>480</v>
      </c>
      <c r="H6086">
        <v>5.2711812</v>
      </c>
    </row>
    <row r="6087" spans="1:8">
      <c r="A6087" t="s">
        <v>464</v>
      </c>
      <c r="B6087">
        <v>6000</v>
      </c>
      <c r="C6087" t="s">
        <v>455</v>
      </c>
      <c r="D6087" t="s">
        <v>475</v>
      </c>
      <c r="E6087" t="s">
        <v>479</v>
      </c>
      <c r="F6087">
        <v>2014</v>
      </c>
      <c r="G6087" t="s">
        <v>480</v>
      </c>
      <c r="H6087">
        <v>28.629338400000002</v>
      </c>
    </row>
    <row r="6088" spans="1:8">
      <c r="A6088" t="s">
        <v>464</v>
      </c>
      <c r="B6088">
        <v>6000</v>
      </c>
      <c r="C6088" t="s">
        <v>455</v>
      </c>
      <c r="D6088" t="s">
        <v>475</v>
      </c>
      <c r="E6088" t="s">
        <v>17</v>
      </c>
      <c r="F6088">
        <v>2012</v>
      </c>
      <c r="G6088" t="s">
        <v>480</v>
      </c>
      <c r="H6088">
        <v>61.093785599999997</v>
      </c>
    </row>
    <row r="6089" spans="1:8">
      <c r="A6089" t="s">
        <v>464</v>
      </c>
      <c r="B6089">
        <v>6000</v>
      </c>
      <c r="C6089" t="s">
        <v>455</v>
      </c>
      <c r="D6089" t="s">
        <v>475</v>
      </c>
      <c r="E6089" t="s">
        <v>20</v>
      </c>
      <c r="F6089">
        <v>2012</v>
      </c>
      <c r="G6089" t="s">
        <v>480</v>
      </c>
      <c r="H6089">
        <v>163.46523239999999</v>
      </c>
    </row>
    <row r="6090" spans="1:8">
      <c r="A6090" t="s">
        <v>464</v>
      </c>
      <c r="B6090">
        <v>6000</v>
      </c>
      <c r="C6090" t="s">
        <v>455</v>
      </c>
      <c r="D6090" t="s">
        <v>475</v>
      </c>
      <c r="E6090" t="s">
        <v>22</v>
      </c>
      <c r="F6090">
        <v>2013</v>
      </c>
      <c r="G6090" t="s">
        <v>480</v>
      </c>
      <c r="H6090">
        <v>29.064765600000001</v>
      </c>
    </row>
    <row r="6091" spans="1:8">
      <c r="A6091" t="s">
        <v>456</v>
      </c>
      <c r="B6091">
        <v>6000</v>
      </c>
      <c r="C6091" t="s">
        <v>455</v>
      </c>
      <c r="D6091" t="s">
        <v>475</v>
      </c>
      <c r="E6091" t="s">
        <v>31</v>
      </c>
      <c r="F6091">
        <v>2014</v>
      </c>
      <c r="G6091" t="s">
        <v>480</v>
      </c>
      <c r="H6091">
        <v>8.3736000000000001E-3</v>
      </c>
    </row>
    <row r="6092" spans="1:8">
      <c r="A6092" t="s">
        <v>456</v>
      </c>
      <c r="B6092">
        <v>6000</v>
      </c>
      <c r="C6092" t="s">
        <v>455</v>
      </c>
      <c r="D6092" t="s">
        <v>475</v>
      </c>
      <c r="E6092" t="s">
        <v>30</v>
      </c>
      <c r="F6092">
        <v>2011</v>
      </c>
      <c r="G6092" t="s">
        <v>480</v>
      </c>
      <c r="H6092">
        <v>0.3935592</v>
      </c>
    </row>
    <row r="6093" spans="1:8">
      <c r="A6093" t="s">
        <v>464</v>
      </c>
      <c r="B6093">
        <v>6000</v>
      </c>
      <c r="C6093" t="s">
        <v>455</v>
      </c>
      <c r="D6093" t="s">
        <v>475</v>
      </c>
      <c r="E6093" t="s">
        <v>24</v>
      </c>
      <c r="F6093">
        <v>2014</v>
      </c>
      <c r="G6093" t="s">
        <v>468</v>
      </c>
      <c r="H6093">
        <v>19.225785599999998</v>
      </c>
    </row>
    <row r="6094" spans="1:8">
      <c r="A6094" t="s">
        <v>464</v>
      </c>
      <c r="B6094">
        <v>6000</v>
      </c>
      <c r="C6094" t="s">
        <v>455</v>
      </c>
      <c r="D6094" t="s">
        <v>475</v>
      </c>
      <c r="E6094" t="s">
        <v>28</v>
      </c>
      <c r="F6094">
        <v>2009</v>
      </c>
      <c r="G6094" t="s">
        <v>468</v>
      </c>
      <c r="H6094">
        <v>55.625824799999997</v>
      </c>
    </row>
    <row r="6095" spans="1:8">
      <c r="A6095" t="s">
        <v>456</v>
      </c>
      <c r="B6095">
        <v>6000</v>
      </c>
      <c r="C6095" t="s">
        <v>455</v>
      </c>
      <c r="D6095" t="s">
        <v>475</v>
      </c>
      <c r="E6095" t="s">
        <v>28</v>
      </c>
      <c r="F6095">
        <v>2009</v>
      </c>
      <c r="G6095" t="s">
        <v>468</v>
      </c>
      <c r="H6095">
        <v>4.5343043999999999</v>
      </c>
    </row>
    <row r="6096" spans="1:8">
      <c r="A6096" t="s">
        <v>456</v>
      </c>
      <c r="B6096">
        <v>6000</v>
      </c>
      <c r="C6096" t="s">
        <v>455</v>
      </c>
      <c r="D6096" t="s">
        <v>475</v>
      </c>
      <c r="E6096" t="s">
        <v>32</v>
      </c>
      <c r="F6096">
        <v>2014</v>
      </c>
      <c r="G6096" t="s">
        <v>468</v>
      </c>
      <c r="H6096">
        <v>4.0109544000000001</v>
      </c>
    </row>
    <row r="6097" spans="1:8">
      <c r="A6097" t="s">
        <v>438</v>
      </c>
      <c r="B6097">
        <v>6000</v>
      </c>
      <c r="C6097" t="s">
        <v>455</v>
      </c>
      <c r="D6097" t="s">
        <v>475</v>
      </c>
      <c r="E6097" t="s">
        <v>20</v>
      </c>
      <c r="F6097">
        <v>2011</v>
      </c>
      <c r="G6097" t="s">
        <v>468</v>
      </c>
      <c r="H6097">
        <v>0.15072479999999999</v>
      </c>
    </row>
    <row r="6098" spans="1:8">
      <c r="A6098" t="s">
        <v>438</v>
      </c>
      <c r="B6098">
        <v>6000</v>
      </c>
      <c r="C6098" t="s">
        <v>455</v>
      </c>
      <c r="D6098" t="s">
        <v>475</v>
      </c>
      <c r="E6098" t="s">
        <v>29</v>
      </c>
      <c r="F6098">
        <v>2011</v>
      </c>
      <c r="G6098" t="s">
        <v>468</v>
      </c>
      <c r="H6098">
        <v>0.12979080000000001</v>
      </c>
    </row>
    <row r="6099" spans="1:8">
      <c r="A6099" t="s">
        <v>507</v>
      </c>
      <c r="B6099">
        <v>6000</v>
      </c>
      <c r="C6099" t="s">
        <v>455</v>
      </c>
      <c r="D6099" t="s">
        <v>475</v>
      </c>
      <c r="E6099" t="s">
        <v>17</v>
      </c>
      <c r="F6099">
        <v>2009</v>
      </c>
      <c r="G6099" t="s">
        <v>468</v>
      </c>
      <c r="H6099">
        <v>8.3736000000000001E-3</v>
      </c>
    </row>
    <row r="6100" spans="1:8">
      <c r="A6100" t="s">
        <v>461</v>
      </c>
      <c r="B6100">
        <v>6000</v>
      </c>
      <c r="C6100" t="s">
        <v>455</v>
      </c>
      <c r="D6100" t="s">
        <v>475</v>
      </c>
      <c r="E6100" t="s">
        <v>9</v>
      </c>
      <c r="F6100">
        <v>2011</v>
      </c>
      <c r="G6100" t="s">
        <v>468</v>
      </c>
      <c r="H6100">
        <v>0.43124040000000002</v>
      </c>
    </row>
    <row r="6101" spans="1:8">
      <c r="A6101" t="s">
        <v>465</v>
      </c>
      <c r="B6101">
        <v>6000</v>
      </c>
      <c r="C6101" t="s">
        <v>455</v>
      </c>
      <c r="D6101" t="s">
        <v>475</v>
      </c>
      <c r="E6101" t="s">
        <v>6</v>
      </c>
      <c r="F6101">
        <v>2013</v>
      </c>
      <c r="G6101" t="s">
        <v>468</v>
      </c>
      <c r="H6101">
        <v>0.10467</v>
      </c>
    </row>
    <row r="6102" spans="1:8">
      <c r="A6102" t="s">
        <v>462</v>
      </c>
      <c r="B6102">
        <v>0</v>
      </c>
      <c r="C6102" t="s">
        <v>466</v>
      </c>
      <c r="D6102" t="s">
        <v>475</v>
      </c>
      <c r="E6102" t="s">
        <v>15</v>
      </c>
      <c r="F6102">
        <v>2013</v>
      </c>
      <c r="G6102" t="s">
        <v>468</v>
      </c>
      <c r="H6102">
        <v>141.1244676</v>
      </c>
    </row>
    <row r="6103" spans="1:8">
      <c r="A6103" t="s">
        <v>462</v>
      </c>
      <c r="B6103">
        <v>0</v>
      </c>
      <c r="C6103" t="s">
        <v>466</v>
      </c>
      <c r="D6103" t="s">
        <v>475</v>
      </c>
      <c r="E6103" t="s">
        <v>479</v>
      </c>
      <c r="F6103">
        <v>2009</v>
      </c>
      <c r="G6103" t="s">
        <v>468</v>
      </c>
      <c r="H6103">
        <v>141.6310704</v>
      </c>
    </row>
    <row r="6104" spans="1:8">
      <c r="A6104" t="s">
        <v>462</v>
      </c>
      <c r="B6104">
        <v>0</v>
      </c>
      <c r="C6104" t="s">
        <v>466</v>
      </c>
      <c r="D6104" t="s">
        <v>475</v>
      </c>
      <c r="E6104" t="s">
        <v>482</v>
      </c>
      <c r="F6104">
        <v>2012</v>
      </c>
      <c r="G6104" t="s">
        <v>468</v>
      </c>
      <c r="H6104">
        <v>787.28587200000004</v>
      </c>
    </row>
    <row r="6105" spans="1:8">
      <c r="A6105" t="s">
        <v>497</v>
      </c>
      <c r="B6105">
        <v>0</v>
      </c>
      <c r="C6105" t="s">
        <v>466</v>
      </c>
      <c r="D6105" t="s">
        <v>475</v>
      </c>
      <c r="E6105" t="s">
        <v>9</v>
      </c>
      <c r="F6105">
        <v>2010</v>
      </c>
      <c r="G6105" t="s">
        <v>468</v>
      </c>
      <c r="H6105">
        <v>19.7910036</v>
      </c>
    </row>
    <row r="6106" spans="1:8">
      <c r="A6106" t="s">
        <v>497</v>
      </c>
      <c r="B6106">
        <v>0</v>
      </c>
      <c r="C6106" t="s">
        <v>466</v>
      </c>
      <c r="D6106" t="s">
        <v>475</v>
      </c>
      <c r="E6106" t="s">
        <v>13</v>
      </c>
      <c r="F6106">
        <v>2009</v>
      </c>
      <c r="G6106" t="s">
        <v>468</v>
      </c>
      <c r="H6106">
        <v>2.323674</v>
      </c>
    </row>
    <row r="6107" spans="1:8">
      <c r="A6107" t="s">
        <v>497</v>
      </c>
      <c r="B6107">
        <v>0</v>
      </c>
      <c r="C6107" t="s">
        <v>466</v>
      </c>
      <c r="D6107" t="s">
        <v>475</v>
      </c>
      <c r="E6107" t="s">
        <v>34</v>
      </c>
      <c r="F6107">
        <v>2013</v>
      </c>
      <c r="G6107" t="s">
        <v>468</v>
      </c>
      <c r="H6107">
        <v>0.10467</v>
      </c>
    </row>
    <row r="6108" spans="1:8">
      <c r="A6108" t="s">
        <v>497</v>
      </c>
      <c r="B6108">
        <v>0</v>
      </c>
      <c r="C6108" t="s">
        <v>466</v>
      </c>
      <c r="D6108" t="s">
        <v>475</v>
      </c>
      <c r="E6108" t="s">
        <v>482</v>
      </c>
      <c r="F6108">
        <v>2013</v>
      </c>
      <c r="G6108" t="s">
        <v>468</v>
      </c>
      <c r="H6108">
        <v>1.25604</v>
      </c>
    </row>
    <row r="6109" spans="1:8">
      <c r="A6109" t="s">
        <v>429</v>
      </c>
      <c r="B6109">
        <v>0</v>
      </c>
      <c r="C6109" t="s">
        <v>466</v>
      </c>
      <c r="D6109" t="s">
        <v>475</v>
      </c>
      <c r="E6109" t="s">
        <v>12</v>
      </c>
      <c r="F6109">
        <v>2011</v>
      </c>
      <c r="G6109" t="s">
        <v>468</v>
      </c>
      <c r="H6109">
        <v>210.92679720000001</v>
      </c>
    </row>
    <row r="6110" spans="1:8">
      <c r="A6110" t="s">
        <v>429</v>
      </c>
      <c r="B6110">
        <v>0</v>
      </c>
      <c r="C6110" t="s">
        <v>466</v>
      </c>
      <c r="D6110" t="s">
        <v>475</v>
      </c>
      <c r="E6110" t="s">
        <v>32</v>
      </c>
      <c r="F6110">
        <v>2011</v>
      </c>
      <c r="G6110" t="s">
        <v>468</v>
      </c>
      <c r="H6110">
        <v>1167.5226743999999</v>
      </c>
    </row>
    <row r="6111" spans="1:8">
      <c r="A6111" t="s">
        <v>464</v>
      </c>
      <c r="B6111">
        <v>0</v>
      </c>
      <c r="C6111" t="s">
        <v>466</v>
      </c>
      <c r="D6111" t="s">
        <v>475</v>
      </c>
      <c r="E6111" t="s">
        <v>10</v>
      </c>
      <c r="F6111">
        <v>2011</v>
      </c>
      <c r="G6111" t="s">
        <v>468</v>
      </c>
      <c r="H6111">
        <v>9926.5050539999993</v>
      </c>
    </row>
    <row r="6112" spans="1:8">
      <c r="A6112" t="s">
        <v>464</v>
      </c>
      <c r="B6112">
        <v>0</v>
      </c>
      <c r="C6112" t="s">
        <v>466</v>
      </c>
      <c r="D6112" t="s">
        <v>475</v>
      </c>
      <c r="E6112" t="s">
        <v>16</v>
      </c>
      <c r="F6112">
        <v>2009</v>
      </c>
      <c r="G6112" t="s">
        <v>468</v>
      </c>
      <c r="H6112">
        <v>319.7375424</v>
      </c>
    </row>
    <row r="6113" spans="1:8">
      <c r="A6113" t="s">
        <v>464</v>
      </c>
      <c r="B6113">
        <v>0</v>
      </c>
      <c r="C6113" t="s">
        <v>466</v>
      </c>
      <c r="D6113" t="s">
        <v>475</v>
      </c>
      <c r="E6113" t="s">
        <v>18</v>
      </c>
      <c r="F6113">
        <v>2012</v>
      </c>
      <c r="G6113" t="s">
        <v>468</v>
      </c>
      <c r="H6113">
        <v>569.68531559999997</v>
      </c>
    </row>
    <row r="6114" spans="1:8">
      <c r="A6114" t="s">
        <v>464</v>
      </c>
      <c r="B6114">
        <v>0</v>
      </c>
      <c r="C6114" t="s">
        <v>466</v>
      </c>
      <c r="D6114" t="s">
        <v>475</v>
      </c>
      <c r="E6114" t="s">
        <v>482</v>
      </c>
      <c r="F6114">
        <v>2011</v>
      </c>
      <c r="G6114" t="s">
        <v>468</v>
      </c>
      <c r="H6114">
        <v>2428.6496364</v>
      </c>
    </row>
    <row r="6115" spans="1:8">
      <c r="A6115" t="s">
        <v>498</v>
      </c>
      <c r="B6115">
        <v>0</v>
      </c>
      <c r="C6115" t="s">
        <v>466</v>
      </c>
      <c r="D6115" t="s">
        <v>475</v>
      </c>
      <c r="E6115" t="s">
        <v>17</v>
      </c>
      <c r="F6115">
        <v>2011</v>
      </c>
      <c r="G6115" t="s">
        <v>468</v>
      </c>
      <c r="H6115">
        <v>0.146538</v>
      </c>
    </row>
    <row r="6116" spans="1:8">
      <c r="A6116" t="s">
        <v>456</v>
      </c>
      <c r="B6116">
        <v>3214</v>
      </c>
      <c r="C6116" t="s">
        <v>458</v>
      </c>
      <c r="D6116" t="s">
        <v>475</v>
      </c>
      <c r="E6116" t="s">
        <v>32</v>
      </c>
      <c r="F6116">
        <v>2010</v>
      </c>
      <c r="G6116" t="s">
        <v>503</v>
      </c>
      <c r="H6116">
        <v>1.0592604000000001</v>
      </c>
    </row>
    <row r="6117" spans="1:8">
      <c r="A6117" t="s">
        <v>461</v>
      </c>
      <c r="B6117">
        <v>4220</v>
      </c>
      <c r="C6117" t="s">
        <v>500</v>
      </c>
      <c r="D6117" t="s">
        <v>475</v>
      </c>
      <c r="E6117" t="s">
        <v>3</v>
      </c>
      <c r="F6117">
        <v>2011</v>
      </c>
      <c r="G6117" t="s">
        <v>501</v>
      </c>
      <c r="H6117">
        <v>5.0199731999999999</v>
      </c>
    </row>
    <row r="6118" spans="1:8">
      <c r="A6118" t="s">
        <v>461</v>
      </c>
      <c r="B6118">
        <v>4220</v>
      </c>
      <c r="C6118" t="s">
        <v>500</v>
      </c>
      <c r="D6118" t="s">
        <v>475</v>
      </c>
      <c r="E6118" t="s">
        <v>28</v>
      </c>
      <c r="F6118">
        <v>2011</v>
      </c>
      <c r="G6118" t="s">
        <v>501</v>
      </c>
      <c r="H6118">
        <v>0.75362399999999996</v>
      </c>
    </row>
    <row r="6119" spans="1:8">
      <c r="A6119" t="s">
        <v>464</v>
      </c>
      <c r="B6119">
        <v>6000</v>
      </c>
      <c r="C6119" t="s">
        <v>455</v>
      </c>
      <c r="D6119" t="s">
        <v>475</v>
      </c>
      <c r="E6119" t="s">
        <v>18</v>
      </c>
      <c r="F6119">
        <v>2010</v>
      </c>
      <c r="G6119" t="s">
        <v>491</v>
      </c>
      <c r="H6119">
        <v>2.7339804000000001</v>
      </c>
    </row>
    <row r="6120" spans="1:8">
      <c r="A6120" t="s">
        <v>464</v>
      </c>
      <c r="B6120">
        <v>6000</v>
      </c>
      <c r="C6120" t="s">
        <v>455</v>
      </c>
      <c r="D6120" t="s">
        <v>475</v>
      </c>
      <c r="E6120" t="s">
        <v>479</v>
      </c>
      <c r="F6120">
        <v>2009</v>
      </c>
      <c r="G6120" t="s">
        <v>491</v>
      </c>
      <c r="H6120">
        <v>2.9223864000000002</v>
      </c>
    </row>
    <row r="6121" spans="1:8">
      <c r="A6121" t="s">
        <v>456</v>
      </c>
      <c r="B6121">
        <v>6000</v>
      </c>
      <c r="C6121" t="s">
        <v>455</v>
      </c>
      <c r="D6121" t="s">
        <v>475</v>
      </c>
      <c r="E6121" t="s">
        <v>22</v>
      </c>
      <c r="F6121">
        <v>2011</v>
      </c>
      <c r="G6121" t="s">
        <v>491</v>
      </c>
      <c r="H6121">
        <v>6.2801999999999997E-2</v>
      </c>
    </row>
    <row r="6122" spans="1:8">
      <c r="A6122" t="s">
        <v>456</v>
      </c>
      <c r="B6122">
        <v>6000</v>
      </c>
      <c r="C6122" t="s">
        <v>455</v>
      </c>
      <c r="D6122" t="s">
        <v>475</v>
      </c>
      <c r="E6122" t="s">
        <v>33</v>
      </c>
      <c r="F6122">
        <v>2014</v>
      </c>
      <c r="G6122" t="s">
        <v>491</v>
      </c>
      <c r="H6122">
        <v>0.29726279999999999</v>
      </c>
    </row>
    <row r="6123" spans="1:8">
      <c r="A6123" t="s">
        <v>456</v>
      </c>
      <c r="B6123">
        <v>6000</v>
      </c>
      <c r="C6123" t="s">
        <v>455</v>
      </c>
      <c r="D6123" t="s">
        <v>475</v>
      </c>
      <c r="E6123" t="s">
        <v>32</v>
      </c>
      <c r="F6123">
        <v>2012</v>
      </c>
      <c r="G6123" t="s">
        <v>491</v>
      </c>
      <c r="H6123">
        <v>3.8727900000000002</v>
      </c>
    </row>
    <row r="6124" spans="1:8">
      <c r="A6124" t="s">
        <v>438</v>
      </c>
      <c r="B6124">
        <v>6000</v>
      </c>
      <c r="C6124" t="s">
        <v>455</v>
      </c>
      <c r="D6124" t="s">
        <v>475</v>
      </c>
      <c r="E6124" t="s">
        <v>10</v>
      </c>
      <c r="F6124">
        <v>2010</v>
      </c>
      <c r="G6124" t="s">
        <v>491</v>
      </c>
      <c r="H6124">
        <v>9.5626511999999995</v>
      </c>
    </row>
    <row r="6125" spans="1:8">
      <c r="A6125" t="s">
        <v>438</v>
      </c>
      <c r="B6125">
        <v>6000</v>
      </c>
      <c r="C6125" t="s">
        <v>455</v>
      </c>
      <c r="D6125" t="s">
        <v>475</v>
      </c>
      <c r="E6125" t="s">
        <v>29</v>
      </c>
      <c r="F6125">
        <v>2013</v>
      </c>
      <c r="G6125" t="s">
        <v>491</v>
      </c>
      <c r="H6125">
        <v>0.146538</v>
      </c>
    </row>
    <row r="6126" spans="1:8">
      <c r="A6126" t="s">
        <v>429</v>
      </c>
      <c r="B6126">
        <v>55431</v>
      </c>
      <c r="C6126" t="s">
        <v>537</v>
      </c>
      <c r="D6126" t="s">
        <v>475</v>
      </c>
      <c r="E6126" t="s">
        <v>36</v>
      </c>
      <c r="F6126">
        <v>2011</v>
      </c>
      <c r="G6126" t="s">
        <v>483</v>
      </c>
      <c r="H6126">
        <v>0.74525039999999998</v>
      </c>
    </row>
    <row r="6127" spans="1:8">
      <c r="A6127" t="s">
        <v>429</v>
      </c>
      <c r="B6127">
        <v>5534</v>
      </c>
      <c r="C6127" t="s">
        <v>538</v>
      </c>
      <c r="D6127" t="s">
        <v>475</v>
      </c>
      <c r="E6127" t="s">
        <v>479</v>
      </c>
      <c r="F6127">
        <v>2014</v>
      </c>
      <c r="G6127" t="s">
        <v>480</v>
      </c>
      <c r="H6127">
        <v>6.2801999999999997E-2</v>
      </c>
    </row>
    <row r="6128" spans="1:8">
      <c r="A6128" t="s">
        <v>429</v>
      </c>
      <c r="B6128">
        <v>2200</v>
      </c>
      <c r="C6128" t="s">
        <v>539</v>
      </c>
      <c r="D6128" t="s">
        <v>475</v>
      </c>
      <c r="E6128" t="s">
        <v>482</v>
      </c>
      <c r="F6128">
        <v>2010</v>
      </c>
      <c r="G6128" t="s">
        <v>490</v>
      </c>
      <c r="H6128">
        <v>4.2370416000000004</v>
      </c>
    </row>
    <row r="6129" spans="1:8">
      <c r="A6129" t="s">
        <v>464</v>
      </c>
      <c r="B6129">
        <v>2200</v>
      </c>
      <c r="C6129" t="s">
        <v>539</v>
      </c>
      <c r="D6129" t="s">
        <v>475</v>
      </c>
      <c r="E6129" t="s">
        <v>3</v>
      </c>
      <c r="F6129">
        <v>2011</v>
      </c>
      <c r="G6129" t="s">
        <v>490</v>
      </c>
      <c r="H6129">
        <v>0.78293159999999995</v>
      </c>
    </row>
    <row r="6130" spans="1:8">
      <c r="A6130" t="s">
        <v>464</v>
      </c>
      <c r="B6130">
        <v>3244</v>
      </c>
      <c r="C6130" t="s">
        <v>460</v>
      </c>
      <c r="D6130" t="s">
        <v>475</v>
      </c>
      <c r="E6130" t="s">
        <v>29</v>
      </c>
      <c r="F6130">
        <v>2014</v>
      </c>
      <c r="G6130" t="s">
        <v>503</v>
      </c>
      <c r="H6130">
        <v>6.4644192</v>
      </c>
    </row>
    <row r="6131" spans="1:8">
      <c r="A6131" t="s">
        <v>464</v>
      </c>
      <c r="B6131">
        <v>2200</v>
      </c>
      <c r="C6131" t="s">
        <v>539</v>
      </c>
      <c r="D6131" t="s">
        <v>475</v>
      </c>
      <c r="E6131" t="s">
        <v>6</v>
      </c>
      <c r="F6131">
        <v>2014</v>
      </c>
      <c r="G6131" t="s">
        <v>490</v>
      </c>
      <c r="H6131">
        <v>3.7681199999999998E-2</v>
      </c>
    </row>
    <row r="6132" spans="1:8">
      <c r="A6132" t="s">
        <v>464</v>
      </c>
      <c r="B6132">
        <v>2200</v>
      </c>
      <c r="C6132" t="s">
        <v>539</v>
      </c>
      <c r="D6132" t="s">
        <v>475</v>
      </c>
      <c r="E6132" t="s">
        <v>8</v>
      </c>
      <c r="F6132">
        <v>2013</v>
      </c>
      <c r="G6132" t="s">
        <v>490</v>
      </c>
      <c r="H6132">
        <v>4.1868000000000001E-3</v>
      </c>
    </row>
    <row r="6133" spans="1:8">
      <c r="A6133" t="s">
        <v>464</v>
      </c>
      <c r="B6133">
        <v>3244</v>
      </c>
      <c r="C6133" t="s">
        <v>460</v>
      </c>
      <c r="D6133" t="s">
        <v>475</v>
      </c>
      <c r="E6133" t="s">
        <v>8</v>
      </c>
      <c r="F6133">
        <v>2011</v>
      </c>
      <c r="G6133" t="s">
        <v>503</v>
      </c>
      <c r="H6133">
        <v>0.69919560000000003</v>
      </c>
    </row>
    <row r="6134" spans="1:8">
      <c r="A6134" t="s">
        <v>464</v>
      </c>
      <c r="B6134">
        <v>3244</v>
      </c>
      <c r="C6134" t="s">
        <v>460</v>
      </c>
      <c r="D6134" t="s">
        <v>475</v>
      </c>
      <c r="E6134" t="s">
        <v>31</v>
      </c>
      <c r="F6134">
        <v>2014</v>
      </c>
      <c r="G6134" t="s">
        <v>503</v>
      </c>
      <c r="H6134">
        <v>4.1868000000000002E-2</v>
      </c>
    </row>
    <row r="6135" spans="1:8">
      <c r="A6135" t="s">
        <v>429</v>
      </c>
      <c r="B6135">
        <v>5534</v>
      </c>
      <c r="C6135" t="s">
        <v>538</v>
      </c>
      <c r="D6135" t="s">
        <v>475</v>
      </c>
      <c r="E6135" t="s">
        <v>32</v>
      </c>
      <c r="F6135">
        <v>2011</v>
      </c>
      <c r="G6135" t="s">
        <v>483</v>
      </c>
      <c r="H6135">
        <v>4.1868000000000001E-3</v>
      </c>
    </row>
    <row r="6136" spans="1:8">
      <c r="A6136" t="s">
        <v>429</v>
      </c>
      <c r="B6136">
        <v>5545</v>
      </c>
      <c r="C6136" t="s">
        <v>540</v>
      </c>
      <c r="D6136" t="s">
        <v>475</v>
      </c>
      <c r="E6136" t="s">
        <v>30</v>
      </c>
      <c r="F6136">
        <v>2009</v>
      </c>
      <c r="G6136" t="s">
        <v>483</v>
      </c>
      <c r="H6136">
        <v>17.408714400000001</v>
      </c>
    </row>
    <row r="6137" spans="1:8">
      <c r="A6137" t="s">
        <v>429</v>
      </c>
      <c r="B6137">
        <v>55431</v>
      </c>
      <c r="C6137" t="s">
        <v>537</v>
      </c>
      <c r="D6137" t="s">
        <v>475</v>
      </c>
      <c r="E6137" t="s">
        <v>31</v>
      </c>
      <c r="F6137">
        <v>2014</v>
      </c>
      <c r="G6137" t="s">
        <v>480</v>
      </c>
      <c r="H6137">
        <v>3.4248023999999999</v>
      </c>
    </row>
    <row r="6138" spans="1:8">
      <c r="A6138" t="s">
        <v>463</v>
      </c>
      <c r="B6138">
        <v>2130</v>
      </c>
      <c r="C6138" t="s">
        <v>541</v>
      </c>
      <c r="D6138" t="s">
        <v>475</v>
      </c>
      <c r="E6138" t="s">
        <v>15</v>
      </c>
      <c r="F6138">
        <v>2010</v>
      </c>
      <c r="G6138" t="s">
        <v>490</v>
      </c>
      <c r="H6138">
        <v>2.5623216000000002</v>
      </c>
    </row>
    <row r="6139" spans="1:8">
      <c r="A6139" t="s">
        <v>463</v>
      </c>
      <c r="B6139">
        <v>2130</v>
      </c>
      <c r="C6139" t="s">
        <v>541</v>
      </c>
      <c r="D6139" t="s">
        <v>475</v>
      </c>
      <c r="E6139" t="s">
        <v>14</v>
      </c>
      <c r="F6139">
        <v>2014</v>
      </c>
      <c r="G6139" t="s">
        <v>490</v>
      </c>
      <c r="H6139">
        <v>1.3942044</v>
      </c>
    </row>
    <row r="6140" spans="1:8">
      <c r="A6140" t="s">
        <v>429</v>
      </c>
      <c r="B6140">
        <v>2200</v>
      </c>
      <c r="C6140" t="s">
        <v>539</v>
      </c>
      <c r="D6140" t="s">
        <v>475</v>
      </c>
      <c r="E6140" t="s">
        <v>17</v>
      </c>
      <c r="F6140">
        <v>2013</v>
      </c>
      <c r="G6140" t="s">
        <v>490</v>
      </c>
      <c r="H6140">
        <v>67.478655599999996</v>
      </c>
    </row>
    <row r="6141" spans="1:8">
      <c r="A6141" t="s">
        <v>429</v>
      </c>
      <c r="B6141">
        <v>2200</v>
      </c>
      <c r="C6141" t="s">
        <v>539</v>
      </c>
      <c r="D6141" t="s">
        <v>475</v>
      </c>
      <c r="E6141" t="s">
        <v>26</v>
      </c>
      <c r="F6141">
        <v>2013</v>
      </c>
      <c r="G6141" t="s">
        <v>490</v>
      </c>
      <c r="H6141">
        <v>44.082817200000001</v>
      </c>
    </row>
    <row r="6142" spans="1:8">
      <c r="A6142" t="s">
        <v>429</v>
      </c>
      <c r="B6142">
        <v>2200</v>
      </c>
      <c r="C6142" t="s">
        <v>539</v>
      </c>
      <c r="D6142" t="s">
        <v>475</v>
      </c>
      <c r="E6142" t="s">
        <v>428</v>
      </c>
      <c r="F6142">
        <v>2009</v>
      </c>
      <c r="G6142" t="s">
        <v>490</v>
      </c>
      <c r="H6142">
        <v>67.026481200000006</v>
      </c>
    </row>
    <row r="6143" spans="1:8">
      <c r="A6143" t="s">
        <v>464</v>
      </c>
      <c r="B6143">
        <v>2200</v>
      </c>
      <c r="C6143" t="s">
        <v>539</v>
      </c>
      <c r="D6143" t="s">
        <v>475</v>
      </c>
      <c r="E6143" t="s">
        <v>343</v>
      </c>
      <c r="F6143">
        <v>2014</v>
      </c>
      <c r="G6143" t="s">
        <v>490</v>
      </c>
      <c r="H6143">
        <v>0.10467</v>
      </c>
    </row>
    <row r="6144" spans="1:8">
      <c r="A6144" t="s">
        <v>438</v>
      </c>
      <c r="B6144">
        <v>2200</v>
      </c>
      <c r="C6144" t="s">
        <v>539</v>
      </c>
      <c r="D6144" t="s">
        <v>475</v>
      </c>
      <c r="E6144" t="s">
        <v>12</v>
      </c>
      <c r="F6144">
        <v>2011</v>
      </c>
      <c r="G6144" t="s">
        <v>490</v>
      </c>
      <c r="H6144">
        <v>0.38937240000000001</v>
      </c>
    </row>
    <row r="6145" spans="1:8">
      <c r="A6145" t="s">
        <v>496</v>
      </c>
      <c r="B6145">
        <v>2200</v>
      </c>
      <c r="C6145" t="s">
        <v>539</v>
      </c>
      <c r="D6145" t="s">
        <v>475</v>
      </c>
      <c r="E6145" t="s">
        <v>18</v>
      </c>
      <c r="F6145">
        <v>2011</v>
      </c>
      <c r="G6145" t="s">
        <v>490</v>
      </c>
      <c r="H6145">
        <v>0.48566880000000001</v>
      </c>
    </row>
    <row r="6146" spans="1:8">
      <c r="A6146" t="s">
        <v>429</v>
      </c>
      <c r="B6146">
        <v>5534</v>
      </c>
      <c r="C6146" t="s">
        <v>538</v>
      </c>
      <c r="D6146" t="s">
        <v>475</v>
      </c>
      <c r="E6146" t="s">
        <v>37</v>
      </c>
      <c r="F6146">
        <v>2012</v>
      </c>
      <c r="G6146" t="s">
        <v>483</v>
      </c>
      <c r="H6146">
        <v>4.8692484</v>
      </c>
    </row>
    <row r="6147" spans="1:8">
      <c r="A6147" t="s">
        <v>429</v>
      </c>
      <c r="B6147">
        <v>5535</v>
      </c>
      <c r="C6147" t="s">
        <v>542</v>
      </c>
      <c r="D6147" t="s">
        <v>475</v>
      </c>
      <c r="E6147" t="s">
        <v>15</v>
      </c>
      <c r="F6147">
        <v>2013</v>
      </c>
      <c r="G6147" t="s">
        <v>483</v>
      </c>
      <c r="H6147">
        <v>1.4905008</v>
      </c>
    </row>
    <row r="6148" spans="1:8">
      <c r="A6148" t="s">
        <v>429</v>
      </c>
      <c r="B6148">
        <v>55431</v>
      </c>
      <c r="C6148" t="s">
        <v>537</v>
      </c>
      <c r="D6148" t="s">
        <v>475</v>
      </c>
      <c r="E6148" t="s">
        <v>15</v>
      </c>
      <c r="F6148">
        <v>2013</v>
      </c>
      <c r="G6148" t="s">
        <v>483</v>
      </c>
      <c r="H6148">
        <v>49.492162800000003</v>
      </c>
    </row>
    <row r="6149" spans="1:8">
      <c r="A6149" t="s">
        <v>429</v>
      </c>
      <c r="B6149">
        <v>55431</v>
      </c>
      <c r="C6149" t="s">
        <v>537</v>
      </c>
      <c r="D6149" t="s">
        <v>475</v>
      </c>
      <c r="E6149" t="s">
        <v>37</v>
      </c>
      <c r="F6149">
        <v>2014</v>
      </c>
      <c r="G6149" t="s">
        <v>483</v>
      </c>
      <c r="H6149">
        <v>19.757509200000001</v>
      </c>
    </row>
    <row r="6150" spans="1:8">
      <c r="A6150" t="s">
        <v>464</v>
      </c>
      <c r="B6150">
        <v>5545</v>
      </c>
      <c r="C6150" t="s">
        <v>540</v>
      </c>
      <c r="D6150" t="s">
        <v>475</v>
      </c>
      <c r="E6150" t="s">
        <v>13</v>
      </c>
      <c r="F6150">
        <v>2013</v>
      </c>
      <c r="G6150" t="s">
        <v>483</v>
      </c>
      <c r="H6150">
        <v>32.514688800000002</v>
      </c>
    </row>
    <row r="6151" spans="1:8">
      <c r="A6151" t="s">
        <v>464</v>
      </c>
      <c r="B6151">
        <v>5545</v>
      </c>
      <c r="C6151" t="s">
        <v>540</v>
      </c>
      <c r="D6151" t="s">
        <v>475</v>
      </c>
      <c r="E6151" t="s">
        <v>343</v>
      </c>
      <c r="F6151">
        <v>2014</v>
      </c>
      <c r="G6151" t="s">
        <v>483</v>
      </c>
      <c r="H6151">
        <v>0.93365640000000005</v>
      </c>
    </row>
    <row r="6152" spans="1:8">
      <c r="A6152" t="s">
        <v>464</v>
      </c>
      <c r="B6152">
        <v>5545</v>
      </c>
      <c r="C6152" t="s">
        <v>540</v>
      </c>
      <c r="D6152" t="s">
        <v>475</v>
      </c>
      <c r="E6152" t="s">
        <v>32</v>
      </c>
      <c r="F6152">
        <v>2012</v>
      </c>
      <c r="G6152" t="s">
        <v>483</v>
      </c>
      <c r="H6152">
        <v>5.0785884000000001</v>
      </c>
    </row>
    <row r="6153" spans="1:8">
      <c r="A6153" t="s">
        <v>429</v>
      </c>
      <c r="B6153">
        <v>5545</v>
      </c>
      <c r="C6153" t="s">
        <v>540</v>
      </c>
      <c r="D6153" t="s">
        <v>475</v>
      </c>
      <c r="E6153" t="s">
        <v>14</v>
      </c>
      <c r="F6153">
        <v>2013</v>
      </c>
      <c r="G6153" t="s">
        <v>483</v>
      </c>
      <c r="H6153">
        <v>15.28182</v>
      </c>
    </row>
    <row r="6154" spans="1:8">
      <c r="A6154" t="s">
        <v>464</v>
      </c>
      <c r="B6154">
        <v>3244</v>
      </c>
      <c r="C6154" t="s">
        <v>460</v>
      </c>
      <c r="D6154" t="s">
        <v>475</v>
      </c>
      <c r="E6154" t="s">
        <v>28</v>
      </c>
      <c r="F6154">
        <v>2010</v>
      </c>
      <c r="G6154" t="s">
        <v>480</v>
      </c>
      <c r="H6154">
        <v>30.299871599999999</v>
      </c>
    </row>
    <row r="6155" spans="1:8">
      <c r="A6155" t="s">
        <v>429</v>
      </c>
      <c r="B6155">
        <v>5534</v>
      </c>
      <c r="C6155" t="s">
        <v>538</v>
      </c>
      <c r="D6155" t="s">
        <v>475</v>
      </c>
      <c r="E6155" t="s">
        <v>3</v>
      </c>
      <c r="F6155">
        <v>2011</v>
      </c>
      <c r="G6155" t="s">
        <v>480</v>
      </c>
      <c r="H6155">
        <v>0.62802000000000002</v>
      </c>
    </row>
    <row r="6156" spans="1:8">
      <c r="A6156" t="s">
        <v>429</v>
      </c>
      <c r="B6156">
        <v>5534</v>
      </c>
      <c r="C6156" t="s">
        <v>538</v>
      </c>
      <c r="D6156" t="s">
        <v>475</v>
      </c>
      <c r="E6156" t="s">
        <v>17</v>
      </c>
      <c r="F6156">
        <v>2012</v>
      </c>
      <c r="G6156" t="s">
        <v>480</v>
      </c>
      <c r="H6156">
        <v>2.93076E-2</v>
      </c>
    </row>
    <row r="6157" spans="1:8">
      <c r="A6157" t="s">
        <v>429</v>
      </c>
      <c r="B6157">
        <v>55431</v>
      </c>
      <c r="C6157" t="s">
        <v>537</v>
      </c>
      <c r="D6157" t="s">
        <v>475</v>
      </c>
      <c r="E6157" t="s">
        <v>3</v>
      </c>
      <c r="F6157">
        <v>2009</v>
      </c>
      <c r="G6157" t="s">
        <v>480</v>
      </c>
      <c r="H6157">
        <v>5.4135324000000002</v>
      </c>
    </row>
    <row r="6158" spans="1:8">
      <c r="A6158" t="s">
        <v>429</v>
      </c>
      <c r="B6158">
        <v>2200</v>
      </c>
      <c r="C6158" t="s">
        <v>539</v>
      </c>
      <c r="D6158" t="s">
        <v>475</v>
      </c>
      <c r="E6158" t="s">
        <v>6</v>
      </c>
      <c r="F6158">
        <v>2011</v>
      </c>
      <c r="G6158" t="s">
        <v>490</v>
      </c>
      <c r="H6158">
        <v>259.6569624</v>
      </c>
    </row>
    <row r="6159" spans="1:8">
      <c r="A6159" t="s">
        <v>429</v>
      </c>
      <c r="B6159">
        <v>2200</v>
      </c>
      <c r="C6159" t="s">
        <v>539</v>
      </c>
      <c r="D6159" t="s">
        <v>475</v>
      </c>
      <c r="E6159" t="s">
        <v>343</v>
      </c>
      <c r="F6159">
        <v>2013</v>
      </c>
      <c r="G6159" t="s">
        <v>490</v>
      </c>
      <c r="H6159">
        <v>281.70046439999999</v>
      </c>
    </row>
    <row r="6160" spans="1:8">
      <c r="A6160" t="s">
        <v>429</v>
      </c>
      <c r="B6160">
        <v>2200</v>
      </c>
      <c r="C6160" t="s">
        <v>539</v>
      </c>
      <c r="D6160" t="s">
        <v>475</v>
      </c>
      <c r="E6160" t="s">
        <v>12</v>
      </c>
      <c r="F6160">
        <v>2011</v>
      </c>
      <c r="G6160" t="s">
        <v>490</v>
      </c>
      <c r="H6160">
        <v>3.3117587999999998</v>
      </c>
    </row>
    <row r="6161" spans="1:8">
      <c r="A6161" t="s">
        <v>429</v>
      </c>
      <c r="B6161">
        <v>2200</v>
      </c>
      <c r="C6161" t="s">
        <v>539</v>
      </c>
      <c r="D6161" t="s">
        <v>475</v>
      </c>
      <c r="E6161" t="s">
        <v>18</v>
      </c>
      <c r="F6161">
        <v>2011</v>
      </c>
      <c r="G6161" t="s">
        <v>490</v>
      </c>
      <c r="H6161">
        <v>31.8322404</v>
      </c>
    </row>
    <row r="6162" spans="1:8">
      <c r="A6162" t="s">
        <v>464</v>
      </c>
      <c r="B6162">
        <v>2200</v>
      </c>
      <c r="C6162" t="s">
        <v>539</v>
      </c>
      <c r="D6162" t="s">
        <v>475</v>
      </c>
      <c r="E6162" t="s">
        <v>16</v>
      </c>
      <c r="F6162">
        <v>2011</v>
      </c>
      <c r="G6162" t="s">
        <v>490</v>
      </c>
      <c r="H6162">
        <v>1.2476664</v>
      </c>
    </row>
    <row r="6163" spans="1:8">
      <c r="A6163" t="s">
        <v>464</v>
      </c>
      <c r="B6163">
        <v>2200</v>
      </c>
      <c r="C6163" t="s">
        <v>539</v>
      </c>
      <c r="D6163" t="s">
        <v>475</v>
      </c>
      <c r="E6163" t="s">
        <v>17</v>
      </c>
      <c r="F6163">
        <v>2010</v>
      </c>
      <c r="G6163" t="s">
        <v>490</v>
      </c>
      <c r="H6163">
        <v>0.28051559999999998</v>
      </c>
    </row>
    <row r="6164" spans="1:8">
      <c r="A6164" t="s">
        <v>464</v>
      </c>
      <c r="B6164">
        <v>2200</v>
      </c>
      <c r="C6164" t="s">
        <v>539</v>
      </c>
      <c r="D6164" t="s">
        <v>475</v>
      </c>
      <c r="E6164" t="s">
        <v>20</v>
      </c>
      <c r="F6164">
        <v>2010</v>
      </c>
      <c r="G6164" t="s">
        <v>490</v>
      </c>
      <c r="H6164">
        <v>6.2801999999999997E-2</v>
      </c>
    </row>
    <row r="6165" spans="1:8">
      <c r="A6165" t="s">
        <v>464</v>
      </c>
      <c r="B6165">
        <v>2200</v>
      </c>
      <c r="C6165" t="s">
        <v>539</v>
      </c>
      <c r="D6165" t="s">
        <v>475</v>
      </c>
      <c r="E6165" t="s">
        <v>23</v>
      </c>
      <c r="F6165">
        <v>2011</v>
      </c>
      <c r="G6165" t="s">
        <v>490</v>
      </c>
      <c r="H6165">
        <v>0.18003240000000001</v>
      </c>
    </row>
    <row r="6166" spans="1:8">
      <c r="A6166" t="s">
        <v>464</v>
      </c>
      <c r="B6166">
        <v>2200</v>
      </c>
      <c r="C6166" t="s">
        <v>539</v>
      </c>
      <c r="D6166" t="s">
        <v>475</v>
      </c>
      <c r="E6166" t="s">
        <v>28</v>
      </c>
      <c r="F6166">
        <v>2010</v>
      </c>
      <c r="G6166" t="s">
        <v>490</v>
      </c>
      <c r="H6166">
        <v>2.1603888000000002</v>
      </c>
    </row>
    <row r="6167" spans="1:8">
      <c r="A6167" t="s">
        <v>464</v>
      </c>
      <c r="B6167">
        <v>2200</v>
      </c>
      <c r="C6167" t="s">
        <v>539</v>
      </c>
      <c r="D6167" t="s">
        <v>475</v>
      </c>
      <c r="E6167" t="s">
        <v>36</v>
      </c>
      <c r="F6167">
        <v>2011</v>
      </c>
      <c r="G6167" t="s">
        <v>490</v>
      </c>
      <c r="H6167">
        <v>9.0141804000000008</v>
      </c>
    </row>
    <row r="6168" spans="1:8">
      <c r="A6168" t="s">
        <v>438</v>
      </c>
      <c r="B6168">
        <v>2200</v>
      </c>
      <c r="C6168" t="s">
        <v>539</v>
      </c>
      <c r="D6168" t="s">
        <v>475</v>
      </c>
      <c r="E6168" t="s">
        <v>10</v>
      </c>
      <c r="F6168">
        <v>2012</v>
      </c>
      <c r="G6168" t="s">
        <v>490</v>
      </c>
      <c r="H6168">
        <v>0.10048319999999999</v>
      </c>
    </row>
    <row r="6169" spans="1:8">
      <c r="A6169" t="s">
        <v>496</v>
      </c>
      <c r="B6169">
        <v>2200</v>
      </c>
      <c r="C6169" t="s">
        <v>539</v>
      </c>
      <c r="D6169" t="s">
        <v>475</v>
      </c>
      <c r="E6169" t="s">
        <v>482</v>
      </c>
      <c r="F6169">
        <v>2011</v>
      </c>
      <c r="G6169" t="s">
        <v>490</v>
      </c>
      <c r="H6169">
        <v>0.26376840000000001</v>
      </c>
    </row>
    <row r="6170" spans="1:8">
      <c r="A6170" t="s">
        <v>499</v>
      </c>
      <c r="B6170">
        <v>2200</v>
      </c>
      <c r="C6170" t="s">
        <v>539</v>
      </c>
      <c r="D6170" t="s">
        <v>475</v>
      </c>
      <c r="E6170" t="s">
        <v>22</v>
      </c>
      <c r="F6170">
        <v>2010</v>
      </c>
      <c r="G6170" t="s">
        <v>490</v>
      </c>
      <c r="H6170">
        <v>0.1214172</v>
      </c>
    </row>
    <row r="6171" spans="1:8">
      <c r="A6171" t="s">
        <v>464</v>
      </c>
      <c r="B6171">
        <v>3244</v>
      </c>
      <c r="C6171" t="s">
        <v>460</v>
      </c>
      <c r="D6171" t="s">
        <v>475</v>
      </c>
      <c r="E6171" t="s">
        <v>10</v>
      </c>
      <c r="F6171">
        <v>2013</v>
      </c>
      <c r="G6171" t="s">
        <v>503</v>
      </c>
      <c r="H6171">
        <v>0.38518560000000002</v>
      </c>
    </row>
    <row r="6172" spans="1:8">
      <c r="A6172" t="s">
        <v>464</v>
      </c>
      <c r="B6172">
        <v>3244</v>
      </c>
      <c r="C6172" t="s">
        <v>460</v>
      </c>
      <c r="D6172" t="s">
        <v>475</v>
      </c>
      <c r="E6172" t="s">
        <v>15</v>
      </c>
      <c r="F6172">
        <v>2012</v>
      </c>
      <c r="G6172" t="s">
        <v>503</v>
      </c>
      <c r="H6172">
        <v>19.824497999999998</v>
      </c>
    </row>
    <row r="6173" spans="1:8">
      <c r="A6173" t="s">
        <v>464</v>
      </c>
      <c r="B6173">
        <v>3244</v>
      </c>
      <c r="C6173" t="s">
        <v>460</v>
      </c>
      <c r="D6173" t="s">
        <v>475</v>
      </c>
      <c r="E6173" t="s">
        <v>24</v>
      </c>
      <c r="F6173">
        <v>2011</v>
      </c>
      <c r="G6173" t="s">
        <v>503</v>
      </c>
      <c r="H6173">
        <v>0.25958160000000002</v>
      </c>
    </row>
    <row r="6174" spans="1:8">
      <c r="A6174" t="s">
        <v>429</v>
      </c>
      <c r="B6174">
        <v>5534</v>
      </c>
      <c r="C6174" t="s">
        <v>538</v>
      </c>
      <c r="D6174" t="s">
        <v>475</v>
      </c>
      <c r="E6174" t="s">
        <v>6</v>
      </c>
      <c r="F6174">
        <v>2014</v>
      </c>
      <c r="G6174" t="s">
        <v>483</v>
      </c>
      <c r="H6174">
        <v>4.5091836000000001</v>
      </c>
    </row>
    <row r="6175" spans="1:8">
      <c r="A6175" t="s">
        <v>429</v>
      </c>
      <c r="B6175">
        <v>5534</v>
      </c>
      <c r="C6175" t="s">
        <v>538</v>
      </c>
      <c r="D6175" t="s">
        <v>475</v>
      </c>
      <c r="E6175" t="s">
        <v>9</v>
      </c>
      <c r="F6175">
        <v>2009</v>
      </c>
      <c r="G6175" t="s">
        <v>483</v>
      </c>
      <c r="H6175">
        <v>0.3181968</v>
      </c>
    </row>
    <row r="6176" spans="1:8">
      <c r="A6176" t="s">
        <v>429</v>
      </c>
      <c r="B6176">
        <v>5534</v>
      </c>
      <c r="C6176" t="s">
        <v>538</v>
      </c>
      <c r="D6176" t="s">
        <v>475</v>
      </c>
      <c r="E6176" t="s">
        <v>11</v>
      </c>
      <c r="F6176">
        <v>2014</v>
      </c>
      <c r="G6176" t="s">
        <v>483</v>
      </c>
      <c r="H6176">
        <v>2.1436416</v>
      </c>
    </row>
    <row r="6177" spans="1:8">
      <c r="A6177" t="s">
        <v>429</v>
      </c>
      <c r="B6177">
        <v>5534</v>
      </c>
      <c r="C6177" t="s">
        <v>538</v>
      </c>
      <c r="D6177" t="s">
        <v>475</v>
      </c>
      <c r="E6177" t="s">
        <v>10</v>
      </c>
      <c r="F6177">
        <v>2010</v>
      </c>
      <c r="G6177" t="s">
        <v>483</v>
      </c>
      <c r="H6177">
        <v>42.223877999999999</v>
      </c>
    </row>
    <row r="6178" spans="1:8">
      <c r="A6178" t="s">
        <v>429</v>
      </c>
      <c r="B6178">
        <v>5534</v>
      </c>
      <c r="C6178" t="s">
        <v>538</v>
      </c>
      <c r="D6178" t="s">
        <v>475</v>
      </c>
      <c r="E6178" t="s">
        <v>14</v>
      </c>
      <c r="F6178">
        <v>2010</v>
      </c>
      <c r="G6178" t="s">
        <v>483</v>
      </c>
      <c r="H6178">
        <v>1.67472E-2</v>
      </c>
    </row>
    <row r="6179" spans="1:8">
      <c r="A6179" t="s">
        <v>429</v>
      </c>
      <c r="B6179">
        <v>5534</v>
      </c>
      <c r="C6179" t="s">
        <v>538</v>
      </c>
      <c r="D6179" t="s">
        <v>475</v>
      </c>
      <c r="E6179" t="s">
        <v>34</v>
      </c>
      <c r="F6179">
        <v>2009</v>
      </c>
      <c r="G6179" t="s">
        <v>483</v>
      </c>
      <c r="H6179">
        <v>2.5120799999999999E-2</v>
      </c>
    </row>
    <row r="6180" spans="1:8">
      <c r="A6180" t="s">
        <v>429</v>
      </c>
      <c r="B6180">
        <v>55431</v>
      </c>
      <c r="C6180" t="s">
        <v>537</v>
      </c>
      <c r="D6180" t="s">
        <v>475</v>
      </c>
      <c r="E6180" t="s">
        <v>10</v>
      </c>
      <c r="F6180">
        <v>2012</v>
      </c>
      <c r="G6180" t="s">
        <v>483</v>
      </c>
      <c r="H6180">
        <v>108.67258080000001</v>
      </c>
    </row>
    <row r="6181" spans="1:8">
      <c r="A6181" t="s">
        <v>429</v>
      </c>
      <c r="B6181">
        <v>55431</v>
      </c>
      <c r="C6181" t="s">
        <v>537</v>
      </c>
      <c r="D6181" t="s">
        <v>475</v>
      </c>
      <c r="E6181" t="s">
        <v>9</v>
      </c>
      <c r="F6181">
        <v>2011</v>
      </c>
      <c r="G6181" t="s">
        <v>483</v>
      </c>
      <c r="H6181">
        <v>3.3452532000000001</v>
      </c>
    </row>
    <row r="6182" spans="1:8">
      <c r="A6182" t="s">
        <v>429</v>
      </c>
      <c r="B6182">
        <v>55431</v>
      </c>
      <c r="C6182" t="s">
        <v>537</v>
      </c>
      <c r="D6182" t="s">
        <v>475</v>
      </c>
      <c r="E6182" t="s">
        <v>14</v>
      </c>
      <c r="F6182">
        <v>2012</v>
      </c>
      <c r="G6182" t="s">
        <v>483</v>
      </c>
      <c r="H6182">
        <v>8.0805240000000005</v>
      </c>
    </row>
    <row r="6183" spans="1:8">
      <c r="A6183" t="s">
        <v>429</v>
      </c>
      <c r="B6183">
        <v>55431</v>
      </c>
      <c r="C6183" t="s">
        <v>537</v>
      </c>
      <c r="D6183" t="s">
        <v>475</v>
      </c>
      <c r="E6183" t="s">
        <v>13</v>
      </c>
      <c r="F6183">
        <v>2009</v>
      </c>
      <c r="G6183" t="s">
        <v>483</v>
      </c>
      <c r="H6183">
        <v>13.3642656</v>
      </c>
    </row>
    <row r="6184" spans="1:8">
      <c r="A6184" t="s">
        <v>464</v>
      </c>
      <c r="B6184">
        <v>5545</v>
      </c>
      <c r="C6184" t="s">
        <v>540</v>
      </c>
      <c r="D6184" t="s">
        <v>475</v>
      </c>
      <c r="E6184" t="s">
        <v>18</v>
      </c>
      <c r="F6184">
        <v>2012</v>
      </c>
      <c r="G6184" t="s">
        <v>483</v>
      </c>
      <c r="H6184">
        <v>1.6579728</v>
      </c>
    </row>
    <row r="6185" spans="1:8">
      <c r="A6185" t="s">
        <v>464</v>
      </c>
      <c r="B6185">
        <v>5545</v>
      </c>
      <c r="C6185" t="s">
        <v>540</v>
      </c>
      <c r="D6185" t="s">
        <v>475</v>
      </c>
      <c r="E6185" t="s">
        <v>24</v>
      </c>
      <c r="F6185">
        <v>2013</v>
      </c>
      <c r="G6185" t="s">
        <v>483</v>
      </c>
      <c r="H6185">
        <v>0.59033880000000005</v>
      </c>
    </row>
    <row r="6186" spans="1:8">
      <c r="A6186" t="s">
        <v>429</v>
      </c>
      <c r="B6186">
        <v>5545</v>
      </c>
      <c r="C6186" t="s">
        <v>540</v>
      </c>
      <c r="D6186" t="s">
        <v>475</v>
      </c>
      <c r="E6186" t="s">
        <v>9</v>
      </c>
      <c r="F6186">
        <v>2010</v>
      </c>
      <c r="G6186" t="s">
        <v>483</v>
      </c>
      <c r="H6186">
        <v>9.8766611999999991</v>
      </c>
    </row>
    <row r="6187" spans="1:8">
      <c r="A6187" t="s">
        <v>429</v>
      </c>
      <c r="B6187">
        <v>5545</v>
      </c>
      <c r="C6187" t="s">
        <v>540</v>
      </c>
      <c r="D6187" t="s">
        <v>475</v>
      </c>
      <c r="E6187" t="s">
        <v>17</v>
      </c>
      <c r="F6187">
        <v>2011</v>
      </c>
      <c r="G6187" t="s">
        <v>483</v>
      </c>
      <c r="H6187">
        <v>5.9536296000000002</v>
      </c>
    </row>
    <row r="6188" spans="1:8">
      <c r="A6188" t="s">
        <v>462</v>
      </c>
      <c r="B6188">
        <v>2130</v>
      </c>
      <c r="C6188" t="s">
        <v>541</v>
      </c>
      <c r="D6188" t="s">
        <v>475</v>
      </c>
      <c r="E6188" t="s">
        <v>482</v>
      </c>
      <c r="F6188">
        <v>2013</v>
      </c>
      <c r="G6188" t="s">
        <v>480</v>
      </c>
      <c r="H6188">
        <v>30.1993884</v>
      </c>
    </row>
    <row r="6189" spans="1:8">
      <c r="A6189" t="s">
        <v>465</v>
      </c>
      <c r="B6189">
        <v>3000</v>
      </c>
      <c r="C6189" t="s">
        <v>432</v>
      </c>
      <c r="D6189" t="s">
        <v>475</v>
      </c>
      <c r="E6189" t="s">
        <v>482</v>
      </c>
      <c r="F6189">
        <v>2013</v>
      </c>
      <c r="G6189" t="s">
        <v>503</v>
      </c>
      <c r="H6189">
        <v>0.21352679999999999</v>
      </c>
    </row>
    <row r="6190" spans="1:8">
      <c r="A6190" t="s">
        <v>464</v>
      </c>
      <c r="B6190">
        <v>2000</v>
      </c>
      <c r="C6190" t="s">
        <v>431</v>
      </c>
      <c r="D6190" t="s">
        <v>475</v>
      </c>
      <c r="E6190" t="s">
        <v>8</v>
      </c>
      <c r="F6190">
        <v>2011</v>
      </c>
      <c r="G6190" t="s">
        <v>480</v>
      </c>
      <c r="H6190">
        <v>4.1868000000000001E-3</v>
      </c>
    </row>
    <row r="6191" spans="1:8">
      <c r="A6191" t="s">
        <v>496</v>
      </c>
      <c r="B6191">
        <v>2000</v>
      </c>
      <c r="C6191" t="s">
        <v>431</v>
      </c>
      <c r="D6191" t="s">
        <v>475</v>
      </c>
      <c r="E6191" t="s">
        <v>22</v>
      </c>
      <c r="F6191">
        <v>2014</v>
      </c>
      <c r="G6191" t="s">
        <v>480</v>
      </c>
      <c r="H6191">
        <v>1.2560399999999999E-2</v>
      </c>
    </row>
    <row r="6192" spans="1:8">
      <c r="A6192" t="s">
        <v>464</v>
      </c>
      <c r="B6192">
        <v>3000</v>
      </c>
      <c r="C6192" t="s">
        <v>432</v>
      </c>
      <c r="D6192" t="s">
        <v>475</v>
      </c>
      <c r="E6192" t="s">
        <v>6</v>
      </c>
      <c r="F6192">
        <v>2011</v>
      </c>
      <c r="G6192" t="s">
        <v>480</v>
      </c>
      <c r="H6192">
        <v>302.27021280000002</v>
      </c>
    </row>
    <row r="6193" spans="1:8">
      <c r="A6193" t="s">
        <v>464</v>
      </c>
      <c r="B6193">
        <v>3000</v>
      </c>
      <c r="C6193" t="s">
        <v>432</v>
      </c>
      <c r="D6193" t="s">
        <v>475</v>
      </c>
      <c r="E6193" t="s">
        <v>32</v>
      </c>
      <c r="F6193">
        <v>2013</v>
      </c>
      <c r="G6193" t="s">
        <v>480</v>
      </c>
      <c r="H6193">
        <v>330.34270679999997</v>
      </c>
    </row>
    <row r="6194" spans="1:8">
      <c r="A6194" t="s">
        <v>429</v>
      </c>
      <c r="B6194">
        <v>2000</v>
      </c>
      <c r="C6194" t="s">
        <v>431</v>
      </c>
      <c r="D6194" t="s">
        <v>475</v>
      </c>
      <c r="E6194" t="s">
        <v>26</v>
      </c>
      <c r="F6194">
        <v>2012</v>
      </c>
      <c r="G6194" t="s">
        <v>468</v>
      </c>
      <c r="H6194">
        <v>52.154967599999999</v>
      </c>
    </row>
    <row r="6195" spans="1:8">
      <c r="A6195" t="s">
        <v>462</v>
      </c>
      <c r="B6195">
        <v>2000</v>
      </c>
      <c r="C6195" t="s">
        <v>431</v>
      </c>
      <c r="D6195" t="s">
        <v>475</v>
      </c>
      <c r="E6195" t="s">
        <v>9</v>
      </c>
      <c r="F6195">
        <v>2010</v>
      </c>
      <c r="G6195" t="s">
        <v>468</v>
      </c>
      <c r="H6195">
        <v>97.2007488</v>
      </c>
    </row>
    <row r="6196" spans="1:8">
      <c r="A6196" t="s">
        <v>495</v>
      </c>
      <c r="B6196">
        <v>2000</v>
      </c>
      <c r="C6196" t="s">
        <v>431</v>
      </c>
      <c r="D6196" t="s">
        <v>475</v>
      </c>
      <c r="E6196" t="s">
        <v>9</v>
      </c>
      <c r="F6196">
        <v>2009</v>
      </c>
      <c r="G6196" t="s">
        <v>468</v>
      </c>
      <c r="H6196">
        <v>1.9971036</v>
      </c>
    </row>
    <row r="6197" spans="1:8">
      <c r="A6197" t="s">
        <v>462</v>
      </c>
      <c r="B6197">
        <v>3000</v>
      </c>
      <c r="C6197" t="s">
        <v>432</v>
      </c>
      <c r="D6197" t="s">
        <v>475</v>
      </c>
      <c r="E6197" t="s">
        <v>10</v>
      </c>
      <c r="F6197">
        <v>2010</v>
      </c>
      <c r="G6197" t="s">
        <v>468</v>
      </c>
      <c r="H6197">
        <v>35.085383999999998</v>
      </c>
    </row>
    <row r="6198" spans="1:8">
      <c r="A6198" t="s">
        <v>464</v>
      </c>
      <c r="B6198">
        <v>3000</v>
      </c>
      <c r="C6198" t="s">
        <v>432</v>
      </c>
      <c r="D6198" t="s">
        <v>475</v>
      </c>
      <c r="E6198" t="s">
        <v>8</v>
      </c>
      <c r="F6198">
        <v>2010</v>
      </c>
      <c r="G6198" t="s">
        <v>468</v>
      </c>
      <c r="H6198">
        <v>121.8275064</v>
      </c>
    </row>
    <row r="6199" spans="1:8">
      <c r="A6199" t="s">
        <v>464</v>
      </c>
      <c r="B6199">
        <v>3000</v>
      </c>
      <c r="C6199" t="s">
        <v>432</v>
      </c>
      <c r="D6199" t="s">
        <v>475</v>
      </c>
      <c r="E6199" t="s">
        <v>33</v>
      </c>
      <c r="F6199">
        <v>2013</v>
      </c>
      <c r="G6199" t="s">
        <v>468</v>
      </c>
      <c r="H6199">
        <v>108.94472279999999</v>
      </c>
    </row>
    <row r="6200" spans="1:8">
      <c r="A6200" t="s">
        <v>438</v>
      </c>
      <c r="B6200">
        <v>3000</v>
      </c>
      <c r="C6200" t="s">
        <v>432</v>
      </c>
      <c r="D6200" t="s">
        <v>475</v>
      </c>
      <c r="E6200" t="s">
        <v>13</v>
      </c>
      <c r="F6200">
        <v>2014</v>
      </c>
      <c r="G6200" t="s">
        <v>468</v>
      </c>
      <c r="H6200">
        <v>0.77037120000000003</v>
      </c>
    </row>
    <row r="6201" spans="1:8">
      <c r="A6201" t="s">
        <v>463</v>
      </c>
      <c r="B6201">
        <v>2000</v>
      </c>
      <c r="C6201" t="s">
        <v>431</v>
      </c>
      <c r="D6201" t="s">
        <v>475</v>
      </c>
      <c r="E6201" t="s">
        <v>15</v>
      </c>
      <c r="F6201">
        <v>2013</v>
      </c>
      <c r="G6201" t="s">
        <v>490</v>
      </c>
      <c r="H6201">
        <v>98.959204799999995</v>
      </c>
    </row>
    <row r="6202" spans="1:8">
      <c r="A6202" t="s">
        <v>463</v>
      </c>
      <c r="B6202">
        <v>2000</v>
      </c>
      <c r="C6202" t="s">
        <v>431</v>
      </c>
      <c r="D6202" t="s">
        <v>475</v>
      </c>
      <c r="E6202" t="s">
        <v>17</v>
      </c>
      <c r="F6202">
        <v>2009</v>
      </c>
      <c r="G6202" t="s">
        <v>490</v>
      </c>
      <c r="H6202">
        <v>22.9562244</v>
      </c>
    </row>
    <row r="6203" spans="1:8">
      <c r="A6203" t="s">
        <v>463</v>
      </c>
      <c r="B6203">
        <v>2000</v>
      </c>
      <c r="C6203" t="s">
        <v>431</v>
      </c>
      <c r="D6203" t="s">
        <v>475</v>
      </c>
      <c r="E6203" t="s">
        <v>36</v>
      </c>
      <c r="F6203">
        <v>2010</v>
      </c>
      <c r="G6203" t="s">
        <v>490</v>
      </c>
      <c r="H6203">
        <v>49.400053200000002</v>
      </c>
    </row>
    <row r="6204" spans="1:8">
      <c r="A6204" t="s">
        <v>462</v>
      </c>
      <c r="B6204">
        <v>2000</v>
      </c>
      <c r="C6204" t="s">
        <v>431</v>
      </c>
      <c r="D6204" t="s">
        <v>475</v>
      </c>
      <c r="E6204" t="s">
        <v>17</v>
      </c>
      <c r="F6204">
        <v>2013</v>
      </c>
      <c r="G6204" t="s">
        <v>490</v>
      </c>
      <c r="H6204">
        <v>37.9993968</v>
      </c>
    </row>
    <row r="6205" spans="1:8">
      <c r="A6205" t="s">
        <v>497</v>
      </c>
      <c r="B6205">
        <v>2000</v>
      </c>
      <c r="C6205" t="s">
        <v>431</v>
      </c>
      <c r="D6205" t="s">
        <v>475</v>
      </c>
      <c r="E6205" t="s">
        <v>12</v>
      </c>
      <c r="F6205">
        <v>2014</v>
      </c>
      <c r="G6205" t="s">
        <v>490</v>
      </c>
      <c r="H6205">
        <v>9.2193336000000006</v>
      </c>
    </row>
    <row r="6206" spans="1:8">
      <c r="A6206" t="s">
        <v>502</v>
      </c>
      <c r="B6206">
        <v>2000</v>
      </c>
      <c r="C6206" t="s">
        <v>431</v>
      </c>
      <c r="D6206" t="s">
        <v>475</v>
      </c>
      <c r="E6206" t="s">
        <v>17</v>
      </c>
      <c r="F6206">
        <v>2011</v>
      </c>
      <c r="G6206" t="s">
        <v>490</v>
      </c>
      <c r="H6206">
        <v>0.10467</v>
      </c>
    </row>
    <row r="6207" spans="1:8">
      <c r="A6207" t="s">
        <v>486</v>
      </c>
      <c r="B6207">
        <v>2000</v>
      </c>
      <c r="C6207" t="s">
        <v>431</v>
      </c>
      <c r="D6207" t="s">
        <v>475</v>
      </c>
      <c r="E6207" t="s">
        <v>14</v>
      </c>
      <c r="F6207">
        <v>2014</v>
      </c>
      <c r="G6207" t="s">
        <v>490</v>
      </c>
      <c r="H6207">
        <v>0.1590984</v>
      </c>
    </row>
    <row r="6208" spans="1:8">
      <c r="A6208" t="s">
        <v>438</v>
      </c>
      <c r="B6208">
        <v>2000</v>
      </c>
      <c r="C6208" t="s">
        <v>431</v>
      </c>
      <c r="D6208" t="s">
        <v>475</v>
      </c>
      <c r="E6208" t="s">
        <v>17</v>
      </c>
      <c r="F6208">
        <v>2014</v>
      </c>
      <c r="G6208" t="s">
        <v>490</v>
      </c>
      <c r="H6208">
        <v>4.60548E-2</v>
      </c>
    </row>
    <row r="6209" spans="1:8">
      <c r="A6209" t="s">
        <v>502</v>
      </c>
      <c r="B6209">
        <v>3000</v>
      </c>
      <c r="C6209" t="s">
        <v>432</v>
      </c>
      <c r="D6209" t="s">
        <v>475</v>
      </c>
      <c r="E6209" t="s">
        <v>37</v>
      </c>
      <c r="F6209">
        <v>2009</v>
      </c>
      <c r="G6209" t="s">
        <v>503</v>
      </c>
      <c r="H6209">
        <v>3.5001647999999999</v>
      </c>
    </row>
    <row r="6210" spans="1:8">
      <c r="A6210" t="s">
        <v>464</v>
      </c>
      <c r="B6210">
        <v>3000</v>
      </c>
      <c r="C6210" t="s">
        <v>432</v>
      </c>
      <c r="D6210" t="s">
        <v>475</v>
      </c>
      <c r="E6210" t="s">
        <v>12</v>
      </c>
      <c r="F6210">
        <v>2014</v>
      </c>
      <c r="G6210" t="s">
        <v>503</v>
      </c>
      <c r="H6210">
        <v>79.214256000000006</v>
      </c>
    </row>
    <row r="6211" spans="1:8">
      <c r="A6211" t="s">
        <v>464</v>
      </c>
      <c r="B6211">
        <v>3000</v>
      </c>
      <c r="C6211" t="s">
        <v>432</v>
      </c>
      <c r="D6211" t="s">
        <v>475</v>
      </c>
      <c r="E6211" t="s">
        <v>25</v>
      </c>
      <c r="F6211">
        <v>2014</v>
      </c>
      <c r="G6211" t="s">
        <v>503</v>
      </c>
      <c r="H6211">
        <v>12.4641036</v>
      </c>
    </row>
    <row r="6212" spans="1:8">
      <c r="A6212" t="s">
        <v>464</v>
      </c>
      <c r="B6212">
        <v>3000</v>
      </c>
      <c r="C6212" t="s">
        <v>432</v>
      </c>
      <c r="D6212" t="s">
        <v>475</v>
      </c>
      <c r="E6212" t="s">
        <v>30</v>
      </c>
      <c r="F6212">
        <v>2009</v>
      </c>
      <c r="G6212" t="s">
        <v>503</v>
      </c>
      <c r="H6212">
        <v>1138.7467979999999</v>
      </c>
    </row>
    <row r="6213" spans="1:8">
      <c r="A6213" t="s">
        <v>464</v>
      </c>
      <c r="B6213">
        <v>3000</v>
      </c>
      <c r="C6213" t="s">
        <v>432</v>
      </c>
      <c r="D6213" t="s">
        <v>475</v>
      </c>
      <c r="E6213" t="s">
        <v>31</v>
      </c>
      <c r="F6213">
        <v>2010</v>
      </c>
      <c r="G6213" t="s">
        <v>503</v>
      </c>
      <c r="H6213">
        <v>640.55527919999997</v>
      </c>
    </row>
    <row r="6214" spans="1:8">
      <c r="A6214" t="s">
        <v>497</v>
      </c>
      <c r="B6214">
        <v>3000</v>
      </c>
      <c r="C6214" t="s">
        <v>432</v>
      </c>
      <c r="D6214" t="s">
        <v>475</v>
      </c>
      <c r="E6214" t="s">
        <v>30</v>
      </c>
      <c r="F6214">
        <v>2014</v>
      </c>
      <c r="G6214" t="s">
        <v>503</v>
      </c>
      <c r="H6214">
        <v>4.60548E-2</v>
      </c>
    </row>
    <row r="6215" spans="1:8">
      <c r="A6215" t="s">
        <v>438</v>
      </c>
      <c r="B6215">
        <v>2000</v>
      </c>
      <c r="C6215" t="s">
        <v>431</v>
      </c>
      <c r="D6215" t="s">
        <v>475</v>
      </c>
      <c r="E6215" t="s">
        <v>32</v>
      </c>
      <c r="F6215">
        <v>2010</v>
      </c>
      <c r="G6215" t="s">
        <v>480</v>
      </c>
      <c r="H6215">
        <v>6.2801999999999997E-2</v>
      </c>
    </row>
    <row r="6216" spans="1:8">
      <c r="A6216" t="s">
        <v>429</v>
      </c>
      <c r="B6216">
        <v>2000</v>
      </c>
      <c r="C6216" t="s">
        <v>431</v>
      </c>
      <c r="D6216" t="s">
        <v>475</v>
      </c>
      <c r="E6216" t="s">
        <v>2</v>
      </c>
      <c r="F6216">
        <v>2010</v>
      </c>
      <c r="G6216" t="s">
        <v>480</v>
      </c>
      <c r="H6216">
        <v>0.10048319999999999</v>
      </c>
    </row>
    <row r="6217" spans="1:8">
      <c r="A6217" t="s">
        <v>429</v>
      </c>
      <c r="B6217">
        <v>2000</v>
      </c>
      <c r="C6217" t="s">
        <v>431</v>
      </c>
      <c r="D6217" t="s">
        <v>475</v>
      </c>
      <c r="E6217" t="s">
        <v>3</v>
      </c>
      <c r="F6217">
        <v>2010</v>
      </c>
      <c r="G6217" t="s">
        <v>480</v>
      </c>
      <c r="H6217">
        <v>8.3736000000000001E-3</v>
      </c>
    </row>
    <row r="6218" spans="1:8">
      <c r="A6218" t="s">
        <v>429</v>
      </c>
      <c r="B6218">
        <v>2000</v>
      </c>
      <c r="C6218" t="s">
        <v>431</v>
      </c>
      <c r="D6218" t="s">
        <v>475</v>
      </c>
      <c r="E6218" t="s">
        <v>14</v>
      </c>
      <c r="F6218">
        <v>2011</v>
      </c>
      <c r="G6218" t="s">
        <v>480</v>
      </c>
      <c r="H6218">
        <v>70.668997200000007</v>
      </c>
    </row>
    <row r="6219" spans="1:8">
      <c r="A6219" t="s">
        <v>464</v>
      </c>
      <c r="B6219">
        <v>2000</v>
      </c>
      <c r="C6219" t="s">
        <v>431</v>
      </c>
      <c r="D6219" t="s">
        <v>475</v>
      </c>
      <c r="E6219" t="s">
        <v>12</v>
      </c>
      <c r="F6219">
        <v>2010</v>
      </c>
      <c r="G6219" t="s">
        <v>480</v>
      </c>
      <c r="H6219">
        <v>1.9301147999999999</v>
      </c>
    </row>
    <row r="6220" spans="1:8">
      <c r="A6220" t="s">
        <v>464</v>
      </c>
      <c r="B6220">
        <v>2000</v>
      </c>
      <c r="C6220" t="s">
        <v>431</v>
      </c>
      <c r="D6220" t="s">
        <v>475</v>
      </c>
      <c r="E6220" t="s">
        <v>26</v>
      </c>
      <c r="F6220">
        <v>2010</v>
      </c>
      <c r="G6220" t="s">
        <v>480</v>
      </c>
      <c r="H6220">
        <v>5.714982</v>
      </c>
    </row>
    <row r="6221" spans="1:8">
      <c r="A6221" t="s">
        <v>464</v>
      </c>
      <c r="B6221">
        <v>2000</v>
      </c>
      <c r="C6221" t="s">
        <v>431</v>
      </c>
      <c r="D6221" t="s">
        <v>475</v>
      </c>
      <c r="E6221" t="s">
        <v>31</v>
      </c>
      <c r="F6221">
        <v>2010</v>
      </c>
      <c r="G6221" t="s">
        <v>480</v>
      </c>
      <c r="H6221">
        <v>68.211345600000001</v>
      </c>
    </row>
    <row r="6222" spans="1:8">
      <c r="A6222" t="s">
        <v>502</v>
      </c>
      <c r="B6222">
        <v>2000</v>
      </c>
      <c r="C6222" t="s">
        <v>431</v>
      </c>
      <c r="D6222" t="s">
        <v>475</v>
      </c>
      <c r="E6222" t="s">
        <v>37</v>
      </c>
      <c r="F6222">
        <v>2013</v>
      </c>
      <c r="G6222" t="s">
        <v>480</v>
      </c>
      <c r="H6222">
        <v>6.6025836</v>
      </c>
    </row>
    <row r="6223" spans="1:8">
      <c r="A6223" t="s">
        <v>497</v>
      </c>
      <c r="B6223">
        <v>2000</v>
      </c>
      <c r="C6223" t="s">
        <v>431</v>
      </c>
      <c r="D6223" t="s">
        <v>475</v>
      </c>
      <c r="E6223" t="s">
        <v>12</v>
      </c>
      <c r="F6223">
        <v>2010</v>
      </c>
      <c r="G6223" t="s">
        <v>480</v>
      </c>
      <c r="H6223">
        <v>11.329480800000001</v>
      </c>
    </row>
    <row r="6224" spans="1:8">
      <c r="A6224" t="s">
        <v>463</v>
      </c>
      <c r="B6224">
        <v>2000</v>
      </c>
      <c r="C6224" t="s">
        <v>431</v>
      </c>
      <c r="D6224" t="s">
        <v>475</v>
      </c>
      <c r="E6224" t="s">
        <v>13</v>
      </c>
      <c r="F6224">
        <v>2011</v>
      </c>
      <c r="G6224" t="s">
        <v>480</v>
      </c>
      <c r="H6224">
        <v>59.201352</v>
      </c>
    </row>
    <row r="6225" spans="1:8">
      <c r="A6225" t="s">
        <v>463</v>
      </c>
      <c r="B6225">
        <v>2000</v>
      </c>
      <c r="C6225" t="s">
        <v>431</v>
      </c>
      <c r="D6225" t="s">
        <v>475</v>
      </c>
      <c r="E6225" t="s">
        <v>20</v>
      </c>
      <c r="F6225">
        <v>2009</v>
      </c>
      <c r="G6225" t="s">
        <v>480</v>
      </c>
      <c r="H6225">
        <v>78.519247199999995</v>
      </c>
    </row>
    <row r="6226" spans="1:8">
      <c r="A6226" t="s">
        <v>463</v>
      </c>
      <c r="B6226">
        <v>2000</v>
      </c>
      <c r="C6226" t="s">
        <v>431</v>
      </c>
      <c r="D6226" t="s">
        <v>475</v>
      </c>
      <c r="E6226" t="s">
        <v>32</v>
      </c>
      <c r="F6226">
        <v>2010</v>
      </c>
      <c r="G6226" t="s">
        <v>480</v>
      </c>
      <c r="H6226">
        <v>5.8615199999999999E-2</v>
      </c>
    </row>
    <row r="6227" spans="1:8">
      <c r="A6227" t="s">
        <v>463</v>
      </c>
      <c r="B6227">
        <v>2000</v>
      </c>
      <c r="C6227" t="s">
        <v>431</v>
      </c>
      <c r="D6227" t="s">
        <v>475</v>
      </c>
      <c r="E6227" t="s">
        <v>30</v>
      </c>
      <c r="F6227">
        <v>2012</v>
      </c>
      <c r="G6227" t="s">
        <v>480</v>
      </c>
      <c r="H6227">
        <v>267.6244428</v>
      </c>
    </row>
    <row r="6228" spans="1:8">
      <c r="A6228" t="s">
        <v>463</v>
      </c>
      <c r="B6228">
        <v>2000</v>
      </c>
      <c r="C6228" t="s">
        <v>431</v>
      </c>
      <c r="D6228" t="s">
        <v>475</v>
      </c>
      <c r="E6228" t="s">
        <v>34</v>
      </c>
      <c r="F6228">
        <v>2010</v>
      </c>
      <c r="G6228" t="s">
        <v>480</v>
      </c>
      <c r="H6228">
        <v>34.114046399999999</v>
      </c>
    </row>
    <row r="6229" spans="1:8">
      <c r="A6229" t="s">
        <v>463</v>
      </c>
      <c r="B6229">
        <v>2000</v>
      </c>
      <c r="C6229" t="s">
        <v>431</v>
      </c>
      <c r="D6229" t="s">
        <v>475</v>
      </c>
      <c r="E6229" t="s">
        <v>479</v>
      </c>
      <c r="F6229">
        <v>2011</v>
      </c>
      <c r="G6229" t="s">
        <v>480</v>
      </c>
      <c r="H6229">
        <v>111.2349024</v>
      </c>
    </row>
    <row r="6230" spans="1:8">
      <c r="A6230" t="s">
        <v>464</v>
      </c>
      <c r="B6230">
        <v>3000</v>
      </c>
      <c r="C6230" t="s">
        <v>432</v>
      </c>
      <c r="D6230" t="s">
        <v>475</v>
      </c>
      <c r="E6230" t="s">
        <v>25</v>
      </c>
      <c r="F6230">
        <v>2012</v>
      </c>
      <c r="G6230" t="s">
        <v>480</v>
      </c>
      <c r="H6230">
        <v>12.2966316</v>
      </c>
    </row>
    <row r="6231" spans="1:8">
      <c r="A6231" t="s">
        <v>429</v>
      </c>
      <c r="B6231">
        <v>3000</v>
      </c>
      <c r="C6231" t="s">
        <v>432</v>
      </c>
      <c r="D6231" t="s">
        <v>475</v>
      </c>
      <c r="E6231" t="s">
        <v>3</v>
      </c>
      <c r="F6231">
        <v>2014</v>
      </c>
      <c r="G6231" t="s">
        <v>480</v>
      </c>
      <c r="H6231">
        <v>38.271538800000002</v>
      </c>
    </row>
    <row r="6232" spans="1:8">
      <c r="A6232" t="s">
        <v>429</v>
      </c>
      <c r="B6232">
        <v>3000</v>
      </c>
      <c r="C6232" t="s">
        <v>432</v>
      </c>
      <c r="D6232" t="s">
        <v>475</v>
      </c>
      <c r="E6232" t="s">
        <v>2</v>
      </c>
      <c r="F6232">
        <v>2012</v>
      </c>
      <c r="G6232" t="s">
        <v>480</v>
      </c>
      <c r="H6232">
        <v>42.8895792</v>
      </c>
    </row>
    <row r="6233" spans="1:8">
      <c r="A6233" t="s">
        <v>429</v>
      </c>
      <c r="B6233">
        <v>3000</v>
      </c>
      <c r="C6233" t="s">
        <v>432</v>
      </c>
      <c r="D6233" t="s">
        <v>475</v>
      </c>
      <c r="E6233" t="s">
        <v>14</v>
      </c>
      <c r="F6233">
        <v>2014</v>
      </c>
      <c r="G6233" t="s">
        <v>480</v>
      </c>
      <c r="H6233">
        <v>2.7632880000000002</v>
      </c>
    </row>
    <row r="6234" spans="1:8">
      <c r="A6234" t="s">
        <v>429</v>
      </c>
      <c r="B6234">
        <v>3000</v>
      </c>
      <c r="C6234" t="s">
        <v>432</v>
      </c>
      <c r="D6234" t="s">
        <v>475</v>
      </c>
      <c r="E6234" t="s">
        <v>15</v>
      </c>
      <c r="F6234">
        <v>2009</v>
      </c>
      <c r="G6234" t="s">
        <v>480</v>
      </c>
      <c r="H6234">
        <v>52.8667236</v>
      </c>
    </row>
    <row r="6235" spans="1:8">
      <c r="A6235" t="s">
        <v>456</v>
      </c>
      <c r="B6235">
        <v>3000</v>
      </c>
      <c r="C6235" t="s">
        <v>432</v>
      </c>
      <c r="D6235" t="s">
        <v>475</v>
      </c>
      <c r="E6235" t="s">
        <v>17</v>
      </c>
      <c r="F6235">
        <v>2013</v>
      </c>
      <c r="G6235" t="s">
        <v>480</v>
      </c>
      <c r="H6235">
        <v>0.5149764</v>
      </c>
    </row>
    <row r="6236" spans="1:8">
      <c r="A6236" t="s">
        <v>438</v>
      </c>
      <c r="B6236">
        <v>3000</v>
      </c>
      <c r="C6236" t="s">
        <v>432</v>
      </c>
      <c r="D6236" t="s">
        <v>475</v>
      </c>
      <c r="E6236" t="s">
        <v>12</v>
      </c>
      <c r="F6236">
        <v>2009</v>
      </c>
      <c r="G6236" t="s">
        <v>480</v>
      </c>
      <c r="H6236">
        <v>0.59033880000000005</v>
      </c>
    </row>
    <row r="6237" spans="1:8">
      <c r="A6237" t="s">
        <v>438</v>
      </c>
      <c r="B6237">
        <v>3000</v>
      </c>
      <c r="C6237" t="s">
        <v>432</v>
      </c>
      <c r="D6237" t="s">
        <v>475</v>
      </c>
      <c r="E6237" t="s">
        <v>26</v>
      </c>
      <c r="F6237">
        <v>2013</v>
      </c>
      <c r="G6237" t="s">
        <v>480</v>
      </c>
      <c r="H6237">
        <v>8.3736000000000005E-2</v>
      </c>
    </row>
    <row r="6238" spans="1:8">
      <c r="A6238" t="s">
        <v>465</v>
      </c>
      <c r="B6238">
        <v>3000</v>
      </c>
      <c r="C6238" t="s">
        <v>432</v>
      </c>
      <c r="D6238" t="s">
        <v>475</v>
      </c>
      <c r="E6238" t="s">
        <v>30</v>
      </c>
      <c r="F6238">
        <v>2012</v>
      </c>
      <c r="G6238" t="s">
        <v>480</v>
      </c>
      <c r="H6238">
        <v>4.1868000000000002E-2</v>
      </c>
    </row>
    <row r="6239" spans="1:8">
      <c r="A6239" t="s">
        <v>463</v>
      </c>
      <c r="B6239">
        <v>2000</v>
      </c>
      <c r="C6239" t="s">
        <v>431</v>
      </c>
      <c r="D6239" t="s">
        <v>475</v>
      </c>
      <c r="E6239" t="s">
        <v>15</v>
      </c>
      <c r="F6239">
        <v>2011</v>
      </c>
      <c r="G6239" t="s">
        <v>468</v>
      </c>
      <c r="H6239">
        <v>87.5083068</v>
      </c>
    </row>
    <row r="6240" spans="1:8">
      <c r="A6240" t="s">
        <v>429</v>
      </c>
      <c r="B6240">
        <v>3000</v>
      </c>
      <c r="C6240" t="s">
        <v>432</v>
      </c>
      <c r="D6240" t="s">
        <v>475</v>
      </c>
      <c r="E6240" t="s">
        <v>2</v>
      </c>
      <c r="F6240">
        <v>2014</v>
      </c>
      <c r="G6240" t="s">
        <v>468</v>
      </c>
      <c r="H6240">
        <v>51.531134399999999</v>
      </c>
    </row>
    <row r="6241" spans="1:8">
      <c r="A6241" t="s">
        <v>429</v>
      </c>
      <c r="B6241">
        <v>2000</v>
      </c>
      <c r="C6241" t="s">
        <v>431</v>
      </c>
      <c r="D6241" t="s">
        <v>475</v>
      </c>
      <c r="E6241" t="s">
        <v>3</v>
      </c>
      <c r="F6241">
        <v>2014</v>
      </c>
      <c r="G6241" t="s">
        <v>468</v>
      </c>
      <c r="H6241">
        <v>8.3736000000000001E-3</v>
      </c>
    </row>
    <row r="6242" spans="1:8">
      <c r="A6242" t="s">
        <v>464</v>
      </c>
      <c r="B6242">
        <v>2000</v>
      </c>
      <c r="C6242" t="s">
        <v>431</v>
      </c>
      <c r="D6242" t="s">
        <v>475</v>
      </c>
      <c r="E6242" t="s">
        <v>343</v>
      </c>
      <c r="F6242">
        <v>2013</v>
      </c>
      <c r="G6242" t="s">
        <v>468</v>
      </c>
      <c r="H6242">
        <v>9.7636175999999999</v>
      </c>
    </row>
    <row r="6243" spans="1:8">
      <c r="A6243" t="s">
        <v>464</v>
      </c>
      <c r="B6243">
        <v>2000</v>
      </c>
      <c r="C6243" t="s">
        <v>431</v>
      </c>
      <c r="D6243" t="s">
        <v>475</v>
      </c>
      <c r="E6243" t="s">
        <v>32</v>
      </c>
      <c r="F6243">
        <v>2012</v>
      </c>
      <c r="G6243" t="s">
        <v>468</v>
      </c>
      <c r="H6243">
        <v>53.306337599999999</v>
      </c>
    </row>
    <row r="6244" spans="1:8">
      <c r="A6244" t="s">
        <v>486</v>
      </c>
      <c r="B6244">
        <v>2000</v>
      </c>
      <c r="C6244" t="s">
        <v>431</v>
      </c>
      <c r="D6244" t="s">
        <v>475</v>
      </c>
      <c r="E6244" t="s">
        <v>33</v>
      </c>
      <c r="F6244">
        <v>2012</v>
      </c>
      <c r="G6244" t="s">
        <v>468</v>
      </c>
      <c r="H6244">
        <v>17.772966</v>
      </c>
    </row>
    <row r="6245" spans="1:8">
      <c r="A6245" t="s">
        <v>463</v>
      </c>
      <c r="B6245">
        <v>2000</v>
      </c>
      <c r="C6245" t="s">
        <v>431</v>
      </c>
      <c r="D6245" t="s">
        <v>475</v>
      </c>
      <c r="E6245" t="s">
        <v>36</v>
      </c>
      <c r="F6245">
        <v>2014</v>
      </c>
      <c r="G6245" t="s">
        <v>468</v>
      </c>
      <c r="H6245">
        <v>46.599083999999998</v>
      </c>
    </row>
    <row r="6246" spans="1:8">
      <c r="A6246" t="s">
        <v>499</v>
      </c>
      <c r="B6246">
        <v>2000</v>
      </c>
      <c r="C6246" t="s">
        <v>431</v>
      </c>
      <c r="D6246" t="s">
        <v>475</v>
      </c>
      <c r="E6246" t="s">
        <v>33</v>
      </c>
      <c r="F6246">
        <v>2011</v>
      </c>
      <c r="G6246" t="s">
        <v>468</v>
      </c>
      <c r="H6246">
        <v>11.3587884</v>
      </c>
    </row>
    <row r="6247" spans="1:8">
      <c r="A6247" t="s">
        <v>438</v>
      </c>
      <c r="B6247">
        <v>2000</v>
      </c>
      <c r="C6247" t="s">
        <v>431</v>
      </c>
      <c r="D6247" t="s">
        <v>475</v>
      </c>
      <c r="E6247" t="s">
        <v>32</v>
      </c>
      <c r="F6247">
        <v>2014</v>
      </c>
      <c r="G6247" t="s">
        <v>468</v>
      </c>
      <c r="H6247">
        <v>8.3736000000000001E-3</v>
      </c>
    </row>
    <row r="6248" spans="1:8">
      <c r="A6248" t="s">
        <v>497</v>
      </c>
      <c r="B6248">
        <v>3000</v>
      </c>
      <c r="C6248" t="s">
        <v>432</v>
      </c>
      <c r="D6248" t="s">
        <v>475</v>
      </c>
      <c r="E6248" t="s">
        <v>30</v>
      </c>
      <c r="F6248">
        <v>2012</v>
      </c>
      <c r="G6248" t="s">
        <v>468</v>
      </c>
      <c r="H6248">
        <v>9.21096E-2</v>
      </c>
    </row>
    <row r="6249" spans="1:8">
      <c r="A6249" t="s">
        <v>464</v>
      </c>
      <c r="B6249">
        <v>4000</v>
      </c>
      <c r="C6249" t="s">
        <v>433</v>
      </c>
      <c r="D6249" t="s">
        <v>475</v>
      </c>
      <c r="E6249" t="s">
        <v>13</v>
      </c>
      <c r="F6249">
        <v>2013</v>
      </c>
      <c r="G6249" t="s">
        <v>468</v>
      </c>
      <c r="H6249">
        <v>1292.7414888000001</v>
      </c>
    </row>
    <row r="6250" spans="1:8">
      <c r="A6250" t="s">
        <v>464</v>
      </c>
      <c r="B6250">
        <v>4000</v>
      </c>
      <c r="C6250" t="s">
        <v>433</v>
      </c>
      <c r="D6250" t="s">
        <v>475</v>
      </c>
      <c r="E6250" t="s">
        <v>26</v>
      </c>
      <c r="F6250">
        <v>2010</v>
      </c>
      <c r="G6250" t="s">
        <v>468</v>
      </c>
      <c r="H6250">
        <v>4.0025807999999996</v>
      </c>
    </row>
    <row r="6251" spans="1:8">
      <c r="A6251" t="s">
        <v>464</v>
      </c>
      <c r="B6251">
        <v>4000</v>
      </c>
      <c r="C6251" t="s">
        <v>433</v>
      </c>
      <c r="D6251" t="s">
        <v>475</v>
      </c>
      <c r="E6251" t="s">
        <v>31</v>
      </c>
      <c r="F6251">
        <v>2014</v>
      </c>
      <c r="G6251" t="s">
        <v>468</v>
      </c>
      <c r="H6251">
        <v>145.4745528</v>
      </c>
    </row>
    <row r="6252" spans="1:8">
      <c r="A6252" t="s">
        <v>465</v>
      </c>
      <c r="B6252">
        <v>4000</v>
      </c>
      <c r="C6252" t="s">
        <v>433</v>
      </c>
      <c r="D6252" t="s">
        <v>475</v>
      </c>
      <c r="E6252" t="s">
        <v>14</v>
      </c>
      <c r="F6252">
        <v>2011</v>
      </c>
      <c r="G6252" t="s">
        <v>468</v>
      </c>
      <c r="H6252">
        <v>0.32238359999999999</v>
      </c>
    </row>
    <row r="6253" spans="1:8">
      <c r="A6253" t="s">
        <v>465</v>
      </c>
      <c r="B6253">
        <v>4000</v>
      </c>
      <c r="C6253" t="s">
        <v>433</v>
      </c>
      <c r="D6253" t="s">
        <v>475</v>
      </c>
      <c r="E6253" t="s">
        <v>15</v>
      </c>
      <c r="F6253">
        <v>2013</v>
      </c>
      <c r="G6253" t="s">
        <v>468</v>
      </c>
      <c r="H6253">
        <v>6.6988800000000001E-2</v>
      </c>
    </row>
    <row r="6254" spans="1:8">
      <c r="A6254" t="s">
        <v>429</v>
      </c>
      <c r="B6254">
        <v>5100</v>
      </c>
      <c r="C6254" t="s">
        <v>434</v>
      </c>
      <c r="D6254" t="s">
        <v>475</v>
      </c>
      <c r="E6254" t="s">
        <v>482</v>
      </c>
      <c r="F6254">
        <v>2011</v>
      </c>
      <c r="G6254" t="s">
        <v>468</v>
      </c>
      <c r="H6254">
        <v>981.08028360000003</v>
      </c>
    </row>
    <row r="6255" spans="1:8">
      <c r="A6255" t="s">
        <v>464</v>
      </c>
      <c r="B6255">
        <v>2210</v>
      </c>
      <c r="C6255" t="s">
        <v>442</v>
      </c>
      <c r="D6255" t="s">
        <v>475</v>
      </c>
      <c r="E6255" t="s">
        <v>15</v>
      </c>
      <c r="F6255">
        <v>2014</v>
      </c>
      <c r="G6255" t="s">
        <v>490</v>
      </c>
      <c r="H6255">
        <v>3.0103092</v>
      </c>
    </row>
    <row r="6256" spans="1:8">
      <c r="A6256" t="s">
        <v>464</v>
      </c>
      <c r="B6256">
        <v>2210</v>
      </c>
      <c r="C6256" t="s">
        <v>442</v>
      </c>
      <c r="D6256" t="s">
        <v>475</v>
      </c>
      <c r="E6256" t="s">
        <v>16</v>
      </c>
      <c r="F6256">
        <v>2009</v>
      </c>
      <c r="G6256" t="s">
        <v>490</v>
      </c>
      <c r="H6256">
        <v>0.79967880000000002</v>
      </c>
    </row>
    <row r="6257" spans="1:8">
      <c r="A6257" t="s">
        <v>464</v>
      </c>
      <c r="B6257">
        <v>2210</v>
      </c>
      <c r="C6257" t="s">
        <v>442</v>
      </c>
      <c r="D6257" t="s">
        <v>475</v>
      </c>
      <c r="E6257" t="s">
        <v>28</v>
      </c>
      <c r="F6257">
        <v>2013</v>
      </c>
      <c r="G6257" t="s">
        <v>490</v>
      </c>
      <c r="H6257">
        <v>0.82061280000000003</v>
      </c>
    </row>
    <row r="6258" spans="1:8">
      <c r="A6258" t="s">
        <v>429</v>
      </c>
      <c r="B6258">
        <v>2210</v>
      </c>
      <c r="C6258" t="s">
        <v>442</v>
      </c>
      <c r="D6258" t="s">
        <v>475</v>
      </c>
      <c r="E6258" t="s">
        <v>6</v>
      </c>
      <c r="F6258">
        <v>2013</v>
      </c>
      <c r="G6258" t="s">
        <v>490</v>
      </c>
      <c r="H6258">
        <v>200.10391920000001</v>
      </c>
    </row>
    <row r="6259" spans="1:8">
      <c r="A6259" t="s">
        <v>429</v>
      </c>
      <c r="B6259">
        <v>2210</v>
      </c>
      <c r="C6259" t="s">
        <v>442</v>
      </c>
      <c r="D6259" t="s">
        <v>475</v>
      </c>
      <c r="E6259" t="s">
        <v>10</v>
      </c>
      <c r="F6259">
        <v>2014</v>
      </c>
      <c r="G6259" t="s">
        <v>490</v>
      </c>
      <c r="H6259">
        <v>1617.6790367999999</v>
      </c>
    </row>
    <row r="6260" spans="1:8">
      <c r="A6260" t="s">
        <v>429</v>
      </c>
      <c r="B6260">
        <v>2210</v>
      </c>
      <c r="C6260" t="s">
        <v>442</v>
      </c>
      <c r="D6260" t="s">
        <v>475</v>
      </c>
      <c r="E6260" t="s">
        <v>343</v>
      </c>
      <c r="F6260">
        <v>2009</v>
      </c>
      <c r="G6260" t="s">
        <v>490</v>
      </c>
      <c r="H6260">
        <v>342.30858119999999</v>
      </c>
    </row>
    <row r="6261" spans="1:8">
      <c r="A6261" t="s">
        <v>429</v>
      </c>
      <c r="B6261">
        <v>2210</v>
      </c>
      <c r="C6261" t="s">
        <v>442</v>
      </c>
      <c r="D6261" t="s">
        <v>475</v>
      </c>
      <c r="E6261" t="s">
        <v>33</v>
      </c>
      <c r="F6261">
        <v>2014</v>
      </c>
      <c r="G6261" t="s">
        <v>490</v>
      </c>
      <c r="H6261">
        <v>239.1876972</v>
      </c>
    </row>
    <row r="6262" spans="1:8">
      <c r="A6262" t="s">
        <v>464</v>
      </c>
      <c r="B6262">
        <v>2210</v>
      </c>
      <c r="C6262" t="s">
        <v>442</v>
      </c>
      <c r="D6262" t="s">
        <v>475</v>
      </c>
      <c r="E6262" t="s">
        <v>9</v>
      </c>
      <c r="F6262">
        <v>2013</v>
      </c>
      <c r="G6262" t="s">
        <v>490</v>
      </c>
      <c r="H6262">
        <v>3.6215820000000001</v>
      </c>
    </row>
    <row r="6263" spans="1:8">
      <c r="A6263" t="s">
        <v>438</v>
      </c>
      <c r="B6263">
        <v>2210</v>
      </c>
      <c r="C6263" t="s">
        <v>442</v>
      </c>
      <c r="D6263" t="s">
        <v>475</v>
      </c>
      <c r="E6263" t="s">
        <v>36</v>
      </c>
      <c r="F6263">
        <v>2011</v>
      </c>
      <c r="G6263" t="s">
        <v>490</v>
      </c>
      <c r="H6263">
        <v>2.0934000000000001E-2</v>
      </c>
    </row>
    <row r="6264" spans="1:8">
      <c r="A6264" t="s">
        <v>429</v>
      </c>
      <c r="B6264">
        <v>3105</v>
      </c>
      <c r="C6264" t="s">
        <v>457</v>
      </c>
      <c r="D6264" t="s">
        <v>475</v>
      </c>
      <c r="E6264" t="s">
        <v>13</v>
      </c>
      <c r="F6264">
        <v>2009</v>
      </c>
      <c r="G6264" t="s">
        <v>503</v>
      </c>
      <c r="H6264">
        <v>4.4212607999999998</v>
      </c>
    </row>
    <row r="6265" spans="1:8">
      <c r="A6265" t="s">
        <v>464</v>
      </c>
      <c r="B6265">
        <v>3105</v>
      </c>
      <c r="C6265" t="s">
        <v>457</v>
      </c>
      <c r="D6265" t="s">
        <v>475</v>
      </c>
      <c r="E6265" t="s">
        <v>20</v>
      </c>
      <c r="F6265">
        <v>2014</v>
      </c>
      <c r="G6265" t="s">
        <v>503</v>
      </c>
      <c r="H6265">
        <v>2298.7122983999998</v>
      </c>
    </row>
    <row r="6266" spans="1:8">
      <c r="A6266" t="s">
        <v>464</v>
      </c>
      <c r="B6266">
        <v>3105</v>
      </c>
      <c r="C6266" t="s">
        <v>457</v>
      </c>
      <c r="D6266" t="s">
        <v>475</v>
      </c>
      <c r="E6266" t="s">
        <v>482</v>
      </c>
      <c r="F6266">
        <v>2012</v>
      </c>
      <c r="G6266" t="s">
        <v>503</v>
      </c>
      <c r="H6266">
        <v>63.656107200000001</v>
      </c>
    </row>
    <row r="6267" spans="1:8">
      <c r="A6267" t="s">
        <v>464</v>
      </c>
      <c r="B6267">
        <v>3105</v>
      </c>
      <c r="C6267" t="s">
        <v>457</v>
      </c>
      <c r="D6267" t="s">
        <v>475</v>
      </c>
      <c r="E6267" t="s">
        <v>479</v>
      </c>
      <c r="F6267">
        <v>2014</v>
      </c>
      <c r="G6267" t="s">
        <v>503</v>
      </c>
      <c r="H6267">
        <v>752.20886159999998</v>
      </c>
    </row>
    <row r="6268" spans="1:8">
      <c r="A6268" t="s">
        <v>464</v>
      </c>
      <c r="B6268" t="s">
        <v>504</v>
      </c>
      <c r="C6268" t="s">
        <v>447</v>
      </c>
      <c r="D6268" t="s">
        <v>475</v>
      </c>
      <c r="E6268" t="s">
        <v>24</v>
      </c>
      <c r="F6268">
        <v>2013</v>
      </c>
      <c r="G6268" t="s">
        <v>503</v>
      </c>
      <c r="H6268">
        <v>6.7616820000000004</v>
      </c>
    </row>
    <row r="6269" spans="1:8">
      <c r="A6269" t="s">
        <v>464</v>
      </c>
      <c r="B6269" t="s">
        <v>504</v>
      </c>
      <c r="C6269" t="s">
        <v>447</v>
      </c>
      <c r="D6269" t="s">
        <v>475</v>
      </c>
      <c r="E6269" t="s">
        <v>352</v>
      </c>
      <c r="F6269">
        <v>2011</v>
      </c>
      <c r="G6269" t="s">
        <v>503</v>
      </c>
      <c r="H6269">
        <v>0.67826160000000002</v>
      </c>
    </row>
    <row r="6270" spans="1:8">
      <c r="A6270" t="s">
        <v>464</v>
      </c>
      <c r="B6270" t="s">
        <v>504</v>
      </c>
      <c r="C6270" t="s">
        <v>447</v>
      </c>
      <c r="D6270" t="s">
        <v>475</v>
      </c>
      <c r="E6270" t="s">
        <v>28</v>
      </c>
      <c r="F6270">
        <v>2009</v>
      </c>
      <c r="G6270" t="s">
        <v>503</v>
      </c>
      <c r="H6270">
        <v>1119.7219788</v>
      </c>
    </row>
    <row r="6271" spans="1:8">
      <c r="A6271" t="s">
        <v>464</v>
      </c>
      <c r="B6271" t="s">
        <v>504</v>
      </c>
      <c r="C6271" t="s">
        <v>447</v>
      </c>
      <c r="D6271" t="s">
        <v>475</v>
      </c>
      <c r="E6271" t="s">
        <v>9</v>
      </c>
      <c r="F6271">
        <v>2012</v>
      </c>
      <c r="G6271" t="s">
        <v>503</v>
      </c>
      <c r="H6271">
        <v>1.1597436000000001</v>
      </c>
    </row>
    <row r="6272" spans="1:8">
      <c r="A6272" t="s">
        <v>464</v>
      </c>
      <c r="B6272" t="s">
        <v>504</v>
      </c>
      <c r="C6272" t="s">
        <v>447</v>
      </c>
      <c r="D6272" t="s">
        <v>475</v>
      </c>
      <c r="E6272" t="s">
        <v>16</v>
      </c>
      <c r="F6272">
        <v>2014</v>
      </c>
      <c r="G6272" t="s">
        <v>503</v>
      </c>
      <c r="H6272">
        <v>1.2016115999999999</v>
      </c>
    </row>
    <row r="6273" spans="1:8">
      <c r="A6273" t="s">
        <v>464</v>
      </c>
      <c r="B6273" t="s">
        <v>504</v>
      </c>
      <c r="C6273" t="s">
        <v>447</v>
      </c>
      <c r="D6273" t="s">
        <v>475</v>
      </c>
      <c r="E6273" t="s">
        <v>19</v>
      </c>
      <c r="F6273">
        <v>2013</v>
      </c>
      <c r="G6273" t="s">
        <v>503</v>
      </c>
      <c r="H6273">
        <v>4.3584588000000002</v>
      </c>
    </row>
    <row r="6274" spans="1:8">
      <c r="A6274" t="s">
        <v>464</v>
      </c>
      <c r="B6274" t="s">
        <v>504</v>
      </c>
      <c r="C6274" t="s">
        <v>447</v>
      </c>
      <c r="D6274" t="s">
        <v>475</v>
      </c>
      <c r="E6274" t="s">
        <v>22</v>
      </c>
      <c r="F6274">
        <v>2012</v>
      </c>
      <c r="G6274" t="s">
        <v>503</v>
      </c>
      <c r="H6274">
        <v>6.2006508</v>
      </c>
    </row>
    <row r="6275" spans="1:8">
      <c r="A6275" t="s">
        <v>464</v>
      </c>
      <c r="B6275" t="s">
        <v>504</v>
      </c>
      <c r="C6275" t="s">
        <v>447</v>
      </c>
      <c r="D6275" t="s">
        <v>475</v>
      </c>
      <c r="E6275" t="s">
        <v>17</v>
      </c>
      <c r="F6275">
        <v>2013</v>
      </c>
      <c r="G6275" t="s">
        <v>503</v>
      </c>
      <c r="H6275">
        <v>0.72012960000000004</v>
      </c>
    </row>
    <row r="6276" spans="1:8">
      <c r="A6276" t="s">
        <v>463</v>
      </c>
      <c r="B6276">
        <v>4000</v>
      </c>
      <c r="C6276" t="s">
        <v>433</v>
      </c>
      <c r="D6276" t="s">
        <v>475</v>
      </c>
      <c r="E6276" t="s">
        <v>34</v>
      </c>
      <c r="F6276">
        <v>2013</v>
      </c>
      <c r="G6276" t="s">
        <v>501</v>
      </c>
      <c r="H6276">
        <v>7.1971091999999999</v>
      </c>
    </row>
    <row r="6277" spans="1:8">
      <c r="A6277" t="s">
        <v>463</v>
      </c>
      <c r="B6277">
        <v>4000</v>
      </c>
      <c r="C6277" t="s">
        <v>433</v>
      </c>
      <c r="D6277" t="s">
        <v>475</v>
      </c>
      <c r="E6277" t="s">
        <v>479</v>
      </c>
      <c r="F6277">
        <v>2014</v>
      </c>
      <c r="G6277" t="s">
        <v>501</v>
      </c>
      <c r="H6277">
        <v>30.404541600000002</v>
      </c>
    </row>
    <row r="6278" spans="1:8">
      <c r="A6278" t="s">
        <v>456</v>
      </c>
      <c r="B6278">
        <v>4000</v>
      </c>
      <c r="C6278" t="s">
        <v>433</v>
      </c>
      <c r="D6278" t="s">
        <v>475</v>
      </c>
      <c r="E6278" t="s">
        <v>30</v>
      </c>
      <c r="F6278">
        <v>2009</v>
      </c>
      <c r="G6278" t="s">
        <v>501</v>
      </c>
      <c r="H6278">
        <v>6.0917940000000002</v>
      </c>
    </row>
    <row r="6279" spans="1:8">
      <c r="A6279" t="s">
        <v>456</v>
      </c>
      <c r="B6279">
        <v>4000</v>
      </c>
      <c r="C6279" t="s">
        <v>433</v>
      </c>
      <c r="D6279" t="s">
        <v>475</v>
      </c>
      <c r="E6279" t="s">
        <v>32</v>
      </c>
      <c r="F6279">
        <v>2010</v>
      </c>
      <c r="G6279" t="s">
        <v>501</v>
      </c>
      <c r="H6279">
        <v>15.059919600000001</v>
      </c>
    </row>
    <row r="6280" spans="1:8">
      <c r="A6280" t="s">
        <v>438</v>
      </c>
      <c r="B6280">
        <v>4000</v>
      </c>
      <c r="C6280" t="s">
        <v>433</v>
      </c>
      <c r="D6280" t="s">
        <v>475</v>
      </c>
      <c r="E6280" t="s">
        <v>36</v>
      </c>
      <c r="F6280">
        <v>2009</v>
      </c>
      <c r="G6280" t="s">
        <v>501</v>
      </c>
      <c r="H6280">
        <v>1.2560399999999999E-2</v>
      </c>
    </row>
    <row r="6281" spans="1:8">
      <c r="A6281" t="s">
        <v>438</v>
      </c>
      <c r="B6281">
        <v>4000</v>
      </c>
      <c r="C6281" t="s">
        <v>433</v>
      </c>
      <c r="D6281" t="s">
        <v>475</v>
      </c>
      <c r="E6281" t="s">
        <v>37</v>
      </c>
      <c r="F6281">
        <v>2009</v>
      </c>
      <c r="G6281" t="s">
        <v>501</v>
      </c>
      <c r="H6281">
        <v>0.70338239999999996</v>
      </c>
    </row>
    <row r="6282" spans="1:8">
      <c r="A6282" t="s">
        <v>461</v>
      </c>
      <c r="B6282">
        <v>4000</v>
      </c>
      <c r="C6282" t="s">
        <v>433</v>
      </c>
      <c r="D6282" t="s">
        <v>475</v>
      </c>
      <c r="E6282" t="s">
        <v>34</v>
      </c>
      <c r="F6282">
        <v>2011</v>
      </c>
      <c r="G6282" t="s">
        <v>501</v>
      </c>
      <c r="H6282">
        <v>5.4009720000000003</v>
      </c>
    </row>
    <row r="6283" spans="1:8">
      <c r="A6283" t="s">
        <v>465</v>
      </c>
      <c r="B6283">
        <v>4000</v>
      </c>
      <c r="C6283" t="s">
        <v>433</v>
      </c>
      <c r="D6283" t="s">
        <v>475</v>
      </c>
      <c r="E6283" t="s">
        <v>3</v>
      </c>
      <c r="F6283">
        <v>2011</v>
      </c>
      <c r="G6283" t="s">
        <v>501</v>
      </c>
      <c r="H6283">
        <v>7.1636148000000004</v>
      </c>
    </row>
    <row r="6284" spans="1:8">
      <c r="A6284" t="s">
        <v>465</v>
      </c>
      <c r="B6284">
        <v>4000</v>
      </c>
      <c r="C6284" t="s">
        <v>433</v>
      </c>
      <c r="D6284" t="s">
        <v>475</v>
      </c>
      <c r="E6284" t="s">
        <v>5</v>
      </c>
      <c r="F6284">
        <v>2011</v>
      </c>
      <c r="G6284" t="s">
        <v>501</v>
      </c>
      <c r="H6284">
        <v>2.7925955999999998</v>
      </c>
    </row>
    <row r="6285" spans="1:8">
      <c r="A6285" t="s">
        <v>429</v>
      </c>
      <c r="B6285">
        <v>4100</v>
      </c>
      <c r="C6285" t="s">
        <v>449</v>
      </c>
      <c r="D6285" t="s">
        <v>475</v>
      </c>
      <c r="E6285" t="s">
        <v>13</v>
      </c>
      <c r="F6285">
        <v>2013</v>
      </c>
      <c r="G6285" t="s">
        <v>501</v>
      </c>
      <c r="H6285">
        <v>2.0850263999999998</v>
      </c>
    </row>
    <row r="6286" spans="1:8">
      <c r="A6286" t="s">
        <v>429</v>
      </c>
      <c r="B6286">
        <v>4100</v>
      </c>
      <c r="C6286" t="s">
        <v>449</v>
      </c>
      <c r="D6286" t="s">
        <v>475</v>
      </c>
      <c r="E6286" t="s">
        <v>343</v>
      </c>
      <c r="F6286">
        <v>2009</v>
      </c>
      <c r="G6286" t="s">
        <v>501</v>
      </c>
      <c r="H6286">
        <v>0.4898556</v>
      </c>
    </row>
    <row r="6287" spans="1:8">
      <c r="A6287" t="s">
        <v>429</v>
      </c>
      <c r="B6287">
        <v>4100</v>
      </c>
      <c r="C6287" t="s">
        <v>449</v>
      </c>
      <c r="D6287" t="s">
        <v>475</v>
      </c>
      <c r="E6287" t="s">
        <v>32</v>
      </c>
      <c r="F6287">
        <v>2014</v>
      </c>
      <c r="G6287" t="s">
        <v>501</v>
      </c>
      <c r="H6287">
        <v>366.99395399999997</v>
      </c>
    </row>
    <row r="6288" spans="1:8">
      <c r="A6288" t="s">
        <v>464</v>
      </c>
      <c r="B6288">
        <v>4100</v>
      </c>
      <c r="C6288" t="s">
        <v>449</v>
      </c>
      <c r="D6288" t="s">
        <v>475</v>
      </c>
      <c r="E6288" t="s">
        <v>9</v>
      </c>
      <c r="F6288">
        <v>2013</v>
      </c>
      <c r="G6288" t="s">
        <v>501</v>
      </c>
      <c r="H6288">
        <v>291.74041080000001</v>
      </c>
    </row>
    <row r="6289" spans="1:8">
      <c r="A6289" t="s">
        <v>464</v>
      </c>
      <c r="B6289">
        <v>4100</v>
      </c>
      <c r="C6289" t="s">
        <v>449</v>
      </c>
      <c r="D6289" t="s">
        <v>475</v>
      </c>
      <c r="E6289" t="s">
        <v>10</v>
      </c>
      <c r="F6289">
        <v>2014</v>
      </c>
      <c r="G6289" t="s">
        <v>501</v>
      </c>
      <c r="H6289">
        <v>3154.3895484</v>
      </c>
    </row>
    <row r="6290" spans="1:8">
      <c r="A6290" t="s">
        <v>464</v>
      </c>
      <c r="B6290">
        <v>4100</v>
      </c>
      <c r="C6290" t="s">
        <v>449</v>
      </c>
      <c r="D6290" t="s">
        <v>475</v>
      </c>
      <c r="E6290" t="s">
        <v>16</v>
      </c>
      <c r="F6290">
        <v>2009</v>
      </c>
      <c r="G6290" t="s">
        <v>501</v>
      </c>
      <c r="H6290">
        <v>35.504064</v>
      </c>
    </row>
    <row r="6291" spans="1:8">
      <c r="A6291" t="s">
        <v>464</v>
      </c>
      <c r="B6291">
        <v>4100</v>
      </c>
      <c r="C6291" t="s">
        <v>449</v>
      </c>
      <c r="D6291" t="s">
        <v>475</v>
      </c>
      <c r="E6291" t="s">
        <v>20</v>
      </c>
      <c r="F6291">
        <v>2010</v>
      </c>
      <c r="G6291" t="s">
        <v>501</v>
      </c>
      <c r="H6291">
        <v>2583.8878067999999</v>
      </c>
    </row>
    <row r="6292" spans="1:8">
      <c r="A6292" t="s">
        <v>464</v>
      </c>
      <c r="B6292">
        <v>4100</v>
      </c>
      <c r="C6292" t="s">
        <v>449</v>
      </c>
      <c r="D6292" t="s">
        <v>475</v>
      </c>
      <c r="E6292" t="s">
        <v>36</v>
      </c>
      <c r="F6292">
        <v>2014</v>
      </c>
      <c r="G6292" t="s">
        <v>501</v>
      </c>
      <c r="H6292">
        <v>165.64236840000001</v>
      </c>
    </row>
    <row r="6293" spans="1:8">
      <c r="A6293" t="s">
        <v>462</v>
      </c>
      <c r="B6293">
        <v>4100</v>
      </c>
      <c r="C6293" t="s">
        <v>449</v>
      </c>
      <c r="D6293" t="s">
        <v>475</v>
      </c>
      <c r="E6293" t="s">
        <v>37</v>
      </c>
      <c r="F6293">
        <v>2012</v>
      </c>
      <c r="G6293" t="s">
        <v>501</v>
      </c>
      <c r="H6293">
        <v>0.18003240000000001</v>
      </c>
    </row>
    <row r="6294" spans="1:8">
      <c r="A6294" t="s">
        <v>456</v>
      </c>
      <c r="B6294">
        <v>4100</v>
      </c>
      <c r="C6294" t="s">
        <v>449</v>
      </c>
      <c r="D6294" t="s">
        <v>475</v>
      </c>
      <c r="E6294" t="s">
        <v>30</v>
      </c>
      <c r="F6294">
        <v>2011</v>
      </c>
      <c r="G6294" t="s">
        <v>501</v>
      </c>
      <c r="H6294">
        <v>7.2557244000000001</v>
      </c>
    </row>
    <row r="6295" spans="1:8">
      <c r="A6295" t="s">
        <v>465</v>
      </c>
      <c r="B6295">
        <v>4100</v>
      </c>
      <c r="C6295" t="s">
        <v>449</v>
      </c>
      <c r="D6295" t="s">
        <v>475</v>
      </c>
      <c r="E6295" t="s">
        <v>3</v>
      </c>
      <c r="F6295">
        <v>2013</v>
      </c>
      <c r="G6295" t="s">
        <v>501</v>
      </c>
      <c r="H6295">
        <v>10.956855600000001</v>
      </c>
    </row>
    <row r="6296" spans="1:8">
      <c r="A6296" t="s">
        <v>429</v>
      </c>
      <c r="B6296">
        <v>4000</v>
      </c>
      <c r="C6296" t="s">
        <v>433</v>
      </c>
      <c r="D6296" t="s">
        <v>475</v>
      </c>
      <c r="E6296" t="s">
        <v>11</v>
      </c>
      <c r="F6296">
        <v>2010</v>
      </c>
      <c r="G6296" t="s">
        <v>501</v>
      </c>
      <c r="H6296">
        <v>307.42416359999999</v>
      </c>
    </row>
    <row r="6297" spans="1:8">
      <c r="A6297" t="s">
        <v>429</v>
      </c>
      <c r="B6297">
        <v>4000</v>
      </c>
      <c r="C6297" t="s">
        <v>433</v>
      </c>
      <c r="D6297" t="s">
        <v>475</v>
      </c>
      <c r="E6297" t="s">
        <v>9</v>
      </c>
      <c r="F6297">
        <v>2012</v>
      </c>
      <c r="G6297" t="s">
        <v>501</v>
      </c>
      <c r="H6297">
        <v>8.9555652000000006</v>
      </c>
    </row>
    <row r="6298" spans="1:8">
      <c r="A6298" t="s">
        <v>429</v>
      </c>
      <c r="B6298">
        <v>4000</v>
      </c>
      <c r="C6298" t="s">
        <v>433</v>
      </c>
      <c r="D6298" t="s">
        <v>475</v>
      </c>
      <c r="E6298" t="s">
        <v>17</v>
      </c>
      <c r="F6298">
        <v>2013</v>
      </c>
      <c r="G6298" t="s">
        <v>501</v>
      </c>
      <c r="H6298">
        <v>64.656752400000002</v>
      </c>
    </row>
    <row r="6299" spans="1:8">
      <c r="A6299" t="s">
        <v>429</v>
      </c>
      <c r="B6299">
        <v>4000</v>
      </c>
      <c r="C6299" t="s">
        <v>433</v>
      </c>
      <c r="D6299" t="s">
        <v>475</v>
      </c>
      <c r="E6299" t="s">
        <v>18</v>
      </c>
      <c r="F6299">
        <v>2010</v>
      </c>
      <c r="G6299" t="s">
        <v>501</v>
      </c>
      <c r="H6299">
        <v>9.3826187999999995</v>
      </c>
    </row>
    <row r="6300" spans="1:8">
      <c r="A6300" t="s">
        <v>464</v>
      </c>
      <c r="B6300">
        <v>4000</v>
      </c>
      <c r="C6300" t="s">
        <v>433</v>
      </c>
      <c r="D6300" t="s">
        <v>475</v>
      </c>
      <c r="E6300" t="s">
        <v>9</v>
      </c>
      <c r="F6300">
        <v>2011</v>
      </c>
      <c r="G6300" t="s">
        <v>501</v>
      </c>
      <c r="H6300">
        <v>319.97618999999997</v>
      </c>
    </row>
    <row r="6301" spans="1:8">
      <c r="A6301" t="s">
        <v>464</v>
      </c>
      <c r="B6301">
        <v>4000</v>
      </c>
      <c r="C6301" t="s">
        <v>433</v>
      </c>
      <c r="D6301" t="s">
        <v>475</v>
      </c>
      <c r="E6301" t="s">
        <v>18</v>
      </c>
      <c r="F6301">
        <v>2012</v>
      </c>
      <c r="G6301" t="s">
        <v>501</v>
      </c>
      <c r="H6301">
        <v>160.7019444</v>
      </c>
    </row>
    <row r="6302" spans="1:8">
      <c r="A6302" t="s">
        <v>464</v>
      </c>
      <c r="B6302">
        <v>4000</v>
      </c>
      <c r="C6302" t="s">
        <v>433</v>
      </c>
      <c r="D6302" t="s">
        <v>475</v>
      </c>
      <c r="E6302" t="s">
        <v>16</v>
      </c>
      <c r="F6302">
        <v>2014</v>
      </c>
      <c r="G6302" t="s">
        <v>501</v>
      </c>
      <c r="H6302">
        <v>39.188448000000001</v>
      </c>
    </row>
    <row r="6303" spans="1:8">
      <c r="A6303" t="s">
        <v>429</v>
      </c>
      <c r="B6303">
        <v>5100</v>
      </c>
      <c r="C6303" t="s">
        <v>434</v>
      </c>
      <c r="D6303" t="s">
        <v>475</v>
      </c>
      <c r="E6303" t="s">
        <v>5</v>
      </c>
      <c r="F6303">
        <v>2010</v>
      </c>
      <c r="G6303" t="s">
        <v>506</v>
      </c>
      <c r="H6303">
        <v>517.79411640000001</v>
      </c>
    </row>
    <row r="6304" spans="1:8">
      <c r="A6304" t="s">
        <v>429</v>
      </c>
      <c r="B6304">
        <v>5100</v>
      </c>
      <c r="C6304" t="s">
        <v>434</v>
      </c>
      <c r="D6304" t="s">
        <v>475</v>
      </c>
      <c r="E6304" t="s">
        <v>6</v>
      </c>
      <c r="F6304">
        <v>2011</v>
      </c>
      <c r="G6304" t="s">
        <v>506</v>
      </c>
      <c r="H6304">
        <v>177.11420039999999</v>
      </c>
    </row>
    <row r="6305" spans="1:8">
      <c r="A6305" t="s">
        <v>464</v>
      </c>
      <c r="B6305">
        <v>7200</v>
      </c>
      <c r="C6305" t="s">
        <v>436</v>
      </c>
      <c r="D6305" t="s">
        <v>475</v>
      </c>
      <c r="E6305" t="s">
        <v>24</v>
      </c>
      <c r="F6305">
        <v>2013</v>
      </c>
      <c r="G6305" t="s">
        <v>505</v>
      </c>
      <c r="H6305">
        <v>2.1143339999999999</v>
      </c>
    </row>
    <row r="6306" spans="1:8">
      <c r="A6306" t="s">
        <v>429</v>
      </c>
      <c r="B6306">
        <v>7200</v>
      </c>
      <c r="C6306" t="s">
        <v>436</v>
      </c>
      <c r="D6306" t="s">
        <v>475</v>
      </c>
      <c r="E6306" t="s">
        <v>8</v>
      </c>
      <c r="F6306">
        <v>2010</v>
      </c>
      <c r="G6306" t="s">
        <v>505</v>
      </c>
      <c r="H6306">
        <v>0.29726279999999999</v>
      </c>
    </row>
    <row r="6307" spans="1:8">
      <c r="A6307" t="s">
        <v>429</v>
      </c>
      <c r="B6307">
        <v>7200</v>
      </c>
      <c r="C6307" t="s">
        <v>436</v>
      </c>
      <c r="D6307" t="s">
        <v>475</v>
      </c>
      <c r="E6307" t="s">
        <v>11</v>
      </c>
      <c r="F6307">
        <v>2014</v>
      </c>
      <c r="G6307" t="s">
        <v>505</v>
      </c>
      <c r="H6307">
        <v>17.425461599999998</v>
      </c>
    </row>
    <row r="6308" spans="1:8">
      <c r="A6308" t="s">
        <v>429</v>
      </c>
      <c r="B6308">
        <v>7200</v>
      </c>
      <c r="C6308" t="s">
        <v>436</v>
      </c>
      <c r="D6308" t="s">
        <v>475</v>
      </c>
      <c r="E6308" t="s">
        <v>18</v>
      </c>
      <c r="F6308">
        <v>2014</v>
      </c>
      <c r="G6308" t="s">
        <v>505</v>
      </c>
      <c r="H6308">
        <v>2.6376840000000001</v>
      </c>
    </row>
    <row r="6309" spans="1:8">
      <c r="A6309" t="s">
        <v>429</v>
      </c>
      <c r="B6309">
        <v>7200</v>
      </c>
      <c r="C6309" t="s">
        <v>436</v>
      </c>
      <c r="D6309" t="s">
        <v>475</v>
      </c>
      <c r="E6309" t="s">
        <v>20</v>
      </c>
      <c r="F6309">
        <v>2010</v>
      </c>
      <c r="G6309" t="s">
        <v>505</v>
      </c>
      <c r="H6309">
        <v>43.588774800000003</v>
      </c>
    </row>
    <row r="6310" spans="1:8">
      <c r="A6310" t="s">
        <v>429</v>
      </c>
      <c r="B6310">
        <v>7200</v>
      </c>
      <c r="C6310" t="s">
        <v>436</v>
      </c>
      <c r="D6310" t="s">
        <v>475</v>
      </c>
      <c r="E6310" t="s">
        <v>34</v>
      </c>
      <c r="F6310">
        <v>2009</v>
      </c>
      <c r="G6310" t="s">
        <v>505</v>
      </c>
      <c r="H6310">
        <v>18.865720799999998</v>
      </c>
    </row>
    <row r="6311" spans="1:8">
      <c r="A6311" t="s">
        <v>429</v>
      </c>
      <c r="B6311">
        <v>2210</v>
      </c>
      <c r="C6311" t="s">
        <v>442</v>
      </c>
      <c r="D6311" t="s">
        <v>475</v>
      </c>
      <c r="E6311" t="s">
        <v>10</v>
      </c>
      <c r="F6311">
        <v>2012</v>
      </c>
      <c r="G6311" t="s">
        <v>480</v>
      </c>
      <c r="H6311">
        <v>1675.934172</v>
      </c>
    </row>
    <row r="6312" spans="1:8">
      <c r="A6312" t="s">
        <v>496</v>
      </c>
      <c r="B6312">
        <v>2210</v>
      </c>
      <c r="C6312" t="s">
        <v>442</v>
      </c>
      <c r="D6312" t="s">
        <v>475</v>
      </c>
      <c r="E6312" t="s">
        <v>10</v>
      </c>
      <c r="F6312">
        <v>2013</v>
      </c>
      <c r="G6312" t="s">
        <v>480</v>
      </c>
      <c r="H6312">
        <v>9.8431668000000005</v>
      </c>
    </row>
    <row r="6313" spans="1:8">
      <c r="A6313" t="s">
        <v>497</v>
      </c>
      <c r="B6313">
        <v>2210</v>
      </c>
      <c r="C6313" t="s">
        <v>442</v>
      </c>
      <c r="D6313" t="s">
        <v>475</v>
      </c>
      <c r="E6313" t="s">
        <v>9</v>
      </c>
      <c r="F6313">
        <v>2010</v>
      </c>
      <c r="G6313" t="s">
        <v>480</v>
      </c>
      <c r="H6313">
        <v>19.7910036</v>
      </c>
    </row>
    <row r="6314" spans="1:8">
      <c r="A6314" t="s">
        <v>464</v>
      </c>
      <c r="B6314">
        <v>2210</v>
      </c>
      <c r="C6314" t="s">
        <v>442</v>
      </c>
      <c r="D6314" t="s">
        <v>475</v>
      </c>
      <c r="E6314" t="s">
        <v>10</v>
      </c>
      <c r="F6314">
        <v>2013</v>
      </c>
      <c r="G6314" t="s">
        <v>480</v>
      </c>
      <c r="H6314">
        <v>0.30144959999999998</v>
      </c>
    </row>
    <row r="6315" spans="1:8">
      <c r="A6315" t="s">
        <v>464</v>
      </c>
      <c r="B6315">
        <v>3220</v>
      </c>
      <c r="C6315" t="s">
        <v>459</v>
      </c>
      <c r="D6315" t="s">
        <v>475</v>
      </c>
      <c r="E6315" t="s">
        <v>3</v>
      </c>
      <c r="F6315">
        <v>2014</v>
      </c>
      <c r="G6315" t="s">
        <v>503</v>
      </c>
      <c r="H6315">
        <v>2.9516939999999998</v>
      </c>
    </row>
    <row r="6316" spans="1:8">
      <c r="A6316" t="s">
        <v>464</v>
      </c>
      <c r="B6316">
        <v>3220</v>
      </c>
      <c r="C6316" t="s">
        <v>459</v>
      </c>
      <c r="D6316" t="s">
        <v>475</v>
      </c>
      <c r="E6316" t="s">
        <v>30</v>
      </c>
      <c r="F6316">
        <v>2011</v>
      </c>
      <c r="G6316" t="s">
        <v>503</v>
      </c>
      <c r="H6316">
        <v>92.000743200000002</v>
      </c>
    </row>
    <row r="6317" spans="1:8">
      <c r="A6317" t="s">
        <v>464</v>
      </c>
      <c r="B6317">
        <v>3220</v>
      </c>
      <c r="C6317" t="s">
        <v>459</v>
      </c>
      <c r="D6317" t="s">
        <v>475</v>
      </c>
      <c r="E6317" t="s">
        <v>29</v>
      </c>
      <c r="F6317">
        <v>2013</v>
      </c>
      <c r="G6317" t="s">
        <v>480</v>
      </c>
      <c r="H6317">
        <v>6.3597492000000004</v>
      </c>
    </row>
    <row r="6318" spans="1:8">
      <c r="A6318" t="s">
        <v>464</v>
      </c>
      <c r="B6318">
        <v>3220</v>
      </c>
      <c r="C6318" t="s">
        <v>459</v>
      </c>
      <c r="D6318" t="s">
        <v>475</v>
      </c>
      <c r="E6318" t="s">
        <v>8</v>
      </c>
      <c r="F6318">
        <v>2012</v>
      </c>
      <c r="G6318" t="s">
        <v>503</v>
      </c>
      <c r="H6318">
        <v>2.5078931999999998</v>
      </c>
    </row>
    <row r="6319" spans="1:8">
      <c r="A6319" t="s">
        <v>464</v>
      </c>
      <c r="B6319">
        <v>3220</v>
      </c>
      <c r="C6319" t="s">
        <v>459</v>
      </c>
      <c r="D6319" t="s">
        <v>475</v>
      </c>
      <c r="E6319" t="s">
        <v>32</v>
      </c>
      <c r="F6319">
        <v>2012</v>
      </c>
      <c r="G6319" t="s">
        <v>503</v>
      </c>
      <c r="H6319">
        <v>4.0444487999999996</v>
      </c>
    </row>
    <row r="6320" spans="1:8">
      <c r="A6320" t="s">
        <v>495</v>
      </c>
      <c r="B6320">
        <v>3220</v>
      </c>
      <c r="C6320" t="s">
        <v>459</v>
      </c>
      <c r="D6320" t="s">
        <v>475</v>
      </c>
      <c r="E6320" t="s">
        <v>482</v>
      </c>
      <c r="F6320">
        <v>2014</v>
      </c>
      <c r="G6320" t="s">
        <v>503</v>
      </c>
      <c r="H6320">
        <v>0.41449320000000001</v>
      </c>
    </row>
    <row r="6321" spans="1:8">
      <c r="A6321" t="s">
        <v>464</v>
      </c>
      <c r="B6321">
        <v>5544</v>
      </c>
      <c r="C6321" t="s">
        <v>543</v>
      </c>
      <c r="D6321" t="s">
        <v>475</v>
      </c>
      <c r="E6321" t="s">
        <v>8</v>
      </c>
      <c r="F6321">
        <v>2010</v>
      </c>
      <c r="G6321" t="s">
        <v>483</v>
      </c>
      <c r="H6321">
        <v>0.30982320000000002</v>
      </c>
    </row>
    <row r="6322" spans="1:8">
      <c r="A6322" t="s">
        <v>464</v>
      </c>
      <c r="B6322">
        <v>5544</v>
      </c>
      <c r="C6322" t="s">
        <v>543</v>
      </c>
      <c r="D6322" t="s">
        <v>475</v>
      </c>
      <c r="E6322" t="s">
        <v>31</v>
      </c>
      <c r="F6322">
        <v>2014</v>
      </c>
      <c r="G6322" t="s">
        <v>483</v>
      </c>
      <c r="H6322">
        <v>1.2099852</v>
      </c>
    </row>
    <row r="6323" spans="1:8">
      <c r="A6323" t="s">
        <v>464</v>
      </c>
      <c r="B6323">
        <v>3220</v>
      </c>
      <c r="C6323" t="s">
        <v>459</v>
      </c>
      <c r="D6323" t="s">
        <v>475</v>
      </c>
      <c r="E6323" t="s">
        <v>6</v>
      </c>
      <c r="F6323">
        <v>2014</v>
      </c>
      <c r="G6323" t="s">
        <v>480</v>
      </c>
      <c r="H6323">
        <v>16.006136399999999</v>
      </c>
    </row>
    <row r="6324" spans="1:8">
      <c r="A6324" t="s">
        <v>464</v>
      </c>
      <c r="B6324">
        <v>3220</v>
      </c>
      <c r="C6324" t="s">
        <v>459</v>
      </c>
      <c r="D6324" t="s">
        <v>475</v>
      </c>
      <c r="E6324" t="s">
        <v>34</v>
      </c>
      <c r="F6324">
        <v>2014</v>
      </c>
      <c r="G6324" t="s">
        <v>480</v>
      </c>
      <c r="H6324">
        <v>50.601664800000002</v>
      </c>
    </row>
    <row r="6325" spans="1:8">
      <c r="A6325" t="s">
        <v>464</v>
      </c>
      <c r="B6325">
        <v>5544</v>
      </c>
      <c r="C6325" t="s">
        <v>543</v>
      </c>
      <c r="D6325" t="s">
        <v>475</v>
      </c>
      <c r="E6325" t="s">
        <v>31</v>
      </c>
      <c r="F6325">
        <v>2013</v>
      </c>
      <c r="G6325" t="s">
        <v>480</v>
      </c>
      <c r="H6325">
        <v>0.94203000000000003</v>
      </c>
    </row>
    <row r="6326" spans="1:8">
      <c r="A6326" t="s">
        <v>464</v>
      </c>
      <c r="B6326">
        <v>3220</v>
      </c>
      <c r="C6326" t="s">
        <v>459</v>
      </c>
      <c r="D6326" t="s">
        <v>475</v>
      </c>
      <c r="E6326" t="s">
        <v>343</v>
      </c>
      <c r="F6326">
        <v>2009</v>
      </c>
      <c r="G6326" t="s">
        <v>503</v>
      </c>
      <c r="H6326">
        <v>1.9301147999999999</v>
      </c>
    </row>
    <row r="6327" spans="1:8">
      <c r="A6327" t="s">
        <v>464</v>
      </c>
      <c r="B6327">
        <v>3220</v>
      </c>
      <c r="C6327" t="s">
        <v>459</v>
      </c>
      <c r="D6327" t="s">
        <v>475</v>
      </c>
      <c r="E6327" t="s">
        <v>13</v>
      </c>
      <c r="F6327">
        <v>2009</v>
      </c>
      <c r="G6327" t="s">
        <v>503</v>
      </c>
      <c r="H6327">
        <v>39.883456799999998</v>
      </c>
    </row>
    <row r="6328" spans="1:8">
      <c r="A6328" t="s">
        <v>464</v>
      </c>
      <c r="B6328">
        <v>3220</v>
      </c>
      <c r="C6328" t="s">
        <v>459</v>
      </c>
      <c r="D6328" t="s">
        <v>475</v>
      </c>
      <c r="E6328" t="s">
        <v>27</v>
      </c>
      <c r="F6328">
        <v>2011</v>
      </c>
      <c r="G6328" t="s">
        <v>503</v>
      </c>
      <c r="H6328">
        <v>0.96715079999999998</v>
      </c>
    </row>
    <row r="6329" spans="1:8">
      <c r="A6329" t="s">
        <v>497</v>
      </c>
      <c r="B6329">
        <v>3220</v>
      </c>
      <c r="C6329" t="s">
        <v>459</v>
      </c>
      <c r="D6329" t="s">
        <v>475</v>
      </c>
      <c r="E6329" t="s">
        <v>30</v>
      </c>
      <c r="F6329">
        <v>2011</v>
      </c>
      <c r="G6329" t="s">
        <v>503</v>
      </c>
      <c r="H6329">
        <v>0.13816439999999999</v>
      </c>
    </row>
    <row r="6330" spans="1:8">
      <c r="A6330" t="s">
        <v>464</v>
      </c>
      <c r="B6330">
        <v>5544</v>
      </c>
      <c r="C6330" t="s">
        <v>543</v>
      </c>
      <c r="D6330" t="s">
        <v>475</v>
      </c>
      <c r="E6330" t="s">
        <v>25</v>
      </c>
      <c r="F6330">
        <v>2011</v>
      </c>
      <c r="G6330" t="s">
        <v>483</v>
      </c>
      <c r="H6330">
        <v>2.93076E-2</v>
      </c>
    </row>
    <row r="6331" spans="1:8">
      <c r="A6331" t="s">
        <v>464</v>
      </c>
      <c r="B6331">
        <v>3220</v>
      </c>
      <c r="C6331" t="s">
        <v>459</v>
      </c>
      <c r="D6331" t="s">
        <v>475</v>
      </c>
      <c r="E6331" t="s">
        <v>12</v>
      </c>
      <c r="F6331">
        <v>2012</v>
      </c>
      <c r="G6331" t="s">
        <v>480</v>
      </c>
      <c r="H6331">
        <v>0.36425160000000001</v>
      </c>
    </row>
    <row r="6332" spans="1:8">
      <c r="A6332" t="s">
        <v>464</v>
      </c>
      <c r="B6332">
        <v>3220</v>
      </c>
      <c r="C6332" t="s">
        <v>459</v>
      </c>
      <c r="D6332" t="s">
        <v>475</v>
      </c>
      <c r="E6332" t="s">
        <v>343</v>
      </c>
      <c r="F6332">
        <v>2009</v>
      </c>
      <c r="G6332" t="s">
        <v>480</v>
      </c>
      <c r="H6332">
        <v>1.9301147999999999</v>
      </c>
    </row>
    <row r="6333" spans="1:8">
      <c r="A6333" t="s">
        <v>464</v>
      </c>
      <c r="B6333">
        <v>3220</v>
      </c>
      <c r="C6333" t="s">
        <v>459</v>
      </c>
      <c r="D6333" t="s">
        <v>475</v>
      </c>
      <c r="E6333" t="s">
        <v>27</v>
      </c>
      <c r="F6333">
        <v>2013</v>
      </c>
      <c r="G6333" t="s">
        <v>480</v>
      </c>
      <c r="H6333">
        <v>1.0132056</v>
      </c>
    </row>
    <row r="6334" spans="1:8">
      <c r="A6334" t="s">
        <v>464</v>
      </c>
      <c r="B6334">
        <v>5544</v>
      </c>
      <c r="C6334" t="s">
        <v>543</v>
      </c>
      <c r="D6334" t="s">
        <v>475</v>
      </c>
      <c r="E6334" t="s">
        <v>343</v>
      </c>
      <c r="F6334">
        <v>2013</v>
      </c>
      <c r="G6334" t="s">
        <v>480</v>
      </c>
      <c r="H6334">
        <v>1.9510487999999999</v>
      </c>
    </row>
    <row r="6335" spans="1:8">
      <c r="A6335" t="s">
        <v>464</v>
      </c>
      <c r="B6335">
        <v>3220</v>
      </c>
      <c r="C6335" t="s">
        <v>459</v>
      </c>
      <c r="D6335" t="s">
        <v>475</v>
      </c>
      <c r="E6335" t="s">
        <v>17</v>
      </c>
      <c r="F6335">
        <v>2010</v>
      </c>
      <c r="G6335" t="s">
        <v>503</v>
      </c>
      <c r="H6335">
        <v>7.7078987999999997</v>
      </c>
    </row>
    <row r="6336" spans="1:8">
      <c r="A6336" t="s">
        <v>464</v>
      </c>
      <c r="B6336">
        <v>3220</v>
      </c>
      <c r="C6336" t="s">
        <v>459</v>
      </c>
      <c r="D6336" t="s">
        <v>475</v>
      </c>
      <c r="E6336" t="s">
        <v>18</v>
      </c>
      <c r="F6336">
        <v>2009</v>
      </c>
      <c r="G6336" t="s">
        <v>503</v>
      </c>
      <c r="H6336">
        <v>3.8686031999999999</v>
      </c>
    </row>
    <row r="6337" spans="1:8">
      <c r="A6337" t="s">
        <v>464</v>
      </c>
      <c r="B6337">
        <v>3220</v>
      </c>
      <c r="C6337" t="s">
        <v>459</v>
      </c>
      <c r="D6337" t="s">
        <v>475</v>
      </c>
      <c r="E6337" t="s">
        <v>19</v>
      </c>
      <c r="F6337">
        <v>2011</v>
      </c>
      <c r="G6337" t="s">
        <v>503</v>
      </c>
      <c r="H6337">
        <v>0.13816439999999999</v>
      </c>
    </row>
    <row r="6338" spans="1:8">
      <c r="A6338" t="s">
        <v>464</v>
      </c>
      <c r="B6338">
        <v>3220</v>
      </c>
      <c r="C6338" t="s">
        <v>459</v>
      </c>
      <c r="D6338" t="s">
        <v>475</v>
      </c>
      <c r="E6338" t="s">
        <v>20</v>
      </c>
      <c r="F6338">
        <v>2014</v>
      </c>
      <c r="G6338" t="s">
        <v>503</v>
      </c>
      <c r="H6338">
        <v>101.38336200000001</v>
      </c>
    </row>
    <row r="6339" spans="1:8">
      <c r="A6339" t="s">
        <v>456</v>
      </c>
      <c r="B6339">
        <v>3220</v>
      </c>
      <c r="C6339" t="s">
        <v>459</v>
      </c>
      <c r="D6339" t="s">
        <v>475</v>
      </c>
      <c r="E6339" t="s">
        <v>482</v>
      </c>
      <c r="F6339">
        <v>2012</v>
      </c>
      <c r="G6339" t="s">
        <v>503</v>
      </c>
      <c r="H6339">
        <v>4.60548E-2</v>
      </c>
    </row>
    <row r="6340" spans="1:8">
      <c r="A6340" t="s">
        <v>464</v>
      </c>
      <c r="B6340">
        <v>3220</v>
      </c>
      <c r="C6340" t="s">
        <v>459</v>
      </c>
      <c r="D6340" t="s">
        <v>475</v>
      </c>
      <c r="E6340" t="s">
        <v>23</v>
      </c>
      <c r="F6340">
        <v>2012</v>
      </c>
      <c r="G6340" t="s">
        <v>503</v>
      </c>
      <c r="H6340">
        <v>0.55265759999999997</v>
      </c>
    </row>
    <row r="6341" spans="1:8">
      <c r="A6341" t="s">
        <v>464</v>
      </c>
      <c r="B6341">
        <v>3220</v>
      </c>
      <c r="C6341" t="s">
        <v>459</v>
      </c>
      <c r="D6341" t="s">
        <v>475</v>
      </c>
      <c r="E6341" t="s">
        <v>479</v>
      </c>
      <c r="F6341">
        <v>2013</v>
      </c>
      <c r="G6341" t="s">
        <v>503</v>
      </c>
      <c r="H6341">
        <v>144.1892052</v>
      </c>
    </row>
    <row r="6342" spans="1:8">
      <c r="A6342" t="s">
        <v>464</v>
      </c>
      <c r="B6342">
        <v>5544</v>
      </c>
      <c r="C6342" t="s">
        <v>543</v>
      </c>
      <c r="D6342" t="s">
        <v>475</v>
      </c>
      <c r="E6342" t="s">
        <v>20</v>
      </c>
      <c r="F6342">
        <v>2012</v>
      </c>
      <c r="G6342" t="s">
        <v>483</v>
      </c>
      <c r="H6342">
        <v>1.8463788000000001</v>
      </c>
    </row>
    <row r="6343" spans="1:8">
      <c r="A6343" t="s">
        <v>464</v>
      </c>
      <c r="B6343">
        <v>5544</v>
      </c>
      <c r="C6343" t="s">
        <v>543</v>
      </c>
      <c r="D6343" t="s">
        <v>475</v>
      </c>
      <c r="E6343" t="s">
        <v>28</v>
      </c>
      <c r="F6343">
        <v>2011</v>
      </c>
      <c r="G6343" t="s">
        <v>483</v>
      </c>
      <c r="H6343">
        <v>1.2895344</v>
      </c>
    </row>
    <row r="6344" spans="1:8">
      <c r="A6344" t="s">
        <v>464</v>
      </c>
      <c r="B6344">
        <v>3220</v>
      </c>
      <c r="C6344" t="s">
        <v>459</v>
      </c>
      <c r="D6344" t="s">
        <v>475</v>
      </c>
      <c r="E6344" t="s">
        <v>18</v>
      </c>
      <c r="F6344">
        <v>2014</v>
      </c>
      <c r="G6344" t="s">
        <v>480</v>
      </c>
      <c r="H6344">
        <v>4.6222272000000002</v>
      </c>
    </row>
    <row r="6345" spans="1:8">
      <c r="A6345" t="s">
        <v>464</v>
      </c>
      <c r="B6345">
        <v>3220</v>
      </c>
      <c r="C6345" t="s">
        <v>459</v>
      </c>
      <c r="D6345" t="s">
        <v>475</v>
      </c>
      <c r="E6345" t="s">
        <v>20</v>
      </c>
      <c r="F6345">
        <v>2010</v>
      </c>
      <c r="G6345" t="s">
        <v>480</v>
      </c>
      <c r="H6345">
        <v>94.483515600000004</v>
      </c>
    </row>
    <row r="6346" spans="1:8">
      <c r="A6346" t="s">
        <v>464</v>
      </c>
      <c r="B6346">
        <v>3220</v>
      </c>
      <c r="C6346" t="s">
        <v>459</v>
      </c>
      <c r="D6346" t="s">
        <v>475</v>
      </c>
      <c r="E6346" t="s">
        <v>28</v>
      </c>
      <c r="F6346">
        <v>2013</v>
      </c>
      <c r="G6346" t="s">
        <v>480</v>
      </c>
      <c r="H6346">
        <v>161.35089840000001</v>
      </c>
    </row>
    <row r="6347" spans="1:8">
      <c r="A6347" t="s">
        <v>464</v>
      </c>
      <c r="B6347">
        <v>5544</v>
      </c>
      <c r="C6347" t="s">
        <v>543</v>
      </c>
      <c r="D6347" t="s">
        <v>475</v>
      </c>
      <c r="E6347" t="s">
        <v>22</v>
      </c>
      <c r="F6347">
        <v>2012</v>
      </c>
      <c r="G6347" t="s">
        <v>480</v>
      </c>
      <c r="H6347">
        <v>2.93076E-2</v>
      </c>
    </row>
    <row r="6348" spans="1:8">
      <c r="A6348" t="s">
        <v>464</v>
      </c>
      <c r="B6348">
        <v>5544</v>
      </c>
      <c r="C6348" t="s">
        <v>543</v>
      </c>
      <c r="D6348" t="s">
        <v>475</v>
      </c>
      <c r="E6348" t="s">
        <v>28</v>
      </c>
      <c r="F6348">
        <v>2013</v>
      </c>
      <c r="G6348" t="s">
        <v>480</v>
      </c>
      <c r="H6348">
        <v>1.7710163999999999</v>
      </c>
    </row>
    <row r="6349" spans="1:8">
      <c r="A6349" t="s">
        <v>464</v>
      </c>
      <c r="B6349">
        <v>3220</v>
      </c>
      <c r="C6349" t="s">
        <v>459</v>
      </c>
      <c r="D6349" t="s">
        <v>475</v>
      </c>
      <c r="E6349" t="s">
        <v>14</v>
      </c>
      <c r="F6349">
        <v>2010</v>
      </c>
      <c r="G6349" t="s">
        <v>503</v>
      </c>
      <c r="H6349">
        <v>11.82771</v>
      </c>
    </row>
    <row r="6350" spans="1:8">
      <c r="A6350" t="s">
        <v>464</v>
      </c>
      <c r="B6350">
        <v>3220</v>
      </c>
      <c r="C6350" t="s">
        <v>459</v>
      </c>
      <c r="D6350" t="s">
        <v>475</v>
      </c>
      <c r="E6350" t="s">
        <v>37</v>
      </c>
      <c r="F6350">
        <v>2011</v>
      </c>
      <c r="G6350" t="s">
        <v>503</v>
      </c>
      <c r="H6350">
        <v>8.9764991999999992</v>
      </c>
    </row>
    <row r="6351" spans="1:8">
      <c r="A6351" t="s">
        <v>464</v>
      </c>
      <c r="B6351">
        <v>3220</v>
      </c>
      <c r="C6351" t="s">
        <v>459</v>
      </c>
      <c r="D6351" t="s">
        <v>475</v>
      </c>
      <c r="E6351" t="s">
        <v>428</v>
      </c>
      <c r="F6351">
        <v>2012</v>
      </c>
      <c r="G6351" t="s">
        <v>503</v>
      </c>
      <c r="H6351">
        <v>1.9803564</v>
      </c>
    </row>
    <row r="6352" spans="1:8">
      <c r="A6352" t="s">
        <v>464</v>
      </c>
      <c r="B6352">
        <v>5544</v>
      </c>
      <c r="C6352" t="s">
        <v>543</v>
      </c>
      <c r="D6352" t="s">
        <v>475</v>
      </c>
      <c r="E6352" t="s">
        <v>3</v>
      </c>
      <c r="F6352">
        <v>2010</v>
      </c>
      <c r="G6352" t="s">
        <v>483</v>
      </c>
      <c r="H6352">
        <v>0.37262519999999999</v>
      </c>
    </row>
    <row r="6353" spans="1:8">
      <c r="A6353" t="s">
        <v>464</v>
      </c>
      <c r="B6353">
        <v>3220</v>
      </c>
      <c r="C6353" t="s">
        <v>459</v>
      </c>
      <c r="D6353" t="s">
        <v>475</v>
      </c>
      <c r="E6353" t="s">
        <v>3</v>
      </c>
      <c r="F6353">
        <v>2014</v>
      </c>
      <c r="G6353" t="s">
        <v>480</v>
      </c>
      <c r="H6353">
        <v>2.9516939999999998</v>
      </c>
    </row>
    <row r="6354" spans="1:8">
      <c r="A6354" t="s">
        <v>464</v>
      </c>
      <c r="B6354">
        <v>3220</v>
      </c>
      <c r="C6354" t="s">
        <v>459</v>
      </c>
      <c r="D6354" t="s">
        <v>475</v>
      </c>
      <c r="E6354" t="s">
        <v>2</v>
      </c>
      <c r="F6354">
        <v>2011</v>
      </c>
      <c r="G6354" t="s">
        <v>480</v>
      </c>
      <c r="H6354">
        <v>4.7771388000000004</v>
      </c>
    </row>
    <row r="6355" spans="1:8">
      <c r="A6355" t="s">
        <v>464</v>
      </c>
      <c r="B6355">
        <v>3220</v>
      </c>
      <c r="C6355" t="s">
        <v>459</v>
      </c>
      <c r="D6355" t="s">
        <v>475</v>
      </c>
      <c r="E6355" t="s">
        <v>30</v>
      </c>
      <c r="F6355">
        <v>2013</v>
      </c>
      <c r="G6355" t="s">
        <v>480</v>
      </c>
      <c r="H6355">
        <v>94.437460799999997</v>
      </c>
    </row>
    <row r="6356" spans="1:8">
      <c r="A6356" t="s">
        <v>464</v>
      </c>
      <c r="B6356">
        <v>3220</v>
      </c>
      <c r="C6356" t="s">
        <v>459</v>
      </c>
      <c r="D6356" t="s">
        <v>475</v>
      </c>
      <c r="E6356" t="s">
        <v>33</v>
      </c>
      <c r="F6356">
        <v>2012</v>
      </c>
      <c r="G6356" t="s">
        <v>503</v>
      </c>
      <c r="H6356">
        <v>12.727872</v>
      </c>
    </row>
    <row r="6357" spans="1:8">
      <c r="A6357" t="s">
        <v>464</v>
      </c>
      <c r="B6357">
        <v>3220</v>
      </c>
      <c r="C6357" t="s">
        <v>459</v>
      </c>
      <c r="D6357" t="s">
        <v>475</v>
      </c>
      <c r="E6357" t="s">
        <v>8</v>
      </c>
      <c r="F6357">
        <v>2012</v>
      </c>
      <c r="G6357" t="s">
        <v>480</v>
      </c>
      <c r="H6357">
        <v>2.5078931999999998</v>
      </c>
    </row>
    <row r="6358" spans="1:8">
      <c r="A6358" t="s">
        <v>456</v>
      </c>
      <c r="B6358">
        <v>3220</v>
      </c>
      <c r="C6358" t="s">
        <v>459</v>
      </c>
      <c r="D6358" t="s">
        <v>475</v>
      </c>
      <c r="E6358" t="s">
        <v>17</v>
      </c>
      <c r="F6358">
        <v>2013</v>
      </c>
      <c r="G6358" t="s">
        <v>503</v>
      </c>
      <c r="H6358">
        <v>0.5149764</v>
      </c>
    </row>
    <row r="6359" spans="1:8">
      <c r="A6359" t="s">
        <v>464</v>
      </c>
      <c r="B6359">
        <v>3220</v>
      </c>
      <c r="C6359" t="s">
        <v>459</v>
      </c>
      <c r="D6359" t="s">
        <v>475</v>
      </c>
      <c r="E6359" t="s">
        <v>26</v>
      </c>
      <c r="F6359">
        <v>2013</v>
      </c>
      <c r="G6359" t="s">
        <v>503</v>
      </c>
      <c r="H6359">
        <v>2.6251235999999998</v>
      </c>
    </row>
    <row r="6360" spans="1:8">
      <c r="A6360" t="s">
        <v>464</v>
      </c>
      <c r="B6360">
        <v>3220</v>
      </c>
      <c r="C6360" t="s">
        <v>459</v>
      </c>
      <c r="D6360" t="s">
        <v>475</v>
      </c>
      <c r="E6360" t="s">
        <v>25</v>
      </c>
      <c r="F6360">
        <v>2013</v>
      </c>
      <c r="G6360" t="s">
        <v>480</v>
      </c>
      <c r="H6360">
        <v>0.65732760000000001</v>
      </c>
    </row>
    <row r="6361" spans="1:8">
      <c r="A6361" t="s">
        <v>464</v>
      </c>
      <c r="B6361">
        <v>3220</v>
      </c>
      <c r="C6361" t="s">
        <v>459</v>
      </c>
      <c r="D6361" t="s">
        <v>475</v>
      </c>
      <c r="E6361" t="s">
        <v>26</v>
      </c>
      <c r="F6361">
        <v>2012</v>
      </c>
      <c r="G6361" t="s">
        <v>480</v>
      </c>
      <c r="H6361">
        <v>2.4032231999999998</v>
      </c>
    </row>
    <row r="6362" spans="1:8">
      <c r="A6362" t="s">
        <v>464</v>
      </c>
      <c r="B6362">
        <v>3220</v>
      </c>
      <c r="C6362" t="s">
        <v>459</v>
      </c>
      <c r="D6362" t="s">
        <v>475</v>
      </c>
      <c r="E6362" t="s">
        <v>32</v>
      </c>
      <c r="F6362">
        <v>2014</v>
      </c>
      <c r="G6362" t="s">
        <v>480</v>
      </c>
      <c r="H6362">
        <v>6.3555624000000002</v>
      </c>
    </row>
    <row r="6363" spans="1:8">
      <c r="A6363" t="s">
        <v>456</v>
      </c>
      <c r="B6363">
        <v>3220</v>
      </c>
      <c r="C6363" t="s">
        <v>459</v>
      </c>
      <c r="D6363" t="s">
        <v>475</v>
      </c>
      <c r="E6363" t="s">
        <v>17</v>
      </c>
      <c r="F6363">
        <v>2012</v>
      </c>
      <c r="G6363" t="s">
        <v>480</v>
      </c>
      <c r="H6363">
        <v>0.565218</v>
      </c>
    </row>
    <row r="6364" spans="1:8">
      <c r="A6364" t="s">
        <v>464</v>
      </c>
      <c r="B6364">
        <v>5544</v>
      </c>
      <c r="C6364" t="s">
        <v>543</v>
      </c>
      <c r="D6364" t="s">
        <v>475</v>
      </c>
      <c r="E6364" t="s">
        <v>25</v>
      </c>
      <c r="F6364">
        <v>2011</v>
      </c>
      <c r="G6364" t="s">
        <v>480</v>
      </c>
      <c r="H6364">
        <v>2.93076E-2</v>
      </c>
    </row>
    <row r="6365" spans="1:8">
      <c r="A6365" t="s">
        <v>464</v>
      </c>
      <c r="B6365">
        <v>3220</v>
      </c>
      <c r="C6365" t="s">
        <v>459</v>
      </c>
      <c r="D6365" t="s">
        <v>475</v>
      </c>
      <c r="E6365" t="s">
        <v>10</v>
      </c>
      <c r="F6365">
        <v>2011</v>
      </c>
      <c r="G6365" t="s">
        <v>503</v>
      </c>
      <c r="H6365">
        <v>40.046742000000002</v>
      </c>
    </row>
    <row r="6366" spans="1:8">
      <c r="A6366" t="s">
        <v>464</v>
      </c>
      <c r="B6366">
        <v>3220</v>
      </c>
      <c r="C6366" t="s">
        <v>459</v>
      </c>
      <c r="D6366" t="s">
        <v>475</v>
      </c>
      <c r="E6366" t="s">
        <v>16</v>
      </c>
      <c r="F6366">
        <v>2012</v>
      </c>
      <c r="G6366" t="s">
        <v>503</v>
      </c>
      <c r="H6366">
        <v>0.65732760000000001</v>
      </c>
    </row>
    <row r="6367" spans="1:8">
      <c r="A6367" t="s">
        <v>464</v>
      </c>
      <c r="B6367">
        <v>3220</v>
      </c>
      <c r="C6367" t="s">
        <v>459</v>
      </c>
      <c r="D6367" t="s">
        <v>475</v>
      </c>
      <c r="E6367" t="s">
        <v>352</v>
      </c>
      <c r="F6367">
        <v>2009</v>
      </c>
      <c r="G6367" t="s">
        <v>503</v>
      </c>
      <c r="H6367">
        <v>2.8051560000000002</v>
      </c>
    </row>
    <row r="6368" spans="1:8">
      <c r="A6368" t="s">
        <v>464</v>
      </c>
      <c r="B6368">
        <v>3220</v>
      </c>
      <c r="C6368" t="s">
        <v>459</v>
      </c>
      <c r="D6368" t="s">
        <v>475</v>
      </c>
      <c r="E6368" t="s">
        <v>28</v>
      </c>
      <c r="F6368">
        <v>2013</v>
      </c>
      <c r="G6368" t="s">
        <v>503</v>
      </c>
      <c r="H6368">
        <v>161.35089840000001</v>
      </c>
    </row>
    <row r="6369" spans="1:8">
      <c r="A6369" t="s">
        <v>464</v>
      </c>
      <c r="B6369">
        <v>5544</v>
      </c>
      <c r="C6369" t="s">
        <v>543</v>
      </c>
      <c r="D6369" t="s">
        <v>475</v>
      </c>
      <c r="E6369" t="s">
        <v>24</v>
      </c>
      <c r="F6369">
        <v>2014</v>
      </c>
      <c r="G6369" t="s">
        <v>483</v>
      </c>
      <c r="H6369">
        <v>5.8615199999999999E-2</v>
      </c>
    </row>
    <row r="6370" spans="1:8">
      <c r="A6370" t="s">
        <v>464</v>
      </c>
      <c r="B6370">
        <v>5544</v>
      </c>
      <c r="C6370" t="s">
        <v>543</v>
      </c>
      <c r="D6370" t="s">
        <v>475</v>
      </c>
      <c r="E6370" t="s">
        <v>22</v>
      </c>
      <c r="F6370">
        <v>2014</v>
      </c>
      <c r="G6370" t="s">
        <v>483</v>
      </c>
      <c r="H6370">
        <v>0.1214172</v>
      </c>
    </row>
    <row r="6371" spans="1:8">
      <c r="A6371" t="s">
        <v>464</v>
      </c>
      <c r="B6371">
        <v>5544</v>
      </c>
      <c r="C6371" t="s">
        <v>543</v>
      </c>
      <c r="D6371" t="s">
        <v>475</v>
      </c>
      <c r="E6371" t="s">
        <v>482</v>
      </c>
      <c r="F6371">
        <v>2014</v>
      </c>
      <c r="G6371" t="s">
        <v>483</v>
      </c>
      <c r="H6371">
        <v>2.93076E-2</v>
      </c>
    </row>
    <row r="6372" spans="1:8">
      <c r="A6372" t="s">
        <v>464</v>
      </c>
      <c r="B6372">
        <v>3220</v>
      </c>
      <c r="C6372" t="s">
        <v>459</v>
      </c>
      <c r="D6372" t="s">
        <v>475</v>
      </c>
      <c r="E6372" t="s">
        <v>9</v>
      </c>
      <c r="F6372">
        <v>2011</v>
      </c>
      <c r="G6372" t="s">
        <v>480</v>
      </c>
      <c r="H6372">
        <v>3.2405832000000001</v>
      </c>
    </row>
    <row r="6373" spans="1:8">
      <c r="A6373" t="s">
        <v>464</v>
      </c>
      <c r="B6373">
        <v>3220</v>
      </c>
      <c r="C6373" t="s">
        <v>459</v>
      </c>
      <c r="D6373" t="s">
        <v>475</v>
      </c>
      <c r="E6373" t="s">
        <v>15</v>
      </c>
      <c r="F6373">
        <v>2012</v>
      </c>
      <c r="G6373" t="s">
        <v>480</v>
      </c>
      <c r="H6373">
        <v>134.09064359999999</v>
      </c>
    </row>
    <row r="6374" spans="1:8">
      <c r="A6374" t="s">
        <v>464</v>
      </c>
      <c r="B6374">
        <v>3220</v>
      </c>
      <c r="C6374" t="s">
        <v>459</v>
      </c>
      <c r="D6374" t="s">
        <v>475</v>
      </c>
      <c r="E6374" t="s">
        <v>16</v>
      </c>
      <c r="F6374">
        <v>2013</v>
      </c>
      <c r="G6374" t="s">
        <v>480</v>
      </c>
      <c r="H6374">
        <v>1.8756864</v>
      </c>
    </row>
    <row r="6375" spans="1:8">
      <c r="A6375" t="s">
        <v>464</v>
      </c>
      <c r="B6375">
        <v>3220</v>
      </c>
      <c r="C6375" t="s">
        <v>459</v>
      </c>
      <c r="D6375" t="s">
        <v>475</v>
      </c>
      <c r="E6375" t="s">
        <v>17</v>
      </c>
      <c r="F6375">
        <v>2014</v>
      </c>
      <c r="G6375" t="s">
        <v>480</v>
      </c>
      <c r="H6375">
        <v>11.421590399999999</v>
      </c>
    </row>
    <row r="6376" spans="1:8">
      <c r="A6376" t="s">
        <v>464</v>
      </c>
      <c r="B6376">
        <v>3220</v>
      </c>
      <c r="C6376" t="s">
        <v>459</v>
      </c>
      <c r="D6376" t="s">
        <v>475</v>
      </c>
      <c r="E6376" t="s">
        <v>22</v>
      </c>
      <c r="F6376">
        <v>2013</v>
      </c>
      <c r="G6376" t="s">
        <v>480</v>
      </c>
      <c r="H6376">
        <v>4.9194899999999997</v>
      </c>
    </row>
    <row r="6377" spans="1:8">
      <c r="A6377" t="s">
        <v>464</v>
      </c>
      <c r="B6377">
        <v>3220</v>
      </c>
      <c r="C6377" t="s">
        <v>459</v>
      </c>
      <c r="D6377" t="s">
        <v>475</v>
      </c>
      <c r="E6377" t="s">
        <v>352</v>
      </c>
      <c r="F6377">
        <v>2011</v>
      </c>
      <c r="G6377" t="s">
        <v>480</v>
      </c>
      <c r="H6377">
        <v>3.5420327999999999</v>
      </c>
    </row>
    <row r="6378" spans="1:8">
      <c r="A6378" t="s">
        <v>464</v>
      </c>
      <c r="B6378">
        <v>3220</v>
      </c>
      <c r="C6378" t="s">
        <v>459</v>
      </c>
      <c r="D6378" t="s">
        <v>475</v>
      </c>
      <c r="E6378" t="s">
        <v>479</v>
      </c>
      <c r="F6378">
        <v>2010</v>
      </c>
      <c r="G6378" t="s">
        <v>480</v>
      </c>
      <c r="H6378">
        <v>142.46005679999999</v>
      </c>
    </row>
    <row r="6379" spans="1:8">
      <c r="A6379" t="s">
        <v>429</v>
      </c>
      <c r="B6379">
        <v>5541</v>
      </c>
      <c r="C6379" t="s">
        <v>454</v>
      </c>
      <c r="D6379" t="s">
        <v>475</v>
      </c>
      <c r="E6379" t="s">
        <v>36</v>
      </c>
      <c r="F6379">
        <v>2011</v>
      </c>
      <c r="G6379" t="s">
        <v>480</v>
      </c>
      <c r="H6379">
        <v>32.8119516</v>
      </c>
    </row>
    <row r="6380" spans="1:8">
      <c r="A6380" t="s">
        <v>429</v>
      </c>
      <c r="B6380">
        <v>3100</v>
      </c>
      <c r="C6380" t="s">
        <v>544</v>
      </c>
      <c r="D6380" t="s">
        <v>475</v>
      </c>
      <c r="E6380" t="s">
        <v>36</v>
      </c>
      <c r="F6380">
        <v>2011</v>
      </c>
      <c r="G6380" t="s">
        <v>503</v>
      </c>
      <c r="H6380">
        <v>0.72431639999999997</v>
      </c>
    </row>
    <row r="6381" spans="1:8">
      <c r="A6381" t="s">
        <v>429</v>
      </c>
      <c r="B6381">
        <v>5541</v>
      </c>
      <c r="C6381" t="s">
        <v>454</v>
      </c>
      <c r="D6381" t="s">
        <v>475</v>
      </c>
      <c r="E6381" t="s">
        <v>36</v>
      </c>
      <c r="F6381">
        <v>2010</v>
      </c>
      <c r="G6381" t="s">
        <v>483</v>
      </c>
      <c r="H6381">
        <v>30.999067199999999</v>
      </c>
    </row>
    <row r="6382" spans="1:8">
      <c r="A6382" t="s">
        <v>429</v>
      </c>
      <c r="B6382">
        <v>5541</v>
      </c>
      <c r="C6382" t="s">
        <v>454</v>
      </c>
      <c r="D6382" t="s">
        <v>475</v>
      </c>
      <c r="E6382" t="s">
        <v>479</v>
      </c>
      <c r="F6382">
        <v>2014</v>
      </c>
      <c r="G6382" t="s">
        <v>480</v>
      </c>
      <c r="H6382">
        <v>131.97630960000001</v>
      </c>
    </row>
    <row r="6383" spans="1:8">
      <c r="A6383" t="s">
        <v>429</v>
      </c>
      <c r="B6383">
        <v>3100</v>
      </c>
      <c r="C6383" t="s">
        <v>544</v>
      </c>
      <c r="D6383" t="s">
        <v>475</v>
      </c>
      <c r="E6383" t="s">
        <v>479</v>
      </c>
      <c r="F6383">
        <v>2012</v>
      </c>
      <c r="G6383" t="s">
        <v>503</v>
      </c>
      <c r="H6383">
        <v>102.0909312</v>
      </c>
    </row>
    <row r="6384" spans="1:8">
      <c r="A6384" t="s">
        <v>429</v>
      </c>
      <c r="B6384">
        <v>5541</v>
      </c>
      <c r="C6384" t="s">
        <v>454</v>
      </c>
      <c r="D6384" t="s">
        <v>475</v>
      </c>
      <c r="E6384" t="s">
        <v>479</v>
      </c>
      <c r="F6384">
        <v>2013</v>
      </c>
      <c r="G6384" t="s">
        <v>483</v>
      </c>
      <c r="H6384">
        <v>179.236908</v>
      </c>
    </row>
    <row r="6385" spans="1:8">
      <c r="A6385" t="s">
        <v>464</v>
      </c>
      <c r="B6385">
        <v>3100</v>
      </c>
      <c r="C6385" t="s">
        <v>544</v>
      </c>
      <c r="D6385" t="s">
        <v>475</v>
      </c>
      <c r="E6385" t="s">
        <v>2</v>
      </c>
      <c r="F6385">
        <v>2011</v>
      </c>
      <c r="G6385" t="s">
        <v>503</v>
      </c>
      <c r="H6385">
        <v>4.0611959999999998</v>
      </c>
    </row>
    <row r="6386" spans="1:8">
      <c r="A6386" t="s">
        <v>464</v>
      </c>
      <c r="B6386">
        <v>3100</v>
      </c>
      <c r="C6386" t="s">
        <v>544</v>
      </c>
      <c r="D6386" t="s">
        <v>475</v>
      </c>
      <c r="E6386" t="s">
        <v>29</v>
      </c>
      <c r="F6386">
        <v>2011</v>
      </c>
      <c r="G6386" t="s">
        <v>503</v>
      </c>
      <c r="H6386">
        <v>53.2058544</v>
      </c>
    </row>
    <row r="6387" spans="1:8">
      <c r="A6387" t="s">
        <v>464</v>
      </c>
      <c r="B6387">
        <v>3100</v>
      </c>
      <c r="C6387" t="s">
        <v>544</v>
      </c>
      <c r="D6387" t="s">
        <v>475</v>
      </c>
      <c r="E6387" t="s">
        <v>30</v>
      </c>
      <c r="F6387">
        <v>2009</v>
      </c>
      <c r="G6387" t="s">
        <v>503</v>
      </c>
      <c r="H6387">
        <v>900.50950439999997</v>
      </c>
    </row>
    <row r="6388" spans="1:8">
      <c r="A6388" t="s">
        <v>464</v>
      </c>
      <c r="B6388">
        <v>5541</v>
      </c>
      <c r="C6388" t="s">
        <v>454</v>
      </c>
      <c r="D6388" t="s">
        <v>475</v>
      </c>
      <c r="E6388" t="s">
        <v>29</v>
      </c>
      <c r="F6388">
        <v>2009</v>
      </c>
      <c r="G6388" t="s">
        <v>483</v>
      </c>
      <c r="H6388">
        <v>0.96296400000000004</v>
      </c>
    </row>
    <row r="6389" spans="1:8">
      <c r="A6389" t="s">
        <v>429</v>
      </c>
      <c r="B6389">
        <v>5541</v>
      </c>
      <c r="C6389" t="s">
        <v>454</v>
      </c>
      <c r="D6389" t="s">
        <v>475</v>
      </c>
      <c r="E6389" t="s">
        <v>29</v>
      </c>
      <c r="F6389">
        <v>2012</v>
      </c>
      <c r="G6389" t="s">
        <v>483</v>
      </c>
      <c r="H6389">
        <v>48.181694399999998</v>
      </c>
    </row>
    <row r="6390" spans="1:8">
      <c r="A6390" t="s">
        <v>464</v>
      </c>
      <c r="B6390">
        <v>5541</v>
      </c>
      <c r="C6390" t="s">
        <v>454</v>
      </c>
      <c r="D6390" t="s">
        <v>475</v>
      </c>
      <c r="E6390" t="s">
        <v>2</v>
      </c>
      <c r="F6390">
        <v>2014</v>
      </c>
      <c r="G6390" t="s">
        <v>483</v>
      </c>
      <c r="H6390">
        <v>0.43542720000000001</v>
      </c>
    </row>
    <row r="6391" spans="1:8">
      <c r="A6391" t="s">
        <v>464</v>
      </c>
      <c r="B6391">
        <v>5541</v>
      </c>
      <c r="C6391" t="s">
        <v>454</v>
      </c>
      <c r="D6391" t="s">
        <v>475</v>
      </c>
      <c r="E6391" t="s">
        <v>29</v>
      </c>
      <c r="F6391">
        <v>2012</v>
      </c>
      <c r="G6391" t="s">
        <v>480</v>
      </c>
      <c r="H6391">
        <v>1.4109516</v>
      </c>
    </row>
    <row r="6392" spans="1:8">
      <c r="A6392" t="s">
        <v>464</v>
      </c>
      <c r="B6392">
        <v>3100</v>
      </c>
      <c r="C6392" t="s">
        <v>544</v>
      </c>
      <c r="D6392" t="s">
        <v>475</v>
      </c>
      <c r="E6392" t="s">
        <v>31</v>
      </c>
      <c r="F6392">
        <v>2013</v>
      </c>
      <c r="G6392" t="s">
        <v>503</v>
      </c>
      <c r="H6392">
        <v>579.52848240000003</v>
      </c>
    </row>
    <row r="6393" spans="1:8">
      <c r="A6393" t="s">
        <v>464</v>
      </c>
      <c r="B6393">
        <v>3100</v>
      </c>
      <c r="C6393" t="s">
        <v>544</v>
      </c>
      <c r="D6393" t="s">
        <v>475</v>
      </c>
      <c r="E6393" t="s">
        <v>33</v>
      </c>
      <c r="F6393">
        <v>2012</v>
      </c>
      <c r="G6393" t="s">
        <v>503</v>
      </c>
      <c r="H6393">
        <v>45.230000400000002</v>
      </c>
    </row>
    <row r="6394" spans="1:8">
      <c r="A6394" t="s">
        <v>464</v>
      </c>
      <c r="B6394">
        <v>3192</v>
      </c>
      <c r="C6394" t="s">
        <v>545</v>
      </c>
      <c r="D6394" t="s">
        <v>475</v>
      </c>
      <c r="E6394" t="s">
        <v>9</v>
      </c>
      <c r="F6394">
        <v>2013</v>
      </c>
      <c r="G6394" t="s">
        <v>503</v>
      </c>
      <c r="H6394">
        <v>0.71175600000000006</v>
      </c>
    </row>
    <row r="6395" spans="1:8">
      <c r="A6395" t="s">
        <v>464</v>
      </c>
      <c r="B6395">
        <v>3192</v>
      </c>
      <c r="C6395" t="s">
        <v>545</v>
      </c>
      <c r="D6395" t="s">
        <v>475</v>
      </c>
      <c r="E6395" t="s">
        <v>32</v>
      </c>
      <c r="F6395">
        <v>2011</v>
      </c>
      <c r="G6395" t="s">
        <v>503</v>
      </c>
      <c r="H6395">
        <v>6.2173980000000002</v>
      </c>
    </row>
    <row r="6396" spans="1:8">
      <c r="A6396" t="s">
        <v>429</v>
      </c>
      <c r="B6396">
        <v>5541</v>
      </c>
      <c r="C6396" t="s">
        <v>454</v>
      </c>
      <c r="D6396" t="s">
        <v>475</v>
      </c>
      <c r="E6396" t="s">
        <v>30</v>
      </c>
      <c r="F6396">
        <v>2011</v>
      </c>
      <c r="G6396" t="s">
        <v>483</v>
      </c>
      <c r="H6396">
        <v>265.88692079999998</v>
      </c>
    </row>
    <row r="6397" spans="1:8">
      <c r="A6397" t="s">
        <v>496</v>
      </c>
      <c r="B6397">
        <v>5541</v>
      </c>
      <c r="C6397" t="s">
        <v>454</v>
      </c>
      <c r="D6397" t="s">
        <v>475</v>
      </c>
      <c r="E6397" t="s">
        <v>22</v>
      </c>
      <c r="F6397">
        <v>2013</v>
      </c>
      <c r="G6397" t="s">
        <v>483</v>
      </c>
      <c r="H6397">
        <v>4.1868000000000001E-3</v>
      </c>
    </row>
    <row r="6398" spans="1:8">
      <c r="A6398" t="s">
        <v>429</v>
      </c>
      <c r="B6398">
        <v>3192</v>
      </c>
      <c r="C6398" t="s">
        <v>545</v>
      </c>
      <c r="D6398" t="s">
        <v>475</v>
      </c>
      <c r="E6398" t="s">
        <v>30</v>
      </c>
      <c r="F6398">
        <v>2012</v>
      </c>
      <c r="G6398" t="s">
        <v>480</v>
      </c>
      <c r="H6398">
        <v>0.36425160000000001</v>
      </c>
    </row>
    <row r="6399" spans="1:8">
      <c r="A6399" t="s">
        <v>464</v>
      </c>
      <c r="B6399">
        <v>3192</v>
      </c>
      <c r="C6399" t="s">
        <v>545</v>
      </c>
      <c r="D6399" t="s">
        <v>475</v>
      </c>
      <c r="E6399" t="s">
        <v>31</v>
      </c>
      <c r="F6399">
        <v>2011</v>
      </c>
      <c r="G6399" t="s">
        <v>480</v>
      </c>
      <c r="H6399">
        <v>3.8099880000000002</v>
      </c>
    </row>
    <row r="6400" spans="1:8">
      <c r="A6400" t="s">
        <v>464</v>
      </c>
      <c r="B6400">
        <v>3192</v>
      </c>
      <c r="C6400" t="s">
        <v>545</v>
      </c>
      <c r="D6400" t="s">
        <v>475</v>
      </c>
      <c r="E6400" t="s">
        <v>33</v>
      </c>
      <c r="F6400">
        <v>2010</v>
      </c>
      <c r="G6400" t="s">
        <v>480</v>
      </c>
      <c r="H6400">
        <v>0.31401000000000001</v>
      </c>
    </row>
    <row r="6401" spans="1:8">
      <c r="A6401" t="s">
        <v>464</v>
      </c>
      <c r="B6401">
        <v>3100</v>
      </c>
      <c r="C6401" t="s">
        <v>544</v>
      </c>
      <c r="D6401" t="s">
        <v>475</v>
      </c>
      <c r="E6401" t="s">
        <v>13</v>
      </c>
      <c r="F6401">
        <v>2011</v>
      </c>
      <c r="G6401" t="s">
        <v>503</v>
      </c>
      <c r="H6401">
        <v>2376.1220435999999</v>
      </c>
    </row>
    <row r="6402" spans="1:8">
      <c r="A6402" t="s">
        <v>429</v>
      </c>
      <c r="B6402">
        <v>3100</v>
      </c>
      <c r="C6402" t="s">
        <v>544</v>
      </c>
      <c r="D6402" t="s">
        <v>475</v>
      </c>
      <c r="E6402" t="s">
        <v>15</v>
      </c>
      <c r="F6402">
        <v>2010</v>
      </c>
      <c r="G6402" t="s">
        <v>503</v>
      </c>
      <c r="H6402">
        <v>49.714063199999998</v>
      </c>
    </row>
    <row r="6403" spans="1:8">
      <c r="A6403" t="s">
        <v>429</v>
      </c>
      <c r="B6403">
        <v>3100</v>
      </c>
      <c r="C6403" t="s">
        <v>544</v>
      </c>
      <c r="D6403" t="s">
        <v>475</v>
      </c>
      <c r="E6403" t="s">
        <v>16</v>
      </c>
      <c r="F6403">
        <v>2014</v>
      </c>
      <c r="G6403" t="s">
        <v>503</v>
      </c>
      <c r="H6403">
        <v>25.413875999999998</v>
      </c>
    </row>
    <row r="6404" spans="1:8">
      <c r="A6404" t="s">
        <v>464</v>
      </c>
      <c r="B6404">
        <v>3100</v>
      </c>
      <c r="C6404" t="s">
        <v>544</v>
      </c>
      <c r="D6404" t="s">
        <v>475</v>
      </c>
      <c r="E6404" t="s">
        <v>32</v>
      </c>
      <c r="F6404">
        <v>2010</v>
      </c>
      <c r="G6404" t="s">
        <v>503</v>
      </c>
      <c r="H6404">
        <v>264.8402208</v>
      </c>
    </row>
    <row r="6405" spans="1:8">
      <c r="A6405" t="s">
        <v>429</v>
      </c>
      <c r="B6405">
        <v>5541</v>
      </c>
      <c r="C6405" t="s">
        <v>454</v>
      </c>
      <c r="D6405" t="s">
        <v>475</v>
      </c>
      <c r="E6405" t="s">
        <v>25</v>
      </c>
      <c r="F6405">
        <v>2012</v>
      </c>
      <c r="G6405" t="s">
        <v>483</v>
      </c>
      <c r="H6405">
        <v>7.892118</v>
      </c>
    </row>
    <row r="6406" spans="1:8">
      <c r="A6406" t="s">
        <v>429</v>
      </c>
      <c r="B6406">
        <v>5541</v>
      </c>
      <c r="C6406" t="s">
        <v>454</v>
      </c>
      <c r="D6406" t="s">
        <v>475</v>
      </c>
      <c r="E6406" t="s">
        <v>428</v>
      </c>
      <c r="F6406">
        <v>2009</v>
      </c>
      <c r="G6406" t="s">
        <v>483</v>
      </c>
      <c r="H6406">
        <v>9.7845516000000003</v>
      </c>
    </row>
    <row r="6407" spans="1:8">
      <c r="A6407" t="s">
        <v>429</v>
      </c>
      <c r="B6407">
        <v>5541</v>
      </c>
      <c r="C6407" t="s">
        <v>454</v>
      </c>
      <c r="D6407" t="s">
        <v>475</v>
      </c>
      <c r="E6407" t="s">
        <v>5</v>
      </c>
      <c r="F6407">
        <v>2013</v>
      </c>
      <c r="G6407" t="s">
        <v>480</v>
      </c>
      <c r="H6407">
        <v>58.133718000000002</v>
      </c>
    </row>
    <row r="6408" spans="1:8">
      <c r="A6408" t="s">
        <v>464</v>
      </c>
      <c r="B6408">
        <v>5541</v>
      </c>
      <c r="C6408" t="s">
        <v>454</v>
      </c>
      <c r="D6408" t="s">
        <v>475</v>
      </c>
      <c r="E6408" t="s">
        <v>26</v>
      </c>
      <c r="F6408">
        <v>2010</v>
      </c>
      <c r="G6408" t="s">
        <v>480</v>
      </c>
      <c r="H6408">
        <v>0.3433176</v>
      </c>
    </row>
    <row r="6409" spans="1:8">
      <c r="A6409" t="s">
        <v>456</v>
      </c>
      <c r="B6409">
        <v>3100</v>
      </c>
      <c r="C6409" t="s">
        <v>544</v>
      </c>
      <c r="D6409" t="s">
        <v>475</v>
      </c>
      <c r="E6409" t="s">
        <v>32</v>
      </c>
      <c r="F6409">
        <v>2009</v>
      </c>
      <c r="G6409" t="s">
        <v>503</v>
      </c>
      <c r="H6409">
        <v>0.12979080000000001</v>
      </c>
    </row>
    <row r="6410" spans="1:8">
      <c r="A6410" t="s">
        <v>464</v>
      </c>
      <c r="B6410">
        <v>3100</v>
      </c>
      <c r="C6410" t="s">
        <v>544</v>
      </c>
      <c r="D6410" t="s">
        <v>475</v>
      </c>
      <c r="E6410" t="s">
        <v>24</v>
      </c>
      <c r="F6410">
        <v>2014</v>
      </c>
      <c r="G6410" t="s">
        <v>503</v>
      </c>
      <c r="H6410">
        <v>8.3736000000000005E-2</v>
      </c>
    </row>
    <row r="6411" spans="1:8">
      <c r="A6411" t="s">
        <v>429</v>
      </c>
      <c r="B6411">
        <v>3100</v>
      </c>
      <c r="C6411" t="s">
        <v>544</v>
      </c>
      <c r="D6411" t="s">
        <v>475</v>
      </c>
      <c r="E6411" t="s">
        <v>6</v>
      </c>
      <c r="F6411">
        <v>2012</v>
      </c>
      <c r="G6411" t="s">
        <v>503</v>
      </c>
      <c r="H6411">
        <v>0.98389800000000005</v>
      </c>
    </row>
    <row r="6412" spans="1:8">
      <c r="A6412" t="s">
        <v>429</v>
      </c>
      <c r="B6412">
        <v>3100</v>
      </c>
      <c r="C6412" t="s">
        <v>544</v>
      </c>
      <c r="D6412" t="s">
        <v>475</v>
      </c>
      <c r="E6412" t="s">
        <v>20</v>
      </c>
      <c r="F6412">
        <v>2014</v>
      </c>
      <c r="G6412" t="s">
        <v>503</v>
      </c>
      <c r="H6412">
        <v>255.29431679999999</v>
      </c>
    </row>
    <row r="6413" spans="1:8">
      <c r="A6413" t="s">
        <v>429</v>
      </c>
      <c r="B6413">
        <v>3192</v>
      </c>
      <c r="C6413" t="s">
        <v>545</v>
      </c>
      <c r="D6413" t="s">
        <v>475</v>
      </c>
      <c r="E6413" t="s">
        <v>33</v>
      </c>
      <c r="F6413">
        <v>2009</v>
      </c>
      <c r="G6413" t="s">
        <v>503</v>
      </c>
      <c r="H6413">
        <v>0.37681199999999998</v>
      </c>
    </row>
    <row r="6414" spans="1:8">
      <c r="A6414" t="s">
        <v>464</v>
      </c>
      <c r="B6414">
        <v>3192</v>
      </c>
      <c r="C6414" t="s">
        <v>545</v>
      </c>
      <c r="D6414" t="s">
        <v>475</v>
      </c>
      <c r="E6414" t="s">
        <v>16</v>
      </c>
      <c r="F6414">
        <v>2013</v>
      </c>
      <c r="G6414" t="s">
        <v>503</v>
      </c>
      <c r="H6414">
        <v>3.0731112</v>
      </c>
    </row>
    <row r="6415" spans="1:8">
      <c r="A6415" t="s">
        <v>429</v>
      </c>
      <c r="B6415">
        <v>5541</v>
      </c>
      <c r="C6415" t="s">
        <v>454</v>
      </c>
      <c r="D6415" t="s">
        <v>475</v>
      </c>
      <c r="E6415" t="s">
        <v>17</v>
      </c>
      <c r="F6415">
        <v>2013</v>
      </c>
      <c r="G6415" t="s">
        <v>483</v>
      </c>
      <c r="H6415">
        <v>59.603284799999997</v>
      </c>
    </row>
    <row r="6416" spans="1:8">
      <c r="A6416" t="s">
        <v>464</v>
      </c>
      <c r="B6416">
        <v>5541</v>
      </c>
      <c r="C6416" t="s">
        <v>454</v>
      </c>
      <c r="D6416" t="s">
        <v>475</v>
      </c>
      <c r="E6416" t="s">
        <v>9</v>
      </c>
      <c r="F6416">
        <v>2011</v>
      </c>
      <c r="G6416" t="s">
        <v>483</v>
      </c>
      <c r="H6416">
        <v>3.0312432</v>
      </c>
    </row>
    <row r="6417" spans="1:8">
      <c r="A6417" t="s">
        <v>464</v>
      </c>
      <c r="B6417">
        <v>5541</v>
      </c>
      <c r="C6417" t="s">
        <v>454</v>
      </c>
      <c r="D6417" t="s">
        <v>475</v>
      </c>
      <c r="E6417" t="s">
        <v>16</v>
      </c>
      <c r="F6417">
        <v>2010</v>
      </c>
      <c r="G6417" t="s">
        <v>483</v>
      </c>
      <c r="H6417">
        <v>9.6296400000000004E-2</v>
      </c>
    </row>
    <row r="6418" spans="1:8">
      <c r="A6418" t="s">
        <v>464</v>
      </c>
      <c r="B6418">
        <v>5541</v>
      </c>
      <c r="C6418" t="s">
        <v>454</v>
      </c>
      <c r="D6418" t="s">
        <v>475</v>
      </c>
      <c r="E6418" t="s">
        <v>24</v>
      </c>
      <c r="F6418">
        <v>2010</v>
      </c>
      <c r="G6418" t="s">
        <v>483</v>
      </c>
      <c r="H6418">
        <v>0.13816439999999999</v>
      </c>
    </row>
    <row r="6419" spans="1:8">
      <c r="A6419" t="s">
        <v>464</v>
      </c>
      <c r="B6419">
        <v>5541</v>
      </c>
      <c r="C6419" t="s">
        <v>454</v>
      </c>
      <c r="D6419" t="s">
        <v>475</v>
      </c>
      <c r="E6419" t="s">
        <v>352</v>
      </c>
      <c r="F6419">
        <v>2014</v>
      </c>
      <c r="G6419" t="s">
        <v>483</v>
      </c>
      <c r="H6419">
        <v>3.7681199999999998E-2</v>
      </c>
    </row>
    <row r="6420" spans="1:8">
      <c r="A6420" t="s">
        <v>429</v>
      </c>
      <c r="B6420">
        <v>3192</v>
      </c>
      <c r="C6420" t="s">
        <v>545</v>
      </c>
      <c r="D6420" t="s">
        <v>475</v>
      </c>
      <c r="E6420" t="s">
        <v>10</v>
      </c>
      <c r="F6420">
        <v>2014</v>
      </c>
      <c r="G6420" t="s">
        <v>480</v>
      </c>
      <c r="H6420">
        <v>45.091836000000001</v>
      </c>
    </row>
    <row r="6421" spans="1:8">
      <c r="A6421" t="s">
        <v>429</v>
      </c>
      <c r="B6421">
        <v>3192</v>
      </c>
      <c r="C6421" t="s">
        <v>545</v>
      </c>
      <c r="D6421" t="s">
        <v>475</v>
      </c>
      <c r="E6421" t="s">
        <v>20</v>
      </c>
      <c r="F6421">
        <v>2010</v>
      </c>
      <c r="G6421" t="s">
        <v>480</v>
      </c>
      <c r="H6421">
        <v>20.1468816</v>
      </c>
    </row>
    <row r="6422" spans="1:8">
      <c r="A6422" t="s">
        <v>464</v>
      </c>
      <c r="B6422">
        <v>3192</v>
      </c>
      <c r="C6422" t="s">
        <v>545</v>
      </c>
      <c r="D6422" t="s">
        <v>475</v>
      </c>
      <c r="E6422" t="s">
        <v>15</v>
      </c>
      <c r="F6422">
        <v>2012</v>
      </c>
      <c r="G6422" t="s">
        <v>480</v>
      </c>
      <c r="H6422">
        <v>5.1413903999999997</v>
      </c>
    </row>
    <row r="6423" spans="1:8">
      <c r="A6423" t="s">
        <v>464</v>
      </c>
      <c r="B6423">
        <v>3192</v>
      </c>
      <c r="C6423" t="s">
        <v>545</v>
      </c>
      <c r="D6423" t="s">
        <v>475</v>
      </c>
      <c r="E6423" t="s">
        <v>36</v>
      </c>
      <c r="F6423">
        <v>2014</v>
      </c>
      <c r="G6423" t="s">
        <v>480</v>
      </c>
      <c r="H6423">
        <v>0.12560399999999999</v>
      </c>
    </row>
    <row r="6424" spans="1:8">
      <c r="A6424" t="s">
        <v>496</v>
      </c>
      <c r="B6424">
        <v>5541</v>
      </c>
      <c r="C6424" t="s">
        <v>454</v>
      </c>
      <c r="D6424" t="s">
        <v>475</v>
      </c>
      <c r="E6424" t="s">
        <v>10</v>
      </c>
      <c r="F6424">
        <v>2010</v>
      </c>
      <c r="G6424" t="s">
        <v>480</v>
      </c>
      <c r="H6424">
        <v>1.67472E-2</v>
      </c>
    </row>
    <row r="6425" spans="1:8">
      <c r="A6425" t="s">
        <v>429</v>
      </c>
      <c r="B6425">
        <v>5541</v>
      </c>
      <c r="C6425" t="s">
        <v>454</v>
      </c>
      <c r="D6425" t="s">
        <v>475</v>
      </c>
      <c r="E6425" t="s">
        <v>12</v>
      </c>
      <c r="F6425">
        <v>2009</v>
      </c>
      <c r="G6425" t="s">
        <v>480</v>
      </c>
      <c r="H6425">
        <v>35.277976799999998</v>
      </c>
    </row>
    <row r="6426" spans="1:8">
      <c r="A6426" t="s">
        <v>429</v>
      </c>
      <c r="B6426">
        <v>5541</v>
      </c>
      <c r="C6426" t="s">
        <v>454</v>
      </c>
      <c r="D6426" t="s">
        <v>475</v>
      </c>
      <c r="E6426" t="s">
        <v>34</v>
      </c>
      <c r="F6426">
        <v>2013</v>
      </c>
      <c r="G6426" t="s">
        <v>480</v>
      </c>
      <c r="H6426">
        <v>385.66289519999998</v>
      </c>
    </row>
    <row r="6427" spans="1:8">
      <c r="A6427" t="s">
        <v>464</v>
      </c>
      <c r="B6427">
        <v>5541</v>
      </c>
      <c r="C6427" t="s">
        <v>454</v>
      </c>
      <c r="D6427" t="s">
        <v>475</v>
      </c>
      <c r="E6427" t="s">
        <v>16</v>
      </c>
      <c r="F6427">
        <v>2012</v>
      </c>
      <c r="G6427" t="s">
        <v>480</v>
      </c>
      <c r="H6427">
        <v>8.7922799999999995E-2</v>
      </c>
    </row>
    <row r="6428" spans="1:8">
      <c r="A6428" t="s">
        <v>464</v>
      </c>
      <c r="B6428">
        <v>5541</v>
      </c>
      <c r="C6428" t="s">
        <v>454</v>
      </c>
      <c r="D6428" t="s">
        <v>475</v>
      </c>
      <c r="E6428" t="s">
        <v>24</v>
      </c>
      <c r="F6428">
        <v>2010</v>
      </c>
      <c r="G6428" t="s">
        <v>480</v>
      </c>
      <c r="H6428">
        <v>0.13816439999999999</v>
      </c>
    </row>
    <row r="6429" spans="1:8">
      <c r="A6429" t="s">
        <v>464</v>
      </c>
      <c r="B6429">
        <v>5541</v>
      </c>
      <c r="C6429" t="s">
        <v>454</v>
      </c>
      <c r="D6429" t="s">
        <v>475</v>
      </c>
      <c r="E6429" t="s">
        <v>22</v>
      </c>
      <c r="F6429">
        <v>2010</v>
      </c>
      <c r="G6429" t="s">
        <v>480</v>
      </c>
      <c r="H6429">
        <v>2.0096639999999999</v>
      </c>
    </row>
    <row r="6430" spans="1:8">
      <c r="A6430" t="s">
        <v>464</v>
      </c>
      <c r="B6430">
        <v>3100</v>
      </c>
      <c r="C6430" t="s">
        <v>544</v>
      </c>
      <c r="D6430" t="s">
        <v>475</v>
      </c>
      <c r="E6430" t="s">
        <v>3</v>
      </c>
      <c r="F6430">
        <v>2009</v>
      </c>
      <c r="G6430" t="s">
        <v>503</v>
      </c>
      <c r="H6430">
        <v>330.03288359999999</v>
      </c>
    </row>
    <row r="6431" spans="1:8">
      <c r="A6431" t="s">
        <v>464</v>
      </c>
      <c r="B6431">
        <v>3100</v>
      </c>
      <c r="C6431" t="s">
        <v>544</v>
      </c>
      <c r="D6431" t="s">
        <v>475</v>
      </c>
      <c r="E6431" t="s">
        <v>14</v>
      </c>
      <c r="F6431">
        <v>2010</v>
      </c>
      <c r="G6431" t="s">
        <v>503</v>
      </c>
      <c r="H6431">
        <v>469.57055400000002</v>
      </c>
    </row>
    <row r="6432" spans="1:8">
      <c r="A6432" t="s">
        <v>429</v>
      </c>
      <c r="B6432">
        <v>3100</v>
      </c>
      <c r="C6432" t="s">
        <v>544</v>
      </c>
      <c r="D6432" t="s">
        <v>475</v>
      </c>
      <c r="E6432" t="s">
        <v>28</v>
      </c>
      <c r="F6432">
        <v>2009</v>
      </c>
      <c r="G6432" t="s">
        <v>503</v>
      </c>
      <c r="H6432">
        <v>76.848714000000001</v>
      </c>
    </row>
    <row r="6433" spans="1:8">
      <c r="A6433" t="s">
        <v>464</v>
      </c>
      <c r="B6433">
        <v>3100</v>
      </c>
      <c r="C6433" t="s">
        <v>544</v>
      </c>
      <c r="D6433" t="s">
        <v>475</v>
      </c>
      <c r="E6433" t="s">
        <v>36</v>
      </c>
      <c r="F6433">
        <v>2012</v>
      </c>
      <c r="G6433" t="s">
        <v>503</v>
      </c>
      <c r="H6433">
        <v>219.30877079999999</v>
      </c>
    </row>
    <row r="6434" spans="1:8">
      <c r="A6434" t="s">
        <v>429</v>
      </c>
      <c r="B6434">
        <v>3192</v>
      </c>
      <c r="C6434" t="s">
        <v>545</v>
      </c>
      <c r="D6434" t="s">
        <v>475</v>
      </c>
      <c r="E6434" t="s">
        <v>28</v>
      </c>
      <c r="F6434">
        <v>2010</v>
      </c>
      <c r="G6434" t="s">
        <v>503</v>
      </c>
      <c r="H6434">
        <v>7.3520208</v>
      </c>
    </row>
    <row r="6435" spans="1:8">
      <c r="A6435" t="s">
        <v>464</v>
      </c>
      <c r="B6435">
        <v>3192</v>
      </c>
      <c r="C6435" t="s">
        <v>545</v>
      </c>
      <c r="D6435" t="s">
        <v>475</v>
      </c>
      <c r="E6435" t="s">
        <v>5</v>
      </c>
      <c r="F6435">
        <v>2012</v>
      </c>
      <c r="G6435" t="s">
        <v>503</v>
      </c>
      <c r="H6435">
        <v>1.2602268000000001</v>
      </c>
    </row>
    <row r="6436" spans="1:8">
      <c r="A6436" t="s">
        <v>464</v>
      </c>
      <c r="B6436">
        <v>5546</v>
      </c>
      <c r="C6436" t="s">
        <v>531</v>
      </c>
      <c r="D6436" t="s">
        <v>475</v>
      </c>
      <c r="E6436" t="s">
        <v>34</v>
      </c>
      <c r="F6436">
        <v>2014</v>
      </c>
      <c r="G6436" t="s">
        <v>480</v>
      </c>
      <c r="H6436">
        <v>4.9362371999999999</v>
      </c>
    </row>
    <row r="6437" spans="1:8">
      <c r="A6437" t="s">
        <v>464</v>
      </c>
      <c r="B6437">
        <v>3283</v>
      </c>
      <c r="C6437" t="s">
        <v>532</v>
      </c>
      <c r="D6437" t="s">
        <v>475</v>
      </c>
      <c r="E6437" t="s">
        <v>2</v>
      </c>
      <c r="F6437">
        <v>2009</v>
      </c>
      <c r="G6437" t="s">
        <v>480</v>
      </c>
      <c r="H6437">
        <v>2.9642544000000002</v>
      </c>
    </row>
    <row r="6438" spans="1:8">
      <c r="A6438" t="s">
        <v>464</v>
      </c>
      <c r="B6438">
        <v>3283</v>
      </c>
      <c r="C6438" t="s">
        <v>532</v>
      </c>
      <c r="D6438" t="s">
        <v>475</v>
      </c>
      <c r="E6438" t="s">
        <v>2</v>
      </c>
      <c r="F6438">
        <v>2011</v>
      </c>
      <c r="G6438" t="s">
        <v>503</v>
      </c>
      <c r="H6438">
        <v>1.130436</v>
      </c>
    </row>
    <row r="6439" spans="1:8">
      <c r="A6439" t="s">
        <v>464</v>
      </c>
      <c r="B6439">
        <v>3283</v>
      </c>
      <c r="C6439" t="s">
        <v>532</v>
      </c>
      <c r="D6439" t="s">
        <v>475</v>
      </c>
      <c r="E6439" t="s">
        <v>29</v>
      </c>
      <c r="F6439">
        <v>2012</v>
      </c>
      <c r="G6439" t="s">
        <v>503</v>
      </c>
      <c r="H6439">
        <v>15.0138648</v>
      </c>
    </row>
    <row r="6440" spans="1:8">
      <c r="A6440" t="s">
        <v>464</v>
      </c>
      <c r="B6440">
        <v>5546</v>
      </c>
      <c r="C6440" t="s">
        <v>531</v>
      </c>
      <c r="D6440" t="s">
        <v>475</v>
      </c>
      <c r="E6440" t="s">
        <v>30</v>
      </c>
      <c r="F6440">
        <v>2013</v>
      </c>
      <c r="G6440" t="s">
        <v>483</v>
      </c>
      <c r="H6440">
        <v>1.0969416000000001</v>
      </c>
    </row>
    <row r="6441" spans="1:8">
      <c r="A6441" t="s">
        <v>464</v>
      </c>
      <c r="B6441">
        <v>3283</v>
      </c>
      <c r="C6441" t="s">
        <v>532</v>
      </c>
      <c r="D6441" t="s">
        <v>475</v>
      </c>
      <c r="E6441" t="s">
        <v>3</v>
      </c>
      <c r="F6441">
        <v>2013</v>
      </c>
      <c r="G6441" t="s">
        <v>480</v>
      </c>
      <c r="H6441">
        <v>10.7851968</v>
      </c>
    </row>
    <row r="6442" spans="1:8">
      <c r="A6442" t="s">
        <v>464</v>
      </c>
      <c r="B6442">
        <v>3283</v>
      </c>
      <c r="C6442" t="s">
        <v>532</v>
      </c>
      <c r="D6442" t="s">
        <v>475</v>
      </c>
      <c r="E6442" t="s">
        <v>6</v>
      </c>
      <c r="F6442">
        <v>2011</v>
      </c>
      <c r="G6442" t="s">
        <v>503</v>
      </c>
      <c r="H6442">
        <v>1.2434795999999999</v>
      </c>
    </row>
    <row r="6443" spans="1:8">
      <c r="A6443" t="s">
        <v>464</v>
      </c>
      <c r="B6443">
        <v>3283</v>
      </c>
      <c r="C6443" t="s">
        <v>532</v>
      </c>
      <c r="D6443" t="s">
        <v>475</v>
      </c>
      <c r="E6443" t="s">
        <v>32</v>
      </c>
      <c r="F6443">
        <v>2014</v>
      </c>
      <c r="G6443" t="s">
        <v>503</v>
      </c>
      <c r="H6443">
        <v>14.590998000000001</v>
      </c>
    </row>
    <row r="6444" spans="1:8">
      <c r="A6444" t="s">
        <v>464</v>
      </c>
      <c r="B6444">
        <v>3283</v>
      </c>
      <c r="C6444" t="s">
        <v>532</v>
      </c>
      <c r="D6444" t="s">
        <v>475</v>
      </c>
      <c r="E6444" t="s">
        <v>31</v>
      </c>
      <c r="F6444">
        <v>2009</v>
      </c>
      <c r="G6444" t="s">
        <v>503</v>
      </c>
      <c r="H6444">
        <v>11.8946988</v>
      </c>
    </row>
    <row r="6445" spans="1:8">
      <c r="A6445" t="s">
        <v>464</v>
      </c>
      <c r="B6445">
        <v>3283</v>
      </c>
      <c r="C6445" t="s">
        <v>532</v>
      </c>
      <c r="D6445" t="s">
        <v>475</v>
      </c>
      <c r="E6445" t="s">
        <v>30</v>
      </c>
      <c r="F6445">
        <v>2011</v>
      </c>
      <c r="G6445" t="s">
        <v>503</v>
      </c>
      <c r="H6445">
        <v>14.779404</v>
      </c>
    </row>
    <row r="6446" spans="1:8">
      <c r="A6446" t="s">
        <v>429</v>
      </c>
      <c r="B6446">
        <v>5546</v>
      </c>
      <c r="C6446" t="s">
        <v>531</v>
      </c>
      <c r="D6446" t="s">
        <v>475</v>
      </c>
      <c r="E6446" t="s">
        <v>30</v>
      </c>
      <c r="F6446">
        <v>2009</v>
      </c>
      <c r="G6446" t="s">
        <v>483</v>
      </c>
      <c r="H6446">
        <v>3.3996816000000001</v>
      </c>
    </row>
    <row r="6447" spans="1:8">
      <c r="A6447" t="s">
        <v>464</v>
      </c>
      <c r="B6447">
        <v>3283</v>
      </c>
      <c r="C6447" t="s">
        <v>532</v>
      </c>
      <c r="D6447" t="s">
        <v>475</v>
      </c>
      <c r="E6447" t="s">
        <v>34</v>
      </c>
      <c r="F6447">
        <v>2011</v>
      </c>
      <c r="G6447" t="s">
        <v>480</v>
      </c>
      <c r="H6447">
        <v>5.3800379999999999</v>
      </c>
    </row>
    <row r="6448" spans="1:8">
      <c r="A6448" t="s">
        <v>464</v>
      </c>
      <c r="B6448">
        <v>3283</v>
      </c>
      <c r="C6448" t="s">
        <v>532</v>
      </c>
      <c r="D6448" t="s">
        <v>475</v>
      </c>
      <c r="E6448" t="s">
        <v>13</v>
      </c>
      <c r="F6448">
        <v>2010</v>
      </c>
      <c r="G6448" t="s">
        <v>503</v>
      </c>
      <c r="H6448">
        <v>2.8847052</v>
      </c>
    </row>
    <row r="6449" spans="1:8">
      <c r="A6449" t="s">
        <v>464</v>
      </c>
      <c r="B6449">
        <v>3283</v>
      </c>
      <c r="C6449" t="s">
        <v>532</v>
      </c>
      <c r="D6449" t="s">
        <v>475</v>
      </c>
      <c r="E6449" t="s">
        <v>12</v>
      </c>
      <c r="F6449">
        <v>2014</v>
      </c>
      <c r="G6449" t="s">
        <v>503</v>
      </c>
      <c r="H6449">
        <v>3.8225484000000001</v>
      </c>
    </row>
    <row r="6450" spans="1:8">
      <c r="A6450" t="s">
        <v>429</v>
      </c>
      <c r="B6450">
        <v>5546</v>
      </c>
      <c r="C6450" t="s">
        <v>531</v>
      </c>
      <c r="D6450" t="s">
        <v>475</v>
      </c>
      <c r="E6450" t="s">
        <v>3</v>
      </c>
      <c r="F6450">
        <v>2010</v>
      </c>
      <c r="G6450" t="s">
        <v>483</v>
      </c>
      <c r="H6450">
        <v>2.5246404</v>
      </c>
    </row>
    <row r="6451" spans="1:8">
      <c r="A6451" t="s">
        <v>429</v>
      </c>
      <c r="B6451">
        <v>5546</v>
      </c>
      <c r="C6451" t="s">
        <v>531</v>
      </c>
      <c r="D6451" t="s">
        <v>475</v>
      </c>
      <c r="E6451" t="s">
        <v>15</v>
      </c>
      <c r="F6451">
        <v>2010</v>
      </c>
      <c r="G6451" t="s">
        <v>483</v>
      </c>
      <c r="H6451">
        <v>19.929168000000001</v>
      </c>
    </row>
    <row r="6452" spans="1:8">
      <c r="A6452" t="s">
        <v>429</v>
      </c>
      <c r="B6452">
        <v>5546</v>
      </c>
      <c r="C6452" t="s">
        <v>531</v>
      </c>
      <c r="D6452" t="s">
        <v>475</v>
      </c>
      <c r="E6452" t="s">
        <v>14</v>
      </c>
      <c r="F6452">
        <v>2010</v>
      </c>
      <c r="G6452" t="s">
        <v>483</v>
      </c>
      <c r="H6452">
        <v>0.146538</v>
      </c>
    </row>
    <row r="6453" spans="1:8">
      <c r="A6453" t="s">
        <v>464</v>
      </c>
      <c r="B6453">
        <v>3283</v>
      </c>
      <c r="C6453" t="s">
        <v>532</v>
      </c>
      <c r="D6453" t="s">
        <v>475</v>
      </c>
      <c r="E6453" t="s">
        <v>12</v>
      </c>
      <c r="F6453">
        <v>2013</v>
      </c>
      <c r="G6453" t="s">
        <v>480</v>
      </c>
      <c r="H6453">
        <v>3.4708572000000002</v>
      </c>
    </row>
    <row r="6454" spans="1:8">
      <c r="A6454" t="s">
        <v>464</v>
      </c>
      <c r="B6454">
        <v>3283</v>
      </c>
      <c r="C6454" t="s">
        <v>532</v>
      </c>
      <c r="D6454" t="s">
        <v>475</v>
      </c>
      <c r="E6454" t="s">
        <v>9</v>
      </c>
      <c r="F6454">
        <v>2012</v>
      </c>
      <c r="G6454" t="s">
        <v>503</v>
      </c>
      <c r="H6454">
        <v>10.249286400000001</v>
      </c>
    </row>
    <row r="6455" spans="1:8">
      <c r="A6455" t="s">
        <v>464</v>
      </c>
      <c r="B6455">
        <v>3283</v>
      </c>
      <c r="C6455" t="s">
        <v>532</v>
      </c>
      <c r="D6455" t="s">
        <v>475</v>
      </c>
      <c r="E6455" t="s">
        <v>15</v>
      </c>
      <c r="F6455">
        <v>2010</v>
      </c>
      <c r="G6455" t="s">
        <v>503</v>
      </c>
      <c r="H6455">
        <v>39.427095600000001</v>
      </c>
    </row>
    <row r="6456" spans="1:8">
      <c r="A6456" t="s">
        <v>464</v>
      </c>
      <c r="B6456">
        <v>3283</v>
      </c>
      <c r="C6456" t="s">
        <v>532</v>
      </c>
      <c r="D6456" t="s">
        <v>475</v>
      </c>
      <c r="E6456" t="s">
        <v>23</v>
      </c>
      <c r="F6456">
        <v>2014</v>
      </c>
      <c r="G6456" t="s">
        <v>503</v>
      </c>
      <c r="H6456">
        <v>1.0467</v>
      </c>
    </row>
    <row r="6457" spans="1:8">
      <c r="A6457" t="s">
        <v>464</v>
      </c>
      <c r="B6457">
        <v>3283</v>
      </c>
      <c r="C6457" t="s">
        <v>532</v>
      </c>
      <c r="D6457" t="s">
        <v>475</v>
      </c>
      <c r="E6457" t="s">
        <v>22</v>
      </c>
      <c r="F6457">
        <v>2014</v>
      </c>
      <c r="G6457" t="s">
        <v>503</v>
      </c>
      <c r="H6457">
        <v>1.5616764000000001</v>
      </c>
    </row>
    <row r="6458" spans="1:8">
      <c r="A6458" t="s">
        <v>429</v>
      </c>
      <c r="B6458">
        <v>5546</v>
      </c>
      <c r="C6458" t="s">
        <v>531</v>
      </c>
      <c r="D6458" t="s">
        <v>475</v>
      </c>
      <c r="E6458" t="s">
        <v>34</v>
      </c>
      <c r="F6458">
        <v>2014</v>
      </c>
      <c r="G6458" t="s">
        <v>483</v>
      </c>
      <c r="H6458">
        <v>3.7095047999999999</v>
      </c>
    </row>
    <row r="6459" spans="1:8">
      <c r="A6459" t="s">
        <v>429</v>
      </c>
      <c r="B6459">
        <v>5546</v>
      </c>
      <c r="C6459" t="s">
        <v>531</v>
      </c>
      <c r="D6459" t="s">
        <v>475</v>
      </c>
      <c r="E6459" t="s">
        <v>32</v>
      </c>
      <c r="F6459">
        <v>2011</v>
      </c>
      <c r="G6459" t="s">
        <v>483</v>
      </c>
      <c r="H6459">
        <v>1.4570064</v>
      </c>
    </row>
    <row r="6460" spans="1:8">
      <c r="A6460" t="s">
        <v>464</v>
      </c>
      <c r="B6460">
        <v>5546</v>
      </c>
      <c r="C6460" t="s">
        <v>531</v>
      </c>
      <c r="D6460" t="s">
        <v>475</v>
      </c>
      <c r="E6460" t="s">
        <v>10</v>
      </c>
      <c r="F6460">
        <v>2010</v>
      </c>
      <c r="G6460" t="s">
        <v>483</v>
      </c>
      <c r="H6460">
        <v>17.710163999999999</v>
      </c>
    </row>
    <row r="6461" spans="1:8">
      <c r="A6461" t="s">
        <v>464</v>
      </c>
      <c r="B6461">
        <v>5546</v>
      </c>
      <c r="C6461" t="s">
        <v>531</v>
      </c>
      <c r="D6461" t="s">
        <v>475</v>
      </c>
      <c r="E6461" t="s">
        <v>18</v>
      </c>
      <c r="F6461">
        <v>2010</v>
      </c>
      <c r="G6461" t="s">
        <v>483</v>
      </c>
      <c r="H6461">
        <v>1.3816440000000001</v>
      </c>
    </row>
    <row r="6462" spans="1:8">
      <c r="A6462" t="s">
        <v>464</v>
      </c>
      <c r="B6462">
        <v>5546</v>
      </c>
      <c r="C6462" t="s">
        <v>531</v>
      </c>
      <c r="D6462" t="s">
        <v>475</v>
      </c>
      <c r="E6462" t="s">
        <v>28</v>
      </c>
      <c r="F6462">
        <v>2010</v>
      </c>
      <c r="G6462" t="s">
        <v>483</v>
      </c>
      <c r="H6462">
        <v>5.4260928000000002</v>
      </c>
    </row>
    <row r="6463" spans="1:8">
      <c r="A6463" t="s">
        <v>464</v>
      </c>
      <c r="B6463">
        <v>5546</v>
      </c>
      <c r="C6463" t="s">
        <v>531</v>
      </c>
      <c r="D6463" t="s">
        <v>475</v>
      </c>
      <c r="E6463" t="s">
        <v>482</v>
      </c>
      <c r="F6463">
        <v>2014</v>
      </c>
      <c r="G6463" t="s">
        <v>483</v>
      </c>
      <c r="H6463">
        <v>1.0550736000000001</v>
      </c>
    </row>
    <row r="6464" spans="1:8">
      <c r="A6464" t="s">
        <v>464</v>
      </c>
      <c r="B6464">
        <v>3283</v>
      </c>
      <c r="C6464" t="s">
        <v>532</v>
      </c>
      <c r="D6464" t="s">
        <v>475</v>
      </c>
      <c r="E6464" t="s">
        <v>23</v>
      </c>
      <c r="F6464">
        <v>2012</v>
      </c>
      <c r="G6464" t="s">
        <v>480</v>
      </c>
      <c r="H6464">
        <v>1.2853475999999999</v>
      </c>
    </row>
    <row r="6465" spans="1:8">
      <c r="A6465" t="s">
        <v>429</v>
      </c>
      <c r="B6465">
        <v>5546</v>
      </c>
      <c r="C6465" t="s">
        <v>531</v>
      </c>
      <c r="D6465" t="s">
        <v>475</v>
      </c>
      <c r="E6465" t="s">
        <v>5</v>
      </c>
      <c r="F6465">
        <v>2009</v>
      </c>
      <c r="G6465" t="s">
        <v>480</v>
      </c>
      <c r="H6465">
        <v>1.5993576</v>
      </c>
    </row>
    <row r="6466" spans="1:8">
      <c r="A6466" t="s">
        <v>429</v>
      </c>
      <c r="B6466">
        <v>5546</v>
      </c>
      <c r="C6466" t="s">
        <v>531</v>
      </c>
      <c r="D6466" t="s">
        <v>475</v>
      </c>
      <c r="E6466" t="s">
        <v>10</v>
      </c>
      <c r="F6466">
        <v>2011</v>
      </c>
      <c r="G6466" t="s">
        <v>480</v>
      </c>
      <c r="H6466">
        <v>14.96781</v>
      </c>
    </row>
    <row r="6467" spans="1:8">
      <c r="A6467" t="s">
        <v>429</v>
      </c>
      <c r="B6467">
        <v>5546</v>
      </c>
      <c r="C6467" t="s">
        <v>531</v>
      </c>
      <c r="D6467" t="s">
        <v>475</v>
      </c>
      <c r="E6467" t="s">
        <v>17</v>
      </c>
      <c r="F6467">
        <v>2011</v>
      </c>
      <c r="G6467" t="s">
        <v>480</v>
      </c>
      <c r="H6467">
        <v>0.63220679999999996</v>
      </c>
    </row>
    <row r="6468" spans="1:8">
      <c r="A6468" t="s">
        <v>429</v>
      </c>
      <c r="B6468">
        <v>5546</v>
      </c>
      <c r="C6468" t="s">
        <v>531</v>
      </c>
      <c r="D6468" t="s">
        <v>475</v>
      </c>
      <c r="E6468" t="s">
        <v>37</v>
      </c>
      <c r="F6468">
        <v>2014</v>
      </c>
      <c r="G6468" t="s">
        <v>480</v>
      </c>
      <c r="H6468">
        <v>10.9987236</v>
      </c>
    </row>
    <row r="6469" spans="1:8">
      <c r="A6469" t="s">
        <v>464</v>
      </c>
      <c r="B6469">
        <v>5546</v>
      </c>
      <c r="C6469" t="s">
        <v>531</v>
      </c>
      <c r="D6469" t="s">
        <v>475</v>
      </c>
      <c r="E6469" t="s">
        <v>9</v>
      </c>
      <c r="F6469">
        <v>2014</v>
      </c>
      <c r="G6469" t="s">
        <v>480</v>
      </c>
      <c r="H6469">
        <v>1.2225455999999999</v>
      </c>
    </row>
    <row r="6470" spans="1:8">
      <c r="A6470" t="s">
        <v>464</v>
      </c>
      <c r="B6470">
        <v>5546</v>
      </c>
      <c r="C6470" t="s">
        <v>531</v>
      </c>
      <c r="D6470" t="s">
        <v>475</v>
      </c>
      <c r="E6470" t="s">
        <v>10</v>
      </c>
      <c r="F6470">
        <v>2012</v>
      </c>
      <c r="G6470" t="s">
        <v>480</v>
      </c>
      <c r="H6470">
        <v>18.128844000000001</v>
      </c>
    </row>
    <row r="6471" spans="1:8">
      <c r="A6471" t="s">
        <v>464</v>
      </c>
      <c r="B6471">
        <v>5546</v>
      </c>
      <c r="C6471" t="s">
        <v>531</v>
      </c>
      <c r="D6471" t="s">
        <v>475</v>
      </c>
      <c r="E6471" t="s">
        <v>16</v>
      </c>
      <c r="F6471">
        <v>2011</v>
      </c>
      <c r="G6471" t="s">
        <v>480</v>
      </c>
      <c r="H6471">
        <v>5.4428400000000002E-2</v>
      </c>
    </row>
    <row r="6472" spans="1:8">
      <c r="A6472" t="s">
        <v>464</v>
      </c>
      <c r="B6472">
        <v>5546</v>
      </c>
      <c r="C6472" t="s">
        <v>531</v>
      </c>
      <c r="D6472" t="s">
        <v>475</v>
      </c>
      <c r="E6472" t="s">
        <v>28</v>
      </c>
      <c r="F6472">
        <v>2009</v>
      </c>
      <c r="G6472" t="s">
        <v>480</v>
      </c>
      <c r="H6472">
        <v>6.1252883999999996</v>
      </c>
    </row>
    <row r="6473" spans="1:8">
      <c r="A6473" t="s">
        <v>464</v>
      </c>
      <c r="B6473">
        <v>5546</v>
      </c>
      <c r="C6473" t="s">
        <v>531</v>
      </c>
      <c r="D6473" t="s">
        <v>475</v>
      </c>
      <c r="E6473" t="s">
        <v>36</v>
      </c>
      <c r="F6473">
        <v>2012</v>
      </c>
      <c r="G6473" t="s">
        <v>480</v>
      </c>
      <c r="H6473">
        <v>0.27632879999999999</v>
      </c>
    </row>
    <row r="6474" spans="1:8">
      <c r="A6474" t="s">
        <v>464</v>
      </c>
      <c r="B6474">
        <v>3283</v>
      </c>
      <c r="C6474" t="s">
        <v>532</v>
      </c>
      <c r="D6474" t="s">
        <v>475</v>
      </c>
      <c r="E6474" t="s">
        <v>14</v>
      </c>
      <c r="F6474">
        <v>2013</v>
      </c>
      <c r="G6474" t="s">
        <v>503</v>
      </c>
      <c r="H6474">
        <v>1.0550736000000001</v>
      </c>
    </row>
    <row r="6475" spans="1:8">
      <c r="A6475" t="s">
        <v>464</v>
      </c>
      <c r="B6475">
        <v>3283</v>
      </c>
      <c r="C6475" t="s">
        <v>532</v>
      </c>
      <c r="D6475" t="s">
        <v>475</v>
      </c>
      <c r="E6475" t="s">
        <v>37</v>
      </c>
      <c r="F6475">
        <v>2014</v>
      </c>
      <c r="G6475" t="s">
        <v>503</v>
      </c>
      <c r="H6475">
        <v>18.836413199999999</v>
      </c>
    </row>
    <row r="6476" spans="1:8">
      <c r="A6476" t="s">
        <v>464</v>
      </c>
      <c r="B6476">
        <v>3283</v>
      </c>
      <c r="C6476" t="s">
        <v>532</v>
      </c>
      <c r="D6476" t="s">
        <v>475</v>
      </c>
      <c r="E6476" t="s">
        <v>35</v>
      </c>
      <c r="F6476">
        <v>2011</v>
      </c>
      <c r="G6476" t="s">
        <v>503</v>
      </c>
      <c r="H6476">
        <v>3.0019355999999999</v>
      </c>
    </row>
    <row r="6477" spans="1:8">
      <c r="A6477" t="s">
        <v>429</v>
      </c>
      <c r="B6477">
        <v>5546</v>
      </c>
      <c r="C6477" t="s">
        <v>531</v>
      </c>
      <c r="D6477" t="s">
        <v>475</v>
      </c>
      <c r="E6477" t="s">
        <v>20</v>
      </c>
      <c r="F6477">
        <v>2014</v>
      </c>
      <c r="G6477" t="s">
        <v>483</v>
      </c>
      <c r="H6477">
        <v>2.5120799999999999E-2</v>
      </c>
    </row>
    <row r="6478" spans="1:8">
      <c r="A6478" t="s">
        <v>464</v>
      </c>
      <c r="B6478">
        <v>5546</v>
      </c>
      <c r="C6478" t="s">
        <v>531</v>
      </c>
      <c r="D6478" t="s">
        <v>475</v>
      </c>
      <c r="E6478" t="s">
        <v>5</v>
      </c>
      <c r="F6478">
        <v>2013</v>
      </c>
      <c r="G6478" t="s">
        <v>483</v>
      </c>
      <c r="H6478">
        <v>0.17584559999999999</v>
      </c>
    </row>
    <row r="6479" spans="1:8">
      <c r="A6479" t="s">
        <v>464</v>
      </c>
      <c r="B6479">
        <v>5546</v>
      </c>
      <c r="C6479" t="s">
        <v>531</v>
      </c>
      <c r="D6479" t="s">
        <v>475</v>
      </c>
      <c r="E6479" t="s">
        <v>14</v>
      </c>
      <c r="F6479">
        <v>2012</v>
      </c>
      <c r="G6479" t="s">
        <v>483</v>
      </c>
      <c r="H6479">
        <v>3.6383291999999998</v>
      </c>
    </row>
    <row r="6480" spans="1:8">
      <c r="A6480" t="s">
        <v>464</v>
      </c>
      <c r="B6480">
        <v>5546</v>
      </c>
      <c r="C6480" t="s">
        <v>531</v>
      </c>
      <c r="D6480" t="s">
        <v>475</v>
      </c>
      <c r="E6480" t="s">
        <v>37</v>
      </c>
      <c r="F6480">
        <v>2011</v>
      </c>
      <c r="G6480" t="s">
        <v>483</v>
      </c>
      <c r="H6480">
        <v>13.284716400000001</v>
      </c>
    </row>
    <row r="6481" spans="1:8">
      <c r="A6481" t="s">
        <v>464</v>
      </c>
      <c r="B6481">
        <v>3283</v>
      </c>
      <c r="C6481" t="s">
        <v>532</v>
      </c>
      <c r="D6481" t="s">
        <v>475</v>
      </c>
      <c r="E6481" t="s">
        <v>11</v>
      </c>
      <c r="F6481">
        <v>2013</v>
      </c>
      <c r="G6481" t="s">
        <v>480</v>
      </c>
      <c r="H6481">
        <v>8.6750495999999995</v>
      </c>
    </row>
    <row r="6482" spans="1:8">
      <c r="A6482" t="s">
        <v>464</v>
      </c>
      <c r="B6482">
        <v>3283</v>
      </c>
      <c r="C6482" t="s">
        <v>532</v>
      </c>
      <c r="D6482" t="s">
        <v>475</v>
      </c>
      <c r="E6482" t="s">
        <v>14</v>
      </c>
      <c r="F6482">
        <v>2014</v>
      </c>
      <c r="G6482" t="s">
        <v>480</v>
      </c>
      <c r="H6482">
        <v>1.0132056</v>
      </c>
    </row>
    <row r="6483" spans="1:8">
      <c r="A6483" t="s">
        <v>429</v>
      </c>
      <c r="B6483">
        <v>5546</v>
      </c>
      <c r="C6483" t="s">
        <v>531</v>
      </c>
      <c r="D6483" t="s">
        <v>475</v>
      </c>
      <c r="E6483" t="s">
        <v>20</v>
      </c>
      <c r="F6483">
        <v>2010</v>
      </c>
      <c r="G6483" t="s">
        <v>480</v>
      </c>
      <c r="H6483">
        <v>3.0061224000000002</v>
      </c>
    </row>
    <row r="6484" spans="1:8">
      <c r="A6484" t="s">
        <v>464</v>
      </c>
      <c r="B6484">
        <v>5546</v>
      </c>
      <c r="C6484" t="s">
        <v>531</v>
      </c>
      <c r="D6484" t="s">
        <v>475</v>
      </c>
      <c r="E6484" t="s">
        <v>5</v>
      </c>
      <c r="F6484">
        <v>2011</v>
      </c>
      <c r="G6484" t="s">
        <v>480</v>
      </c>
      <c r="H6484">
        <v>0.1842192</v>
      </c>
    </row>
    <row r="6485" spans="1:8">
      <c r="A6485" t="s">
        <v>464</v>
      </c>
      <c r="B6485">
        <v>5546</v>
      </c>
      <c r="C6485" t="s">
        <v>531</v>
      </c>
      <c r="D6485" t="s">
        <v>475</v>
      </c>
      <c r="E6485" t="s">
        <v>3</v>
      </c>
      <c r="F6485">
        <v>2012</v>
      </c>
      <c r="G6485" t="s">
        <v>480</v>
      </c>
      <c r="H6485">
        <v>1.3146552</v>
      </c>
    </row>
    <row r="6486" spans="1:8">
      <c r="A6486" t="s">
        <v>429</v>
      </c>
      <c r="B6486">
        <v>5546</v>
      </c>
      <c r="C6486" t="s">
        <v>531</v>
      </c>
      <c r="D6486" t="s">
        <v>475</v>
      </c>
      <c r="E6486" t="s">
        <v>36</v>
      </c>
      <c r="F6486">
        <v>2012</v>
      </c>
      <c r="G6486" t="s">
        <v>483</v>
      </c>
      <c r="H6486">
        <v>2.1729492000000001</v>
      </c>
    </row>
    <row r="6487" spans="1:8">
      <c r="A6487" t="s">
        <v>429</v>
      </c>
      <c r="B6487">
        <v>5546</v>
      </c>
      <c r="C6487" t="s">
        <v>531</v>
      </c>
      <c r="D6487" t="s">
        <v>475</v>
      </c>
      <c r="E6487" t="s">
        <v>479</v>
      </c>
      <c r="F6487">
        <v>2009</v>
      </c>
      <c r="G6487" t="s">
        <v>480</v>
      </c>
      <c r="H6487">
        <v>0.24283440000000001</v>
      </c>
    </row>
    <row r="6488" spans="1:8">
      <c r="A6488" t="s">
        <v>464</v>
      </c>
      <c r="B6488">
        <v>3283</v>
      </c>
      <c r="C6488" t="s">
        <v>532</v>
      </c>
      <c r="D6488" t="s">
        <v>475</v>
      </c>
      <c r="E6488" t="s">
        <v>32</v>
      </c>
      <c r="F6488">
        <v>2011</v>
      </c>
      <c r="G6488" t="s">
        <v>480</v>
      </c>
      <c r="H6488">
        <v>19.196477999999999</v>
      </c>
    </row>
    <row r="6489" spans="1:8">
      <c r="A6489" t="s">
        <v>464</v>
      </c>
      <c r="B6489">
        <v>5546</v>
      </c>
      <c r="C6489" t="s">
        <v>531</v>
      </c>
      <c r="D6489" t="s">
        <v>475</v>
      </c>
      <c r="E6489" t="s">
        <v>12</v>
      </c>
      <c r="F6489">
        <v>2014</v>
      </c>
      <c r="G6489" t="s">
        <v>480</v>
      </c>
      <c r="H6489">
        <v>0.24283440000000001</v>
      </c>
    </row>
    <row r="6490" spans="1:8">
      <c r="A6490" t="s">
        <v>464</v>
      </c>
      <c r="B6490">
        <v>5546</v>
      </c>
      <c r="C6490" t="s">
        <v>531</v>
      </c>
      <c r="D6490" t="s">
        <v>475</v>
      </c>
      <c r="E6490" t="s">
        <v>30</v>
      </c>
      <c r="F6490">
        <v>2009</v>
      </c>
      <c r="G6490" t="s">
        <v>480</v>
      </c>
      <c r="H6490">
        <v>3.6550764</v>
      </c>
    </row>
    <row r="6491" spans="1:8">
      <c r="A6491" t="s">
        <v>464</v>
      </c>
      <c r="B6491">
        <v>3283</v>
      </c>
      <c r="C6491" t="s">
        <v>532</v>
      </c>
      <c r="D6491" t="s">
        <v>475</v>
      </c>
      <c r="E6491" t="s">
        <v>25</v>
      </c>
      <c r="F6491">
        <v>2014</v>
      </c>
      <c r="G6491" t="s">
        <v>503</v>
      </c>
      <c r="H6491">
        <v>0.1339776</v>
      </c>
    </row>
    <row r="6492" spans="1:8">
      <c r="A6492" t="s">
        <v>464</v>
      </c>
      <c r="B6492">
        <v>3283</v>
      </c>
      <c r="C6492" t="s">
        <v>532</v>
      </c>
      <c r="D6492" t="s">
        <v>475</v>
      </c>
      <c r="E6492" t="s">
        <v>28</v>
      </c>
      <c r="F6492">
        <v>2011</v>
      </c>
      <c r="G6492" t="s">
        <v>503</v>
      </c>
      <c r="H6492">
        <v>10.475373599999999</v>
      </c>
    </row>
    <row r="6493" spans="1:8">
      <c r="A6493" t="s">
        <v>429</v>
      </c>
      <c r="B6493">
        <v>5546</v>
      </c>
      <c r="C6493" t="s">
        <v>531</v>
      </c>
      <c r="D6493" t="s">
        <v>475</v>
      </c>
      <c r="E6493" t="s">
        <v>37</v>
      </c>
      <c r="F6493">
        <v>2009</v>
      </c>
      <c r="G6493" t="s">
        <v>483</v>
      </c>
      <c r="H6493">
        <v>1.6202916000000001</v>
      </c>
    </row>
    <row r="6494" spans="1:8">
      <c r="A6494" t="s">
        <v>464</v>
      </c>
      <c r="B6494">
        <v>3283</v>
      </c>
      <c r="C6494" t="s">
        <v>532</v>
      </c>
      <c r="D6494" t="s">
        <v>475</v>
      </c>
      <c r="E6494" t="s">
        <v>27</v>
      </c>
      <c r="F6494">
        <v>2010</v>
      </c>
      <c r="G6494" t="s">
        <v>480</v>
      </c>
      <c r="H6494">
        <v>0.1967796</v>
      </c>
    </row>
    <row r="6495" spans="1:8">
      <c r="A6495" t="s">
        <v>464</v>
      </c>
      <c r="B6495">
        <v>3283</v>
      </c>
      <c r="C6495" t="s">
        <v>532</v>
      </c>
      <c r="D6495" t="s">
        <v>475</v>
      </c>
      <c r="E6495" t="s">
        <v>8</v>
      </c>
      <c r="F6495">
        <v>2014</v>
      </c>
      <c r="G6495" t="s">
        <v>503</v>
      </c>
      <c r="H6495">
        <v>0.84573359999999997</v>
      </c>
    </row>
    <row r="6496" spans="1:8">
      <c r="A6496" t="s">
        <v>464</v>
      </c>
      <c r="B6496">
        <v>3283</v>
      </c>
      <c r="C6496" t="s">
        <v>532</v>
      </c>
      <c r="D6496" t="s">
        <v>475</v>
      </c>
      <c r="E6496" t="s">
        <v>10</v>
      </c>
      <c r="F6496">
        <v>2014</v>
      </c>
      <c r="G6496" t="s">
        <v>503</v>
      </c>
      <c r="H6496">
        <v>6.4769795999999999</v>
      </c>
    </row>
    <row r="6497" spans="1:8">
      <c r="A6497" t="s">
        <v>464</v>
      </c>
      <c r="B6497">
        <v>3283</v>
      </c>
      <c r="C6497" t="s">
        <v>532</v>
      </c>
      <c r="D6497" t="s">
        <v>475</v>
      </c>
      <c r="E6497" t="s">
        <v>17</v>
      </c>
      <c r="F6497">
        <v>2009</v>
      </c>
      <c r="G6497" t="s">
        <v>503</v>
      </c>
      <c r="H6497">
        <v>2.9056392</v>
      </c>
    </row>
    <row r="6498" spans="1:8">
      <c r="A6498" t="s">
        <v>464</v>
      </c>
      <c r="B6498">
        <v>3283</v>
      </c>
      <c r="C6498" t="s">
        <v>532</v>
      </c>
      <c r="D6498" t="s">
        <v>475</v>
      </c>
      <c r="E6498" t="s">
        <v>16</v>
      </c>
      <c r="F6498">
        <v>2012</v>
      </c>
      <c r="G6498" t="s">
        <v>503</v>
      </c>
      <c r="H6498">
        <v>3.6508896000000002</v>
      </c>
    </row>
    <row r="6499" spans="1:8">
      <c r="A6499" t="s">
        <v>464</v>
      </c>
      <c r="B6499">
        <v>3283</v>
      </c>
      <c r="C6499" t="s">
        <v>532</v>
      </c>
      <c r="D6499" t="s">
        <v>475</v>
      </c>
      <c r="E6499" t="s">
        <v>24</v>
      </c>
      <c r="F6499">
        <v>2010</v>
      </c>
      <c r="G6499" t="s">
        <v>503</v>
      </c>
      <c r="H6499">
        <v>2.0096639999999999</v>
      </c>
    </row>
    <row r="6500" spans="1:8">
      <c r="A6500" t="s">
        <v>464</v>
      </c>
      <c r="B6500">
        <v>3283</v>
      </c>
      <c r="C6500" t="s">
        <v>532</v>
      </c>
      <c r="D6500" t="s">
        <v>475</v>
      </c>
      <c r="E6500" t="s">
        <v>352</v>
      </c>
      <c r="F6500">
        <v>2010</v>
      </c>
      <c r="G6500" t="s">
        <v>503</v>
      </c>
      <c r="H6500">
        <v>0.858294</v>
      </c>
    </row>
    <row r="6501" spans="1:8">
      <c r="A6501" t="s">
        <v>464</v>
      </c>
      <c r="B6501">
        <v>3283</v>
      </c>
      <c r="C6501" t="s">
        <v>532</v>
      </c>
      <c r="D6501" t="s">
        <v>475</v>
      </c>
      <c r="E6501" t="s">
        <v>33</v>
      </c>
      <c r="F6501">
        <v>2012</v>
      </c>
      <c r="G6501" t="s">
        <v>503</v>
      </c>
      <c r="H6501">
        <v>0.64476719999999998</v>
      </c>
    </row>
    <row r="6502" spans="1:8">
      <c r="A6502" t="s">
        <v>464</v>
      </c>
      <c r="B6502">
        <v>3283</v>
      </c>
      <c r="C6502" t="s">
        <v>532</v>
      </c>
      <c r="D6502" t="s">
        <v>475</v>
      </c>
      <c r="E6502" t="s">
        <v>36</v>
      </c>
      <c r="F6502">
        <v>2014</v>
      </c>
      <c r="G6502" t="s">
        <v>503</v>
      </c>
      <c r="H6502">
        <v>4.4966232000000002</v>
      </c>
    </row>
    <row r="6503" spans="1:8">
      <c r="A6503" t="s">
        <v>429</v>
      </c>
      <c r="B6503">
        <v>5546</v>
      </c>
      <c r="C6503" t="s">
        <v>531</v>
      </c>
      <c r="D6503" t="s">
        <v>475</v>
      </c>
      <c r="E6503" t="s">
        <v>6</v>
      </c>
      <c r="F6503">
        <v>2014</v>
      </c>
      <c r="G6503" t="s">
        <v>483</v>
      </c>
      <c r="H6503">
        <v>0.55265759999999997</v>
      </c>
    </row>
    <row r="6504" spans="1:8">
      <c r="A6504" t="s">
        <v>429</v>
      </c>
      <c r="B6504">
        <v>5546</v>
      </c>
      <c r="C6504" t="s">
        <v>531</v>
      </c>
      <c r="D6504" t="s">
        <v>475</v>
      </c>
      <c r="E6504" t="s">
        <v>9</v>
      </c>
      <c r="F6504">
        <v>2009</v>
      </c>
      <c r="G6504" t="s">
        <v>483</v>
      </c>
      <c r="H6504">
        <v>2.4199704</v>
      </c>
    </row>
    <row r="6505" spans="1:8">
      <c r="A6505" t="s">
        <v>429</v>
      </c>
      <c r="B6505">
        <v>5546</v>
      </c>
      <c r="C6505" t="s">
        <v>531</v>
      </c>
      <c r="D6505" t="s">
        <v>475</v>
      </c>
      <c r="E6505" t="s">
        <v>13</v>
      </c>
      <c r="F6505">
        <v>2014</v>
      </c>
      <c r="G6505" t="s">
        <v>483</v>
      </c>
      <c r="H6505">
        <v>10.3539564</v>
      </c>
    </row>
    <row r="6506" spans="1:8">
      <c r="A6506" t="s">
        <v>464</v>
      </c>
      <c r="B6506">
        <v>5546</v>
      </c>
      <c r="C6506" t="s">
        <v>531</v>
      </c>
      <c r="D6506" t="s">
        <v>475</v>
      </c>
      <c r="E6506" t="s">
        <v>20</v>
      </c>
      <c r="F6506">
        <v>2013</v>
      </c>
      <c r="G6506" t="s">
        <v>483</v>
      </c>
      <c r="H6506">
        <v>0.98389800000000005</v>
      </c>
    </row>
    <row r="6507" spans="1:8">
      <c r="A6507" t="s">
        <v>464</v>
      </c>
      <c r="B6507">
        <v>5546</v>
      </c>
      <c r="C6507" t="s">
        <v>531</v>
      </c>
      <c r="D6507" t="s">
        <v>475</v>
      </c>
      <c r="E6507" t="s">
        <v>17</v>
      </c>
      <c r="F6507">
        <v>2009</v>
      </c>
      <c r="G6507" t="s">
        <v>483</v>
      </c>
      <c r="H6507">
        <v>0.29726279999999999</v>
      </c>
    </row>
    <row r="6508" spans="1:8">
      <c r="A6508" t="s">
        <v>464</v>
      </c>
      <c r="B6508">
        <v>5546</v>
      </c>
      <c r="C6508" t="s">
        <v>531</v>
      </c>
      <c r="D6508" t="s">
        <v>475</v>
      </c>
      <c r="E6508" t="s">
        <v>16</v>
      </c>
      <c r="F6508">
        <v>2013</v>
      </c>
      <c r="G6508" t="s">
        <v>483</v>
      </c>
      <c r="H6508">
        <v>5.4428400000000002E-2</v>
      </c>
    </row>
    <row r="6509" spans="1:8">
      <c r="A6509" t="s">
        <v>464</v>
      </c>
      <c r="B6509">
        <v>3234</v>
      </c>
      <c r="C6509" t="s">
        <v>533</v>
      </c>
      <c r="D6509" t="s">
        <v>475</v>
      </c>
      <c r="E6509" t="s">
        <v>32</v>
      </c>
      <c r="F6509">
        <v>2014</v>
      </c>
      <c r="G6509" t="s">
        <v>503</v>
      </c>
      <c r="H6509">
        <v>3.4792307999999998</v>
      </c>
    </row>
    <row r="6510" spans="1:8">
      <c r="A6510" t="s">
        <v>429</v>
      </c>
      <c r="B6510">
        <v>7100</v>
      </c>
      <c r="C6510" t="s">
        <v>534</v>
      </c>
      <c r="D6510" t="s">
        <v>475</v>
      </c>
      <c r="E6510" t="s">
        <v>32</v>
      </c>
      <c r="F6510">
        <v>2011</v>
      </c>
      <c r="G6510" t="s">
        <v>505</v>
      </c>
      <c r="H6510">
        <v>1.2016115999999999</v>
      </c>
    </row>
    <row r="6511" spans="1:8">
      <c r="A6511" t="s">
        <v>429</v>
      </c>
      <c r="B6511">
        <v>7100</v>
      </c>
      <c r="C6511" t="s">
        <v>534</v>
      </c>
      <c r="D6511" t="s">
        <v>475</v>
      </c>
      <c r="E6511" t="s">
        <v>30</v>
      </c>
      <c r="F6511">
        <v>2010</v>
      </c>
      <c r="G6511" t="s">
        <v>505</v>
      </c>
      <c r="H6511">
        <v>11.760721200000001</v>
      </c>
    </row>
    <row r="6512" spans="1:8">
      <c r="A6512" t="s">
        <v>464</v>
      </c>
      <c r="B6512">
        <v>3234</v>
      </c>
      <c r="C6512" t="s">
        <v>533</v>
      </c>
      <c r="D6512" t="s">
        <v>475</v>
      </c>
      <c r="E6512" t="s">
        <v>6</v>
      </c>
      <c r="F6512">
        <v>2010</v>
      </c>
      <c r="G6512" t="s">
        <v>480</v>
      </c>
      <c r="H6512">
        <v>11.350414799999999</v>
      </c>
    </row>
    <row r="6513" spans="1:8">
      <c r="A6513" t="s">
        <v>429</v>
      </c>
      <c r="B6513">
        <v>7100</v>
      </c>
      <c r="C6513" t="s">
        <v>534</v>
      </c>
      <c r="D6513" t="s">
        <v>475</v>
      </c>
      <c r="E6513" t="s">
        <v>3</v>
      </c>
      <c r="F6513">
        <v>2010</v>
      </c>
      <c r="G6513" t="s">
        <v>505</v>
      </c>
      <c r="H6513">
        <v>20.871198</v>
      </c>
    </row>
    <row r="6514" spans="1:8">
      <c r="A6514" t="s">
        <v>429</v>
      </c>
      <c r="B6514">
        <v>7100</v>
      </c>
      <c r="C6514" t="s">
        <v>534</v>
      </c>
      <c r="D6514" t="s">
        <v>475</v>
      </c>
      <c r="E6514" t="s">
        <v>15</v>
      </c>
      <c r="F6514">
        <v>2014</v>
      </c>
      <c r="G6514" t="s">
        <v>505</v>
      </c>
      <c r="H6514">
        <v>3.0563639999999999</v>
      </c>
    </row>
    <row r="6515" spans="1:8">
      <c r="A6515" t="s">
        <v>429</v>
      </c>
      <c r="B6515">
        <v>7100</v>
      </c>
      <c r="C6515" t="s">
        <v>534</v>
      </c>
      <c r="D6515" t="s">
        <v>475</v>
      </c>
      <c r="E6515" t="s">
        <v>16</v>
      </c>
      <c r="F6515">
        <v>2011</v>
      </c>
      <c r="G6515" t="s">
        <v>505</v>
      </c>
      <c r="H6515">
        <v>0.18003240000000001</v>
      </c>
    </row>
    <row r="6516" spans="1:8">
      <c r="A6516" t="s">
        <v>429</v>
      </c>
      <c r="B6516">
        <v>7100</v>
      </c>
      <c r="C6516" t="s">
        <v>534</v>
      </c>
      <c r="D6516" t="s">
        <v>475</v>
      </c>
      <c r="E6516" t="s">
        <v>17</v>
      </c>
      <c r="F6516">
        <v>2012</v>
      </c>
      <c r="G6516" t="s">
        <v>505</v>
      </c>
      <c r="H6516">
        <v>1.8045108000000001</v>
      </c>
    </row>
    <row r="6517" spans="1:8">
      <c r="A6517" t="s">
        <v>464</v>
      </c>
      <c r="B6517">
        <v>3234</v>
      </c>
      <c r="C6517" t="s">
        <v>533</v>
      </c>
      <c r="D6517" t="s">
        <v>475</v>
      </c>
      <c r="E6517" t="s">
        <v>343</v>
      </c>
      <c r="F6517">
        <v>2011</v>
      </c>
      <c r="G6517" t="s">
        <v>480</v>
      </c>
      <c r="H6517">
        <v>25.2798984</v>
      </c>
    </row>
    <row r="6518" spans="1:8">
      <c r="A6518" t="s">
        <v>464</v>
      </c>
      <c r="B6518">
        <v>3234</v>
      </c>
      <c r="C6518" t="s">
        <v>533</v>
      </c>
      <c r="D6518" t="s">
        <v>475</v>
      </c>
      <c r="E6518" t="s">
        <v>32</v>
      </c>
      <c r="F6518">
        <v>2012</v>
      </c>
      <c r="G6518" t="s">
        <v>480</v>
      </c>
      <c r="H6518">
        <v>4.9153032000000003</v>
      </c>
    </row>
    <row r="6519" spans="1:8">
      <c r="A6519" t="s">
        <v>429</v>
      </c>
      <c r="B6519">
        <v>7100</v>
      </c>
      <c r="C6519" t="s">
        <v>534</v>
      </c>
      <c r="D6519" t="s">
        <v>475</v>
      </c>
      <c r="E6519" t="s">
        <v>16</v>
      </c>
      <c r="F6519">
        <v>2014</v>
      </c>
      <c r="G6519" t="s">
        <v>480</v>
      </c>
      <c r="H6519">
        <v>0.42705359999999998</v>
      </c>
    </row>
    <row r="6520" spans="1:8">
      <c r="A6520" t="s">
        <v>464</v>
      </c>
      <c r="B6520">
        <v>3234</v>
      </c>
      <c r="C6520" t="s">
        <v>533</v>
      </c>
      <c r="D6520" t="s">
        <v>475</v>
      </c>
      <c r="E6520" t="s">
        <v>20</v>
      </c>
      <c r="F6520">
        <v>2011</v>
      </c>
      <c r="G6520" t="s">
        <v>503</v>
      </c>
      <c r="H6520">
        <v>5.589378</v>
      </c>
    </row>
    <row r="6521" spans="1:8">
      <c r="A6521" t="s">
        <v>464</v>
      </c>
      <c r="B6521">
        <v>3234</v>
      </c>
      <c r="C6521" t="s">
        <v>533</v>
      </c>
      <c r="D6521" t="s">
        <v>475</v>
      </c>
      <c r="E6521" t="s">
        <v>27</v>
      </c>
      <c r="F6521">
        <v>2012</v>
      </c>
      <c r="G6521" t="s">
        <v>503</v>
      </c>
      <c r="H6521">
        <v>2.7507275999999998</v>
      </c>
    </row>
    <row r="6522" spans="1:8">
      <c r="A6522" t="s">
        <v>464</v>
      </c>
      <c r="B6522">
        <v>3234</v>
      </c>
      <c r="C6522" t="s">
        <v>533</v>
      </c>
      <c r="D6522" t="s">
        <v>475</v>
      </c>
      <c r="E6522" t="s">
        <v>352</v>
      </c>
      <c r="F6522">
        <v>2013</v>
      </c>
      <c r="G6522" t="s">
        <v>503</v>
      </c>
      <c r="H6522">
        <v>7.2724716000000003</v>
      </c>
    </row>
    <row r="6523" spans="1:8">
      <c r="A6523" t="s">
        <v>464</v>
      </c>
      <c r="B6523">
        <v>3234</v>
      </c>
      <c r="C6523" t="s">
        <v>533</v>
      </c>
      <c r="D6523" t="s">
        <v>475</v>
      </c>
      <c r="E6523" t="s">
        <v>28</v>
      </c>
      <c r="F6523">
        <v>2010</v>
      </c>
      <c r="G6523" t="s">
        <v>503</v>
      </c>
      <c r="H6523">
        <v>412.80591959999998</v>
      </c>
    </row>
    <row r="6524" spans="1:8">
      <c r="A6524" t="s">
        <v>464</v>
      </c>
      <c r="B6524">
        <v>3234</v>
      </c>
      <c r="C6524" t="s">
        <v>533</v>
      </c>
      <c r="D6524" t="s">
        <v>475</v>
      </c>
      <c r="E6524" t="s">
        <v>479</v>
      </c>
      <c r="F6524">
        <v>2013</v>
      </c>
      <c r="G6524" t="s">
        <v>503</v>
      </c>
      <c r="H6524">
        <v>0.9085356</v>
      </c>
    </row>
    <row r="6525" spans="1:8">
      <c r="A6525" t="s">
        <v>429</v>
      </c>
      <c r="B6525">
        <v>7100</v>
      </c>
      <c r="C6525" t="s">
        <v>534</v>
      </c>
      <c r="D6525" t="s">
        <v>475</v>
      </c>
      <c r="E6525" t="s">
        <v>9</v>
      </c>
      <c r="F6525">
        <v>2012</v>
      </c>
      <c r="G6525" t="s">
        <v>505</v>
      </c>
      <c r="H6525">
        <v>7.0715051999999998</v>
      </c>
    </row>
    <row r="6526" spans="1:8">
      <c r="A6526" t="s">
        <v>429</v>
      </c>
      <c r="B6526">
        <v>7100</v>
      </c>
      <c r="C6526" t="s">
        <v>534</v>
      </c>
      <c r="D6526" t="s">
        <v>475</v>
      </c>
      <c r="E6526" t="s">
        <v>14</v>
      </c>
      <c r="F6526">
        <v>2013</v>
      </c>
      <c r="G6526" t="s">
        <v>505</v>
      </c>
      <c r="H6526">
        <v>2.1185208000000002</v>
      </c>
    </row>
    <row r="6527" spans="1:8">
      <c r="A6527" t="s">
        <v>429</v>
      </c>
      <c r="B6527">
        <v>7100</v>
      </c>
      <c r="C6527" t="s">
        <v>534</v>
      </c>
      <c r="D6527" t="s">
        <v>475</v>
      </c>
      <c r="E6527" t="s">
        <v>35</v>
      </c>
      <c r="F6527">
        <v>2013</v>
      </c>
      <c r="G6527" t="s">
        <v>505</v>
      </c>
      <c r="H6527">
        <v>1.4528196</v>
      </c>
    </row>
    <row r="6528" spans="1:8">
      <c r="A6528" t="s">
        <v>464</v>
      </c>
      <c r="B6528">
        <v>3234</v>
      </c>
      <c r="C6528" t="s">
        <v>533</v>
      </c>
      <c r="D6528" t="s">
        <v>475</v>
      </c>
      <c r="E6528" t="s">
        <v>9</v>
      </c>
      <c r="F6528">
        <v>2014</v>
      </c>
      <c r="G6528" t="s">
        <v>480</v>
      </c>
      <c r="H6528">
        <v>19.728201599999998</v>
      </c>
    </row>
    <row r="6529" spans="1:8">
      <c r="A6529" t="s">
        <v>464</v>
      </c>
      <c r="B6529">
        <v>3234</v>
      </c>
      <c r="C6529" t="s">
        <v>533</v>
      </c>
      <c r="D6529" t="s">
        <v>475</v>
      </c>
      <c r="E6529" t="s">
        <v>19</v>
      </c>
      <c r="F6529">
        <v>2011</v>
      </c>
      <c r="G6529" t="s">
        <v>480</v>
      </c>
      <c r="H6529">
        <v>6.5104740000000003</v>
      </c>
    </row>
    <row r="6530" spans="1:8">
      <c r="A6530" t="s">
        <v>464</v>
      </c>
      <c r="B6530">
        <v>3234</v>
      </c>
      <c r="C6530" t="s">
        <v>533</v>
      </c>
      <c r="D6530" t="s">
        <v>475</v>
      </c>
      <c r="E6530" t="s">
        <v>479</v>
      </c>
      <c r="F6530">
        <v>2009</v>
      </c>
      <c r="G6530" t="s">
        <v>480</v>
      </c>
      <c r="H6530">
        <v>9.2025863999999995</v>
      </c>
    </row>
    <row r="6531" spans="1:8">
      <c r="A6531" t="s">
        <v>429</v>
      </c>
      <c r="B6531">
        <v>7100</v>
      </c>
      <c r="C6531" t="s">
        <v>534</v>
      </c>
      <c r="D6531" t="s">
        <v>475</v>
      </c>
      <c r="E6531" t="s">
        <v>9</v>
      </c>
      <c r="F6531">
        <v>2014</v>
      </c>
      <c r="G6531" t="s">
        <v>480</v>
      </c>
      <c r="H6531">
        <v>8.1684467999999999</v>
      </c>
    </row>
    <row r="6532" spans="1:8">
      <c r="A6532" t="s">
        <v>464</v>
      </c>
      <c r="B6532">
        <v>7100</v>
      </c>
      <c r="C6532" t="s">
        <v>534</v>
      </c>
      <c r="D6532" t="s">
        <v>475</v>
      </c>
      <c r="E6532" t="s">
        <v>24</v>
      </c>
      <c r="F6532">
        <v>2013</v>
      </c>
      <c r="G6532" t="s">
        <v>480</v>
      </c>
      <c r="H6532">
        <v>0.30982320000000002</v>
      </c>
    </row>
    <row r="6533" spans="1:8">
      <c r="A6533" t="s">
        <v>464</v>
      </c>
      <c r="B6533">
        <v>3234</v>
      </c>
      <c r="C6533" t="s">
        <v>533</v>
      </c>
      <c r="D6533" t="s">
        <v>475</v>
      </c>
      <c r="E6533" t="s">
        <v>35</v>
      </c>
      <c r="F6533">
        <v>2010</v>
      </c>
      <c r="G6533" t="s">
        <v>503</v>
      </c>
      <c r="H6533">
        <v>31.702449600000001</v>
      </c>
    </row>
    <row r="6534" spans="1:8">
      <c r="A6534" t="s">
        <v>464</v>
      </c>
      <c r="B6534">
        <v>3234</v>
      </c>
      <c r="C6534" t="s">
        <v>533</v>
      </c>
      <c r="D6534" t="s">
        <v>475</v>
      </c>
      <c r="E6534" t="s">
        <v>428</v>
      </c>
      <c r="F6534">
        <v>2010</v>
      </c>
      <c r="G6534" t="s">
        <v>503</v>
      </c>
      <c r="H6534">
        <v>3.5001647999999999</v>
      </c>
    </row>
    <row r="6535" spans="1:8">
      <c r="A6535" t="s">
        <v>429</v>
      </c>
      <c r="B6535">
        <v>7100</v>
      </c>
      <c r="C6535" t="s">
        <v>534</v>
      </c>
      <c r="D6535" t="s">
        <v>475</v>
      </c>
      <c r="E6535" t="s">
        <v>22</v>
      </c>
      <c r="F6535">
        <v>2013</v>
      </c>
      <c r="G6535" t="s">
        <v>505</v>
      </c>
      <c r="H6535">
        <v>0.15491160000000001</v>
      </c>
    </row>
    <row r="6536" spans="1:8">
      <c r="A6536" t="s">
        <v>429</v>
      </c>
      <c r="B6536">
        <v>7100</v>
      </c>
      <c r="C6536" t="s">
        <v>534</v>
      </c>
      <c r="D6536" t="s">
        <v>475</v>
      </c>
      <c r="E6536" t="s">
        <v>24</v>
      </c>
      <c r="F6536">
        <v>2013</v>
      </c>
      <c r="G6536" t="s">
        <v>505</v>
      </c>
      <c r="H6536">
        <v>8.3736000000000005E-2</v>
      </c>
    </row>
    <row r="6537" spans="1:8">
      <c r="A6537" t="s">
        <v>464</v>
      </c>
      <c r="B6537">
        <v>3234</v>
      </c>
      <c r="C6537" t="s">
        <v>533</v>
      </c>
      <c r="D6537" t="s">
        <v>475</v>
      </c>
      <c r="E6537" t="s">
        <v>14</v>
      </c>
      <c r="F6537">
        <v>2012</v>
      </c>
      <c r="G6537" t="s">
        <v>480</v>
      </c>
      <c r="H6537">
        <v>2.6669915999999998</v>
      </c>
    </row>
    <row r="6538" spans="1:8">
      <c r="A6538" t="s">
        <v>464</v>
      </c>
      <c r="B6538">
        <v>3234</v>
      </c>
      <c r="C6538" t="s">
        <v>533</v>
      </c>
      <c r="D6538" t="s">
        <v>475</v>
      </c>
      <c r="E6538" t="s">
        <v>428</v>
      </c>
      <c r="F6538">
        <v>2011</v>
      </c>
      <c r="G6538" t="s">
        <v>480</v>
      </c>
      <c r="H6538">
        <v>3.3661872000000002</v>
      </c>
    </row>
    <row r="6539" spans="1:8">
      <c r="A6539" t="s">
        <v>464</v>
      </c>
      <c r="B6539">
        <v>3234</v>
      </c>
      <c r="C6539" t="s">
        <v>533</v>
      </c>
      <c r="D6539" t="s">
        <v>475</v>
      </c>
      <c r="E6539" t="s">
        <v>37</v>
      </c>
      <c r="F6539">
        <v>2014</v>
      </c>
      <c r="G6539" t="s">
        <v>480</v>
      </c>
      <c r="H6539">
        <v>155.9457396</v>
      </c>
    </row>
    <row r="6540" spans="1:8">
      <c r="A6540" t="s">
        <v>429</v>
      </c>
      <c r="B6540">
        <v>7100</v>
      </c>
      <c r="C6540" t="s">
        <v>534</v>
      </c>
      <c r="D6540" t="s">
        <v>475</v>
      </c>
      <c r="E6540" t="s">
        <v>23</v>
      </c>
      <c r="F6540">
        <v>2011</v>
      </c>
      <c r="G6540" t="s">
        <v>480</v>
      </c>
      <c r="H6540">
        <v>0.57777840000000003</v>
      </c>
    </row>
    <row r="6541" spans="1:8">
      <c r="A6541" t="s">
        <v>429</v>
      </c>
      <c r="B6541">
        <v>7100</v>
      </c>
      <c r="C6541" t="s">
        <v>534</v>
      </c>
      <c r="D6541" t="s">
        <v>475</v>
      </c>
      <c r="E6541" t="s">
        <v>29</v>
      </c>
      <c r="F6541">
        <v>2010</v>
      </c>
      <c r="G6541" t="s">
        <v>480</v>
      </c>
      <c r="H6541">
        <v>0.11304359999999999</v>
      </c>
    </row>
    <row r="6542" spans="1:8">
      <c r="A6542" t="s">
        <v>464</v>
      </c>
      <c r="B6542">
        <v>7100</v>
      </c>
      <c r="C6542" t="s">
        <v>534</v>
      </c>
      <c r="D6542" t="s">
        <v>475</v>
      </c>
      <c r="E6542" t="s">
        <v>36</v>
      </c>
      <c r="F6542">
        <v>2014</v>
      </c>
      <c r="G6542" t="s">
        <v>480</v>
      </c>
      <c r="H6542">
        <v>4.60548E-2</v>
      </c>
    </row>
    <row r="6543" spans="1:8">
      <c r="A6543" t="s">
        <v>429</v>
      </c>
      <c r="B6543">
        <v>7100</v>
      </c>
      <c r="C6543" t="s">
        <v>534</v>
      </c>
      <c r="D6543" t="s">
        <v>475</v>
      </c>
      <c r="E6543" t="s">
        <v>36</v>
      </c>
      <c r="F6543">
        <v>2014</v>
      </c>
      <c r="G6543" t="s">
        <v>505</v>
      </c>
      <c r="H6543">
        <v>5.0702147999999996</v>
      </c>
    </row>
    <row r="6544" spans="1:8">
      <c r="A6544" t="s">
        <v>464</v>
      </c>
      <c r="B6544">
        <v>3234</v>
      </c>
      <c r="C6544" t="s">
        <v>533</v>
      </c>
      <c r="D6544" t="s">
        <v>475</v>
      </c>
      <c r="E6544" t="s">
        <v>2</v>
      </c>
      <c r="F6544">
        <v>2014</v>
      </c>
      <c r="G6544" t="s">
        <v>503</v>
      </c>
      <c r="H6544">
        <v>7.8586235999999996</v>
      </c>
    </row>
    <row r="6545" spans="1:8">
      <c r="A6545" t="s">
        <v>464</v>
      </c>
      <c r="B6545">
        <v>3234</v>
      </c>
      <c r="C6545" t="s">
        <v>533</v>
      </c>
      <c r="D6545" t="s">
        <v>475</v>
      </c>
      <c r="E6545" t="s">
        <v>2</v>
      </c>
      <c r="F6545">
        <v>2013</v>
      </c>
      <c r="G6545" t="s">
        <v>480</v>
      </c>
      <c r="H6545">
        <v>6.5272211999999996</v>
      </c>
    </row>
    <row r="6546" spans="1:8">
      <c r="A6546" t="s">
        <v>464</v>
      </c>
      <c r="B6546">
        <v>7100</v>
      </c>
      <c r="C6546" t="s">
        <v>534</v>
      </c>
      <c r="D6546" t="s">
        <v>475</v>
      </c>
      <c r="E6546" t="s">
        <v>31</v>
      </c>
      <c r="F6546">
        <v>2013</v>
      </c>
      <c r="G6546" t="s">
        <v>480</v>
      </c>
      <c r="H6546">
        <v>1.088568</v>
      </c>
    </row>
    <row r="6547" spans="1:8">
      <c r="A6547" t="s">
        <v>464</v>
      </c>
      <c r="B6547">
        <v>3234</v>
      </c>
      <c r="C6547" t="s">
        <v>533</v>
      </c>
      <c r="D6547" t="s">
        <v>475</v>
      </c>
      <c r="E6547" t="s">
        <v>13</v>
      </c>
      <c r="F6547">
        <v>2014</v>
      </c>
      <c r="G6547" t="s">
        <v>480</v>
      </c>
      <c r="H6547">
        <v>3.4582967999999998</v>
      </c>
    </row>
    <row r="6548" spans="1:8">
      <c r="A6548" t="s">
        <v>464</v>
      </c>
      <c r="B6548">
        <v>3234</v>
      </c>
      <c r="C6548" t="s">
        <v>533</v>
      </c>
      <c r="D6548" t="s">
        <v>475</v>
      </c>
      <c r="E6548" t="s">
        <v>27</v>
      </c>
      <c r="F6548">
        <v>2014</v>
      </c>
      <c r="G6548" t="s">
        <v>480</v>
      </c>
      <c r="H6548">
        <v>3.3536267999999998</v>
      </c>
    </row>
    <row r="6549" spans="1:8">
      <c r="A6549" t="s">
        <v>464</v>
      </c>
      <c r="B6549">
        <v>3234</v>
      </c>
      <c r="C6549" t="s">
        <v>533</v>
      </c>
      <c r="D6549" t="s">
        <v>475</v>
      </c>
      <c r="E6549" t="s">
        <v>28</v>
      </c>
      <c r="F6549">
        <v>2011</v>
      </c>
      <c r="G6549" t="s">
        <v>480</v>
      </c>
      <c r="H6549">
        <v>450.82206359999998</v>
      </c>
    </row>
    <row r="6550" spans="1:8">
      <c r="A6550" t="s">
        <v>464</v>
      </c>
      <c r="B6550">
        <v>3234</v>
      </c>
      <c r="C6550" t="s">
        <v>533</v>
      </c>
      <c r="D6550" t="s">
        <v>475</v>
      </c>
      <c r="E6550" t="s">
        <v>26</v>
      </c>
      <c r="F6550">
        <v>2011</v>
      </c>
      <c r="G6550" t="s">
        <v>480</v>
      </c>
      <c r="H6550">
        <v>2.7842220000000002</v>
      </c>
    </row>
    <row r="6551" spans="1:8">
      <c r="A6551" t="s">
        <v>429</v>
      </c>
      <c r="B6551">
        <v>7100</v>
      </c>
      <c r="C6551" t="s">
        <v>534</v>
      </c>
      <c r="D6551" t="s">
        <v>475</v>
      </c>
      <c r="E6551" t="s">
        <v>5</v>
      </c>
      <c r="F6551">
        <v>2010</v>
      </c>
      <c r="G6551" t="s">
        <v>480</v>
      </c>
      <c r="H6551">
        <v>13.8290004</v>
      </c>
    </row>
    <row r="6552" spans="1:8">
      <c r="A6552" t="s">
        <v>429</v>
      </c>
      <c r="B6552">
        <v>7100</v>
      </c>
      <c r="C6552" t="s">
        <v>534</v>
      </c>
      <c r="D6552" t="s">
        <v>475</v>
      </c>
      <c r="E6552" t="s">
        <v>17</v>
      </c>
      <c r="F6552">
        <v>2010</v>
      </c>
      <c r="G6552" t="s">
        <v>480</v>
      </c>
      <c r="H6552">
        <v>1.4486327999999999</v>
      </c>
    </row>
    <row r="6553" spans="1:8">
      <c r="A6553" t="s">
        <v>464</v>
      </c>
      <c r="B6553">
        <v>3234</v>
      </c>
      <c r="C6553" t="s">
        <v>533</v>
      </c>
      <c r="D6553" t="s">
        <v>475</v>
      </c>
      <c r="E6553" t="s">
        <v>9</v>
      </c>
      <c r="F6553">
        <v>2011</v>
      </c>
      <c r="G6553" t="s">
        <v>503</v>
      </c>
      <c r="H6553">
        <v>27.025794000000001</v>
      </c>
    </row>
    <row r="6554" spans="1:8">
      <c r="A6554" t="s">
        <v>464</v>
      </c>
      <c r="B6554">
        <v>3234</v>
      </c>
      <c r="C6554" t="s">
        <v>533</v>
      </c>
      <c r="D6554" t="s">
        <v>475</v>
      </c>
      <c r="E6554" t="s">
        <v>23</v>
      </c>
      <c r="F6554">
        <v>2014</v>
      </c>
      <c r="G6554" t="s">
        <v>503</v>
      </c>
      <c r="H6554">
        <v>13.1298048</v>
      </c>
    </row>
    <row r="6555" spans="1:8">
      <c r="A6555" t="s">
        <v>464</v>
      </c>
      <c r="B6555">
        <v>3234</v>
      </c>
      <c r="C6555" t="s">
        <v>533</v>
      </c>
      <c r="D6555" t="s">
        <v>475</v>
      </c>
      <c r="E6555" t="s">
        <v>22</v>
      </c>
      <c r="F6555">
        <v>2011</v>
      </c>
      <c r="G6555" t="s">
        <v>503</v>
      </c>
      <c r="H6555">
        <v>1.1178756000000001</v>
      </c>
    </row>
    <row r="6556" spans="1:8">
      <c r="A6556" t="s">
        <v>464</v>
      </c>
      <c r="B6556">
        <v>3234</v>
      </c>
      <c r="C6556" t="s">
        <v>533</v>
      </c>
      <c r="D6556" t="s">
        <v>475</v>
      </c>
      <c r="E6556" t="s">
        <v>24</v>
      </c>
      <c r="F6556">
        <v>2011</v>
      </c>
      <c r="G6556" t="s">
        <v>503</v>
      </c>
      <c r="H6556">
        <v>11.258305200000001</v>
      </c>
    </row>
    <row r="6557" spans="1:8">
      <c r="A6557" t="s">
        <v>464</v>
      </c>
      <c r="B6557">
        <v>3234</v>
      </c>
      <c r="C6557" t="s">
        <v>533</v>
      </c>
      <c r="D6557" t="s">
        <v>475</v>
      </c>
      <c r="E6557" t="s">
        <v>34</v>
      </c>
      <c r="F6557">
        <v>2013</v>
      </c>
      <c r="G6557" t="s">
        <v>503</v>
      </c>
      <c r="H6557">
        <v>55.856098799999998</v>
      </c>
    </row>
    <row r="6558" spans="1:8">
      <c r="A6558" t="s">
        <v>429</v>
      </c>
      <c r="B6558">
        <v>7100</v>
      </c>
      <c r="C6558" t="s">
        <v>534</v>
      </c>
      <c r="D6558" t="s">
        <v>475</v>
      </c>
      <c r="E6558" t="s">
        <v>10</v>
      </c>
      <c r="F6558">
        <v>2009</v>
      </c>
      <c r="G6558" t="s">
        <v>505</v>
      </c>
      <c r="H6558">
        <v>62.881549200000002</v>
      </c>
    </row>
    <row r="6559" spans="1:8">
      <c r="A6559" t="s">
        <v>429</v>
      </c>
      <c r="B6559">
        <v>7100</v>
      </c>
      <c r="C6559" t="s">
        <v>534</v>
      </c>
      <c r="D6559" t="s">
        <v>475</v>
      </c>
      <c r="E6559" t="s">
        <v>31</v>
      </c>
      <c r="F6559">
        <v>2009</v>
      </c>
      <c r="G6559" t="s">
        <v>505</v>
      </c>
      <c r="H6559">
        <v>1.7040276000000001</v>
      </c>
    </row>
    <row r="6560" spans="1:8">
      <c r="A6560" t="s">
        <v>464</v>
      </c>
      <c r="B6560">
        <v>7100</v>
      </c>
      <c r="C6560" t="s">
        <v>534</v>
      </c>
      <c r="D6560" t="s">
        <v>475</v>
      </c>
      <c r="E6560" t="s">
        <v>8</v>
      </c>
      <c r="F6560">
        <v>2012</v>
      </c>
      <c r="G6560" t="s">
        <v>505</v>
      </c>
      <c r="H6560">
        <v>2.5120799999999999E-2</v>
      </c>
    </row>
    <row r="6561" spans="1:8">
      <c r="A6561" t="s">
        <v>464</v>
      </c>
      <c r="B6561">
        <v>7100</v>
      </c>
      <c r="C6561" t="s">
        <v>534</v>
      </c>
      <c r="D6561" t="s">
        <v>475</v>
      </c>
      <c r="E6561" t="s">
        <v>24</v>
      </c>
      <c r="F6561">
        <v>2013</v>
      </c>
      <c r="G6561" t="s">
        <v>505</v>
      </c>
      <c r="H6561">
        <v>0.30982320000000002</v>
      </c>
    </row>
    <row r="6562" spans="1:8">
      <c r="A6562" t="s">
        <v>461</v>
      </c>
      <c r="B6562">
        <v>7100</v>
      </c>
      <c r="C6562" t="s">
        <v>534</v>
      </c>
      <c r="D6562" t="s">
        <v>475</v>
      </c>
      <c r="E6562" t="s">
        <v>30</v>
      </c>
      <c r="F6562">
        <v>2011</v>
      </c>
      <c r="G6562" t="s">
        <v>505</v>
      </c>
      <c r="H6562">
        <v>8.3736000000000001E-3</v>
      </c>
    </row>
    <row r="6563" spans="1:8">
      <c r="A6563" t="s">
        <v>464</v>
      </c>
      <c r="B6563">
        <v>3234</v>
      </c>
      <c r="C6563" t="s">
        <v>533</v>
      </c>
      <c r="D6563" t="s">
        <v>475</v>
      </c>
      <c r="E6563" t="s">
        <v>17</v>
      </c>
      <c r="F6563">
        <v>2011</v>
      </c>
      <c r="G6563" t="s">
        <v>480</v>
      </c>
      <c r="H6563">
        <v>8.0847107999999999</v>
      </c>
    </row>
    <row r="6564" spans="1:8">
      <c r="A6564" t="s">
        <v>464</v>
      </c>
      <c r="B6564">
        <v>3234</v>
      </c>
      <c r="C6564" t="s">
        <v>533</v>
      </c>
      <c r="D6564" t="s">
        <v>475</v>
      </c>
      <c r="E6564" t="s">
        <v>22</v>
      </c>
      <c r="F6564">
        <v>2010</v>
      </c>
      <c r="G6564" t="s">
        <v>480</v>
      </c>
      <c r="H6564">
        <v>2.6418708</v>
      </c>
    </row>
    <row r="6565" spans="1:8">
      <c r="A6565" t="s">
        <v>464</v>
      </c>
      <c r="B6565">
        <v>3234</v>
      </c>
      <c r="C6565" t="s">
        <v>533</v>
      </c>
      <c r="D6565" t="s">
        <v>475</v>
      </c>
      <c r="E6565" t="s">
        <v>20</v>
      </c>
      <c r="F6565">
        <v>2011</v>
      </c>
      <c r="G6565" t="s">
        <v>480</v>
      </c>
      <c r="H6565">
        <v>5.589378</v>
      </c>
    </row>
    <row r="6566" spans="1:8">
      <c r="A6566" t="s">
        <v>464</v>
      </c>
      <c r="B6566">
        <v>3234</v>
      </c>
      <c r="C6566" t="s">
        <v>533</v>
      </c>
      <c r="D6566" t="s">
        <v>475</v>
      </c>
      <c r="E6566" t="s">
        <v>36</v>
      </c>
      <c r="F6566">
        <v>2012</v>
      </c>
      <c r="G6566" t="s">
        <v>480</v>
      </c>
      <c r="H6566">
        <v>9.6212663999999997</v>
      </c>
    </row>
    <row r="6567" spans="1:8">
      <c r="A6567" t="s">
        <v>429</v>
      </c>
      <c r="B6567">
        <v>7100</v>
      </c>
      <c r="C6567" t="s">
        <v>534</v>
      </c>
      <c r="D6567" t="s">
        <v>475</v>
      </c>
      <c r="E6567" t="s">
        <v>8</v>
      </c>
      <c r="F6567">
        <v>2009</v>
      </c>
      <c r="G6567" t="s">
        <v>480</v>
      </c>
      <c r="H6567">
        <v>0.27632879999999999</v>
      </c>
    </row>
    <row r="6568" spans="1:8">
      <c r="A6568" t="s">
        <v>429</v>
      </c>
      <c r="B6568">
        <v>7100</v>
      </c>
      <c r="C6568" t="s">
        <v>534</v>
      </c>
      <c r="D6568" t="s">
        <v>475</v>
      </c>
      <c r="E6568" t="s">
        <v>6</v>
      </c>
      <c r="F6568">
        <v>2009</v>
      </c>
      <c r="G6568" t="s">
        <v>480</v>
      </c>
      <c r="H6568">
        <v>0.24283440000000001</v>
      </c>
    </row>
    <row r="6569" spans="1:8">
      <c r="A6569" t="s">
        <v>429</v>
      </c>
      <c r="B6569">
        <v>7100</v>
      </c>
      <c r="C6569" t="s">
        <v>534</v>
      </c>
      <c r="D6569" t="s">
        <v>475</v>
      </c>
      <c r="E6569" t="s">
        <v>20</v>
      </c>
      <c r="F6569">
        <v>2011</v>
      </c>
      <c r="G6569" t="s">
        <v>480</v>
      </c>
      <c r="H6569">
        <v>12.2338296</v>
      </c>
    </row>
    <row r="6570" spans="1:8">
      <c r="A6570" t="s">
        <v>429</v>
      </c>
      <c r="B6570">
        <v>7100</v>
      </c>
      <c r="C6570" t="s">
        <v>534</v>
      </c>
      <c r="D6570" t="s">
        <v>475</v>
      </c>
      <c r="E6570" t="s">
        <v>31</v>
      </c>
      <c r="F6570">
        <v>2009</v>
      </c>
      <c r="G6570" t="s">
        <v>480</v>
      </c>
      <c r="H6570">
        <v>1.7040276000000001</v>
      </c>
    </row>
    <row r="6571" spans="1:8">
      <c r="A6571" t="s">
        <v>464</v>
      </c>
      <c r="B6571">
        <v>3235</v>
      </c>
      <c r="C6571" t="s">
        <v>546</v>
      </c>
      <c r="D6571" t="s">
        <v>475</v>
      </c>
      <c r="E6571" t="s">
        <v>3</v>
      </c>
      <c r="F6571">
        <v>2014</v>
      </c>
      <c r="G6571" t="s">
        <v>480</v>
      </c>
      <c r="H6571">
        <v>0.12979080000000001</v>
      </c>
    </row>
    <row r="6572" spans="1:8">
      <c r="A6572" t="s">
        <v>464</v>
      </c>
      <c r="B6572">
        <v>3235</v>
      </c>
      <c r="C6572" t="s">
        <v>546</v>
      </c>
      <c r="D6572" t="s">
        <v>475</v>
      </c>
      <c r="E6572" t="s">
        <v>33</v>
      </c>
      <c r="F6572">
        <v>2014</v>
      </c>
      <c r="G6572" t="s">
        <v>503</v>
      </c>
      <c r="H6572">
        <v>4.60548E-2</v>
      </c>
    </row>
    <row r="6573" spans="1:8">
      <c r="A6573" t="s">
        <v>464</v>
      </c>
      <c r="B6573">
        <v>3235</v>
      </c>
      <c r="C6573" t="s">
        <v>546</v>
      </c>
      <c r="D6573" t="s">
        <v>475</v>
      </c>
      <c r="E6573" t="s">
        <v>31</v>
      </c>
      <c r="F6573">
        <v>2011</v>
      </c>
      <c r="G6573" t="s">
        <v>503</v>
      </c>
      <c r="H6573">
        <v>8.7922799999999995E-2</v>
      </c>
    </row>
    <row r="6574" spans="1:8">
      <c r="A6574" t="s">
        <v>464</v>
      </c>
      <c r="B6574">
        <v>3235</v>
      </c>
      <c r="C6574" t="s">
        <v>546</v>
      </c>
      <c r="D6574" t="s">
        <v>475</v>
      </c>
      <c r="E6574" t="s">
        <v>13</v>
      </c>
      <c r="F6574">
        <v>2013</v>
      </c>
      <c r="G6574" t="s">
        <v>503</v>
      </c>
      <c r="H6574">
        <v>0.17584559999999999</v>
      </c>
    </row>
    <row r="6575" spans="1:8">
      <c r="A6575" t="s">
        <v>464</v>
      </c>
      <c r="B6575">
        <v>3235</v>
      </c>
      <c r="C6575" t="s">
        <v>546</v>
      </c>
      <c r="D6575" t="s">
        <v>475</v>
      </c>
      <c r="E6575" t="s">
        <v>13</v>
      </c>
      <c r="F6575">
        <v>2013</v>
      </c>
      <c r="G6575" t="s">
        <v>480</v>
      </c>
      <c r="H6575">
        <v>0.17584559999999999</v>
      </c>
    </row>
    <row r="6576" spans="1:8">
      <c r="A6576" t="s">
        <v>464</v>
      </c>
      <c r="B6576">
        <v>3235</v>
      </c>
      <c r="C6576" t="s">
        <v>546</v>
      </c>
      <c r="D6576" t="s">
        <v>475</v>
      </c>
      <c r="E6576" t="s">
        <v>32</v>
      </c>
      <c r="F6576">
        <v>2014</v>
      </c>
      <c r="G6576" t="s">
        <v>480</v>
      </c>
      <c r="H6576">
        <v>4.1868000000000002E-2</v>
      </c>
    </row>
    <row r="6577" spans="1:8">
      <c r="A6577" t="s">
        <v>464</v>
      </c>
      <c r="B6577">
        <v>3235</v>
      </c>
      <c r="C6577" t="s">
        <v>546</v>
      </c>
      <c r="D6577" t="s">
        <v>475</v>
      </c>
      <c r="E6577" t="s">
        <v>10</v>
      </c>
      <c r="F6577">
        <v>2011</v>
      </c>
      <c r="G6577" t="s">
        <v>503</v>
      </c>
      <c r="H6577">
        <v>0.78293159999999995</v>
      </c>
    </row>
    <row r="6578" spans="1:8">
      <c r="A6578" t="s">
        <v>464</v>
      </c>
      <c r="B6578">
        <v>3235</v>
      </c>
      <c r="C6578" t="s">
        <v>546</v>
      </c>
      <c r="D6578" t="s">
        <v>475</v>
      </c>
      <c r="E6578" t="s">
        <v>16</v>
      </c>
      <c r="F6578">
        <v>2013</v>
      </c>
      <c r="G6578" t="s">
        <v>503</v>
      </c>
      <c r="H6578">
        <v>4.60548E-2</v>
      </c>
    </row>
    <row r="6579" spans="1:8">
      <c r="A6579" t="s">
        <v>464</v>
      </c>
      <c r="B6579">
        <v>3235</v>
      </c>
      <c r="C6579" t="s">
        <v>546</v>
      </c>
      <c r="D6579" t="s">
        <v>475</v>
      </c>
      <c r="E6579" t="s">
        <v>28</v>
      </c>
      <c r="F6579">
        <v>2012</v>
      </c>
      <c r="G6579" t="s">
        <v>503</v>
      </c>
      <c r="H6579">
        <v>4.60548E-2</v>
      </c>
    </row>
    <row r="6580" spans="1:8">
      <c r="A6580" t="s">
        <v>464</v>
      </c>
      <c r="B6580">
        <v>3235</v>
      </c>
      <c r="C6580" t="s">
        <v>546</v>
      </c>
      <c r="D6580" t="s">
        <v>475</v>
      </c>
      <c r="E6580" t="s">
        <v>10</v>
      </c>
      <c r="F6580">
        <v>2011</v>
      </c>
      <c r="G6580" t="s">
        <v>480</v>
      </c>
      <c r="H6580">
        <v>0.78293159999999995</v>
      </c>
    </row>
    <row r="6581" spans="1:8">
      <c r="A6581" t="s">
        <v>464</v>
      </c>
      <c r="B6581">
        <v>3235</v>
      </c>
      <c r="C6581" t="s">
        <v>546</v>
      </c>
      <c r="D6581" t="s">
        <v>475</v>
      </c>
      <c r="E6581" t="s">
        <v>9</v>
      </c>
      <c r="F6581">
        <v>2011</v>
      </c>
      <c r="G6581" t="s">
        <v>480</v>
      </c>
      <c r="H6581">
        <v>4.1868000000000002E-2</v>
      </c>
    </row>
    <row r="6582" spans="1:8">
      <c r="A6582" t="s">
        <v>464</v>
      </c>
      <c r="B6582">
        <v>3235</v>
      </c>
      <c r="C6582" t="s">
        <v>546</v>
      </c>
      <c r="D6582" t="s">
        <v>475</v>
      </c>
      <c r="E6582" t="s">
        <v>16</v>
      </c>
      <c r="F6582">
        <v>2013</v>
      </c>
      <c r="G6582" t="s">
        <v>480</v>
      </c>
      <c r="H6582">
        <v>4.60548E-2</v>
      </c>
    </row>
    <row r="6583" spans="1:8">
      <c r="A6583" t="s">
        <v>464</v>
      </c>
      <c r="B6583">
        <v>3235</v>
      </c>
      <c r="C6583" t="s">
        <v>546</v>
      </c>
      <c r="D6583" t="s">
        <v>475</v>
      </c>
      <c r="E6583" t="s">
        <v>31</v>
      </c>
      <c r="F6583">
        <v>2009</v>
      </c>
      <c r="G6583" t="s">
        <v>480</v>
      </c>
      <c r="H6583">
        <v>0.1339776</v>
      </c>
    </row>
    <row r="6584" spans="1:8">
      <c r="A6584" t="s">
        <v>464</v>
      </c>
      <c r="B6584">
        <v>3235</v>
      </c>
      <c r="C6584" t="s">
        <v>546</v>
      </c>
      <c r="D6584" t="s">
        <v>475</v>
      </c>
      <c r="E6584" t="s">
        <v>343</v>
      </c>
      <c r="F6584">
        <v>2013</v>
      </c>
      <c r="G6584" t="s">
        <v>480</v>
      </c>
      <c r="H6584">
        <v>8.7922799999999995E-2</v>
      </c>
    </row>
    <row r="6585" spans="1:8">
      <c r="A6585" t="s">
        <v>464</v>
      </c>
      <c r="B6585">
        <v>3235</v>
      </c>
      <c r="C6585" t="s">
        <v>546</v>
      </c>
      <c r="D6585" t="s">
        <v>475</v>
      </c>
      <c r="E6585" t="s">
        <v>15</v>
      </c>
      <c r="F6585">
        <v>2010</v>
      </c>
      <c r="G6585" t="s">
        <v>480</v>
      </c>
      <c r="H6585">
        <v>0.6154596</v>
      </c>
    </row>
    <row r="6586" spans="1:8">
      <c r="A6586" t="s">
        <v>464</v>
      </c>
      <c r="B6586">
        <v>3235</v>
      </c>
      <c r="C6586" t="s">
        <v>546</v>
      </c>
      <c r="D6586" t="s">
        <v>475</v>
      </c>
      <c r="E6586" t="s">
        <v>24</v>
      </c>
      <c r="F6586">
        <v>2014</v>
      </c>
      <c r="G6586" t="s">
        <v>480</v>
      </c>
      <c r="H6586">
        <v>4.60548E-2</v>
      </c>
    </row>
    <row r="6587" spans="1:8">
      <c r="A6587" t="s">
        <v>464</v>
      </c>
      <c r="B6587">
        <v>3235</v>
      </c>
      <c r="C6587" t="s">
        <v>546</v>
      </c>
      <c r="D6587" t="s">
        <v>475</v>
      </c>
      <c r="E6587" t="s">
        <v>5</v>
      </c>
      <c r="F6587">
        <v>2009</v>
      </c>
      <c r="G6587" t="s">
        <v>503</v>
      </c>
      <c r="H6587">
        <v>0.1339776</v>
      </c>
    </row>
    <row r="6588" spans="1:8">
      <c r="A6588" t="s">
        <v>464</v>
      </c>
      <c r="B6588">
        <v>3235</v>
      </c>
      <c r="C6588" t="s">
        <v>546</v>
      </c>
      <c r="D6588" t="s">
        <v>475</v>
      </c>
      <c r="E6588" t="s">
        <v>5</v>
      </c>
      <c r="F6588">
        <v>2009</v>
      </c>
      <c r="G6588" t="s">
        <v>480</v>
      </c>
      <c r="H6588">
        <v>0.1339776</v>
      </c>
    </row>
    <row r="6589" spans="1:8">
      <c r="A6589" t="s">
        <v>464</v>
      </c>
      <c r="B6589">
        <v>3235</v>
      </c>
      <c r="C6589" t="s">
        <v>546</v>
      </c>
      <c r="D6589" t="s">
        <v>475</v>
      </c>
      <c r="E6589" t="s">
        <v>11</v>
      </c>
      <c r="F6589">
        <v>2009</v>
      </c>
      <c r="G6589" t="s">
        <v>480</v>
      </c>
      <c r="H6589">
        <v>8.7922799999999995E-2</v>
      </c>
    </row>
    <row r="6590" spans="1:8">
      <c r="A6590" t="s">
        <v>464</v>
      </c>
      <c r="B6590">
        <v>3235</v>
      </c>
      <c r="C6590" t="s">
        <v>546</v>
      </c>
      <c r="D6590" t="s">
        <v>475</v>
      </c>
      <c r="E6590" t="s">
        <v>35</v>
      </c>
      <c r="F6590">
        <v>2013</v>
      </c>
      <c r="G6590" t="s">
        <v>480</v>
      </c>
      <c r="H6590">
        <v>4.60548E-2</v>
      </c>
    </row>
    <row r="6591" spans="1:8">
      <c r="A6591" t="s">
        <v>464</v>
      </c>
      <c r="B6591">
        <v>3235</v>
      </c>
      <c r="C6591" t="s">
        <v>546</v>
      </c>
      <c r="D6591" t="s">
        <v>475</v>
      </c>
      <c r="E6591" t="s">
        <v>29</v>
      </c>
      <c r="F6591">
        <v>2011</v>
      </c>
      <c r="G6591" t="s">
        <v>503</v>
      </c>
      <c r="H6591">
        <v>1.5784236</v>
      </c>
    </row>
    <row r="6592" spans="1:8">
      <c r="A6592" t="s">
        <v>464</v>
      </c>
      <c r="B6592">
        <v>3235</v>
      </c>
      <c r="C6592" t="s">
        <v>546</v>
      </c>
      <c r="D6592" t="s">
        <v>475</v>
      </c>
      <c r="E6592" t="s">
        <v>31</v>
      </c>
      <c r="F6592">
        <v>2014</v>
      </c>
      <c r="G6592" t="s">
        <v>503</v>
      </c>
      <c r="H6592">
        <v>4.60548E-2</v>
      </c>
    </row>
    <row r="6593" spans="1:8">
      <c r="A6593" t="s">
        <v>464</v>
      </c>
      <c r="B6593">
        <v>3235</v>
      </c>
      <c r="C6593" t="s">
        <v>546</v>
      </c>
      <c r="D6593" t="s">
        <v>475</v>
      </c>
      <c r="E6593" t="s">
        <v>343</v>
      </c>
      <c r="F6593">
        <v>2009</v>
      </c>
      <c r="G6593" t="s">
        <v>503</v>
      </c>
      <c r="H6593">
        <v>0.25958160000000002</v>
      </c>
    </row>
    <row r="6594" spans="1:8">
      <c r="A6594" t="s">
        <v>464</v>
      </c>
      <c r="B6594">
        <v>3235</v>
      </c>
      <c r="C6594" t="s">
        <v>546</v>
      </c>
      <c r="D6594" t="s">
        <v>475</v>
      </c>
      <c r="E6594" t="s">
        <v>10</v>
      </c>
      <c r="F6594">
        <v>2014</v>
      </c>
      <c r="G6594" t="s">
        <v>503</v>
      </c>
      <c r="H6594">
        <v>0.565218</v>
      </c>
    </row>
    <row r="6595" spans="1:8">
      <c r="A6595" t="s">
        <v>464</v>
      </c>
      <c r="B6595">
        <v>3235</v>
      </c>
      <c r="C6595" t="s">
        <v>546</v>
      </c>
      <c r="D6595" t="s">
        <v>475</v>
      </c>
      <c r="E6595" t="s">
        <v>15</v>
      </c>
      <c r="F6595">
        <v>2009</v>
      </c>
      <c r="G6595" t="s">
        <v>503</v>
      </c>
      <c r="H6595">
        <v>0.1339776</v>
      </c>
    </row>
    <row r="6596" spans="1:8">
      <c r="A6596" t="s">
        <v>464</v>
      </c>
      <c r="B6596">
        <v>3235</v>
      </c>
      <c r="C6596" t="s">
        <v>546</v>
      </c>
      <c r="D6596" t="s">
        <v>475</v>
      </c>
      <c r="E6596" t="s">
        <v>10</v>
      </c>
      <c r="F6596">
        <v>2014</v>
      </c>
      <c r="G6596" t="s">
        <v>480</v>
      </c>
      <c r="H6596">
        <v>0.565218</v>
      </c>
    </row>
    <row r="6597" spans="1:8">
      <c r="A6597" t="s">
        <v>464</v>
      </c>
      <c r="B6597">
        <v>3235</v>
      </c>
      <c r="C6597" t="s">
        <v>546</v>
      </c>
      <c r="D6597" t="s">
        <v>475</v>
      </c>
      <c r="E6597" t="s">
        <v>9</v>
      </c>
      <c r="F6597">
        <v>2014</v>
      </c>
      <c r="G6597" t="s">
        <v>480</v>
      </c>
      <c r="H6597">
        <v>8.7922799999999995E-2</v>
      </c>
    </row>
    <row r="6598" spans="1:8">
      <c r="A6598" t="s">
        <v>464</v>
      </c>
      <c r="B6598">
        <v>3235</v>
      </c>
      <c r="C6598" t="s">
        <v>546</v>
      </c>
      <c r="D6598" t="s">
        <v>475</v>
      </c>
      <c r="E6598" t="s">
        <v>19</v>
      </c>
      <c r="F6598">
        <v>2009</v>
      </c>
      <c r="G6598" t="s">
        <v>480</v>
      </c>
      <c r="H6598">
        <v>4.60548E-2</v>
      </c>
    </row>
    <row r="6599" spans="1:8">
      <c r="A6599" t="s">
        <v>464</v>
      </c>
      <c r="B6599">
        <v>3235</v>
      </c>
      <c r="C6599" t="s">
        <v>546</v>
      </c>
      <c r="D6599" t="s">
        <v>475</v>
      </c>
      <c r="E6599" t="s">
        <v>11</v>
      </c>
      <c r="F6599">
        <v>2009</v>
      </c>
      <c r="G6599" t="s">
        <v>503</v>
      </c>
      <c r="H6599">
        <v>8.7922799999999995E-2</v>
      </c>
    </row>
    <row r="6600" spans="1:8">
      <c r="A6600" t="s">
        <v>464</v>
      </c>
      <c r="B6600">
        <v>3235</v>
      </c>
      <c r="C6600" t="s">
        <v>546</v>
      </c>
      <c r="D6600" t="s">
        <v>475</v>
      </c>
      <c r="E6600" t="s">
        <v>14</v>
      </c>
      <c r="F6600">
        <v>2012</v>
      </c>
      <c r="G6600" t="s">
        <v>480</v>
      </c>
      <c r="H6600">
        <v>4.1868000000000002E-2</v>
      </c>
    </row>
    <row r="6601" spans="1:8">
      <c r="A6601" t="s">
        <v>464</v>
      </c>
      <c r="B6601">
        <v>3235</v>
      </c>
      <c r="C6601" t="s">
        <v>546</v>
      </c>
      <c r="D6601" t="s">
        <v>475</v>
      </c>
      <c r="E6601" t="s">
        <v>34</v>
      </c>
      <c r="F6601">
        <v>2013</v>
      </c>
      <c r="G6601" t="s">
        <v>480</v>
      </c>
      <c r="H6601">
        <v>0.17584559999999999</v>
      </c>
    </row>
    <row r="6602" spans="1:8">
      <c r="A6602" t="s">
        <v>464</v>
      </c>
      <c r="B6602">
        <v>3235</v>
      </c>
      <c r="C6602" t="s">
        <v>546</v>
      </c>
      <c r="D6602" t="s">
        <v>475</v>
      </c>
      <c r="E6602" t="s">
        <v>32</v>
      </c>
      <c r="F6602">
        <v>2012</v>
      </c>
      <c r="G6602" t="s">
        <v>503</v>
      </c>
      <c r="H6602">
        <v>4.1868000000000002E-2</v>
      </c>
    </row>
    <row r="6603" spans="1:8">
      <c r="A6603" t="s">
        <v>464</v>
      </c>
      <c r="B6603">
        <v>3235</v>
      </c>
      <c r="C6603" t="s">
        <v>546</v>
      </c>
      <c r="D6603" t="s">
        <v>475</v>
      </c>
      <c r="E6603" t="s">
        <v>343</v>
      </c>
      <c r="F6603">
        <v>2010</v>
      </c>
      <c r="G6603" t="s">
        <v>480</v>
      </c>
      <c r="H6603">
        <v>0.25958160000000002</v>
      </c>
    </row>
    <row r="6604" spans="1:8">
      <c r="A6604" t="s">
        <v>464</v>
      </c>
      <c r="B6604">
        <v>3235</v>
      </c>
      <c r="C6604" t="s">
        <v>546</v>
      </c>
      <c r="D6604" t="s">
        <v>475</v>
      </c>
      <c r="E6604" t="s">
        <v>9</v>
      </c>
      <c r="F6604">
        <v>2014</v>
      </c>
      <c r="G6604" t="s">
        <v>503</v>
      </c>
      <c r="H6604">
        <v>8.7922799999999995E-2</v>
      </c>
    </row>
    <row r="6605" spans="1:8">
      <c r="A6605" t="s">
        <v>464</v>
      </c>
      <c r="B6605">
        <v>3235</v>
      </c>
      <c r="C6605" t="s">
        <v>546</v>
      </c>
      <c r="D6605" t="s">
        <v>475</v>
      </c>
      <c r="E6605" t="s">
        <v>28</v>
      </c>
      <c r="F6605">
        <v>2012</v>
      </c>
      <c r="G6605" t="s">
        <v>480</v>
      </c>
      <c r="H6605">
        <v>4.60548E-2</v>
      </c>
    </row>
    <row r="6606" spans="1:8">
      <c r="A6606" t="s">
        <v>464</v>
      </c>
      <c r="B6606">
        <v>3235</v>
      </c>
      <c r="C6606" t="s">
        <v>546</v>
      </c>
      <c r="D6606" t="s">
        <v>475</v>
      </c>
      <c r="E6606" t="s">
        <v>3</v>
      </c>
      <c r="F6606">
        <v>2014</v>
      </c>
      <c r="G6606" t="s">
        <v>503</v>
      </c>
      <c r="H6606">
        <v>0.12979080000000001</v>
      </c>
    </row>
    <row r="6607" spans="1:8">
      <c r="A6607" t="s">
        <v>464</v>
      </c>
      <c r="B6607">
        <v>3235</v>
      </c>
      <c r="C6607" t="s">
        <v>546</v>
      </c>
      <c r="D6607" t="s">
        <v>475</v>
      </c>
      <c r="E6607" t="s">
        <v>35</v>
      </c>
      <c r="F6607">
        <v>2012</v>
      </c>
      <c r="G6607" t="s">
        <v>503</v>
      </c>
      <c r="H6607">
        <v>4.60548E-2</v>
      </c>
    </row>
    <row r="6608" spans="1:8">
      <c r="A6608" t="s">
        <v>464</v>
      </c>
      <c r="B6608">
        <v>3235</v>
      </c>
      <c r="C6608" t="s">
        <v>546</v>
      </c>
      <c r="D6608" t="s">
        <v>475</v>
      </c>
      <c r="E6608" t="s">
        <v>35</v>
      </c>
      <c r="F6608">
        <v>2010</v>
      </c>
      <c r="G6608" t="s">
        <v>480</v>
      </c>
      <c r="H6608">
        <v>4.60548E-2</v>
      </c>
    </row>
    <row r="6609" spans="1:8">
      <c r="A6609" t="s">
        <v>464</v>
      </c>
      <c r="B6609">
        <v>3235</v>
      </c>
      <c r="C6609" t="s">
        <v>546</v>
      </c>
      <c r="D6609" t="s">
        <v>475</v>
      </c>
      <c r="E6609" t="s">
        <v>37</v>
      </c>
      <c r="F6609">
        <v>2013</v>
      </c>
      <c r="G6609" t="s">
        <v>480</v>
      </c>
      <c r="H6609">
        <v>0.67407479999999997</v>
      </c>
    </row>
    <row r="6610" spans="1:8">
      <c r="A6610" t="s">
        <v>464</v>
      </c>
      <c r="B6610">
        <v>3235</v>
      </c>
      <c r="C6610" t="s">
        <v>546</v>
      </c>
      <c r="D6610" t="s">
        <v>475</v>
      </c>
      <c r="E6610" t="s">
        <v>3</v>
      </c>
      <c r="F6610">
        <v>2013</v>
      </c>
      <c r="G6610" t="s">
        <v>480</v>
      </c>
      <c r="H6610">
        <v>0.1716588</v>
      </c>
    </row>
    <row r="6611" spans="1:8">
      <c r="A6611" t="s">
        <v>464</v>
      </c>
      <c r="B6611">
        <v>3235</v>
      </c>
      <c r="C6611" t="s">
        <v>546</v>
      </c>
      <c r="D6611" t="s">
        <v>475</v>
      </c>
      <c r="E6611" t="s">
        <v>31</v>
      </c>
      <c r="F6611">
        <v>2010</v>
      </c>
      <c r="G6611" t="s">
        <v>503</v>
      </c>
      <c r="H6611">
        <v>0.1339776</v>
      </c>
    </row>
    <row r="6612" spans="1:8">
      <c r="A6612" t="s">
        <v>464</v>
      </c>
      <c r="B6612">
        <v>3235</v>
      </c>
      <c r="C6612" t="s">
        <v>546</v>
      </c>
      <c r="D6612" t="s">
        <v>475</v>
      </c>
      <c r="E6612" t="s">
        <v>32</v>
      </c>
      <c r="F6612">
        <v>2013</v>
      </c>
      <c r="G6612" t="s">
        <v>480</v>
      </c>
      <c r="H6612">
        <v>4.1868000000000002E-2</v>
      </c>
    </row>
    <row r="6613" spans="1:8">
      <c r="A6613" t="s">
        <v>464</v>
      </c>
      <c r="B6613">
        <v>3235</v>
      </c>
      <c r="C6613" t="s">
        <v>546</v>
      </c>
      <c r="D6613" t="s">
        <v>475</v>
      </c>
      <c r="E6613" t="s">
        <v>13</v>
      </c>
      <c r="F6613">
        <v>2012</v>
      </c>
      <c r="G6613" t="s">
        <v>503</v>
      </c>
      <c r="H6613">
        <v>0.1339776</v>
      </c>
    </row>
    <row r="6614" spans="1:8">
      <c r="A6614" t="s">
        <v>464</v>
      </c>
      <c r="B6614">
        <v>3235</v>
      </c>
      <c r="C6614" t="s">
        <v>546</v>
      </c>
      <c r="D6614" t="s">
        <v>475</v>
      </c>
      <c r="E6614" t="s">
        <v>28</v>
      </c>
      <c r="F6614">
        <v>2011</v>
      </c>
      <c r="G6614" t="s">
        <v>503</v>
      </c>
      <c r="H6614">
        <v>0.87922800000000001</v>
      </c>
    </row>
    <row r="6615" spans="1:8">
      <c r="A6615" t="s">
        <v>464</v>
      </c>
      <c r="B6615">
        <v>3235</v>
      </c>
      <c r="C6615" t="s">
        <v>546</v>
      </c>
      <c r="D6615" t="s">
        <v>475</v>
      </c>
      <c r="E6615" t="s">
        <v>13</v>
      </c>
      <c r="F6615">
        <v>2012</v>
      </c>
      <c r="G6615" t="s">
        <v>480</v>
      </c>
      <c r="H6615">
        <v>0.1339776</v>
      </c>
    </row>
    <row r="6616" spans="1:8">
      <c r="A6616" t="s">
        <v>464</v>
      </c>
      <c r="B6616">
        <v>3235</v>
      </c>
      <c r="C6616" t="s">
        <v>546</v>
      </c>
      <c r="D6616" t="s">
        <v>475</v>
      </c>
      <c r="E6616" t="s">
        <v>10</v>
      </c>
      <c r="F6616">
        <v>2010</v>
      </c>
      <c r="G6616" t="s">
        <v>503</v>
      </c>
      <c r="H6616">
        <v>0.65314079999999997</v>
      </c>
    </row>
    <row r="6617" spans="1:8">
      <c r="A6617" t="s">
        <v>464</v>
      </c>
      <c r="B6617">
        <v>3235</v>
      </c>
      <c r="C6617" t="s">
        <v>546</v>
      </c>
      <c r="D6617" t="s">
        <v>475</v>
      </c>
      <c r="E6617" t="s">
        <v>16</v>
      </c>
      <c r="F6617">
        <v>2012</v>
      </c>
      <c r="G6617" t="s">
        <v>503</v>
      </c>
      <c r="H6617">
        <v>4.60548E-2</v>
      </c>
    </row>
    <row r="6618" spans="1:8">
      <c r="A6618" t="s">
        <v>464</v>
      </c>
      <c r="B6618">
        <v>3235</v>
      </c>
      <c r="C6618" t="s">
        <v>546</v>
      </c>
      <c r="D6618" t="s">
        <v>475</v>
      </c>
      <c r="E6618" t="s">
        <v>33</v>
      </c>
      <c r="F6618">
        <v>2013</v>
      </c>
      <c r="G6618" t="s">
        <v>503</v>
      </c>
      <c r="H6618">
        <v>4.60548E-2</v>
      </c>
    </row>
    <row r="6619" spans="1:8">
      <c r="A6619" t="s">
        <v>464</v>
      </c>
      <c r="B6619">
        <v>3235</v>
      </c>
      <c r="C6619" t="s">
        <v>546</v>
      </c>
      <c r="D6619" t="s">
        <v>475</v>
      </c>
      <c r="E6619" t="s">
        <v>9</v>
      </c>
      <c r="F6619">
        <v>2010</v>
      </c>
      <c r="G6619" t="s">
        <v>480</v>
      </c>
      <c r="H6619">
        <v>8.7922799999999995E-2</v>
      </c>
    </row>
    <row r="6620" spans="1:8">
      <c r="A6620" t="s">
        <v>464</v>
      </c>
      <c r="B6620">
        <v>3235</v>
      </c>
      <c r="C6620" t="s">
        <v>546</v>
      </c>
      <c r="D6620" t="s">
        <v>475</v>
      </c>
      <c r="E6620" t="s">
        <v>10</v>
      </c>
      <c r="F6620">
        <v>2010</v>
      </c>
      <c r="G6620" t="s">
        <v>480</v>
      </c>
      <c r="H6620">
        <v>0.65314079999999997</v>
      </c>
    </row>
    <row r="6621" spans="1:8">
      <c r="A6621" t="s">
        <v>464</v>
      </c>
      <c r="B6621">
        <v>3235</v>
      </c>
      <c r="C6621" t="s">
        <v>546</v>
      </c>
      <c r="D6621" t="s">
        <v>475</v>
      </c>
      <c r="E6621" t="s">
        <v>16</v>
      </c>
      <c r="F6621">
        <v>2012</v>
      </c>
      <c r="G6621" t="s">
        <v>480</v>
      </c>
      <c r="H6621">
        <v>4.60548E-2</v>
      </c>
    </row>
    <row r="6622" spans="1:8">
      <c r="A6622" t="s">
        <v>464</v>
      </c>
      <c r="B6622">
        <v>3235</v>
      </c>
      <c r="C6622" t="s">
        <v>546</v>
      </c>
      <c r="D6622" t="s">
        <v>475</v>
      </c>
      <c r="E6622" t="s">
        <v>34</v>
      </c>
      <c r="F6622">
        <v>2014</v>
      </c>
      <c r="G6622" t="s">
        <v>503</v>
      </c>
      <c r="H6622">
        <v>4.60548E-2</v>
      </c>
    </row>
    <row r="6623" spans="1:8">
      <c r="A6623" t="s">
        <v>464</v>
      </c>
      <c r="B6623">
        <v>3235</v>
      </c>
      <c r="C6623" t="s">
        <v>546</v>
      </c>
      <c r="D6623" t="s">
        <v>475</v>
      </c>
      <c r="E6623" t="s">
        <v>37</v>
      </c>
      <c r="F6623">
        <v>2014</v>
      </c>
      <c r="G6623" t="s">
        <v>503</v>
      </c>
      <c r="H6623">
        <v>0.72012960000000004</v>
      </c>
    </row>
    <row r="6624" spans="1:8">
      <c r="A6624" t="s">
        <v>464</v>
      </c>
      <c r="B6624">
        <v>3235</v>
      </c>
      <c r="C6624" t="s">
        <v>546</v>
      </c>
      <c r="D6624" t="s">
        <v>475</v>
      </c>
      <c r="E6624" t="s">
        <v>3</v>
      </c>
      <c r="F6624">
        <v>2011</v>
      </c>
      <c r="G6624" t="s">
        <v>480</v>
      </c>
      <c r="H6624">
        <v>0.25539479999999998</v>
      </c>
    </row>
    <row r="6625" spans="1:8">
      <c r="A6625" t="s">
        <v>464</v>
      </c>
      <c r="B6625">
        <v>3235</v>
      </c>
      <c r="C6625" t="s">
        <v>546</v>
      </c>
      <c r="D6625" t="s">
        <v>475</v>
      </c>
      <c r="E6625" t="s">
        <v>33</v>
      </c>
      <c r="F6625">
        <v>2011</v>
      </c>
      <c r="G6625" t="s">
        <v>503</v>
      </c>
      <c r="H6625">
        <v>4.60548E-2</v>
      </c>
    </row>
    <row r="6626" spans="1:8">
      <c r="A6626" t="s">
        <v>464</v>
      </c>
      <c r="B6626">
        <v>3235</v>
      </c>
      <c r="C6626" t="s">
        <v>546</v>
      </c>
      <c r="D6626" t="s">
        <v>475</v>
      </c>
      <c r="E6626" t="s">
        <v>33</v>
      </c>
      <c r="F6626">
        <v>2013</v>
      </c>
      <c r="G6626" t="s">
        <v>480</v>
      </c>
      <c r="H6626">
        <v>4.60548E-2</v>
      </c>
    </row>
    <row r="6627" spans="1:8">
      <c r="A6627" t="s">
        <v>464</v>
      </c>
      <c r="B6627">
        <v>3235</v>
      </c>
      <c r="C6627" t="s">
        <v>546</v>
      </c>
      <c r="D6627" t="s">
        <v>475</v>
      </c>
      <c r="E6627" t="s">
        <v>13</v>
      </c>
      <c r="F6627">
        <v>2010</v>
      </c>
      <c r="G6627" t="s">
        <v>503</v>
      </c>
      <c r="H6627">
        <v>0.26376840000000001</v>
      </c>
    </row>
    <row r="6628" spans="1:8">
      <c r="A6628" t="s">
        <v>464</v>
      </c>
      <c r="B6628">
        <v>3235</v>
      </c>
      <c r="C6628" t="s">
        <v>546</v>
      </c>
      <c r="D6628" t="s">
        <v>475</v>
      </c>
      <c r="E6628" t="s">
        <v>13</v>
      </c>
      <c r="F6628">
        <v>2010</v>
      </c>
      <c r="G6628" t="s">
        <v>480</v>
      </c>
      <c r="H6628">
        <v>0.26376840000000001</v>
      </c>
    </row>
    <row r="6629" spans="1:8">
      <c r="A6629" t="s">
        <v>464</v>
      </c>
      <c r="B6629">
        <v>3235</v>
      </c>
      <c r="C6629" t="s">
        <v>546</v>
      </c>
      <c r="D6629" t="s">
        <v>475</v>
      </c>
      <c r="E6629" t="s">
        <v>31</v>
      </c>
      <c r="F6629">
        <v>2014</v>
      </c>
      <c r="G6629" t="s">
        <v>480</v>
      </c>
      <c r="H6629">
        <v>4.60548E-2</v>
      </c>
    </row>
    <row r="6630" spans="1:8">
      <c r="A6630" t="s">
        <v>464</v>
      </c>
      <c r="B6630">
        <v>3235</v>
      </c>
      <c r="C6630" t="s">
        <v>546</v>
      </c>
      <c r="D6630" t="s">
        <v>475</v>
      </c>
      <c r="E6630" t="s">
        <v>32</v>
      </c>
      <c r="F6630">
        <v>2011</v>
      </c>
      <c r="G6630" t="s">
        <v>480</v>
      </c>
      <c r="H6630">
        <v>4.1868000000000002E-2</v>
      </c>
    </row>
    <row r="6631" spans="1:8">
      <c r="A6631" t="s">
        <v>464</v>
      </c>
      <c r="B6631">
        <v>3235</v>
      </c>
      <c r="C6631" t="s">
        <v>546</v>
      </c>
      <c r="D6631" t="s">
        <v>475</v>
      </c>
      <c r="E6631" t="s">
        <v>16</v>
      </c>
      <c r="F6631">
        <v>2010</v>
      </c>
      <c r="G6631" t="s">
        <v>503</v>
      </c>
      <c r="H6631">
        <v>4.60548E-2</v>
      </c>
    </row>
    <row r="6632" spans="1:8">
      <c r="A6632" t="s">
        <v>464</v>
      </c>
      <c r="B6632">
        <v>3235</v>
      </c>
      <c r="C6632" t="s">
        <v>546</v>
      </c>
      <c r="D6632" t="s">
        <v>475</v>
      </c>
      <c r="E6632" t="s">
        <v>19</v>
      </c>
      <c r="F6632">
        <v>2009</v>
      </c>
      <c r="G6632" t="s">
        <v>503</v>
      </c>
      <c r="H6632">
        <v>4.60548E-2</v>
      </c>
    </row>
    <row r="6633" spans="1:8">
      <c r="A6633" t="s">
        <v>464</v>
      </c>
      <c r="B6633">
        <v>3235</v>
      </c>
      <c r="C6633" t="s">
        <v>546</v>
      </c>
      <c r="D6633" t="s">
        <v>475</v>
      </c>
      <c r="E6633" t="s">
        <v>28</v>
      </c>
      <c r="F6633">
        <v>2009</v>
      </c>
      <c r="G6633" t="s">
        <v>503</v>
      </c>
      <c r="H6633">
        <v>0.52753680000000003</v>
      </c>
    </row>
    <row r="6634" spans="1:8">
      <c r="A6634" t="s">
        <v>464</v>
      </c>
      <c r="B6634">
        <v>3235</v>
      </c>
      <c r="C6634" t="s">
        <v>546</v>
      </c>
      <c r="D6634" t="s">
        <v>475</v>
      </c>
      <c r="E6634" t="s">
        <v>16</v>
      </c>
      <c r="F6634">
        <v>2010</v>
      </c>
      <c r="G6634" t="s">
        <v>480</v>
      </c>
      <c r="H6634">
        <v>4.60548E-2</v>
      </c>
    </row>
    <row r="6635" spans="1:8">
      <c r="A6635" t="s">
        <v>464</v>
      </c>
      <c r="B6635">
        <v>3235</v>
      </c>
      <c r="C6635" t="s">
        <v>546</v>
      </c>
      <c r="D6635" t="s">
        <v>475</v>
      </c>
      <c r="E6635" t="s">
        <v>5</v>
      </c>
      <c r="F6635">
        <v>2014</v>
      </c>
      <c r="G6635" t="s">
        <v>503</v>
      </c>
      <c r="H6635">
        <v>8.7922799999999995E-2</v>
      </c>
    </row>
    <row r="6636" spans="1:8">
      <c r="A6636" t="s">
        <v>464</v>
      </c>
      <c r="B6636">
        <v>3235</v>
      </c>
      <c r="C6636" t="s">
        <v>546</v>
      </c>
      <c r="D6636" t="s">
        <v>475</v>
      </c>
      <c r="E6636" t="s">
        <v>34</v>
      </c>
      <c r="F6636">
        <v>2012</v>
      </c>
      <c r="G6636" t="s">
        <v>503</v>
      </c>
      <c r="H6636">
        <v>0.1339776</v>
      </c>
    </row>
    <row r="6637" spans="1:8">
      <c r="A6637" t="s">
        <v>464</v>
      </c>
      <c r="B6637">
        <v>3235</v>
      </c>
      <c r="C6637" t="s">
        <v>546</v>
      </c>
      <c r="D6637" t="s">
        <v>475</v>
      </c>
      <c r="E6637" t="s">
        <v>37</v>
      </c>
      <c r="F6637">
        <v>2012</v>
      </c>
      <c r="G6637" t="s">
        <v>503</v>
      </c>
      <c r="H6637">
        <v>0.85410719999999996</v>
      </c>
    </row>
    <row r="6638" spans="1:8">
      <c r="A6638" t="s">
        <v>464</v>
      </c>
      <c r="B6638">
        <v>3235</v>
      </c>
      <c r="C6638" t="s">
        <v>546</v>
      </c>
      <c r="D6638" t="s">
        <v>475</v>
      </c>
      <c r="E6638" t="s">
        <v>11</v>
      </c>
      <c r="F6638">
        <v>2014</v>
      </c>
      <c r="G6638" t="s">
        <v>480</v>
      </c>
      <c r="H6638">
        <v>8.7922799999999995E-2</v>
      </c>
    </row>
    <row r="6639" spans="1:8">
      <c r="A6639" t="s">
        <v>464</v>
      </c>
      <c r="B6639">
        <v>3235</v>
      </c>
      <c r="C6639" t="s">
        <v>546</v>
      </c>
      <c r="D6639" t="s">
        <v>475</v>
      </c>
      <c r="E6639" t="s">
        <v>5</v>
      </c>
      <c r="F6639">
        <v>2014</v>
      </c>
      <c r="G6639" t="s">
        <v>480</v>
      </c>
      <c r="H6639">
        <v>8.7922799999999995E-2</v>
      </c>
    </row>
    <row r="6640" spans="1:8">
      <c r="A6640" t="s">
        <v>464</v>
      </c>
      <c r="B6640">
        <v>3235</v>
      </c>
      <c r="C6640" t="s">
        <v>546</v>
      </c>
      <c r="D6640" t="s">
        <v>475</v>
      </c>
      <c r="E6640" t="s">
        <v>29</v>
      </c>
      <c r="F6640">
        <v>2011</v>
      </c>
      <c r="G6640" t="s">
        <v>480</v>
      </c>
      <c r="H6640">
        <v>1.5784236</v>
      </c>
    </row>
    <row r="6641" spans="1:8">
      <c r="A6641" t="s">
        <v>463</v>
      </c>
      <c r="B6641">
        <v>2130</v>
      </c>
      <c r="C6641" t="s">
        <v>541</v>
      </c>
      <c r="D6641" t="s">
        <v>475</v>
      </c>
      <c r="E6641" t="s">
        <v>30</v>
      </c>
      <c r="F6641">
        <v>2009</v>
      </c>
      <c r="G6641" t="s">
        <v>480</v>
      </c>
      <c r="H6641">
        <v>11.8360836</v>
      </c>
    </row>
    <row r="6642" spans="1:8">
      <c r="A6642" t="s">
        <v>463</v>
      </c>
      <c r="B6642">
        <v>2130</v>
      </c>
      <c r="C6642" t="s">
        <v>541</v>
      </c>
      <c r="D6642" t="s">
        <v>475</v>
      </c>
      <c r="E6642" t="s">
        <v>28</v>
      </c>
      <c r="F6642">
        <v>2013</v>
      </c>
      <c r="G6642" t="s">
        <v>480</v>
      </c>
      <c r="H6642">
        <v>3.2405832000000001</v>
      </c>
    </row>
    <row r="6643" spans="1:8">
      <c r="A6643" t="s">
        <v>464</v>
      </c>
      <c r="B6643">
        <v>3244</v>
      </c>
      <c r="C6643" t="s">
        <v>460</v>
      </c>
      <c r="D6643" t="s">
        <v>475</v>
      </c>
      <c r="E6643" t="s">
        <v>18</v>
      </c>
      <c r="F6643">
        <v>2013</v>
      </c>
      <c r="G6643" t="s">
        <v>480</v>
      </c>
      <c r="H6643">
        <v>20.816769600000001</v>
      </c>
    </row>
    <row r="6644" spans="1:8">
      <c r="A6644" t="s">
        <v>429</v>
      </c>
      <c r="B6644">
        <v>5534</v>
      </c>
      <c r="C6644" t="s">
        <v>538</v>
      </c>
      <c r="D6644" t="s">
        <v>475</v>
      </c>
      <c r="E6644" t="s">
        <v>13</v>
      </c>
      <c r="F6644">
        <v>2009</v>
      </c>
      <c r="G6644" t="s">
        <v>480</v>
      </c>
      <c r="H6644">
        <v>21.461536800000001</v>
      </c>
    </row>
    <row r="6645" spans="1:8">
      <c r="A6645" t="s">
        <v>429</v>
      </c>
      <c r="B6645">
        <v>5534</v>
      </c>
      <c r="C6645" t="s">
        <v>538</v>
      </c>
      <c r="D6645" t="s">
        <v>475</v>
      </c>
      <c r="E6645" t="s">
        <v>18</v>
      </c>
      <c r="F6645">
        <v>2013</v>
      </c>
      <c r="G6645" t="s">
        <v>480</v>
      </c>
      <c r="H6645">
        <v>4.1868000000000001E-3</v>
      </c>
    </row>
    <row r="6646" spans="1:8">
      <c r="A6646" t="s">
        <v>429</v>
      </c>
      <c r="B6646">
        <v>55431</v>
      </c>
      <c r="C6646" t="s">
        <v>537</v>
      </c>
      <c r="D6646" t="s">
        <v>475</v>
      </c>
      <c r="E6646" t="s">
        <v>5</v>
      </c>
      <c r="F6646">
        <v>2010</v>
      </c>
      <c r="G6646" t="s">
        <v>480</v>
      </c>
      <c r="H6646">
        <v>13.7913192</v>
      </c>
    </row>
    <row r="6647" spans="1:8">
      <c r="A6647" t="s">
        <v>429</v>
      </c>
      <c r="B6647">
        <v>55431</v>
      </c>
      <c r="C6647" t="s">
        <v>537</v>
      </c>
      <c r="D6647" t="s">
        <v>475</v>
      </c>
      <c r="E6647" t="s">
        <v>11</v>
      </c>
      <c r="F6647">
        <v>2010</v>
      </c>
      <c r="G6647" t="s">
        <v>480</v>
      </c>
      <c r="H6647">
        <v>20.787462000000001</v>
      </c>
    </row>
    <row r="6648" spans="1:8">
      <c r="A6648" t="s">
        <v>429</v>
      </c>
      <c r="B6648">
        <v>55431</v>
      </c>
      <c r="C6648" t="s">
        <v>537</v>
      </c>
      <c r="D6648" t="s">
        <v>475</v>
      </c>
      <c r="E6648" t="s">
        <v>19</v>
      </c>
      <c r="F6648">
        <v>2010</v>
      </c>
      <c r="G6648" t="s">
        <v>480</v>
      </c>
      <c r="H6648">
        <v>1.67472E-2</v>
      </c>
    </row>
    <row r="6649" spans="1:8">
      <c r="A6649" t="s">
        <v>429</v>
      </c>
      <c r="B6649">
        <v>55431</v>
      </c>
      <c r="C6649" t="s">
        <v>537</v>
      </c>
      <c r="D6649" t="s">
        <v>475</v>
      </c>
      <c r="E6649" t="s">
        <v>32</v>
      </c>
      <c r="F6649">
        <v>2014</v>
      </c>
      <c r="G6649" t="s">
        <v>480</v>
      </c>
      <c r="H6649">
        <v>7.95492E-2</v>
      </c>
    </row>
    <row r="6650" spans="1:8">
      <c r="A6650" t="s">
        <v>464</v>
      </c>
      <c r="B6650">
        <v>55431</v>
      </c>
      <c r="C6650" t="s">
        <v>537</v>
      </c>
      <c r="D6650" t="s">
        <v>475</v>
      </c>
      <c r="E6650" t="s">
        <v>17</v>
      </c>
      <c r="F6650">
        <v>2013</v>
      </c>
      <c r="G6650" t="s">
        <v>480</v>
      </c>
      <c r="H6650">
        <v>0.36006480000000002</v>
      </c>
    </row>
    <row r="6651" spans="1:8">
      <c r="A6651" t="s">
        <v>464</v>
      </c>
      <c r="B6651">
        <v>2130</v>
      </c>
      <c r="C6651" t="s">
        <v>541</v>
      </c>
      <c r="D6651" t="s">
        <v>475</v>
      </c>
      <c r="E6651" t="s">
        <v>5</v>
      </c>
      <c r="F6651">
        <v>2010</v>
      </c>
      <c r="G6651" t="s">
        <v>490</v>
      </c>
      <c r="H6651">
        <v>5.9201351999999998</v>
      </c>
    </row>
    <row r="6652" spans="1:8">
      <c r="A6652" t="s">
        <v>463</v>
      </c>
      <c r="B6652">
        <v>2130</v>
      </c>
      <c r="C6652" t="s">
        <v>541</v>
      </c>
      <c r="D6652" t="s">
        <v>475</v>
      </c>
      <c r="E6652" t="s">
        <v>3</v>
      </c>
      <c r="F6652">
        <v>2013</v>
      </c>
      <c r="G6652" t="s">
        <v>490</v>
      </c>
      <c r="H6652">
        <v>1.7710163999999999</v>
      </c>
    </row>
    <row r="6653" spans="1:8">
      <c r="A6653" t="s">
        <v>463</v>
      </c>
      <c r="B6653">
        <v>2130</v>
      </c>
      <c r="C6653" t="s">
        <v>541</v>
      </c>
      <c r="D6653" t="s">
        <v>475</v>
      </c>
      <c r="E6653" t="s">
        <v>5</v>
      </c>
      <c r="F6653">
        <v>2009</v>
      </c>
      <c r="G6653" t="s">
        <v>490</v>
      </c>
      <c r="H6653">
        <v>1.8086975999999999</v>
      </c>
    </row>
    <row r="6654" spans="1:8">
      <c r="A6654" t="s">
        <v>429</v>
      </c>
      <c r="B6654">
        <v>2200</v>
      </c>
      <c r="C6654" t="s">
        <v>539</v>
      </c>
      <c r="D6654" t="s">
        <v>475</v>
      </c>
      <c r="E6654" t="s">
        <v>24</v>
      </c>
      <c r="F6654">
        <v>2014</v>
      </c>
      <c r="G6654" t="s">
        <v>490</v>
      </c>
      <c r="H6654">
        <v>5.0241599999999997E-2</v>
      </c>
    </row>
    <row r="6655" spans="1:8">
      <c r="A6655" t="s">
        <v>486</v>
      </c>
      <c r="B6655">
        <v>2200</v>
      </c>
      <c r="C6655" t="s">
        <v>539</v>
      </c>
      <c r="D6655" t="s">
        <v>475</v>
      </c>
      <c r="E6655" t="s">
        <v>6</v>
      </c>
      <c r="F6655">
        <v>2014</v>
      </c>
      <c r="G6655" t="s">
        <v>490</v>
      </c>
      <c r="H6655">
        <v>50.111809200000003</v>
      </c>
    </row>
    <row r="6656" spans="1:8">
      <c r="A6656" t="s">
        <v>486</v>
      </c>
      <c r="B6656">
        <v>2200</v>
      </c>
      <c r="C6656" t="s">
        <v>539</v>
      </c>
      <c r="D6656" t="s">
        <v>475</v>
      </c>
      <c r="E6656" t="s">
        <v>482</v>
      </c>
      <c r="F6656">
        <v>2014</v>
      </c>
      <c r="G6656" t="s">
        <v>490</v>
      </c>
      <c r="H6656">
        <v>3.7932408</v>
      </c>
    </row>
    <row r="6657" spans="1:8">
      <c r="A6657" t="s">
        <v>464</v>
      </c>
      <c r="B6657">
        <v>2200</v>
      </c>
      <c r="C6657" t="s">
        <v>539</v>
      </c>
      <c r="D6657" t="s">
        <v>475</v>
      </c>
      <c r="E6657" t="s">
        <v>35</v>
      </c>
      <c r="F6657">
        <v>2009</v>
      </c>
      <c r="G6657" t="s">
        <v>490</v>
      </c>
      <c r="H6657">
        <v>1.8086975999999999</v>
      </c>
    </row>
    <row r="6658" spans="1:8">
      <c r="A6658" t="s">
        <v>464</v>
      </c>
      <c r="B6658">
        <v>2200</v>
      </c>
      <c r="C6658" t="s">
        <v>539</v>
      </c>
      <c r="D6658" t="s">
        <v>475</v>
      </c>
      <c r="E6658" t="s">
        <v>428</v>
      </c>
      <c r="F6658">
        <v>2014</v>
      </c>
      <c r="G6658" t="s">
        <v>490</v>
      </c>
      <c r="H6658">
        <v>8.3736000000000001E-3</v>
      </c>
    </row>
    <row r="6659" spans="1:8">
      <c r="A6659" t="s">
        <v>438</v>
      </c>
      <c r="B6659">
        <v>2200</v>
      </c>
      <c r="C6659" t="s">
        <v>539</v>
      </c>
      <c r="D6659" t="s">
        <v>475</v>
      </c>
      <c r="E6659" t="s">
        <v>9</v>
      </c>
      <c r="F6659">
        <v>2010</v>
      </c>
      <c r="G6659" t="s">
        <v>490</v>
      </c>
      <c r="H6659">
        <v>11.605809600000001</v>
      </c>
    </row>
    <row r="6660" spans="1:8">
      <c r="A6660" t="s">
        <v>499</v>
      </c>
      <c r="B6660">
        <v>2200</v>
      </c>
      <c r="C6660" t="s">
        <v>539</v>
      </c>
      <c r="D6660" t="s">
        <v>475</v>
      </c>
      <c r="E6660" t="s">
        <v>10</v>
      </c>
      <c r="F6660">
        <v>2011</v>
      </c>
      <c r="G6660" t="s">
        <v>490</v>
      </c>
      <c r="H6660">
        <v>138.44072879999999</v>
      </c>
    </row>
    <row r="6661" spans="1:8">
      <c r="A6661" t="s">
        <v>499</v>
      </c>
      <c r="B6661">
        <v>2200</v>
      </c>
      <c r="C6661" t="s">
        <v>539</v>
      </c>
      <c r="D6661" t="s">
        <v>475</v>
      </c>
      <c r="E6661" t="s">
        <v>12</v>
      </c>
      <c r="F6661">
        <v>2013</v>
      </c>
      <c r="G6661" t="s">
        <v>490</v>
      </c>
      <c r="H6661">
        <v>1.1220623999999999</v>
      </c>
    </row>
    <row r="6662" spans="1:8">
      <c r="A6662" t="s">
        <v>499</v>
      </c>
      <c r="B6662">
        <v>2200</v>
      </c>
      <c r="C6662" t="s">
        <v>539</v>
      </c>
      <c r="D6662" t="s">
        <v>475</v>
      </c>
      <c r="E6662" t="s">
        <v>18</v>
      </c>
      <c r="F6662">
        <v>2009</v>
      </c>
      <c r="G6662" t="s">
        <v>490</v>
      </c>
      <c r="H6662">
        <v>4.8608748000000004</v>
      </c>
    </row>
    <row r="6663" spans="1:8">
      <c r="A6663" t="s">
        <v>438</v>
      </c>
      <c r="B6663">
        <v>3244</v>
      </c>
      <c r="C6663" t="s">
        <v>460</v>
      </c>
      <c r="D6663" t="s">
        <v>475</v>
      </c>
      <c r="E6663" t="s">
        <v>482</v>
      </c>
      <c r="F6663">
        <v>2011</v>
      </c>
      <c r="G6663" t="s">
        <v>503</v>
      </c>
      <c r="H6663">
        <v>0.25539479999999998</v>
      </c>
    </row>
    <row r="6664" spans="1:8">
      <c r="A6664" t="s">
        <v>429</v>
      </c>
      <c r="B6664">
        <v>5534</v>
      </c>
      <c r="C6664" t="s">
        <v>538</v>
      </c>
      <c r="D6664" t="s">
        <v>475</v>
      </c>
      <c r="E6664" t="s">
        <v>28</v>
      </c>
      <c r="F6664">
        <v>2011</v>
      </c>
      <c r="G6664" t="s">
        <v>483</v>
      </c>
      <c r="H6664">
        <v>0.37681199999999998</v>
      </c>
    </row>
    <row r="6665" spans="1:8">
      <c r="A6665" t="s">
        <v>464</v>
      </c>
      <c r="B6665">
        <v>5545</v>
      </c>
      <c r="C6665" t="s">
        <v>540</v>
      </c>
      <c r="D6665" t="s">
        <v>475</v>
      </c>
      <c r="E6665" t="s">
        <v>11</v>
      </c>
      <c r="F6665">
        <v>2009</v>
      </c>
      <c r="G6665" t="s">
        <v>483</v>
      </c>
      <c r="H6665">
        <v>0.23864759999999999</v>
      </c>
    </row>
    <row r="6666" spans="1:8">
      <c r="A6666" t="s">
        <v>464</v>
      </c>
      <c r="B6666">
        <v>5545</v>
      </c>
      <c r="C6666" t="s">
        <v>540</v>
      </c>
      <c r="D6666" t="s">
        <v>475</v>
      </c>
      <c r="E6666" t="s">
        <v>37</v>
      </c>
      <c r="F6666">
        <v>2010</v>
      </c>
      <c r="G6666" t="s">
        <v>483</v>
      </c>
      <c r="H6666">
        <v>39.452216399999998</v>
      </c>
    </row>
    <row r="6667" spans="1:8">
      <c r="A6667" t="s">
        <v>429</v>
      </c>
      <c r="B6667">
        <v>5545</v>
      </c>
      <c r="C6667" t="s">
        <v>540</v>
      </c>
      <c r="D6667" t="s">
        <v>475</v>
      </c>
      <c r="E6667" t="s">
        <v>22</v>
      </c>
      <c r="F6667">
        <v>2014</v>
      </c>
      <c r="G6667" t="s">
        <v>483</v>
      </c>
      <c r="H6667">
        <v>4.6892160000000001</v>
      </c>
    </row>
    <row r="6668" spans="1:8">
      <c r="A6668" t="s">
        <v>463</v>
      </c>
      <c r="B6668">
        <v>2130</v>
      </c>
      <c r="C6668" t="s">
        <v>541</v>
      </c>
      <c r="D6668" t="s">
        <v>475</v>
      </c>
      <c r="E6668" t="s">
        <v>9</v>
      </c>
      <c r="F6668">
        <v>2013</v>
      </c>
      <c r="G6668" t="s">
        <v>480</v>
      </c>
      <c r="H6668">
        <v>7.2766583999999996</v>
      </c>
    </row>
    <row r="6669" spans="1:8">
      <c r="A6669" t="s">
        <v>463</v>
      </c>
      <c r="B6669">
        <v>2130</v>
      </c>
      <c r="C6669" t="s">
        <v>541</v>
      </c>
      <c r="D6669" t="s">
        <v>475</v>
      </c>
      <c r="E6669" t="s">
        <v>482</v>
      </c>
      <c r="F6669">
        <v>2011</v>
      </c>
      <c r="G6669" t="s">
        <v>480</v>
      </c>
      <c r="H6669">
        <v>33.1008408</v>
      </c>
    </row>
    <row r="6670" spans="1:8">
      <c r="A6670" t="s">
        <v>464</v>
      </c>
      <c r="B6670">
        <v>3244</v>
      </c>
      <c r="C6670" t="s">
        <v>460</v>
      </c>
      <c r="D6670" t="s">
        <v>475</v>
      </c>
      <c r="E6670" t="s">
        <v>36</v>
      </c>
      <c r="F6670">
        <v>2009</v>
      </c>
      <c r="G6670" t="s">
        <v>480</v>
      </c>
      <c r="H6670">
        <v>0.30144959999999998</v>
      </c>
    </row>
    <row r="6671" spans="1:8">
      <c r="A6671" t="s">
        <v>464</v>
      </c>
      <c r="B6671">
        <v>3244</v>
      </c>
      <c r="C6671" t="s">
        <v>460</v>
      </c>
      <c r="D6671" t="s">
        <v>475</v>
      </c>
      <c r="E6671" t="s">
        <v>37</v>
      </c>
      <c r="F6671">
        <v>2010</v>
      </c>
      <c r="G6671" t="s">
        <v>480</v>
      </c>
      <c r="H6671">
        <v>42.629997600000003</v>
      </c>
    </row>
    <row r="6672" spans="1:8">
      <c r="A6672" t="s">
        <v>464</v>
      </c>
      <c r="B6672">
        <v>3244</v>
      </c>
      <c r="C6672" t="s">
        <v>460</v>
      </c>
      <c r="D6672" t="s">
        <v>475</v>
      </c>
      <c r="E6672" t="s">
        <v>14</v>
      </c>
      <c r="F6672">
        <v>2014</v>
      </c>
      <c r="G6672" t="s">
        <v>480</v>
      </c>
      <c r="H6672">
        <v>10.9526688</v>
      </c>
    </row>
    <row r="6673" spans="1:8">
      <c r="A6673" t="s">
        <v>438</v>
      </c>
      <c r="B6673">
        <v>3244</v>
      </c>
      <c r="C6673" t="s">
        <v>460</v>
      </c>
      <c r="D6673" t="s">
        <v>475</v>
      </c>
      <c r="E6673" t="s">
        <v>482</v>
      </c>
      <c r="F6673">
        <v>2012</v>
      </c>
      <c r="G6673" t="s">
        <v>480</v>
      </c>
      <c r="H6673">
        <v>8.3736000000000005E-2</v>
      </c>
    </row>
    <row r="6674" spans="1:8">
      <c r="A6674" t="s">
        <v>429</v>
      </c>
      <c r="B6674">
        <v>5534</v>
      </c>
      <c r="C6674" t="s">
        <v>538</v>
      </c>
      <c r="D6674" t="s">
        <v>475</v>
      </c>
      <c r="E6674" t="s">
        <v>22</v>
      </c>
      <c r="F6674">
        <v>2013</v>
      </c>
      <c r="G6674" t="s">
        <v>480</v>
      </c>
      <c r="H6674">
        <v>0.16328519999999999</v>
      </c>
    </row>
    <row r="6675" spans="1:8">
      <c r="A6675" t="s">
        <v>429</v>
      </c>
      <c r="B6675">
        <v>5534</v>
      </c>
      <c r="C6675" t="s">
        <v>538</v>
      </c>
      <c r="D6675" t="s">
        <v>475</v>
      </c>
      <c r="E6675" t="s">
        <v>23</v>
      </c>
      <c r="F6675">
        <v>2014</v>
      </c>
      <c r="G6675" t="s">
        <v>480</v>
      </c>
      <c r="H6675">
        <v>0.33913080000000001</v>
      </c>
    </row>
    <row r="6676" spans="1:8">
      <c r="A6676" t="s">
        <v>429</v>
      </c>
      <c r="B6676">
        <v>5534</v>
      </c>
      <c r="C6676" t="s">
        <v>538</v>
      </c>
      <c r="D6676" t="s">
        <v>475</v>
      </c>
      <c r="E6676" t="s">
        <v>27</v>
      </c>
      <c r="F6676">
        <v>2011</v>
      </c>
      <c r="G6676" t="s">
        <v>480</v>
      </c>
      <c r="H6676">
        <v>1.67472E-2</v>
      </c>
    </row>
    <row r="6677" spans="1:8">
      <c r="A6677" t="s">
        <v>429</v>
      </c>
      <c r="B6677">
        <v>55431</v>
      </c>
      <c r="C6677" t="s">
        <v>537</v>
      </c>
      <c r="D6677" t="s">
        <v>475</v>
      </c>
      <c r="E6677" t="s">
        <v>20</v>
      </c>
      <c r="F6677">
        <v>2009</v>
      </c>
      <c r="G6677" t="s">
        <v>480</v>
      </c>
      <c r="H6677">
        <v>28.721447999999999</v>
      </c>
    </row>
    <row r="6678" spans="1:8">
      <c r="A6678" t="s">
        <v>429</v>
      </c>
      <c r="B6678">
        <v>55431</v>
      </c>
      <c r="C6678" t="s">
        <v>537</v>
      </c>
      <c r="D6678" t="s">
        <v>475</v>
      </c>
      <c r="E6678" t="s">
        <v>23</v>
      </c>
      <c r="F6678">
        <v>2010</v>
      </c>
      <c r="G6678" t="s">
        <v>480</v>
      </c>
      <c r="H6678">
        <v>0.42286679999999999</v>
      </c>
    </row>
    <row r="6679" spans="1:8">
      <c r="A6679" t="s">
        <v>429</v>
      </c>
      <c r="B6679">
        <v>5534</v>
      </c>
      <c r="C6679" t="s">
        <v>538</v>
      </c>
      <c r="D6679" t="s">
        <v>475</v>
      </c>
      <c r="E6679" t="s">
        <v>35</v>
      </c>
      <c r="F6679">
        <v>2013</v>
      </c>
      <c r="G6679" t="s">
        <v>480</v>
      </c>
      <c r="H6679">
        <v>0.77455799999999997</v>
      </c>
    </row>
    <row r="6680" spans="1:8">
      <c r="A6680" t="s">
        <v>429</v>
      </c>
      <c r="B6680">
        <v>5545</v>
      </c>
      <c r="C6680" t="s">
        <v>540</v>
      </c>
      <c r="D6680" t="s">
        <v>475</v>
      </c>
      <c r="E6680" t="s">
        <v>35</v>
      </c>
      <c r="F6680">
        <v>2009</v>
      </c>
      <c r="G6680" t="s">
        <v>483</v>
      </c>
      <c r="H6680">
        <v>0.25958160000000002</v>
      </c>
    </row>
    <row r="6681" spans="1:8">
      <c r="A6681" t="s">
        <v>429</v>
      </c>
      <c r="B6681">
        <v>2200</v>
      </c>
      <c r="C6681" t="s">
        <v>539</v>
      </c>
      <c r="D6681" t="s">
        <v>475</v>
      </c>
      <c r="E6681" t="s">
        <v>36</v>
      </c>
      <c r="F6681">
        <v>2011</v>
      </c>
      <c r="G6681" t="s">
        <v>490</v>
      </c>
      <c r="H6681">
        <v>25.1877888</v>
      </c>
    </row>
    <row r="6682" spans="1:8">
      <c r="A6682" t="s">
        <v>429</v>
      </c>
      <c r="B6682">
        <v>55431</v>
      </c>
      <c r="C6682" t="s">
        <v>537</v>
      </c>
      <c r="D6682" t="s">
        <v>475</v>
      </c>
      <c r="E6682" t="s">
        <v>36</v>
      </c>
      <c r="F6682">
        <v>2010</v>
      </c>
      <c r="G6682" t="s">
        <v>480</v>
      </c>
      <c r="H6682">
        <v>0.9085356</v>
      </c>
    </row>
    <row r="6683" spans="1:8">
      <c r="A6683" t="s">
        <v>429</v>
      </c>
      <c r="B6683">
        <v>5545</v>
      </c>
      <c r="C6683" t="s">
        <v>540</v>
      </c>
      <c r="D6683" t="s">
        <v>475</v>
      </c>
      <c r="E6683" t="s">
        <v>36</v>
      </c>
      <c r="F6683">
        <v>2014</v>
      </c>
      <c r="G6683" t="s">
        <v>483</v>
      </c>
      <c r="H6683">
        <v>6.1545959999999997</v>
      </c>
    </row>
    <row r="6684" spans="1:8">
      <c r="A6684" t="s">
        <v>429</v>
      </c>
      <c r="B6684">
        <v>2200</v>
      </c>
      <c r="C6684" t="s">
        <v>539</v>
      </c>
      <c r="D6684" t="s">
        <v>475</v>
      </c>
      <c r="E6684" t="s">
        <v>479</v>
      </c>
      <c r="F6684">
        <v>2014</v>
      </c>
      <c r="G6684" t="s">
        <v>490</v>
      </c>
      <c r="H6684">
        <v>614.34172439999998</v>
      </c>
    </row>
    <row r="6685" spans="1:8">
      <c r="A6685" t="s">
        <v>429</v>
      </c>
      <c r="B6685">
        <v>5545</v>
      </c>
      <c r="C6685" t="s">
        <v>540</v>
      </c>
      <c r="D6685" t="s">
        <v>475</v>
      </c>
      <c r="E6685" t="s">
        <v>479</v>
      </c>
      <c r="F6685">
        <v>2009</v>
      </c>
      <c r="G6685" t="s">
        <v>483</v>
      </c>
      <c r="H6685">
        <v>0.28051559999999998</v>
      </c>
    </row>
    <row r="6686" spans="1:8">
      <c r="A6686" t="s">
        <v>429</v>
      </c>
      <c r="B6686">
        <v>5534</v>
      </c>
      <c r="C6686" t="s">
        <v>538</v>
      </c>
      <c r="D6686" t="s">
        <v>475</v>
      </c>
      <c r="E6686" t="s">
        <v>482</v>
      </c>
      <c r="F6686">
        <v>2011</v>
      </c>
      <c r="G6686" t="s">
        <v>483</v>
      </c>
      <c r="H6686">
        <v>0.1088568</v>
      </c>
    </row>
    <row r="6687" spans="1:8">
      <c r="A6687" t="s">
        <v>464</v>
      </c>
      <c r="B6687">
        <v>2130</v>
      </c>
      <c r="C6687" t="s">
        <v>541</v>
      </c>
      <c r="D6687" t="s">
        <v>475</v>
      </c>
      <c r="E6687" t="s">
        <v>30</v>
      </c>
      <c r="F6687">
        <v>2013</v>
      </c>
      <c r="G6687" t="s">
        <v>490</v>
      </c>
      <c r="H6687">
        <v>0.11304359999999999</v>
      </c>
    </row>
    <row r="6688" spans="1:8">
      <c r="A6688" t="s">
        <v>486</v>
      </c>
      <c r="B6688">
        <v>2200</v>
      </c>
      <c r="C6688" t="s">
        <v>539</v>
      </c>
      <c r="D6688" t="s">
        <v>475</v>
      </c>
      <c r="E6688" t="s">
        <v>12</v>
      </c>
      <c r="F6688">
        <v>2011</v>
      </c>
      <c r="G6688" t="s">
        <v>490</v>
      </c>
      <c r="H6688">
        <v>1.2518532</v>
      </c>
    </row>
    <row r="6689" spans="1:8">
      <c r="A6689" t="s">
        <v>464</v>
      </c>
      <c r="B6689">
        <v>2200</v>
      </c>
      <c r="C6689" t="s">
        <v>539</v>
      </c>
      <c r="D6689" t="s">
        <v>475</v>
      </c>
      <c r="E6689" t="s">
        <v>30</v>
      </c>
      <c r="F6689">
        <v>2014</v>
      </c>
      <c r="G6689" t="s">
        <v>490</v>
      </c>
      <c r="H6689">
        <v>2.8344635999999999</v>
      </c>
    </row>
    <row r="6690" spans="1:8">
      <c r="A6690" t="s">
        <v>429</v>
      </c>
      <c r="B6690">
        <v>55431</v>
      </c>
      <c r="C6690" t="s">
        <v>537</v>
      </c>
      <c r="D6690" t="s">
        <v>475</v>
      </c>
      <c r="E6690" t="s">
        <v>30</v>
      </c>
      <c r="F6690">
        <v>2010</v>
      </c>
      <c r="G6690" t="s">
        <v>483</v>
      </c>
      <c r="H6690">
        <v>0.1214172</v>
      </c>
    </row>
    <row r="6691" spans="1:8">
      <c r="A6691" t="s">
        <v>464</v>
      </c>
      <c r="B6691">
        <v>2130</v>
      </c>
      <c r="C6691" t="s">
        <v>541</v>
      </c>
      <c r="D6691" t="s">
        <v>475</v>
      </c>
      <c r="E6691" t="s">
        <v>3</v>
      </c>
      <c r="F6691">
        <v>2010</v>
      </c>
      <c r="G6691" t="s">
        <v>480</v>
      </c>
      <c r="H6691">
        <v>7.5362399999999996E-2</v>
      </c>
    </row>
    <row r="6692" spans="1:8">
      <c r="A6692" t="s">
        <v>464</v>
      </c>
      <c r="B6692">
        <v>3244</v>
      </c>
      <c r="C6692" t="s">
        <v>460</v>
      </c>
      <c r="D6692" t="s">
        <v>475</v>
      </c>
      <c r="E6692" t="s">
        <v>30</v>
      </c>
      <c r="F6692">
        <v>2011</v>
      </c>
      <c r="G6692" t="s">
        <v>480</v>
      </c>
      <c r="H6692">
        <v>4.1868000000000002E-2</v>
      </c>
    </row>
    <row r="6693" spans="1:8">
      <c r="A6693" t="s">
        <v>464</v>
      </c>
      <c r="B6693">
        <v>3244</v>
      </c>
      <c r="C6693" t="s">
        <v>460</v>
      </c>
      <c r="D6693" t="s">
        <v>475</v>
      </c>
      <c r="E6693" t="s">
        <v>3</v>
      </c>
      <c r="F6693">
        <v>2012</v>
      </c>
      <c r="G6693" t="s">
        <v>480</v>
      </c>
      <c r="H6693">
        <v>0.25958160000000002</v>
      </c>
    </row>
    <row r="6694" spans="1:8">
      <c r="A6694" t="s">
        <v>429</v>
      </c>
      <c r="B6694">
        <v>55431</v>
      </c>
      <c r="C6694" t="s">
        <v>537</v>
      </c>
      <c r="D6694" t="s">
        <v>475</v>
      </c>
      <c r="E6694" t="s">
        <v>29</v>
      </c>
      <c r="F6694">
        <v>2012</v>
      </c>
      <c r="G6694" t="s">
        <v>480</v>
      </c>
      <c r="H6694">
        <v>7.5320532</v>
      </c>
    </row>
    <row r="6695" spans="1:8">
      <c r="A6695" t="s">
        <v>495</v>
      </c>
      <c r="B6695">
        <v>2130</v>
      </c>
      <c r="C6695" t="s">
        <v>541</v>
      </c>
      <c r="D6695" t="s">
        <v>475</v>
      </c>
      <c r="E6695" t="s">
        <v>9</v>
      </c>
      <c r="F6695">
        <v>2011</v>
      </c>
      <c r="G6695" t="s">
        <v>490</v>
      </c>
      <c r="H6695">
        <v>1.8463788000000001</v>
      </c>
    </row>
    <row r="6696" spans="1:8">
      <c r="A6696" t="s">
        <v>464</v>
      </c>
      <c r="B6696">
        <v>3244</v>
      </c>
      <c r="C6696" t="s">
        <v>460</v>
      </c>
      <c r="D6696" t="s">
        <v>475</v>
      </c>
      <c r="E6696" t="s">
        <v>32</v>
      </c>
      <c r="F6696">
        <v>2014</v>
      </c>
      <c r="G6696" t="s">
        <v>503</v>
      </c>
      <c r="H6696">
        <v>0.12979080000000001</v>
      </c>
    </row>
    <row r="6697" spans="1:8">
      <c r="A6697" t="s">
        <v>464</v>
      </c>
      <c r="B6697">
        <v>2130</v>
      </c>
      <c r="C6697" t="s">
        <v>541</v>
      </c>
      <c r="D6697" t="s">
        <v>475</v>
      </c>
      <c r="E6697" t="s">
        <v>9</v>
      </c>
      <c r="F6697">
        <v>2014</v>
      </c>
      <c r="G6697" t="s">
        <v>480</v>
      </c>
      <c r="H6697">
        <v>11.3839092</v>
      </c>
    </row>
    <row r="6698" spans="1:8">
      <c r="A6698" t="s">
        <v>464</v>
      </c>
      <c r="B6698">
        <v>3244</v>
      </c>
      <c r="C6698" t="s">
        <v>460</v>
      </c>
      <c r="D6698" t="s">
        <v>475</v>
      </c>
      <c r="E6698" t="s">
        <v>32</v>
      </c>
      <c r="F6698">
        <v>2009</v>
      </c>
      <c r="G6698" t="s">
        <v>480</v>
      </c>
      <c r="H6698">
        <v>4.1868000000000002E-2</v>
      </c>
    </row>
    <row r="6699" spans="1:8">
      <c r="A6699" t="s">
        <v>464</v>
      </c>
      <c r="B6699">
        <v>3244</v>
      </c>
      <c r="C6699" t="s">
        <v>460</v>
      </c>
      <c r="D6699" t="s">
        <v>475</v>
      </c>
      <c r="E6699" t="s">
        <v>31</v>
      </c>
      <c r="F6699">
        <v>2011</v>
      </c>
      <c r="G6699" t="s">
        <v>480</v>
      </c>
      <c r="H6699">
        <v>4.1868000000000002E-2</v>
      </c>
    </row>
    <row r="6700" spans="1:8">
      <c r="A6700" t="s">
        <v>429</v>
      </c>
      <c r="B6700">
        <v>55431</v>
      </c>
      <c r="C6700" t="s">
        <v>537</v>
      </c>
      <c r="D6700" t="s">
        <v>475</v>
      </c>
      <c r="E6700" t="s">
        <v>30</v>
      </c>
      <c r="F6700">
        <v>2011</v>
      </c>
      <c r="G6700" t="s">
        <v>480</v>
      </c>
      <c r="H6700">
        <v>1.3397760000000001</v>
      </c>
    </row>
    <row r="6701" spans="1:8">
      <c r="A6701" t="s">
        <v>463</v>
      </c>
      <c r="B6701">
        <v>2130</v>
      </c>
      <c r="C6701" t="s">
        <v>541</v>
      </c>
      <c r="D6701" t="s">
        <v>475</v>
      </c>
      <c r="E6701" t="s">
        <v>13</v>
      </c>
      <c r="F6701">
        <v>2010</v>
      </c>
      <c r="G6701" t="s">
        <v>490</v>
      </c>
      <c r="H6701">
        <v>3.0144959999999998</v>
      </c>
    </row>
    <row r="6702" spans="1:8">
      <c r="A6702" t="s">
        <v>429</v>
      </c>
      <c r="B6702">
        <v>2200</v>
      </c>
      <c r="C6702" t="s">
        <v>539</v>
      </c>
      <c r="D6702" t="s">
        <v>475</v>
      </c>
      <c r="E6702" t="s">
        <v>3</v>
      </c>
      <c r="F6702">
        <v>2011</v>
      </c>
      <c r="G6702" t="s">
        <v>490</v>
      </c>
      <c r="H6702">
        <v>8.3736000000000001E-3</v>
      </c>
    </row>
    <row r="6703" spans="1:8">
      <c r="A6703" t="s">
        <v>464</v>
      </c>
      <c r="B6703">
        <v>3000</v>
      </c>
      <c r="C6703" t="s">
        <v>432</v>
      </c>
      <c r="D6703" t="s">
        <v>475</v>
      </c>
      <c r="E6703" t="s">
        <v>31</v>
      </c>
      <c r="F6703">
        <v>2011</v>
      </c>
      <c r="G6703" t="s">
        <v>468</v>
      </c>
      <c r="H6703">
        <v>624.37329720000002</v>
      </c>
    </row>
    <row r="6704" spans="1:8">
      <c r="A6704" t="s">
        <v>456</v>
      </c>
      <c r="B6704">
        <v>3000</v>
      </c>
      <c r="C6704" t="s">
        <v>432</v>
      </c>
      <c r="D6704" t="s">
        <v>475</v>
      </c>
      <c r="E6704" t="s">
        <v>22</v>
      </c>
      <c r="F6704">
        <v>2013</v>
      </c>
      <c r="G6704" t="s">
        <v>468</v>
      </c>
      <c r="H6704">
        <v>4.1868000000000002E-2</v>
      </c>
    </row>
    <row r="6705" spans="1:8">
      <c r="A6705" t="s">
        <v>465</v>
      </c>
      <c r="B6705">
        <v>3000</v>
      </c>
      <c r="C6705" t="s">
        <v>432</v>
      </c>
      <c r="D6705" t="s">
        <v>475</v>
      </c>
      <c r="E6705" t="s">
        <v>30</v>
      </c>
      <c r="F6705">
        <v>2014</v>
      </c>
      <c r="G6705" t="s">
        <v>468</v>
      </c>
      <c r="H6705">
        <v>4.1868000000000002E-2</v>
      </c>
    </row>
    <row r="6706" spans="1:8">
      <c r="A6706" t="s">
        <v>462</v>
      </c>
      <c r="B6706">
        <v>2000</v>
      </c>
      <c r="C6706" t="s">
        <v>431</v>
      </c>
      <c r="D6706" t="s">
        <v>475</v>
      </c>
      <c r="E6706" t="s">
        <v>14</v>
      </c>
      <c r="F6706">
        <v>2012</v>
      </c>
      <c r="G6706" t="s">
        <v>490</v>
      </c>
      <c r="H6706">
        <v>36.069282000000001</v>
      </c>
    </row>
    <row r="6707" spans="1:8">
      <c r="A6707" t="s">
        <v>462</v>
      </c>
      <c r="B6707">
        <v>2000</v>
      </c>
      <c r="C6707" t="s">
        <v>431</v>
      </c>
      <c r="D6707" t="s">
        <v>475</v>
      </c>
      <c r="E6707" t="s">
        <v>30</v>
      </c>
      <c r="F6707">
        <v>2013</v>
      </c>
      <c r="G6707" t="s">
        <v>490</v>
      </c>
      <c r="H6707">
        <v>373.04388</v>
      </c>
    </row>
    <row r="6708" spans="1:8">
      <c r="A6708" t="s">
        <v>462</v>
      </c>
      <c r="B6708">
        <v>2000</v>
      </c>
      <c r="C6708" t="s">
        <v>431</v>
      </c>
      <c r="D6708" t="s">
        <v>475</v>
      </c>
      <c r="E6708" t="s">
        <v>28</v>
      </c>
      <c r="F6708">
        <v>2013</v>
      </c>
      <c r="G6708" t="s">
        <v>490</v>
      </c>
      <c r="H6708">
        <v>80.449361999999994</v>
      </c>
    </row>
    <row r="6709" spans="1:8">
      <c r="A6709" t="s">
        <v>462</v>
      </c>
      <c r="B6709">
        <v>2000</v>
      </c>
      <c r="C6709" t="s">
        <v>431</v>
      </c>
      <c r="D6709" t="s">
        <v>475</v>
      </c>
      <c r="E6709" t="s">
        <v>37</v>
      </c>
      <c r="F6709">
        <v>2011</v>
      </c>
      <c r="G6709" t="s">
        <v>490</v>
      </c>
      <c r="H6709">
        <v>160.38374759999999</v>
      </c>
    </row>
    <row r="6710" spans="1:8">
      <c r="A6710" t="s">
        <v>502</v>
      </c>
      <c r="B6710">
        <v>2000</v>
      </c>
      <c r="C6710" t="s">
        <v>431</v>
      </c>
      <c r="D6710" t="s">
        <v>475</v>
      </c>
      <c r="E6710" t="s">
        <v>6</v>
      </c>
      <c r="F6710">
        <v>2014</v>
      </c>
      <c r="G6710" t="s">
        <v>490</v>
      </c>
      <c r="H6710">
        <v>0.50660280000000002</v>
      </c>
    </row>
    <row r="6711" spans="1:8">
      <c r="A6711" t="s">
        <v>429</v>
      </c>
      <c r="B6711">
        <v>2000</v>
      </c>
      <c r="C6711" t="s">
        <v>431</v>
      </c>
      <c r="D6711" t="s">
        <v>475</v>
      </c>
      <c r="E6711" t="s">
        <v>10</v>
      </c>
      <c r="F6711">
        <v>2013</v>
      </c>
      <c r="G6711" t="s">
        <v>490</v>
      </c>
      <c r="H6711">
        <v>1886.3501796</v>
      </c>
    </row>
    <row r="6712" spans="1:8">
      <c r="A6712" t="s">
        <v>429</v>
      </c>
      <c r="B6712">
        <v>2000</v>
      </c>
      <c r="C6712" t="s">
        <v>431</v>
      </c>
      <c r="D6712" t="s">
        <v>475</v>
      </c>
      <c r="E6712" t="s">
        <v>17</v>
      </c>
      <c r="F6712">
        <v>2013</v>
      </c>
      <c r="G6712" t="s">
        <v>490</v>
      </c>
      <c r="H6712">
        <v>67.478655599999996</v>
      </c>
    </row>
    <row r="6713" spans="1:8">
      <c r="A6713" t="s">
        <v>429</v>
      </c>
      <c r="B6713">
        <v>2000</v>
      </c>
      <c r="C6713" t="s">
        <v>431</v>
      </c>
      <c r="D6713" t="s">
        <v>475</v>
      </c>
      <c r="E6713" t="s">
        <v>18</v>
      </c>
      <c r="F6713">
        <v>2009</v>
      </c>
      <c r="G6713" t="s">
        <v>490</v>
      </c>
      <c r="H6713">
        <v>23.467013999999999</v>
      </c>
    </row>
    <row r="6714" spans="1:8">
      <c r="A6714" t="s">
        <v>429</v>
      </c>
      <c r="B6714">
        <v>2000</v>
      </c>
      <c r="C6714" t="s">
        <v>431</v>
      </c>
      <c r="D6714" t="s">
        <v>475</v>
      </c>
      <c r="E6714" t="s">
        <v>37</v>
      </c>
      <c r="F6714">
        <v>2009</v>
      </c>
      <c r="G6714" t="s">
        <v>490</v>
      </c>
      <c r="H6714">
        <v>421.47259559999998</v>
      </c>
    </row>
    <row r="6715" spans="1:8">
      <c r="A6715" t="s">
        <v>464</v>
      </c>
      <c r="B6715">
        <v>2000</v>
      </c>
      <c r="C6715" t="s">
        <v>431</v>
      </c>
      <c r="D6715" t="s">
        <v>475</v>
      </c>
      <c r="E6715" t="s">
        <v>11</v>
      </c>
      <c r="F6715">
        <v>2012</v>
      </c>
      <c r="G6715" t="s">
        <v>490</v>
      </c>
      <c r="H6715">
        <v>97.0039692</v>
      </c>
    </row>
    <row r="6716" spans="1:8">
      <c r="A6716" t="s">
        <v>464</v>
      </c>
      <c r="B6716">
        <v>2000</v>
      </c>
      <c r="C6716" t="s">
        <v>431</v>
      </c>
      <c r="D6716" t="s">
        <v>475</v>
      </c>
      <c r="E6716" t="s">
        <v>16</v>
      </c>
      <c r="F6716">
        <v>2012</v>
      </c>
      <c r="G6716" t="s">
        <v>490</v>
      </c>
      <c r="H6716">
        <v>23.228366399999999</v>
      </c>
    </row>
    <row r="6717" spans="1:8">
      <c r="A6717" t="s">
        <v>464</v>
      </c>
      <c r="B6717">
        <v>2000</v>
      </c>
      <c r="C6717" t="s">
        <v>431</v>
      </c>
      <c r="D6717" t="s">
        <v>475</v>
      </c>
      <c r="E6717" t="s">
        <v>19</v>
      </c>
      <c r="F6717">
        <v>2009</v>
      </c>
      <c r="G6717" t="s">
        <v>490</v>
      </c>
      <c r="H6717">
        <v>3.8225484000000001</v>
      </c>
    </row>
    <row r="6718" spans="1:8">
      <c r="A6718" t="s">
        <v>464</v>
      </c>
      <c r="B6718">
        <v>2000</v>
      </c>
      <c r="C6718" t="s">
        <v>431</v>
      </c>
      <c r="D6718" t="s">
        <v>475</v>
      </c>
      <c r="E6718" t="s">
        <v>482</v>
      </c>
      <c r="F6718">
        <v>2010</v>
      </c>
      <c r="G6718" t="s">
        <v>490</v>
      </c>
      <c r="H6718">
        <v>327.31983719999999</v>
      </c>
    </row>
    <row r="6719" spans="1:8">
      <c r="A6719" t="s">
        <v>438</v>
      </c>
      <c r="B6719">
        <v>2000</v>
      </c>
      <c r="C6719" t="s">
        <v>431</v>
      </c>
      <c r="D6719" t="s">
        <v>475</v>
      </c>
      <c r="E6719" t="s">
        <v>9</v>
      </c>
      <c r="F6719">
        <v>2013</v>
      </c>
      <c r="G6719" t="s">
        <v>490</v>
      </c>
      <c r="H6719">
        <v>9.8431668000000005</v>
      </c>
    </row>
    <row r="6720" spans="1:8">
      <c r="A6720" t="s">
        <v>438</v>
      </c>
      <c r="B6720">
        <v>2000</v>
      </c>
      <c r="C6720" t="s">
        <v>431</v>
      </c>
      <c r="D6720" t="s">
        <v>475</v>
      </c>
      <c r="E6720" t="s">
        <v>37</v>
      </c>
      <c r="F6720">
        <v>2012</v>
      </c>
      <c r="G6720" t="s">
        <v>490</v>
      </c>
      <c r="H6720">
        <v>0.10048319999999999</v>
      </c>
    </row>
    <row r="6721" spans="1:8">
      <c r="A6721" t="s">
        <v>461</v>
      </c>
      <c r="B6721">
        <v>2000</v>
      </c>
      <c r="C6721" t="s">
        <v>431</v>
      </c>
      <c r="D6721" t="s">
        <v>475</v>
      </c>
      <c r="E6721" t="s">
        <v>20</v>
      </c>
      <c r="F6721">
        <v>2014</v>
      </c>
      <c r="G6721" t="s">
        <v>490</v>
      </c>
      <c r="H6721">
        <v>0.1842192</v>
      </c>
    </row>
    <row r="6722" spans="1:8">
      <c r="A6722" t="s">
        <v>496</v>
      </c>
      <c r="B6722">
        <v>2000</v>
      </c>
      <c r="C6722" t="s">
        <v>431</v>
      </c>
      <c r="D6722" t="s">
        <v>475</v>
      </c>
      <c r="E6722" t="s">
        <v>22</v>
      </c>
      <c r="F6722">
        <v>2014</v>
      </c>
      <c r="G6722" t="s">
        <v>490</v>
      </c>
      <c r="H6722">
        <v>1.2560399999999999E-2</v>
      </c>
    </row>
    <row r="6723" spans="1:8">
      <c r="A6723" t="s">
        <v>496</v>
      </c>
      <c r="B6723">
        <v>2000</v>
      </c>
      <c r="C6723" t="s">
        <v>431</v>
      </c>
      <c r="D6723" t="s">
        <v>475</v>
      </c>
      <c r="E6723" t="s">
        <v>482</v>
      </c>
      <c r="F6723">
        <v>2009</v>
      </c>
      <c r="G6723" t="s">
        <v>490</v>
      </c>
      <c r="H6723">
        <v>0.18003240000000001</v>
      </c>
    </row>
    <row r="6724" spans="1:8">
      <c r="A6724" t="s">
        <v>429</v>
      </c>
      <c r="B6724">
        <v>3000</v>
      </c>
      <c r="C6724" t="s">
        <v>432</v>
      </c>
      <c r="D6724" t="s">
        <v>475</v>
      </c>
      <c r="E6724" t="s">
        <v>10</v>
      </c>
      <c r="F6724">
        <v>2013</v>
      </c>
      <c r="G6724" t="s">
        <v>503</v>
      </c>
      <c r="H6724">
        <v>157.5325368</v>
      </c>
    </row>
    <row r="6725" spans="1:8">
      <c r="A6725" t="s">
        <v>429</v>
      </c>
      <c r="B6725">
        <v>3000</v>
      </c>
      <c r="C6725" t="s">
        <v>432</v>
      </c>
      <c r="D6725" t="s">
        <v>475</v>
      </c>
      <c r="E6725" t="s">
        <v>343</v>
      </c>
      <c r="F6725">
        <v>2014</v>
      </c>
      <c r="G6725" t="s">
        <v>503</v>
      </c>
      <c r="H6725">
        <v>2.7256068</v>
      </c>
    </row>
    <row r="6726" spans="1:8">
      <c r="A6726" t="s">
        <v>464</v>
      </c>
      <c r="B6726">
        <v>3000</v>
      </c>
      <c r="C6726" t="s">
        <v>432</v>
      </c>
      <c r="D6726" t="s">
        <v>475</v>
      </c>
      <c r="E6726" t="s">
        <v>10</v>
      </c>
      <c r="F6726">
        <v>2013</v>
      </c>
      <c r="G6726" t="s">
        <v>503</v>
      </c>
      <c r="H6726">
        <v>5353.723962</v>
      </c>
    </row>
    <row r="6727" spans="1:8">
      <c r="A6727" t="s">
        <v>464</v>
      </c>
      <c r="B6727">
        <v>3000</v>
      </c>
      <c r="C6727" t="s">
        <v>432</v>
      </c>
      <c r="D6727" t="s">
        <v>475</v>
      </c>
      <c r="E6727" t="s">
        <v>22</v>
      </c>
      <c r="F6727">
        <v>2012</v>
      </c>
      <c r="G6727" t="s">
        <v>503</v>
      </c>
      <c r="H6727">
        <v>430.31093040000002</v>
      </c>
    </row>
    <row r="6728" spans="1:8">
      <c r="A6728" t="s">
        <v>464</v>
      </c>
      <c r="B6728">
        <v>3000</v>
      </c>
      <c r="C6728" t="s">
        <v>432</v>
      </c>
      <c r="D6728" t="s">
        <v>475</v>
      </c>
      <c r="E6728" t="s">
        <v>20</v>
      </c>
      <c r="F6728">
        <v>2009</v>
      </c>
      <c r="G6728" t="s">
        <v>503</v>
      </c>
      <c r="H6728">
        <v>3986.0261928</v>
      </c>
    </row>
    <row r="6729" spans="1:8">
      <c r="A6729" t="s">
        <v>429</v>
      </c>
      <c r="B6729">
        <v>2000</v>
      </c>
      <c r="C6729" t="s">
        <v>431</v>
      </c>
      <c r="D6729" t="s">
        <v>475</v>
      </c>
      <c r="E6729" t="s">
        <v>36</v>
      </c>
      <c r="F6729">
        <v>2009</v>
      </c>
      <c r="G6729" t="s">
        <v>468</v>
      </c>
      <c r="H6729">
        <v>27.352364399999999</v>
      </c>
    </row>
    <row r="6730" spans="1:8">
      <c r="A6730" t="s">
        <v>429</v>
      </c>
      <c r="B6730">
        <v>3000</v>
      </c>
      <c r="C6730" t="s">
        <v>432</v>
      </c>
      <c r="D6730" t="s">
        <v>475</v>
      </c>
      <c r="E6730" t="s">
        <v>36</v>
      </c>
      <c r="F6730">
        <v>2014</v>
      </c>
      <c r="G6730" t="s">
        <v>468</v>
      </c>
      <c r="H6730">
        <v>0.49404239999999999</v>
      </c>
    </row>
    <row r="6731" spans="1:8">
      <c r="A6731" t="s">
        <v>429</v>
      </c>
      <c r="B6731">
        <v>2000</v>
      </c>
      <c r="C6731" t="s">
        <v>431</v>
      </c>
      <c r="D6731" t="s">
        <v>475</v>
      </c>
      <c r="E6731" t="s">
        <v>36</v>
      </c>
      <c r="F6731">
        <v>2011</v>
      </c>
      <c r="G6731" t="s">
        <v>490</v>
      </c>
      <c r="H6731">
        <v>25.1877888</v>
      </c>
    </row>
    <row r="6732" spans="1:8">
      <c r="A6732" t="s">
        <v>429</v>
      </c>
      <c r="B6732">
        <v>2000</v>
      </c>
      <c r="C6732" t="s">
        <v>431</v>
      </c>
      <c r="D6732" t="s">
        <v>475</v>
      </c>
      <c r="E6732" t="s">
        <v>479</v>
      </c>
      <c r="F6732">
        <v>2010</v>
      </c>
      <c r="G6732" t="s">
        <v>468</v>
      </c>
      <c r="H6732">
        <v>733.69901879999998</v>
      </c>
    </row>
    <row r="6733" spans="1:8">
      <c r="A6733" t="s">
        <v>429</v>
      </c>
      <c r="B6733">
        <v>3000</v>
      </c>
      <c r="C6733" t="s">
        <v>432</v>
      </c>
      <c r="D6733" t="s">
        <v>475</v>
      </c>
      <c r="E6733" t="s">
        <v>479</v>
      </c>
      <c r="F6733">
        <v>2011</v>
      </c>
      <c r="G6733" t="s">
        <v>503</v>
      </c>
      <c r="H6733">
        <v>100.70091360000001</v>
      </c>
    </row>
    <row r="6734" spans="1:8">
      <c r="A6734" t="s">
        <v>464</v>
      </c>
      <c r="B6734">
        <v>2000</v>
      </c>
      <c r="C6734" t="s">
        <v>431</v>
      </c>
      <c r="D6734" t="s">
        <v>475</v>
      </c>
      <c r="E6734" t="s">
        <v>2</v>
      </c>
      <c r="F6734">
        <v>2012</v>
      </c>
      <c r="G6734" t="s">
        <v>490</v>
      </c>
      <c r="H6734">
        <v>6.7491215999999996</v>
      </c>
    </row>
    <row r="6735" spans="1:8">
      <c r="A6735" t="s">
        <v>429</v>
      </c>
      <c r="B6735">
        <v>3000</v>
      </c>
      <c r="C6735" t="s">
        <v>432</v>
      </c>
      <c r="D6735" t="s">
        <v>475</v>
      </c>
      <c r="E6735" t="s">
        <v>29</v>
      </c>
      <c r="F6735">
        <v>2010</v>
      </c>
      <c r="G6735" t="s">
        <v>503</v>
      </c>
      <c r="H6735">
        <v>4179.4731000000002</v>
      </c>
    </row>
    <row r="6736" spans="1:8">
      <c r="A6736" t="s">
        <v>456</v>
      </c>
      <c r="B6736">
        <v>3000</v>
      </c>
      <c r="C6736" t="s">
        <v>432</v>
      </c>
      <c r="D6736" t="s">
        <v>475</v>
      </c>
      <c r="E6736" t="s">
        <v>36</v>
      </c>
      <c r="F6736">
        <v>2009</v>
      </c>
      <c r="G6736" t="s">
        <v>503</v>
      </c>
      <c r="H6736">
        <v>4.1868000000000002E-2</v>
      </c>
    </row>
    <row r="6737" spans="1:8">
      <c r="A6737" t="s">
        <v>464</v>
      </c>
      <c r="B6737">
        <v>2000</v>
      </c>
      <c r="C6737" t="s">
        <v>431</v>
      </c>
      <c r="D6737" t="s">
        <v>475</v>
      </c>
      <c r="E6737" t="s">
        <v>30</v>
      </c>
      <c r="F6737">
        <v>2009</v>
      </c>
      <c r="G6737" t="s">
        <v>480</v>
      </c>
      <c r="H6737">
        <v>273.69111600000002</v>
      </c>
    </row>
    <row r="6738" spans="1:8">
      <c r="A6738" t="s">
        <v>464</v>
      </c>
      <c r="B6738">
        <v>2000</v>
      </c>
      <c r="C6738" t="s">
        <v>431</v>
      </c>
      <c r="D6738" t="s">
        <v>475</v>
      </c>
      <c r="E6738" t="s">
        <v>29</v>
      </c>
      <c r="F6738">
        <v>2011</v>
      </c>
      <c r="G6738" t="s">
        <v>480</v>
      </c>
      <c r="H6738">
        <v>32.891500800000003</v>
      </c>
    </row>
    <row r="6739" spans="1:8">
      <c r="A6739" t="s">
        <v>486</v>
      </c>
      <c r="B6739">
        <v>2000</v>
      </c>
      <c r="C6739" t="s">
        <v>431</v>
      </c>
      <c r="D6739" t="s">
        <v>475</v>
      </c>
      <c r="E6739" t="s">
        <v>33</v>
      </c>
      <c r="F6739">
        <v>2013</v>
      </c>
      <c r="G6739" t="s">
        <v>480</v>
      </c>
      <c r="H6739">
        <v>16.508552399999999</v>
      </c>
    </row>
    <row r="6740" spans="1:8">
      <c r="A6740" t="s">
        <v>456</v>
      </c>
      <c r="B6740">
        <v>3000</v>
      </c>
      <c r="C6740" t="s">
        <v>432</v>
      </c>
      <c r="D6740" t="s">
        <v>475</v>
      </c>
      <c r="E6740" t="s">
        <v>482</v>
      </c>
      <c r="F6740">
        <v>2012</v>
      </c>
      <c r="G6740" t="s">
        <v>480</v>
      </c>
      <c r="H6740">
        <v>1.9510487999999999</v>
      </c>
    </row>
    <row r="6741" spans="1:8">
      <c r="A6741" t="s">
        <v>464</v>
      </c>
      <c r="B6741">
        <v>2000</v>
      </c>
      <c r="C6741" t="s">
        <v>431</v>
      </c>
      <c r="D6741" t="s">
        <v>475</v>
      </c>
      <c r="E6741" t="s">
        <v>2</v>
      </c>
      <c r="F6741">
        <v>2009</v>
      </c>
      <c r="G6741" t="s">
        <v>468</v>
      </c>
      <c r="H6741">
        <v>4.1072508000000001</v>
      </c>
    </row>
    <row r="6742" spans="1:8">
      <c r="A6742" t="s">
        <v>464</v>
      </c>
      <c r="B6742">
        <v>3000</v>
      </c>
      <c r="C6742" t="s">
        <v>432</v>
      </c>
      <c r="D6742" t="s">
        <v>475</v>
      </c>
      <c r="E6742" t="s">
        <v>2</v>
      </c>
      <c r="F6742">
        <v>2010</v>
      </c>
      <c r="G6742" t="s">
        <v>468</v>
      </c>
      <c r="H6742">
        <v>45.2886156</v>
      </c>
    </row>
    <row r="6743" spans="1:8">
      <c r="A6743" t="s">
        <v>462</v>
      </c>
      <c r="B6743">
        <v>2000</v>
      </c>
      <c r="C6743" t="s">
        <v>431</v>
      </c>
      <c r="D6743" t="s">
        <v>475</v>
      </c>
      <c r="E6743" t="s">
        <v>10</v>
      </c>
      <c r="F6743">
        <v>2013</v>
      </c>
      <c r="G6743" t="s">
        <v>490</v>
      </c>
      <c r="H6743">
        <v>317.01193560000002</v>
      </c>
    </row>
    <row r="6744" spans="1:8">
      <c r="A6744" t="s">
        <v>464</v>
      </c>
      <c r="B6744">
        <v>2000</v>
      </c>
      <c r="C6744" t="s">
        <v>431</v>
      </c>
      <c r="D6744" t="s">
        <v>475</v>
      </c>
      <c r="E6744" t="s">
        <v>8</v>
      </c>
      <c r="F6744">
        <v>2014</v>
      </c>
      <c r="G6744" t="s">
        <v>490</v>
      </c>
      <c r="H6744">
        <v>0.1172304</v>
      </c>
    </row>
    <row r="6745" spans="1:8">
      <c r="A6745" t="s">
        <v>429</v>
      </c>
      <c r="B6745">
        <v>3000</v>
      </c>
      <c r="C6745" t="s">
        <v>432</v>
      </c>
      <c r="D6745" t="s">
        <v>475</v>
      </c>
      <c r="E6745" t="s">
        <v>30</v>
      </c>
      <c r="F6745">
        <v>2009</v>
      </c>
      <c r="G6745" t="s">
        <v>503</v>
      </c>
      <c r="H6745">
        <v>28.968469200000001</v>
      </c>
    </row>
    <row r="6746" spans="1:8">
      <c r="A6746" t="s">
        <v>464</v>
      </c>
      <c r="B6746">
        <v>3000</v>
      </c>
      <c r="C6746" t="s">
        <v>432</v>
      </c>
      <c r="D6746" t="s">
        <v>475</v>
      </c>
      <c r="E6746" t="s">
        <v>32</v>
      </c>
      <c r="F6746">
        <v>2012</v>
      </c>
      <c r="G6746" t="s">
        <v>503</v>
      </c>
      <c r="H6746">
        <v>334.22387040000001</v>
      </c>
    </row>
    <row r="6747" spans="1:8">
      <c r="A6747" t="s">
        <v>462</v>
      </c>
      <c r="B6747">
        <v>3000</v>
      </c>
      <c r="C6747" t="s">
        <v>432</v>
      </c>
      <c r="D6747" t="s">
        <v>475</v>
      </c>
      <c r="E6747" t="s">
        <v>10</v>
      </c>
      <c r="F6747">
        <v>2013</v>
      </c>
      <c r="G6747" t="s">
        <v>503</v>
      </c>
      <c r="H6747">
        <v>31.6605816</v>
      </c>
    </row>
    <row r="6748" spans="1:8">
      <c r="A6748" t="s">
        <v>495</v>
      </c>
      <c r="B6748">
        <v>3000</v>
      </c>
      <c r="C6748" t="s">
        <v>432</v>
      </c>
      <c r="D6748" t="s">
        <v>475</v>
      </c>
      <c r="E6748" t="s">
        <v>482</v>
      </c>
      <c r="F6748">
        <v>2009</v>
      </c>
      <c r="G6748" t="s">
        <v>503</v>
      </c>
      <c r="H6748">
        <v>0.1716588</v>
      </c>
    </row>
    <row r="6749" spans="1:8">
      <c r="A6749" t="s">
        <v>465</v>
      </c>
      <c r="B6749">
        <v>3000</v>
      </c>
      <c r="C6749" t="s">
        <v>432</v>
      </c>
      <c r="D6749" t="s">
        <v>475</v>
      </c>
      <c r="E6749" t="s">
        <v>482</v>
      </c>
      <c r="F6749">
        <v>2012</v>
      </c>
      <c r="G6749" t="s">
        <v>503</v>
      </c>
      <c r="H6749">
        <v>0.25539479999999998</v>
      </c>
    </row>
    <row r="6750" spans="1:8">
      <c r="A6750" t="s">
        <v>464</v>
      </c>
      <c r="B6750">
        <v>2000</v>
      </c>
      <c r="C6750" t="s">
        <v>431</v>
      </c>
      <c r="D6750" t="s">
        <v>475</v>
      </c>
      <c r="E6750" t="s">
        <v>8</v>
      </c>
      <c r="F6750">
        <v>2010</v>
      </c>
      <c r="G6750" t="s">
        <v>480</v>
      </c>
      <c r="H6750">
        <v>0.46054800000000001</v>
      </c>
    </row>
    <row r="6751" spans="1:8">
      <c r="A6751" t="s">
        <v>464</v>
      </c>
      <c r="B6751">
        <v>3000</v>
      </c>
      <c r="C6751" t="s">
        <v>432</v>
      </c>
      <c r="D6751" t="s">
        <v>475</v>
      </c>
      <c r="E6751" t="s">
        <v>6</v>
      </c>
      <c r="F6751">
        <v>2010</v>
      </c>
      <c r="G6751" t="s">
        <v>480</v>
      </c>
      <c r="H6751">
        <v>318.26378879999999</v>
      </c>
    </row>
    <row r="6752" spans="1:8">
      <c r="A6752" t="s">
        <v>464</v>
      </c>
      <c r="B6752">
        <v>3000</v>
      </c>
      <c r="C6752" t="s">
        <v>432</v>
      </c>
      <c r="D6752" t="s">
        <v>475</v>
      </c>
      <c r="E6752" t="s">
        <v>32</v>
      </c>
      <c r="F6752">
        <v>2012</v>
      </c>
      <c r="G6752" t="s">
        <v>480</v>
      </c>
      <c r="H6752">
        <v>334.22387040000001</v>
      </c>
    </row>
    <row r="6753" spans="1:8">
      <c r="A6753" t="s">
        <v>429</v>
      </c>
      <c r="B6753">
        <v>2000</v>
      </c>
      <c r="C6753" t="s">
        <v>431</v>
      </c>
      <c r="D6753" t="s">
        <v>475</v>
      </c>
      <c r="E6753" t="s">
        <v>26</v>
      </c>
      <c r="F6753">
        <v>2011</v>
      </c>
      <c r="G6753" t="s">
        <v>468</v>
      </c>
      <c r="H6753">
        <v>59.046440400000002</v>
      </c>
    </row>
    <row r="6754" spans="1:8">
      <c r="A6754" t="s">
        <v>462</v>
      </c>
      <c r="B6754">
        <v>2000</v>
      </c>
      <c r="C6754" t="s">
        <v>431</v>
      </c>
      <c r="D6754" t="s">
        <v>475</v>
      </c>
      <c r="E6754" t="s">
        <v>9</v>
      </c>
      <c r="F6754">
        <v>2009</v>
      </c>
      <c r="G6754" t="s">
        <v>468</v>
      </c>
      <c r="H6754">
        <v>88.328919600000006</v>
      </c>
    </row>
    <row r="6755" spans="1:8">
      <c r="A6755" t="s">
        <v>462</v>
      </c>
      <c r="B6755">
        <v>3000</v>
      </c>
      <c r="C6755" t="s">
        <v>432</v>
      </c>
      <c r="D6755" t="s">
        <v>475</v>
      </c>
      <c r="E6755" t="s">
        <v>10</v>
      </c>
      <c r="F6755">
        <v>2009</v>
      </c>
      <c r="G6755" t="s">
        <v>468</v>
      </c>
      <c r="H6755">
        <v>22.520797200000001</v>
      </c>
    </row>
    <row r="6756" spans="1:8">
      <c r="A6756" t="s">
        <v>464</v>
      </c>
      <c r="B6756">
        <v>3000</v>
      </c>
      <c r="C6756" t="s">
        <v>432</v>
      </c>
      <c r="D6756" t="s">
        <v>475</v>
      </c>
      <c r="E6756" t="s">
        <v>8</v>
      </c>
      <c r="F6756">
        <v>2009</v>
      </c>
      <c r="G6756" t="s">
        <v>468</v>
      </c>
      <c r="H6756">
        <v>120.5421588</v>
      </c>
    </row>
    <row r="6757" spans="1:8">
      <c r="A6757" t="s">
        <v>464</v>
      </c>
      <c r="B6757">
        <v>3000</v>
      </c>
      <c r="C6757" t="s">
        <v>432</v>
      </c>
      <c r="D6757" t="s">
        <v>475</v>
      </c>
      <c r="E6757" t="s">
        <v>33</v>
      </c>
      <c r="F6757">
        <v>2012</v>
      </c>
      <c r="G6757" t="s">
        <v>468</v>
      </c>
      <c r="H6757">
        <v>104.73698880000001</v>
      </c>
    </row>
    <row r="6758" spans="1:8">
      <c r="A6758" t="s">
        <v>438</v>
      </c>
      <c r="B6758">
        <v>3000</v>
      </c>
      <c r="C6758" t="s">
        <v>432</v>
      </c>
      <c r="D6758" t="s">
        <v>475</v>
      </c>
      <c r="E6758" t="s">
        <v>13</v>
      </c>
      <c r="F6758">
        <v>2013</v>
      </c>
      <c r="G6758" t="s">
        <v>468</v>
      </c>
      <c r="H6758">
        <v>0.81642599999999999</v>
      </c>
    </row>
    <row r="6759" spans="1:8">
      <c r="A6759" t="s">
        <v>463</v>
      </c>
      <c r="B6759">
        <v>2000</v>
      </c>
      <c r="C6759" t="s">
        <v>431</v>
      </c>
      <c r="D6759" t="s">
        <v>475</v>
      </c>
      <c r="E6759" t="s">
        <v>15</v>
      </c>
      <c r="F6759">
        <v>2012</v>
      </c>
      <c r="G6759" t="s">
        <v>490</v>
      </c>
      <c r="H6759">
        <v>95.036173199999993</v>
      </c>
    </row>
    <row r="6760" spans="1:8">
      <c r="A6760" t="s">
        <v>462</v>
      </c>
      <c r="B6760">
        <v>2000</v>
      </c>
      <c r="C6760" t="s">
        <v>431</v>
      </c>
      <c r="D6760" t="s">
        <v>475</v>
      </c>
      <c r="E6760" t="s">
        <v>17</v>
      </c>
      <c r="F6760">
        <v>2012</v>
      </c>
      <c r="G6760" t="s">
        <v>490</v>
      </c>
      <c r="H6760">
        <v>42.412284</v>
      </c>
    </row>
    <row r="6761" spans="1:8">
      <c r="A6761" t="s">
        <v>502</v>
      </c>
      <c r="B6761">
        <v>2000</v>
      </c>
      <c r="C6761" t="s">
        <v>431</v>
      </c>
      <c r="D6761" t="s">
        <v>475</v>
      </c>
      <c r="E6761" t="s">
        <v>17</v>
      </c>
      <c r="F6761">
        <v>2009</v>
      </c>
      <c r="G6761" t="s">
        <v>490</v>
      </c>
      <c r="H6761">
        <v>0.19259280000000001</v>
      </c>
    </row>
    <row r="6762" spans="1:8">
      <c r="A6762" t="s">
        <v>502</v>
      </c>
      <c r="B6762">
        <v>2000</v>
      </c>
      <c r="C6762" t="s">
        <v>431</v>
      </c>
      <c r="D6762" t="s">
        <v>475</v>
      </c>
      <c r="E6762" t="s">
        <v>482</v>
      </c>
      <c r="F6762">
        <v>2014</v>
      </c>
      <c r="G6762" t="s">
        <v>490</v>
      </c>
      <c r="H6762">
        <v>1.3900176</v>
      </c>
    </row>
    <row r="6763" spans="1:8">
      <c r="A6763" t="s">
        <v>486</v>
      </c>
      <c r="B6763">
        <v>2000</v>
      </c>
      <c r="C6763" t="s">
        <v>431</v>
      </c>
      <c r="D6763" t="s">
        <v>475</v>
      </c>
      <c r="E6763" t="s">
        <v>10</v>
      </c>
      <c r="F6763">
        <v>2014</v>
      </c>
      <c r="G6763" t="s">
        <v>490</v>
      </c>
      <c r="H6763">
        <v>151.34863319999999</v>
      </c>
    </row>
    <row r="6764" spans="1:8">
      <c r="A6764" t="s">
        <v>438</v>
      </c>
      <c r="B6764">
        <v>2000</v>
      </c>
      <c r="C6764" t="s">
        <v>431</v>
      </c>
      <c r="D6764" t="s">
        <v>475</v>
      </c>
      <c r="E6764" t="s">
        <v>17</v>
      </c>
      <c r="F6764">
        <v>2013</v>
      </c>
      <c r="G6764" t="s">
        <v>490</v>
      </c>
      <c r="H6764">
        <v>7.95492E-2</v>
      </c>
    </row>
    <row r="6765" spans="1:8">
      <c r="A6765" t="s">
        <v>464</v>
      </c>
      <c r="B6765">
        <v>2115</v>
      </c>
      <c r="C6765" t="s">
        <v>522</v>
      </c>
      <c r="D6765" t="s">
        <v>475</v>
      </c>
      <c r="E6765" t="s">
        <v>428</v>
      </c>
      <c r="F6765">
        <v>2011</v>
      </c>
      <c r="G6765" t="s">
        <v>490</v>
      </c>
      <c r="H6765">
        <v>1.0801944000000001</v>
      </c>
    </row>
    <row r="6766" spans="1:8">
      <c r="A6766" t="s">
        <v>438</v>
      </c>
      <c r="B6766">
        <v>2115</v>
      </c>
      <c r="C6766" t="s">
        <v>522</v>
      </c>
      <c r="D6766" t="s">
        <v>475</v>
      </c>
      <c r="E6766" t="s">
        <v>482</v>
      </c>
      <c r="F6766">
        <v>2014</v>
      </c>
      <c r="G6766" t="s">
        <v>490</v>
      </c>
      <c r="H6766">
        <v>0.16747200000000001</v>
      </c>
    </row>
    <row r="6767" spans="1:8">
      <c r="A6767" t="s">
        <v>464</v>
      </c>
      <c r="B6767">
        <v>5200</v>
      </c>
      <c r="C6767" t="s">
        <v>453</v>
      </c>
      <c r="D6767" t="s">
        <v>475</v>
      </c>
      <c r="E6767" t="s">
        <v>11</v>
      </c>
      <c r="F6767">
        <v>2014</v>
      </c>
      <c r="G6767" t="s">
        <v>523</v>
      </c>
      <c r="H6767">
        <v>0.14235120000000001</v>
      </c>
    </row>
    <row r="6768" spans="1:8">
      <c r="A6768" t="s">
        <v>438</v>
      </c>
      <c r="B6768">
        <v>5200</v>
      </c>
      <c r="C6768" t="s">
        <v>453</v>
      </c>
      <c r="D6768" t="s">
        <v>475</v>
      </c>
      <c r="E6768" t="s">
        <v>482</v>
      </c>
      <c r="F6768">
        <v>2009</v>
      </c>
      <c r="G6768" t="s">
        <v>523</v>
      </c>
      <c r="H6768">
        <v>12.7153116</v>
      </c>
    </row>
    <row r="6769" spans="1:8">
      <c r="A6769" t="s">
        <v>461</v>
      </c>
      <c r="B6769">
        <v>5200</v>
      </c>
      <c r="C6769" t="s">
        <v>453</v>
      </c>
      <c r="D6769" t="s">
        <v>475</v>
      </c>
      <c r="E6769" t="s">
        <v>482</v>
      </c>
      <c r="F6769">
        <v>2011</v>
      </c>
      <c r="G6769" t="s">
        <v>523</v>
      </c>
      <c r="H6769">
        <v>23.4335196</v>
      </c>
    </row>
    <row r="6770" spans="1:8">
      <c r="A6770" t="s">
        <v>456</v>
      </c>
      <c r="B6770">
        <v>5200</v>
      </c>
      <c r="C6770" t="s">
        <v>453</v>
      </c>
      <c r="D6770" t="s">
        <v>475</v>
      </c>
      <c r="E6770" t="s">
        <v>10</v>
      </c>
      <c r="F6770">
        <v>2010</v>
      </c>
      <c r="G6770" t="s">
        <v>523</v>
      </c>
      <c r="H6770">
        <v>2.5120799999999999E-2</v>
      </c>
    </row>
    <row r="6771" spans="1:8">
      <c r="A6771" t="s">
        <v>438</v>
      </c>
      <c r="B6771">
        <v>5200</v>
      </c>
      <c r="C6771" t="s">
        <v>453</v>
      </c>
      <c r="D6771" t="s">
        <v>475</v>
      </c>
      <c r="E6771" t="s">
        <v>10</v>
      </c>
      <c r="F6771">
        <v>2012</v>
      </c>
      <c r="G6771" t="s">
        <v>468</v>
      </c>
      <c r="H6771">
        <v>0.25120799999999999</v>
      </c>
    </row>
    <row r="6772" spans="1:8">
      <c r="A6772" t="s">
        <v>464</v>
      </c>
      <c r="B6772">
        <v>2115</v>
      </c>
      <c r="C6772" t="s">
        <v>522</v>
      </c>
      <c r="D6772" t="s">
        <v>475</v>
      </c>
      <c r="E6772" t="s">
        <v>2</v>
      </c>
      <c r="F6772">
        <v>2014</v>
      </c>
      <c r="G6772" t="s">
        <v>490</v>
      </c>
      <c r="H6772">
        <v>3.6173951999999998</v>
      </c>
    </row>
    <row r="6773" spans="1:8">
      <c r="A6773" t="s">
        <v>456</v>
      </c>
      <c r="B6773">
        <v>5200</v>
      </c>
      <c r="C6773" t="s">
        <v>453</v>
      </c>
      <c r="D6773" t="s">
        <v>475</v>
      </c>
      <c r="E6773" t="s">
        <v>482</v>
      </c>
      <c r="F6773">
        <v>2012</v>
      </c>
      <c r="G6773" t="s">
        <v>523</v>
      </c>
      <c r="H6773">
        <v>1.7668295999999999</v>
      </c>
    </row>
    <row r="6774" spans="1:8">
      <c r="A6774" t="s">
        <v>464</v>
      </c>
      <c r="B6774">
        <v>2115</v>
      </c>
      <c r="C6774" t="s">
        <v>522</v>
      </c>
      <c r="D6774" t="s">
        <v>475</v>
      </c>
      <c r="E6774" t="s">
        <v>2</v>
      </c>
      <c r="F6774">
        <v>2009</v>
      </c>
      <c r="G6774" t="s">
        <v>480</v>
      </c>
      <c r="H6774">
        <v>4.1072508000000001</v>
      </c>
    </row>
    <row r="6775" spans="1:8">
      <c r="A6775" t="s">
        <v>464</v>
      </c>
      <c r="B6775">
        <v>2115</v>
      </c>
      <c r="C6775" t="s">
        <v>522</v>
      </c>
      <c r="D6775" t="s">
        <v>475</v>
      </c>
      <c r="E6775" t="s">
        <v>32</v>
      </c>
      <c r="F6775">
        <v>2011</v>
      </c>
      <c r="G6775" t="s">
        <v>490</v>
      </c>
      <c r="H6775">
        <v>3.7806804000000001</v>
      </c>
    </row>
    <row r="6776" spans="1:8">
      <c r="A6776" t="s">
        <v>464</v>
      </c>
      <c r="B6776">
        <v>5200</v>
      </c>
      <c r="C6776" t="s">
        <v>453</v>
      </c>
      <c r="D6776" t="s">
        <v>475</v>
      </c>
      <c r="E6776" t="s">
        <v>9</v>
      </c>
      <c r="F6776">
        <v>2013</v>
      </c>
      <c r="G6776" t="s">
        <v>523</v>
      </c>
      <c r="H6776">
        <v>1.67472E-2</v>
      </c>
    </row>
    <row r="6777" spans="1:8">
      <c r="A6777" t="s">
        <v>495</v>
      </c>
      <c r="B6777">
        <v>5200</v>
      </c>
      <c r="C6777" t="s">
        <v>453</v>
      </c>
      <c r="D6777" t="s">
        <v>475</v>
      </c>
      <c r="E6777" t="s">
        <v>482</v>
      </c>
      <c r="F6777">
        <v>2011</v>
      </c>
      <c r="G6777" t="s">
        <v>523</v>
      </c>
      <c r="H6777">
        <v>0.66570119999999999</v>
      </c>
    </row>
    <row r="6778" spans="1:8">
      <c r="A6778" t="s">
        <v>496</v>
      </c>
      <c r="B6778">
        <v>5200</v>
      </c>
      <c r="C6778" t="s">
        <v>453</v>
      </c>
      <c r="D6778" t="s">
        <v>475</v>
      </c>
      <c r="E6778" t="s">
        <v>22</v>
      </c>
      <c r="F6778">
        <v>2014</v>
      </c>
      <c r="G6778" t="s">
        <v>480</v>
      </c>
      <c r="H6778">
        <v>4.1868000000000001E-3</v>
      </c>
    </row>
    <row r="6779" spans="1:8">
      <c r="A6779" t="s">
        <v>495</v>
      </c>
      <c r="B6779">
        <v>5200</v>
      </c>
      <c r="C6779" t="s">
        <v>453</v>
      </c>
      <c r="D6779" t="s">
        <v>475</v>
      </c>
      <c r="E6779" t="s">
        <v>9</v>
      </c>
      <c r="F6779">
        <v>2014</v>
      </c>
      <c r="G6779" t="s">
        <v>480</v>
      </c>
      <c r="H6779">
        <v>3.4373627999999998</v>
      </c>
    </row>
    <row r="6780" spans="1:8">
      <c r="A6780" t="s">
        <v>495</v>
      </c>
      <c r="B6780">
        <v>5200</v>
      </c>
      <c r="C6780" t="s">
        <v>453</v>
      </c>
      <c r="D6780" t="s">
        <v>475</v>
      </c>
      <c r="E6780" t="s">
        <v>9</v>
      </c>
      <c r="F6780">
        <v>2013</v>
      </c>
      <c r="G6780" t="s">
        <v>468</v>
      </c>
      <c r="H6780">
        <v>2.8093428</v>
      </c>
    </row>
    <row r="6781" spans="1:8">
      <c r="A6781" t="s">
        <v>464</v>
      </c>
      <c r="B6781">
        <v>2115</v>
      </c>
      <c r="C6781" t="s">
        <v>522</v>
      </c>
      <c r="D6781" t="s">
        <v>475</v>
      </c>
      <c r="E6781" t="s">
        <v>13</v>
      </c>
      <c r="F6781">
        <v>2010</v>
      </c>
      <c r="G6781" t="s">
        <v>490</v>
      </c>
      <c r="H6781">
        <v>22.3323912</v>
      </c>
    </row>
    <row r="6782" spans="1:8">
      <c r="A6782" t="s">
        <v>438</v>
      </c>
      <c r="B6782">
        <v>5200</v>
      </c>
      <c r="C6782" t="s">
        <v>453</v>
      </c>
      <c r="D6782" t="s">
        <v>475</v>
      </c>
      <c r="E6782" t="s">
        <v>30</v>
      </c>
      <c r="F6782">
        <v>2014</v>
      </c>
      <c r="G6782" t="s">
        <v>523</v>
      </c>
      <c r="H6782">
        <v>3.7681200000000001</v>
      </c>
    </row>
    <row r="6783" spans="1:8">
      <c r="A6783" t="s">
        <v>456</v>
      </c>
      <c r="B6783">
        <v>5200</v>
      </c>
      <c r="C6783" t="s">
        <v>453</v>
      </c>
      <c r="D6783" t="s">
        <v>475</v>
      </c>
      <c r="E6783" t="s">
        <v>20</v>
      </c>
      <c r="F6783">
        <v>2011</v>
      </c>
      <c r="G6783" t="s">
        <v>523</v>
      </c>
      <c r="H6783">
        <v>0.72431639999999997</v>
      </c>
    </row>
    <row r="6784" spans="1:8">
      <c r="A6784" t="s">
        <v>456</v>
      </c>
      <c r="B6784">
        <v>5200</v>
      </c>
      <c r="C6784" t="s">
        <v>453</v>
      </c>
      <c r="D6784" t="s">
        <v>475</v>
      </c>
      <c r="E6784" t="s">
        <v>20</v>
      </c>
      <c r="F6784">
        <v>2009</v>
      </c>
      <c r="G6784" t="s">
        <v>468</v>
      </c>
      <c r="H6784">
        <v>0.82898640000000001</v>
      </c>
    </row>
    <row r="6785" spans="1:8">
      <c r="A6785" t="s">
        <v>438</v>
      </c>
      <c r="B6785">
        <v>5200</v>
      </c>
      <c r="C6785" t="s">
        <v>453</v>
      </c>
      <c r="D6785" t="s">
        <v>475</v>
      </c>
      <c r="E6785" t="s">
        <v>12</v>
      </c>
      <c r="F6785">
        <v>2010</v>
      </c>
      <c r="G6785" t="s">
        <v>468</v>
      </c>
      <c r="H6785">
        <v>5.4428400000000002E-2</v>
      </c>
    </row>
    <row r="6786" spans="1:8">
      <c r="A6786" t="s">
        <v>429</v>
      </c>
      <c r="B6786">
        <v>2115</v>
      </c>
      <c r="C6786" t="s">
        <v>522</v>
      </c>
      <c r="D6786" t="s">
        <v>475</v>
      </c>
      <c r="E6786" t="s">
        <v>13</v>
      </c>
      <c r="F6786">
        <v>2014</v>
      </c>
      <c r="G6786" t="s">
        <v>490</v>
      </c>
      <c r="H6786">
        <v>25.937225999999999</v>
      </c>
    </row>
    <row r="6787" spans="1:8">
      <c r="A6787" t="s">
        <v>464</v>
      </c>
      <c r="B6787">
        <v>2115</v>
      </c>
      <c r="C6787" t="s">
        <v>522</v>
      </c>
      <c r="D6787" t="s">
        <v>475</v>
      </c>
      <c r="E6787" t="s">
        <v>9</v>
      </c>
      <c r="F6787">
        <v>2012</v>
      </c>
      <c r="G6787" t="s">
        <v>490</v>
      </c>
      <c r="H6787">
        <v>3.5252856000000001</v>
      </c>
    </row>
    <row r="6788" spans="1:8">
      <c r="A6788" t="s">
        <v>464</v>
      </c>
      <c r="B6788">
        <v>2115</v>
      </c>
      <c r="C6788" t="s">
        <v>522</v>
      </c>
      <c r="D6788" t="s">
        <v>475</v>
      </c>
      <c r="E6788" t="s">
        <v>18</v>
      </c>
      <c r="F6788">
        <v>2009</v>
      </c>
      <c r="G6788" t="s">
        <v>490</v>
      </c>
      <c r="H6788">
        <v>2.2524983999999999</v>
      </c>
    </row>
    <row r="6789" spans="1:8">
      <c r="A6789" t="s">
        <v>464</v>
      </c>
      <c r="B6789">
        <v>2115</v>
      </c>
      <c r="C6789" t="s">
        <v>522</v>
      </c>
      <c r="D6789" t="s">
        <v>475</v>
      </c>
      <c r="E6789" t="s">
        <v>22</v>
      </c>
      <c r="F6789">
        <v>2012</v>
      </c>
      <c r="G6789" t="s">
        <v>490</v>
      </c>
      <c r="H6789">
        <v>2.5120799999999999E-2</v>
      </c>
    </row>
    <row r="6790" spans="1:8">
      <c r="A6790" t="s">
        <v>464</v>
      </c>
      <c r="B6790">
        <v>2115</v>
      </c>
      <c r="C6790" t="s">
        <v>522</v>
      </c>
      <c r="D6790" t="s">
        <v>475</v>
      </c>
      <c r="E6790" t="s">
        <v>352</v>
      </c>
      <c r="F6790">
        <v>2014</v>
      </c>
      <c r="G6790" t="s">
        <v>490</v>
      </c>
      <c r="H6790">
        <v>2.5246404</v>
      </c>
    </row>
    <row r="6791" spans="1:8">
      <c r="A6791" t="s">
        <v>464</v>
      </c>
      <c r="B6791">
        <v>2115</v>
      </c>
      <c r="C6791" t="s">
        <v>522</v>
      </c>
      <c r="D6791" t="s">
        <v>475</v>
      </c>
      <c r="E6791" t="s">
        <v>24</v>
      </c>
      <c r="F6791">
        <v>2013</v>
      </c>
      <c r="G6791" t="s">
        <v>490</v>
      </c>
      <c r="H6791">
        <v>0.1088568</v>
      </c>
    </row>
    <row r="6792" spans="1:8">
      <c r="A6792" t="s">
        <v>438</v>
      </c>
      <c r="B6792">
        <v>5200</v>
      </c>
      <c r="C6792" t="s">
        <v>453</v>
      </c>
      <c r="D6792" t="s">
        <v>475</v>
      </c>
      <c r="E6792" t="s">
        <v>36</v>
      </c>
      <c r="F6792">
        <v>2014</v>
      </c>
      <c r="G6792" t="s">
        <v>523</v>
      </c>
      <c r="H6792">
        <v>6.6988800000000001E-2</v>
      </c>
    </row>
    <row r="6793" spans="1:8">
      <c r="A6793" t="s">
        <v>495</v>
      </c>
      <c r="B6793">
        <v>5200</v>
      </c>
      <c r="C6793" t="s">
        <v>453</v>
      </c>
      <c r="D6793" t="s">
        <v>475</v>
      </c>
      <c r="E6793" t="s">
        <v>30</v>
      </c>
      <c r="F6793">
        <v>2011</v>
      </c>
      <c r="G6793" t="s">
        <v>523</v>
      </c>
      <c r="H6793">
        <v>2.0934000000000001E-2</v>
      </c>
    </row>
    <row r="6794" spans="1:8">
      <c r="A6794" t="s">
        <v>456</v>
      </c>
      <c r="B6794">
        <v>5200</v>
      </c>
      <c r="C6794" t="s">
        <v>453</v>
      </c>
      <c r="D6794" t="s">
        <v>475</v>
      </c>
      <c r="E6794" t="s">
        <v>32</v>
      </c>
      <c r="F6794">
        <v>2012</v>
      </c>
      <c r="G6794" t="s">
        <v>523</v>
      </c>
      <c r="H6794">
        <v>2.93076E-2</v>
      </c>
    </row>
    <row r="6795" spans="1:8">
      <c r="A6795" t="s">
        <v>456</v>
      </c>
      <c r="B6795">
        <v>5200</v>
      </c>
      <c r="C6795" t="s">
        <v>453</v>
      </c>
      <c r="D6795" t="s">
        <v>475</v>
      </c>
      <c r="E6795" t="s">
        <v>30</v>
      </c>
      <c r="F6795">
        <v>2012</v>
      </c>
      <c r="G6795" t="s">
        <v>523</v>
      </c>
      <c r="H6795">
        <v>2.5120799999999999E-2</v>
      </c>
    </row>
    <row r="6796" spans="1:8">
      <c r="A6796" t="s">
        <v>464</v>
      </c>
      <c r="B6796">
        <v>2115</v>
      </c>
      <c r="C6796" t="s">
        <v>522</v>
      </c>
      <c r="D6796" t="s">
        <v>475</v>
      </c>
      <c r="E6796" t="s">
        <v>9</v>
      </c>
      <c r="F6796">
        <v>2012</v>
      </c>
      <c r="G6796" t="s">
        <v>480</v>
      </c>
      <c r="H6796">
        <v>3.5252856000000001</v>
      </c>
    </row>
    <row r="6797" spans="1:8">
      <c r="A6797" t="s">
        <v>464</v>
      </c>
      <c r="B6797">
        <v>2115</v>
      </c>
      <c r="C6797" t="s">
        <v>522</v>
      </c>
      <c r="D6797" t="s">
        <v>475</v>
      </c>
      <c r="E6797" t="s">
        <v>16</v>
      </c>
      <c r="F6797">
        <v>2014</v>
      </c>
      <c r="G6797" t="s">
        <v>480</v>
      </c>
      <c r="H6797">
        <v>5.4428400000000002E-2</v>
      </c>
    </row>
    <row r="6798" spans="1:8">
      <c r="A6798" t="s">
        <v>464</v>
      </c>
      <c r="B6798">
        <v>2115</v>
      </c>
      <c r="C6798" t="s">
        <v>522</v>
      </c>
      <c r="D6798" t="s">
        <v>475</v>
      </c>
      <c r="E6798" t="s">
        <v>22</v>
      </c>
      <c r="F6798">
        <v>2010</v>
      </c>
      <c r="G6798" t="s">
        <v>480</v>
      </c>
      <c r="H6798">
        <v>7.5362399999999996E-2</v>
      </c>
    </row>
    <row r="6799" spans="1:8">
      <c r="A6799" t="s">
        <v>464</v>
      </c>
      <c r="B6799">
        <v>2115</v>
      </c>
      <c r="C6799" t="s">
        <v>522</v>
      </c>
      <c r="D6799" t="s">
        <v>475</v>
      </c>
      <c r="E6799" t="s">
        <v>23</v>
      </c>
      <c r="F6799">
        <v>2012</v>
      </c>
      <c r="G6799" t="s">
        <v>480</v>
      </c>
      <c r="H6799">
        <v>0.32238359999999999</v>
      </c>
    </row>
    <row r="6800" spans="1:8">
      <c r="A6800" t="s">
        <v>464</v>
      </c>
      <c r="B6800">
        <v>2115</v>
      </c>
      <c r="C6800" t="s">
        <v>522</v>
      </c>
      <c r="D6800" t="s">
        <v>475</v>
      </c>
      <c r="E6800" t="s">
        <v>352</v>
      </c>
      <c r="F6800">
        <v>2010</v>
      </c>
      <c r="G6800" t="s">
        <v>480</v>
      </c>
      <c r="H6800">
        <v>2.8972655999999999</v>
      </c>
    </row>
    <row r="6801" spans="1:8">
      <c r="A6801" t="s">
        <v>464</v>
      </c>
      <c r="B6801">
        <v>2115</v>
      </c>
      <c r="C6801" t="s">
        <v>522</v>
      </c>
      <c r="D6801" t="s">
        <v>475</v>
      </c>
      <c r="E6801" t="s">
        <v>28</v>
      </c>
      <c r="F6801">
        <v>2013</v>
      </c>
      <c r="G6801" t="s">
        <v>480</v>
      </c>
      <c r="H6801">
        <v>4.7478312000000003</v>
      </c>
    </row>
    <row r="6802" spans="1:8">
      <c r="A6802" t="s">
        <v>502</v>
      </c>
      <c r="B6802">
        <v>2115</v>
      </c>
      <c r="C6802" t="s">
        <v>522</v>
      </c>
      <c r="D6802" t="s">
        <v>475</v>
      </c>
      <c r="E6802" t="s">
        <v>6</v>
      </c>
      <c r="F6802">
        <v>2014</v>
      </c>
      <c r="G6802" t="s">
        <v>480</v>
      </c>
      <c r="H6802">
        <v>0.47729519999999998</v>
      </c>
    </row>
    <row r="6803" spans="1:8">
      <c r="A6803" t="s">
        <v>464</v>
      </c>
      <c r="B6803">
        <v>5200</v>
      </c>
      <c r="C6803" t="s">
        <v>453</v>
      </c>
      <c r="D6803" t="s">
        <v>475</v>
      </c>
      <c r="E6803" t="s">
        <v>36</v>
      </c>
      <c r="F6803">
        <v>2014</v>
      </c>
      <c r="G6803" t="s">
        <v>480</v>
      </c>
      <c r="H6803">
        <v>7.5362399999999996E-2</v>
      </c>
    </row>
    <row r="6804" spans="1:8">
      <c r="A6804" t="s">
        <v>496</v>
      </c>
      <c r="B6804">
        <v>5200</v>
      </c>
      <c r="C6804" t="s">
        <v>453</v>
      </c>
      <c r="D6804" t="s">
        <v>475</v>
      </c>
      <c r="E6804" t="s">
        <v>10</v>
      </c>
      <c r="F6804">
        <v>2010</v>
      </c>
      <c r="G6804" t="s">
        <v>480</v>
      </c>
      <c r="H6804">
        <v>0.43542720000000001</v>
      </c>
    </row>
    <row r="6805" spans="1:8">
      <c r="A6805" t="s">
        <v>438</v>
      </c>
      <c r="B6805">
        <v>5200</v>
      </c>
      <c r="C6805" t="s">
        <v>453</v>
      </c>
      <c r="D6805" t="s">
        <v>475</v>
      </c>
      <c r="E6805" t="s">
        <v>10</v>
      </c>
      <c r="F6805">
        <v>2013</v>
      </c>
      <c r="G6805" t="s">
        <v>480</v>
      </c>
      <c r="H6805">
        <v>0.25539479999999998</v>
      </c>
    </row>
    <row r="6806" spans="1:8">
      <c r="A6806" t="s">
        <v>438</v>
      </c>
      <c r="B6806">
        <v>5200</v>
      </c>
      <c r="C6806" t="s">
        <v>453</v>
      </c>
      <c r="D6806" t="s">
        <v>475</v>
      </c>
      <c r="E6806" t="s">
        <v>30</v>
      </c>
      <c r="F6806">
        <v>2013</v>
      </c>
      <c r="G6806" t="s">
        <v>480</v>
      </c>
      <c r="H6806">
        <v>4.7603916000000002</v>
      </c>
    </row>
    <row r="6807" spans="1:8">
      <c r="A6807" t="s">
        <v>461</v>
      </c>
      <c r="B6807">
        <v>5200</v>
      </c>
      <c r="C6807" t="s">
        <v>453</v>
      </c>
      <c r="D6807" t="s">
        <v>475</v>
      </c>
      <c r="E6807" t="s">
        <v>9</v>
      </c>
      <c r="F6807">
        <v>2013</v>
      </c>
      <c r="G6807" t="s">
        <v>468</v>
      </c>
      <c r="H6807">
        <v>1.7458956000000001</v>
      </c>
    </row>
    <row r="6808" spans="1:8">
      <c r="A6808" t="s">
        <v>461</v>
      </c>
      <c r="B6808">
        <v>5200</v>
      </c>
      <c r="C6808" t="s">
        <v>453</v>
      </c>
      <c r="D6808" t="s">
        <v>475</v>
      </c>
      <c r="E6808" t="s">
        <v>20</v>
      </c>
      <c r="F6808">
        <v>2013</v>
      </c>
      <c r="G6808" t="s">
        <v>468</v>
      </c>
      <c r="H6808">
        <v>0.18003240000000001</v>
      </c>
    </row>
    <row r="6809" spans="1:8">
      <c r="A6809" t="s">
        <v>461</v>
      </c>
      <c r="B6809">
        <v>5200</v>
      </c>
      <c r="C6809" t="s">
        <v>453</v>
      </c>
      <c r="D6809" t="s">
        <v>475</v>
      </c>
      <c r="E6809" t="s">
        <v>30</v>
      </c>
      <c r="F6809">
        <v>2012</v>
      </c>
      <c r="G6809" t="s">
        <v>468</v>
      </c>
      <c r="H6809">
        <v>0.71594279999999999</v>
      </c>
    </row>
    <row r="6810" spans="1:8">
      <c r="A6810" t="s">
        <v>496</v>
      </c>
      <c r="B6810">
        <v>5200</v>
      </c>
      <c r="C6810" t="s">
        <v>453</v>
      </c>
      <c r="D6810" t="s">
        <v>475</v>
      </c>
      <c r="E6810" t="s">
        <v>6</v>
      </c>
      <c r="F6810">
        <v>2010</v>
      </c>
      <c r="G6810" t="s">
        <v>468</v>
      </c>
      <c r="H6810">
        <v>7.3603943999999997</v>
      </c>
    </row>
    <row r="6811" spans="1:8">
      <c r="A6811" t="s">
        <v>495</v>
      </c>
      <c r="B6811">
        <v>5200</v>
      </c>
      <c r="C6811" t="s">
        <v>453</v>
      </c>
      <c r="D6811" t="s">
        <v>475</v>
      </c>
      <c r="E6811" t="s">
        <v>30</v>
      </c>
      <c r="F6811">
        <v>2011</v>
      </c>
      <c r="G6811" t="s">
        <v>468</v>
      </c>
      <c r="H6811">
        <v>2.0934000000000001E-2</v>
      </c>
    </row>
    <row r="6812" spans="1:8">
      <c r="A6812" t="s">
        <v>464</v>
      </c>
      <c r="B6812">
        <v>2115</v>
      </c>
      <c r="C6812" t="s">
        <v>522</v>
      </c>
      <c r="D6812" t="s">
        <v>475</v>
      </c>
      <c r="E6812" t="s">
        <v>5</v>
      </c>
      <c r="F6812">
        <v>2010</v>
      </c>
      <c r="G6812" t="s">
        <v>490</v>
      </c>
      <c r="H6812">
        <v>21.959765999999998</v>
      </c>
    </row>
    <row r="6813" spans="1:8">
      <c r="A6813" t="s">
        <v>464</v>
      </c>
      <c r="B6813">
        <v>2115</v>
      </c>
      <c r="C6813" t="s">
        <v>522</v>
      </c>
      <c r="D6813" t="s">
        <v>475</v>
      </c>
      <c r="E6813" t="s">
        <v>482</v>
      </c>
      <c r="F6813">
        <v>2012</v>
      </c>
      <c r="G6813" t="s">
        <v>490</v>
      </c>
      <c r="H6813">
        <v>0.69500879999999998</v>
      </c>
    </row>
    <row r="6814" spans="1:8">
      <c r="A6814" t="s">
        <v>464</v>
      </c>
      <c r="B6814">
        <v>5200</v>
      </c>
      <c r="C6814" t="s">
        <v>453</v>
      </c>
      <c r="D6814" t="s">
        <v>475</v>
      </c>
      <c r="E6814" t="s">
        <v>36</v>
      </c>
      <c r="F6814">
        <v>2014</v>
      </c>
      <c r="G6814" t="s">
        <v>523</v>
      </c>
      <c r="H6814">
        <v>7.5362399999999996E-2</v>
      </c>
    </row>
    <row r="6815" spans="1:8">
      <c r="A6815" t="s">
        <v>461</v>
      </c>
      <c r="B6815">
        <v>5200</v>
      </c>
      <c r="C6815" t="s">
        <v>453</v>
      </c>
      <c r="D6815" t="s">
        <v>475</v>
      </c>
      <c r="E6815" t="s">
        <v>36</v>
      </c>
      <c r="F6815">
        <v>2012</v>
      </c>
      <c r="G6815" t="s">
        <v>523</v>
      </c>
      <c r="H6815">
        <v>1.1597436000000001</v>
      </c>
    </row>
    <row r="6816" spans="1:8">
      <c r="A6816" t="s">
        <v>438</v>
      </c>
      <c r="B6816">
        <v>5200</v>
      </c>
      <c r="C6816" t="s">
        <v>453</v>
      </c>
      <c r="D6816" t="s">
        <v>475</v>
      </c>
      <c r="E6816" t="s">
        <v>10</v>
      </c>
      <c r="F6816">
        <v>2009</v>
      </c>
      <c r="G6816" t="s">
        <v>523</v>
      </c>
      <c r="H6816">
        <v>0.41868</v>
      </c>
    </row>
    <row r="6817" spans="1:8">
      <c r="A6817" t="s">
        <v>438</v>
      </c>
      <c r="B6817">
        <v>5200</v>
      </c>
      <c r="C6817" t="s">
        <v>453</v>
      </c>
      <c r="D6817" t="s">
        <v>475</v>
      </c>
      <c r="E6817" t="s">
        <v>9</v>
      </c>
      <c r="F6817">
        <v>2011</v>
      </c>
      <c r="G6817" t="s">
        <v>523</v>
      </c>
      <c r="H6817">
        <v>4.1365584000000002</v>
      </c>
    </row>
    <row r="6818" spans="1:8">
      <c r="A6818" t="s">
        <v>464</v>
      </c>
      <c r="B6818">
        <v>2115</v>
      </c>
      <c r="C6818" t="s">
        <v>522</v>
      </c>
      <c r="D6818" t="s">
        <v>475</v>
      </c>
      <c r="E6818" t="s">
        <v>3</v>
      </c>
      <c r="F6818">
        <v>2012</v>
      </c>
      <c r="G6818" t="s">
        <v>480</v>
      </c>
      <c r="H6818">
        <v>0.18003240000000001</v>
      </c>
    </row>
    <row r="6819" spans="1:8">
      <c r="A6819" t="s">
        <v>461</v>
      </c>
      <c r="B6819">
        <v>5200</v>
      </c>
      <c r="C6819" t="s">
        <v>453</v>
      </c>
      <c r="D6819" t="s">
        <v>475</v>
      </c>
      <c r="E6819" t="s">
        <v>482</v>
      </c>
      <c r="F6819">
        <v>2010</v>
      </c>
      <c r="G6819" t="s">
        <v>480</v>
      </c>
      <c r="H6819">
        <v>22.1649192</v>
      </c>
    </row>
    <row r="6820" spans="1:8">
      <c r="A6820" t="s">
        <v>456</v>
      </c>
      <c r="B6820">
        <v>5200</v>
      </c>
      <c r="C6820" t="s">
        <v>453</v>
      </c>
      <c r="D6820" t="s">
        <v>475</v>
      </c>
      <c r="E6820" t="s">
        <v>10</v>
      </c>
      <c r="F6820">
        <v>2014</v>
      </c>
      <c r="G6820" t="s">
        <v>480</v>
      </c>
      <c r="H6820">
        <v>2.93076E-2</v>
      </c>
    </row>
    <row r="6821" spans="1:8">
      <c r="A6821" t="s">
        <v>438</v>
      </c>
      <c r="B6821">
        <v>5200</v>
      </c>
      <c r="C6821" t="s">
        <v>453</v>
      </c>
      <c r="D6821" t="s">
        <v>475</v>
      </c>
      <c r="E6821" t="s">
        <v>9</v>
      </c>
      <c r="F6821">
        <v>2012</v>
      </c>
      <c r="G6821" t="s">
        <v>480</v>
      </c>
      <c r="H6821">
        <v>4.1909868000000001</v>
      </c>
    </row>
    <row r="6822" spans="1:8">
      <c r="A6822" t="s">
        <v>438</v>
      </c>
      <c r="B6822">
        <v>5200</v>
      </c>
      <c r="C6822" t="s">
        <v>453</v>
      </c>
      <c r="D6822" t="s">
        <v>475</v>
      </c>
      <c r="E6822" t="s">
        <v>482</v>
      </c>
      <c r="F6822">
        <v>2009</v>
      </c>
      <c r="G6822" t="s">
        <v>480</v>
      </c>
      <c r="H6822">
        <v>12.7153116</v>
      </c>
    </row>
    <row r="6823" spans="1:8">
      <c r="A6823" t="s">
        <v>456</v>
      </c>
      <c r="B6823">
        <v>5200</v>
      </c>
      <c r="C6823" t="s">
        <v>453</v>
      </c>
      <c r="D6823" t="s">
        <v>475</v>
      </c>
      <c r="E6823" t="s">
        <v>10</v>
      </c>
      <c r="F6823">
        <v>2013</v>
      </c>
      <c r="G6823" t="s">
        <v>468</v>
      </c>
      <c r="H6823">
        <v>2.93076E-2</v>
      </c>
    </row>
    <row r="6824" spans="1:8">
      <c r="A6824" t="s">
        <v>438</v>
      </c>
      <c r="B6824">
        <v>5200</v>
      </c>
      <c r="C6824" t="s">
        <v>453</v>
      </c>
      <c r="D6824" t="s">
        <v>475</v>
      </c>
      <c r="E6824" t="s">
        <v>6</v>
      </c>
      <c r="F6824">
        <v>2012</v>
      </c>
      <c r="G6824" t="s">
        <v>468</v>
      </c>
      <c r="H6824">
        <v>0.10048319999999999</v>
      </c>
    </row>
    <row r="6825" spans="1:8">
      <c r="A6825" t="s">
        <v>464</v>
      </c>
      <c r="B6825">
        <v>2115</v>
      </c>
      <c r="C6825" t="s">
        <v>522</v>
      </c>
      <c r="D6825" t="s">
        <v>475</v>
      </c>
      <c r="E6825" t="s">
        <v>3</v>
      </c>
      <c r="F6825">
        <v>2012</v>
      </c>
      <c r="G6825" t="s">
        <v>490</v>
      </c>
      <c r="H6825">
        <v>0.18003240000000001</v>
      </c>
    </row>
    <row r="6826" spans="1:8">
      <c r="A6826" t="s">
        <v>464</v>
      </c>
      <c r="B6826">
        <v>2115</v>
      </c>
      <c r="C6826" t="s">
        <v>522</v>
      </c>
      <c r="D6826" t="s">
        <v>475</v>
      </c>
      <c r="E6826" t="s">
        <v>6</v>
      </c>
      <c r="F6826">
        <v>2010</v>
      </c>
      <c r="G6826" t="s">
        <v>490</v>
      </c>
      <c r="H6826">
        <v>34.093112400000003</v>
      </c>
    </row>
    <row r="6827" spans="1:8">
      <c r="A6827" t="s">
        <v>464</v>
      </c>
      <c r="B6827">
        <v>2115</v>
      </c>
      <c r="C6827" t="s">
        <v>522</v>
      </c>
      <c r="D6827" t="s">
        <v>475</v>
      </c>
      <c r="E6827" t="s">
        <v>33</v>
      </c>
      <c r="F6827">
        <v>2011</v>
      </c>
      <c r="G6827" t="s">
        <v>490</v>
      </c>
      <c r="H6827">
        <v>0.40193279999999998</v>
      </c>
    </row>
    <row r="6828" spans="1:8">
      <c r="A6828" t="s">
        <v>464</v>
      </c>
      <c r="B6828">
        <v>2115</v>
      </c>
      <c r="C6828" t="s">
        <v>522</v>
      </c>
      <c r="D6828" t="s">
        <v>475</v>
      </c>
      <c r="E6828" t="s">
        <v>31</v>
      </c>
      <c r="F6828">
        <v>2009</v>
      </c>
      <c r="G6828" t="s">
        <v>490</v>
      </c>
      <c r="H6828">
        <v>0.71175600000000006</v>
      </c>
    </row>
    <row r="6829" spans="1:8">
      <c r="A6829" t="s">
        <v>495</v>
      </c>
      <c r="B6829">
        <v>5200</v>
      </c>
      <c r="C6829" t="s">
        <v>453</v>
      </c>
      <c r="D6829" t="s">
        <v>475</v>
      </c>
      <c r="E6829" t="s">
        <v>9</v>
      </c>
      <c r="F6829">
        <v>2009</v>
      </c>
      <c r="G6829" t="s">
        <v>523</v>
      </c>
      <c r="H6829">
        <v>3.3033852000000001</v>
      </c>
    </row>
    <row r="6830" spans="1:8">
      <c r="A6830" t="s">
        <v>464</v>
      </c>
      <c r="B6830">
        <v>2115</v>
      </c>
      <c r="C6830" t="s">
        <v>522</v>
      </c>
      <c r="D6830" t="s">
        <v>475</v>
      </c>
      <c r="E6830" t="s">
        <v>31</v>
      </c>
      <c r="F6830">
        <v>2012</v>
      </c>
      <c r="G6830" t="s">
        <v>480</v>
      </c>
      <c r="H6830">
        <v>0.77874480000000001</v>
      </c>
    </row>
    <row r="6831" spans="1:8">
      <c r="A6831" t="s">
        <v>429</v>
      </c>
      <c r="B6831">
        <v>3000</v>
      </c>
      <c r="C6831" t="s">
        <v>432</v>
      </c>
      <c r="D6831" t="s">
        <v>475</v>
      </c>
      <c r="E6831" t="s">
        <v>15</v>
      </c>
      <c r="F6831">
        <v>2014</v>
      </c>
      <c r="G6831" t="s">
        <v>503</v>
      </c>
      <c r="H6831">
        <v>44.685716399999997</v>
      </c>
    </row>
    <row r="6832" spans="1:8">
      <c r="A6832" t="s">
        <v>429</v>
      </c>
      <c r="B6832">
        <v>3000</v>
      </c>
      <c r="C6832" t="s">
        <v>432</v>
      </c>
      <c r="D6832" t="s">
        <v>475</v>
      </c>
      <c r="E6832" t="s">
        <v>16</v>
      </c>
      <c r="F6832">
        <v>2014</v>
      </c>
      <c r="G6832" t="s">
        <v>503</v>
      </c>
      <c r="H6832">
        <v>25.413875999999998</v>
      </c>
    </row>
    <row r="6833" spans="1:8">
      <c r="A6833" t="s">
        <v>464</v>
      </c>
      <c r="B6833">
        <v>3000</v>
      </c>
      <c r="C6833" t="s">
        <v>432</v>
      </c>
      <c r="D6833" t="s">
        <v>475</v>
      </c>
      <c r="E6833" t="s">
        <v>12</v>
      </c>
      <c r="F6833">
        <v>2013</v>
      </c>
      <c r="G6833" t="s">
        <v>503</v>
      </c>
      <c r="H6833">
        <v>70.204262400000005</v>
      </c>
    </row>
    <row r="6834" spans="1:8">
      <c r="A6834" t="s">
        <v>464</v>
      </c>
      <c r="B6834">
        <v>3000</v>
      </c>
      <c r="C6834" t="s">
        <v>432</v>
      </c>
      <c r="D6834" t="s">
        <v>475</v>
      </c>
      <c r="E6834" t="s">
        <v>25</v>
      </c>
      <c r="F6834">
        <v>2013</v>
      </c>
      <c r="G6834" t="s">
        <v>503</v>
      </c>
      <c r="H6834">
        <v>12.0203028</v>
      </c>
    </row>
    <row r="6835" spans="1:8">
      <c r="A6835" t="s">
        <v>464</v>
      </c>
      <c r="B6835">
        <v>3000</v>
      </c>
      <c r="C6835" t="s">
        <v>432</v>
      </c>
      <c r="D6835" t="s">
        <v>475</v>
      </c>
      <c r="E6835" t="s">
        <v>31</v>
      </c>
      <c r="F6835">
        <v>2009</v>
      </c>
      <c r="G6835" t="s">
        <v>503</v>
      </c>
      <c r="H6835">
        <v>643.37299559999997</v>
      </c>
    </row>
    <row r="6836" spans="1:8">
      <c r="A6836" t="s">
        <v>497</v>
      </c>
      <c r="B6836">
        <v>3000</v>
      </c>
      <c r="C6836" t="s">
        <v>432</v>
      </c>
      <c r="D6836" t="s">
        <v>475</v>
      </c>
      <c r="E6836" t="s">
        <v>30</v>
      </c>
      <c r="F6836">
        <v>2013</v>
      </c>
      <c r="G6836" t="s">
        <v>503</v>
      </c>
      <c r="H6836">
        <v>9.21096E-2</v>
      </c>
    </row>
    <row r="6837" spans="1:8">
      <c r="A6837" t="s">
        <v>438</v>
      </c>
      <c r="B6837">
        <v>2000</v>
      </c>
      <c r="C6837" t="s">
        <v>431</v>
      </c>
      <c r="D6837" t="s">
        <v>475</v>
      </c>
      <c r="E6837" t="s">
        <v>32</v>
      </c>
      <c r="F6837">
        <v>2009</v>
      </c>
      <c r="G6837" t="s">
        <v>480</v>
      </c>
      <c r="H6837">
        <v>0.1214172</v>
      </c>
    </row>
    <row r="6838" spans="1:8">
      <c r="A6838" t="s">
        <v>429</v>
      </c>
      <c r="B6838">
        <v>2000</v>
      </c>
      <c r="C6838" t="s">
        <v>431</v>
      </c>
      <c r="D6838" t="s">
        <v>475</v>
      </c>
      <c r="E6838" t="s">
        <v>2</v>
      </c>
      <c r="F6838">
        <v>2009</v>
      </c>
      <c r="G6838" t="s">
        <v>480</v>
      </c>
      <c r="H6838">
        <v>0.10048319999999999</v>
      </c>
    </row>
    <row r="6839" spans="1:8">
      <c r="A6839" t="s">
        <v>429</v>
      </c>
      <c r="B6839">
        <v>2000</v>
      </c>
      <c r="C6839" t="s">
        <v>431</v>
      </c>
      <c r="D6839" t="s">
        <v>475</v>
      </c>
      <c r="E6839" t="s">
        <v>3</v>
      </c>
      <c r="F6839">
        <v>2009</v>
      </c>
      <c r="G6839" t="s">
        <v>480</v>
      </c>
      <c r="H6839">
        <v>8.3736000000000001E-3</v>
      </c>
    </row>
    <row r="6840" spans="1:8">
      <c r="A6840" t="s">
        <v>429</v>
      </c>
      <c r="B6840">
        <v>2000</v>
      </c>
      <c r="C6840" t="s">
        <v>431</v>
      </c>
      <c r="D6840" t="s">
        <v>475</v>
      </c>
      <c r="E6840" t="s">
        <v>14</v>
      </c>
      <c r="F6840">
        <v>2010</v>
      </c>
      <c r="G6840" t="s">
        <v>480</v>
      </c>
      <c r="H6840">
        <v>75.684783600000003</v>
      </c>
    </row>
    <row r="6841" spans="1:8">
      <c r="A6841" t="s">
        <v>464</v>
      </c>
      <c r="B6841">
        <v>2000</v>
      </c>
      <c r="C6841" t="s">
        <v>431</v>
      </c>
      <c r="D6841" t="s">
        <v>475</v>
      </c>
      <c r="E6841" t="s">
        <v>343</v>
      </c>
      <c r="F6841">
        <v>2014</v>
      </c>
      <c r="G6841" t="s">
        <v>480</v>
      </c>
      <c r="H6841">
        <v>8.3442924000000005</v>
      </c>
    </row>
    <row r="6842" spans="1:8">
      <c r="A6842" t="s">
        <v>464</v>
      </c>
      <c r="B6842">
        <v>2000</v>
      </c>
      <c r="C6842" t="s">
        <v>431</v>
      </c>
      <c r="D6842" t="s">
        <v>475</v>
      </c>
      <c r="E6842" t="s">
        <v>12</v>
      </c>
      <c r="F6842">
        <v>2009</v>
      </c>
      <c r="G6842" t="s">
        <v>480</v>
      </c>
      <c r="H6842">
        <v>1.0006451999999999</v>
      </c>
    </row>
    <row r="6843" spans="1:8">
      <c r="A6843" t="s">
        <v>464</v>
      </c>
      <c r="B6843">
        <v>2000</v>
      </c>
      <c r="C6843" t="s">
        <v>431</v>
      </c>
      <c r="D6843" t="s">
        <v>475</v>
      </c>
      <c r="E6843" t="s">
        <v>26</v>
      </c>
      <c r="F6843">
        <v>2009</v>
      </c>
      <c r="G6843" t="s">
        <v>480</v>
      </c>
      <c r="H6843">
        <v>2.0682792000000001</v>
      </c>
    </row>
    <row r="6844" spans="1:8">
      <c r="A6844" t="s">
        <v>464</v>
      </c>
      <c r="B6844">
        <v>2000</v>
      </c>
      <c r="C6844" t="s">
        <v>431</v>
      </c>
      <c r="D6844" t="s">
        <v>475</v>
      </c>
      <c r="E6844" t="s">
        <v>31</v>
      </c>
      <c r="F6844">
        <v>2009</v>
      </c>
      <c r="G6844" t="s">
        <v>480</v>
      </c>
      <c r="H6844">
        <v>127.8816192</v>
      </c>
    </row>
    <row r="6845" spans="1:8">
      <c r="A6845" t="s">
        <v>502</v>
      </c>
      <c r="B6845">
        <v>2000</v>
      </c>
      <c r="C6845" t="s">
        <v>431</v>
      </c>
      <c r="D6845" t="s">
        <v>475</v>
      </c>
      <c r="E6845" t="s">
        <v>37</v>
      </c>
      <c r="F6845">
        <v>2012</v>
      </c>
      <c r="G6845" t="s">
        <v>480</v>
      </c>
      <c r="H6845">
        <v>4.6934028000000003</v>
      </c>
    </row>
    <row r="6846" spans="1:8">
      <c r="A6846" t="s">
        <v>462</v>
      </c>
      <c r="B6846">
        <v>2000</v>
      </c>
      <c r="C6846" t="s">
        <v>431</v>
      </c>
      <c r="D6846" t="s">
        <v>475</v>
      </c>
      <c r="E6846" t="s">
        <v>3</v>
      </c>
      <c r="F6846">
        <v>2014</v>
      </c>
      <c r="G6846" t="s">
        <v>480</v>
      </c>
      <c r="H6846">
        <v>51.606496800000002</v>
      </c>
    </row>
    <row r="6847" spans="1:8">
      <c r="A6847" t="s">
        <v>463</v>
      </c>
      <c r="B6847">
        <v>2000</v>
      </c>
      <c r="C6847" t="s">
        <v>431</v>
      </c>
      <c r="D6847" t="s">
        <v>475</v>
      </c>
      <c r="E6847" t="s">
        <v>13</v>
      </c>
      <c r="F6847">
        <v>2010</v>
      </c>
      <c r="G6847" t="s">
        <v>480</v>
      </c>
      <c r="H6847">
        <v>61.470597599999998</v>
      </c>
    </row>
    <row r="6848" spans="1:8">
      <c r="A6848" t="s">
        <v>464</v>
      </c>
      <c r="B6848">
        <v>3000</v>
      </c>
      <c r="C6848" t="s">
        <v>432</v>
      </c>
      <c r="D6848" t="s">
        <v>475</v>
      </c>
      <c r="E6848" t="s">
        <v>25</v>
      </c>
      <c r="F6848">
        <v>2011</v>
      </c>
      <c r="G6848" t="s">
        <v>480</v>
      </c>
      <c r="H6848">
        <v>13.0125744</v>
      </c>
    </row>
    <row r="6849" spans="1:8">
      <c r="A6849" t="s">
        <v>429</v>
      </c>
      <c r="B6849">
        <v>3000</v>
      </c>
      <c r="C6849" t="s">
        <v>432</v>
      </c>
      <c r="D6849" t="s">
        <v>475</v>
      </c>
      <c r="E6849" t="s">
        <v>3</v>
      </c>
      <c r="F6849">
        <v>2013</v>
      </c>
      <c r="G6849" t="s">
        <v>480</v>
      </c>
      <c r="H6849">
        <v>36.416786399999999</v>
      </c>
    </row>
    <row r="6850" spans="1:8">
      <c r="A6850" t="s">
        <v>429</v>
      </c>
      <c r="B6850">
        <v>3000</v>
      </c>
      <c r="C6850" t="s">
        <v>432</v>
      </c>
      <c r="D6850" t="s">
        <v>475</v>
      </c>
      <c r="E6850" t="s">
        <v>2</v>
      </c>
      <c r="F6850">
        <v>2011</v>
      </c>
      <c r="G6850" t="s">
        <v>480</v>
      </c>
      <c r="H6850">
        <v>36.714049199999998</v>
      </c>
    </row>
    <row r="6851" spans="1:8">
      <c r="A6851" t="s">
        <v>429</v>
      </c>
      <c r="B6851">
        <v>3000</v>
      </c>
      <c r="C6851" t="s">
        <v>432</v>
      </c>
      <c r="D6851" t="s">
        <v>475</v>
      </c>
      <c r="E6851" t="s">
        <v>14</v>
      </c>
      <c r="F6851">
        <v>2013</v>
      </c>
      <c r="G6851" t="s">
        <v>480</v>
      </c>
      <c r="H6851">
        <v>2.9768148000000001</v>
      </c>
    </row>
    <row r="6852" spans="1:8">
      <c r="A6852" t="s">
        <v>429</v>
      </c>
      <c r="B6852">
        <v>3000</v>
      </c>
      <c r="C6852" t="s">
        <v>432</v>
      </c>
      <c r="D6852" t="s">
        <v>475</v>
      </c>
      <c r="E6852" t="s">
        <v>482</v>
      </c>
      <c r="F6852">
        <v>2014</v>
      </c>
      <c r="G6852" t="s">
        <v>480</v>
      </c>
      <c r="H6852">
        <v>118.8506916</v>
      </c>
    </row>
    <row r="6853" spans="1:8">
      <c r="A6853" t="s">
        <v>456</v>
      </c>
      <c r="B6853">
        <v>3000</v>
      </c>
      <c r="C6853" t="s">
        <v>432</v>
      </c>
      <c r="D6853" t="s">
        <v>475</v>
      </c>
      <c r="E6853" t="s">
        <v>17</v>
      </c>
      <c r="F6853">
        <v>2012</v>
      </c>
      <c r="G6853" t="s">
        <v>480</v>
      </c>
      <c r="H6853">
        <v>0.565218</v>
      </c>
    </row>
    <row r="6854" spans="1:8">
      <c r="A6854" t="s">
        <v>438</v>
      </c>
      <c r="B6854">
        <v>3000</v>
      </c>
      <c r="C6854" t="s">
        <v>432</v>
      </c>
      <c r="D6854" t="s">
        <v>475</v>
      </c>
      <c r="E6854" t="s">
        <v>26</v>
      </c>
      <c r="F6854">
        <v>2012</v>
      </c>
      <c r="G6854" t="s">
        <v>480</v>
      </c>
      <c r="H6854">
        <v>8.7922799999999995E-2</v>
      </c>
    </row>
    <row r="6855" spans="1:8">
      <c r="A6855" t="s">
        <v>438</v>
      </c>
      <c r="B6855">
        <v>3000</v>
      </c>
      <c r="C6855" t="s">
        <v>432</v>
      </c>
      <c r="D6855" t="s">
        <v>475</v>
      </c>
      <c r="E6855" t="s">
        <v>32</v>
      </c>
      <c r="F6855">
        <v>2014</v>
      </c>
      <c r="G6855" t="s">
        <v>480</v>
      </c>
      <c r="H6855">
        <v>4.1868000000000002E-2</v>
      </c>
    </row>
    <row r="6856" spans="1:8">
      <c r="A6856" t="s">
        <v>465</v>
      </c>
      <c r="B6856">
        <v>3000</v>
      </c>
      <c r="C6856" t="s">
        <v>432</v>
      </c>
      <c r="D6856" t="s">
        <v>475</v>
      </c>
      <c r="E6856" t="s">
        <v>30</v>
      </c>
      <c r="F6856">
        <v>2011</v>
      </c>
      <c r="G6856" t="s">
        <v>480</v>
      </c>
      <c r="H6856">
        <v>4.1868000000000002E-2</v>
      </c>
    </row>
    <row r="6857" spans="1:8">
      <c r="A6857" t="s">
        <v>463</v>
      </c>
      <c r="B6857">
        <v>2000</v>
      </c>
      <c r="C6857" t="s">
        <v>431</v>
      </c>
      <c r="D6857" t="s">
        <v>475</v>
      </c>
      <c r="E6857" t="s">
        <v>14</v>
      </c>
      <c r="F6857">
        <v>2014</v>
      </c>
      <c r="G6857" t="s">
        <v>468</v>
      </c>
      <c r="H6857">
        <v>26.703410399999999</v>
      </c>
    </row>
    <row r="6858" spans="1:8">
      <c r="A6858" t="s">
        <v>463</v>
      </c>
      <c r="B6858">
        <v>2000</v>
      </c>
      <c r="C6858" t="s">
        <v>431</v>
      </c>
      <c r="D6858" t="s">
        <v>475</v>
      </c>
      <c r="E6858" t="s">
        <v>15</v>
      </c>
      <c r="F6858">
        <v>2010</v>
      </c>
      <c r="G6858" t="s">
        <v>468</v>
      </c>
      <c r="H6858">
        <v>92.369181600000005</v>
      </c>
    </row>
    <row r="6859" spans="1:8">
      <c r="A6859" t="s">
        <v>429</v>
      </c>
      <c r="B6859">
        <v>3000</v>
      </c>
      <c r="C6859" t="s">
        <v>432</v>
      </c>
      <c r="D6859" t="s">
        <v>475</v>
      </c>
      <c r="E6859" t="s">
        <v>2</v>
      </c>
      <c r="F6859">
        <v>2013</v>
      </c>
      <c r="G6859" t="s">
        <v>468</v>
      </c>
      <c r="H6859">
        <v>48.98556</v>
      </c>
    </row>
    <row r="6860" spans="1:8">
      <c r="A6860" t="s">
        <v>429</v>
      </c>
      <c r="B6860">
        <v>3000</v>
      </c>
      <c r="C6860" t="s">
        <v>432</v>
      </c>
      <c r="D6860" t="s">
        <v>475</v>
      </c>
      <c r="E6860" t="s">
        <v>37</v>
      </c>
      <c r="F6860">
        <v>2009</v>
      </c>
      <c r="G6860" t="s">
        <v>468</v>
      </c>
      <c r="H6860">
        <v>2942.0308656000002</v>
      </c>
    </row>
    <row r="6861" spans="1:8">
      <c r="A6861" t="s">
        <v>429</v>
      </c>
      <c r="B6861">
        <v>2000</v>
      </c>
      <c r="C6861" t="s">
        <v>431</v>
      </c>
      <c r="D6861" t="s">
        <v>475</v>
      </c>
      <c r="E6861" t="s">
        <v>3</v>
      </c>
      <c r="F6861">
        <v>2013</v>
      </c>
      <c r="G6861" t="s">
        <v>468</v>
      </c>
      <c r="H6861">
        <v>8.3736000000000001E-3</v>
      </c>
    </row>
    <row r="6862" spans="1:8">
      <c r="A6862" t="s">
        <v>464</v>
      </c>
      <c r="B6862">
        <v>2000</v>
      </c>
      <c r="C6862" t="s">
        <v>431</v>
      </c>
      <c r="D6862" t="s">
        <v>475</v>
      </c>
      <c r="E6862" t="s">
        <v>343</v>
      </c>
      <c r="F6862">
        <v>2012</v>
      </c>
      <c r="G6862" t="s">
        <v>468</v>
      </c>
      <c r="H6862">
        <v>8.0554032000000007</v>
      </c>
    </row>
    <row r="6863" spans="1:8">
      <c r="A6863" t="s">
        <v>464</v>
      </c>
      <c r="B6863">
        <v>2000</v>
      </c>
      <c r="C6863" t="s">
        <v>431</v>
      </c>
      <c r="D6863" t="s">
        <v>475</v>
      </c>
      <c r="E6863" t="s">
        <v>32</v>
      </c>
      <c r="F6863">
        <v>2011</v>
      </c>
      <c r="G6863" t="s">
        <v>468</v>
      </c>
      <c r="H6863">
        <v>48.160760400000001</v>
      </c>
    </row>
    <row r="6864" spans="1:8">
      <c r="A6864" t="s">
        <v>498</v>
      </c>
      <c r="B6864">
        <v>2000</v>
      </c>
      <c r="C6864" t="s">
        <v>431</v>
      </c>
      <c r="D6864" t="s">
        <v>475</v>
      </c>
      <c r="E6864" t="s">
        <v>482</v>
      </c>
      <c r="F6864">
        <v>2014</v>
      </c>
      <c r="G6864" t="s">
        <v>468</v>
      </c>
      <c r="H6864">
        <v>2.1101472000000001</v>
      </c>
    </row>
    <row r="6865" spans="1:8">
      <c r="A6865" t="s">
        <v>438</v>
      </c>
      <c r="B6865">
        <v>2000</v>
      </c>
      <c r="C6865" t="s">
        <v>431</v>
      </c>
      <c r="D6865" t="s">
        <v>475</v>
      </c>
      <c r="E6865" t="s">
        <v>32</v>
      </c>
      <c r="F6865">
        <v>2012</v>
      </c>
      <c r="G6865" t="s">
        <v>468</v>
      </c>
      <c r="H6865">
        <v>5.0241599999999997E-2</v>
      </c>
    </row>
    <row r="6866" spans="1:8">
      <c r="A6866" t="s">
        <v>497</v>
      </c>
      <c r="B6866">
        <v>3000</v>
      </c>
      <c r="C6866" t="s">
        <v>432</v>
      </c>
      <c r="D6866" t="s">
        <v>475</v>
      </c>
      <c r="E6866" t="s">
        <v>30</v>
      </c>
      <c r="F6866">
        <v>2011</v>
      </c>
      <c r="G6866" t="s">
        <v>468</v>
      </c>
      <c r="H6866">
        <v>0.13816439999999999</v>
      </c>
    </row>
    <row r="6867" spans="1:8">
      <c r="A6867" t="s">
        <v>464</v>
      </c>
      <c r="B6867">
        <v>3000</v>
      </c>
      <c r="C6867" t="s">
        <v>432</v>
      </c>
      <c r="D6867" t="s">
        <v>475</v>
      </c>
      <c r="E6867" t="s">
        <v>26</v>
      </c>
      <c r="F6867">
        <v>2014</v>
      </c>
      <c r="G6867" t="s">
        <v>468</v>
      </c>
      <c r="H6867">
        <v>44.911803599999999</v>
      </c>
    </row>
    <row r="6868" spans="1:8">
      <c r="A6868" t="s">
        <v>464</v>
      </c>
      <c r="B6868">
        <v>3000</v>
      </c>
      <c r="C6868" t="s">
        <v>432</v>
      </c>
      <c r="D6868" t="s">
        <v>475</v>
      </c>
      <c r="E6868" t="s">
        <v>31</v>
      </c>
      <c r="F6868">
        <v>2010</v>
      </c>
      <c r="G6868" t="s">
        <v>468</v>
      </c>
      <c r="H6868">
        <v>640.55527919999997</v>
      </c>
    </row>
    <row r="6869" spans="1:8">
      <c r="A6869" t="s">
        <v>465</v>
      </c>
      <c r="B6869">
        <v>3000</v>
      </c>
      <c r="C6869" t="s">
        <v>432</v>
      </c>
      <c r="D6869" t="s">
        <v>475</v>
      </c>
      <c r="E6869" t="s">
        <v>30</v>
      </c>
      <c r="F6869">
        <v>2013</v>
      </c>
      <c r="G6869" t="s">
        <v>468</v>
      </c>
      <c r="H6869">
        <v>4.1868000000000002E-2</v>
      </c>
    </row>
    <row r="6870" spans="1:8">
      <c r="A6870" t="s">
        <v>463</v>
      </c>
      <c r="B6870">
        <v>2000</v>
      </c>
      <c r="C6870" t="s">
        <v>431</v>
      </c>
      <c r="D6870" t="s">
        <v>475</v>
      </c>
      <c r="E6870" t="s">
        <v>36</v>
      </c>
      <c r="F6870">
        <v>2009</v>
      </c>
      <c r="G6870" t="s">
        <v>490</v>
      </c>
      <c r="H6870">
        <v>47.017764</v>
      </c>
    </row>
    <row r="6871" spans="1:8">
      <c r="A6871" t="s">
        <v>462</v>
      </c>
      <c r="B6871">
        <v>2000</v>
      </c>
      <c r="C6871" t="s">
        <v>431</v>
      </c>
      <c r="D6871" t="s">
        <v>475</v>
      </c>
      <c r="E6871" t="s">
        <v>14</v>
      </c>
      <c r="F6871">
        <v>2011</v>
      </c>
      <c r="G6871" t="s">
        <v>490</v>
      </c>
      <c r="H6871">
        <v>35.6003604</v>
      </c>
    </row>
    <row r="6872" spans="1:8">
      <c r="A6872" t="s">
        <v>462</v>
      </c>
      <c r="B6872">
        <v>2000</v>
      </c>
      <c r="C6872" t="s">
        <v>431</v>
      </c>
      <c r="D6872" t="s">
        <v>475</v>
      </c>
      <c r="E6872" t="s">
        <v>30</v>
      </c>
      <c r="F6872">
        <v>2012</v>
      </c>
      <c r="G6872" t="s">
        <v>490</v>
      </c>
      <c r="H6872">
        <v>352.51599959999999</v>
      </c>
    </row>
    <row r="6873" spans="1:8">
      <c r="A6873" t="s">
        <v>462</v>
      </c>
      <c r="B6873">
        <v>2000</v>
      </c>
      <c r="C6873" t="s">
        <v>431</v>
      </c>
      <c r="D6873" t="s">
        <v>475</v>
      </c>
      <c r="E6873" t="s">
        <v>28</v>
      </c>
      <c r="F6873">
        <v>2012</v>
      </c>
      <c r="G6873" t="s">
        <v>490</v>
      </c>
      <c r="H6873">
        <v>78.615543599999995</v>
      </c>
    </row>
    <row r="6874" spans="1:8">
      <c r="A6874" t="s">
        <v>462</v>
      </c>
      <c r="B6874">
        <v>2000</v>
      </c>
      <c r="C6874" t="s">
        <v>431</v>
      </c>
      <c r="D6874" t="s">
        <v>475</v>
      </c>
      <c r="E6874" t="s">
        <v>37</v>
      </c>
      <c r="F6874">
        <v>2010</v>
      </c>
      <c r="G6874" t="s">
        <v>490</v>
      </c>
      <c r="H6874">
        <v>164.729646</v>
      </c>
    </row>
    <row r="6875" spans="1:8">
      <c r="A6875" t="s">
        <v>497</v>
      </c>
      <c r="B6875">
        <v>2000</v>
      </c>
      <c r="C6875" t="s">
        <v>431</v>
      </c>
      <c r="D6875" t="s">
        <v>475</v>
      </c>
      <c r="E6875" t="s">
        <v>12</v>
      </c>
      <c r="F6875">
        <v>2013</v>
      </c>
      <c r="G6875" t="s">
        <v>490</v>
      </c>
      <c r="H6875">
        <v>10.78101</v>
      </c>
    </row>
    <row r="6876" spans="1:8">
      <c r="A6876" t="s">
        <v>486</v>
      </c>
      <c r="B6876">
        <v>2000</v>
      </c>
      <c r="C6876" t="s">
        <v>431</v>
      </c>
      <c r="D6876" t="s">
        <v>475</v>
      </c>
      <c r="E6876" t="s">
        <v>14</v>
      </c>
      <c r="F6876">
        <v>2013</v>
      </c>
      <c r="G6876" t="s">
        <v>490</v>
      </c>
      <c r="H6876">
        <v>0.30982320000000002</v>
      </c>
    </row>
    <row r="6877" spans="1:8">
      <c r="A6877" t="s">
        <v>429</v>
      </c>
      <c r="B6877">
        <v>2000</v>
      </c>
      <c r="C6877" t="s">
        <v>431</v>
      </c>
      <c r="D6877" t="s">
        <v>475</v>
      </c>
      <c r="E6877" t="s">
        <v>10</v>
      </c>
      <c r="F6877">
        <v>2012</v>
      </c>
      <c r="G6877" t="s">
        <v>490</v>
      </c>
      <c r="H6877">
        <v>1992.7618884000001</v>
      </c>
    </row>
    <row r="6878" spans="1:8">
      <c r="A6878" t="s">
        <v>429</v>
      </c>
      <c r="B6878">
        <v>2000</v>
      </c>
      <c r="C6878" t="s">
        <v>431</v>
      </c>
      <c r="D6878" t="s">
        <v>475</v>
      </c>
      <c r="E6878" t="s">
        <v>17</v>
      </c>
      <c r="F6878">
        <v>2012</v>
      </c>
      <c r="G6878" t="s">
        <v>490</v>
      </c>
      <c r="H6878">
        <v>67.260942</v>
      </c>
    </row>
    <row r="6879" spans="1:8">
      <c r="A6879" t="s">
        <v>464</v>
      </c>
      <c r="B6879">
        <v>2000</v>
      </c>
      <c r="C6879" t="s">
        <v>431</v>
      </c>
      <c r="D6879" t="s">
        <v>475</v>
      </c>
      <c r="E6879" t="s">
        <v>11</v>
      </c>
      <c r="F6879">
        <v>2011</v>
      </c>
      <c r="G6879" t="s">
        <v>490</v>
      </c>
      <c r="H6879">
        <v>150.2391312</v>
      </c>
    </row>
    <row r="6880" spans="1:8">
      <c r="A6880" t="s">
        <v>464</v>
      </c>
      <c r="B6880">
        <v>2000</v>
      </c>
      <c r="C6880" t="s">
        <v>431</v>
      </c>
      <c r="D6880" t="s">
        <v>475</v>
      </c>
      <c r="E6880" t="s">
        <v>16</v>
      </c>
      <c r="F6880">
        <v>2011</v>
      </c>
      <c r="G6880" t="s">
        <v>490</v>
      </c>
      <c r="H6880">
        <v>28.960095599999999</v>
      </c>
    </row>
    <row r="6881" spans="1:8">
      <c r="A6881" t="s">
        <v>464</v>
      </c>
      <c r="B6881">
        <v>2000</v>
      </c>
      <c r="C6881" t="s">
        <v>431</v>
      </c>
      <c r="D6881" t="s">
        <v>475</v>
      </c>
      <c r="E6881" t="s">
        <v>482</v>
      </c>
      <c r="F6881">
        <v>2009</v>
      </c>
      <c r="G6881" t="s">
        <v>490</v>
      </c>
      <c r="H6881">
        <v>215.82954000000001</v>
      </c>
    </row>
    <row r="6882" spans="1:8">
      <c r="A6882" t="s">
        <v>464</v>
      </c>
      <c r="B6882">
        <v>2000</v>
      </c>
      <c r="C6882" t="s">
        <v>431</v>
      </c>
      <c r="D6882" t="s">
        <v>475</v>
      </c>
      <c r="E6882" t="s">
        <v>479</v>
      </c>
      <c r="F6882">
        <v>2014</v>
      </c>
      <c r="G6882" t="s">
        <v>490</v>
      </c>
      <c r="H6882">
        <v>812.1931452</v>
      </c>
    </row>
    <row r="6883" spans="1:8">
      <c r="A6883" t="s">
        <v>438</v>
      </c>
      <c r="B6883">
        <v>2000</v>
      </c>
      <c r="C6883" t="s">
        <v>431</v>
      </c>
      <c r="D6883" t="s">
        <v>475</v>
      </c>
      <c r="E6883" t="s">
        <v>9</v>
      </c>
      <c r="F6883">
        <v>2012</v>
      </c>
      <c r="G6883" t="s">
        <v>490</v>
      </c>
      <c r="H6883">
        <v>11.400656400000001</v>
      </c>
    </row>
    <row r="6884" spans="1:8">
      <c r="A6884" t="s">
        <v>438</v>
      </c>
      <c r="B6884">
        <v>2000</v>
      </c>
      <c r="C6884" t="s">
        <v>431</v>
      </c>
      <c r="D6884" t="s">
        <v>475</v>
      </c>
      <c r="E6884" t="s">
        <v>32</v>
      </c>
      <c r="F6884">
        <v>2014</v>
      </c>
      <c r="G6884" t="s">
        <v>490</v>
      </c>
      <c r="H6884">
        <v>8.3736000000000001E-3</v>
      </c>
    </row>
    <row r="6885" spans="1:8">
      <c r="A6885" t="s">
        <v>438</v>
      </c>
      <c r="B6885">
        <v>2000</v>
      </c>
      <c r="C6885" t="s">
        <v>431</v>
      </c>
      <c r="D6885" t="s">
        <v>475</v>
      </c>
      <c r="E6885" t="s">
        <v>37</v>
      </c>
      <c r="F6885">
        <v>2011</v>
      </c>
      <c r="G6885" t="s">
        <v>490</v>
      </c>
      <c r="H6885">
        <v>0.10048319999999999</v>
      </c>
    </row>
    <row r="6886" spans="1:8">
      <c r="A6886" t="s">
        <v>461</v>
      </c>
      <c r="B6886">
        <v>2000</v>
      </c>
      <c r="C6886" t="s">
        <v>431</v>
      </c>
      <c r="D6886" t="s">
        <v>475</v>
      </c>
      <c r="E6886" t="s">
        <v>20</v>
      </c>
      <c r="F6886">
        <v>2013</v>
      </c>
      <c r="G6886" t="s">
        <v>490</v>
      </c>
      <c r="H6886">
        <v>1.4570064</v>
      </c>
    </row>
    <row r="6887" spans="1:8">
      <c r="A6887" t="s">
        <v>429</v>
      </c>
      <c r="B6887">
        <v>3000</v>
      </c>
      <c r="C6887" t="s">
        <v>432</v>
      </c>
      <c r="D6887" t="s">
        <v>475</v>
      </c>
      <c r="E6887" t="s">
        <v>10</v>
      </c>
      <c r="F6887">
        <v>2012</v>
      </c>
      <c r="G6887" t="s">
        <v>503</v>
      </c>
      <c r="H6887">
        <v>158.55411599999999</v>
      </c>
    </row>
    <row r="6888" spans="1:8">
      <c r="A6888" t="s">
        <v>429</v>
      </c>
      <c r="B6888">
        <v>3000</v>
      </c>
      <c r="C6888" t="s">
        <v>432</v>
      </c>
      <c r="D6888" t="s">
        <v>475</v>
      </c>
      <c r="E6888" t="s">
        <v>343</v>
      </c>
      <c r="F6888">
        <v>2013</v>
      </c>
      <c r="G6888" t="s">
        <v>503</v>
      </c>
      <c r="H6888">
        <v>2.9516939999999998</v>
      </c>
    </row>
    <row r="6889" spans="1:8">
      <c r="A6889" t="s">
        <v>464</v>
      </c>
      <c r="B6889">
        <v>3000</v>
      </c>
      <c r="C6889" t="s">
        <v>432</v>
      </c>
      <c r="D6889" t="s">
        <v>475</v>
      </c>
      <c r="E6889" t="s">
        <v>22</v>
      </c>
      <c r="F6889">
        <v>2011</v>
      </c>
      <c r="G6889" t="s">
        <v>503</v>
      </c>
      <c r="H6889">
        <v>433.51801920000003</v>
      </c>
    </row>
    <row r="6890" spans="1:8">
      <c r="A6890" t="s">
        <v>464</v>
      </c>
      <c r="B6890">
        <v>3000</v>
      </c>
      <c r="C6890" t="s">
        <v>432</v>
      </c>
      <c r="D6890" t="s">
        <v>475</v>
      </c>
      <c r="E6890" t="s">
        <v>17</v>
      </c>
      <c r="F6890">
        <v>2010</v>
      </c>
      <c r="G6890" t="s">
        <v>503</v>
      </c>
      <c r="H6890">
        <v>323.765244</v>
      </c>
    </row>
    <row r="6891" spans="1:8">
      <c r="A6891" t="s">
        <v>464</v>
      </c>
      <c r="B6891">
        <v>3000</v>
      </c>
      <c r="C6891" t="s">
        <v>432</v>
      </c>
      <c r="D6891" t="s">
        <v>475</v>
      </c>
      <c r="E6891" t="s">
        <v>23</v>
      </c>
      <c r="F6891">
        <v>2011</v>
      </c>
      <c r="G6891" t="s">
        <v>503</v>
      </c>
      <c r="H6891">
        <v>122.631372</v>
      </c>
    </row>
    <row r="6892" spans="1:8">
      <c r="A6892" t="s">
        <v>464</v>
      </c>
      <c r="B6892">
        <v>3000</v>
      </c>
      <c r="C6892" t="s">
        <v>432</v>
      </c>
      <c r="D6892" t="s">
        <v>475</v>
      </c>
      <c r="E6892" t="s">
        <v>28</v>
      </c>
      <c r="F6892">
        <v>2013</v>
      </c>
      <c r="G6892" t="s">
        <v>503</v>
      </c>
      <c r="H6892">
        <v>6009.2931060000001</v>
      </c>
    </row>
    <row r="6893" spans="1:8">
      <c r="A6893" t="s">
        <v>429</v>
      </c>
      <c r="B6893">
        <v>5532</v>
      </c>
      <c r="C6893" t="s">
        <v>516</v>
      </c>
      <c r="D6893" t="s">
        <v>475</v>
      </c>
      <c r="E6893" t="s">
        <v>27</v>
      </c>
      <c r="F6893">
        <v>2009</v>
      </c>
      <c r="G6893" t="s">
        <v>483</v>
      </c>
      <c r="H6893">
        <v>3.7681199999999998E-2</v>
      </c>
    </row>
    <row r="6894" spans="1:8">
      <c r="A6894" t="s">
        <v>464</v>
      </c>
      <c r="B6894">
        <v>3281</v>
      </c>
      <c r="C6894" t="s">
        <v>518</v>
      </c>
      <c r="D6894" t="s">
        <v>475</v>
      </c>
      <c r="E6894" t="s">
        <v>35</v>
      </c>
      <c r="F6894">
        <v>2013</v>
      </c>
      <c r="G6894" t="s">
        <v>480</v>
      </c>
      <c r="H6894">
        <v>8.7922799999999995E-2</v>
      </c>
    </row>
    <row r="6895" spans="1:8">
      <c r="A6895" t="s">
        <v>464</v>
      </c>
      <c r="B6895">
        <v>3281</v>
      </c>
      <c r="C6895" t="s">
        <v>518</v>
      </c>
      <c r="D6895" t="s">
        <v>475</v>
      </c>
      <c r="E6895" t="s">
        <v>37</v>
      </c>
      <c r="F6895">
        <v>2011</v>
      </c>
      <c r="G6895" t="s">
        <v>480</v>
      </c>
      <c r="H6895">
        <v>4.2286679999999999</v>
      </c>
    </row>
    <row r="6896" spans="1:8">
      <c r="A6896" t="s">
        <v>464</v>
      </c>
      <c r="B6896">
        <v>3282</v>
      </c>
      <c r="C6896" t="s">
        <v>517</v>
      </c>
      <c r="D6896" t="s">
        <v>475</v>
      </c>
      <c r="E6896" t="s">
        <v>6</v>
      </c>
      <c r="F6896">
        <v>2012</v>
      </c>
      <c r="G6896" t="s">
        <v>480</v>
      </c>
      <c r="H6896">
        <v>1.4821272000000001</v>
      </c>
    </row>
    <row r="6897" spans="1:8">
      <c r="A6897" t="s">
        <v>464</v>
      </c>
      <c r="B6897">
        <v>3282</v>
      </c>
      <c r="C6897" t="s">
        <v>517</v>
      </c>
      <c r="D6897" t="s">
        <v>475</v>
      </c>
      <c r="E6897" t="s">
        <v>11</v>
      </c>
      <c r="F6897">
        <v>2014</v>
      </c>
      <c r="G6897" t="s">
        <v>480</v>
      </c>
      <c r="H6897">
        <v>2.30274</v>
      </c>
    </row>
    <row r="6898" spans="1:8">
      <c r="A6898" t="s">
        <v>464</v>
      </c>
      <c r="B6898">
        <v>3282</v>
      </c>
      <c r="C6898" t="s">
        <v>517</v>
      </c>
      <c r="D6898" t="s">
        <v>475</v>
      </c>
      <c r="E6898" t="s">
        <v>15</v>
      </c>
      <c r="F6898">
        <v>2012</v>
      </c>
      <c r="G6898" t="s">
        <v>480</v>
      </c>
      <c r="H6898">
        <v>34.691824799999999</v>
      </c>
    </row>
    <row r="6899" spans="1:8">
      <c r="A6899" t="s">
        <v>429</v>
      </c>
      <c r="B6899">
        <v>5532</v>
      </c>
      <c r="C6899" t="s">
        <v>516</v>
      </c>
      <c r="D6899" t="s">
        <v>475</v>
      </c>
      <c r="E6899" t="s">
        <v>23</v>
      </c>
      <c r="F6899">
        <v>2012</v>
      </c>
      <c r="G6899" t="s">
        <v>480</v>
      </c>
      <c r="H6899">
        <v>9.21096E-2</v>
      </c>
    </row>
    <row r="6900" spans="1:8">
      <c r="A6900" t="s">
        <v>429</v>
      </c>
      <c r="B6900">
        <v>5532</v>
      </c>
      <c r="C6900" t="s">
        <v>516</v>
      </c>
      <c r="D6900" t="s">
        <v>475</v>
      </c>
      <c r="E6900" t="s">
        <v>27</v>
      </c>
      <c r="F6900">
        <v>2009</v>
      </c>
      <c r="G6900" t="s">
        <v>480</v>
      </c>
      <c r="H6900">
        <v>3.7681199999999998E-2</v>
      </c>
    </row>
    <row r="6901" spans="1:8">
      <c r="A6901" t="s">
        <v>464</v>
      </c>
      <c r="B6901">
        <v>2230</v>
      </c>
      <c r="C6901" t="s">
        <v>443</v>
      </c>
      <c r="D6901" t="s">
        <v>475</v>
      </c>
      <c r="E6901" t="s">
        <v>30</v>
      </c>
      <c r="F6901">
        <v>2012</v>
      </c>
      <c r="G6901" t="s">
        <v>480</v>
      </c>
      <c r="H6901">
        <v>0.20096639999999999</v>
      </c>
    </row>
    <row r="6902" spans="1:8">
      <c r="A6902" t="s">
        <v>464</v>
      </c>
      <c r="B6902">
        <v>3281</v>
      </c>
      <c r="C6902" t="s">
        <v>518</v>
      </c>
      <c r="D6902" t="s">
        <v>475</v>
      </c>
      <c r="E6902" t="s">
        <v>3</v>
      </c>
      <c r="F6902">
        <v>2012</v>
      </c>
      <c r="G6902" t="s">
        <v>480</v>
      </c>
      <c r="H6902">
        <v>0.66151439999999995</v>
      </c>
    </row>
    <row r="6903" spans="1:8">
      <c r="A6903" t="s">
        <v>464</v>
      </c>
      <c r="B6903">
        <v>3282</v>
      </c>
      <c r="C6903" t="s">
        <v>517</v>
      </c>
      <c r="D6903" t="s">
        <v>475</v>
      </c>
      <c r="E6903" t="s">
        <v>2</v>
      </c>
      <c r="F6903">
        <v>2013</v>
      </c>
      <c r="G6903" t="s">
        <v>480</v>
      </c>
      <c r="H6903">
        <v>0.62802000000000002</v>
      </c>
    </row>
    <row r="6904" spans="1:8">
      <c r="A6904" t="s">
        <v>464</v>
      </c>
      <c r="B6904">
        <v>3282</v>
      </c>
      <c r="C6904" t="s">
        <v>517</v>
      </c>
      <c r="D6904" t="s">
        <v>475</v>
      </c>
      <c r="E6904" t="s">
        <v>9</v>
      </c>
      <c r="F6904">
        <v>2011</v>
      </c>
      <c r="G6904" t="s">
        <v>503</v>
      </c>
      <c r="H6904">
        <v>5.2251263999999997</v>
      </c>
    </row>
    <row r="6905" spans="1:8">
      <c r="A6905" t="s">
        <v>464</v>
      </c>
      <c r="B6905">
        <v>3282</v>
      </c>
      <c r="C6905" t="s">
        <v>517</v>
      </c>
      <c r="D6905" t="s">
        <v>475</v>
      </c>
      <c r="E6905" t="s">
        <v>34</v>
      </c>
      <c r="F6905">
        <v>2013</v>
      </c>
      <c r="G6905" t="s">
        <v>503</v>
      </c>
      <c r="H6905">
        <v>0.79967880000000002</v>
      </c>
    </row>
    <row r="6906" spans="1:8">
      <c r="A6906" t="s">
        <v>464</v>
      </c>
      <c r="B6906">
        <v>2230</v>
      </c>
      <c r="C6906" t="s">
        <v>443</v>
      </c>
      <c r="D6906" t="s">
        <v>475</v>
      </c>
      <c r="E6906" t="s">
        <v>33</v>
      </c>
      <c r="F6906">
        <v>2014</v>
      </c>
      <c r="G6906" t="s">
        <v>480</v>
      </c>
      <c r="H6906">
        <v>7.95492E-2</v>
      </c>
    </row>
    <row r="6907" spans="1:8">
      <c r="A6907" t="s">
        <v>464</v>
      </c>
      <c r="B6907">
        <v>3281</v>
      </c>
      <c r="C6907" t="s">
        <v>518</v>
      </c>
      <c r="D6907" t="s">
        <v>475</v>
      </c>
      <c r="E6907" t="s">
        <v>31</v>
      </c>
      <c r="F6907">
        <v>2011</v>
      </c>
      <c r="G6907" t="s">
        <v>480</v>
      </c>
      <c r="H6907">
        <v>8.7922799999999995E-2</v>
      </c>
    </row>
    <row r="6908" spans="1:8">
      <c r="A6908" t="s">
        <v>464</v>
      </c>
      <c r="B6908">
        <v>3281</v>
      </c>
      <c r="C6908" t="s">
        <v>518</v>
      </c>
      <c r="D6908" t="s">
        <v>475</v>
      </c>
      <c r="E6908" t="s">
        <v>33</v>
      </c>
      <c r="F6908">
        <v>2011</v>
      </c>
      <c r="G6908" t="s">
        <v>480</v>
      </c>
      <c r="H6908">
        <v>0.20096639999999999</v>
      </c>
    </row>
    <row r="6909" spans="1:8">
      <c r="A6909" t="s">
        <v>464</v>
      </c>
      <c r="B6909">
        <v>3282</v>
      </c>
      <c r="C6909" t="s">
        <v>517</v>
      </c>
      <c r="D6909" t="s">
        <v>475</v>
      </c>
      <c r="E6909" t="s">
        <v>9</v>
      </c>
      <c r="F6909">
        <v>2010</v>
      </c>
      <c r="G6909" t="s">
        <v>480</v>
      </c>
      <c r="H6909">
        <v>4.7017764</v>
      </c>
    </row>
    <row r="6910" spans="1:8">
      <c r="A6910" t="s">
        <v>464</v>
      </c>
      <c r="B6910">
        <v>3282</v>
      </c>
      <c r="C6910" t="s">
        <v>517</v>
      </c>
      <c r="D6910" t="s">
        <v>475</v>
      </c>
      <c r="E6910" t="s">
        <v>34</v>
      </c>
      <c r="F6910">
        <v>2012</v>
      </c>
      <c r="G6910" t="s">
        <v>480</v>
      </c>
      <c r="H6910">
        <v>1.0927548</v>
      </c>
    </row>
    <row r="6911" spans="1:8">
      <c r="A6911" t="s">
        <v>438</v>
      </c>
      <c r="B6911">
        <v>2310</v>
      </c>
      <c r="C6911" t="s">
        <v>444</v>
      </c>
      <c r="D6911" t="s">
        <v>475</v>
      </c>
      <c r="E6911" t="s">
        <v>12</v>
      </c>
      <c r="F6911">
        <v>2009</v>
      </c>
      <c r="G6911" t="s">
        <v>490</v>
      </c>
      <c r="H6911">
        <v>0.1339776</v>
      </c>
    </row>
    <row r="6912" spans="1:8">
      <c r="A6912" t="s">
        <v>496</v>
      </c>
      <c r="B6912">
        <v>2310</v>
      </c>
      <c r="C6912" t="s">
        <v>444</v>
      </c>
      <c r="D6912" t="s">
        <v>475</v>
      </c>
      <c r="E6912" t="s">
        <v>18</v>
      </c>
      <c r="F6912">
        <v>2013</v>
      </c>
      <c r="G6912" t="s">
        <v>490</v>
      </c>
      <c r="H6912">
        <v>0.6154596</v>
      </c>
    </row>
    <row r="6913" spans="1:8">
      <c r="A6913" t="s">
        <v>464</v>
      </c>
      <c r="B6913">
        <v>3282</v>
      </c>
      <c r="C6913" t="s">
        <v>517</v>
      </c>
      <c r="D6913" t="s">
        <v>475</v>
      </c>
      <c r="E6913" t="s">
        <v>12</v>
      </c>
      <c r="F6913">
        <v>2009</v>
      </c>
      <c r="G6913" t="s">
        <v>503</v>
      </c>
      <c r="H6913">
        <v>0.16747200000000001</v>
      </c>
    </row>
    <row r="6914" spans="1:8">
      <c r="A6914" t="s">
        <v>464</v>
      </c>
      <c r="B6914">
        <v>3281</v>
      </c>
      <c r="C6914" t="s">
        <v>518</v>
      </c>
      <c r="D6914" t="s">
        <v>475</v>
      </c>
      <c r="E6914" t="s">
        <v>13</v>
      </c>
      <c r="F6914">
        <v>2009</v>
      </c>
      <c r="G6914" t="s">
        <v>503</v>
      </c>
      <c r="H6914">
        <v>1.2225455999999999</v>
      </c>
    </row>
    <row r="6915" spans="1:8">
      <c r="A6915" t="s">
        <v>464</v>
      </c>
      <c r="B6915">
        <v>3281</v>
      </c>
      <c r="C6915" t="s">
        <v>518</v>
      </c>
      <c r="D6915" t="s">
        <v>475</v>
      </c>
      <c r="E6915" t="s">
        <v>32</v>
      </c>
      <c r="F6915">
        <v>2011</v>
      </c>
      <c r="G6915" t="s">
        <v>503</v>
      </c>
      <c r="H6915">
        <v>0.21771360000000001</v>
      </c>
    </row>
    <row r="6916" spans="1:8">
      <c r="A6916" t="s">
        <v>429</v>
      </c>
      <c r="B6916">
        <v>5532</v>
      </c>
      <c r="C6916" t="s">
        <v>516</v>
      </c>
      <c r="D6916" t="s">
        <v>475</v>
      </c>
      <c r="E6916" t="s">
        <v>37</v>
      </c>
      <c r="F6916">
        <v>2011</v>
      </c>
      <c r="G6916" t="s">
        <v>483</v>
      </c>
      <c r="H6916">
        <v>1.8589392</v>
      </c>
    </row>
    <row r="6917" spans="1:8">
      <c r="A6917" t="s">
        <v>429</v>
      </c>
      <c r="B6917">
        <v>2310</v>
      </c>
      <c r="C6917" t="s">
        <v>444</v>
      </c>
      <c r="D6917" t="s">
        <v>475</v>
      </c>
      <c r="E6917" t="s">
        <v>3</v>
      </c>
      <c r="F6917">
        <v>2009</v>
      </c>
      <c r="G6917" t="s">
        <v>480</v>
      </c>
      <c r="H6917">
        <v>8.3736000000000001E-3</v>
      </c>
    </row>
    <row r="6918" spans="1:8">
      <c r="A6918" t="s">
        <v>464</v>
      </c>
      <c r="B6918">
        <v>3281</v>
      </c>
      <c r="C6918" t="s">
        <v>518</v>
      </c>
      <c r="D6918" t="s">
        <v>475</v>
      </c>
      <c r="E6918" t="s">
        <v>32</v>
      </c>
      <c r="F6918">
        <v>2009</v>
      </c>
      <c r="G6918" t="s">
        <v>480</v>
      </c>
      <c r="H6918">
        <v>0.21771360000000001</v>
      </c>
    </row>
    <row r="6919" spans="1:8">
      <c r="A6919" t="s">
        <v>464</v>
      </c>
      <c r="B6919">
        <v>3282</v>
      </c>
      <c r="C6919" t="s">
        <v>517</v>
      </c>
      <c r="D6919" t="s">
        <v>475</v>
      </c>
      <c r="E6919" t="s">
        <v>12</v>
      </c>
      <c r="F6919">
        <v>2014</v>
      </c>
      <c r="G6919" t="s">
        <v>480</v>
      </c>
      <c r="H6919">
        <v>0.37681199999999998</v>
      </c>
    </row>
    <row r="6920" spans="1:8">
      <c r="A6920" t="s">
        <v>429</v>
      </c>
      <c r="B6920">
        <v>5532</v>
      </c>
      <c r="C6920" t="s">
        <v>516</v>
      </c>
      <c r="D6920" t="s">
        <v>475</v>
      </c>
      <c r="E6920" t="s">
        <v>2</v>
      </c>
      <c r="F6920">
        <v>2014</v>
      </c>
      <c r="G6920" t="s">
        <v>480</v>
      </c>
      <c r="H6920">
        <v>0.51916320000000005</v>
      </c>
    </row>
    <row r="6921" spans="1:8">
      <c r="A6921" t="s">
        <v>429</v>
      </c>
      <c r="B6921">
        <v>5532</v>
      </c>
      <c r="C6921" t="s">
        <v>516</v>
      </c>
      <c r="D6921" t="s">
        <v>475</v>
      </c>
      <c r="E6921" t="s">
        <v>5</v>
      </c>
      <c r="F6921">
        <v>2013</v>
      </c>
      <c r="G6921" t="s">
        <v>480</v>
      </c>
      <c r="H6921">
        <v>0.77874480000000001</v>
      </c>
    </row>
    <row r="6922" spans="1:8">
      <c r="A6922" t="s">
        <v>429</v>
      </c>
      <c r="B6922">
        <v>5532</v>
      </c>
      <c r="C6922" t="s">
        <v>516</v>
      </c>
      <c r="D6922" t="s">
        <v>475</v>
      </c>
      <c r="E6922" t="s">
        <v>17</v>
      </c>
      <c r="F6922">
        <v>2013</v>
      </c>
      <c r="G6922" t="s">
        <v>480</v>
      </c>
      <c r="H6922">
        <v>0.25120799999999999</v>
      </c>
    </row>
    <row r="6923" spans="1:8">
      <c r="A6923" t="s">
        <v>429</v>
      </c>
      <c r="B6923">
        <v>5532</v>
      </c>
      <c r="C6923" t="s">
        <v>516</v>
      </c>
      <c r="D6923" t="s">
        <v>475</v>
      </c>
      <c r="E6923" t="s">
        <v>428</v>
      </c>
      <c r="F6923">
        <v>2014</v>
      </c>
      <c r="G6923" t="s">
        <v>480</v>
      </c>
      <c r="H6923">
        <v>1.2560399999999999E-2</v>
      </c>
    </row>
    <row r="6924" spans="1:8">
      <c r="A6924" t="s">
        <v>429</v>
      </c>
      <c r="B6924">
        <v>5532</v>
      </c>
      <c r="C6924" t="s">
        <v>516</v>
      </c>
      <c r="D6924" t="s">
        <v>475</v>
      </c>
      <c r="E6924" t="s">
        <v>37</v>
      </c>
      <c r="F6924">
        <v>2010</v>
      </c>
      <c r="G6924" t="s">
        <v>480</v>
      </c>
      <c r="H6924">
        <v>1.6412256000000001</v>
      </c>
    </row>
    <row r="6925" spans="1:8">
      <c r="A6925" t="s">
        <v>464</v>
      </c>
      <c r="B6925">
        <v>2230</v>
      </c>
      <c r="C6925" t="s">
        <v>443</v>
      </c>
      <c r="D6925" t="s">
        <v>475</v>
      </c>
      <c r="E6925" t="s">
        <v>10</v>
      </c>
      <c r="F6925">
        <v>2011</v>
      </c>
      <c r="G6925" t="s">
        <v>490</v>
      </c>
      <c r="H6925">
        <v>1.6579728</v>
      </c>
    </row>
    <row r="6926" spans="1:8">
      <c r="A6926" t="s">
        <v>464</v>
      </c>
      <c r="B6926">
        <v>2230</v>
      </c>
      <c r="C6926" t="s">
        <v>443</v>
      </c>
      <c r="D6926" t="s">
        <v>475</v>
      </c>
      <c r="E6926" t="s">
        <v>23</v>
      </c>
      <c r="F6926">
        <v>2009</v>
      </c>
      <c r="G6926" t="s">
        <v>490</v>
      </c>
      <c r="H6926">
        <v>0.1590984</v>
      </c>
    </row>
    <row r="6927" spans="1:8">
      <c r="A6927" t="s">
        <v>499</v>
      </c>
      <c r="B6927">
        <v>2230</v>
      </c>
      <c r="C6927" t="s">
        <v>443</v>
      </c>
      <c r="D6927" t="s">
        <v>475</v>
      </c>
      <c r="E6927" t="s">
        <v>33</v>
      </c>
      <c r="F6927">
        <v>2014</v>
      </c>
      <c r="G6927" t="s">
        <v>490</v>
      </c>
      <c r="H6927">
        <v>5.4219059999999999</v>
      </c>
    </row>
    <row r="6928" spans="1:8">
      <c r="A6928" t="s">
        <v>429</v>
      </c>
      <c r="B6928">
        <v>2310</v>
      </c>
      <c r="C6928" t="s">
        <v>444</v>
      </c>
      <c r="D6928" t="s">
        <v>475</v>
      </c>
      <c r="E6928" t="s">
        <v>12</v>
      </c>
      <c r="F6928">
        <v>2009</v>
      </c>
      <c r="G6928" t="s">
        <v>490</v>
      </c>
      <c r="H6928">
        <v>3.4248023999999999</v>
      </c>
    </row>
    <row r="6929" spans="1:8">
      <c r="A6929" t="s">
        <v>429</v>
      </c>
      <c r="B6929">
        <v>2310</v>
      </c>
      <c r="C6929" t="s">
        <v>444</v>
      </c>
      <c r="D6929" t="s">
        <v>475</v>
      </c>
      <c r="E6929" t="s">
        <v>18</v>
      </c>
      <c r="F6929">
        <v>2009</v>
      </c>
      <c r="G6929" t="s">
        <v>490</v>
      </c>
      <c r="H6929">
        <v>23.467013999999999</v>
      </c>
    </row>
    <row r="6930" spans="1:8">
      <c r="A6930" t="s">
        <v>464</v>
      </c>
      <c r="B6930">
        <v>3282</v>
      </c>
      <c r="C6930" t="s">
        <v>517</v>
      </c>
      <c r="D6930" t="s">
        <v>475</v>
      </c>
      <c r="E6930" t="s">
        <v>10</v>
      </c>
      <c r="F6930">
        <v>2013</v>
      </c>
      <c r="G6930" t="s">
        <v>503</v>
      </c>
      <c r="H6930">
        <v>35.336592000000003</v>
      </c>
    </row>
    <row r="6931" spans="1:8">
      <c r="A6931" t="s">
        <v>464</v>
      </c>
      <c r="B6931">
        <v>3282</v>
      </c>
      <c r="C6931" t="s">
        <v>517</v>
      </c>
      <c r="D6931" t="s">
        <v>475</v>
      </c>
      <c r="E6931" t="s">
        <v>18</v>
      </c>
      <c r="F6931">
        <v>2014</v>
      </c>
      <c r="G6931" t="s">
        <v>503</v>
      </c>
      <c r="H6931">
        <v>1.6077311999999999</v>
      </c>
    </row>
    <row r="6932" spans="1:8">
      <c r="A6932" t="s">
        <v>464</v>
      </c>
      <c r="B6932">
        <v>3282</v>
      </c>
      <c r="C6932" t="s">
        <v>517</v>
      </c>
      <c r="D6932" t="s">
        <v>475</v>
      </c>
      <c r="E6932" t="s">
        <v>16</v>
      </c>
      <c r="F6932">
        <v>2011</v>
      </c>
      <c r="G6932" t="s">
        <v>503</v>
      </c>
      <c r="H6932">
        <v>1.0718208</v>
      </c>
    </row>
    <row r="6933" spans="1:8">
      <c r="A6933" t="s">
        <v>464</v>
      </c>
      <c r="B6933">
        <v>3282</v>
      </c>
      <c r="C6933" t="s">
        <v>517</v>
      </c>
      <c r="D6933" t="s">
        <v>475</v>
      </c>
      <c r="E6933" t="s">
        <v>23</v>
      </c>
      <c r="F6933">
        <v>2009</v>
      </c>
      <c r="G6933" t="s">
        <v>503</v>
      </c>
      <c r="H6933">
        <v>0.48148200000000002</v>
      </c>
    </row>
    <row r="6934" spans="1:8">
      <c r="A6934" t="s">
        <v>464</v>
      </c>
      <c r="B6934">
        <v>3282</v>
      </c>
      <c r="C6934" t="s">
        <v>517</v>
      </c>
      <c r="D6934" t="s">
        <v>475</v>
      </c>
      <c r="E6934" t="s">
        <v>24</v>
      </c>
      <c r="F6934">
        <v>2010</v>
      </c>
      <c r="G6934" t="s">
        <v>503</v>
      </c>
      <c r="H6934">
        <v>2.177136</v>
      </c>
    </row>
    <row r="6935" spans="1:8">
      <c r="A6935" t="s">
        <v>464</v>
      </c>
      <c r="B6935">
        <v>3282</v>
      </c>
      <c r="C6935" t="s">
        <v>517</v>
      </c>
      <c r="D6935" t="s">
        <v>475</v>
      </c>
      <c r="E6935" t="s">
        <v>482</v>
      </c>
      <c r="F6935">
        <v>2013</v>
      </c>
      <c r="G6935" t="s">
        <v>503</v>
      </c>
      <c r="H6935">
        <v>10.751702399999999</v>
      </c>
    </row>
    <row r="6936" spans="1:8">
      <c r="A6936" t="s">
        <v>464</v>
      </c>
      <c r="B6936">
        <v>3281</v>
      </c>
      <c r="C6936" t="s">
        <v>518</v>
      </c>
      <c r="D6936" t="s">
        <v>475</v>
      </c>
      <c r="E6936" t="s">
        <v>9</v>
      </c>
      <c r="F6936">
        <v>2013</v>
      </c>
      <c r="G6936" t="s">
        <v>503</v>
      </c>
      <c r="H6936">
        <v>0.52334999999999998</v>
      </c>
    </row>
    <row r="6937" spans="1:8">
      <c r="A6937" t="s">
        <v>464</v>
      </c>
      <c r="B6937">
        <v>3281</v>
      </c>
      <c r="C6937" t="s">
        <v>518</v>
      </c>
      <c r="D6937" t="s">
        <v>475</v>
      </c>
      <c r="E6937" t="s">
        <v>16</v>
      </c>
      <c r="F6937">
        <v>2013</v>
      </c>
      <c r="G6937" t="s">
        <v>503</v>
      </c>
      <c r="H6937">
        <v>0.10048319999999999</v>
      </c>
    </row>
    <row r="6938" spans="1:8">
      <c r="A6938" t="s">
        <v>464</v>
      </c>
      <c r="B6938">
        <v>3281</v>
      </c>
      <c r="C6938" t="s">
        <v>518</v>
      </c>
      <c r="D6938" t="s">
        <v>475</v>
      </c>
      <c r="E6938" t="s">
        <v>28</v>
      </c>
      <c r="F6938">
        <v>2014</v>
      </c>
      <c r="G6938" t="s">
        <v>503</v>
      </c>
      <c r="H6938">
        <v>38.543680799999997</v>
      </c>
    </row>
    <row r="6939" spans="1:8">
      <c r="A6939" t="s">
        <v>464</v>
      </c>
      <c r="B6939">
        <v>3281</v>
      </c>
      <c r="C6939" t="s">
        <v>518</v>
      </c>
      <c r="D6939" t="s">
        <v>475</v>
      </c>
      <c r="E6939" t="s">
        <v>479</v>
      </c>
      <c r="F6939">
        <v>2012</v>
      </c>
      <c r="G6939" t="s">
        <v>503</v>
      </c>
      <c r="H6939">
        <v>9.1146636000000001</v>
      </c>
    </row>
    <row r="6940" spans="1:8">
      <c r="A6940" t="s">
        <v>429</v>
      </c>
      <c r="B6940">
        <v>5532</v>
      </c>
      <c r="C6940" t="s">
        <v>516</v>
      </c>
      <c r="D6940" t="s">
        <v>475</v>
      </c>
      <c r="E6940" t="s">
        <v>18</v>
      </c>
      <c r="F6940">
        <v>2010</v>
      </c>
      <c r="G6940" t="s">
        <v>483</v>
      </c>
      <c r="H6940">
        <v>0.31401000000000001</v>
      </c>
    </row>
    <row r="6941" spans="1:8">
      <c r="A6941" t="s">
        <v>429</v>
      </c>
      <c r="B6941">
        <v>5532</v>
      </c>
      <c r="C6941" t="s">
        <v>516</v>
      </c>
      <c r="D6941" t="s">
        <v>475</v>
      </c>
      <c r="E6941" t="s">
        <v>8</v>
      </c>
      <c r="F6941">
        <v>2014</v>
      </c>
      <c r="G6941" t="s">
        <v>483</v>
      </c>
      <c r="H6941">
        <v>2.7967824000000001</v>
      </c>
    </row>
    <row r="6942" spans="1:8">
      <c r="A6942" t="s">
        <v>429</v>
      </c>
      <c r="B6942">
        <v>5532</v>
      </c>
      <c r="C6942" t="s">
        <v>516</v>
      </c>
      <c r="D6942" t="s">
        <v>475</v>
      </c>
      <c r="E6942" t="s">
        <v>6</v>
      </c>
      <c r="F6942">
        <v>2013</v>
      </c>
      <c r="G6942" t="s">
        <v>483</v>
      </c>
      <c r="H6942">
        <v>0.79967880000000002</v>
      </c>
    </row>
    <row r="6943" spans="1:8">
      <c r="A6943" t="s">
        <v>429</v>
      </c>
      <c r="B6943">
        <v>5532</v>
      </c>
      <c r="C6943" t="s">
        <v>516</v>
      </c>
      <c r="D6943" t="s">
        <v>475</v>
      </c>
      <c r="E6943" t="s">
        <v>9</v>
      </c>
      <c r="F6943">
        <v>2009</v>
      </c>
      <c r="G6943" t="s">
        <v>483</v>
      </c>
      <c r="H6943">
        <v>0.2679552</v>
      </c>
    </row>
    <row r="6944" spans="1:8">
      <c r="A6944" t="s">
        <v>429</v>
      </c>
      <c r="B6944">
        <v>5532</v>
      </c>
      <c r="C6944" t="s">
        <v>516</v>
      </c>
      <c r="D6944" t="s">
        <v>475</v>
      </c>
      <c r="E6944" t="s">
        <v>14</v>
      </c>
      <c r="F6944">
        <v>2010</v>
      </c>
      <c r="G6944" t="s">
        <v>483</v>
      </c>
      <c r="H6944">
        <v>3.7681199999999998E-2</v>
      </c>
    </row>
    <row r="6945" spans="1:8">
      <c r="A6945" t="s">
        <v>464</v>
      </c>
      <c r="B6945">
        <v>2230</v>
      </c>
      <c r="C6945" t="s">
        <v>443</v>
      </c>
      <c r="D6945" t="s">
        <v>475</v>
      </c>
      <c r="E6945" t="s">
        <v>23</v>
      </c>
      <c r="F6945">
        <v>2013</v>
      </c>
      <c r="G6945" t="s">
        <v>480</v>
      </c>
      <c r="H6945">
        <v>7.95492E-2</v>
      </c>
    </row>
    <row r="6946" spans="1:8">
      <c r="A6946" t="s">
        <v>496</v>
      </c>
      <c r="B6946">
        <v>2310</v>
      </c>
      <c r="C6946" t="s">
        <v>444</v>
      </c>
      <c r="D6946" t="s">
        <v>475</v>
      </c>
      <c r="E6946" t="s">
        <v>482</v>
      </c>
      <c r="F6946">
        <v>2010</v>
      </c>
      <c r="G6946" t="s">
        <v>480</v>
      </c>
      <c r="H6946">
        <v>0.20934</v>
      </c>
    </row>
    <row r="6947" spans="1:8">
      <c r="A6947" t="s">
        <v>464</v>
      </c>
      <c r="B6947">
        <v>3281</v>
      </c>
      <c r="C6947" t="s">
        <v>518</v>
      </c>
      <c r="D6947" t="s">
        <v>475</v>
      </c>
      <c r="E6947" t="s">
        <v>19</v>
      </c>
      <c r="F6947">
        <v>2009</v>
      </c>
      <c r="G6947" t="s">
        <v>480</v>
      </c>
      <c r="H6947">
        <v>4.1868000000000002E-2</v>
      </c>
    </row>
    <row r="6948" spans="1:8">
      <c r="A6948" t="s">
        <v>464</v>
      </c>
      <c r="B6948">
        <v>3282</v>
      </c>
      <c r="C6948" t="s">
        <v>517</v>
      </c>
      <c r="D6948" t="s">
        <v>475</v>
      </c>
      <c r="E6948" t="s">
        <v>22</v>
      </c>
      <c r="F6948">
        <v>2010</v>
      </c>
      <c r="G6948" t="s">
        <v>480</v>
      </c>
      <c r="H6948">
        <v>1.7207748</v>
      </c>
    </row>
    <row r="6949" spans="1:8">
      <c r="A6949" t="s">
        <v>464</v>
      </c>
      <c r="B6949">
        <v>3282</v>
      </c>
      <c r="C6949" t="s">
        <v>517</v>
      </c>
      <c r="D6949" t="s">
        <v>475</v>
      </c>
      <c r="E6949" t="s">
        <v>23</v>
      </c>
      <c r="F6949">
        <v>2013</v>
      </c>
      <c r="G6949" t="s">
        <v>480</v>
      </c>
      <c r="H6949">
        <v>0.36006480000000002</v>
      </c>
    </row>
    <row r="6950" spans="1:8">
      <c r="A6950" t="s">
        <v>464</v>
      </c>
      <c r="B6950">
        <v>3282</v>
      </c>
      <c r="C6950" t="s">
        <v>517</v>
      </c>
      <c r="D6950" t="s">
        <v>475</v>
      </c>
      <c r="E6950" t="s">
        <v>24</v>
      </c>
      <c r="F6950">
        <v>2010</v>
      </c>
      <c r="G6950" t="s">
        <v>480</v>
      </c>
      <c r="H6950">
        <v>2.177136</v>
      </c>
    </row>
    <row r="6951" spans="1:8">
      <c r="A6951" t="s">
        <v>429</v>
      </c>
      <c r="B6951">
        <v>5532</v>
      </c>
      <c r="C6951" t="s">
        <v>516</v>
      </c>
      <c r="D6951" t="s">
        <v>475</v>
      </c>
      <c r="E6951" t="s">
        <v>6</v>
      </c>
      <c r="F6951">
        <v>2012</v>
      </c>
      <c r="G6951" t="s">
        <v>480</v>
      </c>
      <c r="H6951">
        <v>0.64476719999999998</v>
      </c>
    </row>
    <row r="6952" spans="1:8">
      <c r="A6952" t="s">
        <v>429</v>
      </c>
      <c r="B6952">
        <v>5532</v>
      </c>
      <c r="C6952" t="s">
        <v>516</v>
      </c>
      <c r="D6952" t="s">
        <v>475</v>
      </c>
      <c r="E6952" t="s">
        <v>343</v>
      </c>
      <c r="F6952">
        <v>2013</v>
      </c>
      <c r="G6952" t="s">
        <v>480</v>
      </c>
      <c r="H6952">
        <v>7.8293160000000004</v>
      </c>
    </row>
    <row r="6953" spans="1:8">
      <c r="A6953" t="s">
        <v>429</v>
      </c>
      <c r="B6953">
        <v>5532</v>
      </c>
      <c r="C6953" t="s">
        <v>516</v>
      </c>
      <c r="D6953" t="s">
        <v>475</v>
      </c>
      <c r="E6953" t="s">
        <v>11</v>
      </c>
      <c r="F6953">
        <v>2012</v>
      </c>
      <c r="G6953" t="s">
        <v>480</v>
      </c>
      <c r="H6953">
        <v>0.87922800000000001</v>
      </c>
    </row>
    <row r="6954" spans="1:8">
      <c r="A6954" t="s">
        <v>429</v>
      </c>
      <c r="B6954">
        <v>5532</v>
      </c>
      <c r="C6954" t="s">
        <v>516</v>
      </c>
      <c r="D6954" t="s">
        <v>475</v>
      </c>
      <c r="E6954" t="s">
        <v>18</v>
      </c>
      <c r="F6954">
        <v>2011</v>
      </c>
      <c r="G6954" t="s">
        <v>480</v>
      </c>
      <c r="H6954">
        <v>0.38099880000000003</v>
      </c>
    </row>
    <row r="6955" spans="1:8">
      <c r="A6955" t="s">
        <v>429</v>
      </c>
      <c r="B6955">
        <v>5532</v>
      </c>
      <c r="C6955" t="s">
        <v>516</v>
      </c>
      <c r="D6955" t="s">
        <v>475</v>
      </c>
      <c r="E6955" t="s">
        <v>20</v>
      </c>
      <c r="F6955">
        <v>2014</v>
      </c>
      <c r="G6955" t="s">
        <v>480</v>
      </c>
      <c r="H6955">
        <v>7.5194928000000001</v>
      </c>
    </row>
    <row r="6956" spans="1:8">
      <c r="A6956" t="s">
        <v>464</v>
      </c>
      <c r="B6956">
        <v>2230</v>
      </c>
      <c r="C6956" t="s">
        <v>443</v>
      </c>
      <c r="D6956" t="s">
        <v>475</v>
      </c>
      <c r="E6956" t="s">
        <v>11</v>
      </c>
      <c r="F6956">
        <v>2012</v>
      </c>
      <c r="G6956" t="s">
        <v>490</v>
      </c>
      <c r="H6956">
        <v>2.0934000000000001E-2</v>
      </c>
    </row>
    <row r="6957" spans="1:8">
      <c r="A6957" t="s">
        <v>429</v>
      </c>
      <c r="B6957">
        <v>2310</v>
      </c>
      <c r="C6957" t="s">
        <v>444</v>
      </c>
      <c r="D6957" t="s">
        <v>475</v>
      </c>
      <c r="E6957" t="s">
        <v>22</v>
      </c>
      <c r="F6957">
        <v>2012</v>
      </c>
      <c r="G6957" t="s">
        <v>490</v>
      </c>
      <c r="H6957">
        <v>0.71594279999999999</v>
      </c>
    </row>
    <row r="6958" spans="1:8">
      <c r="A6958" t="s">
        <v>429</v>
      </c>
      <c r="B6958">
        <v>2310</v>
      </c>
      <c r="C6958" t="s">
        <v>444</v>
      </c>
      <c r="D6958" t="s">
        <v>475</v>
      </c>
      <c r="E6958" t="s">
        <v>24</v>
      </c>
      <c r="F6958">
        <v>2012</v>
      </c>
      <c r="G6958" t="s">
        <v>490</v>
      </c>
      <c r="H6958">
        <v>9.21096E-2</v>
      </c>
    </row>
    <row r="6959" spans="1:8">
      <c r="A6959" t="s">
        <v>464</v>
      </c>
      <c r="B6959">
        <v>2310</v>
      </c>
      <c r="C6959" t="s">
        <v>444</v>
      </c>
      <c r="D6959" t="s">
        <v>475</v>
      </c>
      <c r="E6959" t="s">
        <v>482</v>
      </c>
      <c r="F6959">
        <v>2009</v>
      </c>
      <c r="G6959" t="s">
        <v>490</v>
      </c>
      <c r="H6959">
        <v>0.12979080000000001</v>
      </c>
    </row>
    <row r="6960" spans="1:8">
      <c r="A6960" t="s">
        <v>464</v>
      </c>
      <c r="B6960">
        <v>3281</v>
      </c>
      <c r="C6960" t="s">
        <v>518</v>
      </c>
      <c r="D6960" t="s">
        <v>475</v>
      </c>
      <c r="E6960" t="s">
        <v>5</v>
      </c>
      <c r="F6960">
        <v>2012</v>
      </c>
      <c r="G6960" t="s">
        <v>503</v>
      </c>
      <c r="H6960">
        <v>0.565218</v>
      </c>
    </row>
    <row r="6961" spans="1:8">
      <c r="A6961" t="s">
        <v>464</v>
      </c>
      <c r="B6961">
        <v>5546</v>
      </c>
      <c r="C6961" t="s">
        <v>531</v>
      </c>
      <c r="D6961" t="s">
        <v>475</v>
      </c>
      <c r="E6961" t="s">
        <v>24</v>
      </c>
      <c r="F6961">
        <v>2010</v>
      </c>
      <c r="G6961" t="s">
        <v>483</v>
      </c>
      <c r="H6961">
        <v>0.17584559999999999</v>
      </c>
    </row>
    <row r="6962" spans="1:8">
      <c r="A6962" t="s">
        <v>464</v>
      </c>
      <c r="B6962">
        <v>5546</v>
      </c>
      <c r="C6962" t="s">
        <v>531</v>
      </c>
      <c r="D6962" t="s">
        <v>475</v>
      </c>
      <c r="E6962" t="s">
        <v>23</v>
      </c>
      <c r="F6962">
        <v>2009</v>
      </c>
      <c r="G6962" t="s">
        <v>483</v>
      </c>
      <c r="H6962">
        <v>2.5120799999999999E-2</v>
      </c>
    </row>
    <row r="6963" spans="1:8">
      <c r="A6963" t="s">
        <v>464</v>
      </c>
      <c r="B6963">
        <v>3283</v>
      </c>
      <c r="C6963" t="s">
        <v>532</v>
      </c>
      <c r="D6963" t="s">
        <v>475</v>
      </c>
      <c r="E6963" t="s">
        <v>9</v>
      </c>
      <c r="F6963">
        <v>2011</v>
      </c>
      <c r="G6963" t="s">
        <v>480</v>
      </c>
      <c r="H6963">
        <v>10.006451999999999</v>
      </c>
    </row>
    <row r="6964" spans="1:8">
      <c r="A6964" t="s">
        <v>464</v>
      </c>
      <c r="B6964">
        <v>3283</v>
      </c>
      <c r="C6964" t="s">
        <v>532</v>
      </c>
      <c r="D6964" t="s">
        <v>475</v>
      </c>
      <c r="E6964" t="s">
        <v>16</v>
      </c>
      <c r="F6964">
        <v>2009</v>
      </c>
      <c r="G6964" t="s">
        <v>480</v>
      </c>
      <c r="H6964">
        <v>3.9523391999999999</v>
      </c>
    </row>
    <row r="6965" spans="1:8">
      <c r="A6965" t="s">
        <v>464</v>
      </c>
      <c r="B6965">
        <v>3283</v>
      </c>
      <c r="C6965" t="s">
        <v>532</v>
      </c>
      <c r="D6965" t="s">
        <v>475</v>
      </c>
      <c r="E6965" t="s">
        <v>24</v>
      </c>
      <c r="F6965">
        <v>2013</v>
      </c>
      <c r="G6965" t="s">
        <v>480</v>
      </c>
      <c r="H6965">
        <v>3.0982319999999999</v>
      </c>
    </row>
    <row r="6966" spans="1:8">
      <c r="A6966" t="s">
        <v>464</v>
      </c>
      <c r="B6966">
        <v>3283</v>
      </c>
      <c r="C6966" t="s">
        <v>532</v>
      </c>
      <c r="D6966" t="s">
        <v>475</v>
      </c>
      <c r="E6966" t="s">
        <v>22</v>
      </c>
      <c r="F6966">
        <v>2013</v>
      </c>
      <c r="G6966" t="s">
        <v>480</v>
      </c>
      <c r="H6966">
        <v>1.7919503999999999</v>
      </c>
    </row>
    <row r="6967" spans="1:8">
      <c r="A6967" t="s">
        <v>464</v>
      </c>
      <c r="B6967">
        <v>3283</v>
      </c>
      <c r="C6967" t="s">
        <v>532</v>
      </c>
      <c r="D6967" t="s">
        <v>475</v>
      </c>
      <c r="E6967" t="s">
        <v>352</v>
      </c>
      <c r="F6967">
        <v>2011</v>
      </c>
      <c r="G6967" t="s">
        <v>480</v>
      </c>
      <c r="H6967">
        <v>0.70338239999999996</v>
      </c>
    </row>
    <row r="6968" spans="1:8">
      <c r="A6968" t="s">
        <v>464</v>
      </c>
      <c r="B6968">
        <v>3283</v>
      </c>
      <c r="C6968" t="s">
        <v>532</v>
      </c>
      <c r="D6968" t="s">
        <v>475</v>
      </c>
      <c r="E6968" t="s">
        <v>482</v>
      </c>
      <c r="F6968">
        <v>2013</v>
      </c>
      <c r="G6968" t="s">
        <v>480</v>
      </c>
      <c r="H6968">
        <v>6.4351115999999999</v>
      </c>
    </row>
    <row r="6969" spans="1:8">
      <c r="A6969" t="s">
        <v>429</v>
      </c>
      <c r="B6969">
        <v>5546</v>
      </c>
      <c r="C6969" t="s">
        <v>531</v>
      </c>
      <c r="D6969" t="s">
        <v>475</v>
      </c>
      <c r="E6969" t="s">
        <v>34</v>
      </c>
      <c r="F6969">
        <v>2012</v>
      </c>
      <c r="G6969" t="s">
        <v>480</v>
      </c>
      <c r="H6969">
        <v>8.6415552000000009</v>
      </c>
    </row>
    <row r="6970" spans="1:8">
      <c r="A6970" t="s">
        <v>464</v>
      </c>
      <c r="B6970">
        <v>5546</v>
      </c>
      <c r="C6970" t="s">
        <v>531</v>
      </c>
      <c r="D6970" t="s">
        <v>475</v>
      </c>
      <c r="E6970" t="s">
        <v>6</v>
      </c>
      <c r="F6970">
        <v>2013</v>
      </c>
      <c r="G6970" t="s">
        <v>480</v>
      </c>
      <c r="H6970">
        <v>2.5120799999999999E-2</v>
      </c>
    </row>
    <row r="6971" spans="1:8">
      <c r="A6971" t="s">
        <v>464</v>
      </c>
      <c r="B6971">
        <v>5546</v>
      </c>
      <c r="C6971" t="s">
        <v>531</v>
      </c>
      <c r="D6971" t="s">
        <v>475</v>
      </c>
      <c r="E6971" t="s">
        <v>20</v>
      </c>
      <c r="F6971">
        <v>2009</v>
      </c>
      <c r="G6971" t="s">
        <v>480</v>
      </c>
      <c r="H6971">
        <v>2.1394548000000002</v>
      </c>
    </row>
    <row r="6972" spans="1:8">
      <c r="A6972" t="s">
        <v>464</v>
      </c>
      <c r="B6972">
        <v>5546</v>
      </c>
      <c r="C6972" t="s">
        <v>531</v>
      </c>
      <c r="D6972" t="s">
        <v>475</v>
      </c>
      <c r="E6972" t="s">
        <v>17</v>
      </c>
      <c r="F6972">
        <v>2011</v>
      </c>
      <c r="G6972" t="s">
        <v>480</v>
      </c>
      <c r="H6972">
        <v>1.8966204</v>
      </c>
    </row>
    <row r="6973" spans="1:8">
      <c r="A6973" t="s">
        <v>464</v>
      </c>
      <c r="B6973">
        <v>5546</v>
      </c>
      <c r="C6973" t="s">
        <v>531</v>
      </c>
      <c r="D6973" t="s">
        <v>475</v>
      </c>
      <c r="E6973" t="s">
        <v>22</v>
      </c>
      <c r="F6973">
        <v>2012</v>
      </c>
      <c r="G6973" t="s">
        <v>480</v>
      </c>
      <c r="H6973">
        <v>0.28051559999999998</v>
      </c>
    </row>
    <row r="6974" spans="1:8">
      <c r="A6974" t="s">
        <v>464</v>
      </c>
      <c r="B6974">
        <v>5546</v>
      </c>
      <c r="C6974" t="s">
        <v>531</v>
      </c>
      <c r="D6974" t="s">
        <v>475</v>
      </c>
      <c r="E6974" t="s">
        <v>23</v>
      </c>
      <c r="F6974">
        <v>2012</v>
      </c>
      <c r="G6974" t="s">
        <v>480</v>
      </c>
      <c r="H6974">
        <v>5.4428400000000002E-2</v>
      </c>
    </row>
    <row r="6975" spans="1:8">
      <c r="A6975" t="s">
        <v>464</v>
      </c>
      <c r="B6975">
        <v>5546</v>
      </c>
      <c r="C6975" t="s">
        <v>531</v>
      </c>
      <c r="D6975" t="s">
        <v>475</v>
      </c>
      <c r="E6975" t="s">
        <v>32</v>
      </c>
      <c r="F6975">
        <v>2013</v>
      </c>
      <c r="G6975" t="s">
        <v>480</v>
      </c>
      <c r="H6975">
        <v>1.800324</v>
      </c>
    </row>
    <row r="6976" spans="1:8">
      <c r="A6976" t="s">
        <v>464</v>
      </c>
      <c r="B6976">
        <v>3283</v>
      </c>
      <c r="C6976" t="s">
        <v>532</v>
      </c>
      <c r="D6976" t="s">
        <v>475</v>
      </c>
      <c r="E6976" t="s">
        <v>482</v>
      </c>
      <c r="F6976">
        <v>2009</v>
      </c>
      <c r="G6976" t="s">
        <v>503</v>
      </c>
      <c r="H6976">
        <v>4.3291512000000001</v>
      </c>
    </row>
    <row r="6977" spans="1:8">
      <c r="A6977" t="s">
        <v>464</v>
      </c>
      <c r="B6977">
        <v>3283</v>
      </c>
      <c r="C6977" t="s">
        <v>532</v>
      </c>
      <c r="D6977" t="s">
        <v>475</v>
      </c>
      <c r="E6977" t="s">
        <v>428</v>
      </c>
      <c r="F6977">
        <v>2011</v>
      </c>
      <c r="G6977" t="s">
        <v>503</v>
      </c>
      <c r="H6977">
        <v>2.1101472000000001</v>
      </c>
    </row>
    <row r="6978" spans="1:8">
      <c r="A6978" t="s">
        <v>429</v>
      </c>
      <c r="B6978">
        <v>5546</v>
      </c>
      <c r="C6978" t="s">
        <v>531</v>
      </c>
      <c r="D6978" t="s">
        <v>475</v>
      </c>
      <c r="E6978" t="s">
        <v>22</v>
      </c>
      <c r="F6978">
        <v>2011</v>
      </c>
      <c r="G6978" t="s">
        <v>483</v>
      </c>
      <c r="H6978">
        <v>0.49822919999999998</v>
      </c>
    </row>
    <row r="6979" spans="1:8">
      <c r="A6979" t="s">
        <v>464</v>
      </c>
      <c r="B6979">
        <v>5546</v>
      </c>
      <c r="C6979" t="s">
        <v>531</v>
      </c>
      <c r="D6979" t="s">
        <v>475</v>
      </c>
      <c r="E6979" t="s">
        <v>3</v>
      </c>
      <c r="F6979">
        <v>2010</v>
      </c>
      <c r="G6979" t="s">
        <v>483</v>
      </c>
      <c r="H6979">
        <v>1.8840600000000001</v>
      </c>
    </row>
    <row r="6980" spans="1:8">
      <c r="A6980" t="s">
        <v>464</v>
      </c>
      <c r="B6980">
        <v>5546</v>
      </c>
      <c r="C6980" t="s">
        <v>531</v>
      </c>
      <c r="D6980" t="s">
        <v>475</v>
      </c>
      <c r="E6980" t="s">
        <v>15</v>
      </c>
      <c r="F6980">
        <v>2009</v>
      </c>
      <c r="G6980" t="s">
        <v>483</v>
      </c>
      <c r="H6980">
        <v>4.9613579999999997</v>
      </c>
    </row>
    <row r="6981" spans="1:8">
      <c r="A6981" t="s">
        <v>464</v>
      </c>
      <c r="B6981">
        <v>5546</v>
      </c>
      <c r="C6981" t="s">
        <v>531</v>
      </c>
      <c r="D6981" t="s">
        <v>475</v>
      </c>
      <c r="E6981" t="s">
        <v>36</v>
      </c>
      <c r="F6981">
        <v>2014</v>
      </c>
      <c r="G6981" t="s">
        <v>483</v>
      </c>
      <c r="H6981">
        <v>4.1868000000000002E-2</v>
      </c>
    </row>
    <row r="6982" spans="1:8">
      <c r="A6982" t="s">
        <v>464</v>
      </c>
      <c r="B6982">
        <v>3283</v>
      </c>
      <c r="C6982" t="s">
        <v>532</v>
      </c>
      <c r="D6982" t="s">
        <v>475</v>
      </c>
      <c r="E6982" t="s">
        <v>5</v>
      </c>
      <c r="F6982">
        <v>2012</v>
      </c>
      <c r="G6982" t="s">
        <v>480</v>
      </c>
      <c r="H6982">
        <v>2.6125631999999999</v>
      </c>
    </row>
    <row r="6983" spans="1:8">
      <c r="A6983" t="s">
        <v>429</v>
      </c>
      <c r="B6983">
        <v>5546</v>
      </c>
      <c r="C6983" t="s">
        <v>531</v>
      </c>
      <c r="D6983" t="s">
        <v>475</v>
      </c>
      <c r="E6983" t="s">
        <v>22</v>
      </c>
      <c r="F6983">
        <v>2013</v>
      </c>
      <c r="G6983" t="s">
        <v>480</v>
      </c>
      <c r="H6983">
        <v>0.61127279999999995</v>
      </c>
    </row>
    <row r="6984" spans="1:8">
      <c r="A6984" t="s">
        <v>464</v>
      </c>
      <c r="B6984">
        <v>5546</v>
      </c>
      <c r="C6984" t="s">
        <v>531</v>
      </c>
      <c r="D6984" t="s">
        <v>475</v>
      </c>
      <c r="E6984" t="s">
        <v>35</v>
      </c>
      <c r="F6984">
        <v>2009</v>
      </c>
      <c r="G6984" t="s">
        <v>480</v>
      </c>
      <c r="H6984">
        <v>0.1088568</v>
      </c>
    </row>
    <row r="6985" spans="1:8">
      <c r="A6985" t="s">
        <v>464</v>
      </c>
      <c r="B6985">
        <v>5546</v>
      </c>
      <c r="C6985" t="s">
        <v>531</v>
      </c>
      <c r="D6985" t="s">
        <v>475</v>
      </c>
      <c r="E6985" t="s">
        <v>37</v>
      </c>
      <c r="F6985">
        <v>2012</v>
      </c>
      <c r="G6985" t="s">
        <v>480</v>
      </c>
      <c r="H6985">
        <v>14.4612072</v>
      </c>
    </row>
    <row r="6986" spans="1:8">
      <c r="A6986" t="s">
        <v>429</v>
      </c>
      <c r="B6986">
        <v>5546</v>
      </c>
      <c r="C6986" t="s">
        <v>531</v>
      </c>
      <c r="D6986" t="s">
        <v>475</v>
      </c>
      <c r="E6986" t="s">
        <v>36</v>
      </c>
      <c r="F6986">
        <v>2010</v>
      </c>
      <c r="G6986" t="s">
        <v>483</v>
      </c>
      <c r="H6986">
        <v>2.0640923999999998</v>
      </c>
    </row>
    <row r="6987" spans="1:8">
      <c r="A6987" t="s">
        <v>464</v>
      </c>
      <c r="B6987">
        <v>3283</v>
      </c>
      <c r="C6987" t="s">
        <v>532</v>
      </c>
      <c r="D6987" t="s">
        <v>475</v>
      </c>
      <c r="E6987" t="s">
        <v>29</v>
      </c>
      <c r="F6987">
        <v>2013</v>
      </c>
      <c r="G6987" t="s">
        <v>480</v>
      </c>
      <c r="H6987">
        <v>14.352350400000001</v>
      </c>
    </row>
    <row r="6988" spans="1:8">
      <c r="A6988" t="s">
        <v>464</v>
      </c>
      <c r="B6988">
        <v>5546</v>
      </c>
      <c r="C6988" t="s">
        <v>531</v>
      </c>
      <c r="D6988" t="s">
        <v>475</v>
      </c>
      <c r="E6988" t="s">
        <v>29</v>
      </c>
      <c r="F6988">
        <v>2014</v>
      </c>
      <c r="G6988" t="s">
        <v>480</v>
      </c>
      <c r="H6988">
        <v>0.41030640000000002</v>
      </c>
    </row>
    <row r="6989" spans="1:8">
      <c r="A6989" t="s">
        <v>464</v>
      </c>
      <c r="B6989">
        <v>3283</v>
      </c>
      <c r="C6989" t="s">
        <v>532</v>
      </c>
      <c r="D6989" t="s">
        <v>475</v>
      </c>
      <c r="E6989" t="s">
        <v>8</v>
      </c>
      <c r="F6989">
        <v>2012</v>
      </c>
      <c r="G6989" t="s">
        <v>503</v>
      </c>
      <c r="H6989">
        <v>1.4486327999999999</v>
      </c>
    </row>
    <row r="6990" spans="1:8">
      <c r="A6990" t="s">
        <v>464</v>
      </c>
      <c r="B6990">
        <v>3283</v>
      </c>
      <c r="C6990" t="s">
        <v>532</v>
      </c>
      <c r="D6990" t="s">
        <v>475</v>
      </c>
      <c r="E6990" t="s">
        <v>33</v>
      </c>
      <c r="F6990">
        <v>2010</v>
      </c>
      <c r="G6990" t="s">
        <v>503</v>
      </c>
      <c r="H6990">
        <v>0.76199760000000005</v>
      </c>
    </row>
    <row r="6991" spans="1:8">
      <c r="A6991" t="s">
        <v>464</v>
      </c>
      <c r="B6991">
        <v>3283</v>
      </c>
      <c r="C6991" t="s">
        <v>532</v>
      </c>
      <c r="D6991" t="s">
        <v>475</v>
      </c>
      <c r="E6991" t="s">
        <v>9</v>
      </c>
      <c r="F6991">
        <v>2009</v>
      </c>
      <c r="G6991" t="s">
        <v>480</v>
      </c>
      <c r="H6991">
        <v>10.810317599999999</v>
      </c>
    </row>
    <row r="6992" spans="1:8">
      <c r="A6992" t="s">
        <v>464</v>
      </c>
      <c r="B6992">
        <v>3283</v>
      </c>
      <c r="C6992" t="s">
        <v>532</v>
      </c>
      <c r="D6992" t="s">
        <v>475</v>
      </c>
      <c r="E6992" t="s">
        <v>33</v>
      </c>
      <c r="F6992">
        <v>2014</v>
      </c>
      <c r="G6992" t="s">
        <v>480</v>
      </c>
      <c r="H6992">
        <v>0.68244839999999996</v>
      </c>
    </row>
    <row r="6993" spans="1:8">
      <c r="A6993" t="s">
        <v>429</v>
      </c>
      <c r="B6993">
        <v>5546</v>
      </c>
      <c r="C6993" t="s">
        <v>531</v>
      </c>
      <c r="D6993" t="s">
        <v>475</v>
      </c>
      <c r="E6993" t="s">
        <v>30</v>
      </c>
      <c r="F6993">
        <v>2014</v>
      </c>
      <c r="G6993" t="s">
        <v>480</v>
      </c>
      <c r="H6993">
        <v>3.8560428</v>
      </c>
    </row>
    <row r="6994" spans="1:8">
      <c r="A6994" t="s">
        <v>464</v>
      </c>
      <c r="B6994">
        <v>5546</v>
      </c>
      <c r="C6994" t="s">
        <v>531</v>
      </c>
      <c r="D6994" t="s">
        <v>475</v>
      </c>
      <c r="E6994" t="s">
        <v>32</v>
      </c>
      <c r="F6994">
        <v>2011</v>
      </c>
      <c r="G6994" t="s">
        <v>480</v>
      </c>
      <c r="H6994">
        <v>1.0425131999999999</v>
      </c>
    </row>
    <row r="6995" spans="1:8">
      <c r="A6995" t="s">
        <v>464</v>
      </c>
      <c r="B6995">
        <v>3283</v>
      </c>
      <c r="C6995" t="s">
        <v>532</v>
      </c>
      <c r="D6995" t="s">
        <v>475</v>
      </c>
      <c r="E6995" t="s">
        <v>25</v>
      </c>
      <c r="F6995">
        <v>2012</v>
      </c>
      <c r="G6995" t="s">
        <v>503</v>
      </c>
      <c r="H6995">
        <v>0.30144959999999998</v>
      </c>
    </row>
    <row r="6996" spans="1:8">
      <c r="A6996" t="s">
        <v>464</v>
      </c>
      <c r="B6996">
        <v>3283</v>
      </c>
      <c r="C6996" t="s">
        <v>532</v>
      </c>
      <c r="D6996" t="s">
        <v>475</v>
      </c>
      <c r="E6996" t="s">
        <v>25</v>
      </c>
      <c r="F6996">
        <v>2014</v>
      </c>
      <c r="G6996" t="s">
        <v>480</v>
      </c>
      <c r="H6996">
        <v>0.1339776</v>
      </c>
    </row>
    <row r="6997" spans="1:8">
      <c r="A6997" t="s">
        <v>464</v>
      </c>
      <c r="B6997">
        <v>3283</v>
      </c>
      <c r="C6997" t="s">
        <v>532</v>
      </c>
      <c r="D6997" t="s">
        <v>475</v>
      </c>
      <c r="E6997" t="s">
        <v>31</v>
      </c>
      <c r="F6997">
        <v>2013</v>
      </c>
      <c r="G6997" t="s">
        <v>480</v>
      </c>
      <c r="H6997">
        <v>6.3555624000000002</v>
      </c>
    </row>
    <row r="6998" spans="1:8">
      <c r="A6998" t="s">
        <v>464</v>
      </c>
      <c r="B6998">
        <v>3283</v>
      </c>
      <c r="C6998" t="s">
        <v>532</v>
      </c>
      <c r="D6998" t="s">
        <v>475</v>
      </c>
      <c r="E6998" t="s">
        <v>32</v>
      </c>
      <c r="F6998">
        <v>2009</v>
      </c>
      <c r="G6998" t="s">
        <v>480</v>
      </c>
      <c r="H6998">
        <v>11.2876128</v>
      </c>
    </row>
    <row r="6999" spans="1:8">
      <c r="A6999" t="s">
        <v>429</v>
      </c>
      <c r="B6999">
        <v>5546</v>
      </c>
      <c r="C6999" t="s">
        <v>531</v>
      </c>
      <c r="D6999" t="s">
        <v>475</v>
      </c>
      <c r="E6999" t="s">
        <v>3</v>
      </c>
      <c r="F6999">
        <v>2014</v>
      </c>
      <c r="G6999" t="s">
        <v>480</v>
      </c>
      <c r="H6999">
        <v>6.2006508</v>
      </c>
    </row>
    <row r="7000" spans="1:8">
      <c r="A7000" t="s">
        <v>429</v>
      </c>
      <c r="B7000">
        <v>5546</v>
      </c>
      <c r="C7000" t="s">
        <v>531</v>
      </c>
      <c r="D7000" t="s">
        <v>475</v>
      </c>
      <c r="E7000" t="s">
        <v>14</v>
      </c>
      <c r="F7000">
        <v>2014</v>
      </c>
      <c r="G7000" t="s">
        <v>480</v>
      </c>
      <c r="H7000">
        <v>0.54009720000000006</v>
      </c>
    </row>
    <row r="7001" spans="1:8">
      <c r="A7001" t="s">
        <v>464</v>
      </c>
      <c r="B7001">
        <v>5546</v>
      </c>
      <c r="C7001" t="s">
        <v>531</v>
      </c>
      <c r="D7001" t="s">
        <v>475</v>
      </c>
      <c r="E7001" t="s">
        <v>12</v>
      </c>
      <c r="F7001">
        <v>2012</v>
      </c>
      <c r="G7001" t="s">
        <v>480</v>
      </c>
      <c r="H7001">
        <v>0.1590984</v>
      </c>
    </row>
    <row r="7002" spans="1:8">
      <c r="A7002" t="s">
        <v>464</v>
      </c>
      <c r="B7002">
        <v>3283</v>
      </c>
      <c r="C7002" t="s">
        <v>532</v>
      </c>
      <c r="D7002" t="s">
        <v>475</v>
      </c>
      <c r="E7002" t="s">
        <v>10</v>
      </c>
      <c r="F7002">
        <v>2012</v>
      </c>
      <c r="G7002" t="s">
        <v>503</v>
      </c>
      <c r="H7002">
        <v>8.4280284000000005</v>
      </c>
    </row>
    <row r="7003" spans="1:8">
      <c r="A7003" t="s">
        <v>464</v>
      </c>
      <c r="B7003">
        <v>3283</v>
      </c>
      <c r="C7003" t="s">
        <v>532</v>
      </c>
      <c r="D7003" t="s">
        <v>475</v>
      </c>
      <c r="E7003" t="s">
        <v>16</v>
      </c>
      <c r="F7003">
        <v>2010</v>
      </c>
      <c r="G7003" t="s">
        <v>503</v>
      </c>
      <c r="H7003">
        <v>2.3781023999999999</v>
      </c>
    </row>
    <row r="7004" spans="1:8">
      <c r="A7004" t="s">
        <v>464</v>
      </c>
      <c r="B7004">
        <v>3283</v>
      </c>
      <c r="C7004" t="s">
        <v>532</v>
      </c>
      <c r="D7004" t="s">
        <v>475</v>
      </c>
      <c r="E7004" t="s">
        <v>28</v>
      </c>
      <c r="F7004">
        <v>2009</v>
      </c>
      <c r="G7004" t="s">
        <v>503</v>
      </c>
      <c r="H7004">
        <v>14.4988884</v>
      </c>
    </row>
    <row r="7005" spans="1:8">
      <c r="A7005" t="s">
        <v>464</v>
      </c>
      <c r="B7005">
        <v>3283</v>
      </c>
      <c r="C7005" t="s">
        <v>532</v>
      </c>
      <c r="D7005" t="s">
        <v>475</v>
      </c>
      <c r="E7005" t="s">
        <v>36</v>
      </c>
      <c r="F7005">
        <v>2012</v>
      </c>
      <c r="G7005" t="s">
        <v>503</v>
      </c>
      <c r="H7005">
        <v>4.5049967999999998</v>
      </c>
    </row>
    <row r="7006" spans="1:8">
      <c r="A7006" t="s">
        <v>429</v>
      </c>
      <c r="B7006">
        <v>5546</v>
      </c>
      <c r="C7006" t="s">
        <v>531</v>
      </c>
      <c r="D7006" t="s">
        <v>475</v>
      </c>
      <c r="E7006" t="s">
        <v>13</v>
      </c>
      <c r="F7006">
        <v>2012</v>
      </c>
      <c r="G7006" t="s">
        <v>483</v>
      </c>
      <c r="H7006">
        <v>8.0972711999999998</v>
      </c>
    </row>
    <row r="7007" spans="1:8">
      <c r="A7007" t="s">
        <v>464</v>
      </c>
      <c r="B7007">
        <v>5546</v>
      </c>
      <c r="C7007" t="s">
        <v>531</v>
      </c>
      <c r="D7007" t="s">
        <v>475</v>
      </c>
      <c r="E7007" t="s">
        <v>20</v>
      </c>
      <c r="F7007">
        <v>2011</v>
      </c>
      <c r="G7007" t="s">
        <v>483</v>
      </c>
      <c r="H7007">
        <v>2.0975868000000002</v>
      </c>
    </row>
    <row r="7008" spans="1:8">
      <c r="A7008" t="s">
        <v>464</v>
      </c>
      <c r="B7008">
        <v>5546</v>
      </c>
      <c r="C7008" t="s">
        <v>531</v>
      </c>
      <c r="D7008" t="s">
        <v>475</v>
      </c>
      <c r="E7008" t="s">
        <v>16</v>
      </c>
      <c r="F7008">
        <v>2011</v>
      </c>
      <c r="G7008" t="s">
        <v>483</v>
      </c>
      <c r="H7008">
        <v>5.4428400000000002E-2</v>
      </c>
    </row>
    <row r="7009" spans="1:8">
      <c r="A7009" t="s">
        <v>464</v>
      </c>
      <c r="B7009">
        <v>5546</v>
      </c>
      <c r="C7009" t="s">
        <v>531</v>
      </c>
      <c r="D7009" t="s">
        <v>475</v>
      </c>
      <c r="E7009" t="s">
        <v>22</v>
      </c>
      <c r="F7009">
        <v>2014</v>
      </c>
      <c r="G7009" t="s">
        <v>483</v>
      </c>
      <c r="H7009">
        <v>2.93076E-2</v>
      </c>
    </row>
    <row r="7010" spans="1:8">
      <c r="A7010" t="s">
        <v>464</v>
      </c>
      <c r="B7010">
        <v>3283</v>
      </c>
      <c r="C7010" t="s">
        <v>532</v>
      </c>
      <c r="D7010" t="s">
        <v>475</v>
      </c>
      <c r="E7010" t="s">
        <v>22</v>
      </c>
      <c r="F7010">
        <v>2011</v>
      </c>
      <c r="G7010" t="s">
        <v>480</v>
      </c>
      <c r="H7010">
        <v>2.2231907999999998</v>
      </c>
    </row>
    <row r="7011" spans="1:8">
      <c r="A7011" t="s">
        <v>464</v>
      </c>
      <c r="B7011">
        <v>3283</v>
      </c>
      <c r="C7011" t="s">
        <v>532</v>
      </c>
      <c r="D7011" t="s">
        <v>475</v>
      </c>
      <c r="E7011" t="s">
        <v>24</v>
      </c>
      <c r="F7011">
        <v>2011</v>
      </c>
      <c r="G7011" t="s">
        <v>480</v>
      </c>
      <c r="H7011">
        <v>2.8470240000000002</v>
      </c>
    </row>
    <row r="7012" spans="1:8">
      <c r="A7012" t="s">
        <v>464</v>
      </c>
      <c r="B7012">
        <v>3283</v>
      </c>
      <c r="C7012" t="s">
        <v>532</v>
      </c>
      <c r="D7012" t="s">
        <v>475</v>
      </c>
      <c r="E7012" t="s">
        <v>352</v>
      </c>
      <c r="F7012">
        <v>2009</v>
      </c>
      <c r="G7012" t="s">
        <v>480</v>
      </c>
      <c r="H7012">
        <v>0.31401000000000001</v>
      </c>
    </row>
    <row r="7013" spans="1:8">
      <c r="A7013" t="s">
        <v>464</v>
      </c>
      <c r="B7013">
        <v>3283</v>
      </c>
      <c r="C7013" t="s">
        <v>532</v>
      </c>
      <c r="D7013" t="s">
        <v>475</v>
      </c>
      <c r="E7013" t="s">
        <v>479</v>
      </c>
      <c r="F7013">
        <v>2013</v>
      </c>
      <c r="G7013" t="s">
        <v>480</v>
      </c>
      <c r="H7013">
        <v>4.1868000000000002E-2</v>
      </c>
    </row>
    <row r="7014" spans="1:8">
      <c r="A7014" t="s">
        <v>464</v>
      </c>
      <c r="B7014">
        <v>3283</v>
      </c>
      <c r="C7014" t="s">
        <v>532</v>
      </c>
      <c r="D7014" t="s">
        <v>475</v>
      </c>
      <c r="E7014" t="s">
        <v>482</v>
      </c>
      <c r="F7014">
        <v>2011</v>
      </c>
      <c r="G7014" t="s">
        <v>480</v>
      </c>
      <c r="H7014">
        <v>8.3861603999999996</v>
      </c>
    </row>
    <row r="7015" spans="1:8">
      <c r="A7015" t="s">
        <v>429</v>
      </c>
      <c r="B7015">
        <v>5546</v>
      </c>
      <c r="C7015" t="s">
        <v>531</v>
      </c>
      <c r="D7015" t="s">
        <v>475</v>
      </c>
      <c r="E7015" t="s">
        <v>13</v>
      </c>
      <c r="F7015">
        <v>2014</v>
      </c>
      <c r="G7015" t="s">
        <v>480</v>
      </c>
      <c r="H7015">
        <v>10.3539564</v>
      </c>
    </row>
    <row r="7016" spans="1:8">
      <c r="A7016" t="s">
        <v>429</v>
      </c>
      <c r="B7016">
        <v>5546</v>
      </c>
      <c r="C7016" t="s">
        <v>531</v>
      </c>
      <c r="D7016" t="s">
        <v>475</v>
      </c>
      <c r="E7016" t="s">
        <v>32</v>
      </c>
      <c r="F7016">
        <v>2013</v>
      </c>
      <c r="G7016" t="s">
        <v>480</v>
      </c>
      <c r="H7016">
        <v>1.109502</v>
      </c>
    </row>
    <row r="7017" spans="1:8">
      <c r="A7017" t="s">
        <v>429</v>
      </c>
      <c r="B7017">
        <v>5546</v>
      </c>
      <c r="C7017" t="s">
        <v>531</v>
      </c>
      <c r="D7017" t="s">
        <v>475</v>
      </c>
      <c r="E7017" t="s">
        <v>34</v>
      </c>
      <c r="F7017">
        <v>2010</v>
      </c>
      <c r="G7017" t="s">
        <v>480</v>
      </c>
      <c r="H7017">
        <v>8.5033908</v>
      </c>
    </row>
    <row r="7018" spans="1:8">
      <c r="A7018" t="s">
        <v>429</v>
      </c>
      <c r="B7018">
        <v>5546</v>
      </c>
      <c r="C7018" t="s">
        <v>531</v>
      </c>
      <c r="D7018" t="s">
        <v>475</v>
      </c>
      <c r="E7018" t="s">
        <v>482</v>
      </c>
      <c r="F7018">
        <v>2013</v>
      </c>
      <c r="G7018" t="s">
        <v>480</v>
      </c>
      <c r="H7018">
        <v>1.8840600000000001</v>
      </c>
    </row>
    <row r="7019" spans="1:8">
      <c r="A7019" t="s">
        <v>464</v>
      </c>
      <c r="B7019">
        <v>5546</v>
      </c>
      <c r="C7019" t="s">
        <v>531</v>
      </c>
      <c r="D7019" t="s">
        <v>475</v>
      </c>
      <c r="E7019" t="s">
        <v>17</v>
      </c>
      <c r="F7019">
        <v>2009</v>
      </c>
      <c r="G7019" t="s">
        <v>480</v>
      </c>
      <c r="H7019">
        <v>0.29726279999999999</v>
      </c>
    </row>
    <row r="7020" spans="1:8">
      <c r="A7020" t="s">
        <v>464</v>
      </c>
      <c r="B7020">
        <v>5546</v>
      </c>
      <c r="C7020" t="s">
        <v>531</v>
      </c>
      <c r="D7020" t="s">
        <v>475</v>
      </c>
      <c r="E7020" t="s">
        <v>22</v>
      </c>
      <c r="F7020">
        <v>2010</v>
      </c>
      <c r="G7020" t="s">
        <v>480</v>
      </c>
      <c r="H7020">
        <v>0.10467</v>
      </c>
    </row>
    <row r="7021" spans="1:8">
      <c r="A7021" t="s">
        <v>464</v>
      </c>
      <c r="B7021">
        <v>5546</v>
      </c>
      <c r="C7021" t="s">
        <v>531</v>
      </c>
      <c r="D7021" t="s">
        <v>475</v>
      </c>
      <c r="E7021" t="s">
        <v>23</v>
      </c>
      <c r="F7021">
        <v>2010</v>
      </c>
      <c r="G7021" t="s">
        <v>480</v>
      </c>
      <c r="H7021">
        <v>2.5120799999999999E-2</v>
      </c>
    </row>
    <row r="7022" spans="1:8">
      <c r="A7022" t="s">
        <v>464</v>
      </c>
      <c r="B7022">
        <v>3283</v>
      </c>
      <c r="C7022" t="s">
        <v>532</v>
      </c>
      <c r="D7022" t="s">
        <v>475</v>
      </c>
      <c r="E7022" t="s">
        <v>11</v>
      </c>
      <c r="F7022">
        <v>2013</v>
      </c>
      <c r="G7022" t="s">
        <v>503</v>
      </c>
      <c r="H7022">
        <v>8.6750495999999995</v>
      </c>
    </row>
    <row r="7023" spans="1:8">
      <c r="A7023" t="s">
        <v>464</v>
      </c>
      <c r="B7023">
        <v>3283</v>
      </c>
      <c r="C7023" t="s">
        <v>532</v>
      </c>
      <c r="D7023" t="s">
        <v>475</v>
      </c>
      <c r="E7023" t="s">
        <v>428</v>
      </c>
      <c r="F7023">
        <v>2009</v>
      </c>
      <c r="G7023" t="s">
        <v>503</v>
      </c>
      <c r="H7023">
        <v>0.1590984</v>
      </c>
    </row>
    <row r="7024" spans="1:8">
      <c r="A7024" t="s">
        <v>429</v>
      </c>
      <c r="B7024">
        <v>5546</v>
      </c>
      <c r="C7024" t="s">
        <v>531</v>
      </c>
      <c r="D7024" t="s">
        <v>475</v>
      </c>
      <c r="E7024" t="s">
        <v>22</v>
      </c>
      <c r="F7024">
        <v>2009</v>
      </c>
      <c r="G7024" t="s">
        <v>483</v>
      </c>
      <c r="H7024">
        <v>0.64058040000000005</v>
      </c>
    </row>
    <row r="7025" spans="1:8">
      <c r="A7025" t="s">
        <v>464</v>
      </c>
      <c r="B7025">
        <v>5546</v>
      </c>
      <c r="C7025" t="s">
        <v>531</v>
      </c>
      <c r="D7025" t="s">
        <v>475</v>
      </c>
      <c r="E7025" t="s">
        <v>35</v>
      </c>
      <c r="F7025">
        <v>2014</v>
      </c>
      <c r="G7025" t="s">
        <v>483</v>
      </c>
      <c r="H7025">
        <v>0.3181968</v>
      </c>
    </row>
    <row r="7026" spans="1:8">
      <c r="A7026" t="s">
        <v>464</v>
      </c>
      <c r="B7026">
        <v>5546</v>
      </c>
      <c r="C7026" t="s">
        <v>531</v>
      </c>
      <c r="D7026" t="s">
        <v>475</v>
      </c>
      <c r="E7026" t="s">
        <v>36</v>
      </c>
      <c r="F7026">
        <v>2012</v>
      </c>
      <c r="G7026" t="s">
        <v>483</v>
      </c>
      <c r="H7026">
        <v>0.27632879999999999</v>
      </c>
    </row>
    <row r="7027" spans="1:8">
      <c r="A7027" t="s">
        <v>464</v>
      </c>
      <c r="B7027">
        <v>3283</v>
      </c>
      <c r="C7027" t="s">
        <v>532</v>
      </c>
      <c r="D7027" t="s">
        <v>475</v>
      </c>
      <c r="E7027" t="s">
        <v>5</v>
      </c>
      <c r="F7027">
        <v>2010</v>
      </c>
      <c r="G7027" t="s">
        <v>480</v>
      </c>
      <c r="H7027">
        <v>4.1742395999999999</v>
      </c>
    </row>
    <row r="7028" spans="1:8">
      <c r="A7028" t="s">
        <v>429</v>
      </c>
      <c r="B7028">
        <v>5546</v>
      </c>
      <c r="C7028" t="s">
        <v>531</v>
      </c>
      <c r="D7028" t="s">
        <v>475</v>
      </c>
      <c r="E7028" t="s">
        <v>22</v>
      </c>
      <c r="F7028">
        <v>2011</v>
      </c>
      <c r="G7028" t="s">
        <v>480</v>
      </c>
      <c r="H7028">
        <v>0.49822919999999998</v>
      </c>
    </row>
    <row r="7029" spans="1:8">
      <c r="A7029" t="s">
        <v>429</v>
      </c>
      <c r="B7029">
        <v>5546</v>
      </c>
      <c r="C7029" t="s">
        <v>531</v>
      </c>
      <c r="D7029" t="s">
        <v>475</v>
      </c>
      <c r="E7029" t="s">
        <v>28</v>
      </c>
      <c r="F7029">
        <v>2013</v>
      </c>
      <c r="G7029" t="s">
        <v>480</v>
      </c>
      <c r="H7029">
        <v>11.178756</v>
      </c>
    </row>
    <row r="7030" spans="1:8">
      <c r="A7030" t="s">
        <v>464</v>
      </c>
      <c r="B7030">
        <v>5546</v>
      </c>
      <c r="C7030" t="s">
        <v>531</v>
      </c>
      <c r="D7030" t="s">
        <v>475</v>
      </c>
      <c r="E7030" t="s">
        <v>37</v>
      </c>
      <c r="F7030">
        <v>2010</v>
      </c>
      <c r="G7030" t="s">
        <v>480</v>
      </c>
      <c r="H7030">
        <v>10.425132</v>
      </c>
    </row>
    <row r="7031" spans="1:8">
      <c r="A7031" t="s">
        <v>464</v>
      </c>
      <c r="B7031">
        <v>3283</v>
      </c>
      <c r="C7031" t="s">
        <v>532</v>
      </c>
      <c r="D7031" t="s">
        <v>475</v>
      </c>
      <c r="E7031" t="s">
        <v>2</v>
      </c>
      <c r="F7031">
        <v>2014</v>
      </c>
      <c r="G7031" t="s">
        <v>480</v>
      </c>
      <c r="H7031">
        <v>7.95492E-2</v>
      </c>
    </row>
    <row r="7032" spans="1:8">
      <c r="A7032" t="s">
        <v>464</v>
      </c>
      <c r="B7032">
        <v>5546</v>
      </c>
      <c r="C7032" t="s">
        <v>531</v>
      </c>
      <c r="D7032" t="s">
        <v>475</v>
      </c>
      <c r="E7032" t="s">
        <v>29</v>
      </c>
      <c r="F7032">
        <v>2012</v>
      </c>
      <c r="G7032" t="s">
        <v>483</v>
      </c>
      <c r="H7032">
        <v>0.38518560000000002</v>
      </c>
    </row>
    <row r="7033" spans="1:8">
      <c r="A7033" t="s">
        <v>464</v>
      </c>
      <c r="B7033">
        <v>3283</v>
      </c>
      <c r="C7033" t="s">
        <v>532</v>
      </c>
      <c r="D7033" t="s">
        <v>475</v>
      </c>
      <c r="E7033" t="s">
        <v>29</v>
      </c>
      <c r="F7033">
        <v>2010</v>
      </c>
      <c r="G7033" t="s">
        <v>480</v>
      </c>
      <c r="H7033">
        <v>13.104684000000001</v>
      </c>
    </row>
    <row r="7034" spans="1:8">
      <c r="A7034" t="s">
        <v>464</v>
      </c>
      <c r="B7034">
        <v>2117</v>
      </c>
      <c r="C7034" t="s">
        <v>439</v>
      </c>
      <c r="D7034" t="s">
        <v>475</v>
      </c>
      <c r="E7034" t="s">
        <v>5</v>
      </c>
      <c r="F7034">
        <v>2014</v>
      </c>
      <c r="G7034" t="s">
        <v>490</v>
      </c>
      <c r="H7034">
        <v>71.594279999999998</v>
      </c>
    </row>
    <row r="7035" spans="1:8">
      <c r="A7035" t="s">
        <v>464</v>
      </c>
      <c r="B7035">
        <v>2117</v>
      </c>
      <c r="C7035" t="s">
        <v>439</v>
      </c>
      <c r="D7035" t="s">
        <v>475</v>
      </c>
      <c r="E7035" t="s">
        <v>37</v>
      </c>
      <c r="F7035">
        <v>2011</v>
      </c>
      <c r="G7035" t="s">
        <v>490</v>
      </c>
      <c r="H7035">
        <v>671.08961160000001</v>
      </c>
    </row>
    <row r="7036" spans="1:8">
      <c r="A7036" t="s">
        <v>464</v>
      </c>
      <c r="B7036">
        <v>3191</v>
      </c>
      <c r="C7036" t="s">
        <v>521</v>
      </c>
      <c r="D7036" t="s">
        <v>475</v>
      </c>
      <c r="E7036" t="s">
        <v>11</v>
      </c>
      <c r="F7036">
        <v>2012</v>
      </c>
      <c r="G7036" t="s">
        <v>503</v>
      </c>
      <c r="H7036">
        <v>27.113716799999999</v>
      </c>
    </row>
    <row r="7037" spans="1:8">
      <c r="A7037" t="s">
        <v>464</v>
      </c>
      <c r="B7037">
        <v>3191</v>
      </c>
      <c r="C7037" t="s">
        <v>521</v>
      </c>
      <c r="D7037" t="s">
        <v>475</v>
      </c>
      <c r="E7037" t="s">
        <v>37</v>
      </c>
      <c r="F7037">
        <v>2009</v>
      </c>
      <c r="G7037" t="s">
        <v>503</v>
      </c>
      <c r="H7037">
        <v>285.72816599999999</v>
      </c>
    </row>
    <row r="7038" spans="1:8">
      <c r="A7038" t="s">
        <v>464</v>
      </c>
      <c r="B7038">
        <v>3247</v>
      </c>
      <c r="C7038" t="s">
        <v>520</v>
      </c>
      <c r="D7038" t="s">
        <v>475</v>
      </c>
      <c r="E7038" t="s">
        <v>3</v>
      </c>
      <c r="F7038">
        <v>2011</v>
      </c>
      <c r="G7038" t="s">
        <v>503</v>
      </c>
      <c r="H7038">
        <v>4.8985560000000001</v>
      </c>
    </row>
    <row r="7039" spans="1:8">
      <c r="A7039" t="s">
        <v>464</v>
      </c>
      <c r="B7039">
        <v>3247</v>
      </c>
      <c r="C7039" t="s">
        <v>520</v>
      </c>
      <c r="D7039" t="s">
        <v>475</v>
      </c>
      <c r="E7039" t="s">
        <v>37</v>
      </c>
      <c r="F7039">
        <v>2014</v>
      </c>
      <c r="G7039" t="s">
        <v>503</v>
      </c>
      <c r="H7039">
        <v>358.57011240000003</v>
      </c>
    </row>
    <row r="7040" spans="1:8">
      <c r="A7040" t="s">
        <v>464</v>
      </c>
      <c r="B7040">
        <v>3285</v>
      </c>
      <c r="C7040" t="s">
        <v>519</v>
      </c>
      <c r="D7040" t="s">
        <v>475</v>
      </c>
      <c r="E7040" t="s">
        <v>428</v>
      </c>
      <c r="F7040">
        <v>2014</v>
      </c>
      <c r="G7040" t="s">
        <v>503</v>
      </c>
      <c r="H7040">
        <v>1.8547524</v>
      </c>
    </row>
    <row r="7041" spans="1:8">
      <c r="A7041" t="s">
        <v>464</v>
      </c>
      <c r="B7041">
        <v>3285</v>
      </c>
      <c r="C7041" t="s">
        <v>519</v>
      </c>
      <c r="D7041" t="s">
        <v>475</v>
      </c>
      <c r="E7041" t="s">
        <v>14</v>
      </c>
      <c r="F7041">
        <v>2014</v>
      </c>
      <c r="G7041" t="s">
        <v>503</v>
      </c>
      <c r="H7041">
        <v>3.2824512000000001</v>
      </c>
    </row>
    <row r="7042" spans="1:8">
      <c r="A7042" t="s">
        <v>438</v>
      </c>
      <c r="B7042">
        <v>2117</v>
      </c>
      <c r="C7042" t="s">
        <v>439</v>
      </c>
      <c r="D7042" t="s">
        <v>475</v>
      </c>
      <c r="E7042" t="s">
        <v>482</v>
      </c>
      <c r="F7042">
        <v>2012</v>
      </c>
      <c r="G7042" t="s">
        <v>480</v>
      </c>
      <c r="H7042">
        <v>1.7835768000000001</v>
      </c>
    </row>
    <row r="7043" spans="1:8">
      <c r="A7043" t="s">
        <v>429</v>
      </c>
      <c r="B7043">
        <v>2117</v>
      </c>
      <c r="C7043" t="s">
        <v>439</v>
      </c>
      <c r="D7043" t="s">
        <v>475</v>
      </c>
      <c r="E7043" t="s">
        <v>20</v>
      </c>
      <c r="F7043">
        <v>2011</v>
      </c>
      <c r="G7043" t="s">
        <v>480</v>
      </c>
      <c r="H7043">
        <v>2.4450911999999998</v>
      </c>
    </row>
    <row r="7044" spans="1:8">
      <c r="A7044" t="s">
        <v>464</v>
      </c>
      <c r="B7044">
        <v>3191</v>
      </c>
      <c r="C7044" t="s">
        <v>521</v>
      </c>
      <c r="D7044" t="s">
        <v>475</v>
      </c>
      <c r="E7044" t="s">
        <v>5</v>
      </c>
      <c r="F7044">
        <v>2010</v>
      </c>
      <c r="G7044" t="s">
        <v>480</v>
      </c>
      <c r="H7044">
        <v>72.833572799999999</v>
      </c>
    </row>
    <row r="7045" spans="1:8">
      <c r="A7045" t="s">
        <v>464</v>
      </c>
      <c r="B7045">
        <v>3191</v>
      </c>
      <c r="C7045" t="s">
        <v>521</v>
      </c>
      <c r="D7045" t="s">
        <v>475</v>
      </c>
      <c r="E7045" t="s">
        <v>15</v>
      </c>
      <c r="F7045">
        <v>2014</v>
      </c>
      <c r="G7045" t="s">
        <v>480</v>
      </c>
      <c r="H7045">
        <v>8.1182052000000002</v>
      </c>
    </row>
    <row r="7046" spans="1:8">
      <c r="A7046" t="s">
        <v>464</v>
      </c>
      <c r="B7046">
        <v>3191</v>
      </c>
      <c r="C7046" t="s">
        <v>521</v>
      </c>
      <c r="D7046" t="s">
        <v>475</v>
      </c>
      <c r="E7046" t="s">
        <v>37</v>
      </c>
      <c r="F7046">
        <v>2014</v>
      </c>
      <c r="G7046" t="s">
        <v>480</v>
      </c>
      <c r="H7046">
        <v>206.13709800000001</v>
      </c>
    </row>
    <row r="7047" spans="1:8">
      <c r="A7047" t="s">
        <v>464</v>
      </c>
      <c r="B7047">
        <v>3247</v>
      </c>
      <c r="C7047" t="s">
        <v>520</v>
      </c>
      <c r="D7047" t="s">
        <v>475</v>
      </c>
      <c r="E7047" t="s">
        <v>11</v>
      </c>
      <c r="F7047">
        <v>2014</v>
      </c>
      <c r="G7047" t="s">
        <v>480</v>
      </c>
      <c r="H7047">
        <v>32.493754799999998</v>
      </c>
    </row>
    <row r="7048" spans="1:8">
      <c r="A7048" t="s">
        <v>464</v>
      </c>
      <c r="B7048">
        <v>3247</v>
      </c>
      <c r="C7048" t="s">
        <v>520</v>
      </c>
      <c r="D7048" t="s">
        <v>475</v>
      </c>
      <c r="E7048" t="s">
        <v>428</v>
      </c>
      <c r="F7048">
        <v>2009</v>
      </c>
      <c r="G7048" t="s">
        <v>480</v>
      </c>
      <c r="H7048">
        <v>0.6866352</v>
      </c>
    </row>
    <row r="7049" spans="1:8">
      <c r="A7049" t="s">
        <v>464</v>
      </c>
      <c r="B7049">
        <v>3285</v>
      </c>
      <c r="C7049" t="s">
        <v>519</v>
      </c>
      <c r="D7049" t="s">
        <v>475</v>
      </c>
      <c r="E7049" t="s">
        <v>14</v>
      </c>
      <c r="F7049">
        <v>2011</v>
      </c>
      <c r="G7049" t="s">
        <v>480</v>
      </c>
      <c r="H7049">
        <v>1.9510487999999999</v>
      </c>
    </row>
    <row r="7050" spans="1:8">
      <c r="A7050" t="s">
        <v>464</v>
      </c>
      <c r="B7050">
        <v>3285</v>
      </c>
      <c r="C7050" t="s">
        <v>519</v>
      </c>
      <c r="D7050" t="s">
        <v>475</v>
      </c>
      <c r="E7050" t="s">
        <v>35</v>
      </c>
      <c r="F7050">
        <v>2011</v>
      </c>
      <c r="G7050" t="s">
        <v>480</v>
      </c>
      <c r="H7050">
        <v>2.0054772000000001</v>
      </c>
    </row>
    <row r="7051" spans="1:8">
      <c r="A7051" t="s">
        <v>464</v>
      </c>
      <c r="B7051">
        <v>3285</v>
      </c>
      <c r="C7051" t="s">
        <v>519</v>
      </c>
      <c r="D7051" t="s">
        <v>475</v>
      </c>
      <c r="E7051" t="s">
        <v>2</v>
      </c>
      <c r="F7051">
        <v>2014</v>
      </c>
      <c r="G7051" t="s">
        <v>503</v>
      </c>
      <c r="H7051">
        <v>2.9433204000000002</v>
      </c>
    </row>
    <row r="7052" spans="1:8">
      <c r="A7052" t="s">
        <v>429</v>
      </c>
      <c r="B7052">
        <v>2117</v>
      </c>
      <c r="C7052" t="s">
        <v>439</v>
      </c>
      <c r="D7052" t="s">
        <v>475</v>
      </c>
      <c r="E7052" t="s">
        <v>29</v>
      </c>
      <c r="F7052">
        <v>2014</v>
      </c>
      <c r="G7052" t="s">
        <v>480</v>
      </c>
      <c r="H7052">
        <v>47.068005599999999</v>
      </c>
    </row>
    <row r="7053" spans="1:8">
      <c r="A7053" t="s">
        <v>464</v>
      </c>
      <c r="B7053">
        <v>2117</v>
      </c>
      <c r="C7053" t="s">
        <v>439</v>
      </c>
      <c r="D7053" t="s">
        <v>475</v>
      </c>
      <c r="E7053" t="s">
        <v>29</v>
      </c>
      <c r="F7053">
        <v>2009</v>
      </c>
      <c r="G7053" t="s">
        <v>480</v>
      </c>
      <c r="H7053">
        <v>11.915632799999999</v>
      </c>
    </row>
    <row r="7054" spans="1:8">
      <c r="A7054" t="s">
        <v>464</v>
      </c>
      <c r="B7054">
        <v>3191</v>
      </c>
      <c r="C7054" t="s">
        <v>521</v>
      </c>
      <c r="D7054" t="s">
        <v>475</v>
      </c>
      <c r="E7054" t="s">
        <v>30</v>
      </c>
      <c r="F7054">
        <v>2011</v>
      </c>
      <c r="G7054" t="s">
        <v>480</v>
      </c>
      <c r="H7054">
        <v>23.161377600000002</v>
      </c>
    </row>
    <row r="7055" spans="1:8">
      <c r="A7055" t="s">
        <v>464</v>
      </c>
      <c r="B7055">
        <v>3191</v>
      </c>
      <c r="C7055" t="s">
        <v>521</v>
      </c>
      <c r="D7055" t="s">
        <v>475</v>
      </c>
      <c r="E7055" t="s">
        <v>6</v>
      </c>
      <c r="F7055">
        <v>2012</v>
      </c>
      <c r="G7055" t="s">
        <v>503</v>
      </c>
      <c r="H7055">
        <v>19.338829199999999</v>
      </c>
    </row>
    <row r="7056" spans="1:8">
      <c r="A7056" t="s">
        <v>464</v>
      </c>
      <c r="B7056">
        <v>3191</v>
      </c>
      <c r="C7056" t="s">
        <v>521</v>
      </c>
      <c r="D7056" t="s">
        <v>475</v>
      </c>
      <c r="E7056" t="s">
        <v>31</v>
      </c>
      <c r="F7056">
        <v>2014</v>
      </c>
      <c r="G7056" t="s">
        <v>503</v>
      </c>
      <c r="H7056">
        <v>66.565933200000003</v>
      </c>
    </row>
    <row r="7057" spans="1:8">
      <c r="A7057" t="s">
        <v>464</v>
      </c>
      <c r="B7057">
        <v>3247</v>
      </c>
      <c r="C7057" t="s">
        <v>520</v>
      </c>
      <c r="D7057" t="s">
        <v>475</v>
      </c>
      <c r="E7057" t="s">
        <v>6</v>
      </c>
      <c r="F7057">
        <v>2012</v>
      </c>
      <c r="G7057" t="s">
        <v>503</v>
      </c>
      <c r="H7057">
        <v>0.30144959999999998</v>
      </c>
    </row>
    <row r="7058" spans="1:8">
      <c r="A7058" t="s">
        <v>464</v>
      </c>
      <c r="B7058">
        <v>3247</v>
      </c>
      <c r="C7058" t="s">
        <v>520</v>
      </c>
      <c r="D7058" t="s">
        <v>475</v>
      </c>
      <c r="E7058" t="s">
        <v>31</v>
      </c>
      <c r="F7058">
        <v>2012</v>
      </c>
      <c r="G7058" t="s">
        <v>503</v>
      </c>
      <c r="H7058">
        <v>7.7413932000000001</v>
      </c>
    </row>
    <row r="7059" spans="1:8">
      <c r="A7059" t="s">
        <v>464</v>
      </c>
      <c r="B7059">
        <v>3247</v>
      </c>
      <c r="C7059" t="s">
        <v>520</v>
      </c>
      <c r="D7059" t="s">
        <v>475</v>
      </c>
      <c r="E7059" t="s">
        <v>32</v>
      </c>
      <c r="F7059">
        <v>2012</v>
      </c>
      <c r="G7059" t="s">
        <v>503</v>
      </c>
      <c r="H7059">
        <v>1.9384884</v>
      </c>
    </row>
    <row r="7060" spans="1:8">
      <c r="A7060" t="s">
        <v>464</v>
      </c>
      <c r="B7060">
        <v>3285</v>
      </c>
      <c r="C7060" t="s">
        <v>519</v>
      </c>
      <c r="D7060" t="s">
        <v>475</v>
      </c>
      <c r="E7060" t="s">
        <v>8</v>
      </c>
      <c r="F7060">
        <v>2014</v>
      </c>
      <c r="G7060" t="s">
        <v>503</v>
      </c>
      <c r="H7060">
        <v>4.8231935999999997</v>
      </c>
    </row>
    <row r="7061" spans="1:8">
      <c r="A7061" t="s">
        <v>464</v>
      </c>
      <c r="B7061">
        <v>3247</v>
      </c>
      <c r="C7061" t="s">
        <v>520</v>
      </c>
      <c r="D7061" t="s">
        <v>475</v>
      </c>
      <c r="E7061" t="s">
        <v>6</v>
      </c>
      <c r="F7061">
        <v>2013</v>
      </c>
      <c r="G7061" t="s">
        <v>480</v>
      </c>
      <c r="H7061">
        <v>0.1716588</v>
      </c>
    </row>
    <row r="7062" spans="1:8">
      <c r="A7062" t="s">
        <v>464</v>
      </c>
      <c r="B7062">
        <v>3285</v>
      </c>
      <c r="C7062" t="s">
        <v>519</v>
      </c>
      <c r="D7062" t="s">
        <v>475</v>
      </c>
      <c r="E7062" t="s">
        <v>8</v>
      </c>
      <c r="F7062">
        <v>2012</v>
      </c>
      <c r="G7062" t="s">
        <v>480</v>
      </c>
      <c r="H7062">
        <v>3.3159456</v>
      </c>
    </row>
    <row r="7063" spans="1:8">
      <c r="A7063" t="s">
        <v>462</v>
      </c>
      <c r="B7063">
        <v>3285</v>
      </c>
      <c r="C7063" t="s">
        <v>519</v>
      </c>
      <c r="D7063" t="s">
        <v>475</v>
      </c>
      <c r="E7063" t="s">
        <v>10</v>
      </c>
      <c r="F7063">
        <v>2009</v>
      </c>
      <c r="G7063" t="s">
        <v>480</v>
      </c>
      <c r="H7063">
        <v>22.520797200000001</v>
      </c>
    </row>
    <row r="7064" spans="1:8">
      <c r="A7064" t="s">
        <v>464</v>
      </c>
      <c r="B7064">
        <v>2117</v>
      </c>
      <c r="C7064" t="s">
        <v>439</v>
      </c>
      <c r="D7064" t="s">
        <v>475</v>
      </c>
      <c r="E7064" t="s">
        <v>13</v>
      </c>
      <c r="F7064">
        <v>2011</v>
      </c>
      <c r="G7064" t="s">
        <v>490</v>
      </c>
      <c r="H7064">
        <v>299.05056359999998</v>
      </c>
    </row>
    <row r="7065" spans="1:8">
      <c r="A7065" t="s">
        <v>464</v>
      </c>
      <c r="B7065">
        <v>3191</v>
      </c>
      <c r="C7065" t="s">
        <v>521</v>
      </c>
      <c r="D7065" t="s">
        <v>475</v>
      </c>
      <c r="E7065" t="s">
        <v>13</v>
      </c>
      <c r="F7065">
        <v>2009</v>
      </c>
      <c r="G7065" t="s">
        <v>503</v>
      </c>
      <c r="H7065">
        <v>152.31997079999999</v>
      </c>
    </row>
    <row r="7066" spans="1:8">
      <c r="A7066" t="s">
        <v>464</v>
      </c>
      <c r="B7066">
        <v>3285</v>
      </c>
      <c r="C7066" t="s">
        <v>519</v>
      </c>
      <c r="D7066" t="s">
        <v>475</v>
      </c>
      <c r="E7066" t="s">
        <v>32</v>
      </c>
      <c r="F7066">
        <v>2010</v>
      </c>
      <c r="G7066" t="s">
        <v>503</v>
      </c>
      <c r="H7066">
        <v>0.72012960000000004</v>
      </c>
    </row>
    <row r="7067" spans="1:8">
      <c r="A7067" t="s">
        <v>502</v>
      </c>
      <c r="B7067">
        <v>3285</v>
      </c>
      <c r="C7067" t="s">
        <v>519</v>
      </c>
      <c r="D7067" t="s">
        <v>475</v>
      </c>
      <c r="E7067" t="s">
        <v>37</v>
      </c>
      <c r="F7067">
        <v>2014</v>
      </c>
      <c r="G7067" t="s">
        <v>503</v>
      </c>
      <c r="H7067">
        <v>3.0898583999999998</v>
      </c>
    </row>
    <row r="7068" spans="1:8">
      <c r="A7068" t="s">
        <v>464</v>
      </c>
      <c r="B7068">
        <v>3285</v>
      </c>
      <c r="C7068" t="s">
        <v>519</v>
      </c>
      <c r="D7068" t="s">
        <v>475</v>
      </c>
      <c r="E7068" t="s">
        <v>13</v>
      </c>
      <c r="F7068">
        <v>2011</v>
      </c>
      <c r="G7068" t="s">
        <v>503</v>
      </c>
      <c r="H7068">
        <v>102.62265480000001</v>
      </c>
    </row>
    <row r="7069" spans="1:8">
      <c r="A7069" t="s">
        <v>429</v>
      </c>
      <c r="B7069">
        <v>2117</v>
      </c>
      <c r="C7069" t="s">
        <v>439</v>
      </c>
      <c r="D7069" t="s">
        <v>475</v>
      </c>
      <c r="E7069" t="s">
        <v>37</v>
      </c>
      <c r="F7069">
        <v>2013</v>
      </c>
      <c r="G7069" t="s">
        <v>480</v>
      </c>
      <c r="H7069">
        <v>303.7146588</v>
      </c>
    </row>
    <row r="7070" spans="1:8">
      <c r="A7070" t="s">
        <v>502</v>
      </c>
      <c r="B7070">
        <v>2117</v>
      </c>
      <c r="C7070" t="s">
        <v>439</v>
      </c>
      <c r="D7070" t="s">
        <v>475</v>
      </c>
      <c r="E7070" t="s">
        <v>17</v>
      </c>
      <c r="F7070">
        <v>2009</v>
      </c>
      <c r="G7070" t="s">
        <v>480</v>
      </c>
      <c r="H7070">
        <v>0.18003240000000001</v>
      </c>
    </row>
    <row r="7071" spans="1:8">
      <c r="A7071" t="s">
        <v>502</v>
      </c>
      <c r="B7071">
        <v>2117</v>
      </c>
      <c r="C7071" t="s">
        <v>439</v>
      </c>
      <c r="D7071" t="s">
        <v>475</v>
      </c>
      <c r="E7071" t="s">
        <v>37</v>
      </c>
      <c r="F7071">
        <v>2012</v>
      </c>
      <c r="G7071" t="s">
        <v>480</v>
      </c>
      <c r="H7071">
        <v>4.6934028000000003</v>
      </c>
    </row>
    <row r="7072" spans="1:8">
      <c r="A7072" t="s">
        <v>464</v>
      </c>
      <c r="B7072">
        <v>3191</v>
      </c>
      <c r="C7072" t="s">
        <v>521</v>
      </c>
      <c r="D7072" t="s">
        <v>475</v>
      </c>
      <c r="E7072" t="s">
        <v>13</v>
      </c>
      <c r="F7072">
        <v>2009</v>
      </c>
      <c r="G7072" t="s">
        <v>480</v>
      </c>
      <c r="H7072">
        <v>152.31997079999999</v>
      </c>
    </row>
    <row r="7073" spans="1:8">
      <c r="A7073" t="s">
        <v>464</v>
      </c>
      <c r="B7073">
        <v>3247</v>
      </c>
      <c r="C7073" t="s">
        <v>520</v>
      </c>
      <c r="D7073" t="s">
        <v>475</v>
      </c>
      <c r="E7073" t="s">
        <v>12</v>
      </c>
      <c r="F7073">
        <v>2012</v>
      </c>
      <c r="G7073" t="s">
        <v>480</v>
      </c>
      <c r="H7073">
        <v>2.4953327999999999</v>
      </c>
    </row>
    <row r="7074" spans="1:8">
      <c r="A7074" t="s">
        <v>429</v>
      </c>
      <c r="B7074">
        <v>2117</v>
      </c>
      <c r="C7074" t="s">
        <v>439</v>
      </c>
      <c r="D7074" t="s">
        <v>475</v>
      </c>
      <c r="E7074" t="s">
        <v>6</v>
      </c>
      <c r="F7074">
        <v>2011</v>
      </c>
      <c r="G7074" t="s">
        <v>490</v>
      </c>
      <c r="H7074">
        <v>0.20934</v>
      </c>
    </row>
    <row r="7075" spans="1:8">
      <c r="A7075" t="s">
        <v>429</v>
      </c>
      <c r="B7075">
        <v>2117</v>
      </c>
      <c r="C7075" t="s">
        <v>439</v>
      </c>
      <c r="D7075" t="s">
        <v>475</v>
      </c>
      <c r="E7075" t="s">
        <v>10</v>
      </c>
      <c r="F7075">
        <v>2012</v>
      </c>
      <c r="G7075" t="s">
        <v>490</v>
      </c>
      <c r="H7075">
        <v>74.085425999999998</v>
      </c>
    </row>
    <row r="7076" spans="1:8">
      <c r="A7076" t="s">
        <v>464</v>
      </c>
      <c r="B7076">
        <v>2117</v>
      </c>
      <c r="C7076" t="s">
        <v>439</v>
      </c>
      <c r="D7076" t="s">
        <v>475</v>
      </c>
      <c r="E7076" t="s">
        <v>24</v>
      </c>
      <c r="F7076">
        <v>2010</v>
      </c>
      <c r="G7076" t="s">
        <v>490</v>
      </c>
      <c r="H7076">
        <v>4.7185236000000002</v>
      </c>
    </row>
    <row r="7077" spans="1:8">
      <c r="A7077" t="s">
        <v>464</v>
      </c>
      <c r="B7077">
        <v>2117</v>
      </c>
      <c r="C7077" t="s">
        <v>439</v>
      </c>
      <c r="D7077" t="s">
        <v>475</v>
      </c>
      <c r="E7077" t="s">
        <v>36</v>
      </c>
      <c r="F7077">
        <v>2014</v>
      </c>
      <c r="G7077" t="s">
        <v>490</v>
      </c>
      <c r="H7077">
        <v>22.872488400000002</v>
      </c>
    </row>
    <row r="7078" spans="1:8">
      <c r="A7078" t="s">
        <v>438</v>
      </c>
      <c r="B7078">
        <v>2117</v>
      </c>
      <c r="C7078" t="s">
        <v>439</v>
      </c>
      <c r="D7078" t="s">
        <v>475</v>
      </c>
      <c r="E7078" t="s">
        <v>479</v>
      </c>
      <c r="F7078">
        <v>2009</v>
      </c>
      <c r="G7078" t="s">
        <v>490</v>
      </c>
      <c r="H7078">
        <v>7.5362399999999996E-2</v>
      </c>
    </row>
    <row r="7079" spans="1:8">
      <c r="A7079" t="s">
        <v>464</v>
      </c>
      <c r="B7079">
        <v>3247</v>
      </c>
      <c r="C7079" t="s">
        <v>520</v>
      </c>
      <c r="D7079" t="s">
        <v>475</v>
      </c>
      <c r="E7079" t="s">
        <v>19</v>
      </c>
      <c r="F7079">
        <v>2013</v>
      </c>
      <c r="G7079" t="s">
        <v>503</v>
      </c>
      <c r="H7079">
        <v>7.1803619999999997</v>
      </c>
    </row>
    <row r="7080" spans="1:8">
      <c r="A7080" t="s">
        <v>464</v>
      </c>
      <c r="B7080">
        <v>3247</v>
      </c>
      <c r="C7080" t="s">
        <v>520</v>
      </c>
      <c r="D7080" t="s">
        <v>475</v>
      </c>
      <c r="E7080" t="s">
        <v>20</v>
      </c>
      <c r="F7080">
        <v>2014</v>
      </c>
      <c r="G7080" t="s">
        <v>503</v>
      </c>
      <c r="H7080">
        <v>67.683808799999994</v>
      </c>
    </row>
    <row r="7081" spans="1:8">
      <c r="A7081" t="s">
        <v>464</v>
      </c>
      <c r="B7081">
        <v>3247</v>
      </c>
      <c r="C7081" t="s">
        <v>520</v>
      </c>
      <c r="D7081" t="s">
        <v>475</v>
      </c>
      <c r="E7081" t="s">
        <v>23</v>
      </c>
      <c r="F7081">
        <v>2009</v>
      </c>
      <c r="G7081" t="s">
        <v>503</v>
      </c>
      <c r="H7081">
        <v>17.241242400000001</v>
      </c>
    </row>
    <row r="7082" spans="1:8">
      <c r="A7082" t="s">
        <v>464</v>
      </c>
      <c r="B7082">
        <v>3285</v>
      </c>
      <c r="C7082" t="s">
        <v>519</v>
      </c>
      <c r="D7082" t="s">
        <v>475</v>
      </c>
      <c r="E7082" t="s">
        <v>9</v>
      </c>
      <c r="F7082">
        <v>2010</v>
      </c>
      <c r="G7082" t="s">
        <v>503</v>
      </c>
      <c r="H7082">
        <v>0.26376840000000001</v>
      </c>
    </row>
    <row r="7083" spans="1:8">
      <c r="A7083" t="s">
        <v>464</v>
      </c>
      <c r="B7083">
        <v>3285</v>
      </c>
      <c r="C7083" t="s">
        <v>519</v>
      </c>
      <c r="D7083" t="s">
        <v>475</v>
      </c>
      <c r="E7083" t="s">
        <v>16</v>
      </c>
      <c r="F7083">
        <v>2010</v>
      </c>
      <c r="G7083" t="s">
        <v>503</v>
      </c>
      <c r="H7083">
        <v>3.6592631999999998</v>
      </c>
    </row>
    <row r="7084" spans="1:8">
      <c r="A7084" t="s">
        <v>464</v>
      </c>
      <c r="B7084">
        <v>3285</v>
      </c>
      <c r="C7084" t="s">
        <v>519</v>
      </c>
      <c r="D7084" t="s">
        <v>475</v>
      </c>
      <c r="E7084" t="s">
        <v>15</v>
      </c>
      <c r="F7084">
        <v>2014</v>
      </c>
      <c r="G7084" t="s">
        <v>503</v>
      </c>
      <c r="H7084">
        <v>29.089886400000001</v>
      </c>
    </row>
    <row r="7085" spans="1:8">
      <c r="A7085" t="s">
        <v>464</v>
      </c>
      <c r="B7085">
        <v>3285</v>
      </c>
      <c r="C7085" t="s">
        <v>519</v>
      </c>
      <c r="D7085" t="s">
        <v>475</v>
      </c>
      <c r="E7085" t="s">
        <v>20</v>
      </c>
      <c r="F7085">
        <v>2012</v>
      </c>
      <c r="G7085" t="s">
        <v>503</v>
      </c>
      <c r="H7085">
        <v>61.6003884</v>
      </c>
    </row>
    <row r="7086" spans="1:8">
      <c r="A7086" t="s">
        <v>429</v>
      </c>
      <c r="B7086">
        <v>2117</v>
      </c>
      <c r="C7086" t="s">
        <v>439</v>
      </c>
      <c r="D7086" t="s">
        <v>475</v>
      </c>
      <c r="E7086" t="s">
        <v>6</v>
      </c>
      <c r="F7086">
        <v>2010</v>
      </c>
      <c r="G7086" t="s">
        <v>480</v>
      </c>
      <c r="H7086">
        <v>0.2344608</v>
      </c>
    </row>
    <row r="7087" spans="1:8">
      <c r="A7087" t="s">
        <v>464</v>
      </c>
      <c r="B7087">
        <v>2117</v>
      </c>
      <c r="C7087" t="s">
        <v>439</v>
      </c>
      <c r="D7087" t="s">
        <v>475</v>
      </c>
      <c r="E7087" t="s">
        <v>18</v>
      </c>
      <c r="F7087">
        <v>2012</v>
      </c>
      <c r="G7087" t="s">
        <v>480</v>
      </c>
      <c r="H7087">
        <v>53.842247999999998</v>
      </c>
    </row>
    <row r="7088" spans="1:8">
      <c r="A7088" t="s">
        <v>464</v>
      </c>
      <c r="B7088">
        <v>2117</v>
      </c>
      <c r="C7088" t="s">
        <v>439</v>
      </c>
      <c r="D7088" t="s">
        <v>475</v>
      </c>
      <c r="E7088" t="s">
        <v>22</v>
      </c>
      <c r="F7088">
        <v>2012</v>
      </c>
      <c r="G7088" t="s">
        <v>480</v>
      </c>
      <c r="H7088">
        <v>8.0135351999999997</v>
      </c>
    </row>
    <row r="7089" spans="1:8">
      <c r="A7089" t="s">
        <v>464</v>
      </c>
      <c r="B7089">
        <v>2117</v>
      </c>
      <c r="C7089" t="s">
        <v>439</v>
      </c>
      <c r="D7089" t="s">
        <v>475</v>
      </c>
      <c r="E7089" t="s">
        <v>28</v>
      </c>
      <c r="F7089">
        <v>2011</v>
      </c>
      <c r="G7089" t="s">
        <v>480</v>
      </c>
      <c r="H7089">
        <v>489.96864360000001</v>
      </c>
    </row>
    <row r="7090" spans="1:8">
      <c r="A7090" t="s">
        <v>464</v>
      </c>
      <c r="B7090">
        <v>3191</v>
      </c>
      <c r="C7090" t="s">
        <v>521</v>
      </c>
      <c r="D7090" t="s">
        <v>475</v>
      </c>
      <c r="E7090" t="s">
        <v>20</v>
      </c>
      <c r="F7090">
        <v>2010</v>
      </c>
      <c r="G7090" t="s">
        <v>480</v>
      </c>
      <c r="H7090">
        <v>286.9925796</v>
      </c>
    </row>
    <row r="7091" spans="1:8">
      <c r="A7091" t="s">
        <v>464</v>
      </c>
      <c r="B7091">
        <v>3247</v>
      </c>
      <c r="C7091" t="s">
        <v>520</v>
      </c>
      <c r="D7091" t="s">
        <v>475</v>
      </c>
      <c r="E7091" t="s">
        <v>18</v>
      </c>
      <c r="F7091">
        <v>2013</v>
      </c>
      <c r="G7091" t="s">
        <v>480</v>
      </c>
      <c r="H7091">
        <v>38.497625999999997</v>
      </c>
    </row>
    <row r="7092" spans="1:8">
      <c r="A7092" t="s">
        <v>464</v>
      </c>
      <c r="B7092">
        <v>3247</v>
      </c>
      <c r="C7092" t="s">
        <v>520</v>
      </c>
      <c r="D7092" t="s">
        <v>475</v>
      </c>
      <c r="E7092" t="s">
        <v>479</v>
      </c>
      <c r="F7092">
        <v>2012</v>
      </c>
      <c r="G7092" t="s">
        <v>480</v>
      </c>
      <c r="H7092">
        <v>26.2679832</v>
      </c>
    </row>
    <row r="7093" spans="1:8">
      <c r="A7093" t="s">
        <v>464</v>
      </c>
      <c r="B7093">
        <v>3285</v>
      </c>
      <c r="C7093" t="s">
        <v>519</v>
      </c>
      <c r="D7093" t="s">
        <v>475</v>
      </c>
      <c r="E7093" t="s">
        <v>24</v>
      </c>
      <c r="F7093">
        <v>2010</v>
      </c>
      <c r="G7093" t="s">
        <v>480</v>
      </c>
      <c r="H7093">
        <v>0.16328519999999999</v>
      </c>
    </row>
    <row r="7094" spans="1:8">
      <c r="A7094" t="s">
        <v>464</v>
      </c>
      <c r="B7094">
        <v>3285</v>
      </c>
      <c r="C7094" t="s">
        <v>519</v>
      </c>
      <c r="D7094" t="s">
        <v>475</v>
      </c>
      <c r="E7094" t="s">
        <v>23</v>
      </c>
      <c r="F7094">
        <v>2013</v>
      </c>
      <c r="G7094" t="s">
        <v>480</v>
      </c>
      <c r="H7094">
        <v>0.25958160000000002</v>
      </c>
    </row>
    <row r="7095" spans="1:8">
      <c r="A7095" t="s">
        <v>464</v>
      </c>
      <c r="B7095">
        <v>3285</v>
      </c>
      <c r="C7095" t="s">
        <v>519</v>
      </c>
      <c r="D7095" t="s">
        <v>475</v>
      </c>
      <c r="E7095" t="s">
        <v>28</v>
      </c>
      <c r="F7095">
        <v>2010</v>
      </c>
      <c r="G7095" t="s">
        <v>480</v>
      </c>
      <c r="H7095">
        <v>43.153347599999996</v>
      </c>
    </row>
    <row r="7096" spans="1:8">
      <c r="A7096" t="s">
        <v>464</v>
      </c>
      <c r="B7096">
        <v>2117</v>
      </c>
      <c r="C7096" t="s">
        <v>439</v>
      </c>
      <c r="D7096" t="s">
        <v>475</v>
      </c>
      <c r="E7096" t="s">
        <v>35</v>
      </c>
      <c r="F7096">
        <v>2012</v>
      </c>
      <c r="G7096" t="s">
        <v>490</v>
      </c>
      <c r="H7096">
        <v>0.61127279999999995</v>
      </c>
    </row>
    <row r="7097" spans="1:8">
      <c r="A7097" t="s">
        <v>464</v>
      </c>
      <c r="B7097">
        <v>5500</v>
      </c>
      <c r="C7097" t="s">
        <v>435</v>
      </c>
      <c r="D7097" t="s">
        <v>475</v>
      </c>
      <c r="E7097" t="s">
        <v>37</v>
      </c>
      <c r="F7097">
        <v>2013</v>
      </c>
      <c r="G7097" t="s">
        <v>468</v>
      </c>
      <c r="H7097">
        <v>79.373354399999997</v>
      </c>
    </row>
    <row r="7098" spans="1:8">
      <c r="A7098" t="s">
        <v>429</v>
      </c>
      <c r="B7098">
        <v>5500</v>
      </c>
      <c r="C7098" t="s">
        <v>435</v>
      </c>
      <c r="D7098" t="s">
        <v>475</v>
      </c>
      <c r="E7098" t="s">
        <v>36</v>
      </c>
      <c r="F7098">
        <v>2010</v>
      </c>
      <c r="G7098" t="s">
        <v>483</v>
      </c>
      <c r="H7098">
        <v>58.774298399999999</v>
      </c>
    </row>
    <row r="7099" spans="1:8">
      <c r="A7099" t="s">
        <v>429</v>
      </c>
      <c r="B7099">
        <v>5500</v>
      </c>
      <c r="C7099" t="s">
        <v>435</v>
      </c>
      <c r="D7099" t="s">
        <v>475</v>
      </c>
      <c r="E7099" t="s">
        <v>30</v>
      </c>
      <c r="F7099">
        <v>2012</v>
      </c>
      <c r="G7099" t="s">
        <v>480</v>
      </c>
      <c r="H7099">
        <v>354.43774079999997</v>
      </c>
    </row>
    <row r="7100" spans="1:8">
      <c r="A7100" t="s">
        <v>464</v>
      </c>
      <c r="B7100">
        <v>5500</v>
      </c>
      <c r="C7100" t="s">
        <v>435</v>
      </c>
      <c r="D7100" t="s">
        <v>475</v>
      </c>
      <c r="E7100" t="s">
        <v>29</v>
      </c>
      <c r="F7100">
        <v>2010</v>
      </c>
      <c r="G7100" t="s">
        <v>468</v>
      </c>
      <c r="H7100">
        <v>6.7700556000000001</v>
      </c>
    </row>
    <row r="7101" spans="1:8">
      <c r="A7101" t="s">
        <v>464</v>
      </c>
      <c r="B7101">
        <v>5500</v>
      </c>
      <c r="C7101" t="s">
        <v>435</v>
      </c>
      <c r="D7101" t="s">
        <v>475</v>
      </c>
      <c r="E7101" t="s">
        <v>30</v>
      </c>
      <c r="F7101">
        <v>2014</v>
      </c>
      <c r="G7101" t="s">
        <v>468</v>
      </c>
      <c r="H7101">
        <v>40.2518952</v>
      </c>
    </row>
    <row r="7102" spans="1:8">
      <c r="A7102" t="s">
        <v>429</v>
      </c>
      <c r="B7102">
        <v>5500</v>
      </c>
      <c r="C7102" t="s">
        <v>435</v>
      </c>
      <c r="D7102" t="s">
        <v>475</v>
      </c>
      <c r="E7102" t="s">
        <v>31</v>
      </c>
      <c r="F7102">
        <v>2010</v>
      </c>
      <c r="G7102" t="s">
        <v>483</v>
      </c>
      <c r="H7102">
        <v>236.19832199999999</v>
      </c>
    </row>
    <row r="7103" spans="1:8">
      <c r="A7103" t="s">
        <v>429</v>
      </c>
      <c r="B7103">
        <v>5500</v>
      </c>
      <c r="C7103" t="s">
        <v>435</v>
      </c>
      <c r="D7103" t="s">
        <v>475</v>
      </c>
      <c r="E7103" t="s">
        <v>31</v>
      </c>
      <c r="F7103">
        <v>2010</v>
      </c>
      <c r="G7103" t="s">
        <v>480</v>
      </c>
      <c r="H7103">
        <v>236.19832199999999</v>
      </c>
    </row>
    <row r="7104" spans="1:8">
      <c r="A7104" t="s">
        <v>464</v>
      </c>
      <c r="B7104">
        <v>5500</v>
      </c>
      <c r="C7104" t="s">
        <v>435</v>
      </c>
      <c r="D7104" t="s">
        <v>475</v>
      </c>
      <c r="E7104" t="s">
        <v>33</v>
      </c>
      <c r="F7104">
        <v>2011</v>
      </c>
      <c r="G7104" t="s">
        <v>480</v>
      </c>
      <c r="H7104">
        <v>0.42286679999999999</v>
      </c>
    </row>
    <row r="7105" spans="1:8">
      <c r="A7105" t="s">
        <v>464</v>
      </c>
      <c r="B7105">
        <v>5500</v>
      </c>
      <c r="C7105" t="s">
        <v>435</v>
      </c>
      <c r="D7105" t="s">
        <v>475</v>
      </c>
      <c r="E7105" t="s">
        <v>31</v>
      </c>
      <c r="F7105">
        <v>2009</v>
      </c>
      <c r="G7105" t="s">
        <v>480</v>
      </c>
      <c r="H7105">
        <v>0.5149764</v>
      </c>
    </row>
    <row r="7106" spans="1:8">
      <c r="A7106" t="s">
        <v>429</v>
      </c>
      <c r="B7106">
        <v>5500</v>
      </c>
      <c r="C7106" t="s">
        <v>435</v>
      </c>
      <c r="D7106" t="s">
        <v>475</v>
      </c>
      <c r="E7106" t="s">
        <v>30</v>
      </c>
      <c r="F7106">
        <v>2013</v>
      </c>
      <c r="G7106" t="s">
        <v>468</v>
      </c>
      <c r="H7106">
        <v>356.35948200000001</v>
      </c>
    </row>
    <row r="7107" spans="1:8">
      <c r="A7107" t="s">
        <v>464</v>
      </c>
      <c r="B7107">
        <v>5500</v>
      </c>
      <c r="C7107" t="s">
        <v>435</v>
      </c>
      <c r="D7107" t="s">
        <v>475</v>
      </c>
      <c r="E7107" t="s">
        <v>6</v>
      </c>
      <c r="F7107">
        <v>2011</v>
      </c>
      <c r="G7107" t="s">
        <v>468</v>
      </c>
      <c r="H7107">
        <v>0.56103119999999995</v>
      </c>
    </row>
    <row r="7108" spans="1:8">
      <c r="A7108" t="s">
        <v>496</v>
      </c>
      <c r="B7108">
        <v>5500</v>
      </c>
      <c r="C7108" t="s">
        <v>435</v>
      </c>
      <c r="D7108" t="s">
        <v>475</v>
      </c>
      <c r="E7108" t="s">
        <v>22</v>
      </c>
      <c r="F7108">
        <v>2010</v>
      </c>
      <c r="G7108" t="s">
        <v>468</v>
      </c>
      <c r="H7108">
        <v>4.1868000000000001E-3</v>
      </c>
    </row>
    <row r="7109" spans="1:8">
      <c r="A7109" t="s">
        <v>429</v>
      </c>
      <c r="B7109">
        <v>5500</v>
      </c>
      <c r="C7109" t="s">
        <v>435</v>
      </c>
      <c r="D7109" t="s">
        <v>475</v>
      </c>
      <c r="E7109" t="s">
        <v>3</v>
      </c>
      <c r="F7109">
        <v>2013</v>
      </c>
      <c r="G7109" t="s">
        <v>483</v>
      </c>
      <c r="H7109">
        <v>394.6184604</v>
      </c>
    </row>
    <row r="7110" spans="1:8">
      <c r="A7110" t="s">
        <v>429</v>
      </c>
      <c r="B7110">
        <v>5500</v>
      </c>
      <c r="C7110" t="s">
        <v>435</v>
      </c>
      <c r="D7110" t="s">
        <v>475</v>
      </c>
      <c r="E7110" t="s">
        <v>15</v>
      </c>
      <c r="F7110">
        <v>2010</v>
      </c>
      <c r="G7110" t="s">
        <v>483</v>
      </c>
      <c r="H7110">
        <v>864.44022240000004</v>
      </c>
    </row>
    <row r="7111" spans="1:8">
      <c r="A7111" t="s">
        <v>429</v>
      </c>
      <c r="B7111">
        <v>5500</v>
      </c>
      <c r="C7111" t="s">
        <v>435</v>
      </c>
      <c r="D7111" t="s">
        <v>475</v>
      </c>
      <c r="E7111" t="s">
        <v>16</v>
      </c>
      <c r="F7111">
        <v>2011</v>
      </c>
      <c r="G7111" t="s">
        <v>483</v>
      </c>
      <c r="H7111">
        <v>78.971421599999999</v>
      </c>
    </row>
    <row r="7112" spans="1:8">
      <c r="A7112" t="s">
        <v>429</v>
      </c>
      <c r="B7112">
        <v>5500</v>
      </c>
      <c r="C7112" t="s">
        <v>435</v>
      </c>
      <c r="D7112" t="s">
        <v>475</v>
      </c>
      <c r="E7112" t="s">
        <v>24</v>
      </c>
      <c r="F7112">
        <v>2009</v>
      </c>
      <c r="G7112" t="s">
        <v>483</v>
      </c>
      <c r="H7112">
        <v>87.470625600000005</v>
      </c>
    </row>
    <row r="7113" spans="1:8">
      <c r="A7113" t="s">
        <v>429</v>
      </c>
      <c r="B7113">
        <v>5500</v>
      </c>
      <c r="C7113" t="s">
        <v>435</v>
      </c>
      <c r="D7113" t="s">
        <v>475</v>
      </c>
      <c r="E7113" t="s">
        <v>25</v>
      </c>
      <c r="F7113">
        <v>2012</v>
      </c>
      <c r="G7113" t="s">
        <v>483</v>
      </c>
      <c r="H7113">
        <v>13.209353999999999</v>
      </c>
    </row>
    <row r="7114" spans="1:8">
      <c r="A7114" t="s">
        <v>429</v>
      </c>
      <c r="B7114">
        <v>5500</v>
      </c>
      <c r="C7114" t="s">
        <v>435</v>
      </c>
      <c r="D7114" t="s">
        <v>475</v>
      </c>
      <c r="E7114" t="s">
        <v>428</v>
      </c>
      <c r="F7114">
        <v>2009</v>
      </c>
      <c r="G7114" t="s">
        <v>483</v>
      </c>
      <c r="H7114">
        <v>10.224165599999999</v>
      </c>
    </row>
    <row r="7115" spans="1:8">
      <c r="A7115" t="s">
        <v>464</v>
      </c>
      <c r="B7115">
        <v>5500</v>
      </c>
      <c r="C7115" t="s">
        <v>435</v>
      </c>
      <c r="D7115" t="s">
        <v>475</v>
      </c>
      <c r="E7115" t="s">
        <v>26</v>
      </c>
      <c r="F7115">
        <v>2012</v>
      </c>
      <c r="G7115" t="s">
        <v>483</v>
      </c>
      <c r="H7115">
        <v>0.1716588</v>
      </c>
    </row>
    <row r="7116" spans="1:8">
      <c r="A7116" t="s">
        <v>429</v>
      </c>
      <c r="B7116">
        <v>5500</v>
      </c>
      <c r="C7116" t="s">
        <v>435</v>
      </c>
      <c r="D7116" t="s">
        <v>475</v>
      </c>
      <c r="E7116" t="s">
        <v>5</v>
      </c>
      <c r="F7116">
        <v>2011</v>
      </c>
      <c r="G7116" t="s">
        <v>480</v>
      </c>
      <c r="H7116">
        <v>112.8175128</v>
      </c>
    </row>
    <row r="7117" spans="1:8">
      <c r="A7117" t="s">
        <v>429</v>
      </c>
      <c r="B7117">
        <v>5500</v>
      </c>
      <c r="C7117" t="s">
        <v>435</v>
      </c>
      <c r="D7117" t="s">
        <v>475</v>
      </c>
      <c r="E7117" t="s">
        <v>15</v>
      </c>
      <c r="F7117">
        <v>2011</v>
      </c>
      <c r="G7117" t="s">
        <v>480</v>
      </c>
      <c r="H7117">
        <v>733.96278719999998</v>
      </c>
    </row>
    <row r="7118" spans="1:8">
      <c r="A7118" t="s">
        <v>429</v>
      </c>
      <c r="B7118">
        <v>5500</v>
      </c>
      <c r="C7118" t="s">
        <v>435</v>
      </c>
      <c r="D7118" t="s">
        <v>475</v>
      </c>
      <c r="E7118" t="s">
        <v>17</v>
      </c>
      <c r="F7118">
        <v>2011</v>
      </c>
      <c r="G7118" t="s">
        <v>480</v>
      </c>
      <c r="H7118">
        <v>77.757249599999994</v>
      </c>
    </row>
    <row r="7119" spans="1:8">
      <c r="A7119" t="s">
        <v>429</v>
      </c>
      <c r="B7119">
        <v>5500</v>
      </c>
      <c r="C7119" t="s">
        <v>435</v>
      </c>
      <c r="D7119" t="s">
        <v>475</v>
      </c>
      <c r="E7119" t="s">
        <v>26</v>
      </c>
      <c r="F7119">
        <v>2014</v>
      </c>
      <c r="G7119" t="s">
        <v>480</v>
      </c>
      <c r="H7119">
        <v>11.6225568</v>
      </c>
    </row>
    <row r="7120" spans="1:8">
      <c r="A7120" t="s">
        <v>464</v>
      </c>
      <c r="B7120">
        <v>5500</v>
      </c>
      <c r="C7120" t="s">
        <v>435</v>
      </c>
      <c r="D7120" t="s">
        <v>475</v>
      </c>
      <c r="E7120" t="s">
        <v>26</v>
      </c>
      <c r="F7120">
        <v>2014</v>
      </c>
      <c r="G7120" t="s">
        <v>480</v>
      </c>
      <c r="H7120">
        <v>0.35169119999999998</v>
      </c>
    </row>
    <row r="7121" spans="1:8">
      <c r="A7121" t="s">
        <v>429</v>
      </c>
      <c r="B7121">
        <v>5500</v>
      </c>
      <c r="C7121" t="s">
        <v>435</v>
      </c>
      <c r="D7121" t="s">
        <v>475</v>
      </c>
      <c r="E7121" t="s">
        <v>2</v>
      </c>
      <c r="F7121">
        <v>2009</v>
      </c>
      <c r="G7121" t="s">
        <v>468</v>
      </c>
      <c r="H7121">
        <v>27.791978400000001</v>
      </c>
    </row>
    <row r="7122" spans="1:8">
      <c r="A7122" t="s">
        <v>429</v>
      </c>
      <c r="B7122">
        <v>5500</v>
      </c>
      <c r="C7122" t="s">
        <v>435</v>
      </c>
      <c r="D7122" t="s">
        <v>475</v>
      </c>
      <c r="E7122" t="s">
        <v>37</v>
      </c>
      <c r="F7122">
        <v>2013</v>
      </c>
      <c r="G7122" t="s">
        <v>468</v>
      </c>
      <c r="H7122">
        <v>370.22197679999999</v>
      </c>
    </row>
    <row r="7123" spans="1:8">
      <c r="A7123" t="s">
        <v>438</v>
      </c>
      <c r="B7123">
        <v>5500</v>
      </c>
      <c r="C7123" t="s">
        <v>435</v>
      </c>
      <c r="D7123" t="s">
        <v>475</v>
      </c>
      <c r="E7123" t="s">
        <v>30</v>
      </c>
      <c r="F7123">
        <v>2011</v>
      </c>
      <c r="G7123" t="s">
        <v>468</v>
      </c>
      <c r="H7123">
        <v>3.7681199999999998E-2</v>
      </c>
    </row>
    <row r="7124" spans="1:8">
      <c r="A7124" t="s">
        <v>464</v>
      </c>
      <c r="B7124">
        <v>3246</v>
      </c>
      <c r="C7124" t="s">
        <v>547</v>
      </c>
      <c r="D7124" t="s">
        <v>475</v>
      </c>
      <c r="E7124" t="s">
        <v>24</v>
      </c>
      <c r="F7124">
        <v>2013</v>
      </c>
      <c r="G7124" t="s">
        <v>503</v>
      </c>
      <c r="H7124">
        <v>4.1868000000000002E-2</v>
      </c>
    </row>
    <row r="7125" spans="1:8">
      <c r="A7125" t="s">
        <v>429</v>
      </c>
      <c r="B7125">
        <v>5500</v>
      </c>
      <c r="C7125" t="s">
        <v>435</v>
      </c>
      <c r="D7125" t="s">
        <v>475</v>
      </c>
      <c r="E7125" t="s">
        <v>5</v>
      </c>
      <c r="F7125">
        <v>2014</v>
      </c>
      <c r="G7125" t="s">
        <v>483</v>
      </c>
      <c r="H7125">
        <v>119.6210628</v>
      </c>
    </row>
    <row r="7126" spans="1:8">
      <c r="A7126" t="s">
        <v>429</v>
      </c>
      <c r="B7126">
        <v>5500</v>
      </c>
      <c r="C7126" t="s">
        <v>435</v>
      </c>
      <c r="D7126" t="s">
        <v>475</v>
      </c>
      <c r="E7126" t="s">
        <v>6</v>
      </c>
      <c r="F7126">
        <v>2009</v>
      </c>
      <c r="G7126" t="s">
        <v>483</v>
      </c>
      <c r="H7126">
        <v>48.286364399999997</v>
      </c>
    </row>
    <row r="7127" spans="1:8">
      <c r="A7127" t="s">
        <v>429</v>
      </c>
      <c r="B7127">
        <v>5500</v>
      </c>
      <c r="C7127" t="s">
        <v>435</v>
      </c>
      <c r="D7127" t="s">
        <v>475</v>
      </c>
      <c r="E7127" t="s">
        <v>10</v>
      </c>
      <c r="F7127">
        <v>2010</v>
      </c>
      <c r="G7127" t="s">
        <v>483</v>
      </c>
      <c r="H7127">
        <v>1160.2460160000001</v>
      </c>
    </row>
    <row r="7128" spans="1:8">
      <c r="A7128" t="s">
        <v>429</v>
      </c>
      <c r="B7128">
        <v>5500</v>
      </c>
      <c r="C7128" t="s">
        <v>435</v>
      </c>
      <c r="D7128" t="s">
        <v>475</v>
      </c>
      <c r="E7128" t="s">
        <v>18</v>
      </c>
      <c r="F7128">
        <v>2014</v>
      </c>
      <c r="G7128" t="s">
        <v>483</v>
      </c>
      <c r="H7128">
        <v>35.7385248</v>
      </c>
    </row>
    <row r="7129" spans="1:8">
      <c r="A7129" t="s">
        <v>429</v>
      </c>
      <c r="B7129">
        <v>5500</v>
      </c>
      <c r="C7129" t="s">
        <v>435</v>
      </c>
      <c r="D7129" t="s">
        <v>475</v>
      </c>
      <c r="E7129" t="s">
        <v>33</v>
      </c>
      <c r="F7129">
        <v>2012</v>
      </c>
      <c r="G7129" t="s">
        <v>483</v>
      </c>
      <c r="H7129">
        <v>77.916347999999999</v>
      </c>
    </row>
    <row r="7130" spans="1:8">
      <c r="A7130" t="s">
        <v>429</v>
      </c>
      <c r="B7130">
        <v>5500</v>
      </c>
      <c r="C7130" t="s">
        <v>435</v>
      </c>
      <c r="D7130" t="s">
        <v>475</v>
      </c>
      <c r="E7130" t="s">
        <v>34</v>
      </c>
      <c r="F7130">
        <v>2009</v>
      </c>
      <c r="G7130" t="s">
        <v>483</v>
      </c>
      <c r="H7130">
        <v>662.31407879999995</v>
      </c>
    </row>
    <row r="7131" spans="1:8">
      <c r="A7131" t="s">
        <v>464</v>
      </c>
      <c r="B7131">
        <v>5500</v>
      </c>
      <c r="C7131" t="s">
        <v>435</v>
      </c>
      <c r="D7131" t="s">
        <v>475</v>
      </c>
      <c r="E7131" t="s">
        <v>17</v>
      </c>
      <c r="F7131">
        <v>2012</v>
      </c>
      <c r="G7131" t="s">
        <v>483</v>
      </c>
      <c r="H7131">
        <v>3.3243192000000001</v>
      </c>
    </row>
    <row r="7132" spans="1:8">
      <c r="A7132" t="s">
        <v>464</v>
      </c>
      <c r="B7132">
        <v>5500</v>
      </c>
      <c r="C7132" t="s">
        <v>435</v>
      </c>
      <c r="D7132" t="s">
        <v>475</v>
      </c>
      <c r="E7132" t="s">
        <v>22</v>
      </c>
      <c r="F7132">
        <v>2011</v>
      </c>
      <c r="G7132" t="s">
        <v>483</v>
      </c>
      <c r="H7132">
        <v>6.1587828</v>
      </c>
    </row>
    <row r="7133" spans="1:8">
      <c r="A7133" t="s">
        <v>464</v>
      </c>
      <c r="B7133">
        <v>5500</v>
      </c>
      <c r="C7133" t="s">
        <v>435</v>
      </c>
      <c r="D7133" t="s">
        <v>475</v>
      </c>
      <c r="E7133" t="s">
        <v>20</v>
      </c>
      <c r="F7133">
        <v>2012</v>
      </c>
      <c r="G7133" t="s">
        <v>483</v>
      </c>
      <c r="H7133">
        <v>117.5067288</v>
      </c>
    </row>
    <row r="7134" spans="1:8">
      <c r="A7134" t="s">
        <v>464</v>
      </c>
      <c r="B7134">
        <v>5500</v>
      </c>
      <c r="C7134" t="s">
        <v>435</v>
      </c>
      <c r="D7134" t="s">
        <v>475</v>
      </c>
      <c r="E7134" t="s">
        <v>28</v>
      </c>
      <c r="F7134">
        <v>2012</v>
      </c>
      <c r="G7134" t="s">
        <v>483</v>
      </c>
      <c r="H7134">
        <v>31.848987600000001</v>
      </c>
    </row>
    <row r="7135" spans="1:8">
      <c r="A7135" t="s">
        <v>464</v>
      </c>
      <c r="B7135">
        <v>5500</v>
      </c>
      <c r="C7135" t="s">
        <v>435</v>
      </c>
      <c r="D7135" t="s">
        <v>475</v>
      </c>
      <c r="E7135" t="s">
        <v>36</v>
      </c>
      <c r="F7135">
        <v>2013</v>
      </c>
      <c r="G7135" t="s">
        <v>483</v>
      </c>
      <c r="H7135">
        <v>1.8966204</v>
      </c>
    </row>
    <row r="7136" spans="1:8">
      <c r="A7136" t="s">
        <v>438</v>
      </c>
      <c r="B7136">
        <v>5500</v>
      </c>
      <c r="C7136" t="s">
        <v>435</v>
      </c>
      <c r="D7136" t="s">
        <v>475</v>
      </c>
      <c r="E7136" t="s">
        <v>30</v>
      </c>
      <c r="F7136">
        <v>2012</v>
      </c>
      <c r="G7136" t="s">
        <v>483</v>
      </c>
      <c r="H7136">
        <v>5.0241599999999997E-2</v>
      </c>
    </row>
    <row r="7137" spans="1:8">
      <c r="A7137" t="s">
        <v>464</v>
      </c>
      <c r="B7137">
        <v>3246</v>
      </c>
      <c r="C7137" t="s">
        <v>547</v>
      </c>
      <c r="D7137" t="s">
        <v>475</v>
      </c>
      <c r="E7137" t="s">
        <v>24</v>
      </c>
      <c r="F7137">
        <v>2012</v>
      </c>
      <c r="G7137" t="s">
        <v>480</v>
      </c>
      <c r="H7137">
        <v>0.51916320000000005</v>
      </c>
    </row>
    <row r="7138" spans="1:8">
      <c r="A7138" t="s">
        <v>429</v>
      </c>
      <c r="B7138">
        <v>5500</v>
      </c>
      <c r="C7138" t="s">
        <v>435</v>
      </c>
      <c r="D7138" t="s">
        <v>475</v>
      </c>
      <c r="E7138" t="s">
        <v>6</v>
      </c>
      <c r="F7138">
        <v>2010</v>
      </c>
      <c r="G7138" t="s">
        <v>480</v>
      </c>
      <c r="H7138">
        <v>62.956911599999998</v>
      </c>
    </row>
    <row r="7139" spans="1:8">
      <c r="A7139" t="s">
        <v>429</v>
      </c>
      <c r="B7139">
        <v>5500</v>
      </c>
      <c r="C7139" t="s">
        <v>435</v>
      </c>
      <c r="D7139" t="s">
        <v>475</v>
      </c>
      <c r="E7139" t="s">
        <v>8</v>
      </c>
      <c r="F7139">
        <v>2014</v>
      </c>
      <c r="G7139" t="s">
        <v>480</v>
      </c>
      <c r="H7139">
        <v>4.647348</v>
      </c>
    </row>
    <row r="7140" spans="1:8">
      <c r="A7140" t="s">
        <v>429</v>
      </c>
      <c r="B7140">
        <v>5500</v>
      </c>
      <c r="C7140" t="s">
        <v>435</v>
      </c>
      <c r="D7140" t="s">
        <v>475</v>
      </c>
      <c r="E7140" t="s">
        <v>12</v>
      </c>
      <c r="F7140">
        <v>2011</v>
      </c>
      <c r="G7140" t="s">
        <v>480</v>
      </c>
      <c r="H7140">
        <v>40.884101999999999</v>
      </c>
    </row>
    <row r="7141" spans="1:8">
      <c r="A7141" t="s">
        <v>429</v>
      </c>
      <c r="B7141">
        <v>5500</v>
      </c>
      <c r="C7141" t="s">
        <v>435</v>
      </c>
      <c r="D7141" t="s">
        <v>475</v>
      </c>
      <c r="E7141" t="s">
        <v>20</v>
      </c>
      <c r="F7141">
        <v>2012</v>
      </c>
      <c r="G7141" t="s">
        <v>480</v>
      </c>
      <c r="H7141">
        <v>883.12591080000004</v>
      </c>
    </row>
    <row r="7142" spans="1:8">
      <c r="A7142" t="s">
        <v>429</v>
      </c>
      <c r="B7142">
        <v>5500</v>
      </c>
      <c r="C7142" t="s">
        <v>435</v>
      </c>
      <c r="D7142" t="s">
        <v>475</v>
      </c>
      <c r="E7142" t="s">
        <v>35</v>
      </c>
      <c r="F7142">
        <v>2009</v>
      </c>
      <c r="G7142" t="s">
        <v>480</v>
      </c>
      <c r="H7142">
        <v>41.0180796</v>
      </c>
    </row>
    <row r="7143" spans="1:8">
      <c r="A7143" t="s">
        <v>429</v>
      </c>
      <c r="B7143">
        <v>5500</v>
      </c>
      <c r="C7143" t="s">
        <v>435</v>
      </c>
      <c r="D7143" t="s">
        <v>475</v>
      </c>
      <c r="E7143" t="s">
        <v>34</v>
      </c>
      <c r="F7143">
        <v>2011</v>
      </c>
      <c r="G7143" t="s">
        <v>480</v>
      </c>
      <c r="H7143">
        <v>692.76048839999999</v>
      </c>
    </row>
    <row r="7144" spans="1:8">
      <c r="A7144" t="s">
        <v>464</v>
      </c>
      <c r="B7144">
        <v>5500</v>
      </c>
      <c r="C7144" t="s">
        <v>435</v>
      </c>
      <c r="D7144" t="s">
        <v>475</v>
      </c>
      <c r="E7144" t="s">
        <v>18</v>
      </c>
      <c r="F7144">
        <v>2013</v>
      </c>
      <c r="G7144" t="s">
        <v>480</v>
      </c>
      <c r="H7144">
        <v>3.6843840000000001</v>
      </c>
    </row>
    <row r="7145" spans="1:8">
      <c r="A7145" t="s">
        <v>464</v>
      </c>
      <c r="B7145">
        <v>5500</v>
      </c>
      <c r="C7145" t="s">
        <v>435</v>
      </c>
      <c r="D7145" t="s">
        <v>475</v>
      </c>
      <c r="E7145" t="s">
        <v>17</v>
      </c>
      <c r="F7145">
        <v>2010</v>
      </c>
      <c r="G7145" t="s">
        <v>480</v>
      </c>
      <c r="H7145">
        <v>4.8901823999999996</v>
      </c>
    </row>
    <row r="7146" spans="1:8">
      <c r="A7146" t="s">
        <v>464</v>
      </c>
      <c r="B7146">
        <v>5500</v>
      </c>
      <c r="C7146" t="s">
        <v>435</v>
      </c>
      <c r="D7146" t="s">
        <v>475</v>
      </c>
      <c r="E7146" t="s">
        <v>352</v>
      </c>
      <c r="F7146">
        <v>2011</v>
      </c>
      <c r="G7146" t="s">
        <v>480</v>
      </c>
      <c r="H7146">
        <v>1.2560399999999999E-2</v>
      </c>
    </row>
    <row r="7147" spans="1:8">
      <c r="A7147" t="s">
        <v>464</v>
      </c>
      <c r="B7147">
        <v>5500</v>
      </c>
      <c r="C7147" t="s">
        <v>435</v>
      </c>
      <c r="D7147" t="s">
        <v>475</v>
      </c>
      <c r="E7147" t="s">
        <v>28</v>
      </c>
      <c r="F7147">
        <v>2009</v>
      </c>
      <c r="G7147" t="s">
        <v>480</v>
      </c>
      <c r="H7147">
        <v>29.676038399999999</v>
      </c>
    </row>
    <row r="7148" spans="1:8">
      <c r="A7148" t="s">
        <v>496</v>
      </c>
      <c r="B7148">
        <v>5500</v>
      </c>
      <c r="C7148" t="s">
        <v>435</v>
      </c>
      <c r="D7148" t="s">
        <v>475</v>
      </c>
      <c r="E7148" t="s">
        <v>10</v>
      </c>
      <c r="F7148">
        <v>2010</v>
      </c>
      <c r="G7148" t="s">
        <v>480</v>
      </c>
      <c r="H7148">
        <v>1.67472E-2</v>
      </c>
    </row>
    <row r="7149" spans="1:8">
      <c r="A7149" t="s">
        <v>429</v>
      </c>
      <c r="B7149">
        <v>5500</v>
      </c>
      <c r="C7149" t="s">
        <v>435</v>
      </c>
      <c r="D7149" t="s">
        <v>475</v>
      </c>
      <c r="E7149" t="s">
        <v>11</v>
      </c>
      <c r="F7149">
        <v>2011</v>
      </c>
      <c r="G7149" t="s">
        <v>468</v>
      </c>
      <c r="H7149">
        <v>128.29192560000001</v>
      </c>
    </row>
    <row r="7150" spans="1:8">
      <c r="A7150" t="s">
        <v>429</v>
      </c>
      <c r="B7150">
        <v>5500</v>
      </c>
      <c r="C7150" t="s">
        <v>435</v>
      </c>
      <c r="D7150" t="s">
        <v>475</v>
      </c>
      <c r="E7150" t="s">
        <v>13</v>
      </c>
      <c r="F7150">
        <v>2013</v>
      </c>
      <c r="G7150" t="s">
        <v>468</v>
      </c>
      <c r="H7150">
        <v>735.29000280000002</v>
      </c>
    </row>
    <row r="7151" spans="1:8">
      <c r="A7151" t="s">
        <v>429</v>
      </c>
      <c r="B7151">
        <v>5500</v>
      </c>
      <c r="C7151" t="s">
        <v>435</v>
      </c>
      <c r="D7151" t="s">
        <v>475</v>
      </c>
      <c r="E7151" t="s">
        <v>12</v>
      </c>
      <c r="F7151">
        <v>2013</v>
      </c>
      <c r="G7151" t="s">
        <v>468</v>
      </c>
      <c r="H7151">
        <v>46.984269599999998</v>
      </c>
    </row>
    <row r="7152" spans="1:8">
      <c r="A7152" t="s">
        <v>429</v>
      </c>
      <c r="B7152">
        <v>5500</v>
      </c>
      <c r="C7152" t="s">
        <v>435</v>
      </c>
      <c r="D7152" t="s">
        <v>475</v>
      </c>
      <c r="E7152" t="s">
        <v>19</v>
      </c>
      <c r="F7152">
        <v>2012</v>
      </c>
      <c r="G7152" t="s">
        <v>468</v>
      </c>
      <c r="H7152">
        <v>212.30425439999999</v>
      </c>
    </row>
    <row r="7153" spans="1:8">
      <c r="A7153" t="s">
        <v>429</v>
      </c>
      <c r="B7153">
        <v>5500</v>
      </c>
      <c r="C7153" t="s">
        <v>435</v>
      </c>
      <c r="D7153" t="s">
        <v>475</v>
      </c>
      <c r="E7153" t="s">
        <v>32</v>
      </c>
      <c r="F7153">
        <v>2014</v>
      </c>
      <c r="G7153" t="s">
        <v>468</v>
      </c>
      <c r="H7153">
        <v>254.95937280000001</v>
      </c>
    </row>
    <row r="7154" spans="1:8">
      <c r="A7154" t="s">
        <v>464</v>
      </c>
      <c r="B7154">
        <v>5500</v>
      </c>
      <c r="C7154" t="s">
        <v>435</v>
      </c>
      <c r="D7154" t="s">
        <v>475</v>
      </c>
      <c r="E7154" t="s">
        <v>10</v>
      </c>
      <c r="F7154">
        <v>2010</v>
      </c>
      <c r="G7154" t="s">
        <v>468</v>
      </c>
      <c r="H7154">
        <v>49.617766799999998</v>
      </c>
    </row>
    <row r="7155" spans="1:8">
      <c r="A7155" t="s">
        <v>464</v>
      </c>
      <c r="B7155">
        <v>5500</v>
      </c>
      <c r="C7155" t="s">
        <v>435</v>
      </c>
      <c r="D7155" t="s">
        <v>475</v>
      </c>
      <c r="E7155" t="s">
        <v>18</v>
      </c>
      <c r="F7155">
        <v>2010</v>
      </c>
      <c r="G7155" t="s">
        <v>468</v>
      </c>
      <c r="H7155">
        <v>1.8338184</v>
      </c>
    </row>
    <row r="7156" spans="1:8">
      <c r="A7156" t="s">
        <v>464</v>
      </c>
      <c r="B7156">
        <v>5500</v>
      </c>
      <c r="C7156" t="s">
        <v>435</v>
      </c>
      <c r="D7156" t="s">
        <v>475</v>
      </c>
      <c r="E7156" t="s">
        <v>36</v>
      </c>
      <c r="F7156">
        <v>2009</v>
      </c>
      <c r="G7156" t="s">
        <v>468</v>
      </c>
      <c r="H7156">
        <v>2.0012903999999998</v>
      </c>
    </row>
    <row r="7157" spans="1:8">
      <c r="A7157" t="s">
        <v>438</v>
      </c>
      <c r="B7157">
        <v>5500</v>
      </c>
      <c r="C7157" t="s">
        <v>435</v>
      </c>
      <c r="D7157" t="s">
        <v>475</v>
      </c>
      <c r="E7157" t="s">
        <v>32</v>
      </c>
      <c r="F7157">
        <v>2009</v>
      </c>
      <c r="G7157" t="s">
        <v>468</v>
      </c>
      <c r="H7157">
        <v>8.3736000000000001E-3</v>
      </c>
    </row>
    <row r="7158" spans="1:8">
      <c r="A7158" t="s">
        <v>429</v>
      </c>
      <c r="B7158">
        <v>5500</v>
      </c>
      <c r="C7158" t="s">
        <v>435</v>
      </c>
      <c r="D7158" t="s">
        <v>475</v>
      </c>
      <c r="E7158" t="s">
        <v>28</v>
      </c>
      <c r="F7158">
        <v>2009</v>
      </c>
      <c r="G7158" t="s">
        <v>483</v>
      </c>
      <c r="H7158">
        <v>121.2539148</v>
      </c>
    </row>
    <row r="7159" spans="1:8">
      <c r="A7159" t="s">
        <v>429</v>
      </c>
      <c r="B7159">
        <v>5500</v>
      </c>
      <c r="C7159" t="s">
        <v>435</v>
      </c>
      <c r="D7159" t="s">
        <v>475</v>
      </c>
      <c r="E7159" t="s">
        <v>27</v>
      </c>
      <c r="F7159">
        <v>2014</v>
      </c>
      <c r="G7159" t="s">
        <v>483</v>
      </c>
      <c r="H7159">
        <v>0.53172359999999996</v>
      </c>
    </row>
    <row r="7160" spans="1:8">
      <c r="A7160" t="s">
        <v>464</v>
      </c>
      <c r="B7160">
        <v>5500</v>
      </c>
      <c r="C7160" t="s">
        <v>435</v>
      </c>
      <c r="D7160" t="s">
        <v>475</v>
      </c>
      <c r="E7160" t="s">
        <v>11</v>
      </c>
      <c r="F7160">
        <v>2013</v>
      </c>
      <c r="G7160" t="s">
        <v>483</v>
      </c>
      <c r="H7160">
        <v>53.549171999999999</v>
      </c>
    </row>
    <row r="7161" spans="1:8">
      <c r="A7161" t="s">
        <v>429</v>
      </c>
      <c r="B7161">
        <v>5500</v>
      </c>
      <c r="C7161" t="s">
        <v>435</v>
      </c>
      <c r="D7161" t="s">
        <v>475</v>
      </c>
      <c r="E7161" t="s">
        <v>24</v>
      </c>
      <c r="F7161">
        <v>2010</v>
      </c>
      <c r="G7161" t="s">
        <v>480</v>
      </c>
      <c r="H7161">
        <v>82.241312399999998</v>
      </c>
    </row>
    <row r="7162" spans="1:8">
      <c r="A7162" t="s">
        <v>429</v>
      </c>
      <c r="B7162">
        <v>2200</v>
      </c>
      <c r="C7162" t="s">
        <v>539</v>
      </c>
      <c r="D7162" t="s">
        <v>475</v>
      </c>
      <c r="E7162" t="s">
        <v>25</v>
      </c>
      <c r="F7162">
        <v>2010</v>
      </c>
      <c r="G7162" t="s">
        <v>490</v>
      </c>
      <c r="H7162">
        <v>17.8483284</v>
      </c>
    </row>
    <row r="7163" spans="1:8">
      <c r="A7163" t="s">
        <v>486</v>
      </c>
      <c r="B7163">
        <v>2200</v>
      </c>
      <c r="C7163" t="s">
        <v>539</v>
      </c>
      <c r="D7163" t="s">
        <v>475</v>
      </c>
      <c r="E7163" t="s">
        <v>10</v>
      </c>
      <c r="F7163">
        <v>2010</v>
      </c>
      <c r="G7163" t="s">
        <v>490</v>
      </c>
      <c r="H7163">
        <v>128.7357264</v>
      </c>
    </row>
    <row r="7164" spans="1:8">
      <c r="A7164" t="s">
        <v>486</v>
      </c>
      <c r="B7164">
        <v>2200</v>
      </c>
      <c r="C7164" t="s">
        <v>539</v>
      </c>
      <c r="D7164" t="s">
        <v>475</v>
      </c>
      <c r="E7164" t="s">
        <v>18</v>
      </c>
      <c r="F7164">
        <v>2010</v>
      </c>
      <c r="G7164" t="s">
        <v>490</v>
      </c>
      <c r="H7164">
        <v>4.7938859999999996</v>
      </c>
    </row>
    <row r="7165" spans="1:8">
      <c r="A7165" t="s">
        <v>464</v>
      </c>
      <c r="B7165">
        <v>3244</v>
      </c>
      <c r="C7165" t="s">
        <v>460</v>
      </c>
      <c r="D7165" t="s">
        <v>475</v>
      </c>
      <c r="E7165" t="s">
        <v>343</v>
      </c>
      <c r="F7165">
        <v>2009</v>
      </c>
      <c r="G7165" t="s">
        <v>503</v>
      </c>
      <c r="H7165">
        <v>1.1597436000000001</v>
      </c>
    </row>
    <row r="7166" spans="1:8">
      <c r="A7166" t="s">
        <v>429</v>
      </c>
      <c r="B7166">
        <v>5534</v>
      </c>
      <c r="C7166" t="s">
        <v>538</v>
      </c>
      <c r="D7166" t="s">
        <v>475</v>
      </c>
      <c r="E7166" t="s">
        <v>3</v>
      </c>
      <c r="F7166">
        <v>2013</v>
      </c>
      <c r="G7166" t="s">
        <v>483</v>
      </c>
      <c r="H7166">
        <v>2.0975868000000002</v>
      </c>
    </row>
    <row r="7167" spans="1:8">
      <c r="A7167" t="s">
        <v>429</v>
      </c>
      <c r="B7167">
        <v>5534</v>
      </c>
      <c r="C7167" t="s">
        <v>538</v>
      </c>
      <c r="D7167" t="s">
        <v>475</v>
      </c>
      <c r="E7167" t="s">
        <v>15</v>
      </c>
      <c r="F7167">
        <v>2009</v>
      </c>
      <c r="G7167" t="s">
        <v>483</v>
      </c>
      <c r="H7167">
        <v>0.62802000000000002</v>
      </c>
    </row>
    <row r="7168" spans="1:8">
      <c r="A7168" t="s">
        <v>429</v>
      </c>
      <c r="B7168">
        <v>55431</v>
      </c>
      <c r="C7168" t="s">
        <v>537</v>
      </c>
      <c r="D7168" t="s">
        <v>475</v>
      </c>
      <c r="E7168" t="s">
        <v>5</v>
      </c>
      <c r="F7168">
        <v>2009</v>
      </c>
      <c r="G7168" t="s">
        <v>483</v>
      </c>
      <c r="H7168">
        <v>9.9185292</v>
      </c>
    </row>
    <row r="7169" spans="1:8">
      <c r="A7169" t="s">
        <v>429</v>
      </c>
      <c r="B7169">
        <v>55431</v>
      </c>
      <c r="C7169" t="s">
        <v>537</v>
      </c>
      <c r="D7169" t="s">
        <v>475</v>
      </c>
      <c r="E7169" t="s">
        <v>17</v>
      </c>
      <c r="F7169">
        <v>2009</v>
      </c>
      <c r="G7169" t="s">
        <v>483</v>
      </c>
      <c r="H7169">
        <v>1.9301147999999999</v>
      </c>
    </row>
    <row r="7170" spans="1:8">
      <c r="A7170" t="s">
        <v>464</v>
      </c>
      <c r="B7170">
        <v>5545</v>
      </c>
      <c r="C7170" t="s">
        <v>540</v>
      </c>
      <c r="D7170" t="s">
        <v>475</v>
      </c>
      <c r="E7170" t="s">
        <v>27</v>
      </c>
      <c r="F7170">
        <v>2012</v>
      </c>
      <c r="G7170" t="s">
        <v>483</v>
      </c>
      <c r="H7170">
        <v>8.7922799999999995E-2</v>
      </c>
    </row>
    <row r="7171" spans="1:8">
      <c r="A7171" t="s">
        <v>429</v>
      </c>
      <c r="B7171">
        <v>5545</v>
      </c>
      <c r="C7171" t="s">
        <v>540</v>
      </c>
      <c r="D7171" t="s">
        <v>475</v>
      </c>
      <c r="E7171" t="s">
        <v>16</v>
      </c>
      <c r="F7171">
        <v>2011</v>
      </c>
      <c r="G7171" t="s">
        <v>483</v>
      </c>
      <c r="H7171">
        <v>0.28051559999999998</v>
      </c>
    </row>
    <row r="7172" spans="1:8">
      <c r="A7172" t="s">
        <v>463</v>
      </c>
      <c r="B7172">
        <v>2130</v>
      </c>
      <c r="C7172" t="s">
        <v>541</v>
      </c>
      <c r="D7172" t="s">
        <v>475</v>
      </c>
      <c r="E7172" t="s">
        <v>15</v>
      </c>
      <c r="F7172">
        <v>2012</v>
      </c>
      <c r="G7172" t="s">
        <v>480</v>
      </c>
      <c r="H7172">
        <v>3.6927576000000002</v>
      </c>
    </row>
    <row r="7173" spans="1:8">
      <c r="A7173" t="s">
        <v>429</v>
      </c>
      <c r="B7173">
        <v>5534</v>
      </c>
      <c r="C7173" t="s">
        <v>538</v>
      </c>
      <c r="D7173" t="s">
        <v>475</v>
      </c>
      <c r="E7173" t="s">
        <v>15</v>
      </c>
      <c r="F7173">
        <v>2012</v>
      </c>
      <c r="G7173" t="s">
        <v>480</v>
      </c>
      <c r="H7173">
        <v>14.457020399999999</v>
      </c>
    </row>
    <row r="7174" spans="1:8">
      <c r="A7174" t="s">
        <v>429</v>
      </c>
      <c r="B7174">
        <v>5535</v>
      </c>
      <c r="C7174" t="s">
        <v>542</v>
      </c>
      <c r="D7174" t="s">
        <v>475</v>
      </c>
      <c r="E7174" t="s">
        <v>37</v>
      </c>
      <c r="F7174">
        <v>2012</v>
      </c>
      <c r="G7174" t="s">
        <v>480</v>
      </c>
      <c r="H7174">
        <v>1.2560399999999999E-2</v>
      </c>
    </row>
    <row r="7175" spans="1:8">
      <c r="A7175" t="s">
        <v>429</v>
      </c>
      <c r="B7175">
        <v>55431</v>
      </c>
      <c r="C7175" t="s">
        <v>537</v>
      </c>
      <c r="D7175" t="s">
        <v>475</v>
      </c>
      <c r="E7175" t="s">
        <v>15</v>
      </c>
      <c r="F7175">
        <v>2010</v>
      </c>
      <c r="G7175" t="s">
        <v>480</v>
      </c>
      <c r="H7175">
        <v>50.262534000000002</v>
      </c>
    </row>
    <row r="7176" spans="1:8">
      <c r="A7176" t="s">
        <v>462</v>
      </c>
      <c r="B7176">
        <v>2130</v>
      </c>
      <c r="C7176" t="s">
        <v>541</v>
      </c>
      <c r="D7176" t="s">
        <v>475</v>
      </c>
      <c r="E7176" t="s">
        <v>482</v>
      </c>
      <c r="F7176">
        <v>2014</v>
      </c>
      <c r="G7176" t="s">
        <v>490</v>
      </c>
      <c r="H7176">
        <v>20.092453200000001</v>
      </c>
    </row>
    <row r="7177" spans="1:8">
      <c r="A7177" t="s">
        <v>463</v>
      </c>
      <c r="B7177">
        <v>2130</v>
      </c>
      <c r="C7177" t="s">
        <v>541</v>
      </c>
      <c r="D7177" t="s">
        <v>475</v>
      </c>
      <c r="E7177" t="s">
        <v>30</v>
      </c>
      <c r="F7177">
        <v>2011</v>
      </c>
      <c r="G7177" t="s">
        <v>490</v>
      </c>
      <c r="H7177">
        <v>15.2692596</v>
      </c>
    </row>
    <row r="7178" spans="1:8">
      <c r="A7178" t="s">
        <v>486</v>
      </c>
      <c r="B7178">
        <v>2200</v>
      </c>
      <c r="C7178" t="s">
        <v>539</v>
      </c>
      <c r="D7178" t="s">
        <v>475</v>
      </c>
      <c r="E7178" t="s">
        <v>14</v>
      </c>
      <c r="F7178">
        <v>2009</v>
      </c>
      <c r="G7178" t="s">
        <v>490</v>
      </c>
      <c r="H7178">
        <v>0.5149764</v>
      </c>
    </row>
    <row r="7179" spans="1:8">
      <c r="A7179" t="s">
        <v>464</v>
      </c>
      <c r="B7179">
        <v>2200</v>
      </c>
      <c r="C7179" t="s">
        <v>539</v>
      </c>
      <c r="D7179" t="s">
        <v>475</v>
      </c>
      <c r="E7179" t="s">
        <v>18</v>
      </c>
      <c r="F7179">
        <v>2012</v>
      </c>
      <c r="G7179" t="s">
        <v>490</v>
      </c>
      <c r="H7179">
        <v>0.49822919999999998</v>
      </c>
    </row>
    <row r="7180" spans="1:8">
      <c r="A7180" t="s">
        <v>497</v>
      </c>
      <c r="B7180">
        <v>2200</v>
      </c>
      <c r="C7180" t="s">
        <v>539</v>
      </c>
      <c r="D7180" t="s">
        <v>475</v>
      </c>
      <c r="E7180" t="s">
        <v>9</v>
      </c>
      <c r="F7180">
        <v>2010</v>
      </c>
      <c r="G7180" t="s">
        <v>490</v>
      </c>
      <c r="H7180">
        <v>19.7910036</v>
      </c>
    </row>
    <row r="7181" spans="1:8">
      <c r="A7181" t="s">
        <v>438</v>
      </c>
      <c r="B7181">
        <v>2200</v>
      </c>
      <c r="C7181" t="s">
        <v>539</v>
      </c>
      <c r="D7181" t="s">
        <v>475</v>
      </c>
      <c r="E7181" t="s">
        <v>30</v>
      </c>
      <c r="F7181">
        <v>2012</v>
      </c>
      <c r="G7181" t="s">
        <v>490</v>
      </c>
      <c r="H7181">
        <v>0.2470212</v>
      </c>
    </row>
    <row r="7182" spans="1:8">
      <c r="A7182" t="s">
        <v>499</v>
      </c>
      <c r="B7182">
        <v>2200</v>
      </c>
      <c r="C7182" t="s">
        <v>539</v>
      </c>
      <c r="D7182" t="s">
        <v>475</v>
      </c>
      <c r="E7182" t="s">
        <v>33</v>
      </c>
      <c r="F7182">
        <v>2010</v>
      </c>
      <c r="G7182" t="s">
        <v>490</v>
      </c>
      <c r="H7182">
        <v>11.1410748</v>
      </c>
    </row>
    <row r="7183" spans="1:8">
      <c r="A7183" t="s">
        <v>464</v>
      </c>
      <c r="B7183">
        <v>3244</v>
      </c>
      <c r="C7183" t="s">
        <v>460</v>
      </c>
      <c r="D7183" t="s">
        <v>475</v>
      </c>
      <c r="E7183" t="s">
        <v>16</v>
      </c>
      <c r="F7183">
        <v>2009</v>
      </c>
      <c r="G7183" t="s">
        <v>503</v>
      </c>
      <c r="H7183">
        <v>4.1868000000000002E-2</v>
      </c>
    </row>
    <row r="7184" spans="1:8">
      <c r="A7184" t="s">
        <v>429</v>
      </c>
      <c r="B7184">
        <v>5534</v>
      </c>
      <c r="C7184" t="s">
        <v>538</v>
      </c>
      <c r="D7184" t="s">
        <v>475</v>
      </c>
      <c r="E7184" t="s">
        <v>35</v>
      </c>
      <c r="F7184">
        <v>2013</v>
      </c>
      <c r="G7184" t="s">
        <v>483</v>
      </c>
      <c r="H7184">
        <v>0.77455799999999997</v>
      </c>
    </row>
    <row r="7185" spans="1:8">
      <c r="A7185" t="s">
        <v>429</v>
      </c>
      <c r="B7185">
        <v>55431</v>
      </c>
      <c r="C7185" t="s">
        <v>537</v>
      </c>
      <c r="D7185" t="s">
        <v>475</v>
      </c>
      <c r="E7185" t="s">
        <v>19</v>
      </c>
      <c r="F7185">
        <v>2010</v>
      </c>
      <c r="G7185" t="s">
        <v>483</v>
      </c>
      <c r="H7185">
        <v>1.67472E-2</v>
      </c>
    </row>
    <row r="7186" spans="1:8">
      <c r="A7186" t="s">
        <v>429</v>
      </c>
      <c r="B7186">
        <v>55431</v>
      </c>
      <c r="C7186" t="s">
        <v>537</v>
      </c>
      <c r="D7186" t="s">
        <v>475</v>
      </c>
      <c r="E7186" t="s">
        <v>18</v>
      </c>
      <c r="F7186">
        <v>2010</v>
      </c>
      <c r="G7186" t="s">
        <v>483</v>
      </c>
      <c r="H7186">
        <v>0.2679552</v>
      </c>
    </row>
    <row r="7187" spans="1:8">
      <c r="A7187" t="s">
        <v>429</v>
      </c>
      <c r="B7187">
        <v>55431</v>
      </c>
      <c r="C7187" t="s">
        <v>537</v>
      </c>
      <c r="D7187" t="s">
        <v>475</v>
      </c>
      <c r="E7187" t="s">
        <v>20</v>
      </c>
      <c r="F7187">
        <v>2010</v>
      </c>
      <c r="G7187" t="s">
        <v>483</v>
      </c>
      <c r="H7187">
        <v>32.590051199999998</v>
      </c>
    </row>
    <row r="7188" spans="1:8">
      <c r="A7188" t="s">
        <v>429</v>
      </c>
      <c r="B7188">
        <v>55431</v>
      </c>
      <c r="C7188" t="s">
        <v>537</v>
      </c>
      <c r="D7188" t="s">
        <v>475</v>
      </c>
      <c r="E7188" t="s">
        <v>34</v>
      </c>
      <c r="F7188">
        <v>2009</v>
      </c>
      <c r="G7188" t="s">
        <v>483</v>
      </c>
      <c r="H7188">
        <v>27.029980800000001</v>
      </c>
    </row>
    <row r="7189" spans="1:8">
      <c r="A7189" t="s">
        <v>464</v>
      </c>
      <c r="B7189">
        <v>55431</v>
      </c>
      <c r="C7189" t="s">
        <v>537</v>
      </c>
      <c r="D7189" t="s">
        <v>475</v>
      </c>
      <c r="E7189" t="s">
        <v>17</v>
      </c>
      <c r="F7189">
        <v>2013</v>
      </c>
      <c r="G7189" t="s">
        <v>483</v>
      </c>
      <c r="H7189">
        <v>0.36006480000000002</v>
      </c>
    </row>
    <row r="7190" spans="1:8">
      <c r="A7190" t="s">
        <v>464</v>
      </c>
      <c r="B7190">
        <v>5545</v>
      </c>
      <c r="C7190" t="s">
        <v>540</v>
      </c>
      <c r="D7190" t="s">
        <v>475</v>
      </c>
      <c r="E7190" t="s">
        <v>10</v>
      </c>
      <c r="F7190">
        <v>2013</v>
      </c>
      <c r="G7190" t="s">
        <v>483</v>
      </c>
      <c r="H7190">
        <v>47.478312000000003</v>
      </c>
    </row>
    <row r="7191" spans="1:8">
      <c r="A7191" t="s">
        <v>464</v>
      </c>
      <c r="B7191">
        <v>5545</v>
      </c>
      <c r="C7191" t="s">
        <v>540</v>
      </c>
      <c r="D7191" t="s">
        <v>475</v>
      </c>
      <c r="E7191" t="s">
        <v>16</v>
      </c>
      <c r="F7191">
        <v>2013</v>
      </c>
      <c r="G7191" t="s">
        <v>483</v>
      </c>
      <c r="H7191">
        <v>9.21096E-2</v>
      </c>
    </row>
    <row r="7192" spans="1:8">
      <c r="A7192" t="s">
        <v>464</v>
      </c>
      <c r="B7192">
        <v>5545</v>
      </c>
      <c r="C7192" t="s">
        <v>540</v>
      </c>
      <c r="D7192" t="s">
        <v>475</v>
      </c>
      <c r="E7192" t="s">
        <v>20</v>
      </c>
      <c r="F7192">
        <v>2012</v>
      </c>
      <c r="G7192" t="s">
        <v>483</v>
      </c>
      <c r="H7192">
        <v>67.729863600000002</v>
      </c>
    </row>
    <row r="7193" spans="1:8">
      <c r="A7193" t="s">
        <v>464</v>
      </c>
      <c r="B7193">
        <v>5545</v>
      </c>
      <c r="C7193" t="s">
        <v>540</v>
      </c>
      <c r="D7193" t="s">
        <v>475</v>
      </c>
      <c r="E7193" t="s">
        <v>22</v>
      </c>
      <c r="F7193">
        <v>2012</v>
      </c>
      <c r="G7193" t="s">
        <v>483</v>
      </c>
      <c r="H7193">
        <v>1.7124012</v>
      </c>
    </row>
    <row r="7194" spans="1:8">
      <c r="A7194" t="s">
        <v>464</v>
      </c>
      <c r="B7194">
        <v>5545</v>
      </c>
      <c r="C7194" t="s">
        <v>540</v>
      </c>
      <c r="D7194" t="s">
        <v>475</v>
      </c>
      <c r="E7194" t="s">
        <v>28</v>
      </c>
      <c r="F7194">
        <v>2012</v>
      </c>
      <c r="G7194" t="s">
        <v>483</v>
      </c>
      <c r="H7194">
        <v>5.4805212000000001</v>
      </c>
    </row>
    <row r="7195" spans="1:8">
      <c r="A7195" t="s">
        <v>429</v>
      </c>
      <c r="B7195">
        <v>5545</v>
      </c>
      <c r="C7195" t="s">
        <v>540</v>
      </c>
      <c r="D7195" t="s">
        <v>475</v>
      </c>
      <c r="E7195" t="s">
        <v>5</v>
      </c>
      <c r="F7195">
        <v>2014</v>
      </c>
      <c r="G7195" t="s">
        <v>483</v>
      </c>
      <c r="H7195">
        <v>21.197768400000001</v>
      </c>
    </row>
    <row r="7196" spans="1:8">
      <c r="A7196" t="s">
        <v>429</v>
      </c>
      <c r="B7196">
        <v>5545</v>
      </c>
      <c r="C7196" t="s">
        <v>540</v>
      </c>
      <c r="D7196" t="s">
        <v>475</v>
      </c>
      <c r="E7196" t="s">
        <v>343</v>
      </c>
      <c r="F7196">
        <v>2013</v>
      </c>
      <c r="G7196" t="s">
        <v>483</v>
      </c>
      <c r="H7196">
        <v>5.7735972000000002</v>
      </c>
    </row>
    <row r="7197" spans="1:8">
      <c r="A7197" t="s">
        <v>429</v>
      </c>
      <c r="B7197">
        <v>5545</v>
      </c>
      <c r="C7197" t="s">
        <v>540</v>
      </c>
      <c r="D7197" t="s">
        <v>475</v>
      </c>
      <c r="E7197" t="s">
        <v>18</v>
      </c>
      <c r="F7197">
        <v>2014</v>
      </c>
      <c r="G7197" t="s">
        <v>483</v>
      </c>
      <c r="H7197">
        <v>1.0132056</v>
      </c>
    </row>
    <row r="7198" spans="1:8">
      <c r="A7198" t="s">
        <v>463</v>
      </c>
      <c r="B7198">
        <v>2130</v>
      </c>
      <c r="C7198" t="s">
        <v>541</v>
      </c>
      <c r="D7198" t="s">
        <v>475</v>
      </c>
      <c r="E7198" t="s">
        <v>36</v>
      </c>
      <c r="F7198">
        <v>2009</v>
      </c>
      <c r="G7198" t="s">
        <v>480</v>
      </c>
      <c r="H7198">
        <v>2.1855096000000001</v>
      </c>
    </row>
    <row r="7199" spans="1:8">
      <c r="A7199" t="s">
        <v>464</v>
      </c>
      <c r="B7199">
        <v>3244</v>
      </c>
      <c r="C7199" t="s">
        <v>460</v>
      </c>
      <c r="D7199" t="s">
        <v>475</v>
      </c>
      <c r="E7199" t="s">
        <v>20</v>
      </c>
      <c r="F7199">
        <v>2014</v>
      </c>
      <c r="G7199" t="s">
        <v>480</v>
      </c>
      <c r="H7199">
        <v>23.090202000000001</v>
      </c>
    </row>
    <row r="7200" spans="1:8">
      <c r="A7200" t="s">
        <v>464</v>
      </c>
      <c r="B7200">
        <v>3244</v>
      </c>
      <c r="C7200" t="s">
        <v>460</v>
      </c>
      <c r="D7200" t="s">
        <v>475</v>
      </c>
      <c r="E7200" t="s">
        <v>482</v>
      </c>
      <c r="F7200">
        <v>2011</v>
      </c>
      <c r="G7200" t="s">
        <v>480</v>
      </c>
      <c r="H7200">
        <v>1.3188420000000001</v>
      </c>
    </row>
    <row r="7201" spans="1:8">
      <c r="A7201" t="s">
        <v>464</v>
      </c>
      <c r="B7201">
        <v>3244</v>
      </c>
      <c r="C7201" t="s">
        <v>460</v>
      </c>
      <c r="D7201" t="s">
        <v>475</v>
      </c>
      <c r="E7201" t="s">
        <v>9</v>
      </c>
      <c r="F7201">
        <v>2009</v>
      </c>
      <c r="G7201" t="s">
        <v>480</v>
      </c>
      <c r="H7201">
        <v>0.1716588</v>
      </c>
    </row>
    <row r="7202" spans="1:8">
      <c r="A7202" t="s">
        <v>464</v>
      </c>
      <c r="B7202">
        <v>3244</v>
      </c>
      <c r="C7202" t="s">
        <v>460</v>
      </c>
      <c r="D7202" t="s">
        <v>475</v>
      </c>
      <c r="E7202" t="s">
        <v>10</v>
      </c>
      <c r="F7202">
        <v>2009</v>
      </c>
      <c r="G7202" t="s">
        <v>480</v>
      </c>
      <c r="H7202">
        <v>0.59871240000000003</v>
      </c>
    </row>
    <row r="7203" spans="1:8">
      <c r="A7203" t="s">
        <v>464</v>
      </c>
      <c r="B7203">
        <v>3244</v>
      </c>
      <c r="C7203" t="s">
        <v>460</v>
      </c>
      <c r="D7203" t="s">
        <v>475</v>
      </c>
      <c r="E7203" t="s">
        <v>16</v>
      </c>
      <c r="F7203">
        <v>2011</v>
      </c>
      <c r="G7203" t="s">
        <v>480</v>
      </c>
      <c r="H7203">
        <v>4.1868000000000002E-2</v>
      </c>
    </row>
    <row r="7204" spans="1:8">
      <c r="A7204" t="s">
        <v>429</v>
      </c>
      <c r="B7204">
        <v>5534</v>
      </c>
      <c r="C7204" t="s">
        <v>538</v>
      </c>
      <c r="D7204" t="s">
        <v>475</v>
      </c>
      <c r="E7204" t="s">
        <v>6</v>
      </c>
      <c r="F7204">
        <v>2014</v>
      </c>
      <c r="G7204" t="s">
        <v>480</v>
      </c>
      <c r="H7204">
        <v>4.5091836000000001</v>
      </c>
    </row>
    <row r="7205" spans="1:8">
      <c r="A7205" t="s">
        <v>429</v>
      </c>
      <c r="B7205">
        <v>5534</v>
      </c>
      <c r="C7205" t="s">
        <v>538</v>
      </c>
      <c r="D7205" t="s">
        <v>475</v>
      </c>
      <c r="E7205" t="s">
        <v>8</v>
      </c>
      <c r="F7205">
        <v>2011</v>
      </c>
      <c r="G7205" t="s">
        <v>480</v>
      </c>
      <c r="H7205">
        <v>4.1868000000000002E-2</v>
      </c>
    </row>
    <row r="7206" spans="1:8">
      <c r="A7206" t="s">
        <v>429</v>
      </c>
      <c r="B7206">
        <v>5534</v>
      </c>
      <c r="C7206" t="s">
        <v>538</v>
      </c>
      <c r="D7206" t="s">
        <v>475</v>
      </c>
      <c r="E7206" t="s">
        <v>9</v>
      </c>
      <c r="F7206">
        <v>2010</v>
      </c>
      <c r="G7206" t="s">
        <v>480</v>
      </c>
      <c r="H7206">
        <v>2.2148172000000002</v>
      </c>
    </row>
    <row r="7207" spans="1:8">
      <c r="A7207" t="s">
        <v>429</v>
      </c>
      <c r="B7207">
        <v>5534</v>
      </c>
      <c r="C7207" t="s">
        <v>538</v>
      </c>
      <c r="D7207" t="s">
        <v>475</v>
      </c>
      <c r="E7207" t="s">
        <v>343</v>
      </c>
      <c r="F7207">
        <v>2009</v>
      </c>
      <c r="G7207" t="s">
        <v>480</v>
      </c>
      <c r="H7207">
        <v>0.18003240000000001</v>
      </c>
    </row>
    <row r="7208" spans="1:8">
      <c r="A7208" t="s">
        <v>429</v>
      </c>
      <c r="B7208">
        <v>5534</v>
      </c>
      <c r="C7208" t="s">
        <v>538</v>
      </c>
      <c r="D7208" t="s">
        <v>475</v>
      </c>
      <c r="E7208" t="s">
        <v>14</v>
      </c>
      <c r="F7208">
        <v>2010</v>
      </c>
      <c r="G7208" t="s">
        <v>480</v>
      </c>
      <c r="H7208">
        <v>1.67472E-2</v>
      </c>
    </row>
    <row r="7209" spans="1:8">
      <c r="A7209" t="s">
        <v>429</v>
      </c>
      <c r="B7209">
        <v>55431</v>
      </c>
      <c r="C7209" t="s">
        <v>537</v>
      </c>
      <c r="D7209" t="s">
        <v>475</v>
      </c>
      <c r="E7209" t="s">
        <v>6</v>
      </c>
      <c r="F7209">
        <v>2014</v>
      </c>
      <c r="G7209" t="s">
        <v>480</v>
      </c>
      <c r="H7209">
        <v>0.272142</v>
      </c>
    </row>
    <row r="7210" spans="1:8">
      <c r="A7210" t="s">
        <v>429</v>
      </c>
      <c r="B7210">
        <v>55431</v>
      </c>
      <c r="C7210" t="s">
        <v>537</v>
      </c>
      <c r="D7210" t="s">
        <v>475</v>
      </c>
      <c r="E7210" t="s">
        <v>9</v>
      </c>
      <c r="F7210">
        <v>2012</v>
      </c>
      <c r="G7210" t="s">
        <v>480</v>
      </c>
      <c r="H7210">
        <v>3.5043516000000001</v>
      </c>
    </row>
    <row r="7211" spans="1:8">
      <c r="A7211" t="s">
        <v>429</v>
      </c>
      <c r="B7211">
        <v>55431</v>
      </c>
      <c r="C7211" t="s">
        <v>537</v>
      </c>
      <c r="D7211" t="s">
        <v>475</v>
      </c>
      <c r="E7211" t="s">
        <v>13</v>
      </c>
      <c r="F7211">
        <v>2011</v>
      </c>
      <c r="G7211" t="s">
        <v>480</v>
      </c>
      <c r="H7211">
        <v>8.1642600000000005</v>
      </c>
    </row>
    <row r="7212" spans="1:8">
      <c r="A7212" t="s">
        <v>429</v>
      </c>
      <c r="B7212">
        <v>55431</v>
      </c>
      <c r="C7212" t="s">
        <v>537</v>
      </c>
      <c r="D7212" t="s">
        <v>475</v>
      </c>
      <c r="E7212" t="s">
        <v>14</v>
      </c>
      <c r="F7212">
        <v>2013</v>
      </c>
      <c r="G7212" t="s">
        <v>480</v>
      </c>
      <c r="H7212">
        <v>9.2946960000000001</v>
      </c>
    </row>
    <row r="7213" spans="1:8">
      <c r="A7213" t="s">
        <v>429</v>
      </c>
      <c r="B7213">
        <v>55431</v>
      </c>
      <c r="C7213" t="s">
        <v>537</v>
      </c>
      <c r="D7213" t="s">
        <v>475</v>
      </c>
      <c r="E7213" t="s">
        <v>18</v>
      </c>
      <c r="F7213">
        <v>2010</v>
      </c>
      <c r="G7213" t="s">
        <v>480</v>
      </c>
      <c r="H7213">
        <v>0.2679552</v>
      </c>
    </row>
    <row r="7214" spans="1:8">
      <c r="A7214" t="s">
        <v>429</v>
      </c>
      <c r="B7214">
        <v>55431</v>
      </c>
      <c r="C7214" t="s">
        <v>537</v>
      </c>
      <c r="D7214" t="s">
        <v>475</v>
      </c>
      <c r="E7214" t="s">
        <v>34</v>
      </c>
      <c r="F7214">
        <v>2011</v>
      </c>
      <c r="G7214" t="s">
        <v>480</v>
      </c>
      <c r="H7214">
        <v>29.872817999999999</v>
      </c>
    </row>
    <row r="7215" spans="1:8">
      <c r="A7215" t="s">
        <v>463</v>
      </c>
      <c r="B7215">
        <v>2130</v>
      </c>
      <c r="C7215" t="s">
        <v>541</v>
      </c>
      <c r="D7215" t="s">
        <v>475</v>
      </c>
      <c r="E7215" t="s">
        <v>37</v>
      </c>
      <c r="F7215">
        <v>2009</v>
      </c>
      <c r="G7215" t="s">
        <v>490</v>
      </c>
      <c r="H7215">
        <v>5.6186856000000001</v>
      </c>
    </row>
    <row r="7216" spans="1:8">
      <c r="A7216" t="s">
        <v>463</v>
      </c>
      <c r="B7216">
        <v>2130</v>
      </c>
      <c r="C7216" t="s">
        <v>541</v>
      </c>
      <c r="D7216" t="s">
        <v>475</v>
      </c>
      <c r="E7216" t="s">
        <v>482</v>
      </c>
      <c r="F7216">
        <v>2013</v>
      </c>
      <c r="G7216" t="s">
        <v>490</v>
      </c>
      <c r="H7216">
        <v>39.510831600000003</v>
      </c>
    </row>
    <row r="7217" spans="1:8">
      <c r="A7217" t="s">
        <v>486</v>
      </c>
      <c r="B7217">
        <v>2200</v>
      </c>
      <c r="C7217" t="s">
        <v>539</v>
      </c>
      <c r="D7217" t="s">
        <v>475</v>
      </c>
      <c r="E7217" t="s">
        <v>22</v>
      </c>
      <c r="F7217">
        <v>2010</v>
      </c>
      <c r="G7217" t="s">
        <v>490</v>
      </c>
      <c r="H7217">
        <v>9.21096E-2</v>
      </c>
    </row>
    <row r="7218" spans="1:8">
      <c r="A7218" t="s">
        <v>464</v>
      </c>
      <c r="B7218">
        <v>2200</v>
      </c>
      <c r="C7218" t="s">
        <v>539</v>
      </c>
      <c r="D7218" t="s">
        <v>475</v>
      </c>
      <c r="E7218" t="s">
        <v>14</v>
      </c>
      <c r="F7218">
        <v>2012</v>
      </c>
      <c r="G7218" t="s">
        <v>490</v>
      </c>
      <c r="H7218">
        <v>0.88341479999999994</v>
      </c>
    </row>
    <row r="7219" spans="1:8">
      <c r="A7219" t="s">
        <v>464</v>
      </c>
      <c r="B7219">
        <v>2200</v>
      </c>
      <c r="C7219" t="s">
        <v>539</v>
      </c>
      <c r="D7219" t="s">
        <v>475</v>
      </c>
      <c r="E7219" t="s">
        <v>482</v>
      </c>
      <c r="F7219">
        <v>2009</v>
      </c>
      <c r="G7219" t="s">
        <v>490</v>
      </c>
      <c r="H7219">
        <v>0.12979080000000001</v>
      </c>
    </row>
    <row r="7220" spans="1:8">
      <c r="A7220" t="s">
        <v>499</v>
      </c>
      <c r="B7220">
        <v>2200</v>
      </c>
      <c r="C7220" t="s">
        <v>539</v>
      </c>
      <c r="D7220" t="s">
        <v>475</v>
      </c>
      <c r="E7220" t="s">
        <v>14</v>
      </c>
      <c r="F7220">
        <v>2013</v>
      </c>
      <c r="G7220" t="s">
        <v>490</v>
      </c>
      <c r="H7220">
        <v>0.36006480000000002</v>
      </c>
    </row>
    <row r="7221" spans="1:8">
      <c r="A7221" t="s">
        <v>464</v>
      </c>
      <c r="B7221">
        <v>3244</v>
      </c>
      <c r="C7221" t="s">
        <v>460</v>
      </c>
      <c r="D7221" t="s">
        <v>475</v>
      </c>
      <c r="E7221" t="s">
        <v>5</v>
      </c>
      <c r="F7221">
        <v>2011</v>
      </c>
      <c r="G7221" t="s">
        <v>503</v>
      </c>
      <c r="H7221">
        <v>4.8608748000000004</v>
      </c>
    </row>
    <row r="7222" spans="1:8">
      <c r="A7222" t="s">
        <v>464</v>
      </c>
      <c r="B7222">
        <v>3244</v>
      </c>
      <c r="C7222" t="s">
        <v>460</v>
      </c>
      <c r="D7222" t="s">
        <v>475</v>
      </c>
      <c r="E7222" t="s">
        <v>34</v>
      </c>
      <c r="F7222">
        <v>2013</v>
      </c>
      <c r="G7222" t="s">
        <v>503</v>
      </c>
      <c r="H7222">
        <v>4.1868000000000002E-2</v>
      </c>
    </row>
    <row r="7223" spans="1:8">
      <c r="A7223" t="s">
        <v>464</v>
      </c>
      <c r="B7223">
        <v>2210</v>
      </c>
      <c r="C7223" t="s">
        <v>442</v>
      </c>
      <c r="D7223" t="s">
        <v>475</v>
      </c>
      <c r="E7223" t="s">
        <v>16</v>
      </c>
      <c r="F7223">
        <v>2009</v>
      </c>
      <c r="G7223" t="s">
        <v>480</v>
      </c>
      <c r="H7223">
        <v>0.79967880000000002</v>
      </c>
    </row>
    <row r="7224" spans="1:8">
      <c r="A7224" t="s">
        <v>464</v>
      </c>
      <c r="B7224">
        <v>2210</v>
      </c>
      <c r="C7224" t="s">
        <v>442</v>
      </c>
      <c r="D7224" t="s">
        <v>475</v>
      </c>
      <c r="E7224" t="s">
        <v>20</v>
      </c>
      <c r="F7224">
        <v>2012</v>
      </c>
      <c r="G7224" t="s">
        <v>480</v>
      </c>
      <c r="H7224">
        <v>4.1868000000000002E-2</v>
      </c>
    </row>
    <row r="7225" spans="1:8">
      <c r="A7225" t="s">
        <v>429</v>
      </c>
      <c r="B7225">
        <v>3105</v>
      </c>
      <c r="C7225" t="s">
        <v>457</v>
      </c>
      <c r="D7225" t="s">
        <v>475</v>
      </c>
      <c r="E7225" t="s">
        <v>20</v>
      </c>
      <c r="F7225">
        <v>2014</v>
      </c>
      <c r="G7225" t="s">
        <v>480</v>
      </c>
      <c r="H7225">
        <v>246.12522480000001</v>
      </c>
    </row>
    <row r="7226" spans="1:8">
      <c r="A7226" t="s">
        <v>429</v>
      </c>
      <c r="B7226">
        <v>3105</v>
      </c>
      <c r="C7226" t="s">
        <v>457</v>
      </c>
      <c r="D7226" t="s">
        <v>475</v>
      </c>
      <c r="E7226" t="s">
        <v>33</v>
      </c>
      <c r="F7226">
        <v>2010</v>
      </c>
      <c r="G7226" t="s">
        <v>480</v>
      </c>
      <c r="H7226">
        <v>37.0824876</v>
      </c>
    </row>
    <row r="7227" spans="1:8">
      <c r="A7227" t="s">
        <v>464</v>
      </c>
      <c r="B7227">
        <v>3105</v>
      </c>
      <c r="C7227" t="s">
        <v>457</v>
      </c>
      <c r="D7227" t="s">
        <v>475</v>
      </c>
      <c r="E7227" t="s">
        <v>17</v>
      </c>
      <c r="F7227">
        <v>2013</v>
      </c>
      <c r="G7227" t="s">
        <v>480</v>
      </c>
      <c r="H7227">
        <v>202.05915479999999</v>
      </c>
    </row>
    <row r="7228" spans="1:8">
      <c r="A7228" t="s">
        <v>464</v>
      </c>
      <c r="B7228">
        <v>3105</v>
      </c>
      <c r="C7228" t="s">
        <v>457</v>
      </c>
      <c r="D7228" t="s">
        <v>475</v>
      </c>
      <c r="E7228" t="s">
        <v>15</v>
      </c>
      <c r="F7228">
        <v>2014</v>
      </c>
      <c r="G7228" t="s">
        <v>480</v>
      </c>
      <c r="H7228">
        <v>2287.5586632</v>
      </c>
    </row>
    <row r="7229" spans="1:8">
      <c r="A7229" t="s">
        <v>464</v>
      </c>
      <c r="B7229" t="s">
        <v>504</v>
      </c>
      <c r="C7229" t="s">
        <v>447</v>
      </c>
      <c r="D7229" t="s">
        <v>475</v>
      </c>
      <c r="E7229" t="s">
        <v>22</v>
      </c>
      <c r="F7229">
        <v>2013</v>
      </c>
      <c r="G7229" t="s">
        <v>480</v>
      </c>
      <c r="H7229">
        <v>3.9188448</v>
      </c>
    </row>
    <row r="7230" spans="1:8">
      <c r="A7230" t="s">
        <v>464</v>
      </c>
      <c r="B7230" t="s">
        <v>504</v>
      </c>
      <c r="C7230" t="s">
        <v>447</v>
      </c>
      <c r="D7230" t="s">
        <v>475</v>
      </c>
      <c r="E7230" t="s">
        <v>20</v>
      </c>
      <c r="F7230">
        <v>2014</v>
      </c>
      <c r="G7230" t="s">
        <v>480</v>
      </c>
      <c r="H7230">
        <v>13.1591124</v>
      </c>
    </row>
    <row r="7231" spans="1:8">
      <c r="A7231" t="s">
        <v>464</v>
      </c>
      <c r="B7231" t="s">
        <v>504</v>
      </c>
      <c r="C7231" t="s">
        <v>447</v>
      </c>
      <c r="D7231" t="s">
        <v>475</v>
      </c>
      <c r="E7231" t="s">
        <v>479</v>
      </c>
      <c r="F7231">
        <v>2009</v>
      </c>
      <c r="G7231" t="s">
        <v>480</v>
      </c>
      <c r="H7231">
        <v>25.2380304</v>
      </c>
    </row>
    <row r="7232" spans="1:8">
      <c r="A7232" t="s">
        <v>429</v>
      </c>
      <c r="B7232">
        <v>4000</v>
      </c>
      <c r="C7232" t="s">
        <v>433</v>
      </c>
      <c r="D7232" t="s">
        <v>475</v>
      </c>
      <c r="E7232" t="s">
        <v>13</v>
      </c>
      <c r="F7232">
        <v>2009</v>
      </c>
      <c r="G7232" t="s">
        <v>480</v>
      </c>
      <c r="H7232">
        <v>0.51078959999999995</v>
      </c>
    </row>
    <row r="7233" spans="1:8">
      <c r="A7233" t="s">
        <v>429</v>
      </c>
      <c r="B7233">
        <v>4000</v>
      </c>
      <c r="C7233" t="s">
        <v>433</v>
      </c>
      <c r="D7233" t="s">
        <v>475</v>
      </c>
      <c r="E7233" t="s">
        <v>17</v>
      </c>
      <c r="F7233">
        <v>2011</v>
      </c>
      <c r="G7233" t="s">
        <v>480</v>
      </c>
      <c r="H7233">
        <v>88.5633804</v>
      </c>
    </row>
    <row r="7234" spans="1:8">
      <c r="A7234" t="s">
        <v>464</v>
      </c>
      <c r="B7234">
        <v>4000</v>
      </c>
      <c r="C7234" t="s">
        <v>433</v>
      </c>
      <c r="D7234" t="s">
        <v>475</v>
      </c>
      <c r="E7234" t="s">
        <v>10</v>
      </c>
      <c r="F7234">
        <v>2013</v>
      </c>
      <c r="G7234" t="s">
        <v>480</v>
      </c>
      <c r="H7234">
        <v>3430.9235015999998</v>
      </c>
    </row>
    <row r="7235" spans="1:8">
      <c r="A7235" t="s">
        <v>464</v>
      </c>
      <c r="B7235">
        <v>4000</v>
      </c>
      <c r="C7235" t="s">
        <v>433</v>
      </c>
      <c r="D7235" t="s">
        <v>475</v>
      </c>
      <c r="E7235" t="s">
        <v>16</v>
      </c>
      <c r="F7235">
        <v>2011</v>
      </c>
      <c r="G7235" t="s">
        <v>480</v>
      </c>
      <c r="H7235">
        <v>29.789082000000001</v>
      </c>
    </row>
    <row r="7236" spans="1:8">
      <c r="A7236" t="s">
        <v>464</v>
      </c>
      <c r="B7236">
        <v>4000</v>
      </c>
      <c r="C7236" t="s">
        <v>433</v>
      </c>
      <c r="D7236" t="s">
        <v>475</v>
      </c>
      <c r="E7236" t="s">
        <v>24</v>
      </c>
      <c r="F7236">
        <v>2009</v>
      </c>
      <c r="G7236" t="s">
        <v>480</v>
      </c>
      <c r="H7236">
        <v>58.606826400000003</v>
      </c>
    </row>
    <row r="7237" spans="1:8">
      <c r="A7237" t="s">
        <v>464</v>
      </c>
      <c r="B7237">
        <v>4000</v>
      </c>
      <c r="C7237" t="s">
        <v>433</v>
      </c>
      <c r="D7237" t="s">
        <v>475</v>
      </c>
      <c r="E7237" t="s">
        <v>352</v>
      </c>
      <c r="F7237">
        <v>2009</v>
      </c>
      <c r="G7237" t="s">
        <v>480</v>
      </c>
      <c r="H7237">
        <v>90.799131599999996</v>
      </c>
    </row>
    <row r="7238" spans="1:8">
      <c r="A7238" t="s">
        <v>464</v>
      </c>
      <c r="B7238">
        <v>4000</v>
      </c>
      <c r="C7238" t="s">
        <v>433</v>
      </c>
      <c r="D7238" t="s">
        <v>475</v>
      </c>
      <c r="E7238" t="s">
        <v>12</v>
      </c>
      <c r="F7238">
        <v>2013</v>
      </c>
      <c r="G7238" t="s">
        <v>468</v>
      </c>
      <c r="H7238">
        <v>23.232553200000002</v>
      </c>
    </row>
    <row r="7239" spans="1:8">
      <c r="A7239" t="s">
        <v>497</v>
      </c>
      <c r="B7239">
        <v>4000</v>
      </c>
      <c r="C7239" t="s">
        <v>433</v>
      </c>
      <c r="D7239" t="s">
        <v>475</v>
      </c>
      <c r="E7239" t="s">
        <v>11</v>
      </c>
      <c r="F7239">
        <v>2010</v>
      </c>
      <c r="G7239" t="s">
        <v>468</v>
      </c>
      <c r="H7239">
        <v>0.6154596</v>
      </c>
    </row>
    <row r="7240" spans="1:8">
      <c r="A7240" t="s">
        <v>456</v>
      </c>
      <c r="B7240">
        <v>4000</v>
      </c>
      <c r="C7240" t="s">
        <v>433</v>
      </c>
      <c r="D7240" t="s">
        <v>475</v>
      </c>
      <c r="E7240" t="s">
        <v>16</v>
      </c>
      <c r="F7240">
        <v>2009</v>
      </c>
      <c r="G7240" t="s">
        <v>468</v>
      </c>
      <c r="H7240">
        <v>6.6905064000000003</v>
      </c>
    </row>
    <row r="7241" spans="1:8">
      <c r="A7241" t="s">
        <v>456</v>
      </c>
      <c r="B7241">
        <v>4000</v>
      </c>
      <c r="C7241" t="s">
        <v>433</v>
      </c>
      <c r="D7241" t="s">
        <v>475</v>
      </c>
      <c r="E7241" t="s">
        <v>15</v>
      </c>
      <c r="F7241">
        <v>2009</v>
      </c>
      <c r="G7241" t="s">
        <v>468</v>
      </c>
      <c r="H7241">
        <v>0.60289919999999997</v>
      </c>
    </row>
    <row r="7242" spans="1:8">
      <c r="A7242" t="s">
        <v>461</v>
      </c>
      <c r="B7242">
        <v>4000</v>
      </c>
      <c r="C7242" t="s">
        <v>433</v>
      </c>
      <c r="D7242" t="s">
        <v>475</v>
      </c>
      <c r="E7242" t="s">
        <v>10</v>
      </c>
      <c r="F7242">
        <v>2009</v>
      </c>
      <c r="G7242" t="s">
        <v>468</v>
      </c>
      <c r="H7242">
        <v>19.4560596</v>
      </c>
    </row>
    <row r="7243" spans="1:8">
      <c r="A7243" t="s">
        <v>465</v>
      </c>
      <c r="B7243">
        <v>4000</v>
      </c>
      <c r="C7243" t="s">
        <v>433</v>
      </c>
      <c r="D7243" t="s">
        <v>475</v>
      </c>
      <c r="E7243" t="s">
        <v>9</v>
      </c>
      <c r="F7243">
        <v>2014</v>
      </c>
      <c r="G7243" t="s">
        <v>468</v>
      </c>
      <c r="H7243">
        <v>1.5072479999999999</v>
      </c>
    </row>
    <row r="7244" spans="1:8">
      <c r="A7244" t="s">
        <v>465</v>
      </c>
      <c r="B7244">
        <v>4000</v>
      </c>
      <c r="C7244" t="s">
        <v>433</v>
      </c>
      <c r="D7244" t="s">
        <v>475</v>
      </c>
      <c r="E7244" t="s">
        <v>343</v>
      </c>
      <c r="F7244">
        <v>2010</v>
      </c>
      <c r="G7244" t="s">
        <v>468</v>
      </c>
      <c r="H7244">
        <v>1.2560399999999999E-2</v>
      </c>
    </row>
    <row r="7245" spans="1:8">
      <c r="A7245" t="s">
        <v>465</v>
      </c>
      <c r="B7245">
        <v>4000</v>
      </c>
      <c r="C7245" t="s">
        <v>433</v>
      </c>
      <c r="D7245" t="s">
        <v>475</v>
      </c>
      <c r="E7245" t="s">
        <v>20</v>
      </c>
      <c r="F7245">
        <v>2011</v>
      </c>
      <c r="G7245" t="s">
        <v>468</v>
      </c>
      <c r="H7245">
        <v>5.4428400000000003</v>
      </c>
    </row>
    <row r="7246" spans="1:8">
      <c r="A7246" t="s">
        <v>465</v>
      </c>
      <c r="B7246">
        <v>4000</v>
      </c>
      <c r="C7246" t="s">
        <v>433</v>
      </c>
      <c r="D7246" t="s">
        <v>475</v>
      </c>
      <c r="E7246" t="s">
        <v>17</v>
      </c>
      <c r="F7246">
        <v>2010</v>
      </c>
      <c r="G7246" t="s">
        <v>468</v>
      </c>
      <c r="H7246">
        <v>1.15137</v>
      </c>
    </row>
    <row r="7247" spans="1:8">
      <c r="A7247" t="s">
        <v>465</v>
      </c>
      <c r="B7247">
        <v>4000</v>
      </c>
      <c r="C7247" t="s">
        <v>433</v>
      </c>
      <c r="D7247" t="s">
        <v>475</v>
      </c>
      <c r="E7247" t="s">
        <v>352</v>
      </c>
      <c r="F7247">
        <v>2009</v>
      </c>
      <c r="G7247" t="s">
        <v>468</v>
      </c>
      <c r="H7247">
        <v>0.13816439999999999</v>
      </c>
    </row>
    <row r="7248" spans="1:8">
      <c r="A7248" t="s">
        <v>464</v>
      </c>
      <c r="B7248">
        <v>2210</v>
      </c>
      <c r="C7248" t="s">
        <v>442</v>
      </c>
      <c r="D7248" t="s">
        <v>475</v>
      </c>
      <c r="E7248" t="s">
        <v>20</v>
      </c>
      <c r="F7248">
        <v>2013</v>
      </c>
      <c r="G7248" t="s">
        <v>490</v>
      </c>
      <c r="H7248">
        <v>5.4428400000000002E-2</v>
      </c>
    </row>
    <row r="7249" spans="1:8">
      <c r="A7249" t="s">
        <v>464</v>
      </c>
      <c r="B7249">
        <v>2210</v>
      </c>
      <c r="C7249" t="s">
        <v>442</v>
      </c>
      <c r="D7249" t="s">
        <v>475</v>
      </c>
      <c r="E7249" t="s">
        <v>36</v>
      </c>
      <c r="F7249">
        <v>2011</v>
      </c>
      <c r="G7249" t="s">
        <v>490</v>
      </c>
      <c r="H7249">
        <v>8.8341480000000008</v>
      </c>
    </row>
    <row r="7250" spans="1:8">
      <c r="A7250" t="s">
        <v>429</v>
      </c>
      <c r="B7250">
        <v>2210</v>
      </c>
      <c r="C7250" t="s">
        <v>442</v>
      </c>
      <c r="D7250" t="s">
        <v>475</v>
      </c>
      <c r="E7250" t="s">
        <v>17</v>
      </c>
      <c r="F7250">
        <v>2012</v>
      </c>
      <c r="G7250" t="s">
        <v>490</v>
      </c>
      <c r="H7250">
        <v>67.260942</v>
      </c>
    </row>
    <row r="7251" spans="1:8">
      <c r="A7251" t="s">
        <v>438</v>
      </c>
      <c r="B7251">
        <v>2210</v>
      </c>
      <c r="C7251" t="s">
        <v>442</v>
      </c>
      <c r="D7251" t="s">
        <v>475</v>
      </c>
      <c r="E7251" t="s">
        <v>9</v>
      </c>
      <c r="F7251">
        <v>2013</v>
      </c>
      <c r="G7251" t="s">
        <v>490</v>
      </c>
      <c r="H7251">
        <v>9.8431668000000005</v>
      </c>
    </row>
    <row r="7252" spans="1:8">
      <c r="A7252" t="s">
        <v>429</v>
      </c>
      <c r="B7252">
        <v>3105</v>
      </c>
      <c r="C7252" t="s">
        <v>457</v>
      </c>
      <c r="D7252" t="s">
        <v>475</v>
      </c>
      <c r="E7252" t="s">
        <v>343</v>
      </c>
      <c r="F7252">
        <v>2010</v>
      </c>
      <c r="G7252" t="s">
        <v>503</v>
      </c>
      <c r="H7252">
        <v>4.9153032000000003</v>
      </c>
    </row>
    <row r="7253" spans="1:8">
      <c r="A7253" t="s">
        <v>429</v>
      </c>
      <c r="B7253">
        <v>3105</v>
      </c>
      <c r="C7253" t="s">
        <v>457</v>
      </c>
      <c r="D7253" t="s">
        <v>475</v>
      </c>
      <c r="E7253" t="s">
        <v>33</v>
      </c>
      <c r="F7253">
        <v>2013</v>
      </c>
      <c r="G7253" t="s">
        <v>503</v>
      </c>
      <c r="H7253">
        <v>49.349811600000002</v>
      </c>
    </row>
    <row r="7254" spans="1:8">
      <c r="A7254" t="s">
        <v>464</v>
      </c>
      <c r="B7254">
        <v>3105</v>
      </c>
      <c r="C7254" t="s">
        <v>457</v>
      </c>
      <c r="D7254" t="s">
        <v>475</v>
      </c>
      <c r="E7254" t="s">
        <v>18</v>
      </c>
      <c r="F7254">
        <v>2013</v>
      </c>
      <c r="G7254" t="s">
        <v>503</v>
      </c>
      <c r="H7254">
        <v>122.505768</v>
      </c>
    </row>
    <row r="7255" spans="1:8">
      <c r="A7255" t="s">
        <v>464</v>
      </c>
      <c r="B7255">
        <v>3105</v>
      </c>
      <c r="C7255" t="s">
        <v>457</v>
      </c>
      <c r="D7255" t="s">
        <v>475</v>
      </c>
      <c r="E7255" t="s">
        <v>22</v>
      </c>
      <c r="F7255">
        <v>2011</v>
      </c>
      <c r="G7255" t="s">
        <v>503</v>
      </c>
      <c r="H7255">
        <v>379.98978119999998</v>
      </c>
    </row>
    <row r="7256" spans="1:8">
      <c r="A7256" t="s">
        <v>464</v>
      </c>
      <c r="B7256">
        <v>3105</v>
      </c>
      <c r="C7256" t="s">
        <v>457</v>
      </c>
      <c r="D7256" t="s">
        <v>475</v>
      </c>
      <c r="E7256" t="s">
        <v>28</v>
      </c>
      <c r="F7256">
        <v>2014</v>
      </c>
      <c r="G7256" t="s">
        <v>503</v>
      </c>
      <c r="H7256">
        <v>1897.2986616000001</v>
      </c>
    </row>
    <row r="7257" spans="1:8">
      <c r="A7257" t="s">
        <v>456</v>
      </c>
      <c r="B7257">
        <v>3105</v>
      </c>
      <c r="C7257" t="s">
        <v>457</v>
      </c>
      <c r="D7257" t="s">
        <v>475</v>
      </c>
      <c r="E7257" t="s">
        <v>482</v>
      </c>
      <c r="F7257">
        <v>2009</v>
      </c>
      <c r="G7257" t="s">
        <v>503</v>
      </c>
      <c r="H7257">
        <v>8.3736000000000005E-2</v>
      </c>
    </row>
    <row r="7258" spans="1:8">
      <c r="A7258" t="s">
        <v>464</v>
      </c>
      <c r="B7258" t="s">
        <v>504</v>
      </c>
      <c r="C7258" t="s">
        <v>447</v>
      </c>
      <c r="D7258" t="s">
        <v>475</v>
      </c>
      <c r="E7258" t="s">
        <v>479</v>
      </c>
      <c r="F7258">
        <v>2010</v>
      </c>
      <c r="G7258" t="s">
        <v>503</v>
      </c>
      <c r="H7258">
        <v>26.041896000000001</v>
      </c>
    </row>
    <row r="7259" spans="1:8">
      <c r="A7259" t="s">
        <v>464</v>
      </c>
      <c r="B7259" t="s">
        <v>504</v>
      </c>
      <c r="C7259" t="s">
        <v>447</v>
      </c>
      <c r="D7259" t="s">
        <v>475</v>
      </c>
      <c r="E7259" t="s">
        <v>20</v>
      </c>
      <c r="F7259">
        <v>2009</v>
      </c>
      <c r="G7259" t="s">
        <v>503</v>
      </c>
      <c r="H7259">
        <v>76.840340400000002</v>
      </c>
    </row>
    <row r="7260" spans="1:8">
      <c r="A7260" t="s">
        <v>456</v>
      </c>
      <c r="B7260" t="s">
        <v>504</v>
      </c>
      <c r="C7260" t="s">
        <v>447</v>
      </c>
      <c r="D7260" t="s">
        <v>475</v>
      </c>
      <c r="E7260" t="s">
        <v>32</v>
      </c>
      <c r="F7260">
        <v>2010</v>
      </c>
      <c r="G7260" t="s">
        <v>503</v>
      </c>
      <c r="H7260">
        <v>1.0801944000000001</v>
      </c>
    </row>
    <row r="7261" spans="1:8">
      <c r="A7261" t="s">
        <v>497</v>
      </c>
      <c r="B7261">
        <v>4000</v>
      </c>
      <c r="C7261" t="s">
        <v>433</v>
      </c>
      <c r="D7261" t="s">
        <v>475</v>
      </c>
      <c r="E7261" t="s">
        <v>16</v>
      </c>
      <c r="F7261">
        <v>2011</v>
      </c>
      <c r="G7261" t="s">
        <v>501</v>
      </c>
      <c r="H7261">
        <v>0.1339776</v>
      </c>
    </row>
    <row r="7262" spans="1:8">
      <c r="A7262" t="s">
        <v>456</v>
      </c>
      <c r="B7262">
        <v>4000</v>
      </c>
      <c r="C7262" t="s">
        <v>433</v>
      </c>
      <c r="D7262" t="s">
        <v>475</v>
      </c>
      <c r="E7262" t="s">
        <v>37</v>
      </c>
      <c r="F7262">
        <v>2013</v>
      </c>
      <c r="G7262" t="s">
        <v>501</v>
      </c>
      <c r="H7262">
        <v>150.8420304</v>
      </c>
    </row>
    <row r="7263" spans="1:8">
      <c r="A7263" t="s">
        <v>456</v>
      </c>
      <c r="B7263">
        <v>4000</v>
      </c>
      <c r="C7263" t="s">
        <v>433</v>
      </c>
      <c r="D7263" t="s">
        <v>475</v>
      </c>
      <c r="E7263" t="s">
        <v>482</v>
      </c>
      <c r="F7263">
        <v>2011</v>
      </c>
      <c r="G7263" t="s">
        <v>501</v>
      </c>
      <c r="H7263">
        <v>20.469265199999999</v>
      </c>
    </row>
    <row r="7264" spans="1:8">
      <c r="A7264" t="s">
        <v>461</v>
      </c>
      <c r="B7264">
        <v>4000</v>
      </c>
      <c r="C7264" t="s">
        <v>433</v>
      </c>
      <c r="D7264" t="s">
        <v>475</v>
      </c>
      <c r="E7264" t="s">
        <v>3</v>
      </c>
      <c r="F7264">
        <v>2012</v>
      </c>
      <c r="G7264" t="s">
        <v>501</v>
      </c>
      <c r="H7264">
        <v>6.2634527999999996</v>
      </c>
    </row>
    <row r="7265" spans="1:8">
      <c r="A7265" t="s">
        <v>461</v>
      </c>
      <c r="B7265">
        <v>4000</v>
      </c>
      <c r="C7265" t="s">
        <v>433</v>
      </c>
      <c r="D7265" t="s">
        <v>475</v>
      </c>
      <c r="E7265" t="s">
        <v>28</v>
      </c>
      <c r="F7265">
        <v>2012</v>
      </c>
      <c r="G7265" t="s">
        <v>501</v>
      </c>
      <c r="H7265">
        <v>7.2431640000000002</v>
      </c>
    </row>
    <row r="7266" spans="1:8">
      <c r="A7266" t="s">
        <v>429</v>
      </c>
      <c r="B7266">
        <v>4100</v>
      </c>
      <c r="C7266" t="s">
        <v>449</v>
      </c>
      <c r="D7266" t="s">
        <v>475</v>
      </c>
      <c r="E7266" t="s">
        <v>10</v>
      </c>
      <c r="F7266">
        <v>2011</v>
      </c>
      <c r="G7266" t="s">
        <v>501</v>
      </c>
      <c r="H7266">
        <v>456.0639372</v>
      </c>
    </row>
    <row r="7267" spans="1:8">
      <c r="A7267" t="s">
        <v>429</v>
      </c>
      <c r="B7267">
        <v>4100</v>
      </c>
      <c r="C7267" t="s">
        <v>449</v>
      </c>
      <c r="D7267" t="s">
        <v>475</v>
      </c>
      <c r="E7267" t="s">
        <v>17</v>
      </c>
      <c r="F7267">
        <v>2014</v>
      </c>
      <c r="G7267" t="s">
        <v>501</v>
      </c>
      <c r="H7267">
        <v>60.176876399999998</v>
      </c>
    </row>
    <row r="7268" spans="1:8">
      <c r="A7268" t="s">
        <v>429</v>
      </c>
      <c r="B7268">
        <v>4100</v>
      </c>
      <c r="C7268" t="s">
        <v>449</v>
      </c>
      <c r="D7268" t="s">
        <v>475</v>
      </c>
      <c r="E7268" t="s">
        <v>18</v>
      </c>
      <c r="F7268">
        <v>2011</v>
      </c>
      <c r="G7268" t="s">
        <v>501</v>
      </c>
      <c r="H7268">
        <v>7.7958216</v>
      </c>
    </row>
    <row r="7269" spans="1:8">
      <c r="A7269" t="s">
        <v>429</v>
      </c>
      <c r="B7269">
        <v>4100</v>
      </c>
      <c r="C7269" t="s">
        <v>449</v>
      </c>
      <c r="D7269" t="s">
        <v>475</v>
      </c>
      <c r="E7269" t="s">
        <v>33</v>
      </c>
      <c r="F7269">
        <v>2012</v>
      </c>
      <c r="G7269" t="s">
        <v>501</v>
      </c>
      <c r="H7269">
        <v>17.785526399999998</v>
      </c>
    </row>
    <row r="7270" spans="1:8">
      <c r="A7270" t="s">
        <v>464</v>
      </c>
      <c r="B7270">
        <v>4100</v>
      </c>
      <c r="C7270" t="s">
        <v>449</v>
      </c>
      <c r="D7270" t="s">
        <v>475</v>
      </c>
      <c r="E7270" t="s">
        <v>15</v>
      </c>
      <c r="F7270">
        <v>2013</v>
      </c>
      <c r="G7270" t="s">
        <v>501</v>
      </c>
      <c r="H7270">
        <v>1780.2441071999999</v>
      </c>
    </row>
    <row r="7271" spans="1:8">
      <c r="A7271" t="s">
        <v>464</v>
      </c>
      <c r="B7271">
        <v>4100</v>
      </c>
      <c r="C7271" t="s">
        <v>449</v>
      </c>
      <c r="D7271" t="s">
        <v>475</v>
      </c>
      <c r="E7271" t="s">
        <v>17</v>
      </c>
      <c r="F7271">
        <v>2012</v>
      </c>
      <c r="G7271" t="s">
        <v>501</v>
      </c>
      <c r="H7271">
        <v>282.39965999999998</v>
      </c>
    </row>
    <row r="7272" spans="1:8">
      <c r="A7272" t="s">
        <v>464</v>
      </c>
      <c r="B7272">
        <v>4100</v>
      </c>
      <c r="C7272" t="s">
        <v>449</v>
      </c>
      <c r="D7272" t="s">
        <v>475</v>
      </c>
      <c r="E7272" t="s">
        <v>23</v>
      </c>
      <c r="F7272">
        <v>2009</v>
      </c>
      <c r="G7272" t="s">
        <v>501</v>
      </c>
      <c r="H7272">
        <v>46.578150000000001</v>
      </c>
    </row>
    <row r="7273" spans="1:8">
      <c r="A7273" t="s">
        <v>464</v>
      </c>
      <c r="B7273">
        <v>4100</v>
      </c>
      <c r="C7273" t="s">
        <v>449</v>
      </c>
      <c r="D7273" t="s">
        <v>475</v>
      </c>
      <c r="E7273" t="s">
        <v>24</v>
      </c>
      <c r="F7273">
        <v>2011</v>
      </c>
      <c r="G7273" t="s">
        <v>501</v>
      </c>
      <c r="H7273">
        <v>59.021319599999998</v>
      </c>
    </row>
    <row r="7274" spans="1:8">
      <c r="A7274" t="s">
        <v>464</v>
      </c>
      <c r="B7274">
        <v>4100</v>
      </c>
      <c r="C7274" t="s">
        <v>449</v>
      </c>
      <c r="D7274" t="s">
        <v>475</v>
      </c>
      <c r="E7274" t="s">
        <v>479</v>
      </c>
      <c r="F7274">
        <v>2010</v>
      </c>
      <c r="G7274" t="s">
        <v>501</v>
      </c>
      <c r="H7274">
        <v>1311.2931996</v>
      </c>
    </row>
    <row r="7275" spans="1:8">
      <c r="A7275" t="s">
        <v>497</v>
      </c>
      <c r="B7275">
        <v>4100</v>
      </c>
      <c r="C7275" t="s">
        <v>449</v>
      </c>
      <c r="D7275" t="s">
        <v>475</v>
      </c>
      <c r="E7275" t="s">
        <v>11</v>
      </c>
      <c r="F7275">
        <v>2013</v>
      </c>
      <c r="G7275" t="s">
        <v>501</v>
      </c>
      <c r="H7275">
        <v>0.63220679999999996</v>
      </c>
    </row>
    <row r="7276" spans="1:8">
      <c r="A7276" t="s">
        <v>456</v>
      </c>
      <c r="B7276">
        <v>4100</v>
      </c>
      <c r="C7276" t="s">
        <v>449</v>
      </c>
      <c r="D7276" t="s">
        <v>475</v>
      </c>
      <c r="E7276" t="s">
        <v>33</v>
      </c>
      <c r="F7276">
        <v>2009</v>
      </c>
      <c r="G7276" t="s">
        <v>501</v>
      </c>
      <c r="H7276">
        <v>1.5491159999999999</v>
      </c>
    </row>
    <row r="7277" spans="1:8">
      <c r="A7277" t="s">
        <v>438</v>
      </c>
      <c r="B7277">
        <v>4100</v>
      </c>
      <c r="C7277" t="s">
        <v>449</v>
      </c>
      <c r="D7277" t="s">
        <v>475</v>
      </c>
      <c r="E7277" t="s">
        <v>37</v>
      </c>
      <c r="F7277">
        <v>2010</v>
      </c>
      <c r="G7277" t="s">
        <v>501</v>
      </c>
      <c r="H7277">
        <v>0.84154680000000004</v>
      </c>
    </row>
    <row r="7278" spans="1:8">
      <c r="A7278" t="s">
        <v>461</v>
      </c>
      <c r="B7278">
        <v>4100</v>
      </c>
      <c r="C7278" t="s">
        <v>449</v>
      </c>
      <c r="D7278" t="s">
        <v>475</v>
      </c>
      <c r="E7278" t="s">
        <v>3</v>
      </c>
      <c r="F7278">
        <v>2014</v>
      </c>
      <c r="G7278" t="s">
        <v>501</v>
      </c>
      <c r="H7278">
        <v>8.7922799999999995E-2</v>
      </c>
    </row>
    <row r="7279" spans="1:8">
      <c r="A7279" t="s">
        <v>465</v>
      </c>
      <c r="B7279">
        <v>4100</v>
      </c>
      <c r="C7279" t="s">
        <v>449</v>
      </c>
      <c r="D7279" t="s">
        <v>475</v>
      </c>
      <c r="E7279" t="s">
        <v>5</v>
      </c>
      <c r="F7279">
        <v>2012</v>
      </c>
      <c r="G7279" t="s">
        <v>501</v>
      </c>
      <c r="H7279">
        <v>1.8966204</v>
      </c>
    </row>
    <row r="7280" spans="1:8">
      <c r="A7280" t="s">
        <v>465</v>
      </c>
      <c r="B7280">
        <v>4100</v>
      </c>
      <c r="C7280" t="s">
        <v>449</v>
      </c>
      <c r="D7280" t="s">
        <v>475</v>
      </c>
      <c r="E7280" t="s">
        <v>6</v>
      </c>
      <c r="F7280">
        <v>2010</v>
      </c>
      <c r="G7280" t="s">
        <v>501</v>
      </c>
      <c r="H7280">
        <v>5.8950144</v>
      </c>
    </row>
    <row r="7281" spans="1:8">
      <c r="A7281" t="s">
        <v>429</v>
      </c>
      <c r="B7281">
        <v>4000</v>
      </c>
      <c r="C7281" t="s">
        <v>433</v>
      </c>
      <c r="D7281" t="s">
        <v>475</v>
      </c>
      <c r="E7281" t="s">
        <v>6</v>
      </c>
      <c r="F7281">
        <v>2014</v>
      </c>
      <c r="G7281" t="s">
        <v>501</v>
      </c>
      <c r="H7281">
        <v>6.6779460000000004</v>
      </c>
    </row>
    <row r="7282" spans="1:8">
      <c r="A7282" t="s">
        <v>429</v>
      </c>
      <c r="B7282">
        <v>4000</v>
      </c>
      <c r="C7282" t="s">
        <v>433</v>
      </c>
      <c r="D7282" t="s">
        <v>475</v>
      </c>
      <c r="E7282" t="s">
        <v>343</v>
      </c>
      <c r="F7282">
        <v>2010</v>
      </c>
      <c r="G7282" t="s">
        <v>501</v>
      </c>
      <c r="H7282">
        <v>0.3181968</v>
      </c>
    </row>
    <row r="7283" spans="1:8">
      <c r="A7283" t="s">
        <v>429</v>
      </c>
      <c r="B7283">
        <v>4000</v>
      </c>
      <c r="C7283" t="s">
        <v>433</v>
      </c>
      <c r="D7283" t="s">
        <v>475</v>
      </c>
      <c r="E7283" t="s">
        <v>18</v>
      </c>
      <c r="F7283">
        <v>2011</v>
      </c>
      <c r="G7283" t="s">
        <v>501</v>
      </c>
      <c r="H7283">
        <v>7.7958216</v>
      </c>
    </row>
    <row r="7284" spans="1:8">
      <c r="A7284" t="s">
        <v>429</v>
      </c>
      <c r="B7284">
        <v>4000</v>
      </c>
      <c r="C7284" t="s">
        <v>433</v>
      </c>
      <c r="D7284" t="s">
        <v>475</v>
      </c>
      <c r="E7284" t="s">
        <v>32</v>
      </c>
      <c r="F7284">
        <v>2012</v>
      </c>
      <c r="G7284" t="s">
        <v>501</v>
      </c>
      <c r="H7284">
        <v>363.52728359999998</v>
      </c>
    </row>
    <row r="7285" spans="1:8">
      <c r="A7285" t="s">
        <v>429</v>
      </c>
      <c r="B7285">
        <v>4000</v>
      </c>
      <c r="C7285" t="s">
        <v>433</v>
      </c>
      <c r="D7285" t="s">
        <v>475</v>
      </c>
      <c r="E7285" t="s">
        <v>37</v>
      </c>
      <c r="F7285">
        <v>2010</v>
      </c>
      <c r="G7285" t="s">
        <v>501</v>
      </c>
      <c r="H7285">
        <v>2154.8705976000001</v>
      </c>
    </row>
    <row r="7286" spans="1:8">
      <c r="A7286" t="s">
        <v>429</v>
      </c>
      <c r="B7286">
        <v>4000</v>
      </c>
      <c r="C7286" t="s">
        <v>433</v>
      </c>
      <c r="D7286" t="s">
        <v>475</v>
      </c>
      <c r="E7286" t="s">
        <v>482</v>
      </c>
      <c r="F7286">
        <v>2014</v>
      </c>
      <c r="G7286" t="s">
        <v>501</v>
      </c>
      <c r="H7286">
        <v>629.11694160000002</v>
      </c>
    </row>
    <row r="7287" spans="1:8">
      <c r="A7287" t="s">
        <v>464</v>
      </c>
      <c r="B7287">
        <v>4000</v>
      </c>
      <c r="C7287" t="s">
        <v>433</v>
      </c>
      <c r="D7287" t="s">
        <v>475</v>
      </c>
      <c r="E7287" t="s">
        <v>10</v>
      </c>
      <c r="F7287">
        <v>2013</v>
      </c>
      <c r="G7287" t="s">
        <v>501</v>
      </c>
      <c r="H7287">
        <v>3430.9235015999998</v>
      </c>
    </row>
    <row r="7288" spans="1:8">
      <c r="A7288" t="s">
        <v>464</v>
      </c>
      <c r="B7288">
        <v>4000</v>
      </c>
      <c r="C7288" t="s">
        <v>433</v>
      </c>
      <c r="D7288" t="s">
        <v>475</v>
      </c>
      <c r="E7288" t="s">
        <v>17</v>
      </c>
      <c r="F7288">
        <v>2011</v>
      </c>
      <c r="G7288" t="s">
        <v>501</v>
      </c>
      <c r="H7288">
        <v>276.28274520000002</v>
      </c>
    </row>
    <row r="7289" spans="1:8">
      <c r="A7289" t="s">
        <v>464</v>
      </c>
      <c r="B7289">
        <v>4000</v>
      </c>
      <c r="C7289" t="s">
        <v>433</v>
      </c>
      <c r="D7289" t="s">
        <v>475</v>
      </c>
      <c r="E7289" t="s">
        <v>23</v>
      </c>
      <c r="F7289">
        <v>2012</v>
      </c>
      <c r="G7289" t="s">
        <v>501</v>
      </c>
      <c r="H7289">
        <v>44.007454799999998</v>
      </c>
    </row>
    <row r="7290" spans="1:8">
      <c r="A7290" t="s">
        <v>461</v>
      </c>
      <c r="B7290">
        <v>4200</v>
      </c>
      <c r="C7290" t="s">
        <v>528</v>
      </c>
      <c r="D7290" t="s">
        <v>475</v>
      </c>
      <c r="E7290" t="s">
        <v>479</v>
      </c>
      <c r="F7290">
        <v>2013</v>
      </c>
      <c r="G7290" t="s">
        <v>501</v>
      </c>
      <c r="H7290">
        <v>13.904362799999999</v>
      </c>
    </row>
    <row r="7291" spans="1:8">
      <c r="A7291" t="s">
        <v>461</v>
      </c>
      <c r="B7291">
        <v>4200</v>
      </c>
      <c r="C7291" t="s">
        <v>528</v>
      </c>
      <c r="D7291" t="s">
        <v>475</v>
      </c>
      <c r="E7291" t="s">
        <v>36</v>
      </c>
      <c r="F7291">
        <v>2011</v>
      </c>
      <c r="G7291" t="s">
        <v>501</v>
      </c>
      <c r="H7291">
        <v>6.5607156</v>
      </c>
    </row>
    <row r="7292" spans="1:8">
      <c r="A7292" t="s">
        <v>464</v>
      </c>
      <c r="B7292">
        <v>3215</v>
      </c>
      <c r="C7292" t="s">
        <v>530</v>
      </c>
      <c r="D7292" t="s">
        <v>475</v>
      </c>
      <c r="E7292" t="s">
        <v>34</v>
      </c>
      <c r="F7292">
        <v>2013</v>
      </c>
      <c r="G7292" t="s">
        <v>480</v>
      </c>
      <c r="H7292">
        <v>15.1478424</v>
      </c>
    </row>
    <row r="7293" spans="1:8">
      <c r="A7293" t="s">
        <v>464</v>
      </c>
      <c r="B7293">
        <v>3250</v>
      </c>
      <c r="C7293" t="s">
        <v>527</v>
      </c>
      <c r="D7293" t="s">
        <v>475</v>
      </c>
      <c r="E7293" t="s">
        <v>3</v>
      </c>
      <c r="F7293">
        <v>2011</v>
      </c>
      <c r="G7293" t="s">
        <v>480</v>
      </c>
      <c r="H7293">
        <v>0.4647348</v>
      </c>
    </row>
    <row r="7294" spans="1:8">
      <c r="A7294" t="s">
        <v>464</v>
      </c>
      <c r="B7294">
        <v>3250</v>
      </c>
      <c r="C7294" t="s">
        <v>527</v>
      </c>
      <c r="D7294" t="s">
        <v>475</v>
      </c>
      <c r="E7294" t="s">
        <v>14</v>
      </c>
      <c r="F7294">
        <v>2012</v>
      </c>
      <c r="G7294" t="s">
        <v>480</v>
      </c>
      <c r="H7294">
        <v>6.5104740000000003</v>
      </c>
    </row>
    <row r="7295" spans="1:8">
      <c r="A7295" t="s">
        <v>429</v>
      </c>
      <c r="B7295">
        <v>5543</v>
      </c>
      <c r="C7295" t="s">
        <v>529</v>
      </c>
      <c r="D7295" t="s">
        <v>475</v>
      </c>
      <c r="E7295" t="s">
        <v>23</v>
      </c>
      <c r="F7295">
        <v>2014</v>
      </c>
      <c r="G7295" t="s">
        <v>480</v>
      </c>
      <c r="H7295">
        <v>1.1471832</v>
      </c>
    </row>
    <row r="7296" spans="1:8">
      <c r="A7296" t="s">
        <v>429</v>
      </c>
      <c r="B7296">
        <v>5543</v>
      </c>
      <c r="C7296" t="s">
        <v>529</v>
      </c>
      <c r="D7296" t="s">
        <v>475</v>
      </c>
      <c r="E7296" t="s">
        <v>28</v>
      </c>
      <c r="F7296">
        <v>2013</v>
      </c>
      <c r="G7296" t="s">
        <v>480</v>
      </c>
      <c r="H7296">
        <v>60.809083200000003</v>
      </c>
    </row>
    <row r="7297" spans="1:8">
      <c r="A7297" t="s">
        <v>429</v>
      </c>
      <c r="B7297">
        <v>5543</v>
      </c>
      <c r="C7297" t="s">
        <v>529</v>
      </c>
      <c r="D7297" t="s">
        <v>475</v>
      </c>
      <c r="E7297" t="s">
        <v>36</v>
      </c>
      <c r="F7297">
        <v>2011</v>
      </c>
      <c r="G7297" t="s">
        <v>480</v>
      </c>
      <c r="H7297">
        <v>1.4151384</v>
      </c>
    </row>
    <row r="7298" spans="1:8">
      <c r="A7298" t="s">
        <v>494</v>
      </c>
      <c r="B7298">
        <v>4200</v>
      </c>
      <c r="C7298" t="s">
        <v>528</v>
      </c>
      <c r="D7298" t="s">
        <v>475</v>
      </c>
      <c r="E7298" t="s">
        <v>9</v>
      </c>
      <c r="F7298">
        <v>2012</v>
      </c>
      <c r="G7298" t="s">
        <v>501</v>
      </c>
      <c r="H7298">
        <v>15.227391600000001</v>
      </c>
    </row>
    <row r="7299" spans="1:8">
      <c r="A7299" t="s">
        <v>464</v>
      </c>
      <c r="B7299">
        <v>3215</v>
      </c>
      <c r="C7299" t="s">
        <v>530</v>
      </c>
      <c r="D7299" t="s">
        <v>475</v>
      </c>
      <c r="E7299" t="s">
        <v>34</v>
      </c>
      <c r="F7299">
        <v>2009</v>
      </c>
      <c r="G7299" t="s">
        <v>503</v>
      </c>
      <c r="H7299">
        <v>14.5030752</v>
      </c>
    </row>
    <row r="7300" spans="1:8">
      <c r="A7300" t="s">
        <v>463</v>
      </c>
      <c r="B7300">
        <v>4200</v>
      </c>
      <c r="C7300" t="s">
        <v>528</v>
      </c>
      <c r="D7300" t="s">
        <v>475</v>
      </c>
      <c r="E7300" t="s">
        <v>14</v>
      </c>
      <c r="F7300">
        <v>2011</v>
      </c>
      <c r="G7300" t="s">
        <v>501</v>
      </c>
      <c r="H7300">
        <v>8.3903472000000008</v>
      </c>
    </row>
    <row r="7301" spans="1:8">
      <c r="A7301" t="s">
        <v>463</v>
      </c>
      <c r="B7301">
        <v>4200</v>
      </c>
      <c r="C7301" t="s">
        <v>528</v>
      </c>
      <c r="D7301" t="s">
        <v>475</v>
      </c>
      <c r="E7301" t="s">
        <v>20</v>
      </c>
      <c r="F7301">
        <v>2013</v>
      </c>
      <c r="G7301" t="s">
        <v>501</v>
      </c>
      <c r="H7301">
        <v>17.542691999999999</v>
      </c>
    </row>
    <row r="7302" spans="1:8">
      <c r="A7302" t="s">
        <v>463</v>
      </c>
      <c r="B7302">
        <v>4200</v>
      </c>
      <c r="C7302" t="s">
        <v>528</v>
      </c>
      <c r="D7302" t="s">
        <v>475</v>
      </c>
      <c r="E7302" t="s">
        <v>34</v>
      </c>
      <c r="F7302">
        <v>2014</v>
      </c>
      <c r="G7302" t="s">
        <v>501</v>
      </c>
      <c r="H7302">
        <v>7.4399436000000003</v>
      </c>
    </row>
    <row r="7303" spans="1:8">
      <c r="A7303" t="s">
        <v>463</v>
      </c>
      <c r="B7303">
        <v>4200</v>
      </c>
      <c r="C7303" t="s">
        <v>528</v>
      </c>
      <c r="D7303" t="s">
        <v>475</v>
      </c>
      <c r="E7303" t="s">
        <v>32</v>
      </c>
      <c r="F7303">
        <v>2010</v>
      </c>
      <c r="G7303" t="s">
        <v>501</v>
      </c>
      <c r="H7303">
        <v>1.2560399999999999E-2</v>
      </c>
    </row>
    <row r="7304" spans="1:8">
      <c r="A7304" t="s">
        <v>461</v>
      </c>
      <c r="B7304">
        <v>4200</v>
      </c>
      <c r="C7304" t="s">
        <v>528</v>
      </c>
      <c r="D7304" t="s">
        <v>475</v>
      </c>
      <c r="E7304" t="s">
        <v>10</v>
      </c>
      <c r="F7304">
        <v>2011</v>
      </c>
      <c r="G7304" t="s">
        <v>501</v>
      </c>
      <c r="H7304">
        <v>22.755258000000001</v>
      </c>
    </row>
    <row r="7305" spans="1:8">
      <c r="A7305" t="s">
        <v>461</v>
      </c>
      <c r="B7305">
        <v>4200</v>
      </c>
      <c r="C7305" t="s">
        <v>528</v>
      </c>
      <c r="D7305" t="s">
        <v>475</v>
      </c>
      <c r="E7305" t="s">
        <v>17</v>
      </c>
      <c r="F7305">
        <v>2013</v>
      </c>
      <c r="G7305" t="s">
        <v>501</v>
      </c>
      <c r="H7305">
        <v>2.8386504000000001</v>
      </c>
    </row>
    <row r="7306" spans="1:8">
      <c r="A7306" t="s">
        <v>464</v>
      </c>
      <c r="B7306">
        <v>3250</v>
      </c>
      <c r="C7306" t="s">
        <v>527</v>
      </c>
      <c r="D7306" t="s">
        <v>475</v>
      </c>
      <c r="E7306" t="s">
        <v>13</v>
      </c>
      <c r="F7306">
        <v>2010</v>
      </c>
      <c r="G7306" t="s">
        <v>480</v>
      </c>
      <c r="H7306">
        <v>96.095433600000007</v>
      </c>
    </row>
    <row r="7307" spans="1:8">
      <c r="A7307" t="s">
        <v>464</v>
      </c>
      <c r="B7307">
        <v>3250</v>
      </c>
      <c r="C7307" t="s">
        <v>527</v>
      </c>
      <c r="D7307" t="s">
        <v>475</v>
      </c>
      <c r="E7307" t="s">
        <v>32</v>
      </c>
      <c r="F7307">
        <v>2014</v>
      </c>
      <c r="G7307" t="s">
        <v>480</v>
      </c>
      <c r="H7307">
        <v>0.17584559999999999</v>
      </c>
    </row>
    <row r="7308" spans="1:8">
      <c r="A7308" t="s">
        <v>429</v>
      </c>
      <c r="B7308">
        <v>5543</v>
      </c>
      <c r="C7308" t="s">
        <v>529</v>
      </c>
      <c r="D7308" t="s">
        <v>475</v>
      </c>
      <c r="E7308" t="s">
        <v>24</v>
      </c>
      <c r="F7308">
        <v>2014</v>
      </c>
      <c r="G7308" t="s">
        <v>480</v>
      </c>
      <c r="H7308">
        <v>0.1716588</v>
      </c>
    </row>
    <row r="7309" spans="1:8">
      <c r="A7309" t="s">
        <v>464</v>
      </c>
      <c r="B7309">
        <v>3250</v>
      </c>
      <c r="C7309" t="s">
        <v>527</v>
      </c>
      <c r="D7309" t="s">
        <v>475</v>
      </c>
      <c r="E7309" t="s">
        <v>20</v>
      </c>
      <c r="F7309">
        <v>2011</v>
      </c>
      <c r="G7309" t="s">
        <v>503</v>
      </c>
      <c r="H7309">
        <v>41.361397199999999</v>
      </c>
    </row>
    <row r="7310" spans="1:8">
      <c r="A7310" t="s">
        <v>461</v>
      </c>
      <c r="B7310">
        <v>4200</v>
      </c>
      <c r="C7310" t="s">
        <v>528</v>
      </c>
      <c r="D7310" t="s">
        <v>475</v>
      </c>
      <c r="E7310" t="s">
        <v>9</v>
      </c>
      <c r="F7310">
        <v>2012</v>
      </c>
      <c r="G7310" t="s">
        <v>501</v>
      </c>
      <c r="H7310">
        <v>9.1146636000000001</v>
      </c>
    </row>
    <row r="7311" spans="1:8">
      <c r="A7311" t="s">
        <v>464</v>
      </c>
      <c r="B7311">
        <v>3250</v>
      </c>
      <c r="C7311" t="s">
        <v>527</v>
      </c>
      <c r="D7311" t="s">
        <v>475</v>
      </c>
      <c r="E7311" t="s">
        <v>17</v>
      </c>
      <c r="F7311">
        <v>2014</v>
      </c>
      <c r="G7311" t="s">
        <v>480</v>
      </c>
      <c r="H7311">
        <v>9.6170796000000003</v>
      </c>
    </row>
    <row r="7312" spans="1:8">
      <c r="A7312" t="s">
        <v>497</v>
      </c>
      <c r="B7312">
        <v>3250</v>
      </c>
      <c r="C7312" t="s">
        <v>527</v>
      </c>
      <c r="D7312" t="s">
        <v>475</v>
      </c>
      <c r="E7312" t="s">
        <v>13</v>
      </c>
      <c r="F7312">
        <v>2012</v>
      </c>
      <c r="G7312" t="s">
        <v>480</v>
      </c>
      <c r="H7312">
        <v>1.4067647999999999</v>
      </c>
    </row>
    <row r="7313" spans="1:8">
      <c r="A7313" t="s">
        <v>429</v>
      </c>
      <c r="B7313">
        <v>5543</v>
      </c>
      <c r="C7313" t="s">
        <v>529</v>
      </c>
      <c r="D7313" t="s">
        <v>475</v>
      </c>
      <c r="E7313" t="s">
        <v>5</v>
      </c>
      <c r="F7313">
        <v>2011</v>
      </c>
      <c r="G7313" t="s">
        <v>480</v>
      </c>
      <c r="H7313">
        <v>38.108253599999998</v>
      </c>
    </row>
    <row r="7314" spans="1:8">
      <c r="A7314" t="s">
        <v>429</v>
      </c>
      <c r="B7314">
        <v>5543</v>
      </c>
      <c r="C7314" t="s">
        <v>529</v>
      </c>
      <c r="D7314" t="s">
        <v>475</v>
      </c>
      <c r="E7314" t="s">
        <v>6</v>
      </c>
      <c r="F7314">
        <v>2014</v>
      </c>
      <c r="G7314" t="s">
        <v>480</v>
      </c>
      <c r="H7314">
        <v>0.272142</v>
      </c>
    </row>
    <row r="7315" spans="1:8">
      <c r="A7315" t="s">
        <v>429</v>
      </c>
      <c r="B7315">
        <v>5543</v>
      </c>
      <c r="C7315" t="s">
        <v>529</v>
      </c>
      <c r="D7315" t="s">
        <v>475</v>
      </c>
      <c r="E7315" t="s">
        <v>18</v>
      </c>
      <c r="F7315">
        <v>2011</v>
      </c>
      <c r="G7315" t="s">
        <v>480</v>
      </c>
      <c r="H7315">
        <v>1.0383264000000001</v>
      </c>
    </row>
    <row r="7316" spans="1:8">
      <c r="A7316" t="s">
        <v>429</v>
      </c>
      <c r="B7316">
        <v>5543</v>
      </c>
      <c r="C7316" t="s">
        <v>529</v>
      </c>
      <c r="D7316" t="s">
        <v>475</v>
      </c>
      <c r="E7316" t="s">
        <v>34</v>
      </c>
      <c r="F7316">
        <v>2012</v>
      </c>
      <c r="G7316" t="s">
        <v>480</v>
      </c>
      <c r="H7316">
        <v>53.699896799999998</v>
      </c>
    </row>
    <row r="7317" spans="1:8">
      <c r="A7317" t="s">
        <v>464</v>
      </c>
      <c r="B7317">
        <v>5543</v>
      </c>
      <c r="C7317" t="s">
        <v>529</v>
      </c>
      <c r="D7317" t="s">
        <v>475</v>
      </c>
      <c r="E7317" t="s">
        <v>24</v>
      </c>
      <c r="F7317">
        <v>2010</v>
      </c>
      <c r="G7317" t="s">
        <v>480</v>
      </c>
      <c r="H7317">
        <v>0.76199760000000005</v>
      </c>
    </row>
    <row r="7318" spans="1:8">
      <c r="A7318" t="s">
        <v>464</v>
      </c>
      <c r="B7318">
        <v>3250</v>
      </c>
      <c r="C7318" t="s">
        <v>527</v>
      </c>
      <c r="D7318" t="s">
        <v>475</v>
      </c>
      <c r="E7318" t="s">
        <v>5</v>
      </c>
      <c r="F7318">
        <v>2009</v>
      </c>
      <c r="G7318" t="s">
        <v>503</v>
      </c>
      <c r="H7318">
        <v>142.0330032</v>
      </c>
    </row>
    <row r="7319" spans="1:8">
      <c r="A7319" t="s">
        <v>464</v>
      </c>
      <c r="B7319">
        <v>3250</v>
      </c>
      <c r="C7319" t="s">
        <v>527</v>
      </c>
      <c r="D7319" t="s">
        <v>475</v>
      </c>
      <c r="E7319" t="s">
        <v>36</v>
      </c>
      <c r="F7319">
        <v>2010</v>
      </c>
      <c r="G7319" t="s">
        <v>503</v>
      </c>
      <c r="H7319">
        <v>0.43542720000000001</v>
      </c>
    </row>
    <row r="7320" spans="1:8">
      <c r="A7320" t="s">
        <v>463</v>
      </c>
      <c r="B7320">
        <v>4200</v>
      </c>
      <c r="C7320" t="s">
        <v>528</v>
      </c>
      <c r="D7320" t="s">
        <v>475</v>
      </c>
      <c r="E7320" t="s">
        <v>10</v>
      </c>
      <c r="F7320">
        <v>2010</v>
      </c>
      <c r="G7320" t="s">
        <v>501</v>
      </c>
      <c r="H7320">
        <v>61.751113199999999</v>
      </c>
    </row>
    <row r="7321" spans="1:8">
      <c r="A7321" t="s">
        <v>463</v>
      </c>
      <c r="B7321">
        <v>4200</v>
      </c>
      <c r="C7321" t="s">
        <v>528</v>
      </c>
      <c r="D7321" t="s">
        <v>475</v>
      </c>
      <c r="E7321" t="s">
        <v>37</v>
      </c>
      <c r="F7321">
        <v>2014</v>
      </c>
      <c r="G7321" t="s">
        <v>501</v>
      </c>
      <c r="H7321">
        <v>27.452847599999998</v>
      </c>
    </row>
    <row r="7322" spans="1:8">
      <c r="A7322" t="s">
        <v>461</v>
      </c>
      <c r="B7322">
        <v>4200</v>
      </c>
      <c r="C7322" t="s">
        <v>528</v>
      </c>
      <c r="D7322" t="s">
        <v>475</v>
      </c>
      <c r="E7322" t="s">
        <v>37</v>
      </c>
      <c r="F7322">
        <v>2014</v>
      </c>
      <c r="G7322" t="s">
        <v>501</v>
      </c>
      <c r="H7322">
        <v>14.628679200000001</v>
      </c>
    </row>
    <row r="7323" spans="1:8">
      <c r="A7323" t="s">
        <v>464</v>
      </c>
      <c r="B7323">
        <v>3250</v>
      </c>
      <c r="C7323" t="s">
        <v>527</v>
      </c>
      <c r="D7323" t="s">
        <v>475</v>
      </c>
      <c r="E7323" t="s">
        <v>5</v>
      </c>
      <c r="F7323">
        <v>2013</v>
      </c>
      <c r="G7323" t="s">
        <v>480</v>
      </c>
      <c r="H7323">
        <v>147.9280176</v>
      </c>
    </row>
    <row r="7324" spans="1:8">
      <c r="A7324" t="s">
        <v>464</v>
      </c>
      <c r="B7324">
        <v>3250</v>
      </c>
      <c r="C7324" t="s">
        <v>527</v>
      </c>
      <c r="D7324" t="s">
        <v>475</v>
      </c>
      <c r="E7324" t="s">
        <v>37</v>
      </c>
      <c r="F7324">
        <v>2012</v>
      </c>
      <c r="G7324" t="s">
        <v>480</v>
      </c>
      <c r="H7324">
        <v>28.244152799999998</v>
      </c>
    </row>
    <row r="7325" spans="1:8">
      <c r="A7325" t="s">
        <v>464</v>
      </c>
      <c r="B7325">
        <v>3215</v>
      </c>
      <c r="C7325" t="s">
        <v>530</v>
      </c>
      <c r="D7325" t="s">
        <v>475</v>
      </c>
      <c r="E7325" t="s">
        <v>29</v>
      </c>
      <c r="F7325">
        <v>2009</v>
      </c>
      <c r="G7325" t="s">
        <v>503</v>
      </c>
      <c r="H7325">
        <v>4.3793927999999998</v>
      </c>
    </row>
    <row r="7326" spans="1:8">
      <c r="A7326" t="s">
        <v>464</v>
      </c>
      <c r="B7326">
        <v>3250</v>
      </c>
      <c r="C7326" t="s">
        <v>527</v>
      </c>
      <c r="D7326" t="s">
        <v>475</v>
      </c>
      <c r="E7326" t="s">
        <v>29</v>
      </c>
      <c r="F7326">
        <v>2014</v>
      </c>
      <c r="G7326" t="s">
        <v>480</v>
      </c>
      <c r="H7326">
        <v>6.8496047999999998</v>
      </c>
    </row>
    <row r="7327" spans="1:8">
      <c r="A7327" t="s">
        <v>464</v>
      </c>
      <c r="B7327">
        <v>3250</v>
      </c>
      <c r="C7327" t="s">
        <v>527</v>
      </c>
      <c r="D7327" t="s">
        <v>475</v>
      </c>
      <c r="E7327" t="s">
        <v>9</v>
      </c>
      <c r="F7327">
        <v>2009</v>
      </c>
      <c r="G7327" t="s">
        <v>503</v>
      </c>
      <c r="H7327">
        <v>2.7674748</v>
      </c>
    </row>
    <row r="7328" spans="1:8">
      <c r="A7328" t="s">
        <v>464</v>
      </c>
      <c r="B7328">
        <v>3250</v>
      </c>
      <c r="C7328" t="s">
        <v>527</v>
      </c>
      <c r="D7328" t="s">
        <v>475</v>
      </c>
      <c r="E7328" t="s">
        <v>34</v>
      </c>
      <c r="F7328">
        <v>2011</v>
      </c>
      <c r="G7328" t="s">
        <v>503</v>
      </c>
      <c r="H7328">
        <v>12.97908</v>
      </c>
    </row>
    <row r="7329" spans="1:8">
      <c r="A7329" t="s">
        <v>464</v>
      </c>
      <c r="B7329">
        <v>3250</v>
      </c>
      <c r="C7329" t="s">
        <v>527</v>
      </c>
      <c r="D7329" t="s">
        <v>475</v>
      </c>
      <c r="E7329" t="s">
        <v>32</v>
      </c>
      <c r="F7329">
        <v>2012</v>
      </c>
      <c r="G7329" t="s">
        <v>503</v>
      </c>
      <c r="H7329">
        <v>0.12979080000000001</v>
      </c>
    </row>
    <row r="7330" spans="1:8">
      <c r="A7330" t="s">
        <v>464</v>
      </c>
      <c r="B7330">
        <v>3250</v>
      </c>
      <c r="C7330" t="s">
        <v>527</v>
      </c>
      <c r="D7330" t="s">
        <v>475</v>
      </c>
      <c r="E7330" t="s">
        <v>31</v>
      </c>
      <c r="F7330">
        <v>2014</v>
      </c>
      <c r="G7330" t="s">
        <v>503</v>
      </c>
      <c r="H7330">
        <v>7.5697343999999998</v>
      </c>
    </row>
    <row r="7331" spans="1:8">
      <c r="A7331" t="s">
        <v>464</v>
      </c>
      <c r="B7331">
        <v>3250</v>
      </c>
      <c r="C7331" t="s">
        <v>527</v>
      </c>
      <c r="D7331" t="s">
        <v>475</v>
      </c>
      <c r="E7331" t="s">
        <v>33</v>
      </c>
      <c r="F7331">
        <v>2010</v>
      </c>
      <c r="G7331" t="s">
        <v>480</v>
      </c>
      <c r="H7331">
        <v>10.9652292</v>
      </c>
    </row>
    <row r="7332" spans="1:8">
      <c r="A7332" t="s">
        <v>464</v>
      </c>
      <c r="B7332">
        <v>3250</v>
      </c>
      <c r="C7332" t="s">
        <v>527</v>
      </c>
      <c r="D7332" t="s">
        <v>475</v>
      </c>
      <c r="E7332" t="s">
        <v>31</v>
      </c>
      <c r="F7332">
        <v>2014</v>
      </c>
      <c r="G7332" t="s">
        <v>480</v>
      </c>
      <c r="H7332">
        <v>7.5697343999999998</v>
      </c>
    </row>
    <row r="7333" spans="1:8">
      <c r="A7333" t="s">
        <v>464</v>
      </c>
      <c r="B7333">
        <v>3250</v>
      </c>
      <c r="C7333" t="s">
        <v>527</v>
      </c>
      <c r="D7333" t="s">
        <v>475</v>
      </c>
      <c r="E7333" t="s">
        <v>34</v>
      </c>
      <c r="F7333">
        <v>2010</v>
      </c>
      <c r="G7333" t="s">
        <v>480</v>
      </c>
      <c r="H7333">
        <v>21.8257884</v>
      </c>
    </row>
    <row r="7334" spans="1:8">
      <c r="A7334" t="s">
        <v>464</v>
      </c>
      <c r="B7334">
        <v>5543</v>
      </c>
      <c r="C7334" t="s">
        <v>529</v>
      </c>
      <c r="D7334" t="s">
        <v>475</v>
      </c>
      <c r="E7334" t="s">
        <v>8</v>
      </c>
      <c r="F7334">
        <v>2013</v>
      </c>
      <c r="G7334" t="s">
        <v>480</v>
      </c>
      <c r="H7334">
        <v>4.60548E-2</v>
      </c>
    </row>
    <row r="7335" spans="1:8">
      <c r="A7335" t="s">
        <v>464</v>
      </c>
      <c r="B7335">
        <v>3250</v>
      </c>
      <c r="C7335" t="s">
        <v>527</v>
      </c>
      <c r="D7335" t="s">
        <v>475</v>
      </c>
      <c r="E7335" t="s">
        <v>13</v>
      </c>
      <c r="F7335">
        <v>2010</v>
      </c>
      <c r="G7335" t="s">
        <v>503</v>
      </c>
      <c r="H7335">
        <v>96.095433600000007</v>
      </c>
    </row>
    <row r="7336" spans="1:8">
      <c r="A7336" t="s">
        <v>463</v>
      </c>
      <c r="B7336">
        <v>4200</v>
      </c>
      <c r="C7336" t="s">
        <v>528</v>
      </c>
      <c r="D7336" t="s">
        <v>475</v>
      </c>
      <c r="E7336" t="s">
        <v>17</v>
      </c>
      <c r="F7336">
        <v>2009</v>
      </c>
      <c r="G7336" t="s">
        <v>501</v>
      </c>
      <c r="H7336">
        <v>5.8363991999999998</v>
      </c>
    </row>
    <row r="7337" spans="1:8">
      <c r="A7337" t="s">
        <v>463</v>
      </c>
      <c r="B7337">
        <v>4200</v>
      </c>
      <c r="C7337" t="s">
        <v>528</v>
      </c>
      <c r="D7337" t="s">
        <v>475</v>
      </c>
      <c r="E7337" t="s">
        <v>15</v>
      </c>
      <c r="F7337">
        <v>2013</v>
      </c>
      <c r="G7337" t="s">
        <v>501</v>
      </c>
      <c r="H7337">
        <v>21.867656400000001</v>
      </c>
    </row>
    <row r="7338" spans="1:8">
      <c r="A7338" t="s">
        <v>463</v>
      </c>
      <c r="B7338">
        <v>4200</v>
      </c>
      <c r="C7338" t="s">
        <v>528</v>
      </c>
      <c r="D7338" t="s">
        <v>475</v>
      </c>
      <c r="E7338" t="s">
        <v>36</v>
      </c>
      <c r="F7338">
        <v>2010</v>
      </c>
      <c r="G7338" t="s">
        <v>501</v>
      </c>
      <c r="H7338">
        <v>12.1877748</v>
      </c>
    </row>
    <row r="7339" spans="1:8">
      <c r="A7339" t="s">
        <v>464</v>
      </c>
      <c r="B7339">
        <v>3250</v>
      </c>
      <c r="C7339" t="s">
        <v>527</v>
      </c>
      <c r="D7339" t="s">
        <v>475</v>
      </c>
      <c r="E7339" t="s">
        <v>343</v>
      </c>
      <c r="F7339">
        <v>2010</v>
      </c>
      <c r="G7339" t="s">
        <v>480</v>
      </c>
      <c r="H7339">
        <v>3.475044</v>
      </c>
    </row>
    <row r="7340" spans="1:8">
      <c r="A7340" t="s">
        <v>429</v>
      </c>
      <c r="B7340">
        <v>5543</v>
      </c>
      <c r="C7340" t="s">
        <v>529</v>
      </c>
      <c r="D7340" t="s">
        <v>475</v>
      </c>
      <c r="E7340" t="s">
        <v>15</v>
      </c>
      <c r="F7340">
        <v>2011</v>
      </c>
      <c r="G7340" t="s">
        <v>480</v>
      </c>
      <c r="H7340">
        <v>94.960810800000004</v>
      </c>
    </row>
    <row r="7341" spans="1:8">
      <c r="A7341" t="s">
        <v>464</v>
      </c>
      <c r="B7341">
        <v>3250</v>
      </c>
      <c r="C7341" t="s">
        <v>527</v>
      </c>
      <c r="D7341" t="s">
        <v>475</v>
      </c>
      <c r="E7341" t="s">
        <v>17</v>
      </c>
      <c r="F7341">
        <v>2013</v>
      </c>
      <c r="G7341" t="s">
        <v>503</v>
      </c>
      <c r="H7341">
        <v>10.919174399999999</v>
      </c>
    </row>
    <row r="7342" spans="1:8">
      <c r="A7342" t="s">
        <v>461</v>
      </c>
      <c r="B7342">
        <v>4200</v>
      </c>
      <c r="C7342" t="s">
        <v>528</v>
      </c>
      <c r="D7342" t="s">
        <v>475</v>
      </c>
      <c r="E7342" t="s">
        <v>5</v>
      </c>
      <c r="F7342">
        <v>2012</v>
      </c>
      <c r="G7342" t="s">
        <v>501</v>
      </c>
      <c r="H7342">
        <v>5.7066084000000004</v>
      </c>
    </row>
    <row r="7343" spans="1:8">
      <c r="A7343" t="s">
        <v>461</v>
      </c>
      <c r="B7343">
        <v>4200</v>
      </c>
      <c r="C7343" t="s">
        <v>528</v>
      </c>
      <c r="D7343" t="s">
        <v>475</v>
      </c>
      <c r="E7343" t="s">
        <v>30</v>
      </c>
      <c r="F7343">
        <v>2010</v>
      </c>
      <c r="G7343" t="s">
        <v>501</v>
      </c>
      <c r="H7343">
        <v>43.5134124</v>
      </c>
    </row>
    <row r="7344" spans="1:8">
      <c r="A7344" t="s">
        <v>461</v>
      </c>
      <c r="B7344">
        <v>4200</v>
      </c>
      <c r="C7344" t="s">
        <v>528</v>
      </c>
      <c r="D7344" t="s">
        <v>475</v>
      </c>
      <c r="E7344" t="s">
        <v>34</v>
      </c>
      <c r="F7344">
        <v>2012</v>
      </c>
      <c r="G7344" t="s">
        <v>501</v>
      </c>
      <c r="H7344">
        <v>4.1574923999999998</v>
      </c>
    </row>
    <row r="7345" spans="1:8">
      <c r="A7345" t="s">
        <v>464</v>
      </c>
      <c r="B7345">
        <v>3250</v>
      </c>
      <c r="C7345" t="s">
        <v>527</v>
      </c>
      <c r="D7345" t="s">
        <v>475</v>
      </c>
      <c r="E7345" t="s">
        <v>10</v>
      </c>
      <c r="F7345">
        <v>2014</v>
      </c>
      <c r="G7345" t="s">
        <v>480</v>
      </c>
      <c r="H7345">
        <v>343.24223760000001</v>
      </c>
    </row>
    <row r="7346" spans="1:8">
      <c r="A7346" t="s">
        <v>464</v>
      </c>
      <c r="B7346">
        <v>3250</v>
      </c>
      <c r="C7346" t="s">
        <v>527</v>
      </c>
      <c r="D7346" t="s">
        <v>475</v>
      </c>
      <c r="E7346" t="s">
        <v>15</v>
      </c>
      <c r="F7346">
        <v>2009</v>
      </c>
      <c r="G7346" t="s">
        <v>480</v>
      </c>
      <c r="H7346">
        <v>86.813298000000003</v>
      </c>
    </row>
    <row r="7347" spans="1:8">
      <c r="A7347" t="s">
        <v>464</v>
      </c>
      <c r="B7347">
        <v>3250</v>
      </c>
      <c r="C7347" t="s">
        <v>527</v>
      </c>
      <c r="D7347" t="s">
        <v>475</v>
      </c>
      <c r="E7347" t="s">
        <v>36</v>
      </c>
      <c r="F7347">
        <v>2010</v>
      </c>
      <c r="G7347" t="s">
        <v>480</v>
      </c>
      <c r="H7347">
        <v>0.43542720000000001</v>
      </c>
    </row>
    <row r="7348" spans="1:8">
      <c r="A7348" t="s">
        <v>429</v>
      </c>
      <c r="B7348">
        <v>5543</v>
      </c>
      <c r="C7348" t="s">
        <v>529</v>
      </c>
      <c r="D7348" t="s">
        <v>475</v>
      </c>
      <c r="E7348" t="s">
        <v>13</v>
      </c>
      <c r="F7348">
        <v>2010</v>
      </c>
      <c r="G7348" t="s">
        <v>480</v>
      </c>
      <c r="H7348">
        <v>14.5868112</v>
      </c>
    </row>
    <row r="7349" spans="1:8">
      <c r="A7349" t="s">
        <v>429</v>
      </c>
      <c r="B7349">
        <v>5543</v>
      </c>
      <c r="C7349" t="s">
        <v>529</v>
      </c>
      <c r="D7349" t="s">
        <v>475</v>
      </c>
      <c r="E7349" t="s">
        <v>37</v>
      </c>
      <c r="F7349">
        <v>2010</v>
      </c>
      <c r="G7349" t="s">
        <v>480</v>
      </c>
      <c r="H7349">
        <v>35.654788799999999</v>
      </c>
    </row>
    <row r="7350" spans="1:8">
      <c r="A7350" t="s">
        <v>464</v>
      </c>
      <c r="B7350">
        <v>5543</v>
      </c>
      <c r="C7350" t="s">
        <v>529</v>
      </c>
      <c r="D7350" t="s">
        <v>475</v>
      </c>
      <c r="E7350" t="s">
        <v>28</v>
      </c>
      <c r="F7350">
        <v>2014</v>
      </c>
      <c r="G7350" t="s">
        <v>480</v>
      </c>
      <c r="H7350">
        <v>15.616764</v>
      </c>
    </row>
    <row r="7351" spans="1:8">
      <c r="A7351" t="s">
        <v>464</v>
      </c>
      <c r="B7351">
        <v>3250</v>
      </c>
      <c r="C7351" t="s">
        <v>527</v>
      </c>
      <c r="D7351" t="s">
        <v>475</v>
      </c>
      <c r="E7351" t="s">
        <v>15</v>
      </c>
      <c r="F7351">
        <v>2013</v>
      </c>
      <c r="G7351" t="s">
        <v>503</v>
      </c>
      <c r="H7351">
        <v>74.051931600000003</v>
      </c>
    </row>
    <row r="7352" spans="1:8">
      <c r="A7352" t="s">
        <v>463</v>
      </c>
      <c r="B7352">
        <v>4200</v>
      </c>
      <c r="C7352" t="s">
        <v>528</v>
      </c>
      <c r="D7352" t="s">
        <v>475</v>
      </c>
      <c r="E7352" t="s">
        <v>5</v>
      </c>
      <c r="F7352">
        <v>2010</v>
      </c>
      <c r="G7352" t="s">
        <v>501</v>
      </c>
      <c r="H7352">
        <v>15.131095200000001</v>
      </c>
    </row>
    <row r="7353" spans="1:8">
      <c r="A7353" t="s">
        <v>463</v>
      </c>
      <c r="B7353">
        <v>4200</v>
      </c>
      <c r="C7353" t="s">
        <v>528</v>
      </c>
      <c r="D7353" t="s">
        <v>475</v>
      </c>
      <c r="E7353" t="s">
        <v>3</v>
      </c>
      <c r="F7353">
        <v>2014</v>
      </c>
      <c r="G7353" t="s">
        <v>501</v>
      </c>
      <c r="H7353">
        <v>9.0769824000000003</v>
      </c>
    </row>
    <row r="7354" spans="1:8">
      <c r="A7354" t="s">
        <v>438</v>
      </c>
      <c r="B7354">
        <v>4200</v>
      </c>
      <c r="C7354" t="s">
        <v>528</v>
      </c>
      <c r="D7354" t="s">
        <v>475</v>
      </c>
      <c r="E7354" t="s">
        <v>9</v>
      </c>
      <c r="F7354">
        <v>2011</v>
      </c>
      <c r="G7354" t="s">
        <v>501</v>
      </c>
      <c r="H7354">
        <v>0.20096639999999999</v>
      </c>
    </row>
    <row r="7355" spans="1:8">
      <c r="A7355" t="s">
        <v>461</v>
      </c>
      <c r="B7355">
        <v>4200</v>
      </c>
      <c r="C7355" t="s">
        <v>528</v>
      </c>
      <c r="D7355" t="s">
        <v>475</v>
      </c>
      <c r="E7355" t="s">
        <v>479</v>
      </c>
      <c r="F7355">
        <v>2010</v>
      </c>
      <c r="G7355" t="s">
        <v>501</v>
      </c>
      <c r="H7355">
        <v>10.9652292</v>
      </c>
    </row>
    <row r="7356" spans="1:8">
      <c r="A7356" t="s">
        <v>464</v>
      </c>
      <c r="B7356">
        <v>5500</v>
      </c>
      <c r="C7356" t="s">
        <v>435</v>
      </c>
      <c r="D7356" t="s">
        <v>475</v>
      </c>
      <c r="E7356" t="s">
        <v>36</v>
      </c>
      <c r="F7356">
        <v>2014</v>
      </c>
      <c r="G7356" t="s">
        <v>480</v>
      </c>
      <c r="H7356">
        <v>2.8972655999999999</v>
      </c>
    </row>
    <row r="7357" spans="1:8">
      <c r="A7357" t="s">
        <v>429</v>
      </c>
      <c r="B7357">
        <v>5500</v>
      </c>
      <c r="C7357" t="s">
        <v>435</v>
      </c>
      <c r="D7357" t="s">
        <v>475</v>
      </c>
      <c r="E7357" t="s">
        <v>23</v>
      </c>
      <c r="F7357">
        <v>2012</v>
      </c>
      <c r="G7357" t="s">
        <v>468</v>
      </c>
      <c r="H7357">
        <v>3.8058011999999999</v>
      </c>
    </row>
    <row r="7358" spans="1:8">
      <c r="A7358" t="s">
        <v>429</v>
      </c>
      <c r="B7358">
        <v>5500</v>
      </c>
      <c r="C7358" t="s">
        <v>435</v>
      </c>
      <c r="D7358" t="s">
        <v>475</v>
      </c>
      <c r="E7358" t="s">
        <v>22</v>
      </c>
      <c r="F7358">
        <v>2014</v>
      </c>
      <c r="G7358" t="s">
        <v>468</v>
      </c>
      <c r="H7358">
        <v>56.865117599999998</v>
      </c>
    </row>
    <row r="7359" spans="1:8">
      <c r="A7359" t="s">
        <v>464</v>
      </c>
      <c r="B7359">
        <v>5500</v>
      </c>
      <c r="C7359" t="s">
        <v>435</v>
      </c>
      <c r="D7359" t="s">
        <v>475</v>
      </c>
      <c r="E7359" t="s">
        <v>5</v>
      </c>
      <c r="F7359">
        <v>2013</v>
      </c>
      <c r="G7359" t="s">
        <v>468</v>
      </c>
      <c r="H7359">
        <v>27.938516400000001</v>
      </c>
    </row>
    <row r="7360" spans="1:8">
      <c r="A7360" t="s">
        <v>464</v>
      </c>
      <c r="B7360">
        <v>5500</v>
      </c>
      <c r="C7360" t="s">
        <v>435</v>
      </c>
      <c r="D7360" t="s">
        <v>475</v>
      </c>
      <c r="E7360" t="s">
        <v>14</v>
      </c>
      <c r="F7360">
        <v>2011</v>
      </c>
      <c r="G7360" t="s">
        <v>468</v>
      </c>
      <c r="H7360">
        <v>7.4190095999999999</v>
      </c>
    </row>
    <row r="7361" spans="1:8">
      <c r="A7361" t="s">
        <v>429</v>
      </c>
      <c r="B7361">
        <v>5500</v>
      </c>
      <c r="C7361" t="s">
        <v>435</v>
      </c>
      <c r="D7361" t="s">
        <v>475</v>
      </c>
      <c r="E7361" t="s">
        <v>35</v>
      </c>
      <c r="F7361">
        <v>2010</v>
      </c>
      <c r="G7361" t="s">
        <v>468</v>
      </c>
      <c r="H7361">
        <v>45.9626904</v>
      </c>
    </row>
    <row r="7362" spans="1:8">
      <c r="A7362" t="s">
        <v>429</v>
      </c>
      <c r="B7362">
        <v>5500</v>
      </c>
      <c r="C7362" t="s">
        <v>435</v>
      </c>
      <c r="D7362" t="s">
        <v>475</v>
      </c>
      <c r="E7362" t="s">
        <v>479</v>
      </c>
      <c r="F7362">
        <v>2010</v>
      </c>
      <c r="G7362" t="s">
        <v>483</v>
      </c>
      <c r="H7362">
        <v>486.79923600000001</v>
      </c>
    </row>
    <row r="7363" spans="1:8">
      <c r="A7363" t="s">
        <v>464</v>
      </c>
      <c r="B7363">
        <v>5500</v>
      </c>
      <c r="C7363" t="s">
        <v>435</v>
      </c>
      <c r="D7363" t="s">
        <v>475</v>
      </c>
      <c r="E7363" t="s">
        <v>30</v>
      </c>
      <c r="F7363">
        <v>2009</v>
      </c>
      <c r="G7363" t="s">
        <v>483</v>
      </c>
      <c r="H7363">
        <v>9.4747284000000001</v>
      </c>
    </row>
    <row r="7364" spans="1:8">
      <c r="A7364" t="s">
        <v>464</v>
      </c>
      <c r="B7364">
        <v>5500</v>
      </c>
      <c r="C7364" t="s">
        <v>435</v>
      </c>
      <c r="D7364" t="s">
        <v>475</v>
      </c>
      <c r="E7364" t="s">
        <v>3</v>
      </c>
      <c r="F7364">
        <v>2011</v>
      </c>
      <c r="G7364" t="s">
        <v>480</v>
      </c>
      <c r="H7364">
        <v>39.996500400000002</v>
      </c>
    </row>
    <row r="7365" spans="1:8">
      <c r="A7365" t="s">
        <v>464</v>
      </c>
      <c r="B7365">
        <v>5500</v>
      </c>
      <c r="C7365" t="s">
        <v>435</v>
      </c>
      <c r="D7365" t="s">
        <v>475</v>
      </c>
      <c r="E7365" t="s">
        <v>30</v>
      </c>
      <c r="F7365">
        <v>2009</v>
      </c>
      <c r="G7365" t="s">
        <v>480</v>
      </c>
      <c r="H7365">
        <v>9.4747284000000001</v>
      </c>
    </row>
    <row r="7366" spans="1:8">
      <c r="A7366" t="s">
        <v>464</v>
      </c>
      <c r="B7366">
        <v>5500</v>
      </c>
      <c r="C7366" t="s">
        <v>435</v>
      </c>
      <c r="D7366" t="s">
        <v>475</v>
      </c>
      <c r="E7366" t="s">
        <v>6</v>
      </c>
      <c r="F7366">
        <v>2013</v>
      </c>
      <c r="G7366" t="s">
        <v>483</v>
      </c>
      <c r="H7366">
        <v>3.9983939999999998</v>
      </c>
    </row>
    <row r="7367" spans="1:8">
      <c r="A7367" t="s">
        <v>464</v>
      </c>
      <c r="B7367">
        <v>5500</v>
      </c>
      <c r="C7367" t="s">
        <v>435</v>
      </c>
      <c r="D7367" t="s">
        <v>475</v>
      </c>
      <c r="E7367" t="s">
        <v>8</v>
      </c>
      <c r="F7367">
        <v>2013</v>
      </c>
      <c r="G7367" t="s">
        <v>483</v>
      </c>
      <c r="H7367">
        <v>1.0634471999999999</v>
      </c>
    </row>
    <row r="7368" spans="1:8">
      <c r="A7368" t="s">
        <v>464</v>
      </c>
      <c r="B7368">
        <v>5500</v>
      </c>
      <c r="C7368" t="s">
        <v>435</v>
      </c>
      <c r="D7368" t="s">
        <v>475</v>
      </c>
      <c r="E7368" t="s">
        <v>33</v>
      </c>
      <c r="F7368">
        <v>2011</v>
      </c>
      <c r="G7368" t="s">
        <v>483</v>
      </c>
      <c r="H7368">
        <v>0.42286679999999999</v>
      </c>
    </row>
    <row r="7369" spans="1:8">
      <c r="A7369" t="s">
        <v>464</v>
      </c>
      <c r="B7369">
        <v>5500</v>
      </c>
      <c r="C7369" t="s">
        <v>435</v>
      </c>
      <c r="D7369" t="s">
        <v>475</v>
      </c>
      <c r="E7369" t="s">
        <v>9</v>
      </c>
      <c r="F7369">
        <v>2011</v>
      </c>
      <c r="G7369" t="s">
        <v>480</v>
      </c>
      <c r="H7369">
        <v>8.0847107999999999</v>
      </c>
    </row>
    <row r="7370" spans="1:8">
      <c r="A7370" t="s">
        <v>464</v>
      </c>
      <c r="B7370">
        <v>5500</v>
      </c>
      <c r="C7370" t="s">
        <v>435</v>
      </c>
      <c r="D7370" t="s">
        <v>475</v>
      </c>
      <c r="E7370" t="s">
        <v>31</v>
      </c>
      <c r="F7370">
        <v>2012</v>
      </c>
      <c r="G7370" t="s">
        <v>468</v>
      </c>
      <c r="H7370">
        <v>2.7256068</v>
      </c>
    </row>
    <row r="7371" spans="1:8">
      <c r="A7371" t="s">
        <v>429</v>
      </c>
      <c r="B7371">
        <v>5500</v>
      </c>
      <c r="C7371" t="s">
        <v>435</v>
      </c>
      <c r="D7371" t="s">
        <v>475</v>
      </c>
      <c r="E7371" t="s">
        <v>352</v>
      </c>
      <c r="F7371">
        <v>2014</v>
      </c>
      <c r="G7371" t="s">
        <v>483</v>
      </c>
      <c r="H7371">
        <v>12.673443600000001</v>
      </c>
    </row>
    <row r="7372" spans="1:8">
      <c r="A7372" t="s">
        <v>464</v>
      </c>
      <c r="B7372">
        <v>5500</v>
      </c>
      <c r="C7372" t="s">
        <v>435</v>
      </c>
      <c r="D7372" t="s">
        <v>475</v>
      </c>
      <c r="E7372" t="s">
        <v>343</v>
      </c>
      <c r="F7372">
        <v>2013</v>
      </c>
      <c r="G7372" t="s">
        <v>483</v>
      </c>
      <c r="H7372">
        <v>6.0457391999999999</v>
      </c>
    </row>
    <row r="7373" spans="1:8">
      <c r="A7373" t="s">
        <v>464</v>
      </c>
      <c r="B7373">
        <v>5500</v>
      </c>
      <c r="C7373" t="s">
        <v>435</v>
      </c>
      <c r="D7373" t="s">
        <v>475</v>
      </c>
      <c r="E7373" t="s">
        <v>32</v>
      </c>
      <c r="F7373">
        <v>2014</v>
      </c>
      <c r="G7373" t="s">
        <v>483</v>
      </c>
      <c r="H7373">
        <v>8.8508952000000001</v>
      </c>
    </row>
    <row r="7374" spans="1:8">
      <c r="A7374" t="s">
        <v>429</v>
      </c>
      <c r="B7374">
        <v>5500</v>
      </c>
      <c r="C7374" t="s">
        <v>435</v>
      </c>
      <c r="D7374" t="s">
        <v>475</v>
      </c>
      <c r="E7374" t="s">
        <v>2</v>
      </c>
      <c r="F7374">
        <v>2013</v>
      </c>
      <c r="G7374" t="s">
        <v>480</v>
      </c>
      <c r="H7374">
        <v>33.988442399999997</v>
      </c>
    </row>
    <row r="7375" spans="1:8">
      <c r="A7375" t="s">
        <v>429</v>
      </c>
      <c r="B7375">
        <v>5500</v>
      </c>
      <c r="C7375" t="s">
        <v>435</v>
      </c>
      <c r="D7375" t="s">
        <v>475</v>
      </c>
      <c r="E7375" t="s">
        <v>25</v>
      </c>
      <c r="F7375">
        <v>2009</v>
      </c>
      <c r="G7375" t="s">
        <v>480</v>
      </c>
      <c r="H7375">
        <v>16.897924799999998</v>
      </c>
    </row>
    <row r="7376" spans="1:8">
      <c r="A7376" t="s">
        <v>464</v>
      </c>
      <c r="B7376">
        <v>5500</v>
      </c>
      <c r="C7376" t="s">
        <v>435</v>
      </c>
      <c r="D7376" t="s">
        <v>475</v>
      </c>
      <c r="E7376" t="s">
        <v>343</v>
      </c>
      <c r="F7376">
        <v>2010</v>
      </c>
      <c r="G7376" t="s">
        <v>480</v>
      </c>
      <c r="H7376">
        <v>6.5690891999999996</v>
      </c>
    </row>
    <row r="7377" spans="1:8">
      <c r="A7377" t="s">
        <v>464</v>
      </c>
      <c r="B7377">
        <v>5500</v>
      </c>
      <c r="C7377" t="s">
        <v>435</v>
      </c>
      <c r="D7377" t="s">
        <v>475</v>
      </c>
      <c r="E7377" t="s">
        <v>13</v>
      </c>
      <c r="F7377">
        <v>2012</v>
      </c>
      <c r="G7377" t="s">
        <v>480</v>
      </c>
      <c r="H7377">
        <v>81.152744400000003</v>
      </c>
    </row>
    <row r="7378" spans="1:8">
      <c r="A7378" t="s">
        <v>429</v>
      </c>
      <c r="B7378">
        <v>5500</v>
      </c>
      <c r="C7378" t="s">
        <v>435</v>
      </c>
      <c r="D7378" t="s">
        <v>475</v>
      </c>
      <c r="E7378" t="s">
        <v>26</v>
      </c>
      <c r="F7378">
        <v>2012</v>
      </c>
      <c r="G7378" t="s">
        <v>468</v>
      </c>
      <c r="H7378">
        <v>11.689545600000001</v>
      </c>
    </row>
    <row r="7379" spans="1:8">
      <c r="A7379" t="s">
        <v>464</v>
      </c>
      <c r="B7379">
        <v>5500</v>
      </c>
      <c r="C7379" t="s">
        <v>435</v>
      </c>
      <c r="D7379" t="s">
        <v>475</v>
      </c>
      <c r="E7379" t="s">
        <v>13</v>
      </c>
      <c r="F7379">
        <v>2014</v>
      </c>
      <c r="G7379" t="s">
        <v>468</v>
      </c>
      <c r="H7379">
        <v>54.608432399999998</v>
      </c>
    </row>
    <row r="7380" spans="1:8">
      <c r="A7380" t="s">
        <v>464</v>
      </c>
      <c r="B7380">
        <v>5500</v>
      </c>
      <c r="C7380" t="s">
        <v>435</v>
      </c>
      <c r="D7380" t="s">
        <v>475</v>
      </c>
      <c r="E7380" t="s">
        <v>25</v>
      </c>
      <c r="F7380">
        <v>2014</v>
      </c>
      <c r="G7380" t="s">
        <v>468</v>
      </c>
      <c r="H7380">
        <v>7.95492E-2</v>
      </c>
    </row>
    <row r="7381" spans="1:8">
      <c r="A7381" t="s">
        <v>464</v>
      </c>
      <c r="B7381">
        <v>5500</v>
      </c>
      <c r="C7381" t="s">
        <v>435</v>
      </c>
      <c r="D7381" t="s">
        <v>475</v>
      </c>
      <c r="E7381" t="s">
        <v>26</v>
      </c>
      <c r="F7381">
        <v>2011</v>
      </c>
      <c r="G7381" t="s">
        <v>468</v>
      </c>
      <c r="H7381">
        <v>0.23027400000000001</v>
      </c>
    </row>
    <row r="7382" spans="1:8">
      <c r="A7382" t="s">
        <v>429</v>
      </c>
      <c r="B7382">
        <v>5500</v>
      </c>
      <c r="C7382" t="s">
        <v>435</v>
      </c>
      <c r="D7382" t="s">
        <v>475</v>
      </c>
      <c r="E7382" t="s">
        <v>9</v>
      </c>
      <c r="F7382">
        <v>2011</v>
      </c>
      <c r="G7382" t="s">
        <v>483</v>
      </c>
      <c r="H7382">
        <v>126.9270288</v>
      </c>
    </row>
    <row r="7383" spans="1:8">
      <c r="A7383" t="s">
        <v>429</v>
      </c>
      <c r="B7383">
        <v>5500</v>
      </c>
      <c r="C7383" t="s">
        <v>435</v>
      </c>
      <c r="D7383" t="s">
        <v>475</v>
      </c>
      <c r="E7383" t="s">
        <v>12</v>
      </c>
      <c r="F7383">
        <v>2010</v>
      </c>
      <c r="G7383" t="s">
        <v>483</v>
      </c>
      <c r="H7383">
        <v>41.344650000000001</v>
      </c>
    </row>
    <row r="7384" spans="1:8">
      <c r="A7384" t="s">
        <v>429</v>
      </c>
      <c r="B7384">
        <v>5500</v>
      </c>
      <c r="C7384" t="s">
        <v>435</v>
      </c>
      <c r="D7384" t="s">
        <v>475</v>
      </c>
      <c r="E7384" t="s">
        <v>17</v>
      </c>
      <c r="F7384">
        <v>2010</v>
      </c>
      <c r="G7384" t="s">
        <v>483</v>
      </c>
      <c r="H7384">
        <v>80.466109200000005</v>
      </c>
    </row>
    <row r="7385" spans="1:8">
      <c r="A7385" t="s">
        <v>429</v>
      </c>
      <c r="B7385">
        <v>5500</v>
      </c>
      <c r="C7385" t="s">
        <v>435</v>
      </c>
      <c r="D7385" t="s">
        <v>475</v>
      </c>
      <c r="E7385" t="s">
        <v>19</v>
      </c>
      <c r="F7385">
        <v>2009</v>
      </c>
      <c r="G7385" t="s">
        <v>483</v>
      </c>
      <c r="H7385">
        <v>198.06494760000001</v>
      </c>
    </row>
    <row r="7386" spans="1:8">
      <c r="A7386" t="s">
        <v>464</v>
      </c>
      <c r="B7386">
        <v>5500</v>
      </c>
      <c r="C7386" t="s">
        <v>435</v>
      </c>
      <c r="D7386" t="s">
        <v>475</v>
      </c>
      <c r="E7386" t="s">
        <v>16</v>
      </c>
      <c r="F7386">
        <v>2010</v>
      </c>
      <c r="G7386" t="s">
        <v>483</v>
      </c>
      <c r="H7386">
        <v>0.18840599999999999</v>
      </c>
    </row>
    <row r="7387" spans="1:8">
      <c r="A7387" t="s">
        <v>464</v>
      </c>
      <c r="B7387">
        <v>5500</v>
      </c>
      <c r="C7387" t="s">
        <v>435</v>
      </c>
      <c r="D7387" t="s">
        <v>475</v>
      </c>
      <c r="E7387" t="s">
        <v>352</v>
      </c>
      <c r="F7387">
        <v>2009</v>
      </c>
      <c r="G7387" t="s">
        <v>483</v>
      </c>
      <c r="H7387">
        <v>8.3736000000000001E-3</v>
      </c>
    </row>
    <row r="7388" spans="1:8">
      <c r="A7388" t="s">
        <v>464</v>
      </c>
      <c r="B7388">
        <v>5500</v>
      </c>
      <c r="C7388" t="s">
        <v>435</v>
      </c>
      <c r="D7388" t="s">
        <v>475</v>
      </c>
      <c r="E7388" t="s">
        <v>24</v>
      </c>
      <c r="F7388">
        <v>2010</v>
      </c>
      <c r="G7388" t="s">
        <v>483</v>
      </c>
      <c r="H7388">
        <v>0.50241599999999997</v>
      </c>
    </row>
    <row r="7389" spans="1:8">
      <c r="A7389" t="s">
        <v>464</v>
      </c>
      <c r="B7389">
        <v>5500</v>
      </c>
      <c r="C7389" t="s">
        <v>435</v>
      </c>
      <c r="D7389" t="s">
        <v>475</v>
      </c>
      <c r="E7389" t="s">
        <v>23</v>
      </c>
      <c r="F7389">
        <v>2010</v>
      </c>
      <c r="G7389" t="s">
        <v>483</v>
      </c>
      <c r="H7389">
        <v>1.8547524</v>
      </c>
    </row>
    <row r="7390" spans="1:8">
      <c r="A7390" t="s">
        <v>464</v>
      </c>
      <c r="B7390">
        <v>5500</v>
      </c>
      <c r="C7390" t="s">
        <v>435</v>
      </c>
      <c r="D7390" t="s">
        <v>475</v>
      </c>
      <c r="E7390" t="s">
        <v>27</v>
      </c>
      <c r="F7390">
        <v>2013</v>
      </c>
      <c r="G7390" t="s">
        <v>483</v>
      </c>
      <c r="H7390">
        <v>0.1339776</v>
      </c>
    </row>
    <row r="7391" spans="1:8">
      <c r="A7391" t="s">
        <v>429</v>
      </c>
      <c r="B7391">
        <v>5500</v>
      </c>
      <c r="C7391" t="s">
        <v>435</v>
      </c>
      <c r="D7391" t="s">
        <v>475</v>
      </c>
      <c r="E7391" t="s">
        <v>13</v>
      </c>
      <c r="F7391">
        <v>2010</v>
      </c>
      <c r="G7391" t="s">
        <v>480</v>
      </c>
      <c r="H7391">
        <v>612.7214328</v>
      </c>
    </row>
    <row r="7392" spans="1:8">
      <c r="A7392" t="s">
        <v>464</v>
      </c>
      <c r="B7392">
        <v>5500</v>
      </c>
      <c r="C7392" t="s">
        <v>435</v>
      </c>
      <c r="D7392" t="s">
        <v>475</v>
      </c>
      <c r="E7392" t="s">
        <v>22</v>
      </c>
      <c r="F7392">
        <v>2014</v>
      </c>
      <c r="G7392" t="s">
        <v>480</v>
      </c>
      <c r="H7392">
        <v>6.8412312000000002</v>
      </c>
    </row>
    <row r="7393" spans="1:8">
      <c r="A7393" t="s">
        <v>464</v>
      </c>
      <c r="B7393">
        <v>5500</v>
      </c>
      <c r="C7393" t="s">
        <v>435</v>
      </c>
      <c r="D7393" t="s">
        <v>475</v>
      </c>
      <c r="E7393" t="s">
        <v>20</v>
      </c>
      <c r="F7393">
        <v>2013</v>
      </c>
      <c r="G7393" t="s">
        <v>480</v>
      </c>
      <c r="H7393">
        <v>124.5531132</v>
      </c>
    </row>
    <row r="7394" spans="1:8">
      <c r="A7394" t="s">
        <v>464</v>
      </c>
      <c r="B7394">
        <v>5500</v>
      </c>
      <c r="C7394" t="s">
        <v>435</v>
      </c>
      <c r="D7394" t="s">
        <v>475</v>
      </c>
      <c r="E7394" t="s">
        <v>19</v>
      </c>
      <c r="F7394">
        <v>2013</v>
      </c>
      <c r="G7394" t="s">
        <v>480</v>
      </c>
      <c r="H7394">
        <v>0.1842192</v>
      </c>
    </row>
    <row r="7395" spans="1:8">
      <c r="A7395" t="s">
        <v>464</v>
      </c>
      <c r="B7395">
        <v>5500</v>
      </c>
      <c r="C7395" t="s">
        <v>435</v>
      </c>
      <c r="D7395" t="s">
        <v>475</v>
      </c>
      <c r="E7395" t="s">
        <v>482</v>
      </c>
      <c r="F7395">
        <v>2014</v>
      </c>
      <c r="G7395" t="s">
        <v>480</v>
      </c>
      <c r="H7395">
        <v>1.0843811999999999</v>
      </c>
    </row>
    <row r="7396" spans="1:8">
      <c r="A7396" t="s">
        <v>438</v>
      </c>
      <c r="B7396">
        <v>5500</v>
      </c>
      <c r="C7396" t="s">
        <v>435</v>
      </c>
      <c r="D7396" t="s">
        <v>475</v>
      </c>
      <c r="E7396" t="s">
        <v>30</v>
      </c>
      <c r="F7396">
        <v>2013</v>
      </c>
      <c r="G7396" t="s">
        <v>480</v>
      </c>
      <c r="H7396">
        <v>4.60548E-2</v>
      </c>
    </row>
    <row r="7397" spans="1:8">
      <c r="A7397" t="s">
        <v>429</v>
      </c>
      <c r="B7397">
        <v>5500</v>
      </c>
      <c r="C7397" t="s">
        <v>435</v>
      </c>
      <c r="D7397" t="s">
        <v>475</v>
      </c>
      <c r="E7397" t="s">
        <v>6</v>
      </c>
      <c r="F7397">
        <v>2009</v>
      </c>
      <c r="G7397" t="s">
        <v>468</v>
      </c>
      <c r="H7397">
        <v>48.286364399999997</v>
      </c>
    </row>
    <row r="7398" spans="1:8">
      <c r="A7398" t="s">
        <v>429</v>
      </c>
      <c r="B7398">
        <v>5500</v>
      </c>
      <c r="C7398" t="s">
        <v>435</v>
      </c>
      <c r="D7398" t="s">
        <v>475</v>
      </c>
      <c r="E7398" t="s">
        <v>8</v>
      </c>
      <c r="F7398">
        <v>2013</v>
      </c>
      <c r="G7398" t="s">
        <v>468</v>
      </c>
      <c r="H7398">
        <v>4.5594251999999997</v>
      </c>
    </row>
    <row r="7399" spans="1:8">
      <c r="A7399" t="s">
        <v>429</v>
      </c>
      <c r="B7399">
        <v>5500</v>
      </c>
      <c r="C7399" t="s">
        <v>435</v>
      </c>
      <c r="D7399" t="s">
        <v>475</v>
      </c>
      <c r="E7399" t="s">
        <v>10</v>
      </c>
      <c r="F7399">
        <v>2009</v>
      </c>
      <c r="G7399" t="s">
        <v>468</v>
      </c>
      <c r="H7399">
        <v>1016.5508532</v>
      </c>
    </row>
    <row r="7400" spans="1:8">
      <c r="A7400" t="s">
        <v>429</v>
      </c>
      <c r="B7400">
        <v>5500</v>
      </c>
      <c r="C7400" t="s">
        <v>435</v>
      </c>
      <c r="D7400" t="s">
        <v>475</v>
      </c>
      <c r="E7400" t="s">
        <v>343</v>
      </c>
      <c r="F7400">
        <v>2012</v>
      </c>
      <c r="G7400" t="s">
        <v>468</v>
      </c>
      <c r="H7400">
        <v>94.868701200000004</v>
      </c>
    </row>
    <row r="7401" spans="1:8">
      <c r="A7401" t="s">
        <v>429</v>
      </c>
      <c r="B7401">
        <v>5500</v>
      </c>
      <c r="C7401" t="s">
        <v>435</v>
      </c>
      <c r="D7401" t="s">
        <v>475</v>
      </c>
      <c r="E7401" t="s">
        <v>14</v>
      </c>
      <c r="F7401">
        <v>2010</v>
      </c>
      <c r="G7401" t="s">
        <v>468</v>
      </c>
      <c r="H7401">
        <v>394.92409679999997</v>
      </c>
    </row>
    <row r="7402" spans="1:8">
      <c r="A7402" t="s">
        <v>429</v>
      </c>
      <c r="B7402">
        <v>5500</v>
      </c>
      <c r="C7402" t="s">
        <v>435</v>
      </c>
      <c r="D7402" t="s">
        <v>475</v>
      </c>
      <c r="E7402" t="s">
        <v>34</v>
      </c>
      <c r="F7402">
        <v>2014</v>
      </c>
      <c r="G7402" t="s">
        <v>468</v>
      </c>
      <c r="H7402">
        <v>698.97369960000003</v>
      </c>
    </row>
    <row r="7403" spans="1:8">
      <c r="A7403" t="s">
        <v>429</v>
      </c>
      <c r="B7403">
        <v>5500</v>
      </c>
      <c r="C7403" t="s">
        <v>435</v>
      </c>
      <c r="D7403" t="s">
        <v>475</v>
      </c>
      <c r="E7403" t="s">
        <v>428</v>
      </c>
      <c r="F7403">
        <v>2014</v>
      </c>
      <c r="G7403" t="s">
        <v>468</v>
      </c>
      <c r="H7403">
        <v>10.994536800000001</v>
      </c>
    </row>
    <row r="7404" spans="1:8">
      <c r="A7404" t="s">
        <v>464</v>
      </c>
      <c r="B7404">
        <v>5500</v>
      </c>
      <c r="C7404" t="s">
        <v>435</v>
      </c>
      <c r="D7404" t="s">
        <v>475</v>
      </c>
      <c r="E7404" t="s">
        <v>17</v>
      </c>
      <c r="F7404">
        <v>2010</v>
      </c>
      <c r="G7404" t="s">
        <v>468</v>
      </c>
      <c r="H7404">
        <v>4.8901823999999996</v>
      </c>
    </row>
    <row r="7405" spans="1:8">
      <c r="A7405" t="s">
        <v>464</v>
      </c>
      <c r="B7405">
        <v>5500</v>
      </c>
      <c r="C7405" t="s">
        <v>435</v>
      </c>
      <c r="D7405" t="s">
        <v>475</v>
      </c>
      <c r="E7405" t="s">
        <v>24</v>
      </c>
      <c r="F7405">
        <v>2012</v>
      </c>
      <c r="G7405" t="s">
        <v>468</v>
      </c>
      <c r="H7405">
        <v>1.5700499999999999</v>
      </c>
    </row>
    <row r="7406" spans="1:8">
      <c r="A7406" t="s">
        <v>429</v>
      </c>
      <c r="B7406">
        <v>5500</v>
      </c>
      <c r="C7406" t="s">
        <v>435</v>
      </c>
      <c r="D7406" t="s">
        <v>475</v>
      </c>
      <c r="E7406" t="s">
        <v>22</v>
      </c>
      <c r="F7406">
        <v>2011</v>
      </c>
      <c r="G7406" t="s">
        <v>483</v>
      </c>
      <c r="H7406">
        <v>48.654802799999999</v>
      </c>
    </row>
    <row r="7407" spans="1:8">
      <c r="A7407" t="s">
        <v>429</v>
      </c>
      <c r="B7407">
        <v>5500</v>
      </c>
      <c r="C7407" t="s">
        <v>435</v>
      </c>
      <c r="D7407" t="s">
        <v>475</v>
      </c>
      <c r="E7407" t="s">
        <v>23</v>
      </c>
      <c r="F7407">
        <v>2009</v>
      </c>
      <c r="G7407" t="s">
        <v>483</v>
      </c>
      <c r="H7407">
        <v>3.4708572000000002</v>
      </c>
    </row>
    <row r="7408" spans="1:8">
      <c r="A7408" t="s">
        <v>429</v>
      </c>
      <c r="B7408">
        <v>5500</v>
      </c>
      <c r="C7408" t="s">
        <v>435</v>
      </c>
      <c r="D7408" t="s">
        <v>475</v>
      </c>
      <c r="E7408" t="s">
        <v>29</v>
      </c>
      <c r="F7408">
        <v>2011</v>
      </c>
      <c r="G7408" t="s">
        <v>483</v>
      </c>
      <c r="H7408">
        <v>498.8279124</v>
      </c>
    </row>
    <row r="7409" spans="1:8">
      <c r="A7409" t="s">
        <v>464</v>
      </c>
      <c r="B7409">
        <v>5500</v>
      </c>
      <c r="C7409" t="s">
        <v>435</v>
      </c>
      <c r="D7409" t="s">
        <v>475</v>
      </c>
      <c r="E7409" t="s">
        <v>3</v>
      </c>
      <c r="F7409">
        <v>2010</v>
      </c>
      <c r="G7409" t="s">
        <v>483</v>
      </c>
      <c r="H7409">
        <v>35.3114712</v>
      </c>
    </row>
    <row r="7410" spans="1:8">
      <c r="A7410" t="s">
        <v>464</v>
      </c>
      <c r="B7410">
        <v>5500</v>
      </c>
      <c r="C7410" t="s">
        <v>435</v>
      </c>
      <c r="D7410" t="s">
        <v>475</v>
      </c>
      <c r="E7410" t="s">
        <v>14</v>
      </c>
      <c r="F7410">
        <v>2014</v>
      </c>
      <c r="G7410" t="s">
        <v>483</v>
      </c>
      <c r="H7410">
        <v>17.831581199999999</v>
      </c>
    </row>
    <row r="7411" spans="1:8">
      <c r="A7411" t="s">
        <v>464</v>
      </c>
      <c r="B7411">
        <v>5500</v>
      </c>
      <c r="C7411" t="s">
        <v>435</v>
      </c>
      <c r="D7411" t="s">
        <v>475</v>
      </c>
      <c r="E7411" t="s">
        <v>37</v>
      </c>
      <c r="F7411">
        <v>2014</v>
      </c>
      <c r="G7411" t="s">
        <v>483</v>
      </c>
      <c r="H7411">
        <v>115.9031844</v>
      </c>
    </row>
    <row r="7412" spans="1:8">
      <c r="A7412" t="s">
        <v>429</v>
      </c>
      <c r="B7412">
        <v>5500</v>
      </c>
      <c r="C7412" t="s">
        <v>435</v>
      </c>
      <c r="D7412" t="s">
        <v>475</v>
      </c>
      <c r="E7412" t="s">
        <v>23</v>
      </c>
      <c r="F7412">
        <v>2013</v>
      </c>
      <c r="G7412" t="s">
        <v>480</v>
      </c>
      <c r="H7412">
        <v>4.2328548000000001</v>
      </c>
    </row>
    <row r="7413" spans="1:8">
      <c r="A7413" t="s">
        <v>429</v>
      </c>
      <c r="B7413">
        <v>5500</v>
      </c>
      <c r="C7413" t="s">
        <v>435</v>
      </c>
      <c r="D7413" t="s">
        <v>475</v>
      </c>
      <c r="E7413" t="s">
        <v>28</v>
      </c>
      <c r="F7413">
        <v>2010</v>
      </c>
      <c r="G7413" t="s">
        <v>480</v>
      </c>
      <c r="H7413">
        <v>128.2709916</v>
      </c>
    </row>
    <row r="7414" spans="1:8">
      <c r="A7414" t="s">
        <v>429</v>
      </c>
      <c r="B7414">
        <v>5500</v>
      </c>
      <c r="C7414" t="s">
        <v>435</v>
      </c>
      <c r="D7414" t="s">
        <v>475</v>
      </c>
      <c r="E7414" t="s">
        <v>29</v>
      </c>
      <c r="F7414">
        <v>2012</v>
      </c>
      <c r="G7414" t="s">
        <v>480</v>
      </c>
      <c r="H7414">
        <v>575.36261639999998</v>
      </c>
    </row>
    <row r="7415" spans="1:8">
      <c r="A7415" t="s">
        <v>464</v>
      </c>
      <c r="B7415">
        <v>5500</v>
      </c>
      <c r="C7415" t="s">
        <v>435</v>
      </c>
      <c r="D7415" t="s">
        <v>475</v>
      </c>
      <c r="E7415" t="s">
        <v>11</v>
      </c>
      <c r="F7415">
        <v>2012</v>
      </c>
      <c r="G7415" t="s">
        <v>480</v>
      </c>
      <c r="H7415">
        <v>52.598768399999997</v>
      </c>
    </row>
    <row r="7416" spans="1:8">
      <c r="A7416" t="s">
        <v>464</v>
      </c>
      <c r="B7416">
        <v>5500</v>
      </c>
      <c r="C7416" t="s">
        <v>435</v>
      </c>
      <c r="D7416" t="s">
        <v>475</v>
      </c>
      <c r="E7416" t="s">
        <v>37</v>
      </c>
      <c r="F7416">
        <v>2012</v>
      </c>
      <c r="G7416" t="s">
        <v>480</v>
      </c>
      <c r="H7416">
        <v>63.580744799999998</v>
      </c>
    </row>
    <row r="7417" spans="1:8">
      <c r="A7417" t="s">
        <v>438</v>
      </c>
      <c r="B7417">
        <v>5500</v>
      </c>
      <c r="C7417" t="s">
        <v>435</v>
      </c>
      <c r="D7417" t="s">
        <v>475</v>
      </c>
      <c r="E7417" t="s">
        <v>482</v>
      </c>
      <c r="F7417">
        <v>2009</v>
      </c>
      <c r="G7417" t="s">
        <v>480</v>
      </c>
      <c r="H7417">
        <v>5.8615199999999999E-2</v>
      </c>
    </row>
    <row r="7418" spans="1:8">
      <c r="A7418" t="s">
        <v>429</v>
      </c>
      <c r="B7418">
        <v>5500</v>
      </c>
      <c r="C7418" t="s">
        <v>435</v>
      </c>
      <c r="D7418" t="s">
        <v>475</v>
      </c>
      <c r="E7418" t="s">
        <v>24</v>
      </c>
      <c r="F7418">
        <v>2011</v>
      </c>
      <c r="G7418" t="s">
        <v>468</v>
      </c>
      <c r="H7418">
        <v>86.721188400000003</v>
      </c>
    </row>
    <row r="7419" spans="1:8">
      <c r="A7419" t="s">
        <v>429</v>
      </c>
      <c r="B7419">
        <v>5500</v>
      </c>
      <c r="C7419" t="s">
        <v>435</v>
      </c>
      <c r="D7419" t="s">
        <v>475</v>
      </c>
      <c r="E7419" t="s">
        <v>28</v>
      </c>
      <c r="F7419">
        <v>2014</v>
      </c>
      <c r="G7419" t="s">
        <v>468</v>
      </c>
      <c r="H7419">
        <v>190.7254872</v>
      </c>
    </row>
    <row r="7420" spans="1:8">
      <c r="A7420" t="s">
        <v>464</v>
      </c>
      <c r="B7420">
        <v>5500</v>
      </c>
      <c r="C7420" t="s">
        <v>435</v>
      </c>
      <c r="D7420" t="s">
        <v>475</v>
      </c>
      <c r="E7420" t="s">
        <v>35</v>
      </c>
      <c r="F7420">
        <v>2010</v>
      </c>
      <c r="G7420" t="s">
        <v>468</v>
      </c>
      <c r="H7420">
        <v>1.2392928000000001</v>
      </c>
    </row>
    <row r="7421" spans="1:8">
      <c r="A7421" t="s">
        <v>429</v>
      </c>
      <c r="B7421">
        <v>5500</v>
      </c>
      <c r="C7421" t="s">
        <v>435</v>
      </c>
      <c r="D7421" t="s">
        <v>475</v>
      </c>
      <c r="E7421" t="s">
        <v>479</v>
      </c>
      <c r="F7421">
        <v>2014</v>
      </c>
      <c r="G7421" t="s">
        <v>480</v>
      </c>
      <c r="H7421">
        <v>502.84305360000002</v>
      </c>
    </row>
    <row r="7422" spans="1:8">
      <c r="A7422" t="s">
        <v>464</v>
      </c>
      <c r="B7422">
        <v>4000</v>
      </c>
      <c r="C7422" t="s">
        <v>433</v>
      </c>
      <c r="D7422" t="s">
        <v>475</v>
      </c>
      <c r="E7422" t="s">
        <v>22</v>
      </c>
      <c r="F7422">
        <v>2012</v>
      </c>
      <c r="G7422" t="s">
        <v>501</v>
      </c>
      <c r="H7422">
        <v>111.1888476</v>
      </c>
    </row>
    <row r="7423" spans="1:8">
      <c r="A7423" t="s">
        <v>464</v>
      </c>
      <c r="B7423">
        <v>4000</v>
      </c>
      <c r="C7423" t="s">
        <v>433</v>
      </c>
      <c r="D7423" t="s">
        <v>475</v>
      </c>
      <c r="E7423" t="s">
        <v>20</v>
      </c>
      <c r="F7423">
        <v>2009</v>
      </c>
      <c r="G7423" t="s">
        <v>501</v>
      </c>
      <c r="H7423">
        <v>2374.5896748</v>
      </c>
    </row>
    <row r="7424" spans="1:8">
      <c r="A7424" t="s">
        <v>464</v>
      </c>
      <c r="B7424">
        <v>4000</v>
      </c>
      <c r="C7424" t="s">
        <v>433</v>
      </c>
      <c r="D7424" t="s">
        <v>475</v>
      </c>
      <c r="E7424" t="s">
        <v>24</v>
      </c>
      <c r="F7424">
        <v>2012</v>
      </c>
      <c r="G7424" t="s">
        <v>501</v>
      </c>
      <c r="H7424">
        <v>57.702477600000002</v>
      </c>
    </row>
    <row r="7425" spans="1:8">
      <c r="A7425" t="s">
        <v>464</v>
      </c>
      <c r="B7425">
        <v>4000</v>
      </c>
      <c r="C7425" t="s">
        <v>433</v>
      </c>
      <c r="D7425" t="s">
        <v>475</v>
      </c>
      <c r="E7425" t="s">
        <v>28</v>
      </c>
      <c r="F7425">
        <v>2014</v>
      </c>
      <c r="G7425" t="s">
        <v>501</v>
      </c>
      <c r="H7425">
        <v>873.85633559999997</v>
      </c>
    </row>
    <row r="7426" spans="1:8">
      <c r="A7426" t="s">
        <v>429</v>
      </c>
      <c r="B7426">
        <v>5100</v>
      </c>
      <c r="C7426" t="s">
        <v>434</v>
      </c>
      <c r="D7426" t="s">
        <v>475</v>
      </c>
      <c r="E7426" t="s">
        <v>9</v>
      </c>
      <c r="F7426">
        <v>2009</v>
      </c>
      <c r="G7426" t="s">
        <v>506</v>
      </c>
      <c r="H7426">
        <v>294.83026919999998</v>
      </c>
    </row>
    <row r="7427" spans="1:8">
      <c r="A7427" t="s">
        <v>429</v>
      </c>
      <c r="B7427">
        <v>5100</v>
      </c>
      <c r="C7427" t="s">
        <v>434</v>
      </c>
      <c r="D7427" t="s">
        <v>475</v>
      </c>
      <c r="E7427" t="s">
        <v>13</v>
      </c>
      <c r="F7427">
        <v>2014</v>
      </c>
      <c r="G7427" t="s">
        <v>506</v>
      </c>
      <c r="H7427">
        <v>618.89277600000003</v>
      </c>
    </row>
    <row r="7428" spans="1:8">
      <c r="A7428" t="s">
        <v>429</v>
      </c>
      <c r="B7428">
        <v>5100</v>
      </c>
      <c r="C7428" t="s">
        <v>434</v>
      </c>
      <c r="D7428" t="s">
        <v>475</v>
      </c>
      <c r="E7428" t="s">
        <v>482</v>
      </c>
      <c r="F7428">
        <v>2014</v>
      </c>
      <c r="G7428" t="s">
        <v>506</v>
      </c>
      <c r="H7428">
        <v>961.16786279999997</v>
      </c>
    </row>
    <row r="7429" spans="1:8">
      <c r="A7429" t="s">
        <v>429</v>
      </c>
      <c r="B7429">
        <v>7200</v>
      </c>
      <c r="C7429" t="s">
        <v>436</v>
      </c>
      <c r="D7429" t="s">
        <v>475</v>
      </c>
      <c r="E7429" t="s">
        <v>9</v>
      </c>
      <c r="F7429">
        <v>2010</v>
      </c>
      <c r="G7429" t="s">
        <v>505</v>
      </c>
      <c r="H7429">
        <v>8.3945340000000002</v>
      </c>
    </row>
    <row r="7430" spans="1:8">
      <c r="A7430" t="s">
        <v>429</v>
      </c>
      <c r="B7430">
        <v>7200</v>
      </c>
      <c r="C7430" t="s">
        <v>436</v>
      </c>
      <c r="D7430" t="s">
        <v>475</v>
      </c>
      <c r="E7430" t="s">
        <v>10</v>
      </c>
      <c r="F7430">
        <v>2011</v>
      </c>
      <c r="G7430" t="s">
        <v>505</v>
      </c>
      <c r="H7430">
        <v>162.19244520000001</v>
      </c>
    </row>
    <row r="7431" spans="1:8">
      <c r="A7431" t="s">
        <v>429</v>
      </c>
      <c r="B7431">
        <v>7200</v>
      </c>
      <c r="C7431" t="s">
        <v>436</v>
      </c>
      <c r="D7431" t="s">
        <v>475</v>
      </c>
      <c r="E7431" t="s">
        <v>14</v>
      </c>
      <c r="F7431">
        <v>2010</v>
      </c>
      <c r="G7431" t="s">
        <v>505</v>
      </c>
      <c r="H7431">
        <v>6.1169148</v>
      </c>
    </row>
    <row r="7432" spans="1:8">
      <c r="A7432" t="s">
        <v>429</v>
      </c>
      <c r="B7432">
        <v>7200</v>
      </c>
      <c r="C7432" t="s">
        <v>436</v>
      </c>
      <c r="D7432" t="s">
        <v>475</v>
      </c>
      <c r="E7432" t="s">
        <v>35</v>
      </c>
      <c r="F7432">
        <v>2014</v>
      </c>
      <c r="G7432" t="s">
        <v>505</v>
      </c>
      <c r="H7432">
        <v>1.8086975999999999</v>
      </c>
    </row>
    <row r="7433" spans="1:8">
      <c r="A7433" t="s">
        <v>429</v>
      </c>
      <c r="B7433">
        <v>7200</v>
      </c>
      <c r="C7433" t="s">
        <v>436</v>
      </c>
      <c r="D7433" t="s">
        <v>475</v>
      </c>
      <c r="E7433" t="s">
        <v>33</v>
      </c>
      <c r="F7433">
        <v>2011</v>
      </c>
      <c r="G7433" t="s">
        <v>505</v>
      </c>
      <c r="H7433">
        <v>0.28888920000000001</v>
      </c>
    </row>
    <row r="7434" spans="1:8">
      <c r="A7434" t="s">
        <v>429</v>
      </c>
      <c r="B7434">
        <v>7200</v>
      </c>
      <c r="C7434" t="s">
        <v>436</v>
      </c>
      <c r="D7434" t="s">
        <v>475</v>
      </c>
      <c r="E7434" t="s">
        <v>37</v>
      </c>
      <c r="F7434">
        <v>2013</v>
      </c>
      <c r="G7434" t="s">
        <v>505</v>
      </c>
      <c r="H7434">
        <v>30.915331200000001</v>
      </c>
    </row>
    <row r="7435" spans="1:8">
      <c r="A7435" t="s">
        <v>429</v>
      </c>
      <c r="B7435">
        <v>2210</v>
      </c>
      <c r="C7435" t="s">
        <v>442</v>
      </c>
      <c r="D7435" t="s">
        <v>475</v>
      </c>
      <c r="E7435" t="s">
        <v>6</v>
      </c>
      <c r="F7435">
        <v>2010</v>
      </c>
      <c r="G7435" t="s">
        <v>480</v>
      </c>
      <c r="H7435">
        <v>206.06592240000001</v>
      </c>
    </row>
    <row r="7436" spans="1:8">
      <c r="A7436" t="s">
        <v>464</v>
      </c>
      <c r="B7436">
        <v>2210</v>
      </c>
      <c r="C7436" t="s">
        <v>442</v>
      </c>
      <c r="D7436" t="s">
        <v>475</v>
      </c>
      <c r="E7436" t="s">
        <v>9</v>
      </c>
      <c r="F7436">
        <v>2014</v>
      </c>
      <c r="G7436" t="s">
        <v>480</v>
      </c>
      <c r="H7436">
        <v>15.428357999999999</v>
      </c>
    </row>
    <row r="7437" spans="1:8">
      <c r="A7437" t="s">
        <v>464</v>
      </c>
      <c r="B7437">
        <v>2210</v>
      </c>
      <c r="C7437" t="s">
        <v>442</v>
      </c>
      <c r="D7437" t="s">
        <v>475</v>
      </c>
      <c r="E7437" t="s">
        <v>15</v>
      </c>
      <c r="F7437">
        <v>2009</v>
      </c>
      <c r="G7437" t="s">
        <v>480</v>
      </c>
      <c r="H7437">
        <v>0.86666759999999998</v>
      </c>
    </row>
    <row r="7438" spans="1:8">
      <c r="A7438" t="s">
        <v>464</v>
      </c>
      <c r="B7438">
        <v>2210</v>
      </c>
      <c r="C7438" t="s">
        <v>442</v>
      </c>
      <c r="D7438" t="s">
        <v>475</v>
      </c>
      <c r="E7438" t="s">
        <v>22</v>
      </c>
      <c r="F7438">
        <v>2014</v>
      </c>
      <c r="G7438" t="s">
        <v>480</v>
      </c>
      <c r="H7438">
        <v>1.2560399999999999E-2</v>
      </c>
    </row>
    <row r="7439" spans="1:8">
      <c r="A7439" t="s">
        <v>464</v>
      </c>
      <c r="B7439">
        <v>2210</v>
      </c>
      <c r="C7439" t="s">
        <v>442</v>
      </c>
      <c r="D7439" t="s">
        <v>475</v>
      </c>
      <c r="E7439" t="s">
        <v>36</v>
      </c>
      <c r="F7439">
        <v>2010</v>
      </c>
      <c r="G7439" t="s">
        <v>480</v>
      </c>
      <c r="H7439">
        <v>9.1439711999999993</v>
      </c>
    </row>
    <row r="7440" spans="1:8">
      <c r="A7440" t="s">
        <v>438</v>
      </c>
      <c r="B7440">
        <v>2210</v>
      </c>
      <c r="C7440" t="s">
        <v>442</v>
      </c>
      <c r="D7440" t="s">
        <v>475</v>
      </c>
      <c r="E7440" t="s">
        <v>30</v>
      </c>
      <c r="F7440">
        <v>2013</v>
      </c>
      <c r="G7440" t="s">
        <v>480</v>
      </c>
      <c r="H7440">
        <v>0.2219004</v>
      </c>
    </row>
    <row r="7441" spans="1:8">
      <c r="A7441" t="s">
        <v>438</v>
      </c>
      <c r="B7441">
        <v>2210</v>
      </c>
      <c r="C7441" t="s">
        <v>442</v>
      </c>
      <c r="D7441" t="s">
        <v>475</v>
      </c>
      <c r="E7441" t="s">
        <v>36</v>
      </c>
      <c r="F7441">
        <v>2012</v>
      </c>
      <c r="G7441" t="s">
        <v>480</v>
      </c>
      <c r="H7441">
        <v>2.0934000000000001E-2</v>
      </c>
    </row>
    <row r="7442" spans="1:8">
      <c r="A7442" t="s">
        <v>429</v>
      </c>
      <c r="B7442">
        <v>3105</v>
      </c>
      <c r="C7442" t="s">
        <v>457</v>
      </c>
      <c r="D7442" t="s">
        <v>475</v>
      </c>
      <c r="E7442" t="s">
        <v>343</v>
      </c>
      <c r="F7442">
        <v>2014</v>
      </c>
      <c r="G7442" t="s">
        <v>480</v>
      </c>
      <c r="H7442">
        <v>2.7256068</v>
      </c>
    </row>
    <row r="7443" spans="1:8">
      <c r="A7443" t="s">
        <v>429</v>
      </c>
      <c r="B7443">
        <v>3105</v>
      </c>
      <c r="C7443" t="s">
        <v>457</v>
      </c>
      <c r="D7443" t="s">
        <v>475</v>
      </c>
      <c r="E7443" t="s">
        <v>482</v>
      </c>
      <c r="F7443">
        <v>2013</v>
      </c>
      <c r="G7443" t="s">
        <v>480</v>
      </c>
      <c r="H7443">
        <v>92.708312399999997</v>
      </c>
    </row>
    <row r="7444" spans="1:8">
      <c r="A7444" t="s">
        <v>464</v>
      </c>
      <c r="B7444">
        <v>3105</v>
      </c>
      <c r="C7444" t="s">
        <v>457</v>
      </c>
      <c r="D7444" t="s">
        <v>475</v>
      </c>
      <c r="E7444" t="s">
        <v>10</v>
      </c>
      <c r="F7444">
        <v>2014</v>
      </c>
      <c r="G7444" t="s">
        <v>480</v>
      </c>
      <c r="H7444">
        <v>3715.6300884000002</v>
      </c>
    </row>
    <row r="7445" spans="1:8">
      <c r="A7445" t="s">
        <v>464</v>
      </c>
      <c r="B7445">
        <v>3105</v>
      </c>
      <c r="C7445" t="s">
        <v>457</v>
      </c>
      <c r="D7445" t="s">
        <v>475</v>
      </c>
      <c r="E7445" t="s">
        <v>18</v>
      </c>
      <c r="F7445">
        <v>2013</v>
      </c>
      <c r="G7445" t="s">
        <v>480</v>
      </c>
      <c r="H7445">
        <v>122.505768</v>
      </c>
    </row>
    <row r="7446" spans="1:8">
      <c r="A7446" t="s">
        <v>464</v>
      </c>
      <c r="B7446">
        <v>3105</v>
      </c>
      <c r="C7446" t="s">
        <v>457</v>
      </c>
      <c r="D7446" t="s">
        <v>475</v>
      </c>
      <c r="E7446" t="s">
        <v>22</v>
      </c>
      <c r="F7446">
        <v>2013</v>
      </c>
      <c r="G7446" t="s">
        <v>480</v>
      </c>
      <c r="H7446">
        <v>380.6261748</v>
      </c>
    </row>
    <row r="7447" spans="1:8">
      <c r="A7447" t="s">
        <v>464</v>
      </c>
      <c r="B7447" t="s">
        <v>504</v>
      </c>
      <c r="C7447" t="s">
        <v>447</v>
      </c>
      <c r="D7447" t="s">
        <v>475</v>
      </c>
      <c r="E7447" t="s">
        <v>9</v>
      </c>
      <c r="F7447">
        <v>2012</v>
      </c>
      <c r="G7447" t="s">
        <v>480</v>
      </c>
      <c r="H7447">
        <v>1.1597436000000001</v>
      </c>
    </row>
    <row r="7448" spans="1:8">
      <c r="A7448" t="s">
        <v>464</v>
      </c>
      <c r="B7448" t="s">
        <v>504</v>
      </c>
      <c r="C7448" t="s">
        <v>447</v>
      </c>
      <c r="D7448" t="s">
        <v>475</v>
      </c>
      <c r="E7448" t="s">
        <v>15</v>
      </c>
      <c r="F7448">
        <v>2013</v>
      </c>
      <c r="G7448" t="s">
        <v>480</v>
      </c>
      <c r="H7448">
        <v>201.7995732</v>
      </c>
    </row>
    <row r="7449" spans="1:8">
      <c r="A7449" t="s">
        <v>464</v>
      </c>
      <c r="B7449" t="s">
        <v>504</v>
      </c>
      <c r="C7449" t="s">
        <v>447</v>
      </c>
      <c r="D7449" t="s">
        <v>475</v>
      </c>
      <c r="E7449" t="s">
        <v>16</v>
      </c>
      <c r="F7449">
        <v>2010</v>
      </c>
      <c r="G7449" t="s">
        <v>480</v>
      </c>
      <c r="H7449">
        <v>2.281806</v>
      </c>
    </row>
    <row r="7450" spans="1:8">
      <c r="A7450" t="s">
        <v>464</v>
      </c>
      <c r="B7450" t="s">
        <v>504</v>
      </c>
      <c r="C7450" t="s">
        <v>447</v>
      </c>
      <c r="D7450" t="s">
        <v>475</v>
      </c>
      <c r="E7450" t="s">
        <v>18</v>
      </c>
      <c r="F7450">
        <v>2013</v>
      </c>
      <c r="G7450" t="s">
        <v>480</v>
      </c>
      <c r="H7450">
        <v>7.4818116000000003</v>
      </c>
    </row>
    <row r="7451" spans="1:8">
      <c r="A7451" t="s">
        <v>464</v>
      </c>
      <c r="B7451" t="s">
        <v>504</v>
      </c>
      <c r="C7451" t="s">
        <v>447</v>
      </c>
      <c r="D7451" t="s">
        <v>475</v>
      </c>
      <c r="E7451" t="s">
        <v>352</v>
      </c>
      <c r="F7451">
        <v>2012</v>
      </c>
      <c r="G7451" t="s">
        <v>480</v>
      </c>
      <c r="H7451">
        <v>0.28051559999999998</v>
      </c>
    </row>
    <row r="7452" spans="1:8">
      <c r="A7452" t="s">
        <v>464</v>
      </c>
      <c r="B7452" t="s">
        <v>504</v>
      </c>
      <c r="C7452" t="s">
        <v>447</v>
      </c>
      <c r="D7452" t="s">
        <v>475</v>
      </c>
      <c r="E7452" t="s">
        <v>36</v>
      </c>
      <c r="F7452">
        <v>2010</v>
      </c>
      <c r="G7452" t="s">
        <v>480</v>
      </c>
      <c r="H7452">
        <v>3.1987152000000001</v>
      </c>
    </row>
    <row r="7453" spans="1:8">
      <c r="A7453" t="s">
        <v>429</v>
      </c>
      <c r="B7453">
        <v>4000</v>
      </c>
      <c r="C7453" t="s">
        <v>433</v>
      </c>
      <c r="D7453" t="s">
        <v>475</v>
      </c>
      <c r="E7453" t="s">
        <v>11</v>
      </c>
      <c r="F7453">
        <v>2009</v>
      </c>
      <c r="G7453" t="s">
        <v>480</v>
      </c>
      <c r="H7453">
        <v>314.91016200000001</v>
      </c>
    </row>
    <row r="7454" spans="1:8">
      <c r="A7454" t="s">
        <v>429</v>
      </c>
      <c r="B7454">
        <v>4000</v>
      </c>
      <c r="C7454" t="s">
        <v>433</v>
      </c>
      <c r="D7454" t="s">
        <v>475</v>
      </c>
      <c r="E7454" t="s">
        <v>9</v>
      </c>
      <c r="F7454">
        <v>2011</v>
      </c>
      <c r="G7454" t="s">
        <v>480</v>
      </c>
      <c r="H7454">
        <v>7.9297991999999997</v>
      </c>
    </row>
    <row r="7455" spans="1:8">
      <c r="A7455" t="s">
        <v>429</v>
      </c>
      <c r="B7455">
        <v>4000</v>
      </c>
      <c r="C7455" t="s">
        <v>433</v>
      </c>
      <c r="D7455" t="s">
        <v>475</v>
      </c>
      <c r="E7455" t="s">
        <v>32</v>
      </c>
      <c r="F7455">
        <v>2010</v>
      </c>
      <c r="G7455" t="s">
        <v>480</v>
      </c>
      <c r="H7455">
        <v>360.84354480000002</v>
      </c>
    </row>
    <row r="7456" spans="1:8">
      <c r="A7456" t="s">
        <v>464</v>
      </c>
      <c r="B7456">
        <v>4000</v>
      </c>
      <c r="C7456" t="s">
        <v>433</v>
      </c>
      <c r="D7456" t="s">
        <v>475</v>
      </c>
      <c r="E7456" t="s">
        <v>22</v>
      </c>
      <c r="F7456">
        <v>2010</v>
      </c>
      <c r="G7456" t="s">
        <v>480</v>
      </c>
      <c r="H7456">
        <v>104.021046</v>
      </c>
    </row>
    <row r="7457" spans="1:8">
      <c r="A7457" t="s">
        <v>464</v>
      </c>
      <c r="B7457">
        <v>4000</v>
      </c>
      <c r="C7457" t="s">
        <v>433</v>
      </c>
      <c r="D7457" t="s">
        <v>475</v>
      </c>
      <c r="E7457" t="s">
        <v>23</v>
      </c>
      <c r="F7457">
        <v>2010</v>
      </c>
      <c r="G7457" t="s">
        <v>480</v>
      </c>
      <c r="H7457">
        <v>50.099248799999998</v>
      </c>
    </row>
    <row r="7458" spans="1:8">
      <c r="A7458" t="s">
        <v>462</v>
      </c>
      <c r="B7458">
        <v>4000</v>
      </c>
      <c r="C7458" t="s">
        <v>433</v>
      </c>
      <c r="D7458" t="s">
        <v>475</v>
      </c>
      <c r="E7458" t="s">
        <v>37</v>
      </c>
      <c r="F7458">
        <v>2013</v>
      </c>
      <c r="G7458" t="s">
        <v>480</v>
      </c>
      <c r="H7458">
        <v>0.1967796</v>
      </c>
    </row>
    <row r="7459" spans="1:8">
      <c r="A7459" t="s">
        <v>456</v>
      </c>
      <c r="B7459">
        <v>4000</v>
      </c>
      <c r="C7459" t="s">
        <v>433</v>
      </c>
      <c r="D7459" t="s">
        <v>475</v>
      </c>
      <c r="E7459" t="s">
        <v>22</v>
      </c>
      <c r="F7459">
        <v>2009</v>
      </c>
      <c r="G7459" t="s">
        <v>480</v>
      </c>
      <c r="H7459">
        <v>4.1868000000000001E-3</v>
      </c>
    </row>
    <row r="7460" spans="1:8">
      <c r="A7460" t="s">
        <v>456</v>
      </c>
      <c r="B7460">
        <v>4000</v>
      </c>
      <c r="C7460" t="s">
        <v>433</v>
      </c>
      <c r="D7460" t="s">
        <v>475</v>
      </c>
      <c r="E7460" t="s">
        <v>30</v>
      </c>
      <c r="F7460">
        <v>2010</v>
      </c>
      <c r="G7460" t="s">
        <v>480</v>
      </c>
      <c r="H7460">
        <v>7.0631316000000002</v>
      </c>
    </row>
    <row r="7461" spans="1:8">
      <c r="A7461" t="s">
        <v>456</v>
      </c>
      <c r="B7461">
        <v>4000</v>
      </c>
      <c r="C7461" t="s">
        <v>433</v>
      </c>
      <c r="D7461" t="s">
        <v>475</v>
      </c>
      <c r="E7461" t="s">
        <v>32</v>
      </c>
      <c r="F7461">
        <v>2011</v>
      </c>
      <c r="G7461" t="s">
        <v>480</v>
      </c>
      <c r="H7461">
        <v>12.2715108</v>
      </c>
    </row>
    <row r="7462" spans="1:8">
      <c r="A7462" t="s">
        <v>456</v>
      </c>
      <c r="B7462">
        <v>4000</v>
      </c>
      <c r="C7462" t="s">
        <v>433</v>
      </c>
      <c r="D7462" t="s">
        <v>475</v>
      </c>
      <c r="E7462" t="s">
        <v>482</v>
      </c>
      <c r="F7462">
        <v>2013</v>
      </c>
      <c r="G7462" t="s">
        <v>480</v>
      </c>
      <c r="H7462">
        <v>15.6293244</v>
      </c>
    </row>
    <row r="7463" spans="1:8">
      <c r="A7463" t="s">
        <v>456</v>
      </c>
      <c r="B7463">
        <v>4000</v>
      </c>
      <c r="C7463" t="s">
        <v>433</v>
      </c>
      <c r="D7463" t="s">
        <v>475</v>
      </c>
      <c r="E7463" t="s">
        <v>37</v>
      </c>
      <c r="F7463">
        <v>2013</v>
      </c>
      <c r="G7463" t="s">
        <v>480</v>
      </c>
      <c r="H7463">
        <v>150.8420304</v>
      </c>
    </row>
    <row r="7464" spans="1:8">
      <c r="A7464" t="s">
        <v>438</v>
      </c>
      <c r="B7464">
        <v>4000</v>
      </c>
      <c r="C7464" t="s">
        <v>433</v>
      </c>
      <c r="D7464" t="s">
        <v>475</v>
      </c>
      <c r="E7464" t="s">
        <v>9</v>
      </c>
      <c r="F7464">
        <v>2009</v>
      </c>
      <c r="G7464" t="s">
        <v>480</v>
      </c>
      <c r="H7464">
        <v>0.31401000000000001</v>
      </c>
    </row>
    <row r="7465" spans="1:8">
      <c r="A7465" t="s">
        <v>461</v>
      </c>
      <c r="B7465">
        <v>4000</v>
      </c>
      <c r="C7465" t="s">
        <v>433</v>
      </c>
      <c r="D7465" t="s">
        <v>475</v>
      </c>
      <c r="E7465" t="s">
        <v>3</v>
      </c>
      <c r="F7465">
        <v>2010</v>
      </c>
      <c r="G7465" t="s">
        <v>480</v>
      </c>
      <c r="H7465">
        <v>5.75685</v>
      </c>
    </row>
    <row r="7466" spans="1:8">
      <c r="A7466" t="s">
        <v>461</v>
      </c>
      <c r="B7466">
        <v>4000</v>
      </c>
      <c r="C7466" t="s">
        <v>433</v>
      </c>
      <c r="D7466" t="s">
        <v>475</v>
      </c>
      <c r="E7466" t="s">
        <v>28</v>
      </c>
      <c r="F7466">
        <v>2014</v>
      </c>
      <c r="G7466" t="s">
        <v>480</v>
      </c>
      <c r="H7466">
        <v>7.7330196000000004</v>
      </c>
    </row>
    <row r="7467" spans="1:8">
      <c r="A7467" t="s">
        <v>465</v>
      </c>
      <c r="B7467">
        <v>4000</v>
      </c>
      <c r="C7467" t="s">
        <v>433</v>
      </c>
      <c r="D7467" t="s">
        <v>475</v>
      </c>
      <c r="E7467" t="s">
        <v>6</v>
      </c>
      <c r="F7467">
        <v>2012</v>
      </c>
      <c r="G7467" t="s">
        <v>480</v>
      </c>
      <c r="H7467">
        <v>8.5201379999999993</v>
      </c>
    </row>
    <row r="7468" spans="1:8">
      <c r="A7468" t="s">
        <v>429</v>
      </c>
      <c r="B7468">
        <v>4100</v>
      </c>
      <c r="C7468" t="s">
        <v>449</v>
      </c>
      <c r="D7468" t="s">
        <v>475</v>
      </c>
      <c r="E7468" t="s">
        <v>18</v>
      </c>
      <c r="F7468">
        <v>2012</v>
      </c>
      <c r="G7468" t="s">
        <v>480</v>
      </c>
      <c r="H7468">
        <v>7.1049996000000002</v>
      </c>
    </row>
    <row r="7469" spans="1:8">
      <c r="A7469" t="s">
        <v>464</v>
      </c>
      <c r="B7469">
        <v>4100</v>
      </c>
      <c r="C7469" t="s">
        <v>449</v>
      </c>
      <c r="D7469" t="s">
        <v>475</v>
      </c>
      <c r="E7469" t="s">
        <v>9</v>
      </c>
      <c r="F7469">
        <v>2010</v>
      </c>
      <c r="G7469" t="s">
        <v>480</v>
      </c>
      <c r="H7469">
        <v>292.0879152</v>
      </c>
    </row>
    <row r="7470" spans="1:8">
      <c r="A7470" t="s">
        <v>464</v>
      </c>
      <c r="B7470">
        <v>4100</v>
      </c>
      <c r="C7470" t="s">
        <v>449</v>
      </c>
      <c r="D7470" t="s">
        <v>475</v>
      </c>
      <c r="E7470" t="s">
        <v>10</v>
      </c>
      <c r="F7470">
        <v>2011</v>
      </c>
      <c r="G7470" t="s">
        <v>480</v>
      </c>
      <c r="H7470">
        <v>3145.5721475999999</v>
      </c>
    </row>
    <row r="7471" spans="1:8">
      <c r="A7471" t="s">
        <v>464</v>
      </c>
      <c r="B7471">
        <v>4100</v>
      </c>
      <c r="C7471" t="s">
        <v>449</v>
      </c>
      <c r="D7471" t="s">
        <v>475</v>
      </c>
      <c r="E7471" t="s">
        <v>36</v>
      </c>
      <c r="F7471">
        <v>2009</v>
      </c>
      <c r="G7471" t="s">
        <v>480</v>
      </c>
      <c r="H7471">
        <v>201.66559559999999</v>
      </c>
    </row>
    <row r="7472" spans="1:8">
      <c r="A7472" t="s">
        <v>462</v>
      </c>
      <c r="B7472">
        <v>4100</v>
      </c>
      <c r="C7472" t="s">
        <v>449</v>
      </c>
      <c r="D7472" t="s">
        <v>475</v>
      </c>
      <c r="E7472" t="s">
        <v>37</v>
      </c>
      <c r="F7472">
        <v>2009</v>
      </c>
      <c r="G7472" t="s">
        <v>480</v>
      </c>
      <c r="H7472">
        <v>1.1388096000000001</v>
      </c>
    </row>
    <row r="7473" spans="1:8">
      <c r="A7473" t="s">
        <v>497</v>
      </c>
      <c r="B7473">
        <v>4100</v>
      </c>
      <c r="C7473" t="s">
        <v>449</v>
      </c>
      <c r="D7473" t="s">
        <v>475</v>
      </c>
      <c r="E7473" t="s">
        <v>16</v>
      </c>
      <c r="F7473">
        <v>2010</v>
      </c>
      <c r="G7473" t="s">
        <v>480</v>
      </c>
      <c r="H7473">
        <v>0.18003240000000001</v>
      </c>
    </row>
    <row r="7474" spans="1:8">
      <c r="A7474" t="s">
        <v>456</v>
      </c>
      <c r="B7474">
        <v>4100</v>
      </c>
      <c r="C7474" t="s">
        <v>449</v>
      </c>
      <c r="D7474" t="s">
        <v>475</v>
      </c>
      <c r="E7474" t="s">
        <v>28</v>
      </c>
      <c r="F7474">
        <v>2010</v>
      </c>
      <c r="G7474" t="s">
        <v>480</v>
      </c>
      <c r="H7474">
        <v>27.092782799999998</v>
      </c>
    </row>
    <row r="7475" spans="1:8">
      <c r="A7475" t="s">
        <v>438</v>
      </c>
      <c r="B7475">
        <v>4100</v>
      </c>
      <c r="C7475" t="s">
        <v>449</v>
      </c>
      <c r="D7475" t="s">
        <v>475</v>
      </c>
      <c r="E7475" t="s">
        <v>32</v>
      </c>
      <c r="F7475">
        <v>2010</v>
      </c>
      <c r="G7475" t="s">
        <v>480</v>
      </c>
      <c r="H7475">
        <v>5.4428400000000002E-2</v>
      </c>
    </row>
    <row r="7476" spans="1:8">
      <c r="A7476" t="s">
        <v>438</v>
      </c>
      <c r="B7476">
        <v>4100</v>
      </c>
      <c r="C7476" t="s">
        <v>449</v>
      </c>
      <c r="D7476" t="s">
        <v>475</v>
      </c>
      <c r="E7476" t="s">
        <v>36</v>
      </c>
      <c r="F7476">
        <v>2012</v>
      </c>
      <c r="G7476" t="s">
        <v>480</v>
      </c>
      <c r="H7476">
        <v>4.1868000000000001E-3</v>
      </c>
    </row>
    <row r="7477" spans="1:8">
      <c r="A7477" t="s">
        <v>465</v>
      </c>
      <c r="B7477">
        <v>4100</v>
      </c>
      <c r="C7477" t="s">
        <v>449</v>
      </c>
      <c r="D7477" t="s">
        <v>475</v>
      </c>
      <c r="E7477" t="s">
        <v>17</v>
      </c>
      <c r="F7477">
        <v>2012</v>
      </c>
      <c r="G7477" t="s">
        <v>480</v>
      </c>
      <c r="H7477">
        <v>2.3739156000000001</v>
      </c>
    </row>
    <row r="7478" spans="1:8">
      <c r="A7478" t="s">
        <v>465</v>
      </c>
      <c r="B7478">
        <v>4100</v>
      </c>
      <c r="C7478" t="s">
        <v>449</v>
      </c>
      <c r="D7478" t="s">
        <v>475</v>
      </c>
      <c r="E7478" t="s">
        <v>20</v>
      </c>
      <c r="F7478">
        <v>2012</v>
      </c>
      <c r="G7478" t="s">
        <v>480</v>
      </c>
      <c r="H7478">
        <v>5.4009720000000003</v>
      </c>
    </row>
    <row r="7479" spans="1:8">
      <c r="A7479" t="s">
        <v>465</v>
      </c>
      <c r="B7479">
        <v>4100</v>
      </c>
      <c r="C7479" t="s">
        <v>449</v>
      </c>
      <c r="D7479" t="s">
        <v>475</v>
      </c>
      <c r="E7479" t="s">
        <v>352</v>
      </c>
      <c r="F7479">
        <v>2010</v>
      </c>
      <c r="G7479" t="s">
        <v>480</v>
      </c>
      <c r="H7479">
        <v>3.3494400000000001E-2</v>
      </c>
    </row>
    <row r="7480" spans="1:8">
      <c r="A7480" t="s">
        <v>429</v>
      </c>
      <c r="B7480">
        <v>5100</v>
      </c>
      <c r="C7480" t="s">
        <v>434</v>
      </c>
      <c r="D7480" t="s">
        <v>475</v>
      </c>
      <c r="E7480" t="s">
        <v>5</v>
      </c>
      <c r="F7480">
        <v>2011</v>
      </c>
      <c r="G7480" t="s">
        <v>480</v>
      </c>
      <c r="H7480">
        <v>520.92584280000005</v>
      </c>
    </row>
    <row r="7481" spans="1:8">
      <c r="A7481" t="s">
        <v>429</v>
      </c>
      <c r="B7481">
        <v>7200</v>
      </c>
      <c r="C7481" t="s">
        <v>436</v>
      </c>
      <c r="D7481" t="s">
        <v>475</v>
      </c>
      <c r="E7481" t="s">
        <v>15</v>
      </c>
      <c r="F7481">
        <v>2014</v>
      </c>
      <c r="G7481" t="s">
        <v>480</v>
      </c>
      <c r="H7481">
        <v>51.958188</v>
      </c>
    </row>
    <row r="7482" spans="1:8">
      <c r="A7482" t="s">
        <v>429</v>
      </c>
      <c r="B7482">
        <v>4000</v>
      </c>
      <c r="C7482" t="s">
        <v>433</v>
      </c>
      <c r="D7482" t="s">
        <v>475</v>
      </c>
      <c r="E7482" t="s">
        <v>15</v>
      </c>
      <c r="F7482">
        <v>2010</v>
      </c>
      <c r="G7482" t="s">
        <v>468</v>
      </c>
      <c r="H7482">
        <v>27.038354399999999</v>
      </c>
    </row>
    <row r="7483" spans="1:8">
      <c r="A7483" t="s">
        <v>429</v>
      </c>
      <c r="B7483">
        <v>4000</v>
      </c>
      <c r="C7483" t="s">
        <v>433</v>
      </c>
      <c r="D7483" t="s">
        <v>475</v>
      </c>
      <c r="E7483" t="s">
        <v>16</v>
      </c>
      <c r="F7483">
        <v>2014</v>
      </c>
      <c r="G7483" t="s">
        <v>468</v>
      </c>
      <c r="H7483">
        <v>60.444831600000001</v>
      </c>
    </row>
    <row r="7484" spans="1:8">
      <c r="A7484" t="s">
        <v>429</v>
      </c>
      <c r="B7484">
        <v>4000</v>
      </c>
      <c r="C7484" t="s">
        <v>433</v>
      </c>
      <c r="D7484" t="s">
        <v>475</v>
      </c>
      <c r="E7484" t="s">
        <v>352</v>
      </c>
      <c r="F7484">
        <v>2014</v>
      </c>
      <c r="G7484" t="s">
        <v>468</v>
      </c>
      <c r="H7484">
        <v>4.1868000000000001E-3</v>
      </c>
    </row>
    <row r="7485" spans="1:8">
      <c r="A7485" t="s">
        <v>463</v>
      </c>
      <c r="B7485">
        <v>4000</v>
      </c>
      <c r="C7485" t="s">
        <v>433</v>
      </c>
      <c r="D7485" t="s">
        <v>475</v>
      </c>
      <c r="E7485" t="s">
        <v>13</v>
      </c>
      <c r="F7485">
        <v>2010</v>
      </c>
      <c r="G7485" t="s">
        <v>468</v>
      </c>
      <c r="H7485">
        <v>16.081498799999999</v>
      </c>
    </row>
    <row r="7486" spans="1:8">
      <c r="A7486" t="s">
        <v>463</v>
      </c>
      <c r="B7486">
        <v>4000</v>
      </c>
      <c r="C7486" t="s">
        <v>433</v>
      </c>
      <c r="D7486" t="s">
        <v>475</v>
      </c>
      <c r="E7486" t="s">
        <v>30</v>
      </c>
      <c r="F7486">
        <v>2011</v>
      </c>
      <c r="G7486" t="s">
        <v>468</v>
      </c>
      <c r="H7486">
        <v>69.442264800000004</v>
      </c>
    </row>
    <row r="7487" spans="1:8">
      <c r="A7487" t="s">
        <v>463</v>
      </c>
      <c r="B7487">
        <v>4000</v>
      </c>
      <c r="C7487" t="s">
        <v>433</v>
      </c>
      <c r="D7487" t="s">
        <v>475</v>
      </c>
      <c r="E7487" t="s">
        <v>34</v>
      </c>
      <c r="F7487">
        <v>2009</v>
      </c>
      <c r="G7487" t="s">
        <v>468</v>
      </c>
      <c r="H7487">
        <v>6.6905064000000003</v>
      </c>
    </row>
    <row r="7488" spans="1:8">
      <c r="A7488" t="s">
        <v>463</v>
      </c>
      <c r="B7488">
        <v>4210</v>
      </c>
      <c r="C7488" t="s">
        <v>450</v>
      </c>
      <c r="D7488" t="s">
        <v>475</v>
      </c>
      <c r="E7488" t="s">
        <v>9</v>
      </c>
      <c r="F7488">
        <v>2011</v>
      </c>
      <c r="G7488" t="s">
        <v>501</v>
      </c>
      <c r="H7488">
        <v>18.5433372</v>
      </c>
    </row>
    <row r="7489" spans="1:8">
      <c r="A7489" t="s">
        <v>463</v>
      </c>
      <c r="B7489">
        <v>4210</v>
      </c>
      <c r="C7489" t="s">
        <v>450</v>
      </c>
      <c r="D7489" t="s">
        <v>475</v>
      </c>
      <c r="E7489" t="s">
        <v>482</v>
      </c>
      <c r="F7489">
        <v>2009</v>
      </c>
      <c r="G7489" t="s">
        <v>501</v>
      </c>
      <c r="H7489">
        <v>127.9988496</v>
      </c>
    </row>
    <row r="7490" spans="1:8">
      <c r="A7490" t="s">
        <v>461</v>
      </c>
      <c r="B7490">
        <v>4210</v>
      </c>
      <c r="C7490" t="s">
        <v>450</v>
      </c>
      <c r="D7490" t="s">
        <v>475</v>
      </c>
      <c r="E7490" t="s">
        <v>36</v>
      </c>
      <c r="F7490">
        <v>2013</v>
      </c>
      <c r="G7490" t="s">
        <v>501</v>
      </c>
      <c r="H7490">
        <v>1.9426752</v>
      </c>
    </row>
    <row r="7491" spans="1:8">
      <c r="A7491" t="s">
        <v>461</v>
      </c>
      <c r="B7491">
        <v>4210</v>
      </c>
      <c r="C7491" t="s">
        <v>450</v>
      </c>
      <c r="D7491" t="s">
        <v>475</v>
      </c>
      <c r="E7491" t="s">
        <v>479</v>
      </c>
      <c r="F7491">
        <v>2013</v>
      </c>
      <c r="G7491" t="s">
        <v>501</v>
      </c>
      <c r="H7491">
        <v>7.0756920000000001</v>
      </c>
    </row>
    <row r="7492" spans="1:8">
      <c r="A7492" t="s">
        <v>461</v>
      </c>
      <c r="B7492">
        <v>4210</v>
      </c>
      <c r="C7492" t="s">
        <v>450</v>
      </c>
      <c r="D7492" t="s">
        <v>475</v>
      </c>
      <c r="E7492" t="s">
        <v>37</v>
      </c>
      <c r="F7492">
        <v>2009</v>
      </c>
      <c r="G7492" t="s">
        <v>501</v>
      </c>
      <c r="H7492">
        <v>12.598081199999999</v>
      </c>
    </row>
    <row r="7493" spans="1:8">
      <c r="A7493" t="s">
        <v>429</v>
      </c>
      <c r="B7493">
        <v>5510</v>
      </c>
      <c r="C7493" t="s">
        <v>512</v>
      </c>
      <c r="D7493" t="s">
        <v>475</v>
      </c>
      <c r="E7493" t="s">
        <v>28</v>
      </c>
      <c r="F7493">
        <v>2013</v>
      </c>
      <c r="G7493" t="s">
        <v>483</v>
      </c>
      <c r="H7493">
        <v>0.41030640000000002</v>
      </c>
    </row>
    <row r="7494" spans="1:8">
      <c r="A7494" t="s">
        <v>429</v>
      </c>
      <c r="B7494">
        <v>5550</v>
      </c>
      <c r="C7494" t="s">
        <v>514</v>
      </c>
      <c r="D7494" t="s">
        <v>475</v>
      </c>
      <c r="E7494" t="s">
        <v>22</v>
      </c>
      <c r="F7494">
        <v>2014</v>
      </c>
      <c r="G7494" t="s">
        <v>483</v>
      </c>
      <c r="H7494">
        <v>7.95492E-2</v>
      </c>
    </row>
    <row r="7495" spans="1:8">
      <c r="A7495" t="s">
        <v>429</v>
      </c>
      <c r="B7495">
        <v>5550</v>
      </c>
      <c r="C7495" t="s">
        <v>514</v>
      </c>
      <c r="D7495" t="s">
        <v>475</v>
      </c>
      <c r="E7495" t="s">
        <v>28</v>
      </c>
      <c r="F7495">
        <v>2009</v>
      </c>
      <c r="G7495" t="s">
        <v>483</v>
      </c>
      <c r="H7495">
        <v>0.14235120000000001</v>
      </c>
    </row>
    <row r="7496" spans="1:8">
      <c r="A7496" t="s">
        <v>499</v>
      </c>
      <c r="B7496">
        <v>2330</v>
      </c>
      <c r="C7496" t="s">
        <v>515</v>
      </c>
      <c r="D7496" t="s">
        <v>475</v>
      </c>
      <c r="E7496" t="s">
        <v>12</v>
      </c>
      <c r="F7496">
        <v>2011</v>
      </c>
      <c r="G7496" t="s">
        <v>480</v>
      </c>
      <c r="H7496">
        <v>1.4988744000000001</v>
      </c>
    </row>
    <row r="7497" spans="1:8">
      <c r="A7497" t="s">
        <v>461</v>
      </c>
      <c r="B7497">
        <v>4210</v>
      </c>
      <c r="C7497" t="s">
        <v>450</v>
      </c>
      <c r="D7497" t="s">
        <v>475</v>
      </c>
      <c r="E7497" t="s">
        <v>14</v>
      </c>
      <c r="F7497">
        <v>2011</v>
      </c>
      <c r="G7497" t="s">
        <v>480</v>
      </c>
      <c r="H7497">
        <v>2.3739156000000001</v>
      </c>
    </row>
    <row r="7498" spans="1:8">
      <c r="A7498" t="s">
        <v>461</v>
      </c>
      <c r="B7498">
        <v>4210</v>
      </c>
      <c r="C7498" t="s">
        <v>450</v>
      </c>
      <c r="D7498" t="s">
        <v>475</v>
      </c>
      <c r="E7498" t="s">
        <v>482</v>
      </c>
      <c r="F7498">
        <v>2011</v>
      </c>
      <c r="G7498" t="s">
        <v>480</v>
      </c>
      <c r="H7498">
        <v>53.997159600000003</v>
      </c>
    </row>
    <row r="7499" spans="1:8">
      <c r="A7499" t="s">
        <v>463</v>
      </c>
      <c r="B7499">
        <v>4210</v>
      </c>
      <c r="C7499" t="s">
        <v>450</v>
      </c>
      <c r="D7499" t="s">
        <v>475</v>
      </c>
      <c r="E7499" t="s">
        <v>9</v>
      </c>
      <c r="F7499">
        <v>2013</v>
      </c>
      <c r="G7499" t="s">
        <v>480</v>
      </c>
      <c r="H7499">
        <v>18.4930956</v>
      </c>
    </row>
    <row r="7500" spans="1:8">
      <c r="A7500" t="s">
        <v>463</v>
      </c>
      <c r="B7500">
        <v>4210</v>
      </c>
      <c r="C7500" t="s">
        <v>450</v>
      </c>
      <c r="D7500" t="s">
        <v>475</v>
      </c>
      <c r="E7500" t="s">
        <v>482</v>
      </c>
      <c r="F7500">
        <v>2011</v>
      </c>
      <c r="G7500" t="s">
        <v>480</v>
      </c>
      <c r="H7500">
        <v>139.5292968</v>
      </c>
    </row>
    <row r="7501" spans="1:8">
      <c r="A7501" t="s">
        <v>429</v>
      </c>
      <c r="B7501">
        <v>5510</v>
      </c>
      <c r="C7501" t="s">
        <v>512</v>
      </c>
      <c r="D7501" t="s">
        <v>475</v>
      </c>
      <c r="E7501" t="s">
        <v>28</v>
      </c>
      <c r="F7501">
        <v>2011</v>
      </c>
      <c r="G7501" t="s">
        <v>480</v>
      </c>
      <c r="H7501">
        <v>0.20515320000000001</v>
      </c>
    </row>
    <row r="7502" spans="1:8">
      <c r="A7502" t="s">
        <v>429</v>
      </c>
      <c r="B7502">
        <v>5510</v>
      </c>
      <c r="C7502" t="s">
        <v>512</v>
      </c>
      <c r="D7502" t="s">
        <v>475</v>
      </c>
      <c r="E7502" t="s">
        <v>26</v>
      </c>
      <c r="F7502">
        <v>2012</v>
      </c>
      <c r="G7502" t="s">
        <v>480</v>
      </c>
      <c r="H7502">
        <v>3.7471860000000001</v>
      </c>
    </row>
    <row r="7503" spans="1:8">
      <c r="A7503" t="s">
        <v>429</v>
      </c>
      <c r="B7503">
        <v>5550</v>
      </c>
      <c r="C7503" t="s">
        <v>514</v>
      </c>
      <c r="D7503" t="s">
        <v>475</v>
      </c>
      <c r="E7503" t="s">
        <v>35</v>
      </c>
      <c r="F7503">
        <v>2009</v>
      </c>
      <c r="G7503" t="s">
        <v>480</v>
      </c>
      <c r="H7503">
        <v>0.33494400000000002</v>
      </c>
    </row>
    <row r="7504" spans="1:8">
      <c r="A7504" t="s">
        <v>429</v>
      </c>
      <c r="B7504">
        <v>5550</v>
      </c>
      <c r="C7504" t="s">
        <v>514</v>
      </c>
      <c r="D7504" t="s">
        <v>475</v>
      </c>
      <c r="E7504" t="s">
        <v>35</v>
      </c>
      <c r="F7504">
        <v>2011</v>
      </c>
      <c r="G7504" t="s">
        <v>483</v>
      </c>
      <c r="H7504">
        <v>1.2392928000000001</v>
      </c>
    </row>
    <row r="7505" spans="1:8">
      <c r="A7505" t="s">
        <v>429</v>
      </c>
      <c r="B7505">
        <v>5510</v>
      </c>
      <c r="C7505" t="s">
        <v>512</v>
      </c>
      <c r="D7505" t="s">
        <v>475</v>
      </c>
      <c r="E7505" t="s">
        <v>35</v>
      </c>
      <c r="F7505">
        <v>2012</v>
      </c>
      <c r="G7505" t="s">
        <v>480</v>
      </c>
      <c r="H7505">
        <v>14.038340399999999</v>
      </c>
    </row>
    <row r="7506" spans="1:8">
      <c r="A7506" t="s">
        <v>429</v>
      </c>
      <c r="B7506">
        <v>5550</v>
      </c>
      <c r="C7506" t="s">
        <v>514</v>
      </c>
      <c r="D7506" t="s">
        <v>475</v>
      </c>
      <c r="E7506" t="s">
        <v>36</v>
      </c>
      <c r="F7506">
        <v>2009</v>
      </c>
      <c r="G7506" t="s">
        <v>480</v>
      </c>
      <c r="H7506">
        <v>0.35587800000000003</v>
      </c>
    </row>
    <row r="7507" spans="1:8">
      <c r="A7507" t="s">
        <v>429</v>
      </c>
      <c r="B7507">
        <v>5550</v>
      </c>
      <c r="C7507" t="s">
        <v>514</v>
      </c>
      <c r="D7507" t="s">
        <v>475</v>
      </c>
      <c r="E7507" t="s">
        <v>479</v>
      </c>
      <c r="F7507">
        <v>2010</v>
      </c>
      <c r="G7507" t="s">
        <v>480</v>
      </c>
      <c r="H7507">
        <v>82.316674800000001</v>
      </c>
    </row>
    <row r="7508" spans="1:8">
      <c r="A7508" t="s">
        <v>429</v>
      </c>
      <c r="B7508">
        <v>5510</v>
      </c>
      <c r="C7508" t="s">
        <v>512</v>
      </c>
      <c r="D7508" t="s">
        <v>475</v>
      </c>
      <c r="E7508" t="s">
        <v>479</v>
      </c>
      <c r="F7508">
        <v>2013</v>
      </c>
      <c r="G7508" t="s">
        <v>480</v>
      </c>
      <c r="H7508">
        <v>213.91198560000001</v>
      </c>
    </row>
    <row r="7509" spans="1:8">
      <c r="A7509" t="s">
        <v>464</v>
      </c>
      <c r="B7509">
        <v>3200</v>
      </c>
      <c r="C7509" t="s">
        <v>513</v>
      </c>
      <c r="D7509" t="s">
        <v>475</v>
      </c>
      <c r="E7509" t="s">
        <v>2</v>
      </c>
      <c r="F7509">
        <v>2011</v>
      </c>
      <c r="G7509" t="s">
        <v>503</v>
      </c>
      <c r="H7509">
        <v>44.689903200000003</v>
      </c>
    </row>
    <row r="7510" spans="1:8">
      <c r="A7510" t="s">
        <v>464</v>
      </c>
      <c r="B7510">
        <v>3200</v>
      </c>
      <c r="C7510" t="s">
        <v>513</v>
      </c>
      <c r="D7510" t="s">
        <v>475</v>
      </c>
      <c r="E7510" t="s">
        <v>29</v>
      </c>
      <c r="F7510">
        <v>2010</v>
      </c>
      <c r="G7510" t="s">
        <v>503</v>
      </c>
      <c r="H7510">
        <v>187.9747596</v>
      </c>
    </row>
    <row r="7511" spans="1:8">
      <c r="A7511" t="s">
        <v>464</v>
      </c>
      <c r="B7511">
        <v>3200</v>
      </c>
      <c r="C7511" t="s">
        <v>513</v>
      </c>
      <c r="D7511" t="s">
        <v>475</v>
      </c>
      <c r="E7511" t="s">
        <v>30</v>
      </c>
      <c r="F7511">
        <v>2012</v>
      </c>
      <c r="G7511" t="s">
        <v>503</v>
      </c>
      <c r="H7511">
        <v>207.3596436</v>
      </c>
    </row>
    <row r="7512" spans="1:8">
      <c r="A7512" t="s">
        <v>465</v>
      </c>
      <c r="B7512">
        <v>3200</v>
      </c>
      <c r="C7512" t="s">
        <v>513</v>
      </c>
      <c r="D7512" t="s">
        <v>475</v>
      </c>
      <c r="E7512" t="s">
        <v>30</v>
      </c>
      <c r="F7512">
        <v>2012</v>
      </c>
      <c r="G7512" t="s">
        <v>503</v>
      </c>
      <c r="H7512">
        <v>4.1868000000000002E-2</v>
      </c>
    </row>
    <row r="7513" spans="1:8">
      <c r="A7513" t="s">
        <v>429</v>
      </c>
      <c r="B7513">
        <v>5510</v>
      </c>
      <c r="C7513" t="s">
        <v>512</v>
      </c>
      <c r="D7513" t="s">
        <v>475</v>
      </c>
      <c r="E7513" t="s">
        <v>31</v>
      </c>
      <c r="F7513">
        <v>2012</v>
      </c>
      <c r="G7513" t="s">
        <v>483</v>
      </c>
      <c r="H7513">
        <v>20.238991200000001</v>
      </c>
    </row>
    <row r="7514" spans="1:8">
      <c r="A7514" t="s">
        <v>464</v>
      </c>
      <c r="B7514">
        <v>3200</v>
      </c>
      <c r="C7514" t="s">
        <v>513</v>
      </c>
      <c r="D7514" t="s">
        <v>475</v>
      </c>
      <c r="E7514" t="s">
        <v>343</v>
      </c>
      <c r="F7514">
        <v>2012</v>
      </c>
      <c r="G7514" t="s">
        <v>503</v>
      </c>
      <c r="H7514">
        <v>208.61568360000001</v>
      </c>
    </row>
    <row r="7515" spans="1:8">
      <c r="A7515" t="s">
        <v>464</v>
      </c>
      <c r="B7515">
        <v>3200</v>
      </c>
      <c r="C7515" t="s">
        <v>513</v>
      </c>
      <c r="D7515" t="s">
        <v>475</v>
      </c>
      <c r="E7515" t="s">
        <v>12</v>
      </c>
      <c r="F7515">
        <v>2010</v>
      </c>
      <c r="G7515" t="s">
        <v>503</v>
      </c>
      <c r="H7515">
        <v>48.4077816</v>
      </c>
    </row>
    <row r="7516" spans="1:8">
      <c r="A7516" t="s">
        <v>464</v>
      </c>
      <c r="B7516">
        <v>3200</v>
      </c>
      <c r="C7516" t="s">
        <v>513</v>
      </c>
      <c r="D7516" t="s">
        <v>475</v>
      </c>
      <c r="E7516" t="s">
        <v>27</v>
      </c>
      <c r="F7516">
        <v>2012</v>
      </c>
      <c r="G7516" t="s">
        <v>503</v>
      </c>
      <c r="H7516">
        <v>91.678359599999993</v>
      </c>
    </row>
    <row r="7517" spans="1:8">
      <c r="A7517" t="s">
        <v>456</v>
      </c>
      <c r="B7517">
        <v>3200</v>
      </c>
      <c r="C7517" t="s">
        <v>513</v>
      </c>
      <c r="D7517" t="s">
        <v>475</v>
      </c>
      <c r="E7517" t="s">
        <v>17</v>
      </c>
      <c r="F7517">
        <v>2014</v>
      </c>
      <c r="G7517" t="s">
        <v>503</v>
      </c>
      <c r="H7517">
        <v>0.5149764</v>
      </c>
    </row>
    <row r="7518" spans="1:8">
      <c r="A7518" t="s">
        <v>462</v>
      </c>
      <c r="B7518">
        <v>3200</v>
      </c>
      <c r="C7518" t="s">
        <v>513</v>
      </c>
      <c r="D7518" t="s">
        <v>475</v>
      </c>
      <c r="E7518" t="s">
        <v>34</v>
      </c>
      <c r="F7518">
        <v>2011</v>
      </c>
      <c r="G7518" t="s">
        <v>503</v>
      </c>
      <c r="H7518">
        <v>0.64058040000000005</v>
      </c>
    </row>
    <row r="7519" spans="1:8">
      <c r="A7519" t="s">
        <v>463</v>
      </c>
      <c r="B7519">
        <v>4210</v>
      </c>
      <c r="C7519" t="s">
        <v>450</v>
      </c>
      <c r="D7519" t="s">
        <v>475</v>
      </c>
      <c r="E7519" t="s">
        <v>15</v>
      </c>
      <c r="F7519">
        <v>2010</v>
      </c>
      <c r="G7519" t="s">
        <v>501</v>
      </c>
      <c r="H7519">
        <v>21.704371200000001</v>
      </c>
    </row>
    <row r="7520" spans="1:8">
      <c r="A7520" t="s">
        <v>463</v>
      </c>
      <c r="B7520">
        <v>4210</v>
      </c>
      <c r="C7520" t="s">
        <v>450</v>
      </c>
      <c r="D7520" t="s">
        <v>475</v>
      </c>
      <c r="E7520" t="s">
        <v>14</v>
      </c>
      <c r="F7520">
        <v>2014</v>
      </c>
      <c r="G7520" t="s">
        <v>501</v>
      </c>
      <c r="H7520">
        <v>7.9046783999999999</v>
      </c>
    </row>
    <row r="7521" spans="1:8">
      <c r="A7521" t="s">
        <v>461</v>
      </c>
      <c r="B7521">
        <v>4210</v>
      </c>
      <c r="C7521" t="s">
        <v>450</v>
      </c>
      <c r="D7521" t="s">
        <v>475</v>
      </c>
      <c r="E7521" t="s">
        <v>17</v>
      </c>
      <c r="F7521">
        <v>2014</v>
      </c>
      <c r="G7521" t="s">
        <v>501</v>
      </c>
      <c r="H7521">
        <v>2.8637712</v>
      </c>
    </row>
    <row r="7522" spans="1:8">
      <c r="A7522" t="s">
        <v>429</v>
      </c>
      <c r="B7522">
        <v>5510</v>
      </c>
      <c r="C7522" t="s">
        <v>512</v>
      </c>
      <c r="D7522" t="s">
        <v>475</v>
      </c>
      <c r="E7522" t="s">
        <v>3</v>
      </c>
      <c r="F7522">
        <v>2011</v>
      </c>
      <c r="G7522" t="s">
        <v>483</v>
      </c>
      <c r="H7522">
        <v>123.2761392</v>
      </c>
    </row>
    <row r="7523" spans="1:8">
      <c r="A7523" t="s">
        <v>429</v>
      </c>
      <c r="B7523">
        <v>5510</v>
      </c>
      <c r="C7523" t="s">
        <v>512</v>
      </c>
      <c r="D7523" t="s">
        <v>475</v>
      </c>
      <c r="E7523" t="s">
        <v>2</v>
      </c>
      <c r="F7523">
        <v>2012</v>
      </c>
      <c r="G7523" t="s">
        <v>483</v>
      </c>
      <c r="H7523">
        <v>17.010968399999999</v>
      </c>
    </row>
    <row r="7524" spans="1:8">
      <c r="A7524" t="s">
        <v>429</v>
      </c>
      <c r="B7524">
        <v>5510</v>
      </c>
      <c r="C7524" t="s">
        <v>512</v>
      </c>
      <c r="D7524" t="s">
        <v>475</v>
      </c>
      <c r="E7524" t="s">
        <v>16</v>
      </c>
      <c r="F7524">
        <v>2010</v>
      </c>
      <c r="G7524" t="s">
        <v>483</v>
      </c>
      <c r="H7524">
        <v>32.853819600000001</v>
      </c>
    </row>
    <row r="7525" spans="1:8">
      <c r="A7525" t="s">
        <v>429</v>
      </c>
      <c r="B7525">
        <v>5510</v>
      </c>
      <c r="C7525" t="s">
        <v>512</v>
      </c>
      <c r="D7525" t="s">
        <v>475</v>
      </c>
      <c r="E7525" t="s">
        <v>26</v>
      </c>
      <c r="F7525">
        <v>2011</v>
      </c>
      <c r="G7525" t="s">
        <v>483</v>
      </c>
      <c r="H7525">
        <v>5.1581375999999999</v>
      </c>
    </row>
    <row r="7526" spans="1:8">
      <c r="A7526" t="s">
        <v>429</v>
      </c>
      <c r="B7526">
        <v>5510</v>
      </c>
      <c r="C7526" t="s">
        <v>512</v>
      </c>
      <c r="D7526" t="s">
        <v>475</v>
      </c>
      <c r="E7526" t="s">
        <v>428</v>
      </c>
      <c r="F7526">
        <v>2011</v>
      </c>
      <c r="G7526" t="s">
        <v>483</v>
      </c>
      <c r="H7526">
        <v>0.37681199999999998</v>
      </c>
    </row>
    <row r="7527" spans="1:8">
      <c r="A7527" t="s">
        <v>429</v>
      </c>
      <c r="B7527">
        <v>5550</v>
      </c>
      <c r="C7527" t="s">
        <v>514</v>
      </c>
      <c r="D7527" t="s">
        <v>475</v>
      </c>
      <c r="E7527" t="s">
        <v>26</v>
      </c>
      <c r="F7527">
        <v>2013</v>
      </c>
      <c r="G7527" t="s">
        <v>483</v>
      </c>
      <c r="H7527">
        <v>0.41868</v>
      </c>
    </row>
    <row r="7528" spans="1:8">
      <c r="A7528" t="s">
        <v>461</v>
      </c>
      <c r="B7528">
        <v>4210</v>
      </c>
      <c r="C7528" t="s">
        <v>450</v>
      </c>
      <c r="D7528" t="s">
        <v>475</v>
      </c>
      <c r="E7528" t="s">
        <v>10</v>
      </c>
      <c r="F7528">
        <v>2012</v>
      </c>
      <c r="G7528" t="s">
        <v>480</v>
      </c>
      <c r="H7528">
        <v>6.0038711999999999</v>
      </c>
    </row>
    <row r="7529" spans="1:8">
      <c r="A7529" t="s">
        <v>463</v>
      </c>
      <c r="B7529">
        <v>4210</v>
      </c>
      <c r="C7529" t="s">
        <v>450</v>
      </c>
      <c r="D7529" t="s">
        <v>475</v>
      </c>
      <c r="E7529" t="s">
        <v>15</v>
      </c>
      <c r="F7529">
        <v>2012</v>
      </c>
      <c r="G7529" t="s">
        <v>480</v>
      </c>
      <c r="H7529">
        <v>20.130134399999999</v>
      </c>
    </row>
    <row r="7530" spans="1:8">
      <c r="A7530" t="s">
        <v>438</v>
      </c>
      <c r="B7530">
        <v>4210</v>
      </c>
      <c r="C7530" t="s">
        <v>450</v>
      </c>
      <c r="D7530" t="s">
        <v>475</v>
      </c>
      <c r="E7530" t="s">
        <v>30</v>
      </c>
      <c r="F7530">
        <v>2013</v>
      </c>
      <c r="G7530" t="s">
        <v>480</v>
      </c>
      <c r="H7530">
        <v>0.1214172</v>
      </c>
    </row>
    <row r="7531" spans="1:8">
      <c r="A7531" t="s">
        <v>429</v>
      </c>
      <c r="B7531">
        <v>5510</v>
      </c>
      <c r="C7531" t="s">
        <v>512</v>
      </c>
      <c r="D7531" t="s">
        <v>475</v>
      </c>
      <c r="E7531" t="s">
        <v>2</v>
      </c>
      <c r="F7531">
        <v>2013</v>
      </c>
      <c r="G7531" t="s">
        <v>480</v>
      </c>
      <c r="H7531">
        <v>25.053811199999998</v>
      </c>
    </row>
    <row r="7532" spans="1:8">
      <c r="A7532" t="s">
        <v>429</v>
      </c>
      <c r="B7532">
        <v>5510</v>
      </c>
      <c r="C7532" t="s">
        <v>512</v>
      </c>
      <c r="D7532" t="s">
        <v>475</v>
      </c>
      <c r="E7532" t="s">
        <v>16</v>
      </c>
      <c r="F7532">
        <v>2013</v>
      </c>
      <c r="G7532" t="s">
        <v>480</v>
      </c>
      <c r="H7532">
        <v>31.0409352</v>
      </c>
    </row>
    <row r="7533" spans="1:8">
      <c r="A7533" t="s">
        <v>429</v>
      </c>
      <c r="B7533">
        <v>5510</v>
      </c>
      <c r="C7533" t="s">
        <v>512</v>
      </c>
      <c r="D7533" t="s">
        <v>475</v>
      </c>
      <c r="E7533" t="s">
        <v>24</v>
      </c>
      <c r="F7533">
        <v>2013</v>
      </c>
      <c r="G7533" t="s">
        <v>480</v>
      </c>
      <c r="H7533">
        <v>10.4837472</v>
      </c>
    </row>
    <row r="7534" spans="1:8">
      <c r="A7534" t="s">
        <v>429</v>
      </c>
      <c r="B7534">
        <v>5510</v>
      </c>
      <c r="C7534" t="s">
        <v>512</v>
      </c>
      <c r="D7534" t="s">
        <v>475</v>
      </c>
      <c r="E7534" t="s">
        <v>37</v>
      </c>
      <c r="F7534">
        <v>2011</v>
      </c>
      <c r="G7534" t="s">
        <v>480</v>
      </c>
      <c r="H7534">
        <v>20.444144399999999</v>
      </c>
    </row>
    <row r="7535" spans="1:8">
      <c r="A7535" t="s">
        <v>429</v>
      </c>
      <c r="B7535">
        <v>5550</v>
      </c>
      <c r="C7535" t="s">
        <v>514</v>
      </c>
      <c r="D7535" t="s">
        <v>475</v>
      </c>
      <c r="E7535" t="s">
        <v>3</v>
      </c>
      <c r="F7535">
        <v>2013</v>
      </c>
      <c r="G7535" t="s">
        <v>480</v>
      </c>
      <c r="H7535">
        <v>1.5281819999999999</v>
      </c>
    </row>
    <row r="7536" spans="1:8">
      <c r="A7536" t="s">
        <v>429</v>
      </c>
      <c r="B7536">
        <v>5550</v>
      </c>
      <c r="C7536" t="s">
        <v>514</v>
      </c>
      <c r="D7536" t="s">
        <v>475</v>
      </c>
      <c r="E7536" t="s">
        <v>16</v>
      </c>
      <c r="F7536">
        <v>2012</v>
      </c>
      <c r="G7536" t="s">
        <v>480</v>
      </c>
      <c r="H7536">
        <v>0.293076</v>
      </c>
    </row>
    <row r="7537" spans="1:8">
      <c r="A7537" t="s">
        <v>464</v>
      </c>
      <c r="B7537">
        <v>2330</v>
      </c>
      <c r="C7537" t="s">
        <v>515</v>
      </c>
      <c r="D7537" t="s">
        <v>475</v>
      </c>
      <c r="E7537" t="s">
        <v>22</v>
      </c>
      <c r="F7537">
        <v>2009</v>
      </c>
      <c r="G7537" t="s">
        <v>490</v>
      </c>
      <c r="H7537">
        <v>0.79967880000000002</v>
      </c>
    </row>
    <row r="7538" spans="1:8">
      <c r="A7538" t="s">
        <v>464</v>
      </c>
      <c r="B7538">
        <v>3200</v>
      </c>
      <c r="C7538" t="s">
        <v>513</v>
      </c>
      <c r="D7538" t="s">
        <v>475</v>
      </c>
      <c r="E7538" t="s">
        <v>9</v>
      </c>
      <c r="F7538">
        <v>2014</v>
      </c>
      <c r="G7538" t="s">
        <v>503</v>
      </c>
      <c r="H7538">
        <v>139.17760559999999</v>
      </c>
    </row>
    <row r="7539" spans="1:8">
      <c r="A7539" t="s">
        <v>464</v>
      </c>
      <c r="B7539">
        <v>3200</v>
      </c>
      <c r="C7539" t="s">
        <v>513</v>
      </c>
      <c r="D7539" t="s">
        <v>475</v>
      </c>
      <c r="E7539" t="s">
        <v>16</v>
      </c>
      <c r="F7539">
        <v>2010</v>
      </c>
      <c r="G7539" t="s">
        <v>503</v>
      </c>
      <c r="H7539">
        <v>54.030653999999998</v>
      </c>
    </row>
    <row r="7540" spans="1:8">
      <c r="A7540" t="s">
        <v>464</v>
      </c>
      <c r="B7540">
        <v>3200</v>
      </c>
      <c r="C7540" t="s">
        <v>513</v>
      </c>
      <c r="D7540" t="s">
        <v>475</v>
      </c>
      <c r="E7540" t="s">
        <v>479</v>
      </c>
      <c r="F7540">
        <v>2014</v>
      </c>
      <c r="G7540" t="s">
        <v>503</v>
      </c>
      <c r="H7540">
        <v>950.36173199999996</v>
      </c>
    </row>
    <row r="7541" spans="1:8">
      <c r="A7541" t="s">
        <v>456</v>
      </c>
      <c r="B7541">
        <v>3200</v>
      </c>
      <c r="C7541" t="s">
        <v>513</v>
      </c>
      <c r="D7541" t="s">
        <v>475</v>
      </c>
      <c r="E7541" t="s">
        <v>22</v>
      </c>
      <c r="F7541">
        <v>2011</v>
      </c>
      <c r="G7541" t="s">
        <v>503</v>
      </c>
      <c r="H7541">
        <v>4.1868000000000002E-2</v>
      </c>
    </row>
    <row r="7542" spans="1:8">
      <c r="A7542" t="s">
        <v>456</v>
      </c>
      <c r="B7542">
        <v>3200</v>
      </c>
      <c r="C7542" t="s">
        <v>513</v>
      </c>
      <c r="D7542" t="s">
        <v>475</v>
      </c>
      <c r="E7542" t="s">
        <v>29</v>
      </c>
      <c r="F7542">
        <v>2009</v>
      </c>
      <c r="G7542" t="s">
        <v>503</v>
      </c>
      <c r="H7542">
        <v>8.2814903999999991</v>
      </c>
    </row>
    <row r="7543" spans="1:8">
      <c r="A7543" t="s">
        <v>456</v>
      </c>
      <c r="B7543">
        <v>3200</v>
      </c>
      <c r="C7543" t="s">
        <v>513</v>
      </c>
      <c r="D7543" t="s">
        <v>475</v>
      </c>
      <c r="E7543" t="s">
        <v>28</v>
      </c>
      <c r="F7543">
        <v>2013</v>
      </c>
      <c r="G7543" t="s">
        <v>503</v>
      </c>
      <c r="H7543">
        <v>0.1716588</v>
      </c>
    </row>
    <row r="7544" spans="1:8">
      <c r="A7544" t="s">
        <v>438</v>
      </c>
      <c r="B7544">
        <v>3200</v>
      </c>
      <c r="C7544" t="s">
        <v>513</v>
      </c>
      <c r="D7544" t="s">
        <v>475</v>
      </c>
      <c r="E7544" t="s">
        <v>30</v>
      </c>
      <c r="F7544">
        <v>2010</v>
      </c>
      <c r="G7544" t="s">
        <v>503</v>
      </c>
      <c r="H7544">
        <v>0.98389800000000005</v>
      </c>
    </row>
    <row r="7545" spans="1:8">
      <c r="A7545" t="s">
        <v>461</v>
      </c>
      <c r="B7545">
        <v>3200</v>
      </c>
      <c r="C7545" t="s">
        <v>513</v>
      </c>
      <c r="D7545" t="s">
        <v>475</v>
      </c>
      <c r="E7545" t="s">
        <v>5</v>
      </c>
      <c r="F7545">
        <v>2009</v>
      </c>
      <c r="G7545" t="s">
        <v>503</v>
      </c>
      <c r="H7545">
        <v>4.1868000000000002E-2</v>
      </c>
    </row>
    <row r="7546" spans="1:8">
      <c r="A7546" t="s">
        <v>461</v>
      </c>
      <c r="B7546">
        <v>4210</v>
      </c>
      <c r="C7546" t="s">
        <v>450</v>
      </c>
      <c r="D7546" t="s">
        <v>475</v>
      </c>
      <c r="E7546" t="s">
        <v>9</v>
      </c>
      <c r="F7546">
        <v>2013</v>
      </c>
      <c r="G7546" t="s">
        <v>501</v>
      </c>
      <c r="H7546">
        <v>7.975854</v>
      </c>
    </row>
    <row r="7547" spans="1:8">
      <c r="A7547" t="s">
        <v>461</v>
      </c>
      <c r="B7547">
        <v>4210</v>
      </c>
      <c r="C7547" t="s">
        <v>450</v>
      </c>
      <c r="D7547" t="s">
        <v>475</v>
      </c>
      <c r="E7547" t="s">
        <v>30</v>
      </c>
      <c r="F7547">
        <v>2013</v>
      </c>
      <c r="G7547" t="s">
        <v>501</v>
      </c>
      <c r="H7547">
        <v>40.092796800000002</v>
      </c>
    </row>
    <row r="7548" spans="1:8">
      <c r="A7548" t="s">
        <v>429</v>
      </c>
      <c r="B7548">
        <v>5510</v>
      </c>
      <c r="C7548" t="s">
        <v>512</v>
      </c>
      <c r="D7548" t="s">
        <v>475</v>
      </c>
      <c r="E7548" t="s">
        <v>10</v>
      </c>
      <c r="F7548">
        <v>2014</v>
      </c>
      <c r="G7548" t="s">
        <v>483</v>
      </c>
      <c r="H7548">
        <v>70.514085600000001</v>
      </c>
    </row>
    <row r="7549" spans="1:8">
      <c r="A7549" t="s">
        <v>429</v>
      </c>
      <c r="B7549">
        <v>5510</v>
      </c>
      <c r="C7549" t="s">
        <v>512</v>
      </c>
      <c r="D7549" t="s">
        <v>475</v>
      </c>
      <c r="E7549" t="s">
        <v>11</v>
      </c>
      <c r="F7549">
        <v>2013</v>
      </c>
      <c r="G7549" t="s">
        <v>483</v>
      </c>
      <c r="H7549">
        <v>4.60548E-2</v>
      </c>
    </row>
    <row r="7550" spans="1:8">
      <c r="A7550" t="s">
        <v>464</v>
      </c>
      <c r="B7550">
        <v>5546</v>
      </c>
      <c r="C7550" t="s">
        <v>531</v>
      </c>
      <c r="D7550" t="s">
        <v>475</v>
      </c>
      <c r="E7550" t="s">
        <v>29</v>
      </c>
      <c r="F7550">
        <v>2011</v>
      </c>
      <c r="G7550" t="s">
        <v>480</v>
      </c>
      <c r="H7550">
        <v>0.33494400000000002</v>
      </c>
    </row>
    <row r="7551" spans="1:8">
      <c r="A7551" t="s">
        <v>464</v>
      </c>
      <c r="B7551">
        <v>3283</v>
      </c>
      <c r="C7551" t="s">
        <v>532</v>
      </c>
      <c r="D7551" t="s">
        <v>475</v>
      </c>
      <c r="E7551" t="s">
        <v>8</v>
      </c>
      <c r="F7551">
        <v>2009</v>
      </c>
      <c r="G7551" t="s">
        <v>503</v>
      </c>
      <c r="H7551">
        <v>2.4534647999999999</v>
      </c>
    </row>
    <row r="7552" spans="1:8">
      <c r="A7552" t="s">
        <v>429</v>
      </c>
      <c r="B7552">
        <v>5546</v>
      </c>
      <c r="C7552" t="s">
        <v>531</v>
      </c>
      <c r="D7552" t="s">
        <v>475</v>
      </c>
      <c r="E7552" t="s">
        <v>24</v>
      </c>
      <c r="F7552">
        <v>2013</v>
      </c>
      <c r="G7552" t="s">
        <v>483</v>
      </c>
      <c r="H7552">
        <v>7.1175600000000006E-2</v>
      </c>
    </row>
    <row r="7553" spans="1:8">
      <c r="A7553" t="s">
        <v>429</v>
      </c>
      <c r="B7553">
        <v>5546</v>
      </c>
      <c r="C7553" t="s">
        <v>531</v>
      </c>
      <c r="D7553" t="s">
        <v>475</v>
      </c>
      <c r="E7553" t="s">
        <v>30</v>
      </c>
      <c r="F7553">
        <v>2014</v>
      </c>
      <c r="G7553" t="s">
        <v>483</v>
      </c>
      <c r="H7553">
        <v>3.8560428</v>
      </c>
    </row>
    <row r="7554" spans="1:8">
      <c r="A7554" t="s">
        <v>464</v>
      </c>
      <c r="B7554">
        <v>5546</v>
      </c>
      <c r="C7554" t="s">
        <v>531</v>
      </c>
      <c r="D7554" t="s">
        <v>475</v>
      </c>
      <c r="E7554" t="s">
        <v>12</v>
      </c>
      <c r="F7554">
        <v>2013</v>
      </c>
      <c r="G7554" t="s">
        <v>483</v>
      </c>
      <c r="H7554">
        <v>0.1339776</v>
      </c>
    </row>
    <row r="7555" spans="1:8">
      <c r="A7555" t="s">
        <v>464</v>
      </c>
      <c r="B7555">
        <v>3283</v>
      </c>
      <c r="C7555" t="s">
        <v>532</v>
      </c>
      <c r="D7555" t="s">
        <v>475</v>
      </c>
      <c r="E7555" t="s">
        <v>33</v>
      </c>
      <c r="F7555">
        <v>2011</v>
      </c>
      <c r="G7555" t="s">
        <v>480</v>
      </c>
      <c r="H7555">
        <v>0.84573359999999997</v>
      </c>
    </row>
    <row r="7556" spans="1:8">
      <c r="A7556" t="s">
        <v>429</v>
      </c>
      <c r="B7556">
        <v>5546</v>
      </c>
      <c r="C7556" t="s">
        <v>531</v>
      </c>
      <c r="D7556" t="s">
        <v>475</v>
      </c>
      <c r="E7556" t="s">
        <v>30</v>
      </c>
      <c r="F7556">
        <v>2011</v>
      </c>
      <c r="G7556" t="s">
        <v>480</v>
      </c>
      <c r="H7556">
        <v>3.6467027999999999</v>
      </c>
    </row>
    <row r="7557" spans="1:8">
      <c r="A7557" t="s">
        <v>464</v>
      </c>
      <c r="B7557">
        <v>3283</v>
      </c>
      <c r="C7557" t="s">
        <v>532</v>
      </c>
      <c r="D7557" t="s">
        <v>475</v>
      </c>
      <c r="E7557" t="s">
        <v>25</v>
      </c>
      <c r="F7557">
        <v>2009</v>
      </c>
      <c r="G7557" t="s">
        <v>503</v>
      </c>
      <c r="H7557">
        <v>0.56940480000000004</v>
      </c>
    </row>
    <row r="7558" spans="1:8">
      <c r="A7558" t="s">
        <v>464</v>
      </c>
      <c r="B7558">
        <v>3283</v>
      </c>
      <c r="C7558" t="s">
        <v>532</v>
      </c>
      <c r="D7558" t="s">
        <v>475</v>
      </c>
      <c r="E7558" t="s">
        <v>31</v>
      </c>
      <c r="F7558">
        <v>2014</v>
      </c>
      <c r="G7558" t="s">
        <v>503</v>
      </c>
      <c r="H7558">
        <v>3.0814848000000001</v>
      </c>
    </row>
    <row r="7559" spans="1:8">
      <c r="A7559" t="s">
        <v>464</v>
      </c>
      <c r="B7559">
        <v>3283</v>
      </c>
      <c r="C7559" t="s">
        <v>532</v>
      </c>
      <c r="D7559" t="s">
        <v>475</v>
      </c>
      <c r="E7559" t="s">
        <v>13</v>
      </c>
      <c r="F7559">
        <v>2013</v>
      </c>
      <c r="G7559" t="s">
        <v>480</v>
      </c>
      <c r="H7559">
        <v>0.54428399999999999</v>
      </c>
    </row>
    <row r="7560" spans="1:8">
      <c r="A7560" t="s">
        <v>464</v>
      </c>
      <c r="B7560">
        <v>3283</v>
      </c>
      <c r="C7560" t="s">
        <v>532</v>
      </c>
      <c r="D7560" t="s">
        <v>475</v>
      </c>
      <c r="E7560" t="s">
        <v>25</v>
      </c>
      <c r="F7560">
        <v>2011</v>
      </c>
      <c r="G7560" t="s">
        <v>480</v>
      </c>
      <c r="H7560">
        <v>0.33494400000000002</v>
      </c>
    </row>
    <row r="7561" spans="1:8">
      <c r="A7561" t="s">
        <v>464</v>
      </c>
      <c r="B7561">
        <v>3283</v>
      </c>
      <c r="C7561" t="s">
        <v>532</v>
      </c>
      <c r="D7561" t="s">
        <v>475</v>
      </c>
      <c r="E7561" t="s">
        <v>31</v>
      </c>
      <c r="F7561">
        <v>2010</v>
      </c>
      <c r="G7561" t="s">
        <v>480</v>
      </c>
      <c r="H7561">
        <v>8.6206212000000004</v>
      </c>
    </row>
    <row r="7562" spans="1:8">
      <c r="A7562" t="s">
        <v>429</v>
      </c>
      <c r="B7562">
        <v>5546</v>
      </c>
      <c r="C7562" t="s">
        <v>531</v>
      </c>
      <c r="D7562" t="s">
        <v>475</v>
      </c>
      <c r="E7562" t="s">
        <v>3</v>
      </c>
      <c r="F7562">
        <v>2011</v>
      </c>
      <c r="G7562" t="s">
        <v>480</v>
      </c>
      <c r="H7562">
        <v>2.4367176000000002</v>
      </c>
    </row>
    <row r="7563" spans="1:8">
      <c r="A7563" t="s">
        <v>429</v>
      </c>
      <c r="B7563">
        <v>5546</v>
      </c>
      <c r="C7563" t="s">
        <v>531</v>
      </c>
      <c r="D7563" t="s">
        <v>475</v>
      </c>
      <c r="E7563" t="s">
        <v>14</v>
      </c>
      <c r="F7563">
        <v>2011</v>
      </c>
      <c r="G7563" t="s">
        <v>480</v>
      </c>
      <c r="H7563">
        <v>0.27632879999999999</v>
      </c>
    </row>
    <row r="7564" spans="1:8">
      <c r="A7564" t="s">
        <v>429</v>
      </c>
      <c r="B7564">
        <v>5546</v>
      </c>
      <c r="C7564" t="s">
        <v>531</v>
      </c>
      <c r="D7564" t="s">
        <v>475</v>
      </c>
      <c r="E7564" t="s">
        <v>15</v>
      </c>
      <c r="F7564">
        <v>2012</v>
      </c>
      <c r="G7564" t="s">
        <v>480</v>
      </c>
      <c r="H7564">
        <v>17.555252400000001</v>
      </c>
    </row>
    <row r="7565" spans="1:8">
      <c r="A7565" t="s">
        <v>464</v>
      </c>
      <c r="B7565">
        <v>3283</v>
      </c>
      <c r="C7565" t="s">
        <v>532</v>
      </c>
      <c r="D7565" t="s">
        <v>475</v>
      </c>
      <c r="E7565" t="s">
        <v>10</v>
      </c>
      <c r="F7565">
        <v>2009</v>
      </c>
      <c r="G7565" t="s">
        <v>503</v>
      </c>
      <c r="H7565">
        <v>10.8061308</v>
      </c>
    </row>
    <row r="7566" spans="1:8">
      <c r="A7566" t="s">
        <v>464</v>
      </c>
      <c r="B7566">
        <v>3283</v>
      </c>
      <c r="C7566" t="s">
        <v>532</v>
      </c>
      <c r="D7566" t="s">
        <v>475</v>
      </c>
      <c r="E7566" t="s">
        <v>18</v>
      </c>
      <c r="F7566">
        <v>2012</v>
      </c>
      <c r="G7566" t="s">
        <v>503</v>
      </c>
      <c r="H7566">
        <v>9.9897048000000002</v>
      </c>
    </row>
    <row r="7567" spans="1:8">
      <c r="A7567" t="s">
        <v>464</v>
      </c>
      <c r="B7567">
        <v>3283</v>
      </c>
      <c r="C7567" t="s">
        <v>532</v>
      </c>
      <c r="D7567" t="s">
        <v>475</v>
      </c>
      <c r="E7567" t="s">
        <v>36</v>
      </c>
      <c r="F7567">
        <v>2009</v>
      </c>
      <c r="G7567" t="s">
        <v>503</v>
      </c>
      <c r="H7567">
        <v>5.6563667999999998</v>
      </c>
    </row>
    <row r="7568" spans="1:8">
      <c r="A7568" t="s">
        <v>429</v>
      </c>
      <c r="B7568">
        <v>5546</v>
      </c>
      <c r="C7568" t="s">
        <v>531</v>
      </c>
      <c r="D7568" t="s">
        <v>475</v>
      </c>
      <c r="E7568" t="s">
        <v>13</v>
      </c>
      <c r="F7568">
        <v>2009</v>
      </c>
      <c r="G7568" t="s">
        <v>483</v>
      </c>
      <c r="H7568">
        <v>9.8264195999999995</v>
      </c>
    </row>
    <row r="7569" spans="1:8">
      <c r="A7569" t="s">
        <v>464</v>
      </c>
      <c r="B7569">
        <v>5546</v>
      </c>
      <c r="C7569" t="s">
        <v>531</v>
      </c>
      <c r="D7569" t="s">
        <v>475</v>
      </c>
      <c r="E7569" t="s">
        <v>22</v>
      </c>
      <c r="F7569">
        <v>2011</v>
      </c>
      <c r="G7569" t="s">
        <v>483</v>
      </c>
      <c r="H7569">
        <v>0.23027400000000001</v>
      </c>
    </row>
    <row r="7570" spans="1:8">
      <c r="A7570" t="s">
        <v>464</v>
      </c>
      <c r="B7570">
        <v>3283</v>
      </c>
      <c r="C7570" t="s">
        <v>532</v>
      </c>
      <c r="D7570" t="s">
        <v>475</v>
      </c>
      <c r="E7570" t="s">
        <v>17</v>
      </c>
      <c r="F7570">
        <v>2012</v>
      </c>
      <c r="G7570" t="s">
        <v>480</v>
      </c>
      <c r="H7570">
        <v>1.5072479999999999</v>
      </c>
    </row>
    <row r="7571" spans="1:8">
      <c r="A7571" t="s">
        <v>464</v>
      </c>
      <c r="B7571">
        <v>3283</v>
      </c>
      <c r="C7571" t="s">
        <v>532</v>
      </c>
      <c r="D7571" t="s">
        <v>475</v>
      </c>
      <c r="E7571" t="s">
        <v>18</v>
      </c>
      <c r="F7571">
        <v>2013</v>
      </c>
      <c r="G7571" t="s">
        <v>480</v>
      </c>
      <c r="H7571">
        <v>10.4795604</v>
      </c>
    </row>
    <row r="7572" spans="1:8">
      <c r="A7572" t="s">
        <v>429</v>
      </c>
      <c r="B7572">
        <v>5546</v>
      </c>
      <c r="C7572" t="s">
        <v>531</v>
      </c>
      <c r="D7572" t="s">
        <v>475</v>
      </c>
      <c r="E7572" t="s">
        <v>5</v>
      </c>
      <c r="F7572">
        <v>2014</v>
      </c>
      <c r="G7572" t="s">
        <v>480</v>
      </c>
      <c r="H7572">
        <v>6.9165935999999997</v>
      </c>
    </row>
    <row r="7573" spans="1:8">
      <c r="A7573" t="s">
        <v>429</v>
      </c>
      <c r="B7573">
        <v>5546</v>
      </c>
      <c r="C7573" t="s">
        <v>531</v>
      </c>
      <c r="D7573" t="s">
        <v>475</v>
      </c>
      <c r="E7573" t="s">
        <v>13</v>
      </c>
      <c r="F7573">
        <v>2011</v>
      </c>
      <c r="G7573" t="s">
        <v>480</v>
      </c>
      <c r="H7573">
        <v>9.8473535999999999</v>
      </c>
    </row>
    <row r="7574" spans="1:8">
      <c r="A7574" t="s">
        <v>429</v>
      </c>
      <c r="B7574">
        <v>5546</v>
      </c>
      <c r="C7574" t="s">
        <v>531</v>
      </c>
      <c r="D7574" t="s">
        <v>475</v>
      </c>
      <c r="E7574" t="s">
        <v>32</v>
      </c>
      <c r="F7574">
        <v>2010</v>
      </c>
      <c r="G7574" t="s">
        <v>480</v>
      </c>
      <c r="H7574">
        <v>1.4821272000000001</v>
      </c>
    </row>
    <row r="7575" spans="1:8">
      <c r="A7575" t="s">
        <v>464</v>
      </c>
      <c r="B7575">
        <v>5546</v>
      </c>
      <c r="C7575" t="s">
        <v>531</v>
      </c>
      <c r="D7575" t="s">
        <v>475</v>
      </c>
      <c r="E7575" t="s">
        <v>24</v>
      </c>
      <c r="F7575">
        <v>2013</v>
      </c>
      <c r="G7575" t="s">
        <v>480</v>
      </c>
      <c r="H7575">
        <v>0.272142</v>
      </c>
    </row>
    <row r="7576" spans="1:8">
      <c r="A7576" t="s">
        <v>464</v>
      </c>
      <c r="B7576">
        <v>3283</v>
      </c>
      <c r="C7576" t="s">
        <v>532</v>
      </c>
      <c r="D7576" t="s">
        <v>475</v>
      </c>
      <c r="E7576" t="s">
        <v>3</v>
      </c>
      <c r="F7576">
        <v>2013</v>
      </c>
      <c r="G7576" t="s">
        <v>503</v>
      </c>
      <c r="H7576">
        <v>10.7851968</v>
      </c>
    </row>
    <row r="7577" spans="1:8">
      <c r="A7577" t="s">
        <v>464</v>
      </c>
      <c r="B7577">
        <v>3283</v>
      </c>
      <c r="C7577" t="s">
        <v>532</v>
      </c>
      <c r="D7577" t="s">
        <v>475</v>
      </c>
      <c r="E7577" t="s">
        <v>5</v>
      </c>
      <c r="F7577">
        <v>2012</v>
      </c>
      <c r="G7577" t="s">
        <v>503</v>
      </c>
      <c r="H7577">
        <v>2.6125631999999999</v>
      </c>
    </row>
    <row r="7578" spans="1:8">
      <c r="A7578" t="s">
        <v>464</v>
      </c>
      <c r="B7578">
        <v>3283</v>
      </c>
      <c r="C7578" t="s">
        <v>532</v>
      </c>
      <c r="D7578" t="s">
        <v>475</v>
      </c>
      <c r="E7578" t="s">
        <v>11</v>
      </c>
      <c r="F7578">
        <v>2010</v>
      </c>
      <c r="G7578" t="s">
        <v>503</v>
      </c>
      <c r="H7578">
        <v>8.8760159999999999</v>
      </c>
    </row>
    <row r="7579" spans="1:8">
      <c r="A7579" t="s">
        <v>464</v>
      </c>
      <c r="B7579">
        <v>3283</v>
      </c>
      <c r="C7579" t="s">
        <v>532</v>
      </c>
      <c r="D7579" t="s">
        <v>475</v>
      </c>
      <c r="E7579" t="s">
        <v>34</v>
      </c>
      <c r="F7579">
        <v>2013</v>
      </c>
      <c r="G7579" t="s">
        <v>503</v>
      </c>
      <c r="H7579">
        <v>3.9774600000000002</v>
      </c>
    </row>
    <row r="7580" spans="1:8">
      <c r="A7580" t="s">
        <v>464</v>
      </c>
      <c r="B7580">
        <v>5546</v>
      </c>
      <c r="C7580" t="s">
        <v>531</v>
      </c>
      <c r="D7580" t="s">
        <v>475</v>
      </c>
      <c r="E7580" t="s">
        <v>35</v>
      </c>
      <c r="F7580">
        <v>2011</v>
      </c>
      <c r="G7580" t="s">
        <v>483</v>
      </c>
      <c r="H7580">
        <v>0.21352679999999999</v>
      </c>
    </row>
    <row r="7581" spans="1:8">
      <c r="A7581" t="s">
        <v>464</v>
      </c>
      <c r="B7581">
        <v>5546</v>
      </c>
      <c r="C7581" t="s">
        <v>531</v>
      </c>
      <c r="D7581" t="s">
        <v>475</v>
      </c>
      <c r="E7581" t="s">
        <v>36</v>
      </c>
      <c r="F7581">
        <v>2009</v>
      </c>
      <c r="G7581" t="s">
        <v>483</v>
      </c>
      <c r="H7581">
        <v>0.42705359999999998</v>
      </c>
    </row>
    <row r="7582" spans="1:8">
      <c r="A7582" t="s">
        <v>464</v>
      </c>
      <c r="B7582">
        <v>3283</v>
      </c>
      <c r="C7582" t="s">
        <v>532</v>
      </c>
      <c r="D7582" t="s">
        <v>475</v>
      </c>
      <c r="E7582" t="s">
        <v>36</v>
      </c>
      <c r="F7582">
        <v>2013</v>
      </c>
      <c r="G7582" t="s">
        <v>480</v>
      </c>
      <c r="H7582">
        <v>4.2872832000000001</v>
      </c>
    </row>
    <row r="7583" spans="1:8">
      <c r="A7583" t="s">
        <v>429</v>
      </c>
      <c r="B7583">
        <v>5546</v>
      </c>
      <c r="C7583" t="s">
        <v>531</v>
      </c>
      <c r="D7583" t="s">
        <v>475</v>
      </c>
      <c r="E7583" t="s">
        <v>36</v>
      </c>
      <c r="F7583">
        <v>2013</v>
      </c>
      <c r="G7583" t="s">
        <v>480</v>
      </c>
      <c r="H7583">
        <v>2.2106303999999999</v>
      </c>
    </row>
    <row r="7584" spans="1:8">
      <c r="A7584" t="s">
        <v>429</v>
      </c>
      <c r="B7584">
        <v>5546</v>
      </c>
      <c r="C7584" t="s">
        <v>531</v>
      </c>
      <c r="D7584" t="s">
        <v>475</v>
      </c>
      <c r="E7584" t="s">
        <v>479</v>
      </c>
      <c r="F7584">
        <v>2012</v>
      </c>
      <c r="G7584" t="s">
        <v>483</v>
      </c>
      <c r="H7584">
        <v>0.2219004</v>
      </c>
    </row>
    <row r="7585" spans="1:8">
      <c r="A7585" t="s">
        <v>464</v>
      </c>
      <c r="B7585">
        <v>3283</v>
      </c>
      <c r="C7585" t="s">
        <v>532</v>
      </c>
      <c r="D7585" t="s">
        <v>475</v>
      </c>
      <c r="E7585" t="s">
        <v>30</v>
      </c>
      <c r="F7585">
        <v>2010</v>
      </c>
      <c r="G7585" t="s">
        <v>480</v>
      </c>
      <c r="H7585">
        <v>13.845747599999999</v>
      </c>
    </row>
    <row r="7586" spans="1:8">
      <c r="A7586" t="s">
        <v>464</v>
      </c>
      <c r="B7586">
        <v>3283</v>
      </c>
      <c r="C7586" t="s">
        <v>532</v>
      </c>
      <c r="D7586" t="s">
        <v>475</v>
      </c>
      <c r="E7586" t="s">
        <v>32</v>
      </c>
      <c r="F7586">
        <v>2009</v>
      </c>
      <c r="G7586" t="s">
        <v>503</v>
      </c>
      <c r="H7586">
        <v>11.2876128</v>
      </c>
    </row>
    <row r="7587" spans="1:8">
      <c r="A7587" t="s">
        <v>464</v>
      </c>
      <c r="B7587">
        <v>3283</v>
      </c>
      <c r="C7587" t="s">
        <v>532</v>
      </c>
      <c r="D7587" t="s">
        <v>475</v>
      </c>
      <c r="E7587" t="s">
        <v>8</v>
      </c>
      <c r="F7587">
        <v>2012</v>
      </c>
      <c r="G7587" t="s">
        <v>480</v>
      </c>
      <c r="H7587">
        <v>1.4486327999999999</v>
      </c>
    </row>
    <row r="7588" spans="1:8">
      <c r="A7588" t="s">
        <v>429</v>
      </c>
      <c r="B7588">
        <v>5546</v>
      </c>
      <c r="C7588" t="s">
        <v>531</v>
      </c>
      <c r="D7588" t="s">
        <v>475</v>
      </c>
      <c r="E7588" t="s">
        <v>24</v>
      </c>
      <c r="F7588">
        <v>2012</v>
      </c>
      <c r="G7588" t="s">
        <v>480</v>
      </c>
      <c r="H7588">
        <v>4.1868000000000002E-2</v>
      </c>
    </row>
    <row r="7589" spans="1:8">
      <c r="A7589" t="s">
        <v>464</v>
      </c>
      <c r="B7589">
        <v>3283</v>
      </c>
      <c r="C7589" t="s">
        <v>532</v>
      </c>
      <c r="D7589" t="s">
        <v>475</v>
      </c>
      <c r="E7589" t="s">
        <v>12</v>
      </c>
      <c r="F7589">
        <v>2009</v>
      </c>
      <c r="G7589" t="s">
        <v>503</v>
      </c>
      <c r="H7589">
        <v>3.433176</v>
      </c>
    </row>
    <row r="7590" spans="1:8">
      <c r="A7590" t="s">
        <v>464</v>
      </c>
      <c r="B7590">
        <v>3283</v>
      </c>
      <c r="C7590" t="s">
        <v>532</v>
      </c>
      <c r="D7590" t="s">
        <v>475</v>
      </c>
      <c r="E7590" t="s">
        <v>27</v>
      </c>
      <c r="F7590">
        <v>2010</v>
      </c>
      <c r="G7590" t="s">
        <v>503</v>
      </c>
      <c r="H7590">
        <v>0.1967796</v>
      </c>
    </row>
    <row r="7591" spans="1:8">
      <c r="A7591" t="s">
        <v>464</v>
      </c>
      <c r="B7591">
        <v>3283</v>
      </c>
      <c r="C7591" t="s">
        <v>532</v>
      </c>
      <c r="D7591" t="s">
        <v>475</v>
      </c>
      <c r="E7591" t="s">
        <v>26</v>
      </c>
      <c r="F7591">
        <v>2012</v>
      </c>
      <c r="G7591" t="s">
        <v>503</v>
      </c>
      <c r="H7591">
        <v>2.1687623999999999</v>
      </c>
    </row>
    <row r="7592" spans="1:8">
      <c r="A7592" t="s">
        <v>429</v>
      </c>
      <c r="B7592">
        <v>5546</v>
      </c>
      <c r="C7592" t="s">
        <v>531</v>
      </c>
      <c r="D7592" t="s">
        <v>475</v>
      </c>
      <c r="E7592" t="s">
        <v>37</v>
      </c>
      <c r="F7592">
        <v>2014</v>
      </c>
      <c r="G7592" t="s">
        <v>483</v>
      </c>
      <c r="H7592">
        <v>10.9987236</v>
      </c>
    </row>
    <row r="7593" spans="1:8">
      <c r="A7593" t="s">
        <v>464</v>
      </c>
      <c r="B7593">
        <v>5546</v>
      </c>
      <c r="C7593" t="s">
        <v>531</v>
      </c>
      <c r="D7593" t="s">
        <v>475</v>
      </c>
      <c r="E7593" t="s">
        <v>13</v>
      </c>
      <c r="F7593">
        <v>2011</v>
      </c>
      <c r="G7593" t="s">
        <v>483</v>
      </c>
      <c r="H7593">
        <v>3.9900204000000001</v>
      </c>
    </row>
    <row r="7594" spans="1:8">
      <c r="A7594" t="s">
        <v>464</v>
      </c>
      <c r="B7594">
        <v>5546</v>
      </c>
      <c r="C7594" t="s">
        <v>531</v>
      </c>
      <c r="D7594" t="s">
        <v>475</v>
      </c>
      <c r="E7594" t="s">
        <v>32</v>
      </c>
      <c r="F7594">
        <v>2013</v>
      </c>
      <c r="G7594" t="s">
        <v>483</v>
      </c>
      <c r="H7594">
        <v>1.800324</v>
      </c>
    </row>
    <row r="7595" spans="1:8">
      <c r="A7595" t="s">
        <v>464</v>
      </c>
      <c r="B7595">
        <v>3283</v>
      </c>
      <c r="C7595" t="s">
        <v>532</v>
      </c>
      <c r="D7595" t="s">
        <v>475</v>
      </c>
      <c r="E7595" t="s">
        <v>26</v>
      </c>
      <c r="F7595">
        <v>2010</v>
      </c>
      <c r="G7595" t="s">
        <v>480</v>
      </c>
      <c r="H7595">
        <v>1.1639303999999999</v>
      </c>
    </row>
    <row r="7596" spans="1:8">
      <c r="A7596" t="s">
        <v>429</v>
      </c>
      <c r="B7596">
        <v>5546</v>
      </c>
      <c r="C7596" t="s">
        <v>531</v>
      </c>
      <c r="D7596" t="s">
        <v>475</v>
      </c>
      <c r="E7596" t="s">
        <v>37</v>
      </c>
      <c r="F7596">
        <v>2009</v>
      </c>
      <c r="G7596" t="s">
        <v>480</v>
      </c>
      <c r="H7596">
        <v>1.6202916000000001</v>
      </c>
    </row>
    <row r="7597" spans="1:8">
      <c r="A7597" t="s">
        <v>464</v>
      </c>
      <c r="B7597">
        <v>5546</v>
      </c>
      <c r="C7597" t="s">
        <v>531</v>
      </c>
      <c r="D7597" t="s">
        <v>475</v>
      </c>
      <c r="E7597" t="s">
        <v>13</v>
      </c>
      <c r="F7597">
        <v>2013</v>
      </c>
      <c r="G7597" t="s">
        <v>480</v>
      </c>
      <c r="H7597">
        <v>2.1729492000000001</v>
      </c>
    </row>
    <row r="7598" spans="1:8">
      <c r="A7598" t="s">
        <v>464</v>
      </c>
      <c r="B7598">
        <v>5546</v>
      </c>
      <c r="C7598" t="s">
        <v>531</v>
      </c>
      <c r="D7598" t="s">
        <v>475</v>
      </c>
      <c r="E7598" t="s">
        <v>30</v>
      </c>
      <c r="F7598">
        <v>2014</v>
      </c>
      <c r="G7598" t="s">
        <v>480</v>
      </c>
      <c r="H7598">
        <v>1.7333352</v>
      </c>
    </row>
    <row r="7599" spans="1:8">
      <c r="A7599" t="s">
        <v>464</v>
      </c>
      <c r="B7599">
        <v>3283</v>
      </c>
      <c r="C7599" t="s">
        <v>532</v>
      </c>
      <c r="D7599" t="s">
        <v>475</v>
      </c>
      <c r="E7599" t="s">
        <v>19</v>
      </c>
      <c r="F7599">
        <v>2012</v>
      </c>
      <c r="G7599" t="s">
        <v>503</v>
      </c>
      <c r="H7599">
        <v>0.272142</v>
      </c>
    </row>
    <row r="7600" spans="1:8">
      <c r="A7600" t="s">
        <v>464</v>
      </c>
      <c r="B7600">
        <v>3283</v>
      </c>
      <c r="C7600" t="s">
        <v>532</v>
      </c>
      <c r="D7600" t="s">
        <v>475</v>
      </c>
      <c r="E7600" t="s">
        <v>17</v>
      </c>
      <c r="F7600">
        <v>2014</v>
      </c>
      <c r="G7600" t="s">
        <v>503</v>
      </c>
      <c r="H7600">
        <v>2.3739156000000001</v>
      </c>
    </row>
    <row r="7601" spans="1:8">
      <c r="A7601" t="s">
        <v>464</v>
      </c>
      <c r="B7601">
        <v>3283</v>
      </c>
      <c r="C7601" t="s">
        <v>532</v>
      </c>
      <c r="D7601" t="s">
        <v>475</v>
      </c>
      <c r="E7601" t="s">
        <v>22</v>
      </c>
      <c r="F7601">
        <v>2009</v>
      </c>
      <c r="G7601" t="s">
        <v>503</v>
      </c>
      <c r="H7601">
        <v>0.82061280000000003</v>
      </c>
    </row>
    <row r="7602" spans="1:8">
      <c r="A7602" t="s">
        <v>464</v>
      </c>
      <c r="B7602">
        <v>3283</v>
      </c>
      <c r="C7602" t="s">
        <v>532</v>
      </c>
      <c r="D7602" t="s">
        <v>475</v>
      </c>
      <c r="E7602" t="s">
        <v>23</v>
      </c>
      <c r="F7602">
        <v>2009</v>
      </c>
      <c r="G7602" t="s">
        <v>503</v>
      </c>
      <c r="H7602">
        <v>0.80386559999999996</v>
      </c>
    </row>
    <row r="7603" spans="1:8">
      <c r="A7603" t="s">
        <v>464</v>
      </c>
      <c r="B7603">
        <v>3283</v>
      </c>
      <c r="C7603" t="s">
        <v>532</v>
      </c>
      <c r="D7603" t="s">
        <v>475</v>
      </c>
      <c r="E7603" t="s">
        <v>479</v>
      </c>
      <c r="F7603">
        <v>2014</v>
      </c>
      <c r="G7603" t="s">
        <v>503</v>
      </c>
      <c r="H7603">
        <v>4.1868000000000002E-2</v>
      </c>
    </row>
    <row r="7604" spans="1:8">
      <c r="A7604" t="s">
        <v>429</v>
      </c>
      <c r="B7604">
        <v>5546</v>
      </c>
      <c r="C7604" t="s">
        <v>531</v>
      </c>
      <c r="D7604" t="s">
        <v>475</v>
      </c>
      <c r="E7604" t="s">
        <v>9</v>
      </c>
      <c r="F7604">
        <v>2014</v>
      </c>
      <c r="G7604" t="s">
        <v>483</v>
      </c>
      <c r="H7604">
        <v>2.8093428</v>
      </c>
    </row>
    <row r="7605" spans="1:8">
      <c r="A7605" t="s">
        <v>429</v>
      </c>
      <c r="B7605">
        <v>5546</v>
      </c>
      <c r="C7605" t="s">
        <v>531</v>
      </c>
      <c r="D7605" t="s">
        <v>475</v>
      </c>
      <c r="E7605" t="s">
        <v>5</v>
      </c>
      <c r="F7605">
        <v>2010</v>
      </c>
      <c r="G7605" t="s">
        <v>483</v>
      </c>
      <c r="H7605">
        <v>2.0933999999999999</v>
      </c>
    </row>
    <row r="7606" spans="1:8">
      <c r="A7606" t="s">
        <v>429</v>
      </c>
      <c r="B7606">
        <v>5546</v>
      </c>
      <c r="C7606" t="s">
        <v>531</v>
      </c>
      <c r="D7606" t="s">
        <v>475</v>
      </c>
      <c r="E7606" t="s">
        <v>10</v>
      </c>
      <c r="F7606">
        <v>2010</v>
      </c>
      <c r="G7606" t="s">
        <v>483</v>
      </c>
      <c r="H7606">
        <v>16.663464000000001</v>
      </c>
    </row>
    <row r="7607" spans="1:8">
      <c r="A7607" t="s">
        <v>429</v>
      </c>
      <c r="B7607">
        <v>5546</v>
      </c>
      <c r="C7607" t="s">
        <v>531</v>
      </c>
      <c r="D7607" t="s">
        <v>475</v>
      </c>
      <c r="E7607" t="s">
        <v>17</v>
      </c>
      <c r="F7607">
        <v>2010</v>
      </c>
      <c r="G7607" t="s">
        <v>483</v>
      </c>
      <c r="H7607">
        <v>0.64476719999999998</v>
      </c>
    </row>
    <row r="7608" spans="1:8">
      <c r="A7608" t="s">
        <v>429</v>
      </c>
      <c r="B7608">
        <v>5546</v>
      </c>
      <c r="C7608" t="s">
        <v>531</v>
      </c>
      <c r="D7608" t="s">
        <v>475</v>
      </c>
      <c r="E7608" t="s">
        <v>34</v>
      </c>
      <c r="F7608">
        <v>2009</v>
      </c>
      <c r="G7608" t="s">
        <v>483</v>
      </c>
      <c r="H7608">
        <v>8.3066112000000007</v>
      </c>
    </row>
    <row r="7609" spans="1:8">
      <c r="A7609" t="s">
        <v>464</v>
      </c>
      <c r="B7609">
        <v>5546</v>
      </c>
      <c r="C7609" t="s">
        <v>531</v>
      </c>
      <c r="D7609" t="s">
        <v>475</v>
      </c>
      <c r="E7609" t="s">
        <v>9</v>
      </c>
      <c r="F7609">
        <v>2013</v>
      </c>
      <c r="G7609" t="s">
        <v>483</v>
      </c>
      <c r="H7609">
        <v>0.20096639999999999</v>
      </c>
    </row>
    <row r="7610" spans="1:8">
      <c r="A7610" t="s">
        <v>464</v>
      </c>
      <c r="B7610">
        <v>5546</v>
      </c>
      <c r="C7610" t="s">
        <v>531</v>
      </c>
      <c r="D7610" t="s">
        <v>475</v>
      </c>
      <c r="E7610" t="s">
        <v>17</v>
      </c>
      <c r="F7610">
        <v>2014</v>
      </c>
      <c r="G7610" t="s">
        <v>483</v>
      </c>
      <c r="H7610">
        <v>1.4653799999999999</v>
      </c>
    </row>
    <row r="7611" spans="1:8">
      <c r="A7611" t="s">
        <v>464</v>
      </c>
      <c r="B7611">
        <v>5546</v>
      </c>
      <c r="C7611" t="s">
        <v>531</v>
      </c>
      <c r="D7611" t="s">
        <v>475</v>
      </c>
      <c r="E7611" t="s">
        <v>23</v>
      </c>
      <c r="F7611">
        <v>2014</v>
      </c>
      <c r="G7611" t="s">
        <v>483</v>
      </c>
      <c r="H7611">
        <v>0.1339776</v>
      </c>
    </row>
    <row r="7612" spans="1:8">
      <c r="A7612" t="s">
        <v>464</v>
      </c>
      <c r="B7612">
        <v>3283</v>
      </c>
      <c r="C7612" t="s">
        <v>532</v>
      </c>
      <c r="D7612" t="s">
        <v>475</v>
      </c>
      <c r="E7612" t="s">
        <v>10</v>
      </c>
      <c r="F7612">
        <v>2013</v>
      </c>
      <c r="G7612" t="s">
        <v>480</v>
      </c>
      <c r="H7612">
        <v>6.9040331999999998</v>
      </c>
    </row>
    <row r="7613" spans="1:8">
      <c r="A7613" t="s">
        <v>464</v>
      </c>
      <c r="B7613">
        <v>3283</v>
      </c>
      <c r="C7613" t="s">
        <v>532</v>
      </c>
      <c r="D7613" t="s">
        <v>475</v>
      </c>
      <c r="E7613" t="s">
        <v>16</v>
      </c>
      <c r="F7613">
        <v>2014</v>
      </c>
      <c r="G7613" t="s">
        <v>480</v>
      </c>
      <c r="H7613">
        <v>3.7178784</v>
      </c>
    </row>
    <row r="7614" spans="1:8">
      <c r="A7614" t="s">
        <v>464</v>
      </c>
      <c r="B7614">
        <v>3283</v>
      </c>
      <c r="C7614" t="s">
        <v>532</v>
      </c>
      <c r="D7614" t="s">
        <v>475</v>
      </c>
      <c r="E7614" t="s">
        <v>19</v>
      </c>
      <c r="F7614">
        <v>2011</v>
      </c>
      <c r="G7614" t="s">
        <v>480</v>
      </c>
      <c r="H7614">
        <v>0.42705359999999998</v>
      </c>
    </row>
    <row r="7615" spans="1:8">
      <c r="A7615" t="s">
        <v>464</v>
      </c>
      <c r="B7615">
        <v>3283</v>
      </c>
      <c r="C7615" t="s">
        <v>532</v>
      </c>
      <c r="D7615" t="s">
        <v>475</v>
      </c>
      <c r="E7615" t="s">
        <v>18</v>
      </c>
      <c r="F7615">
        <v>2009</v>
      </c>
      <c r="G7615" t="s">
        <v>480</v>
      </c>
      <c r="H7615">
        <v>9.4244868000000004</v>
      </c>
    </row>
    <row r="7616" spans="1:8">
      <c r="A7616" t="s">
        <v>464</v>
      </c>
      <c r="B7616">
        <v>3283</v>
      </c>
      <c r="C7616" t="s">
        <v>532</v>
      </c>
      <c r="D7616" t="s">
        <v>475</v>
      </c>
      <c r="E7616" t="s">
        <v>28</v>
      </c>
      <c r="F7616">
        <v>2013</v>
      </c>
      <c r="G7616" t="s">
        <v>480</v>
      </c>
      <c r="H7616">
        <v>13.2386616</v>
      </c>
    </row>
    <row r="7617" spans="1:8">
      <c r="A7617" t="s">
        <v>429</v>
      </c>
      <c r="B7617">
        <v>5546</v>
      </c>
      <c r="C7617" t="s">
        <v>531</v>
      </c>
      <c r="D7617" t="s">
        <v>475</v>
      </c>
      <c r="E7617" t="s">
        <v>9</v>
      </c>
      <c r="F7617">
        <v>2010</v>
      </c>
      <c r="G7617" t="s">
        <v>480</v>
      </c>
      <c r="H7617">
        <v>2.5539480000000001</v>
      </c>
    </row>
    <row r="7618" spans="1:8">
      <c r="A7618" t="s">
        <v>464</v>
      </c>
      <c r="B7618">
        <v>5546</v>
      </c>
      <c r="C7618" t="s">
        <v>531</v>
      </c>
      <c r="D7618" t="s">
        <v>475</v>
      </c>
      <c r="E7618" t="s">
        <v>15</v>
      </c>
      <c r="F7618">
        <v>2010</v>
      </c>
      <c r="G7618" t="s">
        <v>480</v>
      </c>
      <c r="H7618">
        <v>4.5384912000000002</v>
      </c>
    </row>
    <row r="7619" spans="1:8">
      <c r="A7619" t="s">
        <v>464</v>
      </c>
      <c r="B7619">
        <v>5546</v>
      </c>
      <c r="C7619" t="s">
        <v>531</v>
      </c>
      <c r="D7619" t="s">
        <v>475</v>
      </c>
      <c r="E7619" t="s">
        <v>20</v>
      </c>
      <c r="F7619">
        <v>2014</v>
      </c>
      <c r="G7619" t="s">
        <v>480</v>
      </c>
      <c r="H7619">
        <v>0.3935592</v>
      </c>
    </row>
    <row r="7620" spans="1:8">
      <c r="A7620" t="s">
        <v>464</v>
      </c>
      <c r="B7620">
        <v>5546</v>
      </c>
      <c r="C7620" t="s">
        <v>531</v>
      </c>
      <c r="D7620" t="s">
        <v>475</v>
      </c>
      <c r="E7620" t="s">
        <v>18</v>
      </c>
      <c r="F7620">
        <v>2010</v>
      </c>
      <c r="G7620" t="s">
        <v>480</v>
      </c>
      <c r="H7620">
        <v>1.3816440000000001</v>
      </c>
    </row>
    <row r="7621" spans="1:8">
      <c r="A7621" t="s">
        <v>464</v>
      </c>
      <c r="B7621">
        <v>3283</v>
      </c>
      <c r="C7621" t="s">
        <v>532</v>
      </c>
      <c r="D7621" t="s">
        <v>475</v>
      </c>
      <c r="E7621" t="s">
        <v>37</v>
      </c>
      <c r="F7621">
        <v>2009</v>
      </c>
      <c r="G7621" t="s">
        <v>503</v>
      </c>
      <c r="H7621">
        <v>9.3198167999999999</v>
      </c>
    </row>
    <row r="7622" spans="1:8">
      <c r="A7622" t="s">
        <v>464</v>
      </c>
      <c r="B7622">
        <v>3283</v>
      </c>
      <c r="C7622" t="s">
        <v>532</v>
      </c>
      <c r="D7622" t="s">
        <v>475</v>
      </c>
      <c r="E7622" t="s">
        <v>482</v>
      </c>
      <c r="F7622">
        <v>2014</v>
      </c>
      <c r="G7622" t="s">
        <v>503</v>
      </c>
      <c r="H7622">
        <v>3.3159456</v>
      </c>
    </row>
    <row r="7623" spans="1:8">
      <c r="A7623" t="s">
        <v>497</v>
      </c>
      <c r="B7623">
        <v>3220</v>
      </c>
      <c r="C7623" t="s">
        <v>459</v>
      </c>
      <c r="D7623" t="s">
        <v>475</v>
      </c>
      <c r="E7623" t="s">
        <v>13</v>
      </c>
      <c r="F7623">
        <v>2012</v>
      </c>
      <c r="G7623" t="s">
        <v>480</v>
      </c>
      <c r="H7623">
        <v>0.7368768</v>
      </c>
    </row>
    <row r="7624" spans="1:8">
      <c r="A7624" t="s">
        <v>464</v>
      </c>
      <c r="B7624">
        <v>5544</v>
      </c>
      <c r="C7624" t="s">
        <v>543</v>
      </c>
      <c r="D7624" t="s">
        <v>475</v>
      </c>
      <c r="E7624" t="s">
        <v>20</v>
      </c>
      <c r="F7624">
        <v>2014</v>
      </c>
      <c r="G7624" t="s">
        <v>480</v>
      </c>
      <c r="H7624">
        <v>1.8798732</v>
      </c>
    </row>
    <row r="7625" spans="1:8">
      <c r="A7625" t="s">
        <v>464</v>
      </c>
      <c r="B7625">
        <v>3220</v>
      </c>
      <c r="C7625" t="s">
        <v>459</v>
      </c>
      <c r="D7625" t="s">
        <v>475</v>
      </c>
      <c r="E7625" t="s">
        <v>6</v>
      </c>
      <c r="F7625">
        <v>2010</v>
      </c>
      <c r="G7625" t="s">
        <v>503</v>
      </c>
      <c r="H7625">
        <v>12.7864872</v>
      </c>
    </row>
    <row r="7626" spans="1:8">
      <c r="A7626" t="s">
        <v>464</v>
      </c>
      <c r="B7626">
        <v>3220</v>
      </c>
      <c r="C7626" t="s">
        <v>459</v>
      </c>
      <c r="D7626" t="s">
        <v>475</v>
      </c>
      <c r="E7626" t="s">
        <v>11</v>
      </c>
      <c r="F7626">
        <v>2012</v>
      </c>
      <c r="G7626" t="s">
        <v>503</v>
      </c>
      <c r="H7626">
        <v>0.23027400000000001</v>
      </c>
    </row>
    <row r="7627" spans="1:8">
      <c r="A7627" t="s">
        <v>464</v>
      </c>
      <c r="B7627">
        <v>3220</v>
      </c>
      <c r="C7627" t="s">
        <v>459</v>
      </c>
      <c r="D7627" t="s">
        <v>475</v>
      </c>
      <c r="E7627" t="s">
        <v>15</v>
      </c>
      <c r="F7627">
        <v>2010</v>
      </c>
      <c r="G7627" t="s">
        <v>503</v>
      </c>
      <c r="H7627">
        <v>124.01720280000001</v>
      </c>
    </row>
    <row r="7628" spans="1:8">
      <c r="A7628" t="s">
        <v>464</v>
      </c>
      <c r="B7628">
        <v>5544</v>
      </c>
      <c r="C7628" t="s">
        <v>543</v>
      </c>
      <c r="D7628" t="s">
        <v>475</v>
      </c>
      <c r="E7628" t="s">
        <v>6</v>
      </c>
      <c r="F7628">
        <v>2013</v>
      </c>
      <c r="G7628" t="s">
        <v>483</v>
      </c>
      <c r="H7628">
        <v>2.5120799999999999E-2</v>
      </c>
    </row>
    <row r="7629" spans="1:8">
      <c r="A7629" t="s">
        <v>464</v>
      </c>
      <c r="B7629">
        <v>3220</v>
      </c>
      <c r="C7629" t="s">
        <v>459</v>
      </c>
      <c r="D7629" t="s">
        <v>475</v>
      </c>
      <c r="E7629" t="s">
        <v>5</v>
      </c>
      <c r="F7629">
        <v>2013</v>
      </c>
      <c r="G7629" t="s">
        <v>480</v>
      </c>
      <c r="H7629">
        <v>80.177220000000005</v>
      </c>
    </row>
    <row r="7630" spans="1:8">
      <c r="A7630" t="s">
        <v>464</v>
      </c>
      <c r="B7630">
        <v>3220</v>
      </c>
      <c r="C7630" t="s">
        <v>459</v>
      </c>
      <c r="D7630" t="s">
        <v>475</v>
      </c>
      <c r="E7630" t="s">
        <v>14</v>
      </c>
      <c r="F7630">
        <v>2014</v>
      </c>
      <c r="G7630" t="s">
        <v>480</v>
      </c>
      <c r="H7630">
        <v>14.632866</v>
      </c>
    </row>
    <row r="7631" spans="1:8">
      <c r="A7631" t="s">
        <v>464</v>
      </c>
      <c r="B7631">
        <v>3220</v>
      </c>
      <c r="C7631" t="s">
        <v>459</v>
      </c>
      <c r="D7631" t="s">
        <v>475</v>
      </c>
      <c r="E7631" t="s">
        <v>37</v>
      </c>
      <c r="F7631">
        <v>2009</v>
      </c>
      <c r="G7631" t="s">
        <v>480</v>
      </c>
      <c r="H7631">
        <v>23.5800576</v>
      </c>
    </row>
    <row r="7632" spans="1:8">
      <c r="A7632" t="s">
        <v>464</v>
      </c>
      <c r="B7632">
        <v>3220</v>
      </c>
      <c r="C7632" t="s">
        <v>459</v>
      </c>
      <c r="D7632" t="s">
        <v>475</v>
      </c>
      <c r="E7632" t="s">
        <v>428</v>
      </c>
      <c r="F7632">
        <v>2013</v>
      </c>
      <c r="G7632" t="s">
        <v>480</v>
      </c>
      <c r="H7632">
        <v>1.6579728</v>
      </c>
    </row>
    <row r="7633" spans="1:8">
      <c r="A7633" t="s">
        <v>456</v>
      </c>
      <c r="B7633">
        <v>3220</v>
      </c>
      <c r="C7633" t="s">
        <v>459</v>
      </c>
      <c r="D7633" t="s">
        <v>475</v>
      </c>
      <c r="E7633" t="s">
        <v>2</v>
      </c>
      <c r="F7633">
        <v>2013</v>
      </c>
      <c r="G7633" t="s">
        <v>480</v>
      </c>
      <c r="H7633">
        <v>0.14235120000000001</v>
      </c>
    </row>
    <row r="7634" spans="1:8">
      <c r="A7634" t="s">
        <v>464</v>
      </c>
      <c r="B7634">
        <v>3220</v>
      </c>
      <c r="C7634" t="s">
        <v>459</v>
      </c>
      <c r="D7634" t="s">
        <v>475</v>
      </c>
      <c r="E7634" t="s">
        <v>2</v>
      </c>
      <c r="F7634">
        <v>2010</v>
      </c>
      <c r="G7634" t="s">
        <v>503</v>
      </c>
      <c r="H7634">
        <v>4.5887327999999998</v>
      </c>
    </row>
    <row r="7635" spans="1:8">
      <c r="A7635" t="s">
        <v>464</v>
      </c>
      <c r="B7635">
        <v>3220</v>
      </c>
      <c r="C7635" t="s">
        <v>459</v>
      </c>
      <c r="D7635" t="s">
        <v>475</v>
      </c>
      <c r="E7635" t="s">
        <v>30</v>
      </c>
      <c r="F7635">
        <v>2014</v>
      </c>
      <c r="G7635" t="s">
        <v>503</v>
      </c>
      <c r="H7635">
        <v>93.470309999999998</v>
      </c>
    </row>
    <row r="7636" spans="1:8">
      <c r="A7636" t="s">
        <v>464</v>
      </c>
      <c r="B7636">
        <v>5544</v>
      </c>
      <c r="C7636" t="s">
        <v>543</v>
      </c>
      <c r="D7636" t="s">
        <v>475</v>
      </c>
      <c r="E7636" t="s">
        <v>3</v>
      </c>
      <c r="F7636">
        <v>2011</v>
      </c>
      <c r="G7636" t="s">
        <v>480</v>
      </c>
      <c r="H7636">
        <v>0.33913080000000001</v>
      </c>
    </row>
    <row r="7637" spans="1:8">
      <c r="A7637" t="s">
        <v>464</v>
      </c>
      <c r="B7637">
        <v>5544</v>
      </c>
      <c r="C7637" t="s">
        <v>543</v>
      </c>
      <c r="D7637" t="s">
        <v>475</v>
      </c>
      <c r="E7637" t="s">
        <v>8</v>
      </c>
      <c r="F7637">
        <v>2013</v>
      </c>
      <c r="G7637" t="s">
        <v>483</v>
      </c>
      <c r="H7637">
        <v>0.33913080000000001</v>
      </c>
    </row>
    <row r="7638" spans="1:8">
      <c r="A7638" t="s">
        <v>464</v>
      </c>
      <c r="B7638">
        <v>5544</v>
      </c>
      <c r="C7638" t="s">
        <v>543</v>
      </c>
      <c r="D7638" t="s">
        <v>475</v>
      </c>
      <c r="E7638" t="s">
        <v>33</v>
      </c>
      <c r="F7638">
        <v>2014</v>
      </c>
      <c r="G7638" t="s">
        <v>480</v>
      </c>
      <c r="H7638">
        <v>2.93076E-2</v>
      </c>
    </row>
    <row r="7639" spans="1:8">
      <c r="A7639" t="s">
        <v>464</v>
      </c>
      <c r="B7639">
        <v>3220</v>
      </c>
      <c r="C7639" t="s">
        <v>459</v>
      </c>
      <c r="D7639" t="s">
        <v>475</v>
      </c>
      <c r="E7639" t="s">
        <v>12</v>
      </c>
      <c r="F7639">
        <v>2011</v>
      </c>
      <c r="G7639" t="s">
        <v>503</v>
      </c>
      <c r="H7639">
        <v>0.40611960000000003</v>
      </c>
    </row>
    <row r="7640" spans="1:8">
      <c r="A7640" t="s">
        <v>464</v>
      </c>
      <c r="B7640">
        <v>3220</v>
      </c>
      <c r="C7640" t="s">
        <v>459</v>
      </c>
      <c r="D7640" t="s">
        <v>475</v>
      </c>
      <c r="E7640" t="s">
        <v>343</v>
      </c>
      <c r="F7640">
        <v>2012</v>
      </c>
      <c r="G7640" t="s">
        <v>503</v>
      </c>
      <c r="H7640">
        <v>2.4367176000000002</v>
      </c>
    </row>
    <row r="7641" spans="1:8">
      <c r="A7641" t="s">
        <v>464</v>
      </c>
      <c r="B7641">
        <v>3220</v>
      </c>
      <c r="C7641" t="s">
        <v>459</v>
      </c>
      <c r="D7641" t="s">
        <v>475</v>
      </c>
      <c r="E7641" t="s">
        <v>13</v>
      </c>
      <c r="F7641">
        <v>2012</v>
      </c>
      <c r="G7641" t="s">
        <v>503</v>
      </c>
      <c r="H7641">
        <v>16.328520000000001</v>
      </c>
    </row>
    <row r="7642" spans="1:8">
      <c r="A7642" t="s">
        <v>497</v>
      </c>
      <c r="B7642">
        <v>3220</v>
      </c>
      <c r="C7642" t="s">
        <v>459</v>
      </c>
      <c r="D7642" t="s">
        <v>475</v>
      </c>
      <c r="E7642" t="s">
        <v>30</v>
      </c>
      <c r="F7642">
        <v>2014</v>
      </c>
      <c r="G7642" t="s">
        <v>503</v>
      </c>
      <c r="H7642">
        <v>4.60548E-2</v>
      </c>
    </row>
    <row r="7643" spans="1:8">
      <c r="A7643" t="s">
        <v>464</v>
      </c>
      <c r="B7643">
        <v>5544</v>
      </c>
      <c r="C7643" t="s">
        <v>543</v>
      </c>
      <c r="D7643" t="s">
        <v>475</v>
      </c>
      <c r="E7643" t="s">
        <v>343</v>
      </c>
      <c r="F7643">
        <v>2009</v>
      </c>
      <c r="G7643" t="s">
        <v>483</v>
      </c>
      <c r="H7643">
        <v>2.0766528000000002</v>
      </c>
    </row>
    <row r="7644" spans="1:8">
      <c r="A7644" t="s">
        <v>464</v>
      </c>
      <c r="B7644">
        <v>3220</v>
      </c>
      <c r="C7644" t="s">
        <v>459</v>
      </c>
      <c r="D7644" t="s">
        <v>475</v>
      </c>
      <c r="E7644" t="s">
        <v>343</v>
      </c>
      <c r="F7644">
        <v>2012</v>
      </c>
      <c r="G7644" t="s">
        <v>480</v>
      </c>
      <c r="H7644">
        <v>2.4367176000000002</v>
      </c>
    </row>
    <row r="7645" spans="1:8">
      <c r="A7645" t="s">
        <v>464</v>
      </c>
      <c r="B7645">
        <v>3220</v>
      </c>
      <c r="C7645" t="s">
        <v>459</v>
      </c>
      <c r="D7645" t="s">
        <v>475</v>
      </c>
      <c r="E7645" t="s">
        <v>18</v>
      </c>
      <c r="F7645">
        <v>2012</v>
      </c>
      <c r="G7645" t="s">
        <v>503</v>
      </c>
      <c r="H7645">
        <v>3.7723068</v>
      </c>
    </row>
    <row r="7646" spans="1:8">
      <c r="A7646" t="s">
        <v>464</v>
      </c>
      <c r="B7646">
        <v>3220</v>
      </c>
      <c r="C7646" t="s">
        <v>459</v>
      </c>
      <c r="D7646" t="s">
        <v>475</v>
      </c>
      <c r="E7646" t="s">
        <v>17</v>
      </c>
      <c r="F7646">
        <v>2013</v>
      </c>
      <c r="G7646" t="s">
        <v>503</v>
      </c>
      <c r="H7646">
        <v>8.2731168000000004</v>
      </c>
    </row>
    <row r="7647" spans="1:8">
      <c r="A7647" t="s">
        <v>464</v>
      </c>
      <c r="B7647">
        <v>3220</v>
      </c>
      <c r="C7647" t="s">
        <v>459</v>
      </c>
      <c r="D7647" t="s">
        <v>475</v>
      </c>
      <c r="E7647" t="s">
        <v>19</v>
      </c>
      <c r="F7647">
        <v>2014</v>
      </c>
      <c r="G7647" t="s">
        <v>503</v>
      </c>
      <c r="H7647">
        <v>9.21096E-2</v>
      </c>
    </row>
    <row r="7648" spans="1:8">
      <c r="A7648" t="s">
        <v>456</v>
      </c>
      <c r="B7648">
        <v>3220</v>
      </c>
      <c r="C7648" t="s">
        <v>459</v>
      </c>
      <c r="D7648" t="s">
        <v>475</v>
      </c>
      <c r="E7648" t="s">
        <v>31</v>
      </c>
      <c r="F7648">
        <v>2011</v>
      </c>
      <c r="G7648" t="s">
        <v>503</v>
      </c>
      <c r="H7648">
        <v>9.21096E-2</v>
      </c>
    </row>
    <row r="7649" spans="1:8">
      <c r="A7649" t="s">
        <v>464</v>
      </c>
      <c r="B7649">
        <v>3220</v>
      </c>
      <c r="C7649" t="s">
        <v>459</v>
      </c>
      <c r="D7649" t="s">
        <v>475</v>
      </c>
      <c r="E7649" t="s">
        <v>24</v>
      </c>
      <c r="F7649">
        <v>2011</v>
      </c>
      <c r="G7649" t="s">
        <v>503</v>
      </c>
      <c r="H7649">
        <v>6.3304416000000003</v>
      </c>
    </row>
    <row r="7650" spans="1:8">
      <c r="A7650" t="s">
        <v>464</v>
      </c>
      <c r="B7650">
        <v>3220</v>
      </c>
      <c r="C7650" t="s">
        <v>459</v>
      </c>
      <c r="D7650" t="s">
        <v>475</v>
      </c>
      <c r="E7650" t="s">
        <v>27</v>
      </c>
      <c r="F7650">
        <v>2014</v>
      </c>
      <c r="G7650" t="s">
        <v>503</v>
      </c>
      <c r="H7650">
        <v>1.0132056</v>
      </c>
    </row>
    <row r="7651" spans="1:8">
      <c r="A7651" t="s">
        <v>464</v>
      </c>
      <c r="B7651">
        <v>5544</v>
      </c>
      <c r="C7651" t="s">
        <v>543</v>
      </c>
      <c r="D7651" t="s">
        <v>475</v>
      </c>
      <c r="E7651" t="s">
        <v>28</v>
      </c>
      <c r="F7651">
        <v>2014</v>
      </c>
      <c r="G7651" t="s">
        <v>483</v>
      </c>
      <c r="H7651">
        <v>1.4109516</v>
      </c>
    </row>
    <row r="7652" spans="1:8">
      <c r="A7652" t="s">
        <v>464</v>
      </c>
      <c r="B7652">
        <v>3220</v>
      </c>
      <c r="C7652" t="s">
        <v>459</v>
      </c>
      <c r="D7652" t="s">
        <v>475</v>
      </c>
      <c r="E7652" t="s">
        <v>15</v>
      </c>
      <c r="F7652">
        <v>2009</v>
      </c>
      <c r="G7652" t="s">
        <v>480</v>
      </c>
      <c r="H7652">
        <v>119.41590960000001</v>
      </c>
    </row>
    <row r="7653" spans="1:8">
      <c r="A7653" t="s">
        <v>464</v>
      </c>
      <c r="B7653">
        <v>3220</v>
      </c>
      <c r="C7653" t="s">
        <v>459</v>
      </c>
      <c r="D7653" t="s">
        <v>475</v>
      </c>
      <c r="E7653" t="s">
        <v>23</v>
      </c>
      <c r="F7653">
        <v>2010</v>
      </c>
      <c r="G7653" t="s">
        <v>480</v>
      </c>
      <c r="H7653">
        <v>0.64476719999999998</v>
      </c>
    </row>
    <row r="7654" spans="1:8">
      <c r="A7654" t="s">
        <v>464</v>
      </c>
      <c r="B7654">
        <v>3220</v>
      </c>
      <c r="C7654" t="s">
        <v>459</v>
      </c>
      <c r="D7654" t="s">
        <v>475</v>
      </c>
      <c r="E7654" t="s">
        <v>36</v>
      </c>
      <c r="F7654">
        <v>2011</v>
      </c>
      <c r="G7654" t="s">
        <v>480</v>
      </c>
      <c r="H7654">
        <v>1.9301147999999999</v>
      </c>
    </row>
    <row r="7655" spans="1:8">
      <c r="A7655" t="s">
        <v>456</v>
      </c>
      <c r="B7655">
        <v>3220</v>
      </c>
      <c r="C7655" t="s">
        <v>459</v>
      </c>
      <c r="D7655" t="s">
        <v>475</v>
      </c>
      <c r="E7655" t="s">
        <v>482</v>
      </c>
      <c r="F7655">
        <v>2009</v>
      </c>
      <c r="G7655" t="s">
        <v>480</v>
      </c>
      <c r="H7655">
        <v>4.60548E-2</v>
      </c>
    </row>
    <row r="7656" spans="1:8">
      <c r="A7656" t="s">
        <v>456</v>
      </c>
      <c r="B7656">
        <v>3220</v>
      </c>
      <c r="C7656" t="s">
        <v>459</v>
      </c>
      <c r="D7656" t="s">
        <v>475</v>
      </c>
      <c r="E7656" t="s">
        <v>31</v>
      </c>
      <c r="F7656">
        <v>2009</v>
      </c>
      <c r="G7656" t="s">
        <v>480</v>
      </c>
      <c r="H7656">
        <v>0.13816439999999999</v>
      </c>
    </row>
    <row r="7657" spans="1:8">
      <c r="A7657" t="s">
        <v>464</v>
      </c>
      <c r="B7657">
        <v>5544</v>
      </c>
      <c r="C7657" t="s">
        <v>543</v>
      </c>
      <c r="D7657" t="s">
        <v>475</v>
      </c>
      <c r="E7657" t="s">
        <v>16</v>
      </c>
      <c r="F7657">
        <v>2009</v>
      </c>
      <c r="G7657" t="s">
        <v>480</v>
      </c>
      <c r="H7657">
        <v>9.21096E-2</v>
      </c>
    </row>
    <row r="7658" spans="1:8">
      <c r="A7658" t="s">
        <v>464</v>
      </c>
      <c r="B7658">
        <v>3220</v>
      </c>
      <c r="C7658" t="s">
        <v>459</v>
      </c>
      <c r="D7658" t="s">
        <v>475</v>
      </c>
      <c r="E7658" t="s">
        <v>14</v>
      </c>
      <c r="F7658">
        <v>2013</v>
      </c>
      <c r="G7658" t="s">
        <v>503</v>
      </c>
      <c r="H7658">
        <v>13.565232</v>
      </c>
    </row>
    <row r="7659" spans="1:8">
      <c r="A7659" t="s">
        <v>464</v>
      </c>
      <c r="B7659">
        <v>3220</v>
      </c>
      <c r="C7659" t="s">
        <v>459</v>
      </c>
      <c r="D7659" t="s">
        <v>475</v>
      </c>
      <c r="E7659" t="s">
        <v>482</v>
      </c>
      <c r="F7659">
        <v>2010</v>
      </c>
      <c r="G7659" t="s">
        <v>503</v>
      </c>
      <c r="H7659">
        <v>2.6209368</v>
      </c>
    </row>
    <row r="7660" spans="1:8">
      <c r="A7660" t="s">
        <v>464</v>
      </c>
      <c r="B7660">
        <v>3220</v>
      </c>
      <c r="C7660" t="s">
        <v>459</v>
      </c>
      <c r="D7660" t="s">
        <v>475</v>
      </c>
      <c r="E7660" t="s">
        <v>35</v>
      </c>
      <c r="F7660">
        <v>2009</v>
      </c>
      <c r="G7660" t="s">
        <v>503</v>
      </c>
      <c r="H7660">
        <v>4.2830963999999998</v>
      </c>
    </row>
    <row r="7661" spans="1:8">
      <c r="A7661" t="s">
        <v>464</v>
      </c>
      <c r="B7661">
        <v>3220</v>
      </c>
      <c r="C7661" t="s">
        <v>459</v>
      </c>
      <c r="D7661" t="s">
        <v>475</v>
      </c>
      <c r="E7661" t="s">
        <v>34</v>
      </c>
      <c r="F7661">
        <v>2010</v>
      </c>
      <c r="G7661" t="s">
        <v>503</v>
      </c>
      <c r="H7661">
        <v>41.629352400000002</v>
      </c>
    </row>
    <row r="7662" spans="1:8">
      <c r="A7662" t="s">
        <v>464</v>
      </c>
      <c r="B7662">
        <v>3220</v>
      </c>
      <c r="C7662" t="s">
        <v>459</v>
      </c>
      <c r="D7662" t="s">
        <v>475</v>
      </c>
      <c r="E7662" t="s">
        <v>37</v>
      </c>
      <c r="F7662">
        <v>2014</v>
      </c>
      <c r="G7662" t="s">
        <v>503</v>
      </c>
      <c r="H7662">
        <v>19.443499200000002</v>
      </c>
    </row>
    <row r="7663" spans="1:8">
      <c r="A7663" t="s">
        <v>464</v>
      </c>
      <c r="B7663">
        <v>3220</v>
      </c>
      <c r="C7663" t="s">
        <v>459</v>
      </c>
      <c r="D7663" t="s">
        <v>475</v>
      </c>
      <c r="E7663" t="s">
        <v>11</v>
      </c>
      <c r="F7663">
        <v>2009</v>
      </c>
      <c r="G7663" t="s">
        <v>480</v>
      </c>
      <c r="H7663">
        <v>0.23027400000000001</v>
      </c>
    </row>
    <row r="7664" spans="1:8">
      <c r="A7664" t="s">
        <v>464</v>
      </c>
      <c r="B7664">
        <v>3220</v>
      </c>
      <c r="C7664" t="s">
        <v>459</v>
      </c>
      <c r="D7664" t="s">
        <v>475</v>
      </c>
      <c r="E7664" t="s">
        <v>29</v>
      </c>
      <c r="F7664">
        <v>2014</v>
      </c>
      <c r="G7664" t="s">
        <v>503</v>
      </c>
      <c r="H7664">
        <v>7.6995252000000001</v>
      </c>
    </row>
    <row r="7665" spans="1:8">
      <c r="A7665" t="s">
        <v>464</v>
      </c>
      <c r="B7665">
        <v>3220</v>
      </c>
      <c r="C7665" t="s">
        <v>459</v>
      </c>
      <c r="D7665" t="s">
        <v>475</v>
      </c>
      <c r="E7665" t="s">
        <v>3</v>
      </c>
      <c r="F7665">
        <v>2011</v>
      </c>
      <c r="G7665" t="s">
        <v>480</v>
      </c>
      <c r="H7665">
        <v>4.1867999999999999</v>
      </c>
    </row>
    <row r="7666" spans="1:8">
      <c r="A7666" t="s">
        <v>464</v>
      </c>
      <c r="B7666">
        <v>3220</v>
      </c>
      <c r="C7666" t="s">
        <v>459</v>
      </c>
      <c r="D7666" t="s">
        <v>475</v>
      </c>
      <c r="E7666" t="s">
        <v>30</v>
      </c>
      <c r="F7666">
        <v>2010</v>
      </c>
      <c r="G7666" t="s">
        <v>480</v>
      </c>
      <c r="H7666">
        <v>91.171756799999997</v>
      </c>
    </row>
    <row r="7667" spans="1:8">
      <c r="A7667" t="s">
        <v>464</v>
      </c>
      <c r="B7667">
        <v>3220</v>
      </c>
      <c r="C7667" t="s">
        <v>459</v>
      </c>
      <c r="D7667" t="s">
        <v>475</v>
      </c>
      <c r="E7667" t="s">
        <v>9</v>
      </c>
      <c r="F7667">
        <v>2013</v>
      </c>
      <c r="G7667" t="s">
        <v>503</v>
      </c>
      <c r="H7667">
        <v>4.6850291999999998</v>
      </c>
    </row>
    <row r="7668" spans="1:8">
      <c r="A7668" t="s">
        <v>464</v>
      </c>
      <c r="B7668">
        <v>3220</v>
      </c>
      <c r="C7668" t="s">
        <v>459</v>
      </c>
      <c r="D7668" t="s">
        <v>475</v>
      </c>
      <c r="E7668" t="s">
        <v>33</v>
      </c>
      <c r="F7668">
        <v>2009</v>
      </c>
      <c r="G7668" t="s">
        <v>503</v>
      </c>
      <c r="H7668">
        <v>11.8235232</v>
      </c>
    </row>
    <row r="7669" spans="1:8">
      <c r="A7669" t="s">
        <v>464</v>
      </c>
      <c r="B7669">
        <v>3220</v>
      </c>
      <c r="C7669" t="s">
        <v>459</v>
      </c>
      <c r="D7669" t="s">
        <v>475</v>
      </c>
      <c r="E7669" t="s">
        <v>31</v>
      </c>
      <c r="F7669">
        <v>2012</v>
      </c>
      <c r="G7669" t="s">
        <v>503</v>
      </c>
      <c r="H7669">
        <v>19.824497999999998</v>
      </c>
    </row>
    <row r="7670" spans="1:8">
      <c r="A7670" t="s">
        <v>464</v>
      </c>
      <c r="B7670">
        <v>3220</v>
      </c>
      <c r="C7670" t="s">
        <v>459</v>
      </c>
      <c r="D7670" t="s">
        <v>475</v>
      </c>
      <c r="E7670" t="s">
        <v>8</v>
      </c>
      <c r="F7670">
        <v>2009</v>
      </c>
      <c r="G7670" t="s">
        <v>480</v>
      </c>
      <c r="H7670">
        <v>2.365542</v>
      </c>
    </row>
    <row r="7671" spans="1:8">
      <c r="A7671" t="s">
        <v>464</v>
      </c>
      <c r="B7671">
        <v>3220</v>
      </c>
      <c r="C7671" t="s">
        <v>459</v>
      </c>
      <c r="D7671" t="s">
        <v>475</v>
      </c>
      <c r="E7671" t="s">
        <v>33</v>
      </c>
      <c r="F7671">
        <v>2013</v>
      </c>
      <c r="G7671" t="s">
        <v>480</v>
      </c>
      <c r="H7671">
        <v>7.7581404000000003</v>
      </c>
    </row>
    <row r="7672" spans="1:8">
      <c r="A7672" t="s">
        <v>464</v>
      </c>
      <c r="B7672">
        <v>3220</v>
      </c>
      <c r="C7672" t="s">
        <v>459</v>
      </c>
      <c r="D7672" t="s">
        <v>475</v>
      </c>
      <c r="E7672" t="s">
        <v>31</v>
      </c>
      <c r="F7672">
        <v>2014</v>
      </c>
      <c r="G7672" t="s">
        <v>480</v>
      </c>
      <c r="H7672">
        <v>37.9031004</v>
      </c>
    </row>
    <row r="7673" spans="1:8">
      <c r="A7673" t="s">
        <v>464</v>
      </c>
      <c r="B7673">
        <v>5544</v>
      </c>
      <c r="C7673" t="s">
        <v>543</v>
      </c>
      <c r="D7673" t="s">
        <v>475</v>
      </c>
      <c r="E7673" t="s">
        <v>6</v>
      </c>
      <c r="F7673">
        <v>2014</v>
      </c>
      <c r="G7673" t="s">
        <v>480</v>
      </c>
      <c r="H7673">
        <v>2.5120799999999999E-2</v>
      </c>
    </row>
    <row r="7674" spans="1:8">
      <c r="A7674" t="s">
        <v>456</v>
      </c>
      <c r="B7674">
        <v>3220</v>
      </c>
      <c r="C7674" t="s">
        <v>459</v>
      </c>
      <c r="D7674" t="s">
        <v>475</v>
      </c>
      <c r="E7674" t="s">
        <v>17</v>
      </c>
      <c r="F7674">
        <v>2010</v>
      </c>
      <c r="G7674" t="s">
        <v>503</v>
      </c>
      <c r="H7674">
        <v>0.565218</v>
      </c>
    </row>
    <row r="7675" spans="1:8">
      <c r="A7675" t="s">
        <v>464</v>
      </c>
      <c r="B7675">
        <v>3220</v>
      </c>
      <c r="C7675" t="s">
        <v>459</v>
      </c>
      <c r="D7675" t="s">
        <v>475</v>
      </c>
      <c r="E7675" t="s">
        <v>25</v>
      </c>
      <c r="F7675">
        <v>2014</v>
      </c>
      <c r="G7675" t="s">
        <v>503</v>
      </c>
      <c r="H7675">
        <v>0.84573359999999997</v>
      </c>
    </row>
    <row r="7676" spans="1:8">
      <c r="A7676" t="s">
        <v>464</v>
      </c>
      <c r="B7676">
        <v>3220</v>
      </c>
      <c r="C7676" t="s">
        <v>459</v>
      </c>
      <c r="D7676" t="s">
        <v>475</v>
      </c>
      <c r="E7676" t="s">
        <v>26</v>
      </c>
      <c r="F7676">
        <v>2010</v>
      </c>
      <c r="G7676" t="s">
        <v>503</v>
      </c>
      <c r="H7676">
        <v>1.9217412</v>
      </c>
    </row>
    <row r="7677" spans="1:8">
      <c r="A7677" t="s">
        <v>464</v>
      </c>
      <c r="B7677">
        <v>3220</v>
      </c>
      <c r="C7677" t="s">
        <v>459</v>
      </c>
      <c r="D7677" t="s">
        <v>475</v>
      </c>
      <c r="E7677" t="s">
        <v>13</v>
      </c>
      <c r="F7677">
        <v>2012</v>
      </c>
      <c r="G7677" t="s">
        <v>480</v>
      </c>
      <c r="H7677">
        <v>16.328520000000001</v>
      </c>
    </row>
    <row r="7678" spans="1:8">
      <c r="A7678" t="s">
        <v>464</v>
      </c>
      <c r="B7678">
        <v>3220</v>
      </c>
      <c r="C7678" t="s">
        <v>459</v>
      </c>
      <c r="D7678" t="s">
        <v>475</v>
      </c>
      <c r="E7678" t="s">
        <v>25</v>
      </c>
      <c r="F7678">
        <v>2010</v>
      </c>
      <c r="G7678" t="s">
        <v>480</v>
      </c>
      <c r="H7678">
        <v>0.84573359999999997</v>
      </c>
    </row>
    <row r="7679" spans="1:8">
      <c r="A7679" t="s">
        <v>464</v>
      </c>
      <c r="B7679">
        <v>3220</v>
      </c>
      <c r="C7679" t="s">
        <v>459</v>
      </c>
      <c r="D7679" t="s">
        <v>475</v>
      </c>
      <c r="E7679" t="s">
        <v>26</v>
      </c>
      <c r="F7679">
        <v>2009</v>
      </c>
      <c r="G7679" t="s">
        <v>480</v>
      </c>
      <c r="H7679">
        <v>2.0138508000000002</v>
      </c>
    </row>
    <row r="7680" spans="1:8">
      <c r="A7680" t="s">
        <v>464</v>
      </c>
      <c r="B7680">
        <v>3220</v>
      </c>
      <c r="C7680" t="s">
        <v>459</v>
      </c>
      <c r="D7680" t="s">
        <v>475</v>
      </c>
      <c r="E7680" t="s">
        <v>32</v>
      </c>
      <c r="F7680">
        <v>2011</v>
      </c>
      <c r="G7680" t="s">
        <v>480</v>
      </c>
      <c r="H7680">
        <v>4.9571712000000003</v>
      </c>
    </row>
    <row r="7681" spans="1:8">
      <c r="A7681" t="s">
        <v>464</v>
      </c>
      <c r="B7681">
        <v>3220</v>
      </c>
      <c r="C7681" t="s">
        <v>459</v>
      </c>
      <c r="D7681" t="s">
        <v>475</v>
      </c>
      <c r="E7681" t="s">
        <v>16</v>
      </c>
      <c r="F7681">
        <v>2009</v>
      </c>
      <c r="G7681" t="s">
        <v>503</v>
      </c>
      <c r="H7681">
        <v>0.79549199999999998</v>
      </c>
    </row>
    <row r="7682" spans="1:8">
      <c r="A7682" t="s">
        <v>464</v>
      </c>
      <c r="B7682">
        <v>3220</v>
      </c>
      <c r="C7682" t="s">
        <v>459</v>
      </c>
      <c r="D7682" t="s">
        <v>475</v>
      </c>
      <c r="E7682" t="s">
        <v>22</v>
      </c>
      <c r="F7682">
        <v>2013</v>
      </c>
      <c r="G7682" t="s">
        <v>503</v>
      </c>
      <c r="H7682">
        <v>4.9194899999999997</v>
      </c>
    </row>
    <row r="7683" spans="1:8">
      <c r="A7683" t="s">
        <v>464</v>
      </c>
      <c r="B7683">
        <v>3220</v>
      </c>
      <c r="C7683" t="s">
        <v>459</v>
      </c>
      <c r="D7683" t="s">
        <v>475</v>
      </c>
      <c r="E7683" t="s">
        <v>28</v>
      </c>
      <c r="F7683">
        <v>2010</v>
      </c>
      <c r="G7683" t="s">
        <v>503</v>
      </c>
      <c r="H7683">
        <v>75.069323999999995</v>
      </c>
    </row>
    <row r="7684" spans="1:8">
      <c r="A7684" t="s">
        <v>464</v>
      </c>
      <c r="B7684">
        <v>3220</v>
      </c>
      <c r="C7684" t="s">
        <v>459</v>
      </c>
      <c r="D7684" t="s">
        <v>475</v>
      </c>
      <c r="E7684" t="s">
        <v>36</v>
      </c>
      <c r="F7684">
        <v>2013</v>
      </c>
      <c r="G7684" t="s">
        <v>503</v>
      </c>
      <c r="H7684">
        <v>2.344608</v>
      </c>
    </row>
    <row r="7685" spans="1:8">
      <c r="A7685" t="s">
        <v>464</v>
      </c>
      <c r="B7685">
        <v>5544</v>
      </c>
      <c r="C7685" t="s">
        <v>543</v>
      </c>
      <c r="D7685" t="s">
        <v>475</v>
      </c>
      <c r="E7685" t="s">
        <v>16</v>
      </c>
      <c r="F7685">
        <v>2013</v>
      </c>
      <c r="G7685" t="s">
        <v>483</v>
      </c>
      <c r="H7685">
        <v>8.3736000000000005E-2</v>
      </c>
    </row>
    <row r="7686" spans="1:8">
      <c r="A7686" t="s">
        <v>429</v>
      </c>
      <c r="B7686">
        <v>5510</v>
      </c>
      <c r="C7686" t="s">
        <v>512</v>
      </c>
      <c r="D7686" t="s">
        <v>475</v>
      </c>
      <c r="E7686" t="s">
        <v>20</v>
      </c>
      <c r="F7686">
        <v>2010</v>
      </c>
      <c r="G7686" t="s">
        <v>483</v>
      </c>
      <c r="H7686">
        <v>184.0182336</v>
      </c>
    </row>
    <row r="7687" spans="1:8">
      <c r="A7687" t="s">
        <v>429</v>
      </c>
      <c r="B7687">
        <v>5510</v>
      </c>
      <c r="C7687" t="s">
        <v>512</v>
      </c>
      <c r="D7687" t="s">
        <v>475</v>
      </c>
      <c r="E7687" t="s">
        <v>34</v>
      </c>
      <c r="F7687">
        <v>2011</v>
      </c>
      <c r="G7687" t="s">
        <v>483</v>
      </c>
      <c r="H7687">
        <v>239.16257640000001</v>
      </c>
    </row>
    <row r="7688" spans="1:8">
      <c r="A7688" t="s">
        <v>429</v>
      </c>
      <c r="B7688">
        <v>5510</v>
      </c>
      <c r="C7688" t="s">
        <v>512</v>
      </c>
      <c r="D7688" t="s">
        <v>475</v>
      </c>
      <c r="E7688" t="s">
        <v>33</v>
      </c>
      <c r="F7688">
        <v>2012</v>
      </c>
      <c r="G7688" t="s">
        <v>483</v>
      </c>
      <c r="H7688">
        <v>33.431598000000001</v>
      </c>
    </row>
    <row r="7689" spans="1:8">
      <c r="A7689" t="s">
        <v>429</v>
      </c>
      <c r="B7689">
        <v>5550</v>
      </c>
      <c r="C7689" t="s">
        <v>514</v>
      </c>
      <c r="D7689" t="s">
        <v>475</v>
      </c>
      <c r="E7689" t="s">
        <v>8</v>
      </c>
      <c r="F7689">
        <v>2014</v>
      </c>
      <c r="G7689" t="s">
        <v>483</v>
      </c>
      <c r="H7689">
        <v>6.6988800000000001E-2</v>
      </c>
    </row>
    <row r="7690" spans="1:8">
      <c r="A7690" t="s">
        <v>429</v>
      </c>
      <c r="B7690">
        <v>5550</v>
      </c>
      <c r="C7690" t="s">
        <v>514</v>
      </c>
      <c r="D7690" t="s">
        <v>475</v>
      </c>
      <c r="E7690" t="s">
        <v>343</v>
      </c>
      <c r="F7690">
        <v>2013</v>
      </c>
      <c r="G7690" t="s">
        <v>483</v>
      </c>
      <c r="H7690">
        <v>0.48148200000000002</v>
      </c>
    </row>
    <row r="7691" spans="1:8">
      <c r="A7691" t="s">
        <v>429</v>
      </c>
      <c r="B7691">
        <v>5550</v>
      </c>
      <c r="C7691" t="s">
        <v>514</v>
      </c>
      <c r="D7691" t="s">
        <v>475</v>
      </c>
      <c r="E7691" t="s">
        <v>13</v>
      </c>
      <c r="F7691">
        <v>2011</v>
      </c>
      <c r="G7691" t="s">
        <v>483</v>
      </c>
      <c r="H7691">
        <v>0.70338239999999996</v>
      </c>
    </row>
    <row r="7692" spans="1:8">
      <c r="A7692" t="s">
        <v>464</v>
      </c>
      <c r="B7692">
        <v>2330</v>
      </c>
      <c r="C7692" t="s">
        <v>515</v>
      </c>
      <c r="D7692" t="s">
        <v>475</v>
      </c>
      <c r="E7692" t="s">
        <v>22</v>
      </c>
      <c r="F7692">
        <v>2012</v>
      </c>
      <c r="G7692" t="s">
        <v>480</v>
      </c>
      <c r="H7692">
        <v>1.5198084000000001</v>
      </c>
    </row>
    <row r="7693" spans="1:8">
      <c r="A7693" t="s">
        <v>461</v>
      </c>
      <c r="B7693">
        <v>4210</v>
      </c>
      <c r="C7693" t="s">
        <v>450</v>
      </c>
      <c r="D7693" t="s">
        <v>475</v>
      </c>
      <c r="E7693" t="s">
        <v>34</v>
      </c>
      <c r="F7693">
        <v>2013</v>
      </c>
      <c r="G7693" t="s">
        <v>480</v>
      </c>
      <c r="H7693">
        <v>3.1442868000000002</v>
      </c>
    </row>
    <row r="7694" spans="1:8">
      <c r="A7694" t="s">
        <v>463</v>
      </c>
      <c r="B7694">
        <v>4210</v>
      </c>
      <c r="C7694" t="s">
        <v>450</v>
      </c>
      <c r="D7694" t="s">
        <v>475</v>
      </c>
      <c r="E7694" t="s">
        <v>36</v>
      </c>
      <c r="F7694">
        <v>2009</v>
      </c>
      <c r="G7694" t="s">
        <v>480</v>
      </c>
      <c r="H7694">
        <v>11.078272800000001</v>
      </c>
    </row>
    <row r="7695" spans="1:8">
      <c r="A7695" t="s">
        <v>429</v>
      </c>
      <c r="B7695">
        <v>5510</v>
      </c>
      <c r="C7695" t="s">
        <v>512</v>
      </c>
      <c r="D7695" t="s">
        <v>475</v>
      </c>
      <c r="E7695" t="s">
        <v>12</v>
      </c>
      <c r="F7695">
        <v>2013</v>
      </c>
      <c r="G7695" t="s">
        <v>480</v>
      </c>
      <c r="H7695">
        <v>9.21096E-2</v>
      </c>
    </row>
    <row r="7696" spans="1:8">
      <c r="A7696" t="s">
        <v>429</v>
      </c>
      <c r="B7696">
        <v>5510</v>
      </c>
      <c r="C7696" t="s">
        <v>512</v>
      </c>
      <c r="D7696" t="s">
        <v>475</v>
      </c>
      <c r="E7696" t="s">
        <v>343</v>
      </c>
      <c r="F7696">
        <v>2009</v>
      </c>
      <c r="G7696" t="s">
        <v>480</v>
      </c>
      <c r="H7696">
        <v>19.347202800000002</v>
      </c>
    </row>
    <row r="7697" spans="1:8">
      <c r="A7697" t="s">
        <v>429</v>
      </c>
      <c r="B7697">
        <v>5510</v>
      </c>
      <c r="C7697" t="s">
        <v>512</v>
      </c>
      <c r="D7697" t="s">
        <v>475</v>
      </c>
      <c r="E7697" t="s">
        <v>17</v>
      </c>
      <c r="F7697">
        <v>2013</v>
      </c>
      <c r="G7697" t="s">
        <v>480</v>
      </c>
      <c r="H7697">
        <v>0.76618439999999999</v>
      </c>
    </row>
    <row r="7698" spans="1:8">
      <c r="A7698" t="s">
        <v>429</v>
      </c>
      <c r="B7698">
        <v>5550</v>
      </c>
      <c r="C7698" t="s">
        <v>514</v>
      </c>
      <c r="D7698" t="s">
        <v>475</v>
      </c>
      <c r="E7698" t="s">
        <v>6</v>
      </c>
      <c r="F7698">
        <v>2010</v>
      </c>
      <c r="G7698" t="s">
        <v>480</v>
      </c>
      <c r="H7698">
        <v>1.3690836</v>
      </c>
    </row>
    <row r="7699" spans="1:8">
      <c r="A7699" t="s">
        <v>429</v>
      </c>
      <c r="B7699">
        <v>5550</v>
      </c>
      <c r="C7699" t="s">
        <v>514</v>
      </c>
      <c r="D7699" t="s">
        <v>475</v>
      </c>
      <c r="E7699" t="s">
        <v>20</v>
      </c>
      <c r="F7699">
        <v>2012</v>
      </c>
      <c r="G7699" t="s">
        <v>480</v>
      </c>
      <c r="H7699">
        <v>207.5522364</v>
      </c>
    </row>
    <row r="7700" spans="1:8">
      <c r="A7700" t="s">
        <v>429</v>
      </c>
      <c r="B7700">
        <v>5550</v>
      </c>
      <c r="C7700" t="s">
        <v>514</v>
      </c>
      <c r="D7700" t="s">
        <v>475</v>
      </c>
      <c r="E7700" t="s">
        <v>33</v>
      </c>
      <c r="F7700">
        <v>2014</v>
      </c>
      <c r="G7700" t="s">
        <v>480</v>
      </c>
      <c r="H7700">
        <v>0.2344608</v>
      </c>
    </row>
    <row r="7701" spans="1:8">
      <c r="A7701" t="s">
        <v>499</v>
      </c>
      <c r="B7701">
        <v>2330</v>
      </c>
      <c r="C7701" t="s">
        <v>515</v>
      </c>
      <c r="D7701" t="s">
        <v>475</v>
      </c>
      <c r="E7701" t="s">
        <v>12</v>
      </c>
      <c r="F7701">
        <v>2009</v>
      </c>
      <c r="G7701" t="s">
        <v>490</v>
      </c>
      <c r="H7701">
        <v>0.90016200000000002</v>
      </c>
    </row>
    <row r="7702" spans="1:8">
      <c r="A7702" t="s">
        <v>464</v>
      </c>
      <c r="B7702">
        <v>3200</v>
      </c>
      <c r="C7702" t="s">
        <v>513</v>
      </c>
      <c r="D7702" t="s">
        <v>475</v>
      </c>
      <c r="E7702" t="s">
        <v>5</v>
      </c>
      <c r="F7702">
        <v>2011</v>
      </c>
      <c r="G7702" t="s">
        <v>503</v>
      </c>
      <c r="H7702">
        <v>924.06025439999996</v>
      </c>
    </row>
    <row r="7703" spans="1:8">
      <c r="A7703" t="s">
        <v>464</v>
      </c>
      <c r="B7703">
        <v>3200</v>
      </c>
      <c r="C7703" t="s">
        <v>513</v>
      </c>
      <c r="D7703" t="s">
        <v>475</v>
      </c>
      <c r="E7703" t="s">
        <v>11</v>
      </c>
      <c r="F7703">
        <v>2010</v>
      </c>
      <c r="G7703" t="s">
        <v>503</v>
      </c>
      <c r="H7703">
        <v>280.08017280000001</v>
      </c>
    </row>
    <row r="7704" spans="1:8">
      <c r="A7704" t="s">
        <v>464</v>
      </c>
      <c r="B7704">
        <v>3200</v>
      </c>
      <c r="C7704" t="s">
        <v>513</v>
      </c>
      <c r="D7704" t="s">
        <v>475</v>
      </c>
      <c r="E7704" t="s">
        <v>35</v>
      </c>
      <c r="F7704">
        <v>2011</v>
      </c>
      <c r="G7704" t="s">
        <v>503</v>
      </c>
      <c r="H7704">
        <v>139.34926440000001</v>
      </c>
    </row>
    <row r="7705" spans="1:8">
      <c r="A7705" t="s">
        <v>464</v>
      </c>
      <c r="B7705">
        <v>3200</v>
      </c>
      <c r="C7705" t="s">
        <v>513</v>
      </c>
      <c r="D7705" t="s">
        <v>475</v>
      </c>
      <c r="E7705" t="s">
        <v>428</v>
      </c>
      <c r="F7705">
        <v>2011</v>
      </c>
      <c r="G7705" t="s">
        <v>503</v>
      </c>
      <c r="H7705">
        <v>26.439641999999999</v>
      </c>
    </row>
    <row r="7706" spans="1:8">
      <c r="A7706" t="s">
        <v>438</v>
      </c>
      <c r="B7706">
        <v>3200</v>
      </c>
      <c r="C7706" t="s">
        <v>513</v>
      </c>
      <c r="D7706" t="s">
        <v>475</v>
      </c>
      <c r="E7706" t="s">
        <v>10</v>
      </c>
      <c r="F7706">
        <v>2012</v>
      </c>
      <c r="G7706" t="s">
        <v>503</v>
      </c>
      <c r="H7706">
        <v>0.12979080000000001</v>
      </c>
    </row>
    <row r="7707" spans="1:8">
      <c r="A7707" t="s">
        <v>438</v>
      </c>
      <c r="B7707">
        <v>3200</v>
      </c>
      <c r="C7707" t="s">
        <v>513</v>
      </c>
      <c r="D7707" t="s">
        <v>475</v>
      </c>
      <c r="E7707" t="s">
        <v>26</v>
      </c>
      <c r="F7707">
        <v>2014</v>
      </c>
      <c r="G7707" t="s">
        <v>503</v>
      </c>
      <c r="H7707">
        <v>8.3736000000000005E-2</v>
      </c>
    </row>
    <row r="7708" spans="1:8">
      <c r="A7708" t="s">
        <v>461</v>
      </c>
      <c r="B7708">
        <v>3200</v>
      </c>
      <c r="C7708" t="s">
        <v>513</v>
      </c>
      <c r="D7708" t="s">
        <v>475</v>
      </c>
      <c r="E7708" t="s">
        <v>482</v>
      </c>
      <c r="F7708">
        <v>2014</v>
      </c>
      <c r="G7708" t="s">
        <v>503</v>
      </c>
      <c r="H7708">
        <v>0.12560399999999999</v>
      </c>
    </row>
    <row r="7709" spans="1:8">
      <c r="A7709" t="s">
        <v>456</v>
      </c>
      <c r="B7709">
        <v>3200</v>
      </c>
      <c r="C7709" t="s">
        <v>513</v>
      </c>
      <c r="D7709" t="s">
        <v>475</v>
      </c>
      <c r="E7709" t="s">
        <v>13</v>
      </c>
      <c r="F7709">
        <v>2014</v>
      </c>
      <c r="G7709" t="s">
        <v>503</v>
      </c>
      <c r="H7709">
        <v>8.3736000000000005E-2</v>
      </c>
    </row>
    <row r="7710" spans="1:8">
      <c r="A7710" t="s">
        <v>463</v>
      </c>
      <c r="B7710">
        <v>4210</v>
      </c>
      <c r="C7710" t="s">
        <v>450</v>
      </c>
      <c r="D7710" t="s">
        <v>475</v>
      </c>
      <c r="E7710" t="s">
        <v>3</v>
      </c>
      <c r="F7710">
        <v>2011</v>
      </c>
      <c r="G7710" t="s">
        <v>501</v>
      </c>
      <c r="H7710">
        <v>9.5375303999999996</v>
      </c>
    </row>
    <row r="7711" spans="1:8">
      <c r="A7711" t="s">
        <v>463</v>
      </c>
      <c r="B7711">
        <v>4210</v>
      </c>
      <c r="C7711" t="s">
        <v>450</v>
      </c>
      <c r="D7711" t="s">
        <v>475</v>
      </c>
      <c r="E7711" t="s">
        <v>10</v>
      </c>
      <c r="F7711">
        <v>2013</v>
      </c>
      <c r="G7711" t="s">
        <v>501</v>
      </c>
      <c r="H7711">
        <v>61.721805600000003</v>
      </c>
    </row>
    <row r="7712" spans="1:8">
      <c r="A7712" t="s">
        <v>461</v>
      </c>
      <c r="B7712">
        <v>4210</v>
      </c>
      <c r="C7712" t="s">
        <v>450</v>
      </c>
      <c r="D7712" t="s">
        <v>475</v>
      </c>
      <c r="E7712" t="s">
        <v>482</v>
      </c>
      <c r="F7712">
        <v>2012</v>
      </c>
      <c r="G7712" t="s">
        <v>501</v>
      </c>
      <c r="H7712">
        <v>54.570751199999997</v>
      </c>
    </row>
    <row r="7713" spans="1:8">
      <c r="A7713" t="s">
        <v>429</v>
      </c>
      <c r="B7713">
        <v>5510</v>
      </c>
      <c r="C7713" t="s">
        <v>512</v>
      </c>
      <c r="D7713" t="s">
        <v>475</v>
      </c>
      <c r="E7713" t="s">
        <v>24</v>
      </c>
      <c r="F7713">
        <v>2014</v>
      </c>
      <c r="G7713" t="s">
        <v>483</v>
      </c>
      <c r="H7713">
        <v>7.1803619999999997</v>
      </c>
    </row>
    <row r="7714" spans="1:8">
      <c r="A7714" t="s">
        <v>429</v>
      </c>
      <c r="B7714">
        <v>5550</v>
      </c>
      <c r="C7714" t="s">
        <v>514</v>
      </c>
      <c r="D7714" t="s">
        <v>475</v>
      </c>
      <c r="E7714" t="s">
        <v>20</v>
      </c>
      <c r="F7714">
        <v>2013</v>
      </c>
      <c r="G7714" t="s">
        <v>483</v>
      </c>
      <c r="H7714">
        <v>210.01826159999999</v>
      </c>
    </row>
    <row r="7715" spans="1:8">
      <c r="A7715" t="s">
        <v>499</v>
      </c>
      <c r="B7715">
        <v>2330</v>
      </c>
      <c r="C7715" t="s">
        <v>515</v>
      </c>
      <c r="D7715" t="s">
        <v>475</v>
      </c>
      <c r="E7715" t="s">
        <v>14</v>
      </c>
      <c r="F7715">
        <v>2011</v>
      </c>
      <c r="G7715" t="s">
        <v>480</v>
      </c>
      <c r="H7715">
        <v>0.92109600000000003</v>
      </c>
    </row>
    <row r="7716" spans="1:8">
      <c r="A7716" t="s">
        <v>461</v>
      </c>
      <c r="B7716">
        <v>4210</v>
      </c>
      <c r="C7716" t="s">
        <v>450</v>
      </c>
      <c r="D7716" t="s">
        <v>475</v>
      </c>
      <c r="E7716" t="s">
        <v>13</v>
      </c>
      <c r="F7716">
        <v>2013</v>
      </c>
      <c r="G7716" t="s">
        <v>480</v>
      </c>
      <c r="H7716">
        <v>5.798718</v>
      </c>
    </row>
    <row r="7717" spans="1:8">
      <c r="A7717" t="s">
        <v>461</v>
      </c>
      <c r="B7717">
        <v>4210</v>
      </c>
      <c r="C7717" t="s">
        <v>450</v>
      </c>
      <c r="D7717" t="s">
        <v>475</v>
      </c>
      <c r="E7717" t="s">
        <v>36</v>
      </c>
      <c r="F7717">
        <v>2011</v>
      </c>
      <c r="G7717" t="s">
        <v>480</v>
      </c>
      <c r="H7717">
        <v>1.77939</v>
      </c>
    </row>
    <row r="7718" spans="1:8">
      <c r="A7718" t="s">
        <v>461</v>
      </c>
      <c r="B7718">
        <v>4210</v>
      </c>
      <c r="C7718" t="s">
        <v>450</v>
      </c>
      <c r="D7718" t="s">
        <v>475</v>
      </c>
      <c r="E7718" t="s">
        <v>479</v>
      </c>
      <c r="F7718">
        <v>2011</v>
      </c>
      <c r="G7718" t="s">
        <v>480</v>
      </c>
      <c r="H7718">
        <v>4.0905035999999999</v>
      </c>
    </row>
    <row r="7719" spans="1:8">
      <c r="A7719" t="s">
        <v>463</v>
      </c>
      <c r="B7719">
        <v>4210</v>
      </c>
      <c r="C7719" t="s">
        <v>450</v>
      </c>
      <c r="D7719" t="s">
        <v>475</v>
      </c>
      <c r="E7719" t="s">
        <v>3</v>
      </c>
      <c r="F7719">
        <v>2013</v>
      </c>
      <c r="G7719" t="s">
        <v>480</v>
      </c>
      <c r="H7719">
        <v>9.2905092000000007</v>
      </c>
    </row>
    <row r="7720" spans="1:8">
      <c r="A7720" t="s">
        <v>463</v>
      </c>
      <c r="B7720">
        <v>4210</v>
      </c>
      <c r="C7720" t="s">
        <v>450</v>
      </c>
      <c r="D7720" t="s">
        <v>475</v>
      </c>
      <c r="E7720" t="s">
        <v>5</v>
      </c>
      <c r="F7720">
        <v>2009</v>
      </c>
      <c r="G7720" t="s">
        <v>480</v>
      </c>
      <c r="H7720">
        <v>9.2863223999999995</v>
      </c>
    </row>
    <row r="7721" spans="1:8">
      <c r="A7721" t="s">
        <v>429</v>
      </c>
      <c r="B7721">
        <v>5510</v>
      </c>
      <c r="C7721" t="s">
        <v>512</v>
      </c>
      <c r="D7721" t="s">
        <v>475</v>
      </c>
      <c r="E7721" t="s">
        <v>22</v>
      </c>
      <c r="F7721">
        <v>2014</v>
      </c>
      <c r="G7721" t="s">
        <v>480</v>
      </c>
      <c r="H7721">
        <v>1.4360724</v>
      </c>
    </row>
    <row r="7722" spans="1:8">
      <c r="A7722" t="s">
        <v>429</v>
      </c>
      <c r="B7722">
        <v>5550</v>
      </c>
      <c r="C7722" t="s">
        <v>514</v>
      </c>
      <c r="D7722" t="s">
        <v>475</v>
      </c>
      <c r="E7722" t="s">
        <v>22</v>
      </c>
      <c r="F7722">
        <v>2013</v>
      </c>
      <c r="G7722" t="s">
        <v>480</v>
      </c>
      <c r="H7722">
        <v>7.1175600000000006E-2</v>
      </c>
    </row>
    <row r="7723" spans="1:8">
      <c r="A7723" t="s">
        <v>464</v>
      </c>
      <c r="B7723">
        <v>3200</v>
      </c>
      <c r="C7723" t="s">
        <v>513</v>
      </c>
      <c r="D7723" t="s">
        <v>475</v>
      </c>
      <c r="E7723" t="s">
        <v>31</v>
      </c>
      <c r="F7723">
        <v>2011</v>
      </c>
      <c r="G7723" t="s">
        <v>503</v>
      </c>
      <c r="H7723">
        <v>161.840754</v>
      </c>
    </row>
    <row r="7724" spans="1:8">
      <c r="A7724" t="s">
        <v>464</v>
      </c>
      <c r="B7724">
        <v>3200</v>
      </c>
      <c r="C7724" t="s">
        <v>513</v>
      </c>
      <c r="D7724" t="s">
        <v>475</v>
      </c>
      <c r="E7724" t="s">
        <v>33</v>
      </c>
      <c r="F7724">
        <v>2014</v>
      </c>
      <c r="G7724" t="s">
        <v>503</v>
      </c>
      <c r="H7724">
        <v>37.120168800000002</v>
      </c>
    </row>
    <row r="7725" spans="1:8">
      <c r="A7725" t="s">
        <v>462</v>
      </c>
      <c r="B7725">
        <v>3200</v>
      </c>
      <c r="C7725" t="s">
        <v>513</v>
      </c>
      <c r="D7725" t="s">
        <v>475</v>
      </c>
      <c r="E7725" t="s">
        <v>10</v>
      </c>
      <c r="F7725">
        <v>2014</v>
      </c>
      <c r="G7725" t="s">
        <v>503</v>
      </c>
      <c r="H7725">
        <v>26.134005599999998</v>
      </c>
    </row>
    <row r="7726" spans="1:8">
      <c r="A7726" t="s">
        <v>429</v>
      </c>
      <c r="B7726">
        <v>5510</v>
      </c>
      <c r="C7726" t="s">
        <v>512</v>
      </c>
      <c r="D7726" t="s">
        <v>475</v>
      </c>
      <c r="E7726" t="s">
        <v>30</v>
      </c>
      <c r="F7726">
        <v>2009</v>
      </c>
      <c r="G7726" t="s">
        <v>483</v>
      </c>
      <c r="H7726">
        <v>8.5494456000000003</v>
      </c>
    </row>
    <row r="7727" spans="1:8">
      <c r="A7727" t="s">
        <v>429</v>
      </c>
      <c r="B7727">
        <v>5510</v>
      </c>
      <c r="C7727" t="s">
        <v>512</v>
      </c>
      <c r="D7727" t="s">
        <v>475</v>
      </c>
      <c r="E7727" t="s">
        <v>32</v>
      </c>
      <c r="F7727">
        <v>2010</v>
      </c>
      <c r="G7727" t="s">
        <v>483</v>
      </c>
      <c r="H7727">
        <v>71.5775328</v>
      </c>
    </row>
    <row r="7728" spans="1:8">
      <c r="A7728" t="s">
        <v>429</v>
      </c>
      <c r="B7728">
        <v>5510</v>
      </c>
      <c r="C7728" t="s">
        <v>512</v>
      </c>
      <c r="D7728" t="s">
        <v>475</v>
      </c>
      <c r="E7728" t="s">
        <v>31</v>
      </c>
      <c r="F7728">
        <v>2011</v>
      </c>
      <c r="G7728" t="s">
        <v>480</v>
      </c>
      <c r="H7728">
        <v>41.5456164</v>
      </c>
    </row>
    <row r="7729" spans="1:8">
      <c r="A7729" t="s">
        <v>429</v>
      </c>
      <c r="B7729">
        <v>5550</v>
      </c>
      <c r="C7729" t="s">
        <v>514</v>
      </c>
      <c r="D7729" t="s">
        <v>475</v>
      </c>
      <c r="E7729" t="s">
        <v>30</v>
      </c>
      <c r="F7729">
        <v>2011</v>
      </c>
      <c r="G7729" t="s">
        <v>480</v>
      </c>
      <c r="H7729">
        <v>0.53172359999999996</v>
      </c>
    </row>
    <row r="7730" spans="1:8">
      <c r="A7730" t="s">
        <v>429</v>
      </c>
      <c r="B7730">
        <v>5550</v>
      </c>
      <c r="C7730" t="s">
        <v>514</v>
      </c>
      <c r="D7730" t="s">
        <v>475</v>
      </c>
      <c r="E7730" t="s">
        <v>32</v>
      </c>
      <c r="F7730">
        <v>2012</v>
      </c>
      <c r="G7730" t="s">
        <v>480</v>
      </c>
      <c r="H7730">
        <v>0.97552439999999996</v>
      </c>
    </row>
    <row r="7731" spans="1:8">
      <c r="A7731" t="s">
        <v>499</v>
      </c>
      <c r="B7731">
        <v>2330</v>
      </c>
      <c r="C7731" t="s">
        <v>515</v>
      </c>
      <c r="D7731" t="s">
        <v>475</v>
      </c>
      <c r="E7731" t="s">
        <v>482</v>
      </c>
      <c r="F7731">
        <v>2013</v>
      </c>
      <c r="G7731" t="s">
        <v>490</v>
      </c>
      <c r="H7731">
        <v>5.3800379999999999</v>
      </c>
    </row>
    <row r="7732" spans="1:8">
      <c r="A7732" t="s">
        <v>464</v>
      </c>
      <c r="B7732">
        <v>3200</v>
      </c>
      <c r="C7732" t="s">
        <v>513</v>
      </c>
      <c r="D7732" t="s">
        <v>475</v>
      </c>
      <c r="E7732" t="s">
        <v>25</v>
      </c>
      <c r="F7732">
        <v>2010</v>
      </c>
      <c r="G7732" t="s">
        <v>503</v>
      </c>
      <c r="H7732">
        <v>13.381012800000001</v>
      </c>
    </row>
    <row r="7733" spans="1:8">
      <c r="A7733" t="s">
        <v>464</v>
      </c>
      <c r="B7733">
        <v>3200</v>
      </c>
      <c r="C7733" t="s">
        <v>513</v>
      </c>
      <c r="D7733" t="s">
        <v>475</v>
      </c>
      <c r="E7733" t="s">
        <v>32</v>
      </c>
      <c r="F7733">
        <v>2012</v>
      </c>
      <c r="G7733" t="s">
        <v>503</v>
      </c>
      <c r="H7733">
        <v>110.10446640000001</v>
      </c>
    </row>
    <row r="7734" spans="1:8">
      <c r="A7734" t="s">
        <v>502</v>
      </c>
      <c r="B7734">
        <v>3200</v>
      </c>
      <c r="C7734" t="s">
        <v>513</v>
      </c>
      <c r="D7734" t="s">
        <v>475</v>
      </c>
      <c r="E7734" t="s">
        <v>37</v>
      </c>
      <c r="F7734">
        <v>2013</v>
      </c>
      <c r="G7734" t="s">
        <v>503</v>
      </c>
      <c r="H7734">
        <v>3.7723068</v>
      </c>
    </row>
    <row r="7735" spans="1:8">
      <c r="A7735" t="s">
        <v>438</v>
      </c>
      <c r="B7735">
        <v>3200</v>
      </c>
      <c r="C7735" t="s">
        <v>513</v>
      </c>
      <c r="D7735" t="s">
        <v>475</v>
      </c>
      <c r="E7735" t="s">
        <v>32</v>
      </c>
      <c r="F7735">
        <v>2010</v>
      </c>
      <c r="G7735" t="s">
        <v>503</v>
      </c>
      <c r="H7735">
        <v>0.25539479999999998</v>
      </c>
    </row>
    <row r="7736" spans="1:8">
      <c r="A7736" t="s">
        <v>463</v>
      </c>
      <c r="B7736">
        <v>4210</v>
      </c>
      <c r="C7736" t="s">
        <v>450</v>
      </c>
      <c r="D7736" t="s">
        <v>475</v>
      </c>
      <c r="E7736" t="s">
        <v>13</v>
      </c>
      <c r="F7736">
        <v>2009</v>
      </c>
      <c r="G7736" t="s">
        <v>501</v>
      </c>
      <c r="H7736">
        <v>12.9539592</v>
      </c>
    </row>
    <row r="7737" spans="1:8">
      <c r="A7737" t="s">
        <v>463</v>
      </c>
      <c r="B7737">
        <v>4210</v>
      </c>
      <c r="C7737" t="s">
        <v>450</v>
      </c>
      <c r="D7737" t="s">
        <v>475</v>
      </c>
      <c r="E7737" t="s">
        <v>28</v>
      </c>
      <c r="F7737">
        <v>2014</v>
      </c>
      <c r="G7737" t="s">
        <v>501</v>
      </c>
      <c r="H7737">
        <v>16.286652</v>
      </c>
    </row>
    <row r="7738" spans="1:8">
      <c r="A7738" t="s">
        <v>463</v>
      </c>
      <c r="B7738">
        <v>4210</v>
      </c>
      <c r="C7738" t="s">
        <v>450</v>
      </c>
      <c r="D7738" t="s">
        <v>475</v>
      </c>
      <c r="E7738" t="s">
        <v>30</v>
      </c>
      <c r="F7738">
        <v>2010</v>
      </c>
      <c r="G7738" t="s">
        <v>501</v>
      </c>
      <c r="H7738">
        <v>73.009418400000001</v>
      </c>
    </row>
    <row r="7739" spans="1:8">
      <c r="A7739" t="s">
        <v>463</v>
      </c>
      <c r="B7739">
        <v>4210</v>
      </c>
      <c r="C7739" t="s">
        <v>450</v>
      </c>
      <c r="D7739" t="s">
        <v>475</v>
      </c>
      <c r="E7739" t="s">
        <v>479</v>
      </c>
      <c r="F7739">
        <v>2009</v>
      </c>
      <c r="G7739" t="s">
        <v>501</v>
      </c>
      <c r="H7739">
        <v>23.7014748</v>
      </c>
    </row>
    <row r="7740" spans="1:8">
      <c r="A7740" t="s">
        <v>461</v>
      </c>
      <c r="B7740">
        <v>4210</v>
      </c>
      <c r="C7740" t="s">
        <v>450</v>
      </c>
      <c r="D7740" t="s">
        <v>475</v>
      </c>
      <c r="E7740" t="s">
        <v>15</v>
      </c>
      <c r="F7740">
        <v>2011</v>
      </c>
      <c r="G7740" t="s">
        <v>501</v>
      </c>
      <c r="H7740">
        <v>2.6293104</v>
      </c>
    </row>
    <row r="7741" spans="1:8">
      <c r="A7741" t="s">
        <v>429</v>
      </c>
      <c r="B7741">
        <v>5510</v>
      </c>
      <c r="C7741" t="s">
        <v>512</v>
      </c>
      <c r="D7741" t="s">
        <v>475</v>
      </c>
      <c r="E7741" t="s">
        <v>25</v>
      </c>
      <c r="F7741">
        <v>2011</v>
      </c>
      <c r="G7741" t="s">
        <v>483</v>
      </c>
      <c r="H7741">
        <v>4.3333380000000004</v>
      </c>
    </row>
    <row r="7742" spans="1:8">
      <c r="A7742" t="s">
        <v>429</v>
      </c>
      <c r="B7742">
        <v>5550</v>
      </c>
      <c r="C7742" t="s">
        <v>514</v>
      </c>
      <c r="D7742" t="s">
        <v>475</v>
      </c>
      <c r="E7742" t="s">
        <v>3</v>
      </c>
      <c r="F7742">
        <v>2010</v>
      </c>
      <c r="G7742" t="s">
        <v>483</v>
      </c>
      <c r="H7742">
        <v>1.4444459999999999</v>
      </c>
    </row>
    <row r="7743" spans="1:8">
      <c r="A7743" t="s">
        <v>499</v>
      </c>
      <c r="B7743">
        <v>2330</v>
      </c>
      <c r="C7743" t="s">
        <v>515</v>
      </c>
      <c r="D7743" t="s">
        <v>475</v>
      </c>
      <c r="E7743" t="s">
        <v>22</v>
      </c>
      <c r="F7743">
        <v>2011</v>
      </c>
      <c r="G7743" t="s">
        <v>480</v>
      </c>
      <c r="H7743">
        <v>0.13816439999999999</v>
      </c>
    </row>
    <row r="7744" spans="1:8">
      <c r="A7744" t="s">
        <v>461</v>
      </c>
      <c r="B7744">
        <v>4210</v>
      </c>
      <c r="C7744" t="s">
        <v>450</v>
      </c>
      <c r="D7744" t="s">
        <v>475</v>
      </c>
      <c r="E7744" t="s">
        <v>17</v>
      </c>
      <c r="F7744">
        <v>2011</v>
      </c>
      <c r="G7744" t="s">
        <v>480</v>
      </c>
      <c r="H7744">
        <v>2.9726279999999998</v>
      </c>
    </row>
    <row r="7745" spans="1:8">
      <c r="A7745" t="s">
        <v>463</v>
      </c>
      <c r="B7745">
        <v>4210</v>
      </c>
      <c r="C7745" t="s">
        <v>450</v>
      </c>
      <c r="D7745" t="s">
        <v>475</v>
      </c>
      <c r="E7745" t="s">
        <v>13</v>
      </c>
      <c r="F7745">
        <v>2011</v>
      </c>
      <c r="G7745" t="s">
        <v>480</v>
      </c>
      <c r="H7745">
        <v>15.595829999999999</v>
      </c>
    </row>
    <row r="7746" spans="1:8">
      <c r="A7746" t="s">
        <v>463</v>
      </c>
      <c r="B7746">
        <v>4210</v>
      </c>
      <c r="C7746" t="s">
        <v>450</v>
      </c>
      <c r="D7746" t="s">
        <v>475</v>
      </c>
      <c r="E7746" t="s">
        <v>20</v>
      </c>
      <c r="F7746">
        <v>2009</v>
      </c>
      <c r="G7746" t="s">
        <v>480</v>
      </c>
      <c r="H7746">
        <v>11.605809600000001</v>
      </c>
    </row>
    <row r="7747" spans="1:8">
      <c r="A7747" t="s">
        <v>464</v>
      </c>
      <c r="B7747">
        <v>3260</v>
      </c>
      <c r="C7747" t="s">
        <v>446</v>
      </c>
      <c r="D7747" t="s">
        <v>475</v>
      </c>
      <c r="E7747" t="s">
        <v>352</v>
      </c>
      <c r="F7747">
        <v>2010</v>
      </c>
      <c r="G7747" t="s">
        <v>503</v>
      </c>
      <c r="H7747">
        <v>17.161693199999998</v>
      </c>
    </row>
    <row r="7748" spans="1:8">
      <c r="A7748" t="s">
        <v>464</v>
      </c>
      <c r="B7748">
        <v>3260</v>
      </c>
      <c r="C7748" t="s">
        <v>446</v>
      </c>
      <c r="D7748" t="s">
        <v>475</v>
      </c>
      <c r="E7748" t="s">
        <v>479</v>
      </c>
      <c r="F7748">
        <v>2011</v>
      </c>
      <c r="G7748" t="s">
        <v>503</v>
      </c>
      <c r="H7748">
        <v>435.60723239999999</v>
      </c>
    </row>
    <row r="7749" spans="1:8">
      <c r="A7749" t="s">
        <v>464</v>
      </c>
      <c r="B7749">
        <v>3260</v>
      </c>
      <c r="C7749" t="s">
        <v>446</v>
      </c>
      <c r="D7749" t="s">
        <v>475</v>
      </c>
      <c r="E7749" t="s">
        <v>482</v>
      </c>
      <c r="F7749">
        <v>2012</v>
      </c>
      <c r="G7749" t="s">
        <v>503</v>
      </c>
      <c r="H7749">
        <v>202.03403399999999</v>
      </c>
    </row>
    <row r="7750" spans="1:8">
      <c r="A7750" t="s">
        <v>456</v>
      </c>
      <c r="B7750">
        <v>3260</v>
      </c>
      <c r="C7750" t="s">
        <v>446</v>
      </c>
      <c r="D7750" t="s">
        <v>475</v>
      </c>
      <c r="E7750" t="s">
        <v>28</v>
      </c>
      <c r="F7750">
        <v>2009</v>
      </c>
      <c r="G7750" t="s">
        <v>503</v>
      </c>
      <c r="H7750">
        <v>4.1868000000000002E-2</v>
      </c>
    </row>
    <row r="7751" spans="1:8">
      <c r="A7751" t="s">
        <v>456</v>
      </c>
      <c r="B7751">
        <v>3260</v>
      </c>
      <c r="C7751" t="s">
        <v>446</v>
      </c>
      <c r="D7751" t="s">
        <v>475</v>
      </c>
      <c r="E7751" t="s">
        <v>29</v>
      </c>
      <c r="F7751">
        <v>2011</v>
      </c>
      <c r="G7751" t="s">
        <v>503</v>
      </c>
      <c r="H7751">
        <v>9.4789151999999994</v>
      </c>
    </row>
    <row r="7752" spans="1:8">
      <c r="A7752" t="s">
        <v>456</v>
      </c>
      <c r="B7752">
        <v>3260</v>
      </c>
      <c r="C7752" t="s">
        <v>446</v>
      </c>
      <c r="D7752" t="s">
        <v>475</v>
      </c>
      <c r="E7752" t="s">
        <v>32</v>
      </c>
      <c r="F7752">
        <v>2014</v>
      </c>
      <c r="G7752" t="s">
        <v>503</v>
      </c>
      <c r="H7752">
        <v>1.5281819999999999</v>
      </c>
    </row>
    <row r="7753" spans="1:8">
      <c r="A7753" t="s">
        <v>464</v>
      </c>
      <c r="B7753">
        <v>3260</v>
      </c>
      <c r="C7753" t="s">
        <v>446</v>
      </c>
      <c r="D7753" t="s">
        <v>475</v>
      </c>
      <c r="E7753" t="s">
        <v>15</v>
      </c>
      <c r="F7753">
        <v>2012</v>
      </c>
      <c r="G7753" t="s">
        <v>480</v>
      </c>
      <c r="H7753">
        <v>1006.5192804</v>
      </c>
    </row>
    <row r="7754" spans="1:8">
      <c r="A7754" t="s">
        <v>464</v>
      </c>
      <c r="B7754">
        <v>3260</v>
      </c>
      <c r="C7754" t="s">
        <v>446</v>
      </c>
      <c r="D7754" t="s">
        <v>475</v>
      </c>
      <c r="E7754" t="s">
        <v>16</v>
      </c>
      <c r="F7754">
        <v>2009</v>
      </c>
      <c r="G7754" t="s">
        <v>480</v>
      </c>
      <c r="H7754">
        <v>24.986822400000001</v>
      </c>
    </row>
    <row r="7755" spans="1:8">
      <c r="A7755" t="s">
        <v>464</v>
      </c>
      <c r="B7755">
        <v>3260</v>
      </c>
      <c r="C7755" t="s">
        <v>446</v>
      </c>
      <c r="D7755" t="s">
        <v>475</v>
      </c>
      <c r="E7755" t="s">
        <v>479</v>
      </c>
      <c r="F7755">
        <v>2009</v>
      </c>
      <c r="G7755" t="s">
        <v>480</v>
      </c>
      <c r="H7755">
        <v>391.11829560000001</v>
      </c>
    </row>
    <row r="7756" spans="1:8">
      <c r="A7756" t="s">
        <v>456</v>
      </c>
      <c r="B7756">
        <v>3260</v>
      </c>
      <c r="C7756" t="s">
        <v>446</v>
      </c>
      <c r="D7756" t="s">
        <v>475</v>
      </c>
      <c r="E7756" t="s">
        <v>30</v>
      </c>
      <c r="F7756">
        <v>2009</v>
      </c>
      <c r="G7756" t="s">
        <v>480</v>
      </c>
      <c r="H7756">
        <v>0.38937240000000001</v>
      </c>
    </row>
    <row r="7757" spans="1:8">
      <c r="A7757" t="s">
        <v>456</v>
      </c>
      <c r="B7757">
        <v>3260</v>
      </c>
      <c r="C7757" t="s">
        <v>446</v>
      </c>
      <c r="D7757" t="s">
        <v>475</v>
      </c>
      <c r="E7757" t="s">
        <v>32</v>
      </c>
      <c r="F7757">
        <v>2011</v>
      </c>
      <c r="G7757" t="s">
        <v>480</v>
      </c>
      <c r="H7757">
        <v>0.59871240000000003</v>
      </c>
    </row>
    <row r="7758" spans="1:8">
      <c r="A7758" t="s">
        <v>438</v>
      </c>
      <c r="B7758">
        <v>3260</v>
      </c>
      <c r="C7758" t="s">
        <v>446</v>
      </c>
      <c r="D7758" t="s">
        <v>475</v>
      </c>
      <c r="E7758" t="s">
        <v>30</v>
      </c>
      <c r="F7758">
        <v>2014</v>
      </c>
      <c r="G7758" t="s">
        <v>480</v>
      </c>
      <c r="H7758">
        <v>0.95459039999999995</v>
      </c>
    </row>
    <row r="7759" spans="1:8">
      <c r="A7759" t="s">
        <v>461</v>
      </c>
      <c r="B7759">
        <v>3260</v>
      </c>
      <c r="C7759" t="s">
        <v>446</v>
      </c>
      <c r="D7759" t="s">
        <v>475</v>
      </c>
      <c r="E7759" t="s">
        <v>5</v>
      </c>
      <c r="F7759">
        <v>2011</v>
      </c>
      <c r="G7759" t="s">
        <v>480</v>
      </c>
      <c r="H7759">
        <v>4.1868000000000002E-2</v>
      </c>
    </row>
    <row r="7760" spans="1:8">
      <c r="A7760" t="s">
        <v>464</v>
      </c>
      <c r="B7760">
        <v>3260</v>
      </c>
      <c r="C7760" t="s">
        <v>446</v>
      </c>
      <c r="D7760" t="s">
        <v>475</v>
      </c>
      <c r="E7760" t="s">
        <v>6</v>
      </c>
      <c r="F7760">
        <v>2012</v>
      </c>
      <c r="G7760" t="s">
        <v>503</v>
      </c>
      <c r="H7760">
        <v>28.0431864</v>
      </c>
    </row>
    <row r="7761" spans="1:8">
      <c r="A7761" t="s">
        <v>464</v>
      </c>
      <c r="B7761">
        <v>3260</v>
      </c>
      <c r="C7761" t="s">
        <v>446</v>
      </c>
      <c r="D7761" t="s">
        <v>475</v>
      </c>
      <c r="E7761" t="s">
        <v>15</v>
      </c>
      <c r="F7761">
        <v>2012</v>
      </c>
      <c r="G7761" t="s">
        <v>503</v>
      </c>
      <c r="H7761">
        <v>1006.5192804</v>
      </c>
    </row>
    <row r="7762" spans="1:8">
      <c r="A7762" t="s">
        <v>438</v>
      </c>
      <c r="B7762">
        <v>3260</v>
      </c>
      <c r="C7762" t="s">
        <v>446</v>
      </c>
      <c r="D7762" t="s">
        <v>475</v>
      </c>
      <c r="E7762" t="s">
        <v>10</v>
      </c>
      <c r="F7762">
        <v>2013</v>
      </c>
      <c r="G7762" t="s">
        <v>503</v>
      </c>
      <c r="H7762">
        <v>0.12979080000000001</v>
      </c>
    </row>
    <row r="7763" spans="1:8">
      <c r="A7763" t="s">
        <v>464</v>
      </c>
      <c r="B7763">
        <v>3260</v>
      </c>
      <c r="C7763" t="s">
        <v>446</v>
      </c>
      <c r="D7763" t="s">
        <v>475</v>
      </c>
      <c r="E7763" t="s">
        <v>5</v>
      </c>
      <c r="F7763">
        <v>2012</v>
      </c>
      <c r="G7763" t="s">
        <v>480</v>
      </c>
      <c r="H7763">
        <v>333.30277439999998</v>
      </c>
    </row>
    <row r="7764" spans="1:8">
      <c r="A7764" t="s">
        <v>464</v>
      </c>
      <c r="B7764">
        <v>3260</v>
      </c>
      <c r="C7764" t="s">
        <v>446</v>
      </c>
      <c r="D7764" t="s">
        <v>475</v>
      </c>
      <c r="E7764" t="s">
        <v>428</v>
      </c>
      <c r="F7764">
        <v>2013</v>
      </c>
      <c r="G7764" t="s">
        <v>480</v>
      </c>
      <c r="H7764">
        <v>10.931734799999999</v>
      </c>
    </row>
    <row r="7765" spans="1:8">
      <c r="A7765" t="s">
        <v>464</v>
      </c>
      <c r="B7765">
        <v>3260</v>
      </c>
      <c r="C7765" t="s">
        <v>446</v>
      </c>
      <c r="D7765" t="s">
        <v>475</v>
      </c>
      <c r="E7765" t="s">
        <v>2</v>
      </c>
      <c r="F7765">
        <v>2012</v>
      </c>
      <c r="G7765" t="s">
        <v>503</v>
      </c>
      <c r="H7765">
        <v>28.5916572</v>
      </c>
    </row>
    <row r="7766" spans="1:8">
      <c r="A7766" t="s">
        <v>464</v>
      </c>
      <c r="B7766">
        <v>3260</v>
      </c>
      <c r="C7766" t="s">
        <v>446</v>
      </c>
      <c r="D7766" t="s">
        <v>475</v>
      </c>
      <c r="E7766" t="s">
        <v>34</v>
      </c>
      <c r="F7766">
        <v>2011</v>
      </c>
      <c r="G7766" t="s">
        <v>503</v>
      </c>
      <c r="H7766">
        <v>94.295109600000004</v>
      </c>
    </row>
    <row r="7767" spans="1:8">
      <c r="A7767" t="s">
        <v>464</v>
      </c>
      <c r="B7767">
        <v>3260</v>
      </c>
      <c r="C7767" t="s">
        <v>446</v>
      </c>
      <c r="D7767" t="s">
        <v>475</v>
      </c>
      <c r="E7767" t="s">
        <v>32</v>
      </c>
      <c r="F7767">
        <v>2013</v>
      </c>
      <c r="G7767" t="s">
        <v>480</v>
      </c>
      <c r="H7767">
        <v>47.3987628</v>
      </c>
    </row>
    <row r="7768" spans="1:8">
      <c r="A7768" t="s">
        <v>465</v>
      </c>
      <c r="B7768">
        <v>3260</v>
      </c>
      <c r="C7768" t="s">
        <v>446</v>
      </c>
      <c r="D7768" t="s">
        <v>475</v>
      </c>
      <c r="E7768" t="s">
        <v>30</v>
      </c>
      <c r="F7768">
        <v>2009</v>
      </c>
      <c r="G7768" t="s">
        <v>480</v>
      </c>
      <c r="H7768">
        <v>4.1868000000000002E-2</v>
      </c>
    </row>
    <row r="7769" spans="1:8">
      <c r="A7769" t="s">
        <v>465</v>
      </c>
      <c r="B7769">
        <v>3260</v>
      </c>
      <c r="C7769" t="s">
        <v>446</v>
      </c>
      <c r="D7769" t="s">
        <v>475</v>
      </c>
      <c r="E7769" t="s">
        <v>482</v>
      </c>
      <c r="F7769">
        <v>2013</v>
      </c>
      <c r="G7769" t="s">
        <v>480</v>
      </c>
      <c r="H7769">
        <v>0.21352679999999999</v>
      </c>
    </row>
    <row r="7770" spans="1:8">
      <c r="A7770" t="s">
        <v>464</v>
      </c>
      <c r="B7770">
        <v>3260</v>
      </c>
      <c r="C7770" t="s">
        <v>446</v>
      </c>
      <c r="D7770" t="s">
        <v>475</v>
      </c>
      <c r="E7770" t="s">
        <v>13</v>
      </c>
      <c r="F7770">
        <v>2014</v>
      </c>
      <c r="G7770" t="s">
        <v>503</v>
      </c>
      <c r="H7770">
        <v>163.19309039999999</v>
      </c>
    </row>
    <row r="7771" spans="1:8">
      <c r="A7771" t="s">
        <v>464</v>
      </c>
      <c r="B7771">
        <v>3260</v>
      </c>
      <c r="C7771" t="s">
        <v>446</v>
      </c>
      <c r="D7771" t="s">
        <v>475</v>
      </c>
      <c r="E7771" t="s">
        <v>343</v>
      </c>
      <c r="F7771">
        <v>2014</v>
      </c>
      <c r="G7771" t="s">
        <v>503</v>
      </c>
      <c r="H7771">
        <v>39.875083199999999</v>
      </c>
    </row>
    <row r="7772" spans="1:8">
      <c r="A7772" t="s">
        <v>464</v>
      </c>
      <c r="B7772">
        <v>3260</v>
      </c>
      <c r="C7772" t="s">
        <v>446</v>
      </c>
      <c r="D7772" t="s">
        <v>475</v>
      </c>
      <c r="E7772" t="s">
        <v>12</v>
      </c>
      <c r="F7772">
        <v>2013</v>
      </c>
      <c r="G7772" t="s">
        <v>503</v>
      </c>
      <c r="H7772">
        <v>30.161707199999999</v>
      </c>
    </row>
    <row r="7773" spans="1:8">
      <c r="A7773" t="s">
        <v>464</v>
      </c>
      <c r="B7773">
        <v>3260</v>
      </c>
      <c r="C7773" t="s">
        <v>446</v>
      </c>
      <c r="D7773" t="s">
        <v>475</v>
      </c>
      <c r="E7773" t="s">
        <v>25</v>
      </c>
      <c r="F7773">
        <v>2014</v>
      </c>
      <c r="G7773" t="s">
        <v>480</v>
      </c>
      <c r="H7773">
        <v>7.5613608000000001</v>
      </c>
    </row>
    <row r="7774" spans="1:8">
      <c r="A7774" t="s">
        <v>438</v>
      </c>
      <c r="B7774">
        <v>3260</v>
      </c>
      <c r="C7774" t="s">
        <v>446</v>
      </c>
      <c r="D7774" t="s">
        <v>475</v>
      </c>
      <c r="E7774" t="s">
        <v>32</v>
      </c>
      <c r="F7774">
        <v>2009</v>
      </c>
      <c r="G7774" t="s">
        <v>480</v>
      </c>
      <c r="H7774">
        <v>0.12979080000000001</v>
      </c>
    </row>
    <row r="7775" spans="1:8">
      <c r="A7775" t="s">
        <v>464</v>
      </c>
      <c r="B7775">
        <v>3260</v>
      </c>
      <c r="C7775" t="s">
        <v>446</v>
      </c>
      <c r="D7775" t="s">
        <v>475</v>
      </c>
      <c r="E7775" t="s">
        <v>18</v>
      </c>
      <c r="F7775">
        <v>2014</v>
      </c>
      <c r="G7775" t="s">
        <v>503</v>
      </c>
      <c r="H7775">
        <v>96.447124799999997</v>
      </c>
    </row>
    <row r="7776" spans="1:8">
      <c r="A7776" t="s">
        <v>464</v>
      </c>
      <c r="B7776">
        <v>3260</v>
      </c>
      <c r="C7776" t="s">
        <v>446</v>
      </c>
      <c r="D7776" t="s">
        <v>475</v>
      </c>
      <c r="E7776" t="s">
        <v>17</v>
      </c>
      <c r="F7776">
        <v>2013</v>
      </c>
      <c r="G7776" t="s">
        <v>503</v>
      </c>
      <c r="H7776">
        <v>51.451585199999997</v>
      </c>
    </row>
    <row r="7777" spans="1:8">
      <c r="A7777" t="s">
        <v>464</v>
      </c>
      <c r="B7777">
        <v>3260</v>
      </c>
      <c r="C7777" t="s">
        <v>446</v>
      </c>
      <c r="D7777" t="s">
        <v>475</v>
      </c>
      <c r="E7777" t="s">
        <v>22</v>
      </c>
      <c r="F7777">
        <v>2009</v>
      </c>
      <c r="G7777" t="s">
        <v>503</v>
      </c>
      <c r="H7777">
        <v>5.7275423999999999</v>
      </c>
    </row>
    <row r="7778" spans="1:8">
      <c r="A7778" t="s">
        <v>464</v>
      </c>
      <c r="B7778">
        <v>3260</v>
      </c>
      <c r="C7778" t="s">
        <v>446</v>
      </c>
      <c r="D7778" t="s">
        <v>475</v>
      </c>
      <c r="E7778" t="s">
        <v>23</v>
      </c>
      <c r="F7778">
        <v>2012</v>
      </c>
      <c r="G7778" t="s">
        <v>503</v>
      </c>
      <c r="H7778">
        <v>86.202025199999994</v>
      </c>
    </row>
    <row r="7779" spans="1:8">
      <c r="A7779" t="s">
        <v>456</v>
      </c>
      <c r="B7779">
        <v>3260</v>
      </c>
      <c r="C7779" t="s">
        <v>446</v>
      </c>
      <c r="D7779" t="s">
        <v>475</v>
      </c>
      <c r="E7779" t="s">
        <v>30</v>
      </c>
      <c r="F7779">
        <v>2010</v>
      </c>
      <c r="G7779" t="s">
        <v>503</v>
      </c>
      <c r="H7779">
        <v>0.30144959999999998</v>
      </c>
    </row>
    <row r="7780" spans="1:8">
      <c r="A7780" t="s">
        <v>456</v>
      </c>
      <c r="B7780">
        <v>3260</v>
      </c>
      <c r="C7780" t="s">
        <v>446</v>
      </c>
      <c r="D7780" t="s">
        <v>475</v>
      </c>
      <c r="E7780" t="s">
        <v>37</v>
      </c>
      <c r="F7780">
        <v>2013</v>
      </c>
      <c r="G7780" t="s">
        <v>503</v>
      </c>
      <c r="H7780">
        <v>26.632234799999999</v>
      </c>
    </row>
    <row r="7781" spans="1:8">
      <c r="A7781" t="s">
        <v>456</v>
      </c>
      <c r="B7781">
        <v>3260</v>
      </c>
      <c r="C7781" t="s">
        <v>446</v>
      </c>
      <c r="D7781" t="s">
        <v>475</v>
      </c>
      <c r="E7781" t="s">
        <v>482</v>
      </c>
      <c r="F7781">
        <v>2012</v>
      </c>
      <c r="G7781" t="s">
        <v>503</v>
      </c>
      <c r="H7781">
        <v>1.821258</v>
      </c>
    </row>
    <row r="7782" spans="1:8">
      <c r="A7782" t="s">
        <v>438</v>
      </c>
      <c r="B7782">
        <v>3260</v>
      </c>
      <c r="C7782" t="s">
        <v>446</v>
      </c>
      <c r="D7782" t="s">
        <v>475</v>
      </c>
      <c r="E7782" t="s">
        <v>9</v>
      </c>
      <c r="F7782">
        <v>2009</v>
      </c>
      <c r="G7782" t="s">
        <v>503</v>
      </c>
      <c r="H7782">
        <v>0.60289919999999997</v>
      </c>
    </row>
    <row r="7783" spans="1:8">
      <c r="A7783" t="s">
        <v>438</v>
      </c>
      <c r="B7783">
        <v>3260</v>
      </c>
      <c r="C7783" t="s">
        <v>446</v>
      </c>
      <c r="D7783" t="s">
        <v>475</v>
      </c>
      <c r="E7783" t="s">
        <v>32</v>
      </c>
      <c r="F7783">
        <v>2012</v>
      </c>
      <c r="G7783" t="s">
        <v>503</v>
      </c>
      <c r="H7783">
        <v>0.25539479999999998</v>
      </c>
    </row>
    <row r="7784" spans="1:8">
      <c r="A7784" t="s">
        <v>464</v>
      </c>
      <c r="B7784">
        <v>3260</v>
      </c>
      <c r="C7784" t="s">
        <v>446</v>
      </c>
      <c r="D7784" t="s">
        <v>475</v>
      </c>
      <c r="E7784" t="s">
        <v>10</v>
      </c>
      <c r="F7784">
        <v>2011</v>
      </c>
      <c r="G7784" t="s">
        <v>480</v>
      </c>
      <c r="H7784">
        <v>582.59740680000004</v>
      </c>
    </row>
    <row r="7785" spans="1:8">
      <c r="A7785" t="s">
        <v>464</v>
      </c>
      <c r="B7785">
        <v>3260</v>
      </c>
      <c r="C7785" t="s">
        <v>446</v>
      </c>
      <c r="D7785" t="s">
        <v>475</v>
      </c>
      <c r="E7785" t="s">
        <v>9</v>
      </c>
      <c r="F7785">
        <v>2010</v>
      </c>
      <c r="G7785" t="s">
        <v>480</v>
      </c>
      <c r="H7785">
        <v>52.590394799999999</v>
      </c>
    </row>
    <row r="7786" spans="1:8">
      <c r="A7786" t="s">
        <v>464</v>
      </c>
      <c r="B7786">
        <v>3260</v>
      </c>
      <c r="C7786" t="s">
        <v>446</v>
      </c>
      <c r="D7786" t="s">
        <v>475</v>
      </c>
      <c r="E7786" t="s">
        <v>23</v>
      </c>
      <c r="F7786">
        <v>2013</v>
      </c>
      <c r="G7786" t="s">
        <v>480</v>
      </c>
      <c r="H7786">
        <v>85.649367600000005</v>
      </c>
    </row>
    <row r="7787" spans="1:8">
      <c r="A7787" t="s">
        <v>464</v>
      </c>
      <c r="B7787">
        <v>3260</v>
      </c>
      <c r="C7787" t="s">
        <v>446</v>
      </c>
      <c r="D7787" t="s">
        <v>475</v>
      </c>
      <c r="E7787" t="s">
        <v>22</v>
      </c>
      <c r="F7787">
        <v>2010</v>
      </c>
      <c r="G7787" t="s">
        <v>480</v>
      </c>
      <c r="H7787">
        <v>8.7420384000000002</v>
      </c>
    </row>
    <row r="7788" spans="1:8">
      <c r="A7788" t="s">
        <v>464</v>
      </c>
      <c r="B7788">
        <v>3260</v>
      </c>
      <c r="C7788" t="s">
        <v>446</v>
      </c>
      <c r="D7788" t="s">
        <v>475</v>
      </c>
      <c r="E7788" t="s">
        <v>19</v>
      </c>
      <c r="F7788">
        <v>2012</v>
      </c>
      <c r="G7788" t="s">
        <v>480</v>
      </c>
      <c r="H7788">
        <v>11.9700612</v>
      </c>
    </row>
    <row r="7789" spans="1:8">
      <c r="A7789" t="s">
        <v>464</v>
      </c>
      <c r="B7789">
        <v>3260</v>
      </c>
      <c r="C7789" t="s">
        <v>446</v>
      </c>
      <c r="D7789" t="s">
        <v>475</v>
      </c>
      <c r="E7789" t="s">
        <v>18</v>
      </c>
      <c r="F7789">
        <v>2009</v>
      </c>
      <c r="G7789" t="s">
        <v>480</v>
      </c>
      <c r="H7789">
        <v>102.5514792</v>
      </c>
    </row>
    <row r="7790" spans="1:8">
      <c r="A7790" t="s">
        <v>464</v>
      </c>
      <c r="B7790">
        <v>3260</v>
      </c>
      <c r="C7790" t="s">
        <v>446</v>
      </c>
      <c r="D7790" t="s">
        <v>475</v>
      </c>
      <c r="E7790" t="s">
        <v>36</v>
      </c>
      <c r="F7790">
        <v>2011</v>
      </c>
      <c r="G7790" t="s">
        <v>480</v>
      </c>
      <c r="H7790">
        <v>26.083763999999999</v>
      </c>
    </row>
    <row r="7791" spans="1:8">
      <c r="A7791" t="s">
        <v>456</v>
      </c>
      <c r="B7791">
        <v>3260</v>
      </c>
      <c r="C7791" t="s">
        <v>446</v>
      </c>
      <c r="D7791" t="s">
        <v>475</v>
      </c>
      <c r="E7791" t="s">
        <v>28</v>
      </c>
      <c r="F7791">
        <v>2010</v>
      </c>
      <c r="G7791" t="s">
        <v>480</v>
      </c>
      <c r="H7791">
        <v>8.3736000000000005E-2</v>
      </c>
    </row>
    <row r="7792" spans="1:8">
      <c r="A7792" t="s">
        <v>438</v>
      </c>
      <c r="B7792">
        <v>3260</v>
      </c>
      <c r="C7792" t="s">
        <v>446</v>
      </c>
      <c r="D7792" t="s">
        <v>475</v>
      </c>
      <c r="E7792" t="s">
        <v>9</v>
      </c>
      <c r="F7792">
        <v>2012</v>
      </c>
      <c r="G7792" t="s">
        <v>480</v>
      </c>
      <c r="H7792">
        <v>0.55684440000000002</v>
      </c>
    </row>
    <row r="7793" spans="1:8">
      <c r="A7793" t="s">
        <v>438</v>
      </c>
      <c r="B7793">
        <v>3260</v>
      </c>
      <c r="C7793" t="s">
        <v>446</v>
      </c>
      <c r="D7793" t="s">
        <v>475</v>
      </c>
      <c r="E7793" t="s">
        <v>29</v>
      </c>
      <c r="F7793">
        <v>2013</v>
      </c>
      <c r="G7793" t="s">
        <v>480</v>
      </c>
      <c r="H7793">
        <v>0.25958160000000002</v>
      </c>
    </row>
    <row r="7794" spans="1:8">
      <c r="A7794" t="s">
        <v>438</v>
      </c>
      <c r="B7794">
        <v>3260</v>
      </c>
      <c r="C7794" t="s">
        <v>446</v>
      </c>
      <c r="D7794" t="s">
        <v>475</v>
      </c>
      <c r="E7794" t="s">
        <v>36</v>
      </c>
      <c r="F7794">
        <v>2012</v>
      </c>
      <c r="G7794" t="s">
        <v>480</v>
      </c>
      <c r="H7794">
        <v>4.1868000000000002E-2</v>
      </c>
    </row>
    <row r="7795" spans="1:8">
      <c r="A7795" t="s">
        <v>438</v>
      </c>
      <c r="B7795">
        <v>3260</v>
      </c>
      <c r="C7795" t="s">
        <v>446</v>
      </c>
      <c r="D7795" t="s">
        <v>475</v>
      </c>
      <c r="E7795" t="s">
        <v>482</v>
      </c>
      <c r="F7795">
        <v>2014</v>
      </c>
      <c r="G7795" t="s">
        <v>503</v>
      </c>
      <c r="H7795">
        <v>0.71594279999999999</v>
      </c>
    </row>
    <row r="7796" spans="1:8">
      <c r="A7796" t="s">
        <v>461</v>
      </c>
      <c r="B7796">
        <v>3260</v>
      </c>
      <c r="C7796" t="s">
        <v>446</v>
      </c>
      <c r="D7796" t="s">
        <v>475</v>
      </c>
      <c r="E7796" t="s">
        <v>482</v>
      </c>
      <c r="F7796">
        <v>2011</v>
      </c>
      <c r="G7796" t="s">
        <v>503</v>
      </c>
      <c r="H7796">
        <v>0.51078959999999995</v>
      </c>
    </row>
    <row r="7797" spans="1:8">
      <c r="A7797" t="s">
        <v>464</v>
      </c>
      <c r="B7797">
        <v>3260</v>
      </c>
      <c r="C7797" t="s">
        <v>446</v>
      </c>
      <c r="D7797" t="s">
        <v>475</v>
      </c>
      <c r="E7797" t="s">
        <v>34</v>
      </c>
      <c r="F7797">
        <v>2014</v>
      </c>
      <c r="G7797" t="s">
        <v>480</v>
      </c>
      <c r="H7797">
        <v>102.9617856</v>
      </c>
    </row>
    <row r="7798" spans="1:8">
      <c r="A7798" t="s">
        <v>464</v>
      </c>
      <c r="B7798">
        <v>3260</v>
      </c>
      <c r="C7798" t="s">
        <v>446</v>
      </c>
      <c r="D7798" t="s">
        <v>475</v>
      </c>
      <c r="E7798" t="s">
        <v>482</v>
      </c>
      <c r="F7798">
        <v>2014</v>
      </c>
      <c r="G7798" t="s">
        <v>480</v>
      </c>
      <c r="H7798">
        <v>201.50649720000001</v>
      </c>
    </row>
    <row r="7799" spans="1:8">
      <c r="A7799" t="s">
        <v>438</v>
      </c>
      <c r="B7799">
        <v>3260</v>
      </c>
      <c r="C7799" t="s">
        <v>446</v>
      </c>
      <c r="D7799" t="s">
        <v>475</v>
      </c>
      <c r="E7799" t="s">
        <v>10</v>
      </c>
      <c r="F7799">
        <v>2009</v>
      </c>
      <c r="G7799" t="s">
        <v>480</v>
      </c>
      <c r="H7799">
        <v>0.30144959999999998</v>
      </c>
    </row>
    <row r="7800" spans="1:8">
      <c r="A7800" t="s">
        <v>464</v>
      </c>
      <c r="B7800">
        <v>5544</v>
      </c>
      <c r="C7800" t="s">
        <v>543</v>
      </c>
      <c r="D7800" t="s">
        <v>475</v>
      </c>
      <c r="E7800" t="s">
        <v>22</v>
      </c>
      <c r="F7800">
        <v>2011</v>
      </c>
      <c r="G7800" t="s">
        <v>483</v>
      </c>
      <c r="H7800">
        <v>6.2801999999999997E-2</v>
      </c>
    </row>
    <row r="7801" spans="1:8">
      <c r="A7801" t="s">
        <v>464</v>
      </c>
      <c r="B7801">
        <v>5544</v>
      </c>
      <c r="C7801" t="s">
        <v>543</v>
      </c>
      <c r="D7801" t="s">
        <v>475</v>
      </c>
      <c r="E7801" t="s">
        <v>24</v>
      </c>
      <c r="F7801">
        <v>2011</v>
      </c>
      <c r="G7801" t="s">
        <v>483</v>
      </c>
      <c r="H7801">
        <v>5.8615199999999999E-2</v>
      </c>
    </row>
    <row r="7802" spans="1:8">
      <c r="A7802" t="s">
        <v>464</v>
      </c>
      <c r="B7802">
        <v>3220</v>
      </c>
      <c r="C7802" t="s">
        <v>459</v>
      </c>
      <c r="D7802" t="s">
        <v>475</v>
      </c>
      <c r="E7802" t="s">
        <v>10</v>
      </c>
      <c r="F7802">
        <v>2014</v>
      </c>
      <c r="G7802" t="s">
        <v>480</v>
      </c>
      <c r="H7802">
        <v>30.898584</v>
      </c>
    </row>
    <row r="7803" spans="1:8">
      <c r="A7803" t="s">
        <v>464</v>
      </c>
      <c r="B7803">
        <v>3220</v>
      </c>
      <c r="C7803" t="s">
        <v>459</v>
      </c>
      <c r="D7803" t="s">
        <v>475</v>
      </c>
      <c r="E7803" t="s">
        <v>19</v>
      </c>
      <c r="F7803">
        <v>2013</v>
      </c>
      <c r="G7803" t="s">
        <v>480</v>
      </c>
      <c r="H7803">
        <v>0.13816439999999999</v>
      </c>
    </row>
    <row r="7804" spans="1:8">
      <c r="A7804" t="s">
        <v>464</v>
      </c>
      <c r="B7804">
        <v>3220</v>
      </c>
      <c r="C7804" t="s">
        <v>459</v>
      </c>
      <c r="D7804" t="s">
        <v>475</v>
      </c>
      <c r="E7804" t="s">
        <v>17</v>
      </c>
      <c r="F7804">
        <v>2011</v>
      </c>
      <c r="G7804" t="s">
        <v>480</v>
      </c>
      <c r="H7804">
        <v>6.7700556000000001</v>
      </c>
    </row>
    <row r="7805" spans="1:8">
      <c r="A7805" t="s">
        <v>464</v>
      </c>
      <c r="B7805">
        <v>3220</v>
      </c>
      <c r="C7805" t="s">
        <v>459</v>
      </c>
      <c r="D7805" t="s">
        <v>475</v>
      </c>
      <c r="E7805" t="s">
        <v>16</v>
      </c>
      <c r="F7805">
        <v>2010</v>
      </c>
      <c r="G7805" t="s">
        <v>480</v>
      </c>
      <c r="H7805">
        <v>0.65732760000000001</v>
      </c>
    </row>
    <row r="7806" spans="1:8">
      <c r="A7806" t="s">
        <v>464</v>
      </c>
      <c r="B7806">
        <v>3220</v>
      </c>
      <c r="C7806" t="s">
        <v>459</v>
      </c>
      <c r="D7806" t="s">
        <v>475</v>
      </c>
      <c r="E7806" t="s">
        <v>22</v>
      </c>
      <c r="F7806">
        <v>2010</v>
      </c>
      <c r="G7806" t="s">
        <v>480</v>
      </c>
      <c r="H7806">
        <v>5.0115996000000003</v>
      </c>
    </row>
    <row r="7807" spans="1:8">
      <c r="A7807" t="s">
        <v>497</v>
      </c>
      <c r="B7807">
        <v>3220</v>
      </c>
      <c r="C7807" t="s">
        <v>459</v>
      </c>
      <c r="D7807" t="s">
        <v>475</v>
      </c>
      <c r="E7807" t="s">
        <v>13</v>
      </c>
      <c r="F7807">
        <v>2009</v>
      </c>
      <c r="G7807" t="s">
        <v>480</v>
      </c>
      <c r="H7807">
        <v>0.78293159999999995</v>
      </c>
    </row>
    <row r="7808" spans="1:8">
      <c r="A7808" t="s">
        <v>464</v>
      </c>
      <c r="B7808">
        <v>5544</v>
      </c>
      <c r="C7808" t="s">
        <v>543</v>
      </c>
      <c r="D7808" t="s">
        <v>475</v>
      </c>
      <c r="E7808" t="s">
        <v>20</v>
      </c>
      <c r="F7808">
        <v>2011</v>
      </c>
      <c r="G7808" t="s">
        <v>480</v>
      </c>
      <c r="H7808">
        <v>2.1268943999999999</v>
      </c>
    </row>
    <row r="7809" spans="1:8">
      <c r="A7809" t="s">
        <v>464</v>
      </c>
      <c r="B7809">
        <v>5544</v>
      </c>
      <c r="C7809" t="s">
        <v>543</v>
      </c>
      <c r="D7809" t="s">
        <v>475</v>
      </c>
      <c r="E7809" t="s">
        <v>24</v>
      </c>
      <c r="F7809">
        <v>2013</v>
      </c>
      <c r="G7809" t="s">
        <v>480</v>
      </c>
      <c r="H7809">
        <v>5.8615199999999999E-2</v>
      </c>
    </row>
    <row r="7810" spans="1:8">
      <c r="A7810" t="s">
        <v>464</v>
      </c>
      <c r="B7810">
        <v>3220</v>
      </c>
      <c r="C7810" t="s">
        <v>459</v>
      </c>
      <c r="D7810" t="s">
        <v>475</v>
      </c>
      <c r="E7810" t="s">
        <v>5</v>
      </c>
      <c r="F7810">
        <v>2012</v>
      </c>
      <c r="G7810" t="s">
        <v>503</v>
      </c>
      <c r="H7810">
        <v>74.106359999999995</v>
      </c>
    </row>
    <row r="7811" spans="1:8">
      <c r="A7811" t="s">
        <v>464</v>
      </c>
      <c r="B7811">
        <v>3220</v>
      </c>
      <c r="C7811" t="s">
        <v>459</v>
      </c>
      <c r="D7811" t="s">
        <v>475</v>
      </c>
      <c r="E7811" t="s">
        <v>11</v>
      </c>
      <c r="F7811">
        <v>2009</v>
      </c>
      <c r="G7811" t="s">
        <v>503</v>
      </c>
      <c r="H7811">
        <v>0.23027400000000001</v>
      </c>
    </row>
    <row r="7812" spans="1:8">
      <c r="A7812" t="s">
        <v>456</v>
      </c>
      <c r="B7812">
        <v>3220</v>
      </c>
      <c r="C7812" t="s">
        <v>459</v>
      </c>
      <c r="D7812" t="s">
        <v>475</v>
      </c>
      <c r="E7812" t="s">
        <v>2</v>
      </c>
      <c r="F7812">
        <v>2014</v>
      </c>
      <c r="G7812" t="s">
        <v>503</v>
      </c>
      <c r="H7812">
        <v>0.14235120000000001</v>
      </c>
    </row>
    <row r="7813" spans="1:8">
      <c r="A7813" t="s">
        <v>464</v>
      </c>
      <c r="B7813">
        <v>5544</v>
      </c>
      <c r="C7813" t="s">
        <v>543</v>
      </c>
      <c r="D7813" t="s">
        <v>475</v>
      </c>
      <c r="E7813" t="s">
        <v>5</v>
      </c>
      <c r="F7813">
        <v>2014</v>
      </c>
      <c r="G7813" t="s">
        <v>483</v>
      </c>
      <c r="H7813">
        <v>0.26376840000000001</v>
      </c>
    </row>
    <row r="7814" spans="1:8">
      <c r="A7814" t="s">
        <v>464</v>
      </c>
      <c r="B7814">
        <v>3220</v>
      </c>
      <c r="C7814" t="s">
        <v>459</v>
      </c>
      <c r="D7814" t="s">
        <v>475</v>
      </c>
      <c r="E7814" t="s">
        <v>5</v>
      </c>
      <c r="F7814">
        <v>2010</v>
      </c>
      <c r="G7814" t="s">
        <v>480</v>
      </c>
      <c r="H7814">
        <v>77.694447600000004</v>
      </c>
    </row>
    <row r="7815" spans="1:8">
      <c r="A7815" t="s">
        <v>464</v>
      </c>
      <c r="B7815">
        <v>3220</v>
      </c>
      <c r="C7815" t="s">
        <v>459</v>
      </c>
      <c r="D7815" t="s">
        <v>475</v>
      </c>
      <c r="E7815" t="s">
        <v>14</v>
      </c>
      <c r="F7815">
        <v>2011</v>
      </c>
      <c r="G7815" t="s">
        <v>480</v>
      </c>
      <c r="H7815">
        <v>14.184878400000001</v>
      </c>
    </row>
    <row r="7816" spans="1:8">
      <c r="A7816" t="s">
        <v>464</v>
      </c>
      <c r="B7816">
        <v>3220</v>
      </c>
      <c r="C7816" t="s">
        <v>459</v>
      </c>
      <c r="D7816" t="s">
        <v>475</v>
      </c>
      <c r="E7816" t="s">
        <v>428</v>
      </c>
      <c r="F7816">
        <v>2010</v>
      </c>
      <c r="G7816" t="s">
        <v>480</v>
      </c>
      <c r="H7816">
        <v>2.1101472000000001</v>
      </c>
    </row>
    <row r="7817" spans="1:8">
      <c r="A7817" t="s">
        <v>464</v>
      </c>
      <c r="B7817">
        <v>5544</v>
      </c>
      <c r="C7817" t="s">
        <v>543</v>
      </c>
      <c r="D7817" t="s">
        <v>475</v>
      </c>
      <c r="E7817" t="s">
        <v>482</v>
      </c>
      <c r="F7817">
        <v>2013</v>
      </c>
      <c r="G7817" t="s">
        <v>480</v>
      </c>
      <c r="H7817">
        <v>2.93076E-2</v>
      </c>
    </row>
    <row r="7818" spans="1:8">
      <c r="A7818" t="s">
        <v>464</v>
      </c>
      <c r="B7818">
        <v>3220</v>
      </c>
      <c r="C7818" t="s">
        <v>459</v>
      </c>
      <c r="D7818" t="s">
        <v>475</v>
      </c>
      <c r="E7818" t="s">
        <v>3</v>
      </c>
      <c r="F7818">
        <v>2013</v>
      </c>
      <c r="G7818" t="s">
        <v>503</v>
      </c>
      <c r="H7818">
        <v>2.8595844000000001</v>
      </c>
    </row>
    <row r="7819" spans="1:8">
      <c r="A7819" t="s">
        <v>464</v>
      </c>
      <c r="B7819">
        <v>3220</v>
      </c>
      <c r="C7819" t="s">
        <v>459</v>
      </c>
      <c r="D7819" t="s">
        <v>475</v>
      </c>
      <c r="E7819" t="s">
        <v>30</v>
      </c>
      <c r="F7819">
        <v>2010</v>
      </c>
      <c r="G7819" t="s">
        <v>503</v>
      </c>
      <c r="H7819">
        <v>91.171756799999997</v>
      </c>
    </row>
    <row r="7820" spans="1:8">
      <c r="A7820" t="s">
        <v>464</v>
      </c>
      <c r="B7820">
        <v>3220</v>
      </c>
      <c r="C7820" t="s">
        <v>459</v>
      </c>
      <c r="D7820" t="s">
        <v>475</v>
      </c>
      <c r="E7820" t="s">
        <v>29</v>
      </c>
      <c r="F7820">
        <v>2012</v>
      </c>
      <c r="G7820" t="s">
        <v>480</v>
      </c>
      <c r="H7820">
        <v>8.4364019999999993</v>
      </c>
    </row>
    <row r="7821" spans="1:8">
      <c r="A7821" t="s">
        <v>464</v>
      </c>
      <c r="B7821">
        <v>5544</v>
      </c>
      <c r="C7821" t="s">
        <v>543</v>
      </c>
      <c r="D7821" t="s">
        <v>475</v>
      </c>
      <c r="E7821" t="s">
        <v>31</v>
      </c>
      <c r="F7821">
        <v>2013</v>
      </c>
      <c r="G7821" t="s">
        <v>483</v>
      </c>
      <c r="H7821">
        <v>0.94203000000000003</v>
      </c>
    </row>
    <row r="7822" spans="1:8">
      <c r="A7822" t="s">
        <v>464</v>
      </c>
      <c r="B7822">
        <v>3220</v>
      </c>
      <c r="C7822" t="s">
        <v>459</v>
      </c>
      <c r="D7822" t="s">
        <v>475</v>
      </c>
      <c r="E7822" t="s">
        <v>12</v>
      </c>
      <c r="F7822">
        <v>2011</v>
      </c>
      <c r="G7822" t="s">
        <v>480</v>
      </c>
      <c r="H7822">
        <v>0.40611960000000003</v>
      </c>
    </row>
    <row r="7823" spans="1:8">
      <c r="A7823" t="s">
        <v>464</v>
      </c>
      <c r="B7823">
        <v>5544</v>
      </c>
      <c r="C7823" t="s">
        <v>543</v>
      </c>
      <c r="D7823" t="s">
        <v>475</v>
      </c>
      <c r="E7823" t="s">
        <v>343</v>
      </c>
      <c r="F7823">
        <v>2012</v>
      </c>
      <c r="G7823" t="s">
        <v>480</v>
      </c>
      <c r="H7823">
        <v>1.8924335999999999</v>
      </c>
    </row>
    <row r="7824" spans="1:8">
      <c r="A7824" t="s">
        <v>464</v>
      </c>
      <c r="B7824">
        <v>5544</v>
      </c>
      <c r="C7824" t="s">
        <v>543</v>
      </c>
      <c r="D7824" t="s">
        <v>475</v>
      </c>
      <c r="E7824" t="s">
        <v>31</v>
      </c>
      <c r="F7824">
        <v>2012</v>
      </c>
      <c r="G7824" t="s">
        <v>480</v>
      </c>
      <c r="H7824">
        <v>1.6244784000000001</v>
      </c>
    </row>
    <row r="7825" spans="1:8">
      <c r="A7825" t="s">
        <v>464</v>
      </c>
      <c r="B7825">
        <v>3220</v>
      </c>
      <c r="C7825" t="s">
        <v>459</v>
      </c>
      <c r="D7825" t="s">
        <v>475</v>
      </c>
      <c r="E7825" t="s">
        <v>27</v>
      </c>
      <c r="F7825">
        <v>2010</v>
      </c>
      <c r="G7825" t="s">
        <v>503</v>
      </c>
      <c r="H7825">
        <v>1.0132056</v>
      </c>
    </row>
    <row r="7826" spans="1:8">
      <c r="A7826" t="s">
        <v>497</v>
      </c>
      <c r="B7826">
        <v>3220</v>
      </c>
      <c r="C7826" t="s">
        <v>459</v>
      </c>
      <c r="D7826" t="s">
        <v>475</v>
      </c>
      <c r="E7826" t="s">
        <v>30</v>
      </c>
      <c r="F7826">
        <v>2010</v>
      </c>
      <c r="G7826" t="s">
        <v>503</v>
      </c>
      <c r="H7826">
        <v>0.13816439999999999</v>
      </c>
    </row>
    <row r="7827" spans="1:8">
      <c r="A7827" t="s">
        <v>464</v>
      </c>
      <c r="B7827">
        <v>5544</v>
      </c>
      <c r="C7827" t="s">
        <v>543</v>
      </c>
      <c r="D7827" t="s">
        <v>475</v>
      </c>
      <c r="E7827" t="s">
        <v>28</v>
      </c>
      <c r="F7827">
        <v>2010</v>
      </c>
      <c r="G7827" t="s">
        <v>483</v>
      </c>
      <c r="H7827">
        <v>1.2016115999999999</v>
      </c>
    </row>
    <row r="7828" spans="1:8">
      <c r="A7828" t="s">
        <v>464</v>
      </c>
      <c r="B7828">
        <v>3220</v>
      </c>
      <c r="C7828" t="s">
        <v>459</v>
      </c>
      <c r="D7828" t="s">
        <v>475</v>
      </c>
      <c r="E7828" t="s">
        <v>28</v>
      </c>
      <c r="F7828">
        <v>2012</v>
      </c>
      <c r="G7828" t="s">
        <v>480</v>
      </c>
      <c r="H7828">
        <v>78.280599600000002</v>
      </c>
    </row>
    <row r="7829" spans="1:8">
      <c r="A7829" t="s">
        <v>464</v>
      </c>
      <c r="B7829">
        <v>3220</v>
      </c>
      <c r="C7829" t="s">
        <v>459</v>
      </c>
      <c r="D7829" t="s">
        <v>475</v>
      </c>
      <c r="E7829" t="s">
        <v>27</v>
      </c>
      <c r="F7829">
        <v>2012</v>
      </c>
      <c r="G7829" t="s">
        <v>480</v>
      </c>
      <c r="H7829">
        <v>1.0592604000000001</v>
      </c>
    </row>
    <row r="7830" spans="1:8">
      <c r="A7830" t="s">
        <v>497</v>
      </c>
      <c r="B7830">
        <v>3220</v>
      </c>
      <c r="C7830" t="s">
        <v>459</v>
      </c>
      <c r="D7830" t="s">
        <v>475</v>
      </c>
      <c r="E7830" t="s">
        <v>30</v>
      </c>
      <c r="F7830">
        <v>2014</v>
      </c>
      <c r="G7830" t="s">
        <v>480</v>
      </c>
      <c r="H7830">
        <v>4.60548E-2</v>
      </c>
    </row>
    <row r="7831" spans="1:8">
      <c r="A7831" t="s">
        <v>464</v>
      </c>
      <c r="B7831">
        <v>5544</v>
      </c>
      <c r="C7831" t="s">
        <v>543</v>
      </c>
      <c r="D7831" t="s">
        <v>475</v>
      </c>
      <c r="E7831" t="s">
        <v>28</v>
      </c>
      <c r="F7831">
        <v>2012</v>
      </c>
      <c r="G7831" t="s">
        <v>480</v>
      </c>
      <c r="H7831">
        <v>1.9217412</v>
      </c>
    </row>
    <row r="7832" spans="1:8">
      <c r="A7832" t="s">
        <v>464</v>
      </c>
      <c r="B7832">
        <v>3220</v>
      </c>
      <c r="C7832" t="s">
        <v>459</v>
      </c>
      <c r="D7832" t="s">
        <v>475</v>
      </c>
      <c r="E7832" t="s">
        <v>8</v>
      </c>
      <c r="F7832">
        <v>2011</v>
      </c>
      <c r="G7832" t="s">
        <v>503</v>
      </c>
      <c r="H7832">
        <v>2.5539480000000001</v>
      </c>
    </row>
    <row r="7833" spans="1:8">
      <c r="A7833" t="s">
        <v>464</v>
      </c>
      <c r="B7833">
        <v>3220</v>
      </c>
      <c r="C7833" t="s">
        <v>459</v>
      </c>
      <c r="D7833" t="s">
        <v>475</v>
      </c>
      <c r="E7833" t="s">
        <v>19</v>
      </c>
      <c r="F7833">
        <v>2010</v>
      </c>
      <c r="G7833" t="s">
        <v>503</v>
      </c>
      <c r="H7833">
        <v>0.13816439999999999</v>
      </c>
    </row>
    <row r="7834" spans="1:8">
      <c r="A7834" t="s">
        <v>464</v>
      </c>
      <c r="B7834">
        <v>3220</v>
      </c>
      <c r="C7834" t="s">
        <v>459</v>
      </c>
      <c r="D7834" t="s">
        <v>475</v>
      </c>
      <c r="E7834" t="s">
        <v>17</v>
      </c>
      <c r="F7834">
        <v>2009</v>
      </c>
      <c r="G7834" t="s">
        <v>503</v>
      </c>
      <c r="H7834">
        <v>3.5713404</v>
      </c>
    </row>
    <row r="7835" spans="1:8">
      <c r="A7835" t="s">
        <v>464</v>
      </c>
      <c r="B7835">
        <v>3220</v>
      </c>
      <c r="C7835" t="s">
        <v>459</v>
      </c>
      <c r="D7835" t="s">
        <v>475</v>
      </c>
      <c r="E7835" t="s">
        <v>20</v>
      </c>
      <c r="F7835">
        <v>2013</v>
      </c>
      <c r="G7835" t="s">
        <v>503</v>
      </c>
      <c r="H7835">
        <v>106.8136416</v>
      </c>
    </row>
    <row r="7836" spans="1:8">
      <c r="A7836" t="s">
        <v>456</v>
      </c>
      <c r="B7836">
        <v>3220</v>
      </c>
      <c r="C7836" t="s">
        <v>459</v>
      </c>
      <c r="D7836" t="s">
        <v>475</v>
      </c>
      <c r="E7836" t="s">
        <v>482</v>
      </c>
      <c r="F7836">
        <v>2010</v>
      </c>
      <c r="G7836" t="s">
        <v>503</v>
      </c>
      <c r="H7836">
        <v>4.60548E-2</v>
      </c>
    </row>
    <row r="7837" spans="1:8">
      <c r="A7837" t="s">
        <v>464</v>
      </c>
      <c r="B7837">
        <v>3220</v>
      </c>
      <c r="C7837" t="s">
        <v>459</v>
      </c>
      <c r="D7837" t="s">
        <v>475</v>
      </c>
      <c r="E7837" t="s">
        <v>23</v>
      </c>
      <c r="F7837">
        <v>2011</v>
      </c>
      <c r="G7837" t="s">
        <v>503</v>
      </c>
      <c r="H7837">
        <v>0.46054800000000001</v>
      </c>
    </row>
    <row r="7838" spans="1:8">
      <c r="A7838" t="s">
        <v>464</v>
      </c>
      <c r="B7838">
        <v>3220</v>
      </c>
      <c r="C7838" t="s">
        <v>459</v>
      </c>
      <c r="D7838" t="s">
        <v>475</v>
      </c>
      <c r="E7838" t="s">
        <v>32</v>
      </c>
      <c r="F7838">
        <v>2011</v>
      </c>
      <c r="G7838" t="s">
        <v>503</v>
      </c>
      <c r="H7838">
        <v>4.9571712000000003</v>
      </c>
    </row>
    <row r="7839" spans="1:8">
      <c r="A7839" t="s">
        <v>464</v>
      </c>
      <c r="B7839">
        <v>3220</v>
      </c>
      <c r="C7839" t="s">
        <v>459</v>
      </c>
      <c r="D7839" t="s">
        <v>475</v>
      </c>
      <c r="E7839" t="s">
        <v>479</v>
      </c>
      <c r="F7839">
        <v>2012</v>
      </c>
      <c r="G7839" t="s">
        <v>503</v>
      </c>
      <c r="H7839">
        <v>140.3457228</v>
      </c>
    </row>
    <row r="7840" spans="1:8">
      <c r="A7840" t="s">
        <v>497</v>
      </c>
      <c r="B7840">
        <v>3220</v>
      </c>
      <c r="C7840" t="s">
        <v>459</v>
      </c>
      <c r="D7840" t="s">
        <v>475</v>
      </c>
      <c r="E7840" t="s">
        <v>13</v>
      </c>
      <c r="F7840">
        <v>2013</v>
      </c>
      <c r="G7840" t="s">
        <v>503</v>
      </c>
      <c r="H7840">
        <v>0.69082200000000005</v>
      </c>
    </row>
    <row r="7841" spans="1:8">
      <c r="A7841" t="s">
        <v>464</v>
      </c>
      <c r="B7841">
        <v>5544</v>
      </c>
      <c r="C7841" t="s">
        <v>543</v>
      </c>
      <c r="D7841" t="s">
        <v>475</v>
      </c>
      <c r="E7841" t="s">
        <v>8</v>
      </c>
      <c r="F7841">
        <v>2009</v>
      </c>
      <c r="G7841" t="s">
        <v>483</v>
      </c>
      <c r="H7841">
        <v>0.30982320000000002</v>
      </c>
    </row>
    <row r="7842" spans="1:8">
      <c r="A7842" t="s">
        <v>464</v>
      </c>
      <c r="B7842">
        <v>5544</v>
      </c>
      <c r="C7842" t="s">
        <v>543</v>
      </c>
      <c r="D7842" t="s">
        <v>475</v>
      </c>
      <c r="E7842" t="s">
        <v>20</v>
      </c>
      <c r="F7842">
        <v>2011</v>
      </c>
      <c r="G7842" t="s">
        <v>483</v>
      </c>
      <c r="H7842">
        <v>2.1268943999999999</v>
      </c>
    </row>
    <row r="7843" spans="1:8">
      <c r="A7843" t="s">
        <v>464</v>
      </c>
      <c r="B7843">
        <v>5544</v>
      </c>
      <c r="C7843" t="s">
        <v>543</v>
      </c>
      <c r="D7843" t="s">
        <v>475</v>
      </c>
      <c r="E7843" t="s">
        <v>33</v>
      </c>
      <c r="F7843">
        <v>2014</v>
      </c>
      <c r="G7843" t="s">
        <v>483</v>
      </c>
      <c r="H7843">
        <v>2.93076E-2</v>
      </c>
    </row>
    <row r="7844" spans="1:8">
      <c r="A7844" t="s">
        <v>464</v>
      </c>
      <c r="B7844">
        <v>3220</v>
      </c>
      <c r="C7844" t="s">
        <v>459</v>
      </c>
      <c r="D7844" t="s">
        <v>475</v>
      </c>
      <c r="E7844" t="s">
        <v>6</v>
      </c>
      <c r="F7844">
        <v>2013</v>
      </c>
      <c r="G7844" t="s">
        <v>480</v>
      </c>
      <c r="H7844">
        <v>15.227391600000001</v>
      </c>
    </row>
    <row r="7845" spans="1:8">
      <c r="A7845" t="s">
        <v>464</v>
      </c>
      <c r="B7845">
        <v>3220</v>
      </c>
      <c r="C7845" t="s">
        <v>459</v>
      </c>
      <c r="D7845" t="s">
        <v>475</v>
      </c>
      <c r="E7845" t="s">
        <v>18</v>
      </c>
      <c r="F7845">
        <v>2013</v>
      </c>
      <c r="G7845" t="s">
        <v>480</v>
      </c>
      <c r="H7845">
        <v>4.3375247999999997</v>
      </c>
    </row>
    <row r="7846" spans="1:8">
      <c r="A7846" t="s">
        <v>464</v>
      </c>
      <c r="B7846">
        <v>3220</v>
      </c>
      <c r="C7846" t="s">
        <v>459</v>
      </c>
      <c r="D7846" t="s">
        <v>475</v>
      </c>
      <c r="E7846" t="s">
        <v>20</v>
      </c>
      <c r="F7846">
        <v>2009</v>
      </c>
      <c r="G7846" t="s">
        <v>480</v>
      </c>
      <c r="H7846">
        <v>84.548239199999998</v>
      </c>
    </row>
    <row r="7847" spans="1:8">
      <c r="A7847" t="s">
        <v>464</v>
      </c>
      <c r="B7847">
        <v>3220</v>
      </c>
      <c r="C7847" t="s">
        <v>459</v>
      </c>
      <c r="D7847" t="s">
        <v>475</v>
      </c>
      <c r="E7847" t="s">
        <v>34</v>
      </c>
      <c r="F7847">
        <v>2013</v>
      </c>
      <c r="G7847" t="s">
        <v>480</v>
      </c>
      <c r="H7847">
        <v>47.151741600000001</v>
      </c>
    </row>
    <row r="7848" spans="1:8">
      <c r="A7848" t="s">
        <v>464</v>
      </c>
      <c r="B7848">
        <v>5544</v>
      </c>
      <c r="C7848" t="s">
        <v>543</v>
      </c>
      <c r="D7848" t="s">
        <v>475</v>
      </c>
      <c r="E7848" t="s">
        <v>22</v>
      </c>
      <c r="F7848">
        <v>2011</v>
      </c>
      <c r="G7848" t="s">
        <v>480</v>
      </c>
      <c r="H7848">
        <v>6.2801999999999997E-2</v>
      </c>
    </row>
    <row r="7849" spans="1:8">
      <c r="A7849" t="s">
        <v>464</v>
      </c>
      <c r="B7849">
        <v>3220</v>
      </c>
      <c r="C7849" t="s">
        <v>459</v>
      </c>
      <c r="D7849" t="s">
        <v>475</v>
      </c>
      <c r="E7849" t="s">
        <v>14</v>
      </c>
      <c r="F7849">
        <v>2009</v>
      </c>
      <c r="G7849" t="s">
        <v>503</v>
      </c>
      <c r="H7849">
        <v>10.3497696</v>
      </c>
    </row>
    <row r="7850" spans="1:8">
      <c r="A7850" t="s">
        <v>464</v>
      </c>
      <c r="B7850">
        <v>3220</v>
      </c>
      <c r="C7850" t="s">
        <v>459</v>
      </c>
      <c r="D7850" t="s">
        <v>475</v>
      </c>
      <c r="E7850" t="s">
        <v>37</v>
      </c>
      <c r="F7850">
        <v>2010</v>
      </c>
      <c r="G7850" t="s">
        <v>503</v>
      </c>
      <c r="H7850">
        <v>16.617409200000001</v>
      </c>
    </row>
    <row r="7851" spans="1:8">
      <c r="A7851" t="s">
        <v>464</v>
      </c>
      <c r="B7851">
        <v>3220</v>
      </c>
      <c r="C7851" t="s">
        <v>459</v>
      </c>
      <c r="D7851" t="s">
        <v>475</v>
      </c>
      <c r="E7851" t="s">
        <v>428</v>
      </c>
      <c r="F7851">
        <v>2011</v>
      </c>
      <c r="G7851" t="s">
        <v>503</v>
      </c>
      <c r="H7851">
        <v>2.1185208000000002</v>
      </c>
    </row>
    <row r="7852" spans="1:8">
      <c r="A7852" t="s">
        <v>438</v>
      </c>
      <c r="B7852">
        <v>4240</v>
      </c>
      <c r="C7852" t="s">
        <v>452</v>
      </c>
      <c r="D7852" t="s">
        <v>475</v>
      </c>
      <c r="E7852" t="s">
        <v>9</v>
      </c>
      <c r="F7852">
        <v>2014</v>
      </c>
      <c r="G7852" t="s">
        <v>501</v>
      </c>
      <c r="H7852">
        <v>1.5449291999999999</v>
      </c>
    </row>
    <row r="7853" spans="1:8">
      <c r="A7853" t="s">
        <v>464</v>
      </c>
      <c r="B7853">
        <v>3220</v>
      </c>
      <c r="C7853" t="s">
        <v>459</v>
      </c>
      <c r="D7853" t="s">
        <v>475</v>
      </c>
      <c r="E7853" t="s">
        <v>35</v>
      </c>
      <c r="F7853">
        <v>2014</v>
      </c>
      <c r="G7853" t="s">
        <v>480</v>
      </c>
      <c r="H7853">
        <v>3.4080552000000002</v>
      </c>
    </row>
    <row r="7854" spans="1:8">
      <c r="A7854" t="s">
        <v>464</v>
      </c>
      <c r="B7854">
        <v>3220</v>
      </c>
      <c r="C7854" t="s">
        <v>459</v>
      </c>
      <c r="D7854" t="s">
        <v>475</v>
      </c>
      <c r="E7854" t="s">
        <v>482</v>
      </c>
      <c r="F7854">
        <v>2014</v>
      </c>
      <c r="G7854" t="s">
        <v>480</v>
      </c>
      <c r="H7854">
        <v>19.824497999999998</v>
      </c>
    </row>
    <row r="7855" spans="1:8">
      <c r="A7855" t="s">
        <v>464</v>
      </c>
      <c r="B7855">
        <v>5544</v>
      </c>
      <c r="C7855" t="s">
        <v>543</v>
      </c>
      <c r="D7855" t="s">
        <v>475</v>
      </c>
      <c r="E7855" t="s">
        <v>5</v>
      </c>
      <c r="F7855">
        <v>2014</v>
      </c>
      <c r="G7855" t="s">
        <v>480</v>
      </c>
      <c r="H7855">
        <v>0.26376840000000001</v>
      </c>
    </row>
    <row r="7856" spans="1:8">
      <c r="A7856" t="s">
        <v>464</v>
      </c>
      <c r="B7856">
        <v>3220</v>
      </c>
      <c r="C7856" t="s">
        <v>459</v>
      </c>
      <c r="D7856" t="s">
        <v>475</v>
      </c>
      <c r="E7856" t="s">
        <v>3</v>
      </c>
      <c r="F7856">
        <v>2011</v>
      </c>
      <c r="G7856" t="s">
        <v>503</v>
      </c>
      <c r="H7856">
        <v>4.1867999999999999</v>
      </c>
    </row>
    <row r="7857" spans="1:8">
      <c r="A7857" t="s">
        <v>464</v>
      </c>
      <c r="B7857">
        <v>3220</v>
      </c>
      <c r="C7857" t="s">
        <v>459</v>
      </c>
      <c r="D7857" t="s">
        <v>475</v>
      </c>
      <c r="E7857" t="s">
        <v>29</v>
      </c>
      <c r="F7857">
        <v>2010</v>
      </c>
      <c r="G7857" t="s">
        <v>480</v>
      </c>
      <c r="H7857">
        <v>11.065712400000001</v>
      </c>
    </row>
    <row r="7858" spans="1:8">
      <c r="A7858" t="s">
        <v>464</v>
      </c>
      <c r="B7858">
        <v>3220</v>
      </c>
      <c r="C7858" t="s">
        <v>459</v>
      </c>
      <c r="D7858" t="s">
        <v>475</v>
      </c>
      <c r="E7858" t="s">
        <v>8</v>
      </c>
      <c r="F7858">
        <v>2009</v>
      </c>
      <c r="G7858" t="s">
        <v>503</v>
      </c>
      <c r="H7858">
        <v>2.365542</v>
      </c>
    </row>
    <row r="7859" spans="1:8">
      <c r="A7859" t="s">
        <v>464</v>
      </c>
      <c r="B7859">
        <v>3220</v>
      </c>
      <c r="C7859" t="s">
        <v>459</v>
      </c>
      <c r="D7859" t="s">
        <v>475</v>
      </c>
      <c r="E7859" t="s">
        <v>32</v>
      </c>
      <c r="F7859">
        <v>2009</v>
      </c>
      <c r="G7859" t="s">
        <v>503</v>
      </c>
      <c r="H7859">
        <v>6.2592660000000002</v>
      </c>
    </row>
    <row r="7860" spans="1:8">
      <c r="A7860" t="s">
        <v>464</v>
      </c>
      <c r="B7860">
        <v>3220</v>
      </c>
      <c r="C7860" t="s">
        <v>459</v>
      </c>
      <c r="D7860" t="s">
        <v>475</v>
      </c>
      <c r="E7860" t="s">
        <v>6</v>
      </c>
      <c r="F7860">
        <v>2011</v>
      </c>
      <c r="G7860" t="s">
        <v>480</v>
      </c>
      <c r="H7860">
        <v>12.325939200000001</v>
      </c>
    </row>
    <row r="7861" spans="1:8">
      <c r="A7861" t="s">
        <v>464</v>
      </c>
      <c r="B7861">
        <v>3220</v>
      </c>
      <c r="C7861" t="s">
        <v>459</v>
      </c>
      <c r="D7861" t="s">
        <v>475</v>
      </c>
      <c r="E7861" t="s">
        <v>12</v>
      </c>
      <c r="F7861">
        <v>2009</v>
      </c>
      <c r="G7861" t="s">
        <v>480</v>
      </c>
      <c r="H7861">
        <v>0.3181968</v>
      </c>
    </row>
    <row r="7862" spans="1:8">
      <c r="A7862" t="s">
        <v>464</v>
      </c>
      <c r="B7862">
        <v>3220</v>
      </c>
      <c r="C7862" t="s">
        <v>459</v>
      </c>
      <c r="D7862" t="s">
        <v>475</v>
      </c>
      <c r="E7862" t="s">
        <v>34</v>
      </c>
      <c r="F7862">
        <v>2011</v>
      </c>
      <c r="G7862" t="s">
        <v>480</v>
      </c>
      <c r="H7862">
        <v>54.6461136</v>
      </c>
    </row>
    <row r="7863" spans="1:8">
      <c r="A7863" t="s">
        <v>464</v>
      </c>
      <c r="B7863">
        <v>5544</v>
      </c>
      <c r="C7863" t="s">
        <v>543</v>
      </c>
      <c r="D7863" t="s">
        <v>475</v>
      </c>
      <c r="E7863" t="s">
        <v>8</v>
      </c>
      <c r="F7863">
        <v>2013</v>
      </c>
      <c r="G7863" t="s">
        <v>480</v>
      </c>
      <c r="H7863">
        <v>0.33913080000000001</v>
      </c>
    </row>
    <row r="7864" spans="1:8">
      <c r="A7864" t="s">
        <v>496</v>
      </c>
      <c r="B7864">
        <v>5200</v>
      </c>
      <c r="C7864" t="s">
        <v>453</v>
      </c>
      <c r="D7864" t="s">
        <v>475</v>
      </c>
      <c r="E7864" t="s">
        <v>22</v>
      </c>
      <c r="F7864">
        <v>2012</v>
      </c>
      <c r="G7864" t="s">
        <v>468</v>
      </c>
      <c r="H7864">
        <v>4.1868000000000001E-3</v>
      </c>
    </row>
    <row r="7865" spans="1:8">
      <c r="A7865" t="s">
        <v>464</v>
      </c>
      <c r="B7865">
        <v>2115</v>
      </c>
      <c r="C7865" t="s">
        <v>522</v>
      </c>
      <c r="D7865" t="s">
        <v>475</v>
      </c>
      <c r="E7865" t="s">
        <v>26</v>
      </c>
      <c r="F7865">
        <v>2009</v>
      </c>
      <c r="G7865" t="s">
        <v>490</v>
      </c>
      <c r="H7865">
        <v>0.12979080000000001</v>
      </c>
    </row>
    <row r="7866" spans="1:8">
      <c r="A7866" t="s">
        <v>464</v>
      </c>
      <c r="B7866">
        <v>2115</v>
      </c>
      <c r="C7866" t="s">
        <v>522</v>
      </c>
      <c r="D7866" t="s">
        <v>475</v>
      </c>
      <c r="E7866" t="s">
        <v>13</v>
      </c>
      <c r="F7866">
        <v>2014</v>
      </c>
      <c r="G7866" t="s">
        <v>480</v>
      </c>
      <c r="H7866">
        <v>14.637052799999999</v>
      </c>
    </row>
    <row r="7867" spans="1:8">
      <c r="A7867" t="s">
        <v>464</v>
      </c>
      <c r="B7867">
        <v>2115</v>
      </c>
      <c r="C7867" t="s">
        <v>522</v>
      </c>
      <c r="D7867" t="s">
        <v>475</v>
      </c>
      <c r="E7867" t="s">
        <v>26</v>
      </c>
      <c r="F7867">
        <v>2011</v>
      </c>
      <c r="G7867" t="s">
        <v>480</v>
      </c>
      <c r="H7867">
        <v>4.60548E-2</v>
      </c>
    </row>
    <row r="7868" spans="1:8">
      <c r="A7868" t="s">
        <v>464</v>
      </c>
      <c r="B7868">
        <v>2115</v>
      </c>
      <c r="C7868" t="s">
        <v>522</v>
      </c>
      <c r="D7868" t="s">
        <v>475</v>
      </c>
      <c r="E7868" t="s">
        <v>32</v>
      </c>
      <c r="F7868">
        <v>2010</v>
      </c>
      <c r="G7868" t="s">
        <v>480</v>
      </c>
      <c r="H7868">
        <v>1.8631260000000001</v>
      </c>
    </row>
    <row r="7869" spans="1:8">
      <c r="A7869" t="s">
        <v>456</v>
      </c>
      <c r="B7869">
        <v>5200</v>
      </c>
      <c r="C7869" t="s">
        <v>453</v>
      </c>
      <c r="D7869" t="s">
        <v>475</v>
      </c>
      <c r="E7869" t="s">
        <v>20</v>
      </c>
      <c r="F7869">
        <v>2011</v>
      </c>
      <c r="G7869" t="s">
        <v>480</v>
      </c>
      <c r="H7869">
        <v>0.72431639999999997</v>
      </c>
    </row>
    <row r="7870" spans="1:8">
      <c r="A7870" t="s">
        <v>438</v>
      </c>
      <c r="B7870">
        <v>5200</v>
      </c>
      <c r="C7870" t="s">
        <v>453</v>
      </c>
      <c r="D7870" t="s">
        <v>475</v>
      </c>
      <c r="E7870" t="s">
        <v>12</v>
      </c>
      <c r="F7870">
        <v>2010</v>
      </c>
      <c r="G7870" t="s">
        <v>480</v>
      </c>
      <c r="H7870">
        <v>5.4428400000000002E-2</v>
      </c>
    </row>
    <row r="7871" spans="1:8">
      <c r="A7871" t="s">
        <v>438</v>
      </c>
      <c r="B7871">
        <v>5200</v>
      </c>
      <c r="C7871" t="s">
        <v>453</v>
      </c>
      <c r="D7871" t="s">
        <v>475</v>
      </c>
      <c r="E7871" t="s">
        <v>32</v>
      </c>
      <c r="F7871">
        <v>2009</v>
      </c>
      <c r="G7871" t="s">
        <v>468</v>
      </c>
      <c r="H7871">
        <v>2.5120799999999999E-2</v>
      </c>
    </row>
    <row r="7872" spans="1:8">
      <c r="A7872" t="s">
        <v>429</v>
      </c>
      <c r="B7872">
        <v>2115</v>
      </c>
      <c r="C7872" t="s">
        <v>522</v>
      </c>
      <c r="D7872" t="s">
        <v>475</v>
      </c>
      <c r="E7872" t="s">
        <v>10</v>
      </c>
      <c r="F7872">
        <v>2009</v>
      </c>
      <c r="G7872" t="s">
        <v>490</v>
      </c>
      <c r="H7872">
        <v>55.851911999999999</v>
      </c>
    </row>
    <row r="7873" spans="1:8">
      <c r="A7873" t="s">
        <v>464</v>
      </c>
      <c r="B7873">
        <v>2115</v>
      </c>
      <c r="C7873" t="s">
        <v>522</v>
      </c>
      <c r="D7873" t="s">
        <v>475</v>
      </c>
      <c r="E7873" t="s">
        <v>28</v>
      </c>
      <c r="F7873">
        <v>2011</v>
      </c>
      <c r="G7873" t="s">
        <v>490</v>
      </c>
      <c r="H7873">
        <v>6.1252883999999996</v>
      </c>
    </row>
    <row r="7874" spans="1:8">
      <c r="A7874" t="s">
        <v>438</v>
      </c>
      <c r="B7874">
        <v>5200</v>
      </c>
      <c r="C7874" t="s">
        <v>453</v>
      </c>
      <c r="D7874" t="s">
        <v>475</v>
      </c>
      <c r="E7874" t="s">
        <v>32</v>
      </c>
      <c r="F7874">
        <v>2012</v>
      </c>
      <c r="G7874" t="s">
        <v>523</v>
      </c>
      <c r="H7874">
        <v>3.3494400000000001E-2</v>
      </c>
    </row>
    <row r="7875" spans="1:8">
      <c r="A7875" t="s">
        <v>438</v>
      </c>
      <c r="B7875">
        <v>5200</v>
      </c>
      <c r="C7875" t="s">
        <v>453</v>
      </c>
      <c r="D7875" t="s">
        <v>475</v>
      </c>
      <c r="E7875" t="s">
        <v>35</v>
      </c>
      <c r="F7875">
        <v>2010</v>
      </c>
      <c r="G7875" t="s">
        <v>523</v>
      </c>
      <c r="H7875">
        <v>7.95492E-2</v>
      </c>
    </row>
    <row r="7876" spans="1:8">
      <c r="A7876" t="s">
        <v>461</v>
      </c>
      <c r="B7876">
        <v>5200</v>
      </c>
      <c r="C7876" t="s">
        <v>453</v>
      </c>
      <c r="D7876" t="s">
        <v>475</v>
      </c>
      <c r="E7876" t="s">
        <v>20</v>
      </c>
      <c r="F7876">
        <v>2010</v>
      </c>
      <c r="G7876" t="s">
        <v>523</v>
      </c>
      <c r="H7876">
        <v>6.6988800000000001E-2</v>
      </c>
    </row>
    <row r="7877" spans="1:8">
      <c r="A7877" t="s">
        <v>496</v>
      </c>
      <c r="B7877">
        <v>5200</v>
      </c>
      <c r="C7877" t="s">
        <v>453</v>
      </c>
      <c r="D7877" t="s">
        <v>475</v>
      </c>
      <c r="E7877" t="s">
        <v>6</v>
      </c>
      <c r="F7877">
        <v>2014</v>
      </c>
      <c r="G7877" t="s">
        <v>523</v>
      </c>
      <c r="H7877">
        <v>6.6611988000000002</v>
      </c>
    </row>
    <row r="7878" spans="1:8">
      <c r="A7878" t="s">
        <v>496</v>
      </c>
      <c r="B7878">
        <v>5200</v>
      </c>
      <c r="C7878" t="s">
        <v>453</v>
      </c>
      <c r="D7878" t="s">
        <v>475</v>
      </c>
      <c r="E7878" t="s">
        <v>10</v>
      </c>
      <c r="F7878">
        <v>2010</v>
      </c>
      <c r="G7878" t="s">
        <v>523</v>
      </c>
      <c r="H7878">
        <v>0.43542720000000001</v>
      </c>
    </row>
    <row r="7879" spans="1:8">
      <c r="A7879" t="s">
        <v>496</v>
      </c>
      <c r="B7879">
        <v>5200</v>
      </c>
      <c r="C7879" t="s">
        <v>453</v>
      </c>
      <c r="D7879" t="s">
        <v>475</v>
      </c>
      <c r="E7879" t="s">
        <v>9</v>
      </c>
      <c r="F7879">
        <v>2010</v>
      </c>
      <c r="G7879" t="s">
        <v>523</v>
      </c>
      <c r="H7879">
        <v>0.40611960000000003</v>
      </c>
    </row>
    <row r="7880" spans="1:8">
      <c r="A7880" t="s">
        <v>429</v>
      </c>
      <c r="B7880">
        <v>2115</v>
      </c>
      <c r="C7880" t="s">
        <v>522</v>
      </c>
      <c r="D7880" t="s">
        <v>475</v>
      </c>
      <c r="E7880" t="s">
        <v>10</v>
      </c>
      <c r="F7880">
        <v>2011</v>
      </c>
      <c r="G7880" t="s">
        <v>480</v>
      </c>
      <c r="H7880">
        <v>60.122447999999999</v>
      </c>
    </row>
    <row r="7881" spans="1:8">
      <c r="A7881" t="s">
        <v>429</v>
      </c>
      <c r="B7881">
        <v>2115</v>
      </c>
      <c r="C7881" t="s">
        <v>522</v>
      </c>
      <c r="D7881" t="s">
        <v>475</v>
      </c>
      <c r="E7881" t="s">
        <v>482</v>
      </c>
      <c r="F7881">
        <v>2014</v>
      </c>
      <c r="G7881" t="s">
        <v>480</v>
      </c>
      <c r="H7881">
        <v>200.88685079999999</v>
      </c>
    </row>
    <row r="7882" spans="1:8">
      <c r="A7882" t="s">
        <v>464</v>
      </c>
      <c r="B7882">
        <v>2115</v>
      </c>
      <c r="C7882" t="s">
        <v>522</v>
      </c>
      <c r="D7882" t="s">
        <v>475</v>
      </c>
      <c r="E7882" t="s">
        <v>36</v>
      </c>
      <c r="F7882">
        <v>2014</v>
      </c>
      <c r="G7882" t="s">
        <v>480</v>
      </c>
      <c r="H7882">
        <v>6.2299584000000001</v>
      </c>
    </row>
    <row r="7883" spans="1:8">
      <c r="A7883" t="s">
        <v>461</v>
      </c>
      <c r="B7883">
        <v>5200</v>
      </c>
      <c r="C7883" t="s">
        <v>453</v>
      </c>
      <c r="D7883" t="s">
        <v>475</v>
      </c>
      <c r="E7883" t="s">
        <v>30</v>
      </c>
      <c r="F7883">
        <v>2014</v>
      </c>
      <c r="G7883" t="s">
        <v>480</v>
      </c>
      <c r="H7883">
        <v>0.79967880000000002</v>
      </c>
    </row>
    <row r="7884" spans="1:8">
      <c r="A7884" t="s">
        <v>496</v>
      </c>
      <c r="B7884">
        <v>5200</v>
      </c>
      <c r="C7884" t="s">
        <v>453</v>
      </c>
      <c r="D7884" t="s">
        <v>475</v>
      </c>
      <c r="E7884" t="s">
        <v>6</v>
      </c>
      <c r="F7884">
        <v>2012</v>
      </c>
      <c r="G7884" t="s">
        <v>480</v>
      </c>
      <c r="H7884">
        <v>6.1964639999999997</v>
      </c>
    </row>
    <row r="7885" spans="1:8">
      <c r="A7885" t="s">
        <v>456</v>
      </c>
      <c r="B7885">
        <v>5200</v>
      </c>
      <c r="C7885" t="s">
        <v>453</v>
      </c>
      <c r="D7885" t="s">
        <v>475</v>
      </c>
      <c r="E7885" t="s">
        <v>30</v>
      </c>
      <c r="F7885">
        <v>2012</v>
      </c>
      <c r="G7885" t="s">
        <v>480</v>
      </c>
      <c r="H7885">
        <v>2.5120799999999999E-2</v>
      </c>
    </row>
    <row r="7886" spans="1:8">
      <c r="A7886" t="s">
        <v>456</v>
      </c>
      <c r="B7886">
        <v>5200</v>
      </c>
      <c r="C7886" t="s">
        <v>453</v>
      </c>
      <c r="D7886" t="s">
        <v>475</v>
      </c>
      <c r="E7886" t="s">
        <v>30</v>
      </c>
      <c r="F7886">
        <v>2010</v>
      </c>
      <c r="G7886" t="s">
        <v>468</v>
      </c>
      <c r="H7886">
        <v>6.6988800000000001E-2</v>
      </c>
    </row>
    <row r="7887" spans="1:8">
      <c r="A7887" t="s">
        <v>456</v>
      </c>
      <c r="B7887">
        <v>5200</v>
      </c>
      <c r="C7887" t="s">
        <v>453</v>
      </c>
      <c r="D7887" t="s">
        <v>475</v>
      </c>
      <c r="E7887" t="s">
        <v>32</v>
      </c>
      <c r="F7887">
        <v>2012</v>
      </c>
      <c r="G7887" t="s">
        <v>468</v>
      </c>
      <c r="H7887">
        <v>2.93076E-2</v>
      </c>
    </row>
    <row r="7888" spans="1:8">
      <c r="A7888" t="s">
        <v>438</v>
      </c>
      <c r="B7888">
        <v>5200</v>
      </c>
      <c r="C7888" t="s">
        <v>453</v>
      </c>
      <c r="D7888" t="s">
        <v>475</v>
      </c>
      <c r="E7888" t="s">
        <v>35</v>
      </c>
      <c r="F7888">
        <v>2012</v>
      </c>
      <c r="G7888" t="s">
        <v>468</v>
      </c>
      <c r="H7888">
        <v>6.6988800000000001E-2</v>
      </c>
    </row>
    <row r="7889" spans="1:8">
      <c r="A7889" t="s">
        <v>438</v>
      </c>
      <c r="B7889">
        <v>5200</v>
      </c>
      <c r="C7889" t="s">
        <v>453</v>
      </c>
      <c r="D7889" t="s">
        <v>475</v>
      </c>
      <c r="E7889" t="s">
        <v>36</v>
      </c>
      <c r="F7889">
        <v>2012</v>
      </c>
      <c r="G7889" t="s">
        <v>468</v>
      </c>
      <c r="H7889">
        <v>0.11304359999999999</v>
      </c>
    </row>
    <row r="7890" spans="1:8">
      <c r="A7890" t="s">
        <v>438</v>
      </c>
      <c r="B7890">
        <v>2115</v>
      </c>
      <c r="C7890" t="s">
        <v>522</v>
      </c>
      <c r="D7890" t="s">
        <v>475</v>
      </c>
      <c r="E7890" t="s">
        <v>482</v>
      </c>
      <c r="F7890">
        <v>2009</v>
      </c>
      <c r="G7890" t="s">
        <v>490</v>
      </c>
      <c r="H7890">
        <v>2.5120799999999999E-2</v>
      </c>
    </row>
    <row r="7891" spans="1:8">
      <c r="A7891" t="s">
        <v>464</v>
      </c>
      <c r="B7891">
        <v>5200</v>
      </c>
      <c r="C7891" t="s">
        <v>453</v>
      </c>
      <c r="D7891" t="s">
        <v>475</v>
      </c>
      <c r="E7891" t="s">
        <v>11</v>
      </c>
      <c r="F7891">
        <v>2011</v>
      </c>
      <c r="G7891" t="s">
        <v>523</v>
      </c>
      <c r="H7891">
        <v>0.15072479999999999</v>
      </c>
    </row>
    <row r="7892" spans="1:8">
      <c r="A7892" t="s">
        <v>464</v>
      </c>
      <c r="B7892">
        <v>2115</v>
      </c>
      <c r="C7892" t="s">
        <v>522</v>
      </c>
      <c r="D7892" t="s">
        <v>475</v>
      </c>
      <c r="E7892" t="s">
        <v>482</v>
      </c>
      <c r="F7892">
        <v>2013</v>
      </c>
      <c r="G7892" t="s">
        <v>480</v>
      </c>
      <c r="H7892">
        <v>1.1555568000000001</v>
      </c>
    </row>
    <row r="7893" spans="1:8">
      <c r="A7893" t="s">
        <v>438</v>
      </c>
      <c r="B7893">
        <v>5200</v>
      </c>
      <c r="C7893" t="s">
        <v>453</v>
      </c>
      <c r="D7893" t="s">
        <v>475</v>
      </c>
      <c r="E7893" t="s">
        <v>10</v>
      </c>
      <c r="F7893">
        <v>2009</v>
      </c>
      <c r="G7893" t="s">
        <v>468</v>
      </c>
      <c r="H7893">
        <v>0.41868</v>
      </c>
    </row>
    <row r="7894" spans="1:8">
      <c r="A7894" t="s">
        <v>438</v>
      </c>
      <c r="B7894">
        <v>5200</v>
      </c>
      <c r="C7894" t="s">
        <v>453</v>
      </c>
      <c r="D7894" t="s">
        <v>475</v>
      </c>
      <c r="E7894" t="s">
        <v>9</v>
      </c>
      <c r="F7894">
        <v>2014</v>
      </c>
      <c r="G7894" t="s">
        <v>468</v>
      </c>
      <c r="H7894">
        <v>3.7136916000000002</v>
      </c>
    </row>
    <row r="7895" spans="1:8">
      <c r="A7895" t="s">
        <v>438</v>
      </c>
      <c r="B7895">
        <v>5200</v>
      </c>
      <c r="C7895" t="s">
        <v>453</v>
      </c>
      <c r="D7895" t="s">
        <v>475</v>
      </c>
      <c r="E7895" t="s">
        <v>482</v>
      </c>
      <c r="F7895">
        <v>2012</v>
      </c>
      <c r="G7895" t="s">
        <v>468</v>
      </c>
      <c r="H7895">
        <v>11.484392400000001</v>
      </c>
    </row>
    <row r="7896" spans="1:8">
      <c r="A7896" t="s">
        <v>461</v>
      </c>
      <c r="B7896">
        <v>5200</v>
      </c>
      <c r="C7896" t="s">
        <v>453</v>
      </c>
      <c r="D7896" t="s">
        <v>475</v>
      </c>
      <c r="E7896" t="s">
        <v>36</v>
      </c>
      <c r="F7896">
        <v>2012</v>
      </c>
      <c r="G7896" t="s">
        <v>468</v>
      </c>
      <c r="H7896">
        <v>1.1597436000000001</v>
      </c>
    </row>
    <row r="7897" spans="1:8">
      <c r="A7897" t="s">
        <v>464</v>
      </c>
      <c r="B7897">
        <v>2115</v>
      </c>
      <c r="C7897" t="s">
        <v>522</v>
      </c>
      <c r="D7897" t="s">
        <v>475</v>
      </c>
      <c r="E7897" t="s">
        <v>2</v>
      </c>
      <c r="F7897">
        <v>2010</v>
      </c>
      <c r="G7897" t="s">
        <v>490</v>
      </c>
      <c r="H7897">
        <v>4.5426780000000004</v>
      </c>
    </row>
    <row r="7898" spans="1:8">
      <c r="A7898" t="s">
        <v>496</v>
      </c>
      <c r="B7898">
        <v>5200</v>
      </c>
      <c r="C7898" t="s">
        <v>453</v>
      </c>
      <c r="D7898" t="s">
        <v>475</v>
      </c>
      <c r="E7898" t="s">
        <v>22</v>
      </c>
      <c r="F7898">
        <v>2010</v>
      </c>
      <c r="G7898" t="s">
        <v>480</v>
      </c>
      <c r="H7898">
        <v>4.1868000000000001E-3</v>
      </c>
    </row>
    <row r="7899" spans="1:8">
      <c r="A7899" t="s">
        <v>495</v>
      </c>
      <c r="B7899">
        <v>5200</v>
      </c>
      <c r="C7899" t="s">
        <v>453</v>
      </c>
      <c r="D7899" t="s">
        <v>475</v>
      </c>
      <c r="E7899" t="s">
        <v>9</v>
      </c>
      <c r="F7899">
        <v>2010</v>
      </c>
      <c r="G7899" t="s">
        <v>480</v>
      </c>
      <c r="H7899">
        <v>3.5797140000000001</v>
      </c>
    </row>
    <row r="7900" spans="1:8">
      <c r="A7900" t="s">
        <v>495</v>
      </c>
      <c r="B7900">
        <v>5200</v>
      </c>
      <c r="C7900" t="s">
        <v>453</v>
      </c>
      <c r="D7900" t="s">
        <v>475</v>
      </c>
      <c r="E7900" t="s">
        <v>9</v>
      </c>
      <c r="F7900">
        <v>2009</v>
      </c>
      <c r="G7900" t="s">
        <v>468</v>
      </c>
      <c r="H7900">
        <v>3.3033852000000001</v>
      </c>
    </row>
    <row r="7901" spans="1:8">
      <c r="A7901" t="s">
        <v>495</v>
      </c>
      <c r="B7901">
        <v>5200</v>
      </c>
      <c r="C7901" t="s">
        <v>453</v>
      </c>
      <c r="D7901" t="s">
        <v>475</v>
      </c>
      <c r="E7901" t="s">
        <v>482</v>
      </c>
      <c r="F7901">
        <v>2014</v>
      </c>
      <c r="G7901" t="s">
        <v>480</v>
      </c>
      <c r="H7901">
        <v>0.44798759999999999</v>
      </c>
    </row>
    <row r="7902" spans="1:8">
      <c r="A7902" t="s">
        <v>495</v>
      </c>
      <c r="B7902">
        <v>5200</v>
      </c>
      <c r="C7902" t="s">
        <v>453</v>
      </c>
      <c r="D7902" t="s">
        <v>475</v>
      </c>
      <c r="E7902" t="s">
        <v>482</v>
      </c>
      <c r="F7902">
        <v>2014</v>
      </c>
      <c r="G7902" t="s">
        <v>468</v>
      </c>
      <c r="H7902">
        <v>0.44798759999999999</v>
      </c>
    </row>
    <row r="7903" spans="1:8">
      <c r="A7903" t="s">
        <v>429</v>
      </c>
      <c r="B7903">
        <v>2115</v>
      </c>
      <c r="C7903" t="s">
        <v>522</v>
      </c>
      <c r="D7903" t="s">
        <v>475</v>
      </c>
      <c r="E7903" t="s">
        <v>13</v>
      </c>
      <c r="F7903">
        <v>2010</v>
      </c>
      <c r="G7903" t="s">
        <v>490</v>
      </c>
      <c r="H7903">
        <v>58.468662000000002</v>
      </c>
    </row>
    <row r="7904" spans="1:8">
      <c r="A7904" t="s">
        <v>438</v>
      </c>
      <c r="B7904">
        <v>5200</v>
      </c>
      <c r="C7904" t="s">
        <v>453</v>
      </c>
      <c r="D7904" t="s">
        <v>475</v>
      </c>
      <c r="E7904" t="s">
        <v>30</v>
      </c>
      <c r="F7904">
        <v>2010</v>
      </c>
      <c r="G7904" t="s">
        <v>523</v>
      </c>
      <c r="H7904">
        <v>5.6563667999999998</v>
      </c>
    </row>
    <row r="7905" spans="1:8">
      <c r="A7905" t="s">
        <v>464</v>
      </c>
      <c r="B7905">
        <v>2115</v>
      </c>
      <c r="C7905" t="s">
        <v>522</v>
      </c>
      <c r="D7905" t="s">
        <v>475</v>
      </c>
      <c r="E7905" t="s">
        <v>28</v>
      </c>
      <c r="F7905">
        <v>2009</v>
      </c>
      <c r="G7905" t="s">
        <v>480</v>
      </c>
      <c r="H7905">
        <v>1.2016115999999999</v>
      </c>
    </row>
    <row r="7906" spans="1:8">
      <c r="A7906" t="s">
        <v>495</v>
      </c>
      <c r="B7906">
        <v>5200</v>
      </c>
      <c r="C7906" t="s">
        <v>453</v>
      </c>
      <c r="D7906" t="s">
        <v>475</v>
      </c>
      <c r="E7906" t="s">
        <v>30</v>
      </c>
      <c r="F7906">
        <v>2013</v>
      </c>
      <c r="G7906" t="s">
        <v>480</v>
      </c>
      <c r="H7906">
        <v>1.67472E-2</v>
      </c>
    </row>
    <row r="7907" spans="1:8">
      <c r="A7907" t="s">
        <v>438</v>
      </c>
      <c r="B7907">
        <v>5200</v>
      </c>
      <c r="C7907" t="s">
        <v>453</v>
      </c>
      <c r="D7907" t="s">
        <v>475</v>
      </c>
      <c r="E7907" t="s">
        <v>30</v>
      </c>
      <c r="F7907">
        <v>2009</v>
      </c>
      <c r="G7907" t="s">
        <v>480</v>
      </c>
      <c r="H7907">
        <v>5.0115996000000003</v>
      </c>
    </row>
    <row r="7908" spans="1:8">
      <c r="A7908" t="s">
        <v>438</v>
      </c>
      <c r="B7908">
        <v>5200</v>
      </c>
      <c r="C7908" t="s">
        <v>453</v>
      </c>
      <c r="D7908" t="s">
        <v>475</v>
      </c>
      <c r="E7908" t="s">
        <v>32</v>
      </c>
      <c r="F7908">
        <v>2012</v>
      </c>
      <c r="G7908" t="s">
        <v>480</v>
      </c>
      <c r="H7908">
        <v>3.3494400000000001E-2</v>
      </c>
    </row>
    <row r="7909" spans="1:8">
      <c r="A7909" t="s">
        <v>507</v>
      </c>
      <c r="B7909">
        <v>5200</v>
      </c>
      <c r="C7909" t="s">
        <v>453</v>
      </c>
      <c r="D7909" t="s">
        <v>475</v>
      </c>
      <c r="E7909" t="s">
        <v>30</v>
      </c>
      <c r="F7909">
        <v>2014</v>
      </c>
      <c r="G7909" t="s">
        <v>480</v>
      </c>
      <c r="H7909">
        <v>2.0934000000000001E-2</v>
      </c>
    </row>
    <row r="7910" spans="1:8">
      <c r="A7910" t="s">
        <v>496</v>
      </c>
      <c r="B7910">
        <v>5200</v>
      </c>
      <c r="C7910" t="s">
        <v>453</v>
      </c>
      <c r="D7910" t="s">
        <v>475</v>
      </c>
      <c r="E7910" t="s">
        <v>9</v>
      </c>
      <c r="F7910">
        <v>2010</v>
      </c>
      <c r="G7910" t="s">
        <v>468</v>
      </c>
      <c r="H7910">
        <v>0.40611960000000003</v>
      </c>
    </row>
    <row r="7911" spans="1:8">
      <c r="A7911" t="s">
        <v>496</v>
      </c>
      <c r="B7911">
        <v>5200</v>
      </c>
      <c r="C7911" t="s">
        <v>453</v>
      </c>
      <c r="D7911" t="s">
        <v>475</v>
      </c>
      <c r="E7911" t="s">
        <v>10</v>
      </c>
      <c r="F7911">
        <v>2014</v>
      </c>
      <c r="G7911" t="s">
        <v>468</v>
      </c>
      <c r="H7911">
        <v>5.6438063999999999</v>
      </c>
    </row>
    <row r="7912" spans="1:8">
      <c r="A7912" t="s">
        <v>464</v>
      </c>
      <c r="B7912">
        <v>2115</v>
      </c>
      <c r="C7912" t="s">
        <v>522</v>
      </c>
      <c r="D7912" t="s">
        <v>475</v>
      </c>
      <c r="E7912" t="s">
        <v>10</v>
      </c>
      <c r="F7912">
        <v>2014</v>
      </c>
      <c r="G7912" t="s">
        <v>490</v>
      </c>
      <c r="H7912">
        <v>51.351101999999997</v>
      </c>
    </row>
    <row r="7913" spans="1:8">
      <c r="A7913" t="s">
        <v>464</v>
      </c>
      <c r="B7913">
        <v>2115</v>
      </c>
      <c r="C7913" t="s">
        <v>522</v>
      </c>
      <c r="D7913" t="s">
        <v>475</v>
      </c>
      <c r="E7913" t="s">
        <v>352</v>
      </c>
      <c r="F7913">
        <v>2010</v>
      </c>
      <c r="G7913" t="s">
        <v>490</v>
      </c>
      <c r="H7913">
        <v>2.8972655999999999</v>
      </c>
    </row>
    <row r="7914" spans="1:8">
      <c r="A7914" t="s">
        <v>438</v>
      </c>
      <c r="B7914">
        <v>5200</v>
      </c>
      <c r="C7914" t="s">
        <v>453</v>
      </c>
      <c r="D7914" t="s">
        <v>475</v>
      </c>
      <c r="E7914" t="s">
        <v>36</v>
      </c>
      <c r="F7914">
        <v>2010</v>
      </c>
      <c r="G7914" t="s">
        <v>523</v>
      </c>
      <c r="H7914">
        <v>0.1214172</v>
      </c>
    </row>
    <row r="7915" spans="1:8">
      <c r="A7915" t="s">
        <v>461</v>
      </c>
      <c r="B7915">
        <v>5200</v>
      </c>
      <c r="C7915" t="s">
        <v>453</v>
      </c>
      <c r="D7915" t="s">
        <v>475</v>
      </c>
      <c r="E7915" t="s">
        <v>9</v>
      </c>
      <c r="F7915">
        <v>2012</v>
      </c>
      <c r="G7915" t="s">
        <v>523</v>
      </c>
      <c r="H7915">
        <v>1.7333352</v>
      </c>
    </row>
    <row r="7916" spans="1:8">
      <c r="A7916" t="s">
        <v>456</v>
      </c>
      <c r="B7916">
        <v>5200</v>
      </c>
      <c r="C7916" t="s">
        <v>453</v>
      </c>
      <c r="D7916" t="s">
        <v>475</v>
      </c>
      <c r="E7916" t="s">
        <v>28</v>
      </c>
      <c r="F7916">
        <v>2010</v>
      </c>
      <c r="G7916" t="s">
        <v>523</v>
      </c>
      <c r="H7916">
        <v>8.3736000000000001E-3</v>
      </c>
    </row>
    <row r="7917" spans="1:8">
      <c r="A7917" t="s">
        <v>438</v>
      </c>
      <c r="B7917">
        <v>5200</v>
      </c>
      <c r="C7917" t="s">
        <v>453</v>
      </c>
      <c r="D7917" t="s">
        <v>475</v>
      </c>
      <c r="E7917" t="s">
        <v>20</v>
      </c>
      <c r="F7917">
        <v>2014</v>
      </c>
      <c r="G7917" t="s">
        <v>523</v>
      </c>
      <c r="H7917">
        <v>1.2560399999999999E-2</v>
      </c>
    </row>
    <row r="7918" spans="1:8">
      <c r="A7918" t="s">
        <v>429</v>
      </c>
      <c r="B7918">
        <v>2115</v>
      </c>
      <c r="C7918" t="s">
        <v>522</v>
      </c>
      <c r="D7918" t="s">
        <v>475</v>
      </c>
      <c r="E7918" t="s">
        <v>13</v>
      </c>
      <c r="F7918">
        <v>2014</v>
      </c>
      <c r="G7918" t="s">
        <v>480</v>
      </c>
      <c r="H7918">
        <v>25.937225999999999</v>
      </c>
    </row>
    <row r="7919" spans="1:8">
      <c r="A7919" t="s">
        <v>464</v>
      </c>
      <c r="B7919">
        <v>2115</v>
      </c>
      <c r="C7919" t="s">
        <v>522</v>
      </c>
      <c r="D7919" t="s">
        <v>475</v>
      </c>
      <c r="E7919" t="s">
        <v>6</v>
      </c>
      <c r="F7919">
        <v>2012</v>
      </c>
      <c r="G7919" t="s">
        <v>480</v>
      </c>
      <c r="H7919">
        <v>31.359131999999999</v>
      </c>
    </row>
    <row r="7920" spans="1:8">
      <c r="A7920" t="s">
        <v>464</v>
      </c>
      <c r="B7920">
        <v>2115</v>
      </c>
      <c r="C7920" t="s">
        <v>522</v>
      </c>
      <c r="D7920" t="s">
        <v>475</v>
      </c>
      <c r="E7920" t="s">
        <v>10</v>
      </c>
      <c r="F7920">
        <v>2011</v>
      </c>
      <c r="G7920" t="s">
        <v>480</v>
      </c>
      <c r="H7920">
        <v>48.713417999999997</v>
      </c>
    </row>
    <row r="7921" spans="1:8">
      <c r="A7921" t="s">
        <v>464</v>
      </c>
      <c r="B7921">
        <v>2115</v>
      </c>
      <c r="C7921" t="s">
        <v>522</v>
      </c>
      <c r="D7921" t="s">
        <v>475</v>
      </c>
      <c r="E7921" t="s">
        <v>18</v>
      </c>
      <c r="F7921">
        <v>2011</v>
      </c>
      <c r="G7921" t="s">
        <v>480</v>
      </c>
      <c r="H7921">
        <v>1.6830936000000001</v>
      </c>
    </row>
    <row r="7922" spans="1:8">
      <c r="A7922" t="s">
        <v>464</v>
      </c>
      <c r="B7922">
        <v>2115</v>
      </c>
      <c r="C7922" t="s">
        <v>522</v>
      </c>
      <c r="D7922" t="s">
        <v>475</v>
      </c>
      <c r="E7922" t="s">
        <v>33</v>
      </c>
      <c r="F7922">
        <v>2011</v>
      </c>
      <c r="G7922" t="s">
        <v>480</v>
      </c>
      <c r="H7922">
        <v>0.40193279999999998</v>
      </c>
    </row>
    <row r="7923" spans="1:8">
      <c r="A7923" t="s">
        <v>464</v>
      </c>
      <c r="B7923">
        <v>5200</v>
      </c>
      <c r="C7923" t="s">
        <v>453</v>
      </c>
      <c r="D7923" t="s">
        <v>475</v>
      </c>
      <c r="E7923" t="s">
        <v>9</v>
      </c>
      <c r="F7923">
        <v>2014</v>
      </c>
      <c r="G7923" t="s">
        <v>480</v>
      </c>
      <c r="H7923">
        <v>1.67472E-2</v>
      </c>
    </row>
    <row r="7924" spans="1:8">
      <c r="A7924" t="s">
        <v>438</v>
      </c>
      <c r="B7924">
        <v>5200</v>
      </c>
      <c r="C7924" t="s">
        <v>453</v>
      </c>
      <c r="D7924" t="s">
        <v>475</v>
      </c>
      <c r="E7924" t="s">
        <v>10</v>
      </c>
      <c r="F7924">
        <v>2009</v>
      </c>
      <c r="G7924" t="s">
        <v>480</v>
      </c>
      <c r="H7924">
        <v>0.41868</v>
      </c>
    </row>
    <row r="7925" spans="1:8">
      <c r="A7925" t="s">
        <v>438</v>
      </c>
      <c r="B7925">
        <v>5200</v>
      </c>
      <c r="C7925" t="s">
        <v>453</v>
      </c>
      <c r="D7925" t="s">
        <v>475</v>
      </c>
      <c r="E7925" t="s">
        <v>36</v>
      </c>
      <c r="F7925">
        <v>2014</v>
      </c>
      <c r="G7925" t="s">
        <v>480</v>
      </c>
      <c r="H7925">
        <v>6.6988800000000001E-2</v>
      </c>
    </row>
    <row r="7926" spans="1:8">
      <c r="A7926" t="s">
        <v>461</v>
      </c>
      <c r="B7926">
        <v>5200</v>
      </c>
      <c r="C7926" t="s">
        <v>453</v>
      </c>
      <c r="D7926" t="s">
        <v>475</v>
      </c>
      <c r="E7926" t="s">
        <v>9</v>
      </c>
      <c r="F7926">
        <v>2014</v>
      </c>
      <c r="G7926" t="s">
        <v>480</v>
      </c>
      <c r="H7926">
        <v>1.7040276000000001</v>
      </c>
    </row>
    <row r="7927" spans="1:8">
      <c r="A7927" t="s">
        <v>461</v>
      </c>
      <c r="B7927">
        <v>5200</v>
      </c>
      <c r="C7927" t="s">
        <v>453</v>
      </c>
      <c r="D7927" t="s">
        <v>475</v>
      </c>
      <c r="E7927" t="s">
        <v>9</v>
      </c>
      <c r="F7927">
        <v>2009</v>
      </c>
      <c r="G7927" t="s">
        <v>468</v>
      </c>
      <c r="H7927">
        <v>2.1352679999999999</v>
      </c>
    </row>
    <row r="7928" spans="1:8">
      <c r="A7928" t="s">
        <v>461</v>
      </c>
      <c r="B7928">
        <v>5200</v>
      </c>
      <c r="C7928" t="s">
        <v>453</v>
      </c>
      <c r="D7928" t="s">
        <v>475</v>
      </c>
      <c r="E7928" t="s">
        <v>20</v>
      </c>
      <c r="F7928">
        <v>2009</v>
      </c>
      <c r="G7928" t="s">
        <v>468</v>
      </c>
      <c r="H7928">
        <v>6.6988800000000001E-2</v>
      </c>
    </row>
    <row r="7929" spans="1:8">
      <c r="A7929" t="s">
        <v>464</v>
      </c>
      <c r="B7929">
        <v>3235</v>
      </c>
      <c r="C7929" t="s">
        <v>546</v>
      </c>
      <c r="D7929" t="s">
        <v>475</v>
      </c>
      <c r="E7929" t="s">
        <v>33</v>
      </c>
      <c r="F7929">
        <v>2010</v>
      </c>
      <c r="G7929" t="s">
        <v>480</v>
      </c>
      <c r="H7929">
        <v>4.60548E-2</v>
      </c>
    </row>
    <row r="7930" spans="1:8">
      <c r="A7930" t="s">
        <v>464</v>
      </c>
      <c r="B7930">
        <v>3235</v>
      </c>
      <c r="C7930" t="s">
        <v>546</v>
      </c>
      <c r="D7930" t="s">
        <v>475</v>
      </c>
      <c r="E7930" t="s">
        <v>31</v>
      </c>
      <c r="F7930">
        <v>2011</v>
      </c>
      <c r="G7930" t="s">
        <v>480</v>
      </c>
      <c r="H7930">
        <v>8.7922799999999995E-2</v>
      </c>
    </row>
    <row r="7931" spans="1:8">
      <c r="A7931" t="s">
        <v>464</v>
      </c>
      <c r="B7931">
        <v>3235</v>
      </c>
      <c r="C7931" t="s">
        <v>546</v>
      </c>
      <c r="D7931" t="s">
        <v>475</v>
      </c>
      <c r="E7931" t="s">
        <v>24</v>
      </c>
      <c r="F7931">
        <v>2011</v>
      </c>
      <c r="G7931" t="s">
        <v>503</v>
      </c>
      <c r="H7931">
        <v>4.60548E-2</v>
      </c>
    </row>
    <row r="7932" spans="1:8">
      <c r="A7932" t="s">
        <v>464</v>
      </c>
      <c r="B7932">
        <v>3235</v>
      </c>
      <c r="C7932" t="s">
        <v>546</v>
      </c>
      <c r="D7932" t="s">
        <v>475</v>
      </c>
      <c r="E7932" t="s">
        <v>15</v>
      </c>
      <c r="F7932">
        <v>2012</v>
      </c>
      <c r="G7932" t="s">
        <v>480</v>
      </c>
      <c r="H7932">
        <v>0.26376840000000001</v>
      </c>
    </row>
    <row r="7933" spans="1:8">
      <c r="A7933" t="s">
        <v>464</v>
      </c>
      <c r="B7933">
        <v>3235</v>
      </c>
      <c r="C7933" t="s">
        <v>546</v>
      </c>
      <c r="D7933" t="s">
        <v>475</v>
      </c>
      <c r="E7933" t="s">
        <v>5</v>
      </c>
      <c r="F7933">
        <v>2011</v>
      </c>
      <c r="G7933" t="s">
        <v>503</v>
      </c>
      <c r="H7933">
        <v>8.7922799999999995E-2</v>
      </c>
    </row>
    <row r="7934" spans="1:8">
      <c r="A7934" t="s">
        <v>464</v>
      </c>
      <c r="B7934">
        <v>3235</v>
      </c>
      <c r="C7934" t="s">
        <v>546</v>
      </c>
      <c r="D7934" t="s">
        <v>475</v>
      </c>
      <c r="E7934" t="s">
        <v>34</v>
      </c>
      <c r="F7934">
        <v>2009</v>
      </c>
      <c r="G7934" t="s">
        <v>503</v>
      </c>
      <c r="H7934">
        <v>0.17584559999999999</v>
      </c>
    </row>
    <row r="7935" spans="1:8">
      <c r="A7935" t="s">
        <v>464</v>
      </c>
      <c r="B7935">
        <v>3235</v>
      </c>
      <c r="C7935" t="s">
        <v>546</v>
      </c>
      <c r="D7935" t="s">
        <v>475</v>
      </c>
      <c r="E7935" t="s">
        <v>37</v>
      </c>
      <c r="F7935">
        <v>2009</v>
      </c>
      <c r="G7935" t="s">
        <v>503</v>
      </c>
      <c r="H7935">
        <v>1.172304</v>
      </c>
    </row>
    <row r="7936" spans="1:8">
      <c r="A7936" t="s">
        <v>464</v>
      </c>
      <c r="B7936">
        <v>3235</v>
      </c>
      <c r="C7936" t="s">
        <v>546</v>
      </c>
      <c r="D7936" t="s">
        <v>475</v>
      </c>
      <c r="E7936" t="s">
        <v>11</v>
      </c>
      <c r="F7936">
        <v>2011</v>
      </c>
      <c r="G7936" t="s">
        <v>480</v>
      </c>
      <c r="H7936">
        <v>4.1868000000000002E-2</v>
      </c>
    </row>
    <row r="7937" spans="1:8">
      <c r="A7937" t="s">
        <v>464</v>
      </c>
      <c r="B7937">
        <v>3235</v>
      </c>
      <c r="C7937" t="s">
        <v>546</v>
      </c>
      <c r="D7937" t="s">
        <v>475</v>
      </c>
      <c r="E7937" t="s">
        <v>5</v>
      </c>
      <c r="F7937">
        <v>2011</v>
      </c>
      <c r="G7937" t="s">
        <v>480</v>
      </c>
      <c r="H7937">
        <v>8.7922799999999995E-2</v>
      </c>
    </row>
    <row r="7938" spans="1:8">
      <c r="A7938" t="s">
        <v>464</v>
      </c>
      <c r="B7938">
        <v>3235</v>
      </c>
      <c r="C7938" t="s">
        <v>546</v>
      </c>
      <c r="D7938" t="s">
        <v>475</v>
      </c>
      <c r="E7938" t="s">
        <v>29</v>
      </c>
      <c r="F7938">
        <v>2013</v>
      </c>
      <c r="G7938" t="s">
        <v>503</v>
      </c>
      <c r="H7938">
        <v>4.1868000000000002E-2</v>
      </c>
    </row>
    <row r="7939" spans="1:8">
      <c r="A7939" t="s">
        <v>464</v>
      </c>
      <c r="B7939">
        <v>3235</v>
      </c>
      <c r="C7939" t="s">
        <v>546</v>
      </c>
      <c r="D7939" t="s">
        <v>475</v>
      </c>
      <c r="E7939" t="s">
        <v>343</v>
      </c>
      <c r="F7939">
        <v>2010</v>
      </c>
      <c r="G7939" t="s">
        <v>503</v>
      </c>
      <c r="H7939">
        <v>0.25958160000000002</v>
      </c>
    </row>
    <row r="7940" spans="1:8">
      <c r="A7940" t="s">
        <v>464</v>
      </c>
      <c r="B7940">
        <v>3235</v>
      </c>
      <c r="C7940" t="s">
        <v>546</v>
      </c>
      <c r="D7940" t="s">
        <v>475</v>
      </c>
      <c r="E7940" t="s">
        <v>9</v>
      </c>
      <c r="F7940">
        <v>2009</v>
      </c>
      <c r="G7940" t="s">
        <v>503</v>
      </c>
      <c r="H7940">
        <v>8.7922799999999995E-2</v>
      </c>
    </row>
    <row r="7941" spans="1:8">
      <c r="A7941" t="s">
        <v>464</v>
      </c>
      <c r="B7941">
        <v>3235</v>
      </c>
      <c r="C7941" t="s">
        <v>546</v>
      </c>
      <c r="D7941" t="s">
        <v>475</v>
      </c>
      <c r="E7941" t="s">
        <v>15</v>
      </c>
      <c r="F7941">
        <v>2010</v>
      </c>
      <c r="G7941" t="s">
        <v>503</v>
      </c>
      <c r="H7941">
        <v>0.6154596</v>
      </c>
    </row>
    <row r="7942" spans="1:8">
      <c r="A7942" t="s">
        <v>464</v>
      </c>
      <c r="B7942">
        <v>3235</v>
      </c>
      <c r="C7942" t="s">
        <v>546</v>
      </c>
      <c r="D7942" t="s">
        <v>475</v>
      </c>
      <c r="E7942" t="s">
        <v>19</v>
      </c>
      <c r="F7942">
        <v>2010</v>
      </c>
      <c r="G7942" t="s">
        <v>480</v>
      </c>
      <c r="H7942">
        <v>4.60548E-2</v>
      </c>
    </row>
    <row r="7943" spans="1:8">
      <c r="A7943" t="s">
        <v>464</v>
      </c>
      <c r="B7943">
        <v>3235</v>
      </c>
      <c r="C7943" t="s">
        <v>546</v>
      </c>
      <c r="D7943" t="s">
        <v>475</v>
      </c>
      <c r="E7943" t="s">
        <v>3</v>
      </c>
      <c r="F7943">
        <v>2009</v>
      </c>
      <c r="G7943" t="s">
        <v>503</v>
      </c>
      <c r="H7943">
        <v>0.1716588</v>
      </c>
    </row>
    <row r="7944" spans="1:8">
      <c r="A7944" t="s">
        <v>464</v>
      </c>
      <c r="B7944">
        <v>3235</v>
      </c>
      <c r="C7944" t="s">
        <v>546</v>
      </c>
      <c r="D7944" t="s">
        <v>475</v>
      </c>
      <c r="E7944" t="s">
        <v>11</v>
      </c>
      <c r="F7944">
        <v>2010</v>
      </c>
      <c r="G7944" t="s">
        <v>503</v>
      </c>
      <c r="H7944">
        <v>0.12979080000000001</v>
      </c>
    </row>
    <row r="7945" spans="1:8">
      <c r="A7945" t="s">
        <v>464</v>
      </c>
      <c r="B7945">
        <v>3235</v>
      </c>
      <c r="C7945" t="s">
        <v>546</v>
      </c>
      <c r="D7945" t="s">
        <v>475</v>
      </c>
      <c r="E7945" t="s">
        <v>14</v>
      </c>
      <c r="F7945">
        <v>2009</v>
      </c>
      <c r="G7945" t="s">
        <v>503</v>
      </c>
      <c r="H7945">
        <v>0.43542720000000001</v>
      </c>
    </row>
    <row r="7946" spans="1:8">
      <c r="A7946" t="s">
        <v>464</v>
      </c>
      <c r="B7946">
        <v>3235</v>
      </c>
      <c r="C7946" t="s">
        <v>546</v>
      </c>
      <c r="D7946" t="s">
        <v>475</v>
      </c>
      <c r="E7946" t="s">
        <v>14</v>
      </c>
      <c r="F7946">
        <v>2013</v>
      </c>
      <c r="G7946" t="s">
        <v>480</v>
      </c>
      <c r="H7946">
        <v>4.1868000000000002E-2</v>
      </c>
    </row>
    <row r="7947" spans="1:8">
      <c r="A7947" t="s">
        <v>464</v>
      </c>
      <c r="B7947">
        <v>3235</v>
      </c>
      <c r="C7947" t="s">
        <v>546</v>
      </c>
      <c r="D7947" t="s">
        <v>475</v>
      </c>
      <c r="E7947" t="s">
        <v>6</v>
      </c>
      <c r="F7947">
        <v>2013</v>
      </c>
      <c r="G7947" t="s">
        <v>480</v>
      </c>
      <c r="H7947">
        <v>4.60548E-2</v>
      </c>
    </row>
    <row r="7948" spans="1:8">
      <c r="A7948" t="s">
        <v>464</v>
      </c>
      <c r="B7948">
        <v>3235</v>
      </c>
      <c r="C7948" t="s">
        <v>546</v>
      </c>
      <c r="D7948" t="s">
        <v>475</v>
      </c>
      <c r="E7948" t="s">
        <v>31</v>
      </c>
      <c r="F7948">
        <v>2013</v>
      </c>
      <c r="G7948" t="s">
        <v>503</v>
      </c>
      <c r="H7948">
        <v>8.7922799999999995E-2</v>
      </c>
    </row>
    <row r="7949" spans="1:8">
      <c r="A7949" t="s">
        <v>464</v>
      </c>
      <c r="B7949">
        <v>3235</v>
      </c>
      <c r="C7949" t="s">
        <v>546</v>
      </c>
      <c r="D7949" t="s">
        <v>475</v>
      </c>
      <c r="E7949" t="s">
        <v>10</v>
      </c>
      <c r="F7949">
        <v>2013</v>
      </c>
      <c r="G7949" t="s">
        <v>503</v>
      </c>
      <c r="H7949">
        <v>0.52334999999999998</v>
      </c>
    </row>
    <row r="7950" spans="1:8">
      <c r="A7950" t="s">
        <v>464</v>
      </c>
      <c r="B7950">
        <v>3235</v>
      </c>
      <c r="C7950" t="s">
        <v>546</v>
      </c>
      <c r="D7950" t="s">
        <v>475</v>
      </c>
      <c r="E7950" t="s">
        <v>9</v>
      </c>
      <c r="F7950">
        <v>2013</v>
      </c>
      <c r="G7950" t="s">
        <v>480</v>
      </c>
      <c r="H7950">
        <v>8.7922799999999995E-2</v>
      </c>
    </row>
    <row r="7951" spans="1:8">
      <c r="A7951" t="s">
        <v>464</v>
      </c>
      <c r="B7951">
        <v>3235</v>
      </c>
      <c r="C7951" t="s">
        <v>546</v>
      </c>
      <c r="D7951" t="s">
        <v>475</v>
      </c>
      <c r="E7951" t="s">
        <v>10</v>
      </c>
      <c r="F7951">
        <v>2013</v>
      </c>
      <c r="G7951" t="s">
        <v>480</v>
      </c>
      <c r="H7951">
        <v>0.52334999999999998</v>
      </c>
    </row>
    <row r="7952" spans="1:8">
      <c r="A7952" t="s">
        <v>464</v>
      </c>
      <c r="B7952">
        <v>3235</v>
      </c>
      <c r="C7952" t="s">
        <v>546</v>
      </c>
      <c r="D7952" t="s">
        <v>475</v>
      </c>
      <c r="E7952" t="s">
        <v>14</v>
      </c>
      <c r="F7952">
        <v>2010</v>
      </c>
      <c r="G7952" t="s">
        <v>480</v>
      </c>
      <c r="H7952">
        <v>0.3935592</v>
      </c>
    </row>
    <row r="7953" spans="1:8">
      <c r="A7953" t="s">
        <v>464</v>
      </c>
      <c r="B7953">
        <v>3235</v>
      </c>
      <c r="C7953" t="s">
        <v>546</v>
      </c>
      <c r="D7953" t="s">
        <v>475</v>
      </c>
      <c r="E7953" t="s">
        <v>34</v>
      </c>
      <c r="F7953">
        <v>2012</v>
      </c>
      <c r="G7953" t="s">
        <v>480</v>
      </c>
      <c r="H7953">
        <v>0.1339776</v>
      </c>
    </row>
    <row r="7954" spans="1:8">
      <c r="A7954" t="s">
        <v>464</v>
      </c>
      <c r="B7954">
        <v>3235</v>
      </c>
      <c r="C7954" t="s">
        <v>546</v>
      </c>
      <c r="D7954" t="s">
        <v>475</v>
      </c>
      <c r="E7954" t="s">
        <v>343</v>
      </c>
      <c r="F7954">
        <v>2014</v>
      </c>
      <c r="G7954" t="s">
        <v>503</v>
      </c>
      <c r="H7954">
        <v>8.7922799999999995E-2</v>
      </c>
    </row>
    <row r="7955" spans="1:8">
      <c r="A7955" t="s">
        <v>464</v>
      </c>
      <c r="B7955">
        <v>3235</v>
      </c>
      <c r="C7955" t="s">
        <v>546</v>
      </c>
      <c r="D7955" t="s">
        <v>475</v>
      </c>
      <c r="E7955" t="s">
        <v>32</v>
      </c>
      <c r="F7955">
        <v>2011</v>
      </c>
      <c r="G7955" t="s">
        <v>503</v>
      </c>
      <c r="H7955">
        <v>4.1868000000000002E-2</v>
      </c>
    </row>
    <row r="7956" spans="1:8">
      <c r="A7956" t="s">
        <v>464</v>
      </c>
      <c r="B7956">
        <v>3235</v>
      </c>
      <c r="C7956" t="s">
        <v>546</v>
      </c>
      <c r="D7956" t="s">
        <v>475</v>
      </c>
      <c r="E7956" t="s">
        <v>343</v>
      </c>
      <c r="F7956">
        <v>2009</v>
      </c>
      <c r="G7956" t="s">
        <v>480</v>
      </c>
      <c r="H7956">
        <v>0.25958160000000002</v>
      </c>
    </row>
    <row r="7957" spans="1:8">
      <c r="A7957" t="s">
        <v>464</v>
      </c>
      <c r="B7957">
        <v>3235</v>
      </c>
      <c r="C7957" t="s">
        <v>546</v>
      </c>
      <c r="D7957" t="s">
        <v>475</v>
      </c>
      <c r="E7957" t="s">
        <v>9</v>
      </c>
      <c r="F7957">
        <v>2013</v>
      </c>
      <c r="G7957" t="s">
        <v>503</v>
      </c>
      <c r="H7957">
        <v>8.7922799999999995E-2</v>
      </c>
    </row>
    <row r="7958" spans="1:8">
      <c r="A7958" t="s">
        <v>464</v>
      </c>
      <c r="B7958">
        <v>3235</v>
      </c>
      <c r="C7958" t="s">
        <v>546</v>
      </c>
      <c r="D7958" t="s">
        <v>475</v>
      </c>
      <c r="E7958" t="s">
        <v>15</v>
      </c>
      <c r="F7958">
        <v>2014</v>
      </c>
      <c r="G7958" t="s">
        <v>503</v>
      </c>
      <c r="H7958">
        <v>0.6154596</v>
      </c>
    </row>
    <row r="7959" spans="1:8">
      <c r="A7959" t="s">
        <v>464</v>
      </c>
      <c r="B7959">
        <v>3235</v>
      </c>
      <c r="C7959" t="s">
        <v>546</v>
      </c>
      <c r="D7959" t="s">
        <v>475</v>
      </c>
      <c r="E7959" t="s">
        <v>28</v>
      </c>
      <c r="F7959">
        <v>2011</v>
      </c>
      <c r="G7959" t="s">
        <v>480</v>
      </c>
      <c r="H7959">
        <v>0.87922800000000001</v>
      </c>
    </row>
    <row r="7960" spans="1:8">
      <c r="A7960" t="s">
        <v>464</v>
      </c>
      <c r="B7960">
        <v>3235</v>
      </c>
      <c r="C7960" t="s">
        <v>546</v>
      </c>
      <c r="D7960" t="s">
        <v>475</v>
      </c>
      <c r="E7960" t="s">
        <v>3</v>
      </c>
      <c r="F7960">
        <v>2013</v>
      </c>
      <c r="G7960" t="s">
        <v>503</v>
      </c>
      <c r="H7960">
        <v>0.1716588</v>
      </c>
    </row>
    <row r="7961" spans="1:8">
      <c r="A7961" t="s">
        <v>464</v>
      </c>
      <c r="B7961">
        <v>3235</v>
      </c>
      <c r="C7961" t="s">
        <v>546</v>
      </c>
      <c r="D7961" t="s">
        <v>475</v>
      </c>
      <c r="E7961" t="s">
        <v>11</v>
      </c>
      <c r="F7961">
        <v>2014</v>
      </c>
      <c r="G7961" t="s">
        <v>503</v>
      </c>
      <c r="H7961">
        <v>8.7922799999999995E-2</v>
      </c>
    </row>
    <row r="7962" spans="1:8">
      <c r="A7962" t="s">
        <v>464</v>
      </c>
      <c r="B7962">
        <v>3235</v>
      </c>
      <c r="C7962" t="s">
        <v>546</v>
      </c>
      <c r="D7962" t="s">
        <v>475</v>
      </c>
      <c r="E7962" t="s">
        <v>14</v>
      </c>
      <c r="F7962">
        <v>2014</v>
      </c>
      <c r="G7962" t="s">
        <v>503</v>
      </c>
      <c r="H7962">
        <v>0.26376840000000001</v>
      </c>
    </row>
    <row r="7963" spans="1:8">
      <c r="A7963" t="s">
        <v>464</v>
      </c>
      <c r="B7963">
        <v>3235</v>
      </c>
      <c r="C7963" t="s">
        <v>546</v>
      </c>
      <c r="D7963" t="s">
        <v>475</v>
      </c>
      <c r="E7963" t="s">
        <v>35</v>
      </c>
      <c r="F7963">
        <v>2011</v>
      </c>
      <c r="G7963" t="s">
        <v>503</v>
      </c>
      <c r="H7963">
        <v>4.60548E-2</v>
      </c>
    </row>
    <row r="7964" spans="1:8">
      <c r="A7964" t="s">
        <v>464</v>
      </c>
      <c r="B7964">
        <v>3235</v>
      </c>
      <c r="C7964" t="s">
        <v>546</v>
      </c>
      <c r="D7964" t="s">
        <v>475</v>
      </c>
      <c r="E7964" t="s">
        <v>35</v>
      </c>
      <c r="F7964">
        <v>2009</v>
      </c>
      <c r="G7964" t="s">
        <v>480</v>
      </c>
      <c r="H7964">
        <v>4.60548E-2</v>
      </c>
    </row>
    <row r="7965" spans="1:8">
      <c r="A7965" t="s">
        <v>464</v>
      </c>
      <c r="B7965">
        <v>3235</v>
      </c>
      <c r="C7965" t="s">
        <v>546</v>
      </c>
      <c r="D7965" t="s">
        <v>475</v>
      </c>
      <c r="E7965" t="s">
        <v>37</v>
      </c>
      <c r="F7965">
        <v>2012</v>
      </c>
      <c r="G7965" t="s">
        <v>480</v>
      </c>
      <c r="H7965">
        <v>0.85410719999999996</v>
      </c>
    </row>
    <row r="7966" spans="1:8">
      <c r="A7966" t="s">
        <v>464</v>
      </c>
      <c r="B7966">
        <v>3235</v>
      </c>
      <c r="C7966" t="s">
        <v>546</v>
      </c>
      <c r="D7966" t="s">
        <v>475</v>
      </c>
      <c r="E7966" t="s">
        <v>3</v>
      </c>
      <c r="F7966">
        <v>2012</v>
      </c>
      <c r="G7966" t="s">
        <v>480</v>
      </c>
      <c r="H7966">
        <v>8.3736000000000005E-2</v>
      </c>
    </row>
    <row r="7967" spans="1:8">
      <c r="A7967" t="s">
        <v>464</v>
      </c>
      <c r="B7967">
        <v>3235</v>
      </c>
      <c r="C7967" t="s">
        <v>546</v>
      </c>
      <c r="D7967" t="s">
        <v>475</v>
      </c>
      <c r="E7967" t="s">
        <v>33</v>
      </c>
      <c r="F7967">
        <v>2012</v>
      </c>
      <c r="G7967" t="s">
        <v>503</v>
      </c>
      <c r="H7967">
        <v>4.60548E-2</v>
      </c>
    </row>
    <row r="7968" spans="1:8">
      <c r="A7968" t="s">
        <v>464</v>
      </c>
      <c r="B7968">
        <v>3235</v>
      </c>
      <c r="C7968" t="s">
        <v>546</v>
      </c>
      <c r="D7968" t="s">
        <v>475</v>
      </c>
      <c r="E7968" t="s">
        <v>31</v>
      </c>
      <c r="F7968">
        <v>2009</v>
      </c>
      <c r="G7968" t="s">
        <v>503</v>
      </c>
      <c r="H7968">
        <v>0.1339776</v>
      </c>
    </row>
    <row r="7969" spans="1:8">
      <c r="A7969" t="s">
        <v>464</v>
      </c>
      <c r="B7969">
        <v>3235</v>
      </c>
      <c r="C7969" t="s">
        <v>546</v>
      </c>
      <c r="D7969" t="s">
        <v>475</v>
      </c>
      <c r="E7969" t="s">
        <v>33</v>
      </c>
      <c r="F7969">
        <v>2014</v>
      </c>
      <c r="G7969" t="s">
        <v>480</v>
      </c>
      <c r="H7969">
        <v>4.60548E-2</v>
      </c>
    </row>
    <row r="7970" spans="1:8">
      <c r="A7970" t="s">
        <v>464</v>
      </c>
      <c r="B7970">
        <v>3235</v>
      </c>
      <c r="C7970" t="s">
        <v>546</v>
      </c>
      <c r="D7970" t="s">
        <v>475</v>
      </c>
      <c r="E7970" t="s">
        <v>13</v>
      </c>
      <c r="F7970">
        <v>2011</v>
      </c>
      <c r="G7970" t="s">
        <v>503</v>
      </c>
      <c r="H7970">
        <v>0.1339776</v>
      </c>
    </row>
    <row r="7971" spans="1:8">
      <c r="A7971" t="s">
        <v>464</v>
      </c>
      <c r="B7971">
        <v>3235</v>
      </c>
      <c r="C7971" t="s">
        <v>546</v>
      </c>
      <c r="D7971" t="s">
        <v>475</v>
      </c>
      <c r="E7971" t="s">
        <v>13</v>
      </c>
      <c r="F7971">
        <v>2011</v>
      </c>
      <c r="G7971" t="s">
        <v>480</v>
      </c>
      <c r="H7971">
        <v>0.1339776</v>
      </c>
    </row>
    <row r="7972" spans="1:8">
      <c r="A7972" t="s">
        <v>464</v>
      </c>
      <c r="B7972">
        <v>3235</v>
      </c>
      <c r="C7972" t="s">
        <v>546</v>
      </c>
      <c r="D7972" t="s">
        <v>475</v>
      </c>
      <c r="E7972" t="s">
        <v>32</v>
      </c>
      <c r="F7972">
        <v>2012</v>
      </c>
      <c r="G7972" t="s">
        <v>480</v>
      </c>
      <c r="H7972">
        <v>4.1868000000000002E-2</v>
      </c>
    </row>
    <row r="7973" spans="1:8">
      <c r="A7973" t="s">
        <v>464</v>
      </c>
      <c r="B7973">
        <v>3235</v>
      </c>
      <c r="C7973" t="s">
        <v>546</v>
      </c>
      <c r="D7973" t="s">
        <v>475</v>
      </c>
      <c r="E7973" t="s">
        <v>10</v>
      </c>
      <c r="F7973">
        <v>2009</v>
      </c>
      <c r="G7973" t="s">
        <v>503</v>
      </c>
      <c r="H7973">
        <v>0.65314079999999997</v>
      </c>
    </row>
    <row r="7974" spans="1:8">
      <c r="A7974" t="s">
        <v>464</v>
      </c>
      <c r="B7974">
        <v>3235</v>
      </c>
      <c r="C7974" t="s">
        <v>546</v>
      </c>
      <c r="D7974" t="s">
        <v>475</v>
      </c>
      <c r="E7974" t="s">
        <v>16</v>
      </c>
      <c r="F7974">
        <v>2011</v>
      </c>
      <c r="G7974" t="s">
        <v>503</v>
      </c>
      <c r="H7974">
        <v>4.60548E-2</v>
      </c>
    </row>
    <row r="7975" spans="1:8">
      <c r="A7975" t="s">
        <v>464</v>
      </c>
      <c r="B7975">
        <v>3235</v>
      </c>
      <c r="C7975" t="s">
        <v>546</v>
      </c>
      <c r="D7975" t="s">
        <v>475</v>
      </c>
      <c r="E7975" t="s">
        <v>19</v>
      </c>
      <c r="F7975">
        <v>2010</v>
      </c>
      <c r="G7975" t="s">
        <v>503</v>
      </c>
      <c r="H7975">
        <v>4.60548E-2</v>
      </c>
    </row>
    <row r="7976" spans="1:8">
      <c r="A7976" t="s">
        <v>464</v>
      </c>
      <c r="B7976">
        <v>3235</v>
      </c>
      <c r="C7976" t="s">
        <v>546</v>
      </c>
      <c r="D7976" t="s">
        <v>475</v>
      </c>
      <c r="E7976" t="s">
        <v>28</v>
      </c>
      <c r="F7976">
        <v>2010</v>
      </c>
      <c r="G7976" t="s">
        <v>503</v>
      </c>
      <c r="H7976">
        <v>0.26376840000000001</v>
      </c>
    </row>
    <row r="7977" spans="1:8">
      <c r="A7977" t="s">
        <v>464</v>
      </c>
      <c r="B7977">
        <v>3235</v>
      </c>
      <c r="C7977" t="s">
        <v>546</v>
      </c>
      <c r="D7977" t="s">
        <v>475</v>
      </c>
      <c r="E7977" t="s">
        <v>10</v>
      </c>
      <c r="F7977">
        <v>2009</v>
      </c>
      <c r="G7977" t="s">
        <v>480</v>
      </c>
      <c r="H7977">
        <v>0.65314079999999997</v>
      </c>
    </row>
    <row r="7978" spans="1:8">
      <c r="A7978" t="s">
        <v>464</v>
      </c>
      <c r="B7978">
        <v>3235</v>
      </c>
      <c r="C7978" t="s">
        <v>546</v>
      </c>
      <c r="D7978" t="s">
        <v>475</v>
      </c>
      <c r="E7978" t="s">
        <v>9</v>
      </c>
      <c r="F7978">
        <v>2009</v>
      </c>
      <c r="G7978" t="s">
        <v>480</v>
      </c>
      <c r="H7978">
        <v>8.7922799999999995E-2</v>
      </c>
    </row>
    <row r="7979" spans="1:8">
      <c r="A7979" t="s">
        <v>464</v>
      </c>
      <c r="B7979">
        <v>3235</v>
      </c>
      <c r="C7979" t="s">
        <v>546</v>
      </c>
      <c r="D7979" t="s">
        <v>475</v>
      </c>
      <c r="E7979" t="s">
        <v>16</v>
      </c>
      <c r="F7979">
        <v>2011</v>
      </c>
      <c r="G7979" t="s">
        <v>480</v>
      </c>
      <c r="H7979">
        <v>4.60548E-2</v>
      </c>
    </row>
    <row r="7980" spans="1:8">
      <c r="A7980" t="s">
        <v>464</v>
      </c>
      <c r="B7980">
        <v>3235</v>
      </c>
      <c r="C7980" t="s">
        <v>546</v>
      </c>
      <c r="D7980" t="s">
        <v>475</v>
      </c>
      <c r="E7980" t="s">
        <v>34</v>
      </c>
      <c r="F7980">
        <v>2013</v>
      </c>
      <c r="G7980" t="s">
        <v>503</v>
      </c>
      <c r="H7980">
        <v>0.17584559999999999</v>
      </c>
    </row>
    <row r="7981" spans="1:8">
      <c r="A7981" t="s">
        <v>464</v>
      </c>
      <c r="B7981">
        <v>3235</v>
      </c>
      <c r="C7981" t="s">
        <v>546</v>
      </c>
      <c r="D7981" t="s">
        <v>475</v>
      </c>
      <c r="E7981" t="s">
        <v>37</v>
      </c>
      <c r="F7981">
        <v>2013</v>
      </c>
      <c r="G7981" t="s">
        <v>503</v>
      </c>
      <c r="H7981">
        <v>0.67407479999999997</v>
      </c>
    </row>
    <row r="7982" spans="1:8">
      <c r="A7982" t="s">
        <v>464</v>
      </c>
      <c r="B7982">
        <v>3235</v>
      </c>
      <c r="C7982" t="s">
        <v>546</v>
      </c>
      <c r="D7982" t="s">
        <v>475</v>
      </c>
      <c r="E7982" t="s">
        <v>33</v>
      </c>
      <c r="F7982">
        <v>2009</v>
      </c>
      <c r="G7982" t="s">
        <v>480</v>
      </c>
      <c r="H7982">
        <v>4.60548E-2</v>
      </c>
    </row>
    <row r="7983" spans="1:8">
      <c r="A7983" t="s">
        <v>464</v>
      </c>
      <c r="B7983">
        <v>3235</v>
      </c>
      <c r="C7983" t="s">
        <v>546</v>
      </c>
      <c r="D7983" t="s">
        <v>475</v>
      </c>
      <c r="E7983" t="s">
        <v>343</v>
      </c>
      <c r="F7983">
        <v>2014</v>
      </c>
      <c r="G7983" t="s">
        <v>480</v>
      </c>
      <c r="H7983">
        <v>8.7922799999999995E-2</v>
      </c>
    </row>
    <row r="7984" spans="1:8">
      <c r="A7984" t="s">
        <v>464</v>
      </c>
      <c r="B7984">
        <v>3235</v>
      </c>
      <c r="C7984" t="s">
        <v>546</v>
      </c>
      <c r="D7984" t="s">
        <v>475</v>
      </c>
      <c r="E7984" t="s">
        <v>31</v>
      </c>
      <c r="F7984">
        <v>2010</v>
      </c>
      <c r="G7984" t="s">
        <v>480</v>
      </c>
      <c r="H7984">
        <v>0.1339776</v>
      </c>
    </row>
    <row r="7985" spans="1:8">
      <c r="A7985" t="s">
        <v>464</v>
      </c>
      <c r="B7985">
        <v>3235</v>
      </c>
      <c r="C7985" t="s">
        <v>546</v>
      </c>
      <c r="D7985" t="s">
        <v>475</v>
      </c>
      <c r="E7985" t="s">
        <v>15</v>
      </c>
      <c r="F7985">
        <v>2011</v>
      </c>
      <c r="G7985" t="s">
        <v>480</v>
      </c>
      <c r="H7985">
        <v>8.7922799999999995E-2</v>
      </c>
    </row>
    <row r="7986" spans="1:8">
      <c r="A7986" t="s">
        <v>464</v>
      </c>
      <c r="B7986">
        <v>3235</v>
      </c>
      <c r="C7986" t="s">
        <v>546</v>
      </c>
      <c r="D7986" t="s">
        <v>475</v>
      </c>
      <c r="E7986" t="s">
        <v>5</v>
      </c>
      <c r="F7986">
        <v>2010</v>
      </c>
      <c r="G7986" t="s">
        <v>503</v>
      </c>
      <c r="H7986">
        <v>8.7922799999999995E-2</v>
      </c>
    </row>
    <row r="7987" spans="1:8">
      <c r="A7987" t="s">
        <v>464</v>
      </c>
      <c r="B7987">
        <v>3235</v>
      </c>
      <c r="C7987" t="s">
        <v>546</v>
      </c>
      <c r="D7987" t="s">
        <v>475</v>
      </c>
      <c r="E7987" t="s">
        <v>5</v>
      </c>
      <c r="F7987">
        <v>2010</v>
      </c>
      <c r="G7987" t="s">
        <v>480</v>
      </c>
      <c r="H7987">
        <v>8.7922799999999995E-2</v>
      </c>
    </row>
    <row r="7988" spans="1:8">
      <c r="A7988" t="s">
        <v>464</v>
      </c>
      <c r="B7988">
        <v>3235</v>
      </c>
      <c r="C7988" t="s">
        <v>546</v>
      </c>
      <c r="D7988" t="s">
        <v>475</v>
      </c>
      <c r="E7988" t="s">
        <v>11</v>
      </c>
      <c r="F7988">
        <v>2010</v>
      </c>
      <c r="G7988" t="s">
        <v>480</v>
      </c>
      <c r="H7988">
        <v>0.12979080000000001</v>
      </c>
    </row>
    <row r="7989" spans="1:8">
      <c r="A7989" t="s">
        <v>464</v>
      </c>
      <c r="B7989">
        <v>3235</v>
      </c>
      <c r="C7989" t="s">
        <v>546</v>
      </c>
      <c r="D7989" t="s">
        <v>475</v>
      </c>
      <c r="E7989" t="s">
        <v>35</v>
      </c>
      <c r="F7989">
        <v>2014</v>
      </c>
      <c r="G7989" t="s">
        <v>480</v>
      </c>
      <c r="H7989">
        <v>4.60548E-2</v>
      </c>
    </row>
    <row r="7990" spans="1:8">
      <c r="A7990" t="s">
        <v>464</v>
      </c>
      <c r="B7990">
        <v>3235</v>
      </c>
      <c r="C7990" t="s">
        <v>546</v>
      </c>
      <c r="D7990" t="s">
        <v>475</v>
      </c>
      <c r="E7990" t="s">
        <v>34</v>
      </c>
      <c r="F7990">
        <v>2014</v>
      </c>
      <c r="G7990" t="s">
        <v>480</v>
      </c>
      <c r="H7990">
        <v>4.60548E-2</v>
      </c>
    </row>
    <row r="7991" spans="1:8">
      <c r="A7991" t="s">
        <v>464</v>
      </c>
      <c r="B7991">
        <v>3235</v>
      </c>
      <c r="C7991" t="s">
        <v>546</v>
      </c>
      <c r="D7991" t="s">
        <v>475</v>
      </c>
      <c r="E7991" t="s">
        <v>32</v>
      </c>
      <c r="F7991">
        <v>2013</v>
      </c>
      <c r="G7991" t="s">
        <v>503</v>
      </c>
      <c r="H7991">
        <v>4.1868000000000002E-2</v>
      </c>
    </row>
    <row r="7992" spans="1:8">
      <c r="A7992" t="s">
        <v>464</v>
      </c>
      <c r="B7992">
        <v>3235</v>
      </c>
      <c r="C7992" t="s">
        <v>546</v>
      </c>
      <c r="D7992" t="s">
        <v>475</v>
      </c>
      <c r="E7992" t="s">
        <v>343</v>
      </c>
      <c r="F7992">
        <v>2011</v>
      </c>
      <c r="G7992" t="s">
        <v>480</v>
      </c>
      <c r="H7992">
        <v>0.25958160000000002</v>
      </c>
    </row>
    <row r="7993" spans="1:8">
      <c r="A7993" t="s">
        <v>464</v>
      </c>
      <c r="B7993">
        <v>3235</v>
      </c>
      <c r="C7993" t="s">
        <v>546</v>
      </c>
      <c r="D7993" t="s">
        <v>475</v>
      </c>
      <c r="E7993" t="s">
        <v>27</v>
      </c>
      <c r="F7993">
        <v>2012</v>
      </c>
      <c r="G7993" t="s">
        <v>503</v>
      </c>
      <c r="H7993">
        <v>4.60548E-2</v>
      </c>
    </row>
    <row r="7994" spans="1:8">
      <c r="A7994" t="s">
        <v>464</v>
      </c>
      <c r="B7994">
        <v>3235</v>
      </c>
      <c r="C7994" t="s">
        <v>546</v>
      </c>
      <c r="D7994" t="s">
        <v>475</v>
      </c>
      <c r="E7994" t="s">
        <v>24</v>
      </c>
      <c r="F7994">
        <v>2011</v>
      </c>
      <c r="G7994" t="s">
        <v>480</v>
      </c>
      <c r="H7994">
        <v>4.60548E-2</v>
      </c>
    </row>
    <row r="7995" spans="1:8">
      <c r="A7995" t="s">
        <v>464</v>
      </c>
      <c r="B7995">
        <v>3235</v>
      </c>
      <c r="C7995" t="s">
        <v>546</v>
      </c>
      <c r="D7995" t="s">
        <v>475</v>
      </c>
      <c r="E7995" t="s">
        <v>35</v>
      </c>
      <c r="F7995">
        <v>2013</v>
      </c>
      <c r="G7995" t="s">
        <v>503</v>
      </c>
      <c r="H7995">
        <v>4.60548E-2</v>
      </c>
    </row>
    <row r="7996" spans="1:8">
      <c r="A7996" t="s">
        <v>464</v>
      </c>
      <c r="B7996">
        <v>3235</v>
      </c>
      <c r="C7996" t="s">
        <v>546</v>
      </c>
      <c r="D7996" t="s">
        <v>475</v>
      </c>
      <c r="E7996" t="s">
        <v>35</v>
      </c>
      <c r="F7996">
        <v>2011</v>
      </c>
      <c r="G7996" t="s">
        <v>480</v>
      </c>
      <c r="H7996">
        <v>4.60548E-2</v>
      </c>
    </row>
    <row r="7997" spans="1:8">
      <c r="A7997" t="s">
        <v>464</v>
      </c>
      <c r="B7997">
        <v>3235</v>
      </c>
      <c r="C7997" t="s">
        <v>546</v>
      </c>
      <c r="D7997" t="s">
        <v>475</v>
      </c>
      <c r="E7997" t="s">
        <v>37</v>
      </c>
      <c r="F7997">
        <v>2014</v>
      </c>
      <c r="G7997" t="s">
        <v>480</v>
      </c>
      <c r="H7997">
        <v>0.72012960000000004</v>
      </c>
    </row>
    <row r="7998" spans="1:8">
      <c r="A7998" t="s">
        <v>464</v>
      </c>
      <c r="B7998">
        <v>3235</v>
      </c>
      <c r="C7998" t="s">
        <v>546</v>
      </c>
      <c r="D7998" t="s">
        <v>475</v>
      </c>
      <c r="E7998" t="s">
        <v>3</v>
      </c>
      <c r="F7998">
        <v>2010</v>
      </c>
      <c r="G7998" t="s">
        <v>480</v>
      </c>
      <c r="H7998">
        <v>0.1716588</v>
      </c>
    </row>
    <row r="7999" spans="1:8">
      <c r="A7999" t="s">
        <v>497</v>
      </c>
      <c r="B7999">
        <v>3220</v>
      </c>
      <c r="C7999" t="s">
        <v>459</v>
      </c>
      <c r="D7999" t="s">
        <v>475</v>
      </c>
      <c r="E7999" t="s">
        <v>30</v>
      </c>
      <c r="F7999">
        <v>2012</v>
      </c>
      <c r="G7999" t="s">
        <v>480</v>
      </c>
      <c r="H7999">
        <v>9.21096E-2</v>
      </c>
    </row>
    <row r="8000" spans="1:8">
      <c r="A8000" t="s">
        <v>464</v>
      </c>
      <c r="B8000">
        <v>5544</v>
      </c>
      <c r="C8000" t="s">
        <v>543</v>
      </c>
      <c r="D8000" t="s">
        <v>475</v>
      </c>
      <c r="E8000" t="s">
        <v>343</v>
      </c>
      <c r="F8000">
        <v>2010</v>
      </c>
      <c r="G8000" t="s">
        <v>480</v>
      </c>
      <c r="H8000">
        <v>1.737522</v>
      </c>
    </row>
    <row r="8001" spans="1:8">
      <c r="A8001" t="s">
        <v>464</v>
      </c>
      <c r="B8001">
        <v>3220</v>
      </c>
      <c r="C8001" t="s">
        <v>459</v>
      </c>
      <c r="D8001" t="s">
        <v>475</v>
      </c>
      <c r="E8001" t="s">
        <v>20</v>
      </c>
      <c r="F8001">
        <v>2011</v>
      </c>
      <c r="G8001" t="s">
        <v>503</v>
      </c>
      <c r="H8001">
        <v>92.829729599999993</v>
      </c>
    </row>
    <row r="8002" spans="1:8">
      <c r="A8002" t="s">
        <v>464</v>
      </c>
      <c r="B8002">
        <v>3220</v>
      </c>
      <c r="C8002" t="s">
        <v>459</v>
      </c>
      <c r="D8002" t="s">
        <v>475</v>
      </c>
      <c r="E8002" t="s">
        <v>23</v>
      </c>
      <c r="F8002">
        <v>2009</v>
      </c>
      <c r="G8002" t="s">
        <v>503</v>
      </c>
      <c r="H8002">
        <v>0.59871240000000003</v>
      </c>
    </row>
    <row r="8003" spans="1:8">
      <c r="A8003" t="s">
        <v>464</v>
      </c>
      <c r="B8003">
        <v>3220</v>
      </c>
      <c r="C8003" t="s">
        <v>459</v>
      </c>
      <c r="D8003" t="s">
        <v>475</v>
      </c>
      <c r="E8003" t="s">
        <v>352</v>
      </c>
      <c r="F8003">
        <v>2014</v>
      </c>
      <c r="G8003" t="s">
        <v>503</v>
      </c>
      <c r="H8003">
        <v>3.5880876000000002</v>
      </c>
    </row>
    <row r="8004" spans="1:8">
      <c r="A8004" t="s">
        <v>464</v>
      </c>
      <c r="B8004">
        <v>3220</v>
      </c>
      <c r="C8004" t="s">
        <v>459</v>
      </c>
      <c r="D8004" t="s">
        <v>475</v>
      </c>
      <c r="E8004" t="s">
        <v>479</v>
      </c>
      <c r="F8004">
        <v>2010</v>
      </c>
      <c r="G8004" t="s">
        <v>503</v>
      </c>
      <c r="H8004">
        <v>142.46005679999999</v>
      </c>
    </row>
    <row r="8005" spans="1:8">
      <c r="A8005" t="s">
        <v>497</v>
      </c>
      <c r="B8005">
        <v>3220</v>
      </c>
      <c r="C8005" t="s">
        <v>459</v>
      </c>
      <c r="D8005" t="s">
        <v>475</v>
      </c>
      <c r="E8005" t="s">
        <v>13</v>
      </c>
      <c r="F8005">
        <v>2011</v>
      </c>
      <c r="G8005" t="s">
        <v>503</v>
      </c>
      <c r="H8005">
        <v>0.78293159999999995</v>
      </c>
    </row>
    <row r="8006" spans="1:8">
      <c r="A8006" t="s">
        <v>461</v>
      </c>
      <c r="B8006">
        <v>3220</v>
      </c>
      <c r="C8006" t="s">
        <v>459</v>
      </c>
      <c r="D8006" t="s">
        <v>475</v>
      </c>
      <c r="E8006" t="s">
        <v>30</v>
      </c>
      <c r="F8006">
        <v>2009</v>
      </c>
      <c r="G8006" t="s">
        <v>503</v>
      </c>
      <c r="H8006">
        <v>4.60548E-2</v>
      </c>
    </row>
    <row r="8007" spans="1:8">
      <c r="A8007" t="s">
        <v>464</v>
      </c>
      <c r="B8007">
        <v>5544</v>
      </c>
      <c r="C8007" t="s">
        <v>543</v>
      </c>
      <c r="D8007" t="s">
        <v>475</v>
      </c>
      <c r="E8007" t="s">
        <v>20</v>
      </c>
      <c r="F8007">
        <v>2009</v>
      </c>
      <c r="G8007" t="s">
        <v>483</v>
      </c>
      <c r="H8007">
        <v>2.3404212000000002</v>
      </c>
    </row>
    <row r="8008" spans="1:8">
      <c r="A8008" t="s">
        <v>464</v>
      </c>
      <c r="B8008">
        <v>3220</v>
      </c>
      <c r="C8008" t="s">
        <v>459</v>
      </c>
      <c r="D8008" t="s">
        <v>475</v>
      </c>
      <c r="E8008" t="s">
        <v>18</v>
      </c>
      <c r="F8008">
        <v>2011</v>
      </c>
      <c r="G8008" t="s">
        <v>480</v>
      </c>
      <c r="H8008">
        <v>4.1951736000000004</v>
      </c>
    </row>
    <row r="8009" spans="1:8">
      <c r="A8009" t="s">
        <v>464</v>
      </c>
      <c r="B8009">
        <v>3220</v>
      </c>
      <c r="C8009" t="s">
        <v>459</v>
      </c>
      <c r="D8009" t="s">
        <v>475</v>
      </c>
      <c r="E8009" t="s">
        <v>24</v>
      </c>
      <c r="F8009">
        <v>2013</v>
      </c>
      <c r="G8009" t="s">
        <v>480</v>
      </c>
      <c r="H8009">
        <v>8.5159511999999999</v>
      </c>
    </row>
    <row r="8010" spans="1:8">
      <c r="A8010" t="s">
        <v>464</v>
      </c>
      <c r="B8010">
        <v>3220</v>
      </c>
      <c r="C8010" t="s">
        <v>459</v>
      </c>
      <c r="D8010" t="s">
        <v>475</v>
      </c>
      <c r="E8010" t="s">
        <v>27</v>
      </c>
      <c r="F8010">
        <v>2010</v>
      </c>
      <c r="G8010" t="s">
        <v>480</v>
      </c>
      <c r="H8010">
        <v>1.0132056</v>
      </c>
    </row>
    <row r="8011" spans="1:8">
      <c r="A8011" t="s">
        <v>464</v>
      </c>
      <c r="B8011">
        <v>3220</v>
      </c>
      <c r="C8011" t="s">
        <v>459</v>
      </c>
      <c r="D8011" t="s">
        <v>475</v>
      </c>
      <c r="E8011" t="s">
        <v>28</v>
      </c>
      <c r="F8011">
        <v>2010</v>
      </c>
      <c r="G8011" t="s">
        <v>480</v>
      </c>
      <c r="H8011">
        <v>75.069323999999995</v>
      </c>
    </row>
    <row r="8012" spans="1:8">
      <c r="A8012" t="s">
        <v>464</v>
      </c>
      <c r="B8012">
        <v>5544</v>
      </c>
      <c r="C8012" t="s">
        <v>543</v>
      </c>
      <c r="D8012" t="s">
        <v>475</v>
      </c>
      <c r="E8012" t="s">
        <v>22</v>
      </c>
      <c r="F8012">
        <v>2009</v>
      </c>
      <c r="G8012" t="s">
        <v>480</v>
      </c>
      <c r="H8012">
        <v>6.2801999999999997E-2</v>
      </c>
    </row>
    <row r="8013" spans="1:8">
      <c r="A8013" t="s">
        <v>464</v>
      </c>
      <c r="B8013">
        <v>5544</v>
      </c>
      <c r="C8013" t="s">
        <v>543</v>
      </c>
      <c r="D8013" t="s">
        <v>475</v>
      </c>
      <c r="E8013" t="s">
        <v>28</v>
      </c>
      <c r="F8013">
        <v>2010</v>
      </c>
      <c r="G8013" t="s">
        <v>480</v>
      </c>
      <c r="H8013">
        <v>1.2016115999999999</v>
      </c>
    </row>
    <row r="8014" spans="1:8">
      <c r="A8014" t="s">
        <v>464</v>
      </c>
      <c r="B8014">
        <v>3220</v>
      </c>
      <c r="C8014" t="s">
        <v>459</v>
      </c>
      <c r="D8014" t="s">
        <v>475</v>
      </c>
      <c r="E8014" t="s">
        <v>428</v>
      </c>
      <c r="F8014">
        <v>2009</v>
      </c>
      <c r="G8014" t="s">
        <v>503</v>
      </c>
      <c r="H8014">
        <v>2.156202</v>
      </c>
    </row>
    <row r="8015" spans="1:8">
      <c r="A8015" t="s">
        <v>464</v>
      </c>
      <c r="B8015">
        <v>3220</v>
      </c>
      <c r="C8015" t="s">
        <v>459</v>
      </c>
      <c r="D8015" t="s">
        <v>475</v>
      </c>
      <c r="E8015" t="s">
        <v>482</v>
      </c>
      <c r="F8015">
        <v>2012</v>
      </c>
      <c r="G8015" t="s">
        <v>480</v>
      </c>
      <c r="H8015">
        <v>14.122076399999999</v>
      </c>
    </row>
    <row r="8016" spans="1:8">
      <c r="A8016" t="s">
        <v>464</v>
      </c>
      <c r="B8016">
        <v>3220</v>
      </c>
      <c r="C8016" t="s">
        <v>459</v>
      </c>
      <c r="D8016" t="s">
        <v>475</v>
      </c>
      <c r="E8016" t="s">
        <v>37</v>
      </c>
      <c r="F8016">
        <v>2014</v>
      </c>
      <c r="G8016" t="s">
        <v>480</v>
      </c>
      <c r="H8016">
        <v>19.443499200000002</v>
      </c>
    </row>
    <row r="8017" spans="1:8">
      <c r="A8017" t="s">
        <v>464</v>
      </c>
      <c r="B8017">
        <v>3220</v>
      </c>
      <c r="C8017" t="s">
        <v>459</v>
      </c>
      <c r="D8017" t="s">
        <v>475</v>
      </c>
      <c r="E8017" t="s">
        <v>35</v>
      </c>
      <c r="F8017">
        <v>2012</v>
      </c>
      <c r="G8017" t="s">
        <v>480</v>
      </c>
      <c r="H8017">
        <v>3.7304387999999999</v>
      </c>
    </row>
    <row r="8018" spans="1:8">
      <c r="A8018" t="s">
        <v>464</v>
      </c>
      <c r="B8018">
        <v>5544</v>
      </c>
      <c r="C8018" t="s">
        <v>543</v>
      </c>
      <c r="D8018" t="s">
        <v>475</v>
      </c>
      <c r="E8018" t="s">
        <v>5</v>
      </c>
      <c r="F8018">
        <v>2012</v>
      </c>
      <c r="G8018" t="s">
        <v>480</v>
      </c>
      <c r="H8018">
        <v>0.26376840000000001</v>
      </c>
    </row>
    <row r="8019" spans="1:8">
      <c r="A8019" t="s">
        <v>464</v>
      </c>
      <c r="B8019">
        <v>5544</v>
      </c>
      <c r="C8019" t="s">
        <v>543</v>
      </c>
      <c r="D8019" t="s">
        <v>475</v>
      </c>
      <c r="E8019" t="s">
        <v>3</v>
      </c>
      <c r="F8019">
        <v>2012</v>
      </c>
      <c r="G8019" t="s">
        <v>483</v>
      </c>
      <c r="H8019">
        <v>0.43542720000000001</v>
      </c>
    </row>
    <row r="8020" spans="1:8">
      <c r="A8020" t="s">
        <v>464</v>
      </c>
      <c r="B8020">
        <v>3220</v>
      </c>
      <c r="C8020" t="s">
        <v>459</v>
      </c>
      <c r="D8020" t="s">
        <v>475</v>
      </c>
      <c r="E8020" t="s">
        <v>2</v>
      </c>
      <c r="F8020">
        <v>2013</v>
      </c>
      <c r="G8020" t="s">
        <v>480</v>
      </c>
      <c r="H8020">
        <v>6.6695723999999998</v>
      </c>
    </row>
    <row r="8021" spans="1:8">
      <c r="A8021" t="s">
        <v>464</v>
      </c>
      <c r="B8021">
        <v>3220</v>
      </c>
      <c r="C8021" t="s">
        <v>459</v>
      </c>
      <c r="D8021" t="s">
        <v>475</v>
      </c>
      <c r="E8021" t="s">
        <v>33</v>
      </c>
      <c r="F8021">
        <v>2014</v>
      </c>
      <c r="G8021" t="s">
        <v>503</v>
      </c>
      <c r="H8021">
        <v>7.6157892</v>
      </c>
    </row>
    <row r="8022" spans="1:8">
      <c r="A8022" t="s">
        <v>464</v>
      </c>
      <c r="B8022">
        <v>3220</v>
      </c>
      <c r="C8022" t="s">
        <v>459</v>
      </c>
      <c r="D8022" t="s">
        <v>475</v>
      </c>
      <c r="E8022" t="s">
        <v>8</v>
      </c>
      <c r="F8022">
        <v>2014</v>
      </c>
      <c r="G8022" t="s">
        <v>480</v>
      </c>
      <c r="H8022">
        <v>2.2692456000000001</v>
      </c>
    </row>
    <row r="8023" spans="1:8">
      <c r="A8023" t="s">
        <v>464</v>
      </c>
      <c r="B8023">
        <v>5544</v>
      </c>
      <c r="C8023" t="s">
        <v>543</v>
      </c>
      <c r="D8023" t="s">
        <v>475</v>
      </c>
      <c r="E8023" t="s">
        <v>8</v>
      </c>
      <c r="F8023">
        <v>2010</v>
      </c>
      <c r="G8023" t="s">
        <v>480</v>
      </c>
      <c r="H8023">
        <v>0.30982320000000002</v>
      </c>
    </row>
    <row r="8024" spans="1:8">
      <c r="A8024" t="s">
        <v>464</v>
      </c>
      <c r="B8024">
        <v>3220</v>
      </c>
      <c r="C8024" t="s">
        <v>459</v>
      </c>
      <c r="D8024" t="s">
        <v>475</v>
      </c>
      <c r="E8024" t="s">
        <v>26</v>
      </c>
      <c r="F8024">
        <v>2014</v>
      </c>
      <c r="G8024" t="s">
        <v>480</v>
      </c>
      <c r="H8024">
        <v>2.8972655999999999</v>
      </c>
    </row>
    <row r="8025" spans="1:8">
      <c r="A8025" t="s">
        <v>497</v>
      </c>
      <c r="B8025">
        <v>3220</v>
      </c>
      <c r="C8025" t="s">
        <v>459</v>
      </c>
      <c r="D8025" t="s">
        <v>475</v>
      </c>
      <c r="E8025" t="s">
        <v>30</v>
      </c>
      <c r="F8025">
        <v>2009</v>
      </c>
      <c r="G8025" t="s">
        <v>480</v>
      </c>
      <c r="H8025">
        <v>0.13816439999999999</v>
      </c>
    </row>
    <row r="8026" spans="1:8">
      <c r="A8026" t="s">
        <v>456</v>
      </c>
      <c r="B8026">
        <v>3220</v>
      </c>
      <c r="C8026" t="s">
        <v>459</v>
      </c>
      <c r="D8026" t="s">
        <v>475</v>
      </c>
      <c r="E8026" t="s">
        <v>17</v>
      </c>
      <c r="F8026">
        <v>2014</v>
      </c>
      <c r="G8026" t="s">
        <v>480</v>
      </c>
      <c r="H8026">
        <v>0.5149764</v>
      </c>
    </row>
    <row r="8027" spans="1:8">
      <c r="A8027" t="s">
        <v>464</v>
      </c>
      <c r="B8027">
        <v>3220</v>
      </c>
      <c r="C8027" t="s">
        <v>459</v>
      </c>
      <c r="D8027" t="s">
        <v>475</v>
      </c>
      <c r="E8027" t="s">
        <v>10</v>
      </c>
      <c r="F8027">
        <v>2013</v>
      </c>
      <c r="G8027" t="s">
        <v>503</v>
      </c>
      <c r="H8027">
        <v>46.075733999999997</v>
      </c>
    </row>
    <row r="8028" spans="1:8">
      <c r="A8028" t="s">
        <v>464</v>
      </c>
      <c r="B8028">
        <v>3220</v>
      </c>
      <c r="C8028" t="s">
        <v>459</v>
      </c>
      <c r="D8028" t="s">
        <v>475</v>
      </c>
      <c r="E8028" t="s">
        <v>16</v>
      </c>
      <c r="F8028">
        <v>2014</v>
      </c>
      <c r="G8028" t="s">
        <v>503</v>
      </c>
      <c r="H8028">
        <v>2.0640923999999998</v>
      </c>
    </row>
    <row r="8029" spans="1:8">
      <c r="A8029" t="s">
        <v>464</v>
      </c>
      <c r="B8029">
        <v>3220</v>
      </c>
      <c r="C8029" t="s">
        <v>459</v>
      </c>
      <c r="D8029" t="s">
        <v>475</v>
      </c>
      <c r="E8029" t="s">
        <v>352</v>
      </c>
      <c r="F8029">
        <v>2011</v>
      </c>
      <c r="G8029" t="s">
        <v>503</v>
      </c>
      <c r="H8029">
        <v>3.5420327999999999</v>
      </c>
    </row>
    <row r="8030" spans="1:8">
      <c r="A8030" t="s">
        <v>464</v>
      </c>
      <c r="B8030">
        <v>3220</v>
      </c>
      <c r="C8030" t="s">
        <v>459</v>
      </c>
      <c r="D8030" t="s">
        <v>475</v>
      </c>
      <c r="E8030" t="s">
        <v>9</v>
      </c>
      <c r="F8030">
        <v>2013</v>
      </c>
      <c r="G8030" t="s">
        <v>480</v>
      </c>
      <c r="H8030">
        <v>4.6850291999999998</v>
      </c>
    </row>
    <row r="8031" spans="1:8">
      <c r="A8031" t="s">
        <v>464</v>
      </c>
      <c r="B8031">
        <v>3220</v>
      </c>
      <c r="C8031" t="s">
        <v>459</v>
      </c>
      <c r="D8031" t="s">
        <v>475</v>
      </c>
      <c r="E8031" t="s">
        <v>15</v>
      </c>
      <c r="F8031">
        <v>2014</v>
      </c>
      <c r="G8031" t="s">
        <v>480</v>
      </c>
      <c r="H8031">
        <v>160.03205639999999</v>
      </c>
    </row>
    <row r="8032" spans="1:8">
      <c r="A8032" t="s">
        <v>464</v>
      </c>
      <c r="B8032">
        <v>3220</v>
      </c>
      <c r="C8032" t="s">
        <v>459</v>
      </c>
      <c r="D8032" t="s">
        <v>475</v>
      </c>
      <c r="E8032" t="s">
        <v>352</v>
      </c>
      <c r="F8032">
        <v>2013</v>
      </c>
      <c r="G8032" t="s">
        <v>480</v>
      </c>
      <c r="H8032">
        <v>4.1407451999999996</v>
      </c>
    </row>
    <row r="8033" spans="1:8">
      <c r="A8033" t="s">
        <v>464</v>
      </c>
      <c r="B8033">
        <v>3220</v>
      </c>
      <c r="C8033" t="s">
        <v>459</v>
      </c>
      <c r="D8033" t="s">
        <v>475</v>
      </c>
      <c r="E8033" t="s">
        <v>24</v>
      </c>
      <c r="F8033">
        <v>2010</v>
      </c>
      <c r="G8033" t="s">
        <v>480</v>
      </c>
      <c r="H8033">
        <v>5.6479932000000002</v>
      </c>
    </row>
    <row r="8034" spans="1:8">
      <c r="A8034" t="s">
        <v>464</v>
      </c>
      <c r="B8034">
        <v>3220</v>
      </c>
      <c r="C8034" t="s">
        <v>459</v>
      </c>
      <c r="D8034" t="s">
        <v>475</v>
      </c>
      <c r="E8034" t="s">
        <v>479</v>
      </c>
      <c r="F8034">
        <v>2012</v>
      </c>
      <c r="G8034" t="s">
        <v>480</v>
      </c>
      <c r="H8034">
        <v>140.3457228</v>
      </c>
    </row>
    <row r="8035" spans="1:8">
      <c r="A8035" t="s">
        <v>464</v>
      </c>
      <c r="B8035">
        <v>3220</v>
      </c>
      <c r="C8035" t="s">
        <v>459</v>
      </c>
      <c r="D8035" t="s">
        <v>475</v>
      </c>
      <c r="E8035" t="s">
        <v>6</v>
      </c>
      <c r="F8035">
        <v>2012</v>
      </c>
      <c r="G8035" t="s">
        <v>503</v>
      </c>
      <c r="H8035">
        <v>13.200980400000001</v>
      </c>
    </row>
    <row r="8036" spans="1:8">
      <c r="A8036" t="s">
        <v>464</v>
      </c>
      <c r="B8036">
        <v>3220</v>
      </c>
      <c r="C8036" t="s">
        <v>459</v>
      </c>
      <c r="D8036" t="s">
        <v>475</v>
      </c>
      <c r="E8036" t="s">
        <v>11</v>
      </c>
      <c r="F8036">
        <v>2014</v>
      </c>
      <c r="G8036" t="s">
        <v>503</v>
      </c>
      <c r="H8036">
        <v>0.82898640000000001</v>
      </c>
    </row>
    <row r="8037" spans="1:8">
      <c r="A8037" t="s">
        <v>464</v>
      </c>
      <c r="B8037">
        <v>3220</v>
      </c>
      <c r="C8037" t="s">
        <v>459</v>
      </c>
      <c r="D8037" t="s">
        <v>475</v>
      </c>
      <c r="E8037" t="s">
        <v>15</v>
      </c>
      <c r="F8037">
        <v>2012</v>
      </c>
      <c r="G8037" t="s">
        <v>503</v>
      </c>
      <c r="H8037">
        <v>134.09064359999999</v>
      </c>
    </row>
    <row r="8038" spans="1:8">
      <c r="A8038" t="s">
        <v>464</v>
      </c>
      <c r="B8038">
        <v>3220</v>
      </c>
      <c r="C8038" t="s">
        <v>459</v>
      </c>
      <c r="D8038" t="s">
        <v>475</v>
      </c>
      <c r="E8038" t="s">
        <v>35</v>
      </c>
      <c r="F8038">
        <v>2009</v>
      </c>
      <c r="G8038" t="s">
        <v>480</v>
      </c>
      <c r="H8038">
        <v>4.2830963999999998</v>
      </c>
    </row>
    <row r="8039" spans="1:8">
      <c r="A8039" t="s">
        <v>464</v>
      </c>
      <c r="B8039">
        <v>3220</v>
      </c>
      <c r="C8039" t="s">
        <v>459</v>
      </c>
      <c r="D8039" t="s">
        <v>475</v>
      </c>
      <c r="E8039" t="s">
        <v>482</v>
      </c>
      <c r="F8039">
        <v>2009</v>
      </c>
      <c r="G8039" t="s">
        <v>480</v>
      </c>
      <c r="H8039">
        <v>4.5552384000000004</v>
      </c>
    </row>
    <row r="8040" spans="1:8">
      <c r="A8040" t="s">
        <v>464</v>
      </c>
      <c r="B8040">
        <v>3220</v>
      </c>
      <c r="C8040" t="s">
        <v>459</v>
      </c>
      <c r="D8040" t="s">
        <v>475</v>
      </c>
      <c r="E8040" t="s">
        <v>37</v>
      </c>
      <c r="F8040">
        <v>2011</v>
      </c>
      <c r="G8040" t="s">
        <v>480</v>
      </c>
      <c r="H8040">
        <v>8.9764991999999992</v>
      </c>
    </row>
    <row r="8041" spans="1:8">
      <c r="A8041" t="s">
        <v>464</v>
      </c>
      <c r="B8041">
        <v>5544</v>
      </c>
      <c r="C8041" t="s">
        <v>543</v>
      </c>
      <c r="D8041" t="s">
        <v>475</v>
      </c>
      <c r="E8041" t="s">
        <v>5</v>
      </c>
      <c r="F8041">
        <v>2009</v>
      </c>
      <c r="G8041" t="s">
        <v>480</v>
      </c>
      <c r="H8041">
        <v>0.26376840000000001</v>
      </c>
    </row>
    <row r="8042" spans="1:8">
      <c r="A8042" t="s">
        <v>464</v>
      </c>
      <c r="B8042">
        <v>3220</v>
      </c>
      <c r="C8042" t="s">
        <v>459</v>
      </c>
      <c r="D8042" t="s">
        <v>475</v>
      </c>
      <c r="E8042" t="s">
        <v>2</v>
      </c>
      <c r="F8042">
        <v>2009</v>
      </c>
      <c r="G8042" t="s">
        <v>503</v>
      </c>
      <c r="H8042">
        <v>3.8811635999999998</v>
      </c>
    </row>
    <row r="8043" spans="1:8">
      <c r="A8043" t="s">
        <v>464</v>
      </c>
      <c r="B8043">
        <v>3220</v>
      </c>
      <c r="C8043" t="s">
        <v>459</v>
      </c>
      <c r="D8043" t="s">
        <v>475</v>
      </c>
      <c r="E8043" t="s">
        <v>30</v>
      </c>
      <c r="F8043">
        <v>2013</v>
      </c>
      <c r="G8043" t="s">
        <v>503</v>
      </c>
      <c r="H8043">
        <v>94.437460799999997</v>
      </c>
    </row>
    <row r="8044" spans="1:8">
      <c r="A8044" t="s">
        <v>464</v>
      </c>
      <c r="B8044">
        <v>5544</v>
      </c>
      <c r="C8044" t="s">
        <v>543</v>
      </c>
      <c r="D8044" t="s">
        <v>475</v>
      </c>
      <c r="E8044" t="s">
        <v>3</v>
      </c>
      <c r="F8044">
        <v>2010</v>
      </c>
      <c r="G8044" t="s">
        <v>480</v>
      </c>
      <c r="H8044">
        <v>0.37262519999999999</v>
      </c>
    </row>
    <row r="8045" spans="1:8">
      <c r="A8045" t="s">
        <v>464</v>
      </c>
      <c r="B8045">
        <v>3220</v>
      </c>
      <c r="C8045" t="s">
        <v>459</v>
      </c>
      <c r="D8045" t="s">
        <v>475</v>
      </c>
      <c r="E8045" t="s">
        <v>8</v>
      </c>
      <c r="F8045">
        <v>2014</v>
      </c>
      <c r="G8045" t="s">
        <v>503</v>
      </c>
      <c r="H8045">
        <v>2.2692456000000001</v>
      </c>
    </row>
    <row r="8046" spans="1:8">
      <c r="A8046" t="s">
        <v>464</v>
      </c>
      <c r="B8046">
        <v>3220</v>
      </c>
      <c r="C8046" t="s">
        <v>459</v>
      </c>
      <c r="D8046" t="s">
        <v>475</v>
      </c>
      <c r="E8046" t="s">
        <v>12</v>
      </c>
      <c r="F8046">
        <v>2010</v>
      </c>
      <c r="G8046" t="s">
        <v>503</v>
      </c>
      <c r="H8046">
        <v>0.36006480000000002</v>
      </c>
    </row>
    <row r="8047" spans="1:8">
      <c r="A8047" t="s">
        <v>464</v>
      </c>
      <c r="B8047">
        <v>3220</v>
      </c>
      <c r="C8047" t="s">
        <v>459</v>
      </c>
      <c r="D8047" t="s">
        <v>475</v>
      </c>
      <c r="E8047" t="s">
        <v>32</v>
      </c>
      <c r="F8047">
        <v>2014</v>
      </c>
      <c r="G8047" t="s">
        <v>503</v>
      </c>
      <c r="H8047">
        <v>6.3555624000000002</v>
      </c>
    </row>
    <row r="8048" spans="1:8">
      <c r="A8048" t="s">
        <v>464</v>
      </c>
      <c r="B8048">
        <v>5544</v>
      </c>
      <c r="C8048" t="s">
        <v>543</v>
      </c>
      <c r="D8048" t="s">
        <v>475</v>
      </c>
      <c r="E8048" t="s">
        <v>8</v>
      </c>
      <c r="F8048">
        <v>2012</v>
      </c>
      <c r="G8048" t="s">
        <v>483</v>
      </c>
      <c r="H8048">
        <v>0.33913080000000001</v>
      </c>
    </row>
    <row r="8049" spans="1:8">
      <c r="A8049" t="s">
        <v>464</v>
      </c>
      <c r="B8049">
        <v>3220</v>
      </c>
      <c r="C8049" t="s">
        <v>459</v>
      </c>
      <c r="D8049" t="s">
        <v>475</v>
      </c>
      <c r="E8049" t="s">
        <v>12</v>
      </c>
      <c r="F8049">
        <v>2014</v>
      </c>
      <c r="G8049" t="s">
        <v>480</v>
      </c>
      <c r="H8049">
        <v>0.72850320000000002</v>
      </c>
    </row>
    <row r="8050" spans="1:8">
      <c r="A8050" t="s">
        <v>464</v>
      </c>
      <c r="B8050">
        <v>5544</v>
      </c>
      <c r="C8050" t="s">
        <v>543</v>
      </c>
      <c r="D8050" t="s">
        <v>475</v>
      </c>
      <c r="E8050" t="s">
        <v>33</v>
      </c>
      <c r="F8050">
        <v>2012</v>
      </c>
      <c r="G8050" t="s">
        <v>480</v>
      </c>
      <c r="H8050">
        <v>5.8615199999999999E-2</v>
      </c>
    </row>
    <row r="8051" spans="1:8">
      <c r="A8051" t="s">
        <v>464</v>
      </c>
      <c r="B8051">
        <v>3220</v>
      </c>
      <c r="C8051" t="s">
        <v>459</v>
      </c>
      <c r="D8051" t="s">
        <v>475</v>
      </c>
      <c r="E8051" t="s">
        <v>343</v>
      </c>
      <c r="F8051">
        <v>2011</v>
      </c>
      <c r="G8051" t="s">
        <v>503</v>
      </c>
      <c r="H8051">
        <v>2.4827724</v>
      </c>
    </row>
    <row r="8052" spans="1:8">
      <c r="A8052" t="s">
        <v>464</v>
      </c>
      <c r="B8052">
        <v>3220</v>
      </c>
      <c r="C8052" t="s">
        <v>459</v>
      </c>
      <c r="D8052" t="s">
        <v>475</v>
      </c>
      <c r="E8052" t="s">
        <v>13</v>
      </c>
      <c r="F8052">
        <v>2011</v>
      </c>
      <c r="G8052" t="s">
        <v>503</v>
      </c>
      <c r="H8052">
        <v>26.175873599999999</v>
      </c>
    </row>
    <row r="8053" spans="1:8">
      <c r="A8053" t="s">
        <v>464</v>
      </c>
      <c r="B8053">
        <v>3220</v>
      </c>
      <c r="C8053" t="s">
        <v>459</v>
      </c>
      <c r="D8053" t="s">
        <v>475</v>
      </c>
      <c r="E8053" t="s">
        <v>27</v>
      </c>
      <c r="F8053">
        <v>2013</v>
      </c>
      <c r="G8053" t="s">
        <v>503</v>
      </c>
      <c r="H8053">
        <v>1.0132056</v>
      </c>
    </row>
    <row r="8054" spans="1:8">
      <c r="A8054" t="s">
        <v>497</v>
      </c>
      <c r="B8054">
        <v>3220</v>
      </c>
      <c r="C8054" t="s">
        <v>459</v>
      </c>
      <c r="D8054" t="s">
        <v>475</v>
      </c>
      <c r="E8054" t="s">
        <v>30</v>
      </c>
      <c r="F8054">
        <v>2013</v>
      </c>
      <c r="G8054" t="s">
        <v>503</v>
      </c>
      <c r="H8054">
        <v>9.21096E-2</v>
      </c>
    </row>
    <row r="8055" spans="1:8">
      <c r="A8055" t="s">
        <v>464</v>
      </c>
      <c r="B8055">
        <v>3220</v>
      </c>
      <c r="C8055" t="s">
        <v>459</v>
      </c>
      <c r="D8055" t="s">
        <v>475</v>
      </c>
      <c r="E8055" t="s">
        <v>343</v>
      </c>
      <c r="F8055">
        <v>2011</v>
      </c>
      <c r="G8055" t="s">
        <v>480</v>
      </c>
      <c r="H8055">
        <v>2.4827724</v>
      </c>
    </row>
    <row r="8056" spans="1:8">
      <c r="A8056" t="s">
        <v>464</v>
      </c>
      <c r="B8056">
        <v>3220</v>
      </c>
      <c r="C8056" t="s">
        <v>459</v>
      </c>
      <c r="D8056" t="s">
        <v>475</v>
      </c>
      <c r="E8056" t="s">
        <v>19</v>
      </c>
      <c r="F8056">
        <v>2013</v>
      </c>
      <c r="G8056" t="s">
        <v>503</v>
      </c>
      <c r="H8056">
        <v>0.13816439999999999</v>
      </c>
    </row>
    <row r="8057" spans="1:8">
      <c r="A8057" t="s">
        <v>464</v>
      </c>
      <c r="B8057">
        <v>3220</v>
      </c>
      <c r="C8057" t="s">
        <v>459</v>
      </c>
      <c r="D8057" t="s">
        <v>475</v>
      </c>
      <c r="E8057" t="s">
        <v>18</v>
      </c>
      <c r="F8057">
        <v>2011</v>
      </c>
      <c r="G8057" t="s">
        <v>503</v>
      </c>
      <c r="H8057">
        <v>4.1951736000000004</v>
      </c>
    </row>
    <row r="8058" spans="1:8">
      <c r="A8058" t="s">
        <v>464</v>
      </c>
      <c r="B8058">
        <v>3220</v>
      </c>
      <c r="C8058" t="s">
        <v>459</v>
      </c>
      <c r="D8058" t="s">
        <v>475</v>
      </c>
      <c r="E8058" t="s">
        <v>17</v>
      </c>
      <c r="F8058">
        <v>2012</v>
      </c>
      <c r="G8058" t="s">
        <v>503</v>
      </c>
      <c r="H8058">
        <v>7.7539536</v>
      </c>
    </row>
    <row r="8059" spans="1:8">
      <c r="A8059" t="s">
        <v>456</v>
      </c>
      <c r="B8059">
        <v>3220</v>
      </c>
      <c r="C8059" t="s">
        <v>459</v>
      </c>
      <c r="D8059" t="s">
        <v>475</v>
      </c>
      <c r="E8059" t="s">
        <v>31</v>
      </c>
      <c r="F8059">
        <v>2010</v>
      </c>
      <c r="G8059" t="s">
        <v>503</v>
      </c>
      <c r="H8059">
        <v>0.46054800000000001</v>
      </c>
    </row>
    <row r="8060" spans="1:8">
      <c r="A8060" t="s">
        <v>464</v>
      </c>
      <c r="B8060">
        <v>3220</v>
      </c>
      <c r="C8060" t="s">
        <v>459</v>
      </c>
      <c r="D8060" t="s">
        <v>475</v>
      </c>
      <c r="E8060" t="s">
        <v>23</v>
      </c>
      <c r="F8060">
        <v>2014</v>
      </c>
      <c r="G8060" t="s">
        <v>503</v>
      </c>
      <c r="H8060">
        <v>0.41449320000000001</v>
      </c>
    </row>
    <row r="8061" spans="1:8">
      <c r="A8061" t="s">
        <v>464</v>
      </c>
      <c r="B8061">
        <v>3220</v>
      </c>
      <c r="C8061" t="s">
        <v>459</v>
      </c>
      <c r="D8061" t="s">
        <v>475</v>
      </c>
      <c r="E8061" t="s">
        <v>24</v>
      </c>
      <c r="F8061">
        <v>2010</v>
      </c>
      <c r="G8061" t="s">
        <v>503</v>
      </c>
      <c r="H8061">
        <v>5.6479932000000002</v>
      </c>
    </row>
    <row r="8062" spans="1:8">
      <c r="A8062" t="s">
        <v>429</v>
      </c>
      <c r="B8062">
        <v>3106</v>
      </c>
      <c r="C8062" t="s">
        <v>525</v>
      </c>
      <c r="D8062" t="s">
        <v>475</v>
      </c>
      <c r="E8062" t="s">
        <v>17</v>
      </c>
      <c r="F8062">
        <v>2013</v>
      </c>
      <c r="G8062" t="s">
        <v>480</v>
      </c>
      <c r="H8062">
        <v>11.697919199999999</v>
      </c>
    </row>
    <row r="8063" spans="1:8">
      <c r="A8063" t="s">
        <v>429</v>
      </c>
      <c r="B8063">
        <v>3106</v>
      </c>
      <c r="C8063" t="s">
        <v>525</v>
      </c>
      <c r="D8063" t="s">
        <v>475</v>
      </c>
      <c r="E8063" t="s">
        <v>37</v>
      </c>
      <c r="F8063">
        <v>2010</v>
      </c>
      <c r="G8063" t="s">
        <v>480</v>
      </c>
      <c r="H8063">
        <v>177.3821556</v>
      </c>
    </row>
    <row r="8064" spans="1:8">
      <c r="A8064" t="s">
        <v>464</v>
      </c>
      <c r="B8064">
        <v>3295</v>
      </c>
      <c r="C8064" t="s">
        <v>448</v>
      </c>
      <c r="D8064" t="s">
        <v>475</v>
      </c>
      <c r="E8064" t="s">
        <v>343</v>
      </c>
      <c r="F8064">
        <v>2014</v>
      </c>
      <c r="G8064" t="s">
        <v>480</v>
      </c>
      <c r="H8064">
        <v>7.95492E-2</v>
      </c>
    </row>
    <row r="8065" spans="1:8">
      <c r="A8065" t="s">
        <v>464</v>
      </c>
      <c r="B8065">
        <v>3295</v>
      </c>
      <c r="C8065" t="s">
        <v>448</v>
      </c>
      <c r="D8065" t="s">
        <v>475</v>
      </c>
      <c r="E8065" t="s">
        <v>13</v>
      </c>
      <c r="F8065">
        <v>2013</v>
      </c>
      <c r="G8065" t="s">
        <v>480</v>
      </c>
      <c r="H8065">
        <v>27.641253599999999</v>
      </c>
    </row>
    <row r="8066" spans="1:8">
      <c r="A8066" t="s">
        <v>429</v>
      </c>
      <c r="B8066">
        <v>5542</v>
      </c>
      <c r="C8066" t="s">
        <v>524</v>
      </c>
      <c r="D8066" t="s">
        <v>475</v>
      </c>
      <c r="E8066" t="s">
        <v>16</v>
      </c>
      <c r="F8066">
        <v>2009</v>
      </c>
      <c r="G8066" t="s">
        <v>480</v>
      </c>
      <c r="H8066">
        <v>0.1967796</v>
      </c>
    </row>
    <row r="8067" spans="1:8">
      <c r="A8067" t="s">
        <v>429</v>
      </c>
      <c r="B8067">
        <v>3106</v>
      </c>
      <c r="C8067" t="s">
        <v>525</v>
      </c>
      <c r="D8067" t="s">
        <v>475</v>
      </c>
      <c r="E8067" t="s">
        <v>17</v>
      </c>
      <c r="F8067">
        <v>2012</v>
      </c>
      <c r="G8067" t="s">
        <v>503</v>
      </c>
      <c r="H8067">
        <v>13.2889032</v>
      </c>
    </row>
    <row r="8068" spans="1:8">
      <c r="A8068" t="s">
        <v>429</v>
      </c>
      <c r="B8068">
        <v>3106</v>
      </c>
      <c r="C8068" t="s">
        <v>525</v>
      </c>
      <c r="D8068" t="s">
        <v>475</v>
      </c>
      <c r="E8068" t="s">
        <v>32</v>
      </c>
      <c r="F8068">
        <v>2014</v>
      </c>
      <c r="G8068" t="s">
        <v>503</v>
      </c>
      <c r="H8068">
        <v>4.4003268000000002</v>
      </c>
    </row>
    <row r="8069" spans="1:8">
      <c r="A8069" t="s">
        <v>464</v>
      </c>
      <c r="B8069">
        <v>3106</v>
      </c>
      <c r="C8069" t="s">
        <v>525</v>
      </c>
      <c r="D8069" t="s">
        <v>475</v>
      </c>
      <c r="E8069" t="s">
        <v>17</v>
      </c>
      <c r="F8069">
        <v>2010</v>
      </c>
      <c r="G8069" t="s">
        <v>503</v>
      </c>
      <c r="H8069">
        <v>4.7729520000000001</v>
      </c>
    </row>
    <row r="8070" spans="1:8">
      <c r="A8070" t="s">
        <v>464</v>
      </c>
      <c r="B8070">
        <v>3295</v>
      </c>
      <c r="C8070" t="s">
        <v>448</v>
      </c>
      <c r="D8070" t="s">
        <v>475</v>
      </c>
      <c r="E8070" t="s">
        <v>24</v>
      </c>
      <c r="F8070">
        <v>2010</v>
      </c>
      <c r="G8070" t="s">
        <v>503</v>
      </c>
      <c r="H8070">
        <v>0.92946960000000001</v>
      </c>
    </row>
    <row r="8071" spans="1:8">
      <c r="A8071" t="s">
        <v>429</v>
      </c>
      <c r="B8071">
        <v>5542</v>
      </c>
      <c r="C8071" t="s">
        <v>524</v>
      </c>
      <c r="D8071" t="s">
        <v>475</v>
      </c>
      <c r="E8071" t="s">
        <v>9</v>
      </c>
      <c r="F8071">
        <v>2012</v>
      </c>
      <c r="G8071" t="s">
        <v>483</v>
      </c>
      <c r="H8071">
        <v>15.696313200000001</v>
      </c>
    </row>
    <row r="8072" spans="1:8">
      <c r="A8072" t="s">
        <v>429</v>
      </c>
      <c r="B8072">
        <v>5542</v>
      </c>
      <c r="C8072" t="s">
        <v>524</v>
      </c>
      <c r="D8072" t="s">
        <v>475</v>
      </c>
      <c r="E8072" t="s">
        <v>11</v>
      </c>
      <c r="F8072">
        <v>2009</v>
      </c>
      <c r="G8072" t="s">
        <v>483</v>
      </c>
      <c r="H8072">
        <v>4.1700527999999997</v>
      </c>
    </row>
    <row r="8073" spans="1:8">
      <c r="A8073" t="s">
        <v>429</v>
      </c>
      <c r="B8073">
        <v>5542</v>
      </c>
      <c r="C8073" t="s">
        <v>524</v>
      </c>
      <c r="D8073" t="s">
        <v>475</v>
      </c>
      <c r="E8073" t="s">
        <v>14</v>
      </c>
      <c r="F8073">
        <v>2011</v>
      </c>
      <c r="G8073" t="s">
        <v>483</v>
      </c>
      <c r="H8073">
        <v>2.219004</v>
      </c>
    </row>
    <row r="8074" spans="1:8">
      <c r="A8074" t="s">
        <v>429</v>
      </c>
      <c r="B8074">
        <v>5542</v>
      </c>
      <c r="C8074" t="s">
        <v>524</v>
      </c>
      <c r="D8074" t="s">
        <v>475</v>
      </c>
      <c r="E8074" t="s">
        <v>19</v>
      </c>
      <c r="F8074">
        <v>2010</v>
      </c>
      <c r="G8074" t="s">
        <v>483</v>
      </c>
      <c r="H8074">
        <v>2.0934000000000001E-2</v>
      </c>
    </row>
    <row r="8075" spans="1:8">
      <c r="A8075" t="s">
        <v>429</v>
      </c>
      <c r="B8075">
        <v>5542</v>
      </c>
      <c r="C8075" t="s">
        <v>524</v>
      </c>
      <c r="D8075" t="s">
        <v>475</v>
      </c>
      <c r="E8075" t="s">
        <v>17</v>
      </c>
      <c r="F8075">
        <v>2011</v>
      </c>
      <c r="G8075" t="s">
        <v>483</v>
      </c>
      <c r="H8075">
        <v>2.5413876000000002</v>
      </c>
    </row>
    <row r="8076" spans="1:8">
      <c r="A8076" t="s">
        <v>429</v>
      </c>
      <c r="B8076">
        <v>5548</v>
      </c>
      <c r="C8076" t="s">
        <v>526</v>
      </c>
      <c r="D8076" t="s">
        <v>475</v>
      </c>
      <c r="E8076" t="s">
        <v>10</v>
      </c>
      <c r="F8076">
        <v>2012</v>
      </c>
      <c r="G8076" t="s">
        <v>483</v>
      </c>
      <c r="H8076">
        <v>3.7974275999999998</v>
      </c>
    </row>
    <row r="8077" spans="1:8">
      <c r="A8077" t="s">
        <v>429</v>
      </c>
      <c r="B8077">
        <v>5548</v>
      </c>
      <c r="C8077" t="s">
        <v>526</v>
      </c>
      <c r="D8077" t="s">
        <v>475</v>
      </c>
      <c r="E8077" t="s">
        <v>34</v>
      </c>
      <c r="F8077">
        <v>2013</v>
      </c>
      <c r="G8077" t="s">
        <v>483</v>
      </c>
      <c r="H8077">
        <v>5.4302796000000004</v>
      </c>
    </row>
    <row r="8078" spans="1:8">
      <c r="A8078" t="s">
        <v>464</v>
      </c>
      <c r="B8078">
        <v>3106</v>
      </c>
      <c r="C8078" t="s">
        <v>525</v>
      </c>
      <c r="D8078" t="s">
        <v>475</v>
      </c>
      <c r="E8078" t="s">
        <v>17</v>
      </c>
      <c r="F8078">
        <v>2010</v>
      </c>
      <c r="G8078" t="s">
        <v>480</v>
      </c>
      <c r="H8078">
        <v>4.7729520000000001</v>
      </c>
    </row>
    <row r="8079" spans="1:8">
      <c r="A8079" t="s">
        <v>464</v>
      </c>
      <c r="B8079">
        <v>3106</v>
      </c>
      <c r="C8079" t="s">
        <v>525</v>
      </c>
      <c r="D8079" t="s">
        <v>475</v>
      </c>
      <c r="E8079" t="s">
        <v>28</v>
      </c>
      <c r="F8079">
        <v>2011</v>
      </c>
      <c r="G8079" t="s">
        <v>480</v>
      </c>
      <c r="H8079">
        <v>348.613902</v>
      </c>
    </row>
    <row r="8080" spans="1:8">
      <c r="A8080" t="s">
        <v>464</v>
      </c>
      <c r="B8080">
        <v>3295</v>
      </c>
      <c r="C8080" t="s">
        <v>448</v>
      </c>
      <c r="D8080" t="s">
        <v>475</v>
      </c>
      <c r="E8080" t="s">
        <v>24</v>
      </c>
      <c r="F8080">
        <v>2010</v>
      </c>
      <c r="G8080" t="s">
        <v>480</v>
      </c>
      <c r="H8080">
        <v>0.92946960000000001</v>
      </c>
    </row>
    <row r="8081" spans="1:8">
      <c r="A8081" t="s">
        <v>464</v>
      </c>
      <c r="B8081">
        <v>3295</v>
      </c>
      <c r="C8081" t="s">
        <v>448</v>
      </c>
      <c r="D8081" t="s">
        <v>475</v>
      </c>
      <c r="E8081" t="s">
        <v>352</v>
      </c>
      <c r="F8081">
        <v>2014</v>
      </c>
      <c r="G8081" t="s">
        <v>480</v>
      </c>
      <c r="H8081">
        <v>4.1868000000000002E-2</v>
      </c>
    </row>
    <row r="8082" spans="1:8">
      <c r="A8082" t="s">
        <v>464</v>
      </c>
      <c r="B8082">
        <v>3295</v>
      </c>
      <c r="C8082" t="s">
        <v>448</v>
      </c>
      <c r="D8082" t="s">
        <v>475</v>
      </c>
      <c r="E8082" t="s">
        <v>28</v>
      </c>
      <c r="F8082">
        <v>2013</v>
      </c>
      <c r="G8082" t="s">
        <v>480</v>
      </c>
      <c r="H8082">
        <v>20.4399576</v>
      </c>
    </row>
    <row r="8083" spans="1:8">
      <c r="A8083" t="s">
        <v>429</v>
      </c>
      <c r="B8083">
        <v>5542</v>
      </c>
      <c r="C8083" t="s">
        <v>524</v>
      </c>
      <c r="D8083" t="s">
        <v>475</v>
      </c>
      <c r="E8083" t="s">
        <v>8</v>
      </c>
      <c r="F8083">
        <v>2014</v>
      </c>
      <c r="G8083" t="s">
        <v>480</v>
      </c>
      <c r="H8083">
        <v>0.47310839999999998</v>
      </c>
    </row>
    <row r="8084" spans="1:8">
      <c r="A8084" t="s">
        <v>429</v>
      </c>
      <c r="B8084">
        <v>5542</v>
      </c>
      <c r="C8084" t="s">
        <v>524</v>
      </c>
      <c r="D8084" t="s">
        <v>475</v>
      </c>
      <c r="E8084" t="s">
        <v>13</v>
      </c>
      <c r="F8084">
        <v>2013</v>
      </c>
      <c r="G8084" t="s">
        <v>480</v>
      </c>
      <c r="H8084">
        <v>20.071519200000001</v>
      </c>
    </row>
    <row r="8085" spans="1:8">
      <c r="A8085" t="s">
        <v>429</v>
      </c>
      <c r="B8085">
        <v>5548</v>
      </c>
      <c r="C8085" t="s">
        <v>526</v>
      </c>
      <c r="D8085" t="s">
        <v>475</v>
      </c>
      <c r="E8085" t="s">
        <v>10</v>
      </c>
      <c r="F8085">
        <v>2014</v>
      </c>
      <c r="G8085" t="s">
        <v>480</v>
      </c>
      <c r="H8085">
        <v>4.3835796</v>
      </c>
    </row>
    <row r="8086" spans="1:8">
      <c r="A8086" t="s">
        <v>429</v>
      </c>
      <c r="B8086">
        <v>5548</v>
      </c>
      <c r="C8086" t="s">
        <v>526</v>
      </c>
      <c r="D8086" t="s">
        <v>475</v>
      </c>
      <c r="E8086" t="s">
        <v>11</v>
      </c>
      <c r="F8086">
        <v>2011</v>
      </c>
      <c r="G8086" t="s">
        <v>480</v>
      </c>
      <c r="H8086">
        <v>0.77455799999999997</v>
      </c>
    </row>
    <row r="8087" spans="1:8">
      <c r="A8087" t="s">
        <v>429</v>
      </c>
      <c r="B8087">
        <v>3106</v>
      </c>
      <c r="C8087" t="s">
        <v>525</v>
      </c>
      <c r="D8087" t="s">
        <v>475</v>
      </c>
      <c r="E8087" t="s">
        <v>28</v>
      </c>
      <c r="F8087">
        <v>2010</v>
      </c>
      <c r="G8087" t="s">
        <v>503</v>
      </c>
      <c r="H8087">
        <v>17.337538800000001</v>
      </c>
    </row>
    <row r="8088" spans="1:8">
      <c r="A8088" t="s">
        <v>429</v>
      </c>
      <c r="B8088">
        <v>5542</v>
      </c>
      <c r="C8088" t="s">
        <v>524</v>
      </c>
      <c r="D8088" t="s">
        <v>475</v>
      </c>
      <c r="E8088" t="s">
        <v>22</v>
      </c>
      <c r="F8088">
        <v>2012</v>
      </c>
      <c r="G8088" t="s">
        <v>483</v>
      </c>
      <c r="H8088">
        <v>0.48566880000000001</v>
      </c>
    </row>
    <row r="8089" spans="1:8">
      <c r="A8089" t="s">
        <v>429</v>
      </c>
      <c r="B8089">
        <v>5542</v>
      </c>
      <c r="C8089" t="s">
        <v>524</v>
      </c>
      <c r="D8089" t="s">
        <v>475</v>
      </c>
      <c r="E8089" t="s">
        <v>29</v>
      </c>
      <c r="F8089">
        <v>2012</v>
      </c>
      <c r="G8089" t="s">
        <v>483</v>
      </c>
      <c r="H8089">
        <v>1.1890512</v>
      </c>
    </row>
    <row r="8090" spans="1:8">
      <c r="A8090" t="s">
        <v>429</v>
      </c>
      <c r="B8090">
        <v>5548</v>
      </c>
      <c r="C8090" t="s">
        <v>526</v>
      </c>
      <c r="D8090" t="s">
        <v>475</v>
      </c>
      <c r="E8090" t="s">
        <v>28</v>
      </c>
      <c r="F8090">
        <v>2009</v>
      </c>
      <c r="G8090" t="s">
        <v>483</v>
      </c>
      <c r="H8090">
        <v>1.9971036</v>
      </c>
    </row>
    <row r="8091" spans="1:8">
      <c r="A8091" t="s">
        <v>429</v>
      </c>
      <c r="B8091">
        <v>3106</v>
      </c>
      <c r="C8091" t="s">
        <v>525</v>
      </c>
      <c r="D8091" t="s">
        <v>475</v>
      </c>
      <c r="E8091" t="s">
        <v>29</v>
      </c>
      <c r="F8091">
        <v>2012</v>
      </c>
      <c r="G8091" t="s">
        <v>480</v>
      </c>
      <c r="H8091">
        <v>397.74599999999998</v>
      </c>
    </row>
    <row r="8092" spans="1:8">
      <c r="A8092" t="s">
        <v>464</v>
      </c>
      <c r="B8092">
        <v>3106</v>
      </c>
      <c r="C8092" t="s">
        <v>525</v>
      </c>
      <c r="D8092" t="s">
        <v>475</v>
      </c>
      <c r="E8092" t="s">
        <v>14</v>
      </c>
      <c r="F8092">
        <v>2010</v>
      </c>
      <c r="G8092" t="s">
        <v>480</v>
      </c>
      <c r="H8092">
        <v>19.447686000000001</v>
      </c>
    </row>
    <row r="8093" spans="1:8">
      <c r="A8093" t="s">
        <v>464</v>
      </c>
      <c r="B8093">
        <v>3106</v>
      </c>
      <c r="C8093" t="s">
        <v>525</v>
      </c>
      <c r="D8093" t="s">
        <v>475</v>
      </c>
      <c r="E8093" t="s">
        <v>37</v>
      </c>
      <c r="F8093">
        <v>2013</v>
      </c>
      <c r="G8093" t="s">
        <v>480</v>
      </c>
      <c r="H8093">
        <v>97.765966800000001</v>
      </c>
    </row>
    <row r="8094" spans="1:8">
      <c r="A8094" t="s">
        <v>464</v>
      </c>
      <c r="B8094">
        <v>3295</v>
      </c>
      <c r="C8094" t="s">
        <v>448</v>
      </c>
      <c r="D8094" t="s">
        <v>475</v>
      </c>
      <c r="E8094" t="s">
        <v>3</v>
      </c>
      <c r="F8094">
        <v>2011</v>
      </c>
      <c r="G8094" t="s">
        <v>480</v>
      </c>
      <c r="H8094">
        <v>1.5030612000000001</v>
      </c>
    </row>
    <row r="8095" spans="1:8">
      <c r="A8095" t="s">
        <v>464</v>
      </c>
      <c r="B8095">
        <v>3295</v>
      </c>
      <c r="C8095" t="s">
        <v>448</v>
      </c>
      <c r="D8095" t="s">
        <v>475</v>
      </c>
      <c r="E8095" t="s">
        <v>14</v>
      </c>
      <c r="F8095">
        <v>2012</v>
      </c>
      <c r="G8095" t="s">
        <v>480</v>
      </c>
      <c r="H8095">
        <v>17.094704400000001</v>
      </c>
    </row>
    <row r="8096" spans="1:8">
      <c r="A8096" t="s">
        <v>464</v>
      </c>
      <c r="B8096">
        <v>3295</v>
      </c>
      <c r="C8096" t="s">
        <v>448</v>
      </c>
      <c r="D8096" t="s">
        <v>475</v>
      </c>
      <c r="E8096" t="s">
        <v>37</v>
      </c>
      <c r="F8096">
        <v>2013</v>
      </c>
      <c r="G8096" t="s">
        <v>480</v>
      </c>
      <c r="H8096">
        <v>4.1909868000000001</v>
      </c>
    </row>
    <row r="8097" spans="1:8">
      <c r="A8097" t="s">
        <v>464</v>
      </c>
      <c r="B8097">
        <v>3295</v>
      </c>
      <c r="C8097" t="s">
        <v>448</v>
      </c>
      <c r="D8097" t="s">
        <v>475</v>
      </c>
      <c r="E8097" t="s">
        <v>482</v>
      </c>
      <c r="F8097">
        <v>2009</v>
      </c>
      <c r="G8097" t="s">
        <v>480</v>
      </c>
      <c r="H8097">
        <v>1.9217412</v>
      </c>
    </row>
    <row r="8098" spans="1:8">
      <c r="A8098" t="s">
        <v>429</v>
      </c>
      <c r="B8098">
        <v>5542</v>
      </c>
      <c r="C8098" t="s">
        <v>524</v>
      </c>
      <c r="D8098" t="s">
        <v>475</v>
      </c>
      <c r="E8098" t="s">
        <v>24</v>
      </c>
      <c r="F8098">
        <v>2014</v>
      </c>
      <c r="G8098" t="s">
        <v>480</v>
      </c>
      <c r="H8098">
        <v>3.1359132000000001</v>
      </c>
    </row>
    <row r="8099" spans="1:8">
      <c r="A8099" t="s">
        <v>429</v>
      </c>
      <c r="B8099">
        <v>5542</v>
      </c>
      <c r="C8099" t="s">
        <v>524</v>
      </c>
      <c r="D8099" t="s">
        <v>475</v>
      </c>
      <c r="E8099" t="s">
        <v>23</v>
      </c>
      <c r="F8099">
        <v>2012</v>
      </c>
      <c r="G8099" t="s">
        <v>480</v>
      </c>
      <c r="H8099">
        <v>0.65732760000000001</v>
      </c>
    </row>
    <row r="8100" spans="1:8">
      <c r="A8100" t="s">
        <v>429</v>
      </c>
      <c r="B8100">
        <v>5542</v>
      </c>
      <c r="C8100" t="s">
        <v>524</v>
      </c>
      <c r="D8100" t="s">
        <v>475</v>
      </c>
      <c r="E8100" t="s">
        <v>27</v>
      </c>
      <c r="F8100">
        <v>2011</v>
      </c>
      <c r="G8100" t="s">
        <v>480</v>
      </c>
      <c r="H8100">
        <v>5.8615199999999999E-2</v>
      </c>
    </row>
    <row r="8101" spans="1:8">
      <c r="A8101" t="s">
        <v>464</v>
      </c>
      <c r="B8101">
        <v>5548</v>
      </c>
      <c r="C8101" t="s">
        <v>526</v>
      </c>
      <c r="D8101" t="s">
        <v>475</v>
      </c>
      <c r="E8101" t="s">
        <v>5</v>
      </c>
      <c r="F8101">
        <v>2013</v>
      </c>
      <c r="G8101" t="s">
        <v>480</v>
      </c>
      <c r="H8101">
        <v>2.0934000000000001E-2</v>
      </c>
    </row>
    <row r="8102" spans="1:8">
      <c r="A8102" t="s">
        <v>429</v>
      </c>
      <c r="B8102">
        <v>3106</v>
      </c>
      <c r="C8102" t="s">
        <v>525</v>
      </c>
      <c r="D8102" t="s">
        <v>475</v>
      </c>
      <c r="E8102" t="s">
        <v>36</v>
      </c>
      <c r="F8102">
        <v>2010</v>
      </c>
      <c r="G8102" t="s">
        <v>480</v>
      </c>
      <c r="H8102">
        <v>0.11304359999999999</v>
      </c>
    </row>
    <row r="8103" spans="1:8">
      <c r="A8103" t="s">
        <v>429</v>
      </c>
      <c r="B8103">
        <v>5542</v>
      </c>
      <c r="C8103" t="s">
        <v>524</v>
      </c>
      <c r="D8103" t="s">
        <v>475</v>
      </c>
      <c r="E8103" t="s">
        <v>479</v>
      </c>
      <c r="F8103">
        <v>2014</v>
      </c>
      <c r="G8103" t="s">
        <v>483</v>
      </c>
      <c r="H8103">
        <v>9.7426835999999994</v>
      </c>
    </row>
    <row r="8104" spans="1:8">
      <c r="A8104" t="s">
        <v>429</v>
      </c>
      <c r="B8104">
        <v>3106</v>
      </c>
      <c r="C8104" t="s">
        <v>525</v>
      </c>
      <c r="D8104" t="s">
        <v>475</v>
      </c>
      <c r="E8104" t="s">
        <v>29</v>
      </c>
      <c r="F8104">
        <v>2013</v>
      </c>
      <c r="G8104" t="s">
        <v>503</v>
      </c>
      <c r="H8104">
        <v>393.36660719999998</v>
      </c>
    </row>
    <row r="8105" spans="1:8">
      <c r="A8105" t="s">
        <v>464</v>
      </c>
      <c r="B8105">
        <v>3295</v>
      </c>
      <c r="C8105" t="s">
        <v>448</v>
      </c>
      <c r="D8105" t="s">
        <v>475</v>
      </c>
      <c r="E8105" t="s">
        <v>30</v>
      </c>
      <c r="F8105">
        <v>2009</v>
      </c>
      <c r="G8105" t="s">
        <v>503</v>
      </c>
      <c r="H8105">
        <v>0.17584559999999999</v>
      </c>
    </row>
    <row r="8106" spans="1:8">
      <c r="A8106" t="s">
        <v>464</v>
      </c>
      <c r="B8106">
        <v>3295</v>
      </c>
      <c r="C8106" t="s">
        <v>448</v>
      </c>
      <c r="D8106" t="s">
        <v>475</v>
      </c>
      <c r="E8106" t="s">
        <v>2</v>
      </c>
      <c r="F8106">
        <v>2013</v>
      </c>
      <c r="G8106" t="s">
        <v>503</v>
      </c>
      <c r="H8106">
        <v>6.3597492000000004</v>
      </c>
    </row>
    <row r="8107" spans="1:8">
      <c r="A8107" t="s">
        <v>464</v>
      </c>
      <c r="B8107">
        <v>3295</v>
      </c>
      <c r="C8107" t="s">
        <v>448</v>
      </c>
      <c r="D8107" t="s">
        <v>475</v>
      </c>
      <c r="E8107" t="s">
        <v>29</v>
      </c>
      <c r="F8107">
        <v>2012</v>
      </c>
      <c r="G8107" t="s">
        <v>480</v>
      </c>
      <c r="H8107">
        <v>0.439614</v>
      </c>
    </row>
    <row r="8108" spans="1:8">
      <c r="A8108" t="s">
        <v>464</v>
      </c>
      <c r="B8108">
        <v>3295</v>
      </c>
      <c r="C8108" t="s">
        <v>448</v>
      </c>
      <c r="D8108" t="s">
        <v>475</v>
      </c>
      <c r="E8108" t="s">
        <v>32</v>
      </c>
      <c r="F8108">
        <v>2014</v>
      </c>
      <c r="G8108" t="s">
        <v>503</v>
      </c>
      <c r="H8108">
        <v>4.3961399999999999</v>
      </c>
    </row>
    <row r="8109" spans="1:8">
      <c r="A8109" t="s">
        <v>429</v>
      </c>
      <c r="B8109">
        <v>5542</v>
      </c>
      <c r="C8109" t="s">
        <v>524</v>
      </c>
      <c r="D8109" t="s">
        <v>475</v>
      </c>
      <c r="E8109" t="s">
        <v>30</v>
      </c>
      <c r="F8109">
        <v>2014</v>
      </c>
      <c r="G8109" t="s">
        <v>483</v>
      </c>
      <c r="H8109">
        <v>8.6708628000000001</v>
      </c>
    </row>
    <row r="8110" spans="1:8">
      <c r="A8110" t="s">
        <v>429</v>
      </c>
      <c r="B8110">
        <v>5542</v>
      </c>
      <c r="C8110" t="s">
        <v>524</v>
      </c>
      <c r="D8110" t="s">
        <v>475</v>
      </c>
      <c r="E8110" t="s">
        <v>31</v>
      </c>
      <c r="F8110">
        <v>2013</v>
      </c>
      <c r="G8110" t="s">
        <v>483</v>
      </c>
      <c r="H8110">
        <v>2.7632880000000002</v>
      </c>
    </row>
    <row r="8111" spans="1:8">
      <c r="A8111" t="s">
        <v>429</v>
      </c>
      <c r="B8111">
        <v>5548</v>
      </c>
      <c r="C8111" t="s">
        <v>526</v>
      </c>
      <c r="D8111" t="s">
        <v>475</v>
      </c>
      <c r="E8111" t="s">
        <v>30</v>
      </c>
      <c r="F8111">
        <v>2010</v>
      </c>
      <c r="G8111" t="s">
        <v>480</v>
      </c>
      <c r="H8111">
        <v>8.3736000000000001E-3</v>
      </c>
    </row>
    <row r="8112" spans="1:8">
      <c r="A8112" t="s">
        <v>429</v>
      </c>
      <c r="B8112">
        <v>3106</v>
      </c>
      <c r="C8112" t="s">
        <v>525</v>
      </c>
      <c r="D8112" t="s">
        <v>475</v>
      </c>
      <c r="E8112" t="s">
        <v>15</v>
      </c>
      <c r="F8112">
        <v>2012</v>
      </c>
      <c r="G8112" t="s">
        <v>503</v>
      </c>
      <c r="H8112">
        <v>1.1346228</v>
      </c>
    </row>
    <row r="8113" spans="1:8">
      <c r="A8113" t="s">
        <v>464</v>
      </c>
      <c r="B8113">
        <v>3295</v>
      </c>
      <c r="C8113" t="s">
        <v>448</v>
      </c>
      <c r="D8113" t="s">
        <v>475</v>
      </c>
      <c r="E8113" t="s">
        <v>13</v>
      </c>
      <c r="F8113">
        <v>2010</v>
      </c>
      <c r="G8113" t="s">
        <v>503</v>
      </c>
      <c r="H8113">
        <v>19.9584756</v>
      </c>
    </row>
    <row r="8114" spans="1:8">
      <c r="A8114" t="s">
        <v>464</v>
      </c>
      <c r="B8114">
        <v>3295</v>
      </c>
      <c r="C8114" t="s">
        <v>448</v>
      </c>
      <c r="D8114" t="s">
        <v>475</v>
      </c>
      <c r="E8114" t="s">
        <v>343</v>
      </c>
      <c r="F8114">
        <v>2013</v>
      </c>
      <c r="G8114" t="s">
        <v>503</v>
      </c>
      <c r="H8114">
        <v>4.1868000000000002E-2</v>
      </c>
    </row>
    <row r="8115" spans="1:8">
      <c r="A8115" t="s">
        <v>429</v>
      </c>
      <c r="B8115">
        <v>5542</v>
      </c>
      <c r="C8115" t="s">
        <v>524</v>
      </c>
      <c r="D8115" t="s">
        <v>475</v>
      </c>
      <c r="E8115" t="s">
        <v>15</v>
      </c>
      <c r="F8115">
        <v>2013</v>
      </c>
      <c r="G8115" t="s">
        <v>483</v>
      </c>
      <c r="H8115">
        <v>18.2795688</v>
      </c>
    </row>
    <row r="8116" spans="1:8">
      <c r="A8116" t="s">
        <v>429</v>
      </c>
      <c r="B8116">
        <v>5542</v>
      </c>
      <c r="C8116" t="s">
        <v>524</v>
      </c>
      <c r="D8116" t="s">
        <v>475</v>
      </c>
      <c r="E8116" t="s">
        <v>16</v>
      </c>
      <c r="F8116">
        <v>2014</v>
      </c>
      <c r="G8116" t="s">
        <v>483</v>
      </c>
      <c r="H8116">
        <v>1.0969416000000001</v>
      </c>
    </row>
    <row r="8117" spans="1:8">
      <c r="A8117" t="s">
        <v>429</v>
      </c>
      <c r="B8117">
        <v>3106</v>
      </c>
      <c r="C8117" t="s">
        <v>525</v>
      </c>
      <c r="D8117" t="s">
        <v>475</v>
      </c>
      <c r="E8117" t="s">
        <v>16</v>
      </c>
      <c r="F8117">
        <v>2011</v>
      </c>
      <c r="G8117" t="s">
        <v>480</v>
      </c>
      <c r="H8117">
        <v>4.8357539999999997</v>
      </c>
    </row>
    <row r="8118" spans="1:8">
      <c r="A8118" t="s">
        <v>429</v>
      </c>
      <c r="B8118">
        <v>5542</v>
      </c>
      <c r="C8118" t="s">
        <v>524</v>
      </c>
      <c r="D8118" t="s">
        <v>475</v>
      </c>
      <c r="E8118" t="s">
        <v>5</v>
      </c>
      <c r="F8118">
        <v>2012</v>
      </c>
      <c r="G8118" t="s">
        <v>480</v>
      </c>
      <c r="H8118">
        <v>6.6025836</v>
      </c>
    </row>
    <row r="8119" spans="1:8">
      <c r="A8119" t="s">
        <v>429</v>
      </c>
      <c r="B8119">
        <v>5542</v>
      </c>
      <c r="C8119" t="s">
        <v>524</v>
      </c>
      <c r="D8119" t="s">
        <v>475</v>
      </c>
      <c r="E8119" t="s">
        <v>15</v>
      </c>
      <c r="F8119">
        <v>2014</v>
      </c>
      <c r="G8119" t="s">
        <v>480</v>
      </c>
      <c r="H8119">
        <v>18.442854000000001</v>
      </c>
    </row>
    <row r="8120" spans="1:8">
      <c r="A8120" t="s">
        <v>429</v>
      </c>
      <c r="B8120">
        <v>5542</v>
      </c>
      <c r="C8120" t="s">
        <v>524</v>
      </c>
      <c r="D8120" t="s">
        <v>475</v>
      </c>
      <c r="E8120" t="s">
        <v>17</v>
      </c>
      <c r="F8120">
        <v>2012</v>
      </c>
      <c r="G8120" t="s">
        <v>480</v>
      </c>
      <c r="H8120">
        <v>2.2106303999999999</v>
      </c>
    </row>
    <row r="8121" spans="1:8">
      <c r="A8121" t="s">
        <v>429</v>
      </c>
      <c r="B8121">
        <v>5548</v>
      </c>
      <c r="C8121" t="s">
        <v>526</v>
      </c>
      <c r="D8121" t="s">
        <v>475</v>
      </c>
      <c r="E8121" t="s">
        <v>5</v>
      </c>
      <c r="F8121">
        <v>2012</v>
      </c>
      <c r="G8121" t="s">
        <v>480</v>
      </c>
      <c r="H8121">
        <v>1.0341396</v>
      </c>
    </row>
    <row r="8122" spans="1:8">
      <c r="A8122" t="s">
        <v>429</v>
      </c>
      <c r="B8122">
        <v>5548</v>
      </c>
      <c r="C8122" t="s">
        <v>526</v>
      </c>
      <c r="D8122" t="s">
        <v>475</v>
      </c>
      <c r="E8122" t="s">
        <v>3</v>
      </c>
      <c r="F8122">
        <v>2009</v>
      </c>
      <c r="G8122" t="s">
        <v>480</v>
      </c>
      <c r="H8122">
        <v>1.0215791999999999</v>
      </c>
    </row>
    <row r="8123" spans="1:8">
      <c r="A8123" t="s">
        <v>429</v>
      </c>
      <c r="B8123">
        <v>3106</v>
      </c>
      <c r="C8123" t="s">
        <v>525</v>
      </c>
      <c r="D8123" t="s">
        <v>475</v>
      </c>
      <c r="E8123" t="s">
        <v>37</v>
      </c>
      <c r="F8123">
        <v>2014</v>
      </c>
      <c r="G8123" t="s">
        <v>503</v>
      </c>
      <c r="H8123">
        <v>111.1302324</v>
      </c>
    </row>
    <row r="8124" spans="1:8">
      <c r="A8124" t="s">
        <v>464</v>
      </c>
      <c r="B8124">
        <v>3295</v>
      </c>
      <c r="C8124" t="s">
        <v>448</v>
      </c>
      <c r="D8124" t="s">
        <v>475</v>
      </c>
      <c r="E8124" t="s">
        <v>479</v>
      </c>
      <c r="F8124">
        <v>2014</v>
      </c>
      <c r="G8124" t="s">
        <v>503</v>
      </c>
      <c r="H8124">
        <v>1.4863139999999999</v>
      </c>
    </row>
    <row r="8125" spans="1:8">
      <c r="A8125" t="s">
        <v>464</v>
      </c>
      <c r="B8125">
        <v>3295</v>
      </c>
      <c r="C8125" t="s">
        <v>448</v>
      </c>
      <c r="D8125" t="s">
        <v>475</v>
      </c>
      <c r="E8125" t="s">
        <v>9</v>
      </c>
      <c r="F8125">
        <v>2009</v>
      </c>
      <c r="G8125" t="s">
        <v>503</v>
      </c>
      <c r="H8125">
        <v>3.4457363999999999</v>
      </c>
    </row>
    <row r="8126" spans="1:8">
      <c r="A8126" t="s">
        <v>464</v>
      </c>
      <c r="B8126">
        <v>3295</v>
      </c>
      <c r="C8126" t="s">
        <v>448</v>
      </c>
      <c r="D8126" t="s">
        <v>475</v>
      </c>
      <c r="E8126" t="s">
        <v>17</v>
      </c>
      <c r="F8126">
        <v>2014</v>
      </c>
      <c r="G8126" t="s">
        <v>503</v>
      </c>
      <c r="H8126">
        <v>0.15072479999999999</v>
      </c>
    </row>
    <row r="8127" spans="1:8">
      <c r="A8127" t="s">
        <v>429</v>
      </c>
      <c r="B8127">
        <v>5542</v>
      </c>
      <c r="C8127" t="s">
        <v>524</v>
      </c>
      <c r="D8127" t="s">
        <v>475</v>
      </c>
      <c r="E8127" t="s">
        <v>6</v>
      </c>
      <c r="F8127">
        <v>2012</v>
      </c>
      <c r="G8127" t="s">
        <v>483</v>
      </c>
      <c r="H8127">
        <v>4.1868000000000001E-3</v>
      </c>
    </row>
    <row r="8128" spans="1:8">
      <c r="A8128" t="s">
        <v>438</v>
      </c>
      <c r="B8128">
        <v>5200</v>
      </c>
      <c r="C8128" t="s">
        <v>453</v>
      </c>
      <c r="D8128" t="s">
        <v>475</v>
      </c>
      <c r="E8128" t="s">
        <v>6</v>
      </c>
      <c r="F8128">
        <v>2011</v>
      </c>
      <c r="G8128" t="s">
        <v>523</v>
      </c>
      <c r="H8128">
        <v>4.1868000000000001E-3</v>
      </c>
    </row>
    <row r="8129" spans="1:8">
      <c r="A8129" t="s">
        <v>464</v>
      </c>
      <c r="B8129">
        <v>2115</v>
      </c>
      <c r="C8129" t="s">
        <v>522</v>
      </c>
      <c r="D8129" t="s">
        <v>475</v>
      </c>
      <c r="E8129" t="s">
        <v>5</v>
      </c>
      <c r="F8129">
        <v>2014</v>
      </c>
      <c r="G8129" t="s">
        <v>480</v>
      </c>
      <c r="H8129">
        <v>6.5314079999999999</v>
      </c>
    </row>
    <row r="8130" spans="1:8">
      <c r="A8130" t="s">
        <v>464</v>
      </c>
      <c r="B8130">
        <v>2115</v>
      </c>
      <c r="C8130" t="s">
        <v>522</v>
      </c>
      <c r="D8130" t="s">
        <v>475</v>
      </c>
      <c r="E8130" t="s">
        <v>428</v>
      </c>
      <c r="F8130">
        <v>2010</v>
      </c>
      <c r="G8130" t="s">
        <v>480</v>
      </c>
      <c r="H8130">
        <v>0.91690919999999998</v>
      </c>
    </row>
    <row r="8131" spans="1:8">
      <c r="A8131" t="s">
        <v>438</v>
      </c>
      <c r="B8131">
        <v>2115</v>
      </c>
      <c r="C8131" t="s">
        <v>522</v>
      </c>
      <c r="D8131" t="s">
        <v>475</v>
      </c>
      <c r="E8131" t="s">
        <v>482</v>
      </c>
      <c r="F8131">
        <v>2010</v>
      </c>
      <c r="G8131" t="s">
        <v>480</v>
      </c>
      <c r="H8131">
        <v>2.5120799999999999E-2</v>
      </c>
    </row>
    <row r="8132" spans="1:8">
      <c r="A8132" t="s">
        <v>464</v>
      </c>
      <c r="B8132">
        <v>5200</v>
      </c>
      <c r="C8132" t="s">
        <v>453</v>
      </c>
      <c r="D8132" t="s">
        <v>475</v>
      </c>
      <c r="E8132" t="s">
        <v>11</v>
      </c>
      <c r="F8132">
        <v>2014</v>
      </c>
      <c r="G8132" t="s">
        <v>480</v>
      </c>
      <c r="H8132">
        <v>0.14235120000000001</v>
      </c>
    </row>
    <row r="8133" spans="1:8">
      <c r="A8133" t="s">
        <v>461</v>
      </c>
      <c r="B8133">
        <v>5200</v>
      </c>
      <c r="C8133" t="s">
        <v>453</v>
      </c>
      <c r="D8133" t="s">
        <v>475</v>
      </c>
      <c r="E8133" t="s">
        <v>36</v>
      </c>
      <c r="F8133">
        <v>2014</v>
      </c>
      <c r="G8133" t="s">
        <v>480</v>
      </c>
      <c r="H8133">
        <v>1.2057983999999999</v>
      </c>
    </row>
    <row r="8134" spans="1:8">
      <c r="A8134" t="s">
        <v>456</v>
      </c>
      <c r="B8134">
        <v>5200</v>
      </c>
      <c r="C8134" t="s">
        <v>453</v>
      </c>
      <c r="D8134" t="s">
        <v>475</v>
      </c>
      <c r="E8134" t="s">
        <v>10</v>
      </c>
      <c r="F8134">
        <v>2010</v>
      </c>
      <c r="G8134" t="s">
        <v>480</v>
      </c>
      <c r="H8134">
        <v>2.5120799999999999E-2</v>
      </c>
    </row>
    <row r="8135" spans="1:8">
      <c r="A8135" t="s">
        <v>438</v>
      </c>
      <c r="B8135">
        <v>5200</v>
      </c>
      <c r="C8135" t="s">
        <v>453</v>
      </c>
      <c r="D8135" t="s">
        <v>475</v>
      </c>
      <c r="E8135" t="s">
        <v>6</v>
      </c>
      <c r="F8135">
        <v>2014</v>
      </c>
      <c r="G8135" t="s">
        <v>480</v>
      </c>
      <c r="H8135">
        <v>0.12560399999999999</v>
      </c>
    </row>
    <row r="8136" spans="1:8">
      <c r="A8136" t="s">
        <v>456</v>
      </c>
      <c r="B8136">
        <v>5200</v>
      </c>
      <c r="C8136" t="s">
        <v>453</v>
      </c>
      <c r="D8136" t="s">
        <v>475</v>
      </c>
      <c r="E8136" t="s">
        <v>10</v>
      </c>
      <c r="F8136">
        <v>2009</v>
      </c>
      <c r="G8136" t="s">
        <v>468</v>
      </c>
      <c r="H8136">
        <v>2.5120799999999999E-2</v>
      </c>
    </row>
    <row r="8137" spans="1:8">
      <c r="A8137" t="s">
        <v>456</v>
      </c>
      <c r="B8137">
        <v>5200</v>
      </c>
      <c r="C8137" t="s">
        <v>453</v>
      </c>
      <c r="D8137" t="s">
        <v>475</v>
      </c>
      <c r="E8137" t="s">
        <v>9</v>
      </c>
      <c r="F8137">
        <v>2014</v>
      </c>
      <c r="G8137" t="s">
        <v>468</v>
      </c>
      <c r="H8137">
        <v>0.1088568</v>
      </c>
    </row>
    <row r="8138" spans="1:8">
      <c r="A8138" t="s">
        <v>461</v>
      </c>
      <c r="B8138">
        <v>5200</v>
      </c>
      <c r="C8138" t="s">
        <v>453</v>
      </c>
      <c r="D8138" t="s">
        <v>475</v>
      </c>
      <c r="E8138" t="s">
        <v>482</v>
      </c>
      <c r="F8138">
        <v>2013</v>
      </c>
      <c r="G8138" t="s">
        <v>468</v>
      </c>
      <c r="H8138">
        <v>22.516610400000001</v>
      </c>
    </row>
    <row r="8139" spans="1:8">
      <c r="A8139" t="s">
        <v>456</v>
      </c>
      <c r="B8139">
        <v>5200</v>
      </c>
      <c r="C8139" t="s">
        <v>453</v>
      </c>
      <c r="D8139" t="s">
        <v>475</v>
      </c>
      <c r="E8139" t="s">
        <v>482</v>
      </c>
      <c r="F8139">
        <v>2014</v>
      </c>
      <c r="G8139" t="s">
        <v>480</v>
      </c>
      <c r="H8139">
        <v>1.0425131999999999</v>
      </c>
    </row>
    <row r="8140" spans="1:8">
      <c r="A8140" t="s">
        <v>456</v>
      </c>
      <c r="B8140">
        <v>5200</v>
      </c>
      <c r="C8140" t="s">
        <v>453</v>
      </c>
      <c r="D8140" t="s">
        <v>475</v>
      </c>
      <c r="E8140" t="s">
        <v>482</v>
      </c>
      <c r="F8140">
        <v>2013</v>
      </c>
      <c r="G8140" t="s">
        <v>468</v>
      </c>
      <c r="H8140">
        <v>1.3523364</v>
      </c>
    </row>
    <row r="8141" spans="1:8">
      <c r="A8141" t="s">
        <v>464</v>
      </c>
      <c r="B8141">
        <v>2115</v>
      </c>
      <c r="C8141" t="s">
        <v>522</v>
      </c>
      <c r="D8141" t="s">
        <v>475</v>
      </c>
      <c r="E8141" t="s">
        <v>6</v>
      </c>
      <c r="F8141">
        <v>2010</v>
      </c>
      <c r="G8141" t="s">
        <v>480</v>
      </c>
      <c r="H8141">
        <v>34.093112400000003</v>
      </c>
    </row>
    <row r="8142" spans="1:8">
      <c r="A8142" t="s">
        <v>464</v>
      </c>
      <c r="B8142">
        <v>2115</v>
      </c>
      <c r="C8142" t="s">
        <v>522</v>
      </c>
      <c r="D8142" t="s">
        <v>475</v>
      </c>
      <c r="E8142" t="s">
        <v>33</v>
      </c>
      <c r="F8142">
        <v>2009</v>
      </c>
      <c r="G8142" t="s">
        <v>480</v>
      </c>
      <c r="H8142">
        <v>0.27632879999999999</v>
      </c>
    </row>
    <row r="8143" spans="1:8">
      <c r="A8143" t="s">
        <v>495</v>
      </c>
      <c r="B8143">
        <v>5200</v>
      </c>
      <c r="C8143" t="s">
        <v>453</v>
      </c>
      <c r="D8143" t="s">
        <v>475</v>
      </c>
      <c r="E8143" t="s">
        <v>482</v>
      </c>
      <c r="F8143">
        <v>2012</v>
      </c>
      <c r="G8143" t="s">
        <v>480</v>
      </c>
      <c r="H8143">
        <v>0.6154596</v>
      </c>
    </row>
    <row r="8144" spans="1:8">
      <c r="A8144" t="s">
        <v>495</v>
      </c>
      <c r="B8144">
        <v>5200</v>
      </c>
      <c r="C8144" t="s">
        <v>453</v>
      </c>
      <c r="D8144" t="s">
        <v>475</v>
      </c>
      <c r="E8144" t="s">
        <v>482</v>
      </c>
      <c r="F8144">
        <v>2012</v>
      </c>
      <c r="G8144" t="s">
        <v>468</v>
      </c>
      <c r="H8144">
        <v>0.6154596</v>
      </c>
    </row>
    <row r="8145" spans="1:8">
      <c r="A8145" t="s">
        <v>438</v>
      </c>
      <c r="B8145">
        <v>5200</v>
      </c>
      <c r="C8145" t="s">
        <v>453</v>
      </c>
      <c r="D8145" t="s">
        <v>475</v>
      </c>
      <c r="E8145" t="s">
        <v>32</v>
      </c>
      <c r="F8145">
        <v>2010</v>
      </c>
      <c r="G8145" t="s">
        <v>480</v>
      </c>
      <c r="H8145">
        <v>2.0934000000000001E-2</v>
      </c>
    </row>
    <row r="8146" spans="1:8">
      <c r="A8146" t="s">
        <v>429</v>
      </c>
      <c r="B8146">
        <v>2115</v>
      </c>
      <c r="C8146" t="s">
        <v>522</v>
      </c>
      <c r="D8146" t="s">
        <v>475</v>
      </c>
      <c r="E8146" t="s">
        <v>482</v>
      </c>
      <c r="F8146">
        <v>2014</v>
      </c>
      <c r="G8146" t="s">
        <v>490</v>
      </c>
      <c r="H8146">
        <v>200.88685079999999</v>
      </c>
    </row>
    <row r="8147" spans="1:8">
      <c r="A8147" t="s">
        <v>464</v>
      </c>
      <c r="B8147">
        <v>2115</v>
      </c>
      <c r="C8147" t="s">
        <v>522</v>
      </c>
      <c r="D8147" t="s">
        <v>475</v>
      </c>
      <c r="E8147" t="s">
        <v>10</v>
      </c>
      <c r="F8147">
        <v>2012</v>
      </c>
      <c r="G8147" t="s">
        <v>490</v>
      </c>
      <c r="H8147">
        <v>45.858020400000001</v>
      </c>
    </row>
    <row r="8148" spans="1:8">
      <c r="A8148" t="s">
        <v>464</v>
      </c>
      <c r="B8148">
        <v>2115</v>
      </c>
      <c r="C8148" t="s">
        <v>522</v>
      </c>
      <c r="D8148" t="s">
        <v>475</v>
      </c>
      <c r="E8148" t="s">
        <v>16</v>
      </c>
      <c r="F8148">
        <v>2014</v>
      </c>
      <c r="G8148" t="s">
        <v>490</v>
      </c>
      <c r="H8148">
        <v>5.4428400000000002E-2</v>
      </c>
    </row>
    <row r="8149" spans="1:8">
      <c r="A8149" t="s">
        <v>507</v>
      </c>
      <c r="B8149">
        <v>5200</v>
      </c>
      <c r="C8149" t="s">
        <v>453</v>
      </c>
      <c r="D8149" t="s">
        <v>475</v>
      </c>
      <c r="E8149" t="s">
        <v>30</v>
      </c>
      <c r="F8149">
        <v>2014</v>
      </c>
      <c r="G8149" t="s">
        <v>523</v>
      </c>
      <c r="H8149">
        <v>2.0934000000000001E-2</v>
      </c>
    </row>
    <row r="8150" spans="1:8">
      <c r="A8150" t="s">
        <v>461</v>
      </c>
      <c r="B8150">
        <v>5200</v>
      </c>
      <c r="C8150" t="s">
        <v>453</v>
      </c>
      <c r="D8150" t="s">
        <v>475</v>
      </c>
      <c r="E8150" t="s">
        <v>9</v>
      </c>
      <c r="F8150">
        <v>2010</v>
      </c>
      <c r="G8150" t="s">
        <v>523</v>
      </c>
      <c r="H8150">
        <v>2.2524983999999999</v>
      </c>
    </row>
    <row r="8151" spans="1:8">
      <c r="A8151" t="s">
        <v>496</v>
      </c>
      <c r="B8151">
        <v>5200</v>
      </c>
      <c r="C8151" t="s">
        <v>453</v>
      </c>
      <c r="D8151" t="s">
        <v>475</v>
      </c>
      <c r="E8151" t="s">
        <v>22</v>
      </c>
      <c r="F8151">
        <v>2014</v>
      </c>
      <c r="G8151" t="s">
        <v>523</v>
      </c>
      <c r="H8151">
        <v>4.1868000000000001E-3</v>
      </c>
    </row>
    <row r="8152" spans="1:8">
      <c r="A8152" t="s">
        <v>438</v>
      </c>
      <c r="B8152">
        <v>5200</v>
      </c>
      <c r="C8152" t="s">
        <v>453</v>
      </c>
      <c r="D8152" t="s">
        <v>475</v>
      </c>
      <c r="E8152" t="s">
        <v>20</v>
      </c>
      <c r="F8152">
        <v>2012</v>
      </c>
      <c r="G8152" t="s">
        <v>523</v>
      </c>
      <c r="H8152">
        <v>7.5362399999999996E-2</v>
      </c>
    </row>
    <row r="8153" spans="1:8">
      <c r="A8153" t="s">
        <v>429</v>
      </c>
      <c r="B8153">
        <v>2115</v>
      </c>
      <c r="C8153" t="s">
        <v>522</v>
      </c>
      <c r="D8153" t="s">
        <v>475</v>
      </c>
      <c r="E8153" t="s">
        <v>13</v>
      </c>
      <c r="F8153">
        <v>2012</v>
      </c>
      <c r="G8153" t="s">
        <v>480</v>
      </c>
      <c r="H8153">
        <v>42.563008799999999</v>
      </c>
    </row>
    <row r="8154" spans="1:8">
      <c r="A8154" t="s">
        <v>464</v>
      </c>
      <c r="B8154">
        <v>2115</v>
      </c>
      <c r="C8154" t="s">
        <v>522</v>
      </c>
      <c r="D8154" t="s">
        <v>475</v>
      </c>
      <c r="E8154" t="s">
        <v>10</v>
      </c>
      <c r="F8154">
        <v>2009</v>
      </c>
      <c r="G8154" t="s">
        <v>480</v>
      </c>
      <c r="H8154">
        <v>28.449306</v>
      </c>
    </row>
    <row r="8155" spans="1:8">
      <c r="A8155" t="s">
        <v>464</v>
      </c>
      <c r="B8155">
        <v>2115</v>
      </c>
      <c r="C8155" t="s">
        <v>522</v>
      </c>
      <c r="D8155" t="s">
        <v>475</v>
      </c>
      <c r="E8155" t="s">
        <v>18</v>
      </c>
      <c r="F8155">
        <v>2009</v>
      </c>
      <c r="G8155" t="s">
        <v>480</v>
      </c>
      <c r="H8155">
        <v>2.2524983999999999</v>
      </c>
    </row>
    <row r="8156" spans="1:8">
      <c r="A8156" t="s">
        <v>495</v>
      </c>
      <c r="B8156">
        <v>5200</v>
      </c>
      <c r="C8156" t="s">
        <v>453</v>
      </c>
      <c r="D8156" t="s">
        <v>475</v>
      </c>
      <c r="E8156" t="s">
        <v>30</v>
      </c>
      <c r="F8156">
        <v>2011</v>
      </c>
      <c r="G8156" t="s">
        <v>480</v>
      </c>
      <c r="H8156">
        <v>2.0934000000000001E-2</v>
      </c>
    </row>
    <row r="8157" spans="1:8">
      <c r="A8157" t="s">
        <v>438</v>
      </c>
      <c r="B8157">
        <v>5200</v>
      </c>
      <c r="C8157" t="s">
        <v>453</v>
      </c>
      <c r="D8157" t="s">
        <v>475</v>
      </c>
      <c r="E8157" t="s">
        <v>36</v>
      </c>
      <c r="F8157">
        <v>2012</v>
      </c>
      <c r="G8157" t="s">
        <v>480</v>
      </c>
      <c r="H8157">
        <v>0.11304359999999999</v>
      </c>
    </row>
    <row r="8158" spans="1:8">
      <c r="A8158" t="s">
        <v>438</v>
      </c>
      <c r="B8158">
        <v>5200</v>
      </c>
      <c r="C8158" t="s">
        <v>453</v>
      </c>
      <c r="D8158" t="s">
        <v>475</v>
      </c>
      <c r="E8158" t="s">
        <v>35</v>
      </c>
      <c r="F8158">
        <v>2014</v>
      </c>
      <c r="G8158" t="s">
        <v>480</v>
      </c>
      <c r="H8158">
        <v>5.4428400000000002E-2</v>
      </c>
    </row>
    <row r="8159" spans="1:8">
      <c r="A8159" t="s">
        <v>461</v>
      </c>
      <c r="B8159">
        <v>5200</v>
      </c>
      <c r="C8159" t="s">
        <v>453</v>
      </c>
      <c r="D8159" t="s">
        <v>475</v>
      </c>
      <c r="E8159" t="s">
        <v>9</v>
      </c>
      <c r="F8159">
        <v>2012</v>
      </c>
      <c r="G8159" t="s">
        <v>480</v>
      </c>
      <c r="H8159">
        <v>1.7333352</v>
      </c>
    </row>
    <row r="8160" spans="1:8">
      <c r="A8160" t="s">
        <v>464</v>
      </c>
      <c r="B8160">
        <v>5200</v>
      </c>
      <c r="C8160" t="s">
        <v>453</v>
      </c>
      <c r="D8160" t="s">
        <v>475</v>
      </c>
      <c r="E8160" t="s">
        <v>11</v>
      </c>
      <c r="F8160">
        <v>2013</v>
      </c>
      <c r="G8160" t="s">
        <v>468</v>
      </c>
      <c r="H8160">
        <v>0.15491160000000001</v>
      </c>
    </row>
    <row r="8161" spans="1:8">
      <c r="A8161" t="s">
        <v>438</v>
      </c>
      <c r="B8161">
        <v>5200</v>
      </c>
      <c r="C8161" t="s">
        <v>453</v>
      </c>
      <c r="D8161" t="s">
        <v>475</v>
      </c>
      <c r="E8161" t="s">
        <v>30</v>
      </c>
      <c r="F8161">
        <v>2013</v>
      </c>
      <c r="G8161" t="s">
        <v>468</v>
      </c>
      <c r="H8161">
        <v>4.7603916000000002</v>
      </c>
    </row>
    <row r="8162" spans="1:8">
      <c r="A8162" t="s">
        <v>496</v>
      </c>
      <c r="B8162">
        <v>5200</v>
      </c>
      <c r="C8162" t="s">
        <v>453</v>
      </c>
      <c r="D8162" t="s">
        <v>475</v>
      </c>
      <c r="E8162" t="s">
        <v>10</v>
      </c>
      <c r="F8162">
        <v>2012</v>
      </c>
      <c r="G8162" t="s">
        <v>468</v>
      </c>
      <c r="H8162">
        <v>5.3004888000000001</v>
      </c>
    </row>
    <row r="8163" spans="1:8">
      <c r="A8163" t="s">
        <v>438</v>
      </c>
      <c r="B8163">
        <v>5200</v>
      </c>
      <c r="C8163" t="s">
        <v>453</v>
      </c>
      <c r="D8163" t="s">
        <v>475</v>
      </c>
      <c r="E8163" t="s">
        <v>482</v>
      </c>
      <c r="F8163">
        <v>2014</v>
      </c>
      <c r="G8163" t="s">
        <v>523</v>
      </c>
      <c r="H8163">
        <v>4.9529844000000001</v>
      </c>
    </row>
    <row r="8164" spans="1:8">
      <c r="A8164" t="s">
        <v>438</v>
      </c>
      <c r="B8164">
        <v>5200</v>
      </c>
      <c r="C8164" t="s">
        <v>453</v>
      </c>
      <c r="D8164" t="s">
        <v>475</v>
      </c>
      <c r="E8164" t="s">
        <v>6</v>
      </c>
      <c r="F8164">
        <v>2009</v>
      </c>
      <c r="G8164" t="s">
        <v>523</v>
      </c>
      <c r="H8164">
        <v>3.7681199999999998E-2</v>
      </c>
    </row>
    <row r="8165" spans="1:8">
      <c r="A8165" t="s">
        <v>464</v>
      </c>
      <c r="B8165">
        <v>2115</v>
      </c>
      <c r="C8165" t="s">
        <v>522</v>
      </c>
      <c r="D8165" t="s">
        <v>475</v>
      </c>
      <c r="E8165" t="s">
        <v>5</v>
      </c>
      <c r="F8165">
        <v>2012</v>
      </c>
      <c r="G8165" t="s">
        <v>480</v>
      </c>
      <c r="H8165">
        <v>16.341080399999999</v>
      </c>
    </row>
    <row r="8166" spans="1:8">
      <c r="A8166" t="s">
        <v>464</v>
      </c>
      <c r="B8166">
        <v>2115</v>
      </c>
      <c r="C8166" t="s">
        <v>522</v>
      </c>
      <c r="D8166" t="s">
        <v>475</v>
      </c>
      <c r="E8166" t="s">
        <v>14</v>
      </c>
      <c r="F8166">
        <v>2014</v>
      </c>
      <c r="G8166" t="s">
        <v>480</v>
      </c>
      <c r="H8166">
        <v>8.3736000000000005E-2</v>
      </c>
    </row>
    <row r="8167" spans="1:8">
      <c r="A8167" t="s">
        <v>464</v>
      </c>
      <c r="B8167">
        <v>5200</v>
      </c>
      <c r="C8167" t="s">
        <v>453</v>
      </c>
      <c r="D8167" t="s">
        <v>475</v>
      </c>
      <c r="E8167" t="s">
        <v>11</v>
      </c>
      <c r="F8167">
        <v>2012</v>
      </c>
      <c r="G8167" t="s">
        <v>480</v>
      </c>
      <c r="H8167">
        <v>0.1590984</v>
      </c>
    </row>
    <row r="8168" spans="1:8">
      <c r="A8168" t="s">
        <v>461</v>
      </c>
      <c r="B8168">
        <v>5200</v>
      </c>
      <c r="C8168" t="s">
        <v>453</v>
      </c>
      <c r="D8168" t="s">
        <v>475</v>
      </c>
      <c r="E8168" t="s">
        <v>36</v>
      </c>
      <c r="F8168">
        <v>2012</v>
      </c>
      <c r="G8168" t="s">
        <v>480</v>
      </c>
      <c r="H8168">
        <v>1.1597436000000001</v>
      </c>
    </row>
    <row r="8169" spans="1:8">
      <c r="A8169" t="s">
        <v>438</v>
      </c>
      <c r="B8169">
        <v>5200</v>
      </c>
      <c r="C8169" t="s">
        <v>453</v>
      </c>
      <c r="D8169" t="s">
        <v>475</v>
      </c>
      <c r="E8169" t="s">
        <v>6</v>
      </c>
      <c r="F8169">
        <v>2012</v>
      </c>
      <c r="G8169" t="s">
        <v>480</v>
      </c>
      <c r="H8169">
        <v>0.10048319999999999</v>
      </c>
    </row>
    <row r="8170" spans="1:8">
      <c r="A8170" t="s">
        <v>461</v>
      </c>
      <c r="B8170">
        <v>5200</v>
      </c>
      <c r="C8170" t="s">
        <v>453</v>
      </c>
      <c r="D8170" t="s">
        <v>475</v>
      </c>
      <c r="E8170" t="s">
        <v>482</v>
      </c>
      <c r="F8170">
        <v>2011</v>
      </c>
      <c r="G8170" t="s">
        <v>468</v>
      </c>
      <c r="H8170">
        <v>23.4335196</v>
      </c>
    </row>
    <row r="8171" spans="1:8">
      <c r="A8171" t="s">
        <v>456</v>
      </c>
      <c r="B8171">
        <v>5200</v>
      </c>
      <c r="C8171" t="s">
        <v>453</v>
      </c>
      <c r="D8171" t="s">
        <v>475</v>
      </c>
      <c r="E8171" t="s">
        <v>482</v>
      </c>
      <c r="F8171">
        <v>2011</v>
      </c>
      <c r="G8171" t="s">
        <v>480</v>
      </c>
      <c r="H8171">
        <v>1.7040276000000001</v>
      </c>
    </row>
    <row r="8172" spans="1:8">
      <c r="A8172" t="s">
        <v>456</v>
      </c>
      <c r="B8172">
        <v>5200</v>
      </c>
      <c r="C8172" t="s">
        <v>453</v>
      </c>
      <c r="D8172" t="s">
        <v>475</v>
      </c>
      <c r="E8172" t="s">
        <v>482</v>
      </c>
      <c r="F8172">
        <v>2010</v>
      </c>
      <c r="G8172" t="s">
        <v>468</v>
      </c>
      <c r="H8172">
        <v>1.6663463999999999</v>
      </c>
    </row>
    <row r="8173" spans="1:8">
      <c r="A8173" t="s">
        <v>495</v>
      </c>
      <c r="B8173">
        <v>5200</v>
      </c>
      <c r="C8173" t="s">
        <v>453</v>
      </c>
      <c r="D8173" t="s">
        <v>475</v>
      </c>
      <c r="E8173" t="s">
        <v>9</v>
      </c>
      <c r="F8173">
        <v>2014</v>
      </c>
      <c r="G8173" t="s">
        <v>523</v>
      </c>
      <c r="H8173">
        <v>3.4373627999999998</v>
      </c>
    </row>
    <row r="8174" spans="1:8">
      <c r="A8174" t="s">
        <v>495</v>
      </c>
      <c r="B8174">
        <v>5200</v>
      </c>
      <c r="C8174" t="s">
        <v>453</v>
      </c>
      <c r="D8174" t="s">
        <v>475</v>
      </c>
      <c r="E8174" t="s">
        <v>482</v>
      </c>
      <c r="F8174">
        <v>2009</v>
      </c>
      <c r="G8174" t="s">
        <v>480</v>
      </c>
      <c r="H8174">
        <v>0.74525039999999998</v>
      </c>
    </row>
    <row r="8175" spans="1:8">
      <c r="A8175" t="s">
        <v>464</v>
      </c>
      <c r="B8175">
        <v>5200</v>
      </c>
      <c r="C8175" t="s">
        <v>453</v>
      </c>
      <c r="D8175" t="s">
        <v>475</v>
      </c>
      <c r="E8175" t="s">
        <v>9</v>
      </c>
      <c r="F8175">
        <v>2014</v>
      </c>
      <c r="G8175" t="s">
        <v>468</v>
      </c>
      <c r="H8175">
        <v>1.67472E-2</v>
      </c>
    </row>
    <row r="8176" spans="1:8">
      <c r="A8176" t="s">
        <v>495</v>
      </c>
      <c r="B8176">
        <v>5200</v>
      </c>
      <c r="C8176" t="s">
        <v>453</v>
      </c>
      <c r="D8176" t="s">
        <v>475</v>
      </c>
      <c r="E8176" t="s">
        <v>482</v>
      </c>
      <c r="F8176">
        <v>2009</v>
      </c>
      <c r="G8176" t="s">
        <v>468</v>
      </c>
      <c r="H8176">
        <v>0.74525039999999998</v>
      </c>
    </row>
    <row r="8177" spans="1:8">
      <c r="A8177" t="s">
        <v>429</v>
      </c>
      <c r="B8177">
        <v>2115</v>
      </c>
      <c r="C8177" t="s">
        <v>522</v>
      </c>
      <c r="D8177" t="s">
        <v>475</v>
      </c>
      <c r="E8177" t="s">
        <v>482</v>
      </c>
      <c r="F8177">
        <v>2011</v>
      </c>
      <c r="G8177" t="s">
        <v>490</v>
      </c>
      <c r="H8177">
        <v>348.04868399999998</v>
      </c>
    </row>
    <row r="8178" spans="1:8">
      <c r="A8178" t="s">
        <v>464</v>
      </c>
      <c r="B8178">
        <v>2115</v>
      </c>
      <c r="C8178" t="s">
        <v>522</v>
      </c>
      <c r="D8178" t="s">
        <v>475</v>
      </c>
      <c r="E8178" t="s">
        <v>26</v>
      </c>
      <c r="F8178">
        <v>2014</v>
      </c>
      <c r="G8178" t="s">
        <v>490</v>
      </c>
      <c r="H8178">
        <v>5.4428400000000002E-2</v>
      </c>
    </row>
    <row r="8179" spans="1:8">
      <c r="A8179" t="s">
        <v>464</v>
      </c>
      <c r="B8179">
        <v>2115</v>
      </c>
      <c r="C8179" t="s">
        <v>522</v>
      </c>
      <c r="D8179" t="s">
        <v>475</v>
      </c>
      <c r="E8179" t="s">
        <v>31</v>
      </c>
      <c r="F8179">
        <v>2014</v>
      </c>
      <c r="G8179" t="s">
        <v>490</v>
      </c>
      <c r="H8179">
        <v>0.21771360000000001</v>
      </c>
    </row>
    <row r="8180" spans="1:8">
      <c r="A8180" t="s">
        <v>438</v>
      </c>
      <c r="B8180">
        <v>5200</v>
      </c>
      <c r="C8180" t="s">
        <v>453</v>
      </c>
      <c r="D8180" t="s">
        <v>475</v>
      </c>
      <c r="E8180" t="s">
        <v>12</v>
      </c>
      <c r="F8180">
        <v>2012</v>
      </c>
      <c r="G8180" t="s">
        <v>523</v>
      </c>
      <c r="H8180">
        <v>5.0241599999999997E-2</v>
      </c>
    </row>
    <row r="8181" spans="1:8">
      <c r="A8181" t="s">
        <v>438</v>
      </c>
      <c r="B8181">
        <v>5200</v>
      </c>
      <c r="C8181" t="s">
        <v>453</v>
      </c>
      <c r="D8181" t="s">
        <v>475</v>
      </c>
      <c r="E8181" t="s">
        <v>32</v>
      </c>
      <c r="F8181">
        <v>2014</v>
      </c>
      <c r="G8181" t="s">
        <v>468</v>
      </c>
      <c r="H8181">
        <v>0.13816439999999999</v>
      </c>
    </row>
    <row r="8182" spans="1:8">
      <c r="A8182" t="s">
        <v>429</v>
      </c>
      <c r="B8182">
        <v>2115</v>
      </c>
      <c r="C8182" t="s">
        <v>522</v>
      </c>
      <c r="D8182" t="s">
        <v>475</v>
      </c>
      <c r="E8182" t="s">
        <v>10</v>
      </c>
      <c r="F8182">
        <v>2014</v>
      </c>
      <c r="G8182" t="s">
        <v>490</v>
      </c>
      <c r="H8182">
        <v>60.231304799999997</v>
      </c>
    </row>
    <row r="8183" spans="1:8">
      <c r="A8183" t="s">
        <v>464</v>
      </c>
      <c r="B8183">
        <v>2115</v>
      </c>
      <c r="C8183" t="s">
        <v>522</v>
      </c>
      <c r="D8183" t="s">
        <v>475</v>
      </c>
      <c r="E8183" t="s">
        <v>10</v>
      </c>
      <c r="F8183">
        <v>2009</v>
      </c>
      <c r="G8183" t="s">
        <v>490</v>
      </c>
      <c r="H8183">
        <v>28.449306</v>
      </c>
    </row>
    <row r="8184" spans="1:8">
      <c r="A8184" t="s">
        <v>464</v>
      </c>
      <c r="B8184">
        <v>2115</v>
      </c>
      <c r="C8184" t="s">
        <v>522</v>
      </c>
      <c r="D8184" t="s">
        <v>475</v>
      </c>
      <c r="E8184" t="s">
        <v>16</v>
      </c>
      <c r="F8184">
        <v>2010</v>
      </c>
      <c r="G8184" t="s">
        <v>490</v>
      </c>
      <c r="H8184">
        <v>2.93076E-2</v>
      </c>
    </row>
    <row r="8185" spans="1:8">
      <c r="A8185" t="s">
        <v>464</v>
      </c>
      <c r="B8185">
        <v>2115</v>
      </c>
      <c r="C8185" t="s">
        <v>522</v>
      </c>
      <c r="D8185" t="s">
        <v>475</v>
      </c>
      <c r="E8185" t="s">
        <v>23</v>
      </c>
      <c r="F8185">
        <v>2013</v>
      </c>
      <c r="G8185" t="s">
        <v>490</v>
      </c>
      <c r="H8185">
        <v>0.32238359999999999</v>
      </c>
    </row>
    <row r="8186" spans="1:8">
      <c r="A8186" t="s">
        <v>464</v>
      </c>
      <c r="B8186">
        <v>2115</v>
      </c>
      <c r="C8186" t="s">
        <v>522</v>
      </c>
      <c r="D8186" t="s">
        <v>475</v>
      </c>
      <c r="E8186" t="s">
        <v>19</v>
      </c>
      <c r="F8186">
        <v>2012</v>
      </c>
      <c r="G8186" t="s">
        <v>490</v>
      </c>
      <c r="H8186">
        <v>2.9181995999999999</v>
      </c>
    </row>
    <row r="8187" spans="1:8">
      <c r="A8187" t="s">
        <v>464</v>
      </c>
      <c r="B8187">
        <v>2115</v>
      </c>
      <c r="C8187" t="s">
        <v>522</v>
      </c>
      <c r="D8187" t="s">
        <v>475</v>
      </c>
      <c r="E8187" t="s">
        <v>36</v>
      </c>
      <c r="F8187">
        <v>2013</v>
      </c>
      <c r="G8187" t="s">
        <v>490</v>
      </c>
      <c r="H8187">
        <v>5.1958187999999996</v>
      </c>
    </row>
    <row r="8188" spans="1:8">
      <c r="A8188" t="s">
        <v>461</v>
      </c>
      <c r="B8188">
        <v>5200</v>
      </c>
      <c r="C8188" t="s">
        <v>453</v>
      </c>
      <c r="D8188" t="s">
        <v>475</v>
      </c>
      <c r="E8188" t="s">
        <v>30</v>
      </c>
      <c r="F8188">
        <v>2013</v>
      </c>
      <c r="G8188" t="s">
        <v>523</v>
      </c>
      <c r="H8188">
        <v>0.51078959999999995</v>
      </c>
    </row>
    <row r="8189" spans="1:8">
      <c r="A8189" t="s">
        <v>496</v>
      </c>
      <c r="B8189">
        <v>5200</v>
      </c>
      <c r="C8189" t="s">
        <v>453</v>
      </c>
      <c r="D8189" t="s">
        <v>475</v>
      </c>
      <c r="E8189" t="s">
        <v>22</v>
      </c>
      <c r="F8189">
        <v>2011</v>
      </c>
      <c r="G8189" t="s">
        <v>523</v>
      </c>
      <c r="H8189">
        <v>4.1868000000000001E-3</v>
      </c>
    </row>
    <row r="8190" spans="1:8">
      <c r="A8190" t="s">
        <v>429</v>
      </c>
      <c r="B8190">
        <v>2115</v>
      </c>
      <c r="C8190" t="s">
        <v>522</v>
      </c>
      <c r="D8190" t="s">
        <v>475</v>
      </c>
      <c r="E8190" t="s">
        <v>13</v>
      </c>
      <c r="F8190">
        <v>2009</v>
      </c>
      <c r="G8190" t="s">
        <v>480</v>
      </c>
      <c r="H8190">
        <v>73.993316399999998</v>
      </c>
    </row>
    <row r="8191" spans="1:8">
      <c r="A8191" t="s">
        <v>464</v>
      </c>
      <c r="B8191">
        <v>2115</v>
      </c>
      <c r="C8191" t="s">
        <v>522</v>
      </c>
      <c r="D8191" t="s">
        <v>475</v>
      </c>
      <c r="E8191" t="s">
        <v>19</v>
      </c>
      <c r="F8191">
        <v>2012</v>
      </c>
      <c r="G8191" t="s">
        <v>480</v>
      </c>
      <c r="H8191">
        <v>2.9181995999999999</v>
      </c>
    </row>
    <row r="8192" spans="1:8">
      <c r="A8192" t="s">
        <v>496</v>
      </c>
      <c r="B8192">
        <v>5200</v>
      </c>
      <c r="C8192" t="s">
        <v>453</v>
      </c>
      <c r="D8192" t="s">
        <v>475</v>
      </c>
      <c r="E8192" t="s">
        <v>9</v>
      </c>
      <c r="F8192">
        <v>2009</v>
      </c>
      <c r="G8192" t="s">
        <v>480</v>
      </c>
      <c r="H8192">
        <v>0.49822919999999998</v>
      </c>
    </row>
    <row r="8193" spans="1:8">
      <c r="A8193" t="s">
        <v>438</v>
      </c>
      <c r="B8193">
        <v>5200</v>
      </c>
      <c r="C8193" t="s">
        <v>453</v>
      </c>
      <c r="D8193" t="s">
        <v>475</v>
      </c>
      <c r="E8193" t="s">
        <v>35</v>
      </c>
      <c r="F8193">
        <v>2011</v>
      </c>
      <c r="G8193" t="s">
        <v>480</v>
      </c>
      <c r="H8193">
        <v>5.8615199999999999E-2</v>
      </c>
    </row>
    <row r="8194" spans="1:8">
      <c r="A8194" t="s">
        <v>429</v>
      </c>
      <c r="B8194">
        <v>7100</v>
      </c>
      <c r="C8194" t="s">
        <v>534</v>
      </c>
      <c r="D8194" t="s">
        <v>475</v>
      </c>
      <c r="E8194" t="s">
        <v>30</v>
      </c>
      <c r="F8194">
        <v>2011</v>
      </c>
      <c r="G8194" t="s">
        <v>480</v>
      </c>
      <c r="H8194">
        <v>12.9916404</v>
      </c>
    </row>
    <row r="8195" spans="1:8">
      <c r="A8195" t="s">
        <v>429</v>
      </c>
      <c r="B8195">
        <v>7100</v>
      </c>
      <c r="C8195" t="s">
        <v>534</v>
      </c>
      <c r="D8195" t="s">
        <v>475</v>
      </c>
      <c r="E8195" t="s">
        <v>34</v>
      </c>
      <c r="F8195">
        <v>2010</v>
      </c>
      <c r="G8195" t="s">
        <v>480</v>
      </c>
      <c r="H8195">
        <v>0.86666759999999998</v>
      </c>
    </row>
    <row r="8196" spans="1:8">
      <c r="A8196" t="s">
        <v>464</v>
      </c>
      <c r="B8196">
        <v>3234</v>
      </c>
      <c r="C8196" t="s">
        <v>533</v>
      </c>
      <c r="D8196" t="s">
        <v>475</v>
      </c>
      <c r="E8196" t="s">
        <v>5</v>
      </c>
      <c r="F8196">
        <v>2010</v>
      </c>
      <c r="G8196" t="s">
        <v>503</v>
      </c>
      <c r="H8196">
        <v>45.188132400000001</v>
      </c>
    </row>
    <row r="8197" spans="1:8">
      <c r="A8197" t="s">
        <v>464</v>
      </c>
      <c r="B8197">
        <v>3234</v>
      </c>
      <c r="C8197" t="s">
        <v>533</v>
      </c>
      <c r="D8197" t="s">
        <v>475</v>
      </c>
      <c r="E8197" t="s">
        <v>36</v>
      </c>
      <c r="F8197">
        <v>2011</v>
      </c>
      <c r="G8197" t="s">
        <v>503</v>
      </c>
      <c r="H8197">
        <v>7.9674804000000004</v>
      </c>
    </row>
    <row r="8198" spans="1:8">
      <c r="A8198" t="s">
        <v>429</v>
      </c>
      <c r="B8198">
        <v>7100</v>
      </c>
      <c r="C8198" t="s">
        <v>534</v>
      </c>
      <c r="D8198" t="s">
        <v>475</v>
      </c>
      <c r="E8198" t="s">
        <v>29</v>
      </c>
      <c r="F8198">
        <v>2011</v>
      </c>
      <c r="G8198" t="s">
        <v>505</v>
      </c>
      <c r="H8198">
        <v>0.11304359999999999</v>
      </c>
    </row>
    <row r="8199" spans="1:8">
      <c r="A8199" t="s">
        <v>464</v>
      </c>
      <c r="B8199">
        <v>7100</v>
      </c>
      <c r="C8199" t="s">
        <v>534</v>
      </c>
      <c r="D8199" t="s">
        <v>475</v>
      </c>
      <c r="E8199" t="s">
        <v>36</v>
      </c>
      <c r="F8199">
        <v>2013</v>
      </c>
      <c r="G8199" t="s">
        <v>505</v>
      </c>
      <c r="H8199">
        <v>0.25120799999999999</v>
      </c>
    </row>
    <row r="8200" spans="1:8">
      <c r="A8200" t="s">
        <v>464</v>
      </c>
      <c r="B8200">
        <v>3234</v>
      </c>
      <c r="C8200" t="s">
        <v>533</v>
      </c>
      <c r="D8200" t="s">
        <v>475</v>
      </c>
      <c r="E8200" t="s">
        <v>11</v>
      </c>
      <c r="F8200">
        <v>2011</v>
      </c>
      <c r="G8200" t="s">
        <v>480</v>
      </c>
      <c r="H8200">
        <v>31.4470548</v>
      </c>
    </row>
    <row r="8201" spans="1:8">
      <c r="A8201" t="s">
        <v>464</v>
      </c>
      <c r="B8201">
        <v>3234</v>
      </c>
      <c r="C8201" t="s">
        <v>533</v>
      </c>
      <c r="D8201" t="s">
        <v>475</v>
      </c>
      <c r="E8201" t="s">
        <v>34</v>
      </c>
      <c r="F8201">
        <v>2010</v>
      </c>
      <c r="G8201" t="s">
        <v>480</v>
      </c>
      <c r="H8201">
        <v>83.426176799999993</v>
      </c>
    </row>
    <row r="8202" spans="1:8">
      <c r="A8202" t="s">
        <v>464</v>
      </c>
      <c r="B8202">
        <v>3234</v>
      </c>
      <c r="C8202" t="s">
        <v>533</v>
      </c>
      <c r="D8202" t="s">
        <v>475</v>
      </c>
      <c r="E8202" t="s">
        <v>482</v>
      </c>
      <c r="F8202">
        <v>2014</v>
      </c>
      <c r="G8202" t="s">
        <v>480</v>
      </c>
      <c r="H8202">
        <v>94.466768400000007</v>
      </c>
    </row>
    <row r="8203" spans="1:8">
      <c r="A8203" t="s">
        <v>429</v>
      </c>
      <c r="B8203">
        <v>7100</v>
      </c>
      <c r="C8203" t="s">
        <v>534</v>
      </c>
      <c r="D8203" t="s">
        <v>475</v>
      </c>
      <c r="E8203" t="s">
        <v>24</v>
      </c>
      <c r="F8203">
        <v>2009</v>
      </c>
      <c r="G8203" t="s">
        <v>480</v>
      </c>
      <c r="H8203">
        <v>2.5120799999999999E-2</v>
      </c>
    </row>
    <row r="8204" spans="1:8">
      <c r="A8204" t="s">
        <v>429</v>
      </c>
      <c r="B8204">
        <v>7100</v>
      </c>
      <c r="C8204" t="s">
        <v>534</v>
      </c>
      <c r="D8204" t="s">
        <v>475</v>
      </c>
      <c r="E8204" t="s">
        <v>36</v>
      </c>
      <c r="F8204">
        <v>2012</v>
      </c>
      <c r="G8204" t="s">
        <v>505</v>
      </c>
      <c r="H8204">
        <v>1.1764908000000001</v>
      </c>
    </row>
    <row r="8205" spans="1:8">
      <c r="A8205" t="s">
        <v>429</v>
      </c>
      <c r="B8205">
        <v>7100</v>
      </c>
      <c r="C8205" t="s">
        <v>534</v>
      </c>
      <c r="D8205" t="s">
        <v>475</v>
      </c>
      <c r="E8205" t="s">
        <v>479</v>
      </c>
      <c r="F8205">
        <v>2014</v>
      </c>
      <c r="G8205" t="s">
        <v>480</v>
      </c>
      <c r="H8205">
        <v>1.4025780000000001</v>
      </c>
    </row>
    <row r="8206" spans="1:8">
      <c r="A8206" t="s">
        <v>464</v>
      </c>
      <c r="B8206">
        <v>3234</v>
      </c>
      <c r="C8206" t="s">
        <v>533</v>
      </c>
      <c r="D8206" t="s">
        <v>475</v>
      </c>
      <c r="E8206" t="s">
        <v>2</v>
      </c>
      <c r="F8206">
        <v>2012</v>
      </c>
      <c r="G8206" t="s">
        <v>503</v>
      </c>
      <c r="H8206">
        <v>4.438008</v>
      </c>
    </row>
    <row r="8207" spans="1:8">
      <c r="A8207" t="s">
        <v>464</v>
      </c>
      <c r="B8207">
        <v>3234</v>
      </c>
      <c r="C8207" t="s">
        <v>533</v>
      </c>
      <c r="D8207" t="s">
        <v>475</v>
      </c>
      <c r="E8207" t="s">
        <v>2</v>
      </c>
      <c r="F8207">
        <v>2011</v>
      </c>
      <c r="G8207" t="s">
        <v>480</v>
      </c>
      <c r="H8207">
        <v>5.2837415999999999</v>
      </c>
    </row>
    <row r="8208" spans="1:8">
      <c r="A8208" t="s">
        <v>429</v>
      </c>
      <c r="B8208">
        <v>7100</v>
      </c>
      <c r="C8208" t="s">
        <v>534</v>
      </c>
      <c r="D8208" t="s">
        <v>475</v>
      </c>
      <c r="E8208" t="s">
        <v>30</v>
      </c>
      <c r="F8208">
        <v>2009</v>
      </c>
      <c r="G8208" t="s">
        <v>480</v>
      </c>
      <c r="H8208">
        <v>10.0985616</v>
      </c>
    </row>
    <row r="8209" spans="1:8">
      <c r="A8209" t="s">
        <v>464</v>
      </c>
      <c r="B8209">
        <v>3234</v>
      </c>
      <c r="C8209" t="s">
        <v>533</v>
      </c>
      <c r="D8209" t="s">
        <v>475</v>
      </c>
      <c r="E8209" t="s">
        <v>9</v>
      </c>
      <c r="F8209">
        <v>2009</v>
      </c>
      <c r="G8209" t="s">
        <v>503</v>
      </c>
      <c r="H8209">
        <v>29.856070800000001</v>
      </c>
    </row>
    <row r="8210" spans="1:8">
      <c r="A8210" t="s">
        <v>464</v>
      </c>
      <c r="B8210">
        <v>3234</v>
      </c>
      <c r="C8210" t="s">
        <v>533</v>
      </c>
      <c r="D8210" t="s">
        <v>475</v>
      </c>
      <c r="E8210" t="s">
        <v>12</v>
      </c>
      <c r="F8210">
        <v>2013</v>
      </c>
      <c r="G8210" t="s">
        <v>503</v>
      </c>
      <c r="H8210">
        <v>15.533028</v>
      </c>
    </row>
    <row r="8211" spans="1:8">
      <c r="A8211" t="s">
        <v>464</v>
      </c>
      <c r="B8211">
        <v>3234</v>
      </c>
      <c r="C8211" t="s">
        <v>533</v>
      </c>
      <c r="D8211" t="s">
        <v>475</v>
      </c>
      <c r="E8211" t="s">
        <v>34</v>
      </c>
      <c r="F8211">
        <v>2011</v>
      </c>
      <c r="G8211" t="s">
        <v>503</v>
      </c>
      <c r="H8211">
        <v>66.766899600000002</v>
      </c>
    </row>
    <row r="8212" spans="1:8">
      <c r="A8212" t="s">
        <v>464</v>
      </c>
      <c r="B8212">
        <v>3234</v>
      </c>
      <c r="C8212" t="s">
        <v>533</v>
      </c>
      <c r="D8212" t="s">
        <v>475</v>
      </c>
      <c r="E8212" t="s">
        <v>8</v>
      </c>
      <c r="F8212">
        <v>2013</v>
      </c>
      <c r="G8212" t="s">
        <v>480</v>
      </c>
      <c r="H8212">
        <v>15.1938972</v>
      </c>
    </row>
    <row r="8213" spans="1:8">
      <c r="A8213" t="s">
        <v>429</v>
      </c>
      <c r="B8213">
        <v>7100</v>
      </c>
      <c r="C8213" t="s">
        <v>534</v>
      </c>
      <c r="D8213" t="s">
        <v>475</v>
      </c>
      <c r="E8213" t="s">
        <v>32</v>
      </c>
      <c r="F8213">
        <v>2014</v>
      </c>
      <c r="G8213" t="s">
        <v>480</v>
      </c>
      <c r="H8213">
        <v>2.7381671999999999</v>
      </c>
    </row>
    <row r="8214" spans="1:8">
      <c r="A8214" t="s">
        <v>464</v>
      </c>
      <c r="B8214">
        <v>3234</v>
      </c>
      <c r="C8214" t="s">
        <v>533</v>
      </c>
      <c r="D8214" t="s">
        <v>475</v>
      </c>
      <c r="E8214" t="s">
        <v>13</v>
      </c>
      <c r="F8214">
        <v>2014</v>
      </c>
      <c r="G8214" t="s">
        <v>503</v>
      </c>
      <c r="H8214">
        <v>3.4582967999999998</v>
      </c>
    </row>
    <row r="8215" spans="1:8">
      <c r="A8215" t="s">
        <v>464</v>
      </c>
      <c r="B8215">
        <v>3234</v>
      </c>
      <c r="C8215" t="s">
        <v>533</v>
      </c>
      <c r="D8215" t="s">
        <v>475</v>
      </c>
      <c r="E8215" t="s">
        <v>343</v>
      </c>
      <c r="F8215">
        <v>2014</v>
      </c>
      <c r="G8215" t="s">
        <v>503</v>
      </c>
      <c r="H8215">
        <v>15.7591152</v>
      </c>
    </row>
    <row r="8216" spans="1:8">
      <c r="A8216" t="s">
        <v>429</v>
      </c>
      <c r="B8216">
        <v>7100</v>
      </c>
      <c r="C8216" t="s">
        <v>534</v>
      </c>
      <c r="D8216" t="s">
        <v>475</v>
      </c>
      <c r="E8216" t="s">
        <v>5</v>
      </c>
      <c r="F8216">
        <v>2014</v>
      </c>
      <c r="G8216" t="s">
        <v>505</v>
      </c>
      <c r="H8216">
        <v>13.5275508</v>
      </c>
    </row>
    <row r="8217" spans="1:8">
      <c r="A8217" t="s">
        <v>464</v>
      </c>
      <c r="B8217">
        <v>3234</v>
      </c>
      <c r="C8217" t="s">
        <v>533</v>
      </c>
      <c r="D8217" t="s">
        <v>475</v>
      </c>
      <c r="E8217" t="s">
        <v>13</v>
      </c>
      <c r="F8217">
        <v>2012</v>
      </c>
      <c r="G8217" t="s">
        <v>480</v>
      </c>
      <c r="H8217">
        <v>3.6383291999999998</v>
      </c>
    </row>
    <row r="8218" spans="1:8">
      <c r="A8218" t="s">
        <v>464</v>
      </c>
      <c r="B8218">
        <v>3234</v>
      </c>
      <c r="C8218" t="s">
        <v>533</v>
      </c>
      <c r="D8218" t="s">
        <v>475</v>
      </c>
      <c r="E8218" t="s">
        <v>26</v>
      </c>
      <c r="F8218">
        <v>2009</v>
      </c>
      <c r="G8218" t="s">
        <v>480</v>
      </c>
      <c r="H8218">
        <v>1.2769740000000001</v>
      </c>
    </row>
    <row r="8219" spans="1:8">
      <c r="A8219" t="s">
        <v>464</v>
      </c>
      <c r="B8219">
        <v>3234</v>
      </c>
      <c r="C8219" t="s">
        <v>533</v>
      </c>
      <c r="D8219" t="s">
        <v>475</v>
      </c>
      <c r="E8219" t="s">
        <v>31</v>
      </c>
      <c r="F8219">
        <v>2013</v>
      </c>
      <c r="G8219" t="s">
        <v>480</v>
      </c>
      <c r="H8219">
        <v>4.3542719999999999</v>
      </c>
    </row>
    <row r="8220" spans="1:8">
      <c r="A8220" t="s">
        <v>429</v>
      </c>
      <c r="B8220">
        <v>7100</v>
      </c>
      <c r="C8220" t="s">
        <v>534</v>
      </c>
      <c r="D8220" t="s">
        <v>475</v>
      </c>
      <c r="E8220" t="s">
        <v>3</v>
      </c>
      <c r="F8220">
        <v>2014</v>
      </c>
      <c r="G8220" t="s">
        <v>480</v>
      </c>
      <c r="H8220">
        <v>18.773611200000001</v>
      </c>
    </row>
    <row r="8221" spans="1:8">
      <c r="A8221" t="s">
        <v>464</v>
      </c>
      <c r="B8221">
        <v>7100</v>
      </c>
      <c r="C8221" t="s">
        <v>534</v>
      </c>
      <c r="D8221" t="s">
        <v>475</v>
      </c>
      <c r="E8221" t="s">
        <v>31</v>
      </c>
      <c r="F8221">
        <v>2011</v>
      </c>
      <c r="G8221" t="s">
        <v>480</v>
      </c>
      <c r="H8221">
        <v>1.2895344</v>
      </c>
    </row>
    <row r="8222" spans="1:8">
      <c r="A8222" t="s">
        <v>464</v>
      </c>
      <c r="B8222">
        <v>3234</v>
      </c>
      <c r="C8222" t="s">
        <v>533</v>
      </c>
      <c r="D8222" t="s">
        <v>475</v>
      </c>
      <c r="E8222" t="s">
        <v>22</v>
      </c>
      <c r="F8222">
        <v>2009</v>
      </c>
      <c r="G8222" t="s">
        <v>503</v>
      </c>
      <c r="H8222">
        <v>0.40193279999999998</v>
      </c>
    </row>
    <row r="8223" spans="1:8">
      <c r="A8223" t="s">
        <v>464</v>
      </c>
      <c r="B8223">
        <v>3234</v>
      </c>
      <c r="C8223" t="s">
        <v>533</v>
      </c>
      <c r="D8223" t="s">
        <v>475</v>
      </c>
      <c r="E8223" t="s">
        <v>18</v>
      </c>
      <c r="F8223">
        <v>2014</v>
      </c>
      <c r="G8223" t="s">
        <v>503</v>
      </c>
      <c r="H8223">
        <v>39.326612400000002</v>
      </c>
    </row>
    <row r="8224" spans="1:8">
      <c r="A8224" t="s">
        <v>464</v>
      </c>
      <c r="B8224">
        <v>3234</v>
      </c>
      <c r="C8224" t="s">
        <v>533</v>
      </c>
      <c r="D8224" t="s">
        <v>475</v>
      </c>
      <c r="E8224" t="s">
        <v>23</v>
      </c>
      <c r="F8224">
        <v>2012</v>
      </c>
      <c r="G8224" t="s">
        <v>503</v>
      </c>
      <c r="H8224">
        <v>14.9803704</v>
      </c>
    </row>
    <row r="8225" spans="1:8">
      <c r="A8225" t="s">
        <v>464</v>
      </c>
      <c r="B8225">
        <v>3234</v>
      </c>
      <c r="C8225" t="s">
        <v>533</v>
      </c>
      <c r="D8225" t="s">
        <v>475</v>
      </c>
      <c r="E8225" t="s">
        <v>24</v>
      </c>
      <c r="F8225">
        <v>2009</v>
      </c>
      <c r="G8225" t="s">
        <v>503</v>
      </c>
      <c r="H8225">
        <v>16.223849999999999</v>
      </c>
    </row>
    <row r="8226" spans="1:8">
      <c r="A8226" t="s">
        <v>429</v>
      </c>
      <c r="B8226">
        <v>7100</v>
      </c>
      <c r="C8226" t="s">
        <v>534</v>
      </c>
      <c r="D8226" t="s">
        <v>475</v>
      </c>
      <c r="E8226" t="s">
        <v>34</v>
      </c>
      <c r="F8226">
        <v>2014</v>
      </c>
      <c r="G8226" t="s">
        <v>505</v>
      </c>
      <c r="H8226">
        <v>1.3607100000000001</v>
      </c>
    </row>
    <row r="8227" spans="1:8">
      <c r="A8227" t="s">
        <v>464</v>
      </c>
      <c r="B8227">
        <v>7100</v>
      </c>
      <c r="C8227" t="s">
        <v>534</v>
      </c>
      <c r="D8227" t="s">
        <v>475</v>
      </c>
      <c r="E8227" t="s">
        <v>24</v>
      </c>
      <c r="F8227">
        <v>2011</v>
      </c>
      <c r="G8227" t="s">
        <v>505</v>
      </c>
      <c r="H8227">
        <v>0.41868</v>
      </c>
    </row>
    <row r="8228" spans="1:8">
      <c r="A8228" t="s">
        <v>464</v>
      </c>
      <c r="B8228">
        <v>3234</v>
      </c>
      <c r="C8228" t="s">
        <v>533</v>
      </c>
      <c r="D8228" t="s">
        <v>475</v>
      </c>
      <c r="E8228" t="s">
        <v>17</v>
      </c>
      <c r="F8228">
        <v>2009</v>
      </c>
      <c r="G8228" t="s">
        <v>480</v>
      </c>
      <c r="H8228">
        <v>18.991324800000001</v>
      </c>
    </row>
    <row r="8229" spans="1:8">
      <c r="A8229" t="s">
        <v>464</v>
      </c>
      <c r="B8229">
        <v>3234</v>
      </c>
      <c r="C8229" t="s">
        <v>533</v>
      </c>
      <c r="D8229" t="s">
        <v>475</v>
      </c>
      <c r="E8229" t="s">
        <v>20</v>
      </c>
      <c r="F8229">
        <v>2009</v>
      </c>
      <c r="G8229" t="s">
        <v>480</v>
      </c>
      <c r="H8229">
        <v>7.9632936000000001</v>
      </c>
    </row>
    <row r="8230" spans="1:8">
      <c r="A8230" t="s">
        <v>464</v>
      </c>
      <c r="B8230">
        <v>3234</v>
      </c>
      <c r="C8230" t="s">
        <v>533</v>
      </c>
      <c r="D8230" t="s">
        <v>475</v>
      </c>
      <c r="E8230" t="s">
        <v>28</v>
      </c>
      <c r="F8230">
        <v>2009</v>
      </c>
      <c r="G8230" t="s">
        <v>480</v>
      </c>
      <c r="H8230">
        <v>449.28550799999999</v>
      </c>
    </row>
    <row r="8231" spans="1:8">
      <c r="A8231" t="s">
        <v>464</v>
      </c>
      <c r="B8231">
        <v>3234</v>
      </c>
      <c r="C8231" t="s">
        <v>533</v>
      </c>
      <c r="D8231" t="s">
        <v>475</v>
      </c>
      <c r="E8231" t="s">
        <v>27</v>
      </c>
      <c r="F8231">
        <v>2012</v>
      </c>
      <c r="G8231" t="s">
        <v>480</v>
      </c>
      <c r="H8231">
        <v>2.7507275999999998</v>
      </c>
    </row>
    <row r="8232" spans="1:8">
      <c r="A8232" t="s">
        <v>464</v>
      </c>
      <c r="B8232">
        <v>3234</v>
      </c>
      <c r="C8232" t="s">
        <v>533</v>
      </c>
      <c r="D8232" t="s">
        <v>475</v>
      </c>
      <c r="E8232" t="s">
        <v>36</v>
      </c>
      <c r="F8232">
        <v>2010</v>
      </c>
      <c r="G8232" t="s">
        <v>480</v>
      </c>
      <c r="H8232">
        <v>10.977789599999999</v>
      </c>
    </row>
    <row r="8233" spans="1:8">
      <c r="A8233" t="s">
        <v>429</v>
      </c>
      <c r="B8233">
        <v>7100</v>
      </c>
      <c r="C8233" t="s">
        <v>534</v>
      </c>
      <c r="D8233" t="s">
        <v>475</v>
      </c>
      <c r="E8233" t="s">
        <v>343</v>
      </c>
      <c r="F8233">
        <v>2014</v>
      </c>
      <c r="G8233" t="s">
        <v>480</v>
      </c>
      <c r="H8233">
        <v>0.86666759999999998</v>
      </c>
    </row>
    <row r="8234" spans="1:8">
      <c r="A8234" t="s">
        <v>429</v>
      </c>
      <c r="B8234">
        <v>7100</v>
      </c>
      <c r="C8234" t="s">
        <v>534</v>
      </c>
      <c r="D8234" t="s">
        <v>475</v>
      </c>
      <c r="E8234" t="s">
        <v>18</v>
      </c>
      <c r="F8234">
        <v>2012</v>
      </c>
      <c r="G8234" t="s">
        <v>480</v>
      </c>
      <c r="H8234">
        <v>1.2560399999999999E-2</v>
      </c>
    </row>
    <row r="8235" spans="1:8">
      <c r="A8235" t="s">
        <v>429</v>
      </c>
      <c r="B8235">
        <v>7100</v>
      </c>
      <c r="C8235" t="s">
        <v>534</v>
      </c>
      <c r="D8235" t="s">
        <v>475</v>
      </c>
      <c r="E8235" t="s">
        <v>20</v>
      </c>
      <c r="F8235">
        <v>2009</v>
      </c>
      <c r="G8235" t="s">
        <v>480</v>
      </c>
      <c r="H8235">
        <v>4.8734352000000003</v>
      </c>
    </row>
    <row r="8236" spans="1:8">
      <c r="A8236" t="s">
        <v>464</v>
      </c>
      <c r="B8236">
        <v>3234</v>
      </c>
      <c r="C8236" t="s">
        <v>533</v>
      </c>
      <c r="D8236" t="s">
        <v>475</v>
      </c>
      <c r="E8236" t="s">
        <v>36</v>
      </c>
      <c r="F8236">
        <v>2009</v>
      </c>
      <c r="G8236" t="s">
        <v>503</v>
      </c>
      <c r="H8236">
        <v>10.0650672</v>
      </c>
    </row>
    <row r="8237" spans="1:8">
      <c r="A8237" t="s">
        <v>429</v>
      </c>
      <c r="B8237">
        <v>7100</v>
      </c>
      <c r="C8237" t="s">
        <v>534</v>
      </c>
      <c r="D8237" t="s">
        <v>475</v>
      </c>
      <c r="E8237" t="s">
        <v>23</v>
      </c>
      <c r="F8237">
        <v>2013</v>
      </c>
      <c r="G8237" t="s">
        <v>505</v>
      </c>
      <c r="H8237">
        <v>0.64058040000000005</v>
      </c>
    </row>
    <row r="8238" spans="1:8">
      <c r="A8238" t="s">
        <v>429</v>
      </c>
      <c r="B8238">
        <v>7100</v>
      </c>
      <c r="C8238" t="s">
        <v>534</v>
      </c>
      <c r="D8238" t="s">
        <v>475</v>
      </c>
      <c r="E8238" t="s">
        <v>29</v>
      </c>
      <c r="F8238">
        <v>2009</v>
      </c>
      <c r="G8238" t="s">
        <v>505</v>
      </c>
      <c r="H8238">
        <v>5.8615199999999999E-2</v>
      </c>
    </row>
    <row r="8239" spans="1:8">
      <c r="A8239" t="s">
        <v>464</v>
      </c>
      <c r="B8239">
        <v>7100</v>
      </c>
      <c r="C8239" t="s">
        <v>534</v>
      </c>
      <c r="D8239" t="s">
        <v>475</v>
      </c>
      <c r="E8239" t="s">
        <v>36</v>
      </c>
      <c r="F8239">
        <v>2010</v>
      </c>
      <c r="G8239" t="s">
        <v>505</v>
      </c>
      <c r="H8239">
        <v>4.1868000000000002E-2</v>
      </c>
    </row>
    <row r="8240" spans="1:8">
      <c r="A8240" t="s">
        <v>464</v>
      </c>
      <c r="B8240">
        <v>3234</v>
      </c>
      <c r="C8240" t="s">
        <v>533</v>
      </c>
      <c r="D8240" t="s">
        <v>475</v>
      </c>
      <c r="E8240" t="s">
        <v>11</v>
      </c>
      <c r="F8240">
        <v>2009</v>
      </c>
      <c r="G8240" t="s">
        <v>480</v>
      </c>
      <c r="H8240">
        <v>24.17877</v>
      </c>
    </row>
    <row r="8241" spans="1:8">
      <c r="A8241" t="s">
        <v>464</v>
      </c>
      <c r="B8241">
        <v>3234</v>
      </c>
      <c r="C8241" t="s">
        <v>533</v>
      </c>
      <c r="D8241" t="s">
        <v>475</v>
      </c>
      <c r="E8241" t="s">
        <v>482</v>
      </c>
      <c r="F8241">
        <v>2012</v>
      </c>
      <c r="G8241" t="s">
        <v>480</v>
      </c>
      <c r="H8241">
        <v>89.7147504</v>
      </c>
    </row>
    <row r="8242" spans="1:8">
      <c r="A8242" t="s">
        <v>464</v>
      </c>
      <c r="B8242">
        <v>3234</v>
      </c>
      <c r="C8242" t="s">
        <v>533</v>
      </c>
      <c r="D8242" t="s">
        <v>475</v>
      </c>
      <c r="E8242" t="s">
        <v>35</v>
      </c>
      <c r="F8242">
        <v>2014</v>
      </c>
      <c r="G8242" t="s">
        <v>480</v>
      </c>
      <c r="H8242">
        <v>21.268944000000001</v>
      </c>
    </row>
    <row r="8243" spans="1:8">
      <c r="A8243" t="s">
        <v>429</v>
      </c>
      <c r="B8243">
        <v>7100</v>
      </c>
      <c r="C8243" t="s">
        <v>534</v>
      </c>
      <c r="D8243" t="s">
        <v>475</v>
      </c>
      <c r="E8243" t="s">
        <v>36</v>
      </c>
      <c r="F8243">
        <v>2009</v>
      </c>
      <c r="G8243" t="s">
        <v>505</v>
      </c>
      <c r="H8243">
        <v>1.1011283999999999</v>
      </c>
    </row>
    <row r="8244" spans="1:8">
      <c r="A8244" t="s">
        <v>429</v>
      </c>
      <c r="B8244">
        <v>7100</v>
      </c>
      <c r="C8244" t="s">
        <v>534</v>
      </c>
      <c r="D8244" t="s">
        <v>475</v>
      </c>
      <c r="E8244" t="s">
        <v>479</v>
      </c>
      <c r="F8244">
        <v>2011</v>
      </c>
      <c r="G8244" t="s">
        <v>480</v>
      </c>
      <c r="H8244">
        <v>1.4988744000000001</v>
      </c>
    </row>
    <row r="8245" spans="1:8">
      <c r="A8245" t="s">
        <v>429</v>
      </c>
      <c r="B8245">
        <v>7100</v>
      </c>
      <c r="C8245" t="s">
        <v>534</v>
      </c>
      <c r="D8245" t="s">
        <v>475</v>
      </c>
      <c r="E8245" t="s">
        <v>479</v>
      </c>
      <c r="F8245">
        <v>2012</v>
      </c>
      <c r="G8245" t="s">
        <v>505</v>
      </c>
      <c r="H8245">
        <v>1.5658631999999999</v>
      </c>
    </row>
    <row r="8246" spans="1:8">
      <c r="A8246" t="s">
        <v>464</v>
      </c>
      <c r="B8246">
        <v>3234</v>
      </c>
      <c r="C8246" t="s">
        <v>533</v>
      </c>
      <c r="D8246" t="s">
        <v>475</v>
      </c>
      <c r="E8246" t="s">
        <v>2</v>
      </c>
      <c r="F8246">
        <v>2009</v>
      </c>
      <c r="G8246" t="s">
        <v>503</v>
      </c>
      <c r="H8246">
        <v>4.0863167999999996</v>
      </c>
    </row>
    <row r="8247" spans="1:8">
      <c r="A8247" t="s">
        <v>464</v>
      </c>
      <c r="B8247">
        <v>3234</v>
      </c>
      <c r="C8247" t="s">
        <v>533</v>
      </c>
      <c r="D8247" t="s">
        <v>475</v>
      </c>
      <c r="E8247" t="s">
        <v>30</v>
      </c>
      <c r="F8247">
        <v>2012</v>
      </c>
      <c r="G8247" t="s">
        <v>503</v>
      </c>
      <c r="H8247">
        <v>19.665399600000001</v>
      </c>
    </row>
    <row r="8248" spans="1:8">
      <c r="A8248" t="s">
        <v>464</v>
      </c>
      <c r="B8248">
        <v>3234</v>
      </c>
      <c r="C8248" t="s">
        <v>533</v>
      </c>
      <c r="D8248" t="s">
        <v>475</v>
      </c>
      <c r="E8248" t="s">
        <v>30</v>
      </c>
      <c r="F8248">
        <v>2012</v>
      </c>
      <c r="G8248" t="s">
        <v>480</v>
      </c>
      <c r="H8248">
        <v>19.665399600000001</v>
      </c>
    </row>
    <row r="8249" spans="1:8">
      <c r="A8249" t="s">
        <v>464</v>
      </c>
      <c r="B8249">
        <v>3234</v>
      </c>
      <c r="C8249" t="s">
        <v>533</v>
      </c>
      <c r="D8249" t="s">
        <v>475</v>
      </c>
      <c r="E8249" t="s">
        <v>8</v>
      </c>
      <c r="F8249">
        <v>2014</v>
      </c>
      <c r="G8249" t="s">
        <v>503</v>
      </c>
      <c r="H8249">
        <v>15.152029199999999</v>
      </c>
    </row>
    <row r="8250" spans="1:8">
      <c r="A8250" t="s">
        <v>464</v>
      </c>
      <c r="B8250">
        <v>3234</v>
      </c>
      <c r="C8250" t="s">
        <v>533</v>
      </c>
      <c r="D8250" t="s">
        <v>475</v>
      </c>
      <c r="E8250" t="s">
        <v>12</v>
      </c>
      <c r="F8250">
        <v>2010</v>
      </c>
      <c r="G8250" t="s">
        <v>503</v>
      </c>
      <c r="H8250">
        <v>12.011929200000001</v>
      </c>
    </row>
    <row r="8251" spans="1:8">
      <c r="A8251" t="s">
        <v>464</v>
      </c>
      <c r="B8251">
        <v>3234</v>
      </c>
      <c r="C8251" t="s">
        <v>533</v>
      </c>
      <c r="D8251" t="s">
        <v>475</v>
      </c>
      <c r="E8251" t="s">
        <v>8</v>
      </c>
      <c r="F8251">
        <v>2010</v>
      </c>
      <c r="G8251" t="s">
        <v>480</v>
      </c>
      <c r="H8251">
        <v>17.810647199999998</v>
      </c>
    </row>
    <row r="8252" spans="1:8">
      <c r="A8252" t="s">
        <v>464</v>
      </c>
      <c r="B8252">
        <v>3234</v>
      </c>
      <c r="C8252" t="s">
        <v>533</v>
      </c>
      <c r="D8252" t="s">
        <v>475</v>
      </c>
      <c r="E8252" t="s">
        <v>33</v>
      </c>
      <c r="F8252">
        <v>2014</v>
      </c>
      <c r="G8252" t="s">
        <v>480</v>
      </c>
      <c r="H8252">
        <v>2.3739156000000001</v>
      </c>
    </row>
    <row r="8253" spans="1:8">
      <c r="A8253" t="s">
        <v>429</v>
      </c>
      <c r="B8253">
        <v>7100</v>
      </c>
      <c r="C8253" t="s">
        <v>534</v>
      </c>
      <c r="D8253" t="s">
        <v>475</v>
      </c>
      <c r="E8253" t="s">
        <v>32</v>
      </c>
      <c r="F8253">
        <v>2011</v>
      </c>
      <c r="G8253" t="s">
        <v>480</v>
      </c>
      <c r="H8253">
        <v>1.2016115999999999</v>
      </c>
    </row>
    <row r="8254" spans="1:8">
      <c r="A8254" t="s">
        <v>464</v>
      </c>
      <c r="B8254">
        <v>3234</v>
      </c>
      <c r="C8254" t="s">
        <v>533</v>
      </c>
      <c r="D8254" t="s">
        <v>475</v>
      </c>
      <c r="E8254" t="s">
        <v>13</v>
      </c>
      <c r="F8254">
        <v>2011</v>
      </c>
      <c r="G8254" t="s">
        <v>503</v>
      </c>
      <c r="H8254">
        <v>5.0744015999999998</v>
      </c>
    </row>
    <row r="8255" spans="1:8">
      <c r="A8255" t="s">
        <v>464</v>
      </c>
      <c r="B8255">
        <v>3234</v>
      </c>
      <c r="C8255" t="s">
        <v>533</v>
      </c>
      <c r="D8255" t="s">
        <v>475</v>
      </c>
      <c r="E8255" t="s">
        <v>343</v>
      </c>
      <c r="F8255">
        <v>2011</v>
      </c>
      <c r="G8255" t="s">
        <v>503</v>
      </c>
      <c r="H8255">
        <v>25.2798984</v>
      </c>
    </row>
    <row r="8256" spans="1:8">
      <c r="A8256" t="s">
        <v>464</v>
      </c>
      <c r="B8256">
        <v>3282</v>
      </c>
      <c r="C8256" t="s">
        <v>517</v>
      </c>
      <c r="D8256" t="s">
        <v>475</v>
      </c>
      <c r="E8256" t="s">
        <v>5</v>
      </c>
      <c r="F8256">
        <v>2010</v>
      </c>
      <c r="G8256" t="s">
        <v>503</v>
      </c>
      <c r="H8256">
        <v>16.253157600000002</v>
      </c>
    </row>
    <row r="8257" spans="1:8">
      <c r="A8257" t="s">
        <v>464</v>
      </c>
      <c r="B8257">
        <v>3282</v>
      </c>
      <c r="C8257" t="s">
        <v>517</v>
      </c>
      <c r="D8257" t="s">
        <v>475</v>
      </c>
      <c r="E8257" t="s">
        <v>15</v>
      </c>
      <c r="F8257">
        <v>2014</v>
      </c>
      <c r="G8257" t="s">
        <v>503</v>
      </c>
      <c r="H8257">
        <v>33.515334000000003</v>
      </c>
    </row>
    <row r="8258" spans="1:8">
      <c r="A8258" t="s">
        <v>464</v>
      </c>
      <c r="B8258">
        <v>3282</v>
      </c>
      <c r="C8258" t="s">
        <v>517</v>
      </c>
      <c r="D8258" t="s">
        <v>475</v>
      </c>
      <c r="E8258" t="s">
        <v>37</v>
      </c>
      <c r="F8258">
        <v>2012</v>
      </c>
      <c r="G8258" t="s">
        <v>503</v>
      </c>
      <c r="H8258">
        <v>18.606139200000001</v>
      </c>
    </row>
    <row r="8259" spans="1:8">
      <c r="A8259" t="s">
        <v>464</v>
      </c>
      <c r="B8259">
        <v>3281</v>
      </c>
      <c r="C8259" t="s">
        <v>518</v>
      </c>
      <c r="D8259" t="s">
        <v>475</v>
      </c>
      <c r="E8259" t="s">
        <v>37</v>
      </c>
      <c r="F8259">
        <v>2011</v>
      </c>
      <c r="G8259" t="s">
        <v>503</v>
      </c>
      <c r="H8259">
        <v>4.2286679999999999</v>
      </c>
    </row>
    <row r="8260" spans="1:8">
      <c r="A8260" t="s">
        <v>429</v>
      </c>
      <c r="B8260">
        <v>5532</v>
      </c>
      <c r="C8260" t="s">
        <v>516</v>
      </c>
      <c r="D8260" t="s">
        <v>475</v>
      </c>
      <c r="E8260" t="s">
        <v>23</v>
      </c>
      <c r="F8260">
        <v>2012</v>
      </c>
      <c r="G8260" t="s">
        <v>483</v>
      </c>
      <c r="H8260">
        <v>9.21096E-2</v>
      </c>
    </row>
    <row r="8261" spans="1:8">
      <c r="A8261" t="s">
        <v>438</v>
      </c>
      <c r="B8261">
        <v>2230</v>
      </c>
      <c r="C8261" t="s">
        <v>443</v>
      </c>
      <c r="D8261" t="s">
        <v>475</v>
      </c>
      <c r="E8261" t="s">
        <v>6</v>
      </c>
      <c r="F8261">
        <v>2012</v>
      </c>
      <c r="G8261" t="s">
        <v>480</v>
      </c>
      <c r="H8261">
        <v>4.1868000000000002E-2</v>
      </c>
    </row>
    <row r="8262" spans="1:8">
      <c r="A8262" t="s">
        <v>464</v>
      </c>
      <c r="B8262">
        <v>2230</v>
      </c>
      <c r="C8262" t="s">
        <v>443</v>
      </c>
      <c r="D8262" t="s">
        <v>475</v>
      </c>
      <c r="E8262" t="s">
        <v>3</v>
      </c>
      <c r="F8262">
        <v>2013</v>
      </c>
      <c r="G8262" t="s">
        <v>480</v>
      </c>
      <c r="H8262">
        <v>0.33913080000000001</v>
      </c>
    </row>
    <row r="8263" spans="1:8">
      <c r="A8263" t="s">
        <v>464</v>
      </c>
      <c r="B8263">
        <v>2310</v>
      </c>
      <c r="C8263" t="s">
        <v>444</v>
      </c>
      <c r="D8263" t="s">
        <v>475</v>
      </c>
      <c r="E8263" t="s">
        <v>14</v>
      </c>
      <c r="F8263">
        <v>2012</v>
      </c>
      <c r="G8263" t="s">
        <v>480</v>
      </c>
      <c r="H8263">
        <v>0.88341479999999994</v>
      </c>
    </row>
    <row r="8264" spans="1:8">
      <c r="A8264" t="s">
        <v>499</v>
      </c>
      <c r="B8264">
        <v>2230</v>
      </c>
      <c r="C8264" t="s">
        <v>443</v>
      </c>
      <c r="D8264" t="s">
        <v>475</v>
      </c>
      <c r="E8264" t="s">
        <v>6</v>
      </c>
      <c r="F8264">
        <v>2013</v>
      </c>
      <c r="G8264" t="s">
        <v>480</v>
      </c>
      <c r="H8264">
        <v>31.5182304</v>
      </c>
    </row>
    <row r="8265" spans="1:8">
      <c r="A8265" t="s">
        <v>429</v>
      </c>
      <c r="B8265">
        <v>2310</v>
      </c>
      <c r="C8265" t="s">
        <v>444</v>
      </c>
      <c r="D8265" t="s">
        <v>475</v>
      </c>
      <c r="E8265" t="s">
        <v>22</v>
      </c>
      <c r="F8265">
        <v>2014</v>
      </c>
      <c r="G8265" t="s">
        <v>480</v>
      </c>
      <c r="H8265">
        <v>1.172304</v>
      </c>
    </row>
    <row r="8266" spans="1:8">
      <c r="A8266" t="s">
        <v>486</v>
      </c>
      <c r="B8266">
        <v>2310</v>
      </c>
      <c r="C8266" t="s">
        <v>444</v>
      </c>
      <c r="D8266" t="s">
        <v>475</v>
      </c>
      <c r="E8266" t="s">
        <v>482</v>
      </c>
      <c r="F8266">
        <v>2012</v>
      </c>
      <c r="G8266" t="s">
        <v>480</v>
      </c>
      <c r="H8266">
        <v>3.4499232000000002</v>
      </c>
    </row>
    <row r="8267" spans="1:8">
      <c r="A8267" t="s">
        <v>464</v>
      </c>
      <c r="B8267">
        <v>3282</v>
      </c>
      <c r="C8267" t="s">
        <v>517</v>
      </c>
      <c r="D8267" t="s">
        <v>475</v>
      </c>
      <c r="E8267" t="s">
        <v>5</v>
      </c>
      <c r="F8267">
        <v>2009</v>
      </c>
      <c r="G8267" t="s">
        <v>480</v>
      </c>
      <c r="H8267">
        <v>14.951062800000001</v>
      </c>
    </row>
    <row r="8268" spans="1:8">
      <c r="A8268" t="s">
        <v>464</v>
      </c>
      <c r="B8268">
        <v>3282</v>
      </c>
      <c r="C8268" t="s">
        <v>517</v>
      </c>
      <c r="D8268" t="s">
        <v>475</v>
      </c>
      <c r="E8268" t="s">
        <v>36</v>
      </c>
      <c r="F8268">
        <v>2010</v>
      </c>
      <c r="G8268" t="s">
        <v>480</v>
      </c>
      <c r="H8268">
        <v>3.4666703999999999</v>
      </c>
    </row>
    <row r="8269" spans="1:8">
      <c r="A8269" t="s">
        <v>429</v>
      </c>
      <c r="B8269">
        <v>5532</v>
      </c>
      <c r="C8269" t="s">
        <v>516</v>
      </c>
      <c r="D8269" t="s">
        <v>475</v>
      </c>
      <c r="E8269" t="s">
        <v>28</v>
      </c>
      <c r="F8269">
        <v>2009</v>
      </c>
      <c r="G8269" t="s">
        <v>480</v>
      </c>
      <c r="H8269">
        <v>0.92528279999999996</v>
      </c>
    </row>
    <row r="8270" spans="1:8">
      <c r="A8270" t="s">
        <v>429</v>
      </c>
      <c r="B8270">
        <v>5532</v>
      </c>
      <c r="C8270" t="s">
        <v>516</v>
      </c>
      <c r="D8270" t="s">
        <v>475</v>
      </c>
      <c r="E8270" t="s">
        <v>35</v>
      </c>
      <c r="F8270">
        <v>2012</v>
      </c>
      <c r="G8270" t="s">
        <v>483</v>
      </c>
      <c r="H8270">
        <v>0.41030640000000002</v>
      </c>
    </row>
    <row r="8271" spans="1:8">
      <c r="A8271" t="s">
        <v>429</v>
      </c>
      <c r="B8271">
        <v>5532</v>
      </c>
      <c r="C8271" t="s">
        <v>516</v>
      </c>
      <c r="D8271" t="s">
        <v>475</v>
      </c>
      <c r="E8271" t="s">
        <v>36</v>
      </c>
      <c r="F8271">
        <v>2011</v>
      </c>
      <c r="G8271" t="s">
        <v>480</v>
      </c>
      <c r="H8271">
        <v>0.21352679999999999</v>
      </c>
    </row>
    <row r="8272" spans="1:8">
      <c r="A8272" t="s">
        <v>429</v>
      </c>
      <c r="B8272">
        <v>5532</v>
      </c>
      <c r="C8272" t="s">
        <v>516</v>
      </c>
      <c r="D8272" t="s">
        <v>475</v>
      </c>
      <c r="E8272" t="s">
        <v>479</v>
      </c>
      <c r="F8272">
        <v>2013</v>
      </c>
      <c r="G8272" t="s">
        <v>480</v>
      </c>
      <c r="H8272">
        <v>33.285060000000001</v>
      </c>
    </row>
    <row r="8273" spans="1:8">
      <c r="A8273" t="s">
        <v>464</v>
      </c>
      <c r="B8273">
        <v>3281</v>
      </c>
      <c r="C8273" t="s">
        <v>518</v>
      </c>
      <c r="D8273" t="s">
        <v>475</v>
      </c>
      <c r="E8273" t="s">
        <v>2</v>
      </c>
      <c r="F8273">
        <v>2010</v>
      </c>
      <c r="G8273" t="s">
        <v>503</v>
      </c>
      <c r="H8273">
        <v>1.0760076000000001</v>
      </c>
    </row>
    <row r="8274" spans="1:8">
      <c r="A8274" t="s">
        <v>464</v>
      </c>
      <c r="B8274">
        <v>3281</v>
      </c>
      <c r="C8274" t="s">
        <v>518</v>
      </c>
      <c r="D8274" t="s">
        <v>475</v>
      </c>
      <c r="E8274" t="s">
        <v>30</v>
      </c>
      <c r="F8274">
        <v>2011</v>
      </c>
      <c r="G8274" t="s">
        <v>503</v>
      </c>
      <c r="H8274">
        <v>1.5239952000000001</v>
      </c>
    </row>
    <row r="8275" spans="1:8">
      <c r="A8275" t="s">
        <v>486</v>
      </c>
      <c r="B8275">
        <v>2310</v>
      </c>
      <c r="C8275" t="s">
        <v>444</v>
      </c>
      <c r="D8275" t="s">
        <v>475</v>
      </c>
      <c r="E8275" t="s">
        <v>12</v>
      </c>
      <c r="F8275">
        <v>2010</v>
      </c>
      <c r="G8275" t="s">
        <v>480</v>
      </c>
      <c r="H8275">
        <v>1.4402592000000001</v>
      </c>
    </row>
    <row r="8276" spans="1:8">
      <c r="A8276" t="s">
        <v>464</v>
      </c>
      <c r="B8276">
        <v>3281</v>
      </c>
      <c r="C8276" t="s">
        <v>518</v>
      </c>
      <c r="D8276" t="s">
        <v>475</v>
      </c>
      <c r="E8276" t="s">
        <v>29</v>
      </c>
      <c r="F8276">
        <v>2009</v>
      </c>
      <c r="G8276" t="s">
        <v>480</v>
      </c>
      <c r="H8276">
        <v>0.565218</v>
      </c>
    </row>
    <row r="8277" spans="1:8">
      <c r="A8277" t="s">
        <v>464</v>
      </c>
      <c r="B8277">
        <v>3281</v>
      </c>
      <c r="C8277" t="s">
        <v>518</v>
      </c>
      <c r="D8277" t="s">
        <v>475</v>
      </c>
      <c r="E8277" t="s">
        <v>30</v>
      </c>
      <c r="F8277">
        <v>2013</v>
      </c>
      <c r="G8277" t="s">
        <v>480</v>
      </c>
      <c r="H8277">
        <v>1.088568</v>
      </c>
    </row>
    <row r="8278" spans="1:8">
      <c r="A8278" t="s">
        <v>464</v>
      </c>
      <c r="B8278">
        <v>3282</v>
      </c>
      <c r="C8278" t="s">
        <v>517</v>
      </c>
      <c r="D8278" t="s">
        <v>475</v>
      </c>
      <c r="E8278" t="s">
        <v>3</v>
      </c>
      <c r="F8278">
        <v>2011</v>
      </c>
      <c r="G8278" t="s">
        <v>480</v>
      </c>
      <c r="H8278">
        <v>1.9636092000000001</v>
      </c>
    </row>
    <row r="8279" spans="1:8">
      <c r="A8279" t="s">
        <v>464</v>
      </c>
      <c r="B8279">
        <v>2230</v>
      </c>
      <c r="C8279" t="s">
        <v>443</v>
      </c>
      <c r="D8279" t="s">
        <v>475</v>
      </c>
      <c r="E8279" t="s">
        <v>33</v>
      </c>
      <c r="F8279">
        <v>2011</v>
      </c>
      <c r="G8279" t="s">
        <v>490</v>
      </c>
      <c r="H8279">
        <v>0.18003240000000001</v>
      </c>
    </row>
    <row r="8280" spans="1:8">
      <c r="A8280" t="s">
        <v>464</v>
      </c>
      <c r="B8280">
        <v>3281</v>
      </c>
      <c r="C8280" t="s">
        <v>518</v>
      </c>
      <c r="D8280" t="s">
        <v>475</v>
      </c>
      <c r="E8280" t="s">
        <v>33</v>
      </c>
      <c r="F8280">
        <v>2013</v>
      </c>
      <c r="G8280" t="s">
        <v>503</v>
      </c>
      <c r="H8280">
        <v>0.20096639999999999</v>
      </c>
    </row>
    <row r="8281" spans="1:8">
      <c r="A8281" t="s">
        <v>429</v>
      </c>
      <c r="B8281">
        <v>5532</v>
      </c>
      <c r="C8281" t="s">
        <v>516</v>
      </c>
      <c r="D8281" t="s">
        <v>475</v>
      </c>
      <c r="E8281" t="s">
        <v>30</v>
      </c>
      <c r="F8281">
        <v>2014</v>
      </c>
      <c r="G8281" t="s">
        <v>483</v>
      </c>
      <c r="H8281">
        <v>0.72012960000000004</v>
      </c>
    </row>
    <row r="8282" spans="1:8">
      <c r="A8282" t="s">
        <v>429</v>
      </c>
      <c r="B8282">
        <v>5532</v>
      </c>
      <c r="C8282" t="s">
        <v>516</v>
      </c>
      <c r="D8282" t="s">
        <v>475</v>
      </c>
      <c r="E8282" t="s">
        <v>31</v>
      </c>
      <c r="F8282">
        <v>2013</v>
      </c>
      <c r="G8282" t="s">
        <v>483</v>
      </c>
      <c r="H8282">
        <v>3.0479904000000002</v>
      </c>
    </row>
    <row r="8283" spans="1:8">
      <c r="A8283" t="s">
        <v>464</v>
      </c>
      <c r="B8283">
        <v>2310</v>
      </c>
      <c r="C8283" t="s">
        <v>444</v>
      </c>
      <c r="D8283" t="s">
        <v>475</v>
      </c>
      <c r="E8283" t="s">
        <v>34</v>
      </c>
      <c r="F8283">
        <v>2012</v>
      </c>
      <c r="G8283" t="s">
        <v>480</v>
      </c>
      <c r="H8283">
        <v>4.6975895999999997</v>
      </c>
    </row>
    <row r="8284" spans="1:8">
      <c r="A8284" t="s">
        <v>464</v>
      </c>
      <c r="B8284">
        <v>3282</v>
      </c>
      <c r="C8284" t="s">
        <v>517</v>
      </c>
      <c r="D8284" t="s">
        <v>475</v>
      </c>
      <c r="E8284" t="s">
        <v>8</v>
      </c>
      <c r="F8284">
        <v>2009</v>
      </c>
      <c r="G8284" t="s">
        <v>480</v>
      </c>
      <c r="H8284">
        <v>0.40193279999999998</v>
      </c>
    </row>
    <row r="8285" spans="1:8">
      <c r="A8285" t="s">
        <v>464</v>
      </c>
      <c r="B8285">
        <v>3282</v>
      </c>
      <c r="C8285" t="s">
        <v>517</v>
      </c>
      <c r="D8285" t="s">
        <v>475</v>
      </c>
      <c r="E8285" t="s">
        <v>32</v>
      </c>
      <c r="F8285">
        <v>2014</v>
      </c>
      <c r="G8285" t="s">
        <v>480</v>
      </c>
      <c r="H8285">
        <v>3.8309220000000002</v>
      </c>
    </row>
    <row r="8286" spans="1:8">
      <c r="A8286" t="s">
        <v>429</v>
      </c>
      <c r="B8286">
        <v>2310</v>
      </c>
      <c r="C8286" t="s">
        <v>444</v>
      </c>
      <c r="D8286" t="s">
        <v>475</v>
      </c>
      <c r="E8286" t="s">
        <v>3</v>
      </c>
      <c r="F8286">
        <v>2014</v>
      </c>
      <c r="G8286" t="s">
        <v>490</v>
      </c>
      <c r="H8286">
        <v>8.3736000000000001E-3</v>
      </c>
    </row>
    <row r="8287" spans="1:8">
      <c r="A8287" t="s">
        <v>486</v>
      </c>
      <c r="B8287">
        <v>2310</v>
      </c>
      <c r="C8287" t="s">
        <v>444</v>
      </c>
      <c r="D8287" t="s">
        <v>475</v>
      </c>
      <c r="E8287" t="s">
        <v>14</v>
      </c>
      <c r="F8287">
        <v>2014</v>
      </c>
      <c r="G8287" t="s">
        <v>490</v>
      </c>
      <c r="H8287">
        <v>0.1590984</v>
      </c>
    </row>
    <row r="8288" spans="1:8">
      <c r="A8288" t="s">
        <v>464</v>
      </c>
      <c r="B8288">
        <v>2310</v>
      </c>
      <c r="C8288" t="s">
        <v>444</v>
      </c>
      <c r="D8288" t="s">
        <v>475</v>
      </c>
      <c r="E8288" t="s">
        <v>26</v>
      </c>
      <c r="F8288">
        <v>2011</v>
      </c>
      <c r="G8288" t="s">
        <v>490</v>
      </c>
      <c r="H8288">
        <v>4.60548E-2</v>
      </c>
    </row>
    <row r="8289" spans="1:8">
      <c r="A8289" t="s">
        <v>429</v>
      </c>
      <c r="B8289">
        <v>5532</v>
      </c>
      <c r="C8289" t="s">
        <v>516</v>
      </c>
      <c r="D8289" t="s">
        <v>475</v>
      </c>
      <c r="E8289" t="s">
        <v>16</v>
      </c>
      <c r="F8289">
        <v>2012</v>
      </c>
      <c r="G8289" t="s">
        <v>483</v>
      </c>
      <c r="H8289">
        <v>0.29726279999999999</v>
      </c>
    </row>
    <row r="8290" spans="1:8">
      <c r="A8290" t="s">
        <v>429</v>
      </c>
      <c r="B8290">
        <v>5532</v>
      </c>
      <c r="C8290" t="s">
        <v>516</v>
      </c>
      <c r="D8290" t="s">
        <v>475</v>
      </c>
      <c r="E8290" t="s">
        <v>5</v>
      </c>
      <c r="F8290">
        <v>2014</v>
      </c>
      <c r="G8290" t="s">
        <v>483</v>
      </c>
      <c r="H8290">
        <v>0.858294</v>
      </c>
    </row>
    <row r="8291" spans="1:8">
      <c r="A8291" t="s">
        <v>429</v>
      </c>
      <c r="B8291">
        <v>5532</v>
      </c>
      <c r="C8291" t="s">
        <v>516</v>
      </c>
      <c r="D8291" t="s">
        <v>475</v>
      </c>
      <c r="E8291" t="s">
        <v>2</v>
      </c>
      <c r="F8291">
        <v>2014</v>
      </c>
      <c r="G8291" t="s">
        <v>483</v>
      </c>
      <c r="H8291">
        <v>0.51916320000000005</v>
      </c>
    </row>
    <row r="8292" spans="1:8">
      <c r="A8292" t="s">
        <v>486</v>
      </c>
      <c r="B8292">
        <v>2310</v>
      </c>
      <c r="C8292" t="s">
        <v>444</v>
      </c>
      <c r="D8292" t="s">
        <v>475</v>
      </c>
      <c r="E8292" t="s">
        <v>18</v>
      </c>
      <c r="F8292">
        <v>2009</v>
      </c>
      <c r="G8292" t="s">
        <v>480</v>
      </c>
      <c r="H8292">
        <v>4.7478312000000003</v>
      </c>
    </row>
    <row r="8293" spans="1:8">
      <c r="A8293" t="s">
        <v>438</v>
      </c>
      <c r="B8293">
        <v>2310</v>
      </c>
      <c r="C8293" t="s">
        <v>444</v>
      </c>
      <c r="D8293" t="s">
        <v>475</v>
      </c>
      <c r="E8293" t="s">
        <v>12</v>
      </c>
      <c r="F8293">
        <v>2013</v>
      </c>
      <c r="G8293" t="s">
        <v>480</v>
      </c>
      <c r="H8293">
        <v>0.1172304</v>
      </c>
    </row>
    <row r="8294" spans="1:8">
      <c r="A8294" t="s">
        <v>496</v>
      </c>
      <c r="B8294">
        <v>2310</v>
      </c>
      <c r="C8294" t="s">
        <v>444</v>
      </c>
      <c r="D8294" t="s">
        <v>475</v>
      </c>
      <c r="E8294" t="s">
        <v>18</v>
      </c>
      <c r="F8294">
        <v>2012</v>
      </c>
      <c r="G8294" t="s">
        <v>480</v>
      </c>
      <c r="H8294">
        <v>0.57359159999999998</v>
      </c>
    </row>
    <row r="8295" spans="1:8">
      <c r="A8295" t="s">
        <v>429</v>
      </c>
      <c r="B8295">
        <v>5532</v>
      </c>
      <c r="C8295" t="s">
        <v>516</v>
      </c>
      <c r="D8295" t="s">
        <v>475</v>
      </c>
      <c r="E8295" t="s">
        <v>3</v>
      </c>
      <c r="F8295">
        <v>2010</v>
      </c>
      <c r="G8295" t="s">
        <v>480</v>
      </c>
      <c r="H8295">
        <v>6.6946931999999997</v>
      </c>
    </row>
    <row r="8296" spans="1:8">
      <c r="A8296" t="s">
        <v>429</v>
      </c>
      <c r="B8296">
        <v>5532</v>
      </c>
      <c r="C8296" t="s">
        <v>516</v>
      </c>
      <c r="D8296" t="s">
        <v>475</v>
      </c>
      <c r="E8296" t="s">
        <v>16</v>
      </c>
      <c r="F8296">
        <v>2009</v>
      </c>
      <c r="G8296" t="s">
        <v>480</v>
      </c>
      <c r="H8296">
        <v>0.19259280000000001</v>
      </c>
    </row>
    <row r="8297" spans="1:8">
      <c r="A8297" t="s">
        <v>464</v>
      </c>
      <c r="B8297">
        <v>2230</v>
      </c>
      <c r="C8297" t="s">
        <v>443</v>
      </c>
      <c r="D8297" t="s">
        <v>475</v>
      </c>
      <c r="E8297" t="s">
        <v>28</v>
      </c>
      <c r="F8297">
        <v>2011</v>
      </c>
      <c r="G8297" t="s">
        <v>490</v>
      </c>
      <c r="H8297">
        <v>1.5993576</v>
      </c>
    </row>
    <row r="8298" spans="1:8">
      <c r="A8298" t="s">
        <v>464</v>
      </c>
      <c r="B8298">
        <v>2230</v>
      </c>
      <c r="C8298" t="s">
        <v>443</v>
      </c>
      <c r="D8298" t="s">
        <v>475</v>
      </c>
      <c r="E8298" t="s">
        <v>36</v>
      </c>
      <c r="F8298">
        <v>2010</v>
      </c>
      <c r="G8298" t="s">
        <v>490</v>
      </c>
      <c r="H8298">
        <v>0.67826160000000002</v>
      </c>
    </row>
    <row r="8299" spans="1:8">
      <c r="A8299" t="s">
        <v>438</v>
      </c>
      <c r="B8299">
        <v>2230</v>
      </c>
      <c r="C8299" t="s">
        <v>443</v>
      </c>
      <c r="D8299" t="s">
        <v>475</v>
      </c>
      <c r="E8299" t="s">
        <v>10</v>
      </c>
      <c r="F8299">
        <v>2011</v>
      </c>
      <c r="G8299" t="s">
        <v>490</v>
      </c>
      <c r="H8299">
        <v>0.46054800000000001</v>
      </c>
    </row>
    <row r="8300" spans="1:8">
      <c r="A8300" t="s">
        <v>496</v>
      </c>
      <c r="B8300">
        <v>2230</v>
      </c>
      <c r="C8300" t="s">
        <v>443</v>
      </c>
      <c r="D8300" t="s">
        <v>475</v>
      </c>
      <c r="E8300" t="s">
        <v>10</v>
      </c>
      <c r="F8300">
        <v>2014</v>
      </c>
      <c r="G8300" t="s">
        <v>490</v>
      </c>
      <c r="H8300">
        <v>0.20096639999999999</v>
      </c>
    </row>
    <row r="8301" spans="1:8">
      <c r="A8301" t="s">
        <v>429</v>
      </c>
      <c r="B8301">
        <v>2310</v>
      </c>
      <c r="C8301" t="s">
        <v>444</v>
      </c>
      <c r="D8301" t="s">
        <v>475</v>
      </c>
      <c r="E8301" t="s">
        <v>34</v>
      </c>
      <c r="F8301">
        <v>2012</v>
      </c>
      <c r="G8301" t="s">
        <v>490</v>
      </c>
      <c r="H8301">
        <v>5.8992012000000003</v>
      </c>
    </row>
    <row r="8302" spans="1:8">
      <c r="A8302" t="s">
        <v>429</v>
      </c>
      <c r="B8302">
        <v>2310</v>
      </c>
      <c r="C8302" t="s">
        <v>444</v>
      </c>
      <c r="D8302" t="s">
        <v>475</v>
      </c>
      <c r="E8302" t="s">
        <v>482</v>
      </c>
      <c r="F8302">
        <v>2010</v>
      </c>
      <c r="G8302" t="s">
        <v>490</v>
      </c>
      <c r="H8302">
        <v>4.2370416000000004</v>
      </c>
    </row>
    <row r="8303" spans="1:8">
      <c r="A8303" t="s">
        <v>496</v>
      </c>
      <c r="B8303">
        <v>2310</v>
      </c>
      <c r="C8303" t="s">
        <v>444</v>
      </c>
      <c r="D8303" t="s">
        <v>475</v>
      </c>
      <c r="E8303" t="s">
        <v>482</v>
      </c>
      <c r="F8303">
        <v>2013</v>
      </c>
      <c r="G8303" t="s">
        <v>490</v>
      </c>
      <c r="H8303">
        <v>0.16328519999999999</v>
      </c>
    </row>
    <row r="8304" spans="1:8">
      <c r="A8304" t="s">
        <v>464</v>
      </c>
      <c r="B8304">
        <v>3282</v>
      </c>
      <c r="C8304" t="s">
        <v>517</v>
      </c>
      <c r="D8304" t="s">
        <v>475</v>
      </c>
      <c r="E8304" t="s">
        <v>20</v>
      </c>
      <c r="F8304">
        <v>2009</v>
      </c>
      <c r="G8304" t="s">
        <v>503</v>
      </c>
      <c r="H8304">
        <v>9.9520236000000004</v>
      </c>
    </row>
    <row r="8305" spans="1:8">
      <c r="A8305" t="s">
        <v>464</v>
      </c>
      <c r="B8305">
        <v>3282</v>
      </c>
      <c r="C8305" t="s">
        <v>517</v>
      </c>
      <c r="D8305" t="s">
        <v>475</v>
      </c>
      <c r="E8305" t="s">
        <v>19</v>
      </c>
      <c r="F8305">
        <v>2013</v>
      </c>
      <c r="G8305" t="s">
        <v>503</v>
      </c>
      <c r="H8305">
        <v>0.16747200000000001</v>
      </c>
    </row>
    <row r="8306" spans="1:8">
      <c r="A8306" t="s">
        <v>464</v>
      </c>
      <c r="B8306">
        <v>3282</v>
      </c>
      <c r="C8306" t="s">
        <v>517</v>
      </c>
      <c r="D8306" t="s">
        <v>475</v>
      </c>
      <c r="E8306" t="s">
        <v>17</v>
      </c>
      <c r="F8306">
        <v>2009</v>
      </c>
      <c r="G8306" t="s">
        <v>503</v>
      </c>
      <c r="H8306">
        <v>0.87504119999999996</v>
      </c>
    </row>
    <row r="8307" spans="1:8">
      <c r="A8307" t="s">
        <v>464</v>
      </c>
      <c r="B8307">
        <v>3282</v>
      </c>
      <c r="C8307" t="s">
        <v>517</v>
      </c>
      <c r="D8307" t="s">
        <v>475</v>
      </c>
      <c r="E8307" t="s">
        <v>352</v>
      </c>
      <c r="F8307">
        <v>2011</v>
      </c>
      <c r="G8307" t="s">
        <v>503</v>
      </c>
      <c r="H8307">
        <v>0.41868</v>
      </c>
    </row>
    <row r="8308" spans="1:8">
      <c r="A8308" t="s">
        <v>464</v>
      </c>
      <c r="B8308">
        <v>3282</v>
      </c>
      <c r="C8308" t="s">
        <v>517</v>
      </c>
      <c r="D8308" t="s">
        <v>475</v>
      </c>
      <c r="E8308" t="s">
        <v>22</v>
      </c>
      <c r="F8308">
        <v>2010</v>
      </c>
      <c r="G8308" t="s">
        <v>503</v>
      </c>
      <c r="H8308">
        <v>1.7207748</v>
      </c>
    </row>
    <row r="8309" spans="1:8">
      <c r="A8309" t="s">
        <v>464</v>
      </c>
      <c r="B8309">
        <v>3281</v>
      </c>
      <c r="C8309" t="s">
        <v>518</v>
      </c>
      <c r="D8309" t="s">
        <v>475</v>
      </c>
      <c r="E8309" t="s">
        <v>19</v>
      </c>
      <c r="F8309">
        <v>2013</v>
      </c>
      <c r="G8309" t="s">
        <v>503</v>
      </c>
      <c r="H8309">
        <v>4.1868000000000002E-2</v>
      </c>
    </row>
    <row r="8310" spans="1:8">
      <c r="A8310" t="s">
        <v>464</v>
      </c>
      <c r="B8310">
        <v>3281</v>
      </c>
      <c r="C8310" t="s">
        <v>518</v>
      </c>
      <c r="D8310" t="s">
        <v>475</v>
      </c>
      <c r="E8310" t="s">
        <v>15</v>
      </c>
      <c r="F8310">
        <v>2013</v>
      </c>
      <c r="G8310" t="s">
        <v>503</v>
      </c>
      <c r="H8310">
        <v>2.8763315999999999</v>
      </c>
    </row>
    <row r="8311" spans="1:8">
      <c r="A8311" t="s">
        <v>429</v>
      </c>
      <c r="B8311">
        <v>5532</v>
      </c>
      <c r="C8311" t="s">
        <v>516</v>
      </c>
      <c r="D8311" t="s">
        <v>475</v>
      </c>
      <c r="E8311" t="s">
        <v>32</v>
      </c>
      <c r="F8311">
        <v>2014</v>
      </c>
      <c r="G8311" t="s">
        <v>483</v>
      </c>
      <c r="H8311">
        <v>2.0934000000000001E-2</v>
      </c>
    </row>
    <row r="8312" spans="1:8">
      <c r="A8312" t="s">
        <v>429</v>
      </c>
      <c r="B8312">
        <v>5532</v>
      </c>
      <c r="C8312" t="s">
        <v>516</v>
      </c>
      <c r="D8312" t="s">
        <v>475</v>
      </c>
      <c r="E8312" t="s">
        <v>34</v>
      </c>
      <c r="F8312">
        <v>2010</v>
      </c>
      <c r="G8312" t="s">
        <v>483</v>
      </c>
      <c r="H8312">
        <v>0.43124040000000002</v>
      </c>
    </row>
    <row r="8313" spans="1:8">
      <c r="A8313" t="s">
        <v>464</v>
      </c>
      <c r="B8313">
        <v>2230</v>
      </c>
      <c r="C8313" t="s">
        <v>443</v>
      </c>
      <c r="D8313" t="s">
        <v>475</v>
      </c>
      <c r="E8313" t="s">
        <v>10</v>
      </c>
      <c r="F8313">
        <v>2013</v>
      </c>
      <c r="G8313" t="s">
        <v>480</v>
      </c>
      <c r="H8313">
        <v>1.4611932000000001</v>
      </c>
    </row>
    <row r="8314" spans="1:8">
      <c r="A8314" t="s">
        <v>464</v>
      </c>
      <c r="B8314">
        <v>2230</v>
      </c>
      <c r="C8314" t="s">
        <v>443</v>
      </c>
      <c r="D8314" t="s">
        <v>475</v>
      </c>
      <c r="E8314" t="s">
        <v>9</v>
      </c>
      <c r="F8314">
        <v>2010</v>
      </c>
      <c r="G8314" t="s">
        <v>480</v>
      </c>
      <c r="H8314">
        <v>2.9810015999999999</v>
      </c>
    </row>
    <row r="8315" spans="1:8">
      <c r="A8315" t="s">
        <v>464</v>
      </c>
      <c r="B8315">
        <v>2230</v>
      </c>
      <c r="C8315" t="s">
        <v>443</v>
      </c>
      <c r="D8315" t="s">
        <v>475</v>
      </c>
      <c r="E8315" t="s">
        <v>18</v>
      </c>
      <c r="F8315">
        <v>2013</v>
      </c>
      <c r="G8315" t="s">
        <v>480</v>
      </c>
      <c r="H8315">
        <v>0.92109600000000003</v>
      </c>
    </row>
    <row r="8316" spans="1:8">
      <c r="A8316" t="s">
        <v>464</v>
      </c>
      <c r="B8316">
        <v>2310</v>
      </c>
      <c r="C8316" t="s">
        <v>444</v>
      </c>
      <c r="D8316" t="s">
        <v>475</v>
      </c>
      <c r="E8316" t="s">
        <v>482</v>
      </c>
      <c r="F8316">
        <v>2014</v>
      </c>
      <c r="G8316" t="s">
        <v>480</v>
      </c>
      <c r="H8316">
        <v>0.21352679999999999</v>
      </c>
    </row>
    <row r="8317" spans="1:8">
      <c r="A8317" t="s">
        <v>496</v>
      </c>
      <c r="B8317">
        <v>2230</v>
      </c>
      <c r="C8317" t="s">
        <v>443</v>
      </c>
      <c r="D8317" t="s">
        <v>475</v>
      </c>
      <c r="E8317" t="s">
        <v>10</v>
      </c>
      <c r="F8317">
        <v>2010</v>
      </c>
      <c r="G8317" t="s">
        <v>480</v>
      </c>
      <c r="H8317">
        <v>4.1868000000000002E-2</v>
      </c>
    </row>
    <row r="8318" spans="1:8">
      <c r="A8318" t="s">
        <v>429</v>
      </c>
      <c r="B8318">
        <v>2310</v>
      </c>
      <c r="C8318" t="s">
        <v>444</v>
      </c>
      <c r="D8318" t="s">
        <v>475</v>
      </c>
      <c r="E8318" t="s">
        <v>18</v>
      </c>
      <c r="F8318">
        <v>2013</v>
      </c>
      <c r="G8318" t="s">
        <v>480</v>
      </c>
      <c r="H8318">
        <v>54.076708799999999</v>
      </c>
    </row>
    <row r="8319" spans="1:8">
      <c r="A8319" t="s">
        <v>429</v>
      </c>
      <c r="B8319">
        <v>2310</v>
      </c>
      <c r="C8319" t="s">
        <v>444</v>
      </c>
      <c r="D8319" t="s">
        <v>475</v>
      </c>
      <c r="E8319" t="s">
        <v>34</v>
      </c>
      <c r="F8319">
        <v>2014</v>
      </c>
      <c r="G8319" t="s">
        <v>480</v>
      </c>
      <c r="H8319">
        <v>5.6270591999999997</v>
      </c>
    </row>
    <row r="8320" spans="1:8">
      <c r="A8320" t="s">
        <v>429</v>
      </c>
      <c r="B8320">
        <v>2310</v>
      </c>
      <c r="C8320" t="s">
        <v>444</v>
      </c>
      <c r="D8320" t="s">
        <v>475</v>
      </c>
      <c r="E8320" t="s">
        <v>32</v>
      </c>
      <c r="F8320">
        <v>2011</v>
      </c>
      <c r="G8320" t="s">
        <v>480</v>
      </c>
      <c r="H8320">
        <v>8.3736000000000001E-3</v>
      </c>
    </row>
    <row r="8321" spans="1:8">
      <c r="A8321" t="s">
        <v>429</v>
      </c>
      <c r="B8321">
        <v>2310</v>
      </c>
      <c r="C8321" t="s">
        <v>444</v>
      </c>
      <c r="D8321" t="s">
        <v>475</v>
      </c>
      <c r="E8321" t="s">
        <v>482</v>
      </c>
      <c r="F8321">
        <v>2014</v>
      </c>
      <c r="G8321" t="s">
        <v>480</v>
      </c>
      <c r="H8321">
        <v>4.4338211999999997</v>
      </c>
    </row>
    <row r="8322" spans="1:8">
      <c r="A8322" t="s">
        <v>464</v>
      </c>
      <c r="B8322">
        <v>3281</v>
      </c>
      <c r="C8322" t="s">
        <v>518</v>
      </c>
      <c r="D8322" t="s">
        <v>475</v>
      </c>
      <c r="E8322" t="s">
        <v>9</v>
      </c>
      <c r="F8322">
        <v>2013</v>
      </c>
      <c r="G8322" t="s">
        <v>480</v>
      </c>
      <c r="H8322">
        <v>0.52334999999999998</v>
      </c>
    </row>
    <row r="8323" spans="1:8">
      <c r="A8323" t="s">
        <v>464</v>
      </c>
      <c r="B8323">
        <v>3215</v>
      </c>
      <c r="C8323" t="s">
        <v>530</v>
      </c>
      <c r="D8323" t="s">
        <v>475</v>
      </c>
      <c r="E8323" t="s">
        <v>34</v>
      </c>
      <c r="F8323">
        <v>2010</v>
      </c>
      <c r="G8323" t="s">
        <v>480</v>
      </c>
      <c r="H8323">
        <v>16.533673199999999</v>
      </c>
    </row>
    <row r="8324" spans="1:8">
      <c r="A8324" t="s">
        <v>464</v>
      </c>
      <c r="B8324">
        <v>3250</v>
      </c>
      <c r="C8324" t="s">
        <v>527</v>
      </c>
      <c r="D8324" t="s">
        <v>475</v>
      </c>
      <c r="E8324" t="s">
        <v>14</v>
      </c>
      <c r="F8324">
        <v>2009</v>
      </c>
      <c r="G8324" t="s">
        <v>480</v>
      </c>
      <c r="H8324">
        <v>13.247035199999999</v>
      </c>
    </row>
    <row r="8325" spans="1:8">
      <c r="A8325" t="s">
        <v>429</v>
      </c>
      <c r="B8325">
        <v>5543</v>
      </c>
      <c r="C8325" t="s">
        <v>529</v>
      </c>
      <c r="D8325" t="s">
        <v>475</v>
      </c>
      <c r="E8325" t="s">
        <v>20</v>
      </c>
      <c r="F8325">
        <v>2014</v>
      </c>
      <c r="G8325" t="s">
        <v>480</v>
      </c>
      <c r="H8325">
        <v>71.883169199999998</v>
      </c>
    </row>
    <row r="8326" spans="1:8">
      <c r="A8326" t="s">
        <v>429</v>
      </c>
      <c r="B8326">
        <v>5543</v>
      </c>
      <c r="C8326" t="s">
        <v>529</v>
      </c>
      <c r="D8326" t="s">
        <v>475</v>
      </c>
      <c r="E8326" t="s">
        <v>23</v>
      </c>
      <c r="F8326">
        <v>2011</v>
      </c>
      <c r="G8326" t="s">
        <v>480</v>
      </c>
      <c r="H8326">
        <v>1.2267323999999999</v>
      </c>
    </row>
    <row r="8327" spans="1:8">
      <c r="A8327" t="s">
        <v>429</v>
      </c>
      <c r="B8327">
        <v>5543</v>
      </c>
      <c r="C8327" t="s">
        <v>529</v>
      </c>
      <c r="D8327" t="s">
        <v>475</v>
      </c>
      <c r="E8327" t="s">
        <v>28</v>
      </c>
      <c r="F8327">
        <v>2010</v>
      </c>
      <c r="G8327" t="s">
        <v>480</v>
      </c>
      <c r="H8327">
        <v>64.543708800000005</v>
      </c>
    </row>
    <row r="8328" spans="1:8">
      <c r="A8328" t="s">
        <v>464</v>
      </c>
      <c r="B8328">
        <v>3250</v>
      </c>
      <c r="C8328" t="s">
        <v>527</v>
      </c>
      <c r="D8328" t="s">
        <v>475</v>
      </c>
      <c r="E8328" t="s">
        <v>29</v>
      </c>
      <c r="F8328">
        <v>2011</v>
      </c>
      <c r="G8328" t="s">
        <v>503</v>
      </c>
      <c r="H8328">
        <v>2.3697287999999999</v>
      </c>
    </row>
    <row r="8329" spans="1:8">
      <c r="A8329" t="s">
        <v>463</v>
      </c>
      <c r="B8329">
        <v>4200</v>
      </c>
      <c r="C8329" t="s">
        <v>528</v>
      </c>
      <c r="D8329" t="s">
        <v>475</v>
      </c>
      <c r="E8329" t="s">
        <v>13</v>
      </c>
      <c r="F8329">
        <v>2011</v>
      </c>
      <c r="G8329" t="s">
        <v>501</v>
      </c>
      <c r="H8329">
        <v>15.595829999999999</v>
      </c>
    </row>
    <row r="8330" spans="1:8">
      <c r="A8330" t="s">
        <v>463</v>
      </c>
      <c r="B8330">
        <v>4200</v>
      </c>
      <c r="C8330" t="s">
        <v>528</v>
      </c>
      <c r="D8330" t="s">
        <v>475</v>
      </c>
      <c r="E8330" t="s">
        <v>20</v>
      </c>
      <c r="F8330">
        <v>2009</v>
      </c>
      <c r="G8330" t="s">
        <v>501</v>
      </c>
      <c r="H8330">
        <v>11.605809600000001</v>
      </c>
    </row>
    <row r="8331" spans="1:8">
      <c r="A8331" t="s">
        <v>461</v>
      </c>
      <c r="B8331">
        <v>4200</v>
      </c>
      <c r="C8331" t="s">
        <v>528</v>
      </c>
      <c r="D8331" t="s">
        <v>475</v>
      </c>
      <c r="E8331" t="s">
        <v>17</v>
      </c>
      <c r="F8331">
        <v>2009</v>
      </c>
      <c r="G8331" t="s">
        <v>501</v>
      </c>
      <c r="H8331">
        <v>2.8386504000000001</v>
      </c>
    </row>
    <row r="8332" spans="1:8">
      <c r="A8332" t="s">
        <v>464</v>
      </c>
      <c r="B8332">
        <v>3250</v>
      </c>
      <c r="C8332" t="s">
        <v>527</v>
      </c>
      <c r="D8332" t="s">
        <v>475</v>
      </c>
      <c r="E8332" t="s">
        <v>32</v>
      </c>
      <c r="F8332">
        <v>2010</v>
      </c>
      <c r="G8332" t="s">
        <v>480</v>
      </c>
      <c r="H8332">
        <v>0.21771360000000001</v>
      </c>
    </row>
    <row r="8333" spans="1:8">
      <c r="A8333" t="s">
        <v>429</v>
      </c>
      <c r="B8333">
        <v>5543</v>
      </c>
      <c r="C8333" t="s">
        <v>529</v>
      </c>
      <c r="D8333" t="s">
        <v>475</v>
      </c>
      <c r="E8333" t="s">
        <v>24</v>
      </c>
      <c r="F8333">
        <v>2010</v>
      </c>
      <c r="G8333" t="s">
        <v>480</v>
      </c>
      <c r="H8333">
        <v>0.33494400000000002</v>
      </c>
    </row>
    <row r="8334" spans="1:8">
      <c r="A8334" t="s">
        <v>463</v>
      </c>
      <c r="B8334">
        <v>4200</v>
      </c>
      <c r="C8334" t="s">
        <v>528</v>
      </c>
      <c r="D8334" t="s">
        <v>475</v>
      </c>
      <c r="E8334" t="s">
        <v>34</v>
      </c>
      <c r="F8334">
        <v>2010</v>
      </c>
      <c r="G8334" t="s">
        <v>501</v>
      </c>
      <c r="H8334">
        <v>7.6660307999999997</v>
      </c>
    </row>
    <row r="8335" spans="1:8">
      <c r="A8335" t="s">
        <v>463</v>
      </c>
      <c r="B8335">
        <v>4200</v>
      </c>
      <c r="C8335" t="s">
        <v>528</v>
      </c>
      <c r="D8335" t="s">
        <v>475</v>
      </c>
      <c r="E8335" t="s">
        <v>30</v>
      </c>
      <c r="F8335">
        <v>2012</v>
      </c>
      <c r="G8335" t="s">
        <v>501</v>
      </c>
      <c r="H8335">
        <v>65.322453600000003</v>
      </c>
    </row>
    <row r="8336" spans="1:8">
      <c r="A8336" t="s">
        <v>463</v>
      </c>
      <c r="B8336">
        <v>4200</v>
      </c>
      <c r="C8336" t="s">
        <v>528</v>
      </c>
      <c r="D8336" t="s">
        <v>475</v>
      </c>
      <c r="E8336" t="s">
        <v>479</v>
      </c>
      <c r="F8336">
        <v>2011</v>
      </c>
      <c r="G8336" t="s">
        <v>501</v>
      </c>
      <c r="H8336">
        <v>23.977803600000001</v>
      </c>
    </row>
    <row r="8337" spans="1:8">
      <c r="A8337" t="s">
        <v>438</v>
      </c>
      <c r="B8337">
        <v>4200</v>
      </c>
      <c r="C8337" t="s">
        <v>528</v>
      </c>
      <c r="D8337" t="s">
        <v>475</v>
      </c>
      <c r="E8337" t="s">
        <v>30</v>
      </c>
      <c r="F8337">
        <v>2011</v>
      </c>
      <c r="G8337" t="s">
        <v>501</v>
      </c>
      <c r="H8337">
        <v>0.14235120000000001</v>
      </c>
    </row>
    <row r="8338" spans="1:8">
      <c r="A8338" t="s">
        <v>429</v>
      </c>
      <c r="B8338">
        <v>5543</v>
      </c>
      <c r="C8338" t="s">
        <v>529</v>
      </c>
      <c r="D8338" t="s">
        <v>475</v>
      </c>
      <c r="E8338" t="s">
        <v>3</v>
      </c>
      <c r="F8338">
        <v>2012</v>
      </c>
      <c r="G8338" t="s">
        <v>480</v>
      </c>
      <c r="H8338">
        <v>15.553962</v>
      </c>
    </row>
    <row r="8339" spans="1:8">
      <c r="A8339" t="s">
        <v>497</v>
      </c>
      <c r="B8339">
        <v>3250</v>
      </c>
      <c r="C8339" t="s">
        <v>527</v>
      </c>
      <c r="D8339" t="s">
        <v>475</v>
      </c>
      <c r="E8339" t="s">
        <v>13</v>
      </c>
      <c r="F8339">
        <v>2009</v>
      </c>
      <c r="G8339" t="s">
        <v>503</v>
      </c>
      <c r="H8339">
        <v>1.5407424000000001</v>
      </c>
    </row>
    <row r="8340" spans="1:8">
      <c r="A8340" t="s">
        <v>461</v>
      </c>
      <c r="B8340">
        <v>4200</v>
      </c>
      <c r="C8340" t="s">
        <v>528</v>
      </c>
      <c r="D8340" t="s">
        <v>475</v>
      </c>
      <c r="E8340" t="s">
        <v>20</v>
      </c>
      <c r="F8340">
        <v>2012</v>
      </c>
      <c r="G8340" t="s">
        <v>501</v>
      </c>
      <c r="H8340">
        <v>1.0299528</v>
      </c>
    </row>
    <row r="8341" spans="1:8">
      <c r="A8341" t="s">
        <v>495</v>
      </c>
      <c r="B8341">
        <v>4200</v>
      </c>
      <c r="C8341" t="s">
        <v>528</v>
      </c>
      <c r="D8341" t="s">
        <v>475</v>
      </c>
      <c r="E8341" t="s">
        <v>34</v>
      </c>
      <c r="F8341">
        <v>2010</v>
      </c>
      <c r="G8341" t="s">
        <v>501</v>
      </c>
      <c r="H8341">
        <v>0.16747200000000001</v>
      </c>
    </row>
    <row r="8342" spans="1:8">
      <c r="A8342" t="s">
        <v>464</v>
      </c>
      <c r="B8342">
        <v>3250</v>
      </c>
      <c r="C8342" t="s">
        <v>527</v>
      </c>
      <c r="D8342" t="s">
        <v>475</v>
      </c>
      <c r="E8342" t="s">
        <v>17</v>
      </c>
      <c r="F8342">
        <v>2010</v>
      </c>
      <c r="G8342" t="s">
        <v>480</v>
      </c>
      <c r="H8342">
        <v>9.1146636000000001</v>
      </c>
    </row>
    <row r="8343" spans="1:8">
      <c r="A8343" t="s">
        <v>429</v>
      </c>
      <c r="B8343">
        <v>5543</v>
      </c>
      <c r="C8343" t="s">
        <v>529</v>
      </c>
      <c r="D8343" t="s">
        <v>475</v>
      </c>
      <c r="E8343" t="s">
        <v>6</v>
      </c>
      <c r="F8343">
        <v>2010</v>
      </c>
      <c r="G8343" t="s">
        <v>480</v>
      </c>
      <c r="H8343">
        <v>0.41868</v>
      </c>
    </row>
    <row r="8344" spans="1:8">
      <c r="A8344" t="s">
        <v>429</v>
      </c>
      <c r="B8344">
        <v>5543</v>
      </c>
      <c r="C8344" t="s">
        <v>529</v>
      </c>
      <c r="D8344" t="s">
        <v>475</v>
      </c>
      <c r="E8344" t="s">
        <v>10</v>
      </c>
      <c r="F8344">
        <v>2011</v>
      </c>
      <c r="G8344" t="s">
        <v>480</v>
      </c>
      <c r="H8344">
        <v>201.34321199999999</v>
      </c>
    </row>
    <row r="8345" spans="1:8">
      <c r="A8345" t="s">
        <v>429</v>
      </c>
      <c r="B8345">
        <v>5543</v>
      </c>
      <c r="C8345" t="s">
        <v>529</v>
      </c>
      <c r="D8345" t="s">
        <v>475</v>
      </c>
      <c r="E8345" t="s">
        <v>11</v>
      </c>
      <c r="F8345">
        <v>2013</v>
      </c>
      <c r="G8345" t="s">
        <v>480</v>
      </c>
      <c r="H8345">
        <v>37.4676732</v>
      </c>
    </row>
    <row r="8346" spans="1:8">
      <c r="A8346" t="s">
        <v>429</v>
      </c>
      <c r="B8346">
        <v>5543</v>
      </c>
      <c r="C8346" t="s">
        <v>529</v>
      </c>
      <c r="D8346" t="s">
        <v>475</v>
      </c>
      <c r="E8346" t="s">
        <v>31</v>
      </c>
      <c r="F8346">
        <v>2011</v>
      </c>
      <c r="G8346" t="s">
        <v>480</v>
      </c>
      <c r="H8346">
        <v>8.2438091999999994</v>
      </c>
    </row>
    <row r="8347" spans="1:8">
      <c r="A8347" t="s">
        <v>429</v>
      </c>
      <c r="B8347">
        <v>5543</v>
      </c>
      <c r="C8347" t="s">
        <v>529</v>
      </c>
      <c r="D8347" t="s">
        <v>475</v>
      </c>
      <c r="E8347" t="s">
        <v>30</v>
      </c>
      <c r="F8347">
        <v>2014</v>
      </c>
      <c r="G8347" t="s">
        <v>480</v>
      </c>
      <c r="H8347">
        <v>6.1001675999999998</v>
      </c>
    </row>
    <row r="8348" spans="1:8">
      <c r="A8348" t="s">
        <v>429</v>
      </c>
      <c r="B8348">
        <v>5543</v>
      </c>
      <c r="C8348" t="s">
        <v>529</v>
      </c>
      <c r="D8348" t="s">
        <v>475</v>
      </c>
      <c r="E8348" t="s">
        <v>29</v>
      </c>
      <c r="F8348">
        <v>2013</v>
      </c>
      <c r="G8348" t="s">
        <v>480</v>
      </c>
      <c r="H8348">
        <v>16.906298400000001</v>
      </c>
    </row>
    <row r="8349" spans="1:8">
      <c r="A8349" t="s">
        <v>464</v>
      </c>
      <c r="B8349">
        <v>5543</v>
      </c>
      <c r="C8349" t="s">
        <v>529</v>
      </c>
      <c r="D8349" t="s">
        <v>475</v>
      </c>
      <c r="E8349" t="s">
        <v>17</v>
      </c>
      <c r="F8349">
        <v>2013</v>
      </c>
      <c r="G8349" t="s">
        <v>480</v>
      </c>
      <c r="H8349">
        <v>0.44798759999999999</v>
      </c>
    </row>
    <row r="8350" spans="1:8">
      <c r="A8350" t="s">
        <v>463</v>
      </c>
      <c r="B8350">
        <v>4200</v>
      </c>
      <c r="C8350" t="s">
        <v>528</v>
      </c>
      <c r="D8350" t="s">
        <v>475</v>
      </c>
      <c r="E8350" t="s">
        <v>482</v>
      </c>
      <c r="F8350">
        <v>2014</v>
      </c>
      <c r="G8350" t="s">
        <v>501</v>
      </c>
      <c r="H8350">
        <v>87.106374000000002</v>
      </c>
    </row>
    <row r="8351" spans="1:8">
      <c r="A8351" t="s">
        <v>463</v>
      </c>
      <c r="B8351">
        <v>4200</v>
      </c>
      <c r="C8351" t="s">
        <v>528</v>
      </c>
      <c r="D8351" t="s">
        <v>475</v>
      </c>
      <c r="E8351" t="s">
        <v>37</v>
      </c>
      <c r="F8351">
        <v>2010</v>
      </c>
      <c r="G8351" t="s">
        <v>501</v>
      </c>
      <c r="H8351">
        <v>28.583283600000001</v>
      </c>
    </row>
    <row r="8352" spans="1:8">
      <c r="A8352" t="s">
        <v>494</v>
      </c>
      <c r="B8352">
        <v>4200</v>
      </c>
      <c r="C8352" t="s">
        <v>528</v>
      </c>
      <c r="D8352" t="s">
        <v>475</v>
      </c>
      <c r="E8352" t="s">
        <v>16</v>
      </c>
      <c r="F8352">
        <v>2011</v>
      </c>
      <c r="G8352" t="s">
        <v>501</v>
      </c>
      <c r="H8352">
        <v>0.12979080000000001</v>
      </c>
    </row>
    <row r="8353" spans="1:8">
      <c r="A8353" t="s">
        <v>494</v>
      </c>
      <c r="B8353">
        <v>4200</v>
      </c>
      <c r="C8353" t="s">
        <v>528</v>
      </c>
      <c r="D8353" t="s">
        <v>475</v>
      </c>
      <c r="E8353" t="s">
        <v>482</v>
      </c>
      <c r="F8353">
        <v>2012</v>
      </c>
      <c r="G8353" t="s">
        <v>501</v>
      </c>
      <c r="H8353">
        <v>0.79967880000000002</v>
      </c>
    </row>
    <row r="8354" spans="1:8">
      <c r="A8354" t="s">
        <v>461</v>
      </c>
      <c r="B8354">
        <v>4200</v>
      </c>
      <c r="C8354" t="s">
        <v>528</v>
      </c>
      <c r="D8354" t="s">
        <v>475</v>
      </c>
      <c r="E8354" t="s">
        <v>13</v>
      </c>
      <c r="F8354">
        <v>2014</v>
      </c>
      <c r="G8354" t="s">
        <v>501</v>
      </c>
      <c r="H8354">
        <v>5.5182023999999998</v>
      </c>
    </row>
    <row r="8355" spans="1:8">
      <c r="A8355" t="s">
        <v>461</v>
      </c>
      <c r="B8355">
        <v>4200</v>
      </c>
      <c r="C8355" t="s">
        <v>528</v>
      </c>
      <c r="D8355" t="s">
        <v>475</v>
      </c>
      <c r="E8355" t="s">
        <v>37</v>
      </c>
      <c r="F8355">
        <v>2010</v>
      </c>
      <c r="G8355" t="s">
        <v>501</v>
      </c>
      <c r="H8355">
        <v>15.143655600000001</v>
      </c>
    </row>
    <row r="8356" spans="1:8">
      <c r="A8356" t="s">
        <v>464</v>
      </c>
      <c r="B8356">
        <v>3250</v>
      </c>
      <c r="C8356" t="s">
        <v>527</v>
      </c>
      <c r="D8356" t="s">
        <v>475</v>
      </c>
      <c r="E8356" t="s">
        <v>5</v>
      </c>
      <c r="F8356">
        <v>2009</v>
      </c>
      <c r="G8356" t="s">
        <v>480</v>
      </c>
      <c r="H8356">
        <v>142.0330032</v>
      </c>
    </row>
    <row r="8357" spans="1:8">
      <c r="A8357" t="s">
        <v>464</v>
      </c>
      <c r="B8357">
        <v>3250</v>
      </c>
      <c r="C8357" t="s">
        <v>527</v>
      </c>
      <c r="D8357" t="s">
        <v>475</v>
      </c>
      <c r="E8357" t="s">
        <v>29</v>
      </c>
      <c r="F8357">
        <v>2009</v>
      </c>
      <c r="G8357" t="s">
        <v>503</v>
      </c>
      <c r="H8357">
        <v>3.7764935999999998</v>
      </c>
    </row>
    <row r="8358" spans="1:8">
      <c r="A8358" t="s">
        <v>494</v>
      </c>
      <c r="B8358">
        <v>4200</v>
      </c>
      <c r="C8358" t="s">
        <v>528</v>
      </c>
      <c r="D8358" t="s">
        <v>475</v>
      </c>
      <c r="E8358" t="s">
        <v>12</v>
      </c>
      <c r="F8358">
        <v>2014</v>
      </c>
      <c r="G8358" t="s">
        <v>501</v>
      </c>
      <c r="H8358">
        <v>6.4811664000000002</v>
      </c>
    </row>
    <row r="8359" spans="1:8">
      <c r="A8359" t="s">
        <v>429</v>
      </c>
      <c r="B8359">
        <v>5543</v>
      </c>
      <c r="C8359" t="s">
        <v>529</v>
      </c>
      <c r="D8359" t="s">
        <v>475</v>
      </c>
      <c r="E8359" t="s">
        <v>29</v>
      </c>
      <c r="F8359">
        <v>2011</v>
      </c>
      <c r="G8359" t="s">
        <v>480</v>
      </c>
      <c r="H8359">
        <v>14.327229600000001</v>
      </c>
    </row>
    <row r="8360" spans="1:8">
      <c r="A8360" t="s">
        <v>464</v>
      </c>
      <c r="B8360">
        <v>3250</v>
      </c>
      <c r="C8360" t="s">
        <v>527</v>
      </c>
      <c r="D8360" t="s">
        <v>475</v>
      </c>
      <c r="E8360" t="s">
        <v>33</v>
      </c>
      <c r="F8360">
        <v>2013</v>
      </c>
      <c r="G8360" t="s">
        <v>503</v>
      </c>
      <c r="H8360">
        <v>0.31401000000000001</v>
      </c>
    </row>
    <row r="8361" spans="1:8">
      <c r="A8361" t="s">
        <v>429</v>
      </c>
      <c r="B8361">
        <v>5543</v>
      </c>
      <c r="C8361" t="s">
        <v>529</v>
      </c>
      <c r="D8361" t="s">
        <v>475</v>
      </c>
      <c r="E8361" t="s">
        <v>30</v>
      </c>
      <c r="F8361">
        <v>2012</v>
      </c>
      <c r="G8361" t="s">
        <v>480</v>
      </c>
      <c r="H8361">
        <v>5.673114</v>
      </c>
    </row>
    <row r="8362" spans="1:8">
      <c r="A8362" t="s">
        <v>429</v>
      </c>
      <c r="B8362">
        <v>5543</v>
      </c>
      <c r="C8362" t="s">
        <v>529</v>
      </c>
      <c r="D8362" t="s">
        <v>475</v>
      </c>
      <c r="E8362" t="s">
        <v>31</v>
      </c>
      <c r="F8362">
        <v>2009</v>
      </c>
      <c r="G8362" t="s">
        <v>480</v>
      </c>
      <c r="H8362">
        <v>8.2940508000000008</v>
      </c>
    </row>
    <row r="8363" spans="1:8">
      <c r="A8363" t="s">
        <v>463</v>
      </c>
      <c r="B8363">
        <v>4200</v>
      </c>
      <c r="C8363" t="s">
        <v>528</v>
      </c>
      <c r="D8363" t="s">
        <v>475</v>
      </c>
      <c r="E8363" t="s">
        <v>13</v>
      </c>
      <c r="F8363">
        <v>2009</v>
      </c>
      <c r="G8363" t="s">
        <v>501</v>
      </c>
      <c r="H8363">
        <v>12.9539592</v>
      </c>
    </row>
    <row r="8364" spans="1:8">
      <c r="A8364" t="s">
        <v>463</v>
      </c>
      <c r="B8364">
        <v>4200</v>
      </c>
      <c r="C8364" t="s">
        <v>528</v>
      </c>
      <c r="D8364" t="s">
        <v>475</v>
      </c>
      <c r="E8364" t="s">
        <v>28</v>
      </c>
      <c r="F8364">
        <v>2014</v>
      </c>
      <c r="G8364" t="s">
        <v>501</v>
      </c>
      <c r="H8364">
        <v>16.286652</v>
      </c>
    </row>
    <row r="8365" spans="1:8">
      <c r="A8365" t="s">
        <v>463</v>
      </c>
      <c r="B8365">
        <v>4200</v>
      </c>
      <c r="C8365" t="s">
        <v>528</v>
      </c>
      <c r="D8365" t="s">
        <v>475</v>
      </c>
      <c r="E8365" t="s">
        <v>30</v>
      </c>
      <c r="F8365">
        <v>2010</v>
      </c>
      <c r="G8365" t="s">
        <v>501</v>
      </c>
      <c r="H8365">
        <v>73.009418400000001</v>
      </c>
    </row>
    <row r="8366" spans="1:8">
      <c r="A8366" t="s">
        <v>463</v>
      </c>
      <c r="B8366">
        <v>4200</v>
      </c>
      <c r="C8366" t="s">
        <v>528</v>
      </c>
      <c r="D8366" t="s">
        <v>475</v>
      </c>
      <c r="E8366" t="s">
        <v>479</v>
      </c>
      <c r="F8366">
        <v>2009</v>
      </c>
      <c r="G8366" t="s">
        <v>501</v>
      </c>
      <c r="H8366">
        <v>23.7014748</v>
      </c>
    </row>
    <row r="8367" spans="1:8">
      <c r="A8367" t="s">
        <v>461</v>
      </c>
      <c r="B8367">
        <v>4200</v>
      </c>
      <c r="C8367" t="s">
        <v>528</v>
      </c>
      <c r="D8367" t="s">
        <v>475</v>
      </c>
      <c r="E8367" t="s">
        <v>15</v>
      </c>
      <c r="F8367">
        <v>2013</v>
      </c>
      <c r="G8367" t="s">
        <v>501</v>
      </c>
      <c r="H8367">
        <v>13.837374000000001</v>
      </c>
    </row>
    <row r="8368" spans="1:8">
      <c r="A8368" t="s">
        <v>429</v>
      </c>
      <c r="B8368">
        <v>5543</v>
      </c>
      <c r="C8368" t="s">
        <v>529</v>
      </c>
      <c r="D8368" t="s">
        <v>475</v>
      </c>
      <c r="E8368" t="s">
        <v>3</v>
      </c>
      <c r="F8368">
        <v>2010</v>
      </c>
      <c r="G8368" t="s">
        <v>480</v>
      </c>
      <c r="H8368">
        <v>14.381658</v>
      </c>
    </row>
    <row r="8369" spans="1:8">
      <c r="A8369" t="s">
        <v>464</v>
      </c>
      <c r="B8369">
        <v>3250</v>
      </c>
      <c r="C8369" t="s">
        <v>527</v>
      </c>
      <c r="D8369" t="s">
        <v>475</v>
      </c>
      <c r="E8369" t="s">
        <v>10</v>
      </c>
      <c r="F8369">
        <v>2014</v>
      </c>
      <c r="G8369" t="s">
        <v>503</v>
      </c>
      <c r="H8369">
        <v>343.24223760000001</v>
      </c>
    </row>
    <row r="8370" spans="1:8">
      <c r="A8370" t="s">
        <v>464</v>
      </c>
      <c r="B8370">
        <v>3250</v>
      </c>
      <c r="C8370" t="s">
        <v>527</v>
      </c>
      <c r="D8370" t="s">
        <v>475</v>
      </c>
      <c r="E8370" t="s">
        <v>28</v>
      </c>
      <c r="F8370">
        <v>2013</v>
      </c>
      <c r="G8370" t="s">
        <v>503</v>
      </c>
      <c r="H8370">
        <v>708.18047279999996</v>
      </c>
    </row>
    <row r="8371" spans="1:8">
      <c r="A8371" t="s">
        <v>464</v>
      </c>
      <c r="B8371">
        <v>3250</v>
      </c>
      <c r="C8371" t="s">
        <v>527</v>
      </c>
      <c r="D8371" t="s">
        <v>475</v>
      </c>
      <c r="E8371" t="s">
        <v>479</v>
      </c>
      <c r="F8371">
        <v>2014</v>
      </c>
      <c r="G8371" t="s">
        <v>503</v>
      </c>
      <c r="H8371">
        <v>48.005848800000003</v>
      </c>
    </row>
    <row r="8372" spans="1:8">
      <c r="A8372" t="s">
        <v>497</v>
      </c>
      <c r="B8372">
        <v>3250</v>
      </c>
      <c r="C8372" t="s">
        <v>527</v>
      </c>
      <c r="D8372" t="s">
        <v>475</v>
      </c>
      <c r="E8372" t="s">
        <v>34</v>
      </c>
      <c r="F8372">
        <v>2009</v>
      </c>
      <c r="G8372" t="s">
        <v>503</v>
      </c>
      <c r="H8372">
        <v>0.57359159999999998</v>
      </c>
    </row>
    <row r="8373" spans="1:8">
      <c r="A8373" t="s">
        <v>438</v>
      </c>
      <c r="B8373">
        <v>4200</v>
      </c>
      <c r="C8373" t="s">
        <v>528</v>
      </c>
      <c r="D8373" t="s">
        <v>475</v>
      </c>
      <c r="E8373" t="s">
        <v>30</v>
      </c>
      <c r="F8373">
        <v>2009</v>
      </c>
      <c r="G8373" t="s">
        <v>501</v>
      </c>
      <c r="H8373">
        <v>0.12560399999999999</v>
      </c>
    </row>
    <row r="8374" spans="1:8">
      <c r="A8374" t="s">
        <v>461</v>
      </c>
      <c r="B8374">
        <v>4200</v>
      </c>
      <c r="C8374" t="s">
        <v>528</v>
      </c>
      <c r="D8374" t="s">
        <v>475</v>
      </c>
      <c r="E8374" t="s">
        <v>3</v>
      </c>
      <c r="F8374">
        <v>2014</v>
      </c>
      <c r="G8374" t="s">
        <v>501</v>
      </c>
      <c r="H8374">
        <v>6.3011340000000002</v>
      </c>
    </row>
    <row r="8375" spans="1:8">
      <c r="A8375" t="s">
        <v>461</v>
      </c>
      <c r="B8375">
        <v>4200</v>
      </c>
      <c r="C8375" t="s">
        <v>528</v>
      </c>
      <c r="D8375" t="s">
        <v>475</v>
      </c>
      <c r="E8375" t="s">
        <v>20</v>
      </c>
      <c r="F8375">
        <v>2010</v>
      </c>
      <c r="G8375" t="s">
        <v>501</v>
      </c>
      <c r="H8375">
        <v>0.15491160000000001</v>
      </c>
    </row>
    <row r="8376" spans="1:8">
      <c r="A8376" t="s">
        <v>461</v>
      </c>
      <c r="B8376">
        <v>4200</v>
      </c>
      <c r="C8376" t="s">
        <v>528</v>
      </c>
      <c r="D8376" t="s">
        <v>475</v>
      </c>
      <c r="E8376" t="s">
        <v>28</v>
      </c>
      <c r="F8376">
        <v>2014</v>
      </c>
      <c r="G8376" t="s">
        <v>501</v>
      </c>
      <c r="H8376">
        <v>7.7330196000000004</v>
      </c>
    </row>
    <row r="8377" spans="1:8">
      <c r="A8377" t="s">
        <v>495</v>
      </c>
      <c r="B8377">
        <v>4200</v>
      </c>
      <c r="C8377" t="s">
        <v>528</v>
      </c>
      <c r="D8377" t="s">
        <v>475</v>
      </c>
      <c r="E8377" t="s">
        <v>30</v>
      </c>
      <c r="F8377">
        <v>2013</v>
      </c>
      <c r="G8377" t="s">
        <v>501</v>
      </c>
      <c r="H8377">
        <v>8.3736000000000001E-3</v>
      </c>
    </row>
    <row r="8378" spans="1:8">
      <c r="A8378" t="s">
        <v>464</v>
      </c>
      <c r="B8378">
        <v>3250</v>
      </c>
      <c r="C8378" t="s">
        <v>527</v>
      </c>
      <c r="D8378" t="s">
        <v>475</v>
      </c>
      <c r="E8378" t="s">
        <v>20</v>
      </c>
      <c r="F8378">
        <v>2013</v>
      </c>
      <c r="G8378" t="s">
        <v>480</v>
      </c>
      <c r="H8378">
        <v>61.424542799999998</v>
      </c>
    </row>
    <row r="8379" spans="1:8">
      <c r="A8379" t="s">
        <v>429</v>
      </c>
      <c r="B8379">
        <v>5543</v>
      </c>
      <c r="C8379" t="s">
        <v>529</v>
      </c>
      <c r="D8379" t="s">
        <v>475</v>
      </c>
      <c r="E8379" t="s">
        <v>9</v>
      </c>
      <c r="F8379">
        <v>2013</v>
      </c>
      <c r="G8379" t="s">
        <v>480</v>
      </c>
      <c r="H8379">
        <v>5.7861576000000001</v>
      </c>
    </row>
    <row r="8380" spans="1:8">
      <c r="A8380" t="s">
        <v>429</v>
      </c>
      <c r="B8380">
        <v>5543</v>
      </c>
      <c r="C8380" t="s">
        <v>529</v>
      </c>
      <c r="D8380" t="s">
        <v>475</v>
      </c>
      <c r="E8380" t="s">
        <v>10</v>
      </c>
      <c r="F8380">
        <v>2009</v>
      </c>
      <c r="G8380" t="s">
        <v>480</v>
      </c>
      <c r="H8380">
        <v>176.48199360000001</v>
      </c>
    </row>
    <row r="8381" spans="1:8">
      <c r="A8381" t="s">
        <v>429</v>
      </c>
      <c r="B8381">
        <v>5543</v>
      </c>
      <c r="C8381" t="s">
        <v>529</v>
      </c>
      <c r="D8381" t="s">
        <v>475</v>
      </c>
      <c r="E8381" t="s">
        <v>11</v>
      </c>
      <c r="F8381">
        <v>2011</v>
      </c>
      <c r="G8381" t="s">
        <v>480</v>
      </c>
      <c r="H8381">
        <v>38.4264504</v>
      </c>
    </row>
    <row r="8382" spans="1:8">
      <c r="A8382" t="s">
        <v>429</v>
      </c>
      <c r="B8382">
        <v>5543</v>
      </c>
      <c r="C8382" t="s">
        <v>529</v>
      </c>
      <c r="D8382" t="s">
        <v>475</v>
      </c>
      <c r="E8382" t="s">
        <v>17</v>
      </c>
      <c r="F8382">
        <v>2014</v>
      </c>
      <c r="G8382" t="s">
        <v>480</v>
      </c>
      <c r="H8382">
        <v>3.5336591999999998</v>
      </c>
    </row>
    <row r="8383" spans="1:8">
      <c r="A8383" t="s">
        <v>464</v>
      </c>
      <c r="B8383">
        <v>5543</v>
      </c>
      <c r="C8383" t="s">
        <v>529</v>
      </c>
      <c r="D8383" t="s">
        <v>475</v>
      </c>
      <c r="E8383" t="s">
        <v>17</v>
      </c>
      <c r="F8383">
        <v>2011</v>
      </c>
      <c r="G8383" t="s">
        <v>480</v>
      </c>
      <c r="H8383">
        <v>0.54428399999999999</v>
      </c>
    </row>
    <row r="8384" spans="1:8">
      <c r="A8384" t="s">
        <v>464</v>
      </c>
      <c r="B8384">
        <v>3250</v>
      </c>
      <c r="C8384" t="s">
        <v>527</v>
      </c>
      <c r="D8384" t="s">
        <v>475</v>
      </c>
      <c r="E8384" t="s">
        <v>14</v>
      </c>
      <c r="F8384">
        <v>2014</v>
      </c>
      <c r="G8384" t="s">
        <v>503</v>
      </c>
      <c r="H8384">
        <v>7.7958216</v>
      </c>
    </row>
    <row r="8385" spans="1:8">
      <c r="A8385" t="s">
        <v>464</v>
      </c>
      <c r="B8385">
        <v>3250</v>
      </c>
      <c r="C8385" t="s">
        <v>527</v>
      </c>
      <c r="D8385" t="s">
        <v>475</v>
      </c>
      <c r="E8385" t="s">
        <v>37</v>
      </c>
      <c r="F8385">
        <v>2013</v>
      </c>
      <c r="G8385" t="s">
        <v>503</v>
      </c>
      <c r="H8385">
        <v>45.937569600000003</v>
      </c>
    </row>
    <row r="8386" spans="1:8">
      <c r="A8386" t="s">
        <v>463</v>
      </c>
      <c r="B8386">
        <v>4200</v>
      </c>
      <c r="C8386" t="s">
        <v>528</v>
      </c>
      <c r="D8386" t="s">
        <v>475</v>
      </c>
      <c r="E8386" t="s">
        <v>9</v>
      </c>
      <c r="F8386">
        <v>2014</v>
      </c>
      <c r="G8386" t="s">
        <v>501</v>
      </c>
      <c r="H8386">
        <v>18.505655999999998</v>
      </c>
    </row>
    <row r="8387" spans="1:8">
      <c r="A8387" t="s">
        <v>464</v>
      </c>
      <c r="B8387">
        <v>3281</v>
      </c>
      <c r="C8387" t="s">
        <v>518</v>
      </c>
      <c r="D8387" t="s">
        <v>475</v>
      </c>
      <c r="E8387" t="s">
        <v>16</v>
      </c>
      <c r="F8387">
        <v>2009</v>
      </c>
      <c r="G8387" t="s">
        <v>480</v>
      </c>
      <c r="H8387">
        <v>0.10048319999999999</v>
      </c>
    </row>
    <row r="8388" spans="1:8">
      <c r="A8388" t="s">
        <v>464</v>
      </c>
      <c r="B8388">
        <v>3282</v>
      </c>
      <c r="C8388" t="s">
        <v>517</v>
      </c>
      <c r="D8388" t="s">
        <v>475</v>
      </c>
      <c r="E8388" t="s">
        <v>20</v>
      </c>
      <c r="F8388">
        <v>2011</v>
      </c>
      <c r="G8388" t="s">
        <v>480</v>
      </c>
      <c r="H8388">
        <v>9.5333436000000003</v>
      </c>
    </row>
    <row r="8389" spans="1:8">
      <c r="A8389" t="s">
        <v>464</v>
      </c>
      <c r="B8389">
        <v>3282</v>
      </c>
      <c r="C8389" t="s">
        <v>517</v>
      </c>
      <c r="D8389" t="s">
        <v>475</v>
      </c>
      <c r="E8389" t="s">
        <v>352</v>
      </c>
      <c r="F8389">
        <v>2013</v>
      </c>
      <c r="G8389" t="s">
        <v>480</v>
      </c>
      <c r="H8389">
        <v>0.37681199999999998</v>
      </c>
    </row>
    <row r="8390" spans="1:8">
      <c r="A8390" t="s">
        <v>464</v>
      </c>
      <c r="B8390">
        <v>3282</v>
      </c>
      <c r="C8390" t="s">
        <v>517</v>
      </c>
      <c r="D8390" t="s">
        <v>475</v>
      </c>
      <c r="E8390" t="s">
        <v>28</v>
      </c>
      <c r="F8390">
        <v>2010</v>
      </c>
      <c r="G8390" t="s">
        <v>480</v>
      </c>
      <c r="H8390">
        <v>42.186196799999998</v>
      </c>
    </row>
    <row r="8391" spans="1:8">
      <c r="A8391" t="s">
        <v>464</v>
      </c>
      <c r="B8391">
        <v>3282</v>
      </c>
      <c r="C8391" t="s">
        <v>517</v>
      </c>
      <c r="D8391" t="s">
        <v>475</v>
      </c>
      <c r="E8391" t="s">
        <v>27</v>
      </c>
      <c r="F8391">
        <v>2012</v>
      </c>
      <c r="G8391" t="s">
        <v>480</v>
      </c>
      <c r="H8391">
        <v>0.16747200000000001</v>
      </c>
    </row>
    <row r="8392" spans="1:8">
      <c r="A8392" t="s">
        <v>464</v>
      </c>
      <c r="B8392">
        <v>3282</v>
      </c>
      <c r="C8392" t="s">
        <v>517</v>
      </c>
      <c r="D8392" t="s">
        <v>475</v>
      </c>
      <c r="E8392" t="s">
        <v>479</v>
      </c>
      <c r="F8392">
        <v>2013</v>
      </c>
      <c r="G8392" t="s">
        <v>480</v>
      </c>
      <c r="H8392">
        <v>34.842549599999998</v>
      </c>
    </row>
    <row r="8393" spans="1:8">
      <c r="A8393" t="s">
        <v>429</v>
      </c>
      <c r="B8393">
        <v>5532</v>
      </c>
      <c r="C8393" t="s">
        <v>516</v>
      </c>
      <c r="D8393" t="s">
        <v>475</v>
      </c>
      <c r="E8393" t="s">
        <v>35</v>
      </c>
      <c r="F8393">
        <v>2010</v>
      </c>
      <c r="G8393" t="s">
        <v>480</v>
      </c>
      <c r="H8393">
        <v>0.3433176</v>
      </c>
    </row>
    <row r="8394" spans="1:8">
      <c r="A8394" t="s">
        <v>499</v>
      </c>
      <c r="B8394">
        <v>2230</v>
      </c>
      <c r="C8394" t="s">
        <v>443</v>
      </c>
      <c r="D8394" t="s">
        <v>475</v>
      </c>
      <c r="E8394" t="s">
        <v>10</v>
      </c>
      <c r="F8394">
        <v>2012</v>
      </c>
      <c r="G8394" t="s">
        <v>490</v>
      </c>
      <c r="H8394">
        <v>135.71930879999999</v>
      </c>
    </row>
    <row r="8395" spans="1:8">
      <c r="A8395" t="s">
        <v>486</v>
      </c>
      <c r="B8395">
        <v>2310</v>
      </c>
      <c r="C8395" t="s">
        <v>444</v>
      </c>
      <c r="D8395" t="s">
        <v>475</v>
      </c>
      <c r="E8395" t="s">
        <v>482</v>
      </c>
      <c r="F8395">
        <v>2009</v>
      </c>
      <c r="G8395" t="s">
        <v>490</v>
      </c>
      <c r="H8395">
        <v>3.3578136000000001</v>
      </c>
    </row>
    <row r="8396" spans="1:8">
      <c r="A8396" t="s">
        <v>464</v>
      </c>
      <c r="B8396">
        <v>2310</v>
      </c>
      <c r="C8396" t="s">
        <v>444</v>
      </c>
      <c r="D8396" t="s">
        <v>475</v>
      </c>
      <c r="E8396" t="s">
        <v>14</v>
      </c>
      <c r="F8396">
        <v>2009</v>
      </c>
      <c r="G8396" t="s">
        <v>490</v>
      </c>
      <c r="H8396">
        <v>1.1471832</v>
      </c>
    </row>
    <row r="8397" spans="1:8">
      <c r="A8397" t="s">
        <v>464</v>
      </c>
      <c r="B8397">
        <v>3282</v>
      </c>
      <c r="C8397" t="s">
        <v>517</v>
      </c>
      <c r="D8397" t="s">
        <v>475</v>
      </c>
      <c r="E8397" t="s">
        <v>6</v>
      </c>
      <c r="F8397">
        <v>2011</v>
      </c>
      <c r="G8397" t="s">
        <v>503</v>
      </c>
      <c r="H8397">
        <v>1.6914671999999999</v>
      </c>
    </row>
    <row r="8398" spans="1:8">
      <c r="A8398" t="s">
        <v>464</v>
      </c>
      <c r="B8398">
        <v>3282</v>
      </c>
      <c r="C8398" t="s">
        <v>517</v>
      </c>
      <c r="D8398" t="s">
        <v>475</v>
      </c>
      <c r="E8398" t="s">
        <v>14</v>
      </c>
      <c r="F8398">
        <v>2010</v>
      </c>
      <c r="G8398" t="s">
        <v>503</v>
      </c>
      <c r="H8398">
        <v>6.5104740000000003</v>
      </c>
    </row>
    <row r="8399" spans="1:8">
      <c r="A8399" t="s">
        <v>464</v>
      </c>
      <c r="B8399">
        <v>3282</v>
      </c>
      <c r="C8399" t="s">
        <v>517</v>
      </c>
      <c r="D8399" t="s">
        <v>475</v>
      </c>
      <c r="E8399" t="s">
        <v>36</v>
      </c>
      <c r="F8399">
        <v>2014</v>
      </c>
      <c r="G8399" t="s">
        <v>503</v>
      </c>
      <c r="H8399">
        <v>2.4743987999999999</v>
      </c>
    </row>
    <row r="8400" spans="1:8">
      <c r="A8400" t="s">
        <v>464</v>
      </c>
      <c r="B8400">
        <v>3281</v>
      </c>
      <c r="C8400" t="s">
        <v>518</v>
      </c>
      <c r="D8400" t="s">
        <v>475</v>
      </c>
      <c r="E8400" t="s">
        <v>11</v>
      </c>
      <c r="F8400">
        <v>2013</v>
      </c>
      <c r="G8400" t="s">
        <v>503</v>
      </c>
      <c r="H8400">
        <v>0.52334999999999998</v>
      </c>
    </row>
    <row r="8401" spans="1:8">
      <c r="A8401" t="s">
        <v>429</v>
      </c>
      <c r="B8401">
        <v>5532</v>
      </c>
      <c r="C8401" t="s">
        <v>516</v>
      </c>
      <c r="D8401" t="s">
        <v>475</v>
      </c>
      <c r="E8401" t="s">
        <v>28</v>
      </c>
      <c r="F8401">
        <v>2014</v>
      </c>
      <c r="G8401" t="s">
        <v>483</v>
      </c>
      <c r="H8401">
        <v>1.1262492</v>
      </c>
    </row>
    <row r="8402" spans="1:8">
      <c r="A8402" t="s">
        <v>429</v>
      </c>
      <c r="B8402">
        <v>5532</v>
      </c>
      <c r="C8402" t="s">
        <v>516</v>
      </c>
      <c r="D8402" t="s">
        <v>475</v>
      </c>
      <c r="E8402" t="s">
        <v>27</v>
      </c>
      <c r="F8402">
        <v>2012</v>
      </c>
      <c r="G8402" t="s">
        <v>483</v>
      </c>
      <c r="H8402">
        <v>0.16747200000000001</v>
      </c>
    </row>
    <row r="8403" spans="1:8">
      <c r="A8403" t="s">
        <v>438</v>
      </c>
      <c r="B8403">
        <v>2230</v>
      </c>
      <c r="C8403" t="s">
        <v>443</v>
      </c>
      <c r="D8403" t="s">
        <v>475</v>
      </c>
      <c r="E8403" t="s">
        <v>10</v>
      </c>
      <c r="F8403">
        <v>2011</v>
      </c>
      <c r="G8403" t="s">
        <v>480</v>
      </c>
      <c r="H8403">
        <v>0.46054800000000001</v>
      </c>
    </row>
    <row r="8404" spans="1:8">
      <c r="A8404" t="s">
        <v>464</v>
      </c>
      <c r="B8404">
        <v>2230</v>
      </c>
      <c r="C8404" t="s">
        <v>443</v>
      </c>
      <c r="D8404" t="s">
        <v>475</v>
      </c>
      <c r="E8404" t="s">
        <v>5</v>
      </c>
      <c r="F8404">
        <v>2010</v>
      </c>
      <c r="G8404" t="s">
        <v>480</v>
      </c>
      <c r="H8404">
        <v>5.9620031999999998</v>
      </c>
    </row>
    <row r="8405" spans="1:8">
      <c r="A8405" t="s">
        <v>486</v>
      </c>
      <c r="B8405">
        <v>2310</v>
      </c>
      <c r="C8405" t="s">
        <v>444</v>
      </c>
      <c r="D8405" t="s">
        <v>475</v>
      </c>
      <c r="E8405" t="s">
        <v>22</v>
      </c>
      <c r="F8405">
        <v>2009</v>
      </c>
      <c r="G8405" t="s">
        <v>480</v>
      </c>
      <c r="H8405">
        <v>0.15072479999999999</v>
      </c>
    </row>
    <row r="8406" spans="1:8">
      <c r="A8406" t="s">
        <v>464</v>
      </c>
      <c r="B8406">
        <v>3281</v>
      </c>
      <c r="C8406" t="s">
        <v>518</v>
      </c>
      <c r="D8406" t="s">
        <v>475</v>
      </c>
      <c r="E8406" t="s">
        <v>5</v>
      </c>
      <c r="F8406">
        <v>2012</v>
      </c>
      <c r="G8406" t="s">
        <v>480</v>
      </c>
      <c r="H8406">
        <v>0.565218</v>
      </c>
    </row>
    <row r="8407" spans="1:8">
      <c r="A8407" t="s">
        <v>464</v>
      </c>
      <c r="B8407">
        <v>3281</v>
      </c>
      <c r="C8407" t="s">
        <v>518</v>
      </c>
      <c r="D8407" t="s">
        <v>475</v>
      </c>
      <c r="E8407" t="s">
        <v>11</v>
      </c>
      <c r="F8407">
        <v>2009</v>
      </c>
      <c r="G8407" t="s">
        <v>480</v>
      </c>
      <c r="H8407">
        <v>0.43542720000000001</v>
      </c>
    </row>
    <row r="8408" spans="1:8">
      <c r="A8408" t="s">
        <v>464</v>
      </c>
      <c r="B8408">
        <v>3281</v>
      </c>
      <c r="C8408" t="s">
        <v>518</v>
      </c>
      <c r="D8408" t="s">
        <v>475</v>
      </c>
      <c r="E8408" t="s">
        <v>37</v>
      </c>
      <c r="F8408">
        <v>2014</v>
      </c>
      <c r="G8408" t="s">
        <v>480</v>
      </c>
      <c r="H8408">
        <v>1.9761696</v>
      </c>
    </row>
    <row r="8409" spans="1:8">
      <c r="A8409" t="s">
        <v>464</v>
      </c>
      <c r="B8409">
        <v>3282</v>
      </c>
      <c r="C8409" t="s">
        <v>517</v>
      </c>
      <c r="D8409" t="s">
        <v>475</v>
      </c>
      <c r="E8409" t="s">
        <v>35</v>
      </c>
      <c r="F8409">
        <v>2010</v>
      </c>
      <c r="G8409" t="s">
        <v>480</v>
      </c>
      <c r="H8409">
        <v>0.79967880000000002</v>
      </c>
    </row>
    <row r="8410" spans="1:8">
      <c r="A8410" t="s">
        <v>464</v>
      </c>
      <c r="B8410">
        <v>3282</v>
      </c>
      <c r="C8410" t="s">
        <v>517</v>
      </c>
      <c r="D8410" t="s">
        <v>475</v>
      </c>
      <c r="E8410" t="s">
        <v>428</v>
      </c>
      <c r="F8410">
        <v>2010</v>
      </c>
      <c r="G8410" t="s">
        <v>480</v>
      </c>
      <c r="H8410">
        <v>0.25120799999999999</v>
      </c>
    </row>
    <row r="8411" spans="1:8">
      <c r="A8411" t="s">
        <v>429</v>
      </c>
      <c r="B8411">
        <v>5532</v>
      </c>
      <c r="C8411" t="s">
        <v>516</v>
      </c>
      <c r="D8411" t="s">
        <v>475</v>
      </c>
      <c r="E8411" t="s">
        <v>27</v>
      </c>
      <c r="F8411">
        <v>2012</v>
      </c>
      <c r="G8411" t="s">
        <v>480</v>
      </c>
      <c r="H8411">
        <v>0.16747200000000001</v>
      </c>
    </row>
    <row r="8412" spans="1:8">
      <c r="A8412" t="s">
        <v>429</v>
      </c>
      <c r="B8412">
        <v>5532</v>
      </c>
      <c r="C8412" t="s">
        <v>516</v>
      </c>
      <c r="D8412" t="s">
        <v>475</v>
      </c>
      <c r="E8412" t="s">
        <v>36</v>
      </c>
      <c r="F8412">
        <v>2013</v>
      </c>
      <c r="G8412" t="s">
        <v>483</v>
      </c>
      <c r="H8412">
        <v>0.2344608</v>
      </c>
    </row>
    <row r="8413" spans="1:8">
      <c r="A8413" t="s">
        <v>429</v>
      </c>
      <c r="B8413">
        <v>5532</v>
      </c>
      <c r="C8413" t="s">
        <v>516</v>
      </c>
      <c r="D8413" t="s">
        <v>475</v>
      </c>
      <c r="E8413" t="s">
        <v>479</v>
      </c>
      <c r="F8413">
        <v>2014</v>
      </c>
      <c r="G8413" t="s">
        <v>483</v>
      </c>
      <c r="H8413">
        <v>33.620004000000002</v>
      </c>
    </row>
    <row r="8414" spans="1:8">
      <c r="A8414" t="s">
        <v>464</v>
      </c>
      <c r="B8414">
        <v>2230</v>
      </c>
      <c r="C8414" t="s">
        <v>443</v>
      </c>
      <c r="D8414" t="s">
        <v>475</v>
      </c>
      <c r="E8414" t="s">
        <v>30</v>
      </c>
      <c r="F8414">
        <v>2013</v>
      </c>
      <c r="G8414" t="s">
        <v>490</v>
      </c>
      <c r="H8414">
        <v>0.74106360000000004</v>
      </c>
    </row>
    <row r="8415" spans="1:8">
      <c r="A8415" t="s">
        <v>464</v>
      </c>
      <c r="B8415">
        <v>3282</v>
      </c>
      <c r="C8415" t="s">
        <v>517</v>
      </c>
      <c r="D8415" t="s">
        <v>475</v>
      </c>
      <c r="E8415" t="s">
        <v>30</v>
      </c>
      <c r="F8415">
        <v>2014</v>
      </c>
      <c r="G8415" t="s">
        <v>503</v>
      </c>
      <c r="H8415">
        <v>8.7797196</v>
      </c>
    </row>
    <row r="8416" spans="1:8">
      <c r="A8416" t="s">
        <v>464</v>
      </c>
      <c r="B8416">
        <v>3281</v>
      </c>
      <c r="C8416" t="s">
        <v>518</v>
      </c>
      <c r="D8416" t="s">
        <v>475</v>
      </c>
      <c r="E8416" t="s">
        <v>29</v>
      </c>
      <c r="F8416">
        <v>2013</v>
      </c>
      <c r="G8416" t="s">
        <v>503</v>
      </c>
      <c r="H8416">
        <v>1.0048319999999999</v>
      </c>
    </row>
    <row r="8417" spans="1:8">
      <c r="A8417" t="s">
        <v>464</v>
      </c>
      <c r="B8417">
        <v>2230</v>
      </c>
      <c r="C8417" t="s">
        <v>443</v>
      </c>
      <c r="D8417" t="s">
        <v>475</v>
      </c>
      <c r="E8417" t="s">
        <v>30</v>
      </c>
      <c r="F8417">
        <v>2009</v>
      </c>
      <c r="G8417" t="s">
        <v>480</v>
      </c>
      <c r="H8417">
        <v>0.13816439999999999</v>
      </c>
    </row>
    <row r="8418" spans="1:8">
      <c r="A8418" t="s">
        <v>464</v>
      </c>
      <c r="B8418">
        <v>3281</v>
      </c>
      <c r="C8418" t="s">
        <v>518</v>
      </c>
      <c r="D8418" t="s">
        <v>475</v>
      </c>
      <c r="E8418" t="s">
        <v>3</v>
      </c>
      <c r="F8418">
        <v>2009</v>
      </c>
      <c r="G8418" t="s">
        <v>480</v>
      </c>
      <c r="H8418">
        <v>0.57359159999999998</v>
      </c>
    </row>
    <row r="8419" spans="1:8">
      <c r="A8419" t="s">
        <v>464</v>
      </c>
      <c r="B8419">
        <v>3282</v>
      </c>
      <c r="C8419" t="s">
        <v>517</v>
      </c>
      <c r="D8419" t="s">
        <v>475</v>
      </c>
      <c r="E8419" t="s">
        <v>2</v>
      </c>
      <c r="F8419">
        <v>2010</v>
      </c>
      <c r="G8419" t="s">
        <v>480</v>
      </c>
      <c r="H8419">
        <v>0.37681199999999998</v>
      </c>
    </row>
    <row r="8420" spans="1:8">
      <c r="A8420" t="s">
        <v>464</v>
      </c>
      <c r="B8420">
        <v>3282</v>
      </c>
      <c r="C8420" t="s">
        <v>517</v>
      </c>
      <c r="D8420" t="s">
        <v>475</v>
      </c>
      <c r="E8420" t="s">
        <v>30</v>
      </c>
      <c r="F8420">
        <v>2013</v>
      </c>
      <c r="G8420" t="s">
        <v>480</v>
      </c>
      <c r="H8420">
        <v>8.3568528000000004</v>
      </c>
    </row>
    <row r="8421" spans="1:8">
      <c r="A8421" t="s">
        <v>464</v>
      </c>
      <c r="B8421">
        <v>3282</v>
      </c>
      <c r="C8421" t="s">
        <v>517</v>
      </c>
      <c r="D8421" t="s">
        <v>475</v>
      </c>
      <c r="E8421" t="s">
        <v>34</v>
      </c>
      <c r="F8421">
        <v>2010</v>
      </c>
      <c r="G8421" t="s">
        <v>503</v>
      </c>
      <c r="H8421">
        <v>2.2273776000000001</v>
      </c>
    </row>
    <row r="8422" spans="1:8">
      <c r="A8422" t="s">
        <v>464</v>
      </c>
      <c r="B8422">
        <v>3281</v>
      </c>
      <c r="C8422" t="s">
        <v>518</v>
      </c>
      <c r="D8422" t="s">
        <v>475</v>
      </c>
      <c r="E8422" t="s">
        <v>6</v>
      </c>
      <c r="F8422">
        <v>2013</v>
      </c>
      <c r="G8422" t="s">
        <v>503</v>
      </c>
      <c r="H8422">
        <v>0.35169119999999998</v>
      </c>
    </row>
    <row r="8423" spans="1:8">
      <c r="A8423" t="s">
        <v>464</v>
      </c>
      <c r="B8423">
        <v>2230</v>
      </c>
      <c r="C8423" t="s">
        <v>443</v>
      </c>
      <c r="D8423" t="s">
        <v>475</v>
      </c>
      <c r="E8423" t="s">
        <v>33</v>
      </c>
      <c r="F8423">
        <v>2011</v>
      </c>
      <c r="G8423" t="s">
        <v>480</v>
      </c>
      <c r="H8423">
        <v>0.18003240000000001</v>
      </c>
    </row>
    <row r="8424" spans="1:8">
      <c r="A8424" t="s">
        <v>464</v>
      </c>
      <c r="B8424">
        <v>3282</v>
      </c>
      <c r="C8424" t="s">
        <v>517</v>
      </c>
      <c r="D8424" t="s">
        <v>475</v>
      </c>
      <c r="E8424" t="s">
        <v>34</v>
      </c>
      <c r="F8424">
        <v>2009</v>
      </c>
      <c r="G8424" t="s">
        <v>480</v>
      </c>
      <c r="H8424">
        <v>2.7716615999999998</v>
      </c>
    </row>
    <row r="8425" spans="1:8">
      <c r="A8425" t="s">
        <v>499</v>
      </c>
      <c r="B8425">
        <v>2230</v>
      </c>
      <c r="C8425" t="s">
        <v>443</v>
      </c>
      <c r="D8425" t="s">
        <v>475</v>
      </c>
      <c r="E8425" t="s">
        <v>33</v>
      </c>
      <c r="F8425">
        <v>2011</v>
      </c>
      <c r="G8425" t="s">
        <v>490</v>
      </c>
      <c r="H8425">
        <v>11.3587884</v>
      </c>
    </row>
    <row r="8426" spans="1:8">
      <c r="A8426" t="s">
        <v>464</v>
      </c>
      <c r="B8426">
        <v>2310</v>
      </c>
      <c r="C8426" t="s">
        <v>444</v>
      </c>
      <c r="D8426" t="s">
        <v>475</v>
      </c>
      <c r="E8426" t="s">
        <v>32</v>
      </c>
      <c r="F8426">
        <v>2014</v>
      </c>
      <c r="G8426" t="s">
        <v>490</v>
      </c>
      <c r="H8426">
        <v>0.29726279999999999</v>
      </c>
    </row>
    <row r="8427" spans="1:8">
      <c r="A8427" t="s">
        <v>496</v>
      </c>
      <c r="B8427">
        <v>2310</v>
      </c>
      <c r="C8427" t="s">
        <v>444</v>
      </c>
      <c r="D8427" t="s">
        <v>475</v>
      </c>
      <c r="E8427" t="s">
        <v>18</v>
      </c>
      <c r="F8427">
        <v>2010</v>
      </c>
      <c r="G8427" t="s">
        <v>490</v>
      </c>
      <c r="H8427">
        <v>0.59033880000000005</v>
      </c>
    </row>
    <row r="8428" spans="1:8">
      <c r="A8428" t="s">
        <v>464</v>
      </c>
      <c r="B8428">
        <v>3282</v>
      </c>
      <c r="C8428" t="s">
        <v>517</v>
      </c>
      <c r="D8428" t="s">
        <v>475</v>
      </c>
      <c r="E8428" t="s">
        <v>343</v>
      </c>
      <c r="F8428">
        <v>2012</v>
      </c>
      <c r="G8428" t="s">
        <v>503</v>
      </c>
      <c r="H8428">
        <v>0.71594279999999999</v>
      </c>
    </row>
    <row r="8429" spans="1:8">
      <c r="A8429" t="s">
        <v>464</v>
      </c>
      <c r="B8429">
        <v>3282</v>
      </c>
      <c r="C8429" t="s">
        <v>517</v>
      </c>
      <c r="D8429" t="s">
        <v>475</v>
      </c>
      <c r="E8429" t="s">
        <v>13</v>
      </c>
      <c r="F8429">
        <v>2014</v>
      </c>
      <c r="G8429" t="s">
        <v>503</v>
      </c>
      <c r="H8429">
        <v>2.1855096000000001</v>
      </c>
    </row>
    <row r="8430" spans="1:8">
      <c r="A8430" t="s">
        <v>464</v>
      </c>
      <c r="B8430">
        <v>3282</v>
      </c>
      <c r="C8430" t="s">
        <v>517</v>
      </c>
      <c r="D8430" t="s">
        <v>475</v>
      </c>
      <c r="E8430" t="s">
        <v>25</v>
      </c>
      <c r="F8430">
        <v>2012</v>
      </c>
      <c r="G8430" t="s">
        <v>503</v>
      </c>
      <c r="H8430">
        <v>4.1868000000000002E-2</v>
      </c>
    </row>
    <row r="8431" spans="1:8">
      <c r="A8431" t="s">
        <v>499</v>
      </c>
      <c r="B8431">
        <v>2230</v>
      </c>
      <c r="C8431" t="s">
        <v>443</v>
      </c>
      <c r="D8431" t="s">
        <v>475</v>
      </c>
      <c r="E8431" t="s">
        <v>33</v>
      </c>
      <c r="F8431">
        <v>2013</v>
      </c>
      <c r="G8431" t="s">
        <v>480</v>
      </c>
      <c r="H8431">
        <v>10.320461999999999</v>
      </c>
    </row>
    <row r="8432" spans="1:8">
      <c r="A8432" t="s">
        <v>486</v>
      </c>
      <c r="B8432">
        <v>2310</v>
      </c>
      <c r="C8432" t="s">
        <v>444</v>
      </c>
      <c r="D8432" t="s">
        <v>475</v>
      </c>
      <c r="E8432" t="s">
        <v>14</v>
      </c>
      <c r="F8432">
        <v>2014</v>
      </c>
      <c r="G8432" t="s">
        <v>480</v>
      </c>
      <c r="H8432">
        <v>0.1590984</v>
      </c>
    </row>
    <row r="8433" spans="1:8">
      <c r="A8433" t="s">
        <v>464</v>
      </c>
      <c r="B8433">
        <v>3282</v>
      </c>
      <c r="C8433" t="s">
        <v>517</v>
      </c>
      <c r="D8433" t="s">
        <v>475</v>
      </c>
      <c r="E8433" t="s">
        <v>343</v>
      </c>
      <c r="F8433">
        <v>2012</v>
      </c>
      <c r="G8433" t="s">
        <v>480</v>
      </c>
      <c r="H8433">
        <v>0.71594279999999999</v>
      </c>
    </row>
    <row r="8434" spans="1:8">
      <c r="A8434" t="s">
        <v>464</v>
      </c>
      <c r="B8434">
        <v>3282</v>
      </c>
      <c r="C8434" t="s">
        <v>517</v>
      </c>
      <c r="D8434" t="s">
        <v>475</v>
      </c>
      <c r="E8434" t="s">
        <v>12</v>
      </c>
      <c r="F8434">
        <v>2011</v>
      </c>
      <c r="G8434" t="s">
        <v>480</v>
      </c>
      <c r="H8434">
        <v>0.16747200000000001</v>
      </c>
    </row>
    <row r="8435" spans="1:8">
      <c r="A8435" t="s">
        <v>464</v>
      </c>
      <c r="B8435">
        <v>3282</v>
      </c>
      <c r="C8435" t="s">
        <v>517</v>
      </c>
      <c r="D8435" t="s">
        <v>475</v>
      </c>
      <c r="E8435" t="s">
        <v>13</v>
      </c>
      <c r="F8435">
        <v>2012</v>
      </c>
      <c r="G8435" t="s">
        <v>480</v>
      </c>
      <c r="H8435">
        <v>3.3620003999999999</v>
      </c>
    </row>
    <row r="8436" spans="1:8">
      <c r="A8436" t="s">
        <v>464</v>
      </c>
      <c r="B8436">
        <v>3282</v>
      </c>
      <c r="C8436" t="s">
        <v>517</v>
      </c>
      <c r="D8436" t="s">
        <v>475</v>
      </c>
      <c r="E8436" t="s">
        <v>26</v>
      </c>
      <c r="F8436">
        <v>2013</v>
      </c>
      <c r="G8436" t="s">
        <v>480</v>
      </c>
      <c r="H8436">
        <v>0.33494400000000002</v>
      </c>
    </row>
    <row r="8437" spans="1:8">
      <c r="A8437" t="s">
        <v>429</v>
      </c>
      <c r="B8437">
        <v>5532</v>
      </c>
      <c r="C8437" t="s">
        <v>516</v>
      </c>
      <c r="D8437" t="s">
        <v>475</v>
      </c>
      <c r="E8437" t="s">
        <v>2</v>
      </c>
      <c r="F8437">
        <v>2011</v>
      </c>
      <c r="G8437" t="s">
        <v>480</v>
      </c>
      <c r="H8437">
        <v>0.4898556</v>
      </c>
    </row>
    <row r="8438" spans="1:8">
      <c r="A8438" t="s">
        <v>429</v>
      </c>
      <c r="B8438">
        <v>5532</v>
      </c>
      <c r="C8438" t="s">
        <v>516</v>
      </c>
      <c r="D8438" t="s">
        <v>475</v>
      </c>
      <c r="E8438" t="s">
        <v>5</v>
      </c>
      <c r="F8438">
        <v>2010</v>
      </c>
      <c r="G8438" t="s">
        <v>480</v>
      </c>
      <c r="H8438">
        <v>0.50660280000000002</v>
      </c>
    </row>
    <row r="8439" spans="1:8">
      <c r="A8439" t="s">
        <v>429</v>
      </c>
      <c r="B8439">
        <v>5532</v>
      </c>
      <c r="C8439" t="s">
        <v>516</v>
      </c>
      <c r="D8439" t="s">
        <v>475</v>
      </c>
      <c r="E8439" t="s">
        <v>15</v>
      </c>
      <c r="F8439">
        <v>2012</v>
      </c>
      <c r="G8439" t="s">
        <v>480</v>
      </c>
      <c r="H8439">
        <v>3.4206156000000001</v>
      </c>
    </row>
    <row r="8440" spans="1:8">
      <c r="A8440" t="s">
        <v>429</v>
      </c>
      <c r="B8440">
        <v>5532</v>
      </c>
      <c r="C8440" t="s">
        <v>516</v>
      </c>
      <c r="D8440" t="s">
        <v>475</v>
      </c>
      <c r="E8440" t="s">
        <v>17</v>
      </c>
      <c r="F8440">
        <v>2010</v>
      </c>
      <c r="G8440" t="s">
        <v>480</v>
      </c>
      <c r="H8440">
        <v>0.22608719999999999</v>
      </c>
    </row>
    <row r="8441" spans="1:8">
      <c r="A8441" t="s">
        <v>464</v>
      </c>
      <c r="B8441">
        <v>2230</v>
      </c>
      <c r="C8441" t="s">
        <v>443</v>
      </c>
      <c r="D8441" t="s">
        <v>475</v>
      </c>
      <c r="E8441" t="s">
        <v>17</v>
      </c>
      <c r="F8441">
        <v>2014</v>
      </c>
      <c r="G8441" t="s">
        <v>490</v>
      </c>
      <c r="H8441">
        <v>7.95492E-2</v>
      </c>
    </row>
    <row r="8442" spans="1:8">
      <c r="A8442" t="s">
        <v>464</v>
      </c>
      <c r="B8442">
        <v>2230</v>
      </c>
      <c r="C8442" t="s">
        <v>443</v>
      </c>
      <c r="D8442" t="s">
        <v>475</v>
      </c>
      <c r="E8442" t="s">
        <v>18</v>
      </c>
      <c r="F8442">
        <v>2009</v>
      </c>
      <c r="G8442" t="s">
        <v>490</v>
      </c>
      <c r="H8442">
        <v>0.66151439999999995</v>
      </c>
    </row>
    <row r="8443" spans="1:8">
      <c r="A8443" t="s">
        <v>464</v>
      </c>
      <c r="B8443">
        <v>3282</v>
      </c>
      <c r="C8443" t="s">
        <v>517</v>
      </c>
      <c r="D8443" t="s">
        <v>475</v>
      </c>
      <c r="E8443" t="s">
        <v>10</v>
      </c>
      <c r="F8443">
        <v>2010</v>
      </c>
      <c r="G8443" t="s">
        <v>503</v>
      </c>
      <c r="H8443">
        <v>37.216465200000002</v>
      </c>
    </row>
    <row r="8444" spans="1:8">
      <c r="A8444" t="s">
        <v>464</v>
      </c>
      <c r="B8444">
        <v>3282</v>
      </c>
      <c r="C8444" t="s">
        <v>517</v>
      </c>
      <c r="D8444" t="s">
        <v>475</v>
      </c>
      <c r="E8444" t="s">
        <v>18</v>
      </c>
      <c r="F8444">
        <v>2011</v>
      </c>
      <c r="G8444" t="s">
        <v>503</v>
      </c>
      <c r="H8444">
        <v>1.5239952000000001</v>
      </c>
    </row>
    <row r="8445" spans="1:8">
      <c r="A8445" t="s">
        <v>464</v>
      </c>
      <c r="B8445">
        <v>3282</v>
      </c>
      <c r="C8445" t="s">
        <v>517</v>
      </c>
      <c r="D8445" t="s">
        <v>475</v>
      </c>
      <c r="E8445" t="s">
        <v>29</v>
      </c>
      <c r="F8445">
        <v>2014</v>
      </c>
      <c r="G8445" t="s">
        <v>503</v>
      </c>
      <c r="H8445">
        <v>1.7626428000000001</v>
      </c>
    </row>
    <row r="8446" spans="1:8">
      <c r="A8446" t="s">
        <v>464</v>
      </c>
      <c r="B8446">
        <v>3282</v>
      </c>
      <c r="C8446" t="s">
        <v>517</v>
      </c>
      <c r="D8446" t="s">
        <v>475</v>
      </c>
      <c r="E8446" t="s">
        <v>482</v>
      </c>
      <c r="F8446">
        <v>2010</v>
      </c>
      <c r="G8446" t="s">
        <v>503</v>
      </c>
      <c r="H8446">
        <v>10.751702399999999</v>
      </c>
    </row>
    <row r="8447" spans="1:8">
      <c r="A8447" t="s">
        <v>464</v>
      </c>
      <c r="B8447">
        <v>3281</v>
      </c>
      <c r="C8447" t="s">
        <v>518</v>
      </c>
      <c r="D8447" t="s">
        <v>475</v>
      </c>
      <c r="E8447" t="s">
        <v>10</v>
      </c>
      <c r="F8447">
        <v>2013</v>
      </c>
      <c r="G8447" t="s">
        <v>503</v>
      </c>
      <c r="H8447">
        <v>6.9542748000000003</v>
      </c>
    </row>
    <row r="8448" spans="1:8">
      <c r="A8448" t="s">
        <v>464</v>
      </c>
      <c r="B8448">
        <v>3281</v>
      </c>
      <c r="C8448" t="s">
        <v>518</v>
      </c>
      <c r="D8448" t="s">
        <v>475</v>
      </c>
      <c r="E8448" t="s">
        <v>9</v>
      </c>
      <c r="F8448">
        <v>2010</v>
      </c>
      <c r="G8448" t="s">
        <v>503</v>
      </c>
      <c r="H8448">
        <v>0.60289919999999997</v>
      </c>
    </row>
    <row r="8449" spans="1:8">
      <c r="A8449" t="s">
        <v>464</v>
      </c>
      <c r="B8449">
        <v>3281</v>
      </c>
      <c r="C8449" t="s">
        <v>518</v>
      </c>
      <c r="D8449" t="s">
        <v>475</v>
      </c>
      <c r="E8449" t="s">
        <v>18</v>
      </c>
      <c r="F8449">
        <v>2013</v>
      </c>
      <c r="G8449" t="s">
        <v>503</v>
      </c>
      <c r="H8449">
        <v>4.60548E-2</v>
      </c>
    </row>
    <row r="8450" spans="1:8">
      <c r="A8450" t="s">
        <v>464</v>
      </c>
      <c r="B8450">
        <v>3281</v>
      </c>
      <c r="C8450" t="s">
        <v>518</v>
      </c>
      <c r="D8450" t="s">
        <v>475</v>
      </c>
      <c r="E8450" t="s">
        <v>16</v>
      </c>
      <c r="F8450">
        <v>2010</v>
      </c>
      <c r="G8450" t="s">
        <v>503</v>
      </c>
      <c r="H8450">
        <v>0.10048319999999999</v>
      </c>
    </row>
    <row r="8451" spans="1:8">
      <c r="A8451" t="s">
        <v>464</v>
      </c>
      <c r="B8451">
        <v>3281</v>
      </c>
      <c r="C8451" t="s">
        <v>518</v>
      </c>
      <c r="D8451" t="s">
        <v>475</v>
      </c>
      <c r="E8451" t="s">
        <v>28</v>
      </c>
      <c r="F8451">
        <v>2011</v>
      </c>
      <c r="G8451" t="s">
        <v>503</v>
      </c>
      <c r="H8451">
        <v>22.365885599999999</v>
      </c>
    </row>
    <row r="8452" spans="1:8">
      <c r="A8452" t="s">
        <v>464</v>
      </c>
      <c r="B8452">
        <v>3281</v>
      </c>
      <c r="C8452" t="s">
        <v>518</v>
      </c>
      <c r="D8452" t="s">
        <v>475</v>
      </c>
      <c r="E8452" t="s">
        <v>36</v>
      </c>
      <c r="F8452">
        <v>2012</v>
      </c>
      <c r="G8452" t="s">
        <v>503</v>
      </c>
      <c r="H8452">
        <v>0.25958160000000002</v>
      </c>
    </row>
    <row r="8453" spans="1:8">
      <c r="A8453" t="s">
        <v>464</v>
      </c>
      <c r="B8453">
        <v>3281</v>
      </c>
      <c r="C8453" t="s">
        <v>518</v>
      </c>
      <c r="D8453" t="s">
        <v>475</v>
      </c>
      <c r="E8453" t="s">
        <v>479</v>
      </c>
      <c r="F8453">
        <v>2009</v>
      </c>
      <c r="G8453" t="s">
        <v>503</v>
      </c>
      <c r="H8453">
        <v>79.612002000000004</v>
      </c>
    </row>
    <row r="8454" spans="1:8">
      <c r="A8454" t="s">
        <v>429</v>
      </c>
      <c r="B8454">
        <v>5532</v>
      </c>
      <c r="C8454" t="s">
        <v>516</v>
      </c>
      <c r="D8454" t="s">
        <v>475</v>
      </c>
      <c r="E8454" t="s">
        <v>8</v>
      </c>
      <c r="F8454">
        <v>2011</v>
      </c>
      <c r="G8454" t="s">
        <v>483</v>
      </c>
      <c r="H8454">
        <v>2.6251235999999998</v>
      </c>
    </row>
    <row r="8455" spans="1:8">
      <c r="A8455" t="s">
        <v>429</v>
      </c>
      <c r="B8455">
        <v>5500</v>
      </c>
      <c r="C8455" t="s">
        <v>435</v>
      </c>
      <c r="D8455" t="s">
        <v>475</v>
      </c>
      <c r="E8455" t="s">
        <v>30</v>
      </c>
      <c r="F8455">
        <v>2009</v>
      </c>
      <c r="G8455" t="s">
        <v>480</v>
      </c>
      <c r="H8455">
        <v>252.1542168</v>
      </c>
    </row>
    <row r="8456" spans="1:8">
      <c r="A8456" t="s">
        <v>464</v>
      </c>
      <c r="B8456">
        <v>5500</v>
      </c>
      <c r="C8456" t="s">
        <v>435</v>
      </c>
      <c r="D8456" t="s">
        <v>475</v>
      </c>
      <c r="E8456" t="s">
        <v>29</v>
      </c>
      <c r="F8456">
        <v>2013</v>
      </c>
      <c r="G8456" t="s">
        <v>480</v>
      </c>
      <c r="H8456">
        <v>7.0715051999999998</v>
      </c>
    </row>
    <row r="8457" spans="1:8">
      <c r="A8457" t="s">
        <v>464</v>
      </c>
      <c r="B8457">
        <v>5500</v>
      </c>
      <c r="C8457" t="s">
        <v>435</v>
      </c>
      <c r="D8457" t="s">
        <v>475</v>
      </c>
      <c r="E8457" t="s">
        <v>30</v>
      </c>
      <c r="F8457">
        <v>2011</v>
      </c>
      <c r="G8457" t="s">
        <v>468</v>
      </c>
      <c r="H8457">
        <v>22.2360948</v>
      </c>
    </row>
    <row r="8458" spans="1:8">
      <c r="A8458" t="s">
        <v>464</v>
      </c>
      <c r="B8458">
        <v>5500</v>
      </c>
      <c r="C8458" t="s">
        <v>435</v>
      </c>
      <c r="D8458" t="s">
        <v>475</v>
      </c>
      <c r="E8458" t="s">
        <v>31</v>
      </c>
      <c r="F8458">
        <v>2013</v>
      </c>
      <c r="G8458" t="s">
        <v>483</v>
      </c>
      <c r="H8458">
        <v>2.8805184000000001</v>
      </c>
    </row>
    <row r="8459" spans="1:8">
      <c r="A8459" t="s">
        <v>429</v>
      </c>
      <c r="B8459">
        <v>5500</v>
      </c>
      <c r="C8459" t="s">
        <v>435</v>
      </c>
      <c r="D8459" t="s">
        <v>475</v>
      </c>
      <c r="E8459" t="s">
        <v>32</v>
      </c>
      <c r="F8459">
        <v>2014</v>
      </c>
      <c r="G8459" t="s">
        <v>480</v>
      </c>
      <c r="H8459">
        <v>254.95937280000001</v>
      </c>
    </row>
    <row r="8460" spans="1:8">
      <c r="A8460" t="s">
        <v>496</v>
      </c>
      <c r="B8460">
        <v>5500</v>
      </c>
      <c r="C8460" t="s">
        <v>435</v>
      </c>
      <c r="D8460" t="s">
        <v>475</v>
      </c>
      <c r="E8460" t="s">
        <v>22</v>
      </c>
      <c r="F8460">
        <v>2012</v>
      </c>
      <c r="G8460" t="s">
        <v>480</v>
      </c>
      <c r="H8460">
        <v>4.1868000000000001E-3</v>
      </c>
    </row>
    <row r="8461" spans="1:8">
      <c r="A8461" t="s">
        <v>429</v>
      </c>
      <c r="B8461">
        <v>5500</v>
      </c>
      <c r="C8461" t="s">
        <v>435</v>
      </c>
      <c r="D8461" t="s">
        <v>475</v>
      </c>
      <c r="E8461" t="s">
        <v>30</v>
      </c>
      <c r="F8461">
        <v>2010</v>
      </c>
      <c r="G8461" t="s">
        <v>468</v>
      </c>
      <c r="H8461">
        <v>286.607394</v>
      </c>
    </row>
    <row r="8462" spans="1:8">
      <c r="A8462" t="s">
        <v>464</v>
      </c>
      <c r="B8462">
        <v>5500</v>
      </c>
      <c r="C8462" t="s">
        <v>435</v>
      </c>
      <c r="D8462" t="s">
        <v>475</v>
      </c>
      <c r="E8462" t="s">
        <v>8</v>
      </c>
      <c r="F8462">
        <v>2013</v>
      </c>
      <c r="G8462" t="s">
        <v>468</v>
      </c>
      <c r="H8462">
        <v>1.0634471999999999</v>
      </c>
    </row>
    <row r="8463" spans="1:8">
      <c r="A8463" t="s">
        <v>464</v>
      </c>
      <c r="B8463">
        <v>5500</v>
      </c>
      <c r="C8463" t="s">
        <v>435</v>
      </c>
      <c r="D8463" t="s">
        <v>475</v>
      </c>
      <c r="E8463" t="s">
        <v>33</v>
      </c>
      <c r="F8463">
        <v>2013</v>
      </c>
      <c r="G8463" t="s">
        <v>468</v>
      </c>
      <c r="H8463">
        <v>0.1842192</v>
      </c>
    </row>
    <row r="8464" spans="1:8">
      <c r="A8464" t="s">
        <v>429</v>
      </c>
      <c r="B8464">
        <v>5500</v>
      </c>
      <c r="C8464" t="s">
        <v>435</v>
      </c>
      <c r="D8464" t="s">
        <v>475</v>
      </c>
      <c r="E8464" t="s">
        <v>2</v>
      </c>
      <c r="F8464">
        <v>2012</v>
      </c>
      <c r="G8464" t="s">
        <v>483</v>
      </c>
      <c r="H8464">
        <v>26.150752799999999</v>
      </c>
    </row>
    <row r="8465" spans="1:8">
      <c r="A8465" t="s">
        <v>429</v>
      </c>
      <c r="B8465">
        <v>5500</v>
      </c>
      <c r="C8465" t="s">
        <v>435</v>
      </c>
      <c r="D8465" t="s">
        <v>475</v>
      </c>
      <c r="E8465" t="s">
        <v>3</v>
      </c>
      <c r="F8465">
        <v>2010</v>
      </c>
      <c r="G8465" t="s">
        <v>483</v>
      </c>
      <c r="H8465">
        <v>367.76013840000002</v>
      </c>
    </row>
    <row r="8466" spans="1:8">
      <c r="A8466" t="s">
        <v>429</v>
      </c>
      <c r="B8466">
        <v>5500</v>
      </c>
      <c r="C8466" t="s">
        <v>435</v>
      </c>
      <c r="D8466" t="s">
        <v>475</v>
      </c>
      <c r="E8466" t="s">
        <v>25</v>
      </c>
      <c r="F8466">
        <v>2009</v>
      </c>
      <c r="G8466" t="s">
        <v>483</v>
      </c>
      <c r="H8466">
        <v>16.897924799999998</v>
      </c>
    </row>
    <row r="8467" spans="1:8">
      <c r="A8467" t="s">
        <v>464</v>
      </c>
      <c r="B8467">
        <v>5500</v>
      </c>
      <c r="C8467" t="s">
        <v>435</v>
      </c>
      <c r="D8467" t="s">
        <v>475</v>
      </c>
      <c r="E8467" t="s">
        <v>13</v>
      </c>
      <c r="F8467">
        <v>2012</v>
      </c>
      <c r="G8467" t="s">
        <v>483</v>
      </c>
      <c r="H8467">
        <v>81.152744400000003</v>
      </c>
    </row>
    <row r="8468" spans="1:8">
      <c r="A8468" t="s">
        <v>464</v>
      </c>
      <c r="B8468">
        <v>5500</v>
      </c>
      <c r="C8468" t="s">
        <v>435</v>
      </c>
      <c r="D8468" t="s">
        <v>475</v>
      </c>
      <c r="E8468" t="s">
        <v>25</v>
      </c>
      <c r="F8468">
        <v>2012</v>
      </c>
      <c r="G8468" t="s">
        <v>483</v>
      </c>
      <c r="H8468">
        <v>5.0241599999999997E-2</v>
      </c>
    </row>
    <row r="8469" spans="1:8">
      <c r="A8469" t="s">
        <v>464</v>
      </c>
      <c r="B8469">
        <v>5500</v>
      </c>
      <c r="C8469" t="s">
        <v>435</v>
      </c>
      <c r="D8469" t="s">
        <v>475</v>
      </c>
      <c r="E8469" t="s">
        <v>26</v>
      </c>
      <c r="F8469">
        <v>2009</v>
      </c>
      <c r="G8469" t="s">
        <v>483</v>
      </c>
      <c r="H8469">
        <v>0.3433176</v>
      </c>
    </row>
    <row r="8470" spans="1:8">
      <c r="A8470" t="s">
        <v>429</v>
      </c>
      <c r="B8470">
        <v>5500</v>
      </c>
      <c r="C8470" t="s">
        <v>435</v>
      </c>
      <c r="D8470" t="s">
        <v>475</v>
      </c>
      <c r="E8470" t="s">
        <v>3</v>
      </c>
      <c r="F8470">
        <v>2014</v>
      </c>
      <c r="G8470" t="s">
        <v>480</v>
      </c>
      <c r="H8470">
        <v>392.31990719999999</v>
      </c>
    </row>
    <row r="8471" spans="1:8">
      <c r="A8471" t="s">
        <v>429</v>
      </c>
      <c r="B8471">
        <v>5500</v>
      </c>
      <c r="C8471" t="s">
        <v>435</v>
      </c>
      <c r="D8471" t="s">
        <v>475</v>
      </c>
      <c r="E8471" t="s">
        <v>352</v>
      </c>
      <c r="F8471">
        <v>2014</v>
      </c>
      <c r="G8471" t="s">
        <v>480</v>
      </c>
      <c r="H8471">
        <v>12.673443600000001</v>
      </c>
    </row>
    <row r="8472" spans="1:8">
      <c r="A8472" t="s">
        <v>429</v>
      </c>
      <c r="B8472">
        <v>5500</v>
      </c>
      <c r="C8472" t="s">
        <v>435</v>
      </c>
      <c r="D8472" t="s">
        <v>475</v>
      </c>
      <c r="E8472" t="s">
        <v>26</v>
      </c>
      <c r="F8472">
        <v>2011</v>
      </c>
      <c r="G8472" t="s">
        <v>480</v>
      </c>
      <c r="H8472">
        <v>13.6364076</v>
      </c>
    </row>
    <row r="8473" spans="1:8">
      <c r="A8473" t="s">
        <v>464</v>
      </c>
      <c r="B8473">
        <v>5500</v>
      </c>
      <c r="C8473" t="s">
        <v>435</v>
      </c>
      <c r="D8473" t="s">
        <v>475</v>
      </c>
      <c r="E8473" t="s">
        <v>26</v>
      </c>
      <c r="F8473">
        <v>2011</v>
      </c>
      <c r="G8473" t="s">
        <v>480</v>
      </c>
      <c r="H8473">
        <v>0.23027400000000001</v>
      </c>
    </row>
    <row r="8474" spans="1:8">
      <c r="A8474" t="s">
        <v>429</v>
      </c>
      <c r="B8474">
        <v>5500</v>
      </c>
      <c r="C8474" t="s">
        <v>435</v>
      </c>
      <c r="D8474" t="s">
        <v>475</v>
      </c>
      <c r="E8474" t="s">
        <v>17</v>
      </c>
      <c r="F8474">
        <v>2013</v>
      </c>
      <c r="G8474" t="s">
        <v>468</v>
      </c>
      <c r="H8474">
        <v>85.795905599999998</v>
      </c>
    </row>
    <row r="8475" spans="1:8">
      <c r="A8475" t="s">
        <v>429</v>
      </c>
      <c r="B8475">
        <v>5500</v>
      </c>
      <c r="C8475" t="s">
        <v>435</v>
      </c>
      <c r="D8475" t="s">
        <v>475</v>
      </c>
      <c r="E8475" t="s">
        <v>352</v>
      </c>
      <c r="F8475">
        <v>2014</v>
      </c>
      <c r="G8475" t="s">
        <v>468</v>
      </c>
      <c r="H8475">
        <v>12.673443600000001</v>
      </c>
    </row>
    <row r="8476" spans="1:8">
      <c r="A8476" t="s">
        <v>464</v>
      </c>
      <c r="B8476">
        <v>5500</v>
      </c>
      <c r="C8476" t="s">
        <v>435</v>
      </c>
      <c r="D8476" t="s">
        <v>475</v>
      </c>
      <c r="E8476" t="s">
        <v>343</v>
      </c>
      <c r="F8476">
        <v>2013</v>
      </c>
      <c r="G8476" t="s">
        <v>468</v>
      </c>
      <c r="H8476">
        <v>6.0457391999999999</v>
      </c>
    </row>
    <row r="8477" spans="1:8">
      <c r="A8477" t="s">
        <v>429</v>
      </c>
      <c r="B8477">
        <v>5500</v>
      </c>
      <c r="C8477" t="s">
        <v>435</v>
      </c>
      <c r="D8477" t="s">
        <v>475</v>
      </c>
      <c r="E8477" t="s">
        <v>5</v>
      </c>
      <c r="F8477">
        <v>2011</v>
      </c>
      <c r="G8477" t="s">
        <v>483</v>
      </c>
      <c r="H8477">
        <v>112.8175128</v>
      </c>
    </row>
    <row r="8478" spans="1:8">
      <c r="A8478" t="s">
        <v>429</v>
      </c>
      <c r="B8478">
        <v>5500</v>
      </c>
      <c r="C8478" t="s">
        <v>435</v>
      </c>
      <c r="D8478" t="s">
        <v>475</v>
      </c>
      <c r="E8478" t="s">
        <v>11</v>
      </c>
      <c r="F8478">
        <v>2014</v>
      </c>
      <c r="G8478" t="s">
        <v>483</v>
      </c>
      <c r="H8478">
        <v>131.632992</v>
      </c>
    </row>
    <row r="8479" spans="1:8">
      <c r="A8479" t="s">
        <v>429</v>
      </c>
      <c r="B8479">
        <v>5500</v>
      </c>
      <c r="C8479" t="s">
        <v>435</v>
      </c>
      <c r="D8479" t="s">
        <v>475</v>
      </c>
      <c r="E8479" t="s">
        <v>18</v>
      </c>
      <c r="F8479">
        <v>2011</v>
      </c>
      <c r="G8479" t="s">
        <v>483</v>
      </c>
      <c r="H8479">
        <v>30.191014800000001</v>
      </c>
    </row>
    <row r="8480" spans="1:8">
      <c r="A8480" t="s">
        <v>429</v>
      </c>
      <c r="B8480">
        <v>5500</v>
      </c>
      <c r="C8480" t="s">
        <v>435</v>
      </c>
      <c r="D8480" t="s">
        <v>475</v>
      </c>
      <c r="E8480" t="s">
        <v>33</v>
      </c>
      <c r="F8480">
        <v>2009</v>
      </c>
      <c r="G8480" t="s">
        <v>483</v>
      </c>
      <c r="H8480">
        <v>81.969170399999996</v>
      </c>
    </row>
    <row r="8481" spans="1:8">
      <c r="A8481" t="s">
        <v>429</v>
      </c>
      <c r="B8481">
        <v>5500</v>
      </c>
      <c r="C8481" t="s">
        <v>435</v>
      </c>
      <c r="D8481" t="s">
        <v>475</v>
      </c>
      <c r="E8481" t="s">
        <v>482</v>
      </c>
      <c r="F8481">
        <v>2014</v>
      </c>
      <c r="G8481" t="s">
        <v>483</v>
      </c>
      <c r="H8481">
        <v>136.615284</v>
      </c>
    </row>
    <row r="8482" spans="1:8">
      <c r="A8482" t="s">
        <v>464</v>
      </c>
      <c r="B8482">
        <v>5500</v>
      </c>
      <c r="C8482" t="s">
        <v>435</v>
      </c>
      <c r="D8482" t="s">
        <v>475</v>
      </c>
      <c r="E8482" t="s">
        <v>17</v>
      </c>
      <c r="F8482">
        <v>2009</v>
      </c>
      <c r="G8482" t="s">
        <v>483</v>
      </c>
      <c r="H8482">
        <v>1.9510487999999999</v>
      </c>
    </row>
    <row r="8483" spans="1:8">
      <c r="A8483" t="s">
        <v>464</v>
      </c>
      <c r="B8483">
        <v>5500</v>
      </c>
      <c r="C8483" t="s">
        <v>435</v>
      </c>
      <c r="D8483" t="s">
        <v>475</v>
      </c>
      <c r="E8483" t="s">
        <v>20</v>
      </c>
      <c r="F8483">
        <v>2009</v>
      </c>
      <c r="G8483" t="s">
        <v>483</v>
      </c>
      <c r="H8483">
        <v>75.521498399999999</v>
      </c>
    </row>
    <row r="8484" spans="1:8">
      <c r="A8484" t="s">
        <v>464</v>
      </c>
      <c r="B8484">
        <v>5500</v>
      </c>
      <c r="C8484" t="s">
        <v>435</v>
      </c>
      <c r="D8484" t="s">
        <v>475</v>
      </c>
      <c r="E8484" t="s">
        <v>28</v>
      </c>
      <c r="F8484">
        <v>2009</v>
      </c>
      <c r="G8484" t="s">
        <v>483</v>
      </c>
      <c r="H8484">
        <v>29.676038399999999</v>
      </c>
    </row>
    <row r="8485" spans="1:8">
      <c r="A8485" t="s">
        <v>464</v>
      </c>
      <c r="B8485">
        <v>5500</v>
      </c>
      <c r="C8485" t="s">
        <v>435</v>
      </c>
      <c r="D8485" t="s">
        <v>475</v>
      </c>
      <c r="E8485" t="s">
        <v>36</v>
      </c>
      <c r="F8485">
        <v>2010</v>
      </c>
      <c r="G8485" t="s">
        <v>483</v>
      </c>
      <c r="H8485">
        <v>1.6579728</v>
      </c>
    </row>
    <row r="8486" spans="1:8">
      <c r="A8486" t="s">
        <v>438</v>
      </c>
      <c r="B8486">
        <v>5500</v>
      </c>
      <c r="C8486" t="s">
        <v>435</v>
      </c>
      <c r="D8486" t="s">
        <v>475</v>
      </c>
      <c r="E8486" t="s">
        <v>30</v>
      </c>
      <c r="F8486">
        <v>2009</v>
      </c>
      <c r="G8486" t="s">
        <v>483</v>
      </c>
      <c r="H8486">
        <v>8.7922799999999995E-2</v>
      </c>
    </row>
    <row r="8487" spans="1:8">
      <c r="A8487" t="s">
        <v>496</v>
      </c>
      <c r="B8487">
        <v>5500</v>
      </c>
      <c r="C8487" t="s">
        <v>435</v>
      </c>
      <c r="D8487" t="s">
        <v>475</v>
      </c>
      <c r="E8487" t="s">
        <v>22</v>
      </c>
      <c r="F8487">
        <v>2012</v>
      </c>
      <c r="G8487" t="s">
        <v>483</v>
      </c>
      <c r="H8487">
        <v>4.1868000000000001E-3</v>
      </c>
    </row>
    <row r="8488" spans="1:8">
      <c r="A8488" t="s">
        <v>429</v>
      </c>
      <c r="B8488">
        <v>5500</v>
      </c>
      <c r="C8488" t="s">
        <v>435</v>
      </c>
      <c r="D8488" t="s">
        <v>475</v>
      </c>
      <c r="E8488" t="s">
        <v>8</v>
      </c>
      <c r="F8488">
        <v>2011</v>
      </c>
      <c r="G8488" t="s">
        <v>480</v>
      </c>
      <c r="H8488">
        <v>4.0193279999999998</v>
      </c>
    </row>
    <row r="8489" spans="1:8">
      <c r="A8489" t="s">
        <v>429</v>
      </c>
      <c r="B8489">
        <v>5500</v>
      </c>
      <c r="C8489" t="s">
        <v>435</v>
      </c>
      <c r="D8489" t="s">
        <v>475</v>
      </c>
      <c r="E8489" t="s">
        <v>343</v>
      </c>
      <c r="F8489">
        <v>2014</v>
      </c>
      <c r="G8489" t="s">
        <v>480</v>
      </c>
      <c r="H8489">
        <v>97.523132399999994</v>
      </c>
    </row>
    <row r="8490" spans="1:8">
      <c r="A8490" t="s">
        <v>429</v>
      </c>
      <c r="B8490">
        <v>5500</v>
      </c>
      <c r="C8490" t="s">
        <v>435</v>
      </c>
      <c r="D8490" t="s">
        <v>475</v>
      </c>
      <c r="E8490" t="s">
        <v>11</v>
      </c>
      <c r="F8490">
        <v>2013</v>
      </c>
      <c r="G8490" t="s">
        <v>480</v>
      </c>
      <c r="H8490">
        <v>129.15859320000001</v>
      </c>
    </row>
    <row r="8491" spans="1:8">
      <c r="A8491" t="s">
        <v>429</v>
      </c>
      <c r="B8491">
        <v>5500</v>
      </c>
      <c r="C8491" t="s">
        <v>435</v>
      </c>
      <c r="D8491" t="s">
        <v>475</v>
      </c>
      <c r="E8491" t="s">
        <v>18</v>
      </c>
      <c r="F8491">
        <v>2013</v>
      </c>
      <c r="G8491" t="s">
        <v>480</v>
      </c>
      <c r="H8491">
        <v>31.627087199999998</v>
      </c>
    </row>
    <row r="8492" spans="1:8">
      <c r="A8492" t="s">
        <v>429</v>
      </c>
      <c r="B8492">
        <v>5500</v>
      </c>
      <c r="C8492" t="s">
        <v>435</v>
      </c>
      <c r="D8492" t="s">
        <v>475</v>
      </c>
      <c r="E8492" t="s">
        <v>20</v>
      </c>
      <c r="F8492">
        <v>2009</v>
      </c>
      <c r="G8492" t="s">
        <v>480</v>
      </c>
      <c r="H8492">
        <v>807.82631279999998</v>
      </c>
    </row>
    <row r="8493" spans="1:8">
      <c r="A8493" t="s">
        <v>464</v>
      </c>
      <c r="B8493">
        <v>5500</v>
      </c>
      <c r="C8493" t="s">
        <v>435</v>
      </c>
      <c r="D8493" t="s">
        <v>475</v>
      </c>
      <c r="E8493" t="s">
        <v>10</v>
      </c>
      <c r="F8493">
        <v>2014</v>
      </c>
      <c r="G8493" t="s">
        <v>480</v>
      </c>
      <c r="H8493">
        <v>46.289260800000001</v>
      </c>
    </row>
    <row r="8494" spans="1:8">
      <c r="A8494" t="s">
        <v>464</v>
      </c>
      <c r="B8494">
        <v>5500</v>
      </c>
      <c r="C8494" t="s">
        <v>435</v>
      </c>
      <c r="D8494" t="s">
        <v>475</v>
      </c>
      <c r="E8494" t="s">
        <v>16</v>
      </c>
      <c r="F8494">
        <v>2012</v>
      </c>
      <c r="G8494" t="s">
        <v>480</v>
      </c>
      <c r="H8494">
        <v>0.272142</v>
      </c>
    </row>
    <row r="8495" spans="1:8">
      <c r="A8495" t="s">
        <v>464</v>
      </c>
      <c r="B8495">
        <v>5500</v>
      </c>
      <c r="C8495" t="s">
        <v>435</v>
      </c>
      <c r="D8495" t="s">
        <v>475</v>
      </c>
      <c r="E8495" t="s">
        <v>18</v>
      </c>
      <c r="F8495">
        <v>2010</v>
      </c>
      <c r="G8495" t="s">
        <v>480</v>
      </c>
      <c r="H8495">
        <v>1.8338184</v>
      </c>
    </row>
    <row r="8496" spans="1:8">
      <c r="A8496" t="s">
        <v>438</v>
      </c>
      <c r="B8496">
        <v>5500</v>
      </c>
      <c r="C8496" t="s">
        <v>435</v>
      </c>
      <c r="D8496" t="s">
        <v>475</v>
      </c>
      <c r="E8496" t="s">
        <v>10</v>
      </c>
      <c r="F8496">
        <v>2013</v>
      </c>
      <c r="G8496" t="s">
        <v>480</v>
      </c>
      <c r="H8496">
        <v>0.45636120000000002</v>
      </c>
    </row>
    <row r="8497" spans="1:8">
      <c r="A8497" t="s">
        <v>429</v>
      </c>
      <c r="B8497">
        <v>5500</v>
      </c>
      <c r="C8497" t="s">
        <v>435</v>
      </c>
      <c r="D8497" t="s">
        <v>475</v>
      </c>
      <c r="E8497" t="s">
        <v>13</v>
      </c>
      <c r="F8497">
        <v>2010</v>
      </c>
      <c r="G8497" t="s">
        <v>468</v>
      </c>
      <c r="H8497">
        <v>612.7214328</v>
      </c>
    </row>
    <row r="8498" spans="1:8">
      <c r="A8498" t="s">
        <v>429</v>
      </c>
      <c r="B8498">
        <v>5500</v>
      </c>
      <c r="C8498" t="s">
        <v>435</v>
      </c>
      <c r="D8498" t="s">
        <v>475</v>
      </c>
      <c r="E8498" t="s">
        <v>12</v>
      </c>
      <c r="F8498">
        <v>2010</v>
      </c>
      <c r="G8498" t="s">
        <v>468</v>
      </c>
      <c r="H8498">
        <v>41.344650000000001</v>
      </c>
    </row>
    <row r="8499" spans="1:8">
      <c r="A8499" t="s">
        <v>429</v>
      </c>
      <c r="B8499">
        <v>5500</v>
      </c>
      <c r="C8499" t="s">
        <v>435</v>
      </c>
      <c r="D8499" t="s">
        <v>475</v>
      </c>
      <c r="E8499" t="s">
        <v>19</v>
      </c>
      <c r="F8499">
        <v>2009</v>
      </c>
      <c r="G8499" t="s">
        <v>468</v>
      </c>
      <c r="H8499">
        <v>198.06494760000001</v>
      </c>
    </row>
    <row r="8500" spans="1:8">
      <c r="A8500" t="s">
        <v>429</v>
      </c>
      <c r="B8500">
        <v>5500</v>
      </c>
      <c r="C8500" t="s">
        <v>435</v>
      </c>
      <c r="D8500" t="s">
        <v>475</v>
      </c>
      <c r="E8500" t="s">
        <v>32</v>
      </c>
      <c r="F8500">
        <v>2011</v>
      </c>
      <c r="G8500" t="s">
        <v>468</v>
      </c>
      <c r="H8500">
        <v>210.49136999999999</v>
      </c>
    </row>
    <row r="8501" spans="1:8">
      <c r="A8501" t="s">
        <v>429</v>
      </c>
      <c r="B8501">
        <v>5500</v>
      </c>
      <c r="C8501" t="s">
        <v>435</v>
      </c>
      <c r="D8501" t="s">
        <v>475</v>
      </c>
      <c r="E8501" t="s">
        <v>37</v>
      </c>
      <c r="F8501">
        <v>2010</v>
      </c>
      <c r="G8501" t="s">
        <v>468</v>
      </c>
      <c r="H8501">
        <v>241.99285320000001</v>
      </c>
    </row>
    <row r="8502" spans="1:8">
      <c r="A8502" t="s">
        <v>464</v>
      </c>
      <c r="B8502">
        <v>5500</v>
      </c>
      <c r="C8502" t="s">
        <v>435</v>
      </c>
      <c r="D8502" t="s">
        <v>475</v>
      </c>
      <c r="E8502" t="s">
        <v>19</v>
      </c>
      <c r="F8502">
        <v>2013</v>
      </c>
      <c r="G8502" t="s">
        <v>468</v>
      </c>
      <c r="H8502">
        <v>0.1842192</v>
      </c>
    </row>
    <row r="8503" spans="1:8">
      <c r="A8503" t="s">
        <v>464</v>
      </c>
      <c r="B8503">
        <v>5500</v>
      </c>
      <c r="C8503" t="s">
        <v>435</v>
      </c>
      <c r="D8503" t="s">
        <v>475</v>
      </c>
      <c r="E8503" t="s">
        <v>15</v>
      </c>
      <c r="F8503">
        <v>2013</v>
      </c>
      <c r="G8503" t="s">
        <v>468</v>
      </c>
      <c r="H8503">
        <v>19.1881044</v>
      </c>
    </row>
    <row r="8504" spans="1:8">
      <c r="A8504" t="s">
        <v>464</v>
      </c>
      <c r="B8504">
        <v>5500</v>
      </c>
      <c r="C8504" t="s">
        <v>435</v>
      </c>
      <c r="D8504" t="s">
        <v>475</v>
      </c>
      <c r="E8504" t="s">
        <v>27</v>
      </c>
      <c r="F8504">
        <v>2014</v>
      </c>
      <c r="G8504" t="s">
        <v>468</v>
      </c>
      <c r="H8504">
        <v>0.20934</v>
      </c>
    </row>
    <row r="8505" spans="1:8">
      <c r="A8505" t="s">
        <v>429</v>
      </c>
      <c r="B8505">
        <v>5500</v>
      </c>
      <c r="C8505" t="s">
        <v>435</v>
      </c>
      <c r="D8505" t="s">
        <v>475</v>
      </c>
      <c r="E8505" t="s">
        <v>27</v>
      </c>
      <c r="F8505">
        <v>2011</v>
      </c>
      <c r="G8505" t="s">
        <v>483</v>
      </c>
      <c r="H8505">
        <v>0.272142</v>
      </c>
    </row>
    <row r="8506" spans="1:8">
      <c r="A8506" t="s">
        <v>464</v>
      </c>
      <c r="B8506">
        <v>5500</v>
      </c>
      <c r="C8506" t="s">
        <v>435</v>
      </c>
      <c r="D8506" t="s">
        <v>475</v>
      </c>
      <c r="E8506" t="s">
        <v>11</v>
      </c>
      <c r="F8506">
        <v>2010</v>
      </c>
      <c r="G8506" t="s">
        <v>483</v>
      </c>
      <c r="H8506">
        <v>36.609379199999999</v>
      </c>
    </row>
    <row r="8507" spans="1:8">
      <c r="A8507" t="s">
        <v>464</v>
      </c>
      <c r="B8507">
        <v>5500</v>
      </c>
      <c r="C8507" t="s">
        <v>435</v>
      </c>
      <c r="D8507" t="s">
        <v>475</v>
      </c>
      <c r="E8507" t="s">
        <v>35</v>
      </c>
      <c r="F8507">
        <v>2014</v>
      </c>
      <c r="G8507" t="s">
        <v>483</v>
      </c>
      <c r="H8507">
        <v>1.8714995999999999</v>
      </c>
    </row>
    <row r="8508" spans="1:8">
      <c r="A8508" t="s">
        <v>464</v>
      </c>
      <c r="B8508">
        <v>5500</v>
      </c>
      <c r="C8508" t="s">
        <v>435</v>
      </c>
      <c r="D8508" t="s">
        <v>475</v>
      </c>
      <c r="E8508" t="s">
        <v>14</v>
      </c>
      <c r="F8508">
        <v>2014</v>
      </c>
      <c r="G8508" t="s">
        <v>480</v>
      </c>
      <c r="H8508">
        <v>17.831581199999999</v>
      </c>
    </row>
    <row r="8509" spans="1:8">
      <c r="A8509" t="s">
        <v>464</v>
      </c>
      <c r="B8509">
        <v>5500</v>
      </c>
      <c r="C8509" t="s">
        <v>435</v>
      </c>
      <c r="D8509" t="s">
        <v>475</v>
      </c>
      <c r="E8509" t="s">
        <v>36</v>
      </c>
      <c r="F8509">
        <v>2011</v>
      </c>
      <c r="G8509" t="s">
        <v>480</v>
      </c>
      <c r="H8509">
        <v>1.5742368</v>
      </c>
    </row>
    <row r="8510" spans="1:8">
      <c r="A8510" t="s">
        <v>464</v>
      </c>
      <c r="B8510">
        <v>5500</v>
      </c>
      <c r="C8510" t="s">
        <v>435</v>
      </c>
      <c r="D8510" t="s">
        <v>475</v>
      </c>
      <c r="E8510" t="s">
        <v>35</v>
      </c>
      <c r="F8510">
        <v>2014</v>
      </c>
      <c r="G8510" t="s">
        <v>480</v>
      </c>
      <c r="H8510">
        <v>1.8714995999999999</v>
      </c>
    </row>
    <row r="8511" spans="1:8">
      <c r="A8511" t="s">
        <v>464</v>
      </c>
      <c r="B8511">
        <v>5500</v>
      </c>
      <c r="C8511" t="s">
        <v>435</v>
      </c>
      <c r="D8511" t="s">
        <v>475</v>
      </c>
      <c r="E8511" t="s">
        <v>428</v>
      </c>
      <c r="F8511">
        <v>2014</v>
      </c>
      <c r="G8511" t="s">
        <v>480</v>
      </c>
      <c r="H8511">
        <v>0.10048319999999999</v>
      </c>
    </row>
    <row r="8512" spans="1:8">
      <c r="A8512" t="s">
        <v>429</v>
      </c>
      <c r="B8512">
        <v>5500</v>
      </c>
      <c r="C8512" t="s">
        <v>435</v>
      </c>
      <c r="D8512" t="s">
        <v>475</v>
      </c>
      <c r="E8512" t="s">
        <v>23</v>
      </c>
      <c r="F8512">
        <v>2009</v>
      </c>
      <c r="G8512" t="s">
        <v>468</v>
      </c>
      <c r="H8512">
        <v>3.4708572000000002</v>
      </c>
    </row>
    <row r="8513" spans="1:8">
      <c r="A8513" t="s">
        <v>429</v>
      </c>
      <c r="B8513">
        <v>5500</v>
      </c>
      <c r="C8513" t="s">
        <v>435</v>
      </c>
      <c r="D8513" t="s">
        <v>475</v>
      </c>
      <c r="E8513" t="s">
        <v>22</v>
      </c>
      <c r="F8513">
        <v>2011</v>
      </c>
      <c r="G8513" t="s">
        <v>468</v>
      </c>
      <c r="H8513">
        <v>48.654802799999999</v>
      </c>
    </row>
    <row r="8514" spans="1:8">
      <c r="A8514" t="s">
        <v>464</v>
      </c>
      <c r="B8514">
        <v>5500</v>
      </c>
      <c r="C8514" t="s">
        <v>435</v>
      </c>
      <c r="D8514" t="s">
        <v>475</v>
      </c>
      <c r="E8514" t="s">
        <v>5</v>
      </c>
      <c r="F8514">
        <v>2010</v>
      </c>
      <c r="G8514" t="s">
        <v>468</v>
      </c>
      <c r="H8514">
        <v>25.694391599999999</v>
      </c>
    </row>
    <row r="8515" spans="1:8">
      <c r="A8515" t="s">
        <v>464</v>
      </c>
      <c r="B8515">
        <v>5500</v>
      </c>
      <c r="C8515" t="s">
        <v>435</v>
      </c>
      <c r="D8515" t="s">
        <v>475</v>
      </c>
      <c r="E8515" t="s">
        <v>11</v>
      </c>
      <c r="F8515">
        <v>2013</v>
      </c>
      <c r="G8515" t="s">
        <v>468</v>
      </c>
      <c r="H8515">
        <v>53.549171999999999</v>
      </c>
    </row>
    <row r="8516" spans="1:8">
      <c r="A8516" t="s">
        <v>464</v>
      </c>
      <c r="B8516">
        <v>5500</v>
      </c>
      <c r="C8516" t="s">
        <v>435</v>
      </c>
      <c r="D8516" t="s">
        <v>475</v>
      </c>
      <c r="E8516" t="s">
        <v>428</v>
      </c>
      <c r="F8516">
        <v>2012</v>
      </c>
      <c r="G8516" t="s">
        <v>468</v>
      </c>
      <c r="H8516">
        <v>0.146538</v>
      </c>
    </row>
    <row r="8517" spans="1:8">
      <c r="A8517" t="s">
        <v>486</v>
      </c>
      <c r="B8517">
        <v>5500</v>
      </c>
      <c r="C8517" t="s">
        <v>435</v>
      </c>
      <c r="D8517" t="s">
        <v>475</v>
      </c>
      <c r="E8517" t="s">
        <v>482</v>
      </c>
      <c r="F8517">
        <v>2009</v>
      </c>
      <c r="G8517" t="s">
        <v>468</v>
      </c>
      <c r="H8517">
        <v>8.3736000000000001E-3</v>
      </c>
    </row>
    <row r="8518" spans="1:8">
      <c r="A8518" t="s">
        <v>438</v>
      </c>
      <c r="B8518">
        <v>5500</v>
      </c>
      <c r="C8518" t="s">
        <v>435</v>
      </c>
      <c r="D8518" t="s">
        <v>475</v>
      </c>
      <c r="E8518" t="s">
        <v>482</v>
      </c>
      <c r="F8518">
        <v>2010</v>
      </c>
      <c r="G8518" t="s">
        <v>468</v>
      </c>
      <c r="H8518">
        <v>6.2801999999999997E-2</v>
      </c>
    </row>
    <row r="8519" spans="1:8">
      <c r="A8519" t="s">
        <v>429</v>
      </c>
      <c r="B8519">
        <v>5500</v>
      </c>
      <c r="C8519" t="s">
        <v>435</v>
      </c>
      <c r="D8519" t="s">
        <v>475</v>
      </c>
      <c r="E8519" t="s">
        <v>35</v>
      </c>
      <c r="F8519">
        <v>2012</v>
      </c>
      <c r="G8519" t="s">
        <v>483</v>
      </c>
      <c r="H8519">
        <v>42.977502000000001</v>
      </c>
    </row>
    <row r="8520" spans="1:8">
      <c r="A8520" t="s">
        <v>429</v>
      </c>
      <c r="B8520">
        <v>5532</v>
      </c>
      <c r="C8520" t="s">
        <v>516</v>
      </c>
      <c r="D8520" t="s">
        <v>475</v>
      </c>
      <c r="E8520" t="s">
        <v>6</v>
      </c>
      <c r="F8520">
        <v>2010</v>
      </c>
      <c r="G8520" t="s">
        <v>483</v>
      </c>
      <c r="H8520">
        <v>0.42705359999999998</v>
      </c>
    </row>
    <row r="8521" spans="1:8">
      <c r="A8521" t="s">
        <v>429</v>
      </c>
      <c r="B8521">
        <v>5532</v>
      </c>
      <c r="C8521" t="s">
        <v>516</v>
      </c>
      <c r="D8521" t="s">
        <v>475</v>
      </c>
      <c r="E8521" t="s">
        <v>10</v>
      </c>
      <c r="F8521">
        <v>2013</v>
      </c>
      <c r="G8521" t="s">
        <v>483</v>
      </c>
      <c r="H8521">
        <v>24.409044000000002</v>
      </c>
    </row>
    <row r="8522" spans="1:8">
      <c r="A8522" t="s">
        <v>429</v>
      </c>
      <c r="B8522">
        <v>5532</v>
      </c>
      <c r="C8522" t="s">
        <v>516</v>
      </c>
      <c r="D8522" t="s">
        <v>475</v>
      </c>
      <c r="E8522" t="s">
        <v>343</v>
      </c>
      <c r="F8522">
        <v>2012</v>
      </c>
      <c r="G8522" t="s">
        <v>483</v>
      </c>
      <c r="H8522">
        <v>7.7204591999999996</v>
      </c>
    </row>
    <row r="8523" spans="1:8">
      <c r="A8523" t="s">
        <v>464</v>
      </c>
      <c r="B8523">
        <v>2230</v>
      </c>
      <c r="C8523" t="s">
        <v>443</v>
      </c>
      <c r="D8523" t="s">
        <v>475</v>
      </c>
      <c r="E8523" t="s">
        <v>23</v>
      </c>
      <c r="F8523">
        <v>2010</v>
      </c>
      <c r="G8523" t="s">
        <v>480</v>
      </c>
      <c r="H8523">
        <v>0.20096639999999999</v>
      </c>
    </row>
    <row r="8524" spans="1:8">
      <c r="A8524" t="s">
        <v>429</v>
      </c>
      <c r="B8524">
        <v>2310</v>
      </c>
      <c r="C8524" t="s">
        <v>444</v>
      </c>
      <c r="D8524" t="s">
        <v>475</v>
      </c>
      <c r="E8524" t="s">
        <v>14</v>
      </c>
      <c r="F8524">
        <v>2013</v>
      </c>
      <c r="G8524" t="s">
        <v>480</v>
      </c>
      <c r="H8524">
        <v>71.204907599999999</v>
      </c>
    </row>
    <row r="8525" spans="1:8">
      <c r="A8525" t="s">
        <v>464</v>
      </c>
      <c r="B8525">
        <v>3281</v>
      </c>
      <c r="C8525" t="s">
        <v>518</v>
      </c>
      <c r="D8525" t="s">
        <v>475</v>
      </c>
      <c r="E8525" t="s">
        <v>10</v>
      </c>
      <c r="F8525">
        <v>2014</v>
      </c>
      <c r="G8525" t="s">
        <v>480</v>
      </c>
      <c r="H8525">
        <v>6.6946931999999997</v>
      </c>
    </row>
    <row r="8526" spans="1:8">
      <c r="A8526" t="s">
        <v>464</v>
      </c>
      <c r="B8526">
        <v>3281</v>
      </c>
      <c r="C8526" t="s">
        <v>518</v>
      </c>
      <c r="D8526" t="s">
        <v>475</v>
      </c>
      <c r="E8526" t="s">
        <v>24</v>
      </c>
      <c r="F8526">
        <v>2013</v>
      </c>
      <c r="G8526" t="s">
        <v>480</v>
      </c>
      <c r="H8526">
        <v>4.1868000000000002E-2</v>
      </c>
    </row>
    <row r="8527" spans="1:8">
      <c r="A8527" t="s">
        <v>464</v>
      </c>
      <c r="B8527">
        <v>3282</v>
      </c>
      <c r="C8527" t="s">
        <v>517</v>
      </c>
      <c r="D8527" t="s">
        <v>475</v>
      </c>
      <c r="E8527" t="s">
        <v>19</v>
      </c>
      <c r="F8527">
        <v>2014</v>
      </c>
      <c r="G8527" t="s">
        <v>480</v>
      </c>
      <c r="H8527">
        <v>0.16747200000000001</v>
      </c>
    </row>
    <row r="8528" spans="1:8">
      <c r="A8528" t="s">
        <v>464</v>
      </c>
      <c r="B8528">
        <v>3282</v>
      </c>
      <c r="C8528" t="s">
        <v>517</v>
      </c>
      <c r="D8528" t="s">
        <v>475</v>
      </c>
      <c r="E8528" t="s">
        <v>18</v>
      </c>
      <c r="F8528">
        <v>2012</v>
      </c>
      <c r="G8528" t="s">
        <v>480</v>
      </c>
      <c r="H8528">
        <v>1.5239952000000001</v>
      </c>
    </row>
    <row r="8529" spans="1:8">
      <c r="A8529" t="s">
        <v>464</v>
      </c>
      <c r="B8529">
        <v>3282</v>
      </c>
      <c r="C8529" t="s">
        <v>517</v>
      </c>
      <c r="D8529" t="s">
        <v>475</v>
      </c>
      <c r="E8529" t="s">
        <v>17</v>
      </c>
      <c r="F8529">
        <v>2013</v>
      </c>
      <c r="G8529" t="s">
        <v>480</v>
      </c>
      <c r="H8529">
        <v>0.3181968</v>
      </c>
    </row>
    <row r="8530" spans="1:8">
      <c r="A8530" t="s">
        <v>464</v>
      </c>
      <c r="B8530">
        <v>3282</v>
      </c>
      <c r="C8530" t="s">
        <v>517</v>
      </c>
      <c r="D8530" t="s">
        <v>475</v>
      </c>
      <c r="E8530" t="s">
        <v>23</v>
      </c>
      <c r="F8530">
        <v>2010</v>
      </c>
      <c r="G8530" t="s">
        <v>480</v>
      </c>
      <c r="H8530">
        <v>0.52334999999999998</v>
      </c>
    </row>
    <row r="8531" spans="1:8">
      <c r="A8531" t="s">
        <v>429</v>
      </c>
      <c r="B8531">
        <v>5532</v>
      </c>
      <c r="C8531" t="s">
        <v>516</v>
      </c>
      <c r="D8531" t="s">
        <v>475</v>
      </c>
      <c r="E8531" t="s">
        <v>11</v>
      </c>
      <c r="F8531">
        <v>2009</v>
      </c>
      <c r="G8531" t="s">
        <v>480</v>
      </c>
      <c r="H8531">
        <v>0.59033880000000005</v>
      </c>
    </row>
    <row r="8532" spans="1:8">
      <c r="A8532" t="s">
        <v>429</v>
      </c>
      <c r="B8532">
        <v>5532</v>
      </c>
      <c r="C8532" t="s">
        <v>516</v>
      </c>
      <c r="D8532" t="s">
        <v>475</v>
      </c>
      <c r="E8532" t="s">
        <v>343</v>
      </c>
      <c r="F8532">
        <v>2010</v>
      </c>
      <c r="G8532" t="s">
        <v>480</v>
      </c>
      <c r="H8532">
        <v>7.6744044000000002</v>
      </c>
    </row>
    <row r="8533" spans="1:8">
      <c r="A8533" t="s">
        <v>429</v>
      </c>
      <c r="B8533">
        <v>5532</v>
      </c>
      <c r="C8533" t="s">
        <v>516</v>
      </c>
      <c r="D8533" t="s">
        <v>475</v>
      </c>
      <c r="E8533" t="s">
        <v>20</v>
      </c>
      <c r="F8533">
        <v>2011</v>
      </c>
      <c r="G8533" t="s">
        <v>480</v>
      </c>
      <c r="H8533">
        <v>5.8782671999999998</v>
      </c>
    </row>
    <row r="8534" spans="1:8">
      <c r="A8534" t="s">
        <v>429</v>
      </c>
      <c r="B8534">
        <v>5532</v>
      </c>
      <c r="C8534" t="s">
        <v>516</v>
      </c>
      <c r="D8534" t="s">
        <v>475</v>
      </c>
      <c r="E8534" t="s">
        <v>428</v>
      </c>
      <c r="F8534">
        <v>2011</v>
      </c>
      <c r="G8534" t="s">
        <v>480</v>
      </c>
      <c r="H8534">
        <v>8.3736000000000001E-3</v>
      </c>
    </row>
    <row r="8535" spans="1:8">
      <c r="A8535" t="s">
        <v>464</v>
      </c>
      <c r="B8535">
        <v>2230</v>
      </c>
      <c r="C8535" t="s">
        <v>443</v>
      </c>
      <c r="D8535" t="s">
        <v>475</v>
      </c>
      <c r="E8535" t="s">
        <v>5</v>
      </c>
      <c r="F8535">
        <v>2014</v>
      </c>
      <c r="G8535" t="s">
        <v>490</v>
      </c>
      <c r="H8535">
        <v>8.5201379999999993</v>
      </c>
    </row>
    <row r="8536" spans="1:8">
      <c r="A8536" t="s">
        <v>464</v>
      </c>
      <c r="B8536">
        <v>2230</v>
      </c>
      <c r="C8536" t="s">
        <v>443</v>
      </c>
      <c r="D8536" t="s">
        <v>475</v>
      </c>
      <c r="E8536" t="s">
        <v>11</v>
      </c>
      <c r="F8536">
        <v>2009</v>
      </c>
      <c r="G8536" t="s">
        <v>490</v>
      </c>
      <c r="H8536">
        <v>2.0934000000000001E-2</v>
      </c>
    </row>
    <row r="8537" spans="1:8">
      <c r="A8537" t="s">
        <v>499</v>
      </c>
      <c r="B8537">
        <v>2230</v>
      </c>
      <c r="C8537" t="s">
        <v>443</v>
      </c>
      <c r="D8537" t="s">
        <v>475</v>
      </c>
      <c r="E8537" t="s">
        <v>6</v>
      </c>
      <c r="F8537">
        <v>2014</v>
      </c>
      <c r="G8537" t="s">
        <v>490</v>
      </c>
      <c r="H8537">
        <v>27.838033200000002</v>
      </c>
    </row>
    <row r="8538" spans="1:8">
      <c r="A8538" t="s">
        <v>499</v>
      </c>
      <c r="B8538">
        <v>2230</v>
      </c>
      <c r="C8538" t="s">
        <v>443</v>
      </c>
      <c r="D8538" t="s">
        <v>475</v>
      </c>
      <c r="E8538" t="s">
        <v>9</v>
      </c>
      <c r="F8538">
        <v>2010</v>
      </c>
      <c r="G8538" t="s">
        <v>490</v>
      </c>
      <c r="H8538">
        <v>2.9014524000000002</v>
      </c>
    </row>
    <row r="8539" spans="1:8">
      <c r="A8539" t="s">
        <v>429</v>
      </c>
      <c r="B8539">
        <v>2310</v>
      </c>
      <c r="C8539" t="s">
        <v>444</v>
      </c>
      <c r="D8539" t="s">
        <v>475</v>
      </c>
      <c r="E8539" t="s">
        <v>22</v>
      </c>
      <c r="F8539">
        <v>2009</v>
      </c>
      <c r="G8539" t="s">
        <v>490</v>
      </c>
      <c r="H8539">
        <v>0.61964640000000004</v>
      </c>
    </row>
    <row r="8540" spans="1:8">
      <c r="A8540" t="s">
        <v>429</v>
      </c>
      <c r="B8540">
        <v>2310</v>
      </c>
      <c r="C8540" t="s">
        <v>444</v>
      </c>
      <c r="D8540" t="s">
        <v>475</v>
      </c>
      <c r="E8540" t="s">
        <v>24</v>
      </c>
      <c r="F8540">
        <v>2009</v>
      </c>
      <c r="G8540" t="s">
        <v>490</v>
      </c>
      <c r="H8540">
        <v>0.25120799999999999</v>
      </c>
    </row>
    <row r="8541" spans="1:8">
      <c r="A8541" t="s">
        <v>464</v>
      </c>
      <c r="B8541">
        <v>3282</v>
      </c>
      <c r="C8541" t="s">
        <v>517</v>
      </c>
      <c r="D8541" t="s">
        <v>475</v>
      </c>
      <c r="E8541" t="s">
        <v>15</v>
      </c>
      <c r="F8541">
        <v>2011</v>
      </c>
      <c r="G8541" t="s">
        <v>503</v>
      </c>
      <c r="H8541">
        <v>35.236108799999997</v>
      </c>
    </row>
    <row r="8542" spans="1:8">
      <c r="A8542" t="s">
        <v>464</v>
      </c>
      <c r="B8542">
        <v>3282</v>
      </c>
      <c r="C8542" t="s">
        <v>517</v>
      </c>
      <c r="D8542" t="s">
        <v>475</v>
      </c>
      <c r="E8542" t="s">
        <v>428</v>
      </c>
      <c r="F8542">
        <v>2014</v>
      </c>
      <c r="G8542" t="s">
        <v>503</v>
      </c>
      <c r="H8542">
        <v>0.16747200000000001</v>
      </c>
    </row>
    <row r="8543" spans="1:8">
      <c r="A8543" t="s">
        <v>464</v>
      </c>
      <c r="B8543">
        <v>3282</v>
      </c>
      <c r="C8543" t="s">
        <v>517</v>
      </c>
      <c r="D8543" t="s">
        <v>475</v>
      </c>
      <c r="E8543" t="s">
        <v>37</v>
      </c>
      <c r="F8543">
        <v>2009</v>
      </c>
      <c r="G8543" t="s">
        <v>503</v>
      </c>
      <c r="H8543">
        <v>22.2612156</v>
      </c>
    </row>
    <row r="8544" spans="1:8">
      <c r="A8544" t="s">
        <v>464</v>
      </c>
      <c r="B8544">
        <v>3281</v>
      </c>
      <c r="C8544" t="s">
        <v>518</v>
      </c>
      <c r="D8544" t="s">
        <v>475</v>
      </c>
      <c r="E8544" t="s">
        <v>14</v>
      </c>
      <c r="F8544">
        <v>2014</v>
      </c>
      <c r="G8544" t="s">
        <v>503</v>
      </c>
      <c r="H8544">
        <v>8.7922799999999995E-2</v>
      </c>
    </row>
    <row r="8545" spans="1:8">
      <c r="A8545" t="s">
        <v>429</v>
      </c>
      <c r="B8545">
        <v>5532</v>
      </c>
      <c r="C8545" t="s">
        <v>516</v>
      </c>
      <c r="D8545" t="s">
        <v>475</v>
      </c>
      <c r="E8545" t="s">
        <v>23</v>
      </c>
      <c r="F8545">
        <v>2009</v>
      </c>
      <c r="G8545" t="s">
        <v>483</v>
      </c>
      <c r="H8545">
        <v>2.93076E-2</v>
      </c>
    </row>
    <row r="8546" spans="1:8">
      <c r="A8546" t="s">
        <v>438</v>
      </c>
      <c r="B8546">
        <v>2230</v>
      </c>
      <c r="C8546" t="s">
        <v>443</v>
      </c>
      <c r="D8546" t="s">
        <v>475</v>
      </c>
      <c r="E8546" t="s">
        <v>6</v>
      </c>
      <c r="F8546">
        <v>2009</v>
      </c>
      <c r="G8546" t="s">
        <v>480</v>
      </c>
      <c r="H8546">
        <v>4.1868000000000002E-2</v>
      </c>
    </row>
    <row r="8547" spans="1:8">
      <c r="A8547" t="s">
        <v>464</v>
      </c>
      <c r="B8547">
        <v>2230</v>
      </c>
      <c r="C8547" t="s">
        <v>443</v>
      </c>
      <c r="D8547" t="s">
        <v>475</v>
      </c>
      <c r="E8547" t="s">
        <v>3</v>
      </c>
      <c r="F8547">
        <v>2010</v>
      </c>
      <c r="G8547" t="s">
        <v>480</v>
      </c>
      <c r="H8547">
        <v>0.74106360000000004</v>
      </c>
    </row>
    <row r="8548" spans="1:8">
      <c r="A8548" t="s">
        <v>464</v>
      </c>
      <c r="B8548">
        <v>2310</v>
      </c>
      <c r="C8548" t="s">
        <v>444</v>
      </c>
      <c r="D8548" t="s">
        <v>475</v>
      </c>
      <c r="E8548" t="s">
        <v>14</v>
      </c>
      <c r="F8548">
        <v>2009</v>
      </c>
      <c r="G8548" t="s">
        <v>480</v>
      </c>
      <c r="H8548">
        <v>1.1471832</v>
      </c>
    </row>
    <row r="8549" spans="1:8">
      <c r="A8549" t="s">
        <v>499</v>
      </c>
      <c r="B8549">
        <v>2230</v>
      </c>
      <c r="C8549" t="s">
        <v>443</v>
      </c>
      <c r="D8549" t="s">
        <v>475</v>
      </c>
      <c r="E8549" t="s">
        <v>6</v>
      </c>
      <c r="F8549">
        <v>2010</v>
      </c>
      <c r="G8549" t="s">
        <v>480</v>
      </c>
      <c r="H8549">
        <v>27.122090400000001</v>
      </c>
    </row>
    <row r="8550" spans="1:8">
      <c r="A8550" t="s">
        <v>499</v>
      </c>
      <c r="B8550">
        <v>2230</v>
      </c>
      <c r="C8550" t="s">
        <v>443</v>
      </c>
      <c r="D8550" t="s">
        <v>475</v>
      </c>
      <c r="E8550" t="s">
        <v>10</v>
      </c>
      <c r="F8550">
        <v>2014</v>
      </c>
      <c r="G8550" t="s">
        <v>480</v>
      </c>
      <c r="H8550">
        <v>137.66198399999999</v>
      </c>
    </row>
    <row r="8551" spans="1:8">
      <c r="A8551" t="s">
        <v>429</v>
      </c>
      <c r="B8551">
        <v>2310</v>
      </c>
      <c r="C8551" t="s">
        <v>444</v>
      </c>
      <c r="D8551" t="s">
        <v>475</v>
      </c>
      <c r="E8551" t="s">
        <v>22</v>
      </c>
      <c r="F8551">
        <v>2011</v>
      </c>
      <c r="G8551" t="s">
        <v>480</v>
      </c>
      <c r="H8551">
        <v>0.49404239999999999</v>
      </c>
    </row>
    <row r="8552" spans="1:8">
      <c r="A8552" t="s">
        <v>486</v>
      </c>
      <c r="B8552">
        <v>2310</v>
      </c>
      <c r="C8552" t="s">
        <v>444</v>
      </c>
      <c r="D8552" t="s">
        <v>475</v>
      </c>
      <c r="E8552" t="s">
        <v>482</v>
      </c>
      <c r="F8552">
        <v>2009</v>
      </c>
      <c r="G8552" t="s">
        <v>480</v>
      </c>
      <c r="H8552">
        <v>3.3578136000000001</v>
      </c>
    </row>
    <row r="8553" spans="1:8">
      <c r="A8553" t="s">
        <v>464</v>
      </c>
      <c r="B8553">
        <v>3281</v>
      </c>
      <c r="C8553" t="s">
        <v>518</v>
      </c>
      <c r="D8553" t="s">
        <v>475</v>
      </c>
      <c r="E8553" t="s">
        <v>6</v>
      </c>
      <c r="F8553">
        <v>2013</v>
      </c>
      <c r="G8553" t="s">
        <v>480</v>
      </c>
      <c r="H8553">
        <v>0.35169119999999998</v>
      </c>
    </row>
    <row r="8554" spans="1:8">
      <c r="A8554" t="s">
        <v>464</v>
      </c>
      <c r="B8554">
        <v>3281</v>
      </c>
      <c r="C8554" t="s">
        <v>518</v>
      </c>
      <c r="D8554" t="s">
        <v>475</v>
      </c>
      <c r="E8554" t="s">
        <v>15</v>
      </c>
      <c r="F8554">
        <v>2013</v>
      </c>
      <c r="G8554" t="s">
        <v>480</v>
      </c>
      <c r="H8554">
        <v>2.8763315999999999</v>
      </c>
    </row>
    <row r="8555" spans="1:8">
      <c r="A8555" t="s">
        <v>464</v>
      </c>
      <c r="B8555">
        <v>3281</v>
      </c>
      <c r="C8555" t="s">
        <v>518</v>
      </c>
      <c r="D8555" t="s">
        <v>475</v>
      </c>
      <c r="E8555" t="s">
        <v>36</v>
      </c>
      <c r="F8555">
        <v>2013</v>
      </c>
      <c r="G8555" t="s">
        <v>480</v>
      </c>
      <c r="H8555">
        <v>0.30144959999999998</v>
      </c>
    </row>
    <row r="8556" spans="1:8">
      <c r="A8556" t="s">
        <v>464</v>
      </c>
      <c r="B8556">
        <v>3282</v>
      </c>
      <c r="C8556" t="s">
        <v>517</v>
      </c>
      <c r="D8556" t="s">
        <v>475</v>
      </c>
      <c r="E8556" t="s">
        <v>14</v>
      </c>
      <c r="F8556">
        <v>2013</v>
      </c>
      <c r="G8556" t="s">
        <v>480</v>
      </c>
      <c r="H8556">
        <v>8.1475127999999994</v>
      </c>
    </row>
    <row r="8557" spans="1:8">
      <c r="A8557" t="s">
        <v>464</v>
      </c>
      <c r="B8557">
        <v>3282</v>
      </c>
      <c r="C8557" t="s">
        <v>517</v>
      </c>
      <c r="D8557" t="s">
        <v>475</v>
      </c>
      <c r="E8557" t="s">
        <v>37</v>
      </c>
      <c r="F8557">
        <v>2014</v>
      </c>
      <c r="G8557" t="s">
        <v>480</v>
      </c>
      <c r="H8557">
        <v>16.5546072</v>
      </c>
    </row>
    <row r="8558" spans="1:8">
      <c r="A8558" t="s">
        <v>429</v>
      </c>
      <c r="B8558">
        <v>5532</v>
      </c>
      <c r="C8558" t="s">
        <v>516</v>
      </c>
      <c r="D8558" t="s">
        <v>475</v>
      </c>
      <c r="E8558" t="s">
        <v>479</v>
      </c>
      <c r="F8558">
        <v>2009</v>
      </c>
      <c r="G8558" t="s">
        <v>480</v>
      </c>
      <c r="H8558">
        <v>17.952998399999998</v>
      </c>
    </row>
    <row r="8559" spans="1:8">
      <c r="A8559" t="s">
        <v>486</v>
      </c>
      <c r="B8559">
        <v>2310</v>
      </c>
      <c r="C8559" t="s">
        <v>444</v>
      </c>
      <c r="D8559" t="s">
        <v>475</v>
      </c>
      <c r="E8559" t="s">
        <v>12</v>
      </c>
      <c r="F8559">
        <v>2012</v>
      </c>
      <c r="G8559" t="s">
        <v>490</v>
      </c>
      <c r="H8559">
        <v>0.84992040000000002</v>
      </c>
    </row>
    <row r="8560" spans="1:8">
      <c r="A8560" t="s">
        <v>464</v>
      </c>
      <c r="B8560">
        <v>3282</v>
      </c>
      <c r="C8560" t="s">
        <v>517</v>
      </c>
      <c r="D8560" t="s">
        <v>475</v>
      </c>
      <c r="E8560" t="s">
        <v>3</v>
      </c>
      <c r="F8560">
        <v>2013</v>
      </c>
      <c r="G8560" t="s">
        <v>503</v>
      </c>
      <c r="H8560">
        <v>4.5133704000000003</v>
      </c>
    </row>
    <row r="8561" spans="1:8">
      <c r="A8561" t="s">
        <v>464</v>
      </c>
      <c r="B8561">
        <v>3281</v>
      </c>
      <c r="C8561" t="s">
        <v>518</v>
      </c>
      <c r="D8561" t="s">
        <v>475</v>
      </c>
      <c r="E8561" t="s">
        <v>2</v>
      </c>
      <c r="F8561">
        <v>2011</v>
      </c>
      <c r="G8561" t="s">
        <v>480</v>
      </c>
      <c r="H8561">
        <v>0.21352679999999999</v>
      </c>
    </row>
    <row r="8562" spans="1:8">
      <c r="A8562" t="s">
        <v>464</v>
      </c>
      <c r="B8562">
        <v>3281</v>
      </c>
      <c r="C8562" t="s">
        <v>518</v>
      </c>
      <c r="D8562" t="s">
        <v>475</v>
      </c>
      <c r="E8562" t="s">
        <v>30</v>
      </c>
      <c r="F8562">
        <v>2009</v>
      </c>
      <c r="G8562" t="s">
        <v>480</v>
      </c>
      <c r="H8562">
        <v>1.6579728</v>
      </c>
    </row>
    <row r="8563" spans="1:8">
      <c r="A8563" t="s">
        <v>464</v>
      </c>
      <c r="B8563">
        <v>3282</v>
      </c>
      <c r="C8563" t="s">
        <v>517</v>
      </c>
      <c r="D8563" t="s">
        <v>475</v>
      </c>
      <c r="E8563" t="s">
        <v>29</v>
      </c>
      <c r="F8563">
        <v>2013</v>
      </c>
      <c r="G8563" t="s">
        <v>480</v>
      </c>
      <c r="H8563">
        <v>0.25120799999999999</v>
      </c>
    </row>
    <row r="8564" spans="1:8">
      <c r="A8564" t="s">
        <v>486</v>
      </c>
      <c r="B8564">
        <v>2310</v>
      </c>
      <c r="C8564" t="s">
        <v>444</v>
      </c>
      <c r="D8564" t="s">
        <v>475</v>
      </c>
      <c r="E8564" t="s">
        <v>18</v>
      </c>
      <c r="F8564">
        <v>2011</v>
      </c>
      <c r="G8564" t="s">
        <v>490</v>
      </c>
      <c r="H8564">
        <v>4.0151412000000004</v>
      </c>
    </row>
    <row r="8565" spans="1:8">
      <c r="A8565" t="s">
        <v>464</v>
      </c>
      <c r="B8565">
        <v>3282</v>
      </c>
      <c r="C8565" t="s">
        <v>517</v>
      </c>
      <c r="D8565" t="s">
        <v>475</v>
      </c>
      <c r="E8565" t="s">
        <v>31</v>
      </c>
      <c r="F8565">
        <v>2011</v>
      </c>
      <c r="G8565" t="s">
        <v>503</v>
      </c>
      <c r="H8565">
        <v>2.0180376</v>
      </c>
    </row>
    <row r="8566" spans="1:8">
      <c r="A8566" t="s">
        <v>464</v>
      </c>
      <c r="B8566">
        <v>3282</v>
      </c>
      <c r="C8566" t="s">
        <v>517</v>
      </c>
      <c r="D8566" t="s">
        <v>475</v>
      </c>
      <c r="E8566" t="s">
        <v>32</v>
      </c>
      <c r="F8566">
        <v>2012</v>
      </c>
      <c r="G8566" t="s">
        <v>503</v>
      </c>
      <c r="H8566">
        <v>3.9020975999999998</v>
      </c>
    </row>
    <row r="8567" spans="1:8">
      <c r="A8567" t="s">
        <v>464</v>
      </c>
      <c r="B8567">
        <v>3281</v>
      </c>
      <c r="C8567" t="s">
        <v>518</v>
      </c>
      <c r="D8567" t="s">
        <v>475</v>
      </c>
      <c r="E8567" t="s">
        <v>31</v>
      </c>
      <c r="F8567">
        <v>2013</v>
      </c>
      <c r="G8567" t="s">
        <v>503</v>
      </c>
      <c r="H8567">
        <v>4.1868000000000002E-2</v>
      </c>
    </row>
    <row r="8568" spans="1:8">
      <c r="A8568" t="s">
        <v>429</v>
      </c>
      <c r="B8568">
        <v>2310</v>
      </c>
      <c r="C8568" t="s">
        <v>444</v>
      </c>
      <c r="D8568" t="s">
        <v>475</v>
      </c>
      <c r="E8568" t="s">
        <v>24</v>
      </c>
      <c r="F8568">
        <v>2012</v>
      </c>
      <c r="G8568" t="s">
        <v>480</v>
      </c>
      <c r="H8568">
        <v>9.21096E-2</v>
      </c>
    </row>
    <row r="8569" spans="1:8">
      <c r="A8569" t="s">
        <v>464</v>
      </c>
      <c r="B8569">
        <v>3282</v>
      </c>
      <c r="C8569" t="s">
        <v>517</v>
      </c>
      <c r="D8569" t="s">
        <v>475</v>
      </c>
      <c r="E8569" t="s">
        <v>31</v>
      </c>
      <c r="F8569">
        <v>2013</v>
      </c>
      <c r="G8569" t="s">
        <v>480</v>
      </c>
      <c r="H8569">
        <v>1.6370388</v>
      </c>
    </row>
    <row r="8570" spans="1:8">
      <c r="A8570" t="s">
        <v>464</v>
      </c>
      <c r="B8570">
        <v>3282</v>
      </c>
      <c r="C8570" t="s">
        <v>517</v>
      </c>
      <c r="D8570" t="s">
        <v>475</v>
      </c>
      <c r="E8570" t="s">
        <v>32</v>
      </c>
      <c r="F8570">
        <v>2010</v>
      </c>
      <c r="G8570" t="s">
        <v>480</v>
      </c>
      <c r="H8570">
        <v>4.5008100000000004</v>
      </c>
    </row>
    <row r="8571" spans="1:8">
      <c r="A8571" t="s">
        <v>496</v>
      </c>
      <c r="B8571">
        <v>2230</v>
      </c>
      <c r="C8571" t="s">
        <v>443</v>
      </c>
      <c r="D8571" t="s">
        <v>475</v>
      </c>
      <c r="E8571" t="s">
        <v>10</v>
      </c>
      <c r="F8571">
        <v>2010</v>
      </c>
      <c r="G8571" t="s">
        <v>490</v>
      </c>
      <c r="H8571">
        <v>4.1868000000000002E-2</v>
      </c>
    </row>
    <row r="8572" spans="1:8">
      <c r="A8572" t="s">
        <v>429</v>
      </c>
      <c r="B8572">
        <v>2310</v>
      </c>
      <c r="C8572" t="s">
        <v>444</v>
      </c>
      <c r="D8572" t="s">
        <v>475</v>
      </c>
      <c r="E8572" t="s">
        <v>3</v>
      </c>
      <c r="F8572">
        <v>2010</v>
      </c>
      <c r="G8572" t="s">
        <v>490</v>
      </c>
      <c r="H8572">
        <v>8.3736000000000001E-3</v>
      </c>
    </row>
    <row r="8573" spans="1:8">
      <c r="A8573" t="s">
        <v>486</v>
      </c>
      <c r="B8573">
        <v>2310</v>
      </c>
      <c r="C8573" t="s">
        <v>444</v>
      </c>
      <c r="D8573" t="s">
        <v>475</v>
      </c>
      <c r="E8573" t="s">
        <v>14</v>
      </c>
      <c r="F8573">
        <v>2010</v>
      </c>
      <c r="G8573" t="s">
        <v>490</v>
      </c>
      <c r="H8573">
        <v>0.3935592</v>
      </c>
    </row>
    <row r="8574" spans="1:8">
      <c r="A8574" t="s">
        <v>464</v>
      </c>
      <c r="B8574">
        <v>3282</v>
      </c>
      <c r="C8574" t="s">
        <v>517</v>
      </c>
      <c r="D8574" t="s">
        <v>475</v>
      </c>
      <c r="E8574" t="s">
        <v>28</v>
      </c>
      <c r="F8574">
        <v>2014</v>
      </c>
      <c r="G8574" t="s">
        <v>503</v>
      </c>
      <c r="H8574">
        <v>53.779446</v>
      </c>
    </row>
    <row r="8575" spans="1:8">
      <c r="A8575" t="s">
        <v>464</v>
      </c>
      <c r="B8575">
        <v>3282</v>
      </c>
      <c r="C8575" t="s">
        <v>517</v>
      </c>
      <c r="D8575" t="s">
        <v>475</v>
      </c>
      <c r="E8575" t="s">
        <v>26</v>
      </c>
      <c r="F8575">
        <v>2011</v>
      </c>
      <c r="G8575" t="s">
        <v>503</v>
      </c>
      <c r="H8575">
        <v>0.36006480000000002</v>
      </c>
    </row>
    <row r="8576" spans="1:8">
      <c r="A8576" t="s">
        <v>464</v>
      </c>
      <c r="B8576">
        <v>3282</v>
      </c>
      <c r="C8576" t="s">
        <v>517</v>
      </c>
      <c r="D8576" t="s">
        <v>475</v>
      </c>
      <c r="E8576" t="s">
        <v>27</v>
      </c>
      <c r="F8576">
        <v>2013</v>
      </c>
      <c r="G8576" t="s">
        <v>503</v>
      </c>
      <c r="H8576">
        <v>0.16747200000000001</v>
      </c>
    </row>
    <row r="8577" spans="1:8">
      <c r="A8577" t="s">
        <v>429</v>
      </c>
      <c r="B8577">
        <v>5532</v>
      </c>
      <c r="C8577" t="s">
        <v>516</v>
      </c>
      <c r="D8577" t="s">
        <v>475</v>
      </c>
      <c r="E8577" t="s">
        <v>15</v>
      </c>
      <c r="F8577">
        <v>2011</v>
      </c>
      <c r="G8577" t="s">
        <v>483</v>
      </c>
      <c r="H8577">
        <v>2.9851884000000002</v>
      </c>
    </row>
    <row r="8578" spans="1:8">
      <c r="A8578" t="s">
        <v>429</v>
      </c>
      <c r="B8578">
        <v>5532</v>
      </c>
      <c r="C8578" t="s">
        <v>516</v>
      </c>
      <c r="D8578" t="s">
        <v>475</v>
      </c>
      <c r="E8578" t="s">
        <v>428</v>
      </c>
      <c r="F8578">
        <v>2013</v>
      </c>
      <c r="G8578" t="s">
        <v>483</v>
      </c>
      <c r="H8578">
        <v>1.2560399999999999E-2</v>
      </c>
    </row>
    <row r="8579" spans="1:8">
      <c r="A8579" t="s">
        <v>429</v>
      </c>
      <c r="B8579">
        <v>5532</v>
      </c>
      <c r="C8579" t="s">
        <v>516</v>
      </c>
      <c r="D8579" t="s">
        <v>475</v>
      </c>
      <c r="E8579" t="s">
        <v>3</v>
      </c>
      <c r="F8579">
        <v>2014</v>
      </c>
      <c r="G8579" t="s">
        <v>483</v>
      </c>
      <c r="H8579">
        <v>7.6283496</v>
      </c>
    </row>
    <row r="8580" spans="1:8">
      <c r="A8580" t="s">
        <v>429</v>
      </c>
      <c r="B8580">
        <v>5532</v>
      </c>
      <c r="C8580" t="s">
        <v>516</v>
      </c>
      <c r="D8580" t="s">
        <v>475</v>
      </c>
      <c r="E8580" t="s">
        <v>5</v>
      </c>
      <c r="F8580">
        <v>2010</v>
      </c>
      <c r="G8580" t="s">
        <v>483</v>
      </c>
      <c r="H8580">
        <v>0.50660280000000002</v>
      </c>
    </row>
    <row r="8581" spans="1:8">
      <c r="A8581" t="s">
        <v>429</v>
      </c>
      <c r="B8581">
        <v>5532</v>
      </c>
      <c r="C8581" t="s">
        <v>516</v>
      </c>
      <c r="D8581" t="s">
        <v>475</v>
      </c>
      <c r="E8581" t="s">
        <v>2</v>
      </c>
      <c r="F8581">
        <v>2010</v>
      </c>
      <c r="G8581" t="s">
        <v>483</v>
      </c>
      <c r="H8581">
        <v>0.28051559999999998</v>
      </c>
    </row>
    <row r="8582" spans="1:8">
      <c r="A8582" t="s">
        <v>429</v>
      </c>
      <c r="B8582">
        <v>5532</v>
      </c>
      <c r="C8582" t="s">
        <v>516</v>
      </c>
      <c r="D8582" t="s">
        <v>475</v>
      </c>
      <c r="E8582" t="s">
        <v>13</v>
      </c>
      <c r="F8582">
        <v>2014</v>
      </c>
      <c r="G8582" t="s">
        <v>483</v>
      </c>
      <c r="H8582">
        <v>100.52088120000001</v>
      </c>
    </row>
    <row r="8583" spans="1:8">
      <c r="A8583" t="s">
        <v>464</v>
      </c>
      <c r="B8583">
        <v>2230</v>
      </c>
      <c r="C8583" t="s">
        <v>443</v>
      </c>
      <c r="D8583" t="s">
        <v>475</v>
      </c>
      <c r="E8583" t="s">
        <v>28</v>
      </c>
      <c r="F8583">
        <v>2013</v>
      </c>
      <c r="G8583" t="s">
        <v>480</v>
      </c>
      <c r="H8583">
        <v>0.90016200000000002</v>
      </c>
    </row>
    <row r="8584" spans="1:8">
      <c r="A8584" t="s">
        <v>429</v>
      </c>
      <c r="B8584">
        <v>2310</v>
      </c>
      <c r="C8584" t="s">
        <v>444</v>
      </c>
      <c r="D8584" t="s">
        <v>475</v>
      </c>
      <c r="E8584" t="s">
        <v>482</v>
      </c>
      <c r="F8584">
        <v>2010</v>
      </c>
      <c r="G8584" t="s">
        <v>480</v>
      </c>
      <c r="H8584">
        <v>4.2370416000000004</v>
      </c>
    </row>
    <row r="8585" spans="1:8">
      <c r="A8585" t="s">
        <v>464</v>
      </c>
      <c r="B8585">
        <v>3281</v>
      </c>
      <c r="C8585" t="s">
        <v>518</v>
      </c>
      <c r="D8585" t="s">
        <v>475</v>
      </c>
      <c r="E8585" t="s">
        <v>13</v>
      </c>
      <c r="F8585">
        <v>2014</v>
      </c>
      <c r="G8585" t="s">
        <v>480</v>
      </c>
      <c r="H8585">
        <v>1.8756864</v>
      </c>
    </row>
    <row r="8586" spans="1:8">
      <c r="A8586" t="s">
        <v>429</v>
      </c>
      <c r="B8586">
        <v>5542</v>
      </c>
      <c r="C8586" t="s">
        <v>524</v>
      </c>
      <c r="D8586" t="s">
        <v>475</v>
      </c>
      <c r="E8586" t="s">
        <v>8</v>
      </c>
      <c r="F8586">
        <v>2011</v>
      </c>
      <c r="G8586" t="s">
        <v>483</v>
      </c>
      <c r="H8586">
        <v>0.44798759999999999</v>
      </c>
    </row>
    <row r="8587" spans="1:8">
      <c r="A8587" t="s">
        <v>429</v>
      </c>
      <c r="B8587">
        <v>5542</v>
      </c>
      <c r="C8587" t="s">
        <v>524</v>
      </c>
      <c r="D8587" t="s">
        <v>475</v>
      </c>
      <c r="E8587" t="s">
        <v>343</v>
      </c>
      <c r="F8587">
        <v>2010</v>
      </c>
      <c r="G8587" t="s">
        <v>483</v>
      </c>
      <c r="H8587">
        <v>2.0640923999999998</v>
      </c>
    </row>
    <row r="8588" spans="1:8">
      <c r="A8588" t="s">
        <v>429</v>
      </c>
      <c r="B8588">
        <v>5542</v>
      </c>
      <c r="C8588" t="s">
        <v>524</v>
      </c>
      <c r="D8588" t="s">
        <v>475</v>
      </c>
      <c r="E8588" t="s">
        <v>18</v>
      </c>
      <c r="F8588">
        <v>2011</v>
      </c>
      <c r="G8588" t="s">
        <v>483</v>
      </c>
      <c r="H8588">
        <v>2.4115967999999999</v>
      </c>
    </row>
    <row r="8589" spans="1:8">
      <c r="A8589" t="s">
        <v>429</v>
      </c>
      <c r="B8589">
        <v>5548</v>
      </c>
      <c r="C8589" t="s">
        <v>526</v>
      </c>
      <c r="D8589" t="s">
        <v>475</v>
      </c>
      <c r="E8589" t="s">
        <v>14</v>
      </c>
      <c r="F8589">
        <v>2011</v>
      </c>
      <c r="G8589" t="s">
        <v>483</v>
      </c>
      <c r="H8589">
        <v>0.54847080000000004</v>
      </c>
    </row>
    <row r="8590" spans="1:8">
      <c r="A8590" t="s">
        <v>464</v>
      </c>
      <c r="B8590">
        <v>3295</v>
      </c>
      <c r="C8590" t="s">
        <v>448</v>
      </c>
      <c r="D8590" t="s">
        <v>475</v>
      </c>
      <c r="E8590" t="s">
        <v>20</v>
      </c>
      <c r="F8590">
        <v>2013</v>
      </c>
      <c r="G8590" t="s">
        <v>480</v>
      </c>
      <c r="H8590">
        <v>10.801944000000001</v>
      </c>
    </row>
    <row r="8591" spans="1:8">
      <c r="A8591" t="s">
        <v>464</v>
      </c>
      <c r="B8591">
        <v>3295</v>
      </c>
      <c r="C8591" t="s">
        <v>448</v>
      </c>
      <c r="D8591" t="s">
        <v>475</v>
      </c>
      <c r="E8591" t="s">
        <v>15</v>
      </c>
      <c r="F8591">
        <v>2009</v>
      </c>
      <c r="G8591" t="s">
        <v>480</v>
      </c>
      <c r="H8591">
        <v>10.199044799999999</v>
      </c>
    </row>
    <row r="8592" spans="1:8">
      <c r="A8592" t="s">
        <v>429</v>
      </c>
      <c r="B8592">
        <v>5542</v>
      </c>
      <c r="C8592" t="s">
        <v>524</v>
      </c>
      <c r="D8592" t="s">
        <v>475</v>
      </c>
      <c r="E8592" t="s">
        <v>6</v>
      </c>
      <c r="F8592">
        <v>2011</v>
      </c>
      <c r="G8592" t="s">
        <v>480</v>
      </c>
      <c r="H8592">
        <v>0.13816439999999999</v>
      </c>
    </row>
    <row r="8593" spans="1:8">
      <c r="A8593" t="s">
        <v>429</v>
      </c>
      <c r="B8593">
        <v>5542</v>
      </c>
      <c r="C8593" t="s">
        <v>524</v>
      </c>
      <c r="D8593" t="s">
        <v>475</v>
      </c>
      <c r="E8593" t="s">
        <v>11</v>
      </c>
      <c r="F8593">
        <v>2011</v>
      </c>
      <c r="G8593" t="s">
        <v>480</v>
      </c>
      <c r="H8593">
        <v>4.1072508000000001</v>
      </c>
    </row>
    <row r="8594" spans="1:8">
      <c r="A8594" t="s">
        <v>429</v>
      </c>
      <c r="B8594">
        <v>5542</v>
      </c>
      <c r="C8594" t="s">
        <v>524</v>
      </c>
      <c r="D8594" t="s">
        <v>475</v>
      </c>
      <c r="E8594" t="s">
        <v>343</v>
      </c>
      <c r="F8594">
        <v>2012</v>
      </c>
      <c r="G8594" t="s">
        <v>480</v>
      </c>
      <c r="H8594">
        <v>3.7095047999999999</v>
      </c>
    </row>
    <row r="8595" spans="1:8">
      <c r="A8595" t="s">
        <v>429</v>
      </c>
      <c r="B8595">
        <v>5542</v>
      </c>
      <c r="C8595" t="s">
        <v>524</v>
      </c>
      <c r="D8595" t="s">
        <v>475</v>
      </c>
      <c r="E8595" t="s">
        <v>19</v>
      </c>
      <c r="F8595">
        <v>2013</v>
      </c>
      <c r="G8595" t="s">
        <v>480</v>
      </c>
      <c r="H8595">
        <v>7.1175600000000006E-2</v>
      </c>
    </row>
    <row r="8596" spans="1:8">
      <c r="A8596" t="s">
        <v>429</v>
      </c>
      <c r="B8596">
        <v>5542</v>
      </c>
      <c r="C8596" t="s">
        <v>524</v>
      </c>
      <c r="D8596" t="s">
        <v>475</v>
      </c>
      <c r="E8596" t="s">
        <v>20</v>
      </c>
      <c r="F8596">
        <v>2013</v>
      </c>
      <c r="G8596" t="s">
        <v>480</v>
      </c>
      <c r="H8596">
        <v>76.011353999999997</v>
      </c>
    </row>
    <row r="8597" spans="1:8">
      <c r="A8597" t="s">
        <v>429</v>
      </c>
      <c r="B8597">
        <v>5542</v>
      </c>
      <c r="C8597" t="s">
        <v>524</v>
      </c>
      <c r="D8597" t="s">
        <v>475</v>
      </c>
      <c r="E8597" t="s">
        <v>18</v>
      </c>
      <c r="F8597">
        <v>2013</v>
      </c>
      <c r="G8597" t="s">
        <v>480</v>
      </c>
      <c r="H8597">
        <v>2.0180376</v>
      </c>
    </row>
    <row r="8598" spans="1:8">
      <c r="A8598" t="s">
        <v>429</v>
      </c>
      <c r="B8598">
        <v>5542</v>
      </c>
      <c r="C8598" t="s">
        <v>524</v>
      </c>
      <c r="D8598" t="s">
        <v>475</v>
      </c>
      <c r="E8598" t="s">
        <v>37</v>
      </c>
      <c r="F8598">
        <v>2009</v>
      </c>
      <c r="G8598" t="s">
        <v>480</v>
      </c>
      <c r="H8598">
        <v>71.246775600000007</v>
      </c>
    </row>
    <row r="8599" spans="1:8">
      <c r="A8599" t="s">
        <v>464</v>
      </c>
      <c r="B8599">
        <v>5548</v>
      </c>
      <c r="C8599" t="s">
        <v>526</v>
      </c>
      <c r="D8599" t="s">
        <v>475</v>
      </c>
      <c r="E8599" t="s">
        <v>23</v>
      </c>
      <c r="F8599">
        <v>2014</v>
      </c>
      <c r="G8599" t="s">
        <v>480</v>
      </c>
      <c r="H8599">
        <v>4.1868000000000001E-3</v>
      </c>
    </row>
    <row r="8600" spans="1:8">
      <c r="A8600" t="s">
        <v>464</v>
      </c>
      <c r="B8600">
        <v>5548</v>
      </c>
      <c r="C8600" t="s">
        <v>526</v>
      </c>
      <c r="D8600" t="s">
        <v>475</v>
      </c>
      <c r="E8600" t="s">
        <v>20</v>
      </c>
      <c r="F8600">
        <v>2011</v>
      </c>
      <c r="G8600" t="s">
        <v>480</v>
      </c>
      <c r="H8600">
        <v>19.975222800000001</v>
      </c>
    </row>
    <row r="8601" spans="1:8">
      <c r="A8601" t="s">
        <v>464</v>
      </c>
      <c r="B8601">
        <v>3106</v>
      </c>
      <c r="C8601" t="s">
        <v>525</v>
      </c>
      <c r="D8601" t="s">
        <v>475</v>
      </c>
      <c r="E8601" t="s">
        <v>37</v>
      </c>
      <c r="F8601">
        <v>2010</v>
      </c>
      <c r="G8601" t="s">
        <v>503</v>
      </c>
      <c r="H8601">
        <v>33.707926800000003</v>
      </c>
    </row>
    <row r="8602" spans="1:8">
      <c r="A8602" t="s">
        <v>464</v>
      </c>
      <c r="B8602">
        <v>3295</v>
      </c>
      <c r="C8602" t="s">
        <v>448</v>
      </c>
      <c r="D8602" t="s">
        <v>475</v>
      </c>
      <c r="E8602" t="s">
        <v>5</v>
      </c>
      <c r="F8602">
        <v>2012</v>
      </c>
      <c r="G8602" t="s">
        <v>503</v>
      </c>
      <c r="H8602">
        <v>2.3613552000000002</v>
      </c>
    </row>
    <row r="8603" spans="1:8">
      <c r="A8603" t="s">
        <v>456</v>
      </c>
      <c r="B8603">
        <v>3295</v>
      </c>
      <c r="C8603" t="s">
        <v>448</v>
      </c>
      <c r="D8603" t="s">
        <v>475</v>
      </c>
      <c r="E8603" t="s">
        <v>2</v>
      </c>
      <c r="F8603">
        <v>2010</v>
      </c>
      <c r="G8603" t="s">
        <v>503</v>
      </c>
      <c r="H8603">
        <v>0.49404239999999999</v>
      </c>
    </row>
    <row r="8604" spans="1:8">
      <c r="A8604" t="s">
        <v>429</v>
      </c>
      <c r="B8604">
        <v>5542</v>
      </c>
      <c r="C8604" t="s">
        <v>524</v>
      </c>
      <c r="D8604" t="s">
        <v>475</v>
      </c>
      <c r="E8604" t="s">
        <v>20</v>
      </c>
      <c r="F8604">
        <v>2010</v>
      </c>
      <c r="G8604" t="s">
        <v>483</v>
      </c>
      <c r="H8604">
        <v>21.248010000000001</v>
      </c>
    </row>
    <row r="8605" spans="1:8">
      <c r="A8605" t="s">
        <v>429</v>
      </c>
      <c r="B8605">
        <v>5542</v>
      </c>
      <c r="C8605" t="s">
        <v>524</v>
      </c>
      <c r="D8605" t="s">
        <v>475</v>
      </c>
      <c r="E8605" t="s">
        <v>27</v>
      </c>
      <c r="F8605">
        <v>2011</v>
      </c>
      <c r="G8605" t="s">
        <v>483</v>
      </c>
      <c r="H8605">
        <v>5.8615199999999999E-2</v>
      </c>
    </row>
    <row r="8606" spans="1:8">
      <c r="A8606" t="s">
        <v>464</v>
      </c>
      <c r="B8606">
        <v>5548</v>
      </c>
      <c r="C8606" t="s">
        <v>526</v>
      </c>
      <c r="D8606" t="s">
        <v>475</v>
      </c>
      <c r="E8606" t="s">
        <v>5</v>
      </c>
      <c r="F8606">
        <v>2012</v>
      </c>
      <c r="G8606" t="s">
        <v>483</v>
      </c>
      <c r="H8606">
        <v>0.19259280000000001</v>
      </c>
    </row>
    <row r="8607" spans="1:8">
      <c r="A8607" t="s">
        <v>429</v>
      </c>
      <c r="B8607">
        <v>3106</v>
      </c>
      <c r="C8607" t="s">
        <v>525</v>
      </c>
      <c r="D8607" t="s">
        <v>475</v>
      </c>
      <c r="E8607" t="s">
        <v>28</v>
      </c>
      <c r="F8607">
        <v>2011</v>
      </c>
      <c r="G8607" t="s">
        <v>480</v>
      </c>
      <c r="H8607">
        <v>16.851870000000002</v>
      </c>
    </row>
    <row r="8608" spans="1:8">
      <c r="A8608" t="s">
        <v>464</v>
      </c>
      <c r="B8608">
        <v>3295</v>
      </c>
      <c r="C8608" t="s">
        <v>448</v>
      </c>
      <c r="D8608" t="s">
        <v>475</v>
      </c>
      <c r="E8608" t="s">
        <v>5</v>
      </c>
      <c r="F8608">
        <v>2009</v>
      </c>
      <c r="G8608" t="s">
        <v>480</v>
      </c>
      <c r="H8608">
        <v>6.2383319999999998</v>
      </c>
    </row>
    <row r="8609" spans="1:8">
      <c r="A8609" t="s">
        <v>464</v>
      </c>
      <c r="B8609">
        <v>3295</v>
      </c>
      <c r="C8609" t="s">
        <v>448</v>
      </c>
      <c r="D8609" t="s">
        <v>475</v>
      </c>
      <c r="E8609" t="s">
        <v>35</v>
      </c>
      <c r="F8609">
        <v>2013</v>
      </c>
      <c r="G8609" t="s">
        <v>480</v>
      </c>
      <c r="H8609">
        <v>0.1214172</v>
      </c>
    </row>
    <row r="8610" spans="1:8">
      <c r="A8610" t="s">
        <v>456</v>
      </c>
      <c r="B8610">
        <v>3295</v>
      </c>
      <c r="C8610" t="s">
        <v>448</v>
      </c>
      <c r="D8610" t="s">
        <v>475</v>
      </c>
      <c r="E8610" t="s">
        <v>2</v>
      </c>
      <c r="F8610">
        <v>2010</v>
      </c>
      <c r="G8610" t="s">
        <v>480</v>
      </c>
      <c r="H8610">
        <v>0.49404239999999999</v>
      </c>
    </row>
    <row r="8611" spans="1:8">
      <c r="A8611" t="s">
        <v>429</v>
      </c>
      <c r="B8611">
        <v>5542</v>
      </c>
      <c r="C8611" t="s">
        <v>524</v>
      </c>
      <c r="D8611" t="s">
        <v>475</v>
      </c>
      <c r="E8611" t="s">
        <v>35</v>
      </c>
      <c r="F8611">
        <v>2014</v>
      </c>
      <c r="G8611" t="s">
        <v>483</v>
      </c>
      <c r="H8611">
        <v>1.2895344</v>
      </c>
    </row>
    <row r="8612" spans="1:8">
      <c r="A8612" t="s">
        <v>429</v>
      </c>
      <c r="B8612">
        <v>5542</v>
      </c>
      <c r="C8612" t="s">
        <v>524</v>
      </c>
      <c r="D8612" t="s">
        <v>475</v>
      </c>
      <c r="E8612" t="s">
        <v>479</v>
      </c>
      <c r="F8612">
        <v>2012</v>
      </c>
      <c r="G8612" t="s">
        <v>480</v>
      </c>
      <c r="H8612">
        <v>5.3884116000000004</v>
      </c>
    </row>
    <row r="8613" spans="1:8">
      <c r="A8613" t="s">
        <v>429</v>
      </c>
      <c r="B8613">
        <v>5548</v>
      </c>
      <c r="C8613" t="s">
        <v>526</v>
      </c>
      <c r="D8613" t="s">
        <v>475</v>
      </c>
      <c r="E8613" t="s">
        <v>479</v>
      </c>
      <c r="F8613">
        <v>2014</v>
      </c>
      <c r="G8613" t="s">
        <v>483</v>
      </c>
      <c r="H8613">
        <v>1.67472E-2</v>
      </c>
    </row>
    <row r="8614" spans="1:8">
      <c r="A8614" t="s">
        <v>464</v>
      </c>
      <c r="B8614">
        <v>3295</v>
      </c>
      <c r="C8614" t="s">
        <v>448</v>
      </c>
      <c r="D8614" t="s">
        <v>475</v>
      </c>
      <c r="E8614" t="s">
        <v>29</v>
      </c>
      <c r="F8614">
        <v>2010</v>
      </c>
      <c r="G8614" t="s">
        <v>503</v>
      </c>
      <c r="H8614">
        <v>1.758456</v>
      </c>
    </row>
    <row r="8615" spans="1:8">
      <c r="A8615" t="s">
        <v>464</v>
      </c>
      <c r="B8615">
        <v>3295</v>
      </c>
      <c r="C8615" t="s">
        <v>448</v>
      </c>
      <c r="D8615" t="s">
        <v>475</v>
      </c>
      <c r="E8615" t="s">
        <v>3</v>
      </c>
      <c r="F8615">
        <v>2011</v>
      </c>
      <c r="G8615" t="s">
        <v>503</v>
      </c>
      <c r="H8615">
        <v>1.5030612000000001</v>
      </c>
    </row>
    <row r="8616" spans="1:8">
      <c r="A8616" t="s">
        <v>464</v>
      </c>
      <c r="B8616">
        <v>5548</v>
      </c>
      <c r="C8616" t="s">
        <v>526</v>
      </c>
      <c r="D8616" t="s">
        <v>475</v>
      </c>
      <c r="E8616" t="s">
        <v>29</v>
      </c>
      <c r="F8616">
        <v>2010</v>
      </c>
      <c r="G8616" t="s">
        <v>483</v>
      </c>
      <c r="H8616">
        <v>3.7681199999999998E-2</v>
      </c>
    </row>
    <row r="8617" spans="1:8">
      <c r="A8617" t="s">
        <v>464</v>
      </c>
      <c r="B8617">
        <v>3295</v>
      </c>
      <c r="C8617" t="s">
        <v>448</v>
      </c>
      <c r="D8617" t="s">
        <v>475</v>
      </c>
      <c r="E8617" t="s">
        <v>2</v>
      </c>
      <c r="F8617">
        <v>2011</v>
      </c>
      <c r="G8617" t="s">
        <v>480</v>
      </c>
      <c r="H8617">
        <v>2.2859927999999998</v>
      </c>
    </row>
    <row r="8618" spans="1:8">
      <c r="A8618" t="s">
        <v>464</v>
      </c>
      <c r="B8618">
        <v>3295</v>
      </c>
      <c r="C8618" t="s">
        <v>448</v>
      </c>
      <c r="D8618" t="s">
        <v>475</v>
      </c>
      <c r="E8618" t="s">
        <v>30</v>
      </c>
      <c r="F8618">
        <v>2010</v>
      </c>
      <c r="G8618" t="s">
        <v>480</v>
      </c>
      <c r="H8618">
        <v>2.0389716</v>
      </c>
    </row>
    <row r="8619" spans="1:8">
      <c r="A8619" t="s">
        <v>429</v>
      </c>
      <c r="B8619">
        <v>5542</v>
      </c>
      <c r="C8619" t="s">
        <v>524</v>
      </c>
      <c r="D8619" t="s">
        <v>475</v>
      </c>
      <c r="E8619" t="s">
        <v>30</v>
      </c>
      <c r="F8619">
        <v>2013</v>
      </c>
      <c r="G8619" t="s">
        <v>480</v>
      </c>
      <c r="H8619">
        <v>7.5948551999999996</v>
      </c>
    </row>
    <row r="8620" spans="1:8">
      <c r="A8620" t="s">
        <v>464</v>
      </c>
      <c r="B8620">
        <v>3106</v>
      </c>
      <c r="C8620" t="s">
        <v>525</v>
      </c>
      <c r="D8620" t="s">
        <v>475</v>
      </c>
      <c r="E8620" t="s">
        <v>33</v>
      </c>
      <c r="F8620">
        <v>2012</v>
      </c>
      <c r="G8620" t="s">
        <v>503</v>
      </c>
      <c r="H8620">
        <v>0.23027400000000001</v>
      </c>
    </row>
    <row r="8621" spans="1:8">
      <c r="A8621" t="s">
        <v>429</v>
      </c>
      <c r="B8621">
        <v>5548</v>
      </c>
      <c r="C8621" t="s">
        <v>526</v>
      </c>
      <c r="D8621" t="s">
        <v>475</v>
      </c>
      <c r="E8621" t="s">
        <v>31</v>
      </c>
      <c r="F8621">
        <v>2011</v>
      </c>
      <c r="G8621" t="s">
        <v>483</v>
      </c>
      <c r="H8621">
        <v>0.1716588</v>
      </c>
    </row>
    <row r="8622" spans="1:8">
      <c r="A8622" t="s">
        <v>429</v>
      </c>
      <c r="B8622">
        <v>5548</v>
      </c>
      <c r="C8622" t="s">
        <v>526</v>
      </c>
      <c r="D8622" t="s">
        <v>475</v>
      </c>
      <c r="E8622" t="s">
        <v>30</v>
      </c>
      <c r="F8622">
        <v>2013</v>
      </c>
      <c r="G8622" t="s">
        <v>483</v>
      </c>
      <c r="H8622">
        <v>8.3736000000000001E-3</v>
      </c>
    </row>
    <row r="8623" spans="1:8">
      <c r="A8623" t="s">
        <v>429</v>
      </c>
      <c r="B8623">
        <v>3106</v>
      </c>
      <c r="C8623" t="s">
        <v>525</v>
      </c>
      <c r="D8623" t="s">
        <v>475</v>
      </c>
      <c r="E8623" t="s">
        <v>32</v>
      </c>
      <c r="F8623">
        <v>2009</v>
      </c>
      <c r="G8623" t="s">
        <v>480</v>
      </c>
      <c r="H8623">
        <v>5.5391364000000003</v>
      </c>
    </row>
    <row r="8624" spans="1:8">
      <c r="A8624" t="s">
        <v>429</v>
      </c>
      <c r="B8624">
        <v>5542</v>
      </c>
      <c r="C8624" t="s">
        <v>524</v>
      </c>
      <c r="D8624" t="s">
        <v>475</v>
      </c>
      <c r="E8624" t="s">
        <v>31</v>
      </c>
      <c r="F8624">
        <v>2011</v>
      </c>
      <c r="G8624" t="s">
        <v>480</v>
      </c>
      <c r="H8624">
        <v>1.8840600000000001</v>
      </c>
    </row>
    <row r="8625" spans="1:8">
      <c r="A8625" t="s">
        <v>429</v>
      </c>
      <c r="B8625">
        <v>5542</v>
      </c>
      <c r="C8625" t="s">
        <v>524</v>
      </c>
      <c r="D8625" t="s">
        <v>475</v>
      </c>
      <c r="E8625" t="s">
        <v>32</v>
      </c>
      <c r="F8625">
        <v>2014</v>
      </c>
      <c r="G8625" t="s">
        <v>480</v>
      </c>
      <c r="H8625">
        <v>0.8080524</v>
      </c>
    </row>
    <row r="8626" spans="1:8">
      <c r="A8626" t="s">
        <v>429</v>
      </c>
      <c r="B8626">
        <v>3106</v>
      </c>
      <c r="C8626" t="s">
        <v>525</v>
      </c>
      <c r="D8626" t="s">
        <v>475</v>
      </c>
      <c r="E8626" t="s">
        <v>16</v>
      </c>
      <c r="F8626">
        <v>2010</v>
      </c>
      <c r="G8626" t="s">
        <v>503</v>
      </c>
      <c r="H8626">
        <v>5.7819707999999999</v>
      </c>
    </row>
    <row r="8627" spans="1:8">
      <c r="A8627" t="s">
        <v>429</v>
      </c>
      <c r="B8627">
        <v>5542</v>
      </c>
      <c r="C8627" t="s">
        <v>524</v>
      </c>
      <c r="D8627" t="s">
        <v>475</v>
      </c>
      <c r="E8627" t="s">
        <v>24</v>
      </c>
      <c r="F8627">
        <v>2012</v>
      </c>
      <c r="G8627" t="s">
        <v>483</v>
      </c>
      <c r="H8627">
        <v>2.1729492000000001</v>
      </c>
    </row>
    <row r="8628" spans="1:8">
      <c r="A8628" t="s">
        <v>429</v>
      </c>
      <c r="B8628">
        <v>3106</v>
      </c>
      <c r="C8628" t="s">
        <v>525</v>
      </c>
      <c r="D8628" t="s">
        <v>475</v>
      </c>
      <c r="E8628" t="s">
        <v>17</v>
      </c>
      <c r="F8628">
        <v>2010</v>
      </c>
      <c r="G8628" t="s">
        <v>480</v>
      </c>
      <c r="H8628">
        <v>14.7040416</v>
      </c>
    </row>
    <row r="8629" spans="1:8">
      <c r="A8629" t="s">
        <v>464</v>
      </c>
      <c r="B8629">
        <v>3295</v>
      </c>
      <c r="C8629" t="s">
        <v>448</v>
      </c>
      <c r="D8629" t="s">
        <v>475</v>
      </c>
      <c r="E8629" t="s">
        <v>13</v>
      </c>
      <c r="F8629">
        <v>2010</v>
      </c>
      <c r="G8629" t="s">
        <v>480</v>
      </c>
      <c r="H8629">
        <v>19.9584756</v>
      </c>
    </row>
    <row r="8630" spans="1:8">
      <c r="A8630" t="s">
        <v>429</v>
      </c>
      <c r="B8630">
        <v>3106</v>
      </c>
      <c r="C8630" t="s">
        <v>525</v>
      </c>
      <c r="D8630" t="s">
        <v>475</v>
      </c>
      <c r="E8630" t="s">
        <v>17</v>
      </c>
      <c r="F8630">
        <v>2009</v>
      </c>
      <c r="G8630" t="s">
        <v>503</v>
      </c>
      <c r="H8630">
        <v>17.417088</v>
      </c>
    </row>
    <row r="8631" spans="1:8">
      <c r="A8631" t="s">
        <v>429</v>
      </c>
      <c r="B8631">
        <v>3106</v>
      </c>
      <c r="C8631" t="s">
        <v>525</v>
      </c>
      <c r="D8631" t="s">
        <v>475</v>
      </c>
      <c r="E8631" t="s">
        <v>32</v>
      </c>
      <c r="F8631">
        <v>2011</v>
      </c>
      <c r="G8631" t="s">
        <v>503</v>
      </c>
      <c r="H8631">
        <v>7.2682848</v>
      </c>
    </row>
    <row r="8632" spans="1:8">
      <c r="A8632" t="s">
        <v>429</v>
      </c>
      <c r="B8632">
        <v>3106</v>
      </c>
      <c r="C8632" t="s">
        <v>525</v>
      </c>
      <c r="D8632" t="s">
        <v>475</v>
      </c>
      <c r="E8632" t="s">
        <v>33</v>
      </c>
      <c r="F8632">
        <v>2012</v>
      </c>
      <c r="G8632" t="s">
        <v>503</v>
      </c>
      <c r="H8632">
        <v>1.5658631999999999</v>
      </c>
    </row>
    <row r="8633" spans="1:8">
      <c r="A8633" t="s">
        <v>464</v>
      </c>
      <c r="B8633">
        <v>3295</v>
      </c>
      <c r="C8633" t="s">
        <v>448</v>
      </c>
      <c r="D8633" t="s">
        <v>475</v>
      </c>
      <c r="E8633" t="s">
        <v>28</v>
      </c>
      <c r="F8633">
        <v>2013</v>
      </c>
      <c r="G8633" t="s">
        <v>503</v>
      </c>
      <c r="H8633">
        <v>20.4399576</v>
      </c>
    </row>
    <row r="8634" spans="1:8">
      <c r="A8634" t="s">
        <v>464</v>
      </c>
      <c r="B8634">
        <v>3295</v>
      </c>
      <c r="C8634" t="s">
        <v>448</v>
      </c>
      <c r="D8634" t="s">
        <v>475</v>
      </c>
      <c r="E8634" t="s">
        <v>16</v>
      </c>
      <c r="F8634">
        <v>2010</v>
      </c>
      <c r="G8634" t="s">
        <v>503</v>
      </c>
      <c r="H8634">
        <v>0.1214172</v>
      </c>
    </row>
    <row r="8635" spans="1:8">
      <c r="A8635" t="s">
        <v>429</v>
      </c>
      <c r="B8635">
        <v>5542</v>
      </c>
      <c r="C8635" t="s">
        <v>524</v>
      </c>
      <c r="D8635" t="s">
        <v>475</v>
      </c>
      <c r="E8635" t="s">
        <v>9</v>
      </c>
      <c r="F8635">
        <v>2009</v>
      </c>
      <c r="G8635" t="s">
        <v>483</v>
      </c>
      <c r="H8635">
        <v>5.4386532000000001</v>
      </c>
    </row>
    <row r="8636" spans="1:8">
      <c r="A8636" t="s">
        <v>429</v>
      </c>
      <c r="B8636">
        <v>5542</v>
      </c>
      <c r="C8636" t="s">
        <v>524</v>
      </c>
      <c r="D8636" t="s">
        <v>475</v>
      </c>
      <c r="E8636" t="s">
        <v>13</v>
      </c>
      <c r="F8636">
        <v>2014</v>
      </c>
      <c r="G8636" t="s">
        <v>483</v>
      </c>
      <c r="H8636">
        <v>14.791964399999999</v>
      </c>
    </row>
    <row r="8637" spans="1:8">
      <c r="A8637" t="s">
        <v>429</v>
      </c>
      <c r="B8637">
        <v>5542</v>
      </c>
      <c r="C8637" t="s">
        <v>524</v>
      </c>
      <c r="D8637" t="s">
        <v>475</v>
      </c>
      <c r="E8637" t="s">
        <v>34</v>
      </c>
      <c r="F8637">
        <v>2012</v>
      </c>
      <c r="G8637" t="s">
        <v>483</v>
      </c>
      <c r="H8637">
        <v>5.3046756000000004</v>
      </c>
    </row>
    <row r="8638" spans="1:8">
      <c r="A8638" t="s">
        <v>429</v>
      </c>
      <c r="B8638">
        <v>5548</v>
      </c>
      <c r="C8638" t="s">
        <v>526</v>
      </c>
      <c r="D8638" t="s">
        <v>475</v>
      </c>
      <c r="E8638" t="s">
        <v>6</v>
      </c>
      <c r="F8638">
        <v>2009</v>
      </c>
      <c r="G8638" t="s">
        <v>483</v>
      </c>
      <c r="H8638">
        <v>1.2560399999999999E-2</v>
      </c>
    </row>
    <row r="8639" spans="1:8">
      <c r="A8639" t="s">
        <v>429</v>
      </c>
      <c r="B8639">
        <v>5548</v>
      </c>
      <c r="C8639" t="s">
        <v>526</v>
      </c>
      <c r="D8639" t="s">
        <v>475</v>
      </c>
      <c r="E8639" t="s">
        <v>11</v>
      </c>
      <c r="F8639">
        <v>2014</v>
      </c>
      <c r="G8639" t="s">
        <v>483</v>
      </c>
      <c r="H8639">
        <v>0.72431639999999997</v>
      </c>
    </row>
    <row r="8640" spans="1:8">
      <c r="A8640" t="s">
        <v>429</v>
      </c>
      <c r="B8640">
        <v>5548</v>
      </c>
      <c r="C8640" t="s">
        <v>526</v>
      </c>
      <c r="D8640" t="s">
        <v>475</v>
      </c>
      <c r="E8640" t="s">
        <v>10</v>
      </c>
      <c r="F8640">
        <v>2009</v>
      </c>
      <c r="G8640" t="s">
        <v>483</v>
      </c>
      <c r="H8640">
        <v>19.389070799999999</v>
      </c>
    </row>
    <row r="8641" spans="1:8">
      <c r="A8641" t="s">
        <v>429</v>
      </c>
      <c r="B8641">
        <v>5548</v>
      </c>
      <c r="C8641" t="s">
        <v>526</v>
      </c>
      <c r="D8641" t="s">
        <v>475</v>
      </c>
      <c r="E8641" t="s">
        <v>34</v>
      </c>
      <c r="F8641">
        <v>2010</v>
      </c>
      <c r="G8641" t="s">
        <v>483</v>
      </c>
      <c r="H8641">
        <v>10.102748399999999</v>
      </c>
    </row>
    <row r="8642" spans="1:8">
      <c r="A8642" t="s">
        <v>464</v>
      </c>
      <c r="B8642">
        <v>3295</v>
      </c>
      <c r="C8642" t="s">
        <v>448</v>
      </c>
      <c r="D8642" t="s">
        <v>475</v>
      </c>
      <c r="E8642" t="s">
        <v>28</v>
      </c>
      <c r="F8642">
        <v>2010</v>
      </c>
      <c r="G8642" t="s">
        <v>480</v>
      </c>
      <c r="H8642">
        <v>28.281834</v>
      </c>
    </row>
    <row r="8643" spans="1:8">
      <c r="A8643" t="s">
        <v>464</v>
      </c>
      <c r="B8643">
        <v>3295</v>
      </c>
      <c r="C8643" t="s">
        <v>448</v>
      </c>
      <c r="D8643" t="s">
        <v>475</v>
      </c>
      <c r="E8643" t="s">
        <v>352</v>
      </c>
      <c r="F8643">
        <v>2011</v>
      </c>
      <c r="G8643" t="s">
        <v>480</v>
      </c>
      <c r="H8643">
        <v>0.20096639999999999</v>
      </c>
    </row>
    <row r="8644" spans="1:8">
      <c r="A8644" t="s">
        <v>464</v>
      </c>
      <c r="B8644">
        <v>3295</v>
      </c>
      <c r="C8644" t="s">
        <v>448</v>
      </c>
      <c r="D8644" t="s">
        <v>475</v>
      </c>
      <c r="E8644" t="s">
        <v>479</v>
      </c>
      <c r="F8644">
        <v>2012</v>
      </c>
      <c r="G8644" t="s">
        <v>480</v>
      </c>
      <c r="H8644">
        <v>10.9652292</v>
      </c>
    </row>
    <row r="8645" spans="1:8">
      <c r="A8645" t="s">
        <v>429</v>
      </c>
      <c r="B8645">
        <v>5542</v>
      </c>
      <c r="C8645" t="s">
        <v>524</v>
      </c>
      <c r="D8645" t="s">
        <v>475</v>
      </c>
      <c r="E8645" t="s">
        <v>8</v>
      </c>
      <c r="F8645">
        <v>2011</v>
      </c>
      <c r="G8645" t="s">
        <v>480</v>
      </c>
      <c r="H8645">
        <v>0.44798759999999999</v>
      </c>
    </row>
    <row r="8646" spans="1:8">
      <c r="A8646" t="s">
        <v>429</v>
      </c>
      <c r="B8646">
        <v>5542</v>
      </c>
      <c r="C8646" t="s">
        <v>524</v>
      </c>
      <c r="D8646" t="s">
        <v>475</v>
      </c>
      <c r="E8646" t="s">
        <v>9</v>
      </c>
      <c r="F8646">
        <v>2012</v>
      </c>
      <c r="G8646" t="s">
        <v>480</v>
      </c>
      <c r="H8646">
        <v>15.696313200000001</v>
      </c>
    </row>
    <row r="8647" spans="1:8">
      <c r="A8647" t="s">
        <v>429</v>
      </c>
      <c r="B8647">
        <v>5542</v>
      </c>
      <c r="C8647" t="s">
        <v>524</v>
      </c>
      <c r="D8647" t="s">
        <v>475</v>
      </c>
      <c r="E8647" t="s">
        <v>10</v>
      </c>
      <c r="F8647">
        <v>2013</v>
      </c>
      <c r="G8647" t="s">
        <v>480</v>
      </c>
      <c r="H8647">
        <v>287.84668679999999</v>
      </c>
    </row>
    <row r="8648" spans="1:8">
      <c r="A8648" t="s">
        <v>429</v>
      </c>
      <c r="B8648">
        <v>5542</v>
      </c>
      <c r="C8648" t="s">
        <v>524</v>
      </c>
      <c r="D8648" t="s">
        <v>475</v>
      </c>
      <c r="E8648" t="s">
        <v>14</v>
      </c>
      <c r="F8648">
        <v>2013</v>
      </c>
      <c r="G8648" t="s">
        <v>480</v>
      </c>
      <c r="H8648">
        <v>3.7262520000000001</v>
      </c>
    </row>
    <row r="8649" spans="1:8">
      <c r="A8649" t="s">
        <v>429</v>
      </c>
      <c r="B8649">
        <v>5542</v>
      </c>
      <c r="C8649" t="s">
        <v>524</v>
      </c>
      <c r="D8649" t="s">
        <v>475</v>
      </c>
      <c r="E8649" t="s">
        <v>13</v>
      </c>
      <c r="F8649">
        <v>2010</v>
      </c>
      <c r="G8649" t="s">
        <v>480</v>
      </c>
      <c r="H8649">
        <v>11.601622799999999</v>
      </c>
    </row>
    <row r="8650" spans="1:8">
      <c r="A8650" t="s">
        <v>429</v>
      </c>
      <c r="B8650">
        <v>5542</v>
      </c>
      <c r="C8650" t="s">
        <v>524</v>
      </c>
      <c r="D8650" t="s">
        <v>475</v>
      </c>
      <c r="E8650" t="s">
        <v>34</v>
      </c>
      <c r="F8650">
        <v>2012</v>
      </c>
      <c r="G8650" t="s">
        <v>480</v>
      </c>
      <c r="H8650">
        <v>5.3046756000000004</v>
      </c>
    </row>
    <row r="8651" spans="1:8">
      <c r="A8651" t="s">
        <v>429</v>
      </c>
      <c r="B8651">
        <v>5548</v>
      </c>
      <c r="C8651" t="s">
        <v>526</v>
      </c>
      <c r="D8651" t="s">
        <v>475</v>
      </c>
      <c r="E8651" t="s">
        <v>10</v>
      </c>
      <c r="F8651">
        <v>2011</v>
      </c>
      <c r="G8651" t="s">
        <v>480</v>
      </c>
      <c r="H8651">
        <v>5.1455772</v>
      </c>
    </row>
    <row r="8652" spans="1:8">
      <c r="A8652" t="s">
        <v>429</v>
      </c>
      <c r="B8652">
        <v>5500</v>
      </c>
      <c r="C8652" t="s">
        <v>435</v>
      </c>
      <c r="D8652" t="s">
        <v>475</v>
      </c>
      <c r="E8652" t="s">
        <v>36</v>
      </c>
      <c r="F8652">
        <v>2012</v>
      </c>
      <c r="G8652" t="s">
        <v>480</v>
      </c>
      <c r="H8652">
        <v>60.017778</v>
      </c>
    </row>
    <row r="8653" spans="1:8">
      <c r="A8653" t="s">
        <v>429</v>
      </c>
      <c r="B8653">
        <v>5500</v>
      </c>
      <c r="C8653" t="s">
        <v>435</v>
      </c>
      <c r="D8653" t="s">
        <v>475</v>
      </c>
      <c r="E8653" t="s">
        <v>36</v>
      </c>
      <c r="F8653">
        <v>2011</v>
      </c>
      <c r="G8653" t="s">
        <v>468</v>
      </c>
      <c r="H8653">
        <v>58.062542399999998</v>
      </c>
    </row>
    <row r="8654" spans="1:8">
      <c r="A8654" t="s">
        <v>429</v>
      </c>
      <c r="B8654">
        <v>5500</v>
      </c>
      <c r="C8654" t="s">
        <v>435</v>
      </c>
      <c r="D8654" t="s">
        <v>475</v>
      </c>
      <c r="E8654" t="s">
        <v>479</v>
      </c>
      <c r="F8654">
        <v>2014</v>
      </c>
      <c r="G8654" t="s">
        <v>468</v>
      </c>
      <c r="H8654">
        <v>502.84305360000002</v>
      </c>
    </row>
    <row r="8655" spans="1:8">
      <c r="A8655" t="s">
        <v>429</v>
      </c>
      <c r="B8655">
        <v>5500</v>
      </c>
      <c r="C8655" t="s">
        <v>435</v>
      </c>
      <c r="D8655" t="s">
        <v>475</v>
      </c>
      <c r="E8655" t="s">
        <v>482</v>
      </c>
      <c r="F8655">
        <v>2012</v>
      </c>
      <c r="G8655" t="s">
        <v>480</v>
      </c>
      <c r="H8655">
        <v>112.7588976</v>
      </c>
    </row>
    <row r="8656" spans="1:8">
      <c r="A8656" t="s">
        <v>429</v>
      </c>
      <c r="B8656">
        <v>5500</v>
      </c>
      <c r="C8656" t="s">
        <v>435</v>
      </c>
      <c r="D8656" t="s">
        <v>475</v>
      </c>
      <c r="E8656" t="s">
        <v>352</v>
      </c>
      <c r="F8656">
        <v>2010</v>
      </c>
      <c r="G8656" t="s">
        <v>483</v>
      </c>
      <c r="H8656">
        <v>8.6248079999999998</v>
      </c>
    </row>
    <row r="8657" spans="1:8">
      <c r="A8657" t="s">
        <v>429</v>
      </c>
      <c r="B8657">
        <v>5500</v>
      </c>
      <c r="C8657" t="s">
        <v>435</v>
      </c>
      <c r="D8657" t="s">
        <v>475</v>
      </c>
      <c r="E8657" t="s">
        <v>26</v>
      </c>
      <c r="F8657">
        <v>2014</v>
      </c>
      <c r="G8657" t="s">
        <v>483</v>
      </c>
      <c r="H8657">
        <v>11.6225568</v>
      </c>
    </row>
    <row r="8658" spans="1:8">
      <c r="A8658" t="s">
        <v>464</v>
      </c>
      <c r="B8658">
        <v>5500</v>
      </c>
      <c r="C8658" t="s">
        <v>435</v>
      </c>
      <c r="D8658" t="s">
        <v>475</v>
      </c>
      <c r="E8658" t="s">
        <v>343</v>
      </c>
      <c r="F8658">
        <v>2009</v>
      </c>
      <c r="G8658" t="s">
        <v>483</v>
      </c>
      <c r="H8658">
        <v>2.3822892000000002</v>
      </c>
    </row>
    <row r="8659" spans="1:8">
      <c r="A8659" t="s">
        <v>464</v>
      </c>
      <c r="B8659">
        <v>5500</v>
      </c>
      <c r="C8659" t="s">
        <v>435</v>
      </c>
      <c r="D8659" t="s">
        <v>475</v>
      </c>
      <c r="E8659" t="s">
        <v>32</v>
      </c>
      <c r="F8659">
        <v>2010</v>
      </c>
      <c r="G8659" t="s">
        <v>483</v>
      </c>
      <c r="H8659">
        <v>6.7658687999999998</v>
      </c>
    </row>
    <row r="8660" spans="1:8">
      <c r="A8660" t="s">
        <v>464</v>
      </c>
      <c r="B8660">
        <v>5500</v>
      </c>
      <c r="C8660" t="s">
        <v>435</v>
      </c>
      <c r="D8660" t="s">
        <v>475</v>
      </c>
      <c r="E8660" t="s">
        <v>12</v>
      </c>
      <c r="F8660">
        <v>2014</v>
      </c>
      <c r="G8660" t="s">
        <v>480</v>
      </c>
      <c r="H8660">
        <v>1.5072479999999999</v>
      </c>
    </row>
    <row r="8661" spans="1:8">
      <c r="A8661" t="s">
        <v>464</v>
      </c>
      <c r="B8661">
        <v>5500</v>
      </c>
      <c r="C8661" t="s">
        <v>435</v>
      </c>
      <c r="D8661" t="s">
        <v>475</v>
      </c>
      <c r="E8661" t="s">
        <v>32</v>
      </c>
      <c r="F8661">
        <v>2014</v>
      </c>
      <c r="G8661" t="s">
        <v>480</v>
      </c>
      <c r="H8661">
        <v>8.8508952000000001</v>
      </c>
    </row>
    <row r="8662" spans="1:8">
      <c r="A8662" t="s">
        <v>429</v>
      </c>
      <c r="B8662">
        <v>5500</v>
      </c>
      <c r="C8662" t="s">
        <v>435</v>
      </c>
      <c r="D8662" t="s">
        <v>475</v>
      </c>
      <c r="E8662" t="s">
        <v>25</v>
      </c>
      <c r="F8662">
        <v>2013</v>
      </c>
      <c r="G8662" t="s">
        <v>468</v>
      </c>
      <c r="H8662">
        <v>16.2908388</v>
      </c>
    </row>
    <row r="8663" spans="1:8">
      <c r="A8663" t="s">
        <v>464</v>
      </c>
      <c r="B8663">
        <v>5500</v>
      </c>
      <c r="C8663" t="s">
        <v>435</v>
      </c>
      <c r="D8663" t="s">
        <v>475</v>
      </c>
      <c r="E8663" t="s">
        <v>12</v>
      </c>
      <c r="F8663">
        <v>2013</v>
      </c>
      <c r="G8663" t="s">
        <v>468</v>
      </c>
      <c r="H8663">
        <v>0.49404239999999999</v>
      </c>
    </row>
    <row r="8664" spans="1:8">
      <c r="A8664" t="s">
        <v>464</v>
      </c>
      <c r="B8664">
        <v>5500</v>
      </c>
      <c r="C8664" t="s">
        <v>435</v>
      </c>
      <c r="D8664" t="s">
        <v>475</v>
      </c>
      <c r="E8664" t="s">
        <v>32</v>
      </c>
      <c r="F8664">
        <v>2012</v>
      </c>
      <c r="G8664" t="s">
        <v>468</v>
      </c>
      <c r="H8664">
        <v>7.2850320000000002</v>
      </c>
    </row>
    <row r="8665" spans="1:8">
      <c r="A8665" t="s">
        <v>429</v>
      </c>
      <c r="B8665">
        <v>5500</v>
      </c>
      <c r="C8665" t="s">
        <v>435</v>
      </c>
      <c r="D8665" t="s">
        <v>475</v>
      </c>
      <c r="E8665" t="s">
        <v>13</v>
      </c>
      <c r="F8665">
        <v>2012</v>
      </c>
      <c r="G8665" t="s">
        <v>483</v>
      </c>
      <c r="H8665">
        <v>613.15267319999998</v>
      </c>
    </row>
    <row r="8666" spans="1:8">
      <c r="A8666" t="s">
        <v>429</v>
      </c>
      <c r="B8666">
        <v>5500</v>
      </c>
      <c r="C8666" t="s">
        <v>435</v>
      </c>
      <c r="D8666" t="s">
        <v>475</v>
      </c>
      <c r="E8666" t="s">
        <v>37</v>
      </c>
      <c r="F8666">
        <v>2012</v>
      </c>
      <c r="G8666" t="s">
        <v>483</v>
      </c>
      <c r="H8666">
        <v>316.36298160000001</v>
      </c>
    </row>
    <row r="8667" spans="1:8">
      <c r="A8667" t="s">
        <v>496</v>
      </c>
      <c r="B8667">
        <v>5500</v>
      </c>
      <c r="C8667" t="s">
        <v>435</v>
      </c>
      <c r="D8667" t="s">
        <v>475</v>
      </c>
      <c r="E8667" t="s">
        <v>10</v>
      </c>
      <c r="F8667">
        <v>2011</v>
      </c>
      <c r="G8667" t="s">
        <v>483</v>
      </c>
      <c r="H8667">
        <v>4.1868000000000001E-3</v>
      </c>
    </row>
    <row r="8668" spans="1:8">
      <c r="A8668" t="s">
        <v>429</v>
      </c>
      <c r="B8668">
        <v>5500</v>
      </c>
      <c r="C8668" t="s">
        <v>435</v>
      </c>
      <c r="D8668" t="s">
        <v>475</v>
      </c>
      <c r="E8668" t="s">
        <v>2</v>
      </c>
      <c r="F8668">
        <v>2009</v>
      </c>
      <c r="G8668" t="s">
        <v>480</v>
      </c>
      <c r="H8668">
        <v>27.791978400000001</v>
      </c>
    </row>
    <row r="8669" spans="1:8">
      <c r="A8669" t="s">
        <v>429</v>
      </c>
      <c r="B8669">
        <v>5500</v>
      </c>
      <c r="C8669" t="s">
        <v>435</v>
      </c>
      <c r="D8669" t="s">
        <v>475</v>
      </c>
      <c r="E8669" t="s">
        <v>16</v>
      </c>
      <c r="F8669">
        <v>2012</v>
      </c>
      <c r="G8669" t="s">
        <v>480</v>
      </c>
      <c r="H8669">
        <v>81.387205199999997</v>
      </c>
    </row>
    <row r="8670" spans="1:8">
      <c r="A8670" t="s">
        <v>464</v>
      </c>
      <c r="B8670">
        <v>5500</v>
      </c>
      <c r="C8670" t="s">
        <v>435</v>
      </c>
      <c r="D8670" t="s">
        <v>475</v>
      </c>
      <c r="E8670" t="s">
        <v>25</v>
      </c>
      <c r="F8670">
        <v>2014</v>
      </c>
      <c r="G8670" t="s">
        <v>480</v>
      </c>
      <c r="H8670">
        <v>7.95492E-2</v>
      </c>
    </row>
    <row r="8671" spans="1:8">
      <c r="A8671" t="s">
        <v>438</v>
      </c>
      <c r="B8671">
        <v>5500</v>
      </c>
      <c r="C8671" t="s">
        <v>435</v>
      </c>
      <c r="D8671" t="s">
        <v>475</v>
      </c>
      <c r="E8671" t="s">
        <v>30</v>
      </c>
      <c r="F8671">
        <v>2009</v>
      </c>
      <c r="G8671" t="s">
        <v>480</v>
      </c>
      <c r="H8671">
        <v>8.7922799999999995E-2</v>
      </c>
    </row>
    <row r="8672" spans="1:8">
      <c r="A8672" t="s">
        <v>429</v>
      </c>
      <c r="B8672">
        <v>5500</v>
      </c>
      <c r="C8672" t="s">
        <v>435</v>
      </c>
      <c r="D8672" t="s">
        <v>475</v>
      </c>
      <c r="E8672" t="s">
        <v>3</v>
      </c>
      <c r="F8672">
        <v>2014</v>
      </c>
      <c r="G8672" t="s">
        <v>468</v>
      </c>
      <c r="H8672">
        <v>392.31990719999999</v>
      </c>
    </row>
    <row r="8673" spans="1:8">
      <c r="A8673" t="s">
        <v>429</v>
      </c>
      <c r="B8673">
        <v>5500</v>
      </c>
      <c r="C8673" t="s">
        <v>435</v>
      </c>
      <c r="D8673" t="s">
        <v>475</v>
      </c>
      <c r="E8673" t="s">
        <v>15</v>
      </c>
      <c r="F8673">
        <v>2011</v>
      </c>
      <c r="G8673" t="s">
        <v>468</v>
      </c>
      <c r="H8673">
        <v>733.96278719999998</v>
      </c>
    </row>
    <row r="8674" spans="1:8">
      <c r="A8674" t="s">
        <v>429</v>
      </c>
      <c r="B8674">
        <v>5500</v>
      </c>
      <c r="C8674" t="s">
        <v>435</v>
      </c>
      <c r="D8674" t="s">
        <v>475</v>
      </c>
      <c r="E8674" t="s">
        <v>16</v>
      </c>
      <c r="F8674">
        <v>2012</v>
      </c>
      <c r="G8674" t="s">
        <v>468</v>
      </c>
      <c r="H8674">
        <v>81.387205199999997</v>
      </c>
    </row>
    <row r="8675" spans="1:8">
      <c r="A8675" t="s">
        <v>429</v>
      </c>
      <c r="B8675">
        <v>5500</v>
      </c>
      <c r="C8675" t="s">
        <v>435</v>
      </c>
      <c r="D8675" t="s">
        <v>475</v>
      </c>
      <c r="E8675" t="s">
        <v>482</v>
      </c>
      <c r="F8675">
        <v>2012</v>
      </c>
      <c r="G8675" t="s">
        <v>468</v>
      </c>
      <c r="H8675">
        <v>112.7588976</v>
      </c>
    </row>
    <row r="8676" spans="1:8">
      <c r="A8676" t="s">
        <v>429</v>
      </c>
      <c r="B8676">
        <v>5500</v>
      </c>
      <c r="C8676" t="s">
        <v>435</v>
      </c>
      <c r="D8676" t="s">
        <v>475</v>
      </c>
      <c r="E8676" t="s">
        <v>428</v>
      </c>
      <c r="F8676">
        <v>2010</v>
      </c>
      <c r="G8676" t="s">
        <v>468</v>
      </c>
      <c r="H8676">
        <v>10.4209452</v>
      </c>
    </row>
    <row r="8677" spans="1:8">
      <c r="A8677" t="s">
        <v>464</v>
      </c>
      <c r="B8677">
        <v>5500</v>
      </c>
      <c r="C8677" t="s">
        <v>435</v>
      </c>
      <c r="D8677" t="s">
        <v>475</v>
      </c>
      <c r="E8677" t="s">
        <v>13</v>
      </c>
      <c r="F8677">
        <v>2010</v>
      </c>
      <c r="G8677" t="s">
        <v>468</v>
      </c>
      <c r="H8677">
        <v>34.5411</v>
      </c>
    </row>
    <row r="8678" spans="1:8">
      <c r="A8678" t="s">
        <v>464</v>
      </c>
      <c r="B8678">
        <v>5500</v>
      </c>
      <c r="C8678" t="s">
        <v>435</v>
      </c>
      <c r="D8678" t="s">
        <v>475</v>
      </c>
      <c r="E8678" t="s">
        <v>25</v>
      </c>
      <c r="F8678">
        <v>2010</v>
      </c>
      <c r="G8678" t="s">
        <v>468</v>
      </c>
      <c r="H8678">
        <v>1.67472E-2</v>
      </c>
    </row>
    <row r="8679" spans="1:8">
      <c r="A8679" t="s">
        <v>496</v>
      </c>
      <c r="B8679">
        <v>5500</v>
      </c>
      <c r="C8679" t="s">
        <v>435</v>
      </c>
      <c r="D8679" t="s">
        <v>475</v>
      </c>
      <c r="E8679" t="s">
        <v>10</v>
      </c>
      <c r="F8679">
        <v>2014</v>
      </c>
      <c r="G8679" t="s">
        <v>468</v>
      </c>
      <c r="H8679">
        <v>1.2560399999999999E-2</v>
      </c>
    </row>
    <row r="8680" spans="1:8">
      <c r="A8680" t="s">
        <v>429</v>
      </c>
      <c r="B8680">
        <v>5500</v>
      </c>
      <c r="C8680" t="s">
        <v>435</v>
      </c>
      <c r="D8680" t="s">
        <v>475</v>
      </c>
      <c r="E8680" t="s">
        <v>343</v>
      </c>
      <c r="F8680">
        <v>2014</v>
      </c>
      <c r="G8680" t="s">
        <v>483</v>
      </c>
      <c r="H8680">
        <v>97.523132399999994</v>
      </c>
    </row>
    <row r="8681" spans="1:8">
      <c r="A8681" t="s">
        <v>429</v>
      </c>
      <c r="B8681">
        <v>5500</v>
      </c>
      <c r="C8681" t="s">
        <v>435</v>
      </c>
      <c r="D8681" t="s">
        <v>475</v>
      </c>
      <c r="E8681" t="s">
        <v>14</v>
      </c>
      <c r="F8681">
        <v>2012</v>
      </c>
      <c r="G8681" t="s">
        <v>483</v>
      </c>
      <c r="H8681">
        <v>417.5411904</v>
      </c>
    </row>
    <row r="8682" spans="1:8">
      <c r="A8682" t="s">
        <v>429</v>
      </c>
      <c r="B8682">
        <v>5500</v>
      </c>
      <c r="C8682" t="s">
        <v>435</v>
      </c>
      <c r="D8682" t="s">
        <v>475</v>
      </c>
      <c r="E8682" t="s">
        <v>32</v>
      </c>
      <c r="F8682">
        <v>2013</v>
      </c>
      <c r="G8682" t="s">
        <v>483</v>
      </c>
      <c r="H8682">
        <v>232.81957439999999</v>
      </c>
    </row>
    <row r="8683" spans="1:8">
      <c r="A8683" t="s">
        <v>429</v>
      </c>
      <c r="B8683">
        <v>5500</v>
      </c>
      <c r="C8683" t="s">
        <v>435</v>
      </c>
      <c r="D8683" t="s">
        <v>475</v>
      </c>
      <c r="E8683" t="s">
        <v>30</v>
      </c>
      <c r="F8683">
        <v>2012</v>
      </c>
      <c r="G8683" t="s">
        <v>483</v>
      </c>
      <c r="H8683">
        <v>354.43774079999997</v>
      </c>
    </row>
    <row r="8684" spans="1:8">
      <c r="A8684" t="s">
        <v>464</v>
      </c>
      <c r="B8684">
        <v>5500</v>
      </c>
      <c r="C8684" t="s">
        <v>435</v>
      </c>
      <c r="D8684" t="s">
        <v>475</v>
      </c>
      <c r="E8684" t="s">
        <v>8</v>
      </c>
      <c r="F8684">
        <v>2009</v>
      </c>
      <c r="G8684" t="s">
        <v>483</v>
      </c>
      <c r="H8684">
        <v>0.97133760000000002</v>
      </c>
    </row>
    <row r="8685" spans="1:8">
      <c r="A8685" t="s">
        <v>464</v>
      </c>
      <c r="B8685">
        <v>5500</v>
      </c>
      <c r="C8685" t="s">
        <v>435</v>
      </c>
      <c r="D8685" t="s">
        <v>475</v>
      </c>
      <c r="E8685" t="s">
        <v>9</v>
      </c>
      <c r="F8685">
        <v>2012</v>
      </c>
      <c r="G8685" t="s">
        <v>483</v>
      </c>
      <c r="H8685">
        <v>8.7420384000000002</v>
      </c>
    </row>
    <row r="8686" spans="1:8">
      <c r="A8686" t="s">
        <v>429</v>
      </c>
      <c r="B8686">
        <v>5500</v>
      </c>
      <c r="C8686" t="s">
        <v>435</v>
      </c>
      <c r="D8686" t="s">
        <v>475</v>
      </c>
      <c r="E8686" t="s">
        <v>9</v>
      </c>
      <c r="F8686">
        <v>2012</v>
      </c>
      <c r="G8686" t="s">
        <v>480</v>
      </c>
      <c r="H8686">
        <v>135.9495828</v>
      </c>
    </row>
    <row r="8687" spans="1:8">
      <c r="A8687" t="s">
        <v>429</v>
      </c>
      <c r="B8687">
        <v>5500</v>
      </c>
      <c r="C8687" t="s">
        <v>435</v>
      </c>
      <c r="D8687" t="s">
        <v>475</v>
      </c>
      <c r="E8687" t="s">
        <v>10</v>
      </c>
      <c r="F8687">
        <v>2013</v>
      </c>
      <c r="G8687" t="s">
        <v>480</v>
      </c>
      <c r="H8687">
        <v>1410.093306</v>
      </c>
    </row>
    <row r="8688" spans="1:8">
      <c r="A8688" t="s">
        <v>429</v>
      </c>
      <c r="B8688">
        <v>5500</v>
      </c>
      <c r="C8688" t="s">
        <v>435</v>
      </c>
      <c r="D8688" t="s">
        <v>475</v>
      </c>
      <c r="E8688" t="s">
        <v>14</v>
      </c>
      <c r="F8688">
        <v>2012</v>
      </c>
      <c r="G8688" t="s">
        <v>480</v>
      </c>
      <c r="H8688">
        <v>417.5411904</v>
      </c>
    </row>
    <row r="8689" spans="1:8">
      <c r="A8689" t="s">
        <v>429</v>
      </c>
      <c r="B8689">
        <v>5500</v>
      </c>
      <c r="C8689" t="s">
        <v>435</v>
      </c>
      <c r="D8689" t="s">
        <v>475</v>
      </c>
      <c r="E8689" t="s">
        <v>19</v>
      </c>
      <c r="F8689">
        <v>2013</v>
      </c>
      <c r="G8689" t="s">
        <v>480</v>
      </c>
      <c r="H8689">
        <v>220.71553560000001</v>
      </c>
    </row>
    <row r="8690" spans="1:8">
      <c r="A8690" t="s">
        <v>429</v>
      </c>
      <c r="B8690">
        <v>5500</v>
      </c>
      <c r="C8690" t="s">
        <v>435</v>
      </c>
      <c r="D8690" t="s">
        <v>475</v>
      </c>
      <c r="E8690" t="s">
        <v>33</v>
      </c>
      <c r="F8690">
        <v>2013</v>
      </c>
      <c r="G8690" t="s">
        <v>480</v>
      </c>
      <c r="H8690">
        <v>83.924406000000005</v>
      </c>
    </row>
    <row r="8691" spans="1:8">
      <c r="A8691" t="s">
        <v>464</v>
      </c>
      <c r="B8691">
        <v>5500</v>
      </c>
      <c r="C8691" t="s">
        <v>435</v>
      </c>
      <c r="D8691" t="s">
        <v>475</v>
      </c>
      <c r="E8691" t="s">
        <v>8</v>
      </c>
      <c r="F8691">
        <v>2013</v>
      </c>
      <c r="G8691" t="s">
        <v>480</v>
      </c>
      <c r="H8691">
        <v>1.0634471999999999</v>
      </c>
    </row>
    <row r="8692" spans="1:8">
      <c r="A8692" t="s">
        <v>464</v>
      </c>
      <c r="B8692">
        <v>5500</v>
      </c>
      <c r="C8692" t="s">
        <v>435</v>
      </c>
      <c r="D8692" t="s">
        <v>475</v>
      </c>
      <c r="E8692" t="s">
        <v>19</v>
      </c>
      <c r="F8692">
        <v>2009</v>
      </c>
      <c r="G8692" t="s">
        <v>480</v>
      </c>
      <c r="H8692">
        <v>8.3736000000000001E-3</v>
      </c>
    </row>
    <row r="8693" spans="1:8">
      <c r="A8693" t="s">
        <v>464</v>
      </c>
      <c r="B8693">
        <v>5500</v>
      </c>
      <c r="C8693" t="s">
        <v>435</v>
      </c>
      <c r="D8693" t="s">
        <v>475</v>
      </c>
      <c r="E8693" t="s">
        <v>20</v>
      </c>
      <c r="F8693">
        <v>2009</v>
      </c>
      <c r="G8693" t="s">
        <v>480</v>
      </c>
      <c r="H8693">
        <v>75.521498399999999</v>
      </c>
    </row>
    <row r="8694" spans="1:8">
      <c r="A8694" t="s">
        <v>464</v>
      </c>
      <c r="B8694">
        <v>5500</v>
      </c>
      <c r="C8694" t="s">
        <v>435</v>
      </c>
      <c r="D8694" t="s">
        <v>475</v>
      </c>
      <c r="E8694" t="s">
        <v>22</v>
      </c>
      <c r="F8694">
        <v>2010</v>
      </c>
      <c r="G8694" t="s">
        <v>480</v>
      </c>
      <c r="H8694">
        <v>2.7004860000000002</v>
      </c>
    </row>
    <row r="8695" spans="1:8">
      <c r="A8695" t="s">
        <v>464</v>
      </c>
      <c r="B8695">
        <v>5500</v>
      </c>
      <c r="C8695" t="s">
        <v>435</v>
      </c>
      <c r="D8695" t="s">
        <v>475</v>
      </c>
      <c r="E8695" t="s">
        <v>23</v>
      </c>
      <c r="F8695">
        <v>2014</v>
      </c>
      <c r="G8695" t="s">
        <v>480</v>
      </c>
      <c r="H8695">
        <v>3.2029019999999999</v>
      </c>
    </row>
    <row r="8696" spans="1:8">
      <c r="A8696" t="s">
        <v>464</v>
      </c>
      <c r="B8696">
        <v>5500</v>
      </c>
      <c r="C8696" t="s">
        <v>435</v>
      </c>
      <c r="D8696" t="s">
        <v>475</v>
      </c>
      <c r="E8696" t="s">
        <v>24</v>
      </c>
      <c r="F8696">
        <v>2014</v>
      </c>
      <c r="G8696" t="s">
        <v>480</v>
      </c>
      <c r="H8696">
        <v>3.1526603999999998</v>
      </c>
    </row>
    <row r="8697" spans="1:8">
      <c r="A8697" t="s">
        <v>429</v>
      </c>
      <c r="B8697">
        <v>5500</v>
      </c>
      <c r="C8697" t="s">
        <v>435</v>
      </c>
      <c r="D8697" t="s">
        <v>475</v>
      </c>
      <c r="E8697" t="s">
        <v>8</v>
      </c>
      <c r="F8697">
        <v>2009</v>
      </c>
      <c r="G8697" t="s">
        <v>468</v>
      </c>
      <c r="H8697">
        <v>3.2280228000000002</v>
      </c>
    </row>
    <row r="8698" spans="1:8">
      <c r="A8698" t="s">
        <v>429</v>
      </c>
      <c r="B8698">
        <v>5500</v>
      </c>
      <c r="C8698" t="s">
        <v>435</v>
      </c>
      <c r="D8698" t="s">
        <v>475</v>
      </c>
      <c r="E8698" t="s">
        <v>33</v>
      </c>
      <c r="F8698">
        <v>2012</v>
      </c>
      <c r="G8698" t="s">
        <v>468</v>
      </c>
      <c r="H8698">
        <v>77.916347999999999</v>
      </c>
    </row>
    <row r="8699" spans="1:8">
      <c r="A8699" t="s">
        <v>429</v>
      </c>
      <c r="B8699">
        <v>5500</v>
      </c>
      <c r="C8699" t="s">
        <v>435</v>
      </c>
      <c r="D8699" t="s">
        <v>475</v>
      </c>
      <c r="E8699" t="s">
        <v>31</v>
      </c>
      <c r="F8699">
        <v>2011</v>
      </c>
      <c r="G8699" t="s">
        <v>468</v>
      </c>
      <c r="H8699">
        <v>225.27077399999999</v>
      </c>
    </row>
    <row r="8700" spans="1:8">
      <c r="A8700" t="s">
        <v>429</v>
      </c>
      <c r="B8700">
        <v>5500</v>
      </c>
      <c r="C8700" t="s">
        <v>435</v>
      </c>
      <c r="D8700" t="s">
        <v>475</v>
      </c>
      <c r="E8700" t="s">
        <v>34</v>
      </c>
      <c r="F8700">
        <v>2010</v>
      </c>
      <c r="G8700" t="s">
        <v>468</v>
      </c>
      <c r="H8700">
        <v>711.62202239999999</v>
      </c>
    </row>
    <row r="8701" spans="1:8">
      <c r="A8701" t="s">
        <v>464</v>
      </c>
      <c r="B8701">
        <v>5500</v>
      </c>
      <c r="C8701" t="s">
        <v>435</v>
      </c>
      <c r="D8701" t="s">
        <v>475</v>
      </c>
      <c r="E8701" t="s">
        <v>9</v>
      </c>
      <c r="F8701">
        <v>2014</v>
      </c>
      <c r="G8701" t="s">
        <v>468</v>
      </c>
      <c r="H8701">
        <v>11.5137</v>
      </c>
    </row>
    <row r="8702" spans="1:8">
      <c r="A8702" t="s">
        <v>464</v>
      </c>
      <c r="B8702">
        <v>5500</v>
      </c>
      <c r="C8702" t="s">
        <v>435</v>
      </c>
      <c r="D8702" t="s">
        <v>475</v>
      </c>
      <c r="E8702" t="s">
        <v>16</v>
      </c>
      <c r="F8702">
        <v>2014</v>
      </c>
      <c r="G8702" t="s">
        <v>468</v>
      </c>
      <c r="H8702">
        <v>0.48566880000000001</v>
      </c>
    </row>
    <row r="8703" spans="1:8">
      <c r="A8703" t="s">
        <v>464</v>
      </c>
      <c r="B8703">
        <v>5500</v>
      </c>
      <c r="C8703" t="s">
        <v>435</v>
      </c>
      <c r="D8703" t="s">
        <v>475</v>
      </c>
      <c r="E8703" t="s">
        <v>352</v>
      </c>
      <c r="F8703">
        <v>2011</v>
      </c>
      <c r="G8703" t="s">
        <v>468</v>
      </c>
      <c r="H8703">
        <v>1.2560399999999999E-2</v>
      </c>
    </row>
    <row r="8704" spans="1:8">
      <c r="A8704" t="s">
        <v>464</v>
      </c>
      <c r="B8704">
        <v>5500</v>
      </c>
      <c r="C8704" t="s">
        <v>435</v>
      </c>
      <c r="D8704" t="s">
        <v>475</v>
      </c>
      <c r="E8704" t="s">
        <v>22</v>
      </c>
      <c r="F8704">
        <v>2012</v>
      </c>
      <c r="G8704" t="s">
        <v>468</v>
      </c>
      <c r="H8704">
        <v>6.3681228000000001</v>
      </c>
    </row>
    <row r="8705" spans="1:8">
      <c r="A8705" t="s">
        <v>464</v>
      </c>
      <c r="B8705">
        <v>5500</v>
      </c>
      <c r="C8705" t="s">
        <v>435</v>
      </c>
      <c r="D8705" t="s">
        <v>475</v>
      </c>
      <c r="E8705" t="s">
        <v>23</v>
      </c>
      <c r="F8705">
        <v>2014</v>
      </c>
      <c r="G8705" t="s">
        <v>468</v>
      </c>
      <c r="H8705">
        <v>3.2029019999999999</v>
      </c>
    </row>
    <row r="8706" spans="1:8">
      <c r="A8706" t="s">
        <v>464</v>
      </c>
      <c r="B8706">
        <v>5500</v>
      </c>
      <c r="C8706" t="s">
        <v>435</v>
      </c>
      <c r="D8706" t="s">
        <v>475</v>
      </c>
      <c r="E8706" t="s">
        <v>20</v>
      </c>
      <c r="F8706">
        <v>2013</v>
      </c>
      <c r="G8706" t="s">
        <v>468</v>
      </c>
      <c r="H8706">
        <v>124.5531132</v>
      </c>
    </row>
    <row r="8707" spans="1:8">
      <c r="A8707" t="s">
        <v>429</v>
      </c>
      <c r="B8707">
        <v>5500</v>
      </c>
      <c r="C8707" t="s">
        <v>435</v>
      </c>
      <c r="D8707" t="s">
        <v>475</v>
      </c>
      <c r="E8707" t="s">
        <v>20</v>
      </c>
      <c r="F8707">
        <v>2014</v>
      </c>
      <c r="G8707" t="s">
        <v>483</v>
      </c>
      <c r="H8707">
        <v>989.9311788</v>
      </c>
    </row>
    <row r="8708" spans="1:8">
      <c r="A8708" t="s">
        <v>464</v>
      </c>
      <c r="B8708">
        <v>5500</v>
      </c>
      <c r="C8708" t="s">
        <v>435</v>
      </c>
      <c r="D8708" t="s">
        <v>475</v>
      </c>
      <c r="E8708" t="s">
        <v>5</v>
      </c>
      <c r="F8708">
        <v>2012</v>
      </c>
      <c r="G8708" t="s">
        <v>483</v>
      </c>
      <c r="H8708">
        <v>28.265086799999999</v>
      </c>
    </row>
    <row r="8709" spans="1:8">
      <c r="A8709" t="s">
        <v>464</v>
      </c>
      <c r="B8709">
        <v>5500</v>
      </c>
      <c r="C8709" t="s">
        <v>435</v>
      </c>
      <c r="D8709" t="s">
        <v>475</v>
      </c>
      <c r="E8709" t="s">
        <v>14</v>
      </c>
      <c r="F8709">
        <v>2010</v>
      </c>
      <c r="G8709" t="s">
        <v>483</v>
      </c>
      <c r="H8709">
        <v>7.4650644000000002</v>
      </c>
    </row>
    <row r="8710" spans="1:8">
      <c r="A8710" t="s">
        <v>464</v>
      </c>
      <c r="B8710">
        <v>5500</v>
      </c>
      <c r="C8710" t="s">
        <v>435</v>
      </c>
      <c r="D8710" t="s">
        <v>475</v>
      </c>
      <c r="E8710" t="s">
        <v>37</v>
      </c>
      <c r="F8710">
        <v>2010</v>
      </c>
      <c r="G8710" t="s">
        <v>483</v>
      </c>
      <c r="H8710">
        <v>72.582364799999993</v>
      </c>
    </row>
    <row r="8711" spans="1:8">
      <c r="A8711" t="s">
        <v>438</v>
      </c>
      <c r="B8711">
        <v>5500</v>
      </c>
      <c r="C8711" t="s">
        <v>435</v>
      </c>
      <c r="D8711" t="s">
        <v>475</v>
      </c>
      <c r="E8711" t="s">
        <v>482</v>
      </c>
      <c r="F8711">
        <v>2010</v>
      </c>
      <c r="G8711" t="s">
        <v>483</v>
      </c>
      <c r="H8711">
        <v>6.2801999999999997E-2</v>
      </c>
    </row>
    <row r="8712" spans="1:8">
      <c r="A8712" t="s">
        <v>429</v>
      </c>
      <c r="B8712">
        <v>5500</v>
      </c>
      <c r="C8712" t="s">
        <v>435</v>
      </c>
      <c r="D8712" t="s">
        <v>475</v>
      </c>
      <c r="E8712" t="s">
        <v>22</v>
      </c>
      <c r="F8712">
        <v>2014</v>
      </c>
      <c r="G8712" t="s">
        <v>480</v>
      </c>
      <c r="H8712">
        <v>56.865117599999998</v>
      </c>
    </row>
    <row r="8713" spans="1:8">
      <c r="A8713" t="s">
        <v>429</v>
      </c>
      <c r="B8713">
        <v>5500</v>
      </c>
      <c r="C8713" t="s">
        <v>435</v>
      </c>
      <c r="D8713" t="s">
        <v>475</v>
      </c>
      <c r="E8713" t="s">
        <v>23</v>
      </c>
      <c r="F8713">
        <v>2009</v>
      </c>
      <c r="G8713" t="s">
        <v>480</v>
      </c>
      <c r="H8713">
        <v>3.4708572000000002</v>
      </c>
    </row>
    <row r="8714" spans="1:8">
      <c r="A8714" t="s">
        <v>429</v>
      </c>
      <c r="B8714">
        <v>5500</v>
      </c>
      <c r="C8714" t="s">
        <v>435</v>
      </c>
      <c r="D8714" t="s">
        <v>475</v>
      </c>
      <c r="E8714" t="s">
        <v>27</v>
      </c>
      <c r="F8714">
        <v>2012</v>
      </c>
      <c r="G8714" t="s">
        <v>480</v>
      </c>
      <c r="H8714">
        <v>0.36425160000000001</v>
      </c>
    </row>
    <row r="8715" spans="1:8">
      <c r="A8715" t="s">
        <v>464</v>
      </c>
      <c r="B8715">
        <v>5500</v>
      </c>
      <c r="C8715" t="s">
        <v>435</v>
      </c>
      <c r="D8715" t="s">
        <v>475</v>
      </c>
      <c r="E8715" t="s">
        <v>6</v>
      </c>
      <c r="F8715">
        <v>2011</v>
      </c>
      <c r="G8715" t="s">
        <v>480</v>
      </c>
      <c r="H8715">
        <v>0.56103119999999995</v>
      </c>
    </row>
    <row r="8716" spans="1:8">
      <c r="A8716" t="s">
        <v>464</v>
      </c>
      <c r="B8716">
        <v>5500</v>
      </c>
      <c r="C8716" t="s">
        <v>435</v>
      </c>
      <c r="D8716" t="s">
        <v>475</v>
      </c>
      <c r="E8716" t="s">
        <v>5</v>
      </c>
      <c r="F8716">
        <v>2013</v>
      </c>
      <c r="G8716" t="s">
        <v>480</v>
      </c>
      <c r="H8716">
        <v>27.938516400000001</v>
      </c>
    </row>
    <row r="8717" spans="1:8">
      <c r="A8717" t="s">
        <v>463</v>
      </c>
      <c r="B8717">
        <v>4000</v>
      </c>
      <c r="C8717" t="s">
        <v>433</v>
      </c>
      <c r="D8717" t="s">
        <v>475</v>
      </c>
      <c r="E8717" t="s">
        <v>479</v>
      </c>
      <c r="F8717">
        <v>2010</v>
      </c>
      <c r="G8717" t="s">
        <v>468</v>
      </c>
      <c r="H8717">
        <v>25.108239600000001</v>
      </c>
    </row>
    <row r="8718" spans="1:8">
      <c r="A8718" t="s">
        <v>464</v>
      </c>
      <c r="B8718">
        <v>4000</v>
      </c>
      <c r="C8718" t="s">
        <v>433</v>
      </c>
      <c r="D8718" t="s">
        <v>475</v>
      </c>
      <c r="E8718" t="s">
        <v>12</v>
      </c>
      <c r="F8718">
        <v>2010</v>
      </c>
      <c r="G8718" t="s">
        <v>468</v>
      </c>
      <c r="H8718">
        <v>23.550750000000001</v>
      </c>
    </row>
    <row r="8719" spans="1:8">
      <c r="A8719" t="s">
        <v>464</v>
      </c>
      <c r="B8719">
        <v>4000</v>
      </c>
      <c r="C8719" t="s">
        <v>433</v>
      </c>
      <c r="D8719" t="s">
        <v>475</v>
      </c>
      <c r="E8719" t="s">
        <v>26</v>
      </c>
      <c r="F8719">
        <v>2014</v>
      </c>
      <c r="G8719" t="s">
        <v>468</v>
      </c>
      <c r="H8719">
        <v>4.647348</v>
      </c>
    </row>
    <row r="8720" spans="1:8">
      <c r="A8720" t="s">
        <v>456</v>
      </c>
      <c r="B8720">
        <v>4000</v>
      </c>
      <c r="C8720" t="s">
        <v>433</v>
      </c>
      <c r="D8720" t="s">
        <v>475</v>
      </c>
      <c r="E8720" t="s">
        <v>17</v>
      </c>
      <c r="F8720">
        <v>2013</v>
      </c>
      <c r="G8720" t="s">
        <v>468</v>
      </c>
      <c r="H8720">
        <v>3.3996816000000001</v>
      </c>
    </row>
    <row r="8721" spans="1:8">
      <c r="A8721" t="s">
        <v>456</v>
      </c>
      <c r="B8721">
        <v>4000</v>
      </c>
      <c r="C8721" t="s">
        <v>433</v>
      </c>
      <c r="D8721" t="s">
        <v>475</v>
      </c>
      <c r="E8721" t="s">
        <v>22</v>
      </c>
      <c r="F8721">
        <v>2013</v>
      </c>
      <c r="G8721" t="s">
        <v>468</v>
      </c>
      <c r="H8721">
        <v>4.1868000000000001E-3</v>
      </c>
    </row>
    <row r="8722" spans="1:8">
      <c r="A8722" t="s">
        <v>465</v>
      </c>
      <c r="B8722">
        <v>4000</v>
      </c>
      <c r="C8722" t="s">
        <v>433</v>
      </c>
      <c r="D8722" t="s">
        <v>475</v>
      </c>
      <c r="E8722" t="s">
        <v>9</v>
      </c>
      <c r="F8722">
        <v>2011</v>
      </c>
      <c r="G8722" t="s">
        <v>468</v>
      </c>
      <c r="H8722">
        <v>2.6293104</v>
      </c>
    </row>
    <row r="8723" spans="1:8">
      <c r="A8723" t="s">
        <v>464</v>
      </c>
      <c r="B8723">
        <v>2210</v>
      </c>
      <c r="C8723" t="s">
        <v>442</v>
      </c>
      <c r="D8723" t="s">
        <v>475</v>
      </c>
      <c r="E8723" t="s">
        <v>20</v>
      </c>
      <c r="F8723">
        <v>2010</v>
      </c>
      <c r="G8723" t="s">
        <v>490</v>
      </c>
      <c r="H8723">
        <v>6.2801999999999997E-2</v>
      </c>
    </row>
    <row r="8724" spans="1:8">
      <c r="A8724" t="s">
        <v>464</v>
      </c>
      <c r="B8724">
        <v>2210</v>
      </c>
      <c r="C8724" t="s">
        <v>442</v>
      </c>
      <c r="D8724" t="s">
        <v>475</v>
      </c>
      <c r="E8724" t="s">
        <v>16</v>
      </c>
      <c r="F8724">
        <v>2013</v>
      </c>
      <c r="G8724" t="s">
        <v>490</v>
      </c>
      <c r="H8724">
        <v>0.82898640000000001</v>
      </c>
    </row>
    <row r="8725" spans="1:8">
      <c r="A8725" t="s">
        <v>429</v>
      </c>
      <c r="B8725">
        <v>2210</v>
      </c>
      <c r="C8725" t="s">
        <v>442</v>
      </c>
      <c r="D8725" t="s">
        <v>475</v>
      </c>
      <c r="E8725" t="s">
        <v>343</v>
      </c>
      <c r="F8725">
        <v>2013</v>
      </c>
      <c r="G8725" t="s">
        <v>490</v>
      </c>
      <c r="H8725">
        <v>281.70046439999999</v>
      </c>
    </row>
    <row r="8726" spans="1:8">
      <c r="A8726" t="s">
        <v>429</v>
      </c>
      <c r="B8726">
        <v>2210</v>
      </c>
      <c r="C8726" t="s">
        <v>442</v>
      </c>
      <c r="D8726" t="s">
        <v>475</v>
      </c>
      <c r="E8726" t="s">
        <v>17</v>
      </c>
      <c r="F8726">
        <v>2009</v>
      </c>
      <c r="G8726" t="s">
        <v>490</v>
      </c>
      <c r="H8726">
        <v>65.146608000000001</v>
      </c>
    </row>
    <row r="8727" spans="1:8">
      <c r="A8727" t="s">
        <v>497</v>
      </c>
      <c r="B8727">
        <v>2210</v>
      </c>
      <c r="C8727" t="s">
        <v>442</v>
      </c>
      <c r="D8727" t="s">
        <v>475</v>
      </c>
      <c r="E8727" t="s">
        <v>9</v>
      </c>
      <c r="F8727">
        <v>2012</v>
      </c>
      <c r="G8727" t="s">
        <v>490</v>
      </c>
      <c r="H8727">
        <v>19.799377199999999</v>
      </c>
    </row>
    <row r="8728" spans="1:8">
      <c r="A8728" t="s">
        <v>438</v>
      </c>
      <c r="B8728">
        <v>2210</v>
      </c>
      <c r="C8728" t="s">
        <v>442</v>
      </c>
      <c r="D8728" t="s">
        <v>475</v>
      </c>
      <c r="E8728" t="s">
        <v>9</v>
      </c>
      <c r="F8728">
        <v>2010</v>
      </c>
      <c r="G8728" t="s">
        <v>490</v>
      </c>
      <c r="H8728">
        <v>11.605809600000001</v>
      </c>
    </row>
    <row r="8729" spans="1:8">
      <c r="A8729" t="s">
        <v>438</v>
      </c>
      <c r="B8729">
        <v>2210</v>
      </c>
      <c r="C8729" t="s">
        <v>442</v>
      </c>
      <c r="D8729" t="s">
        <v>475</v>
      </c>
      <c r="E8729" t="s">
        <v>32</v>
      </c>
      <c r="F8729">
        <v>2012</v>
      </c>
      <c r="G8729" t="s">
        <v>490</v>
      </c>
      <c r="H8729">
        <v>5.0241599999999997E-2</v>
      </c>
    </row>
    <row r="8730" spans="1:8">
      <c r="A8730" t="s">
        <v>429</v>
      </c>
      <c r="B8730">
        <v>3105</v>
      </c>
      <c r="C8730" t="s">
        <v>457</v>
      </c>
      <c r="D8730" t="s">
        <v>475</v>
      </c>
      <c r="E8730" t="s">
        <v>13</v>
      </c>
      <c r="F8730">
        <v>2013</v>
      </c>
      <c r="G8730" t="s">
        <v>503</v>
      </c>
      <c r="H8730">
        <v>15.4367316</v>
      </c>
    </row>
    <row r="8731" spans="1:8">
      <c r="A8731" t="s">
        <v>429</v>
      </c>
      <c r="B8731">
        <v>3105</v>
      </c>
      <c r="C8731" t="s">
        <v>457</v>
      </c>
      <c r="D8731" t="s">
        <v>475</v>
      </c>
      <c r="E8731" t="s">
        <v>33</v>
      </c>
      <c r="F8731">
        <v>2010</v>
      </c>
      <c r="G8731" t="s">
        <v>503</v>
      </c>
      <c r="H8731">
        <v>37.0824876</v>
      </c>
    </row>
    <row r="8732" spans="1:8">
      <c r="A8732" t="s">
        <v>464</v>
      </c>
      <c r="B8732">
        <v>3105</v>
      </c>
      <c r="C8732" t="s">
        <v>457</v>
      </c>
      <c r="D8732" t="s">
        <v>475</v>
      </c>
      <c r="E8732" t="s">
        <v>18</v>
      </c>
      <c r="F8732">
        <v>2010</v>
      </c>
      <c r="G8732" t="s">
        <v>503</v>
      </c>
      <c r="H8732">
        <v>128.82783599999999</v>
      </c>
    </row>
    <row r="8733" spans="1:8">
      <c r="A8733" t="s">
        <v>464</v>
      </c>
      <c r="B8733">
        <v>3105</v>
      </c>
      <c r="C8733" t="s">
        <v>457</v>
      </c>
      <c r="D8733" t="s">
        <v>475</v>
      </c>
      <c r="E8733" t="s">
        <v>17</v>
      </c>
      <c r="F8733">
        <v>2012</v>
      </c>
      <c r="G8733" t="s">
        <v>503</v>
      </c>
      <c r="H8733">
        <v>203.44917240000001</v>
      </c>
    </row>
    <row r="8734" spans="1:8">
      <c r="A8734" t="s">
        <v>464</v>
      </c>
      <c r="B8734">
        <v>3105</v>
      </c>
      <c r="C8734" t="s">
        <v>457</v>
      </c>
      <c r="D8734" t="s">
        <v>475</v>
      </c>
      <c r="E8734" t="s">
        <v>28</v>
      </c>
      <c r="F8734">
        <v>2011</v>
      </c>
      <c r="G8734" t="s">
        <v>503</v>
      </c>
      <c r="H8734">
        <v>1977.0237072</v>
      </c>
    </row>
    <row r="8735" spans="1:8">
      <c r="A8735" t="s">
        <v>456</v>
      </c>
      <c r="B8735">
        <v>3105</v>
      </c>
      <c r="C8735" t="s">
        <v>457</v>
      </c>
      <c r="D8735" t="s">
        <v>475</v>
      </c>
      <c r="E8735" t="s">
        <v>32</v>
      </c>
      <c r="F8735">
        <v>2009</v>
      </c>
      <c r="G8735" t="s">
        <v>503</v>
      </c>
      <c r="H8735">
        <v>0.12979080000000001</v>
      </c>
    </row>
    <row r="8736" spans="1:8">
      <c r="A8736" t="s">
        <v>464</v>
      </c>
      <c r="B8736" t="s">
        <v>504</v>
      </c>
      <c r="C8736" t="s">
        <v>447</v>
      </c>
      <c r="D8736" t="s">
        <v>475</v>
      </c>
      <c r="E8736" t="s">
        <v>28</v>
      </c>
      <c r="F8736">
        <v>2013</v>
      </c>
      <c r="G8736" t="s">
        <v>503</v>
      </c>
      <c r="H8736">
        <v>1357.5196584</v>
      </c>
    </row>
    <row r="8737" spans="1:8">
      <c r="A8737" t="s">
        <v>456</v>
      </c>
      <c r="B8737">
        <v>4000</v>
      </c>
      <c r="C8737" t="s">
        <v>433</v>
      </c>
      <c r="D8737" t="s">
        <v>475</v>
      </c>
      <c r="E8737" t="s">
        <v>30</v>
      </c>
      <c r="F8737">
        <v>2013</v>
      </c>
      <c r="G8737" t="s">
        <v>501</v>
      </c>
      <c r="H8737">
        <v>9.2988827999999994</v>
      </c>
    </row>
    <row r="8738" spans="1:8">
      <c r="A8738" t="s">
        <v>456</v>
      </c>
      <c r="B8738">
        <v>4000</v>
      </c>
      <c r="C8738" t="s">
        <v>433</v>
      </c>
      <c r="D8738" t="s">
        <v>475</v>
      </c>
      <c r="E8738" t="s">
        <v>33</v>
      </c>
      <c r="F8738">
        <v>2012</v>
      </c>
      <c r="G8738" t="s">
        <v>501</v>
      </c>
      <c r="H8738">
        <v>1.6705331999999999</v>
      </c>
    </row>
    <row r="8739" spans="1:8">
      <c r="A8739" t="s">
        <v>456</v>
      </c>
      <c r="B8739">
        <v>4000</v>
      </c>
      <c r="C8739" t="s">
        <v>433</v>
      </c>
      <c r="D8739" t="s">
        <v>475</v>
      </c>
      <c r="E8739" t="s">
        <v>32</v>
      </c>
      <c r="F8739">
        <v>2014</v>
      </c>
      <c r="G8739" t="s">
        <v>501</v>
      </c>
      <c r="H8739">
        <v>15.164589599999999</v>
      </c>
    </row>
    <row r="8740" spans="1:8">
      <c r="A8740" t="s">
        <v>456</v>
      </c>
      <c r="B8740">
        <v>4000</v>
      </c>
      <c r="C8740" t="s">
        <v>433</v>
      </c>
      <c r="D8740" t="s">
        <v>475</v>
      </c>
      <c r="E8740" t="s">
        <v>37</v>
      </c>
      <c r="F8740">
        <v>2010</v>
      </c>
      <c r="G8740" t="s">
        <v>501</v>
      </c>
      <c r="H8740">
        <v>198.0440136</v>
      </c>
    </row>
    <row r="8741" spans="1:8">
      <c r="A8741" t="s">
        <v>438</v>
      </c>
      <c r="B8741">
        <v>4000</v>
      </c>
      <c r="C8741" t="s">
        <v>433</v>
      </c>
      <c r="D8741" t="s">
        <v>475</v>
      </c>
      <c r="E8741" t="s">
        <v>36</v>
      </c>
      <c r="F8741">
        <v>2013</v>
      </c>
      <c r="G8741" t="s">
        <v>501</v>
      </c>
      <c r="H8741">
        <v>4.1868000000000001E-3</v>
      </c>
    </row>
    <row r="8742" spans="1:8">
      <c r="A8742" t="s">
        <v>438</v>
      </c>
      <c r="B8742">
        <v>4000</v>
      </c>
      <c r="C8742" t="s">
        <v>433</v>
      </c>
      <c r="D8742" t="s">
        <v>475</v>
      </c>
      <c r="E8742" t="s">
        <v>37</v>
      </c>
      <c r="F8742">
        <v>2013</v>
      </c>
      <c r="G8742" t="s">
        <v>501</v>
      </c>
      <c r="H8742">
        <v>0.51078959999999995</v>
      </c>
    </row>
    <row r="8743" spans="1:8">
      <c r="A8743" t="s">
        <v>461</v>
      </c>
      <c r="B8743">
        <v>4000</v>
      </c>
      <c r="C8743" t="s">
        <v>433</v>
      </c>
      <c r="D8743" t="s">
        <v>475</v>
      </c>
      <c r="E8743" t="s">
        <v>3</v>
      </c>
      <c r="F8743">
        <v>2009</v>
      </c>
      <c r="G8743" t="s">
        <v>501</v>
      </c>
      <c r="H8743">
        <v>4.0611959999999998</v>
      </c>
    </row>
    <row r="8744" spans="1:8">
      <c r="A8744" t="s">
        <v>461</v>
      </c>
      <c r="B8744">
        <v>4000</v>
      </c>
      <c r="C8744" t="s">
        <v>433</v>
      </c>
      <c r="D8744" t="s">
        <v>475</v>
      </c>
      <c r="E8744" t="s">
        <v>28</v>
      </c>
      <c r="F8744">
        <v>2009</v>
      </c>
      <c r="G8744" t="s">
        <v>501</v>
      </c>
      <c r="H8744">
        <v>6.2215847999999996</v>
      </c>
    </row>
    <row r="8745" spans="1:8">
      <c r="A8745" t="s">
        <v>429</v>
      </c>
      <c r="B8745">
        <v>4100</v>
      </c>
      <c r="C8745" t="s">
        <v>449</v>
      </c>
      <c r="D8745" t="s">
        <v>475</v>
      </c>
      <c r="E8745" t="s">
        <v>9</v>
      </c>
      <c r="F8745">
        <v>2012</v>
      </c>
      <c r="G8745" t="s">
        <v>501</v>
      </c>
      <c r="H8745">
        <v>8.9555652000000006</v>
      </c>
    </row>
    <row r="8746" spans="1:8">
      <c r="A8746" t="s">
        <v>429</v>
      </c>
      <c r="B8746">
        <v>4100</v>
      </c>
      <c r="C8746" t="s">
        <v>449</v>
      </c>
      <c r="D8746" t="s">
        <v>475</v>
      </c>
      <c r="E8746" t="s">
        <v>343</v>
      </c>
      <c r="F8746">
        <v>2013</v>
      </c>
      <c r="G8746" t="s">
        <v>501</v>
      </c>
      <c r="H8746">
        <v>0.24283440000000001</v>
      </c>
    </row>
    <row r="8747" spans="1:8">
      <c r="A8747" t="s">
        <v>429</v>
      </c>
      <c r="B8747">
        <v>4100</v>
      </c>
      <c r="C8747" t="s">
        <v>449</v>
      </c>
      <c r="D8747" t="s">
        <v>475</v>
      </c>
      <c r="E8747" t="s">
        <v>17</v>
      </c>
      <c r="F8747">
        <v>2011</v>
      </c>
      <c r="G8747" t="s">
        <v>501</v>
      </c>
      <c r="H8747">
        <v>88.5633804</v>
      </c>
    </row>
    <row r="8748" spans="1:8">
      <c r="A8748" t="s">
        <v>429</v>
      </c>
      <c r="B8748">
        <v>4100</v>
      </c>
      <c r="C8748" t="s">
        <v>449</v>
      </c>
      <c r="D8748" t="s">
        <v>475</v>
      </c>
      <c r="E8748" t="s">
        <v>33</v>
      </c>
      <c r="F8748">
        <v>2009</v>
      </c>
      <c r="G8748" t="s">
        <v>501</v>
      </c>
      <c r="H8748">
        <v>8.7629724000000007</v>
      </c>
    </row>
    <row r="8749" spans="1:8">
      <c r="A8749" t="s">
        <v>464</v>
      </c>
      <c r="B8749">
        <v>4100</v>
      </c>
      <c r="C8749" t="s">
        <v>449</v>
      </c>
      <c r="D8749" t="s">
        <v>475</v>
      </c>
      <c r="E8749" t="s">
        <v>15</v>
      </c>
      <c r="F8749">
        <v>2010</v>
      </c>
      <c r="G8749" t="s">
        <v>501</v>
      </c>
      <c r="H8749">
        <v>1763.1075347999999</v>
      </c>
    </row>
    <row r="8750" spans="1:8">
      <c r="A8750" t="s">
        <v>464</v>
      </c>
      <c r="B8750">
        <v>4100</v>
      </c>
      <c r="C8750" t="s">
        <v>449</v>
      </c>
      <c r="D8750" t="s">
        <v>475</v>
      </c>
      <c r="E8750" t="s">
        <v>16</v>
      </c>
      <c r="F8750">
        <v>2013</v>
      </c>
      <c r="G8750" t="s">
        <v>501</v>
      </c>
      <c r="H8750">
        <v>43.195215599999997</v>
      </c>
    </row>
    <row r="8751" spans="1:8">
      <c r="A8751" t="s">
        <v>464</v>
      </c>
      <c r="B8751">
        <v>4100</v>
      </c>
      <c r="C8751" t="s">
        <v>449</v>
      </c>
      <c r="D8751" t="s">
        <v>475</v>
      </c>
      <c r="E8751" t="s">
        <v>20</v>
      </c>
      <c r="F8751">
        <v>2014</v>
      </c>
      <c r="G8751" t="s">
        <v>501</v>
      </c>
      <c r="H8751">
        <v>1911.9064068</v>
      </c>
    </row>
    <row r="8752" spans="1:8">
      <c r="A8752" t="s">
        <v>464</v>
      </c>
      <c r="B8752">
        <v>4100</v>
      </c>
      <c r="C8752" t="s">
        <v>449</v>
      </c>
      <c r="D8752" t="s">
        <v>475</v>
      </c>
      <c r="E8752" t="s">
        <v>17</v>
      </c>
      <c r="F8752">
        <v>2009</v>
      </c>
      <c r="G8752" t="s">
        <v>501</v>
      </c>
      <c r="H8752">
        <v>331.05864960000002</v>
      </c>
    </row>
    <row r="8753" spans="1:8">
      <c r="A8753" t="s">
        <v>464</v>
      </c>
      <c r="B8753">
        <v>4100</v>
      </c>
      <c r="C8753" t="s">
        <v>449</v>
      </c>
      <c r="D8753" t="s">
        <v>475</v>
      </c>
      <c r="E8753" t="s">
        <v>352</v>
      </c>
      <c r="F8753">
        <v>2012</v>
      </c>
      <c r="G8753" t="s">
        <v>501</v>
      </c>
      <c r="H8753">
        <v>93.855495599999998</v>
      </c>
    </row>
    <row r="8754" spans="1:8">
      <c r="A8754" t="s">
        <v>497</v>
      </c>
      <c r="B8754">
        <v>4100</v>
      </c>
      <c r="C8754" t="s">
        <v>449</v>
      </c>
      <c r="D8754" t="s">
        <v>475</v>
      </c>
      <c r="E8754" t="s">
        <v>11</v>
      </c>
      <c r="F8754">
        <v>2010</v>
      </c>
      <c r="G8754" t="s">
        <v>501</v>
      </c>
      <c r="H8754">
        <v>0.6154596</v>
      </c>
    </row>
    <row r="8755" spans="1:8">
      <c r="A8755" t="s">
        <v>456</v>
      </c>
      <c r="B8755">
        <v>4100</v>
      </c>
      <c r="C8755" t="s">
        <v>449</v>
      </c>
      <c r="D8755" t="s">
        <v>475</v>
      </c>
      <c r="E8755" t="s">
        <v>37</v>
      </c>
      <c r="F8755">
        <v>2012</v>
      </c>
      <c r="G8755" t="s">
        <v>501</v>
      </c>
      <c r="H8755">
        <v>157.01337359999999</v>
      </c>
    </row>
    <row r="8756" spans="1:8">
      <c r="A8756" t="s">
        <v>461</v>
      </c>
      <c r="B8756">
        <v>4100</v>
      </c>
      <c r="C8756" t="s">
        <v>449</v>
      </c>
      <c r="D8756" t="s">
        <v>475</v>
      </c>
      <c r="E8756" t="s">
        <v>3</v>
      </c>
      <c r="F8756">
        <v>2011</v>
      </c>
      <c r="G8756" t="s">
        <v>501</v>
      </c>
      <c r="H8756">
        <v>8.3736000000000005E-2</v>
      </c>
    </row>
    <row r="8757" spans="1:8">
      <c r="A8757" t="s">
        <v>429</v>
      </c>
      <c r="B8757">
        <v>4000</v>
      </c>
      <c r="C8757" t="s">
        <v>433</v>
      </c>
      <c r="D8757" t="s">
        <v>475</v>
      </c>
      <c r="E8757" t="s">
        <v>6</v>
      </c>
      <c r="F8757">
        <v>2011</v>
      </c>
      <c r="G8757" t="s">
        <v>501</v>
      </c>
      <c r="H8757">
        <v>14.6831076</v>
      </c>
    </row>
    <row r="8758" spans="1:8">
      <c r="A8758" t="s">
        <v>429</v>
      </c>
      <c r="B8758">
        <v>4000</v>
      </c>
      <c r="C8758" t="s">
        <v>433</v>
      </c>
      <c r="D8758" t="s">
        <v>475</v>
      </c>
      <c r="E8758" t="s">
        <v>11</v>
      </c>
      <c r="F8758">
        <v>2014</v>
      </c>
      <c r="G8758" t="s">
        <v>501</v>
      </c>
      <c r="H8758">
        <v>173.64752999999999</v>
      </c>
    </row>
    <row r="8759" spans="1:8">
      <c r="A8759" t="s">
        <v>429</v>
      </c>
      <c r="B8759">
        <v>4000</v>
      </c>
      <c r="C8759" t="s">
        <v>433</v>
      </c>
      <c r="D8759" t="s">
        <v>475</v>
      </c>
      <c r="E8759" t="s">
        <v>10</v>
      </c>
      <c r="F8759">
        <v>2012</v>
      </c>
      <c r="G8759" t="s">
        <v>501</v>
      </c>
      <c r="H8759">
        <v>400.62651840000001</v>
      </c>
    </row>
    <row r="8760" spans="1:8">
      <c r="A8760" t="s">
        <v>429</v>
      </c>
      <c r="B8760">
        <v>4000</v>
      </c>
      <c r="C8760" t="s">
        <v>433</v>
      </c>
      <c r="D8760" t="s">
        <v>475</v>
      </c>
      <c r="E8760" t="s">
        <v>32</v>
      </c>
      <c r="F8760">
        <v>2009</v>
      </c>
      <c r="G8760" t="s">
        <v>501</v>
      </c>
      <c r="H8760">
        <v>374.2329312</v>
      </c>
    </row>
    <row r="8761" spans="1:8">
      <c r="A8761" t="s">
        <v>429</v>
      </c>
      <c r="B8761">
        <v>4000</v>
      </c>
      <c r="C8761" t="s">
        <v>433</v>
      </c>
      <c r="D8761" t="s">
        <v>475</v>
      </c>
      <c r="E8761" t="s">
        <v>33</v>
      </c>
      <c r="F8761">
        <v>2012</v>
      </c>
      <c r="G8761" t="s">
        <v>501</v>
      </c>
      <c r="H8761">
        <v>17.785526399999998</v>
      </c>
    </row>
    <row r="8762" spans="1:8">
      <c r="A8762" t="s">
        <v>429</v>
      </c>
      <c r="B8762">
        <v>4000</v>
      </c>
      <c r="C8762" t="s">
        <v>433</v>
      </c>
      <c r="D8762" t="s">
        <v>475</v>
      </c>
      <c r="E8762" t="s">
        <v>482</v>
      </c>
      <c r="F8762">
        <v>2011</v>
      </c>
      <c r="G8762" t="s">
        <v>501</v>
      </c>
      <c r="H8762">
        <v>650.31889679999995</v>
      </c>
    </row>
    <row r="8763" spans="1:8">
      <c r="A8763" t="s">
        <v>464</v>
      </c>
      <c r="B8763">
        <v>4000</v>
      </c>
      <c r="C8763" t="s">
        <v>433</v>
      </c>
      <c r="D8763" t="s">
        <v>475</v>
      </c>
      <c r="E8763" t="s">
        <v>10</v>
      </c>
      <c r="F8763">
        <v>2010</v>
      </c>
      <c r="G8763" t="s">
        <v>501</v>
      </c>
      <c r="H8763">
        <v>3299.2946963999998</v>
      </c>
    </row>
    <row r="8764" spans="1:8">
      <c r="A8764" t="s">
        <v>464</v>
      </c>
      <c r="B8764">
        <v>4000</v>
      </c>
      <c r="C8764" t="s">
        <v>433</v>
      </c>
      <c r="D8764" t="s">
        <v>475</v>
      </c>
      <c r="E8764" t="s">
        <v>23</v>
      </c>
      <c r="F8764">
        <v>2009</v>
      </c>
      <c r="G8764" t="s">
        <v>501</v>
      </c>
      <c r="H8764">
        <v>46.578150000000001</v>
      </c>
    </row>
    <row r="8765" spans="1:8">
      <c r="A8765" t="s">
        <v>464</v>
      </c>
      <c r="B8765">
        <v>4000</v>
      </c>
      <c r="C8765" t="s">
        <v>433</v>
      </c>
      <c r="D8765" t="s">
        <v>475</v>
      </c>
      <c r="E8765" t="s">
        <v>22</v>
      </c>
      <c r="F8765">
        <v>2009</v>
      </c>
      <c r="G8765" t="s">
        <v>501</v>
      </c>
      <c r="H8765">
        <v>91.665799199999995</v>
      </c>
    </row>
    <row r="8766" spans="1:8">
      <c r="A8766" t="s">
        <v>464</v>
      </c>
      <c r="B8766">
        <v>4000</v>
      </c>
      <c r="C8766" t="s">
        <v>433</v>
      </c>
      <c r="D8766" t="s">
        <v>475</v>
      </c>
      <c r="E8766" t="s">
        <v>24</v>
      </c>
      <c r="F8766">
        <v>2009</v>
      </c>
      <c r="G8766" t="s">
        <v>501</v>
      </c>
      <c r="H8766">
        <v>58.606826400000003</v>
      </c>
    </row>
    <row r="8767" spans="1:8">
      <c r="A8767" t="s">
        <v>464</v>
      </c>
      <c r="B8767">
        <v>4000</v>
      </c>
      <c r="C8767" t="s">
        <v>433</v>
      </c>
      <c r="D8767" t="s">
        <v>475</v>
      </c>
      <c r="E8767" t="s">
        <v>28</v>
      </c>
      <c r="F8767">
        <v>2011</v>
      </c>
      <c r="G8767" t="s">
        <v>501</v>
      </c>
      <c r="H8767">
        <v>690.38657279999995</v>
      </c>
    </row>
    <row r="8768" spans="1:8">
      <c r="A8768" t="s">
        <v>429</v>
      </c>
      <c r="B8768">
        <v>5100</v>
      </c>
      <c r="C8768" t="s">
        <v>434</v>
      </c>
      <c r="D8768" t="s">
        <v>475</v>
      </c>
      <c r="E8768" t="s">
        <v>5</v>
      </c>
      <c r="F8768">
        <v>2014</v>
      </c>
      <c r="G8768" t="s">
        <v>506</v>
      </c>
      <c r="H8768">
        <v>363.99201840000001</v>
      </c>
    </row>
    <row r="8769" spans="1:8">
      <c r="A8769" t="s">
        <v>429</v>
      </c>
      <c r="B8769">
        <v>5100</v>
      </c>
      <c r="C8769" t="s">
        <v>434</v>
      </c>
      <c r="D8769" t="s">
        <v>475</v>
      </c>
      <c r="E8769" t="s">
        <v>13</v>
      </c>
      <c r="F8769">
        <v>2011</v>
      </c>
      <c r="G8769" t="s">
        <v>506</v>
      </c>
      <c r="H8769">
        <v>623.35590479999996</v>
      </c>
    </row>
    <row r="8770" spans="1:8">
      <c r="A8770" t="s">
        <v>429</v>
      </c>
      <c r="B8770">
        <v>5100</v>
      </c>
      <c r="C8770" t="s">
        <v>434</v>
      </c>
      <c r="D8770" t="s">
        <v>475</v>
      </c>
      <c r="E8770" t="s">
        <v>32</v>
      </c>
      <c r="F8770">
        <v>2012</v>
      </c>
      <c r="G8770" t="s">
        <v>506</v>
      </c>
      <c r="H8770">
        <v>123.83298360000001</v>
      </c>
    </row>
    <row r="8771" spans="1:8">
      <c r="A8771" t="s">
        <v>429</v>
      </c>
      <c r="B8771">
        <v>5100</v>
      </c>
      <c r="C8771" t="s">
        <v>434</v>
      </c>
      <c r="D8771" t="s">
        <v>475</v>
      </c>
      <c r="E8771" t="s">
        <v>482</v>
      </c>
      <c r="F8771">
        <v>2011</v>
      </c>
      <c r="G8771" t="s">
        <v>506</v>
      </c>
      <c r="H8771">
        <v>981.08028360000003</v>
      </c>
    </row>
    <row r="8772" spans="1:8">
      <c r="A8772" t="s">
        <v>429</v>
      </c>
      <c r="B8772">
        <v>7200</v>
      </c>
      <c r="C8772" t="s">
        <v>436</v>
      </c>
      <c r="D8772" t="s">
        <v>475</v>
      </c>
      <c r="E8772" t="s">
        <v>6</v>
      </c>
      <c r="F8772">
        <v>2012</v>
      </c>
      <c r="G8772" t="s">
        <v>505</v>
      </c>
      <c r="H8772">
        <v>0.27632879999999999</v>
      </c>
    </row>
    <row r="8773" spans="1:8">
      <c r="A8773" t="s">
        <v>429</v>
      </c>
      <c r="B8773">
        <v>7200</v>
      </c>
      <c r="C8773" t="s">
        <v>436</v>
      </c>
      <c r="D8773" t="s">
        <v>475</v>
      </c>
      <c r="E8773" t="s">
        <v>12</v>
      </c>
      <c r="F8773">
        <v>2013</v>
      </c>
      <c r="G8773" t="s">
        <v>505</v>
      </c>
      <c r="H8773">
        <v>4.4128872000000001</v>
      </c>
    </row>
    <row r="8774" spans="1:8">
      <c r="A8774" t="s">
        <v>429</v>
      </c>
      <c r="B8774">
        <v>7200</v>
      </c>
      <c r="C8774" t="s">
        <v>436</v>
      </c>
      <c r="D8774" t="s">
        <v>475</v>
      </c>
      <c r="E8774" t="s">
        <v>20</v>
      </c>
      <c r="F8774">
        <v>2014</v>
      </c>
      <c r="G8774" t="s">
        <v>505</v>
      </c>
      <c r="H8774">
        <v>48.474770399999997</v>
      </c>
    </row>
    <row r="8775" spans="1:8">
      <c r="A8775" t="s">
        <v>429</v>
      </c>
      <c r="B8775">
        <v>7200</v>
      </c>
      <c r="C8775" t="s">
        <v>436</v>
      </c>
      <c r="D8775" t="s">
        <v>475</v>
      </c>
      <c r="E8775" t="s">
        <v>34</v>
      </c>
      <c r="F8775">
        <v>2013</v>
      </c>
      <c r="G8775" t="s">
        <v>505</v>
      </c>
      <c r="H8775">
        <v>24.476032799999999</v>
      </c>
    </row>
    <row r="8776" spans="1:8">
      <c r="A8776" t="s">
        <v>429</v>
      </c>
      <c r="B8776">
        <v>7200</v>
      </c>
      <c r="C8776" t="s">
        <v>436</v>
      </c>
      <c r="D8776" t="s">
        <v>475</v>
      </c>
      <c r="E8776" t="s">
        <v>35</v>
      </c>
      <c r="F8776">
        <v>2011</v>
      </c>
      <c r="G8776" t="s">
        <v>505</v>
      </c>
      <c r="H8776">
        <v>1.2267323999999999</v>
      </c>
    </row>
    <row r="8777" spans="1:8">
      <c r="A8777" t="s">
        <v>429</v>
      </c>
      <c r="B8777">
        <v>7200</v>
      </c>
      <c r="C8777" t="s">
        <v>436</v>
      </c>
      <c r="D8777" t="s">
        <v>475</v>
      </c>
      <c r="E8777" t="s">
        <v>37</v>
      </c>
      <c r="F8777">
        <v>2010</v>
      </c>
      <c r="G8777" t="s">
        <v>505</v>
      </c>
      <c r="H8777">
        <v>16.416442799999999</v>
      </c>
    </row>
    <row r="8778" spans="1:8">
      <c r="A8778" t="s">
        <v>429</v>
      </c>
      <c r="B8778">
        <v>2210</v>
      </c>
      <c r="C8778" t="s">
        <v>442</v>
      </c>
      <c r="D8778" t="s">
        <v>475</v>
      </c>
      <c r="E8778" t="s">
        <v>33</v>
      </c>
      <c r="F8778">
        <v>2012</v>
      </c>
      <c r="G8778" t="s">
        <v>480</v>
      </c>
      <c r="H8778">
        <v>304.72367759999997</v>
      </c>
    </row>
    <row r="8779" spans="1:8">
      <c r="A8779" t="s">
        <v>497</v>
      </c>
      <c r="B8779">
        <v>2210</v>
      </c>
      <c r="C8779" t="s">
        <v>442</v>
      </c>
      <c r="D8779" t="s">
        <v>475</v>
      </c>
      <c r="E8779" t="s">
        <v>9</v>
      </c>
      <c r="F8779">
        <v>2014</v>
      </c>
      <c r="G8779" t="s">
        <v>480</v>
      </c>
      <c r="H8779">
        <v>18.0618552</v>
      </c>
    </row>
    <row r="8780" spans="1:8">
      <c r="A8780" t="s">
        <v>429</v>
      </c>
      <c r="B8780">
        <v>2210</v>
      </c>
      <c r="C8780" t="s">
        <v>442</v>
      </c>
      <c r="D8780" t="s">
        <v>475</v>
      </c>
      <c r="E8780" t="s">
        <v>428</v>
      </c>
      <c r="F8780">
        <v>2013</v>
      </c>
      <c r="G8780" t="s">
        <v>480</v>
      </c>
      <c r="H8780">
        <v>64.125028799999995</v>
      </c>
    </row>
    <row r="8781" spans="1:8">
      <c r="A8781" t="s">
        <v>464</v>
      </c>
      <c r="B8781">
        <v>2210</v>
      </c>
      <c r="C8781" t="s">
        <v>442</v>
      </c>
      <c r="D8781" t="s">
        <v>475</v>
      </c>
      <c r="E8781" t="s">
        <v>9</v>
      </c>
      <c r="F8781">
        <v>2011</v>
      </c>
      <c r="G8781" t="s">
        <v>480</v>
      </c>
      <c r="H8781">
        <v>1.4193252000000001</v>
      </c>
    </row>
    <row r="8782" spans="1:8">
      <c r="A8782" t="s">
        <v>464</v>
      </c>
      <c r="B8782">
        <v>2210</v>
      </c>
      <c r="C8782" t="s">
        <v>442</v>
      </c>
      <c r="D8782" t="s">
        <v>475</v>
      </c>
      <c r="E8782" t="s">
        <v>16</v>
      </c>
      <c r="F8782">
        <v>2013</v>
      </c>
      <c r="G8782" t="s">
        <v>480</v>
      </c>
      <c r="H8782">
        <v>0.82898640000000001</v>
      </c>
    </row>
    <row r="8783" spans="1:8">
      <c r="A8783" t="s">
        <v>464</v>
      </c>
      <c r="B8783">
        <v>5541</v>
      </c>
      <c r="C8783" t="s">
        <v>454</v>
      </c>
      <c r="D8783" t="s">
        <v>475</v>
      </c>
      <c r="E8783" t="s">
        <v>37</v>
      </c>
      <c r="F8783">
        <v>2013</v>
      </c>
      <c r="G8783" t="s">
        <v>483</v>
      </c>
      <c r="H8783">
        <v>56.094746399999998</v>
      </c>
    </row>
    <row r="8784" spans="1:8">
      <c r="A8784" t="s">
        <v>429</v>
      </c>
      <c r="B8784">
        <v>5541</v>
      </c>
      <c r="C8784" t="s">
        <v>454</v>
      </c>
      <c r="D8784" t="s">
        <v>475</v>
      </c>
      <c r="E8784" t="s">
        <v>28</v>
      </c>
      <c r="F8784">
        <v>2009</v>
      </c>
      <c r="G8784" t="s">
        <v>483</v>
      </c>
      <c r="H8784">
        <v>47.666718000000003</v>
      </c>
    </row>
    <row r="8785" spans="1:8">
      <c r="A8785" t="s">
        <v>464</v>
      </c>
      <c r="B8785">
        <v>5541</v>
      </c>
      <c r="C8785" t="s">
        <v>454</v>
      </c>
      <c r="D8785" t="s">
        <v>475</v>
      </c>
      <c r="E8785" t="s">
        <v>14</v>
      </c>
      <c r="F8785">
        <v>2012</v>
      </c>
      <c r="G8785" t="s">
        <v>483</v>
      </c>
      <c r="H8785">
        <v>2.5832556000000002</v>
      </c>
    </row>
    <row r="8786" spans="1:8">
      <c r="A8786" t="s">
        <v>429</v>
      </c>
      <c r="B8786">
        <v>3192</v>
      </c>
      <c r="C8786" t="s">
        <v>545</v>
      </c>
      <c r="D8786" t="s">
        <v>475</v>
      </c>
      <c r="E8786" t="s">
        <v>28</v>
      </c>
      <c r="F8786">
        <v>2014</v>
      </c>
      <c r="G8786" t="s">
        <v>480</v>
      </c>
      <c r="H8786">
        <v>5.8657067999999999</v>
      </c>
    </row>
    <row r="8787" spans="1:8">
      <c r="A8787" t="s">
        <v>464</v>
      </c>
      <c r="B8787">
        <v>3192</v>
      </c>
      <c r="C8787" t="s">
        <v>545</v>
      </c>
      <c r="D8787" t="s">
        <v>475</v>
      </c>
      <c r="E8787" t="s">
        <v>5</v>
      </c>
      <c r="F8787">
        <v>2011</v>
      </c>
      <c r="G8787" t="s">
        <v>480</v>
      </c>
      <c r="H8787">
        <v>1.0425131999999999</v>
      </c>
    </row>
    <row r="8788" spans="1:8">
      <c r="A8788" t="s">
        <v>429</v>
      </c>
      <c r="B8788">
        <v>5541</v>
      </c>
      <c r="C8788" t="s">
        <v>454</v>
      </c>
      <c r="D8788" t="s">
        <v>475</v>
      </c>
      <c r="E8788" t="s">
        <v>29</v>
      </c>
      <c r="F8788">
        <v>2011</v>
      </c>
      <c r="G8788" t="s">
        <v>480</v>
      </c>
      <c r="H8788">
        <v>49.408426800000001</v>
      </c>
    </row>
    <row r="8789" spans="1:8">
      <c r="A8789" t="s">
        <v>464</v>
      </c>
      <c r="B8789">
        <v>5541</v>
      </c>
      <c r="C8789" t="s">
        <v>454</v>
      </c>
      <c r="D8789" t="s">
        <v>475</v>
      </c>
      <c r="E8789" t="s">
        <v>6</v>
      </c>
      <c r="F8789">
        <v>2010</v>
      </c>
      <c r="G8789" t="s">
        <v>480</v>
      </c>
      <c r="H8789">
        <v>1.67472E-2</v>
      </c>
    </row>
    <row r="8790" spans="1:8">
      <c r="A8790" t="s">
        <v>464</v>
      </c>
      <c r="B8790">
        <v>5541</v>
      </c>
      <c r="C8790" t="s">
        <v>454</v>
      </c>
      <c r="D8790" t="s">
        <v>475</v>
      </c>
      <c r="E8790" t="s">
        <v>5</v>
      </c>
      <c r="F8790">
        <v>2013</v>
      </c>
      <c r="G8790" t="s">
        <v>480</v>
      </c>
      <c r="H8790">
        <v>26.2637964</v>
      </c>
    </row>
    <row r="8791" spans="1:8">
      <c r="A8791" t="s">
        <v>464</v>
      </c>
      <c r="B8791">
        <v>5541</v>
      </c>
      <c r="C8791" t="s">
        <v>454</v>
      </c>
      <c r="D8791" t="s">
        <v>475</v>
      </c>
      <c r="E8791" t="s">
        <v>11</v>
      </c>
      <c r="F8791">
        <v>2012</v>
      </c>
      <c r="G8791" t="s">
        <v>480</v>
      </c>
      <c r="H8791">
        <v>41.344650000000001</v>
      </c>
    </row>
    <row r="8792" spans="1:8">
      <c r="A8792" t="s">
        <v>464</v>
      </c>
      <c r="B8792">
        <v>5541</v>
      </c>
      <c r="C8792" t="s">
        <v>454</v>
      </c>
      <c r="D8792" t="s">
        <v>475</v>
      </c>
      <c r="E8792" t="s">
        <v>428</v>
      </c>
      <c r="F8792">
        <v>2013</v>
      </c>
      <c r="G8792" t="s">
        <v>480</v>
      </c>
      <c r="H8792">
        <v>2.93076E-2</v>
      </c>
    </row>
    <row r="8793" spans="1:8">
      <c r="A8793" t="s">
        <v>464</v>
      </c>
      <c r="B8793">
        <v>5541</v>
      </c>
      <c r="C8793" t="s">
        <v>454</v>
      </c>
      <c r="D8793" t="s">
        <v>475</v>
      </c>
      <c r="E8793" t="s">
        <v>36</v>
      </c>
      <c r="F8793">
        <v>2009</v>
      </c>
      <c r="G8793" t="s">
        <v>480</v>
      </c>
      <c r="H8793">
        <v>1.67472E-2</v>
      </c>
    </row>
    <row r="8794" spans="1:8">
      <c r="A8794" t="s">
        <v>429</v>
      </c>
      <c r="B8794">
        <v>3100</v>
      </c>
      <c r="C8794" t="s">
        <v>544</v>
      </c>
      <c r="D8794" t="s">
        <v>475</v>
      </c>
      <c r="E8794" t="s">
        <v>30</v>
      </c>
      <c r="F8794">
        <v>2014</v>
      </c>
      <c r="G8794" t="s">
        <v>503</v>
      </c>
      <c r="H8794">
        <v>39.029349600000003</v>
      </c>
    </row>
    <row r="8795" spans="1:8">
      <c r="A8795" t="s">
        <v>464</v>
      </c>
      <c r="B8795">
        <v>3100</v>
      </c>
      <c r="C8795" t="s">
        <v>544</v>
      </c>
      <c r="D8795" t="s">
        <v>475</v>
      </c>
      <c r="E8795" t="s">
        <v>34</v>
      </c>
      <c r="F8795">
        <v>2014</v>
      </c>
      <c r="G8795" t="s">
        <v>503</v>
      </c>
      <c r="H8795">
        <v>796.75641359999997</v>
      </c>
    </row>
    <row r="8796" spans="1:8">
      <c r="A8796" t="s">
        <v>464</v>
      </c>
      <c r="B8796">
        <v>3192</v>
      </c>
      <c r="C8796" t="s">
        <v>545</v>
      </c>
      <c r="D8796" t="s">
        <v>475</v>
      </c>
      <c r="E8796" t="s">
        <v>31</v>
      </c>
      <c r="F8796">
        <v>2012</v>
      </c>
      <c r="G8796" t="s">
        <v>503</v>
      </c>
      <c r="H8796">
        <v>3.8853504000000001</v>
      </c>
    </row>
    <row r="8797" spans="1:8">
      <c r="A8797" t="s">
        <v>464</v>
      </c>
      <c r="B8797">
        <v>5541</v>
      </c>
      <c r="C8797" t="s">
        <v>454</v>
      </c>
      <c r="D8797" t="s">
        <v>475</v>
      </c>
      <c r="E8797" t="s">
        <v>31</v>
      </c>
      <c r="F8797">
        <v>2014</v>
      </c>
      <c r="G8797" t="s">
        <v>483</v>
      </c>
      <c r="H8797">
        <v>1.5867971999999999</v>
      </c>
    </row>
    <row r="8798" spans="1:8">
      <c r="A8798" t="s">
        <v>429</v>
      </c>
      <c r="B8798">
        <v>5541</v>
      </c>
      <c r="C8798" t="s">
        <v>454</v>
      </c>
      <c r="D8798" t="s">
        <v>475</v>
      </c>
      <c r="E8798" t="s">
        <v>31</v>
      </c>
      <c r="F8798">
        <v>2012</v>
      </c>
      <c r="G8798" t="s">
        <v>483</v>
      </c>
      <c r="H8798">
        <v>106.56243360000001</v>
      </c>
    </row>
    <row r="8799" spans="1:8">
      <c r="A8799" t="s">
        <v>464</v>
      </c>
      <c r="B8799">
        <v>3192</v>
      </c>
      <c r="C8799" t="s">
        <v>545</v>
      </c>
      <c r="D8799" t="s">
        <v>475</v>
      </c>
      <c r="E8799" t="s">
        <v>34</v>
      </c>
      <c r="F8799">
        <v>2010</v>
      </c>
      <c r="G8799" t="s">
        <v>480</v>
      </c>
      <c r="H8799">
        <v>4.1868000000000002E-2</v>
      </c>
    </row>
    <row r="8800" spans="1:8">
      <c r="A8800" t="s">
        <v>496</v>
      </c>
      <c r="B8800">
        <v>5541</v>
      </c>
      <c r="C8800" t="s">
        <v>454</v>
      </c>
      <c r="D8800" t="s">
        <v>475</v>
      </c>
      <c r="E8800" t="s">
        <v>22</v>
      </c>
      <c r="F8800">
        <v>2010</v>
      </c>
      <c r="G8800" t="s">
        <v>480</v>
      </c>
      <c r="H8800">
        <v>4.1868000000000001E-3</v>
      </c>
    </row>
    <row r="8801" spans="1:8">
      <c r="A8801" t="s">
        <v>429</v>
      </c>
      <c r="B8801">
        <v>5541</v>
      </c>
      <c r="C8801" t="s">
        <v>454</v>
      </c>
      <c r="D8801" t="s">
        <v>475</v>
      </c>
      <c r="E8801" t="s">
        <v>30</v>
      </c>
      <c r="F8801">
        <v>2009</v>
      </c>
      <c r="G8801" t="s">
        <v>480</v>
      </c>
      <c r="H8801">
        <v>217.30329359999999</v>
      </c>
    </row>
    <row r="8802" spans="1:8">
      <c r="A8802" t="s">
        <v>429</v>
      </c>
      <c r="B8802">
        <v>5541</v>
      </c>
      <c r="C8802" t="s">
        <v>454</v>
      </c>
      <c r="D8802" t="s">
        <v>475</v>
      </c>
      <c r="E8802" t="s">
        <v>32</v>
      </c>
      <c r="F8802">
        <v>2010</v>
      </c>
      <c r="G8802" t="s">
        <v>480</v>
      </c>
      <c r="H8802">
        <v>163.2852</v>
      </c>
    </row>
    <row r="8803" spans="1:8">
      <c r="A8803" t="s">
        <v>464</v>
      </c>
      <c r="B8803">
        <v>5541</v>
      </c>
      <c r="C8803" t="s">
        <v>454</v>
      </c>
      <c r="D8803" t="s">
        <v>475</v>
      </c>
      <c r="E8803" t="s">
        <v>8</v>
      </c>
      <c r="F8803">
        <v>2010</v>
      </c>
      <c r="G8803" t="s">
        <v>480</v>
      </c>
      <c r="H8803">
        <v>0.2679552</v>
      </c>
    </row>
    <row r="8804" spans="1:8">
      <c r="A8804" t="s">
        <v>464</v>
      </c>
      <c r="B8804">
        <v>3100</v>
      </c>
      <c r="C8804" t="s">
        <v>544</v>
      </c>
      <c r="D8804" t="s">
        <v>475</v>
      </c>
      <c r="E8804" t="s">
        <v>343</v>
      </c>
      <c r="F8804">
        <v>2010</v>
      </c>
      <c r="G8804" t="s">
        <v>503</v>
      </c>
      <c r="H8804">
        <v>905.94815759999994</v>
      </c>
    </row>
    <row r="8805" spans="1:8">
      <c r="A8805" t="s">
        <v>429</v>
      </c>
      <c r="B8805">
        <v>3100</v>
      </c>
      <c r="C8805" t="s">
        <v>544</v>
      </c>
      <c r="D8805" t="s">
        <v>475</v>
      </c>
      <c r="E8805" t="s">
        <v>2</v>
      </c>
      <c r="F8805">
        <v>2014</v>
      </c>
      <c r="G8805" t="s">
        <v>503</v>
      </c>
      <c r="H8805">
        <v>51.531134399999999</v>
      </c>
    </row>
    <row r="8806" spans="1:8">
      <c r="A8806" t="s">
        <v>429</v>
      </c>
      <c r="B8806">
        <v>3100</v>
      </c>
      <c r="C8806" t="s">
        <v>544</v>
      </c>
      <c r="D8806" t="s">
        <v>475</v>
      </c>
      <c r="E8806" t="s">
        <v>17</v>
      </c>
      <c r="F8806">
        <v>2011</v>
      </c>
      <c r="G8806" t="s">
        <v>503</v>
      </c>
      <c r="H8806">
        <v>37.379750399999999</v>
      </c>
    </row>
    <row r="8807" spans="1:8">
      <c r="A8807" t="s">
        <v>429</v>
      </c>
      <c r="B8807">
        <v>3100</v>
      </c>
      <c r="C8807" t="s">
        <v>544</v>
      </c>
      <c r="D8807" t="s">
        <v>475</v>
      </c>
      <c r="E8807" t="s">
        <v>352</v>
      </c>
      <c r="F8807">
        <v>2012</v>
      </c>
      <c r="G8807" t="s">
        <v>503</v>
      </c>
      <c r="H8807">
        <v>0.43542720000000001</v>
      </c>
    </row>
    <row r="8808" spans="1:8">
      <c r="A8808" t="s">
        <v>429</v>
      </c>
      <c r="B8808">
        <v>3100</v>
      </c>
      <c r="C8808" t="s">
        <v>544</v>
      </c>
      <c r="D8808" t="s">
        <v>475</v>
      </c>
      <c r="E8808" t="s">
        <v>37</v>
      </c>
      <c r="F8808">
        <v>2009</v>
      </c>
      <c r="G8808" t="s">
        <v>503</v>
      </c>
      <c r="H8808">
        <v>2942.0308656000002</v>
      </c>
    </row>
    <row r="8809" spans="1:8">
      <c r="A8809" t="s">
        <v>429</v>
      </c>
      <c r="B8809">
        <v>3100</v>
      </c>
      <c r="C8809" t="s">
        <v>544</v>
      </c>
      <c r="D8809" t="s">
        <v>475</v>
      </c>
      <c r="E8809" t="s">
        <v>482</v>
      </c>
      <c r="F8809">
        <v>2009</v>
      </c>
      <c r="G8809" t="s">
        <v>503</v>
      </c>
      <c r="H8809">
        <v>165.2278752</v>
      </c>
    </row>
    <row r="8810" spans="1:8">
      <c r="A8810" t="s">
        <v>464</v>
      </c>
      <c r="B8810">
        <v>3192</v>
      </c>
      <c r="C8810" t="s">
        <v>545</v>
      </c>
      <c r="D8810" t="s">
        <v>475</v>
      </c>
      <c r="E8810" t="s">
        <v>13</v>
      </c>
      <c r="F8810">
        <v>2011</v>
      </c>
      <c r="G8810" t="s">
        <v>503</v>
      </c>
      <c r="H8810">
        <v>0.38099880000000003</v>
      </c>
    </row>
    <row r="8811" spans="1:8">
      <c r="A8811" t="s">
        <v>464</v>
      </c>
      <c r="B8811">
        <v>3192</v>
      </c>
      <c r="C8811" t="s">
        <v>545</v>
      </c>
      <c r="D8811" t="s">
        <v>475</v>
      </c>
      <c r="E8811" t="s">
        <v>343</v>
      </c>
      <c r="F8811">
        <v>2009</v>
      </c>
      <c r="G8811" t="s">
        <v>503</v>
      </c>
      <c r="H8811">
        <v>4.3793927999999998</v>
      </c>
    </row>
    <row r="8812" spans="1:8">
      <c r="A8812" t="s">
        <v>464</v>
      </c>
      <c r="B8812">
        <v>5541</v>
      </c>
      <c r="C8812" t="s">
        <v>454</v>
      </c>
      <c r="D8812" t="s">
        <v>475</v>
      </c>
      <c r="E8812" t="s">
        <v>26</v>
      </c>
      <c r="F8812">
        <v>2012</v>
      </c>
      <c r="G8812" t="s">
        <v>483</v>
      </c>
      <c r="H8812">
        <v>0.1716588</v>
      </c>
    </row>
    <row r="8813" spans="1:8">
      <c r="A8813" t="s">
        <v>464</v>
      </c>
      <c r="B8813">
        <v>5541</v>
      </c>
      <c r="C8813" t="s">
        <v>454</v>
      </c>
      <c r="D8813" t="s">
        <v>475</v>
      </c>
      <c r="E8813" t="s">
        <v>27</v>
      </c>
      <c r="F8813">
        <v>2014</v>
      </c>
      <c r="G8813" t="s">
        <v>483</v>
      </c>
      <c r="H8813">
        <v>4.60548E-2</v>
      </c>
    </row>
    <row r="8814" spans="1:8">
      <c r="A8814" t="s">
        <v>464</v>
      </c>
      <c r="B8814">
        <v>5541</v>
      </c>
      <c r="C8814" t="s">
        <v>454</v>
      </c>
      <c r="D8814" t="s">
        <v>475</v>
      </c>
      <c r="E8814" t="s">
        <v>32</v>
      </c>
      <c r="F8814">
        <v>2011</v>
      </c>
      <c r="G8814" t="s">
        <v>483</v>
      </c>
      <c r="H8814">
        <v>0.64895400000000003</v>
      </c>
    </row>
    <row r="8815" spans="1:8">
      <c r="A8815" t="s">
        <v>429</v>
      </c>
      <c r="B8815">
        <v>5541</v>
      </c>
      <c r="C8815" t="s">
        <v>454</v>
      </c>
      <c r="D8815" t="s">
        <v>475</v>
      </c>
      <c r="E8815" t="s">
        <v>352</v>
      </c>
      <c r="F8815">
        <v>2012</v>
      </c>
      <c r="G8815" t="s">
        <v>483</v>
      </c>
      <c r="H8815">
        <v>9.6547608</v>
      </c>
    </row>
    <row r="8816" spans="1:8">
      <c r="A8816" t="s">
        <v>429</v>
      </c>
      <c r="B8816">
        <v>5541</v>
      </c>
      <c r="C8816" t="s">
        <v>454</v>
      </c>
      <c r="D8816" t="s">
        <v>475</v>
      </c>
      <c r="E8816" t="s">
        <v>37</v>
      </c>
      <c r="F8816">
        <v>2009</v>
      </c>
      <c r="G8816" t="s">
        <v>483</v>
      </c>
      <c r="H8816">
        <v>73.206198000000001</v>
      </c>
    </row>
    <row r="8817" spans="1:8">
      <c r="A8817" t="s">
        <v>464</v>
      </c>
      <c r="B8817">
        <v>5541</v>
      </c>
      <c r="C8817" t="s">
        <v>454</v>
      </c>
      <c r="D8817" t="s">
        <v>475</v>
      </c>
      <c r="E8817" t="s">
        <v>25</v>
      </c>
      <c r="F8817">
        <v>2013</v>
      </c>
      <c r="G8817" t="s">
        <v>483</v>
      </c>
      <c r="H8817">
        <v>2.0934000000000001E-2</v>
      </c>
    </row>
    <row r="8818" spans="1:8">
      <c r="A8818" t="s">
        <v>429</v>
      </c>
      <c r="B8818">
        <v>3192</v>
      </c>
      <c r="C8818" t="s">
        <v>545</v>
      </c>
      <c r="D8818" t="s">
        <v>475</v>
      </c>
      <c r="E8818" t="s">
        <v>15</v>
      </c>
      <c r="F8818">
        <v>2010</v>
      </c>
      <c r="G8818" t="s">
        <v>480</v>
      </c>
      <c r="H8818">
        <v>10.370703600000001</v>
      </c>
    </row>
    <row r="8819" spans="1:8">
      <c r="A8819" t="s">
        <v>429</v>
      </c>
      <c r="B8819">
        <v>3192</v>
      </c>
      <c r="C8819" t="s">
        <v>545</v>
      </c>
      <c r="D8819" t="s">
        <v>475</v>
      </c>
      <c r="E8819" t="s">
        <v>482</v>
      </c>
      <c r="F8819">
        <v>2011</v>
      </c>
      <c r="G8819" t="s">
        <v>480</v>
      </c>
      <c r="H8819">
        <v>1.2979080000000001</v>
      </c>
    </row>
    <row r="8820" spans="1:8">
      <c r="A8820" t="s">
        <v>429</v>
      </c>
      <c r="B8820">
        <v>5541</v>
      </c>
      <c r="C8820" t="s">
        <v>454</v>
      </c>
      <c r="D8820" t="s">
        <v>475</v>
      </c>
      <c r="E8820" t="s">
        <v>2</v>
      </c>
      <c r="F8820">
        <v>2011</v>
      </c>
      <c r="G8820" t="s">
        <v>480</v>
      </c>
      <c r="H8820">
        <v>8.7085439999999998</v>
      </c>
    </row>
    <row r="8821" spans="1:8">
      <c r="A8821" t="s">
        <v>429</v>
      </c>
      <c r="B8821">
        <v>5541</v>
      </c>
      <c r="C8821" t="s">
        <v>454</v>
      </c>
      <c r="D8821" t="s">
        <v>475</v>
      </c>
      <c r="E8821" t="s">
        <v>3</v>
      </c>
      <c r="F8821">
        <v>2009</v>
      </c>
      <c r="G8821" t="s">
        <v>480</v>
      </c>
      <c r="H8821">
        <v>162.27199440000001</v>
      </c>
    </row>
    <row r="8822" spans="1:8">
      <c r="A8822" t="s">
        <v>429</v>
      </c>
      <c r="B8822">
        <v>5541</v>
      </c>
      <c r="C8822" t="s">
        <v>454</v>
      </c>
      <c r="D8822" t="s">
        <v>475</v>
      </c>
      <c r="E8822" t="s">
        <v>15</v>
      </c>
      <c r="F8822">
        <v>2013</v>
      </c>
      <c r="G8822" t="s">
        <v>480</v>
      </c>
      <c r="H8822">
        <v>434.72800439999997</v>
      </c>
    </row>
    <row r="8823" spans="1:8">
      <c r="A8823" t="s">
        <v>429</v>
      </c>
      <c r="B8823">
        <v>5541</v>
      </c>
      <c r="C8823" t="s">
        <v>454</v>
      </c>
      <c r="D8823" t="s">
        <v>475</v>
      </c>
      <c r="E8823" t="s">
        <v>26</v>
      </c>
      <c r="F8823">
        <v>2011</v>
      </c>
      <c r="G8823" t="s">
        <v>480</v>
      </c>
      <c r="H8823">
        <v>7.7874480000000004</v>
      </c>
    </row>
    <row r="8824" spans="1:8">
      <c r="A8824" t="s">
        <v>464</v>
      </c>
      <c r="B8824">
        <v>5541</v>
      </c>
      <c r="C8824" t="s">
        <v>454</v>
      </c>
      <c r="D8824" t="s">
        <v>475</v>
      </c>
      <c r="E8824" t="s">
        <v>13</v>
      </c>
      <c r="F8824">
        <v>2013</v>
      </c>
      <c r="G8824" t="s">
        <v>480</v>
      </c>
      <c r="H8824">
        <v>12.9748932</v>
      </c>
    </row>
    <row r="8825" spans="1:8">
      <c r="A8825" t="s">
        <v>464</v>
      </c>
      <c r="B8825">
        <v>5541</v>
      </c>
      <c r="C8825" t="s">
        <v>454</v>
      </c>
      <c r="D8825" t="s">
        <v>475</v>
      </c>
      <c r="E8825" t="s">
        <v>25</v>
      </c>
      <c r="F8825">
        <v>2013</v>
      </c>
      <c r="G8825" t="s">
        <v>480</v>
      </c>
      <c r="H8825">
        <v>2.0934000000000001E-2</v>
      </c>
    </row>
    <row r="8826" spans="1:8">
      <c r="A8826" t="s">
        <v>464</v>
      </c>
      <c r="B8826">
        <v>3100</v>
      </c>
      <c r="C8826" t="s">
        <v>544</v>
      </c>
      <c r="D8826" t="s">
        <v>475</v>
      </c>
      <c r="E8826" t="s">
        <v>20</v>
      </c>
      <c r="F8826">
        <v>2012</v>
      </c>
      <c r="G8826" t="s">
        <v>503</v>
      </c>
      <c r="H8826">
        <v>3217.7944475999998</v>
      </c>
    </row>
    <row r="8827" spans="1:8">
      <c r="A8827" t="s">
        <v>464</v>
      </c>
      <c r="B8827">
        <v>3100</v>
      </c>
      <c r="C8827" t="s">
        <v>544</v>
      </c>
      <c r="D8827" t="s">
        <v>475</v>
      </c>
      <c r="E8827" t="s">
        <v>16</v>
      </c>
      <c r="F8827">
        <v>2011</v>
      </c>
      <c r="G8827" t="s">
        <v>503</v>
      </c>
      <c r="H8827">
        <v>132.9015924</v>
      </c>
    </row>
    <row r="8828" spans="1:8">
      <c r="A8828" t="s">
        <v>429</v>
      </c>
      <c r="B8828">
        <v>3100</v>
      </c>
      <c r="C8828" t="s">
        <v>544</v>
      </c>
      <c r="D8828" t="s">
        <v>475</v>
      </c>
      <c r="E8828" t="s">
        <v>11</v>
      </c>
      <c r="F8828">
        <v>2009</v>
      </c>
      <c r="G8828" t="s">
        <v>503</v>
      </c>
      <c r="H8828">
        <v>535.58382959999994</v>
      </c>
    </row>
    <row r="8829" spans="1:8">
      <c r="A8829" t="s">
        <v>429</v>
      </c>
      <c r="B8829">
        <v>3100</v>
      </c>
      <c r="C8829" t="s">
        <v>544</v>
      </c>
      <c r="D8829" t="s">
        <v>475</v>
      </c>
      <c r="E8829" t="s">
        <v>10</v>
      </c>
      <c r="F8829">
        <v>2010</v>
      </c>
      <c r="G8829" t="s">
        <v>503</v>
      </c>
      <c r="H8829">
        <v>158.00983199999999</v>
      </c>
    </row>
    <row r="8830" spans="1:8">
      <c r="A8830" t="s">
        <v>429</v>
      </c>
      <c r="B8830">
        <v>3100</v>
      </c>
      <c r="C8830" t="s">
        <v>544</v>
      </c>
      <c r="D8830" t="s">
        <v>475</v>
      </c>
      <c r="E8830" t="s">
        <v>9</v>
      </c>
      <c r="F8830">
        <v>2011</v>
      </c>
      <c r="G8830" t="s">
        <v>503</v>
      </c>
      <c r="H8830">
        <v>13.9755384</v>
      </c>
    </row>
    <row r="8831" spans="1:8">
      <c r="A8831" t="s">
        <v>429</v>
      </c>
      <c r="B8831">
        <v>3100</v>
      </c>
      <c r="C8831" t="s">
        <v>544</v>
      </c>
      <c r="D8831" t="s">
        <v>475</v>
      </c>
      <c r="E8831" t="s">
        <v>13</v>
      </c>
      <c r="F8831">
        <v>2011</v>
      </c>
      <c r="G8831" t="s">
        <v>503</v>
      </c>
      <c r="H8831">
        <v>4.2077340000000003</v>
      </c>
    </row>
    <row r="8832" spans="1:8">
      <c r="A8832" t="s">
        <v>429</v>
      </c>
      <c r="B8832">
        <v>3192</v>
      </c>
      <c r="C8832" t="s">
        <v>545</v>
      </c>
      <c r="D8832" t="s">
        <v>475</v>
      </c>
      <c r="E8832" t="s">
        <v>10</v>
      </c>
      <c r="F8832">
        <v>2012</v>
      </c>
      <c r="G8832" t="s">
        <v>503</v>
      </c>
      <c r="H8832">
        <v>50.702148000000001</v>
      </c>
    </row>
    <row r="8833" spans="1:8">
      <c r="A8833" t="s">
        <v>464</v>
      </c>
      <c r="B8833">
        <v>3192</v>
      </c>
      <c r="C8833" t="s">
        <v>545</v>
      </c>
      <c r="D8833" t="s">
        <v>475</v>
      </c>
      <c r="E8833" t="s">
        <v>20</v>
      </c>
      <c r="F8833">
        <v>2012</v>
      </c>
      <c r="G8833" t="s">
        <v>503</v>
      </c>
      <c r="H8833">
        <v>7.5111192000000004</v>
      </c>
    </row>
    <row r="8834" spans="1:8">
      <c r="A8834" t="s">
        <v>464</v>
      </c>
      <c r="B8834">
        <v>3192</v>
      </c>
      <c r="C8834" t="s">
        <v>545</v>
      </c>
      <c r="D8834" t="s">
        <v>475</v>
      </c>
      <c r="E8834" t="s">
        <v>22</v>
      </c>
      <c r="F8834">
        <v>2013</v>
      </c>
      <c r="G8834" t="s">
        <v>503</v>
      </c>
      <c r="H8834">
        <v>8.0386559999999996</v>
      </c>
    </row>
    <row r="8835" spans="1:8">
      <c r="A8835" t="s">
        <v>464</v>
      </c>
      <c r="B8835">
        <v>3192</v>
      </c>
      <c r="C8835" t="s">
        <v>545</v>
      </c>
      <c r="D8835" t="s">
        <v>475</v>
      </c>
      <c r="E8835" t="s">
        <v>482</v>
      </c>
      <c r="F8835">
        <v>2011</v>
      </c>
      <c r="G8835" t="s">
        <v>503</v>
      </c>
      <c r="H8835">
        <v>3.1819679999999999</v>
      </c>
    </row>
    <row r="8836" spans="1:8">
      <c r="A8836" t="s">
        <v>464</v>
      </c>
      <c r="B8836">
        <v>5541</v>
      </c>
      <c r="C8836" t="s">
        <v>454</v>
      </c>
      <c r="D8836" t="s">
        <v>475</v>
      </c>
      <c r="E8836" t="s">
        <v>28</v>
      </c>
      <c r="F8836">
        <v>2009</v>
      </c>
      <c r="G8836" t="s">
        <v>483</v>
      </c>
      <c r="H8836">
        <v>20.054772</v>
      </c>
    </row>
    <row r="8837" spans="1:8">
      <c r="A8837" t="s">
        <v>429</v>
      </c>
      <c r="B8837">
        <v>5541</v>
      </c>
      <c r="C8837" t="s">
        <v>454</v>
      </c>
      <c r="D8837" t="s">
        <v>475</v>
      </c>
      <c r="E8837" t="s">
        <v>10</v>
      </c>
      <c r="F8837">
        <v>2014</v>
      </c>
      <c r="G8837" t="s">
        <v>483</v>
      </c>
      <c r="H8837">
        <v>478.32933960000003</v>
      </c>
    </row>
    <row r="8838" spans="1:8">
      <c r="A8838" t="s">
        <v>429</v>
      </c>
      <c r="B8838">
        <v>5541</v>
      </c>
      <c r="C8838" t="s">
        <v>454</v>
      </c>
      <c r="D8838" t="s">
        <v>475</v>
      </c>
      <c r="E8838" t="s">
        <v>32</v>
      </c>
      <c r="F8838">
        <v>2014</v>
      </c>
      <c r="G8838" t="s">
        <v>483</v>
      </c>
      <c r="H8838">
        <v>152.6381676</v>
      </c>
    </row>
    <row r="8839" spans="1:8">
      <c r="A8839" t="s">
        <v>464</v>
      </c>
      <c r="B8839">
        <v>5541</v>
      </c>
      <c r="C8839" t="s">
        <v>454</v>
      </c>
      <c r="D8839" t="s">
        <v>475</v>
      </c>
      <c r="E8839" t="s">
        <v>18</v>
      </c>
      <c r="F8839">
        <v>2010</v>
      </c>
      <c r="G8839" t="s">
        <v>483</v>
      </c>
      <c r="H8839">
        <v>0.45217439999999998</v>
      </c>
    </row>
    <row r="8840" spans="1:8">
      <c r="A8840" t="s">
        <v>462</v>
      </c>
      <c r="B8840">
        <v>2100</v>
      </c>
      <c r="C8840" t="s">
        <v>509</v>
      </c>
      <c r="D8840" t="s">
        <v>475</v>
      </c>
      <c r="E8840" t="s">
        <v>482</v>
      </c>
      <c r="F8840">
        <v>2012</v>
      </c>
      <c r="G8840" t="s">
        <v>490</v>
      </c>
      <c r="H8840">
        <v>787.28587200000004</v>
      </c>
    </row>
    <row r="8841" spans="1:8">
      <c r="A8841" t="s">
        <v>461</v>
      </c>
      <c r="B8841">
        <v>2100</v>
      </c>
      <c r="C8841" t="s">
        <v>509</v>
      </c>
      <c r="D8841" t="s">
        <v>475</v>
      </c>
      <c r="E8841" t="s">
        <v>20</v>
      </c>
      <c r="F8841">
        <v>2014</v>
      </c>
      <c r="G8841" t="s">
        <v>490</v>
      </c>
      <c r="H8841">
        <v>0.1842192</v>
      </c>
    </row>
    <row r="8842" spans="1:8">
      <c r="A8842" t="s">
        <v>461</v>
      </c>
      <c r="B8842">
        <v>2100</v>
      </c>
      <c r="C8842" t="s">
        <v>509</v>
      </c>
      <c r="D8842" t="s">
        <v>475</v>
      </c>
      <c r="E8842" t="s">
        <v>30</v>
      </c>
      <c r="F8842">
        <v>2014</v>
      </c>
      <c r="G8842" t="s">
        <v>490</v>
      </c>
      <c r="H8842">
        <v>1.8840600000000001</v>
      </c>
    </row>
    <row r="8843" spans="1:8">
      <c r="A8843" t="s">
        <v>464</v>
      </c>
      <c r="B8843">
        <v>2121</v>
      </c>
      <c r="C8843" t="s">
        <v>441</v>
      </c>
      <c r="D8843" t="s">
        <v>475</v>
      </c>
      <c r="E8843" t="s">
        <v>9</v>
      </c>
      <c r="F8843">
        <v>2012</v>
      </c>
      <c r="G8843" t="s">
        <v>490</v>
      </c>
      <c r="H8843">
        <v>13.054442399999999</v>
      </c>
    </row>
    <row r="8844" spans="1:8">
      <c r="A8844" t="s">
        <v>464</v>
      </c>
      <c r="B8844">
        <v>2121</v>
      </c>
      <c r="C8844" t="s">
        <v>441</v>
      </c>
      <c r="D8844" t="s">
        <v>475</v>
      </c>
      <c r="E8844" t="s">
        <v>24</v>
      </c>
      <c r="F8844">
        <v>2012</v>
      </c>
      <c r="G8844" t="s">
        <v>490</v>
      </c>
      <c r="H8844">
        <v>0.1716588</v>
      </c>
    </row>
    <row r="8845" spans="1:8">
      <c r="A8845" t="s">
        <v>464</v>
      </c>
      <c r="B8845">
        <v>2121</v>
      </c>
      <c r="C8845" t="s">
        <v>441</v>
      </c>
      <c r="D8845" t="s">
        <v>475</v>
      </c>
      <c r="E8845" t="s">
        <v>36</v>
      </c>
      <c r="F8845">
        <v>2009</v>
      </c>
      <c r="G8845" t="s">
        <v>490</v>
      </c>
      <c r="H8845">
        <v>7.8376896</v>
      </c>
    </row>
    <row r="8846" spans="1:8">
      <c r="A8846" t="s">
        <v>462</v>
      </c>
      <c r="B8846">
        <v>2121</v>
      </c>
      <c r="C8846" t="s">
        <v>441</v>
      </c>
      <c r="D8846" t="s">
        <v>475</v>
      </c>
      <c r="E8846" t="s">
        <v>30</v>
      </c>
      <c r="F8846">
        <v>2009</v>
      </c>
      <c r="G8846" t="s">
        <v>490</v>
      </c>
      <c r="H8846">
        <v>1.9384884</v>
      </c>
    </row>
    <row r="8847" spans="1:8">
      <c r="A8847" t="s">
        <v>429</v>
      </c>
      <c r="B8847">
        <v>2410</v>
      </c>
      <c r="C8847" t="s">
        <v>445</v>
      </c>
      <c r="D8847" t="s">
        <v>475</v>
      </c>
      <c r="E8847" t="s">
        <v>12</v>
      </c>
      <c r="F8847">
        <v>2014</v>
      </c>
      <c r="G8847" t="s">
        <v>490</v>
      </c>
      <c r="H8847">
        <v>188.9544708</v>
      </c>
    </row>
    <row r="8848" spans="1:8">
      <c r="A8848" t="s">
        <v>464</v>
      </c>
      <c r="B8848">
        <v>3286</v>
      </c>
      <c r="C8848" t="s">
        <v>511</v>
      </c>
      <c r="D8848" t="s">
        <v>475</v>
      </c>
      <c r="E8848" t="s">
        <v>9</v>
      </c>
      <c r="F8848">
        <v>2010</v>
      </c>
      <c r="G8848" t="s">
        <v>503</v>
      </c>
      <c r="H8848">
        <v>0.52334999999999998</v>
      </c>
    </row>
    <row r="8849" spans="1:8">
      <c r="A8849" t="s">
        <v>429</v>
      </c>
      <c r="B8849">
        <v>5540</v>
      </c>
      <c r="C8849" t="s">
        <v>510</v>
      </c>
      <c r="D8849" t="s">
        <v>475</v>
      </c>
      <c r="E8849" t="s">
        <v>10</v>
      </c>
      <c r="F8849">
        <v>2009</v>
      </c>
      <c r="G8849" t="s">
        <v>483</v>
      </c>
      <c r="H8849">
        <v>763.14896999999996</v>
      </c>
    </row>
    <row r="8850" spans="1:8">
      <c r="A8850" t="s">
        <v>429</v>
      </c>
      <c r="B8850">
        <v>5540</v>
      </c>
      <c r="C8850" t="s">
        <v>510</v>
      </c>
      <c r="D8850" t="s">
        <v>475</v>
      </c>
      <c r="E8850" t="s">
        <v>11</v>
      </c>
      <c r="F8850">
        <v>2013</v>
      </c>
      <c r="G8850" t="s">
        <v>483</v>
      </c>
      <c r="H8850">
        <v>85.950817200000003</v>
      </c>
    </row>
    <row r="8851" spans="1:8">
      <c r="A8851" t="s">
        <v>429</v>
      </c>
      <c r="B8851">
        <v>5540</v>
      </c>
      <c r="C8851" t="s">
        <v>510</v>
      </c>
      <c r="D8851" t="s">
        <v>475</v>
      </c>
      <c r="E8851" t="s">
        <v>6</v>
      </c>
      <c r="F8851">
        <v>2013</v>
      </c>
      <c r="G8851" t="s">
        <v>483</v>
      </c>
      <c r="H8851">
        <v>49.7015028</v>
      </c>
    </row>
    <row r="8852" spans="1:8">
      <c r="A8852" t="s">
        <v>429</v>
      </c>
      <c r="B8852">
        <v>5540</v>
      </c>
      <c r="C8852" t="s">
        <v>510</v>
      </c>
      <c r="D8852" t="s">
        <v>475</v>
      </c>
      <c r="E8852" t="s">
        <v>343</v>
      </c>
      <c r="F8852">
        <v>2014</v>
      </c>
      <c r="G8852" t="s">
        <v>483</v>
      </c>
      <c r="H8852">
        <v>45.9626904</v>
      </c>
    </row>
    <row r="8853" spans="1:8">
      <c r="A8853" t="s">
        <v>429</v>
      </c>
      <c r="B8853">
        <v>5540</v>
      </c>
      <c r="C8853" t="s">
        <v>510</v>
      </c>
      <c r="D8853" t="s">
        <v>475</v>
      </c>
      <c r="E8853" t="s">
        <v>14</v>
      </c>
      <c r="F8853">
        <v>2009</v>
      </c>
      <c r="G8853" t="s">
        <v>483</v>
      </c>
      <c r="H8853">
        <v>287.45312760000002</v>
      </c>
    </row>
    <row r="8854" spans="1:8">
      <c r="A8854" t="s">
        <v>429</v>
      </c>
      <c r="B8854">
        <v>5540</v>
      </c>
      <c r="C8854" t="s">
        <v>510</v>
      </c>
      <c r="D8854" t="s">
        <v>475</v>
      </c>
      <c r="E8854" t="s">
        <v>33</v>
      </c>
      <c r="F8854">
        <v>2011</v>
      </c>
      <c r="G8854" t="s">
        <v>483</v>
      </c>
      <c r="H8854">
        <v>44.354959200000003</v>
      </c>
    </row>
    <row r="8855" spans="1:8">
      <c r="A8855" t="s">
        <v>429</v>
      </c>
      <c r="B8855">
        <v>5540</v>
      </c>
      <c r="C8855" t="s">
        <v>510</v>
      </c>
      <c r="D8855" t="s">
        <v>475</v>
      </c>
      <c r="E8855" t="s">
        <v>35</v>
      </c>
      <c r="F8855">
        <v>2009</v>
      </c>
      <c r="G8855" t="s">
        <v>483</v>
      </c>
      <c r="H8855">
        <v>23.370717599999999</v>
      </c>
    </row>
    <row r="8856" spans="1:8">
      <c r="A8856" t="s">
        <v>429</v>
      </c>
      <c r="B8856">
        <v>5540</v>
      </c>
      <c r="C8856" t="s">
        <v>510</v>
      </c>
      <c r="D8856" t="s">
        <v>475</v>
      </c>
      <c r="E8856" t="s">
        <v>37</v>
      </c>
      <c r="F8856">
        <v>2011</v>
      </c>
      <c r="G8856" t="s">
        <v>483</v>
      </c>
      <c r="H8856">
        <v>195.78732840000001</v>
      </c>
    </row>
    <row r="8857" spans="1:8">
      <c r="A8857" t="s">
        <v>464</v>
      </c>
      <c r="B8857">
        <v>5540</v>
      </c>
      <c r="C8857" t="s">
        <v>510</v>
      </c>
      <c r="D8857" t="s">
        <v>475</v>
      </c>
      <c r="E8857" t="s">
        <v>9</v>
      </c>
      <c r="F8857">
        <v>2011</v>
      </c>
      <c r="G8857" t="s">
        <v>483</v>
      </c>
      <c r="H8857">
        <v>8.0847107999999999</v>
      </c>
    </row>
    <row r="8858" spans="1:8">
      <c r="A8858" t="s">
        <v>464</v>
      </c>
      <c r="B8858">
        <v>5540</v>
      </c>
      <c r="C8858" t="s">
        <v>510</v>
      </c>
      <c r="D8858" t="s">
        <v>475</v>
      </c>
      <c r="E8858" t="s">
        <v>18</v>
      </c>
      <c r="F8858">
        <v>2014</v>
      </c>
      <c r="G8858" t="s">
        <v>483</v>
      </c>
      <c r="H8858">
        <v>4.5175571999999997</v>
      </c>
    </row>
    <row r="8859" spans="1:8">
      <c r="A8859" t="s">
        <v>464</v>
      </c>
      <c r="B8859">
        <v>5540</v>
      </c>
      <c r="C8859" t="s">
        <v>510</v>
      </c>
      <c r="D8859" t="s">
        <v>475</v>
      </c>
      <c r="E8859" t="s">
        <v>16</v>
      </c>
      <c r="F8859">
        <v>2010</v>
      </c>
      <c r="G8859" t="s">
        <v>483</v>
      </c>
      <c r="H8859">
        <v>0.18840599999999999</v>
      </c>
    </row>
    <row r="8860" spans="1:8">
      <c r="A8860" t="s">
        <v>464</v>
      </c>
      <c r="B8860">
        <v>5540</v>
      </c>
      <c r="C8860" t="s">
        <v>510</v>
      </c>
      <c r="D8860" t="s">
        <v>475</v>
      </c>
      <c r="E8860" t="s">
        <v>19</v>
      </c>
      <c r="F8860">
        <v>2012</v>
      </c>
      <c r="G8860" t="s">
        <v>483</v>
      </c>
      <c r="H8860">
        <v>8.3736000000000001E-3</v>
      </c>
    </row>
    <row r="8861" spans="1:8">
      <c r="A8861" t="s">
        <v>496</v>
      </c>
      <c r="B8861">
        <v>5540</v>
      </c>
      <c r="C8861" t="s">
        <v>510</v>
      </c>
      <c r="D8861" t="s">
        <v>475</v>
      </c>
      <c r="E8861" t="s">
        <v>10</v>
      </c>
      <c r="F8861">
        <v>2014</v>
      </c>
      <c r="G8861" t="s">
        <v>483</v>
      </c>
      <c r="H8861">
        <v>1.2560399999999999E-2</v>
      </c>
    </row>
    <row r="8862" spans="1:8">
      <c r="A8862" t="s">
        <v>464</v>
      </c>
      <c r="B8862">
        <v>5547</v>
      </c>
      <c r="C8862" t="s">
        <v>508</v>
      </c>
      <c r="D8862" t="s">
        <v>475</v>
      </c>
      <c r="E8862" t="s">
        <v>36</v>
      </c>
      <c r="F8862">
        <v>2012</v>
      </c>
      <c r="G8862" t="s">
        <v>483</v>
      </c>
      <c r="H8862">
        <v>0.98389800000000005</v>
      </c>
    </row>
    <row r="8863" spans="1:8">
      <c r="A8863" t="s">
        <v>429</v>
      </c>
      <c r="B8863">
        <v>5547</v>
      </c>
      <c r="C8863" t="s">
        <v>508</v>
      </c>
      <c r="D8863" t="s">
        <v>475</v>
      </c>
      <c r="E8863" t="s">
        <v>10</v>
      </c>
      <c r="F8863">
        <v>2009</v>
      </c>
      <c r="G8863" t="s">
        <v>483</v>
      </c>
      <c r="H8863">
        <v>90.372078000000002</v>
      </c>
    </row>
    <row r="8864" spans="1:8">
      <c r="A8864" t="s">
        <v>464</v>
      </c>
      <c r="B8864">
        <v>5547</v>
      </c>
      <c r="C8864" t="s">
        <v>508</v>
      </c>
      <c r="D8864" t="s">
        <v>475</v>
      </c>
      <c r="E8864" t="s">
        <v>10</v>
      </c>
      <c r="F8864">
        <v>2014</v>
      </c>
      <c r="G8864" t="s">
        <v>483</v>
      </c>
      <c r="H8864">
        <v>30.3668604</v>
      </c>
    </row>
    <row r="8865" spans="1:8">
      <c r="A8865" t="s">
        <v>464</v>
      </c>
      <c r="B8865">
        <v>5547</v>
      </c>
      <c r="C8865" t="s">
        <v>508</v>
      </c>
      <c r="D8865" t="s">
        <v>475</v>
      </c>
      <c r="E8865" t="s">
        <v>23</v>
      </c>
      <c r="F8865">
        <v>2010</v>
      </c>
      <c r="G8865" t="s">
        <v>483</v>
      </c>
      <c r="H8865">
        <v>1.716588</v>
      </c>
    </row>
    <row r="8866" spans="1:8">
      <c r="A8866" t="s">
        <v>464</v>
      </c>
      <c r="B8866">
        <v>2118</v>
      </c>
      <c r="C8866" t="s">
        <v>440</v>
      </c>
      <c r="D8866" t="s">
        <v>475</v>
      </c>
      <c r="E8866" t="s">
        <v>17</v>
      </c>
      <c r="F8866">
        <v>2010</v>
      </c>
      <c r="G8866" t="s">
        <v>480</v>
      </c>
      <c r="H8866">
        <v>5.0283467999999996</v>
      </c>
    </row>
    <row r="8867" spans="1:8">
      <c r="A8867" t="s">
        <v>429</v>
      </c>
      <c r="B8867">
        <v>2118</v>
      </c>
      <c r="C8867" t="s">
        <v>440</v>
      </c>
      <c r="D8867" t="s">
        <v>475</v>
      </c>
      <c r="E8867" t="s">
        <v>13</v>
      </c>
      <c r="F8867">
        <v>2014</v>
      </c>
      <c r="G8867" t="s">
        <v>480</v>
      </c>
      <c r="H8867">
        <v>16.952353200000001</v>
      </c>
    </row>
    <row r="8868" spans="1:8">
      <c r="A8868" t="s">
        <v>429</v>
      </c>
      <c r="B8868">
        <v>2118</v>
      </c>
      <c r="C8868" t="s">
        <v>440</v>
      </c>
      <c r="D8868" t="s">
        <v>475</v>
      </c>
      <c r="E8868" t="s">
        <v>32</v>
      </c>
      <c r="F8868">
        <v>2011</v>
      </c>
      <c r="G8868" t="s">
        <v>480</v>
      </c>
      <c r="H8868">
        <v>0.74525039999999998</v>
      </c>
    </row>
    <row r="8869" spans="1:8">
      <c r="A8869" t="s">
        <v>464</v>
      </c>
      <c r="B8869">
        <v>2121</v>
      </c>
      <c r="C8869" t="s">
        <v>441</v>
      </c>
      <c r="D8869" t="s">
        <v>475</v>
      </c>
      <c r="E8869" t="s">
        <v>9</v>
      </c>
      <c r="F8869">
        <v>2014</v>
      </c>
      <c r="G8869" t="s">
        <v>480</v>
      </c>
      <c r="H8869">
        <v>8.4070944000000001</v>
      </c>
    </row>
    <row r="8870" spans="1:8">
      <c r="A8870" t="s">
        <v>464</v>
      </c>
      <c r="B8870">
        <v>2121</v>
      </c>
      <c r="C8870" t="s">
        <v>441</v>
      </c>
      <c r="D8870" t="s">
        <v>475</v>
      </c>
      <c r="E8870" t="s">
        <v>10</v>
      </c>
      <c r="F8870">
        <v>2009</v>
      </c>
      <c r="G8870" t="s">
        <v>480</v>
      </c>
      <c r="H8870">
        <v>73.331801999999996</v>
      </c>
    </row>
    <row r="8871" spans="1:8">
      <c r="A8871" t="s">
        <v>464</v>
      </c>
      <c r="B8871">
        <v>2121</v>
      </c>
      <c r="C8871" t="s">
        <v>441</v>
      </c>
      <c r="D8871" t="s">
        <v>475</v>
      </c>
      <c r="E8871" t="s">
        <v>16</v>
      </c>
      <c r="F8871">
        <v>2013</v>
      </c>
      <c r="G8871" t="s">
        <v>480</v>
      </c>
      <c r="H8871">
        <v>0.77037120000000003</v>
      </c>
    </row>
    <row r="8872" spans="1:8">
      <c r="A8872" t="s">
        <v>464</v>
      </c>
      <c r="B8872">
        <v>2121</v>
      </c>
      <c r="C8872" t="s">
        <v>441</v>
      </c>
      <c r="D8872" t="s">
        <v>475</v>
      </c>
      <c r="E8872" t="s">
        <v>19</v>
      </c>
      <c r="F8872">
        <v>2012</v>
      </c>
      <c r="G8872" t="s">
        <v>480</v>
      </c>
      <c r="H8872">
        <v>1.2267323999999999</v>
      </c>
    </row>
    <row r="8873" spans="1:8">
      <c r="A8873" t="s">
        <v>464</v>
      </c>
      <c r="B8873">
        <v>2121</v>
      </c>
      <c r="C8873" t="s">
        <v>441</v>
      </c>
      <c r="D8873" t="s">
        <v>475</v>
      </c>
      <c r="E8873" t="s">
        <v>24</v>
      </c>
      <c r="F8873">
        <v>2012</v>
      </c>
      <c r="G8873" t="s">
        <v>480</v>
      </c>
      <c r="H8873">
        <v>0.1716588</v>
      </c>
    </row>
    <row r="8874" spans="1:8">
      <c r="A8874" t="s">
        <v>464</v>
      </c>
      <c r="B8874">
        <v>2121</v>
      </c>
      <c r="C8874" t="s">
        <v>441</v>
      </c>
      <c r="D8874" t="s">
        <v>475</v>
      </c>
      <c r="E8874" t="s">
        <v>28</v>
      </c>
      <c r="F8874">
        <v>2010</v>
      </c>
      <c r="G8874" t="s">
        <v>480</v>
      </c>
      <c r="H8874">
        <v>6.8956596000000001</v>
      </c>
    </row>
    <row r="8875" spans="1:8">
      <c r="A8875" t="s">
        <v>464</v>
      </c>
      <c r="B8875">
        <v>2121</v>
      </c>
      <c r="C8875" t="s">
        <v>441</v>
      </c>
      <c r="D8875" t="s">
        <v>475</v>
      </c>
      <c r="E8875" t="s">
        <v>479</v>
      </c>
      <c r="F8875">
        <v>2012</v>
      </c>
      <c r="G8875" t="s">
        <v>480</v>
      </c>
      <c r="H8875">
        <v>10.7726364</v>
      </c>
    </row>
    <row r="8876" spans="1:8">
      <c r="A8876" t="s">
        <v>429</v>
      </c>
      <c r="B8876">
        <v>2410</v>
      </c>
      <c r="C8876" t="s">
        <v>445</v>
      </c>
      <c r="D8876" t="s">
        <v>475</v>
      </c>
      <c r="E8876" t="s">
        <v>12</v>
      </c>
      <c r="F8876">
        <v>2010</v>
      </c>
      <c r="G8876" t="s">
        <v>480</v>
      </c>
      <c r="H8876">
        <v>161.39695320000001</v>
      </c>
    </row>
    <row r="8877" spans="1:8">
      <c r="A8877" t="s">
        <v>464</v>
      </c>
      <c r="B8877">
        <v>3286</v>
      </c>
      <c r="C8877" t="s">
        <v>511</v>
      </c>
      <c r="D8877" t="s">
        <v>475</v>
      </c>
      <c r="E8877" t="s">
        <v>10</v>
      </c>
      <c r="F8877">
        <v>2014</v>
      </c>
      <c r="G8877" t="s">
        <v>480</v>
      </c>
      <c r="H8877">
        <v>18.024173999999999</v>
      </c>
    </row>
    <row r="8878" spans="1:8">
      <c r="A8878" t="s">
        <v>464</v>
      </c>
      <c r="B8878">
        <v>3286</v>
      </c>
      <c r="C8878" t="s">
        <v>511</v>
      </c>
      <c r="D8878" t="s">
        <v>475</v>
      </c>
      <c r="E8878" t="s">
        <v>16</v>
      </c>
      <c r="F8878">
        <v>2010</v>
      </c>
      <c r="G8878" t="s">
        <v>480</v>
      </c>
      <c r="H8878">
        <v>0.2679552</v>
      </c>
    </row>
    <row r="8879" spans="1:8">
      <c r="A8879" t="s">
        <v>464</v>
      </c>
      <c r="B8879">
        <v>3286</v>
      </c>
      <c r="C8879" t="s">
        <v>511</v>
      </c>
      <c r="D8879" t="s">
        <v>475</v>
      </c>
      <c r="E8879" t="s">
        <v>22</v>
      </c>
      <c r="F8879">
        <v>2014</v>
      </c>
      <c r="G8879" t="s">
        <v>480</v>
      </c>
      <c r="H8879">
        <v>1.3188420000000001</v>
      </c>
    </row>
    <row r="8880" spans="1:8">
      <c r="A8880" t="s">
        <v>464</v>
      </c>
      <c r="B8880">
        <v>3286</v>
      </c>
      <c r="C8880" t="s">
        <v>511</v>
      </c>
      <c r="D8880" t="s">
        <v>475</v>
      </c>
      <c r="E8880" t="s">
        <v>479</v>
      </c>
      <c r="F8880">
        <v>2014</v>
      </c>
      <c r="G8880" t="s">
        <v>480</v>
      </c>
      <c r="H8880">
        <v>1.1806776000000001</v>
      </c>
    </row>
    <row r="8881" spans="1:8">
      <c r="A8881" t="s">
        <v>429</v>
      </c>
      <c r="B8881">
        <v>5547</v>
      </c>
      <c r="C8881" t="s">
        <v>508</v>
      </c>
      <c r="D8881" t="s">
        <v>475</v>
      </c>
      <c r="E8881" t="s">
        <v>5</v>
      </c>
      <c r="F8881">
        <v>2011</v>
      </c>
      <c r="G8881" t="s">
        <v>480</v>
      </c>
      <c r="H8881">
        <v>10.776823200000001</v>
      </c>
    </row>
    <row r="8882" spans="1:8">
      <c r="A8882" t="s">
        <v>429</v>
      </c>
      <c r="B8882">
        <v>5547</v>
      </c>
      <c r="C8882" t="s">
        <v>508</v>
      </c>
      <c r="D8882" t="s">
        <v>475</v>
      </c>
      <c r="E8882" t="s">
        <v>6</v>
      </c>
      <c r="F8882">
        <v>2012</v>
      </c>
      <c r="G8882" t="s">
        <v>480</v>
      </c>
      <c r="H8882">
        <v>0.29726279999999999</v>
      </c>
    </row>
    <row r="8883" spans="1:8">
      <c r="A8883" t="s">
        <v>429</v>
      </c>
      <c r="B8883">
        <v>5547</v>
      </c>
      <c r="C8883" t="s">
        <v>508</v>
      </c>
      <c r="D8883" t="s">
        <v>475</v>
      </c>
      <c r="E8883" t="s">
        <v>343</v>
      </c>
      <c r="F8883">
        <v>2010</v>
      </c>
      <c r="G8883" t="s">
        <v>480</v>
      </c>
      <c r="H8883">
        <v>4.7101499999999996</v>
      </c>
    </row>
    <row r="8884" spans="1:8">
      <c r="A8884" t="s">
        <v>429</v>
      </c>
      <c r="B8884">
        <v>5547</v>
      </c>
      <c r="C8884" t="s">
        <v>508</v>
      </c>
      <c r="D8884" t="s">
        <v>475</v>
      </c>
      <c r="E8884" t="s">
        <v>32</v>
      </c>
      <c r="F8884">
        <v>2009</v>
      </c>
      <c r="G8884" t="s">
        <v>480</v>
      </c>
      <c r="H8884">
        <v>3.0270564000000002</v>
      </c>
    </row>
    <row r="8885" spans="1:8">
      <c r="A8885" t="s">
        <v>429</v>
      </c>
      <c r="B8885">
        <v>5547</v>
      </c>
      <c r="C8885" t="s">
        <v>508</v>
      </c>
      <c r="D8885" t="s">
        <v>475</v>
      </c>
      <c r="E8885" t="s">
        <v>35</v>
      </c>
      <c r="F8885">
        <v>2012</v>
      </c>
      <c r="G8885" t="s">
        <v>480</v>
      </c>
      <c r="H8885">
        <v>3.7681199999999998E-2</v>
      </c>
    </row>
    <row r="8886" spans="1:8">
      <c r="A8886" t="s">
        <v>429</v>
      </c>
      <c r="B8886">
        <v>5540</v>
      </c>
      <c r="C8886" t="s">
        <v>510</v>
      </c>
      <c r="D8886" t="s">
        <v>475</v>
      </c>
      <c r="E8886" t="s">
        <v>36</v>
      </c>
      <c r="F8886">
        <v>2011</v>
      </c>
      <c r="G8886" t="s">
        <v>483</v>
      </c>
      <c r="H8886">
        <v>42.533701200000003</v>
      </c>
    </row>
    <row r="8887" spans="1:8">
      <c r="A8887" t="s">
        <v>429</v>
      </c>
      <c r="B8887">
        <v>5540</v>
      </c>
      <c r="C8887" t="s">
        <v>510</v>
      </c>
      <c r="D8887" t="s">
        <v>475</v>
      </c>
      <c r="E8887" t="s">
        <v>479</v>
      </c>
      <c r="F8887">
        <v>2014</v>
      </c>
      <c r="G8887" t="s">
        <v>483</v>
      </c>
      <c r="H8887">
        <v>144.63719280000001</v>
      </c>
    </row>
    <row r="8888" spans="1:8">
      <c r="A8888" t="s">
        <v>464</v>
      </c>
      <c r="B8888">
        <v>2100</v>
      </c>
      <c r="C8888" t="s">
        <v>509</v>
      </c>
      <c r="D8888" t="s">
        <v>475</v>
      </c>
      <c r="E8888" t="s">
        <v>29</v>
      </c>
      <c r="F8888">
        <v>2010</v>
      </c>
      <c r="G8888" t="s">
        <v>490</v>
      </c>
      <c r="H8888">
        <v>31.589406</v>
      </c>
    </row>
    <row r="8889" spans="1:8">
      <c r="A8889" t="s">
        <v>464</v>
      </c>
      <c r="B8889">
        <v>2100</v>
      </c>
      <c r="C8889" t="s">
        <v>509</v>
      </c>
      <c r="D8889" t="s">
        <v>475</v>
      </c>
      <c r="E8889" t="s">
        <v>30</v>
      </c>
      <c r="F8889">
        <v>2012</v>
      </c>
      <c r="G8889" t="s">
        <v>490</v>
      </c>
      <c r="H8889">
        <v>254.99705399999999</v>
      </c>
    </row>
    <row r="8890" spans="1:8">
      <c r="A8890" t="s">
        <v>464</v>
      </c>
      <c r="B8890">
        <v>2121</v>
      </c>
      <c r="C8890" t="s">
        <v>441</v>
      </c>
      <c r="D8890" t="s">
        <v>475</v>
      </c>
      <c r="E8890" t="s">
        <v>3</v>
      </c>
      <c r="F8890">
        <v>2011</v>
      </c>
      <c r="G8890" t="s">
        <v>490</v>
      </c>
      <c r="H8890">
        <v>32.263480800000004</v>
      </c>
    </row>
    <row r="8891" spans="1:8">
      <c r="A8891" t="s">
        <v>462</v>
      </c>
      <c r="B8891">
        <v>2410</v>
      </c>
      <c r="C8891" t="s">
        <v>445</v>
      </c>
      <c r="D8891" t="s">
        <v>475</v>
      </c>
      <c r="E8891" t="s">
        <v>12</v>
      </c>
      <c r="F8891">
        <v>2009</v>
      </c>
      <c r="G8891" t="s">
        <v>490</v>
      </c>
      <c r="H8891">
        <v>0.80386559999999996</v>
      </c>
    </row>
    <row r="8892" spans="1:8">
      <c r="A8892" t="s">
        <v>464</v>
      </c>
      <c r="B8892">
        <v>5540</v>
      </c>
      <c r="C8892" t="s">
        <v>510</v>
      </c>
      <c r="D8892" t="s">
        <v>475</v>
      </c>
      <c r="E8892" t="s">
        <v>29</v>
      </c>
      <c r="F8892">
        <v>2012</v>
      </c>
      <c r="G8892" t="s">
        <v>483</v>
      </c>
      <c r="H8892">
        <v>6.9626484</v>
      </c>
    </row>
    <row r="8893" spans="1:8">
      <c r="A8893" t="s">
        <v>464</v>
      </c>
      <c r="B8893">
        <v>5540</v>
      </c>
      <c r="C8893" t="s">
        <v>510</v>
      </c>
      <c r="D8893" t="s">
        <v>475</v>
      </c>
      <c r="E8893" t="s">
        <v>30</v>
      </c>
      <c r="F8893">
        <v>2014</v>
      </c>
      <c r="G8893" t="s">
        <v>483</v>
      </c>
      <c r="H8893">
        <v>40.2518952</v>
      </c>
    </row>
    <row r="8894" spans="1:8">
      <c r="A8894" t="s">
        <v>464</v>
      </c>
      <c r="B8894">
        <v>5547</v>
      </c>
      <c r="C8894" t="s">
        <v>508</v>
      </c>
      <c r="D8894" t="s">
        <v>475</v>
      </c>
      <c r="E8894" t="s">
        <v>29</v>
      </c>
      <c r="F8894">
        <v>2011</v>
      </c>
      <c r="G8894" t="s">
        <v>483</v>
      </c>
      <c r="H8894">
        <v>4.4128872000000001</v>
      </c>
    </row>
    <row r="8895" spans="1:8">
      <c r="A8895" t="s">
        <v>464</v>
      </c>
      <c r="B8895">
        <v>5547</v>
      </c>
      <c r="C8895" t="s">
        <v>508</v>
      </c>
      <c r="D8895" t="s">
        <v>475</v>
      </c>
      <c r="E8895" t="s">
        <v>3</v>
      </c>
      <c r="F8895">
        <v>2012</v>
      </c>
      <c r="G8895" t="s">
        <v>483</v>
      </c>
      <c r="H8895">
        <v>16.345267199999999</v>
      </c>
    </row>
    <row r="8896" spans="1:8">
      <c r="A8896" t="s">
        <v>464</v>
      </c>
      <c r="B8896">
        <v>3286</v>
      </c>
      <c r="C8896" t="s">
        <v>511</v>
      </c>
      <c r="D8896" t="s">
        <v>475</v>
      </c>
      <c r="E8896" t="s">
        <v>30</v>
      </c>
      <c r="F8896">
        <v>2012</v>
      </c>
      <c r="G8896" t="s">
        <v>480</v>
      </c>
      <c r="H8896">
        <v>2.3194872000000002</v>
      </c>
    </row>
    <row r="8897" spans="1:8">
      <c r="A8897" t="s">
        <v>464</v>
      </c>
      <c r="B8897">
        <v>5547</v>
      </c>
      <c r="C8897" t="s">
        <v>508</v>
      </c>
      <c r="D8897" t="s">
        <v>475</v>
      </c>
      <c r="E8897" t="s">
        <v>2</v>
      </c>
      <c r="F8897">
        <v>2014</v>
      </c>
      <c r="G8897" t="s">
        <v>480</v>
      </c>
      <c r="H8897">
        <v>1.067634</v>
      </c>
    </row>
    <row r="8898" spans="1:8">
      <c r="A8898" t="s">
        <v>464</v>
      </c>
      <c r="B8898">
        <v>5547</v>
      </c>
      <c r="C8898" t="s">
        <v>508</v>
      </c>
      <c r="D8898" t="s">
        <v>475</v>
      </c>
      <c r="E8898" t="s">
        <v>29</v>
      </c>
      <c r="F8898">
        <v>2010</v>
      </c>
      <c r="G8898" t="s">
        <v>480</v>
      </c>
      <c r="H8898">
        <v>4.6306007999999999</v>
      </c>
    </row>
    <row r="8899" spans="1:8">
      <c r="A8899" t="s">
        <v>429</v>
      </c>
      <c r="B8899">
        <v>2100</v>
      </c>
      <c r="C8899" t="s">
        <v>509</v>
      </c>
      <c r="D8899" t="s">
        <v>475</v>
      </c>
      <c r="E8899" t="s">
        <v>30</v>
      </c>
      <c r="F8899">
        <v>2009</v>
      </c>
      <c r="G8899" t="s">
        <v>490</v>
      </c>
      <c r="H8899">
        <v>1838.6332199999999</v>
      </c>
    </row>
    <row r="8900" spans="1:8">
      <c r="A8900" t="s">
        <v>464</v>
      </c>
      <c r="B8900">
        <v>2100</v>
      </c>
      <c r="C8900" t="s">
        <v>509</v>
      </c>
      <c r="D8900" t="s">
        <v>475</v>
      </c>
      <c r="E8900" t="s">
        <v>6</v>
      </c>
      <c r="F8900">
        <v>2009</v>
      </c>
      <c r="G8900" t="s">
        <v>490</v>
      </c>
      <c r="H8900">
        <v>73.281560400000004</v>
      </c>
    </row>
    <row r="8901" spans="1:8">
      <c r="A8901" t="s">
        <v>464</v>
      </c>
      <c r="B8901">
        <v>2121</v>
      </c>
      <c r="C8901" t="s">
        <v>441</v>
      </c>
      <c r="D8901" t="s">
        <v>475</v>
      </c>
      <c r="E8901" t="s">
        <v>6</v>
      </c>
      <c r="F8901">
        <v>2014</v>
      </c>
      <c r="G8901" t="s">
        <v>490</v>
      </c>
      <c r="H8901">
        <v>2.5665084</v>
      </c>
    </row>
    <row r="8902" spans="1:8">
      <c r="A8902" t="s">
        <v>464</v>
      </c>
      <c r="B8902">
        <v>3286</v>
      </c>
      <c r="C8902" t="s">
        <v>511</v>
      </c>
      <c r="D8902" t="s">
        <v>475</v>
      </c>
      <c r="E8902" t="s">
        <v>6</v>
      </c>
      <c r="F8902">
        <v>2009</v>
      </c>
      <c r="G8902" t="s">
        <v>503</v>
      </c>
      <c r="H8902">
        <v>0.1214172</v>
      </c>
    </row>
    <row r="8903" spans="1:8">
      <c r="A8903" t="s">
        <v>429</v>
      </c>
      <c r="B8903">
        <v>5540</v>
      </c>
      <c r="C8903" t="s">
        <v>510</v>
      </c>
      <c r="D8903" t="s">
        <v>475</v>
      </c>
      <c r="E8903" t="s">
        <v>25</v>
      </c>
      <c r="F8903">
        <v>2014</v>
      </c>
      <c r="G8903" t="s">
        <v>483</v>
      </c>
      <c r="H8903">
        <v>7.4566907999999996</v>
      </c>
    </row>
    <row r="8904" spans="1:8">
      <c r="A8904" t="s">
        <v>429</v>
      </c>
      <c r="B8904">
        <v>5540</v>
      </c>
      <c r="C8904" t="s">
        <v>510</v>
      </c>
      <c r="D8904" t="s">
        <v>475</v>
      </c>
      <c r="E8904" t="s">
        <v>352</v>
      </c>
      <c r="F8904">
        <v>2013</v>
      </c>
      <c r="G8904" t="s">
        <v>483</v>
      </c>
      <c r="H8904">
        <v>11.245744800000001</v>
      </c>
    </row>
    <row r="8905" spans="1:8">
      <c r="A8905" t="s">
        <v>438</v>
      </c>
      <c r="B8905">
        <v>3000</v>
      </c>
      <c r="C8905" t="s">
        <v>432</v>
      </c>
      <c r="D8905" t="s">
        <v>475</v>
      </c>
      <c r="E8905" t="s">
        <v>30</v>
      </c>
      <c r="F8905">
        <v>2012</v>
      </c>
      <c r="G8905" t="s">
        <v>503</v>
      </c>
      <c r="H8905">
        <v>0.98389800000000005</v>
      </c>
    </row>
    <row r="8906" spans="1:8">
      <c r="A8906" t="s">
        <v>461</v>
      </c>
      <c r="B8906">
        <v>3000</v>
      </c>
      <c r="C8906" t="s">
        <v>432</v>
      </c>
      <c r="D8906" t="s">
        <v>475</v>
      </c>
      <c r="E8906" t="s">
        <v>5</v>
      </c>
      <c r="F8906">
        <v>2011</v>
      </c>
      <c r="G8906" t="s">
        <v>503</v>
      </c>
      <c r="H8906">
        <v>4.1868000000000002E-2</v>
      </c>
    </row>
    <row r="8907" spans="1:8">
      <c r="A8907" t="s">
        <v>438</v>
      </c>
      <c r="B8907">
        <v>2000</v>
      </c>
      <c r="C8907" t="s">
        <v>431</v>
      </c>
      <c r="D8907" t="s">
        <v>475</v>
      </c>
      <c r="E8907" t="s">
        <v>479</v>
      </c>
      <c r="F8907">
        <v>2009</v>
      </c>
      <c r="G8907" t="s">
        <v>480</v>
      </c>
      <c r="H8907">
        <v>2.2776192000000002</v>
      </c>
    </row>
    <row r="8908" spans="1:8">
      <c r="A8908" t="s">
        <v>438</v>
      </c>
      <c r="B8908">
        <v>2000</v>
      </c>
      <c r="C8908" t="s">
        <v>431</v>
      </c>
      <c r="D8908" t="s">
        <v>475</v>
      </c>
      <c r="E8908" t="s">
        <v>36</v>
      </c>
      <c r="F8908">
        <v>2009</v>
      </c>
      <c r="G8908" t="s">
        <v>480</v>
      </c>
      <c r="H8908">
        <v>2.0934000000000001E-2</v>
      </c>
    </row>
    <row r="8909" spans="1:8">
      <c r="A8909" t="s">
        <v>461</v>
      </c>
      <c r="B8909">
        <v>2000</v>
      </c>
      <c r="C8909" t="s">
        <v>431</v>
      </c>
      <c r="D8909" t="s">
        <v>475</v>
      </c>
      <c r="E8909" t="s">
        <v>20</v>
      </c>
      <c r="F8909">
        <v>2013</v>
      </c>
      <c r="G8909" t="s">
        <v>480</v>
      </c>
      <c r="H8909">
        <v>1.4570064</v>
      </c>
    </row>
    <row r="8910" spans="1:8">
      <c r="A8910" t="s">
        <v>429</v>
      </c>
      <c r="B8910">
        <v>2000</v>
      </c>
      <c r="C8910" t="s">
        <v>431</v>
      </c>
      <c r="D8910" t="s">
        <v>475</v>
      </c>
      <c r="E8910" t="s">
        <v>6</v>
      </c>
      <c r="F8910">
        <v>2012</v>
      </c>
      <c r="G8910" t="s">
        <v>480</v>
      </c>
      <c r="H8910">
        <v>234.7915572</v>
      </c>
    </row>
    <row r="8911" spans="1:8">
      <c r="A8911" t="s">
        <v>429</v>
      </c>
      <c r="B8911">
        <v>2000</v>
      </c>
      <c r="C8911" t="s">
        <v>431</v>
      </c>
      <c r="D8911" t="s">
        <v>475</v>
      </c>
      <c r="E8911" t="s">
        <v>17</v>
      </c>
      <c r="F8911">
        <v>2009</v>
      </c>
      <c r="G8911" t="s">
        <v>480</v>
      </c>
      <c r="H8911">
        <v>65.146608000000001</v>
      </c>
    </row>
    <row r="8912" spans="1:8">
      <c r="A8912" t="s">
        <v>464</v>
      </c>
      <c r="B8912">
        <v>2000</v>
      </c>
      <c r="C8912" t="s">
        <v>431</v>
      </c>
      <c r="D8912" t="s">
        <v>475</v>
      </c>
      <c r="E8912" t="s">
        <v>9</v>
      </c>
      <c r="F8912">
        <v>2013</v>
      </c>
      <c r="G8912" t="s">
        <v>480</v>
      </c>
      <c r="H8912">
        <v>83.639703600000004</v>
      </c>
    </row>
    <row r="8913" spans="1:8">
      <c r="A8913" t="s">
        <v>464</v>
      </c>
      <c r="B8913">
        <v>2000</v>
      </c>
      <c r="C8913" t="s">
        <v>431</v>
      </c>
      <c r="D8913" t="s">
        <v>475</v>
      </c>
      <c r="E8913" t="s">
        <v>18</v>
      </c>
      <c r="F8913">
        <v>2014</v>
      </c>
      <c r="G8913" t="s">
        <v>480</v>
      </c>
      <c r="H8913">
        <v>50.873806799999997</v>
      </c>
    </row>
    <row r="8914" spans="1:8">
      <c r="A8914" t="s">
        <v>429</v>
      </c>
      <c r="B8914">
        <v>2000</v>
      </c>
      <c r="C8914" t="s">
        <v>431</v>
      </c>
      <c r="D8914" t="s">
        <v>475</v>
      </c>
      <c r="E8914" t="s">
        <v>35</v>
      </c>
      <c r="F8914">
        <v>2012</v>
      </c>
      <c r="G8914" t="s">
        <v>468</v>
      </c>
      <c r="H8914">
        <v>45.7700976</v>
      </c>
    </row>
    <row r="8915" spans="1:8">
      <c r="A8915" t="s">
        <v>429</v>
      </c>
      <c r="B8915">
        <v>2000</v>
      </c>
      <c r="C8915" t="s">
        <v>431</v>
      </c>
      <c r="D8915" t="s">
        <v>475</v>
      </c>
      <c r="E8915" t="s">
        <v>35</v>
      </c>
      <c r="F8915">
        <v>2013</v>
      </c>
      <c r="G8915" t="s">
        <v>480</v>
      </c>
      <c r="H8915">
        <v>45.0039132</v>
      </c>
    </row>
    <row r="8916" spans="1:8">
      <c r="A8916" t="s">
        <v>429</v>
      </c>
      <c r="B8916">
        <v>3000</v>
      </c>
      <c r="C8916" t="s">
        <v>432</v>
      </c>
      <c r="D8916" t="s">
        <v>475</v>
      </c>
      <c r="E8916" t="s">
        <v>36</v>
      </c>
      <c r="F8916">
        <v>2011</v>
      </c>
      <c r="G8916" t="s">
        <v>468</v>
      </c>
      <c r="H8916">
        <v>0.72431639999999997</v>
      </c>
    </row>
    <row r="8917" spans="1:8">
      <c r="A8917" t="s">
        <v>486</v>
      </c>
      <c r="B8917">
        <v>2000</v>
      </c>
      <c r="C8917" t="s">
        <v>431</v>
      </c>
      <c r="D8917" t="s">
        <v>475</v>
      </c>
      <c r="E8917" t="s">
        <v>12</v>
      </c>
      <c r="F8917">
        <v>2012</v>
      </c>
      <c r="G8917" t="s">
        <v>490</v>
      </c>
      <c r="H8917">
        <v>0.84992040000000002</v>
      </c>
    </row>
    <row r="8918" spans="1:8">
      <c r="A8918" t="s">
        <v>464</v>
      </c>
      <c r="B8918">
        <v>2000</v>
      </c>
      <c r="C8918" t="s">
        <v>431</v>
      </c>
      <c r="D8918" t="s">
        <v>475</v>
      </c>
      <c r="E8918" t="s">
        <v>2</v>
      </c>
      <c r="F8918">
        <v>2009</v>
      </c>
      <c r="G8918" t="s">
        <v>490</v>
      </c>
      <c r="H8918">
        <v>4.1072508000000001</v>
      </c>
    </row>
    <row r="8919" spans="1:8">
      <c r="A8919" t="s">
        <v>464</v>
      </c>
      <c r="B8919">
        <v>3000</v>
      </c>
      <c r="C8919" t="s">
        <v>432</v>
      </c>
      <c r="D8919" t="s">
        <v>475</v>
      </c>
      <c r="E8919" t="s">
        <v>29</v>
      </c>
      <c r="F8919">
        <v>2012</v>
      </c>
      <c r="G8919" t="s">
        <v>503</v>
      </c>
      <c r="H8919">
        <v>235.51587359999999</v>
      </c>
    </row>
    <row r="8920" spans="1:8">
      <c r="A8920" t="s">
        <v>456</v>
      </c>
      <c r="B8920">
        <v>3000</v>
      </c>
      <c r="C8920" t="s">
        <v>432</v>
      </c>
      <c r="D8920" t="s">
        <v>475</v>
      </c>
      <c r="E8920" t="s">
        <v>482</v>
      </c>
      <c r="F8920">
        <v>2012</v>
      </c>
      <c r="G8920" t="s">
        <v>503</v>
      </c>
      <c r="H8920">
        <v>1.9510487999999999</v>
      </c>
    </row>
    <row r="8921" spans="1:8">
      <c r="A8921" t="s">
        <v>486</v>
      </c>
      <c r="B8921">
        <v>2000</v>
      </c>
      <c r="C8921" t="s">
        <v>431</v>
      </c>
      <c r="D8921" t="s">
        <v>475</v>
      </c>
      <c r="E8921" t="s">
        <v>33</v>
      </c>
      <c r="F8921">
        <v>2010</v>
      </c>
      <c r="G8921" t="s">
        <v>480</v>
      </c>
      <c r="H8921">
        <v>19.510487999999999</v>
      </c>
    </row>
    <row r="8922" spans="1:8">
      <c r="A8922" t="s">
        <v>462</v>
      </c>
      <c r="B8922">
        <v>2000</v>
      </c>
      <c r="C8922" t="s">
        <v>431</v>
      </c>
      <c r="D8922" t="s">
        <v>475</v>
      </c>
      <c r="E8922" t="s">
        <v>13</v>
      </c>
      <c r="F8922">
        <v>2014</v>
      </c>
      <c r="G8922" t="s">
        <v>480</v>
      </c>
      <c r="H8922">
        <v>59.125989599999997</v>
      </c>
    </row>
    <row r="8923" spans="1:8">
      <c r="A8923" t="s">
        <v>462</v>
      </c>
      <c r="B8923">
        <v>2000</v>
      </c>
      <c r="C8923" t="s">
        <v>431</v>
      </c>
      <c r="D8923" t="s">
        <v>475</v>
      </c>
      <c r="E8923" t="s">
        <v>12</v>
      </c>
      <c r="F8923">
        <v>2012</v>
      </c>
      <c r="G8923" t="s">
        <v>480</v>
      </c>
      <c r="H8923">
        <v>0.87504119999999996</v>
      </c>
    </row>
    <row r="8924" spans="1:8">
      <c r="A8924" t="s">
        <v>464</v>
      </c>
      <c r="B8924">
        <v>3000</v>
      </c>
      <c r="C8924" t="s">
        <v>432</v>
      </c>
      <c r="D8924" t="s">
        <v>475</v>
      </c>
      <c r="E8924" t="s">
        <v>30</v>
      </c>
      <c r="F8924">
        <v>2014</v>
      </c>
      <c r="G8924" t="s">
        <v>480</v>
      </c>
      <c r="H8924">
        <v>1188.7832447999999</v>
      </c>
    </row>
    <row r="8925" spans="1:8">
      <c r="A8925" t="s">
        <v>456</v>
      </c>
      <c r="B8925">
        <v>3000</v>
      </c>
      <c r="C8925" t="s">
        <v>432</v>
      </c>
      <c r="D8925" t="s">
        <v>475</v>
      </c>
      <c r="E8925" t="s">
        <v>482</v>
      </c>
      <c r="F8925">
        <v>2009</v>
      </c>
      <c r="G8925" t="s">
        <v>480</v>
      </c>
      <c r="H8925">
        <v>1.4905008</v>
      </c>
    </row>
    <row r="8926" spans="1:8">
      <c r="A8926" t="s">
        <v>464</v>
      </c>
      <c r="B8926">
        <v>3000</v>
      </c>
      <c r="C8926" t="s">
        <v>432</v>
      </c>
      <c r="D8926" t="s">
        <v>475</v>
      </c>
      <c r="E8926" t="s">
        <v>30</v>
      </c>
      <c r="F8926">
        <v>2014</v>
      </c>
      <c r="G8926" t="s">
        <v>468</v>
      </c>
      <c r="H8926">
        <v>1188.7832447999999</v>
      </c>
    </row>
    <row r="8927" spans="1:8">
      <c r="A8927" t="s">
        <v>462</v>
      </c>
      <c r="B8927">
        <v>2000</v>
      </c>
      <c r="C8927" t="s">
        <v>431</v>
      </c>
      <c r="D8927" t="s">
        <v>475</v>
      </c>
      <c r="E8927" t="s">
        <v>9</v>
      </c>
      <c r="F8927">
        <v>2014</v>
      </c>
      <c r="G8927" t="s">
        <v>490</v>
      </c>
      <c r="H8927">
        <v>107.3872332</v>
      </c>
    </row>
    <row r="8928" spans="1:8">
      <c r="A8928" t="s">
        <v>462</v>
      </c>
      <c r="B8928">
        <v>2000</v>
      </c>
      <c r="C8928" t="s">
        <v>431</v>
      </c>
      <c r="D8928" t="s">
        <v>475</v>
      </c>
      <c r="E8928" t="s">
        <v>10</v>
      </c>
      <c r="F8928">
        <v>2010</v>
      </c>
      <c r="G8928" t="s">
        <v>490</v>
      </c>
      <c r="H8928">
        <v>313.08053039999999</v>
      </c>
    </row>
    <row r="8929" spans="1:8">
      <c r="A8929" t="s">
        <v>464</v>
      </c>
      <c r="B8929">
        <v>2000</v>
      </c>
      <c r="C8929" t="s">
        <v>431</v>
      </c>
      <c r="D8929" t="s">
        <v>475</v>
      </c>
      <c r="E8929" t="s">
        <v>8</v>
      </c>
      <c r="F8929">
        <v>2011</v>
      </c>
      <c r="G8929" t="s">
        <v>490</v>
      </c>
      <c r="H8929">
        <v>4.1868000000000001E-3</v>
      </c>
    </row>
    <row r="8930" spans="1:8">
      <c r="A8930" t="s">
        <v>464</v>
      </c>
      <c r="B8930">
        <v>3000</v>
      </c>
      <c r="C8930" t="s">
        <v>432</v>
      </c>
      <c r="D8930" t="s">
        <v>475</v>
      </c>
      <c r="E8930" t="s">
        <v>32</v>
      </c>
      <c r="F8930">
        <v>2009</v>
      </c>
      <c r="G8930" t="s">
        <v>503</v>
      </c>
      <c r="H8930">
        <v>376.36401239999998</v>
      </c>
    </row>
    <row r="8931" spans="1:8">
      <c r="A8931" t="s">
        <v>462</v>
      </c>
      <c r="B8931">
        <v>3000</v>
      </c>
      <c r="C8931" t="s">
        <v>432</v>
      </c>
      <c r="D8931" t="s">
        <v>475</v>
      </c>
      <c r="E8931" t="s">
        <v>10</v>
      </c>
      <c r="F8931">
        <v>2010</v>
      </c>
      <c r="G8931" t="s">
        <v>503</v>
      </c>
      <c r="H8931">
        <v>35.085383999999998</v>
      </c>
    </row>
    <row r="8932" spans="1:8">
      <c r="A8932" t="s">
        <v>465</v>
      </c>
      <c r="B8932">
        <v>3000</v>
      </c>
      <c r="C8932" t="s">
        <v>432</v>
      </c>
      <c r="D8932" t="s">
        <v>475</v>
      </c>
      <c r="E8932" t="s">
        <v>482</v>
      </c>
      <c r="F8932">
        <v>2009</v>
      </c>
      <c r="G8932" t="s">
        <v>503</v>
      </c>
      <c r="H8932">
        <v>0.33913080000000001</v>
      </c>
    </row>
    <row r="8933" spans="1:8">
      <c r="A8933" t="s">
        <v>464</v>
      </c>
      <c r="B8933">
        <v>3000</v>
      </c>
      <c r="C8933" t="s">
        <v>432</v>
      </c>
      <c r="D8933" t="s">
        <v>475</v>
      </c>
      <c r="E8933" t="s">
        <v>33</v>
      </c>
      <c r="F8933">
        <v>2012</v>
      </c>
      <c r="G8933" t="s">
        <v>480</v>
      </c>
      <c r="H8933">
        <v>104.73698880000001</v>
      </c>
    </row>
    <row r="8934" spans="1:8">
      <c r="A8934" t="s">
        <v>464</v>
      </c>
      <c r="B8934">
        <v>3000</v>
      </c>
      <c r="C8934" t="s">
        <v>432</v>
      </c>
      <c r="D8934" t="s">
        <v>475</v>
      </c>
      <c r="E8934" t="s">
        <v>32</v>
      </c>
      <c r="F8934">
        <v>2009</v>
      </c>
      <c r="G8934" t="s">
        <v>480</v>
      </c>
      <c r="H8934">
        <v>376.36401239999998</v>
      </c>
    </row>
    <row r="8935" spans="1:8">
      <c r="A8935" t="s">
        <v>462</v>
      </c>
      <c r="B8935">
        <v>3000</v>
      </c>
      <c r="C8935" t="s">
        <v>432</v>
      </c>
      <c r="D8935" t="s">
        <v>475</v>
      </c>
      <c r="E8935" t="s">
        <v>10</v>
      </c>
      <c r="F8935">
        <v>2014</v>
      </c>
      <c r="G8935" t="s">
        <v>480</v>
      </c>
      <c r="H8935">
        <v>26.134005599999998</v>
      </c>
    </row>
    <row r="8936" spans="1:8">
      <c r="A8936" t="s">
        <v>495</v>
      </c>
      <c r="B8936">
        <v>3000</v>
      </c>
      <c r="C8936" t="s">
        <v>432</v>
      </c>
      <c r="D8936" t="s">
        <v>475</v>
      </c>
      <c r="E8936" t="s">
        <v>482</v>
      </c>
      <c r="F8936">
        <v>2014</v>
      </c>
      <c r="G8936" t="s">
        <v>480</v>
      </c>
      <c r="H8936">
        <v>0.54009720000000006</v>
      </c>
    </row>
    <row r="8937" spans="1:8">
      <c r="A8937" t="s">
        <v>464</v>
      </c>
      <c r="B8937">
        <v>3000</v>
      </c>
      <c r="C8937" t="s">
        <v>432</v>
      </c>
      <c r="D8937" t="s">
        <v>475</v>
      </c>
      <c r="E8937" t="s">
        <v>6</v>
      </c>
      <c r="F8937">
        <v>2014</v>
      </c>
      <c r="G8937" t="s">
        <v>468</v>
      </c>
      <c r="H8937">
        <v>331.15913280000001</v>
      </c>
    </row>
    <row r="8938" spans="1:8">
      <c r="A8938" t="s">
        <v>464</v>
      </c>
      <c r="B8938">
        <v>3000</v>
      </c>
      <c r="C8938" t="s">
        <v>432</v>
      </c>
      <c r="D8938" t="s">
        <v>475</v>
      </c>
      <c r="E8938" t="s">
        <v>33</v>
      </c>
      <c r="F8938">
        <v>2009</v>
      </c>
      <c r="G8938" t="s">
        <v>468</v>
      </c>
      <c r="H8938">
        <v>148.0494348</v>
      </c>
    </row>
    <row r="8939" spans="1:8">
      <c r="A8939" t="s">
        <v>463</v>
      </c>
      <c r="B8939">
        <v>2000</v>
      </c>
      <c r="C8939" t="s">
        <v>431</v>
      </c>
      <c r="D8939" t="s">
        <v>475</v>
      </c>
      <c r="E8939" t="s">
        <v>14</v>
      </c>
      <c r="F8939">
        <v>2013</v>
      </c>
      <c r="G8939" t="s">
        <v>490</v>
      </c>
      <c r="H8939">
        <v>26.1926208</v>
      </c>
    </row>
    <row r="8940" spans="1:8">
      <c r="A8940" t="s">
        <v>463</v>
      </c>
      <c r="B8940">
        <v>2000</v>
      </c>
      <c r="C8940" t="s">
        <v>431</v>
      </c>
      <c r="D8940" t="s">
        <v>475</v>
      </c>
      <c r="E8940" t="s">
        <v>15</v>
      </c>
      <c r="F8940">
        <v>2009</v>
      </c>
      <c r="G8940" t="s">
        <v>490</v>
      </c>
      <c r="H8940">
        <v>94.429087199999998</v>
      </c>
    </row>
    <row r="8941" spans="1:8">
      <c r="A8941" t="s">
        <v>462</v>
      </c>
      <c r="B8941">
        <v>2000</v>
      </c>
      <c r="C8941" t="s">
        <v>431</v>
      </c>
      <c r="D8941" t="s">
        <v>475</v>
      </c>
      <c r="E8941" t="s">
        <v>17</v>
      </c>
      <c r="F8941">
        <v>2009</v>
      </c>
      <c r="G8941" t="s">
        <v>490</v>
      </c>
      <c r="H8941">
        <v>32.209052399999997</v>
      </c>
    </row>
    <row r="8942" spans="1:8">
      <c r="A8942" t="s">
        <v>462</v>
      </c>
      <c r="B8942">
        <v>2000</v>
      </c>
      <c r="C8942" t="s">
        <v>431</v>
      </c>
      <c r="D8942" t="s">
        <v>475</v>
      </c>
      <c r="E8942" t="s">
        <v>34</v>
      </c>
      <c r="F8942">
        <v>2012</v>
      </c>
      <c r="G8942" t="s">
        <v>490</v>
      </c>
      <c r="H8942">
        <v>43.500852000000002</v>
      </c>
    </row>
    <row r="8943" spans="1:8">
      <c r="A8943" t="s">
        <v>486</v>
      </c>
      <c r="B8943">
        <v>2000</v>
      </c>
      <c r="C8943" t="s">
        <v>431</v>
      </c>
      <c r="D8943" t="s">
        <v>475</v>
      </c>
      <c r="E8943" t="s">
        <v>10</v>
      </c>
      <c r="F8943">
        <v>2011</v>
      </c>
      <c r="G8943" t="s">
        <v>490</v>
      </c>
      <c r="H8943">
        <v>142.1921016</v>
      </c>
    </row>
    <row r="8944" spans="1:8">
      <c r="A8944" t="s">
        <v>464</v>
      </c>
      <c r="B8944">
        <v>2000</v>
      </c>
      <c r="C8944" t="s">
        <v>431</v>
      </c>
      <c r="D8944" t="s">
        <v>475</v>
      </c>
      <c r="E8944" t="s">
        <v>343</v>
      </c>
      <c r="F8944">
        <v>2012</v>
      </c>
      <c r="G8944" t="s">
        <v>490</v>
      </c>
      <c r="H8944">
        <v>8.0554032000000007</v>
      </c>
    </row>
    <row r="8945" spans="1:8">
      <c r="A8945" t="s">
        <v>464</v>
      </c>
      <c r="B8945">
        <v>2000</v>
      </c>
      <c r="C8945" t="s">
        <v>431</v>
      </c>
      <c r="D8945" t="s">
        <v>475</v>
      </c>
      <c r="E8945" t="s">
        <v>12</v>
      </c>
      <c r="F8945">
        <v>2012</v>
      </c>
      <c r="G8945" t="s">
        <v>490</v>
      </c>
      <c r="H8945">
        <v>2.2273776000000001</v>
      </c>
    </row>
    <row r="8946" spans="1:8">
      <c r="A8946" t="s">
        <v>438</v>
      </c>
      <c r="B8946">
        <v>2000</v>
      </c>
      <c r="C8946" t="s">
        <v>431</v>
      </c>
      <c r="D8946" t="s">
        <v>475</v>
      </c>
      <c r="E8946" t="s">
        <v>17</v>
      </c>
      <c r="F8946">
        <v>2010</v>
      </c>
      <c r="G8946" t="s">
        <v>490</v>
      </c>
      <c r="H8946">
        <v>6.6988800000000001E-2</v>
      </c>
    </row>
    <row r="8947" spans="1:8">
      <c r="A8947" t="s">
        <v>429</v>
      </c>
      <c r="B8947">
        <v>3000</v>
      </c>
      <c r="C8947" t="s">
        <v>432</v>
      </c>
      <c r="D8947" t="s">
        <v>475</v>
      </c>
      <c r="E8947" t="s">
        <v>2</v>
      </c>
      <c r="F8947">
        <v>2014</v>
      </c>
      <c r="G8947" t="s">
        <v>503</v>
      </c>
      <c r="H8947">
        <v>51.531134399999999</v>
      </c>
    </row>
    <row r="8948" spans="1:8">
      <c r="A8948" t="s">
        <v>429</v>
      </c>
      <c r="B8948">
        <v>3000</v>
      </c>
      <c r="C8948" t="s">
        <v>432</v>
      </c>
      <c r="D8948" t="s">
        <v>475</v>
      </c>
      <c r="E8948" t="s">
        <v>16</v>
      </c>
      <c r="F8948">
        <v>2011</v>
      </c>
      <c r="G8948" t="s">
        <v>503</v>
      </c>
      <c r="H8948">
        <v>29.5546212</v>
      </c>
    </row>
    <row r="8949" spans="1:8">
      <c r="A8949" t="s">
        <v>429</v>
      </c>
      <c r="B8949">
        <v>3000</v>
      </c>
      <c r="C8949" t="s">
        <v>432</v>
      </c>
      <c r="D8949" t="s">
        <v>475</v>
      </c>
      <c r="E8949" t="s">
        <v>15</v>
      </c>
      <c r="F8949">
        <v>2011</v>
      </c>
      <c r="G8949" t="s">
        <v>503</v>
      </c>
      <c r="H8949">
        <v>47.83419</v>
      </c>
    </row>
    <row r="8950" spans="1:8">
      <c r="A8950" t="s">
        <v>429</v>
      </c>
      <c r="B8950">
        <v>3000</v>
      </c>
      <c r="C8950" t="s">
        <v>432</v>
      </c>
      <c r="D8950" t="s">
        <v>475</v>
      </c>
      <c r="E8950" t="s">
        <v>37</v>
      </c>
      <c r="F8950">
        <v>2012</v>
      </c>
      <c r="G8950" t="s">
        <v>503</v>
      </c>
      <c r="H8950">
        <v>1924.0732476000001</v>
      </c>
    </row>
    <row r="8951" spans="1:8">
      <c r="A8951" t="s">
        <v>464</v>
      </c>
      <c r="B8951">
        <v>3000</v>
      </c>
      <c r="C8951" t="s">
        <v>432</v>
      </c>
      <c r="D8951" t="s">
        <v>475</v>
      </c>
      <c r="E8951" t="s">
        <v>12</v>
      </c>
      <c r="F8951">
        <v>2010</v>
      </c>
      <c r="G8951" t="s">
        <v>503</v>
      </c>
      <c r="H8951">
        <v>48.4077816</v>
      </c>
    </row>
    <row r="8952" spans="1:8">
      <c r="A8952" t="s">
        <v>464</v>
      </c>
      <c r="B8952">
        <v>3000</v>
      </c>
      <c r="C8952" t="s">
        <v>432</v>
      </c>
      <c r="D8952" t="s">
        <v>475</v>
      </c>
      <c r="E8952" t="s">
        <v>25</v>
      </c>
      <c r="F8952">
        <v>2010</v>
      </c>
      <c r="G8952" t="s">
        <v>503</v>
      </c>
      <c r="H8952">
        <v>13.381012800000001</v>
      </c>
    </row>
    <row r="8953" spans="1:8">
      <c r="A8953" t="s">
        <v>497</v>
      </c>
      <c r="B8953">
        <v>3000</v>
      </c>
      <c r="C8953" t="s">
        <v>432</v>
      </c>
      <c r="D8953" t="s">
        <v>475</v>
      </c>
      <c r="E8953" t="s">
        <v>30</v>
      </c>
      <c r="F8953">
        <v>2010</v>
      </c>
      <c r="G8953" t="s">
        <v>503</v>
      </c>
      <c r="H8953">
        <v>0.13816439999999999</v>
      </c>
    </row>
    <row r="8954" spans="1:8">
      <c r="A8954" t="s">
        <v>438</v>
      </c>
      <c r="B8954">
        <v>3000</v>
      </c>
      <c r="C8954" t="s">
        <v>432</v>
      </c>
      <c r="D8954" t="s">
        <v>475</v>
      </c>
      <c r="E8954" t="s">
        <v>32</v>
      </c>
      <c r="F8954">
        <v>2012</v>
      </c>
      <c r="G8954" t="s">
        <v>503</v>
      </c>
      <c r="H8954">
        <v>0.25539479999999998</v>
      </c>
    </row>
    <row r="8955" spans="1:8">
      <c r="A8955" t="s">
        <v>464</v>
      </c>
      <c r="B8955">
        <v>2000</v>
      </c>
      <c r="C8955" t="s">
        <v>431</v>
      </c>
      <c r="D8955" t="s">
        <v>475</v>
      </c>
      <c r="E8955" t="s">
        <v>343</v>
      </c>
      <c r="F8955">
        <v>2011</v>
      </c>
      <c r="G8955" t="s">
        <v>480</v>
      </c>
      <c r="H8955">
        <v>9.9143424000000007</v>
      </c>
    </row>
    <row r="8956" spans="1:8">
      <c r="A8956" t="s">
        <v>464</v>
      </c>
      <c r="B8956">
        <v>2000</v>
      </c>
      <c r="C8956" t="s">
        <v>431</v>
      </c>
      <c r="D8956" t="s">
        <v>475</v>
      </c>
      <c r="E8956" t="s">
        <v>13</v>
      </c>
      <c r="F8956">
        <v>2014</v>
      </c>
      <c r="G8956" t="s">
        <v>480</v>
      </c>
      <c r="H8956">
        <v>399.00622679999998</v>
      </c>
    </row>
    <row r="8957" spans="1:8">
      <c r="A8957" t="s">
        <v>464</v>
      </c>
      <c r="B8957">
        <v>2000</v>
      </c>
      <c r="C8957" t="s">
        <v>431</v>
      </c>
      <c r="D8957" t="s">
        <v>475</v>
      </c>
      <c r="E8957" t="s">
        <v>25</v>
      </c>
      <c r="F8957">
        <v>2014</v>
      </c>
      <c r="G8957" t="s">
        <v>480</v>
      </c>
      <c r="H8957">
        <v>2.93076E-2</v>
      </c>
    </row>
    <row r="8958" spans="1:8">
      <c r="A8958" t="s">
        <v>502</v>
      </c>
      <c r="B8958">
        <v>2000</v>
      </c>
      <c r="C8958" t="s">
        <v>431</v>
      </c>
      <c r="D8958" t="s">
        <v>475</v>
      </c>
      <c r="E8958" t="s">
        <v>37</v>
      </c>
      <c r="F8958">
        <v>2009</v>
      </c>
      <c r="G8958" t="s">
        <v>480</v>
      </c>
      <c r="H8958">
        <v>6.2048376000000003</v>
      </c>
    </row>
    <row r="8959" spans="1:8">
      <c r="A8959" t="s">
        <v>462</v>
      </c>
      <c r="B8959">
        <v>2000</v>
      </c>
      <c r="C8959" t="s">
        <v>431</v>
      </c>
      <c r="D8959" t="s">
        <v>475</v>
      </c>
      <c r="E8959" t="s">
        <v>3</v>
      </c>
      <c r="F8959">
        <v>2011</v>
      </c>
      <c r="G8959" t="s">
        <v>480</v>
      </c>
      <c r="H8959">
        <v>51.916319999999999</v>
      </c>
    </row>
    <row r="8960" spans="1:8">
      <c r="A8960" t="s">
        <v>462</v>
      </c>
      <c r="B8960">
        <v>2000</v>
      </c>
      <c r="C8960" t="s">
        <v>431</v>
      </c>
      <c r="D8960" t="s">
        <v>475</v>
      </c>
      <c r="E8960" t="s">
        <v>34</v>
      </c>
      <c r="F8960">
        <v>2012</v>
      </c>
      <c r="G8960" t="s">
        <v>480</v>
      </c>
      <c r="H8960">
        <v>43.500852000000002</v>
      </c>
    </row>
    <row r="8961" spans="1:8">
      <c r="A8961" t="s">
        <v>464</v>
      </c>
      <c r="B8961">
        <v>3000</v>
      </c>
      <c r="C8961" t="s">
        <v>432</v>
      </c>
      <c r="D8961" t="s">
        <v>475</v>
      </c>
      <c r="E8961" t="s">
        <v>26</v>
      </c>
      <c r="F8961">
        <v>2014</v>
      </c>
      <c r="G8961" t="s">
        <v>480</v>
      </c>
      <c r="H8961">
        <v>44.911803599999999</v>
      </c>
    </row>
    <row r="8962" spans="1:8">
      <c r="A8962" t="s">
        <v>429</v>
      </c>
      <c r="B8962">
        <v>3000</v>
      </c>
      <c r="C8962" t="s">
        <v>432</v>
      </c>
      <c r="D8962" t="s">
        <v>475</v>
      </c>
      <c r="E8962" t="s">
        <v>3</v>
      </c>
      <c r="F8962">
        <v>2010</v>
      </c>
      <c r="G8962" t="s">
        <v>480</v>
      </c>
      <c r="H8962">
        <v>41.901494399999997</v>
      </c>
    </row>
    <row r="8963" spans="1:8">
      <c r="A8963" t="s">
        <v>429</v>
      </c>
      <c r="B8963">
        <v>3000</v>
      </c>
      <c r="C8963" t="s">
        <v>432</v>
      </c>
      <c r="D8963" t="s">
        <v>475</v>
      </c>
      <c r="E8963" t="s">
        <v>14</v>
      </c>
      <c r="F8963">
        <v>2010</v>
      </c>
      <c r="G8963" t="s">
        <v>480</v>
      </c>
      <c r="H8963">
        <v>2.8470240000000002</v>
      </c>
    </row>
    <row r="8964" spans="1:8">
      <c r="A8964" t="s">
        <v>429</v>
      </c>
      <c r="B8964">
        <v>3000</v>
      </c>
      <c r="C8964" t="s">
        <v>432</v>
      </c>
      <c r="D8964" t="s">
        <v>475</v>
      </c>
      <c r="E8964" t="s">
        <v>482</v>
      </c>
      <c r="F8964">
        <v>2011</v>
      </c>
      <c r="G8964" t="s">
        <v>480</v>
      </c>
      <c r="H8964">
        <v>141.85715759999999</v>
      </c>
    </row>
    <row r="8965" spans="1:8">
      <c r="A8965" t="s">
        <v>462</v>
      </c>
      <c r="B8965">
        <v>3000</v>
      </c>
      <c r="C8965" t="s">
        <v>432</v>
      </c>
      <c r="D8965" t="s">
        <v>475</v>
      </c>
      <c r="E8965" t="s">
        <v>34</v>
      </c>
      <c r="F8965">
        <v>2012</v>
      </c>
      <c r="G8965" t="s">
        <v>480</v>
      </c>
      <c r="H8965">
        <v>0.79967880000000002</v>
      </c>
    </row>
    <row r="8966" spans="1:8">
      <c r="A8966" t="s">
        <v>463</v>
      </c>
      <c r="B8966">
        <v>4210</v>
      </c>
      <c r="C8966" t="s">
        <v>450</v>
      </c>
      <c r="D8966" t="s">
        <v>475</v>
      </c>
      <c r="E8966" t="s">
        <v>30</v>
      </c>
      <c r="F8966">
        <v>2012</v>
      </c>
      <c r="G8966" t="s">
        <v>480</v>
      </c>
      <c r="H8966">
        <v>65.322453600000003</v>
      </c>
    </row>
    <row r="8967" spans="1:8">
      <c r="A8967" t="s">
        <v>463</v>
      </c>
      <c r="B8967">
        <v>4210</v>
      </c>
      <c r="C8967" t="s">
        <v>450</v>
      </c>
      <c r="D8967" t="s">
        <v>475</v>
      </c>
      <c r="E8967" t="s">
        <v>34</v>
      </c>
      <c r="F8967">
        <v>2010</v>
      </c>
      <c r="G8967" t="s">
        <v>480</v>
      </c>
      <c r="H8967">
        <v>7.6660307999999997</v>
      </c>
    </row>
    <row r="8968" spans="1:8">
      <c r="A8968" t="s">
        <v>463</v>
      </c>
      <c r="B8968">
        <v>4210</v>
      </c>
      <c r="C8968" t="s">
        <v>450</v>
      </c>
      <c r="D8968" t="s">
        <v>475</v>
      </c>
      <c r="E8968" t="s">
        <v>479</v>
      </c>
      <c r="F8968">
        <v>2011</v>
      </c>
      <c r="G8968" t="s">
        <v>480</v>
      </c>
      <c r="H8968">
        <v>23.977803600000001</v>
      </c>
    </row>
    <row r="8969" spans="1:8">
      <c r="A8969" t="s">
        <v>429</v>
      </c>
      <c r="B8969">
        <v>5510</v>
      </c>
      <c r="C8969" t="s">
        <v>512</v>
      </c>
      <c r="D8969" t="s">
        <v>475</v>
      </c>
      <c r="E8969" t="s">
        <v>352</v>
      </c>
      <c r="F8969">
        <v>2011</v>
      </c>
      <c r="G8969" t="s">
        <v>480</v>
      </c>
      <c r="H8969">
        <v>1.2686004</v>
      </c>
    </row>
    <row r="8970" spans="1:8">
      <c r="A8970" t="s">
        <v>429</v>
      </c>
      <c r="B8970">
        <v>5510</v>
      </c>
      <c r="C8970" t="s">
        <v>512</v>
      </c>
      <c r="D8970" t="s">
        <v>475</v>
      </c>
      <c r="E8970" t="s">
        <v>25</v>
      </c>
      <c r="F8970">
        <v>2009</v>
      </c>
      <c r="G8970" t="s">
        <v>480</v>
      </c>
      <c r="H8970">
        <v>7.4566907999999996</v>
      </c>
    </row>
    <row r="8971" spans="1:8">
      <c r="A8971" t="s">
        <v>429</v>
      </c>
      <c r="B8971">
        <v>5550</v>
      </c>
      <c r="C8971" t="s">
        <v>514</v>
      </c>
      <c r="D8971" t="s">
        <v>475</v>
      </c>
      <c r="E8971" t="s">
        <v>5</v>
      </c>
      <c r="F8971">
        <v>2010</v>
      </c>
      <c r="G8971" t="s">
        <v>480</v>
      </c>
      <c r="H8971">
        <v>0.18003240000000001</v>
      </c>
    </row>
    <row r="8972" spans="1:8">
      <c r="A8972" t="s">
        <v>464</v>
      </c>
      <c r="B8972">
        <v>3200</v>
      </c>
      <c r="C8972" t="s">
        <v>513</v>
      </c>
      <c r="D8972" t="s">
        <v>475</v>
      </c>
      <c r="E8972" t="s">
        <v>10</v>
      </c>
      <c r="F8972">
        <v>2014</v>
      </c>
      <c r="G8972" t="s">
        <v>503</v>
      </c>
      <c r="H8972">
        <v>1586.9730456</v>
      </c>
    </row>
    <row r="8973" spans="1:8">
      <c r="A8973" t="s">
        <v>464</v>
      </c>
      <c r="B8973">
        <v>3200</v>
      </c>
      <c r="C8973" t="s">
        <v>513</v>
      </c>
      <c r="D8973" t="s">
        <v>475</v>
      </c>
      <c r="E8973" t="s">
        <v>18</v>
      </c>
      <c r="F8973">
        <v>2010</v>
      </c>
      <c r="G8973" t="s">
        <v>503</v>
      </c>
      <c r="H8973">
        <v>254.9468124</v>
      </c>
    </row>
    <row r="8974" spans="1:8">
      <c r="A8974" t="s">
        <v>464</v>
      </c>
      <c r="B8974">
        <v>3200</v>
      </c>
      <c r="C8974" t="s">
        <v>513</v>
      </c>
      <c r="D8974" t="s">
        <v>475</v>
      </c>
      <c r="E8974" t="s">
        <v>20</v>
      </c>
      <c r="F8974">
        <v>2009</v>
      </c>
      <c r="G8974" t="s">
        <v>503</v>
      </c>
      <c r="H8974">
        <v>486.9708948</v>
      </c>
    </row>
    <row r="8975" spans="1:8">
      <c r="A8975" t="s">
        <v>456</v>
      </c>
      <c r="B8975">
        <v>3200</v>
      </c>
      <c r="C8975" t="s">
        <v>513</v>
      </c>
      <c r="D8975" t="s">
        <v>475</v>
      </c>
      <c r="E8975" t="s">
        <v>30</v>
      </c>
      <c r="F8975">
        <v>2014</v>
      </c>
      <c r="G8975" t="s">
        <v>503</v>
      </c>
      <c r="H8975">
        <v>0.1716588</v>
      </c>
    </row>
    <row r="8976" spans="1:8">
      <c r="A8976" t="s">
        <v>456</v>
      </c>
      <c r="B8976">
        <v>3200</v>
      </c>
      <c r="C8976" t="s">
        <v>513</v>
      </c>
      <c r="D8976" t="s">
        <v>475</v>
      </c>
      <c r="E8976" t="s">
        <v>482</v>
      </c>
      <c r="F8976">
        <v>2009</v>
      </c>
      <c r="G8976" t="s">
        <v>503</v>
      </c>
      <c r="H8976">
        <v>1.4109516</v>
      </c>
    </row>
    <row r="8977" spans="1:8">
      <c r="A8977" t="s">
        <v>456</v>
      </c>
      <c r="B8977">
        <v>3200</v>
      </c>
      <c r="C8977" t="s">
        <v>513</v>
      </c>
      <c r="D8977" t="s">
        <v>475</v>
      </c>
      <c r="E8977" t="s">
        <v>37</v>
      </c>
      <c r="F8977">
        <v>2011</v>
      </c>
      <c r="G8977" t="s">
        <v>503</v>
      </c>
      <c r="H8977">
        <v>23.596804800000001</v>
      </c>
    </row>
    <row r="8978" spans="1:8">
      <c r="A8978" t="s">
        <v>438</v>
      </c>
      <c r="B8978">
        <v>3200</v>
      </c>
      <c r="C8978" t="s">
        <v>513</v>
      </c>
      <c r="D8978" t="s">
        <v>475</v>
      </c>
      <c r="E8978" t="s">
        <v>36</v>
      </c>
      <c r="F8978">
        <v>2012</v>
      </c>
      <c r="G8978" t="s">
        <v>503</v>
      </c>
      <c r="H8978">
        <v>4.1868000000000002E-2</v>
      </c>
    </row>
    <row r="8979" spans="1:8">
      <c r="A8979" t="s">
        <v>461</v>
      </c>
      <c r="B8979">
        <v>4210</v>
      </c>
      <c r="C8979" t="s">
        <v>450</v>
      </c>
      <c r="D8979" t="s">
        <v>475</v>
      </c>
      <c r="E8979" t="s">
        <v>3</v>
      </c>
      <c r="F8979">
        <v>2012</v>
      </c>
      <c r="G8979" t="s">
        <v>501</v>
      </c>
      <c r="H8979">
        <v>1.3983912000000001</v>
      </c>
    </row>
    <row r="8980" spans="1:8">
      <c r="A8980" t="s">
        <v>461</v>
      </c>
      <c r="B8980">
        <v>4210</v>
      </c>
      <c r="C8980" t="s">
        <v>450</v>
      </c>
      <c r="D8980" t="s">
        <v>475</v>
      </c>
      <c r="E8980" t="s">
        <v>28</v>
      </c>
      <c r="F8980">
        <v>2012</v>
      </c>
      <c r="G8980" t="s">
        <v>501</v>
      </c>
      <c r="H8980">
        <v>6.2969472</v>
      </c>
    </row>
    <row r="8981" spans="1:8">
      <c r="A8981" t="s">
        <v>429</v>
      </c>
      <c r="B8981">
        <v>5510</v>
      </c>
      <c r="C8981" t="s">
        <v>512</v>
      </c>
      <c r="D8981" t="s">
        <v>475</v>
      </c>
      <c r="E8981" t="s">
        <v>12</v>
      </c>
      <c r="F8981">
        <v>2012</v>
      </c>
      <c r="G8981" t="s">
        <v>483</v>
      </c>
      <c r="H8981">
        <v>0.15072479999999999</v>
      </c>
    </row>
    <row r="8982" spans="1:8">
      <c r="A8982" t="s">
        <v>429</v>
      </c>
      <c r="B8982">
        <v>5510</v>
      </c>
      <c r="C8982" t="s">
        <v>512</v>
      </c>
      <c r="D8982" t="s">
        <v>475</v>
      </c>
      <c r="E8982" t="s">
        <v>343</v>
      </c>
      <c r="F8982">
        <v>2014</v>
      </c>
      <c r="G8982" t="s">
        <v>483</v>
      </c>
      <c r="H8982">
        <v>16.114993200000001</v>
      </c>
    </row>
    <row r="8983" spans="1:8">
      <c r="A8983" t="s">
        <v>429</v>
      </c>
      <c r="B8983">
        <v>5510</v>
      </c>
      <c r="C8983" t="s">
        <v>512</v>
      </c>
      <c r="D8983" t="s">
        <v>475</v>
      </c>
      <c r="E8983" t="s">
        <v>18</v>
      </c>
      <c r="F8983">
        <v>2010</v>
      </c>
      <c r="G8983" t="s">
        <v>483</v>
      </c>
      <c r="H8983">
        <v>2.156202</v>
      </c>
    </row>
    <row r="8984" spans="1:8">
      <c r="A8984" t="s">
        <v>429</v>
      </c>
      <c r="B8984">
        <v>5550</v>
      </c>
      <c r="C8984" t="s">
        <v>514</v>
      </c>
      <c r="D8984" t="s">
        <v>475</v>
      </c>
      <c r="E8984" t="s">
        <v>5</v>
      </c>
      <c r="F8984">
        <v>2011</v>
      </c>
      <c r="G8984" t="s">
        <v>483</v>
      </c>
      <c r="H8984">
        <v>0.11304359999999999</v>
      </c>
    </row>
    <row r="8985" spans="1:8">
      <c r="A8985" t="s">
        <v>429</v>
      </c>
      <c r="B8985">
        <v>5550</v>
      </c>
      <c r="C8985" t="s">
        <v>514</v>
      </c>
      <c r="D8985" t="s">
        <v>475</v>
      </c>
      <c r="E8985" t="s">
        <v>11</v>
      </c>
      <c r="F8985">
        <v>2014</v>
      </c>
      <c r="G8985" t="s">
        <v>483</v>
      </c>
      <c r="H8985">
        <v>0.16747200000000001</v>
      </c>
    </row>
    <row r="8986" spans="1:8">
      <c r="A8986" t="s">
        <v>429</v>
      </c>
      <c r="B8986">
        <v>5550</v>
      </c>
      <c r="C8986" t="s">
        <v>514</v>
      </c>
      <c r="D8986" t="s">
        <v>475</v>
      </c>
      <c r="E8986" t="s">
        <v>10</v>
      </c>
      <c r="F8986">
        <v>2013</v>
      </c>
      <c r="G8986" t="s">
        <v>483</v>
      </c>
      <c r="H8986">
        <v>6.1420355999999998</v>
      </c>
    </row>
    <row r="8987" spans="1:8">
      <c r="A8987" t="s">
        <v>429</v>
      </c>
      <c r="B8987">
        <v>5550</v>
      </c>
      <c r="C8987" t="s">
        <v>514</v>
      </c>
      <c r="D8987" t="s">
        <v>475</v>
      </c>
      <c r="E8987" t="s">
        <v>32</v>
      </c>
      <c r="F8987">
        <v>2009</v>
      </c>
      <c r="G8987" t="s">
        <v>483</v>
      </c>
      <c r="H8987">
        <v>0.98808479999999999</v>
      </c>
    </row>
    <row r="8988" spans="1:8">
      <c r="A8988" t="s">
        <v>429</v>
      </c>
      <c r="B8988">
        <v>5550</v>
      </c>
      <c r="C8988" t="s">
        <v>514</v>
      </c>
      <c r="D8988" t="s">
        <v>475</v>
      </c>
      <c r="E8988" t="s">
        <v>37</v>
      </c>
      <c r="F8988">
        <v>2014</v>
      </c>
      <c r="G8988" t="s">
        <v>483</v>
      </c>
      <c r="H8988">
        <v>3.3494400000000001E-2</v>
      </c>
    </row>
    <row r="8989" spans="1:8">
      <c r="A8989" t="s">
        <v>461</v>
      </c>
      <c r="B8989">
        <v>4210</v>
      </c>
      <c r="C8989" t="s">
        <v>450</v>
      </c>
      <c r="D8989" t="s">
        <v>475</v>
      </c>
      <c r="E8989" t="s">
        <v>5</v>
      </c>
      <c r="F8989">
        <v>2010</v>
      </c>
      <c r="G8989" t="s">
        <v>480</v>
      </c>
      <c r="H8989">
        <v>6.6318912000000001</v>
      </c>
    </row>
    <row r="8990" spans="1:8">
      <c r="A8990" t="s">
        <v>461</v>
      </c>
      <c r="B8990">
        <v>4210</v>
      </c>
      <c r="C8990" t="s">
        <v>450</v>
      </c>
      <c r="D8990" t="s">
        <v>475</v>
      </c>
      <c r="E8990" t="s">
        <v>9</v>
      </c>
      <c r="F8990">
        <v>2010</v>
      </c>
      <c r="G8990" t="s">
        <v>480</v>
      </c>
      <c r="H8990">
        <v>7.7455800000000004</v>
      </c>
    </row>
    <row r="8991" spans="1:8">
      <c r="A8991" t="s">
        <v>461</v>
      </c>
      <c r="B8991">
        <v>4210</v>
      </c>
      <c r="C8991" t="s">
        <v>450</v>
      </c>
      <c r="D8991" t="s">
        <v>475</v>
      </c>
      <c r="E8991" t="s">
        <v>20</v>
      </c>
      <c r="F8991">
        <v>2014</v>
      </c>
      <c r="G8991" t="s">
        <v>480</v>
      </c>
      <c r="H8991">
        <v>0.84154680000000004</v>
      </c>
    </row>
    <row r="8992" spans="1:8">
      <c r="A8992" t="s">
        <v>461</v>
      </c>
      <c r="B8992">
        <v>4210</v>
      </c>
      <c r="C8992" t="s">
        <v>450</v>
      </c>
      <c r="D8992" t="s">
        <v>475</v>
      </c>
      <c r="E8992" t="s">
        <v>30</v>
      </c>
      <c r="F8992">
        <v>2012</v>
      </c>
      <c r="G8992" t="s">
        <v>480</v>
      </c>
      <c r="H8992">
        <v>38.514373200000001</v>
      </c>
    </row>
    <row r="8993" spans="1:8">
      <c r="A8993" t="s">
        <v>429</v>
      </c>
      <c r="B8993">
        <v>5510</v>
      </c>
      <c r="C8993" t="s">
        <v>512</v>
      </c>
      <c r="D8993" t="s">
        <v>475</v>
      </c>
      <c r="E8993" t="s">
        <v>10</v>
      </c>
      <c r="F8993">
        <v>2013</v>
      </c>
      <c r="G8993" t="s">
        <v>480</v>
      </c>
      <c r="H8993">
        <v>82.793970000000002</v>
      </c>
    </row>
    <row r="8994" spans="1:8">
      <c r="A8994" t="s">
        <v>429</v>
      </c>
      <c r="B8994">
        <v>5510</v>
      </c>
      <c r="C8994" t="s">
        <v>512</v>
      </c>
      <c r="D8994" t="s">
        <v>475</v>
      </c>
      <c r="E8994" t="s">
        <v>19</v>
      </c>
      <c r="F8994">
        <v>2011</v>
      </c>
      <c r="G8994" t="s">
        <v>480</v>
      </c>
      <c r="H8994">
        <v>45.024847200000004</v>
      </c>
    </row>
    <row r="8995" spans="1:8">
      <c r="A8995" t="s">
        <v>429</v>
      </c>
      <c r="B8995">
        <v>5510</v>
      </c>
      <c r="C8995" t="s">
        <v>512</v>
      </c>
      <c r="D8995" t="s">
        <v>475</v>
      </c>
      <c r="E8995" t="s">
        <v>32</v>
      </c>
      <c r="F8995">
        <v>2011</v>
      </c>
      <c r="G8995" t="s">
        <v>480</v>
      </c>
      <c r="H8995">
        <v>53.021635199999999</v>
      </c>
    </row>
    <row r="8996" spans="1:8">
      <c r="A8996" t="s">
        <v>429</v>
      </c>
      <c r="B8996">
        <v>5550</v>
      </c>
      <c r="C8996" t="s">
        <v>514</v>
      </c>
      <c r="D8996" t="s">
        <v>475</v>
      </c>
      <c r="E8996" t="s">
        <v>19</v>
      </c>
      <c r="F8996">
        <v>2011</v>
      </c>
      <c r="G8996" t="s">
        <v>480</v>
      </c>
      <c r="H8996">
        <v>172.60501679999999</v>
      </c>
    </row>
    <row r="8997" spans="1:8">
      <c r="A8997" t="s">
        <v>438</v>
      </c>
      <c r="B8997">
        <v>2330</v>
      </c>
      <c r="C8997" t="s">
        <v>515</v>
      </c>
      <c r="D8997" t="s">
        <v>475</v>
      </c>
      <c r="E8997" t="s">
        <v>482</v>
      </c>
      <c r="F8997">
        <v>2012</v>
      </c>
      <c r="G8997" t="s">
        <v>490</v>
      </c>
      <c r="H8997">
        <v>2.0934000000000001E-2</v>
      </c>
    </row>
    <row r="8998" spans="1:8">
      <c r="A8998" t="s">
        <v>464</v>
      </c>
      <c r="B8998">
        <v>3200</v>
      </c>
      <c r="C8998" t="s">
        <v>513</v>
      </c>
      <c r="D8998" t="s">
        <v>475</v>
      </c>
      <c r="E8998" t="s">
        <v>14</v>
      </c>
      <c r="F8998">
        <v>2011</v>
      </c>
      <c r="G8998" t="s">
        <v>503</v>
      </c>
      <c r="H8998">
        <v>232.95773879999999</v>
      </c>
    </row>
    <row r="8999" spans="1:8">
      <c r="A8999" t="s">
        <v>464</v>
      </c>
      <c r="B8999">
        <v>3200</v>
      </c>
      <c r="C8999" t="s">
        <v>513</v>
      </c>
      <c r="D8999" t="s">
        <v>475</v>
      </c>
      <c r="E8999" t="s">
        <v>15</v>
      </c>
      <c r="F8999">
        <v>2013</v>
      </c>
      <c r="G8999" t="s">
        <v>503</v>
      </c>
      <c r="H8999">
        <v>1742.3703144000001</v>
      </c>
    </row>
    <row r="9000" spans="1:8">
      <c r="A9000" t="s">
        <v>463</v>
      </c>
      <c r="B9000">
        <v>4210</v>
      </c>
      <c r="C9000" t="s">
        <v>450</v>
      </c>
      <c r="D9000" t="s">
        <v>475</v>
      </c>
      <c r="E9000" t="s">
        <v>9</v>
      </c>
      <c r="F9000">
        <v>2014</v>
      </c>
      <c r="G9000" t="s">
        <v>501</v>
      </c>
      <c r="H9000">
        <v>18.505655999999998</v>
      </c>
    </row>
    <row r="9001" spans="1:8">
      <c r="A9001" t="s">
        <v>463</v>
      </c>
      <c r="B9001">
        <v>4210</v>
      </c>
      <c r="C9001" t="s">
        <v>450</v>
      </c>
      <c r="D9001" t="s">
        <v>475</v>
      </c>
      <c r="E9001" t="s">
        <v>482</v>
      </c>
      <c r="F9001">
        <v>2012</v>
      </c>
      <c r="G9001" t="s">
        <v>501</v>
      </c>
      <c r="H9001">
        <v>135.00755280000001</v>
      </c>
    </row>
    <row r="9002" spans="1:8">
      <c r="A9002" t="s">
        <v>461</v>
      </c>
      <c r="B9002">
        <v>4210</v>
      </c>
      <c r="C9002" t="s">
        <v>450</v>
      </c>
      <c r="D9002" t="s">
        <v>475</v>
      </c>
      <c r="E9002" t="s">
        <v>37</v>
      </c>
      <c r="F9002">
        <v>2012</v>
      </c>
      <c r="G9002" t="s">
        <v>501</v>
      </c>
      <c r="H9002">
        <v>12.3636204</v>
      </c>
    </row>
    <row r="9003" spans="1:8">
      <c r="A9003" t="s">
        <v>429</v>
      </c>
      <c r="B9003">
        <v>5510</v>
      </c>
      <c r="C9003" t="s">
        <v>512</v>
      </c>
      <c r="D9003" t="s">
        <v>475</v>
      </c>
      <c r="E9003" t="s">
        <v>22</v>
      </c>
      <c r="F9003">
        <v>2010</v>
      </c>
      <c r="G9003" t="s">
        <v>483</v>
      </c>
      <c r="H9003">
        <v>1.9426752</v>
      </c>
    </row>
    <row r="9004" spans="1:8">
      <c r="A9004" t="s">
        <v>429</v>
      </c>
      <c r="B9004">
        <v>5510</v>
      </c>
      <c r="C9004" t="s">
        <v>512</v>
      </c>
      <c r="D9004" t="s">
        <v>475</v>
      </c>
      <c r="E9004" t="s">
        <v>23</v>
      </c>
      <c r="F9004">
        <v>2011</v>
      </c>
      <c r="G9004" t="s">
        <v>483</v>
      </c>
      <c r="H9004">
        <v>0.2219004</v>
      </c>
    </row>
    <row r="9005" spans="1:8">
      <c r="A9005" t="s">
        <v>429</v>
      </c>
      <c r="B9005">
        <v>5550</v>
      </c>
      <c r="C9005" t="s">
        <v>514</v>
      </c>
      <c r="D9005" t="s">
        <v>475</v>
      </c>
      <c r="E9005" t="s">
        <v>28</v>
      </c>
      <c r="F9005">
        <v>2012</v>
      </c>
      <c r="G9005" t="s">
        <v>483</v>
      </c>
      <c r="H9005">
        <v>0.49404239999999999</v>
      </c>
    </row>
    <row r="9006" spans="1:8">
      <c r="A9006" t="s">
        <v>499</v>
      </c>
      <c r="B9006">
        <v>2330</v>
      </c>
      <c r="C9006" t="s">
        <v>515</v>
      </c>
      <c r="D9006" t="s">
        <v>475</v>
      </c>
      <c r="E9006" t="s">
        <v>12</v>
      </c>
      <c r="F9006">
        <v>2014</v>
      </c>
      <c r="G9006" t="s">
        <v>480</v>
      </c>
      <c r="H9006">
        <v>1.2392928000000001</v>
      </c>
    </row>
    <row r="9007" spans="1:8">
      <c r="A9007" t="s">
        <v>499</v>
      </c>
      <c r="B9007">
        <v>2330</v>
      </c>
      <c r="C9007" t="s">
        <v>515</v>
      </c>
      <c r="D9007" t="s">
        <v>475</v>
      </c>
      <c r="E9007" t="s">
        <v>18</v>
      </c>
      <c r="F9007">
        <v>2010</v>
      </c>
      <c r="G9007" t="s">
        <v>480</v>
      </c>
      <c r="H9007">
        <v>4.7603916000000002</v>
      </c>
    </row>
    <row r="9008" spans="1:8">
      <c r="A9008" t="s">
        <v>461</v>
      </c>
      <c r="B9008">
        <v>4210</v>
      </c>
      <c r="C9008" t="s">
        <v>450</v>
      </c>
      <c r="D9008" t="s">
        <v>475</v>
      </c>
      <c r="E9008" t="s">
        <v>14</v>
      </c>
      <c r="F9008">
        <v>2014</v>
      </c>
      <c r="G9008" t="s">
        <v>480</v>
      </c>
      <c r="H9008">
        <v>2.4199704</v>
      </c>
    </row>
    <row r="9009" spans="1:8">
      <c r="A9009" t="s">
        <v>461</v>
      </c>
      <c r="B9009">
        <v>4210</v>
      </c>
      <c r="C9009" t="s">
        <v>450</v>
      </c>
      <c r="D9009" t="s">
        <v>475</v>
      </c>
      <c r="E9009" t="s">
        <v>482</v>
      </c>
      <c r="F9009">
        <v>2014</v>
      </c>
      <c r="G9009" t="s">
        <v>480</v>
      </c>
      <c r="H9009">
        <v>24.270879600000001</v>
      </c>
    </row>
    <row r="9010" spans="1:8">
      <c r="A9010" t="s">
        <v>463</v>
      </c>
      <c r="B9010">
        <v>4210</v>
      </c>
      <c r="C9010" t="s">
        <v>450</v>
      </c>
      <c r="D9010" t="s">
        <v>475</v>
      </c>
      <c r="E9010" t="s">
        <v>482</v>
      </c>
      <c r="F9010">
        <v>2014</v>
      </c>
      <c r="G9010" t="s">
        <v>480</v>
      </c>
      <c r="H9010">
        <v>87.106374000000002</v>
      </c>
    </row>
    <row r="9011" spans="1:8">
      <c r="A9011" t="s">
        <v>463</v>
      </c>
      <c r="B9011">
        <v>4210</v>
      </c>
      <c r="C9011" t="s">
        <v>450</v>
      </c>
      <c r="D9011" t="s">
        <v>475</v>
      </c>
      <c r="E9011" t="s">
        <v>37</v>
      </c>
      <c r="F9011">
        <v>2010</v>
      </c>
      <c r="G9011" t="s">
        <v>480</v>
      </c>
      <c r="H9011">
        <v>28.583283600000001</v>
      </c>
    </row>
    <row r="9012" spans="1:8">
      <c r="A9012" t="s">
        <v>429</v>
      </c>
      <c r="B9012">
        <v>5510</v>
      </c>
      <c r="C9012" t="s">
        <v>512</v>
      </c>
      <c r="D9012" t="s">
        <v>475</v>
      </c>
      <c r="E9012" t="s">
        <v>28</v>
      </c>
      <c r="F9012">
        <v>2014</v>
      </c>
      <c r="G9012" t="s">
        <v>480</v>
      </c>
      <c r="H9012">
        <v>0.40193279999999998</v>
      </c>
    </row>
    <row r="9013" spans="1:8">
      <c r="A9013" t="s">
        <v>429</v>
      </c>
      <c r="B9013">
        <v>5510</v>
      </c>
      <c r="C9013" t="s">
        <v>512</v>
      </c>
      <c r="D9013" t="s">
        <v>475</v>
      </c>
      <c r="E9013" t="s">
        <v>35</v>
      </c>
      <c r="F9013">
        <v>2009</v>
      </c>
      <c r="G9013" t="s">
        <v>480</v>
      </c>
      <c r="H9013">
        <v>16.973287200000001</v>
      </c>
    </row>
    <row r="9014" spans="1:8">
      <c r="A9014" t="s">
        <v>429</v>
      </c>
      <c r="B9014">
        <v>5550</v>
      </c>
      <c r="C9014" t="s">
        <v>514</v>
      </c>
      <c r="D9014" t="s">
        <v>475</v>
      </c>
      <c r="E9014" t="s">
        <v>36</v>
      </c>
      <c r="F9014">
        <v>2013</v>
      </c>
      <c r="G9014" t="s">
        <v>483</v>
      </c>
      <c r="H9014">
        <v>0.272142</v>
      </c>
    </row>
    <row r="9015" spans="1:8">
      <c r="A9015" t="s">
        <v>429</v>
      </c>
      <c r="B9015">
        <v>5550</v>
      </c>
      <c r="C9015" t="s">
        <v>514</v>
      </c>
      <c r="D9015" t="s">
        <v>475</v>
      </c>
      <c r="E9015" t="s">
        <v>479</v>
      </c>
      <c r="F9015">
        <v>2014</v>
      </c>
      <c r="G9015" t="s">
        <v>483</v>
      </c>
      <c r="H9015">
        <v>147.52608480000001</v>
      </c>
    </row>
    <row r="9016" spans="1:8">
      <c r="A9016" t="s">
        <v>429</v>
      </c>
      <c r="B9016">
        <v>5510</v>
      </c>
      <c r="C9016" t="s">
        <v>512</v>
      </c>
      <c r="D9016" t="s">
        <v>475</v>
      </c>
      <c r="E9016" t="s">
        <v>479</v>
      </c>
      <c r="F9016">
        <v>2010</v>
      </c>
      <c r="G9016" t="s">
        <v>480</v>
      </c>
      <c r="H9016">
        <v>186.46751159999999</v>
      </c>
    </row>
    <row r="9017" spans="1:8">
      <c r="A9017" t="s">
        <v>464</v>
      </c>
      <c r="B9017">
        <v>3200</v>
      </c>
      <c r="C9017" t="s">
        <v>513</v>
      </c>
      <c r="D9017" t="s">
        <v>475</v>
      </c>
      <c r="E9017" t="s">
        <v>30</v>
      </c>
      <c r="F9017">
        <v>2009</v>
      </c>
      <c r="G9017" t="s">
        <v>503</v>
      </c>
      <c r="H9017">
        <v>238.23729359999999</v>
      </c>
    </row>
    <row r="9018" spans="1:8">
      <c r="A9018" t="s">
        <v>464</v>
      </c>
      <c r="B9018">
        <v>3200</v>
      </c>
      <c r="C9018" t="s">
        <v>513</v>
      </c>
      <c r="D9018" t="s">
        <v>475</v>
      </c>
      <c r="E9018" t="s">
        <v>8</v>
      </c>
      <c r="F9018">
        <v>2013</v>
      </c>
      <c r="G9018" t="s">
        <v>503</v>
      </c>
      <c r="H9018">
        <v>96.555981599999996</v>
      </c>
    </row>
    <row r="9019" spans="1:8">
      <c r="A9019" t="s">
        <v>465</v>
      </c>
      <c r="B9019">
        <v>3200</v>
      </c>
      <c r="C9019" t="s">
        <v>513</v>
      </c>
      <c r="D9019" t="s">
        <v>475</v>
      </c>
      <c r="E9019" t="s">
        <v>30</v>
      </c>
      <c r="F9019">
        <v>2009</v>
      </c>
      <c r="G9019" t="s">
        <v>503</v>
      </c>
      <c r="H9019">
        <v>8.7922799999999995E-2</v>
      </c>
    </row>
    <row r="9020" spans="1:8">
      <c r="A9020" t="s">
        <v>465</v>
      </c>
      <c r="B9020">
        <v>3200</v>
      </c>
      <c r="C9020" t="s">
        <v>513</v>
      </c>
      <c r="D9020" t="s">
        <v>475</v>
      </c>
      <c r="E9020" t="s">
        <v>482</v>
      </c>
      <c r="F9020">
        <v>2013</v>
      </c>
      <c r="G9020" t="s">
        <v>503</v>
      </c>
      <c r="H9020">
        <v>0.21352679999999999</v>
      </c>
    </row>
    <row r="9021" spans="1:8">
      <c r="A9021" t="s">
        <v>429</v>
      </c>
      <c r="B9021">
        <v>5510</v>
      </c>
      <c r="C9021" t="s">
        <v>512</v>
      </c>
      <c r="D9021" t="s">
        <v>475</v>
      </c>
      <c r="E9021" t="s">
        <v>31</v>
      </c>
      <c r="F9021">
        <v>2009</v>
      </c>
      <c r="G9021" t="s">
        <v>483</v>
      </c>
      <c r="H9021">
        <v>29.822576399999999</v>
      </c>
    </row>
    <row r="9022" spans="1:8">
      <c r="A9022" t="s">
        <v>429</v>
      </c>
      <c r="B9022">
        <v>5550</v>
      </c>
      <c r="C9022" t="s">
        <v>514</v>
      </c>
      <c r="D9022" t="s">
        <v>475</v>
      </c>
      <c r="E9022" t="s">
        <v>30</v>
      </c>
      <c r="F9022">
        <v>2014</v>
      </c>
      <c r="G9022" t="s">
        <v>483</v>
      </c>
      <c r="H9022">
        <v>0.84573359999999997</v>
      </c>
    </row>
    <row r="9023" spans="1:8">
      <c r="A9023" t="s">
        <v>429</v>
      </c>
      <c r="B9023">
        <v>5550</v>
      </c>
      <c r="C9023" t="s">
        <v>514</v>
      </c>
      <c r="D9023" t="s">
        <v>475</v>
      </c>
      <c r="E9023" t="s">
        <v>31</v>
      </c>
      <c r="F9023">
        <v>2013</v>
      </c>
      <c r="G9023" t="s">
        <v>483</v>
      </c>
      <c r="H9023">
        <v>7.5529871999999996</v>
      </c>
    </row>
    <row r="9024" spans="1:8">
      <c r="A9024" t="s">
        <v>464</v>
      </c>
      <c r="B9024">
        <v>3200</v>
      </c>
      <c r="C9024" t="s">
        <v>513</v>
      </c>
      <c r="D9024" t="s">
        <v>475</v>
      </c>
      <c r="E9024" t="s">
        <v>343</v>
      </c>
      <c r="F9024">
        <v>2009</v>
      </c>
      <c r="G9024" t="s">
        <v>503</v>
      </c>
      <c r="H9024">
        <v>294.47857800000003</v>
      </c>
    </row>
    <row r="9025" spans="1:8">
      <c r="A9025" t="s">
        <v>464</v>
      </c>
      <c r="B9025">
        <v>3200</v>
      </c>
      <c r="C9025" t="s">
        <v>513</v>
      </c>
      <c r="D9025" t="s">
        <v>475</v>
      </c>
      <c r="E9025" t="s">
        <v>13</v>
      </c>
      <c r="F9025">
        <v>2012</v>
      </c>
      <c r="G9025" t="s">
        <v>503</v>
      </c>
      <c r="H9025">
        <v>679.27899239999999</v>
      </c>
    </row>
    <row r="9026" spans="1:8">
      <c r="A9026" t="s">
        <v>456</v>
      </c>
      <c r="B9026">
        <v>3200</v>
      </c>
      <c r="C9026" t="s">
        <v>513</v>
      </c>
      <c r="D9026" t="s">
        <v>475</v>
      </c>
      <c r="E9026" t="s">
        <v>17</v>
      </c>
      <c r="F9026">
        <v>2011</v>
      </c>
      <c r="G9026" t="s">
        <v>503</v>
      </c>
      <c r="H9026">
        <v>0.5149764</v>
      </c>
    </row>
    <row r="9027" spans="1:8">
      <c r="A9027" t="s">
        <v>463</v>
      </c>
      <c r="B9027">
        <v>4210</v>
      </c>
      <c r="C9027" t="s">
        <v>450</v>
      </c>
      <c r="D9027" t="s">
        <v>475</v>
      </c>
      <c r="E9027" t="s">
        <v>14</v>
      </c>
      <c r="F9027">
        <v>2011</v>
      </c>
      <c r="G9027" t="s">
        <v>501</v>
      </c>
      <c r="H9027">
        <v>8.3903472000000008</v>
      </c>
    </row>
    <row r="9028" spans="1:8">
      <c r="A9028" t="s">
        <v>464</v>
      </c>
      <c r="B9028">
        <v>2117</v>
      </c>
      <c r="C9028" t="s">
        <v>439</v>
      </c>
      <c r="D9028" t="s">
        <v>475</v>
      </c>
      <c r="E9028" t="s">
        <v>34</v>
      </c>
      <c r="F9028">
        <v>2013</v>
      </c>
      <c r="G9028" t="s">
        <v>490</v>
      </c>
      <c r="H9028">
        <v>37.455112800000002</v>
      </c>
    </row>
    <row r="9029" spans="1:8">
      <c r="A9029" t="s">
        <v>464</v>
      </c>
      <c r="B9029">
        <v>2117</v>
      </c>
      <c r="C9029" t="s">
        <v>439</v>
      </c>
      <c r="D9029" t="s">
        <v>475</v>
      </c>
      <c r="E9029" t="s">
        <v>428</v>
      </c>
      <c r="F9029">
        <v>2012</v>
      </c>
      <c r="G9029" t="s">
        <v>490</v>
      </c>
      <c r="H9029">
        <v>0.74525039999999998</v>
      </c>
    </row>
    <row r="9030" spans="1:8">
      <c r="A9030" t="s">
        <v>438</v>
      </c>
      <c r="B9030">
        <v>2117</v>
      </c>
      <c r="C9030" t="s">
        <v>439</v>
      </c>
      <c r="D9030" t="s">
        <v>475</v>
      </c>
      <c r="E9030" t="s">
        <v>482</v>
      </c>
      <c r="F9030">
        <v>2012</v>
      </c>
      <c r="G9030" t="s">
        <v>490</v>
      </c>
      <c r="H9030">
        <v>1.7835768000000001</v>
      </c>
    </row>
    <row r="9031" spans="1:8">
      <c r="A9031" t="s">
        <v>438</v>
      </c>
      <c r="B9031">
        <v>2117</v>
      </c>
      <c r="C9031" t="s">
        <v>439</v>
      </c>
      <c r="D9031" t="s">
        <v>475</v>
      </c>
      <c r="E9031" t="s">
        <v>37</v>
      </c>
      <c r="F9031">
        <v>2013</v>
      </c>
      <c r="G9031" t="s">
        <v>490</v>
      </c>
      <c r="H9031">
        <v>7.5362399999999996E-2</v>
      </c>
    </row>
    <row r="9032" spans="1:8">
      <c r="A9032" t="s">
        <v>464</v>
      </c>
      <c r="B9032">
        <v>3191</v>
      </c>
      <c r="C9032" t="s">
        <v>521</v>
      </c>
      <c r="D9032" t="s">
        <v>475</v>
      </c>
      <c r="E9032" t="s">
        <v>482</v>
      </c>
      <c r="F9032">
        <v>2013</v>
      </c>
      <c r="G9032" t="s">
        <v>503</v>
      </c>
      <c r="H9032">
        <v>1.3439627999999999</v>
      </c>
    </row>
    <row r="9033" spans="1:8">
      <c r="A9033" t="s">
        <v>464</v>
      </c>
      <c r="B9033">
        <v>3191</v>
      </c>
      <c r="C9033" t="s">
        <v>521</v>
      </c>
      <c r="D9033" t="s">
        <v>475</v>
      </c>
      <c r="E9033" t="s">
        <v>34</v>
      </c>
      <c r="F9033">
        <v>2009</v>
      </c>
      <c r="G9033" t="s">
        <v>503</v>
      </c>
      <c r="H9033">
        <v>19.070874</v>
      </c>
    </row>
    <row r="9034" spans="1:8">
      <c r="A9034" t="s">
        <v>464</v>
      </c>
      <c r="B9034">
        <v>3247</v>
      </c>
      <c r="C9034" t="s">
        <v>520</v>
      </c>
      <c r="D9034" t="s">
        <v>475</v>
      </c>
      <c r="E9034" t="s">
        <v>5</v>
      </c>
      <c r="F9034">
        <v>2010</v>
      </c>
      <c r="G9034" t="s">
        <v>503</v>
      </c>
      <c r="H9034">
        <v>74.864170799999997</v>
      </c>
    </row>
    <row r="9035" spans="1:8">
      <c r="A9035" t="s">
        <v>464</v>
      </c>
      <c r="B9035">
        <v>3247</v>
      </c>
      <c r="C9035" t="s">
        <v>520</v>
      </c>
      <c r="D9035" t="s">
        <v>475</v>
      </c>
      <c r="E9035" t="s">
        <v>15</v>
      </c>
      <c r="F9035">
        <v>2014</v>
      </c>
      <c r="G9035" t="s">
        <v>503</v>
      </c>
      <c r="H9035">
        <v>172.77248879999999</v>
      </c>
    </row>
    <row r="9036" spans="1:8">
      <c r="A9036" t="s">
        <v>464</v>
      </c>
      <c r="B9036">
        <v>3285</v>
      </c>
      <c r="C9036" t="s">
        <v>519</v>
      </c>
      <c r="D9036" t="s">
        <v>475</v>
      </c>
      <c r="E9036" t="s">
        <v>5</v>
      </c>
      <c r="F9036">
        <v>2009</v>
      </c>
      <c r="G9036" t="s">
        <v>503</v>
      </c>
      <c r="H9036">
        <v>0.89597519999999997</v>
      </c>
    </row>
    <row r="9037" spans="1:8">
      <c r="A9037" t="s">
        <v>464</v>
      </c>
      <c r="B9037">
        <v>2117</v>
      </c>
      <c r="C9037" t="s">
        <v>439</v>
      </c>
      <c r="D9037" t="s">
        <v>475</v>
      </c>
      <c r="E9037" t="s">
        <v>3</v>
      </c>
      <c r="F9037">
        <v>2013</v>
      </c>
      <c r="G9037" t="s">
        <v>480</v>
      </c>
      <c r="H9037">
        <v>39.544325999999998</v>
      </c>
    </row>
    <row r="9038" spans="1:8">
      <c r="A9038" t="s">
        <v>464</v>
      </c>
      <c r="B9038">
        <v>2117</v>
      </c>
      <c r="C9038" t="s">
        <v>439</v>
      </c>
      <c r="D9038" t="s">
        <v>475</v>
      </c>
      <c r="E9038" t="s">
        <v>11</v>
      </c>
      <c r="F9038">
        <v>2010</v>
      </c>
      <c r="G9038" t="s">
        <v>480</v>
      </c>
      <c r="H9038">
        <v>111.6996372</v>
      </c>
    </row>
    <row r="9039" spans="1:8">
      <c r="A9039" t="s">
        <v>464</v>
      </c>
      <c r="B9039">
        <v>2117</v>
      </c>
      <c r="C9039" t="s">
        <v>439</v>
      </c>
      <c r="D9039" t="s">
        <v>475</v>
      </c>
      <c r="E9039" t="s">
        <v>14</v>
      </c>
      <c r="F9039">
        <v>2014</v>
      </c>
      <c r="G9039" t="s">
        <v>480</v>
      </c>
      <c r="H9039">
        <v>102.1537332</v>
      </c>
    </row>
    <row r="9040" spans="1:8">
      <c r="A9040" t="s">
        <v>464</v>
      </c>
      <c r="B9040">
        <v>2117</v>
      </c>
      <c r="C9040" t="s">
        <v>439</v>
      </c>
      <c r="D9040" t="s">
        <v>475</v>
      </c>
      <c r="E9040" t="s">
        <v>35</v>
      </c>
      <c r="F9040">
        <v>2010</v>
      </c>
      <c r="G9040" t="s">
        <v>480</v>
      </c>
      <c r="H9040">
        <v>0.68244839999999996</v>
      </c>
    </row>
    <row r="9041" spans="1:8">
      <c r="A9041" t="s">
        <v>464</v>
      </c>
      <c r="B9041">
        <v>2117</v>
      </c>
      <c r="C9041" t="s">
        <v>439</v>
      </c>
      <c r="D9041" t="s">
        <v>475</v>
      </c>
      <c r="E9041" t="s">
        <v>34</v>
      </c>
      <c r="F9041">
        <v>2011</v>
      </c>
      <c r="G9041" t="s">
        <v>480</v>
      </c>
      <c r="H9041">
        <v>40.004874000000001</v>
      </c>
    </row>
    <row r="9042" spans="1:8">
      <c r="A9042" t="s">
        <v>464</v>
      </c>
      <c r="B9042">
        <v>2117</v>
      </c>
      <c r="C9042" t="s">
        <v>439</v>
      </c>
      <c r="D9042" t="s">
        <v>475</v>
      </c>
      <c r="E9042" t="s">
        <v>482</v>
      </c>
      <c r="F9042">
        <v>2011</v>
      </c>
      <c r="G9042" t="s">
        <v>480</v>
      </c>
      <c r="H9042">
        <v>60.327601199999997</v>
      </c>
    </row>
    <row r="9043" spans="1:8">
      <c r="A9043" t="s">
        <v>464</v>
      </c>
      <c r="B9043">
        <v>3191</v>
      </c>
      <c r="C9043" t="s">
        <v>521</v>
      </c>
      <c r="D9043" t="s">
        <v>475</v>
      </c>
      <c r="E9043" t="s">
        <v>6</v>
      </c>
      <c r="F9043">
        <v>2012</v>
      </c>
      <c r="G9043" t="s">
        <v>480</v>
      </c>
      <c r="H9043">
        <v>19.338829199999999</v>
      </c>
    </row>
    <row r="9044" spans="1:8">
      <c r="A9044" t="s">
        <v>464</v>
      </c>
      <c r="B9044">
        <v>3247</v>
      </c>
      <c r="C9044" t="s">
        <v>520</v>
      </c>
      <c r="D9044" t="s">
        <v>475</v>
      </c>
      <c r="E9044" t="s">
        <v>14</v>
      </c>
      <c r="F9044">
        <v>2012</v>
      </c>
      <c r="G9044" t="s">
        <v>480</v>
      </c>
      <c r="H9044">
        <v>9.1816524000000008</v>
      </c>
    </row>
    <row r="9045" spans="1:8">
      <c r="A9045" t="s">
        <v>464</v>
      </c>
      <c r="B9045">
        <v>3247</v>
      </c>
      <c r="C9045" t="s">
        <v>520</v>
      </c>
      <c r="D9045" t="s">
        <v>475</v>
      </c>
      <c r="E9045" t="s">
        <v>37</v>
      </c>
      <c r="F9045">
        <v>2011</v>
      </c>
      <c r="G9045" t="s">
        <v>480</v>
      </c>
      <c r="H9045">
        <v>302.19485040000001</v>
      </c>
    </row>
    <row r="9046" spans="1:8">
      <c r="A9046" t="s">
        <v>464</v>
      </c>
      <c r="B9046">
        <v>3285</v>
      </c>
      <c r="C9046" t="s">
        <v>519</v>
      </c>
      <c r="D9046" t="s">
        <v>475</v>
      </c>
      <c r="E9046" t="s">
        <v>6</v>
      </c>
      <c r="F9046">
        <v>2009</v>
      </c>
      <c r="G9046" t="s">
        <v>480</v>
      </c>
      <c r="H9046">
        <v>8.1307656000000001</v>
      </c>
    </row>
    <row r="9047" spans="1:8">
      <c r="A9047" t="s">
        <v>464</v>
      </c>
      <c r="B9047">
        <v>3285</v>
      </c>
      <c r="C9047" t="s">
        <v>519</v>
      </c>
      <c r="D9047" t="s">
        <v>475</v>
      </c>
      <c r="E9047" t="s">
        <v>5</v>
      </c>
      <c r="F9047">
        <v>2012</v>
      </c>
      <c r="G9047" t="s">
        <v>480</v>
      </c>
      <c r="H9047">
        <v>1.632852</v>
      </c>
    </row>
    <row r="9048" spans="1:8">
      <c r="A9048" t="s">
        <v>464</v>
      </c>
      <c r="B9048">
        <v>3285</v>
      </c>
      <c r="C9048" t="s">
        <v>519</v>
      </c>
      <c r="D9048" t="s">
        <v>475</v>
      </c>
      <c r="E9048" t="s">
        <v>15</v>
      </c>
      <c r="F9048">
        <v>2010</v>
      </c>
      <c r="G9048" t="s">
        <v>480</v>
      </c>
      <c r="H9048">
        <v>39.041910000000001</v>
      </c>
    </row>
    <row r="9049" spans="1:8">
      <c r="A9049" t="s">
        <v>464</v>
      </c>
      <c r="B9049">
        <v>3285</v>
      </c>
      <c r="C9049" t="s">
        <v>519</v>
      </c>
      <c r="D9049" t="s">
        <v>475</v>
      </c>
      <c r="E9049" t="s">
        <v>36</v>
      </c>
      <c r="F9049">
        <v>2011</v>
      </c>
      <c r="G9049" t="s">
        <v>480</v>
      </c>
      <c r="H9049">
        <v>3.6801971999999998</v>
      </c>
    </row>
    <row r="9050" spans="1:8">
      <c r="A9050" t="s">
        <v>464</v>
      </c>
      <c r="B9050">
        <v>3285</v>
      </c>
      <c r="C9050" t="s">
        <v>519</v>
      </c>
      <c r="D9050" t="s">
        <v>475</v>
      </c>
      <c r="E9050" t="s">
        <v>37</v>
      </c>
      <c r="F9050">
        <v>2010</v>
      </c>
      <c r="G9050" t="s">
        <v>480</v>
      </c>
      <c r="H9050">
        <v>25.648336799999999</v>
      </c>
    </row>
    <row r="9051" spans="1:8">
      <c r="A9051" t="s">
        <v>464</v>
      </c>
      <c r="B9051">
        <v>3285</v>
      </c>
      <c r="C9051" t="s">
        <v>519</v>
      </c>
      <c r="D9051" t="s">
        <v>475</v>
      </c>
      <c r="E9051" t="s">
        <v>428</v>
      </c>
      <c r="F9051">
        <v>2010</v>
      </c>
      <c r="G9051" t="s">
        <v>480</v>
      </c>
      <c r="H9051">
        <v>1.214172</v>
      </c>
    </row>
    <row r="9052" spans="1:8">
      <c r="A9052" t="s">
        <v>429</v>
      </c>
      <c r="B9052">
        <v>2117</v>
      </c>
      <c r="C9052" t="s">
        <v>439</v>
      </c>
      <c r="D9052" t="s">
        <v>475</v>
      </c>
      <c r="E9052" t="s">
        <v>479</v>
      </c>
      <c r="F9052">
        <v>2012</v>
      </c>
      <c r="G9052" t="s">
        <v>480</v>
      </c>
      <c r="H9052">
        <v>26.401960800000001</v>
      </c>
    </row>
    <row r="9053" spans="1:8">
      <c r="A9053" t="s">
        <v>429</v>
      </c>
      <c r="B9053">
        <v>2117</v>
      </c>
      <c r="C9053" t="s">
        <v>439</v>
      </c>
      <c r="D9053" t="s">
        <v>475</v>
      </c>
      <c r="E9053" t="s">
        <v>479</v>
      </c>
      <c r="F9053">
        <v>2014</v>
      </c>
      <c r="G9053" t="s">
        <v>490</v>
      </c>
      <c r="H9053">
        <v>22.9771584</v>
      </c>
    </row>
    <row r="9054" spans="1:8">
      <c r="A9054" t="s">
        <v>464</v>
      </c>
      <c r="B9054">
        <v>3191</v>
      </c>
      <c r="C9054" t="s">
        <v>521</v>
      </c>
      <c r="D9054" t="s">
        <v>475</v>
      </c>
      <c r="E9054" t="s">
        <v>3</v>
      </c>
      <c r="F9054">
        <v>2011</v>
      </c>
      <c r="G9054" t="s">
        <v>503</v>
      </c>
      <c r="H9054">
        <v>19.489553999999998</v>
      </c>
    </row>
    <row r="9055" spans="1:8">
      <c r="A9055" t="s">
        <v>464</v>
      </c>
      <c r="B9055">
        <v>3247</v>
      </c>
      <c r="C9055" t="s">
        <v>520</v>
      </c>
      <c r="D9055" t="s">
        <v>475</v>
      </c>
      <c r="E9055" t="s">
        <v>2</v>
      </c>
      <c r="F9055">
        <v>2011</v>
      </c>
      <c r="G9055" t="s">
        <v>503</v>
      </c>
      <c r="H9055">
        <v>0.858294</v>
      </c>
    </row>
    <row r="9056" spans="1:8">
      <c r="A9056" t="s">
        <v>464</v>
      </c>
      <c r="B9056">
        <v>3285</v>
      </c>
      <c r="C9056" t="s">
        <v>519</v>
      </c>
      <c r="D9056" t="s">
        <v>475</v>
      </c>
      <c r="E9056" t="s">
        <v>30</v>
      </c>
      <c r="F9056">
        <v>2014</v>
      </c>
      <c r="G9056" t="s">
        <v>503</v>
      </c>
      <c r="H9056">
        <v>0.83317319999999995</v>
      </c>
    </row>
    <row r="9057" spans="1:8">
      <c r="A9057" t="s">
        <v>464</v>
      </c>
      <c r="B9057">
        <v>3191</v>
      </c>
      <c r="C9057" t="s">
        <v>521</v>
      </c>
      <c r="D9057" t="s">
        <v>475</v>
      </c>
      <c r="E9057" t="s">
        <v>3</v>
      </c>
      <c r="F9057">
        <v>2009</v>
      </c>
      <c r="G9057" t="s">
        <v>480</v>
      </c>
      <c r="H9057">
        <v>20.5069464</v>
      </c>
    </row>
    <row r="9058" spans="1:8">
      <c r="A9058" t="s">
        <v>464</v>
      </c>
      <c r="B9058">
        <v>3247</v>
      </c>
      <c r="C9058" t="s">
        <v>520</v>
      </c>
      <c r="D9058" t="s">
        <v>475</v>
      </c>
      <c r="E9058" t="s">
        <v>3</v>
      </c>
      <c r="F9058">
        <v>2013</v>
      </c>
      <c r="G9058" t="s">
        <v>480</v>
      </c>
      <c r="H9058">
        <v>4.1156243999999997</v>
      </c>
    </row>
    <row r="9059" spans="1:8">
      <c r="A9059" t="s">
        <v>464</v>
      </c>
      <c r="B9059">
        <v>3247</v>
      </c>
      <c r="C9059" t="s">
        <v>520</v>
      </c>
      <c r="D9059" t="s">
        <v>475</v>
      </c>
      <c r="E9059" t="s">
        <v>2</v>
      </c>
      <c r="F9059">
        <v>2010</v>
      </c>
      <c r="G9059" t="s">
        <v>480</v>
      </c>
      <c r="H9059">
        <v>0.73268999999999995</v>
      </c>
    </row>
    <row r="9060" spans="1:8">
      <c r="A9060" t="s">
        <v>464</v>
      </c>
      <c r="B9060">
        <v>2117</v>
      </c>
      <c r="C9060" t="s">
        <v>439</v>
      </c>
      <c r="D9060" t="s">
        <v>475</v>
      </c>
      <c r="E9060" t="s">
        <v>33</v>
      </c>
      <c r="F9060">
        <v>2012</v>
      </c>
      <c r="G9060" t="s">
        <v>490</v>
      </c>
      <c r="H9060">
        <v>3.6257687999999999</v>
      </c>
    </row>
    <row r="9061" spans="1:8">
      <c r="A9061" t="s">
        <v>464</v>
      </c>
      <c r="B9061">
        <v>2117</v>
      </c>
      <c r="C9061" t="s">
        <v>439</v>
      </c>
      <c r="D9061" t="s">
        <v>475</v>
      </c>
      <c r="E9061" t="s">
        <v>31</v>
      </c>
      <c r="F9061">
        <v>2014</v>
      </c>
      <c r="G9061" t="s">
        <v>490</v>
      </c>
      <c r="H9061">
        <v>108.17435159999999</v>
      </c>
    </row>
    <row r="9062" spans="1:8">
      <c r="A9062" t="s">
        <v>464</v>
      </c>
      <c r="B9062">
        <v>3191</v>
      </c>
      <c r="C9062" t="s">
        <v>521</v>
      </c>
      <c r="D9062" t="s">
        <v>475</v>
      </c>
      <c r="E9062" t="s">
        <v>33</v>
      </c>
      <c r="F9062">
        <v>2013</v>
      </c>
      <c r="G9062" t="s">
        <v>503</v>
      </c>
      <c r="H9062">
        <v>3.0772979999999999</v>
      </c>
    </row>
    <row r="9063" spans="1:8">
      <c r="A9063" t="s">
        <v>464</v>
      </c>
      <c r="B9063">
        <v>3247</v>
      </c>
      <c r="C9063" t="s">
        <v>520</v>
      </c>
      <c r="D9063" t="s">
        <v>475</v>
      </c>
      <c r="E9063" t="s">
        <v>34</v>
      </c>
      <c r="F9063">
        <v>2013</v>
      </c>
      <c r="G9063" t="s">
        <v>503</v>
      </c>
      <c r="H9063">
        <v>23.86476</v>
      </c>
    </row>
    <row r="9064" spans="1:8">
      <c r="A9064" t="s">
        <v>464</v>
      </c>
      <c r="B9064">
        <v>3285</v>
      </c>
      <c r="C9064" t="s">
        <v>519</v>
      </c>
      <c r="D9064" t="s">
        <v>475</v>
      </c>
      <c r="E9064" t="s">
        <v>33</v>
      </c>
      <c r="F9064">
        <v>2012</v>
      </c>
      <c r="G9064" t="s">
        <v>503</v>
      </c>
      <c r="H9064">
        <v>4.521744</v>
      </c>
    </row>
    <row r="9065" spans="1:8">
      <c r="A9065" t="s">
        <v>462</v>
      </c>
      <c r="B9065">
        <v>3285</v>
      </c>
      <c r="C9065" t="s">
        <v>519</v>
      </c>
      <c r="D9065" t="s">
        <v>475</v>
      </c>
      <c r="E9065" t="s">
        <v>10</v>
      </c>
      <c r="F9065">
        <v>2014</v>
      </c>
      <c r="G9065" t="s">
        <v>503</v>
      </c>
      <c r="H9065">
        <v>26.134005599999998</v>
      </c>
    </row>
    <row r="9066" spans="1:8">
      <c r="A9066" t="s">
        <v>464</v>
      </c>
      <c r="B9066">
        <v>3191</v>
      </c>
      <c r="C9066" t="s">
        <v>521</v>
      </c>
      <c r="D9066" t="s">
        <v>475</v>
      </c>
      <c r="E9066" t="s">
        <v>9</v>
      </c>
      <c r="F9066">
        <v>2014</v>
      </c>
      <c r="G9066" t="s">
        <v>480</v>
      </c>
      <c r="H9066">
        <v>0.4438008</v>
      </c>
    </row>
    <row r="9067" spans="1:8">
      <c r="A9067" t="s">
        <v>464</v>
      </c>
      <c r="B9067">
        <v>3191</v>
      </c>
      <c r="C9067" t="s">
        <v>521</v>
      </c>
      <c r="D9067" t="s">
        <v>475</v>
      </c>
      <c r="E9067" t="s">
        <v>33</v>
      </c>
      <c r="F9067">
        <v>2013</v>
      </c>
      <c r="G9067" t="s">
        <v>480</v>
      </c>
      <c r="H9067">
        <v>3.0772979999999999</v>
      </c>
    </row>
    <row r="9068" spans="1:8">
      <c r="A9068" t="s">
        <v>464</v>
      </c>
      <c r="B9068">
        <v>3191</v>
      </c>
      <c r="C9068" t="s">
        <v>521</v>
      </c>
      <c r="D9068" t="s">
        <v>475</v>
      </c>
      <c r="E9068" t="s">
        <v>31</v>
      </c>
      <c r="F9068">
        <v>2010</v>
      </c>
      <c r="G9068" t="s">
        <v>480</v>
      </c>
      <c r="H9068">
        <v>15.7381812</v>
      </c>
    </row>
    <row r="9069" spans="1:8">
      <c r="A9069" t="s">
        <v>464</v>
      </c>
      <c r="B9069">
        <v>3191</v>
      </c>
      <c r="C9069" t="s">
        <v>521</v>
      </c>
      <c r="D9069" t="s">
        <v>475</v>
      </c>
      <c r="E9069" t="s">
        <v>32</v>
      </c>
      <c r="F9069">
        <v>2010</v>
      </c>
      <c r="G9069" t="s">
        <v>480</v>
      </c>
      <c r="H9069">
        <v>0.76618439999999999</v>
      </c>
    </row>
    <row r="9070" spans="1:8">
      <c r="A9070" t="s">
        <v>464</v>
      </c>
      <c r="B9070">
        <v>3247</v>
      </c>
      <c r="C9070" t="s">
        <v>520</v>
      </c>
      <c r="D9070" t="s">
        <v>475</v>
      </c>
      <c r="E9070" t="s">
        <v>8</v>
      </c>
      <c r="F9070">
        <v>2011</v>
      </c>
      <c r="G9070" t="s">
        <v>480</v>
      </c>
      <c r="H9070">
        <v>12.5227188</v>
      </c>
    </row>
    <row r="9071" spans="1:8">
      <c r="A9071" t="s">
        <v>464</v>
      </c>
      <c r="B9071">
        <v>3247</v>
      </c>
      <c r="C9071" t="s">
        <v>520</v>
      </c>
      <c r="D9071" t="s">
        <v>475</v>
      </c>
      <c r="E9071" t="s">
        <v>31</v>
      </c>
      <c r="F9071">
        <v>2010</v>
      </c>
      <c r="G9071" t="s">
        <v>480</v>
      </c>
      <c r="H9071">
        <v>5.631246</v>
      </c>
    </row>
    <row r="9072" spans="1:8">
      <c r="A9072" t="s">
        <v>464</v>
      </c>
      <c r="B9072">
        <v>3247</v>
      </c>
      <c r="C9072" t="s">
        <v>520</v>
      </c>
      <c r="D9072" t="s">
        <v>475</v>
      </c>
      <c r="E9072" t="s">
        <v>34</v>
      </c>
      <c r="F9072">
        <v>2013</v>
      </c>
      <c r="G9072" t="s">
        <v>480</v>
      </c>
      <c r="H9072">
        <v>23.86476</v>
      </c>
    </row>
    <row r="9073" spans="1:8">
      <c r="A9073" t="s">
        <v>464</v>
      </c>
      <c r="B9073">
        <v>3285</v>
      </c>
      <c r="C9073" t="s">
        <v>519</v>
      </c>
      <c r="D9073" t="s">
        <v>475</v>
      </c>
      <c r="E9073" t="s">
        <v>33</v>
      </c>
      <c r="F9073">
        <v>2012</v>
      </c>
      <c r="G9073" t="s">
        <v>480</v>
      </c>
      <c r="H9073">
        <v>4.521744</v>
      </c>
    </row>
    <row r="9074" spans="1:8">
      <c r="A9074" t="s">
        <v>464</v>
      </c>
      <c r="B9074">
        <v>3285</v>
      </c>
      <c r="C9074" t="s">
        <v>519</v>
      </c>
      <c r="D9074" t="s">
        <v>475</v>
      </c>
      <c r="E9074" t="s">
        <v>31</v>
      </c>
      <c r="F9074">
        <v>2011</v>
      </c>
      <c r="G9074" t="s">
        <v>480</v>
      </c>
      <c r="H9074">
        <v>13.247035199999999</v>
      </c>
    </row>
    <row r="9075" spans="1:8">
      <c r="A9075" t="s">
        <v>464</v>
      </c>
      <c r="B9075">
        <v>2117</v>
      </c>
      <c r="C9075" t="s">
        <v>439</v>
      </c>
      <c r="D9075" t="s">
        <v>475</v>
      </c>
      <c r="E9075" t="s">
        <v>12</v>
      </c>
      <c r="F9075">
        <v>2014</v>
      </c>
      <c r="G9075" t="s">
        <v>490</v>
      </c>
      <c r="H9075">
        <v>2.2273776000000001</v>
      </c>
    </row>
    <row r="9076" spans="1:8">
      <c r="A9076" t="s">
        <v>464</v>
      </c>
      <c r="B9076">
        <v>2117</v>
      </c>
      <c r="C9076" t="s">
        <v>439</v>
      </c>
      <c r="D9076" t="s">
        <v>475</v>
      </c>
      <c r="E9076" t="s">
        <v>26</v>
      </c>
      <c r="F9076">
        <v>2014</v>
      </c>
      <c r="G9076" t="s">
        <v>490</v>
      </c>
      <c r="H9076">
        <v>0.12979080000000001</v>
      </c>
    </row>
    <row r="9077" spans="1:8">
      <c r="A9077" t="s">
        <v>464</v>
      </c>
      <c r="B9077">
        <v>3191</v>
      </c>
      <c r="C9077" t="s">
        <v>521</v>
      </c>
      <c r="D9077" t="s">
        <v>475</v>
      </c>
      <c r="E9077" t="s">
        <v>32</v>
      </c>
      <c r="F9077">
        <v>2011</v>
      </c>
      <c r="G9077" t="s">
        <v>503</v>
      </c>
      <c r="H9077">
        <v>0.12560399999999999</v>
      </c>
    </row>
    <row r="9078" spans="1:8">
      <c r="A9078" t="s">
        <v>464</v>
      </c>
      <c r="B9078">
        <v>3247</v>
      </c>
      <c r="C9078" t="s">
        <v>520</v>
      </c>
      <c r="D9078" t="s">
        <v>475</v>
      </c>
      <c r="E9078" t="s">
        <v>343</v>
      </c>
      <c r="F9078">
        <v>2014</v>
      </c>
      <c r="G9078" t="s">
        <v>503</v>
      </c>
      <c r="H9078">
        <v>6.9668352000000002</v>
      </c>
    </row>
    <row r="9079" spans="1:8">
      <c r="A9079" t="s">
        <v>464</v>
      </c>
      <c r="B9079">
        <v>3247</v>
      </c>
      <c r="C9079" t="s">
        <v>520</v>
      </c>
      <c r="D9079" t="s">
        <v>475</v>
      </c>
      <c r="E9079" t="s">
        <v>25</v>
      </c>
      <c r="F9079">
        <v>2014</v>
      </c>
      <c r="G9079" t="s">
        <v>503</v>
      </c>
      <c r="H9079">
        <v>0.79130520000000004</v>
      </c>
    </row>
    <row r="9080" spans="1:8">
      <c r="A9080" t="s">
        <v>464</v>
      </c>
      <c r="B9080">
        <v>2117</v>
      </c>
      <c r="C9080" t="s">
        <v>439</v>
      </c>
      <c r="D9080" t="s">
        <v>475</v>
      </c>
      <c r="E9080" t="s">
        <v>343</v>
      </c>
      <c r="F9080">
        <v>2013</v>
      </c>
      <c r="G9080" t="s">
        <v>480</v>
      </c>
      <c r="H9080">
        <v>9.3616848000000008</v>
      </c>
    </row>
    <row r="9081" spans="1:8">
      <c r="A9081" t="s">
        <v>464</v>
      </c>
      <c r="B9081">
        <v>3247</v>
      </c>
      <c r="C9081" t="s">
        <v>520</v>
      </c>
      <c r="D9081" t="s">
        <v>475</v>
      </c>
      <c r="E9081" t="s">
        <v>343</v>
      </c>
      <c r="F9081">
        <v>2014</v>
      </c>
      <c r="G9081" t="s">
        <v>480</v>
      </c>
      <c r="H9081">
        <v>6.9668352000000002</v>
      </c>
    </row>
    <row r="9082" spans="1:8">
      <c r="A9082" t="s">
        <v>464</v>
      </c>
      <c r="B9082">
        <v>3247</v>
      </c>
      <c r="C9082" t="s">
        <v>520</v>
      </c>
      <c r="D9082" t="s">
        <v>475</v>
      </c>
      <c r="E9082" t="s">
        <v>25</v>
      </c>
      <c r="F9082">
        <v>2012</v>
      </c>
      <c r="G9082" t="s">
        <v>480</v>
      </c>
      <c r="H9082">
        <v>0.52753680000000003</v>
      </c>
    </row>
    <row r="9083" spans="1:8">
      <c r="A9083" t="s">
        <v>502</v>
      </c>
      <c r="B9083">
        <v>3285</v>
      </c>
      <c r="C9083" t="s">
        <v>519</v>
      </c>
      <c r="D9083" t="s">
        <v>475</v>
      </c>
      <c r="E9083" t="s">
        <v>37</v>
      </c>
      <c r="F9083">
        <v>2009</v>
      </c>
      <c r="G9083" t="s">
        <v>480</v>
      </c>
      <c r="H9083">
        <v>3.5001647999999999</v>
      </c>
    </row>
    <row r="9084" spans="1:8">
      <c r="A9084" t="s">
        <v>429</v>
      </c>
      <c r="B9084">
        <v>2117</v>
      </c>
      <c r="C9084" t="s">
        <v>439</v>
      </c>
      <c r="D9084" t="s">
        <v>475</v>
      </c>
      <c r="E9084" t="s">
        <v>13</v>
      </c>
      <c r="F9084">
        <v>2012</v>
      </c>
      <c r="G9084" t="s">
        <v>490</v>
      </c>
      <c r="H9084">
        <v>29.1903696</v>
      </c>
    </row>
    <row r="9085" spans="1:8">
      <c r="A9085" t="s">
        <v>429</v>
      </c>
      <c r="B9085">
        <v>2117</v>
      </c>
      <c r="C9085" t="s">
        <v>439</v>
      </c>
      <c r="D9085" t="s">
        <v>475</v>
      </c>
      <c r="E9085" t="s">
        <v>37</v>
      </c>
      <c r="F9085">
        <v>2012</v>
      </c>
      <c r="G9085" t="s">
        <v>490</v>
      </c>
      <c r="H9085">
        <v>387.17433</v>
      </c>
    </row>
    <row r="9086" spans="1:8">
      <c r="A9086" t="s">
        <v>464</v>
      </c>
      <c r="B9086">
        <v>2117</v>
      </c>
      <c r="C9086" t="s">
        <v>439</v>
      </c>
      <c r="D9086" t="s">
        <v>475</v>
      </c>
      <c r="E9086" t="s">
        <v>10</v>
      </c>
      <c r="F9086">
        <v>2013</v>
      </c>
      <c r="G9086" t="s">
        <v>490</v>
      </c>
      <c r="H9086">
        <v>1194.9671484</v>
      </c>
    </row>
    <row r="9087" spans="1:8">
      <c r="A9087" t="s">
        <v>464</v>
      </c>
      <c r="B9087">
        <v>2117</v>
      </c>
      <c r="C9087" t="s">
        <v>439</v>
      </c>
      <c r="D9087" t="s">
        <v>475</v>
      </c>
      <c r="E9087" t="s">
        <v>23</v>
      </c>
      <c r="F9087">
        <v>2009</v>
      </c>
      <c r="G9087" t="s">
        <v>490</v>
      </c>
      <c r="H9087">
        <v>2.0264112000000001</v>
      </c>
    </row>
    <row r="9088" spans="1:8">
      <c r="A9088" t="s">
        <v>461</v>
      </c>
      <c r="B9088">
        <v>2117</v>
      </c>
      <c r="C9088" t="s">
        <v>439</v>
      </c>
      <c r="D9088" t="s">
        <v>475</v>
      </c>
      <c r="E9088" t="s">
        <v>30</v>
      </c>
      <c r="F9088">
        <v>2012</v>
      </c>
      <c r="G9088" t="s">
        <v>490</v>
      </c>
      <c r="H9088">
        <v>9.21096E-2</v>
      </c>
    </row>
    <row r="9089" spans="1:8">
      <c r="A9089" t="s">
        <v>464</v>
      </c>
      <c r="B9089">
        <v>3191</v>
      </c>
      <c r="C9089" t="s">
        <v>521</v>
      </c>
      <c r="D9089" t="s">
        <v>475</v>
      </c>
      <c r="E9089" t="s">
        <v>20</v>
      </c>
      <c r="F9089">
        <v>2009</v>
      </c>
      <c r="G9089" t="s">
        <v>503</v>
      </c>
      <c r="H9089">
        <v>254.42346240000001</v>
      </c>
    </row>
    <row r="9090" spans="1:8">
      <c r="A9090" t="s">
        <v>464</v>
      </c>
      <c r="B9090">
        <v>3247</v>
      </c>
      <c r="C9090" t="s">
        <v>520</v>
      </c>
      <c r="D9090" t="s">
        <v>475</v>
      </c>
      <c r="E9090" t="s">
        <v>10</v>
      </c>
      <c r="F9090">
        <v>2009</v>
      </c>
      <c r="G9090" t="s">
        <v>503</v>
      </c>
      <c r="H9090">
        <v>212.32937519999999</v>
      </c>
    </row>
    <row r="9091" spans="1:8">
      <c r="A9091" t="s">
        <v>429</v>
      </c>
      <c r="B9091">
        <v>55431</v>
      </c>
      <c r="C9091" t="s">
        <v>537</v>
      </c>
      <c r="D9091" t="s">
        <v>475</v>
      </c>
      <c r="E9091" t="s">
        <v>28</v>
      </c>
      <c r="F9091">
        <v>2011</v>
      </c>
      <c r="G9091" t="s">
        <v>483</v>
      </c>
      <c r="H9091">
        <v>36.688928400000002</v>
      </c>
    </row>
    <row r="9092" spans="1:8">
      <c r="A9092" t="s">
        <v>464</v>
      </c>
      <c r="B9092">
        <v>5545</v>
      </c>
      <c r="C9092" t="s">
        <v>540</v>
      </c>
      <c r="D9092" t="s">
        <v>475</v>
      </c>
      <c r="E9092" t="s">
        <v>35</v>
      </c>
      <c r="F9092">
        <v>2011</v>
      </c>
      <c r="G9092" t="s">
        <v>483</v>
      </c>
      <c r="H9092">
        <v>1.4988744000000001</v>
      </c>
    </row>
    <row r="9093" spans="1:8">
      <c r="A9093" t="s">
        <v>429</v>
      </c>
      <c r="B9093">
        <v>5545</v>
      </c>
      <c r="C9093" t="s">
        <v>540</v>
      </c>
      <c r="D9093" t="s">
        <v>475</v>
      </c>
      <c r="E9093" t="s">
        <v>20</v>
      </c>
      <c r="F9093">
        <v>2011</v>
      </c>
      <c r="G9093" t="s">
        <v>483</v>
      </c>
      <c r="H9093">
        <v>26.309851200000001</v>
      </c>
    </row>
    <row r="9094" spans="1:8">
      <c r="A9094" t="s">
        <v>429</v>
      </c>
      <c r="B9094">
        <v>5545</v>
      </c>
      <c r="C9094" t="s">
        <v>540</v>
      </c>
      <c r="D9094" t="s">
        <v>475</v>
      </c>
      <c r="E9094" t="s">
        <v>27</v>
      </c>
      <c r="F9094">
        <v>2010</v>
      </c>
      <c r="G9094" t="s">
        <v>483</v>
      </c>
      <c r="H9094">
        <v>2.0934000000000001E-2</v>
      </c>
    </row>
    <row r="9095" spans="1:8">
      <c r="A9095" t="s">
        <v>464</v>
      </c>
      <c r="B9095">
        <v>2130</v>
      </c>
      <c r="C9095" t="s">
        <v>541</v>
      </c>
      <c r="D9095" t="s">
        <v>475</v>
      </c>
      <c r="E9095" t="s">
        <v>5</v>
      </c>
      <c r="F9095">
        <v>2014</v>
      </c>
      <c r="G9095" t="s">
        <v>480</v>
      </c>
      <c r="H9095">
        <v>6.7114403999999999</v>
      </c>
    </row>
    <row r="9096" spans="1:8">
      <c r="A9096" t="s">
        <v>463</v>
      </c>
      <c r="B9096">
        <v>2130</v>
      </c>
      <c r="C9096" t="s">
        <v>541</v>
      </c>
      <c r="D9096" t="s">
        <v>475</v>
      </c>
      <c r="E9096" t="s">
        <v>3</v>
      </c>
      <c r="F9096">
        <v>2013</v>
      </c>
      <c r="G9096" t="s">
        <v>480</v>
      </c>
      <c r="H9096">
        <v>1.7710163999999999</v>
      </c>
    </row>
    <row r="9097" spans="1:8">
      <c r="A9097" t="s">
        <v>463</v>
      </c>
      <c r="B9097">
        <v>2130</v>
      </c>
      <c r="C9097" t="s">
        <v>541</v>
      </c>
      <c r="D9097" t="s">
        <v>475</v>
      </c>
      <c r="E9097" t="s">
        <v>5</v>
      </c>
      <c r="F9097">
        <v>2009</v>
      </c>
      <c r="G9097" t="s">
        <v>480</v>
      </c>
      <c r="H9097">
        <v>1.8086975999999999</v>
      </c>
    </row>
    <row r="9098" spans="1:8">
      <c r="A9098" t="s">
        <v>461</v>
      </c>
      <c r="B9098">
        <v>2130</v>
      </c>
      <c r="C9098" t="s">
        <v>541</v>
      </c>
      <c r="D9098" t="s">
        <v>475</v>
      </c>
      <c r="E9098" t="s">
        <v>13</v>
      </c>
      <c r="F9098">
        <v>2013</v>
      </c>
      <c r="G9098" t="s">
        <v>480</v>
      </c>
      <c r="H9098">
        <v>0.37681199999999998</v>
      </c>
    </row>
    <row r="9099" spans="1:8">
      <c r="A9099" t="s">
        <v>464</v>
      </c>
      <c r="B9099">
        <v>3244</v>
      </c>
      <c r="C9099" t="s">
        <v>460</v>
      </c>
      <c r="D9099" t="s">
        <v>475</v>
      </c>
      <c r="E9099" t="s">
        <v>428</v>
      </c>
      <c r="F9099">
        <v>2011</v>
      </c>
      <c r="G9099" t="s">
        <v>480</v>
      </c>
      <c r="H9099">
        <v>8.7922799999999995E-2</v>
      </c>
    </row>
    <row r="9100" spans="1:8">
      <c r="A9100" t="s">
        <v>429</v>
      </c>
      <c r="B9100">
        <v>55431</v>
      </c>
      <c r="C9100" t="s">
        <v>537</v>
      </c>
      <c r="D9100" t="s">
        <v>475</v>
      </c>
      <c r="E9100" t="s">
        <v>28</v>
      </c>
      <c r="F9100">
        <v>2009</v>
      </c>
      <c r="G9100" t="s">
        <v>480</v>
      </c>
      <c r="H9100">
        <v>32.439326399999999</v>
      </c>
    </row>
    <row r="9101" spans="1:8">
      <c r="A9101" t="s">
        <v>429</v>
      </c>
      <c r="B9101">
        <v>55431</v>
      </c>
      <c r="C9101" t="s">
        <v>537</v>
      </c>
      <c r="D9101" t="s">
        <v>475</v>
      </c>
      <c r="E9101" t="s">
        <v>36</v>
      </c>
      <c r="F9101">
        <v>2014</v>
      </c>
      <c r="G9101" t="s">
        <v>483</v>
      </c>
      <c r="H9101">
        <v>0.48566880000000001</v>
      </c>
    </row>
    <row r="9102" spans="1:8">
      <c r="A9102" t="s">
        <v>429</v>
      </c>
      <c r="B9102">
        <v>5534</v>
      </c>
      <c r="C9102" t="s">
        <v>538</v>
      </c>
      <c r="D9102" t="s">
        <v>475</v>
      </c>
      <c r="E9102" t="s">
        <v>36</v>
      </c>
      <c r="F9102">
        <v>2010</v>
      </c>
      <c r="G9102" t="s">
        <v>480</v>
      </c>
      <c r="H9102">
        <v>6.2801999999999997E-2</v>
      </c>
    </row>
    <row r="9103" spans="1:8">
      <c r="A9103" t="s">
        <v>429</v>
      </c>
      <c r="B9103">
        <v>2200</v>
      </c>
      <c r="C9103" t="s">
        <v>539</v>
      </c>
      <c r="D9103" t="s">
        <v>475</v>
      </c>
      <c r="E9103" t="s">
        <v>482</v>
      </c>
      <c r="F9103">
        <v>2013</v>
      </c>
      <c r="G9103" t="s">
        <v>490</v>
      </c>
      <c r="H9103">
        <v>4.5301175999999996</v>
      </c>
    </row>
    <row r="9104" spans="1:8">
      <c r="A9104" t="s">
        <v>464</v>
      </c>
      <c r="B9104">
        <v>2200</v>
      </c>
      <c r="C9104" t="s">
        <v>539</v>
      </c>
      <c r="D9104" t="s">
        <v>475</v>
      </c>
      <c r="E9104" t="s">
        <v>3</v>
      </c>
      <c r="F9104">
        <v>2014</v>
      </c>
      <c r="G9104" t="s">
        <v>490</v>
      </c>
      <c r="H9104">
        <v>0.41449320000000001</v>
      </c>
    </row>
    <row r="9105" spans="1:8">
      <c r="A9105" t="s">
        <v>486</v>
      </c>
      <c r="B9105">
        <v>2200</v>
      </c>
      <c r="C9105" t="s">
        <v>539</v>
      </c>
      <c r="D9105" t="s">
        <v>475</v>
      </c>
      <c r="E9105" t="s">
        <v>33</v>
      </c>
      <c r="F9105">
        <v>2010</v>
      </c>
      <c r="G9105" t="s">
        <v>490</v>
      </c>
      <c r="H9105">
        <v>19.510487999999999</v>
      </c>
    </row>
    <row r="9106" spans="1:8">
      <c r="A9106" t="s">
        <v>464</v>
      </c>
      <c r="B9106">
        <v>3244</v>
      </c>
      <c r="C9106" t="s">
        <v>460</v>
      </c>
      <c r="D9106" t="s">
        <v>475</v>
      </c>
      <c r="E9106" t="s">
        <v>30</v>
      </c>
      <c r="F9106">
        <v>2011</v>
      </c>
      <c r="G9106" t="s">
        <v>503</v>
      </c>
      <c r="H9106">
        <v>4.1868000000000002E-2</v>
      </c>
    </row>
    <row r="9107" spans="1:8">
      <c r="A9107" t="s">
        <v>429</v>
      </c>
      <c r="B9107">
        <v>5534</v>
      </c>
      <c r="C9107" t="s">
        <v>538</v>
      </c>
      <c r="D9107" t="s">
        <v>475</v>
      </c>
      <c r="E9107" t="s">
        <v>30</v>
      </c>
      <c r="F9107">
        <v>2013</v>
      </c>
      <c r="G9107" t="s">
        <v>483</v>
      </c>
      <c r="H9107">
        <v>4.1868000000000001E-3</v>
      </c>
    </row>
    <row r="9108" spans="1:8">
      <c r="A9108" t="s">
        <v>464</v>
      </c>
      <c r="B9108">
        <v>5545</v>
      </c>
      <c r="C9108" t="s">
        <v>540</v>
      </c>
      <c r="D9108" t="s">
        <v>475</v>
      </c>
      <c r="E9108" t="s">
        <v>29</v>
      </c>
      <c r="F9108">
        <v>2010</v>
      </c>
      <c r="G9108" t="s">
        <v>483</v>
      </c>
      <c r="H9108">
        <v>4.8692484</v>
      </c>
    </row>
    <row r="9109" spans="1:8">
      <c r="A9109" t="s">
        <v>429</v>
      </c>
      <c r="B9109">
        <v>5545</v>
      </c>
      <c r="C9109" t="s">
        <v>540</v>
      </c>
      <c r="D9109" t="s">
        <v>475</v>
      </c>
      <c r="E9109" t="s">
        <v>29</v>
      </c>
      <c r="F9109">
        <v>2013</v>
      </c>
      <c r="G9109" t="s">
        <v>483</v>
      </c>
      <c r="H9109">
        <v>1.4570064</v>
      </c>
    </row>
    <row r="9110" spans="1:8">
      <c r="A9110" t="s">
        <v>464</v>
      </c>
      <c r="B9110">
        <v>3244</v>
      </c>
      <c r="C9110" t="s">
        <v>460</v>
      </c>
      <c r="D9110" t="s">
        <v>475</v>
      </c>
      <c r="E9110" t="s">
        <v>29</v>
      </c>
      <c r="F9110">
        <v>2010</v>
      </c>
      <c r="G9110" t="s">
        <v>480</v>
      </c>
      <c r="H9110">
        <v>2.4576516000000002</v>
      </c>
    </row>
    <row r="9111" spans="1:8">
      <c r="A9111" t="s">
        <v>464</v>
      </c>
      <c r="B9111">
        <v>2130</v>
      </c>
      <c r="C9111" t="s">
        <v>541</v>
      </c>
      <c r="D9111" t="s">
        <v>475</v>
      </c>
      <c r="E9111" t="s">
        <v>9</v>
      </c>
      <c r="F9111">
        <v>2010</v>
      </c>
      <c r="G9111" t="s">
        <v>490</v>
      </c>
      <c r="H9111">
        <v>10.404197999999999</v>
      </c>
    </row>
    <row r="9112" spans="1:8">
      <c r="A9112" t="s">
        <v>429</v>
      </c>
      <c r="B9112">
        <v>2200</v>
      </c>
      <c r="C9112" t="s">
        <v>539</v>
      </c>
      <c r="D9112" t="s">
        <v>475</v>
      </c>
      <c r="E9112" t="s">
        <v>32</v>
      </c>
      <c r="F9112">
        <v>2009</v>
      </c>
      <c r="G9112" t="s">
        <v>490</v>
      </c>
      <c r="H9112">
        <v>274.63314600000001</v>
      </c>
    </row>
    <row r="9113" spans="1:8">
      <c r="A9113" t="s">
        <v>462</v>
      </c>
      <c r="B9113">
        <v>2200</v>
      </c>
      <c r="C9113" t="s">
        <v>539</v>
      </c>
      <c r="D9113" t="s">
        <v>475</v>
      </c>
      <c r="E9113" t="s">
        <v>10</v>
      </c>
      <c r="F9113">
        <v>2010</v>
      </c>
      <c r="G9113" t="s">
        <v>490</v>
      </c>
      <c r="H9113">
        <v>5.7107951999999997</v>
      </c>
    </row>
    <row r="9114" spans="1:8">
      <c r="A9114" t="s">
        <v>464</v>
      </c>
      <c r="B9114">
        <v>3244</v>
      </c>
      <c r="C9114" t="s">
        <v>460</v>
      </c>
      <c r="D9114" t="s">
        <v>475</v>
      </c>
      <c r="E9114" t="s">
        <v>8</v>
      </c>
      <c r="F9114">
        <v>2014</v>
      </c>
      <c r="G9114" t="s">
        <v>503</v>
      </c>
      <c r="H9114">
        <v>0.56940480000000004</v>
      </c>
    </row>
    <row r="9115" spans="1:8">
      <c r="A9115" t="s">
        <v>429</v>
      </c>
      <c r="B9115">
        <v>5534</v>
      </c>
      <c r="C9115" t="s">
        <v>538</v>
      </c>
      <c r="D9115" t="s">
        <v>475</v>
      </c>
      <c r="E9115" t="s">
        <v>32</v>
      </c>
      <c r="F9115">
        <v>2014</v>
      </c>
      <c r="G9115" t="s">
        <v>483</v>
      </c>
      <c r="H9115">
        <v>5.8196519999999996</v>
      </c>
    </row>
    <row r="9116" spans="1:8">
      <c r="A9116" t="s">
        <v>429</v>
      </c>
      <c r="B9116">
        <v>5534</v>
      </c>
      <c r="C9116" t="s">
        <v>538</v>
      </c>
      <c r="D9116" t="s">
        <v>475</v>
      </c>
      <c r="E9116" t="s">
        <v>31</v>
      </c>
      <c r="F9116">
        <v>2011</v>
      </c>
      <c r="G9116" t="s">
        <v>483</v>
      </c>
      <c r="H9116">
        <v>1.0090188</v>
      </c>
    </row>
    <row r="9117" spans="1:8">
      <c r="A9117" t="s">
        <v>464</v>
      </c>
      <c r="B9117">
        <v>5545</v>
      </c>
      <c r="C9117" t="s">
        <v>540</v>
      </c>
      <c r="D9117" t="s">
        <v>475</v>
      </c>
      <c r="E9117" t="s">
        <v>6</v>
      </c>
      <c r="F9117">
        <v>2010</v>
      </c>
      <c r="G9117" t="s">
        <v>483</v>
      </c>
      <c r="H9117">
        <v>0.30144959999999998</v>
      </c>
    </row>
    <row r="9118" spans="1:8">
      <c r="A9118" t="s">
        <v>464</v>
      </c>
      <c r="B9118">
        <v>5545</v>
      </c>
      <c r="C9118" t="s">
        <v>540</v>
      </c>
      <c r="D9118" t="s">
        <v>475</v>
      </c>
      <c r="E9118" t="s">
        <v>34</v>
      </c>
      <c r="F9118">
        <v>2013</v>
      </c>
      <c r="G9118" t="s">
        <v>483</v>
      </c>
      <c r="H9118">
        <v>15.034798800000001</v>
      </c>
    </row>
    <row r="9119" spans="1:8">
      <c r="A9119" t="s">
        <v>464</v>
      </c>
      <c r="B9119">
        <v>5545</v>
      </c>
      <c r="C9119" t="s">
        <v>540</v>
      </c>
      <c r="D9119" t="s">
        <v>475</v>
      </c>
      <c r="E9119" t="s">
        <v>31</v>
      </c>
      <c r="F9119">
        <v>2012</v>
      </c>
      <c r="G9119" t="s">
        <v>483</v>
      </c>
      <c r="H9119">
        <v>0.31401000000000001</v>
      </c>
    </row>
    <row r="9120" spans="1:8">
      <c r="A9120" t="s">
        <v>429</v>
      </c>
      <c r="B9120">
        <v>5545</v>
      </c>
      <c r="C9120" t="s">
        <v>540</v>
      </c>
      <c r="D9120" t="s">
        <v>475</v>
      </c>
      <c r="E9120" t="s">
        <v>31</v>
      </c>
      <c r="F9120">
        <v>2009</v>
      </c>
      <c r="G9120" t="s">
        <v>483</v>
      </c>
      <c r="H9120">
        <v>9.4496076000000002</v>
      </c>
    </row>
    <row r="9121" spans="1:8">
      <c r="A9121" t="s">
        <v>429</v>
      </c>
      <c r="B9121">
        <v>5545</v>
      </c>
      <c r="C9121" t="s">
        <v>540</v>
      </c>
      <c r="D9121" t="s">
        <v>475</v>
      </c>
      <c r="E9121" t="s">
        <v>30</v>
      </c>
      <c r="F9121">
        <v>2012</v>
      </c>
      <c r="G9121" t="s">
        <v>483</v>
      </c>
      <c r="H9121">
        <v>27.854780399999999</v>
      </c>
    </row>
    <row r="9122" spans="1:8">
      <c r="A9122" t="s">
        <v>464</v>
      </c>
      <c r="B9122">
        <v>3244</v>
      </c>
      <c r="C9122" t="s">
        <v>460</v>
      </c>
      <c r="D9122" t="s">
        <v>475</v>
      </c>
      <c r="E9122" t="s">
        <v>8</v>
      </c>
      <c r="F9122">
        <v>2011</v>
      </c>
      <c r="G9122" t="s">
        <v>480</v>
      </c>
      <c r="H9122">
        <v>0.69919560000000003</v>
      </c>
    </row>
    <row r="9123" spans="1:8">
      <c r="A9123" t="s">
        <v>429</v>
      </c>
      <c r="B9123">
        <v>5534</v>
      </c>
      <c r="C9123" t="s">
        <v>538</v>
      </c>
      <c r="D9123" t="s">
        <v>475</v>
      </c>
      <c r="E9123" t="s">
        <v>31</v>
      </c>
      <c r="F9123">
        <v>2009</v>
      </c>
      <c r="G9123" t="s">
        <v>480</v>
      </c>
      <c r="H9123">
        <v>0.57777840000000003</v>
      </c>
    </row>
    <row r="9124" spans="1:8">
      <c r="A9124" t="s">
        <v>463</v>
      </c>
      <c r="B9124">
        <v>2130</v>
      </c>
      <c r="C9124" t="s">
        <v>541</v>
      </c>
      <c r="D9124" t="s">
        <v>475</v>
      </c>
      <c r="E9124" t="s">
        <v>15</v>
      </c>
      <c r="F9124">
        <v>2013</v>
      </c>
      <c r="G9124" t="s">
        <v>490</v>
      </c>
      <c r="H9124">
        <v>3.9942072</v>
      </c>
    </row>
    <row r="9125" spans="1:8">
      <c r="A9125" t="s">
        <v>463</v>
      </c>
      <c r="B9125">
        <v>2130</v>
      </c>
      <c r="C9125" t="s">
        <v>541</v>
      </c>
      <c r="D9125" t="s">
        <v>475</v>
      </c>
      <c r="E9125" t="s">
        <v>17</v>
      </c>
      <c r="F9125">
        <v>2009</v>
      </c>
      <c r="G9125" t="s">
        <v>490</v>
      </c>
      <c r="H9125">
        <v>1.695654</v>
      </c>
    </row>
    <row r="9126" spans="1:8">
      <c r="A9126" t="s">
        <v>463</v>
      </c>
      <c r="B9126">
        <v>2130</v>
      </c>
      <c r="C9126" t="s">
        <v>541</v>
      </c>
      <c r="D9126" t="s">
        <v>475</v>
      </c>
      <c r="E9126" t="s">
        <v>36</v>
      </c>
      <c r="F9126">
        <v>2010</v>
      </c>
      <c r="G9126" t="s">
        <v>490</v>
      </c>
      <c r="H9126">
        <v>2.1478283999999999</v>
      </c>
    </row>
    <row r="9127" spans="1:8">
      <c r="A9127" t="s">
        <v>429</v>
      </c>
      <c r="B9127">
        <v>2200</v>
      </c>
      <c r="C9127" t="s">
        <v>539</v>
      </c>
      <c r="D9127" t="s">
        <v>475</v>
      </c>
      <c r="E9127" t="s">
        <v>2</v>
      </c>
      <c r="F9127">
        <v>2010</v>
      </c>
      <c r="G9127" t="s">
        <v>490</v>
      </c>
      <c r="H9127">
        <v>0.10048319999999999</v>
      </c>
    </row>
    <row r="9128" spans="1:8">
      <c r="A9128" t="s">
        <v>486</v>
      </c>
      <c r="B9128">
        <v>2200</v>
      </c>
      <c r="C9128" t="s">
        <v>539</v>
      </c>
      <c r="D9128" t="s">
        <v>475</v>
      </c>
      <c r="E9128" t="s">
        <v>9</v>
      </c>
      <c r="F9128">
        <v>2009</v>
      </c>
      <c r="G9128" t="s">
        <v>490</v>
      </c>
      <c r="H9128">
        <v>4.2370416000000004</v>
      </c>
    </row>
    <row r="9129" spans="1:8">
      <c r="A9129" t="s">
        <v>496</v>
      </c>
      <c r="B9129">
        <v>2200</v>
      </c>
      <c r="C9129" t="s">
        <v>539</v>
      </c>
      <c r="D9129" t="s">
        <v>475</v>
      </c>
      <c r="E9129" t="s">
        <v>18</v>
      </c>
      <c r="F9129">
        <v>2014</v>
      </c>
      <c r="G9129" t="s">
        <v>490</v>
      </c>
      <c r="H9129">
        <v>0.50660280000000002</v>
      </c>
    </row>
    <row r="9130" spans="1:8">
      <c r="A9130" t="s">
        <v>499</v>
      </c>
      <c r="B9130">
        <v>2200</v>
      </c>
      <c r="C9130" t="s">
        <v>539</v>
      </c>
      <c r="D9130" t="s">
        <v>475</v>
      </c>
      <c r="E9130" t="s">
        <v>22</v>
      </c>
      <c r="F9130">
        <v>2013</v>
      </c>
      <c r="G9130" t="s">
        <v>490</v>
      </c>
      <c r="H9130">
        <v>0.13816439999999999</v>
      </c>
    </row>
    <row r="9131" spans="1:8">
      <c r="A9131" t="s">
        <v>499</v>
      </c>
      <c r="B9131">
        <v>2200</v>
      </c>
      <c r="C9131" t="s">
        <v>539</v>
      </c>
      <c r="D9131" t="s">
        <v>475</v>
      </c>
      <c r="E9131" t="s">
        <v>482</v>
      </c>
      <c r="F9131">
        <v>2009</v>
      </c>
      <c r="G9131" t="s">
        <v>490</v>
      </c>
      <c r="H9131">
        <v>3.9816468</v>
      </c>
    </row>
    <row r="9132" spans="1:8">
      <c r="A9132" t="s">
        <v>429</v>
      </c>
      <c r="B9132">
        <v>5534</v>
      </c>
      <c r="C9132" t="s">
        <v>538</v>
      </c>
      <c r="D9132" t="s">
        <v>475</v>
      </c>
      <c r="E9132" t="s">
        <v>26</v>
      </c>
      <c r="F9132">
        <v>2011</v>
      </c>
      <c r="G9132" t="s">
        <v>483</v>
      </c>
      <c r="H9132">
        <v>4.1868000000000001E-3</v>
      </c>
    </row>
    <row r="9133" spans="1:8">
      <c r="A9133" t="s">
        <v>429</v>
      </c>
      <c r="B9133">
        <v>5545</v>
      </c>
      <c r="C9133" t="s">
        <v>540</v>
      </c>
      <c r="D9133" t="s">
        <v>475</v>
      </c>
      <c r="E9133" t="s">
        <v>3</v>
      </c>
      <c r="F9133">
        <v>2010</v>
      </c>
      <c r="G9133" t="s">
        <v>483</v>
      </c>
      <c r="H9133">
        <v>13.163299200000001</v>
      </c>
    </row>
    <row r="9134" spans="1:8">
      <c r="A9134" t="s">
        <v>463</v>
      </c>
      <c r="B9134">
        <v>2130</v>
      </c>
      <c r="C9134" t="s">
        <v>541</v>
      </c>
      <c r="D9134" t="s">
        <v>475</v>
      </c>
      <c r="E9134" t="s">
        <v>13</v>
      </c>
      <c r="F9134">
        <v>2011</v>
      </c>
      <c r="G9134" t="s">
        <v>480</v>
      </c>
      <c r="H9134">
        <v>2.9391335999999999</v>
      </c>
    </row>
    <row r="9135" spans="1:8">
      <c r="A9135" t="s">
        <v>463</v>
      </c>
      <c r="B9135">
        <v>2130</v>
      </c>
      <c r="C9135" t="s">
        <v>541</v>
      </c>
      <c r="D9135" t="s">
        <v>475</v>
      </c>
      <c r="E9135" t="s">
        <v>30</v>
      </c>
      <c r="F9135">
        <v>2012</v>
      </c>
      <c r="G9135" t="s">
        <v>480</v>
      </c>
      <c r="H9135">
        <v>14.1765048</v>
      </c>
    </row>
    <row r="9136" spans="1:8">
      <c r="A9136" t="s">
        <v>429</v>
      </c>
      <c r="B9136">
        <v>5534</v>
      </c>
      <c r="C9136" t="s">
        <v>538</v>
      </c>
      <c r="D9136" t="s">
        <v>475</v>
      </c>
      <c r="E9136" t="s">
        <v>3</v>
      </c>
      <c r="F9136">
        <v>2014</v>
      </c>
      <c r="G9136" t="s">
        <v>480</v>
      </c>
      <c r="H9136">
        <v>2.8260900000000002</v>
      </c>
    </row>
    <row r="9137" spans="1:8">
      <c r="A9137" t="s">
        <v>429</v>
      </c>
      <c r="B9137">
        <v>55431</v>
      </c>
      <c r="C9137" t="s">
        <v>537</v>
      </c>
      <c r="D9137" t="s">
        <v>475</v>
      </c>
      <c r="E9137" t="s">
        <v>3</v>
      </c>
      <c r="F9137">
        <v>2012</v>
      </c>
      <c r="G9137" t="s">
        <v>480</v>
      </c>
      <c r="H9137">
        <v>6.0164315999999998</v>
      </c>
    </row>
    <row r="9138" spans="1:8">
      <c r="A9138" t="s">
        <v>429</v>
      </c>
      <c r="B9138">
        <v>2200</v>
      </c>
      <c r="C9138" t="s">
        <v>539</v>
      </c>
      <c r="D9138" t="s">
        <v>475</v>
      </c>
      <c r="E9138" t="s">
        <v>10</v>
      </c>
      <c r="F9138">
        <v>2011</v>
      </c>
      <c r="G9138" t="s">
        <v>490</v>
      </c>
      <c r="H9138">
        <v>1595.2252284000001</v>
      </c>
    </row>
    <row r="9139" spans="1:8">
      <c r="A9139" t="s">
        <v>429</v>
      </c>
      <c r="B9139">
        <v>2200</v>
      </c>
      <c r="C9139" t="s">
        <v>539</v>
      </c>
      <c r="D9139" t="s">
        <v>475</v>
      </c>
      <c r="E9139" t="s">
        <v>6</v>
      </c>
      <c r="F9139">
        <v>2014</v>
      </c>
      <c r="G9139" t="s">
        <v>490</v>
      </c>
      <c r="H9139">
        <v>213.778008</v>
      </c>
    </row>
    <row r="9140" spans="1:8">
      <c r="A9140" t="s">
        <v>429</v>
      </c>
      <c r="B9140">
        <v>2200</v>
      </c>
      <c r="C9140" t="s">
        <v>539</v>
      </c>
      <c r="D9140" t="s">
        <v>475</v>
      </c>
      <c r="E9140" t="s">
        <v>9</v>
      </c>
      <c r="F9140">
        <v>2010</v>
      </c>
      <c r="G9140" t="s">
        <v>490</v>
      </c>
      <c r="H9140">
        <v>557.76968280000006</v>
      </c>
    </row>
    <row r="9141" spans="1:8">
      <c r="A9141" t="s">
        <v>429</v>
      </c>
      <c r="B9141">
        <v>2200</v>
      </c>
      <c r="C9141" t="s">
        <v>539</v>
      </c>
      <c r="D9141" t="s">
        <v>475</v>
      </c>
      <c r="E9141" t="s">
        <v>12</v>
      </c>
      <c r="F9141">
        <v>2014</v>
      </c>
      <c r="G9141" t="s">
        <v>490</v>
      </c>
      <c r="H9141">
        <v>2.7256068</v>
      </c>
    </row>
    <row r="9142" spans="1:8">
      <c r="A9142" t="s">
        <v>429</v>
      </c>
      <c r="B9142">
        <v>2200</v>
      </c>
      <c r="C9142" t="s">
        <v>539</v>
      </c>
      <c r="D9142" t="s">
        <v>475</v>
      </c>
      <c r="E9142" t="s">
        <v>14</v>
      </c>
      <c r="F9142">
        <v>2011</v>
      </c>
      <c r="G9142" t="s">
        <v>490</v>
      </c>
      <c r="H9142">
        <v>70.668997200000007</v>
      </c>
    </row>
    <row r="9143" spans="1:8">
      <c r="A9143" t="s">
        <v>429</v>
      </c>
      <c r="B9143">
        <v>2200</v>
      </c>
      <c r="C9143" t="s">
        <v>539</v>
      </c>
      <c r="D9143" t="s">
        <v>475</v>
      </c>
      <c r="E9143" t="s">
        <v>18</v>
      </c>
      <c r="F9143">
        <v>2014</v>
      </c>
      <c r="G9143" t="s">
        <v>490</v>
      </c>
      <c r="H9143">
        <v>40.662201600000003</v>
      </c>
    </row>
    <row r="9144" spans="1:8">
      <c r="A9144" t="s">
        <v>429</v>
      </c>
      <c r="B9144">
        <v>2200</v>
      </c>
      <c r="C9144" t="s">
        <v>539</v>
      </c>
      <c r="D9144" t="s">
        <v>475</v>
      </c>
      <c r="E9144" t="s">
        <v>34</v>
      </c>
      <c r="F9144">
        <v>2010</v>
      </c>
      <c r="G9144" t="s">
        <v>490</v>
      </c>
      <c r="H9144">
        <v>9.9645840000000003</v>
      </c>
    </row>
    <row r="9145" spans="1:8">
      <c r="A9145" t="s">
        <v>429</v>
      </c>
      <c r="B9145">
        <v>2200</v>
      </c>
      <c r="C9145" t="s">
        <v>539</v>
      </c>
      <c r="D9145" t="s">
        <v>475</v>
      </c>
      <c r="E9145" t="s">
        <v>428</v>
      </c>
      <c r="F9145">
        <v>2012</v>
      </c>
      <c r="G9145" t="s">
        <v>490</v>
      </c>
      <c r="H9145">
        <v>62.634528000000003</v>
      </c>
    </row>
    <row r="9146" spans="1:8">
      <c r="A9146" t="s">
        <v>464</v>
      </c>
      <c r="B9146">
        <v>2200</v>
      </c>
      <c r="C9146" t="s">
        <v>539</v>
      </c>
      <c r="D9146" t="s">
        <v>475</v>
      </c>
      <c r="E9146" t="s">
        <v>10</v>
      </c>
      <c r="F9146">
        <v>2009</v>
      </c>
      <c r="G9146" t="s">
        <v>490</v>
      </c>
      <c r="H9146">
        <v>2.5958160000000001</v>
      </c>
    </row>
    <row r="9147" spans="1:8">
      <c r="A9147" t="s">
        <v>464</v>
      </c>
      <c r="B9147">
        <v>2200</v>
      </c>
      <c r="C9147" t="s">
        <v>539</v>
      </c>
      <c r="D9147" t="s">
        <v>475</v>
      </c>
      <c r="E9147" t="s">
        <v>17</v>
      </c>
      <c r="F9147">
        <v>2013</v>
      </c>
      <c r="G9147" t="s">
        <v>490</v>
      </c>
      <c r="H9147">
        <v>0.1214172</v>
      </c>
    </row>
    <row r="9148" spans="1:8">
      <c r="A9148" t="s">
        <v>464</v>
      </c>
      <c r="B9148">
        <v>2200</v>
      </c>
      <c r="C9148" t="s">
        <v>539</v>
      </c>
      <c r="D9148" t="s">
        <v>475</v>
      </c>
      <c r="E9148" t="s">
        <v>16</v>
      </c>
      <c r="F9148">
        <v>2014</v>
      </c>
      <c r="G9148" t="s">
        <v>490</v>
      </c>
      <c r="H9148">
        <v>0.69919560000000003</v>
      </c>
    </row>
    <row r="9149" spans="1:8">
      <c r="A9149" t="s">
        <v>464</v>
      </c>
      <c r="B9149">
        <v>2200</v>
      </c>
      <c r="C9149" t="s">
        <v>539</v>
      </c>
      <c r="D9149" t="s">
        <v>475</v>
      </c>
      <c r="E9149" t="s">
        <v>15</v>
      </c>
      <c r="F9149">
        <v>2009</v>
      </c>
      <c r="G9149" t="s">
        <v>490</v>
      </c>
      <c r="H9149">
        <v>0.86666759999999998</v>
      </c>
    </row>
    <row r="9150" spans="1:8">
      <c r="A9150" t="s">
        <v>464</v>
      </c>
      <c r="B9150">
        <v>2200</v>
      </c>
      <c r="C9150" t="s">
        <v>539</v>
      </c>
      <c r="D9150" t="s">
        <v>475</v>
      </c>
      <c r="E9150" t="s">
        <v>24</v>
      </c>
      <c r="F9150">
        <v>2013</v>
      </c>
      <c r="G9150" t="s">
        <v>490</v>
      </c>
      <c r="H9150">
        <v>4.1868000000000002E-2</v>
      </c>
    </row>
    <row r="9151" spans="1:8">
      <c r="A9151" t="s">
        <v>464</v>
      </c>
      <c r="B9151">
        <v>2200</v>
      </c>
      <c r="C9151" t="s">
        <v>539</v>
      </c>
      <c r="D9151" t="s">
        <v>475</v>
      </c>
      <c r="E9151" t="s">
        <v>23</v>
      </c>
      <c r="F9151">
        <v>2014</v>
      </c>
      <c r="G9151" t="s">
        <v>490</v>
      </c>
      <c r="H9151">
        <v>7.95492E-2</v>
      </c>
    </row>
    <row r="9152" spans="1:8">
      <c r="A9152" t="s">
        <v>464</v>
      </c>
      <c r="B9152">
        <v>2200</v>
      </c>
      <c r="C9152" t="s">
        <v>539</v>
      </c>
      <c r="D9152" t="s">
        <v>475</v>
      </c>
      <c r="E9152" t="s">
        <v>20</v>
      </c>
      <c r="F9152">
        <v>2013</v>
      </c>
      <c r="G9152" t="s">
        <v>490</v>
      </c>
      <c r="H9152">
        <v>5.4428400000000002E-2</v>
      </c>
    </row>
    <row r="9153" spans="1:8">
      <c r="A9153" t="s">
        <v>464</v>
      </c>
      <c r="B9153">
        <v>5544</v>
      </c>
      <c r="C9153" t="s">
        <v>543</v>
      </c>
      <c r="D9153" t="s">
        <v>475</v>
      </c>
      <c r="E9153" t="s">
        <v>20</v>
      </c>
      <c r="F9153">
        <v>2014</v>
      </c>
      <c r="G9153" t="s">
        <v>483</v>
      </c>
      <c r="H9153">
        <v>1.8798732</v>
      </c>
    </row>
    <row r="9154" spans="1:8">
      <c r="A9154" t="s">
        <v>464</v>
      </c>
      <c r="B9154">
        <v>5544</v>
      </c>
      <c r="C9154" t="s">
        <v>543</v>
      </c>
      <c r="D9154" t="s">
        <v>475</v>
      </c>
      <c r="E9154" t="s">
        <v>28</v>
      </c>
      <c r="F9154">
        <v>2013</v>
      </c>
      <c r="G9154" t="s">
        <v>483</v>
      </c>
      <c r="H9154">
        <v>1.7710163999999999</v>
      </c>
    </row>
    <row r="9155" spans="1:8">
      <c r="A9155" t="s">
        <v>464</v>
      </c>
      <c r="B9155">
        <v>3220</v>
      </c>
      <c r="C9155" t="s">
        <v>459</v>
      </c>
      <c r="D9155" t="s">
        <v>475</v>
      </c>
      <c r="E9155" t="s">
        <v>23</v>
      </c>
      <c r="F9155">
        <v>2009</v>
      </c>
      <c r="G9155" t="s">
        <v>480</v>
      </c>
      <c r="H9155">
        <v>0.59871240000000003</v>
      </c>
    </row>
    <row r="9156" spans="1:8">
      <c r="A9156" t="s">
        <v>464</v>
      </c>
      <c r="B9156">
        <v>3220</v>
      </c>
      <c r="C9156" t="s">
        <v>459</v>
      </c>
      <c r="D9156" t="s">
        <v>475</v>
      </c>
      <c r="E9156" t="s">
        <v>20</v>
      </c>
      <c r="F9156">
        <v>2012</v>
      </c>
      <c r="G9156" t="s">
        <v>480</v>
      </c>
      <c r="H9156">
        <v>98.209767600000006</v>
      </c>
    </row>
    <row r="9157" spans="1:8">
      <c r="A9157" t="s">
        <v>464</v>
      </c>
      <c r="B9157">
        <v>3220</v>
      </c>
      <c r="C9157" t="s">
        <v>459</v>
      </c>
      <c r="D9157" t="s">
        <v>475</v>
      </c>
      <c r="E9157" t="s">
        <v>36</v>
      </c>
      <c r="F9157">
        <v>2010</v>
      </c>
      <c r="G9157" t="s">
        <v>480</v>
      </c>
      <c r="H9157">
        <v>2.0682792000000001</v>
      </c>
    </row>
    <row r="9158" spans="1:8">
      <c r="A9158" t="s">
        <v>464</v>
      </c>
      <c r="B9158">
        <v>5544</v>
      </c>
      <c r="C9158" t="s">
        <v>543</v>
      </c>
      <c r="D9158" t="s">
        <v>475</v>
      </c>
      <c r="E9158" t="s">
        <v>22</v>
      </c>
      <c r="F9158">
        <v>2014</v>
      </c>
      <c r="G9158" t="s">
        <v>480</v>
      </c>
      <c r="H9158">
        <v>0.1214172</v>
      </c>
    </row>
    <row r="9159" spans="1:8">
      <c r="A9159" t="s">
        <v>464</v>
      </c>
      <c r="B9159">
        <v>3220</v>
      </c>
      <c r="C9159" t="s">
        <v>459</v>
      </c>
      <c r="D9159" t="s">
        <v>475</v>
      </c>
      <c r="E9159" t="s">
        <v>14</v>
      </c>
      <c r="F9159">
        <v>2012</v>
      </c>
      <c r="G9159" t="s">
        <v>503</v>
      </c>
      <c r="H9159">
        <v>13.39776</v>
      </c>
    </row>
    <row r="9160" spans="1:8">
      <c r="A9160" t="s">
        <v>464</v>
      </c>
      <c r="B9160">
        <v>3220</v>
      </c>
      <c r="C9160" t="s">
        <v>459</v>
      </c>
      <c r="D9160" t="s">
        <v>475</v>
      </c>
      <c r="E9160" t="s">
        <v>482</v>
      </c>
      <c r="F9160">
        <v>2009</v>
      </c>
      <c r="G9160" t="s">
        <v>503</v>
      </c>
      <c r="H9160">
        <v>4.5552384000000004</v>
      </c>
    </row>
    <row r="9161" spans="1:8">
      <c r="A9161" t="s">
        <v>464</v>
      </c>
      <c r="B9161">
        <v>3220</v>
      </c>
      <c r="C9161" t="s">
        <v>459</v>
      </c>
      <c r="D9161" t="s">
        <v>475</v>
      </c>
      <c r="E9161" t="s">
        <v>34</v>
      </c>
      <c r="F9161">
        <v>2009</v>
      </c>
      <c r="G9161" t="s">
        <v>503</v>
      </c>
      <c r="H9161">
        <v>35.143999200000003</v>
      </c>
    </row>
    <row r="9162" spans="1:8">
      <c r="A9162" t="s">
        <v>464</v>
      </c>
      <c r="B9162">
        <v>3220</v>
      </c>
      <c r="C9162" t="s">
        <v>459</v>
      </c>
      <c r="D9162" t="s">
        <v>475</v>
      </c>
      <c r="E9162" t="s">
        <v>428</v>
      </c>
      <c r="F9162">
        <v>2014</v>
      </c>
      <c r="G9162" t="s">
        <v>503</v>
      </c>
      <c r="H9162">
        <v>1.4276987999999999</v>
      </c>
    </row>
    <row r="9163" spans="1:8">
      <c r="A9163" t="s">
        <v>464</v>
      </c>
      <c r="B9163">
        <v>3220</v>
      </c>
      <c r="C9163" t="s">
        <v>459</v>
      </c>
      <c r="D9163" t="s">
        <v>475</v>
      </c>
      <c r="E9163" t="s">
        <v>37</v>
      </c>
      <c r="F9163">
        <v>2013</v>
      </c>
      <c r="G9163" t="s">
        <v>503</v>
      </c>
      <c r="H9163">
        <v>19.091808</v>
      </c>
    </row>
    <row r="9164" spans="1:8">
      <c r="A9164" t="s">
        <v>464</v>
      </c>
      <c r="B9164">
        <v>3220</v>
      </c>
      <c r="C9164" t="s">
        <v>459</v>
      </c>
      <c r="D9164" t="s">
        <v>475</v>
      </c>
      <c r="E9164" t="s">
        <v>2</v>
      </c>
      <c r="F9164">
        <v>2011</v>
      </c>
      <c r="G9164" t="s">
        <v>503</v>
      </c>
      <c r="H9164">
        <v>4.7771388000000004</v>
      </c>
    </row>
    <row r="9165" spans="1:8">
      <c r="A9165" t="s">
        <v>464</v>
      </c>
      <c r="B9165">
        <v>3220</v>
      </c>
      <c r="C9165" t="s">
        <v>459</v>
      </c>
      <c r="D9165" t="s">
        <v>475</v>
      </c>
      <c r="E9165" t="s">
        <v>29</v>
      </c>
      <c r="F9165">
        <v>2009</v>
      </c>
      <c r="G9165" t="s">
        <v>503</v>
      </c>
      <c r="H9165">
        <v>7.3771415999999999</v>
      </c>
    </row>
    <row r="9166" spans="1:8">
      <c r="A9166" t="s">
        <v>464</v>
      </c>
      <c r="B9166">
        <v>5544</v>
      </c>
      <c r="C9166" t="s">
        <v>543</v>
      </c>
      <c r="D9166" t="s">
        <v>475</v>
      </c>
      <c r="E9166" t="s">
        <v>3</v>
      </c>
      <c r="F9166">
        <v>2012</v>
      </c>
      <c r="G9166" t="s">
        <v>480</v>
      </c>
      <c r="H9166">
        <v>0.43542720000000001</v>
      </c>
    </row>
    <row r="9167" spans="1:8">
      <c r="A9167" t="s">
        <v>464</v>
      </c>
      <c r="B9167">
        <v>3220</v>
      </c>
      <c r="C9167" t="s">
        <v>459</v>
      </c>
      <c r="D9167" t="s">
        <v>475</v>
      </c>
      <c r="E9167" t="s">
        <v>12</v>
      </c>
      <c r="F9167">
        <v>2012</v>
      </c>
      <c r="G9167" t="s">
        <v>503</v>
      </c>
      <c r="H9167">
        <v>0.36425160000000001</v>
      </c>
    </row>
    <row r="9168" spans="1:8">
      <c r="A9168" t="s">
        <v>464</v>
      </c>
      <c r="B9168">
        <v>5544</v>
      </c>
      <c r="C9168" t="s">
        <v>543</v>
      </c>
      <c r="D9168" t="s">
        <v>475</v>
      </c>
      <c r="E9168" t="s">
        <v>8</v>
      </c>
      <c r="F9168">
        <v>2014</v>
      </c>
      <c r="G9168" t="s">
        <v>483</v>
      </c>
      <c r="H9168">
        <v>0.33913080000000001</v>
      </c>
    </row>
    <row r="9169" spans="1:8">
      <c r="A9169" t="s">
        <v>464</v>
      </c>
      <c r="B9169">
        <v>3220</v>
      </c>
      <c r="C9169" t="s">
        <v>459</v>
      </c>
      <c r="D9169" t="s">
        <v>475</v>
      </c>
      <c r="E9169" t="s">
        <v>343</v>
      </c>
      <c r="F9169">
        <v>2013</v>
      </c>
      <c r="G9169" t="s">
        <v>503</v>
      </c>
      <c r="H9169">
        <v>1.8380052</v>
      </c>
    </row>
    <row r="9170" spans="1:8">
      <c r="A9170" t="s">
        <v>464</v>
      </c>
      <c r="B9170">
        <v>3220</v>
      </c>
      <c r="C9170" t="s">
        <v>459</v>
      </c>
      <c r="D9170" t="s">
        <v>475</v>
      </c>
      <c r="E9170" t="s">
        <v>13</v>
      </c>
      <c r="F9170">
        <v>2013</v>
      </c>
      <c r="G9170" t="s">
        <v>503</v>
      </c>
      <c r="H9170">
        <v>14.997117599999999</v>
      </c>
    </row>
    <row r="9171" spans="1:8">
      <c r="A9171" t="s">
        <v>464</v>
      </c>
      <c r="B9171">
        <v>3220</v>
      </c>
      <c r="C9171" t="s">
        <v>459</v>
      </c>
      <c r="D9171" t="s">
        <v>475</v>
      </c>
      <c r="E9171" t="s">
        <v>25</v>
      </c>
      <c r="F9171">
        <v>2009</v>
      </c>
      <c r="G9171" t="s">
        <v>503</v>
      </c>
      <c r="H9171">
        <v>0.84573359999999997</v>
      </c>
    </row>
    <row r="9172" spans="1:8">
      <c r="A9172" t="s">
        <v>464</v>
      </c>
      <c r="B9172">
        <v>5544</v>
      </c>
      <c r="C9172" t="s">
        <v>543</v>
      </c>
      <c r="D9172" t="s">
        <v>475</v>
      </c>
      <c r="E9172" t="s">
        <v>343</v>
      </c>
      <c r="F9172">
        <v>2010</v>
      </c>
      <c r="G9172" t="s">
        <v>483</v>
      </c>
      <c r="H9172">
        <v>1.737522</v>
      </c>
    </row>
    <row r="9173" spans="1:8">
      <c r="A9173" t="s">
        <v>464</v>
      </c>
      <c r="B9173">
        <v>3220</v>
      </c>
      <c r="C9173" t="s">
        <v>459</v>
      </c>
      <c r="D9173" t="s">
        <v>475</v>
      </c>
      <c r="E9173" t="s">
        <v>343</v>
      </c>
      <c r="F9173">
        <v>2013</v>
      </c>
      <c r="G9173" t="s">
        <v>480</v>
      </c>
      <c r="H9173">
        <v>1.8380052</v>
      </c>
    </row>
    <row r="9174" spans="1:8">
      <c r="A9174" t="s">
        <v>464</v>
      </c>
      <c r="B9174">
        <v>3220</v>
      </c>
      <c r="C9174" t="s">
        <v>459</v>
      </c>
      <c r="D9174" t="s">
        <v>475</v>
      </c>
      <c r="E9174" t="s">
        <v>31</v>
      </c>
      <c r="F9174">
        <v>2009</v>
      </c>
      <c r="G9174" t="s">
        <v>480</v>
      </c>
      <c r="H9174">
        <v>20.192936400000001</v>
      </c>
    </row>
    <row r="9175" spans="1:8">
      <c r="A9175" t="s">
        <v>464</v>
      </c>
      <c r="B9175">
        <v>3220</v>
      </c>
      <c r="C9175" t="s">
        <v>459</v>
      </c>
      <c r="D9175" t="s">
        <v>475</v>
      </c>
      <c r="E9175" t="s">
        <v>18</v>
      </c>
      <c r="F9175">
        <v>2013</v>
      </c>
      <c r="G9175" t="s">
        <v>503</v>
      </c>
      <c r="H9175">
        <v>4.3375247999999997</v>
      </c>
    </row>
    <row r="9176" spans="1:8">
      <c r="A9176" t="s">
        <v>464</v>
      </c>
      <c r="B9176">
        <v>3220</v>
      </c>
      <c r="C9176" t="s">
        <v>459</v>
      </c>
      <c r="D9176" t="s">
        <v>475</v>
      </c>
      <c r="E9176" t="s">
        <v>17</v>
      </c>
      <c r="F9176">
        <v>2014</v>
      </c>
      <c r="G9176" t="s">
        <v>503</v>
      </c>
      <c r="H9176">
        <v>11.421590399999999</v>
      </c>
    </row>
    <row r="9177" spans="1:8">
      <c r="A9177" t="s">
        <v>464</v>
      </c>
      <c r="B9177">
        <v>3220</v>
      </c>
      <c r="C9177" t="s">
        <v>459</v>
      </c>
      <c r="D9177" t="s">
        <v>475</v>
      </c>
      <c r="E9177" t="s">
        <v>24</v>
      </c>
      <c r="F9177">
        <v>2012</v>
      </c>
      <c r="G9177" t="s">
        <v>503</v>
      </c>
      <c r="H9177">
        <v>6.9668352000000002</v>
      </c>
    </row>
    <row r="9178" spans="1:8">
      <c r="A9178" t="s">
        <v>464</v>
      </c>
      <c r="B9178">
        <v>3220</v>
      </c>
      <c r="C9178" t="s">
        <v>459</v>
      </c>
      <c r="D9178" t="s">
        <v>475</v>
      </c>
      <c r="E9178" t="s">
        <v>10</v>
      </c>
      <c r="F9178">
        <v>2009</v>
      </c>
      <c r="G9178" t="s">
        <v>480</v>
      </c>
      <c r="H9178">
        <v>41.106002400000001</v>
      </c>
    </row>
    <row r="9179" spans="1:8">
      <c r="A9179" t="s">
        <v>464</v>
      </c>
      <c r="B9179">
        <v>3220</v>
      </c>
      <c r="C9179" t="s">
        <v>459</v>
      </c>
      <c r="D9179" t="s">
        <v>475</v>
      </c>
      <c r="E9179" t="s">
        <v>15</v>
      </c>
      <c r="F9179">
        <v>2010</v>
      </c>
      <c r="G9179" t="s">
        <v>480</v>
      </c>
      <c r="H9179">
        <v>124.01720280000001</v>
      </c>
    </row>
    <row r="9180" spans="1:8">
      <c r="A9180" t="s">
        <v>464</v>
      </c>
      <c r="B9180">
        <v>3220</v>
      </c>
      <c r="C9180" t="s">
        <v>459</v>
      </c>
      <c r="D9180" t="s">
        <v>475</v>
      </c>
      <c r="E9180" t="s">
        <v>23</v>
      </c>
      <c r="F9180">
        <v>2011</v>
      </c>
      <c r="G9180" t="s">
        <v>480</v>
      </c>
      <c r="H9180">
        <v>0.46054800000000001</v>
      </c>
    </row>
    <row r="9181" spans="1:8">
      <c r="A9181" t="s">
        <v>464</v>
      </c>
      <c r="B9181">
        <v>3220</v>
      </c>
      <c r="C9181" t="s">
        <v>459</v>
      </c>
      <c r="D9181" t="s">
        <v>475</v>
      </c>
      <c r="E9181" t="s">
        <v>36</v>
      </c>
      <c r="F9181">
        <v>2012</v>
      </c>
      <c r="G9181" t="s">
        <v>480</v>
      </c>
      <c r="H9181">
        <v>2.344608</v>
      </c>
    </row>
    <row r="9182" spans="1:8">
      <c r="A9182" t="s">
        <v>456</v>
      </c>
      <c r="B9182">
        <v>3220</v>
      </c>
      <c r="C9182" t="s">
        <v>459</v>
      </c>
      <c r="D9182" t="s">
        <v>475</v>
      </c>
      <c r="E9182" t="s">
        <v>482</v>
      </c>
      <c r="F9182">
        <v>2010</v>
      </c>
      <c r="G9182" t="s">
        <v>480</v>
      </c>
      <c r="H9182">
        <v>4.60548E-2</v>
      </c>
    </row>
    <row r="9183" spans="1:8">
      <c r="A9183" t="s">
        <v>456</v>
      </c>
      <c r="B9183">
        <v>3220</v>
      </c>
      <c r="C9183" t="s">
        <v>459</v>
      </c>
      <c r="D9183" t="s">
        <v>475</v>
      </c>
      <c r="E9183" t="s">
        <v>31</v>
      </c>
      <c r="F9183">
        <v>2010</v>
      </c>
      <c r="G9183" t="s">
        <v>480</v>
      </c>
      <c r="H9183">
        <v>0.46054800000000001</v>
      </c>
    </row>
    <row r="9184" spans="1:8">
      <c r="A9184" t="s">
        <v>464</v>
      </c>
      <c r="B9184">
        <v>5544</v>
      </c>
      <c r="C9184" t="s">
        <v>543</v>
      </c>
      <c r="D9184" t="s">
        <v>475</v>
      </c>
      <c r="E9184" t="s">
        <v>16</v>
      </c>
      <c r="F9184">
        <v>2010</v>
      </c>
      <c r="G9184" t="s">
        <v>480</v>
      </c>
      <c r="H9184">
        <v>9.21096E-2</v>
      </c>
    </row>
    <row r="9185" spans="1:8">
      <c r="A9185" t="s">
        <v>464</v>
      </c>
      <c r="B9185">
        <v>3220</v>
      </c>
      <c r="C9185" t="s">
        <v>459</v>
      </c>
      <c r="D9185" t="s">
        <v>475</v>
      </c>
      <c r="E9185" t="s">
        <v>14</v>
      </c>
      <c r="F9185">
        <v>2014</v>
      </c>
      <c r="G9185" t="s">
        <v>503</v>
      </c>
      <c r="H9185">
        <v>14.632866</v>
      </c>
    </row>
    <row r="9186" spans="1:8">
      <c r="A9186" t="s">
        <v>464</v>
      </c>
      <c r="B9186">
        <v>3220</v>
      </c>
      <c r="C9186" t="s">
        <v>459</v>
      </c>
      <c r="D9186" t="s">
        <v>475</v>
      </c>
      <c r="E9186" t="s">
        <v>482</v>
      </c>
      <c r="F9186">
        <v>2011</v>
      </c>
      <c r="G9186" t="s">
        <v>503</v>
      </c>
      <c r="H9186">
        <v>11.593249200000001</v>
      </c>
    </row>
    <row r="9187" spans="1:8">
      <c r="A9187" t="s">
        <v>464</v>
      </c>
      <c r="B9187">
        <v>3220</v>
      </c>
      <c r="C9187" t="s">
        <v>459</v>
      </c>
      <c r="D9187" t="s">
        <v>475</v>
      </c>
      <c r="E9187" t="s">
        <v>35</v>
      </c>
      <c r="F9187">
        <v>2010</v>
      </c>
      <c r="G9187" t="s">
        <v>503</v>
      </c>
      <c r="H9187">
        <v>4.3752060000000004</v>
      </c>
    </row>
    <row r="9188" spans="1:8">
      <c r="A9188" t="s">
        <v>464</v>
      </c>
      <c r="B9188">
        <v>3220</v>
      </c>
      <c r="C9188" t="s">
        <v>459</v>
      </c>
      <c r="D9188" t="s">
        <v>475</v>
      </c>
      <c r="E9188" t="s">
        <v>34</v>
      </c>
      <c r="F9188">
        <v>2011</v>
      </c>
      <c r="G9188" t="s">
        <v>503</v>
      </c>
      <c r="H9188">
        <v>54.6461136</v>
      </c>
    </row>
    <row r="9189" spans="1:8">
      <c r="A9189" t="s">
        <v>464</v>
      </c>
      <c r="B9189">
        <v>5544</v>
      </c>
      <c r="C9189" t="s">
        <v>543</v>
      </c>
      <c r="D9189" t="s">
        <v>475</v>
      </c>
      <c r="E9189" t="s">
        <v>5</v>
      </c>
      <c r="F9189">
        <v>2009</v>
      </c>
      <c r="G9189" t="s">
        <v>483</v>
      </c>
      <c r="H9189">
        <v>0.26376840000000001</v>
      </c>
    </row>
    <row r="9190" spans="1:8">
      <c r="A9190" t="s">
        <v>464</v>
      </c>
      <c r="B9190">
        <v>3220</v>
      </c>
      <c r="C9190" t="s">
        <v>459</v>
      </c>
      <c r="D9190" t="s">
        <v>475</v>
      </c>
      <c r="E9190" t="s">
        <v>11</v>
      </c>
      <c r="F9190">
        <v>2010</v>
      </c>
      <c r="G9190" t="s">
        <v>480</v>
      </c>
      <c r="H9190">
        <v>0.32238359999999999</v>
      </c>
    </row>
    <row r="9191" spans="1:8">
      <c r="A9191" t="s">
        <v>464</v>
      </c>
      <c r="B9191">
        <v>3220</v>
      </c>
      <c r="C9191" t="s">
        <v>459</v>
      </c>
      <c r="D9191" t="s">
        <v>475</v>
      </c>
      <c r="E9191" t="s">
        <v>29</v>
      </c>
      <c r="F9191">
        <v>2013</v>
      </c>
      <c r="G9191" t="s">
        <v>503</v>
      </c>
      <c r="H9191">
        <v>6.3597492000000004</v>
      </c>
    </row>
    <row r="9192" spans="1:8">
      <c r="A9192" t="s">
        <v>464</v>
      </c>
      <c r="B9192">
        <v>3220</v>
      </c>
      <c r="C9192" t="s">
        <v>459</v>
      </c>
      <c r="D9192" t="s">
        <v>475</v>
      </c>
      <c r="E9192" t="s">
        <v>3</v>
      </c>
      <c r="F9192">
        <v>2010</v>
      </c>
      <c r="G9192" t="s">
        <v>480</v>
      </c>
      <c r="H9192">
        <v>5.2460604000000002</v>
      </c>
    </row>
    <row r="9193" spans="1:8">
      <c r="A9193" t="s">
        <v>464</v>
      </c>
      <c r="B9193">
        <v>3220</v>
      </c>
      <c r="C9193" t="s">
        <v>459</v>
      </c>
      <c r="D9193" t="s">
        <v>475</v>
      </c>
      <c r="E9193" t="s">
        <v>30</v>
      </c>
      <c r="F9193">
        <v>2009</v>
      </c>
      <c r="G9193" t="s">
        <v>480</v>
      </c>
      <c r="H9193">
        <v>92.691565199999999</v>
      </c>
    </row>
    <row r="9194" spans="1:8">
      <c r="A9194" t="s">
        <v>464</v>
      </c>
      <c r="B9194">
        <v>3220</v>
      </c>
      <c r="C9194" t="s">
        <v>459</v>
      </c>
      <c r="D9194" t="s">
        <v>475</v>
      </c>
      <c r="E9194" t="s">
        <v>9</v>
      </c>
      <c r="F9194">
        <v>2012</v>
      </c>
      <c r="G9194" t="s">
        <v>503</v>
      </c>
      <c r="H9194">
        <v>3.4164287999999998</v>
      </c>
    </row>
    <row r="9195" spans="1:8">
      <c r="A9195" t="s">
        <v>464</v>
      </c>
      <c r="B9195">
        <v>3220</v>
      </c>
      <c r="C9195" t="s">
        <v>459</v>
      </c>
      <c r="D9195" t="s">
        <v>475</v>
      </c>
      <c r="E9195" t="s">
        <v>31</v>
      </c>
      <c r="F9195">
        <v>2011</v>
      </c>
      <c r="G9195" t="s">
        <v>503</v>
      </c>
      <c r="H9195">
        <v>21.8509092</v>
      </c>
    </row>
    <row r="9196" spans="1:8">
      <c r="A9196" t="s">
        <v>464</v>
      </c>
      <c r="B9196">
        <v>3220</v>
      </c>
      <c r="C9196" t="s">
        <v>459</v>
      </c>
      <c r="D9196" t="s">
        <v>475</v>
      </c>
      <c r="E9196" t="s">
        <v>33</v>
      </c>
      <c r="F9196">
        <v>2012</v>
      </c>
      <c r="G9196" t="s">
        <v>480</v>
      </c>
      <c r="H9196">
        <v>12.727872</v>
      </c>
    </row>
    <row r="9197" spans="1:8">
      <c r="A9197" t="s">
        <v>464</v>
      </c>
      <c r="B9197">
        <v>3220</v>
      </c>
      <c r="C9197" t="s">
        <v>459</v>
      </c>
      <c r="D9197" t="s">
        <v>475</v>
      </c>
      <c r="E9197" t="s">
        <v>31</v>
      </c>
      <c r="F9197">
        <v>2013</v>
      </c>
      <c r="G9197" t="s">
        <v>480</v>
      </c>
      <c r="H9197">
        <v>27.783604799999999</v>
      </c>
    </row>
    <row r="9198" spans="1:8">
      <c r="A9198" t="s">
        <v>464</v>
      </c>
      <c r="B9198">
        <v>5544</v>
      </c>
      <c r="C9198" t="s">
        <v>543</v>
      </c>
      <c r="D9198" t="s">
        <v>475</v>
      </c>
      <c r="E9198" t="s">
        <v>6</v>
      </c>
      <c r="F9198">
        <v>2013</v>
      </c>
      <c r="G9198" t="s">
        <v>480</v>
      </c>
      <c r="H9198">
        <v>2.5120799999999999E-2</v>
      </c>
    </row>
    <row r="9199" spans="1:8">
      <c r="A9199" t="s">
        <v>464</v>
      </c>
      <c r="B9199">
        <v>3220</v>
      </c>
      <c r="C9199" t="s">
        <v>459</v>
      </c>
      <c r="D9199" t="s">
        <v>475</v>
      </c>
      <c r="E9199" t="s">
        <v>25</v>
      </c>
      <c r="F9199">
        <v>2013</v>
      </c>
      <c r="G9199" t="s">
        <v>503</v>
      </c>
      <c r="H9199">
        <v>0.65732760000000001</v>
      </c>
    </row>
    <row r="9200" spans="1:8">
      <c r="A9200" t="s">
        <v>464</v>
      </c>
      <c r="B9200">
        <v>3220</v>
      </c>
      <c r="C9200" t="s">
        <v>459</v>
      </c>
      <c r="D9200" t="s">
        <v>475</v>
      </c>
      <c r="E9200" t="s">
        <v>26</v>
      </c>
      <c r="F9200">
        <v>2009</v>
      </c>
      <c r="G9200" t="s">
        <v>503</v>
      </c>
      <c r="H9200">
        <v>2.0138508000000002</v>
      </c>
    </row>
    <row r="9201" spans="1:8">
      <c r="A9201" t="s">
        <v>464</v>
      </c>
      <c r="B9201">
        <v>5544</v>
      </c>
      <c r="C9201" t="s">
        <v>543</v>
      </c>
      <c r="D9201" t="s">
        <v>475</v>
      </c>
      <c r="E9201" t="s">
        <v>343</v>
      </c>
      <c r="F9201">
        <v>2014</v>
      </c>
      <c r="G9201" t="s">
        <v>483</v>
      </c>
      <c r="H9201">
        <v>1.7668295999999999</v>
      </c>
    </row>
    <row r="9202" spans="1:8">
      <c r="A9202" t="s">
        <v>464</v>
      </c>
      <c r="B9202">
        <v>3220</v>
      </c>
      <c r="C9202" t="s">
        <v>459</v>
      </c>
      <c r="D9202" t="s">
        <v>475</v>
      </c>
      <c r="E9202" t="s">
        <v>13</v>
      </c>
      <c r="F9202">
        <v>2011</v>
      </c>
      <c r="G9202" t="s">
        <v>480</v>
      </c>
      <c r="H9202">
        <v>26.175873599999999</v>
      </c>
    </row>
    <row r="9203" spans="1:8">
      <c r="A9203" t="s">
        <v>464</v>
      </c>
      <c r="B9203">
        <v>3220</v>
      </c>
      <c r="C9203" t="s">
        <v>459</v>
      </c>
      <c r="D9203" t="s">
        <v>475</v>
      </c>
      <c r="E9203" t="s">
        <v>25</v>
      </c>
      <c r="F9203">
        <v>2009</v>
      </c>
      <c r="G9203" t="s">
        <v>480</v>
      </c>
      <c r="H9203">
        <v>0.84573359999999997</v>
      </c>
    </row>
    <row r="9204" spans="1:8">
      <c r="A9204" t="s">
        <v>464</v>
      </c>
      <c r="B9204">
        <v>3220</v>
      </c>
      <c r="C9204" t="s">
        <v>459</v>
      </c>
      <c r="D9204" t="s">
        <v>475</v>
      </c>
      <c r="E9204" t="s">
        <v>32</v>
      </c>
      <c r="F9204">
        <v>2010</v>
      </c>
      <c r="G9204" t="s">
        <v>480</v>
      </c>
      <c r="H9204">
        <v>5.3423568000000001</v>
      </c>
    </row>
    <row r="9205" spans="1:8">
      <c r="A9205" t="s">
        <v>464</v>
      </c>
      <c r="B9205">
        <v>3220</v>
      </c>
      <c r="C9205" t="s">
        <v>459</v>
      </c>
      <c r="D9205" t="s">
        <v>475</v>
      </c>
      <c r="E9205" t="s">
        <v>22</v>
      </c>
      <c r="F9205">
        <v>2012</v>
      </c>
      <c r="G9205" t="s">
        <v>503</v>
      </c>
      <c r="H9205">
        <v>5.2000055999999999</v>
      </c>
    </row>
    <row r="9206" spans="1:8">
      <c r="A9206" t="s">
        <v>464</v>
      </c>
      <c r="B9206">
        <v>3220</v>
      </c>
      <c r="C9206" t="s">
        <v>459</v>
      </c>
      <c r="D9206" t="s">
        <v>475</v>
      </c>
      <c r="E9206" t="s">
        <v>28</v>
      </c>
      <c r="F9206">
        <v>2009</v>
      </c>
      <c r="G9206" t="s">
        <v>503</v>
      </c>
      <c r="H9206">
        <v>76.425847200000007</v>
      </c>
    </row>
    <row r="9207" spans="1:8">
      <c r="A9207" t="s">
        <v>464</v>
      </c>
      <c r="B9207">
        <v>3220</v>
      </c>
      <c r="C9207" t="s">
        <v>459</v>
      </c>
      <c r="D9207" t="s">
        <v>475</v>
      </c>
      <c r="E9207" t="s">
        <v>36</v>
      </c>
      <c r="F9207">
        <v>2012</v>
      </c>
      <c r="G9207" t="s">
        <v>503</v>
      </c>
      <c r="H9207">
        <v>2.344608</v>
      </c>
    </row>
    <row r="9208" spans="1:8">
      <c r="A9208" t="s">
        <v>464</v>
      </c>
      <c r="B9208">
        <v>5544</v>
      </c>
      <c r="C9208" t="s">
        <v>543</v>
      </c>
      <c r="D9208" t="s">
        <v>475</v>
      </c>
      <c r="E9208" t="s">
        <v>16</v>
      </c>
      <c r="F9208">
        <v>2012</v>
      </c>
      <c r="G9208" t="s">
        <v>483</v>
      </c>
      <c r="H9208">
        <v>5.4428400000000002E-2</v>
      </c>
    </row>
    <row r="9209" spans="1:8">
      <c r="A9209" t="s">
        <v>464</v>
      </c>
      <c r="B9209">
        <v>5544</v>
      </c>
      <c r="C9209" t="s">
        <v>543</v>
      </c>
      <c r="D9209" t="s">
        <v>475</v>
      </c>
      <c r="E9209" t="s">
        <v>22</v>
      </c>
      <c r="F9209">
        <v>2010</v>
      </c>
      <c r="G9209" t="s">
        <v>483</v>
      </c>
      <c r="H9209">
        <v>6.2801999999999997E-2</v>
      </c>
    </row>
    <row r="9210" spans="1:8">
      <c r="A9210" t="s">
        <v>464</v>
      </c>
      <c r="B9210">
        <v>5544</v>
      </c>
      <c r="C9210" t="s">
        <v>543</v>
      </c>
      <c r="D9210" t="s">
        <v>475</v>
      </c>
      <c r="E9210" t="s">
        <v>24</v>
      </c>
      <c r="F9210">
        <v>2010</v>
      </c>
      <c r="G9210" t="s">
        <v>483</v>
      </c>
      <c r="H9210">
        <v>5.8615199999999999E-2</v>
      </c>
    </row>
    <row r="9211" spans="1:8">
      <c r="A9211" t="s">
        <v>464</v>
      </c>
      <c r="B9211">
        <v>3220</v>
      </c>
      <c r="C9211" t="s">
        <v>459</v>
      </c>
      <c r="D9211" t="s">
        <v>475</v>
      </c>
      <c r="E9211" t="s">
        <v>10</v>
      </c>
      <c r="F9211">
        <v>2013</v>
      </c>
      <c r="G9211" t="s">
        <v>480</v>
      </c>
      <c r="H9211">
        <v>46.075733999999997</v>
      </c>
    </row>
    <row r="9212" spans="1:8">
      <c r="A9212" t="s">
        <v>464</v>
      </c>
      <c r="B9212">
        <v>3220</v>
      </c>
      <c r="C9212" t="s">
        <v>459</v>
      </c>
      <c r="D9212" t="s">
        <v>475</v>
      </c>
      <c r="E9212" t="s">
        <v>19</v>
      </c>
      <c r="F9212">
        <v>2012</v>
      </c>
      <c r="G9212" t="s">
        <v>480</v>
      </c>
      <c r="H9212">
        <v>0.13816439999999999</v>
      </c>
    </row>
    <row r="9213" spans="1:8">
      <c r="A9213" t="s">
        <v>464</v>
      </c>
      <c r="B9213">
        <v>3220</v>
      </c>
      <c r="C9213" t="s">
        <v>459</v>
      </c>
      <c r="D9213" t="s">
        <v>475</v>
      </c>
      <c r="E9213" t="s">
        <v>17</v>
      </c>
      <c r="F9213">
        <v>2010</v>
      </c>
      <c r="G9213" t="s">
        <v>480</v>
      </c>
      <c r="H9213">
        <v>7.7078987999999997</v>
      </c>
    </row>
    <row r="9214" spans="1:8">
      <c r="A9214" t="s">
        <v>464</v>
      </c>
      <c r="B9214">
        <v>3220</v>
      </c>
      <c r="C9214" t="s">
        <v>459</v>
      </c>
      <c r="D9214" t="s">
        <v>475</v>
      </c>
      <c r="E9214" t="s">
        <v>16</v>
      </c>
      <c r="F9214">
        <v>2009</v>
      </c>
      <c r="G9214" t="s">
        <v>480</v>
      </c>
      <c r="H9214">
        <v>0.79549199999999998</v>
      </c>
    </row>
    <row r="9215" spans="1:8">
      <c r="A9215" t="s">
        <v>464</v>
      </c>
      <c r="B9215">
        <v>3220</v>
      </c>
      <c r="C9215" t="s">
        <v>459</v>
      </c>
      <c r="D9215" t="s">
        <v>475</v>
      </c>
      <c r="E9215" t="s">
        <v>22</v>
      </c>
      <c r="F9215">
        <v>2009</v>
      </c>
      <c r="G9215" t="s">
        <v>480</v>
      </c>
      <c r="H9215">
        <v>3.9942072</v>
      </c>
    </row>
    <row r="9216" spans="1:8">
      <c r="A9216" t="s">
        <v>497</v>
      </c>
      <c r="B9216">
        <v>3220</v>
      </c>
      <c r="C9216" t="s">
        <v>459</v>
      </c>
      <c r="D9216" t="s">
        <v>475</v>
      </c>
      <c r="E9216" t="s">
        <v>16</v>
      </c>
      <c r="F9216">
        <v>2009</v>
      </c>
      <c r="G9216" t="s">
        <v>480</v>
      </c>
      <c r="H9216">
        <v>9.21096E-2</v>
      </c>
    </row>
    <row r="9217" spans="1:8">
      <c r="A9217" t="s">
        <v>463</v>
      </c>
      <c r="B9217">
        <v>4200</v>
      </c>
      <c r="C9217" t="s">
        <v>528</v>
      </c>
      <c r="D9217" t="s">
        <v>475</v>
      </c>
      <c r="E9217" t="s">
        <v>482</v>
      </c>
      <c r="F9217">
        <v>2012</v>
      </c>
      <c r="G9217" t="s">
        <v>501</v>
      </c>
      <c r="H9217">
        <v>135.00755280000001</v>
      </c>
    </row>
    <row r="9218" spans="1:8">
      <c r="A9218" t="s">
        <v>494</v>
      </c>
      <c r="B9218">
        <v>4200</v>
      </c>
      <c r="C9218" t="s">
        <v>528</v>
      </c>
      <c r="D9218" t="s">
        <v>475</v>
      </c>
      <c r="E9218" t="s">
        <v>16</v>
      </c>
      <c r="F9218">
        <v>2009</v>
      </c>
      <c r="G9218" t="s">
        <v>501</v>
      </c>
      <c r="H9218">
        <v>0.1967796</v>
      </c>
    </row>
    <row r="9219" spans="1:8">
      <c r="A9219" t="s">
        <v>494</v>
      </c>
      <c r="B9219">
        <v>4200</v>
      </c>
      <c r="C9219" t="s">
        <v>528</v>
      </c>
      <c r="D9219" t="s">
        <v>475</v>
      </c>
      <c r="E9219" t="s">
        <v>482</v>
      </c>
      <c r="F9219">
        <v>2010</v>
      </c>
      <c r="G9219" t="s">
        <v>501</v>
      </c>
      <c r="H9219">
        <v>1.3774572</v>
      </c>
    </row>
    <row r="9220" spans="1:8">
      <c r="A9220" t="s">
        <v>461</v>
      </c>
      <c r="B9220">
        <v>4200</v>
      </c>
      <c r="C9220" t="s">
        <v>528</v>
      </c>
      <c r="D9220" t="s">
        <v>475</v>
      </c>
      <c r="E9220" t="s">
        <v>13</v>
      </c>
      <c r="F9220">
        <v>2012</v>
      </c>
      <c r="G9220" t="s">
        <v>501</v>
      </c>
      <c r="H9220">
        <v>7.8041951999999997</v>
      </c>
    </row>
    <row r="9221" spans="1:8">
      <c r="A9221" t="s">
        <v>461</v>
      </c>
      <c r="B9221">
        <v>4200</v>
      </c>
      <c r="C9221" t="s">
        <v>528</v>
      </c>
      <c r="D9221" t="s">
        <v>475</v>
      </c>
      <c r="E9221" t="s">
        <v>482</v>
      </c>
      <c r="F9221">
        <v>2013</v>
      </c>
      <c r="G9221" t="s">
        <v>501</v>
      </c>
      <c r="H9221">
        <v>40.616146800000003</v>
      </c>
    </row>
    <row r="9222" spans="1:8">
      <c r="A9222" t="s">
        <v>464</v>
      </c>
      <c r="B9222">
        <v>3215</v>
      </c>
      <c r="C9222" t="s">
        <v>530</v>
      </c>
      <c r="D9222" t="s">
        <v>475</v>
      </c>
      <c r="E9222" t="s">
        <v>29</v>
      </c>
      <c r="F9222">
        <v>2014</v>
      </c>
      <c r="G9222" t="s">
        <v>503</v>
      </c>
      <c r="H9222">
        <v>2.6753651999999999</v>
      </c>
    </row>
    <row r="9223" spans="1:8">
      <c r="A9223" t="s">
        <v>464</v>
      </c>
      <c r="B9223">
        <v>3250</v>
      </c>
      <c r="C9223" t="s">
        <v>527</v>
      </c>
      <c r="D9223" t="s">
        <v>475</v>
      </c>
      <c r="E9223" t="s">
        <v>3</v>
      </c>
      <c r="F9223">
        <v>2013</v>
      </c>
      <c r="G9223" t="s">
        <v>503</v>
      </c>
      <c r="H9223">
        <v>4.60548E-2</v>
      </c>
    </row>
    <row r="9224" spans="1:8">
      <c r="A9224" t="s">
        <v>494</v>
      </c>
      <c r="B9224">
        <v>4200</v>
      </c>
      <c r="C9224" t="s">
        <v>528</v>
      </c>
      <c r="D9224" t="s">
        <v>475</v>
      </c>
      <c r="E9224" t="s">
        <v>12</v>
      </c>
      <c r="F9224">
        <v>2011</v>
      </c>
      <c r="G9224" t="s">
        <v>501</v>
      </c>
      <c r="H9224">
        <v>6.4853531999999996</v>
      </c>
    </row>
    <row r="9225" spans="1:8">
      <c r="A9225" t="s">
        <v>464</v>
      </c>
      <c r="B9225">
        <v>3215</v>
      </c>
      <c r="C9225" t="s">
        <v>530</v>
      </c>
      <c r="D9225" t="s">
        <v>475</v>
      </c>
      <c r="E9225" t="s">
        <v>29</v>
      </c>
      <c r="F9225">
        <v>2013</v>
      </c>
      <c r="G9225" t="s">
        <v>480</v>
      </c>
      <c r="H9225">
        <v>2.2148172000000002</v>
      </c>
    </row>
    <row r="9226" spans="1:8">
      <c r="A9226" t="s">
        <v>464</v>
      </c>
      <c r="B9226">
        <v>3250</v>
      </c>
      <c r="C9226" t="s">
        <v>527</v>
      </c>
      <c r="D9226" t="s">
        <v>475</v>
      </c>
      <c r="E9226" t="s">
        <v>9</v>
      </c>
      <c r="F9226">
        <v>2014</v>
      </c>
      <c r="G9226" t="s">
        <v>503</v>
      </c>
      <c r="H9226">
        <v>8.8090271999999992</v>
      </c>
    </row>
    <row r="9227" spans="1:8">
      <c r="A9227" t="s">
        <v>464</v>
      </c>
      <c r="B9227">
        <v>3250</v>
      </c>
      <c r="C9227" t="s">
        <v>527</v>
      </c>
      <c r="D9227" t="s">
        <v>475</v>
      </c>
      <c r="E9227" t="s">
        <v>33</v>
      </c>
      <c r="F9227">
        <v>2010</v>
      </c>
      <c r="G9227" t="s">
        <v>503</v>
      </c>
      <c r="H9227">
        <v>10.9652292</v>
      </c>
    </row>
    <row r="9228" spans="1:8">
      <c r="A9228" t="s">
        <v>429</v>
      </c>
      <c r="B9228">
        <v>5543</v>
      </c>
      <c r="C9228" t="s">
        <v>529</v>
      </c>
      <c r="D9228" t="s">
        <v>475</v>
      </c>
      <c r="E9228" t="s">
        <v>30</v>
      </c>
      <c r="F9228">
        <v>2009</v>
      </c>
      <c r="G9228" t="s">
        <v>480</v>
      </c>
      <c r="H9228">
        <v>4.8483143999999996</v>
      </c>
    </row>
    <row r="9229" spans="1:8">
      <c r="A9229" t="s">
        <v>464</v>
      </c>
      <c r="B9229">
        <v>3250</v>
      </c>
      <c r="C9229" t="s">
        <v>527</v>
      </c>
      <c r="D9229" t="s">
        <v>475</v>
      </c>
      <c r="E9229" t="s">
        <v>343</v>
      </c>
      <c r="F9229">
        <v>2011</v>
      </c>
      <c r="G9229" t="s">
        <v>503</v>
      </c>
      <c r="H9229">
        <v>7.3938888</v>
      </c>
    </row>
    <row r="9230" spans="1:8">
      <c r="A9230" t="s">
        <v>463</v>
      </c>
      <c r="B9230">
        <v>4200</v>
      </c>
      <c r="C9230" t="s">
        <v>528</v>
      </c>
      <c r="D9230" t="s">
        <v>475</v>
      </c>
      <c r="E9230" t="s">
        <v>17</v>
      </c>
      <c r="F9230">
        <v>2014</v>
      </c>
      <c r="G9230" t="s">
        <v>501</v>
      </c>
      <c r="H9230">
        <v>7.5990419999999999</v>
      </c>
    </row>
    <row r="9231" spans="1:8">
      <c r="A9231" t="s">
        <v>461</v>
      </c>
      <c r="B9231">
        <v>4200</v>
      </c>
      <c r="C9231" t="s">
        <v>528</v>
      </c>
      <c r="D9231" t="s">
        <v>475</v>
      </c>
      <c r="E9231" t="s">
        <v>15</v>
      </c>
      <c r="F9231">
        <v>2010</v>
      </c>
      <c r="G9231" t="s">
        <v>501</v>
      </c>
      <c r="H9231">
        <v>13.5317376</v>
      </c>
    </row>
    <row r="9232" spans="1:8">
      <c r="A9232" t="s">
        <v>429</v>
      </c>
      <c r="B9232">
        <v>5543</v>
      </c>
      <c r="C9232" t="s">
        <v>529</v>
      </c>
      <c r="D9232" t="s">
        <v>475</v>
      </c>
      <c r="E9232" t="s">
        <v>14</v>
      </c>
      <c r="F9232">
        <v>2013</v>
      </c>
      <c r="G9232" t="s">
        <v>480</v>
      </c>
      <c r="H9232">
        <v>15.934960800000001</v>
      </c>
    </row>
    <row r="9233" spans="1:8">
      <c r="A9233" t="s">
        <v>464</v>
      </c>
      <c r="B9233">
        <v>3250</v>
      </c>
      <c r="C9233" t="s">
        <v>527</v>
      </c>
      <c r="D9233" t="s">
        <v>475</v>
      </c>
      <c r="E9233" t="s">
        <v>10</v>
      </c>
      <c r="F9233">
        <v>2011</v>
      </c>
      <c r="G9233" t="s">
        <v>503</v>
      </c>
      <c r="H9233">
        <v>282.8769552</v>
      </c>
    </row>
    <row r="9234" spans="1:8">
      <c r="A9234" t="s">
        <v>464</v>
      </c>
      <c r="B9234">
        <v>3250</v>
      </c>
      <c r="C9234" t="s">
        <v>527</v>
      </c>
      <c r="D9234" t="s">
        <v>475</v>
      </c>
      <c r="E9234" t="s">
        <v>28</v>
      </c>
      <c r="F9234">
        <v>2010</v>
      </c>
      <c r="G9234" t="s">
        <v>503</v>
      </c>
      <c r="H9234">
        <v>703.82201399999997</v>
      </c>
    </row>
    <row r="9235" spans="1:8">
      <c r="A9235" t="s">
        <v>464</v>
      </c>
      <c r="B9235">
        <v>3250</v>
      </c>
      <c r="C9235" t="s">
        <v>527</v>
      </c>
      <c r="D9235" t="s">
        <v>475</v>
      </c>
      <c r="E9235" t="s">
        <v>18</v>
      </c>
      <c r="F9235">
        <v>2012</v>
      </c>
      <c r="G9235" t="s">
        <v>503</v>
      </c>
      <c r="H9235">
        <v>0.17584559999999999</v>
      </c>
    </row>
    <row r="9236" spans="1:8">
      <c r="A9236" t="s">
        <v>464</v>
      </c>
      <c r="B9236">
        <v>3250</v>
      </c>
      <c r="C9236" t="s">
        <v>527</v>
      </c>
      <c r="D9236" t="s">
        <v>475</v>
      </c>
      <c r="E9236" t="s">
        <v>479</v>
      </c>
      <c r="F9236">
        <v>2011</v>
      </c>
      <c r="G9236" t="s">
        <v>503</v>
      </c>
      <c r="H9236">
        <v>54.955936800000003</v>
      </c>
    </row>
    <row r="9237" spans="1:8">
      <c r="A9237" t="s">
        <v>463</v>
      </c>
      <c r="B9237">
        <v>4200</v>
      </c>
      <c r="C9237" t="s">
        <v>528</v>
      </c>
      <c r="D9237" t="s">
        <v>475</v>
      </c>
      <c r="E9237" t="s">
        <v>28</v>
      </c>
      <c r="F9237">
        <v>2011</v>
      </c>
      <c r="G9237" t="s">
        <v>501</v>
      </c>
      <c r="H9237">
        <v>16.483431599999999</v>
      </c>
    </row>
    <row r="9238" spans="1:8">
      <c r="A9238" t="s">
        <v>461</v>
      </c>
      <c r="B9238">
        <v>4200</v>
      </c>
      <c r="C9238" t="s">
        <v>528</v>
      </c>
      <c r="D9238" t="s">
        <v>475</v>
      </c>
      <c r="E9238" t="s">
        <v>3</v>
      </c>
      <c r="F9238">
        <v>2011</v>
      </c>
      <c r="G9238" t="s">
        <v>501</v>
      </c>
      <c r="H9238">
        <v>6.4058039999999998</v>
      </c>
    </row>
    <row r="9239" spans="1:8">
      <c r="A9239" t="s">
        <v>461</v>
      </c>
      <c r="B9239">
        <v>4200</v>
      </c>
      <c r="C9239" t="s">
        <v>528</v>
      </c>
      <c r="D9239" t="s">
        <v>475</v>
      </c>
      <c r="E9239" t="s">
        <v>28</v>
      </c>
      <c r="F9239">
        <v>2011</v>
      </c>
      <c r="G9239" t="s">
        <v>501</v>
      </c>
      <c r="H9239">
        <v>7.4943720000000003</v>
      </c>
    </row>
    <row r="9240" spans="1:8">
      <c r="A9240" t="s">
        <v>495</v>
      </c>
      <c r="B9240">
        <v>4200</v>
      </c>
      <c r="C9240" t="s">
        <v>528</v>
      </c>
      <c r="D9240" t="s">
        <v>475</v>
      </c>
      <c r="E9240" t="s">
        <v>30</v>
      </c>
      <c r="F9240">
        <v>2010</v>
      </c>
      <c r="G9240" t="s">
        <v>501</v>
      </c>
      <c r="H9240">
        <v>1.2560399999999999E-2</v>
      </c>
    </row>
    <row r="9241" spans="1:8">
      <c r="A9241" t="s">
        <v>464</v>
      </c>
      <c r="B9241">
        <v>3250</v>
      </c>
      <c r="C9241" t="s">
        <v>527</v>
      </c>
      <c r="D9241" t="s">
        <v>475</v>
      </c>
      <c r="E9241" t="s">
        <v>9</v>
      </c>
      <c r="F9241">
        <v>2013</v>
      </c>
      <c r="G9241" t="s">
        <v>480</v>
      </c>
      <c r="H9241">
        <v>6.1462224000000001</v>
      </c>
    </row>
    <row r="9242" spans="1:8">
      <c r="A9242" t="s">
        <v>464</v>
      </c>
      <c r="B9242">
        <v>3250</v>
      </c>
      <c r="C9242" t="s">
        <v>527</v>
      </c>
      <c r="D9242" t="s">
        <v>475</v>
      </c>
      <c r="E9242" t="s">
        <v>15</v>
      </c>
      <c r="F9242">
        <v>2014</v>
      </c>
      <c r="G9242" t="s">
        <v>480</v>
      </c>
      <c r="H9242">
        <v>97.062584400000006</v>
      </c>
    </row>
    <row r="9243" spans="1:8">
      <c r="A9243" t="s">
        <v>464</v>
      </c>
      <c r="B9243">
        <v>3250</v>
      </c>
      <c r="C9243" t="s">
        <v>527</v>
      </c>
      <c r="D9243" t="s">
        <v>475</v>
      </c>
      <c r="E9243" t="s">
        <v>28</v>
      </c>
      <c r="F9243">
        <v>2012</v>
      </c>
      <c r="G9243" t="s">
        <v>480</v>
      </c>
      <c r="H9243">
        <v>774.04721040000004</v>
      </c>
    </row>
    <row r="9244" spans="1:8">
      <c r="A9244" t="s">
        <v>464</v>
      </c>
      <c r="B9244">
        <v>3250</v>
      </c>
      <c r="C9244" t="s">
        <v>527</v>
      </c>
      <c r="D9244" t="s">
        <v>475</v>
      </c>
      <c r="E9244" t="s">
        <v>20</v>
      </c>
      <c r="F9244">
        <v>2010</v>
      </c>
      <c r="G9244" t="s">
        <v>480</v>
      </c>
      <c r="H9244">
        <v>73.260626400000007</v>
      </c>
    </row>
    <row r="9245" spans="1:8">
      <c r="A9245" t="s">
        <v>464</v>
      </c>
      <c r="B9245">
        <v>3250</v>
      </c>
      <c r="C9245" t="s">
        <v>527</v>
      </c>
      <c r="D9245" t="s">
        <v>475</v>
      </c>
      <c r="E9245" t="s">
        <v>479</v>
      </c>
      <c r="F9245">
        <v>2013</v>
      </c>
      <c r="G9245" t="s">
        <v>480</v>
      </c>
      <c r="H9245">
        <v>61.642256400000001</v>
      </c>
    </row>
    <row r="9246" spans="1:8">
      <c r="A9246" t="s">
        <v>429</v>
      </c>
      <c r="B9246">
        <v>5543</v>
      </c>
      <c r="C9246" t="s">
        <v>529</v>
      </c>
      <c r="D9246" t="s">
        <v>475</v>
      </c>
      <c r="E9246" t="s">
        <v>9</v>
      </c>
      <c r="F9246">
        <v>2010</v>
      </c>
      <c r="G9246" t="s">
        <v>480</v>
      </c>
      <c r="H9246">
        <v>4.3752060000000004</v>
      </c>
    </row>
    <row r="9247" spans="1:8">
      <c r="A9247" t="s">
        <v>429</v>
      </c>
      <c r="B9247">
        <v>5543</v>
      </c>
      <c r="C9247" t="s">
        <v>529</v>
      </c>
      <c r="D9247" t="s">
        <v>475</v>
      </c>
      <c r="E9247" t="s">
        <v>12</v>
      </c>
      <c r="F9247">
        <v>2013</v>
      </c>
      <c r="G9247" t="s">
        <v>480</v>
      </c>
      <c r="H9247">
        <v>4.4128872000000001</v>
      </c>
    </row>
    <row r="9248" spans="1:8">
      <c r="A9248" t="s">
        <v>429</v>
      </c>
      <c r="B9248">
        <v>5543</v>
      </c>
      <c r="C9248" t="s">
        <v>529</v>
      </c>
      <c r="D9248" t="s">
        <v>475</v>
      </c>
      <c r="E9248" t="s">
        <v>17</v>
      </c>
      <c r="F9248">
        <v>2011</v>
      </c>
      <c r="G9248" t="s">
        <v>480</v>
      </c>
      <c r="H9248">
        <v>3.4834176000000001</v>
      </c>
    </row>
    <row r="9249" spans="1:8">
      <c r="A9249" t="s">
        <v>464</v>
      </c>
      <c r="B9249">
        <v>3250</v>
      </c>
      <c r="C9249" t="s">
        <v>527</v>
      </c>
      <c r="D9249" t="s">
        <v>475</v>
      </c>
      <c r="E9249" t="s">
        <v>14</v>
      </c>
      <c r="F9249">
        <v>2011</v>
      </c>
      <c r="G9249" t="s">
        <v>503</v>
      </c>
      <c r="H9249">
        <v>12.803234399999999</v>
      </c>
    </row>
    <row r="9250" spans="1:8">
      <c r="A9250" t="s">
        <v>464</v>
      </c>
      <c r="B9250">
        <v>3250</v>
      </c>
      <c r="C9250" t="s">
        <v>527</v>
      </c>
      <c r="D9250" t="s">
        <v>475</v>
      </c>
      <c r="E9250" t="s">
        <v>37</v>
      </c>
      <c r="F9250">
        <v>2010</v>
      </c>
      <c r="G9250" t="s">
        <v>503</v>
      </c>
      <c r="H9250">
        <v>30.5092116</v>
      </c>
    </row>
    <row r="9251" spans="1:8">
      <c r="A9251" t="s">
        <v>463</v>
      </c>
      <c r="B9251">
        <v>4200</v>
      </c>
      <c r="C9251" t="s">
        <v>528</v>
      </c>
      <c r="D9251" t="s">
        <v>475</v>
      </c>
      <c r="E9251" t="s">
        <v>9</v>
      </c>
      <c r="F9251">
        <v>2011</v>
      </c>
      <c r="G9251" t="s">
        <v>501</v>
      </c>
      <c r="H9251">
        <v>18.5433372</v>
      </c>
    </row>
    <row r="9252" spans="1:8">
      <c r="A9252" t="s">
        <v>463</v>
      </c>
      <c r="B9252">
        <v>4200</v>
      </c>
      <c r="C9252" t="s">
        <v>528</v>
      </c>
      <c r="D9252" t="s">
        <v>475</v>
      </c>
      <c r="E9252" t="s">
        <v>482</v>
      </c>
      <c r="F9252">
        <v>2009</v>
      </c>
      <c r="G9252" t="s">
        <v>501</v>
      </c>
      <c r="H9252">
        <v>127.9988496</v>
      </c>
    </row>
    <row r="9253" spans="1:8">
      <c r="A9253" t="s">
        <v>461</v>
      </c>
      <c r="B9253">
        <v>4200</v>
      </c>
      <c r="C9253" t="s">
        <v>528</v>
      </c>
      <c r="D9253" t="s">
        <v>475</v>
      </c>
      <c r="E9253" t="s">
        <v>13</v>
      </c>
      <c r="F9253">
        <v>2009</v>
      </c>
      <c r="G9253" t="s">
        <v>501</v>
      </c>
      <c r="H9253">
        <v>8.5452587999999992</v>
      </c>
    </row>
    <row r="9254" spans="1:8">
      <c r="A9254" t="s">
        <v>461</v>
      </c>
      <c r="B9254">
        <v>4200</v>
      </c>
      <c r="C9254" t="s">
        <v>528</v>
      </c>
      <c r="D9254" t="s">
        <v>475</v>
      </c>
      <c r="E9254" t="s">
        <v>14</v>
      </c>
      <c r="F9254">
        <v>2013</v>
      </c>
      <c r="G9254" t="s">
        <v>501</v>
      </c>
      <c r="H9254">
        <v>2.9851884000000002</v>
      </c>
    </row>
    <row r="9255" spans="1:8">
      <c r="A9255" t="s">
        <v>461</v>
      </c>
      <c r="B9255">
        <v>4200</v>
      </c>
      <c r="C9255" t="s">
        <v>528</v>
      </c>
      <c r="D9255" t="s">
        <v>475</v>
      </c>
      <c r="E9255" t="s">
        <v>36</v>
      </c>
      <c r="F9255">
        <v>2013</v>
      </c>
      <c r="G9255" t="s">
        <v>501</v>
      </c>
      <c r="H9255">
        <v>6.5230344000000002</v>
      </c>
    </row>
    <row r="9256" spans="1:8">
      <c r="A9256" t="s">
        <v>461</v>
      </c>
      <c r="B9256">
        <v>4200</v>
      </c>
      <c r="C9256" t="s">
        <v>528</v>
      </c>
      <c r="D9256" t="s">
        <v>475</v>
      </c>
      <c r="E9256" t="s">
        <v>482</v>
      </c>
      <c r="F9256">
        <v>2010</v>
      </c>
      <c r="G9256" t="s">
        <v>501</v>
      </c>
      <c r="H9256">
        <v>54.955936800000003</v>
      </c>
    </row>
    <row r="9257" spans="1:8">
      <c r="A9257" t="s">
        <v>464</v>
      </c>
      <c r="B9257">
        <v>3250</v>
      </c>
      <c r="C9257" t="s">
        <v>527</v>
      </c>
      <c r="D9257" t="s">
        <v>475</v>
      </c>
      <c r="E9257" t="s">
        <v>14</v>
      </c>
      <c r="F9257">
        <v>2014</v>
      </c>
      <c r="G9257" t="s">
        <v>480</v>
      </c>
      <c r="H9257">
        <v>7.7958216</v>
      </c>
    </row>
    <row r="9258" spans="1:8">
      <c r="A9258" t="s">
        <v>429</v>
      </c>
      <c r="B9258">
        <v>5543</v>
      </c>
      <c r="C9258" t="s">
        <v>529</v>
      </c>
      <c r="D9258" t="s">
        <v>475</v>
      </c>
      <c r="E9258" t="s">
        <v>22</v>
      </c>
      <c r="F9258">
        <v>2014</v>
      </c>
      <c r="G9258" t="s">
        <v>480</v>
      </c>
      <c r="H9258">
        <v>0.97133760000000002</v>
      </c>
    </row>
    <row r="9259" spans="1:8">
      <c r="A9259" t="s">
        <v>429</v>
      </c>
      <c r="B9259">
        <v>5543</v>
      </c>
      <c r="C9259" t="s">
        <v>529</v>
      </c>
      <c r="D9259" t="s">
        <v>475</v>
      </c>
      <c r="E9259" t="s">
        <v>36</v>
      </c>
      <c r="F9259">
        <v>2010</v>
      </c>
      <c r="G9259" t="s">
        <v>480</v>
      </c>
      <c r="H9259">
        <v>1.611918</v>
      </c>
    </row>
    <row r="9260" spans="1:8">
      <c r="A9260" t="s">
        <v>494</v>
      </c>
      <c r="B9260">
        <v>4200</v>
      </c>
      <c r="C9260" t="s">
        <v>528</v>
      </c>
      <c r="D9260" t="s">
        <v>475</v>
      </c>
      <c r="E9260" t="s">
        <v>9</v>
      </c>
      <c r="F9260">
        <v>2011</v>
      </c>
      <c r="G9260" t="s">
        <v>501</v>
      </c>
      <c r="H9260">
        <v>16.1652348</v>
      </c>
    </row>
    <row r="9261" spans="1:8">
      <c r="A9261" t="s">
        <v>429</v>
      </c>
      <c r="B9261">
        <v>5543</v>
      </c>
      <c r="C9261" t="s">
        <v>529</v>
      </c>
      <c r="D9261" t="s">
        <v>475</v>
      </c>
      <c r="E9261" t="s">
        <v>24</v>
      </c>
      <c r="F9261">
        <v>2013</v>
      </c>
      <c r="G9261" t="s">
        <v>480</v>
      </c>
      <c r="H9261">
        <v>8.3736000000000005E-2</v>
      </c>
    </row>
    <row r="9262" spans="1:8">
      <c r="A9262" t="s">
        <v>429</v>
      </c>
      <c r="B9262">
        <v>5543</v>
      </c>
      <c r="C9262" t="s">
        <v>529</v>
      </c>
      <c r="D9262" t="s">
        <v>475</v>
      </c>
      <c r="E9262" t="s">
        <v>31</v>
      </c>
      <c r="F9262">
        <v>2014</v>
      </c>
      <c r="G9262" t="s">
        <v>480</v>
      </c>
      <c r="H9262">
        <v>6.8454179999999996</v>
      </c>
    </row>
    <row r="9263" spans="1:8">
      <c r="A9263" t="s">
        <v>463</v>
      </c>
      <c r="B9263">
        <v>4200</v>
      </c>
      <c r="C9263" t="s">
        <v>528</v>
      </c>
      <c r="D9263" t="s">
        <v>475</v>
      </c>
      <c r="E9263" t="s">
        <v>13</v>
      </c>
      <c r="F9263">
        <v>2014</v>
      </c>
      <c r="G9263" t="s">
        <v>501</v>
      </c>
      <c r="H9263">
        <v>11.421590399999999</v>
      </c>
    </row>
    <row r="9264" spans="1:8">
      <c r="A9264" t="s">
        <v>463</v>
      </c>
      <c r="B9264">
        <v>4200</v>
      </c>
      <c r="C9264" t="s">
        <v>528</v>
      </c>
      <c r="D9264" t="s">
        <v>475</v>
      </c>
      <c r="E9264" t="s">
        <v>14</v>
      </c>
      <c r="F9264">
        <v>2010</v>
      </c>
      <c r="G9264" t="s">
        <v>501</v>
      </c>
      <c r="H9264">
        <v>6.9919560000000001</v>
      </c>
    </row>
    <row r="9265" spans="1:8">
      <c r="A9265" t="s">
        <v>463</v>
      </c>
      <c r="B9265">
        <v>4200</v>
      </c>
      <c r="C9265" t="s">
        <v>528</v>
      </c>
      <c r="D9265" t="s">
        <v>475</v>
      </c>
      <c r="E9265" t="s">
        <v>20</v>
      </c>
      <c r="F9265">
        <v>2012</v>
      </c>
      <c r="G9265" t="s">
        <v>501</v>
      </c>
      <c r="H9265">
        <v>27.31887</v>
      </c>
    </row>
    <row r="9266" spans="1:8">
      <c r="A9266" t="s">
        <v>461</v>
      </c>
      <c r="B9266">
        <v>4200</v>
      </c>
      <c r="C9266" t="s">
        <v>528</v>
      </c>
      <c r="D9266" t="s">
        <v>475</v>
      </c>
      <c r="E9266" t="s">
        <v>10</v>
      </c>
      <c r="F9266">
        <v>2010</v>
      </c>
      <c r="G9266" t="s">
        <v>501</v>
      </c>
      <c r="H9266">
        <v>23.7265956</v>
      </c>
    </row>
    <row r="9267" spans="1:8">
      <c r="A9267" t="s">
        <v>461</v>
      </c>
      <c r="B9267">
        <v>4200</v>
      </c>
      <c r="C9267" t="s">
        <v>528</v>
      </c>
      <c r="D9267" t="s">
        <v>475</v>
      </c>
      <c r="E9267" t="s">
        <v>17</v>
      </c>
      <c r="F9267">
        <v>2012</v>
      </c>
      <c r="G9267" t="s">
        <v>501</v>
      </c>
      <c r="H9267">
        <v>2.9726279999999998</v>
      </c>
    </row>
    <row r="9268" spans="1:8">
      <c r="A9268" t="s">
        <v>464</v>
      </c>
      <c r="B9268">
        <v>3250</v>
      </c>
      <c r="C9268" t="s">
        <v>527</v>
      </c>
      <c r="D9268" t="s">
        <v>475</v>
      </c>
      <c r="E9268" t="s">
        <v>13</v>
      </c>
      <c r="F9268">
        <v>2009</v>
      </c>
      <c r="G9268" t="s">
        <v>480</v>
      </c>
      <c r="H9268">
        <v>91.167569999999998</v>
      </c>
    </row>
    <row r="9269" spans="1:8">
      <c r="A9269" t="s">
        <v>464</v>
      </c>
      <c r="B9269">
        <v>3250</v>
      </c>
      <c r="C9269" t="s">
        <v>527</v>
      </c>
      <c r="D9269" t="s">
        <v>475</v>
      </c>
      <c r="E9269" t="s">
        <v>32</v>
      </c>
      <c r="F9269">
        <v>2013</v>
      </c>
      <c r="G9269" t="s">
        <v>480</v>
      </c>
      <c r="H9269">
        <v>8.7922799999999995E-2</v>
      </c>
    </row>
    <row r="9270" spans="1:8">
      <c r="A9270" t="s">
        <v>464</v>
      </c>
      <c r="B9270">
        <v>3250</v>
      </c>
      <c r="C9270" t="s">
        <v>527</v>
      </c>
      <c r="D9270" t="s">
        <v>475</v>
      </c>
      <c r="E9270" t="s">
        <v>20</v>
      </c>
      <c r="F9270">
        <v>2010</v>
      </c>
      <c r="G9270" t="s">
        <v>503</v>
      </c>
      <c r="H9270">
        <v>73.260626400000007</v>
      </c>
    </row>
    <row r="9271" spans="1:8">
      <c r="A9271" t="s">
        <v>497</v>
      </c>
      <c r="B9271">
        <v>3250</v>
      </c>
      <c r="C9271" t="s">
        <v>527</v>
      </c>
      <c r="D9271" t="s">
        <v>475</v>
      </c>
      <c r="E9271" t="s">
        <v>13</v>
      </c>
      <c r="F9271">
        <v>2012</v>
      </c>
      <c r="G9271" t="s">
        <v>503</v>
      </c>
      <c r="H9271">
        <v>1.4067647999999999</v>
      </c>
    </row>
    <row r="9272" spans="1:8">
      <c r="A9272" t="s">
        <v>463</v>
      </c>
      <c r="B9272">
        <v>4200</v>
      </c>
      <c r="C9272" t="s">
        <v>528</v>
      </c>
      <c r="D9272" t="s">
        <v>475</v>
      </c>
      <c r="E9272" t="s">
        <v>32</v>
      </c>
      <c r="F9272">
        <v>2009</v>
      </c>
      <c r="G9272" t="s">
        <v>501</v>
      </c>
      <c r="H9272">
        <v>2.1059603999999998</v>
      </c>
    </row>
    <row r="9273" spans="1:8">
      <c r="A9273" t="s">
        <v>463</v>
      </c>
      <c r="B9273">
        <v>4200</v>
      </c>
      <c r="C9273" t="s">
        <v>528</v>
      </c>
      <c r="D9273" t="s">
        <v>475</v>
      </c>
      <c r="E9273" t="s">
        <v>34</v>
      </c>
      <c r="F9273">
        <v>2013</v>
      </c>
      <c r="G9273" t="s">
        <v>501</v>
      </c>
      <c r="H9273">
        <v>7.1971091999999999</v>
      </c>
    </row>
    <row r="9274" spans="1:8">
      <c r="A9274" t="s">
        <v>463</v>
      </c>
      <c r="B9274">
        <v>4200</v>
      </c>
      <c r="C9274" t="s">
        <v>528</v>
      </c>
      <c r="D9274" t="s">
        <v>475</v>
      </c>
      <c r="E9274" t="s">
        <v>479</v>
      </c>
      <c r="F9274">
        <v>2014</v>
      </c>
      <c r="G9274" t="s">
        <v>501</v>
      </c>
      <c r="H9274">
        <v>30.404541600000002</v>
      </c>
    </row>
    <row r="9275" spans="1:8">
      <c r="A9275" t="s">
        <v>438</v>
      </c>
      <c r="B9275">
        <v>4200</v>
      </c>
      <c r="C9275" t="s">
        <v>528</v>
      </c>
      <c r="D9275" t="s">
        <v>475</v>
      </c>
      <c r="E9275" t="s">
        <v>30</v>
      </c>
      <c r="F9275">
        <v>2014</v>
      </c>
      <c r="G9275" t="s">
        <v>501</v>
      </c>
      <c r="H9275">
        <v>0.1172304</v>
      </c>
    </row>
    <row r="9276" spans="1:8">
      <c r="A9276" t="s">
        <v>461</v>
      </c>
      <c r="B9276">
        <v>4200</v>
      </c>
      <c r="C9276" t="s">
        <v>528</v>
      </c>
      <c r="D9276" t="s">
        <v>475</v>
      </c>
      <c r="E9276" t="s">
        <v>9</v>
      </c>
      <c r="F9276">
        <v>2011</v>
      </c>
      <c r="G9276" t="s">
        <v>501</v>
      </c>
      <c r="H9276">
        <v>9.3658716000000002</v>
      </c>
    </row>
    <row r="9277" spans="1:8">
      <c r="A9277" t="s">
        <v>464</v>
      </c>
      <c r="B9277">
        <v>3250</v>
      </c>
      <c r="C9277" t="s">
        <v>527</v>
      </c>
      <c r="D9277" t="s">
        <v>475</v>
      </c>
      <c r="E9277" t="s">
        <v>17</v>
      </c>
      <c r="F9277">
        <v>2013</v>
      </c>
      <c r="G9277" t="s">
        <v>480</v>
      </c>
      <c r="H9277">
        <v>10.919174399999999</v>
      </c>
    </row>
    <row r="9278" spans="1:8">
      <c r="A9278" t="s">
        <v>497</v>
      </c>
      <c r="B9278">
        <v>3250</v>
      </c>
      <c r="C9278" t="s">
        <v>527</v>
      </c>
      <c r="D9278" t="s">
        <v>475</v>
      </c>
      <c r="E9278" t="s">
        <v>13</v>
      </c>
      <c r="F9278">
        <v>2011</v>
      </c>
      <c r="G9278" t="s">
        <v>480</v>
      </c>
      <c r="H9278">
        <v>1.4946876</v>
      </c>
    </row>
    <row r="9279" spans="1:8">
      <c r="A9279" t="s">
        <v>429</v>
      </c>
      <c r="B9279">
        <v>5543</v>
      </c>
      <c r="C9279" t="s">
        <v>529</v>
      </c>
      <c r="D9279" t="s">
        <v>475</v>
      </c>
      <c r="E9279" t="s">
        <v>5</v>
      </c>
      <c r="F9279">
        <v>2010</v>
      </c>
      <c r="G9279" t="s">
        <v>480</v>
      </c>
      <c r="H9279">
        <v>30.8734632</v>
      </c>
    </row>
    <row r="9280" spans="1:8">
      <c r="A9280" t="s">
        <v>429</v>
      </c>
      <c r="B9280">
        <v>5543</v>
      </c>
      <c r="C9280" t="s">
        <v>529</v>
      </c>
      <c r="D9280" t="s">
        <v>475</v>
      </c>
      <c r="E9280" t="s">
        <v>6</v>
      </c>
      <c r="F9280">
        <v>2013</v>
      </c>
      <c r="G9280" t="s">
        <v>480</v>
      </c>
      <c r="H9280">
        <v>0.64476719999999998</v>
      </c>
    </row>
    <row r="9281" spans="1:8">
      <c r="A9281" t="s">
        <v>429</v>
      </c>
      <c r="B9281">
        <v>5543</v>
      </c>
      <c r="C9281" t="s">
        <v>529</v>
      </c>
      <c r="D9281" t="s">
        <v>475</v>
      </c>
      <c r="E9281" t="s">
        <v>10</v>
      </c>
      <c r="F9281">
        <v>2014</v>
      </c>
      <c r="G9281" t="s">
        <v>480</v>
      </c>
      <c r="H9281">
        <v>254.31041880000001</v>
      </c>
    </row>
    <row r="9282" spans="1:8">
      <c r="A9282" t="s">
        <v>464</v>
      </c>
      <c r="B9282">
        <v>5544</v>
      </c>
      <c r="C9282" t="s">
        <v>543</v>
      </c>
      <c r="D9282" t="s">
        <v>475</v>
      </c>
      <c r="E9282" t="s">
        <v>20</v>
      </c>
      <c r="F9282">
        <v>2010</v>
      </c>
      <c r="G9282" t="s">
        <v>480</v>
      </c>
      <c r="H9282">
        <v>2.1268943999999999</v>
      </c>
    </row>
    <row r="9283" spans="1:8">
      <c r="A9283" t="s">
        <v>464</v>
      </c>
      <c r="B9283">
        <v>5544</v>
      </c>
      <c r="C9283" t="s">
        <v>543</v>
      </c>
      <c r="D9283" t="s">
        <v>475</v>
      </c>
      <c r="E9283" t="s">
        <v>16</v>
      </c>
      <c r="F9283">
        <v>2014</v>
      </c>
      <c r="G9283" t="s">
        <v>480</v>
      </c>
      <c r="H9283">
        <v>0.13816439999999999</v>
      </c>
    </row>
    <row r="9284" spans="1:8">
      <c r="A9284" t="s">
        <v>464</v>
      </c>
      <c r="B9284">
        <v>5544</v>
      </c>
      <c r="C9284" t="s">
        <v>543</v>
      </c>
      <c r="D9284" t="s">
        <v>475</v>
      </c>
      <c r="E9284" t="s">
        <v>24</v>
      </c>
      <c r="F9284">
        <v>2012</v>
      </c>
      <c r="G9284" t="s">
        <v>480</v>
      </c>
      <c r="H9284">
        <v>2.93076E-2</v>
      </c>
    </row>
    <row r="9285" spans="1:8">
      <c r="A9285" t="s">
        <v>464</v>
      </c>
      <c r="B9285">
        <v>3220</v>
      </c>
      <c r="C9285" t="s">
        <v>459</v>
      </c>
      <c r="D9285" t="s">
        <v>475</v>
      </c>
      <c r="E9285" t="s">
        <v>5</v>
      </c>
      <c r="F9285">
        <v>2011</v>
      </c>
      <c r="G9285" t="s">
        <v>503</v>
      </c>
      <c r="H9285">
        <v>82.249685999999997</v>
      </c>
    </row>
    <row r="9286" spans="1:8">
      <c r="A9286" t="s">
        <v>456</v>
      </c>
      <c r="B9286">
        <v>3220</v>
      </c>
      <c r="C9286" t="s">
        <v>459</v>
      </c>
      <c r="D9286" t="s">
        <v>475</v>
      </c>
      <c r="E9286" t="s">
        <v>2</v>
      </c>
      <c r="F9286">
        <v>2013</v>
      </c>
      <c r="G9286" t="s">
        <v>503</v>
      </c>
      <c r="H9286">
        <v>0.14235120000000001</v>
      </c>
    </row>
    <row r="9287" spans="1:8">
      <c r="A9287" t="s">
        <v>464</v>
      </c>
      <c r="B9287">
        <v>3220</v>
      </c>
      <c r="C9287" t="s">
        <v>459</v>
      </c>
      <c r="D9287" t="s">
        <v>475</v>
      </c>
      <c r="E9287" t="s">
        <v>35</v>
      </c>
      <c r="F9287">
        <v>2014</v>
      </c>
      <c r="G9287" t="s">
        <v>503</v>
      </c>
      <c r="H9287">
        <v>3.4080552000000002</v>
      </c>
    </row>
    <row r="9288" spans="1:8">
      <c r="A9288" t="s">
        <v>464</v>
      </c>
      <c r="B9288">
        <v>5544</v>
      </c>
      <c r="C9288" t="s">
        <v>543</v>
      </c>
      <c r="D9288" t="s">
        <v>475</v>
      </c>
      <c r="E9288" t="s">
        <v>5</v>
      </c>
      <c r="F9288">
        <v>2013</v>
      </c>
      <c r="G9288" t="s">
        <v>483</v>
      </c>
      <c r="H9288">
        <v>0.26376840000000001</v>
      </c>
    </row>
    <row r="9289" spans="1:8">
      <c r="A9289" t="s">
        <v>464</v>
      </c>
      <c r="B9289">
        <v>3220</v>
      </c>
      <c r="C9289" t="s">
        <v>459</v>
      </c>
      <c r="D9289" t="s">
        <v>475</v>
      </c>
      <c r="E9289" t="s">
        <v>5</v>
      </c>
      <c r="F9289">
        <v>2009</v>
      </c>
      <c r="G9289" t="s">
        <v>480</v>
      </c>
      <c r="H9289">
        <v>78.431324399999994</v>
      </c>
    </row>
    <row r="9290" spans="1:8">
      <c r="A9290" t="s">
        <v>464</v>
      </c>
      <c r="B9290">
        <v>3220</v>
      </c>
      <c r="C9290" t="s">
        <v>459</v>
      </c>
      <c r="D9290" t="s">
        <v>475</v>
      </c>
      <c r="E9290" t="s">
        <v>11</v>
      </c>
      <c r="F9290">
        <v>2014</v>
      </c>
      <c r="G9290" t="s">
        <v>480</v>
      </c>
      <c r="H9290">
        <v>0.82898640000000001</v>
      </c>
    </row>
    <row r="9291" spans="1:8">
      <c r="A9291" t="s">
        <v>464</v>
      </c>
      <c r="B9291">
        <v>3220</v>
      </c>
      <c r="C9291" t="s">
        <v>459</v>
      </c>
      <c r="D9291" t="s">
        <v>475</v>
      </c>
      <c r="E9291" t="s">
        <v>14</v>
      </c>
      <c r="F9291">
        <v>2010</v>
      </c>
      <c r="G9291" t="s">
        <v>480</v>
      </c>
      <c r="H9291">
        <v>11.82771</v>
      </c>
    </row>
    <row r="9292" spans="1:8">
      <c r="A9292" t="s">
        <v>464</v>
      </c>
      <c r="B9292">
        <v>3220</v>
      </c>
      <c r="C9292" t="s">
        <v>459</v>
      </c>
      <c r="D9292" t="s">
        <v>475</v>
      </c>
      <c r="E9292" t="s">
        <v>428</v>
      </c>
      <c r="F9292">
        <v>2009</v>
      </c>
      <c r="G9292" t="s">
        <v>480</v>
      </c>
      <c r="H9292">
        <v>2.156202</v>
      </c>
    </row>
    <row r="9293" spans="1:8">
      <c r="A9293" t="s">
        <v>464</v>
      </c>
      <c r="B9293">
        <v>5544</v>
      </c>
      <c r="C9293" t="s">
        <v>543</v>
      </c>
      <c r="D9293" t="s">
        <v>475</v>
      </c>
      <c r="E9293" t="s">
        <v>482</v>
      </c>
      <c r="F9293">
        <v>2012</v>
      </c>
      <c r="G9293" t="s">
        <v>480</v>
      </c>
      <c r="H9293">
        <v>2.93076E-2</v>
      </c>
    </row>
    <row r="9294" spans="1:8">
      <c r="A9294" t="s">
        <v>464</v>
      </c>
      <c r="B9294">
        <v>3220</v>
      </c>
      <c r="C9294" t="s">
        <v>459</v>
      </c>
      <c r="D9294" t="s">
        <v>475</v>
      </c>
      <c r="E9294" t="s">
        <v>3</v>
      </c>
      <c r="F9294">
        <v>2012</v>
      </c>
      <c r="G9294" t="s">
        <v>503</v>
      </c>
      <c r="H9294">
        <v>3.6885707999999999</v>
      </c>
    </row>
    <row r="9295" spans="1:8">
      <c r="A9295" t="s">
        <v>464</v>
      </c>
      <c r="B9295">
        <v>3220</v>
      </c>
      <c r="C9295" t="s">
        <v>459</v>
      </c>
      <c r="D9295" t="s">
        <v>475</v>
      </c>
      <c r="E9295" t="s">
        <v>30</v>
      </c>
      <c r="F9295">
        <v>2009</v>
      </c>
      <c r="G9295" t="s">
        <v>503</v>
      </c>
      <c r="H9295">
        <v>92.691565199999999</v>
      </c>
    </row>
    <row r="9296" spans="1:8">
      <c r="A9296" t="s">
        <v>464</v>
      </c>
      <c r="B9296">
        <v>3220</v>
      </c>
      <c r="C9296" t="s">
        <v>459</v>
      </c>
      <c r="D9296" t="s">
        <v>475</v>
      </c>
      <c r="E9296" t="s">
        <v>29</v>
      </c>
      <c r="F9296">
        <v>2011</v>
      </c>
      <c r="G9296" t="s">
        <v>480</v>
      </c>
      <c r="H9296">
        <v>7.975854</v>
      </c>
    </row>
    <row r="9297" spans="1:8">
      <c r="A9297" t="s">
        <v>464</v>
      </c>
      <c r="B9297">
        <v>3220</v>
      </c>
      <c r="C9297" t="s">
        <v>459</v>
      </c>
      <c r="D9297" t="s">
        <v>475</v>
      </c>
      <c r="E9297" t="s">
        <v>8</v>
      </c>
      <c r="F9297">
        <v>2010</v>
      </c>
      <c r="G9297" t="s">
        <v>503</v>
      </c>
      <c r="H9297">
        <v>2.4115967999999999</v>
      </c>
    </row>
    <row r="9298" spans="1:8">
      <c r="A9298" t="s">
        <v>464</v>
      </c>
      <c r="B9298">
        <v>3220</v>
      </c>
      <c r="C9298" t="s">
        <v>459</v>
      </c>
      <c r="D9298" t="s">
        <v>475</v>
      </c>
      <c r="E9298" t="s">
        <v>32</v>
      </c>
      <c r="F9298">
        <v>2010</v>
      </c>
      <c r="G9298" t="s">
        <v>503</v>
      </c>
      <c r="H9298">
        <v>5.3423568000000001</v>
      </c>
    </row>
    <row r="9299" spans="1:8">
      <c r="A9299" t="s">
        <v>464</v>
      </c>
      <c r="B9299">
        <v>5544</v>
      </c>
      <c r="C9299" t="s">
        <v>543</v>
      </c>
      <c r="D9299" t="s">
        <v>475</v>
      </c>
      <c r="E9299" t="s">
        <v>33</v>
      </c>
      <c r="F9299">
        <v>2012</v>
      </c>
      <c r="G9299" t="s">
        <v>483</v>
      </c>
      <c r="H9299">
        <v>5.8615199999999999E-2</v>
      </c>
    </row>
    <row r="9300" spans="1:8">
      <c r="A9300" t="s">
        <v>464</v>
      </c>
      <c r="B9300">
        <v>5544</v>
      </c>
      <c r="C9300" t="s">
        <v>543</v>
      </c>
      <c r="D9300" t="s">
        <v>475</v>
      </c>
      <c r="E9300" t="s">
        <v>31</v>
      </c>
      <c r="F9300">
        <v>2012</v>
      </c>
      <c r="G9300" t="s">
        <v>483</v>
      </c>
      <c r="H9300">
        <v>1.6244784000000001</v>
      </c>
    </row>
    <row r="9301" spans="1:8">
      <c r="A9301" t="s">
        <v>464</v>
      </c>
      <c r="B9301">
        <v>3220</v>
      </c>
      <c r="C9301" t="s">
        <v>459</v>
      </c>
      <c r="D9301" t="s">
        <v>475</v>
      </c>
      <c r="E9301" t="s">
        <v>6</v>
      </c>
      <c r="F9301">
        <v>2012</v>
      </c>
      <c r="G9301" t="s">
        <v>480</v>
      </c>
      <c r="H9301">
        <v>13.200980400000001</v>
      </c>
    </row>
    <row r="9302" spans="1:8">
      <c r="A9302" t="s">
        <v>464</v>
      </c>
      <c r="B9302">
        <v>3220</v>
      </c>
      <c r="C9302" t="s">
        <v>459</v>
      </c>
      <c r="D9302" t="s">
        <v>475</v>
      </c>
      <c r="E9302" t="s">
        <v>34</v>
      </c>
      <c r="F9302">
        <v>2012</v>
      </c>
      <c r="G9302" t="s">
        <v>480</v>
      </c>
      <c r="H9302">
        <v>37.672826399999998</v>
      </c>
    </row>
    <row r="9303" spans="1:8">
      <c r="A9303" t="s">
        <v>464</v>
      </c>
      <c r="B9303">
        <v>5544</v>
      </c>
      <c r="C9303" t="s">
        <v>543</v>
      </c>
      <c r="D9303" t="s">
        <v>475</v>
      </c>
      <c r="E9303" t="s">
        <v>8</v>
      </c>
      <c r="F9303">
        <v>2014</v>
      </c>
      <c r="G9303" t="s">
        <v>480</v>
      </c>
      <c r="H9303">
        <v>0.33913080000000001</v>
      </c>
    </row>
    <row r="9304" spans="1:8">
      <c r="A9304" t="s">
        <v>497</v>
      </c>
      <c r="B9304">
        <v>3220</v>
      </c>
      <c r="C9304" t="s">
        <v>459</v>
      </c>
      <c r="D9304" t="s">
        <v>475</v>
      </c>
      <c r="E9304" t="s">
        <v>30</v>
      </c>
      <c r="F9304">
        <v>2009</v>
      </c>
      <c r="G9304" t="s">
        <v>503</v>
      </c>
      <c r="H9304">
        <v>0.13816439999999999</v>
      </c>
    </row>
    <row r="9305" spans="1:8">
      <c r="A9305" t="s">
        <v>464</v>
      </c>
      <c r="B9305">
        <v>3220</v>
      </c>
      <c r="C9305" t="s">
        <v>459</v>
      </c>
      <c r="D9305" t="s">
        <v>475</v>
      </c>
      <c r="E9305" t="s">
        <v>12</v>
      </c>
      <c r="F9305">
        <v>2010</v>
      </c>
      <c r="G9305" t="s">
        <v>480</v>
      </c>
      <c r="H9305">
        <v>0.36006480000000002</v>
      </c>
    </row>
    <row r="9306" spans="1:8">
      <c r="A9306" t="s">
        <v>497</v>
      </c>
      <c r="B9306">
        <v>3220</v>
      </c>
      <c r="C9306" t="s">
        <v>459</v>
      </c>
      <c r="D9306" t="s">
        <v>475</v>
      </c>
      <c r="E9306" t="s">
        <v>30</v>
      </c>
      <c r="F9306">
        <v>2013</v>
      </c>
      <c r="G9306" t="s">
        <v>480</v>
      </c>
      <c r="H9306">
        <v>9.21096E-2</v>
      </c>
    </row>
    <row r="9307" spans="1:8">
      <c r="A9307" t="s">
        <v>464</v>
      </c>
      <c r="B9307">
        <v>5544</v>
      </c>
      <c r="C9307" t="s">
        <v>543</v>
      </c>
      <c r="D9307" t="s">
        <v>475</v>
      </c>
      <c r="E9307" t="s">
        <v>343</v>
      </c>
      <c r="F9307">
        <v>2011</v>
      </c>
      <c r="G9307" t="s">
        <v>480</v>
      </c>
      <c r="H9307">
        <v>1.8296315999999999</v>
      </c>
    </row>
    <row r="9308" spans="1:8">
      <c r="A9308" t="s">
        <v>464</v>
      </c>
      <c r="B9308">
        <v>3220</v>
      </c>
      <c r="C9308" t="s">
        <v>459</v>
      </c>
      <c r="D9308" t="s">
        <v>475</v>
      </c>
      <c r="E9308" t="s">
        <v>19</v>
      </c>
      <c r="F9308">
        <v>2009</v>
      </c>
      <c r="G9308" t="s">
        <v>503</v>
      </c>
      <c r="H9308">
        <v>0.13816439999999999</v>
      </c>
    </row>
    <row r="9309" spans="1:8">
      <c r="A9309" t="s">
        <v>464</v>
      </c>
      <c r="B9309">
        <v>3220</v>
      </c>
      <c r="C9309" t="s">
        <v>459</v>
      </c>
      <c r="D9309" t="s">
        <v>475</v>
      </c>
      <c r="E9309" t="s">
        <v>20</v>
      </c>
      <c r="F9309">
        <v>2012</v>
      </c>
      <c r="G9309" t="s">
        <v>503</v>
      </c>
      <c r="H9309">
        <v>98.209767600000006</v>
      </c>
    </row>
    <row r="9310" spans="1:8">
      <c r="A9310" t="s">
        <v>456</v>
      </c>
      <c r="B9310">
        <v>3220</v>
      </c>
      <c r="C9310" t="s">
        <v>459</v>
      </c>
      <c r="D9310" t="s">
        <v>475</v>
      </c>
      <c r="E9310" t="s">
        <v>482</v>
      </c>
      <c r="F9310">
        <v>2009</v>
      </c>
      <c r="G9310" t="s">
        <v>503</v>
      </c>
      <c r="H9310">
        <v>4.60548E-2</v>
      </c>
    </row>
    <row r="9311" spans="1:8">
      <c r="A9311" t="s">
        <v>464</v>
      </c>
      <c r="B9311">
        <v>3220</v>
      </c>
      <c r="C9311" t="s">
        <v>459</v>
      </c>
      <c r="D9311" t="s">
        <v>475</v>
      </c>
      <c r="E9311" t="s">
        <v>23</v>
      </c>
      <c r="F9311">
        <v>2010</v>
      </c>
      <c r="G9311" t="s">
        <v>503</v>
      </c>
      <c r="H9311">
        <v>0.64476719999999998</v>
      </c>
    </row>
    <row r="9312" spans="1:8">
      <c r="A9312" t="s">
        <v>464</v>
      </c>
      <c r="B9312">
        <v>3220</v>
      </c>
      <c r="C9312" t="s">
        <v>459</v>
      </c>
      <c r="D9312" t="s">
        <v>475</v>
      </c>
      <c r="E9312" t="s">
        <v>27</v>
      </c>
      <c r="F9312">
        <v>2009</v>
      </c>
      <c r="G9312" t="s">
        <v>503</v>
      </c>
      <c r="H9312">
        <v>0.96715079999999998</v>
      </c>
    </row>
    <row r="9313" spans="1:8">
      <c r="A9313" t="s">
        <v>464</v>
      </c>
      <c r="B9313">
        <v>3220</v>
      </c>
      <c r="C9313" t="s">
        <v>459</v>
      </c>
      <c r="D9313" t="s">
        <v>475</v>
      </c>
      <c r="E9313" t="s">
        <v>479</v>
      </c>
      <c r="F9313">
        <v>2011</v>
      </c>
      <c r="G9313" t="s">
        <v>503</v>
      </c>
      <c r="H9313">
        <v>140.20755840000001</v>
      </c>
    </row>
    <row r="9314" spans="1:8">
      <c r="A9314" t="s">
        <v>497</v>
      </c>
      <c r="B9314">
        <v>3220</v>
      </c>
      <c r="C9314" t="s">
        <v>459</v>
      </c>
      <c r="D9314" t="s">
        <v>475</v>
      </c>
      <c r="E9314" t="s">
        <v>13</v>
      </c>
      <c r="F9314">
        <v>2012</v>
      </c>
      <c r="G9314" t="s">
        <v>503</v>
      </c>
      <c r="H9314">
        <v>0.7368768</v>
      </c>
    </row>
    <row r="9315" spans="1:8">
      <c r="A9315" t="s">
        <v>464</v>
      </c>
      <c r="B9315">
        <v>5544</v>
      </c>
      <c r="C9315" t="s">
        <v>543</v>
      </c>
      <c r="D9315" t="s">
        <v>475</v>
      </c>
      <c r="E9315" t="s">
        <v>20</v>
      </c>
      <c r="F9315">
        <v>2010</v>
      </c>
      <c r="G9315" t="s">
        <v>483</v>
      </c>
      <c r="H9315">
        <v>2.1268943999999999</v>
      </c>
    </row>
    <row r="9316" spans="1:8">
      <c r="A9316" t="s">
        <v>464</v>
      </c>
      <c r="B9316">
        <v>5544</v>
      </c>
      <c r="C9316" t="s">
        <v>543</v>
      </c>
      <c r="D9316" t="s">
        <v>475</v>
      </c>
      <c r="E9316" t="s">
        <v>28</v>
      </c>
      <c r="F9316">
        <v>2009</v>
      </c>
      <c r="G9316" t="s">
        <v>483</v>
      </c>
      <c r="H9316">
        <v>1.3816440000000001</v>
      </c>
    </row>
    <row r="9317" spans="1:8">
      <c r="A9317" t="s">
        <v>464</v>
      </c>
      <c r="B9317">
        <v>3220</v>
      </c>
      <c r="C9317" t="s">
        <v>459</v>
      </c>
      <c r="D9317" t="s">
        <v>475</v>
      </c>
      <c r="E9317" t="s">
        <v>18</v>
      </c>
      <c r="F9317">
        <v>2012</v>
      </c>
      <c r="G9317" t="s">
        <v>480</v>
      </c>
      <c r="H9317">
        <v>3.7723068</v>
      </c>
    </row>
    <row r="9318" spans="1:8">
      <c r="A9318" t="s">
        <v>464</v>
      </c>
      <c r="B9318">
        <v>3220</v>
      </c>
      <c r="C9318" t="s">
        <v>459</v>
      </c>
      <c r="D9318" t="s">
        <v>475</v>
      </c>
      <c r="E9318" t="s">
        <v>24</v>
      </c>
      <c r="F9318">
        <v>2014</v>
      </c>
      <c r="G9318" t="s">
        <v>480</v>
      </c>
      <c r="H9318">
        <v>8.9723123999999999</v>
      </c>
    </row>
    <row r="9319" spans="1:8">
      <c r="A9319" t="s">
        <v>464</v>
      </c>
      <c r="B9319">
        <v>3220</v>
      </c>
      <c r="C9319" t="s">
        <v>459</v>
      </c>
      <c r="D9319" t="s">
        <v>475</v>
      </c>
      <c r="E9319" t="s">
        <v>27</v>
      </c>
      <c r="F9319">
        <v>2011</v>
      </c>
      <c r="G9319" t="s">
        <v>480</v>
      </c>
      <c r="H9319">
        <v>0.96715079999999998</v>
      </c>
    </row>
    <row r="9320" spans="1:8">
      <c r="A9320" t="s">
        <v>464</v>
      </c>
      <c r="B9320">
        <v>3220</v>
      </c>
      <c r="C9320" t="s">
        <v>459</v>
      </c>
      <c r="D9320" t="s">
        <v>475</v>
      </c>
      <c r="E9320" t="s">
        <v>28</v>
      </c>
      <c r="F9320">
        <v>2011</v>
      </c>
      <c r="G9320" t="s">
        <v>480</v>
      </c>
      <c r="H9320">
        <v>104.314122</v>
      </c>
    </row>
    <row r="9321" spans="1:8">
      <c r="A9321" t="s">
        <v>464</v>
      </c>
      <c r="B9321">
        <v>5544</v>
      </c>
      <c r="C9321" t="s">
        <v>543</v>
      </c>
      <c r="D9321" t="s">
        <v>475</v>
      </c>
      <c r="E9321" t="s">
        <v>22</v>
      </c>
      <c r="F9321">
        <v>2010</v>
      </c>
      <c r="G9321" t="s">
        <v>480</v>
      </c>
      <c r="H9321">
        <v>6.2801999999999997E-2</v>
      </c>
    </row>
    <row r="9322" spans="1:8">
      <c r="A9322" t="s">
        <v>464</v>
      </c>
      <c r="B9322">
        <v>5544</v>
      </c>
      <c r="C9322" t="s">
        <v>543</v>
      </c>
      <c r="D9322" t="s">
        <v>475</v>
      </c>
      <c r="E9322" t="s">
        <v>28</v>
      </c>
      <c r="F9322">
        <v>2011</v>
      </c>
      <c r="G9322" t="s">
        <v>480</v>
      </c>
      <c r="H9322">
        <v>1.2895344</v>
      </c>
    </row>
    <row r="9323" spans="1:8">
      <c r="A9323" t="s">
        <v>464</v>
      </c>
      <c r="B9323">
        <v>3220</v>
      </c>
      <c r="C9323" t="s">
        <v>459</v>
      </c>
      <c r="D9323" t="s">
        <v>475</v>
      </c>
      <c r="E9323" t="s">
        <v>37</v>
      </c>
      <c r="F9323">
        <v>2009</v>
      </c>
      <c r="G9323" t="s">
        <v>503</v>
      </c>
      <c r="H9323">
        <v>23.5800576</v>
      </c>
    </row>
    <row r="9324" spans="1:8">
      <c r="A9324" t="s">
        <v>464</v>
      </c>
      <c r="B9324">
        <v>3220</v>
      </c>
      <c r="C9324" t="s">
        <v>459</v>
      </c>
      <c r="D9324" t="s">
        <v>475</v>
      </c>
      <c r="E9324" t="s">
        <v>428</v>
      </c>
      <c r="F9324">
        <v>2010</v>
      </c>
      <c r="G9324" t="s">
        <v>503</v>
      </c>
      <c r="H9324">
        <v>2.1101472000000001</v>
      </c>
    </row>
    <row r="9325" spans="1:8">
      <c r="A9325" t="s">
        <v>464</v>
      </c>
      <c r="B9325">
        <v>3220</v>
      </c>
      <c r="C9325" t="s">
        <v>459</v>
      </c>
      <c r="D9325" t="s">
        <v>475</v>
      </c>
      <c r="E9325" t="s">
        <v>35</v>
      </c>
      <c r="F9325">
        <v>2013</v>
      </c>
      <c r="G9325" t="s">
        <v>480</v>
      </c>
      <c r="H9325">
        <v>3.5001647999999999</v>
      </c>
    </row>
    <row r="9326" spans="1:8">
      <c r="A9326" t="s">
        <v>464</v>
      </c>
      <c r="B9326">
        <v>3220</v>
      </c>
      <c r="C9326" t="s">
        <v>459</v>
      </c>
      <c r="D9326" t="s">
        <v>475</v>
      </c>
      <c r="E9326" t="s">
        <v>482</v>
      </c>
      <c r="F9326">
        <v>2013</v>
      </c>
      <c r="G9326" t="s">
        <v>480</v>
      </c>
      <c r="H9326">
        <v>16.604848799999999</v>
      </c>
    </row>
    <row r="9327" spans="1:8">
      <c r="A9327" t="s">
        <v>464</v>
      </c>
      <c r="B9327">
        <v>5544</v>
      </c>
      <c r="C9327" t="s">
        <v>543</v>
      </c>
      <c r="D9327" t="s">
        <v>475</v>
      </c>
      <c r="E9327" t="s">
        <v>5</v>
      </c>
      <c r="F9327">
        <v>2013</v>
      </c>
      <c r="G9327" t="s">
        <v>480</v>
      </c>
      <c r="H9327">
        <v>0.26376840000000001</v>
      </c>
    </row>
    <row r="9328" spans="1:8">
      <c r="A9328" t="s">
        <v>464</v>
      </c>
      <c r="B9328">
        <v>5544</v>
      </c>
      <c r="C9328" t="s">
        <v>543</v>
      </c>
      <c r="D9328" t="s">
        <v>475</v>
      </c>
      <c r="E9328" t="s">
        <v>3</v>
      </c>
      <c r="F9328">
        <v>2011</v>
      </c>
      <c r="G9328" t="s">
        <v>483</v>
      </c>
      <c r="H9328">
        <v>0.33913080000000001</v>
      </c>
    </row>
    <row r="9329" spans="1:8">
      <c r="A9329" t="s">
        <v>464</v>
      </c>
      <c r="B9329">
        <v>3220</v>
      </c>
      <c r="C9329" t="s">
        <v>459</v>
      </c>
      <c r="D9329" t="s">
        <v>475</v>
      </c>
      <c r="E9329" t="s">
        <v>2</v>
      </c>
      <c r="F9329">
        <v>2012</v>
      </c>
      <c r="G9329" t="s">
        <v>480</v>
      </c>
      <c r="H9329">
        <v>4.1616792</v>
      </c>
    </row>
    <row r="9330" spans="1:8">
      <c r="A9330" t="s">
        <v>464</v>
      </c>
      <c r="B9330">
        <v>3220</v>
      </c>
      <c r="C9330" t="s">
        <v>459</v>
      </c>
      <c r="D9330" t="s">
        <v>475</v>
      </c>
      <c r="E9330" t="s">
        <v>30</v>
      </c>
      <c r="F9330">
        <v>2014</v>
      </c>
      <c r="G9330" t="s">
        <v>480</v>
      </c>
      <c r="H9330">
        <v>93.470309999999998</v>
      </c>
    </row>
    <row r="9331" spans="1:8">
      <c r="A9331" t="s">
        <v>464</v>
      </c>
      <c r="B9331">
        <v>3220</v>
      </c>
      <c r="C9331" t="s">
        <v>459</v>
      </c>
      <c r="D9331" t="s">
        <v>475</v>
      </c>
      <c r="E9331" t="s">
        <v>33</v>
      </c>
      <c r="F9331">
        <v>2013</v>
      </c>
      <c r="G9331" t="s">
        <v>503</v>
      </c>
      <c r="H9331">
        <v>7.7581404000000003</v>
      </c>
    </row>
    <row r="9332" spans="1:8">
      <c r="A9332" t="s">
        <v>464</v>
      </c>
      <c r="B9332">
        <v>3220</v>
      </c>
      <c r="C9332" t="s">
        <v>459</v>
      </c>
      <c r="D9332" t="s">
        <v>475</v>
      </c>
      <c r="E9332" t="s">
        <v>8</v>
      </c>
      <c r="F9332">
        <v>2013</v>
      </c>
      <c r="G9332" t="s">
        <v>480</v>
      </c>
      <c r="H9332">
        <v>2.365542</v>
      </c>
    </row>
    <row r="9333" spans="1:8">
      <c r="A9333" t="s">
        <v>464</v>
      </c>
      <c r="B9333">
        <v>5544</v>
      </c>
      <c r="C9333" t="s">
        <v>543</v>
      </c>
      <c r="D9333" t="s">
        <v>475</v>
      </c>
      <c r="E9333" t="s">
        <v>8</v>
      </c>
      <c r="F9333">
        <v>2009</v>
      </c>
      <c r="G9333" t="s">
        <v>480</v>
      </c>
      <c r="H9333">
        <v>0.30982320000000002</v>
      </c>
    </row>
    <row r="9334" spans="1:8">
      <c r="A9334" t="s">
        <v>456</v>
      </c>
      <c r="B9334">
        <v>3220</v>
      </c>
      <c r="C9334" t="s">
        <v>459</v>
      </c>
      <c r="D9334" t="s">
        <v>475</v>
      </c>
      <c r="E9334" t="s">
        <v>17</v>
      </c>
      <c r="F9334">
        <v>2014</v>
      </c>
      <c r="G9334" t="s">
        <v>503</v>
      </c>
      <c r="H9334">
        <v>0.5149764</v>
      </c>
    </row>
    <row r="9335" spans="1:8">
      <c r="A9335" t="s">
        <v>464</v>
      </c>
      <c r="B9335">
        <v>3220</v>
      </c>
      <c r="C9335" t="s">
        <v>459</v>
      </c>
      <c r="D9335" t="s">
        <v>475</v>
      </c>
      <c r="E9335" t="s">
        <v>26</v>
      </c>
      <c r="F9335">
        <v>2014</v>
      </c>
      <c r="G9335" t="s">
        <v>503</v>
      </c>
      <c r="H9335">
        <v>2.8972655999999999</v>
      </c>
    </row>
    <row r="9336" spans="1:8">
      <c r="A9336" t="s">
        <v>464</v>
      </c>
      <c r="B9336">
        <v>3220</v>
      </c>
      <c r="C9336" t="s">
        <v>459</v>
      </c>
      <c r="D9336" t="s">
        <v>475</v>
      </c>
      <c r="E9336" t="s">
        <v>26</v>
      </c>
      <c r="F9336">
        <v>2013</v>
      </c>
      <c r="G9336" t="s">
        <v>480</v>
      </c>
      <c r="H9336">
        <v>2.6251235999999998</v>
      </c>
    </row>
    <row r="9337" spans="1:8">
      <c r="A9337" t="s">
        <v>464</v>
      </c>
      <c r="B9337">
        <v>3220</v>
      </c>
      <c r="C9337" t="s">
        <v>459</v>
      </c>
      <c r="D9337" t="s">
        <v>475</v>
      </c>
      <c r="E9337" t="s">
        <v>25</v>
      </c>
      <c r="F9337">
        <v>2014</v>
      </c>
      <c r="G9337" t="s">
        <v>480</v>
      </c>
      <c r="H9337">
        <v>0.84573359999999997</v>
      </c>
    </row>
    <row r="9338" spans="1:8">
      <c r="A9338" t="s">
        <v>456</v>
      </c>
      <c r="B9338">
        <v>3220</v>
      </c>
      <c r="C9338" t="s">
        <v>459</v>
      </c>
      <c r="D9338" t="s">
        <v>475</v>
      </c>
      <c r="E9338" t="s">
        <v>17</v>
      </c>
      <c r="F9338">
        <v>2013</v>
      </c>
      <c r="G9338" t="s">
        <v>480</v>
      </c>
      <c r="H9338">
        <v>0.5149764</v>
      </c>
    </row>
    <row r="9339" spans="1:8">
      <c r="A9339" t="s">
        <v>464</v>
      </c>
      <c r="B9339">
        <v>5544</v>
      </c>
      <c r="C9339" t="s">
        <v>543</v>
      </c>
      <c r="D9339" t="s">
        <v>475</v>
      </c>
      <c r="E9339" t="s">
        <v>25</v>
      </c>
      <c r="F9339">
        <v>2012</v>
      </c>
      <c r="G9339" t="s">
        <v>480</v>
      </c>
      <c r="H9339">
        <v>2.93076E-2</v>
      </c>
    </row>
    <row r="9340" spans="1:8">
      <c r="A9340" t="s">
        <v>464</v>
      </c>
      <c r="B9340">
        <v>3220</v>
      </c>
      <c r="C9340" t="s">
        <v>459</v>
      </c>
      <c r="D9340" t="s">
        <v>475</v>
      </c>
      <c r="E9340" t="s">
        <v>10</v>
      </c>
      <c r="F9340">
        <v>2012</v>
      </c>
      <c r="G9340" t="s">
        <v>503</v>
      </c>
      <c r="H9340">
        <v>50.082501600000001</v>
      </c>
    </row>
    <row r="9341" spans="1:8">
      <c r="A9341" t="s">
        <v>464</v>
      </c>
      <c r="B9341">
        <v>3220</v>
      </c>
      <c r="C9341" t="s">
        <v>459</v>
      </c>
      <c r="D9341" t="s">
        <v>475</v>
      </c>
      <c r="E9341" t="s">
        <v>16</v>
      </c>
      <c r="F9341">
        <v>2013</v>
      </c>
      <c r="G9341" t="s">
        <v>503</v>
      </c>
      <c r="H9341">
        <v>1.8756864</v>
      </c>
    </row>
    <row r="9342" spans="1:8">
      <c r="A9342" t="s">
        <v>464</v>
      </c>
      <c r="B9342">
        <v>3220</v>
      </c>
      <c r="C9342" t="s">
        <v>459</v>
      </c>
      <c r="D9342" t="s">
        <v>475</v>
      </c>
      <c r="E9342" t="s">
        <v>352</v>
      </c>
      <c r="F9342">
        <v>2010</v>
      </c>
      <c r="G9342" t="s">
        <v>503</v>
      </c>
      <c r="H9342">
        <v>3.0814848000000001</v>
      </c>
    </row>
    <row r="9343" spans="1:8">
      <c r="A9343" t="s">
        <v>464</v>
      </c>
      <c r="B9343">
        <v>3220</v>
      </c>
      <c r="C9343" t="s">
        <v>459</v>
      </c>
      <c r="D9343" t="s">
        <v>475</v>
      </c>
      <c r="E9343" t="s">
        <v>28</v>
      </c>
      <c r="F9343">
        <v>2014</v>
      </c>
      <c r="G9343" t="s">
        <v>503</v>
      </c>
      <c r="H9343">
        <v>217.9815552</v>
      </c>
    </row>
    <row r="9344" spans="1:8">
      <c r="A9344" t="s">
        <v>464</v>
      </c>
      <c r="B9344">
        <v>3220</v>
      </c>
      <c r="C9344" t="s">
        <v>459</v>
      </c>
      <c r="D9344" t="s">
        <v>475</v>
      </c>
      <c r="E9344" t="s">
        <v>9</v>
      </c>
      <c r="F9344">
        <v>2012</v>
      </c>
      <c r="G9344" t="s">
        <v>480</v>
      </c>
      <c r="H9344">
        <v>3.4164287999999998</v>
      </c>
    </row>
    <row r="9345" spans="1:8">
      <c r="A9345" t="s">
        <v>464</v>
      </c>
      <c r="B9345">
        <v>3220</v>
      </c>
      <c r="C9345" t="s">
        <v>459</v>
      </c>
      <c r="D9345" t="s">
        <v>475</v>
      </c>
      <c r="E9345" t="s">
        <v>15</v>
      </c>
      <c r="F9345">
        <v>2013</v>
      </c>
      <c r="G9345" t="s">
        <v>480</v>
      </c>
      <c r="H9345">
        <v>148.16666520000001</v>
      </c>
    </row>
    <row r="9346" spans="1:8">
      <c r="A9346" t="s">
        <v>429</v>
      </c>
      <c r="B9346">
        <v>5546</v>
      </c>
      <c r="C9346" t="s">
        <v>531</v>
      </c>
      <c r="D9346" t="s">
        <v>475</v>
      </c>
      <c r="E9346" t="s">
        <v>20</v>
      </c>
      <c r="F9346">
        <v>2009</v>
      </c>
      <c r="G9346" t="s">
        <v>483</v>
      </c>
      <c r="H9346">
        <v>1.7291483999999999</v>
      </c>
    </row>
    <row r="9347" spans="1:8">
      <c r="A9347" t="s">
        <v>464</v>
      </c>
      <c r="B9347">
        <v>5546</v>
      </c>
      <c r="C9347" t="s">
        <v>531</v>
      </c>
      <c r="D9347" t="s">
        <v>475</v>
      </c>
      <c r="E9347" t="s">
        <v>15</v>
      </c>
      <c r="F9347">
        <v>2014</v>
      </c>
      <c r="G9347" t="s">
        <v>483</v>
      </c>
      <c r="H9347">
        <v>2.3111136000000001</v>
      </c>
    </row>
    <row r="9348" spans="1:8">
      <c r="A9348" t="s">
        <v>464</v>
      </c>
      <c r="B9348">
        <v>3283</v>
      </c>
      <c r="C9348" t="s">
        <v>532</v>
      </c>
      <c r="D9348" t="s">
        <v>475</v>
      </c>
      <c r="E9348" t="s">
        <v>6</v>
      </c>
      <c r="F9348">
        <v>2012</v>
      </c>
      <c r="G9348" t="s">
        <v>480</v>
      </c>
      <c r="H9348">
        <v>2.1855096000000001</v>
      </c>
    </row>
    <row r="9349" spans="1:8">
      <c r="A9349" t="s">
        <v>464</v>
      </c>
      <c r="B9349">
        <v>3283</v>
      </c>
      <c r="C9349" t="s">
        <v>532</v>
      </c>
      <c r="D9349" t="s">
        <v>475</v>
      </c>
      <c r="E9349" t="s">
        <v>14</v>
      </c>
      <c r="F9349">
        <v>2009</v>
      </c>
      <c r="G9349" t="s">
        <v>480</v>
      </c>
      <c r="H9349">
        <v>4.7980727999999999</v>
      </c>
    </row>
    <row r="9350" spans="1:8">
      <c r="A9350" t="s">
        <v>464</v>
      </c>
      <c r="B9350">
        <v>3283</v>
      </c>
      <c r="C9350" t="s">
        <v>532</v>
      </c>
      <c r="D9350" t="s">
        <v>475</v>
      </c>
      <c r="E9350" t="s">
        <v>15</v>
      </c>
      <c r="F9350">
        <v>2012</v>
      </c>
      <c r="G9350" t="s">
        <v>480</v>
      </c>
      <c r="H9350">
        <v>47.344334400000001</v>
      </c>
    </row>
    <row r="9351" spans="1:8">
      <c r="A9351" t="s">
        <v>464</v>
      </c>
      <c r="B9351">
        <v>3283</v>
      </c>
      <c r="C9351" t="s">
        <v>532</v>
      </c>
      <c r="D9351" t="s">
        <v>475</v>
      </c>
      <c r="E9351" t="s">
        <v>35</v>
      </c>
      <c r="F9351">
        <v>2013</v>
      </c>
      <c r="G9351" t="s">
        <v>480</v>
      </c>
      <c r="H9351">
        <v>2.30274</v>
      </c>
    </row>
    <row r="9352" spans="1:8">
      <c r="A9352" t="s">
        <v>464</v>
      </c>
      <c r="B9352">
        <v>3283</v>
      </c>
      <c r="C9352" t="s">
        <v>532</v>
      </c>
      <c r="D9352" t="s">
        <v>475</v>
      </c>
      <c r="E9352" t="s">
        <v>428</v>
      </c>
      <c r="F9352">
        <v>2013</v>
      </c>
      <c r="G9352" t="s">
        <v>480</v>
      </c>
      <c r="H9352">
        <v>1.6202916000000001</v>
      </c>
    </row>
    <row r="9353" spans="1:8">
      <c r="A9353" t="s">
        <v>464</v>
      </c>
      <c r="B9353">
        <v>3283</v>
      </c>
      <c r="C9353" t="s">
        <v>532</v>
      </c>
      <c r="D9353" t="s">
        <v>475</v>
      </c>
      <c r="E9353" t="s">
        <v>37</v>
      </c>
      <c r="F9353">
        <v>2010</v>
      </c>
      <c r="G9353" t="s">
        <v>480</v>
      </c>
      <c r="H9353">
        <v>14.431899599999999</v>
      </c>
    </row>
    <row r="9354" spans="1:8">
      <c r="A9354" t="s">
        <v>464</v>
      </c>
      <c r="B9354">
        <v>5546</v>
      </c>
      <c r="C9354" t="s">
        <v>531</v>
      </c>
      <c r="D9354" t="s">
        <v>475</v>
      </c>
      <c r="E9354" t="s">
        <v>11</v>
      </c>
      <c r="F9354">
        <v>2009</v>
      </c>
      <c r="G9354" t="s">
        <v>480</v>
      </c>
      <c r="H9354">
        <v>0.20515320000000001</v>
      </c>
    </row>
    <row r="9355" spans="1:8">
      <c r="A9355" t="s">
        <v>464</v>
      </c>
      <c r="B9355">
        <v>5546</v>
      </c>
      <c r="C9355" t="s">
        <v>531</v>
      </c>
      <c r="D9355" t="s">
        <v>475</v>
      </c>
      <c r="E9355" t="s">
        <v>14</v>
      </c>
      <c r="F9355">
        <v>2010</v>
      </c>
      <c r="G9355" t="s">
        <v>480</v>
      </c>
      <c r="H9355">
        <v>3.2573303999999998</v>
      </c>
    </row>
    <row r="9356" spans="1:8">
      <c r="A9356" t="s">
        <v>464</v>
      </c>
      <c r="B9356">
        <v>5546</v>
      </c>
      <c r="C9356" t="s">
        <v>531</v>
      </c>
      <c r="D9356" t="s">
        <v>475</v>
      </c>
      <c r="E9356" t="s">
        <v>35</v>
      </c>
      <c r="F9356">
        <v>2014</v>
      </c>
      <c r="G9356" t="s">
        <v>480</v>
      </c>
      <c r="H9356">
        <v>0.3181968</v>
      </c>
    </row>
    <row r="9357" spans="1:8">
      <c r="A9357" t="s">
        <v>429</v>
      </c>
      <c r="B9357">
        <v>5546</v>
      </c>
      <c r="C9357" t="s">
        <v>531</v>
      </c>
      <c r="D9357" t="s">
        <v>475</v>
      </c>
      <c r="E9357" t="s">
        <v>36</v>
      </c>
      <c r="F9357">
        <v>2011</v>
      </c>
      <c r="G9357" t="s">
        <v>480</v>
      </c>
      <c r="H9357">
        <v>2.2650587999999998</v>
      </c>
    </row>
    <row r="9358" spans="1:8">
      <c r="A9358" t="s">
        <v>429</v>
      </c>
      <c r="B9358">
        <v>5546</v>
      </c>
      <c r="C9358" t="s">
        <v>531</v>
      </c>
      <c r="D9358" t="s">
        <v>475</v>
      </c>
      <c r="E9358" t="s">
        <v>479</v>
      </c>
      <c r="F9358">
        <v>2013</v>
      </c>
      <c r="G9358" t="s">
        <v>480</v>
      </c>
      <c r="H9358">
        <v>0.9587772</v>
      </c>
    </row>
    <row r="9359" spans="1:8">
      <c r="A9359" t="s">
        <v>429</v>
      </c>
      <c r="B9359">
        <v>5546</v>
      </c>
      <c r="C9359" t="s">
        <v>531</v>
      </c>
      <c r="D9359" t="s">
        <v>475</v>
      </c>
      <c r="E9359" t="s">
        <v>479</v>
      </c>
      <c r="F9359">
        <v>2009</v>
      </c>
      <c r="G9359" t="s">
        <v>483</v>
      </c>
      <c r="H9359">
        <v>0.24283440000000001</v>
      </c>
    </row>
    <row r="9360" spans="1:8">
      <c r="A9360" t="s">
        <v>464</v>
      </c>
      <c r="B9360">
        <v>3283</v>
      </c>
      <c r="C9360" t="s">
        <v>532</v>
      </c>
      <c r="D9360" t="s">
        <v>475</v>
      </c>
      <c r="E9360" t="s">
        <v>8</v>
      </c>
      <c r="F9360">
        <v>2010</v>
      </c>
      <c r="G9360" t="s">
        <v>480</v>
      </c>
      <c r="H9360">
        <v>2.7339804000000001</v>
      </c>
    </row>
    <row r="9361" spans="1:8">
      <c r="A9361" t="s">
        <v>464</v>
      </c>
      <c r="B9361">
        <v>3283</v>
      </c>
      <c r="C9361" t="s">
        <v>532</v>
      </c>
      <c r="D9361" t="s">
        <v>475</v>
      </c>
      <c r="E9361" t="s">
        <v>9</v>
      </c>
      <c r="F9361">
        <v>2014</v>
      </c>
      <c r="G9361" t="s">
        <v>480</v>
      </c>
      <c r="H9361">
        <v>10.4921208</v>
      </c>
    </row>
    <row r="9362" spans="1:8">
      <c r="A9362" t="s">
        <v>429</v>
      </c>
      <c r="B9362">
        <v>5546</v>
      </c>
      <c r="C9362" t="s">
        <v>531</v>
      </c>
      <c r="D9362" t="s">
        <v>475</v>
      </c>
      <c r="E9362" t="s">
        <v>24</v>
      </c>
      <c r="F9362">
        <v>2010</v>
      </c>
      <c r="G9362" t="s">
        <v>480</v>
      </c>
      <c r="H9362">
        <v>0.39774599999999999</v>
      </c>
    </row>
    <row r="9363" spans="1:8">
      <c r="A9363" t="s">
        <v>464</v>
      </c>
      <c r="B9363">
        <v>3283</v>
      </c>
      <c r="C9363" t="s">
        <v>532</v>
      </c>
      <c r="D9363" t="s">
        <v>475</v>
      </c>
      <c r="E9363" t="s">
        <v>343</v>
      </c>
      <c r="F9363">
        <v>2014</v>
      </c>
      <c r="G9363" t="s">
        <v>503</v>
      </c>
      <c r="H9363">
        <v>1.4821272000000001</v>
      </c>
    </row>
    <row r="9364" spans="1:8">
      <c r="A9364" t="s">
        <v>464</v>
      </c>
      <c r="B9364">
        <v>3283</v>
      </c>
      <c r="C9364" t="s">
        <v>532</v>
      </c>
      <c r="D9364" t="s">
        <v>475</v>
      </c>
      <c r="E9364" t="s">
        <v>26</v>
      </c>
      <c r="F9364">
        <v>2010</v>
      </c>
      <c r="G9364" t="s">
        <v>503</v>
      </c>
      <c r="H9364">
        <v>1.1639303999999999</v>
      </c>
    </row>
    <row r="9365" spans="1:8">
      <c r="A9365" t="s">
        <v>429</v>
      </c>
      <c r="B9365">
        <v>5546</v>
      </c>
      <c r="C9365" t="s">
        <v>531</v>
      </c>
      <c r="D9365" t="s">
        <v>475</v>
      </c>
      <c r="E9365" t="s">
        <v>37</v>
      </c>
      <c r="F9365">
        <v>2012</v>
      </c>
      <c r="G9365" t="s">
        <v>483</v>
      </c>
      <c r="H9365">
        <v>3.2740776</v>
      </c>
    </row>
    <row r="9366" spans="1:8">
      <c r="A9366" t="s">
        <v>464</v>
      </c>
      <c r="B9366">
        <v>5546</v>
      </c>
      <c r="C9366" t="s">
        <v>531</v>
      </c>
      <c r="D9366" t="s">
        <v>475</v>
      </c>
      <c r="E9366" t="s">
        <v>13</v>
      </c>
      <c r="F9366">
        <v>2009</v>
      </c>
      <c r="G9366" t="s">
        <v>483</v>
      </c>
      <c r="H9366">
        <v>1.758456</v>
      </c>
    </row>
    <row r="9367" spans="1:8">
      <c r="A9367" t="s">
        <v>464</v>
      </c>
      <c r="B9367">
        <v>5546</v>
      </c>
      <c r="C9367" t="s">
        <v>531</v>
      </c>
      <c r="D9367" t="s">
        <v>475</v>
      </c>
      <c r="E9367" t="s">
        <v>31</v>
      </c>
      <c r="F9367">
        <v>2013</v>
      </c>
      <c r="G9367" t="s">
        <v>483</v>
      </c>
      <c r="H9367">
        <v>8.3736000000000005E-2</v>
      </c>
    </row>
    <row r="9368" spans="1:8">
      <c r="A9368" t="s">
        <v>464</v>
      </c>
      <c r="B9368">
        <v>5546</v>
      </c>
      <c r="C9368" t="s">
        <v>531</v>
      </c>
      <c r="D9368" t="s">
        <v>475</v>
      </c>
      <c r="E9368" t="s">
        <v>32</v>
      </c>
      <c r="F9368">
        <v>2011</v>
      </c>
      <c r="G9368" t="s">
        <v>483</v>
      </c>
      <c r="H9368">
        <v>1.0425131999999999</v>
      </c>
    </row>
    <row r="9369" spans="1:8">
      <c r="A9369" t="s">
        <v>464</v>
      </c>
      <c r="B9369">
        <v>3283</v>
      </c>
      <c r="C9369" t="s">
        <v>532</v>
      </c>
      <c r="D9369" t="s">
        <v>475</v>
      </c>
      <c r="E9369" t="s">
        <v>27</v>
      </c>
      <c r="F9369">
        <v>2013</v>
      </c>
      <c r="G9369" t="s">
        <v>480</v>
      </c>
      <c r="H9369">
        <v>7.95492E-2</v>
      </c>
    </row>
    <row r="9370" spans="1:8">
      <c r="A9370" t="s">
        <v>464</v>
      </c>
      <c r="B9370">
        <v>3283</v>
      </c>
      <c r="C9370" t="s">
        <v>532</v>
      </c>
      <c r="D9370" t="s">
        <v>475</v>
      </c>
      <c r="E9370" t="s">
        <v>32</v>
      </c>
      <c r="F9370">
        <v>2014</v>
      </c>
      <c r="G9370" t="s">
        <v>480</v>
      </c>
      <c r="H9370">
        <v>14.590998000000001</v>
      </c>
    </row>
    <row r="9371" spans="1:8">
      <c r="A9371" t="s">
        <v>464</v>
      </c>
      <c r="B9371">
        <v>5546</v>
      </c>
      <c r="C9371" t="s">
        <v>531</v>
      </c>
      <c r="D9371" t="s">
        <v>475</v>
      </c>
      <c r="E9371" t="s">
        <v>13</v>
      </c>
      <c r="F9371">
        <v>2011</v>
      </c>
      <c r="G9371" t="s">
        <v>480</v>
      </c>
      <c r="H9371">
        <v>3.9900204000000001</v>
      </c>
    </row>
    <row r="9372" spans="1:8">
      <c r="A9372" t="s">
        <v>464</v>
      </c>
      <c r="B9372">
        <v>5546</v>
      </c>
      <c r="C9372" t="s">
        <v>531</v>
      </c>
      <c r="D9372" t="s">
        <v>475</v>
      </c>
      <c r="E9372" t="s">
        <v>31</v>
      </c>
      <c r="F9372">
        <v>2013</v>
      </c>
      <c r="G9372" t="s">
        <v>480</v>
      </c>
      <c r="H9372">
        <v>8.3736000000000005E-2</v>
      </c>
    </row>
    <row r="9373" spans="1:8">
      <c r="A9373" t="s">
        <v>464</v>
      </c>
      <c r="B9373">
        <v>5546</v>
      </c>
      <c r="C9373" t="s">
        <v>531</v>
      </c>
      <c r="D9373" t="s">
        <v>475</v>
      </c>
      <c r="E9373" t="s">
        <v>30</v>
      </c>
      <c r="F9373">
        <v>2012</v>
      </c>
      <c r="G9373" t="s">
        <v>480</v>
      </c>
      <c r="H9373">
        <v>1.1681172</v>
      </c>
    </row>
    <row r="9374" spans="1:8">
      <c r="A9374" t="s">
        <v>464</v>
      </c>
      <c r="B9374">
        <v>3283</v>
      </c>
      <c r="C9374" t="s">
        <v>532</v>
      </c>
      <c r="D9374" t="s">
        <v>475</v>
      </c>
      <c r="E9374" t="s">
        <v>19</v>
      </c>
      <c r="F9374">
        <v>2010</v>
      </c>
      <c r="G9374" t="s">
        <v>503</v>
      </c>
      <c r="H9374">
        <v>0.54428399999999999</v>
      </c>
    </row>
    <row r="9375" spans="1:8">
      <c r="A9375" t="s">
        <v>464</v>
      </c>
      <c r="B9375">
        <v>3283</v>
      </c>
      <c r="C9375" t="s">
        <v>532</v>
      </c>
      <c r="D9375" t="s">
        <v>475</v>
      </c>
      <c r="E9375" t="s">
        <v>17</v>
      </c>
      <c r="F9375">
        <v>2012</v>
      </c>
      <c r="G9375" t="s">
        <v>503</v>
      </c>
      <c r="H9375">
        <v>1.5072479999999999</v>
      </c>
    </row>
    <row r="9376" spans="1:8">
      <c r="A9376" t="s">
        <v>464</v>
      </c>
      <c r="B9376">
        <v>3283</v>
      </c>
      <c r="C9376" t="s">
        <v>532</v>
      </c>
      <c r="D9376" t="s">
        <v>475</v>
      </c>
      <c r="E9376" t="s">
        <v>24</v>
      </c>
      <c r="F9376">
        <v>2013</v>
      </c>
      <c r="G9376" t="s">
        <v>503</v>
      </c>
      <c r="H9376">
        <v>3.0982319999999999</v>
      </c>
    </row>
    <row r="9377" spans="1:8">
      <c r="A9377" t="s">
        <v>464</v>
      </c>
      <c r="B9377">
        <v>3283</v>
      </c>
      <c r="C9377" t="s">
        <v>532</v>
      </c>
      <c r="D9377" t="s">
        <v>475</v>
      </c>
      <c r="E9377" t="s">
        <v>352</v>
      </c>
      <c r="F9377">
        <v>2013</v>
      </c>
      <c r="G9377" t="s">
        <v>503</v>
      </c>
      <c r="H9377">
        <v>1.4444459999999999</v>
      </c>
    </row>
    <row r="9378" spans="1:8">
      <c r="A9378" t="s">
        <v>464</v>
      </c>
      <c r="B9378">
        <v>3283</v>
      </c>
      <c r="C9378" t="s">
        <v>532</v>
      </c>
      <c r="D9378" t="s">
        <v>475</v>
      </c>
      <c r="E9378" t="s">
        <v>28</v>
      </c>
      <c r="F9378">
        <v>2014</v>
      </c>
      <c r="G9378" t="s">
        <v>503</v>
      </c>
      <c r="H9378">
        <v>7.7497667999999997</v>
      </c>
    </row>
    <row r="9379" spans="1:8">
      <c r="A9379" t="s">
        <v>464</v>
      </c>
      <c r="B9379">
        <v>3283</v>
      </c>
      <c r="C9379" t="s">
        <v>532</v>
      </c>
      <c r="D9379" t="s">
        <v>475</v>
      </c>
      <c r="E9379" t="s">
        <v>479</v>
      </c>
      <c r="F9379">
        <v>2012</v>
      </c>
      <c r="G9379" t="s">
        <v>503</v>
      </c>
      <c r="H9379">
        <v>5.0827752000000004</v>
      </c>
    </row>
    <row r="9380" spans="1:8">
      <c r="A9380" t="s">
        <v>429</v>
      </c>
      <c r="B9380">
        <v>5546</v>
      </c>
      <c r="C9380" t="s">
        <v>531</v>
      </c>
      <c r="D9380" t="s">
        <v>475</v>
      </c>
      <c r="E9380" t="s">
        <v>9</v>
      </c>
      <c r="F9380">
        <v>2012</v>
      </c>
      <c r="G9380" t="s">
        <v>483</v>
      </c>
      <c r="H9380">
        <v>2.7591011999999999</v>
      </c>
    </row>
    <row r="9381" spans="1:8">
      <c r="A9381" t="s">
        <v>464</v>
      </c>
      <c r="B9381">
        <v>5546</v>
      </c>
      <c r="C9381" t="s">
        <v>531</v>
      </c>
      <c r="D9381" t="s">
        <v>475</v>
      </c>
      <c r="E9381" t="s">
        <v>9</v>
      </c>
      <c r="F9381">
        <v>2011</v>
      </c>
      <c r="G9381" t="s">
        <v>483</v>
      </c>
      <c r="H9381">
        <v>1.4528196</v>
      </c>
    </row>
    <row r="9382" spans="1:8">
      <c r="A9382" t="s">
        <v>464</v>
      </c>
      <c r="B9382">
        <v>5546</v>
      </c>
      <c r="C9382" t="s">
        <v>531</v>
      </c>
      <c r="D9382" t="s">
        <v>475</v>
      </c>
      <c r="E9382" t="s">
        <v>17</v>
      </c>
      <c r="F9382">
        <v>2012</v>
      </c>
      <c r="G9382" t="s">
        <v>483</v>
      </c>
      <c r="H9382">
        <v>1.8840600000000001</v>
      </c>
    </row>
    <row r="9383" spans="1:8">
      <c r="A9383" t="s">
        <v>464</v>
      </c>
      <c r="B9383">
        <v>5546</v>
      </c>
      <c r="C9383" t="s">
        <v>531</v>
      </c>
      <c r="D9383" t="s">
        <v>475</v>
      </c>
      <c r="E9383" t="s">
        <v>24</v>
      </c>
      <c r="F9383">
        <v>2013</v>
      </c>
      <c r="G9383" t="s">
        <v>483</v>
      </c>
      <c r="H9383">
        <v>0.272142</v>
      </c>
    </row>
    <row r="9384" spans="1:8">
      <c r="A9384" t="s">
        <v>464</v>
      </c>
      <c r="B9384">
        <v>5546</v>
      </c>
      <c r="C9384" t="s">
        <v>531</v>
      </c>
      <c r="D9384" t="s">
        <v>475</v>
      </c>
      <c r="E9384" t="s">
        <v>23</v>
      </c>
      <c r="F9384">
        <v>2012</v>
      </c>
      <c r="G9384" t="s">
        <v>483</v>
      </c>
      <c r="H9384">
        <v>5.4428400000000002E-2</v>
      </c>
    </row>
    <row r="9385" spans="1:8">
      <c r="A9385" t="s">
        <v>464</v>
      </c>
      <c r="B9385">
        <v>3283</v>
      </c>
      <c r="C9385" t="s">
        <v>532</v>
      </c>
      <c r="D9385" t="s">
        <v>475</v>
      </c>
      <c r="E9385" t="s">
        <v>10</v>
      </c>
      <c r="F9385">
        <v>2011</v>
      </c>
      <c r="G9385" t="s">
        <v>480</v>
      </c>
      <c r="H9385">
        <v>13.146552</v>
      </c>
    </row>
    <row r="9386" spans="1:8">
      <c r="A9386" t="s">
        <v>464</v>
      </c>
      <c r="B9386">
        <v>3283</v>
      </c>
      <c r="C9386" t="s">
        <v>532</v>
      </c>
      <c r="D9386" t="s">
        <v>475</v>
      </c>
      <c r="E9386" t="s">
        <v>16</v>
      </c>
      <c r="F9386">
        <v>2012</v>
      </c>
      <c r="G9386" t="s">
        <v>480</v>
      </c>
      <c r="H9386">
        <v>3.6508896000000002</v>
      </c>
    </row>
    <row r="9387" spans="1:8">
      <c r="A9387" t="s">
        <v>464</v>
      </c>
      <c r="B9387">
        <v>3283</v>
      </c>
      <c r="C9387" t="s">
        <v>532</v>
      </c>
      <c r="D9387" t="s">
        <v>475</v>
      </c>
      <c r="E9387" t="s">
        <v>19</v>
      </c>
      <c r="F9387">
        <v>2009</v>
      </c>
      <c r="G9387" t="s">
        <v>480</v>
      </c>
      <c r="H9387">
        <v>0.50660280000000002</v>
      </c>
    </row>
    <row r="9388" spans="1:8">
      <c r="A9388" t="s">
        <v>464</v>
      </c>
      <c r="B9388">
        <v>3283</v>
      </c>
      <c r="C9388" t="s">
        <v>532</v>
      </c>
      <c r="D9388" t="s">
        <v>475</v>
      </c>
      <c r="E9388" t="s">
        <v>28</v>
      </c>
      <c r="F9388">
        <v>2011</v>
      </c>
      <c r="G9388" t="s">
        <v>480</v>
      </c>
      <c r="H9388">
        <v>10.475373599999999</v>
      </c>
    </row>
    <row r="9389" spans="1:8">
      <c r="A9389" t="s">
        <v>464</v>
      </c>
      <c r="B9389">
        <v>3283</v>
      </c>
      <c r="C9389" t="s">
        <v>532</v>
      </c>
      <c r="D9389" t="s">
        <v>475</v>
      </c>
      <c r="E9389" t="s">
        <v>352</v>
      </c>
      <c r="F9389">
        <v>2014</v>
      </c>
      <c r="G9389" t="s">
        <v>480</v>
      </c>
      <c r="H9389">
        <v>1.5198084000000001</v>
      </c>
    </row>
    <row r="9390" spans="1:8">
      <c r="A9390" t="s">
        <v>464</v>
      </c>
      <c r="B9390">
        <v>5546</v>
      </c>
      <c r="C9390" t="s">
        <v>531</v>
      </c>
      <c r="D9390" t="s">
        <v>475</v>
      </c>
      <c r="E9390" t="s">
        <v>20</v>
      </c>
      <c r="F9390">
        <v>2012</v>
      </c>
      <c r="G9390" t="s">
        <v>480</v>
      </c>
      <c r="H9390">
        <v>1.9929167999999999</v>
      </c>
    </row>
    <row r="9391" spans="1:8">
      <c r="A9391" t="s">
        <v>464</v>
      </c>
      <c r="B9391">
        <v>5546</v>
      </c>
      <c r="C9391" t="s">
        <v>531</v>
      </c>
      <c r="D9391" t="s">
        <v>475</v>
      </c>
      <c r="E9391" t="s">
        <v>17</v>
      </c>
      <c r="F9391">
        <v>2014</v>
      </c>
      <c r="G9391" t="s">
        <v>480</v>
      </c>
      <c r="H9391">
        <v>1.4653799999999999</v>
      </c>
    </row>
    <row r="9392" spans="1:8">
      <c r="A9392" t="s">
        <v>464</v>
      </c>
      <c r="B9392">
        <v>3283</v>
      </c>
      <c r="C9392" t="s">
        <v>532</v>
      </c>
      <c r="D9392" t="s">
        <v>475</v>
      </c>
      <c r="E9392" t="s">
        <v>482</v>
      </c>
      <c r="F9392">
        <v>2012</v>
      </c>
      <c r="G9392" t="s">
        <v>503</v>
      </c>
      <c r="H9392">
        <v>10.4125716</v>
      </c>
    </row>
    <row r="9393" spans="1:8">
      <c r="A9393" t="s">
        <v>464</v>
      </c>
      <c r="B9393">
        <v>3283</v>
      </c>
      <c r="C9393" t="s">
        <v>532</v>
      </c>
      <c r="D9393" t="s">
        <v>475</v>
      </c>
      <c r="E9393" t="s">
        <v>428</v>
      </c>
      <c r="F9393">
        <v>2014</v>
      </c>
      <c r="G9393" t="s">
        <v>503</v>
      </c>
      <c r="H9393">
        <v>1.2811608000000001</v>
      </c>
    </row>
    <row r="9394" spans="1:8">
      <c r="A9394" t="s">
        <v>429</v>
      </c>
      <c r="B9394">
        <v>5546</v>
      </c>
      <c r="C9394" t="s">
        <v>531</v>
      </c>
      <c r="D9394" t="s">
        <v>475</v>
      </c>
      <c r="E9394" t="s">
        <v>22</v>
      </c>
      <c r="F9394">
        <v>2014</v>
      </c>
      <c r="G9394" t="s">
        <v>483</v>
      </c>
      <c r="H9394">
        <v>0.25958160000000002</v>
      </c>
    </row>
    <row r="9395" spans="1:8">
      <c r="A9395" t="s">
        <v>464</v>
      </c>
      <c r="B9395">
        <v>5546</v>
      </c>
      <c r="C9395" t="s">
        <v>531</v>
      </c>
      <c r="D9395" t="s">
        <v>475</v>
      </c>
      <c r="E9395" t="s">
        <v>3</v>
      </c>
      <c r="F9395">
        <v>2013</v>
      </c>
      <c r="G9395" t="s">
        <v>483</v>
      </c>
      <c r="H9395">
        <v>1.4946876</v>
      </c>
    </row>
    <row r="9396" spans="1:8">
      <c r="A9396" t="s">
        <v>464</v>
      </c>
      <c r="B9396">
        <v>5546</v>
      </c>
      <c r="C9396" t="s">
        <v>531</v>
      </c>
      <c r="D9396" t="s">
        <v>475</v>
      </c>
      <c r="E9396" t="s">
        <v>15</v>
      </c>
      <c r="F9396">
        <v>2012</v>
      </c>
      <c r="G9396" t="s">
        <v>483</v>
      </c>
      <c r="H9396">
        <v>3.2196492000000001</v>
      </c>
    </row>
    <row r="9397" spans="1:8">
      <c r="A9397" t="s">
        <v>464</v>
      </c>
      <c r="B9397">
        <v>3283</v>
      </c>
      <c r="C9397" t="s">
        <v>532</v>
      </c>
      <c r="D9397" t="s">
        <v>475</v>
      </c>
      <c r="E9397" t="s">
        <v>6</v>
      </c>
      <c r="F9397">
        <v>2010</v>
      </c>
      <c r="G9397" t="s">
        <v>480</v>
      </c>
      <c r="H9397">
        <v>0.71594279999999999</v>
      </c>
    </row>
    <row r="9398" spans="1:8">
      <c r="A9398" t="s">
        <v>464</v>
      </c>
      <c r="B9398">
        <v>3283</v>
      </c>
      <c r="C9398" t="s">
        <v>532</v>
      </c>
      <c r="D9398" t="s">
        <v>475</v>
      </c>
      <c r="E9398" t="s">
        <v>15</v>
      </c>
      <c r="F9398">
        <v>2010</v>
      </c>
      <c r="G9398" t="s">
        <v>480</v>
      </c>
      <c r="H9398">
        <v>39.427095600000001</v>
      </c>
    </row>
    <row r="9399" spans="1:8">
      <c r="A9399" t="s">
        <v>464</v>
      </c>
      <c r="B9399">
        <v>3283</v>
      </c>
      <c r="C9399" t="s">
        <v>532</v>
      </c>
      <c r="D9399" t="s">
        <v>475</v>
      </c>
      <c r="E9399" t="s">
        <v>35</v>
      </c>
      <c r="F9399">
        <v>2011</v>
      </c>
      <c r="G9399" t="s">
        <v>480</v>
      </c>
      <c r="H9399">
        <v>3.0019355999999999</v>
      </c>
    </row>
    <row r="9400" spans="1:8">
      <c r="A9400" t="s">
        <v>464</v>
      </c>
      <c r="B9400">
        <v>3283</v>
      </c>
      <c r="C9400" t="s">
        <v>532</v>
      </c>
      <c r="D9400" t="s">
        <v>475</v>
      </c>
      <c r="E9400" t="s">
        <v>428</v>
      </c>
      <c r="F9400">
        <v>2011</v>
      </c>
      <c r="G9400" t="s">
        <v>480</v>
      </c>
      <c r="H9400">
        <v>2.1101472000000001</v>
      </c>
    </row>
    <row r="9401" spans="1:8">
      <c r="A9401" t="s">
        <v>464</v>
      </c>
      <c r="B9401">
        <v>5546</v>
      </c>
      <c r="C9401" t="s">
        <v>531</v>
      </c>
      <c r="D9401" t="s">
        <v>475</v>
      </c>
      <c r="E9401" t="s">
        <v>35</v>
      </c>
      <c r="F9401">
        <v>2012</v>
      </c>
      <c r="G9401" t="s">
        <v>480</v>
      </c>
      <c r="H9401">
        <v>0.25120799999999999</v>
      </c>
    </row>
    <row r="9402" spans="1:8">
      <c r="A9402" t="s">
        <v>464</v>
      </c>
      <c r="B9402">
        <v>5546</v>
      </c>
      <c r="C9402" t="s">
        <v>531</v>
      </c>
      <c r="D9402" t="s">
        <v>475</v>
      </c>
      <c r="E9402" t="s">
        <v>34</v>
      </c>
      <c r="F9402">
        <v>2013</v>
      </c>
      <c r="G9402" t="s">
        <v>480</v>
      </c>
      <c r="H9402">
        <v>4.6599084</v>
      </c>
    </row>
    <row r="9403" spans="1:8">
      <c r="A9403" t="s">
        <v>464</v>
      </c>
      <c r="B9403">
        <v>3283</v>
      </c>
      <c r="C9403" t="s">
        <v>532</v>
      </c>
      <c r="D9403" t="s">
        <v>475</v>
      </c>
      <c r="E9403" t="s">
        <v>2</v>
      </c>
      <c r="F9403">
        <v>2010</v>
      </c>
      <c r="G9403" t="s">
        <v>503</v>
      </c>
      <c r="H9403">
        <v>0.54428399999999999</v>
      </c>
    </row>
    <row r="9404" spans="1:8">
      <c r="A9404" t="s">
        <v>464</v>
      </c>
      <c r="B9404">
        <v>3283</v>
      </c>
      <c r="C9404" t="s">
        <v>532</v>
      </c>
      <c r="D9404" t="s">
        <v>475</v>
      </c>
      <c r="E9404" t="s">
        <v>29</v>
      </c>
      <c r="F9404">
        <v>2011</v>
      </c>
      <c r="G9404" t="s">
        <v>503</v>
      </c>
      <c r="H9404">
        <v>14.976183600000001</v>
      </c>
    </row>
    <row r="9405" spans="1:8">
      <c r="A9405" t="s">
        <v>464</v>
      </c>
      <c r="B9405">
        <v>5546</v>
      </c>
      <c r="C9405" t="s">
        <v>531</v>
      </c>
      <c r="D9405" t="s">
        <v>475</v>
      </c>
      <c r="E9405" t="s">
        <v>30</v>
      </c>
      <c r="F9405">
        <v>2012</v>
      </c>
      <c r="G9405" t="s">
        <v>483</v>
      </c>
      <c r="H9405">
        <v>1.1681172</v>
      </c>
    </row>
    <row r="9406" spans="1:8">
      <c r="A9406" t="s">
        <v>464</v>
      </c>
      <c r="B9406">
        <v>3283</v>
      </c>
      <c r="C9406" t="s">
        <v>532</v>
      </c>
      <c r="D9406" t="s">
        <v>475</v>
      </c>
      <c r="E9406" t="s">
        <v>3</v>
      </c>
      <c r="F9406">
        <v>2012</v>
      </c>
      <c r="G9406" t="s">
        <v>480</v>
      </c>
      <c r="H9406">
        <v>11.2876128</v>
      </c>
    </row>
    <row r="9407" spans="1:8">
      <c r="A9407" t="s">
        <v>464</v>
      </c>
      <c r="B9407">
        <v>3283</v>
      </c>
      <c r="C9407" t="s">
        <v>532</v>
      </c>
      <c r="D9407" t="s">
        <v>475</v>
      </c>
      <c r="E9407" t="s">
        <v>30</v>
      </c>
      <c r="F9407">
        <v>2014</v>
      </c>
      <c r="G9407" t="s">
        <v>480</v>
      </c>
      <c r="H9407">
        <v>14.8589532</v>
      </c>
    </row>
    <row r="9408" spans="1:8">
      <c r="A9408" t="s">
        <v>464</v>
      </c>
      <c r="B9408">
        <v>3283</v>
      </c>
      <c r="C9408" t="s">
        <v>532</v>
      </c>
      <c r="D9408" t="s">
        <v>475</v>
      </c>
      <c r="E9408" t="s">
        <v>6</v>
      </c>
      <c r="F9408">
        <v>2010</v>
      </c>
      <c r="G9408" t="s">
        <v>503</v>
      </c>
      <c r="H9408">
        <v>0.71594279999999999</v>
      </c>
    </row>
    <row r="9409" spans="1:8">
      <c r="A9409" t="s">
        <v>464</v>
      </c>
      <c r="B9409">
        <v>3283</v>
      </c>
      <c r="C9409" t="s">
        <v>532</v>
      </c>
      <c r="D9409" t="s">
        <v>475</v>
      </c>
      <c r="E9409" t="s">
        <v>32</v>
      </c>
      <c r="F9409">
        <v>2013</v>
      </c>
      <c r="G9409" t="s">
        <v>503</v>
      </c>
      <c r="H9409">
        <v>15.646071600000001</v>
      </c>
    </row>
    <row r="9410" spans="1:8">
      <c r="A9410" t="s">
        <v>464</v>
      </c>
      <c r="B9410">
        <v>3283</v>
      </c>
      <c r="C9410" t="s">
        <v>532</v>
      </c>
      <c r="D9410" t="s">
        <v>475</v>
      </c>
      <c r="E9410" t="s">
        <v>30</v>
      </c>
      <c r="F9410">
        <v>2010</v>
      </c>
      <c r="G9410" t="s">
        <v>503</v>
      </c>
      <c r="H9410">
        <v>13.845747599999999</v>
      </c>
    </row>
    <row r="9411" spans="1:8">
      <c r="A9411" t="s">
        <v>464</v>
      </c>
      <c r="B9411">
        <v>3283</v>
      </c>
      <c r="C9411" t="s">
        <v>532</v>
      </c>
      <c r="D9411" t="s">
        <v>475</v>
      </c>
      <c r="E9411" t="s">
        <v>34</v>
      </c>
      <c r="F9411">
        <v>2010</v>
      </c>
      <c r="G9411" t="s">
        <v>480</v>
      </c>
      <c r="H9411">
        <v>3.9397788</v>
      </c>
    </row>
    <row r="9412" spans="1:8">
      <c r="A9412" t="s">
        <v>464</v>
      </c>
      <c r="B9412">
        <v>3283</v>
      </c>
      <c r="C9412" t="s">
        <v>532</v>
      </c>
      <c r="D9412" t="s">
        <v>475</v>
      </c>
      <c r="E9412" t="s">
        <v>13</v>
      </c>
      <c r="F9412">
        <v>2009</v>
      </c>
      <c r="G9412" t="s">
        <v>503</v>
      </c>
      <c r="H9412">
        <v>3.0814848000000001</v>
      </c>
    </row>
    <row r="9413" spans="1:8">
      <c r="A9413" t="s">
        <v>464</v>
      </c>
      <c r="B9413">
        <v>3283</v>
      </c>
      <c r="C9413" t="s">
        <v>532</v>
      </c>
      <c r="D9413" t="s">
        <v>475</v>
      </c>
      <c r="E9413" t="s">
        <v>12</v>
      </c>
      <c r="F9413">
        <v>2013</v>
      </c>
      <c r="G9413" t="s">
        <v>503</v>
      </c>
      <c r="H9413">
        <v>3.4708572000000002</v>
      </c>
    </row>
    <row r="9414" spans="1:8">
      <c r="A9414" t="s">
        <v>429</v>
      </c>
      <c r="B9414">
        <v>5546</v>
      </c>
      <c r="C9414" t="s">
        <v>531</v>
      </c>
      <c r="D9414" t="s">
        <v>475</v>
      </c>
      <c r="E9414" t="s">
        <v>3</v>
      </c>
      <c r="F9414">
        <v>2009</v>
      </c>
      <c r="G9414" t="s">
        <v>483</v>
      </c>
      <c r="H9414">
        <v>2.8595844000000001</v>
      </c>
    </row>
    <row r="9415" spans="1:8">
      <c r="A9415" t="s">
        <v>429</v>
      </c>
      <c r="B9415">
        <v>5546</v>
      </c>
      <c r="C9415" t="s">
        <v>531</v>
      </c>
      <c r="D9415" t="s">
        <v>475</v>
      </c>
      <c r="E9415" t="s">
        <v>15</v>
      </c>
      <c r="F9415">
        <v>2009</v>
      </c>
      <c r="G9415" t="s">
        <v>483</v>
      </c>
      <c r="H9415">
        <v>19.129489199999998</v>
      </c>
    </row>
    <row r="9416" spans="1:8">
      <c r="A9416" t="s">
        <v>429</v>
      </c>
      <c r="B9416">
        <v>5546</v>
      </c>
      <c r="C9416" t="s">
        <v>531</v>
      </c>
      <c r="D9416" t="s">
        <v>475</v>
      </c>
      <c r="E9416" t="s">
        <v>14</v>
      </c>
      <c r="F9416">
        <v>2009</v>
      </c>
      <c r="G9416" t="s">
        <v>483</v>
      </c>
      <c r="H9416">
        <v>6.6988800000000001E-2</v>
      </c>
    </row>
    <row r="9417" spans="1:8">
      <c r="A9417" t="s">
        <v>464</v>
      </c>
      <c r="B9417">
        <v>3283</v>
      </c>
      <c r="C9417" t="s">
        <v>532</v>
      </c>
      <c r="D9417" t="s">
        <v>475</v>
      </c>
      <c r="E9417" t="s">
        <v>12</v>
      </c>
      <c r="F9417">
        <v>2012</v>
      </c>
      <c r="G9417" t="s">
        <v>480</v>
      </c>
      <c r="H9417">
        <v>2.8470240000000002</v>
      </c>
    </row>
    <row r="9418" spans="1:8">
      <c r="A9418" t="s">
        <v>464</v>
      </c>
      <c r="B9418">
        <v>3283</v>
      </c>
      <c r="C9418" t="s">
        <v>532</v>
      </c>
      <c r="D9418" t="s">
        <v>475</v>
      </c>
      <c r="E9418" t="s">
        <v>26</v>
      </c>
      <c r="F9418">
        <v>2014</v>
      </c>
      <c r="G9418" t="s">
        <v>480</v>
      </c>
      <c r="H9418">
        <v>1.6789068</v>
      </c>
    </row>
    <row r="9419" spans="1:8">
      <c r="A9419" t="s">
        <v>464</v>
      </c>
      <c r="B9419">
        <v>3283</v>
      </c>
      <c r="C9419" t="s">
        <v>532</v>
      </c>
      <c r="D9419" t="s">
        <v>475</v>
      </c>
      <c r="E9419" t="s">
        <v>9</v>
      </c>
      <c r="F9419">
        <v>2011</v>
      </c>
      <c r="G9419" t="s">
        <v>503</v>
      </c>
      <c r="H9419">
        <v>10.006451999999999</v>
      </c>
    </row>
    <row r="9420" spans="1:8">
      <c r="A9420" t="s">
        <v>438</v>
      </c>
      <c r="B9420">
        <v>3260</v>
      </c>
      <c r="C9420" t="s">
        <v>446</v>
      </c>
      <c r="D9420" t="s">
        <v>475</v>
      </c>
      <c r="E9420" t="s">
        <v>482</v>
      </c>
      <c r="F9420">
        <v>2012</v>
      </c>
      <c r="G9420" t="s">
        <v>480</v>
      </c>
      <c r="H9420">
        <v>1.3146552</v>
      </c>
    </row>
    <row r="9421" spans="1:8">
      <c r="A9421" t="s">
        <v>464</v>
      </c>
      <c r="B9421">
        <v>3260</v>
      </c>
      <c r="C9421" t="s">
        <v>446</v>
      </c>
      <c r="D9421" t="s">
        <v>475</v>
      </c>
      <c r="E9421" t="s">
        <v>29</v>
      </c>
      <c r="F9421">
        <v>2011</v>
      </c>
      <c r="G9421" t="s">
        <v>503</v>
      </c>
      <c r="H9421">
        <v>51.736287599999997</v>
      </c>
    </row>
    <row r="9422" spans="1:8">
      <c r="A9422" t="s">
        <v>464</v>
      </c>
      <c r="B9422">
        <v>3260</v>
      </c>
      <c r="C9422" t="s">
        <v>446</v>
      </c>
      <c r="D9422" t="s">
        <v>475</v>
      </c>
      <c r="E9422" t="s">
        <v>29</v>
      </c>
      <c r="F9422">
        <v>2012</v>
      </c>
      <c r="G9422" t="s">
        <v>480</v>
      </c>
      <c r="H9422">
        <v>63.400712400000003</v>
      </c>
    </row>
    <row r="9423" spans="1:8">
      <c r="A9423" t="s">
        <v>464</v>
      </c>
      <c r="B9423">
        <v>3260</v>
      </c>
      <c r="C9423" t="s">
        <v>446</v>
      </c>
      <c r="D9423" t="s">
        <v>475</v>
      </c>
      <c r="E9423" t="s">
        <v>9</v>
      </c>
      <c r="F9423">
        <v>2013</v>
      </c>
      <c r="G9423" t="s">
        <v>503</v>
      </c>
      <c r="H9423">
        <v>71.489609999999999</v>
      </c>
    </row>
    <row r="9424" spans="1:8">
      <c r="A9424" t="s">
        <v>464</v>
      </c>
      <c r="B9424">
        <v>3260</v>
      </c>
      <c r="C9424" t="s">
        <v>446</v>
      </c>
      <c r="D9424" t="s">
        <v>475</v>
      </c>
      <c r="E9424" t="s">
        <v>31</v>
      </c>
      <c r="F9424">
        <v>2011</v>
      </c>
      <c r="G9424" t="s">
        <v>503</v>
      </c>
      <c r="H9424">
        <v>57.468016800000001</v>
      </c>
    </row>
    <row r="9425" spans="1:8">
      <c r="A9425" t="s">
        <v>464</v>
      </c>
      <c r="B9425">
        <v>3260</v>
      </c>
      <c r="C9425" t="s">
        <v>446</v>
      </c>
      <c r="D9425" t="s">
        <v>475</v>
      </c>
      <c r="E9425" t="s">
        <v>33</v>
      </c>
      <c r="F9425">
        <v>2012</v>
      </c>
      <c r="G9425" t="s">
        <v>503</v>
      </c>
      <c r="H9425">
        <v>31.1330448</v>
      </c>
    </row>
    <row r="9426" spans="1:8">
      <c r="A9426" t="s">
        <v>465</v>
      </c>
      <c r="B9426">
        <v>3260</v>
      </c>
      <c r="C9426" t="s">
        <v>446</v>
      </c>
      <c r="D9426" t="s">
        <v>475</v>
      </c>
      <c r="E9426" t="s">
        <v>482</v>
      </c>
      <c r="F9426">
        <v>2009</v>
      </c>
      <c r="G9426" t="s">
        <v>503</v>
      </c>
      <c r="H9426">
        <v>0.33913080000000001</v>
      </c>
    </row>
    <row r="9427" spans="1:8">
      <c r="A9427" t="s">
        <v>464</v>
      </c>
      <c r="B9427">
        <v>3260</v>
      </c>
      <c r="C9427" t="s">
        <v>446</v>
      </c>
      <c r="D9427" t="s">
        <v>475</v>
      </c>
      <c r="E9427" t="s">
        <v>6</v>
      </c>
      <c r="F9427">
        <v>2011</v>
      </c>
      <c r="G9427" t="s">
        <v>480</v>
      </c>
      <c r="H9427">
        <v>30.2454432</v>
      </c>
    </row>
    <row r="9428" spans="1:8">
      <c r="A9428" t="s">
        <v>464</v>
      </c>
      <c r="B9428">
        <v>3260</v>
      </c>
      <c r="C9428" t="s">
        <v>446</v>
      </c>
      <c r="D9428" t="s">
        <v>475</v>
      </c>
      <c r="E9428" t="s">
        <v>8</v>
      </c>
      <c r="F9428">
        <v>2009</v>
      </c>
      <c r="G9428" t="s">
        <v>480</v>
      </c>
      <c r="H9428">
        <v>27.0132336</v>
      </c>
    </row>
    <row r="9429" spans="1:8">
      <c r="A9429" t="s">
        <v>464</v>
      </c>
      <c r="B9429">
        <v>3260</v>
      </c>
      <c r="C9429" t="s">
        <v>446</v>
      </c>
      <c r="D9429" t="s">
        <v>475</v>
      </c>
      <c r="E9429" t="s">
        <v>31</v>
      </c>
      <c r="F9429">
        <v>2010</v>
      </c>
      <c r="G9429" t="s">
        <v>480</v>
      </c>
      <c r="H9429">
        <v>50.480247599999998</v>
      </c>
    </row>
    <row r="9430" spans="1:8">
      <c r="A9430" t="s">
        <v>464</v>
      </c>
      <c r="B9430">
        <v>3260</v>
      </c>
      <c r="C9430" t="s">
        <v>446</v>
      </c>
      <c r="D9430" t="s">
        <v>475</v>
      </c>
      <c r="E9430" t="s">
        <v>25</v>
      </c>
      <c r="F9430">
        <v>2012</v>
      </c>
      <c r="G9430" t="s">
        <v>503</v>
      </c>
      <c r="H9430">
        <v>7.2599112000000003</v>
      </c>
    </row>
    <row r="9431" spans="1:8">
      <c r="A9431" t="s">
        <v>438</v>
      </c>
      <c r="B9431">
        <v>3260</v>
      </c>
      <c r="C9431" t="s">
        <v>446</v>
      </c>
      <c r="D9431" t="s">
        <v>475</v>
      </c>
      <c r="E9431" t="s">
        <v>26</v>
      </c>
      <c r="F9431">
        <v>2013</v>
      </c>
      <c r="G9431" t="s">
        <v>503</v>
      </c>
      <c r="H9431">
        <v>8.3736000000000005E-2</v>
      </c>
    </row>
    <row r="9432" spans="1:8">
      <c r="A9432" t="s">
        <v>438</v>
      </c>
      <c r="B9432">
        <v>3260</v>
      </c>
      <c r="C9432" t="s">
        <v>446</v>
      </c>
      <c r="D9432" t="s">
        <v>475</v>
      </c>
      <c r="E9432" t="s">
        <v>30</v>
      </c>
      <c r="F9432">
        <v>2014</v>
      </c>
      <c r="G9432" t="s">
        <v>503</v>
      </c>
      <c r="H9432">
        <v>0.95459039999999995</v>
      </c>
    </row>
    <row r="9433" spans="1:8">
      <c r="A9433" t="s">
        <v>464</v>
      </c>
      <c r="B9433">
        <v>3260</v>
      </c>
      <c r="C9433" t="s">
        <v>446</v>
      </c>
      <c r="D9433" t="s">
        <v>475</v>
      </c>
      <c r="E9433" t="s">
        <v>26</v>
      </c>
      <c r="F9433">
        <v>2010</v>
      </c>
      <c r="G9433" t="s">
        <v>480</v>
      </c>
      <c r="H9433">
        <v>8.4866436000000007</v>
      </c>
    </row>
    <row r="9434" spans="1:8">
      <c r="A9434" t="s">
        <v>456</v>
      </c>
      <c r="B9434">
        <v>3260</v>
      </c>
      <c r="C9434" t="s">
        <v>446</v>
      </c>
      <c r="D9434" t="s">
        <v>475</v>
      </c>
      <c r="E9434" t="s">
        <v>22</v>
      </c>
      <c r="F9434">
        <v>2013</v>
      </c>
      <c r="G9434" t="s">
        <v>480</v>
      </c>
      <c r="H9434">
        <v>4.1868000000000002E-2</v>
      </c>
    </row>
    <row r="9435" spans="1:8">
      <c r="A9435" t="s">
        <v>438</v>
      </c>
      <c r="B9435">
        <v>3260</v>
      </c>
      <c r="C9435" t="s">
        <v>446</v>
      </c>
      <c r="D9435" t="s">
        <v>475</v>
      </c>
      <c r="E9435" t="s">
        <v>26</v>
      </c>
      <c r="F9435">
        <v>2009</v>
      </c>
      <c r="G9435" t="s">
        <v>480</v>
      </c>
      <c r="H9435">
        <v>4.1868000000000002E-2</v>
      </c>
    </row>
    <row r="9436" spans="1:8">
      <c r="A9436" t="s">
        <v>464</v>
      </c>
      <c r="B9436">
        <v>3260</v>
      </c>
      <c r="C9436" t="s">
        <v>446</v>
      </c>
      <c r="D9436" t="s">
        <v>475</v>
      </c>
      <c r="E9436" t="s">
        <v>10</v>
      </c>
      <c r="F9436">
        <v>2010</v>
      </c>
      <c r="G9436" t="s">
        <v>503</v>
      </c>
      <c r="H9436">
        <v>668.94596999999999</v>
      </c>
    </row>
    <row r="9437" spans="1:8">
      <c r="A9437" t="s">
        <v>464</v>
      </c>
      <c r="B9437">
        <v>3260</v>
      </c>
      <c r="C9437" t="s">
        <v>446</v>
      </c>
      <c r="D9437" t="s">
        <v>475</v>
      </c>
      <c r="E9437" t="s">
        <v>16</v>
      </c>
      <c r="F9437">
        <v>2011</v>
      </c>
      <c r="G9437" t="s">
        <v>503</v>
      </c>
      <c r="H9437">
        <v>40.360751999999998</v>
      </c>
    </row>
    <row r="9438" spans="1:8">
      <c r="A9438" t="s">
        <v>464</v>
      </c>
      <c r="B9438">
        <v>3260</v>
      </c>
      <c r="C9438" t="s">
        <v>446</v>
      </c>
      <c r="D9438" t="s">
        <v>475</v>
      </c>
      <c r="E9438" t="s">
        <v>24</v>
      </c>
      <c r="F9438">
        <v>2009</v>
      </c>
      <c r="G9438" t="s">
        <v>503</v>
      </c>
      <c r="H9438">
        <v>44.020015200000003</v>
      </c>
    </row>
    <row r="9439" spans="1:8">
      <c r="A9439" t="s">
        <v>464</v>
      </c>
      <c r="B9439">
        <v>3260</v>
      </c>
      <c r="C9439" t="s">
        <v>446</v>
      </c>
      <c r="D9439" t="s">
        <v>475</v>
      </c>
      <c r="E9439" t="s">
        <v>482</v>
      </c>
      <c r="F9439">
        <v>2009</v>
      </c>
      <c r="G9439" t="s">
        <v>503</v>
      </c>
      <c r="H9439">
        <v>91.887699600000005</v>
      </c>
    </row>
    <row r="9440" spans="1:8">
      <c r="A9440" t="s">
        <v>456</v>
      </c>
      <c r="B9440">
        <v>3260</v>
      </c>
      <c r="C9440" t="s">
        <v>446</v>
      </c>
      <c r="D9440" t="s">
        <v>475</v>
      </c>
      <c r="E9440" t="s">
        <v>32</v>
      </c>
      <c r="F9440">
        <v>2011</v>
      </c>
      <c r="G9440" t="s">
        <v>503</v>
      </c>
      <c r="H9440">
        <v>0.59871240000000003</v>
      </c>
    </row>
    <row r="9441" spans="1:8">
      <c r="A9441" t="s">
        <v>438</v>
      </c>
      <c r="B9441">
        <v>3260</v>
      </c>
      <c r="C9441" t="s">
        <v>446</v>
      </c>
      <c r="D9441" t="s">
        <v>475</v>
      </c>
      <c r="E9441" t="s">
        <v>36</v>
      </c>
      <c r="F9441">
        <v>2014</v>
      </c>
      <c r="G9441" t="s">
        <v>503</v>
      </c>
      <c r="H9441">
        <v>4.1868000000000002E-2</v>
      </c>
    </row>
    <row r="9442" spans="1:8">
      <c r="A9442" t="s">
        <v>464</v>
      </c>
      <c r="B9442">
        <v>3260</v>
      </c>
      <c r="C9442" t="s">
        <v>446</v>
      </c>
      <c r="D9442" t="s">
        <v>475</v>
      </c>
      <c r="E9442" t="s">
        <v>17</v>
      </c>
      <c r="F9442">
        <v>2012</v>
      </c>
      <c r="G9442" t="s">
        <v>480</v>
      </c>
      <c r="H9442">
        <v>49.266075600000001</v>
      </c>
    </row>
    <row r="9443" spans="1:8">
      <c r="A9443" t="s">
        <v>464</v>
      </c>
      <c r="B9443">
        <v>3260</v>
      </c>
      <c r="C9443" t="s">
        <v>446</v>
      </c>
      <c r="D9443" t="s">
        <v>475</v>
      </c>
      <c r="E9443" t="s">
        <v>15</v>
      </c>
      <c r="F9443">
        <v>2009</v>
      </c>
      <c r="G9443" t="s">
        <v>480</v>
      </c>
      <c r="H9443">
        <v>771.12901079999995</v>
      </c>
    </row>
    <row r="9444" spans="1:8">
      <c r="A9444" t="s">
        <v>464</v>
      </c>
      <c r="B9444">
        <v>3260</v>
      </c>
      <c r="C9444" t="s">
        <v>446</v>
      </c>
      <c r="D9444" t="s">
        <v>475</v>
      </c>
      <c r="E9444" t="s">
        <v>20</v>
      </c>
      <c r="F9444">
        <v>2013</v>
      </c>
      <c r="G9444" t="s">
        <v>480</v>
      </c>
      <c r="H9444">
        <v>129.4181748</v>
      </c>
    </row>
    <row r="9445" spans="1:8">
      <c r="A9445" t="s">
        <v>456</v>
      </c>
      <c r="B9445">
        <v>3260</v>
      </c>
      <c r="C9445" t="s">
        <v>446</v>
      </c>
      <c r="D9445" t="s">
        <v>475</v>
      </c>
      <c r="E9445" t="s">
        <v>29</v>
      </c>
      <c r="F9445">
        <v>2012</v>
      </c>
      <c r="G9445" t="s">
        <v>480</v>
      </c>
      <c r="H9445">
        <v>8.9639387999999993</v>
      </c>
    </row>
    <row r="9446" spans="1:8">
      <c r="A9446" t="s">
        <v>438</v>
      </c>
      <c r="B9446">
        <v>3260</v>
      </c>
      <c r="C9446" t="s">
        <v>446</v>
      </c>
      <c r="D9446" t="s">
        <v>475</v>
      </c>
      <c r="E9446" t="s">
        <v>30</v>
      </c>
      <c r="F9446">
        <v>2011</v>
      </c>
      <c r="G9446" t="s">
        <v>480</v>
      </c>
      <c r="H9446">
        <v>0.9085356</v>
      </c>
    </row>
    <row r="9447" spans="1:8">
      <c r="A9447" t="s">
        <v>464</v>
      </c>
      <c r="B9447">
        <v>3260</v>
      </c>
      <c r="C9447" t="s">
        <v>446</v>
      </c>
      <c r="D9447" t="s">
        <v>475</v>
      </c>
      <c r="E9447" t="s">
        <v>5</v>
      </c>
      <c r="F9447">
        <v>2014</v>
      </c>
      <c r="G9447" t="s">
        <v>503</v>
      </c>
      <c r="H9447">
        <v>416.71220399999999</v>
      </c>
    </row>
    <row r="9448" spans="1:8">
      <c r="A9448" t="s">
        <v>464</v>
      </c>
      <c r="B9448">
        <v>3260</v>
      </c>
      <c r="C9448" t="s">
        <v>446</v>
      </c>
      <c r="D9448" t="s">
        <v>475</v>
      </c>
      <c r="E9448" t="s">
        <v>6</v>
      </c>
      <c r="F9448">
        <v>2009</v>
      </c>
      <c r="G9448" t="s">
        <v>503</v>
      </c>
      <c r="H9448">
        <v>26.48151</v>
      </c>
    </row>
    <row r="9449" spans="1:8">
      <c r="A9449" t="s">
        <v>464</v>
      </c>
      <c r="B9449">
        <v>3260</v>
      </c>
      <c r="C9449" t="s">
        <v>446</v>
      </c>
      <c r="D9449" t="s">
        <v>475</v>
      </c>
      <c r="E9449" t="s">
        <v>15</v>
      </c>
      <c r="F9449">
        <v>2009</v>
      </c>
      <c r="G9449" t="s">
        <v>503</v>
      </c>
      <c r="H9449">
        <v>771.12901079999995</v>
      </c>
    </row>
    <row r="9450" spans="1:8">
      <c r="A9450" t="s">
        <v>464</v>
      </c>
      <c r="B9450">
        <v>3260</v>
      </c>
      <c r="C9450" t="s">
        <v>446</v>
      </c>
      <c r="D9450" t="s">
        <v>475</v>
      </c>
      <c r="E9450" t="s">
        <v>36</v>
      </c>
      <c r="F9450">
        <v>2014</v>
      </c>
      <c r="G9450" t="s">
        <v>503</v>
      </c>
      <c r="H9450">
        <v>29.634170399999999</v>
      </c>
    </row>
    <row r="9451" spans="1:8">
      <c r="A9451" t="s">
        <v>438</v>
      </c>
      <c r="B9451">
        <v>3260</v>
      </c>
      <c r="C9451" t="s">
        <v>446</v>
      </c>
      <c r="D9451" t="s">
        <v>475</v>
      </c>
      <c r="E9451" t="s">
        <v>10</v>
      </c>
      <c r="F9451">
        <v>2010</v>
      </c>
      <c r="G9451" t="s">
        <v>503</v>
      </c>
      <c r="H9451">
        <v>0.3433176</v>
      </c>
    </row>
    <row r="9452" spans="1:8">
      <c r="A9452" t="s">
        <v>464</v>
      </c>
      <c r="B9452">
        <v>3260</v>
      </c>
      <c r="C9452" t="s">
        <v>446</v>
      </c>
      <c r="D9452" t="s">
        <v>475</v>
      </c>
      <c r="E9452" t="s">
        <v>5</v>
      </c>
      <c r="F9452">
        <v>2009</v>
      </c>
      <c r="G9452" t="s">
        <v>480</v>
      </c>
      <c r="H9452">
        <v>310.93688880000002</v>
      </c>
    </row>
    <row r="9453" spans="1:8">
      <c r="A9453" t="s">
        <v>464</v>
      </c>
      <c r="B9453">
        <v>3260</v>
      </c>
      <c r="C9453" t="s">
        <v>446</v>
      </c>
      <c r="D9453" t="s">
        <v>475</v>
      </c>
      <c r="E9453" t="s">
        <v>11</v>
      </c>
      <c r="F9453">
        <v>2013</v>
      </c>
      <c r="G9453" t="s">
        <v>480</v>
      </c>
      <c r="H9453">
        <v>107.7766056</v>
      </c>
    </row>
    <row r="9454" spans="1:8">
      <c r="A9454" t="s">
        <v>464</v>
      </c>
      <c r="B9454">
        <v>3260</v>
      </c>
      <c r="C9454" t="s">
        <v>446</v>
      </c>
      <c r="D9454" t="s">
        <v>475</v>
      </c>
      <c r="E9454" t="s">
        <v>35</v>
      </c>
      <c r="F9454">
        <v>2013</v>
      </c>
      <c r="G9454" t="s">
        <v>480</v>
      </c>
      <c r="H9454">
        <v>99.469994400000004</v>
      </c>
    </row>
    <row r="9455" spans="1:8">
      <c r="A9455" t="s">
        <v>464</v>
      </c>
      <c r="B9455">
        <v>3260</v>
      </c>
      <c r="C9455" t="s">
        <v>446</v>
      </c>
      <c r="D9455" t="s">
        <v>475</v>
      </c>
      <c r="E9455" t="s">
        <v>428</v>
      </c>
      <c r="F9455">
        <v>2010</v>
      </c>
      <c r="G9455" t="s">
        <v>480</v>
      </c>
      <c r="H9455">
        <v>12.183588</v>
      </c>
    </row>
    <row r="9456" spans="1:8">
      <c r="A9456" t="s">
        <v>456</v>
      </c>
      <c r="B9456">
        <v>3260</v>
      </c>
      <c r="C9456" t="s">
        <v>446</v>
      </c>
      <c r="D9456" t="s">
        <v>475</v>
      </c>
      <c r="E9456" t="s">
        <v>13</v>
      </c>
      <c r="F9456">
        <v>2013</v>
      </c>
      <c r="G9456" t="s">
        <v>480</v>
      </c>
      <c r="H9456">
        <v>8.3736000000000005E-2</v>
      </c>
    </row>
    <row r="9457" spans="1:8">
      <c r="A9457" t="s">
        <v>461</v>
      </c>
      <c r="B9457">
        <v>3260</v>
      </c>
      <c r="C9457" t="s">
        <v>446</v>
      </c>
      <c r="D9457" t="s">
        <v>475</v>
      </c>
      <c r="E9457" t="s">
        <v>482</v>
      </c>
      <c r="F9457">
        <v>2012</v>
      </c>
      <c r="G9457" t="s">
        <v>480</v>
      </c>
      <c r="H9457">
        <v>0.38099880000000003</v>
      </c>
    </row>
    <row r="9458" spans="1:8">
      <c r="A9458" t="s">
        <v>464</v>
      </c>
      <c r="B9458">
        <v>3260</v>
      </c>
      <c r="C9458" t="s">
        <v>446</v>
      </c>
      <c r="D9458" t="s">
        <v>475</v>
      </c>
      <c r="E9458" t="s">
        <v>30</v>
      </c>
      <c r="F9458">
        <v>2011</v>
      </c>
      <c r="G9458" t="s">
        <v>503</v>
      </c>
      <c r="H9458">
        <v>84.263536799999997</v>
      </c>
    </row>
    <row r="9459" spans="1:8">
      <c r="A9459" t="s">
        <v>464</v>
      </c>
      <c r="B9459">
        <v>3260</v>
      </c>
      <c r="C9459" t="s">
        <v>446</v>
      </c>
      <c r="D9459" t="s">
        <v>475</v>
      </c>
      <c r="E9459" t="s">
        <v>30</v>
      </c>
      <c r="F9459">
        <v>2014</v>
      </c>
      <c r="G9459" t="s">
        <v>480</v>
      </c>
      <c r="H9459">
        <v>62.136298799999999</v>
      </c>
    </row>
    <row r="9460" spans="1:8">
      <c r="A9460" t="s">
        <v>456</v>
      </c>
      <c r="B9460">
        <v>3260</v>
      </c>
      <c r="C9460" t="s">
        <v>446</v>
      </c>
      <c r="D9460" t="s">
        <v>475</v>
      </c>
      <c r="E9460" t="s">
        <v>36</v>
      </c>
      <c r="F9460">
        <v>2013</v>
      </c>
      <c r="G9460" t="s">
        <v>480</v>
      </c>
      <c r="H9460">
        <v>4.1868000000000002E-2</v>
      </c>
    </row>
    <row r="9461" spans="1:8">
      <c r="A9461" t="s">
        <v>464</v>
      </c>
      <c r="B9461">
        <v>3260</v>
      </c>
      <c r="C9461" t="s">
        <v>446</v>
      </c>
      <c r="D9461" t="s">
        <v>475</v>
      </c>
      <c r="E9461" t="s">
        <v>343</v>
      </c>
      <c r="F9461">
        <v>2010</v>
      </c>
      <c r="G9461" t="s">
        <v>503</v>
      </c>
      <c r="H9461">
        <v>107.4625956</v>
      </c>
    </row>
    <row r="9462" spans="1:8">
      <c r="A9462" t="s">
        <v>464</v>
      </c>
      <c r="B9462">
        <v>3260</v>
      </c>
      <c r="C9462" t="s">
        <v>446</v>
      </c>
      <c r="D9462" t="s">
        <v>475</v>
      </c>
      <c r="E9462" t="s">
        <v>12</v>
      </c>
      <c r="F9462">
        <v>2009</v>
      </c>
      <c r="G9462" t="s">
        <v>503</v>
      </c>
      <c r="H9462">
        <v>24.362989200000001</v>
      </c>
    </row>
    <row r="9463" spans="1:8">
      <c r="A9463" t="s">
        <v>465</v>
      </c>
      <c r="B9463">
        <v>3260</v>
      </c>
      <c r="C9463" t="s">
        <v>446</v>
      </c>
      <c r="D9463" t="s">
        <v>475</v>
      </c>
      <c r="E9463" t="s">
        <v>482</v>
      </c>
      <c r="F9463">
        <v>2009</v>
      </c>
      <c r="G9463" t="s">
        <v>480</v>
      </c>
      <c r="H9463">
        <v>0.33913080000000001</v>
      </c>
    </row>
    <row r="9464" spans="1:8">
      <c r="A9464" t="s">
        <v>464</v>
      </c>
      <c r="B9464">
        <v>3260</v>
      </c>
      <c r="C9464" t="s">
        <v>446</v>
      </c>
      <c r="D9464" t="s">
        <v>475</v>
      </c>
      <c r="E9464" t="s">
        <v>13</v>
      </c>
      <c r="F9464">
        <v>2010</v>
      </c>
      <c r="G9464" t="s">
        <v>503</v>
      </c>
      <c r="H9464">
        <v>463.36152959999998</v>
      </c>
    </row>
    <row r="9465" spans="1:8">
      <c r="A9465" t="s">
        <v>464</v>
      </c>
      <c r="B9465">
        <v>3260</v>
      </c>
      <c r="C9465" t="s">
        <v>446</v>
      </c>
      <c r="D9465" t="s">
        <v>475</v>
      </c>
      <c r="E9465" t="s">
        <v>26</v>
      </c>
      <c r="F9465">
        <v>2011</v>
      </c>
      <c r="G9465" t="s">
        <v>503</v>
      </c>
      <c r="H9465">
        <v>14.4402732</v>
      </c>
    </row>
    <row r="9466" spans="1:8">
      <c r="A9466" t="s">
        <v>464</v>
      </c>
      <c r="B9466">
        <v>3260</v>
      </c>
      <c r="C9466" t="s">
        <v>446</v>
      </c>
      <c r="D9466" t="s">
        <v>475</v>
      </c>
      <c r="E9466" t="s">
        <v>28</v>
      </c>
      <c r="F9466">
        <v>2014</v>
      </c>
      <c r="G9466" t="s">
        <v>503</v>
      </c>
      <c r="H9466">
        <v>657.7085988</v>
      </c>
    </row>
    <row r="9467" spans="1:8">
      <c r="A9467" t="s">
        <v>456</v>
      </c>
      <c r="B9467">
        <v>3260</v>
      </c>
      <c r="C9467" t="s">
        <v>446</v>
      </c>
      <c r="D9467" t="s">
        <v>475</v>
      </c>
      <c r="E9467" t="s">
        <v>22</v>
      </c>
      <c r="F9467">
        <v>2012</v>
      </c>
      <c r="G9467" t="s">
        <v>503</v>
      </c>
      <c r="H9467">
        <v>4.1868000000000002E-2</v>
      </c>
    </row>
    <row r="9468" spans="1:8">
      <c r="A9468" t="s">
        <v>438</v>
      </c>
      <c r="B9468">
        <v>3260</v>
      </c>
      <c r="C9468" t="s">
        <v>446</v>
      </c>
      <c r="D9468" t="s">
        <v>475</v>
      </c>
      <c r="E9468" t="s">
        <v>29</v>
      </c>
      <c r="F9468">
        <v>2012</v>
      </c>
      <c r="G9468" t="s">
        <v>503</v>
      </c>
      <c r="H9468">
        <v>0.21352679999999999</v>
      </c>
    </row>
    <row r="9469" spans="1:8">
      <c r="A9469" t="s">
        <v>464</v>
      </c>
      <c r="B9469">
        <v>3260</v>
      </c>
      <c r="C9469" t="s">
        <v>446</v>
      </c>
      <c r="D9469" t="s">
        <v>475</v>
      </c>
      <c r="E9469" t="s">
        <v>13</v>
      </c>
      <c r="F9469">
        <v>2014</v>
      </c>
      <c r="G9469" t="s">
        <v>480</v>
      </c>
      <c r="H9469">
        <v>163.19309039999999</v>
      </c>
    </row>
    <row r="9470" spans="1:8">
      <c r="A9470" t="s">
        <v>464</v>
      </c>
      <c r="B9470">
        <v>3260</v>
      </c>
      <c r="C9470" t="s">
        <v>446</v>
      </c>
      <c r="D9470" t="s">
        <v>475</v>
      </c>
      <c r="E9470" t="s">
        <v>25</v>
      </c>
      <c r="F9470">
        <v>2010</v>
      </c>
      <c r="G9470" t="s">
        <v>480</v>
      </c>
      <c r="H9470">
        <v>7.0463844</v>
      </c>
    </row>
    <row r="9471" spans="1:8">
      <c r="A9471" t="s">
        <v>464</v>
      </c>
      <c r="B9471">
        <v>3260</v>
      </c>
      <c r="C9471" t="s">
        <v>446</v>
      </c>
      <c r="D9471" t="s">
        <v>475</v>
      </c>
      <c r="E9471" t="s">
        <v>28</v>
      </c>
      <c r="F9471">
        <v>2014</v>
      </c>
      <c r="G9471" t="s">
        <v>480</v>
      </c>
      <c r="H9471">
        <v>657.7085988</v>
      </c>
    </row>
    <row r="9472" spans="1:8">
      <c r="A9472" t="s">
        <v>464</v>
      </c>
      <c r="B9472">
        <v>3260</v>
      </c>
      <c r="C9472" t="s">
        <v>446</v>
      </c>
      <c r="D9472" t="s">
        <v>475</v>
      </c>
      <c r="E9472" t="s">
        <v>8</v>
      </c>
      <c r="F9472">
        <v>2013</v>
      </c>
      <c r="G9472" t="s">
        <v>503</v>
      </c>
      <c r="H9472">
        <v>28.742381999999999</v>
      </c>
    </row>
    <row r="9473" spans="1:8">
      <c r="A9473" t="s">
        <v>464</v>
      </c>
      <c r="B9473">
        <v>3260</v>
      </c>
      <c r="C9473" t="s">
        <v>446</v>
      </c>
      <c r="D9473" t="s">
        <v>475</v>
      </c>
      <c r="E9473" t="s">
        <v>17</v>
      </c>
      <c r="F9473">
        <v>2009</v>
      </c>
      <c r="G9473" t="s">
        <v>503</v>
      </c>
      <c r="H9473">
        <v>52.414549200000003</v>
      </c>
    </row>
    <row r="9474" spans="1:8">
      <c r="A9474" t="s">
        <v>438</v>
      </c>
      <c r="B9474">
        <v>5200</v>
      </c>
      <c r="C9474" t="s">
        <v>453</v>
      </c>
      <c r="D9474" t="s">
        <v>475</v>
      </c>
      <c r="E9474" t="s">
        <v>36</v>
      </c>
      <c r="F9474">
        <v>2009</v>
      </c>
      <c r="G9474" t="s">
        <v>480</v>
      </c>
      <c r="H9474">
        <v>0.1339776</v>
      </c>
    </row>
    <row r="9475" spans="1:8">
      <c r="A9475" t="s">
        <v>461</v>
      </c>
      <c r="B9475">
        <v>5200</v>
      </c>
      <c r="C9475" t="s">
        <v>453</v>
      </c>
      <c r="D9475" t="s">
        <v>475</v>
      </c>
      <c r="E9475" t="s">
        <v>9</v>
      </c>
      <c r="F9475">
        <v>2009</v>
      </c>
      <c r="G9475" t="s">
        <v>480</v>
      </c>
      <c r="H9475">
        <v>2.1352679999999999</v>
      </c>
    </row>
    <row r="9476" spans="1:8">
      <c r="A9476" t="s">
        <v>461</v>
      </c>
      <c r="B9476">
        <v>5200</v>
      </c>
      <c r="C9476" t="s">
        <v>453</v>
      </c>
      <c r="D9476" t="s">
        <v>475</v>
      </c>
      <c r="E9476" t="s">
        <v>20</v>
      </c>
      <c r="F9476">
        <v>2013</v>
      </c>
      <c r="G9476" t="s">
        <v>480</v>
      </c>
      <c r="H9476">
        <v>0.18003240000000001</v>
      </c>
    </row>
    <row r="9477" spans="1:8">
      <c r="A9477" t="s">
        <v>464</v>
      </c>
      <c r="B9477">
        <v>5200</v>
      </c>
      <c r="C9477" t="s">
        <v>453</v>
      </c>
      <c r="D9477" t="s">
        <v>475</v>
      </c>
      <c r="E9477" t="s">
        <v>11</v>
      </c>
      <c r="F9477">
        <v>2010</v>
      </c>
      <c r="G9477" t="s">
        <v>468</v>
      </c>
      <c r="H9477">
        <v>0.17584559999999999</v>
      </c>
    </row>
    <row r="9478" spans="1:8">
      <c r="A9478" t="s">
        <v>438</v>
      </c>
      <c r="B9478">
        <v>5200</v>
      </c>
      <c r="C9478" t="s">
        <v>453</v>
      </c>
      <c r="D9478" t="s">
        <v>475</v>
      </c>
      <c r="E9478" t="s">
        <v>20</v>
      </c>
      <c r="F9478">
        <v>2012</v>
      </c>
      <c r="G9478" t="s">
        <v>468</v>
      </c>
      <c r="H9478">
        <v>7.5362399999999996E-2</v>
      </c>
    </row>
    <row r="9479" spans="1:8">
      <c r="A9479" t="s">
        <v>438</v>
      </c>
      <c r="B9479">
        <v>5200</v>
      </c>
      <c r="C9479" t="s">
        <v>453</v>
      </c>
      <c r="D9479" t="s">
        <v>475</v>
      </c>
      <c r="E9479" t="s">
        <v>30</v>
      </c>
      <c r="F9479">
        <v>2010</v>
      </c>
      <c r="G9479" t="s">
        <v>468</v>
      </c>
      <c r="H9479">
        <v>5.6563667999999998</v>
      </c>
    </row>
    <row r="9480" spans="1:8">
      <c r="A9480" t="s">
        <v>496</v>
      </c>
      <c r="B9480">
        <v>5200</v>
      </c>
      <c r="C9480" t="s">
        <v>453</v>
      </c>
      <c r="D9480" t="s">
        <v>475</v>
      </c>
      <c r="E9480" t="s">
        <v>10</v>
      </c>
      <c r="F9480">
        <v>2009</v>
      </c>
      <c r="G9480" t="s">
        <v>468</v>
      </c>
      <c r="H9480">
        <v>1.3565232</v>
      </c>
    </row>
    <row r="9481" spans="1:8">
      <c r="A9481" t="s">
        <v>438</v>
      </c>
      <c r="B9481">
        <v>5200</v>
      </c>
      <c r="C9481" t="s">
        <v>453</v>
      </c>
      <c r="D9481" t="s">
        <v>475</v>
      </c>
      <c r="E9481" t="s">
        <v>482</v>
      </c>
      <c r="F9481">
        <v>2011</v>
      </c>
      <c r="G9481" t="s">
        <v>523</v>
      </c>
      <c r="H9481">
        <v>11.6225568</v>
      </c>
    </row>
    <row r="9482" spans="1:8">
      <c r="A9482" t="s">
        <v>461</v>
      </c>
      <c r="B9482">
        <v>5200</v>
      </c>
      <c r="C9482" t="s">
        <v>453</v>
      </c>
      <c r="D9482" t="s">
        <v>475</v>
      </c>
      <c r="E9482" t="s">
        <v>482</v>
      </c>
      <c r="F9482">
        <v>2013</v>
      </c>
      <c r="G9482" t="s">
        <v>523</v>
      </c>
      <c r="H9482">
        <v>22.516610400000001</v>
      </c>
    </row>
    <row r="9483" spans="1:8">
      <c r="A9483" t="s">
        <v>456</v>
      </c>
      <c r="B9483">
        <v>5200</v>
      </c>
      <c r="C9483" t="s">
        <v>453</v>
      </c>
      <c r="D9483" t="s">
        <v>475</v>
      </c>
      <c r="E9483" t="s">
        <v>10</v>
      </c>
      <c r="F9483">
        <v>2012</v>
      </c>
      <c r="G9483" t="s">
        <v>523</v>
      </c>
      <c r="H9483">
        <v>2.0934000000000001E-2</v>
      </c>
    </row>
    <row r="9484" spans="1:8">
      <c r="A9484" t="s">
        <v>464</v>
      </c>
      <c r="B9484">
        <v>2115</v>
      </c>
      <c r="C9484" t="s">
        <v>522</v>
      </c>
      <c r="D9484" t="s">
        <v>475</v>
      </c>
      <c r="E9484" t="s">
        <v>5</v>
      </c>
      <c r="F9484">
        <v>2009</v>
      </c>
      <c r="G9484" t="s">
        <v>480</v>
      </c>
      <c r="H9484">
        <v>26.016775200000001</v>
      </c>
    </row>
    <row r="9485" spans="1:8">
      <c r="A9485" t="s">
        <v>464</v>
      </c>
      <c r="B9485">
        <v>5200</v>
      </c>
      <c r="C9485" t="s">
        <v>453</v>
      </c>
      <c r="D9485" t="s">
        <v>475</v>
      </c>
      <c r="E9485" t="s">
        <v>11</v>
      </c>
      <c r="F9485">
        <v>2009</v>
      </c>
      <c r="G9485" t="s">
        <v>480</v>
      </c>
      <c r="H9485">
        <v>0.15491160000000001</v>
      </c>
    </row>
    <row r="9486" spans="1:8">
      <c r="A9486" t="s">
        <v>461</v>
      </c>
      <c r="B9486">
        <v>5200</v>
      </c>
      <c r="C9486" t="s">
        <v>453</v>
      </c>
      <c r="D9486" t="s">
        <v>475</v>
      </c>
      <c r="E9486" t="s">
        <v>36</v>
      </c>
      <c r="F9486">
        <v>2009</v>
      </c>
      <c r="G9486" t="s">
        <v>480</v>
      </c>
      <c r="H9486">
        <v>0.82479959999999997</v>
      </c>
    </row>
    <row r="9487" spans="1:8">
      <c r="A9487" t="s">
        <v>438</v>
      </c>
      <c r="B9487">
        <v>5200</v>
      </c>
      <c r="C9487" t="s">
        <v>453</v>
      </c>
      <c r="D9487" t="s">
        <v>475</v>
      </c>
      <c r="E9487" t="s">
        <v>6</v>
      </c>
      <c r="F9487">
        <v>2009</v>
      </c>
      <c r="G9487" t="s">
        <v>480</v>
      </c>
      <c r="H9487">
        <v>3.7681199999999998E-2</v>
      </c>
    </row>
    <row r="9488" spans="1:8">
      <c r="A9488" t="s">
        <v>438</v>
      </c>
      <c r="B9488">
        <v>5200</v>
      </c>
      <c r="C9488" t="s">
        <v>453</v>
      </c>
      <c r="D9488" t="s">
        <v>475</v>
      </c>
      <c r="E9488" t="s">
        <v>10</v>
      </c>
      <c r="F9488">
        <v>2014</v>
      </c>
      <c r="G9488" t="s">
        <v>468</v>
      </c>
      <c r="H9488">
        <v>0.16747200000000001</v>
      </c>
    </row>
    <row r="9489" spans="1:8">
      <c r="A9489" t="s">
        <v>464</v>
      </c>
      <c r="B9489">
        <v>2115</v>
      </c>
      <c r="C9489" t="s">
        <v>522</v>
      </c>
      <c r="D9489" t="s">
        <v>475</v>
      </c>
      <c r="E9489" t="s">
        <v>2</v>
      </c>
      <c r="F9489">
        <v>2013</v>
      </c>
      <c r="G9489" t="s">
        <v>490</v>
      </c>
      <c r="H9489">
        <v>2.7758484000000001</v>
      </c>
    </row>
    <row r="9490" spans="1:8">
      <c r="A9490" t="s">
        <v>456</v>
      </c>
      <c r="B9490">
        <v>5200</v>
      </c>
      <c r="C9490" t="s">
        <v>453</v>
      </c>
      <c r="D9490" t="s">
        <v>475</v>
      </c>
      <c r="E9490" t="s">
        <v>482</v>
      </c>
      <c r="F9490">
        <v>2011</v>
      </c>
      <c r="G9490" t="s">
        <v>523</v>
      </c>
      <c r="H9490">
        <v>1.7040276000000001</v>
      </c>
    </row>
    <row r="9491" spans="1:8">
      <c r="A9491" t="s">
        <v>464</v>
      </c>
      <c r="B9491">
        <v>2115</v>
      </c>
      <c r="C9491" t="s">
        <v>522</v>
      </c>
      <c r="D9491" t="s">
        <v>475</v>
      </c>
      <c r="E9491" t="s">
        <v>32</v>
      </c>
      <c r="F9491">
        <v>2010</v>
      </c>
      <c r="G9491" t="s">
        <v>490</v>
      </c>
      <c r="H9491">
        <v>1.8631260000000001</v>
      </c>
    </row>
    <row r="9492" spans="1:8">
      <c r="A9492" t="s">
        <v>495</v>
      </c>
      <c r="B9492">
        <v>5200</v>
      </c>
      <c r="C9492" t="s">
        <v>453</v>
      </c>
      <c r="D9492" t="s">
        <v>475</v>
      </c>
      <c r="E9492" t="s">
        <v>482</v>
      </c>
      <c r="F9492">
        <v>2010</v>
      </c>
      <c r="G9492" t="s">
        <v>523</v>
      </c>
      <c r="H9492">
        <v>0.68244839999999996</v>
      </c>
    </row>
    <row r="9493" spans="1:8">
      <c r="A9493" t="s">
        <v>464</v>
      </c>
      <c r="B9493">
        <v>2115</v>
      </c>
      <c r="C9493" t="s">
        <v>522</v>
      </c>
      <c r="D9493" t="s">
        <v>475</v>
      </c>
      <c r="E9493" t="s">
        <v>33</v>
      </c>
      <c r="F9493">
        <v>2014</v>
      </c>
      <c r="G9493" t="s">
        <v>480</v>
      </c>
      <c r="H9493">
        <v>0.80386559999999996</v>
      </c>
    </row>
    <row r="9494" spans="1:8">
      <c r="A9494" t="s">
        <v>496</v>
      </c>
      <c r="B9494">
        <v>5200</v>
      </c>
      <c r="C9494" t="s">
        <v>453</v>
      </c>
      <c r="D9494" t="s">
        <v>475</v>
      </c>
      <c r="E9494" t="s">
        <v>22</v>
      </c>
      <c r="F9494">
        <v>2013</v>
      </c>
      <c r="G9494" t="s">
        <v>480</v>
      </c>
      <c r="H9494">
        <v>4.1868000000000001E-3</v>
      </c>
    </row>
    <row r="9495" spans="1:8">
      <c r="A9495" t="s">
        <v>495</v>
      </c>
      <c r="B9495">
        <v>5200</v>
      </c>
      <c r="C9495" t="s">
        <v>453</v>
      </c>
      <c r="D9495" t="s">
        <v>475</v>
      </c>
      <c r="E9495" t="s">
        <v>9</v>
      </c>
      <c r="F9495">
        <v>2013</v>
      </c>
      <c r="G9495" t="s">
        <v>480</v>
      </c>
      <c r="H9495">
        <v>2.8093428</v>
      </c>
    </row>
    <row r="9496" spans="1:8">
      <c r="A9496" t="s">
        <v>495</v>
      </c>
      <c r="B9496">
        <v>5200</v>
      </c>
      <c r="C9496" t="s">
        <v>453</v>
      </c>
      <c r="D9496" t="s">
        <v>475</v>
      </c>
      <c r="E9496" t="s">
        <v>9</v>
      </c>
      <c r="F9496">
        <v>2012</v>
      </c>
      <c r="G9496" t="s">
        <v>468</v>
      </c>
      <c r="H9496">
        <v>3.4080552000000002</v>
      </c>
    </row>
    <row r="9497" spans="1:8">
      <c r="A9497" t="s">
        <v>464</v>
      </c>
      <c r="B9497">
        <v>2115</v>
      </c>
      <c r="C9497" t="s">
        <v>522</v>
      </c>
      <c r="D9497" t="s">
        <v>475</v>
      </c>
      <c r="E9497" t="s">
        <v>13</v>
      </c>
      <c r="F9497">
        <v>2009</v>
      </c>
      <c r="G9497" t="s">
        <v>490</v>
      </c>
      <c r="H9497">
        <v>20.1720024</v>
      </c>
    </row>
    <row r="9498" spans="1:8">
      <c r="A9498" t="s">
        <v>438</v>
      </c>
      <c r="B9498">
        <v>5200</v>
      </c>
      <c r="C9498" t="s">
        <v>453</v>
      </c>
      <c r="D9498" t="s">
        <v>475</v>
      </c>
      <c r="E9498" t="s">
        <v>30</v>
      </c>
      <c r="F9498">
        <v>2013</v>
      </c>
      <c r="G9498" t="s">
        <v>523</v>
      </c>
      <c r="H9498">
        <v>4.7603916000000002</v>
      </c>
    </row>
    <row r="9499" spans="1:8">
      <c r="A9499" t="s">
        <v>438</v>
      </c>
      <c r="B9499">
        <v>5200</v>
      </c>
      <c r="C9499" t="s">
        <v>453</v>
      </c>
      <c r="D9499" t="s">
        <v>475</v>
      </c>
      <c r="E9499" t="s">
        <v>12</v>
      </c>
      <c r="F9499">
        <v>2009</v>
      </c>
      <c r="G9499" t="s">
        <v>468</v>
      </c>
      <c r="H9499">
        <v>4.60548E-2</v>
      </c>
    </row>
    <row r="9500" spans="1:8">
      <c r="A9500" t="s">
        <v>429</v>
      </c>
      <c r="B9500">
        <v>2115</v>
      </c>
      <c r="C9500" t="s">
        <v>522</v>
      </c>
      <c r="D9500" t="s">
        <v>475</v>
      </c>
      <c r="E9500" t="s">
        <v>13</v>
      </c>
      <c r="F9500">
        <v>2013</v>
      </c>
      <c r="G9500" t="s">
        <v>490</v>
      </c>
      <c r="H9500">
        <v>14.4277128</v>
      </c>
    </row>
    <row r="9501" spans="1:8">
      <c r="A9501" t="s">
        <v>464</v>
      </c>
      <c r="B9501">
        <v>2115</v>
      </c>
      <c r="C9501" t="s">
        <v>522</v>
      </c>
      <c r="D9501" t="s">
        <v>475</v>
      </c>
      <c r="E9501" t="s">
        <v>9</v>
      </c>
      <c r="F9501">
        <v>2011</v>
      </c>
      <c r="G9501" t="s">
        <v>490</v>
      </c>
      <c r="H9501">
        <v>3.1568472000000001</v>
      </c>
    </row>
    <row r="9502" spans="1:8">
      <c r="A9502" t="s">
        <v>464</v>
      </c>
      <c r="B9502">
        <v>2115</v>
      </c>
      <c r="C9502" t="s">
        <v>522</v>
      </c>
      <c r="D9502" t="s">
        <v>475</v>
      </c>
      <c r="E9502" t="s">
        <v>22</v>
      </c>
      <c r="F9502">
        <v>2011</v>
      </c>
      <c r="G9502" t="s">
        <v>490</v>
      </c>
      <c r="H9502">
        <v>2.5120799999999999E-2</v>
      </c>
    </row>
    <row r="9503" spans="1:8">
      <c r="A9503" t="s">
        <v>464</v>
      </c>
      <c r="B9503">
        <v>2115</v>
      </c>
      <c r="C9503" t="s">
        <v>522</v>
      </c>
      <c r="D9503" t="s">
        <v>475</v>
      </c>
      <c r="E9503" t="s">
        <v>24</v>
      </c>
      <c r="F9503">
        <v>2012</v>
      </c>
      <c r="G9503" t="s">
        <v>490</v>
      </c>
      <c r="H9503">
        <v>0.13816439999999999</v>
      </c>
    </row>
    <row r="9504" spans="1:8">
      <c r="A9504" t="s">
        <v>464</v>
      </c>
      <c r="B9504">
        <v>2115</v>
      </c>
      <c r="C9504" t="s">
        <v>522</v>
      </c>
      <c r="D9504" t="s">
        <v>475</v>
      </c>
      <c r="E9504" t="s">
        <v>352</v>
      </c>
      <c r="F9504">
        <v>2013</v>
      </c>
      <c r="G9504" t="s">
        <v>490</v>
      </c>
      <c r="H9504">
        <v>5.5977515999999996</v>
      </c>
    </row>
    <row r="9505" spans="1:8">
      <c r="A9505" t="s">
        <v>438</v>
      </c>
      <c r="B9505">
        <v>5200</v>
      </c>
      <c r="C9505" t="s">
        <v>453</v>
      </c>
      <c r="D9505" t="s">
        <v>475</v>
      </c>
      <c r="E9505" t="s">
        <v>36</v>
      </c>
      <c r="F9505">
        <v>2013</v>
      </c>
      <c r="G9505" t="s">
        <v>523</v>
      </c>
      <c r="H9505">
        <v>7.95492E-2</v>
      </c>
    </row>
    <row r="9506" spans="1:8">
      <c r="A9506" t="s">
        <v>495</v>
      </c>
      <c r="B9506">
        <v>5200</v>
      </c>
      <c r="C9506" t="s">
        <v>453</v>
      </c>
      <c r="D9506" t="s">
        <v>475</v>
      </c>
      <c r="E9506" t="s">
        <v>30</v>
      </c>
      <c r="F9506">
        <v>2010</v>
      </c>
      <c r="G9506" t="s">
        <v>523</v>
      </c>
      <c r="H9506">
        <v>4.60548E-2</v>
      </c>
    </row>
    <row r="9507" spans="1:8">
      <c r="A9507" t="s">
        <v>456</v>
      </c>
      <c r="B9507">
        <v>5200</v>
      </c>
      <c r="C9507" t="s">
        <v>453</v>
      </c>
      <c r="D9507" t="s">
        <v>475</v>
      </c>
      <c r="E9507" t="s">
        <v>20</v>
      </c>
      <c r="F9507">
        <v>2010</v>
      </c>
      <c r="G9507" t="s">
        <v>523</v>
      </c>
      <c r="H9507">
        <v>2.3362343999999999</v>
      </c>
    </row>
    <row r="9508" spans="1:8">
      <c r="A9508" t="s">
        <v>456</v>
      </c>
      <c r="B9508">
        <v>5200</v>
      </c>
      <c r="C9508" t="s">
        <v>453</v>
      </c>
      <c r="D9508" t="s">
        <v>475</v>
      </c>
      <c r="E9508" t="s">
        <v>32</v>
      </c>
      <c r="F9508">
        <v>2011</v>
      </c>
      <c r="G9508" t="s">
        <v>523</v>
      </c>
      <c r="H9508">
        <v>4.1868000000000001E-3</v>
      </c>
    </row>
    <row r="9509" spans="1:8">
      <c r="A9509" t="s">
        <v>456</v>
      </c>
      <c r="B9509">
        <v>5200</v>
      </c>
      <c r="C9509" t="s">
        <v>453</v>
      </c>
      <c r="D9509" t="s">
        <v>475</v>
      </c>
      <c r="E9509" t="s">
        <v>30</v>
      </c>
      <c r="F9509">
        <v>2011</v>
      </c>
      <c r="G9509" t="s">
        <v>523</v>
      </c>
      <c r="H9509">
        <v>2.93076E-2</v>
      </c>
    </row>
    <row r="9510" spans="1:8">
      <c r="A9510" t="s">
        <v>464</v>
      </c>
      <c r="B9510">
        <v>2115</v>
      </c>
      <c r="C9510" t="s">
        <v>522</v>
      </c>
      <c r="D9510" t="s">
        <v>475</v>
      </c>
      <c r="E9510" t="s">
        <v>9</v>
      </c>
      <c r="F9510">
        <v>2011</v>
      </c>
      <c r="G9510" t="s">
        <v>480</v>
      </c>
      <c r="H9510">
        <v>3.1568472000000001</v>
      </c>
    </row>
    <row r="9511" spans="1:8">
      <c r="A9511" t="s">
        <v>464</v>
      </c>
      <c r="B9511">
        <v>2115</v>
      </c>
      <c r="C9511" t="s">
        <v>522</v>
      </c>
      <c r="D9511" t="s">
        <v>475</v>
      </c>
      <c r="E9511" t="s">
        <v>10</v>
      </c>
      <c r="F9511">
        <v>2014</v>
      </c>
      <c r="G9511" t="s">
        <v>480</v>
      </c>
      <c r="H9511">
        <v>51.351101999999997</v>
      </c>
    </row>
    <row r="9512" spans="1:8">
      <c r="A9512" t="s">
        <v>464</v>
      </c>
      <c r="B9512">
        <v>2115</v>
      </c>
      <c r="C9512" t="s">
        <v>522</v>
      </c>
      <c r="D9512" t="s">
        <v>475</v>
      </c>
      <c r="E9512" t="s">
        <v>16</v>
      </c>
      <c r="F9512">
        <v>2013</v>
      </c>
      <c r="G9512" t="s">
        <v>480</v>
      </c>
      <c r="H9512">
        <v>8.3736000000000005E-2</v>
      </c>
    </row>
    <row r="9513" spans="1:8">
      <c r="A9513" t="s">
        <v>464</v>
      </c>
      <c r="B9513">
        <v>2115</v>
      </c>
      <c r="C9513" t="s">
        <v>522</v>
      </c>
      <c r="D9513" t="s">
        <v>475</v>
      </c>
      <c r="E9513" t="s">
        <v>22</v>
      </c>
      <c r="F9513">
        <v>2009</v>
      </c>
      <c r="G9513" t="s">
        <v>480</v>
      </c>
      <c r="H9513">
        <v>0.40193279999999998</v>
      </c>
    </row>
    <row r="9514" spans="1:8">
      <c r="A9514" t="s">
        <v>464</v>
      </c>
      <c r="B9514">
        <v>2115</v>
      </c>
      <c r="C9514" t="s">
        <v>522</v>
      </c>
      <c r="D9514" t="s">
        <v>475</v>
      </c>
      <c r="E9514" t="s">
        <v>23</v>
      </c>
      <c r="F9514">
        <v>2011</v>
      </c>
      <c r="G9514" t="s">
        <v>480</v>
      </c>
      <c r="H9514">
        <v>0.42705359999999998</v>
      </c>
    </row>
    <row r="9515" spans="1:8">
      <c r="A9515" t="s">
        <v>464</v>
      </c>
      <c r="B9515">
        <v>2115</v>
      </c>
      <c r="C9515" t="s">
        <v>522</v>
      </c>
      <c r="D9515" t="s">
        <v>475</v>
      </c>
      <c r="E9515" t="s">
        <v>18</v>
      </c>
      <c r="F9515">
        <v>2014</v>
      </c>
      <c r="G9515" t="s">
        <v>480</v>
      </c>
      <c r="H9515">
        <v>2.2985532000000002</v>
      </c>
    </row>
    <row r="9516" spans="1:8">
      <c r="A9516" t="s">
        <v>464</v>
      </c>
      <c r="B9516">
        <v>2115</v>
      </c>
      <c r="C9516" t="s">
        <v>522</v>
      </c>
      <c r="D9516" t="s">
        <v>475</v>
      </c>
      <c r="E9516" t="s">
        <v>352</v>
      </c>
      <c r="F9516">
        <v>2009</v>
      </c>
      <c r="G9516" t="s">
        <v>480</v>
      </c>
      <c r="H9516">
        <v>2.3781023999999999</v>
      </c>
    </row>
    <row r="9517" spans="1:8">
      <c r="A9517" t="s">
        <v>464</v>
      </c>
      <c r="B9517">
        <v>2115</v>
      </c>
      <c r="C9517" t="s">
        <v>522</v>
      </c>
      <c r="D9517" t="s">
        <v>475</v>
      </c>
      <c r="E9517" t="s">
        <v>28</v>
      </c>
      <c r="F9517">
        <v>2012</v>
      </c>
      <c r="G9517" t="s">
        <v>480</v>
      </c>
      <c r="H9517">
        <v>7.5027455999999999</v>
      </c>
    </row>
    <row r="9518" spans="1:8">
      <c r="A9518" t="s">
        <v>496</v>
      </c>
      <c r="B9518">
        <v>5200</v>
      </c>
      <c r="C9518" t="s">
        <v>453</v>
      </c>
      <c r="D9518" t="s">
        <v>475</v>
      </c>
      <c r="E9518" t="s">
        <v>10</v>
      </c>
      <c r="F9518">
        <v>2009</v>
      </c>
      <c r="G9518" t="s">
        <v>480</v>
      </c>
      <c r="H9518">
        <v>1.3565232</v>
      </c>
    </row>
    <row r="9519" spans="1:8">
      <c r="A9519" t="s">
        <v>438</v>
      </c>
      <c r="B9519">
        <v>5200</v>
      </c>
      <c r="C9519" t="s">
        <v>453</v>
      </c>
      <c r="D9519" t="s">
        <v>475</v>
      </c>
      <c r="E9519" t="s">
        <v>10</v>
      </c>
      <c r="F9519">
        <v>2012</v>
      </c>
      <c r="G9519" t="s">
        <v>480</v>
      </c>
      <c r="H9519">
        <v>0.25120799999999999</v>
      </c>
    </row>
    <row r="9520" spans="1:8">
      <c r="A9520" t="s">
        <v>438</v>
      </c>
      <c r="B9520">
        <v>5200</v>
      </c>
      <c r="C9520" t="s">
        <v>453</v>
      </c>
      <c r="D9520" t="s">
        <v>475</v>
      </c>
      <c r="E9520" t="s">
        <v>30</v>
      </c>
      <c r="F9520">
        <v>2012</v>
      </c>
      <c r="G9520" t="s">
        <v>480</v>
      </c>
      <c r="H9520">
        <v>4.9864788000000004</v>
      </c>
    </row>
    <row r="9521" spans="1:8">
      <c r="A9521" t="s">
        <v>461</v>
      </c>
      <c r="B9521">
        <v>5200</v>
      </c>
      <c r="C9521" t="s">
        <v>453</v>
      </c>
      <c r="D9521" t="s">
        <v>475</v>
      </c>
      <c r="E9521" t="s">
        <v>9</v>
      </c>
      <c r="F9521">
        <v>2012</v>
      </c>
      <c r="G9521" t="s">
        <v>468</v>
      </c>
      <c r="H9521">
        <v>1.7333352</v>
      </c>
    </row>
    <row r="9522" spans="1:8">
      <c r="A9522" t="s">
        <v>461</v>
      </c>
      <c r="B9522">
        <v>5200</v>
      </c>
      <c r="C9522" t="s">
        <v>453</v>
      </c>
      <c r="D9522" t="s">
        <v>475</v>
      </c>
      <c r="E9522" t="s">
        <v>20</v>
      </c>
      <c r="F9522">
        <v>2012</v>
      </c>
      <c r="G9522" t="s">
        <v>468</v>
      </c>
      <c r="H9522">
        <v>8.7922799999999995E-2</v>
      </c>
    </row>
    <row r="9523" spans="1:8">
      <c r="A9523" t="s">
        <v>461</v>
      </c>
      <c r="B9523">
        <v>5200</v>
      </c>
      <c r="C9523" t="s">
        <v>453</v>
      </c>
      <c r="D9523" t="s">
        <v>475</v>
      </c>
      <c r="E9523" t="s">
        <v>30</v>
      </c>
      <c r="F9523">
        <v>2011</v>
      </c>
      <c r="G9523" t="s">
        <v>468</v>
      </c>
      <c r="H9523">
        <v>0.65314079999999997</v>
      </c>
    </row>
    <row r="9524" spans="1:8">
      <c r="A9524" t="s">
        <v>496</v>
      </c>
      <c r="B9524">
        <v>5200</v>
      </c>
      <c r="C9524" t="s">
        <v>453</v>
      </c>
      <c r="D9524" t="s">
        <v>475</v>
      </c>
      <c r="E9524" t="s">
        <v>6</v>
      </c>
      <c r="F9524">
        <v>2009</v>
      </c>
      <c r="G9524" t="s">
        <v>468</v>
      </c>
      <c r="H9524">
        <v>8.5703796000000008</v>
      </c>
    </row>
    <row r="9525" spans="1:8">
      <c r="A9525" t="s">
        <v>495</v>
      </c>
      <c r="B9525">
        <v>5200</v>
      </c>
      <c r="C9525" t="s">
        <v>453</v>
      </c>
      <c r="D9525" t="s">
        <v>475</v>
      </c>
      <c r="E9525" t="s">
        <v>30</v>
      </c>
      <c r="F9525">
        <v>2010</v>
      </c>
      <c r="G9525" t="s">
        <v>468</v>
      </c>
      <c r="H9525">
        <v>4.60548E-2</v>
      </c>
    </row>
    <row r="9526" spans="1:8">
      <c r="A9526" t="s">
        <v>464</v>
      </c>
      <c r="B9526">
        <v>2115</v>
      </c>
      <c r="C9526" t="s">
        <v>522</v>
      </c>
      <c r="D9526" t="s">
        <v>475</v>
      </c>
      <c r="E9526" t="s">
        <v>5</v>
      </c>
      <c r="F9526">
        <v>2009</v>
      </c>
      <c r="G9526" t="s">
        <v>490</v>
      </c>
      <c r="H9526">
        <v>26.016775200000001</v>
      </c>
    </row>
    <row r="9527" spans="1:8">
      <c r="A9527" t="s">
        <v>464</v>
      </c>
      <c r="B9527">
        <v>2115</v>
      </c>
      <c r="C9527" t="s">
        <v>522</v>
      </c>
      <c r="D9527" t="s">
        <v>475</v>
      </c>
      <c r="E9527" t="s">
        <v>482</v>
      </c>
      <c r="F9527">
        <v>2011</v>
      </c>
      <c r="G9527" t="s">
        <v>490</v>
      </c>
      <c r="H9527">
        <v>0.48148200000000002</v>
      </c>
    </row>
    <row r="9528" spans="1:8">
      <c r="A9528" t="s">
        <v>461</v>
      </c>
      <c r="B9528">
        <v>5200</v>
      </c>
      <c r="C9528" t="s">
        <v>453</v>
      </c>
      <c r="D9528" t="s">
        <v>475</v>
      </c>
      <c r="E9528" t="s">
        <v>36</v>
      </c>
      <c r="F9528">
        <v>2011</v>
      </c>
      <c r="G9528" t="s">
        <v>523</v>
      </c>
      <c r="H9528">
        <v>1.130436</v>
      </c>
    </row>
    <row r="9529" spans="1:8">
      <c r="A9529" t="s">
        <v>438</v>
      </c>
      <c r="B9529">
        <v>5200</v>
      </c>
      <c r="C9529" t="s">
        <v>453</v>
      </c>
      <c r="D9529" t="s">
        <v>475</v>
      </c>
      <c r="E9529" t="s">
        <v>9</v>
      </c>
      <c r="F9529">
        <v>2010</v>
      </c>
      <c r="G9529" t="s">
        <v>523</v>
      </c>
      <c r="H9529">
        <v>4.0821300000000003</v>
      </c>
    </row>
    <row r="9530" spans="1:8">
      <c r="A9530" t="s">
        <v>438</v>
      </c>
      <c r="B9530">
        <v>5200</v>
      </c>
      <c r="C9530" t="s">
        <v>453</v>
      </c>
      <c r="D9530" t="s">
        <v>475</v>
      </c>
      <c r="E9530" t="s">
        <v>6</v>
      </c>
      <c r="F9530">
        <v>2014</v>
      </c>
      <c r="G9530" t="s">
        <v>523</v>
      </c>
      <c r="H9530">
        <v>0.12560399999999999</v>
      </c>
    </row>
    <row r="9531" spans="1:8">
      <c r="A9531" t="s">
        <v>464</v>
      </c>
      <c r="B9531">
        <v>2115</v>
      </c>
      <c r="C9531" t="s">
        <v>522</v>
      </c>
      <c r="D9531" t="s">
        <v>475</v>
      </c>
      <c r="E9531" t="s">
        <v>3</v>
      </c>
      <c r="F9531">
        <v>2011</v>
      </c>
      <c r="G9531" t="s">
        <v>480</v>
      </c>
      <c r="H9531">
        <v>0.18003240000000001</v>
      </c>
    </row>
    <row r="9532" spans="1:8">
      <c r="A9532" t="s">
        <v>461</v>
      </c>
      <c r="B9532">
        <v>5200</v>
      </c>
      <c r="C9532" t="s">
        <v>453</v>
      </c>
      <c r="D9532" t="s">
        <v>475</v>
      </c>
      <c r="E9532" t="s">
        <v>482</v>
      </c>
      <c r="F9532">
        <v>2009</v>
      </c>
      <c r="G9532" t="s">
        <v>480</v>
      </c>
      <c r="H9532">
        <v>19.891486799999999</v>
      </c>
    </row>
    <row r="9533" spans="1:8">
      <c r="A9533" t="s">
        <v>456</v>
      </c>
      <c r="B9533">
        <v>5200</v>
      </c>
      <c r="C9533" t="s">
        <v>453</v>
      </c>
      <c r="D9533" t="s">
        <v>475</v>
      </c>
      <c r="E9533" t="s">
        <v>10</v>
      </c>
      <c r="F9533">
        <v>2013</v>
      </c>
      <c r="G9533" t="s">
        <v>480</v>
      </c>
      <c r="H9533">
        <v>2.93076E-2</v>
      </c>
    </row>
    <row r="9534" spans="1:8">
      <c r="A9534" t="s">
        <v>438</v>
      </c>
      <c r="B9534">
        <v>5200</v>
      </c>
      <c r="C9534" t="s">
        <v>453</v>
      </c>
      <c r="D9534" t="s">
        <v>475</v>
      </c>
      <c r="E9534" t="s">
        <v>9</v>
      </c>
      <c r="F9534">
        <v>2011</v>
      </c>
      <c r="G9534" t="s">
        <v>480</v>
      </c>
      <c r="H9534">
        <v>4.1365584000000002</v>
      </c>
    </row>
    <row r="9535" spans="1:8">
      <c r="A9535" t="s">
        <v>456</v>
      </c>
      <c r="B9535">
        <v>5200</v>
      </c>
      <c r="C9535" t="s">
        <v>453</v>
      </c>
      <c r="D9535" t="s">
        <v>475</v>
      </c>
      <c r="E9535" t="s">
        <v>10</v>
      </c>
      <c r="F9535">
        <v>2012</v>
      </c>
      <c r="G9535" t="s">
        <v>468</v>
      </c>
      <c r="H9535">
        <v>2.0934000000000001E-2</v>
      </c>
    </row>
    <row r="9536" spans="1:8">
      <c r="A9536" t="s">
        <v>438</v>
      </c>
      <c r="B9536">
        <v>5200</v>
      </c>
      <c r="C9536" t="s">
        <v>453</v>
      </c>
      <c r="D9536" t="s">
        <v>475</v>
      </c>
      <c r="E9536" t="s">
        <v>6</v>
      </c>
      <c r="F9536">
        <v>2011</v>
      </c>
      <c r="G9536" t="s">
        <v>468</v>
      </c>
      <c r="H9536">
        <v>4.1868000000000001E-3</v>
      </c>
    </row>
    <row r="9537" spans="1:8">
      <c r="A9537" t="s">
        <v>456</v>
      </c>
      <c r="B9537">
        <v>5200</v>
      </c>
      <c r="C9537" t="s">
        <v>453</v>
      </c>
      <c r="D9537" t="s">
        <v>475</v>
      </c>
      <c r="E9537" t="s">
        <v>482</v>
      </c>
      <c r="F9537">
        <v>2013</v>
      </c>
      <c r="G9537" t="s">
        <v>523</v>
      </c>
      <c r="H9537">
        <v>1.3523364</v>
      </c>
    </row>
    <row r="9538" spans="1:8">
      <c r="A9538" t="s">
        <v>464</v>
      </c>
      <c r="B9538">
        <v>2115</v>
      </c>
      <c r="C9538" t="s">
        <v>522</v>
      </c>
      <c r="D9538" t="s">
        <v>475</v>
      </c>
      <c r="E9538" t="s">
        <v>2</v>
      </c>
      <c r="F9538">
        <v>2010</v>
      </c>
      <c r="G9538" t="s">
        <v>480</v>
      </c>
      <c r="H9538">
        <v>4.5426780000000004</v>
      </c>
    </row>
    <row r="9539" spans="1:8">
      <c r="A9539" t="s">
        <v>464</v>
      </c>
      <c r="B9539">
        <v>2115</v>
      </c>
      <c r="C9539" t="s">
        <v>522</v>
      </c>
      <c r="D9539" t="s">
        <v>475</v>
      </c>
      <c r="E9539" t="s">
        <v>32</v>
      </c>
      <c r="F9539">
        <v>2012</v>
      </c>
      <c r="G9539" t="s">
        <v>490</v>
      </c>
      <c r="H9539">
        <v>3.495978</v>
      </c>
    </row>
    <row r="9540" spans="1:8">
      <c r="A9540" t="s">
        <v>464</v>
      </c>
      <c r="B9540">
        <v>3281</v>
      </c>
      <c r="C9540" t="s">
        <v>518</v>
      </c>
      <c r="D9540" t="s">
        <v>475</v>
      </c>
      <c r="E9540" t="s">
        <v>28</v>
      </c>
      <c r="F9540">
        <v>2012</v>
      </c>
      <c r="G9540" t="s">
        <v>480</v>
      </c>
      <c r="H9540">
        <v>32.133690000000001</v>
      </c>
    </row>
    <row r="9541" spans="1:8">
      <c r="A9541" t="s">
        <v>464</v>
      </c>
      <c r="B9541">
        <v>3282</v>
      </c>
      <c r="C9541" t="s">
        <v>517</v>
      </c>
      <c r="D9541" t="s">
        <v>475</v>
      </c>
      <c r="E9541" t="s">
        <v>25</v>
      </c>
      <c r="F9541">
        <v>2014</v>
      </c>
      <c r="G9541" t="s">
        <v>480</v>
      </c>
      <c r="H9541">
        <v>0.4438008</v>
      </c>
    </row>
    <row r="9542" spans="1:8">
      <c r="A9542" t="s">
        <v>429</v>
      </c>
      <c r="B9542">
        <v>5532</v>
      </c>
      <c r="C9542" t="s">
        <v>516</v>
      </c>
      <c r="D9542" t="s">
        <v>475</v>
      </c>
      <c r="E9542" t="s">
        <v>13</v>
      </c>
      <c r="F9542">
        <v>2012</v>
      </c>
      <c r="G9542" t="s">
        <v>480</v>
      </c>
      <c r="H9542">
        <v>71.297017199999999</v>
      </c>
    </row>
    <row r="9543" spans="1:8">
      <c r="A9543" t="s">
        <v>464</v>
      </c>
      <c r="B9543">
        <v>2230</v>
      </c>
      <c r="C9543" t="s">
        <v>443</v>
      </c>
      <c r="D9543" t="s">
        <v>475</v>
      </c>
      <c r="E9543" t="s">
        <v>9</v>
      </c>
      <c r="F9543">
        <v>2012</v>
      </c>
      <c r="G9543" t="s">
        <v>490</v>
      </c>
      <c r="H9543">
        <v>3.4582967999999998</v>
      </c>
    </row>
    <row r="9544" spans="1:8">
      <c r="A9544" t="s">
        <v>429</v>
      </c>
      <c r="B9544">
        <v>2310</v>
      </c>
      <c r="C9544" t="s">
        <v>444</v>
      </c>
      <c r="D9544" t="s">
        <v>475</v>
      </c>
      <c r="E9544" t="s">
        <v>14</v>
      </c>
      <c r="F9544">
        <v>2013</v>
      </c>
      <c r="G9544" t="s">
        <v>490</v>
      </c>
      <c r="H9544">
        <v>71.204907599999999</v>
      </c>
    </row>
    <row r="9545" spans="1:8">
      <c r="A9545" t="s">
        <v>429</v>
      </c>
      <c r="B9545">
        <v>2310</v>
      </c>
      <c r="C9545" t="s">
        <v>444</v>
      </c>
      <c r="D9545" t="s">
        <v>475</v>
      </c>
      <c r="E9545" t="s">
        <v>32</v>
      </c>
      <c r="F9545">
        <v>2013</v>
      </c>
      <c r="G9545" t="s">
        <v>490</v>
      </c>
      <c r="H9545">
        <v>8.3736000000000001E-3</v>
      </c>
    </row>
    <row r="9546" spans="1:8">
      <c r="A9546" t="s">
        <v>496</v>
      </c>
      <c r="B9546">
        <v>2310</v>
      </c>
      <c r="C9546" t="s">
        <v>444</v>
      </c>
      <c r="D9546" t="s">
        <v>475</v>
      </c>
      <c r="E9546" t="s">
        <v>482</v>
      </c>
      <c r="F9546">
        <v>2009</v>
      </c>
      <c r="G9546" t="s">
        <v>490</v>
      </c>
      <c r="H9546">
        <v>0.18003240000000001</v>
      </c>
    </row>
    <row r="9547" spans="1:8">
      <c r="A9547" t="s">
        <v>464</v>
      </c>
      <c r="B9547">
        <v>3282</v>
      </c>
      <c r="C9547" t="s">
        <v>517</v>
      </c>
      <c r="D9547" t="s">
        <v>475</v>
      </c>
      <c r="E9547" t="s">
        <v>11</v>
      </c>
      <c r="F9547">
        <v>2012</v>
      </c>
      <c r="G9547" t="s">
        <v>503</v>
      </c>
      <c r="H9547">
        <v>2.30274</v>
      </c>
    </row>
    <row r="9548" spans="1:8">
      <c r="A9548" t="s">
        <v>464</v>
      </c>
      <c r="B9548">
        <v>3282</v>
      </c>
      <c r="C9548" t="s">
        <v>517</v>
      </c>
      <c r="D9548" t="s">
        <v>475</v>
      </c>
      <c r="E9548" t="s">
        <v>19</v>
      </c>
      <c r="F9548">
        <v>2009</v>
      </c>
      <c r="G9548" t="s">
        <v>503</v>
      </c>
      <c r="H9548">
        <v>0.20934</v>
      </c>
    </row>
    <row r="9549" spans="1:8">
      <c r="A9549" t="s">
        <v>464</v>
      </c>
      <c r="B9549">
        <v>3281</v>
      </c>
      <c r="C9549" t="s">
        <v>518</v>
      </c>
      <c r="D9549" t="s">
        <v>475</v>
      </c>
      <c r="E9549" t="s">
        <v>19</v>
      </c>
      <c r="F9549">
        <v>2009</v>
      </c>
      <c r="G9549" t="s">
        <v>503</v>
      </c>
      <c r="H9549">
        <v>4.1868000000000002E-2</v>
      </c>
    </row>
    <row r="9550" spans="1:8">
      <c r="A9550" t="s">
        <v>464</v>
      </c>
      <c r="B9550">
        <v>3281</v>
      </c>
      <c r="C9550" t="s">
        <v>518</v>
      </c>
      <c r="D9550" t="s">
        <v>475</v>
      </c>
      <c r="E9550" t="s">
        <v>15</v>
      </c>
      <c r="F9550">
        <v>2009</v>
      </c>
      <c r="G9550" t="s">
        <v>503</v>
      </c>
      <c r="H9550">
        <v>5.0576543999999997</v>
      </c>
    </row>
    <row r="9551" spans="1:8">
      <c r="A9551" t="s">
        <v>464</v>
      </c>
      <c r="B9551">
        <v>3281</v>
      </c>
      <c r="C9551" t="s">
        <v>518</v>
      </c>
      <c r="D9551" t="s">
        <v>475</v>
      </c>
      <c r="E9551" t="s">
        <v>24</v>
      </c>
      <c r="F9551">
        <v>2014</v>
      </c>
      <c r="G9551" t="s">
        <v>503</v>
      </c>
      <c r="H9551">
        <v>4.1868000000000002E-2</v>
      </c>
    </row>
    <row r="9552" spans="1:8">
      <c r="A9552" t="s">
        <v>464</v>
      </c>
      <c r="B9552">
        <v>3281</v>
      </c>
      <c r="C9552" t="s">
        <v>518</v>
      </c>
      <c r="D9552" t="s">
        <v>475</v>
      </c>
      <c r="E9552" t="s">
        <v>33</v>
      </c>
      <c r="F9552">
        <v>2009</v>
      </c>
      <c r="G9552" t="s">
        <v>503</v>
      </c>
      <c r="H9552">
        <v>0.24283440000000001</v>
      </c>
    </row>
    <row r="9553" spans="1:8">
      <c r="A9553" t="s">
        <v>429</v>
      </c>
      <c r="B9553">
        <v>5532</v>
      </c>
      <c r="C9553" t="s">
        <v>516</v>
      </c>
      <c r="D9553" t="s">
        <v>475</v>
      </c>
      <c r="E9553" t="s">
        <v>30</v>
      </c>
      <c r="F9553">
        <v>2010</v>
      </c>
      <c r="G9553" t="s">
        <v>483</v>
      </c>
      <c r="H9553">
        <v>0.35169119999999998</v>
      </c>
    </row>
    <row r="9554" spans="1:8">
      <c r="A9554" t="s">
        <v>429</v>
      </c>
      <c r="B9554">
        <v>5532</v>
      </c>
      <c r="C9554" t="s">
        <v>516</v>
      </c>
      <c r="D9554" t="s">
        <v>475</v>
      </c>
      <c r="E9554" t="s">
        <v>31</v>
      </c>
      <c r="F9554">
        <v>2009</v>
      </c>
      <c r="G9554" t="s">
        <v>483</v>
      </c>
      <c r="H9554">
        <v>1.4611932000000001</v>
      </c>
    </row>
    <row r="9555" spans="1:8">
      <c r="A9555" t="s">
        <v>429</v>
      </c>
      <c r="B9555">
        <v>5532</v>
      </c>
      <c r="C9555" t="s">
        <v>516</v>
      </c>
      <c r="D9555" t="s">
        <v>475</v>
      </c>
      <c r="E9555" t="s">
        <v>32</v>
      </c>
      <c r="F9555">
        <v>2009</v>
      </c>
      <c r="G9555" t="s">
        <v>483</v>
      </c>
      <c r="H9555">
        <v>4.1868000000000001E-3</v>
      </c>
    </row>
    <row r="9556" spans="1:8">
      <c r="A9556" t="s">
        <v>429</v>
      </c>
      <c r="B9556">
        <v>5532</v>
      </c>
      <c r="C9556" t="s">
        <v>516</v>
      </c>
      <c r="D9556" t="s">
        <v>475</v>
      </c>
      <c r="E9556" t="s">
        <v>11</v>
      </c>
      <c r="F9556">
        <v>2012</v>
      </c>
      <c r="G9556" t="s">
        <v>483</v>
      </c>
      <c r="H9556">
        <v>0.87922800000000001</v>
      </c>
    </row>
    <row r="9557" spans="1:8">
      <c r="A9557" t="s">
        <v>464</v>
      </c>
      <c r="B9557">
        <v>2230</v>
      </c>
      <c r="C9557" t="s">
        <v>443</v>
      </c>
      <c r="D9557" t="s">
        <v>475</v>
      </c>
      <c r="E9557" t="s">
        <v>10</v>
      </c>
      <c r="F9557">
        <v>2009</v>
      </c>
      <c r="G9557" t="s">
        <v>480</v>
      </c>
      <c r="H9557">
        <v>2.4199704</v>
      </c>
    </row>
    <row r="9558" spans="1:8">
      <c r="A9558" t="s">
        <v>464</v>
      </c>
      <c r="B9558">
        <v>2230</v>
      </c>
      <c r="C9558" t="s">
        <v>443</v>
      </c>
      <c r="D9558" t="s">
        <v>475</v>
      </c>
      <c r="E9558" t="s">
        <v>17</v>
      </c>
      <c r="F9558">
        <v>2013</v>
      </c>
      <c r="G9558" t="s">
        <v>480</v>
      </c>
      <c r="H9558">
        <v>0.1214172</v>
      </c>
    </row>
    <row r="9559" spans="1:8">
      <c r="A9559" t="s">
        <v>464</v>
      </c>
      <c r="B9559">
        <v>2230</v>
      </c>
      <c r="C9559" t="s">
        <v>443</v>
      </c>
      <c r="D9559" t="s">
        <v>475</v>
      </c>
      <c r="E9559" t="s">
        <v>18</v>
      </c>
      <c r="F9559">
        <v>2009</v>
      </c>
      <c r="G9559" t="s">
        <v>480</v>
      </c>
      <c r="H9559">
        <v>0.66151439999999995</v>
      </c>
    </row>
    <row r="9560" spans="1:8">
      <c r="A9560" t="s">
        <v>464</v>
      </c>
      <c r="B9560">
        <v>2230</v>
      </c>
      <c r="C9560" t="s">
        <v>443</v>
      </c>
      <c r="D9560" t="s">
        <v>475</v>
      </c>
      <c r="E9560" t="s">
        <v>36</v>
      </c>
      <c r="F9560">
        <v>2014</v>
      </c>
      <c r="G9560" t="s">
        <v>480</v>
      </c>
      <c r="H9560">
        <v>0.46054800000000001</v>
      </c>
    </row>
    <row r="9561" spans="1:8">
      <c r="A9561" t="s">
        <v>464</v>
      </c>
      <c r="B9561">
        <v>2310</v>
      </c>
      <c r="C9561" t="s">
        <v>444</v>
      </c>
      <c r="D9561" t="s">
        <v>475</v>
      </c>
      <c r="E9561" t="s">
        <v>482</v>
      </c>
      <c r="F9561">
        <v>2010</v>
      </c>
      <c r="G9561" t="s">
        <v>480</v>
      </c>
      <c r="H9561">
        <v>0.17584559999999999</v>
      </c>
    </row>
    <row r="9562" spans="1:8">
      <c r="A9562" t="s">
        <v>429</v>
      </c>
      <c r="B9562">
        <v>2310</v>
      </c>
      <c r="C9562" t="s">
        <v>444</v>
      </c>
      <c r="D9562" t="s">
        <v>475</v>
      </c>
      <c r="E9562" t="s">
        <v>12</v>
      </c>
      <c r="F9562">
        <v>2014</v>
      </c>
      <c r="G9562" t="s">
        <v>480</v>
      </c>
      <c r="H9562">
        <v>2.7256068</v>
      </c>
    </row>
    <row r="9563" spans="1:8">
      <c r="A9563" t="s">
        <v>429</v>
      </c>
      <c r="B9563">
        <v>2310</v>
      </c>
      <c r="C9563" t="s">
        <v>444</v>
      </c>
      <c r="D9563" t="s">
        <v>475</v>
      </c>
      <c r="E9563" t="s">
        <v>18</v>
      </c>
      <c r="F9563">
        <v>2009</v>
      </c>
      <c r="G9563" t="s">
        <v>480</v>
      </c>
      <c r="H9563">
        <v>23.467013999999999</v>
      </c>
    </row>
    <row r="9564" spans="1:8">
      <c r="A9564" t="s">
        <v>429</v>
      </c>
      <c r="B9564">
        <v>2310</v>
      </c>
      <c r="C9564" t="s">
        <v>444</v>
      </c>
      <c r="D9564" t="s">
        <v>475</v>
      </c>
      <c r="E9564" t="s">
        <v>34</v>
      </c>
      <c r="F9564">
        <v>2010</v>
      </c>
      <c r="G9564" t="s">
        <v>480</v>
      </c>
      <c r="H9564">
        <v>9.9645840000000003</v>
      </c>
    </row>
    <row r="9565" spans="1:8">
      <c r="A9565" t="s">
        <v>464</v>
      </c>
      <c r="B9565">
        <v>3281</v>
      </c>
      <c r="C9565" t="s">
        <v>518</v>
      </c>
      <c r="D9565" t="s">
        <v>475</v>
      </c>
      <c r="E9565" t="s">
        <v>9</v>
      </c>
      <c r="F9565">
        <v>2009</v>
      </c>
      <c r="G9565" t="s">
        <v>480</v>
      </c>
      <c r="H9565">
        <v>0.68244839999999996</v>
      </c>
    </row>
    <row r="9566" spans="1:8">
      <c r="A9566" t="s">
        <v>464</v>
      </c>
      <c r="B9566">
        <v>3281</v>
      </c>
      <c r="C9566" t="s">
        <v>518</v>
      </c>
      <c r="D9566" t="s">
        <v>475</v>
      </c>
      <c r="E9566" t="s">
        <v>18</v>
      </c>
      <c r="F9566">
        <v>2014</v>
      </c>
      <c r="G9566" t="s">
        <v>480</v>
      </c>
      <c r="H9566">
        <v>4.60548E-2</v>
      </c>
    </row>
    <row r="9567" spans="1:8">
      <c r="A9567" t="s">
        <v>464</v>
      </c>
      <c r="B9567">
        <v>3282</v>
      </c>
      <c r="C9567" t="s">
        <v>517</v>
      </c>
      <c r="D9567" t="s">
        <v>475</v>
      </c>
      <c r="E9567" t="s">
        <v>10</v>
      </c>
      <c r="F9567">
        <v>2012</v>
      </c>
      <c r="G9567" t="s">
        <v>480</v>
      </c>
      <c r="H9567">
        <v>36.132083999999999</v>
      </c>
    </row>
    <row r="9568" spans="1:8">
      <c r="A9568" t="s">
        <v>464</v>
      </c>
      <c r="B9568">
        <v>3282</v>
      </c>
      <c r="C9568" t="s">
        <v>517</v>
      </c>
      <c r="D9568" t="s">
        <v>475</v>
      </c>
      <c r="E9568" t="s">
        <v>16</v>
      </c>
      <c r="F9568">
        <v>2013</v>
      </c>
      <c r="G9568" t="s">
        <v>480</v>
      </c>
      <c r="H9568">
        <v>0.77037120000000003</v>
      </c>
    </row>
    <row r="9569" spans="1:8">
      <c r="A9569" t="s">
        <v>464</v>
      </c>
      <c r="B9569">
        <v>3282</v>
      </c>
      <c r="C9569" t="s">
        <v>517</v>
      </c>
      <c r="D9569" t="s">
        <v>475</v>
      </c>
      <c r="E9569" t="s">
        <v>352</v>
      </c>
      <c r="F9569">
        <v>2009</v>
      </c>
      <c r="G9569" t="s">
        <v>480</v>
      </c>
      <c r="H9569">
        <v>0.33494400000000002</v>
      </c>
    </row>
    <row r="9570" spans="1:8">
      <c r="A9570" t="s">
        <v>464</v>
      </c>
      <c r="B9570">
        <v>3282</v>
      </c>
      <c r="C9570" t="s">
        <v>517</v>
      </c>
      <c r="D9570" t="s">
        <v>475</v>
      </c>
      <c r="E9570" t="s">
        <v>33</v>
      </c>
      <c r="F9570">
        <v>2012</v>
      </c>
      <c r="G9570" t="s">
        <v>480</v>
      </c>
      <c r="H9570">
        <v>2.4115967999999999</v>
      </c>
    </row>
    <row r="9571" spans="1:8">
      <c r="A9571" t="s">
        <v>464</v>
      </c>
      <c r="B9571">
        <v>3282</v>
      </c>
      <c r="C9571" t="s">
        <v>517</v>
      </c>
      <c r="D9571" t="s">
        <v>475</v>
      </c>
      <c r="E9571" t="s">
        <v>479</v>
      </c>
      <c r="F9571">
        <v>2009</v>
      </c>
      <c r="G9571" t="s">
        <v>480</v>
      </c>
      <c r="H9571">
        <v>27.595198799999999</v>
      </c>
    </row>
    <row r="9572" spans="1:8">
      <c r="A9572" t="s">
        <v>464</v>
      </c>
      <c r="B9572">
        <v>3282</v>
      </c>
      <c r="C9572" t="s">
        <v>517</v>
      </c>
      <c r="D9572" t="s">
        <v>475</v>
      </c>
      <c r="E9572" t="s">
        <v>482</v>
      </c>
      <c r="F9572">
        <v>2011</v>
      </c>
      <c r="G9572" t="s">
        <v>480</v>
      </c>
      <c r="H9572">
        <v>14.0718348</v>
      </c>
    </row>
    <row r="9573" spans="1:8">
      <c r="A9573" t="s">
        <v>429</v>
      </c>
      <c r="B9573">
        <v>5532</v>
      </c>
      <c r="C9573" t="s">
        <v>516</v>
      </c>
      <c r="D9573" t="s">
        <v>475</v>
      </c>
      <c r="E9573" t="s">
        <v>9</v>
      </c>
      <c r="F9573">
        <v>2014</v>
      </c>
      <c r="G9573" t="s">
        <v>480</v>
      </c>
      <c r="H9573">
        <v>0.66570119999999999</v>
      </c>
    </row>
    <row r="9574" spans="1:8">
      <c r="A9574" t="s">
        <v>429</v>
      </c>
      <c r="B9574">
        <v>5532</v>
      </c>
      <c r="C9574" t="s">
        <v>516</v>
      </c>
      <c r="D9574" t="s">
        <v>475</v>
      </c>
      <c r="E9574" t="s">
        <v>8</v>
      </c>
      <c r="F9574">
        <v>2013</v>
      </c>
      <c r="G9574" t="s">
        <v>480</v>
      </c>
      <c r="H9574">
        <v>2.7507275999999998</v>
      </c>
    </row>
    <row r="9575" spans="1:8">
      <c r="A9575" t="s">
        <v>429</v>
      </c>
      <c r="B9575">
        <v>5532</v>
      </c>
      <c r="C9575" t="s">
        <v>516</v>
      </c>
      <c r="D9575" t="s">
        <v>475</v>
      </c>
      <c r="E9575" t="s">
        <v>30</v>
      </c>
      <c r="F9575">
        <v>2012</v>
      </c>
      <c r="G9575" t="s">
        <v>480</v>
      </c>
      <c r="H9575">
        <v>0.54428399999999999</v>
      </c>
    </row>
    <row r="9576" spans="1:8">
      <c r="A9576" t="s">
        <v>429</v>
      </c>
      <c r="B9576">
        <v>5532</v>
      </c>
      <c r="C9576" t="s">
        <v>516</v>
      </c>
      <c r="D9576" t="s">
        <v>475</v>
      </c>
      <c r="E9576" t="s">
        <v>31</v>
      </c>
      <c r="F9576">
        <v>2013</v>
      </c>
      <c r="G9576" t="s">
        <v>480</v>
      </c>
      <c r="H9576">
        <v>3.0479904000000002</v>
      </c>
    </row>
    <row r="9577" spans="1:8">
      <c r="A9577" t="s">
        <v>429</v>
      </c>
      <c r="B9577">
        <v>5532</v>
      </c>
      <c r="C9577" t="s">
        <v>516</v>
      </c>
      <c r="D9577" t="s">
        <v>475</v>
      </c>
      <c r="E9577" t="s">
        <v>32</v>
      </c>
      <c r="F9577">
        <v>2014</v>
      </c>
      <c r="G9577" t="s">
        <v>480</v>
      </c>
      <c r="H9577">
        <v>2.0934000000000001E-2</v>
      </c>
    </row>
    <row r="9578" spans="1:8">
      <c r="A9578" t="s">
        <v>429</v>
      </c>
      <c r="B9578">
        <v>5532</v>
      </c>
      <c r="C9578" t="s">
        <v>516</v>
      </c>
      <c r="D9578" t="s">
        <v>475</v>
      </c>
      <c r="E9578" t="s">
        <v>34</v>
      </c>
      <c r="F9578">
        <v>2014</v>
      </c>
      <c r="G9578" t="s">
        <v>480</v>
      </c>
      <c r="H9578">
        <v>0.46892159999999999</v>
      </c>
    </row>
    <row r="9579" spans="1:8">
      <c r="A9579" t="s">
        <v>464</v>
      </c>
      <c r="B9579">
        <v>2230</v>
      </c>
      <c r="C9579" t="s">
        <v>443</v>
      </c>
      <c r="D9579" t="s">
        <v>475</v>
      </c>
      <c r="E9579" t="s">
        <v>3</v>
      </c>
      <c r="F9579">
        <v>2014</v>
      </c>
      <c r="G9579" t="s">
        <v>490</v>
      </c>
      <c r="H9579">
        <v>0.30144959999999998</v>
      </c>
    </row>
    <row r="9580" spans="1:8">
      <c r="A9580" t="s">
        <v>438</v>
      </c>
      <c r="B9580">
        <v>2230</v>
      </c>
      <c r="C9580" t="s">
        <v>443</v>
      </c>
      <c r="D9580" t="s">
        <v>475</v>
      </c>
      <c r="E9580" t="s">
        <v>6</v>
      </c>
      <c r="F9580">
        <v>2014</v>
      </c>
      <c r="G9580" t="s">
        <v>490</v>
      </c>
      <c r="H9580">
        <v>2.0934000000000001E-2</v>
      </c>
    </row>
    <row r="9581" spans="1:8">
      <c r="A9581" t="s">
        <v>486</v>
      </c>
      <c r="B9581">
        <v>2310</v>
      </c>
      <c r="C9581" t="s">
        <v>444</v>
      </c>
      <c r="D9581" t="s">
        <v>475</v>
      </c>
      <c r="E9581" t="s">
        <v>22</v>
      </c>
      <c r="F9581">
        <v>2011</v>
      </c>
      <c r="G9581" t="s">
        <v>490</v>
      </c>
      <c r="H9581">
        <v>0.1172304</v>
      </c>
    </row>
    <row r="9582" spans="1:8">
      <c r="A9582" t="s">
        <v>464</v>
      </c>
      <c r="B9582">
        <v>3281</v>
      </c>
      <c r="C9582" t="s">
        <v>518</v>
      </c>
      <c r="D9582" t="s">
        <v>475</v>
      </c>
      <c r="E9582" t="s">
        <v>3</v>
      </c>
      <c r="F9582">
        <v>2012</v>
      </c>
      <c r="G9582" t="s">
        <v>503</v>
      </c>
      <c r="H9582">
        <v>0.66151439999999995</v>
      </c>
    </row>
    <row r="9583" spans="1:8">
      <c r="A9583" t="s">
        <v>464</v>
      </c>
      <c r="B9583">
        <v>3282</v>
      </c>
      <c r="C9583" t="s">
        <v>517</v>
      </c>
      <c r="D9583" t="s">
        <v>475</v>
      </c>
      <c r="E9583" t="s">
        <v>35</v>
      </c>
      <c r="F9583">
        <v>2012</v>
      </c>
      <c r="G9583" t="s">
        <v>503</v>
      </c>
      <c r="H9583">
        <v>1.3481495999999999</v>
      </c>
    </row>
    <row r="9584" spans="1:8">
      <c r="A9584" t="s">
        <v>464</v>
      </c>
      <c r="B9584">
        <v>3282</v>
      </c>
      <c r="C9584" t="s">
        <v>517</v>
      </c>
      <c r="D9584" t="s">
        <v>475</v>
      </c>
      <c r="E9584" t="s">
        <v>36</v>
      </c>
      <c r="F9584">
        <v>2010</v>
      </c>
      <c r="G9584" t="s">
        <v>503</v>
      </c>
      <c r="H9584">
        <v>3.4666703999999999</v>
      </c>
    </row>
    <row r="9585" spans="1:8">
      <c r="A9585" t="s">
        <v>464</v>
      </c>
      <c r="B9585">
        <v>3281</v>
      </c>
      <c r="C9585" t="s">
        <v>518</v>
      </c>
      <c r="D9585" t="s">
        <v>475</v>
      </c>
      <c r="E9585" t="s">
        <v>11</v>
      </c>
      <c r="F9585">
        <v>2009</v>
      </c>
      <c r="G9585" t="s">
        <v>503</v>
      </c>
      <c r="H9585">
        <v>0.43542720000000001</v>
      </c>
    </row>
    <row r="9586" spans="1:8">
      <c r="A9586" t="s">
        <v>464</v>
      </c>
      <c r="B9586">
        <v>3281</v>
      </c>
      <c r="C9586" t="s">
        <v>518</v>
      </c>
      <c r="D9586" t="s">
        <v>475</v>
      </c>
      <c r="E9586" t="s">
        <v>35</v>
      </c>
      <c r="F9586">
        <v>2012</v>
      </c>
      <c r="G9586" t="s">
        <v>503</v>
      </c>
      <c r="H9586">
        <v>0.12979080000000001</v>
      </c>
    </row>
    <row r="9587" spans="1:8">
      <c r="A9587" t="s">
        <v>464</v>
      </c>
      <c r="B9587">
        <v>3281</v>
      </c>
      <c r="C9587" t="s">
        <v>518</v>
      </c>
      <c r="D9587" t="s">
        <v>475</v>
      </c>
      <c r="E9587" t="s">
        <v>34</v>
      </c>
      <c r="F9587">
        <v>2010</v>
      </c>
      <c r="G9587" t="s">
        <v>503</v>
      </c>
      <c r="H9587">
        <v>4.1868000000000002E-2</v>
      </c>
    </row>
    <row r="9588" spans="1:8">
      <c r="A9588" t="s">
        <v>429</v>
      </c>
      <c r="B9588">
        <v>5532</v>
      </c>
      <c r="C9588" t="s">
        <v>516</v>
      </c>
      <c r="D9588" t="s">
        <v>475</v>
      </c>
      <c r="E9588" t="s">
        <v>20</v>
      </c>
      <c r="F9588">
        <v>2014</v>
      </c>
      <c r="G9588" t="s">
        <v>483</v>
      </c>
      <c r="H9588">
        <v>7.5194928000000001</v>
      </c>
    </row>
    <row r="9589" spans="1:8">
      <c r="A9589" t="s">
        <v>429</v>
      </c>
      <c r="B9589">
        <v>5532</v>
      </c>
      <c r="C9589" t="s">
        <v>516</v>
      </c>
      <c r="D9589" t="s">
        <v>475</v>
      </c>
      <c r="E9589" t="s">
        <v>28</v>
      </c>
      <c r="F9589">
        <v>2010</v>
      </c>
      <c r="G9589" t="s">
        <v>483</v>
      </c>
      <c r="H9589">
        <v>0.99227160000000003</v>
      </c>
    </row>
    <row r="9590" spans="1:8">
      <c r="A9590" t="s">
        <v>464</v>
      </c>
      <c r="B9590">
        <v>2230</v>
      </c>
      <c r="C9590" t="s">
        <v>443</v>
      </c>
      <c r="D9590" t="s">
        <v>475</v>
      </c>
      <c r="E9590" t="s">
        <v>428</v>
      </c>
      <c r="F9590">
        <v>2011</v>
      </c>
      <c r="G9590" t="s">
        <v>480</v>
      </c>
      <c r="H9590">
        <v>2.0934000000000001E-2</v>
      </c>
    </row>
    <row r="9591" spans="1:8">
      <c r="A9591" t="s">
        <v>464</v>
      </c>
      <c r="B9591">
        <v>3281</v>
      </c>
      <c r="C9591" t="s">
        <v>518</v>
      </c>
      <c r="D9591" t="s">
        <v>475</v>
      </c>
      <c r="E9591" t="s">
        <v>35</v>
      </c>
      <c r="F9591">
        <v>2012</v>
      </c>
      <c r="G9591" t="s">
        <v>480</v>
      </c>
      <c r="H9591">
        <v>0.12979080000000001</v>
      </c>
    </row>
    <row r="9592" spans="1:8">
      <c r="A9592" t="s">
        <v>464</v>
      </c>
      <c r="B9592">
        <v>3281</v>
      </c>
      <c r="C9592" t="s">
        <v>518</v>
      </c>
      <c r="D9592" t="s">
        <v>475</v>
      </c>
      <c r="E9592" t="s">
        <v>37</v>
      </c>
      <c r="F9592">
        <v>2010</v>
      </c>
      <c r="G9592" t="s">
        <v>480</v>
      </c>
      <c r="H9592">
        <v>7.892118</v>
      </c>
    </row>
    <row r="9593" spans="1:8">
      <c r="A9593" t="s">
        <v>464</v>
      </c>
      <c r="B9593">
        <v>3282</v>
      </c>
      <c r="C9593" t="s">
        <v>517</v>
      </c>
      <c r="D9593" t="s">
        <v>475</v>
      </c>
      <c r="E9593" t="s">
        <v>6</v>
      </c>
      <c r="F9593">
        <v>2011</v>
      </c>
      <c r="G9593" t="s">
        <v>480</v>
      </c>
      <c r="H9593">
        <v>1.6914671999999999</v>
      </c>
    </row>
    <row r="9594" spans="1:8">
      <c r="A9594" t="s">
        <v>464</v>
      </c>
      <c r="B9594">
        <v>3282</v>
      </c>
      <c r="C9594" t="s">
        <v>517</v>
      </c>
      <c r="D9594" t="s">
        <v>475</v>
      </c>
      <c r="E9594" t="s">
        <v>11</v>
      </c>
      <c r="F9594">
        <v>2013</v>
      </c>
      <c r="G9594" t="s">
        <v>480</v>
      </c>
      <c r="H9594">
        <v>2.30274</v>
      </c>
    </row>
    <row r="9595" spans="1:8">
      <c r="A9595" t="s">
        <v>464</v>
      </c>
      <c r="B9595">
        <v>3282</v>
      </c>
      <c r="C9595" t="s">
        <v>517</v>
      </c>
      <c r="D9595" t="s">
        <v>475</v>
      </c>
      <c r="E9595" t="s">
        <v>15</v>
      </c>
      <c r="F9595">
        <v>2011</v>
      </c>
      <c r="G9595" t="s">
        <v>480</v>
      </c>
      <c r="H9595">
        <v>35.236108799999997</v>
      </c>
    </row>
    <row r="9596" spans="1:8">
      <c r="A9596" t="s">
        <v>429</v>
      </c>
      <c r="B9596">
        <v>5532</v>
      </c>
      <c r="C9596" t="s">
        <v>516</v>
      </c>
      <c r="D9596" t="s">
        <v>475</v>
      </c>
      <c r="E9596" t="s">
        <v>23</v>
      </c>
      <c r="F9596">
        <v>2011</v>
      </c>
      <c r="G9596" t="s">
        <v>480</v>
      </c>
      <c r="H9596">
        <v>6.2801999999999997E-2</v>
      </c>
    </row>
    <row r="9597" spans="1:8">
      <c r="A9597" t="s">
        <v>464</v>
      </c>
      <c r="B9597">
        <v>3282</v>
      </c>
      <c r="C9597" t="s">
        <v>517</v>
      </c>
      <c r="D9597" t="s">
        <v>475</v>
      </c>
      <c r="E9597" t="s">
        <v>2</v>
      </c>
      <c r="F9597">
        <v>2013</v>
      </c>
      <c r="G9597" t="s">
        <v>503</v>
      </c>
      <c r="H9597">
        <v>0.62802000000000002</v>
      </c>
    </row>
    <row r="9598" spans="1:8">
      <c r="A9598" t="s">
        <v>486</v>
      </c>
      <c r="B9598">
        <v>2310</v>
      </c>
      <c r="C9598" t="s">
        <v>444</v>
      </c>
      <c r="D9598" t="s">
        <v>475</v>
      </c>
      <c r="E9598" t="s">
        <v>12</v>
      </c>
      <c r="F9598">
        <v>2010</v>
      </c>
      <c r="G9598" t="s">
        <v>490</v>
      </c>
      <c r="H9598">
        <v>1.4402592000000001</v>
      </c>
    </row>
    <row r="9599" spans="1:8">
      <c r="A9599" t="s">
        <v>464</v>
      </c>
      <c r="B9599">
        <v>3282</v>
      </c>
      <c r="C9599" t="s">
        <v>517</v>
      </c>
      <c r="D9599" t="s">
        <v>475</v>
      </c>
      <c r="E9599" t="s">
        <v>3</v>
      </c>
      <c r="F9599">
        <v>2011</v>
      </c>
      <c r="G9599" t="s">
        <v>503</v>
      </c>
      <c r="H9599">
        <v>1.9636092000000001</v>
      </c>
    </row>
    <row r="9600" spans="1:8">
      <c r="A9600" t="s">
        <v>464</v>
      </c>
      <c r="B9600">
        <v>3281</v>
      </c>
      <c r="C9600" t="s">
        <v>518</v>
      </c>
      <c r="D9600" t="s">
        <v>475</v>
      </c>
      <c r="E9600" t="s">
        <v>2</v>
      </c>
      <c r="F9600">
        <v>2009</v>
      </c>
      <c r="G9600" t="s">
        <v>480</v>
      </c>
      <c r="H9600">
        <v>1.0760076000000001</v>
      </c>
    </row>
    <row r="9601" spans="1:8">
      <c r="A9601" t="s">
        <v>464</v>
      </c>
      <c r="B9601">
        <v>3282</v>
      </c>
      <c r="C9601" t="s">
        <v>517</v>
      </c>
      <c r="D9601" t="s">
        <v>475</v>
      </c>
      <c r="E9601" t="s">
        <v>29</v>
      </c>
      <c r="F9601">
        <v>2011</v>
      </c>
      <c r="G9601" t="s">
        <v>480</v>
      </c>
      <c r="H9601">
        <v>1.7626428000000001</v>
      </c>
    </row>
    <row r="9602" spans="1:8">
      <c r="A9602" t="s">
        <v>429</v>
      </c>
      <c r="B9602">
        <v>5532</v>
      </c>
      <c r="C9602" t="s">
        <v>516</v>
      </c>
      <c r="D9602" t="s">
        <v>475</v>
      </c>
      <c r="E9602" t="s">
        <v>30</v>
      </c>
      <c r="F9602">
        <v>2010</v>
      </c>
      <c r="G9602" t="s">
        <v>480</v>
      </c>
      <c r="H9602">
        <v>0.35169119999999998</v>
      </c>
    </row>
    <row r="9603" spans="1:8">
      <c r="A9603" t="s">
        <v>429</v>
      </c>
      <c r="B9603">
        <v>2310</v>
      </c>
      <c r="C9603" t="s">
        <v>444</v>
      </c>
      <c r="D9603" t="s">
        <v>475</v>
      </c>
      <c r="E9603" t="s">
        <v>32</v>
      </c>
      <c r="F9603">
        <v>2011</v>
      </c>
      <c r="G9603" t="s">
        <v>490</v>
      </c>
      <c r="H9603">
        <v>8.3736000000000001E-3</v>
      </c>
    </row>
    <row r="9604" spans="1:8">
      <c r="A9604" t="s">
        <v>464</v>
      </c>
      <c r="B9604">
        <v>2310</v>
      </c>
      <c r="C9604" t="s">
        <v>444</v>
      </c>
      <c r="D9604" t="s">
        <v>475</v>
      </c>
      <c r="E9604" t="s">
        <v>34</v>
      </c>
      <c r="F9604">
        <v>2013</v>
      </c>
      <c r="G9604" t="s">
        <v>490</v>
      </c>
      <c r="H9604">
        <v>1.8631260000000001</v>
      </c>
    </row>
    <row r="9605" spans="1:8">
      <c r="A9605" t="s">
        <v>464</v>
      </c>
      <c r="B9605">
        <v>3282</v>
      </c>
      <c r="C9605" t="s">
        <v>517</v>
      </c>
      <c r="D9605" t="s">
        <v>475</v>
      </c>
      <c r="E9605" t="s">
        <v>8</v>
      </c>
      <c r="F9605">
        <v>2013</v>
      </c>
      <c r="G9605" t="s">
        <v>503</v>
      </c>
      <c r="H9605">
        <v>0.28051559999999998</v>
      </c>
    </row>
    <row r="9606" spans="1:8">
      <c r="A9606" t="s">
        <v>464</v>
      </c>
      <c r="B9606">
        <v>3282</v>
      </c>
      <c r="C9606" t="s">
        <v>517</v>
      </c>
      <c r="D9606" t="s">
        <v>475</v>
      </c>
      <c r="E9606" t="s">
        <v>12</v>
      </c>
      <c r="F9606">
        <v>2014</v>
      </c>
      <c r="G9606" t="s">
        <v>503</v>
      </c>
      <c r="H9606">
        <v>0.37681199999999998</v>
      </c>
    </row>
    <row r="9607" spans="1:8">
      <c r="A9607" t="s">
        <v>464</v>
      </c>
      <c r="B9607">
        <v>3282</v>
      </c>
      <c r="C9607" t="s">
        <v>517</v>
      </c>
      <c r="D9607" t="s">
        <v>475</v>
      </c>
      <c r="E9607" t="s">
        <v>33</v>
      </c>
      <c r="F9607">
        <v>2013</v>
      </c>
      <c r="G9607" t="s">
        <v>503</v>
      </c>
      <c r="H9607">
        <v>2.9726279999999998</v>
      </c>
    </row>
    <row r="9608" spans="1:8">
      <c r="A9608" t="s">
        <v>429</v>
      </c>
      <c r="B9608">
        <v>2310</v>
      </c>
      <c r="C9608" t="s">
        <v>444</v>
      </c>
      <c r="D9608" t="s">
        <v>475</v>
      </c>
      <c r="E9608" t="s">
        <v>24</v>
      </c>
      <c r="F9608">
        <v>2010</v>
      </c>
      <c r="G9608" t="s">
        <v>480</v>
      </c>
      <c r="H9608">
        <v>0.10048319999999999</v>
      </c>
    </row>
    <row r="9609" spans="1:8">
      <c r="A9609" t="s">
        <v>429</v>
      </c>
      <c r="B9609">
        <v>5548</v>
      </c>
      <c r="C9609" t="s">
        <v>526</v>
      </c>
      <c r="D9609" t="s">
        <v>475</v>
      </c>
      <c r="E9609" t="s">
        <v>20</v>
      </c>
      <c r="F9609">
        <v>2013</v>
      </c>
      <c r="G9609" t="s">
        <v>480</v>
      </c>
      <c r="H9609">
        <v>3.8727900000000002</v>
      </c>
    </row>
    <row r="9610" spans="1:8">
      <c r="A9610" t="s">
        <v>464</v>
      </c>
      <c r="B9610">
        <v>3295</v>
      </c>
      <c r="C9610" t="s">
        <v>448</v>
      </c>
      <c r="D9610" t="s">
        <v>475</v>
      </c>
      <c r="E9610" t="s">
        <v>35</v>
      </c>
      <c r="F9610">
        <v>2014</v>
      </c>
      <c r="G9610" t="s">
        <v>503</v>
      </c>
      <c r="H9610">
        <v>7.95492E-2</v>
      </c>
    </row>
    <row r="9611" spans="1:8">
      <c r="A9611" t="s">
        <v>464</v>
      </c>
      <c r="B9611">
        <v>3295</v>
      </c>
      <c r="C9611" t="s">
        <v>448</v>
      </c>
      <c r="D9611" t="s">
        <v>475</v>
      </c>
      <c r="E9611" t="s">
        <v>37</v>
      </c>
      <c r="F9611">
        <v>2013</v>
      </c>
      <c r="G9611" t="s">
        <v>503</v>
      </c>
      <c r="H9611">
        <v>4.1909868000000001</v>
      </c>
    </row>
    <row r="9612" spans="1:8">
      <c r="A9612" t="s">
        <v>429</v>
      </c>
      <c r="B9612">
        <v>5542</v>
      </c>
      <c r="C9612" t="s">
        <v>524</v>
      </c>
      <c r="D9612" t="s">
        <v>475</v>
      </c>
      <c r="E9612" t="s">
        <v>22</v>
      </c>
      <c r="F9612">
        <v>2009</v>
      </c>
      <c r="G9612" t="s">
        <v>483</v>
      </c>
      <c r="H9612">
        <v>0.1967796</v>
      </c>
    </row>
    <row r="9613" spans="1:8">
      <c r="A9613" t="s">
        <v>429</v>
      </c>
      <c r="B9613">
        <v>5542</v>
      </c>
      <c r="C9613" t="s">
        <v>524</v>
      </c>
      <c r="D9613" t="s">
        <v>475</v>
      </c>
      <c r="E9613" t="s">
        <v>29</v>
      </c>
      <c r="F9613">
        <v>2009</v>
      </c>
      <c r="G9613" t="s">
        <v>483</v>
      </c>
      <c r="H9613">
        <v>1.0383264000000001</v>
      </c>
    </row>
    <row r="9614" spans="1:8">
      <c r="A9614" t="s">
        <v>464</v>
      </c>
      <c r="B9614">
        <v>5542</v>
      </c>
      <c r="C9614" t="s">
        <v>524</v>
      </c>
      <c r="D9614" t="s">
        <v>475</v>
      </c>
      <c r="E9614" t="s">
        <v>5</v>
      </c>
      <c r="F9614">
        <v>2012</v>
      </c>
      <c r="G9614" t="s">
        <v>483</v>
      </c>
      <c r="H9614">
        <v>7.95492E-2</v>
      </c>
    </row>
    <row r="9615" spans="1:8">
      <c r="A9615" t="s">
        <v>429</v>
      </c>
      <c r="B9615">
        <v>3106</v>
      </c>
      <c r="C9615" t="s">
        <v>525</v>
      </c>
      <c r="D9615" t="s">
        <v>475</v>
      </c>
      <c r="E9615" t="s">
        <v>29</v>
      </c>
      <c r="F9615">
        <v>2009</v>
      </c>
      <c r="G9615" t="s">
        <v>480</v>
      </c>
      <c r="H9615">
        <v>390.82521960000003</v>
      </c>
    </row>
    <row r="9616" spans="1:8">
      <c r="A9616" t="s">
        <v>464</v>
      </c>
      <c r="B9616">
        <v>3106</v>
      </c>
      <c r="C9616" t="s">
        <v>525</v>
      </c>
      <c r="D9616" t="s">
        <v>475</v>
      </c>
      <c r="E9616" t="s">
        <v>37</v>
      </c>
      <c r="F9616">
        <v>2010</v>
      </c>
      <c r="G9616" t="s">
        <v>480</v>
      </c>
      <c r="H9616">
        <v>33.707926800000003</v>
      </c>
    </row>
    <row r="9617" spans="1:8">
      <c r="A9617" t="s">
        <v>464</v>
      </c>
      <c r="B9617">
        <v>3295</v>
      </c>
      <c r="C9617" t="s">
        <v>448</v>
      </c>
      <c r="D9617" t="s">
        <v>475</v>
      </c>
      <c r="E9617" t="s">
        <v>14</v>
      </c>
      <c r="F9617">
        <v>2009</v>
      </c>
      <c r="G9617" t="s">
        <v>480</v>
      </c>
      <c r="H9617">
        <v>13.6866492</v>
      </c>
    </row>
    <row r="9618" spans="1:8">
      <c r="A9618" t="s">
        <v>464</v>
      </c>
      <c r="B9618">
        <v>3295</v>
      </c>
      <c r="C9618" t="s">
        <v>448</v>
      </c>
      <c r="D9618" t="s">
        <v>475</v>
      </c>
      <c r="E9618" t="s">
        <v>37</v>
      </c>
      <c r="F9618">
        <v>2010</v>
      </c>
      <c r="G9618" t="s">
        <v>480</v>
      </c>
      <c r="H9618">
        <v>3.1526603999999998</v>
      </c>
    </row>
    <row r="9619" spans="1:8">
      <c r="A9619" t="s">
        <v>429</v>
      </c>
      <c r="B9619">
        <v>5542</v>
      </c>
      <c r="C9619" t="s">
        <v>524</v>
      </c>
      <c r="D9619" t="s">
        <v>475</v>
      </c>
      <c r="E9619" t="s">
        <v>24</v>
      </c>
      <c r="F9619">
        <v>2011</v>
      </c>
      <c r="G9619" t="s">
        <v>480</v>
      </c>
      <c r="H9619">
        <v>0.92109600000000003</v>
      </c>
    </row>
    <row r="9620" spans="1:8">
      <c r="A9620" t="s">
        <v>429</v>
      </c>
      <c r="B9620">
        <v>5542</v>
      </c>
      <c r="C9620" t="s">
        <v>524</v>
      </c>
      <c r="D9620" t="s">
        <v>475</v>
      </c>
      <c r="E9620" t="s">
        <v>23</v>
      </c>
      <c r="F9620">
        <v>2009</v>
      </c>
      <c r="G9620" t="s">
        <v>480</v>
      </c>
      <c r="H9620">
        <v>0.46892159999999999</v>
      </c>
    </row>
    <row r="9621" spans="1:8">
      <c r="A9621" t="s">
        <v>429</v>
      </c>
      <c r="B9621">
        <v>5542</v>
      </c>
      <c r="C9621" t="s">
        <v>524</v>
      </c>
      <c r="D9621" t="s">
        <v>475</v>
      </c>
      <c r="E9621" t="s">
        <v>28</v>
      </c>
      <c r="F9621">
        <v>2014</v>
      </c>
      <c r="G9621" t="s">
        <v>480</v>
      </c>
      <c r="H9621">
        <v>13.092123600000001</v>
      </c>
    </row>
    <row r="9622" spans="1:8">
      <c r="A9622" t="s">
        <v>429</v>
      </c>
      <c r="B9622">
        <v>5548</v>
      </c>
      <c r="C9622" t="s">
        <v>526</v>
      </c>
      <c r="D9622" t="s">
        <v>475</v>
      </c>
      <c r="E9622" t="s">
        <v>28</v>
      </c>
      <c r="F9622">
        <v>2011</v>
      </c>
      <c r="G9622" t="s">
        <v>480</v>
      </c>
      <c r="H9622">
        <v>0.14235120000000001</v>
      </c>
    </row>
    <row r="9623" spans="1:8">
      <c r="A9623" t="s">
        <v>464</v>
      </c>
      <c r="B9623">
        <v>5548</v>
      </c>
      <c r="C9623" t="s">
        <v>526</v>
      </c>
      <c r="D9623" t="s">
        <v>475</v>
      </c>
      <c r="E9623" t="s">
        <v>5</v>
      </c>
      <c r="F9623">
        <v>2010</v>
      </c>
      <c r="G9623" t="s">
        <v>480</v>
      </c>
      <c r="H9623">
        <v>1.0341396</v>
      </c>
    </row>
    <row r="9624" spans="1:8">
      <c r="A9624" t="s">
        <v>464</v>
      </c>
      <c r="B9624">
        <v>5548</v>
      </c>
      <c r="C9624" t="s">
        <v>526</v>
      </c>
      <c r="D9624" t="s">
        <v>475</v>
      </c>
      <c r="E9624" t="s">
        <v>14</v>
      </c>
      <c r="F9624">
        <v>2011</v>
      </c>
      <c r="G9624" t="s">
        <v>480</v>
      </c>
      <c r="H9624">
        <v>1.3439627999999999</v>
      </c>
    </row>
    <row r="9625" spans="1:8">
      <c r="A9625" t="s">
        <v>429</v>
      </c>
      <c r="B9625">
        <v>3106</v>
      </c>
      <c r="C9625" t="s">
        <v>525</v>
      </c>
      <c r="D9625" t="s">
        <v>475</v>
      </c>
      <c r="E9625" t="s">
        <v>36</v>
      </c>
      <c r="F9625">
        <v>2014</v>
      </c>
      <c r="G9625" t="s">
        <v>503</v>
      </c>
      <c r="H9625">
        <v>0.11304359999999999</v>
      </c>
    </row>
    <row r="9626" spans="1:8">
      <c r="A9626" t="s">
        <v>429</v>
      </c>
      <c r="B9626">
        <v>5542</v>
      </c>
      <c r="C9626" t="s">
        <v>524</v>
      </c>
      <c r="D9626" t="s">
        <v>475</v>
      </c>
      <c r="E9626" t="s">
        <v>479</v>
      </c>
      <c r="F9626">
        <v>2010</v>
      </c>
      <c r="G9626" t="s">
        <v>483</v>
      </c>
      <c r="H9626">
        <v>2.8470240000000002</v>
      </c>
    </row>
    <row r="9627" spans="1:8">
      <c r="A9627" t="s">
        <v>464</v>
      </c>
      <c r="B9627">
        <v>3295</v>
      </c>
      <c r="C9627" t="s">
        <v>448</v>
      </c>
      <c r="D9627" t="s">
        <v>475</v>
      </c>
      <c r="E9627" t="s">
        <v>2</v>
      </c>
      <c r="F9627">
        <v>2009</v>
      </c>
      <c r="G9627" t="s">
        <v>503</v>
      </c>
      <c r="H9627">
        <v>3.495978</v>
      </c>
    </row>
    <row r="9628" spans="1:8">
      <c r="A9628" t="s">
        <v>464</v>
      </c>
      <c r="B9628">
        <v>3295</v>
      </c>
      <c r="C9628" t="s">
        <v>448</v>
      </c>
      <c r="D9628" t="s">
        <v>475</v>
      </c>
      <c r="E9628" t="s">
        <v>32</v>
      </c>
      <c r="F9628">
        <v>2010</v>
      </c>
      <c r="G9628" t="s">
        <v>503</v>
      </c>
      <c r="H9628">
        <v>0.35587800000000003</v>
      </c>
    </row>
    <row r="9629" spans="1:8">
      <c r="A9629" t="s">
        <v>429</v>
      </c>
      <c r="B9629">
        <v>3106</v>
      </c>
      <c r="C9629" t="s">
        <v>525</v>
      </c>
      <c r="D9629" t="s">
        <v>475</v>
      </c>
      <c r="E9629" t="s">
        <v>3</v>
      </c>
      <c r="F9629">
        <v>2014</v>
      </c>
      <c r="G9629" t="s">
        <v>503</v>
      </c>
      <c r="H9629">
        <v>0.97552439999999996</v>
      </c>
    </row>
    <row r="9630" spans="1:8">
      <c r="A9630" t="s">
        <v>429</v>
      </c>
      <c r="B9630">
        <v>3106</v>
      </c>
      <c r="C9630" t="s">
        <v>525</v>
      </c>
      <c r="D9630" t="s">
        <v>475</v>
      </c>
      <c r="E9630" t="s">
        <v>37</v>
      </c>
      <c r="F9630">
        <v>2010</v>
      </c>
      <c r="G9630" t="s">
        <v>503</v>
      </c>
      <c r="H9630">
        <v>177.3821556</v>
      </c>
    </row>
    <row r="9631" spans="1:8">
      <c r="A9631" t="s">
        <v>464</v>
      </c>
      <c r="B9631">
        <v>3106</v>
      </c>
      <c r="C9631" t="s">
        <v>525</v>
      </c>
      <c r="D9631" t="s">
        <v>475</v>
      </c>
      <c r="E9631" t="s">
        <v>28</v>
      </c>
      <c r="F9631">
        <v>2014</v>
      </c>
      <c r="G9631" t="s">
        <v>503</v>
      </c>
      <c r="H9631">
        <v>302.19066359999999</v>
      </c>
    </row>
    <row r="9632" spans="1:8">
      <c r="A9632" t="s">
        <v>429</v>
      </c>
      <c r="B9632">
        <v>5542</v>
      </c>
      <c r="C9632" t="s">
        <v>524</v>
      </c>
      <c r="D9632" t="s">
        <v>475</v>
      </c>
      <c r="E9632" t="s">
        <v>3</v>
      </c>
      <c r="F9632">
        <v>2012</v>
      </c>
      <c r="G9632" t="s">
        <v>483</v>
      </c>
      <c r="H9632">
        <v>8.6415552000000009</v>
      </c>
    </row>
    <row r="9633" spans="1:8">
      <c r="A9633" t="s">
        <v>429</v>
      </c>
      <c r="B9633">
        <v>5542</v>
      </c>
      <c r="C9633" t="s">
        <v>524</v>
      </c>
      <c r="D9633" t="s">
        <v>475</v>
      </c>
      <c r="E9633" t="s">
        <v>15</v>
      </c>
      <c r="F9633">
        <v>2009</v>
      </c>
      <c r="G9633" t="s">
        <v>483</v>
      </c>
      <c r="H9633">
        <v>12.2003352</v>
      </c>
    </row>
    <row r="9634" spans="1:8">
      <c r="A9634" t="s">
        <v>429</v>
      </c>
      <c r="B9634">
        <v>5542</v>
      </c>
      <c r="C9634" t="s">
        <v>524</v>
      </c>
      <c r="D9634" t="s">
        <v>475</v>
      </c>
      <c r="E9634" t="s">
        <v>16</v>
      </c>
      <c r="F9634">
        <v>2010</v>
      </c>
      <c r="G9634" t="s">
        <v>483</v>
      </c>
      <c r="H9634">
        <v>0.29726279999999999</v>
      </c>
    </row>
    <row r="9635" spans="1:8">
      <c r="A9635" t="s">
        <v>429</v>
      </c>
      <c r="B9635">
        <v>5548</v>
      </c>
      <c r="C9635" t="s">
        <v>526</v>
      </c>
      <c r="D9635" t="s">
        <v>475</v>
      </c>
      <c r="E9635" t="s">
        <v>5</v>
      </c>
      <c r="F9635">
        <v>2014</v>
      </c>
      <c r="G9635" t="s">
        <v>483</v>
      </c>
      <c r="H9635">
        <v>6.6988800000000001E-2</v>
      </c>
    </row>
    <row r="9636" spans="1:8">
      <c r="A9636" t="s">
        <v>429</v>
      </c>
      <c r="B9636">
        <v>3106</v>
      </c>
      <c r="C9636" t="s">
        <v>525</v>
      </c>
      <c r="D9636" t="s">
        <v>475</v>
      </c>
      <c r="E9636" t="s">
        <v>3</v>
      </c>
      <c r="F9636">
        <v>2011</v>
      </c>
      <c r="G9636" t="s">
        <v>480</v>
      </c>
      <c r="H9636">
        <v>5.0995223999999997</v>
      </c>
    </row>
    <row r="9637" spans="1:8">
      <c r="A9637" t="s">
        <v>429</v>
      </c>
      <c r="B9637">
        <v>3106</v>
      </c>
      <c r="C9637" t="s">
        <v>525</v>
      </c>
      <c r="D9637" t="s">
        <v>475</v>
      </c>
      <c r="E9637" t="s">
        <v>15</v>
      </c>
      <c r="F9637">
        <v>2011</v>
      </c>
      <c r="G9637" t="s">
        <v>480</v>
      </c>
      <c r="H9637">
        <v>1.1764908000000001</v>
      </c>
    </row>
    <row r="9638" spans="1:8">
      <c r="A9638" t="s">
        <v>429</v>
      </c>
      <c r="B9638">
        <v>3106</v>
      </c>
      <c r="C9638" t="s">
        <v>525</v>
      </c>
      <c r="D9638" t="s">
        <v>475</v>
      </c>
      <c r="E9638" t="s">
        <v>482</v>
      </c>
      <c r="F9638">
        <v>2012</v>
      </c>
      <c r="G9638" t="s">
        <v>480</v>
      </c>
      <c r="H9638">
        <v>44.216794800000002</v>
      </c>
    </row>
    <row r="9639" spans="1:8">
      <c r="A9639" t="s">
        <v>429</v>
      </c>
      <c r="B9639">
        <v>5542</v>
      </c>
      <c r="C9639" t="s">
        <v>524</v>
      </c>
      <c r="D9639" t="s">
        <v>475</v>
      </c>
      <c r="E9639" t="s">
        <v>3</v>
      </c>
      <c r="F9639">
        <v>2014</v>
      </c>
      <c r="G9639" t="s">
        <v>480</v>
      </c>
      <c r="H9639">
        <v>12.2338296</v>
      </c>
    </row>
    <row r="9640" spans="1:8">
      <c r="A9640" t="s">
        <v>429</v>
      </c>
      <c r="B9640">
        <v>5542</v>
      </c>
      <c r="C9640" t="s">
        <v>524</v>
      </c>
      <c r="D9640" t="s">
        <v>475</v>
      </c>
      <c r="E9640" t="s">
        <v>15</v>
      </c>
      <c r="F9640">
        <v>2010</v>
      </c>
      <c r="G9640" t="s">
        <v>480</v>
      </c>
      <c r="H9640">
        <v>13.736890799999999</v>
      </c>
    </row>
    <row r="9641" spans="1:8">
      <c r="A9641" t="s">
        <v>429</v>
      </c>
      <c r="B9641">
        <v>3106</v>
      </c>
      <c r="C9641" t="s">
        <v>525</v>
      </c>
      <c r="D9641" t="s">
        <v>475</v>
      </c>
      <c r="E9641" t="s">
        <v>29</v>
      </c>
      <c r="F9641">
        <v>2009</v>
      </c>
      <c r="G9641" t="s">
        <v>503</v>
      </c>
      <c r="H9641">
        <v>390.82521960000003</v>
      </c>
    </row>
    <row r="9642" spans="1:8">
      <c r="A9642" t="s">
        <v>456</v>
      </c>
      <c r="B9642">
        <v>3106</v>
      </c>
      <c r="C9642" t="s">
        <v>525</v>
      </c>
      <c r="D9642" t="s">
        <v>475</v>
      </c>
      <c r="E9642" t="s">
        <v>482</v>
      </c>
      <c r="F9642">
        <v>2014</v>
      </c>
      <c r="G9642" t="s">
        <v>503</v>
      </c>
      <c r="H9642">
        <v>8.3736000000000005E-2</v>
      </c>
    </row>
    <row r="9643" spans="1:8">
      <c r="A9643" t="s">
        <v>464</v>
      </c>
      <c r="B9643">
        <v>3295</v>
      </c>
      <c r="C9643" t="s">
        <v>448</v>
      </c>
      <c r="D9643" t="s">
        <v>475</v>
      </c>
      <c r="E9643" t="s">
        <v>33</v>
      </c>
      <c r="F9643">
        <v>2010</v>
      </c>
      <c r="G9643" t="s">
        <v>503</v>
      </c>
      <c r="H9643">
        <v>4.1868000000000002E-2</v>
      </c>
    </row>
    <row r="9644" spans="1:8">
      <c r="A9644" t="s">
        <v>464</v>
      </c>
      <c r="B9644">
        <v>3295</v>
      </c>
      <c r="C9644" t="s">
        <v>448</v>
      </c>
      <c r="D9644" t="s">
        <v>475</v>
      </c>
      <c r="E9644" t="s">
        <v>482</v>
      </c>
      <c r="F9644">
        <v>2012</v>
      </c>
      <c r="G9644" t="s">
        <v>503</v>
      </c>
      <c r="H9644">
        <v>5.4386532000000001</v>
      </c>
    </row>
    <row r="9645" spans="1:8">
      <c r="A9645" t="s">
        <v>464</v>
      </c>
      <c r="B9645">
        <v>3295</v>
      </c>
      <c r="C9645" t="s">
        <v>448</v>
      </c>
      <c r="D9645" t="s">
        <v>475</v>
      </c>
      <c r="E9645" t="s">
        <v>479</v>
      </c>
      <c r="F9645">
        <v>2010</v>
      </c>
      <c r="G9645" t="s">
        <v>503</v>
      </c>
      <c r="H9645">
        <v>22.801312800000002</v>
      </c>
    </row>
    <row r="9646" spans="1:8">
      <c r="A9646" t="s">
        <v>464</v>
      </c>
      <c r="B9646">
        <v>3295</v>
      </c>
      <c r="C9646" t="s">
        <v>448</v>
      </c>
      <c r="D9646" t="s">
        <v>475</v>
      </c>
      <c r="E9646" t="s">
        <v>10</v>
      </c>
      <c r="F9646">
        <v>2014</v>
      </c>
      <c r="G9646" t="s">
        <v>503</v>
      </c>
      <c r="H9646">
        <v>2.5665084</v>
      </c>
    </row>
    <row r="9647" spans="1:8">
      <c r="A9647" t="s">
        <v>464</v>
      </c>
      <c r="B9647">
        <v>3295</v>
      </c>
      <c r="C9647" t="s">
        <v>448</v>
      </c>
      <c r="D9647" t="s">
        <v>475</v>
      </c>
      <c r="E9647" t="s">
        <v>352</v>
      </c>
      <c r="F9647">
        <v>2014</v>
      </c>
      <c r="G9647" t="s">
        <v>503</v>
      </c>
      <c r="H9647">
        <v>4.1868000000000002E-2</v>
      </c>
    </row>
    <row r="9648" spans="1:8">
      <c r="A9648" t="s">
        <v>429</v>
      </c>
      <c r="B9648">
        <v>5542</v>
      </c>
      <c r="C9648" t="s">
        <v>524</v>
      </c>
      <c r="D9648" t="s">
        <v>475</v>
      </c>
      <c r="E9648" t="s">
        <v>5</v>
      </c>
      <c r="F9648">
        <v>2013</v>
      </c>
      <c r="G9648" t="s">
        <v>483</v>
      </c>
      <c r="H9648">
        <v>7.9130520000000004</v>
      </c>
    </row>
    <row r="9649" spans="1:8">
      <c r="A9649" t="s">
        <v>429</v>
      </c>
      <c r="B9649">
        <v>5542</v>
      </c>
      <c r="C9649" t="s">
        <v>524</v>
      </c>
      <c r="D9649" t="s">
        <v>475</v>
      </c>
      <c r="E9649" t="s">
        <v>12</v>
      </c>
      <c r="F9649">
        <v>2012</v>
      </c>
      <c r="G9649" t="s">
        <v>483</v>
      </c>
      <c r="H9649">
        <v>0.1214172</v>
      </c>
    </row>
    <row r="9650" spans="1:8">
      <c r="A9650" t="s">
        <v>429</v>
      </c>
      <c r="B9650">
        <v>5542</v>
      </c>
      <c r="C9650" t="s">
        <v>524</v>
      </c>
      <c r="D9650" t="s">
        <v>475</v>
      </c>
      <c r="E9650" t="s">
        <v>30</v>
      </c>
      <c r="F9650">
        <v>2010</v>
      </c>
      <c r="G9650" t="s">
        <v>483</v>
      </c>
      <c r="H9650">
        <v>4.7980727999999999</v>
      </c>
    </row>
    <row r="9651" spans="1:8">
      <c r="A9651" t="s">
        <v>429</v>
      </c>
      <c r="B9651">
        <v>5542</v>
      </c>
      <c r="C9651" t="s">
        <v>524</v>
      </c>
      <c r="D9651" t="s">
        <v>475</v>
      </c>
      <c r="E9651" t="s">
        <v>31</v>
      </c>
      <c r="F9651">
        <v>2009</v>
      </c>
      <c r="G9651" t="s">
        <v>483</v>
      </c>
      <c r="H9651">
        <v>0.99645839999999997</v>
      </c>
    </row>
    <row r="9652" spans="1:8">
      <c r="A9652" t="s">
        <v>429</v>
      </c>
      <c r="B9652">
        <v>5542</v>
      </c>
      <c r="C9652" t="s">
        <v>524</v>
      </c>
      <c r="D9652" t="s">
        <v>475</v>
      </c>
      <c r="E9652" t="s">
        <v>32</v>
      </c>
      <c r="F9652">
        <v>2011</v>
      </c>
      <c r="G9652" t="s">
        <v>483</v>
      </c>
      <c r="H9652">
        <v>0.54847080000000004</v>
      </c>
    </row>
    <row r="9653" spans="1:8">
      <c r="A9653" t="s">
        <v>464</v>
      </c>
      <c r="B9653">
        <v>5548</v>
      </c>
      <c r="C9653" t="s">
        <v>526</v>
      </c>
      <c r="D9653" t="s">
        <v>475</v>
      </c>
      <c r="E9653" t="s">
        <v>20</v>
      </c>
      <c r="F9653">
        <v>2011</v>
      </c>
      <c r="G9653" t="s">
        <v>483</v>
      </c>
      <c r="H9653">
        <v>19.975222800000001</v>
      </c>
    </row>
    <row r="9654" spans="1:8">
      <c r="A9654" t="s">
        <v>464</v>
      </c>
      <c r="B9654">
        <v>5548</v>
      </c>
      <c r="C9654" t="s">
        <v>526</v>
      </c>
      <c r="D9654" t="s">
        <v>475</v>
      </c>
      <c r="E9654" t="s">
        <v>23</v>
      </c>
      <c r="F9654">
        <v>2014</v>
      </c>
      <c r="G9654" t="s">
        <v>483</v>
      </c>
      <c r="H9654">
        <v>4.1868000000000001E-3</v>
      </c>
    </row>
    <row r="9655" spans="1:8">
      <c r="A9655" t="s">
        <v>429</v>
      </c>
      <c r="B9655">
        <v>3106</v>
      </c>
      <c r="C9655" t="s">
        <v>525</v>
      </c>
      <c r="D9655" t="s">
        <v>475</v>
      </c>
      <c r="E9655" t="s">
        <v>33</v>
      </c>
      <c r="F9655">
        <v>2011</v>
      </c>
      <c r="G9655" t="s">
        <v>480</v>
      </c>
      <c r="H9655">
        <v>1.4276987999999999</v>
      </c>
    </row>
    <row r="9656" spans="1:8">
      <c r="A9656" t="s">
        <v>464</v>
      </c>
      <c r="B9656">
        <v>3106</v>
      </c>
      <c r="C9656" t="s">
        <v>525</v>
      </c>
      <c r="D9656" t="s">
        <v>475</v>
      </c>
      <c r="E9656" t="s">
        <v>33</v>
      </c>
      <c r="F9656">
        <v>2012</v>
      </c>
      <c r="G9656" t="s">
        <v>480</v>
      </c>
      <c r="H9656">
        <v>0.23027400000000001</v>
      </c>
    </row>
    <row r="9657" spans="1:8">
      <c r="A9657" t="s">
        <v>464</v>
      </c>
      <c r="B9657">
        <v>3295</v>
      </c>
      <c r="C9657" t="s">
        <v>448</v>
      </c>
      <c r="D9657" t="s">
        <v>475</v>
      </c>
      <c r="E9657" t="s">
        <v>10</v>
      </c>
      <c r="F9657">
        <v>2013</v>
      </c>
      <c r="G9657" t="s">
        <v>480</v>
      </c>
      <c r="H9657">
        <v>0.80386559999999996</v>
      </c>
    </row>
    <row r="9658" spans="1:8">
      <c r="A9658" t="s">
        <v>464</v>
      </c>
      <c r="B9658">
        <v>3295</v>
      </c>
      <c r="C9658" t="s">
        <v>448</v>
      </c>
      <c r="D9658" t="s">
        <v>475</v>
      </c>
      <c r="E9658" t="s">
        <v>9</v>
      </c>
      <c r="F9658">
        <v>2012</v>
      </c>
      <c r="G9658" t="s">
        <v>480</v>
      </c>
      <c r="H9658">
        <v>7.0631316000000002</v>
      </c>
    </row>
    <row r="9659" spans="1:8">
      <c r="A9659" t="s">
        <v>464</v>
      </c>
      <c r="B9659">
        <v>3295</v>
      </c>
      <c r="C9659" t="s">
        <v>448</v>
      </c>
      <c r="D9659" t="s">
        <v>475</v>
      </c>
      <c r="E9659" t="s">
        <v>20</v>
      </c>
      <c r="F9659">
        <v>2009</v>
      </c>
      <c r="G9659" t="s">
        <v>480</v>
      </c>
      <c r="H9659">
        <v>11.999368799999999</v>
      </c>
    </row>
    <row r="9660" spans="1:8">
      <c r="A9660" t="s">
        <v>464</v>
      </c>
      <c r="B9660">
        <v>3295</v>
      </c>
      <c r="C9660" t="s">
        <v>448</v>
      </c>
      <c r="D9660" t="s">
        <v>475</v>
      </c>
      <c r="E9660" t="s">
        <v>36</v>
      </c>
      <c r="F9660">
        <v>2013</v>
      </c>
      <c r="G9660" t="s">
        <v>480</v>
      </c>
      <c r="H9660">
        <v>8.3736000000000005E-2</v>
      </c>
    </row>
    <row r="9661" spans="1:8">
      <c r="A9661" t="s">
        <v>429</v>
      </c>
      <c r="B9661">
        <v>5542</v>
      </c>
      <c r="C9661" t="s">
        <v>524</v>
      </c>
      <c r="D9661" t="s">
        <v>475</v>
      </c>
      <c r="E9661" t="s">
        <v>12</v>
      </c>
      <c r="F9661">
        <v>2012</v>
      </c>
      <c r="G9661" t="s">
        <v>480</v>
      </c>
      <c r="H9661">
        <v>0.1214172</v>
      </c>
    </row>
    <row r="9662" spans="1:8">
      <c r="A9662" t="s">
        <v>429</v>
      </c>
      <c r="B9662">
        <v>5542</v>
      </c>
      <c r="C9662" t="s">
        <v>524</v>
      </c>
      <c r="D9662" t="s">
        <v>475</v>
      </c>
      <c r="E9662" t="s">
        <v>19</v>
      </c>
      <c r="F9662">
        <v>2009</v>
      </c>
      <c r="G9662" t="s">
        <v>480</v>
      </c>
      <c r="H9662">
        <v>1.67472E-2</v>
      </c>
    </row>
    <row r="9663" spans="1:8">
      <c r="A9663" t="s">
        <v>429</v>
      </c>
      <c r="B9663">
        <v>5542</v>
      </c>
      <c r="C9663" t="s">
        <v>524</v>
      </c>
      <c r="D9663" t="s">
        <v>475</v>
      </c>
      <c r="E9663" t="s">
        <v>20</v>
      </c>
      <c r="F9663">
        <v>2009</v>
      </c>
      <c r="G9663" t="s">
        <v>480</v>
      </c>
      <c r="H9663">
        <v>17.865075600000001</v>
      </c>
    </row>
    <row r="9664" spans="1:8">
      <c r="A9664" t="s">
        <v>429</v>
      </c>
      <c r="B9664">
        <v>5542</v>
      </c>
      <c r="C9664" t="s">
        <v>524</v>
      </c>
      <c r="D9664" t="s">
        <v>475</v>
      </c>
      <c r="E9664" t="s">
        <v>18</v>
      </c>
      <c r="F9664">
        <v>2009</v>
      </c>
      <c r="G9664" t="s">
        <v>480</v>
      </c>
      <c r="H9664">
        <v>2.323674</v>
      </c>
    </row>
    <row r="9665" spans="1:8">
      <c r="A9665" t="s">
        <v>429</v>
      </c>
      <c r="B9665">
        <v>5542</v>
      </c>
      <c r="C9665" t="s">
        <v>524</v>
      </c>
      <c r="D9665" t="s">
        <v>475</v>
      </c>
      <c r="E9665" t="s">
        <v>35</v>
      </c>
      <c r="F9665">
        <v>2014</v>
      </c>
      <c r="G9665" t="s">
        <v>480</v>
      </c>
      <c r="H9665">
        <v>1.2895344</v>
      </c>
    </row>
    <row r="9666" spans="1:8">
      <c r="A9666" t="s">
        <v>429</v>
      </c>
      <c r="B9666">
        <v>5548</v>
      </c>
      <c r="C9666" t="s">
        <v>526</v>
      </c>
      <c r="D9666" t="s">
        <v>475</v>
      </c>
      <c r="E9666" t="s">
        <v>34</v>
      </c>
      <c r="F9666">
        <v>2014</v>
      </c>
      <c r="G9666" t="s">
        <v>480</v>
      </c>
      <c r="H9666">
        <v>2.7716615999999998</v>
      </c>
    </row>
    <row r="9667" spans="1:8">
      <c r="A9667" t="s">
        <v>464</v>
      </c>
      <c r="B9667">
        <v>5548</v>
      </c>
      <c r="C9667" t="s">
        <v>526</v>
      </c>
      <c r="D9667" t="s">
        <v>475</v>
      </c>
      <c r="E9667" t="s">
        <v>23</v>
      </c>
      <c r="F9667">
        <v>2010</v>
      </c>
      <c r="G9667" t="s">
        <v>480</v>
      </c>
      <c r="H9667">
        <v>1.67472E-2</v>
      </c>
    </row>
    <row r="9668" spans="1:8">
      <c r="A9668" t="s">
        <v>464</v>
      </c>
      <c r="B9668">
        <v>3106</v>
      </c>
      <c r="C9668" t="s">
        <v>525</v>
      </c>
      <c r="D9668" t="s">
        <v>475</v>
      </c>
      <c r="E9668" t="s">
        <v>5</v>
      </c>
      <c r="F9668">
        <v>2013</v>
      </c>
      <c r="G9668" t="s">
        <v>503</v>
      </c>
      <c r="H9668">
        <v>16.274091599999998</v>
      </c>
    </row>
    <row r="9669" spans="1:8">
      <c r="A9669" t="s">
        <v>464</v>
      </c>
      <c r="B9669">
        <v>3106</v>
      </c>
      <c r="C9669" t="s">
        <v>525</v>
      </c>
      <c r="D9669" t="s">
        <v>475</v>
      </c>
      <c r="E9669" t="s">
        <v>3</v>
      </c>
      <c r="F9669">
        <v>2014</v>
      </c>
      <c r="G9669" t="s">
        <v>503</v>
      </c>
      <c r="H9669">
        <v>6.4602323999999998</v>
      </c>
    </row>
    <row r="9670" spans="1:8">
      <c r="A9670" t="s">
        <v>464</v>
      </c>
      <c r="B9670">
        <v>3106</v>
      </c>
      <c r="C9670" t="s">
        <v>525</v>
      </c>
      <c r="D9670" t="s">
        <v>475</v>
      </c>
      <c r="E9670" t="s">
        <v>14</v>
      </c>
      <c r="F9670">
        <v>2011</v>
      </c>
      <c r="G9670" t="s">
        <v>503</v>
      </c>
      <c r="H9670">
        <v>24.991009200000001</v>
      </c>
    </row>
    <row r="9671" spans="1:8">
      <c r="A9671" t="s">
        <v>464</v>
      </c>
      <c r="B9671">
        <v>3295</v>
      </c>
      <c r="C9671" t="s">
        <v>448</v>
      </c>
      <c r="D9671" t="s">
        <v>475</v>
      </c>
      <c r="E9671" t="s">
        <v>36</v>
      </c>
      <c r="F9671">
        <v>2014</v>
      </c>
      <c r="G9671" t="s">
        <v>503</v>
      </c>
      <c r="H9671">
        <v>0.33494400000000002</v>
      </c>
    </row>
    <row r="9672" spans="1:8">
      <c r="A9672" t="s">
        <v>464</v>
      </c>
      <c r="B9672">
        <v>3295</v>
      </c>
      <c r="C9672" t="s">
        <v>448</v>
      </c>
      <c r="D9672" t="s">
        <v>475</v>
      </c>
      <c r="E9672" t="s">
        <v>14</v>
      </c>
      <c r="F9672">
        <v>2011</v>
      </c>
      <c r="G9672" t="s">
        <v>503</v>
      </c>
      <c r="H9672">
        <v>15.3153144</v>
      </c>
    </row>
    <row r="9673" spans="1:8">
      <c r="A9673" t="s">
        <v>464</v>
      </c>
      <c r="B9673">
        <v>3295</v>
      </c>
      <c r="C9673" t="s">
        <v>448</v>
      </c>
      <c r="D9673" t="s">
        <v>475</v>
      </c>
      <c r="E9673" t="s">
        <v>15</v>
      </c>
      <c r="F9673">
        <v>2013</v>
      </c>
      <c r="G9673" t="s">
        <v>503</v>
      </c>
      <c r="H9673">
        <v>10.358143200000001</v>
      </c>
    </row>
    <row r="9674" spans="1:8">
      <c r="A9674" t="s">
        <v>429</v>
      </c>
      <c r="B9674">
        <v>5542</v>
      </c>
      <c r="C9674" t="s">
        <v>524</v>
      </c>
      <c r="D9674" t="s">
        <v>475</v>
      </c>
      <c r="E9674" t="s">
        <v>23</v>
      </c>
      <c r="F9674">
        <v>2011</v>
      </c>
      <c r="G9674" t="s">
        <v>483</v>
      </c>
      <c r="H9674">
        <v>0.51078959999999995</v>
      </c>
    </row>
    <row r="9675" spans="1:8">
      <c r="A9675" t="s">
        <v>429</v>
      </c>
      <c r="B9675">
        <v>5542</v>
      </c>
      <c r="C9675" t="s">
        <v>524</v>
      </c>
      <c r="D9675" t="s">
        <v>475</v>
      </c>
      <c r="E9675" t="s">
        <v>28</v>
      </c>
      <c r="F9675">
        <v>2014</v>
      </c>
      <c r="G9675" t="s">
        <v>483</v>
      </c>
      <c r="H9675">
        <v>13.092123600000001</v>
      </c>
    </row>
    <row r="9676" spans="1:8">
      <c r="A9676" t="s">
        <v>464</v>
      </c>
      <c r="B9676">
        <v>5500</v>
      </c>
      <c r="C9676" t="s">
        <v>435</v>
      </c>
      <c r="D9676" t="s">
        <v>475</v>
      </c>
      <c r="E9676" t="s">
        <v>15</v>
      </c>
      <c r="F9676">
        <v>2011</v>
      </c>
      <c r="G9676" t="s">
        <v>480</v>
      </c>
      <c r="H9676">
        <v>21.846722400000001</v>
      </c>
    </row>
    <row r="9677" spans="1:8">
      <c r="A9677" t="s">
        <v>429</v>
      </c>
      <c r="B9677">
        <v>5500</v>
      </c>
      <c r="C9677" t="s">
        <v>435</v>
      </c>
      <c r="D9677" t="s">
        <v>475</v>
      </c>
      <c r="E9677" t="s">
        <v>28</v>
      </c>
      <c r="F9677">
        <v>2010</v>
      </c>
      <c r="G9677" t="s">
        <v>468</v>
      </c>
      <c r="H9677">
        <v>128.2709916</v>
      </c>
    </row>
    <row r="9678" spans="1:8">
      <c r="A9678" t="s">
        <v>464</v>
      </c>
      <c r="B9678">
        <v>5500</v>
      </c>
      <c r="C9678" t="s">
        <v>435</v>
      </c>
      <c r="D9678" t="s">
        <v>475</v>
      </c>
      <c r="E9678" t="s">
        <v>3</v>
      </c>
      <c r="F9678">
        <v>2014</v>
      </c>
      <c r="G9678" t="s">
        <v>468</v>
      </c>
      <c r="H9678">
        <v>40.080236399999997</v>
      </c>
    </row>
    <row r="9679" spans="1:8">
      <c r="A9679" t="s">
        <v>464</v>
      </c>
      <c r="B9679">
        <v>5500</v>
      </c>
      <c r="C9679" t="s">
        <v>435</v>
      </c>
      <c r="D9679" t="s">
        <v>475</v>
      </c>
      <c r="E9679" t="s">
        <v>37</v>
      </c>
      <c r="F9679">
        <v>2012</v>
      </c>
      <c r="G9679" t="s">
        <v>468</v>
      </c>
      <c r="H9679">
        <v>63.580744799999998</v>
      </c>
    </row>
    <row r="9680" spans="1:8">
      <c r="A9680" t="s">
        <v>429</v>
      </c>
      <c r="B9680">
        <v>5500</v>
      </c>
      <c r="C9680" t="s">
        <v>435</v>
      </c>
      <c r="D9680" t="s">
        <v>475</v>
      </c>
      <c r="E9680" t="s">
        <v>35</v>
      </c>
      <c r="F9680">
        <v>2010</v>
      </c>
      <c r="G9680" t="s">
        <v>483</v>
      </c>
      <c r="H9680">
        <v>45.9626904</v>
      </c>
    </row>
    <row r="9681" spans="1:8">
      <c r="A9681" t="s">
        <v>429</v>
      </c>
      <c r="B9681">
        <v>5500</v>
      </c>
      <c r="C9681" t="s">
        <v>435</v>
      </c>
      <c r="D9681" t="s">
        <v>475</v>
      </c>
      <c r="E9681" t="s">
        <v>36</v>
      </c>
      <c r="F9681">
        <v>2010</v>
      </c>
      <c r="G9681" t="s">
        <v>480</v>
      </c>
      <c r="H9681">
        <v>58.774298399999999</v>
      </c>
    </row>
    <row r="9682" spans="1:8">
      <c r="A9682" t="s">
        <v>429</v>
      </c>
      <c r="B9682">
        <v>5500</v>
      </c>
      <c r="C9682" t="s">
        <v>435</v>
      </c>
      <c r="D9682" t="s">
        <v>475</v>
      </c>
      <c r="E9682" t="s">
        <v>36</v>
      </c>
      <c r="F9682">
        <v>2009</v>
      </c>
      <c r="G9682" t="s">
        <v>468</v>
      </c>
      <c r="H9682">
        <v>51.200377199999998</v>
      </c>
    </row>
    <row r="9683" spans="1:8">
      <c r="A9683" t="s">
        <v>429</v>
      </c>
      <c r="B9683">
        <v>5500</v>
      </c>
      <c r="C9683" t="s">
        <v>435</v>
      </c>
      <c r="D9683" t="s">
        <v>475</v>
      </c>
      <c r="E9683" t="s">
        <v>479</v>
      </c>
      <c r="F9683">
        <v>2012</v>
      </c>
      <c r="G9683" t="s">
        <v>468</v>
      </c>
      <c r="H9683">
        <v>506.6028</v>
      </c>
    </row>
    <row r="9684" spans="1:8">
      <c r="A9684" t="s">
        <v>429</v>
      </c>
      <c r="B9684">
        <v>5500</v>
      </c>
      <c r="C9684" t="s">
        <v>435</v>
      </c>
      <c r="D9684" t="s">
        <v>475</v>
      </c>
      <c r="E9684" t="s">
        <v>482</v>
      </c>
      <c r="F9684">
        <v>2010</v>
      </c>
      <c r="G9684" t="s">
        <v>480</v>
      </c>
      <c r="H9684">
        <v>117.28482839999999</v>
      </c>
    </row>
    <row r="9685" spans="1:8">
      <c r="A9685" t="s">
        <v>464</v>
      </c>
      <c r="B9685">
        <v>5500</v>
      </c>
      <c r="C9685" t="s">
        <v>435</v>
      </c>
      <c r="D9685" t="s">
        <v>475</v>
      </c>
      <c r="E9685" t="s">
        <v>29</v>
      </c>
      <c r="F9685">
        <v>2013</v>
      </c>
      <c r="G9685" t="s">
        <v>483</v>
      </c>
      <c r="H9685">
        <v>7.0715051999999998</v>
      </c>
    </row>
    <row r="9686" spans="1:8">
      <c r="A9686" t="s">
        <v>429</v>
      </c>
      <c r="B9686">
        <v>5500</v>
      </c>
      <c r="C9686" t="s">
        <v>435</v>
      </c>
      <c r="D9686" t="s">
        <v>475</v>
      </c>
      <c r="E9686" t="s">
        <v>24</v>
      </c>
      <c r="F9686">
        <v>2014</v>
      </c>
      <c r="G9686" t="s">
        <v>483</v>
      </c>
      <c r="H9686">
        <v>99.277401600000005</v>
      </c>
    </row>
    <row r="9687" spans="1:8">
      <c r="A9687" t="s">
        <v>429</v>
      </c>
      <c r="B9687">
        <v>5500</v>
      </c>
      <c r="C9687" t="s">
        <v>435</v>
      </c>
      <c r="D9687" t="s">
        <v>475</v>
      </c>
      <c r="E9687" t="s">
        <v>26</v>
      </c>
      <c r="F9687">
        <v>2012</v>
      </c>
      <c r="G9687" t="s">
        <v>483</v>
      </c>
      <c r="H9687">
        <v>11.689545600000001</v>
      </c>
    </row>
    <row r="9688" spans="1:8">
      <c r="A9688" t="s">
        <v>429</v>
      </c>
      <c r="B9688">
        <v>5500</v>
      </c>
      <c r="C9688" t="s">
        <v>435</v>
      </c>
      <c r="D9688" t="s">
        <v>475</v>
      </c>
      <c r="E9688" t="s">
        <v>30</v>
      </c>
      <c r="F9688">
        <v>2010</v>
      </c>
      <c r="G9688" t="s">
        <v>483</v>
      </c>
      <c r="H9688">
        <v>286.607394</v>
      </c>
    </row>
    <row r="9689" spans="1:8">
      <c r="A9689" t="s">
        <v>464</v>
      </c>
      <c r="B9689">
        <v>5500</v>
      </c>
      <c r="C9689" t="s">
        <v>435</v>
      </c>
      <c r="D9689" t="s">
        <v>475</v>
      </c>
      <c r="E9689" t="s">
        <v>8</v>
      </c>
      <c r="F9689">
        <v>2011</v>
      </c>
      <c r="G9689" t="s">
        <v>480</v>
      </c>
      <c r="H9689">
        <v>1.0592604000000001</v>
      </c>
    </row>
    <row r="9690" spans="1:8">
      <c r="A9690" t="s">
        <v>464</v>
      </c>
      <c r="B9690">
        <v>5500</v>
      </c>
      <c r="C9690" t="s">
        <v>435</v>
      </c>
      <c r="D9690" t="s">
        <v>475</v>
      </c>
      <c r="E9690" t="s">
        <v>12</v>
      </c>
      <c r="F9690">
        <v>2012</v>
      </c>
      <c r="G9690" t="s">
        <v>480</v>
      </c>
      <c r="H9690">
        <v>0.77037120000000003</v>
      </c>
    </row>
    <row r="9691" spans="1:8">
      <c r="A9691" t="s">
        <v>429</v>
      </c>
      <c r="B9691">
        <v>5500</v>
      </c>
      <c r="C9691" t="s">
        <v>435</v>
      </c>
      <c r="D9691" t="s">
        <v>475</v>
      </c>
      <c r="E9691" t="s">
        <v>25</v>
      </c>
      <c r="F9691">
        <v>2011</v>
      </c>
      <c r="G9691" t="s">
        <v>468</v>
      </c>
      <c r="H9691">
        <v>12.2087088</v>
      </c>
    </row>
    <row r="9692" spans="1:8">
      <c r="A9692" t="s">
        <v>429</v>
      </c>
      <c r="B9692">
        <v>5500</v>
      </c>
      <c r="C9692" t="s">
        <v>435</v>
      </c>
      <c r="D9692" t="s">
        <v>475</v>
      </c>
      <c r="E9692" t="s">
        <v>31</v>
      </c>
      <c r="F9692">
        <v>2009</v>
      </c>
      <c r="G9692" t="s">
        <v>468</v>
      </c>
      <c r="H9692">
        <v>200.37606120000001</v>
      </c>
    </row>
    <row r="9693" spans="1:8">
      <c r="A9693" t="s">
        <v>464</v>
      </c>
      <c r="B9693">
        <v>5500</v>
      </c>
      <c r="C9693" t="s">
        <v>435</v>
      </c>
      <c r="D9693" t="s">
        <v>475</v>
      </c>
      <c r="E9693" t="s">
        <v>12</v>
      </c>
      <c r="F9693">
        <v>2011</v>
      </c>
      <c r="G9693" t="s">
        <v>468</v>
      </c>
      <c r="H9693">
        <v>0.1590984</v>
      </c>
    </row>
    <row r="9694" spans="1:8">
      <c r="A9694" t="s">
        <v>429</v>
      </c>
      <c r="B9694">
        <v>5500</v>
      </c>
      <c r="C9694" t="s">
        <v>435</v>
      </c>
      <c r="D9694" t="s">
        <v>475</v>
      </c>
      <c r="E9694" t="s">
        <v>16</v>
      </c>
      <c r="F9694">
        <v>2010</v>
      </c>
      <c r="G9694" t="s">
        <v>480</v>
      </c>
      <c r="H9694">
        <v>90.723769200000007</v>
      </c>
    </row>
    <row r="9695" spans="1:8">
      <c r="A9695" t="s">
        <v>464</v>
      </c>
      <c r="B9695">
        <v>5500</v>
      </c>
      <c r="C9695" t="s">
        <v>435</v>
      </c>
      <c r="D9695" t="s">
        <v>475</v>
      </c>
      <c r="E9695" t="s">
        <v>25</v>
      </c>
      <c r="F9695">
        <v>2012</v>
      </c>
      <c r="G9695" t="s">
        <v>480</v>
      </c>
      <c r="H9695">
        <v>5.0241599999999997E-2</v>
      </c>
    </row>
    <row r="9696" spans="1:8">
      <c r="A9696" t="s">
        <v>464</v>
      </c>
      <c r="B9696">
        <v>5500</v>
      </c>
      <c r="C9696" t="s">
        <v>435</v>
      </c>
      <c r="D9696" t="s">
        <v>475</v>
      </c>
      <c r="E9696" t="s">
        <v>32</v>
      </c>
      <c r="F9696">
        <v>2012</v>
      </c>
      <c r="G9696" t="s">
        <v>480</v>
      </c>
      <c r="H9696">
        <v>7.2850320000000002</v>
      </c>
    </row>
    <row r="9697" spans="1:8">
      <c r="A9697" t="s">
        <v>464</v>
      </c>
      <c r="B9697">
        <v>5500</v>
      </c>
      <c r="C9697" t="s">
        <v>435</v>
      </c>
      <c r="D9697" t="s">
        <v>475</v>
      </c>
      <c r="E9697" t="s">
        <v>31</v>
      </c>
      <c r="F9697">
        <v>2014</v>
      </c>
      <c r="G9697" t="s">
        <v>480</v>
      </c>
      <c r="H9697">
        <v>2.9893752</v>
      </c>
    </row>
    <row r="9698" spans="1:8">
      <c r="A9698" t="s">
        <v>429</v>
      </c>
      <c r="B9698">
        <v>5500</v>
      </c>
      <c r="C9698" t="s">
        <v>435</v>
      </c>
      <c r="D9698" t="s">
        <v>475</v>
      </c>
      <c r="E9698" t="s">
        <v>3</v>
      </c>
      <c r="F9698">
        <v>2012</v>
      </c>
      <c r="G9698" t="s">
        <v>468</v>
      </c>
      <c r="H9698">
        <v>391.58303039999998</v>
      </c>
    </row>
    <row r="9699" spans="1:8">
      <c r="A9699" t="s">
        <v>429</v>
      </c>
      <c r="B9699">
        <v>5500</v>
      </c>
      <c r="C9699" t="s">
        <v>435</v>
      </c>
      <c r="D9699" t="s">
        <v>475</v>
      </c>
      <c r="E9699" t="s">
        <v>2</v>
      </c>
      <c r="F9699">
        <v>2014</v>
      </c>
      <c r="G9699" t="s">
        <v>468</v>
      </c>
      <c r="H9699">
        <v>25.983280799999999</v>
      </c>
    </row>
    <row r="9700" spans="1:8">
      <c r="A9700" t="s">
        <v>429</v>
      </c>
      <c r="B9700">
        <v>5500</v>
      </c>
      <c r="C9700" t="s">
        <v>435</v>
      </c>
      <c r="D9700" t="s">
        <v>475</v>
      </c>
      <c r="E9700" t="s">
        <v>16</v>
      </c>
      <c r="F9700">
        <v>2010</v>
      </c>
      <c r="G9700" t="s">
        <v>468</v>
      </c>
      <c r="H9700">
        <v>90.723769200000007</v>
      </c>
    </row>
    <row r="9701" spans="1:8">
      <c r="A9701" t="s">
        <v>429</v>
      </c>
      <c r="B9701">
        <v>5500</v>
      </c>
      <c r="C9701" t="s">
        <v>435</v>
      </c>
      <c r="D9701" t="s">
        <v>475</v>
      </c>
      <c r="E9701" t="s">
        <v>15</v>
      </c>
      <c r="F9701">
        <v>2009</v>
      </c>
      <c r="G9701" t="s">
        <v>468</v>
      </c>
      <c r="H9701">
        <v>779.17604040000003</v>
      </c>
    </row>
    <row r="9702" spans="1:8">
      <c r="A9702" t="s">
        <v>464</v>
      </c>
      <c r="B9702">
        <v>5500</v>
      </c>
      <c r="C9702" t="s">
        <v>435</v>
      </c>
      <c r="D9702" t="s">
        <v>475</v>
      </c>
      <c r="E9702" t="s">
        <v>32</v>
      </c>
      <c r="F9702">
        <v>2010</v>
      </c>
      <c r="G9702" t="s">
        <v>468</v>
      </c>
      <c r="H9702">
        <v>6.7658687999999998</v>
      </c>
    </row>
    <row r="9703" spans="1:8">
      <c r="A9703" t="s">
        <v>429</v>
      </c>
      <c r="B9703">
        <v>5500</v>
      </c>
      <c r="C9703" t="s">
        <v>435</v>
      </c>
      <c r="D9703" t="s">
        <v>475</v>
      </c>
      <c r="E9703" t="s">
        <v>6</v>
      </c>
      <c r="F9703">
        <v>2014</v>
      </c>
      <c r="G9703" t="s">
        <v>483</v>
      </c>
      <c r="H9703">
        <v>77.133416400000002</v>
      </c>
    </row>
    <row r="9704" spans="1:8">
      <c r="A9704" t="s">
        <v>429</v>
      </c>
      <c r="B9704">
        <v>5500</v>
      </c>
      <c r="C9704" t="s">
        <v>435</v>
      </c>
      <c r="D9704" t="s">
        <v>475</v>
      </c>
      <c r="E9704" t="s">
        <v>8</v>
      </c>
      <c r="F9704">
        <v>2013</v>
      </c>
      <c r="G9704" t="s">
        <v>483</v>
      </c>
      <c r="H9704">
        <v>4.5594251999999997</v>
      </c>
    </row>
    <row r="9705" spans="1:8">
      <c r="A9705" t="s">
        <v>429</v>
      </c>
      <c r="B9705">
        <v>5500</v>
      </c>
      <c r="C9705" t="s">
        <v>435</v>
      </c>
      <c r="D9705" t="s">
        <v>475</v>
      </c>
      <c r="E9705" t="s">
        <v>13</v>
      </c>
      <c r="F9705">
        <v>2010</v>
      </c>
      <c r="G9705" t="s">
        <v>483</v>
      </c>
      <c r="H9705">
        <v>612.7214328</v>
      </c>
    </row>
    <row r="9706" spans="1:8">
      <c r="A9706" t="s">
        <v>429</v>
      </c>
      <c r="B9706">
        <v>5500</v>
      </c>
      <c r="C9706" t="s">
        <v>435</v>
      </c>
      <c r="D9706" t="s">
        <v>475</v>
      </c>
      <c r="E9706" t="s">
        <v>14</v>
      </c>
      <c r="F9706">
        <v>2010</v>
      </c>
      <c r="G9706" t="s">
        <v>483</v>
      </c>
      <c r="H9706">
        <v>394.92409679999997</v>
      </c>
    </row>
    <row r="9707" spans="1:8">
      <c r="A9707" t="s">
        <v>429</v>
      </c>
      <c r="B9707">
        <v>5500</v>
      </c>
      <c r="C9707" t="s">
        <v>435</v>
      </c>
      <c r="D9707" t="s">
        <v>475</v>
      </c>
      <c r="E9707" t="s">
        <v>343</v>
      </c>
      <c r="F9707">
        <v>2012</v>
      </c>
      <c r="G9707" t="s">
        <v>483</v>
      </c>
      <c r="H9707">
        <v>94.868701200000004</v>
      </c>
    </row>
    <row r="9708" spans="1:8">
      <c r="A9708" t="s">
        <v>429</v>
      </c>
      <c r="B9708">
        <v>5500</v>
      </c>
      <c r="C9708" t="s">
        <v>435</v>
      </c>
      <c r="D9708" t="s">
        <v>475</v>
      </c>
      <c r="E9708" t="s">
        <v>32</v>
      </c>
      <c r="F9708">
        <v>2011</v>
      </c>
      <c r="G9708" t="s">
        <v>483</v>
      </c>
      <c r="H9708">
        <v>210.49136999999999</v>
      </c>
    </row>
    <row r="9709" spans="1:8">
      <c r="A9709" t="s">
        <v>429</v>
      </c>
      <c r="B9709">
        <v>5500</v>
      </c>
      <c r="C9709" t="s">
        <v>435</v>
      </c>
      <c r="D9709" t="s">
        <v>475</v>
      </c>
      <c r="E9709" t="s">
        <v>34</v>
      </c>
      <c r="F9709">
        <v>2014</v>
      </c>
      <c r="G9709" t="s">
        <v>483</v>
      </c>
      <c r="H9709">
        <v>698.97369960000003</v>
      </c>
    </row>
    <row r="9710" spans="1:8">
      <c r="A9710" t="s">
        <v>429</v>
      </c>
      <c r="B9710">
        <v>5500</v>
      </c>
      <c r="C9710" t="s">
        <v>435</v>
      </c>
      <c r="D9710" t="s">
        <v>475</v>
      </c>
      <c r="E9710" t="s">
        <v>37</v>
      </c>
      <c r="F9710">
        <v>2010</v>
      </c>
      <c r="G9710" t="s">
        <v>483</v>
      </c>
      <c r="H9710">
        <v>241.99285320000001</v>
      </c>
    </row>
    <row r="9711" spans="1:8">
      <c r="A9711" t="s">
        <v>429</v>
      </c>
      <c r="B9711">
        <v>5500</v>
      </c>
      <c r="C9711" t="s">
        <v>435</v>
      </c>
      <c r="D9711" t="s">
        <v>475</v>
      </c>
      <c r="E9711" t="s">
        <v>428</v>
      </c>
      <c r="F9711">
        <v>2014</v>
      </c>
      <c r="G9711" t="s">
        <v>483</v>
      </c>
      <c r="H9711">
        <v>10.994536800000001</v>
      </c>
    </row>
    <row r="9712" spans="1:8">
      <c r="A9712" t="s">
        <v>464</v>
      </c>
      <c r="B9712">
        <v>5500</v>
      </c>
      <c r="C9712" t="s">
        <v>435</v>
      </c>
      <c r="D9712" t="s">
        <v>475</v>
      </c>
      <c r="E9712" t="s">
        <v>9</v>
      </c>
      <c r="F9712">
        <v>2010</v>
      </c>
      <c r="G9712" t="s">
        <v>483</v>
      </c>
      <c r="H9712">
        <v>5.1037091999999999</v>
      </c>
    </row>
    <row r="9713" spans="1:8">
      <c r="A9713" t="s">
        <v>464</v>
      </c>
      <c r="B9713">
        <v>5500</v>
      </c>
      <c r="C9713" t="s">
        <v>435</v>
      </c>
      <c r="D9713" t="s">
        <v>475</v>
      </c>
      <c r="E9713" t="s">
        <v>10</v>
      </c>
      <c r="F9713">
        <v>2013</v>
      </c>
      <c r="G9713" t="s">
        <v>483</v>
      </c>
      <c r="H9713">
        <v>47.478312000000003</v>
      </c>
    </row>
    <row r="9714" spans="1:8">
      <c r="A9714" t="s">
        <v>464</v>
      </c>
      <c r="B9714">
        <v>5500</v>
      </c>
      <c r="C9714" t="s">
        <v>435</v>
      </c>
      <c r="D9714" t="s">
        <v>475</v>
      </c>
      <c r="E9714" t="s">
        <v>19</v>
      </c>
      <c r="F9714">
        <v>2013</v>
      </c>
      <c r="G9714" t="s">
        <v>483</v>
      </c>
      <c r="H9714">
        <v>0.1842192</v>
      </c>
    </row>
    <row r="9715" spans="1:8">
      <c r="A9715" t="s">
        <v>464</v>
      </c>
      <c r="B9715">
        <v>5500</v>
      </c>
      <c r="C9715" t="s">
        <v>435</v>
      </c>
      <c r="D9715" t="s">
        <v>475</v>
      </c>
      <c r="E9715" t="s">
        <v>18</v>
      </c>
      <c r="F9715">
        <v>2013</v>
      </c>
      <c r="G9715" t="s">
        <v>483</v>
      </c>
      <c r="H9715">
        <v>3.6843840000000001</v>
      </c>
    </row>
    <row r="9716" spans="1:8">
      <c r="A9716" t="s">
        <v>464</v>
      </c>
      <c r="B9716">
        <v>5500</v>
      </c>
      <c r="C9716" t="s">
        <v>435</v>
      </c>
      <c r="D9716" t="s">
        <v>475</v>
      </c>
      <c r="E9716" t="s">
        <v>15</v>
      </c>
      <c r="F9716">
        <v>2013</v>
      </c>
      <c r="G9716" t="s">
        <v>483</v>
      </c>
      <c r="H9716">
        <v>19.1881044</v>
      </c>
    </row>
    <row r="9717" spans="1:8">
      <c r="A9717" t="s">
        <v>429</v>
      </c>
      <c r="B9717">
        <v>5500</v>
      </c>
      <c r="C9717" t="s">
        <v>435</v>
      </c>
      <c r="D9717" t="s">
        <v>475</v>
      </c>
      <c r="E9717" t="s">
        <v>9</v>
      </c>
      <c r="F9717">
        <v>2010</v>
      </c>
      <c r="G9717" t="s">
        <v>480</v>
      </c>
      <c r="H9717">
        <v>121.42138679999999</v>
      </c>
    </row>
    <row r="9718" spans="1:8">
      <c r="A9718" t="s">
        <v>429</v>
      </c>
      <c r="B9718">
        <v>5500</v>
      </c>
      <c r="C9718" t="s">
        <v>435</v>
      </c>
      <c r="D9718" t="s">
        <v>475</v>
      </c>
      <c r="E9718" t="s">
        <v>10</v>
      </c>
      <c r="F9718">
        <v>2011</v>
      </c>
      <c r="G9718" t="s">
        <v>480</v>
      </c>
      <c r="H9718">
        <v>1233.2554344</v>
      </c>
    </row>
    <row r="9719" spans="1:8">
      <c r="A9719" t="s">
        <v>429</v>
      </c>
      <c r="B9719">
        <v>5500</v>
      </c>
      <c r="C9719" t="s">
        <v>435</v>
      </c>
      <c r="D9719" t="s">
        <v>475</v>
      </c>
      <c r="E9719" t="s">
        <v>14</v>
      </c>
      <c r="F9719">
        <v>2010</v>
      </c>
      <c r="G9719" t="s">
        <v>480</v>
      </c>
      <c r="H9719">
        <v>394.92409679999997</v>
      </c>
    </row>
    <row r="9720" spans="1:8">
      <c r="A9720" t="s">
        <v>429</v>
      </c>
      <c r="B9720">
        <v>5500</v>
      </c>
      <c r="C9720" t="s">
        <v>435</v>
      </c>
      <c r="D9720" t="s">
        <v>475</v>
      </c>
      <c r="E9720" t="s">
        <v>19</v>
      </c>
      <c r="F9720">
        <v>2011</v>
      </c>
      <c r="G9720" t="s">
        <v>480</v>
      </c>
      <c r="H9720">
        <v>217.67591880000001</v>
      </c>
    </row>
    <row r="9721" spans="1:8">
      <c r="A9721" t="s">
        <v>429</v>
      </c>
      <c r="B9721">
        <v>5500</v>
      </c>
      <c r="C9721" t="s">
        <v>435</v>
      </c>
      <c r="D9721" t="s">
        <v>475</v>
      </c>
      <c r="E9721" t="s">
        <v>33</v>
      </c>
      <c r="F9721">
        <v>2011</v>
      </c>
      <c r="G9721" t="s">
        <v>480</v>
      </c>
      <c r="H9721">
        <v>75.822947999999997</v>
      </c>
    </row>
    <row r="9722" spans="1:8">
      <c r="A9722" t="s">
        <v>429</v>
      </c>
      <c r="B9722">
        <v>5500</v>
      </c>
      <c r="C9722" t="s">
        <v>435</v>
      </c>
      <c r="D9722" t="s">
        <v>475</v>
      </c>
      <c r="E9722" t="s">
        <v>35</v>
      </c>
      <c r="F9722">
        <v>2014</v>
      </c>
      <c r="G9722" t="s">
        <v>480</v>
      </c>
      <c r="H9722">
        <v>49.391679600000003</v>
      </c>
    </row>
    <row r="9723" spans="1:8">
      <c r="A9723" t="s">
        <v>429</v>
      </c>
      <c r="B9723">
        <v>5500</v>
      </c>
      <c r="C9723" t="s">
        <v>435</v>
      </c>
      <c r="D9723" t="s">
        <v>475</v>
      </c>
      <c r="E9723" t="s">
        <v>37</v>
      </c>
      <c r="F9723">
        <v>2013</v>
      </c>
      <c r="G9723" t="s">
        <v>480</v>
      </c>
      <c r="H9723">
        <v>370.22197679999999</v>
      </c>
    </row>
    <row r="9724" spans="1:8">
      <c r="A9724" t="s">
        <v>429</v>
      </c>
      <c r="B9724">
        <v>5500</v>
      </c>
      <c r="C9724" t="s">
        <v>435</v>
      </c>
      <c r="D9724" t="s">
        <v>475</v>
      </c>
      <c r="E9724" t="s">
        <v>428</v>
      </c>
      <c r="F9724">
        <v>2013</v>
      </c>
      <c r="G9724" t="s">
        <v>480</v>
      </c>
      <c r="H9724">
        <v>10.919174399999999</v>
      </c>
    </row>
    <row r="9725" spans="1:8">
      <c r="A9725" t="s">
        <v>464</v>
      </c>
      <c r="B9725">
        <v>5500</v>
      </c>
      <c r="C9725" t="s">
        <v>435</v>
      </c>
      <c r="D9725" t="s">
        <v>475</v>
      </c>
      <c r="E9725" t="s">
        <v>23</v>
      </c>
      <c r="F9725">
        <v>2012</v>
      </c>
      <c r="G9725" t="s">
        <v>480</v>
      </c>
      <c r="H9725">
        <v>2.2106303999999999</v>
      </c>
    </row>
    <row r="9726" spans="1:8">
      <c r="A9726" t="s">
        <v>464</v>
      </c>
      <c r="B9726">
        <v>5500</v>
      </c>
      <c r="C9726" t="s">
        <v>435</v>
      </c>
      <c r="D9726" t="s">
        <v>475</v>
      </c>
      <c r="E9726" t="s">
        <v>24</v>
      </c>
      <c r="F9726">
        <v>2012</v>
      </c>
      <c r="G9726" t="s">
        <v>480</v>
      </c>
      <c r="H9726">
        <v>1.5700499999999999</v>
      </c>
    </row>
    <row r="9727" spans="1:8">
      <c r="A9727" t="s">
        <v>464</v>
      </c>
      <c r="B9727">
        <v>5500</v>
      </c>
      <c r="C9727" t="s">
        <v>435</v>
      </c>
      <c r="D9727" t="s">
        <v>475</v>
      </c>
      <c r="E9727" t="s">
        <v>28</v>
      </c>
      <c r="F9727">
        <v>2014</v>
      </c>
      <c r="G9727" t="s">
        <v>480</v>
      </c>
      <c r="H9727">
        <v>20.599056000000001</v>
      </c>
    </row>
    <row r="9728" spans="1:8">
      <c r="A9728" t="s">
        <v>429</v>
      </c>
      <c r="B9728">
        <v>5500</v>
      </c>
      <c r="C9728" t="s">
        <v>435</v>
      </c>
      <c r="D9728" t="s">
        <v>475</v>
      </c>
      <c r="E9728" t="s">
        <v>5</v>
      </c>
      <c r="F9728">
        <v>2013</v>
      </c>
      <c r="G9728" t="s">
        <v>468</v>
      </c>
      <c r="H9728">
        <v>122.00753880000001</v>
      </c>
    </row>
    <row r="9729" spans="1:8">
      <c r="A9729" t="s">
        <v>429</v>
      </c>
      <c r="B9729">
        <v>5500</v>
      </c>
      <c r="C9729" t="s">
        <v>435</v>
      </c>
      <c r="D9729" t="s">
        <v>475</v>
      </c>
      <c r="E9729" t="s">
        <v>9</v>
      </c>
      <c r="F9729">
        <v>2013</v>
      </c>
      <c r="G9729" t="s">
        <v>468</v>
      </c>
      <c r="H9729">
        <v>152.4372012</v>
      </c>
    </row>
    <row r="9730" spans="1:8">
      <c r="A9730" t="s">
        <v>429</v>
      </c>
      <c r="B9730">
        <v>5500</v>
      </c>
      <c r="C9730" t="s">
        <v>435</v>
      </c>
      <c r="D9730" t="s">
        <v>475</v>
      </c>
      <c r="E9730" t="s">
        <v>18</v>
      </c>
      <c r="F9730">
        <v>2013</v>
      </c>
      <c r="G9730" t="s">
        <v>468</v>
      </c>
      <c r="H9730">
        <v>31.627087199999998</v>
      </c>
    </row>
    <row r="9731" spans="1:8">
      <c r="A9731" t="s">
        <v>429</v>
      </c>
      <c r="B9731">
        <v>5500</v>
      </c>
      <c r="C9731" t="s">
        <v>435</v>
      </c>
      <c r="D9731" t="s">
        <v>475</v>
      </c>
      <c r="E9731" t="s">
        <v>20</v>
      </c>
      <c r="F9731">
        <v>2013</v>
      </c>
      <c r="G9731" t="s">
        <v>468</v>
      </c>
      <c r="H9731">
        <v>983.8896264</v>
      </c>
    </row>
    <row r="9732" spans="1:8">
      <c r="A9732" t="s">
        <v>429</v>
      </c>
      <c r="B9732">
        <v>5500</v>
      </c>
      <c r="C9732" t="s">
        <v>435</v>
      </c>
      <c r="D9732" t="s">
        <v>475</v>
      </c>
      <c r="E9732" t="s">
        <v>33</v>
      </c>
      <c r="F9732">
        <v>2010</v>
      </c>
      <c r="G9732" t="s">
        <v>468</v>
      </c>
      <c r="H9732">
        <v>86.423925600000004</v>
      </c>
    </row>
    <row r="9733" spans="1:8">
      <c r="A9733" t="s">
        <v>429</v>
      </c>
      <c r="B9733">
        <v>5500</v>
      </c>
      <c r="C9733" t="s">
        <v>435</v>
      </c>
      <c r="D9733" t="s">
        <v>475</v>
      </c>
      <c r="E9733" t="s">
        <v>482</v>
      </c>
      <c r="F9733">
        <v>2010</v>
      </c>
      <c r="G9733" t="s">
        <v>468</v>
      </c>
      <c r="H9733">
        <v>117.28482839999999</v>
      </c>
    </row>
    <row r="9734" spans="1:8">
      <c r="A9734" t="s">
        <v>464</v>
      </c>
      <c r="B9734">
        <v>5500</v>
      </c>
      <c r="C9734" t="s">
        <v>435</v>
      </c>
      <c r="D9734" t="s">
        <v>475</v>
      </c>
      <c r="E9734" t="s">
        <v>9</v>
      </c>
      <c r="F9734">
        <v>2012</v>
      </c>
      <c r="G9734" t="s">
        <v>468</v>
      </c>
      <c r="H9734">
        <v>8.7420384000000002</v>
      </c>
    </row>
    <row r="9735" spans="1:8">
      <c r="A9735" t="s">
        <v>464</v>
      </c>
      <c r="B9735">
        <v>5500</v>
      </c>
      <c r="C9735" t="s">
        <v>435</v>
      </c>
      <c r="D9735" t="s">
        <v>475</v>
      </c>
      <c r="E9735" t="s">
        <v>16</v>
      </c>
      <c r="F9735">
        <v>2012</v>
      </c>
      <c r="G9735" t="s">
        <v>468</v>
      </c>
      <c r="H9735">
        <v>0.272142</v>
      </c>
    </row>
    <row r="9736" spans="1:8">
      <c r="A9736" t="s">
        <v>464</v>
      </c>
      <c r="B9736">
        <v>5500</v>
      </c>
      <c r="C9736" t="s">
        <v>435</v>
      </c>
      <c r="D9736" t="s">
        <v>475</v>
      </c>
      <c r="E9736" t="s">
        <v>352</v>
      </c>
      <c r="F9736">
        <v>2009</v>
      </c>
      <c r="G9736" t="s">
        <v>468</v>
      </c>
      <c r="H9736">
        <v>8.3736000000000001E-3</v>
      </c>
    </row>
    <row r="9737" spans="1:8">
      <c r="A9737" t="s">
        <v>464</v>
      </c>
      <c r="B9737">
        <v>5500</v>
      </c>
      <c r="C9737" t="s">
        <v>435</v>
      </c>
      <c r="D9737" t="s">
        <v>475</v>
      </c>
      <c r="E9737" t="s">
        <v>23</v>
      </c>
      <c r="F9737">
        <v>2012</v>
      </c>
      <c r="G9737" t="s">
        <v>468</v>
      </c>
      <c r="H9737">
        <v>2.2106303999999999</v>
      </c>
    </row>
    <row r="9738" spans="1:8">
      <c r="A9738" t="s">
        <v>464</v>
      </c>
      <c r="B9738">
        <v>5500</v>
      </c>
      <c r="C9738" t="s">
        <v>435</v>
      </c>
      <c r="D9738" t="s">
        <v>475</v>
      </c>
      <c r="E9738" t="s">
        <v>20</v>
      </c>
      <c r="F9738">
        <v>2011</v>
      </c>
      <c r="G9738" t="s">
        <v>468</v>
      </c>
      <c r="H9738">
        <v>123.782742</v>
      </c>
    </row>
    <row r="9739" spans="1:8">
      <c r="A9739" t="s">
        <v>464</v>
      </c>
      <c r="B9739">
        <v>5500</v>
      </c>
      <c r="C9739" t="s">
        <v>435</v>
      </c>
      <c r="D9739" t="s">
        <v>475</v>
      </c>
      <c r="E9739" t="s">
        <v>22</v>
      </c>
      <c r="F9739">
        <v>2010</v>
      </c>
      <c r="G9739" t="s">
        <v>468</v>
      </c>
      <c r="H9739">
        <v>2.7004860000000002</v>
      </c>
    </row>
    <row r="9740" spans="1:8">
      <c r="A9740" t="s">
        <v>464</v>
      </c>
      <c r="B9740">
        <v>5500</v>
      </c>
      <c r="C9740" t="s">
        <v>435</v>
      </c>
      <c r="D9740" t="s">
        <v>475</v>
      </c>
      <c r="E9740" t="s">
        <v>28</v>
      </c>
      <c r="F9740">
        <v>2013</v>
      </c>
      <c r="G9740" t="s">
        <v>468</v>
      </c>
      <c r="H9740">
        <v>23.4335196</v>
      </c>
    </row>
    <row r="9741" spans="1:8">
      <c r="A9741" t="s">
        <v>464</v>
      </c>
      <c r="B9741">
        <v>5500</v>
      </c>
      <c r="C9741" t="s">
        <v>435</v>
      </c>
      <c r="D9741" t="s">
        <v>475</v>
      </c>
      <c r="E9741" t="s">
        <v>36</v>
      </c>
      <c r="F9741">
        <v>2014</v>
      </c>
      <c r="G9741" t="s">
        <v>468</v>
      </c>
      <c r="H9741">
        <v>2.8972655999999999</v>
      </c>
    </row>
    <row r="9742" spans="1:8">
      <c r="A9742" t="s">
        <v>464</v>
      </c>
      <c r="B9742">
        <v>3220</v>
      </c>
      <c r="C9742" t="s">
        <v>459</v>
      </c>
      <c r="D9742" t="s">
        <v>475</v>
      </c>
      <c r="E9742" t="s">
        <v>16</v>
      </c>
      <c r="F9742">
        <v>2014</v>
      </c>
      <c r="G9742" t="s">
        <v>480</v>
      </c>
      <c r="H9742">
        <v>2.0640923999999998</v>
      </c>
    </row>
    <row r="9743" spans="1:8">
      <c r="A9743" t="s">
        <v>464</v>
      </c>
      <c r="B9743">
        <v>3220</v>
      </c>
      <c r="C9743" t="s">
        <v>459</v>
      </c>
      <c r="D9743" t="s">
        <v>475</v>
      </c>
      <c r="E9743" t="s">
        <v>352</v>
      </c>
      <c r="F9743">
        <v>2012</v>
      </c>
      <c r="G9743" t="s">
        <v>480</v>
      </c>
      <c r="H9743">
        <v>3.5880876000000002</v>
      </c>
    </row>
    <row r="9744" spans="1:8">
      <c r="A9744" t="s">
        <v>464</v>
      </c>
      <c r="B9744">
        <v>3220</v>
      </c>
      <c r="C9744" t="s">
        <v>459</v>
      </c>
      <c r="D9744" t="s">
        <v>475</v>
      </c>
      <c r="E9744" t="s">
        <v>24</v>
      </c>
      <c r="F9744">
        <v>2009</v>
      </c>
      <c r="G9744" t="s">
        <v>480</v>
      </c>
      <c r="H9744">
        <v>4.8273804</v>
      </c>
    </row>
    <row r="9745" spans="1:8">
      <c r="A9745" t="s">
        <v>464</v>
      </c>
      <c r="B9745">
        <v>3220</v>
      </c>
      <c r="C9745" t="s">
        <v>459</v>
      </c>
      <c r="D9745" t="s">
        <v>475</v>
      </c>
      <c r="E9745" t="s">
        <v>22</v>
      </c>
      <c r="F9745">
        <v>2014</v>
      </c>
      <c r="G9745" t="s">
        <v>480</v>
      </c>
      <c r="H9745">
        <v>5.2000055999999999</v>
      </c>
    </row>
    <row r="9746" spans="1:8">
      <c r="A9746" t="s">
        <v>464</v>
      </c>
      <c r="B9746">
        <v>3220</v>
      </c>
      <c r="C9746" t="s">
        <v>459</v>
      </c>
      <c r="D9746" t="s">
        <v>475</v>
      </c>
      <c r="E9746" t="s">
        <v>479</v>
      </c>
      <c r="F9746">
        <v>2011</v>
      </c>
      <c r="G9746" t="s">
        <v>480</v>
      </c>
      <c r="H9746">
        <v>140.20755840000001</v>
      </c>
    </row>
    <row r="9747" spans="1:8">
      <c r="A9747" t="s">
        <v>497</v>
      </c>
      <c r="B9747">
        <v>3220</v>
      </c>
      <c r="C9747" t="s">
        <v>459</v>
      </c>
      <c r="D9747" t="s">
        <v>475</v>
      </c>
      <c r="E9747" t="s">
        <v>13</v>
      </c>
      <c r="F9747">
        <v>2013</v>
      </c>
      <c r="G9747" t="s">
        <v>480</v>
      </c>
      <c r="H9747">
        <v>0.69082200000000005</v>
      </c>
    </row>
    <row r="9748" spans="1:8">
      <c r="A9748" t="s">
        <v>461</v>
      </c>
      <c r="B9748">
        <v>3220</v>
      </c>
      <c r="C9748" t="s">
        <v>459</v>
      </c>
      <c r="D9748" t="s">
        <v>475</v>
      </c>
      <c r="E9748" t="s">
        <v>30</v>
      </c>
      <c r="F9748">
        <v>2009</v>
      </c>
      <c r="G9748" t="s">
        <v>480</v>
      </c>
      <c r="H9748">
        <v>4.60548E-2</v>
      </c>
    </row>
    <row r="9749" spans="1:8">
      <c r="A9749" t="s">
        <v>464</v>
      </c>
      <c r="B9749">
        <v>3220</v>
      </c>
      <c r="C9749" t="s">
        <v>459</v>
      </c>
      <c r="D9749" t="s">
        <v>475</v>
      </c>
      <c r="E9749" t="s">
        <v>6</v>
      </c>
      <c r="F9749">
        <v>2011</v>
      </c>
      <c r="G9749" t="s">
        <v>503</v>
      </c>
      <c r="H9749">
        <v>12.325939200000001</v>
      </c>
    </row>
    <row r="9750" spans="1:8">
      <c r="A9750" t="s">
        <v>464</v>
      </c>
      <c r="B9750">
        <v>3220</v>
      </c>
      <c r="C9750" t="s">
        <v>459</v>
      </c>
      <c r="D9750" t="s">
        <v>475</v>
      </c>
      <c r="E9750" t="s">
        <v>11</v>
      </c>
      <c r="F9750">
        <v>2013</v>
      </c>
      <c r="G9750" t="s">
        <v>503</v>
      </c>
      <c r="H9750">
        <v>0.82898640000000001</v>
      </c>
    </row>
    <row r="9751" spans="1:8">
      <c r="A9751" t="s">
        <v>464</v>
      </c>
      <c r="B9751">
        <v>3220</v>
      </c>
      <c r="C9751" t="s">
        <v>459</v>
      </c>
      <c r="D9751" t="s">
        <v>475</v>
      </c>
      <c r="E9751" t="s">
        <v>15</v>
      </c>
      <c r="F9751">
        <v>2011</v>
      </c>
      <c r="G9751" t="s">
        <v>503</v>
      </c>
      <c r="H9751">
        <v>123.92509320000001</v>
      </c>
    </row>
    <row r="9752" spans="1:8">
      <c r="A9752" t="s">
        <v>464</v>
      </c>
      <c r="B9752">
        <v>5544</v>
      </c>
      <c r="C9752" t="s">
        <v>543</v>
      </c>
      <c r="D9752" t="s">
        <v>475</v>
      </c>
      <c r="E9752" t="s">
        <v>6</v>
      </c>
      <c r="F9752">
        <v>2014</v>
      </c>
      <c r="G9752" t="s">
        <v>483</v>
      </c>
      <c r="H9752">
        <v>2.5120799999999999E-2</v>
      </c>
    </row>
    <row r="9753" spans="1:8">
      <c r="A9753" t="s">
        <v>464</v>
      </c>
      <c r="B9753">
        <v>5544</v>
      </c>
      <c r="C9753" t="s">
        <v>543</v>
      </c>
      <c r="D9753" t="s">
        <v>475</v>
      </c>
      <c r="E9753" t="s">
        <v>36</v>
      </c>
      <c r="F9753">
        <v>2013</v>
      </c>
      <c r="G9753" t="s">
        <v>483</v>
      </c>
      <c r="H9753">
        <v>2.5120799999999999E-2</v>
      </c>
    </row>
    <row r="9754" spans="1:8">
      <c r="A9754" t="s">
        <v>464</v>
      </c>
      <c r="B9754">
        <v>3220</v>
      </c>
      <c r="C9754" t="s">
        <v>459</v>
      </c>
      <c r="D9754" t="s">
        <v>475</v>
      </c>
      <c r="E9754" t="s">
        <v>5</v>
      </c>
      <c r="F9754">
        <v>2014</v>
      </c>
      <c r="G9754" t="s">
        <v>480</v>
      </c>
      <c r="H9754">
        <v>84.179800799999995</v>
      </c>
    </row>
    <row r="9755" spans="1:8">
      <c r="A9755" t="s">
        <v>464</v>
      </c>
      <c r="B9755">
        <v>3220</v>
      </c>
      <c r="C9755" t="s">
        <v>459</v>
      </c>
      <c r="D9755" t="s">
        <v>475</v>
      </c>
      <c r="E9755" t="s">
        <v>37</v>
      </c>
      <c r="F9755">
        <v>2010</v>
      </c>
      <c r="G9755" t="s">
        <v>480</v>
      </c>
      <c r="H9755">
        <v>16.617409200000001</v>
      </c>
    </row>
    <row r="9756" spans="1:8">
      <c r="A9756" t="s">
        <v>464</v>
      </c>
      <c r="B9756">
        <v>3220</v>
      </c>
      <c r="C9756" t="s">
        <v>459</v>
      </c>
      <c r="D9756" t="s">
        <v>475</v>
      </c>
      <c r="E9756" t="s">
        <v>428</v>
      </c>
      <c r="F9756">
        <v>2014</v>
      </c>
      <c r="G9756" t="s">
        <v>480</v>
      </c>
      <c r="H9756">
        <v>1.4276987999999999</v>
      </c>
    </row>
    <row r="9757" spans="1:8">
      <c r="A9757" t="s">
        <v>438</v>
      </c>
      <c r="B9757">
        <v>3220</v>
      </c>
      <c r="C9757" t="s">
        <v>459</v>
      </c>
      <c r="D9757" t="s">
        <v>475</v>
      </c>
      <c r="E9757" t="s">
        <v>6</v>
      </c>
      <c r="F9757">
        <v>2009</v>
      </c>
      <c r="G9757" t="s">
        <v>480</v>
      </c>
      <c r="H9757">
        <v>4.60548E-2</v>
      </c>
    </row>
    <row r="9758" spans="1:8">
      <c r="A9758" t="s">
        <v>456</v>
      </c>
      <c r="B9758">
        <v>3220</v>
      </c>
      <c r="C9758" t="s">
        <v>459</v>
      </c>
      <c r="D9758" t="s">
        <v>475</v>
      </c>
      <c r="E9758" t="s">
        <v>2</v>
      </c>
      <c r="F9758">
        <v>2014</v>
      </c>
      <c r="G9758" t="s">
        <v>480</v>
      </c>
      <c r="H9758">
        <v>0.14235120000000001</v>
      </c>
    </row>
    <row r="9759" spans="1:8">
      <c r="A9759" t="s">
        <v>464</v>
      </c>
      <c r="B9759">
        <v>3220</v>
      </c>
      <c r="C9759" t="s">
        <v>459</v>
      </c>
      <c r="D9759" t="s">
        <v>475</v>
      </c>
      <c r="E9759" t="s">
        <v>3</v>
      </c>
      <c r="F9759">
        <v>2012</v>
      </c>
      <c r="G9759" t="s">
        <v>480</v>
      </c>
      <c r="H9759">
        <v>3.6885707999999999</v>
      </c>
    </row>
    <row r="9760" spans="1:8">
      <c r="A9760" t="s">
        <v>464</v>
      </c>
      <c r="B9760">
        <v>3220</v>
      </c>
      <c r="C9760" t="s">
        <v>459</v>
      </c>
      <c r="D9760" t="s">
        <v>475</v>
      </c>
      <c r="E9760" t="s">
        <v>2</v>
      </c>
      <c r="F9760">
        <v>2009</v>
      </c>
      <c r="G9760" t="s">
        <v>480</v>
      </c>
      <c r="H9760">
        <v>3.8811635999999998</v>
      </c>
    </row>
    <row r="9761" spans="1:8">
      <c r="A9761" t="s">
        <v>464</v>
      </c>
      <c r="B9761">
        <v>3220</v>
      </c>
      <c r="C9761" t="s">
        <v>459</v>
      </c>
      <c r="D9761" t="s">
        <v>475</v>
      </c>
      <c r="E9761" t="s">
        <v>30</v>
      </c>
      <c r="F9761">
        <v>2011</v>
      </c>
      <c r="G9761" t="s">
        <v>480</v>
      </c>
      <c r="H9761">
        <v>92.000743200000002</v>
      </c>
    </row>
    <row r="9762" spans="1:8">
      <c r="A9762" t="s">
        <v>464</v>
      </c>
      <c r="B9762">
        <v>3220</v>
      </c>
      <c r="C9762" t="s">
        <v>459</v>
      </c>
      <c r="D9762" t="s">
        <v>475</v>
      </c>
      <c r="E9762" t="s">
        <v>9</v>
      </c>
      <c r="F9762">
        <v>2014</v>
      </c>
      <c r="G9762" t="s">
        <v>503</v>
      </c>
      <c r="H9762">
        <v>3.8979108</v>
      </c>
    </row>
    <row r="9763" spans="1:8">
      <c r="A9763" t="s">
        <v>464</v>
      </c>
      <c r="B9763">
        <v>3220</v>
      </c>
      <c r="C9763" t="s">
        <v>459</v>
      </c>
      <c r="D9763" t="s">
        <v>475</v>
      </c>
      <c r="E9763" t="s">
        <v>33</v>
      </c>
      <c r="F9763">
        <v>2010</v>
      </c>
      <c r="G9763" t="s">
        <v>503</v>
      </c>
      <c r="H9763">
        <v>12.0663576</v>
      </c>
    </row>
    <row r="9764" spans="1:8">
      <c r="A9764" t="s">
        <v>464</v>
      </c>
      <c r="B9764">
        <v>3220</v>
      </c>
      <c r="C9764" t="s">
        <v>459</v>
      </c>
      <c r="D9764" t="s">
        <v>475</v>
      </c>
      <c r="E9764" t="s">
        <v>31</v>
      </c>
      <c r="F9764">
        <v>2013</v>
      </c>
      <c r="G9764" t="s">
        <v>503</v>
      </c>
      <c r="H9764">
        <v>27.783604799999999</v>
      </c>
    </row>
    <row r="9765" spans="1:8">
      <c r="A9765" t="s">
        <v>464</v>
      </c>
      <c r="B9765">
        <v>3220</v>
      </c>
      <c r="C9765" t="s">
        <v>459</v>
      </c>
      <c r="D9765" t="s">
        <v>475</v>
      </c>
      <c r="E9765" t="s">
        <v>8</v>
      </c>
      <c r="F9765">
        <v>2010</v>
      </c>
      <c r="G9765" t="s">
        <v>480</v>
      </c>
      <c r="H9765">
        <v>2.4115967999999999</v>
      </c>
    </row>
    <row r="9766" spans="1:8">
      <c r="A9766" t="s">
        <v>464</v>
      </c>
      <c r="B9766">
        <v>3220</v>
      </c>
      <c r="C9766" t="s">
        <v>459</v>
      </c>
      <c r="D9766" t="s">
        <v>475</v>
      </c>
      <c r="E9766" t="s">
        <v>33</v>
      </c>
      <c r="F9766">
        <v>2014</v>
      </c>
      <c r="G9766" t="s">
        <v>480</v>
      </c>
      <c r="H9766">
        <v>7.6157892</v>
      </c>
    </row>
    <row r="9767" spans="1:8">
      <c r="A9767" t="s">
        <v>456</v>
      </c>
      <c r="B9767">
        <v>3220</v>
      </c>
      <c r="C9767" t="s">
        <v>459</v>
      </c>
      <c r="D9767" t="s">
        <v>475</v>
      </c>
      <c r="E9767" t="s">
        <v>17</v>
      </c>
      <c r="F9767">
        <v>2011</v>
      </c>
      <c r="G9767" t="s">
        <v>503</v>
      </c>
      <c r="H9767">
        <v>0.5149764</v>
      </c>
    </row>
    <row r="9768" spans="1:8">
      <c r="A9768" t="s">
        <v>464</v>
      </c>
      <c r="B9768">
        <v>3220</v>
      </c>
      <c r="C9768" t="s">
        <v>459</v>
      </c>
      <c r="D9768" t="s">
        <v>475</v>
      </c>
      <c r="E9768" t="s">
        <v>26</v>
      </c>
      <c r="F9768">
        <v>2011</v>
      </c>
      <c r="G9768" t="s">
        <v>503</v>
      </c>
      <c r="H9768">
        <v>1.8756864</v>
      </c>
    </row>
    <row r="9769" spans="1:8">
      <c r="A9769" t="s">
        <v>464</v>
      </c>
      <c r="B9769">
        <v>3220</v>
      </c>
      <c r="C9769" t="s">
        <v>459</v>
      </c>
      <c r="D9769" t="s">
        <v>475</v>
      </c>
      <c r="E9769" t="s">
        <v>13</v>
      </c>
      <c r="F9769">
        <v>2013</v>
      </c>
      <c r="G9769" t="s">
        <v>480</v>
      </c>
      <c r="H9769">
        <v>14.997117599999999</v>
      </c>
    </row>
    <row r="9770" spans="1:8">
      <c r="A9770" t="s">
        <v>464</v>
      </c>
      <c r="B9770">
        <v>3220</v>
      </c>
      <c r="C9770" t="s">
        <v>459</v>
      </c>
      <c r="D9770" t="s">
        <v>475</v>
      </c>
      <c r="E9770" t="s">
        <v>26</v>
      </c>
      <c r="F9770">
        <v>2010</v>
      </c>
      <c r="G9770" t="s">
        <v>480</v>
      </c>
      <c r="H9770">
        <v>1.9217412</v>
      </c>
    </row>
    <row r="9771" spans="1:8">
      <c r="A9771" t="s">
        <v>464</v>
      </c>
      <c r="B9771">
        <v>3220</v>
      </c>
      <c r="C9771" t="s">
        <v>459</v>
      </c>
      <c r="D9771" t="s">
        <v>475</v>
      </c>
      <c r="E9771" t="s">
        <v>25</v>
      </c>
      <c r="F9771">
        <v>2011</v>
      </c>
      <c r="G9771" t="s">
        <v>480</v>
      </c>
      <c r="H9771">
        <v>0.89178840000000004</v>
      </c>
    </row>
    <row r="9772" spans="1:8">
      <c r="A9772" t="s">
        <v>464</v>
      </c>
      <c r="B9772">
        <v>3220</v>
      </c>
      <c r="C9772" t="s">
        <v>459</v>
      </c>
      <c r="D9772" t="s">
        <v>475</v>
      </c>
      <c r="E9772" t="s">
        <v>32</v>
      </c>
      <c r="F9772">
        <v>2012</v>
      </c>
      <c r="G9772" t="s">
        <v>480</v>
      </c>
      <c r="H9772">
        <v>4.0444487999999996</v>
      </c>
    </row>
    <row r="9773" spans="1:8">
      <c r="A9773" t="s">
        <v>456</v>
      </c>
      <c r="B9773">
        <v>3220</v>
      </c>
      <c r="C9773" t="s">
        <v>459</v>
      </c>
      <c r="D9773" t="s">
        <v>475</v>
      </c>
      <c r="E9773" t="s">
        <v>17</v>
      </c>
      <c r="F9773">
        <v>2010</v>
      </c>
      <c r="G9773" t="s">
        <v>480</v>
      </c>
      <c r="H9773">
        <v>0.565218</v>
      </c>
    </row>
    <row r="9774" spans="1:8">
      <c r="A9774" t="s">
        <v>464</v>
      </c>
      <c r="B9774">
        <v>3220</v>
      </c>
      <c r="C9774" t="s">
        <v>459</v>
      </c>
      <c r="D9774" t="s">
        <v>475</v>
      </c>
      <c r="E9774" t="s">
        <v>10</v>
      </c>
      <c r="F9774">
        <v>2009</v>
      </c>
      <c r="G9774" t="s">
        <v>503</v>
      </c>
      <c r="H9774">
        <v>41.106002400000001</v>
      </c>
    </row>
    <row r="9775" spans="1:8">
      <c r="A9775" t="s">
        <v>464</v>
      </c>
      <c r="B9775">
        <v>3220</v>
      </c>
      <c r="C9775" t="s">
        <v>459</v>
      </c>
      <c r="D9775" t="s">
        <v>475</v>
      </c>
      <c r="E9775" t="s">
        <v>16</v>
      </c>
      <c r="F9775">
        <v>2010</v>
      </c>
      <c r="G9775" t="s">
        <v>503</v>
      </c>
      <c r="H9775">
        <v>0.65732760000000001</v>
      </c>
    </row>
    <row r="9776" spans="1:8">
      <c r="A9776" t="s">
        <v>464</v>
      </c>
      <c r="B9776">
        <v>3220</v>
      </c>
      <c r="C9776" t="s">
        <v>459</v>
      </c>
      <c r="D9776" t="s">
        <v>475</v>
      </c>
      <c r="E9776" t="s">
        <v>22</v>
      </c>
      <c r="F9776">
        <v>2014</v>
      </c>
      <c r="G9776" t="s">
        <v>503</v>
      </c>
      <c r="H9776">
        <v>5.2000055999999999</v>
      </c>
    </row>
    <row r="9777" spans="1:8">
      <c r="A9777" t="s">
        <v>464</v>
      </c>
      <c r="B9777">
        <v>3220</v>
      </c>
      <c r="C9777" t="s">
        <v>459</v>
      </c>
      <c r="D9777" t="s">
        <v>475</v>
      </c>
      <c r="E9777" t="s">
        <v>28</v>
      </c>
      <c r="F9777">
        <v>2011</v>
      </c>
      <c r="G9777" t="s">
        <v>503</v>
      </c>
      <c r="H9777">
        <v>104.314122</v>
      </c>
    </row>
    <row r="9778" spans="1:8">
      <c r="A9778" t="s">
        <v>464</v>
      </c>
      <c r="B9778">
        <v>3220</v>
      </c>
      <c r="C9778" t="s">
        <v>459</v>
      </c>
      <c r="D9778" t="s">
        <v>475</v>
      </c>
      <c r="E9778" t="s">
        <v>36</v>
      </c>
      <c r="F9778">
        <v>2014</v>
      </c>
      <c r="G9778" t="s">
        <v>503</v>
      </c>
      <c r="H9778">
        <v>2.2524983999999999</v>
      </c>
    </row>
    <row r="9779" spans="1:8">
      <c r="A9779" t="s">
        <v>464</v>
      </c>
      <c r="B9779">
        <v>5544</v>
      </c>
      <c r="C9779" t="s">
        <v>543</v>
      </c>
      <c r="D9779" t="s">
        <v>475</v>
      </c>
      <c r="E9779" t="s">
        <v>16</v>
      </c>
      <c r="F9779">
        <v>2014</v>
      </c>
      <c r="G9779" t="s">
        <v>483</v>
      </c>
      <c r="H9779">
        <v>0.13816439999999999</v>
      </c>
    </row>
    <row r="9780" spans="1:8">
      <c r="A9780" t="s">
        <v>464</v>
      </c>
      <c r="B9780">
        <v>5544</v>
      </c>
      <c r="C9780" t="s">
        <v>543</v>
      </c>
      <c r="D9780" t="s">
        <v>475</v>
      </c>
      <c r="E9780" t="s">
        <v>22</v>
      </c>
      <c r="F9780">
        <v>2012</v>
      </c>
      <c r="G9780" t="s">
        <v>483</v>
      </c>
      <c r="H9780">
        <v>2.93076E-2</v>
      </c>
    </row>
    <row r="9781" spans="1:8">
      <c r="A9781" t="s">
        <v>464</v>
      </c>
      <c r="B9781">
        <v>5544</v>
      </c>
      <c r="C9781" t="s">
        <v>543</v>
      </c>
      <c r="D9781" t="s">
        <v>475</v>
      </c>
      <c r="E9781" t="s">
        <v>24</v>
      </c>
      <c r="F9781">
        <v>2012</v>
      </c>
      <c r="G9781" t="s">
        <v>483</v>
      </c>
      <c r="H9781">
        <v>2.93076E-2</v>
      </c>
    </row>
    <row r="9782" spans="1:8">
      <c r="A9782" t="s">
        <v>464</v>
      </c>
      <c r="B9782">
        <v>5544</v>
      </c>
      <c r="C9782" t="s">
        <v>543</v>
      </c>
      <c r="D9782" t="s">
        <v>475</v>
      </c>
      <c r="E9782" t="s">
        <v>482</v>
      </c>
      <c r="F9782">
        <v>2012</v>
      </c>
      <c r="G9782" t="s">
        <v>483</v>
      </c>
      <c r="H9782">
        <v>2.93076E-2</v>
      </c>
    </row>
    <row r="9783" spans="1:8">
      <c r="A9783" t="s">
        <v>464</v>
      </c>
      <c r="B9783">
        <v>3220</v>
      </c>
      <c r="C9783" t="s">
        <v>459</v>
      </c>
      <c r="D9783" t="s">
        <v>475</v>
      </c>
      <c r="E9783" t="s">
        <v>9</v>
      </c>
      <c r="F9783">
        <v>2009</v>
      </c>
      <c r="G9783" t="s">
        <v>480</v>
      </c>
      <c r="H9783">
        <v>3.5504064</v>
      </c>
    </row>
    <row r="9784" spans="1:8">
      <c r="A9784" t="s">
        <v>464</v>
      </c>
      <c r="B9784">
        <v>3220</v>
      </c>
      <c r="C9784" t="s">
        <v>459</v>
      </c>
      <c r="D9784" t="s">
        <v>475</v>
      </c>
      <c r="E9784" t="s">
        <v>19</v>
      </c>
      <c r="F9784">
        <v>2014</v>
      </c>
      <c r="G9784" t="s">
        <v>480</v>
      </c>
      <c r="H9784">
        <v>9.21096E-2</v>
      </c>
    </row>
    <row r="9785" spans="1:8">
      <c r="A9785" t="s">
        <v>464</v>
      </c>
      <c r="B9785">
        <v>3220</v>
      </c>
      <c r="C9785" t="s">
        <v>459</v>
      </c>
      <c r="D9785" t="s">
        <v>475</v>
      </c>
      <c r="E9785" t="s">
        <v>17</v>
      </c>
      <c r="F9785">
        <v>2012</v>
      </c>
      <c r="G9785" t="s">
        <v>480</v>
      </c>
      <c r="H9785">
        <v>7.7539536</v>
      </c>
    </row>
    <row r="9786" spans="1:8">
      <c r="A9786" t="s">
        <v>464</v>
      </c>
      <c r="B9786">
        <v>3220</v>
      </c>
      <c r="C9786" t="s">
        <v>459</v>
      </c>
      <c r="D9786" t="s">
        <v>475</v>
      </c>
      <c r="E9786" t="s">
        <v>16</v>
      </c>
      <c r="F9786">
        <v>2011</v>
      </c>
      <c r="G9786" t="s">
        <v>480</v>
      </c>
      <c r="H9786">
        <v>0.65732760000000001</v>
      </c>
    </row>
    <row r="9787" spans="1:8">
      <c r="A9787" t="s">
        <v>464</v>
      </c>
      <c r="B9787">
        <v>3220</v>
      </c>
      <c r="C9787" t="s">
        <v>459</v>
      </c>
      <c r="D9787" t="s">
        <v>475</v>
      </c>
      <c r="E9787" t="s">
        <v>352</v>
      </c>
      <c r="F9787">
        <v>2009</v>
      </c>
      <c r="G9787" t="s">
        <v>480</v>
      </c>
      <c r="H9787">
        <v>2.8051560000000002</v>
      </c>
    </row>
    <row r="9788" spans="1:8">
      <c r="A9788" t="s">
        <v>464</v>
      </c>
      <c r="B9788">
        <v>3220</v>
      </c>
      <c r="C9788" t="s">
        <v>459</v>
      </c>
      <c r="D9788" t="s">
        <v>475</v>
      </c>
      <c r="E9788" t="s">
        <v>22</v>
      </c>
      <c r="F9788">
        <v>2011</v>
      </c>
      <c r="G9788" t="s">
        <v>480</v>
      </c>
      <c r="H9788">
        <v>5.2000055999999999</v>
      </c>
    </row>
    <row r="9789" spans="1:8">
      <c r="A9789" t="s">
        <v>497</v>
      </c>
      <c r="B9789">
        <v>3220</v>
      </c>
      <c r="C9789" t="s">
        <v>459</v>
      </c>
      <c r="D9789" t="s">
        <v>475</v>
      </c>
      <c r="E9789" t="s">
        <v>13</v>
      </c>
      <c r="F9789">
        <v>2010</v>
      </c>
      <c r="G9789" t="s">
        <v>480</v>
      </c>
      <c r="H9789">
        <v>0.78293159999999995</v>
      </c>
    </row>
    <row r="9790" spans="1:8">
      <c r="A9790" t="s">
        <v>464</v>
      </c>
      <c r="B9790">
        <v>5544</v>
      </c>
      <c r="C9790" t="s">
        <v>543</v>
      </c>
      <c r="D9790" t="s">
        <v>475</v>
      </c>
      <c r="E9790" t="s">
        <v>20</v>
      </c>
      <c r="F9790">
        <v>2012</v>
      </c>
      <c r="G9790" t="s">
        <v>480</v>
      </c>
      <c r="H9790">
        <v>1.8463788000000001</v>
      </c>
    </row>
    <row r="9791" spans="1:8">
      <c r="A9791" t="s">
        <v>464</v>
      </c>
      <c r="B9791">
        <v>5544</v>
      </c>
      <c r="C9791" t="s">
        <v>543</v>
      </c>
      <c r="D9791" t="s">
        <v>475</v>
      </c>
      <c r="E9791" t="s">
        <v>24</v>
      </c>
      <c r="F9791">
        <v>2014</v>
      </c>
      <c r="G9791" t="s">
        <v>480</v>
      </c>
      <c r="H9791">
        <v>5.8615199999999999E-2</v>
      </c>
    </row>
    <row r="9792" spans="1:8">
      <c r="A9792" t="s">
        <v>464</v>
      </c>
      <c r="B9792">
        <v>3220</v>
      </c>
      <c r="C9792" t="s">
        <v>459</v>
      </c>
      <c r="D9792" t="s">
        <v>475</v>
      </c>
      <c r="E9792" t="s">
        <v>5</v>
      </c>
      <c r="F9792">
        <v>2013</v>
      </c>
      <c r="G9792" t="s">
        <v>503</v>
      </c>
      <c r="H9792">
        <v>80.177220000000005</v>
      </c>
    </row>
    <row r="9793" spans="1:8">
      <c r="A9793" t="s">
        <v>464</v>
      </c>
      <c r="B9793">
        <v>3220</v>
      </c>
      <c r="C9793" t="s">
        <v>459</v>
      </c>
      <c r="D9793" t="s">
        <v>475</v>
      </c>
      <c r="E9793" t="s">
        <v>11</v>
      </c>
      <c r="F9793">
        <v>2010</v>
      </c>
      <c r="G9793" t="s">
        <v>503</v>
      </c>
      <c r="H9793">
        <v>0.32238359999999999</v>
      </c>
    </row>
    <row r="9794" spans="1:8">
      <c r="A9794" t="s">
        <v>464</v>
      </c>
      <c r="B9794">
        <v>3220</v>
      </c>
      <c r="C9794" t="s">
        <v>459</v>
      </c>
      <c r="D9794" t="s">
        <v>475</v>
      </c>
      <c r="E9794" t="s">
        <v>5</v>
      </c>
      <c r="F9794">
        <v>2011</v>
      </c>
      <c r="G9794" t="s">
        <v>480</v>
      </c>
      <c r="H9794">
        <v>82.249685999999997</v>
      </c>
    </row>
    <row r="9795" spans="1:8">
      <c r="A9795" t="s">
        <v>464</v>
      </c>
      <c r="B9795">
        <v>3220</v>
      </c>
      <c r="C9795" t="s">
        <v>459</v>
      </c>
      <c r="D9795" t="s">
        <v>475</v>
      </c>
      <c r="E9795" t="s">
        <v>14</v>
      </c>
      <c r="F9795">
        <v>2012</v>
      </c>
      <c r="G9795" t="s">
        <v>480</v>
      </c>
      <c r="H9795">
        <v>13.39776</v>
      </c>
    </row>
    <row r="9796" spans="1:8">
      <c r="A9796" t="s">
        <v>464</v>
      </c>
      <c r="B9796">
        <v>3220</v>
      </c>
      <c r="C9796" t="s">
        <v>459</v>
      </c>
      <c r="D9796" t="s">
        <v>475</v>
      </c>
      <c r="E9796" t="s">
        <v>428</v>
      </c>
      <c r="F9796">
        <v>2011</v>
      </c>
      <c r="G9796" t="s">
        <v>480</v>
      </c>
      <c r="H9796">
        <v>2.1185208000000002</v>
      </c>
    </row>
    <row r="9797" spans="1:8">
      <c r="A9797" t="s">
        <v>464</v>
      </c>
      <c r="B9797">
        <v>5544</v>
      </c>
      <c r="C9797" t="s">
        <v>543</v>
      </c>
      <c r="D9797" t="s">
        <v>475</v>
      </c>
      <c r="E9797" t="s">
        <v>482</v>
      </c>
      <c r="F9797">
        <v>2014</v>
      </c>
      <c r="G9797" t="s">
        <v>480</v>
      </c>
      <c r="H9797">
        <v>2.93076E-2</v>
      </c>
    </row>
    <row r="9798" spans="1:8">
      <c r="A9798" t="s">
        <v>464</v>
      </c>
      <c r="B9798">
        <v>3220</v>
      </c>
      <c r="C9798" t="s">
        <v>459</v>
      </c>
      <c r="D9798" t="s">
        <v>475</v>
      </c>
      <c r="E9798" t="s">
        <v>3</v>
      </c>
      <c r="F9798">
        <v>2010</v>
      </c>
      <c r="G9798" t="s">
        <v>503</v>
      </c>
      <c r="H9798">
        <v>5.2460604000000002</v>
      </c>
    </row>
    <row r="9799" spans="1:8">
      <c r="A9799" t="s">
        <v>464</v>
      </c>
      <c r="B9799">
        <v>5544</v>
      </c>
      <c r="C9799" t="s">
        <v>543</v>
      </c>
      <c r="D9799" t="s">
        <v>475</v>
      </c>
      <c r="E9799" t="s">
        <v>3</v>
      </c>
      <c r="F9799">
        <v>2014</v>
      </c>
      <c r="G9799" t="s">
        <v>483</v>
      </c>
      <c r="H9799">
        <v>0.3684384</v>
      </c>
    </row>
    <row r="9800" spans="1:8">
      <c r="A9800" t="s">
        <v>464</v>
      </c>
      <c r="B9800">
        <v>3220</v>
      </c>
      <c r="C9800" t="s">
        <v>459</v>
      </c>
      <c r="D9800" t="s">
        <v>475</v>
      </c>
      <c r="E9800" t="s">
        <v>29</v>
      </c>
      <c r="F9800">
        <v>2009</v>
      </c>
      <c r="G9800" t="s">
        <v>480</v>
      </c>
      <c r="H9800">
        <v>7.3771415999999999</v>
      </c>
    </row>
    <row r="9801" spans="1:8">
      <c r="A9801" t="s">
        <v>464</v>
      </c>
      <c r="B9801">
        <v>3220</v>
      </c>
      <c r="C9801" t="s">
        <v>459</v>
      </c>
      <c r="D9801" t="s">
        <v>475</v>
      </c>
      <c r="E9801" t="s">
        <v>6</v>
      </c>
      <c r="F9801">
        <v>2010</v>
      </c>
      <c r="G9801" t="s">
        <v>480</v>
      </c>
      <c r="H9801">
        <v>12.7864872</v>
      </c>
    </row>
    <row r="9802" spans="1:8">
      <c r="A9802" t="s">
        <v>464</v>
      </c>
      <c r="B9802">
        <v>3220</v>
      </c>
      <c r="C9802" t="s">
        <v>459</v>
      </c>
      <c r="D9802" t="s">
        <v>475</v>
      </c>
      <c r="E9802" t="s">
        <v>34</v>
      </c>
      <c r="F9802">
        <v>2010</v>
      </c>
      <c r="G9802" t="s">
        <v>480</v>
      </c>
      <c r="H9802">
        <v>41.629352400000002</v>
      </c>
    </row>
    <row r="9803" spans="1:8">
      <c r="A9803" t="s">
        <v>464</v>
      </c>
      <c r="B9803">
        <v>5544</v>
      </c>
      <c r="C9803" t="s">
        <v>543</v>
      </c>
      <c r="D9803" t="s">
        <v>475</v>
      </c>
      <c r="E9803" t="s">
        <v>8</v>
      </c>
      <c r="F9803">
        <v>2012</v>
      </c>
      <c r="G9803" t="s">
        <v>480</v>
      </c>
      <c r="H9803">
        <v>0.33913080000000001</v>
      </c>
    </row>
    <row r="9804" spans="1:8">
      <c r="A9804" t="s">
        <v>464</v>
      </c>
      <c r="B9804">
        <v>3220</v>
      </c>
      <c r="C9804" t="s">
        <v>459</v>
      </c>
      <c r="D9804" t="s">
        <v>475</v>
      </c>
      <c r="E9804" t="s">
        <v>27</v>
      </c>
      <c r="F9804">
        <v>2009</v>
      </c>
      <c r="G9804" t="s">
        <v>480</v>
      </c>
      <c r="H9804">
        <v>0.96715079999999998</v>
      </c>
    </row>
    <row r="9805" spans="1:8">
      <c r="A9805" t="s">
        <v>464</v>
      </c>
      <c r="B9805">
        <v>3234</v>
      </c>
      <c r="C9805" t="s">
        <v>533</v>
      </c>
      <c r="D9805" t="s">
        <v>475</v>
      </c>
      <c r="E9805" t="s">
        <v>26</v>
      </c>
      <c r="F9805">
        <v>2012</v>
      </c>
      <c r="G9805" t="s">
        <v>503</v>
      </c>
      <c r="H9805">
        <v>4.7185236000000002</v>
      </c>
    </row>
    <row r="9806" spans="1:8">
      <c r="A9806" t="s">
        <v>429</v>
      </c>
      <c r="B9806">
        <v>7100</v>
      </c>
      <c r="C9806" t="s">
        <v>534</v>
      </c>
      <c r="D9806" t="s">
        <v>475</v>
      </c>
      <c r="E9806" t="s">
        <v>5</v>
      </c>
      <c r="F9806">
        <v>2011</v>
      </c>
      <c r="G9806" t="s">
        <v>505</v>
      </c>
      <c r="H9806">
        <v>13.5066168</v>
      </c>
    </row>
    <row r="9807" spans="1:8">
      <c r="A9807" t="s">
        <v>464</v>
      </c>
      <c r="B9807">
        <v>3234</v>
      </c>
      <c r="C9807" t="s">
        <v>533</v>
      </c>
      <c r="D9807" t="s">
        <v>475</v>
      </c>
      <c r="E9807" t="s">
        <v>13</v>
      </c>
      <c r="F9807">
        <v>2009</v>
      </c>
      <c r="G9807" t="s">
        <v>480</v>
      </c>
      <c r="H9807">
        <v>14.905008</v>
      </c>
    </row>
    <row r="9808" spans="1:8">
      <c r="A9808" t="s">
        <v>464</v>
      </c>
      <c r="B9808">
        <v>3234</v>
      </c>
      <c r="C9808" t="s">
        <v>533</v>
      </c>
      <c r="D9808" t="s">
        <v>475</v>
      </c>
      <c r="E9808" t="s">
        <v>27</v>
      </c>
      <c r="F9808">
        <v>2009</v>
      </c>
      <c r="G9808" t="s">
        <v>480</v>
      </c>
      <c r="H9808">
        <v>3.1861548000000002</v>
      </c>
    </row>
    <row r="9809" spans="1:8">
      <c r="A9809" t="s">
        <v>464</v>
      </c>
      <c r="B9809">
        <v>3234</v>
      </c>
      <c r="C9809" t="s">
        <v>533</v>
      </c>
      <c r="D9809" t="s">
        <v>475</v>
      </c>
      <c r="E9809" t="s">
        <v>31</v>
      </c>
      <c r="F9809">
        <v>2010</v>
      </c>
      <c r="G9809" t="s">
        <v>480</v>
      </c>
      <c r="H9809">
        <v>7.8335027999999998</v>
      </c>
    </row>
    <row r="9810" spans="1:8">
      <c r="A9810" t="s">
        <v>429</v>
      </c>
      <c r="B9810">
        <v>7100</v>
      </c>
      <c r="C9810" t="s">
        <v>534</v>
      </c>
      <c r="D9810" t="s">
        <v>475</v>
      </c>
      <c r="E9810" t="s">
        <v>3</v>
      </c>
      <c r="F9810">
        <v>2011</v>
      </c>
      <c r="G9810" t="s">
        <v>480</v>
      </c>
      <c r="H9810">
        <v>22.4035668</v>
      </c>
    </row>
    <row r="9811" spans="1:8">
      <c r="A9811" t="s">
        <v>464</v>
      </c>
      <c r="B9811">
        <v>3234</v>
      </c>
      <c r="C9811" t="s">
        <v>533</v>
      </c>
      <c r="D9811" t="s">
        <v>475</v>
      </c>
      <c r="E9811" t="s">
        <v>17</v>
      </c>
      <c r="F9811">
        <v>2013</v>
      </c>
      <c r="G9811" t="s">
        <v>503</v>
      </c>
      <c r="H9811">
        <v>8.5368852000000004</v>
      </c>
    </row>
    <row r="9812" spans="1:8">
      <c r="A9812" t="s">
        <v>464</v>
      </c>
      <c r="B9812">
        <v>3234</v>
      </c>
      <c r="C9812" t="s">
        <v>533</v>
      </c>
      <c r="D9812" t="s">
        <v>475</v>
      </c>
      <c r="E9812" t="s">
        <v>19</v>
      </c>
      <c r="F9812">
        <v>2013</v>
      </c>
      <c r="G9812" t="s">
        <v>503</v>
      </c>
      <c r="H9812">
        <v>5.9703768000000004</v>
      </c>
    </row>
    <row r="9813" spans="1:8">
      <c r="A9813" t="s">
        <v>464</v>
      </c>
      <c r="B9813">
        <v>3234</v>
      </c>
      <c r="C9813" t="s">
        <v>533</v>
      </c>
      <c r="D9813" t="s">
        <v>475</v>
      </c>
      <c r="E9813" t="s">
        <v>18</v>
      </c>
      <c r="F9813">
        <v>2011</v>
      </c>
      <c r="G9813" t="s">
        <v>503</v>
      </c>
      <c r="H9813">
        <v>50.877993600000003</v>
      </c>
    </row>
    <row r="9814" spans="1:8">
      <c r="A9814" t="s">
        <v>464</v>
      </c>
      <c r="B9814">
        <v>3234</v>
      </c>
      <c r="C9814" t="s">
        <v>533</v>
      </c>
      <c r="D9814" t="s">
        <v>475</v>
      </c>
      <c r="E9814" t="s">
        <v>23</v>
      </c>
      <c r="F9814">
        <v>2009</v>
      </c>
      <c r="G9814" t="s">
        <v>503</v>
      </c>
      <c r="H9814">
        <v>16.315959599999999</v>
      </c>
    </row>
    <row r="9815" spans="1:8">
      <c r="A9815" t="s">
        <v>429</v>
      </c>
      <c r="B9815">
        <v>7100</v>
      </c>
      <c r="C9815" t="s">
        <v>534</v>
      </c>
      <c r="D9815" t="s">
        <v>475</v>
      </c>
      <c r="E9815" t="s">
        <v>20</v>
      </c>
      <c r="F9815">
        <v>2012</v>
      </c>
      <c r="G9815" t="s">
        <v>505</v>
      </c>
      <c r="H9815">
        <v>13.628034</v>
      </c>
    </row>
    <row r="9816" spans="1:8">
      <c r="A9816" t="s">
        <v>429</v>
      </c>
      <c r="B9816">
        <v>7100</v>
      </c>
      <c r="C9816" t="s">
        <v>534</v>
      </c>
      <c r="D9816" t="s">
        <v>475</v>
      </c>
      <c r="E9816" t="s">
        <v>34</v>
      </c>
      <c r="F9816">
        <v>2011</v>
      </c>
      <c r="G9816" t="s">
        <v>505</v>
      </c>
      <c r="H9816">
        <v>1.5826104000000001</v>
      </c>
    </row>
    <row r="9817" spans="1:8">
      <c r="A9817" t="s">
        <v>464</v>
      </c>
      <c r="B9817">
        <v>3234</v>
      </c>
      <c r="C9817" t="s">
        <v>533</v>
      </c>
      <c r="D9817" t="s">
        <v>475</v>
      </c>
      <c r="E9817" t="s">
        <v>16</v>
      </c>
      <c r="F9817">
        <v>2013</v>
      </c>
      <c r="G9817" t="s">
        <v>480</v>
      </c>
      <c r="H9817">
        <v>4.4128872000000001</v>
      </c>
    </row>
    <row r="9818" spans="1:8">
      <c r="A9818" t="s">
        <v>464</v>
      </c>
      <c r="B9818">
        <v>3234</v>
      </c>
      <c r="C9818" t="s">
        <v>533</v>
      </c>
      <c r="D9818" t="s">
        <v>475</v>
      </c>
      <c r="E9818" t="s">
        <v>24</v>
      </c>
      <c r="F9818">
        <v>2013</v>
      </c>
      <c r="G9818" t="s">
        <v>480</v>
      </c>
      <c r="H9818">
        <v>9.8934084000000002</v>
      </c>
    </row>
    <row r="9819" spans="1:8">
      <c r="A9819" t="s">
        <v>464</v>
      </c>
      <c r="B9819">
        <v>3234</v>
      </c>
      <c r="C9819" t="s">
        <v>533</v>
      </c>
      <c r="D9819" t="s">
        <v>475</v>
      </c>
      <c r="E9819" t="s">
        <v>352</v>
      </c>
      <c r="F9819">
        <v>2012</v>
      </c>
      <c r="G9819" t="s">
        <v>480</v>
      </c>
      <c r="H9819">
        <v>7.2306036000000002</v>
      </c>
    </row>
    <row r="9820" spans="1:8">
      <c r="A9820" t="s">
        <v>464</v>
      </c>
      <c r="B9820">
        <v>3234</v>
      </c>
      <c r="C9820" t="s">
        <v>533</v>
      </c>
      <c r="D9820" t="s">
        <v>475</v>
      </c>
      <c r="E9820" t="s">
        <v>23</v>
      </c>
      <c r="F9820">
        <v>2013</v>
      </c>
      <c r="G9820" t="s">
        <v>480</v>
      </c>
      <c r="H9820">
        <v>13.6029132</v>
      </c>
    </row>
    <row r="9821" spans="1:8">
      <c r="A9821" t="s">
        <v>429</v>
      </c>
      <c r="B9821">
        <v>7100</v>
      </c>
      <c r="C9821" t="s">
        <v>534</v>
      </c>
      <c r="D9821" t="s">
        <v>475</v>
      </c>
      <c r="E9821" t="s">
        <v>343</v>
      </c>
      <c r="F9821">
        <v>2011</v>
      </c>
      <c r="G9821" t="s">
        <v>480</v>
      </c>
      <c r="H9821">
        <v>1.1764908000000001</v>
      </c>
    </row>
    <row r="9822" spans="1:8">
      <c r="A9822" t="s">
        <v>464</v>
      </c>
      <c r="B9822">
        <v>3234</v>
      </c>
      <c r="C9822" t="s">
        <v>533</v>
      </c>
      <c r="D9822" t="s">
        <v>475</v>
      </c>
      <c r="E9822" t="s">
        <v>14</v>
      </c>
      <c r="F9822">
        <v>2013</v>
      </c>
      <c r="G9822" t="s">
        <v>503</v>
      </c>
      <c r="H9822">
        <v>26.401960800000001</v>
      </c>
    </row>
    <row r="9823" spans="1:8">
      <c r="A9823" t="s">
        <v>464</v>
      </c>
      <c r="B9823">
        <v>3234</v>
      </c>
      <c r="C9823" t="s">
        <v>533</v>
      </c>
      <c r="D9823" t="s">
        <v>475</v>
      </c>
      <c r="E9823" t="s">
        <v>37</v>
      </c>
      <c r="F9823">
        <v>2013</v>
      </c>
      <c r="G9823" t="s">
        <v>503</v>
      </c>
      <c r="H9823">
        <v>198.97766999999999</v>
      </c>
    </row>
    <row r="9824" spans="1:8">
      <c r="A9824" t="s">
        <v>429</v>
      </c>
      <c r="B9824">
        <v>7100</v>
      </c>
      <c r="C9824" t="s">
        <v>534</v>
      </c>
      <c r="D9824" t="s">
        <v>475</v>
      </c>
      <c r="E9824" t="s">
        <v>23</v>
      </c>
      <c r="F9824">
        <v>2010</v>
      </c>
      <c r="G9824" t="s">
        <v>505</v>
      </c>
      <c r="H9824">
        <v>0.59871240000000003</v>
      </c>
    </row>
    <row r="9825" spans="1:8">
      <c r="A9825" t="s">
        <v>464</v>
      </c>
      <c r="B9825">
        <v>3234</v>
      </c>
      <c r="C9825" t="s">
        <v>533</v>
      </c>
      <c r="D9825" t="s">
        <v>475</v>
      </c>
      <c r="E9825" t="s">
        <v>3</v>
      </c>
      <c r="F9825">
        <v>2013</v>
      </c>
      <c r="G9825" t="s">
        <v>480</v>
      </c>
      <c r="H9825">
        <v>31.844800800000002</v>
      </c>
    </row>
    <row r="9826" spans="1:8">
      <c r="A9826" t="s">
        <v>464</v>
      </c>
      <c r="B9826">
        <v>3234</v>
      </c>
      <c r="C9826" t="s">
        <v>533</v>
      </c>
      <c r="D9826" t="s">
        <v>475</v>
      </c>
      <c r="E9826" t="s">
        <v>35</v>
      </c>
      <c r="F9826">
        <v>2011</v>
      </c>
      <c r="G9826" t="s">
        <v>480</v>
      </c>
      <c r="H9826">
        <v>31.045121999999999</v>
      </c>
    </row>
    <row r="9827" spans="1:8">
      <c r="A9827" t="s">
        <v>464</v>
      </c>
      <c r="B9827">
        <v>3234</v>
      </c>
      <c r="C9827" t="s">
        <v>533</v>
      </c>
      <c r="D9827" t="s">
        <v>475</v>
      </c>
      <c r="E9827" t="s">
        <v>482</v>
      </c>
      <c r="F9827">
        <v>2009</v>
      </c>
      <c r="G9827" t="s">
        <v>480</v>
      </c>
      <c r="H9827">
        <v>73.700240399999998</v>
      </c>
    </row>
    <row r="9828" spans="1:8">
      <c r="A9828" t="s">
        <v>429</v>
      </c>
      <c r="B9828">
        <v>7100</v>
      </c>
      <c r="C9828" t="s">
        <v>534</v>
      </c>
      <c r="D9828" t="s">
        <v>475</v>
      </c>
      <c r="E9828" t="s">
        <v>36</v>
      </c>
      <c r="F9828">
        <v>2009</v>
      </c>
      <c r="G9828" t="s">
        <v>480</v>
      </c>
      <c r="H9828">
        <v>1.1011283999999999</v>
      </c>
    </row>
    <row r="9829" spans="1:8">
      <c r="A9829" t="s">
        <v>464</v>
      </c>
      <c r="B9829">
        <v>3234</v>
      </c>
      <c r="C9829" t="s">
        <v>533</v>
      </c>
      <c r="D9829" t="s">
        <v>475</v>
      </c>
      <c r="E9829" t="s">
        <v>29</v>
      </c>
      <c r="F9829">
        <v>2012</v>
      </c>
      <c r="G9829" t="s">
        <v>503</v>
      </c>
      <c r="H9829">
        <v>7.7707008000000002</v>
      </c>
    </row>
    <row r="9830" spans="1:8">
      <c r="A9830" t="s">
        <v>464</v>
      </c>
      <c r="B9830">
        <v>3234</v>
      </c>
      <c r="C9830" t="s">
        <v>533</v>
      </c>
      <c r="D9830" t="s">
        <v>475</v>
      </c>
      <c r="E9830" t="s">
        <v>33</v>
      </c>
      <c r="F9830">
        <v>2013</v>
      </c>
      <c r="G9830" t="s">
        <v>503</v>
      </c>
      <c r="H9830">
        <v>2.3278607999999998</v>
      </c>
    </row>
    <row r="9831" spans="1:8">
      <c r="A9831" t="s">
        <v>429</v>
      </c>
      <c r="B9831">
        <v>7100</v>
      </c>
      <c r="C9831" t="s">
        <v>534</v>
      </c>
      <c r="D9831" t="s">
        <v>475</v>
      </c>
      <c r="E9831" t="s">
        <v>31</v>
      </c>
      <c r="F9831">
        <v>2014</v>
      </c>
      <c r="G9831" t="s">
        <v>505</v>
      </c>
      <c r="H9831">
        <v>2.6795520000000002</v>
      </c>
    </row>
    <row r="9832" spans="1:8">
      <c r="A9832" t="s">
        <v>464</v>
      </c>
      <c r="B9832">
        <v>3234</v>
      </c>
      <c r="C9832" t="s">
        <v>533</v>
      </c>
      <c r="D9832" t="s">
        <v>475</v>
      </c>
      <c r="E9832" t="s">
        <v>12</v>
      </c>
      <c r="F9832">
        <v>2012</v>
      </c>
      <c r="G9832" t="s">
        <v>480</v>
      </c>
      <c r="H9832">
        <v>22.219347599999999</v>
      </c>
    </row>
    <row r="9833" spans="1:8">
      <c r="A9833" t="s">
        <v>429</v>
      </c>
      <c r="B9833">
        <v>7100</v>
      </c>
      <c r="C9833" t="s">
        <v>534</v>
      </c>
      <c r="D9833" t="s">
        <v>475</v>
      </c>
      <c r="E9833" t="s">
        <v>31</v>
      </c>
      <c r="F9833">
        <v>2014</v>
      </c>
      <c r="G9833" t="s">
        <v>480</v>
      </c>
      <c r="H9833">
        <v>2.6795520000000002</v>
      </c>
    </row>
    <row r="9834" spans="1:8">
      <c r="A9834" t="s">
        <v>464</v>
      </c>
      <c r="B9834">
        <v>3234</v>
      </c>
      <c r="C9834" t="s">
        <v>533</v>
      </c>
      <c r="D9834" t="s">
        <v>475</v>
      </c>
      <c r="E9834" t="s">
        <v>25</v>
      </c>
      <c r="F9834">
        <v>2013</v>
      </c>
      <c r="G9834" t="s">
        <v>503</v>
      </c>
      <c r="H9834">
        <v>2.0054772000000001</v>
      </c>
    </row>
    <row r="9835" spans="1:8">
      <c r="A9835" t="s">
        <v>464</v>
      </c>
      <c r="B9835">
        <v>3234</v>
      </c>
      <c r="C9835" t="s">
        <v>533</v>
      </c>
      <c r="D9835" t="s">
        <v>475</v>
      </c>
      <c r="E9835" t="s">
        <v>31</v>
      </c>
      <c r="F9835">
        <v>2012</v>
      </c>
      <c r="G9835" t="s">
        <v>503</v>
      </c>
      <c r="H9835">
        <v>6.950088</v>
      </c>
    </row>
    <row r="9836" spans="1:8">
      <c r="A9836" t="s">
        <v>464</v>
      </c>
      <c r="B9836">
        <v>3234</v>
      </c>
      <c r="C9836" t="s">
        <v>533</v>
      </c>
      <c r="D9836" t="s">
        <v>475</v>
      </c>
      <c r="E9836" t="s">
        <v>32</v>
      </c>
      <c r="F9836">
        <v>2009</v>
      </c>
      <c r="G9836" t="s">
        <v>503</v>
      </c>
      <c r="H9836">
        <v>2.7842220000000002</v>
      </c>
    </row>
    <row r="9837" spans="1:8">
      <c r="A9837" t="s">
        <v>429</v>
      </c>
      <c r="B9837">
        <v>7100</v>
      </c>
      <c r="C9837" t="s">
        <v>534</v>
      </c>
      <c r="D9837" t="s">
        <v>475</v>
      </c>
      <c r="E9837" t="s">
        <v>37</v>
      </c>
      <c r="F9837">
        <v>2010</v>
      </c>
      <c r="G9837" t="s">
        <v>505</v>
      </c>
      <c r="H9837">
        <v>2.4409044</v>
      </c>
    </row>
    <row r="9838" spans="1:8">
      <c r="A9838" t="s">
        <v>464</v>
      </c>
      <c r="B9838">
        <v>7100</v>
      </c>
      <c r="C9838" t="s">
        <v>534</v>
      </c>
      <c r="D9838" t="s">
        <v>475</v>
      </c>
      <c r="E9838" t="s">
        <v>31</v>
      </c>
      <c r="F9838">
        <v>2013</v>
      </c>
      <c r="G9838" t="s">
        <v>505</v>
      </c>
      <c r="H9838">
        <v>1.088568</v>
      </c>
    </row>
    <row r="9839" spans="1:8">
      <c r="A9839" t="s">
        <v>464</v>
      </c>
      <c r="B9839">
        <v>3234</v>
      </c>
      <c r="C9839" t="s">
        <v>533</v>
      </c>
      <c r="D9839" t="s">
        <v>475</v>
      </c>
      <c r="E9839" t="s">
        <v>25</v>
      </c>
      <c r="F9839">
        <v>2013</v>
      </c>
      <c r="G9839" t="s">
        <v>480</v>
      </c>
      <c r="H9839">
        <v>2.0054772000000001</v>
      </c>
    </row>
    <row r="9840" spans="1:8">
      <c r="A9840" t="s">
        <v>429</v>
      </c>
      <c r="B9840">
        <v>7100</v>
      </c>
      <c r="C9840" t="s">
        <v>534</v>
      </c>
      <c r="D9840" t="s">
        <v>475</v>
      </c>
      <c r="E9840" t="s">
        <v>16</v>
      </c>
      <c r="F9840">
        <v>2009</v>
      </c>
      <c r="G9840" t="s">
        <v>480</v>
      </c>
      <c r="H9840">
        <v>0.37262519999999999</v>
      </c>
    </row>
    <row r="9841" spans="1:8">
      <c r="A9841" t="s">
        <v>429</v>
      </c>
      <c r="B9841">
        <v>7100</v>
      </c>
      <c r="C9841" t="s">
        <v>534</v>
      </c>
      <c r="D9841" t="s">
        <v>475</v>
      </c>
      <c r="E9841" t="s">
        <v>37</v>
      </c>
      <c r="F9841">
        <v>2012</v>
      </c>
      <c r="G9841" t="s">
        <v>480</v>
      </c>
      <c r="H9841">
        <v>13.314024</v>
      </c>
    </row>
    <row r="9842" spans="1:8">
      <c r="A9842" t="s">
        <v>464</v>
      </c>
      <c r="B9842">
        <v>3234</v>
      </c>
      <c r="C9842" t="s">
        <v>533</v>
      </c>
      <c r="D9842" t="s">
        <v>475</v>
      </c>
      <c r="E9842" t="s">
        <v>10</v>
      </c>
      <c r="F9842">
        <v>2011</v>
      </c>
      <c r="G9842" t="s">
        <v>503</v>
      </c>
      <c r="H9842">
        <v>82.0361592</v>
      </c>
    </row>
    <row r="9843" spans="1:8">
      <c r="A9843" t="s">
        <v>464</v>
      </c>
      <c r="B9843">
        <v>3234</v>
      </c>
      <c r="C9843" t="s">
        <v>533</v>
      </c>
      <c r="D9843" t="s">
        <v>475</v>
      </c>
      <c r="E9843" t="s">
        <v>16</v>
      </c>
      <c r="F9843">
        <v>2012</v>
      </c>
      <c r="G9843" t="s">
        <v>503</v>
      </c>
      <c r="H9843">
        <v>7.5362400000000003</v>
      </c>
    </row>
    <row r="9844" spans="1:8">
      <c r="A9844" t="s">
        <v>464</v>
      </c>
      <c r="B9844">
        <v>3234</v>
      </c>
      <c r="C9844" t="s">
        <v>533</v>
      </c>
      <c r="D9844" t="s">
        <v>475</v>
      </c>
      <c r="E9844" t="s">
        <v>482</v>
      </c>
      <c r="F9844">
        <v>2010</v>
      </c>
      <c r="G9844" t="s">
        <v>503</v>
      </c>
      <c r="H9844">
        <v>93.193981199999996</v>
      </c>
    </row>
    <row r="9845" spans="1:8">
      <c r="A9845" t="s">
        <v>429</v>
      </c>
      <c r="B9845">
        <v>7100</v>
      </c>
      <c r="C9845" t="s">
        <v>534</v>
      </c>
      <c r="D9845" t="s">
        <v>475</v>
      </c>
      <c r="E9845" t="s">
        <v>6</v>
      </c>
      <c r="F9845">
        <v>2010</v>
      </c>
      <c r="G9845" t="s">
        <v>505</v>
      </c>
      <c r="H9845">
        <v>0.35169119999999998</v>
      </c>
    </row>
    <row r="9846" spans="1:8">
      <c r="A9846" t="s">
        <v>429</v>
      </c>
      <c r="B9846">
        <v>7100</v>
      </c>
      <c r="C9846" t="s">
        <v>534</v>
      </c>
      <c r="D9846" t="s">
        <v>475</v>
      </c>
      <c r="E9846" t="s">
        <v>8</v>
      </c>
      <c r="F9846">
        <v>2010</v>
      </c>
      <c r="G9846" t="s">
        <v>505</v>
      </c>
      <c r="H9846">
        <v>0.29726279999999999</v>
      </c>
    </row>
    <row r="9847" spans="1:8">
      <c r="A9847" t="s">
        <v>429</v>
      </c>
      <c r="B9847">
        <v>7100</v>
      </c>
      <c r="C9847" t="s">
        <v>534</v>
      </c>
      <c r="D9847" t="s">
        <v>475</v>
      </c>
      <c r="E9847" t="s">
        <v>10</v>
      </c>
      <c r="F9847">
        <v>2014</v>
      </c>
      <c r="G9847" t="s">
        <v>505</v>
      </c>
      <c r="H9847">
        <v>52.9672068</v>
      </c>
    </row>
    <row r="9848" spans="1:8">
      <c r="A9848" t="s">
        <v>429</v>
      </c>
      <c r="B9848">
        <v>7100</v>
      </c>
      <c r="C9848" t="s">
        <v>534</v>
      </c>
      <c r="D9848" t="s">
        <v>475</v>
      </c>
      <c r="E9848" t="s">
        <v>343</v>
      </c>
      <c r="F9848">
        <v>2013</v>
      </c>
      <c r="G9848" t="s">
        <v>505</v>
      </c>
      <c r="H9848">
        <v>0.88341479999999994</v>
      </c>
    </row>
    <row r="9849" spans="1:8">
      <c r="A9849" t="s">
        <v>429</v>
      </c>
      <c r="B9849">
        <v>7100</v>
      </c>
      <c r="C9849" t="s">
        <v>534</v>
      </c>
      <c r="D9849" t="s">
        <v>475</v>
      </c>
      <c r="E9849" t="s">
        <v>33</v>
      </c>
      <c r="F9849">
        <v>2010</v>
      </c>
      <c r="G9849" t="s">
        <v>505</v>
      </c>
      <c r="H9849">
        <v>0.38937240000000001</v>
      </c>
    </row>
    <row r="9850" spans="1:8">
      <c r="A9850" t="s">
        <v>464</v>
      </c>
      <c r="B9850">
        <v>3234</v>
      </c>
      <c r="C9850" t="s">
        <v>533</v>
      </c>
      <c r="D9850" t="s">
        <v>475</v>
      </c>
      <c r="E9850" t="s">
        <v>10</v>
      </c>
      <c r="F9850">
        <v>2012</v>
      </c>
      <c r="G9850" t="s">
        <v>480</v>
      </c>
      <c r="H9850">
        <v>67.143711600000003</v>
      </c>
    </row>
    <row r="9851" spans="1:8">
      <c r="A9851" t="s">
        <v>464</v>
      </c>
      <c r="B9851">
        <v>3234</v>
      </c>
      <c r="C9851" t="s">
        <v>533</v>
      </c>
      <c r="D9851" t="s">
        <v>475</v>
      </c>
      <c r="E9851" t="s">
        <v>9</v>
      </c>
      <c r="F9851">
        <v>2009</v>
      </c>
      <c r="G9851" t="s">
        <v>480</v>
      </c>
      <c r="H9851">
        <v>29.856070800000001</v>
      </c>
    </row>
    <row r="9852" spans="1:8">
      <c r="A9852" t="s">
        <v>464</v>
      </c>
      <c r="B9852">
        <v>3234</v>
      </c>
      <c r="C9852" t="s">
        <v>533</v>
      </c>
      <c r="D9852" t="s">
        <v>475</v>
      </c>
      <c r="E9852" t="s">
        <v>18</v>
      </c>
      <c r="F9852">
        <v>2012</v>
      </c>
      <c r="G9852" t="s">
        <v>480</v>
      </c>
      <c r="H9852">
        <v>45.167198399999997</v>
      </c>
    </row>
    <row r="9853" spans="1:8">
      <c r="A9853" t="s">
        <v>464</v>
      </c>
      <c r="B9853">
        <v>3234</v>
      </c>
      <c r="C9853" t="s">
        <v>533</v>
      </c>
      <c r="D9853" t="s">
        <v>475</v>
      </c>
      <c r="E9853" t="s">
        <v>15</v>
      </c>
      <c r="F9853">
        <v>2012</v>
      </c>
      <c r="G9853" t="s">
        <v>480</v>
      </c>
      <c r="H9853">
        <v>16.747199999999999</v>
      </c>
    </row>
    <row r="9854" spans="1:8">
      <c r="A9854" t="s">
        <v>429</v>
      </c>
      <c r="B9854">
        <v>7100</v>
      </c>
      <c r="C9854" t="s">
        <v>534</v>
      </c>
      <c r="D9854" t="s">
        <v>475</v>
      </c>
      <c r="E9854" t="s">
        <v>6</v>
      </c>
      <c r="F9854">
        <v>2014</v>
      </c>
      <c r="G9854" t="s">
        <v>480</v>
      </c>
      <c r="H9854">
        <v>0.95040360000000002</v>
      </c>
    </row>
    <row r="9855" spans="1:8">
      <c r="A9855" t="s">
        <v>429</v>
      </c>
      <c r="B9855">
        <v>7100</v>
      </c>
      <c r="C9855" t="s">
        <v>534</v>
      </c>
      <c r="D9855" t="s">
        <v>475</v>
      </c>
      <c r="E9855" t="s">
        <v>9</v>
      </c>
      <c r="F9855">
        <v>2009</v>
      </c>
      <c r="G9855" t="s">
        <v>480</v>
      </c>
      <c r="H9855">
        <v>6.7449348000000002</v>
      </c>
    </row>
    <row r="9856" spans="1:8">
      <c r="A9856" t="s">
        <v>429</v>
      </c>
      <c r="B9856">
        <v>7100</v>
      </c>
      <c r="C9856" t="s">
        <v>534</v>
      </c>
      <c r="D9856" t="s">
        <v>475</v>
      </c>
      <c r="E9856" t="s">
        <v>10</v>
      </c>
      <c r="F9856">
        <v>2010</v>
      </c>
      <c r="G9856" t="s">
        <v>480</v>
      </c>
      <c r="H9856">
        <v>65.841616799999997</v>
      </c>
    </row>
    <row r="9857" spans="1:8">
      <c r="A9857" t="s">
        <v>429</v>
      </c>
      <c r="B9857">
        <v>7100</v>
      </c>
      <c r="C9857" t="s">
        <v>534</v>
      </c>
      <c r="D9857" t="s">
        <v>475</v>
      </c>
      <c r="E9857" t="s">
        <v>14</v>
      </c>
      <c r="F9857">
        <v>2010</v>
      </c>
      <c r="G9857" t="s">
        <v>480</v>
      </c>
      <c r="H9857">
        <v>1.7835768000000001</v>
      </c>
    </row>
    <row r="9858" spans="1:8">
      <c r="A9858" t="s">
        <v>429</v>
      </c>
      <c r="B9858">
        <v>7100</v>
      </c>
      <c r="C9858" t="s">
        <v>534</v>
      </c>
      <c r="D9858" t="s">
        <v>475</v>
      </c>
      <c r="E9858" t="s">
        <v>35</v>
      </c>
      <c r="F9858">
        <v>2013</v>
      </c>
      <c r="G9858" t="s">
        <v>480</v>
      </c>
      <c r="H9858">
        <v>1.4528196</v>
      </c>
    </row>
    <row r="9859" spans="1:8">
      <c r="A9859" t="s">
        <v>429</v>
      </c>
      <c r="B9859">
        <v>7100</v>
      </c>
      <c r="C9859" t="s">
        <v>534</v>
      </c>
      <c r="D9859" t="s">
        <v>475</v>
      </c>
      <c r="E9859" t="s">
        <v>33</v>
      </c>
      <c r="F9859">
        <v>2010</v>
      </c>
      <c r="G9859" t="s">
        <v>480</v>
      </c>
      <c r="H9859">
        <v>0.38937240000000001</v>
      </c>
    </row>
    <row r="9860" spans="1:8">
      <c r="A9860" t="s">
        <v>464</v>
      </c>
      <c r="B9860">
        <v>3234</v>
      </c>
      <c r="C9860" t="s">
        <v>533</v>
      </c>
      <c r="D9860" t="s">
        <v>475</v>
      </c>
      <c r="E9860" t="s">
        <v>6</v>
      </c>
      <c r="F9860">
        <v>2010</v>
      </c>
      <c r="G9860" t="s">
        <v>503</v>
      </c>
      <c r="H9860">
        <v>11.350414799999999</v>
      </c>
    </row>
    <row r="9861" spans="1:8">
      <c r="A9861" t="s">
        <v>464</v>
      </c>
      <c r="B9861">
        <v>3234</v>
      </c>
      <c r="C9861" t="s">
        <v>533</v>
      </c>
      <c r="D9861" t="s">
        <v>475</v>
      </c>
      <c r="E9861" t="s">
        <v>11</v>
      </c>
      <c r="F9861">
        <v>2012</v>
      </c>
      <c r="G9861" t="s">
        <v>503</v>
      </c>
      <c r="H9861">
        <v>33.201324</v>
      </c>
    </row>
    <row r="9862" spans="1:8">
      <c r="A9862" t="s">
        <v>464</v>
      </c>
      <c r="B9862">
        <v>3234</v>
      </c>
      <c r="C9862" t="s">
        <v>533</v>
      </c>
      <c r="D9862" t="s">
        <v>475</v>
      </c>
      <c r="E9862" t="s">
        <v>15</v>
      </c>
      <c r="F9862">
        <v>2010</v>
      </c>
      <c r="G9862" t="s">
        <v>503</v>
      </c>
      <c r="H9862">
        <v>38.748834000000002</v>
      </c>
    </row>
    <row r="9863" spans="1:8">
      <c r="A9863" t="s">
        <v>464</v>
      </c>
      <c r="B9863">
        <v>3234</v>
      </c>
      <c r="C9863" t="s">
        <v>533</v>
      </c>
      <c r="D9863" t="s">
        <v>475</v>
      </c>
      <c r="E9863" t="s">
        <v>5</v>
      </c>
      <c r="F9863">
        <v>2010</v>
      </c>
      <c r="G9863" t="s">
        <v>480</v>
      </c>
      <c r="H9863">
        <v>45.188132400000001</v>
      </c>
    </row>
    <row r="9864" spans="1:8">
      <c r="A9864" t="s">
        <v>464</v>
      </c>
      <c r="B9864">
        <v>3234</v>
      </c>
      <c r="C9864" t="s">
        <v>533</v>
      </c>
      <c r="D9864" t="s">
        <v>475</v>
      </c>
      <c r="E9864" t="s">
        <v>37</v>
      </c>
      <c r="F9864">
        <v>2009</v>
      </c>
      <c r="G9864" t="s">
        <v>480</v>
      </c>
      <c r="H9864">
        <v>124.11349920000001</v>
      </c>
    </row>
    <row r="9865" spans="1:8">
      <c r="A9865" t="s">
        <v>429</v>
      </c>
      <c r="B9865">
        <v>7100</v>
      </c>
      <c r="C9865" t="s">
        <v>534</v>
      </c>
      <c r="D9865" t="s">
        <v>475</v>
      </c>
      <c r="E9865" t="s">
        <v>24</v>
      </c>
      <c r="F9865">
        <v>2014</v>
      </c>
      <c r="G9865" t="s">
        <v>480</v>
      </c>
      <c r="H9865">
        <v>0.16747200000000001</v>
      </c>
    </row>
    <row r="9866" spans="1:8">
      <c r="A9866" t="s">
        <v>464</v>
      </c>
      <c r="B9866">
        <v>3234</v>
      </c>
      <c r="C9866" t="s">
        <v>533</v>
      </c>
      <c r="D9866" t="s">
        <v>475</v>
      </c>
      <c r="E9866" t="s">
        <v>29</v>
      </c>
      <c r="F9866">
        <v>2010</v>
      </c>
      <c r="G9866" t="s">
        <v>503</v>
      </c>
      <c r="H9866">
        <v>11.5388208</v>
      </c>
    </row>
    <row r="9867" spans="1:8">
      <c r="A9867" t="s">
        <v>464</v>
      </c>
      <c r="B9867">
        <v>5540</v>
      </c>
      <c r="C9867" t="s">
        <v>510</v>
      </c>
      <c r="D9867" t="s">
        <v>475</v>
      </c>
      <c r="E9867" t="s">
        <v>8</v>
      </c>
      <c r="F9867">
        <v>2010</v>
      </c>
      <c r="G9867" t="s">
        <v>483</v>
      </c>
      <c r="H9867">
        <v>0.98389800000000005</v>
      </c>
    </row>
    <row r="9868" spans="1:8">
      <c r="A9868" t="s">
        <v>464</v>
      </c>
      <c r="B9868">
        <v>5540</v>
      </c>
      <c r="C9868" t="s">
        <v>510</v>
      </c>
      <c r="D9868" t="s">
        <v>475</v>
      </c>
      <c r="E9868" t="s">
        <v>12</v>
      </c>
      <c r="F9868">
        <v>2012</v>
      </c>
      <c r="G9868" t="s">
        <v>483</v>
      </c>
      <c r="H9868">
        <v>0.77037120000000003</v>
      </c>
    </row>
    <row r="9869" spans="1:8">
      <c r="A9869" t="s">
        <v>496</v>
      </c>
      <c r="B9869">
        <v>5540</v>
      </c>
      <c r="C9869" t="s">
        <v>510</v>
      </c>
      <c r="D9869" t="s">
        <v>475</v>
      </c>
      <c r="E9869" t="s">
        <v>22</v>
      </c>
      <c r="F9869">
        <v>2010</v>
      </c>
      <c r="G9869" t="s">
        <v>483</v>
      </c>
      <c r="H9869">
        <v>4.1868000000000001E-3</v>
      </c>
    </row>
    <row r="9870" spans="1:8">
      <c r="A9870" t="s">
        <v>464</v>
      </c>
      <c r="B9870">
        <v>5547</v>
      </c>
      <c r="C9870" t="s">
        <v>508</v>
      </c>
      <c r="D9870" t="s">
        <v>475</v>
      </c>
      <c r="E9870" t="s">
        <v>32</v>
      </c>
      <c r="F9870">
        <v>2013</v>
      </c>
      <c r="G9870" t="s">
        <v>483</v>
      </c>
      <c r="H9870">
        <v>2.2148172000000002</v>
      </c>
    </row>
    <row r="9871" spans="1:8">
      <c r="A9871" t="s">
        <v>429</v>
      </c>
      <c r="B9871">
        <v>5547</v>
      </c>
      <c r="C9871" t="s">
        <v>508</v>
      </c>
      <c r="D9871" t="s">
        <v>475</v>
      </c>
      <c r="E9871" t="s">
        <v>30</v>
      </c>
      <c r="F9871">
        <v>2011</v>
      </c>
      <c r="G9871" t="s">
        <v>483</v>
      </c>
      <c r="H9871">
        <v>13.9504176</v>
      </c>
    </row>
    <row r="9872" spans="1:8">
      <c r="A9872" t="s">
        <v>429</v>
      </c>
      <c r="B9872">
        <v>5547</v>
      </c>
      <c r="C9872" t="s">
        <v>508</v>
      </c>
      <c r="D9872" t="s">
        <v>475</v>
      </c>
      <c r="E9872" t="s">
        <v>26</v>
      </c>
      <c r="F9872">
        <v>2011</v>
      </c>
      <c r="G9872" t="s">
        <v>483</v>
      </c>
      <c r="H9872">
        <v>0.16747200000000001</v>
      </c>
    </row>
    <row r="9873" spans="1:8">
      <c r="A9873" t="s">
        <v>429</v>
      </c>
      <c r="B9873">
        <v>5547</v>
      </c>
      <c r="C9873" t="s">
        <v>508</v>
      </c>
      <c r="D9873" t="s">
        <v>475</v>
      </c>
      <c r="E9873" t="s">
        <v>32</v>
      </c>
      <c r="F9873">
        <v>2012</v>
      </c>
      <c r="G9873" t="s">
        <v>483</v>
      </c>
      <c r="H9873">
        <v>3.7136916000000002</v>
      </c>
    </row>
    <row r="9874" spans="1:8">
      <c r="A9874" t="s">
        <v>464</v>
      </c>
      <c r="B9874">
        <v>2121</v>
      </c>
      <c r="C9874" t="s">
        <v>441</v>
      </c>
      <c r="D9874" t="s">
        <v>475</v>
      </c>
      <c r="E9874" t="s">
        <v>6</v>
      </c>
      <c r="F9874">
        <v>2014</v>
      </c>
      <c r="G9874" t="s">
        <v>480</v>
      </c>
      <c r="H9874">
        <v>2.5665084</v>
      </c>
    </row>
    <row r="9875" spans="1:8">
      <c r="A9875" t="s">
        <v>429</v>
      </c>
      <c r="B9875">
        <v>5547</v>
      </c>
      <c r="C9875" t="s">
        <v>508</v>
      </c>
      <c r="D9875" t="s">
        <v>475</v>
      </c>
      <c r="E9875" t="s">
        <v>24</v>
      </c>
      <c r="F9875">
        <v>2011</v>
      </c>
      <c r="G9875" t="s">
        <v>480</v>
      </c>
      <c r="H9875">
        <v>2.2273776000000001</v>
      </c>
    </row>
    <row r="9876" spans="1:8">
      <c r="A9876" t="s">
        <v>464</v>
      </c>
      <c r="B9876">
        <v>5547</v>
      </c>
      <c r="C9876" t="s">
        <v>508</v>
      </c>
      <c r="D9876" t="s">
        <v>475</v>
      </c>
      <c r="E9876" t="s">
        <v>8</v>
      </c>
      <c r="F9876">
        <v>2013</v>
      </c>
      <c r="G9876" t="s">
        <v>480</v>
      </c>
      <c r="H9876">
        <v>0.55684440000000002</v>
      </c>
    </row>
    <row r="9877" spans="1:8">
      <c r="A9877" t="s">
        <v>429</v>
      </c>
      <c r="B9877">
        <v>2100</v>
      </c>
      <c r="C9877" t="s">
        <v>509</v>
      </c>
      <c r="D9877" t="s">
        <v>475</v>
      </c>
      <c r="E9877" t="s">
        <v>37</v>
      </c>
      <c r="F9877">
        <v>2009</v>
      </c>
      <c r="G9877" t="s">
        <v>490</v>
      </c>
      <c r="H9877">
        <v>421.47259559999998</v>
      </c>
    </row>
    <row r="9878" spans="1:8">
      <c r="A9878" t="s">
        <v>464</v>
      </c>
      <c r="B9878">
        <v>2100</v>
      </c>
      <c r="C9878" t="s">
        <v>509</v>
      </c>
      <c r="D9878" t="s">
        <v>475</v>
      </c>
      <c r="E9878" t="s">
        <v>343</v>
      </c>
      <c r="F9878">
        <v>2010</v>
      </c>
      <c r="G9878" t="s">
        <v>490</v>
      </c>
      <c r="H9878">
        <v>16.6257828</v>
      </c>
    </row>
    <row r="9879" spans="1:8">
      <c r="A9879" t="s">
        <v>464</v>
      </c>
      <c r="B9879">
        <v>2100</v>
      </c>
      <c r="C9879" t="s">
        <v>509</v>
      </c>
      <c r="D9879" t="s">
        <v>475</v>
      </c>
      <c r="E9879" t="s">
        <v>31</v>
      </c>
      <c r="F9879">
        <v>2010</v>
      </c>
      <c r="G9879" t="s">
        <v>490</v>
      </c>
      <c r="H9879">
        <v>68.211345600000001</v>
      </c>
    </row>
    <row r="9880" spans="1:8">
      <c r="A9880" t="s">
        <v>462</v>
      </c>
      <c r="B9880">
        <v>2100</v>
      </c>
      <c r="C9880" t="s">
        <v>509</v>
      </c>
      <c r="D9880" t="s">
        <v>475</v>
      </c>
      <c r="E9880" t="s">
        <v>17</v>
      </c>
      <c r="F9880">
        <v>2009</v>
      </c>
      <c r="G9880" t="s">
        <v>490</v>
      </c>
      <c r="H9880">
        <v>32.209052399999997</v>
      </c>
    </row>
    <row r="9881" spans="1:8">
      <c r="A9881" t="s">
        <v>498</v>
      </c>
      <c r="B9881">
        <v>2100</v>
      </c>
      <c r="C9881" t="s">
        <v>509</v>
      </c>
      <c r="D9881" t="s">
        <v>475</v>
      </c>
      <c r="E9881" t="s">
        <v>37</v>
      </c>
      <c r="F9881">
        <v>2012</v>
      </c>
      <c r="G9881" t="s">
        <v>490</v>
      </c>
      <c r="H9881">
        <v>7.5613608000000001</v>
      </c>
    </row>
    <row r="9882" spans="1:8">
      <c r="A9882" t="s">
        <v>463</v>
      </c>
      <c r="B9882">
        <v>2100</v>
      </c>
      <c r="C9882" t="s">
        <v>509</v>
      </c>
      <c r="D9882" t="s">
        <v>475</v>
      </c>
      <c r="E9882" t="s">
        <v>14</v>
      </c>
      <c r="F9882">
        <v>2010</v>
      </c>
      <c r="G9882" t="s">
        <v>490</v>
      </c>
      <c r="H9882">
        <v>23.7977712</v>
      </c>
    </row>
    <row r="9883" spans="1:8">
      <c r="A9883" t="s">
        <v>463</v>
      </c>
      <c r="B9883">
        <v>2100</v>
      </c>
      <c r="C9883" t="s">
        <v>509</v>
      </c>
      <c r="D9883" t="s">
        <v>475</v>
      </c>
      <c r="E9883" t="s">
        <v>13</v>
      </c>
      <c r="F9883">
        <v>2014</v>
      </c>
      <c r="G9883" t="s">
        <v>490</v>
      </c>
      <c r="H9883">
        <v>46.314381599999997</v>
      </c>
    </row>
    <row r="9884" spans="1:8">
      <c r="A9884" t="s">
        <v>463</v>
      </c>
      <c r="B9884">
        <v>2100</v>
      </c>
      <c r="C9884" t="s">
        <v>509</v>
      </c>
      <c r="D9884" t="s">
        <v>475</v>
      </c>
      <c r="E9884" t="s">
        <v>20</v>
      </c>
      <c r="F9884">
        <v>2012</v>
      </c>
      <c r="G9884" t="s">
        <v>490</v>
      </c>
      <c r="H9884">
        <v>119.2442508</v>
      </c>
    </row>
    <row r="9885" spans="1:8">
      <c r="A9885" t="s">
        <v>463</v>
      </c>
      <c r="B9885">
        <v>2121</v>
      </c>
      <c r="C9885" t="s">
        <v>441</v>
      </c>
      <c r="D9885" t="s">
        <v>475</v>
      </c>
      <c r="E9885" t="s">
        <v>15</v>
      </c>
      <c r="F9885">
        <v>2014</v>
      </c>
      <c r="G9885" t="s">
        <v>490</v>
      </c>
      <c r="H9885">
        <v>92.256138000000007</v>
      </c>
    </row>
    <row r="9886" spans="1:8">
      <c r="A9886" t="s">
        <v>463</v>
      </c>
      <c r="B9886">
        <v>2121</v>
      </c>
      <c r="C9886" t="s">
        <v>441</v>
      </c>
      <c r="D9886" t="s">
        <v>475</v>
      </c>
      <c r="E9886" t="s">
        <v>17</v>
      </c>
      <c r="F9886">
        <v>2010</v>
      </c>
      <c r="G9886" t="s">
        <v>490</v>
      </c>
      <c r="H9886">
        <v>29.014524000000002</v>
      </c>
    </row>
    <row r="9887" spans="1:8">
      <c r="A9887" t="s">
        <v>464</v>
      </c>
      <c r="B9887">
        <v>3286</v>
      </c>
      <c r="C9887" t="s">
        <v>511</v>
      </c>
      <c r="D9887" t="s">
        <v>475</v>
      </c>
      <c r="E9887" t="s">
        <v>30</v>
      </c>
      <c r="F9887">
        <v>2014</v>
      </c>
      <c r="G9887" t="s">
        <v>503</v>
      </c>
      <c r="H9887">
        <v>2.6000027999999999</v>
      </c>
    </row>
    <row r="9888" spans="1:8">
      <c r="A9888" t="s">
        <v>429</v>
      </c>
      <c r="B9888">
        <v>5540</v>
      </c>
      <c r="C9888" t="s">
        <v>510</v>
      </c>
      <c r="D9888" t="s">
        <v>475</v>
      </c>
      <c r="E9888" t="s">
        <v>3</v>
      </c>
      <c r="F9888">
        <v>2011</v>
      </c>
      <c r="G9888" t="s">
        <v>483</v>
      </c>
      <c r="H9888">
        <v>207.14193</v>
      </c>
    </row>
    <row r="9889" spans="1:8">
      <c r="A9889" t="s">
        <v>429</v>
      </c>
      <c r="B9889">
        <v>5540</v>
      </c>
      <c r="C9889" t="s">
        <v>510</v>
      </c>
      <c r="D9889" t="s">
        <v>475</v>
      </c>
      <c r="E9889" t="s">
        <v>16</v>
      </c>
      <c r="F9889">
        <v>2013</v>
      </c>
      <c r="G9889" t="s">
        <v>483</v>
      </c>
      <c r="H9889">
        <v>63.254174399999997</v>
      </c>
    </row>
    <row r="9890" spans="1:8">
      <c r="A9890" t="s">
        <v>429</v>
      </c>
      <c r="B9890">
        <v>5540</v>
      </c>
      <c r="C9890" t="s">
        <v>510</v>
      </c>
      <c r="D9890" t="s">
        <v>475</v>
      </c>
      <c r="E9890" t="s">
        <v>428</v>
      </c>
      <c r="F9890">
        <v>2009</v>
      </c>
      <c r="G9890" t="s">
        <v>483</v>
      </c>
      <c r="H9890">
        <v>9.7845516000000003</v>
      </c>
    </row>
    <row r="9891" spans="1:8">
      <c r="A9891" t="s">
        <v>464</v>
      </c>
      <c r="B9891">
        <v>5540</v>
      </c>
      <c r="C9891" t="s">
        <v>510</v>
      </c>
      <c r="D9891" t="s">
        <v>475</v>
      </c>
      <c r="E9891" t="s">
        <v>27</v>
      </c>
      <c r="F9891">
        <v>2013</v>
      </c>
      <c r="G9891" t="s">
        <v>483</v>
      </c>
      <c r="H9891">
        <v>0.1339776</v>
      </c>
    </row>
    <row r="9892" spans="1:8">
      <c r="A9892" t="s">
        <v>464</v>
      </c>
      <c r="B9892">
        <v>5540</v>
      </c>
      <c r="C9892" t="s">
        <v>510</v>
      </c>
      <c r="D9892" t="s">
        <v>475</v>
      </c>
      <c r="E9892" t="s">
        <v>26</v>
      </c>
      <c r="F9892">
        <v>2010</v>
      </c>
      <c r="G9892" t="s">
        <v>483</v>
      </c>
      <c r="H9892">
        <v>0.3433176</v>
      </c>
    </row>
    <row r="9893" spans="1:8">
      <c r="A9893" t="s">
        <v>464</v>
      </c>
      <c r="B9893">
        <v>5547</v>
      </c>
      <c r="C9893" t="s">
        <v>508</v>
      </c>
      <c r="D9893" t="s">
        <v>475</v>
      </c>
      <c r="E9893" t="s">
        <v>27</v>
      </c>
      <c r="F9893">
        <v>2014</v>
      </c>
      <c r="G9893" t="s">
        <v>483</v>
      </c>
      <c r="H9893">
        <v>0.16328519999999999</v>
      </c>
    </row>
    <row r="9894" spans="1:8">
      <c r="A9894" t="s">
        <v>464</v>
      </c>
      <c r="B9894">
        <v>5547</v>
      </c>
      <c r="C9894" t="s">
        <v>508</v>
      </c>
      <c r="D9894" t="s">
        <v>475</v>
      </c>
      <c r="E9894" t="s">
        <v>30</v>
      </c>
      <c r="F9894">
        <v>2010</v>
      </c>
      <c r="G9894" t="s">
        <v>483</v>
      </c>
      <c r="H9894">
        <v>15.2692596</v>
      </c>
    </row>
    <row r="9895" spans="1:8">
      <c r="A9895" t="s">
        <v>429</v>
      </c>
      <c r="B9895">
        <v>5547</v>
      </c>
      <c r="C9895" t="s">
        <v>508</v>
      </c>
      <c r="D9895" t="s">
        <v>475</v>
      </c>
      <c r="E9895" t="s">
        <v>3</v>
      </c>
      <c r="F9895">
        <v>2011</v>
      </c>
      <c r="G9895" t="s">
        <v>483</v>
      </c>
      <c r="H9895">
        <v>8.7294780000000003</v>
      </c>
    </row>
    <row r="9896" spans="1:8">
      <c r="A9896" t="s">
        <v>464</v>
      </c>
      <c r="B9896">
        <v>2121</v>
      </c>
      <c r="C9896" t="s">
        <v>441</v>
      </c>
      <c r="D9896" t="s">
        <v>475</v>
      </c>
      <c r="E9896" t="s">
        <v>13</v>
      </c>
      <c r="F9896">
        <v>2009</v>
      </c>
      <c r="G9896" t="s">
        <v>480</v>
      </c>
      <c r="H9896">
        <v>3.4499232000000002</v>
      </c>
    </row>
    <row r="9897" spans="1:8">
      <c r="A9897" t="s">
        <v>462</v>
      </c>
      <c r="B9897">
        <v>2121</v>
      </c>
      <c r="C9897" t="s">
        <v>441</v>
      </c>
      <c r="D9897" t="s">
        <v>475</v>
      </c>
      <c r="E9897" t="s">
        <v>17</v>
      </c>
      <c r="F9897">
        <v>2009</v>
      </c>
      <c r="G9897" t="s">
        <v>480</v>
      </c>
      <c r="H9897">
        <v>8.3736000000000005E-2</v>
      </c>
    </row>
    <row r="9898" spans="1:8">
      <c r="A9898" t="s">
        <v>461</v>
      </c>
      <c r="B9898">
        <v>2121</v>
      </c>
      <c r="C9898" t="s">
        <v>441</v>
      </c>
      <c r="D9898" t="s">
        <v>475</v>
      </c>
      <c r="E9898" t="s">
        <v>15</v>
      </c>
      <c r="F9898">
        <v>2009</v>
      </c>
      <c r="G9898" t="s">
        <v>480</v>
      </c>
      <c r="H9898">
        <v>0.11304359999999999</v>
      </c>
    </row>
    <row r="9899" spans="1:8">
      <c r="A9899" t="s">
        <v>463</v>
      </c>
      <c r="B9899">
        <v>2121</v>
      </c>
      <c r="C9899" t="s">
        <v>441</v>
      </c>
      <c r="D9899" t="s">
        <v>475</v>
      </c>
      <c r="E9899" t="s">
        <v>14</v>
      </c>
      <c r="F9899">
        <v>2012</v>
      </c>
      <c r="G9899" t="s">
        <v>480</v>
      </c>
      <c r="H9899">
        <v>25.108239600000001</v>
      </c>
    </row>
    <row r="9900" spans="1:8">
      <c r="A9900" t="s">
        <v>463</v>
      </c>
      <c r="B9900">
        <v>2121</v>
      </c>
      <c r="C9900" t="s">
        <v>441</v>
      </c>
      <c r="D9900" t="s">
        <v>475</v>
      </c>
      <c r="E9900" t="s">
        <v>20</v>
      </c>
      <c r="F9900">
        <v>2014</v>
      </c>
      <c r="G9900" t="s">
        <v>480</v>
      </c>
      <c r="H9900">
        <v>54.721476000000003</v>
      </c>
    </row>
    <row r="9901" spans="1:8">
      <c r="A9901" t="s">
        <v>438</v>
      </c>
      <c r="B9901">
        <v>2410</v>
      </c>
      <c r="C9901" t="s">
        <v>445</v>
      </c>
      <c r="D9901" t="s">
        <v>475</v>
      </c>
      <c r="E9901" t="s">
        <v>12</v>
      </c>
      <c r="F9901">
        <v>2012</v>
      </c>
      <c r="G9901" t="s">
        <v>480</v>
      </c>
      <c r="H9901">
        <v>0.10048319999999999</v>
      </c>
    </row>
    <row r="9902" spans="1:8">
      <c r="A9902" t="s">
        <v>464</v>
      </c>
      <c r="B9902">
        <v>3286</v>
      </c>
      <c r="C9902" t="s">
        <v>511</v>
      </c>
      <c r="D9902" t="s">
        <v>475</v>
      </c>
      <c r="E9902" t="s">
        <v>26</v>
      </c>
      <c r="F9902">
        <v>2012</v>
      </c>
      <c r="G9902" t="s">
        <v>480</v>
      </c>
      <c r="H9902">
        <v>4.1868000000000002E-2</v>
      </c>
    </row>
    <row r="9903" spans="1:8">
      <c r="A9903" t="s">
        <v>429</v>
      </c>
      <c r="B9903">
        <v>2100</v>
      </c>
      <c r="C9903" t="s">
        <v>509</v>
      </c>
      <c r="D9903" t="s">
        <v>475</v>
      </c>
      <c r="E9903" t="s">
        <v>6</v>
      </c>
      <c r="F9903">
        <v>2013</v>
      </c>
      <c r="G9903" t="s">
        <v>490</v>
      </c>
      <c r="H9903">
        <v>0.1214172</v>
      </c>
    </row>
    <row r="9904" spans="1:8">
      <c r="A9904" t="s">
        <v>429</v>
      </c>
      <c r="B9904">
        <v>2100</v>
      </c>
      <c r="C9904" t="s">
        <v>509</v>
      </c>
      <c r="D9904" t="s">
        <v>475</v>
      </c>
      <c r="E9904" t="s">
        <v>10</v>
      </c>
      <c r="F9904">
        <v>2014</v>
      </c>
      <c r="G9904" t="s">
        <v>490</v>
      </c>
      <c r="H9904">
        <v>230.06884679999999</v>
      </c>
    </row>
    <row r="9905" spans="1:8">
      <c r="A9905" t="s">
        <v>429</v>
      </c>
      <c r="B9905">
        <v>2100</v>
      </c>
      <c r="C9905" t="s">
        <v>509</v>
      </c>
      <c r="D9905" t="s">
        <v>475</v>
      </c>
      <c r="E9905" t="s">
        <v>13</v>
      </c>
      <c r="F9905">
        <v>2009</v>
      </c>
      <c r="G9905" t="s">
        <v>490</v>
      </c>
      <c r="H9905">
        <v>159.5547612</v>
      </c>
    </row>
    <row r="9906" spans="1:8">
      <c r="A9906" t="s">
        <v>429</v>
      </c>
      <c r="B9906">
        <v>2100</v>
      </c>
      <c r="C9906" t="s">
        <v>509</v>
      </c>
      <c r="D9906" t="s">
        <v>475</v>
      </c>
      <c r="E9906" t="s">
        <v>32</v>
      </c>
      <c r="F9906">
        <v>2010</v>
      </c>
      <c r="G9906" t="s">
        <v>490</v>
      </c>
      <c r="H9906">
        <v>8.7922799999999995E-2</v>
      </c>
    </row>
    <row r="9907" spans="1:8">
      <c r="A9907" t="s">
        <v>464</v>
      </c>
      <c r="B9907">
        <v>2100</v>
      </c>
      <c r="C9907" t="s">
        <v>509</v>
      </c>
      <c r="D9907" t="s">
        <v>475</v>
      </c>
      <c r="E9907" t="s">
        <v>9</v>
      </c>
      <c r="F9907">
        <v>2013</v>
      </c>
      <c r="G9907" t="s">
        <v>490</v>
      </c>
      <c r="H9907">
        <v>76.840340400000002</v>
      </c>
    </row>
    <row r="9908" spans="1:8">
      <c r="A9908" t="s">
        <v>464</v>
      </c>
      <c r="B9908">
        <v>2100</v>
      </c>
      <c r="C9908" t="s">
        <v>509</v>
      </c>
      <c r="D9908" t="s">
        <v>475</v>
      </c>
      <c r="E9908" t="s">
        <v>19</v>
      </c>
      <c r="F9908">
        <v>2010</v>
      </c>
      <c r="G9908" t="s">
        <v>490</v>
      </c>
      <c r="H9908">
        <v>3.6843840000000001</v>
      </c>
    </row>
    <row r="9909" spans="1:8">
      <c r="A9909" t="s">
        <v>462</v>
      </c>
      <c r="B9909">
        <v>2100</v>
      </c>
      <c r="C9909" t="s">
        <v>509</v>
      </c>
      <c r="D9909" t="s">
        <v>475</v>
      </c>
      <c r="E9909" t="s">
        <v>28</v>
      </c>
      <c r="F9909">
        <v>2012</v>
      </c>
      <c r="G9909" t="s">
        <v>490</v>
      </c>
      <c r="H9909">
        <v>78.615543599999995</v>
      </c>
    </row>
    <row r="9910" spans="1:8">
      <c r="A9910" t="s">
        <v>462</v>
      </c>
      <c r="B9910">
        <v>2100</v>
      </c>
      <c r="C9910" t="s">
        <v>509</v>
      </c>
      <c r="D9910" t="s">
        <v>475</v>
      </c>
      <c r="E9910" t="s">
        <v>30</v>
      </c>
      <c r="F9910">
        <v>2012</v>
      </c>
      <c r="G9910" t="s">
        <v>490</v>
      </c>
      <c r="H9910">
        <v>352.51599959999999</v>
      </c>
    </row>
    <row r="9911" spans="1:8">
      <c r="A9911" t="s">
        <v>462</v>
      </c>
      <c r="B9911">
        <v>2100</v>
      </c>
      <c r="C9911" t="s">
        <v>509</v>
      </c>
      <c r="D9911" t="s">
        <v>475</v>
      </c>
      <c r="E9911" t="s">
        <v>37</v>
      </c>
      <c r="F9911">
        <v>2012</v>
      </c>
      <c r="G9911" t="s">
        <v>490</v>
      </c>
      <c r="H9911">
        <v>150.13027439999999</v>
      </c>
    </row>
    <row r="9912" spans="1:8">
      <c r="A9912" t="s">
        <v>497</v>
      </c>
      <c r="B9912">
        <v>2100</v>
      </c>
      <c r="C9912" t="s">
        <v>509</v>
      </c>
      <c r="D9912" t="s">
        <v>475</v>
      </c>
      <c r="E9912" t="s">
        <v>482</v>
      </c>
      <c r="F9912">
        <v>2011</v>
      </c>
      <c r="G9912" t="s">
        <v>490</v>
      </c>
      <c r="H9912">
        <v>1.653786</v>
      </c>
    </row>
    <row r="9913" spans="1:8">
      <c r="A9913" t="s">
        <v>463</v>
      </c>
      <c r="B9913">
        <v>2100</v>
      </c>
      <c r="C9913" t="s">
        <v>509</v>
      </c>
      <c r="D9913" t="s">
        <v>475</v>
      </c>
      <c r="E9913" t="s">
        <v>32</v>
      </c>
      <c r="F9913">
        <v>2009</v>
      </c>
      <c r="G9913" t="s">
        <v>490</v>
      </c>
      <c r="H9913">
        <v>9.7175627999999996</v>
      </c>
    </row>
    <row r="9914" spans="1:8">
      <c r="A9914" t="s">
        <v>463</v>
      </c>
      <c r="B9914">
        <v>2100</v>
      </c>
      <c r="C9914" t="s">
        <v>509</v>
      </c>
      <c r="D9914" t="s">
        <v>475</v>
      </c>
      <c r="E9914" t="s">
        <v>34</v>
      </c>
      <c r="F9914">
        <v>2013</v>
      </c>
      <c r="G9914" t="s">
        <v>490</v>
      </c>
      <c r="H9914">
        <v>30.752046</v>
      </c>
    </row>
    <row r="9915" spans="1:8">
      <c r="A9915" t="s">
        <v>429</v>
      </c>
      <c r="B9915">
        <v>2118</v>
      </c>
      <c r="C9915" t="s">
        <v>440</v>
      </c>
      <c r="D9915" t="s">
        <v>475</v>
      </c>
      <c r="E9915" t="s">
        <v>13</v>
      </c>
      <c r="F9915">
        <v>2013</v>
      </c>
      <c r="G9915" t="s">
        <v>490</v>
      </c>
      <c r="H9915">
        <v>24.325308</v>
      </c>
    </row>
    <row r="9916" spans="1:8">
      <c r="A9916" t="s">
        <v>464</v>
      </c>
      <c r="B9916">
        <v>2121</v>
      </c>
      <c r="C9916" t="s">
        <v>441</v>
      </c>
      <c r="D9916" t="s">
        <v>475</v>
      </c>
      <c r="E9916" t="s">
        <v>10</v>
      </c>
      <c r="F9916">
        <v>2009</v>
      </c>
      <c r="G9916" t="s">
        <v>490</v>
      </c>
      <c r="H9916">
        <v>73.331801999999996</v>
      </c>
    </row>
    <row r="9917" spans="1:8">
      <c r="A9917" t="s">
        <v>464</v>
      </c>
      <c r="B9917">
        <v>2121</v>
      </c>
      <c r="C9917" t="s">
        <v>441</v>
      </c>
      <c r="D9917" t="s">
        <v>475</v>
      </c>
      <c r="E9917" t="s">
        <v>17</v>
      </c>
      <c r="F9917">
        <v>2011</v>
      </c>
      <c r="G9917" t="s">
        <v>490</v>
      </c>
      <c r="H9917">
        <v>0.25539479999999998</v>
      </c>
    </row>
    <row r="9918" spans="1:8">
      <c r="A9918" t="s">
        <v>464</v>
      </c>
      <c r="B9918">
        <v>2121</v>
      </c>
      <c r="C9918" t="s">
        <v>441</v>
      </c>
      <c r="D9918" t="s">
        <v>475</v>
      </c>
      <c r="E9918" t="s">
        <v>23</v>
      </c>
      <c r="F9918">
        <v>2013</v>
      </c>
      <c r="G9918" t="s">
        <v>490</v>
      </c>
      <c r="H9918">
        <v>2.93076E-2</v>
      </c>
    </row>
    <row r="9919" spans="1:8">
      <c r="A9919" t="s">
        <v>464</v>
      </c>
      <c r="B9919">
        <v>2121</v>
      </c>
      <c r="C9919" t="s">
        <v>441</v>
      </c>
      <c r="D9919" t="s">
        <v>475</v>
      </c>
      <c r="E9919" t="s">
        <v>19</v>
      </c>
      <c r="F9919">
        <v>2012</v>
      </c>
      <c r="G9919" t="s">
        <v>490</v>
      </c>
      <c r="H9919">
        <v>1.2267323999999999</v>
      </c>
    </row>
    <row r="9920" spans="1:8">
      <c r="A9920" t="s">
        <v>464</v>
      </c>
      <c r="B9920">
        <v>2121</v>
      </c>
      <c r="C9920" t="s">
        <v>441</v>
      </c>
      <c r="D9920" t="s">
        <v>475</v>
      </c>
      <c r="E9920" t="s">
        <v>28</v>
      </c>
      <c r="F9920">
        <v>2014</v>
      </c>
      <c r="G9920" t="s">
        <v>490</v>
      </c>
      <c r="H9920">
        <v>13.3391448</v>
      </c>
    </row>
    <row r="9921" spans="1:8">
      <c r="A9921" t="s">
        <v>463</v>
      </c>
      <c r="B9921">
        <v>2121</v>
      </c>
      <c r="C9921" t="s">
        <v>441</v>
      </c>
      <c r="D9921" t="s">
        <v>475</v>
      </c>
      <c r="E9921" t="s">
        <v>36</v>
      </c>
      <c r="F9921">
        <v>2011</v>
      </c>
      <c r="G9921" t="s">
        <v>490</v>
      </c>
      <c r="H9921">
        <v>46.172030399999997</v>
      </c>
    </row>
    <row r="9922" spans="1:8">
      <c r="A9922" t="s">
        <v>464</v>
      </c>
      <c r="B9922">
        <v>3286</v>
      </c>
      <c r="C9922" t="s">
        <v>511</v>
      </c>
      <c r="D9922" t="s">
        <v>475</v>
      </c>
      <c r="E9922" t="s">
        <v>10</v>
      </c>
      <c r="F9922">
        <v>2012</v>
      </c>
      <c r="G9922" t="s">
        <v>503</v>
      </c>
      <c r="H9922">
        <v>13.4312544</v>
      </c>
    </row>
    <row r="9923" spans="1:8">
      <c r="A9923" t="s">
        <v>464</v>
      </c>
      <c r="B9923">
        <v>3286</v>
      </c>
      <c r="C9923" t="s">
        <v>511</v>
      </c>
      <c r="D9923" t="s">
        <v>475</v>
      </c>
      <c r="E9923" t="s">
        <v>15</v>
      </c>
      <c r="F9923">
        <v>2010</v>
      </c>
      <c r="G9923" t="s">
        <v>503</v>
      </c>
      <c r="H9923">
        <v>4.1616792</v>
      </c>
    </row>
    <row r="9924" spans="1:8">
      <c r="A9924" t="s">
        <v>464</v>
      </c>
      <c r="B9924">
        <v>3286</v>
      </c>
      <c r="C9924" t="s">
        <v>511</v>
      </c>
      <c r="D9924" t="s">
        <v>475</v>
      </c>
      <c r="E9924" t="s">
        <v>24</v>
      </c>
      <c r="F9924">
        <v>2009</v>
      </c>
      <c r="G9924" t="s">
        <v>503</v>
      </c>
      <c r="H9924">
        <v>0.293076</v>
      </c>
    </row>
    <row r="9925" spans="1:8">
      <c r="A9925" t="s">
        <v>429</v>
      </c>
      <c r="B9925">
        <v>5540</v>
      </c>
      <c r="C9925" t="s">
        <v>510</v>
      </c>
      <c r="D9925" t="s">
        <v>475</v>
      </c>
      <c r="E9925" t="s">
        <v>12</v>
      </c>
      <c r="F9925">
        <v>2009</v>
      </c>
      <c r="G9925" t="s">
        <v>483</v>
      </c>
      <c r="H9925">
        <v>35.382646800000003</v>
      </c>
    </row>
    <row r="9926" spans="1:8">
      <c r="A9926" t="s">
        <v>429</v>
      </c>
      <c r="B9926">
        <v>5540</v>
      </c>
      <c r="C9926" t="s">
        <v>510</v>
      </c>
      <c r="D9926" t="s">
        <v>475</v>
      </c>
      <c r="E9926" t="s">
        <v>34</v>
      </c>
      <c r="F9926">
        <v>2013</v>
      </c>
      <c r="G9926" t="s">
        <v>483</v>
      </c>
      <c r="H9926">
        <v>445.18244399999998</v>
      </c>
    </row>
    <row r="9927" spans="1:8">
      <c r="A9927" t="s">
        <v>464</v>
      </c>
      <c r="B9927">
        <v>5540</v>
      </c>
      <c r="C9927" t="s">
        <v>510</v>
      </c>
      <c r="D9927" t="s">
        <v>475</v>
      </c>
      <c r="E9927" t="s">
        <v>10</v>
      </c>
      <c r="F9927">
        <v>2011</v>
      </c>
      <c r="G9927" t="s">
        <v>483</v>
      </c>
      <c r="H9927">
        <v>58.355618399999997</v>
      </c>
    </row>
    <row r="9928" spans="1:8">
      <c r="A9928" t="s">
        <v>464</v>
      </c>
      <c r="B9928">
        <v>2210</v>
      </c>
      <c r="C9928" t="s">
        <v>442</v>
      </c>
      <c r="D9928" t="s">
        <v>475</v>
      </c>
      <c r="E9928" t="s">
        <v>22</v>
      </c>
      <c r="F9928">
        <v>2010</v>
      </c>
      <c r="G9928" t="s">
        <v>480</v>
      </c>
      <c r="H9928">
        <v>1.2560399999999999E-2</v>
      </c>
    </row>
    <row r="9929" spans="1:8">
      <c r="A9929" t="s">
        <v>464</v>
      </c>
      <c r="B9929">
        <v>2210</v>
      </c>
      <c r="C9929" t="s">
        <v>442</v>
      </c>
      <c r="D9929" t="s">
        <v>475</v>
      </c>
      <c r="E9929" t="s">
        <v>28</v>
      </c>
      <c r="F9929">
        <v>2012</v>
      </c>
      <c r="G9929" t="s">
        <v>480</v>
      </c>
      <c r="H9929">
        <v>0.61964640000000004</v>
      </c>
    </row>
    <row r="9930" spans="1:8">
      <c r="A9930" t="s">
        <v>438</v>
      </c>
      <c r="B9930">
        <v>2210</v>
      </c>
      <c r="C9930" t="s">
        <v>442</v>
      </c>
      <c r="D9930" t="s">
        <v>475</v>
      </c>
      <c r="E9930" t="s">
        <v>30</v>
      </c>
      <c r="F9930">
        <v>2010</v>
      </c>
      <c r="G9930" t="s">
        <v>480</v>
      </c>
      <c r="H9930">
        <v>0.28888920000000001</v>
      </c>
    </row>
    <row r="9931" spans="1:8">
      <c r="A9931" t="s">
        <v>438</v>
      </c>
      <c r="B9931">
        <v>2210</v>
      </c>
      <c r="C9931" t="s">
        <v>442</v>
      </c>
      <c r="D9931" t="s">
        <v>475</v>
      </c>
      <c r="E9931" t="s">
        <v>36</v>
      </c>
      <c r="F9931">
        <v>2009</v>
      </c>
      <c r="G9931" t="s">
        <v>480</v>
      </c>
      <c r="H9931">
        <v>2.0934000000000001E-2</v>
      </c>
    </row>
    <row r="9932" spans="1:8">
      <c r="A9932" t="s">
        <v>429</v>
      </c>
      <c r="B9932">
        <v>3105</v>
      </c>
      <c r="C9932" t="s">
        <v>457</v>
      </c>
      <c r="D9932" t="s">
        <v>475</v>
      </c>
      <c r="E9932" t="s">
        <v>9</v>
      </c>
      <c r="F9932">
        <v>2012</v>
      </c>
      <c r="G9932" t="s">
        <v>480</v>
      </c>
      <c r="H9932">
        <v>6.6402647999999997</v>
      </c>
    </row>
    <row r="9933" spans="1:8">
      <c r="A9933" t="s">
        <v>429</v>
      </c>
      <c r="B9933">
        <v>3105</v>
      </c>
      <c r="C9933" t="s">
        <v>457</v>
      </c>
      <c r="D9933" t="s">
        <v>475</v>
      </c>
      <c r="E9933" t="s">
        <v>343</v>
      </c>
      <c r="F9933">
        <v>2011</v>
      </c>
      <c r="G9933" t="s">
        <v>480</v>
      </c>
      <c r="H9933">
        <v>4.1742395999999999</v>
      </c>
    </row>
    <row r="9934" spans="1:8">
      <c r="A9934" t="s">
        <v>429</v>
      </c>
      <c r="B9934">
        <v>3105</v>
      </c>
      <c r="C9934" t="s">
        <v>457</v>
      </c>
      <c r="D9934" t="s">
        <v>475</v>
      </c>
      <c r="E9934" t="s">
        <v>33</v>
      </c>
      <c r="F9934">
        <v>2014</v>
      </c>
      <c r="G9934" t="s">
        <v>480</v>
      </c>
      <c r="H9934">
        <v>46.758182400000003</v>
      </c>
    </row>
    <row r="9935" spans="1:8">
      <c r="A9935" t="s">
        <v>429</v>
      </c>
      <c r="B9935">
        <v>3105</v>
      </c>
      <c r="C9935" t="s">
        <v>457</v>
      </c>
      <c r="D9935" t="s">
        <v>475</v>
      </c>
      <c r="E9935" t="s">
        <v>482</v>
      </c>
      <c r="F9935">
        <v>2010</v>
      </c>
      <c r="G9935" t="s">
        <v>480</v>
      </c>
      <c r="H9935">
        <v>110.32218</v>
      </c>
    </row>
    <row r="9936" spans="1:8">
      <c r="A9936" t="s">
        <v>464</v>
      </c>
      <c r="B9936">
        <v>3105</v>
      </c>
      <c r="C9936" t="s">
        <v>457</v>
      </c>
      <c r="D9936" t="s">
        <v>475</v>
      </c>
      <c r="E9936" t="s">
        <v>10</v>
      </c>
      <c r="F9936">
        <v>2011</v>
      </c>
      <c r="G9936" t="s">
        <v>480</v>
      </c>
      <c r="H9936">
        <v>3746.8803635999998</v>
      </c>
    </row>
    <row r="9937" spans="1:8">
      <c r="A9937" t="s">
        <v>464</v>
      </c>
      <c r="B9937">
        <v>3105</v>
      </c>
      <c r="C9937" t="s">
        <v>457</v>
      </c>
      <c r="D9937" t="s">
        <v>475</v>
      </c>
      <c r="E9937" t="s">
        <v>18</v>
      </c>
      <c r="F9937">
        <v>2010</v>
      </c>
      <c r="G9937" t="s">
        <v>480</v>
      </c>
      <c r="H9937">
        <v>128.82783599999999</v>
      </c>
    </row>
    <row r="9938" spans="1:8">
      <c r="A9938" t="s">
        <v>464</v>
      </c>
      <c r="B9938">
        <v>3105</v>
      </c>
      <c r="C9938" t="s">
        <v>457</v>
      </c>
      <c r="D9938" t="s">
        <v>475</v>
      </c>
      <c r="E9938" t="s">
        <v>22</v>
      </c>
      <c r="F9938">
        <v>2010</v>
      </c>
      <c r="G9938" t="s">
        <v>480</v>
      </c>
      <c r="H9938">
        <v>383.55693480000002</v>
      </c>
    </row>
    <row r="9939" spans="1:8">
      <c r="A9939" t="s">
        <v>464</v>
      </c>
      <c r="B9939">
        <v>3105</v>
      </c>
      <c r="C9939" t="s">
        <v>457</v>
      </c>
      <c r="D9939" t="s">
        <v>475</v>
      </c>
      <c r="E9939" t="s">
        <v>479</v>
      </c>
      <c r="F9939">
        <v>2012</v>
      </c>
      <c r="G9939" t="s">
        <v>480</v>
      </c>
      <c r="H9939">
        <v>850.9629132</v>
      </c>
    </row>
    <row r="9940" spans="1:8">
      <c r="A9940" t="s">
        <v>464</v>
      </c>
      <c r="B9940" t="s">
        <v>504</v>
      </c>
      <c r="C9940" t="s">
        <v>447</v>
      </c>
      <c r="D9940" t="s">
        <v>475</v>
      </c>
      <c r="E9940" t="s">
        <v>9</v>
      </c>
      <c r="F9940">
        <v>2009</v>
      </c>
      <c r="G9940" t="s">
        <v>480</v>
      </c>
      <c r="H9940">
        <v>4.2412283999999998</v>
      </c>
    </row>
    <row r="9941" spans="1:8">
      <c r="A9941" t="s">
        <v>464</v>
      </c>
      <c r="B9941" t="s">
        <v>504</v>
      </c>
      <c r="C9941" t="s">
        <v>447</v>
      </c>
      <c r="D9941" t="s">
        <v>475</v>
      </c>
      <c r="E9941" t="s">
        <v>15</v>
      </c>
      <c r="F9941">
        <v>2010</v>
      </c>
      <c r="G9941" t="s">
        <v>480</v>
      </c>
      <c r="H9941">
        <v>328.47958080000001</v>
      </c>
    </row>
    <row r="9942" spans="1:8">
      <c r="A9942" t="s">
        <v>464</v>
      </c>
      <c r="B9942" t="s">
        <v>504</v>
      </c>
      <c r="C9942" t="s">
        <v>447</v>
      </c>
      <c r="D9942" t="s">
        <v>475</v>
      </c>
      <c r="E9942" t="s">
        <v>18</v>
      </c>
      <c r="F9942">
        <v>2010</v>
      </c>
      <c r="G9942" t="s">
        <v>480</v>
      </c>
      <c r="H9942">
        <v>12.120786000000001</v>
      </c>
    </row>
    <row r="9943" spans="1:8">
      <c r="A9943" t="s">
        <v>464</v>
      </c>
      <c r="B9943" t="s">
        <v>504</v>
      </c>
      <c r="C9943" t="s">
        <v>447</v>
      </c>
      <c r="D9943" t="s">
        <v>475</v>
      </c>
      <c r="E9943" t="s">
        <v>352</v>
      </c>
      <c r="F9943">
        <v>2009</v>
      </c>
      <c r="G9943" t="s">
        <v>480</v>
      </c>
      <c r="H9943">
        <v>1.800324</v>
      </c>
    </row>
    <row r="9944" spans="1:8">
      <c r="A9944" t="s">
        <v>464</v>
      </c>
      <c r="B9944" t="s">
        <v>504</v>
      </c>
      <c r="C9944" t="s">
        <v>447</v>
      </c>
      <c r="D9944" t="s">
        <v>475</v>
      </c>
      <c r="E9944" t="s">
        <v>479</v>
      </c>
      <c r="F9944">
        <v>2013</v>
      </c>
      <c r="G9944" t="s">
        <v>480</v>
      </c>
      <c r="H9944">
        <v>29.600676</v>
      </c>
    </row>
    <row r="9945" spans="1:8">
      <c r="A9945" t="s">
        <v>429</v>
      </c>
      <c r="B9945">
        <v>4000</v>
      </c>
      <c r="C9945" t="s">
        <v>433</v>
      </c>
      <c r="D9945" t="s">
        <v>475</v>
      </c>
      <c r="E9945" t="s">
        <v>13</v>
      </c>
      <c r="F9945">
        <v>2013</v>
      </c>
      <c r="G9945" t="s">
        <v>480</v>
      </c>
      <c r="H9945">
        <v>2.0850263999999998</v>
      </c>
    </row>
    <row r="9946" spans="1:8">
      <c r="A9946" t="s">
        <v>464</v>
      </c>
      <c r="B9946">
        <v>4000</v>
      </c>
      <c r="C9946" t="s">
        <v>433</v>
      </c>
      <c r="D9946" t="s">
        <v>475</v>
      </c>
      <c r="E9946" t="s">
        <v>17</v>
      </c>
      <c r="F9946">
        <v>2012</v>
      </c>
      <c r="G9946" t="s">
        <v>480</v>
      </c>
      <c r="H9946">
        <v>282.39965999999998</v>
      </c>
    </row>
    <row r="9947" spans="1:8">
      <c r="A9947" t="s">
        <v>464</v>
      </c>
      <c r="B9947">
        <v>4000</v>
      </c>
      <c r="C9947" t="s">
        <v>433</v>
      </c>
      <c r="D9947" t="s">
        <v>475</v>
      </c>
      <c r="E9947" t="s">
        <v>352</v>
      </c>
      <c r="F9947">
        <v>2013</v>
      </c>
      <c r="G9947" t="s">
        <v>480</v>
      </c>
      <c r="H9947">
        <v>72.724716000000001</v>
      </c>
    </row>
    <row r="9948" spans="1:8">
      <c r="A9948" t="s">
        <v>464</v>
      </c>
      <c r="B9948">
        <v>4000</v>
      </c>
      <c r="C9948" t="s">
        <v>433</v>
      </c>
      <c r="D9948" t="s">
        <v>475</v>
      </c>
      <c r="E9948" t="s">
        <v>24</v>
      </c>
      <c r="F9948">
        <v>2013</v>
      </c>
      <c r="G9948" t="s">
        <v>480</v>
      </c>
      <c r="H9948">
        <v>58.301189999999998</v>
      </c>
    </row>
    <row r="9949" spans="1:8">
      <c r="A9949" t="s">
        <v>464</v>
      </c>
      <c r="B9949">
        <v>4000</v>
      </c>
      <c r="C9949" t="s">
        <v>433</v>
      </c>
      <c r="D9949" t="s">
        <v>475</v>
      </c>
      <c r="E9949" t="s">
        <v>28</v>
      </c>
      <c r="F9949">
        <v>2014</v>
      </c>
      <c r="G9949" t="s">
        <v>480</v>
      </c>
      <c r="H9949">
        <v>873.85633559999997</v>
      </c>
    </row>
    <row r="9950" spans="1:8">
      <c r="A9950" t="s">
        <v>464</v>
      </c>
      <c r="B9950">
        <v>4000</v>
      </c>
      <c r="C9950" t="s">
        <v>433</v>
      </c>
      <c r="D9950" t="s">
        <v>475</v>
      </c>
      <c r="E9950" t="s">
        <v>479</v>
      </c>
      <c r="F9950">
        <v>2012</v>
      </c>
      <c r="G9950" t="s">
        <v>480</v>
      </c>
      <c r="H9950">
        <v>1583.1211896</v>
      </c>
    </row>
    <row r="9951" spans="1:8">
      <c r="A9951" t="s">
        <v>462</v>
      </c>
      <c r="B9951">
        <v>4000</v>
      </c>
      <c r="C9951" t="s">
        <v>433</v>
      </c>
      <c r="D9951" t="s">
        <v>475</v>
      </c>
      <c r="E9951" t="s">
        <v>37</v>
      </c>
      <c r="F9951">
        <v>2010</v>
      </c>
      <c r="G9951" t="s">
        <v>480</v>
      </c>
      <c r="H9951">
        <v>0.85410719999999996</v>
      </c>
    </row>
    <row r="9952" spans="1:8">
      <c r="A9952" t="s">
        <v>497</v>
      </c>
      <c r="B9952">
        <v>4000</v>
      </c>
      <c r="C9952" t="s">
        <v>433</v>
      </c>
      <c r="D9952" t="s">
        <v>475</v>
      </c>
      <c r="E9952" t="s">
        <v>16</v>
      </c>
      <c r="F9952">
        <v>2014</v>
      </c>
      <c r="G9952" t="s">
        <v>480</v>
      </c>
      <c r="H9952">
        <v>3.7681199999999998E-2</v>
      </c>
    </row>
    <row r="9953" spans="1:8">
      <c r="A9953" t="s">
        <v>456</v>
      </c>
      <c r="B9953">
        <v>4000</v>
      </c>
      <c r="C9953" t="s">
        <v>433</v>
      </c>
      <c r="D9953" t="s">
        <v>475</v>
      </c>
      <c r="E9953" t="s">
        <v>29</v>
      </c>
      <c r="F9953">
        <v>2013</v>
      </c>
      <c r="G9953" t="s">
        <v>480</v>
      </c>
      <c r="H9953">
        <v>148.715136</v>
      </c>
    </row>
    <row r="9954" spans="1:8">
      <c r="A9954" t="s">
        <v>456</v>
      </c>
      <c r="B9954">
        <v>4000</v>
      </c>
      <c r="C9954" t="s">
        <v>433</v>
      </c>
      <c r="D9954" t="s">
        <v>475</v>
      </c>
      <c r="E9954" t="s">
        <v>482</v>
      </c>
      <c r="F9954">
        <v>2010</v>
      </c>
      <c r="G9954" t="s">
        <v>480</v>
      </c>
      <c r="H9954">
        <v>28.298581200000001</v>
      </c>
    </row>
    <row r="9955" spans="1:8">
      <c r="A9955" t="s">
        <v>456</v>
      </c>
      <c r="B9955">
        <v>4000</v>
      </c>
      <c r="C9955" t="s">
        <v>433</v>
      </c>
      <c r="D9955" t="s">
        <v>475</v>
      </c>
      <c r="E9955" t="s">
        <v>37</v>
      </c>
      <c r="F9955">
        <v>2010</v>
      </c>
      <c r="G9955" t="s">
        <v>480</v>
      </c>
      <c r="H9955">
        <v>198.0440136</v>
      </c>
    </row>
    <row r="9956" spans="1:8">
      <c r="A9956" t="s">
        <v>438</v>
      </c>
      <c r="B9956">
        <v>4000</v>
      </c>
      <c r="C9956" t="s">
        <v>433</v>
      </c>
      <c r="D9956" t="s">
        <v>475</v>
      </c>
      <c r="E9956" t="s">
        <v>30</v>
      </c>
      <c r="F9956">
        <v>2012</v>
      </c>
      <c r="G9956" t="s">
        <v>480</v>
      </c>
      <c r="H9956">
        <v>0.82898640000000001</v>
      </c>
    </row>
    <row r="9957" spans="1:8">
      <c r="A9957" t="s">
        <v>461</v>
      </c>
      <c r="B9957">
        <v>4000</v>
      </c>
      <c r="C9957" t="s">
        <v>433</v>
      </c>
      <c r="D9957" t="s">
        <v>475</v>
      </c>
      <c r="E9957" t="s">
        <v>28</v>
      </c>
      <c r="F9957">
        <v>2011</v>
      </c>
      <c r="G9957" t="s">
        <v>480</v>
      </c>
      <c r="H9957">
        <v>7.4943720000000003</v>
      </c>
    </row>
    <row r="9958" spans="1:8">
      <c r="A9958" t="s">
        <v>429</v>
      </c>
      <c r="B9958">
        <v>4100</v>
      </c>
      <c r="C9958" t="s">
        <v>449</v>
      </c>
      <c r="D9958" t="s">
        <v>475</v>
      </c>
      <c r="E9958" t="s">
        <v>16</v>
      </c>
      <c r="F9958">
        <v>2013</v>
      </c>
      <c r="G9958" t="s">
        <v>480</v>
      </c>
      <c r="H9958">
        <v>63.107636399999997</v>
      </c>
    </row>
    <row r="9959" spans="1:8">
      <c r="A9959" t="s">
        <v>429</v>
      </c>
      <c r="B9959">
        <v>4100</v>
      </c>
      <c r="C9959" t="s">
        <v>449</v>
      </c>
      <c r="D9959" t="s">
        <v>475</v>
      </c>
      <c r="E9959" t="s">
        <v>15</v>
      </c>
      <c r="F9959">
        <v>2009</v>
      </c>
      <c r="G9959" t="s">
        <v>480</v>
      </c>
      <c r="H9959">
        <v>31.966218000000001</v>
      </c>
    </row>
    <row r="9960" spans="1:8">
      <c r="A9960" t="s">
        <v>429</v>
      </c>
      <c r="B9960">
        <v>4100</v>
      </c>
      <c r="C9960" t="s">
        <v>449</v>
      </c>
      <c r="D9960" t="s">
        <v>475</v>
      </c>
      <c r="E9960" t="s">
        <v>482</v>
      </c>
      <c r="F9960">
        <v>2010</v>
      </c>
      <c r="G9960" t="s">
        <v>480</v>
      </c>
      <c r="H9960">
        <v>646.044174</v>
      </c>
    </row>
    <row r="9961" spans="1:8">
      <c r="A9961" t="s">
        <v>456</v>
      </c>
      <c r="B9961">
        <v>4100</v>
      </c>
      <c r="C9961" t="s">
        <v>449</v>
      </c>
      <c r="D9961" t="s">
        <v>475</v>
      </c>
      <c r="E9961" t="s">
        <v>13</v>
      </c>
      <c r="F9961">
        <v>2011</v>
      </c>
      <c r="G9961" t="s">
        <v>480</v>
      </c>
      <c r="H9961">
        <v>2.0934000000000001E-2</v>
      </c>
    </row>
    <row r="9962" spans="1:8">
      <c r="A9962" t="s">
        <v>456</v>
      </c>
      <c r="B9962">
        <v>4100</v>
      </c>
      <c r="C9962" t="s">
        <v>449</v>
      </c>
      <c r="D9962" t="s">
        <v>475</v>
      </c>
      <c r="E9962" t="s">
        <v>15</v>
      </c>
      <c r="F9962">
        <v>2009</v>
      </c>
      <c r="G9962" t="s">
        <v>480</v>
      </c>
      <c r="H9962">
        <v>0.60289919999999997</v>
      </c>
    </row>
    <row r="9963" spans="1:8">
      <c r="A9963" t="s">
        <v>456</v>
      </c>
      <c r="B9963">
        <v>4100</v>
      </c>
      <c r="C9963" t="s">
        <v>449</v>
      </c>
      <c r="D9963" t="s">
        <v>475</v>
      </c>
      <c r="E9963" t="s">
        <v>16</v>
      </c>
      <c r="F9963">
        <v>2009</v>
      </c>
      <c r="G9963" t="s">
        <v>480</v>
      </c>
      <c r="H9963">
        <v>6.6905064000000003</v>
      </c>
    </row>
    <row r="9964" spans="1:8">
      <c r="A9964" t="s">
        <v>461</v>
      </c>
      <c r="B9964">
        <v>4100</v>
      </c>
      <c r="C9964" t="s">
        <v>449</v>
      </c>
      <c r="D9964" t="s">
        <v>475</v>
      </c>
      <c r="E9964" t="s">
        <v>15</v>
      </c>
      <c r="F9964">
        <v>2013</v>
      </c>
      <c r="G9964" t="s">
        <v>480</v>
      </c>
      <c r="H9964">
        <v>0.18003240000000001</v>
      </c>
    </row>
    <row r="9965" spans="1:8">
      <c r="A9965" t="s">
        <v>465</v>
      </c>
      <c r="B9965">
        <v>4100</v>
      </c>
      <c r="C9965" t="s">
        <v>449</v>
      </c>
      <c r="D9965" t="s">
        <v>475</v>
      </c>
      <c r="E9965" t="s">
        <v>9</v>
      </c>
      <c r="F9965">
        <v>2010</v>
      </c>
      <c r="G9965" t="s">
        <v>480</v>
      </c>
      <c r="H9965">
        <v>2.7381671999999999</v>
      </c>
    </row>
    <row r="9966" spans="1:8">
      <c r="A9966" t="s">
        <v>465</v>
      </c>
      <c r="B9966">
        <v>4100</v>
      </c>
      <c r="C9966" t="s">
        <v>449</v>
      </c>
      <c r="D9966" t="s">
        <v>475</v>
      </c>
      <c r="E9966" t="s">
        <v>14</v>
      </c>
      <c r="F9966">
        <v>2014</v>
      </c>
      <c r="G9966" t="s">
        <v>480</v>
      </c>
      <c r="H9966">
        <v>0.25120799999999999</v>
      </c>
    </row>
    <row r="9967" spans="1:8">
      <c r="A9967" t="s">
        <v>429</v>
      </c>
      <c r="B9967">
        <v>5100</v>
      </c>
      <c r="C9967" t="s">
        <v>434</v>
      </c>
      <c r="D9967" t="s">
        <v>475</v>
      </c>
      <c r="E9967" t="s">
        <v>17</v>
      </c>
      <c r="F9967">
        <v>2010</v>
      </c>
      <c r="G9967" t="s">
        <v>480</v>
      </c>
      <c r="H9967">
        <v>170.72095680000001</v>
      </c>
    </row>
    <row r="9968" spans="1:8">
      <c r="A9968" t="s">
        <v>429</v>
      </c>
      <c r="B9968">
        <v>5100</v>
      </c>
      <c r="C9968" t="s">
        <v>434</v>
      </c>
      <c r="D9968" t="s">
        <v>475</v>
      </c>
      <c r="E9968" t="s">
        <v>37</v>
      </c>
      <c r="F9968">
        <v>2013</v>
      </c>
      <c r="G9968" t="s">
        <v>480</v>
      </c>
      <c r="H9968">
        <v>762.55444439999997</v>
      </c>
    </row>
    <row r="9969" spans="1:8">
      <c r="A9969" t="s">
        <v>429</v>
      </c>
      <c r="B9969">
        <v>7200</v>
      </c>
      <c r="C9969" t="s">
        <v>436</v>
      </c>
      <c r="D9969" t="s">
        <v>475</v>
      </c>
      <c r="E9969" t="s">
        <v>37</v>
      </c>
      <c r="F9969">
        <v>2014</v>
      </c>
      <c r="G9969" t="s">
        <v>480</v>
      </c>
      <c r="H9969">
        <v>28.181350800000001</v>
      </c>
    </row>
    <row r="9970" spans="1:8">
      <c r="A9970" t="s">
        <v>429</v>
      </c>
      <c r="B9970">
        <v>4000</v>
      </c>
      <c r="C9970" t="s">
        <v>433</v>
      </c>
      <c r="D9970" t="s">
        <v>475</v>
      </c>
      <c r="E9970" t="s">
        <v>2</v>
      </c>
      <c r="F9970">
        <v>2009</v>
      </c>
      <c r="G9970" t="s">
        <v>468</v>
      </c>
      <c r="H9970">
        <v>0.30982320000000002</v>
      </c>
    </row>
    <row r="9971" spans="1:8">
      <c r="A9971" t="s">
        <v>429</v>
      </c>
      <c r="B9971">
        <v>4000</v>
      </c>
      <c r="C9971" t="s">
        <v>433</v>
      </c>
      <c r="D9971" t="s">
        <v>475</v>
      </c>
      <c r="E9971" t="s">
        <v>17</v>
      </c>
      <c r="F9971">
        <v>2012</v>
      </c>
      <c r="G9971" t="s">
        <v>468</v>
      </c>
      <c r="H9971">
        <v>74.026810800000007</v>
      </c>
    </row>
    <row r="9972" spans="1:8">
      <c r="A9972" t="s">
        <v>429</v>
      </c>
      <c r="B9972">
        <v>4000</v>
      </c>
      <c r="C9972" t="s">
        <v>433</v>
      </c>
      <c r="D9972" t="s">
        <v>475</v>
      </c>
      <c r="E9972" t="s">
        <v>37</v>
      </c>
      <c r="F9972">
        <v>2010</v>
      </c>
      <c r="G9972" t="s">
        <v>468</v>
      </c>
      <c r="H9972">
        <v>2154.8705976000001</v>
      </c>
    </row>
    <row r="9973" spans="1:8">
      <c r="A9973" t="s">
        <v>429</v>
      </c>
      <c r="B9973">
        <v>7200</v>
      </c>
      <c r="C9973" t="s">
        <v>436</v>
      </c>
      <c r="D9973" t="s">
        <v>475</v>
      </c>
      <c r="E9973" t="s">
        <v>5</v>
      </c>
      <c r="F9973">
        <v>2014</v>
      </c>
      <c r="G9973" t="s">
        <v>468</v>
      </c>
      <c r="H9973">
        <v>27.791978400000001</v>
      </c>
    </row>
    <row r="9974" spans="1:8">
      <c r="A9974" t="s">
        <v>429</v>
      </c>
      <c r="B9974">
        <v>7200</v>
      </c>
      <c r="C9974" t="s">
        <v>436</v>
      </c>
      <c r="D9974" t="s">
        <v>475</v>
      </c>
      <c r="E9974" t="s">
        <v>15</v>
      </c>
      <c r="F9974">
        <v>2014</v>
      </c>
      <c r="G9974" t="s">
        <v>468</v>
      </c>
      <c r="H9974">
        <v>51.958188</v>
      </c>
    </row>
    <row r="9975" spans="1:8">
      <c r="A9975" t="s">
        <v>429</v>
      </c>
      <c r="B9975">
        <v>7200</v>
      </c>
      <c r="C9975" t="s">
        <v>436</v>
      </c>
      <c r="D9975" t="s">
        <v>475</v>
      </c>
      <c r="E9975" t="s">
        <v>17</v>
      </c>
      <c r="F9975">
        <v>2014</v>
      </c>
      <c r="G9975" t="s">
        <v>468</v>
      </c>
      <c r="H9975">
        <v>3.8644164000000001</v>
      </c>
    </row>
    <row r="9976" spans="1:8">
      <c r="A9976" t="s">
        <v>429</v>
      </c>
      <c r="B9976">
        <v>7200</v>
      </c>
      <c r="C9976" t="s">
        <v>436</v>
      </c>
      <c r="D9976" t="s">
        <v>475</v>
      </c>
      <c r="E9976" t="s">
        <v>37</v>
      </c>
      <c r="F9976">
        <v>2011</v>
      </c>
      <c r="G9976" t="s">
        <v>468</v>
      </c>
      <c r="H9976">
        <v>28.323702000000001</v>
      </c>
    </row>
    <row r="9977" spans="1:8">
      <c r="A9977" t="s">
        <v>464</v>
      </c>
      <c r="B9977">
        <v>7200</v>
      </c>
      <c r="C9977" t="s">
        <v>436</v>
      </c>
      <c r="D9977" t="s">
        <v>475</v>
      </c>
      <c r="E9977" t="s">
        <v>28</v>
      </c>
      <c r="F9977">
        <v>2014</v>
      </c>
      <c r="G9977" t="s">
        <v>468</v>
      </c>
      <c r="H9977">
        <v>7.1845488</v>
      </c>
    </row>
    <row r="9978" spans="1:8">
      <c r="A9978" t="s">
        <v>463</v>
      </c>
      <c r="B9978">
        <v>4000</v>
      </c>
      <c r="C9978" t="s">
        <v>433</v>
      </c>
      <c r="D9978" t="s">
        <v>475</v>
      </c>
      <c r="E9978" t="s">
        <v>17</v>
      </c>
      <c r="F9978">
        <v>2011</v>
      </c>
      <c r="G9978" t="s">
        <v>468</v>
      </c>
      <c r="H9978">
        <v>8.6164343999999993</v>
      </c>
    </row>
    <row r="9979" spans="1:8">
      <c r="A9979" t="s">
        <v>464</v>
      </c>
      <c r="B9979">
        <v>4000</v>
      </c>
      <c r="C9979" t="s">
        <v>433</v>
      </c>
      <c r="D9979" t="s">
        <v>475</v>
      </c>
      <c r="E9979" t="s">
        <v>13</v>
      </c>
      <c r="F9979">
        <v>2010</v>
      </c>
      <c r="G9979" t="s">
        <v>468</v>
      </c>
      <c r="H9979">
        <v>1337.8835664000001</v>
      </c>
    </row>
    <row r="9980" spans="1:8">
      <c r="A9980" t="s">
        <v>461</v>
      </c>
      <c r="B9980">
        <v>4000</v>
      </c>
      <c r="C9980" t="s">
        <v>433</v>
      </c>
      <c r="D9980" t="s">
        <v>475</v>
      </c>
      <c r="E9980" t="s">
        <v>15</v>
      </c>
      <c r="F9980">
        <v>2014</v>
      </c>
      <c r="G9980" t="s">
        <v>468</v>
      </c>
      <c r="H9980">
        <v>14.038340399999999</v>
      </c>
    </row>
    <row r="9981" spans="1:8">
      <c r="A9981" t="s">
        <v>465</v>
      </c>
      <c r="B9981">
        <v>4000</v>
      </c>
      <c r="C9981" t="s">
        <v>433</v>
      </c>
      <c r="D9981" t="s">
        <v>475</v>
      </c>
      <c r="E9981" t="s">
        <v>15</v>
      </c>
      <c r="F9981">
        <v>2010</v>
      </c>
      <c r="G9981" t="s">
        <v>468</v>
      </c>
      <c r="H9981">
        <v>6.6988800000000001E-2</v>
      </c>
    </row>
    <row r="9982" spans="1:8">
      <c r="A9982" t="s">
        <v>429</v>
      </c>
      <c r="B9982">
        <v>5100</v>
      </c>
      <c r="C9982" t="s">
        <v>434</v>
      </c>
      <c r="D9982" t="s">
        <v>475</v>
      </c>
      <c r="E9982" t="s">
        <v>37</v>
      </c>
      <c r="F9982">
        <v>2014</v>
      </c>
      <c r="G9982" t="s">
        <v>468</v>
      </c>
      <c r="H9982">
        <v>688.47739200000001</v>
      </c>
    </row>
    <row r="9983" spans="1:8">
      <c r="A9983" t="s">
        <v>464</v>
      </c>
      <c r="B9983">
        <v>2210</v>
      </c>
      <c r="C9983" t="s">
        <v>442</v>
      </c>
      <c r="D9983" t="s">
        <v>475</v>
      </c>
      <c r="E9983" t="s">
        <v>15</v>
      </c>
      <c r="F9983">
        <v>2011</v>
      </c>
      <c r="G9983" t="s">
        <v>490</v>
      </c>
      <c r="H9983">
        <v>1.3942044</v>
      </c>
    </row>
    <row r="9984" spans="1:8">
      <c r="A9984" t="s">
        <v>464</v>
      </c>
      <c r="B9984">
        <v>2210</v>
      </c>
      <c r="C9984" t="s">
        <v>442</v>
      </c>
      <c r="D9984" t="s">
        <v>475</v>
      </c>
      <c r="E9984" t="s">
        <v>22</v>
      </c>
      <c r="F9984">
        <v>2014</v>
      </c>
      <c r="G9984" t="s">
        <v>490</v>
      </c>
      <c r="H9984">
        <v>1.2560399999999999E-2</v>
      </c>
    </row>
    <row r="9985" spans="1:8">
      <c r="A9985" t="s">
        <v>464</v>
      </c>
      <c r="B9985">
        <v>2210</v>
      </c>
      <c r="C9985" t="s">
        <v>442</v>
      </c>
      <c r="D9985" t="s">
        <v>475</v>
      </c>
      <c r="E9985" t="s">
        <v>28</v>
      </c>
      <c r="F9985">
        <v>2010</v>
      </c>
      <c r="G9985" t="s">
        <v>490</v>
      </c>
      <c r="H9985">
        <v>0.51916320000000005</v>
      </c>
    </row>
    <row r="9986" spans="1:8">
      <c r="A9986" t="s">
        <v>429</v>
      </c>
      <c r="B9986">
        <v>2210</v>
      </c>
      <c r="C9986" t="s">
        <v>442</v>
      </c>
      <c r="D9986" t="s">
        <v>475</v>
      </c>
      <c r="E9986" t="s">
        <v>6</v>
      </c>
      <c r="F9986">
        <v>2010</v>
      </c>
      <c r="G9986" t="s">
        <v>490</v>
      </c>
      <c r="H9986">
        <v>206.06592240000001</v>
      </c>
    </row>
    <row r="9987" spans="1:8">
      <c r="A9987" t="s">
        <v>429</v>
      </c>
      <c r="B9987">
        <v>2210</v>
      </c>
      <c r="C9987" t="s">
        <v>442</v>
      </c>
      <c r="D9987" t="s">
        <v>475</v>
      </c>
      <c r="E9987" t="s">
        <v>10</v>
      </c>
      <c r="F9987">
        <v>2011</v>
      </c>
      <c r="G9987" t="s">
        <v>490</v>
      </c>
      <c r="H9987">
        <v>1595.2252284000001</v>
      </c>
    </row>
    <row r="9988" spans="1:8">
      <c r="A9988" t="s">
        <v>429</v>
      </c>
      <c r="B9988">
        <v>2210</v>
      </c>
      <c r="C9988" t="s">
        <v>442</v>
      </c>
      <c r="D9988" t="s">
        <v>475</v>
      </c>
      <c r="E9988" t="s">
        <v>32</v>
      </c>
      <c r="F9988">
        <v>2014</v>
      </c>
      <c r="G9988" t="s">
        <v>490</v>
      </c>
      <c r="H9988">
        <v>184.42854</v>
      </c>
    </row>
    <row r="9989" spans="1:8">
      <c r="A9989" t="s">
        <v>429</v>
      </c>
      <c r="B9989">
        <v>2210</v>
      </c>
      <c r="C9989" t="s">
        <v>442</v>
      </c>
      <c r="D9989" t="s">
        <v>475</v>
      </c>
      <c r="E9989" t="s">
        <v>33</v>
      </c>
      <c r="F9989">
        <v>2011</v>
      </c>
      <c r="G9989" t="s">
        <v>490</v>
      </c>
      <c r="H9989">
        <v>327.60872640000002</v>
      </c>
    </row>
    <row r="9990" spans="1:8">
      <c r="A9990" t="s">
        <v>464</v>
      </c>
      <c r="B9990">
        <v>2210</v>
      </c>
      <c r="C9990" t="s">
        <v>442</v>
      </c>
      <c r="D9990" t="s">
        <v>475</v>
      </c>
      <c r="E9990" t="s">
        <v>9</v>
      </c>
      <c r="F9990">
        <v>2010</v>
      </c>
      <c r="G9990" t="s">
        <v>490</v>
      </c>
      <c r="H9990">
        <v>0.84992040000000002</v>
      </c>
    </row>
    <row r="9991" spans="1:8">
      <c r="A9991" t="s">
        <v>429</v>
      </c>
      <c r="B9991">
        <v>3105</v>
      </c>
      <c r="C9991" t="s">
        <v>457</v>
      </c>
      <c r="D9991" t="s">
        <v>475</v>
      </c>
      <c r="E9991" t="s">
        <v>9</v>
      </c>
      <c r="F9991">
        <v>2014</v>
      </c>
      <c r="G9991" t="s">
        <v>503</v>
      </c>
      <c r="H9991">
        <v>6.4016171999999996</v>
      </c>
    </row>
    <row r="9992" spans="1:8">
      <c r="A9992" t="s">
        <v>429</v>
      </c>
      <c r="B9992">
        <v>3105</v>
      </c>
      <c r="C9992" t="s">
        <v>457</v>
      </c>
      <c r="D9992" t="s">
        <v>475</v>
      </c>
      <c r="E9992" t="s">
        <v>11</v>
      </c>
      <c r="F9992">
        <v>2013</v>
      </c>
      <c r="G9992" t="s">
        <v>503</v>
      </c>
      <c r="H9992">
        <v>364.1134356</v>
      </c>
    </row>
    <row r="9993" spans="1:8">
      <c r="A9993" t="s">
        <v>438</v>
      </c>
      <c r="B9993">
        <v>3000</v>
      </c>
      <c r="C9993" t="s">
        <v>432</v>
      </c>
      <c r="D9993" t="s">
        <v>475</v>
      </c>
      <c r="E9993" t="s">
        <v>26</v>
      </c>
      <c r="F9993">
        <v>2009</v>
      </c>
      <c r="G9993" t="s">
        <v>480</v>
      </c>
      <c r="H9993">
        <v>4.1868000000000002E-2</v>
      </c>
    </row>
    <row r="9994" spans="1:8">
      <c r="A9994" t="s">
        <v>438</v>
      </c>
      <c r="B9994">
        <v>3000</v>
      </c>
      <c r="C9994" t="s">
        <v>432</v>
      </c>
      <c r="D9994" t="s">
        <v>475</v>
      </c>
      <c r="E9994" t="s">
        <v>32</v>
      </c>
      <c r="F9994">
        <v>2011</v>
      </c>
      <c r="G9994" t="s">
        <v>480</v>
      </c>
      <c r="H9994">
        <v>0.25539479999999998</v>
      </c>
    </row>
    <row r="9995" spans="1:8">
      <c r="A9995" t="s">
        <v>463</v>
      </c>
      <c r="B9995">
        <v>2000</v>
      </c>
      <c r="C9995" t="s">
        <v>431</v>
      </c>
      <c r="D9995" t="s">
        <v>475</v>
      </c>
      <c r="E9995" t="s">
        <v>14</v>
      </c>
      <c r="F9995">
        <v>2011</v>
      </c>
      <c r="G9995" t="s">
        <v>468</v>
      </c>
      <c r="H9995">
        <v>24.358802399999998</v>
      </c>
    </row>
    <row r="9996" spans="1:8">
      <c r="A9996" t="s">
        <v>463</v>
      </c>
      <c r="B9996">
        <v>2000</v>
      </c>
      <c r="C9996" t="s">
        <v>431</v>
      </c>
      <c r="D9996" t="s">
        <v>475</v>
      </c>
      <c r="E9996" t="s">
        <v>20</v>
      </c>
      <c r="F9996">
        <v>2013</v>
      </c>
      <c r="G9996" t="s">
        <v>468</v>
      </c>
      <c r="H9996">
        <v>68.826805199999995</v>
      </c>
    </row>
    <row r="9997" spans="1:8">
      <c r="A9997" t="s">
        <v>429</v>
      </c>
      <c r="B9997">
        <v>3000</v>
      </c>
      <c r="C9997" t="s">
        <v>432</v>
      </c>
      <c r="D9997" t="s">
        <v>475</v>
      </c>
      <c r="E9997" t="s">
        <v>2</v>
      </c>
      <c r="F9997">
        <v>2010</v>
      </c>
      <c r="G9997" t="s">
        <v>468</v>
      </c>
      <c r="H9997">
        <v>31.007440800000001</v>
      </c>
    </row>
    <row r="9998" spans="1:8">
      <c r="A9998" t="s">
        <v>429</v>
      </c>
      <c r="B9998">
        <v>2000</v>
      </c>
      <c r="C9998" t="s">
        <v>431</v>
      </c>
      <c r="D9998" t="s">
        <v>475</v>
      </c>
      <c r="E9998" t="s">
        <v>3</v>
      </c>
      <c r="F9998">
        <v>2010</v>
      </c>
      <c r="G9998" t="s">
        <v>468</v>
      </c>
      <c r="H9998">
        <v>8.3736000000000001E-3</v>
      </c>
    </row>
    <row r="9999" spans="1:8">
      <c r="A9999" t="s">
        <v>429</v>
      </c>
      <c r="B9999">
        <v>2000</v>
      </c>
      <c r="C9999" t="s">
        <v>431</v>
      </c>
      <c r="D9999" t="s">
        <v>475</v>
      </c>
      <c r="E9999" t="s">
        <v>17</v>
      </c>
      <c r="F9999">
        <v>2014</v>
      </c>
      <c r="G9999" t="s">
        <v>468</v>
      </c>
      <c r="H9999">
        <v>66.486384000000001</v>
      </c>
    </row>
    <row r="10000" spans="1:8">
      <c r="A10000" t="s">
        <v>429</v>
      </c>
      <c r="B10000">
        <v>2000</v>
      </c>
      <c r="C10000" t="s">
        <v>431</v>
      </c>
      <c r="D10000" t="s">
        <v>475</v>
      </c>
      <c r="E10000" t="s">
        <v>482</v>
      </c>
      <c r="F10000">
        <v>2012</v>
      </c>
      <c r="G10000" t="s">
        <v>468</v>
      </c>
      <c r="H10000">
        <v>1639.5048251999999</v>
      </c>
    </row>
    <row r="10001" spans="1:8">
      <c r="A10001" t="s">
        <v>429</v>
      </c>
      <c r="B10001">
        <v>2000</v>
      </c>
      <c r="C10001" t="s">
        <v>431</v>
      </c>
      <c r="D10001" t="s">
        <v>475</v>
      </c>
      <c r="E10001" t="s">
        <v>428</v>
      </c>
      <c r="F10001">
        <v>2014</v>
      </c>
      <c r="G10001" t="s">
        <v>468</v>
      </c>
      <c r="H10001">
        <v>56.203603200000003</v>
      </c>
    </row>
    <row r="10002" spans="1:8">
      <c r="A10002" t="s">
        <v>429</v>
      </c>
      <c r="B10002">
        <v>2000</v>
      </c>
      <c r="C10002" t="s">
        <v>431</v>
      </c>
      <c r="D10002" t="s">
        <v>475</v>
      </c>
      <c r="E10002" t="s">
        <v>37</v>
      </c>
      <c r="F10002">
        <v>2012</v>
      </c>
      <c r="G10002" t="s">
        <v>468</v>
      </c>
      <c r="H10002">
        <v>399.03972119999997</v>
      </c>
    </row>
    <row r="10003" spans="1:8">
      <c r="A10003" t="s">
        <v>464</v>
      </c>
      <c r="B10003">
        <v>2000</v>
      </c>
      <c r="C10003" t="s">
        <v>431</v>
      </c>
      <c r="D10003" t="s">
        <v>475</v>
      </c>
      <c r="E10003" t="s">
        <v>343</v>
      </c>
      <c r="F10003">
        <v>2009</v>
      </c>
      <c r="G10003" t="s">
        <v>468</v>
      </c>
      <c r="H10003">
        <v>7.1008127999999999</v>
      </c>
    </row>
    <row r="10004" spans="1:8">
      <c r="A10004" t="s">
        <v>464</v>
      </c>
      <c r="B10004">
        <v>2000</v>
      </c>
      <c r="C10004" t="s">
        <v>431</v>
      </c>
      <c r="D10004" t="s">
        <v>475</v>
      </c>
      <c r="E10004" t="s">
        <v>25</v>
      </c>
      <c r="F10004">
        <v>2012</v>
      </c>
      <c r="G10004" t="s">
        <v>468</v>
      </c>
      <c r="H10004">
        <v>8.3736000000000001E-3</v>
      </c>
    </row>
    <row r="10005" spans="1:8">
      <c r="A10005" t="s">
        <v>502</v>
      </c>
      <c r="B10005">
        <v>3000</v>
      </c>
      <c r="C10005" t="s">
        <v>432</v>
      </c>
      <c r="D10005" t="s">
        <v>475</v>
      </c>
      <c r="E10005" t="s">
        <v>37</v>
      </c>
      <c r="F10005">
        <v>2013</v>
      </c>
      <c r="G10005" t="s">
        <v>468</v>
      </c>
      <c r="H10005">
        <v>3.7723068</v>
      </c>
    </row>
    <row r="10006" spans="1:8">
      <c r="A10006" t="s">
        <v>462</v>
      </c>
      <c r="B10006">
        <v>2000</v>
      </c>
      <c r="C10006" t="s">
        <v>431</v>
      </c>
      <c r="D10006" t="s">
        <v>475</v>
      </c>
      <c r="E10006" t="s">
        <v>3</v>
      </c>
      <c r="F10006">
        <v>2013</v>
      </c>
      <c r="G10006" t="s">
        <v>468</v>
      </c>
      <c r="H10006">
        <v>52.309879199999997</v>
      </c>
    </row>
    <row r="10007" spans="1:8">
      <c r="A10007" t="s">
        <v>438</v>
      </c>
      <c r="B10007">
        <v>2000</v>
      </c>
      <c r="C10007" t="s">
        <v>431</v>
      </c>
      <c r="D10007" t="s">
        <v>475</v>
      </c>
      <c r="E10007" t="s">
        <v>32</v>
      </c>
      <c r="F10007">
        <v>2009</v>
      </c>
      <c r="G10007" t="s">
        <v>468</v>
      </c>
      <c r="H10007">
        <v>0.1214172</v>
      </c>
    </row>
    <row r="10008" spans="1:8">
      <c r="A10008" t="s">
        <v>464</v>
      </c>
      <c r="B10008">
        <v>3000</v>
      </c>
      <c r="C10008" t="s">
        <v>432</v>
      </c>
      <c r="D10008" t="s">
        <v>475</v>
      </c>
      <c r="E10008" t="s">
        <v>13</v>
      </c>
      <c r="F10008">
        <v>2014</v>
      </c>
      <c r="G10008" t="s">
        <v>468</v>
      </c>
      <c r="H10008">
        <v>3307.3124183999998</v>
      </c>
    </row>
    <row r="10009" spans="1:8">
      <c r="A10009" t="s">
        <v>464</v>
      </c>
      <c r="B10009">
        <v>3000</v>
      </c>
      <c r="C10009" t="s">
        <v>432</v>
      </c>
      <c r="D10009" t="s">
        <v>475</v>
      </c>
      <c r="E10009" t="s">
        <v>26</v>
      </c>
      <c r="F10009">
        <v>2011</v>
      </c>
      <c r="G10009" t="s">
        <v>468</v>
      </c>
      <c r="H10009">
        <v>53.699896799999998</v>
      </c>
    </row>
    <row r="10010" spans="1:8">
      <c r="A10010" t="s">
        <v>465</v>
      </c>
      <c r="B10010">
        <v>3000</v>
      </c>
      <c r="C10010" t="s">
        <v>432</v>
      </c>
      <c r="D10010" t="s">
        <v>475</v>
      </c>
      <c r="E10010" t="s">
        <v>30</v>
      </c>
      <c r="F10010">
        <v>2010</v>
      </c>
      <c r="G10010" t="s">
        <v>468</v>
      </c>
      <c r="H10010">
        <v>4.1868000000000002E-2</v>
      </c>
    </row>
    <row r="10011" spans="1:8">
      <c r="A10011" t="s">
        <v>498</v>
      </c>
      <c r="B10011">
        <v>2000</v>
      </c>
      <c r="C10011" t="s">
        <v>431</v>
      </c>
      <c r="D10011" t="s">
        <v>475</v>
      </c>
      <c r="E10011" t="s">
        <v>17</v>
      </c>
      <c r="F10011">
        <v>2009</v>
      </c>
      <c r="G10011" t="s">
        <v>490</v>
      </c>
      <c r="H10011">
        <v>0.26376840000000001</v>
      </c>
    </row>
    <row r="10012" spans="1:8">
      <c r="A10012" t="s">
        <v>462</v>
      </c>
      <c r="B10012">
        <v>2000</v>
      </c>
      <c r="C10012" t="s">
        <v>431</v>
      </c>
      <c r="D10012" t="s">
        <v>475</v>
      </c>
      <c r="E10012" t="s">
        <v>28</v>
      </c>
      <c r="F10012">
        <v>2009</v>
      </c>
      <c r="G10012" t="s">
        <v>490</v>
      </c>
      <c r="H10012">
        <v>71.217467999999997</v>
      </c>
    </row>
    <row r="10013" spans="1:8">
      <c r="A10013" t="s">
        <v>462</v>
      </c>
      <c r="B10013">
        <v>2000</v>
      </c>
      <c r="C10013" t="s">
        <v>431</v>
      </c>
      <c r="D10013" t="s">
        <v>475</v>
      </c>
      <c r="E10013" t="s">
        <v>30</v>
      </c>
      <c r="F10013">
        <v>2009</v>
      </c>
      <c r="G10013" t="s">
        <v>490</v>
      </c>
      <c r="H10013">
        <v>276.60094199999997</v>
      </c>
    </row>
    <row r="10014" spans="1:8">
      <c r="A10014" t="s">
        <v>462</v>
      </c>
      <c r="B10014">
        <v>2000</v>
      </c>
      <c r="C10014" t="s">
        <v>431</v>
      </c>
      <c r="D10014" t="s">
        <v>475</v>
      </c>
      <c r="E10014" t="s">
        <v>479</v>
      </c>
      <c r="F10014">
        <v>2012</v>
      </c>
      <c r="G10014" t="s">
        <v>490</v>
      </c>
      <c r="H10014">
        <v>155.76989399999999</v>
      </c>
    </row>
    <row r="10015" spans="1:8">
      <c r="A10015" t="s">
        <v>497</v>
      </c>
      <c r="B10015">
        <v>2000</v>
      </c>
      <c r="C10015" t="s">
        <v>431</v>
      </c>
      <c r="D10015" t="s">
        <v>475</v>
      </c>
      <c r="E10015" t="s">
        <v>9</v>
      </c>
      <c r="F10015">
        <v>2013</v>
      </c>
      <c r="G10015" t="s">
        <v>490</v>
      </c>
      <c r="H10015">
        <v>16.789068</v>
      </c>
    </row>
    <row r="10016" spans="1:8">
      <c r="A10016" t="s">
        <v>497</v>
      </c>
      <c r="B10016">
        <v>2000</v>
      </c>
      <c r="C10016" t="s">
        <v>431</v>
      </c>
      <c r="D10016" t="s">
        <v>475</v>
      </c>
      <c r="E10016" t="s">
        <v>12</v>
      </c>
      <c r="F10016">
        <v>2010</v>
      </c>
      <c r="G10016" t="s">
        <v>490</v>
      </c>
      <c r="H10016">
        <v>11.329480800000001</v>
      </c>
    </row>
    <row r="10017" spans="1:8">
      <c r="A10017" t="s">
        <v>486</v>
      </c>
      <c r="B10017">
        <v>2000</v>
      </c>
      <c r="C10017" t="s">
        <v>431</v>
      </c>
      <c r="D10017" t="s">
        <v>475</v>
      </c>
      <c r="E10017" t="s">
        <v>14</v>
      </c>
      <c r="F10017">
        <v>2010</v>
      </c>
      <c r="G10017" t="s">
        <v>490</v>
      </c>
      <c r="H10017">
        <v>0.3935592</v>
      </c>
    </row>
    <row r="10018" spans="1:8">
      <c r="A10018" t="s">
        <v>429</v>
      </c>
      <c r="B10018">
        <v>2000</v>
      </c>
      <c r="C10018" t="s">
        <v>431</v>
      </c>
      <c r="D10018" t="s">
        <v>475</v>
      </c>
      <c r="E10018" t="s">
        <v>9</v>
      </c>
      <c r="F10018">
        <v>2013</v>
      </c>
      <c r="G10018" t="s">
        <v>490</v>
      </c>
      <c r="H10018">
        <v>739.9582848</v>
      </c>
    </row>
    <row r="10019" spans="1:8">
      <c r="A10019" t="s">
        <v>429</v>
      </c>
      <c r="B10019">
        <v>2000</v>
      </c>
      <c r="C10019" t="s">
        <v>431</v>
      </c>
      <c r="D10019" t="s">
        <v>475</v>
      </c>
      <c r="E10019" t="s">
        <v>10</v>
      </c>
      <c r="F10019">
        <v>2009</v>
      </c>
      <c r="G10019" t="s">
        <v>490</v>
      </c>
      <c r="H10019">
        <v>1942.0304328</v>
      </c>
    </row>
    <row r="10020" spans="1:8">
      <c r="A10020" t="s">
        <v>429</v>
      </c>
      <c r="B10020">
        <v>2000</v>
      </c>
      <c r="C10020" t="s">
        <v>431</v>
      </c>
      <c r="D10020" t="s">
        <v>475</v>
      </c>
      <c r="E10020" t="s">
        <v>12</v>
      </c>
      <c r="F10020">
        <v>2014</v>
      </c>
      <c r="G10020" t="s">
        <v>490</v>
      </c>
      <c r="H10020">
        <v>191.68426439999999</v>
      </c>
    </row>
    <row r="10021" spans="1:8">
      <c r="A10021" t="s">
        <v>429</v>
      </c>
      <c r="B10021">
        <v>2000</v>
      </c>
      <c r="C10021" t="s">
        <v>431</v>
      </c>
      <c r="D10021" t="s">
        <v>475</v>
      </c>
      <c r="E10021" t="s">
        <v>17</v>
      </c>
      <c r="F10021">
        <v>2009</v>
      </c>
      <c r="G10021" t="s">
        <v>490</v>
      </c>
      <c r="H10021">
        <v>65.146608000000001</v>
      </c>
    </row>
    <row r="10022" spans="1:8">
      <c r="A10022" t="s">
        <v>464</v>
      </c>
      <c r="B10022">
        <v>2000</v>
      </c>
      <c r="C10022" t="s">
        <v>431</v>
      </c>
      <c r="D10022" t="s">
        <v>475</v>
      </c>
      <c r="E10022" t="s">
        <v>24</v>
      </c>
      <c r="F10022">
        <v>2012</v>
      </c>
      <c r="G10022" t="s">
        <v>490</v>
      </c>
      <c r="H10022">
        <v>3.9523391999999999</v>
      </c>
    </row>
    <row r="10023" spans="1:8">
      <c r="A10023" t="s">
        <v>464</v>
      </c>
      <c r="B10023">
        <v>2000</v>
      </c>
      <c r="C10023" t="s">
        <v>431</v>
      </c>
      <c r="D10023" t="s">
        <v>475</v>
      </c>
      <c r="E10023" t="s">
        <v>23</v>
      </c>
      <c r="F10023">
        <v>2012</v>
      </c>
      <c r="G10023" t="s">
        <v>490</v>
      </c>
      <c r="H10023">
        <v>2.2357512000000002</v>
      </c>
    </row>
    <row r="10024" spans="1:8">
      <c r="A10024" t="s">
        <v>464</v>
      </c>
      <c r="B10024">
        <v>2000</v>
      </c>
      <c r="C10024" t="s">
        <v>431</v>
      </c>
      <c r="D10024" t="s">
        <v>475</v>
      </c>
      <c r="E10024" t="s">
        <v>479</v>
      </c>
      <c r="F10024">
        <v>2011</v>
      </c>
      <c r="G10024" t="s">
        <v>490</v>
      </c>
      <c r="H10024">
        <v>650.53242360000002</v>
      </c>
    </row>
    <row r="10025" spans="1:8">
      <c r="A10025" t="s">
        <v>438</v>
      </c>
      <c r="B10025">
        <v>2000</v>
      </c>
      <c r="C10025" t="s">
        <v>431</v>
      </c>
      <c r="D10025" t="s">
        <v>475</v>
      </c>
      <c r="E10025" t="s">
        <v>9</v>
      </c>
      <c r="F10025">
        <v>2009</v>
      </c>
      <c r="G10025" t="s">
        <v>490</v>
      </c>
      <c r="H10025">
        <v>5.0241599999999997E-2</v>
      </c>
    </row>
    <row r="10026" spans="1:8">
      <c r="A10026" t="s">
        <v>438</v>
      </c>
      <c r="B10026">
        <v>2000</v>
      </c>
      <c r="C10026" t="s">
        <v>431</v>
      </c>
      <c r="D10026" t="s">
        <v>475</v>
      </c>
      <c r="E10026" t="s">
        <v>32</v>
      </c>
      <c r="F10026">
        <v>2010</v>
      </c>
      <c r="G10026" t="s">
        <v>490</v>
      </c>
      <c r="H10026">
        <v>6.2801999999999997E-2</v>
      </c>
    </row>
    <row r="10027" spans="1:8">
      <c r="A10027" t="s">
        <v>438</v>
      </c>
      <c r="B10027">
        <v>2000</v>
      </c>
      <c r="C10027" t="s">
        <v>431</v>
      </c>
      <c r="D10027" t="s">
        <v>475</v>
      </c>
      <c r="E10027" t="s">
        <v>36</v>
      </c>
      <c r="F10027">
        <v>2014</v>
      </c>
      <c r="G10027" t="s">
        <v>490</v>
      </c>
      <c r="H10027">
        <v>1.2560399999999999E-2</v>
      </c>
    </row>
    <row r="10028" spans="1:8">
      <c r="A10028" t="s">
        <v>461</v>
      </c>
      <c r="B10028">
        <v>2000</v>
      </c>
      <c r="C10028" t="s">
        <v>431</v>
      </c>
      <c r="D10028" t="s">
        <v>475</v>
      </c>
      <c r="E10028" t="s">
        <v>20</v>
      </c>
      <c r="F10028">
        <v>2010</v>
      </c>
      <c r="G10028" t="s">
        <v>490</v>
      </c>
      <c r="H10028">
        <v>1.611918</v>
      </c>
    </row>
    <row r="10029" spans="1:8">
      <c r="A10029" t="s">
        <v>429</v>
      </c>
      <c r="B10029">
        <v>3000</v>
      </c>
      <c r="C10029" t="s">
        <v>432</v>
      </c>
      <c r="D10029" t="s">
        <v>475</v>
      </c>
      <c r="E10029" t="s">
        <v>9</v>
      </c>
      <c r="F10029">
        <v>2013</v>
      </c>
      <c r="G10029" t="s">
        <v>503</v>
      </c>
      <c r="H10029">
        <v>10.751702399999999</v>
      </c>
    </row>
    <row r="10030" spans="1:8">
      <c r="A10030" t="s">
        <v>429</v>
      </c>
      <c r="B10030">
        <v>3000</v>
      </c>
      <c r="C10030" t="s">
        <v>432</v>
      </c>
      <c r="D10030" t="s">
        <v>475</v>
      </c>
      <c r="E10030" t="s">
        <v>10</v>
      </c>
      <c r="F10030">
        <v>2009</v>
      </c>
      <c r="G10030" t="s">
        <v>503</v>
      </c>
      <c r="H10030">
        <v>188.2217808</v>
      </c>
    </row>
    <row r="10031" spans="1:8">
      <c r="A10031" t="s">
        <v>429</v>
      </c>
      <c r="B10031">
        <v>3000</v>
      </c>
      <c r="C10031" t="s">
        <v>432</v>
      </c>
      <c r="D10031" t="s">
        <v>475</v>
      </c>
      <c r="E10031" t="s">
        <v>343</v>
      </c>
      <c r="F10031">
        <v>2010</v>
      </c>
      <c r="G10031" t="s">
        <v>503</v>
      </c>
      <c r="H10031">
        <v>4.9153032000000003</v>
      </c>
    </row>
    <row r="10032" spans="1:8">
      <c r="A10032" t="s">
        <v>429</v>
      </c>
      <c r="B10032">
        <v>3000</v>
      </c>
      <c r="C10032" t="s">
        <v>432</v>
      </c>
      <c r="D10032" t="s">
        <v>475</v>
      </c>
      <c r="E10032" t="s">
        <v>13</v>
      </c>
      <c r="F10032">
        <v>2012</v>
      </c>
      <c r="G10032" t="s">
        <v>503</v>
      </c>
      <c r="H10032">
        <v>5.9578163999999996</v>
      </c>
    </row>
    <row r="10033" spans="1:8">
      <c r="A10033" t="s">
        <v>429</v>
      </c>
      <c r="B10033">
        <v>3000</v>
      </c>
      <c r="C10033" t="s">
        <v>432</v>
      </c>
      <c r="D10033" t="s">
        <v>475</v>
      </c>
      <c r="E10033" t="s">
        <v>14</v>
      </c>
      <c r="F10033">
        <v>2014</v>
      </c>
      <c r="G10033" t="s">
        <v>503</v>
      </c>
      <c r="H10033">
        <v>2.7632880000000002</v>
      </c>
    </row>
    <row r="10034" spans="1:8">
      <c r="A10034" t="s">
        <v>464</v>
      </c>
      <c r="B10034">
        <v>3000</v>
      </c>
      <c r="C10034" t="s">
        <v>432</v>
      </c>
      <c r="D10034" t="s">
        <v>475</v>
      </c>
      <c r="E10034" t="s">
        <v>9</v>
      </c>
      <c r="F10034">
        <v>2014</v>
      </c>
      <c r="G10034" t="s">
        <v>503</v>
      </c>
      <c r="H10034">
        <v>454.58599679999998</v>
      </c>
    </row>
    <row r="10035" spans="1:8">
      <c r="A10035" t="s">
        <v>464</v>
      </c>
      <c r="B10035">
        <v>3000</v>
      </c>
      <c r="C10035" t="s">
        <v>432</v>
      </c>
      <c r="D10035" t="s">
        <v>475</v>
      </c>
      <c r="E10035" t="s">
        <v>24</v>
      </c>
      <c r="F10035">
        <v>2014</v>
      </c>
      <c r="G10035" t="s">
        <v>503</v>
      </c>
      <c r="H10035">
        <v>98.946644399999997</v>
      </c>
    </row>
    <row r="10036" spans="1:8">
      <c r="A10036" t="s">
        <v>464</v>
      </c>
      <c r="B10036">
        <v>3000</v>
      </c>
      <c r="C10036" t="s">
        <v>432</v>
      </c>
      <c r="D10036" t="s">
        <v>475</v>
      </c>
      <c r="E10036" t="s">
        <v>28</v>
      </c>
      <c r="F10036">
        <v>2010</v>
      </c>
      <c r="G10036" t="s">
        <v>503</v>
      </c>
      <c r="H10036">
        <v>6056.6793084000001</v>
      </c>
    </row>
    <row r="10037" spans="1:8">
      <c r="A10037" t="s">
        <v>462</v>
      </c>
      <c r="B10037">
        <v>3000</v>
      </c>
      <c r="C10037" t="s">
        <v>432</v>
      </c>
      <c r="D10037" t="s">
        <v>475</v>
      </c>
      <c r="E10037" t="s">
        <v>15</v>
      </c>
      <c r="F10037">
        <v>2009</v>
      </c>
      <c r="G10037" t="s">
        <v>503</v>
      </c>
      <c r="H10037">
        <v>2.4953327999999999</v>
      </c>
    </row>
    <row r="10038" spans="1:8">
      <c r="A10038" t="s">
        <v>456</v>
      </c>
      <c r="B10038">
        <v>3000</v>
      </c>
      <c r="C10038" t="s">
        <v>432</v>
      </c>
      <c r="D10038" t="s">
        <v>475</v>
      </c>
      <c r="E10038" t="s">
        <v>32</v>
      </c>
      <c r="F10038">
        <v>2013</v>
      </c>
      <c r="G10038" t="s">
        <v>503</v>
      </c>
      <c r="H10038">
        <v>3.2322096</v>
      </c>
    </row>
    <row r="10039" spans="1:8">
      <c r="A10039" t="s">
        <v>456</v>
      </c>
      <c r="B10039">
        <v>3000</v>
      </c>
      <c r="C10039" t="s">
        <v>432</v>
      </c>
      <c r="D10039" t="s">
        <v>475</v>
      </c>
      <c r="E10039" t="s">
        <v>31</v>
      </c>
      <c r="F10039">
        <v>2009</v>
      </c>
      <c r="G10039" t="s">
        <v>503</v>
      </c>
      <c r="H10039">
        <v>0.13816439999999999</v>
      </c>
    </row>
    <row r="10040" spans="1:8">
      <c r="A10040" t="s">
        <v>456</v>
      </c>
      <c r="B10040">
        <v>3000</v>
      </c>
      <c r="C10040" t="s">
        <v>432</v>
      </c>
      <c r="D10040" t="s">
        <v>475</v>
      </c>
      <c r="E10040" t="s">
        <v>37</v>
      </c>
      <c r="F10040">
        <v>2013</v>
      </c>
      <c r="G10040" t="s">
        <v>503</v>
      </c>
      <c r="H10040">
        <v>26.632234799999999</v>
      </c>
    </row>
    <row r="10041" spans="1:8">
      <c r="A10041" t="s">
        <v>438</v>
      </c>
      <c r="B10041">
        <v>3000</v>
      </c>
      <c r="C10041" t="s">
        <v>432</v>
      </c>
      <c r="D10041" t="s">
        <v>475</v>
      </c>
      <c r="E10041" t="s">
        <v>30</v>
      </c>
      <c r="F10041">
        <v>2009</v>
      </c>
      <c r="G10041" t="s">
        <v>503</v>
      </c>
      <c r="H10041">
        <v>0.84992040000000002</v>
      </c>
    </row>
    <row r="10042" spans="1:8">
      <c r="A10042" t="s">
        <v>438</v>
      </c>
      <c r="B10042">
        <v>3000</v>
      </c>
      <c r="C10042" t="s">
        <v>432</v>
      </c>
      <c r="D10042" t="s">
        <v>475</v>
      </c>
      <c r="E10042" t="s">
        <v>36</v>
      </c>
      <c r="F10042">
        <v>2012</v>
      </c>
      <c r="G10042" t="s">
        <v>503</v>
      </c>
      <c r="H10042">
        <v>4.1868000000000002E-2</v>
      </c>
    </row>
    <row r="10043" spans="1:8">
      <c r="A10043" t="s">
        <v>461</v>
      </c>
      <c r="B10043">
        <v>2000</v>
      </c>
      <c r="C10043" t="s">
        <v>431</v>
      </c>
      <c r="D10043" t="s">
        <v>475</v>
      </c>
      <c r="E10043" t="s">
        <v>20</v>
      </c>
      <c r="F10043">
        <v>2010</v>
      </c>
      <c r="G10043" t="s">
        <v>480</v>
      </c>
      <c r="H10043">
        <v>1.611918</v>
      </c>
    </row>
    <row r="10044" spans="1:8">
      <c r="A10044" t="s">
        <v>429</v>
      </c>
      <c r="B10044">
        <v>2000</v>
      </c>
      <c r="C10044" t="s">
        <v>431</v>
      </c>
      <c r="D10044" t="s">
        <v>475</v>
      </c>
      <c r="E10044" t="s">
        <v>6</v>
      </c>
      <c r="F10044">
        <v>2009</v>
      </c>
      <c r="G10044" t="s">
        <v>480</v>
      </c>
      <c r="H10044">
        <v>190.91389319999999</v>
      </c>
    </row>
    <row r="10045" spans="1:8">
      <c r="A10045" t="s">
        <v>429</v>
      </c>
      <c r="B10045">
        <v>2000</v>
      </c>
      <c r="C10045" t="s">
        <v>431</v>
      </c>
      <c r="D10045" t="s">
        <v>475</v>
      </c>
      <c r="E10045" t="s">
        <v>12</v>
      </c>
      <c r="F10045">
        <v>2014</v>
      </c>
      <c r="G10045" t="s">
        <v>480</v>
      </c>
      <c r="H10045">
        <v>191.68426439999999</v>
      </c>
    </row>
    <row r="10046" spans="1:8">
      <c r="A10046" t="s">
        <v>429</v>
      </c>
      <c r="B10046">
        <v>2000</v>
      </c>
      <c r="C10046" t="s">
        <v>431</v>
      </c>
      <c r="D10046" t="s">
        <v>475</v>
      </c>
      <c r="E10046" t="s">
        <v>33</v>
      </c>
      <c r="F10046">
        <v>2012</v>
      </c>
      <c r="G10046" t="s">
        <v>480</v>
      </c>
      <c r="H10046">
        <v>304.72367759999997</v>
      </c>
    </row>
    <row r="10047" spans="1:8">
      <c r="A10047" t="s">
        <v>464</v>
      </c>
      <c r="B10047">
        <v>2000</v>
      </c>
      <c r="C10047" t="s">
        <v>431</v>
      </c>
      <c r="D10047" t="s">
        <v>475</v>
      </c>
      <c r="E10047" t="s">
        <v>9</v>
      </c>
      <c r="F10047">
        <v>2010</v>
      </c>
      <c r="G10047" t="s">
        <v>480</v>
      </c>
      <c r="H10047">
        <v>93.327958800000005</v>
      </c>
    </row>
    <row r="10048" spans="1:8">
      <c r="A10048" t="s">
        <v>429</v>
      </c>
      <c r="B10048">
        <v>3000</v>
      </c>
      <c r="C10048" t="s">
        <v>432</v>
      </c>
      <c r="D10048" t="s">
        <v>475</v>
      </c>
      <c r="E10048" t="s">
        <v>36</v>
      </c>
      <c r="F10048">
        <v>2014</v>
      </c>
      <c r="G10048" t="s">
        <v>503</v>
      </c>
      <c r="H10048">
        <v>0.49404239999999999</v>
      </c>
    </row>
    <row r="10049" spans="1:8">
      <c r="A10049" t="s">
        <v>429</v>
      </c>
      <c r="B10049">
        <v>3000</v>
      </c>
      <c r="C10049" t="s">
        <v>432</v>
      </c>
      <c r="D10049" t="s">
        <v>475</v>
      </c>
      <c r="E10049" t="s">
        <v>36</v>
      </c>
      <c r="F10049">
        <v>2011</v>
      </c>
      <c r="G10049" t="s">
        <v>480</v>
      </c>
      <c r="H10049">
        <v>0.72431639999999997</v>
      </c>
    </row>
    <row r="10050" spans="1:8">
      <c r="A10050" t="s">
        <v>429</v>
      </c>
      <c r="B10050">
        <v>3000</v>
      </c>
      <c r="C10050" t="s">
        <v>432</v>
      </c>
      <c r="D10050" t="s">
        <v>475</v>
      </c>
      <c r="E10050" t="s">
        <v>479</v>
      </c>
      <c r="F10050">
        <v>2009</v>
      </c>
      <c r="G10050" t="s">
        <v>468</v>
      </c>
      <c r="H10050">
        <v>102.32539199999999</v>
      </c>
    </row>
    <row r="10051" spans="1:8">
      <c r="A10051" t="s">
        <v>429</v>
      </c>
      <c r="B10051">
        <v>2000</v>
      </c>
      <c r="C10051" t="s">
        <v>431</v>
      </c>
      <c r="D10051" t="s">
        <v>475</v>
      </c>
      <c r="E10051" t="s">
        <v>479</v>
      </c>
      <c r="F10051">
        <v>2009</v>
      </c>
      <c r="G10051" t="s">
        <v>480</v>
      </c>
      <c r="H10051">
        <v>728.60787000000005</v>
      </c>
    </row>
    <row r="10052" spans="1:8">
      <c r="A10052" t="s">
        <v>429</v>
      </c>
      <c r="B10052">
        <v>2000</v>
      </c>
      <c r="C10052" t="s">
        <v>431</v>
      </c>
      <c r="D10052" t="s">
        <v>475</v>
      </c>
      <c r="E10052" t="s">
        <v>479</v>
      </c>
      <c r="F10052">
        <v>2012</v>
      </c>
      <c r="G10052" t="s">
        <v>490</v>
      </c>
      <c r="H10052">
        <v>652.68443879999995</v>
      </c>
    </row>
    <row r="10053" spans="1:8">
      <c r="A10053" t="s">
        <v>462</v>
      </c>
      <c r="B10053">
        <v>2000</v>
      </c>
      <c r="C10053" t="s">
        <v>431</v>
      </c>
      <c r="D10053" t="s">
        <v>475</v>
      </c>
      <c r="E10053" t="s">
        <v>13</v>
      </c>
      <c r="F10053">
        <v>2013</v>
      </c>
      <c r="G10053" t="s">
        <v>490</v>
      </c>
      <c r="H10053">
        <v>61.478971199999997</v>
      </c>
    </row>
    <row r="10054" spans="1:8">
      <c r="A10054" t="s">
        <v>486</v>
      </c>
      <c r="B10054">
        <v>2000</v>
      </c>
      <c r="C10054" t="s">
        <v>431</v>
      </c>
      <c r="D10054" t="s">
        <v>475</v>
      </c>
      <c r="E10054" t="s">
        <v>33</v>
      </c>
      <c r="F10054">
        <v>2009</v>
      </c>
      <c r="G10054" t="s">
        <v>490</v>
      </c>
      <c r="H10054">
        <v>9.5165963999999992</v>
      </c>
    </row>
    <row r="10055" spans="1:8">
      <c r="A10055" t="s">
        <v>464</v>
      </c>
      <c r="B10055">
        <v>5541</v>
      </c>
      <c r="C10055" t="s">
        <v>454</v>
      </c>
      <c r="D10055" t="s">
        <v>475</v>
      </c>
      <c r="E10055" t="s">
        <v>20</v>
      </c>
      <c r="F10055">
        <v>2014</v>
      </c>
      <c r="G10055" t="s">
        <v>483</v>
      </c>
      <c r="H10055">
        <v>65.025190800000004</v>
      </c>
    </row>
    <row r="10056" spans="1:8">
      <c r="A10056" t="s">
        <v>464</v>
      </c>
      <c r="B10056">
        <v>5541</v>
      </c>
      <c r="C10056" t="s">
        <v>454</v>
      </c>
      <c r="D10056" t="s">
        <v>475</v>
      </c>
      <c r="E10056" t="s">
        <v>22</v>
      </c>
      <c r="F10056">
        <v>2011</v>
      </c>
      <c r="G10056" t="s">
        <v>483</v>
      </c>
      <c r="H10056">
        <v>4.6012931999999998</v>
      </c>
    </row>
    <row r="10057" spans="1:8">
      <c r="A10057" t="s">
        <v>464</v>
      </c>
      <c r="B10057">
        <v>5541</v>
      </c>
      <c r="C10057" t="s">
        <v>454</v>
      </c>
      <c r="D10057" t="s">
        <v>475</v>
      </c>
      <c r="E10057" t="s">
        <v>23</v>
      </c>
      <c r="F10057">
        <v>2014</v>
      </c>
      <c r="G10057" t="s">
        <v>483</v>
      </c>
      <c r="H10057">
        <v>0.20096639999999999</v>
      </c>
    </row>
    <row r="10058" spans="1:8">
      <c r="A10058" t="s">
        <v>429</v>
      </c>
      <c r="B10058">
        <v>3192</v>
      </c>
      <c r="C10058" t="s">
        <v>545</v>
      </c>
      <c r="D10058" t="s">
        <v>475</v>
      </c>
      <c r="E10058" t="s">
        <v>9</v>
      </c>
      <c r="F10058">
        <v>2013</v>
      </c>
      <c r="G10058" t="s">
        <v>480</v>
      </c>
      <c r="H10058">
        <v>4.1867999999999999</v>
      </c>
    </row>
    <row r="10059" spans="1:8">
      <c r="A10059" t="s">
        <v>429</v>
      </c>
      <c r="B10059">
        <v>3192</v>
      </c>
      <c r="C10059" t="s">
        <v>545</v>
      </c>
      <c r="D10059" t="s">
        <v>475</v>
      </c>
      <c r="E10059" t="s">
        <v>14</v>
      </c>
      <c r="F10059">
        <v>2014</v>
      </c>
      <c r="G10059" t="s">
        <v>480</v>
      </c>
      <c r="H10059">
        <v>2.7632880000000002</v>
      </c>
    </row>
    <row r="10060" spans="1:8">
      <c r="A10060" t="s">
        <v>429</v>
      </c>
      <c r="B10060">
        <v>3192</v>
      </c>
      <c r="C10060" t="s">
        <v>545</v>
      </c>
      <c r="D10060" t="s">
        <v>475</v>
      </c>
      <c r="E10060" t="s">
        <v>33</v>
      </c>
      <c r="F10060">
        <v>2010</v>
      </c>
      <c r="G10060" t="s">
        <v>480</v>
      </c>
      <c r="H10060">
        <v>0.45636120000000002</v>
      </c>
    </row>
    <row r="10061" spans="1:8">
      <c r="A10061" t="s">
        <v>464</v>
      </c>
      <c r="B10061">
        <v>3192</v>
      </c>
      <c r="C10061" t="s">
        <v>545</v>
      </c>
      <c r="D10061" t="s">
        <v>475</v>
      </c>
      <c r="E10061" t="s">
        <v>28</v>
      </c>
      <c r="F10061">
        <v>2011</v>
      </c>
      <c r="G10061" t="s">
        <v>480</v>
      </c>
      <c r="H10061">
        <v>28.177164000000001</v>
      </c>
    </row>
    <row r="10062" spans="1:8">
      <c r="A10062" t="s">
        <v>429</v>
      </c>
      <c r="B10062">
        <v>5541</v>
      </c>
      <c r="C10062" t="s">
        <v>454</v>
      </c>
      <c r="D10062" t="s">
        <v>475</v>
      </c>
      <c r="E10062" t="s">
        <v>9</v>
      </c>
      <c r="F10062">
        <v>2011</v>
      </c>
      <c r="G10062" t="s">
        <v>480</v>
      </c>
      <c r="H10062">
        <v>87.072879599999993</v>
      </c>
    </row>
    <row r="10063" spans="1:8">
      <c r="A10063" t="s">
        <v>429</v>
      </c>
      <c r="B10063">
        <v>5541</v>
      </c>
      <c r="C10063" t="s">
        <v>454</v>
      </c>
      <c r="D10063" t="s">
        <v>475</v>
      </c>
      <c r="E10063" t="s">
        <v>11</v>
      </c>
      <c r="F10063">
        <v>2010</v>
      </c>
      <c r="G10063" t="s">
        <v>480</v>
      </c>
      <c r="H10063">
        <v>71.309577599999997</v>
      </c>
    </row>
    <row r="10064" spans="1:8">
      <c r="A10064" t="s">
        <v>429</v>
      </c>
      <c r="B10064">
        <v>5541</v>
      </c>
      <c r="C10064" t="s">
        <v>454</v>
      </c>
      <c r="D10064" t="s">
        <v>475</v>
      </c>
      <c r="E10064" t="s">
        <v>13</v>
      </c>
      <c r="F10064">
        <v>2009</v>
      </c>
      <c r="G10064" t="s">
        <v>480</v>
      </c>
      <c r="H10064">
        <v>197.2568952</v>
      </c>
    </row>
    <row r="10065" spans="1:8">
      <c r="A10065" t="s">
        <v>429</v>
      </c>
      <c r="B10065">
        <v>5541</v>
      </c>
      <c r="C10065" t="s">
        <v>454</v>
      </c>
      <c r="D10065" t="s">
        <v>475</v>
      </c>
      <c r="E10065" t="s">
        <v>14</v>
      </c>
      <c r="F10065">
        <v>2012</v>
      </c>
      <c r="G10065" t="s">
        <v>480</v>
      </c>
      <c r="H10065">
        <v>332.80454520000001</v>
      </c>
    </row>
    <row r="10066" spans="1:8">
      <c r="A10066" t="s">
        <v>429</v>
      </c>
      <c r="B10066">
        <v>5541</v>
      </c>
      <c r="C10066" t="s">
        <v>454</v>
      </c>
      <c r="D10066" t="s">
        <v>475</v>
      </c>
      <c r="E10066" t="s">
        <v>20</v>
      </c>
      <c r="F10066">
        <v>2012</v>
      </c>
      <c r="G10066" t="s">
        <v>480</v>
      </c>
      <c r="H10066">
        <v>303.49694520000003</v>
      </c>
    </row>
    <row r="10067" spans="1:8">
      <c r="A10067" t="s">
        <v>429</v>
      </c>
      <c r="B10067">
        <v>5541</v>
      </c>
      <c r="C10067" t="s">
        <v>454</v>
      </c>
      <c r="D10067" t="s">
        <v>475</v>
      </c>
      <c r="E10067" t="s">
        <v>35</v>
      </c>
      <c r="F10067">
        <v>2013</v>
      </c>
      <c r="G10067" t="s">
        <v>480</v>
      </c>
      <c r="H10067">
        <v>26.301477599999998</v>
      </c>
    </row>
    <row r="10068" spans="1:8">
      <c r="A10068" t="s">
        <v>464</v>
      </c>
      <c r="B10068">
        <v>5541</v>
      </c>
      <c r="C10068" t="s">
        <v>454</v>
      </c>
      <c r="D10068" t="s">
        <v>475</v>
      </c>
      <c r="E10068" t="s">
        <v>17</v>
      </c>
      <c r="F10068">
        <v>2009</v>
      </c>
      <c r="G10068" t="s">
        <v>480</v>
      </c>
      <c r="H10068">
        <v>0.78293159999999995</v>
      </c>
    </row>
    <row r="10069" spans="1:8">
      <c r="A10069" t="s">
        <v>464</v>
      </c>
      <c r="B10069">
        <v>5541</v>
      </c>
      <c r="C10069" t="s">
        <v>454</v>
      </c>
      <c r="D10069" t="s">
        <v>475</v>
      </c>
      <c r="E10069" t="s">
        <v>18</v>
      </c>
      <c r="F10069">
        <v>2013</v>
      </c>
      <c r="G10069" t="s">
        <v>480</v>
      </c>
      <c r="H10069">
        <v>1.4988744000000001</v>
      </c>
    </row>
    <row r="10070" spans="1:8">
      <c r="A10070" t="s">
        <v>464</v>
      </c>
      <c r="B10070">
        <v>5541</v>
      </c>
      <c r="C10070" t="s">
        <v>454</v>
      </c>
      <c r="D10070" t="s">
        <v>475</v>
      </c>
      <c r="E10070" t="s">
        <v>20</v>
      </c>
      <c r="F10070">
        <v>2012</v>
      </c>
      <c r="G10070" t="s">
        <v>480</v>
      </c>
      <c r="H10070">
        <v>47.930486399999999</v>
      </c>
    </row>
    <row r="10071" spans="1:8">
      <c r="A10071" t="s">
        <v>464</v>
      </c>
      <c r="B10071">
        <v>5541</v>
      </c>
      <c r="C10071" t="s">
        <v>454</v>
      </c>
      <c r="D10071" t="s">
        <v>475</v>
      </c>
      <c r="E10071" t="s">
        <v>352</v>
      </c>
      <c r="F10071">
        <v>2010</v>
      </c>
      <c r="G10071" t="s">
        <v>480</v>
      </c>
      <c r="H10071">
        <v>1.67472E-2</v>
      </c>
    </row>
    <row r="10072" spans="1:8">
      <c r="A10072" t="s">
        <v>464</v>
      </c>
      <c r="B10072">
        <v>5541</v>
      </c>
      <c r="C10072" t="s">
        <v>454</v>
      </c>
      <c r="D10072" t="s">
        <v>475</v>
      </c>
      <c r="E10072" t="s">
        <v>28</v>
      </c>
      <c r="F10072">
        <v>2011</v>
      </c>
      <c r="G10072" t="s">
        <v>480</v>
      </c>
      <c r="H10072">
        <v>22.244468399999999</v>
      </c>
    </row>
    <row r="10073" spans="1:8">
      <c r="A10073" t="s">
        <v>429</v>
      </c>
      <c r="B10073">
        <v>3192</v>
      </c>
      <c r="C10073" t="s">
        <v>545</v>
      </c>
      <c r="D10073" t="s">
        <v>475</v>
      </c>
      <c r="E10073" t="s">
        <v>20</v>
      </c>
      <c r="F10073">
        <v>2011</v>
      </c>
      <c r="G10073" t="s">
        <v>503</v>
      </c>
      <c r="H10073">
        <v>12.4599168</v>
      </c>
    </row>
    <row r="10074" spans="1:8">
      <c r="A10074" t="s">
        <v>464</v>
      </c>
      <c r="B10074">
        <v>3192</v>
      </c>
      <c r="C10074" t="s">
        <v>545</v>
      </c>
      <c r="D10074" t="s">
        <v>475</v>
      </c>
      <c r="E10074" t="s">
        <v>6</v>
      </c>
      <c r="F10074">
        <v>2014</v>
      </c>
      <c r="G10074" t="s">
        <v>503</v>
      </c>
      <c r="H10074">
        <v>1.2895344</v>
      </c>
    </row>
    <row r="10075" spans="1:8">
      <c r="A10075" t="s">
        <v>464</v>
      </c>
      <c r="B10075">
        <v>3192</v>
      </c>
      <c r="C10075" t="s">
        <v>545</v>
      </c>
      <c r="D10075" t="s">
        <v>475</v>
      </c>
      <c r="E10075" t="s">
        <v>36</v>
      </c>
      <c r="F10075">
        <v>2011</v>
      </c>
      <c r="G10075" t="s">
        <v>503</v>
      </c>
      <c r="H10075">
        <v>8.7922799999999995E-2</v>
      </c>
    </row>
    <row r="10076" spans="1:8">
      <c r="A10076" t="s">
        <v>429</v>
      </c>
      <c r="B10076">
        <v>5541</v>
      </c>
      <c r="C10076" t="s">
        <v>454</v>
      </c>
      <c r="D10076" t="s">
        <v>475</v>
      </c>
      <c r="E10076" t="s">
        <v>26</v>
      </c>
      <c r="F10076">
        <v>2010</v>
      </c>
      <c r="G10076" t="s">
        <v>483</v>
      </c>
      <c r="H10076">
        <v>8.3317320000000006</v>
      </c>
    </row>
    <row r="10077" spans="1:8">
      <c r="A10077" t="s">
        <v>464</v>
      </c>
      <c r="B10077">
        <v>5541</v>
      </c>
      <c r="C10077" t="s">
        <v>454</v>
      </c>
      <c r="D10077" t="s">
        <v>475</v>
      </c>
      <c r="E10077" t="s">
        <v>3</v>
      </c>
      <c r="F10077">
        <v>2009</v>
      </c>
      <c r="G10077" t="s">
        <v>483</v>
      </c>
      <c r="H10077">
        <v>19.125302399999999</v>
      </c>
    </row>
    <row r="10078" spans="1:8">
      <c r="A10078" t="s">
        <v>464</v>
      </c>
      <c r="B10078">
        <v>5541</v>
      </c>
      <c r="C10078" t="s">
        <v>454</v>
      </c>
      <c r="D10078" t="s">
        <v>475</v>
      </c>
      <c r="E10078" t="s">
        <v>11</v>
      </c>
      <c r="F10078">
        <v>2010</v>
      </c>
      <c r="G10078" t="s">
        <v>483</v>
      </c>
      <c r="H10078">
        <v>35.478943200000003</v>
      </c>
    </row>
    <row r="10079" spans="1:8">
      <c r="A10079" t="s">
        <v>464</v>
      </c>
      <c r="B10079">
        <v>3192</v>
      </c>
      <c r="C10079" t="s">
        <v>545</v>
      </c>
      <c r="D10079" t="s">
        <v>475</v>
      </c>
      <c r="E10079" t="s">
        <v>482</v>
      </c>
      <c r="F10079">
        <v>2013</v>
      </c>
      <c r="G10079" t="s">
        <v>480</v>
      </c>
      <c r="H10079">
        <v>2.177136</v>
      </c>
    </row>
    <row r="10080" spans="1:8">
      <c r="A10080" t="s">
        <v>464</v>
      </c>
      <c r="B10080">
        <v>5541</v>
      </c>
      <c r="C10080" t="s">
        <v>454</v>
      </c>
      <c r="D10080" t="s">
        <v>475</v>
      </c>
      <c r="E10080" t="s">
        <v>14</v>
      </c>
      <c r="F10080">
        <v>2014</v>
      </c>
      <c r="G10080" t="s">
        <v>480</v>
      </c>
      <c r="H10080">
        <v>2.4702120000000001</v>
      </c>
    </row>
    <row r="10081" spans="1:8">
      <c r="A10081" t="s">
        <v>464</v>
      </c>
      <c r="B10081">
        <v>5541</v>
      </c>
      <c r="C10081" t="s">
        <v>454</v>
      </c>
      <c r="D10081" t="s">
        <v>475</v>
      </c>
      <c r="E10081" t="s">
        <v>37</v>
      </c>
      <c r="F10081">
        <v>2009</v>
      </c>
      <c r="G10081" t="s">
        <v>480</v>
      </c>
      <c r="H10081">
        <v>17.597120400000001</v>
      </c>
    </row>
    <row r="10082" spans="1:8">
      <c r="A10082" t="s">
        <v>438</v>
      </c>
      <c r="B10082">
        <v>5541</v>
      </c>
      <c r="C10082" t="s">
        <v>454</v>
      </c>
      <c r="D10082" t="s">
        <v>475</v>
      </c>
      <c r="E10082" t="s">
        <v>482</v>
      </c>
      <c r="F10082">
        <v>2011</v>
      </c>
      <c r="G10082" t="s">
        <v>480</v>
      </c>
      <c r="H10082">
        <v>3.7681199999999998E-2</v>
      </c>
    </row>
    <row r="10083" spans="1:8">
      <c r="A10083" t="s">
        <v>429</v>
      </c>
      <c r="B10083">
        <v>5541</v>
      </c>
      <c r="C10083" t="s">
        <v>454</v>
      </c>
      <c r="D10083" t="s">
        <v>475</v>
      </c>
      <c r="E10083" t="s">
        <v>35</v>
      </c>
      <c r="F10083">
        <v>2009</v>
      </c>
      <c r="G10083" t="s">
        <v>483</v>
      </c>
      <c r="H10083">
        <v>22.177479600000002</v>
      </c>
    </row>
    <row r="10084" spans="1:8">
      <c r="A10084" t="s">
        <v>429</v>
      </c>
      <c r="B10084">
        <v>5541</v>
      </c>
      <c r="C10084" t="s">
        <v>454</v>
      </c>
      <c r="D10084" t="s">
        <v>475</v>
      </c>
      <c r="E10084" t="s">
        <v>36</v>
      </c>
      <c r="F10084">
        <v>2014</v>
      </c>
      <c r="G10084" t="s">
        <v>480</v>
      </c>
      <c r="H10084">
        <v>31.798746000000001</v>
      </c>
    </row>
    <row r="10085" spans="1:8">
      <c r="A10085" t="s">
        <v>429</v>
      </c>
      <c r="B10085">
        <v>3100</v>
      </c>
      <c r="C10085" t="s">
        <v>544</v>
      </c>
      <c r="D10085" t="s">
        <v>475</v>
      </c>
      <c r="E10085" t="s">
        <v>36</v>
      </c>
      <c r="F10085">
        <v>2014</v>
      </c>
      <c r="G10085" t="s">
        <v>503</v>
      </c>
      <c r="H10085">
        <v>0.49404239999999999</v>
      </c>
    </row>
    <row r="10086" spans="1:8">
      <c r="A10086" t="s">
        <v>429</v>
      </c>
      <c r="B10086">
        <v>5541</v>
      </c>
      <c r="C10086" t="s">
        <v>454</v>
      </c>
      <c r="D10086" t="s">
        <v>475</v>
      </c>
      <c r="E10086" t="s">
        <v>36</v>
      </c>
      <c r="F10086">
        <v>2013</v>
      </c>
      <c r="G10086" t="s">
        <v>483</v>
      </c>
      <c r="H10086">
        <v>32.179744800000002</v>
      </c>
    </row>
    <row r="10087" spans="1:8">
      <c r="A10087" t="s">
        <v>464</v>
      </c>
      <c r="B10087">
        <v>3100</v>
      </c>
      <c r="C10087" t="s">
        <v>544</v>
      </c>
      <c r="D10087" t="s">
        <v>475</v>
      </c>
      <c r="E10087" t="s">
        <v>29</v>
      </c>
      <c r="F10087">
        <v>2014</v>
      </c>
      <c r="G10087" t="s">
        <v>503</v>
      </c>
      <c r="H10087">
        <v>51.970748399999998</v>
      </c>
    </row>
    <row r="10088" spans="1:8">
      <c r="A10088" t="s">
        <v>464</v>
      </c>
      <c r="B10088">
        <v>3100</v>
      </c>
      <c r="C10088" t="s">
        <v>544</v>
      </c>
      <c r="D10088" t="s">
        <v>475</v>
      </c>
      <c r="E10088" t="s">
        <v>30</v>
      </c>
      <c r="F10088">
        <v>2012</v>
      </c>
      <c r="G10088" t="s">
        <v>503</v>
      </c>
      <c r="H10088">
        <v>1013.3898192</v>
      </c>
    </row>
    <row r="10089" spans="1:8">
      <c r="A10089" t="s">
        <v>464</v>
      </c>
      <c r="B10089">
        <v>3192</v>
      </c>
      <c r="C10089" t="s">
        <v>545</v>
      </c>
      <c r="D10089" t="s">
        <v>475</v>
      </c>
      <c r="E10089" t="s">
        <v>30</v>
      </c>
      <c r="F10089">
        <v>2010</v>
      </c>
      <c r="G10089" t="s">
        <v>503</v>
      </c>
      <c r="H10089">
        <v>1.9426752</v>
      </c>
    </row>
    <row r="10090" spans="1:8">
      <c r="A10090" t="s">
        <v>464</v>
      </c>
      <c r="B10090">
        <v>5541</v>
      </c>
      <c r="C10090" t="s">
        <v>454</v>
      </c>
      <c r="D10090" t="s">
        <v>475</v>
      </c>
      <c r="E10090" t="s">
        <v>29</v>
      </c>
      <c r="F10090">
        <v>2012</v>
      </c>
      <c r="G10090" t="s">
        <v>483</v>
      </c>
      <c r="H10090">
        <v>1.4109516</v>
      </c>
    </row>
    <row r="10091" spans="1:8">
      <c r="A10091" t="s">
        <v>464</v>
      </c>
      <c r="B10091">
        <v>3192</v>
      </c>
      <c r="C10091" t="s">
        <v>545</v>
      </c>
      <c r="D10091" t="s">
        <v>475</v>
      </c>
      <c r="E10091" t="s">
        <v>30</v>
      </c>
      <c r="F10091">
        <v>2010</v>
      </c>
      <c r="G10091" t="s">
        <v>480</v>
      </c>
      <c r="H10091">
        <v>1.9426752</v>
      </c>
    </row>
    <row r="10092" spans="1:8">
      <c r="A10092" t="s">
        <v>464</v>
      </c>
      <c r="B10092">
        <v>5541</v>
      </c>
      <c r="C10092" t="s">
        <v>454</v>
      </c>
      <c r="D10092" t="s">
        <v>475</v>
      </c>
      <c r="E10092" t="s">
        <v>3</v>
      </c>
      <c r="F10092">
        <v>2009</v>
      </c>
      <c r="G10092" t="s">
        <v>480</v>
      </c>
      <c r="H10092">
        <v>19.125302399999999</v>
      </c>
    </row>
    <row r="10093" spans="1:8">
      <c r="A10093" t="s">
        <v>429</v>
      </c>
      <c r="B10093">
        <v>3192</v>
      </c>
      <c r="C10093" t="s">
        <v>545</v>
      </c>
      <c r="D10093" t="s">
        <v>475</v>
      </c>
      <c r="E10093" t="s">
        <v>30</v>
      </c>
      <c r="F10093">
        <v>2011</v>
      </c>
      <c r="G10093" t="s">
        <v>503</v>
      </c>
      <c r="H10093">
        <v>2.0599056</v>
      </c>
    </row>
    <row r="10094" spans="1:8">
      <c r="A10094" t="s">
        <v>464</v>
      </c>
      <c r="B10094">
        <v>3192</v>
      </c>
      <c r="C10094" t="s">
        <v>545</v>
      </c>
      <c r="D10094" t="s">
        <v>475</v>
      </c>
      <c r="E10094" t="s">
        <v>32</v>
      </c>
      <c r="F10094">
        <v>2014</v>
      </c>
      <c r="G10094" t="s">
        <v>503</v>
      </c>
      <c r="H10094">
        <v>6.1797167999999996</v>
      </c>
    </row>
    <row r="10095" spans="1:8">
      <c r="A10095" t="s">
        <v>464</v>
      </c>
      <c r="B10095">
        <v>5541</v>
      </c>
      <c r="C10095" t="s">
        <v>454</v>
      </c>
      <c r="D10095" t="s">
        <v>475</v>
      </c>
      <c r="E10095" t="s">
        <v>33</v>
      </c>
      <c r="F10095">
        <v>2009</v>
      </c>
      <c r="G10095" t="s">
        <v>483</v>
      </c>
      <c r="H10095">
        <v>2.93076E-2</v>
      </c>
    </row>
    <row r="10096" spans="1:8">
      <c r="A10096" t="s">
        <v>429</v>
      </c>
      <c r="B10096">
        <v>5541</v>
      </c>
      <c r="C10096" t="s">
        <v>454</v>
      </c>
      <c r="D10096" t="s">
        <v>475</v>
      </c>
      <c r="E10096" t="s">
        <v>30</v>
      </c>
      <c r="F10096">
        <v>2014</v>
      </c>
      <c r="G10096" t="s">
        <v>483</v>
      </c>
      <c r="H10096">
        <v>258.72330599999998</v>
      </c>
    </row>
    <row r="10097" spans="1:8">
      <c r="A10097" t="s">
        <v>464</v>
      </c>
      <c r="B10097">
        <v>5541</v>
      </c>
      <c r="C10097" t="s">
        <v>454</v>
      </c>
      <c r="D10097" t="s">
        <v>475</v>
      </c>
      <c r="E10097" t="s">
        <v>8</v>
      </c>
      <c r="F10097">
        <v>2009</v>
      </c>
      <c r="G10097" t="s">
        <v>483</v>
      </c>
      <c r="H10097">
        <v>0.293076</v>
      </c>
    </row>
    <row r="10098" spans="1:8">
      <c r="A10098" t="s">
        <v>464</v>
      </c>
      <c r="B10098">
        <v>3192</v>
      </c>
      <c r="C10098" t="s">
        <v>545</v>
      </c>
      <c r="D10098" t="s">
        <v>475</v>
      </c>
      <c r="E10098" t="s">
        <v>6</v>
      </c>
      <c r="F10098">
        <v>2009</v>
      </c>
      <c r="G10098" t="s">
        <v>480</v>
      </c>
      <c r="H10098">
        <v>0.3935592</v>
      </c>
    </row>
    <row r="10099" spans="1:8">
      <c r="A10099" t="s">
        <v>464</v>
      </c>
      <c r="B10099">
        <v>3192</v>
      </c>
      <c r="C10099" t="s">
        <v>545</v>
      </c>
      <c r="D10099" t="s">
        <v>475</v>
      </c>
      <c r="E10099" t="s">
        <v>31</v>
      </c>
      <c r="F10099">
        <v>2014</v>
      </c>
      <c r="G10099" t="s">
        <v>480</v>
      </c>
      <c r="H10099">
        <v>4.0695696000000003</v>
      </c>
    </row>
    <row r="10100" spans="1:8">
      <c r="A10100" t="s">
        <v>464</v>
      </c>
      <c r="B10100">
        <v>3192</v>
      </c>
      <c r="C10100" t="s">
        <v>545</v>
      </c>
      <c r="D10100" t="s">
        <v>475</v>
      </c>
      <c r="E10100" t="s">
        <v>33</v>
      </c>
      <c r="F10100">
        <v>2013</v>
      </c>
      <c r="G10100" t="s">
        <v>480</v>
      </c>
      <c r="H10100">
        <v>0.10467</v>
      </c>
    </row>
    <row r="10101" spans="1:8">
      <c r="A10101" t="s">
        <v>429</v>
      </c>
      <c r="B10101">
        <v>5541</v>
      </c>
      <c r="C10101" t="s">
        <v>454</v>
      </c>
      <c r="D10101" t="s">
        <v>475</v>
      </c>
      <c r="E10101" t="s">
        <v>31</v>
      </c>
      <c r="F10101">
        <v>2009</v>
      </c>
      <c r="G10101" t="s">
        <v>480</v>
      </c>
      <c r="H10101">
        <v>119.58756839999999</v>
      </c>
    </row>
    <row r="10102" spans="1:8">
      <c r="A10102" t="s">
        <v>464</v>
      </c>
      <c r="B10102">
        <v>3100</v>
      </c>
      <c r="C10102" t="s">
        <v>544</v>
      </c>
      <c r="D10102" t="s">
        <v>475</v>
      </c>
      <c r="E10102" t="s">
        <v>13</v>
      </c>
      <c r="F10102">
        <v>2014</v>
      </c>
      <c r="G10102" t="s">
        <v>503</v>
      </c>
      <c r="H10102">
        <v>2673.0457127999998</v>
      </c>
    </row>
    <row r="10103" spans="1:8">
      <c r="A10103" t="s">
        <v>464</v>
      </c>
      <c r="B10103">
        <v>3100</v>
      </c>
      <c r="C10103" t="s">
        <v>544</v>
      </c>
      <c r="D10103" t="s">
        <v>475</v>
      </c>
      <c r="E10103" t="s">
        <v>26</v>
      </c>
      <c r="F10103">
        <v>2009</v>
      </c>
      <c r="G10103" t="s">
        <v>503</v>
      </c>
      <c r="H10103">
        <v>40.193280000000001</v>
      </c>
    </row>
    <row r="10104" spans="1:8">
      <c r="A10104" t="s">
        <v>429</v>
      </c>
      <c r="B10104">
        <v>3100</v>
      </c>
      <c r="C10104" t="s">
        <v>544</v>
      </c>
      <c r="D10104" t="s">
        <v>475</v>
      </c>
      <c r="E10104" t="s">
        <v>15</v>
      </c>
      <c r="F10104">
        <v>2013</v>
      </c>
      <c r="G10104" t="s">
        <v>503</v>
      </c>
      <c r="H10104">
        <v>45.937569600000003</v>
      </c>
    </row>
    <row r="10105" spans="1:8">
      <c r="A10105" t="s">
        <v>464</v>
      </c>
      <c r="B10105">
        <v>3100</v>
      </c>
      <c r="C10105" t="s">
        <v>544</v>
      </c>
      <c r="D10105" t="s">
        <v>475</v>
      </c>
      <c r="E10105" t="s">
        <v>32</v>
      </c>
      <c r="F10105">
        <v>2013</v>
      </c>
      <c r="G10105" t="s">
        <v>503</v>
      </c>
      <c r="H10105">
        <v>238.33358999999999</v>
      </c>
    </row>
    <row r="10106" spans="1:8">
      <c r="A10106" t="s">
        <v>464</v>
      </c>
      <c r="B10106">
        <v>3192</v>
      </c>
      <c r="C10106" t="s">
        <v>545</v>
      </c>
      <c r="D10106" t="s">
        <v>475</v>
      </c>
      <c r="E10106" t="s">
        <v>26</v>
      </c>
      <c r="F10106">
        <v>2012</v>
      </c>
      <c r="G10106" t="s">
        <v>503</v>
      </c>
      <c r="H10106">
        <v>4.1868000000000002E-2</v>
      </c>
    </row>
    <row r="10107" spans="1:8">
      <c r="A10107" t="s">
        <v>429</v>
      </c>
      <c r="B10107">
        <v>5541</v>
      </c>
      <c r="C10107" t="s">
        <v>454</v>
      </c>
      <c r="D10107" t="s">
        <v>475</v>
      </c>
      <c r="E10107" t="s">
        <v>2</v>
      </c>
      <c r="F10107">
        <v>2010</v>
      </c>
      <c r="G10107" t="s">
        <v>483</v>
      </c>
      <c r="H10107">
        <v>8.5829400000000007</v>
      </c>
    </row>
    <row r="10108" spans="1:8">
      <c r="A10108" t="s">
        <v>429</v>
      </c>
      <c r="B10108">
        <v>5541</v>
      </c>
      <c r="C10108" t="s">
        <v>454</v>
      </c>
      <c r="D10108" t="s">
        <v>475</v>
      </c>
      <c r="E10108" t="s">
        <v>24</v>
      </c>
      <c r="F10108">
        <v>2010</v>
      </c>
      <c r="G10108" t="s">
        <v>483</v>
      </c>
      <c r="H10108">
        <v>66.821327999999994</v>
      </c>
    </row>
    <row r="10109" spans="1:8">
      <c r="A10109" t="s">
        <v>464</v>
      </c>
      <c r="B10109">
        <v>5541</v>
      </c>
      <c r="C10109" t="s">
        <v>454</v>
      </c>
      <c r="D10109" t="s">
        <v>475</v>
      </c>
      <c r="E10109" t="s">
        <v>12</v>
      </c>
      <c r="F10109">
        <v>2013</v>
      </c>
      <c r="G10109" t="s">
        <v>483</v>
      </c>
      <c r="H10109">
        <v>0.36006480000000002</v>
      </c>
    </row>
    <row r="10110" spans="1:8">
      <c r="A10110" t="s">
        <v>464</v>
      </c>
      <c r="B10110">
        <v>3192</v>
      </c>
      <c r="C10110" t="s">
        <v>545</v>
      </c>
      <c r="D10110" t="s">
        <v>475</v>
      </c>
      <c r="E10110" t="s">
        <v>13</v>
      </c>
      <c r="F10110">
        <v>2010</v>
      </c>
      <c r="G10110" t="s">
        <v>480</v>
      </c>
      <c r="H10110">
        <v>0.6363936</v>
      </c>
    </row>
    <row r="10111" spans="1:8">
      <c r="A10111" t="s">
        <v>464</v>
      </c>
      <c r="B10111">
        <v>3192</v>
      </c>
      <c r="C10111" t="s">
        <v>545</v>
      </c>
      <c r="D10111" t="s">
        <v>475</v>
      </c>
      <c r="E10111" t="s">
        <v>32</v>
      </c>
      <c r="F10111">
        <v>2011</v>
      </c>
      <c r="G10111" t="s">
        <v>480</v>
      </c>
      <c r="H10111">
        <v>6.2173980000000002</v>
      </c>
    </row>
    <row r="10112" spans="1:8">
      <c r="A10112" t="s">
        <v>429</v>
      </c>
      <c r="B10112">
        <v>5541</v>
      </c>
      <c r="C10112" t="s">
        <v>454</v>
      </c>
      <c r="D10112" t="s">
        <v>475</v>
      </c>
      <c r="E10112" t="s">
        <v>352</v>
      </c>
      <c r="F10112">
        <v>2011</v>
      </c>
      <c r="G10112" t="s">
        <v>480</v>
      </c>
      <c r="H10112">
        <v>8.9974331999999997</v>
      </c>
    </row>
    <row r="10113" spans="1:8">
      <c r="A10113" t="s">
        <v>464</v>
      </c>
      <c r="B10113">
        <v>5541</v>
      </c>
      <c r="C10113" t="s">
        <v>454</v>
      </c>
      <c r="D10113" t="s">
        <v>475</v>
      </c>
      <c r="E10113" t="s">
        <v>26</v>
      </c>
      <c r="F10113">
        <v>2013</v>
      </c>
      <c r="G10113" t="s">
        <v>480</v>
      </c>
      <c r="H10113">
        <v>0.36006480000000002</v>
      </c>
    </row>
    <row r="10114" spans="1:8">
      <c r="A10114" t="s">
        <v>464</v>
      </c>
      <c r="B10114">
        <v>5540</v>
      </c>
      <c r="C10114" t="s">
        <v>510</v>
      </c>
      <c r="D10114" t="s">
        <v>475</v>
      </c>
      <c r="E10114" t="s">
        <v>20</v>
      </c>
      <c r="F10114">
        <v>2012</v>
      </c>
      <c r="G10114" t="s">
        <v>483</v>
      </c>
      <c r="H10114">
        <v>117.5067288</v>
      </c>
    </row>
    <row r="10115" spans="1:8">
      <c r="A10115" t="s">
        <v>464</v>
      </c>
      <c r="B10115">
        <v>5540</v>
      </c>
      <c r="C10115" t="s">
        <v>510</v>
      </c>
      <c r="D10115" t="s">
        <v>475</v>
      </c>
      <c r="E10115" t="s">
        <v>24</v>
      </c>
      <c r="F10115">
        <v>2010</v>
      </c>
      <c r="G10115" t="s">
        <v>483</v>
      </c>
      <c r="H10115">
        <v>0.50241599999999997</v>
      </c>
    </row>
    <row r="10116" spans="1:8">
      <c r="A10116" t="s">
        <v>464</v>
      </c>
      <c r="B10116">
        <v>5540</v>
      </c>
      <c r="C10116" t="s">
        <v>510</v>
      </c>
      <c r="D10116" t="s">
        <v>475</v>
      </c>
      <c r="E10116" t="s">
        <v>352</v>
      </c>
      <c r="F10116">
        <v>2011</v>
      </c>
      <c r="G10116" t="s">
        <v>483</v>
      </c>
      <c r="H10116">
        <v>1.2560399999999999E-2</v>
      </c>
    </row>
    <row r="10117" spans="1:8">
      <c r="A10117" t="s">
        <v>464</v>
      </c>
      <c r="B10117">
        <v>5540</v>
      </c>
      <c r="C10117" t="s">
        <v>510</v>
      </c>
      <c r="D10117" t="s">
        <v>475</v>
      </c>
      <c r="E10117" t="s">
        <v>28</v>
      </c>
      <c r="F10117">
        <v>2009</v>
      </c>
      <c r="G10117" t="s">
        <v>483</v>
      </c>
      <c r="H10117">
        <v>29.676038399999999</v>
      </c>
    </row>
    <row r="10118" spans="1:8">
      <c r="A10118" t="s">
        <v>464</v>
      </c>
      <c r="B10118">
        <v>5540</v>
      </c>
      <c r="C10118" t="s">
        <v>510</v>
      </c>
      <c r="D10118" t="s">
        <v>475</v>
      </c>
      <c r="E10118" t="s">
        <v>479</v>
      </c>
      <c r="F10118">
        <v>2013</v>
      </c>
      <c r="G10118" t="s">
        <v>483</v>
      </c>
      <c r="H10118">
        <v>13.799692800000001</v>
      </c>
    </row>
    <row r="10119" spans="1:8">
      <c r="A10119" t="s">
        <v>429</v>
      </c>
      <c r="B10119">
        <v>5547</v>
      </c>
      <c r="C10119" t="s">
        <v>508</v>
      </c>
      <c r="D10119" t="s">
        <v>475</v>
      </c>
      <c r="E10119" t="s">
        <v>9</v>
      </c>
      <c r="F10119">
        <v>2013</v>
      </c>
      <c r="G10119" t="s">
        <v>483</v>
      </c>
      <c r="H10119">
        <v>6.7240007999999998</v>
      </c>
    </row>
    <row r="10120" spans="1:8">
      <c r="A10120" t="s">
        <v>429</v>
      </c>
      <c r="B10120">
        <v>5547</v>
      </c>
      <c r="C10120" t="s">
        <v>508</v>
      </c>
      <c r="D10120" t="s">
        <v>475</v>
      </c>
      <c r="E10120" t="s">
        <v>11</v>
      </c>
      <c r="F10120">
        <v>2009</v>
      </c>
      <c r="G10120" t="s">
        <v>483</v>
      </c>
      <c r="H10120">
        <v>3.2657039999999999</v>
      </c>
    </row>
    <row r="10121" spans="1:8">
      <c r="A10121" t="s">
        <v>429</v>
      </c>
      <c r="B10121">
        <v>5547</v>
      </c>
      <c r="C10121" t="s">
        <v>508</v>
      </c>
      <c r="D10121" t="s">
        <v>475</v>
      </c>
      <c r="E10121" t="s">
        <v>13</v>
      </c>
      <c r="F10121">
        <v>2011</v>
      </c>
      <c r="G10121" t="s">
        <v>483</v>
      </c>
      <c r="H10121">
        <v>25.497612</v>
      </c>
    </row>
    <row r="10122" spans="1:8">
      <c r="A10122" t="s">
        <v>429</v>
      </c>
      <c r="B10122">
        <v>5547</v>
      </c>
      <c r="C10122" t="s">
        <v>508</v>
      </c>
      <c r="D10122" t="s">
        <v>475</v>
      </c>
      <c r="E10122" t="s">
        <v>14</v>
      </c>
      <c r="F10122">
        <v>2014</v>
      </c>
      <c r="G10122" t="s">
        <v>483</v>
      </c>
      <c r="H10122">
        <v>14.829645599999999</v>
      </c>
    </row>
    <row r="10123" spans="1:8">
      <c r="A10123" t="s">
        <v>429</v>
      </c>
      <c r="B10123">
        <v>5547</v>
      </c>
      <c r="C10123" t="s">
        <v>508</v>
      </c>
      <c r="D10123" t="s">
        <v>475</v>
      </c>
      <c r="E10123" t="s">
        <v>20</v>
      </c>
      <c r="F10123">
        <v>2014</v>
      </c>
      <c r="G10123" t="s">
        <v>483</v>
      </c>
      <c r="H10123">
        <v>21.440602800000001</v>
      </c>
    </row>
    <row r="10124" spans="1:8">
      <c r="A10124" t="s">
        <v>464</v>
      </c>
      <c r="B10124">
        <v>2118</v>
      </c>
      <c r="C10124" t="s">
        <v>440</v>
      </c>
      <c r="D10124" t="s">
        <v>475</v>
      </c>
      <c r="E10124" t="s">
        <v>16</v>
      </c>
      <c r="F10124">
        <v>2010</v>
      </c>
      <c r="G10124" t="s">
        <v>480</v>
      </c>
      <c r="H10124">
        <v>0.54428399999999999</v>
      </c>
    </row>
    <row r="10125" spans="1:8">
      <c r="A10125" t="s">
        <v>464</v>
      </c>
      <c r="B10125">
        <v>2118</v>
      </c>
      <c r="C10125" t="s">
        <v>440</v>
      </c>
      <c r="D10125" t="s">
        <v>475</v>
      </c>
      <c r="E10125" t="s">
        <v>20</v>
      </c>
      <c r="F10125">
        <v>2012</v>
      </c>
      <c r="G10125" t="s">
        <v>480</v>
      </c>
      <c r="H10125">
        <v>8.1935675999999997</v>
      </c>
    </row>
    <row r="10126" spans="1:8">
      <c r="A10126" t="s">
        <v>464</v>
      </c>
      <c r="B10126">
        <v>2118</v>
      </c>
      <c r="C10126" t="s">
        <v>440</v>
      </c>
      <c r="D10126" t="s">
        <v>475</v>
      </c>
      <c r="E10126" t="s">
        <v>22</v>
      </c>
      <c r="F10126">
        <v>2013</v>
      </c>
      <c r="G10126" t="s">
        <v>480</v>
      </c>
      <c r="H10126">
        <v>6.6988800000000001E-2</v>
      </c>
    </row>
    <row r="10127" spans="1:8">
      <c r="A10127" t="s">
        <v>464</v>
      </c>
      <c r="B10127">
        <v>2121</v>
      </c>
      <c r="C10127" t="s">
        <v>441</v>
      </c>
      <c r="D10127" t="s">
        <v>475</v>
      </c>
      <c r="E10127" t="s">
        <v>22</v>
      </c>
      <c r="F10127">
        <v>2013</v>
      </c>
      <c r="G10127" t="s">
        <v>480</v>
      </c>
      <c r="H10127">
        <v>0.54009720000000006</v>
      </c>
    </row>
    <row r="10128" spans="1:8">
      <c r="A10128" t="s">
        <v>464</v>
      </c>
      <c r="B10128">
        <v>2121</v>
      </c>
      <c r="C10128" t="s">
        <v>441</v>
      </c>
      <c r="D10128" t="s">
        <v>475</v>
      </c>
      <c r="E10128" t="s">
        <v>17</v>
      </c>
      <c r="F10128">
        <v>2010</v>
      </c>
      <c r="G10128" t="s">
        <v>480</v>
      </c>
      <c r="H10128">
        <v>0.28470240000000002</v>
      </c>
    </row>
    <row r="10129" spans="1:8">
      <c r="A10129" t="s">
        <v>464</v>
      </c>
      <c r="B10129">
        <v>2121</v>
      </c>
      <c r="C10129" t="s">
        <v>441</v>
      </c>
      <c r="D10129" t="s">
        <v>475</v>
      </c>
      <c r="E10129" t="s">
        <v>36</v>
      </c>
      <c r="F10129">
        <v>2012</v>
      </c>
      <c r="G10129" t="s">
        <v>480</v>
      </c>
      <c r="H10129">
        <v>6.2132111999999999</v>
      </c>
    </row>
    <row r="10130" spans="1:8">
      <c r="A10130" t="s">
        <v>462</v>
      </c>
      <c r="B10130">
        <v>2121</v>
      </c>
      <c r="C10130" t="s">
        <v>441</v>
      </c>
      <c r="D10130" t="s">
        <v>475</v>
      </c>
      <c r="E10130" t="s">
        <v>30</v>
      </c>
      <c r="F10130">
        <v>2014</v>
      </c>
      <c r="G10130" t="s">
        <v>480</v>
      </c>
      <c r="H10130">
        <v>1.9384884</v>
      </c>
    </row>
    <row r="10131" spans="1:8">
      <c r="A10131" t="s">
        <v>497</v>
      </c>
      <c r="B10131">
        <v>2121</v>
      </c>
      <c r="C10131" t="s">
        <v>441</v>
      </c>
      <c r="D10131" t="s">
        <v>475</v>
      </c>
      <c r="E10131" t="s">
        <v>482</v>
      </c>
      <c r="F10131">
        <v>2012</v>
      </c>
      <c r="G10131" t="s">
        <v>480</v>
      </c>
      <c r="H10131">
        <v>1.3983912000000001</v>
      </c>
    </row>
    <row r="10132" spans="1:8">
      <c r="A10132" t="s">
        <v>464</v>
      </c>
      <c r="B10132">
        <v>3193</v>
      </c>
      <c r="C10132" t="s">
        <v>548</v>
      </c>
      <c r="D10132" t="s">
        <v>475</v>
      </c>
      <c r="E10132" t="s">
        <v>24</v>
      </c>
      <c r="F10132">
        <v>2014</v>
      </c>
      <c r="G10132" t="s">
        <v>480</v>
      </c>
      <c r="H10132">
        <v>8.3736000000000005E-2</v>
      </c>
    </row>
    <row r="10133" spans="1:8">
      <c r="A10133" t="s">
        <v>464</v>
      </c>
      <c r="B10133">
        <v>3286</v>
      </c>
      <c r="C10133" t="s">
        <v>511</v>
      </c>
      <c r="D10133" t="s">
        <v>475</v>
      </c>
      <c r="E10133" t="s">
        <v>18</v>
      </c>
      <c r="F10133">
        <v>2009</v>
      </c>
      <c r="G10133" t="s">
        <v>480</v>
      </c>
      <c r="H10133">
        <v>0.48148200000000002</v>
      </c>
    </row>
    <row r="10134" spans="1:8">
      <c r="A10134" t="s">
        <v>464</v>
      </c>
      <c r="B10134">
        <v>3286</v>
      </c>
      <c r="C10134" t="s">
        <v>511</v>
      </c>
      <c r="D10134" t="s">
        <v>475</v>
      </c>
      <c r="E10134" t="s">
        <v>28</v>
      </c>
      <c r="F10134">
        <v>2009</v>
      </c>
      <c r="G10134" t="s">
        <v>480</v>
      </c>
      <c r="H10134">
        <v>4.4421948000000002</v>
      </c>
    </row>
    <row r="10135" spans="1:8">
      <c r="A10135" t="s">
        <v>429</v>
      </c>
      <c r="B10135">
        <v>5547</v>
      </c>
      <c r="C10135" t="s">
        <v>508</v>
      </c>
      <c r="D10135" t="s">
        <v>475</v>
      </c>
      <c r="E10135" t="s">
        <v>10</v>
      </c>
      <c r="F10135">
        <v>2010</v>
      </c>
      <c r="G10135" t="s">
        <v>480</v>
      </c>
      <c r="H10135">
        <v>114.550848</v>
      </c>
    </row>
    <row r="10136" spans="1:8">
      <c r="A10136" t="s">
        <v>429</v>
      </c>
      <c r="B10136">
        <v>5547</v>
      </c>
      <c r="C10136" t="s">
        <v>508</v>
      </c>
      <c r="D10136" t="s">
        <v>475</v>
      </c>
      <c r="E10136" t="s">
        <v>9</v>
      </c>
      <c r="F10136">
        <v>2014</v>
      </c>
      <c r="G10136" t="s">
        <v>480</v>
      </c>
      <c r="H10136">
        <v>8.1140184000000009</v>
      </c>
    </row>
    <row r="10137" spans="1:8">
      <c r="A10137" t="s">
        <v>429</v>
      </c>
      <c r="B10137">
        <v>5547</v>
      </c>
      <c r="C10137" t="s">
        <v>508</v>
      </c>
      <c r="D10137" t="s">
        <v>475</v>
      </c>
      <c r="E10137" t="s">
        <v>14</v>
      </c>
      <c r="F10137">
        <v>2013</v>
      </c>
      <c r="G10137" t="s">
        <v>480</v>
      </c>
      <c r="H10137">
        <v>13.221914399999999</v>
      </c>
    </row>
    <row r="10138" spans="1:8">
      <c r="A10138" t="s">
        <v>429</v>
      </c>
      <c r="B10138">
        <v>5547</v>
      </c>
      <c r="C10138" t="s">
        <v>508</v>
      </c>
      <c r="D10138" t="s">
        <v>475</v>
      </c>
      <c r="E10138" t="s">
        <v>17</v>
      </c>
      <c r="F10138">
        <v>2013</v>
      </c>
      <c r="G10138" t="s">
        <v>480</v>
      </c>
      <c r="H10138">
        <v>5.2502471999999996</v>
      </c>
    </row>
    <row r="10139" spans="1:8">
      <c r="A10139" t="s">
        <v>429</v>
      </c>
      <c r="B10139">
        <v>5547</v>
      </c>
      <c r="C10139" t="s">
        <v>508</v>
      </c>
      <c r="D10139" t="s">
        <v>475</v>
      </c>
      <c r="E10139" t="s">
        <v>34</v>
      </c>
      <c r="F10139">
        <v>2011</v>
      </c>
      <c r="G10139" t="s">
        <v>480</v>
      </c>
      <c r="H10139">
        <v>9.7510572</v>
      </c>
    </row>
    <row r="10140" spans="1:8">
      <c r="A10140" t="s">
        <v>464</v>
      </c>
      <c r="B10140">
        <v>5547</v>
      </c>
      <c r="C10140" t="s">
        <v>508</v>
      </c>
      <c r="D10140" t="s">
        <v>475</v>
      </c>
      <c r="E10140" t="s">
        <v>20</v>
      </c>
      <c r="F10140">
        <v>2010</v>
      </c>
      <c r="G10140" t="s">
        <v>480</v>
      </c>
      <c r="H10140">
        <v>29.5546212</v>
      </c>
    </row>
    <row r="10141" spans="1:8">
      <c r="A10141" t="s">
        <v>429</v>
      </c>
      <c r="B10141">
        <v>5547</v>
      </c>
      <c r="C10141" t="s">
        <v>508</v>
      </c>
      <c r="D10141" t="s">
        <v>475</v>
      </c>
      <c r="E10141" t="s">
        <v>479</v>
      </c>
      <c r="F10141">
        <v>2011</v>
      </c>
      <c r="G10141" t="s">
        <v>480</v>
      </c>
      <c r="H10141">
        <v>0.46054800000000001</v>
      </c>
    </row>
    <row r="10142" spans="1:8">
      <c r="A10142" t="s">
        <v>429</v>
      </c>
      <c r="B10142">
        <v>2118</v>
      </c>
      <c r="C10142" t="s">
        <v>440</v>
      </c>
      <c r="D10142" t="s">
        <v>475</v>
      </c>
      <c r="E10142" t="s">
        <v>479</v>
      </c>
      <c r="F10142">
        <v>2013</v>
      </c>
      <c r="G10142" t="s">
        <v>490</v>
      </c>
      <c r="H10142">
        <v>20.406463200000001</v>
      </c>
    </row>
    <row r="10143" spans="1:8">
      <c r="A10143" t="s">
        <v>464</v>
      </c>
      <c r="B10143">
        <v>2100</v>
      </c>
      <c r="C10143" t="s">
        <v>509</v>
      </c>
      <c r="D10143" t="s">
        <v>475</v>
      </c>
      <c r="E10143" t="s">
        <v>2</v>
      </c>
      <c r="F10143">
        <v>2014</v>
      </c>
      <c r="G10143" t="s">
        <v>490</v>
      </c>
      <c r="H10143">
        <v>3.6173951999999998</v>
      </c>
    </row>
    <row r="10144" spans="1:8">
      <c r="A10144" t="s">
        <v>462</v>
      </c>
      <c r="B10144">
        <v>2100</v>
      </c>
      <c r="C10144" t="s">
        <v>509</v>
      </c>
      <c r="D10144" t="s">
        <v>475</v>
      </c>
      <c r="E10144" t="s">
        <v>13</v>
      </c>
      <c r="F10144">
        <v>2013</v>
      </c>
      <c r="G10144" t="s">
        <v>490</v>
      </c>
      <c r="H10144">
        <v>61.478971199999997</v>
      </c>
    </row>
    <row r="10145" spans="1:8">
      <c r="A10145" t="s">
        <v>464</v>
      </c>
      <c r="B10145">
        <v>2121</v>
      </c>
      <c r="C10145" t="s">
        <v>441</v>
      </c>
      <c r="D10145" t="s">
        <v>475</v>
      </c>
      <c r="E10145" t="s">
        <v>30</v>
      </c>
      <c r="F10145">
        <v>2011</v>
      </c>
      <c r="G10145" t="s">
        <v>490</v>
      </c>
      <c r="H10145">
        <v>4.1909868000000001</v>
      </c>
    </row>
    <row r="10146" spans="1:8">
      <c r="A10146" t="s">
        <v>464</v>
      </c>
      <c r="B10146">
        <v>2121</v>
      </c>
      <c r="C10146" t="s">
        <v>441</v>
      </c>
      <c r="D10146" t="s">
        <v>475</v>
      </c>
      <c r="E10146" t="s">
        <v>29</v>
      </c>
      <c r="F10146">
        <v>2013</v>
      </c>
      <c r="G10146" t="s">
        <v>490</v>
      </c>
      <c r="H10146">
        <v>11.8863252</v>
      </c>
    </row>
    <row r="10147" spans="1:8">
      <c r="A10147" t="s">
        <v>464</v>
      </c>
      <c r="B10147">
        <v>5540</v>
      </c>
      <c r="C10147" t="s">
        <v>510</v>
      </c>
      <c r="D10147" t="s">
        <v>475</v>
      </c>
      <c r="E10147" t="s">
        <v>3</v>
      </c>
      <c r="F10147">
        <v>2010</v>
      </c>
      <c r="G10147" t="s">
        <v>483</v>
      </c>
      <c r="H10147">
        <v>35.3114712</v>
      </c>
    </row>
    <row r="10148" spans="1:8">
      <c r="A10148" t="s">
        <v>464</v>
      </c>
      <c r="B10148">
        <v>2121</v>
      </c>
      <c r="C10148" t="s">
        <v>441</v>
      </c>
      <c r="D10148" t="s">
        <v>475</v>
      </c>
      <c r="E10148" t="s">
        <v>30</v>
      </c>
      <c r="F10148">
        <v>2013</v>
      </c>
      <c r="G10148" t="s">
        <v>480</v>
      </c>
      <c r="H10148">
        <v>5.0995223999999997</v>
      </c>
    </row>
    <row r="10149" spans="1:8">
      <c r="A10149" t="s">
        <v>462</v>
      </c>
      <c r="B10149">
        <v>2410</v>
      </c>
      <c r="C10149" t="s">
        <v>445</v>
      </c>
      <c r="D10149" t="s">
        <v>475</v>
      </c>
      <c r="E10149" t="s">
        <v>12</v>
      </c>
      <c r="F10149">
        <v>2011</v>
      </c>
      <c r="G10149" t="s">
        <v>480</v>
      </c>
      <c r="H10149">
        <v>0.85410719999999996</v>
      </c>
    </row>
    <row r="10150" spans="1:8">
      <c r="A10150" t="s">
        <v>464</v>
      </c>
      <c r="B10150">
        <v>5547</v>
      </c>
      <c r="C10150" t="s">
        <v>508</v>
      </c>
      <c r="D10150" t="s">
        <v>475</v>
      </c>
      <c r="E10150" t="s">
        <v>30</v>
      </c>
      <c r="F10150">
        <v>2013</v>
      </c>
      <c r="G10150" t="s">
        <v>480</v>
      </c>
      <c r="H10150">
        <v>6.2676395999999999</v>
      </c>
    </row>
    <row r="10151" spans="1:8">
      <c r="A10151" t="s">
        <v>462</v>
      </c>
      <c r="B10151">
        <v>2100</v>
      </c>
      <c r="C10151" t="s">
        <v>509</v>
      </c>
      <c r="D10151" t="s">
        <v>475</v>
      </c>
      <c r="E10151" t="s">
        <v>10</v>
      </c>
      <c r="F10151">
        <v>2009</v>
      </c>
      <c r="G10151" t="s">
        <v>490</v>
      </c>
      <c r="H10151">
        <v>244.61378999999999</v>
      </c>
    </row>
    <row r="10152" spans="1:8">
      <c r="A10152" t="s">
        <v>464</v>
      </c>
      <c r="B10152">
        <v>2121</v>
      </c>
      <c r="C10152" t="s">
        <v>441</v>
      </c>
      <c r="D10152" t="s">
        <v>475</v>
      </c>
      <c r="E10152" t="s">
        <v>33</v>
      </c>
      <c r="F10152">
        <v>2009</v>
      </c>
      <c r="G10152" t="s">
        <v>490</v>
      </c>
      <c r="H10152">
        <v>18.811292399999999</v>
      </c>
    </row>
    <row r="10153" spans="1:8">
      <c r="A10153" t="s">
        <v>464</v>
      </c>
      <c r="B10153">
        <v>2121</v>
      </c>
      <c r="C10153" t="s">
        <v>441</v>
      </c>
      <c r="D10153" t="s">
        <v>475</v>
      </c>
      <c r="E10153" t="s">
        <v>34</v>
      </c>
      <c r="F10153">
        <v>2009</v>
      </c>
      <c r="G10153" t="s">
        <v>490</v>
      </c>
      <c r="H10153">
        <v>4.1616792</v>
      </c>
    </row>
    <row r="10154" spans="1:8">
      <c r="A10154" t="s">
        <v>464</v>
      </c>
      <c r="B10154">
        <v>3286</v>
      </c>
      <c r="C10154" t="s">
        <v>511</v>
      </c>
      <c r="D10154" t="s">
        <v>475</v>
      </c>
      <c r="E10154" t="s">
        <v>32</v>
      </c>
      <c r="F10154">
        <v>2010</v>
      </c>
      <c r="G10154" t="s">
        <v>503</v>
      </c>
      <c r="H10154">
        <v>9.6296400000000004E-2</v>
      </c>
    </row>
    <row r="10155" spans="1:8">
      <c r="A10155" t="s">
        <v>429</v>
      </c>
      <c r="B10155">
        <v>5540</v>
      </c>
      <c r="C10155" t="s">
        <v>510</v>
      </c>
      <c r="D10155" t="s">
        <v>475</v>
      </c>
      <c r="E10155" t="s">
        <v>26</v>
      </c>
      <c r="F10155">
        <v>2009</v>
      </c>
      <c r="G10155" t="s">
        <v>483</v>
      </c>
      <c r="H10155">
        <v>8.1558864</v>
      </c>
    </row>
    <row r="10156" spans="1:8">
      <c r="A10156" t="s">
        <v>429</v>
      </c>
      <c r="B10156">
        <v>5540</v>
      </c>
      <c r="C10156" t="s">
        <v>510</v>
      </c>
      <c r="D10156" t="s">
        <v>475</v>
      </c>
      <c r="E10156" t="s">
        <v>32</v>
      </c>
      <c r="F10156">
        <v>2010</v>
      </c>
      <c r="G10156" t="s">
        <v>483</v>
      </c>
      <c r="H10156">
        <v>165.35347920000001</v>
      </c>
    </row>
    <row r="10157" spans="1:8">
      <c r="A10157" t="s">
        <v>429</v>
      </c>
      <c r="B10157">
        <v>5540</v>
      </c>
      <c r="C10157" t="s">
        <v>510</v>
      </c>
      <c r="D10157" t="s">
        <v>475</v>
      </c>
      <c r="E10157" t="s">
        <v>30</v>
      </c>
      <c r="F10157">
        <v>2009</v>
      </c>
      <c r="G10157" t="s">
        <v>483</v>
      </c>
      <c r="H10157">
        <v>238.8443796</v>
      </c>
    </row>
    <row r="10158" spans="1:8">
      <c r="A10158" t="s">
        <v>464</v>
      </c>
      <c r="B10158">
        <v>5540</v>
      </c>
      <c r="C10158" t="s">
        <v>510</v>
      </c>
      <c r="D10158" t="s">
        <v>475</v>
      </c>
      <c r="E10158" t="s">
        <v>6</v>
      </c>
      <c r="F10158">
        <v>2013</v>
      </c>
      <c r="G10158" t="s">
        <v>483</v>
      </c>
      <c r="H10158">
        <v>3.9983939999999998</v>
      </c>
    </row>
    <row r="10159" spans="1:8">
      <c r="A10159" t="s">
        <v>429</v>
      </c>
      <c r="B10159">
        <v>5547</v>
      </c>
      <c r="C10159" t="s">
        <v>508</v>
      </c>
      <c r="D10159" t="s">
        <v>475</v>
      </c>
      <c r="E10159" t="s">
        <v>31</v>
      </c>
      <c r="F10159">
        <v>2012</v>
      </c>
      <c r="G10159" t="s">
        <v>483</v>
      </c>
      <c r="H10159">
        <v>11.254118399999999</v>
      </c>
    </row>
    <row r="10160" spans="1:8">
      <c r="A10160" t="s">
        <v>464</v>
      </c>
      <c r="B10160">
        <v>2121</v>
      </c>
      <c r="C10160" t="s">
        <v>441</v>
      </c>
      <c r="D10160" t="s">
        <v>475</v>
      </c>
      <c r="E10160" t="s">
        <v>33</v>
      </c>
      <c r="F10160">
        <v>2011</v>
      </c>
      <c r="G10160" t="s">
        <v>480</v>
      </c>
      <c r="H10160">
        <v>18.241887599999998</v>
      </c>
    </row>
    <row r="10161" spans="1:8">
      <c r="A10161" t="s">
        <v>429</v>
      </c>
      <c r="B10161">
        <v>5547</v>
      </c>
      <c r="C10161" t="s">
        <v>508</v>
      </c>
      <c r="D10161" t="s">
        <v>475</v>
      </c>
      <c r="E10161" t="s">
        <v>31</v>
      </c>
      <c r="F10161">
        <v>2010</v>
      </c>
      <c r="G10161" t="s">
        <v>480</v>
      </c>
      <c r="H10161">
        <v>11.710479599999999</v>
      </c>
    </row>
    <row r="10162" spans="1:8">
      <c r="A10162" t="s">
        <v>464</v>
      </c>
      <c r="B10162">
        <v>5547</v>
      </c>
      <c r="C10162" t="s">
        <v>508</v>
      </c>
      <c r="D10162" t="s">
        <v>475</v>
      </c>
      <c r="E10162" t="s">
        <v>6</v>
      </c>
      <c r="F10162">
        <v>2013</v>
      </c>
      <c r="G10162" t="s">
        <v>480</v>
      </c>
      <c r="H10162">
        <v>3.7220651999999999</v>
      </c>
    </row>
    <row r="10163" spans="1:8">
      <c r="A10163" t="s">
        <v>429</v>
      </c>
      <c r="B10163">
        <v>2100</v>
      </c>
      <c r="C10163" t="s">
        <v>509</v>
      </c>
      <c r="D10163" t="s">
        <v>475</v>
      </c>
      <c r="E10163" t="s">
        <v>482</v>
      </c>
      <c r="F10163">
        <v>2013</v>
      </c>
      <c r="G10163" t="s">
        <v>490</v>
      </c>
      <c r="H10163">
        <v>1599.9102576</v>
      </c>
    </row>
    <row r="10164" spans="1:8">
      <c r="A10164" t="s">
        <v>464</v>
      </c>
      <c r="B10164">
        <v>2100</v>
      </c>
      <c r="C10164" t="s">
        <v>509</v>
      </c>
      <c r="D10164" t="s">
        <v>475</v>
      </c>
      <c r="E10164" t="s">
        <v>26</v>
      </c>
      <c r="F10164">
        <v>2012</v>
      </c>
      <c r="G10164" t="s">
        <v>490</v>
      </c>
      <c r="H10164">
        <v>5.6438063999999999</v>
      </c>
    </row>
    <row r="10165" spans="1:8">
      <c r="A10165" t="s">
        <v>462</v>
      </c>
      <c r="B10165">
        <v>2100</v>
      </c>
      <c r="C10165" t="s">
        <v>509</v>
      </c>
      <c r="D10165" t="s">
        <v>475</v>
      </c>
      <c r="E10165" t="s">
        <v>3</v>
      </c>
      <c r="F10165">
        <v>2010</v>
      </c>
      <c r="G10165" t="s">
        <v>490</v>
      </c>
      <c r="H10165">
        <v>53.620347600000002</v>
      </c>
    </row>
    <row r="10166" spans="1:8">
      <c r="A10166" t="s">
        <v>498</v>
      </c>
      <c r="B10166">
        <v>2100</v>
      </c>
      <c r="C10166" t="s">
        <v>509</v>
      </c>
      <c r="D10166" t="s">
        <v>475</v>
      </c>
      <c r="E10166" t="s">
        <v>30</v>
      </c>
      <c r="F10166">
        <v>2014</v>
      </c>
      <c r="G10166" t="s">
        <v>490</v>
      </c>
      <c r="H10166">
        <v>8.7922799999999995E-2</v>
      </c>
    </row>
    <row r="10167" spans="1:8">
      <c r="A10167" t="s">
        <v>438</v>
      </c>
      <c r="B10167">
        <v>2100</v>
      </c>
      <c r="C10167" t="s">
        <v>509</v>
      </c>
      <c r="D10167" t="s">
        <v>475</v>
      </c>
      <c r="E10167" t="s">
        <v>17</v>
      </c>
      <c r="F10167">
        <v>2011</v>
      </c>
      <c r="G10167" t="s">
        <v>490</v>
      </c>
      <c r="H10167">
        <v>6.2801999999999997E-2</v>
      </c>
    </row>
    <row r="10168" spans="1:8">
      <c r="A10168" t="s">
        <v>438</v>
      </c>
      <c r="B10168">
        <v>2100</v>
      </c>
      <c r="C10168" t="s">
        <v>509</v>
      </c>
      <c r="D10168" t="s">
        <v>475</v>
      </c>
      <c r="E10168" t="s">
        <v>30</v>
      </c>
      <c r="F10168">
        <v>2011</v>
      </c>
      <c r="G10168" t="s">
        <v>490</v>
      </c>
      <c r="H10168">
        <v>2.4115967999999999</v>
      </c>
    </row>
    <row r="10169" spans="1:8">
      <c r="A10169" t="s">
        <v>463</v>
      </c>
      <c r="B10169">
        <v>2100</v>
      </c>
      <c r="C10169" t="s">
        <v>509</v>
      </c>
      <c r="D10169" t="s">
        <v>475</v>
      </c>
      <c r="E10169" t="s">
        <v>17</v>
      </c>
      <c r="F10169">
        <v>2014</v>
      </c>
      <c r="G10169" t="s">
        <v>490</v>
      </c>
      <c r="H10169">
        <v>27.963637200000001</v>
      </c>
    </row>
    <row r="10170" spans="1:8">
      <c r="A10170" t="s">
        <v>464</v>
      </c>
      <c r="B10170">
        <v>2121</v>
      </c>
      <c r="C10170" t="s">
        <v>441</v>
      </c>
      <c r="D10170" t="s">
        <v>475</v>
      </c>
      <c r="E10170" t="s">
        <v>13</v>
      </c>
      <c r="F10170">
        <v>2013</v>
      </c>
      <c r="G10170" t="s">
        <v>490</v>
      </c>
      <c r="H10170">
        <v>5.4135324000000002</v>
      </c>
    </row>
    <row r="10171" spans="1:8">
      <c r="A10171" t="s">
        <v>464</v>
      </c>
      <c r="B10171">
        <v>2121</v>
      </c>
      <c r="C10171" t="s">
        <v>441</v>
      </c>
      <c r="D10171" t="s">
        <v>475</v>
      </c>
      <c r="E10171" t="s">
        <v>343</v>
      </c>
      <c r="F10171">
        <v>2010</v>
      </c>
      <c r="G10171" t="s">
        <v>490</v>
      </c>
      <c r="H10171">
        <v>2.93076E-2</v>
      </c>
    </row>
    <row r="10172" spans="1:8">
      <c r="A10172" t="s">
        <v>464</v>
      </c>
      <c r="B10172">
        <v>2121</v>
      </c>
      <c r="C10172" t="s">
        <v>441</v>
      </c>
      <c r="D10172" t="s">
        <v>475</v>
      </c>
      <c r="E10172" t="s">
        <v>26</v>
      </c>
      <c r="F10172">
        <v>2012</v>
      </c>
      <c r="G10172" t="s">
        <v>490</v>
      </c>
      <c r="H10172">
        <v>0.39774599999999999</v>
      </c>
    </row>
    <row r="10173" spans="1:8">
      <c r="A10173" t="s">
        <v>464</v>
      </c>
      <c r="B10173">
        <v>2121</v>
      </c>
      <c r="C10173" t="s">
        <v>441</v>
      </c>
      <c r="D10173" t="s">
        <v>475</v>
      </c>
      <c r="E10173" t="s">
        <v>31</v>
      </c>
      <c r="F10173">
        <v>2014</v>
      </c>
      <c r="G10173" t="s">
        <v>490</v>
      </c>
      <c r="H10173">
        <v>0.25539479999999998</v>
      </c>
    </row>
    <row r="10174" spans="1:8">
      <c r="A10174" t="s">
        <v>463</v>
      </c>
      <c r="B10174">
        <v>2121</v>
      </c>
      <c r="C10174" t="s">
        <v>441</v>
      </c>
      <c r="D10174" t="s">
        <v>475</v>
      </c>
      <c r="E10174" t="s">
        <v>13</v>
      </c>
      <c r="F10174">
        <v>2014</v>
      </c>
      <c r="G10174" t="s">
        <v>490</v>
      </c>
      <c r="H10174">
        <v>43.973960400000003</v>
      </c>
    </row>
    <row r="10175" spans="1:8">
      <c r="A10175" t="s">
        <v>463</v>
      </c>
      <c r="B10175">
        <v>2121</v>
      </c>
      <c r="C10175" t="s">
        <v>441</v>
      </c>
      <c r="D10175" t="s">
        <v>475</v>
      </c>
      <c r="E10175" t="s">
        <v>14</v>
      </c>
      <c r="F10175">
        <v>2010</v>
      </c>
      <c r="G10175" t="s">
        <v>490</v>
      </c>
      <c r="H10175">
        <v>23.567497199999998</v>
      </c>
    </row>
    <row r="10176" spans="1:8">
      <c r="A10176" t="s">
        <v>463</v>
      </c>
      <c r="B10176">
        <v>2121</v>
      </c>
      <c r="C10176" t="s">
        <v>441</v>
      </c>
      <c r="D10176" t="s">
        <v>475</v>
      </c>
      <c r="E10176" t="s">
        <v>20</v>
      </c>
      <c r="F10176">
        <v>2012</v>
      </c>
      <c r="G10176" t="s">
        <v>490</v>
      </c>
      <c r="H10176">
        <v>119.2442508</v>
      </c>
    </row>
    <row r="10177" spans="1:8">
      <c r="A10177" t="s">
        <v>464</v>
      </c>
      <c r="B10177">
        <v>3286</v>
      </c>
      <c r="C10177" t="s">
        <v>511</v>
      </c>
      <c r="D10177" t="s">
        <v>475</v>
      </c>
      <c r="E10177" t="s">
        <v>13</v>
      </c>
      <c r="F10177">
        <v>2011</v>
      </c>
      <c r="G10177" t="s">
        <v>503</v>
      </c>
      <c r="H10177">
        <v>0.87922800000000001</v>
      </c>
    </row>
    <row r="10178" spans="1:8">
      <c r="A10178" t="s">
        <v>464</v>
      </c>
      <c r="B10178">
        <v>2200</v>
      </c>
      <c r="C10178" t="s">
        <v>539</v>
      </c>
      <c r="D10178" t="s">
        <v>475</v>
      </c>
      <c r="E10178" t="s">
        <v>28</v>
      </c>
      <c r="F10178">
        <v>2013</v>
      </c>
      <c r="G10178" t="s">
        <v>490</v>
      </c>
      <c r="H10178">
        <v>1.7207748</v>
      </c>
    </row>
    <row r="10179" spans="1:8">
      <c r="A10179" t="s">
        <v>464</v>
      </c>
      <c r="B10179">
        <v>2200</v>
      </c>
      <c r="C10179" t="s">
        <v>539</v>
      </c>
      <c r="D10179" t="s">
        <v>475</v>
      </c>
      <c r="E10179" t="s">
        <v>36</v>
      </c>
      <c r="F10179">
        <v>2014</v>
      </c>
      <c r="G10179" t="s">
        <v>490</v>
      </c>
      <c r="H10179">
        <v>7.5781080000000003</v>
      </c>
    </row>
    <row r="10180" spans="1:8">
      <c r="A10180" t="s">
        <v>496</v>
      </c>
      <c r="B10180">
        <v>2200</v>
      </c>
      <c r="C10180" t="s">
        <v>539</v>
      </c>
      <c r="D10180" t="s">
        <v>475</v>
      </c>
      <c r="E10180" t="s">
        <v>9</v>
      </c>
      <c r="F10180">
        <v>2010</v>
      </c>
      <c r="G10180" t="s">
        <v>490</v>
      </c>
      <c r="H10180">
        <v>0.13816439999999999</v>
      </c>
    </row>
    <row r="10181" spans="1:8">
      <c r="A10181" t="s">
        <v>496</v>
      </c>
      <c r="B10181">
        <v>2200</v>
      </c>
      <c r="C10181" t="s">
        <v>539</v>
      </c>
      <c r="D10181" t="s">
        <v>475</v>
      </c>
      <c r="E10181" t="s">
        <v>482</v>
      </c>
      <c r="F10181">
        <v>2014</v>
      </c>
      <c r="G10181" t="s">
        <v>490</v>
      </c>
      <c r="H10181">
        <v>0.21352679999999999</v>
      </c>
    </row>
    <row r="10182" spans="1:8">
      <c r="A10182" t="s">
        <v>464</v>
      </c>
      <c r="B10182">
        <v>3244</v>
      </c>
      <c r="C10182" t="s">
        <v>460</v>
      </c>
      <c r="D10182" t="s">
        <v>475</v>
      </c>
      <c r="E10182" t="s">
        <v>9</v>
      </c>
      <c r="F10182">
        <v>2010</v>
      </c>
      <c r="G10182" t="s">
        <v>503</v>
      </c>
      <c r="H10182">
        <v>0.12979080000000001</v>
      </c>
    </row>
    <row r="10183" spans="1:8">
      <c r="A10183" t="s">
        <v>464</v>
      </c>
      <c r="B10183">
        <v>3244</v>
      </c>
      <c r="C10183" t="s">
        <v>460</v>
      </c>
      <c r="D10183" t="s">
        <v>475</v>
      </c>
      <c r="E10183" t="s">
        <v>18</v>
      </c>
      <c r="F10183">
        <v>2009</v>
      </c>
      <c r="G10183" t="s">
        <v>503</v>
      </c>
      <c r="H10183">
        <v>22.541731200000001</v>
      </c>
    </row>
    <row r="10184" spans="1:8">
      <c r="A10184" t="s">
        <v>429</v>
      </c>
      <c r="B10184">
        <v>5534</v>
      </c>
      <c r="C10184" t="s">
        <v>538</v>
      </c>
      <c r="D10184" t="s">
        <v>475</v>
      </c>
      <c r="E10184" t="s">
        <v>10</v>
      </c>
      <c r="F10184">
        <v>2013</v>
      </c>
      <c r="G10184" t="s">
        <v>483</v>
      </c>
      <c r="H10184">
        <v>111.63264839999999</v>
      </c>
    </row>
    <row r="10185" spans="1:8">
      <c r="A10185" t="s">
        <v>429</v>
      </c>
      <c r="B10185">
        <v>5534</v>
      </c>
      <c r="C10185" t="s">
        <v>538</v>
      </c>
      <c r="D10185" t="s">
        <v>475</v>
      </c>
      <c r="E10185" t="s">
        <v>8</v>
      </c>
      <c r="F10185">
        <v>2011</v>
      </c>
      <c r="G10185" t="s">
        <v>483</v>
      </c>
      <c r="H10185">
        <v>4.1868000000000002E-2</v>
      </c>
    </row>
    <row r="10186" spans="1:8">
      <c r="A10186" t="s">
        <v>429</v>
      </c>
      <c r="B10186">
        <v>5534</v>
      </c>
      <c r="C10186" t="s">
        <v>538</v>
      </c>
      <c r="D10186" t="s">
        <v>475</v>
      </c>
      <c r="E10186" t="s">
        <v>9</v>
      </c>
      <c r="F10186">
        <v>2012</v>
      </c>
      <c r="G10186" t="s">
        <v>483</v>
      </c>
      <c r="H10186">
        <v>7.7330196000000004</v>
      </c>
    </row>
    <row r="10187" spans="1:8">
      <c r="A10187" t="s">
        <v>429</v>
      </c>
      <c r="B10187">
        <v>5534</v>
      </c>
      <c r="C10187" t="s">
        <v>538</v>
      </c>
      <c r="D10187" t="s">
        <v>475</v>
      </c>
      <c r="E10187" t="s">
        <v>13</v>
      </c>
      <c r="F10187">
        <v>2010</v>
      </c>
      <c r="G10187" t="s">
        <v>483</v>
      </c>
      <c r="H10187">
        <v>23.127883199999999</v>
      </c>
    </row>
    <row r="10188" spans="1:8">
      <c r="A10188" t="s">
        <v>429</v>
      </c>
      <c r="B10188">
        <v>5534</v>
      </c>
      <c r="C10188" t="s">
        <v>538</v>
      </c>
      <c r="D10188" t="s">
        <v>475</v>
      </c>
      <c r="E10188" t="s">
        <v>14</v>
      </c>
      <c r="F10188">
        <v>2013</v>
      </c>
      <c r="G10188" t="s">
        <v>483</v>
      </c>
      <c r="H10188">
        <v>2.5120799999999999E-2</v>
      </c>
    </row>
    <row r="10189" spans="1:8">
      <c r="A10189" t="s">
        <v>429</v>
      </c>
      <c r="B10189">
        <v>5534</v>
      </c>
      <c r="C10189" t="s">
        <v>538</v>
      </c>
      <c r="D10189" t="s">
        <v>475</v>
      </c>
      <c r="E10189" t="s">
        <v>34</v>
      </c>
      <c r="F10189">
        <v>2012</v>
      </c>
      <c r="G10189" t="s">
        <v>483</v>
      </c>
      <c r="H10189">
        <v>6.6988800000000001E-2</v>
      </c>
    </row>
    <row r="10190" spans="1:8">
      <c r="A10190" t="s">
        <v>429</v>
      </c>
      <c r="B10190">
        <v>5535</v>
      </c>
      <c r="C10190" t="s">
        <v>542</v>
      </c>
      <c r="D10190" t="s">
        <v>475</v>
      </c>
      <c r="E10190" t="s">
        <v>37</v>
      </c>
      <c r="F10190">
        <v>2011</v>
      </c>
      <c r="G10190" t="s">
        <v>483</v>
      </c>
      <c r="H10190">
        <v>4.1868000000000001E-3</v>
      </c>
    </row>
    <row r="10191" spans="1:8">
      <c r="A10191" t="s">
        <v>429</v>
      </c>
      <c r="B10191">
        <v>55431</v>
      </c>
      <c r="C10191" t="s">
        <v>537</v>
      </c>
      <c r="D10191" t="s">
        <v>475</v>
      </c>
      <c r="E10191" t="s">
        <v>9</v>
      </c>
      <c r="F10191">
        <v>2014</v>
      </c>
      <c r="G10191" t="s">
        <v>483</v>
      </c>
      <c r="H10191">
        <v>3.45411</v>
      </c>
    </row>
    <row r="10192" spans="1:8">
      <c r="A10192" t="s">
        <v>429</v>
      </c>
      <c r="B10192">
        <v>55431</v>
      </c>
      <c r="C10192" t="s">
        <v>537</v>
      </c>
      <c r="D10192" t="s">
        <v>475</v>
      </c>
      <c r="E10192" t="s">
        <v>13</v>
      </c>
      <c r="F10192">
        <v>2012</v>
      </c>
      <c r="G10192" t="s">
        <v>483</v>
      </c>
      <c r="H10192">
        <v>7.3562076000000003</v>
      </c>
    </row>
    <row r="10193" spans="1:8">
      <c r="A10193" t="s">
        <v>464</v>
      </c>
      <c r="B10193">
        <v>5545</v>
      </c>
      <c r="C10193" t="s">
        <v>540</v>
      </c>
      <c r="D10193" t="s">
        <v>475</v>
      </c>
      <c r="E10193" t="s">
        <v>15</v>
      </c>
      <c r="F10193">
        <v>2011</v>
      </c>
      <c r="G10193" t="s">
        <v>483</v>
      </c>
      <c r="H10193">
        <v>21.846722400000001</v>
      </c>
    </row>
    <row r="10194" spans="1:8">
      <c r="A10194" t="s">
        <v>464</v>
      </c>
      <c r="B10194">
        <v>5545</v>
      </c>
      <c r="C10194" t="s">
        <v>540</v>
      </c>
      <c r="D10194" t="s">
        <v>475</v>
      </c>
      <c r="E10194" t="s">
        <v>36</v>
      </c>
      <c r="F10194">
        <v>2009</v>
      </c>
      <c r="G10194" t="s">
        <v>483</v>
      </c>
      <c r="H10194">
        <v>1.9845432000000001</v>
      </c>
    </row>
    <row r="10195" spans="1:8">
      <c r="A10195" t="s">
        <v>429</v>
      </c>
      <c r="B10195">
        <v>5545</v>
      </c>
      <c r="C10195" t="s">
        <v>540</v>
      </c>
      <c r="D10195" t="s">
        <v>475</v>
      </c>
      <c r="E10195" t="s">
        <v>8</v>
      </c>
      <c r="F10195">
        <v>2011</v>
      </c>
      <c r="G10195" t="s">
        <v>483</v>
      </c>
      <c r="H10195">
        <v>0.23864759999999999</v>
      </c>
    </row>
    <row r="10196" spans="1:8">
      <c r="A10196" t="s">
        <v>429</v>
      </c>
      <c r="B10196">
        <v>5545</v>
      </c>
      <c r="C10196" t="s">
        <v>540</v>
      </c>
      <c r="D10196" t="s">
        <v>475</v>
      </c>
      <c r="E10196" t="s">
        <v>9</v>
      </c>
      <c r="F10196">
        <v>2013</v>
      </c>
      <c r="G10196" t="s">
        <v>483</v>
      </c>
      <c r="H10196">
        <v>9.5459040000000002</v>
      </c>
    </row>
    <row r="10197" spans="1:8">
      <c r="A10197" t="s">
        <v>429</v>
      </c>
      <c r="B10197">
        <v>5545</v>
      </c>
      <c r="C10197" t="s">
        <v>540</v>
      </c>
      <c r="D10197" t="s">
        <v>475</v>
      </c>
      <c r="E10197" t="s">
        <v>10</v>
      </c>
      <c r="F10197">
        <v>2009</v>
      </c>
      <c r="G10197" t="s">
        <v>483</v>
      </c>
      <c r="H10197">
        <v>125.26486920000001</v>
      </c>
    </row>
    <row r="10198" spans="1:8">
      <c r="A10198" t="s">
        <v>429</v>
      </c>
      <c r="B10198">
        <v>5545</v>
      </c>
      <c r="C10198" t="s">
        <v>540</v>
      </c>
      <c r="D10198" t="s">
        <v>475</v>
      </c>
      <c r="E10198" t="s">
        <v>11</v>
      </c>
      <c r="F10198">
        <v>2011</v>
      </c>
      <c r="G10198" t="s">
        <v>483</v>
      </c>
      <c r="H10198">
        <v>3.7388124</v>
      </c>
    </row>
    <row r="10199" spans="1:8">
      <c r="A10199" t="s">
        <v>429</v>
      </c>
      <c r="B10199">
        <v>5545</v>
      </c>
      <c r="C10199" t="s">
        <v>540</v>
      </c>
      <c r="D10199" t="s">
        <v>475</v>
      </c>
      <c r="E10199" t="s">
        <v>17</v>
      </c>
      <c r="F10199">
        <v>2014</v>
      </c>
      <c r="G10199" t="s">
        <v>483</v>
      </c>
      <c r="H10199">
        <v>12.6985644</v>
      </c>
    </row>
    <row r="10200" spans="1:8">
      <c r="A10200" t="s">
        <v>429</v>
      </c>
      <c r="B10200">
        <v>5545</v>
      </c>
      <c r="C10200" t="s">
        <v>540</v>
      </c>
      <c r="D10200" t="s">
        <v>475</v>
      </c>
      <c r="E10200" t="s">
        <v>32</v>
      </c>
      <c r="F10200">
        <v>2009</v>
      </c>
      <c r="G10200" t="s">
        <v>483</v>
      </c>
      <c r="H10200">
        <v>3.1442868000000002</v>
      </c>
    </row>
    <row r="10201" spans="1:8">
      <c r="A10201" t="s">
        <v>464</v>
      </c>
      <c r="B10201">
        <v>2130</v>
      </c>
      <c r="C10201" t="s">
        <v>541</v>
      </c>
      <c r="D10201" t="s">
        <v>475</v>
      </c>
      <c r="E10201" t="s">
        <v>28</v>
      </c>
      <c r="F10201">
        <v>2010</v>
      </c>
      <c r="G10201" t="s">
        <v>480</v>
      </c>
      <c r="H10201">
        <v>0.67826160000000002</v>
      </c>
    </row>
    <row r="10202" spans="1:8">
      <c r="A10202" t="s">
        <v>464</v>
      </c>
      <c r="B10202">
        <v>3244</v>
      </c>
      <c r="C10202" t="s">
        <v>460</v>
      </c>
      <c r="D10202" t="s">
        <v>475</v>
      </c>
      <c r="E10202" t="s">
        <v>28</v>
      </c>
      <c r="F10202">
        <v>2013</v>
      </c>
      <c r="G10202" t="s">
        <v>480</v>
      </c>
      <c r="H10202">
        <v>9.9143424000000007</v>
      </c>
    </row>
    <row r="10203" spans="1:8">
      <c r="A10203" t="s">
        <v>429</v>
      </c>
      <c r="B10203">
        <v>5534</v>
      </c>
      <c r="C10203" t="s">
        <v>538</v>
      </c>
      <c r="D10203" t="s">
        <v>475</v>
      </c>
      <c r="E10203" t="s">
        <v>10</v>
      </c>
      <c r="F10203">
        <v>2011</v>
      </c>
      <c r="G10203" t="s">
        <v>480</v>
      </c>
      <c r="H10203">
        <v>70.555953599999995</v>
      </c>
    </row>
    <row r="10204" spans="1:8">
      <c r="A10204" t="s">
        <v>429</v>
      </c>
      <c r="B10204">
        <v>5534</v>
      </c>
      <c r="C10204" t="s">
        <v>538</v>
      </c>
      <c r="D10204" t="s">
        <v>475</v>
      </c>
      <c r="E10204" t="s">
        <v>11</v>
      </c>
      <c r="F10204">
        <v>2010</v>
      </c>
      <c r="G10204" t="s">
        <v>480</v>
      </c>
      <c r="H10204">
        <v>2.0934000000000001E-2</v>
      </c>
    </row>
    <row r="10205" spans="1:8">
      <c r="A10205" t="s">
        <v>429</v>
      </c>
      <c r="B10205">
        <v>5534</v>
      </c>
      <c r="C10205" t="s">
        <v>538</v>
      </c>
      <c r="D10205" t="s">
        <v>475</v>
      </c>
      <c r="E10205" t="s">
        <v>13</v>
      </c>
      <c r="F10205">
        <v>2012</v>
      </c>
      <c r="G10205" t="s">
        <v>480</v>
      </c>
      <c r="H10205">
        <v>29.491819199999998</v>
      </c>
    </row>
    <row r="10206" spans="1:8">
      <c r="A10206" t="s">
        <v>429</v>
      </c>
      <c r="B10206">
        <v>5534</v>
      </c>
      <c r="C10206" t="s">
        <v>538</v>
      </c>
      <c r="D10206" t="s">
        <v>475</v>
      </c>
      <c r="E10206" t="s">
        <v>482</v>
      </c>
      <c r="F10206">
        <v>2011</v>
      </c>
      <c r="G10206" t="s">
        <v>480</v>
      </c>
      <c r="H10206">
        <v>0.1088568</v>
      </c>
    </row>
    <row r="10207" spans="1:8">
      <c r="A10207" t="s">
        <v>429</v>
      </c>
      <c r="B10207">
        <v>55431</v>
      </c>
      <c r="C10207" t="s">
        <v>537</v>
      </c>
      <c r="D10207" t="s">
        <v>475</v>
      </c>
      <c r="E10207" t="s">
        <v>5</v>
      </c>
      <c r="F10207">
        <v>2013</v>
      </c>
      <c r="G10207" t="s">
        <v>480</v>
      </c>
      <c r="H10207">
        <v>12.3426864</v>
      </c>
    </row>
    <row r="10208" spans="1:8">
      <c r="A10208" t="s">
        <v>429</v>
      </c>
      <c r="B10208">
        <v>55431</v>
      </c>
      <c r="C10208" t="s">
        <v>537</v>
      </c>
      <c r="D10208" t="s">
        <v>475</v>
      </c>
      <c r="E10208" t="s">
        <v>11</v>
      </c>
      <c r="F10208">
        <v>2013</v>
      </c>
      <c r="G10208" t="s">
        <v>480</v>
      </c>
      <c r="H10208">
        <v>20.6074296</v>
      </c>
    </row>
    <row r="10209" spans="1:8">
      <c r="A10209" t="s">
        <v>429</v>
      </c>
      <c r="B10209">
        <v>55431</v>
      </c>
      <c r="C10209" t="s">
        <v>537</v>
      </c>
      <c r="D10209" t="s">
        <v>475</v>
      </c>
      <c r="E10209" t="s">
        <v>17</v>
      </c>
      <c r="F10209">
        <v>2010</v>
      </c>
      <c r="G10209" t="s">
        <v>480</v>
      </c>
      <c r="H10209">
        <v>2.2273776000000001</v>
      </c>
    </row>
    <row r="10210" spans="1:8">
      <c r="A10210" t="s">
        <v>464</v>
      </c>
      <c r="B10210">
        <v>2130</v>
      </c>
      <c r="C10210" t="s">
        <v>541</v>
      </c>
      <c r="D10210" t="s">
        <v>475</v>
      </c>
      <c r="E10210" t="s">
        <v>5</v>
      </c>
      <c r="F10210">
        <v>2013</v>
      </c>
      <c r="G10210" t="s">
        <v>490</v>
      </c>
      <c r="H10210">
        <v>6.2969472</v>
      </c>
    </row>
    <row r="10211" spans="1:8">
      <c r="A10211" t="s">
        <v>463</v>
      </c>
      <c r="B10211">
        <v>2130</v>
      </c>
      <c r="C10211" t="s">
        <v>541</v>
      </c>
      <c r="D10211" t="s">
        <v>475</v>
      </c>
      <c r="E10211" t="s">
        <v>5</v>
      </c>
      <c r="F10211">
        <v>2012</v>
      </c>
      <c r="G10211" t="s">
        <v>490</v>
      </c>
      <c r="H10211">
        <v>2.3739156000000001</v>
      </c>
    </row>
    <row r="10212" spans="1:8">
      <c r="A10212" t="s">
        <v>429</v>
      </c>
      <c r="B10212">
        <v>2200</v>
      </c>
      <c r="C10212" t="s">
        <v>539</v>
      </c>
      <c r="D10212" t="s">
        <v>475</v>
      </c>
      <c r="E10212" t="s">
        <v>22</v>
      </c>
      <c r="F10212">
        <v>2011</v>
      </c>
      <c r="G10212" t="s">
        <v>490</v>
      </c>
      <c r="H10212">
        <v>0.49404239999999999</v>
      </c>
    </row>
    <row r="10213" spans="1:8">
      <c r="A10213" t="s">
        <v>464</v>
      </c>
      <c r="B10213">
        <v>2200</v>
      </c>
      <c r="C10213" t="s">
        <v>539</v>
      </c>
      <c r="D10213" t="s">
        <v>475</v>
      </c>
      <c r="E10213" t="s">
        <v>35</v>
      </c>
      <c r="F10213">
        <v>2012</v>
      </c>
      <c r="G10213" t="s">
        <v>490</v>
      </c>
      <c r="H10213">
        <v>1.6370388</v>
      </c>
    </row>
    <row r="10214" spans="1:8">
      <c r="A10214" t="s">
        <v>438</v>
      </c>
      <c r="B10214">
        <v>2200</v>
      </c>
      <c r="C10214" t="s">
        <v>539</v>
      </c>
      <c r="D10214" t="s">
        <v>475</v>
      </c>
      <c r="E10214" t="s">
        <v>6</v>
      </c>
      <c r="F10214">
        <v>2011</v>
      </c>
      <c r="G10214" t="s">
        <v>490</v>
      </c>
      <c r="H10214">
        <v>3.7681199999999998E-2</v>
      </c>
    </row>
    <row r="10215" spans="1:8">
      <c r="A10215" t="s">
        <v>438</v>
      </c>
      <c r="B10215">
        <v>2200</v>
      </c>
      <c r="C10215" t="s">
        <v>539</v>
      </c>
      <c r="D10215" t="s">
        <v>475</v>
      </c>
      <c r="E10215" t="s">
        <v>9</v>
      </c>
      <c r="F10215">
        <v>2013</v>
      </c>
      <c r="G10215" t="s">
        <v>490</v>
      </c>
      <c r="H10215">
        <v>9.8431668000000005</v>
      </c>
    </row>
    <row r="10216" spans="1:8">
      <c r="A10216" t="s">
        <v>499</v>
      </c>
      <c r="B10216">
        <v>2200</v>
      </c>
      <c r="C10216" t="s">
        <v>539</v>
      </c>
      <c r="D10216" t="s">
        <v>475</v>
      </c>
      <c r="E10216" t="s">
        <v>6</v>
      </c>
      <c r="F10216">
        <v>2010</v>
      </c>
      <c r="G10216" t="s">
        <v>490</v>
      </c>
      <c r="H10216">
        <v>27.122090400000001</v>
      </c>
    </row>
    <row r="10217" spans="1:8">
      <c r="A10217" t="s">
        <v>499</v>
      </c>
      <c r="B10217">
        <v>2200</v>
      </c>
      <c r="C10217" t="s">
        <v>539</v>
      </c>
      <c r="D10217" t="s">
        <v>475</v>
      </c>
      <c r="E10217" t="s">
        <v>10</v>
      </c>
      <c r="F10217">
        <v>2014</v>
      </c>
      <c r="G10217" t="s">
        <v>490</v>
      </c>
      <c r="H10217">
        <v>137.66198399999999</v>
      </c>
    </row>
    <row r="10218" spans="1:8">
      <c r="A10218" t="s">
        <v>499</v>
      </c>
      <c r="B10218">
        <v>2200</v>
      </c>
      <c r="C10218" t="s">
        <v>539</v>
      </c>
      <c r="D10218" t="s">
        <v>475</v>
      </c>
      <c r="E10218" t="s">
        <v>18</v>
      </c>
      <c r="F10218">
        <v>2012</v>
      </c>
      <c r="G10218" t="s">
        <v>490</v>
      </c>
      <c r="H10218">
        <v>3.9397788</v>
      </c>
    </row>
    <row r="10219" spans="1:8">
      <c r="A10219" t="s">
        <v>464</v>
      </c>
      <c r="B10219">
        <v>3244</v>
      </c>
      <c r="C10219" t="s">
        <v>460</v>
      </c>
      <c r="D10219" t="s">
        <v>475</v>
      </c>
      <c r="E10219" t="s">
        <v>14</v>
      </c>
      <c r="F10219">
        <v>2009</v>
      </c>
      <c r="G10219" t="s">
        <v>503</v>
      </c>
      <c r="H10219">
        <v>34.842549599999998</v>
      </c>
    </row>
    <row r="10220" spans="1:8">
      <c r="A10220" t="s">
        <v>464</v>
      </c>
      <c r="B10220">
        <v>3244</v>
      </c>
      <c r="C10220" t="s">
        <v>460</v>
      </c>
      <c r="D10220" t="s">
        <v>475</v>
      </c>
      <c r="E10220" t="s">
        <v>37</v>
      </c>
      <c r="F10220">
        <v>2010</v>
      </c>
      <c r="G10220" t="s">
        <v>503</v>
      </c>
      <c r="H10220">
        <v>42.629997600000003</v>
      </c>
    </row>
    <row r="10221" spans="1:8">
      <c r="A10221" t="s">
        <v>429</v>
      </c>
      <c r="B10221">
        <v>5534</v>
      </c>
      <c r="C10221" t="s">
        <v>538</v>
      </c>
      <c r="D10221" t="s">
        <v>475</v>
      </c>
      <c r="E10221" t="s">
        <v>23</v>
      </c>
      <c r="F10221">
        <v>2009</v>
      </c>
      <c r="G10221" t="s">
        <v>483</v>
      </c>
      <c r="H10221">
        <v>7.1175600000000006E-2</v>
      </c>
    </row>
    <row r="10222" spans="1:8">
      <c r="A10222" t="s">
        <v>429</v>
      </c>
      <c r="B10222">
        <v>5534</v>
      </c>
      <c r="C10222" t="s">
        <v>538</v>
      </c>
      <c r="D10222" t="s">
        <v>475</v>
      </c>
      <c r="E10222" t="s">
        <v>28</v>
      </c>
      <c r="F10222">
        <v>2014</v>
      </c>
      <c r="G10222" t="s">
        <v>483</v>
      </c>
      <c r="H10222">
        <v>2.8260900000000002</v>
      </c>
    </row>
    <row r="10223" spans="1:8">
      <c r="A10223" t="s">
        <v>429</v>
      </c>
      <c r="B10223">
        <v>55431</v>
      </c>
      <c r="C10223" t="s">
        <v>537</v>
      </c>
      <c r="D10223" t="s">
        <v>475</v>
      </c>
      <c r="E10223" t="s">
        <v>23</v>
      </c>
      <c r="F10223">
        <v>2011</v>
      </c>
      <c r="G10223" t="s">
        <v>483</v>
      </c>
      <c r="H10223">
        <v>0.4647348</v>
      </c>
    </row>
    <row r="10224" spans="1:8">
      <c r="A10224" t="s">
        <v>429</v>
      </c>
      <c r="B10224">
        <v>55431</v>
      </c>
      <c r="C10224" t="s">
        <v>537</v>
      </c>
      <c r="D10224" t="s">
        <v>475</v>
      </c>
      <c r="E10224" t="s">
        <v>29</v>
      </c>
      <c r="F10224">
        <v>2010</v>
      </c>
      <c r="G10224" t="s">
        <v>483</v>
      </c>
      <c r="H10224">
        <v>5.9703768000000004</v>
      </c>
    </row>
    <row r="10225" spans="1:8">
      <c r="A10225" t="s">
        <v>464</v>
      </c>
      <c r="B10225">
        <v>5545</v>
      </c>
      <c r="C10225" t="s">
        <v>540</v>
      </c>
      <c r="D10225" t="s">
        <v>475</v>
      </c>
      <c r="E10225" t="s">
        <v>11</v>
      </c>
      <c r="F10225">
        <v>2012</v>
      </c>
      <c r="G10225" t="s">
        <v>483</v>
      </c>
      <c r="H10225">
        <v>11.254118399999999</v>
      </c>
    </row>
    <row r="10226" spans="1:8">
      <c r="A10226" t="s">
        <v>464</v>
      </c>
      <c r="B10226">
        <v>5545</v>
      </c>
      <c r="C10226" t="s">
        <v>540</v>
      </c>
      <c r="D10226" t="s">
        <v>475</v>
      </c>
      <c r="E10226" t="s">
        <v>14</v>
      </c>
      <c r="F10226">
        <v>2011</v>
      </c>
      <c r="G10226" t="s">
        <v>483</v>
      </c>
      <c r="H10226">
        <v>5.3381699999999999</v>
      </c>
    </row>
    <row r="10227" spans="1:8">
      <c r="A10227" t="s">
        <v>464</v>
      </c>
      <c r="B10227">
        <v>5545</v>
      </c>
      <c r="C10227" t="s">
        <v>540</v>
      </c>
      <c r="D10227" t="s">
        <v>475</v>
      </c>
      <c r="E10227" t="s">
        <v>37</v>
      </c>
      <c r="F10227">
        <v>2013</v>
      </c>
      <c r="G10227" t="s">
        <v>483</v>
      </c>
      <c r="H10227">
        <v>23.278607999999998</v>
      </c>
    </row>
    <row r="10228" spans="1:8">
      <c r="A10228" t="s">
        <v>429</v>
      </c>
      <c r="B10228">
        <v>5545</v>
      </c>
      <c r="C10228" t="s">
        <v>540</v>
      </c>
      <c r="D10228" t="s">
        <v>475</v>
      </c>
      <c r="E10228" t="s">
        <v>26</v>
      </c>
      <c r="F10228">
        <v>2011</v>
      </c>
      <c r="G10228" t="s">
        <v>483</v>
      </c>
      <c r="H10228">
        <v>0.16747200000000001</v>
      </c>
    </row>
    <row r="10229" spans="1:8">
      <c r="A10229" t="s">
        <v>464</v>
      </c>
      <c r="B10229">
        <v>5545</v>
      </c>
      <c r="C10229" t="s">
        <v>540</v>
      </c>
      <c r="D10229" t="s">
        <v>475</v>
      </c>
      <c r="E10229" t="s">
        <v>5</v>
      </c>
      <c r="F10229">
        <v>2011</v>
      </c>
      <c r="G10229" t="s">
        <v>483</v>
      </c>
      <c r="H10229">
        <v>3.9816468</v>
      </c>
    </row>
    <row r="10230" spans="1:8">
      <c r="A10230" t="s">
        <v>463</v>
      </c>
      <c r="B10230">
        <v>2130</v>
      </c>
      <c r="C10230" t="s">
        <v>541</v>
      </c>
      <c r="D10230" t="s">
        <v>475</v>
      </c>
      <c r="E10230" t="s">
        <v>482</v>
      </c>
      <c r="F10230">
        <v>2014</v>
      </c>
      <c r="G10230" t="s">
        <v>480</v>
      </c>
      <c r="H10230">
        <v>29.634170399999999</v>
      </c>
    </row>
    <row r="10231" spans="1:8">
      <c r="A10231" t="s">
        <v>463</v>
      </c>
      <c r="B10231">
        <v>2130</v>
      </c>
      <c r="C10231" t="s">
        <v>541</v>
      </c>
      <c r="D10231" t="s">
        <v>475</v>
      </c>
      <c r="E10231" t="s">
        <v>37</v>
      </c>
      <c r="F10231">
        <v>2010</v>
      </c>
      <c r="G10231" t="s">
        <v>480</v>
      </c>
      <c r="H10231">
        <v>6.2215847999999996</v>
      </c>
    </row>
    <row r="10232" spans="1:8">
      <c r="A10232" t="s">
        <v>464</v>
      </c>
      <c r="B10232">
        <v>3244</v>
      </c>
      <c r="C10232" t="s">
        <v>460</v>
      </c>
      <c r="D10232" t="s">
        <v>475</v>
      </c>
      <c r="E10232" t="s">
        <v>37</v>
      </c>
      <c r="F10232">
        <v>2013</v>
      </c>
      <c r="G10232" t="s">
        <v>480</v>
      </c>
      <c r="H10232">
        <v>27.967824</v>
      </c>
    </row>
    <row r="10233" spans="1:8">
      <c r="A10233" t="s">
        <v>429</v>
      </c>
      <c r="B10233">
        <v>5534</v>
      </c>
      <c r="C10233" t="s">
        <v>538</v>
      </c>
      <c r="D10233" t="s">
        <v>475</v>
      </c>
      <c r="E10233" t="s">
        <v>27</v>
      </c>
      <c r="F10233">
        <v>2014</v>
      </c>
      <c r="G10233" t="s">
        <v>480</v>
      </c>
      <c r="H10233">
        <v>0.2470212</v>
      </c>
    </row>
    <row r="10234" spans="1:8">
      <c r="A10234" t="s">
        <v>429</v>
      </c>
      <c r="B10234">
        <v>55431</v>
      </c>
      <c r="C10234" t="s">
        <v>537</v>
      </c>
      <c r="D10234" t="s">
        <v>475</v>
      </c>
      <c r="E10234" t="s">
        <v>20</v>
      </c>
      <c r="F10234">
        <v>2012</v>
      </c>
      <c r="G10234" t="s">
        <v>480</v>
      </c>
      <c r="H10234">
        <v>33.779102399999999</v>
      </c>
    </row>
    <row r="10235" spans="1:8">
      <c r="A10235" t="s">
        <v>429</v>
      </c>
      <c r="B10235">
        <v>55431</v>
      </c>
      <c r="C10235" t="s">
        <v>537</v>
      </c>
      <c r="D10235" t="s">
        <v>475</v>
      </c>
      <c r="E10235" t="s">
        <v>23</v>
      </c>
      <c r="F10235">
        <v>2013</v>
      </c>
      <c r="G10235" t="s">
        <v>480</v>
      </c>
      <c r="H10235">
        <v>0.44798759999999999</v>
      </c>
    </row>
    <row r="10236" spans="1:8">
      <c r="A10236" t="s">
        <v>429</v>
      </c>
      <c r="B10236">
        <v>5534</v>
      </c>
      <c r="C10236" t="s">
        <v>538</v>
      </c>
      <c r="D10236" t="s">
        <v>475</v>
      </c>
      <c r="E10236" t="s">
        <v>35</v>
      </c>
      <c r="F10236">
        <v>2010</v>
      </c>
      <c r="G10236" t="s">
        <v>480</v>
      </c>
      <c r="H10236">
        <v>4.60548E-2</v>
      </c>
    </row>
    <row r="10237" spans="1:8">
      <c r="A10237" t="s">
        <v>429</v>
      </c>
      <c r="B10237">
        <v>5534</v>
      </c>
      <c r="C10237" t="s">
        <v>538</v>
      </c>
      <c r="D10237" t="s">
        <v>475</v>
      </c>
      <c r="E10237" t="s">
        <v>36</v>
      </c>
      <c r="F10237">
        <v>2012</v>
      </c>
      <c r="G10237" t="s">
        <v>483</v>
      </c>
      <c r="H10237">
        <v>1.5281819999999999</v>
      </c>
    </row>
    <row r="10238" spans="1:8">
      <c r="A10238" t="s">
        <v>429</v>
      </c>
      <c r="B10238">
        <v>5545</v>
      </c>
      <c r="C10238" t="s">
        <v>540</v>
      </c>
      <c r="D10238" t="s">
        <v>475</v>
      </c>
      <c r="E10238" t="s">
        <v>36</v>
      </c>
      <c r="F10238">
        <v>2011</v>
      </c>
      <c r="G10238" t="s">
        <v>483</v>
      </c>
      <c r="H10238">
        <v>7.0631316000000002</v>
      </c>
    </row>
    <row r="10239" spans="1:8">
      <c r="A10239" t="s">
        <v>429</v>
      </c>
      <c r="B10239">
        <v>2200</v>
      </c>
      <c r="C10239" t="s">
        <v>539</v>
      </c>
      <c r="D10239" t="s">
        <v>475</v>
      </c>
      <c r="E10239" t="s">
        <v>479</v>
      </c>
      <c r="F10239">
        <v>2011</v>
      </c>
      <c r="G10239" t="s">
        <v>490</v>
      </c>
      <c r="H10239">
        <v>665.28251999999998</v>
      </c>
    </row>
    <row r="10240" spans="1:8">
      <c r="A10240" t="s">
        <v>464</v>
      </c>
      <c r="B10240">
        <v>2130</v>
      </c>
      <c r="C10240" t="s">
        <v>541</v>
      </c>
      <c r="D10240" t="s">
        <v>475</v>
      </c>
      <c r="E10240" t="s">
        <v>30</v>
      </c>
      <c r="F10240">
        <v>2010</v>
      </c>
      <c r="G10240" t="s">
        <v>490</v>
      </c>
      <c r="H10240">
        <v>3.7681199999999998E-2</v>
      </c>
    </row>
    <row r="10241" spans="1:8">
      <c r="A10241" t="s">
        <v>464</v>
      </c>
      <c r="B10241">
        <v>5200</v>
      </c>
      <c r="C10241" t="s">
        <v>453</v>
      </c>
      <c r="D10241" t="s">
        <v>475</v>
      </c>
      <c r="E10241" t="s">
        <v>9</v>
      </c>
      <c r="F10241">
        <v>2014</v>
      </c>
      <c r="G10241" t="s">
        <v>523</v>
      </c>
      <c r="H10241">
        <v>1.67472E-2</v>
      </c>
    </row>
    <row r="10242" spans="1:8">
      <c r="A10242" t="s">
        <v>495</v>
      </c>
      <c r="B10242">
        <v>5200</v>
      </c>
      <c r="C10242" t="s">
        <v>453</v>
      </c>
      <c r="D10242" t="s">
        <v>475</v>
      </c>
      <c r="E10242" t="s">
        <v>482</v>
      </c>
      <c r="F10242">
        <v>2012</v>
      </c>
      <c r="G10242" t="s">
        <v>523</v>
      </c>
      <c r="H10242">
        <v>0.6154596</v>
      </c>
    </row>
    <row r="10243" spans="1:8">
      <c r="A10243" t="s">
        <v>495</v>
      </c>
      <c r="B10243">
        <v>5200</v>
      </c>
      <c r="C10243" t="s">
        <v>453</v>
      </c>
      <c r="D10243" t="s">
        <v>475</v>
      </c>
      <c r="E10243" t="s">
        <v>9</v>
      </c>
      <c r="F10243">
        <v>2014</v>
      </c>
      <c r="G10243" t="s">
        <v>468</v>
      </c>
      <c r="H10243">
        <v>3.4373627999999998</v>
      </c>
    </row>
    <row r="10244" spans="1:8">
      <c r="A10244" t="s">
        <v>464</v>
      </c>
      <c r="B10244">
        <v>2115</v>
      </c>
      <c r="C10244" t="s">
        <v>522</v>
      </c>
      <c r="D10244" t="s">
        <v>475</v>
      </c>
      <c r="E10244" t="s">
        <v>13</v>
      </c>
      <c r="F10244">
        <v>2011</v>
      </c>
      <c r="G10244" t="s">
        <v>490</v>
      </c>
      <c r="H10244">
        <v>21.021922799999999</v>
      </c>
    </row>
    <row r="10245" spans="1:8">
      <c r="A10245" t="s">
        <v>429</v>
      </c>
      <c r="B10245">
        <v>2115</v>
      </c>
      <c r="C10245" t="s">
        <v>522</v>
      </c>
      <c r="D10245" t="s">
        <v>475</v>
      </c>
      <c r="E10245" t="s">
        <v>482</v>
      </c>
      <c r="F10245">
        <v>2009</v>
      </c>
      <c r="G10245" t="s">
        <v>480</v>
      </c>
      <c r="H10245">
        <v>257.4337716</v>
      </c>
    </row>
    <row r="10246" spans="1:8">
      <c r="A10246" t="s">
        <v>464</v>
      </c>
      <c r="B10246">
        <v>2115</v>
      </c>
      <c r="C10246" t="s">
        <v>522</v>
      </c>
      <c r="D10246" t="s">
        <v>475</v>
      </c>
      <c r="E10246" t="s">
        <v>13</v>
      </c>
      <c r="F10246">
        <v>2009</v>
      </c>
      <c r="G10246" t="s">
        <v>480</v>
      </c>
      <c r="H10246">
        <v>20.1720024</v>
      </c>
    </row>
    <row r="10247" spans="1:8">
      <c r="A10247" t="s">
        <v>438</v>
      </c>
      <c r="B10247">
        <v>5200</v>
      </c>
      <c r="C10247" t="s">
        <v>453</v>
      </c>
      <c r="D10247" t="s">
        <v>475</v>
      </c>
      <c r="E10247" t="s">
        <v>12</v>
      </c>
      <c r="F10247">
        <v>2011</v>
      </c>
      <c r="G10247" t="s">
        <v>468</v>
      </c>
      <c r="H10247">
        <v>4.60548E-2</v>
      </c>
    </row>
    <row r="10248" spans="1:8">
      <c r="A10248" t="s">
        <v>464</v>
      </c>
      <c r="B10248">
        <v>2115</v>
      </c>
      <c r="C10248" t="s">
        <v>522</v>
      </c>
      <c r="D10248" t="s">
        <v>475</v>
      </c>
      <c r="E10248" t="s">
        <v>9</v>
      </c>
      <c r="F10248">
        <v>2013</v>
      </c>
      <c r="G10248" t="s">
        <v>490</v>
      </c>
      <c r="H10248">
        <v>5.7024216000000001</v>
      </c>
    </row>
    <row r="10249" spans="1:8">
      <c r="A10249" t="s">
        <v>464</v>
      </c>
      <c r="B10249">
        <v>2115</v>
      </c>
      <c r="C10249" t="s">
        <v>522</v>
      </c>
      <c r="D10249" t="s">
        <v>475</v>
      </c>
      <c r="E10249" t="s">
        <v>18</v>
      </c>
      <c r="F10249">
        <v>2010</v>
      </c>
      <c r="G10249" t="s">
        <v>490</v>
      </c>
      <c r="H10249">
        <v>1.3272155999999999</v>
      </c>
    </row>
    <row r="10250" spans="1:8">
      <c r="A10250" t="s">
        <v>464</v>
      </c>
      <c r="B10250">
        <v>2115</v>
      </c>
      <c r="C10250" t="s">
        <v>522</v>
      </c>
      <c r="D10250" t="s">
        <v>475</v>
      </c>
      <c r="E10250" t="s">
        <v>22</v>
      </c>
      <c r="F10250">
        <v>2013</v>
      </c>
      <c r="G10250" t="s">
        <v>490</v>
      </c>
      <c r="H10250">
        <v>5.0241599999999997E-2</v>
      </c>
    </row>
    <row r="10251" spans="1:8">
      <c r="A10251" t="s">
        <v>496</v>
      </c>
      <c r="B10251">
        <v>5200</v>
      </c>
      <c r="C10251" t="s">
        <v>453</v>
      </c>
      <c r="D10251" t="s">
        <v>475</v>
      </c>
      <c r="E10251" t="s">
        <v>6</v>
      </c>
      <c r="F10251">
        <v>2009</v>
      </c>
      <c r="G10251" t="s">
        <v>523</v>
      </c>
      <c r="H10251">
        <v>8.5703796000000008</v>
      </c>
    </row>
    <row r="10252" spans="1:8">
      <c r="A10252" t="s">
        <v>495</v>
      </c>
      <c r="B10252">
        <v>5200</v>
      </c>
      <c r="C10252" t="s">
        <v>453</v>
      </c>
      <c r="D10252" t="s">
        <v>475</v>
      </c>
      <c r="E10252" t="s">
        <v>30</v>
      </c>
      <c r="F10252">
        <v>2012</v>
      </c>
      <c r="G10252" t="s">
        <v>523</v>
      </c>
      <c r="H10252">
        <v>2.0934000000000001E-2</v>
      </c>
    </row>
    <row r="10253" spans="1:8">
      <c r="A10253" t="s">
        <v>456</v>
      </c>
      <c r="B10253">
        <v>5200</v>
      </c>
      <c r="C10253" t="s">
        <v>453</v>
      </c>
      <c r="D10253" t="s">
        <v>475</v>
      </c>
      <c r="E10253" t="s">
        <v>20</v>
      </c>
      <c r="F10253">
        <v>2012</v>
      </c>
      <c r="G10253" t="s">
        <v>523</v>
      </c>
      <c r="H10253">
        <v>0.81642599999999999</v>
      </c>
    </row>
    <row r="10254" spans="1:8">
      <c r="A10254" t="s">
        <v>456</v>
      </c>
      <c r="B10254">
        <v>5200</v>
      </c>
      <c r="C10254" t="s">
        <v>453</v>
      </c>
      <c r="D10254" t="s">
        <v>475</v>
      </c>
      <c r="E10254" t="s">
        <v>32</v>
      </c>
      <c r="F10254">
        <v>2013</v>
      </c>
      <c r="G10254" t="s">
        <v>523</v>
      </c>
      <c r="H10254">
        <v>5.0241599999999997E-2</v>
      </c>
    </row>
    <row r="10255" spans="1:8">
      <c r="A10255" t="s">
        <v>456</v>
      </c>
      <c r="B10255">
        <v>5200</v>
      </c>
      <c r="C10255" t="s">
        <v>453</v>
      </c>
      <c r="D10255" t="s">
        <v>475</v>
      </c>
      <c r="E10255" t="s">
        <v>30</v>
      </c>
      <c r="F10255">
        <v>2013</v>
      </c>
      <c r="G10255" t="s">
        <v>523</v>
      </c>
      <c r="H10255">
        <v>4.60548E-2</v>
      </c>
    </row>
    <row r="10256" spans="1:8">
      <c r="A10256" t="s">
        <v>464</v>
      </c>
      <c r="B10256">
        <v>2115</v>
      </c>
      <c r="C10256" t="s">
        <v>522</v>
      </c>
      <c r="D10256" t="s">
        <v>475</v>
      </c>
      <c r="E10256" t="s">
        <v>9</v>
      </c>
      <c r="F10256">
        <v>2013</v>
      </c>
      <c r="G10256" t="s">
        <v>480</v>
      </c>
      <c r="H10256">
        <v>5.7024216000000001</v>
      </c>
    </row>
    <row r="10257" spans="1:8">
      <c r="A10257" t="s">
        <v>464</v>
      </c>
      <c r="B10257">
        <v>2115</v>
      </c>
      <c r="C10257" t="s">
        <v>522</v>
      </c>
      <c r="D10257" t="s">
        <v>475</v>
      </c>
      <c r="E10257" t="s">
        <v>23</v>
      </c>
      <c r="F10257">
        <v>2013</v>
      </c>
      <c r="G10257" t="s">
        <v>480</v>
      </c>
      <c r="H10257">
        <v>0.32238359999999999</v>
      </c>
    </row>
    <row r="10258" spans="1:8">
      <c r="A10258" t="s">
        <v>464</v>
      </c>
      <c r="B10258">
        <v>2115</v>
      </c>
      <c r="C10258" t="s">
        <v>522</v>
      </c>
      <c r="D10258" t="s">
        <v>475</v>
      </c>
      <c r="E10258" t="s">
        <v>22</v>
      </c>
      <c r="F10258">
        <v>2011</v>
      </c>
      <c r="G10258" t="s">
        <v>480</v>
      </c>
      <c r="H10258">
        <v>2.5120799999999999E-2</v>
      </c>
    </row>
    <row r="10259" spans="1:8">
      <c r="A10259" t="s">
        <v>464</v>
      </c>
      <c r="B10259">
        <v>2115</v>
      </c>
      <c r="C10259" t="s">
        <v>522</v>
      </c>
      <c r="D10259" t="s">
        <v>475</v>
      </c>
      <c r="E10259" t="s">
        <v>352</v>
      </c>
      <c r="F10259">
        <v>2011</v>
      </c>
      <c r="G10259" t="s">
        <v>480</v>
      </c>
      <c r="H10259">
        <v>3.4666703999999999</v>
      </c>
    </row>
    <row r="10260" spans="1:8">
      <c r="A10260" t="s">
        <v>464</v>
      </c>
      <c r="B10260">
        <v>2115</v>
      </c>
      <c r="C10260" t="s">
        <v>522</v>
      </c>
      <c r="D10260" t="s">
        <v>475</v>
      </c>
      <c r="E10260" t="s">
        <v>28</v>
      </c>
      <c r="F10260">
        <v>2014</v>
      </c>
      <c r="G10260" t="s">
        <v>480</v>
      </c>
      <c r="H10260">
        <v>3.3117587999999998</v>
      </c>
    </row>
    <row r="10261" spans="1:8">
      <c r="A10261" t="s">
        <v>464</v>
      </c>
      <c r="B10261">
        <v>2115</v>
      </c>
      <c r="C10261" t="s">
        <v>522</v>
      </c>
      <c r="D10261" t="s">
        <v>475</v>
      </c>
      <c r="E10261" t="s">
        <v>36</v>
      </c>
      <c r="F10261">
        <v>2009</v>
      </c>
      <c r="G10261" t="s">
        <v>480</v>
      </c>
      <c r="H10261">
        <v>7.1217468000000004</v>
      </c>
    </row>
    <row r="10262" spans="1:8">
      <c r="A10262" t="s">
        <v>461</v>
      </c>
      <c r="B10262">
        <v>5200</v>
      </c>
      <c r="C10262" t="s">
        <v>453</v>
      </c>
      <c r="D10262" t="s">
        <v>475</v>
      </c>
      <c r="E10262" t="s">
        <v>30</v>
      </c>
      <c r="F10262">
        <v>2009</v>
      </c>
      <c r="G10262" t="s">
        <v>480</v>
      </c>
      <c r="H10262">
        <v>0.85410719999999996</v>
      </c>
    </row>
    <row r="10263" spans="1:8">
      <c r="A10263" t="s">
        <v>496</v>
      </c>
      <c r="B10263">
        <v>5200</v>
      </c>
      <c r="C10263" t="s">
        <v>453</v>
      </c>
      <c r="D10263" t="s">
        <v>475</v>
      </c>
      <c r="E10263" t="s">
        <v>10</v>
      </c>
      <c r="F10263">
        <v>2011</v>
      </c>
      <c r="G10263" t="s">
        <v>480</v>
      </c>
      <c r="H10263">
        <v>5.9033879999999996</v>
      </c>
    </row>
    <row r="10264" spans="1:8">
      <c r="A10264" t="s">
        <v>438</v>
      </c>
      <c r="B10264">
        <v>5200</v>
      </c>
      <c r="C10264" t="s">
        <v>453</v>
      </c>
      <c r="D10264" t="s">
        <v>475</v>
      </c>
      <c r="E10264" t="s">
        <v>10</v>
      </c>
      <c r="F10264">
        <v>2014</v>
      </c>
      <c r="G10264" t="s">
        <v>480</v>
      </c>
      <c r="H10264">
        <v>0.16747200000000001</v>
      </c>
    </row>
    <row r="10265" spans="1:8">
      <c r="A10265" t="s">
        <v>438</v>
      </c>
      <c r="B10265">
        <v>5200</v>
      </c>
      <c r="C10265" t="s">
        <v>453</v>
      </c>
      <c r="D10265" t="s">
        <v>475</v>
      </c>
      <c r="E10265" t="s">
        <v>30</v>
      </c>
      <c r="F10265">
        <v>2014</v>
      </c>
      <c r="G10265" t="s">
        <v>480</v>
      </c>
      <c r="H10265">
        <v>3.7681200000000001</v>
      </c>
    </row>
    <row r="10266" spans="1:8">
      <c r="A10266" t="s">
        <v>456</v>
      </c>
      <c r="B10266">
        <v>5200</v>
      </c>
      <c r="C10266" t="s">
        <v>453</v>
      </c>
      <c r="D10266" t="s">
        <v>475</v>
      </c>
      <c r="E10266" t="s">
        <v>20</v>
      </c>
      <c r="F10266">
        <v>2010</v>
      </c>
      <c r="G10266" t="s">
        <v>468</v>
      </c>
      <c r="H10266">
        <v>2.3362343999999999</v>
      </c>
    </row>
    <row r="10267" spans="1:8">
      <c r="A10267" t="s">
        <v>461</v>
      </c>
      <c r="B10267">
        <v>5200</v>
      </c>
      <c r="C10267" t="s">
        <v>453</v>
      </c>
      <c r="D10267" t="s">
        <v>475</v>
      </c>
      <c r="E10267" t="s">
        <v>9</v>
      </c>
      <c r="F10267">
        <v>2014</v>
      </c>
      <c r="G10267" t="s">
        <v>468</v>
      </c>
      <c r="H10267">
        <v>1.7040276000000001</v>
      </c>
    </row>
    <row r="10268" spans="1:8">
      <c r="A10268" t="s">
        <v>461</v>
      </c>
      <c r="B10268">
        <v>5200</v>
      </c>
      <c r="C10268" t="s">
        <v>453</v>
      </c>
      <c r="D10268" t="s">
        <v>475</v>
      </c>
      <c r="E10268" t="s">
        <v>20</v>
      </c>
      <c r="F10268">
        <v>2014</v>
      </c>
      <c r="G10268" t="s">
        <v>468</v>
      </c>
      <c r="H10268">
        <v>0.21771360000000001</v>
      </c>
    </row>
    <row r="10269" spans="1:8">
      <c r="A10269" t="s">
        <v>461</v>
      </c>
      <c r="B10269">
        <v>5200</v>
      </c>
      <c r="C10269" t="s">
        <v>453</v>
      </c>
      <c r="D10269" t="s">
        <v>475</v>
      </c>
      <c r="E10269" t="s">
        <v>30</v>
      </c>
      <c r="F10269">
        <v>2013</v>
      </c>
      <c r="G10269" t="s">
        <v>468</v>
      </c>
      <c r="H10269">
        <v>0.51078959999999995</v>
      </c>
    </row>
    <row r="10270" spans="1:8">
      <c r="A10270" t="s">
        <v>496</v>
      </c>
      <c r="B10270">
        <v>5200</v>
      </c>
      <c r="C10270" t="s">
        <v>453</v>
      </c>
      <c r="D10270" t="s">
        <v>475</v>
      </c>
      <c r="E10270" t="s">
        <v>6</v>
      </c>
      <c r="F10270">
        <v>2011</v>
      </c>
      <c r="G10270" t="s">
        <v>468</v>
      </c>
      <c r="H10270">
        <v>4.5552384000000004</v>
      </c>
    </row>
    <row r="10271" spans="1:8">
      <c r="A10271" t="s">
        <v>495</v>
      </c>
      <c r="B10271">
        <v>5200</v>
      </c>
      <c r="C10271" t="s">
        <v>453</v>
      </c>
      <c r="D10271" t="s">
        <v>475</v>
      </c>
      <c r="E10271" t="s">
        <v>30</v>
      </c>
      <c r="F10271">
        <v>2012</v>
      </c>
      <c r="G10271" t="s">
        <v>468</v>
      </c>
      <c r="H10271">
        <v>2.0934000000000001E-2</v>
      </c>
    </row>
    <row r="10272" spans="1:8">
      <c r="A10272" t="s">
        <v>464</v>
      </c>
      <c r="B10272">
        <v>2115</v>
      </c>
      <c r="C10272" t="s">
        <v>522</v>
      </c>
      <c r="D10272" t="s">
        <v>475</v>
      </c>
      <c r="E10272" t="s">
        <v>5</v>
      </c>
      <c r="F10272">
        <v>2011</v>
      </c>
      <c r="G10272" t="s">
        <v>490</v>
      </c>
      <c r="H10272">
        <v>18.585205200000001</v>
      </c>
    </row>
    <row r="10273" spans="1:8">
      <c r="A10273" t="s">
        <v>464</v>
      </c>
      <c r="B10273">
        <v>2115</v>
      </c>
      <c r="C10273" t="s">
        <v>522</v>
      </c>
      <c r="D10273" t="s">
        <v>475</v>
      </c>
      <c r="E10273" t="s">
        <v>482</v>
      </c>
      <c r="F10273">
        <v>2013</v>
      </c>
      <c r="G10273" t="s">
        <v>490</v>
      </c>
      <c r="H10273">
        <v>1.1555568000000001</v>
      </c>
    </row>
    <row r="10274" spans="1:8">
      <c r="A10274" t="s">
        <v>461</v>
      </c>
      <c r="B10274">
        <v>5200</v>
      </c>
      <c r="C10274" t="s">
        <v>453</v>
      </c>
      <c r="D10274" t="s">
        <v>475</v>
      </c>
      <c r="E10274" t="s">
        <v>36</v>
      </c>
      <c r="F10274">
        <v>2013</v>
      </c>
      <c r="G10274" t="s">
        <v>523</v>
      </c>
      <c r="H10274">
        <v>1.25604</v>
      </c>
    </row>
    <row r="10275" spans="1:8">
      <c r="A10275" t="s">
        <v>438</v>
      </c>
      <c r="B10275">
        <v>5200</v>
      </c>
      <c r="C10275" t="s">
        <v>453</v>
      </c>
      <c r="D10275" t="s">
        <v>475</v>
      </c>
      <c r="E10275" t="s">
        <v>10</v>
      </c>
      <c r="F10275">
        <v>2010</v>
      </c>
      <c r="G10275" t="s">
        <v>523</v>
      </c>
      <c r="H10275">
        <v>0.4438008</v>
      </c>
    </row>
    <row r="10276" spans="1:8">
      <c r="A10276" t="s">
        <v>438</v>
      </c>
      <c r="B10276">
        <v>5200</v>
      </c>
      <c r="C10276" t="s">
        <v>453</v>
      </c>
      <c r="D10276" t="s">
        <v>475</v>
      </c>
      <c r="E10276" t="s">
        <v>9</v>
      </c>
      <c r="F10276">
        <v>2012</v>
      </c>
      <c r="G10276" t="s">
        <v>523</v>
      </c>
      <c r="H10276">
        <v>4.1909868000000001</v>
      </c>
    </row>
    <row r="10277" spans="1:8">
      <c r="A10277" t="s">
        <v>464</v>
      </c>
      <c r="B10277">
        <v>2115</v>
      </c>
      <c r="C10277" t="s">
        <v>522</v>
      </c>
      <c r="D10277" t="s">
        <v>475</v>
      </c>
      <c r="E10277" t="s">
        <v>3</v>
      </c>
      <c r="F10277">
        <v>2013</v>
      </c>
      <c r="G10277" t="s">
        <v>480</v>
      </c>
      <c r="H10277">
        <v>5.4428400000000002E-2</v>
      </c>
    </row>
    <row r="10278" spans="1:8">
      <c r="A10278" t="s">
        <v>461</v>
      </c>
      <c r="B10278">
        <v>5200</v>
      </c>
      <c r="C10278" t="s">
        <v>453</v>
      </c>
      <c r="D10278" t="s">
        <v>475</v>
      </c>
      <c r="E10278" t="s">
        <v>482</v>
      </c>
      <c r="F10278">
        <v>2011</v>
      </c>
      <c r="G10278" t="s">
        <v>480</v>
      </c>
      <c r="H10278">
        <v>23.4335196</v>
      </c>
    </row>
    <row r="10279" spans="1:8">
      <c r="A10279" t="s">
        <v>438</v>
      </c>
      <c r="B10279">
        <v>5200</v>
      </c>
      <c r="C10279" t="s">
        <v>453</v>
      </c>
      <c r="D10279" t="s">
        <v>475</v>
      </c>
      <c r="E10279" t="s">
        <v>9</v>
      </c>
      <c r="F10279">
        <v>2013</v>
      </c>
      <c r="G10279" t="s">
        <v>480</v>
      </c>
      <c r="H10279">
        <v>4.0653828000000001</v>
      </c>
    </row>
    <row r="10280" spans="1:8">
      <c r="A10280" t="s">
        <v>438</v>
      </c>
      <c r="B10280">
        <v>5200</v>
      </c>
      <c r="C10280" t="s">
        <v>453</v>
      </c>
      <c r="D10280" t="s">
        <v>475</v>
      </c>
      <c r="E10280" t="s">
        <v>482</v>
      </c>
      <c r="F10280">
        <v>2010</v>
      </c>
      <c r="G10280" t="s">
        <v>480</v>
      </c>
      <c r="H10280">
        <v>11.534634</v>
      </c>
    </row>
    <row r="10281" spans="1:8">
      <c r="A10281" t="s">
        <v>456</v>
      </c>
      <c r="B10281">
        <v>5200</v>
      </c>
      <c r="C10281" t="s">
        <v>453</v>
      </c>
      <c r="D10281" t="s">
        <v>475</v>
      </c>
      <c r="E10281" t="s">
        <v>10</v>
      </c>
      <c r="F10281">
        <v>2014</v>
      </c>
      <c r="G10281" t="s">
        <v>468</v>
      </c>
      <c r="H10281">
        <v>2.93076E-2</v>
      </c>
    </row>
    <row r="10282" spans="1:8">
      <c r="A10282" t="s">
        <v>438</v>
      </c>
      <c r="B10282">
        <v>5200</v>
      </c>
      <c r="C10282" t="s">
        <v>453</v>
      </c>
      <c r="D10282" t="s">
        <v>475</v>
      </c>
      <c r="E10282" t="s">
        <v>6</v>
      </c>
      <c r="F10282">
        <v>2013</v>
      </c>
      <c r="G10282" t="s">
        <v>468</v>
      </c>
      <c r="H10282">
        <v>0.12979080000000001</v>
      </c>
    </row>
    <row r="10283" spans="1:8">
      <c r="A10283" t="s">
        <v>438</v>
      </c>
      <c r="B10283">
        <v>5200</v>
      </c>
      <c r="C10283" t="s">
        <v>453</v>
      </c>
      <c r="D10283" t="s">
        <v>475</v>
      </c>
      <c r="E10283" t="s">
        <v>9</v>
      </c>
      <c r="F10283">
        <v>2009</v>
      </c>
      <c r="G10283" t="s">
        <v>468</v>
      </c>
      <c r="H10283">
        <v>4.8064463999999996</v>
      </c>
    </row>
    <row r="10284" spans="1:8">
      <c r="A10284" t="s">
        <v>464</v>
      </c>
      <c r="B10284">
        <v>2115</v>
      </c>
      <c r="C10284" t="s">
        <v>522</v>
      </c>
      <c r="D10284" t="s">
        <v>475</v>
      </c>
      <c r="E10284" t="s">
        <v>3</v>
      </c>
      <c r="F10284">
        <v>2011</v>
      </c>
      <c r="G10284" t="s">
        <v>490</v>
      </c>
      <c r="H10284">
        <v>0.18003240000000001</v>
      </c>
    </row>
    <row r="10285" spans="1:8">
      <c r="A10285" t="s">
        <v>464</v>
      </c>
      <c r="B10285">
        <v>2115</v>
      </c>
      <c r="C10285" t="s">
        <v>522</v>
      </c>
      <c r="D10285" t="s">
        <v>475</v>
      </c>
      <c r="E10285" t="s">
        <v>2</v>
      </c>
      <c r="F10285">
        <v>2014</v>
      </c>
      <c r="G10285" t="s">
        <v>480</v>
      </c>
      <c r="H10285">
        <v>3.6173951999999998</v>
      </c>
    </row>
    <row r="10286" spans="1:8">
      <c r="A10286" t="s">
        <v>464</v>
      </c>
      <c r="B10286">
        <v>2115</v>
      </c>
      <c r="C10286" t="s">
        <v>522</v>
      </c>
      <c r="D10286" t="s">
        <v>475</v>
      </c>
      <c r="E10286" t="s">
        <v>6</v>
      </c>
      <c r="F10286">
        <v>2009</v>
      </c>
      <c r="G10286" t="s">
        <v>490</v>
      </c>
      <c r="H10286">
        <v>31.455428399999999</v>
      </c>
    </row>
    <row r="10287" spans="1:8">
      <c r="A10287" t="s">
        <v>464</v>
      </c>
      <c r="B10287">
        <v>2115</v>
      </c>
      <c r="C10287" t="s">
        <v>522</v>
      </c>
      <c r="D10287" t="s">
        <v>475</v>
      </c>
      <c r="E10287" t="s">
        <v>33</v>
      </c>
      <c r="F10287">
        <v>2010</v>
      </c>
      <c r="G10287" t="s">
        <v>490</v>
      </c>
      <c r="H10287">
        <v>0.45217439999999998</v>
      </c>
    </row>
    <row r="10288" spans="1:8">
      <c r="A10288" t="s">
        <v>464</v>
      </c>
      <c r="B10288">
        <v>2115</v>
      </c>
      <c r="C10288" t="s">
        <v>522</v>
      </c>
      <c r="D10288" t="s">
        <v>475</v>
      </c>
      <c r="E10288" t="s">
        <v>31</v>
      </c>
      <c r="F10288">
        <v>2011</v>
      </c>
      <c r="G10288" t="s">
        <v>480</v>
      </c>
      <c r="H10288">
        <v>0.66151439999999995</v>
      </c>
    </row>
    <row r="10289" spans="1:8">
      <c r="A10289" t="s">
        <v>496</v>
      </c>
      <c r="B10289">
        <v>5200</v>
      </c>
      <c r="C10289" t="s">
        <v>453</v>
      </c>
      <c r="D10289" t="s">
        <v>475</v>
      </c>
      <c r="E10289" t="s">
        <v>22</v>
      </c>
      <c r="F10289">
        <v>2011</v>
      </c>
      <c r="G10289" t="s">
        <v>468</v>
      </c>
      <c r="H10289">
        <v>4.1868000000000001E-3</v>
      </c>
    </row>
    <row r="10290" spans="1:8">
      <c r="A10290" t="s">
        <v>464</v>
      </c>
      <c r="B10290">
        <v>2115</v>
      </c>
      <c r="C10290" t="s">
        <v>522</v>
      </c>
      <c r="D10290" t="s">
        <v>475</v>
      </c>
      <c r="E10290" t="s">
        <v>13</v>
      </c>
      <c r="F10290">
        <v>2013</v>
      </c>
      <c r="G10290" t="s">
        <v>480</v>
      </c>
      <c r="H10290">
        <v>14.0550876</v>
      </c>
    </row>
    <row r="10291" spans="1:8">
      <c r="A10291" t="s">
        <v>464</v>
      </c>
      <c r="B10291">
        <v>2115</v>
      </c>
      <c r="C10291" t="s">
        <v>522</v>
      </c>
      <c r="D10291" t="s">
        <v>475</v>
      </c>
      <c r="E10291" t="s">
        <v>26</v>
      </c>
      <c r="F10291">
        <v>2010</v>
      </c>
      <c r="G10291" t="s">
        <v>480</v>
      </c>
      <c r="H10291">
        <v>5.4428400000000002E-2</v>
      </c>
    </row>
    <row r="10292" spans="1:8">
      <c r="A10292" t="s">
        <v>464</v>
      </c>
      <c r="B10292">
        <v>2115</v>
      </c>
      <c r="C10292" t="s">
        <v>522</v>
      </c>
      <c r="D10292" t="s">
        <v>475</v>
      </c>
      <c r="E10292" t="s">
        <v>32</v>
      </c>
      <c r="F10292">
        <v>2009</v>
      </c>
      <c r="G10292" t="s">
        <v>480</v>
      </c>
      <c r="H10292">
        <v>1.4318856</v>
      </c>
    </row>
    <row r="10293" spans="1:8">
      <c r="A10293" t="s">
        <v>456</v>
      </c>
      <c r="B10293">
        <v>5200</v>
      </c>
      <c r="C10293" t="s">
        <v>453</v>
      </c>
      <c r="D10293" t="s">
        <v>475</v>
      </c>
      <c r="E10293" t="s">
        <v>20</v>
      </c>
      <c r="F10293">
        <v>2010</v>
      </c>
      <c r="G10293" t="s">
        <v>480</v>
      </c>
      <c r="H10293">
        <v>2.3362343999999999</v>
      </c>
    </row>
    <row r="10294" spans="1:8">
      <c r="A10294" t="s">
        <v>438</v>
      </c>
      <c r="B10294">
        <v>5200</v>
      </c>
      <c r="C10294" t="s">
        <v>453</v>
      </c>
      <c r="D10294" t="s">
        <v>475</v>
      </c>
      <c r="E10294" t="s">
        <v>12</v>
      </c>
      <c r="F10294">
        <v>2009</v>
      </c>
      <c r="G10294" t="s">
        <v>480</v>
      </c>
      <c r="H10294">
        <v>4.60548E-2</v>
      </c>
    </row>
    <row r="10295" spans="1:8">
      <c r="A10295" t="s">
        <v>456</v>
      </c>
      <c r="B10295">
        <v>5200</v>
      </c>
      <c r="C10295" t="s">
        <v>453</v>
      </c>
      <c r="D10295" t="s">
        <v>475</v>
      </c>
      <c r="E10295" t="s">
        <v>20</v>
      </c>
      <c r="F10295">
        <v>2014</v>
      </c>
      <c r="G10295" t="s">
        <v>468</v>
      </c>
      <c r="H10295">
        <v>0.88760159999999999</v>
      </c>
    </row>
    <row r="10296" spans="1:8">
      <c r="A10296" t="s">
        <v>464</v>
      </c>
      <c r="B10296">
        <v>2115</v>
      </c>
      <c r="C10296" t="s">
        <v>522</v>
      </c>
      <c r="D10296" t="s">
        <v>475</v>
      </c>
      <c r="E10296" t="s">
        <v>18</v>
      </c>
      <c r="F10296">
        <v>2014</v>
      </c>
      <c r="G10296" t="s">
        <v>490</v>
      </c>
      <c r="H10296">
        <v>2.2985532000000002</v>
      </c>
    </row>
    <row r="10297" spans="1:8">
      <c r="A10297" t="s">
        <v>464</v>
      </c>
      <c r="B10297">
        <v>2115</v>
      </c>
      <c r="C10297" t="s">
        <v>522</v>
      </c>
      <c r="D10297" t="s">
        <v>475</v>
      </c>
      <c r="E10297" t="s">
        <v>28</v>
      </c>
      <c r="F10297">
        <v>2010</v>
      </c>
      <c r="G10297" t="s">
        <v>490</v>
      </c>
      <c r="H10297">
        <v>1.0843811999999999</v>
      </c>
    </row>
    <row r="10298" spans="1:8">
      <c r="A10298" t="s">
        <v>438</v>
      </c>
      <c r="B10298">
        <v>5200</v>
      </c>
      <c r="C10298" t="s">
        <v>453</v>
      </c>
      <c r="D10298" t="s">
        <v>475</v>
      </c>
      <c r="E10298" t="s">
        <v>32</v>
      </c>
      <c r="F10298">
        <v>2011</v>
      </c>
      <c r="G10298" t="s">
        <v>523</v>
      </c>
      <c r="H10298">
        <v>2.0934000000000001E-2</v>
      </c>
    </row>
    <row r="10299" spans="1:8">
      <c r="A10299" t="s">
        <v>438</v>
      </c>
      <c r="B10299">
        <v>5200</v>
      </c>
      <c r="C10299" t="s">
        <v>453</v>
      </c>
      <c r="D10299" t="s">
        <v>475</v>
      </c>
      <c r="E10299" t="s">
        <v>35</v>
      </c>
      <c r="F10299">
        <v>2009</v>
      </c>
      <c r="G10299" t="s">
        <v>523</v>
      </c>
      <c r="H10299">
        <v>9.21096E-2</v>
      </c>
    </row>
    <row r="10300" spans="1:8">
      <c r="A10300" t="s">
        <v>461</v>
      </c>
      <c r="B10300">
        <v>5200</v>
      </c>
      <c r="C10300" t="s">
        <v>453</v>
      </c>
      <c r="D10300" t="s">
        <v>475</v>
      </c>
      <c r="E10300" t="s">
        <v>20</v>
      </c>
      <c r="F10300">
        <v>2009</v>
      </c>
      <c r="G10300" t="s">
        <v>523</v>
      </c>
      <c r="H10300">
        <v>6.6988800000000001E-2</v>
      </c>
    </row>
    <row r="10301" spans="1:8">
      <c r="A10301" t="s">
        <v>496</v>
      </c>
      <c r="B10301">
        <v>5200</v>
      </c>
      <c r="C10301" t="s">
        <v>453</v>
      </c>
      <c r="D10301" t="s">
        <v>475</v>
      </c>
      <c r="E10301" t="s">
        <v>6</v>
      </c>
      <c r="F10301">
        <v>2013</v>
      </c>
      <c r="G10301" t="s">
        <v>523</v>
      </c>
      <c r="H10301">
        <v>6.1001675999999998</v>
      </c>
    </row>
    <row r="10302" spans="1:8">
      <c r="A10302" t="s">
        <v>496</v>
      </c>
      <c r="B10302">
        <v>5200</v>
      </c>
      <c r="C10302" t="s">
        <v>453</v>
      </c>
      <c r="D10302" t="s">
        <v>475</v>
      </c>
      <c r="E10302" t="s">
        <v>10</v>
      </c>
      <c r="F10302">
        <v>2009</v>
      </c>
      <c r="G10302" t="s">
        <v>523</v>
      </c>
      <c r="H10302">
        <v>1.3565232</v>
      </c>
    </row>
    <row r="10303" spans="1:8">
      <c r="A10303" t="s">
        <v>496</v>
      </c>
      <c r="B10303">
        <v>5200</v>
      </c>
      <c r="C10303" t="s">
        <v>453</v>
      </c>
      <c r="D10303" t="s">
        <v>475</v>
      </c>
      <c r="E10303" t="s">
        <v>9</v>
      </c>
      <c r="F10303">
        <v>2009</v>
      </c>
      <c r="G10303" t="s">
        <v>523</v>
      </c>
      <c r="H10303">
        <v>0.49822919999999998</v>
      </c>
    </row>
    <row r="10304" spans="1:8">
      <c r="A10304" t="s">
        <v>429</v>
      </c>
      <c r="B10304">
        <v>2115</v>
      </c>
      <c r="C10304" t="s">
        <v>522</v>
      </c>
      <c r="D10304" t="s">
        <v>475</v>
      </c>
      <c r="E10304" t="s">
        <v>10</v>
      </c>
      <c r="F10304">
        <v>2010</v>
      </c>
      <c r="G10304" t="s">
        <v>480</v>
      </c>
      <c r="H10304">
        <v>58.698936000000003</v>
      </c>
    </row>
    <row r="10305" spans="1:8">
      <c r="A10305" t="s">
        <v>429</v>
      </c>
      <c r="B10305">
        <v>2115</v>
      </c>
      <c r="C10305" t="s">
        <v>522</v>
      </c>
      <c r="D10305" t="s">
        <v>475</v>
      </c>
      <c r="E10305" t="s">
        <v>482</v>
      </c>
      <c r="F10305">
        <v>2013</v>
      </c>
      <c r="G10305" t="s">
        <v>480</v>
      </c>
      <c r="H10305">
        <v>375.94533239999998</v>
      </c>
    </row>
    <row r="10306" spans="1:8">
      <c r="A10306" t="s">
        <v>464</v>
      </c>
      <c r="B10306">
        <v>2115</v>
      </c>
      <c r="C10306" t="s">
        <v>522</v>
      </c>
      <c r="D10306" t="s">
        <v>475</v>
      </c>
      <c r="E10306" t="s">
        <v>17</v>
      </c>
      <c r="F10306">
        <v>2013</v>
      </c>
      <c r="G10306" t="s">
        <v>480</v>
      </c>
      <c r="H10306">
        <v>2.93076E-2</v>
      </c>
    </row>
    <row r="10307" spans="1:8">
      <c r="A10307" t="s">
        <v>438</v>
      </c>
      <c r="B10307">
        <v>5541</v>
      </c>
      <c r="C10307" t="s">
        <v>454</v>
      </c>
      <c r="D10307" t="s">
        <v>475</v>
      </c>
      <c r="E10307" t="s">
        <v>30</v>
      </c>
      <c r="F10307">
        <v>2010</v>
      </c>
      <c r="G10307" t="s">
        <v>480</v>
      </c>
      <c r="H10307">
        <v>5.8615199999999999E-2</v>
      </c>
    </row>
    <row r="10308" spans="1:8">
      <c r="A10308" t="s">
        <v>464</v>
      </c>
      <c r="B10308">
        <v>3100</v>
      </c>
      <c r="C10308" t="s">
        <v>544</v>
      </c>
      <c r="D10308" t="s">
        <v>475</v>
      </c>
      <c r="E10308" t="s">
        <v>18</v>
      </c>
      <c r="F10308">
        <v>2011</v>
      </c>
      <c r="G10308" t="s">
        <v>503</v>
      </c>
      <c r="H10308">
        <v>125.9975592</v>
      </c>
    </row>
    <row r="10309" spans="1:8">
      <c r="A10309" t="s">
        <v>464</v>
      </c>
      <c r="B10309">
        <v>3100</v>
      </c>
      <c r="C10309" t="s">
        <v>544</v>
      </c>
      <c r="D10309" t="s">
        <v>475</v>
      </c>
      <c r="E10309" t="s">
        <v>22</v>
      </c>
      <c r="F10309">
        <v>2011</v>
      </c>
      <c r="G10309" t="s">
        <v>503</v>
      </c>
      <c r="H10309">
        <v>398.88062280000003</v>
      </c>
    </row>
    <row r="10310" spans="1:8">
      <c r="A10310" t="s">
        <v>464</v>
      </c>
      <c r="B10310">
        <v>3100</v>
      </c>
      <c r="C10310" t="s">
        <v>544</v>
      </c>
      <c r="D10310" t="s">
        <v>475</v>
      </c>
      <c r="E10310" t="s">
        <v>28</v>
      </c>
      <c r="F10310">
        <v>2010</v>
      </c>
      <c r="G10310" t="s">
        <v>503</v>
      </c>
      <c r="H10310">
        <v>2487.8844828000001</v>
      </c>
    </row>
    <row r="10311" spans="1:8">
      <c r="A10311" t="s">
        <v>429</v>
      </c>
      <c r="B10311">
        <v>3100</v>
      </c>
      <c r="C10311" t="s">
        <v>544</v>
      </c>
      <c r="D10311" t="s">
        <v>475</v>
      </c>
      <c r="E10311" t="s">
        <v>14</v>
      </c>
      <c r="F10311">
        <v>2009</v>
      </c>
      <c r="G10311" t="s">
        <v>503</v>
      </c>
      <c r="H10311">
        <v>4.1239980000000003</v>
      </c>
    </row>
    <row r="10312" spans="1:8">
      <c r="A10312" t="s">
        <v>429</v>
      </c>
      <c r="B10312">
        <v>3100</v>
      </c>
      <c r="C10312" t="s">
        <v>544</v>
      </c>
      <c r="D10312" t="s">
        <v>475</v>
      </c>
      <c r="E10312" t="s">
        <v>343</v>
      </c>
      <c r="F10312">
        <v>2010</v>
      </c>
      <c r="G10312" t="s">
        <v>503</v>
      </c>
      <c r="H10312">
        <v>4.9153032000000003</v>
      </c>
    </row>
    <row r="10313" spans="1:8">
      <c r="A10313" t="s">
        <v>464</v>
      </c>
      <c r="B10313">
        <v>3100</v>
      </c>
      <c r="C10313" t="s">
        <v>544</v>
      </c>
      <c r="D10313" t="s">
        <v>475</v>
      </c>
      <c r="E10313" t="s">
        <v>479</v>
      </c>
      <c r="F10313">
        <v>2009</v>
      </c>
      <c r="G10313" t="s">
        <v>503</v>
      </c>
      <c r="H10313">
        <v>605.74203720000003</v>
      </c>
    </row>
    <row r="10314" spans="1:8">
      <c r="A10314" t="s">
        <v>429</v>
      </c>
      <c r="B10314">
        <v>3192</v>
      </c>
      <c r="C10314" t="s">
        <v>545</v>
      </c>
      <c r="D10314" t="s">
        <v>475</v>
      </c>
      <c r="E10314" t="s">
        <v>33</v>
      </c>
      <c r="F10314">
        <v>2012</v>
      </c>
      <c r="G10314" t="s">
        <v>503</v>
      </c>
      <c r="H10314">
        <v>0.17584559999999999</v>
      </c>
    </row>
    <row r="10315" spans="1:8">
      <c r="A10315" t="s">
        <v>464</v>
      </c>
      <c r="B10315">
        <v>3192</v>
      </c>
      <c r="C10315" t="s">
        <v>545</v>
      </c>
      <c r="D10315" t="s">
        <v>475</v>
      </c>
      <c r="E10315" t="s">
        <v>28</v>
      </c>
      <c r="F10315">
        <v>2011</v>
      </c>
      <c r="G10315" t="s">
        <v>503</v>
      </c>
      <c r="H10315">
        <v>28.177164000000001</v>
      </c>
    </row>
    <row r="10316" spans="1:8">
      <c r="A10316" t="s">
        <v>429</v>
      </c>
      <c r="B10316">
        <v>5541</v>
      </c>
      <c r="C10316" t="s">
        <v>454</v>
      </c>
      <c r="D10316" t="s">
        <v>475</v>
      </c>
      <c r="E10316" t="s">
        <v>6</v>
      </c>
      <c r="F10316">
        <v>2011</v>
      </c>
      <c r="G10316" t="s">
        <v>483</v>
      </c>
      <c r="H10316">
        <v>43.157534400000003</v>
      </c>
    </row>
    <row r="10317" spans="1:8">
      <c r="A10317" t="s">
        <v>429</v>
      </c>
      <c r="B10317">
        <v>5541</v>
      </c>
      <c r="C10317" t="s">
        <v>454</v>
      </c>
      <c r="D10317" t="s">
        <v>475</v>
      </c>
      <c r="E10317" t="s">
        <v>9</v>
      </c>
      <c r="F10317">
        <v>2009</v>
      </c>
      <c r="G10317" t="s">
        <v>483</v>
      </c>
      <c r="H10317">
        <v>82.387850400000005</v>
      </c>
    </row>
    <row r="10318" spans="1:8">
      <c r="A10318" t="s">
        <v>429</v>
      </c>
      <c r="B10318">
        <v>5541</v>
      </c>
      <c r="C10318" t="s">
        <v>454</v>
      </c>
      <c r="D10318" t="s">
        <v>475</v>
      </c>
      <c r="E10318" t="s">
        <v>12</v>
      </c>
      <c r="F10318">
        <v>2010</v>
      </c>
      <c r="G10318" t="s">
        <v>483</v>
      </c>
      <c r="H10318">
        <v>40.096983600000002</v>
      </c>
    </row>
    <row r="10319" spans="1:8">
      <c r="A10319" t="s">
        <v>429</v>
      </c>
      <c r="B10319">
        <v>5541</v>
      </c>
      <c r="C10319" t="s">
        <v>454</v>
      </c>
      <c r="D10319" t="s">
        <v>475</v>
      </c>
      <c r="E10319" t="s">
        <v>14</v>
      </c>
      <c r="F10319">
        <v>2010</v>
      </c>
      <c r="G10319" t="s">
        <v>483</v>
      </c>
      <c r="H10319">
        <v>326.22708239999997</v>
      </c>
    </row>
    <row r="10320" spans="1:8">
      <c r="A10320" t="s">
        <v>429</v>
      </c>
      <c r="B10320">
        <v>5541</v>
      </c>
      <c r="C10320" t="s">
        <v>454</v>
      </c>
      <c r="D10320" t="s">
        <v>475</v>
      </c>
      <c r="E10320" t="s">
        <v>428</v>
      </c>
      <c r="F10320">
        <v>2012</v>
      </c>
      <c r="G10320" t="s">
        <v>483</v>
      </c>
      <c r="H10320">
        <v>10.236726000000001</v>
      </c>
    </row>
    <row r="10321" spans="1:8">
      <c r="A10321" t="s">
        <v>464</v>
      </c>
      <c r="B10321">
        <v>5541</v>
      </c>
      <c r="C10321" t="s">
        <v>454</v>
      </c>
      <c r="D10321" t="s">
        <v>475</v>
      </c>
      <c r="E10321" t="s">
        <v>9</v>
      </c>
      <c r="F10321">
        <v>2014</v>
      </c>
      <c r="G10321" t="s">
        <v>483</v>
      </c>
      <c r="H10321">
        <v>4.9153032000000003</v>
      </c>
    </row>
    <row r="10322" spans="1:8">
      <c r="A10322" t="s">
        <v>464</v>
      </c>
      <c r="B10322">
        <v>5541</v>
      </c>
      <c r="C10322" t="s">
        <v>454</v>
      </c>
      <c r="D10322" t="s">
        <v>475</v>
      </c>
      <c r="E10322" t="s">
        <v>16</v>
      </c>
      <c r="F10322">
        <v>2013</v>
      </c>
      <c r="G10322" t="s">
        <v>483</v>
      </c>
      <c r="H10322">
        <v>0.25958160000000002</v>
      </c>
    </row>
    <row r="10323" spans="1:8">
      <c r="A10323" t="s">
        <v>464</v>
      </c>
      <c r="B10323">
        <v>5541</v>
      </c>
      <c r="C10323" t="s">
        <v>454</v>
      </c>
      <c r="D10323" t="s">
        <v>475</v>
      </c>
      <c r="E10323" t="s">
        <v>24</v>
      </c>
      <c r="F10323">
        <v>2013</v>
      </c>
      <c r="G10323" t="s">
        <v>483</v>
      </c>
      <c r="H10323">
        <v>1.6914671999999999</v>
      </c>
    </row>
    <row r="10324" spans="1:8">
      <c r="A10324" t="s">
        <v>438</v>
      </c>
      <c r="B10324">
        <v>5541</v>
      </c>
      <c r="C10324" t="s">
        <v>454</v>
      </c>
      <c r="D10324" t="s">
        <v>475</v>
      </c>
      <c r="E10324" t="s">
        <v>30</v>
      </c>
      <c r="F10324">
        <v>2009</v>
      </c>
      <c r="G10324" t="s">
        <v>483</v>
      </c>
      <c r="H10324">
        <v>8.7922799999999995E-2</v>
      </c>
    </row>
    <row r="10325" spans="1:8">
      <c r="A10325" t="s">
        <v>429</v>
      </c>
      <c r="B10325">
        <v>3192</v>
      </c>
      <c r="C10325" t="s">
        <v>545</v>
      </c>
      <c r="D10325" t="s">
        <v>475</v>
      </c>
      <c r="E10325" t="s">
        <v>20</v>
      </c>
      <c r="F10325">
        <v>2013</v>
      </c>
      <c r="G10325" t="s">
        <v>480</v>
      </c>
      <c r="H10325">
        <v>10.3246488</v>
      </c>
    </row>
    <row r="10326" spans="1:8">
      <c r="A10326" t="s">
        <v>464</v>
      </c>
      <c r="B10326">
        <v>3192</v>
      </c>
      <c r="C10326" t="s">
        <v>545</v>
      </c>
      <c r="D10326" t="s">
        <v>475</v>
      </c>
      <c r="E10326" t="s">
        <v>16</v>
      </c>
      <c r="F10326">
        <v>2010</v>
      </c>
      <c r="G10326" t="s">
        <v>480</v>
      </c>
      <c r="H10326">
        <v>2.9391335999999999</v>
      </c>
    </row>
    <row r="10327" spans="1:8">
      <c r="A10327" t="s">
        <v>464</v>
      </c>
      <c r="B10327">
        <v>3192</v>
      </c>
      <c r="C10327" t="s">
        <v>545</v>
      </c>
      <c r="D10327" t="s">
        <v>475</v>
      </c>
      <c r="E10327" t="s">
        <v>22</v>
      </c>
      <c r="F10327">
        <v>2010</v>
      </c>
      <c r="G10327" t="s">
        <v>480</v>
      </c>
      <c r="H10327">
        <v>6.6151439999999999</v>
      </c>
    </row>
    <row r="10328" spans="1:8">
      <c r="A10328" t="s">
        <v>496</v>
      </c>
      <c r="B10328">
        <v>5541</v>
      </c>
      <c r="C10328" t="s">
        <v>454</v>
      </c>
      <c r="D10328" t="s">
        <v>475</v>
      </c>
      <c r="E10328" t="s">
        <v>10</v>
      </c>
      <c r="F10328">
        <v>2014</v>
      </c>
      <c r="G10328" t="s">
        <v>480</v>
      </c>
      <c r="H10328">
        <v>1.2560399999999999E-2</v>
      </c>
    </row>
    <row r="10329" spans="1:8">
      <c r="A10329" t="s">
        <v>429</v>
      </c>
      <c r="B10329">
        <v>5541</v>
      </c>
      <c r="C10329" t="s">
        <v>454</v>
      </c>
      <c r="D10329" t="s">
        <v>475</v>
      </c>
      <c r="E10329" t="s">
        <v>12</v>
      </c>
      <c r="F10329">
        <v>2012</v>
      </c>
      <c r="G10329" t="s">
        <v>480</v>
      </c>
      <c r="H10329">
        <v>42.391350000000003</v>
      </c>
    </row>
    <row r="10330" spans="1:8">
      <c r="A10330" t="s">
        <v>429</v>
      </c>
      <c r="B10330">
        <v>5541</v>
      </c>
      <c r="C10330" t="s">
        <v>454</v>
      </c>
      <c r="D10330" t="s">
        <v>475</v>
      </c>
      <c r="E10330" t="s">
        <v>10</v>
      </c>
      <c r="F10330">
        <v>2009</v>
      </c>
      <c r="G10330" t="s">
        <v>480</v>
      </c>
      <c r="H10330">
        <v>402.17144760000002</v>
      </c>
    </row>
    <row r="10331" spans="1:8">
      <c r="A10331" t="s">
        <v>429</v>
      </c>
      <c r="B10331">
        <v>5541</v>
      </c>
      <c r="C10331" t="s">
        <v>454</v>
      </c>
      <c r="D10331" t="s">
        <v>475</v>
      </c>
      <c r="E10331" t="s">
        <v>33</v>
      </c>
      <c r="F10331">
        <v>2011</v>
      </c>
      <c r="G10331" t="s">
        <v>480</v>
      </c>
      <c r="H10331">
        <v>44.354959200000003</v>
      </c>
    </row>
    <row r="10332" spans="1:8">
      <c r="A10332" t="s">
        <v>464</v>
      </c>
      <c r="B10332">
        <v>5541</v>
      </c>
      <c r="C10332" t="s">
        <v>454</v>
      </c>
      <c r="D10332" t="s">
        <v>475</v>
      </c>
      <c r="E10332" t="s">
        <v>22</v>
      </c>
      <c r="F10332">
        <v>2013</v>
      </c>
      <c r="G10332" t="s">
        <v>480</v>
      </c>
      <c r="H10332">
        <v>4.9487975999999998</v>
      </c>
    </row>
    <row r="10333" spans="1:8">
      <c r="A10333" t="s">
        <v>464</v>
      </c>
      <c r="B10333">
        <v>5541</v>
      </c>
      <c r="C10333" t="s">
        <v>454</v>
      </c>
      <c r="D10333" t="s">
        <v>475</v>
      </c>
      <c r="E10333" t="s">
        <v>23</v>
      </c>
      <c r="F10333">
        <v>2010</v>
      </c>
      <c r="G10333" t="s">
        <v>480</v>
      </c>
      <c r="H10333">
        <v>9.6296400000000004E-2</v>
      </c>
    </row>
    <row r="10334" spans="1:8">
      <c r="A10334" t="s">
        <v>464</v>
      </c>
      <c r="B10334">
        <v>5541</v>
      </c>
      <c r="C10334" t="s">
        <v>454</v>
      </c>
      <c r="D10334" t="s">
        <v>475</v>
      </c>
      <c r="E10334" t="s">
        <v>24</v>
      </c>
      <c r="F10334">
        <v>2013</v>
      </c>
      <c r="G10334" t="s">
        <v>480</v>
      </c>
      <c r="H10334">
        <v>1.6914671999999999</v>
      </c>
    </row>
    <row r="10335" spans="1:8">
      <c r="A10335" t="s">
        <v>464</v>
      </c>
      <c r="B10335">
        <v>3100</v>
      </c>
      <c r="C10335" t="s">
        <v>544</v>
      </c>
      <c r="D10335" t="s">
        <v>475</v>
      </c>
      <c r="E10335" t="s">
        <v>3</v>
      </c>
      <c r="F10335">
        <v>2012</v>
      </c>
      <c r="G10335" t="s">
        <v>503</v>
      </c>
      <c r="H10335">
        <v>318.22192080000002</v>
      </c>
    </row>
    <row r="10336" spans="1:8">
      <c r="A10336" t="s">
        <v>464</v>
      </c>
      <c r="B10336">
        <v>3100</v>
      </c>
      <c r="C10336" t="s">
        <v>544</v>
      </c>
      <c r="D10336" t="s">
        <v>475</v>
      </c>
      <c r="E10336" t="s">
        <v>11</v>
      </c>
      <c r="F10336">
        <v>2010</v>
      </c>
      <c r="G10336" t="s">
        <v>503</v>
      </c>
      <c r="H10336">
        <v>112.7379636</v>
      </c>
    </row>
    <row r="10337" spans="1:8">
      <c r="A10337" t="s">
        <v>464</v>
      </c>
      <c r="B10337">
        <v>3100</v>
      </c>
      <c r="C10337" t="s">
        <v>544</v>
      </c>
      <c r="D10337" t="s">
        <v>475</v>
      </c>
      <c r="E10337" t="s">
        <v>14</v>
      </c>
      <c r="F10337">
        <v>2013</v>
      </c>
      <c r="G10337" t="s">
        <v>503</v>
      </c>
      <c r="H10337">
        <v>507.80859839999999</v>
      </c>
    </row>
    <row r="10338" spans="1:8">
      <c r="A10338" t="s">
        <v>429</v>
      </c>
      <c r="B10338">
        <v>3100</v>
      </c>
      <c r="C10338" t="s">
        <v>544</v>
      </c>
      <c r="D10338" t="s">
        <v>475</v>
      </c>
      <c r="E10338" t="s">
        <v>28</v>
      </c>
      <c r="F10338">
        <v>2012</v>
      </c>
      <c r="G10338" t="s">
        <v>503</v>
      </c>
      <c r="H10338">
        <v>67.110217199999994</v>
      </c>
    </row>
    <row r="10339" spans="1:8">
      <c r="A10339" t="s">
        <v>429</v>
      </c>
      <c r="B10339">
        <v>3100</v>
      </c>
      <c r="C10339" t="s">
        <v>544</v>
      </c>
      <c r="D10339" t="s">
        <v>475</v>
      </c>
      <c r="E10339" t="s">
        <v>29</v>
      </c>
      <c r="F10339">
        <v>2009</v>
      </c>
      <c r="G10339" t="s">
        <v>503</v>
      </c>
      <c r="H10339">
        <v>4646.9586276</v>
      </c>
    </row>
    <row r="10340" spans="1:8">
      <c r="A10340" t="s">
        <v>429</v>
      </c>
      <c r="B10340">
        <v>3192</v>
      </c>
      <c r="C10340" t="s">
        <v>545</v>
      </c>
      <c r="D10340" t="s">
        <v>475</v>
      </c>
      <c r="E10340" t="s">
        <v>28</v>
      </c>
      <c r="F10340">
        <v>2013</v>
      </c>
      <c r="G10340" t="s">
        <v>503</v>
      </c>
      <c r="H10340">
        <v>7.0128899999999996</v>
      </c>
    </row>
    <row r="10341" spans="1:8">
      <c r="A10341" t="s">
        <v>429</v>
      </c>
      <c r="B10341">
        <v>5541</v>
      </c>
      <c r="C10341" t="s">
        <v>454</v>
      </c>
      <c r="D10341" t="s">
        <v>475</v>
      </c>
      <c r="E10341" t="s">
        <v>28</v>
      </c>
      <c r="F10341">
        <v>2012</v>
      </c>
      <c r="G10341" t="s">
        <v>483</v>
      </c>
      <c r="H10341">
        <v>51.786529199999997</v>
      </c>
    </row>
    <row r="10342" spans="1:8">
      <c r="A10342" t="s">
        <v>429</v>
      </c>
      <c r="B10342">
        <v>3192</v>
      </c>
      <c r="C10342" t="s">
        <v>545</v>
      </c>
      <c r="D10342" t="s">
        <v>475</v>
      </c>
      <c r="E10342" t="s">
        <v>29</v>
      </c>
      <c r="F10342">
        <v>2009</v>
      </c>
      <c r="G10342" t="s">
        <v>480</v>
      </c>
      <c r="H10342">
        <v>5.8866408000000003</v>
      </c>
    </row>
    <row r="10343" spans="1:8">
      <c r="A10343" t="s">
        <v>429</v>
      </c>
      <c r="B10343">
        <v>5541</v>
      </c>
      <c r="C10343" t="s">
        <v>454</v>
      </c>
      <c r="D10343" t="s">
        <v>475</v>
      </c>
      <c r="E10343" t="s">
        <v>22</v>
      </c>
      <c r="F10343">
        <v>2009</v>
      </c>
      <c r="G10343" t="s">
        <v>480</v>
      </c>
      <c r="H10343">
        <v>41.972670000000001</v>
      </c>
    </row>
    <row r="10344" spans="1:8">
      <c r="A10344" t="s">
        <v>429</v>
      </c>
      <c r="B10344">
        <v>5541</v>
      </c>
      <c r="C10344" t="s">
        <v>454</v>
      </c>
      <c r="D10344" t="s">
        <v>475</v>
      </c>
      <c r="E10344" t="s">
        <v>24</v>
      </c>
      <c r="F10344">
        <v>2009</v>
      </c>
      <c r="G10344" t="s">
        <v>480</v>
      </c>
      <c r="H10344">
        <v>72.402332400000006</v>
      </c>
    </row>
    <row r="10345" spans="1:8">
      <c r="A10345" t="s">
        <v>429</v>
      </c>
      <c r="B10345">
        <v>5541</v>
      </c>
      <c r="C10345" t="s">
        <v>454</v>
      </c>
      <c r="D10345" t="s">
        <v>475</v>
      </c>
      <c r="E10345" t="s">
        <v>29</v>
      </c>
      <c r="F10345">
        <v>2014</v>
      </c>
      <c r="G10345" t="s">
        <v>480</v>
      </c>
      <c r="H10345">
        <v>35.190054000000003</v>
      </c>
    </row>
    <row r="10346" spans="1:8">
      <c r="A10346" t="s">
        <v>464</v>
      </c>
      <c r="B10346">
        <v>5541</v>
      </c>
      <c r="C10346" t="s">
        <v>454</v>
      </c>
      <c r="D10346" t="s">
        <v>475</v>
      </c>
      <c r="E10346" t="s">
        <v>6</v>
      </c>
      <c r="F10346">
        <v>2013</v>
      </c>
      <c r="G10346" t="s">
        <v>480</v>
      </c>
      <c r="H10346">
        <v>0.2219004</v>
      </c>
    </row>
    <row r="10347" spans="1:8">
      <c r="A10347" t="s">
        <v>464</v>
      </c>
      <c r="B10347">
        <v>5541</v>
      </c>
      <c r="C10347" t="s">
        <v>454</v>
      </c>
      <c r="D10347" t="s">
        <v>475</v>
      </c>
      <c r="E10347" t="s">
        <v>36</v>
      </c>
      <c r="F10347">
        <v>2013</v>
      </c>
      <c r="G10347" t="s">
        <v>480</v>
      </c>
      <c r="H10347">
        <v>2.93076E-2</v>
      </c>
    </row>
    <row r="10348" spans="1:8">
      <c r="A10348" t="s">
        <v>438</v>
      </c>
      <c r="B10348">
        <v>5541</v>
      </c>
      <c r="C10348" t="s">
        <v>454</v>
      </c>
      <c r="D10348" t="s">
        <v>475</v>
      </c>
      <c r="E10348" t="s">
        <v>10</v>
      </c>
      <c r="F10348">
        <v>2014</v>
      </c>
      <c r="G10348" t="s">
        <v>480</v>
      </c>
      <c r="H10348">
        <v>0.38518560000000002</v>
      </c>
    </row>
    <row r="10349" spans="1:8">
      <c r="A10349" t="s">
        <v>464</v>
      </c>
      <c r="B10349">
        <v>3100</v>
      </c>
      <c r="C10349" t="s">
        <v>544</v>
      </c>
      <c r="D10349" t="s">
        <v>475</v>
      </c>
      <c r="E10349" t="s">
        <v>6</v>
      </c>
      <c r="F10349">
        <v>2013</v>
      </c>
      <c r="G10349" t="s">
        <v>503</v>
      </c>
      <c r="H10349">
        <v>263.32878599999998</v>
      </c>
    </row>
    <row r="10350" spans="1:8">
      <c r="A10350" t="s">
        <v>429</v>
      </c>
      <c r="B10350">
        <v>3100</v>
      </c>
      <c r="C10350" t="s">
        <v>544</v>
      </c>
      <c r="D10350" t="s">
        <v>475</v>
      </c>
      <c r="E10350" t="s">
        <v>30</v>
      </c>
      <c r="F10350">
        <v>2011</v>
      </c>
      <c r="G10350" t="s">
        <v>503</v>
      </c>
      <c r="H10350">
        <v>27.3230568</v>
      </c>
    </row>
    <row r="10351" spans="1:8">
      <c r="A10351" t="s">
        <v>429</v>
      </c>
      <c r="B10351">
        <v>3100</v>
      </c>
      <c r="C10351" t="s">
        <v>544</v>
      </c>
      <c r="D10351" t="s">
        <v>475</v>
      </c>
      <c r="E10351" t="s">
        <v>32</v>
      </c>
      <c r="F10351">
        <v>2012</v>
      </c>
      <c r="G10351" t="s">
        <v>503</v>
      </c>
      <c r="H10351">
        <v>171.4955148</v>
      </c>
    </row>
    <row r="10352" spans="1:8">
      <c r="A10352" t="s">
        <v>464</v>
      </c>
      <c r="B10352">
        <v>3100</v>
      </c>
      <c r="C10352" t="s">
        <v>544</v>
      </c>
      <c r="D10352" t="s">
        <v>475</v>
      </c>
      <c r="E10352" t="s">
        <v>34</v>
      </c>
      <c r="F10352">
        <v>2011</v>
      </c>
      <c r="G10352" t="s">
        <v>503</v>
      </c>
      <c r="H10352">
        <v>806.72099760000003</v>
      </c>
    </row>
    <row r="10353" spans="1:8">
      <c r="A10353" t="s">
        <v>464</v>
      </c>
      <c r="B10353">
        <v>3192</v>
      </c>
      <c r="C10353" t="s">
        <v>545</v>
      </c>
      <c r="D10353" t="s">
        <v>475</v>
      </c>
      <c r="E10353" t="s">
        <v>31</v>
      </c>
      <c r="F10353">
        <v>2009</v>
      </c>
      <c r="G10353" t="s">
        <v>503</v>
      </c>
      <c r="H10353">
        <v>3.7388124</v>
      </c>
    </row>
    <row r="10354" spans="1:8">
      <c r="A10354" t="s">
        <v>464</v>
      </c>
      <c r="B10354">
        <v>3192</v>
      </c>
      <c r="C10354" t="s">
        <v>545</v>
      </c>
      <c r="D10354" t="s">
        <v>475</v>
      </c>
      <c r="E10354" t="s">
        <v>34</v>
      </c>
      <c r="F10354">
        <v>2014</v>
      </c>
      <c r="G10354" t="s">
        <v>503</v>
      </c>
      <c r="H10354">
        <v>0.59452559999999999</v>
      </c>
    </row>
    <row r="10355" spans="1:8">
      <c r="A10355" t="s">
        <v>464</v>
      </c>
      <c r="B10355">
        <v>5541</v>
      </c>
      <c r="C10355" t="s">
        <v>454</v>
      </c>
      <c r="D10355" t="s">
        <v>475</v>
      </c>
      <c r="E10355" t="s">
        <v>31</v>
      </c>
      <c r="F10355">
        <v>2011</v>
      </c>
      <c r="G10355" t="s">
        <v>483</v>
      </c>
      <c r="H10355">
        <v>0.96715079999999998</v>
      </c>
    </row>
    <row r="10356" spans="1:8">
      <c r="A10356" t="s">
        <v>429</v>
      </c>
      <c r="B10356">
        <v>5541</v>
      </c>
      <c r="C10356" t="s">
        <v>454</v>
      </c>
      <c r="D10356" t="s">
        <v>475</v>
      </c>
      <c r="E10356" t="s">
        <v>31</v>
      </c>
      <c r="F10356">
        <v>2009</v>
      </c>
      <c r="G10356" t="s">
        <v>483</v>
      </c>
      <c r="H10356">
        <v>119.58756839999999</v>
      </c>
    </row>
    <row r="10357" spans="1:8">
      <c r="A10357" t="s">
        <v>464</v>
      </c>
      <c r="B10357">
        <v>5541</v>
      </c>
      <c r="C10357" t="s">
        <v>454</v>
      </c>
      <c r="D10357" t="s">
        <v>475</v>
      </c>
      <c r="E10357" t="s">
        <v>33</v>
      </c>
      <c r="F10357">
        <v>2014</v>
      </c>
      <c r="G10357" t="s">
        <v>480</v>
      </c>
      <c r="H10357">
        <v>0.24283440000000001</v>
      </c>
    </row>
    <row r="10358" spans="1:8">
      <c r="A10358" t="s">
        <v>464</v>
      </c>
      <c r="B10358">
        <v>5541</v>
      </c>
      <c r="C10358" t="s">
        <v>454</v>
      </c>
      <c r="D10358" t="s">
        <v>475</v>
      </c>
      <c r="E10358" t="s">
        <v>31</v>
      </c>
      <c r="F10358">
        <v>2012</v>
      </c>
      <c r="G10358" t="s">
        <v>480</v>
      </c>
      <c r="H10358">
        <v>0.7871184</v>
      </c>
    </row>
    <row r="10359" spans="1:8">
      <c r="A10359" t="s">
        <v>429</v>
      </c>
      <c r="B10359">
        <v>3100</v>
      </c>
      <c r="C10359" t="s">
        <v>544</v>
      </c>
      <c r="D10359" t="s">
        <v>475</v>
      </c>
      <c r="E10359" t="s">
        <v>2</v>
      </c>
      <c r="F10359">
        <v>2011</v>
      </c>
      <c r="G10359" t="s">
        <v>503</v>
      </c>
      <c r="H10359">
        <v>36.714049199999998</v>
      </c>
    </row>
    <row r="10360" spans="1:8">
      <c r="A10360" t="s">
        <v>429</v>
      </c>
      <c r="B10360">
        <v>3100</v>
      </c>
      <c r="C10360" t="s">
        <v>544</v>
      </c>
      <c r="D10360" t="s">
        <v>475</v>
      </c>
      <c r="E10360" t="s">
        <v>352</v>
      </c>
      <c r="F10360">
        <v>2009</v>
      </c>
      <c r="G10360" t="s">
        <v>503</v>
      </c>
      <c r="H10360">
        <v>0.67407479999999997</v>
      </c>
    </row>
    <row r="10361" spans="1:8">
      <c r="A10361" t="s">
        <v>464</v>
      </c>
      <c r="B10361">
        <v>5541</v>
      </c>
      <c r="C10361" t="s">
        <v>454</v>
      </c>
      <c r="D10361" t="s">
        <v>475</v>
      </c>
      <c r="E10361" t="s">
        <v>26</v>
      </c>
      <c r="F10361">
        <v>2009</v>
      </c>
      <c r="G10361" t="s">
        <v>483</v>
      </c>
      <c r="H10361">
        <v>0.3433176</v>
      </c>
    </row>
    <row r="10362" spans="1:8">
      <c r="A10362" t="s">
        <v>429</v>
      </c>
      <c r="B10362">
        <v>5541</v>
      </c>
      <c r="C10362" t="s">
        <v>454</v>
      </c>
      <c r="D10362" t="s">
        <v>475</v>
      </c>
      <c r="E10362" t="s">
        <v>15</v>
      </c>
      <c r="F10362">
        <v>2013</v>
      </c>
      <c r="G10362" t="s">
        <v>483</v>
      </c>
      <c r="H10362">
        <v>434.72800439999997</v>
      </c>
    </row>
    <row r="10363" spans="1:8">
      <c r="A10363" t="s">
        <v>463</v>
      </c>
      <c r="B10363">
        <v>4210</v>
      </c>
      <c r="C10363" t="s">
        <v>450</v>
      </c>
      <c r="D10363" t="s">
        <v>475</v>
      </c>
      <c r="E10363" t="s">
        <v>20</v>
      </c>
      <c r="F10363">
        <v>2013</v>
      </c>
      <c r="G10363" t="s">
        <v>501</v>
      </c>
      <c r="H10363">
        <v>17.542691999999999</v>
      </c>
    </row>
    <row r="10364" spans="1:8">
      <c r="A10364" t="s">
        <v>463</v>
      </c>
      <c r="B10364">
        <v>4210</v>
      </c>
      <c r="C10364" t="s">
        <v>450</v>
      </c>
      <c r="D10364" t="s">
        <v>475</v>
      </c>
      <c r="E10364" t="s">
        <v>34</v>
      </c>
      <c r="F10364">
        <v>2014</v>
      </c>
      <c r="G10364" t="s">
        <v>501</v>
      </c>
      <c r="H10364">
        <v>7.4399436000000003</v>
      </c>
    </row>
    <row r="10365" spans="1:8">
      <c r="A10365" t="s">
        <v>461</v>
      </c>
      <c r="B10365">
        <v>4210</v>
      </c>
      <c r="C10365" t="s">
        <v>450</v>
      </c>
      <c r="D10365" t="s">
        <v>475</v>
      </c>
      <c r="E10365" t="s">
        <v>17</v>
      </c>
      <c r="F10365">
        <v>2011</v>
      </c>
      <c r="G10365" t="s">
        <v>501</v>
      </c>
      <c r="H10365">
        <v>2.9726279999999998</v>
      </c>
    </row>
    <row r="10366" spans="1:8">
      <c r="A10366" t="s">
        <v>429</v>
      </c>
      <c r="B10366">
        <v>5510</v>
      </c>
      <c r="C10366" t="s">
        <v>512</v>
      </c>
      <c r="D10366" t="s">
        <v>475</v>
      </c>
      <c r="E10366" t="s">
        <v>2</v>
      </c>
      <c r="F10366">
        <v>2009</v>
      </c>
      <c r="G10366" t="s">
        <v>483</v>
      </c>
      <c r="H10366">
        <v>18.723369600000002</v>
      </c>
    </row>
    <row r="10367" spans="1:8">
      <c r="A10367" t="s">
        <v>429</v>
      </c>
      <c r="B10367">
        <v>5510</v>
      </c>
      <c r="C10367" t="s">
        <v>512</v>
      </c>
      <c r="D10367" t="s">
        <v>475</v>
      </c>
      <c r="E10367" t="s">
        <v>17</v>
      </c>
      <c r="F10367">
        <v>2012</v>
      </c>
      <c r="G10367" t="s">
        <v>483</v>
      </c>
      <c r="H10367">
        <v>0.76618439999999999</v>
      </c>
    </row>
    <row r="10368" spans="1:8">
      <c r="A10368" t="s">
        <v>429</v>
      </c>
      <c r="B10368">
        <v>5550</v>
      </c>
      <c r="C10368" t="s">
        <v>514</v>
      </c>
      <c r="D10368" t="s">
        <v>475</v>
      </c>
      <c r="E10368" t="s">
        <v>15</v>
      </c>
      <c r="F10368">
        <v>2013</v>
      </c>
      <c r="G10368" t="s">
        <v>483</v>
      </c>
      <c r="H10368">
        <v>9.0393012000000006</v>
      </c>
    </row>
    <row r="10369" spans="1:8">
      <c r="A10369" t="s">
        <v>429</v>
      </c>
      <c r="B10369">
        <v>5550</v>
      </c>
      <c r="C10369" t="s">
        <v>514</v>
      </c>
      <c r="D10369" t="s">
        <v>475</v>
      </c>
      <c r="E10369" t="s">
        <v>16</v>
      </c>
      <c r="F10369">
        <v>2014</v>
      </c>
      <c r="G10369" t="s">
        <v>483</v>
      </c>
      <c r="H10369">
        <v>0.44798759999999999</v>
      </c>
    </row>
    <row r="10370" spans="1:8">
      <c r="A10370" t="s">
        <v>429</v>
      </c>
      <c r="B10370">
        <v>5550</v>
      </c>
      <c r="C10370" t="s">
        <v>514</v>
      </c>
      <c r="D10370" t="s">
        <v>475</v>
      </c>
      <c r="E10370" t="s">
        <v>26</v>
      </c>
      <c r="F10370">
        <v>2010</v>
      </c>
      <c r="G10370" t="s">
        <v>483</v>
      </c>
      <c r="H10370">
        <v>0.49822919999999998</v>
      </c>
    </row>
    <row r="10371" spans="1:8">
      <c r="A10371" t="s">
        <v>499</v>
      </c>
      <c r="B10371">
        <v>2330</v>
      </c>
      <c r="C10371" t="s">
        <v>515</v>
      </c>
      <c r="D10371" t="s">
        <v>475</v>
      </c>
      <c r="E10371" t="s">
        <v>482</v>
      </c>
      <c r="F10371">
        <v>2013</v>
      </c>
      <c r="G10371" t="s">
        <v>480</v>
      </c>
      <c r="H10371">
        <v>5.3800379999999999</v>
      </c>
    </row>
    <row r="10372" spans="1:8">
      <c r="A10372" t="s">
        <v>461</v>
      </c>
      <c r="B10372">
        <v>4210</v>
      </c>
      <c r="C10372" t="s">
        <v>450</v>
      </c>
      <c r="D10372" t="s">
        <v>475</v>
      </c>
      <c r="E10372" t="s">
        <v>10</v>
      </c>
      <c r="F10372">
        <v>2009</v>
      </c>
      <c r="G10372" t="s">
        <v>480</v>
      </c>
      <c r="H10372">
        <v>8.8467084000000007</v>
      </c>
    </row>
    <row r="10373" spans="1:8">
      <c r="A10373" t="s">
        <v>463</v>
      </c>
      <c r="B10373">
        <v>4210</v>
      </c>
      <c r="C10373" t="s">
        <v>450</v>
      </c>
      <c r="D10373" t="s">
        <v>475</v>
      </c>
      <c r="E10373" t="s">
        <v>14</v>
      </c>
      <c r="F10373">
        <v>2013</v>
      </c>
      <c r="G10373" t="s">
        <v>480</v>
      </c>
      <c r="H10373">
        <v>7.4859983999999997</v>
      </c>
    </row>
    <row r="10374" spans="1:8">
      <c r="A10374" t="s">
        <v>463</v>
      </c>
      <c r="B10374">
        <v>4210</v>
      </c>
      <c r="C10374" t="s">
        <v>450</v>
      </c>
      <c r="D10374" t="s">
        <v>475</v>
      </c>
      <c r="E10374" t="s">
        <v>15</v>
      </c>
      <c r="F10374">
        <v>2009</v>
      </c>
      <c r="G10374" t="s">
        <v>480</v>
      </c>
      <c r="H10374">
        <v>22.391006399999998</v>
      </c>
    </row>
    <row r="10375" spans="1:8">
      <c r="A10375" t="s">
        <v>438</v>
      </c>
      <c r="B10375">
        <v>4210</v>
      </c>
      <c r="C10375" t="s">
        <v>450</v>
      </c>
      <c r="D10375" t="s">
        <v>475</v>
      </c>
      <c r="E10375" t="s">
        <v>30</v>
      </c>
      <c r="F10375">
        <v>2010</v>
      </c>
      <c r="G10375" t="s">
        <v>480</v>
      </c>
      <c r="H10375">
        <v>0.14235120000000001</v>
      </c>
    </row>
    <row r="10376" spans="1:8">
      <c r="A10376" t="s">
        <v>429</v>
      </c>
      <c r="B10376">
        <v>5510</v>
      </c>
      <c r="C10376" t="s">
        <v>512</v>
      </c>
      <c r="D10376" t="s">
        <v>475</v>
      </c>
      <c r="E10376" t="s">
        <v>2</v>
      </c>
      <c r="F10376">
        <v>2010</v>
      </c>
      <c r="G10376" t="s">
        <v>480</v>
      </c>
      <c r="H10376">
        <v>27.239320800000002</v>
      </c>
    </row>
    <row r="10377" spans="1:8">
      <c r="A10377" t="s">
        <v>429</v>
      </c>
      <c r="B10377">
        <v>5510</v>
      </c>
      <c r="C10377" t="s">
        <v>512</v>
      </c>
      <c r="D10377" t="s">
        <v>475</v>
      </c>
      <c r="E10377" t="s">
        <v>3</v>
      </c>
      <c r="F10377">
        <v>2012</v>
      </c>
      <c r="G10377" t="s">
        <v>480</v>
      </c>
      <c r="H10377">
        <v>157.72931639999999</v>
      </c>
    </row>
    <row r="10378" spans="1:8">
      <c r="A10378" t="s">
        <v>429</v>
      </c>
      <c r="B10378">
        <v>5510</v>
      </c>
      <c r="C10378" t="s">
        <v>512</v>
      </c>
      <c r="D10378" t="s">
        <v>475</v>
      </c>
      <c r="E10378" t="s">
        <v>16</v>
      </c>
      <c r="F10378">
        <v>2010</v>
      </c>
      <c r="G10378" t="s">
        <v>480</v>
      </c>
      <c r="H10378">
        <v>32.853819600000001</v>
      </c>
    </row>
    <row r="10379" spans="1:8">
      <c r="A10379" t="s">
        <v>429</v>
      </c>
      <c r="B10379">
        <v>5510</v>
      </c>
      <c r="C10379" t="s">
        <v>512</v>
      </c>
      <c r="D10379" t="s">
        <v>475</v>
      </c>
      <c r="E10379" t="s">
        <v>24</v>
      </c>
      <c r="F10379">
        <v>2010</v>
      </c>
      <c r="G10379" t="s">
        <v>480</v>
      </c>
      <c r="H10379">
        <v>12.673443600000001</v>
      </c>
    </row>
    <row r="10380" spans="1:8">
      <c r="A10380" t="s">
        <v>429</v>
      </c>
      <c r="B10380">
        <v>5550</v>
      </c>
      <c r="C10380" t="s">
        <v>514</v>
      </c>
      <c r="D10380" t="s">
        <v>475</v>
      </c>
      <c r="E10380" t="s">
        <v>3</v>
      </c>
      <c r="F10380">
        <v>2010</v>
      </c>
      <c r="G10380" t="s">
        <v>480</v>
      </c>
      <c r="H10380">
        <v>1.4444459999999999</v>
      </c>
    </row>
    <row r="10381" spans="1:8">
      <c r="A10381" t="s">
        <v>429</v>
      </c>
      <c r="B10381">
        <v>5550</v>
      </c>
      <c r="C10381" t="s">
        <v>514</v>
      </c>
      <c r="D10381" t="s">
        <v>475</v>
      </c>
      <c r="E10381" t="s">
        <v>16</v>
      </c>
      <c r="F10381">
        <v>2009</v>
      </c>
      <c r="G10381" t="s">
        <v>480</v>
      </c>
      <c r="H10381">
        <v>0.1339776</v>
      </c>
    </row>
    <row r="10382" spans="1:8">
      <c r="A10382" t="s">
        <v>429</v>
      </c>
      <c r="B10382">
        <v>5550</v>
      </c>
      <c r="C10382" t="s">
        <v>514</v>
      </c>
      <c r="D10382" t="s">
        <v>475</v>
      </c>
      <c r="E10382" t="s">
        <v>17</v>
      </c>
      <c r="F10382">
        <v>2014</v>
      </c>
      <c r="G10382" t="s">
        <v>480</v>
      </c>
      <c r="H10382">
        <v>5.3967852000000001</v>
      </c>
    </row>
    <row r="10383" spans="1:8">
      <c r="A10383" t="s">
        <v>464</v>
      </c>
      <c r="B10383">
        <v>3200</v>
      </c>
      <c r="C10383" t="s">
        <v>513</v>
      </c>
      <c r="D10383" t="s">
        <v>475</v>
      </c>
      <c r="E10383" t="s">
        <v>9</v>
      </c>
      <c r="F10383">
        <v>2011</v>
      </c>
      <c r="G10383" t="s">
        <v>503</v>
      </c>
      <c r="H10383">
        <v>133.73057879999999</v>
      </c>
    </row>
    <row r="10384" spans="1:8">
      <c r="A10384" t="s">
        <v>464</v>
      </c>
      <c r="B10384">
        <v>3200</v>
      </c>
      <c r="C10384" t="s">
        <v>513</v>
      </c>
      <c r="D10384" t="s">
        <v>475</v>
      </c>
      <c r="E10384" t="s">
        <v>17</v>
      </c>
      <c r="F10384">
        <v>2012</v>
      </c>
      <c r="G10384" t="s">
        <v>503</v>
      </c>
      <c r="H10384">
        <v>74.830676400000002</v>
      </c>
    </row>
    <row r="10385" spans="1:8">
      <c r="A10385" t="s">
        <v>464</v>
      </c>
      <c r="B10385">
        <v>3200</v>
      </c>
      <c r="C10385" t="s">
        <v>513</v>
      </c>
      <c r="D10385" t="s">
        <v>475</v>
      </c>
      <c r="E10385" t="s">
        <v>19</v>
      </c>
      <c r="F10385">
        <v>2012</v>
      </c>
      <c r="G10385" t="s">
        <v>503</v>
      </c>
      <c r="H10385">
        <v>29.391335999999999</v>
      </c>
    </row>
    <row r="10386" spans="1:8">
      <c r="A10386" t="s">
        <v>464</v>
      </c>
      <c r="B10386">
        <v>3200</v>
      </c>
      <c r="C10386" t="s">
        <v>513</v>
      </c>
      <c r="D10386" t="s">
        <v>475</v>
      </c>
      <c r="E10386" t="s">
        <v>27</v>
      </c>
      <c r="F10386">
        <v>2009</v>
      </c>
      <c r="G10386" t="s">
        <v>503</v>
      </c>
      <c r="H10386">
        <v>84.154679999999999</v>
      </c>
    </row>
    <row r="10387" spans="1:8">
      <c r="A10387" t="s">
        <v>464</v>
      </c>
      <c r="B10387">
        <v>3200</v>
      </c>
      <c r="C10387" t="s">
        <v>513</v>
      </c>
      <c r="D10387" t="s">
        <v>475</v>
      </c>
      <c r="E10387" t="s">
        <v>28</v>
      </c>
      <c r="F10387">
        <v>2014</v>
      </c>
      <c r="G10387" t="s">
        <v>503</v>
      </c>
      <c r="H10387">
        <v>3661.6119948</v>
      </c>
    </row>
    <row r="10388" spans="1:8">
      <c r="A10388" t="s">
        <v>464</v>
      </c>
      <c r="B10388">
        <v>3200</v>
      </c>
      <c r="C10388" t="s">
        <v>513</v>
      </c>
      <c r="D10388" t="s">
        <v>475</v>
      </c>
      <c r="E10388" t="s">
        <v>352</v>
      </c>
      <c r="F10388">
        <v>2013</v>
      </c>
      <c r="G10388" t="s">
        <v>503</v>
      </c>
      <c r="H10388">
        <v>34.2563976</v>
      </c>
    </row>
    <row r="10389" spans="1:8">
      <c r="A10389" t="s">
        <v>464</v>
      </c>
      <c r="B10389">
        <v>3200</v>
      </c>
      <c r="C10389" t="s">
        <v>513</v>
      </c>
      <c r="D10389" t="s">
        <v>475</v>
      </c>
      <c r="E10389" t="s">
        <v>479</v>
      </c>
      <c r="F10389">
        <v>2011</v>
      </c>
      <c r="G10389" t="s">
        <v>503</v>
      </c>
      <c r="H10389">
        <v>778.6066356</v>
      </c>
    </row>
    <row r="10390" spans="1:8">
      <c r="A10390" t="s">
        <v>464</v>
      </c>
      <c r="B10390">
        <v>3200</v>
      </c>
      <c r="C10390" t="s">
        <v>513</v>
      </c>
      <c r="D10390" t="s">
        <v>475</v>
      </c>
      <c r="E10390" t="s">
        <v>482</v>
      </c>
      <c r="F10390">
        <v>2014</v>
      </c>
      <c r="G10390" t="s">
        <v>503</v>
      </c>
      <c r="H10390">
        <v>337.8454524</v>
      </c>
    </row>
    <row r="10391" spans="1:8">
      <c r="A10391" t="s">
        <v>456</v>
      </c>
      <c r="B10391">
        <v>3200</v>
      </c>
      <c r="C10391" t="s">
        <v>513</v>
      </c>
      <c r="D10391" t="s">
        <v>475</v>
      </c>
      <c r="E10391" t="s">
        <v>31</v>
      </c>
      <c r="F10391">
        <v>2009</v>
      </c>
      <c r="G10391" t="s">
        <v>503</v>
      </c>
      <c r="H10391">
        <v>0.13816439999999999</v>
      </c>
    </row>
    <row r="10392" spans="1:8">
      <c r="A10392" t="s">
        <v>456</v>
      </c>
      <c r="B10392">
        <v>3200</v>
      </c>
      <c r="C10392" t="s">
        <v>513</v>
      </c>
      <c r="D10392" t="s">
        <v>475</v>
      </c>
      <c r="E10392" t="s">
        <v>28</v>
      </c>
      <c r="F10392">
        <v>2010</v>
      </c>
      <c r="G10392" t="s">
        <v>503</v>
      </c>
      <c r="H10392">
        <v>8.3736000000000005E-2</v>
      </c>
    </row>
    <row r="10393" spans="1:8">
      <c r="A10393" t="s">
        <v>461</v>
      </c>
      <c r="B10393">
        <v>4210</v>
      </c>
      <c r="C10393" t="s">
        <v>450</v>
      </c>
      <c r="D10393" t="s">
        <v>475</v>
      </c>
      <c r="E10393" t="s">
        <v>9</v>
      </c>
      <c r="F10393">
        <v>2010</v>
      </c>
      <c r="G10393" t="s">
        <v>501</v>
      </c>
      <c r="H10393">
        <v>7.7455800000000004</v>
      </c>
    </row>
    <row r="10394" spans="1:8">
      <c r="A10394" t="s">
        <v>461</v>
      </c>
      <c r="B10394">
        <v>4210</v>
      </c>
      <c r="C10394" t="s">
        <v>450</v>
      </c>
      <c r="D10394" t="s">
        <v>475</v>
      </c>
      <c r="E10394" t="s">
        <v>20</v>
      </c>
      <c r="F10394">
        <v>2014</v>
      </c>
      <c r="G10394" t="s">
        <v>501</v>
      </c>
      <c r="H10394">
        <v>0.84154680000000004</v>
      </c>
    </row>
    <row r="10395" spans="1:8">
      <c r="A10395" t="s">
        <v>461</v>
      </c>
      <c r="B10395">
        <v>4210</v>
      </c>
      <c r="C10395" t="s">
        <v>450</v>
      </c>
      <c r="D10395" t="s">
        <v>475</v>
      </c>
      <c r="E10395" t="s">
        <v>30</v>
      </c>
      <c r="F10395">
        <v>2010</v>
      </c>
      <c r="G10395" t="s">
        <v>501</v>
      </c>
      <c r="H10395">
        <v>43.5134124</v>
      </c>
    </row>
    <row r="10396" spans="1:8">
      <c r="A10396" t="s">
        <v>429</v>
      </c>
      <c r="B10396">
        <v>5510</v>
      </c>
      <c r="C10396" t="s">
        <v>512</v>
      </c>
      <c r="D10396" t="s">
        <v>475</v>
      </c>
      <c r="E10396" t="s">
        <v>11</v>
      </c>
      <c r="F10396">
        <v>2010</v>
      </c>
      <c r="G10396" t="s">
        <v>483</v>
      </c>
      <c r="H10396">
        <v>7.5362399999999996E-2</v>
      </c>
    </row>
    <row r="10397" spans="1:8">
      <c r="A10397" t="s">
        <v>429</v>
      </c>
      <c r="B10397">
        <v>5510</v>
      </c>
      <c r="C10397" t="s">
        <v>512</v>
      </c>
      <c r="D10397" t="s">
        <v>475</v>
      </c>
      <c r="E10397" t="s">
        <v>10</v>
      </c>
      <c r="F10397">
        <v>2011</v>
      </c>
      <c r="G10397" t="s">
        <v>483</v>
      </c>
      <c r="H10397">
        <v>63.6142392</v>
      </c>
    </row>
    <row r="10398" spans="1:8">
      <c r="A10398" t="s">
        <v>429</v>
      </c>
      <c r="B10398">
        <v>5510</v>
      </c>
      <c r="C10398" t="s">
        <v>512</v>
      </c>
      <c r="D10398" t="s">
        <v>475</v>
      </c>
      <c r="E10398" t="s">
        <v>13</v>
      </c>
      <c r="F10398">
        <v>2012</v>
      </c>
      <c r="G10398" t="s">
        <v>483</v>
      </c>
      <c r="H10398">
        <v>73.964008800000002</v>
      </c>
    </row>
    <row r="10399" spans="1:8">
      <c r="A10399" t="s">
        <v>429</v>
      </c>
      <c r="B10399">
        <v>5510</v>
      </c>
      <c r="C10399" t="s">
        <v>512</v>
      </c>
      <c r="D10399" t="s">
        <v>475</v>
      </c>
      <c r="E10399" t="s">
        <v>33</v>
      </c>
      <c r="F10399">
        <v>2009</v>
      </c>
      <c r="G10399" t="s">
        <v>483</v>
      </c>
      <c r="H10399">
        <v>37.9491552</v>
      </c>
    </row>
    <row r="10400" spans="1:8">
      <c r="A10400" t="s">
        <v>429</v>
      </c>
      <c r="B10400">
        <v>5510</v>
      </c>
      <c r="C10400" t="s">
        <v>512</v>
      </c>
      <c r="D10400" t="s">
        <v>475</v>
      </c>
      <c r="E10400" t="s">
        <v>37</v>
      </c>
      <c r="F10400">
        <v>2012</v>
      </c>
      <c r="G10400" t="s">
        <v>483</v>
      </c>
      <c r="H10400">
        <v>19.029005999999999</v>
      </c>
    </row>
    <row r="10401" spans="1:8">
      <c r="A10401" t="s">
        <v>429</v>
      </c>
      <c r="B10401">
        <v>5550</v>
      </c>
      <c r="C10401" t="s">
        <v>514</v>
      </c>
      <c r="D10401" t="s">
        <v>475</v>
      </c>
      <c r="E10401" t="s">
        <v>6</v>
      </c>
      <c r="F10401">
        <v>2012</v>
      </c>
      <c r="G10401" t="s">
        <v>483</v>
      </c>
      <c r="H10401">
        <v>1.3983912000000001</v>
      </c>
    </row>
    <row r="10402" spans="1:8">
      <c r="A10402" t="s">
        <v>429</v>
      </c>
      <c r="B10402">
        <v>5550</v>
      </c>
      <c r="C10402" t="s">
        <v>514</v>
      </c>
      <c r="D10402" t="s">
        <v>475</v>
      </c>
      <c r="E10402" t="s">
        <v>8</v>
      </c>
      <c r="F10402">
        <v>2011</v>
      </c>
      <c r="G10402" t="s">
        <v>483</v>
      </c>
      <c r="H10402">
        <v>4.60548E-2</v>
      </c>
    </row>
    <row r="10403" spans="1:8">
      <c r="A10403" t="s">
        <v>429</v>
      </c>
      <c r="B10403">
        <v>5550</v>
      </c>
      <c r="C10403" t="s">
        <v>514</v>
      </c>
      <c r="D10403" t="s">
        <v>475</v>
      </c>
      <c r="E10403" t="s">
        <v>343</v>
      </c>
      <c r="F10403">
        <v>2010</v>
      </c>
      <c r="G10403" t="s">
        <v>483</v>
      </c>
      <c r="H10403">
        <v>0.66988800000000004</v>
      </c>
    </row>
    <row r="10404" spans="1:8">
      <c r="A10404" t="s">
        <v>464</v>
      </c>
      <c r="B10404">
        <v>2330</v>
      </c>
      <c r="C10404" t="s">
        <v>515</v>
      </c>
      <c r="D10404" t="s">
        <v>475</v>
      </c>
      <c r="E10404" t="s">
        <v>22</v>
      </c>
      <c r="F10404">
        <v>2009</v>
      </c>
      <c r="G10404" t="s">
        <v>480</v>
      </c>
      <c r="H10404">
        <v>0.79967880000000002</v>
      </c>
    </row>
    <row r="10405" spans="1:8">
      <c r="A10405" t="s">
        <v>461</v>
      </c>
      <c r="B10405">
        <v>4210</v>
      </c>
      <c r="C10405" t="s">
        <v>450</v>
      </c>
      <c r="D10405" t="s">
        <v>475</v>
      </c>
      <c r="E10405" t="s">
        <v>34</v>
      </c>
      <c r="F10405">
        <v>2010</v>
      </c>
      <c r="G10405" t="s">
        <v>480</v>
      </c>
      <c r="H10405">
        <v>3.7011311999999998</v>
      </c>
    </row>
    <row r="10406" spans="1:8">
      <c r="A10406" t="s">
        <v>429</v>
      </c>
      <c r="B10406">
        <v>5510</v>
      </c>
      <c r="C10406" t="s">
        <v>512</v>
      </c>
      <c r="D10406" t="s">
        <v>475</v>
      </c>
      <c r="E10406" t="s">
        <v>5</v>
      </c>
      <c r="F10406">
        <v>2013</v>
      </c>
      <c r="G10406" t="s">
        <v>480</v>
      </c>
      <c r="H10406">
        <v>1.3690836</v>
      </c>
    </row>
    <row r="10407" spans="1:8">
      <c r="A10407" t="s">
        <v>429</v>
      </c>
      <c r="B10407">
        <v>5510</v>
      </c>
      <c r="C10407" t="s">
        <v>512</v>
      </c>
      <c r="D10407" t="s">
        <v>475</v>
      </c>
      <c r="E10407" t="s">
        <v>11</v>
      </c>
      <c r="F10407">
        <v>2013</v>
      </c>
      <c r="G10407" t="s">
        <v>480</v>
      </c>
      <c r="H10407">
        <v>4.60548E-2</v>
      </c>
    </row>
    <row r="10408" spans="1:8">
      <c r="A10408" t="s">
        <v>429</v>
      </c>
      <c r="B10408">
        <v>5510</v>
      </c>
      <c r="C10408" t="s">
        <v>512</v>
      </c>
      <c r="D10408" t="s">
        <v>475</v>
      </c>
      <c r="E10408" t="s">
        <v>12</v>
      </c>
      <c r="F10408">
        <v>2010</v>
      </c>
      <c r="G10408" t="s">
        <v>480</v>
      </c>
      <c r="H10408">
        <v>9.6296400000000004E-2</v>
      </c>
    </row>
    <row r="10409" spans="1:8">
      <c r="A10409" t="s">
        <v>429</v>
      </c>
      <c r="B10409">
        <v>5510</v>
      </c>
      <c r="C10409" t="s">
        <v>512</v>
      </c>
      <c r="D10409" t="s">
        <v>475</v>
      </c>
      <c r="E10409" t="s">
        <v>17</v>
      </c>
      <c r="F10409">
        <v>2010</v>
      </c>
      <c r="G10409" t="s">
        <v>480</v>
      </c>
      <c r="H10409">
        <v>0.67826160000000002</v>
      </c>
    </row>
    <row r="10410" spans="1:8">
      <c r="A10410" t="s">
        <v>429</v>
      </c>
      <c r="B10410">
        <v>5510</v>
      </c>
      <c r="C10410" t="s">
        <v>512</v>
      </c>
      <c r="D10410" t="s">
        <v>475</v>
      </c>
      <c r="E10410" t="s">
        <v>428</v>
      </c>
      <c r="F10410">
        <v>2012</v>
      </c>
      <c r="G10410" t="s">
        <v>480</v>
      </c>
      <c r="H10410">
        <v>0.34750439999999999</v>
      </c>
    </row>
    <row r="10411" spans="1:8">
      <c r="A10411" t="s">
        <v>429</v>
      </c>
      <c r="B10411">
        <v>5550</v>
      </c>
      <c r="C10411" t="s">
        <v>514</v>
      </c>
      <c r="D10411" t="s">
        <v>475</v>
      </c>
      <c r="E10411" t="s">
        <v>10</v>
      </c>
      <c r="F10411">
        <v>2013</v>
      </c>
      <c r="G10411" t="s">
        <v>480</v>
      </c>
      <c r="H10411">
        <v>6.1420355999999998</v>
      </c>
    </row>
    <row r="10412" spans="1:8">
      <c r="A10412" t="s">
        <v>429</v>
      </c>
      <c r="B10412">
        <v>5550</v>
      </c>
      <c r="C10412" t="s">
        <v>514</v>
      </c>
      <c r="D10412" t="s">
        <v>475</v>
      </c>
      <c r="E10412" t="s">
        <v>11</v>
      </c>
      <c r="F10412">
        <v>2012</v>
      </c>
      <c r="G10412" t="s">
        <v>480</v>
      </c>
      <c r="H10412">
        <v>0.28888920000000001</v>
      </c>
    </row>
    <row r="10413" spans="1:8">
      <c r="A10413" t="s">
        <v>429</v>
      </c>
      <c r="B10413">
        <v>5550</v>
      </c>
      <c r="C10413" t="s">
        <v>514</v>
      </c>
      <c r="D10413" t="s">
        <v>475</v>
      </c>
      <c r="E10413" t="s">
        <v>13</v>
      </c>
      <c r="F10413">
        <v>2014</v>
      </c>
      <c r="G10413" t="s">
        <v>480</v>
      </c>
      <c r="H10413">
        <v>0.7871184</v>
      </c>
    </row>
    <row r="10414" spans="1:8">
      <c r="A10414" t="s">
        <v>429</v>
      </c>
      <c r="B10414">
        <v>5550</v>
      </c>
      <c r="C10414" t="s">
        <v>514</v>
      </c>
      <c r="D10414" t="s">
        <v>475</v>
      </c>
      <c r="E10414" t="s">
        <v>20</v>
      </c>
      <c r="F10414">
        <v>2009</v>
      </c>
      <c r="G10414" t="s">
        <v>480</v>
      </c>
      <c r="H10414">
        <v>201.2217948</v>
      </c>
    </row>
    <row r="10415" spans="1:8">
      <c r="A10415" t="s">
        <v>429</v>
      </c>
      <c r="B10415">
        <v>5550</v>
      </c>
      <c r="C10415" t="s">
        <v>514</v>
      </c>
      <c r="D10415" t="s">
        <v>475</v>
      </c>
      <c r="E10415" t="s">
        <v>33</v>
      </c>
      <c r="F10415">
        <v>2011</v>
      </c>
      <c r="G10415" t="s">
        <v>480</v>
      </c>
      <c r="H10415">
        <v>0.2679552</v>
      </c>
    </row>
    <row r="10416" spans="1:8">
      <c r="A10416" t="s">
        <v>429</v>
      </c>
      <c r="B10416">
        <v>5550</v>
      </c>
      <c r="C10416" t="s">
        <v>514</v>
      </c>
      <c r="D10416" t="s">
        <v>475</v>
      </c>
      <c r="E10416" t="s">
        <v>37</v>
      </c>
      <c r="F10416">
        <v>2012</v>
      </c>
      <c r="G10416" t="s">
        <v>480</v>
      </c>
      <c r="H10416">
        <v>3.3494400000000001E-2</v>
      </c>
    </row>
    <row r="10417" spans="1:8">
      <c r="A10417" t="s">
        <v>499</v>
      </c>
      <c r="B10417">
        <v>2330</v>
      </c>
      <c r="C10417" t="s">
        <v>515</v>
      </c>
      <c r="D10417" t="s">
        <v>475</v>
      </c>
      <c r="E10417" t="s">
        <v>14</v>
      </c>
      <c r="F10417">
        <v>2014</v>
      </c>
      <c r="G10417" t="s">
        <v>490</v>
      </c>
      <c r="H10417">
        <v>0.18003240000000001</v>
      </c>
    </row>
    <row r="10418" spans="1:8">
      <c r="A10418" t="s">
        <v>464</v>
      </c>
      <c r="B10418">
        <v>3200</v>
      </c>
      <c r="C10418" t="s">
        <v>513</v>
      </c>
      <c r="D10418" t="s">
        <v>475</v>
      </c>
      <c r="E10418" t="s">
        <v>37</v>
      </c>
      <c r="F10418">
        <v>2012</v>
      </c>
      <c r="G10418" t="s">
        <v>503</v>
      </c>
      <c r="H10418">
        <v>1132.6215096000001</v>
      </c>
    </row>
    <row r="10419" spans="1:8">
      <c r="A10419" t="s">
        <v>438</v>
      </c>
      <c r="B10419">
        <v>3200</v>
      </c>
      <c r="C10419" t="s">
        <v>513</v>
      </c>
      <c r="D10419" t="s">
        <v>475</v>
      </c>
      <c r="E10419" t="s">
        <v>10</v>
      </c>
      <c r="F10419">
        <v>2009</v>
      </c>
      <c r="G10419" t="s">
        <v>503</v>
      </c>
      <c r="H10419">
        <v>0.33913080000000001</v>
      </c>
    </row>
    <row r="10420" spans="1:8">
      <c r="A10420" t="s">
        <v>438</v>
      </c>
      <c r="B10420">
        <v>3200</v>
      </c>
      <c r="C10420" t="s">
        <v>513</v>
      </c>
      <c r="D10420" t="s">
        <v>475</v>
      </c>
      <c r="E10420" t="s">
        <v>26</v>
      </c>
      <c r="F10420">
        <v>2011</v>
      </c>
      <c r="G10420" t="s">
        <v>503</v>
      </c>
      <c r="H10420">
        <v>8.7922799999999995E-2</v>
      </c>
    </row>
    <row r="10421" spans="1:8">
      <c r="A10421" t="s">
        <v>461</v>
      </c>
      <c r="B10421">
        <v>3200</v>
      </c>
      <c r="C10421" t="s">
        <v>513</v>
      </c>
      <c r="D10421" t="s">
        <v>475</v>
      </c>
      <c r="E10421" t="s">
        <v>482</v>
      </c>
      <c r="F10421">
        <v>2011</v>
      </c>
      <c r="G10421" t="s">
        <v>503</v>
      </c>
      <c r="H10421">
        <v>0.51078959999999995</v>
      </c>
    </row>
    <row r="10422" spans="1:8">
      <c r="A10422" t="s">
        <v>463</v>
      </c>
      <c r="B10422">
        <v>4210</v>
      </c>
      <c r="C10422" t="s">
        <v>450</v>
      </c>
      <c r="D10422" t="s">
        <v>475</v>
      </c>
      <c r="E10422" t="s">
        <v>10</v>
      </c>
      <c r="F10422">
        <v>2010</v>
      </c>
      <c r="G10422" t="s">
        <v>501</v>
      </c>
      <c r="H10422">
        <v>61.751113199999999</v>
      </c>
    </row>
    <row r="10423" spans="1:8">
      <c r="A10423" t="s">
        <v>463</v>
      </c>
      <c r="B10423">
        <v>4210</v>
      </c>
      <c r="C10423" t="s">
        <v>450</v>
      </c>
      <c r="D10423" t="s">
        <v>475</v>
      </c>
      <c r="E10423" t="s">
        <v>37</v>
      </c>
      <c r="F10423">
        <v>2014</v>
      </c>
      <c r="G10423" t="s">
        <v>501</v>
      </c>
      <c r="H10423">
        <v>27.452847599999998</v>
      </c>
    </row>
    <row r="10424" spans="1:8">
      <c r="A10424" t="s">
        <v>461</v>
      </c>
      <c r="B10424">
        <v>4210</v>
      </c>
      <c r="C10424" t="s">
        <v>450</v>
      </c>
      <c r="D10424" t="s">
        <v>475</v>
      </c>
      <c r="E10424" t="s">
        <v>14</v>
      </c>
      <c r="F10424">
        <v>2014</v>
      </c>
      <c r="G10424" t="s">
        <v>501</v>
      </c>
      <c r="H10424">
        <v>2.4199704</v>
      </c>
    </row>
    <row r="10425" spans="1:8">
      <c r="A10425" t="s">
        <v>461</v>
      </c>
      <c r="B10425">
        <v>4210</v>
      </c>
      <c r="C10425" t="s">
        <v>450</v>
      </c>
      <c r="D10425" t="s">
        <v>475</v>
      </c>
      <c r="E10425" t="s">
        <v>482</v>
      </c>
      <c r="F10425">
        <v>2009</v>
      </c>
      <c r="G10425" t="s">
        <v>501</v>
      </c>
      <c r="H10425">
        <v>52.355933999999998</v>
      </c>
    </row>
    <row r="10426" spans="1:8">
      <c r="A10426" t="s">
        <v>429</v>
      </c>
      <c r="B10426">
        <v>5541</v>
      </c>
      <c r="C10426" t="s">
        <v>454</v>
      </c>
      <c r="D10426" t="s">
        <v>475</v>
      </c>
      <c r="E10426" t="s">
        <v>352</v>
      </c>
      <c r="F10426">
        <v>2009</v>
      </c>
      <c r="G10426" t="s">
        <v>483</v>
      </c>
      <c r="H10426">
        <v>3.3954947999999998</v>
      </c>
    </row>
    <row r="10427" spans="1:8">
      <c r="A10427" t="s">
        <v>464</v>
      </c>
      <c r="B10427">
        <v>5541</v>
      </c>
      <c r="C10427" t="s">
        <v>454</v>
      </c>
      <c r="D10427" t="s">
        <v>475</v>
      </c>
      <c r="E10427" t="s">
        <v>25</v>
      </c>
      <c r="F10427">
        <v>2010</v>
      </c>
      <c r="G10427" t="s">
        <v>483</v>
      </c>
      <c r="H10427">
        <v>1.67472E-2</v>
      </c>
    </row>
    <row r="10428" spans="1:8">
      <c r="A10428" t="s">
        <v>429</v>
      </c>
      <c r="B10428">
        <v>5541</v>
      </c>
      <c r="C10428" t="s">
        <v>454</v>
      </c>
      <c r="D10428" t="s">
        <v>475</v>
      </c>
      <c r="E10428" t="s">
        <v>15</v>
      </c>
      <c r="F10428">
        <v>2010</v>
      </c>
      <c r="G10428" t="s">
        <v>480</v>
      </c>
      <c r="H10428">
        <v>430.71704999999997</v>
      </c>
    </row>
    <row r="10429" spans="1:8">
      <c r="A10429" t="s">
        <v>429</v>
      </c>
      <c r="B10429">
        <v>5541</v>
      </c>
      <c r="C10429" t="s">
        <v>454</v>
      </c>
      <c r="D10429" t="s">
        <v>475</v>
      </c>
      <c r="E10429" t="s">
        <v>16</v>
      </c>
      <c r="F10429">
        <v>2013</v>
      </c>
      <c r="G10429" t="s">
        <v>480</v>
      </c>
      <c r="H10429">
        <v>61.324059599999998</v>
      </c>
    </row>
    <row r="10430" spans="1:8">
      <c r="A10430" t="s">
        <v>429</v>
      </c>
      <c r="B10430">
        <v>5541</v>
      </c>
      <c r="C10430" t="s">
        <v>454</v>
      </c>
      <c r="D10430" t="s">
        <v>475</v>
      </c>
      <c r="E10430" t="s">
        <v>17</v>
      </c>
      <c r="F10430">
        <v>2014</v>
      </c>
      <c r="G10430" t="s">
        <v>480</v>
      </c>
      <c r="H10430">
        <v>58.732430399999998</v>
      </c>
    </row>
    <row r="10431" spans="1:8">
      <c r="A10431" t="s">
        <v>429</v>
      </c>
      <c r="B10431">
        <v>5541</v>
      </c>
      <c r="C10431" t="s">
        <v>454</v>
      </c>
      <c r="D10431" t="s">
        <v>475</v>
      </c>
      <c r="E10431" t="s">
        <v>25</v>
      </c>
      <c r="F10431">
        <v>2013</v>
      </c>
      <c r="G10431" t="s">
        <v>480</v>
      </c>
      <c r="H10431">
        <v>7.2766583999999996</v>
      </c>
    </row>
    <row r="10432" spans="1:8">
      <c r="A10432" t="s">
        <v>464</v>
      </c>
      <c r="B10432">
        <v>5541</v>
      </c>
      <c r="C10432" t="s">
        <v>454</v>
      </c>
      <c r="D10432" t="s">
        <v>475</v>
      </c>
      <c r="E10432" t="s">
        <v>25</v>
      </c>
      <c r="F10432">
        <v>2010</v>
      </c>
      <c r="G10432" t="s">
        <v>480</v>
      </c>
      <c r="H10432">
        <v>1.67472E-2</v>
      </c>
    </row>
    <row r="10433" spans="1:8">
      <c r="A10433" t="s">
        <v>464</v>
      </c>
      <c r="B10433">
        <v>5541</v>
      </c>
      <c r="C10433" t="s">
        <v>454</v>
      </c>
      <c r="D10433" t="s">
        <v>475</v>
      </c>
      <c r="E10433" t="s">
        <v>32</v>
      </c>
      <c r="F10433">
        <v>2012</v>
      </c>
      <c r="G10433" t="s">
        <v>480</v>
      </c>
      <c r="H10433">
        <v>2.2106303999999999</v>
      </c>
    </row>
    <row r="10434" spans="1:8">
      <c r="A10434" t="s">
        <v>456</v>
      </c>
      <c r="B10434">
        <v>3100</v>
      </c>
      <c r="C10434" t="s">
        <v>544</v>
      </c>
      <c r="D10434" t="s">
        <v>475</v>
      </c>
      <c r="E10434" t="s">
        <v>482</v>
      </c>
      <c r="F10434">
        <v>2013</v>
      </c>
      <c r="G10434" t="s">
        <v>503</v>
      </c>
      <c r="H10434">
        <v>8.3736000000000005E-2</v>
      </c>
    </row>
    <row r="10435" spans="1:8">
      <c r="A10435" t="s">
        <v>464</v>
      </c>
      <c r="B10435">
        <v>3100</v>
      </c>
      <c r="C10435" t="s">
        <v>544</v>
      </c>
      <c r="D10435" t="s">
        <v>475</v>
      </c>
      <c r="E10435" t="s">
        <v>10</v>
      </c>
      <c r="F10435">
        <v>2013</v>
      </c>
      <c r="G10435" t="s">
        <v>503</v>
      </c>
      <c r="H10435">
        <v>3752.2478412</v>
      </c>
    </row>
    <row r="10436" spans="1:8">
      <c r="A10436" t="s">
        <v>464</v>
      </c>
      <c r="B10436">
        <v>3100</v>
      </c>
      <c r="C10436" t="s">
        <v>544</v>
      </c>
      <c r="D10436" t="s">
        <v>475</v>
      </c>
      <c r="E10436" t="s">
        <v>9</v>
      </c>
      <c r="F10436">
        <v>2012</v>
      </c>
      <c r="G10436" t="s">
        <v>503</v>
      </c>
      <c r="H10436">
        <v>301.82222519999999</v>
      </c>
    </row>
    <row r="10437" spans="1:8">
      <c r="A10437" t="s">
        <v>464</v>
      </c>
      <c r="B10437">
        <v>3100</v>
      </c>
      <c r="C10437" t="s">
        <v>544</v>
      </c>
      <c r="D10437" t="s">
        <v>475</v>
      </c>
      <c r="E10437" t="s">
        <v>20</v>
      </c>
      <c r="F10437">
        <v>2009</v>
      </c>
      <c r="G10437" t="s">
        <v>503</v>
      </c>
      <c r="H10437">
        <v>3499.0552980000002</v>
      </c>
    </row>
    <row r="10438" spans="1:8">
      <c r="A10438" t="s">
        <v>429</v>
      </c>
      <c r="B10438">
        <v>3192</v>
      </c>
      <c r="C10438" t="s">
        <v>545</v>
      </c>
      <c r="D10438" t="s">
        <v>475</v>
      </c>
      <c r="E10438" t="s">
        <v>10</v>
      </c>
      <c r="F10438">
        <v>2009</v>
      </c>
      <c r="G10438" t="s">
        <v>503</v>
      </c>
      <c r="H10438">
        <v>73.482526800000002</v>
      </c>
    </row>
    <row r="10439" spans="1:8">
      <c r="A10439" t="s">
        <v>429</v>
      </c>
      <c r="B10439">
        <v>3192</v>
      </c>
      <c r="C10439" t="s">
        <v>545</v>
      </c>
      <c r="D10439" t="s">
        <v>475</v>
      </c>
      <c r="E10439" t="s">
        <v>9</v>
      </c>
      <c r="F10439">
        <v>2013</v>
      </c>
      <c r="G10439" t="s">
        <v>503</v>
      </c>
      <c r="H10439">
        <v>4.1867999999999999</v>
      </c>
    </row>
    <row r="10440" spans="1:8">
      <c r="A10440" t="s">
        <v>429</v>
      </c>
      <c r="B10440">
        <v>3192</v>
      </c>
      <c r="C10440" t="s">
        <v>545</v>
      </c>
      <c r="D10440" t="s">
        <v>475</v>
      </c>
      <c r="E10440" t="s">
        <v>482</v>
      </c>
      <c r="F10440">
        <v>2013</v>
      </c>
      <c r="G10440" t="s">
        <v>503</v>
      </c>
      <c r="H10440">
        <v>3.516912</v>
      </c>
    </row>
    <row r="10441" spans="1:8">
      <c r="A10441" t="s">
        <v>464</v>
      </c>
      <c r="B10441">
        <v>3192</v>
      </c>
      <c r="C10441" t="s">
        <v>545</v>
      </c>
      <c r="D10441" t="s">
        <v>475</v>
      </c>
      <c r="E10441" t="s">
        <v>22</v>
      </c>
      <c r="F10441">
        <v>2010</v>
      </c>
      <c r="G10441" t="s">
        <v>503</v>
      </c>
      <c r="H10441">
        <v>6.6151439999999999</v>
      </c>
    </row>
    <row r="10442" spans="1:8">
      <c r="A10442" t="s">
        <v>464</v>
      </c>
      <c r="B10442">
        <v>3192</v>
      </c>
      <c r="C10442" t="s">
        <v>545</v>
      </c>
      <c r="D10442" t="s">
        <v>475</v>
      </c>
      <c r="E10442" t="s">
        <v>20</v>
      </c>
      <c r="F10442">
        <v>2009</v>
      </c>
      <c r="G10442" t="s">
        <v>503</v>
      </c>
      <c r="H10442">
        <v>6.5816496000000004</v>
      </c>
    </row>
    <row r="10443" spans="1:8">
      <c r="A10443" t="s">
        <v>464</v>
      </c>
      <c r="B10443">
        <v>3192</v>
      </c>
      <c r="C10443" t="s">
        <v>545</v>
      </c>
      <c r="D10443" t="s">
        <v>475</v>
      </c>
      <c r="E10443" t="s">
        <v>17</v>
      </c>
      <c r="F10443">
        <v>2013</v>
      </c>
      <c r="G10443" t="s">
        <v>503</v>
      </c>
      <c r="H10443">
        <v>0.33494400000000002</v>
      </c>
    </row>
    <row r="10444" spans="1:8">
      <c r="A10444" t="s">
        <v>464</v>
      </c>
      <c r="B10444">
        <v>5541</v>
      </c>
      <c r="C10444" t="s">
        <v>454</v>
      </c>
      <c r="D10444" t="s">
        <v>475</v>
      </c>
      <c r="E10444" t="s">
        <v>27</v>
      </c>
      <c r="F10444">
        <v>2011</v>
      </c>
      <c r="G10444" t="s">
        <v>483</v>
      </c>
      <c r="H10444">
        <v>2.93076E-2</v>
      </c>
    </row>
    <row r="10445" spans="1:8">
      <c r="A10445" t="s">
        <v>429</v>
      </c>
      <c r="B10445">
        <v>5541</v>
      </c>
      <c r="C10445" t="s">
        <v>454</v>
      </c>
      <c r="D10445" t="s">
        <v>475</v>
      </c>
      <c r="E10445" t="s">
        <v>8</v>
      </c>
      <c r="F10445">
        <v>2012</v>
      </c>
      <c r="G10445" t="s">
        <v>483</v>
      </c>
      <c r="H10445">
        <v>0.2344608</v>
      </c>
    </row>
    <row r="10446" spans="1:8">
      <c r="A10446" t="s">
        <v>429</v>
      </c>
      <c r="B10446">
        <v>5541</v>
      </c>
      <c r="C10446" t="s">
        <v>454</v>
      </c>
      <c r="D10446" t="s">
        <v>475</v>
      </c>
      <c r="E10446" t="s">
        <v>10</v>
      </c>
      <c r="F10446">
        <v>2011</v>
      </c>
      <c r="G10446" t="s">
        <v>483</v>
      </c>
      <c r="H10446">
        <v>445.01915880000001</v>
      </c>
    </row>
    <row r="10447" spans="1:8">
      <c r="A10447" t="s">
        <v>429</v>
      </c>
      <c r="B10447">
        <v>5541</v>
      </c>
      <c r="C10447" t="s">
        <v>454</v>
      </c>
      <c r="D10447" t="s">
        <v>475</v>
      </c>
      <c r="E10447" t="s">
        <v>343</v>
      </c>
      <c r="F10447">
        <v>2012</v>
      </c>
      <c r="G10447" t="s">
        <v>483</v>
      </c>
      <c r="H10447">
        <v>41.8805604</v>
      </c>
    </row>
    <row r="10448" spans="1:8">
      <c r="A10448" t="s">
        <v>429</v>
      </c>
      <c r="B10448">
        <v>5541</v>
      </c>
      <c r="C10448" t="s">
        <v>454</v>
      </c>
      <c r="D10448" t="s">
        <v>475</v>
      </c>
      <c r="E10448" t="s">
        <v>13</v>
      </c>
      <c r="F10448">
        <v>2014</v>
      </c>
      <c r="G10448" t="s">
        <v>483</v>
      </c>
      <c r="H10448">
        <v>216.0640008</v>
      </c>
    </row>
    <row r="10449" spans="1:8">
      <c r="A10449" t="s">
        <v>429</v>
      </c>
      <c r="B10449">
        <v>5541</v>
      </c>
      <c r="C10449" t="s">
        <v>454</v>
      </c>
      <c r="D10449" t="s">
        <v>475</v>
      </c>
      <c r="E10449" t="s">
        <v>18</v>
      </c>
      <c r="F10449">
        <v>2013</v>
      </c>
      <c r="G10449" t="s">
        <v>483</v>
      </c>
      <c r="H10449">
        <v>7.6744044000000002</v>
      </c>
    </row>
    <row r="10450" spans="1:8">
      <c r="A10450" t="s">
        <v>429</v>
      </c>
      <c r="B10450">
        <v>5541</v>
      </c>
      <c r="C10450" t="s">
        <v>454</v>
      </c>
      <c r="D10450" t="s">
        <v>475</v>
      </c>
      <c r="E10450" t="s">
        <v>32</v>
      </c>
      <c r="F10450">
        <v>2011</v>
      </c>
      <c r="G10450" t="s">
        <v>483</v>
      </c>
      <c r="H10450">
        <v>145.5289812</v>
      </c>
    </row>
    <row r="10451" spans="1:8">
      <c r="A10451" t="s">
        <v>429</v>
      </c>
      <c r="B10451">
        <v>5541</v>
      </c>
      <c r="C10451" t="s">
        <v>454</v>
      </c>
      <c r="D10451" t="s">
        <v>475</v>
      </c>
      <c r="E10451" t="s">
        <v>33</v>
      </c>
      <c r="F10451">
        <v>2014</v>
      </c>
      <c r="G10451" t="s">
        <v>483</v>
      </c>
      <c r="H10451">
        <v>46.519534800000002</v>
      </c>
    </row>
    <row r="10452" spans="1:8">
      <c r="A10452" t="s">
        <v>429</v>
      </c>
      <c r="B10452">
        <v>5541</v>
      </c>
      <c r="C10452" t="s">
        <v>454</v>
      </c>
      <c r="D10452" t="s">
        <v>475</v>
      </c>
      <c r="E10452" t="s">
        <v>34</v>
      </c>
      <c r="F10452">
        <v>2014</v>
      </c>
      <c r="G10452" t="s">
        <v>483</v>
      </c>
      <c r="H10452">
        <v>375.0577308</v>
      </c>
    </row>
    <row r="10453" spans="1:8">
      <c r="A10453" t="s">
        <v>429</v>
      </c>
      <c r="B10453">
        <v>5541</v>
      </c>
      <c r="C10453" t="s">
        <v>454</v>
      </c>
      <c r="D10453" t="s">
        <v>475</v>
      </c>
      <c r="E10453" t="s">
        <v>482</v>
      </c>
      <c r="F10453">
        <v>2014</v>
      </c>
      <c r="G10453" t="s">
        <v>483</v>
      </c>
      <c r="H10453">
        <v>99.771444000000002</v>
      </c>
    </row>
    <row r="10454" spans="1:8">
      <c r="A10454" t="s">
        <v>464</v>
      </c>
      <c r="B10454">
        <v>5541</v>
      </c>
      <c r="C10454" t="s">
        <v>454</v>
      </c>
      <c r="D10454" t="s">
        <v>475</v>
      </c>
      <c r="E10454" t="s">
        <v>20</v>
      </c>
      <c r="F10454">
        <v>2011</v>
      </c>
      <c r="G10454" t="s">
        <v>483</v>
      </c>
      <c r="H10454">
        <v>61.960453200000003</v>
      </c>
    </row>
    <row r="10455" spans="1:8">
      <c r="A10455" t="s">
        <v>464</v>
      </c>
      <c r="B10455">
        <v>5541</v>
      </c>
      <c r="C10455" t="s">
        <v>454</v>
      </c>
      <c r="D10455" t="s">
        <v>475</v>
      </c>
      <c r="E10455" t="s">
        <v>23</v>
      </c>
      <c r="F10455">
        <v>2011</v>
      </c>
      <c r="G10455" t="s">
        <v>483</v>
      </c>
      <c r="H10455">
        <v>0.10048319999999999</v>
      </c>
    </row>
    <row r="10456" spans="1:8">
      <c r="A10456" t="s">
        <v>429</v>
      </c>
      <c r="B10456">
        <v>3192</v>
      </c>
      <c r="C10456" t="s">
        <v>545</v>
      </c>
      <c r="D10456" t="s">
        <v>475</v>
      </c>
      <c r="E10456" t="s">
        <v>9</v>
      </c>
      <c r="F10456">
        <v>2010</v>
      </c>
      <c r="G10456" t="s">
        <v>480</v>
      </c>
      <c r="H10456">
        <v>3.7932408</v>
      </c>
    </row>
    <row r="10457" spans="1:8">
      <c r="A10457" t="s">
        <v>429</v>
      </c>
      <c r="B10457">
        <v>3192</v>
      </c>
      <c r="C10457" t="s">
        <v>545</v>
      </c>
      <c r="D10457" t="s">
        <v>475</v>
      </c>
      <c r="E10457" t="s">
        <v>14</v>
      </c>
      <c r="F10457">
        <v>2011</v>
      </c>
      <c r="G10457" t="s">
        <v>480</v>
      </c>
      <c r="H10457">
        <v>2.5497611999999998</v>
      </c>
    </row>
    <row r="10458" spans="1:8">
      <c r="A10458" t="s">
        <v>464</v>
      </c>
      <c r="B10458">
        <v>3192</v>
      </c>
      <c r="C10458" t="s">
        <v>545</v>
      </c>
      <c r="D10458" t="s">
        <v>475</v>
      </c>
      <c r="E10458" t="s">
        <v>9</v>
      </c>
      <c r="F10458">
        <v>2014</v>
      </c>
      <c r="G10458" t="s">
        <v>480</v>
      </c>
      <c r="H10458">
        <v>0.47310839999999998</v>
      </c>
    </row>
    <row r="10459" spans="1:8">
      <c r="A10459" t="s">
        <v>464</v>
      </c>
      <c r="B10459">
        <v>3192</v>
      </c>
      <c r="C10459" t="s">
        <v>545</v>
      </c>
      <c r="D10459" t="s">
        <v>475</v>
      </c>
      <c r="E10459" t="s">
        <v>479</v>
      </c>
      <c r="F10459">
        <v>2013</v>
      </c>
      <c r="G10459" t="s">
        <v>480</v>
      </c>
      <c r="H10459">
        <v>4.4631287999999998</v>
      </c>
    </row>
    <row r="10460" spans="1:8">
      <c r="A10460" t="s">
        <v>429</v>
      </c>
      <c r="B10460">
        <v>5541</v>
      </c>
      <c r="C10460" t="s">
        <v>454</v>
      </c>
      <c r="D10460" t="s">
        <v>475</v>
      </c>
      <c r="E10460" t="s">
        <v>6</v>
      </c>
      <c r="F10460">
        <v>2012</v>
      </c>
      <c r="G10460" t="s">
        <v>480</v>
      </c>
      <c r="H10460">
        <v>46.423238400000002</v>
      </c>
    </row>
    <row r="10461" spans="1:8">
      <c r="A10461" t="s">
        <v>429</v>
      </c>
      <c r="B10461">
        <v>5541</v>
      </c>
      <c r="C10461" t="s">
        <v>454</v>
      </c>
      <c r="D10461" t="s">
        <v>475</v>
      </c>
      <c r="E10461" t="s">
        <v>8</v>
      </c>
      <c r="F10461">
        <v>2014</v>
      </c>
      <c r="G10461" t="s">
        <v>480</v>
      </c>
      <c r="H10461">
        <v>0.35587800000000003</v>
      </c>
    </row>
    <row r="10462" spans="1:8">
      <c r="A10462" t="s">
        <v>429</v>
      </c>
      <c r="B10462">
        <v>5541</v>
      </c>
      <c r="C10462" t="s">
        <v>454</v>
      </c>
      <c r="D10462" t="s">
        <v>475</v>
      </c>
      <c r="E10462" t="s">
        <v>343</v>
      </c>
      <c r="F10462">
        <v>2014</v>
      </c>
      <c r="G10462" t="s">
        <v>480</v>
      </c>
      <c r="H10462">
        <v>36.391665600000003</v>
      </c>
    </row>
    <row r="10463" spans="1:8">
      <c r="A10463" t="s">
        <v>429</v>
      </c>
      <c r="B10463">
        <v>5541</v>
      </c>
      <c r="C10463" t="s">
        <v>454</v>
      </c>
      <c r="D10463" t="s">
        <v>475</v>
      </c>
      <c r="E10463" t="s">
        <v>14</v>
      </c>
      <c r="F10463">
        <v>2009</v>
      </c>
      <c r="G10463" t="s">
        <v>480</v>
      </c>
      <c r="H10463">
        <v>269.68434839999998</v>
      </c>
    </row>
    <row r="10464" spans="1:8">
      <c r="A10464" t="s">
        <v>429</v>
      </c>
      <c r="B10464">
        <v>5541</v>
      </c>
      <c r="C10464" t="s">
        <v>454</v>
      </c>
      <c r="D10464" t="s">
        <v>475</v>
      </c>
      <c r="E10464" t="s">
        <v>20</v>
      </c>
      <c r="F10464">
        <v>2009</v>
      </c>
      <c r="G10464" t="s">
        <v>480</v>
      </c>
      <c r="H10464">
        <v>319.64961959999999</v>
      </c>
    </row>
    <row r="10465" spans="1:8">
      <c r="A10465" t="s">
        <v>429</v>
      </c>
      <c r="B10465">
        <v>5541</v>
      </c>
      <c r="C10465" t="s">
        <v>454</v>
      </c>
      <c r="D10465" t="s">
        <v>475</v>
      </c>
      <c r="E10465" t="s">
        <v>18</v>
      </c>
      <c r="F10465">
        <v>2012</v>
      </c>
      <c r="G10465" t="s">
        <v>480</v>
      </c>
      <c r="H10465">
        <v>7.4734379999999998</v>
      </c>
    </row>
    <row r="10466" spans="1:8">
      <c r="A10466" t="s">
        <v>429</v>
      </c>
      <c r="B10466">
        <v>5541</v>
      </c>
      <c r="C10466" t="s">
        <v>454</v>
      </c>
      <c r="D10466" t="s">
        <v>475</v>
      </c>
      <c r="E10466" t="s">
        <v>35</v>
      </c>
      <c r="F10466">
        <v>2010</v>
      </c>
      <c r="G10466" t="s">
        <v>480</v>
      </c>
      <c r="H10466">
        <v>26.184247200000001</v>
      </c>
    </row>
    <row r="10467" spans="1:8">
      <c r="A10467" t="s">
        <v>429</v>
      </c>
      <c r="B10467">
        <v>5541</v>
      </c>
      <c r="C10467" t="s">
        <v>454</v>
      </c>
      <c r="D10467" t="s">
        <v>475</v>
      </c>
      <c r="E10467" t="s">
        <v>482</v>
      </c>
      <c r="F10467">
        <v>2012</v>
      </c>
      <c r="G10467" t="s">
        <v>480</v>
      </c>
      <c r="H10467">
        <v>72.795891600000004</v>
      </c>
    </row>
    <row r="10468" spans="1:8">
      <c r="A10468" t="s">
        <v>464</v>
      </c>
      <c r="B10468">
        <v>5541</v>
      </c>
      <c r="C10468" t="s">
        <v>454</v>
      </c>
      <c r="D10468" t="s">
        <v>475</v>
      </c>
      <c r="E10468" t="s">
        <v>18</v>
      </c>
      <c r="F10468">
        <v>2010</v>
      </c>
      <c r="G10468" t="s">
        <v>480</v>
      </c>
      <c r="H10468">
        <v>0.45217439999999998</v>
      </c>
    </row>
    <row r="10469" spans="1:8">
      <c r="A10469" t="s">
        <v>464</v>
      </c>
      <c r="B10469">
        <v>5541</v>
      </c>
      <c r="C10469" t="s">
        <v>454</v>
      </c>
      <c r="D10469" t="s">
        <v>475</v>
      </c>
      <c r="E10469" t="s">
        <v>20</v>
      </c>
      <c r="F10469">
        <v>2009</v>
      </c>
      <c r="G10469" t="s">
        <v>480</v>
      </c>
      <c r="H10469">
        <v>44.338211999999999</v>
      </c>
    </row>
    <row r="10470" spans="1:8">
      <c r="A10470" t="s">
        <v>464</v>
      </c>
      <c r="B10470">
        <v>3100</v>
      </c>
      <c r="C10470" t="s">
        <v>544</v>
      </c>
      <c r="D10470" t="s">
        <v>475</v>
      </c>
      <c r="E10470" t="s">
        <v>482</v>
      </c>
      <c r="F10470">
        <v>2012</v>
      </c>
      <c r="G10470" t="s">
        <v>503</v>
      </c>
      <c r="H10470">
        <v>67.637754000000001</v>
      </c>
    </row>
    <row r="10471" spans="1:8">
      <c r="A10471" t="s">
        <v>464</v>
      </c>
      <c r="B10471">
        <v>3100</v>
      </c>
      <c r="C10471" t="s">
        <v>544</v>
      </c>
      <c r="D10471" t="s">
        <v>475</v>
      </c>
      <c r="E10471" t="s">
        <v>37</v>
      </c>
      <c r="F10471">
        <v>2014</v>
      </c>
      <c r="G10471" t="s">
        <v>503</v>
      </c>
      <c r="H10471">
        <v>2307.3538536000001</v>
      </c>
    </row>
    <row r="10472" spans="1:8">
      <c r="A10472" t="s">
        <v>464</v>
      </c>
      <c r="B10472">
        <v>3192</v>
      </c>
      <c r="C10472" t="s">
        <v>545</v>
      </c>
      <c r="D10472" t="s">
        <v>475</v>
      </c>
      <c r="E10472" t="s">
        <v>6</v>
      </c>
      <c r="F10472">
        <v>2011</v>
      </c>
      <c r="G10472" t="s">
        <v>503</v>
      </c>
      <c r="H10472">
        <v>0.55265759999999997</v>
      </c>
    </row>
    <row r="10473" spans="1:8">
      <c r="A10473" t="s">
        <v>464</v>
      </c>
      <c r="B10473">
        <v>5541</v>
      </c>
      <c r="C10473" t="s">
        <v>454</v>
      </c>
      <c r="D10473" t="s">
        <v>475</v>
      </c>
      <c r="E10473" t="s">
        <v>428</v>
      </c>
      <c r="F10473">
        <v>2012</v>
      </c>
      <c r="G10473" t="s">
        <v>483</v>
      </c>
      <c r="H10473">
        <v>0.146538</v>
      </c>
    </row>
    <row r="10474" spans="1:8">
      <c r="A10474" t="s">
        <v>464</v>
      </c>
      <c r="B10474">
        <v>5541</v>
      </c>
      <c r="C10474" t="s">
        <v>454</v>
      </c>
      <c r="D10474" t="s">
        <v>475</v>
      </c>
      <c r="E10474" t="s">
        <v>5</v>
      </c>
      <c r="F10474">
        <v>2013</v>
      </c>
      <c r="G10474" t="s">
        <v>483</v>
      </c>
      <c r="H10474">
        <v>26.2637964</v>
      </c>
    </row>
    <row r="10475" spans="1:8">
      <c r="A10475" t="s">
        <v>486</v>
      </c>
      <c r="B10475">
        <v>5541</v>
      </c>
      <c r="C10475" t="s">
        <v>454</v>
      </c>
      <c r="D10475" t="s">
        <v>475</v>
      </c>
      <c r="E10475" t="s">
        <v>482</v>
      </c>
      <c r="F10475">
        <v>2009</v>
      </c>
      <c r="G10475" t="s">
        <v>483</v>
      </c>
      <c r="H10475">
        <v>8.3736000000000001E-3</v>
      </c>
    </row>
    <row r="10476" spans="1:8">
      <c r="A10476" t="s">
        <v>464</v>
      </c>
      <c r="B10476">
        <v>3192</v>
      </c>
      <c r="C10476" t="s">
        <v>545</v>
      </c>
      <c r="D10476" t="s">
        <v>475</v>
      </c>
      <c r="E10476" t="s">
        <v>482</v>
      </c>
      <c r="F10476">
        <v>2010</v>
      </c>
      <c r="G10476" t="s">
        <v>480</v>
      </c>
      <c r="H10476">
        <v>2.4283440000000001</v>
      </c>
    </row>
    <row r="10477" spans="1:8">
      <c r="A10477" t="s">
        <v>429</v>
      </c>
      <c r="B10477">
        <v>5541</v>
      </c>
      <c r="C10477" t="s">
        <v>454</v>
      </c>
      <c r="D10477" t="s">
        <v>475</v>
      </c>
      <c r="E10477" t="s">
        <v>23</v>
      </c>
      <c r="F10477">
        <v>2013</v>
      </c>
      <c r="G10477" t="s">
        <v>480</v>
      </c>
      <c r="H10477">
        <v>2.0180376</v>
      </c>
    </row>
    <row r="10478" spans="1:8">
      <c r="A10478" t="s">
        <v>464</v>
      </c>
      <c r="B10478">
        <v>5541</v>
      </c>
      <c r="C10478" t="s">
        <v>454</v>
      </c>
      <c r="D10478" t="s">
        <v>475</v>
      </c>
      <c r="E10478" t="s">
        <v>14</v>
      </c>
      <c r="F10478">
        <v>2011</v>
      </c>
      <c r="G10478" t="s">
        <v>480</v>
      </c>
      <c r="H10478">
        <v>2.0808396</v>
      </c>
    </row>
    <row r="10479" spans="1:8">
      <c r="A10479" t="s">
        <v>429</v>
      </c>
      <c r="B10479">
        <v>5541</v>
      </c>
      <c r="C10479" t="s">
        <v>454</v>
      </c>
      <c r="D10479" t="s">
        <v>475</v>
      </c>
      <c r="E10479" t="s">
        <v>36</v>
      </c>
      <c r="F10479">
        <v>2010</v>
      </c>
      <c r="G10479" t="s">
        <v>480</v>
      </c>
      <c r="H10479">
        <v>30.999067199999999</v>
      </c>
    </row>
    <row r="10480" spans="1:8">
      <c r="A10480" t="s">
        <v>429</v>
      </c>
      <c r="B10480">
        <v>3100</v>
      </c>
      <c r="C10480" t="s">
        <v>544</v>
      </c>
      <c r="D10480" t="s">
        <v>475</v>
      </c>
      <c r="E10480" t="s">
        <v>36</v>
      </c>
      <c r="F10480">
        <v>2010</v>
      </c>
      <c r="G10480" t="s">
        <v>503</v>
      </c>
      <c r="H10480">
        <v>0.64058040000000005</v>
      </c>
    </row>
    <row r="10481" spans="1:8">
      <c r="A10481" t="s">
        <v>429</v>
      </c>
      <c r="B10481">
        <v>5541</v>
      </c>
      <c r="C10481" t="s">
        <v>454</v>
      </c>
      <c r="D10481" t="s">
        <v>475</v>
      </c>
      <c r="E10481" t="s">
        <v>36</v>
      </c>
      <c r="F10481">
        <v>2009</v>
      </c>
      <c r="G10481" t="s">
        <v>483</v>
      </c>
      <c r="H10481">
        <v>27.092782799999998</v>
      </c>
    </row>
    <row r="10482" spans="1:8">
      <c r="A10482" t="s">
        <v>429</v>
      </c>
      <c r="B10482">
        <v>5541</v>
      </c>
      <c r="C10482" t="s">
        <v>454</v>
      </c>
      <c r="D10482" t="s">
        <v>475</v>
      </c>
      <c r="E10482" t="s">
        <v>479</v>
      </c>
      <c r="F10482">
        <v>2013</v>
      </c>
      <c r="G10482" t="s">
        <v>480</v>
      </c>
      <c r="H10482">
        <v>179.236908</v>
      </c>
    </row>
    <row r="10483" spans="1:8">
      <c r="A10483" t="s">
        <v>429</v>
      </c>
      <c r="B10483">
        <v>5543</v>
      </c>
      <c r="C10483" t="s">
        <v>529</v>
      </c>
      <c r="D10483" t="s">
        <v>475</v>
      </c>
      <c r="E10483" t="s">
        <v>18</v>
      </c>
      <c r="F10483">
        <v>2010</v>
      </c>
      <c r="G10483" t="s">
        <v>480</v>
      </c>
      <c r="H10483">
        <v>0.62383319999999998</v>
      </c>
    </row>
    <row r="10484" spans="1:8">
      <c r="A10484" t="s">
        <v>429</v>
      </c>
      <c r="B10484">
        <v>5543</v>
      </c>
      <c r="C10484" t="s">
        <v>529</v>
      </c>
      <c r="D10484" t="s">
        <v>475</v>
      </c>
      <c r="E10484" t="s">
        <v>32</v>
      </c>
      <c r="F10484">
        <v>2014</v>
      </c>
      <c r="G10484" t="s">
        <v>480</v>
      </c>
      <c r="H10484">
        <v>0.18840599999999999</v>
      </c>
    </row>
    <row r="10485" spans="1:8">
      <c r="A10485" t="s">
        <v>429</v>
      </c>
      <c r="B10485">
        <v>5543</v>
      </c>
      <c r="C10485" t="s">
        <v>529</v>
      </c>
      <c r="D10485" t="s">
        <v>475</v>
      </c>
      <c r="E10485" t="s">
        <v>34</v>
      </c>
      <c r="F10485">
        <v>2011</v>
      </c>
      <c r="G10485" t="s">
        <v>480</v>
      </c>
      <c r="H10485">
        <v>49.785238800000002</v>
      </c>
    </row>
    <row r="10486" spans="1:8">
      <c r="A10486" t="s">
        <v>464</v>
      </c>
      <c r="B10486">
        <v>3250</v>
      </c>
      <c r="C10486" t="s">
        <v>527</v>
      </c>
      <c r="D10486" t="s">
        <v>475</v>
      </c>
      <c r="E10486" t="s">
        <v>36</v>
      </c>
      <c r="F10486">
        <v>2009</v>
      </c>
      <c r="G10486" t="s">
        <v>503</v>
      </c>
      <c r="H10486">
        <v>4.3165908000000002</v>
      </c>
    </row>
    <row r="10487" spans="1:8">
      <c r="A10487" t="s">
        <v>463</v>
      </c>
      <c r="B10487">
        <v>4200</v>
      </c>
      <c r="C10487" t="s">
        <v>528</v>
      </c>
      <c r="D10487" t="s">
        <v>475</v>
      </c>
      <c r="E10487" t="s">
        <v>10</v>
      </c>
      <c r="F10487">
        <v>2009</v>
      </c>
      <c r="G10487" t="s">
        <v>501</v>
      </c>
      <c r="H10487">
        <v>52.134033600000002</v>
      </c>
    </row>
    <row r="10488" spans="1:8">
      <c r="A10488" t="s">
        <v>463</v>
      </c>
      <c r="B10488">
        <v>4200</v>
      </c>
      <c r="C10488" t="s">
        <v>528</v>
      </c>
      <c r="D10488" t="s">
        <v>475</v>
      </c>
      <c r="E10488" t="s">
        <v>37</v>
      </c>
      <c r="F10488">
        <v>2013</v>
      </c>
      <c r="G10488" t="s">
        <v>501</v>
      </c>
      <c r="H10488">
        <v>27.473781599999999</v>
      </c>
    </row>
    <row r="10489" spans="1:8">
      <c r="A10489" t="s">
        <v>494</v>
      </c>
      <c r="B10489">
        <v>4200</v>
      </c>
      <c r="C10489" t="s">
        <v>528</v>
      </c>
      <c r="D10489" t="s">
        <v>475</v>
      </c>
      <c r="E10489" t="s">
        <v>16</v>
      </c>
      <c r="F10489">
        <v>2014</v>
      </c>
      <c r="G10489" t="s">
        <v>501</v>
      </c>
      <c r="H10489">
        <v>3.7681199999999998E-2</v>
      </c>
    </row>
    <row r="10490" spans="1:8">
      <c r="A10490" t="s">
        <v>461</v>
      </c>
      <c r="B10490">
        <v>4200</v>
      </c>
      <c r="C10490" t="s">
        <v>528</v>
      </c>
      <c r="D10490" t="s">
        <v>475</v>
      </c>
      <c r="E10490" t="s">
        <v>37</v>
      </c>
      <c r="F10490">
        <v>2013</v>
      </c>
      <c r="G10490" t="s">
        <v>501</v>
      </c>
      <c r="H10490">
        <v>14.5114488</v>
      </c>
    </row>
    <row r="10491" spans="1:8">
      <c r="A10491" t="s">
        <v>464</v>
      </c>
      <c r="B10491">
        <v>3250</v>
      </c>
      <c r="C10491" t="s">
        <v>527</v>
      </c>
      <c r="D10491" t="s">
        <v>475</v>
      </c>
      <c r="E10491" t="s">
        <v>5</v>
      </c>
      <c r="F10491">
        <v>2012</v>
      </c>
      <c r="G10491" t="s">
        <v>480</v>
      </c>
      <c r="H10491">
        <v>130.502556</v>
      </c>
    </row>
    <row r="10492" spans="1:8">
      <c r="A10492" t="s">
        <v>464</v>
      </c>
      <c r="B10492">
        <v>3250</v>
      </c>
      <c r="C10492" t="s">
        <v>527</v>
      </c>
      <c r="D10492" t="s">
        <v>475</v>
      </c>
      <c r="E10492" t="s">
        <v>37</v>
      </c>
      <c r="F10492">
        <v>2011</v>
      </c>
      <c r="G10492" t="s">
        <v>480</v>
      </c>
      <c r="H10492">
        <v>20.816769600000001</v>
      </c>
    </row>
    <row r="10493" spans="1:8">
      <c r="A10493" t="s">
        <v>429</v>
      </c>
      <c r="B10493">
        <v>5543</v>
      </c>
      <c r="C10493" t="s">
        <v>529</v>
      </c>
      <c r="D10493" t="s">
        <v>475</v>
      </c>
      <c r="E10493" t="s">
        <v>36</v>
      </c>
      <c r="F10493">
        <v>2012</v>
      </c>
      <c r="G10493" t="s">
        <v>480</v>
      </c>
      <c r="H10493">
        <v>1.4067647999999999</v>
      </c>
    </row>
    <row r="10494" spans="1:8">
      <c r="A10494" t="s">
        <v>494</v>
      </c>
      <c r="B10494">
        <v>4200</v>
      </c>
      <c r="C10494" t="s">
        <v>528</v>
      </c>
      <c r="D10494" t="s">
        <v>475</v>
      </c>
      <c r="E10494" t="s">
        <v>9</v>
      </c>
      <c r="F10494">
        <v>2013</v>
      </c>
      <c r="G10494" t="s">
        <v>501</v>
      </c>
      <c r="H10494">
        <v>14.758470000000001</v>
      </c>
    </row>
    <row r="10495" spans="1:8">
      <c r="A10495" t="s">
        <v>464</v>
      </c>
      <c r="B10495">
        <v>3215</v>
      </c>
      <c r="C10495" t="s">
        <v>530</v>
      </c>
      <c r="D10495" t="s">
        <v>475</v>
      </c>
      <c r="E10495" t="s">
        <v>34</v>
      </c>
      <c r="F10495">
        <v>2010</v>
      </c>
      <c r="G10495" t="s">
        <v>503</v>
      </c>
      <c r="H10495">
        <v>16.533673199999999</v>
      </c>
    </row>
    <row r="10496" spans="1:8">
      <c r="A10496" t="s">
        <v>464</v>
      </c>
      <c r="B10496">
        <v>3250</v>
      </c>
      <c r="C10496" t="s">
        <v>527</v>
      </c>
      <c r="D10496" t="s">
        <v>475</v>
      </c>
      <c r="E10496" t="s">
        <v>31</v>
      </c>
      <c r="F10496">
        <v>2009</v>
      </c>
      <c r="G10496" t="s">
        <v>503</v>
      </c>
      <c r="H10496">
        <v>11.8360836</v>
      </c>
    </row>
    <row r="10497" spans="1:8">
      <c r="A10497" t="s">
        <v>463</v>
      </c>
      <c r="B10497">
        <v>4200</v>
      </c>
      <c r="C10497" t="s">
        <v>528</v>
      </c>
      <c r="D10497" t="s">
        <v>475</v>
      </c>
      <c r="E10497" t="s">
        <v>14</v>
      </c>
      <c r="F10497">
        <v>2012</v>
      </c>
      <c r="G10497" t="s">
        <v>501</v>
      </c>
      <c r="H10497">
        <v>8.0344692000000002</v>
      </c>
    </row>
    <row r="10498" spans="1:8">
      <c r="A10498" t="s">
        <v>463</v>
      </c>
      <c r="B10498">
        <v>4200</v>
      </c>
      <c r="C10498" t="s">
        <v>528</v>
      </c>
      <c r="D10498" t="s">
        <v>475</v>
      </c>
      <c r="E10498" t="s">
        <v>20</v>
      </c>
      <c r="F10498">
        <v>2014</v>
      </c>
      <c r="G10498" t="s">
        <v>501</v>
      </c>
      <c r="H10498">
        <v>16.219663199999999</v>
      </c>
    </row>
    <row r="10499" spans="1:8">
      <c r="A10499" t="s">
        <v>461</v>
      </c>
      <c r="B10499">
        <v>4200</v>
      </c>
      <c r="C10499" t="s">
        <v>528</v>
      </c>
      <c r="D10499" t="s">
        <v>475</v>
      </c>
      <c r="E10499" t="s">
        <v>10</v>
      </c>
      <c r="F10499">
        <v>2012</v>
      </c>
      <c r="G10499" t="s">
        <v>501</v>
      </c>
      <c r="H10499">
        <v>22.277962800000001</v>
      </c>
    </row>
    <row r="10500" spans="1:8">
      <c r="A10500" t="s">
        <v>461</v>
      </c>
      <c r="B10500">
        <v>4200</v>
      </c>
      <c r="C10500" t="s">
        <v>528</v>
      </c>
      <c r="D10500" t="s">
        <v>475</v>
      </c>
      <c r="E10500" t="s">
        <v>17</v>
      </c>
      <c r="F10500">
        <v>2014</v>
      </c>
      <c r="G10500" t="s">
        <v>501</v>
      </c>
      <c r="H10500">
        <v>2.8637712</v>
      </c>
    </row>
    <row r="10501" spans="1:8">
      <c r="A10501" t="s">
        <v>464</v>
      </c>
      <c r="B10501">
        <v>3250</v>
      </c>
      <c r="C10501" t="s">
        <v>527</v>
      </c>
      <c r="D10501" t="s">
        <v>475</v>
      </c>
      <c r="E10501" t="s">
        <v>13</v>
      </c>
      <c r="F10501">
        <v>2011</v>
      </c>
      <c r="G10501" t="s">
        <v>480</v>
      </c>
      <c r="H10501">
        <v>109.4722596</v>
      </c>
    </row>
    <row r="10502" spans="1:8">
      <c r="A10502" t="s">
        <v>464</v>
      </c>
      <c r="B10502">
        <v>3250</v>
      </c>
      <c r="C10502" t="s">
        <v>527</v>
      </c>
      <c r="D10502" t="s">
        <v>475</v>
      </c>
      <c r="E10502" t="s">
        <v>31</v>
      </c>
      <c r="F10502">
        <v>2009</v>
      </c>
      <c r="G10502" t="s">
        <v>480</v>
      </c>
      <c r="H10502">
        <v>11.8360836</v>
      </c>
    </row>
    <row r="10503" spans="1:8">
      <c r="A10503" t="s">
        <v>464</v>
      </c>
      <c r="B10503">
        <v>3250</v>
      </c>
      <c r="C10503" t="s">
        <v>527</v>
      </c>
      <c r="D10503" t="s">
        <v>475</v>
      </c>
      <c r="E10503" t="s">
        <v>20</v>
      </c>
      <c r="F10503">
        <v>2012</v>
      </c>
      <c r="G10503" t="s">
        <v>503</v>
      </c>
      <c r="H10503">
        <v>49.8940956</v>
      </c>
    </row>
    <row r="10504" spans="1:8">
      <c r="A10504" t="s">
        <v>461</v>
      </c>
      <c r="B10504">
        <v>4200</v>
      </c>
      <c r="C10504" t="s">
        <v>528</v>
      </c>
      <c r="D10504" t="s">
        <v>475</v>
      </c>
      <c r="E10504" t="s">
        <v>9</v>
      </c>
      <c r="F10504">
        <v>2013</v>
      </c>
      <c r="G10504" t="s">
        <v>501</v>
      </c>
      <c r="H10504">
        <v>9.5082228000000004</v>
      </c>
    </row>
    <row r="10505" spans="1:8">
      <c r="A10505" t="s">
        <v>461</v>
      </c>
      <c r="B10505">
        <v>4200</v>
      </c>
      <c r="C10505" t="s">
        <v>528</v>
      </c>
      <c r="D10505" t="s">
        <v>475</v>
      </c>
      <c r="E10505" t="s">
        <v>32</v>
      </c>
      <c r="F10505">
        <v>2009</v>
      </c>
      <c r="G10505" t="s">
        <v>501</v>
      </c>
      <c r="H10505">
        <v>1.9175544</v>
      </c>
    </row>
    <row r="10506" spans="1:8">
      <c r="A10506" t="s">
        <v>464</v>
      </c>
      <c r="B10506">
        <v>3250</v>
      </c>
      <c r="C10506" t="s">
        <v>527</v>
      </c>
      <c r="D10506" t="s">
        <v>475</v>
      </c>
      <c r="E10506" t="s">
        <v>10</v>
      </c>
      <c r="F10506">
        <v>2009</v>
      </c>
      <c r="G10506" t="s">
        <v>480</v>
      </c>
      <c r="H10506">
        <v>262.41606359999997</v>
      </c>
    </row>
    <row r="10507" spans="1:8">
      <c r="A10507" t="s">
        <v>429</v>
      </c>
      <c r="B10507">
        <v>5543</v>
      </c>
      <c r="C10507" t="s">
        <v>529</v>
      </c>
      <c r="D10507" t="s">
        <v>475</v>
      </c>
      <c r="E10507" t="s">
        <v>5</v>
      </c>
      <c r="F10507">
        <v>2012</v>
      </c>
      <c r="G10507" t="s">
        <v>480</v>
      </c>
      <c r="H10507">
        <v>29.1945564</v>
      </c>
    </row>
    <row r="10508" spans="1:8">
      <c r="A10508" t="s">
        <v>429</v>
      </c>
      <c r="B10508">
        <v>5543</v>
      </c>
      <c r="C10508" t="s">
        <v>529</v>
      </c>
      <c r="D10508" t="s">
        <v>475</v>
      </c>
      <c r="E10508" t="s">
        <v>18</v>
      </c>
      <c r="F10508">
        <v>2012</v>
      </c>
      <c r="G10508" t="s">
        <v>480</v>
      </c>
      <c r="H10508">
        <v>3.6801971999999998</v>
      </c>
    </row>
    <row r="10509" spans="1:8">
      <c r="A10509" t="s">
        <v>429</v>
      </c>
      <c r="B10509">
        <v>5543</v>
      </c>
      <c r="C10509" t="s">
        <v>529</v>
      </c>
      <c r="D10509" t="s">
        <v>475</v>
      </c>
      <c r="E10509" t="s">
        <v>34</v>
      </c>
      <c r="F10509">
        <v>2013</v>
      </c>
      <c r="G10509" t="s">
        <v>480</v>
      </c>
      <c r="H10509">
        <v>57.233556</v>
      </c>
    </row>
    <row r="10510" spans="1:8">
      <c r="A10510" t="s">
        <v>464</v>
      </c>
      <c r="B10510">
        <v>5543</v>
      </c>
      <c r="C10510" t="s">
        <v>529</v>
      </c>
      <c r="D10510" t="s">
        <v>475</v>
      </c>
      <c r="E10510" t="s">
        <v>24</v>
      </c>
      <c r="F10510">
        <v>2011</v>
      </c>
      <c r="G10510" t="s">
        <v>480</v>
      </c>
      <c r="H10510">
        <v>1.7500823999999999</v>
      </c>
    </row>
    <row r="10511" spans="1:8">
      <c r="A10511" t="s">
        <v>464</v>
      </c>
      <c r="B10511">
        <v>3250</v>
      </c>
      <c r="C10511" t="s">
        <v>527</v>
      </c>
      <c r="D10511" t="s">
        <v>475</v>
      </c>
      <c r="E10511" t="s">
        <v>5</v>
      </c>
      <c r="F10511">
        <v>2010</v>
      </c>
      <c r="G10511" t="s">
        <v>503</v>
      </c>
      <c r="H10511">
        <v>133.14442679999999</v>
      </c>
    </row>
    <row r="10512" spans="1:8">
      <c r="A10512" t="s">
        <v>464</v>
      </c>
      <c r="B10512">
        <v>3250</v>
      </c>
      <c r="C10512" t="s">
        <v>527</v>
      </c>
      <c r="D10512" t="s">
        <v>475</v>
      </c>
      <c r="E10512" t="s">
        <v>36</v>
      </c>
      <c r="F10512">
        <v>2014</v>
      </c>
      <c r="G10512" t="s">
        <v>503</v>
      </c>
      <c r="H10512">
        <v>0.92528279999999996</v>
      </c>
    </row>
    <row r="10513" spans="1:8">
      <c r="A10513" t="s">
        <v>463</v>
      </c>
      <c r="B10513">
        <v>4200</v>
      </c>
      <c r="C10513" t="s">
        <v>528</v>
      </c>
      <c r="D10513" t="s">
        <v>475</v>
      </c>
      <c r="E10513" t="s">
        <v>3</v>
      </c>
      <c r="F10513">
        <v>2009</v>
      </c>
      <c r="G10513" t="s">
        <v>501</v>
      </c>
      <c r="H10513">
        <v>9.0099935999999996</v>
      </c>
    </row>
    <row r="10514" spans="1:8">
      <c r="A10514" t="s">
        <v>463</v>
      </c>
      <c r="B10514">
        <v>4200</v>
      </c>
      <c r="C10514" t="s">
        <v>528</v>
      </c>
      <c r="D10514" t="s">
        <v>475</v>
      </c>
      <c r="E10514" t="s">
        <v>10</v>
      </c>
      <c r="F10514">
        <v>2011</v>
      </c>
      <c r="G10514" t="s">
        <v>501</v>
      </c>
      <c r="H10514">
        <v>59.896360799999997</v>
      </c>
    </row>
    <row r="10515" spans="1:8">
      <c r="A10515" t="s">
        <v>464</v>
      </c>
      <c r="B10515">
        <v>3250</v>
      </c>
      <c r="C10515" t="s">
        <v>527</v>
      </c>
      <c r="D10515" t="s">
        <v>475</v>
      </c>
      <c r="E10515" t="s">
        <v>5</v>
      </c>
      <c r="F10515">
        <v>2014</v>
      </c>
      <c r="G10515" t="s">
        <v>480</v>
      </c>
      <c r="H10515">
        <v>178.33255919999999</v>
      </c>
    </row>
    <row r="10516" spans="1:8">
      <c r="A10516" t="s">
        <v>464</v>
      </c>
      <c r="B10516">
        <v>3250</v>
      </c>
      <c r="C10516" t="s">
        <v>527</v>
      </c>
      <c r="D10516" t="s">
        <v>475</v>
      </c>
      <c r="E10516" t="s">
        <v>37</v>
      </c>
      <c r="F10516">
        <v>2013</v>
      </c>
      <c r="G10516" t="s">
        <v>480</v>
      </c>
      <c r="H10516">
        <v>45.937569600000003</v>
      </c>
    </row>
    <row r="10517" spans="1:8">
      <c r="A10517" t="s">
        <v>429</v>
      </c>
      <c r="B10517">
        <v>5543</v>
      </c>
      <c r="C10517" t="s">
        <v>529</v>
      </c>
      <c r="D10517" t="s">
        <v>475</v>
      </c>
      <c r="E10517" t="s">
        <v>20</v>
      </c>
      <c r="F10517">
        <v>2009</v>
      </c>
      <c r="G10517" t="s">
        <v>480</v>
      </c>
      <c r="H10517">
        <v>57.442895999999998</v>
      </c>
    </row>
    <row r="10518" spans="1:8">
      <c r="A10518" t="s">
        <v>464</v>
      </c>
      <c r="B10518">
        <v>3250</v>
      </c>
      <c r="C10518" t="s">
        <v>527</v>
      </c>
      <c r="D10518" t="s">
        <v>475</v>
      </c>
      <c r="E10518" t="s">
        <v>29</v>
      </c>
      <c r="F10518">
        <v>2012</v>
      </c>
      <c r="G10518" t="s">
        <v>480</v>
      </c>
      <c r="H10518">
        <v>2.239938</v>
      </c>
    </row>
    <row r="10519" spans="1:8">
      <c r="A10519" t="s">
        <v>464</v>
      </c>
      <c r="B10519">
        <v>3215</v>
      </c>
      <c r="C10519" t="s">
        <v>530</v>
      </c>
      <c r="D10519" t="s">
        <v>475</v>
      </c>
      <c r="E10519" t="s">
        <v>34</v>
      </c>
      <c r="F10519">
        <v>2014</v>
      </c>
      <c r="G10519" t="s">
        <v>503</v>
      </c>
      <c r="H10519">
        <v>17.027715600000001</v>
      </c>
    </row>
    <row r="10520" spans="1:8">
      <c r="A10520" t="s">
        <v>464</v>
      </c>
      <c r="B10520">
        <v>3250</v>
      </c>
      <c r="C10520" t="s">
        <v>527</v>
      </c>
      <c r="D10520" t="s">
        <v>475</v>
      </c>
      <c r="E10520" t="s">
        <v>34</v>
      </c>
      <c r="F10520">
        <v>2010</v>
      </c>
      <c r="G10520" t="s">
        <v>503</v>
      </c>
      <c r="H10520">
        <v>21.8257884</v>
      </c>
    </row>
    <row r="10521" spans="1:8">
      <c r="A10521" t="s">
        <v>464</v>
      </c>
      <c r="B10521">
        <v>3250</v>
      </c>
      <c r="C10521" t="s">
        <v>527</v>
      </c>
      <c r="D10521" t="s">
        <v>475</v>
      </c>
      <c r="E10521" t="s">
        <v>32</v>
      </c>
      <c r="F10521">
        <v>2011</v>
      </c>
      <c r="G10521" t="s">
        <v>503</v>
      </c>
      <c r="H10521">
        <v>0.17584559999999999</v>
      </c>
    </row>
    <row r="10522" spans="1:8">
      <c r="A10522" t="s">
        <v>464</v>
      </c>
      <c r="B10522">
        <v>3250</v>
      </c>
      <c r="C10522" t="s">
        <v>527</v>
      </c>
      <c r="D10522" t="s">
        <v>475</v>
      </c>
      <c r="E10522" t="s">
        <v>31</v>
      </c>
      <c r="F10522">
        <v>2013</v>
      </c>
      <c r="G10522" t="s">
        <v>503</v>
      </c>
      <c r="H10522">
        <v>8.9764991999999992</v>
      </c>
    </row>
    <row r="10523" spans="1:8">
      <c r="A10523" t="s">
        <v>464</v>
      </c>
      <c r="B10523">
        <v>3250</v>
      </c>
      <c r="C10523" t="s">
        <v>527</v>
      </c>
      <c r="D10523" t="s">
        <v>475</v>
      </c>
      <c r="E10523" t="s">
        <v>33</v>
      </c>
      <c r="F10523">
        <v>2009</v>
      </c>
      <c r="G10523" t="s">
        <v>480</v>
      </c>
      <c r="H10523">
        <v>8.2354356000000006</v>
      </c>
    </row>
    <row r="10524" spans="1:8">
      <c r="A10524" t="s">
        <v>464</v>
      </c>
      <c r="B10524">
        <v>3250</v>
      </c>
      <c r="C10524" t="s">
        <v>527</v>
      </c>
      <c r="D10524" t="s">
        <v>475</v>
      </c>
      <c r="E10524" t="s">
        <v>31</v>
      </c>
      <c r="F10524">
        <v>2013</v>
      </c>
      <c r="G10524" t="s">
        <v>480</v>
      </c>
      <c r="H10524">
        <v>8.9764991999999992</v>
      </c>
    </row>
    <row r="10525" spans="1:8">
      <c r="A10525" t="s">
        <v>464</v>
      </c>
      <c r="B10525">
        <v>3250</v>
      </c>
      <c r="C10525" t="s">
        <v>527</v>
      </c>
      <c r="D10525" t="s">
        <v>475</v>
      </c>
      <c r="E10525" t="s">
        <v>34</v>
      </c>
      <c r="F10525">
        <v>2009</v>
      </c>
      <c r="G10525" t="s">
        <v>480</v>
      </c>
      <c r="H10525">
        <v>15.7088736</v>
      </c>
    </row>
    <row r="10526" spans="1:8">
      <c r="A10526" t="s">
        <v>464</v>
      </c>
      <c r="B10526">
        <v>3250</v>
      </c>
      <c r="C10526" t="s">
        <v>527</v>
      </c>
      <c r="D10526" t="s">
        <v>475</v>
      </c>
      <c r="E10526" t="s">
        <v>13</v>
      </c>
      <c r="F10526">
        <v>2009</v>
      </c>
      <c r="G10526" t="s">
        <v>503</v>
      </c>
      <c r="H10526">
        <v>91.167569999999998</v>
      </c>
    </row>
    <row r="10527" spans="1:8">
      <c r="A10527" t="s">
        <v>463</v>
      </c>
      <c r="B10527">
        <v>4200</v>
      </c>
      <c r="C10527" t="s">
        <v>528</v>
      </c>
      <c r="D10527" t="s">
        <v>475</v>
      </c>
      <c r="E10527" t="s">
        <v>15</v>
      </c>
      <c r="F10527">
        <v>2012</v>
      </c>
      <c r="G10527" t="s">
        <v>501</v>
      </c>
      <c r="H10527">
        <v>20.130134399999999</v>
      </c>
    </row>
    <row r="10528" spans="1:8">
      <c r="A10528" t="s">
        <v>463</v>
      </c>
      <c r="B10528">
        <v>4200</v>
      </c>
      <c r="C10528" t="s">
        <v>528</v>
      </c>
      <c r="D10528" t="s">
        <v>475</v>
      </c>
      <c r="E10528" t="s">
        <v>36</v>
      </c>
      <c r="F10528">
        <v>2009</v>
      </c>
      <c r="G10528" t="s">
        <v>501</v>
      </c>
      <c r="H10528">
        <v>11.078272800000001</v>
      </c>
    </row>
    <row r="10529" spans="1:8">
      <c r="A10529" t="s">
        <v>429</v>
      </c>
      <c r="B10529">
        <v>5543</v>
      </c>
      <c r="C10529" t="s">
        <v>529</v>
      </c>
      <c r="D10529" t="s">
        <v>475</v>
      </c>
      <c r="E10529" t="s">
        <v>15</v>
      </c>
      <c r="F10529">
        <v>2010</v>
      </c>
      <c r="G10529" t="s">
        <v>480</v>
      </c>
      <c r="H10529">
        <v>100.525068</v>
      </c>
    </row>
    <row r="10530" spans="1:8">
      <c r="A10530" t="s">
        <v>464</v>
      </c>
      <c r="B10530">
        <v>3250</v>
      </c>
      <c r="C10530" t="s">
        <v>527</v>
      </c>
      <c r="D10530" t="s">
        <v>475</v>
      </c>
      <c r="E10530" t="s">
        <v>17</v>
      </c>
      <c r="F10530">
        <v>2012</v>
      </c>
      <c r="G10530" t="s">
        <v>503</v>
      </c>
      <c r="H10530">
        <v>6.4267380000000003</v>
      </c>
    </row>
    <row r="10531" spans="1:8">
      <c r="A10531" t="s">
        <v>461</v>
      </c>
      <c r="B10531">
        <v>4200</v>
      </c>
      <c r="C10531" t="s">
        <v>528</v>
      </c>
      <c r="D10531" t="s">
        <v>475</v>
      </c>
      <c r="E10531" t="s">
        <v>5</v>
      </c>
      <c r="F10531">
        <v>2011</v>
      </c>
      <c r="G10531" t="s">
        <v>501</v>
      </c>
      <c r="H10531">
        <v>6.3932435999999999</v>
      </c>
    </row>
    <row r="10532" spans="1:8">
      <c r="A10532" t="s">
        <v>461</v>
      </c>
      <c r="B10532">
        <v>4200</v>
      </c>
      <c r="C10532" t="s">
        <v>528</v>
      </c>
      <c r="D10532" t="s">
        <v>475</v>
      </c>
      <c r="E10532" t="s">
        <v>30</v>
      </c>
      <c r="F10532">
        <v>2009</v>
      </c>
      <c r="G10532" t="s">
        <v>501</v>
      </c>
      <c r="H10532">
        <v>32.389084799999999</v>
      </c>
    </row>
    <row r="10533" spans="1:8">
      <c r="A10533" t="s">
        <v>461</v>
      </c>
      <c r="B10533">
        <v>4200</v>
      </c>
      <c r="C10533" t="s">
        <v>528</v>
      </c>
      <c r="D10533" t="s">
        <v>475</v>
      </c>
      <c r="E10533" t="s">
        <v>34</v>
      </c>
      <c r="F10533">
        <v>2011</v>
      </c>
      <c r="G10533" t="s">
        <v>501</v>
      </c>
      <c r="H10533">
        <v>5.4009720000000003</v>
      </c>
    </row>
    <row r="10534" spans="1:8">
      <c r="A10534" t="s">
        <v>464</v>
      </c>
      <c r="B10534">
        <v>3250</v>
      </c>
      <c r="C10534" t="s">
        <v>527</v>
      </c>
      <c r="D10534" t="s">
        <v>475</v>
      </c>
      <c r="E10534" t="s">
        <v>10</v>
      </c>
      <c r="F10534">
        <v>2013</v>
      </c>
      <c r="G10534" t="s">
        <v>480</v>
      </c>
      <c r="H10534">
        <v>291.10401719999999</v>
      </c>
    </row>
    <row r="10535" spans="1:8">
      <c r="A10535" t="s">
        <v>464</v>
      </c>
      <c r="B10535">
        <v>3250</v>
      </c>
      <c r="C10535" t="s">
        <v>527</v>
      </c>
      <c r="D10535" t="s">
        <v>475</v>
      </c>
      <c r="E10535" t="s">
        <v>36</v>
      </c>
      <c r="F10535">
        <v>2009</v>
      </c>
      <c r="G10535" t="s">
        <v>480</v>
      </c>
      <c r="H10535">
        <v>4.3165908000000002</v>
      </c>
    </row>
    <row r="10536" spans="1:8">
      <c r="A10536" t="s">
        <v>429</v>
      </c>
      <c r="B10536">
        <v>5543</v>
      </c>
      <c r="C10536" t="s">
        <v>529</v>
      </c>
      <c r="D10536" t="s">
        <v>475</v>
      </c>
      <c r="E10536" t="s">
        <v>13</v>
      </c>
      <c r="F10536">
        <v>2009</v>
      </c>
      <c r="G10536" t="s">
        <v>480</v>
      </c>
      <c r="H10536">
        <v>26.728531199999999</v>
      </c>
    </row>
    <row r="10537" spans="1:8">
      <c r="A10537" t="s">
        <v>429</v>
      </c>
      <c r="B10537">
        <v>5543</v>
      </c>
      <c r="C10537" t="s">
        <v>529</v>
      </c>
      <c r="D10537" t="s">
        <v>475</v>
      </c>
      <c r="E10537" t="s">
        <v>37</v>
      </c>
      <c r="F10537">
        <v>2009</v>
      </c>
      <c r="G10537" t="s">
        <v>480</v>
      </c>
      <c r="H10537">
        <v>35.6966568</v>
      </c>
    </row>
    <row r="10538" spans="1:8">
      <c r="A10538" t="s">
        <v>464</v>
      </c>
      <c r="B10538">
        <v>5543</v>
      </c>
      <c r="C10538" t="s">
        <v>529</v>
      </c>
      <c r="D10538" t="s">
        <v>475</v>
      </c>
      <c r="E10538" t="s">
        <v>28</v>
      </c>
      <c r="F10538">
        <v>2013</v>
      </c>
      <c r="G10538" t="s">
        <v>480</v>
      </c>
      <c r="H10538">
        <v>15.7967964</v>
      </c>
    </row>
    <row r="10539" spans="1:8">
      <c r="A10539" t="s">
        <v>464</v>
      </c>
      <c r="B10539">
        <v>3250</v>
      </c>
      <c r="C10539" t="s">
        <v>527</v>
      </c>
      <c r="D10539" t="s">
        <v>475</v>
      </c>
      <c r="E10539" t="s">
        <v>5</v>
      </c>
      <c r="F10539">
        <v>2014</v>
      </c>
      <c r="G10539" t="s">
        <v>503</v>
      </c>
      <c r="H10539">
        <v>178.33255919999999</v>
      </c>
    </row>
    <row r="10540" spans="1:8">
      <c r="A10540" t="s">
        <v>464</v>
      </c>
      <c r="B10540">
        <v>3250</v>
      </c>
      <c r="C10540" t="s">
        <v>527</v>
      </c>
      <c r="D10540" t="s">
        <v>475</v>
      </c>
      <c r="E10540" t="s">
        <v>15</v>
      </c>
      <c r="F10540">
        <v>2012</v>
      </c>
      <c r="G10540" t="s">
        <v>503</v>
      </c>
      <c r="H10540">
        <v>120.64682879999999</v>
      </c>
    </row>
    <row r="10541" spans="1:8">
      <c r="A10541" t="s">
        <v>463</v>
      </c>
      <c r="B10541">
        <v>4200</v>
      </c>
      <c r="C10541" t="s">
        <v>528</v>
      </c>
      <c r="D10541" t="s">
        <v>475</v>
      </c>
      <c r="E10541" t="s">
        <v>5</v>
      </c>
      <c r="F10541">
        <v>2009</v>
      </c>
      <c r="G10541" t="s">
        <v>501</v>
      </c>
      <c r="H10541">
        <v>9.2863223999999995</v>
      </c>
    </row>
    <row r="10542" spans="1:8">
      <c r="A10542" t="s">
        <v>463</v>
      </c>
      <c r="B10542">
        <v>4200</v>
      </c>
      <c r="C10542" t="s">
        <v>528</v>
      </c>
      <c r="D10542" t="s">
        <v>475</v>
      </c>
      <c r="E10542" t="s">
        <v>3</v>
      </c>
      <c r="F10542">
        <v>2013</v>
      </c>
      <c r="G10542" t="s">
        <v>501</v>
      </c>
      <c r="H10542">
        <v>9.2905092000000007</v>
      </c>
    </row>
    <row r="10543" spans="1:8">
      <c r="A10543" t="s">
        <v>438</v>
      </c>
      <c r="B10543">
        <v>4200</v>
      </c>
      <c r="C10543" t="s">
        <v>528</v>
      </c>
      <c r="D10543" t="s">
        <v>475</v>
      </c>
      <c r="E10543" t="s">
        <v>10</v>
      </c>
      <c r="F10543">
        <v>2009</v>
      </c>
      <c r="G10543" t="s">
        <v>501</v>
      </c>
      <c r="H10543">
        <v>0.25539479999999998</v>
      </c>
    </row>
    <row r="10544" spans="1:8">
      <c r="A10544" t="s">
        <v>438</v>
      </c>
      <c r="B10544">
        <v>4200</v>
      </c>
      <c r="C10544" t="s">
        <v>528</v>
      </c>
      <c r="D10544" t="s">
        <v>475</v>
      </c>
      <c r="E10544" t="s">
        <v>9</v>
      </c>
      <c r="F10544">
        <v>2010</v>
      </c>
      <c r="G10544" t="s">
        <v>501</v>
      </c>
      <c r="H10544">
        <v>9.6296400000000004E-2</v>
      </c>
    </row>
    <row r="10545" spans="1:8">
      <c r="A10545" t="s">
        <v>461</v>
      </c>
      <c r="B10545">
        <v>4200</v>
      </c>
      <c r="C10545" t="s">
        <v>528</v>
      </c>
      <c r="D10545" t="s">
        <v>475</v>
      </c>
      <c r="E10545" t="s">
        <v>479</v>
      </c>
      <c r="F10545">
        <v>2009</v>
      </c>
      <c r="G10545" t="s">
        <v>501</v>
      </c>
      <c r="H10545">
        <v>11.7900288</v>
      </c>
    </row>
    <row r="10546" spans="1:8">
      <c r="A10546" t="s">
        <v>464</v>
      </c>
      <c r="B10546">
        <v>3215</v>
      </c>
      <c r="C10546" t="s">
        <v>530</v>
      </c>
      <c r="D10546" t="s">
        <v>475</v>
      </c>
      <c r="E10546" t="s">
        <v>34</v>
      </c>
      <c r="F10546">
        <v>2009</v>
      </c>
      <c r="G10546" t="s">
        <v>480</v>
      </c>
      <c r="H10546">
        <v>14.5030752</v>
      </c>
    </row>
    <row r="10547" spans="1:8">
      <c r="A10547" t="s">
        <v>429</v>
      </c>
      <c r="B10547">
        <v>5543</v>
      </c>
      <c r="C10547" t="s">
        <v>529</v>
      </c>
      <c r="D10547" t="s">
        <v>475</v>
      </c>
      <c r="E10547" t="s">
        <v>20</v>
      </c>
      <c r="F10547">
        <v>2013</v>
      </c>
      <c r="G10547" t="s">
        <v>480</v>
      </c>
      <c r="H10547">
        <v>69.299913599999996</v>
      </c>
    </row>
    <row r="10548" spans="1:8">
      <c r="A10548" t="s">
        <v>429</v>
      </c>
      <c r="B10548">
        <v>5543</v>
      </c>
      <c r="C10548" t="s">
        <v>529</v>
      </c>
      <c r="D10548" t="s">
        <v>475</v>
      </c>
      <c r="E10548" t="s">
        <v>23</v>
      </c>
      <c r="F10548">
        <v>2010</v>
      </c>
      <c r="G10548" t="s">
        <v>480</v>
      </c>
      <c r="H10548">
        <v>1.1136888</v>
      </c>
    </row>
    <row r="10549" spans="1:8">
      <c r="A10549" t="s">
        <v>464</v>
      </c>
      <c r="B10549">
        <v>3283</v>
      </c>
      <c r="C10549" t="s">
        <v>532</v>
      </c>
      <c r="D10549" t="s">
        <v>475</v>
      </c>
      <c r="E10549" t="s">
        <v>15</v>
      </c>
      <c r="F10549">
        <v>2009</v>
      </c>
      <c r="G10549" t="s">
        <v>503</v>
      </c>
      <c r="H10549">
        <v>38.376208800000001</v>
      </c>
    </row>
    <row r="10550" spans="1:8">
      <c r="A10550" t="s">
        <v>464</v>
      </c>
      <c r="B10550">
        <v>3283</v>
      </c>
      <c r="C10550" t="s">
        <v>532</v>
      </c>
      <c r="D10550" t="s">
        <v>475</v>
      </c>
      <c r="E10550" t="s">
        <v>22</v>
      </c>
      <c r="F10550">
        <v>2013</v>
      </c>
      <c r="G10550" t="s">
        <v>503</v>
      </c>
      <c r="H10550">
        <v>1.7919503999999999</v>
      </c>
    </row>
    <row r="10551" spans="1:8">
      <c r="A10551" t="s">
        <v>464</v>
      </c>
      <c r="B10551">
        <v>3283</v>
      </c>
      <c r="C10551" t="s">
        <v>532</v>
      </c>
      <c r="D10551" t="s">
        <v>475</v>
      </c>
      <c r="E10551" t="s">
        <v>23</v>
      </c>
      <c r="F10551">
        <v>2013</v>
      </c>
      <c r="G10551" t="s">
        <v>503</v>
      </c>
      <c r="H10551">
        <v>1.0843811999999999</v>
      </c>
    </row>
    <row r="10552" spans="1:8">
      <c r="A10552" t="s">
        <v>429</v>
      </c>
      <c r="B10552">
        <v>5546</v>
      </c>
      <c r="C10552" t="s">
        <v>531</v>
      </c>
      <c r="D10552" t="s">
        <v>475</v>
      </c>
      <c r="E10552" t="s">
        <v>5</v>
      </c>
      <c r="F10552">
        <v>2014</v>
      </c>
      <c r="G10552" t="s">
        <v>483</v>
      </c>
      <c r="H10552">
        <v>6.9165935999999997</v>
      </c>
    </row>
    <row r="10553" spans="1:8">
      <c r="A10553" t="s">
        <v>429</v>
      </c>
      <c r="B10553">
        <v>5546</v>
      </c>
      <c r="C10553" t="s">
        <v>531</v>
      </c>
      <c r="D10553" t="s">
        <v>475</v>
      </c>
      <c r="E10553" t="s">
        <v>10</v>
      </c>
      <c r="F10553">
        <v>2014</v>
      </c>
      <c r="G10553" t="s">
        <v>483</v>
      </c>
      <c r="H10553">
        <v>18.815479199999999</v>
      </c>
    </row>
    <row r="10554" spans="1:8">
      <c r="A10554" t="s">
        <v>429</v>
      </c>
      <c r="B10554">
        <v>5546</v>
      </c>
      <c r="C10554" t="s">
        <v>531</v>
      </c>
      <c r="D10554" t="s">
        <v>475</v>
      </c>
      <c r="E10554" t="s">
        <v>17</v>
      </c>
      <c r="F10554">
        <v>2014</v>
      </c>
      <c r="G10554" t="s">
        <v>483</v>
      </c>
      <c r="H10554">
        <v>7.7790743999999998</v>
      </c>
    </row>
    <row r="10555" spans="1:8">
      <c r="A10555" t="s">
        <v>429</v>
      </c>
      <c r="B10555">
        <v>5546</v>
      </c>
      <c r="C10555" t="s">
        <v>531</v>
      </c>
      <c r="D10555" t="s">
        <v>475</v>
      </c>
      <c r="E10555" t="s">
        <v>34</v>
      </c>
      <c r="F10555">
        <v>2013</v>
      </c>
      <c r="G10555" t="s">
        <v>483</v>
      </c>
      <c r="H10555">
        <v>4.5175571999999997</v>
      </c>
    </row>
    <row r="10556" spans="1:8">
      <c r="A10556" t="s">
        <v>429</v>
      </c>
      <c r="B10556">
        <v>5546</v>
      </c>
      <c r="C10556" t="s">
        <v>531</v>
      </c>
      <c r="D10556" t="s">
        <v>475</v>
      </c>
      <c r="E10556" t="s">
        <v>32</v>
      </c>
      <c r="F10556">
        <v>2010</v>
      </c>
      <c r="G10556" t="s">
        <v>483</v>
      </c>
      <c r="H10556">
        <v>1.4821272000000001</v>
      </c>
    </row>
    <row r="10557" spans="1:8">
      <c r="A10557" t="s">
        <v>464</v>
      </c>
      <c r="B10557">
        <v>5546</v>
      </c>
      <c r="C10557" t="s">
        <v>531</v>
      </c>
      <c r="D10557" t="s">
        <v>475</v>
      </c>
      <c r="E10557" t="s">
        <v>10</v>
      </c>
      <c r="F10557">
        <v>2009</v>
      </c>
      <c r="G10557" t="s">
        <v>483</v>
      </c>
      <c r="H10557">
        <v>11.601622799999999</v>
      </c>
    </row>
    <row r="10558" spans="1:8">
      <c r="A10558" t="s">
        <v>464</v>
      </c>
      <c r="B10558">
        <v>5546</v>
      </c>
      <c r="C10558" t="s">
        <v>531</v>
      </c>
      <c r="D10558" t="s">
        <v>475</v>
      </c>
      <c r="E10558" t="s">
        <v>18</v>
      </c>
      <c r="F10558">
        <v>2009</v>
      </c>
      <c r="G10558" t="s">
        <v>483</v>
      </c>
      <c r="H10558">
        <v>0.88341479999999994</v>
      </c>
    </row>
    <row r="10559" spans="1:8">
      <c r="A10559" t="s">
        <v>464</v>
      </c>
      <c r="B10559">
        <v>5546</v>
      </c>
      <c r="C10559" t="s">
        <v>531</v>
      </c>
      <c r="D10559" t="s">
        <v>475</v>
      </c>
      <c r="E10559" t="s">
        <v>28</v>
      </c>
      <c r="F10559">
        <v>2009</v>
      </c>
      <c r="G10559" t="s">
        <v>483</v>
      </c>
      <c r="H10559">
        <v>6.1252883999999996</v>
      </c>
    </row>
    <row r="10560" spans="1:8">
      <c r="A10560" t="s">
        <v>464</v>
      </c>
      <c r="B10560">
        <v>5546</v>
      </c>
      <c r="C10560" t="s">
        <v>531</v>
      </c>
      <c r="D10560" t="s">
        <v>475</v>
      </c>
      <c r="E10560" t="s">
        <v>482</v>
      </c>
      <c r="F10560">
        <v>2013</v>
      </c>
      <c r="G10560" t="s">
        <v>483</v>
      </c>
      <c r="H10560">
        <v>0.13816439999999999</v>
      </c>
    </row>
    <row r="10561" spans="1:8">
      <c r="A10561" t="s">
        <v>464</v>
      </c>
      <c r="B10561">
        <v>3283</v>
      </c>
      <c r="C10561" t="s">
        <v>532</v>
      </c>
      <c r="D10561" t="s">
        <v>475</v>
      </c>
      <c r="E10561" t="s">
        <v>23</v>
      </c>
      <c r="F10561">
        <v>2011</v>
      </c>
      <c r="G10561" t="s">
        <v>480</v>
      </c>
      <c r="H10561">
        <v>0.84573359999999997</v>
      </c>
    </row>
    <row r="10562" spans="1:8">
      <c r="A10562" t="s">
        <v>429</v>
      </c>
      <c r="B10562">
        <v>5546</v>
      </c>
      <c r="C10562" t="s">
        <v>531</v>
      </c>
      <c r="D10562" t="s">
        <v>475</v>
      </c>
      <c r="E10562" t="s">
        <v>9</v>
      </c>
      <c r="F10562">
        <v>2014</v>
      </c>
      <c r="G10562" t="s">
        <v>480</v>
      </c>
      <c r="H10562">
        <v>2.8093428</v>
      </c>
    </row>
    <row r="10563" spans="1:8">
      <c r="A10563" t="s">
        <v>429</v>
      </c>
      <c r="B10563">
        <v>5546</v>
      </c>
      <c r="C10563" t="s">
        <v>531</v>
      </c>
      <c r="D10563" t="s">
        <v>475</v>
      </c>
      <c r="E10563" t="s">
        <v>10</v>
      </c>
      <c r="F10563">
        <v>2010</v>
      </c>
      <c r="G10563" t="s">
        <v>480</v>
      </c>
      <c r="H10563">
        <v>16.663464000000001</v>
      </c>
    </row>
    <row r="10564" spans="1:8">
      <c r="A10564" t="s">
        <v>429</v>
      </c>
      <c r="B10564">
        <v>5546</v>
      </c>
      <c r="C10564" t="s">
        <v>531</v>
      </c>
      <c r="D10564" t="s">
        <v>475</v>
      </c>
      <c r="E10564" t="s">
        <v>17</v>
      </c>
      <c r="F10564">
        <v>2010</v>
      </c>
      <c r="G10564" t="s">
        <v>480</v>
      </c>
      <c r="H10564">
        <v>0.64476719999999998</v>
      </c>
    </row>
    <row r="10565" spans="1:8">
      <c r="A10565" t="s">
        <v>429</v>
      </c>
      <c r="B10565">
        <v>5546</v>
      </c>
      <c r="C10565" t="s">
        <v>531</v>
      </c>
      <c r="D10565" t="s">
        <v>475</v>
      </c>
      <c r="E10565" t="s">
        <v>37</v>
      </c>
      <c r="F10565">
        <v>2013</v>
      </c>
      <c r="G10565" t="s">
        <v>480</v>
      </c>
      <c r="H10565">
        <v>11.1661956</v>
      </c>
    </row>
    <row r="10566" spans="1:8">
      <c r="A10566" t="s">
        <v>464</v>
      </c>
      <c r="B10566">
        <v>5546</v>
      </c>
      <c r="C10566" t="s">
        <v>531</v>
      </c>
      <c r="D10566" t="s">
        <v>475</v>
      </c>
      <c r="E10566" t="s">
        <v>9</v>
      </c>
      <c r="F10566">
        <v>2013</v>
      </c>
      <c r="G10566" t="s">
        <v>480</v>
      </c>
      <c r="H10566">
        <v>0.20096639999999999</v>
      </c>
    </row>
    <row r="10567" spans="1:8">
      <c r="A10567" t="s">
        <v>464</v>
      </c>
      <c r="B10567">
        <v>5546</v>
      </c>
      <c r="C10567" t="s">
        <v>531</v>
      </c>
      <c r="D10567" t="s">
        <v>475</v>
      </c>
      <c r="E10567" t="s">
        <v>10</v>
      </c>
      <c r="F10567">
        <v>2011</v>
      </c>
      <c r="G10567" t="s">
        <v>480</v>
      </c>
      <c r="H10567">
        <v>20.6744184</v>
      </c>
    </row>
    <row r="10568" spans="1:8">
      <c r="A10568" t="s">
        <v>464</v>
      </c>
      <c r="B10568">
        <v>5546</v>
      </c>
      <c r="C10568" t="s">
        <v>531</v>
      </c>
      <c r="D10568" t="s">
        <v>475</v>
      </c>
      <c r="E10568" t="s">
        <v>15</v>
      </c>
      <c r="F10568">
        <v>2014</v>
      </c>
      <c r="G10568" t="s">
        <v>480</v>
      </c>
      <c r="H10568">
        <v>2.3111136000000001</v>
      </c>
    </row>
    <row r="10569" spans="1:8">
      <c r="A10569" t="s">
        <v>464</v>
      </c>
      <c r="B10569">
        <v>5546</v>
      </c>
      <c r="C10569" t="s">
        <v>531</v>
      </c>
      <c r="D10569" t="s">
        <v>475</v>
      </c>
      <c r="E10569" t="s">
        <v>16</v>
      </c>
      <c r="F10569">
        <v>2009</v>
      </c>
      <c r="G10569" t="s">
        <v>480</v>
      </c>
      <c r="H10569">
        <v>0.10467</v>
      </c>
    </row>
    <row r="10570" spans="1:8">
      <c r="A10570" t="s">
        <v>464</v>
      </c>
      <c r="B10570">
        <v>5546</v>
      </c>
      <c r="C10570" t="s">
        <v>531</v>
      </c>
      <c r="D10570" t="s">
        <v>475</v>
      </c>
      <c r="E10570" t="s">
        <v>18</v>
      </c>
      <c r="F10570">
        <v>2014</v>
      </c>
      <c r="G10570" t="s">
        <v>480</v>
      </c>
      <c r="H10570">
        <v>0.99645839999999997</v>
      </c>
    </row>
    <row r="10571" spans="1:8">
      <c r="A10571" t="s">
        <v>464</v>
      </c>
      <c r="B10571">
        <v>5546</v>
      </c>
      <c r="C10571" t="s">
        <v>531</v>
      </c>
      <c r="D10571" t="s">
        <v>475</v>
      </c>
      <c r="E10571" t="s">
        <v>36</v>
      </c>
      <c r="F10571">
        <v>2011</v>
      </c>
      <c r="G10571" t="s">
        <v>480</v>
      </c>
      <c r="H10571">
        <v>0.48566880000000001</v>
      </c>
    </row>
    <row r="10572" spans="1:8">
      <c r="A10572" t="s">
        <v>464</v>
      </c>
      <c r="B10572">
        <v>3283</v>
      </c>
      <c r="C10572" t="s">
        <v>532</v>
      </c>
      <c r="D10572" t="s">
        <v>475</v>
      </c>
      <c r="E10572" t="s">
        <v>14</v>
      </c>
      <c r="F10572">
        <v>2012</v>
      </c>
      <c r="G10572" t="s">
        <v>503</v>
      </c>
      <c r="H10572">
        <v>4.6389744000000004</v>
      </c>
    </row>
    <row r="10573" spans="1:8">
      <c r="A10573" t="s">
        <v>464</v>
      </c>
      <c r="B10573">
        <v>3283</v>
      </c>
      <c r="C10573" t="s">
        <v>532</v>
      </c>
      <c r="D10573" t="s">
        <v>475</v>
      </c>
      <c r="E10573" t="s">
        <v>37</v>
      </c>
      <c r="F10573">
        <v>2013</v>
      </c>
      <c r="G10573" t="s">
        <v>503</v>
      </c>
      <c r="H10573">
        <v>26.318224799999999</v>
      </c>
    </row>
    <row r="10574" spans="1:8">
      <c r="A10574" t="s">
        <v>464</v>
      </c>
      <c r="B10574">
        <v>3283</v>
      </c>
      <c r="C10574" t="s">
        <v>532</v>
      </c>
      <c r="D10574" t="s">
        <v>475</v>
      </c>
      <c r="E10574" t="s">
        <v>35</v>
      </c>
      <c r="F10574">
        <v>2010</v>
      </c>
      <c r="G10574" t="s">
        <v>503</v>
      </c>
      <c r="H10574">
        <v>3.9397788</v>
      </c>
    </row>
    <row r="10575" spans="1:8">
      <c r="A10575" t="s">
        <v>429</v>
      </c>
      <c r="B10575">
        <v>5546</v>
      </c>
      <c r="C10575" t="s">
        <v>531</v>
      </c>
      <c r="D10575" t="s">
        <v>475</v>
      </c>
      <c r="E10575" t="s">
        <v>20</v>
      </c>
      <c r="F10575">
        <v>2013</v>
      </c>
      <c r="G10575" t="s">
        <v>483</v>
      </c>
      <c r="H10575">
        <v>2.1352679999999999</v>
      </c>
    </row>
    <row r="10576" spans="1:8">
      <c r="A10576" t="s">
        <v>464</v>
      </c>
      <c r="B10576">
        <v>5546</v>
      </c>
      <c r="C10576" t="s">
        <v>531</v>
      </c>
      <c r="D10576" t="s">
        <v>475</v>
      </c>
      <c r="E10576" t="s">
        <v>5</v>
      </c>
      <c r="F10576">
        <v>2012</v>
      </c>
      <c r="G10576" t="s">
        <v>483</v>
      </c>
      <c r="H10576">
        <v>0.1716588</v>
      </c>
    </row>
    <row r="10577" spans="1:8">
      <c r="A10577" t="s">
        <v>464</v>
      </c>
      <c r="B10577">
        <v>5546</v>
      </c>
      <c r="C10577" t="s">
        <v>531</v>
      </c>
      <c r="D10577" t="s">
        <v>475</v>
      </c>
      <c r="E10577" t="s">
        <v>14</v>
      </c>
      <c r="F10577">
        <v>2011</v>
      </c>
      <c r="G10577" t="s">
        <v>483</v>
      </c>
      <c r="H10577">
        <v>3.6048347999999999</v>
      </c>
    </row>
    <row r="10578" spans="1:8">
      <c r="A10578" t="s">
        <v>464</v>
      </c>
      <c r="B10578">
        <v>5546</v>
      </c>
      <c r="C10578" t="s">
        <v>531</v>
      </c>
      <c r="D10578" t="s">
        <v>475</v>
      </c>
      <c r="E10578" t="s">
        <v>37</v>
      </c>
      <c r="F10578">
        <v>2010</v>
      </c>
      <c r="G10578" t="s">
        <v>483</v>
      </c>
      <c r="H10578">
        <v>10.425132</v>
      </c>
    </row>
    <row r="10579" spans="1:8">
      <c r="A10579" t="s">
        <v>464</v>
      </c>
      <c r="B10579">
        <v>3283</v>
      </c>
      <c r="C10579" t="s">
        <v>532</v>
      </c>
      <c r="D10579" t="s">
        <v>475</v>
      </c>
      <c r="E10579" t="s">
        <v>11</v>
      </c>
      <c r="F10579">
        <v>2012</v>
      </c>
      <c r="G10579" t="s">
        <v>480</v>
      </c>
      <c r="H10579">
        <v>9.0727955999999992</v>
      </c>
    </row>
    <row r="10580" spans="1:8">
      <c r="A10580" t="s">
        <v>464</v>
      </c>
      <c r="B10580">
        <v>3283</v>
      </c>
      <c r="C10580" t="s">
        <v>532</v>
      </c>
      <c r="D10580" t="s">
        <v>475</v>
      </c>
      <c r="E10580" t="s">
        <v>14</v>
      </c>
      <c r="F10580">
        <v>2013</v>
      </c>
      <c r="G10580" t="s">
        <v>480</v>
      </c>
      <c r="H10580">
        <v>1.0550736000000001</v>
      </c>
    </row>
    <row r="10581" spans="1:8">
      <c r="A10581" t="s">
        <v>464</v>
      </c>
      <c r="B10581">
        <v>3283</v>
      </c>
      <c r="C10581" t="s">
        <v>532</v>
      </c>
      <c r="D10581" t="s">
        <v>475</v>
      </c>
      <c r="E10581" t="s">
        <v>37</v>
      </c>
      <c r="F10581">
        <v>2014</v>
      </c>
      <c r="G10581" t="s">
        <v>480</v>
      </c>
      <c r="H10581">
        <v>18.836413199999999</v>
      </c>
    </row>
    <row r="10582" spans="1:8">
      <c r="A10582" t="s">
        <v>429</v>
      </c>
      <c r="B10582">
        <v>5546</v>
      </c>
      <c r="C10582" t="s">
        <v>531</v>
      </c>
      <c r="D10582" t="s">
        <v>475</v>
      </c>
      <c r="E10582" t="s">
        <v>20</v>
      </c>
      <c r="F10582">
        <v>2009</v>
      </c>
      <c r="G10582" t="s">
        <v>480</v>
      </c>
      <c r="H10582">
        <v>1.7291483999999999</v>
      </c>
    </row>
    <row r="10583" spans="1:8">
      <c r="A10583" t="s">
        <v>464</v>
      </c>
      <c r="B10583">
        <v>5546</v>
      </c>
      <c r="C10583" t="s">
        <v>531</v>
      </c>
      <c r="D10583" t="s">
        <v>475</v>
      </c>
      <c r="E10583" t="s">
        <v>5</v>
      </c>
      <c r="F10583">
        <v>2010</v>
      </c>
      <c r="G10583" t="s">
        <v>480</v>
      </c>
      <c r="H10583">
        <v>0.20096639999999999</v>
      </c>
    </row>
    <row r="10584" spans="1:8">
      <c r="A10584" t="s">
        <v>464</v>
      </c>
      <c r="B10584">
        <v>5546</v>
      </c>
      <c r="C10584" t="s">
        <v>531</v>
      </c>
      <c r="D10584" t="s">
        <v>475</v>
      </c>
      <c r="E10584" t="s">
        <v>3</v>
      </c>
      <c r="F10584">
        <v>2011</v>
      </c>
      <c r="G10584" t="s">
        <v>480</v>
      </c>
      <c r="H10584">
        <v>2.0096639999999999</v>
      </c>
    </row>
    <row r="10585" spans="1:8">
      <c r="A10585" t="s">
        <v>464</v>
      </c>
      <c r="B10585">
        <v>5546</v>
      </c>
      <c r="C10585" t="s">
        <v>531</v>
      </c>
      <c r="D10585" t="s">
        <v>475</v>
      </c>
      <c r="E10585" t="s">
        <v>14</v>
      </c>
      <c r="F10585">
        <v>2014</v>
      </c>
      <c r="G10585" t="s">
        <v>480</v>
      </c>
      <c r="H10585">
        <v>2.5706951999999998</v>
      </c>
    </row>
    <row r="10586" spans="1:8">
      <c r="A10586" t="s">
        <v>429</v>
      </c>
      <c r="B10586">
        <v>5546</v>
      </c>
      <c r="C10586" t="s">
        <v>531</v>
      </c>
      <c r="D10586" t="s">
        <v>475</v>
      </c>
      <c r="E10586" t="s">
        <v>36</v>
      </c>
      <c r="F10586">
        <v>2011</v>
      </c>
      <c r="G10586" t="s">
        <v>483</v>
      </c>
      <c r="H10586">
        <v>2.2650587999999998</v>
      </c>
    </row>
    <row r="10587" spans="1:8">
      <c r="A10587" t="s">
        <v>464</v>
      </c>
      <c r="B10587">
        <v>3283</v>
      </c>
      <c r="C10587" t="s">
        <v>532</v>
      </c>
      <c r="D10587" t="s">
        <v>475</v>
      </c>
      <c r="E10587" t="s">
        <v>29</v>
      </c>
      <c r="F10587">
        <v>2014</v>
      </c>
      <c r="G10587" t="s">
        <v>480</v>
      </c>
      <c r="H10587">
        <v>16.8853644</v>
      </c>
    </row>
    <row r="10588" spans="1:8">
      <c r="A10588" t="s">
        <v>464</v>
      </c>
      <c r="B10588">
        <v>3283</v>
      </c>
      <c r="C10588" t="s">
        <v>532</v>
      </c>
      <c r="D10588" t="s">
        <v>475</v>
      </c>
      <c r="E10588" t="s">
        <v>8</v>
      </c>
      <c r="F10588">
        <v>2013</v>
      </c>
      <c r="G10588" t="s">
        <v>503</v>
      </c>
      <c r="H10588">
        <v>1.1639303999999999</v>
      </c>
    </row>
    <row r="10589" spans="1:8">
      <c r="A10589" t="s">
        <v>464</v>
      </c>
      <c r="B10589">
        <v>3283</v>
      </c>
      <c r="C10589" t="s">
        <v>532</v>
      </c>
      <c r="D10589" t="s">
        <v>475</v>
      </c>
      <c r="E10589" t="s">
        <v>33</v>
      </c>
      <c r="F10589">
        <v>2011</v>
      </c>
      <c r="G10589" t="s">
        <v>503</v>
      </c>
      <c r="H10589">
        <v>0.84573359999999997</v>
      </c>
    </row>
    <row r="10590" spans="1:8">
      <c r="A10590" t="s">
        <v>464</v>
      </c>
      <c r="B10590">
        <v>3283</v>
      </c>
      <c r="C10590" t="s">
        <v>532</v>
      </c>
      <c r="D10590" t="s">
        <v>475</v>
      </c>
      <c r="E10590" t="s">
        <v>9</v>
      </c>
      <c r="F10590">
        <v>2010</v>
      </c>
      <c r="G10590" t="s">
        <v>480</v>
      </c>
      <c r="H10590">
        <v>8.5620060000000002</v>
      </c>
    </row>
    <row r="10591" spans="1:8">
      <c r="A10591" t="s">
        <v>464</v>
      </c>
      <c r="B10591">
        <v>3283</v>
      </c>
      <c r="C10591" t="s">
        <v>532</v>
      </c>
      <c r="D10591" t="s">
        <v>475</v>
      </c>
      <c r="E10591" t="s">
        <v>32</v>
      </c>
      <c r="F10591">
        <v>2010</v>
      </c>
      <c r="G10591" t="s">
        <v>480</v>
      </c>
      <c r="H10591">
        <v>15.8930928</v>
      </c>
    </row>
    <row r="10592" spans="1:8">
      <c r="A10592" t="s">
        <v>464</v>
      </c>
      <c r="B10592">
        <v>3283</v>
      </c>
      <c r="C10592" t="s">
        <v>532</v>
      </c>
      <c r="D10592" t="s">
        <v>475</v>
      </c>
      <c r="E10592" t="s">
        <v>31</v>
      </c>
      <c r="F10592">
        <v>2014</v>
      </c>
      <c r="G10592" t="s">
        <v>480</v>
      </c>
      <c r="H10592">
        <v>3.0814848000000001</v>
      </c>
    </row>
    <row r="10593" spans="1:8">
      <c r="A10593" t="s">
        <v>464</v>
      </c>
      <c r="B10593">
        <v>5546</v>
      </c>
      <c r="C10593" t="s">
        <v>531</v>
      </c>
      <c r="D10593" t="s">
        <v>475</v>
      </c>
      <c r="E10593" t="s">
        <v>32</v>
      </c>
      <c r="F10593">
        <v>2012</v>
      </c>
      <c r="G10593" t="s">
        <v>480</v>
      </c>
      <c r="H10593">
        <v>1.1848643999999999</v>
      </c>
    </row>
    <row r="10594" spans="1:8">
      <c r="A10594" t="s">
        <v>464</v>
      </c>
      <c r="B10594">
        <v>3283</v>
      </c>
      <c r="C10594" t="s">
        <v>532</v>
      </c>
      <c r="D10594" t="s">
        <v>475</v>
      </c>
      <c r="E10594" t="s">
        <v>25</v>
      </c>
      <c r="F10594">
        <v>2013</v>
      </c>
      <c r="G10594" t="s">
        <v>503</v>
      </c>
      <c r="H10594">
        <v>0.33494400000000002</v>
      </c>
    </row>
    <row r="10595" spans="1:8">
      <c r="A10595" t="s">
        <v>464</v>
      </c>
      <c r="B10595">
        <v>5546</v>
      </c>
      <c r="C10595" t="s">
        <v>531</v>
      </c>
      <c r="D10595" t="s">
        <v>475</v>
      </c>
      <c r="E10595" t="s">
        <v>12</v>
      </c>
      <c r="F10595">
        <v>2013</v>
      </c>
      <c r="G10595" t="s">
        <v>480</v>
      </c>
      <c r="H10595">
        <v>0.1339776</v>
      </c>
    </row>
    <row r="10596" spans="1:8">
      <c r="A10596" t="s">
        <v>464</v>
      </c>
      <c r="B10596">
        <v>3283</v>
      </c>
      <c r="C10596" t="s">
        <v>532</v>
      </c>
      <c r="D10596" t="s">
        <v>475</v>
      </c>
      <c r="E10596" t="s">
        <v>10</v>
      </c>
      <c r="F10596">
        <v>2013</v>
      </c>
      <c r="G10596" t="s">
        <v>503</v>
      </c>
      <c r="H10596">
        <v>6.9040331999999998</v>
      </c>
    </row>
    <row r="10597" spans="1:8">
      <c r="A10597" t="s">
        <v>464</v>
      </c>
      <c r="B10597">
        <v>3283</v>
      </c>
      <c r="C10597" t="s">
        <v>532</v>
      </c>
      <c r="D10597" t="s">
        <v>475</v>
      </c>
      <c r="E10597" t="s">
        <v>16</v>
      </c>
      <c r="F10597">
        <v>2011</v>
      </c>
      <c r="G10597" t="s">
        <v>503</v>
      </c>
      <c r="H10597">
        <v>3.3829343999999999</v>
      </c>
    </row>
    <row r="10598" spans="1:8">
      <c r="A10598" t="s">
        <v>464</v>
      </c>
      <c r="B10598">
        <v>3283</v>
      </c>
      <c r="C10598" t="s">
        <v>532</v>
      </c>
      <c r="D10598" t="s">
        <v>475</v>
      </c>
      <c r="E10598" t="s">
        <v>24</v>
      </c>
      <c r="F10598">
        <v>2009</v>
      </c>
      <c r="G10598" t="s">
        <v>503</v>
      </c>
      <c r="H10598">
        <v>2.0515319999999999</v>
      </c>
    </row>
    <row r="10599" spans="1:8">
      <c r="A10599" t="s">
        <v>464</v>
      </c>
      <c r="B10599">
        <v>3283</v>
      </c>
      <c r="C10599" t="s">
        <v>532</v>
      </c>
      <c r="D10599" t="s">
        <v>475</v>
      </c>
      <c r="E10599" t="s">
        <v>352</v>
      </c>
      <c r="F10599">
        <v>2009</v>
      </c>
      <c r="G10599" t="s">
        <v>503</v>
      </c>
      <c r="H10599">
        <v>0.31401000000000001</v>
      </c>
    </row>
    <row r="10600" spans="1:8">
      <c r="A10600" t="s">
        <v>464</v>
      </c>
      <c r="B10600">
        <v>3283</v>
      </c>
      <c r="C10600" t="s">
        <v>532</v>
      </c>
      <c r="D10600" t="s">
        <v>475</v>
      </c>
      <c r="E10600" t="s">
        <v>28</v>
      </c>
      <c r="F10600">
        <v>2010</v>
      </c>
      <c r="G10600" t="s">
        <v>503</v>
      </c>
      <c r="H10600">
        <v>15.671192400000001</v>
      </c>
    </row>
    <row r="10601" spans="1:8">
      <c r="A10601" t="s">
        <v>464</v>
      </c>
      <c r="B10601">
        <v>3283</v>
      </c>
      <c r="C10601" t="s">
        <v>532</v>
      </c>
      <c r="D10601" t="s">
        <v>475</v>
      </c>
      <c r="E10601" t="s">
        <v>36</v>
      </c>
      <c r="F10601">
        <v>2013</v>
      </c>
      <c r="G10601" t="s">
        <v>503</v>
      </c>
      <c r="H10601">
        <v>4.2872832000000001</v>
      </c>
    </row>
    <row r="10602" spans="1:8">
      <c r="A10602" t="s">
        <v>429</v>
      </c>
      <c r="B10602">
        <v>5546</v>
      </c>
      <c r="C10602" t="s">
        <v>531</v>
      </c>
      <c r="D10602" t="s">
        <v>475</v>
      </c>
      <c r="E10602" t="s">
        <v>6</v>
      </c>
      <c r="F10602">
        <v>2013</v>
      </c>
      <c r="G10602" t="s">
        <v>483</v>
      </c>
      <c r="H10602">
        <v>0.33494400000000002</v>
      </c>
    </row>
    <row r="10603" spans="1:8">
      <c r="A10603" t="s">
        <v>429</v>
      </c>
      <c r="B10603">
        <v>5546</v>
      </c>
      <c r="C10603" t="s">
        <v>531</v>
      </c>
      <c r="D10603" t="s">
        <v>475</v>
      </c>
      <c r="E10603" t="s">
        <v>13</v>
      </c>
      <c r="F10603">
        <v>2013</v>
      </c>
      <c r="G10603" t="s">
        <v>483</v>
      </c>
      <c r="H10603">
        <v>9.6798815999999999</v>
      </c>
    </row>
    <row r="10604" spans="1:8">
      <c r="A10604" t="s">
        <v>464</v>
      </c>
      <c r="B10604">
        <v>5546</v>
      </c>
      <c r="C10604" t="s">
        <v>531</v>
      </c>
      <c r="D10604" t="s">
        <v>475</v>
      </c>
      <c r="E10604" t="s">
        <v>20</v>
      </c>
      <c r="F10604">
        <v>2012</v>
      </c>
      <c r="G10604" t="s">
        <v>483</v>
      </c>
      <c r="H10604">
        <v>1.9929167999999999</v>
      </c>
    </row>
    <row r="10605" spans="1:8">
      <c r="A10605" t="s">
        <v>464</v>
      </c>
      <c r="B10605">
        <v>5546</v>
      </c>
      <c r="C10605" t="s">
        <v>531</v>
      </c>
      <c r="D10605" t="s">
        <v>475</v>
      </c>
      <c r="E10605" t="s">
        <v>16</v>
      </c>
      <c r="F10605">
        <v>2012</v>
      </c>
      <c r="G10605" t="s">
        <v>483</v>
      </c>
      <c r="H10605">
        <v>5.4428400000000002E-2</v>
      </c>
    </row>
    <row r="10606" spans="1:8">
      <c r="A10606" t="s">
        <v>464</v>
      </c>
      <c r="B10606">
        <v>5546</v>
      </c>
      <c r="C10606" t="s">
        <v>531</v>
      </c>
      <c r="D10606" t="s">
        <v>475</v>
      </c>
      <c r="E10606" t="s">
        <v>24</v>
      </c>
      <c r="F10606">
        <v>2009</v>
      </c>
      <c r="G10606" t="s">
        <v>483</v>
      </c>
      <c r="H10606">
        <v>7.95492E-2</v>
      </c>
    </row>
    <row r="10607" spans="1:8">
      <c r="A10607" t="s">
        <v>464</v>
      </c>
      <c r="B10607">
        <v>3283</v>
      </c>
      <c r="C10607" t="s">
        <v>532</v>
      </c>
      <c r="D10607" t="s">
        <v>475</v>
      </c>
      <c r="E10607" t="s">
        <v>24</v>
      </c>
      <c r="F10607">
        <v>2012</v>
      </c>
      <c r="G10607" t="s">
        <v>480</v>
      </c>
      <c r="H10607">
        <v>3.0563639999999999</v>
      </c>
    </row>
    <row r="10608" spans="1:8">
      <c r="A10608" t="s">
        <v>464</v>
      </c>
      <c r="B10608">
        <v>3283</v>
      </c>
      <c r="C10608" t="s">
        <v>532</v>
      </c>
      <c r="D10608" t="s">
        <v>475</v>
      </c>
      <c r="E10608" t="s">
        <v>22</v>
      </c>
      <c r="F10608">
        <v>2012</v>
      </c>
      <c r="G10608" t="s">
        <v>480</v>
      </c>
      <c r="H10608">
        <v>1.6370388</v>
      </c>
    </row>
    <row r="10609" spans="1:8">
      <c r="A10609" t="s">
        <v>464</v>
      </c>
      <c r="B10609">
        <v>3283</v>
      </c>
      <c r="C10609" t="s">
        <v>532</v>
      </c>
      <c r="D10609" t="s">
        <v>475</v>
      </c>
      <c r="E10609" t="s">
        <v>27</v>
      </c>
      <c r="F10609">
        <v>2009</v>
      </c>
      <c r="G10609" t="s">
        <v>480</v>
      </c>
      <c r="H10609">
        <v>0.2344608</v>
      </c>
    </row>
    <row r="10610" spans="1:8">
      <c r="A10610" t="s">
        <v>464</v>
      </c>
      <c r="B10610">
        <v>3283</v>
      </c>
      <c r="C10610" t="s">
        <v>532</v>
      </c>
      <c r="D10610" t="s">
        <v>475</v>
      </c>
      <c r="E10610" t="s">
        <v>352</v>
      </c>
      <c r="F10610">
        <v>2010</v>
      </c>
      <c r="G10610" t="s">
        <v>480</v>
      </c>
      <c r="H10610">
        <v>0.858294</v>
      </c>
    </row>
    <row r="10611" spans="1:8">
      <c r="A10611" t="s">
        <v>464</v>
      </c>
      <c r="B10611">
        <v>3283</v>
      </c>
      <c r="C10611" t="s">
        <v>532</v>
      </c>
      <c r="D10611" t="s">
        <v>475</v>
      </c>
      <c r="E10611" t="s">
        <v>482</v>
      </c>
      <c r="F10611">
        <v>2012</v>
      </c>
      <c r="G10611" t="s">
        <v>480</v>
      </c>
      <c r="H10611">
        <v>10.4125716</v>
      </c>
    </row>
    <row r="10612" spans="1:8">
      <c r="A10612" t="s">
        <v>464</v>
      </c>
      <c r="B10612">
        <v>3283</v>
      </c>
      <c r="C10612" t="s">
        <v>532</v>
      </c>
      <c r="D10612" t="s">
        <v>475</v>
      </c>
      <c r="E10612" t="s">
        <v>479</v>
      </c>
      <c r="F10612">
        <v>2014</v>
      </c>
      <c r="G10612" t="s">
        <v>480</v>
      </c>
      <c r="H10612">
        <v>4.1868000000000002E-2</v>
      </c>
    </row>
    <row r="10613" spans="1:8">
      <c r="A10613" t="s">
        <v>429</v>
      </c>
      <c r="B10613">
        <v>5546</v>
      </c>
      <c r="C10613" t="s">
        <v>531</v>
      </c>
      <c r="D10613" t="s">
        <v>475</v>
      </c>
      <c r="E10613" t="s">
        <v>32</v>
      </c>
      <c r="F10613">
        <v>2014</v>
      </c>
      <c r="G10613" t="s">
        <v>480</v>
      </c>
      <c r="H10613">
        <v>0.32238359999999999</v>
      </c>
    </row>
    <row r="10614" spans="1:8">
      <c r="A10614" t="s">
        <v>429</v>
      </c>
      <c r="B10614">
        <v>5546</v>
      </c>
      <c r="C10614" t="s">
        <v>531</v>
      </c>
      <c r="D10614" t="s">
        <v>475</v>
      </c>
      <c r="E10614" t="s">
        <v>34</v>
      </c>
      <c r="F10614">
        <v>2011</v>
      </c>
      <c r="G10614" t="s">
        <v>480</v>
      </c>
      <c r="H10614">
        <v>8.9262575999999996</v>
      </c>
    </row>
    <row r="10615" spans="1:8">
      <c r="A10615" t="s">
        <v>429</v>
      </c>
      <c r="B10615">
        <v>5546</v>
      </c>
      <c r="C10615" t="s">
        <v>531</v>
      </c>
      <c r="D10615" t="s">
        <v>475</v>
      </c>
      <c r="E10615" t="s">
        <v>482</v>
      </c>
      <c r="F10615">
        <v>2014</v>
      </c>
      <c r="G10615" t="s">
        <v>480</v>
      </c>
      <c r="H10615">
        <v>0.72012960000000004</v>
      </c>
    </row>
    <row r="10616" spans="1:8">
      <c r="A10616" t="s">
        <v>464</v>
      </c>
      <c r="B10616">
        <v>5546</v>
      </c>
      <c r="C10616" t="s">
        <v>531</v>
      </c>
      <c r="D10616" t="s">
        <v>475</v>
      </c>
      <c r="E10616" t="s">
        <v>22</v>
      </c>
      <c r="F10616">
        <v>2011</v>
      </c>
      <c r="G10616" t="s">
        <v>480</v>
      </c>
      <c r="H10616">
        <v>0.23027400000000001</v>
      </c>
    </row>
    <row r="10617" spans="1:8">
      <c r="A10617" t="s">
        <v>464</v>
      </c>
      <c r="B10617">
        <v>5546</v>
      </c>
      <c r="C10617" t="s">
        <v>531</v>
      </c>
      <c r="D10617" t="s">
        <v>475</v>
      </c>
      <c r="E10617" t="s">
        <v>17</v>
      </c>
      <c r="F10617">
        <v>2010</v>
      </c>
      <c r="G10617" t="s">
        <v>480</v>
      </c>
      <c r="H10617">
        <v>1.8254448000000001</v>
      </c>
    </row>
    <row r="10618" spans="1:8">
      <c r="A10618" t="s">
        <v>464</v>
      </c>
      <c r="B10618">
        <v>5546</v>
      </c>
      <c r="C10618" t="s">
        <v>531</v>
      </c>
      <c r="D10618" t="s">
        <v>475</v>
      </c>
      <c r="E10618" t="s">
        <v>23</v>
      </c>
      <c r="F10618">
        <v>2011</v>
      </c>
      <c r="G10618" t="s">
        <v>480</v>
      </c>
      <c r="H10618">
        <v>0.2679552</v>
      </c>
    </row>
    <row r="10619" spans="1:8">
      <c r="A10619" t="s">
        <v>464</v>
      </c>
      <c r="B10619">
        <v>3283</v>
      </c>
      <c r="C10619" t="s">
        <v>532</v>
      </c>
      <c r="D10619" t="s">
        <v>475</v>
      </c>
      <c r="E10619" t="s">
        <v>11</v>
      </c>
      <c r="F10619">
        <v>2014</v>
      </c>
      <c r="G10619" t="s">
        <v>503</v>
      </c>
      <c r="H10619">
        <v>8.2396224</v>
      </c>
    </row>
    <row r="10620" spans="1:8">
      <c r="A10620" t="s">
        <v>464</v>
      </c>
      <c r="B10620">
        <v>3283</v>
      </c>
      <c r="C10620" t="s">
        <v>532</v>
      </c>
      <c r="D10620" t="s">
        <v>475</v>
      </c>
      <c r="E10620" t="s">
        <v>428</v>
      </c>
      <c r="F10620">
        <v>2010</v>
      </c>
      <c r="G10620" t="s">
        <v>503</v>
      </c>
      <c r="H10620">
        <v>4.1868000000000002E-2</v>
      </c>
    </row>
    <row r="10621" spans="1:8">
      <c r="A10621" t="s">
        <v>429</v>
      </c>
      <c r="B10621">
        <v>5546</v>
      </c>
      <c r="C10621" t="s">
        <v>531</v>
      </c>
      <c r="D10621" t="s">
        <v>475</v>
      </c>
      <c r="E10621" t="s">
        <v>22</v>
      </c>
      <c r="F10621">
        <v>2010</v>
      </c>
      <c r="G10621" t="s">
        <v>483</v>
      </c>
      <c r="H10621">
        <v>0.98389800000000005</v>
      </c>
    </row>
    <row r="10622" spans="1:8">
      <c r="A10622" t="s">
        <v>464</v>
      </c>
      <c r="B10622">
        <v>3260</v>
      </c>
      <c r="C10622" t="s">
        <v>446</v>
      </c>
      <c r="D10622" t="s">
        <v>475</v>
      </c>
      <c r="E10622" t="s">
        <v>19</v>
      </c>
      <c r="F10622">
        <v>2012</v>
      </c>
      <c r="G10622" t="s">
        <v>503</v>
      </c>
      <c r="H10622">
        <v>11.9700612</v>
      </c>
    </row>
    <row r="10623" spans="1:8">
      <c r="A10623" t="s">
        <v>464</v>
      </c>
      <c r="B10623">
        <v>3260</v>
      </c>
      <c r="C10623" t="s">
        <v>446</v>
      </c>
      <c r="D10623" t="s">
        <v>475</v>
      </c>
      <c r="E10623" t="s">
        <v>18</v>
      </c>
      <c r="F10623">
        <v>2010</v>
      </c>
      <c r="G10623" t="s">
        <v>503</v>
      </c>
      <c r="H10623">
        <v>96.015884400000004</v>
      </c>
    </row>
    <row r="10624" spans="1:8">
      <c r="A10624" t="s">
        <v>456</v>
      </c>
      <c r="B10624">
        <v>3260</v>
      </c>
      <c r="C10624" t="s">
        <v>446</v>
      </c>
      <c r="D10624" t="s">
        <v>475</v>
      </c>
      <c r="E10624" t="s">
        <v>37</v>
      </c>
      <c r="F10624">
        <v>2009</v>
      </c>
      <c r="G10624" t="s">
        <v>503</v>
      </c>
      <c r="H10624">
        <v>19.4769936</v>
      </c>
    </row>
    <row r="10625" spans="1:8">
      <c r="A10625" t="s">
        <v>461</v>
      </c>
      <c r="B10625">
        <v>3260</v>
      </c>
      <c r="C10625" t="s">
        <v>446</v>
      </c>
      <c r="D10625" t="s">
        <v>475</v>
      </c>
      <c r="E10625" t="s">
        <v>5</v>
      </c>
      <c r="F10625">
        <v>2014</v>
      </c>
      <c r="G10625" t="s">
        <v>503</v>
      </c>
      <c r="H10625">
        <v>4.1868000000000002E-2</v>
      </c>
    </row>
    <row r="10626" spans="1:8">
      <c r="A10626" t="s">
        <v>464</v>
      </c>
      <c r="B10626">
        <v>3260</v>
      </c>
      <c r="C10626" t="s">
        <v>446</v>
      </c>
      <c r="D10626" t="s">
        <v>475</v>
      </c>
      <c r="E10626" t="s">
        <v>23</v>
      </c>
      <c r="F10626">
        <v>2009</v>
      </c>
      <c r="G10626" t="s">
        <v>480</v>
      </c>
      <c r="H10626">
        <v>79.745979599999998</v>
      </c>
    </row>
    <row r="10627" spans="1:8">
      <c r="A10627" t="s">
        <v>464</v>
      </c>
      <c r="B10627">
        <v>3260</v>
      </c>
      <c r="C10627" t="s">
        <v>446</v>
      </c>
      <c r="D10627" t="s">
        <v>475</v>
      </c>
      <c r="E10627" t="s">
        <v>24</v>
      </c>
      <c r="F10627">
        <v>2011</v>
      </c>
      <c r="G10627" t="s">
        <v>480</v>
      </c>
      <c r="H10627">
        <v>45.167198399999997</v>
      </c>
    </row>
    <row r="10628" spans="1:8">
      <c r="A10628" t="s">
        <v>464</v>
      </c>
      <c r="B10628">
        <v>3260</v>
      </c>
      <c r="C10628" t="s">
        <v>446</v>
      </c>
      <c r="D10628" t="s">
        <v>475</v>
      </c>
      <c r="E10628" t="s">
        <v>32</v>
      </c>
      <c r="F10628">
        <v>2009</v>
      </c>
      <c r="G10628" t="s">
        <v>480</v>
      </c>
      <c r="H10628">
        <v>35.219361599999999</v>
      </c>
    </row>
    <row r="10629" spans="1:8">
      <c r="A10629" t="s">
        <v>456</v>
      </c>
      <c r="B10629">
        <v>3260</v>
      </c>
      <c r="C10629" t="s">
        <v>446</v>
      </c>
      <c r="D10629" t="s">
        <v>475</v>
      </c>
      <c r="E10629" t="s">
        <v>37</v>
      </c>
      <c r="F10629">
        <v>2013</v>
      </c>
      <c r="G10629" t="s">
        <v>480</v>
      </c>
      <c r="H10629">
        <v>26.632234799999999</v>
      </c>
    </row>
    <row r="10630" spans="1:8">
      <c r="A10630" t="s">
        <v>456</v>
      </c>
      <c r="B10630">
        <v>3260</v>
      </c>
      <c r="C10630" t="s">
        <v>446</v>
      </c>
      <c r="D10630" t="s">
        <v>475</v>
      </c>
      <c r="E10630" t="s">
        <v>482</v>
      </c>
      <c r="F10630">
        <v>2011</v>
      </c>
      <c r="G10630" t="s">
        <v>480</v>
      </c>
      <c r="H10630">
        <v>1.6998408</v>
      </c>
    </row>
    <row r="10631" spans="1:8">
      <c r="A10631" t="s">
        <v>464</v>
      </c>
      <c r="B10631">
        <v>3260</v>
      </c>
      <c r="C10631" t="s">
        <v>446</v>
      </c>
      <c r="D10631" t="s">
        <v>475</v>
      </c>
      <c r="E10631" t="s">
        <v>14</v>
      </c>
      <c r="F10631">
        <v>2012</v>
      </c>
      <c r="G10631" t="s">
        <v>503</v>
      </c>
      <c r="H10631">
        <v>100.9604952</v>
      </c>
    </row>
    <row r="10632" spans="1:8">
      <c r="A10632" t="s">
        <v>464</v>
      </c>
      <c r="B10632">
        <v>3260</v>
      </c>
      <c r="C10632" t="s">
        <v>446</v>
      </c>
      <c r="D10632" t="s">
        <v>475</v>
      </c>
      <c r="E10632" t="s">
        <v>35</v>
      </c>
      <c r="F10632">
        <v>2014</v>
      </c>
      <c r="G10632" t="s">
        <v>503</v>
      </c>
      <c r="H10632">
        <v>106.7131584</v>
      </c>
    </row>
    <row r="10633" spans="1:8">
      <c r="A10633" t="s">
        <v>464</v>
      </c>
      <c r="B10633">
        <v>3260</v>
      </c>
      <c r="C10633" t="s">
        <v>446</v>
      </c>
      <c r="D10633" t="s">
        <v>475</v>
      </c>
      <c r="E10633" t="s">
        <v>428</v>
      </c>
      <c r="F10633">
        <v>2014</v>
      </c>
      <c r="G10633" t="s">
        <v>503</v>
      </c>
      <c r="H10633">
        <v>11.3797224</v>
      </c>
    </row>
    <row r="10634" spans="1:8">
      <c r="A10634" t="s">
        <v>464</v>
      </c>
      <c r="B10634">
        <v>3260</v>
      </c>
      <c r="C10634" t="s">
        <v>446</v>
      </c>
      <c r="D10634" t="s">
        <v>475</v>
      </c>
      <c r="E10634" t="s">
        <v>37</v>
      </c>
      <c r="F10634">
        <v>2011</v>
      </c>
      <c r="G10634" t="s">
        <v>503</v>
      </c>
      <c r="H10634">
        <v>386.11506960000003</v>
      </c>
    </row>
    <row r="10635" spans="1:8">
      <c r="A10635" t="s">
        <v>438</v>
      </c>
      <c r="B10635">
        <v>3260</v>
      </c>
      <c r="C10635" t="s">
        <v>446</v>
      </c>
      <c r="D10635" t="s">
        <v>475</v>
      </c>
      <c r="E10635" t="s">
        <v>482</v>
      </c>
      <c r="F10635">
        <v>2010</v>
      </c>
      <c r="G10635" t="s">
        <v>503</v>
      </c>
      <c r="H10635">
        <v>1.15137</v>
      </c>
    </row>
    <row r="10636" spans="1:8">
      <c r="A10636" t="s">
        <v>464</v>
      </c>
      <c r="B10636">
        <v>3260</v>
      </c>
      <c r="C10636" t="s">
        <v>446</v>
      </c>
      <c r="D10636" t="s">
        <v>475</v>
      </c>
      <c r="E10636" t="s">
        <v>3</v>
      </c>
      <c r="F10636">
        <v>2012</v>
      </c>
      <c r="G10636" t="s">
        <v>480</v>
      </c>
      <c r="H10636">
        <v>177.75478079999999</v>
      </c>
    </row>
    <row r="10637" spans="1:8">
      <c r="A10637" t="s">
        <v>464</v>
      </c>
      <c r="B10637">
        <v>3260</v>
      </c>
      <c r="C10637" t="s">
        <v>446</v>
      </c>
      <c r="D10637" t="s">
        <v>475</v>
      </c>
      <c r="E10637" t="s">
        <v>14</v>
      </c>
      <c r="F10637">
        <v>2013</v>
      </c>
      <c r="G10637" t="s">
        <v>480</v>
      </c>
      <c r="H10637">
        <v>133.52961239999999</v>
      </c>
    </row>
    <row r="10638" spans="1:8">
      <c r="A10638" t="s">
        <v>464</v>
      </c>
      <c r="B10638">
        <v>3260</v>
      </c>
      <c r="C10638" t="s">
        <v>446</v>
      </c>
      <c r="D10638" t="s">
        <v>475</v>
      </c>
      <c r="E10638" t="s">
        <v>34</v>
      </c>
      <c r="F10638">
        <v>2010</v>
      </c>
      <c r="G10638" t="s">
        <v>480</v>
      </c>
      <c r="H10638">
        <v>91.720227600000001</v>
      </c>
    </row>
    <row r="10639" spans="1:8">
      <c r="A10639" t="s">
        <v>464</v>
      </c>
      <c r="B10639">
        <v>3260</v>
      </c>
      <c r="C10639" t="s">
        <v>446</v>
      </c>
      <c r="D10639" t="s">
        <v>475</v>
      </c>
      <c r="E10639" t="s">
        <v>482</v>
      </c>
      <c r="F10639">
        <v>2010</v>
      </c>
      <c r="G10639" t="s">
        <v>480</v>
      </c>
      <c r="H10639">
        <v>105.30639360000001</v>
      </c>
    </row>
    <row r="10640" spans="1:8">
      <c r="A10640" t="s">
        <v>464</v>
      </c>
      <c r="B10640">
        <v>3260</v>
      </c>
      <c r="C10640" t="s">
        <v>446</v>
      </c>
      <c r="D10640" t="s">
        <v>475</v>
      </c>
      <c r="E10640" t="s">
        <v>37</v>
      </c>
      <c r="F10640">
        <v>2014</v>
      </c>
      <c r="G10640" t="s">
        <v>480</v>
      </c>
      <c r="H10640">
        <v>552.07144800000003</v>
      </c>
    </row>
    <row r="10641" spans="1:8">
      <c r="A10641" t="s">
        <v>464</v>
      </c>
      <c r="B10641">
        <v>3260</v>
      </c>
      <c r="C10641" t="s">
        <v>446</v>
      </c>
      <c r="D10641" t="s">
        <v>475</v>
      </c>
      <c r="E10641" t="s">
        <v>3</v>
      </c>
      <c r="F10641">
        <v>2013</v>
      </c>
      <c r="G10641" t="s">
        <v>503</v>
      </c>
      <c r="H10641">
        <v>185.32451520000001</v>
      </c>
    </row>
    <row r="10642" spans="1:8">
      <c r="A10642" t="s">
        <v>464</v>
      </c>
      <c r="B10642">
        <v>3260</v>
      </c>
      <c r="C10642" t="s">
        <v>446</v>
      </c>
      <c r="D10642" t="s">
        <v>475</v>
      </c>
      <c r="E10642" t="s">
        <v>30</v>
      </c>
      <c r="F10642">
        <v>2009</v>
      </c>
      <c r="G10642" t="s">
        <v>503</v>
      </c>
      <c r="H10642">
        <v>95.0864148</v>
      </c>
    </row>
    <row r="10643" spans="1:8">
      <c r="A10643" t="s">
        <v>464</v>
      </c>
      <c r="B10643">
        <v>3260</v>
      </c>
      <c r="C10643" t="s">
        <v>446</v>
      </c>
      <c r="D10643" t="s">
        <v>475</v>
      </c>
      <c r="E10643" t="s">
        <v>2</v>
      </c>
      <c r="F10643">
        <v>2013</v>
      </c>
      <c r="G10643" t="s">
        <v>480</v>
      </c>
      <c r="H10643">
        <v>40.017434399999999</v>
      </c>
    </row>
    <row r="10644" spans="1:8">
      <c r="A10644" t="s">
        <v>464</v>
      </c>
      <c r="B10644">
        <v>3260</v>
      </c>
      <c r="C10644" t="s">
        <v>446</v>
      </c>
      <c r="D10644" t="s">
        <v>475</v>
      </c>
      <c r="E10644" t="s">
        <v>30</v>
      </c>
      <c r="F10644">
        <v>2012</v>
      </c>
      <c r="G10644" t="s">
        <v>480</v>
      </c>
      <c r="H10644">
        <v>61.571080799999997</v>
      </c>
    </row>
    <row r="10645" spans="1:8">
      <c r="A10645" t="s">
        <v>464</v>
      </c>
      <c r="B10645">
        <v>3260</v>
      </c>
      <c r="C10645" t="s">
        <v>446</v>
      </c>
      <c r="D10645" t="s">
        <v>475</v>
      </c>
      <c r="E10645" t="s">
        <v>8</v>
      </c>
      <c r="F10645">
        <v>2011</v>
      </c>
      <c r="G10645" t="s">
        <v>503</v>
      </c>
      <c r="H10645">
        <v>26.6238612</v>
      </c>
    </row>
    <row r="10646" spans="1:8">
      <c r="A10646" t="s">
        <v>438</v>
      </c>
      <c r="B10646">
        <v>3260</v>
      </c>
      <c r="C10646" t="s">
        <v>446</v>
      </c>
      <c r="D10646" t="s">
        <v>475</v>
      </c>
      <c r="E10646" t="s">
        <v>13</v>
      </c>
      <c r="F10646">
        <v>2014</v>
      </c>
      <c r="G10646" t="s">
        <v>503</v>
      </c>
      <c r="H10646">
        <v>0.77037120000000003</v>
      </c>
    </row>
    <row r="10647" spans="1:8">
      <c r="A10647" t="s">
        <v>465</v>
      </c>
      <c r="B10647">
        <v>3260</v>
      </c>
      <c r="C10647" t="s">
        <v>446</v>
      </c>
      <c r="D10647" t="s">
        <v>475</v>
      </c>
      <c r="E10647" t="s">
        <v>30</v>
      </c>
      <c r="F10647">
        <v>2014</v>
      </c>
      <c r="G10647" t="s">
        <v>503</v>
      </c>
      <c r="H10647">
        <v>4.1868000000000002E-2</v>
      </c>
    </row>
    <row r="10648" spans="1:8">
      <c r="A10648" t="s">
        <v>464</v>
      </c>
      <c r="B10648">
        <v>3260</v>
      </c>
      <c r="C10648" t="s">
        <v>446</v>
      </c>
      <c r="D10648" t="s">
        <v>475</v>
      </c>
      <c r="E10648" t="s">
        <v>26</v>
      </c>
      <c r="F10648">
        <v>2009</v>
      </c>
      <c r="G10648" t="s">
        <v>503</v>
      </c>
      <c r="H10648">
        <v>7.9549200000000004</v>
      </c>
    </row>
    <row r="10649" spans="1:8">
      <c r="A10649" t="s">
        <v>456</v>
      </c>
      <c r="B10649">
        <v>3260</v>
      </c>
      <c r="C10649" t="s">
        <v>446</v>
      </c>
      <c r="D10649" t="s">
        <v>475</v>
      </c>
      <c r="E10649" t="s">
        <v>22</v>
      </c>
      <c r="F10649">
        <v>2009</v>
      </c>
      <c r="G10649" t="s">
        <v>503</v>
      </c>
      <c r="H10649">
        <v>4.1868000000000002E-2</v>
      </c>
    </row>
    <row r="10650" spans="1:8">
      <c r="A10650" t="s">
        <v>464</v>
      </c>
      <c r="B10650">
        <v>3260</v>
      </c>
      <c r="C10650" t="s">
        <v>446</v>
      </c>
      <c r="D10650" t="s">
        <v>475</v>
      </c>
      <c r="E10650" t="s">
        <v>343</v>
      </c>
      <c r="F10650">
        <v>2013</v>
      </c>
      <c r="G10650" t="s">
        <v>480</v>
      </c>
      <c r="H10650">
        <v>56.999095199999999</v>
      </c>
    </row>
    <row r="10651" spans="1:8">
      <c r="A10651" t="s">
        <v>464</v>
      </c>
      <c r="B10651">
        <v>3260</v>
      </c>
      <c r="C10651" t="s">
        <v>446</v>
      </c>
      <c r="D10651" t="s">
        <v>475</v>
      </c>
      <c r="E10651" t="s">
        <v>13</v>
      </c>
      <c r="F10651">
        <v>2012</v>
      </c>
      <c r="G10651" t="s">
        <v>480</v>
      </c>
      <c r="H10651">
        <v>287.256348</v>
      </c>
    </row>
    <row r="10652" spans="1:8">
      <c r="A10652" t="s">
        <v>464</v>
      </c>
      <c r="B10652">
        <v>3260</v>
      </c>
      <c r="C10652" t="s">
        <v>446</v>
      </c>
      <c r="D10652" t="s">
        <v>475</v>
      </c>
      <c r="E10652" t="s">
        <v>20</v>
      </c>
      <c r="F10652">
        <v>2013</v>
      </c>
      <c r="G10652" t="s">
        <v>503</v>
      </c>
      <c r="H10652">
        <v>129.4181748</v>
      </c>
    </row>
    <row r="10653" spans="1:8">
      <c r="A10653" t="s">
        <v>464</v>
      </c>
      <c r="B10653">
        <v>3260</v>
      </c>
      <c r="C10653" t="s">
        <v>446</v>
      </c>
      <c r="D10653" t="s">
        <v>475</v>
      </c>
      <c r="E10653" t="s">
        <v>19</v>
      </c>
      <c r="F10653">
        <v>2010</v>
      </c>
      <c r="G10653" t="s">
        <v>503</v>
      </c>
      <c r="H10653">
        <v>12.526905599999999</v>
      </c>
    </row>
    <row r="10654" spans="1:8">
      <c r="A10654" t="s">
        <v>464</v>
      </c>
      <c r="B10654">
        <v>3260</v>
      </c>
      <c r="C10654" t="s">
        <v>446</v>
      </c>
      <c r="D10654" t="s">
        <v>475</v>
      </c>
      <c r="E10654" t="s">
        <v>27</v>
      </c>
      <c r="F10654">
        <v>2014</v>
      </c>
      <c r="G10654" t="s">
        <v>503</v>
      </c>
      <c r="H10654">
        <v>17.458956000000001</v>
      </c>
    </row>
    <row r="10655" spans="1:8">
      <c r="A10655" t="s">
        <v>464</v>
      </c>
      <c r="B10655">
        <v>3260</v>
      </c>
      <c r="C10655" t="s">
        <v>446</v>
      </c>
      <c r="D10655" t="s">
        <v>475</v>
      </c>
      <c r="E10655" t="s">
        <v>28</v>
      </c>
      <c r="F10655">
        <v>2012</v>
      </c>
      <c r="G10655" t="s">
        <v>503</v>
      </c>
      <c r="H10655">
        <v>777.0993876</v>
      </c>
    </row>
    <row r="10656" spans="1:8">
      <c r="A10656" t="s">
        <v>456</v>
      </c>
      <c r="B10656">
        <v>3260</v>
      </c>
      <c r="C10656" t="s">
        <v>446</v>
      </c>
      <c r="D10656" t="s">
        <v>475</v>
      </c>
      <c r="E10656" t="s">
        <v>28</v>
      </c>
      <c r="F10656">
        <v>2014</v>
      </c>
      <c r="G10656" t="s">
        <v>503</v>
      </c>
      <c r="H10656">
        <v>0.1716588</v>
      </c>
    </row>
    <row r="10657" spans="1:8">
      <c r="A10657" t="s">
        <v>438</v>
      </c>
      <c r="B10657">
        <v>3260</v>
      </c>
      <c r="C10657" t="s">
        <v>446</v>
      </c>
      <c r="D10657" t="s">
        <v>475</v>
      </c>
      <c r="E10657" t="s">
        <v>29</v>
      </c>
      <c r="F10657">
        <v>2009</v>
      </c>
      <c r="G10657" t="s">
        <v>503</v>
      </c>
      <c r="H10657">
        <v>0.12979080000000001</v>
      </c>
    </row>
    <row r="10658" spans="1:8">
      <c r="A10658" t="s">
        <v>461</v>
      </c>
      <c r="B10658">
        <v>3260</v>
      </c>
      <c r="C10658" t="s">
        <v>446</v>
      </c>
      <c r="D10658" t="s">
        <v>475</v>
      </c>
      <c r="E10658" t="s">
        <v>5</v>
      </c>
      <c r="F10658">
        <v>2012</v>
      </c>
      <c r="G10658" t="s">
        <v>503</v>
      </c>
      <c r="H10658">
        <v>4.1868000000000002E-2</v>
      </c>
    </row>
    <row r="10659" spans="1:8">
      <c r="A10659" t="s">
        <v>464</v>
      </c>
      <c r="B10659">
        <v>3260</v>
      </c>
      <c r="C10659" t="s">
        <v>446</v>
      </c>
      <c r="D10659" t="s">
        <v>475</v>
      </c>
      <c r="E10659" t="s">
        <v>16</v>
      </c>
      <c r="F10659">
        <v>2014</v>
      </c>
      <c r="G10659" t="s">
        <v>480</v>
      </c>
      <c r="H10659">
        <v>43.563654</v>
      </c>
    </row>
    <row r="10660" spans="1:8">
      <c r="A10660" t="s">
        <v>464</v>
      </c>
      <c r="B10660">
        <v>3260</v>
      </c>
      <c r="C10660" t="s">
        <v>446</v>
      </c>
      <c r="D10660" t="s">
        <v>475</v>
      </c>
      <c r="E10660" t="s">
        <v>352</v>
      </c>
      <c r="F10660">
        <v>2013</v>
      </c>
      <c r="G10660" t="s">
        <v>480</v>
      </c>
      <c r="H10660">
        <v>19.518861600000001</v>
      </c>
    </row>
    <row r="10661" spans="1:8">
      <c r="A10661" t="s">
        <v>464</v>
      </c>
      <c r="B10661">
        <v>3260</v>
      </c>
      <c r="C10661" t="s">
        <v>446</v>
      </c>
      <c r="D10661" t="s">
        <v>475</v>
      </c>
      <c r="E10661" t="s">
        <v>24</v>
      </c>
      <c r="F10661">
        <v>2009</v>
      </c>
      <c r="G10661" t="s">
        <v>480</v>
      </c>
      <c r="H10661">
        <v>44.020015200000003</v>
      </c>
    </row>
    <row r="10662" spans="1:8">
      <c r="A10662" t="s">
        <v>464</v>
      </c>
      <c r="B10662">
        <v>3260</v>
      </c>
      <c r="C10662" t="s">
        <v>446</v>
      </c>
      <c r="D10662" t="s">
        <v>475</v>
      </c>
      <c r="E10662" t="s">
        <v>27</v>
      </c>
      <c r="F10662">
        <v>2014</v>
      </c>
      <c r="G10662" t="s">
        <v>480</v>
      </c>
      <c r="H10662">
        <v>17.458956000000001</v>
      </c>
    </row>
    <row r="10663" spans="1:8">
      <c r="A10663" t="s">
        <v>464</v>
      </c>
      <c r="B10663">
        <v>3260</v>
      </c>
      <c r="C10663" t="s">
        <v>446</v>
      </c>
      <c r="D10663" t="s">
        <v>475</v>
      </c>
      <c r="E10663" t="s">
        <v>28</v>
      </c>
      <c r="F10663">
        <v>2012</v>
      </c>
      <c r="G10663" t="s">
        <v>480</v>
      </c>
      <c r="H10663">
        <v>777.0993876</v>
      </c>
    </row>
    <row r="10664" spans="1:8">
      <c r="A10664" t="s">
        <v>464</v>
      </c>
      <c r="B10664">
        <v>3260</v>
      </c>
      <c r="C10664" t="s">
        <v>446</v>
      </c>
      <c r="D10664" t="s">
        <v>475</v>
      </c>
      <c r="E10664" t="s">
        <v>479</v>
      </c>
      <c r="F10664">
        <v>2014</v>
      </c>
      <c r="G10664" t="s">
        <v>480</v>
      </c>
      <c r="H10664">
        <v>558.20092320000003</v>
      </c>
    </row>
    <row r="10665" spans="1:8">
      <c r="A10665" t="s">
        <v>456</v>
      </c>
      <c r="B10665">
        <v>3260</v>
      </c>
      <c r="C10665" t="s">
        <v>446</v>
      </c>
      <c r="D10665" t="s">
        <v>475</v>
      </c>
      <c r="E10665" t="s">
        <v>30</v>
      </c>
      <c r="F10665">
        <v>2014</v>
      </c>
      <c r="G10665" t="s">
        <v>480</v>
      </c>
      <c r="H10665">
        <v>0.1716588</v>
      </c>
    </row>
    <row r="10666" spans="1:8">
      <c r="A10666" t="s">
        <v>456</v>
      </c>
      <c r="B10666">
        <v>3260</v>
      </c>
      <c r="C10666" t="s">
        <v>446</v>
      </c>
      <c r="D10666" t="s">
        <v>475</v>
      </c>
      <c r="E10666" t="s">
        <v>482</v>
      </c>
      <c r="F10666">
        <v>2009</v>
      </c>
      <c r="G10666" t="s">
        <v>480</v>
      </c>
      <c r="H10666">
        <v>1.3648967999999999</v>
      </c>
    </row>
    <row r="10667" spans="1:8">
      <c r="A10667" t="s">
        <v>456</v>
      </c>
      <c r="B10667">
        <v>3260</v>
      </c>
      <c r="C10667" t="s">
        <v>446</v>
      </c>
      <c r="D10667" t="s">
        <v>475</v>
      </c>
      <c r="E10667" t="s">
        <v>37</v>
      </c>
      <c r="F10667">
        <v>2011</v>
      </c>
      <c r="G10667" t="s">
        <v>480</v>
      </c>
      <c r="H10667">
        <v>23.596804800000001</v>
      </c>
    </row>
    <row r="10668" spans="1:8">
      <c r="A10668" t="s">
        <v>464</v>
      </c>
      <c r="B10668">
        <v>3260</v>
      </c>
      <c r="C10668" t="s">
        <v>446</v>
      </c>
      <c r="D10668" t="s">
        <v>475</v>
      </c>
      <c r="E10668" t="s">
        <v>11</v>
      </c>
      <c r="F10668">
        <v>2013</v>
      </c>
      <c r="G10668" t="s">
        <v>503</v>
      </c>
      <c r="H10668">
        <v>107.7766056</v>
      </c>
    </row>
    <row r="10669" spans="1:8">
      <c r="A10669" t="s">
        <v>464</v>
      </c>
      <c r="B10669">
        <v>3260</v>
      </c>
      <c r="C10669" t="s">
        <v>446</v>
      </c>
      <c r="D10669" t="s">
        <v>475</v>
      </c>
      <c r="E10669" t="s">
        <v>14</v>
      </c>
      <c r="F10669">
        <v>2010</v>
      </c>
      <c r="G10669" t="s">
        <v>503</v>
      </c>
      <c r="H10669">
        <v>78.255478800000006</v>
      </c>
    </row>
    <row r="10670" spans="1:8">
      <c r="A10670" t="s">
        <v>464</v>
      </c>
      <c r="B10670">
        <v>3260</v>
      </c>
      <c r="C10670" t="s">
        <v>446</v>
      </c>
      <c r="D10670" t="s">
        <v>475</v>
      </c>
      <c r="E10670" t="s">
        <v>35</v>
      </c>
      <c r="F10670">
        <v>2012</v>
      </c>
      <c r="G10670" t="s">
        <v>503</v>
      </c>
      <c r="H10670">
        <v>103.09157639999999</v>
      </c>
    </row>
    <row r="10671" spans="1:8">
      <c r="A10671" t="s">
        <v>464</v>
      </c>
      <c r="B10671">
        <v>3260</v>
      </c>
      <c r="C10671" t="s">
        <v>446</v>
      </c>
      <c r="D10671" t="s">
        <v>475</v>
      </c>
      <c r="E10671" t="s">
        <v>428</v>
      </c>
      <c r="F10671">
        <v>2012</v>
      </c>
      <c r="G10671" t="s">
        <v>503</v>
      </c>
      <c r="H10671">
        <v>13.343331600000001</v>
      </c>
    </row>
    <row r="10672" spans="1:8">
      <c r="A10672" t="s">
        <v>464</v>
      </c>
      <c r="B10672">
        <v>3260</v>
      </c>
      <c r="C10672" t="s">
        <v>446</v>
      </c>
      <c r="D10672" t="s">
        <v>475</v>
      </c>
      <c r="E10672" t="s">
        <v>37</v>
      </c>
      <c r="F10672">
        <v>2009</v>
      </c>
      <c r="G10672" t="s">
        <v>503</v>
      </c>
      <c r="H10672">
        <v>282.02284800000001</v>
      </c>
    </row>
    <row r="10673" spans="1:8">
      <c r="A10673" t="s">
        <v>464</v>
      </c>
      <c r="B10673">
        <v>3260</v>
      </c>
      <c r="C10673" t="s">
        <v>446</v>
      </c>
      <c r="D10673" t="s">
        <v>475</v>
      </c>
      <c r="E10673" t="s">
        <v>3</v>
      </c>
      <c r="F10673">
        <v>2010</v>
      </c>
      <c r="G10673" t="s">
        <v>480</v>
      </c>
      <c r="H10673">
        <v>201.92936399999999</v>
      </c>
    </row>
    <row r="10674" spans="1:8">
      <c r="A10674" t="s">
        <v>464</v>
      </c>
      <c r="B10674">
        <v>3260</v>
      </c>
      <c r="C10674" t="s">
        <v>446</v>
      </c>
      <c r="D10674" t="s">
        <v>475</v>
      </c>
      <c r="E10674" t="s">
        <v>14</v>
      </c>
      <c r="F10674">
        <v>2011</v>
      </c>
      <c r="G10674" t="s">
        <v>480</v>
      </c>
      <c r="H10674">
        <v>104.5109016</v>
      </c>
    </row>
    <row r="10675" spans="1:8">
      <c r="A10675" t="s">
        <v>464</v>
      </c>
      <c r="B10675">
        <v>3260</v>
      </c>
      <c r="C10675" t="s">
        <v>446</v>
      </c>
      <c r="D10675" t="s">
        <v>475</v>
      </c>
      <c r="E10675" t="s">
        <v>37</v>
      </c>
      <c r="F10675">
        <v>2012</v>
      </c>
      <c r="G10675" t="s">
        <v>480</v>
      </c>
      <c r="H10675">
        <v>469.21048919999998</v>
      </c>
    </row>
    <row r="10676" spans="1:8">
      <c r="A10676" t="s">
        <v>464</v>
      </c>
      <c r="B10676">
        <v>3282</v>
      </c>
      <c r="C10676" t="s">
        <v>517</v>
      </c>
      <c r="D10676" t="s">
        <v>475</v>
      </c>
      <c r="E10676" t="s">
        <v>33</v>
      </c>
      <c r="F10676">
        <v>2010</v>
      </c>
      <c r="G10676" t="s">
        <v>480</v>
      </c>
      <c r="H10676">
        <v>1.8086975999999999</v>
      </c>
    </row>
    <row r="10677" spans="1:8">
      <c r="A10677" t="s">
        <v>429</v>
      </c>
      <c r="B10677">
        <v>5532</v>
      </c>
      <c r="C10677" t="s">
        <v>516</v>
      </c>
      <c r="D10677" t="s">
        <v>475</v>
      </c>
      <c r="E10677" t="s">
        <v>31</v>
      </c>
      <c r="F10677">
        <v>2011</v>
      </c>
      <c r="G10677" t="s">
        <v>480</v>
      </c>
      <c r="H10677">
        <v>2.4911460000000001</v>
      </c>
    </row>
    <row r="10678" spans="1:8">
      <c r="A10678" t="s">
        <v>429</v>
      </c>
      <c r="B10678">
        <v>5532</v>
      </c>
      <c r="C10678" t="s">
        <v>516</v>
      </c>
      <c r="D10678" t="s">
        <v>475</v>
      </c>
      <c r="E10678" t="s">
        <v>32</v>
      </c>
      <c r="F10678">
        <v>2012</v>
      </c>
      <c r="G10678" t="s">
        <v>480</v>
      </c>
      <c r="H10678">
        <v>4.1868000000000001E-3</v>
      </c>
    </row>
    <row r="10679" spans="1:8">
      <c r="A10679" t="s">
        <v>486</v>
      </c>
      <c r="B10679">
        <v>2310</v>
      </c>
      <c r="C10679" t="s">
        <v>444</v>
      </c>
      <c r="D10679" t="s">
        <v>475</v>
      </c>
      <c r="E10679" t="s">
        <v>18</v>
      </c>
      <c r="F10679">
        <v>2009</v>
      </c>
      <c r="G10679" t="s">
        <v>490</v>
      </c>
      <c r="H10679">
        <v>4.7478312000000003</v>
      </c>
    </row>
    <row r="10680" spans="1:8">
      <c r="A10680" t="s">
        <v>464</v>
      </c>
      <c r="B10680">
        <v>3282</v>
      </c>
      <c r="C10680" t="s">
        <v>517</v>
      </c>
      <c r="D10680" t="s">
        <v>475</v>
      </c>
      <c r="E10680" t="s">
        <v>26</v>
      </c>
      <c r="F10680">
        <v>2009</v>
      </c>
      <c r="G10680" t="s">
        <v>503</v>
      </c>
      <c r="H10680">
        <v>0.36006480000000002</v>
      </c>
    </row>
    <row r="10681" spans="1:8">
      <c r="A10681" t="s">
        <v>464</v>
      </c>
      <c r="B10681">
        <v>3282</v>
      </c>
      <c r="C10681" t="s">
        <v>517</v>
      </c>
      <c r="D10681" t="s">
        <v>475</v>
      </c>
      <c r="E10681" t="s">
        <v>27</v>
      </c>
      <c r="F10681">
        <v>2011</v>
      </c>
      <c r="G10681" t="s">
        <v>503</v>
      </c>
      <c r="H10681">
        <v>0.20934</v>
      </c>
    </row>
    <row r="10682" spans="1:8">
      <c r="A10682" t="s">
        <v>464</v>
      </c>
      <c r="B10682">
        <v>3282</v>
      </c>
      <c r="C10682" t="s">
        <v>517</v>
      </c>
      <c r="D10682" t="s">
        <v>475</v>
      </c>
      <c r="E10682" t="s">
        <v>31</v>
      </c>
      <c r="F10682">
        <v>2009</v>
      </c>
      <c r="G10682" t="s">
        <v>503</v>
      </c>
      <c r="H10682">
        <v>2.2692456000000001</v>
      </c>
    </row>
    <row r="10683" spans="1:8">
      <c r="A10683" t="s">
        <v>464</v>
      </c>
      <c r="B10683">
        <v>3282</v>
      </c>
      <c r="C10683" t="s">
        <v>517</v>
      </c>
      <c r="D10683" t="s">
        <v>475</v>
      </c>
      <c r="E10683" t="s">
        <v>32</v>
      </c>
      <c r="F10683">
        <v>2010</v>
      </c>
      <c r="G10683" t="s">
        <v>503</v>
      </c>
      <c r="H10683">
        <v>4.5008100000000004</v>
      </c>
    </row>
    <row r="10684" spans="1:8">
      <c r="A10684" t="s">
        <v>464</v>
      </c>
      <c r="B10684">
        <v>3281</v>
      </c>
      <c r="C10684" t="s">
        <v>518</v>
      </c>
      <c r="D10684" t="s">
        <v>475</v>
      </c>
      <c r="E10684" t="s">
        <v>13</v>
      </c>
      <c r="F10684">
        <v>2014</v>
      </c>
      <c r="G10684" t="s">
        <v>503</v>
      </c>
      <c r="H10684">
        <v>1.8756864</v>
      </c>
    </row>
    <row r="10685" spans="1:8">
      <c r="A10685" t="s">
        <v>464</v>
      </c>
      <c r="B10685">
        <v>3281</v>
      </c>
      <c r="C10685" t="s">
        <v>518</v>
      </c>
      <c r="D10685" t="s">
        <v>475</v>
      </c>
      <c r="E10685" t="s">
        <v>31</v>
      </c>
      <c r="F10685">
        <v>2011</v>
      </c>
      <c r="G10685" t="s">
        <v>503</v>
      </c>
      <c r="H10685">
        <v>8.7922799999999995E-2</v>
      </c>
    </row>
    <row r="10686" spans="1:8">
      <c r="A10686" t="s">
        <v>429</v>
      </c>
      <c r="B10686">
        <v>5532</v>
      </c>
      <c r="C10686" t="s">
        <v>516</v>
      </c>
      <c r="D10686" t="s">
        <v>475</v>
      </c>
      <c r="E10686" t="s">
        <v>15</v>
      </c>
      <c r="F10686">
        <v>2009</v>
      </c>
      <c r="G10686" t="s">
        <v>483</v>
      </c>
      <c r="H10686">
        <v>2.4115967999999999</v>
      </c>
    </row>
    <row r="10687" spans="1:8">
      <c r="A10687" t="s">
        <v>429</v>
      </c>
      <c r="B10687">
        <v>5532</v>
      </c>
      <c r="C10687" t="s">
        <v>516</v>
      </c>
      <c r="D10687" t="s">
        <v>475</v>
      </c>
      <c r="E10687" t="s">
        <v>3</v>
      </c>
      <c r="F10687">
        <v>2012</v>
      </c>
      <c r="G10687" t="s">
        <v>483</v>
      </c>
      <c r="H10687">
        <v>7.3017792000000004</v>
      </c>
    </row>
    <row r="10688" spans="1:8">
      <c r="A10688" t="s">
        <v>464</v>
      </c>
      <c r="B10688">
        <v>2310</v>
      </c>
      <c r="C10688" t="s">
        <v>444</v>
      </c>
      <c r="D10688" t="s">
        <v>475</v>
      </c>
      <c r="E10688" t="s">
        <v>32</v>
      </c>
      <c r="F10688">
        <v>2014</v>
      </c>
      <c r="G10688" t="s">
        <v>480</v>
      </c>
      <c r="H10688">
        <v>0.29726279999999999</v>
      </c>
    </row>
    <row r="10689" spans="1:8">
      <c r="A10689" t="s">
        <v>429</v>
      </c>
      <c r="B10689">
        <v>2310</v>
      </c>
      <c r="C10689" t="s">
        <v>444</v>
      </c>
      <c r="D10689" t="s">
        <v>475</v>
      </c>
      <c r="E10689" t="s">
        <v>3</v>
      </c>
      <c r="F10689">
        <v>2014</v>
      </c>
      <c r="G10689" t="s">
        <v>480</v>
      </c>
      <c r="H10689">
        <v>8.3736000000000001E-3</v>
      </c>
    </row>
    <row r="10690" spans="1:8">
      <c r="A10690" t="s">
        <v>464</v>
      </c>
      <c r="B10690">
        <v>3281</v>
      </c>
      <c r="C10690" t="s">
        <v>518</v>
      </c>
      <c r="D10690" t="s">
        <v>475</v>
      </c>
      <c r="E10690" t="s">
        <v>13</v>
      </c>
      <c r="F10690">
        <v>2012</v>
      </c>
      <c r="G10690" t="s">
        <v>480</v>
      </c>
      <c r="H10690">
        <v>1.3942044</v>
      </c>
    </row>
    <row r="10691" spans="1:8">
      <c r="A10691" t="s">
        <v>464</v>
      </c>
      <c r="B10691">
        <v>3281</v>
      </c>
      <c r="C10691" t="s">
        <v>518</v>
      </c>
      <c r="D10691" t="s">
        <v>475</v>
      </c>
      <c r="E10691" t="s">
        <v>32</v>
      </c>
      <c r="F10691">
        <v>2014</v>
      </c>
      <c r="G10691" t="s">
        <v>480</v>
      </c>
      <c r="H10691">
        <v>0.17584559999999999</v>
      </c>
    </row>
    <row r="10692" spans="1:8">
      <c r="A10692" t="s">
        <v>464</v>
      </c>
      <c r="B10692">
        <v>3282</v>
      </c>
      <c r="C10692" t="s">
        <v>517</v>
      </c>
      <c r="D10692" t="s">
        <v>475</v>
      </c>
      <c r="E10692" t="s">
        <v>25</v>
      </c>
      <c r="F10692">
        <v>2012</v>
      </c>
      <c r="G10692" t="s">
        <v>480</v>
      </c>
      <c r="H10692">
        <v>4.1868000000000002E-2</v>
      </c>
    </row>
    <row r="10693" spans="1:8">
      <c r="A10693" t="s">
        <v>464</v>
      </c>
      <c r="B10693">
        <v>3282</v>
      </c>
      <c r="C10693" t="s">
        <v>517</v>
      </c>
      <c r="D10693" t="s">
        <v>475</v>
      </c>
      <c r="E10693" t="s">
        <v>31</v>
      </c>
      <c r="F10693">
        <v>2011</v>
      </c>
      <c r="G10693" t="s">
        <v>480</v>
      </c>
      <c r="H10693">
        <v>2.0180376</v>
      </c>
    </row>
    <row r="10694" spans="1:8">
      <c r="A10694" t="s">
        <v>464</v>
      </c>
      <c r="B10694">
        <v>2230</v>
      </c>
      <c r="C10694" t="s">
        <v>443</v>
      </c>
      <c r="D10694" t="s">
        <v>475</v>
      </c>
      <c r="E10694" t="s">
        <v>9</v>
      </c>
      <c r="F10694">
        <v>2010</v>
      </c>
      <c r="G10694" t="s">
        <v>490</v>
      </c>
      <c r="H10694">
        <v>2.9810015999999999</v>
      </c>
    </row>
    <row r="10695" spans="1:8">
      <c r="A10695" t="s">
        <v>464</v>
      </c>
      <c r="B10695">
        <v>2230</v>
      </c>
      <c r="C10695" t="s">
        <v>443</v>
      </c>
      <c r="D10695" t="s">
        <v>475</v>
      </c>
      <c r="E10695" t="s">
        <v>23</v>
      </c>
      <c r="F10695">
        <v>2014</v>
      </c>
      <c r="G10695" t="s">
        <v>490</v>
      </c>
      <c r="H10695">
        <v>7.95492E-2</v>
      </c>
    </row>
    <row r="10696" spans="1:8">
      <c r="A10696" t="s">
        <v>429</v>
      </c>
      <c r="B10696">
        <v>2310</v>
      </c>
      <c r="C10696" t="s">
        <v>444</v>
      </c>
      <c r="D10696" t="s">
        <v>475</v>
      </c>
      <c r="E10696" t="s">
        <v>12</v>
      </c>
      <c r="F10696">
        <v>2014</v>
      </c>
      <c r="G10696" t="s">
        <v>490</v>
      </c>
      <c r="H10696">
        <v>2.7256068</v>
      </c>
    </row>
    <row r="10697" spans="1:8">
      <c r="A10697" t="s">
        <v>429</v>
      </c>
      <c r="B10697">
        <v>2310</v>
      </c>
      <c r="C10697" t="s">
        <v>444</v>
      </c>
      <c r="D10697" t="s">
        <v>475</v>
      </c>
      <c r="E10697" t="s">
        <v>14</v>
      </c>
      <c r="F10697">
        <v>2011</v>
      </c>
      <c r="G10697" t="s">
        <v>490</v>
      </c>
      <c r="H10697">
        <v>70.668997200000007</v>
      </c>
    </row>
    <row r="10698" spans="1:8">
      <c r="A10698" t="s">
        <v>429</v>
      </c>
      <c r="B10698">
        <v>2310</v>
      </c>
      <c r="C10698" t="s">
        <v>444</v>
      </c>
      <c r="D10698" t="s">
        <v>475</v>
      </c>
      <c r="E10698" t="s">
        <v>18</v>
      </c>
      <c r="F10698">
        <v>2014</v>
      </c>
      <c r="G10698" t="s">
        <v>490</v>
      </c>
      <c r="H10698">
        <v>40.662201600000003</v>
      </c>
    </row>
    <row r="10699" spans="1:8">
      <c r="A10699" t="s">
        <v>464</v>
      </c>
      <c r="B10699">
        <v>3282</v>
      </c>
      <c r="C10699" t="s">
        <v>517</v>
      </c>
      <c r="D10699" t="s">
        <v>475</v>
      </c>
      <c r="E10699" t="s">
        <v>11</v>
      </c>
      <c r="F10699">
        <v>2010</v>
      </c>
      <c r="G10699" t="s">
        <v>503</v>
      </c>
      <c r="H10699">
        <v>2.30274</v>
      </c>
    </row>
    <row r="10700" spans="1:8">
      <c r="A10700" t="s">
        <v>464</v>
      </c>
      <c r="B10700">
        <v>3282</v>
      </c>
      <c r="C10700" t="s">
        <v>517</v>
      </c>
      <c r="D10700" t="s">
        <v>475</v>
      </c>
      <c r="E10700" t="s">
        <v>23</v>
      </c>
      <c r="F10700">
        <v>2014</v>
      </c>
      <c r="G10700" t="s">
        <v>503</v>
      </c>
      <c r="H10700">
        <v>0.36006480000000002</v>
      </c>
    </row>
    <row r="10701" spans="1:8">
      <c r="A10701" t="s">
        <v>464</v>
      </c>
      <c r="B10701">
        <v>3282</v>
      </c>
      <c r="C10701" t="s">
        <v>517</v>
      </c>
      <c r="D10701" t="s">
        <v>475</v>
      </c>
      <c r="E10701" t="s">
        <v>28</v>
      </c>
      <c r="F10701">
        <v>2012</v>
      </c>
      <c r="G10701" t="s">
        <v>503</v>
      </c>
      <c r="H10701">
        <v>45.497955599999997</v>
      </c>
    </row>
    <row r="10702" spans="1:8">
      <c r="A10702" t="s">
        <v>464</v>
      </c>
      <c r="B10702">
        <v>3282</v>
      </c>
      <c r="C10702" t="s">
        <v>517</v>
      </c>
      <c r="D10702" t="s">
        <v>475</v>
      </c>
      <c r="E10702" t="s">
        <v>479</v>
      </c>
      <c r="F10702">
        <v>2013</v>
      </c>
      <c r="G10702" t="s">
        <v>503</v>
      </c>
      <c r="H10702">
        <v>34.842549599999998</v>
      </c>
    </row>
    <row r="10703" spans="1:8">
      <c r="A10703" t="s">
        <v>464</v>
      </c>
      <c r="B10703">
        <v>3281</v>
      </c>
      <c r="C10703" t="s">
        <v>518</v>
      </c>
      <c r="D10703" t="s">
        <v>475</v>
      </c>
      <c r="E10703" t="s">
        <v>24</v>
      </c>
      <c r="F10703">
        <v>2012</v>
      </c>
      <c r="G10703" t="s">
        <v>503</v>
      </c>
      <c r="H10703">
        <v>4.1868000000000002E-2</v>
      </c>
    </row>
    <row r="10704" spans="1:8">
      <c r="A10704" t="s">
        <v>429</v>
      </c>
      <c r="B10704">
        <v>5532</v>
      </c>
      <c r="C10704" t="s">
        <v>516</v>
      </c>
      <c r="D10704" t="s">
        <v>475</v>
      </c>
      <c r="E10704" t="s">
        <v>17</v>
      </c>
      <c r="F10704">
        <v>2013</v>
      </c>
      <c r="G10704" t="s">
        <v>483</v>
      </c>
      <c r="H10704">
        <v>0.25120799999999999</v>
      </c>
    </row>
    <row r="10705" spans="1:8">
      <c r="A10705" t="s">
        <v>429</v>
      </c>
      <c r="B10705">
        <v>5532</v>
      </c>
      <c r="C10705" t="s">
        <v>516</v>
      </c>
      <c r="D10705" t="s">
        <v>475</v>
      </c>
      <c r="E10705" t="s">
        <v>428</v>
      </c>
      <c r="F10705">
        <v>2011</v>
      </c>
      <c r="G10705" t="s">
        <v>483</v>
      </c>
      <c r="H10705">
        <v>8.3736000000000001E-3</v>
      </c>
    </row>
    <row r="10706" spans="1:8">
      <c r="A10706" t="s">
        <v>429</v>
      </c>
      <c r="B10706">
        <v>5532</v>
      </c>
      <c r="C10706" t="s">
        <v>516</v>
      </c>
      <c r="D10706" t="s">
        <v>475</v>
      </c>
      <c r="E10706" t="s">
        <v>9</v>
      </c>
      <c r="F10706">
        <v>2014</v>
      </c>
      <c r="G10706" t="s">
        <v>483</v>
      </c>
      <c r="H10706">
        <v>0.66570119999999999</v>
      </c>
    </row>
    <row r="10707" spans="1:8">
      <c r="A10707" t="s">
        <v>429</v>
      </c>
      <c r="B10707">
        <v>5532</v>
      </c>
      <c r="C10707" t="s">
        <v>516</v>
      </c>
      <c r="D10707" t="s">
        <v>475</v>
      </c>
      <c r="E10707" t="s">
        <v>11</v>
      </c>
      <c r="F10707">
        <v>2010</v>
      </c>
      <c r="G10707" t="s">
        <v>483</v>
      </c>
      <c r="H10707">
        <v>0.65732760000000001</v>
      </c>
    </row>
    <row r="10708" spans="1:8">
      <c r="A10708" t="s">
        <v>429</v>
      </c>
      <c r="B10708">
        <v>5532</v>
      </c>
      <c r="C10708" t="s">
        <v>516</v>
      </c>
      <c r="D10708" t="s">
        <v>475</v>
      </c>
      <c r="E10708" t="s">
        <v>13</v>
      </c>
      <c r="F10708">
        <v>2012</v>
      </c>
      <c r="G10708" t="s">
        <v>483</v>
      </c>
      <c r="H10708">
        <v>71.297017199999999</v>
      </c>
    </row>
    <row r="10709" spans="1:8">
      <c r="A10709" t="s">
        <v>464</v>
      </c>
      <c r="B10709">
        <v>2230</v>
      </c>
      <c r="C10709" t="s">
        <v>443</v>
      </c>
      <c r="D10709" t="s">
        <v>475</v>
      </c>
      <c r="E10709" t="s">
        <v>17</v>
      </c>
      <c r="F10709">
        <v>2011</v>
      </c>
      <c r="G10709" t="s">
        <v>480</v>
      </c>
      <c r="H10709">
        <v>0.2219004</v>
      </c>
    </row>
    <row r="10710" spans="1:8">
      <c r="A10710" t="s">
        <v>464</v>
      </c>
      <c r="B10710">
        <v>2230</v>
      </c>
      <c r="C10710" t="s">
        <v>443</v>
      </c>
      <c r="D10710" t="s">
        <v>475</v>
      </c>
      <c r="E10710" t="s">
        <v>28</v>
      </c>
      <c r="F10710">
        <v>2011</v>
      </c>
      <c r="G10710" t="s">
        <v>480</v>
      </c>
      <c r="H10710">
        <v>1.5993576</v>
      </c>
    </row>
    <row r="10711" spans="1:8">
      <c r="A10711" t="s">
        <v>464</v>
      </c>
      <c r="B10711">
        <v>2230</v>
      </c>
      <c r="C10711" t="s">
        <v>443</v>
      </c>
      <c r="D10711" t="s">
        <v>475</v>
      </c>
      <c r="E10711" t="s">
        <v>36</v>
      </c>
      <c r="F10711">
        <v>2012</v>
      </c>
      <c r="G10711" t="s">
        <v>480</v>
      </c>
      <c r="H10711">
        <v>0.79967880000000002</v>
      </c>
    </row>
    <row r="10712" spans="1:8">
      <c r="A10712" t="s">
        <v>464</v>
      </c>
      <c r="B10712">
        <v>2310</v>
      </c>
      <c r="C10712" t="s">
        <v>444</v>
      </c>
      <c r="D10712" t="s">
        <v>475</v>
      </c>
      <c r="E10712" t="s">
        <v>24</v>
      </c>
      <c r="F10712">
        <v>2013</v>
      </c>
      <c r="G10712" t="s">
        <v>480</v>
      </c>
      <c r="H10712">
        <v>4.1868000000000002E-2</v>
      </c>
    </row>
    <row r="10713" spans="1:8">
      <c r="A10713" t="s">
        <v>429</v>
      </c>
      <c r="B10713">
        <v>2310</v>
      </c>
      <c r="C10713" t="s">
        <v>444</v>
      </c>
      <c r="D10713" t="s">
        <v>475</v>
      </c>
      <c r="E10713" t="s">
        <v>12</v>
      </c>
      <c r="F10713">
        <v>2012</v>
      </c>
      <c r="G10713" t="s">
        <v>480</v>
      </c>
      <c r="H10713">
        <v>1.6579728</v>
      </c>
    </row>
    <row r="10714" spans="1:8">
      <c r="A10714" t="s">
        <v>464</v>
      </c>
      <c r="B10714">
        <v>3281</v>
      </c>
      <c r="C10714" t="s">
        <v>518</v>
      </c>
      <c r="D10714" t="s">
        <v>475</v>
      </c>
      <c r="E10714" t="s">
        <v>18</v>
      </c>
      <c r="F10714">
        <v>2012</v>
      </c>
      <c r="G10714" t="s">
        <v>480</v>
      </c>
      <c r="H10714">
        <v>4.60548E-2</v>
      </c>
    </row>
    <row r="10715" spans="1:8">
      <c r="A10715" t="s">
        <v>464</v>
      </c>
      <c r="B10715">
        <v>3281</v>
      </c>
      <c r="C10715" t="s">
        <v>518</v>
      </c>
      <c r="D10715" t="s">
        <v>475</v>
      </c>
      <c r="E10715" t="s">
        <v>19</v>
      </c>
      <c r="F10715">
        <v>2014</v>
      </c>
      <c r="G10715" t="s">
        <v>480</v>
      </c>
      <c r="H10715">
        <v>4.1868000000000002E-2</v>
      </c>
    </row>
    <row r="10716" spans="1:8">
      <c r="A10716" t="s">
        <v>464</v>
      </c>
      <c r="B10716">
        <v>3281</v>
      </c>
      <c r="C10716" t="s">
        <v>518</v>
      </c>
      <c r="D10716" t="s">
        <v>475</v>
      </c>
      <c r="E10716" t="s">
        <v>28</v>
      </c>
      <c r="F10716">
        <v>2010</v>
      </c>
      <c r="G10716" t="s">
        <v>480</v>
      </c>
      <c r="H10716">
        <v>21.842535600000001</v>
      </c>
    </row>
    <row r="10717" spans="1:8">
      <c r="A10717" t="s">
        <v>464</v>
      </c>
      <c r="B10717">
        <v>3281</v>
      </c>
      <c r="C10717" t="s">
        <v>518</v>
      </c>
      <c r="D10717" t="s">
        <v>475</v>
      </c>
      <c r="E10717" t="s">
        <v>352</v>
      </c>
      <c r="F10717">
        <v>2010</v>
      </c>
      <c r="G10717" t="s">
        <v>480</v>
      </c>
      <c r="H10717">
        <v>4.1868000000000002E-2</v>
      </c>
    </row>
    <row r="10718" spans="1:8">
      <c r="A10718" t="s">
        <v>464</v>
      </c>
      <c r="B10718">
        <v>3281</v>
      </c>
      <c r="C10718" t="s">
        <v>518</v>
      </c>
      <c r="D10718" t="s">
        <v>475</v>
      </c>
      <c r="E10718" t="s">
        <v>479</v>
      </c>
      <c r="F10718">
        <v>2013</v>
      </c>
      <c r="G10718" t="s">
        <v>480</v>
      </c>
      <c r="H10718">
        <v>4.1700527999999997</v>
      </c>
    </row>
    <row r="10719" spans="1:8">
      <c r="A10719" t="s">
        <v>464</v>
      </c>
      <c r="B10719">
        <v>3282</v>
      </c>
      <c r="C10719" t="s">
        <v>517</v>
      </c>
      <c r="D10719" t="s">
        <v>475</v>
      </c>
      <c r="E10719" t="s">
        <v>10</v>
      </c>
      <c r="F10719">
        <v>2010</v>
      </c>
      <c r="G10719" t="s">
        <v>480</v>
      </c>
      <c r="H10719">
        <v>37.216465200000002</v>
      </c>
    </row>
    <row r="10720" spans="1:8">
      <c r="A10720" t="s">
        <v>464</v>
      </c>
      <c r="B10720">
        <v>3282</v>
      </c>
      <c r="C10720" t="s">
        <v>517</v>
      </c>
      <c r="D10720" t="s">
        <v>475</v>
      </c>
      <c r="E10720" t="s">
        <v>16</v>
      </c>
      <c r="F10720">
        <v>2011</v>
      </c>
      <c r="G10720" t="s">
        <v>480</v>
      </c>
      <c r="H10720">
        <v>1.0718208</v>
      </c>
    </row>
    <row r="10721" spans="1:8">
      <c r="A10721" t="s">
        <v>464</v>
      </c>
      <c r="B10721">
        <v>3282</v>
      </c>
      <c r="C10721" t="s">
        <v>517</v>
      </c>
      <c r="D10721" t="s">
        <v>475</v>
      </c>
      <c r="E10721" t="s">
        <v>482</v>
      </c>
      <c r="F10721">
        <v>2009</v>
      </c>
      <c r="G10721" t="s">
        <v>480</v>
      </c>
      <c r="H10721">
        <v>11.1285144</v>
      </c>
    </row>
    <row r="10722" spans="1:8">
      <c r="A10722" t="s">
        <v>429</v>
      </c>
      <c r="B10722">
        <v>5532</v>
      </c>
      <c r="C10722" t="s">
        <v>516</v>
      </c>
      <c r="D10722" t="s">
        <v>475</v>
      </c>
      <c r="E10722" t="s">
        <v>8</v>
      </c>
      <c r="F10722">
        <v>2011</v>
      </c>
      <c r="G10722" t="s">
        <v>480</v>
      </c>
      <c r="H10722">
        <v>2.6251235999999998</v>
      </c>
    </row>
    <row r="10723" spans="1:8">
      <c r="A10723" t="s">
        <v>429</v>
      </c>
      <c r="B10723">
        <v>5532</v>
      </c>
      <c r="C10723" t="s">
        <v>516</v>
      </c>
      <c r="D10723" t="s">
        <v>475</v>
      </c>
      <c r="E10723" t="s">
        <v>9</v>
      </c>
      <c r="F10723">
        <v>2012</v>
      </c>
      <c r="G10723" t="s">
        <v>480</v>
      </c>
      <c r="H10723">
        <v>0.56103119999999995</v>
      </c>
    </row>
    <row r="10724" spans="1:8">
      <c r="A10724" t="s">
        <v>429</v>
      </c>
      <c r="B10724">
        <v>5532</v>
      </c>
      <c r="C10724" t="s">
        <v>516</v>
      </c>
      <c r="D10724" t="s">
        <v>475</v>
      </c>
      <c r="E10724" t="s">
        <v>10</v>
      </c>
      <c r="F10724">
        <v>2013</v>
      </c>
      <c r="G10724" t="s">
        <v>480</v>
      </c>
      <c r="H10724">
        <v>24.409044000000002</v>
      </c>
    </row>
    <row r="10725" spans="1:8">
      <c r="A10725" t="s">
        <v>429</v>
      </c>
      <c r="B10725">
        <v>5532</v>
      </c>
      <c r="C10725" t="s">
        <v>516</v>
      </c>
      <c r="D10725" t="s">
        <v>475</v>
      </c>
      <c r="E10725" t="s">
        <v>14</v>
      </c>
      <c r="F10725">
        <v>2013</v>
      </c>
      <c r="G10725" t="s">
        <v>480</v>
      </c>
      <c r="H10725">
        <v>5.0241599999999997E-2</v>
      </c>
    </row>
    <row r="10726" spans="1:8">
      <c r="A10726" t="s">
        <v>429</v>
      </c>
      <c r="B10726">
        <v>5532</v>
      </c>
      <c r="C10726" t="s">
        <v>516</v>
      </c>
      <c r="D10726" t="s">
        <v>475</v>
      </c>
      <c r="E10726" t="s">
        <v>13</v>
      </c>
      <c r="F10726">
        <v>2010</v>
      </c>
      <c r="G10726" t="s">
        <v>480</v>
      </c>
      <c r="H10726">
        <v>20.1971232</v>
      </c>
    </row>
    <row r="10727" spans="1:8">
      <c r="A10727" t="s">
        <v>429</v>
      </c>
      <c r="B10727">
        <v>5532</v>
      </c>
      <c r="C10727" t="s">
        <v>516</v>
      </c>
      <c r="D10727" t="s">
        <v>475</v>
      </c>
      <c r="E10727" t="s">
        <v>34</v>
      </c>
      <c r="F10727">
        <v>2012</v>
      </c>
      <c r="G10727" t="s">
        <v>480</v>
      </c>
      <c r="H10727">
        <v>0.4647348</v>
      </c>
    </row>
    <row r="10728" spans="1:8">
      <c r="A10728" t="s">
        <v>464</v>
      </c>
      <c r="B10728">
        <v>2230</v>
      </c>
      <c r="C10728" t="s">
        <v>443</v>
      </c>
      <c r="D10728" t="s">
        <v>475</v>
      </c>
      <c r="E10728" t="s">
        <v>3</v>
      </c>
      <c r="F10728">
        <v>2012</v>
      </c>
      <c r="G10728" t="s">
        <v>490</v>
      </c>
      <c r="H10728">
        <v>0.46054800000000001</v>
      </c>
    </row>
    <row r="10729" spans="1:8">
      <c r="A10729" t="s">
        <v>438</v>
      </c>
      <c r="B10729">
        <v>2230</v>
      </c>
      <c r="C10729" t="s">
        <v>443</v>
      </c>
      <c r="D10729" t="s">
        <v>475</v>
      </c>
      <c r="E10729" t="s">
        <v>6</v>
      </c>
      <c r="F10729">
        <v>2012</v>
      </c>
      <c r="G10729" t="s">
        <v>490</v>
      </c>
      <c r="H10729">
        <v>4.1868000000000002E-2</v>
      </c>
    </row>
    <row r="10730" spans="1:8">
      <c r="A10730" t="s">
        <v>486</v>
      </c>
      <c r="B10730">
        <v>2310</v>
      </c>
      <c r="C10730" t="s">
        <v>444</v>
      </c>
      <c r="D10730" t="s">
        <v>475</v>
      </c>
      <c r="E10730" t="s">
        <v>22</v>
      </c>
      <c r="F10730">
        <v>2009</v>
      </c>
      <c r="G10730" t="s">
        <v>490</v>
      </c>
      <c r="H10730">
        <v>0.15072479999999999</v>
      </c>
    </row>
    <row r="10731" spans="1:8">
      <c r="A10731" t="s">
        <v>464</v>
      </c>
      <c r="B10731">
        <v>2310</v>
      </c>
      <c r="C10731" t="s">
        <v>444</v>
      </c>
      <c r="D10731" t="s">
        <v>475</v>
      </c>
      <c r="E10731" t="s">
        <v>482</v>
      </c>
      <c r="F10731">
        <v>2014</v>
      </c>
      <c r="G10731" t="s">
        <v>490</v>
      </c>
      <c r="H10731">
        <v>0.21352679999999999</v>
      </c>
    </row>
    <row r="10732" spans="1:8">
      <c r="A10732" t="s">
        <v>464</v>
      </c>
      <c r="B10732">
        <v>3281</v>
      </c>
      <c r="C10732" t="s">
        <v>518</v>
      </c>
      <c r="D10732" t="s">
        <v>475</v>
      </c>
      <c r="E10732" t="s">
        <v>3</v>
      </c>
      <c r="F10732">
        <v>2010</v>
      </c>
      <c r="G10732" t="s">
        <v>503</v>
      </c>
      <c r="H10732">
        <v>0.52753680000000003</v>
      </c>
    </row>
    <row r="10733" spans="1:8">
      <c r="A10733" t="s">
        <v>464</v>
      </c>
      <c r="B10733">
        <v>3282</v>
      </c>
      <c r="C10733" t="s">
        <v>517</v>
      </c>
      <c r="D10733" t="s">
        <v>475</v>
      </c>
      <c r="E10733" t="s">
        <v>35</v>
      </c>
      <c r="F10733">
        <v>2010</v>
      </c>
      <c r="G10733" t="s">
        <v>503</v>
      </c>
      <c r="H10733">
        <v>0.79967880000000002</v>
      </c>
    </row>
    <row r="10734" spans="1:8">
      <c r="A10734" t="s">
        <v>464</v>
      </c>
      <c r="B10734">
        <v>3281</v>
      </c>
      <c r="C10734" t="s">
        <v>518</v>
      </c>
      <c r="D10734" t="s">
        <v>475</v>
      </c>
      <c r="E10734" t="s">
        <v>35</v>
      </c>
      <c r="F10734">
        <v>2010</v>
      </c>
      <c r="G10734" t="s">
        <v>503</v>
      </c>
      <c r="H10734">
        <v>0.25958160000000002</v>
      </c>
    </row>
    <row r="10735" spans="1:8">
      <c r="A10735" t="s">
        <v>429</v>
      </c>
      <c r="B10735">
        <v>5532</v>
      </c>
      <c r="C10735" t="s">
        <v>516</v>
      </c>
      <c r="D10735" t="s">
        <v>475</v>
      </c>
      <c r="E10735" t="s">
        <v>20</v>
      </c>
      <c r="F10735">
        <v>2012</v>
      </c>
      <c r="G10735" t="s">
        <v>483</v>
      </c>
      <c r="H10735">
        <v>6.5021003999999998</v>
      </c>
    </row>
    <row r="10736" spans="1:8">
      <c r="A10736" t="s">
        <v>464</v>
      </c>
      <c r="B10736">
        <v>2230</v>
      </c>
      <c r="C10736" t="s">
        <v>443</v>
      </c>
      <c r="D10736" t="s">
        <v>475</v>
      </c>
      <c r="E10736" t="s">
        <v>11</v>
      </c>
      <c r="F10736">
        <v>2012</v>
      </c>
      <c r="G10736" t="s">
        <v>480</v>
      </c>
      <c r="H10736">
        <v>2.0934000000000001E-2</v>
      </c>
    </row>
    <row r="10737" spans="1:8">
      <c r="A10737" t="s">
        <v>499</v>
      </c>
      <c r="B10737">
        <v>2230</v>
      </c>
      <c r="C10737" t="s">
        <v>443</v>
      </c>
      <c r="D10737" t="s">
        <v>475</v>
      </c>
      <c r="E10737" t="s">
        <v>9</v>
      </c>
      <c r="F10737">
        <v>2010</v>
      </c>
      <c r="G10737" t="s">
        <v>480</v>
      </c>
      <c r="H10737">
        <v>2.9014524000000002</v>
      </c>
    </row>
    <row r="10738" spans="1:8">
      <c r="A10738" t="s">
        <v>464</v>
      </c>
      <c r="B10738">
        <v>3281</v>
      </c>
      <c r="C10738" t="s">
        <v>518</v>
      </c>
      <c r="D10738" t="s">
        <v>475</v>
      </c>
      <c r="E10738" t="s">
        <v>14</v>
      </c>
      <c r="F10738">
        <v>2013</v>
      </c>
      <c r="G10738" t="s">
        <v>480</v>
      </c>
      <c r="H10738">
        <v>4.60548E-2</v>
      </c>
    </row>
    <row r="10739" spans="1:8">
      <c r="A10739" t="s">
        <v>464</v>
      </c>
      <c r="B10739">
        <v>3281</v>
      </c>
      <c r="C10739" t="s">
        <v>518</v>
      </c>
      <c r="D10739" t="s">
        <v>475</v>
      </c>
      <c r="E10739" t="s">
        <v>35</v>
      </c>
      <c r="F10739">
        <v>2010</v>
      </c>
      <c r="G10739" t="s">
        <v>480</v>
      </c>
      <c r="H10739">
        <v>0.25958160000000002</v>
      </c>
    </row>
    <row r="10740" spans="1:8">
      <c r="A10740" t="s">
        <v>464</v>
      </c>
      <c r="B10740">
        <v>3282</v>
      </c>
      <c r="C10740" t="s">
        <v>517</v>
      </c>
      <c r="D10740" t="s">
        <v>475</v>
      </c>
      <c r="E10740" t="s">
        <v>6</v>
      </c>
      <c r="F10740">
        <v>2009</v>
      </c>
      <c r="G10740" t="s">
        <v>480</v>
      </c>
      <c r="H10740">
        <v>2.1143339999999999</v>
      </c>
    </row>
    <row r="10741" spans="1:8">
      <c r="A10741" t="s">
        <v>464</v>
      </c>
      <c r="B10741">
        <v>3282</v>
      </c>
      <c r="C10741" t="s">
        <v>517</v>
      </c>
      <c r="D10741" t="s">
        <v>475</v>
      </c>
      <c r="E10741" t="s">
        <v>5</v>
      </c>
      <c r="F10741">
        <v>2014</v>
      </c>
      <c r="G10741" t="s">
        <v>480</v>
      </c>
      <c r="H10741">
        <v>28.013878800000001</v>
      </c>
    </row>
    <row r="10742" spans="1:8">
      <c r="A10742" t="s">
        <v>464</v>
      </c>
      <c r="B10742">
        <v>3282</v>
      </c>
      <c r="C10742" t="s">
        <v>517</v>
      </c>
      <c r="D10742" t="s">
        <v>475</v>
      </c>
      <c r="E10742" t="s">
        <v>11</v>
      </c>
      <c r="F10742">
        <v>2011</v>
      </c>
      <c r="G10742" t="s">
        <v>480</v>
      </c>
      <c r="H10742">
        <v>2.30274</v>
      </c>
    </row>
    <row r="10743" spans="1:8">
      <c r="A10743" t="s">
        <v>464</v>
      </c>
      <c r="B10743">
        <v>3282</v>
      </c>
      <c r="C10743" t="s">
        <v>517</v>
      </c>
      <c r="D10743" t="s">
        <v>475</v>
      </c>
      <c r="E10743" t="s">
        <v>15</v>
      </c>
      <c r="F10743">
        <v>2009</v>
      </c>
      <c r="G10743" t="s">
        <v>480</v>
      </c>
      <c r="H10743">
        <v>28.771689599999998</v>
      </c>
    </row>
    <row r="10744" spans="1:8">
      <c r="A10744" t="s">
        <v>464</v>
      </c>
      <c r="B10744">
        <v>3247</v>
      </c>
      <c r="C10744" t="s">
        <v>520</v>
      </c>
      <c r="D10744" t="s">
        <v>475</v>
      </c>
      <c r="E10744" t="s">
        <v>22</v>
      </c>
      <c r="F10744">
        <v>2012</v>
      </c>
      <c r="G10744" t="s">
        <v>503</v>
      </c>
      <c r="H10744">
        <v>7.2515375999999998</v>
      </c>
    </row>
    <row r="10745" spans="1:8">
      <c r="A10745" t="s">
        <v>464</v>
      </c>
      <c r="B10745">
        <v>3247</v>
      </c>
      <c r="C10745" t="s">
        <v>520</v>
      </c>
      <c r="D10745" t="s">
        <v>475</v>
      </c>
      <c r="E10745" t="s">
        <v>27</v>
      </c>
      <c r="F10745">
        <v>2009</v>
      </c>
      <c r="G10745" t="s">
        <v>503</v>
      </c>
      <c r="H10745">
        <v>2.6209368</v>
      </c>
    </row>
    <row r="10746" spans="1:8">
      <c r="A10746" t="s">
        <v>464</v>
      </c>
      <c r="B10746">
        <v>3285</v>
      </c>
      <c r="C10746" t="s">
        <v>519</v>
      </c>
      <c r="D10746" t="s">
        <v>475</v>
      </c>
      <c r="E10746" t="s">
        <v>28</v>
      </c>
      <c r="F10746">
        <v>2009</v>
      </c>
      <c r="G10746" t="s">
        <v>503</v>
      </c>
      <c r="H10746">
        <v>41.713088399999997</v>
      </c>
    </row>
    <row r="10747" spans="1:8">
      <c r="A10747" t="s">
        <v>464</v>
      </c>
      <c r="B10747">
        <v>3285</v>
      </c>
      <c r="C10747" t="s">
        <v>519</v>
      </c>
      <c r="D10747" t="s">
        <v>475</v>
      </c>
      <c r="E10747" t="s">
        <v>479</v>
      </c>
      <c r="F10747">
        <v>2013</v>
      </c>
      <c r="G10747" t="s">
        <v>503</v>
      </c>
      <c r="H10747">
        <v>85.155325199999993</v>
      </c>
    </row>
    <row r="10748" spans="1:8">
      <c r="A10748" t="s">
        <v>464</v>
      </c>
      <c r="B10748">
        <v>3285</v>
      </c>
      <c r="C10748" t="s">
        <v>519</v>
      </c>
      <c r="D10748" t="s">
        <v>475</v>
      </c>
      <c r="E10748" t="s">
        <v>10</v>
      </c>
      <c r="F10748">
        <v>2010</v>
      </c>
      <c r="G10748" t="s">
        <v>503</v>
      </c>
      <c r="H10748">
        <v>31.723383599999998</v>
      </c>
    </row>
    <row r="10749" spans="1:8">
      <c r="A10749" t="s">
        <v>464</v>
      </c>
      <c r="B10749">
        <v>3285</v>
      </c>
      <c r="C10749" t="s">
        <v>519</v>
      </c>
      <c r="D10749" t="s">
        <v>475</v>
      </c>
      <c r="E10749" t="s">
        <v>19</v>
      </c>
      <c r="F10749">
        <v>2009</v>
      </c>
      <c r="G10749" t="s">
        <v>503</v>
      </c>
      <c r="H10749">
        <v>13.665715199999999</v>
      </c>
    </row>
    <row r="10750" spans="1:8">
      <c r="A10750" t="s">
        <v>429</v>
      </c>
      <c r="B10750">
        <v>2117</v>
      </c>
      <c r="C10750" t="s">
        <v>439</v>
      </c>
      <c r="D10750" t="s">
        <v>475</v>
      </c>
      <c r="E10750" t="s">
        <v>9</v>
      </c>
      <c r="F10750">
        <v>2013</v>
      </c>
      <c r="G10750" t="s">
        <v>480</v>
      </c>
      <c r="H10750">
        <v>108.3418236</v>
      </c>
    </row>
    <row r="10751" spans="1:8">
      <c r="A10751" t="s">
        <v>429</v>
      </c>
      <c r="B10751">
        <v>2117</v>
      </c>
      <c r="C10751" t="s">
        <v>439</v>
      </c>
      <c r="D10751" t="s">
        <v>475</v>
      </c>
      <c r="E10751" t="s">
        <v>10</v>
      </c>
      <c r="F10751">
        <v>2009</v>
      </c>
      <c r="G10751" t="s">
        <v>480</v>
      </c>
      <c r="H10751">
        <v>94.6091196</v>
      </c>
    </row>
    <row r="10752" spans="1:8">
      <c r="A10752" t="s">
        <v>464</v>
      </c>
      <c r="B10752">
        <v>2117</v>
      </c>
      <c r="C10752" t="s">
        <v>439</v>
      </c>
      <c r="D10752" t="s">
        <v>475</v>
      </c>
      <c r="E10752" t="s">
        <v>17</v>
      </c>
      <c r="F10752">
        <v>2010</v>
      </c>
      <c r="G10752" t="s">
        <v>480</v>
      </c>
      <c r="H10752">
        <v>7.6032288000000001</v>
      </c>
    </row>
    <row r="10753" spans="1:8">
      <c r="A10753" t="s">
        <v>464</v>
      </c>
      <c r="B10753">
        <v>2117</v>
      </c>
      <c r="C10753" t="s">
        <v>439</v>
      </c>
      <c r="D10753" t="s">
        <v>475</v>
      </c>
      <c r="E10753" t="s">
        <v>16</v>
      </c>
      <c r="F10753">
        <v>2014</v>
      </c>
      <c r="G10753" t="s">
        <v>480</v>
      </c>
      <c r="H10753">
        <v>23.806144799999998</v>
      </c>
    </row>
    <row r="10754" spans="1:8">
      <c r="A10754" t="s">
        <v>464</v>
      </c>
      <c r="B10754">
        <v>2117</v>
      </c>
      <c r="C10754" t="s">
        <v>439</v>
      </c>
      <c r="D10754" t="s">
        <v>475</v>
      </c>
      <c r="E10754" t="s">
        <v>15</v>
      </c>
      <c r="F10754">
        <v>2011</v>
      </c>
      <c r="G10754" t="s">
        <v>480</v>
      </c>
      <c r="H10754">
        <v>276.3288</v>
      </c>
    </row>
    <row r="10755" spans="1:8">
      <c r="A10755" t="s">
        <v>464</v>
      </c>
      <c r="B10755">
        <v>2117</v>
      </c>
      <c r="C10755" t="s">
        <v>439</v>
      </c>
      <c r="D10755" t="s">
        <v>475</v>
      </c>
      <c r="E10755" t="s">
        <v>24</v>
      </c>
      <c r="F10755">
        <v>2009</v>
      </c>
      <c r="G10755" t="s">
        <v>480</v>
      </c>
      <c r="H10755">
        <v>3.328506</v>
      </c>
    </row>
    <row r="10756" spans="1:8">
      <c r="A10756" t="s">
        <v>464</v>
      </c>
      <c r="B10756">
        <v>2117</v>
      </c>
      <c r="C10756" t="s">
        <v>439</v>
      </c>
      <c r="D10756" t="s">
        <v>475</v>
      </c>
      <c r="E10756" t="s">
        <v>352</v>
      </c>
      <c r="F10756">
        <v>2013</v>
      </c>
      <c r="G10756" t="s">
        <v>480</v>
      </c>
      <c r="H10756">
        <v>0.74943720000000003</v>
      </c>
    </row>
    <row r="10757" spans="1:8">
      <c r="A10757" t="s">
        <v>464</v>
      </c>
      <c r="B10757">
        <v>3191</v>
      </c>
      <c r="C10757" t="s">
        <v>521</v>
      </c>
      <c r="D10757" t="s">
        <v>475</v>
      </c>
      <c r="E10757" t="s">
        <v>16</v>
      </c>
      <c r="F10757">
        <v>2014</v>
      </c>
      <c r="G10757" t="s">
        <v>480</v>
      </c>
      <c r="H10757">
        <v>18.957830399999999</v>
      </c>
    </row>
    <row r="10758" spans="1:8">
      <c r="A10758" t="s">
        <v>464</v>
      </c>
      <c r="B10758">
        <v>3247</v>
      </c>
      <c r="C10758" t="s">
        <v>520</v>
      </c>
      <c r="D10758" t="s">
        <v>475</v>
      </c>
      <c r="E10758" t="s">
        <v>15</v>
      </c>
      <c r="F10758">
        <v>2011</v>
      </c>
      <c r="G10758" t="s">
        <v>480</v>
      </c>
      <c r="H10758">
        <v>155.14606079999999</v>
      </c>
    </row>
    <row r="10759" spans="1:8">
      <c r="A10759" t="s">
        <v>464</v>
      </c>
      <c r="B10759">
        <v>3247</v>
      </c>
      <c r="C10759" t="s">
        <v>520</v>
      </c>
      <c r="D10759" t="s">
        <v>475</v>
      </c>
      <c r="E10759" t="s">
        <v>20</v>
      </c>
      <c r="F10759">
        <v>2009</v>
      </c>
      <c r="G10759" t="s">
        <v>480</v>
      </c>
      <c r="H10759">
        <v>33.883772399999998</v>
      </c>
    </row>
    <row r="10760" spans="1:8">
      <c r="A10760" t="s">
        <v>464</v>
      </c>
      <c r="B10760">
        <v>3247</v>
      </c>
      <c r="C10760" t="s">
        <v>520</v>
      </c>
      <c r="D10760" t="s">
        <v>475</v>
      </c>
      <c r="E10760" t="s">
        <v>23</v>
      </c>
      <c r="F10760">
        <v>2012</v>
      </c>
      <c r="G10760" t="s">
        <v>480</v>
      </c>
      <c r="H10760">
        <v>15.562335600000001</v>
      </c>
    </row>
    <row r="10761" spans="1:8">
      <c r="A10761" t="s">
        <v>464</v>
      </c>
      <c r="B10761">
        <v>3247</v>
      </c>
      <c r="C10761" t="s">
        <v>520</v>
      </c>
      <c r="D10761" t="s">
        <v>475</v>
      </c>
      <c r="E10761" t="s">
        <v>28</v>
      </c>
      <c r="F10761">
        <v>2014</v>
      </c>
      <c r="G10761" t="s">
        <v>480</v>
      </c>
      <c r="H10761">
        <v>113.7093012</v>
      </c>
    </row>
    <row r="10762" spans="1:8">
      <c r="A10762" t="s">
        <v>464</v>
      </c>
      <c r="B10762">
        <v>3247</v>
      </c>
      <c r="C10762" t="s">
        <v>520</v>
      </c>
      <c r="D10762" t="s">
        <v>475</v>
      </c>
      <c r="E10762" t="s">
        <v>352</v>
      </c>
      <c r="F10762">
        <v>2010</v>
      </c>
      <c r="G10762" t="s">
        <v>480</v>
      </c>
      <c r="H10762">
        <v>0.73268999999999995</v>
      </c>
    </row>
    <row r="10763" spans="1:8">
      <c r="A10763" t="s">
        <v>464</v>
      </c>
      <c r="B10763">
        <v>3285</v>
      </c>
      <c r="C10763" t="s">
        <v>519</v>
      </c>
      <c r="D10763" t="s">
        <v>475</v>
      </c>
      <c r="E10763" t="s">
        <v>10</v>
      </c>
      <c r="F10763">
        <v>2014</v>
      </c>
      <c r="G10763" t="s">
        <v>480</v>
      </c>
      <c r="H10763">
        <v>27.172332000000001</v>
      </c>
    </row>
    <row r="10764" spans="1:8">
      <c r="A10764" t="s">
        <v>464</v>
      </c>
      <c r="B10764">
        <v>3285</v>
      </c>
      <c r="C10764" t="s">
        <v>519</v>
      </c>
      <c r="D10764" t="s">
        <v>475</v>
      </c>
      <c r="E10764" t="s">
        <v>18</v>
      </c>
      <c r="F10764">
        <v>2010</v>
      </c>
      <c r="G10764" t="s">
        <v>480</v>
      </c>
      <c r="H10764">
        <v>4.1700527999999997</v>
      </c>
    </row>
    <row r="10765" spans="1:8">
      <c r="A10765" t="s">
        <v>464</v>
      </c>
      <c r="B10765">
        <v>3285</v>
      </c>
      <c r="C10765" t="s">
        <v>519</v>
      </c>
      <c r="D10765" t="s">
        <v>475</v>
      </c>
      <c r="E10765" t="s">
        <v>16</v>
      </c>
      <c r="F10765">
        <v>2012</v>
      </c>
      <c r="G10765" t="s">
        <v>480</v>
      </c>
      <c r="H10765">
        <v>3.0396168000000001</v>
      </c>
    </row>
    <row r="10766" spans="1:8">
      <c r="A10766" t="s">
        <v>464</v>
      </c>
      <c r="B10766">
        <v>2117</v>
      </c>
      <c r="C10766" t="s">
        <v>439</v>
      </c>
      <c r="D10766" t="s">
        <v>475</v>
      </c>
      <c r="E10766" t="s">
        <v>3</v>
      </c>
      <c r="F10766">
        <v>2010</v>
      </c>
      <c r="G10766" t="s">
        <v>490</v>
      </c>
      <c r="H10766">
        <v>46.749808799999997</v>
      </c>
    </row>
    <row r="10767" spans="1:8">
      <c r="A10767" t="s">
        <v>464</v>
      </c>
      <c r="B10767">
        <v>2117</v>
      </c>
      <c r="C10767" t="s">
        <v>439</v>
      </c>
      <c r="D10767" t="s">
        <v>475</v>
      </c>
      <c r="E10767" t="s">
        <v>37</v>
      </c>
      <c r="F10767">
        <v>2014</v>
      </c>
      <c r="G10767" t="s">
        <v>490</v>
      </c>
      <c r="H10767">
        <v>892.96489080000003</v>
      </c>
    </row>
    <row r="10768" spans="1:8">
      <c r="A10768" t="s">
        <v>464</v>
      </c>
      <c r="B10768">
        <v>2117</v>
      </c>
      <c r="C10768" t="s">
        <v>439</v>
      </c>
      <c r="D10768" t="s">
        <v>475</v>
      </c>
      <c r="E10768" t="s">
        <v>482</v>
      </c>
      <c r="F10768">
        <v>2010</v>
      </c>
      <c r="G10768" t="s">
        <v>490</v>
      </c>
      <c r="H10768">
        <v>95.613951599999993</v>
      </c>
    </row>
    <row r="10769" spans="1:8">
      <c r="A10769" t="s">
        <v>464</v>
      </c>
      <c r="B10769">
        <v>3191</v>
      </c>
      <c r="C10769" t="s">
        <v>521</v>
      </c>
      <c r="D10769" t="s">
        <v>475</v>
      </c>
      <c r="E10769" t="s">
        <v>5</v>
      </c>
      <c r="F10769">
        <v>2010</v>
      </c>
      <c r="G10769" t="s">
        <v>503</v>
      </c>
      <c r="H10769">
        <v>72.833572799999999</v>
      </c>
    </row>
    <row r="10770" spans="1:8">
      <c r="A10770" t="s">
        <v>464</v>
      </c>
      <c r="B10770">
        <v>3191</v>
      </c>
      <c r="C10770" t="s">
        <v>521</v>
      </c>
      <c r="D10770" t="s">
        <v>475</v>
      </c>
      <c r="E10770" t="s">
        <v>37</v>
      </c>
      <c r="F10770">
        <v>2012</v>
      </c>
      <c r="G10770" t="s">
        <v>503</v>
      </c>
      <c r="H10770">
        <v>218.23695000000001</v>
      </c>
    </row>
    <row r="10771" spans="1:8">
      <c r="A10771" t="s">
        <v>464</v>
      </c>
      <c r="B10771">
        <v>3247</v>
      </c>
      <c r="C10771" t="s">
        <v>520</v>
      </c>
      <c r="D10771" t="s">
        <v>475</v>
      </c>
      <c r="E10771" t="s">
        <v>3</v>
      </c>
      <c r="F10771">
        <v>2014</v>
      </c>
      <c r="G10771" t="s">
        <v>503</v>
      </c>
      <c r="H10771">
        <v>3.5545931999999998</v>
      </c>
    </row>
    <row r="10772" spans="1:8">
      <c r="A10772" t="s">
        <v>464</v>
      </c>
      <c r="B10772">
        <v>3285</v>
      </c>
      <c r="C10772" t="s">
        <v>519</v>
      </c>
      <c r="D10772" t="s">
        <v>475</v>
      </c>
      <c r="E10772" t="s">
        <v>11</v>
      </c>
      <c r="F10772">
        <v>2011</v>
      </c>
      <c r="G10772" t="s">
        <v>503</v>
      </c>
      <c r="H10772">
        <v>8.0051615999999992</v>
      </c>
    </row>
    <row r="10773" spans="1:8">
      <c r="A10773" t="s">
        <v>429</v>
      </c>
      <c r="B10773">
        <v>2117</v>
      </c>
      <c r="C10773" t="s">
        <v>439</v>
      </c>
      <c r="D10773" t="s">
        <v>475</v>
      </c>
      <c r="E10773" t="s">
        <v>20</v>
      </c>
      <c r="F10773">
        <v>2014</v>
      </c>
      <c r="G10773" t="s">
        <v>480</v>
      </c>
      <c r="H10773">
        <v>2.2859927999999998</v>
      </c>
    </row>
    <row r="10774" spans="1:8">
      <c r="A10774" t="s">
        <v>464</v>
      </c>
      <c r="B10774">
        <v>2117</v>
      </c>
      <c r="C10774" t="s">
        <v>439</v>
      </c>
      <c r="D10774" t="s">
        <v>475</v>
      </c>
      <c r="E10774" t="s">
        <v>5</v>
      </c>
      <c r="F10774">
        <v>2011</v>
      </c>
      <c r="G10774" t="s">
        <v>480</v>
      </c>
      <c r="H10774">
        <v>64.321808399999995</v>
      </c>
    </row>
    <row r="10775" spans="1:8">
      <c r="A10775" t="s">
        <v>464</v>
      </c>
      <c r="B10775">
        <v>3191</v>
      </c>
      <c r="C10775" t="s">
        <v>521</v>
      </c>
      <c r="D10775" t="s">
        <v>475</v>
      </c>
      <c r="E10775" t="s">
        <v>5</v>
      </c>
      <c r="F10775">
        <v>2013</v>
      </c>
      <c r="G10775" t="s">
        <v>480</v>
      </c>
      <c r="H10775">
        <v>113.4957744</v>
      </c>
    </row>
    <row r="10776" spans="1:8">
      <c r="A10776" t="s">
        <v>464</v>
      </c>
      <c r="B10776">
        <v>3247</v>
      </c>
      <c r="C10776" t="s">
        <v>520</v>
      </c>
      <c r="D10776" t="s">
        <v>475</v>
      </c>
      <c r="E10776" t="s">
        <v>36</v>
      </c>
      <c r="F10776">
        <v>2009</v>
      </c>
      <c r="G10776" t="s">
        <v>480</v>
      </c>
      <c r="H10776">
        <v>0.12979080000000001</v>
      </c>
    </row>
    <row r="10777" spans="1:8">
      <c r="A10777" t="s">
        <v>464</v>
      </c>
      <c r="B10777">
        <v>3247</v>
      </c>
      <c r="C10777" t="s">
        <v>520</v>
      </c>
      <c r="D10777" t="s">
        <v>475</v>
      </c>
      <c r="E10777" t="s">
        <v>428</v>
      </c>
      <c r="F10777">
        <v>2012</v>
      </c>
      <c r="G10777" t="s">
        <v>480</v>
      </c>
      <c r="H10777">
        <v>0.60289919999999997</v>
      </c>
    </row>
    <row r="10778" spans="1:8">
      <c r="A10778" t="s">
        <v>464</v>
      </c>
      <c r="B10778">
        <v>3285</v>
      </c>
      <c r="C10778" t="s">
        <v>519</v>
      </c>
      <c r="D10778" t="s">
        <v>475</v>
      </c>
      <c r="E10778" t="s">
        <v>14</v>
      </c>
      <c r="F10778">
        <v>2014</v>
      </c>
      <c r="G10778" t="s">
        <v>480</v>
      </c>
      <c r="H10778">
        <v>3.2824512000000001</v>
      </c>
    </row>
    <row r="10779" spans="1:8">
      <c r="A10779" t="s">
        <v>464</v>
      </c>
      <c r="B10779">
        <v>3285</v>
      </c>
      <c r="C10779" t="s">
        <v>519</v>
      </c>
      <c r="D10779" t="s">
        <v>475</v>
      </c>
      <c r="E10779" t="s">
        <v>35</v>
      </c>
      <c r="F10779">
        <v>2014</v>
      </c>
      <c r="G10779" t="s">
        <v>480</v>
      </c>
      <c r="H10779">
        <v>2.9098259999999998</v>
      </c>
    </row>
    <row r="10780" spans="1:8">
      <c r="A10780" t="s">
        <v>429</v>
      </c>
      <c r="B10780">
        <v>2117</v>
      </c>
      <c r="C10780" t="s">
        <v>439</v>
      </c>
      <c r="D10780" t="s">
        <v>475</v>
      </c>
      <c r="E10780" t="s">
        <v>29</v>
      </c>
      <c r="F10780">
        <v>2013</v>
      </c>
      <c r="G10780" t="s">
        <v>490</v>
      </c>
      <c r="H10780">
        <v>52.125660000000003</v>
      </c>
    </row>
    <row r="10781" spans="1:8">
      <c r="A10781" t="s">
        <v>464</v>
      </c>
      <c r="B10781">
        <v>3191</v>
      </c>
      <c r="C10781" t="s">
        <v>521</v>
      </c>
      <c r="D10781" t="s">
        <v>475</v>
      </c>
      <c r="E10781" t="s">
        <v>30</v>
      </c>
      <c r="F10781">
        <v>2013</v>
      </c>
      <c r="G10781" t="s">
        <v>503</v>
      </c>
      <c r="H10781">
        <v>2.1268943999999999</v>
      </c>
    </row>
    <row r="10782" spans="1:8">
      <c r="A10782" t="s">
        <v>464</v>
      </c>
      <c r="B10782">
        <v>3247</v>
      </c>
      <c r="C10782" t="s">
        <v>520</v>
      </c>
      <c r="D10782" t="s">
        <v>475</v>
      </c>
      <c r="E10782" t="s">
        <v>29</v>
      </c>
      <c r="F10782">
        <v>2013</v>
      </c>
      <c r="G10782" t="s">
        <v>503</v>
      </c>
      <c r="H10782">
        <v>18.6605676</v>
      </c>
    </row>
    <row r="10783" spans="1:8">
      <c r="A10783" t="s">
        <v>464</v>
      </c>
      <c r="B10783">
        <v>3285</v>
      </c>
      <c r="C10783" t="s">
        <v>519</v>
      </c>
      <c r="D10783" t="s">
        <v>475</v>
      </c>
      <c r="E10783" t="s">
        <v>2</v>
      </c>
      <c r="F10783">
        <v>2011</v>
      </c>
      <c r="G10783" t="s">
        <v>503</v>
      </c>
      <c r="H10783">
        <v>2.7172331999999999</v>
      </c>
    </row>
    <row r="10784" spans="1:8">
      <c r="A10784" t="s">
        <v>464</v>
      </c>
      <c r="B10784">
        <v>3285</v>
      </c>
      <c r="C10784" t="s">
        <v>519</v>
      </c>
      <c r="D10784" t="s">
        <v>475</v>
      </c>
      <c r="E10784" t="s">
        <v>3</v>
      </c>
      <c r="F10784">
        <v>2013</v>
      </c>
      <c r="G10784" t="s">
        <v>503</v>
      </c>
      <c r="H10784">
        <v>2.4325307999999999</v>
      </c>
    </row>
    <row r="10785" spans="1:8">
      <c r="A10785" t="s">
        <v>429</v>
      </c>
      <c r="B10785">
        <v>2117</v>
      </c>
      <c r="C10785" t="s">
        <v>439</v>
      </c>
      <c r="D10785" t="s">
        <v>475</v>
      </c>
      <c r="E10785" t="s">
        <v>29</v>
      </c>
      <c r="F10785">
        <v>2011</v>
      </c>
      <c r="G10785" t="s">
        <v>480</v>
      </c>
      <c r="H10785">
        <v>38.945613600000001</v>
      </c>
    </row>
    <row r="10786" spans="1:8">
      <c r="A10786" t="s">
        <v>464</v>
      </c>
      <c r="B10786">
        <v>2117</v>
      </c>
      <c r="C10786" t="s">
        <v>439</v>
      </c>
      <c r="D10786" t="s">
        <v>475</v>
      </c>
      <c r="E10786" t="s">
        <v>30</v>
      </c>
      <c r="F10786">
        <v>2012</v>
      </c>
      <c r="G10786" t="s">
        <v>480</v>
      </c>
      <c r="H10786">
        <v>202.89232799999999</v>
      </c>
    </row>
    <row r="10787" spans="1:8">
      <c r="A10787" t="s">
        <v>464</v>
      </c>
      <c r="B10787">
        <v>3247</v>
      </c>
      <c r="C10787" t="s">
        <v>520</v>
      </c>
      <c r="D10787" t="s">
        <v>475</v>
      </c>
      <c r="E10787" t="s">
        <v>30</v>
      </c>
      <c r="F10787">
        <v>2014</v>
      </c>
      <c r="G10787" t="s">
        <v>480</v>
      </c>
      <c r="H10787">
        <v>1.1597436000000001</v>
      </c>
    </row>
    <row r="10788" spans="1:8">
      <c r="A10788" t="s">
        <v>429</v>
      </c>
      <c r="B10788">
        <v>2117</v>
      </c>
      <c r="C10788" t="s">
        <v>439</v>
      </c>
      <c r="D10788" t="s">
        <v>475</v>
      </c>
      <c r="E10788" t="s">
        <v>30</v>
      </c>
      <c r="F10788">
        <v>2012</v>
      </c>
      <c r="G10788" t="s">
        <v>490</v>
      </c>
      <c r="H10788">
        <v>1525.9504356</v>
      </c>
    </row>
    <row r="10789" spans="1:8">
      <c r="A10789" t="s">
        <v>464</v>
      </c>
      <c r="B10789">
        <v>2117</v>
      </c>
      <c r="C10789" t="s">
        <v>439</v>
      </c>
      <c r="D10789" t="s">
        <v>475</v>
      </c>
      <c r="E10789" t="s">
        <v>6</v>
      </c>
      <c r="F10789">
        <v>2013</v>
      </c>
      <c r="G10789" t="s">
        <v>490</v>
      </c>
      <c r="H10789">
        <v>27.092782799999998</v>
      </c>
    </row>
    <row r="10790" spans="1:8">
      <c r="A10790" t="s">
        <v>464</v>
      </c>
      <c r="B10790">
        <v>3191</v>
      </c>
      <c r="C10790" t="s">
        <v>521</v>
      </c>
      <c r="D10790" t="s">
        <v>475</v>
      </c>
      <c r="E10790" t="s">
        <v>6</v>
      </c>
      <c r="F10790">
        <v>2009</v>
      </c>
      <c r="G10790" t="s">
        <v>503</v>
      </c>
      <c r="H10790">
        <v>2.5078931999999998</v>
      </c>
    </row>
    <row r="10791" spans="1:8">
      <c r="A10791" t="s">
        <v>464</v>
      </c>
      <c r="B10791">
        <v>3191</v>
      </c>
      <c r="C10791" t="s">
        <v>521</v>
      </c>
      <c r="D10791" t="s">
        <v>475</v>
      </c>
      <c r="E10791" t="s">
        <v>31</v>
      </c>
      <c r="F10791">
        <v>2011</v>
      </c>
      <c r="G10791" t="s">
        <v>503</v>
      </c>
      <c r="H10791">
        <v>18.991324800000001</v>
      </c>
    </row>
    <row r="10792" spans="1:8">
      <c r="A10792" t="s">
        <v>464</v>
      </c>
      <c r="B10792">
        <v>3247</v>
      </c>
      <c r="C10792" t="s">
        <v>520</v>
      </c>
      <c r="D10792" t="s">
        <v>475</v>
      </c>
      <c r="E10792" t="s">
        <v>6</v>
      </c>
      <c r="F10792">
        <v>2009</v>
      </c>
      <c r="G10792" t="s">
        <v>503</v>
      </c>
      <c r="H10792">
        <v>0.1716588</v>
      </c>
    </row>
    <row r="10793" spans="1:8">
      <c r="A10793" t="s">
        <v>464</v>
      </c>
      <c r="B10793">
        <v>3247</v>
      </c>
      <c r="C10793" t="s">
        <v>520</v>
      </c>
      <c r="D10793" t="s">
        <v>475</v>
      </c>
      <c r="E10793" t="s">
        <v>31</v>
      </c>
      <c r="F10793">
        <v>2009</v>
      </c>
      <c r="G10793" t="s">
        <v>503</v>
      </c>
      <c r="H10793">
        <v>6.8370443999999999</v>
      </c>
    </row>
    <row r="10794" spans="1:8">
      <c r="A10794" t="s">
        <v>464</v>
      </c>
      <c r="B10794">
        <v>3247</v>
      </c>
      <c r="C10794" t="s">
        <v>520</v>
      </c>
      <c r="D10794" t="s">
        <v>475</v>
      </c>
      <c r="E10794" t="s">
        <v>32</v>
      </c>
      <c r="F10794">
        <v>2009</v>
      </c>
      <c r="G10794" t="s">
        <v>503</v>
      </c>
      <c r="H10794">
        <v>0.29726279999999999</v>
      </c>
    </row>
    <row r="10795" spans="1:8">
      <c r="A10795" t="s">
        <v>464</v>
      </c>
      <c r="B10795">
        <v>3285</v>
      </c>
      <c r="C10795" t="s">
        <v>519</v>
      </c>
      <c r="D10795" t="s">
        <v>475</v>
      </c>
      <c r="E10795" t="s">
        <v>8</v>
      </c>
      <c r="F10795">
        <v>2011</v>
      </c>
      <c r="G10795" t="s">
        <v>503</v>
      </c>
      <c r="H10795">
        <v>2.5330140000000001</v>
      </c>
    </row>
    <row r="10796" spans="1:8">
      <c r="A10796" t="s">
        <v>464</v>
      </c>
      <c r="B10796">
        <v>3247</v>
      </c>
      <c r="C10796" t="s">
        <v>520</v>
      </c>
      <c r="D10796" t="s">
        <v>475</v>
      </c>
      <c r="E10796" t="s">
        <v>6</v>
      </c>
      <c r="F10796">
        <v>2010</v>
      </c>
      <c r="G10796" t="s">
        <v>480</v>
      </c>
      <c r="H10796">
        <v>4.1868000000000002E-2</v>
      </c>
    </row>
    <row r="10797" spans="1:8">
      <c r="A10797" t="s">
        <v>464</v>
      </c>
      <c r="B10797">
        <v>3247</v>
      </c>
      <c r="C10797" t="s">
        <v>520</v>
      </c>
      <c r="D10797" t="s">
        <v>475</v>
      </c>
      <c r="E10797" t="s">
        <v>33</v>
      </c>
      <c r="F10797">
        <v>2009</v>
      </c>
      <c r="G10797" t="s">
        <v>480</v>
      </c>
      <c r="H10797">
        <v>0.2219004</v>
      </c>
    </row>
    <row r="10798" spans="1:8">
      <c r="A10798" t="s">
        <v>464</v>
      </c>
      <c r="B10798">
        <v>3285</v>
      </c>
      <c r="C10798" t="s">
        <v>519</v>
      </c>
      <c r="D10798" t="s">
        <v>475</v>
      </c>
      <c r="E10798" t="s">
        <v>8</v>
      </c>
      <c r="F10798">
        <v>2009</v>
      </c>
      <c r="G10798" t="s">
        <v>480</v>
      </c>
      <c r="H10798">
        <v>3.8351088</v>
      </c>
    </row>
    <row r="10799" spans="1:8">
      <c r="A10799" t="s">
        <v>464</v>
      </c>
      <c r="B10799">
        <v>3285</v>
      </c>
      <c r="C10799" t="s">
        <v>519</v>
      </c>
      <c r="D10799" t="s">
        <v>475</v>
      </c>
      <c r="E10799" t="s">
        <v>32</v>
      </c>
      <c r="F10799">
        <v>2014</v>
      </c>
      <c r="G10799" t="s">
        <v>480</v>
      </c>
      <c r="H10799">
        <v>5.8322124000000004</v>
      </c>
    </row>
    <row r="10800" spans="1:8">
      <c r="A10800" t="s">
        <v>464</v>
      </c>
      <c r="B10800">
        <v>3191</v>
      </c>
      <c r="C10800" t="s">
        <v>521</v>
      </c>
      <c r="D10800" t="s">
        <v>475</v>
      </c>
      <c r="E10800" t="s">
        <v>343</v>
      </c>
      <c r="F10800">
        <v>2012</v>
      </c>
      <c r="G10800" t="s">
        <v>503</v>
      </c>
      <c r="H10800">
        <v>77.966589600000006</v>
      </c>
    </row>
    <row r="10801" spans="1:8">
      <c r="A10801" t="s">
        <v>462</v>
      </c>
      <c r="B10801">
        <v>3285</v>
      </c>
      <c r="C10801" t="s">
        <v>519</v>
      </c>
      <c r="D10801" t="s">
        <v>475</v>
      </c>
      <c r="E10801" t="s">
        <v>34</v>
      </c>
      <c r="F10801">
        <v>2010</v>
      </c>
      <c r="G10801" t="s">
        <v>503</v>
      </c>
      <c r="H10801">
        <v>1.025766</v>
      </c>
    </row>
    <row r="10802" spans="1:8">
      <c r="A10802" t="s">
        <v>502</v>
      </c>
      <c r="B10802">
        <v>3285</v>
      </c>
      <c r="C10802" t="s">
        <v>519</v>
      </c>
      <c r="D10802" t="s">
        <v>475</v>
      </c>
      <c r="E10802" t="s">
        <v>37</v>
      </c>
      <c r="F10802">
        <v>2011</v>
      </c>
      <c r="G10802" t="s">
        <v>503</v>
      </c>
      <c r="H10802">
        <v>3.0898583999999998</v>
      </c>
    </row>
    <row r="10803" spans="1:8">
      <c r="A10803" t="s">
        <v>464</v>
      </c>
      <c r="B10803">
        <v>3285</v>
      </c>
      <c r="C10803" t="s">
        <v>519</v>
      </c>
      <c r="D10803" t="s">
        <v>475</v>
      </c>
      <c r="E10803" t="s">
        <v>343</v>
      </c>
      <c r="F10803">
        <v>2014</v>
      </c>
      <c r="G10803" t="s">
        <v>503</v>
      </c>
      <c r="H10803">
        <v>27.8715276</v>
      </c>
    </row>
    <row r="10804" spans="1:8">
      <c r="A10804" t="s">
        <v>464</v>
      </c>
      <c r="B10804">
        <v>2117</v>
      </c>
      <c r="C10804" t="s">
        <v>439</v>
      </c>
      <c r="D10804" t="s">
        <v>475</v>
      </c>
      <c r="E10804" t="s">
        <v>13</v>
      </c>
      <c r="F10804">
        <v>2012</v>
      </c>
      <c r="G10804" t="s">
        <v>480</v>
      </c>
      <c r="H10804">
        <v>456.33607919999997</v>
      </c>
    </row>
    <row r="10805" spans="1:8">
      <c r="A10805" t="s">
        <v>502</v>
      </c>
      <c r="B10805">
        <v>2117</v>
      </c>
      <c r="C10805" t="s">
        <v>439</v>
      </c>
      <c r="D10805" t="s">
        <v>475</v>
      </c>
      <c r="E10805" t="s">
        <v>37</v>
      </c>
      <c r="F10805">
        <v>2009</v>
      </c>
      <c r="G10805" t="s">
        <v>480</v>
      </c>
      <c r="H10805">
        <v>6.2048376000000003</v>
      </c>
    </row>
    <row r="10806" spans="1:8">
      <c r="A10806" t="s">
        <v>464</v>
      </c>
      <c r="B10806">
        <v>3247</v>
      </c>
      <c r="C10806" t="s">
        <v>520</v>
      </c>
      <c r="D10806" t="s">
        <v>475</v>
      </c>
      <c r="E10806" t="s">
        <v>12</v>
      </c>
      <c r="F10806">
        <v>2009</v>
      </c>
      <c r="G10806" t="s">
        <v>480</v>
      </c>
      <c r="H10806">
        <v>1.4611932000000001</v>
      </c>
    </row>
    <row r="10807" spans="1:8">
      <c r="A10807" t="s">
        <v>464</v>
      </c>
      <c r="B10807">
        <v>5500</v>
      </c>
      <c r="C10807" t="s">
        <v>435</v>
      </c>
      <c r="D10807" t="s">
        <v>475</v>
      </c>
      <c r="E10807" t="s">
        <v>479</v>
      </c>
      <c r="F10807">
        <v>2014</v>
      </c>
      <c r="G10807" t="s">
        <v>468</v>
      </c>
      <c r="H10807">
        <v>2.9433204000000002</v>
      </c>
    </row>
    <row r="10808" spans="1:8">
      <c r="A10808" t="s">
        <v>496</v>
      </c>
      <c r="B10808">
        <v>5500</v>
      </c>
      <c r="C10808" t="s">
        <v>435</v>
      </c>
      <c r="D10808" t="s">
        <v>475</v>
      </c>
      <c r="E10808" t="s">
        <v>10</v>
      </c>
      <c r="F10808">
        <v>2011</v>
      </c>
      <c r="G10808" t="s">
        <v>468</v>
      </c>
      <c r="H10808">
        <v>4.1868000000000001E-3</v>
      </c>
    </row>
    <row r="10809" spans="1:8">
      <c r="A10809" t="s">
        <v>429</v>
      </c>
      <c r="B10809">
        <v>5500</v>
      </c>
      <c r="C10809" t="s">
        <v>435</v>
      </c>
      <c r="D10809" t="s">
        <v>475</v>
      </c>
      <c r="E10809" t="s">
        <v>20</v>
      </c>
      <c r="F10809">
        <v>2012</v>
      </c>
      <c r="G10809" t="s">
        <v>483</v>
      </c>
      <c r="H10809">
        <v>883.12591080000004</v>
      </c>
    </row>
    <row r="10810" spans="1:8">
      <c r="A10810" t="s">
        <v>429</v>
      </c>
      <c r="B10810">
        <v>5500</v>
      </c>
      <c r="C10810" t="s">
        <v>435</v>
      </c>
      <c r="D10810" t="s">
        <v>475</v>
      </c>
      <c r="E10810" t="s">
        <v>28</v>
      </c>
      <c r="F10810">
        <v>2014</v>
      </c>
      <c r="G10810" t="s">
        <v>483</v>
      </c>
      <c r="H10810">
        <v>190.7254872</v>
      </c>
    </row>
    <row r="10811" spans="1:8">
      <c r="A10811" t="s">
        <v>464</v>
      </c>
      <c r="B10811">
        <v>5500</v>
      </c>
      <c r="C10811" t="s">
        <v>435</v>
      </c>
      <c r="D10811" t="s">
        <v>475</v>
      </c>
      <c r="E10811" t="s">
        <v>5</v>
      </c>
      <c r="F10811">
        <v>2010</v>
      </c>
      <c r="G10811" t="s">
        <v>483</v>
      </c>
      <c r="H10811">
        <v>25.694391599999999</v>
      </c>
    </row>
    <row r="10812" spans="1:8">
      <c r="A10812" t="s">
        <v>464</v>
      </c>
      <c r="B10812">
        <v>5500</v>
      </c>
      <c r="C10812" t="s">
        <v>435</v>
      </c>
      <c r="D10812" t="s">
        <v>475</v>
      </c>
      <c r="E10812" t="s">
        <v>428</v>
      </c>
      <c r="F10812">
        <v>2013</v>
      </c>
      <c r="G10812" t="s">
        <v>483</v>
      </c>
      <c r="H10812">
        <v>2.93076E-2</v>
      </c>
    </row>
    <row r="10813" spans="1:8">
      <c r="A10813" t="s">
        <v>429</v>
      </c>
      <c r="B10813">
        <v>5500</v>
      </c>
      <c r="C10813" t="s">
        <v>435</v>
      </c>
      <c r="D10813" t="s">
        <v>475</v>
      </c>
      <c r="E10813" t="s">
        <v>22</v>
      </c>
      <c r="F10813">
        <v>2012</v>
      </c>
      <c r="G10813" t="s">
        <v>480</v>
      </c>
      <c r="H10813">
        <v>50.153677199999997</v>
      </c>
    </row>
    <row r="10814" spans="1:8">
      <c r="A10814" t="s">
        <v>429</v>
      </c>
      <c r="B10814">
        <v>5500</v>
      </c>
      <c r="C10814" t="s">
        <v>435</v>
      </c>
      <c r="D10814" t="s">
        <v>475</v>
      </c>
      <c r="E10814" t="s">
        <v>27</v>
      </c>
      <c r="F10814">
        <v>2010</v>
      </c>
      <c r="G10814" t="s">
        <v>480</v>
      </c>
      <c r="H10814">
        <v>0.18840599999999999</v>
      </c>
    </row>
    <row r="10815" spans="1:8">
      <c r="A10815" t="s">
        <v>464</v>
      </c>
      <c r="B10815">
        <v>5500</v>
      </c>
      <c r="C10815" t="s">
        <v>435</v>
      </c>
      <c r="D10815" t="s">
        <v>475</v>
      </c>
      <c r="E10815" t="s">
        <v>5</v>
      </c>
      <c r="F10815">
        <v>2011</v>
      </c>
      <c r="G10815" t="s">
        <v>480</v>
      </c>
      <c r="H10815">
        <v>21.461536800000001</v>
      </c>
    </row>
    <row r="10816" spans="1:8">
      <c r="A10816" t="s">
        <v>464</v>
      </c>
      <c r="B10816">
        <v>5500</v>
      </c>
      <c r="C10816" t="s">
        <v>435</v>
      </c>
      <c r="D10816" t="s">
        <v>475</v>
      </c>
      <c r="E10816" t="s">
        <v>15</v>
      </c>
      <c r="F10816">
        <v>2009</v>
      </c>
      <c r="G10816" t="s">
        <v>480</v>
      </c>
      <c r="H10816">
        <v>17.111451599999999</v>
      </c>
    </row>
    <row r="10817" spans="1:8">
      <c r="A10817" t="s">
        <v>429</v>
      </c>
      <c r="B10817">
        <v>5500</v>
      </c>
      <c r="C10817" t="s">
        <v>435</v>
      </c>
      <c r="D10817" t="s">
        <v>475</v>
      </c>
      <c r="E10817" t="s">
        <v>27</v>
      </c>
      <c r="F10817">
        <v>2013</v>
      </c>
      <c r="G10817" t="s">
        <v>468</v>
      </c>
      <c r="H10817">
        <v>0.38099880000000003</v>
      </c>
    </row>
    <row r="10818" spans="1:8">
      <c r="A10818" t="s">
        <v>429</v>
      </c>
      <c r="B10818">
        <v>5500</v>
      </c>
      <c r="C10818" t="s">
        <v>435</v>
      </c>
      <c r="D10818" t="s">
        <v>475</v>
      </c>
      <c r="E10818" t="s">
        <v>29</v>
      </c>
      <c r="F10818">
        <v>2013</v>
      </c>
      <c r="G10818" t="s">
        <v>468</v>
      </c>
      <c r="H10818">
        <v>523.27463760000001</v>
      </c>
    </row>
    <row r="10819" spans="1:8">
      <c r="A10819" t="s">
        <v>464</v>
      </c>
      <c r="B10819">
        <v>5500</v>
      </c>
      <c r="C10819" t="s">
        <v>435</v>
      </c>
      <c r="D10819" t="s">
        <v>475</v>
      </c>
      <c r="E10819" t="s">
        <v>3</v>
      </c>
      <c r="F10819">
        <v>2012</v>
      </c>
      <c r="G10819" t="s">
        <v>468</v>
      </c>
      <c r="H10819">
        <v>38.3343408</v>
      </c>
    </row>
    <row r="10820" spans="1:8">
      <c r="A10820" t="s">
        <v>464</v>
      </c>
      <c r="B10820">
        <v>5500</v>
      </c>
      <c r="C10820" t="s">
        <v>435</v>
      </c>
      <c r="D10820" t="s">
        <v>475</v>
      </c>
      <c r="E10820" t="s">
        <v>482</v>
      </c>
      <c r="F10820">
        <v>2013</v>
      </c>
      <c r="G10820" t="s">
        <v>468</v>
      </c>
      <c r="H10820">
        <v>0.16747200000000001</v>
      </c>
    </row>
    <row r="10821" spans="1:8">
      <c r="A10821" t="s">
        <v>464</v>
      </c>
      <c r="B10821">
        <v>5500</v>
      </c>
      <c r="C10821" t="s">
        <v>435</v>
      </c>
      <c r="D10821" t="s">
        <v>475</v>
      </c>
      <c r="E10821" t="s">
        <v>37</v>
      </c>
      <c r="F10821">
        <v>2010</v>
      </c>
      <c r="G10821" t="s">
        <v>468</v>
      </c>
      <c r="H10821">
        <v>72.582364799999993</v>
      </c>
    </row>
    <row r="10822" spans="1:8">
      <c r="A10822" t="s">
        <v>429</v>
      </c>
      <c r="B10822">
        <v>5500</v>
      </c>
      <c r="C10822" t="s">
        <v>435</v>
      </c>
      <c r="D10822" t="s">
        <v>475</v>
      </c>
      <c r="E10822" t="s">
        <v>36</v>
      </c>
      <c r="F10822">
        <v>2012</v>
      </c>
      <c r="G10822" t="s">
        <v>483</v>
      </c>
      <c r="H10822">
        <v>60.017778</v>
      </c>
    </row>
    <row r="10823" spans="1:8">
      <c r="A10823" t="s">
        <v>429</v>
      </c>
      <c r="B10823">
        <v>5500</v>
      </c>
      <c r="C10823" t="s">
        <v>435</v>
      </c>
      <c r="D10823" t="s">
        <v>475</v>
      </c>
      <c r="E10823" t="s">
        <v>479</v>
      </c>
      <c r="F10823">
        <v>2009</v>
      </c>
      <c r="G10823" t="s">
        <v>468</v>
      </c>
      <c r="H10823">
        <v>415.16727479999997</v>
      </c>
    </row>
    <row r="10824" spans="1:8">
      <c r="A10824" t="s">
        <v>464</v>
      </c>
      <c r="B10824">
        <v>5500</v>
      </c>
      <c r="C10824" t="s">
        <v>435</v>
      </c>
      <c r="D10824" t="s">
        <v>475</v>
      </c>
      <c r="E10824" t="s">
        <v>29</v>
      </c>
      <c r="F10824">
        <v>2010</v>
      </c>
      <c r="G10824" t="s">
        <v>483</v>
      </c>
      <c r="H10824">
        <v>6.7700556000000001</v>
      </c>
    </row>
    <row r="10825" spans="1:8">
      <c r="A10825" t="s">
        <v>429</v>
      </c>
      <c r="B10825">
        <v>5500</v>
      </c>
      <c r="C10825" t="s">
        <v>435</v>
      </c>
      <c r="D10825" t="s">
        <v>475</v>
      </c>
      <c r="E10825" t="s">
        <v>30</v>
      </c>
      <c r="F10825">
        <v>2014</v>
      </c>
      <c r="G10825" t="s">
        <v>480</v>
      </c>
      <c r="H10825">
        <v>337.22161920000002</v>
      </c>
    </row>
    <row r="10826" spans="1:8">
      <c r="A10826" t="s">
        <v>464</v>
      </c>
      <c r="B10826">
        <v>5500</v>
      </c>
      <c r="C10826" t="s">
        <v>435</v>
      </c>
      <c r="D10826" t="s">
        <v>475</v>
      </c>
      <c r="E10826" t="s">
        <v>29</v>
      </c>
      <c r="F10826">
        <v>2012</v>
      </c>
      <c r="G10826" t="s">
        <v>468</v>
      </c>
      <c r="H10826">
        <v>6.9626484</v>
      </c>
    </row>
    <row r="10827" spans="1:8">
      <c r="A10827" t="s">
        <v>429</v>
      </c>
      <c r="B10827">
        <v>5500</v>
      </c>
      <c r="C10827" t="s">
        <v>435</v>
      </c>
      <c r="D10827" t="s">
        <v>475</v>
      </c>
      <c r="E10827" t="s">
        <v>24</v>
      </c>
      <c r="F10827">
        <v>2011</v>
      </c>
      <c r="G10827" t="s">
        <v>483</v>
      </c>
      <c r="H10827">
        <v>86.721188400000003</v>
      </c>
    </row>
    <row r="10828" spans="1:8">
      <c r="A10828" t="s">
        <v>429</v>
      </c>
      <c r="B10828">
        <v>5500</v>
      </c>
      <c r="C10828" t="s">
        <v>435</v>
      </c>
      <c r="D10828" t="s">
        <v>475</v>
      </c>
      <c r="E10828" t="s">
        <v>25</v>
      </c>
      <c r="F10828">
        <v>2014</v>
      </c>
      <c r="G10828" t="s">
        <v>483</v>
      </c>
      <c r="H10828">
        <v>13.762011599999999</v>
      </c>
    </row>
    <row r="10829" spans="1:8">
      <c r="A10829" t="s">
        <v>429</v>
      </c>
      <c r="B10829">
        <v>5500</v>
      </c>
      <c r="C10829" t="s">
        <v>435</v>
      </c>
      <c r="D10829" t="s">
        <v>475</v>
      </c>
      <c r="E10829" t="s">
        <v>26</v>
      </c>
      <c r="F10829">
        <v>2009</v>
      </c>
      <c r="G10829" t="s">
        <v>483</v>
      </c>
      <c r="H10829">
        <v>13.138178399999999</v>
      </c>
    </row>
    <row r="10830" spans="1:8">
      <c r="A10830" t="s">
        <v>429</v>
      </c>
      <c r="B10830">
        <v>5500</v>
      </c>
      <c r="C10830" t="s">
        <v>435</v>
      </c>
      <c r="D10830" t="s">
        <v>475</v>
      </c>
      <c r="E10830" t="s">
        <v>31</v>
      </c>
      <c r="F10830">
        <v>2012</v>
      </c>
      <c r="G10830" t="s">
        <v>483</v>
      </c>
      <c r="H10830">
        <v>191.0311236</v>
      </c>
    </row>
    <row r="10831" spans="1:8">
      <c r="A10831" t="s">
        <v>464</v>
      </c>
      <c r="B10831">
        <v>5500</v>
      </c>
      <c r="C10831" t="s">
        <v>435</v>
      </c>
      <c r="D10831" t="s">
        <v>475</v>
      </c>
      <c r="E10831" t="s">
        <v>12</v>
      </c>
      <c r="F10831">
        <v>2012</v>
      </c>
      <c r="G10831" t="s">
        <v>483</v>
      </c>
      <c r="H10831">
        <v>0.77037120000000003</v>
      </c>
    </row>
    <row r="10832" spans="1:8">
      <c r="A10832" t="s">
        <v>429</v>
      </c>
      <c r="B10832">
        <v>5500</v>
      </c>
      <c r="C10832" t="s">
        <v>435</v>
      </c>
      <c r="D10832" t="s">
        <v>475</v>
      </c>
      <c r="E10832" t="s">
        <v>31</v>
      </c>
      <c r="F10832">
        <v>2012</v>
      </c>
      <c r="G10832" t="s">
        <v>480</v>
      </c>
      <c r="H10832">
        <v>191.0311236</v>
      </c>
    </row>
    <row r="10833" spans="1:8">
      <c r="A10833" t="s">
        <v>464</v>
      </c>
      <c r="B10833">
        <v>5500</v>
      </c>
      <c r="C10833" t="s">
        <v>435</v>
      </c>
      <c r="D10833" t="s">
        <v>475</v>
      </c>
      <c r="E10833" t="s">
        <v>33</v>
      </c>
      <c r="F10833">
        <v>2013</v>
      </c>
      <c r="G10833" t="s">
        <v>480</v>
      </c>
      <c r="H10833">
        <v>0.1842192</v>
      </c>
    </row>
    <row r="10834" spans="1:8">
      <c r="A10834" t="s">
        <v>464</v>
      </c>
      <c r="B10834">
        <v>5500</v>
      </c>
      <c r="C10834" t="s">
        <v>435</v>
      </c>
      <c r="D10834" t="s">
        <v>475</v>
      </c>
      <c r="E10834" t="s">
        <v>34</v>
      </c>
      <c r="F10834">
        <v>2014</v>
      </c>
      <c r="G10834" t="s">
        <v>480</v>
      </c>
      <c r="H10834">
        <v>27.117903600000002</v>
      </c>
    </row>
    <row r="10835" spans="1:8">
      <c r="A10835" t="s">
        <v>464</v>
      </c>
      <c r="B10835">
        <v>5500</v>
      </c>
      <c r="C10835" t="s">
        <v>435</v>
      </c>
      <c r="D10835" t="s">
        <v>475</v>
      </c>
      <c r="E10835" t="s">
        <v>6</v>
      </c>
      <c r="F10835">
        <v>2013</v>
      </c>
      <c r="G10835" t="s">
        <v>468</v>
      </c>
      <c r="H10835">
        <v>3.9983939999999998</v>
      </c>
    </row>
    <row r="10836" spans="1:8">
      <c r="A10836" t="s">
        <v>496</v>
      </c>
      <c r="B10836">
        <v>5500</v>
      </c>
      <c r="C10836" t="s">
        <v>435</v>
      </c>
      <c r="D10836" t="s">
        <v>475</v>
      </c>
      <c r="E10836" t="s">
        <v>22</v>
      </c>
      <c r="F10836">
        <v>2012</v>
      </c>
      <c r="G10836" t="s">
        <v>468</v>
      </c>
      <c r="H10836">
        <v>4.1868000000000001E-3</v>
      </c>
    </row>
    <row r="10837" spans="1:8">
      <c r="A10837" t="s">
        <v>429</v>
      </c>
      <c r="B10837">
        <v>5500</v>
      </c>
      <c r="C10837" t="s">
        <v>435</v>
      </c>
      <c r="D10837" t="s">
        <v>475</v>
      </c>
      <c r="E10837" t="s">
        <v>15</v>
      </c>
      <c r="F10837">
        <v>2012</v>
      </c>
      <c r="G10837" t="s">
        <v>483</v>
      </c>
      <c r="H10837">
        <v>851.00059439999995</v>
      </c>
    </row>
    <row r="10838" spans="1:8">
      <c r="A10838" t="s">
        <v>429</v>
      </c>
      <c r="B10838">
        <v>5500</v>
      </c>
      <c r="C10838" t="s">
        <v>435</v>
      </c>
      <c r="D10838" t="s">
        <v>475</v>
      </c>
      <c r="E10838" t="s">
        <v>16</v>
      </c>
      <c r="F10838">
        <v>2013</v>
      </c>
      <c r="G10838" t="s">
        <v>483</v>
      </c>
      <c r="H10838">
        <v>96.823936799999998</v>
      </c>
    </row>
    <row r="10839" spans="1:8">
      <c r="A10839" t="s">
        <v>429</v>
      </c>
      <c r="B10839">
        <v>5500</v>
      </c>
      <c r="C10839" t="s">
        <v>435</v>
      </c>
      <c r="D10839" t="s">
        <v>475</v>
      </c>
      <c r="E10839" t="s">
        <v>428</v>
      </c>
      <c r="F10839">
        <v>2011</v>
      </c>
      <c r="G10839" t="s">
        <v>483</v>
      </c>
      <c r="H10839">
        <v>10.4586264</v>
      </c>
    </row>
    <row r="10840" spans="1:8">
      <c r="A10840" t="s">
        <v>464</v>
      </c>
      <c r="B10840">
        <v>5500</v>
      </c>
      <c r="C10840" t="s">
        <v>435</v>
      </c>
      <c r="D10840" t="s">
        <v>475</v>
      </c>
      <c r="E10840" t="s">
        <v>26</v>
      </c>
      <c r="F10840">
        <v>2014</v>
      </c>
      <c r="G10840" t="s">
        <v>483</v>
      </c>
      <c r="H10840">
        <v>0.35169119999999998</v>
      </c>
    </row>
    <row r="10841" spans="1:8">
      <c r="A10841" t="s">
        <v>429</v>
      </c>
      <c r="B10841">
        <v>5500</v>
      </c>
      <c r="C10841" t="s">
        <v>435</v>
      </c>
      <c r="D10841" t="s">
        <v>475</v>
      </c>
      <c r="E10841" t="s">
        <v>5</v>
      </c>
      <c r="F10841">
        <v>2013</v>
      </c>
      <c r="G10841" t="s">
        <v>480</v>
      </c>
      <c r="H10841">
        <v>122.00753880000001</v>
      </c>
    </row>
    <row r="10842" spans="1:8">
      <c r="A10842" t="s">
        <v>429</v>
      </c>
      <c r="B10842">
        <v>5500</v>
      </c>
      <c r="C10842" t="s">
        <v>435</v>
      </c>
      <c r="D10842" t="s">
        <v>475</v>
      </c>
      <c r="E10842" t="s">
        <v>15</v>
      </c>
      <c r="F10842">
        <v>2013</v>
      </c>
      <c r="G10842" t="s">
        <v>480</v>
      </c>
      <c r="H10842">
        <v>947.3974776</v>
      </c>
    </row>
    <row r="10843" spans="1:8">
      <c r="A10843" t="s">
        <v>429</v>
      </c>
      <c r="B10843">
        <v>5500</v>
      </c>
      <c r="C10843" t="s">
        <v>435</v>
      </c>
      <c r="D10843" t="s">
        <v>475</v>
      </c>
      <c r="E10843" t="s">
        <v>17</v>
      </c>
      <c r="F10843">
        <v>2013</v>
      </c>
      <c r="G10843" t="s">
        <v>480</v>
      </c>
      <c r="H10843">
        <v>85.795905599999998</v>
      </c>
    </row>
    <row r="10844" spans="1:8">
      <c r="A10844" t="s">
        <v>429</v>
      </c>
      <c r="B10844">
        <v>5500</v>
      </c>
      <c r="C10844" t="s">
        <v>435</v>
      </c>
      <c r="D10844" t="s">
        <v>475</v>
      </c>
      <c r="E10844" t="s">
        <v>428</v>
      </c>
      <c r="F10844">
        <v>2010</v>
      </c>
      <c r="G10844" t="s">
        <v>480</v>
      </c>
      <c r="H10844">
        <v>10.4209452</v>
      </c>
    </row>
    <row r="10845" spans="1:8">
      <c r="A10845" t="s">
        <v>429</v>
      </c>
      <c r="B10845">
        <v>5500</v>
      </c>
      <c r="C10845" t="s">
        <v>435</v>
      </c>
      <c r="D10845" t="s">
        <v>475</v>
      </c>
      <c r="E10845" t="s">
        <v>37</v>
      </c>
      <c r="F10845">
        <v>2010</v>
      </c>
      <c r="G10845" t="s">
        <v>480</v>
      </c>
      <c r="H10845">
        <v>241.99285320000001</v>
      </c>
    </row>
    <row r="10846" spans="1:8">
      <c r="A10846" t="s">
        <v>464</v>
      </c>
      <c r="B10846">
        <v>5500</v>
      </c>
      <c r="C10846" t="s">
        <v>435</v>
      </c>
      <c r="D10846" t="s">
        <v>475</v>
      </c>
      <c r="E10846" t="s">
        <v>25</v>
      </c>
      <c r="F10846">
        <v>2009</v>
      </c>
      <c r="G10846" t="s">
        <v>480</v>
      </c>
      <c r="H10846">
        <v>1.2560399999999999E-2</v>
      </c>
    </row>
    <row r="10847" spans="1:8">
      <c r="A10847" t="s">
        <v>464</v>
      </c>
      <c r="B10847">
        <v>5500</v>
      </c>
      <c r="C10847" t="s">
        <v>435</v>
      </c>
      <c r="D10847" t="s">
        <v>475</v>
      </c>
      <c r="E10847" t="s">
        <v>31</v>
      </c>
      <c r="F10847">
        <v>2011</v>
      </c>
      <c r="G10847" t="s">
        <v>480</v>
      </c>
      <c r="H10847">
        <v>0.96715079999999998</v>
      </c>
    </row>
    <row r="10848" spans="1:8">
      <c r="A10848" t="s">
        <v>464</v>
      </c>
      <c r="B10848">
        <v>5500</v>
      </c>
      <c r="C10848" t="s">
        <v>435</v>
      </c>
      <c r="D10848" t="s">
        <v>475</v>
      </c>
      <c r="E10848" t="s">
        <v>32</v>
      </c>
      <c r="F10848">
        <v>2009</v>
      </c>
      <c r="G10848" t="s">
        <v>480</v>
      </c>
      <c r="H10848">
        <v>3.1149792000000001</v>
      </c>
    </row>
    <row r="10849" spans="1:8">
      <c r="A10849" t="s">
        <v>429</v>
      </c>
      <c r="B10849">
        <v>5500</v>
      </c>
      <c r="C10849" t="s">
        <v>435</v>
      </c>
      <c r="D10849" t="s">
        <v>475</v>
      </c>
      <c r="E10849" t="s">
        <v>2</v>
      </c>
      <c r="F10849">
        <v>2011</v>
      </c>
      <c r="G10849" t="s">
        <v>468</v>
      </c>
      <c r="H10849">
        <v>24.074100000000001</v>
      </c>
    </row>
    <row r="10850" spans="1:8">
      <c r="A10850" t="s">
        <v>429</v>
      </c>
      <c r="B10850">
        <v>5500</v>
      </c>
      <c r="C10850" t="s">
        <v>435</v>
      </c>
      <c r="D10850" t="s">
        <v>475</v>
      </c>
      <c r="E10850" t="s">
        <v>3</v>
      </c>
      <c r="F10850">
        <v>2009</v>
      </c>
      <c r="G10850" t="s">
        <v>468</v>
      </c>
      <c r="H10850">
        <v>348.88185720000001</v>
      </c>
    </row>
    <row r="10851" spans="1:8">
      <c r="A10851" t="s">
        <v>438</v>
      </c>
      <c r="B10851">
        <v>5500</v>
      </c>
      <c r="C10851" t="s">
        <v>435</v>
      </c>
      <c r="D10851" t="s">
        <v>475</v>
      </c>
      <c r="E10851" t="s">
        <v>30</v>
      </c>
      <c r="F10851">
        <v>2013</v>
      </c>
      <c r="G10851" t="s">
        <v>468</v>
      </c>
      <c r="H10851">
        <v>4.60548E-2</v>
      </c>
    </row>
    <row r="10852" spans="1:8">
      <c r="A10852" t="s">
        <v>429</v>
      </c>
      <c r="B10852">
        <v>5500</v>
      </c>
      <c r="C10852" t="s">
        <v>435</v>
      </c>
      <c r="D10852" t="s">
        <v>475</v>
      </c>
      <c r="E10852" t="s">
        <v>6</v>
      </c>
      <c r="F10852">
        <v>2011</v>
      </c>
      <c r="G10852" t="s">
        <v>483</v>
      </c>
      <c r="H10852">
        <v>60.222931199999998</v>
      </c>
    </row>
    <row r="10853" spans="1:8">
      <c r="A10853" t="s">
        <v>429</v>
      </c>
      <c r="B10853">
        <v>5500</v>
      </c>
      <c r="C10853" t="s">
        <v>435</v>
      </c>
      <c r="D10853" t="s">
        <v>475</v>
      </c>
      <c r="E10853" t="s">
        <v>8</v>
      </c>
      <c r="F10853">
        <v>2010</v>
      </c>
      <c r="G10853" t="s">
        <v>483</v>
      </c>
      <c r="H10853">
        <v>3.4164287999999998</v>
      </c>
    </row>
    <row r="10854" spans="1:8">
      <c r="A10854" t="s">
        <v>429</v>
      </c>
      <c r="B10854">
        <v>5500</v>
      </c>
      <c r="C10854" t="s">
        <v>435</v>
      </c>
      <c r="D10854" t="s">
        <v>475</v>
      </c>
      <c r="E10854" t="s">
        <v>10</v>
      </c>
      <c r="F10854">
        <v>2012</v>
      </c>
      <c r="G10854" t="s">
        <v>483</v>
      </c>
      <c r="H10854">
        <v>1343.3850216000001</v>
      </c>
    </row>
    <row r="10855" spans="1:8">
      <c r="A10855" t="s">
        <v>429</v>
      </c>
      <c r="B10855">
        <v>5500</v>
      </c>
      <c r="C10855" t="s">
        <v>435</v>
      </c>
      <c r="D10855" t="s">
        <v>475</v>
      </c>
      <c r="E10855" t="s">
        <v>343</v>
      </c>
      <c r="F10855">
        <v>2009</v>
      </c>
      <c r="G10855" t="s">
        <v>483</v>
      </c>
      <c r="H10855">
        <v>75.735025199999995</v>
      </c>
    </row>
    <row r="10856" spans="1:8">
      <c r="A10856" t="s">
        <v>429</v>
      </c>
      <c r="B10856">
        <v>5500</v>
      </c>
      <c r="C10856" t="s">
        <v>435</v>
      </c>
      <c r="D10856" t="s">
        <v>475</v>
      </c>
      <c r="E10856" t="s">
        <v>33</v>
      </c>
      <c r="F10856">
        <v>2014</v>
      </c>
      <c r="G10856" t="s">
        <v>483</v>
      </c>
      <c r="H10856">
        <v>86.599771200000006</v>
      </c>
    </row>
    <row r="10857" spans="1:8">
      <c r="A10857" t="s">
        <v>429</v>
      </c>
      <c r="B10857">
        <v>5500</v>
      </c>
      <c r="C10857" t="s">
        <v>435</v>
      </c>
      <c r="D10857" t="s">
        <v>475</v>
      </c>
      <c r="E10857" t="s">
        <v>34</v>
      </c>
      <c r="F10857">
        <v>2011</v>
      </c>
      <c r="G10857" t="s">
        <v>483</v>
      </c>
      <c r="H10857">
        <v>692.76048839999999</v>
      </c>
    </row>
    <row r="10858" spans="1:8">
      <c r="A10858" t="s">
        <v>464</v>
      </c>
      <c r="B10858">
        <v>5500</v>
      </c>
      <c r="C10858" t="s">
        <v>435</v>
      </c>
      <c r="D10858" t="s">
        <v>475</v>
      </c>
      <c r="E10858" t="s">
        <v>10</v>
      </c>
      <c r="F10858">
        <v>2010</v>
      </c>
      <c r="G10858" t="s">
        <v>483</v>
      </c>
      <c r="H10858">
        <v>49.617766799999998</v>
      </c>
    </row>
    <row r="10859" spans="1:8">
      <c r="A10859" t="s">
        <v>464</v>
      </c>
      <c r="B10859">
        <v>5500</v>
      </c>
      <c r="C10859" t="s">
        <v>435</v>
      </c>
      <c r="D10859" t="s">
        <v>475</v>
      </c>
      <c r="E10859" t="s">
        <v>19</v>
      </c>
      <c r="F10859">
        <v>2010</v>
      </c>
      <c r="G10859" t="s">
        <v>483</v>
      </c>
      <c r="H10859">
        <v>4.1868000000000001E-3</v>
      </c>
    </row>
    <row r="10860" spans="1:8">
      <c r="A10860" t="s">
        <v>464</v>
      </c>
      <c r="B10860">
        <v>5500</v>
      </c>
      <c r="C10860" t="s">
        <v>435</v>
      </c>
      <c r="D10860" t="s">
        <v>475</v>
      </c>
      <c r="E10860" t="s">
        <v>17</v>
      </c>
      <c r="F10860">
        <v>2014</v>
      </c>
      <c r="G10860" t="s">
        <v>483</v>
      </c>
      <c r="H10860">
        <v>7.2599112000000003</v>
      </c>
    </row>
    <row r="10861" spans="1:8">
      <c r="A10861" t="s">
        <v>464</v>
      </c>
      <c r="B10861">
        <v>5500</v>
      </c>
      <c r="C10861" t="s">
        <v>435</v>
      </c>
      <c r="D10861" t="s">
        <v>475</v>
      </c>
      <c r="E10861" t="s">
        <v>18</v>
      </c>
      <c r="F10861">
        <v>2010</v>
      </c>
      <c r="G10861" t="s">
        <v>483</v>
      </c>
      <c r="H10861">
        <v>1.8338184</v>
      </c>
    </row>
    <row r="10862" spans="1:8">
      <c r="A10862" t="s">
        <v>464</v>
      </c>
      <c r="B10862">
        <v>5500</v>
      </c>
      <c r="C10862" t="s">
        <v>435</v>
      </c>
      <c r="D10862" t="s">
        <v>475</v>
      </c>
      <c r="E10862" t="s">
        <v>15</v>
      </c>
      <c r="F10862">
        <v>2010</v>
      </c>
      <c r="G10862" t="s">
        <v>483</v>
      </c>
      <c r="H10862">
        <v>15.0180516</v>
      </c>
    </row>
    <row r="10863" spans="1:8">
      <c r="A10863" t="s">
        <v>464</v>
      </c>
      <c r="B10863">
        <v>5500</v>
      </c>
      <c r="C10863" t="s">
        <v>435</v>
      </c>
      <c r="D10863" t="s">
        <v>475</v>
      </c>
      <c r="E10863" t="s">
        <v>20</v>
      </c>
      <c r="F10863">
        <v>2014</v>
      </c>
      <c r="G10863" t="s">
        <v>483</v>
      </c>
      <c r="H10863">
        <v>125.3276712</v>
      </c>
    </row>
    <row r="10864" spans="1:8">
      <c r="A10864" t="s">
        <v>464</v>
      </c>
      <c r="B10864">
        <v>5500</v>
      </c>
      <c r="C10864" t="s">
        <v>435</v>
      </c>
      <c r="D10864" t="s">
        <v>475</v>
      </c>
      <c r="E10864" t="s">
        <v>22</v>
      </c>
      <c r="F10864">
        <v>2013</v>
      </c>
      <c r="G10864" t="s">
        <v>483</v>
      </c>
      <c r="H10864">
        <v>6.5900232000000001</v>
      </c>
    </row>
    <row r="10865" spans="1:8">
      <c r="A10865" t="s">
        <v>464</v>
      </c>
      <c r="B10865">
        <v>5500</v>
      </c>
      <c r="C10865" t="s">
        <v>435</v>
      </c>
      <c r="D10865" t="s">
        <v>475</v>
      </c>
      <c r="E10865" t="s">
        <v>28</v>
      </c>
      <c r="F10865">
        <v>2014</v>
      </c>
      <c r="G10865" t="s">
        <v>483</v>
      </c>
      <c r="H10865">
        <v>20.599056000000001</v>
      </c>
    </row>
    <row r="10866" spans="1:8">
      <c r="A10866" t="s">
        <v>438</v>
      </c>
      <c r="B10866">
        <v>5500</v>
      </c>
      <c r="C10866" t="s">
        <v>435</v>
      </c>
      <c r="D10866" t="s">
        <v>475</v>
      </c>
      <c r="E10866" t="s">
        <v>30</v>
      </c>
      <c r="F10866">
        <v>2014</v>
      </c>
      <c r="G10866" t="s">
        <v>483</v>
      </c>
      <c r="H10866">
        <v>3.7681199999999998E-2</v>
      </c>
    </row>
    <row r="10867" spans="1:8">
      <c r="A10867" t="s">
        <v>429</v>
      </c>
      <c r="B10867">
        <v>5500</v>
      </c>
      <c r="C10867" t="s">
        <v>435</v>
      </c>
      <c r="D10867" t="s">
        <v>475</v>
      </c>
      <c r="E10867" t="s">
        <v>6</v>
      </c>
      <c r="F10867">
        <v>2012</v>
      </c>
      <c r="G10867" t="s">
        <v>480</v>
      </c>
      <c r="H10867">
        <v>68.583970800000003</v>
      </c>
    </row>
    <row r="10868" spans="1:8">
      <c r="A10868" t="s">
        <v>429</v>
      </c>
      <c r="B10868">
        <v>5500</v>
      </c>
      <c r="C10868" t="s">
        <v>435</v>
      </c>
      <c r="D10868" t="s">
        <v>475</v>
      </c>
      <c r="E10868" t="s">
        <v>12</v>
      </c>
      <c r="F10868">
        <v>2013</v>
      </c>
      <c r="G10868" t="s">
        <v>480</v>
      </c>
      <c r="H10868">
        <v>46.984269599999998</v>
      </c>
    </row>
    <row r="10869" spans="1:8">
      <c r="A10869" t="s">
        <v>429</v>
      </c>
      <c r="B10869">
        <v>5500</v>
      </c>
      <c r="C10869" t="s">
        <v>435</v>
      </c>
      <c r="D10869" t="s">
        <v>475</v>
      </c>
      <c r="E10869" t="s">
        <v>20</v>
      </c>
      <c r="F10869">
        <v>2014</v>
      </c>
      <c r="G10869" t="s">
        <v>480</v>
      </c>
      <c r="H10869">
        <v>989.9311788</v>
      </c>
    </row>
    <row r="10870" spans="1:8">
      <c r="A10870" t="s">
        <v>429</v>
      </c>
      <c r="B10870">
        <v>5500</v>
      </c>
      <c r="C10870" t="s">
        <v>435</v>
      </c>
      <c r="D10870" t="s">
        <v>475</v>
      </c>
      <c r="E10870" t="s">
        <v>34</v>
      </c>
      <c r="F10870">
        <v>2013</v>
      </c>
      <c r="G10870" t="s">
        <v>480</v>
      </c>
      <c r="H10870">
        <v>702.10542599999997</v>
      </c>
    </row>
    <row r="10871" spans="1:8">
      <c r="A10871" t="s">
        <v>429</v>
      </c>
      <c r="B10871">
        <v>5500</v>
      </c>
      <c r="C10871" t="s">
        <v>435</v>
      </c>
      <c r="D10871" t="s">
        <v>475</v>
      </c>
      <c r="E10871" t="s">
        <v>35</v>
      </c>
      <c r="F10871">
        <v>2011</v>
      </c>
      <c r="G10871" t="s">
        <v>480</v>
      </c>
      <c r="H10871">
        <v>41.947549199999997</v>
      </c>
    </row>
    <row r="10872" spans="1:8">
      <c r="A10872" t="s">
        <v>464</v>
      </c>
      <c r="B10872">
        <v>5548</v>
      </c>
      <c r="C10872" t="s">
        <v>526</v>
      </c>
      <c r="D10872" t="s">
        <v>475</v>
      </c>
      <c r="E10872" t="s">
        <v>14</v>
      </c>
      <c r="F10872">
        <v>2009</v>
      </c>
      <c r="G10872" t="s">
        <v>483</v>
      </c>
      <c r="H10872">
        <v>1.0592604000000001</v>
      </c>
    </row>
    <row r="10873" spans="1:8">
      <c r="A10873" t="s">
        <v>464</v>
      </c>
      <c r="B10873">
        <v>3106</v>
      </c>
      <c r="C10873" t="s">
        <v>525</v>
      </c>
      <c r="D10873" t="s">
        <v>475</v>
      </c>
      <c r="E10873" t="s">
        <v>5</v>
      </c>
      <c r="F10873">
        <v>2011</v>
      </c>
      <c r="G10873" t="s">
        <v>480</v>
      </c>
      <c r="H10873">
        <v>5.2000055999999999</v>
      </c>
    </row>
    <row r="10874" spans="1:8">
      <c r="A10874" t="s">
        <v>464</v>
      </c>
      <c r="B10874">
        <v>3295</v>
      </c>
      <c r="C10874" t="s">
        <v>448</v>
      </c>
      <c r="D10874" t="s">
        <v>475</v>
      </c>
      <c r="E10874" t="s">
        <v>35</v>
      </c>
      <c r="F10874">
        <v>2009</v>
      </c>
      <c r="G10874" t="s">
        <v>480</v>
      </c>
      <c r="H10874">
        <v>0.20096639999999999</v>
      </c>
    </row>
    <row r="10875" spans="1:8">
      <c r="A10875" t="s">
        <v>429</v>
      </c>
      <c r="B10875">
        <v>5542</v>
      </c>
      <c r="C10875" t="s">
        <v>524</v>
      </c>
      <c r="D10875" t="s">
        <v>475</v>
      </c>
      <c r="E10875" t="s">
        <v>22</v>
      </c>
      <c r="F10875">
        <v>2012</v>
      </c>
      <c r="G10875" t="s">
        <v>480</v>
      </c>
      <c r="H10875">
        <v>0.48566880000000001</v>
      </c>
    </row>
    <row r="10876" spans="1:8">
      <c r="A10876" t="s">
        <v>429</v>
      </c>
      <c r="B10876">
        <v>5542</v>
      </c>
      <c r="C10876" t="s">
        <v>524</v>
      </c>
      <c r="D10876" t="s">
        <v>475</v>
      </c>
      <c r="E10876" t="s">
        <v>29</v>
      </c>
      <c r="F10876">
        <v>2012</v>
      </c>
      <c r="G10876" t="s">
        <v>480</v>
      </c>
      <c r="H10876">
        <v>1.1890512</v>
      </c>
    </row>
    <row r="10877" spans="1:8">
      <c r="A10877" t="s">
        <v>429</v>
      </c>
      <c r="B10877">
        <v>5542</v>
      </c>
      <c r="C10877" t="s">
        <v>524</v>
      </c>
      <c r="D10877" t="s">
        <v>475</v>
      </c>
      <c r="E10877" t="s">
        <v>36</v>
      </c>
      <c r="F10877">
        <v>2014</v>
      </c>
      <c r="G10877" t="s">
        <v>480</v>
      </c>
      <c r="H10877">
        <v>4.0235148000000001</v>
      </c>
    </row>
    <row r="10878" spans="1:8">
      <c r="A10878" t="s">
        <v>429</v>
      </c>
      <c r="B10878">
        <v>5542</v>
      </c>
      <c r="C10878" t="s">
        <v>524</v>
      </c>
      <c r="D10878" t="s">
        <v>475</v>
      </c>
      <c r="E10878" t="s">
        <v>36</v>
      </c>
      <c r="F10878">
        <v>2013</v>
      </c>
      <c r="G10878" t="s">
        <v>483</v>
      </c>
      <c r="H10878">
        <v>2.2985532000000002</v>
      </c>
    </row>
    <row r="10879" spans="1:8">
      <c r="A10879" t="s">
        <v>429</v>
      </c>
      <c r="B10879">
        <v>3106</v>
      </c>
      <c r="C10879" t="s">
        <v>525</v>
      </c>
      <c r="D10879" t="s">
        <v>475</v>
      </c>
      <c r="E10879" t="s">
        <v>36</v>
      </c>
      <c r="F10879">
        <v>2012</v>
      </c>
      <c r="G10879" t="s">
        <v>503</v>
      </c>
      <c r="H10879">
        <v>0.146538</v>
      </c>
    </row>
    <row r="10880" spans="1:8">
      <c r="A10880" t="s">
        <v>464</v>
      </c>
      <c r="B10880">
        <v>5548</v>
      </c>
      <c r="C10880" t="s">
        <v>526</v>
      </c>
      <c r="D10880" t="s">
        <v>475</v>
      </c>
      <c r="E10880" t="s">
        <v>29</v>
      </c>
      <c r="F10880">
        <v>2013</v>
      </c>
      <c r="G10880" t="s">
        <v>480</v>
      </c>
      <c r="H10880">
        <v>0.10467</v>
      </c>
    </row>
    <row r="10881" spans="1:8">
      <c r="A10881" t="s">
        <v>429</v>
      </c>
      <c r="B10881">
        <v>5542</v>
      </c>
      <c r="C10881" t="s">
        <v>524</v>
      </c>
      <c r="D10881" t="s">
        <v>475</v>
      </c>
      <c r="E10881" t="s">
        <v>352</v>
      </c>
      <c r="F10881">
        <v>2014</v>
      </c>
      <c r="G10881" t="s">
        <v>483</v>
      </c>
      <c r="H10881">
        <v>0.18003240000000001</v>
      </c>
    </row>
    <row r="10882" spans="1:8">
      <c r="A10882" t="s">
        <v>464</v>
      </c>
      <c r="B10882">
        <v>3295</v>
      </c>
      <c r="C10882" t="s">
        <v>448</v>
      </c>
      <c r="D10882" t="s">
        <v>475</v>
      </c>
      <c r="E10882" t="s">
        <v>32</v>
      </c>
      <c r="F10882">
        <v>2013</v>
      </c>
      <c r="G10882" t="s">
        <v>480</v>
      </c>
      <c r="H10882">
        <v>9.9310896</v>
      </c>
    </row>
    <row r="10883" spans="1:8">
      <c r="A10883" t="s">
        <v>429</v>
      </c>
      <c r="B10883">
        <v>5542</v>
      </c>
      <c r="C10883" t="s">
        <v>524</v>
      </c>
      <c r="D10883" t="s">
        <v>475</v>
      </c>
      <c r="E10883" t="s">
        <v>352</v>
      </c>
      <c r="F10883">
        <v>2014</v>
      </c>
      <c r="G10883" t="s">
        <v>480</v>
      </c>
      <c r="H10883">
        <v>0.18003240000000001</v>
      </c>
    </row>
    <row r="10884" spans="1:8">
      <c r="A10884" t="s">
        <v>429</v>
      </c>
      <c r="B10884">
        <v>5548</v>
      </c>
      <c r="C10884" t="s">
        <v>526</v>
      </c>
      <c r="D10884" t="s">
        <v>475</v>
      </c>
      <c r="E10884" t="s">
        <v>31</v>
      </c>
      <c r="F10884">
        <v>2013</v>
      </c>
      <c r="G10884" t="s">
        <v>480</v>
      </c>
      <c r="H10884">
        <v>0.41030640000000002</v>
      </c>
    </row>
    <row r="10885" spans="1:8">
      <c r="A10885" t="s">
        <v>429</v>
      </c>
      <c r="B10885">
        <v>3106</v>
      </c>
      <c r="C10885" t="s">
        <v>525</v>
      </c>
      <c r="D10885" t="s">
        <v>475</v>
      </c>
      <c r="E10885" t="s">
        <v>3</v>
      </c>
      <c r="F10885">
        <v>2012</v>
      </c>
      <c r="G10885" t="s">
        <v>503</v>
      </c>
      <c r="H10885">
        <v>3.3996816000000001</v>
      </c>
    </row>
    <row r="10886" spans="1:8">
      <c r="A10886" t="s">
        <v>438</v>
      </c>
      <c r="B10886">
        <v>3295</v>
      </c>
      <c r="C10886" t="s">
        <v>448</v>
      </c>
      <c r="D10886" t="s">
        <v>475</v>
      </c>
      <c r="E10886" t="s">
        <v>30</v>
      </c>
      <c r="F10886">
        <v>2013</v>
      </c>
      <c r="G10886" t="s">
        <v>503</v>
      </c>
      <c r="H10886">
        <v>3.3494400000000001E-2</v>
      </c>
    </row>
    <row r="10887" spans="1:8">
      <c r="A10887" t="s">
        <v>429</v>
      </c>
      <c r="B10887">
        <v>5542</v>
      </c>
      <c r="C10887" t="s">
        <v>524</v>
      </c>
      <c r="D10887" t="s">
        <v>475</v>
      </c>
      <c r="E10887" t="s">
        <v>3</v>
      </c>
      <c r="F10887">
        <v>2010</v>
      </c>
      <c r="G10887" t="s">
        <v>483</v>
      </c>
      <c r="H10887">
        <v>6.4183643999999997</v>
      </c>
    </row>
    <row r="10888" spans="1:8">
      <c r="A10888" t="s">
        <v>429</v>
      </c>
      <c r="B10888">
        <v>5548</v>
      </c>
      <c r="C10888" t="s">
        <v>526</v>
      </c>
      <c r="D10888" t="s">
        <v>475</v>
      </c>
      <c r="E10888" t="s">
        <v>5</v>
      </c>
      <c r="F10888">
        <v>2012</v>
      </c>
      <c r="G10888" t="s">
        <v>483</v>
      </c>
      <c r="H10888">
        <v>1.0341396</v>
      </c>
    </row>
    <row r="10889" spans="1:8">
      <c r="A10889" t="s">
        <v>429</v>
      </c>
      <c r="B10889">
        <v>3106</v>
      </c>
      <c r="C10889" t="s">
        <v>525</v>
      </c>
      <c r="D10889" t="s">
        <v>475</v>
      </c>
      <c r="E10889" t="s">
        <v>3</v>
      </c>
      <c r="F10889">
        <v>2009</v>
      </c>
      <c r="G10889" t="s">
        <v>480</v>
      </c>
      <c r="H10889">
        <v>5.5684440000000004</v>
      </c>
    </row>
    <row r="10890" spans="1:8">
      <c r="A10890" t="s">
        <v>429</v>
      </c>
      <c r="B10890">
        <v>3106</v>
      </c>
      <c r="C10890" t="s">
        <v>525</v>
      </c>
      <c r="D10890" t="s">
        <v>475</v>
      </c>
      <c r="E10890" t="s">
        <v>15</v>
      </c>
      <c r="F10890">
        <v>2009</v>
      </c>
      <c r="G10890" t="s">
        <v>480</v>
      </c>
      <c r="H10890">
        <v>1.3858307999999999</v>
      </c>
    </row>
    <row r="10891" spans="1:8">
      <c r="A10891" t="s">
        <v>464</v>
      </c>
      <c r="B10891">
        <v>3295</v>
      </c>
      <c r="C10891" t="s">
        <v>448</v>
      </c>
      <c r="D10891" t="s">
        <v>475</v>
      </c>
      <c r="E10891" t="s">
        <v>25</v>
      </c>
      <c r="F10891">
        <v>2014</v>
      </c>
      <c r="G10891" t="s">
        <v>480</v>
      </c>
      <c r="H10891">
        <v>0.1214172</v>
      </c>
    </row>
    <row r="10892" spans="1:8">
      <c r="A10892" t="s">
        <v>429</v>
      </c>
      <c r="B10892">
        <v>5542</v>
      </c>
      <c r="C10892" t="s">
        <v>524</v>
      </c>
      <c r="D10892" t="s">
        <v>475</v>
      </c>
      <c r="E10892" t="s">
        <v>3</v>
      </c>
      <c r="F10892">
        <v>2012</v>
      </c>
      <c r="G10892" t="s">
        <v>480</v>
      </c>
      <c r="H10892">
        <v>8.6415552000000009</v>
      </c>
    </row>
    <row r="10893" spans="1:8">
      <c r="A10893" t="s">
        <v>429</v>
      </c>
      <c r="B10893">
        <v>5542</v>
      </c>
      <c r="C10893" t="s">
        <v>524</v>
      </c>
      <c r="D10893" t="s">
        <v>475</v>
      </c>
      <c r="E10893" t="s">
        <v>16</v>
      </c>
      <c r="F10893">
        <v>2014</v>
      </c>
      <c r="G10893" t="s">
        <v>480</v>
      </c>
      <c r="H10893">
        <v>1.0969416000000001</v>
      </c>
    </row>
    <row r="10894" spans="1:8">
      <c r="A10894" t="s">
        <v>464</v>
      </c>
      <c r="B10894">
        <v>3106</v>
      </c>
      <c r="C10894" t="s">
        <v>525</v>
      </c>
      <c r="D10894" t="s">
        <v>475</v>
      </c>
      <c r="E10894" t="s">
        <v>28</v>
      </c>
      <c r="F10894">
        <v>2012</v>
      </c>
      <c r="G10894" t="s">
        <v>503</v>
      </c>
      <c r="H10894">
        <v>343.63998359999999</v>
      </c>
    </row>
    <row r="10895" spans="1:8">
      <c r="A10895" t="s">
        <v>464</v>
      </c>
      <c r="B10895">
        <v>3295</v>
      </c>
      <c r="C10895" t="s">
        <v>448</v>
      </c>
      <c r="D10895" t="s">
        <v>475</v>
      </c>
      <c r="E10895" t="s">
        <v>482</v>
      </c>
      <c r="F10895">
        <v>2010</v>
      </c>
      <c r="G10895" t="s">
        <v>503</v>
      </c>
      <c r="H10895">
        <v>14.122076399999999</v>
      </c>
    </row>
    <row r="10896" spans="1:8">
      <c r="A10896" t="s">
        <v>464</v>
      </c>
      <c r="B10896">
        <v>3295</v>
      </c>
      <c r="C10896" t="s">
        <v>448</v>
      </c>
      <c r="D10896" t="s">
        <v>475</v>
      </c>
      <c r="E10896" t="s">
        <v>10</v>
      </c>
      <c r="F10896">
        <v>2012</v>
      </c>
      <c r="G10896" t="s">
        <v>503</v>
      </c>
      <c r="H10896">
        <v>0.92528279999999996</v>
      </c>
    </row>
    <row r="10897" spans="1:8">
      <c r="A10897" t="s">
        <v>464</v>
      </c>
      <c r="B10897">
        <v>3295</v>
      </c>
      <c r="C10897" t="s">
        <v>448</v>
      </c>
      <c r="D10897" t="s">
        <v>475</v>
      </c>
      <c r="E10897" t="s">
        <v>20</v>
      </c>
      <c r="F10897">
        <v>2013</v>
      </c>
      <c r="G10897" t="s">
        <v>503</v>
      </c>
      <c r="H10897">
        <v>10.801944000000001</v>
      </c>
    </row>
    <row r="10898" spans="1:8">
      <c r="A10898" t="s">
        <v>464</v>
      </c>
      <c r="B10898">
        <v>3295</v>
      </c>
      <c r="C10898" t="s">
        <v>448</v>
      </c>
      <c r="D10898" t="s">
        <v>475</v>
      </c>
      <c r="E10898" t="s">
        <v>352</v>
      </c>
      <c r="F10898">
        <v>2012</v>
      </c>
      <c r="G10898" t="s">
        <v>503</v>
      </c>
      <c r="H10898">
        <v>4.1868000000000002E-2</v>
      </c>
    </row>
    <row r="10899" spans="1:8">
      <c r="A10899" t="s">
        <v>456</v>
      </c>
      <c r="B10899">
        <v>3295</v>
      </c>
      <c r="C10899" t="s">
        <v>448</v>
      </c>
      <c r="D10899" t="s">
        <v>475</v>
      </c>
      <c r="E10899" t="s">
        <v>32</v>
      </c>
      <c r="F10899">
        <v>2009</v>
      </c>
      <c r="G10899" t="s">
        <v>503</v>
      </c>
      <c r="H10899">
        <v>0.4438008</v>
      </c>
    </row>
    <row r="10900" spans="1:8">
      <c r="A10900" t="s">
        <v>429</v>
      </c>
      <c r="B10900">
        <v>5542</v>
      </c>
      <c r="C10900" t="s">
        <v>524</v>
      </c>
      <c r="D10900" t="s">
        <v>475</v>
      </c>
      <c r="E10900" t="s">
        <v>5</v>
      </c>
      <c r="F10900">
        <v>2011</v>
      </c>
      <c r="G10900" t="s">
        <v>483</v>
      </c>
      <c r="H10900">
        <v>5.3716644000000002</v>
      </c>
    </row>
    <row r="10901" spans="1:8">
      <c r="A10901" t="s">
        <v>429</v>
      </c>
      <c r="B10901">
        <v>5542</v>
      </c>
      <c r="C10901" t="s">
        <v>524</v>
      </c>
      <c r="D10901" t="s">
        <v>475</v>
      </c>
      <c r="E10901" t="s">
        <v>11</v>
      </c>
      <c r="F10901">
        <v>2014</v>
      </c>
      <c r="G10901" t="s">
        <v>483</v>
      </c>
      <c r="H10901">
        <v>5.1413903999999997</v>
      </c>
    </row>
    <row r="10902" spans="1:8">
      <c r="A10902" t="s">
        <v>429</v>
      </c>
      <c r="B10902">
        <v>5542</v>
      </c>
      <c r="C10902" t="s">
        <v>524</v>
      </c>
      <c r="D10902" t="s">
        <v>475</v>
      </c>
      <c r="E10902" t="s">
        <v>10</v>
      </c>
      <c r="F10902">
        <v>2013</v>
      </c>
      <c r="G10902" t="s">
        <v>483</v>
      </c>
      <c r="H10902">
        <v>287.84668679999999</v>
      </c>
    </row>
    <row r="10903" spans="1:8">
      <c r="A10903" t="s">
        <v>429</v>
      </c>
      <c r="B10903">
        <v>5542</v>
      </c>
      <c r="C10903" t="s">
        <v>524</v>
      </c>
      <c r="D10903" t="s">
        <v>475</v>
      </c>
      <c r="E10903" t="s">
        <v>12</v>
      </c>
      <c r="F10903">
        <v>2010</v>
      </c>
      <c r="G10903" t="s">
        <v>483</v>
      </c>
      <c r="H10903">
        <v>0.15491160000000001</v>
      </c>
    </row>
    <row r="10904" spans="1:8">
      <c r="A10904" t="s">
        <v>429</v>
      </c>
      <c r="B10904">
        <v>5542</v>
      </c>
      <c r="C10904" t="s">
        <v>524</v>
      </c>
      <c r="D10904" t="s">
        <v>475</v>
      </c>
      <c r="E10904" t="s">
        <v>32</v>
      </c>
      <c r="F10904">
        <v>2009</v>
      </c>
      <c r="G10904" t="s">
        <v>483</v>
      </c>
      <c r="H10904">
        <v>4.60548E-2</v>
      </c>
    </row>
    <row r="10905" spans="1:8">
      <c r="A10905" t="s">
        <v>429</v>
      </c>
      <c r="B10905">
        <v>5542</v>
      </c>
      <c r="C10905" t="s">
        <v>524</v>
      </c>
      <c r="D10905" t="s">
        <v>475</v>
      </c>
      <c r="E10905" t="s">
        <v>37</v>
      </c>
      <c r="F10905">
        <v>2014</v>
      </c>
      <c r="G10905" t="s">
        <v>483</v>
      </c>
      <c r="H10905">
        <v>89.028115200000002</v>
      </c>
    </row>
    <row r="10906" spans="1:8">
      <c r="A10906" t="s">
        <v>429</v>
      </c>
      <c r="B10906">
        <v>5548</v>
      </c>
      <c r="C10906" t="s">
        <v>526</v>
      </c>
      <c r="D10906" t="s">
        <v>475</v>
      </c>
      <c r="E10906" t="s">
        <v>20</v>
      </c>
      <c r="F10906">
        <v>2013</v>
      </c>
      <c r="G10906" t="s">
        <v>483</v>
      </c>
      <c r="H10906">
        <v>3.8727900000000002</v>
      </c>
    </row>
    <row r="10907" spans="1:8">
      <c r="A10907" t="s">
        <v>464</v>
      </c>
      <c r="B10907">
        <v>5548</v>
      </c>
      <c r="C10907" t="s">
        <v>526</v>
      </c>
      <c r="D10907" t="s">
        <v>475</v>
      </c>
      <c r="E10907" t="s">
        <v>20</v>
      </c>
      <c r="F10907">
        <v>2009</v>
      </c>
      <c r="G10907" t="s">
        <v>483</v>
      </c>
      <c r="H10907">
        <v>9.4956624000000005</v>
      </c>
    </row>
    <row r="10908" spans="1:8">
      <c r="A10908" t="s">
        <v>464</v>
      </c>
      <c r="B10908">
        <v>5548</v>
      </c>
      <c r="C10908" t="s">
        <v>526</v>
      </c>
      <c r="D10908" t="s">
        <v>475</v>
      </c>
      <c r="E10908" t="s">
        <v>23</v>
      </c>
      <c r="F10908">
        <v>2012</v>
      </c>
      <c r="G10908" t="s">
        <v>483</v>
      </c>
      <c r="H10908">
        <v>8.3736000000000001E-3</v>
      </c>
    </row>
    <row r="10909" spans="1:8">
      <c r="A10909" t="s">
        <v>429</v>
      </c>
      <c r="B10909">
        <v>3106</v>
      </c>
      <c r="C10909" t="s">
        <v>525</v>
      </c>
      <c r="D10909" t="s">
        <v>475</v>
      </c>
      <c r="E10909" t="s">
        <v>33</v>
      </c>
      <c r="F10909">
        <v>2009</v>
      </c>
      <c r="G10909" t="s">
        <v>480</v>
      </c>
      <c r="H10909">
        <v>0.3684384</v>
      </c>
    </row>
    <row r="10910" spans="1:8">
      <c r="A10910" t="s">
        <v>429</v>
      </c>
      <c r="B10910">
        <v>3106</v>
      </c>
      <c r="C10910" t="s">
        <v>525</v>
      </c>
      <c r="D10910" t="s">
        <v>475</v>
      </c>
      <c r="E10910" t="s">
        <v>482</v>
      </c>
      <c r="F10910">
        <v>2010</v>
      </c>
      <c r="G10910" t="s">
        <v>480</v>
      </c>
      <c r="H10910">
        <v>41.365583999999998</v>
      </c>
    </row>
    <row r="10911" spans="1:8">
      <c r="A10911" t="s">
        <v>464</v>
      </c>
      <c r="B10911">
        <v>3295</v>
      </c>
      <c r="C10911" t="s">
        <v>448</v>
      </c>
      <c r="D10911" t="s">
        <v>475</v>
      </c>
      <c r="E10911" t="s">
        <v>10</v>
      </c>
      <c r="F10911">
        <v>2011</v>
      </c>
      <c r="G10911" t="s">
        <v>480</v>
      </c>
      <c r="H10911">
        <v>1.1262492</v>
      </c>
    </row>
    <row r="10912" spans="1:8">
      <c r="A10912" t="s">
        <v>464</v>
      </c>
      <c r="B10912">
        <v>3295</v>
      </c>
      <c r="C10912" t="s">
        <v>448</v>
      </c>
      <c r="D10912" t="s">
        <v>475</v>
      </c>
      <c r="E10912" t="s">
        <v>9</v>
      </c>
      <c r="F10912">
        <v>2010</v>
      </c>
      <c r="G10912" t="s">
        <v>480</v>
      </c>
      <c r="H10912">
        <v>4.2621624000000002</v>
      </c>
    </row>
    <row r="10913" spans="1:8">
      <c r="A10913" t="s">
        <v>464</v>
      </c>
      <c r="B10913">
        <v>3295</v>
      </c>
      <c r="C10913" t="s">
        <v>448</v>
      </c>
      <c r="D10913" t="s">
        <v>475</v>
      </c>
      <c r="E10913" t="s">
        <v>36</v>
      </c>
      <c r="F10913">
        <v>2010</v>
      </c>
      <c r="G10913" t="s">
        <v>480</v>
      </c>
      <c r="H10913">
        <v>8.7922799999999995E-2</v>
      </c>
    </row>
    <row r="10914" spans="1:8">
      <c r="A10914" t="s">
        <v>429</v>
      </c>
      <c r="B10914">
        <v>5542</v>
      </c>
      <c r="C10914" t="s">
        <v>524</v>
      </c>
      <c r="D10914" t="s">
        <v>475</v>
      </c>
      <c r="E10914" t="s">
        <v>12</v>
      </c>
      <c r="F10914">
        <v>2010</v>
      </c>
      <c r="G10914" t="s">
        <v>480</v>
      </c>
      <c r="H10914">
        <v>0.15491160000000001</v>
      </c>
    </row>
    <row r="10915" spans="1:8">
      <c r="A10915" t="s">
        <v>429</v>
      </c>
      <c r="B10915">
        <v>5542</v>
      </c>
      <c r="C10915" t="s">
        <v>524</v>
      </c>
      <c r="D10915" t="s">
        <v>475</v>
      </c>
      <c r="E10915" t="s">
        <v>35</v>
      </c>
      <c r="F10915">
        <v>2012</v>
      </c>
      <c r="G10915" t="s">
        <v>480</v>
      </c>
      <c r="H10915">
        <v>1.5951708</v>
      </c>
    </row>
    <row r="10916" spans="1:8">
      <c r="A10916" t="s">
        <v>429</v>
      </c>
      <c r="B10916">
        <v>5548</v>
      </c>
      <c r="C10916" t="s">
        <v>526</v>
      </c>
      <c r="D10916" t="s">
        <v>475</v>
      </c>
      <c r="E10916" t="s">
        <v>14</v>
      </c>
      <c r="F10916">
        <v>2013</v>
      </c>
      <c r="G10916" t="s">
        <v>480</v>
      </c>
      <c r="H10916">
        <v>1.4611932000000001</v>
      </c>
    </row>
    <row r="10917" spans="1:8">
      <c r="A10917" t="s">
        <v>429</v>
      </c>
      <c r="B10917">
        <v>5548</v>
      </c>
      <c r="C10917" t="s">
        <v>526</v>
      </c>
      <c r="D10917" t="s">
        <v>475</v>
      </c>
      <c r="E10917" t="s">
        <v>34</v>
      </c>
      <c r="F10917">
        <v>2012</v>
      </c>
      <c r="G10917" t="s">
        <v>480</v>
      </c>
      <c r="H10917">
        <v>4.5049967999999998</v>
      </c>
    </row>
    <row r="10918" spans="1:8">
      <c r="A10918" t="s">
        <v>464</v>
      </c>
      <c r="B10918">
        <v>3106</v>
      </c>
      <c r="C10918" t="s">
        <v>525</v>
      </c>
      <c r="D10918" t="s">
        <v>475</v>
      </c>
      <c r="E10918" t="s">
        <v>5</v>
      </c>
      <c r="F10918">
        <v>2010</v>
      </c>
      <c r="G10918" t="s">
        <v>503</v>
      </c>
      <c r="H10918">
        <v>2.1227076</v>
      </c>
    </row>
    <row r="10919" spans="1:8">
      <c r="A10919" t="s">
        <v>464</v>
      </c>
      <c r="B10919">
        <v>3106</v>
      </c>
      <c r="C10919" t="s">
        <v>525</v>
      </c>
      <c r="D10919" t="s">
        <v>475</v>
      </c>
      <c r="E10919" t="s">
        <v>3</v>
      </c>
      <c r="F10919">
        <v>2012</v>
      </c>
      <c r="G10919" t="s">
        <v>503</v>
      </c>
      <c r="H10919">
        <v>1.8714995999999999</v>
      </c>
    </row>
    <row r="10920" spans="1:8">
      <c r="A10920" t="s">
        <v>464</v>
      </c>
      <c r="B10920">
        <v>3106</v>
      </c>
      <c r="C10920" t="s">
        <v>525</v>
      </c>
      <c r="D10920" t="s">
        <v>475</v>
      </c>
      <c r="E10920" t="s">
        <v>14</v>
      </c>
      <c r="F10920">
        <v>2009</v>
      </c>
      <c r="G10920" t="s">
        <v>503</v>
      </c>
      <c r="H10920">
        <v>32.250920399999998</v>
      </c>
    </row>
    <row r="10921" spans="1:8">
      <c r="A10921" t="s">
        <v>464</v>
      </c>
      <c r="B10921">
        <v>3295</v>
      </c>
      <c r="C10921" t="s">
        <v>448</v>
      </c>
      <c r="D10921" t="s">
        <v>475</v>
      </c>
      <c r="E10921" t="s">
        <v>36</v>
      </c>
      <c r="F10921">
        <v>2012</v>
      </c>
      <c r="G10921" t="s">
        <v>503</v>
      </c>
      <c r="H10921">
        <v>2.93076E-2</v>
      </c>
    </row>
    <row r="10922" spans="1:8">
      <c r="A10922" t="s">
        <v>464</v>
      </c>
      <c r="B10922">
        <v>3295</v>
      </c>
      <c r="C10922" t="s">
        <v>448</v>
      </c>
      <c r="D10922" t="s">
        <v>475</v>
      </c>
      <c r="E10922" t="s">
        <v>428</v>
      </c>
      <c r="F10922">
        <v>2010</v>
      </c>
      <c r="G10922" t="s">
        <v>503</v>
      </c>
      <c r="H10922">
        <v>3.7681199999999998E-2</v>
      </c>
    </row>
    <row r="10923" spans="1:8">
      <c r="A10923" t="s">
        <v>464</v>
      </c>
      <c r="B10923">
        <v>3295</v>
      </c>
      <c r="C10923" t="s">
        <v>448</v>
      </c>
      <c r="D10923" t="s">
        <v>475</v>
      </c>
      <c r="E10923" t="s">
        <v>14</v>
      </c>
      <c r="F10923">
        <v>2009</v>
      </c>
      <c r="G10923" t="s">
        <v>503</v>
      </c>
      <c r="H10923">
        <v>13.6866492</v>
      </c>
    </row>
    <row r="10924" spans="1:8">
      <c r="A10924" t="s">
        <v>464</v>
      </c>
      <c r="B10924">
        <v>3295</v>
      </c>
      <c r="C10924" t="s">
        <v>448</v>
      </c>
      <c r="D10924" t="s">
        <v>475</v>
      </c>
      <c r="E10924" t="s">
        <v>15</v>
      </c>
      <c r="F10924">
        <v>2011</v>
      </c>
      <c r="G10924" t="s">
        <v>503</v>
      </c>
      <c r="H10924">
        <v>9.5584644000000001</v>
      </c>
    </row>
    <row r="10925" spans="1:8">
      <c r="A10925" t="s">
        <v>429</v>
      </c>
      <c r="B10925">
        <v>5542</v>
      </c>
      <c r="C10925" t="s">
        <v>524</v>
      </c>
      <c r="D10925" t="s">
        <v>475</v>
      </c>
      <c r="E10925" t="s">
        <v>23</v>
      </c>
      <c r="F10925">
        <v>2009</v>
      </c>
      <c r="G10925" t="s">
        <v>483</v>
      </c>
      <c r="H10925">
        <v>0.46892159999999999</v>
      </c>
    </row>
    <row r="10926" spans="1:8">
      <c r="A10926" t="s">
        <v>429</v>
      </c>
      <c r="B10926">
        <v>5542</v>
      </c>
      <c r="C10926" t="s">
        <v>524</v>
      </c>
      <c r="D10926" t="s">
        <v>475</v>
      </c>
      <c r="E10926" t="s">
        <v>28</v>
      </c>
      <c r="F10926">
        <v>2012</v>
      </c>
      <c r="G10926" t="s">
        <v>483</v>
      </c>
      <c r="H10926">
        <v>12.166840799999999</v>
      </c>
    </row>
    <row r="10927" spans="1:8">
      <c r="A10927" t="s">
        <v>464</v>
      </c>
      <c r="B10927">
        <v>3295</v>
      </c>
      <c r="C10927" t="s">
        <v>448</v>
      </c>
      <c r="D10927" t="s">
        <v>475</v>
      </c>
      <c r="E10927" t="s">
        <v>482</v>
      </c>
      <c r="F10927">
        <v>2014</v>
      </c>
      <c r="G10927" t="s">
        <v>480</v>
      </c>
      <c r="H10927">
        <v>2.4409044</v>
      </c>
    </row>
    <row r="10928" spans="1:8">
      <c r="A10928" t="s">
        <v>429</v>
      </c>
      <c r="B10928">
        <v>5542</v>
      </c>
      <c r="C10928" t="s">
        <v>524</v>
      </c>
      <c r="D10928" t="s">
        <v>475</v>
      </c>
      <c r="E10928" t="s">
        <v>22</v>
      </c>
      <c r="F10928">
        <v>2010</v>
      </c>
      <c r="G10928" t="s">
        <v>480</v>
      </c>
      <c r="H10928">
        <v>0.41868</v>
      </c>
    </row>
    <row r="10929" spans="1:8">
      <c r="A10929" t="s">
        <v>429</v>
      </c>
      <c r="B10929">
        <v>5542</v>
      </c>
      <c r="C10929" t="s">
        <v>524</v>
      </c>
      <c r="D10929" t="s">
        <v>475</v>
      </c>
      <c r="E10929" t="s">
        <v>29</v>
      </c>
      <c r="F10929">
        <v>2010</v>
      </c>
      <c r="G10929" t="s">
        <v>480</v>
      </c>
      <c r="H10929">
        <v>1.2434795999999999</v>
      </c>
    </row>
    <row r="10930" spans="1:8">
      <c r="A10930" t="s">
        <v>429</v>
      </c>
      <c r="B10930">
        <v>5542</v>
      </c>
      <c r="C10930" t="s">
        <v>524</v>
      </c>
      <c r="D10930" t="s">
        <v>475</v>
      </c>
      <c r="E10930" t="s">
        <v>36</v>
      </c>
      <c r="F10930">
        <v>2011</v>
      </c>
      <c r="G10930" t="s">
        <v>480</v>
      </c>
      <c r="H10930">
        <v>1.9175544</v>
      </c>
    </row>
    <row r="10931" spans="1:8">
      <c r="A10931" t="s">
        <v>429</v>
      </c>
      <c r="B10931">
        <v>5542</v>
      </c>
      <c r="C10931" t="s">
        <v>524</v>
      </c>
      <c r="D10931" t="s">
        <v>475</v>
      </c>
      <c r="E10931" t="s">
        <v>36</v>
      </c>
      <c r="F10931">
        <v>2010</v>
      </c>
      <c r="G10931" t="s">
        <v>483</v>
      </c>
      <c r="H10931">
        <v>0.59871240000000003</v>
      </c>
    </row>
    <row r="10932" spans="1:8">
      <c r="A10932" t="s">
        <v>429</v>
      </c>
      <c r="B10932">
        <v>3106</v>
      </c>
      <c r="C10932" t="s">
        <v>525</v>
      </c>
      <c r="D10932" t="s">
        <v>475</v>
      </c>
      <c r="E10932" t="s">
        <v>36</v>
      </c>
      <c r="F10932">
        <v>2009</v>
      </c>
      <c r="G10932" t="s">
        <v>503</v>
      </c>
      <c r="H10932">
        <v>0.11304359999999999</v>
      </c>
    </row>
    <row r="10933" spans="1:8">
      <c r="A10933" t="s">
        <v>464</v>
      </c>
      <c r="B10933">
        <v>3106</v>
      </c>
      <c r="C10933" t="s">
        <v>525</v>
      </c>
      <c r="D10933" t="s">
        <v>475</v>
      </c>
      <c r="E10933" t="s">
        <v>3</v>
      </c>
      <c r="F10933">
        <v>2014</v>
      </c>
      <c r="G10933" t="s">
        <v>480</v>
      </c>
      <c r="H10933">
        <v>6.4602323999999998</v>
      </c>
    </row>
    <row r="10934" spans="1:8">
      <c r="A10934" t="s">
        <v>464</v>
      </c>
      <c r="B10934">
        <v>5548</v>
      </c>
      <c r="C10934" t="s">
        <v>526</v>
      </c>
      <c r="D10934" t="s">
        <v>475</v>
      </c>
      <c r="E10934" t="s">
        <v>29</v>
      </c>
      <c r="F10934">
        <v>2010</v>
      </c>
      <c r="G10934" t="s">
        <v>480</v>
      </c>
      <c r="H10934">
        <v>3.7681199999999998E-2</v>
      </c>
    </row>
    <row r="10935" spans="1:8">
      <c r="A10935" t="s">
        <v>429</v>
      </c>
      <c r="B10935">
        <v>3106</v>
      </c>
      <c r="C10935" t="s">
        <v>525</v>
      </c>
      <c r="D10935" t="s">
        <v>475</v>
      </c>
      <c r="E10935" t="s">
        <v>32</v>
      </c>
      <c r="F10935">
        <v>2014</v>
      </c>
      <c r="G10935" t="s">
        <v>480</v>
      </c>
      <c r="H10935">
        <v>4.4003268000000002</v>
      </c>
    </row>
    <row r="10936" spans="1:8">
      <c r="A10936" t="s">
        <v>464</v>
      </c>
      <c r="B10936">
        <v>3295</v>
      </c>
      <c r="C10936" t="s">
        <v>448</v>
      </c>
      <c r="D10936" t="s">
        <v>475</v>
      </c>
      <c r="E10936" t="s">
        <v>32</v>
      </c>
      <c r="F10936">
        <v>2010</v>
      </c>
      <c r="G10936" t="s">
        <v>480</v>
      </c>
      <c r="H10936">
        <v>0.35587800000000003</v>
      </c>
    </row>
    <row r="10937" spans="1:8">
      <c r="A10937" t="s">
        <v>429</v>
      </c>
      <c r="B10937">
        <v>5548</v>
      </c>
      <c r="C10937" t="s">
        <v>526</v>
      </c>
      <c r="D10937" t="s">
        <v>475</v>
      </c>
      <c r="E10937" t="s">
        <v>31</v>
      </c>
      <c r="F10937">
        <v>2010</v>
      </c>
      <c r="G10937" t="s">
        <v>480</v>
      </c>
      <c r="H10937">
        <v>0.17584559999999999</v>
      </c>
    </row>
    <row r="10938" spans="1:8">
      <c r="A10938" t="s">
        <v>464</v>
      </c>
      <c r="B10938">
        <v>3247</v>
      </c>
      <c r="C10938" t="s">
        <v>520</v>
      </c>
      <c r="D10938" t="s">
        <v>475</v>
      </c>
      <c r="E10938" t="s">
        <v>13</v>
      </c>
      <c r="F10938">
        <v>2014</v>
      </c>
      <c r="G10938" t="s">
        <v>480</v>
      </c>
      <c r="H10938">
        <v>83.890911599999995</v>
      </c>
    </row>
    <row r="10939" spans="1:8">
      <c r="A10939" t="s">
        <v>464</v>
      </c>
      <c r="B10939">
        <v>3285</v>
      </c>
      <c r="C10939" t="s">
        <v>519</v>
      </c>
      <c r="D10939" t="s">
        <v>475</v>
      </c>
      <c r="E10939" t="s">
        <v>25</v>
      </c>
      <c r="F10939">
        <v>2013</v>
      </c>
      <c r="G10939" t="s">
        <v>480</v>
      </c>
      <c r="H10939">
        <v>0.59033880000000005</v>
      </c>
    </row>
    <row r="10940" spans="1:8">
      <c r="A10940" t="s">
        <v>464</v>
      </c>
      <c r="B10940">
        <v>3285</v>
      </c>
      <c r="C10940" t="s">
        <v>519</v>
      </c>
      <c r="D10940" t="s">
        <v>475</v>
      </c>
      <c r="E10940" t="s">
        <v>26</v>
      </c>
      <c r="F10940">
        <v>2013</v>
      </c>
      <c r="G10940" t="s">
        <v>480</v>
      </c>
      <c r="H10940">
        <v>4.3207776000000004</v>
      </c>
    </row>
    <row r="10941" spans="1:8">
      <c r="A10941" t="s">
        <v>429</v>
      </c>
      <c r="B10941">
        <v>2117</v>
      </c>
      <c r="C10941" t="s">
        <v>439</v>
      </c>
      <c r="D10941" t="s">
        <v>475</v>
      </c>
      <c r="E10941" t="s">
        <v>9</v>
      </c>
      <c r="F10941">
        <v>2013</v>
      </c>
      <c r="G10941" t="s">
        <v>490</v>
      </c>
      <c r="H10941">
        <v>108.3418236</v>
      </c>
    </row>
    <row r="10942" spans="1:8">
      <c r="A10942" t="s">
        <v>429</v>
      </c>
      <c r="B10942">
        <v>2117</v>
      </c>
      <c r="C10942" t="s">
        <v>439</v>
      </c>
      <c r="D10942" t="s">
        <v>475</v>
      </c>
      <c r="E10942" t="s">
        <v>10</v>
      </c>
      <c r="F10942">
        <v>2009</v>
      </c>
      <c r="G10942" t="s">
        <v>490</v>
      </c>
      <c r="H10942">
        <v>94.6091196</v>
      </c>
    </row>
    <row r="10943" spans="1:8">
      <c r="A10943" t="s">
        <v>429</v>
      </c>
      <c r="B10943">
        <v>2117</v>
      </c>
      <c r="C10943" t="s">
        <v>439</v>
      </c>
      <c r="D10943" t="s">
        <v>475</v>
      </c>
      <c r="E10943" t="s">
        <v>482</v>
      </c>
      <c r="F10943">
        <v>2012</v>
      </c>
      <c r="G10943" t="s">
        <v>490</v>
      </c>
      <c r="H10943">
        <v>657.89281800000003</v>
      </c>
    </row>
    <row r="10944" spans="1:8">
      <c r="A10944" t="s">
        <v>464</v>
      </c>
      <c r="B10944">
        <v>2117</v>
      </c>
      <c r="C10944" t="s">
        <v>439</v>
      </c>
      <c r="D10944" t="s">
        <v>475</v>
      </c>
      <c r="E10944" t="s">
        <v>17</v>
      </c>
      <c r="F10944">
        <v>2013</v>
      </c>
      <c r="G10944" t="s">
        <v>490</v>
      </c>
      <c r="H10944">
        <v>0.84573359999999997</v>
      </c>
    </row>
    <row r="10945" spans="1:8">
      <c r="A10945" t="s">
        <v>464</v>
      </c>
      <c r="B10945">
        <v>2117</v>
      </c>
      <c r="C10945" t="s">
        <v>439</v>
      </c>
      <c r="D10945" t="s">
        <v>475</v>
      </c>
      <c r="E10945" t="s">
        <v>20</v>
      </c>
      <c r="F10945">
        <v>2013</v>
      </c>
      <c r="G10945" t="s">
        <v>490</v>
      </c>
      <c r="H10945">
        <v>426.74796359999999</v>
      </c>
    </row>
    <row r="10946" spans="1:8">
      <c r="A10946" t="s">
        <v>464</v>
      </c>
      <c r="B10946">
        <v>2117</v>
      </c>
      <c r="C10946" t="s">
        <v>439</v>
      </c>
      <c r="D10946" t="s">
        <v>475</v>
      </c>
      <c r="E10946" t="s">
        <v>22</v>
      </c>
      <c r="F10946">
        <v>2012</v>
      </c>
      <c r="G10946" t="s">
        <v>490</v>
      </c>
      <c r="H10946">
        <v>8.0135351999999997</v>
      </c>
    </row>
    <row r="10947" spans="1:8">
      <c r="A10947" t="s">
        <v>464</v>
      </c>
      <c r="B10947">
        <v>2117</v>
      </c>
      <c r="C10947" t="s">
        <v>439</v>
      </c>
      <c r="D10947" t="s">
        <v>475</v>
      </c>
      <c r="E10947" t="s">
        <v>36</v>
      </c>
      <c r="F10947">
        <v>2011</v>
      </c>
      <c r="G10947" t="s">
        <v>490</v>
      </c>
      <c r="H10947">
        <v>30.768793200000001</v>
      </c>
    </row>
    <row r="10948" spans="1:8">
      <c r="A10948" t="s">
        <v>438</v>
      </c>
      <c r="B10948">
        <v>2117</v>
      </c>
      <c r="C10948" t="s">
        <v>439</v>
      </c>
      <c r="D10948" t="s">
        <v>475</v>
      </c>
      <c r="E10948" t="s">
        <v>30</v>
      </c>
      <c r="F10948">
        <v>2013</v>
      </c>
      <c r="G10948" t="s">
        <v>490</v>
      </c>
      <c r="H10948">
        <v>0.58615200000000001</v>
      </c>
    </row>
    <row r="10949" spans="1:8">
      <c r="A10949" t="s">
        <v>464</v>
      </c>
      <c r="B10949">
        <v>3191</v>
      </c>
      <c r="C10949" t="s">
        <v>521</v>
      </c>
      <c r="D10949" t="s">
        <v>475</v>
      </c>
      <c r="E10949" t="s">
        <v>20</v>
      </c>
      <c r="F10949">
        <v>2013</v>
      </c>
      <c r="G10949" t="s">
        <v>503</v>
      </c>
      <c r="H10949">
        <v>334.00196999999997</v>
      </c>
    </row>
    <row r="10950" spans="1:8">
      <c r="A10950" t="s">
        <v>464</v>
      </c>
      <c r="B10950">
        <v>3191</v>
      </c>
      <c r="C10950" t="s">
        <v>521</v>
      </c>
      <c r="D10950" t="s">
        <v>475</v>
      </c>
      <c r="E10950" t="s">
        <v>15</v>
      </c>
      <c r="F10950">
        <v>2012</v>
      </c>
      <c r="G10950" t="s">
        <v>503</v>
      </c>
      <c r="H10950">
        <v>10.546549199999999</v>
      </c>
    </row>
    <row r="10951" spans="1:8">
      <c r="A10951" t="s">
        <v>464</v>
      </c>
      <c r="B10951">
        <v>3247</v>
      </c>
      <c r="C10951" t="s">
        <v>520</v>
      </c>
      <c r="D10951" t="s">
        <v>475</v>
      </c>
      <c r="E10951" t="s">
        <v>9</v>
      </c>
      <c r="F10951">
        <v>2014</v>
      </c>
      <c r="G10951" t="s">
        <v>503</v>
      </c>
      <c r="H10951">
        <v>5.4554004000000003</v>
      </c>
    </row>
    <row r="10952" spans="1:8">
      <c r="A10952" t="s">
        <v>464</v>
      </c>
      <c r="B10952">
        <v>3247</v>
      </c>
      <c r="C10952" t="s">
        <v>520</v>
      </c>
      <c r="D10952" t="s">
        <v>475</v>
      </c>
      <c r="E10952" t="s">
        <v>16</v>
      </c>
      <c r="F10952">
        <v>2014</v>
      </c>
      <c r="G10952" t="s">
        <v>503</v>
      </c>
      <c r="H10952">
        <v>1.1848643999999999</v>
      </c>
    </row>
    <row r="10953" spans="1:8">
      <c r="A10953" t="s">
        <v>464</v>
      </c>
      <c r="B10953">
        <v>3247</v>
      </c>
      <c r="C10953" t="s">
        <v>520</v>
      </c>
      <c r="D10953" t="s">
        <v>475</v>
      </c>
      <c r="E10953" t="s">
        <v>20</v>
      </c>
      <c r="F10953">
        <v>2011</v>
      </c>
      <c r="G10953" t="s">
        <v>503</v>
      </c>
      <c r="H10953">
        <v>55.1694636</v>
      </c>
    </row>
    <row r="10954" spans="1:8">
      <c r="A10954" t="s">
        <v>464</v>
      </c>
      <c r="B10954">
        <v>3247</v>
      </c>
      <c r="C10954" t="s">
        <v>520</v>
      </c>
      <c r="D10954" t="s">
        <v>475</v>
      </c>
      <c r="E10954" t="s">
        <v>19</v>
      </c>
      <c r="F10954">
        <v>2010</v>
      </c>
      <c r="G10954" t="s">
        <v>503</v>
      </c>
      <c r="H10954">
        <v>5.1581375999999999</v>
      </c>
    </row>
    <row r="10955" spans="1:8">
      <c r="A10955" t="s">
        <v>464</v>
      </c>
      <c r="B10955">
        <v>3247</v>
      </c>
      <c r="C10955" t="s">
        <v>520</v>
      </c>
      <c r="D10955" t="s">
        <v>475</v>
      </c>
      <c r="E10955" t="s">
        <v>24</v>
      </c>
      <c r="F10955">
        <v>2012</v>
      </c>
      <c r="G10955" t="s">
        <v>503</v>
      </c>
      <c r="H10955">
        <v>11.1033936</v>
      </c>
    </row>
    <row r="10956" spans="1:8">
      <c r="A10956" t="s">
        <v>464</v>
      </c>
      <c r="B10956">
        <v>3247</v>
      </c>
      <c r="C10956" t="s">
        <v>520</v>
      </c>
      <c r="D10956" t="s">
        <v>475</v>
      </c>
      <c r="E10956" t="s">
        <v>352</v>
      </c>
      <c r="F10956">
        <v>2014</v>
      </c>
      <c r="G10956" t="s">
        <v>503</v>
      </c>
      <c r="H10956">
        <v>1.1597436000000001</v>
      </c>
    </row>
    <row r="10957" spans="1:8">
      <c r="A10957" t="s">
        <v>464</v>
      </c>
      <c r="B10957">
        <v>3247</v>
      </c>
      <c r="C10957" t="s">
        <v>520</v>
      </c>
      <c r="D10957" t="s">
        <v>475</v>
      </c>
      <c r="E10957" t="s">
        <v>479</v>
      </c>
      <c r="F10957">
        <v>2013</v>
      </c>
      <c r="G10957" t="s">
        <v>503</v>
      </c>
      <c r="H10957">
        <v>23.282794800000001</v>
      </c>
    </row>
    <row r="10958" spans="1:8">
      <c r="A10958" t="s">
        <v>462</v>
      </c>
      <c r="B10958">
        <v>3285</v>
      </c>
      <c r="C10958" t="s">
        <v>519</v>
      </c>
      <c r="D10958" t="s">
        <v>475</v>
      </c>
      <c r="E10958" t="s">
        <v>15</v>
      </c>
      <c r="F10958">
        <v>2009</v>
      </c>
      <c r="G10958" t="s">
        <v>503</v>
      </c>
      <c r="H10958">
        <v>2.4953327999999999</v>
      </c>
    </row>
    <row r="10959" spans="1:8">
      <c r="A10959" t="s">
        <v>464</v>
      </c>
      <c r="B10959">
        <v>3285</v>
      </c>
      <c r="C10959" t="s">
        <v>519</v>
      </c>
      <c r="D10959" t="s">
        <v>475</v>
      </c>
      <c r="E10959" t="s">
        <v>15</v>
      </c>
      <c r="F10959">
        <v>2011</v>
      </c>
      <c r="G10959" t="s">
        <v>503</v>
      </c>
      <c r="H10959">
        <v>46.335315600000001</v>
      </c>
    </row>
    <row r="10960" spans="1:8">
      <c r="A10960" t="s">
        <v>464</v>
      </c>
      <c r="B10960">
        <v>3285</v>
      </c>
      <c r="C10960" t="s">
        <v>519</v>
      </c>
      <c r="D10960" t="s">
        <v>475</v>
      </c>
      <c r="E10960" t="s">
        <v>23</v>
      </c>
      <c r="F10960">
        <v>2012</v>
      </c>
      <c r="G10960" t="s">
        <v>503</v>
      </c>
      <c r="H10960">
        <v>0.25958160000000002</v>
      </c>
    </row>
    <row r="10961" spans="1:8">
      <c r="A10961" t="s">
        <v>464</v>
      </c>
      <c r="B10961">
        <v>3285</v>
      </c>
      <c r="C10961" t="s">
        <v>519</v>
      </c>
      <c r="D10961" t="s">
        <v>475</v>
      </c>
      <c r="E10961" t="s">
        <v>20</v>
      </c>
      <c r="F10961">
        <v>2009</v>
      </c>
      <c r="G10961" t="s">
        <v>503</v>
      </c>
      <c r="H10961">
        <v>84.317965200000003</v>
      </c>
    </row>
    <row r="10962" spans="1:8">
      <c r="A10962" t="s">
        <v>429</v>
      </c>
      <c r="B10962">
        <v>5549</v>
      </c>
      <c r="C10962" t="s">
        <v>549</v>
      </c>
      <c r="D10962" t="s">
        <v>475</v>
      </c>
      <c r="E10962" t="s">
        <v>14</v>
      </c>
      <c r="F10962">
        <v>2011</v>
      </c>
      <c r="G10962" t="s">
        <v>483</v>
      </c>
      <c r="H10962">
        <v>3.7681199999999998E-2</v>
      </c>
    </row>
    <row r="10963" spans="1:8">
      <c r="A10963" t="s">
        <v>438</v>
      </c>
      <c r="B10963">
        <v>2117</v>
      </c>
      <c r="C10963" t="s">
        <v>439</v>
      </c>
      <c r="D10963" t="s">
        <v>475</v>
      </c>
      <c r="E10963" t="s">
        <v>30</v>
      </c>
      <c r="F10963">
        <v>2013</v>
      </c>
      <c r="G10963" t="s">
        <v>480</v>
      </c>
      <c r="H10963">
        <v>0.58615200000000001</v>
      </c>
    </row>
    <row r="10964" spans="1:8">
      <c r="A10964" t="s">
        <v>429</v>
      </c>
      <c r="B10964">
        <v>2117</v>
      </c>
      <c r="C10964" t="s">
        <v>439</v>
      </c>
      <c r="D10964" t="s">
        <v>475</v>
      </c>
      <c r="E10964" t="s">
        <v>37</v>
      </c>
      <c r="F10964">
        <v>2010</v>
      </c>
      <c r="G10964" t="s">
        <v>480</v>
      </c>
      <c r="H10964">
        <v>427.24619280000002</v>
      </c>
    </row>
    <row r="10965" spans="1:8">
      <c r="A10965" t="s">
        <v>464</v>
      </c>
      <c r="B10965">
        <v>2117</v>
      </c>
      <c r="C10965" t="s">
        <v>439</v>
      </c>
      <c r="D10965" t="s">
        <v>475</v>
      </c>
      <c r="E10965" t="s">
        <v>18</v>
      </c>
      <c r="F10965">
        <v>2009</v>
      </c>
      <c r="G10965" t="s">
        <v>480</v>
      </c>
      <c r="H10965">
        <v>51.397156799999998</v>
      </c>
    </row>
    <row r="10966" spans="1:8">
      <c r="A10966" t="s">
        <v>464</v>
      </c>
      <c r="B10966">
        <v>2117</v>
      </c>
      <c r="C10966" t="s">
        <v>439</v>
      </c>
      <c r="D10966" t="s">
        <v>475</v>
      </c>
      <c r="E10966" t="s">
        <v>22</v>
      </c>
      <c r="F10966">
        <v>2009</v>
      </c>
      <c r="G10966" t="s">
        <v>480</v>
      </c>
      <c r="H10966">
        <v>2.1603888000000002</v>
      </c>
    </row>
    <row r="10967" spans="1:8">
      <c r="A10967" t="s">
        <v>464</v>
      </c>
      <c r="B10967">
        <v>2117</v>
      </c>
      <c r="C10967" t="s">
        <v>439</v>
      </c>
      <c r="D10967" t="s">
        <v>475</v>
      </c>
      <c r="E10967" t="s">
        <v>23</v>
      </c>
      <c r="F10967">
        <v>2013</v>
      </c>
      <c r="G10967" t="s">
        <v>480</v>
      </c>
      <c r="H10967">
        <v>1.5365556</v>
      </c>
    </row>
    <row r="10968" spans="1:8">
      <c r="A10968" t="s">
        <v>464</v>
      </c>
      <c r="B10968">
        <v>2117</v>
      </c>
      <c r="C10968" t="s">
        <v>439</v>
      </c>
      <c r="D10968" t="s">
        <v>475</v>
      </c>
      <c r="E10968" t="s">
        <v>479</v>
      </c>
      <c r="F10968">
        <v>2014</v>
      </c>
      <c r="G10968" t="s">
        <v>480</v>
      </c>
      <c r="H10968">
        <v>630.66605760000004</v>
      </c>
    </row>
    <row r="10969" spans="1:8">
      <c r="A10969" t="s">
        <v>438</v>
      </c>
      <c r="B10969">
        <v>2117</v>
      </c>
      <c r="C10969" t="s">
        <v>439</v>
      </c>
      <c r="D10969" t="s">
        <v>475</v>
      </c>
      <c r="E10969" t="s">
        <v>37</v>
      </c>
      <c r="F10969">
        <v>2012</v>
      </c>
      <c r="G10969" t="s">
        <v>480</v>
      </c>
      <c r="H10969">
        <v>0.10048319999999999</v>
      </c>
    </row>
    <row r="10970" spans="1:8">
      <c r="A10970" t="s">
        <v>464</v>
      </c>
      <c r="B10970">
        <v>3191</v>
      </c>
      <c r="C10970" t="s">
        <v>521</v>
      </c>
      <c r="D10970" t="s">
        <v>475</v>
      </c>
      <c r="E10970" t="s">
        <v>11</v>
      </c>
      <c r="F10970">
        <v>2014</v>
      </c>
      <c r="G10970" t="s">
        <v>480</v>
      </c>
      <c r="H10970">
        <v>22.035128400000001</v>
      </c>
    </row>
    <row r="10971" spans="1:8">
      <c r="A10971" t="s">
        <v>464</v>
      </c>
      <c r="B10971">
        <v>3247</v>
      </c>
      <c r="C10971" t="s">
        <v>520</v>
      </c>
      <c r="D10971" t="s">
        <v>475</v>
      </c>
      <c r="E10971" t="s">
        <v>9</v>
      </c>
      <c r="F10971">
        <v>2013</v>
      </c>
      <c r="G10971" t="s">
        <v>480</v>
      </c>
      <c r="H10971">
        <v>7.4022623999999997</v>
      </c>
    </row>
    <row r="10972" spans="1:8">
      <c r="A10972" t="s">
        <v>464</v>
      </c>
      <c r="B10972">
        <v>3247</v>
      </c>
      <c r="C10972" t="s">
        <v>520</v>
      </c>
      <c r="D10972" t="s">
        <v>475</v>
      </c>
      <c r="E10972" t="s">
        <v>17</v>
      </c>
      <c r="F10972">
        <v>2011</v>
      </c>
      <c r="G10972" t="s">
        <v>480</v>
      </c>
      <c r="H10972">
        <v>8.3736000000000005E-2</v>
      </c>
    </row>
    <row r="10973" spans="1:8">
      <c r="A10973" t="s">
        <v>464</v>
      </c>
      <c r="B10973">
        <v>3247</v>
      </c>
      <c r="C10973" t="s">
        <v>520</v>
      </c>
      <c r="D10973" t="s">
        <v>475</v>
      </c>
      <c r="E10973" t="s">
        <v>18</v>
      </c>
      <c r="F10973">
        <v>2010</v>
      </c>
      <c r="G10973" t="s">
        <v>480</v>
      </c>
      <c r="H10973">
        <v>44.719210799999999</v>
      </c>
    </row>
    <row r="10974" spans="1:8">
      <c r="A10974" t="s">
        <v>464</v>
      </c>
      <c r="B10974">
        <v>3247</v>
      </c>
      <c r="C10974" t="s">
        <v>520</v>
      </c>
      <c r="D10974" t="s">
        <v>475</v>
      </c>
      <c r="E10974" t="s">
        <v>16</v>
      </c>
      <c r="F10974">
        <v>2013</v>
      </c>
      <c r="G10974" t="s">
        <v>480</v>
      </c>
      <c r="H10974">
        <v>0.65732760000000001</v>
      </c>
    </row>
    <row r="10975" spans="1:8">
      <c r="A10975" t="s">
        <v>464</v>
      </c>
      <c r="B10975">
        <v>3247</v>
      </c>
      <c r="C10975" t="s">
        <v>520</v>
      </c>
      <c r="D10975" t="s">
        <v>475</v>
      </c>
      <c r="E10975" t="s">
        <v>22</v>
      </c>
      <c r="F10975">
        <v>2013</v>
      </c>
      <c r="G10975" t="s">
        <v>480</v>
      </c>
      <c r="H10975">
        <v>2.0724659999999999</v>
      </c>
    </row>
    <row r="10976" spans="1:8">
      <c r="A10976" t="s">
        <v>464</v>
      </c>
      <c r="B10976">
        <v>3247</v>
      </c>
      <c r="C10976" t="s">
        <v>520</v>
      </c>
      <c r="D10976" t="s">
        <v>475</v>
      </c>
      <c r="E10976" t="s">
        <v>479</v>
      </c>
      <c r="F10976">
        <v>2009</v>
      </c>
      <c r="G10976" t="s">
        <v>480</v>
      </c>
      <c r="H10976">
        <v>26.703410399999999</v>
      </c>
    </row>
    <row r="10977" spans="1:8">
      <c r="A10977" t="s">
        <v>464</v>
      </c>
      <c r="B10977">
        <v>3285</v>
      </c>
      <c r="C10977" t="s">
        <v>519</v>
      </c>
      <c r="D10977" t="s">
        <v>475</v>
      </c>
      <c r="E10977" t="s">
        <v>23</v>
      </c>
      <c r="F10977">
        <v>2010</v>
      </c>
      <c r="G10977" t="s">
        <v>480</v>
      </c>
      <c r="H10977">
        <v>0.16328519999999999</v>
      </c>
    </row>
    <row r="10978" spans="1:8">
      <c r="A10978" t="s">
        <v>464</v>
      </c>
      <c r="B10978">
        <v>2117</v>
      </c>
      <c r="C10978" t="s">
        <v>439</v>
      </c>
      <c r="D10978" t="s">
        <v>475</v>
      </c>
      <c r="E10978" t="s">
        <v>11</v>
      </c>
      <c r="F10978">
        <v>2014</v>
      </c>
      <c r="G10978" t="s">
        <v>490</v>
      </c>
      <c r="H10978">
        <v>105.88835880000001</v>
      </c>
    </row>
    <row r="10979" spans="1:8">
      <c r="A10979" t="s">
        <v>464</v>
      </c>
      <c r="B10979">
        <v>2117</v>
      </c>
      <c r="C10979" t="s">
        <v>439</v>
      </c>
      <c r="D10979" t="s">
        <v>475</v>
      </c>
      <c r="E10979" t="s">
        <v>34</v>
      </c>
      <c r="F10979">
        <v>2010</v>
      </c>
      <c r="G10979" t="s">
        <v>490</v>
      </c>
      <c r="H10979">
        <v>28.1394828</v>
      </c>
    </row>
    <row r="10980" spans="1:8">
      <c r="A10980" t="s">
        <v>464</v>
      </c>
      <c r="B10980">
        <v>2117</v>
      </c>
      <c r="C10980" t="s">
        <v>439</v>
      </c>
      <c r="D10980" t="s">
        <v>475</v>
      </c>
      <c r="E10980" t="s">
        <v>35</v>
      </c>
      <c r="F10980">
        <v>2009</v>
      </c>
      <c r="G10980" t="s">
        <v>490</v>
      </c>
      <c r="H10980">
        <v>0.7871184</v>
      </c>
    </row>
    <row r="10981" spans="1:8">
      <c r="A10981" t="s">
        <v>486</v>
      </c>
      <c r="B10981">
        <v>2117</v>
      </c>
      <c r="C10981" t="s">
        <v>439</v>
      </c>
      <c r="D10981" t="s">
        <v>475</v>
      </c>
      <c r="E10981" t="s">
        <v>6</v>
      </c>
      <c r="F10981">
        <v>2011</v>
      </c>
      <c r="G10981" t="s">
        <v>490</v>
      </c>
      <c r="H10981">
        <v>0.10467</v>
      </c>
    </row>
    <row r="10982" spans="1:8">
      <c r="A10982" t="s">
        <v>438</v>
      </c>
      <c r="B10982">
        <v>2117</v>
      </c>
      <c r="C10982" t="s">
        <v>439</v>
      </c>
      <c r="D10982" t="s">
        <v>475</v>
      </c>
      <c r="E10982" t="s">
        <v>482</v>
      </c>
      <c r="F10982">
        <v>2009</v>
      </c>
      <c r="G10982" t="s">
        <v>490</v>
      </c>
      <c r="H10982">
        <v>2.4743987999999999</v>
      </c>
    </row>
    <row r="10983" spans="1:8">
      <c r="A10983" t="s">
        <v>438</v>
      </c>
      <c r="B10983">
        <v>2117</v>
      </c>
      <c r="C10983" t="s">
        <v>439</v>
      </c>
      <c r="D10983" t="s">
        <v>475</v>
      </c>
      <c r="E10983" t="s">
        <v>37</v>
      </c>
      <c r="F10983">
        <v>2010</v>
      </c>
      <c r="G10983" t="s">
        <v>490</v>
      </c>
      <c r="H10983">
        <v>0.12979080000000001</v>
      </c>
    </row>
    <row r="10984" spans="1:8">
      <c r="A10984" t="s">
        <v>464</v>
      </c>
      <c r="B10984">
        <v>3247</v>
      </c>
      <c r="C10984" t="s">
        <v>520</v>
      </c>
      <c r="D10984" t="s">
        <v>475</v>
      </c>
      <c r="E10984" t="s">
        <v>11</v>
      </c>
      <c r="F10984">
        <v>2010</v>
      </c>
      <c r="G10984" t="s">
        <v>503</v>
      </c>
      <c r="H10984">
        <v>35.324031599999998</v>
      </c>
    </row>
    <row r="10985" spans="1:8">
      <c r="A10985" t="s">
        <v>464</v>
      </c>
      <c r="B10985">
        <v>3247</v>
      </c>
      <c r="C10985" t="s">
        <v>520</v>
      </c>
      <c r="D10985" t="s">
        <v>475</v>
      </c>
      <c r="E10985" t="s">
        <v>15</v>
      </c>
      <c r="F10985">
        <v>2011</v>
      </c>
      <c r="G10985" t="s">
        <v>503</v>
      </c>
      <c r="H10985">
        <v>155.14606079999999</v>
      </c>
    </row>
    <row r="10986" spans="1:8">
      <c r="A10986" t="s">
        <v>464</v>
      </c>
      <c r="B10986">
        <v>3247</v>
      </c>
      <c r="C10986" t="s">
        <v>520</v>
      </c>
      <c r="D10986" t="s">
        <v>475</v>
      </c>
      <c r="E10986" t="s">
        <v>35</v>
      </c>
      <c r="F10986">
        <v>2012</v>
      </c>
      <c r="G10986" t="s">
        <v>503</v>
      </c>
      <c r="H10986">
        <v>1.0006451999999999</v>
      </c>
    </row>
    <row r="10987" spans="1:8">
      <c r="A10987" t="s">
        <v>464</v>
      </c>
      <c r="B10987">
        <v>3247</v>
      </c>
      <c r="C10987" t="s">
        <v>520</v>
      </c>
      <c r="D10987" t="s">
        <v>475</v>
      </c>
      <c r="E10987" t="s">
        <v>428</v>
      </c>
      <c r="F10987">
        <v>2012</v>
      </c>
      <c r="G10987" t="s">
        <v>503</v>
      </c>
      <c r="H10987">
        <v>0.60289919999999997</v>
      </c>
    </row>
    <row r="10988" spans="1:8">
      <c r="A10988" t="s">
        <v>464</v>
      </c>
      <c r="B10988">
        <v>3285</v>
      </c>
      <c r="C10988" t="s">
        <v>519</v>
      </c>
      <c r="D10988" t="s">
        <v>475</v>
      </c>
      <c r="E10988" t="s">
        <v>35</v>
      </c>
      <c r="F10988">
        <v>2014</v>
      </c>
      <c r="G10988" t="s">
        <v>503</v>
      </c>
      <c r="H10988">
        <v>2.9098259999999998</v>
      </c>
    </row>
    <row r="10989" spans="1:8">
      <c r="A10989" t="s">
        <v>464</v>
      </c>
      <c r="B10989">
        <v>2117</v>
      </c>
      <c r="C10989" t="s">
        <v>439</v>
      </c>
      <c r="D10989" t="s">
        <v>475</v>
      </c>
      <c r="E10989" t="s">
        <v>3</v>
      </c>
      <c r="F10989">
        <v>2010</v>
      </c>
      <c r="G10989" t="s">
        <v>480</v>
      </c>
      <c r="H10989">
        <v>46.749808799999997</v>
      </c>
    </row>
    <row r="10990" spans="1:8">
      <c r="A10990" t="s">
        <v>464</v>
      </c>
      <c r="B10990">
        <v>2117</v>
      </c>
      <c r="C10990" t="s">
        <v>439</v>
      </c>
      <c r="D10990" t="s">
        <v>475</v>
      </c>
      <c r="E10990" t="s">
        <v>14</v>
      </c>
      <c r="F10990">
        <v>2011</v>
      </c>
      <c r="G10990" t="s">
        <v>480</v>
      </c>
      <c r="H10990">
        <v>142.0330032</v>
      </c>
    </row>
    <row r="10991" spans="1:8">
      <c r="A10991" t="s">
        <v>464</v>
      </c>
      <c r="B10991">
        <v>2117</v>
      </c>
      <c r="C10991" t="s">
        <v>439</v>
      </c>
      <c r="D10991" t="s">
        <v>475</v>
      </c>
      <c r="E10991" t="s">
        <v>37</v>
      </c>
      <c r="F10991">
        <v>2012</v>
      </c>
      <c r="G10991" t="s">
        <v>480</v>
      </c>
      <c r="H10991">
        <v>1001.9724156</v>
      </c>
    </row>
    <row r="10992" spans="1:8">
      <c r="A10992" t="s">
        <v>464</v>
      </c>
      <c r="B10992">
        <v>3191</v>
      </c>
      <c r="C10992" t="s">
        <v>521</v>
      </c>
      <c r="D10992" t="s">
        <v>475</v>
      </c>
      <c r="E10992" t="s">
        <v>6</v>
      </c>
      <c r="F10992">
        <v>2009</v>
      </c>
      <c r="G10992" t="s">
        <v>480</v>
      </c>
      <c r="H10992">
        <v>2.5078931999999998</v>
      </c>
    </row>
    <row r="10993" spans="1:8">
      <c r="A10993" t="s">
        <v>464</v>
      </c>
      <c r="B10993">
        <v>3247</v>
      </c>
      <c r="C10993" t="s">
        <v>520</v>
      </c>
      <c r="D10993" t="s">
        <v>475</v>
      </c>
      <c r="E10993" t="s">
        <v>5</v>
      </c>
      <c r="F10993">
        <v>2012</v>
      </c>
      <c r="G10993" t="s">
        <v>480</v>
      </c>
      <c r="H10993">
        <v>90.3846384</v>
      </c>
    </row>
    <row r="10994" spans="1:8">
      <c r="A10994" t="s">
        <v>464</v>
      </c>
      <c r="B10994">
        <v>3247</v>
      </c>
      <c r="C10994" t="s">
        <v>520</v>
      </c>
      <c r="D10994" t="s">
        <v>475</v>
      </c>
      <c r="E10994" t="s">
        <v>14</v>
      </c>
      <c r="F10994">
        <v>2009</v>
      </c>
      <c r="G10994" t="s">
        <v>480</v>
      </c>
      <c r="H10994">
        <v>3.7681200000000001</v>
      </c>
    </row>
    <row r="10995" spans="1:8">
      <c r="A10995" t="s">
        <v>464</v>
      </c>
      <c r="B10995">
        <v>3247</v>
      </c>
      <c r="C10995" t="s">
        <v>520</v>
      </c>
      <c r="D10995" t="s">
        <v>475</v>
      </c>
      <c r="E10995" t="s">
        <v>35</v>
      </c>
      <c r="F10995">
        <v>2012</v>
      </c>
      <c r="G10995" t="s">
        <v>480</v>
      </c>
      <c r="H10995">
        <v>1.0006451999999999</v>
      </c>
    </row>
    <row r="10996" spans="1:8">
      <c r="A10996" t="s">
        <v>464</v>
      </c>
      <c r="B10996">
        <v>3285</v>
      </c>
      <c r="C10996" t="s">
        <v>519</v>
      </c>
      <c r="D10996" t="s">
        <v>475</v>
      </c>
      <c r="E10996" t="s">
        <v>5</v>
      </c>
      <c r="F10996">
        <v>2009</v>
      </c>
      <c r="G10996" t="s">
        <v>480</v>
      </c>
      <c r="H10996">
        <v>0.89597519999999997</v>
      </c>
    </row>
    <row r="10997" spans="1:8">
      <c r="A10997" t="s">
        <v>429</v>
      </c>
      <c r="B10997">
        <v>2117</v>
      </c>
      <c r="C10997" t="s">
        <v>439</v>
      </c>
      <c r="D10997" t="s">
        <v>475</v>
      </c>
      <c r="E10997" t="s">
        <v>479</v>
      </c>
      <c r="F10997">
        <v>2010</v>
      </c>
      <c r="G10997" t="s">
        <v>490</v>
      </c>
      <c r="H10997">
        <v>35.767832400000003</v>
      </c>
    </row>
    <row r="10998" spans="1:8">
      <c r="A10998" t="s">
        <v>464</v>
      </c>
      <c r="B10998">
        <v>3285</v>
      </c>
      <c r="C10998" t="s">
        <v>519</v>
      </c>
      <c r="D10998" t="s">
        <v>475</v>
      </c>
      <c r="E10998" t="s">
        <v>2</v>
      </c>
      <c r="F10998">
        <v>2014</v>
      </c>
      <c r="G10998" t="s">
        <v>480</v>
      </c>
      <c r="H10998">
        <v>2.9433204000000002</v>
      </c>
    </row>
    <row r="10999" spans="1:8">
      <c r="A10999" t="s">
        <v>429</v>
      </c>
      <c r="B10999">
        <v>7100</v>
      </c>
      <c r="C10999" t="s">
        <v>534</v>
      </c>
      <c r="D10999" t="s">
        <v>475</v>
      </c>
      <c r="E10999" t="s">
        <v>30</v>
      </c>
      <c r="F10999">
        <v>2014</v>
      </c>
      <c r="G10999" t="s">
        <v>480</v>
      </c>
      <c r="H10999">
        <v>16.994221199999998</v>
      </c>
    </row>
    <row r="11000" spans="1:8">
      <c r="A11000" t="s">
        <v>465</v>
      </c>
      <c r="B11000">
        <v>3234</v>
      </c>
      <c r="C11000" t="s">
        <v>533</v>
      </c>
      <c r="D11000" t="s">
        <v>475</v>
      </c>
      <c r="E11000" t="s">
        <v>30</v>
      </c>
      <c r="F11000">
        <v>2009</v>
      </c>
      <c r="G11000" t="s">
        <v>503</v>
      </c>
      <c r="H11000">
        <v>4.60548E-2</v>
      </c>
    </row>
    <row r="11001" spans="1:8">
      <c r="A11001" t="s">
        <v>464</v>
      </c>
      <c r="B11001">
        <v>3234</v>
      </c>
      <c r="C11001" t="s">
        <v>533</v>
      </c>
      <c r="D11001" t="s">
        <v>475</v>
      </c>
      <c r="E11001" t="s">
        <v>9</v>
      </c>
      <c r="F11001">
        <v>2014</v>
      </c>
      <c r="G11001" t="s">
        <v>503</v>
      </c>
      <c r="H11001">
        <v>19.728201599999998</v>
      </c>
    </row>
    <row r="11002" spans="1:8">
      <c r="A11002" t="s">
        <v>464</v>
      </c>
      <c r="B11002">
        <v>3234</v>
      </c>
      <c r="C11002" t="s">
        <v>533</v>
      </c>
      <c r="D11002" t="s">
        <v>475</v>
      </c>
      <c r="E11002" t="s">
        <v>33</v>
      </c>
      <c r="F11002">
        <v>2011</v>
      </c>
      <c r="G11002" t="s">
        <v>503</v>
      </c>
      <c r="H11002">
        <v>1.1220623999999999</v>
      </c>
    </row>
    <row r="11003" spans="1:8">
      <c r="A11003" t="s">
        <v>429</v>
      </c>
      <c r="B11003">
        <v>7100</v>
      </c>
      <c r="C11003" t="s">
        <v>534</v>
      </c>
      <c r="D11003" t="s">
        <v>475</v>
      </c>
      <c r="E11003" t="s">
        <v>31</v>
      </c>
      <c r="F11003">
        <v>2012</v>
      </c>
      <c r="G11003" t="s">
        <v>505</v>
      </c>
      <c r="H11003">
        <v>2.4241571999999998</v>
      </c>
    </row>
    <row r="11004" spans="1:8">
      <c r="A11004" t="s">
        <v>464</v>
      </c>
      <c r="B11004">
        <v>3234</v>
      </c>
      <c r="C11004" t="s">
        <v>533</v>
      </c>
      <c r="D11004" t="s">
        <v>475</v>
      </c>
      <c r="E11004" t="s">
        <v>12</v>
      </c>
      <c r="F11004">
        <v>2010</v>
      </c>
      <c r="G11004" t="s">
        <v>480</v>
      </c>
      <c r="H11004">
        <v>12.011929200000001</v>
      </c>
    </row>
    <row r="11005" spans="1:8">
      <c r="A11005" t="s">
        <v>429</v>
      </c>
      <c r="B11005">
        <v>7100</v>
      </c>
      <c r="C11005" t="s">
        <v>534</v>
      </c>
      <c r="D11005" t="s">
        <v>475</v>
      </c>
      <c r="E11005" t="s">
        <v>31</v>
      </c>
      <c r="F11005">
        <v>2012</v>
      </c>
      <c r="G11005" t="s">
        <v>480</v>
      </c>
      <c r="H11005">
        <v>2.4241571999999998</v>
      </c>
    </row>
    <row r="11006" spans="1:8">
      <c r="A11006" t="s">
        <v>464</v>
      </c>
      <c r="B11006">
        <v>3234</v>
      </c>
      <c r="C11006" t="s">
        <v>533</v>
      </c>
      <c r="D11006" t="s">
        <v>475</v>
      </c>
      <c r="E11006" t="s">
        <v>25</v>
      </c>
      <c r="F11006">
        <v>2011</v>
      </c>
      <c r="G11006" t="s">
        <v>503</v>
      </c>
      <c r="H11006">
        <v>2.4534647999999999</v>
      </c>
    </row>
    <row r="11007" spans="1:8">
      <c r="A11007" t="s">
        <v>464</v>
      </c>
      <c r="B11007">
        <v>3234</v>
      </c>
      <c r="C11007" t="s">
        <v>533</v>
      </c>
      <c r="D11007" t="s">
        <v>475</v>
      </c>
      <c r="E11007" t="s">
        <v>31</v>
      </c>
      <c r="F11007">
        <v>2010</v>
      </c>
      <c r="G11007" t="s">
        <v>503</v>
      </c>
      <c r="H11007">
        <v>7.8335027999999998</v>
      </c>
    </row>
    <row r="11008" spans="1:8">
      <c r="A11008" t="s">
        <v>464</v>
      </c>
      <c r="B11008">
        <v>7100</v>
      </c>
      <c r="C11008" t="s">
        <v>534</v>
      </c>
      <c r="D11008" t="s">
        <v>475</v>
      </c>
      <c r="E11008" t="s">
        <v>31</v>
      </c>
      <c r="F11008">
        <v>2011</v>
      </c>
      <c r="G11008" t="s">
        <v>505</v>
      </c>
      <c r="H11008">
        <v>1.2895344</v>
      </c>
    </row>
    <row r="11009" spans="1:8">
      <c r="A11009" t="s">
        <v>464</v>
      </c>
      <c r="B11009">
        <v>3234</v>
      </c>
      <c r="C11009" t="s">
        <v>533</v>
      </c>
      <c r="D11009" t="s">
        <v>475</v>
      </c>
      <c r="E11009" t="s">
        <v>25</v>
      </c>
      <c r="F11009">
        <v>2011</v>
      </c>
      <c r="G11009" t="s">
        <v>480</v>
      </c>
      <c r="H11009">
        <v>2.4534647999999999</v>
      </c>
    </row>
    <row r="11010" spans="1:8">
      <c r="A11010" t="s">
        <v>464</v>
      </c>
      <c r="B11010">
        <v>3234</v>
      </c>
      <c r="C11010" t="s">
        <v>533</v>
      </c>
      <c r="D11010" t="s">
        <v>475</v>
      </c>
      <c r="E11010" t="s">
        <v>26</v>
      </c>
      <c r="F11010">
        <v>2014</v>
      </c>
      <c r="G11010" t="s">
        <v>480</v>
      </c>
      <c r="H11010">
        <v>4.5761723999999999</v>
      </c>
    </row>
    <row r="11011" spans="1:8">
      <c r="A11011" t="s">
        <v>429</v>
      </c>
      <c r="B11011">
        <v>7100</v>
      </c>
      <c r="C11011" t="s">
        <v>534</v>
      </c>
      <c r="D11011" t="s">
        <v>475</v>
      </c>
      <c r="E11011" t="s">
        <v>5</v>
      </c>
      <c r="F11011">
        <v>2013</v>
      </c>
      <c r="G11011" t="s">
        <v>480</v>
      </c>
      <c r="H11011">
        <v>13.795506</v>
      </c>
    </row>
    <row r="11012" spans="1:8">
      <c r="A11012" t="s">
        <v>429</v>
      </c>
      <c r="B11012">
        <v>7100</v>
      </c>
      <c r="C11012" t="s">
        <v>534</v>
      </c>
      <c r="D11012" t="s">
        <v>475</v>
      </c>
      <c r="E11012" t="s">
        <v>15</v>
      </c>
      <c r="F11012">
        <v>2013</v>
      </c>
      <c r="G11012" t="s">
        <v>480</v>
      </c>
      <c r="H11012">
        <v>2.1478283999999999</v>
      </c>
    </row>
    <row r="11013" spans="1:8">
      <c r="A11013" t="s">
        <v>429</v>
      </c>
      <c r="B11013">
        <v>7100</v>
      </c>
      <c r="C11013" t="s">
        <v>534</v>
      </c>
      <c r="D11013" t="s">
        <v>475</v>
      </c>
      <c r="E11013" t="s">
        <v>17</v>
      </c>
      <c r="F11013">
        <v>2013</v>
      </c>
      <c r="G11013" t="s">
        <v>480</v>
      </c>
      <c r="H11013">
        <v>1.6789068</v>
      </c>
    </row>
    <row r="11014" spans="1:8">
      <c r="A11014" t="s">
        <v>429</v>
      </c>
      <c r="B11014">
        <v>7100</v>
      </c>
      <c r="C11014" t="s">
        <v>534</v>
      </c>
      <c r="D11014" t="s">
        <v>475</v>
      </c>
      <c r="E11014" t="s">
        <v>37</v>
      </c>
      <c r="F11014">
        <v>2010</v>
      </c>
      <c r="G11014" t="s">
        <v>480</v>
      </c>
      <c r="H11014">
        <v>2.4409044</v>
      </c>
    </row>
    <row r="11015" spans="1:8">
      <c r="A11015" t="s">
        <v>464</v>
      </c>
      <c r="B11015">
        <v>3234</v>
      </c>
      <c r="C11015" t="s">
        <v>533</v>
      </c>
      <c r="D11015" t="s">
        <v>475</v>
      </c>
      <c r="E11015" t="s">
        <v>10</v>
      </c>
      <c r="F11015">
        <v>2009</v>
      </c>
      <c r="G11015" t="s">
        <v>503</v>
      </c>
      <c r="H11015">
        <v>64.225511999999995</v>
      </c>
    </row>
    <row r="11016" spans="1:8">
      <c r="A11016" t="s">
        <v>464</v>
      </c>
      <c r="B11016">
        <v>3234</v>
      </c>
      <c r="C11016" t="s">
        <v>533</v>
      </c>
      <c r="D11016" t="s">
        <v>475</v>
      </c>
      <c r="E11016" t="s">
        <v>16</v>
      </c>
      <c r="F11016">
        <v>2010</v>
      </c>
      <c r="G11016" t="s">
        <v>503</v>
      </c>
      <c r="H11016">
        <v>10.25766</v>
      </c>
    </row>
    <row r="11017" spans="1:8">
      <c r="A11017" t="s">
        <v>464</v>
      </c>
      <c r="B11017">
        <v>3234</v>
      </c>
      <c r="C11017" t="s">
        <v>533</v>
      </c>
      <c r="D11017" t="s">
        <v>475</v>
      </c>
      <c r="E11017" t="s">
        <v>22</v>
      </c>
      <c r="F11017">
        <v>2014</v>
      </c>
      <c r="G11017" t="s">
        <v>503</v>
      </c>
      <c r="H11017">
        <v>0.98389800000000005</v>
      </c>
    </row>
    <row r="11018" spans="1:8">
      <c r="A11018" t="s">
        <v>464</v>
      </c>
      <c r="B11018">
        <v>3234</v>
      </c>
      <c r="C11018" t="s">
        <v>533</v>
      </c>
      <c r="D11018" t="s">
        <v>475</v>
      </c>
      <c r="E11018" t="s">
        <v>24</v>
      </c>
      <c r="F11018">
        <v>2014</v>
      </c>
      <c r="G11018" t="s">
        <v>503</v>
      </c>
      <c r="H11018">
        <v>9.4537943999999996</v>
      </c>
    </row>
    <row r="11019" spans="1:8">
      <c r="A11019" t="s">
        <v>429</v>
      </c>
      <c r="B11019">
        <v>7100</v>
      </c>
      <c r="C11019" t="s">
        <v>534</v>
      </c>
      <c r="D11019" t="s">
        <v>475</v>
      </c>
      <c r="E11019" t="s">
        <v>10</v>
      </c>
      <c r="F11019">
        <v>2012</v>
      </c>
      <c r="G11019" t="s">
        <v>505</v>
      </c>
      <c r="H11019">
        <v>59.465120400000004</v>
      </c>
    </row>
    <row r="11020" spans="1:8">
      <c r="A11020" t="s">
        <v>429</v>
      </c>
      <c r="B11020">
        <v>7100</v>
      </c>
      <c r="C11020" t="s">
        <v>534</v>
      </c>
      <c r="D11020" t="s">
        <v>475</v>
      </c>
      <c r="E11020" t="s">
        <v>343</v>
      </c>
      <c r="F11020">
        <v>2011</v>
      </c>
      <c r="G11020" t="s">
        <v>505</v>
      </c>
      <c r="H11020">
        <v>1.1764908000000001</v>
      </c>
    </row>
    <row r="11021" spans="1:8">
      <c r="A11021" t="s">
        <v>464</v>
      </c>
      <c r="B11021">
        <v>3234</v>
      </c>
      <c r="C11021" t="s">
        <v>533</v>
      </c>
      <c r="D11021" t="s">
        <v>475</v>
      </c>
      <c r="E11021" t="s">
        <v>10</v>
      </c>
      <c r="F11021">
        <v>2010</v>
      </c>
      <c r="G11021" t="s">
        <v>480</v>
      </c>
      <c r="H11021">
        <v>88.303798799999996</v>
      </c>
    </row>
    <row r="11022" spans="1:8">
      <c r="A11022" t="s">
        <v>464</v>
      </c>
      <c r="B11022">
        <v>3234</v>
      </c>
      <c r="C11022" t="s">
        <v>533</v>
      </c>
      <c r="D11022" t="s">
        <v>475</v>
      </c>
      <c r="E11022" t="s">
        <v>17</v>
      </c>
      <c r="F11022">
        <v>2014</v>
      </c>
      <c r="G11022" t="s">
        <v>480</v>
      </c>
      <c r="H11022">
        <v>11.040591600000001</v>
      </c>
    </row>
    <row r="11023" spans="1:8">
      <c r="A11023" t="s">
        <v>464</v>
      </c>
      <c r="B11023">
        <v>3234</v>
      </c>
      <c r="C11023" t="s">
        <v>533</v>
      </c>
      <c r="D11023" t="s">
        <v>475</v>
      </c>
      <c r="E11023" t="s">
        <v>18</v>
      </c>
      <c r="F11023">
        <v>2010</v>
      </c>
      <c r="G11023" t="s">
        <v>480</v>
      </c>
      <c r="H11023">
        <v>46.7288748</v>
      </c>
    </row>
    <row r="11024" spans="1:8">
      <c r="A11024" t="s">
        <v>464</v>
      </c>
      <c r="B11024">
        <v>3234</v>
      </c>
      <c r="C11024" t="s">
        <v>533</v>
      </c>
      <c r="D11024" t="s">
        <v>475</v>
      </c>
      <c r="E11024" t="s">
        <v>15</v>
      </c>
      <c r="F11024">
        <v>2010</v>
      </c>
      <c r="G11024" t="s">
        <v>480</v>
      </c>
      <c r="H11024">
        <v>38.748834000000002</v>
      </c>
    </row>
    <row r="11025" spans="1:8">
      <c r="A11025" t="s">
        <v>464</v>
      </c>
      <c r="B11025">
        <v>3234</v>
      </c>
      <c r="C11025" t="s">
        <v>533</v>
      </c>
      <c r="D11025" t="s">
        <v>475</v>
      </c>
      <c r="E11025" t="s">
        <v>22</v>
      </c>
      <c r="F11025">
        <v>2013</v>
      </c>
      <c r="G11025" t="s">
        <v>480</v>
      </c>
      <c r="H11025">
        <v>0.66988800000000004</v>
      </c>
    </row>
    <row r="11026" spans="1:8">
      <c r="A11026" t="s">
        <v>464</v>
      </c>
      <c r="B11026">
        <v>3234</v>
      </c>
      <c r="C11026" t="s">
        <v>533</v>
      </c>
      <c r="D11026" t="s">
        <v>475</v>
      </c>
      <c r="E11026" t="s">
        <v>20</v>
      </c>
      <c r="F11026">
        <v>2014</v>
      </c>
      <c r="G11026" t="s">
        <v>480</v>
      </c>
      <c r="H11026">
        <v>16.939792799999999</v>
      </c>
    </row>
    <row r="11027" spans="1:8">
      <c r="A11027" t="s">
        <v>464</v>
      </c>
      <c r="B11027">
        <v>3234</v>
      </c>
      <c r="C11027" t="s">
        <v>533</v>
      </c>
      <c r="D11027" t="s">
        <v>475</v>
      </c>
      <c r="E11027" t="s">
        <v>28</v>
      </c>
      <c r="F11027">
        <v>2014</v>
      </c>
      <c r="G11027" t="s">
        <v>480</v>
      </c>
      <c r="H11027">
        <v>417.77983799999998</v>
      </c>
    </row>
    <row r="11028" spans="1:8">
      <c r="A11028" t="s">
        <v>429</v>
      </c>
      <c r="B11028">
        <v>7100</v>
      </c>
      <c r="C11028" t="s">
        <v>534</v>
      </c>
      <c r="D11028" t="s">
        <v>475</v>
      </c>
      <c r="E11028" t="s">
        <v>6</v>
      </c>
      <c r="F11028">
        <v>2012</v>
      </c>
      <c r="G11028" t="s">
        <v>480</v>
      </c>
      <c r="H11028">
        <v>0.27632879999999999</v>
      </c>
    </row>
    <row r="11029" spans="1:8">
      <c r="A11029" t="s">
        <v>429</v>
      </c>
      <c r="B11029">
        <v>7100</v>
      </c>
      <c r="C11029" t="s">
        <v>534</v>
      </c>
      <c r="D11029" t="s">
        <v>475</v>
      </c>
      <c r="E11029" t="s">
        <v>8</v>
      </c>
      <c r="F11029">
        <v>2014</v>
      </c>
      <c r="G11029" t="s">
        <v>480</v>
      </c>
      <c r="H11029">
        <v>0.272142</v>
      </c>
    </row>
    <row r="11030" spans="1:8">
      <c r="A11030" t="s">
        <v>429</v>
      </c>
      <c r="B11030">
        <v>7100</v>
      </c>
      <c r="C11030" t="s">
        <v>534</v>
      </c>
      <c r="D11030" t="s">
        <v>475</v>
      </c>
      <c r="E11030" t="s">
        <v>20</v>
      </c>
      <c r="F11030">
        <v>2014</v>
      </c>
      <c r="G11030" t="s">
        <v>480</v>
      </c>
      <c r="H11030">
        <v>12.5310924</v>
      </c>
    </row>
    <row r="11031" spans="1:8">
      <c r="A11031" t="s">
        <v>429</v>
      </c>
      <c r="B11031">
        <v>7100</v>
      </c>
      <c r="C11031" t="s">
        <v>534</v>
      </c>
      <c r="D11031" t="s">
        <v>475</v>
      </c>
      <c r="E11031" t="s">
        <v>34</v>
      </c>
      <c r="F11031">
        <v>2013</v>
      </c>
      <c r="G11031" t="s">
        <v>480</v>
      </c>
      <c r="H11031">
        <v>1.5784236</v>
      </c>
    </row>
    <row r="11032" spans="1:8">
      <c r="A11032" t="s">
        <v>429</v>
      </c>
      <c r="B11032">
        <v>7100</v>
      </c>
      <c r="C11032" t="s">
        <v>534</v>
      </c>
      <c r="D11032" t="s">
        <v>475</v>
      </c>
      <c r="E11032" t="s">
        <v>35</v>
      </c>
      <c r="F11032">
        <v>2011</v>
      </c>
      <c r="G11032" t="s">
        <v>480</v>
      </c>
      <c r="H11032">
        <v>1.2267323999999999</v>
      </c>
    </row>
    <row r="11033" spans="1:8">
      <c r="A11033" t="s">
        <v>464</v>
      </c>
      <c r="B11033">
        <v>3234</v>
      </c>
      <c r="C11033" t="s">
        <v>533</v>
      </c>
      <c r="D11033" t="s">
        <v>475</v>
      </c>
      <c r="E11033" t="s">
        <v>5</v>
      </c>
      <c r="F11033">
        <v>2013</v>
      </c>
      <c r="G11033" t="s">
        <v>503</v>
      </c>
      <c r="H11033">
        <v>27.762670799999999</v>
      </c>
    </row>
    <row r="11034" spans="1:8">
      <c r="A11034" t="s">
        <v>464</v>
      </c>
      <c r="B11034">
        <v>3234</v>
      </c>
      <c r="C11034" t="s">
        <v>533</v>
      </c>
      <c r="D11034" t="s">
        <v>475</v>
      </c>
      <c r="E11034" t="s">
        <v>11</v>
      </c>
      <c r="F11034">
        <v>2010</v>
      </c>
      <c r="G11034" t="s">
        <v>503</v>
      </c>
      <c r="H11034">
        <v>32.761710000000001</v>
      </c>
    </row>
    <row r="11035" spans="1:8">
      <c r="A11035" t="s">
        <v>464</v>
      </c>
      <c r="B11035">
        <v>3234</v>
      </c>
      <c r="C11035" t="s">
        <v>533</v>
      </c>
      <c r="D11035" t="s">
        <v>475</v>
      </c>
      <c r="E11035" t="s">
        <v>36</v>
      </c>
      <c r="F11035">
        <v>2014</v>
      </c>
      <c r="G11035" t="s">
        <v>503</v>
      </c>
      <c r="H11035">
        <v>9.1774655999999997</v>
      </c>
    </row>
    <row r="11036" spans="1:8">
      <c r="A11036" t="s">
        <v>429</v>
      </c>
      <c r="B11036">
        <v>7100</v>
      </c>
      <c r="C11036" t="s">
        <v>534</v>
      </c>
      <c r="D11036" t="s">
        <v>475</v>
      </c>
      <c r="E11036" t="s">
        <v>29</v>
      </c>
      <c r="F11036">
        <v>2014</v>
      </c>
      <c r="G11036" t="s">
        <v>505</v>
      </c>
      <c r="H11036">
        <v>0.10467</v>
      </c>
    </row>
    <row r="11037" spans="1:8">
      <c r="A11037" t="s">
        <v>464</v>
      </c>
      <c r="B11037">
        <v>3234</v>
      </c>
      <c r="C11037" t="s">
        <v>533</v>
      </c>
      <c r="D11037" t="s">
        <v>475</v>
      </c>
      <c r="E11037" t="s">
        <v>11</v>
      </c>
      <c r="F11037">
        <v>2014</v>
      </c>
      <c r="G11037" t="s">
        <v>480</v>
      </c>
      <c r="H11037">
        <v>31.317264000000002</v>
      </c>
    </row>
    <row r="11038" spans="1:8">
      <c r="A11038" t="s">
        <v>464</v>
      </c>
      <c r="B11038">
        <v>3234</v>
      </c>
      <c r="C11038" t="s">
        <v>533</v>
      </c>
      <c r="D11038" t="s">
        <v>475</v>
      </c>
      <c r="E11038" t="s">
        <v>34</v>
      </c>
      <c r="F11038">
        <v>2013</v>
      </c>
      <c r="G11038" t="s">
        <v>480</v>
      </c>
      <c r="H11038">
        <v>55.856098799999998</v>
      </c>
    </row>
    <row r="11039" spans="1:8">
      <c r="A11039" t="s">
        <v>429</v>
      </c>
      <c r="B11039">
        <v>7100</v>
      </c>
      <c r="C11039" t="s">
        <v>534</v>
      </c>
      <c r="D11039" t="s">
        <v>475</v>
      </c>
      <c r="E11039" t="s">
        <v>24</v>
      </c>
      <c r="F11039">
        <v>2012</v>
      </c>
      <c r="G11039" t="s">
        <v>480</v>
      </c>
      <c r="H11039">
        <v>8.3736000000000005E-2</v>
      </c>
    </row>
    <row r="11040" spans="1:8">
      <c r="A11040" t="s">
        <v>429</v>
      </c>
      <c r="B11040">
        <v>7100</v>
      </c>
      <c r="C11040" t="s">
        <v>534</v>
      </c>
      <c r="D11040" t="s">
        <v>475</v>
      </c>
      <c r="E11040" t="s">
        <v>36</v>
      </c>
      <c r="F11040">
        <v>2013</v>
      </c>
      <c r="G11040" t="s">
        <v>480</v>
      </c>
      <c r="H11040">
        <v>5.1665112000000004</v>
      </c>
    </row>
    <row r="11041" spans="1:8">
      <c r="A11041" t="s">
        <v>464</v>
      </c>
      <c r="B11041">
        <v>3234</v>
      </c>
      <c r="C11041" t="s">
        <v>533</v>
      </c>
      <c r="D11041" t="s">
        <v>475</v>
      </c>
      <c r="E11041" t="s">
        <v>3</v>
      </c>
      <c r="F11041">
        <v>2010</v>
      </c>
      <c r="G11041" t="s">
        <v>503</v>
      </c>
      <c r="H11041">
        <v>32.029020000000003</v>
      </c>
    </row>
    <row r="11042" spans="1:8">
      <c r="A11042" t="s">
        <v>464</v>
      </c>
      <c r="B11042">
        <v>3234</v>
      </c>
      <c r="C11042" t="s">
        <v>533</v>
      </c>
      <c r="D11042" t="s">
        <v>475</v>
      </c>
      <c r="E11042" t="s">
        <v>29</v>
      </c>
      <c r="F11042">
        <v>2010</v>
      </c>
      <c r="G11042" t="s">
        <v>480</v>
      </c>
      <c r="H11042">
        <v>11.5388208</v>
      </c>
    </row>
    <row r="11043" spans="1:8">
      <c r="A11043" t="s">
        <v>464</v>
      </c>
      <c r="B11043">
        <v>3234</v>
      </c>
      <c r="C11043" t="s">
        <v>533</v>
      </c>
      <c r="D11043" t="s">
        <v>475</v>
      </c>
      <c r="E11043" t="s">
        <v>32</v>
      </c>
      <c r="F11043">
        <v>2013</v>
      </c>
      <c r="G11043" t="s">
        <v>503</v>
      </c>
      <c r="H11043">
        <v>5.6144987999999998</v>
      </c>
    </row>
    <row r="11044" spans="1:8">
      <c r="A11044" t="s">
        <v>429</v>
      </c>
      <c r="B11044">
        <v>7100</v>
      </c>
      <c r="C11044" t="s">
        <v>534</v>
      </c>
      <c r="D11044" t="s">
        <v>475</v>
      </c>
      <c r="E11044" t="s">
        <v>32</v>
      </c>
      <c r="F11044">
        <v>2010</v>
      </c>
      <c r="G11044" t="s">
        <v>505</v>
      </c>
      <c r="H11044">
        <v>1.2769740000000001</v>
      </c>
    </row>
    <row r="11045" spans="1:8">
      <c r="A11045" t="s">
        <v>429</v>
      </c>
      <c r="B11045">
        <v>7100</v>
      </c>
      <c r="C11045" t="s">
        <v>534</v>
      </c>
      <c r="D11045" t="s">
        <v>475</v>
      </c>
      <c r="E11045" t="s">
        <v>30</v>
      </c>
      <c r="F11045">
        <v>2009</v>
      </c>
      <c r="G11045" t="s">
        <v>505</v>
      </c>
      <c r="H11045">
        <v>10.0985616</v>
      </c>
    </row>
    <row r="11046" spans="1:8">
      <c r="A11046" t="s">
        <v>464</v>
      </c>
      <c r="B11046">
        <v>3234</v>
      </c>
      <c r="C11046" t="s">
        <v>533</v>
      </c>
      <c r="D11046" t="s">
        <v>475</v>
      </c>
      <c r="E11046" t="s">
        <v>6</v>
      </c>
      <c r="F11046">
        <v>2009</v>
      </c>
      <c r="G11046" t="s">
        <v>480</v>
      </c>
      <c r="H11046">
        <v>10.4711868</v>
      </c>
    </row>
    <row r="11047" spans="1:8">
      <c r="A11047" t="s">
        <v>464</v>
      </c>
      <c r="B11047">
        <v>7100</v>
      </c>
      <c r="C11047" t="s">
        <v>534</v>
      </c>
      <c r="D11047" t="s">
        <v>475</v>
      </c>
      <c r="E11047" t="s">
        <v>8</v>
      </c>
      <c r="F11047">
        <v>2014</v>
      </c>
      <c r="G11047" t="s">
        <v>480</v>
      </c>
      <c r="H11047">
        <v>4.1868000000000001E-3</v>
      </c>
    </row>
    <row r="11048" spans="1:8">
      <c r="A11048" t="s">
        <v>429</v>
      </c>
      <c r="B11048">
        <v>7100</v>
      </c>
      <c r="C11048" t="s">
        <v>534</v>
      </c>
      <c r="D11048" t="s">
        <v>475</v>
      </c>
      <c r="E11048" t="s">
        <v>3</v>
      </c>
      <c r="F11048">
        <v>2009</v>
      </c>
      <c r="G11048" t="s">
        <v>505</v>
      </c>
      <c r="H11048">
        <v>21.976513199999999</v>
      </c>
    </row>
    <row r="11049" spans="1:8">
      <c r="A11049" t="s">
        <v>429</v>
      </c>
      <c r="B11049">
        <v>7100</v>
      </c>
      <c r="C11049" t="s">
        <v>534</v>
      </c>
      <c r="D11049" t="s">
        <v>475</v>
      </c>
      <c r="E11049" t="s">
        <v>15</v>
      </c>
      <c r="F11049">
        <v>2013</v>
      </c>
      <c r="G11049" t="s">
        <v>505</v>
      </c>
      <c r="H11049">
        <v>2.1478283999999999</v>
      </c>
    </row>
    <row r="11050" spans="1:8">
      <c r="A11050" t="s">
        <v>429</v>
      </c>
      <c r="B11050">
        <v>7100</v>
      </c>
      <c r="C11050" t="s">
        <v>534</v>
      </c>
      <c r="D11050" t="s">
        <v>475</v>
      </c>
      <c r="E11050" t="s">
        <v>16</v>
      </c>
      <c r="F11050">
        <v>2010</v>
      </c>
      <c r="G11050" t="s">
        <v>505</v>
      </c>
      <c r="H11050">
        <v>0.3181968</v>
      </c>
    </row>
    <row r="11051" spans="1:8">
      <c r="A11051" t="s">
        <v>429</v>
      </c>
      <c r="B11051">
        <v>7100</v>
      </c>
      <c r="C11051" t="s">
        <v>534</v>
      </c>
      <c r="D11051" t="s">
        <v>475</v>
      </c>
      <c r="E11051" t="s">
        <v>17</v>
      </c>
      <c r="F11051">
        <v>2011</v>
      </c>
      <c r="G11051" t="s">
        <v>505</v>
      </c>
      <c r="H11051">
        <v>2.1855096000000001</v>
      </c>
    </row>
    <row r="11052" spans="1:8">
      <c r="A11052" t="s">
        <v>464</v>
      </c>
      <c r="B11052">
        <v>3234</v>
      </c>
      <c r="C11052" t="s">
        <v>533</v>
      </c>
      <c r="D11052" t="s">
        <v>475</v>
      </c>
      <c r="E11052" t="s">
        <v>343</v>
      </c>
      <c r="F11052">
        <v>2010</v>
      </c>
      <c r="G11052" t="s">
        <v>480</v>
      </c>
      <c r="H11052">
        <v>16.659277199999998</v>
      </c>
    </row>
    <row r="11053" spans="1:8">
      <c r="A11053" t="s">
        <v>464</v>
      </c>
      <c r="B11053">
        <v>3234</v>
      </c>
      <c r="C11053" t="s">
        <v>533</v>
      </c>
      <c r="D11053" t="s">
        <v>475</v>
      </c>
      <c r="E11053" t="s">
        <v>32</v>
      </c>
      <c r="F11053">
        <v>2011</v>
      </c>
      <c r="G11053" t="s">
        <v>480</v>
      </c>
      <c r="H11053">
        <v>2.9600675999999999</v>
      </c>
    </row>
    <row r="11054" spans="1:8">
      <c r="A11054" t="s">
        <v>429</v>
      </c>
      <c r="B11054">
        <v>7100</v>
      </c>
      <c r="C11054" t="s">
        <v>534</v>
      </c>
      <c r="D11054" t="s">
        <v>475</v>
      </c>
      <c r="E11054" t="s">
        <v>16</v>
      </c>
      <c r="F11054">
        <v>2013</v>
      </c>
      <c r="G11054" t="s">
        <v>480</v>
      </c>
      <c r="H11054">
        <v>0.36425160000000001</v>
      </c>
    </row>
    <row r="11055" spans="1:8">
      <c r="A11055" t="s">
        <v>464</v>
      </c>
      <c r="B11055">
        <v>3234</v>
      </c>
      <c r="C11055" t="s">
        <v>533</v>
      </c>
      <c r="D11055" t="s">
        <v>475</v>
      </c>
      <c r="E11055" t="s">
        <v>20</v>
      </c>
      <c r="F11055">
        <v>2010</v>
      </c>
      <c r="G11055" t="s">
        <v>503</v>
      </c>
      <c r="H11055">
        <v>5.8531464</v>
      </c>
    </row>
    <row r="11056" spans="1:8">
      <c r="A11056" t="s">
        <v>464</v>
      </c>
      <c r="B11056">
        <v>3234</v>
      </c>
      <c r="C11056" t="s">
        <v>533</v>
      </c>
      <c r="D11056" t="s">
        <v>475</v>
      </c>
      <c r="E11056" t="s">
        <v>27</v>
      </c>
      <c r="F11056">
        <v>2011</v>
      </c>
      <c r="G11056" t="s">
        <v>503</v>
      </c>
      <c r="H11056">
        <v>3.5252856000000001</v>
      </c>
    </row>
    <row r="11057" spans="1:8">
      <c r="A11057" t="s">
        <v>464</v>
      </c>
      <c r="B11057">
        <v>3234</v>
      </c>
      <c r="C11057" t="s">
        <v>533</v>
      </c>
      <c r="D11057" t="s">
        <v>475</v>
      </c>
      <c r="E11057" t="s">
        <v>352</v>
      </c>
      <c r="F11057">
        <v>2012</v>
      </c>
      <c r="G11057" t="s">
        <v>503</v>
      </c>
      <c r="H11057">
        <v>7.2306036000000002</v>
      </c>
    </row>
    <row r="11058" spans="1:8">
      <c r="A11058" t="s">
        <v>464</v>
      </c>
      <c r="B11058">
        <v>3234</v>
      </c>
      <c r="C11058" t="s">
        <v>533</v>
      </c>
      <c r="D11058" t="s">
        <v>475</v>
      </c>
      <c r="E11058" t="s">
        <v>28</v>
      </c>
      <c r="F11058">
        <v>2009</v>
      </c>
      <c r="G11058" t="s">
        <v>503</v>
      </c>
      <c r="H11058">
        <v>449.28550799999999</v>
      </c>
    </row>
    <row r="11059" spans="1:8">
      <c r="A11059" t="s">
        <v>464</v>
      </c>
      <c r="B11059">
        <v>3234</v>
      </c>
      <c r="C11059" t="s">
        <v>533</v>
      </c>
      <c r="D11059" t="s">
        <v>475</v>
      </c>
      <c r="E11059" t="s">
        <v>479</v>
      </c>
      <c r="F11059">
        <v>2012</v>
      </c>
      <c r="G11059" t="s">
        <v>503</v>
      </c>
      <c r="H11059">
        <v>2.1813227999999998</v>
      </c>
    </row>
    <row r="11060" spans="1:8">
      <c r="A11060" t="s">
        <v>464</v>
      </c>
      <c r="B11060">
        <v>3234</v>
      </c>
      <c r="C11060" t="s">
        <v>533</v>
      </c>
      <c r="D11060" t="s">
        <v>475</v>
      </c>
      <c r="E11060" t="s">
        <v>482</v>
      </c>
      <c r="F11060">
        <v>2014</v>
      </c>
      <c r="G11060" t="s">
        <v>503</v>
      </c>
      <c r="H11060">
        <v>94.466768400000007</v>
      </c>
    </row>
    <row r="11061" spans="1:8">
      <c r="A11061" t="s">
        <v>464</v>
      </c>
      <c r="B11061">
        <v>3105</v>
      </c>
      <c r="C11061" t="s">
        <v>457</v>
      </c>
      <c r="D11061" t="s">
        <v>475</v>
      </c>
      <c r="E11061" t="s">
        <v>20</v>
      </c>
      <c r="F11061">
        <v>2011</v>
      </c>
      <c r="G11061" t="s">
        <v>503</v>
      </c>
      <c r="H11061">
        <v>3070.7958996000002</v>
      </c>
    </row>
    <row r="11062" spans="1:8">
      <c r="A11062" t="s">
        <v>464</v>
      </c>
      <c r="B11062">
        <v>3105</v>
      </c>
      <c r="C11062" t="s">
        <v>457</v>
      </c>
      <c r="D11062" t="s">
        <v>475</v>
      </c>
      <c r="E11062" t="s">
        <v>482</v>
      </c>
      <c r="F11062">
        <v>2009</v>
      </c>
      <c r="G11062" t="s">
        <v>503</v>
      </c>
      <c r="H11062">
        <v>298.56070799999998</v>
      </c>
    </row>
    <row r="11063" spans="1:8">
      <c r="A11063" t="s">
        <v>464</v>
      </c>
      <c r="B11063">
        <v>3105</v>
      </c>
      <c r="C11063" t="s">
        <v>457</v>
      </c>
      <c r="D11063" t="s">
        <v>475</v>
      </c>
      <c r="E11063" t="s">
        <v>479</v>
      </c>
      <c r="F11063">
        <v>2011</v>
      </c>
      <c r="G11063" t="s">
        <v>503</v>
      </c>
      <c r="H11063">
        <v>768.71322720000001</v>
      </c>
    </row>
    <row r="11064" spans="1:8">
      <c r="A11064" t="s">
        <v>464</v>
      </c>
      <c r="B11064" t="s">
        <v>504</v>
      </c>
      <c r="C11064" t="s">
        <v>447</v>
      </c>
      <c r="D11064" t="s">
        <v>475</v>
      </c>
      <c r="E11064" t="s">
        <v>23</v>
      </c>
      <c r="F11064">
        <v>2011</v>
      </c>
      <c r="G11064" t="s">
        <v>503</v>
      </c>
      <c r="H11064">
        <v>7.95492E-2</v>
      </c>
    </row>
    <row r="11065" spans="1:8">
      <c r="A11065" t="s">
        <v>464</v>
      </c>
      <c r="B11065" t="s">
        <v>504</v>
      </c>
      <c r="C11065" t="s">
        <v>447</v>
      </c>
      <c r="D11065" t="s">
        <v>475</v>
      </c>
      <c r="E11065" t="s">
        <v>24</v>
      </c>
      <c r="F11065">
        <v>2010</v>
      </c>
      <c r="G11065" t="s">
        <v>503</v>
      </c>
      <c r="H11065">
        <v>8.6415552000000009</v>
      </c>
    </row>
    <row r="11066" spans="1:8">
      <c r="A11066" t="s">
        <v>464</v>
      </c>
      <c r="B11066" t="s">
        <v>504</v>
      </c>
      <c r="C11066" t="s">
        <v>447</v>
      </c>
      <c r="D11066" t="s">
        <v>475</v>
      </c>
      <c r="E11066" t="s">
        <v>36</v>
      </c>
      <c r="F11066">
        <v>2014</v>
      </c>
      <c r="G11066" t="s">
        <v>503</v>
      </c>
      <c r="H11066">
        <v>0.1590984</v>
      </c>
    </row>
    <row r="11067" spans="1:8">
      <c r="A11067" t="s">
        <v>464</v>
      </c>
      <c r="B11067" t="s">
        <v>504</v>
      </c>
      <c r="C11067" t="s">
        <v>447</v>
      </c>
      <c r="D11067" t="s">
        <v>475</v>
      </c>
      <c r="E11067" t="s">
        <v>9</v>
      </c>
      <c r="F11067">
        <v>2009</v>
      </c>
      <c r="G11067" t="s">
        <v>503</v>
      </c>
      <c r="H11067">
        <v>4.2412283999999998</v>
      </c>
    </row>
    <row r="11068" spans="1:8">
      <c r="A11068" t="s">
        <v>464</v>
      </c>
      <c r="B11068" t="s">
        <v>504</v>
      </c>
      <c r="C11068" t="s">
        <v>447</v>
      </c>
      <c r="D11068" t="s">
        <v>475</v>
      </c>
      <c r="E11068" t="s">
        <v>16</v>
      </c>
      <c r="F11068">
        <v>2010</v>
      </c>
      <c r="G11068" t="s">
        <v>503</v>
      </c>
      <c r="H11068">
        <v>2.281806</v>
      </c>
    </row>
    <row r="11069" spans="1:8">
      <c r="A11069" t="s">
        <v>464</v>
      </c>
      <c r="B11069" t="s">
        <v>504</v>
      </c>
      <c r="C11069" t="s">
        <v>447</v>
      </c>
      <c r="D11069" t="s">
        <v>475</v>
      </c>
      <c r="E11069" t="s">
        <v>19</v>
      </c>
      <c r="F11069">
        <v>2010</v>
      </c>
      <c r="G11069" t="s">
        <v>503</v>
      </c>
      <c r="H11069">
        <v>3.7220651999999999</v>
      </c>
    </row>
    <row r="11070" spans="1:8">
      <c r="A11070" t="s">
        <v>464</v>
      </c>
      <c r="B11070" t="s">
        <v>504</v>
      </c>
      <c r="C11070" t="s">
        <v>447</v>
      </c>
      <c r="D11070" t="s">
        <v>475</v>
      </c>
      <c r="E11070" t="s">
        <v>22</v>
      </c>
      <c r="F11070">
        <v>2009</v>
      </c>
      <c r="G11070" t="s">
        <v>503</v>
      </c>
      <c r="H11070">
        <v>7.5194928000000001</v>
      </c>
    </row>
    <row r="11071" spans="1:8">
      <c r="A11071" t="s">
        <v>464</v>
      </c>
      <c r="B11071" t="s">
        <v>504</v>
      </c>
      <c r="C11071" t="s">
        <v>447</v>
      </c>
      <c r="D11071" t="s">
        <v>475</v>
      </c>
      <c r="E11071" t="s">
        <v>18</v>
      </c>
      <c r="F11071">
        <v>2014</v>
      </c>
      <c r="G11071" t="s">
        <v>503</v>
      </c>
      <c r="H11071">
        <v>4.1198112</v>
      </c>
    </row>
    <row r="11072" spans="1:8">
      <c r="A11072" t="s">
        <v>464</v>
      </c>
      <c r="B11072" t="s">
        <v>504</v>
      </c>
      <c r="C11072" t="s">
        <v>447</v>
      </c>
      <c r="D11072" t="s">
        <v>475</v>
      </c>
      <c r="E11072" t="s">
        <v>17</v>
      </c>
      <c r="F11072">
        <v>2010</v>
      </c>
      <c r="G11072" t="s">
        <v>503</v>
      </c>
      <c r="H11072">
        <v>0.67826160000000002</v>
      </c>
    </row>
    <row r="11073" spans="1:8">
      <c r="A11073" t="s">
        <v>463</v>
      </c>
      <c r="B11073">
        <v>4000</v>
      </c>
      <c r="C11073" t="s">
        <v>433</v>
      </c>
      <c r="D11073" t="s">
        <v>475</v>
      </c>
      <c r="E11073" t="s">
        <v>30</v>
      </c>
      <c r="F11073">
        <v>2012</v>
      </c>
      <c r="G11073" t="s">
        <v>501</v>
      </c>
      <c r="H11073">
        <v>65.322453600000003</v>
      </c>
    </row>
    <row r="11074" spans="1:8">
      <c r="A11074" t="s">
        <v>463</v>
      </c>
      <c r="B11074">
        <v>4000</v>
      </c>
      <c r="C11074" t="s">
        <v>433</v>
      </c>
      <c r="D11074" t="s">
        <v>475</v>
      </c>
      <c r="E11074" t="s">
        <v>34</v>
      </c>
      <c r="F11074">
        <v>2010</v>
      </c>
      <c r="G11074" t="s">
        <v>501</v>
      </c>
      <c r="H11074">
        <v>7.6660307999999997</v>
      </c>
    </row>
    <row r="11075" spans="1:8">
      <c r="A11075" t="s">
        <v>463</v>
      </c>
      <c r="B11075">
        <v>4000</v>
      </c>
      <c r="C11075" t="s">
        <v>433</v>
      </c>
      <c r="D11075" t="s">
        <v>475</v>
      </c>
      <c r="E11075" t="s">
        <v>479</v>
      </c>
      <c r="F11075">
        <v>2011</v>
      </c>
      <c r="G11075" t="s">
        <v>501</v>
      </c>
      <c r="H11075">
        <v>23.977803600000001</v>
      </c>
    </row>
    <row r="11076" spans="1:8">
      <c r="A11076" t="s">
        <v>456</v>
      </c>
      <c r="B11076">
        <v>4000</v>
      </c>
      <c r="C11076" t="s">
        <v>433</v>
      </c>
      <c r="D11076" t="s">
        <v>475</v>
      </c>
      <c r="E11076" t="s">
        <v>22</v>
      </c>
      <c r="F11076">
        <v>2014</v>
      </c>
      <c r="G11076" t="s">
        <v>501</v>
      </c>
      <c r="H11076">
        <v>4.1868000000000001E-3</v>
      </c>
    </row>
    <row r="11077" spans="1:8">
      <c r="A11077" t="s">
        <v>456</v>
      </c>
      <c r="B11077">
        <v>4000</v>
      </c>
      <c r="C11077" t="s">
        <v>433</v>
      </c>
      <c r="D11077" t="s">
        <v>475</v>
      </c>
      <c r="E11077" t="s">
        <v>29</v>
      </c>
      <c r="F11077">
        <v>2012</v>
      </c>
      <c r="G11077" t="s">
        <v>501</v>
      </c>
      <c r="H11077">
        <v>150.96344759999999</v>
      </c>
    </row>
    <row r="11078" spans="1:8">
      <c r="A11078" t="s">
        <v>438</v>
      </c>
      <c r="B11078">
        <v>4000</v>
      </c>
      <c r="C11078" t="s">
        <v>433</v>
      </c>
      <c r="D11078" t="s">
        <v>475</v>
      </c>
      <c r="E11078" t="s">
        <v>30</v>
      </c>
      <c r="F11078">
        <v>2013</v>
      </c>
      <c r="G11078" t="s">
        <v>501</v>
      </c>
      <c r="H11078">
        <v>0.65314079999999997</v>
      </c>
    </row>
    <row r="11079" spans="1:8">
      <c r="A11079" t="s">
        <v>461</v>
      </c>
      <c r="B11079">
        <v>4000</v>
      </c>
      <c r="C11079" t="s">
        <v>433</v>
      </c>
      <c r="D11079" t="s">
        <v>475</v>
      </c>
      <c r="E11079" t="s">
        <v>9</v>
      </c>
      <c r="F11079">
        <v>2014</v>
      </c>
      <c r="G11079" t="s">
        <v>501</v>
      </c>
      <c r="H11079">
        <v>2.7423540000000002</v>
      </c>
    </row>
    <row r="11080" spans="1:8">
      <c r="A11080" t="s">
        <v>461</v>
      </c>
      <c r="B11080">
        <v>4000</v>
      </c>
      <c r="C11080" t="s">
        <v>433</v>
      </c>
      <c r="D11080" t="s">
        <v>475</v>
      </c>
      <c r="E11080" t="s">
        <v>5</v>
      </c>
      <c r="F11080">
        <v>2014</v>
      </c>
      <c r="G11080" t="s">
        <v>501</v>
      </c>
      <c r="H11080">
        <v>4.4840628000000002</v>
      </c>
    </row>
    <row r="11081" spans="1:8">
      <c r="A11081" t="s">
        <v>429</v>
      </c>
      <c r="B11081">
        <v>4100</v>
      </c>
      <c r="C11081" t="s">
        <v>449</v>
      </c>
      <c r="D11081" t="s">
        <v>475</v>
      </c>
      <c r="E11081" t="s">
        <v>6</v>
      </c>
      <c r="F11081">
        <v>2014</v>
      </c>
      <c r="G11081" t="s">
        <v>501</v>
      </c>
      <c r="H11081">
        <v>6.6779460000000004</v>
      </c>
    </row>
    <row r="11082" spans="1:8">
      <c r="A11082" t="s">
        <v>429</v>
      </c>
      <c r="B11082">
        <v>4100</v>
      </c>
      <c r="C11082" t="s">
        <v>449</v>
      </c>
      <c r="D11082" t="s">
        <v>475</v>
      </c>
      <c r="E11082" t="s">
        <v>11</v>
      </c>
      <c r="F11082">
        <v>2013</v>
      </c>
      <c r="G11082" t="s">
        <v>501</v>
      </c>
      <c r="H11082">
        <v>179.27458920000001</v>
      </c>
    </row>
    <row r="11083" spans="1:8">
      <c r="A11083" t="s">
        <v>429</v>
      </c>
      <c r="B11083">
        <v>4100</v>
      </c>
      <c r="C11083" t="s">
        <v>449</v>
      </c>
      <c r="D11083" t="s">
        <v>475</v>
      </c>
      <c r="E11083" t="s">
        <v>13</v>
      </c>
      <c r="F11083">
        <v>2010</v>
      </c>
      <c r="G11083" t="s">
        <v>501</v>
      </c>
      <c r="H11083">
        <v>1.8673128000000001</v>
      </c>
    </row>
    <row r="11084" spans="1:8">
      <c r="A11084" t="s">
        <v>429</v>
      </c>
      <c r="B11084">
        <v>4100</v>
      </c>
      <c r="C11084" t="s">
        <v>449</v>
      </c>
      <c r="D11084" t="s">
        <v>475</v>
      </c>
      <c r="E11084" t="s">
        <v>32</v>
      </c>
      <c r="F11084">
        <v>2011</v>
      </c>
      <c r="G11084" t="s">
        <v>501</v>
      </c>
      <c r="H11084">
        <v>362.86158239999997</v>
      </c>
    </row>
    <row r="11085" spans="1:8">
      <c r="A11085" t="s">
        <v>464</v>
      </c>
      <c r="B11085">
        <v>4100</v>
      </c>
      <c r="C11085" t="s">
        <v>449</v>
      </c>
      <c r="D11085" t="s">
        <v>475</v>
      </c>
      <c r="E11085" t="s">
        <v>9</v>
      </c>
      <c r="F11085">
        <v>2010</v>
      </c>
      <c r="G11085" t="s">
        <v>501</v>
      </c>
      <c r="H11085">
        <v>292.0879152</v>
      </c>
    </row>
    <row r="11086" spans="1:8">
      <c r="A11086" t="s">
        <v>464</v>
      </c>
      <c r="B11086">
        <v>4100</v>
      </c>
      <c r="C11086" t="s">
        <v>449</v>
      </c>
      <c r="D11086" t="s">
        <v>475</v>
      </c>
      <c r="E11086" t="s">
        <v>10</v>
      </c>
      <c r="F11086">
        <v>2011</v>
      </c>
      <c r="G11086" t="s">
        <v>501</v>
      </c>
      <c r="H11086">
        <v>3145.5721475999999</v>
      </c>
    </row>
    <row r="11087" spans="1:8">
      <c r="A11087" t="s">
        <v>464</v>
      </c>
      <c r="B11087">
        <v>4100</v>
      </c>
      <c r="C11087" t="s">
        <v>449</v>
      </c>
      <c r="D11087" t="s">
        <v>475</v>
      </c>
      <c r="E11087" t="s">
        <v>28</v>
      </c>
      <c r="F11087">
        <v>2014</v>
      </c>
      <c r="G11087" t="s">
        <v>501</v>
      </c>
      <c r="H11087">
        <v>873.85633559999997</v>
      </c>
    </row>
    <row r="11088" spans="1:8">
      <c r="A11088" t="s">
        <v>464</v>
      </c>
      <c r="B11088">
        <v>4100</v>
      </c>
      <c r="C11088" t="s">
        <v>449</v>
      </c>
      <c r="D11088" t="s">
        <v>475</v>
      </c>
      <c r="E11088" t="s">
        <v>36</v>
      </c>
      <c r="F11088">
        <v>2011</v>
      </c>
      <c r="G11088" t="s">
        <v>501</v>
      </c>
      <c r="H11088">
        <v>203.56640279999999</v>
      </c>
    </row>
    <row r="11089" spans="1:8">
      <c r="A11089" t="s">
        <v>462</v>
      </c>
      <c r="B11089">
        <v>4100</v>
      </c>
      <c r="C11089" t="s">
        <v>449</v>
      </c>
      <c r="D11089" t="s">
        <v>475</v>
      </c>
      <c r="E11089" t="s">
        <v>37</v>
      </c>
      <c r="F11089">
        <v>2009</v>
      </c>
      <c r="G11089" t="s">
        <v>501</v>
      </c>
      <c r="H11089">
        <v>1.1388096000000001</v>
      </c>
    </row>
    <row r="11090" spans="1:8">
      <c r="A11090" t="s">
        <v>497</v>
      </c>
      <c r="B11090">
        <v>4100</v>
      </c>
      <c r="C11090" t="s">
        <v>449</v>
      </c>
      <c r="D11090" t="s">
        <v>475</v>
      </c>
      <c r="E11090" t="s">
        <v>16</v>
      </c>
      <c r="F11090">
        <v>2013</v>
      </c>
      <c r="G11090" t="s">
        <v>501</v>
      </c>
      <c r="H11090">
        <v>7.1175600000000006E-2</v>
      </c>
    </row>
    <row r="11091" spans="1:8">
      <c r="A11091" t="s">
        <v>497</v>
      </c>
      <c r="B11091">
        <v>4100</v>
      </c>
      <c r="C11091" t="s">
        <v>449</v>
      </c>
      <c r="D11091" t="s">
        <v>475</v>
      </c>
      <c r="E11091" t="s">
        <v>34</v>
      </c>
      <c r="F11091">
        <v>2014</v>
      </c>
      <c r="G11091" t="s">
        <v>501</v>
      </c>
      <c r="H11091">
        <v>0.30982320000000002</v>
      </c>
    </row>
    <row r="11092" spans="1:8">
      <c r="A11092" t="s">
        <v>456</v>
      </c>
      <c r="B11092">
        <v>4100</v>
      </c>
      <c r="C11092" t="s">
        <v>449</v>
      </c>
      <c r="D11092" t="s">
        <v>475</v>
      </c>
      <c r="E11092" t="s">
        <v>20</v>
      </c>
      <c r="F11092">
        <v>2013</v>
      </c>
      <c r="G11092" t="s">
        <v>501</v>
      </c>
      <c r="H11092">
        <v>32.9124348</v>
      </c>
    </row>
    <row r="11093" spans="1:8">
      <c r="A11093" t="s">
        <v>456</v>
      </c>
      <c r="B11093">
        <v>4100</v>
      </c>
      <c r="C11093" t="s">
        <v>449</v>
      </c>
      <c r="D11093" t="s">
        <v>475</v>
      </c>
      <c r="E11093" t="s">
        <v>29</v>
      </c>
      <c r="F11093">
        <v>2014</v>
      </c>
      <c r="G11093" t="s">
        <v>501</v>
      </c>
      <c r="H11093">
        <v>159.30774</v>
      </c>
    </row>
    <row r="11094" spans="1:8">
      <c r="A11094" t="s">
        <v>438</v>
      </c>
      <c r="B11094">
        <v>4100</v>
      </c>
      <c r="C11094" t="s">
        <v>449</v>
      </c>
      <c r="D11094" t="s">
        <v>475</v>
      </c>
      <c r="E11094" t="s">
        <v>36</v>
      </c>
      <c r="F11094">
        <v>2013</v>
      </c>
      <c r="G11094" t="s">
        <v>501</v>
      </c>
      <c r="H11094">
        <v>4.1868000000000001E-3</v>
      </c>
    </row>
    <row r="11095" spans="1:8">
      <c r="A11095" t="s">
        <v>465</v>
      </c>
      <c r="B11095">
        <v>4100</v>
      </c>
      <c r="C11095" t="s">
        <v>449</v>
      </c>
      <c r="D11095" t="s">
        <v>475</v>
      </c>
      <c r="E11095" t="s">
        <v>3</v>
      </c>
      <c r="F11095">
        <v>2010</v>
      </c>
      <c r="G11095" t="s">
        <v>501</v>
      </c>
      <c r="H11095">
        <v>5.7191688000000003</v>
      </c>
    </row>
    <row r="11096" spans="1:8">
      <c r="A11096" t="s">
        <v>429</v>
      </c>
      <c r="B11096">
        <v>4000</v>
      </c>
      <c r="C11096" t="s">
        <v>433</v>
      </c>
      <c r="D11096" t="s">
        <v>475</v>
      </c>
      <c r="E11096" t="s">
        <v>9</v>
      </c>
      <c r="F11096">
        <v>2009</v>
      </c>
      <c r="G11096" t="s">
        <v>501</v>
      </c>
      <c r="H11096">
        <v>7.6074156000000004</v>
      </c>
    </row>
    <row r="11097" spans="1:8">
      <c r="A11097" t="s">
        <v>429</v>
      </c>
      <c r="B11097">
        <v>4000</v>
      </c>
      <c r="C11097" t="s">
        <v>433</v>
      </c>
      <c r="D11097" t="s">
        <v>475</v>
      </c>
      <c r="E11097" t="s">
        <v>17</v>
      </c>
      <c r="F11097">
        <v>2010</v>
      </c>
      <c r="G11097" t="s">
        <v>501</v>
      </c>
      <c r="H11097">
        <v>93.570793199999997</v>
      </c>
    </row>
    <row r="11098" spans="1:8">
      <c r="A11098" t="s">
        <v>464</v>
      </c>
      <c r="B11098">
        <v>4000</v>
      </c>
      <c r="C11098" t="s">
        <v>433</v>
      </c>
      <c r="D11098" t="s">
        <v>475</v>
      </c>
      <c r="E11098" t="s">
        <v>16</v>
      </c>
      <c r="F11098">
        <v>2011</v>
      </c>
      <c r="G11098" t="s">
        <v>501</v>
      </c>
      <c r="H11098">
        <v>29.789082000000001</v>
      </c>
    </row>
    <row r="11099" spans="1:8">
      <c r="A11099" t="s">
        <v>464</v>
      </c>
      <c r="B11099">
        <v>4000</v>
      </c>
      <c r="C11099" t="s">
        <v>433</v>
      </c>
      <c r="D11099" t="s">
        <v>475</v>
      </c>
      <c r="E11099" t="s">
        <v>18</v>
      </c>
      <c r="F11099">
        <v>2009</v>
      </c>
      <c r="G11099" t="s">
        <v>501</v>
      </c>
      <c r="H11099">
        <v>167.99535</v>
      </c>
    </row>
    <row r="11100" spans="1:8">
      <c r="A11100" t="s">
        <v>464</v>
      </c>
      <c r="B11100">
        <v>4000</v>
      </c>
      <c r="C11100" t="s">
        <v>433</v>
      </c>
      <c r="D11100" t="s">
        <v>475</v>
      </c>
      <c r="E11100" t="s">
        <v>352</v>
      </c>
      <c r="F11100">
        <v>2014</v>
      </c>
      <c r="G11100" t="s">
        <v>501</v>
      </c>
      <c r="H11100">
        <v>32.087635200000001</v>
      </c>
    </row>
    <row r="11101" spans="1:8">
      <c r="A11101" t="s">
        <v>464</v>
      </c>
      <c r="B11101">
        <v>4000</v>
      </c>
      <c r="C11101" t="s">
        <v>433</v>
      </c>
      <c r="D11101" t="s">
        <v>475</v>
      </c>
      <c r="E11101" t="s">
        <v>36</v>
      </c>
      <c r="F11101">
        <v>2012</v>
      </c>
      <c r="G11101" t="s">
        <v>501</v>
      </c>
      <c r="H11101">
        <v>165.7721592</v>
      </c>
    </row>
    <row r="11102" spans="1:8">
      <c r="A11102" t="s">
        <v>464</v>
      </c>
      <c r="B11102">
        <v>4000</v>
      </c>
      <c r="C11102" t="s">
        <v>433</v>
      </c>
      <c r="D11102" t="s">
        <v>475</v>
      </c>
      <c r="E11102" t="s">
        <v>479</v>
      </c>
      <c r="F11102">
        <v>2013</v>
      </c>
      <c r="G11102" t="s">
        <v>501</v>
      </c>
      <c r="H11102">
        <v>1560.5878319999999</v>
      </c>
    </row>
    <row r="11103" spans="1:8">
      <c r="A11103" t="s">
        <v>464</v>
      </c>
      <c r="B11103">
        <v>7200</v>
      </c>
      <c r="C11103" t="s">
        <v>436</v>
      </c>
      <c r="D11103" t="s">
        <v>475</v>
      </c>
      <c r="E11103" t="s">
        <v>24</v>
      </c>
      <c r="F11103">
        <v>2010</v>
      </c>
      <c r="G11103" t="s">
        <v>505</v>
      </c>
      <c r="H11103">
        <v>0.76199760000000005</v>
      </c>
    </row>
    <row r="11104" spans="1:8">
      <c r="A11104" t="s">
        <v>429</v>
      </c>
      <c r="B11104">
        <v>7200</v>
      </c>
      <c r="C11104" t="s">
        <v>436</v>
      </c>
      <c r="D11104" t="s">
        <v>475</v>
      </c>
      <c r="E11104" t="s">
        <v>11</v>
      </c>
      <c r="F11104">
        <v>2011</v>
      </c>
      <c r="G11104" t="s">
        <v>505</v>
      </c>
      <c r="H11104">
        <v>17.291484000000001</v>
      </c>
    </row>
    <row r="11105" spans="1:8">
      <c r="A11105" t="s">
        <v>429</v>
      </c>
      <c r="B11105">
        <v>7200</v>
      </c>
      <c r="C11105" t="s">
        <v>436</v>
      </c>
      <c r="D11105" t="s">
        <v>475</v>
      </c>
      <c r="E11105" t="s">
        <v>343</v>
      </c>
      <c r="F11105">
        <v>2012</v>
      </c>
      <c r="G11105" t="s">
        <v>505</v>
      </c>
      <c r="H11105">
        <v>0.62383319999999998</v>
      </c>
    </row>
    <row r="11106" spans="1:8">
      <c r="A11106" t="s">
        <v>429</v>
      </c>
      <c r="B11106">
        <v>7200</v>
      </c>
      <c r="C11106" t="s">
        <v>436</v>
      </c>
      <c r="D11106" t="s">
        <v>475</v>
      </c>
      <c r="E11106" t="s">
        <v>13</v>
      </c>
      <c r="F11106">
        <v>2014</v>
      </c>
      <c r="G11106" t="s">
        <v>505</v>
      </c>
      <c r="H11106">
        <v>8.5494456000000003</v>
      </c>
    </row>
    <row r="11107" spans="1:8">
      <c r="A11107" t="s">
        <v>429</v>
      </c>
      <c r="B11107">
        <v>7200</v>
      </c>
      <c r="C11107" t="s">
        <v>436</v>
      </c>
      <c r="D11107" t="s">
        <v>475</v>
      </c>
      <c r="E11107" t="s">
        <v>18</v>
      </c>
      <c r="F11107">
        <v>2011</v>
      </c>
      <c r="G11107" t="s">
        <v>505</v>
      </c>
      <c r="H11107">
        <v>0.59452559999999999</v>
      </c>
    </row>
    <row r="11108" spans="1:8">
      <c r="A11108" t="s">
        <v>429</v>
      </c>
      <c r="B11108">
        <v>2210</v>
      </c>
      <c r="C11108" t="s">
        <v>442</v>
      </c>
      <c r="D11108" t="s">
        <v>475</v>
      </c>
      <c r="E11108" t="s">
        <v>10</v>
      </c>
      <c r="F11108">
        <v>2009</v>
      </c>
      <c r="G11108" t="s">
        <v>480</v>
      </c>
      <c r="H11108">
        <v>1528.7137236000001</v>
      </c>
    </row>
    <row r="11109" spans="1:8">
      <c r="A11109" t="s">
        <v>496</v>
      </c>
      <c r="B11109">
        <v>2210</v>
      </c>
      <c r="C11109" t="s">
        <v>442</v>
      </c>
      <c r="D11109" t="s">
        <v>475</v>
      </c>
      <c r="E11109" t="s">
        <v>10</v>
      </c>
      <c r="F11109">
        <v>2010</v>
      </c>
      <c r="G11109" t="s">
        <v>480</v>
      </c>
      <c r="H11109">
        <v>10.3539564</v>
      </c>
    </row>
    <row r="11110" spans="1:8">
      <c r="A11110" t="s">
        <v>464</v>
      </c>
      <c r="B11110">
        <v>2210</v>
      </c>
      <c r="C11110" t="s">
        <v>442</v>
      </c>
      <c r="D11110" t="s">
        <v>475</v>
      </c>
      <c r="E11110" t="s">
        <v>20</v>
      </c>
      <c r="F11110">
        <v>2009</v>
      </c>
      <c r="G11110" t="s">
        <v>480</v>
      </c>
      <c r="H11110">
        <v>7.5362399999999996E-2</v>
      </c>
    </row>
    <row r="11111" spans="1:8">
      <c r="A11111" t="s">
        <v>429</v>
      </c>
      <c r="B11111">
        <v>3105</v>
      </c>
      <c r="C11111" t="s">
        <v>457</v>
      </c>
      <c r="D11111" t="s">
        <v>475</v>
      </c>
      <c r="E11111" t="s">
        <v>11</v>
      </c>
      <c r="F11111">
        <v>2014</v>
      </c>
      <c r="G11111" t="s">
        <v>480</v>
      </c>
      <c r="H11111">
        <v>338.46509880000002</v>
      </c>
    </row>
    <row r="11112" spans="1:8">
      <c r="A11112" t="s">
        <v>429</v>
      </c>
      <c r="B11112">
        <v>3105</v>
      </c>
      <c r="C11112" t="s">
        <v>457</v>
      </c>
      <c r="D11112" t="s">
        <v>475</v>
      </c>
      <c r="E11112" t="s">
        <v>20</v>
      </c>
      <c r="F11112">
        <v>2011</v>
      </c>
      <c r="G11112" t="s">
        <v>480</v>
      </c>
      <c r="H11112">
        <v>224.6888088</v>
      </c>
    </row>
    <row r="11113" spans="1:8">
      <c r="A11113" t="s">
        <v>464</v>
      </c>
      <c r="B11113">
        <v>3105</v>
      </c>
      <c r="C11113" t="s">
        <v>457</v>
      </c>
      <c r="D11113" t="s">
        <v>475</v>
      </c>
      <c r="E11113" t="s">
        <v>9</v>
      </c>
      <c r="F11113">
        <v>2012</v>
      </c>
      <c r="G11113" t="s">
        <v>480</v>
      </c>
      <c r="H11113">
        <v>301.1942052</v>
      </c>
    </row>
    <row r="11114" spans="1:8">
      <c r="A11114" t="s">
        <v>464</v>
      </c>
      <c r="B11114">
        <v>3105</v>
      </c>
      <c r="C11114" t="s">
        <v>457</v>
      </c>
      <c r="D11114" t="s">
        <v>475</v>
      </c>
      <c r="E11114" t="s">
        <v>17</v>
      </c>
      <c r="F11114">
        <v>2010</v>
      </c>
      <c r="G11114" t="s">
        <v>480</v>
      </c>
      <c r="H11114">
        <v>213.19604279999999</v>
      </c>
    </row>
    <row r="11115" spans="1:8">
      <c r="A11115" t="s">
        <v>464</v>
      </c>
      <c r="B11115">
        <v>3105</v>
      </c>
      <c r="C11115" t="s">
        <v>457</v>
      </c>
      <c r="D11115" t="s">
        <v>475</v>
      </c>
      <c r="E11115" t="s">
        <v>15</v>
      </c>
      <c r="F11115">
        <v>2011</v>
      </c>
      <c r="G11115" t="s">
        <v>480</v>
      </c>
      <c r="H11115">
        <v>2733.3607536</v>
      </c>
    </row>
    <row r="11116" spans="1:8">
      <c r="A11116" t="s">
        <v>464</v>
      </c>
      <c r="B11116">
        <v>3105</v>
      </c>
      <c r="C11116" t="s">
        <v>457</v>
      </c>
      <c r="D11116" t="s">
        <v>475</v>
      </c>
      <c r="E11116" t="s">
        <v>16</v>
      </c>
      <c r="F11116">
        <v>2014</v>
      </c>
      <c r="G11116" t="s">
        <v>480</v>
      </c>
      <c r="H11116">
        <v>78.427137599999995</v>
      </c>
    </row>
    <row r="11117" spans="1:8">
      <c r="A11117" t="s">
        <v>464</v>
      </c>
      <c r="B11117">
        <v>3105</v>
      </c>
      <c r="C11117" t="s">
        <v>457</v>
      </c>
      <c r="D11117" t="s">
        <v>475</v>
      </c>
      <c r="E11117" t="s">
        <v>36</v>
      </c>
      <c r="F11117">
        <v>2013</v>
      </c>
      <c r="G11117" t="s">
        <v>480</v>
      </c>
      <c r="H11117">
        <v>240.74100000000001</v>
      </c>
    </row>
    <row r="11118" spans="1:8">
      <c r="A11118" t="s">
        <v>464</v>
      </c>
      <c r="B11118" t="s">
        <v>504</v>
      </c>
      <c r="C11118" t="s">
        <v>447</v>
      </c>
      <c r="D11118" t="s">
        <v>475</v>
      </c>
      <c r="E11118" t="s">
        <v>22</v>
      </c>
      <c r="F11118">
        <v>2010</v>
      </c>
      <c r="G11118" t="s">
        <v>480</v>
      </c>
      <c r="H11118">
        <v>10.718208000000001</v>
      </c>
    </row>
    <row r="11119" spans="1:8">
      <c r="A11119" t="s">
        <v>464</v>
      </c>
      <c r="B11119" t="s">
        <v>504</v>
      </c>
      <c r="C11119" t="s">
        <v>447</v>
      </c>
      <c r="D11119" t="s">
        <v>475</v>
      </c>
      <c r="E11119" t="s">
        <v>20</v>
      </c>
      <c r="F11119">
        <v>2011</v>
      </c>
      <c r="G11119" t="s">
        <v>480</v>
      </c>
      <c r="H11119">
        <v>34.001002800000002</v>
      </c>
    </row>
    <row r="11120" spans="1:8">
      <c r="A11120" t="s">
        <v>464</v>
      </c>
      <c r="B11120" t="s">
        <v>504</v>
      </c>
      <c r="C11120" t="s">
        <v>447</v>
      </c>
      <c r="D11120" t="s">
        <v>475</v>
      </c>
      <c r="E11120" t="s">
        <v>28</v>
      </c>
      <c r="F11120">
        <v>2012</v>
      </c>
      <c r="G11120" t="s">
        <v>480</v>
      </c>
      <c r="H11120">
        <v>1328.3585963999999</v>
      </c>
    </row>
    <row r="11121" spans="1:8">
      <c r="A11121" t="s">
        <v>429</v>
      </c>
      <c r="B11121">
        <v>4000</v>
      </c>
      <c r="C11121" t="s">
        <v>433</v>
      </c>
      <c r="D11121" t="s">
        <v>475</v>
      </c>
      <c r="E11121" t="s">
        <v>343</v>
      </c>
      <c r="F11121">
        <v>2012</v>
      </c>
      <c r="G11121" t="s">
        <v>480</v>
      </c>
      <c r="H11121">
        <v>0.28888920000000001</v>
      </c>
    </row>
    <row r="11122" spans="1:8">
      <c r="A11122" t="s">
        <v>429</v>
      </c>
      <c r="B11122">
        <v>4000</v>
      </c>
      <c r="C11122" t="s">
        <v>433</v>
      </c>
      <c r="D11122" t="s">
        <v>475</v>
      </c>
      <c r="E11122" t="s">
        <v>18</v>
      </c>
      <c r="F11122">
        <v>2013</v>
      </c>
      <c r="G11122" t="s">
        <v>480</v>
      </c>
      <c r="H11122">
        <v>6.0750468</v>
      </c>
    </row>
    <row r="11123" spans="1:8">
      <c r="A11123" t="s">
        <v>464</v>
      </c>
      <c r="B11123">
        <v>4000</v>
      </c>
      <c r="C11123" t="s">
        <v>433</v>
      </c>
      <c r="D11123" t="s">
        <v>475</v>
      </c>
      <c r="E11123" t="s">
        <v>10</v>
      </c>
      <c r="F11123">
        <v>2010</v>
      </c>
      <c r="G11123" t="s">
        <v>480</v>
      </c>
      <c r="H11123">
        <v>3299.2946963999998</v>
      </c>
    </row>
    <row r="11124" spans="1:8">
      <c r="A11124" t="s">
        <v>464</v>
      </c>
      <c r="B11124">
        <v>4000</v>
      </c>
      <c r="C11124" t="s">
        <v>433</v>
      </c>
      <c r="D11124" t="s">
        <v>475</v>
      </c>
      <c r="E11124" t="s">
        <v>18</v>
      </c>
      <c r="F11124">
        <v>2013</v>
      </c>
      <c r="G11124" t="s">
        <v>480</v>
      </c>
      <c r="H11124">
        <v>155.3344668</v>
      </c>
    </row>
    <row r="11125" spans="1:8">
      <c r="A11125" t="s">
        <v>464</v>
      </c>
      <c r="B11125">
        <v>4000</v>
      </c>
      <c r="C11125" t="s">
        <v>433</v>
      </c>
      <c r="D11125" t="s">
        <v>475</v>
      </c>
      <c r="E11125" t="s">
        <v>36</v>
      </c>
      <c r="F11125">
        <v>2010</v>
      </c>
      <c r="G11125" t="s">
        <v>480</v>
      </c>
      <c r="H11125">
        <v>209.4530436</v>
      </c>
    </row>
    <row r="11126" spans="1:8">
      <c r="A11126" t="s">
        <v>456</v>
      </c>
      <c r="B11126">
        <v>4000</v>
      </c>
      <c r="C11126" t="s">
        <v>433</v>
      </c>
      <c r="D11126" t="s">
        <v>475</v>
      </c>
      <c r="E11126" t="s">
        <v>20</v>
      </c>
      <c r="F11126">
        <v>2009</v>
      </c>
      <c r="G11126" t="s">
        <v>480</v>
      </c>
      <c r="H11126">
        <v>8.2731168000000004</v>
      </c>
    </row>
    <row r="11127" spans="1:8">
      <c r="A11127" t="s">
        <v>456</v>
      </c>
      <c r="B11127">
        <v>4000</v>
      </c>
      <c r="C11127" t="s">
        <v>433</v>
      </c>
      <c r="D11127" t="s">
        <v>475</v>
      </c>
      <c r="E11127" t="s">
        <v>28</v>
      </c>
      <c r="F11127">
        <v>2010</v>
      </c>
      <c r="G11127" t="s">
        <v>480</v>
      </c>
      <c r="H11127">
        <v>27.092782799999998</v>
      </c>
    </row>
    <row r="11128" spans="1:8">
      <c r="A11128" t="s">
        <v>497</v>
      </c>
      <c r="B11128">
        <v>3220</v>
      </c>
      <c r="C11128" t="s">
        <v>459</v>
      </c>
      <c r="D11128" t="s">
        <v>475</v>
      </c>
      <c r="E11128" t="s">
        <v>30</v>
      </c>
      <c r="F11128">
        <v>2011</v>
      </c>
      <c r="G11128" t="s">
        <v>480</v>
      </c>
      <c r="H11128">
        <v>0.13816439999999999</v>
      </c>
    </row>
    <row r="11129" spans="1:8">
      <c r="A11129" t="s">
        <v>464</v>
      </c>
      <c r="B11129">
        <v>5544</v>
      </c>
      <c r="C11129" t="s">
        <v>543</v>
      </c>
      <c r="D11129" t="s">
        <v>475</v>
      </c>
      <c r="E11129" t="s">
        <v>343</v>
      </c>
      <c r="F11129">
        <v>2009</v>
      </c>
      <c r="G11129" t="s">
        <v>480</v>
      </c>
      <c r="H11129">
        <v>2.0766528000000002</v>
      </c>
    </row>
    <row r="11130" spans="1:8">
      <c r="A11130" t="s">
        <v>464</v>
      </c>
      <c r="B11130">
        <v>3220</v>
      </c>
      <c r="C11130" t="s">
        <v>459</v>
      </c>
      <c r="D11130" t="s">
        <v>475</v>
      </c>
      <c r="E11130" t="s">
        <v>20</v>
      </c>
      <c r="F11130">
        <v>2010</v>
      </c>
      <c r="G11130" t="s">
        <v>503</v>
      </c>
      <c r="H11130">
        <v>94.483515600000004</v>
      </c>
    </row>
    <row r="11131" spans="1:8">
      <c r="A11131" t="s">
        <v>464</v>
      </c>
      <c r="B11131">
        <v>3220</v>
      </c>
      <c r="C11131" t="s">
        <v>459</v>
      </c>
      <c r="D11131" t="s">
        <v>475</v>
      </c>
      <c r="E11131" t="s">
        <v>352</v>
      </c>
      <c r="F11131">
        <v>2013</v>
      </c>
      <c r="G11131" t="s">
        <v>503</v>
      </c>
      <c r="H11131">
        <v>4.1407451999999996</v>
      </c>
    </row>
    <row r="11132" spans="1:8">
      <c r="A11132" t="s">
        <v>464</v>
      </c>
      <c r="B11132">
        <v>3220</v>
      </c>
      <c r="C11132" t="s">
        <v>459</v>
      </c>
      <c r="D11132" t="s">
        <v>475</v>
      </c>
      <c r="E11132" t="s">
        <v>479</v>
      </c>
      <c r="F11132">
        <v>2009</v>
      </c>
      <c r="G11132" t="s">
        <v>503</v>
      </c>
      <c r="H11132">
        <v>141.45103800000001</v>
      </c>
    </row>
    <row r="11133" spans="1:8">
      <c r="A11133" t="s">
        <v>497</v>
      </c>
      <c r="B11133">
        <v>3220</v>
      </c>
      <c r="C11133" t="s">
        <v>459</v>
      </c>
      <c r="D11133" t="s">
        <v>475</v>
      </c>
      <c r="E11133" t="s">
        <v>13</v>
      </c>
      <c r="F11133">
        <v>2010</v>
      </c>
      <c r="G11133" t="s">
        <v>503</v>
      </c>
      <c r="H11133">
        <v>0.78293159999999995</v>
      </c>
    </row>
    <row r="11134" spans="1:8">
      <c r="A11134" t="s">
        <v>497</v>
      </c>
      <c r="B11134">
        <v>3220</v>
      </c>
      <c r="C11134" t="s">
        <v>459</v>
      </c>
      <c r="D11134" t="s">
        <v>475</v>
      </c>
      <c r="E11134" t="s">
        <v>16</v>
      </c>
      <c r="F11134">
        <v>2009</v>
      </c>
      <c r="G11134" t="s">
        <v>503</v>
      </c>
      <c r="H11134">
        <v>9.21096E-2</v>
      </c>
    </row>
    <row r="11135" spans="1:8">
      <c r="A11135" t="s">
        <v>464</v>
      </c>
      <c r="B11135">
        <v>3220</v>
      </c>
      <c r="C11135" t="s">
        <v>459</v>
      </c>
      <c r="D11135" t="s">
        <v>475</v>
      </c>
      <c r="E11135" t="s">
        <v>18</v>
      </c>
      <c r="F11135">
        <v>2010</v>
      </c>
      <c r="G11135" t="s">
        <v>480</v>
      </c>
      <c r="H11135">
        <v>4.8106331999999998</v>
      </c>
    </row>
    <row r="11136" spans="1:8">
      <c r="A11136" t="s">
        <v>464</v>
      </c>
      <c r="B11136">
        <v>3220</v>
      </c>
      <c r="C11136" t="s">
        <v>459</v>
      </c>
      <c r="D11136" t="s">
        <v>475</v>
      </c>
      <c r="E11136" t="s">
        <v>24</v>
      </c>
      <c r="F11136">
        <v>2012</v>
      </c>
      <c r="G11136" t="s">
        <v>480</v>
      </c>
      <c r="H11136">
        <v>6.9668352000000002</v>
      </c>
    </row>
    <row r="11137" spans="1:8">
      <c r="A11137" t="s">
        <v>464</v>
      </c>
      <c r="B11137">
        <v>3220</v>
      </c>
      <c r="C11137" t="s">
        <v>459</v>
      </c>
      <c r="D11137" t="s">
        <v>475</v>
      </c>
      <c r="E11137" t="s">
        <v>28</v>
      </c>
      <c r="F11137">
        <v>2009</v>
      </c>
      <c r="G11137" t="s">
        <v>480</v>
      </c>
      <c r="H11137">
        <v>76.425847200000007</v>
      </c>
    </row>
    <row r="11138" spans="1:8">
      <c r="A11138" t="s">
        <v>464</v>
      </c>
      <c r="B11138">
        <v>3220</v>
      </c>
      <c r="C11138" t="s">
        <v>459</v>
      </c>
      <c r="D11138" t="s">
        <v>475</v>
      </c>
      <c r="E11138" t="s">
        <v>479</v>
      </c>
      <c r="F11138">
        <v>2014</v>
      </c>
      <c r="G11138" t="s">
        <v>480</v>
      </c>
      <c r="H11138">
        <v>147.542832</v>
      </c>
    </row>
    <row r="11139" spans="1:8">
      <c r="A11139" t="s">
        <v>464</v>
      </c>
      <c r="B11139">
        <v>5544</v>
      </c>
      <c r="C11139" t="s">
        <v>543</v>
      </c>
      <c r="D11139" t="s">
        <v>475</v>
      </c>
      <c r="E11139" t="s">
        <v>28</v>
      </c>
      <c r="F11139">
        <v>2009</v>
      </c>
      <c r="G11139" t="s">
        <v>480</v>
      </c>
      <c r="H11139">
        <v>1.3816440000000001</v>
      </c>
    </row>
    <row r="11140" spans="1:8">
      <c r="A11140" t="s">
        <v>464</v>
      </c>
      <c r="B11140">
        <v>3220</v>
      </c>
      <c r="C11140" t="s">
        <v>459</v>
      </c>
      <c r="D11140" t="s">
        <v>475</v>
      </c>
      <c r="E11140" t="s">
        <v>6</v>
      </c>
      <c r="F11140">
        <v>2014</v>
      </c>
      <c r="G11140" t="s">
        <v>503</v>
      </c>
      <c r="H11140">
        <v>16.006136399999999</v>
      </c>
    </row>
    <row r="11141" spans="1:8">
      <c r="A11141" t="s">
        <v>464</v>
      </c>
      <c r="B11141">
        <v>3220</v>
      </c>
      <c r="C11141" t="s">
        <v>459</v>
      </c>
      <c r="D11141" t="s">
        <v>475</v>
      </c>
      <c r="E11141" t="s">
        <v>15</v>
      </c>
      <c r="F11141">
        <v>2014</v>
      </c>
      <c r="G11141" t="s">
        <v>503</v>
      </c>
      <c r="H11141">
        <v>160.03205639999999</v>
      </c>
    </row>
    <row r="11142" spans="1:8">
      <c r="A11142" t="s">
        <v>464</v>
      </c>
      <c r="B11142">
        <v>3220</v>
      </c>
      <c r="C11142" t="s">
        <v>459</v>
      </c>
      <c r="D11142" t="s">
        <v>475</v>
      </c>
      <c r="E11142" t="s">
        <v>482</v>
      </c>
      <c r="F11142">
        <v>2011</v>
      </c>
      <c r="G11142" t="s">
        <v>480</v>
      </c>
      <c r="H11142">
        <v>11.593249200000001</v>
      </c>
    </row>
    <row r="11143" spans="1:8">
      <c r="A11143" t="s">
        <v>464</v>
      </c>
      <c r="B11143">
        <v>3220</v>
      </c>
      <c r="C11143" t="s">
        <v>459</v>
      </c>
      <c r="D11143" t="s">
        <v>475</v>
      </c>
      <c r="E11143" t="s">
        <v>37</v>
      </c>
      <c r="F11143">
        <v>2013</v>
      </c>
      <c r="G11143" t="s">
        <v>480</v>
      </c>
      <c r="H11143">
        <v>19.091808</v>
      </c>
    </row>
    <row r="11144" spans="1:8">
      <c r="A11144" t="s">
        <v>464</v>
      </c>
      <c r="B11144">
        <v>3220</v>
      </c>
      <c r="C11144" t="s">
        <v>459</v>
      </c>
      <c r="D11144" t="s">
        <v>475</v>
      </c>
      <c r="E11144" t="s">
        <v>35</v>
      </c>
      <c r="F11144">
        <v>2011</v>
      </c>
      <c r="G11144" t="s">
        <v>480</v>
      </c>
      <c r="H11144">
        <v>4.1449319999999998</v>
      </c>
    </row>
    <row r="11145" spans="1:8">
      <c r="A11145" t="s">
        <v>464</v>
      </c>
      <c r="B11145">
        <v>5544</v>
      </c>
      <c r="C11145" t="s">
        <v>543</v>
      </c>
      <c r="D11145" t="s">
        <v>475</v>
      </c>
      <c r="E11145" t="s">
        <v>5</v>
      </c>
      <c r="F11145">
        <v>2011</v>
      </c>
      <c r="G11145" t="s">
        <v>480</v>
      </c>
      <c r="H11145">
        <v>0.26376840000000001</v>
      </c>
    </row>
    <row r="11146" spans="1:8">
      <c r="A11146" t="s">
        <v>464</v>
      </c>
      <c r="B11146">
        <v>3220</v>
      </c>
      <c r="C11146" t="s">
        <v>459</v>
      </c>
      <c r="D11146" t="s">
        <v>475</v>
      </c>
      <c r="E11146" t="s">
        <v>3</v>
      </c>
      <c r="F11146">
        <v>2009</v>
      </c>
      <c r="G11146" t="s">
        <v>503</v>
      </c>
      <c r="H11146">
        <v>4.5552384000000004</v>
      </c>
    </row>
    <row r="11147" spans="1:8">
      <c r="A11147" t="s">
        <v>464</v>
      </c>
      <c r="B11147">
        <v>5544</v>
      </c>
      <c r="C11147" t="s">
        <v>543</v>
      </c>
      <c r="D11147" t="s">
        <v>475</v>
      </c>
      <c r="E11147" t="s">
        <v>3</v>
      </c>
      <c r="F11147">
        <v>2013</v>
      </c>
      <c r="G11147" t="s">
        <v>483</v>
      </c>
      <c r="H11147">
        <v>0.40193279999999998</v>
      </c>
    </row>
    <row r="11148" spans="1:8">
      <c r="A11148" t="s">
        <v>464</v>
      </c>
      <c r="B11148">
        <v>3220</v>
      </c>
      <c r="C11148" t="s">
        <v>459</v>
      </c>
      <c r="D11148" t="s">
        <v>475</v>
      </c>
      <c r="E11148" t="s">
        <v>2</v>
      </c>
      <c r="F11148">
        <v>2014</v>
      </c>
      <c r="G11148" t="s">
        <v>480</v>
      </c>
      <c r="H11148">
        <v>7.4273832000000004</v>
      </c>
    </row>
    <row r="11149" spans="1:8">
      <c r="A11149" t="s">
        <v>464</v>
      </c>
      <c r="B11149">
        <v>3220</v>
      </c>
      <c r="C11149" t="s">
        <v>459</v>
      </c>
      <c r="D11149" t="s">
        <v>475</v>
      </c>
      <c r="E11149" t="s">
        <v>6</v>
      </c>
      <c r="F11149">
        <v>2009</v>
      </c>
      <c r="G11149" t="s">
        <v>480</v>
      </c>
      <c r="H11149">
        <v>12.325939200000001</v>
      </c>
    </row>
    <row r="11150" spans="1:8">
      <c r="A11150" t="s">
        <v>464</v>
      </c>
      <c r="B11150">
        <v>3220</v>
      </c>
      <c r="C11150" t="s">
        <v>459</v>
      </c>
      <c r="D11150" t="s">
        <v>475</v>
      </c>
      <c r="E11150" t="s">
        <v>34</v>
      </c>
      <c r="F11150">
        <v>2009</v>
      </c>
      <c r="G11150" t="s">
        <v>480</v>
      </c>
      <c r="H11150">
        <v>35.143999200000003</v>
      </c>
    </row>
    <row r="11151" spans="1:8">
      <c r="A11151" t="s">
        <v>464</v>
      </c>
      <c r="B11151">
        <v>5544</v>
      </c>
      <c r="C11151" t="s">
        <v>543</v>
      </c>
      <c r="D11151" t="s">
        <v>475</v>
      </c>
      <c r="E11151" t="s">
        <v>8</v>
      </c>
      <c r="F11151">
        <v>2011</v>
      </c>
      <c r="G11151" t="s">
        <v>480</v>
      </c>
      <c r="H11151">
        <v>0.33913080000000001</v>
      </c>
    </row>
    <row r="11152" spans="1:8">
      <c r="A11152" t="s">
        <v>497</v>
      </c>
      <c r="B11152">
        <v>3220</v>
      </c>
      <c r="C11152" t="s">
        <v>459</v>
      </c>
      <c r="D11152" t="s">
        <v>475</v>
      </c>
      <c r="E11152" t="s">
        <v>30</v>
      </c>
      <c r="F11152">
        <v>2010</v>
      </c>
      <c r="G11152" t="s">
        <v>480</v>
      </c>
      <c r="H11152">
        <v>0.13816439999999999</v>
      </c>
    </row>
    <row r="11153" spans="1:8">
      <c r="A11153" t="s">
        <v>464</v>
      </c>
      <c r="B11153">
        <v>3220</v>
      </c>
      <c r="C11153" t="s">
        <v>459</v>
      </c>
      <c r="D11153" t="s">
        <v>475</v>
      </c>
      <c r="E11153" t="s">
        <v>10</v>
      </c>
      <c r="F11153">
        <v>2014</v>
      </c>
      <c r="G11153" t="s">
        <v>503</v>
      </c>
      <c r="H11153">
        <v>30.898584</v>
      </c>
    </row>
    <row r="11154" spans="1:8">
      <c r="A11154" t="s">
        <v>464</v>
      </c>
      <c r="B11154">
        <v>3220</v>
      </c>
      <c r="C11154" t="s">
        <v>459</v>
      </c>
      <c r="D11154" t="s">
        <v>475</v>
      </c>
      <c r="E11154" t="s">
        <v>20</v>
      </c>
      <c r="F11154">
        <v>2009</v>
      </c>
      <c r="G11154" t="s">
        <v>503</v>
      </c>
      <c r="H11154">
        <v>84.548239199999998</v>
      </c>
    </row>
    <row r="11155" spans="1:8">
      <c r="A11155" t="s">
        <v>464</v>
      </c>
      <c r="B11155">
        <v>3220</v>
      </c>
      <c r="C11155" t="s">
        <v>459</v>
      </c>
      <c r="D11155" t="s">
        <v>475</v>
      </c>
      <c r="E11155" t="s">
        <v>352</v>
      </c>
      <c r="F11155">
        <v>2012</v>
      </c>
      <c r="G11155" t="s">
        <v>503</v>
      </c>
      <c r="H11155">
        <v>3.5880876000000002</v>
      </c>
    </row>
    <row r="11156" spans="1:8">
      <c r="A11156" t="s">
        <v>497</v>
      </c>
      <c r="B11156">
        <v>3220</v>
      </c>
      <c r="C11156" t="s">
        <v>459</v>
      </c>
      <c r="D11156" t="s">
        <v>475</v>
      </c>
      <c r="E11156" t="s">
        <v>13</v>
      </c>
      <c r="F11156">
        <v>2009</v>
      </c>
      <c r="G11156" t="s">
        <v>503</v>
      </c>
      <c r="H11156">
        <v>0.78293159999999995</v>
      </c>
    </row>
    <row r="11157" spans="1:8">
      <c r="A11157" t="s">
        <v>464</v>
      </c>
      <c r="B11157">
        <v>3220</v>
      </c>
      <c r="C11157" t="s">
        <v>459</v>
      </c>
      <c r="D11157" t="s">
        <v>475</v>
      </c>
      <c r="E11157" t="s">
        <v>9</v>
      </c>
      <c r="F11157">
        <v>2014</v>
      </c>
      <c r="G11157" t="s">
        <v>480</v>
      </c>
      <c r="H11157">
        <v>3.8979108</v>
      </c>
    </row>
    <row r="11158" spans="1:8">
      <c r="A11158" t="s">
        <v>464</v>
      </c>
      <c r="B11158">
        <v>3220</v>
      </c>
      <c r="C11158" t="s">
        <v>459</v>
      </c>
      <c r="D11158" t="s">
        <v>475</v>
      </c>
      <c r="E11158" t="s">
        <v>18</v>
      </c>
      <c r="F11158">
        <v>2009</v>
      </c>
      <c r="G11158" t="s">
        <v>480</v>
      </c>
      <c r="H11158">
        <v>3.8686031999999999</v>
      </c>
    </row>
    <row r="11159" spans="1:8">
      <c r="A11159" t="s">
        <v>464</v>
      </c>
      <c r="B11159">
        <v>3220</v>
      </c>
      <c r="C11159" t="s">
        <v>459</v>
      </c>
      <c r="D11159" t="s">
        <v>475</v>
      </c>
      <c r="E11159" t="s">
        <v>352</v>
      </c>
      <c r="F11159">
        <v>2014</v>
      </c>
      <c r="G11159" t="s">
        <v>480</v>
      </c>
      <c r="H11159">
        <v>3.5880876000000002</v>
      </c>
    </row>
    <row r="11160" spans="1:8">
      <c r="A11160" t="s">
        <v>464</v>
      </c>
      <c r="B11160">
        <v>3220</v>
      </c>
      <c r="C11160" t="s">
        <v>459</v>
      </c>
      <c r="D11160" t="s">
        <v>475</v>
      </c>
      <c r="E11160" t="s">
        <v>24</v>
      </c>
      <c r="F11160">
        <v>2011</v>
      </c>
      <c r="G11160" t="s">
        <v>480</v>
      </c>
      <c r="H11160">
        <v>6.3304416000000003</v>
      </c>
    </row>
    <row r="11161" spans="1:8">
      <c r="A11161" t="s">
        <v>464</v>
      </c>
      <c r="B11161">
        <v>3220</v>
      </c>
      <c r="C11161" t="s">
        <v>459</v>
      </c>
      <c r="D11161" t="s">
        <v>475</v>
      </c>
      <c r="E11161" t="s">
        <v>479</v>
      </c>
      <c r="F11161">
        <v>2013</v>
      </c>
      <c r="G11161" t="s">
        <v>480</v>
      </c>
      <c r="H11161">
        <v>144.1892052</v>
      </c>
    </row>
    <row r="11162" spans="1:8">
      <c r="A11162" t="s">
        <v>464</v>
      </c>
      <c r="B11162">
        <v>3220</v>
      </c>
      <c r="C11162" t="s">
        <v>459</v>
      </c>
      <c r="D11162" t="s">
        <v>475</v>
      </c>
      <c r="E11162" t="s">
        <v>6</v>
      </c>
      <c r="F11162">
        <v>2013</v>
      </c>
      <c r="G11162" t="s">
        <v>503</v>
      </c>
      <c r="H11162">
        <v>15.227391600000001</v>
      </c>
    </row>
    <row r="11163" spans="1:8">
      <c r="A11163" t="s">
        <v>464</v>
      </c>
      <c r="B11163">
        <v>3220</v>
      </c>
      <c r="C11163" t="s">
        <v>459</v>
      </c>
      <c r="D11163" t="s">
        <v>475</v>
      </c>
      <c r="E11163" t="s">
        <v>15</v>
      </c>
      <c r="F11163">
        <v>2013</v>
      </c>
      <c r="G11163" t="s">
        <v>503</v>
      </c>
      <c r="H11163">
        <v>148.16666520000001</v>
      </c>
    </row>
    <row r="11164" spans="1:8">
      <c r="A11164" t="s">
        <v>464</v>
      </c>
      <c r="B11164">
        <v>3220</v>
      </c>
      <c r="C11164" t="s">
        <v>459</v>
      </c>
      <c r="D11164" t="s">
        <v>475</v>
      </c>
      <c r="E11164" t="s">
        <v>482</v>
      </c>
      <c r="F11164">
        <v>2010</v>
      </c>
      <c r="G11164" t="s">
        <v>480</v>
      </c>
      <c r="H11164">
        <v>2.6209368</v>
      </c>
    </row>
    <row r="11165" spans="1:8">
      <c r="A11165" t="s">
        <v>464</v>
      </c>
      <c r="B11165">
        <v>3220</v>
      </c>
      <c r="C11165" t="s">
        <v>459</v>
      </c>
      <c r="D11165" t="s">
        <v>475</v>
      </c>
      <c r="E11165" t="s">
        <v>37</v>
      </c>
      <c r="F11165">
        <v>2012</v>
      </c>
      <c r="G11165" t="s">
        <v>480</v>
      </c>
      <c r="H11165">
        <v>13.460561999999999</v>
      </c>
    </row>
    <row r="11166" spans="1:8">
      <c r="A11166" t="s">
        <v>464</v>
      </c>
      <c r="B11166">
        <v>3220</v>
      </c>
      <c r="C11166" t="s">
        <v>459</v>
      </c>
      <c r="D11166" t="s">
        <v>475</v>
      </c>
      <c r="E11166" t="s">
        <v>35</v>
      </c>
      <c r="F11166">
        <v>2010</v>
      </c>
      <c r="G11166" t="s">
        <v>480</v>
      </c>
      <c r="H11166">
        <v>4.3752060000000004</v>
      </c>
    </row>
    <row r="11167" spans="1:8">
      <c r="A11167" t="s">
        <v>464</v>
      </c>
      <c r="B11167">
        <v>5544</v>
      </c>
      <c r="C11167" t="s">
        <v>543</v>
      </c>
      <c r="D11167" t="s">
        <v>475</v>
      </c>
      <c r="E11167" t="s">
        <v>5</v>
      </c>
      <c r="F11167">
        <v>2010</v>
      </c>
      <c r="G11167" t="s">
        <v>480</v>
      </c>
      <c r="H11167">
        <v>0.26376840000000001</v>
      </c>
    </row>
    <row r="11168" spans="1:8">
      <c r="A11168" t="s">
        <v>464</v>
      </c>
      <c r="B11168">
        <v>5544</v>
      </c>
      <c r="C11168" t="s">
        <v>543</v>
      </c>
      <c r="D11168" t="s">
        <v>475</v>
      </c>
      <c r="E11168" t="s">
        <v>36</v>
      </c>
      <c r="F11168">
        <v>2013</v>
      </c>
      <c r="G11168" t="s">
        <v>480</v>
      </c>
      <c r="H11168">
        <v>2.5120799999999999E-2</v>
      </c>
    </row>
    <row r="11169" spans="1:8">
      <c r="A11169" t="s">
        <v>464</v>
      </c>
      <c r="B11169">
        <v>5544</v>
      </c>
      <c r="C11169" t="s">
        <v>543</v>
      </c>
      <c r="D11169" t="s">
        <v>475</v>
      </c>
      <c r="E11169" t="s">
        <v>3</v>
      </c>
      <c r="F11169">
        <v>2009</v>
      </c>
      <c r="G11169" t="s">
        <v>483</v>
      </c>
      <c r="H11169">
        <v>0.43542720000000001</v>
      </c>
    </row>
    <row r="11170" spans="1:8">
      <c r="A11170" t="s">
        <v>464</v>
      </c>
      <c r="B11170">
        <v>3220</v>
      </c>
      <c r="C11170" t="s">
        <v>459</v>
      </c>
      <c r="D11170" t="s">
        <v>475</v>
      </c>
      <c r="E11170" t="s">
        <v>3</v>
      </c>
      <c r="F11170">
        <v>2013</v>
      </c>
      <c r="G11170" t="s">
        <v>480</v>
      </c>
      <c r="H11170">
        <v>2.8595844000000001</v>
      </c>
    </row>
    <row r="11171" spans="1:8">
      <c r="A11171" t="s">
        <v>464</v>
      </c>
      <c r="B11171">
        <v>3220</v>
      </c>
      <c r="C11171" t="s">
        <v>459</v>
      </c>
      <c r="D11171" t="s">
        <v>475</v>
      </c>
      <c r="E11171" t="s">
        <v>2</v>
      </c>
      <c r="F11171">
        <v>2010</v>
      </c>
      <c r="G11171" t="s">
        <v>480</v>
      </c>
      <c r="H11171">
        <v>4.5887327999999998</v>
      </c>
    </row>
    <row r="11172" spans="1:8">
      <c r="A11172" t="s">
        <v>464</v>
      </c>
      <c r="B11172">
        <v>3220</v>
      </c>
      <c r="C11172" t="s">
        <v>459</v>
      </c>
      <c r="D11172" t="s">
        <v>475</v>
      </c>
      <c r="E11172" t="s">
        <v>30</v>
      </c>
      <c r="F11172">
        <v>2012</v>
      </c>
      <c r="G11172" t="s">
        <v>480</v>
      </c>
      <c r="H11172">
        <v>89.471915999999993</v>
      </c>
    </row>
    <row r="11173" spans="1:8">
      <c r="A11173" t="s">
        <v>464</v>
      </c>
      <c r="B11173">
        <v>3220</v>
      </c>
      <c r="C11173" t="s">
        <v>459</v>
      </c>
      <c r="D11173" t="s">
        <v>475</v>
      </c>
      <c r="E11173" t="s">
        <v>33</v>
      </c>
      <c r="F11173">
        <v>2011</v>
      </c>
      <c r="G11173" t="s">
        <v>503</v>
      </c>
      <c r="H11173">
        <v>14.905008</v>
      </c>
    </row>
    <row r="11174" spans="1:8">
      <c r="A11174" t="s">
        <v>464</v>
      </c>
      <c r="B11174">
        <v>3220</v>
      </c>
      <c r="C11174" t="s">
        <v>459</v>
      </c>
      <c r="D11174" t="s">
        <v>475</v>
      </c>
      <c r="E11174" t="s">
        <v>8</v>
      </c>
      <c r="F11174">
        <v>2011</v>
      </c>
      <c r="G11174" t="s">
        <v>480</v>
      </c>
      <c r="H11174">
        <v>2.5539480000000001</v>
      </c>
    </row>
    <row r="11175" spans="1:8">
      <c r="A11175" t="s">
        <v>456</v>
      </c>
      <c r="B11175">
        <v>3220</v>
      </c>
      <c r="C11175" t="s">
        <v>459</v>
      </c>
      <c r="D11175" t="s">
        <v>475</v>
      </c>
      <c r="E11175" t="s">
        <v>17</v>
      </c>
      <c r="F11175">
        <v>2012</v>
      </c>
      <c r="G11175" t="s">
        <v>503</v>
      </c>
      <c r="H11175">
        <v>0.565218</v>
      </c>
    </row>
    <row r="11176" spans="1:8">
      <c r="A11176" t="s">
        <v>464</v>
      </c>
      <c r="B11176">
        <v>3220</v>
      </c>
      <c r="C11176" t="s">
        <v>459</v>
      </c>
      <c r="D11176" t="s">
        <v>475</v>
      </c>
      <c r="E11176" t="s">
        <v>26</v>
      </c>
      <c r="F11176">
        <v>2012</v>
      </c>
      <c r="G11176" t="s">
        <v>503</v>
      </c>
      <c r="H11176">
        <v>2.4032231999999998</v>
      </c>
    </row>
    <row r="11177" spans="1:8">
      <c r="A11177" t="s">
        <v>464</v>
      </c>
      <c r="B11177">
        <v>3220</v>
      </c>
      <c r="C11177" t="s">
        <v>459</v>
      </c>
      <c r="D11177" t="s">
        <v>475</v>
      </c>
      <c r="E11177" t="s">
        <v>31</v>
      </c>
      <c r="F11177">
        <v>2014</v>
      </c>
      <c r="G11177" t="s">
        <v>503</v>
      </c>
      <c r="H11177">
        <v>37.9031004</v>
      </c>
    </row>
    <row r="11178" spans="1:8">
      <c r="A11178" t="s">
        <v>464</v>
      </c>
      <c r="B11178">
        <v>3220</v>
      </c>
      <c r="C11178" t="s">
        <v>459</v>
      </c>
      <c r="D11178" t="s">
        <v>475</v>
      </c>
      <c r="E11178" t="s">
        <v>13</v>
      </c>
      <c r="F11178">
        <v>2014</v>
      </c>
      <c r="G11178" t="s">
        <v>480</v>
      </c>
      <c r="H11178">
        <v>29.579742</v>
      </c>
    </row>
    <row r="11179" spans="1:8">
      <c r="A11179" t="s">
        <v>464</v>
      </c>
      <c r="B11179">
        <v>3220</v>
      </c>
      <c r="C11179" t="s">
        <v>459</v>
      </c>
      <c r="D11179" t="s">
        <v>475</v>
      </c>
      <c r="E11179" t="s">
        <v>25</v>
      </c>
      <c r="F11179">
        <v>2012</v>
      </c>
      <c r="G11179" t="s">
        <v>480</v>
      </c>
      <c r="H11179">
        <v>0.79549199999999998</v>
      </c>
    </row>
    <row r="11180" spans="1:8">
      <c r="A11180" t="s">
        <v>464</v>
      </c>
      <c r="B11180">
        <v>3220</v>
      </c>
      <c r="C11180" t="s">
        <v>459</v>
      </c>
      <c r="D11180" t="s">
        <v>475</v>
      </c>
      <c r="E11180" t="s">
        <v>26</v>
      </c>
      <c r="F11180">
        <v>2011</v>
      </c>
      <c r="G11180" t="s">
        <v>480</v>
      </c>
      <c r="H11180">
        <v>1.8756864</v>
      </c>
    </row>
    <row r="11181" spans="1:8">
      <c r="A11181" t="s">
        <v>464</v>
      </c>
      <c r="B11181">
        <v>3220</v>
      </c>
      <c r="C11181" t="s">
        <v>459</v>
      </c>
      <c r="D11181" t="s">
        <v>475</v>
      </c>
      <c r="E11181" t="s">
        <v>32</v>
      </c>
      <c r="F11181">
        <v>2013</v>
      </c>
      <c r="G11181" t="s">
        <v>480</v>
      </c>
      <c r="H11181">
        <v>5.3925983999999998</v>
      </c>
    </row>
    <row r="11182" spans="1:8">
      <c r="A11182" t="s">
        <v>456</v>
      </c>
      <c r="B11182">
        <v>3220</v>
      </c>
      <c r="C11182" t="s">
        <v>459</v>
      </c>
      <c r="D11182" t="s">
        <v>475</v>
      </c>
      <c r="E11182" t="s">
        <v>17</v>
      </c>
      <c r="F11182">
        <v>2011</v>
      </c>
      <c r="G11182" t="s">
        <v>480</v>
      </c>
      <c r="H11182">
        <v>0.5149764</v>
      </c>
    </row>
    <row r="11183" spans="1:8">
      <c r="A11183" t="s">
        <v>464</v>
      </c>
      <c r="B11183">
        <v>3220</v>
      </c>
      <c r="C11183" t="s">
        <v>459</v>
      </c>
      <c r="D11183" t="s">
        <v>475</v>
      </c>
      <c r="E11183" t="s">
        <v>10</v>
      </c>
      <c r="F11183">
        <v>2010</v>
      </c>
      <c r="G11183" t="s">
        <v>503</v>
      </c>
      <c r="H11183">
        <v>41.474440800000004</v>
      </c>
    </row>
    <row r="11184" spans="1:8">
      <c r="A11184" t="s">
        <v>464</v>
      </c>
      <c r="B11184">
        <v>3220</v>
      </c>
      <c r="C11184" t="s">
        <v>459</v>
      </c>
      <c r="D11184" t="s">
        <v>475</v>
      </c>
      <c r="E11184" t="s">
        <v>16</v>
      </c>
      <c r="F11184">
        <v>2011</v>
      </c>
      <c r="G11184" t="s">
        <v>503</v>
      </c>
      <c r="H11184">
        <v>0.65732760000000001</v>
      </c>
    </row>
    <row r="11185" spans="1:8">
      <c r="A11185" t="s">
        <v>464</v>
      </c>
      <c r="B11185">
        <v>3220</v>
      </c>
      <c r="C11185" t="s">
        <v>459</v>
      </c>
      <c r="D11185" t="s">
        <v>475</v>
      </c>
      <c r="E11185" t="s">
        <v>28</v>
      </c>
      <c r="F11185">
        <v>2012</v>
      </c>
      <c r="G11185" t="s">
        <v>503</v>
      </c>
      <c r="H11185">
        <v>78.280599600000002</v>
      </c>
    </row>
    <row r="11186" spans="1:8">
      <c r="A11186" t="s">
        <v>464</v>
      </c>
      <c r="B11186">
        <v>5544</v>
      </c>
      <c r="C11186" t="s">
        <v>543</v>
      </c>
      <c r="D11186" t="s">
        <v>475</v>
      </c>
      <c r="E11186" t="s">
        <v>22</v>
      </c>
      <c r="F11186">
        <v>2013</v>
      </c>
      <c r="G11186" t="s">
        <v>483</v>
      </c>
      <c r="H11186">
        <v>2.93076E-2</v>
      </c>
    </row>
    <row r="11187" spans="1:8">
      <c r="A11187" t="s">
        <v>464</v>
      </c>
      <c r="B11187">
        <v>5544</v>
      </c>
      <c r="C11187" t="s">
        <v>543</v>
      </c>
      <c r="D11187" t="s">
        <v>475</v>
      </c>
      <c r="E11187" t="s">
        <v>24</v>
      </c>
      <c r="F11187">
        <v>2013</v>
      </c>
      <c r="G11187" t="s">
        <v>483</v>
      </c>
      <c r="H11187">
        <v>5.8615199999999999E-2</v>
      </c>
    </row>
    <row r="11188" spans="1:8">
      <c r="A11188" t="s">
        <v>464</v>
      </c>
      <c r="B11188">
        <v>5544</v>
      </c>
      <c r="C11188" t="s">
        <v>543</v>
      </c>
      <c r="D11188" t="s">
        <v>475</v>
      </c>
      <c r="E11188" t="s">
        <v>482</v>
      </c>
      <c r="F11188">
        <v>2013</v>
      </c>
      <c r="G11188" t="s">
        <v>483</v>
      </c>
      <c r="H11188">
        <v>2.93076E-2</v>
      </c>
    </row>
    <row r="11189" spans="1:8">
      <c r="A11189" t="s">
        <v>464</v>
      </c>
      <c r="B11189">
        <v>3220</v>
      </c>
      <c r="C11189" t="s">
        <v>459</v>
      </c>
      <c r="D11189" t="s">
        <v>475</v>
      </c>
      <c r="E11189" t="s">
        <v>9</v>
      </c>
      <c r="F11189">
        <v>2010</v>
      </c>
      <c r="G11189" t="s">
        <v>480</v>
      </c>
      <c r="H11189">
        <v>3.0228695999999999</v>
      </c>
    </row>
    <row r="11190" spans="1:8">
      <c r="A11190" t="s">
        <v>464</v>
      </c>
      <c r="B11190">
        <v>3220</v>
      </c>
      <c r="C11190" t="s">
        <v>459</v>
      </c>
      <c r="D11190" t="s">
        <v>475</v>
      </c>
      <c r="E11190" t="s">
        <v>17</v>
      </c>
      <c r="F11190">
        <v>2013</v>
      </c>
      <c r="G11190" t="s">
        <v>480</v>
      </c>
      <c r="H11190">
        <v>8.2731168000000004</v>
      </c>
    </row>
    <row r="11191" spans="1:8">
      <c r="A11191" t="s">
        <v>456</v>
      </c>
      <c r="B11191">
        <v>4000</v>
      </c>
      <c r="C11191" t="s">
        <v>433</v>
      </c>
      <c r="D11191" t="s">
        <v>475</v>
      </c>
      <c r="E11191" t="s">
        <v>33</v>
      </c>
      <c r="F11191">
        <v>2012</v>
      </c>
      <c r="G11191" t="s">
        <v>480</v>
      </c>
      <c r="H11191">
        <v>1.6705331999999999</v>
      </c>
    </row>
    <row r="11192" spans="1:8">
      <c r="A11192" t="s">
        <v>438</v>
      </c>
      <c r="B11192">
        <v>4000</v>
      </c>
      <c r="C11192" t="s">
        <v>433</v>
      </c>
      <c r="D11192" t="s">
        <v>475</v>
      </c>
      <c r="E11192" t="s">
        <v>36</v>
      </c>
      <c r="F11192">
        <v>2014</v>
      </c>
      <c r="G11192" t="s">
        <v>480</v>
      </c>
      <c r="H11192">
        <v>4.1868000000000001E-3</v>
      </c>
    </row>
    <row r="11193" spans="1:8">
      <c r="A11193" t="s">
        <v>461</v>
      </c>
      <c r="B11193">
        <v>4000</v>
      </c>
      <c r="C11193" t="s">
        <v>433</v>
      </c>
      <c r="D11193" t="s">
        <v>475</v>
      </c>
      <c r="E11193" t="s">
        <v>9</v>
      </c>
      <c r="F11193">
        <v>2012</v>
      </c>
      <c r="G11193" t="s">
        <v>480</v>
      </c>
      <c r="H11193">
        <v>9.1146636000000001</v>
      </c>
    </row>
    <row r="11194" spans="1:8">
      <c r="A11194" t="s">
        <v>463</v>
      </c>
      <c r="B11194">
        <v>4000</v>
      </c>
      <c r="C11194" t="s">
        <v>433</v>
      </c>
      <c r="D11194" t="s">
        <v>475</v>
      </c>
      <c r="E11194" t="s">
        <v>34</v>
      </c>
      <c r="F11194">
        <v>2014</v>
      </c>
      <c r="G11194" t="s">
        <v>480</v>
      </c>
      <c r="H11194">
        <v>7.4399436000000003</v>
      </c>
    </row>
    <row r="11195" spans="1:8">
      <c r="A11195" t="s">
        <v>461</v>
      </c>
      <c r="B11195">
        <v>4000</v>
      </c>
      <c r="C11195" t="s">
        <v>433</v>
      </c>
      <c r="D11195" t="s">
        <v>475</v>
      </c>
      <c r="E11195" t="s">
        <v>30</v>
      </c>
      <c r="F11195">
        <v>2009</v>
      </c>
      <c r="G11195" t="s">
        <v>480</v>
      </c>
      <c r="H11195">
        <v>32.397458399999998</v>
      </c>
    </row>
    <row r="11196" spans="1:8">
      <c r="A11196" t="s">
        <v>464</v>
      </c>
      <c r="B11196">
        <v>4100</v>
      </c>
      <c r="C11196" t="s">
        <v>449</v>
      </c>
      <c r="D11196" t="s">
        <v>475</v>
      </c>
      <c r="E11196" t="s">
        <v>31</v>
      </c>
      <c r="F11196">
        <v>2010</v>
      </c>
      <c r="G11196" t="s">
        <v>480</v>
      </c>
      <c r="H11196">
        <v>188.61534</v>
      </c>
    </row>
    <row r="11197" spans="1:8">
      <c r="A11197" t="s">
        <v>456</v>
      </c>
      <c r="B11197">
        <v>4100</v>
      </c>
      <c r="C11197" t="s">
        <v>449</v>
      </c>
      <c r="D11197" t="s">
        <v>475</v>
      </c>
      <c r="E11197" t="s">
        <v>16</v>
      </c>
      <c r="F11197">
        <v>2010</v>
      </c>
      <c r="G11197" t="s">
        <v>480</v>
      </c>
      <c r="H11197">
        <v>8.0093484000000004</v>
      </c>
    </row>
    <row r="11198" spans="1:8">
      <c r="A11198" t="s">
        <v>456</v>
      </c>
      <c r="B11198">
        <v>4100</v>
      </c>
      <c r="C11198" t="s">
        <v>449</v>
      </c>
      <c r="D11198" t="s">
        <v>475</v>
      </c>
      <c r="E11198" t="s">
        <v>15</v>
      </c>
      <c r="F11198">
        <v>2010</v>
      </c>
      <c r="G11198" t="s">
        <v>480</v>
      </c>
      <c r="H11198">
        <v>0.65314079999999997</v>
      </c>
    </row>
    <row r="11199" spans="1:8">
      <c r="A11199" t="s">
        <v>456</v>
      </c>
      <c r="B11199">
        <v>4100</v>
      </c>
      <c r="C11199" t="s">
        <v>449</v>
      </c>
      <c r="D11199" t="s">
        <v>475</v>
      </c>
      <c r="E11199" t="s">
        <v>13</v>
      </c>
      <c r="F11199">
        <v>2012</v>
      </c>
      <c r="G11199" t="s">
        <v>480</v>
      </c>
      <c r="H11199">
        <v>0.1967796</v>
      </c>
    </row>
    <row r="11200" spans="1:8">
      <c r="A11200" t="s">
        <v>461</v>
      </c>
      <c r="B11200">
        <v>4100</v>
      </c>
      <c r="C11200" t="s">
        <v>449</v>
      </c>
      <c r="D11200" t="s">
        <v>475</v>
      </c>
      <c r="E11200" t="s">
        <v>15</v>
      </c>
      <c r="F11200">
        <v>2014</v>
      </c>
      <c r="G11200" t="s">
        <v>480</v>
      </c>
      <c r="H11200">
        <v>0.18003240000000001</v>
      </c>
    </row>
    <row r="11201" spans="1:8">
      <c r="A11201" t="s">
        <v>465</v>
      </c>
      <c r="B11201">
        <v>4100</v>
      </c>
      <c r="C11201" t="s">
        <v>449</v>
      </c>
      <c r="D11201" t="s">
        <v>475</v>
      </c>
      <c r="E11201" t="s">
        <v>9</v>
      </c>
      <c r="F11201">
        <v>2011</v>
      </c>
      <c r="G11201" t="s">
        <v>480</v>
      </c>
      <c r="H11201">
        <v>2.6293104</v>
      </c>
    </row>
    <row r="11202" spans="1:8">
      <c r="A11202" t="s">
        <v>429</v>
      </c>
      <c r="B11202">
        <v>5100</v>
      </c>
      <c r="C11202" t="s">
        <v>434</v>
      </c>
      <c r="D11202" t="s">
        <v>475</v>
      </c>
      <c r="E11202" t="s">
        <v>17</v>
      </c>
      <c r="F11202">
        <v>2011</v>
      </c>
      <c r="G11202" t="s">
        <v>480</v>
      </c>
      <c r="H11202">
        <v>169.9045308</v>
      </c>
    </row>
    <row r="11203" spans="1:8">
      <c r="A11203" t="s">
        <v>429</v>
      </c>
      <c r="B11203">
        <v>5100</v>
      </c>
      <c r="C11203" t="s">
        <v>434</v>
      </c>
      <c r="D11203" t="s">
        <v>475</v>
      </c>
      <c r="E11203" t="s">
        <v>15</v>
      </c>
      <c r="F11203">
        <v>2009</v>
      </c>
      <c r="G11203" t="s">
        <v>480</v>
      </c>
      <c r="H11203">
        <v>4425.1503371999997</v>
      </c>
    </row>
    <row r="11204" spans="1:8">
      <c r="A11204" t="s">
        <v>429</v>
      </c>
      <c r="B11204">
        <v>5100</v>
      </c>
      <c r="C11204" t="s">
        <v>434</v>
      </c>
      <c r="D11204" t="s">
        <v>475</v>
      </c>
      <c r="E11204" t="s">
        <v>37</v>
      </c>
      <c r="F11204">
        <v>2014</v>
      </c>
      <c r="G11204" t="s">
        <v>480</v>
      </c>
      <c r="H11204">
        <v>688.47739200000001</v>
      </c>
    </row>
    <row r="11205" spans="1:8">
      <c r="A11205" t="s">
        <v>429</v>
      </c>
      <c r="B11205">
        <v>4000</v>
      </c>
      <c r="C11205" t="s">
        <v>433</v>
      </c>
      <c r="D11205" t="s">
        <v>475</v>
      </c>
      <c r="E11205" t="s">
        <v>3</v>
      </c>
      <c r="F11205">
        <v>2009</v>
      </c>
      <c r="G11205" t="s">
        <v>468</v>
      </c>
      <c r="H11205">
        <v>56.266405200000001</v>
      </c>
    </row>
    <row r="11206" spans="1:8">
      <c r="A11206" t="s">
        <v>429</v>
      </c>
      <c r="B11206">
        <v>4000</v>
      </c>
      <c r="C11206" t="s">
        <v>433</v>
      </c>
      <c r="D11206" t="s">
        <v>475</v>
      </c>
      <c r="E11206" t="s">
        <v>2</v>
      </c>
      <c r="F11206">
        <v>2010</v>
      </c>
      <c r="G11206" t="s">
        <v>468</v>
      </c>
      <c r="H11206">
        <v>0.48566880000000001</v>
      </c>
    </row>
    <row r="11207" spans="1:8">
      <c r="A11207" t="s">
        <v>429</v>
      </c>
      <c r="B11207">
        <v>4000</v>
      </c>
      <c r="C11207" t="s">
        <v>433</v>
      </c>
      <c r="D11207" t="s">
        <v>475</v>
      </c>
      <c r="E11207" t="s">
        <v>17</v>
      </c>
      <c r="F11207">
        <v>2013</v>
      </c>
      <c r="G11207" t="s">
        <v>468</v>
      </c>
      <c r="H11207">
        <v>64.656752400000002</v>
      </c>
    </row>
    <row r="11208" spans="1:8">
      <c r="A11208" t="s">
        <v>429</v>
      </c>
      <c r="B11208">
        <v>4000</v>
      </c>
      <c r="C11208" t="s">
        <v>433</v>
      </c>
      <c r="D11208" t="s">
        <v>475</v>
      </c>
      <c r="E11208" t="s">
        <v>37</v>
      </c>
      <c r="F11208">
        <v>2011</v>
      </c>
      <c r="G11208" t="s">
        <v>468</v>
      </c>
      <c r="H11208">
        <v>1706.5061856</v>
      </c>
    </row>
    <row r="11209" spans="1:8">
      <c r="A11209" t="s">
        <v>429</v>
      </c>
      <c r="B11209">
        <v>7200</v>
      </c>
      <c r="C11209" t="s">
        <v>436</v>
      </c>
      <c r="D11209" t="s">
        <v>475</v>
      </c>
      <c r="E11209" t="s">
        <v>16</v>
      </c>
      <c r="F11209">
        <v>2009</v>
      </c>
      <c r="G11209" t="s">
        <v>468</v>
      </c>
      <c r="H11209">
        <v>0.37262519999999999</v>
      </c>
    </row>
    <row r="11210" spans="1:8">
      <c r="A11210" t="s">
        <v>429</v>
      </c>
      <c r="B11210">
        <v>7200</v>
      </c>
      <c r="C11210" t="s">
        <v>436</v>
      </c>
      <c r="D11210" t="s">
        <v>475</v>
      </c>
      <c r="E11210" t="s">
        <v>37</v>
      </c>
      <c r="F11210">
        <v>2012</v>
      </c>
      <c r="G11210" t="s">
        <v>468</v>
      </c>
      <c r="H11210">
        <v>31.413560400000001</v>
      </c>
    </row>
    <row r="11211" spans="1:8">
      <c r="A11211" t="s">
        <v>463</v>
      </c>
      <c r="B11211">
        <v>4000</v>
      </c>
      <c r="C11211" t="s">
        <v>433</v>
      </c>
      <c r="D11211" t="s">
        <v>475</v>
      </c>
      <c r="E11211" t="s">
        <v>17</v>
      </c>
      <c r="F11211">
        <v>2012</v>
      </c>
      <c r="G11211" t="s">
        <v>468</v>
      </c>
      <c r="H11211">
        <v>8.4364019999999993</v>
      </c>
    </row>
    <row r="11212" spans="1:8">
      <c r="A11212" t="s">
        <v>464</v>
      </c>
      <c r="B11212">
        <v>4000</v>
      </c>
      <c r="C11212" t="s">
        <v>433</v>
      </c>
      <c r="D11212" t="s">
        <v>475</v>
      </c>
      <c r="E11212" t="s">
        <v>13</v>
      </c>
      <c r="F11212">
        <v>2011</v>
      </c>
      <c r="G11212" t="s">
        <v>468</v>
      </c>
      <c r="H11212">
        <v>1292.8335984</v>
      </c>
    </row>
    <row r="11213" spans="1:8">
      <c r="A11213" t="s">
        <v>464</v>
      </c>
      <c r="B11213">
        <v>4000</v>
      </c>
      <c r="C11213" t="s">
        <v>433</v>
      </c>
      <c r="D11213" t="s">
        <v>475</v>
      </c>
      <c r="E11213" t="s">
        <v>31</v>
      </c>
      <c r="F11213">
        <v>2012</v>
      </c>
      <c r="G11213" t="s">
        <v>468</v>
      </c>
      <c r="H11213">
        <v>164.21466960000001</v>
      </c>
    </row>
    <row r="11214" spans="1:8">
      <c r="A11214" t="s">
        <v>465</v>
      </c>
      <c r="B11214">
        <v>4000</v>
      </c>
      <c r="C11214" t="s">
        <v>433</v>
      </c>
      <c r="D11214" t="s">
        <v>475</v>
      </c>
      <c r="E11214" t="s">
        <v>14</v>
      </c>
      <c r="F11214">
        <v>2009</v>
      </c>
      <c r="G11214" t="s">
        <v>468</v>
      </c>
      <c r="H11214">
        <v>0.39774599999999999</v>
      </c>
    </row>
    <row r="11215" spans="1:8">
      <c r="A11215" t="s">
        <v>465</v>
      </c>
      <c r="B11215">
        <v>4000</v>
      </c>
      <c r="C11215" t="s">
        <v>433</v>
      </c>
      <c r="D11215" t="s">
        <v>475</v>
      </c>
      <c r="E11215" t="s">
        <v>15</v>
      </c>
      <c r="F11215">
        <v>2011</v>
      </c>
      <c r="G11215" t="s">
        <v>468</v>
      </c>
      <c r="H11215">
        <v>1.2560399999999999E-2</v>
      </c>
    </row>
    <row r="11216" spans="1:8">
      <c r="A11216" t="s">
        <v>429</v>
      </c>
      <c r="B11216">
        <v>5100</v>
      </c>
      <c r="C11216" t="s">
        <v>434</v>
      </c>
      <c r="D11216" t="s">
        <v>475</v>
      </c>
      <c r="E11216" t="s">
        <v>482</v>
      </c>
      <c r="F11216">
        <v>2009</v>
      </c>
      <c r="G11216" t="s">
        <v>468</v>
      </c>
      <c r="H11216">
        <v>901.99163160000001</v>
      </c>
    </row>
    <row r="11217" spans="1:8">
      <c r="A11217" t="s">
        <v>464</v>
      </c>
      <c r="B11217">
        <v>2210</v>
      </c>
      <c r="C11217" t="s">
        <v>442</v>
      </c>
      <c r="D11217" t="s">
        <v>475</v>
      </c>
      <c r="E11217" t="s">
        <v>15</v>
      </c>
      <c r="F11217">
        <v>2012</v>
      </c>
      <c r="G11217" t="s">
        <v>490</v>
      </c>
      <c r="H11217">
        <v>1.2937212</v>
      </c>
    </row>
    <row r="11218" spans="1:8">
      <c r="A11218" t="s">
        <v>464</v>
      </c>
      <c r="B11218">
        <v>2210</v>
      </c>
      <c r="C11218" t="s">
        <v>442</v>
      </c>
      <c r="D11218" t="s">
        <v>475</v>
      </c>
      <c r="E11218" t="s">
        <v>28</v>
      </c>
      <c r="F11218">
        <v>2011</v>
      </c>
      <c r="G11218" t="s">
        <v>490</v>
      </c>
      <c r="H11218">
        <v>0.41868</v>
      </c>
    </row>
    <row r="11219" spans="1:8">
      <c r="A11219" t="s">
        <v>429</v>
      </c>
      <c r="B11219">
        <v>2210</v>
      </c>
      <c r="C11219" t="s">
        <v>442</v>
      </c>
      <c r="D11219" t="s">
        <v>475</v>
      </c>
      <c r="E11219" t="s">
        <v>6</v>
      </c>
      <c r="F11219">
        <v>2011</v>
      </c>
      <c r="G11219" t="s">
        <v>490</v>
      </c>
      <c r="H11219">
        <v>259.6569624</v>
      </c>
    </row>
    <row r="11220" spans="1:8">
      <c r="A11220" t="s">
        <v>429</v>
      </c>
      <c r="B11220">
        <v>2210</v>
      </c>
      <c r="C11220" t="s">
        <v>442</v>
      </c>
      <c r="D11220" t="s">
        <v>475</v>
      </c>
      <c r="E11220" t="s">
        <v>10</v>
      </c>
      <c r="F11220">
        <v>2012</v>
      </c>
      <c r="G11220" t="s">
        <v>490</v>
      </c>
      <c r="H11220">
        <v>1675.934172</v>
      </c>
    </row>
    <row r="11221" spans="1:8">
      <c r="A11221" t="s">
        <v>429</v>
      </c>
      <c r="B11221">
        <v>2210</v>
      </c>
      <c r="C11221" t="s">
        <v>442</v>
      </c>
      <c r="D11221" t="s">
        <v>475</v>
      </c>
      <c r="E11221" t="s">
        <v>33</v>
      </c>
      <c r="F11221">
        <v>2012</v>
      </c>
      <c r="G11221" t="s">
        <v>490</v>
      </c>
      <c r="H11221">
        <v>304.72367759999997</v>
      </c>
    </row>
    <row r="11222" spans="1:8">
      <c r="A11222" t="s">
        <v>464</v>
      </c>
      <c r="B11222">
        <v>2210</v>
      </c>
      <c r="C11222" t="s">
        <v>442</v>
      </c>
      <c r="D11222" t="s">
        <v>475</v>
      </c>
      <c r="E11222" t="s">
        <v>9</v>
      </c>
      <c r="F11222">
        <v>2011</v>
      </c>
      <c r="G11222" t="s">
        <v>490</v>
      </c>
      <c r="H11222">
        <v>1.4193252000000001</v>
      </c>
    </row>
    <row r="11223" spans="1:8">
      <c r="A11223" t="s">
        <v>438</v>
      </c>
      <c r="B11223">
        <v>2210</v>
      </c>
      <c r="C11223" t="s">
        <v>442</v>
      </c>
      <c r="D11223" t="s">
        <v>475</v>
      </c>
      <c r="E11223" t="s">
        <v>36</v>
      </c>
      <c r="F11223">
        <v>2009</v>
      </c>
      <c r="G11223" t="s">
        <v>490</v>
      </c>
      <c r="H11223">
        <v>2.0934000000000001E-2</v>
      </c>
    </row>
    <row r="11224" spans="1:8">
      <c r="A11224" t="s">
        <v>429</v>
      </c>
      <c r="B11224">
        <v>3105</v>
      </c>
      <c r="C11224" t="s">
        <v>457</v>
      </c>
      <c r="D11224" t="s">
        <v>475</v>
      </c>
      <c r="E11224" t="s">
        <v>11</v>
      </c>
      <c r="F11224">
        <v>2014</v>
      </c>
      <c r="G11224" t="s">
        <v>503</v>
      </c>
      <c r="H11224">
        <v>338.46509880000002</v>
      </c>
    </row>
    <row r="11225" spans="1:8">
      <c r="A11225" t="s">
        <v>464</v>
      </c>
      <c r="B11225">
        <v>3105</v>
      </c>
      <c r="C11225" t="s">
        <v>457</v>
      </c>
      <c r="D11225" t="s">
        <v>475</v>
      </c>
      <c r="E11225" t="s">
        <v>20</v>
      </c>
      <c r="F11225">
        <v>2012</v>
      </c>
      <c r="G11225" t="s">
        <v>503</v>
      </c>
      <c r="H11225">
        <v>2929.734234</v>
      </c>
    </row>
    <row r="11226" spans="1:8">
      <c r="A11226" t="s">
        <v>464</v>
      </c>
      <c r="B11226">
        <v>3105</v>
      </c>
      <c r="C11226" t="s">
        <v>457</v>
      </c>
      <c r="D11226" t="s">
        <v>475</v>
      </c>
      <c r="E11226" t="s">
        <v>482</v>
      </c>
      <c r="F11226">
        <v>2010</v>
      </c>
      <c r="G11226" t="s">
        <v>503</v>
      </c>
      <c r="H11226">
        <v>331.77459240000002</v>
      </c>
    </row>
    <row r="11227" spans="1:8">
      <c r="A11227" t="s">
        <v>464</v>
      </c>
      <c r="B11227">
        <v>3105</v>
      </c>
      <c r="C11227" t="s">
        <v>457</v>
      </c>
      <c r="D11227" t="s">
        <v>475</v>
      </c>
      <c r="E11227" t="s">
        <v>479</v>
      </c>
      <c r="F11227">
        <v>2012</v>
      </c>
      <c r="G11227" t="s">
        <v>503</v>
      </c>
      <c r="H11227">
        <v>850.9629132</v>
      </c>
    </row>
    <row r="11228" spans="1:8">
      <c r="A11228" t="s">
        <v>464</v>
      </c>
      <c r="B11228" t="s">
        <v>504</v>
      </c>
      <c r="C11228" t="s">
        <v>447</v>
      </c>
      <c r="D11228" t="s">
        <v>475</v>
      </c>
      <c r="E11228" t="s">
        <v>23</v>
      </c>
      <c r="F11228">
        <v>2012</v>
      </c>
      <c r="G11228" t="s">
        <v>503</v>
      </c>
      <c r="H11228">
        <v>7.95492E-2</v>
      </c>
    </row>
    <row r="11229" spans="1:8">
      <c r="A11229" t="s">
        <v>464</v>
      </c>
      <c r="B11229" t="s">
        <v>504</v>
      </c>
      <c r="C11229" t="s">
        <v>447</v>
      </c>
      <c r="D11229" t="s">
        <v>475</v>
      </c>
      <c r="E11229" t="s">
        <v>24</v>
      </c>
      <c r="F11229">
        <v>2011</v>
      </c>
      <c r="G11229" t="s">
        <v>503</v>
      </c>
      <c r="H11229">
        <v>6.3597492000000004</v>
      </c>
    </row>
    <row r="11230" spans="1:8">
      <c r="A11230" t="s">
        <v>464</v>
      </c>
      <c r="B11230" t="s">
        <v>504</v>
      </c>
      <c r="C11230" t="s">
        <v>447</v>
      </c>
      <c r="D11230" t="s">
        <v>475</v>
      </c>
      <c r="E11230" t="s">
        <v>352</v>
      </c>
      <c r="F11230">
        <v>2009</v>
      </c>
      <c r="G11230" t="s">
        <v>503</v>
      </c>
      <c r="H11230">
        <v>1.800324</v>
      </c>
    </row>
    <row r="11231" spans="1:8">
      <c r="A11231" t="s">
        <v>464</v>
      </c>
      <c r="B11231" t="s">
        <v>504</v>
      </c>
      <c r="C11231" t="s">
        <v>447</v>
      </c>
      <c r="D11231" t="s">
        <v>475</v>
      </c>
      <c r="E11231" t="s">
        <v>9</v>
      </c>
      <c r="F11231">
        <v>2010</v>
      </c>
      <c r="G11231" t="s">
        <v>503</v>
      </c>
      <c r="H11231">
        <v>2.8805184000000001</v>
      </c>
    </row>
    <row r="11232" spans="1:8">
      <c r="A11232" t="s">
        <v>464</v>
      </c>
      <c r="B11232" t="s">
        <v>504</v>
      </c>
      <c r="C11232" t="s">
        <v>447</v>
      </c>
      <c r="D11232" t="s">
        <v>475</v>
      </c>
      <c r="E11232" t="s">
        <v>16</v>
      </c>
      <c r="F11232">
        <v>2011</v>
      </c>
      <c r="G11232" t="s">
        <v>503</v>
      </c>
      <c r="H11232">
        <v>0.51916320000000005</v>
      </c>
    </row>
    <row r="11233" spans="1:8">
      <c r="A11233" t="s">
        <v>464</v>
      </c>
      <c r="B11233" t="s">
        <v>504</v>
      </c>
      <c r="C11233" t="s">
        <v>447</v>
      </c>
      <c r="D11233" t="s">
        <v>475</v>
      </c>
      <c r="E11233" t="s">
        <v>22</v>
      </c>
      <c r="F11233">
        <v>2010</v>
      </c>
      <c r="G11233" t="s">
        <v>503</v>
      </c>
      <c r="H11233">
        <v>10.718208000000001</v>
      </c>
    </row>
    <row r="11234" spans="1:8">
      <c r="A11234" t="s">
        <v>464</v>
      </c>
      <c r="B11234" t="s">
        <v>504</v>
      </c>
      <c r="C11234" t="s">
        <v>447</v>
      </c>
      <c r="D11234" t="s">
        <v>475</v>
      </c>
      <c r="E11234" t="s">
        <v>19</v>
      </c>
      <c r="F11234">
        <v>2011</v>
      </c>
      <c r="G11234" t="s">
        <v>503</v>
      </c>
      <c r="H11234">
        <v>3.5587800000000001</v>
      </c>
    </row>
    <row r="11235" spans="1:8">
      <c r="A11235" t="s">
        <v>464</v>
      </c>
      <c r="B11235" t="s">
        <v>504</v>
      </c>
      <c r="C11235" t="s">
        <v>447</v>
      </c>
      <c r="D11235" t="s">
        <v>475</v>
      </c>
      <c r="E11235" t="s">
        <v>17</v>
      </c>
      <c r="F11235">
        <v>2011</v>
      </c>
      <c r="G11235" t="s">
        <v>503</v>
      </c>
      <c r="H11235">
        <v>0.51916320000000005</v>
      </c>
    </row>
    <row r="11236" spans="1:8">
      <c r="A11236" t="s">
        <v>463</v>
      </c>
      <c r="B11236">
        <v>4000</v>
      </c>
      <c r="C11236" t="s">
        <v>433</v>
      </c>
      <c r="D11236" t="s">
        <v>475</v>
      </c>
      <c r="E11236" t="s">
        <v>30</v>
      </c>
      <c r="F11236">
        <v>2013</v>
      </c>
      <c r="G11236" t="s">
        <v>501</v>
      </c>
      <c r="H11236">
        <v>68.843552399999993</v>
      </c>
    </row>
    <row r="11237" spans="1:8">
      <c r="A11237" t="s">
        <v>463</v>
      </c>
      <c r="B11237">
        <v>4000</v>
      </c>
      <c r="C11237" t="s">
        <v>433</v>
      </c>
      <c r="D11237" t="s">
        <v>475</v>
      </c>
      <c r="E11237" t="s">
        <v>34</v>
      </c>
      <c r="F11237">
        <v>2011</v>
      </c>
      <c r="G11237" t="s">
        <v>501</v>
      </c>
      <c r="H11237">
        <v>8.4364019999999993</v>
      </c>
    </row>
    <row r="11238" spans="1:8">
      <c r="A11238" t="s">
        <v>463</v>
      </c>
      <c r="B11238">
        <v>4000</v>
      </c>
      <c r="C11238" t="s">
        <v>433</v>
      </c>
      <c r="D11238" t="s">
        <v>475</v>
      </c>
      <c r="E11238" t="s">
        <v>479</v>
      </c>
      <c r="F11238">
        <v>2012</v>
      </c>
      <c r="G11238" t="s">
        <v>501</v>
      </c>
      <c r="H11238">
        <v>26.2428624</v>
      </c>
    </row>
    <row r="11239" spans="1:8">
      <c r="A11239" t="s">
        <v>456</v>
      </c>
      <c r="B11239">
        <v>4000</v>
      </c>
      <c r="C11239" t="s">
        <v>433</v>
      </c>
      <c r="D11239" t="s">
        <v>475</v>
      </c>
      <c r="E11239" t="s">
        <v>29</v>
      </c>
      <c r="F11239">
        <v>2013</v>
      </c>
      <c r="G11239" t="s">
        <v>501</v>
      </c>
      <c r="H11239">
        <v>148.715136</v>
      </c>
    </row>
    <row r="11240" spans="1:8">
      <c r="A11240" t="s">
        <v>438</v>
      </c>
      <c r="B11240">
        <v>4000</v>
      </c>
      <c r="C11240" t="s">
        <v>433</v>
      </c>
      <c r="D11240" t="s">
        <v>475</v>
      </c>
      <c r="E11240" t="s">
        <v>30</v>
      </c>
      <c r="F11240">
        <v>2014</v>
      </c>
      <c r="G11240" t="s">
        <v>501</v>
      </c>
      <c r="H11240">
        <v>0.48148200000000002</v>
      </c>
    </row>
    <row r="11241" spans="1:8">
      <c r="A11241" t="s">
        <v>461</v>
      </c>
      <c r="B11241">
        <v>4000</v>
      </c>
      <c r="C11241" t="s">
        <v>433</v>
      </c>
      <c r="D11241" t="s">
        <v>475</v>
      </c>
      <c r="E11241" t="s">
        <v>34</v>
      </c>
      <c r="F11241">
        <v>2009</v>
      </c>
      <c r="G11241" t="s">
        <v>501</v>
      </c>
      <c r="H11241">
        <v>3.6760104</v>
      </c>
    </row>
    <row r="11242" spans="1:8">
      <c r="A11242" t="s">
        <v>465</v>
      </c>
      <c r="B11242">
        <v>4000</v>
      </c>
      <c r="C11242" t="s">
        <v>433</v>
      </c>
      <c r="D11242" t="s">
        <v>475</v>
      </c>
      <c r="E11242" t="s">
        <v>3</v>
      </c>
      <c r="F11242">
        <v>2009</v>
      </c>
      <c r="G11242" t="s">
        <v>501</v>
      </c>
      <c r="H11242">
        <v>7.5613608000000001</v>
      </c>
    </row>
    <row r="11243" spans="1:8">
      <c r="A11243" t="s">
        <v>429</v>
      </c>
      <c r="B11243">
        <v>4100</v>
      </c>
      <c r="C11243" t="s">
        <v>449</v>
      </c>
      <c r="D11243" t="s">
        <v>475</v>
      </c>
      <c r="E11243" t="s">
        <v>11</v>
      </c>
      <c r="F11243">
        <v>2014</v>
      </c>
      <c r="G11243" t="s">
        <v>501</v>
      </c>
      <c r="H11243">
        <v>173.64752999999999</v>
      </c>
    </row>
    <row r="11244" spans="1:8">
      <c r="A11244" t="s">
        <v>429</v>
      </c>
      <c r="B11244">
        <v>4100</v>
      </c>
      <c r="C11244" t="s">
        <v>449</v>
      </c>
      <c r="D11244" t="s">
        <v>475</v>
      </c>
      <c r="E11244" t="s">
        <v>13</v>
      </c>
      <c r="F11244">
        <v>2011</v>
      </c>
      <c r="G11244" t="s">
        <v>501</v>
      </c>
      <c r="H11244">
        <v>1.9049940000000001</v>
      </c>
    </row>
    <row r="11245" spans="1:8">
      <c r="A11245" t="s">
        <v>429</v>
      </c>
      <c r="B11245">
        <v>4100</v>
      </c>
      <c r="C11245" t="s">
        <v>449</v>
      </c>
      <c r="D11245" t="s">
        <v>475</v>
      </c>
      <c r="E11245" t="s">
        <v>32</v>
      </c>
      <c r="F11245">
        <v>2012</v>
      </c>
      <c r="G11245" t="s">
        <v>501</v>
      </c>
      <c r="H11245">
        <v>363.52728359999998</v>
      </c>
    </row>
    <row r="11246" spans="1:8">
      <c r="A11246" t="s">
        <v>464</v>
      </c>
      <c r="B11246">
        <v>4100</v>
      </c>
      <c r="C11246" t="s">
        <v>449</v>
      </c>
      <c r="D11246" t="s">
        <v>475</v>
      </c>
      <c r="E11246" t="s">
        <v>9</v>
      </c>
      <c r="F11246">
        <v>2011</v>
      </c>
      <c r="G11246" t="s">
        <v>501</v>
      </c>
      <c r="H11246">
        <v>319.97618999999997</v>
      </c>
    </row>
    <row r="11247" spans="1:8">
      <c r="A11247" t="s">
        <v>464</v>
      </c>
      <c r="B11247">
        <v>4100</v>
      </c>
      <c r="C11247" t="s">
        <v>449</v>
      </c>
      <c r="D11247" t="s">
        <v>475</v>
      </c>
      <c r="E11247" t="s">
        <v>10</v>
      </c>
      <c r="F11247">
        <v>2012</v>
      </c>
      <c r="G11247" t="s">
        <v>501</v>
      </c>
      <c r="H11247">
        <v>3101.9247575999998</v>
      </c>
    </row>
    <row r="11248" spans="1:8">
      <c r="A11248" t="s">
        <v>464</v>
      </c>
      <c r="B11248">
        <v>4100</v>
      </c>
      <c r="C11248" t="s">
        <v>449</v>
      </c>
      <c r="D11248" t="s">
        <v>475</v>
      </c>
      <c r="E11248" t="s">
        <v>36</v>
      </c>
      <c r="F11248">
        <v>2012</v>
      </c>
      <c r="G11248" t="s">
        <v>501</v>
      </c>
      <c r="H11248">
        <v>165.7721592</v>
      </c>
    </row>
    <row r="11249" spans="1:8">
      <c r="A11249" t="s">
        <v>462</v>
      </c>
      <c r="B11249">
        <v>4100</v>
      </c>
      <c r="C11249" t="s">
        <v>449</v>
      </c>
      <c r="D11249" t="s">
        <v>475</v>
      </c>
      <c r="E11249" t="s">
        <v>37</v>
      </c>
      <c r="F11249">
        <v>2010</v>
      </c>
      <c r="G11249" t="s">
        <v>501</v>
      </c>
      <c r="H11249">
        <v>0.85410719999999996</v>
      </c>
    </row>
    <row r="11250" spans="1:8">
      <c r="A11250" t="s">
        <v>497</v>
      </c>
      <c r="B11250">
        <v>4100</v>
      </c>
      <c r="C11250" t="s">
        <v>449</v>
      </c>
      <c r="D11250" t="s">
        <v>475</v>
      </c>
      <c r="E11250" t="s">
        <v>16</v>
      </c>
      <c r="F11250">
        <v>2014</v>
      </c>
      <c r="G11250" t="s">
        <v>501</v>
      </c>
      <c r="H11250">
        <v>3.7681199999999998E-2</v>
      </c>
    </row>
    <row r="11251" spans="1:8">
      <c r="A11251" t="s">
        <v>456</v>
      </c>
      <c r="B11251">
        <v>4100</v>
      </c>
      <c r="C11251" t="s">
        <v>449</v>
      </c>
      <c r="D11251" t="s">
        <v>475</v>
      </c>
      <c r="E11251" t="s">
        <v>20</v>
      </c>
      <c r="F11251">
        <v>2014</v>
      </c>
      <c r="G11251" t="s">
        <v>501</v>
      </c>
      <c r="H11251">
        <v>35.746898399999999</v>
      </c>
    </row>
    <row r="11252" spans="1:8">
      <c r="A11252" t="s">
        <v>456</v>
      </c>
      <c r="B11252">
        <v>4100</v>
      </c>
      <c r="C11252" t="s">
        <v>449</v>
      </c>
      <c r="D11252" t="s">
        <v>475</v>
      </c>
      <c r="E11252" t="s">
        <v>30</v>
      </c>
      <c r="F11252">
        <v>2009</v>
      </c>
      <c r="G11252" t="s">
        <v>501</v>
      </c>
      <c r="H11252">
        <v>6.0917940000000002</v>
      </c>
    </row>
    <row r="11253" spans="1:8">
      <c r="A11253" t="s">
        <v>438</v>
      </c>
      <c r="B11253">
        <v>4100</v>
      </c>
      <c r="C11253" t="s">
        <v>449</v>
      </c>
      <c r="D11253" t="s">
        <v>475</v>
      </c>
      <c r="E11253" t="s">
        <v>10</v>
      </c>
      <c r="F11253">
        <v>2010</v>
      </c>
      <c r="G11253" t="s">
        <v>501</v>
      </c>
      <c r="H11253">
        <v>0.1716588</v>
      </c>
    </row>
    <row r="11254" spans="1:8">
      <c r="A11254" t="s">
        <v>438</v>
      </c>
      <c r="B11254">
        <v>4100</v>
      </c>
      <c r="C11254" t="s">
        <v>449</v>
      </c>
      <c r="D11254" t="s">
        <v>475</v>
      </c>
      <c r="E11254" t="s">
        <v>36</v>
      </c>
      <c r="F11254">
        <v>2014</v>
      </c>
      <c r="G11254" t="s">
        <v>501</v>
      </c>
      <c r="H11254">
        <v>4.1868000000000001E-3</v>
      </c>
    </row>
    <row r="11255" spans="1:8">
      <c r="A11255" t="s">
        <v>465</v>
      </c>
      <c r="B11255">
        <v>4100</v>
      </c>
      <c r="C11255" t="s">
        <v>449</v>
      </c>
      <c r="D11255" t="s">
        <v>475</v>
      </c>
      <c r="E11255" t="s">
        <v>3</v>
      </c>
      <c r="F11255">
        <v>2011</v>
      </c>
      <c r="G11255" t="s">
        <v>501</v>
      </c>
      <c r="H11255">
        <v>7.1636148000000004</v>
      </c>
    </row>
    <row r="11256" spans="1:8">
      <c r="A11256" t="s">
        <v>464</v>
      </c>
      <c r="B11256">
        <v>2117</v>
      </c>
      <c r="C11256" t="s">
        <v>439</v>
      </c>
      <c r="D11256" t="s">
        <v>475</v>
      </c>
      <c r="E11256" t="s">
        <v>29</v>
      </c>
      <c r="F11256">
        <v>2012</v>
      </c>
      <c r="G11256" t="s">
        <v>490</v>
      </c>
      <c r="H11256">
        <v>20.3143536</v>
      </c>
    </row>
    <row r="11257" spans="1:8">
      <c r="A11257" t="s">
        <v>464</v>
      </c>
      <c r="B11257">
        <v>3285</v>
      </c>
      <c r="C11257" t="s">
        <v>519</v>
      </c>
      <c r="D11257" t="s">
        <v>475</v>
      </c>
      <c r="E11257" t="s">
        <v>29</v>
      </c>
      <c r="F11257">
        <v>2012</v>
      </c>
      <c r="G11257" t="s">
        <v>503</v>
      </c>
      <c r="H11257">
        <v>13.230288</v>
      </c>
    </row>
    <row r="11258" spans="1:8">
      <c r="A11258" t="s">
        <v>464</v>
      </c>
      <c r="B11258">
        <v>3285</v>
      </c>
      <c r="C11258" t="s">
        <v>519</v>
      </c>
      <c r="D11258" t="s">
        <v>475</v>
      </c>
      <c r="E11258" t="s">
        <v>30</v>
      </c>
      <c r="F11258">
        <v>2010</v>
      </c>
      <c r="G11258" t="s">
        <v>503</v>
      </c>
      <c r="H11258">
        <v>0.25539479999999998</v>
      </c>
    </row>
    <row r="11259" spans="1:8">
      <c r="A11259" t="s">
        <v>464</v>
      </c>
      <c r="B11259">
        <v>3247</v>
      </c>
      <c r="C11259" t="s">
        <v>520</v>
      </c>
      <c r="D11259" t="s">
        <v>475</v>
      </c>
      <c r="E11259" t="s">
        <v>3</v>
      </c>
      <c r="F11259">
        <v>2009</v>
      </c>
      <c r="G11259" t="s">
        <v>480</v>
      </c>
      <c r="H11259">
        <v>9.8724743999999998</v>
      </c>
    </row>
    <row r="11260" spans="1:8">
      <c r="A11260" t="s">
        <v>464</v>
      </c>
      <c r="B11260">
        <v>3247</v>
      </c>
      <c r="C11260" t="s">
        <v>520</v>
      </c>
      <c r="D11260" t="s">
        <v>475</v>
      </c>
      <c r="E11260" t="s">
        <v>29</v>
      </c>
      <c r="F11260">
        <v>2014</v>
      </c>
      <c r="G11260" t="s">
        <v>480</v>
      </c>
      <c r="H11260">
        <v>16.592288400000001</v>
      </c>
    </row>
    <row r="11261" spans="1:8">
      <c r="A11261" t="s">
        <v>464</v>
      </c>
      <c r="B11261">
        <v>3285</v>
      </c>
      <c r="C11261" t="s">
        <v>519</v>
      </c>
      <c r="D11261" t="s">
        <v>475</v>
      </c>
      <c r="E11261" t="s">
        <v>3</v>
      </c>
      <c r="F11261">
        <v>2013</v>
      </c>
      <c r="G11261" t="s">
        <v>480</v>
      </c>
      <c r="H11261">
        <v>2.4325307999999999</v>
      </c>
    </row>
    <row r="11262" spans="1:8">
      <c r="A11262" t="s">
        <v>464</v>
      </c>
      <c r="B11262">
        <v>3285</v>
      </c>
      <c r="C11262" t="s">
        <v>519</v>
      </c>
      <c r="D11262" t="s">
        <v>475</v>
      </c>
      <c r="E11262" t="s">
        <v>29</v>
      </c>
      <c r="F11262">
        <v>2014</v>
      </c>
      <c r="G11262" t="s">
        <v>480</v>
      </c>
      <c r="H11262">
        <v>13.962978</v>
      </c>
    </row>
    <row r="11263" spans="1:8">
      <c r="A11263" t="s">
        <v>464</v>
      </c>
      <c r="B11263">
        <v>3285</v>
      </c>
      <c r="C11263" t="s">
        <v>519</v>
      </c>
      <c r="D11263" t="s">
        <v>475</v>
      </c>
      <c r="E11263" t="s">
        <v>30</v>
      </c>
      <c r="F11263">
        <v>2011</v>
      </c>
      <c r="G11263" t="s">
        <v>480</v>
      </c>
      <c r="H11263">
        <v>2.4325307999999999</v>
      </c>
    </row>
    <row r="11264" spans="1:8">
      <c r="A11264" t="s">
        <v>464</v>
      </c>
      <c r="B11264">
        <v>2117</v>
      </c>
      <c r="C11264" t="s">
        <v>439</v>
      </c>
      <c r="D11264" t="s">
        <v>475</v>
      </c>
      <c r="E11264" t="s">
        <v>12</v>
      </c>
      <c r="F11264">
        <v>2010</v>
      </c>
      <c r="G11264" t="s">
        <v>490</v>
      </c>
      <c r="H11264">
        <v>1.9301147999999999</v>
      </c>
    </row>
    <row r="11265" spans="1:8">
      <c r="A11265" t="s">
        <v>464</v>
      </c>
      <c r="B11265">
        <v>2117</v>
      </c>
      <c r="C11265" t="s">
        <v>439</v>
      </c>
      <c r="D11265" t="s">
        <v>475</v>
      </c>
      <c r="E11265" t="s">
        <v>30</v>
      </c>
      <c r="F11265">
        <v>2013</v>
      </c>
      <c r="G11265" t="s">
        <v>490</v>
      </c>
      <c r="H11265">
        <v>195.7161528</v>
      </c>
    </row>
    <row r="11266" spans="1:8">
      <c r="A11266" t="s">
        <v>464</v>
      </c>
      <c r="B11266">
        <v>2117</v>
      </c>
      <c r="C11266" t="s">
        <v>439</v>
      </c>
      <c r="D11266" t="s">
        <v>475</v>
      </c>
      <c r="E11266" t="s">
        <v>31</v>
      </c>
      <c r="F11266">
        <v>2010</v>
      </c>
      <c r="G11266" t="s">
        <v>490</v>
      </c>
      <c r="H11266">
        <v>67.754984399999998</v>
      </c>
    </row>
    <row r="11267" spans="1:8">
      <c r="A11267" t="s">
        <v>464</v>
      </c>
      <c r="B11267">
        <v>3247</v>
      </c>
      <c r="C11267" t="s">
        <v>520</v>
      </c>
      <c r="D11267" t="s">
        <v>475</v>
      </c>
      <c r="E11267" t="s">
        <v>12</v>
      </c>
      <c r="F11267">
        <v>2012</v>
      </c>
      <c r="G11267" t="s">
        <v>503</v>
      </c>
      <c r="H11267">
        <v>2.4953327999999999</v>
      </c>
    </row>
    <row r="11268" spans="1:8">
      <c r="A11268" t="s">
        <v>464</v>
      </c>
      <c r="B11268">
        <v>3247</v>
      </c>
      <c r="C11268" t="s">
        <v>520</v>
      </c>
      <c r="D11268" t="s">
        <v>475</v>
      </c>
      <c r="E11268" t="s">
        <v>343</v>
      </c>
      <c r="F11268">
        <v>2010</v>
      </c>
      <c r="G11268" t="s">
        <v>503</v>
      </c>
      <c r="H11268">
        <v>19.393257599999998</v>
      </c>
    </row>
    <row r="11269" spans="1:8">
      <c r="A11269" t="s">
        <v>464</v>
      </c>
      <c r="B11269">
        <v>3285</v>
      </c>
      <c r="C11269" t="s">
        <v>519</v>
      </c>
      <c r="D11269" t="s">
        <v>475</v>
      </c>
      <c r="E11269" t="s">
        <v>31</v>
      </c>
      <c r="F11269">
        <v>2013</v>
      </c>
      <c r="G11269" t="s">
        <v>503</v>
      </c>
      <c r="H11269">
        <v>13.054442399999999</v>
      </c>
    </row>
    <row r="11270" spans="1:8">
      <c r="A11270" t="s">
        <v>464</v>
      </c>
      <c r="B11270">
        <v>2117</v>
      </c>
      <c r="C11270" t="s">
        <v>439</v>
      </c>
      <c r="D11270" t="s">
        <v>475</v>
      </c>
      <c r="E11270" t="s">
        <v>343</v>
      </c>
      <c r="F11270">
        <v>2009</v>
      </c>
      <c r="G11270" t="s">
        <v>480</v>
      </c>
      <c r="H11270">
        <v>6.9417144000000004</v>
      </c>
    </row>
    <row r="11271" spans="1:8">
      <c r="A11271" t="s">
        <v>464</v>
      </c>
      <c r="B11271">
        <v>2117</v>
      </c>
      <c r="C11271" t="s">
        <v>439</v>
      </c>
      <c r="D11271" t="s">
        <v>475</v>
      </c>
      <c r="E11271" t="s">
        <v>12</v>
      </c>
      <c r="F11271">
        <v>2011</v>
      </c>
      <c r="G11271" t="s">
        <v>480</v>
      </c>
      <c r="H11271">
        <v>1.821258</v>
      </c>
    </row>
    <row r="11272" spans="1:8">
      <c r="A11272" t="s">
        <v>464</v>
      </c>
      <c r="B11272">
        <v>2117</v>
      </c>
      <c r="C11272" t="s">
        <v>439</v>
      </c>
      <c r="D11272" t="s">
        <v>475</v>
      </c>
      <c r="E11272" t="s">
        <v>31</v>
      </c>
      <c r="F11272">
        <v>2014</v>
      </c>
      <c r="G11272" t="s">
        <v>480</v>
      </c>
      <c r="H11272">
        <v>108.17435159999999</v>
      </c>
    </row>
    <row r="11273" spans="1:8">
      <c r="A11273" t="s">
        <v>464</v>
      </c>
      <c r="B11273">
        <v>3191</v>
      </c>
      <c r="C11273" t="s">
        <v>521</v>
      </c>
      <c r="D11273" t="s">
        <v>475</v>
      </c>
      <c r="E11273" t="s">
        <v>343</v>
      </c>
      <c r="F11273">
        <v>2014</v>
      </c>
      <c r="G11273" t="s">
        <v>480</v>
      </c>
      <c r="H11273">
        <v>198.203112</v>
      </c>
    </row>
    <row r="11274" spans="1:8">
      <c r="A11274" t="s">
        <v>464</v>
      </c>
      <c r="B11274">
        <v>3247</v>
      </c>
      <c r="C11274" t="s">
        <v>520</v>
      </c>
      <c r="D11274" t="s">
        <v>475</v>
      </c>
      <c r="E11274" t="s">
        <v>343</v>
      </c>
      <c r="F11274">
        <v>2010</v>
      </c>
      <c r="G11274" t="s">
        <v>480</v>
      </c>
      <c r="H11274">
        <v>19.393257599999998</v>
      </c>
    </row>
    <row r="11275" spans="1:8">
      <c r="A11275" t="s">
        <v>464</v>
      </c>
      <c r="B11275">
        <v>3247</v>
      </c>
      <c r="C11275" t="s">
        <v>520</v>
      </c>
      <c r="D11275" t="s">
        <v>475</v>
      </c>
      <c r="E11275" t="s">
        <v>32</v>
      </c>
      <c r="F11275">
        <v>2012</v>
      </c>
      <c r="G11275" t="s">
        <v>480</v>
      </c>
      <c r="H11275">
        <v>1.9384884</v>
      </c>
    </row>
    <row r="11276" spans="1:8">
      <c r="A11276" t="s">
        <v>464</v>
      </c>
      <c r="B11276">
        <v>3285</v>
      </c>
      <c r="C11276" t="s">
        <v>519</v>
      </c>
      <c r="D11276" t="s">
        <v>475</v>
      </c>
      <c r="E11276" t="s">
        <v>343</v>
      </c>
      <c r="F11276">
        <v>2012</v>
      </c>
      <c r="G11276" t="s">
        <v>480</v>
      </c>
      <c r="H11276">
        <v>28.993590000000001</v>
      </c>
    </row>
    <row r="11277" spans="1:8">
      <c r="A11277" t="s">
        <v>464</v>
      </c>
      <c r="B11277">
        <v>2117</v>
      </c>
      <c r="C11277" t="s">
        <v>439</v>
      </c>
      <c r="D11277" t="s">
        <v>475</v>
      </c>
      <c r="E11277" t="s">
        <v>28</v>
      </c>
      <c r="F11277">
        <v>2014</v>
      </c>
      <c r="G11277" t="s">
        <v>490</v>
      </c>
      <c r="H11277">
        <v>1053.7380108</v>
      </c>
    </row>
    <row r="11278" spans="1:8">
      <c r="A11278" t="s">
        <v>438</v>
      </c>
      <c r="B11278">
        <v>2117</v>
      </c>
      <c r="C11278" t="s">
        <v>439</v>
      </c>
      <c r="D11278" t="s">
        <v>475</v>
      </c>
      <c r="E11278" t="s">
        <v>17</v>
      </c>
      <c r="F11278">
        <v>2012</v>
      </c>
      <c r="G11278" t="s">
        <v>490</v>
      </c>
      <c r="H11278">
        <v>7.5362399999999996E-2</v>
      </c>
    </row>
    <row r="11279" spans="1:8">
      <c r="A11279" t="s">
        <v>464</v>
      </c>
      <c r="B11279">
        <v>3247</v>
      </c>
      <c r="C11279" t="s">
        <v>520</v>
      </c>
      <c r="D11279" t="s">
        <v>475</v>
      </c>
      <c r="E11279" t="s">
        <v>13</v>
      </c>
      <c r="F11279">
        <v>2012</v>
      </c>
      <c r="G11279" t="s">
        <v>503</v>
      </c>
      <c r="H11279">
        <v>98.900589600000004</v>
      </c>
    </row>
    <row r="11280" spans="1:8">
      <c r="A11280" t="s">
        <v>464</v>
      </c>
      <c r="B11280">
        <v>3247</v>
      </c>
      <c r="C11280" t="s">
        <v>520</v>
      </c>
      <c r="D11280" t="s">
        <v>475</v>
      </c>
      <c r="E11280" t="s">
        <v>25</v>
      </c>
      <c r="F11280">
        <v>2010</v>
      </c>
      <c r="G11280" t="s">
        <v>503</v>
      </c>
      <c r="H11280">
        <v>0.83317319999999995</v>
      </c>
    </row>
    <row r="11281" spans="1:8">
      <c r="A11281" t="s">
        <v>464</v>
      </c>
      <c r="B11281">
        <v>3247</v>
      </c>
      <c r="C11281" t="s">
        <v>520</v>
      </c>
      <c r="D11281" t="s">
        <v>475</v>
      </c>
      <c r="E11281" t="s">
        <v>28</v>
      </c>
      <c r="F11281">
        <v>2012</v>
      </c>
      <c r="G11281" t="s">
        <v>503</v>
      </c>
      <c r="H11281">
        <v>115.09931880000001</v>
      </c>
    </row>
    <row r="11282" spans="1:8">
      <c r="A11282" t="s">
        <v>464</v>
      </c>
      <c r="B11282">
        <v>3285</v>
      </c>
      <c r="C11282" t="s">
        <v>519</v>
      </c>
      <c r="D11282" t="s">
        <v>475</v>
      </c>
      <c r="E11282" t="s">
        <v>25</v>
      </c>
      <c r="F11282">
        <v>2014</v>
      </c>
      <c r="G11282" t="s">
        <v>503</v>
      </c>
      <c r="H11282">
        <v>0.49404239999999999</v>
      </c>
    </row>
    <row r="11283" spans="1:8">
      <c r="A11283" t="s">
        <v>464</v>
      </c>
      <c r="B11283">
        <v>3285</v>
      </c>
      <c r="C11283" t="s">
        <v>519</v>
      </c>
      <c r="D11283" t="s">
        <v>475</v>
      </c>
      <c r="E11283" t="s">
        <v>26</v>
      </c>
      <c r="F11283">
        <v>2011</v>
      </c>
      <c r="G11283" t="s">
        <v>503</v>
      </c>
      <c r="H11283">
        <v>3.5964611999999998</v>
      </c>
    </row>
    <row r="11284" spans="1:8">
      <c r="A11284" t="s">
        <v>429</v>
      </c>
      <c r="B11284">
        <v>2117</v>
      </c>
      <c r="C11284" t="s">
        <v>439</v>
      </c>
      <c r="D11284" t="s">
        <v>475</v>
      </c>
      <c r="E11284" t="s">
        <v>482</v>
      </c>
      <c r="F11284">
        <v>2014</v>
      </c>
      <c r="G11284" t="s">
        <v>480</v>
      </c>
      <c r="H11284">
        <v>558.33071399999994</v>
      </c>
    </row>
    <row r="11285" spans="1:8">
      <c r="A11285" t="s">
        <v>464</v>
      </c>
      <c r="B11285">
        <v>3247</v>
      </c>
      <c r="C11285" t="s">
        <v>520</v>
      </c>
      <c r="D11285" t="s">
        <v>475</v>
      </c>
      <c r="E11285" t="s">
        <v>28</v>
      </c>
      <c r="F11285">
        <v>2010</v>
      </c>
      <c r="G11285" t="s">
        <v>480</v>
      </c>
      <c r="H11285">
        <v>165.2990508</v>
      </c>
    </row>
    <row r="11286" spans="1:8">
      <c r="A11286" t="s">
        <v>464</v>
      </c>
      <c r="B11286">
        <v>3285</v>
      </c>
      <c r="C11286" t="s">
        <v>519</v>
      </c>
      <c r="D11286" t="s">
        <v>475</v>
      </c>
      <c r="E11286" t="s">
        <v>13</v>
      </c>
      <c r="F11286">
        <v>2014</v>
      </c>
      <c r="G11286" t="s">
        <v>480</v>
      </c>
      <c r="H11286">
        <v>43.006809599999997</v>
      </c>
    </row>
    <row r="11287" spans="1:8">
      <c r="A11287" t="s">
        <v>464</v>
      </c>
      <c r="B11287">
        <v>2117</v>
      </c>
      <c r="C11287" t="s">
        <v>439</v>
      </c>
      <c r="D11287" t="s">
        <v>475</v>
      </c>
      <c r="E11287" t="s">
        <v>9</v>
      </c>
      <c r="F11287">
        <v>2014</v>
      </c>
      <c r="G11287" t="s">
        <v>490</v>
      </c>
      <c r="H11287">
        <v>29.031271199999999</v>
      </c>
    </row>
    <row r="11288" spans="1:8">
      <c r="A11288" t="s">
        <v>464</v>
      </c>
      <c r="B11288">
        <v>2117</v>
      </c>
      <c r="C11288" t="s">
        <v>439</v>
      </c>
      <c r="D11288" t="s">
        <v>475</v>
      </c>
      <c r="E11288" t="s">
        <v>10</v>
      </c>
      <c r="F11288">
        <v>2009</v>
      </c>
      <c r="G11288" t="s">
        <v>490</v>
      </c>
      <c r="H11288">
        <v>812.18895840000005</v>
      </c>
    </row>
    <row r="11289" spans="1:8">
      <c r="A11289" t="s">
        <v>464</v>
      </c>
      <c r="B11289">
        <v>2117</v>
      </c>
      <c r="C11289" t="s">
        <v>439</v>
      </c>
      <c r="D11289" t="s">
        <v>475</v>
      </c>
      <c r="E11289" t="s">
        <v>16</v>
      </c>
      <c r="F11289">
        <v>2013</v>
      </c>
      <c r="G11289" t="s">
        <v>490</v>
      </c>
      <c r="H11289">
        <v>29.713719600000001</v>
      </c>
    </row>
    <row r="11290" spans="1:8">
      <c r="A11290" t="s">
        <v>464</v>
      </c>
      <c r="B11290">
        <v>2117</v>
      </c>
      <c r="C11290" t="s">
        <v>439</v>
      </c>
      <c r="D11290" t="s">
        <v>475</v>
      </c>
      <c r="E11290" t="s">
        <v>19</v>
      </c>
      <c r="F11290">
        <v>2009</v>
      </c>
      <c r="G11290" t="s">
        <v>490</v>
      </c>
      <c r="H11290">
        <v>0.28051559999999998</v>
      </c>
    </row>
    <row r="11291" spans="1:8">
      <c r="A11291" t="s">
        <v>464</v>
      </c>
      <c r="B11291">
        <v>2117</v>
      </c>
      <c r="C11291" t="s">
        <v>439</v>
      </c>
      <c r="D11291" t="s">
        <v>475</v>
      </c>
      <c r="E11291" t="s">
        <v>352</v>
      </c>
      <c r="F11291">
        <v>2014</v>
      </c>
      <c r="G11291" t="s">
        <v>490</v>
      </c>
      <c r="H11291">
        <v>0.99645839999999997</v>
      </c>
    </row>
    <row r="11292" spans="1:8">
      <c r="A11292" t="s">
        <v>464</v>
      </c>
      <c r="B11292">
        <v>2117</v>
      </c>
      <c r="C11292" t="s">
        <v>439</v>
      </c>
      <c r="D11292" t="s">
        <v>475</v>
      </c>
      <c r="E11292" t="s">
        <v>479</v>
      </c>
      <c r="F11292">
        <v>2012</v>
      </c>
      <c r="G11292" t="s">
        <v>490</v>
      </c>
      <c r="H11292">
        <v>640.81904759999998</v>
      </c>
    </row>
    <row r="11293" spans="1:8">
      <c r="A11293" t="s">
        <v>464</v>
      </c>
      <c r="B11293">
        <v>3191</v>
      </c>
      <c r="C11293" t="s">
        <v>521</v>
      </c>
      <c r="D11293" t="s">
        <v>475</v>
      </c>
      <c r="E11293" t="s">
        <v>16</v>
      </c>
      <c r="F11293">
        <v>2014</v>
      </c>
      <c r="G11293" t="s">
        <v>503</v>
      </c>
      <c r="H11293">
        <v>18.957830399999999</v>
      </c>
    </row>
    <row r="11294" spans="1:8">
      <c r="A11294" t="s">
        <v>464</v>
      </c>
      <c r="B11294">
        <v>3191</v>
      </c>
      <c r="C11294" t="s">
        <v>521</v>
      </c>
      <c r="D11294" t="s">
        <v>475</v>
      </c>
      <c r="E11294" t="s">
        <v>22</v>
      </c>
      <c r="F11294">
        <v>2014</v>
      </c>
      <c r="G11294" t="s">
        <v>503</v>
      </c>
      <c r="H11294">
        <v>20.389716</v>
      </c>
    </row>
    <row r="11295" spans="1:8">
      <c r="A11295" t="s">
        <v>464</v>
      </c>
      <c r="B11295">
        <v>3191</v>
      </c>
      <c r="C11295" t="s">
        <v>521</v>
      </c>
      <c r="D11295" t="s">
        <v>475</v>
      </c>
      <c r="E11295" t="s">
        <v>33</v>
      </c>
      <c r="F11295">
        <v>2009</v>
      </c>
      <c r="G11295" t="s">
        <v>503</v>
      </c>
      <c r="H11295">
        <v>0.6866352</v>
      </c>
    </row>
    <row r="11296" spans="1:8">
      <c r="A11296" t="s">
        <v>464</v>
      </c>
      <c r="B11296">
        <v>3247</v>
      </c>
      <c r="C11296" t="s">
        <v>520</v>
      </c>
      <c r="D11296" t="s">
        <v>475</v>
      </c>
      <c r="E11296" t="s">
        <v>8</v>
      </c>
      <c r="F11296">
        <v>2011</v>
      </c>
      <c r="G11296" t="s">
        <v>503</v>
      </c>
      <c r="H11296">
        <v>12.5227188</v>
      </c>
    </row>
    <row r="11297" spans="1:8">
      <c r="A11297" t="s">
        <v>464</v>
      </c>
      <c r="B11297">
        <v>3247</v>
      </c>
      <c r="C11297" t="s">
        <v>520</v>
      </c>
      <c r="D11297" t="s">
        <v>475</v>
      </c>
      <c r="E11297" t="s">
        <v>18</v>
      </c>
      <c r="F11297">
        <v>2012</v>
      </c>
      <c r="G11297" t="s">
        <v>503</v>
      </c>
      <c r="H11297">
        <v>31.882482</v>
      </c>
    </row>
    <row r="11298" spans="1:8">
      <c r="A11298" t="s">
        <v>464</v>
      </c>
      <c r="B11298">
        <v>3247</v>
      </c>
      <c r="C11298" t="s">
        <v>520</v>
      </c>
      <c r="D11298" t="s">
        <v>475</v>
      </c>
      <c r="E11298" t="s">
        <v>34</v>
      </c>
      <c r="F11298">
        <v>2009</v>
      </c>
      <c r="G11298" t="s">
        <v>503</v>
      </c>
      <c r="H11298">
        <v>30.831595199999999</v>
      </c>
    </row>
    <row r="11299" spans="1:8">
      <c r="A11299" t="s">
        <v>464</v>
      </c>
      <c r="B11299">
        <v>3285</v>
      </c>
      <c r="C11299" t="s">
        <v>519</v>
      </c>
      <c r="D11299" t="s">
        <v>475</v>
      </c>
      <c r="E11299" t="s">
        <v>36</v>
      </c>
      <c r="F11299">
        <v>2011</v>
      </c>
      <c r="G11299" t="s">
        <v>503</v>
      </c>
      <c r="H11299">
        <v>3.6801971999999998</v>
      </c>
    </row>
    <row r="11300" spans="1:8">
      <c r="A11300" t="s">
        <v>462</v>
      </c>
      <c r="B11300">
        <v>3285</v>
      </c>
      <c r="C11300" t="s">
        <v>519</v>
      </c>
      <c r="D11300" t="s">
        <v>475</v>
      </c>
      <c r="E11300" t="s">
        <v>10</v>
      </c>
      <c r="F11300">
        <v>2010</v>
      </c>
      <c r="G11300" t="s">
        <v>503</v>
      </c>
      <c r="H11300">
        <v>35.085383999999998</v>
      </c>
    </row>
    <row r="11301" spans="1:8">
      <c r="A11301" t="s">
        <v>464</v>
      </c>
      <c r="B11301">
        <v>3285</v>
      </c>
      <c r="C11301" t="s">
        <v>519</v>
      </c>
      <c r="D11301" t="s">
        <v>475</v>
      </c>
      <c r="E11301" t="s">
        <v>6</v>
      </c>
      <c r="F11301">
        <v>2014</v>
      </c>
      <c r="G11301" t="s">
        <v>503</v>
      </c>
      <c r="H11301">
        <v>11.2708656</v>
      </c>
    </row>
    <row r="11302" spans="1:8">
      <c r="A11302" t="s">
        <v>464</v>
      </c>
      <c r="B11302">
        <v>3285</v>
      </c>
      <c r="C11302" t="s">
        <v>519</v>
      </c>
      <c r="D11302" t="s">
        <v>475</v>
      </c>
      <c r="E11302" t="s">
        <v>18</v>
      </c>
      <c r="F11302">
        <v>2014</v>
      </c>
      <c r="G11302" t="s">
        <v>503</v>
      </c>
      <c r="H11302">
        <v>6.6611988000000002</v>
      </c>
    </row>
    <row r="11303" spans="1:8">
      <c r="A11303" t="s">
        <v>429</v>
      </c>
      <c r="B11303">
        <v>2117</v>
      </c>
      <c r="C11303" t="s">
        <v>439</v>
      </c>
      <c r="D11303" t="s">
        <v>475</v>
      </c>
      <c r="E11303" t="s">
        <v>9</v>
      </c>
      <c r="F11303">
        <v>2009</v>
      </c>
      <c r="G11303" t="s">
        <v>480</v>
      </c>
      <c r="H11303">
        <v>129.46422960000001</v>
      </c>
    </row>
    <row r="11304" spans="1:8">
      <c r="A11304" t="s">
        <v>429</v>
      </c>
      <c r="B11304">
        <v>2117</v>
      </c>
      <c r="C11304" t="s">
        <v>439</v>
      </c>
      <c r="D11304" t="s">
        <v>475</v>
      </c>
      <c r="E11304" t="s">
        <v>13</v>
      </c>
      <c r="F11304">
        <v>2014</v>
      </c>
      <c r="G11304" t="s">
        <v>480</v>
      </c>
      <c r="H11304">
        <v>25.2798984</v>
      </c>
    </row>
    <row r="11305" spans="1:8">
      <c r="A11305" t="s">
        <v>429</v>
      </c>
      <c r="B11305">
        <v>2117</v>
      </c>
      <c r="C11305" t="s">
        <v>439</v>
      </c>
      <c r="D11305" t="s">
        <v>475</v>
      </c>
      <c r="E11305" t="s">
        <v>30</v>
      </c>
      <c r="F11305">
        <v>2014</v>
      </c>
      <c r="G11305" t="s">
        <v>480</v>
      </c>
      <c r="H11305">
        <v>1361.693898</v>
      </c>
    </row>
    <row r="11306" spans="1:8">
      <c r="A11306" t="s">
        <v>464</v>
      </c>
      <c r="B11306">
        <v>2117</v>
      </c>
      <c r="C11306" t="s">
        <v>439</v>
      </c>
      <c r="D11306" t="s">
        <v>475</v>
      </c>
      <c r="E11306" t="s">
        <v>9</v>
      </c>
      <c r="F11306">
        <v>2014</v>
      </c>
      <c r="G11306" t="s">
        <v>480</v>
      </c>
      <c r="H11306">
        <v>29.031271199999999</v>
      </c>
    </row>
    <row r="11307" spans="1:8">
      <c r="A11307" t="s">
        <v>464</v>
      </c>
      <c r="B11307">
        <v>2117</v>
      </c>
      <c r="C11307" t="s">
        <v>439</v>
      </c>
      <c r="D11307" t="s">
        <v>475</v>
      </c>
      <c r="E11307" t="s">
        <v>16</v>
      </c>
      <c r="F11307">
        <v>2010</v>
      </c>
      <c r="G11307" t="s">
        <v>480</v>
      </c>
      <c r="H11307">
        <v>26.954618400000001</v>
      </c>
    </row>
    <row r="11308" spans="1:8">
      <c r="A11308" t="s">
        <v>464</v>
      </c>
      <c r="B11308">
        <v>2117</v>
      </c>
      <c r="C11308" t="s">
        <v>439</v>
      </c>
      <c r="D11308" t="s">
        <v>475</v>
      </c>
      <c r="E11308" t="s">
        <v>20</v>
      </c>
      <c r="F11308">
        <v>2011</v>
      </c>
      <c r="G11308" t="s">
        <v>480</v>
      </c>
      <c r="H11308">
        <v>445.96537560000002</v>
      </c>
    </row>
    <row r="11309" spans="1:8">
      <c r="A11309" t="s">
        <v>464</v>
      </c>
      <c r="B11309">
        <v>2117</v>
      </c>
      <c r="C11309" t="s">
        <v>439</v>
      </c>
      <c r="D11309" t="s">
        <v>475</v>
      </c>
      <c r="E11309" t="s">
        <v>352</v>
      </c>
      <c r="F11309">
        <v>2009</v>
      </c>
      <c r="G11309" t="s">
        <v>480</v>
      </c>
      <c r="H11309">
        <v>0.86248080000000005</v>
      </c>
    </row>
    <row r="11310" spans="1:8">
      <c r="A11310" t="s">
        <v>464</v>
      </c>
      <c r="B11310">
        <v>2117</v>
      </c>
      <c r="C11310" t="s">
        <v>439</v>
      </c>
      <c r="D11310" t="s">
        <v>475</v>
      </c>
      <c r="E11310" t="s">
        <v>33</v>
      </c>
      <c r="F11310">
        <v>2011</v>
      </c>
      <c r="G11310" t="s">
        <v>480</v>
      </c>
      <c r="H11310">
        <v>3.8769768</v>
      </c>
    </row>
    <row r="11311" spans="1:8">
      <c r="A11311" t="s">
        <v>461</v>
      </c>
      <c r="B11311">
        <v>2117</v>
      </c>
      <c r="C11311" t="s">
        <v>439</v>
      </c>
      <c r="D11311" t="s">
        <v>475</v>
      </c>
      <c r="E11311" t="s">
        <v>30</v>
      </c>
      <c r="F11311">
        <v>2014</v>
      </c>
      <c r="G11311" t="s">
        <v>480</v>
      </c>
      <c r="H11311">
        <v>4.60548E-2</v>
      </c>
    </row>
    <row r="11312" spans="1:8">
      <c r="A11312" t="s">
        <v>464</v>
      </c>
      <c r="B11312">
        <v>3191</v>
      </c>
      <c r="C11312" t="s">
        <v>521</v>
      </c>
      <c r="D11312" t="s">
        <v>475</v>
      </c>
      <c r="E11312" t="s">
        <v>16</v>
      </c>
      <c r="F11312">
        <v>2010</v>
      </c>
      <c r="G11312" t="s">
        <v>480</v>
      </c>
      <c r="H11312">
        <v>0.55265759999999997</v>
      </c>
    </row>
    <row r="11313" spans="1:8">
      <c r="A11313" t="s">
        <v>464</v>
      </c>
      <c r="B11313">
        <v>3191</v>
      </c>
      <c r="C11313" t="s">
        <v>521</v>
      </c>
      <c r="D11313" t="s">
        <v>475</v>
      </c>
      <c r="E11313" t="s">
        <v>17</v>
      </c>
      <c r="F11313">
        <v>2011</v>
      </c>
      <c r="G11313" t="s">
        <v>480</v>
      </c>
      <c r="H11313">
        <v>7.9423595999999996</v>
      </c>
    </row>
    <row r="11314" spans="1:8">
      <c r="A11314" t="s">
        <v>464</v>
      </c>
      <c r="B11314">
        <v>3191</v>
      </c>
      <c r="C11314" t="s">
        <v>521</v>
      </c>
      <c r="D11314" t="s">
        <v>475</v>
      </c>
      <c r="E11314" t="s">
        <v>22</v>
      </c>
      <c r="F11314">
        <v>2014</v>
      </c>
      <c r="G11314" t="s">
        <v>480</v>
      </c>
      <c r="H11314">
        <v>20.389716</v>
      </c>
    </row>
    <row r="11315" spans="1:8">
      <c r="A11315" t="s">
        <v>464</v>
      </c>
      <c r="B11315">
        <v>3191</v>
      </c>
      <c r="C11315" t="s">
        <v>521</v>
      </c>
      <c r="D11315" t="s">
        <v>475</v>
      </c>
      <c r="E11315" t="s">
        <v>33</v>
      </c>
      <c r="F11315">
        <v>2009</v>
      </c>
      <c r="G11315" t="s">
        <v>480</v>
      </c>
      <c r="H11315">
        <v>0.6866352</v>
      </c>
    </row>
    <row r="11316" spans="1:8">
      <c r="A11316" t="s">
        <v>464</v>
      </c>
      <c r="B11316">
        <v>3191</v>
      </c>
      <c r="C11316" t="s">
        <v>521</v>
      </c>
      <c r="D11316" t="s">
        <v>475</v>
      </c>
      <c r="E11316" t="s">
        <v>34</v>
      </c>
      <c r="F11316">
        <v>2014</v>
      </c>
      <c r="G11316" t="s">
        <v>480</v>
      </c>
      <c r="H11316">
        <v>17.124012</v>
      </c>
    </row>
    <row r="11317" spans="1:8">
      <c r="A11317" t="s">
        <v>464</v>
      </c>
      <c r="B11317">
        <v>3247</v>
      </c>
      <c r="C11317" t="s">
        <v>520</v>
      </c>
      <c r="D11317" t="s">
        <v>475</v>
      </c>
      <c r="E11317" t="s">
        <v>10</v>
      </c>
      <c r="F11317">
        <v>2012</v>
      </c>
      <c r="G11317" t="s">
        <v>480</v>
      </c>
      <c r="H11317">
        <v>206.72325000000001</v>
      </c>
    </row>
    <row r="11318" spans="1:8">
      <c r="A11318" t="s">
        <v>464</v>
      </c>
      <c r="B11318">
        <v>3247</v>
      </c>
      <c r="C11318" t="s">
        <v>520</v>
      </c>
      <c r="D11318" t="s">
        <v>475</v>
      </c>
      <c r="E11318" t="s">
        <v>19</v>
      </c>
      <c r="F11318">
        <v>2011</v>
      </c>
      <c r="G11318" t="s">
        <v>480</v>
      </c>
      <c r="H11318">
        <v>6.1043544000000001</v>
      </c>
    </row>
    <row r="11319" spans="1:8">
      <c r="A11319" t="s">
        <v>464</v>
      </c>
      <c r="B11319">
        <v>3247</v>
      </c>
      <c r="C11319" t="s">
        <v>520</v>
      </c>
      <c r="D11319" t="s">
        <v>475</v>
      </c>
      <c r="E11319" t="s">
        <v>34</v>
      </c>
      <c r="F11319">
        <v>2009</v>
      </c>
      <c r="G11319" t="s">
        <v>480</v>
      </c>
      <c r="H11319">
        <v>30.831595199999999</v>
      </c>
    </row>
    <row r="11320" spans="1:8">
      <c r="A11320" t="s">
        <v>456</v>
      </c>
      <c r="B11320">
        <v>3260</v>
      </c>
      <c r="C11320" t="s">
        <v>446</v>
      </c>
      <c r="D11320" t="s">
        <v>475</v>
      </c>
      <c r="E11320" t="s">
        <v>10</v>
      </c>
      <c r="F11320">
        <v>2014</v>
      </c>
      <c r="G11320" t="s">
        <v>480</v>
      </c>
      <c r="H11320">
        <v>4.1868000000000002E-2</v>
      </c>
    </row>
    <row r="11321" spans="1:8">
      <c r="A11321" t="s">
        <v>464</v>
      </c>
      <c r="B11321">
        <v>3260</v>
      </c>
      <c r="C11321" t="s">
        <v>446</v>
      </c>
      <c r="D11321" t="s">
        <v>475</v>
      </c>
      <c r="E11321" t="s">
        <v>3</v>
      </c>
      <c r="F11321">
        <v>2010</v>
      </c>
      <c r="G11321" t="s">
        <v>503</v>
      </c>
      <c r="H11321">
        <v>201.92936399999999</v>
      </c>
    </row>
    <row r="11322" spans="1:8">
      <c r="A11322" t="s">
        <v>464</v>
      </c>
      <c r="B11322">
        <v>3260</v>
      </c>
      <c r="C11322" t="s">
        <v>446</v>
      </c>
      <c r="D11322" t="s">
        <v>475</v>
      </c>
      <c r="E11322" t="s">
        <v>2</v>
      </c>
      <c r="F11322">
        <v>2010</v>
      </c>
      <c r="G11322" t="s">
        <v>480</v>
      </c>
      <c r="H11322">
        <v>26.921123999999999</v>
      </c>
    </row>
    <row r="11323" spans="1:8">
      <c r="A11323" t="s">
        <v>464</v>
      </c>
      <c r="B11323">
        <v>3260</v>
      </c>
      <c r="C11323" t="s">
        <v>446</v>
      </c>
      <c r="D11323" t="s">
        <v>475</v>
      </c>
      <c r="E11323" t="s">
        <v>30</v>
      </c>
      <c r="F11323">
        <v>2009</v>
      </c>
      <c r="G11323" t="s">
        <v>480</v>
      </c>
      <c r="H11323">
        <v>95.0864148</v>
      </c>
    </row>
    <row r="11324" spans="1:8">
      <c r="A11324" t="s">
        <v>438</v>
      </c>
      <c r="B11324">
        <v>3260</v>
      </c>
      <c r="C11324" t="s">
        <v>446</v>
      </c>
      <c r="D11324" t="s">
        <v>475</v>
      </c>
      <c r="E11324" t="s">
        <v>12</v>
      </c>
      <c r="F11324">
        <v>2013</v>
      </c>
      <c r="G11324" t="s">
        <v>503</v>
      </c>
      <c r="H11324">
        <v>0.6363936</v>
      </c>
    </row>
    <row r="11325" spans="1:8">
      <c r="A11325" t="s">
        <v>465</v>
      </c>
      <c r="B11325">
        <v>3260</v>
      </c>
      <c r="C11325" t="s">
        <v>446</v>
      </c>
      <c r="D11325" t="s">
        <v>475</v>
      </c>
      <c r="E11325" t="s">
        <v>30</v>
      </c>
      <c r="F11325">
        <v>2011</v>
      </c>
      <c r="G11325" t="s">
        <v>503</v>
      </c>
      <c r="H11325">
        <v>4.1868000000000002E-2</v>
      </c>
    </row>
    <row r="11326" spans="1:8">
      <c r="A11326" t="s">
        <v>465</v>
      </c>
      <c r="B11326">
        <v>3260</v>
      </c>
      <c r="C11326" t="s">
        <v>446</v>
      </c>
      <c r="D11326" t="s">
        <v>475</v>
      </c>
      <c r="E11326" t="s">
        <v>482</v>
      </c>
      <c r="F11326">
        <v>2014</v>
      </c>
      <c r="G11326" t="s">
        <v>503</v>
      </c>
      <c r="H11326">
        <v>0.20934</v>
      </c>
    </row>
    <row r="11327" spans="1:8">
      <c r="A11327" t="s">
        <v>464</v>
      </c>
      <c r="B11327">
        <v>3260</v>
      </c>
      <c r="C11327" t="s">
        <v>446</v>
      </c>
      <c r="D11327" t="s">
        <v>475</v>
      </c>
      <c r="E11327" t="s">
        <v>8</v>
      </c>
      <c r="F11327">
        <v>2014</v>
      </c>
      <c r="G11327" t="s">
        <v>480</v>
      </c>
      <c r="H11327">
        <v>23.500508400000001</v>
      </c>
    </row>
    <row r="11328" spans="1:8">
      <c r="A11328" t="s">
        <v>464</v>
      </c>
      <c r="B11328">
        <v>3260</v>
      </c>
      <c r="C11328" t="s">
        <v>446</v>
      </c>
      <c r="D11328" t="s">
        <v>475</v>
      </c>
      <c r="E11328" t="s">
        <v>12</v>
      </c>
      <c r="F11328">
        <v>2012</v>
      </c>
      <c r="G11328" t="s">
        <v>480</v>
      </c>
      <c r="H11328">
        <v>30.161707199999999</v>
      </c>
    </row>
    <row r="11329" spans="1:8">
      <c r="A11329" t="s">
        <v>464</v>
      </c>
      <c r="B11329">
        <v>3260</v>
      </c>
      <c r="C11329" t="s">
        <v>446</v>
      </c>
      <c r="D11329" t="s">
        <v>475</v>
      </c>
      <c r="E11329" t="s">
        <v>33</v>
      </c>
      <c r="F11329">
        <v>2012</v>
      </c>
      <c r="G11329" t="s">
        <v>480</v>
      </c>
      <c r="H11329">
        <v>31.1330448</v>
      </c>
    </row>
    <row r="11330" spans="1:8">
      <c r="A11330" t="s">
        <v>438</v>
      </c>
      <c r="B11330">
        <v>3260</v>
      </c>
      <c r="C11330" t="s">
        <v>446</v>
      </c>
      <c r="D11330" t="s">
        <v>475</v>
      </c>
      <c r="E11330" t="s">
        <v>13</v>
      </c>
      <c r="F11330">
        <v>2013</v>
      </c>
      <c r="G11330" t="s">
        <v>480</v>
      </c>
      <c r="H11330">
        <v>0.81642599999999999</v>
      </c>
    </row>
    <row r="11331" spans="1:8">
      <c r="A11331" t="s">
        <v>464</v>
      </c>
      <c r="B11331">
        <v>3260</v>
      </c>
      <c r="C11331" t="s">
        <v>446</v>
      </c>
      <c r="D11331" t="s">
        <v>475</v>
      </c>
      <c r="E11331" t="s">
        <v>27</v>
      </c>
      <c r="F11331">
        <v>2011</v>
      </c>
      <c r="G11331" t="s">
        <v>503</v>
      </c>
      <c r="H11331">
        <v>18.103723200000001</v>
      </c>
    </row>
    <row r="11332" spans="1:8">
      <c r="A11332" t="s">
        <v>464</v>
      </c>
      <c r="B11332">
        <v>3260</v>
      </c>
      <c r="C11332" t="s">
        <v>446</v>
      </c>
      <c r="D11332" t="s">
        <v>475</v>
      </c>
      <c r="E11332" t="s">
        <v>32</v>
      </c>
      <c r="F11332">
        <v>2012</v>
      </c>
      <c r="G11332" t="s">
        <v>503</v>
      </c>
      <c r="H11332">
        <v>65.602969200000004</v>
      </c>
    </row>
    <row r="11333" spans="1:8">
      <c r="A11333" t="s">
        <v>464</v>
      </c>
      <c r="B11333">
        <v>3260</v>
      </c>
      <c r="C11333" t="s">
        <v>446</v>
      </c>
      <c r="D11333" t="s">
        <v>475</v>
      </c>
      <c r="E11333" t="s">
        <v>13</v>
      </c>
      <c r="F11333">
        <v>2009</v>
      </c>
      <c r="G11333" t="s">
        <v>480</v>
      </c>
      <c r="H11333">
        <v>483.56702639999997</v>
      </c>
    </row>
    <row r="11334" spans="1:8">
      <c r="A11334" t="s">
        <v>464</v>
      </c>
      <c r="B11334">
        <v>3260</v>
      </c>
      <c r="C11334" t="s">
        <v>446</v>
      </c>
      <c r="D11334" t="s">
        <v>475</v>
      </c>
      <c r="E11334" t="s">
        <v>343</v>
      </c>
      <c r="F11334">
        <v>2010</v>
      </c>
      <c r="G11334" t="s">
        <v>480</v>
      </c>
      <c r="H11334">
        <v>107.4625956</v>
      </c>
    </row>
    <row r="11335" spans="1:8">
      <c r="A11335" t="s">
        <v>464</v>
      </c>
      <c r="B11335">
        <v>3260</v>
      </c>
      <c r="C11335" t="s">
        <v>446</v>
      </c>
      <c r="D11335" t="s">
        <v>475</v>
      </c>
      <c r="E11335" t="s">
        <v>27</v>
      </c>
      <c r="F11335">
        <v>2011</v>
      </c>
      <c r="G11335" t="s">
        <v>480</v>
      </c>
      <c r="H11335">
        <v>18.103723200000001</v>
      </c>
    </row>
    <row r="11336" spans="1:8">
      <c r="A11336" t="s">
        <v>438</v>
      </c>
      <c r="B11336">
        <v>3260</v>
      </c>
      <c r="C11336" t="s">
        <v>446</v>
      </c>
      <c r="D11336" t="s">
        <v>475</v>
      </c>
      <c r="E11336" t="s">
        <v>12</v>
      </c>
      <c r="F11336">
        <v>2013</v>
      </c>
      <c r="G11336" t="s">
        <v>480</v>
      </c>
      <c r="H11336">
        <v>0.6363936</v>
      </c>
    </row>
    <row r="11337" spans="1:8">
      <c r="A11337" t="s">
        <v>438</v>
      </c>
      <c r="B11337">
        <v>3260</v>
      </c>
      <c r="C11337" t="s">
        <v>446</v>
      </c>
      <c r="D11337" t="s">
        <v>475</v>
      </c>
      <c r="E11337" t="s">
        <v>26</v>
      </c>
      <c r="F11337">
        <v>2014</v>
      </c>
      <c r="G11337" t="s">
        <v>480</v>
      </c>
      <c r="H11337">
        <v>8.3736000000000005E-2</v>
      </c>
    </row>
    <row r="11338" spans="1:8">
      <c r="A11338" t="s">
        <v>464</v>
      </c>
      <c r="B11338">
        <v>3260</v>
      </c>
      <c r="C11338" t="s">
        <v>446</v>
      </c>
      <c r="D11338" t="s">
        <v>475</v>
      </c>
      <c r="E11338" t="s">
        <v>20</v>
      </c>
      <c r="F11338">
        <v>2010</v>
      </c>
      <c r="G11338" t="s">
        <v>503</v>
      </c>
      <c r="H11338">
        <v>103.3469712</v>
      </c>
    </row>
    <row r="11339" spans="1:8">
      <c r="A11339" t="s">
        <v>464</v>
      </c>
      <c r="B11339">
        <v>3260</v>
      </c>
      <c r="C11339" t="s">
        <v>446</v>
      </c>
      <c r="D11339" t="s">
        <v>475</v>
      </c>
      <c r="E11339" t="s">
        <v>24</v>
      </c>
      <c r="F11339">
        <v>2014</v>
      </c>
      <c r="G11339" t="s">
        <v>503</v>
      </c>
      <c r="H11339">
        <v>61.566893999999998</v>
      </c>
    </row>
    <row r="11340" spans="1:8">
      <c r="A11340" t="s">
        <v>464</v>
      </c>
      <c r="B11340">
        <v>3260</v>
      </c>
      <c r="C11340" t="s">
        <v>446</v>
      </c>
      <c r="D11340" t="s">
        <v>475</v>
      </c>
      <c r="E11340" t="s">
        <v>352</v>
      </c>
      <c r="F11340">
        <v>2012</v>
      </c>
      <c r="G11340" t="s">
        <v>503</v>
      </c>
      <c r="H11340">
        <v>17.073770400000001</v>
      </c>
    </row>
    <row r="11341" spans="1:8">
      <c r="A11341" t="s">
        <v>464</v>
      </c>
      <c r="B11341">
        <v>3260</v>
      </c>
      <c r="C11341" t="s">
        <v>446</v>
      </c>
      <c r="D11341" t="s">
        <v>475</v>
      </c>
      <c r="E11341" t="s">
        <v>28</v>
      </c>
      <c r="F11341">
        <v>2009</v>
      </c>
      <c r="G11341" t="s">
        <v>503</v>
      </c>
      <c r="H11341">
        <v>703.48288319999995</v>
      </c>
    </row>
    <row r="11342" spans="1:8">
      <c r="A11342" t="s">
        <v>464</v>
      </c>
      <c r="B11342">
        <v>3260</v>
      </c>
      <c r="C11342" t="s">
        <v>446</v>
      </c>
      <c r="D11342" t="s">
        <v>475</v>
      </c>
      <c r="E11342" t="s">
        <v>479</v>
      </c>
      <c r="F11342">
        <v>2013</v>
      </c>
      <c r="G11342" t="s">
        <v>503</v>
      </c>
      <c r="H11342">
        <v>511.1915328</v>
      </c>
    </row>
    <row r="11343" spans="1:8">
      <c r="A11343" t="s">
        <v>464</v>
      </c>
      <c r="B11343">
        <v>3260</v>
      </c>
      <c r="C11343" t="s">
        <v>446</v>
      </c>
      <c r="D11343" t="s">
        <v>475</v>
      </c>
      <c r="E11343" t="s">
        <v>482</v>
      </c>
      <c r="F11343">
        <v>2014</v>
      </c>
      <c r="G11343" t="s">
        <v>503</v>
      </c>
      <c r="H11343">
        <v>201.50649720000001</v>
      </c>
    </row>
    <row r="11344" spans="1:8">
      <c r="A11344" t="s">
        <v>456</v>
      </c>
      <c r="B11344">
        <v>3260</v>
      </c>
      <c r="C11344" t="s">
        <v>446</v>
      </c>
      <c r="D11344" t="s">
        <v>475</v>
      </c>
      <c r="E11344" t="s">
        <v>28</v>
      </c>
      <c r="F11344">
        <v>2011</v>
      </c>
      <c r="G11344" t="s">
        <v>503</v>
      </c>
      <c r="H11344">
        <v>0.1716588</v>
      </c>
    </row>
    <row r="11345" spans="1:8">
      <c r="A11345" t="s">
        <v>456</v>
      </c>
      <c r="B11345">
        <v>3260</v>
      </c>
      <c r="C11345" t="s">
        <v>446</v>
      </c>
      <c r="D11345" t="s">
        <v>475</v>
      </c>
      <c r="E11345" t="s">
        <v>29</v>
      </c>
      <c r="F11345">
        <v>2013</v>
      </c>
      <c r="G11345" t="s">
        <v>503</v>
      </c>
      <c r="H11345">
        <v>11.593249200000001</v>
      </c>
    </row>
    <row r="11346" spans="1:8">
      <c r="A11346" t="s">
        <v>461</v>
      </c>
      <c r="B11346">
        <v>3260</v>
      </c>
      <c r="C11346" t="s">
        <v>446</v>
      </c>
      <c r="D11346" t="s">
        <v>475</v>
      </c>
      <c r="E11346" t="s">
        <v>5</v>
      </c>
      <c r="F11346">
        <v>2009</v>
      </c>
      <c r="G11346" t="s">
        <v>503</v>
      </c>
      <c r="H11346">
        <v>4.1868000000000002E-2</v>
      </c>
    </row>
    <row r="11347" spans="1:8">
      <c r="A11347" t="s">
        <v>464</v>
      </c>
      <c r="B11347">
        <v>3260</v>
      </c>
      <c r="C11347" t="s">
        <v>446</v>
      </c>
      <c r="D11347" t="s">
        <v>475</v>
      </c>
      <c r="E11347" t="s">
        <v>15</v>
      </c>
      <c r="F11347">
        <v>2014</v>
      </c>
      <c r="G11347" t="s">
        <v>480</v>
      </c>
      <c r="H11347">
        <v>964.47962159999997</v>
      </c>
    </row>
    <row r="11348" spans="1:8">
      <c r="A11348" t="s">
        <v>464</v>
      </c>
      <c r="B11348">
        <v>3260</v>
      </c>
      <c r="C11348" t="s">
        <v>446</v>
      </c>
      <c r="D11348" t="s">
        <v>475</v>
      </c>
      <c r="E11348" t="s">
        <v>16</v>
      </c>
      <c r="F11348">
        <v>2011</v>
      </c>
      <c r="G11348" t="s">
        <v>480</v>
      </c>
      <c r="H11348">
        <v>40.360751999999998</v>
      </c>
    </row>
    <row r="11349" spans="1:8">
      <c r="A11349" t="s">
        <v>464</v>
      </c>
      <c r="B11349">
        <v>3260</v>
      </c>
      <c r="C11349" t="s">
        <v>446</v>
      </c>
      <c r="D11349" t="s">
        <v>475</v>
      </c>
      <c r="E11349" t="s">
        <v>352</v>
      </c>
      <c r="F11349">
        <v>2010</v>
      </c>
      <c r="G11349" t="s">
        <v>480</v>
      </c>
      <c r="H11349">
        <v>17.161693199999998</v>
      </c>
    </row>
    <row r="11350" spans="1:8">
      <c r="A11350" t="s">
        <v>464</v>
      </c>
      <c r="B11350">
        <v>3260</v>
      </c>
      <c r="C11350" t="s">
        <v>446</v>
      </c>
      <c r="D11350" t="s">
        <v>475</v>
      </c>
      <c r="E11350" t="s">
        <v>28</v>
      </c>
      <c r="F11350">
        <v>2009</v>
      </c>
      <c r="G11350" t="s">
        <v>480</v>
      </c>
      <c r="H11350">
        <v>703.48288319999995</v>
      </c>
    </row>
    <row r="11351" spans="1:8">
      <c r="A11351" t="s">
        <v>464</v>
      </c>
      <c r="B11351">
        <v>3260</v>
      </c>
      <c r="C11351" t="s">
        <v>446</v>
      </c>
      <c r="D11351" t="s">
        <v>475</v>
      </c>
      <c r="E11351" t="s">
        <v>479</v>
      </c>
      <c r="F11351">
        <v>2011</v>
      </c>
      <c r="G11351" t="s">
        <v>480</v>
      </c>
      <c r="H11351">
        <v>435.60723239999999</v>
      </c>
    </row>
    <row r="11352" spans="1:8">
      <c r="A11352" t="s">
        <v>456</v>
      </c>
      <c r="B11352">
        <v>3260</v>
      </c>
      <c r="C11352" t="s">
        <v>446</v>
      </c>
      <c r="D11352" t="s">
        <v>475</v>
      </c>
      <c r="E11352" t="s">
        <v>32</v>
      </c>
      <c r="F11352">
        <v>2013</v>
      </c>
      <c r="G11352" t="s">
        <v>480</v>
      </c>
      <c r="H11352">
        <v>1.3146552</v>
      </c>
    </row>
    <row r="11353" spans="1:8">
      <c r="A11353" t="s">
        <v>456</v>
      </c>
      <c r="B11353">
        <v>3260</v>
      </c>
      <c r="C11353" t="s">
        <v>446</v>
      </c>
      <c r="D11353" t="s">
        <v>475</v>
      </c>
      <c r="E11353" t="s">
        <v>30</v>
      </c>
      <c r="F11353">
        <v>2011</v>
      </c>
      <c r="G11353" t="s">
        <v>480</v>
      </c>
      <c r="H11353">
        <v>0.30144959999999998</v>
      </c>
    </row>
    <row r="11354" spans="1:8">
      <c r="A11354" t="s">
        <v>461</v>
      </c>
      <c r="B11354">
        <v>3260</v>
      </c>
      <c r="C11354" t="s">
        <v>446</v>
      </c>
      <c r="D11354" t="s">
        <v>475</v>
      </c>
      <c r="E11354" t="s">
        <v>5</v>
      </c>
      <c r="F11354">
        <v>2013</v>
      </c>
      <c r="G11354" t="s">
        <v>480</v>
      </c>
      <c r="H11354">
        <v>4.1868000000000002E-2</v>
      </c>
    </row>
    <row r="11355" spans="1:8">
      <c r="A11355" t="s">
        <v>464</v>
      </c>
      <c r="B11355">
        <v>3260</v>
      </c>
      <c r="C11355" t="s">
        <v>446</v>
      </c>
      <c r="D11355" t="s">
        <v>475</v>
      </c>
      <c r="E11355" t="s">
        <v>11</v>
      </c>
      <c r="F11355">
        <v>2010</v>
      </c>
      <c r="G11355" t="s">
        <v>503</v>
      </c>
      <c r="H11355">
        <v>94.751470800000007</v>
      </c>
    </row>
    <row r="11356" spans="1:8">
      <c r="A11356" t="s">
        <v>464</v>
      </c>
      <c r="B11356">
        <v>3260</v>
      </c>
      <c r="C11356" t="s">
        <v>446</v>
      </c>
      <c r="D11356" t="s">
        <v>475</v>
      </c>
      <c r="E11356" t="s">
        <v>6</v>
      </c>
      <c r="F11356">
        <v>2014</v>
      </c>
      <c r="G11356" t="s">
        <v>503</v>
      </c>
      <c r="H11356">
        <v>38.874437999999998</v>
      </c>
    </row>
    <row r="11357" spans="1:8">
      <c r="A11357" t="s">
        <v>464</v>
      </c>
      <c r="B11357">
        <v>3260</v>
      </c>
      <c r="C11357" t="s">
        <v>446</v>
      </c>
      <c r="D11357" t="s">
        <v>475</v>
      </c>
      <c r="E11357" t="s">
        <v>15</v>
      </c>
      <c r="F11357">
        <v>2014</v>
      </c>
      <c r="G11357" t="s">
        <v>503</v>
      </c>
      <c r="H11357">
        <v>964.47962159999997</v>
      </c>
    </row>
    <row r="11358" spans="1:8">
      <c r="A11358" t="s">
        <v>464</v>
      </c>
      <c r="B11358">
        <v>3260</v>
      </c>
      <c r="C11358" t="s">
        <v>446</v>
      </c>
      <c r="D11358" t="s">
        <v>475</v>
      </c>
      <c r="E11358" t="s">
        <v>35</v>
      </c>
      <c r="F11358">
        <v>2009</v>
      </c>
      <c r="G11358" t="s">
        <v>503</v>
      </c>
      <c r="H11358">
        <v>85.113457199999999</v>
      </c>
    </row>
    <row r="11359" spans="1:8">
      <c r="A11359" t="s">
        <v>464</v>
      </c>
      <c r="B11359">
        <v>3260</v>
      </c>
      <c r="C11359" t="s">
        <v>446</v>
      </c>
      <c r="D11359" t="s">
        <v>475</v>
      </c>
      <c r="E11359" t="s">
        <v>428</v>
      </c>
      <c r="F11359">
        <v>2009</v>
      </c>
      <c r="G11359" t="s">
        <v>503</v>
      </c>
      <c r="H11359">
        <v>12.6566964</v>
      </c>
    </row>
    <row r="11360" spans="1:8">
      <c r="A11360" t="s">
        <v>464</v>
      </c>
      <c r="B11360">
        <v>3260</v>
      </c>
      <c r="C11360" t="s">
        <v>446</v>
      </c>
      <c r="D11360" t="s">
        <v>475</v>
      </c>
      <c r="E11360" t="s">
        <v>5</v>
      </c>
      <c r="F11360">
        <v>2014</v>
      </c>
      <c r="G11360" t="s">
        <v>480</v>
      </c>
      <c r="H11360">
        <v>416.71220399999999</v>
      </c>
    </row>
    <row r="11361" spans="1:8">
      <c r="A11361" t="s">
        <v>464</v>
      </c>
      <c r="B11361">
        <v>3260</v>
      </c>
      <c r="C11361" t="s">
        <v>446</v>
      </c>
      <c r="D11361" t="s">
        <v>475</v>
      </c>
      <c r="E11361" t="s">
        <v>37</v>
      </c>
      <c r="F11361">
        <v>2009</v>
      </c>
      <c r="G11361" t="s">
        <v>480</v>
      </c>
      <c r="H11361">
        <v>282.02284800000001</v>
      </c>
    </row>
    <row r="11362" spans="1:8">
      <c r="A11362" t="s">
        <v>464</v>
      </c>
      <c r="B11362">
        <v>3260</v>
      </c>
      <c r="C11362" t="s">
        <v>446</v>
      </c>
      <c r="D11362" t="s">
        <v>475</v>
      </c>
      <c r="E11362" t="s">
        <v>2</v>
      </c>
      <c r="F11362">
        <v>2011</v>
      </c>
      <c r="G11362" t="s">
        <v>503</v>
      </c>
      <c r="H11362">
        <v>26.962992</v>
      </c>
    </row>
    <row r="11363" spans="1:8">
      <c r="A11363" t="s">
        <v>464</v>
      </c>
      <c r="B11363">
        <v>3260</v>
      </c>
      <c r="C11363" t="s">
        <v>446</v>
      </c>
      <c r="D11363" t="s">
        <v>475</v>
      </c>
      <c r="E11363" t="s">
        <v>30</v>
      </c>
      <c r="F11363">
        <v>2014</v>
      </c>
      <c r="G11363" t="s">
        <v>503</v>
      </c>
      <c r="H11363">
        <v>62.136298799999999</v>
      </c>
    </row>
    <row r="11364" spans="1:8">
      <c r="A11364" t="s">
        <v>464</v>
      </c>
      <c r="B11364">
        <v>3260</v>
      </c>
      <c r="C11364" t="s">
        <v>446</v>
      </c>
      <c r="D11364" t="s">
        <v>475</v>
      </c>
      <c r="E11364" t="s">
        <v>12</v>
      </c>
      <c r="F11364">
        <v>2012</v>
      </c>
      <c r="G11364" t="s">
        <v>503</v>
      </c>
      <c r="H11364">
        <v>30.161707199999999</v>
      </c>
    </row>
    <row r="11365" spans="1:8">
      <c r="A11365" t="s">
        <v>464</v>
      </c>
      <c r="B11365">
        <v>3260</v>
      </c>
      <c r="C11365" t="s">
        <v>446</v>
      </c>
      <c r="D11365" t="s">
        <v>475</v>
      </c>
      <c r="E11365" t="s">
        <v>34</v>
      </c>
      <c r="F11365">
        <v>2010</v>
      </c>
      <c r="G11365" t="s">
        <v>503</v>
      </c>
      <c r="H11365">
        <v>91.720227600000001</v>
      </c>
    </row>
    <row r="11366" spans="1:8">
      <c r="A11366" t="s">
        <v>464</v>
      </c>
      <c r="B11366">
        <v>3260</v>
      </c>
      <c r="C11366" t="s">
        <v>446</v>
      </c>
      <c r="D11366" t="s">
        <v>475</v>
      </c>
      <c r="E11366" t="s">
        <v>32</v>
      </c>
      <c r="F11366">
        <v>2012</v>
      </c>
      <c r="G11366" t="s">
        <v>480</v>
      </c>
      <c r="H11366">
        <v>65.602969200000004</v>
      </c>
    </row>
    <row r="11367" spans="1:8">
      <c r="A11367" t="s">
        <v>465</v>
      </c>
      <c r="B11367">
        <v>3260</v>
      </c>
      <c r="C11367" t="s">
        <v>446</v>
      </c>
      <c r="D11367" t="s">
        <v>475</v>
      </c>
      <c r="E11367" t="s">
        <v>482</v>
      </c>
      <c r="F11367">
        <v>2012</v>
      </c>
      <c r="G11367" t="s">
        <v>480</v>
      </c>
      <c r="H11367">
        <v>0.25539479999999998</v>
      </c>
    </row>
    <row r="11368" spans="1:8">
      <c r="A11368" t="s">
        <v>464</v>
      </c>
      <c r="B11368">
        <v>3260</v>
      </c>
      <c r="C11368" t="s">
        <v>446</v>
      </c>
      <c r="D11368" t="s">
        <v>475</v>
      </c>
      <c r="E11368" t="s">
        <v>13</v>
      </c>
      <c r="F11368">
        <v>2013</v>
      </c>
      <c r="G11368" t="s">
        <v>503</v>
      </c>
      <c r="H11368">
        <v>199.82759039999999</v>
      </c>
    </row>
    <row r="11369" spans="1:8">
      <c r="A11369" t="s">
        <v>464</v>
      </c>
      <c r="B11369">
        <v>3260</v>
      </c>
      <c r="C11369" t="s">
        <v>446</v>
      </c>
      <c r="D11369" t="s">
        <v>475</v>
      </c>
      <c r="E11369" t="s">
        <v>343</v>
      </c>
      <c r="F11369">
        <v>2013</v>
      </c>
      <c r="G11369" t="s">
        <v>503</v>
      </c>
      <c r="H11369">
        <v>56.999095199999999</v>
      </c>
    </row>
    <row r="11370" spans="1:8">
      <c r="A11370" t="s">
        <v>464</v>
      </c>
      <c r="B11370">
        <v>3260</v>
      </c>
      <c r="C11370" t="s">
        <v>446</v>
      </c>
      <c r="D11370" t="s">
        <v>475</v>
      </c>
      <c r="E11370" t="s">
        <v>26</v>
      </c>
      <c r="F11370">
        <v>2014</v>
      </c>
      <c r="G11370" t="s">
        <v>503</v>
      </c>
      <c r="H11370">
        <v>23.856386400000002</v>
      </c>
    </row>
    <row r="11371" spans="1:8">
      <c r="A11371" t="s">
        <v>464</v>
      </c>
      <c r="B11371">
        <v>3260</v>
      </c>
      <c r="C11371" t="s">
        <v>446</v>
      </c>
      <c r="D11371" t="s">
        <v>475</v>
      </c>
      <c r="E11371" t="s">
        <v>25</v>
      </c>
      <c r="F11371">
        <v>2013</v>
      </c>
      <c r="G11371" t="s">
        <v>480</v>
      </c>
      <c r="H11371">
        <v>7.3017792000000004</v>
      </c>
    </row>
    <row r="11372" spans="1:8">
      <c r="A11372" t="s">
        <v>464</v>
      </c>
      <c r="B11372">
        <v>3260</v>
      </c>
      <c r="C11372" t="s">
        <v>446</v>
      </c>
      <c r="D11372" t="s">
        <v>475</v>
      </c>
      <c r="E11372" t="s">
        <v>17</v>
      </c>
      <c r="F11372">
        <v>2012</v>
      </c>
      <c r="G11372" t="s">
        <v>503</v>
      </c>
      <c r="H11372">
        <v>49.266075600000001</v>
      </c>
    </row>
    <row r="11373" spans="1:8">
      <c r="A11373" t="s">
        <v>464</v>
      </c>
      <c r="B11373">
        <v>3260</v>
      </c>
      <c r="C11373" t="s">
        <v>446</v>
      </c>
      <c r="D11373" t="s">
        <v>475</v>
      </c>
      <c r="E11373" t="s">
        <v>23</v>
      </c>
      <c r="F11373">
        <v>2011</v>
      </c>
      <c r="G11373" t="s">
        <v>503</v>
      </c>
      <c r="H11373">
        <v>88.282864799999999</v>
      </c>
    </row>
    <row r="11374" spans="1:8">
      <c r="A11374" t="s">
        <v>464</v>
      </c>
      <c r="B11374">
        <v>3260</v>
      </c>
      <c r="C11374" t="s">
        <v>446</v>
      </c>
      <c r="D11374" t="s">
        <v>475</v>
      </c>
      <c r="E11374" t="s">
        <v>18</v>
      </c>
      <c r="F11374">
        <v>2013</v>
      </c>
      <c r="G11374" t="s">
        <v>503</v>
      </c>
      <c r="H11374">
        <v>91.854205199999996</v>
      </c>
    </row>
    <row r="11375" spans="1:8">
      <c r="A11375" t="s">
        <v>429</v>
      </c>
      <c r="B11375">
        <v>5543</v>
      </c>
      <c r="C11375" t="s">
        <v>529</v>
      </c>
      <c r="D11375" t="s">
        <v>475</v>
      </c>
      <c r="E11375" t="s">
        <v>28</v>
      </c>
      <c r="F11375">
        <v>2009</v>
      </c>
      <c r="G11375" t="s">
        <v>480</v>
      </c>
      <c r="H11375">
        <v>63.610052400000001</v>
      </c>
    </row>
    <row r="11376" spans="1:8">
      <c r="A11376" t="s">
        <v>464</v>
      </c>
      <c r="B11376">
        <v>3250</v>
      </c>
      <c r="C11376" t="s">
        <v>527</v>
      </c>
      <c r="D11376" t="s">
        <v>475</v>
      </c>
      <c r="E11376" t="s">
        <v>29</v>
      </c>
      <c r="F11376">
        <v>2010</v>
      </c>
      <c r="G11376" t="s">
        <v>503</v>
      </c>
      <c r="H11376">
        <v>4.1700527999999997</v>
      </c>
    </row>
    <row r="11377" spans="1:8">
      <c r="A11377" t="s">
        <v>429</v>
      </c>
      <c r="B11377">
        <v>5543</v>
      </c>
      <c r="C11377" t="s">
        <v>529</v>
      </c>
      <c r="D11377" t="s">
        <v>475</v>
      </c>
      <c r="E11377" t="s">
        <v>29</v>
      </c>
      <c r="F11377">
        <v>2012</v>
      </c>
      <c r="G11377" t="s">
        <v>480</v>
      </c>
      <c r="H11377">
        <v>15.059919600000001</v>
      </c>
    </row>
    <row r="11378" spans="1:8">
      <c r="A11378" t="s">
        <v>464</v>
      </c>
      <c r="B11378">
        <v>3250</v>
      </c>
      <c r="C11378" t="s">
        <v>527</v>
      </c>
      <c r="D11378" t="s">
        <v>475</v>
      </c>
      <c r="E11378" t="s">
        <v>33</v>
      </c>
      <c r="F11378">
        <v>2014</v>
      </c>
      <c r="G11378" t="s">
        <v>503</v>
      </c>
      <c r="H11378">
        <v>0.18003240000000001</v>
      </c>
    </row>
    <row r="11379" spans="1:8">
      <c r="A11379" t="s">
        <v>495</v>
      </c>
      <c r="B11379">
        <v>4200</v>
      </c>
      <c r="C11379" t="s">
        <v>528</v>
      </c>
      <c r="D11379" t="s">
        <v>475</v>
      </c>
      <c r="E11379" t="s">
        <v>34</v>
      </c>
      <c r="F11379">
        <v>2009</v>
      </c>
      <c r="G11379" t="s">
        <v>501</v>
      </c>
      <c r="H11379">
        <v>0.1339776</v>
      </c>
    </row>
    <row r="11380" spans="1:8">
      <c r="A11380" t="s">
        <v>429</v>
      </c>
      <c r="B11380">
        <v>5543</v>
      </c>
      <c r="C11380" t="s">
        <v>529</v>
      </c>
      <c r="D11380" t="s">
        <v>475</v>
      </c>
      <c r="E11380" t="s">
        <v>31</v>
      </c>
      <c r="F11380">
        <v>2010</v>
      </c>
      <c r="G11380" t="s">
        <v>480</v>
      </c>
      <c r="H11380">
        <v>8.0302824000000008</v>
      </c>
    </row>
    <row r="11381" spans="1:8">
      <c r="A11381" t="s">
        <v>429</v>
      </c>
      <c r="B11381">
        <v>5543</v>
      </c>
      <c r="C11381" t="s">
        <v>529</v>
      </c>
      <c r="D11381" t="s">
        <v>475</v>
      </c>
      <c r="E11381" t="s">
        <v>30</v>
      </c>
      <c r="F11381">
        <v>2013</v>
      </c>
      <c r="G11381" t="s">
        <v>480</v>
      </c>
      <c r="H11381">
        <v>5.5140155999999996</v>
      </c>
    </row>
    <row r="11382" spans="1:8">
      <c r="A11382" t="s">
        <v>463</v>
      </c>
      <c r="B11382">
        <v>4200</v>
      </c>
      <c r="C11382" t="s">
        <v>528</v>
      </c>
      <c r="D11382" t="s">
        <v>475</v>
      </c>
      <c r="E11382" t="s">
        <v>13</v>
      </c>
      <c r="F11382">
        <v>2010</v>
      </c>
      <c r="G11382" t="s">
        <v>501</v>
      </c>
      <c r="H11382">
        <v>16.081498799999999</v>
      </c>
    </row>
    <row r="11383" spans="1:8">
      <c r="A11383" t="s">
        <v>463</v>
      </c>
      <c r="B11383">
        <v>4200</v>
      </c>
      <c r="C11383" t="s">
        <v>528</v>
      </c>
      <c r="D11383" t="s">
        <v>475</v>
      </c>
      <c r="E11383" t="s">
        <v>30</v>
      </c>
      <c r="F11383">
        <v>2011</v>
      </c>
      <c r="G11383" t="s">
        <v>501</v>
      </c>
      <c r="H11383">
        <v>69.442264800000004</v>
      </c>
    </row>
    <row r="11384" spans="1:8">
      <c r="A11384" t="s">
        <v>463</v>
      </c>
      <c r="B11384">
        <v>4200</v>
      </c>
      <c r="C11384" t="s">
        <v>528</v>
      </c>
      <c r="D11384" t="s">
        <v>475</v>
      </c>
      <c r="E11384" t="s">
        <v>479</v>
      </c>
      <c r="F11384">
        <v>2010</v>
      </c>
      <c r="G11384" t="s">
        <v>501</v>
      </c>
      <c r="H11384">
        <v>25.108239600000001</v>
      </c>
    </row>
    <row r="11385" spans="1:8">
      <c r="A11385" t="s">
        <v>463</v>
      </c>
      <c r="B11385">
        <v>4200</v>
      </c>
      <c r="C11385" t="s">
        <v>528</v>
      </c>
      <c r="D11385" t="s">
        <v>475</v>
      </c>
      <c r="E11385" t="s">
        <v>34</v>
      </c>
      <c r="F11385">
        <v>2009</v>
      </c>
      <c r="G11385" t="s">
        <v>501</v>
      </c>
      <c r="H11385">
        <v>6.6905064000000003</v>
      </c>
    </row>
    <row r="11386" spans="1:8">
      <c r="A11386" t="s">
        <v>461</v>
      </c>
      <c r="B11386">
        <v>4200</v>
      </c>
      <c r="C11386" t="s">
        <v>528</v>
      </c>
      <c r="D11386" t="s">
        <v>475</v>
      </c>
      <c r="E11386" t="s">
        <v>15</v>
      </c>
      <c r="F11386">
        <v>2014</v>
      </c>
      <c r="G11386" t="s">
        <v>501</v>
      </c>
      <c r="H11386">
        <v>13.858307999999999</v>
      </c>
    </row>
    <row r="11387" spans="1:8">
      <c r="A11387" t="s">
        <v>464</v>
      </c>
      <c r="B11387">
        <v>3250</v>
      </c>
      <c r="C11387" t="s">
        <v>527</v>
      </c>
      <c r="D11387" t="s">
        <v>475</v>
      </c>
      <c r="E11387" t="s">
        <v>32</v>
      </c>
      <c r="F11387">
        <v>2009</v>
      </c>
      <c r="G11387" t="s">
        <v>480</v>
      </c>
      <c r="H11387">
        <v>0.3935592</v>
      </c>
    </row>
    <row r="11388" spans="1:8">
      <c r="A11388" t="s">
        <v>429</v>
      </c>
      <c r="B11388">
        <v>5543</v>
      </c>
      <c r="C11388" t="s">
        <v>529</v>
      </c>
      <c r="D11388" t="s">
        <v>475</v>
      </c>
      <c r="E11388" t="s">
        <v>3</v>
      </c>
      <c r="F11388">
        <v>2011</v>
      </c>
      <c r="G11388" t="s">
        <v>480</v>
      </c>
      <c r="H11388">
        <v>15.466039200000001</v>
      </c>
    </row>
    <row r="11389" spans="1:8">
      <c r="A11389" t="s">
        <v>429</v>
      </c>
      <c r="B11389">
        <v>5543</v>
      </c>
      <c r="C11389" t="s">
        <v>529</v>
      </c>
      <c r="D11389" t="s">
        <v>475</v>
      </c>
      <c r="E11389" t="s">
        <v>24</v>
      </c>
      <c r="F11389">
        <v>2009</v>
      </c>
      <c r="G11389" t="s">
        <v>480</v>
      </c>
      <c r="H11389">
        <v>6.2801999999999997E-2</v>
      </c>
    </row>
    <row r="11390" spans="1:8">
      <c r="A11390" t="s">
        <v>464</v>
      </c>
      <c r="B11390">
        <v>3250</v>
      </c>
      <c r="C11390" t="s">
        <v>527</v>
      </c>
      <c r="D11390" t="s">
        <v>475</v>
      </c>
      <c r="E11390" t="s">
        <v>28</v>
      </c>
      <c r="F11390">
        <v>2014</v>
      </c>
      <c r="G11390" t="s">
        <v>503</v>
      </c>
      <c r="H11390">
        <v>665.4123108</v>
      </c>
    </row>
    <row r="11391" spans="1:8">
      <c r="A11391" t="s">
        <v>497</v>
      </c>
      <c r="B11391">
        <v>3250</v>
      </c>
      <c r="C11391" t="s">
        <v>527</v>
      </c>
      <c r="D11391" t="s">
        <v>475</v>
      </c>
      <c r="E11391" t="s">
        <v>34</v>
      </c>
      <c r="F11391">
        <v>2010</v>
      </c>
      <c r="G11391" t="s">
        <v>503</v>
      </c>
      <c r="H11391">
        <v>0.57359159999999998</v>
      </c>
    </row>
    <row r="11392" spans="1:8">
      <c r="A11392" t="s">
        <v>438</v>
      </c>
      <c r="B11392">
        <v>4200</v>
      </c>
      <c r="C11392" t="s">
        <v>528</v>
      </c>
      <c r="D11392" t="s">
        <v>475</v>
      </c>
      <c r="E11392" t="s">
        <v>30</v>
      </c>
      <c r="F11392">
        <v>2010</v>
      </c>
      <c r="G11392" t="s">
        <v>501</v>
      </c>
      <c r="H11392">
        <v>0.14235120000000001</v>
      </c>
    </row>
    <row r="11393" spans="1:8">
      <c r="A11393" t="s">
        <v>461</v>
      </c>
      <c r="B11393">
        <v>4200</v>
      </c>
      <c r="C11393" t="s">
        <v>528</v>
      </c>
      <c r="D11393" t="s">
        <v>475</v>
      </c>
      <c r="E11393" t="s">
        <v>20</v>
      </c>
      <c r="F11393">
        <v>2011</v>
      </c>
      <c r="G11393" t="s">
        <v>501</v>
      </c>
      <c r="H11393">
        <v>0.28051559999999998</v>
      </c>
    </row>
    <row r="11394" spans="1:8">
      <c r="A11394" t="s">
        <v>464</v>
      </c>
      <c r="B11394">
        <v>3250</v>
      </c>
      <c r="C11394" t="s">
        <v>527</v>
      </c>
      <c r="D11394" t="s">
        <v>475</v>
      </c>
      <c r="E11394" t="s">
        <v>17</v>
      </c>
      <c r="F11394">
        <v>2009</v>
      </c>
      <c r="G11394" t="s">
        <v>480</v>
      </c>
      <c r="H11394">
        <v>12.430609199999999</v>
      </c>
    </row>
    <row r="11395" spans="1:8">
      <c r="A11395" t="s">
        <v>464</v>
      </c>
      <c r="B11395">
        <v>3250</v>
      </c>
      <c r="C11395" t="s">
        <v>527</v>
      </c>
      <c r="D11395" t="s">
        <v>475</v>
      </c>
      <c r="E11395" t="s">
        <v>20</v>
      </c>
      <c r="F11395">
        <v>2014</v>
      </c>
      <c r="G11395" t="s">
        <v>480</v>
      </c>
      <c r="H11395">
        <v>46.506974399999997</v>
      </c>
    </row>
    <row r="11396" spans="1:8">
      <c r="A11396" t="s">
        <v>429</v>
      </c>
      <c r="B11396">
        <v>5543</v>
      </c>
      <c r="C11396" t="s">
        <v>529</v>
      </c>
      <c r="D11396" t="s">
        <v>475</v>
      </c>
      <c r="E11396" t="s">
        <v>9</v>
      </c>
      <c r="F11396">
        <v>2014</v>
      </c>
      <c r="G11396" t="s">
        <v>480</v>
      </c>
      <c r="H11396">
        <v>5.75685</v>
      </c>
    </row>
    <row r="11397" spans="1:8">
      <c r="A11397" t="s">
        <v>429</v>
      </c>
      <c r="B11397">
        <v>5543</v>
      </c>
      <c r="C11397" t="s">
        <v>529</v>
      </c>
      <c r="D11397" t="s">
        <v>475</v>
      </c>
      <c r="E11397" t="s">
        <v>10</v>
      </c>
      <c r="F11397">
        <v>2010</v>
      </c>
      <c r="G11397" t="s">
        <v>480</v>
      </c>
      <c r="H11397">
        <v>195.40214280000001</v>
      </c>
    </row>
    <row r="11398" spans="1:8">
      <c r="A11398" t="s">
        <v>429</v>
      </c>
      <c r="B11398">
        <v>5543</v>
      </c>
      <c r="C11398" t="s">
        <v>529</v>
      </c>
      <c r="D11398" t="s">
        <v>475</v>
      </c>
      <c r="E11398" t="s">
        <v>11</v>
      </c>
      <c r="F11398">
        <v>2012</v>
      </c>
      <c r="G11398" t="s">
        <v>480</v>
      </c>
      <c r="H11398">
        <v>37.342069199999997</v>
      </c>
    </row>
    <row r="11399" spans="1:8">
      <c r="A11399" t="s">
        <v>429</v>
      </c>
      <c r="B11399">
        <v>5543</v>
      </c>
      <c r="C11399" t="s">
        <v>529</v>
      </c>
      <c r="D11399" t="s">
        <v>475</v>
      </c>
      <c r="E11399" t="s">
        <v>6</v>
      </c>
      <c r="F11399">
        <v>2009</v>
      </c>
      <c r="G11399" t="s">
        <v>480</v>
      </c>
      <c r="H11399">
        <v>0.24283440000000001</v>
      </c>
    </row>
    <row r="11400" spans="1:8">
      <c r="A11400" t="s">
        <v>464</v>
      </c>
      <c r="B11400">
        <v>5543</v>
      </c>
      <c r="C11400" t="s">
        <v>529</v>
      </c>
      <c r="D11400" t="s">
        <v>475</v>
      </c>
      <c r="E11400" t="s">
        <v>17</v>
      </c>
      <c r="F11400">
        <v>2012</v>
      </c>
      <c r="G11400" t="s">
        <v>480</v>
      </c>
      <c r="H11400">
        <v>7.5362399999999996E-2</v>
      </c>
    </row>
    <row r="11401" spans="1:8">
      <c r="A11401" t="s">
        <v>464</v>
      </c>
      <c r="B11401">
        <v>3250</v>
      </c>
      <c r="C11401" t="s">
        <v>527</v>
      </c>
      <c r="D11401" t="s">
        <v>475</v>
      </c>
      <c r="E11401" t="s">
        <v>37</v>
      </c>
      <c r="F11401">
        <v>2014</v>
      </c>
      <c r="G11401" t="s">
        <v>503</v>
      </c>
      <c r="H11401">
        <v>33.184576800000002</v>
      </c>
    </row>
    <row r="11402" spans="1:8">
      <c r="A11402" t="s">
        <v>463</v>
      </c>
      <c r="B11402">
        <v>4200</v>
      </c>
      <c r="C11402" t="s">
        <v>528</v>
      </c>
      <c r="D11402" t="s">
        <v>475</v>
      </c>
      <c r="E11402" t="s">
        <v>482</v>
      </c>
      <c r="F11402">
        <v>2013</v>
      </c>
      <c r="G11402" t="s">
        <v>501</v>
      </c>
      <c r="H11402">
        <v>129.39305400000001</v>
      </c>
    </row>
    <row r="11403" spans="1:8">
      <c r="A11403" t="s">
        <v>463</v>
      </c>
      <c r="B11403">
        <v>4200</v>
      </c>
      <c r="C11403" t="s">
        <v>528</v>
      </c>
      <c r="D11403" t="s">
        <v>475</v>
      </c>
      <c r="E11403" t="s">
        <v>37</v>
      </c>
      <c r="F11403">
        <v>2009</v>
      </c>
      <c r="G11403" t="s">
        <v>501</v>
      </c>
      <c r="H11403">
        <v>25.773940799999998</v>
      </c>
    </row>
    <row r="11404" spans="1:8">
      <c r="A11404" t="s">
        <v>494</v>
      </c>
      <c r="B11404">
        <v>4200</v>
      </c>
      <c r="C11404" t="s">
        <v>528</v>
      </c>
      <c r="D11404" t="s">
        <v>475</v>
      </c>
      <c r="E11404" t="s">
        <v>16</v>
      </c>
      <c r="F11404">
        <v>2010</v>
      </c>
      <c r="G11404" t="s">
        <v>501</v>
      </c>
      <c r="H11404">
        <v>0.17584559999999999</v>
      </c>
    </row>
    <row r="11405" spans="1:8">
      <c r="A11405" t="s">
        <v>494</v>
      </c>
      <c r="B11405">
        <v>4200</v>
      </c>
      <c r="C11405" t="s">
        <v>528</v>
      </c>
      <c r="D11405" t="s">
        <v>475</v>
      </c>
      <c r="E11405" t="s">
        <v>482</v>
      </c>
      <c r="F11405">
        <v>2011</v>
      </c>
      <c r="G11405" t="s">
        <v>501</v>
      </c>
      <c r="H11405">
        <v>0.95040360000000002</v>
      </c>
    </row>
    <row r="11406" spans="1:8">
      <c r="A11406" t="s">
        <v>461</v>
      </c>
      <c r="B11406">
        <v>4200</v>
      </c>
      <c r="C11406" t="s">
        <v>528</v>
      </c>
      <c r="D11406" t="s">
        <v>475</v>
      </c>
      <c r="E11406" t="s">
        <v>13</v>
      </c>
      <c r="F11406">
        <v>2013</v>
      </c>
      <c r="G11406" t="s">
        <v>501</v>
      </c>
      <c r="H11406">
        <v>6.8956596000000001</v>
      </c>
    </row>
    <row r="11407" spans="1:8">
      <c r="A11407" t="s">
        <v>461</v>
      </c>
      <c r="B11407">
        <v>4200</v>
      </c>
      <c r="C11407" t="s">
        <v>528</v>
      </c>
      <c r="D11407" t="s">
        <v>475</v>
      </c>
      <c r="E11407" t="s">
        <v>37</v>
      </c>
      <c r="F11407">
        <v>2009</v>
      </c>
      <c r="G11407" t="s">
        <v>501</v>
      </c>
      <c r="H11407">
        <v>14.4193392</v>
      </c>
    </row>
    <row r="11408" spans="1:8">
      <c r="A11408" t="s">
        <v>461</v>
      </c>
      <c r="B11408">
        <v>4200</v>
      </c>
      <c r="C11408" t="s">
        <v>528</v>
      </c>
      <c r="D11408" t="s">
        <v>475</v>
      </c>
      <c r="E11408" t="s">
        <v>482</v>
      </c>
      <c r="F11408">
        <v>2014</v>
      </c>
      <c r="G11408" t="s">
        <v>501</v>
      </c>
      <c r="H11408">
        <v>24.270879600000001</v>
      </c>
    </row>
    <row r="11409" spans="1:8">
      <c r="A11409" t="s">
        <v>464</v>
      </c>
      <c r="B11409">
        <v>3215</v>
      </c>
      <c r="C11409" t="s">
        <v>530</v>
      </c>
      <c r="D11409" t="s">
        <v>475</v>
      </c>
      <c r="E11409" t="s">
        <v>29</v>
      </c>
      <c r="F11409">
        <v>2013</v>
      </c>
      <c r="G11409" t="s">
        <v>503</v>
      </c>
      <c r="H11409">
        <v>2.2148172000000002</v>
      </c>
    </row>
    <row r="11410" spans="1:8">
      <c r="A11410" t="s">
        <v>464</v>
      </c>
      <c r="B11410">
        <v>3250</v>
      </c>
      <c r="C11410" t="s">
        <v>527</v>
      </c>
      <c r="D11410" t="s">
        <v>475</v>
      </c>
      <c r="E11410" t="s">
        <v>3</v>
      </c>
      <c r="F11410">
        <v>2011</v>
      </c>
      <c r="G11410" t="s">
        <v>503</v>
      </c>
      <c r="H11410">
        <v>0.4647348</v>
      </c>
    </row>
    <row r="11411" spans="1:8">
      <c r="A11411" t="s">
        <v>494</v>
      </c>
      <c r="B11411">
        <v>4200</v>
      </c>
      <c r="C11411" t="s">
        <v>528</v>
      </c>
      <c r="D11411" t="s">
        <v>475</v>
      </c>
      <c r="E11411" t="s">
        <v>12</v>
      </c>
      <c r="F11411">
        <v>2010</v>
      </c>
      <c r="G11411" t="s">
        <v>501</v>
      </c>
      <c r="H11411">
        <v>6.4141776000000004</v>
      </c>
    </row>
    <row r="11412" spans="1:8">
      <c r="A11412" t="s">
        <v>464</v>
      </c>
      <c r="B11412">
        <v>3215</v>
      </c>
      <c r="C11412" t="s">
        <v>530</v>
      </c>
      <c r="D11412" t="s">
        <v>475</v>
      </c>
      <c r="E11412" t="s">
        <v>29</v>
      </c>
      <c r="F11412">
        <v>2012</v>
      </c>
      <c r="G11412" t="s">
        <v>480</v>
      </c>
      <c r="H11412">
        <v>2.5832556000000002</v>
      </c>
    </row>
    <row r="11413" spans="1:8">
      <c r="A11413" t="s">
        <v>464</v>
      </c>
      <c r="B11413">
        <v>3250</v>
      </c>
      <c r="C11413" t="s">
        <v>527</v>
      </c>
      <c r="D11413" t="s">
        <v>475</v>
      </c>
      <c r="E11413" t="s">
        <v>9</v>
      </c>
      <c r="F11413">
        <v>2013</v>
      </c>
      <c r="G11413" t="s">
        <v>503</v>
      </c>
      <c r="H11413">
        <v>6.1462224000000001</v>
      </c>
    </row>
    <row r="11414" spans="1:8">
      <c r="A11414" t="s">
        <v>464</v>
      </c>
      <c r="B11414">
        <v>3250</v>
      </c>
      <c r="C11414" t="s">
        <v>527</v>
      </c>
      <c r="D11414" t="s">
        <v>475</v>
      </c>
      <c r="E11414" t="s">
        <v>33</v>
      </c>
      <c r="F11414">
        <v>2009</v>
      </c>
      <c r="G11414" t="s">
        <v>503</v>
      </c>
      <c r="H11414">
        <v>8.2354356000000006</v>
      </c>
    </row>
    <row r="11415" spans="1:8">
      <c r="A11415" t="s">
        <v>464</v>
      </c>
      <c r="B11415">
        <v>3250</v>
      </c>
      <c r="C11415" t="s">
        <v>527</v>
      </c>
      <c r="D11415" t="s">
        <v>475</v>
      </c>
      <c r="E11415" t="s">
        <v>33</v>
      </c>
      <c r="F11415">
        <v>2014</v>
      </c>
      <c r="G11415" t="s">
        <v>480</v>
      </c>
      <c r="H11415">
        <v>0.18003240000000001</v>
      </c>
    </row>
    <row r="11416" spans="1:8">
      <c r="A11416" t="s">
        <v>464</v>
      </c>
      <c r="B11416">
        <v>3250</v>
      </c>
      <c r="C11416" t="s">
        <v>527</v>
      </c>
      <c r="D11416" t="s">
        <v>475</v>
      </c>
      <c r="E11416" t="s">
        <v>34</v>
      </c>
      <c r="F11416">
        <v>2014</v>
      </c>
      <c r="G11416" t="s">
        <v>480</v>
      </c>
      <c r="H11416">
        <v>14.7417228</v>
      </c>
    </row>
    <row r="11417" spans="1:8">
      <c r="A11417" t="s">
        <v>429</v>
      </c>
      <c r="B11417">
        <v>5543</v>
      </c>
      <c r="C11417" t="s">
        <v>529</v>
      </c>
      <c r="D11417" t="s">
        <v>475</v>
      </c>
      <c r="E11417" t="s">
        <v>14</v>
      </c>
      <c r="F11417">
        <v>2012</v>
      </c>
      <c r="G11417" t="s">
        <v>480</v>
      </c>
      <c r="H11417">
        <v>13.0376952</v>
      </c>
    </row>
    <row r="11418" spans="1:8">
      <c r="A11418" t="s">
        <v>464</v>
      </c>
      <c r="B11418">
        <v>3250</v>
      </c>
      <c r="C11418" t="s">
        <v>527</v>
      </c>
      <c r="D11418" t="s">
        <v>475</v>
      </c>
      <c r="E11418" t="s">
        <v>13</v>
      </c>
      <c r="F11418">
        <v>2014</v>
      </c>
      <c r="G11418" t="s">
        <v>503</v>
      </c>
      <c r="H11418">
        <v>52.933712399999997</v>
      </c>
    </row>
    <row r="11419" spans="1:8">
      <c r="A11419" t="s">
        <v>464</v>
      </c>
      <c r="B11419">
        <v>3250</v>
      </c>
      <c r="C11419" t="s">
        <v>527</v>
      </c>
      <c r="D11419" t="s">
        <v>475</v>
      </c>
      <c r="E11419" t="s">
        <v>343</v>
      </c>
      <c r="F11419">
        <v>2010</v>
      </c>
      <c r="G11419" t="s">
        <v>503</v>
      </c>
      <c r="H11419">
        <v>3.475044</v>
      </c>
    </row>
    <row r="11420" spans="1:8">
      <c r="A11420" t="s">
        <v>463</v>
      </c>
      <c r="B11420">
        <v>4200</v>
      </c>
      <c r="C11420" t="s">
        <v>528</v>
      </c>
      <c r="D11420" t="s">
        <v>475</v>
      </c>
      <c r="E11420" t="s">
        <v>17</v>
      </c>
      <c r="F11420">
        <v>2013</v>
      </c>
      <c r="G11420" t="s">
        <v>501</v>
      </c>
      <c r="H11420">
        <v>7.2138564000000001</v>
      </c>
    </row>
    <row r="11421" spans="1:8">
      <c r="A11421" t="s">
        <v>461</v>
      </c>
      <c r="B11421">
        <v>4200</v>
      </c>
      <c r="C11421" t="s">
        <v>528</v>
      </c>
      <c r="D11421" t="s">
        <v>475</v>
      </c>
      <c r="E11421" t="s">
        <v>15</v>
      </c>
      <c r="F11421">
        <v>2009</v>
      </c>
      <c r="G11421" t="s">
        <v>501</v>
      </c>
      <c r="H11421">
        <v>14.431899599999999</v>
      </c>
    </row>
    <row r="11422" spans="1:8">
      <c r="A11422" t="s">
        <v>429</v>
      </c>
      <c r="B11422">
        <v>5543</v>
      </c>
      <c r="C11422" t="s">
        <v>529</v>
      </c>
      <c r="D11422" t="s">
        <v>475</v>
      </c>
      <c r="E11422" t="s">
        <v>37</v>
      </c>
      <c r="F11422">
        <v>2014</v>
      </c>
      <c r="G11422" t="s">
        <v>480</v>
      </c>
      <c r="H11422">
        <v>39.515018400000002</v>
      </c>
    </row>
    <row r="11423" spans="1:8">
      <c r="A11423" t="s">
        <v>464</v>
      </c>
      <c r="B11423">
        <v>3250</v>
      </c>
      <c r="C11423" t="s">
        <v>527</v>
      </c>
      <c r="D11423" t="s">
        <v>475</v>
      </c>
      <c r="E11423" t="s">
        <v>10</v>
      </c>
      <c r="F11423">
        <v>2010</v>
      </c>
      <c r="G11423" t="s">
        <v>503</v>
      </c>
      <c r="H11423">
        <v>302.5423548</v>
      </c>
    </row>
    <row r="11424" spans="1:8">
      <c r="A11424" t="s">
        <v>464</v>
      </c>
      <c r="B11424">
        <v>3250</v>
      </c>
      <c r="C11424" t="s">
        <v>527</v>
      </c>
      <c r="D11424" t="s">
        <v>475</v>
      </c>
      <c r="E11424" t="s">
        <v>28</v>
      </c>
      <c r="F11424">
        <v>2009</v>
      </c>
      <c r="G11424" t="s">
        <v>503</v>
      </c>
      <c r="H11424">
        <v>585.20159639999997</v>
      </c>
    </row>
    <row r="11425" spans="1:8">
      <c r="A11425" t="s">
        <v>464</v>
      </c>
      <c r="B11425">
        <v>3250</v>
      </c>
      <c r="C11425" t="s">
        <v>527</v>
      </c>
      <c r="D11425" t="s">
        <v>475</v>
      </c>
      <c r="E11425" t="s">
        <v>479</v>
      </c>
      <c r="F11425">
        <v>2010</v>
      </c>
      <c r="G11425" t="s">
        <v>503</v>
      </c>
      <c r="H11425">
        <v>53.0635032</v>
      </c>
    </row>
    <row r="11426" spans="1:8">
      <c r="A11426" t="s">
        <v>463</v>
      </c>
      <c r="B11426">
        <v>4200</v>
      </c>
      <c r="C11426" t="s">
        <v>528</v>
      </c>
      <c r="D11426" t="s">
        <v>475</v>
      </c>
      <c r="E11426" t="s">
        <v>28</v>
      </c>
      <c r="F11426">
        <v>2010</v>
      </c>
      <c r="G11426" t="s">
        <v>501</v>
      </c>
      <c r="H11426">
        <v>16.6969584</v>
      </c>
    </row>
    <row r="11427" spans="1:8">
      <c r="A11427" t="s">
        <v>463</v>
      </c>
      <c r="B11427">
        <v>4200</v>
      </c>
      <c r="C11427" t="s">
        <v>528</v>
      </c>
      <c r="D11427" t="s">
        <v>475</v>
      </c>
      <c r="E11427" t="s">
        <v>36</v>
      </c>
      <c r="F11427">
        <v>2014</v>
      </c>
      <c r="G11427" t="s">
        <v>501</v>
      </c>
      <c r="H11427">
        <v>11.6686116</v>
      </c>
    </row>
    <row r="11428" spans="1:8">
      <c r="A11428" t="s">
        <v>461</v>
      </c>
      <c r="B11428">
        <v>4200</v>
      </c>
      <c r="C11428" t="s">
        <v>528</v>
      </c>
      <c r="D11428" t="s">
        <v>475</v>
      </c>
      <c r="E11428" t="s">
        <v>3</v>
      </c>
      <c r="F11428">
        <v>2010</v>
      </c>
      <c r="G11428" t="s">
        <v>501</v>
      </c>
      <c r="H11428">
        <v>5.6605536000000001</v>
      </c>
    </row>
    <row r="11429" spans="1:8">
      <c r="A11429" t="s">
        <v>461</v>
      </c>
      <c r="B11429">
        <v>4200</v>
      </c>
      <c r="C11429" t="s">
        <v>528</v>
      </c>
      <c r="D11429" t="s">
        <v>475</v>
      </c>
      <c r="E11429" t="s">
        <v>28</v>
      </c>
      <c r="F11429">
        <v>2010</v>
      </c>
      <c r="G11429" t="s">
        <v>501</v>
      </c>
      <c r="H11429">
        <v>7.5948551999999996</v>
      </c>
    </row>
    <row r="11430" spans="1:8">
      <c r="A11430" t="s">
        <v>461</v>
      </c>
      <c r="B11430">
        <v>4200</v>
      </c>
      <c r="C11430" t="s">
        <v>528</v>
      </c>
      <c r="D11430" t="s">
        <v>475</v>
      </c>
      <c r="E11430" t="s">
        <v>30</v>
      </c>
      <c r="F11430">
        <v>2014</v>
      </c>
      <c r="G11430" t="s">
        <v>501</v>
      </c>
      <c r="H11430">
        <v>40.176532799999997</v>
      </c>
    </row>
    <row r="11431" spans="1:8">
      <c r="A11431" t="s">
        <v>495</v>
      </c>
      <c r="B11431">
        <v>4200</v>
      </c>
      <c r="C11431" t="s">
        <v>528</v>
      </c>
      <c r="D11431" t="s">
        <v>475</v>
      </c>
      <c r="E11431" t="s">
        <v>30</v>
      </c>
      <c r="F11431">
        <v>2009</v>
      </c>
      <c r="G11431" t="s">
        <v>501</v>
      </c>
      <c r="H11431">
        <v>1.2560399999999999E-2</v>
      </c>
    </row>
    <row r="11432" spans="1:8">
      <c r="A11432" t="s">
        <v>464</v>
      </c>
      <c r="B11432">
        <v>3250</v>
      </c>
      <c r="C11432" t="s">
        <v>527</v>
      </c>
      <c r="D11432" t="s">
        <v>475</v>
      </c>
      <c r="E11432" t="s">
        <v>9</v>
      </c>
      <c r="F11432">
        <v>2012</v>
      </c>
      <c r="G11432" t="s">
        <v>480</v>
      </c>
      <c r="H11432">
        <v>5.0576543999999997</v>
      </c>
    </row>
    <row r="11433" spans="1:8">
      <c r="A11433" t="s">
        <v>464</v>
      </c>
      <c r="B11433">
        <v>3250</v>
      </c>
      <c r="C11433" t="s">
        <v>527</v>
      </c>
      <c r="D11433" t="s">
        <v>475</v>
      </c>
      <c r="E11433" t="s">
        <v>15</v>
      </c>
      <c r="F11433">
        <v>2013</v>
      </c>
      <c r="G11433" t="s">
        <v>480</v>
      </c>
      <c r="H11433">
        <v>74.051931600000003</v>
      </c>
    </row>
    <row r="11434" spans="1:8">
      <c r="A11434" t="s">
        <v>464</v>
      </c>
      <c r="B11434">
        <v>3250</v>
      </c>
      <c r="C11434" t="s">
        <v>527</v>
      </c>
      <c r="D11434" t="s">
        <v>475</v>
      </c>
      <c r="E11434" t="s">
        <v>20</v>
      </c>
      <c r="F11434">
        <v>2009</v>
      </c>
      <c r="G11434" t="s">
        <v>480</v>
      </c>
      <c r="H11434">
        <v>86.109915599999994</v>
      </c>
    </row>
    <row r="11435" spans="1:8">
      <c r="A11435" t="s">
        <v>464</v>
      </c>
      <c r="B11435">
        <v>3250</v>
      </c>
      <c r="C11435" t="s">
        <v>527</v>
      </c>
      <c r="D11435" t="s">
        <v>475</v>
      </c>
      <c r="E11435" t="s">
        <v>18</v>
      </c>
      <c r="F11435">
        <v>2013</v>
      </c>
      <c r="G11435" t="s">
        <v>480</v>
      </c>
      <c r="H11435">
        <v>0.1339776</v>
      </c>
    </row>
    <row r="11436" spans="1:8">
      <c r="A11436" t="s">
        <v>464</v>
      </c>
      <c r="B11436">
        <v>3250</v>
      </c>
      <c r="C11436" t="s">
        <v>527</v>
      </c>
      <c r="D11436" t="s">
        <v>475</v>
      </c>
      <c r="E11436" t="s">
        <v>28</v>
      </c>
      <c r="F11436">
        <v>2011</v>
      </c>
      <c r="G11436" t="s">
        <v>480</v>
      </c>
      <c r="H11436">
        <v>580.84313759999998</v>
      </c>
    </row>
    <row r="11437" spans="1:8">
      <c r="A11437" t="s">
        <v>464</v>
      </c>
      <c r="B11437">
        <v>3250</v>
      </c>
      <c r="C11437" t="s">
        <v>527</v>
      </c>
      <c r="D11437" t="s">
        <v>475</v>
      </c>
      <c r="E11437" t="s">
        <v>479</v>
      </c>
      <c r="F11437">
        <v>2012</v>
      </c>
      <c r="G11437" t="s">
        <v>480</v>
      </c>
      <c r="H11437">
        <v>61.993947599999998</v>
      </c>
    </row>
    <row r="11438" spans="1:8">
      <c r="A11438" t="s">
        <v>429</v>
      </c>
      <c r="B11438">
        <v>5543</v>
      </c>
      <c r="C11438" t="s">
        <v>529</v>
      </c>
      <c r="D11438" t="s">
        <v>475</v>
      </c>
      <c r="E11438" t="s">
        <v>9</v>
      </c>
      <c r="F11438">
        <v>2009</v>
      </c>
      <c r="G11438" t="s">
        <v>480</v>
      </c>
      <c r="H11438">
        <v>3.7178784</v>
      </c>
    </row>
    <row r="11439" spans="1:8">
      <c r="A11439" t="s">
        <v>429</v>
      </c>
      <c r="B11439">
        <v>5543</v>
      </c>
      <c r="C11439" t="s">
        <v>529</v>
      </c>
      <c r="D11439" t="s">
        <v>475</v>
      </c>
      <c r="E11439" t="s">
        <v>13</v>
      </c>
      <c r="F11439">
        <v>2014</v>
      </c>
      <c r="G11439" t="s">
        <v>480</v>
      </c>
      <c r="H11439">
        <v>17.098891200000001</v>
      </c>
    </row>
    <row r="11440" spans="1:8">
      <c r="A11440" t="s">
        <v>429</v>
      </c>
      <c r="B11440">
        <v>5543</v>
      </c>
      <c r="C11440" t="s">
        <v>529</v>
      </c>
      <c r="D11440" t="s">
        <v>475</v>
      </c>
      <c r="E11440" t="s">
        <v>17</v>
      </c>
      <c r="F11440">
        <v>2010</v>
      </c>
      <c r="G11440" t="s">
        <v>480</v>
      </c>
      <c r="H11440">
        <v>4.4589420000000004</v>
      </c>
    </row>
    <row r="11441" spans="1:8">
      <c r="A11441" t="s">
        <v>429</v>
      </c>
      <c r="B11441">
        <v>5510</v>
      </c>
      <c r="C11441" t="s">
        <v>512</v>
      </c>
      <c r="D11441" t="s">
        <v>475</v>
      </c>
      <c r="E11441" t="s">
        <v>24</v>
      </c>
      <c r="F11441">
        <v>2011</v>
      </c>
      <c r="G11441" t="s">
        <v>483</v>
      </c>
      <c r="H11441">
        <v>10.391637599999999</v>
      </c>
    </row>
    <row r="11442" spans="1:8">
      <c r="A11442" t="s">
        <v>429</v>
      </c>
      <c r="B11442">
        <v>5510</v>
      </c>
      <c r="C11442" t="s">
        <v>512</v>
      </c>
      <c r="D11442" t="s">
        <v>475</v>
      </c>
      <c r="E11442" t="s">
        <v>29</v>
      </c>
      <c r="F11442">
        <v>2013</v>
      </c>
      <c r="G11442" t="s">
        <v>483</v>
      </c>
      <c r="H11442">
        <v>461.35605240000001</v>
      </c>
    </row>
    <row r="11443" spans="1:8">
      <c r="A11443" t="s">
        <v>429</v>
      </c>
      <c r="B11443">
        <v>5550</v>
      </c>
      <c r="C11443" t="s">
        <v>514</v>
      </c>
      <c r="D11443" t="s">
        <v>475</v>
      </c>
      <c r="E11443" t="s">
        <v>20</v>
      </c>
      <c r="F11443">
        <v>2010</v>
      </c>
      <c r="G11443" t="s">
        <v>483</v>
      </c>
      <c r="H11443">
        <v>199.9531944</v>
      </c>
    </row>
    <row r="11444" spans="1:8">
      <c r="A11444" t="s">
        <v>461</v>
      </c>
      <c r="B11444">
        <v>4210</v>
      </c>
      <c r="C11444" t="s">
        <v>450</v>
      </c>
      <c r="D11444" t="s">
        <v>475</v>
      </c>
      <c r="E11444" t="s">
        <v>13</v>
      </c>
      <c r="F11444">
        <v>2010</v>
      </c>
      <c r="G11444" t="s">
        <v>480</v>
      </c>
      <c r="H11444">
        <v>8.7252911999999991</v>
      </c>
    </row>
    <row r="11445" spans="1:8">
      <c r="A11445" t="s">
        <v>463</v>
      </c>
      <c r="B11445">
        <v>4210</v>
      </c>
      <c r="C11445" t="s">
        <v>450</v>
      </c>
      <c r="D11445" t="s">
        <v>475</v>
      </c>
      <c r="E11445" t="s">
        <v>3</v>
      </c>
      <c r="F11445">
        <v>2010</v>
      </c>
      <c r="G11445" t="s">
        <v>480</v>
      </c>
      <c r="H11445">
        <v>9.6463871999999995</v>
      </c>
    </row>
    <row r="11446" spans="1:8">
      <c r="A11446" t="s">
        <v>463</v>
      </c>
      <c r="B11446">
        <v>4210</v>
      </c>
      <c r="C11446" t="s">
        <v>450</v>
      </c>
      <c r="D11446" t="s">
        <v>475</v>
      </c>
      <c r="E11446" t="s">
        <v>10</v>
      </c>
      <c r="F11446">
        <v>2012</v>
      </c>
      <c r="G11446" t="s">
        <v>480</v>
      </c>
      <c r="H11446">
        <v>60.059646000000001</v>
      </c>
    </row>
    <row r="11447" spans="1:8">
      <c r="A11447" t="s">
        <v>429</v>
      </c>
      <c r="B11447">
        <v>5510</v>
      </c>
      <c r="C11447" t="s">
        <v>512</v>
      </c>
      <c r="D11447" t="s">
        <v>475</v>
      </c>
      <c r="E11447" t="s">
        <v>20</v>
      </c>
      <c r="F11447">
        <v>2012</v>
      </c>
      <c r="G11447" t="s">
        <v>480</v>
      </c>
      <c r="H11447">
        <v>150.74992080000001</v>
      </c>
    </row>
    <row r="11448" spans="1:8">
      <c r="A11448" t="s">
        <v>429</v>
      </c>
      <c r="B11448">
        <v>5510</v>
      </c>
      <c r="C11448" t="s">
        <v>512</v>
      </c>
      <c r="D11448" t="s">
        <v>475</v>
      </c>
      <c r="E11448" t="s">
        <v>23</v>
      </c>
      <c r="F11448">
        <v>2013</v>
      </c>
      <c r="G11448" t="s">
        <v>480</v>
      </c>
      <c r="H11448">
        <v>0.42705359999999998</v>
      </c>
    </row>
    <row r="11449" spans="1:8">
      <c r="A11449" t="s">
        <v>429</v>
      </c>
      <c r="B11449">
        <v>5510</v>
      </c>
      <c r="C11449" t="s">
        <v>512</v>
      </c>
      <c r="D11449" t="s">
        <v>475</v>
      </c>
      <c r="E11449" t="s">
        <v>22</v>
      </c>
      <c r="F11449">
        <v>2011</v>
      </c>
      <c r="G11449" t="s">
        <v>480</v>
      </c>
      <c r="H11449">
        <v>1.7291483999999999</v>
      </c>
    </row>
    <row r="11450" spans="1:8">
      <c r="A11450" t="s">
        <v>429</v>
      </c>
      <c r="B11450">
        <v>5550</v>
      </c>
      <c r="C11450" t="s">
        <v>514</v>
      </c>
      <c r="D11450" t="s">
        <v>475</v>
      </c>
      <c r="E11450" t="s">
        <v>22</v>
      </c>
      <c r="F11450">
        <v>2010</v>
      </c>
      <c r="G11450" t="s">
        <v>480</v>
      </c>
      <c r="H11450">
        <v>0.18840599999999999</v>
      </c>
    </row>
    <row r="11451" spans="1:8">
      <c r="A11451" t="s">
        <v>429</v>
      </c>
      <c r="B11451">
        <v>5510</v>
      </c>
      <c r="C11451" t="s">
        <v>512</v>
      </c>
      <c r="D11451" t="s">
        <v>475</v>
      </c>
      <c r="E11451" t="s">
        <v>35</v>
      </c>
      <c r="F11451">
        <v>2014</v>
      </c>
      <c r="G11451" t="s">
        <v>483</v>
      </c>
      <c r="H11451">
        <v>21.930458399999999</v>
      </c>
    </row>
    <row r="11452" spans="1:8">
      <c r="A11452" t="s">
        <v>429</v>
      </c>
      <c r="B11452">
        <v>5510</v>
      </c>
      <c r="C11452" t="s">
        <v>512</v>
      </c>
      <c r="D11452" t="s">
        <v>475</v>
      </c>
      <c r="E11452" t="s">
        <v>36</v>
      </c>
      <c r="F11452">
        <v>2014</v>
      </c>
      <c r="G11452" t="s">
        <v>483</v>
      </c>
      <c r="H11452">
        <v>15.152029199999999</v>
      </c>
    </row>
    <row r="11453" spans="1:8">
      <c r="A11453" t="s">
        <v>429</v>
      </c>
      <c r="B11453">
        <v>5510</v>
      </c>
      <c r="C11453" t="s">
        <v>512</v>
      </c>
      <c r="D11453" t="s">
        <v>475</v>
      </c>
      <c r="E11453" t="s">
        <v>36</v>
      </c>
      <c r="F11453">
        <v>2011</v>
      </c>
      <c r="G11453" t="s">
        <v>480</v>
      </c>
      <c r="H11453">
        <v>13.5987264</v>
      </c>
    </row>
    <row r="11454" spans="1:8">
      <c r="A11454" t="s">
        <v>464</v>
      </c>
      <c r="B11454">
        <v>3200</v>
      </c>
      <c r="C11454" t="s">
        <v>513</v>
      </c>
      <c r="D11454" t="s">
        <v>475</v>
      </c>
      <c r="E11454" t="s">
        <v>3</v>
      </c>
      <c r="F11454">
        <v>2011</v>
      </c>
      <c r="G11454" t="s">
        <v>503</v>
      </c>
      <c r="H11454">
        <v>230.96063520000001</v>
      </c>
    </row>
    <row r="11455" spans="1:8">
      <c r="A11455" t="s">
        <v>502</v>
      </c>
      <c r="B11455">
        <v>3200</v>
      </c>
      <c r="C11455" t="s">
        <v>513</v>
      </c>
      <c r="D11455" t="s">
        <v>475</v>
      </c>
      <c r="E11455" t="s">
        <v>37</v>
      </c>
      <c r="F11455">
        <v>2009</v>
      </c>
      <c r="G11455" t="s">
        <v>503</v>
      </c>
      <c r="H11455">
        <v>3.5001647999999999</v>
      </c>
    </row>
    <row r="11456" spans="1:8">
      <c r="A11456" t="s">
        <v>463</v>
      </c>
      <c r="B11456">
        <v>4210</v>
      </c>
      <c r="C11456" t="s">
        <v>450</v>
      </c>
      <c r="D11456" t="s">
        <v>475</v>
      </c>
      <c r="E11456" t="s">
        <v>17</v>
      </c>
      <c r="F11456">
        <v>2013</v>
      </c>
      <c r="G11456" t="s">
        <v>501</v>
      </c>
      <c r="H11456">
        <v>7.2138564000000001</v>
      </c>
    </row>
    <row r="11457" spans="1:8">
      <c r="A11457" t="s">
        <v>429</v>
      </c>
      <c r="B11457">
        <v>5510</v>
      </c>
      <c r="C11457" t="s">
        <v>512</v>
      </c>
      <c r="D11457" t="s">
        <v>475</v>
      </c>
      <c r="E11457" t="s">
        <v>352</v>
      </c>
      <c r="F11457">
        <v>2011</v>
      </c>
      <c r="G11457" t="s">
        <v>483</v>
      </c>
      <c r="H11457">
        <v>1.2686004</v>
      </c>
    </row>
    <row r="11458" spans="1:8">
      <c r="A11458" t="s">
        <v>461</v>
      </c>
      <c r="B11458">
        <v>4210</v>
      </c>
      <c r="C11458" t="s">
        <v>450</v>
      </c>
      <c r="D11458" t="s">
        <v>475</v>
      </c>
      <c r="E11458" t="s">
        <v>15</v>
      </c>
      <c r="F11458">
        <v>2013</v>
      </c>
      <c r="G11458" t="s">
        <v>480</v>
      </c>
      <c r="H11458">
        <v>3.45411</v>
      </c>
    </row>
    <row r="11459" spans="1:8">
      <c r="A11459" t="s">
        <v>429</v>
      </c>
      <c r="B11459">
        <v>5550</v>
      </c>
      <c r="C11459" t="s">
        <v>514</v>
      </c>
      <c r="D11459" t="s">
        <v>475</v>
      </c>
      <c r="E11459" t="s">
        <v>26</v>
      </c>
      <c r="F11459">
        <v>2012</v>
      </c>
      <c r="G11459" t="s">
        <v>480</v>
      </c>
      <c r="H11459">
        <v>0.45217439999999998</v>
      </c>
    </row>
    <row r="11460" spans="1:8">
      <c r="A11460" t="s">
        <v>499</v>
      </c>
      <c r="B11460">
        <v>2330</v>
      </c>
      <c r="C11460" t="s">
        <v>515</v>
      </c>
      <c r="D11460" t="s">
        <v>475</v>
      </c>
      <c r="E11460" t="s">
        <v>22</v>
      </c>
      <c r="F11460">
        <v>2013</v>
      </c>
      <c r="G11460" t="s">
        <v>490</v>
      </c>
      <c r="H11460">
        <v>0.13816439999999999</v>
      </c>
    </row>
    <row r="11461" spans="1:8">
      <c r="A11461" t="s">
        <v>499</v>
      </c>
      <c r="B11461">
        <v>2330</v>
      </c>
      <c r="C11461" t="s">
        <v>515</v>
      </c>
      <c r="D11461" t="s">
        <v>475</v>
      </c>
      <c r="E11461" t="s">
        <v>482</v>
      </c>
      <c r="F11461">
        <v>2009</v>
      </c>
      <c r="G11461" t="s">
        <v>490</v>
      </c>
      <c r="H11461">
        <v>3.9816468</v>
      </c>
    </row>
    <row r="11462" spans="1:8">
      <c r="A11462" t="s">
        <v>497</v>
      </c>
      <c r="B11462">
        <v>3200</v>
      </c>
      <c r="C11462" t="s">
        <v>513</v>
      </c>
      <c r="D11462" t="s">
        <v>475</v>
      </c>
      <c r="E11462" t="s">
        <v>30</v>
      </c>
      <c r="F11462">
        <v>2012</v>
      </c>
      <c r="G11462" t="s">
        <v>503</v>
      </c>
      <c r="H11462">
        <v>9.21096E-2</v>
      </c>
    </row>
    <row r="11463" spans="1:8">
      <c r="A11463" t="s">
        <v>438</v>
      </c>
      <c r="B11463">
        <v>3200</v>
      </c>
      <c r="C11463" t="s">
        <v>513</v>
      </c>
      <c r="D11463" t="s">
        <v>475</v>
      </c>
      <c r="E11463" t="s">
        <v>29</v>
      </c>
      <c r="F11463">
        <v>2014</v>
      </c>
      <c r="G11463" t="s">
        <v>503</v>
      </c>
      <c r="H11463">
        <v>0.38937240000000001</v>
      </c>
    </row>
    <row r="11464" spans="1:8">
      <c r="A11464" t="s">
        <v>463</v>
      </c>
      <c r="B11464">
        <v>4210</v>
      </c>
      <c r="C11464" t="s">
        <v>450</v>
      </c>
      <c r="D11464" t="s">
        <v>475</v>
      </c>
      <c r="E11464" t="s">
        <v>28</v>
      </c>
      <c r="F11464">
        <v>2010</v>
      </c>
      <c r="G11464" t="s">
        <v>501</v>
      </c>
      <c r="H11464">
        <v>16.6969584</v>
      </c>
    </row>
    <row r="11465" spans="1:8">
      <c r="A11465" t="s">
        <v>463</v>
      </c>
      <c r="B11465">
        <v>4210</v>
      </c>
      <c r="C11465" t="s">
        <v>450</v>
      </c>
      <c r="D11465" t="s">
        <v>475</v>
      </c>
      <c r="E11465" t="s">
        <v>36</v>
      </c>
      <c r="F11465">
        <v>2014</v>
      </c>
      <c r="G11465" t="s">
        <v>501</v>
      </c>
      <c r="H11465">
        <v>11.6686116</v>
      </c>
    </row>
    <row r="11466" spans="1:8">
      <c r="A11466" t="s">
        <v>461</v>
      </c>
      <c r="B11466">
        <v>4210</v>
      </c>
      <c r="C11466" t="s">
        <v>450</v>
      </c>
      <c r="D11466" t="s">
        <v>475</v>
      </c>
      <c r="E11466" t="s">
        <v>10</v>
      </c>
      <c r="F11466">
        <v>2013</v>
      </c>
      <c r="G11466" t="s">
        <v>501</v>
      </c>
      <c r="H11466">
        <v>6.1671563999999996</v>
      </c>
    </row>
    <row r="11467" spans="1:8">
      <c r="A11467" t="s">
        <v>461</v>
      </c>
      <c r="B11467">
        <v>4210</v>
      </c>
      <c r="C11467" t="s">
        <v>450</v>
      </c>
      <c r="D11467" t="s">
        <v>475</v>
      </c>
      <c r="E11467" t="s">
        <v>34</v>
      </c>
      <c r="F11467">
        <v>2014</v>
      </c>
      <c r="G11467" t="s">
        <v>501</v>
      </c>
      <c r="H11467">
        <v>3.1735943999999998</v>
      </c>
    </row>
    <row r="11468" spans="1:8">
      <c r="A11468" t="s">
        <v>429</v>
      </c>
      <c r="B11468">
        <v>5510</v>
      </c>
      <c r="C11468" t="s">
        <v>512</v>
      </c>
      <c r="D11468" t="s">
        <v>475</v>
      </c>
      <c r="E11468" t="s">
        <v>5</v>
      </c>
      <c r="F11468">
        <v>2012</v>
      </c>
      <c r="G11468" t="s">
        <v>483</v>
      </c>
      <c r="H11468">
        <v>1.2853475999999999</v>
      </c>
    </row>
    <row r="11469" spans="1:8">
      <c r="A11469" t="s">
        <v>429</v>
      </c>
      <c r="B11469">
        <v>5510</v>
      </c>
      <c r="C11469" t="s">
        <v>512</v>
      </c>
      <c r="D11469" t="s">
        <v>475</v>
      </c>
      <c r="E11469" t="s">
        <v>15</v>
      </c>
      <c r="F11469">
        <v>2013</v>
      </c>
      <c r="G11469" t="s">
        <v>483</v>
      </c>
      <c r="H11469">
        <v>254.578374</v>
      </c>
    </row>
    <row r="11470" spans="1:8">
      <c r="A11470" t="s">
        <v>429</v>
      </c>
      <c r="B11470">
        <v>5510</v>
      </c>
      <c r="C11470" t="s">
        <v>512</v>
      </c>
      <c r="D11470" t="s">
        <v>475</v>
      </c>
      <c r="E11470" t="s">
        <v>482</v>
      </c>
      <c r="F11470">
        <v>2014</v>
      </c>
      <c r="G11470" t="s">
        <v>483</v>
      </c>
      <c r="H11470">
        <v>30.5092116</v>
      </c>
    </row>
    <row r="11471" spans="1:8">
      <c r="A11471" t="s">
        <v>429</v>
      </c>
      <c r="B11471">
        <v>5550</v>
      </c>
      <c r="C11471" t="s">
        <v>514</v>
      </c>
      <c r="D11471" t="s">
        <v>475</v>
      </c>
      <c r="E11471" t="s">
        <v>37</v>
      </c>
      <c r="F11471">
        <v>2010</v>
      </c>
      <c r="G11471" t="s">
        <v>483</v>
      </c>
      <c r="H11471">
        <v>3.3494400000000001E-2</v>
      </c>
    </row>
    <row r="11472" spans="1:8">
      <c r="A11472" t="s">
        <v>463</v>
      </c>
      <c r="B11472">
        <v>4210</v>
      </c>
      <c r="C11472" t="s">
        <v>450</v>
      </c>
      <c r="D11472" t="s">
        <v>475</v>
      </c>
      <c r="E11472" t="s">
        <v>28</v>
      </c>
      <c r="F11472">
        <v>2012</v>
      </c>
      <c r="G11472" t="s">
        <v>480</v>
      </c>
      <c r="H11472">
        <v>15.922400400000001</v>
      </c>
    </row>
    <row r="11473" spans="1:8">
      <c r="A11473" t="s">
        <v>429</v>
      </c>
      <c r="B11473">
        <v>5510</v>
      </c>
      <c r="C11473" t="s">
        <v>512</v>
      </c>
      <c r="D11473" t="s">
        <v>475</v>
      </c>
      <c r="E11473" t="s">
        <v>15</v>
      </c>
      <c r="F11473">
        <v>2011</v>
      </c>
      <c r="G11473" t="s">
        <v>480</v>
      </c>
      <c r="H11473">
        <v>161.24622840000001</v>
      </c>
    </row>
    <row r="11474" spans="1:8">
      <c r="A11474" t="s">
        <v>429</v>
      </c>
      <c r="B11474">
        <v>5510</v>
      </c>
      <c r="C11474" t="s">
        <v>512</v>
      </c>
      <c r="D11474" t="s">
        <v>475</v>
      </c>
      <c r="E11474" t="s">
        <v>482</v>
      </c>
      <c r="F11474">
        <v>2012</v>
      </c>
      <c r="G11474" t="s">
        <v>480</v>
      </c>
      <c r="H11474">
        <v>37.723067999999998</v>
      </c>
    </row>
    <row r="11475" spans="1:8">
      <c r="A11475" t="s">
        <v>464</v>
      </c>
      <c r="B11475">
        <v>3200</v>
      </c>
      <c r="C11475" t="s">
        <v>513</v>
      </c>
      <c r="D11475" t="s">
        <v>475</v>
      </c>
      <c r="E11475" t="s">
        <v>10</v>
      </c>
      <c r="F11475">
        <v>2010</v>
      </c>
      <c r="G11475" t="s">
        <v>503</v>
      </c>
      <c r="H11475">
        <v>1510.7607252</v>
      </c>
    </row>
    <row r="11476" spans="1:8">
      <c r="A11476" t="s">
        <v>464</v>
      </c>
      <c r="B11476">
        <v>3200</v>
      </c>
      <c r="C11476" t="s">
        <v>513</v>
      </c>
      <c r="D11476" t="s">
        <v>475</v>
      </c>
      <c r="E11476" t="s">
        <v>23</v>
      </c>
      <c r="F11476">
        <v>2012</v>
      </c>
      <c r="G11476" t="s">
        <v>503</v>
      </c>
      <c r="H11476">
        <v>119.365668</v>
      </c>
    </row>
    <row r="11477" spans="1:8">
      <c r="A11477" t="s">
        <v>464</v>
      </c>
      <c r="B11477">
        <v>3200</v>
      </c>
      <c r="C11477" t="s">
        <v>513</v>
      </c>
      <c r="D11477" t="s">
        <v>475</v>
      </c>
      <c r="E11477" t="s">
        <v>34</v>
      </c>
      <c r="F11477">
        <v>2013</v>
      </c>
      <c r="G11477" t="s">
        <v>503</v>
      </c>
      <c r="H11477">
        <v>281.98935360000002</v>
      </c>
    </row>
    <row r="11478" spans="1:8">
      <c r="A11478" t="s">
        <v>456</v>
      </c>
      <c r="B11478">
        <v>3200</v>
      </c>
      <c r="C11478" t="s">
        <v>513</v>
      </c>
      <c r="D11478" t="s">
        <v>475</v>
      </c>
      <c r="E11478" t="s">
        <v>30</v>
      </c>
      <c r="F11478">
        <v>2010</v>
      </c>
      <c r="G11478" t="s">
        <v>503</v>
      </c>
      <c r="H11478">
        <v>0.30144959999999998</v>
      </c>
    </row>
    <row r="11479" spans="1:8">
      <c r="A11479" t="s">
        <v>456</v>
      </c>
      <c r="B11479">
        <v>3200</v>
      </c>
      <c r="C11479" t="s">
        <v>513</v>
      </c>
      <c r="D11479" t="s">
        <v>475</v>
      </c>
      <c r="E11479" t="s">
        <v>32</v>
      </c>
      <c r="F11479">
        <v>2012</v>
      </c>
      <c r="G11479" t="s">
        <v>503</v>
      </c>
      <c r="H11479">
        <v>2.7507275999999998</v>
      </c>
    </row>
    <row r="11480" spans="1:8">
      <c r="A11480" t="s">
        <v>462</v>
      </c>
      <c r="B11480">
        <v>3200</v>
      </c>
      <c r="C11480" t="s">
        <v>513</v>
      </c>
      <c r="D11480" t="s">
        <v>475</v>
      </c>
      <c r="E11480" t="s">
        <v>10</v>
      </c>
      <c r="F11480">
        <v>2010</v>
      </c>
      <c r="G11480" t="s">
        <v>503</v>
      </c>
      <c r="H11480">
        <v>35.085383999999998</v>
      </c>
    </row>
    <row r="11481" spans="1:8">
      <c r="A11481" t="s">
        <v>438</v>
      </c>
      <c r="B11481">
        <v>3200</v>
      </c>
      <c r="C11481" t="s">
        <v>513</v>
      </c>
      <c r="D11481" t="s">
        <v>475</v>
      </c>
      <c r="E11481" t="s">
        <v>13</v>
      </c>
      <c r="F11481">
        <v>2014</v>
      </c>
      <c r="G11481" t="s">
        <v>503</v>
      </c>
      <c r="H11481">
        <v>0.77037120000000003</v>
      </c>
    </row>
    <row r="11482" spans="1:8">
      <c r="A11482" t="s">
        <v>461</v>
      </c>
      <c r="B11482">
        <v>4210</v>
      </c>
      <c r="C11482" t="s">
        <v>450</v>
      </c>
      <c r="D11482" t="s">
        <v>475</v>
      </c>
      <c r="E11482" t="s">
        <v>5</v>
      </c>
      <c r="F11482">
        <v>2014</v>
      </c>
      <c r="G11482" t="s">
        <v>501</v>
      </c>
      <c r="H11482">
        <v>4.4840628000000002</v>
      </c>
    </row>
    <row r="11483" spans="1:8">
      <c r="A11483" t="s">
        <v>429</v>
      </c>
      <c r="B11483">
        <v>5510</v>
      </c>
      <c r="C11483" t="s">
        <v>512</v>
      </c>
      <c r="D11483" t="s">
        <v>475</v>
      </c>
      <c r="E11483" t="s">
        <v>9</v>
      </c>
      <c r="F11483">
        <v>2011</v>
      </c>
      <c r="G11483" t="s">
        <v>483</v>
      </c>
      <c r="H11483">
        <v>7.0673183999999996</v>
      </c>
    </row>
    <row r="11484" spans="1:8">
      <c r="A11484" t="s">
        <v>429</v>
      </c>
      <c r="B11484">
        <v>5510</v>
      </c>
      <c r="C11484" t="s">
        <v>512</v>
      </c>
      <c r="D11484" t="s">
        <v>475</v>
      </c>
      <c r="E11484" t="s">
        <v>343</v>
      </c>
      <c r="F11484">
        <v>2010</v>
      </c>
      <c r="G11484" t="s">
        <v>483</v>
      </c>
      <c r="H11484">
        <v>26.854135200000002</v>
      </c>
    </row>
    <row r="11485" spans="1:8">
      <c r="A11485" t="s">
        <v>429</v>
      </c>
      <c r="B11485">
        <v>5510</v>
      </c>
      <c r="C11485" t="s">
        <v>512</v>
      </c>
      <c r="D11485" t="s">
        <v>475</v>
      </c>
      <c r="E11485" t="s">
        <v>14</v>
      </c>
      <c r="F11485">
        <v>2011</v>
      </c>
      <c r="G11485" t="s">
        <v>483</v>
      </c>
      <c r="H11485">
        <v>44.802946800000001</v>
      </c>
    </row>
    <row r="11486" spans="1:8">
      <c r="A11486" t="s">
        <v>429</v>
      </c>
      <c r="B11486">
        <v>5510</v>
      </c>
      <c r="C11486" t="s">
        <v>512</v>
      </c>
      <c r="D11486" t="s">
        <v>475</v>
      </c>
      <c r="E11486" t="s">
        <v>19</v>
      </c>
      <c r="F11486">
        <v>2013</v>
      </c>
      <c r="G11486" t="s">
        <v>483</v>
      </c>
      <c r="H11486">
        <v>46.306007999999999</v>
      </c>
    </row>
    <row r="11487" spans="1:8">
      <c r="A11487" t="s">
        <v>429</v>
      </c>
      <c r="B11487">
        <v>5550</v>
      </c>
      <c r="C11487" t="s">
        <v>514</v>
      </c>
      <c r="D11487" t="s">
        <v>475</v>
      </c>
      <c r="E11487" t="s">
        <v>11</v>
      </c>
      <c r="F11487">
        <v>2010</v>
      </c>
      <c r="G11487" t="s">
        <v>483</v>
      </c>
      <c r="H11487">
        <v>0.21352679999999999</v>
      </c>
    </row>
    <row r="11488" spans="1:8">
      <c r="A11488" t="s">
        <v>429</v>
      </c>
      <c r="B11488">
        <v>5550</v>
      </c>
      <c r="C11488" t="s">
        <v>514</v>
      </c>
      <c r="D11488" t="s">
        <v>475</v>
      </c>
      <c r="E11488" t="s">
        <v>10</v>
      </c>
      <c r="F11488">
        <v>2009</v>
      </c>
      <c r="G11488" t="s">
        <v>483</v>
      </c>
      <c r="H11488">
        <v>3.0521772</v>
      </c>
    </row>
    <row r="11489" spans="1:8">
      <c r="A11489" t="s">
        <v>429</v>
      </c>
      <c r="B11489">
        <v>5550</v>
      </c>
      <c r="C11489" t="s">
        <v>514</v>
      </c>
      <c r="D11489" t="s">
        <v>475</v>
      </c>
      <c r="E11489" t="s">
        <v>19</v>
      </c>
      <c r="F11489">
        <v>2011</v>
      </c>
      <c r="G11489" t="s">
        <v>483</v>
      </c>
      <c r="H11489">
        <v>172.60501679999999</v>
      </c>
    </row>
    <row r="11490" spans="1:8">
      <c r="A11490" t="s">
        <v>429</v>
      </c>
      <c r="B11490">
        <v>5550</v>
      </c>
      <c r="C11490" t="s">
        <v>514</v>
      </c>
      <c r="D11490" t="s">
        <v>475</v>
      </c>
      <c r="E11490" t="s">
        <v>17</v>
      </c>
      <c r="F11490">
        <v>2012</v>
      </c>
      <c r="G11490" t="s">
        <v>483</v>
      </c>
      <c r="H11490">
        <v>4.4882495999999996</v>
      </c>
    </row>
    <row r="11491" spans="1:8">
      <c r="A11491" t="s">
        <v>429</v>
      </c>
      <c r="B11491">
        <v>5550</v>
      </c>
      <c r="C11491" t="s">
        <v>514</v>
      </c>
      <c r="D11491" t="s">
        <v>475</v>
      </c>
      <c r="E11491" t="s">
        <v>33</v>
      </c>
      <c r="F11491">
        <v>2011</v>
      </c>
      <c r="G11491" t="s">
        <v>483</v>
      </c>
      <c r="H11491">
        <v>0.2679552</v>
      </c>
    </row>
    <row r="11492" spans="1:8">
      <c r="A11492" t="s">
        <v>461</v>
      </c>
      <c r="B11492">
        <v>4210</v>
      </c>
      <c r="C11492" t="s">
        <v>450</v>
      </c>
      <c r="D11492" t="s">
        <v>475</v>
      </c>
      <c r="E11492" t="s">
        <v>3</v>
      </c>
      <c r="F11492">
        <v>2014</v>
      </c>
      <c r="G11492" t="s">
        <v>480</v>
      </c>
      <c r="H11492">
        <v>1.3020948000000001</v>
      </c>
    </row>
    <row r="11493" spans="1:8">
      <c r="A11493" t="s">
        <v>461</v>
      </c>
      <c r="B11493">
        <v>4210</v>
      </c>
      <c r="C11493" t="s">
        <v>450</v>
      </c>
      <c r="D11493" t="s">
        <v>475</v>
      </c>
      <c r="E11493" t="s">
        <v>20</v>
      </c>
      <c r="F11493">
        <v>2010</v>
      </c>
      <c r="G11493" t="s">
        <v>480</v>
      </c>
      <c r="H11493">
        <v>0.15491160000000001</v>
      </c>
    </row>
    <row r="11494" spans="1:8">
      <c r="A11494" t="s">
        <v>461</v>
      </c>
      <c r="B11494">
        <v>4210</v>
      </c>
      <c r="C11494" t="s">
        <v>450</v>
      </c>
      <c r="D11494" t="s">
        <v>475</v>
      </c>
      <c r="E11494" t="s">
        <v>28</v>
      </c>
      <c r="F11494">
        <v>2014</v>
      </c>
      <c r="G11494" t="s">
        <v>480</v>
      </c>
      <c r="H11494">
        <v>6.3471887999999996</v>
      </c>
    </row>
    <row r="11495" spans="1:8">
      <c r="A11495" t="s">
        <v>461</v>
      </c>
      <c r="B11495">
        <v>4210</v>
      </c>
      <c r="C11495" t="s">
        <v>450</v>
      </c>
      <c r="D11495" t="s">
        <v>475</v>
      </c>
      <c r="E11495" t="s">
        <v>32</v>
      </c>
      <c r="F11495">
        <v>2010</v>
      </c>
      <c r="G11495" t="s">
        <v>480</v>
      </c>
      <c r="H11495">
        <v>1.2560399999999999E-2</v>
      </c>
    </row>
    <row r="11496" spans="1:8">
      <c r="A11496" t="s">
        <v>429</v>
      </c>
      <c r="B11496">
        <v>5510</v>
      </c>
      <c r="C11496" t="s">
        <v>512</v>
      </c>
      <c r="D11496" t="s">
        <v>475</v>
      </c>
      <c r="E11496" t="s">
        <v>9</v>
      </c>
      <c r="F11496">
        <v>2013</v>
      </c>
      <c r="G11496" t="s">
        <v>480</v>
      </c>
      <c r="H11496">
        <v>9.8431668000000005</v>
      </c>
    </row>
    <row r="11497" spans="1:8">
      <c r="A11497" t="s">
        <v>429</v>
      </c>
      <c r="B11497">
        <v>5510</v>
      </c>
      <c r="C11497" t="s">
        <v>512</v>
      </c>
      <c r="D11497" t="s">
        <v>475</v>
      </c>
      <c r="E11497" t="s">
        <v>10</v>
      </c>
      <c r="F11497">
        <v>2009</v>
      </c>
      <c r="G11497" t="s">
        <v>480</v>
      </c>
      <c r="H11497">
        <v>68.512795199999999</v>
      </c>
    </row>
    <row r="11498" spans="1:8">
      <c r="A11498" t="s">
        <v>429</v>
      </c>
      <c r="B11498">
        <v>5510</v>
      </c>
      <c r="C11498" t="s">
        <v>512</v>
      </c>
      <c r="D11498" t="s">
        <v>475</v>
      </c>
      <c r="E11498" t="s">
        <v>13</v>
      </c>
      <c r="F11498">
        <v>2012</v>
      </c>
      <c r="G11498" t="s">
        <v>480</v>
      </c>
      <c r="H11498">
        <v>73.964008800000002</v>
      </c>
    </row>
    <row r="11499" spans="1:8">
      <c r="A11499" t="s">
        <v>429</v>
      </c>
      <c r="B11499">
        <v>5510</v>
      </c>
      <c r="C11499" t="s">
        <v>512</v>
      </c>
      <c r="D11499" t="s">
        <v>475</v>
      </c>
      <c r="E11499" t="s">
        <v>14</v>
      </c>
      <c r="F11499">
        <v>2014</v>
      </c>
      <c r="G11499" t="s">
        <v>480</v>
      </c>
      <c r="H11499">
        <v>48.227749199999998</v>
      </c>
    </row>
    <row r="11500" spans="1:8">
      <c r="A11500" t="s">
        <v>429</v>
      </c>
      <c r="B11500">
        <v>5510</v>
      </c>
      <c r="C11500" t="s">
        <v>512</v>
      </c>
      <c r="D11500" t="s">
        <v>475</v>
      </c>
      <c r="E11500" t="s">
        <v>18</v>
      </c>
      <c r="F11500">
        <v>2011</v>
      </c>
      <c r="G11500" t="s">
        <v>480</v>
      </c>
      <c r="H11500">
        <v>2.5455744</v>
      </c>
    </row>
    <row r="11501" spans="1:8">
      <c r="A11501" t="s">
        <v>429</v>
      </c>
      <c r="B11501">
        <v>5510</v>
      </c>
      <c r="C11501" t="s">
        <v>512</v>
      </c>
      <c r="D11501" t="s">
        <v>475</v>
      </c>
      <c r="E11501" t="s">
        <v>29</v>
      </c>
      <c r="F11501">
        <v>2013</v>
      </c>
      <c r="G11501" t="s">
        <v>480</v>
      </c>
      <c r="H11501">
        <v>461.35605240000001</v>
      </c>
    </row>
    <row r="11502" spans="1:8">
      <c r="A11502" t="s">
        <v>429</v>
      </c>
      <c r="B11502">
        <v>5510</v>
      </c>
      <c r="C11502" t="s">
        <v>512</v>
      </c>
      <c r="D11502" t="s">
        <v>475</v>
      </c>
      <c r="E11502" t="s">
        <v>30</v>
      </c>
      <c r="F11502">
        <v>2012</v>
      </c>
      <c r="G11502" t="s">
        <v>480</v>
      </c>
      <c r="H11502">
        <v>7.3352735999999998</v>
      </c>
    </row>
    <row r="11503" spans="1:8">
      <c r="A11503" t="s">
        <v>464</v>
      </c>
      <c r="B11503">
        <v>3250</v>
      </c>
      <c r="C11503" t="s">
        <v>527</v>
      </c>
      <c r="D11503" t="s">
        <v>475</v>
      </c>
      <c r="E11503" t="s">
        <v>14</v>
      </c>
      <c r="F11503">
        <v>2010</v>
      </c>
      <c r="G11503" t="s">
        <v>503</v>
      </c>
      <c r="H11503">
        <v>19.401631200000001</v>
      </c>
    </row>
    <row r="11504" spans="1:8">
      <c r="A11504" t="s">
        <v>464</v>
      </c>
      <c r="B11504">
        <v>3250</v>
      </c>
      <c r="C11504" t="s">
        <v>527</v>
      </c>
      <c r="D11504" t="s">
        <v>475</v>
      </c>
      <c r="E11504" t="s">
        <v>37</v>
      </c>
      <c r="F11504">
        <v>2009</v>
      </c>
      <c r="G11504" t="s">
        <v>503</v>
      </c>
      <c r="H11504">
        <v>46.691193599999998</v>
      </c>
    </row>
    <row r="11505" spans="1:8">
      <c r="A11505" t="s">
        <v>463</v>
      </c>
      <c r="B11505">
        <v>4200</v>
      </c>
      <c r="C11505" t="s">
        <v>528</v>
      </c>
      <c r="D11505" t="s">
        <v>475</v>
      </c>
      <c r="E11505" t="s">
        <v>5</v>
      </c>
      <c r="F11505">
        <v>2014</v>
      </c>
      <c r="G11505" t="s">
        <v>501</v>
      </c>
      <c r="H11505">
        <v>11.2750524</v>
      </c>
    </row>
    <row r="11506" spans="1:8">
      <c r="A11506" t="s">
        <v>463</v>
      </c>
      <c r="B11506">
        <v>4200</v>
      </c>
      <c r="C11506" t="s">
        <v>528</v>
      </c>
      <c r="D11506" t="s">
        <v>475</v>
      </c>
      <c r="E11506" t="s">
        <v>9</v>
      </c>
      <c r="F11506">
        <v>2010</v>
      </c>
      <c r="G11506" t="s">
        <v>501</v>
      </c>
      <c r="H11506">
        <v>18.128844000000001</v>
      </c>
    </row>
    <row r="11507" spans="1:8">
      <c r="A11507" t="s">
        <v>461</v>
      </c>
      <c r="B11507">
        <v>4200</v>
      </c>
      <c r="C11507" t="s">
        <v>528</v>
      </c>
      <c r="D11507" t="s">
        <v>475</v>
      </c>
      <c r="E11507" t="s">
        <v>14</v>
      </c>
      <c r="F11507">
        <v>2012</v>
      </c>
      <c r="G11507" t="s">
        <v>501</v>
      </c>
      <c r="H11507">
        <v>3.1526603999999998</v>
      </c>
    </row>
    <row r="11508" spans="1:8">
      <c r="A11508" t="s">
        <v>461</v>
      </c>
      <c r="B11508">
        <v>4200</v>
      </c>
      <c r="C11508" t="s">
        <v>528</v>
      </c>
      <c r="D11508" t="s">
        <v>475</v>
      </c>
      <c r="E11508" t="s">
        <v>36</v>
      </c>
      <c r="F11508">
        <v>2012</v>
      </c>
      <c r="G11508" t="s">
        <v>501</v>
      </c>
      <c r="H11508">
        <v>6.6067704000000003</v>
      </c>
    </row>
    <row r="11509" spans="1:8">
      <c r="A11509" t="s">
        <v>461</v>
      </c>
      <c r="B11509">
        <v>4200</v>
      </c>
      <c r="C11509" t="s">
        <v>528</v>
      </c>
      <c r="D11509" t="s">
        <v>475</v>
      </c>
      <c r="E11509" t="s">
        <v>479</v>
      </c>
      <c r="F11509">
        <v>2014</v>
      </c>
      <c r="G11509" t="s">
        <v>501</v>
      </c>
      <c r="H11509">
        <v>14.4737676</v>
      </c>
    </row>
    <row r="11510" spans="1:8">
      <c r="A11510" t="s">
        <v>461</v>
      </c>
      <c r="B11510">
        <v>4200</v>
      </c>
      <c r="C11510" t="s">
        <v>528</v>
      </c>
      <c r="D11510" t="s">
        <v>475</v>
      </c>
      <c r="E11510" t="s">
        <v>482</v>
      </c>
      <c r="F11510">
        <v>2009</v>
      </c>
      <c r="G11510" t="s">
        <v>501</v>
      </c>
      <c r="H11510">
        <v>52.355933999999998</v>
      </c>
    </row>
    <row r="11511" spans="1:8">
      <c r="A11511" t="s">
        <v>464</v>
      </c>
      <c r="B11511">
        <v>3215</v>
      </c>
      <c r="C11511" t="s">
        <v>530</v>
      </c>
      <c r="D11511" t="s">
        <v>475</v>
      </c>
      <c r="E11511" t="s">
        <v>34</v>
      </c>
      <c r="F11511">
        <v>2014</v>
      </c>
      <c r="G11511" t="s">
        <v>480</v>
      </c>
      <c r="H11511">
        <v>17.027715600000001</v>
      </c>
    </row>
    <row r="11512" spans="1:8">
      <c r="A11512" t="s">
        <v>464</v>
      </c>
      <c r="B11512">
        <v>3250</v>
      </c>
      <c r="C11512" t="s">
        <v>527</v>
      </c>
      <c r="D11512" t="s">
        <v>475</v>
      </c>
      <c r="E11512" t="s">
        <v>3</v>
      </c>
      <c r="F11512">
        <v>2013</v>
      </c>
      <c r="G11512" t="s">
        <v>480</v>
      </c>
      <c r="H11512">
        <v>4.60548E-2</v>
      </c>
    </row>
    <row r="11513" spans="1:8">
      <c r="A11513" t="s">
        <v>464</v>
      </c>
      <c r="B11513">
        <v>3250</v>
      </c>
      <c r="C11513" t="s">
        <v>527</v>
      </c>
      <c r="D11513" t="s">
        <v>475</v>
      </c>
      <c r="E11513" t="s">
        <v>14</v>
      </c>
      <c r="F11513">
        <v>2013</v>
      </c>
      <c r="G11513" t="s">
        <v>480</v>
      </c>
      <c r="H11513">
        <v>4.6975895999999997</v>
      </c>
    </row>
    <row r="11514" spans="1:8">
      <c r="A11514" t="s">
        <v>429</v>
      </c>
      <c r="B11514">
        <v>5543</v>
      </c>
      <c r="C11514" t="s">
        <v>529</v>
      </c>
      <c r="D11514" t="s">
        <v>475</v>
      </c>
      <c r="E11514" t="s">
        <v>22</v>
      </c>
      <c r="F11514">
        <v>2013</v>
      </c>
      <c r="G11514" t="s">
        <v>480</v>
      </c>
      <c r="H11514">
        <v>0.94203000000000003</v>
      </c>
    </row>
    <row r="11515" spans="1:8">
      <c r="A11515" t="s">
        <v>429</v>
      </c>
      <c r="B11515">
        <v>5543</v>
      </c>
      <c r="C11515" t="s">
        <v>529</v>
      </c>
      <c r="D11515" t="s">
        <v>475</v>
      </c>
      <c r="E11515" t="s">
        <v>28</v>
      </c>
      <c r="F11515">
        <v>2014</v>
      </c>
      <c r="G11515" t="s">
        <v>480</v>
      </c>
      <c r="H11515">
        <v>61.575267599999997</v>
      </c>
    </row>
    <row r="11516" spans="1:8">
      <c r="A11516" t="s">
        <v>464</v>
      </c>
      <c r="B11516">
        <v>3215</v>
      </c>
      <c r="C11516" t="s">
        <v>530</v>
      </c>
      <c r="D11516" t="s">
        <v>475</v>
      </c>
      <c r="E11516" t="s">
        <v>29</v>
      </c>
      <c r="F11516">
        <v>2010</v>
      </c>
      <c r="G11516" t="s">
        <v>503</v>
      </c>
      <c r="H11516">
        <v>3.3201323999999999</v>
      </c>
    </row>
    <row r="11517" spans="1:8">
      <c r="A11517" t="s">
        <v>464</v>
      </c>
      <c r="B11517">
        <v>3215</v>
      </c>
      <c r="C11517" t="s">
        <v>530</v>
      </c>
      <c r="D11517" t="s">
        <v>475</v>
      </c>
      <c r="E11517" t="s">
        <v>29</v>
      </c>
      <c r="F11517">
        <v>2009</v>
      </c>
      <c r="G11517" t="s">
        <v>480</v>
      </c>
      <c r="H11517">
        <v>4.3793927999999998</v>
      </c>
    </row>
    <row r="11518" spans="1:8">
      <c r="A11518" t="s">
        <v>464</v>
      </c>
      <c r="B11518">
        <v>3250</v>
      </c>
      <c r="C11518" t="s">
        <v>527</v>
      </c>
      <c r="D11518" t="s">
        <v>475</v>
      </c>
      <c r="E11518" t="s">
        <v>9</v>
      </c>
      <c r="F11518">
        <v>2010</v>
      </c>
      <c r="G11518" t="s">
        <v>503</v>
      </c>
      <c r="H11518">
        <v>3.0772979999999999</v>
      </c>
    </row>
    <row r="11519" spans="1:8">
      <c r="A11519" t="s">
        <v>464</v>
      </c>
      <c r="B11519">
        <v>3250</v>
      </c>
      <c r="C11519" t="s">
        <v>527</v>
      </c>
      <c r="D11519" t="s">
        <v>475</v>
      </c>
      <c r="E11519" t="s">
        <v>34</v>
      </c>
      <c r="F11519">
        <v>2012</v>
      </c>
      <c r="G11519" t="s">
        <v>503</v>
      </c>
      <c r="H11519">
        <v>16.102432799999999</v>
      </c>
    </row>
    <row r="11520" spans="1:8">
      <c r="A11520" t="s">
        <v>464</v>
      </c>
      <c r="B11520">
        <v>3250</v>
      </c>
      <c r="C11520" t="s">
        <v>527</v>
      </c>
      <c r="D11520" t="s">
        <v>475</v>
      </c>
      <c r="E11520" t="s">
        <v>32</v>
      </c>
      <c r="F11520">
        <v>2013</v>
      </c>
      <c r="G11520" t="s">
        <v>503</v>
      </c>
      <c r="H11520">
        <v>8.7922799999999995E-2</v>
      </c>
    </row>
    <row r="11521" spans="1:8">
      <c r="A11521" t="s">
        <v>464</v>
      </c>
      <c r="B11521">
        <v>3250</v>
      </c>
      <c r="C11521" t="s">
        <v>527</v>
      </c>
      <c r="D11521" t="s">
        <v>475</v>
      </c>
      <c r="E11521" t="s">
        <v>33</v>
      </c>
      <c r="F11521">
        <v>2011</v>
      </c>
      <c r="G11521" t="s">
        <v>480</v>
      </c>
      <c r="H11521">
        <v>10.2450996</v>
      </c>
    </row>
    <row r="11522" spans="1:8">
      <c r="A11522" t="s">
        <v>464</v>
      </c>
      <c r="B11522">
        <v>3250</v>
      </c>
      <c r="C11522" t="s">
        <v>527</v>
      </c>
      <c r="D11522" t="s">
        <v>475</v>
      </c>
      <c r="E11522" t="s">
        <v>34</v>
      </c>
      <c r="F11522">
        <v>2011</v>
      </c>
      <c r="G11522" t="s">
        <v>480</v>
      </c>
      <c r="H11522">
        <v>12.97908</v>
      </c>
    </row>
    <row r="11523" spans="1:8">
      <c r="A11523" t="s">
        <v>464</v>
      </c>
      <c r="B11523">
        <v>5543</v>
      </c>
      <c r="C11523" t="s">
        <v>529</v>
      </c>
      <c r="D11523" t="s">
        <v>475</v>
      </c>
      <c r="E11523" t="s">
        <v>8</v>
      </c>
      <c r="F11523">
        <v>2014</v>
      </c>
      <c r="G11523" t="s">
        <v>480</v>
      </c>
      <c r="H11523">
        <v>2.5120799999999999E-2</v>
      </c>
    </row>
    <row r="11524" spans="1:8">
      <c r="A11524" t="s">
        <v>464</v>
      </c>
      <c r="B11524">
        <v>3250</v>
      </c>
      <c r="C11524" t="s">
        <v>527</v>
      </c>
      <c r="D11524" t="s">
        <v>475</v>
      </c>
      <c r="E11524" t="s">
        <v>13</v>
      </c>
      <c r="F11524">
        <v>2011</v>
      </c>
      <c r="G11524" t="s">
        <v>503</v>
      </c>
      <c r="H11524">
        <v>109.4722596</v>
      </c>
    </row>
    <row r="11525" spans="1:8">
      <c r="A11525" t="s">
        <v>463</v>
      </c>
      <c r="B11525">
        <v>4200</v>
      </c>
      <c r="C11525" t="s">
        <v>528</v>
      </c>
      <c r="D11525" t="s">
        <v>475</v>
      </c>
      <c r="E11525" t="s">
        <v>15</v>
      </c>
      <c r="F11525">
        <v>2014</v>
      </c>
      <c r="G11525" t="s">
        <v>501</v>
      </c>
      <c r="H11525">
        <v>22.010007600000002</v>
      </c>
    </row>
    <row r="11526" spans="1:8">
      <c r="A11526" t="s">
        <v>463</v>
      </c>
      <c r="B11526">
        <v>4200</v>
      </c>
      <c r="C11526" t="s">
        <v>528</v>
      </c>
      <c r="D11526" t="s">
        <v>475</v>
      </c>
      <c r="E11526" t="s">
        <v>17</v>
      </c>
      <c r="F11526">
        <v>2010</v>
      </c>
      <c r="G11526" t="s">
        <v>501</v>
      </c>
      <c r="H11526">
        <v>8.2982376000000002</v>
      </c>
    </row>
    <row r="11527" spans="1:8">
      <c r="A11527" t="s">
        <v>463</v>
      </c>
      <c r="B11527">
        <v>4200</v>
      </c>
      <c r="C11527" t="s">
        <v>528</v>
      </c>
      <c r="D11527" t="s">
        <v>475</v>
      </c>
      <c r="E11527" t="s">
        <v>36</v>
      </c>
      <c r="F11527">
        <v>2011</v>
      </c>
      <c r="G11527" t="s">
        <v>501</v>
      </c>
      <c r="H11527">
        <v>11.9365668</v>
      </c>
    </row>
    <row r="11528" spans="1:8">
      <c r="A11528" t="s">
        <v>464</v>
      </c>
      <c r="B11528">
        <v>3250</v>
      </c>
      <c r="C11528" t="s">
        <v>527</v>
      </c>
      <c r="D11528" t="s">
        <v>475</v>
      </c>
      <c r="E11528" t="s">
        <v>343</v>
      </c>
      <c r="F11528">
        <v>2011</v>
      </c>
      <c r="G11528" t="s">
        <v>480</v>
      </c>
      <c r="H11528">
        <v>7.3938888</v>
      </c>
    </row>
    <row r="11529" spans="1:8">
      <c r="A11529" t="s">
        <v>429</v>
      </c>
      <c r="B11529">
        <v>5543</v>
      </c>
      <c r="C11529" t="s">
        <v>529</v>
      </c>
      <c r="D11529" t="s">
        <v>475</v>
      </c>
      <c r="E11529" t="s">
        <v>14</v>
      </c>
      <c r="F11529">
        <v>2009</v>
      </c>
      <c r="G11529" t="s">
        <v>480</v>
      </c>
      <c r="H11529">
        <v>9.7636175999999999</v>
      </c>
    </row>
    <row r="11530" spans="1:8">
      <c r="A11530" t="s">
        <v>429</v>
      </c>
      <c r="B11530">
        <v>5543</v>
      </c>
      <c r="C11530" t="s">
        <v>529</v>
      </c>
      <c r="D11530" t="s">
        <v>475</v>
      </c>
      <c r="E11530" t="s">
        <v>15</v>
      </c>
      <c r="F11530">
        <v>2012</v>
      </c>
      <c r="G11530" t="s">
        <v>480</v>
      </c>
      <c r="H11530">
        <v>104.92539480000001</v>
      </c>
    </row>
    <row r="11531" spans="1:8">
      <c r="A11531" t="s">
        <v>464</v>
      </c>
      <c r="B11531">
        <v>3250</v>
      </c>
      <c r="C11531" t="s">
        <v>527</v>
      </c>
      <c r="D11531" t="s">
        <v>475</v>
      </c>
      <c r="E11531" t="s">
        <v>17</v>
      </c>
      <c r="F11531">
        <v>2014</v>
      </c>
      <c r="G11531" t="s">
        <v>503</v>
      </c>
      <c r="H11531">
        <v>9.6170796000000003</v>
      </c>
    </row>
    <row r="11532" spans="1:8">
      <c r="A11532" t="s">
        <v>461</v>
      </c>
      <c r="B11532">
        <v>4200</v>
      </c>
      <c r="C11532" t="s">
        <v>528</v>
      </c>
      <c r="D11532" t="s">
        <v>475</v>
      </c>
      <c r="E11532" t="s">
        <v>5</v>
      </c>
      <c r="F11532">
        <v>2013</v>
      </c>
      <c r="G11532" t="s">
        <v>501</v>
      </c>
      <c r="H11532">
        <v>5.2125659999999998</v>
      </c>
    </row>
    <row r="11533" spans="1:8">
      <c r="A11533" t="s">
        <v>461</v>
      </c>
      <c r="B11533">
        <v>4200</v>
      </c>
      <c r="C11533" t="s">
        <v>528</v>
      </c>
      <c r="D11533" t="s">
        <v>475</v>
      </c>
      <c r="E11533" t="s">
        <v>30</v>
      </c>
      <c r="F11533">
        <v>2011</v>
      </c>
      <c r="G11533" t="s">
        <v>501</v>
      </c>
      <c r="H11533">
        <v>41.005519200000002</v>
      </c>
    </row>
    <row r="11534" spans="1:8">
      <c r="A11534" t="s">
        <v>461</v>
      </c>
      <c r="B11534">
        <v>4200</v>
      </c>
      <c r="C11534" t="s">
        <v>528</v>
      </c>
      <c r="D11534" t="s">
        <v>475</v>
      </c>
      <c r="E11534" t="s">
        <v>34</v>
      </c>
      <c r="F11534">
        <v>2013</v>
      </c>
      <c r="G11534" t="s">
        <v>501</v>
      </c>
      <c r="H11534">
        <v>3.7262520000000001</v>
      </c>
    </row>
    <row r="11535" spans="1:8">
      <c r="A11535" t="s">
        <v>464</v>
      </c>
      <c r="B11535">
        <v>3250</v>
      </c>
      <c r="C11535" t="s">
        <v>527</v>
      </c>
      <c r="D11535" t="s">
        <v>475</v>
      </c>
      <c r="E11535" t="s">
        <v>9</v>
      </c>
      <c r="F11535">
        <v>2009</v>
      </c>
      <c r="G11535" t="s">
        <v>480</v>
      </c>
      <c r="H11535">
        <v>2.7674748</v>
      </c>
    </row>
    <row r="11536" spans="1:8">
      <c r="A11536" t="s">
        <v>464</v>
      </c>
      <c r="B11536">
        <v>3250</v>
      </c>
      <c r="C11536" t="s">
        <v>527</v>
      </c>
      <c r="D11536" t="s">
        <v>475</v>
      </c>
      <c r="E11536" t="s">
        <v>15</v>
      </c>
      <c r="F11536">
        <v>2010</v>
      </c>
      <c r="G11536" t="s">
        <v>480</v>
      </c>
      <c r="H11536">
        <v>85.402346399999999</v>
      </c>
    </row>
    <row r="11537" spans="1:8">
      <c r="A11537" t="s">
        <v>464</v>
      </c>
      <c r="B11537">
        <v>3250</v>
      </c>
      <c r="C11537" t="s">
        <v>527</v>
      </c>
      <c r="D11537" t="s">
        <v>475</v>
      </c>
      <c r="E11537" t="s">
        <v>479</v>
      </c>
      <c r="F11537">
        <v>2009</v>
      </c>
      <c r="G11537" t="s">
        <v>480</v>
      </c>
      <c r="H11537">
        <v>75.194928000000004</v>
      </c>
    </row>
    <row r="11538" spans="1:8">
      <c r="A11538" t="s">
        <v>464</v>
      </c>
      <c r="B11538">
        <v>3250</v>
      </c>
      <c r="C11538" t="s">
        <v>527</v>
      </c>
      <c r="D11538" t="s">
        <v>475</v>
      </c>
      <c r="E11538" t="s">
        <v>36</v>
      </c>
      <c r="F11538">
        <v>2014</v>
      </c>
      <c r="G11538" t="s">
        <v>480</v>
      </c>
      <c r="H11538">
        <v>0.92528279999999996</v>
      </c>
    </row>
    <row r="11539" spans="1:8">
      <c r="A11539" t="s">
        <v>429</v>
      </c>
      <c r="B11539">
        <v>5543</v>
      </c>
      <c r="C11539" t="s">
        <v>529</v>
      </c>
      <c r="D11539" t="s">
        <v>475</v>
      </c>
      <c r="E11539" t="s">
        <v>13</v>
      </c>
      <c r="F11539">
        <v>2011</v>
      </c>
      <c r="G11539" t="s">
        <v>480</v>
      </c>
      <c r="H11539">
        <v>16.3327068</v>
      </c>
    </row>
    <row r="11540" spans="1:8">
      <c r="A11540" t="s">
        <v>429</v>
      </c>
      <c r="B11540">
        <v>5543</v>
      </c>
      <c r="C11540" t="s">
        <v>529</v>
      </c>
      <c r="D11540" t="s">
        <v>475</v>
      </c>
      <c r="E11540" t="s">
        <v>37</v>
      </c>
      <c r="F11540">
        <v>2011</v>
      </c>
      <c r="G11540" t="s">
        <v>480</v>
      </c>
      <c r="H11540">
        <v>35.826447600000002</v>
      </c>
    </row>
    <row r="11541" spans="1:8">
      <c r="A11541" t="s">
        <v>464</v>
      </c>
      <c r="B11541">
        <v>3250</v>
      </c>
      <c r="C11541" t="s">
        <v>527</v>
      </c>
      <c r="D11541" t="s">
        <v>475</v>
      </c>
      <c r="E11541" t="s">
        <v>15</v>
      </c>
      <c r="F11541">
        <v>2014</v>
      </c>
      <c r="G11541" t="s">
        <v>503</v>
      </c>
      <c r="H11541">
        <v>97.062584400000006</v>
      </c>
    </row>
    <row r="11542" spans="1:8">
      <c r="A11542" t="s">
        <v>463</v>
      </c>
      <c r="B11542">
        <v>4200</v>
      </c>
      <c r="C11542" t="s">
        <v>528</v>
      </c>
      <c r="D11542" t="s">
        <v>475</v>
      </c>
      <c r="E11542" t="s">
        <v>5</v>
      </c>
      <c r="F11542">
        <v>2011</v>
      </c>
      <c r="G11542" t="s">
        <v>501</v>
      </c>
      <c r="H11542">
        <v>15.1101612</v>
      </c>
    </row>
    <row r="11543" spans="1:8">
      <c r="A11543" t="s">
        <v>438</v>
      </c>
      <c r="B11543">
        <v>4200</v>
      </c>
      <c r="C11543" t="s">
        <v>528</v>
      </c>
      <c r="D11543" t="s">
        <v>475</v>
      </c>
      <c r="E11543" t="s">
        <v>9</v>
      </c>
      <c r="F11543">
        <v>2012</v>
      </c>
      <c r="G11543" t="s">
        <v>501</v>
      </c>
      <c r="H11543">
        <v>0.1172304</v>
      </c>
    </row>
    <row r="11544" spans="1:8">
      <c r="A11544" t="s">
        <v>461</v>
      </c>
      <c r="B11544">
        <v>4200</v>
      </c>
      <c r="C11544" t="s">
        <v>528</v>
      </c>
      <c r="D11544" t="s">
        <v>475</v>
      </c>
      <c r="E11544" t="s">
        <v>14</v>
      </c>
      <c r="F11544">
        <v>2009</v>
      </c>
      <c r="G11544" t="s">
        <v>501</v>
      </c>
      <c r="H11544">
        <v>2.323674</v>
      </c>
    </row>
    <row r="11545" spans="1:8">
      <c r="A11545" t="s">
        <v>461</v>
      </c>
      <c r="B11545">
        <v>4200</v>
      </c>
      <c r="C11545" t="s">
        <v>528</v>
      </c>
      <c r="D11545" t="s">
        <v>475</v>
      </c>
      <c r="E11545" t="s">
        <v>36</v>
      </c>
      <c r="F11545">
        <v>2009</v>
      </c>
      <c r="G11545" t="s">
        <v>501</v>
      </c>
      <c r="H11545">
        <v>6.5690891999999996</v>
      </c>
    </row>
    <row r="11546" spans="1:8">
      <c r="A11546" t="s">
        <v>461</v>
      </c>
      <c r="B11546">
        <v>4200</v>
      </c>
      <c r="C11546" t="s">
        <v>528</v>
      </c>
      <c r="D11546" t="s">
        <v>475</v>
      </c>
      <c r="E11546" t="s">
        <v>479</v>
      </c>
      <c r="F11546">
        <v>2011</v>
      </c>
      <c r="G11546" t="s">
        <v>501</v>
      </c>
      <c r="H11546">
        <v>9.2653884000000009</v>
      </c>
    </row>
    <row r="11547" spans="1:8">
      <c r="A11547" t="s">
        <v>464</v>
      </c>
      <c r="B11547">
        <v>3215</v>
      </c>
      <c r="C11547" t="s">
        <v>530</v>
      </c>
      <c r="D11547" t="s">
        <v>475</v>
      </c>
      <c r="E11547" t="s">
        <v>34</v>
      </c>
      <c r="F11547">
        <v>2011</v>
      </c>
      <c r="G11547" t="s">
        <v>480</v>
      </c>
      <c r="H11547">
        <v>17.471516399999999</v>
      </c>
    </row>
    <row r="11548" spans="1:8">
      <c r="A11548" t="s">
        <v>464</v>
      </c>
      <c r="B11548">
        <v>3250</v>
      </c>
      <c r="C11548" t="s">
        <v>527</v>
      </c>
      <c r="D11548" t="s">
        <v>475</v>
      </c>
      <c r="E11548" t="s">
        <v>3</v>
      </c>
      <c r="F11548">
        <v>2009</v>
      </c>
      <c r="G11548" t="s">
        <v>480</v>
      </c>
      <c r="H11548">
        <v>0.69500879999999998</v>
      </c>
    </row>
    <row r="11549" spans="1:8">
      <c r="A11549" t="s">
        <v>464</v>
      </c>
      <c r="B11549">
        <v>3250</v>
      </c>
      <c r="C11549" t="s">
        <v>527</v>
      </c>
      <c r="D11549" t="s">
        <v>475</v>
      </c>
      <c r="E11549" t="s">
        <v>14</v>
      </c>
      <c r="F11549">
        <v>2010</v>
      </c>
      <c r="G11549" t="s">
        <v>480</v>
      </c>
      <c r="H11549">
        <v>19.401631200000001</v>
      </c>
    </row>
    <row r="11550" spans="1:8">
      <c r="A11550" t="s">
        <v>429</v>
      </c>
      <c r="B11550">
        <v>5543</v>
      </c>
      <c r="C11550" t="s">
        <v>529</v>
      </c>
      <c r="D11550" t="s">
        <v>475</v>
      </c>
      <c r="E11550" t="s">
        <v>23</v>
      </c>
      <c r="F11550">
        <v>2012</v>
      </c>
      <c r="G11550" t="s">
        <v>480</v>
      </c>
      <c r="H11550">
        <v>1.2016115999999999</v>
      </c>
    </row>
    <row r="11551" spans="1:8">
      <c r="A11551" t="s">
        <v>429</v>
      </c>
      <c r="B11551">
        <v>5543</v>
      </c>
      <c r="C11551" t="s">
        <v>529</v>
      </c>
      <c r="D11551" t="s">
        <v>475</v>
      </c>
      <c r="E11551" t="s">
        <v>28</v>
      </c>
      <c r="F11551">
        <v>2011</v>
      </c>
      <c r="G11551" t="s">
        <v>480</v>
      </c>
      <c r="H11551">
        <v>67.939203599999999</v>
      </c>
    </row>
    <row r="11552" spans="1:8">
      <c r="A11552" t="s">
        <v>464</v>
      </c>
      <c r="B11552">
        <v>3250</v>
      </c>
      <c r="C11552" t="s">
        <v>527</v>
      </c>
      <c r="D11552" t="s">
        <v>475</v>
      </c>
      <c r="E11552" t="s">
        <v>30</v>
      </c>
      <c r="F11552">
        <v>2009</v>
      </c>
      <c r="G11552" t="s">
        <v>503</v>
      </c>
      <c r="H11552">
        <v>0.1339776</v>
      </c>
    </row>
    <row r="11553" spans="1:8">
      <c r="A11553" t="s">
        <v>494</v>
      </c>
      <c r="B11553">
        <v>4200</v>
      </c>
      <c r="C11553" t="s">
        <v>528</v>
      </c>
      <c r="D11553" t="s">
        <v>475</v>
      </c>
      <c r="E11553" t="s">
        <v>12</v>
      </c>
      <c r="F11553">
        <v>2013</v>
      </c>
      <c r="G11553" t="s">
        <v>501</v>
      </c>
      <c r="H11553">
        <v>6.4811664000000002</v>
      </c>
    </row>
    <row r="11554" spans="1:8">
      <c r="A11554" t="s">
        <v>429</v>
      </c>
      <c r="B11554">
        <v>5543</v>
      </c>
      <c r="C11554" t="s">
        <v>529</v>
      </c>
      <c r="D11554" t="s">
        <v>475</v>
      </c>
      <c r="E11554" t="s">
        <v>29</v>
      </c>
      <c r="F11554">
        <v>2010</v>
      </c>
      <c r="G11554" t="s">
        <v>480</v>
      </c>
      <c r="H11554">
        <v>11.8151496</v>
      </c>
    </row>
    <row r="11555" spans="1:8">
      <c r="A11555" t="s">
        <v>464</v>
      </c>
      <c r="B11555">
        <v>3250</v>
      </c>
      <c r="C11555" t="s">
        <v>527</v>
      </c>
      <c r="D11555" t="s">
        <v>475</v>
      </c>
      <c r="E11555" t="s">
        <v>33</v>
      </c>
      <c r="F11555">
        <v>2012</v>
      </c>
      <c r="G11555" t="s">
        <v>503</v>
      </c>
      <c r="H11555">
        <v>2.2022567999999998</v>
      </c>
    </row>
    <row r="11556" spans="1:8">
      <c r="A11556" t="s">
        <v>429</v>
      </c>
      <c r="B11556">
        <v>5543</v>
      </c>
      <c r="C11556" t="s">
        <v>529</v>
      </c>
      <c r="D11556" t="s">
        <v>475</v>
      </c>
      <c r="E11556" t="s">
        <v>30</v>
      </c>
      <c r="F11556">
        <v>2011</v>
      </c>
      <c r="G11556" t="s">
        <v>480</v>
      </c>
      <c r="H11556">
        <v>6.7909895999999996</v>
      </c>
    </row>
    <row r="11557" spans="1:8">
      <c r="A11557" t="s">
        <v>461</v>
      </c>
      <c r="B11557">
        <v>4200</v>
      </c>
      <c r="C11557" t="s">
        <v>528</v>
      </c>
      <c r="D11557" t="s">
        <v>475</v>
      </c>
      <c r="E11557" t="s">
        <v>15</v>
      </c>
      <c r="F11557">
        <v>2012</v>
      </c>
      <c r="G11557" t="s">
        <v>501</v>
      </c>
      <c r="H11557">
        <v>12.949772400000001</v>
      </c>
    </row>
    <row r="11558" spans="1:8">
      <c r="A11558" t="s">
        <v>429</v>
      </c>
      <c r="B11558">
        <v>5543</v>
      </c>
      <c r="C11558" t="s">
        <v>529</v>
      </c>
      <c r="D11558" t="s">
        <v>475</v>
      </c>
      <c r="E11558" t="s">
        <v>3</v>
      </c>
      <c r="F11558">
        <v>2009</v>
      </c>
      <c r="G11558" t="s">
        <v>480</v>
      </c>
      <c r="H11558">
        <v>13.544298</v>
      </c>
    </row>
    <row r="11559" spans="1:8">
      <c r="A11559" t="s">
        <v>464</v>
      </c>
      <c r="B11559">
        <v>3250</v>
      </c>
      <c r="C11559" t="s">
        <v>527</v>
      </c>
      <c r="D11559" t="s">
        <v>475</v>
      </c>
      <c r="E11559" t="s">
        <v>10</v>
      </c>
      <c r="F11559">
        <v>2013</v>
      </c>
      <c r="G11559" t="s">
        <v>503</v>
      </c>
      <c r="H11559">
        <v>291.10401719999999</v>
      </c>
    </row>
    <row r="11560" spans="1:8">
      <c r="A11560" t="s">
        <v>464</v>
      </c>
      <c r="B11560">
        <v>3250</v>
      </c>
      <c r="C11560" t="s">
        <v>527</v>
      </c>
      <c r="D11560" t="s">
        <v>475</v>
      </c>
      <c r="E11560" t="s">
        <v>28</v>
      </c>
      <c r="F11560">
        <v>2012</v>
      </c>
      <c r="G11560" t="s">
        <v>503</v>
      </c>
      <c r="H11560">
        <v>774.04721040000004</v>
      </c>
    </row>
    <row r="11561" spans="1:8">
      <c r="A11561" t="s">
        <v>464</v>
      </c>
      <c r="B11561">
        <v>3250</v>
      </c>
      <c r="C11561" t="s">
        <v>527</v>
      </c>
      <c r="D11561" t="s">
        <v>475</v>
      </c>
      <c r="E11561" t="s">
        <v>479</v>
      </c>
      <c r="F11561">
        <v>2013</v>
      </c>
      <c r="G11561" t="s">
        <v>503</v>
      </c>
      <c r="H11561">
        <v>61.642256400000001</v>
      </c>
    </row>
    <row r="11562" spans="1:8">
      <c r="A11562" t="s">
        <v>463</v>
      </c>
      <c r="B11562">
        <v>4200</v>
      </c>
      <c r="C11562" t="s">
        <v>528</v>
      </c>
      <c r="D11562" t="s">
        <v>475</v>
      </c>
      <c r="E11562" t="s">
        <v>28</v>
      </c>
      <c r="F11562">
        <v>2013</v>
      </c>
      <c r="G11562" t="s">
        <v>501</v>
      </c>
      <c r="H11562">
        <v>15.813543599999999</v>
      </c>
    </row>
    <row r="11563" spans="1:8">
      <c r="A11563" t="s">
        <v>463</v>
      </c>
      <c r="B11563">
        <v>4200</v>
      </c>
      <c r="C11563" t="s">
        <v>528</v>
      </c>
      <c r="D11563" t="s">
        <v>475</v>
      </c>
      <c r="E11563" t="s">
        <v>30</v>
      </c>
      <c r="F11563">
        <v>2009</v>
      </c>
      <c r="G11563" t="s">
        <v>501</v>
      </c>
      <c r="H11563">
        <v>53.377513200000003</v>
      </c>
    </row>
    <row r="11564" spans="1:8">
      <c r="A11564" t="s">
        <v>461</v>
      </c>
      <c r="B11564">
        <v>4200</v>
      </c>
      <c r="C11564" t="s">
        <v>528</v>
      </c>
      <c r="D11564" t="s">
        <v>475</v>
      </c>
      <c r="E11564" t="s">
        <v>3</v>
      </c>
      <c r="F11564">
        <v>2013</v>
      </c>
      <c r="G11564" t="s">
        <v>501</v>
      </c>
      <c r="H11564">
        <v>6.3723096000000004</v>
      </c>
    </row>
    <row r="11565" spans="1:8">
      <c r="A11565" t="s">
        <v>461</v>
      </c>
      <c r="B11565">
        <v>4200</v>
      </c>
      <c r="C11565" t="s">
        <v>528</v>
      </c>
      <c r="D11565" t="s">
        <v>475</v>
      </c>
      <c r="E11565" t="s">
        <v>20</v>
      </c>
      <c r="F11565">
        <v>2009</v>
      </c>
      <c r="G11565" t="s">
        <v>501</v>
      </c>
      <c r="H11565">
        <v>0.20096639999999999</v>
      </c>
    </row>
    <row r="11566" spans="1:8">
      <c r="A11566" t="s">
        <v>461</v>
      </c>
      <c r="B11566">
        <v>4200</v>
      </c>
      <c r="C11566" t="s">
        <v>528</v>
      </c>
      <c r="D11566" t="s">
        <v>475</v>
      </c>
      <c r="E11566" t="s">
        <v>28</v>
      </c>
      <c r="F11566">
        <v>2013</v>
      </c>
      <c r="G11566" t="s">
        <v>501</v>
      </c>
      <c r="H11566">
        <v>7.4985587999999996</v>
      </c>
    </row>
    <row r="11567" spans="1:8">
      <c r="A11567" t="s">
        <v>495</v>
      </c>
      <c r="B11567">
        <v>4200</v>
      </c>
      <c r="C11567" t="s">
        <v>528</v>
      </c>
      <c r="D11567" t="s">
        <v>475</v>
      </c>
      <c r="E11567" t="s">
        <v>30</v>
      </c>
      <c r="F11567">
        <v>2012</v>
      </c>
      <c r="G11567" t="s">
        <v>501</v>
      </c>
      <c r="H11567">
        <v>1.2560399999999999E-2</v>
      </c>
    </row>
    <row r="11568" spans="1:8">
      <c r="A11568" t="s">
        <v>464</v>
      </c>
      <c r="B11568">
        <v>3250</v>
      </c>
      <c r="C11568" t="s">
        <v>527</v>
      </c>
      <c r="D11568" t="s">
        <v>475</v>
      </c>
      <c r="E11568" t="s">
        <v>20</v>
      </c>
      <c r="F11568">
        <v>2012</v>
      </c>
      <c r="G11568" t="s">
        <v>480</v>
      </c>
      <c r="H11568">
        <v>49.8940956</v>
      </c>
    </row>
    <row r="11569" spans="1:8">
      <c r="A11569" t="s">
        <v>464</v>
      </c>
      <c r="B11569">
        <v>3250</v>
      </c>
      <c r="C11569" t="s">
        <v>527</v>
      </c>
      <c r="D11569" t="s">
        <v>475</v>
      </c>
      <c r="E11569" t="s">
        <v>28</v>
      </c>
      <c r="F11569">
        <v>2014</v>
      </c>
      <c r="G11569" t="s">
        <v>480</v>
      </c>
      <c r="H11569">
        <v>665.4123108</v>
      </c>
    </row>
    <row r="11570" spans="1:8">
      <c r="A11570" t="s">
        <v>429</v>
      </c>
      <c r="B11570">
        <v>5540</v>
      </c>
      <c r="C11570" t="s">
        <v>510</v>
      </c>
      <c r="D11570" t="s">
        <v>475</v>
      </c>
      <c r="E11570" t="s">
        <v>2</v>
      </c>
      <c r="F11570">
        <v>2010</v>
      </c>
      <c r="G11570" t="s">
        <v>483</v>
      </c>
      <c r="H11570">
        <v>8.5829400000000007</v>
      </c>
    </row>
    <row r="11571" spans="1:8">
      <c r="A11571" t="s">
        <v>429</v>
      </c>
      <c r="B11571">
        <v>5540</v>
      </c>
      <c r="C11571" t="s">
        <v>510</v>
      </c>
      <c r="D11571" t="s">
        <v>475</v>
      </c>
      <c r="E11571" t="s">
        <v>15</v>
      </c>
      <c r="F11571">
        <v>2013</v>
      </c>
      <c r="G11571" t="s">
        <v>483</v>
      </c>
      <c r="H11571">
        <v>603.77424120000001</v>
      </c>
    </row>
    <row r="11572" spans="1:8">
      <c r="A11572" t="s">
        <v>429</v>
      </c>
      <c r="B11572">
        <v>5540</v>
      </c>
      <c r="C11572" t="s">
        <v>510</v>
      </c>
      <c r="D11572" t="s">
        <v>475</v>
      </c>
      <c r="E11572" t="s">
        <v>37</v>
      </c>
      <c r="F11572">
        <v>2014</v>
      </c>
      <c r="G11572" t="s">
        <v>483</v>
      </c>
      <c r="H11572">
        <v>252.69850080000001</v>
      </c>
    </row>
    <row r="11573" spans="1:8">
      <c r="A11573" t="s">
        <v>429</v>
      </c>
      <c r="B11573">
        <v>5540</v>
      </c>
      <c r="C11573" t="s">
        <v>510</v>
      </c>
      <c r="D11573" t="s">
        <v>475</v>
      </c>
      <c r="E11573" t="s">
        <v>482</v>
      </c>
      <c r="F11573">
        <v>2009</v>
      </c>
      <c r="G11573" t="s">
        <v>483</v>
      </c>
      <c r="H11573">
        <v>68.018752800000001</v>
      </c>
    </row>
    <row r="11574" spans="1:8">
      <c r="A11574" t="s">
        <v>464</v>
      </c>
      <c r="B11574">
        <v>5540</v>
      </c>
      <c r="C11574" t="s">
        <v>510</v>
      </c>
      <c r="D11574" t="s">
        <v>475</v>
      </c>
      <c r="E11574" t="s">
        <v>25</v>
      </c>
      <c r="F11574">
        <v>2009</v>
      </c>
      <c r="G11574" t="s">
        <v>483</v>
      </c>
      <c r="H11574">
        <v>1.2560399999999999E-2</v>
      </c>
    </row>
    <row r="11575" spans="1:8">
      <c r="A11575" t="s">
        <v>429</v>
      </c>
      <c r="B11575">
        <v>5547</v>
      </c>
      <c r="C11575" t="s">
        <v>508</v>
      </c>
      <c r="D11575" t="s">
        <v>475</v>
      </c>
      <c r="E11575" t="s">
        <v>15</v>
      </c>
      <c r="F11575">
        <v>2013</v>
      </c>
      <c r="G11575" t="s">
        <v>483</v>
      </c>
      <c r="H11575">
        <v>80.202340800000002</v>
      </c>
    </row>
    <row r="11576" spans="1:8">
      <c r="A11576" t="s">
        <v>429</v>
      </c>
      <c r="B11576">
        <v>5547</v>
      </c>
      <c r="C11576" t="s">
        <v>508</v>
      </c>
      <c r="D11576" t="s">
        <v>475</v>
      </c>
      <c r="E11576" t="s">
        <v>17</v>
      </c>
      <c r="F11576">
        <v>2011</v>
      </c>
      <c r="G11576" t="s">
        <v>483</v>
      </c>
      <c r="H11576">
        <v>5.3172360000000003</v>
      </c>
    </row>
    <row r="11577" spans="1:8">
      <c r="A11577" t="s">
        <v>429</v>
      </c>
      <c r="B11577">
        <v>5547</v>
      </c>
      <c r="C11577" t="s">
        <v>508</v>
      </c>
      <c r="D11577" t="s">
        <v>475</v>
      </c>
      <c r="E11577" t="s">
        <v>16</v>
      </c>
      <c r="F11577">
        <v>2010</v>
      </c>
      <c r="G11577" t="s">
        <v>483</v>
      </c>
      <c r="H11577">
        <v>0.51078959999999995</v>
      </c>
    </row>
    <row r="11578" spans="1:8">
      <c r="A11578" t="s">
        <v>464</v>
      </c>
      <c r="B11578">
        <v>5547</v>
      </c>
      <c r="C11578" t="s">
        <v>508</v>
      </c>
      <c r="D11578" t="s">
        <v>475</v>
      </c>
      <c r="E11578" t="s">
        <v>13</v>
      </c>
      <c r="F11578">
        <v>2009</v>
      </c>
      <c r="G11578" t="s">
        <v>483</v>
      </c>
      <c r="H11578">
        <v>17.0779572</v>
      </c>
    </row>
    <row r="11579" spans="1:8">
      <c r="A11579" t="s">
        <v>464</v>
      </c>
      <c r="B11579">
        <v>5547</v>
      </c>
      <c r="C11579" t="s">
        <v>508</v>
      </c>
      <c r="D11579" t="s">
        <v>475</v>
      </c>
      <c r="E11579" t="s">
        <v>343</v>
      </c>
      <c r="F11579">
        <v>2012</v>
      </c>
      <c r="G11579" t="s">
        <v>483</v>
      </c>
      <c r="H11579">
        <v>0.68244839999999996</v>
      </c>
    </row>
    <row r="11580" spans="1:8">
      <c r="A11580" t="s">
        <v>464</v>
      </c>
      <c r="B11580">
        <v>2118</v>
      </c>
      <c r="C11580" t="s">
        <v>440</v>
      </c>
      <c r="D11580" t="s">
        <v>475</v>
      </c>
      <c r="E11580" t="s">
        <v>32</v>
      </c>
      <c r="F11580">
        <v>2011</v>
      </c>
      <c r="G11580" t="s">
        <v>480</v>
      </c>
      <c r="H11580">
        <v>16.977474000000001</v>
      </c>
    </row>
    <row r="11581" spans="1:8">
      <c r="A11581" t="s">
        <v>464</v>
      </c>
      <c r="B11581">
        <v>2121</v>
      </c>
      <c r="C11581" t="s">
        <v>441</v>
      </c>
      <c r="D11581" t="s">
        <v>475</v>
      </c>
      <c r="E11581" t="s">
        <v>26</v>
      </c>
      <c r="F11581">
        <v>2013</v>
      </c>
      <c r="G11581" t="s">
        <v>480</v>
      </c>
      <c r="H11581">
        <v>8.3736000000000005E-2</v>
      </c>
    </row>
    <row r="11582" spans="1:8">
      <c r="A11582" t="s">
        <v>464</v>
      </c>
      <c r="B11582">
        <v>2121</v>
      </c>
      <c r="C11582" t="s">
        <v>441</v>
      </c>
      <c r="D11582" t="s">
        <v>475</v>
      </c>
      <c r="E11582" t="s">
        <v>31</v>
      </c>
      <c r="F11582">
        <v>2014</v>
      </c>
      <c r="G11582" t="s">
        <v>480</v>
      </c>
      <c r="H11582">
        <v>0.25539479999999998</v>
      </c>
    </row>
    <row r="11583" spans="1:8">
      <c r="A11583" t="s">
        <v>464</v>
      </c>
      <c r="B11583">
        <v>5547</v>
      </c>
      <c r="C11583" t="s">
        <v>508</v>
      </c>
      <c r="D11583" t="s">
        <v>475</v>
      </c>
      <c r="E11583" t="s">
        <v>13</v>
      </c>
      <c r="F11583">
        <v>2013</v>
      </c>
      <c r="G11583" t="s">
        <v>480</v>
      </c>
      <c r="H11583">
        <v>30.337552800000001</v>
      </c>
    </row>
    <row r="11584" spans="1:8">
      <c r="A11584" t="s">
        <v>464</v>
      </c>
      <c r="B11584">
        <v>5547</v>
      </c>
      <c r="C11584" t="s">
        <v>508</v>
      </c>
      <c r="D11584" t="s">
        <v>475</v>
      </c>
      <c r="E11584" t="s">
        <v>31</v>
      </c>
      <c r="F11584">
        <v>2012</v>
      </c>
      <c r="G11584" t="s">
        <v>480</v>
      </c>
      <c r="H11584">
        <v>0.25958160000000002</v>
      </c>
    </row>
    <row r="11585" spans="1:8">
      <c r="A11585" t="s">
        <v>464</v>
      </c>
      <c r="B11585">
        <v>2100</v>
      </c>
      <c r="C11585" t="s">
        <v>509</v>
      </c>
      <c r="D11585" t="s">
        <v>475</v>
      </c>
      <c r="E11585" t="s">
        <v>17</v>
      </c>
      <c r="F11585">
        <v>2012</v>
      </c>
      <c r="G11585" t="s">
        <v>490</v>
      </c>
      <c r="H11585">
        <v>49.144658399999997</v>
      </c>
    </row>
    <row r="11586" spans="1:8">
      <c r="A11586" t="s">
        <v>464</v>
      </c>
      <c r="B11586">
        <v>2100</v>
      </c>
      <c r="C11586" t="s">
        <v>509</v>
      </c>
      <c r="D11586" t="s">
        <v>475</v>
      </c>
      <c r="E11586" t="s">
        <v>22</v>
      </c>
      <c r="F11586">
        <v>2011</v>
      </c>
      <c r="G11586" t="s">
        <v>490</v>
      </c>
      <c r="H11586">
        <v>10.320461999999999</v>
      </c>
    </row>
    <row r="11587" spans="1:8">
      <c r="A11587" t="s">
        <v>464</v>
      </c>
      <c r="B11587">
        <v>2100</v>
      </c>
      <c r="C11587" t="s">
        <v>509</v>
      </c>
      <c r="D11587" t="s">
        <v>475</v>
      </c>
      <c r="E11587" t="s">
        <v>20</v>
      </c>
      <c r="F11587">
        <v>2012</v>
      </c>
      <c r="G11587" t="s">
        <v>490</v>
      </c>
      <c r="H11587">
        <v>644.64159600000005</v>
      </c>
    </row>
    <row r="11588" spans="1:8">
      <c r="A11588" t="s">
        <v>464</v>
      </c>
      <c r="B11588">
        <v>2100</v>
      </c>
      <c r="C11588" t="s">
        <v>509</v>
      </c>
      <c r="D11588" t="s">
        <v>475</v>
      </c>
      <c r="E11588" t="s">
        <v>28</v>
      </c>
      <c r="F11588">
        <v>2012</v>
      </c>
      <c r="G11588" t="s">
        <v>490</v>
      </c>
      <c r="H11588">
        <v>740.69934839999996</v>
      </c>
    </row>
    <row r="11589" spans="1:8">
      <c r="A11589" t="s">
        <v>464</v>
      </c>
      <c r="B11589">
        <v>2100</v>
      </c>
      <c r="C11589" t="s">
        <v>509</v>
      </c>
      <c r="D11589" t="s">
        <v>475</v>
      </c>
      <c r="E11589" t="s">
        <v>36</v>
      </c>
      <c r="F11589">
        <v>2013</v>
      </c>
      <c r="G11589" t="s">
        <v>490</v>
      </c>
      <c r="H11589">
        <v>113.0059188</v>
      </c>
    </row>
    <row r="11590" spans="1:8">
      <c r="A11590" t="s">
        <v>438</v>
      </c>
      <c r="B11590">
        <v>2100</v>
      </c>
      <c r="C11590" t="s">
        <v>509</v>
      </c>
      <c r="D11590" t="s">
        <v>475</v>
      </c>
      <c r="E11590" t="s">
        <v>37</v>
      </c>
      <c r="F11590">
        <v>2009</v>
      </c>
      <c r="G11590" t="s">
        <v>490</v>
      </c>
      <c r="H11590">
        <v>0.12979080000000001</v>
      </c>
    </row>
    <row r="11591" spans="1:8">
      <c r="A11591" t="s">
        <v>463</v>
      </c>
      <c r="B11591">
        <v>2100</v>
      </c>
      <c r="C11591" t="s">
        <v>509</v>
      </c>
      <c r="D11591" t="s">
        <v>475</v>
      </c>
      <c r="E11591" t="s">
        <v>28</v>
      </c>
      <c r="F11591">
        <v>2011</v>
      </c>
      <c r="G11591" t="s">
        <v>490</v>
      </c>
      <c r="H11591">
        <v>61.085411999999998</v>
      </c>
    </row>
    <row r="11592" spans="1:8">
      <c r="A11592" t="s">
        <v>464</v>
      </c>
      <c r="B11592">
        <v>2118</v>
      </c>
      <c r="C11592" t="s">
        <v>440</v>
      </c>
      <c r="D11592" t="s">
        <v>475</v>
      </c>
      <c r="E11592" t="s">
        <v>17</v>
      </c>
      <c r="F11592">
        <v>2011</v>
      </c>
      <c r="G11592" t="s">
        <v>490</v>
      </c>
      <c r="H11592">
        <v>5.4888947999999997</v>
      </c>
    </row>
    <row r="11593" spans="1:8">
      <c r="A11593" t="s">
        <v>464</v>
      </c>
      <c r="B11593">
        <v>2121</v>
      </c>
      <c r="C11593" t="s">
        <v>441</v>
      </c>
      <c r="D11593" t="s">
        <v>475</v>
      </c>
      <c r="E11593" t="s">
        <v>352</v>
      </c>
      <c r="F11593">
        <v>2009</v>
      </c>
      <c r="G11593" t="s">
        <v>490</v>
      </c>
      <c r="H11593">
        <v>5.8615199999999999E-2</v>
      </c>
    </row>
    <row r="11594" spans="1:8">
      <c r="A11594" t="s">
        <v>464</v>
      </c>
      <c r="B11594">
        <v>2121</v>
      </c>
      <c r="C11594" t="s">
        <v>441</v>
      </c>
      <c r="D11594" t="s">
        <v>475</v>
      </c>
      <c r="E11594" t="s">
        <v>36</v>
      </c>
      <c r="F11594">
        <v>2012</v>
      </c>
      <c r="G11594" t="s">
        <v>490</v>
      </c>
      <c r="H11594">
        <v>6.2132111999999999</v>
      </c>
    </row>
    <row r="11595" spans="1:8">
      <c r="A11595" t="s">
        <v>462</v>
      </c>
      <c r="B11595">
        <v>2121</v>
      </c>
      <c r="C11595" t="s">
        <v>441</v>
      </c>
      <c r="D11595" t="s">
        <v>475</v>
      </c>
      <c r="E11595" t="s">
        <v>30</v>
      </c>
      <c r="F11595">
        <v>2012</v>
      </c>
      <c r="G11595" t="s">
        <v>490</v>
      </c>
      <c r="H11595">
        <v>2.365542</v>
      </c>
    </row>
    <row r="11596" spans="1:8">
      <c r="A11596" t="s">
        <v>497</v>
      </c>
      <c r="B11596">
        <v>2121</v>
      </c>
      <c r="C11596" t="s">
        <v>441</v>
      </c>
      <c r="D11596" t="s">
        <v>475</v>
      </c>
      <c r="E11596" t="s">
        <v>482</v>
      </c>
      <c r="F11596">
        <v>2010</v>
      </c>
      <c r="G11596" t="s">
        <v>490</v>
      </c>
      <c r="H11596">
        <v>1.737522</v>
      </c>
    </row>
    <row r="11597" spans="1:8">
      <c r="A11597" t="s">
        <v>463</v>
      </c>
      <c r="B11597">
        <v>2121</v>
      </c>
      <c r="C11597" t="s">
        <v>441</v>
      </c>
      <c r="D11597" t="s">
        <v>475</v>
      </c>
      <c r="E11597" t="s">
        <v>34</v>
      </c>
      <c r="F11597">
        <v>2013</v>
      </c>
      <c r="G11597" t="s">
        <v>490</v>
      </c>
      <c r="H11597">
        <v>30.752046</v>
      </c>
    </row>
    <row r="11598" spans="1:8">
      <c r="A11598" t="s">
        <v>463</v>
      </c>
      <c r="B11598">
        <v>2121</v>
      </c>
      <c r="C11598" t="s">
        <v>441</v>
      </c>
      <c r="D11598" t="s">
        <v>475</v>
      </c>
      <c r="E11598" t="s">
        <v>479</v>
      </c>
      <c r="F11598">
        <v>2014</v>
      </c>
      <c r="G11598" t="s">
        <v>490</v>
      </c>
      <c r="H11598">
        <v>125.05971599999999</v>
      </c>
    </row>
    <row r="11599" spans="1:8">
      <c r="A11599" t="s">
        <v>464</v>
      </c>
      <c r="B11599">
        <v>3286</v>
      </c>
      <c r="C11599" t="s">
        <v>511</v>
      </c>
      <c r="D11599" t="s">
        <v>475</v>
      </c>
      <c r="E11599" t="s">
        <v>9</v>
      </c>
      <c r="F11599">
        <v>2013</v>
      </c>
      <c r="G11599" t="s">
        <v>503</v>
      </c>
      <c r="H11599">
        <v>0.28051559999999998</v>
      </c>
    </row>
    <row r="11600" spans="1:8">
      <c r="A11600" t="s">
        <v>464</v>
      </c>
      <c r="B11600">
        <v>3286</v>
      </c>
      <c r="C11600" t="s">
        <v>511</v>
      </c>
      <c r="D11600" t="s">
        <v>475</v>
      </c>
      <c r="E11600" t="s">
        <v>22</v>
      </c>
      <c r="F11600">
        <v>2009</v>
      </c>
      <c r="G11600" t="s">
        <v>503</v>
      </c>
      <c r="H11600">
        <v>0.28051559999999998</v>
      </c>
    </row>
    <row r="11601" spans="1:8">
      <c r="A11601" t="s">
        <v>464</v>
      </c>
      <c r="B11601">
        <v>3286</v>
      </c>
      <c r="C11601" t="s">
        <v>511</v>
      </c>
      <c r="D11601" t="s">
        <v>475</v>
      </c>
      <c r="E11601" t="s">
        <v>23</v>
      </c>
      <c r="F11601">
        <v>2011</v>
      </c>
      <c r="G11601" t="s">
        <v>503</v>
      </c>
      <c r="H11601">
        <v>4.1868000000000002E-2</v>
      </c>
    </row>
    <row r="11602" spans="1:8">
      <c r="A11602" t="s">
        <v>464</v>
      </c>
      <c r="B11602">
        <v>3286</v>
      </c>
      <c r="C11602" t="s">
        <v>511</v>
      </c>
      <c r="D11602" t="s">
        <v>475</v>
      </c>
      <c r="E11602" t="s">
        <v>28</v>
      </c>
      <c r="F11602">
        <v>2011</v>
      </c>
      <c r="G11602" t="s">
        <v>503</v>
      </c>
      <c r="H11602">
        <v>7.3017792000000004</v>
      </c>
    </row>
    <row r="11603" spans="1:8">
      <c r="A11603" t="s">
        <v>429</v>
      </c>
      <c r="B11603">
        <v>5540</v>
      </c>
      <c r="C11603" t="s">
        <v>510</v>
      </c>
      <c r="D11603" t="s">
        <v>475</v>
      </c>
      <c r="E11603" t="s">
        <v>8</v>
      </c>
      <c r="F11603">
        <v>2010</v>
      </c>
      <c r="G11603" t="s">
        <v>483</v>
      </c>
      <c r="H11603">
        <v>0.70338239999999996</v>
      </c>
    </row>
    <row r="11604" spans="1:8">
      <c r="A11604" t="s">
        <v>429</v>
      </c>
      <c r="B11604">
        <v>5540</v>
      </c>
      <c r="C11604" t="s">
        <v>510</v>
      </c>
      <c r="D11604" t="s">
        <v>475</v>
      </c>
      <c r="E11604" t="s">
        <v>9</v>
      </c>
      <c r="F11604">
        <v>2011</v>
      </c>
      <c r="G11604" t="s">
        <v>483</v>
      </c>
      <c r="H11604">
        <v>110.1212136</v>
      </c>
    </row>
    <row r="11605" spans="1:8">
      <c r="A11605" t="s">
        <v>429</v>
      </c>
      <c r="B11605">
        <v>5540</v>
      </c>
      <c r="C11605" t="s">
        <v>510</v>
      </c>
      <c r="D11605" t="s">
        <v>475</v>
      </c>
      <c r="E11605" t="s">
        <v>10</v>
      </c>
      <c r="F11605">
        <v>2012</v>
      </c>
      <c r="G11605" t="s">
        <v>483</v>
      </c>
      <c r="H11605">
        <v>959.80296599999997</v>
      </c>
    </row>
    <row r="11606" spans="1:8">
      <c r="A11606" t="s">
        <v>429</v>
      </c>
      <c r="B11606">
        <v>5540</v>
      </c>
      <c r="C11606" t="s">
        <v>510</v>
      </c>
      <c r="D11606" t="s">
        <v>475</v>
      </c>
      <c r="E11606" t="s">
        <v>13</v>
      </c>
      <c r="F11606">
        <v>2009</v>
      </c>
      <c r="G11606" t="s">
        <v>483</v>
      </c>
      <c r="H11606">
        <v>255.85534799999999</v>
      </c>
    </row>
    <row r="11607" spans="1:8">
      <c r="A11607" t="s">
        <v>429</v>
      </c>
      <c r="B11607">
        <v>5540</v>
      </c>
      <c r="C11607" t="s">
        <v>510</v>
      </c>
      <c r="D11607" t="s">
        <v>475</v>
      </c>
      <c r="E11607" t="s">
        <v>14</v>
      </c>
      <c r="F11607">
        <v>2012</v>
      </c>
      <c r="G11607" t="s">
        <v>483</v>
      </c>
      <c r="H11607">
        <v>355.00295879999999</v>
      </c>
    </row>
    <row r="11608" spans="1:8">
      <c r="A11608" t="s">
        <v>429</v>
      </c>
      <c r="B11608">
        <v>5540</v>
      </c>
      <c r="C11608" t="s">
        <v>510</v>
      </c>
      <c r="D11608" t="s">
        <v>475</v>
      </c>
      <c r="E11608" t="s">
        <v>33</v>
      </c>
      <c r="F11608">
        <v>2014</v>
      </c>
      <c r="G11608" t="s">
        <v>483</v>
      </c>
      <c r="H11608">
        <v>46.733061599999999</v>
      </c>
    </row>
    <row r="11609" spans="1:8">
      <c r="A11609" t="s">
        <v>429</v>
      </c>
      <c r="B11609">
        <v>5540</v>
      </c>
      <c r="C11609" t="s">
        <v>510</v>
      </c>
      <c r="D11609" t="s">
        <v>475</v>
      </c>
      <c r="E11609" t="s">
        <v>35</v>
      </c>
      <c r="F11609">
        <v>2012</v>
      </c>
      <c r="G11609" t="s">
        <v>483</v>
      </c>
      <c r="H11609">
        <v>26.7243444</v>
      </c>
    </row>
    <row r="11610" spans="1:8">
      <c r="A11610" t="s">
        <v>464</v>
      </c>
      <c r="B11610">
        <v>5540</v>
      </c>
      <c r="C11610" t="s">
        <v>510</v>
      </c>
      <c r="D11610" t="s">
        <v>475</v>
      </c>
      <c r="E11610" t="s">
        <v>9</v>
      </c>
      <c r="F11610">
        <v>2014</v>
      </c>
      <c r="G11610" t="s">
        <v>483</v>
      </c>
      <c r="H11610">
        <v>11.5137</v>
      </c>
    </row>
    <row r="11611" spans="1:8">
      <c r="A11611" t="s">
        <v>464</v>
      </c>
      <c r="B11611">
        <v>5540</v>
      </c>
      <c r="C11611" t="s">
        <v>510</v>
      </c>
      <c r="D11611" t="s">
        <v>475</v>
      </c>
      <c r="E11611" t="s">
        <v>16</v>
      </c>
      <c r="F11611">
        <v>2013</v>
      </c>
      <c r="G11611" t="s">
        <v>483</v>
      </c>
      <c r="H11611">
        <v>0.43124040000000002</v>
      </c>
    </row>
    <row r="11612" spans="1:8">
      <c r="A11612" t="s">
        <v>438</v>
      </c>
      <c r="B11612">
        <v>5540</v>
      </c>
      <c r="C11612" t="s">
        <v>510</v>
      </c>
      <c r="D11612" t="s">
        <v>475</v>
      </c>
      <c r="E11612" t="s">
        <v>30</v>
      </c>
      <c r="F11612">
        <v>2010</v>
      </c>
      <c r="G11612" t="s">
        <v>483</v>
      </c>
      <c r="H11612">
        <v>5.8615199999999999E-2</v>
      </c>
    </row>
    <row r="11613" spans="1:8">
      <c r="A11613" t="s">
        <v>464</v>
      </c>
      <c r="B11613">
        <v>5547</v>
      </c>
      <c r="C11613" t="s">
        <v>508</v>
      </c>
      <c r="D11613" t="s">
        <v>475</v>
      </c>
      <c r="E11613" t="s">
        <v>24</v>
      </c>
      <c r="F11613">
        <v>2011</v>
      </c>
      <c r="G11613" t="s">
        <v>483</v>
      </c>
      <c r="H11613">
        <v>0.37262519999999999</v>
      </c>
    </row>
    <row r="11614" spans="1:8">
      <c r="A11614" t="s">
        <v>429</v>
      </c>
      <c r="B11614">
        <v>5547</v>
      </c>
      <c r="C11614" t="s">
        <v>508</v>
      </c>
      <c r="D11614" t="s">
        <v>475</v>
      </c>
      <c r="E11614" t="s">
        <v>8</v>
      </c>
      <c r="F11614">
        <v>2010</v>
      </c>
      <c r="G11614" t="s">
        <v>483</v>
      </c>
      <c r="H11614">
        <v>0.20515320000000001</v>
      </c>
    </row>
    <row r="11615" spans="1:8">
      <c r="A11615" t="s">
        <v>429</v>
      </c>
      <c r="B11615">
        <v>5547</v>
      </c>
      <c r="C11615" t="s">
        <v>508</v>
      </c>
      <c r="D11615" t="s">
        <v>475</v>
      </c>
      <c r="E11615" t="s">
        <v>6</v>
      </c>
      <c r="F11615">
        <v>2009</v>
      </c>
      <c r="G11615" t="s">
        <v>483</v>
      </c>
      <c r="H11615">
        <v>0.45217439999999998</v>
      </c>
    </row>
    <row r="11616" spans="1:8">
      <c r="A11616" t="s">
        <v>429</v>
      </c>
      <c r="B11616">
        <v>5547</v>
      </c>
      <c r="C11616" t="s">
        <v>508</v>
      </c>
      <c r="D11616" t="s">
        <v>475</v>
      </c>
      <c r="E11616" t="s">
        <v>343</v>
      </c>
      <c r="F11616">
        <v>2011</v>
      </c>
      <c r="G11616" t="s">
        <v>483</v>
      </c>
      <c r="H11616">
        <v>4.1030639999999998</v>
      </c>
    </row>
    <row r="11617" spans="1:8">
      <c r="A11617" t="s">
        <v>429</v>
      </c>
      <c r="B11617">
        <v>5547</v>
      </c>
      <c r="C11617" t="s">
        <v>508</v>
      </c>
      <c r="D11617" t="s">
        <v>475</v>
      </c>
      <c r="E11617" t="s">
        <v>10</v>
      </c>
      <c r="F11617">
        <v>2012</v>
      </c>
      <c r="G11617" t="s">
        <v>483</v>
      </c>
      <c r="H11617">
        <v>104.33505599999999</v>
      </c>
    </row>
    <row r="11618" spans="1:8">
      <c r="A11618" t="s">
        <v>429</v>
      </c>
      <c r="B11618">
        <v>5547</v>
      </c>
      <c r="C11618" t="s">
        <v>508</v>
      </c>
      <c r="D11618" t="s">
        <v>475</v>
      </c>
      <c r="E11618" t="s">
        <v>18</v>
      </c>
      <c r="F11618">
        <v>2009</v>
      </c>
      <c r="G11618" t="s">
        <v>483</v>
      </c>
      <c r="H11618">
        <v>2.4157836000000001</v>
      </c>
    </row>
    <row r="11619" spans="1:8">
      <c r="A11619" t="s">
        <v>464</v>
      </c>
      <c r="B11619">
        <v>5547</v>
      </c>
      <c r="C11619" t="s">
        <v>508</v>
      </c>
      <c r="D11619" t="s">
        <v>475</v>
      </c>
      <c r="E11619" t="s">
        <v>17</v>
      </c>
      <c r="F11619">
        <v>2009</v>
      </c>
      <c r="G11619" t="s">
        <v>483</v>
      </c>
      <c r="H11619">
        <v>0.87085440000000003</v>
      </c>
    </row>
    <row r="11620" spans="1:8">
      <c r="A11620" t="s">
        <v>464</v>
      </c>
      <c r="B11620">
        <v>5547</v>
      </c>
      <c r="C11620" t="s">
        <v>508</v>
      </c>
      <c r="D11620" t="s">
        <v>475</v>
      </c>
      <c r="E11620" t="s">
        <v>18</v>
      </c>
      <c r="F11620">
        <v>2013</v>
      </c>
      <c r="G11620" t="s">
        <v>483</v>
      </c>
      <c r="H11620">
        <v>0.97552439999999996</v>
      </c>
    </row>
    <row r="11621" spans="1:8">
      <c r="A11621" t="s">
        <v>464</v>
      </c>
      <c r="B11621">
        <v>5547</v>
      </c>
      <c r="C11621" t="s">
        <v>508</v>
      </c>
      <c r="D11621" t="s">
        <v>475</v>
      </c>
      <c r="E11621" t="s">
        <v>19</v>
      </c>
      <c r="F11621">
        <v>2009</v>
      </c>
      <c r="G11621" t="s">
        <v>483</v>
      </c>
      <c r="H11621">
        <v>8.3736000000000001E-3</v>
      </c>
    </row>
    <row r="11622" spans="1:8">
      <c r="A11622" t="s">
        <v>464</v>
      </c>
      <c r="B11622">
        <v>5547</v>
      </c>
      <c r="C11622" t="s">
        <v>508</v>
      </c>
      <c r="D11622" t="s">
        <v>475</v>
      </c>
      <c r="E11622" t="s">
        <v>23</v>
      </c>
      <c r="F11622">
        <v>2013</v>
      </c>
      <c r="G11622" t="s">
        <v>483</v>
      </c>
      <c r="H11622">
        <v>2.2859927999999998</v>
      </c>
    </row>
    <row r="11623" spans="1:8">
      <c r="A11623" t="s">
        <v>464</v>
      </c>
      <c r="B11623">
        <v>2118</v>
      </c>
      <c r="C11623" t="s">
        <v>440</v>
      </c>
      <c r="D11623" t="s">
        <v>475</v>
      </c>
      <c r="E11623" t="s">
        <v>17</v>
      </c>
      <c r="F11623">
        <v>2013</v>
      </c>
      <c r="G11623" t="s">
        <v>480</v>
      </c>
      <c r="H11623">
        <v>4.1365584000000002</v>
      </c>
    </row>
    <row r="11624" spans="1:8">
      <c r="A11624" t="s">
        <v>429</v>
      </c>
      <c r="B11624">
        <v>2118</v>
      </c>
      <c r="C11624" t="s">
        <v>440</v>
      </c>
      <c r="D11624" t="s">
        <v>475</v>
      </c>
      <c r="E11624" t="s">
        <v>32</v>
      </c>
      <c r="F11624">
        <v>2014</v>
      </c>
      <c r="G11624" t="s">
        <v>480</v>
      </c>
      <c r="H11624">
        <v>1.8296315999999999</v>
      </c>
    </row>
    <row r="11625" spans="1:8">
      <c r="A11625" t="s">
        <v>464</v>
      </c>
      <c r="B11625">
        <v>2121</v>
      </c>
      <c r="C11625" t="s">
        <v>441</v>
      </c>
      <c r="D11625" t="s">
        <v>475</v>
      </c>
      <c r="E11625" t="s">
        <v>10</v>
      </c>
      <c r="F11625">
        <v>2012</v>
      </c>
      <c r="G11625" t="s">
        <v>480</v>
      </c>
      <c r="H11625">
        <v>92.737620000000007</v>
      </c>
    </row>
    <row r="11626" spans="1:8">
      <c r="A11626" t="s">
        <v>464</v>
      </c>
      <c r="B11626">
        <v>2121</v>
      </c>
      <c r="C11626" t="s">
        <v>441</v>
      </c>
      <c r="D11626" t="s">
        <v>475</v>
      </c>
      <c r="E11626" t="s">
        <v>28</v>
      </c>
      <c r="F11626">
        <v>2013</v>
      </c>
      <c r="G11626" t="s">
        <v>480</v>
      </c>
      <c r="H11626">
        <v>4.3584588000000002</v>
      </c>
    </row>
    <row r="11627" spans="1:8">
      <c r="A11627" t="s">
        <v>463</v>
      </c>
      <c r="B11627">
        <v>2121</v>
      </c>
      <c r="C11627" t="s">
        <v>441</v>
      </c>
      <c r="D11627" t="s">
        <v>475</v>
      </c>
      <c r="E11627" t="s">
        <v>28</v>
      </c>
      <c r="F11627">
        <v>2013</v>
      </c>
      <c r="G11627" t="s">
        <v>480</v>
      </c>
      <c r="H11627">
        <v>56.572041599999999</v>
      </c>
    </row>
    <row r="11628" spans="1:8">
      <c r="A11628" t="s">
        <v>463</v>
      </c>
      <c r="B11628">
        <v>2121</v>
      </c>
      <c r="C11628" t="s">
        <v>441</v>
      </c>
      <c r="D11628" t="s">
        <v>475</v>
      </c>
      <c r="E11628" t="s">
        <v>30</v>
      </c>
      <c r="F11628">
        <v>2009</v>
      </c>
      <c r="G11628" t="s">
        <v>480</v>
      </c>
      <c r="H11628">
        <v>202.09264920000001</v>
      </c>
    </row>
    <row r="11629" spans="1:8">
      <c r="A11629" t="s">
        <v>497</v>
      </c>
      <c r="B11629">
        <v>2410</v>
      </c>
      <c r="C11629" t="s">
        <v>445</v>
      </c>
      <c r="D11629" t="s">
        <v>475</v>
      </c>
      <c r="E11629" t="s">
        <v>12</v>
      </c>
      <c r="F11629">
        <v>2009</v>
      </c>
      <c r="G11629" t="s">
        <v>480</v>
      </c>
      <c r="H11629">
        <v>9.9227159999999994</v>
      </c>
    </row>
    <row r="11630" spans="1:8">
      <c r="A11630" t="s">
        <v>429</v>
      </c>
      <c r="B11630">
        <v>2410</v>
      </c>
      <c r="C11630" t="s">
        <v>445</v>
      </c>
      <c r="D11630" t="s">
        <v>475</v>
      </c>
      <c r="E11630" t="s">
        <v>12</v>
      </c>
      <c r="F11630">
        <v>2013</v>
      </c>
      <c r="G11630" t="s">
        <v>480</v>
      </c>
      <c r="H11630">
        <v>182.54866680000001</v>
      </c>
    </row>
    <row r="11631" spans="1:8">
      <c r="A11631" t="s">
        <v>464</v>
      </c>
      <c r="B11631">
        <v>3286</v>
      </c>
      <c r="C11631" t="s">
        <v>511</v>
      </c>
      <c r="D11631" t="s">
        <v>475</v>
      </c>
      <c r="E11631" t="s">
        <v>16</v>
      </c>
      <c r="F11631">
        <v>2013</v>
      </c>
      <c r="G11631" t="s">
        <v>480</v>
      </c>
      <c r="H11631">
        <v>0.20096639999999999</v>
      </c>
    </row>
    <row r="11632" spans="1:8">
      <c r="A11632" t="s">
        <v>464</v>
      </c>
      <c r="B11632">
        <v>3286</v>
      </c>
      <c r="C11632" t="s">
        <v>511</v>
      </c>
      <c r="D11632" t="s">
        <v>475</v>
      </c>
      <c r="E11632" t="s">
        <v>24</v>
      </c>
      <c r="F11632">
        <v>2011</v>
      </c>
      <c r="G11632" t="s">
        <v>480</v>
      </c>
      <c r="H11632">
        <v>0.33494400000000002</v>
      </c>
    </row>
    <row r="11633" spans="1:8">
      <c r="A11633" t="s">
        <v>464</v>
      </c>
      <c r="B11633">
        <v>3286</v>
      </c>
      <c r="C11633" t="s">
        <v>511</v>
      </c>
      <c r="D11633" t="s">
        <v>475</v>
      </c>
      <c r="E11633" t="s">
        <v>20</v>
      </c>
      <c r="F11633">
        <v>2014</v>
      </c>
      <c r="G11633" t="s">
        <v>480</v>
      </c>
      <c r="H11633">
        <v>0.79967880000000002</v>
      </c>
    </row>
    <row r="11634" spans="1:8">
      <c r="A11634" t="s">
        <v>429</v>
      </c>
      <c r="B11634">
        <v>5547</v>
      </c>
      <c r="C11634" t="s">
        <v>508</v>
      </c>
      <c r="D11634" t="s">
        <v>475</v>
      </c>
      <c r="E11634" t="s">
        <v>5</v>
      </c>
      <c r="F11634">
        <v>2014</v>
      </c>
      <c r="G11634" t="s">
        <v>480</v>
      </c>
      <c r="H11634">
        <v>14.218372799999999</v>
      </c>
    </row>
    <row r="11635" spans="1:8">
      <c r="A11635" t="s">
        <v>429</v>
      </c>
      <c r="B11635">
        <v>5543</v>
      </c>
      <c r="C11635" t="s">
        <v>529</v>
      </c>
      <c r="D11635" t="s">
        <v>475</v>
      </c>
      <c r="E11635" t="s">
        <v>11</v>
      </c>
      <c r="F11635">
        <v>2010</v>
      </c>
      <c r="G11635" t="s">
        <v>480</v>
      </c>
      <c r="H11635">
        <v>37.794243600000001</v>
      </c>
    </row>
    <row r="11636" spans="1:8">
      <c r="A11636" t="s">
        <v>429</v>
      </c>
      <c r="B11636">
        <v>5543</v>
      </c>
      <c r="C11636" t="s">
        <v>529</v>
      </c>
      <c r="D11636" t="s">
        <v>475</v>
      </c>
      <c r="E11636" t="s">
        <v>9</v>
      </c>
      <c r="F11636">
        <v>2012</v>
      </c>
      <c r="G11636" t="s">
        <v>480</v>
      </c>
      <c r="H11636">
        <v>5.8405860000000001</v>
      </c>
    </row>
    <row r="11637" spans="1:8">
      <c r="A11637" t="s">
        <v>429</v>
      </c>
      <c r="B11637">
        <v>5543</v>
      </c>
      <c r="C11637" t="s">
        <v>529</v>
      </c>
      <c r="D11637" t="s">
        <v>475</v>
      </c>
      <c r="E11637" t="s">
        <v>17</v>
      </c>
      <c r="F11637">
        <v>2013</v>
      </c>
      <c r="G11637" t="s">
        <v>480</v>
      </c>
      <c r="H11637">
        <v>3.475044</v>
      </c>
    </row>
    <row r="11638" spans="1:8">
      <c r="A11638" t="s">
        <v>429</v>
      </c>
      <c r="B11638">
        <v>5543</v>
      </c>
      <c r="C11638" t="s">
        <v>529</v>
      </c>
      <c r="D11638" t="s">
        <v>475</v>
      </c>
      <c r="E11638" t="s">
        <v>19</v>
      </c>
      <c r="F11638">
        <v>2010</v>
      </c>
      <c r="G11638" t="s">
        <v>480</v>
      </c>
      <c r="H11638">
        <v>3.7681199999999998E-2</v>
      </c>
    </row>
    <row r="11639" spans="1:8">
      <c r="A11639" t="s">
        <v>464</v>
      </c>
      <c r="B11639">
        <v>3250</v>
      </c>
      <c r="C11639" t="s">
        <v>527</v>
      </c>
      <c r="D11639" t="s">
        <v>475</v>
      </c>
      <c r="E11639" t="s">
        <v>14</v>
      </c>
      <c r="F11639">
        <v>2013</v>
      </c>
      <c r="G11639" t="s">
        <v>503</v>
      </c>
      <c r="H11639">
        <v>4.6975895999999997</v>
      </c>
    </row>
    <row r="11640" spans="1:8">
      <c r="A11640" t="s">
        <v>464</v>
      </c>
      <c r="B11640">
        <v>3250</v>
      </c>
      <c r="C11640" t="s">
        <v>527</v>
      </c>
      <c r="D11640" t="s">
        <v>475</v>
      </c>
      <c r="E11640" t="s">
        <v>37</v>
      </c>
      <c r="F11640">
        <v>2012</v>
      </c>
      <c r="G11640" t="s">
        <v>503</v>
      </c>
      <c r="H11640">
        <v>28.244152799999998</v>
      </c>
    </row>
    <row r="11641" spans="1:8">
      <c r="A11641" t="s">
        <v>463</v>
      </c>
      <c r="B11641">
        <v>4200</v>
      </c>
      <c r="C11641" t="s">
        <v>528</v>
      </c>
      <c r="D11641" t="s">
        <v>475</v>
      </c>
      <c r="E11641" t="s">
        <v>9</v>
      </c>
      <c r="F11641">
        <v>2013</v>
      </c>
      <c r="G11641" t="s">
        <v>501</v>
      </c>
      <c r="H11641">
        <v>18.4930956</v>
      </c>
    </row>
    <row r="11642" spans="1:8">
      <c r="A11642" t="s">
        <v>463</v>
      </c>
      <c r="B11642">
        <v>4200</v>
      </c>
      <c r="C11642" t="s">
        <v>528</v>
      </c>
      <c r="D11642" t="s">
        <v>475</v>
      </c>
      <c r="E11642" t="s">
        <v>482</v>
      </c>
      <c r="F11642">
        <v>2011</v>
      </c>
      <c r="G11642" t="s">
        <v>501</v>
      </c>
      <c r="H11642">
        <v>139.5292968</v>
      </c>
    </row>
    <row r="11643" spans="1:8">
      <c r="A11643" t="s">
        <v>494</v>
      </c>
      <c r="B11643">
        <v>4200</v>
      </c>
      <c r="C11643" t="s">
        <v>528</v>
      </c>
      <c r="D11643" t="s">
        <v>475</v>
      </c>
      <c r="E11643" t="s">
        <v>482</v>
      </c>
      <c r="F11643">
        <v>2009</v>
      </c>
      <c r="G11643" t="s">
        <v>501</v>
      </c>
      <c r="H11643">
        <v>1.0634471999999999</v>
      </c>
    </row>
    <row r="11644" spans="1:8">
      <c r="A11644" t="s">
        <v>461</v>
      </c>
      <c r="B11644">
        <v>4200</v>
      </c>
      <c r="C11644" t="s">
        <v>528</v>
      </c>
      <c r="D11644" t="s">
        <v>475</v>
      </c>
      <c r="E11644" t="s">
        <v>13</v>
      </c>
      <c r="F11644">
        <v>2011</v>
      </c>
      <c r="G11644" t="s">
        <v>501</v>
      </c>
      <c r="H11644">
        <v>8.3401055999999993</v>
      </c>
    </row>
    <row r="11645" spans="1:8">
      <c r="A11645" t="s">
        <v>461</v>
      </c>
      <c r="B11645">
        <v>4200</v>
      </c>
      <c r="C11645" t="s">
        <v>528</v>
      </c>
      <c r="D11645" t="s">
        <v>475</v>
      </c>
      <c r="E11645" t="s">
        <v>482</v>
      </c>
      <c r="F11645">
        <v>2012</v>
      </c>
      <c r="G11645" t="s">
        <v>501</v>
      </c>
      <c r="H11645">
        <v>54.570751199999997</v>
      </c>
    </row>
    <row r="11646" spans="1:8">
      <c r="A11646" t="s">
        <v>494</v>
      </c>
      <c r="B11646">
        <v>4200</v>
      </c>
      <c r="C11646" t="s">
        <v>528</v>
      </c>
      <c r="D11646" t="s">
        <v>475</v>
      </c>
      <c r="E11646" t="s">
        <v>12</v>
      </c>
      <c r="F11646">
        <v>2012</v>
      </c>
      <c r="G11646" t="s">
        <v>501</v>
      </c>
      <c r="H11646">
        <v>6.6779460000000004</v>
      </c>
    </row>
    <row r="11647" spans="1:8">
      <c r="A11647" t="s">
        <v>464</v>
      </c>
      <c r="B11647">
        <v>3215</v>
      </c>
      <c r="C11647" t="s">
        <v>530</v>
      </c>
      <c r="D11647" t="s">
        <v>475</v>
      </c>
      <c r="E11647" t="s">
        <v>29</v>
      </c>
      <c r="F11647">
        <v>2014</v>
      </c>
      <c r="G11647" t="s">
        <v>480</v>
      </c>
      <c r="H11647">
        <v>2.6753651999999999</v>
      </c>
    </row>
    <row r="11648" spans="1:8">
      <c r="A11648" t="s">
        <v>429</v>
      </c>
      <c r="B11648">
        <v>5543</v>
      </c>
      <c r="C11648" t="s">
        <v>529</v>
      </c>
      <c r="D11648" t="s">
        <v>475</v>
      </c>
      <c r="E11648" t="s">
        <v>29</v>
      </c>
      <c r="F11648">
        <v>2009</v>
      </c>
      <c r="G11648" t="s">
        <v>480</v>
      </c>
      <c r="H11648">
        <v>9.6840683999999992</v>
      </c>
    </row>
    <row r="11649" spans="1:8">
      <c r="A11649" t="s">
        <v>464</v>
      </c>
      <c r="B11649">
        <v>3250</v>
      </c>
      <c r="C11649" t="s">
        <v>527</v>
      </c>
      <c r="D11649" t="s">
        <v>475</v>
      </c>
      <c r="E11649" t="s">
        <v>33</v>
      </c>
      <c r="F11649">
        <v>2011</v>
      </c>
      <c r="G11649" t="s">
        <v>503</v>
      </c>
      <c r="H11649">
        <v>10.2450996</v>
      </c>
    </row>
    <row r="11650" spans="1:8">
      <c r="A11650" t="s">
        <v>429</v>
      </c>
      <c r="B11650">
        <v>5543</v>
      </c>
      <c r="C11650" t="s">
        <v>529</v>
      </c>
      <c r="D11650" t="s">
        <v>475</v>
      </c>
      <c r="E11650" t="s">
        <v>30</v>
      </c>
      <c r="F11650">
        <v>2010</v>
      </c>
      <c r="G11650" t="s">
        <v>480</v>
      </c>
      <c r="H11650">
        <v>5.0074128</v>
      </c>
    </row>
    <row r="11651" spans="1:8">
      <c r="A11651" t="s">
        <v>464</v>
      </c>
      <c r="B11651">
        <v>3250</v>
      </c>
      <c r="C11651" t="s">
        <v>527</v>
      </c>
      <c r="D11651" t="s">
        <v>475</v>
      </c>
      <c r="E11651" t="s">
        <v>343</v>
      </c>
      <c r="F11651">
        <v>2012</v>
      </c>
      <c r="G11651" t="s">
        <v>503</v>
      </c>
      <c r="H11651">
        <v>6.0289919999999997</v>
      </c>
    </row>
    <row r="11652" spans="1:8">
      <c r="A11652" t="s">
        <v>461</v>
      </c>
      <c r="B11652">
        <v>4200</v>
      </c>
      <c r="C11652" t="s">
        <v>528</v>
      </c>
      <c r="D11652" t="s">
        <v>475</v>
      </c>
      <c r="E11652" t="s">
        <v>15</v>
      </c>
      <c r="F11652">
        <v>2011</v>
      </c>
      <c r="G11652" t="s">
        <v>501</v>
      </c>
      <c r="H11652">
        <v>13.5317376</v>
      </c>
    </row>
    <row r="11653" spans="1:8">
      <c r="A11653" t="s">
        <v>429</v>
      </c>
      <c r="B11653">
        <v>5543</v>
      </c>
      <c r="C11653" t="s">
        <v>529</v>
      </c>
      <c r="D11653" t="s">
        <v>475</v>
      </c>
      <c r="E11653" t="s">
        <v>14</v>
      </c>
      <c r="F11653">
        <v>2014</v>
      </c>
      <c r="G11653" t="s">
        <v>480</v>
      </c>
      <c r="H11653">
        <v>17.948811599999999</v>
      </c>
    </row>
    <row r="11654" spans="1:8">
      <c r="A11654" t="s">
        <v>464</v>
      </c>
      <c r="B11654">
        <v>3250</v>
      </c>
      <c r="C11654" t="s">
        <v>527</v>
      </c>
      <c r="D11654" t="s">
        <v>475</v>
      </c>
      <c r="E11654" t="s">
        <v>10</v>
      </c>
      <c r="F11654">
        <v>2012</v>
      </c>
      <c r="G11654" t="s">
        <v>503</v>
      </c>
      <c r="H11654">
        <v>267.03410400000001</v>
      </c>
    </row>
    <row r="11655" spans="1:8">
      <c r="A11655" t="s">
        <v>464</v>
      </c>
      <c r="B11655">
        <v>3250</v>
      </c>
      <c r="C11655" t="s">
        <v>527</v>
      </c>
      <c r="D11655" t="s">
        <v>475</v>
      </c>
      <c r="E11655" t="s">
        <v>28</v>
      </c>
      <c r="F11655">
        <v>2011</v>
      </c>
      <c r="G11655" t="s">
        <v>503</v>
      </c>
      <c r="H11655">
        <v>580.84313759999998</v>
      </c>
    </row>
    <row r="11656" spans="1:8">
      <c r="A11656" t="s">
        <v>464</v>
      </c>
      <c r="B11656">
        <v>3250</v>
      </c>
      <c r="C11656" t="s">
        <v>527</v>
      </c>
      <c r="D11656" t="s">
        <v>475</v>
      </c>
      <c r="E11656" t="s">
        <v>18</v>
      </c>
      <c r="F11656">
        <v>2013</v>
      </c>
      <c r="G11656" t="s">
        <v>503</v>
      </c>
      <c r="H11656">
        <v>0.1339776</v>
      </c>
    </row>
    <row r="11657" spans="1:8">
      <c r="A11657" t="s">
        <v>464</v>
      </c>
      <c r="B11657">
        <v>3250</v>
      </c>
      <c r="C11657" t="s">
        <v>527</v>
      </c>
      <c r="D11657" t="s">
        <v>475</v>
      </c>
      <c r="E11657" t="s">
        <v>479</v>
      </c>
      <c r="F11657">
        <v>2012</v>
      </c>
      <c r="G11657" t="s">
        <v>503</v>
      </c>
      <c r="H11657">
        <v>61.993947599999998</v>
      </c>
    </row>
    <row r="11658" spans="1:8">
      <c r="A11658" t="s">
        <v>463</v>
      </c>
      <c r="B11658">
        <v>4200</v>
      </c>
      <c r="C11658" t="s">
        <v>528</v>
      </c>
      <c r="D11658" t="s">
        <v>475</v>
      </c>
      <c r="E11658" t="s">
        <v>28</v>
      </c>
      <c r="F11658">
        <v>2012</v>
      </c>
      <c r="G11658" t="s">
        <v>501</v>
      </c>
      <c r="H11658">
        <v>15.922400400000001</v>
      </c>
    </row>
    <row r="11659" spans="1:8">
      <c r="A11659" t="s">
        <v>461</v>
      </c>
      <c r="B11659">
        <v>4200</v>
      </c>
      <c r="C11659" t="s">
        <v>528</v>
      </c>
      <c r="D11659" t="s">
        <v>475</v>
      </c>
      <c r="E11659" t="s">
        <v>3</v>
      </c>
      <c r="F11659">
        <v>2012</v>
      </c>
      <c r="G11659" t="s">
        <v>501</v>
      </c>
      <c r="H11659">
        <v>6.1839035999999998</v>
      </c>
    </row>
    <row r="11660" spans="1:8">
      <c r="A11660" t="s">
        <v>461</v>
      </c>
      <c r="B11660">
        <v>4200</v>
      </c>
      <c r="C11660" t="s">
        <v>528</v>
      </c>
      <c r="D11660" t="s">
        <v>475</v>
      </c>
      <c r="E11660" t="s">
        <v>28</v>
      </c>
      <c r="F11660">
        <v>2012</v>
      </c>
      <c r="G11660" t="s">
        <v>501</v>
      </c>
      <c r="H11660">
        <v>7.2431640000000002</v>
      </c>
    </row>
    <row r="11661" spans="1:8">
      <c r="A11661" t="s">
        <v>495</v>
      </c>
      <c r="B11661">
        <v>4200</v>
      </c>
      <c r="C11661" t="s">
        <v>528</v>
      </c>
      <c r="D11661" t="s">
        <v>475</v>
      </c>
      <c r="E11661" t="s">
        <v>30</v>
      </c>
      <c r="F11661">
        <v>2011</v>
      </c>
      <c r="G11661" t="s">
        <v>501</v>
      </c>
      <c r="H11661">
        <v>8.3736000000000001E-3</v>
      </c>
    </row>
    <row r="11662" spans="1:8">
      <c r="A11662" t="s">
        <v>464</v>
      </c>
      <c r="B11662">
        <v>3250</v>
      </c>
      <c r="C11662" t="s">
        <v>527</v>
      </c>
      <c r="D11662" t="s">
        <v>475</v>
      </c>
      <c r="E11662" t="s">
        <v>9</v>
      </c>
      <c r="F11662">
        <v>2014</v>
      </c>
      <c r="G11662" t="s">
        <v>480</v>
      </c>
      <c r="H11662">
        <v>8.8090271999999992</v>
      </c>
    </row>
    <row r="11663" spans="1:8">
      <c r="A11663" t="s">
        <v>464</v>
      </c>
      <c r="B11663">
        <v>3250</v>
      </c>
      <c r="C11663" t="s">
        <v>527</v>
      </c>
      <c r="D11663" t="s">
        <v>475</v>
      </c>
      <c r="E11663" t="s">
        <v>20</v>
      </c>
      <c r="F11663">
        <v>2011</v>
      </c>
      <c r="G11663" t="s">
        <v>480</v>
      </c>
      <c r="H11663">
        <v>41.361397199999999</v>
      </c>
    </row>
    <row r="11664" spans="1:8">
      <c r="A11664" t="s">
        <v>464</v>
      </c>
      <c r="B11664">
        <v>3250</v>
      </c>
      <c r="C11664" t="s">
        <v>527</v>
      </c>
      <c r="D11664" t="s">
        <v>475</v>
      </c>
      <c r="E11664" t="s">
        <v>28</v>
      </c>
      <c r="F11664">
        <v>2013</v>
      </c>
      <c r="G11664" t="s">
        <v>480</v>
      </c>
      <c r="H11664">
        <v>708.18047279999996</v>
      </c>
    </row>
    <row r="11665" spans="1:8">
      <c r="A11665" t="s">
        <v>464</v>
      </c>
      <c r="B11665">
        <v>3250</v>
      </c>
      <c r="C11665" t="s">
        <v>527</v>
      </c>
      <c r="D11665" t="s">
        <v>475</v>
      </c>
      <c r="E11665" t="s">
        <v>479</v>
      </c>
      <c r="F11665">
        <v>2014</v>
      </c>
      <c r="G11665" t="s">
        <v>480</v>
      </c>
      <c r="H11665">
        <v>48.005848800000003</v>
      </c>
    </row>
    <row r="11666" spans="1:8">
      <c r="A11666" t="s">
        <v>429</v>
      </c>
      <c r="B11666">
        <v>5543</v>
      </c>
      <c r="C11666" t="s">
        <v>529</v>
      </c>
      <c r="D11666" t="s">
        <v>475</v>
      </c>
      <c r="E11666" t="s">
        <v>11</v>
      </c>
      <c r="F11666">
        <v>2009</v>
      </c>
      <c r="G11666" t="s">
        <v>480</v>
      </c>
      <c r="H11666">
        <v>39.343359599999999</v>
      </c>
    </row>
    <row r="11667" spans="1:8">
      <c r="A11667" t="s">
        <v>429</v>
      </c>
      <c r="B11667">
        <v>5543</v>
      </c>
      <c r="C11667" t="s">
        <v>529</v>
      </c>
      <c r="D11667" t="s">
        <v>475</v>
      </c>
      <c r="E11667" t="s">
        <v>9</v>
      </c>
      <c r="F11667">
        <v>2011</v>
      </c>
      <c r="G11667" t="s">
        <v>480</v>
      </c>
      <c r="H11667">
        <v>5.5726307999999998</v>
      </c>
    </row>
    <row r="11668" spans="1:8">
      <c r="A11668" t="s">
        <v>429</v>
      </c>
      <c r="B11668">
        <v>5543</v>
      </c>
      <c r="C11668" t="s">
        <v>529</v>
      </c>
      <c r="D11668" t="s">
        <v>475</v>
      </c>
      <c r="E11668" t="s">
        <v>12</v>
      </c>
      <c r="F11668">
        <v>2014</v>
      </c>
      <c r="G11668" t="s">
        <v>480</v>
      </c>
      <c r="H11668">
        <v>2.8512108</v>
      </c>
    </row>
    <row r="11669" spans="1:8">
      <c r="A11669" t="s">
        <v>429</v>
      </c>
      <c r="B11669">
        <v>5543</v>
      </c>
      <c r="C11669" t="s">
        <v>529</v>
      </c>
      <c r="D11669" t="s">
        <v>475</v>
      </c>
      <c r="E11669" t="s">
        <v>17</v>
      </c>
      <c r="F11669">
        <v>2012</v>
      </c>
      <c r="G11669" t="s">
        <v>480</v>
      </c>
      <c r="H11669">
        <v>3.7639331999999999</v>
      </c>
    </row>
    <row r="11670" spans="1:8">
      <c r="A11670" t="s">
        <v>429</v>
      </c>
      <c r="B11670">
        <v>5543</v>
      </c>
      <c r="C11670" t="s">
        <v>529</v>
      </c>
      <c r="D11670" t="s">
        <v>475</v>
      </c>
      <c r="E11670" t="s">
        <v>19</v>
      </c>
      <c r="F11670">
        <v>2009</v>
      </c>
      <c r="G11670" t="s">
        <v>480</v>
      </c>
      <c r="H11670">
        <v>4.1868000000000002E-2</v>
      </c>
    </row>
    <row r="11671" spans="1:8">
      <c r="A11671" t="s">
        <v>464</v>
      </c>
      <c r="B11671">
        <v>3250</v>
      </c>
      <c r="C11671" t="s">
        <v>527</v>
      </c>
      <c r="D11671" t="s">
        <v>475</v>
      </c>
      <c r="E11671" t="s">
        <v>14</v>
      </c>
      <c r="F11671">
        <v>2012</v>
      </c>
      <c r="G11671" t="s">
        <v>503</v>
      </c>
      <c r="H11671">
        <v>6.5104740000000003</v>
      </c>
    </row>
    <row r="11672" spans="1:8">
      <c r="A11672" t="s">
        <v>464</v>
      </c>
      <c r="B11672">
        <v>3250</v>
      </c>
      <c r="C11672" t="s">
        <v>527</v>
      </c>
      <c r="D11672" t="s">
        <v>475</v>
      </c>
      <c r="E11672" t="s">
        <v>37</v>
      </c>
      <c r="F11672">
        <v>2011</v>
      </c>
      <c r="G11672" t="s">
        <v>503</v>
      </c>
      <c r="H11672">
        <v>20.816769600000001</v>
      </c>
    </row>
    <row r="11673" spans="1:8">
      <c r="A11673" t="s">
        <v>463</v>
      </c>
      <c r="B11673">
        <v>4200</v>
      </c>
      <c r="C11673" t="s">
        <v>528</v>
      </c>
      <c r="D11673" t="s">
        <v>475</v>
      </c>
      <c r="E11673" t="s">
        <v>9</v>
      </c>
      <c r="F11673">
        <v>2012</v>
      </c>
      <c r="G11673" t="s">
        <v>501</v>
      </c>
      <c r="H11673">
        <v>17.856701999999999</v>
      </c>
    </row>
    <row r="11674" spans="1:8">
      <c r="A11674" t="s">
        <v>463</v>
      </c>
      <c r="B11674">
        <v>4200</v>
      </c>
      <c r="C11674" t="s">
        <v>528</v>
      </c>
      <c r="D11674" t="s">
        <v>475</v>
      </c>
      <c r="E11674" t="s">
        <v>482</v>
      </c>
      <c r="F11674">
        <v>2010</v>
      </c>
      <c r="G11674" t="s">
        <v>501</v>
      </c>
      <c r="H11674">
        <v>136.87486559999999</v>
      </c>
    </row>
    <row r="11675" spans="1:8">
      <c r="A11675" t="s">
        <v>461</v>
      </c>
      <c r="B11675">
        <v>4200</v>
      </c>
      <c r="C11675" t="s">
        <v>528</v>
      </c>
      <c r="D11675" t="s">
        <v>475</v>
      </c>
      <c r="E11675" t="s">
        <v>13</v>
      </c>
      <c r="F11675">
        <v>2010</v>
      </c>
      <c r="G11675" t="s">
        <v>501</v>
      </c>
      <c r="H11675">
        <v>10.194858</v>
      </c>
    </row>
    <row r="11676" spans="1:8">
      <c r="A11676" t="s">
        <v>461</v>
      </c>
      <c r="B11676">
        <v>4200</v>
      </c>
      <c r="C11676" t="s">
        <v>528</v>
      </c>
      <c r="D11676" t="s">
        <v>475</v>
      </c>
      <c r="E11676" t="s">
        <v>14</v>
      </c>
      <c r="F11676">
        <v>2014</v>
      </c>
      <c r="G11676" t="s">
        <v>501</v>
      </c>
      <c r="H11676">
        <v>3.0061224000000002</v>
      </c>
    </row>
    <row r="11677" spans="1:8">
      <c r="A11677" t="s">
        <v>461</v>
      </c>
      <c r="B11677">
        <v>4200</v>
      </c>
      <c r="C11677" t="s">
        <v>528</v>
      </c>
      <c r="D11677" t="s">
        <v>475</v>
      </c>
      <c r="E11677" t="s">
        <v>36</v>
      </c>
      <c r="F11677">
        <v>2014</v>
      </c>
      <c r="G11677" t="s">
        <v>501</v>
      </c>
      <c r="H11677">
        <v>6.6067704000000003</v>
      </c>
    </row>
    <row r="11678" spans="1:8">
      <c r="A11678" t="s">
        <v>461</v>
      </c>
      <c r="B11678">
        <v>4200</v>
      </c>
      <c r="C11678" t="s">
        <v>528</v>
      </c>
      <c r="D11678" t="s">
        <v>475</v>
      </c>
      <c r="E11678" t="s">
        <v>482</v>
      </c>
      <c r="F11678">
        <v>2011</v>
      </c>
      <c r="G11678" t="s">
        <v>501</v>
      </c>
      <c r="H11678">
        <v>53.997159600000003</v>
      </c>
    </row>
    <row r="11679" spans="1:8">
      <c r="A11679" t="s">
        <v>464</v>
      </c>
      <c r="B11679">
        <v>3215</v>
      </c>
      <c r="C11679" t="s">
        <v>530</v>
      </c>
      <c r="D11679" t="s">
        <v>475</v>
      </c>
      <c r="E11679" t="s">
        <v>29</v>
      </c>
      <c r="F11679">
        <v>2011</v>
      </c>
      <c r="G11679" t="s">
        <v>503</v>
      </c>
      <c r="H11679">
        <v>3.0438035999999999</v>
      </c>
    </row>
    <row r="11680" spans="1:8">
      <c r="A11680" t="s">
        <v>464</v>
      </c>
      <c r="B11680">
        <v>3250</v>
      </c>
      <c r="C11680" t="s">
        <v>527</v>
      </c>
      <c r="D11680" t="s">
        <v>475</v>
      </c>
      <c r="E11680" t="s">
        <v>3</v>
      </c>
      <c r="F11680">
        <v>2009</v>
      </c>
      <c r="G11680" t="s">
        <v>503</v>
      </c>
      <c r="H11680">
        <v>0.69500879999999998</v>
      </c>
    </row>
    <row r="11681" spans="1:8">
      <c r="A11681" t="s">
        <v>464</v>
      </c>
      <c r="B11681">
        <v>3215</v>
      </c>
      <c r="C11681" t="s">
        <v>530</v>
      </c>
      <c r="D11681" t="s">
        <v>475</v>
      </c>
      <c r="E11681" t="s">
        <v>29</v>
      </c>
      <c r="F11681">
        <v>2010</v>
      </c>
      <c r="G11681" t="s">
        <v>480</v>
      </c>
      <c r="H11681">
        <v>3.3201323999999999</v>
      </c>
    </row>
    <row r="11682" spans="1:8">
      <c r="A11682" t="s">
        <v>464</v>
      </c>
      <c r="B11682">
        <v>3250</v>
      </c>
      <c r="C11682" t="s">
        <v>527</v>
      </c>
      <c r="D11682" t="s">
        <v>475</v>
      </c>
      <c r="E11682" t="s">
        <v>30</v>
      </c>
      <c r="F11682">
        <v>2009</v>
      </c>
      <c r="G11682" t="s">
        <v>480</v>
      </c>
      <c r="H11682">
        <v>0.1339776</v>
      </c>
    </row>
    <row r="11683" spans="1:8">
      <c r="A11683" t="s">
        <v>464</v>
      </c>
      <c r="B11683">
        <v>3250</v>
      </c>
      <c r="C11683" t="s">
        <v>527</v>
      </c>
      <c r="D11683" t="s">
        <v>475</v>
      </c>
      <c r="E11683" t="s">
        <v>9</v>
      </c>
      <c r="F11683">
        <v>2011</v>
      </c>
      <c r="G11683" t="s">
        <v>503</v>
      </c>
      <c r="H11683">
        <v>4.7478312000000003</v>
      </c>
    </row>
    <row r="11684" spans="1:8">
      <c r="A11684" t="s">
        <v>464</v>
      </c>
      <c r="B11684">
        <v>3250</v>
      </c>
      <c r="C11684" t="s">
        <v>527</v>
      </c>
      <c r="D11684" t="s">
        <v>475</v>
      </c>
      <c r="E11684" t="s">
        <v>34</v>
      </c>
      <c r="F11684">
        <v>2013</v>
      </c>
      <c r="G11684" t="s">
        <v>503</v>
      </c>
      <c r="H11684">
        <v>11.660238</v>
      </c>
    </row>
    <row r="11685" spans="1:8">
      <c r="A11685" t="s">
        <v>464</v>
      </c>
      <c r="B11685">
        <v>3250</v>
      </c>
      <c r="C11685" t="s">
        <v>527</v>
      </c>
      <c r="D11685" t="s">
        <v>475</v>
      </c>
      <c r="E11685" t="s">
        <v>33</v>
      </c>
      <c r="F11685">
        <v>2012</v>
      </c>
      <c r="G11685" t="s">
        <v>480</v>
      </c>
      <c r="H11685">
        <v>2.2022567999999998</v>
      </c>
    </row>
    <row r="11686" spans="1:8">
      <c r="A11686" t="s">
        <v>464</v>
      </c>
      <c r="B11686">
        <v>3250</v>
      </c>
      <c r="C11686" t="s">
        <v>527</v>
      </c>
      <c r="D11686" t="s">
        <v>475</v>
      </c>
      <c r="E11686" t="s">
        <v>34</v>
      </c>
      <c r="F11686">
        <v>2012</v>
      </c>
      <c r="G11686" t="s">
        <v>480</v>
      </c>
      <c r="H11686">
        <v>16.102432799999999</v>
      </c>
    </row>
    <row r="11687" spans="1:8">
      <c r="A11687" t="s">
        <v>429</v>
      </c>
      <c r="B11687">
        <v>5543</v>
      </c>
      <c r="C11687" t="s">
        <v>529</v>
      </c>
      <c r="D11687" t="s">
        <v>475</v>
      </c>
      <c r="E11687" t="s">
        <v>14</v>
      </c>
      <c r="F11687">
        <v>2010</v>
      </c>
      <c r="G11687" t="s">
        <v>480</v>
      </c>
      <c r="H11687">
        <v>10.425132</v>
      </c>
    </row>
    <row r="11688" spans="1:8">
      <c r="A11688" t="s">
        <v>429</v>
      </c>
      <c r="B11688">
        <v>5543</v>
      </c>
      <c r="C11688" t="s">
        <v>529</v>
      </c>
      <c r="D11688" t="s">
        <v>475</v>
      </c>
      <c r="E11688" t="s">
        <v>15</v>
      </c>
      <c r="F11688">
        <v>2013</v>
      </c>
      <c r="G11688" t="s">
        <v>480</v>
      </c>
      <c r="H11688">
        <v>98.980138800000006</v>
      </c>
    </row>
    <row r="11689" spans="1:8">
      <c r="A11689" t="s">
        <v>464</v>
      </c>
      <c r="B11689">
        <v>3250</v>
      </c>
      <c r="C11689" t="s">
        <v>527</v>
      </c>
      <c r="D11689" t="s">
        <v>475</v>
      </c>
      <c r="E11689" t="s">
        <v>13</v>
      </c>
      <c r="F11689">
        <v>2012</v>
      </c>
      <c r="G11689" t="s">
        <v>503</v>
      </c>
      <c r="H11689">
        <v>53.766885600000002</v>
      </c>
    </row>
    <row r="11690" spans="1:8">
      <c r="A11690" t="s">
        <v>464</v>
      </c>
      <c r="B11690">
        <v>3250</v>
      </c>
      <c r="C11690" t="s">
        <v>527</v>
      </c>
      <c r="D11690" t="s">
        <v>475</v>
      </c>
      <c r="E11690" t="s">
        <v>32</v>
      </c>
      <c r="F11690">
        <v>2014</v>
      </c>
      <c r="G11690" t="s">
        <v>503</v>
      </c>
      <c r="H11690">
        <v>0.17584559999999999</v>
      </c>
    </row>
    <row r="11691" spans="1:8">
      <c r="A11691" t="s">
        <v>463</v>
      </c>
      <c r="B11691">
        <v>4200</v>
      </c>
      <c r="C11691" t="s">
        <v>528</v>
      </c>
      <c r="D11691" t="s">
        <v>475</v>
      </c>
      <c r="E11691" t="s">
        <v>17</v>
      </c>
      <c r="F11691">
        <v>2011</v>
      </c>
      <c r="G11691" t="s">
        <v>501</v>
      </c>
      <c r="H11691">
        <v>8.6164343999999993</v>
      </c>
    </row>
    <row r="11692" spans="1:8">
      <c r="A11692" t="s">
        <v>463</v>
      </c>
      <c r="B11692">
        <v>4200</v>
      </c>
      <c r="C11692" t="s">
        <v>528</v>
      </c>
      <c r="D11692" t="s">
        <v>475</v>
      </c>
      <c r="E11692" t="s">
        <v>36</v>
      </c>
      <c r="F11692">
        <v>2012</v>
      </c>
      <c r="G11692" t="s">
        <v>501</v>
      </c>
      <c r="H11692">
        <v>11.676985200000001</v>
      </c>
    </row>
    <row r="11693" spans="1:8">
      <c r="A11693" t="s">
        <v>464</v>
      </c>
      <c r="B11693">
        <v>3250</v>
      </c>
      <c r="C11693" t="s">
        <v>527</v>
      </c>
      <c r="D11693" t="s">
        <v>475</v>
      </c>
      <c r="E11693" t="s">
        <v>343</v>
      </c>
      <c r="F11693">
        <v>2012</v>
      </c>
      <c r="G11693" t="s">
        <v>480</v>
      </c>
      <c r="H11693">
        <v>6.0289919999999997</v>
      </c>
    </row>
    <row r="11694" spans="1:8">
      <c r="A11694" t="s">
        <v>461</v>
      </c>
      <c r="B11694">
        <v>4200</v>
      </c>
      <c r="C11694" t="s">
        <v>528</v>
      </c>
      <c r="D11694" t="s">
        <v>475</v>
      </c>
      <c r="E11694" t="s">
        <v>5</v>
      </c>
      <c r="F11694">
        <v>2014</v>
      </c>
      <c r="G11694" t="s">
        <v>501</v>
      </c>
      <c r="H11694">
        <v>4.4840628000000002</v>
      </c>
    </row>
    <row r="11695" spans="1:8">
      <c r="A11695" t="s">
        <v>461</v>
      </c>
      <c r="B11695">
        <v>4200</v>
      </c>
      <c r="C11695" t="s">
        <v>528</v>
      </c>
      <c r="D11695" t="s">
        <v>475</v>
      </c>
      <c r="E11695" t="s">
        <v>30</v>
      </c>
      <c r="F11695">
        <v>2012</v>
      </c>
      <c r="G11695" t="s">
        <v>501</v>
      </c>
      <c r="H11695">
        <v>38.514373200000001</v>
      </c>
    </row>
    <row r="11696" spans="1:8">
      <c r="A11696" t="s">
        <v>461</v>
      </c>
      <c r="B11696">
        <v>4200</v>
      </c>
      <c r="C11696" t="s">
        <v>528</v>
      </c>
      <c r="D11696" t="s">
        <v>475</v>
      </c>
      <c r="E11696" t="s">
        <v>34</v>
      </c>
      <c r="F11696">
        <v>2014</v>
      </c>
      <c r="G11696" t="s">
        <v>501</v>
      </c>
      <c r="H11696">
        <v>3.8518560000000002</v>
      </c>
    </row>
    <row r="11697" spans="1:8">
      <c r="A11697" t="s">
        <v>464</v>
      </c>
      <c r="B11697">
        <v>3250</v>
      </c>
      <c r="C11697" t="s">
        <v>527</v>
      </c>
      <c r="D11697" t="s">
        <v>475</v>
      </c>
      <c r="E11697" t="s">
        <v>9</v>
      </c>
      <c r="F11697">
        <v>2010</v>
      </c>
      <c r="G11697" t="s">
        <v>480</v>
      </c>
      <c r="H11697">
        <v>3.0772979999999999</v>
      </c>
    </row>
    <row r="11698" spans="1:8">
      <c r="A11698" t="s">
        <v>464</v>
      </c>
      <c r="B11698">
        <v>3250</v>
      </c>
      <c r="C11698" t="s">
        <v>527</v>
      </c>
      <c r="D11698" t="s">
        <v>475</v>
      </c>
      <c r="E11698" t="s">
        <v>15</v>
      </c>
      <c r="F11698">
        <v>2011</v>
      </c>
      <c r="G11698" t="s">
        <v>480</v>
      </c>
      <c r="H11698">
        <v>76.383979199999999</v>
      </c>
    </row>
    <row r="11699" spans="1:8">
      <c r="A11699" t="s">
        <v>464</v>
      </c>
      <c r="B11699">
        <v>3250</v>
      </c>
      <c r="C11699" t="s">
        <v>527</v>
      </c>
      <c r="D11699" t="s">
        <v>475</v>
      </c>
      <c r="E11699" t="s">
        <v>28</v>
      </c>
      <c r="F11699">
        <v>2009</v>
      </c>
      <c r="G11699" t="s">
        <v>480</v>
      </c>
      <c r="H11699">
        <v>585.20159639999997</v>
      </c>
    </row>
    <row r="11700" spans="1:8">
      <c r="A11700" t="s">
        <v>464</v>
      </c>
      <c r="B11700">
        <v>3250</v>
      </c>
      <c r="C11700" t="s">
        <v>527</v>
      </c>
      <c r="D11700" t="s">
        <v>475</v>
      </c>
      <c r="E11700" t="s">
        <v>479</v>
      </c>
      <c r="F11700">
        <v>2010</v>
      </c>
      <c r="G11700" t="s">
        <v>480</v>
      </c>
      <c r="H11700">
        <v>53.0635032</v>
      </c>
    </row>
    <row r="11701" spans="1:8">
      <c r="A11701" t="s">
        <v>429</v>
      </c>
      <c r="B11701">
        <v>5543</v>
      </c>
      <c r="C11701" t="s">
        <v>529</v>
      </c>
      <c r="D11701" t="s">
        <v>475</v>
      </c>
      <c r="E11701" t="s">
        <v>13</v>
      </c>
      <c r="F11701">
        <v>2012</v>
      </c>
      <c r="G11701" t="s">
        <v>480</v>
      </c>
      <c r="H11701">
        <v>14.708228399999999</v>
      </c>
    </row>
    <row r="11702" spans="1:8">
      <c r="A11702" t="s">
        <v>429</v>
      </c>
      <c r="B11702">
        <v>5510</v>
      </c>
      <c r="C11702" t="s">
        <v>512</v>
      </c>
      <c r="D11702" t="s">
        <v>475</v>
      </c>
      <c r="E11702" t="s">
        <v>33</v>
      </c>
      <c r="F11702">
        <v>2012</v>
      </c>
      <c r="G11702" t="s">
        <v>480</v>
      </c>
      <c r="H11702">
        <v>33.431598000000001</v>
      </c>
    </row>
    <row r="11703" spans="1:8">
      <c r="A11703" t="s">
        <v>429</v>
      </c>
      <c r="B11703">
        <v>5510</v>
      </c>
      <c r="C11703" t="s">
        <v>512</v>
      </c>
      <c r="D11703" t="s">
        <v>475</v>
      </c>
      <c r="E11703" t="s">
        <v>34</v>
      </c>
      <c r="F11703">
        <v>2012</v>
      </c>
      <c r="G11703" t="s">
        <v>480</v>
      </c>
      <c r="H11703">
        <v>284.15392919999999</v>
      </c>
    </row>
    <row r="11704" spans="1:8">
      <c r="A11704" t="s">
        <v>429</v>
      </c>
      <c r="B11704">
        <v>5550</v>
      </c>
      <c r="C11704" t="s">
        <v>514</v>
      </c>
      <c r="D11704" t="s">
        <v>475</v>
      </c>
      <c r="E11704" t="s">
        <v>8</v>
      </c>
      <c r="F11704">
        <v>2012</v>
      </c>
      <c r="G11704" t="s">
        <v>480</v>
      </c>
      <c r="H11704">
        <v>6.2801999999999997E-2</v>
      </c>
    </row>
    <row r="11705" spans="1:8">
      <c r="A11705" t="s">
        <v>429</v>
      </c>
      <c r="B11705">
        <v>5550</v>
      </c>
      <c r="C11705" t="s">
        <v>514</v>
      </c>
      <c r="D11705" t="s">
        <v>475</v>
      </c>
      <c r="E11705" t="s">
        <v>343</v>
      </c>
      <c r="F11705">
        <v>2012</v>
      </c>
      <c r="G11705" t="s">
        <v>480</v>
      </c>
      <c r="H11705">
        <v>0.54847080000000004</v>
      </c>
    </row>
    <row r="11706" spans="1:8">
      <c r="A11706" t="s">
        <v>429</v>
      </c>
      <c r="B11706">
        <v>5550</v>
      </c>
      <c r="C11706" t="s">
        <v>514</v>
      </c>
      <c r="D11706" t="s">
        <v>475</v>
      </c>
      <c r="E11706" t="s">
        <v>31</v>
      </c>
      <c r="F11706">
        <v>2013</v>
      </c>
      <c r="G11706" t="s">
        <v>480</v>
      </c>
      <c r="H11706">
        <v>7.5529871999999996</v>
      </c>
    </row>
    <row r="11707" spans="1:8">
      <c r="A11707" t="s">
        <v>499</v>
      </c>
      <c r="B11707">
        <v>2330</v>
      </c>
      <c r="C11707" t="s">
        <v>515</v>
      </c>
      <c r="D11707" t="s">
        <v>475</v>
      </c>
      <c r="E11707" t="s">
        <v>18</v>
      </c>
      <c r="F11707">
        <v>2012</v>
      </c>
      <c r="G11707" t="s">
        <v>490</v>
      </c>
      <c r="H11707">
        <v>3.9397788</v>
      </c>
    </row>
    <row r="11708" spans="1:8">
      <c r="A11708" t="s">
        <v>464</v>
      </c>
      <c r="B11708">
        <v>3200</v>
      </c>
      <c r="C11708" t="s">
        <v>513</v>
      </c>
      <c r="D11708" t="s">
        <v>475</v>
      </c>
      <c r="E11708" t="s">
        <v>6</v>
      </c>
      <c r="F11708">
        <v>2014</v>
      </c>
      <c r="G11708" t="s">
        <v>503</v>
      </c>
      <c r="H11708">
        <v>84.837128399999997</v>
      </c>
    </row>
    <row r="11709" spans="1:8">
      <c r="A11709" t="s">
        <v>464</v>
      </c>
      <c r="B11709">
        <v>3200</v>
      </c>
      <c r="C11709" t="s">
        <v>513</v>
      </c>
      <c r="D11709" t="s">
        <v>475</v>
      </c>
      <c r="E11709" t="s">
        <v>15</v>
      </c>
      <c r="F11709">
        <v>2009</v>
      </c>
      <c r="G11709" t="s">
        <v>503</v>
      </c>
      <c r="H11709">
        <v>1637.6207652000001</v>
      </c>
    </row>
    <row r="11710" spans="1:8">
      <c r="A11710" t="s">
        <v>464</v>
      </c>
      <c r="B11710">
        <v>3200</v>
      </c>
      <c r="C11710" t="s">
        <v>513</v>
      </c>
      <c r="D11710" t="s">
        <v>475</v>
      </c>
      <c r="E11710" t="s">
        <v>36</v>
      </c>
      <c r="F11710">
        <v>2014</v>
      </c>
      <c r="G11710" t="s">
        <v>503</v>
      </c>
      <c r="H11710">
        <v>54.2148732</v>
      </c>
    </row>
    <row r="11711" spans="1:8">
      <c r="A11711" t="s">
        <v>438</v>
      </c>
      <c r="B11711">
        <v>3200</v>
      </c>
      <c r="C11711" t="s">
        <v>513</v>
      </c>
      <c r="D11711" t="s">
        <v>475</v>
      </c>
      <c r="E11711" t="s">
        <v>482</v>
      </c>
      <c r="F11711">
        <v>2013</v>
      </c>
      <c r="G11711" t="s">
        <v>503</v>
      </c>
      <c r="H11711">
        <v>1.5281819999999999</v>
      </c>
    </row>
    <row r="11712" spans="1:8">
      <c r="A11712" t="s">
        <v>456</v>
      </c>
      <c r="B11712">
        <v>3200</v>
      </c>
      <c r="C11712" t="s">
        <v>513</v>
      </c>
      <c r="D11712" t="s">
        <v>475</v>
      </c>
      <c r="E11712" t="s">
        <v>2</v>
      </c>
      <c r="F11712">
        <v>2012</v>
      </c>
      <c r="G11712" t="s">
        <v>503</v>
      </c>
      <c r="H11712">
        <v>0.76199760000000005</v>
      </c>
    </row>
    <row r="11713" spans="1:8">
      <c r="A11713" t="s">
        <v>463</v>
      </c>
      <c r="B11713">
        <v>4210</v>
      </c>
      <c r="C11713" t="s">
        <v>450</v>
      </c>
      <c r="D11713" t="s">
        <v>475</v>
      </c>
      <c r="E11713" t="s">
        <v>5</v>
      </c>
      <c r="F11713">
        <v>2014</v>
      </c>
      <c r="G11713" t="s">
        <v>501</v>
      </c>
      <c r="H11713">
        <v>11.2750524</v>
      </c>
    </row>
    <row r="11714" spans="1:8">
      <c r="A11714" t="s">
        <v>463</v>
      </c>
      <c r="B11714">
        <v>4210</v>
      </c>
      <c r="C11714" t="s">
        <v>450</v>
      </c>
      <c r="D11714" t="s">
        <v>475</v>
      </c>
      <c r="E11714" t="s">
        <v>9</v>
      </c>
      <c r="F11714">
        <v>2010</v>
      </c>
      <c r="G11714" t="s">
        <v>501</v>
      </c>
      <c r="H11714">
        <v>18.128844000000001</v>
      </c>
    </row>
    <row r="11715" spans="1:8">
      <c r="A11715" t="s">
        <v>461</v>
      </c>
      <c r="B11715">
        <v>4210</v>
      </c>
      <c r="C11715" t="s">
        <v>450</v>
      </c>
      <c r="D11715" t="s">
        <v>475</v>
      </c>
      <c r="E11715" t="s">
        <v>13</v>
      </c>
      <c r="F11715">
        <v>2014</v>
      </c>
      <c r="G11715" t="s">
        <v>501</v>
      </c>
      <c r="H11715">
        <v>5.5182023999999998</v>
      </c>
    </row>
    <row r="11716" spans="1:8">
      <c r="A11716" t="s">
        <v>461</v>
      </c>
      <c r="B11716">
        <v>4210</v>
      </c>
      <c r="C11716" t="s">
        <v>450</v>
      </c>
      <c r="D11716" t="s">
        <v>475</v>
      </c>
      <c r="E11716" t="s">
        <v>36</v>
      </c>
      <c r="F11716">
        <v>2012</v>
      </c>
      <c r="G11716" t="s">
        <v>501</v>
      </c>
      <c r="H11716">
        <v>1.7961372</v>
      </c>
    </row>
    <row r="11717" spans="1:8">
      <c r="A11717" t="s">
        <v>461</v>
      </c>
      <c r="B11717">
        <v>4210</v>
      </c>
      <c r="C11717" t="s">
        <v>450</v>
      </c>
      <c r="D11717" t="s">
        <v>475</v>
      </c>
      <c r="E11717" t="s">
        <v>479</v>
      </c>
      <c r="F11717">
        <v>2012</v>
      </c>
      <c r="G11717" t="s">
        <v>501</v>
      </c>
      <c r="H11717">
        <v>4.8441276000000002</v>
      </c>
    </row>
    <row r="11718" spans="1:8">
      <c r="A11718" t="s">
        <v>429</v>
      </c>
      <c r="B11718">
        <v>5510</v>
      </c>
      <c r="C11718" t="s">
        <v>512</v>
      </c>
      <c r="D11718" t="s">
        <v>475</v>
      </c>
      <c r="E11718" t="s">
        <v>28</v>
      </c>
      <c r="F11718">
        <v>2012</v>
      </c>
      <c r="G11718" t="s">
        <v>483</v>
      </c>
      <c r="H11718">
        <v>0.37262519999999999</v>
      </c>
    </row>
    <row r="11719" spans="1:8">
      <c r="A11719" t="s">
        <v>429</v>
      </c>
      <c r="B11719">
        <v>5550</v>
      </c>
      <c r="C11719" t="s">
        <v>514</v>
      </c>
      <c r="D11719" t="s">
        <v>475</v>
      </c>
      <c r="E11719" t="s">
        <v>22</v>
      </c>
      <c r="F11719">
        <v>2013</v>
      </c>
      <c r="G11719" t="s">
        <v>483</v>
      </c>
      <c r="H11719">
        <v>7.1175600000000006E-2</v>
      </c>
    </row>
    <row r="11720" spans="1:8">
      <c r="A11720" t="s">
        <v>438</v>
      </c>
      <c r="B11720">
        <v>2330</v>
      </c>
      <c r="C11720" t="s">
        <v>515</v>
      </c>
      <c r="D11720" t="s">
        <v>475</v>
      </c>
      <c r="E11720" t="s">
        <v>482</v>
      </c>
      <c r="F11720">
        <v>2012</v>
      </c>
      <c r="G11720" t="s">
        <v>480</v>
      </c>
      <c r="H11720">
        <v>2.0934000000000001E-2</v>
      </c>
    </row>
    <row r="11721" spans="1:8">
      <c r="A11721" t="s">
        <v>499</v>
      </c>
      <c r="B11721">
        <v>2330</v>
      </c>
      <c r="C11721" t="s">
        <v>515</v>
      </c>
      <c r="D11721" t="s">
        <v>475</v>
      </c>
      <c r="E11721" t="s">
        <v>12</v>
      </c>
      <c r="F11721">
        <v>2010</v>
      </c>
      <c r="G11721" t="s">
        <v>480</v>
      </c>
      <c r="H11721">
        <v>1.6789068</v>
      </c>
    </row>
    <row r="11722" spans="1:8">
      <c r="A11722" t="s">
        <v>461</v>
      </c>
      <c r="B11722">
        <v>4210</v>
      </c>
      <c r="C11722" t="s">
        <v>450</v>
      </c>
      <c r="D11722" t="s">
        <v>475</v>
      </c>
      <c r="E11722" t="s">
        <v>14</v>
      </c>
      <c r="F11722">
        <v>2010</v>
      </c>
      <c r="G11722" t="s">
        <v>480</v>
      </c>
      <c r="H11722">
        <v>1.5030612000000001</v>
      </c>
    </row>
    <row r="11723" spans="1:8">
      <c r="A11723" t="s">
        <v>461</v>
      </c>
      <c r="B11723">
        <v>4210</v>
      </c>
      <c r="C11723" t="s">
        <v>450</v>
      </c>
      <c r="D11723" t="s">
        <v>475</v>
      </c>
      <c r="E11723" t="s">
        <v>482</v>
      </c>
      <c r="F11723">
        <v>2010</v>
      </c>
      <c r="G11723" t="s">
        <v>480</v>
      </c>
      <c r="H11723">
        <v>54.955936800000003</v>
      </c>
    </row>
    <row r="11724" spans="1:8">
      <c r="A11724" t="s">
        <v>461</v>
      </c>
      <c r="B11724">
        <v>4210</v>
      </c>
      <c r="C11724" t="s">
        <v>450</v>
      </c>
      <c r="D11724" t="s">
        <v>475</v>
      </c>
      <c r="E11724" t="s">
        <v>37</v>
      </c>
      <c r="F11724">
        <v>2014</v>
      </c>
      <c r="G11724" t="s">
        <v>480</v>
      </c>
      <c r="H11724">
        <v>12.070544399999999</v>
      </c>
    </row>
    <row r="11725" spans="1:8">
      <c r="A11725" t="s">
        <v>463</v>
      </c>
      <c r="B11725">
        <v>4210</v>
      </c>
      <c r="C11725" t="s">
        <v>450</v>
      </c>
      <c r="D11725" t="s">
        <v>475</v>
      </c>
      <c r="E11725" t="s">
        <v>9</v>
      </c>
      <c r="F11725">
        <v>2012</v>
      </c>
      <c r="G11725" t="s">
        <v>480</v>
      </c>
      <c r="H11725">
        <v>17.856701999999999</v>
      </c>
    </row>
    <row r="11726" spans="1:8">
      <c r="A11726" t="s">
        <v>463</v>
      </c>
      <c r="B11726">
        <v>4210</v>
      </c>
      <c r="C11726" t="s">
        <v>450</v>
      </c>
      <c r="D11726" t="s">
        <v>475</v>
      </c>
      <c r="E11726" t="s">
        <v>482</v>
      </c>
      <c r="F11726">
        <v>2010</v>
      </c>
      <c r="G11726" t="s">
        <v>480</v>
      </c>
      <c r="H11726">
        <v>136.87486559999999</v>
      </c>
    </row>
    <row r="11727" spans="1:8">
      <c r="A11727" t="s">
        <v>429</v>
      </c>
      <c r="B11727">
        <v>5510</v>
      </c>
      <c r="C11727" t="s">
        <v>512</v>
      </c>
      <c r="D11727" t="s">
        <v>475</v>
      </c>
      <c r="E11727" t="s">
        <v>26</v>
      </c>
      <c r="F11727">
        <v>2011</v>
      </c>
      <c r="G11727" t="s">
        <v>480</v>
      </c>
      <c r="H11727">
        <v>5.1581375999999999</v>
      </c>
    </row>
    <row r="11728" spans="1:8">
      <c r="A11728" t="s">
        <v>429</v>
      </c>
      <c r="B11728">
        <v>5510</v>
      </c>
      <c r="C11728" t="s">
        <v>512</v>
      </c>
      <c r="D11728" t="s">
        <v>475</v>
      </c>
      <c r="E11728" t="s">
        <v>28</v>
      </c>
      <c r="F11728">
        <v>2010</v>
      </c>
      <c r="G11728" t="s">
        <v>480</v>
      </c>
      <c r="H11728">
        <v>0.37681199999999998</v>
      </c>
    </row>
    <row r="11729" spans="1:8">
      <c r="A11729" t="s">
        <v>429</v>
      </c>
      <c r="B11729">
        <v>5550</v>
      </c>
      <c r="C11729" t="s">
        <v>514</v>
      </c>
      <c r="D11729" t="s">
        <v>475</v>
      </c>
      <c r="E11729" t="s">
        <v>28</v>
      </c>
      <c r="F11729">
        <v>2014</v>
      </c>
      <c r="G11729" t="s">
        <v>480</v>
      </c>
      <c r="H11729">
        <v>1.5030612000000001</v>
      </c>
    </row>
    <row r="11730" spans="1:8">
      <c r="A11730" t="s">
        <v>429</v>
      </c>
      <c r="B11730">
        <v>5550</v>
      </c>
      <c r="C11730" t="s">
        <v>514</v>
      </c>
      <c r="D11730" t="s">
        <v>475</v>
      </c>
      <c r="E11730" t="s">
        <v>35</v>
      </c>
      <c r="F11730">
        <v>2014</v>
      </c>
      <c r="G11730" t="s">
        <v>480</v>
      </c>
      <c r="H11730">
        <v>1.3355892</v>
      </c>
    </row>
    <row r="11731" spans="1:8">
      <c r="A11731" t="s">
        <v>429</v>
      </c>
      <c r="B11731">
        <v>5510</v>
      </c>
      <c r="C11731" t="s">
        <v>512</v>
      </c>
      <c r="D11731" t="s">
        <v>475</v>
      </c>
      <c r="E11731" t="s">
        <v>35</v>
      </c>
      <c r="F11731">
        <v>2012</v>
      </c>
      <c r="G11731" t="s">
        <v>483</v>
      </c>
      <c r="H11731">
        <v>14.038340399999999</v>
      </c>
    </row>
    <row r="11732" spans="1:8">
      <c r="A11732" t="s">
        <v>429</v>
      </c>
      <c r="B11732">
        <v>5550</v>
      </c>
      <c r="C11732" t="s">
        <v>514</v>
      </c>
      <c r="D11732" t="s">
        <v>475</v>
      </c>
      <c r="E11732" t="s">
        <v>36</v>
      </c>
      <c r="F11732">
        <v>2014</v>
      </c>
      <c r="G11732" t="s">
        <v>480</v>
      </c>
      <c r="H11732">
        <v>0.29726279999999999</v>
      </c>
    </row>
    <row r="11733" spans="1:8">
      <c r="A11733" t="s">
        <v>429</v>
      </c>
      <c r="B11733">
        <v>5510</v>
      </c>
      <c r="C11733" t="s">
        <v>512</v>
      </c>
      <c r="D11733" t="s">
        <v>475</v>
      </c>
      <c r="E11733" t="s">
        <v>36</v>
      </c>
      <c r="F11733">
        <v>2012</v>
      </c>
      <c r="G11733" t="s">
        <v>483</v>
      </c>
      <c r="H11733">
        <v>14.771030400000001</v>
      </c>
    </row>
    <row r="11734" spans="1:8">
      <c r="A11734" t="s">
        <v>429</v>
      </c>
      <c r="B11734">
        <v>5510</v>
      </c>
      <c r="C11734" t="s">
        <v>512</v>
      </c>
      <c r="D11734" t="s">
        <v>475</v>
      </c>
      <c r="E11734" t="s">
        <v>36</v>
      </c>
      <c r="F11734">
        <v>2009</v>
      </c>
      <c r="G11734" t="s">
        <v>480</v>
      </c>
      <c r="H11734">
        <v>15.7256208</v>
      </c>
    </row>
    <row r="11735" spans="1:8">
      <c r="A11735" t="s">
        <v>429</v>
      </c>
      <c r="B11735">
        <v>5510</v>
      </c>
      <c r="C11735" t="s">
        <v>512</v>
      </c>
      <c r="D11735" t="s">
        <v>475</v>
      </c>
      <c r="E11735" t="s">
        <v>479</v>
      </c>
      <c r="F11735">
        <v>2013</v>
      </c>
      <c r="G11735" t="s">
        <v>483</v>
      </c>
      <c r="H11735">
        <v>213.91198560000001</v>
      </c>
    </row>
    <row r="11736" spans="1:8">
      <c r="A11736" t="s">
        <v>464</v>
      </c>
      <c r="B11736">
        <v>3200</v>
      </c>
      <c r="C11736" t="s">
        <v>513</v>
      </c>
      <c r="D11736" t="s">
        <v>475</v>
      </c>
      <c r="E11736" t="s">
        <v>3</v>
      </c>
      <c r="F11736">
        <v>2009</v>
      </c>
      <c r="G11736" t="s">
        <v>503</v>
      </c>
      <c r="H11736">
        <v>238.0740084</v>
      </c>
    </row>
    <row r="11737" spans="1:8">
      <c r="A11737" t="s">
        <v>429</v>
      </c>
      <c r="B11737">
        <v>5510</v>
      </c>
      <c r="C11737" t="s">
        <v>512</v>
      </c>
      <c r="D11737" t="s">
        <v>475</v>
      </c>
      <c r="E11737" t="s">
        <v>29</v>
      </c>
      <c r="F11737">
        <v>2011</v>
      </c>
      <c r="G11737" t="s">
        <v>480</v>
      </c>
      <c r="H11737">
        <v>433.04491080000003</v>
      </c>
    </row>
    <row r="11738" spans="1:8">
      <c r="A11738" t="s">
        <v>464</v>
      </c>
      <c r="B11738">
        <v>3200</v>
      </c>
      <c r="C11738" t="s">
        <v>513</v>
      </c>
      <c r="D11738" t="s">
        <v>475</v>
      </c>
      <c r="E11738" t="s">
        <v>33</v>
      </c>
      <c r="F11738">
        <v>2010</v>
      </c>
      <c r="G11738" t="s">
        <v>503</v>
      </c>
      <c r="H11738">
        <v>55.772362800000003</v>
      </c>
    </row>
    <row r="11739" spans="1:8">
      <c r="A11739" t="s">
        <v>464</v>
      </c>
      <c r="B11739">
        <v>3200</v>
      </c>
      <c r="C11739" t="s">
        <v>513</v>
      </c>
      <c r="D11739" t="s">
        <v>475</v>
      </c>
      <c r="E11739" t="s">
        <v>34</v>
      </c>
      <c r="F11739">
        <v>2011</v>
      </c>
      <c r="G11739" t="s">
        <v>503</v>
      </c>
      <c r="H11739">
        <v>339.08474519999999</v>
      </c>
    </row>
    <row r="11740" spans="1:8">
      <c r="A11740" t="s">
        <v>429</v>
      </c>
      <c r="B11740">
        <v>5510</v>
      </c>
      <c r="C11740" t="s">
        <v>512</v>
      </c>
      <c r="D11740" t="s">
        <v>475</v>
      </c>
      <c r="E11740" t="s">
        <v>352</v>
      </c>
      <c r="F11740">
        <v>2009</v>
      </c>
      <c r="G11740" t="s">
        <v>483</v>
      </c>
      <c r="H11740">
        <v>1.2895344</v>
      </c>
    </row>
    <row r="11741" spans="1:8">
      <c r="A11741" t="s">
        <v>429</v>
      </c>
      <c r="B11741">
        <v>5510</v>
      </c>
      <c r="C11741" t="s">
        <v>512</v>
      </c>
      <c r="D11741" t="s">
        <v>475</v>
      </c>
      <c r="E11741" t="s">
        <v>30</v>
      </c>
      <c r="F11741">
        <v>2010</v>
      </c>
      <c r="G11741" t="s">
        <v>480</v>
      </c>
      <c r="H11741">
        <v>10.513054800000001</v>
      </c>
    </row>
    <row r="11742" spans="1:8">
      <c r="A11742" t="s">
        <v>429</v>
      </c>
      <c r="B11742">
        <v>5550</v>
      </c>
      <c r="C11742" t="s">
        <v>514</v>
      </c>
      <c r="D11742" t="s">
        <v>475</v>
      </c>
      <c r="E11742" t="s">
        <v>26</v>
      </c>
      <c r="F11742">
        <v>2010</v>
      </c>
      <c r="G11742" t="s">
        <v>480</v>
      </c>
      <c r="H11742">
        <v>0.49822919999999998</v>
      </c>
    </row>
    <row r="11743" spans="1:8">
      <c r="A11743" t="s">
        <v>429</v>
      </c>
      <c r="B11743">
        <v>5550</v>
      </c>
      <c r="C11743" t="s">
        <v>514</v>
      </c>
      <c r="D11743" t="s">
        <v>475</v>
      </c>
      <c r="E11743" t="s">
        <v>31</v>
      </c>
      <c r="F11743">
        <v>2011</v>
      </c>
      <c r="G11743" t="s">
        <v>480</v>
      </c>
      <c r="H11743">
        <v>8.0930844000000004</v>
      </c>
    </row>
    <row r="11744" spans="1:8">
      <c r="A11744" t="s">
        <v>499</v>
      </c>
      <c r="B11744">
        <v>2330</v>
      </c>
      <c r="C11744" t="s">
        <v>515</v>
      </c>
      <c r="D11744" t="s">
        <v>475</v>
      </c>
      <c r="E11744" t="s">
        <v>22</v>
      </c>
      <c r="F11744">
        <v>2011</v>
      </c>
      <c r="G11744" t="s">
        <v>490</v>
      </c>
      <c r="H11744">
        <v>0.13816439999999999</v>
      </c>
    </row>
    <row r="11745" spans="1:8">
      <c r="A11745" t="s">
        <v>464</v>
      </c>
      <c r="B11745">
        <v>3200</v>
      </c>
      <c r="C11745" t="s">
        <v>513</v>
      </c>
      <c r="D11745" t="s">
        <v>475</v>
      </c>
      <c r="E11745" t="s">
        <v>26</v>
      </c>
      <c r="F11745">
        <v>2013</v>
      </c>
      <c r="G11745" t="s">
        <v>503</v>
      </c>
      <c r="H11745">
        <v>41.4535068</v>
      </c>
    </row>
    <row r="11746" spans="1:8">
      <c r="A11746" t="s">
        <v>497</v>
      </c>
      <c r="B11746">
        <v>3200</v>
      </c>
      <c r="C11746" t="s">
        <v>513</v>
      </c>
      <c r="D11746" t="s">
        <v>475</v>
      </c>
      <c r="E11746" t="s">
        <v>30</v>
      </c>
      <c r="F11746">
        <v>2010</v>
      </c>
      <c r="G11746" t="s">
        <v>503</v>
      </c>
      <c r="H11746">
        <v>0.13816439999999999</v>
      </c>
    </row>
    <row r="11747" spans="1:8">
      <c r="A11747" t="s">
        <v>438</v>
      </c>
      <c r="B11747">
        <v>3200</v>
      </c>
      <c r="C11747" t="s">
        <v>513</v>
      </c>
      <c r="D11747" t="s">
        <v>475</v>
      </c>
      <c r="E11747" t="s">
        <v>12</v>
      </c>
      <c r="F11747">
        <v>2013</v>
      </c>
      <c r="G11747" t="s">
        <v>503</v>
      </c>
      <c r="H11747">
        <v>0.71594279999999999</v>
      </c>
    </row>
    <row r="11748" spans="1:8">
      <c r="A11748" t="s">
        <v>463</v>
      </c>
      <c r="B11748">
        <v>4210</v>
      </c>
      <c r="C11748" t="s">
        <v>450</v>
      </c>
      <c r="D11748" t="s">
        <v>475</v>
      </c>
      <c r="E11748" t="s">
        <v>17</v>
      </c>
      <c r="F11748">
        <v>2011</v>
      </c>
      <c r="G11748" t="s">
        <v>501</v>
      </c>
      <c r="H11748">
        <v>8.6164343999999993</v>
      </c>
    </row>
    <row r="11749" spans="1:8">
      <c r="A11749" t="s">
        <v>463</v>
      </c>
      <c r="B11749">
        <v>4210</v>
      </c>
      <c r="C11749" t="s">
        <v>450</v>
      </c>
      <c r="D11749" t="s">
        <v>475</v>
      </c>
      <c r="E11749" t="s">
        <v>36</v>
      </c>
      <c r="F11749">
        <v>2012</v>
      </c>
      <c r="G11749" t="s">
        <v>501</v>
      </c>
      <c r="H11749">
        <v>11.676985200000001</v>
      </c>
    </row>
    <row r="11750" spans="1:8">
      <c r="A11750" t="s">
        <v>461</v>
      </c>
      <c r="B11750">
        <v>4210</v>
      </c>
      <c r="C11750" t="s">
        <v>450</v>
      </c>
      <c r="D11750" t="s">
        <v>475</v>
      </c>
      <c r="E11750" t="s">
        <v>10</v>
      </c>
      <c r="F11750">
        <v>2011</v>
      </c>
      <c r="G11750" t="s">
        <v>501</v>
      </c>
      <c r="H11750">
        <v>8.2479960000000005</v>
      </c>
    </row>
    <row r="11751" spans="1:8">
      <c r="A11751" t="s">
        <v>429</v>
      </c>
      <c r="B11751">
        <v>5510</v>
      </c>
      <c r="C11751" t="s">
        <v>512</v>
      </c>
      <c r="D11751" t="s">
        <v>475</v>
      </c>
      <c r="E11751" t="s">
        <v>5</v>
      </c>
      <c r="F11751">
        <v>2010</v>
      </c>
      <c r="G11751" t="s">
        <v>483</v>
      </c>
      <c r="H11751">
        <v>1.1220623999999999</v>
      </c>
    </row>
    <row r="11752" spans="1:8">
      <c r="A11752" t="s">
        <v>429</v>
      </c>
      <c r="B11752">
        <v>5510</v>
      </c>
      <c r="C11752" t="s">
        <v>512</v>
      </c>
      <c r="D11752" t="s">
        <v>475</v>
      </c>
      <c r="E11752" t="s">
        <v>15</v>
      </c>
      <c r="F11752">
        <v>2011</v>
      </c>
      <c r="G11752" t="s">
        <v>483</v>
      </c>
      <c r="H11752">
        <v>161.24622840000001</v>
      </c>
    </row>
    <row r="11753" spans="1:8">
      <c r="A11753" t="s">
        <v>461</v>
      </c>
      <c r="B11753">
        <v>4210</v>
      </c>
      <c r="C11753" t="s">
        <v>450</v>
      </c>
      <c r="D11753" t="s">
        <v>475</v>
      </c>
      <c r="E11753" t="s">
        <v>15</v>
      </c>
      <c r="F11753">
        <v>2011</v>
      </c>
      <c r="G11753" t="s">
        <v>480</v>
      </c>
      <c r="H11753">
        <v>2.6293104</v>
      </c>
    </row>
    <row r="11754" spans="1:8">
      <c r="A11754" t="s">
        <v>463</v>
      </c>
      <c r="B11754">
        <v>4210</v>
      </c>
      <c r="C11754" t="s">
        <v>450</v>
      </c>
      <c r="D11754" t="s">
        <v>475</v>
      </c>
      <c r="E11754" t="s">
        <v>17</v>
      </c>
      <c r="F11754">
        <v>2013</v>
      </c>
      <c r="G11754" t="s">
        <v>480</v>
      </c>
      <c r="H11754">
        <v>7.2138564000000001</v>
      </c>
    </row>
    <row r="11755" spans="1:8">
      <c r="A11755" t="s">
        <v>463</v>
      </c>
      <c r="B11755">
        <v>4210</v>
      </c>
      <c r="C11755" t="s">
        <v>450</v>
      </c>
      <c r="D11755" t="s">
        <v>475</v>
      </c>
      <c r="E11755" t="s">
        <v>28</v>
      </c>
      <c r="F11755">
        <v>2010</v>
      </c>
      <c r="G11755" t="s">
        <v>480</v>
      </c>
      <c r="H11755">
        <v>16.6969584</v>
      </c>
    </row>
    <row r="11756" spans="1:8">
      <c r="A11756" t="s">
        <v>463</v>
      </c>
      <c r="B11756">
        <v>4210</v>
      </c>
      <c r="C11756" t="s">
        <v>450</v>
      </c>
      <c r="D11756" t="s">
        <v>475</v>
      </c>
      <c r="E11756" t="s">
        <v>36</v>
      </c>
      <c r="F11756">
        <v>2014</v>
      </c>
      <c r="G11756" t="s">
        <v>480</v>
      </c>
      <c r="H11756">
        <v>11.6686116</v>
      </c>
    </row>
    <row r="11757" spans="1:8">
      <c r="A11757" t="s">
        <v>429</v>
      </c>
      <c r="B11757">
        <v>5510</v>
      </c>
      <c r="C11757" t="s">
        <v>512</v>
      </c>
      <c r="D11757" t="s">
        <v>475</v>
      </c>
      <c r="E11757" t="s">
        <v>15</v>
      </c>
      <c r="F11757">
        <v>2009</v>
      </c>
      <c r="G11757" t="s">
        <v>480</v>
      </c>
      <c r="H11757">
        <v>205.19088120000001</v>
      </c>
    </row>
    <row r="11758" spans="1:8">
      <c r="A11758" t="s">
        <v>429</v>
      </c>
      <c r="B11758">
        <v>5550</v>
      </c>
      <c r="C11758" t="s">
        <v>514</v>
      </c>
      <c r="D11758" t="s">
        <v>475</v>
      </c>
      <c r="E11758" t="s">
        <v>15</v>
      </c>
      <c r="F11758">
        <v>2013</v>
      </c>
      <c r="G11758" t="s">
        <v>480</v>
      </c>
      <c r="H11758">
        <v>9.0393012000000006</v>
      </c>
    </row>
    <row r="11759" spans="1:8">
      <c r="A11759" t="s">
        <v>464</v>
      </c>
      <c r="B11759">
        <v>2330</v>
      </c>
      <c r="C11759" t="s">
        <v>515</v>
      </c>
      <c r="D11759" t="s">
        <v>475</v>
      </c>
      <c r="E11759" t="s">
        <v>22</v>
      </c>
      <c r="F11759">
        <v>2014</v>
      </c>
      <c r="G11759" t="s">
        <v>490</v>
      </c>
      <c r="H11759">
        <v>1.1388096000000001</v>
      </c>
    </row>
    <row r="11760" spans="1:8">
      <c r="A11760" t="s">
        <v>464</v>
      </c>
      <c r="B11760">
        <v>3200</v>
      </c>
      <c r="C11760" t="s">
        <v>513</v>
      </c>
      <c r="D11760" t="s">
        <v>475</v>
      </c>
      <c r="E11760" t="s">
        <v>22</v>
      </c>
      <c r="F11760">
        <v>2013</v>
      </c>
      <c r="G11760" t="s">
        <v>503</v>
      </c>
      <c r="H11760">
        <v>48.340792800000003</v>
      </c>
    </row>
    <row r="11761" spans="1:8">
      <c r="A11761" t="s">
        <v>464</v>
      </c>
      <c r="B11761">
        <v>3200</v>
      </c>
      <c r="C11761" t="s">
        <v>513</v>
      </c>
      <c r="D11761" t="s">
        <v>475</v>
      </c>
      <c r="E11761" t="s">
        <v>23</v>
      </c>
      <c r="F11761">
        <v>2010</v>
      </c>
      <c r="G11761" t="s">
        <v>503</v>
      </c>
      <c r="H11761">
        <v>119.8345896</v>
      </c>
    </row>
    <row r="11762" spans="1:8">
      <c r="A11762" t="s">
        <v>464</v>
      </c>
      <c r="B11762">
        <v>3200</v>
      </c>
      <c r="C11762" t="s">
        <v>513</v>
      </c>
      <c r="D11762" t="s">
        <v>475</v>
      </c>
      <c r="E11762" t="s">
        <v>24</v>
      </c>
      <c r="F11762">
        <v>2013</v>
      </c>
      <c r="G11762" t="s">
        <v>503</v>
      </c>
      <c r="H11762">
        <v>98.075789999999998</v>
      </c>
    </row>
    <row r="11763" spans="1:8">
      <c r="A11763" t="s">
        <v>456</v>
      </c>
      <c r="B11763">
        <v>3200</v>
      </c>
      <c r="C11763" t="s">
        <v>513</v>
      </c>
      <c r="D11763" t="s">
        <v>475</v>
      </c>
      <c r="E11763" t="s">
        <v>29</v>
      </c>
      <c r="F11763">
        <v>2014</v>
      </c>
      <c r="G11763" t="s">
        <v>503</v>
      </c>
      <c r="H11763">
        <v>10.6009776</v>
      </c>
    </row>
    <row r="11764" spans="1:8">
      <c r="A11764" t="s">
        <v>429</v>
      </c>
      <c r="B11764">
        <v>2200</v>
      </c>
      <c r="C11764" t="s">
        <v>539</v>
      </c>
      <c r="D11764" t="s">
        <v>475</v>
      </c>
      <c r="E11764" t="s">
        <v>30</v>
      </c>
      <c r="F11764">
        <v>2014</v>
      </c>
      <c r="G11764" t="s">
        <v>490</v>
      </c>
      <c r="H11764">
        <v>520.59927240000002</v>
      </c>
    </row>
    <row r="11765" spans="1:8">
      <c r="A11765" t="s">
        <v>464</v>
      </c>
      <c r="B11765">
        <v>2200</v>
      </c>
      <c r="C11765" t="s">
        <v>539</v>
      </c>
      <c r="D11765" t="s">
        <v>475</v>
      </c>
      <c r="E11765" t="s">
        <v>30</v>
      </c>
      <c r="F11765">
        <v>2011</v>
      </c>
      <c r="G11765" t="s">
        <v>490</v>
      </c>
      <c r="H11765">
        <v>0.9587772</v>
      </c>
    </row>
    <row r="11766" spans="1:8">
      <c r="A11766" t="s">
        <v>464</v>
      </c>
      <c r="B11766">
        <v>5545</v>
      </c>
      <c r="C11766" t="s">
        <v>540</v>
      </c>
      <c r="D11766" t="s">
        <v>475</v>
      </c>
      <c r="E11766" t="s">
        <v>30</v>
      </c>
      <c r="F11766">
        <v>2014</v>
      </c>
      <c r="G11766" t="s">
        <v>483</v>
      </c>
      <c r="H11766">
        <v>7.1678015999999998</v>
      </c>
    </row>
    <row r="11767" spans="1:8">
      <c r="A11767" t="s">
        <v>464</v>
      </c>
      <c r="B11767">
        <v>3244</v>
      </c>
      <c r="C11767" t="s">
        <v>460</v>
      </c>
      <c r="D11767" t="s">
        <v>475</v>
      </c>
      <c r="E11767" t="s">
        <v>3</v>
      </c>
      <c r="F11767">
        <v>2009</v>
      </c>
      <c r="G11767" t="s">
        <v>480</v>
      </c>
      <c r="H11767">
        <v>8.7922799999999995E-2</v>
      </c>
    </row>
    <row r="11768" spans="1:8">
      <c r="A11768" t="s">
        <v>429</v>
      </c>
      <c r="B11768">
        <v>55431</v>
      </c>
      <c r="C11768" t="s">
        <v>537</v>
      </c>
      <c r="D11768" t="s">
        <v>475</v>
      </c>
      <c r="E11768" t="s">
        <v>29</v>
      </c>
      <c r="F11768">
        <v>2009</v>
      </c>
      <c r="G11768" t="s">
        <v>480</v>
      </c>
      <c r="H11768">
        <v>4.8190068000000004</v>
      </c>
    </row>
    <row r="11769" spans="1:8">
      <c r="A11769" t="s">
        <v>464</v>
      </c>
      <c r="B11769">
        <v>3244</v>
      </c>
      <c r="C11769" t="s">
        <v>460</v>
      </c>
      <c r="D11769" t="s">
        <v>475</v>
      </c>
      <c r="E11769" t="s">
        <v>32</v>
      </c>
      <c r="F11769">
        <v>2011</v>
      </c>
      <c r="G11769" t="s">
        <v>503</v>
      </c>
      <c r="H11769">
        <v>4.1868000000000002E-2</v>
      </c>
    </row>
    <row r="11770" spans="1:8">
      <c r="A11770" t="s">
        <v>464</v>
      </c>
      <c r="B11770">
        <v>5545</v>
      </c>
      <c r="C11770" t="s">
        <v>540</v>
      </c>
      <c r="D11770" t="s">
        <v>475</v>
      </c>
      <c r="E11770" t="s">
        <v>8</v>
      </c>
      <c r="F11770">
        <v>2014</v>
      </c>
      <c r="G11770" t="s">
        <v>483</v>
      </c>
      <c r="H11770">
        <v>0.41030640000000002</v>
      </c>
    </row>
    <row r="11771" spans="1:8">
      <c r="A11771" t="s">
        <v>464</v>
      </c>
      <c r="B11771">
        <v>2130</v>
      </c>
      <c r="C11771" t="s">
        <v>541</v>
      </c>
      <c r="D11771" t="s">
        <v>475</v>
      </c>
      <c r="E11771" t="s">
        <v>9</v>
      </c>
      <c r="F11771">
        <v>2011</v>
      </c>
      <c r="G11771" t="s">
        <v>480</v>
      </c>
      <c r="H11771">
        <v>9.4621680000000001</v>
      </c>
    </row>
    <row r="11772" spans="1:8">
      <c r="A11772" t="s">
        <v>463</v>
      </c>
      <c r="B11772">
        <v>2130</v>
      </c>
      <c r="C11772" t="s">
        <v>541</v>
      </c>
      <c r="D11772" t="s">
        <v>475</v>
      </c>
      <c r="E11772" t="s">
        <v>28</v>
      </c>
      <c r="F11772">
        <v>2012</v>
      </c>
      <c r="G11772" t="s">
        <v>490</v>
      </c>
      <c r="H11772">
        <v>3.5797140000000001</v>
      </c>
    </row>
    <row r="11773" spans="1:8">
      <c r="A11773" t="s">
        <v>464</v>
      </c>
      <c r="B11773">
        <v>2200</v>
      </c>
      <c r="C11773" t="s">
        <v>539</v>
      </c>
      <c r="D11773" t="s">
        <v>475</v>
      </c>
      <c r="E11773" t="s">
        <v>26</v>
      </c>
      <c r="F11773">
        <v>2013</v>
      </c>
      <c r="G11773" t="s">
        <v>490</v>
      </c>
      <c r="H11773">
        <v>1.0969416000000001</v>
      </c>
    </row>
    <row r="11774" spans="1:8">
      <c r="A11774" t="s">
        <v>438</v>
      </c>
      <c r="B11774">
        <v>2200</v>
      </c>
      <c r="C11774" t="s">
        <v>539</v>
      </c>
      <c r="D11774" t="s">
        <v>475</v>
      </c>
      <c r="E11774" t="s">
        <v>32</v>
      </c>
      <c r="F11774">
        <v>2011</v>
      </c>
      <c r="G11774" t="s">
        <v>490</v>
      </c>
      <c r="H11774">
        <v>5.8615199999999999E-2</v>
      </c>
    </row>
    <row r="11775" spans="1:8">
      <c r="A11775" t="s">
        <v>464</v>
      </c>
      <c r="B11775">
        <v>3244</v>
      </c>
      <c r="C11775" t="s">
        <v>460</v>
      </c>
      <c r="D11775" t="s">
        <v>475</v>
      </c>
      <c r="E11775" t="s">
        <v>13</v>
      </c>
      <c r="F11775">
        <v>2011</v>
      </c>
      <c r="G11775" t="s">
        <v>503</v>
      </c>
      <c r="H11775">
        <v>0.64476719999999998</v>
      </c>
    </row>
    <row r="11776" spans="1:8">
      <c r="A11776" t="s">
        <v>429</v>
      </c>
      <c r="B11776">
        <v>5534</v>
      </c>
      <c r="C11776" t="s">
        <v>538</v>
      </c>
      <c r="D11776" t="s">
        <v>475</v>
      </c>
      <c r="E11776" t="s">
        <v>3</v>
      </c>
      <c r="F11776">
        <v>2010</v>
      </c>
      <c r="G11776" t="s">
        <v>483</v>
      </c>
      <c r="H11776">
        <v>0.3181968</v>
      </c>
    </row>
    <row r="11777" spans="1:8">
      <c r="A11777" t="s">
        <v>429</v>
      </c>
      <c r="B11777">
        <v>5534</v>
      </c>
      <c r="C11777" t="s">
        <v>538</v>
      </c>
      <c r="D11777" t="s">
        <v>475</v>
      </c>
      <c r="E11777" t="s">
        <v>16</v>
      </c>
      <c r="F11777">
        <v>2012</v>
      </c>
      <c r="G11777" t="s">
        <v>483</v>
      </c>
      <c r="H11777">
        <v>8.3736000000000001E-3</v>
      </c>
    </row>
    <row r="11778" spans="1:8">
      <c r="A11778" t="s">
        <v>429</v>
      </c>
      <c r="B11778">
        <v>55431</v>
      </c>
      <c r="C11778" t="s">
        <v>537</v>
      </c>
      <c r="D11778" t="s">
        <v>475</v>
      </c>
      <c r="E11778" t="s">
        <v>3</v>
      </c>
      <c r="F11778">
        <v>2012</v>
      </c>
      <c r="G11778" t="s">
        <v>483</v>
      </c>
      <c r="H11778">
        <v>6.0164315999999998</v>
      </c>
    </row>
    <row r="11779" spans="1:8">
      <c r="A11779" t="s">
        <v>464</v>
      </c>
      <c r="B11779">
        <v>5545</v>
      </c>
      <c r="C11779" t="s">
        <v>540</v>
      </c>
      <c r="D11779" t="s">
        <v>475</v>
      </c>
      <c r="E11779" t="s">
        <v>12</v>
      </c>
      <c r="F11779">
        <v>2013</v>
      </c>
      <c r="G11779" t="s">
        <v>483</v>
      </c>
      <c r="H11779">
        <v>0.1339776</v>
      </c>
    </row>
    <row r="11780" spans="1:8">
      <c r="A11780" t="s">
        <v>429</v>
      </c>
      <c r="B11780">
        <v>5545</v>
      </c>
      <c r="C11780" t="s">
        <v>540</v>
      </c>
      <c r="D11780" t="s">
        <v>475</v>
      </c>
      <c r="E11780" t="s">
        <v>24</v>
      </c>
      <c r="F11780">
        <v>2014</v>
      </c>
      <c r="G11780" t="s">
        <v>483</v>
      </c>
      <c r="H11780">
        <v>2.7884088</v>
      </c>
    </row>
    <row r="11781" spans="1:8">
      <c r="A11781" t="s">
        <v>463</v>
      </c>
      <c r="B11781">
        <v>2130</v>
      </c>
      <c r="C11781" t="s">
        <v>541</v>
      </c>
      <c r="D11781" t="s">
        <v>475</v>
      </c>
      <c r="E11781" t="s">
        <v>15</v>
      </c>
      <c r="F11781">
        <v>2009</v>
      </c>
      <c r="G11781" t="s">
        <v>480</v>
      </c>
      <c r="H11781">
        <v>2.6000027999999999</v>
      </c>
    </row>
    <row r="11782" spans="1:8">
      <c r="A11782" t="s">
        <v>463</v>
      </c>
      <c r="B11782">
        <v>2130</v>
      </c>
      <c r="C11782" t="s">
        <v>541</v>
      </c>
      <c r="D11782" t="s">
        <v>475</v>
      </c>
      <c r="E11782" t="s">
        <v>14</v>
      </c>
      <c r="F11782">
        <v>2013</v>
      </c>
      <c r="G11782" t="s">
        <v>480</v>
      </c>
      <c r="H11782">
        <v>1.1681172</v>
      </c>
    </row>
    <row r="11783" spans="1:8">
      <c r="A11783" t="s">
        <v>429</v>
      </c>
      <c r="B11783">
        <v>5534</v>
      </c>
      <c r="C11783" t="s">
        <v>538</v>
      </c>
      <c r="D11783" t="s">
        <v>475</v>
      </c>
      <c r="E11783" t="s">
        <v>15</v>
      </c>
      <c r="F11783">
        <v>2009</v>
      </c>
      <c r="G11783" t="s">
        <v>480</v>
      </c>
      <c r="H11783">
        <v>0.62802000000000002</v>
      </c>
    </row>
    <row r="11784" spans="1:8">
      <c r="A11784" t="s">
        <v>429</v>
      </c>
      <c r="B11784">
        <v>5534</v>
      </c>
      <c r="C11784" t="s">
        <v>538</v>
      </c>
      <c r="D11784" t="s">
        <v>475</v>
      </c>
      <c r="E11784" t="s">
        <v>16</v>
      </c>
      <c r="F11784">
        <v>2013</v>
      </c>
      <c r="G11784" t="s">
        <v>480</v>
      </c>
      <c r="H11784">
        <v>4.1868000000000002E-2</v>
      </c>
    </row>
    <row r="11785" spans="1:8">
      <c r="A11785" t="s">
        <v>429</v>
      </c>
      <c r="B11785">
        <v>5534</v>
      </c>
      <c r="C11785" t="s">
        <v>538</v>
      </c>
      <c r="D11785" t="s">
        <v>475</v>
      </c>
      <c r="E11785" t="s">
        <v>26</v>
      </c>
      <c r="F11785">
        <v>2014</v>
      </c>
      <c r="G11785" t="s">
        <v>480</v>
      </c>
      <c r="H11785">
        <v>5.0241599999999997E-2</v>
      </c>
    </row>
    <row r="11786" spans="1:8">
      <c r="A11786" t="s">
        <v>429</v>
      </c>
      <c r="B11786">
        <v>5535</v>
      </c>
      <c r="C11786" t="s">
        <v>542</v>
      </c>
      <c r="D11786" t="s">
        <v>475</v>
      </c>
      <c r="E11786" t="s">
        <v>15</v>
      </c>
      <c r="F11786">
        <v>2014</v>
      </c>
      <c r="G11786" t="s">
        <v>480</v>
      </c>
      <c r="H11786">
        <v>1.7333352</v>
      </c>
    </row>
    <row r="11787" spans="1:8">
      <c r="A11787" t="s">
        <v>462</v>
      </c>
      <c r="B11787">
        <v>2130</v>
      </c>
      <c r="C11787" t="s">
        <v>541</v>
      </c>
      <c r="D11787" t="s">
        <v>475</v>
      </c>
      <c r="E11787" t="s">
        <v>482</v>
      </c>
      <c r="F11787">
        <v>2011</v>
      </c>
      <c r="G11787" t="s">
        <v>490</v>
      </c>
      <c r="H11787">
        <v>17.266363200000001</v>
      </c>
    </row>
    <row r="11788" spans="1:8">
      <c r="A11788" t="s">
        <v>464</v>
      </c>
      <c r="B11788">
        <v>2200</v>
      </c>
      <c r="C11788" t="s">
        <v>539</v>
      </c>
      <c r="D11788" t="s">
        <v>475</v>
      </c>
      <c r="E11788" t="s">
        <v>9</v>
      </c>
      <c r="F11788">
        <v>2012</v>
      </c>
      <c r="G11788" t="s">
        <v>490</v>
      </c>
      <c r="H11788">
        <v>7.892118</v>
      </c>
    </row>
    <row r="11789" spans="1:8">
      <c r="A11789" t="s">
        <v>464</v>
      </c>
      <c r="B11789">
        <v>2200</v>
      </c>
      <c r="C11789" t="s">
        <v>539</v>
      </c>
      <c r="D11789" t="s">
        <v>475</v>
      </c>
      <c r="E11789" t="s">
        <v>18</v>
      </c>
      <c r="F11789">
        <v>2009</v>
      </c>
      <c r="G11789" t="s">
        <v>490</v>
      </c>
      <c r="H11789">
        <v>0.66151439999999995</v>
      </c>
    </row>
    <row r="11790" spans="1:8">
      <c r="A11790" t="s">
        <v>464</v>
      </c>
      <c r="B11790">
        <v>2200</v>
      </c>
      <c r="C11790" t="s">
        <v>539</v>
      </c>
      <c r="D11790" t="s">
        <v>475</v>
      </c>
      <c r="E11790" t="s">
        <v>22</v>
      </c>
      <c r="F11790">
        <v>2013</v>
      </c>
      <c r="G11790" t="s">
        <v>490</v>
      </c>
      <c r="H11790">
        <v>1.7333352</v>
      </c>
    </row>
    <row r="11791" spans="1:8">
      <c r="A11791" t="s">
        <v>438</v>
      </c>
      <c r="B11791">
        <v>2200</v>
      </c>
      <c r="C11791" t="s">
        <v>539</v>
      </c>
      <c r="D11791" t="s">
        <v>475</v>
      </c>
      <c r="E11791" t="s">
        <v>30</v>
      </c>
      <c r="F11791">
        <v>2009</v>
      </c>
      <c r="G11791" t="s">
        <v>490</v>
      </c>
      <c r="H11791">
        <v>0.20934</v>
      </c>
    </row>
    <row r="11792" spans="1:8">
      <c r="A11792" t="s">
        <v>438</v>
      </c>
      <c r="B11792">
        <v>2200</v>
      </c>
      <c r="C11792" t="s">
        <v>539</v>
      </c>
      <c r="D11792" t="s">
        <v>475</v>
      </c>
      <c r="E11792" t="s">
        <v>36</v>
      </c>
      <c r="F11792">
        <v>2012</v>
      </c>
      <c r="G11792" t="s">
        <v>490</v>
      </c>
      <c r="H11792">
        <v>2.0934000000000001E-2</v>
      </c>
    </row>
    <row r="11793" spans="1:8">
      <c r="A11793" t="s">
        <v>496</v>
      </c>
      <c r="B11793">
        <v>2200</v>
      </c>
      <c r="C11793" t="s">
        <v>539</v>
      </c>
      <c r="D11793" t="s">
        <v>475</v>
      </c>
      <c r="E11793" t="s">
        <v>10</v>
      </c>
      <c r="F11793">
        <v>2012</v>
      </c>
      <c r="G11793" t="s">
        <v>490</v>
      </c>
      <c r="H11793">
        <v>10.8814932</v>
      </c>
    </row>
    <row r="11794" spans="1:8">
      <c r="A11794" t="s">
        <v>456</v>
      </c>
      <c r="B11794">
        <v>3244</v>
      </c>
      <c r="C11794" t="s">
        <v>460</v>
      </c>
      <c r="D11794" t="s">
        <v>475</v>
      </c>
      <c r="E11794" t="s">
        <v>32</v>
      </c>
      <c r="F11794">
        <v>2010</v>
      </c>
      <c r="G11794" t="s">
        <v>503</v>
      </c>
      <c r="H11794">
        <v>4.1868000000000002E-2</v>
      </c>
    </row>
    <row r="11795" spans="1:8">
      <c r="A11795" t="s">
        <v>429</v>
      </c>
      <c r="B11795">
        <v>5534</v>
      </c>
      <c r="C11795" t="s">
        <v>538</v>
      </c>
      <c r="D11795" t="s">
        <v>475</v>
      </c>
      <c r="E11795" t="s">
        <v>35</v>
      </c>
      <c r="F11795">
        <v>2010</v>
      </c>
      <c r="G11795" t="s">
        <v>483</v>
      </c>
      <c r="H11795">
        <v>4.60548E-2</v>
      </c>
    </row>
    <row r="11796" spans="1:8">
      <c r="A11796" t="s">
        <v>464</v>
      </c>
      <c r="B11796">
        <v>55431</v>
      </c>
      <c r="C11796" t="s">
        <v>537</v>
      </c>
      <c r="D11796" t="s">
        <v>475</v>
      </c>
      <c r="E11796" t="s">
        <v>28</v>
      </c>
      <c r="F11796">
        <v>2012</v>
      </c>
      <c r="G11796" t="s">
        <v>483</v>
      </c>
      <c r="H11796">
        <v>5.5056419999999999</v>
      </c>
    </row>
    <row r="11797" spans="1:8">
      <c r="A11797" t="s">
        <v>464</v>
      </c>
      <c r="B11797">
        <v>5545</v>
      </c>
      <c r="C11797" t="s">
        <v>540</v>
      </c>
      <c r="D11797" t="s">
        <v>475</v>
      </c>
      <c r="E11797" t="s">
        <v>10</v>
      </c>
      <c r="F11797">
        <v>2010</v>
      </c>
      <c r="G11797" t="s">
        <v>483</v>
      </c>
      <c r="H11797">
        <v>49.617766799999998</v>
      </c>
    </row>
    <row r="11798" spans="1:8">
      <c r="A11798" t="s">
        <v>464</v>
      </c>
      <c r="B11798">
        <v>5545</v>
      </c>
      <c r="C11798" t="s">
        <v>540</v>
      </c>
      <c r="D11798" t="s">
        <v>475</v>
      </c>
      <c r="E11798" t="s">
        <v>19</v>
      </c>
      <c r="F11798">
        <v>2013</v>
      </c>
      <c r="G11798" t="s">
        <v>483</v>
      </c>
      <c r="H11798">
        <v>0.1842192</v>
      </c>
    </row>
    <row r="11799" spans="1:8">
      <c r="A11799" t="s">
        <v>464</v>
      </c>
      <c r="B11799">
        <v>5545</v>
      </c>
      <c r="C11799" t="s">
        <v>540</v>
      </c>
      <c r="D11799" t="s">
        <v>475</v>
      </c>
      <c r="E11799" t="s">
        <v>17</v>
      </c>
      <c r="F11799">
        <v>2012</v>
      </c>
      <c r="G11799" t="s">
        <v>483</v>
      </c>
      <c r="H11799">
        <v>2.7088595999999998</v>
      </c>
    </row>
    <row r="11800" spans="1:8">
      <c r="A11800" t="s">
        <v>464</v>
      </c>
      <c r="B11800">
        <v>5545</v>
      </c>
      <c r="C11800" t="s">
        <v>540</v>
      </c>
      <c r="D11800" t="s">
        <v>475</v>
      </c>
      <c r="E11800" t="s">
        <v>16</v>
      </c>
      <c r="F11800">
        <v>2009</v>
      </c>
      <c r="G11800" t="s">
        <v>483</v>
      </c>
      <c r="H11800">
        <v>0.21771360000000001</v>
      </c>
    </row>
    <row r="11801" spans="1:8">
      <c r="A11801" t="s">
        <v>464</v>
      </c>
      <c r="B11801">
        <v>5545</v>
      </c>
      <c r="C11801" t="s">
        <v>540</v>
      </c>
      <c r="D11801" t="s">
        <v>475</v>
      </c>
      <c r="E11801" t="s">
        <v>22</v>
      </c>
      <c r="F11801">
        <v>2009</v>
      </c>
      <c r="G11801" t="s">
        <v>483</v>
      </c>
      <c r="H11801">
        <v>1.3146552</v>
      </c>
    </row>
    <row r="11802" spans="1:8">
      <c r="A11802" t="s">
        <v>464</v>
      </c>
      <c r="B11802">
        <v>5545</v>
      </c>
      <c r="C11802" t="s">
        <v>540</v>
      </c>
      <c r="D11802" t="s">
        <v>475</v>
      </c>
      <c r="E11802" t="s">
        <v>20</v>
      </c>
      <c r="F11802">
        <v>2009</v>
      </c>
      <c r="G11802" t="s">
        <v>483</v>
      </c>
      <c r="H11802">
        <v>28.838678399999999</v>
      </c>
    </row>
    <row r="11803" spans="1:8">
      <c r="A11803" t="s">
        <v>464</v>
      </c>
      <c r="B11803">
        <v>5545</v>
      </c>
      <c r="C11803" t="s">
        <v>540</v>
      </c>
      <c r="D11803" t="s">
        <v>475</v>
      </c>
      <c r="E11803" t="s">
        <v>23</v>
      </c>
      <c r="F11803">
        <v>2014</v>
      </c>
      <c r="G11803" t="s">
        <v>483</v>
      </c>
      <c r="H11803">
        <v>2.9977488000000001</v>
      </c>
    </row>
    <row r="11804" spans="1:8">
      <c r="A11804" t="s">
        <v>464</v>
      </c>
      <c r="B11804">
        <v>5545</v>
      </c>
      <c r="C11804" t="s">
        <v>540</v>
      </c>
      <c r="D11804" t="s">
        <v>475</v>
      </c>
      <c r="E11804" t="s">
        <v>28</v>
      </c>
      <c r="F11804">
        <v>2009</v>
      </c>
      <c r="G11804" t="s">
        <v>483</v>
      </c>
      <c r="H11804">
        <v>8.2396224</v>
      </c>
    </row>
    <row r="11805" spans="1:8">
      <c r="A11805" t="s">
        <v>429</v>
      </c>
      <c r="B11805">
        <v>5545</v>
      </c>
      <c r="C11805" t="s">
        <v>540</v>
      </c>
      <c r="D11805" t="s">
        <v>475</v>
      </c>
      <c r="E11805" t="s">
        <v>5</v>
      </c>
      <c r="F11805">
        <v>2011</v>
      </c>
      <c r="G11805" t="s">
        <v>483</v>
      </c>
      <c r="H11805">
        <v>17.685043199999999</v>
      </c>
    </row>
    <row r="11806" spans="1:8">
      <c r="A11806" t="s">
        <v>429</v>
      </c>
      <c r="B11806">
        <v>5545</v>
      </c>
      <c r="C11806" t="s">
        <v>540</v>
      </c>
      <c r="D11806" t="s">
        <v>475</v>
      </c>
      <c r="E11806" t="s">
        <v>6</v>
      </c>
      <c r="F11806">
        <v>2014</v>
      </c>
      <c r="G11806" t="s">
        <v>483</v>
      </c>
      <c r="H11806">
        <v>2.8386504000000001</v>
      </c>
    </row>
    <row r="11807" spans="1:8">
      <c r="A11807" t="s">
        <v>429</v>
      </c>
      <c r="B11807">
        <v>5545</v>
      </c>
      <c r="C11807" t="s">
        <v>540</v>
      </c>
      <c r="D11807" t="s">
        <v>475</v>
      </c>
      <c r="E11807" t="s">
        <v>343</v>
      </c>
      <c r="F11807">
        <v>2010</v>
      </c>
      <c r="G11807" t="s">
        <v>483</v>
      </c>
      <c r="H11807">
        <v>4.7101499999999996</v>
      </c>
    </row>
    <row r="11808" spans="1:8">
      <c r="A11808" t="s">
        <v>429</v>
      </c>
      <c r="B11808">
        <v>5545</v>
      </c>
      <c r="C11808" t="s">
        <v>540</v>
      </c>
      <c r="D11808" t="s">
        <v>475</v>
      </c>
      <c r="E11808" t="s">
        <v>18</v>
      </c>
      <c r="F11808">
        <v>2011</v>
      </c>
      <c r="G11808" t="s">
        <v>483</v>
      </c>
      <c r="H11808">
        <v>1.0048319999999999</v>
      </c>
    </row>
    <row r="11809" spans="1:8">
      <c r="A11809" t="s">
        <v>429</v>
      </c>
      <c r="B11809">
        <v>5545</v>
      </c>
      <c r="C11809" t="s">
        <v>540</v>
      </c>
      <c r="D11809" t="s">
        <v>475</v>
      </c>
      <c r="E11809" t="s">
        <v>34</v>
      </c>
      <c r="F11809">
        <v>2012</v>
      </c>
      <c r="G11809" t="s">
        <v>483</v>
      </c>
      <c r="H11809">
        <v>27.1807056</v>
      </c>
    </row>
    <row r="11810" spans="1:8">
      <c r="A11810" t="s">
        <v>464</v>
      </c>
      <c r="B11810">
        <v>3244</v>
      </c>
      <c r="C11810" t="s">
        <v>460</v>
      </c>
      <c r="D11810" t="s">
        <v>475</v>
      </c>
      <c r="E11810" t="s">
        <v>20</v>
      </c>
      <c r="F11810">
        <v>2011</v>
      </c>
      <c r="G11810" t="s">
        <v>480</v>
      </c>
      <c r="H11810">
        <v>23.781023999999999</v>
      </c>
    </row>
    <row r="11811" spans="1:8">
      <c r="A11811" t="s">
        <v>464</v>
      </c>
      <c r="B11811">
        <v>3244</v>
      </c>
      <c r="C11811" t="s">
        <v>460</v>
      </c>
      <c r="D11811" t="s">
        <v>475</v>
      </c>
      <c r="E11811" t="s">
        <v>15</v>
      </c>
      <c r="F11811">
        <v>2013</v>
      </c>
      <c r="G11811" t="s">
        <v>480</v>
      </c>
      <c r="H11811">
        <v>20.640923999999998</v>
      </c>
    </row>
    <row r="11812" spans="1:8">
      <c r="A11812" t="s">
        <v>429</v>
      </c>
      <c r="B11812">
        <v>5534</v>
      </c>
      <c r="C11812" t="s">
        <v>538</v>
      </c>
      <c r="D11812" t="s">
        <v>475</v>
      </c>
      <c r="E11812" t="s">
        <v>5</v>
      </c>
      <c r="F11812">
        <v>2013</v>
      </c>
      <c r="G11812" t="s">
        <v>480</v>
      </c>
      <c r="H11812">
        <v>9.5165963999999992</v>
      </c>
    </row>
    <row r="11813" spans="1:8">
      <c r="A11813" t="s">
        <v>429</v>
      </c>
      <c r="B11813">
        <v>5534</v>
      </c>
      <c r="C11813" t="s">
        <v>538</v>
      </c>
      <c r="D11813" t="s">
        <v>475</v>
      </c>
      <c r="E11813" t="s">
        <v>6</v>
      </c>
      <c r="F11813">
        <v>2011</v>
      </c>
      <c r="G11813" t="s">
        <v>480</v>
      </c>
      <c r="H11813">
        <v>0.36425160000000001</v>
      </c>
    </row>
    <row r="11814" spans="1:8">
      <c r="A11814" t="s">
        <v>429</v>
      </c>
      <c r="B11814">
        <v>5534</v>
      </c>
      <c r="C11814" t="s">
        <v>538</v>
      </c>
      <c r="D11814" t="s">
        <v>475</v>
      </c>
      <c r="E11814" t="s">
        <v>20</v>
      </c>
      <c r="F11814">
        <v>2013</v>
      </c>
      <c r="G11814" t="s">
        <v>480</v>
      </c>
      <c r="H11814">
        <v>77.7195684</v>
      </c>
    </row>
    <row r="11815" spans="1:8">
      <c r="A11815" t="s">
        <v>429</v>
      </c>
      <c r="B11815">
        <v>5534</v>
      </c>
      <c r="C11815" t="s">
        <v>538</v>
      </c>
      <c r="D11815" t="s">
        <v>475</v>
      </c>
      <c r="E11815" t="s">
        <v>34</v>
      </c>
      <c r="F11815">
        <v>2014</v>
      </c>
      <c r="G11815" t="s">
        <v>480</v>
      </c>
      <c r="H11815">
        <v>0.16747200000000001</v>
      </c>
    </row>
    <row r="11816" spans="1:8">
      <c r="A11816" t="s">
        <v>429</v>
      </c>
      <c r="B11816">
        <v>5535</v>
      </c>
      <c r="C11816" t="s">
        <v>542</v>
      </c>
      <c r="D11816" t="s">
        <v>475</v>
      </c>
      <c r="E11816" t="s">
        <v>37</v>
      </c>
      <c r="F11816">
        <v>2009</v>
      </c>
      <c r="G11816" t="s">
        <v>480</v>
      </c>
      <c r="H11816">
        <v>4.1868000000000001E-3</v>
      </c>
    </row>
    <row r="11817" spans="1:8">
      <c r="A11817" t="s">
        <v>429</v>
      </c>
      <c r="B11817">
        <v>55431</v>
      </c>
      <c r="C11817" t="s">
        <v>537</v>
      </c>
      <c r="D11817" t="s">
        <v>475</v>
      </c>
      <c r="E11817" t="s">
        <v>6</v>
      </c>
      <c r="F11817">
        <v>2011</v>
      </c>
      <c r="G11817" t="s">
        <v>480</v>
      </c>
      <c r="H11817">
        <v>0.41449320000000001</v>
      </c>
    </row>
    <row r="11818" spans="1:8">
      <c r="A11818" t="s">
        <v>429</v>
      </c>
      <c r="B11818">
        <v>55431</v>
      </c>
      <c r="C11818" t="s">
        <v>537</v>
      </c>
      <c r="D11818" t="s">
        <v>475</v>
      </c>
      <c r="E11818" t="s">
        <v>9</v>
      </c>
      <c r="F11818">
        <v>2009</v>
      </c>
      <c r="G11818" t="s">
        <v>480</v>
      </c>
      <c r="H11818">
        <v>2.2315643999999999</v>
      </c>
    </row>
    <row r="11819" spans="1:8">
      <c r="A11819" t="s">
        <v>429</v>
      </c>
      <c r="B11819">
        <v>55431</v>
      </c>
      <c r="C11819" t="s">
        <v>537</v>
      </c>
      <c r="D11819" t="s">
        <v>475</v>
      </c>
      <c r="E11819" t="s">
        <v>14</v>
      </c>
      <c r="F11819">
        <v>2010</v>
      </c>
      <c r="G11819" t="s">
        <v>480</v>
      </c>
      <c r="H11819">
        <v>6.0876071999999999</v>
      </c>
    </row>
    <row r="11820" spans="1:8">
      <c r="A11820" t="s">
        <v>429</v>
      </c>
      <c r="B11820">
        <v>55431</v>
      </c>
      <c r="C11820" t="s">
        <v>537</v>
      </c>
      <c r="D11820" t="s">
        <v>475</v>
      </c>
      <c r="E11820" t="s">
        <v>37</v>
      </c>
      <c r="F11820">
        <v>2014</v>
      </c>
      <c r="G11820" t="s">
        <v>480</v>
      </c>
      <c r="H11820">
        <v>19.757509200000001</v>
      </c>
    </row>
    <row r="11821" spans="1:8">
      <c r="A11821" t="s">
        <v>464</v>
      </c>
      <c r="B11821">
        <v>55431</v>
      </c>
      <c r="C11821" t="s">
        <v>537</v>
      </c>
      <c r="D11821" t="s">
        <v>475</v>
      </c>
      <c r="E11821" t="s">
        <v>28</v>
      </c>
      <c r="F11821">
        <v>2014</v>
      </c>
      <c r="G11821" t="s">
        <v>480</v>
      </c>
      <c r="H11821">
        <v>8.4322151999999999</v>
      </c>
    </row>
    <row r="11822" spans="1:8">
      <c r="A11822" t="s">
        <v>464</v>
      </c>
      <c r="B11822">
        <v>2130</v>
      </c>
      <c r="C11822" t="s">
        <v>541</v>
      </c>
      <c r="D11822" t="s">
        <v>475</v>
      </c>
      <c r="E11822" t="s">
        <v>3</v>
      </c>
      <c r="F11822">
        <v>2012</v>
      </c>
      <c r="G11822" t="s">
        <v>490</v>
      </c>
      <c r="H11822">
        <v>0.41449320000000001</v>
      </c>
    </row>
    <row r="11823" spans="1:8">
      <c r="A11823" t="s">
        <v>463</v>
      </c>
      <c r="B11823">
        <v>2130</v>
      </c>
      <c r="C11823" t="s">
        <v>541</v>
      </c>
      <c r="D11823" t="s">
        <v>475</v>
      </c>
      <c r="E11823" t="s">
        <v>9</v>
      </c>
      <c r="F11823">
        <v>2012</v>
      </c>
      <c r="G11823" t="s">
        <v>490</v>
      </c>
      <c r="H11823">
        <v>7.9172387999999998</v>
      </c>
    </row>
    <row r="11824" spans="1:8">
      <c r="A11824" t="s">
        <v>463</v>
      </c>
      <c r="B11824">
        <v>2130</v>
      </c>
      <c r="C11824" t="s">
        <v>541</v>
      </c>
      <c r="D11824" t="s">
        <v>475</v>
      </c>
      <c r="E11824" t="s">
        <v>482</v>
      </c>
      <c r="F11824">
        <v>2010</v>
      </c>
      <c r="G11824" t="s">
        <v>490</v>
      </c>
      <c r="H11824">
        <v>31.8573612</v>
      </c>
    </row>
    <row r="11825" spans="1:8">
      <c r="A11825" t="s">
        <v>464</v>
      </c>
      <c r="B11825">
        <v>2200</v>
      </c>
      <c r="C11825" t="s">
        <v>539</v>
      </c>
      <c r="D11825" t="s">
        <v>475</v>
      </c>
      <c r="E11825" t="s">
        <v>11</v>
      </c>
      <c r="F11825">
        <v>2012</v>
      </c>
      <c r="G11825" t="s">
        <v>490</v>
      </c>
      <c r="H11825">
        <v>2.0934000000000001E-2</v>
      </c>
    </row>
    <row r="11826" spans="1:8">
      <c r="A11826" t="s">
        <v>464</v>
      </c>
      <c r="B11826">
        <v>2200</v>
      </c>
      <c r="C11826" t="s">
        <v>539</v>
      </c>
      <c r="D11826" t="s">
        <v>475</v>
      </c>
      <c r="E11826" t="s">
        <v>14</v>
      </c>
      <c r="F11826">
        <v>2009</v>
      </c>
      <c r="G11826" t="s">
        <v>490</v>
      </c>
      <c r="H11826">
        <v>1.1471832</v>
      </c>
    </row>
    <row r="11827" spans="1:8">
      <c r="A11827" t="s">
        <v>499</v>
      </c>
      <c r="B11827">
        <v>2200</v>
      </c>
      <c r="C11827" t="s">
        <v>539</v>
      </c>
      <c r="D11827" t="s">
        <v>475</v>
      </c>
      <c r="E11827" t="s">
        <v>14</v>
      </c>
      <c r="F11827">
        <v>2010</v>
      </c>
      <c r="G11827" t="s">
        <v>490</v>
      </c>
      <c r="H11827">
        <v>0.49822919999999998</v>
      </c>
    </row>
    <row r="11828" spans="1:8">
      <c r="A11828" t="s">
        <v>464</v>
      </c>
      <c r="B11828">
        <v>3235</v>
      </c>
      <c r="C11828" t="s">
        <v>546</v>
      </c>
      <c r="D11828" t="s">
        <v>475</v>
      </c>
      <c r="E11828" t="s">
        <v>6</v>
      </c>
      <c r="F11828">
        <v>2013</v>
      </c>
      <c r="G11828" t="s">
        <v>503</v>
      </c>
      <c r="H11828">
        <v>4.60548E-2</v>
      </c>
    </row>
    <row r="11829" spans="1:8">
      <c r="A11829" t="s">
        <v>464</v>
      </c>
      <c r="B11829">
        <v>3235</v>
      </c>
      <c r="C11829" t="s">
        <v>546</v>
      </c>
      <c r="D11829" t="s">
        <v>475</v>
      </c>
      <c r="E11829" t="s">
        <v>33</v>
      </c>
      <c r="F11829">
        <v>2010</v>
      </c>
      <c r="G11829" t="s">
        <v>503</v>
      </c>
      <c r="H11829">
        <v>4.60548E-2</v>
      </c>
    </row>
    <row r="11830" spans="1:8">
      <c r="A11830" t="s">
        <v>464</v>
      </c>
      <c r="B11830">
        <v>3235</v>
      </c>
      <c r="C11830" t="s">
        <v>546</v>
      </c>
      <c r="D11830" t="s">
        <v>475</v>
      </c>
      <c r="E11830" t="s">
        <v>33</v>
      </c>
      <c r="F11830">
        <v>2012</v>
      </c>
      <c r="G11830" t="s">
        <v>480</v>
      </c>
      <c r="H11830">
        <v>4.60548E-2</v>
      </c>
    </row>
    <row r="11831" spans="1:8">
      <c r="A11831" t="s">
        <v>464</v>
      </c>
      <c r="B11831">
        <v>3235</v>
      </c>
      <c r="C11831" t="s">
        <v>546</v>
      </c>
      <c r="D11831" t="s">
        <v>475</v>
      </c>
      <c r="E11831" t="s">
        <v>13</v>
      </c>
      <c r="F11831">
        <v>2009</v>
      </c>
      <c r="G11831" t="s">
        <v>503</v>
      </c>
      <c r="H11831">
        <v>0.1339776</v>
      </c>
    </row>
    <row r="11832" spans="1:8">
      <c r="A11832" t="s">
        <v>464</v>
      </c>
      <c r="B11832">
        <v>3235</v>
      </c>
      <c r="C11832" t="s">
        <v>546</v>
      </c>
      <c r="D11832" t="s">
        <v>475</v>
      </c>
      <c r="E11832" t="s">
        <v>13</v>
      </c>
      <c r="F11832">
        <v>2009</v>
      </c>
      <c r="G11832" t="s">
        <v>480</v>
      </c>
      <c r="H11832">
        <v>0.1339776</v>
      </c>
    </row>
    <row r="11833" spans="1:8">
      <c r="A11833" t="s">
        <v>464</v>
      </c>
      <c r="B11833">
        <v>3235</v>
      </c>
      <c r="C11833" t="s">
        <v>546</v>
      </c>
      <c r="D11833" t="s">
        <v>475</v>
      </c>
      <c r="E11833" t="s">
        <v>31</v>
      </c>
      <c r="F11833">
        <v>2013</v>
      </c>
      <c r="G11833" t="s">
        <v>480</v>
      </c>
      <c r="H11833">
        <v>8.7922799999999995E-2</v>
      </c>
    </row>
    <row r="11834" spans="1:8">
      <c r="A11834" t="s">
        <v>464</v>
      </c>
      <c r="B11834">
        <v>3235</v>
      </c>
      <c r="C11834" t="s">
        <v>546</v>
      </c>
      <c r="D11834" t="s">
        <v>475</v>
      </c>
      <c r="E11834" t="s">
        <v>32</v>
      </c>
      <c r="F11834">
        <v>2010</v>
      </c>
      <c r="G11834" t="s">
        <v>480</v>
      </c>
      <c r="H11834">
        <v>4.1868000000000002E-2</v>
      </c>
    </row>
    <row r="11835" spans="1:8">
      <c r="A11835" t="s">
        <v>464</v>
      </c>
      <c r="B11835">
        <v>3235</v>
      </c>
      <c r="C11835" t="s">
        <v>546</v>
      </c>
      <c r="D11835" t="s">
        <v>475</v>
      </c>
      <c r="E11835" t="s">
        <v>16</v>
      </c>
      <c r="F11835">
        <v>2009</v>
      </c>
      <c r="G11835" t="s">
        <v>503</v>
      </c>
      <c r="H11835">
        <v>4.60548E-2</v>
      </c>
    </row>
    <row r="11836" spans="1:8">
      <c r="A11836" t="s">
        <v>464</v>
      </c>
      <c r="B11836">
        <v>3235</v>
      </c>
      <c r="C11836" t="s">
        <v>546</v>
      </c>
      <c r="D11836" t="s">
        <v>475</v>
      </c>
      <c r="E11836" t="s">
        <v>24</v>
      </c>
      <c r="F11836">
        <v>2014</v>
      </c>
      <c r="G11836" t="s">
        <v>503</v>
      </c>
      <c r="H11836">
        <v>4.60548E-2</v>
      </c>
    </row>
    <row r="11837" spans="1:8">
      <c r="A11837" t="s">
        <v>464</v>
      </c>
      <c r="B11837">
        <v>3235</v>
      </c>
      <c r="C11837" t="s">
        <v>546</v>
      </c>
      <c r="D11837" t="s">
        <v>475</v>
      </c>
      <c r="E11837" t="s">
        <v>16</v>
      </c>
      <c r="F11837">
        <v>2009</v>
      </c>
      <c r="G11837" t="s">
        <v>480</v>
      </c>
      <c r="H11837">
        <v>4.60548E-2</v>
      </c>
    </row>
    <row r="11838" spans="1:8">
      <c r="A11838" t="s">
        <v>464</v>
      </c>
      <c r="B11838">
        <v>3235</v>
      </c>
      <c r="C11838" t="s">
        <v>546</v>
      </c>
      <c r="D11838" t="s">
        <v>475</v>
      </c>
      <c r="E11838" t="s">
        <v>15</v>
      </c>
      <c r="F11838">
        <v>2014</v>
      </c>
      <c r="G11838" t="s">
        <v>480</v>
      </c>
      <c r="H11838">
        <v>0.6154596</v>
      </c>
    </row>
    <row r="11839" spans="1:8">
      <c r="A11839" t="s">
        <v>464</v>
      </c>
      <c r="B11839">
        <v>3235</v>
      </c>
      <c r="C11839" t="s">
        <v>546</v>
      </c>
      <c r="D11839" t="s">
        <v>475</v>
      </c>
      <c r="E11839" t="s">
        <v>5</v>
      </c>
      <c r="F11839">
        <v>2013</v>
      </c>
      <c r="G11839" t="s">
        <v>503</v>
      </c>
      <c r="H11839">
        <v>0.1339776</v>
      </c>
    </row>
    <row r="11840" spans="1:8">
      <c r="A11840" t="s">
        <v>464</v>
      </c>
      <c r="B11840">
        <v>3235</v>
      </c>
      <c r="C11840" t="s">
        <v>546</v>
      </c>
      <c r="D11840" t="s">
        <v>475</v>
      </c>
      <c r="E11840" t="s">
        <v>34</v>
      </c>
      <c r="F11840">
        <v>2011</v>
      </c>
      <c r="G11840" t="s">
        <v>503</v>
      </c>
      <c r="H11840">
        <v>0.17584559999999999</v>
      </c>
    </row>
    <row r="11841" spans="1:8">
      <c r="A11841" t="s">
        <v>464</v>
      </c>
      <c r="B11841">
        <v>3235</v>
      </c>
      <c r="C11841" t="s">
        <v>546</v>
      </c>
      <c r="D11841" t="s">
        <v>475</v>
      </c>
      <c r="E11841" t="s">
        <v>37</v>
      </c>
      <c r="F11841">
        <v>2011</v>
      </c>
      <c r="G11841" t="s">
        <v>503</v>
      </c>
      <c r="H11841">
        <v>0.90016200000000002</v>
      </c>
    </row>
    <row r="11842" spans="1:8">
      <c r="A11842" t="s">
        <v>464</v>
      </c>
      <c r="B11842">
        <v>3235</v>
      </c>
      <c r="C11842" t="s">
        <v>546</v>
      </c>
      <c r="D11842" t="s">
        <v>475</v>
      </c>
      <c r="E11842" t="s">
        <v>11</v>
      </c>
      <c r="F11842">
        <v>2013</v>
      </c>
      <c r="G11842" t="s">
        <v>480</v>
      </c>
      <c r="H11842">
        <v>4.1868000000000002E-2</v>
      </c>
    </row>
    <row r="11843" spans="1:8">
      <c r="A11843" t="s">
        <v>464</v>
      </c>
      <c r="B11843">
        <v>3235</v>
      </c>
      <c r="C11843" t="s">
        <v>546</v>
      </c>
      <c r="D11843" t="s">
        <v>475</v>
      </c>
      <c r="E11843" t="s">
        <v>5</v>
      </c>
      <c r="F11843">
        <v>2013</v>
      </c>
      <c r="G11843" t="s">
        <v>480</v>
      </c>
      <c r="H11843">
        <v>0.1339776</v>
      </c>
    </row>
    <row r="11844" spans="1:8">
      <c r="A11844" t="s">
        <v>464</v>
      </c>
      <c r="B11844">
        <v>3235</v>
      </c>
      <c r="C11844" t="s">
        <v>546</v>
      </c>
      <c r="D11844" t="s">
        <v>475</v>
      </c>
      <c r="E11844" t="s">
        <v>3</v>
      </c>
      <c r="F11844">
        <v>2009</v>
      </c>
      <c r="G11844" t="s">
        <v>480</v>
      </c>
      <c r="H11844">
        <v>0.1716588</v>
      </c>
    </row>
    <row r="11845" spans="1:8">
      <c r="A11845" t="s">
        <v>464</v>
      </c>
      <c r="B11845">
        <v>3235</v>
      </c>
      <c r="C11845" t="s">
        <v>546</v>
      </c>
      <c r="D11845" t="s">
        <v>475</v>
      </c>
      <c r="E11845" t="s">
        <v>29</v>
      </c>
      <c r="F11845">
        <v>2013</v>
      </c>
      <c r="G11845" t="s">
        <v>480</v>
      </c>
      <c r="H11845">
        <v>4.1868000000000002E-2</v>
      </c>
    </row>
    <row r="11846" spans="1:8">
      <c r="A11846" t="s">
        <v>464</v>
      </c>
      <c r="B11846">
        <v>3235</v>
      </c>
      <c r="C11846" t="s">
        <v>546</v>
      </c>
      <c r="D11846" t="s">
        <v>475</v>
      </c>
      <c r="E11846" t="s">
        <v>6</v>
      </c>
      <c r="F11846">
        <v>2012</v>
      </c>
      <c r="G11846" t="s">
        <v>503</v>
      </c>
      <c r="H11846">
        <v>4.60548E-2</v>
      </c>
    </row>
    <row r="11847" spans="1:8">
      <c r="A11847" t="s">
        <v>464</v>
      </c>
      <c r="B11847">
        <v>3235</v>
      </c>
      <c r="C11847" t="s">
        <v>546</v>
      </c>
      <c r="D11847" t="s">
        <v>475</v>
      </c>
      <c r="E11847" t="s">
        <v>33</v>
      </c>
      <c r="F11847">
        <v>2009</v>
      </c>
      <c r="G11847" t="s">
        <v>503</v>
      </c>
      <c r="H11847">
        <v>4.60548E-2</v>
      </c>
    </row>
    <row r="11848" spans="1:8">
      <c r="A11848" t="s">
        <v>464</v>
      </c>
      <c r="B11848">
        <v>3235</v>
      </c>
      <c r="C11848" t="s">
        <v>546</v>
      </c>
      <c r="D11848" t="s">
        <v>475</v>
      </c>
      <c r="E11848" t="s">
        <v>31</v>
      </c>
      <c r="F11848">
        <v>2012</v>
      </c>
      <c r="G11848" t="s">
        <v>480</v>
      </c>
      <c r="H11848">
        <v>4.60548E-2</v>
      </c>
    </row>
    <row r="11849" spans="1:8">
      <c r="A11849" t="s">
        <v>464</v>
      </c>
      <c r="B11849">
        <v>3235</v>
      </c>
      <c r="C11849" t="s">
        <v>546</v>
      </c>
      <c r="D11849" t="s">
        <v>475</v>
      </c>
      <c r="E11849" t="s">
        <v>33</v>
      </c>
      <c r="F11849">
        <v>2011</v>
      </c>
      <c r="G11849" t="s">
        <v>480</v>
      </c>
      <c r="H11849">
        <v>4.60548E-2</v>
      </c>
    </row>
    <row r="11850" spans="1:8">
      <c r="A11850" t="s">
        <v>464</v>
      </c>
      <c r="B11850">
        <v>3235</v>
      </c>
      <c r="C11850" t="s">
        <v>546</v>
      </c>
      <c r="D11850" t="s">
        <v>475</v>
      </c>
      <c r="E11850" t="s">
        <v>27</v>
      </c>
      <c r="F11850">
        <v>2012</v>
      </c>
      <c r="G11850" t="s">
        <v>480</v>
      </c>
      <c r="H11850">
        <v>4.60548E-2</v>
      </c>
    </row>
    <row r="11851" spans="1:8">
      <c r="A11851" t="s">
        <v>464</v>
      </c>
      <c r="B11851">
        <v>3235</v>
      </c>
      <c r="C11851" t="s">
        <v>546</v>
      </c>
      <c r="D11851" t="s">
        <v>475</v>
      </c>
      <c r="E11851" t="s">
        <v>32</v>
      </c>
      <c r="F11851">
        <v>2009</v>
      </c>
      <c r="G11851" t="s">
        <v>480</v>
      </c>
      <c r="H11851">
        <v>4.1868000000000002E-2</v>
      </c>
    </row>
    <row r="11852" spans="1:8">
      <c r="A11852" t="s">
        <v>464</v>
      </c>
      <c r="B11852">
        <v>3235</v>
      </c>
      <c r="C11852" t="s">
        <v>546</v>
      </c>
      <c r="D11852" t="s">
        <v>475</v>
      </c>
      <c r="E11852" t="s">
        <v>24</v>
      </c>
      <c r="F11852">
        <v>2012</v>
      </c>
      <c r="G11852" t="s">
        <v>503</v>
      </c>
      <c r="H11852">
        <v>8.7922799999999995E-2</v>
      </c>
    </row>
    <row r="11853" spans="1:8">
      <c r="A11853" t="s">
        <v>464</v>
      </c>
      <c r="B11853">
        <v>3235</v>
      </c>
      <c r="C11853" t="s">
        <v>546</v>
      </c>
      <c r="D11853" t="s">
        <v>475</v>
      </c>
      <c r="E11853" t="s">
        <v>15</v>
      </c>
      <c r="F11853">
        <v>2013</v>
      </c>
      <c r="G11853" t="s">
        <v>480</v>
      </c>
      <c r="H11853">
        <v>0.17584559999999999</v>
      </c>
    </row>
    <row r="11854" spans="1:8">
      <c r="A11854" t="s">
        <v>464</v>
      </c>
      <c r="B11854">
        <v>3235</v>
      </c>
      <c r="C11854" t="s">
        <v>546</v>
      </c>
      <c r="D11854" t="s">
        <v>475</v>
      </c>
      <c r="E11854" t="s">
        <v>5</v>
      </c>
      <c r="F11854">
        <v>2012</v>
      </c>
      <c r="G11854" t="s">
        <v>503</v>
      </c>
      <c r="H11854">
        <v>8.7922799999999995E-2</v>
      </c>
    </row>
    <row r="11855" spans="1:8">
      <c r="A11855" t="s">
        <v>464</v>
      </c>
      <c r="B11855">
        <v>3235</v>
      </c>
      <c r="C11855" t="s">
        <v>546</v>
      </c>
      <c r="D11855" t="s">
        <v>475</v>
      </c>
      <c r="E11855" t="s">
        <v>34</v>
      </c>
      <c r="F11855">
        <v>2010</v>
      </c>
      <c r="G11855" t="s">
        <v>503</v>
      </c>
      <c r="H11855">
        <v>0.17584559999999999</v>
      </c>
    </row>
    <row r="11856" spans="1:8">
      <c r="A11856" t="s">
        <v>464</v>
      </c>
      <c r="B11856">
        <v>3235</v>
      </c>
      <c r="C11856" t="s">
        <v>546</v>
      </c>
      <c r="D11856" t="s">
        <v>475</v>
      </c>
      <c r="E11856" t="s">
        <v>37</v>
      </c>
      <c r="F11856">
        <v>2010</v>
      </c>
      <c r="G11856" t="s">
        <v>503</v>
      </c>
      <c r="H11856">
        <v>0.76618439999999999</v>
      </c>
    </row>
    <row r="11857" spans="1:8">
      <c r="A11857" t="s">
        <v>464</v>
      </c>
      <c r="B11857">
        <v>3235</v>
      </c>
      <c r="C11857" t="s">
        <v>546</v>
      </c>
      <c r="D11857" t="s">
        <v>475</v>
      </c>
      <c r="E11857" t="s">
        <v>11</v>
      </c>
      <c r="F11857">
        <v>2012</v>
      </c>
      <c r="G11857" t="s">
        <v>480</v>
      </c>
      <c r="H11857">
        <v>4.1868000000000002E-2</v>
      </c>
    </row>
    <row r="11858" spans="1:8">
      <c r="A11858" t="s">
        <v>464</v>
      </c>
      <c r="B11858">
        <v>3235</v>
      </c>
      <c r="C11858" t="s">
        <v>546</v>
      </c>
      <c r="D11858" t="s">
        <v>475</v>
      </c>
      <c r="E11858" t="s">
        <v>5</v>
      </c>
      <c r="F11858">
        <v>2012</v>
      </c>
      <c r="G11858" t="s">
        <v>480</v>
      </c>
      <c r="H11858">
        <v>8.7922799999999995E-2</v>
      </c>
    </row>
    <row r="11859" spans="1:8">
      <c r="A11859" t="s">
        <v>464</v>
      </c>
      <c r="B11859">
        <v>3235</v>
      </c>
      <c r="C11859" t="s">
        <v>546</v>
      </c>
      <c r="D11859" t="s">
        <v>475</v>
      </c>
      <c r="E11859" t="s">
        <v>32</v>
      </c>
      <c r="F11859">
        <v>2014</v>
      </c>
      <c r="G11859" t="s">
        <v>503</v>
      </c>
      <c r="H11859">
        <v>4.1868000000000002E-2</v>
      </c>
    </row>
    <row r="11860" spans="1:8">
      <c r="A11860" t="s">
        <v>464</v>
      </c>
      <c r="B11860">
        <v>3235</v>
      </c>
      <c r="C11860" t="s">
        <v>546</v>
      </c>
      <c r="D11860" t="s">
        <v>475</v>
      </c>
      <c r="E11860" t="s">
        <v>343</v>
      </c>
      <c r="F11860">
        <v>2012</v>
      </c>
      <c r="G11860" t="s">
        <v>480</v>
      </c>
      <c r="H11860">
        <v>0.1339776</v>
      </c>
    </row>
    <row r="11861" spans="1:8">
      <c r="A11861" t="s">
        <v>464</v>
      </c>
      <c r="B11861">
        <v>3235</v>
      </c>
      <c r="C11861" t="s">
        <v>546</v>
      </c>
      <c r="D11861" t="s">
        <v>475</v>
      </c>
      <c r="E11861" t="s">
        <v>15</v>
      </c>
      <c r="F11861">
        <v>2009</v>
      </c>
      <c r="G11861" t="s">
        <v>480</v>
      </c>
      <c r="H11861">
        <v>0.1339776</v>
      </c>
    </row>
    <row r="11862" spans="1:8">
      <c r="A11862" t="s">
        <v>464</v>
      </c>
      <c r="B11862">
        <v>3235</v>
      </c>
      <c r="C11862" t="s">
        <v>546</v>
      </c>
      <c r="D11862" t="s">
        <v>475</v>
      </c>
      <c r="E11862" t="s">
        <v>24</v>
      </c>
      <c r="F11862">
        <v>2012</v>
      </c>
      <c r="G11862" t="s">
        <v>480</v>
      </c>
      <c r="H11862">
        <v>8.7922799999999995E-2</v>
      </c>
    </row>
    <row r="11863" spans="1:8">
      <c r="A11863" t="s">
        <v>464</v>
      </c>
      <c r="B11863">
        <v>3235</v>
      </c>
      <c r="C11863" t="s">
        <v>546</v>
      </c>
      <c r="D11863" t="s">
        <v>475</v>
      </c>
      <c r="E11863" t="s">
        <v>35</v>
      </c>
      <c r="F11863">
        <v>2014</v>
      </c>
      <c r="G11863" t="s">
        <v>503</v>
      </c>
      <c r="H11863">
        <v>4.60548E-2</v>
      </c>
    </row>
    <row r="11864" spans="1:8">
      <c r="A11864" t="s">
        <v>464</v>
      </c>
      <c r="B11864">
        <v>3235</v>
      </c>
      <c r="C11864" t="s">
        <v>546</v>
      </c>
      <c r="D11864" t="s">
        <v>475</v>
      </c>
      <c r="E11864" t="s">
        <v>35</v>
      </c>
      <c r="F11864">
        <v>2012</v>
      </c>
      <c r="G11864" t="s">
        <v>480</v>
      </c>
      <c r="H11864">
        <v>4.60548E-2</v>
      </c>
    </row>
    <row r="11865" spans="1:8">
      <c r="A11865" t="s">
        <v>464</v>
      </c>
      <c r="B11865">
        <v>3235</v>
      </c>
      <c r="C11865" t="s">
        <v>546</v>
      </c>
      <c r="D11865" t="s">
        <v>475</v>
      </c>
      <c r="E11865" t="s">
        <v>34</v>
      </c>
      <c r="F11865">
        <v>2010</v>
      </c>
      <c r="G11865" t="s">
        <v>480</v>
      </c>
      <c r="H11865">
        <v>0.17584559999999999</v>
      </c>
    </row>
    <row r="11866" spans="1:8">
      <c r="A11866" t="s">
        <v>464</v>
      </c>
      <c r="B11866">
        <v>3235</v>
      </c>
      <c r="C11866" t="s">
        <v>546</v>
      </c>
      <c r="D11866" t="s">
        <v>475</v>
      </c>
      <c r="E11866" t="s">
        <v>343</v>
      </c>
      <c r="F11866">
        <v>2012</v>
      </c>
      <c r="G11866" t="s">
        <v>503</v>
      </c>
      <c r="H11866">
        <v>0.1339776</v>
      </c>
    </row>
    <row r="11867" spans="1:8">
      <c r="A11867" t="s">
        <v>464</v>
      </c>
      <c r="B11867">
        <v>3235</v>
      </c>
      <c r="C11867" t="s">
        <v>546</v>
      </c>
      <c r="D11867" t="s">
        <v>475</v>
      </c>
      <c r="E11867" t="s">
        <v>32</v>
      </c>
      <c r="F11867">
        <v>2009</v>
      </c>
      <c r="G11867" t="s">
        <v>503</v>
      </c>
      <c r="H11867">
        <v>4.1868000000000002E-2</v>
      </c>
    </row>
    <row r="11868" spans="1:8">
      <c r="A11868" t="s">
        <v>464</v>
      </c>
      <c r="B11868">
        <v>3235</v>
      </c>
      <c r="C11868" t="s">
        <v>546</v>
      </c>
      <c r="D11868" t="s">
        <v>475</v>
      </c>
      <c r="E11868" t="s">
        <v>9</v>
      </c>
      <c r="F11868">
        <v>2011</v>
      </c>
      <c r="G11868" t="s">
        <v>503</v>
      </c>
      <c r="H11868">
        <v>4.1868000000000002E-2</v>
      </c>
    </row>
    <row r="11869" spans="1:8">
      <c r="A11869" t="s">
        <v>464</v>
      </c>
      <c r="B11869">
        <v>3235</v>
      </c>
      <c r="C11869" t="s">
        <v>546</v>
      </c>
      <c r="D11869" t="s">
        <v>475</v>
      </c>
      <c r="E11869" t="s">
        <v>15</v>
      </c>
      <c r="F11869">
        <v>2012</v>
      </c>
      <c r="G11869" t="s">
        <v>503</v>
      </c>
      <c r="H11869">
        <v>0.26376840000000001</v>
      </c>
    </row>
    <row r="11870" spans="1:8">
      <c r="A11870" t="s">
        <v>464</v>
      </c>
      <c r="B11870">
        <v>3235</v>
      </c>
      <c r="C11870" t="s">
        <v>546</v>
      </c>
      <c r="D11870" t="s">
        <v>475</v>
      </c>
      <c r="E11870" t="s">
        <v>28</v>
      </c>
      <c r="F11870">
        <v>2009</v>
      </c>
      <c r="G11870" t="s">
        <v>480</v>
      </c>
      <c r="H11870">
        <v>0.52753680000000003</v>
      </c>
    </row>
    <row r="11871" spans="1:8">
      <c r="A11871" t="s">
        <v>464</v>
      </c>
      <c r="B11871">
        <v>3235</v>
      </c>
      <c r="C11871" t="s">
        <v>546</v>
      </c>
      <c r="D11871" t="s">
        <v>475</v>
      </c>
      <c r="E11871" t="s">
        <v>3</v>
      </c>
      <c r="F11871">
        <v>2011</v>
      </c>
      <c r="G11871" t="s">
        <v>503</v>
      </c>
      <c r="H11871">
        <v>0.25539479999999998</v>
      </c>
    </row>
    <row r="11872" spans="1:8">
      <c r="A11872" t="s">
        <v>464</v>
      </c>
      <c r="B11872">
        <v>3235</v>
      </c>
      <c r="C11872" t="s">
        <v>546</v>
      </c>
      <c r="D11872" t="s">
        <v>475</v>
      </c>
      <c r="E11872" t="s">
        <v>11</v>
      </c>
      <c r="F11872">
        <v>2012</v>
      </c>
      <c r="G11872" t="s">
        <v>503</v>
      </c>
      <c r="H11872">
        <v>4.1868000000000002E-2</v>
      </c>
    </row>
    <row r="11873" spans="1:8">
      <c r="A11873" t="s">
        <v>464</v>
      </c>
      <c r="B11873">
        <v>3235</v>
      </c>
      <c r="C11873" t="s">
        <v>546</v>
      </c>
      <c r="D11873" t="s">
        <v>475</v>
      </c>
      <c r="E11873" t="s">
        <v>14</v>
      </c>
      <c r="F11873">
        <v>2012</v>
      </c>
      <c r="G11873" t="s">
        <v>503</v>
      </c>
      <c r="H11873">
        <v>4.1868000000000002E-2</v>
      </c>
    </row>
    <row r="11874" spans="1:8">
      <c r="A11874" t="s">
        <v>464</v>
      </c>
      <c r="B11874">
        <v>3235</v>
      </c>
      <c r="C11874" t="s">
        <v>546</v>
      </c>
      <c r="D11874" t="s">
        <v>475</v>
      </c>
      <c r="E11874" t="s">
        <v>35</v>
      </c>
      <c r="F11874">
        <v>2009</v>
      </c>
      <c r="G11874" t="s">
        <v>503</v>
      </c>
      <c r="H11874">
        <v>4.60548E-2</v>
      </c>
    </row>
    <row r="11875" spans="1:8">
      <c r="A11875" t="s">
        <v>464</v>
      </c>
      <c r="B11875">
        <v>3235</v>
      </c>
      <c r="C11875" t="s">
        <v>546</v>
      </c>
      <c r="D11875" t="s">
        <v>475</v>
      </c>
      <c r="E11875" t="s">
        <v>37</v>
      </c>
      <c r="F11875">
        <v>2010</v>
      </c>
      <c r="G11875" t="s">
        <v>480</v>
      </c>
      <c r="H11875">
        <v>0.76618439999999999</v>
      </c>
    </row>
    <row r="11876" spans="1:8">
      <c r="A11876" t="s">
        <v>464</v>
      </c>
      <c r="B11876">
        <v>3235</v>
      </c>
      <c r="C11876" t="s">
        <v>546</v>
      </c>
      <c r="D11876" t="s">
        <v>475</v>
      </c>
      <c r="E11876" t="s">
        <v>34</v>
      </c>
      <c r="F11876">
        <v>2009</v>
      </c>
      <c r="G11876" t="s">
        <v>480</v>
      </c>
      <c r="H11876">
        <v>0.17584559999999999</v>
      </c>
    </row>
    <row r="11877" spans="1:8">
      <c r="A11877" t="s">
        <v>464</v>
      </c>
      <c r="B11877">
        <v>3235</v>
      </c>
      <c r="C11877" t="s">
        <v>546</v>
      </c>
      <c r="D11877" t="s">
        <v>475</v>
      </c>
      <c r="E11877" t="s">
        <v>343</v>
      </c>
      <c r="F11877">
        <v>2011</v>
      </c>
      <c r="G11877" t="s">
        <v>503</v>
      </c>
      <c r="H11877">
        <v>0.25958160000000002</v>
      </c>
    </row>
    <row r="11878" spans="1:8">
      <c r="A11878" t="s">
        <v>464</v>
      </c>
      <c r="B11878">
        <v>3235</v>
      </c>
      <c r="C11878" t="s">
        <v>546</v>
      </c>
      <c r="D11878" t="s">
        <v>475</v>
      </c>
      <c r="E11878" t="s">
        <v>9</v>
      </c>
      <c r="F11878">
        <v>2010</v>
      </c>
      <c r="G11878" t="s">
        <v>503</v>
      </c>
      <c r="H11878">
        <v>8.7922799999999995E-2</v>
      </c>
    </row>
    <row r="11879" spans="1:8">
      <c r="A11879" t="s">
        <v>464</v>
      </c>
      <c r="B11879">
        <v>3235</v>
      </c>
      <c r="C11879" t="s">
        <v>546</v>
      </c>
      <c r="D11879" t="s">
        <v>475</v>
      </c>
      <c r="E11879" t="s">
        <v>15</v>
      </c>
      <c r="F11879">
        <v>2011</v>
      </c>
      <c r="G11879" t="s">
        <v>503</v>
      </c>
      <c r="H11879">
        <v>8.7922799999999995E-2</v>
      </c>
    </row>
    <row r="11880" spans="1:8">
      <c r="A11880" t="s">
        <v>464</v>
      </c>
      <c r="B11880">
        <v>3235</v>
      </c>
      <c r="C11880" t="s">
        <v>546</v>
      </c>
      <c r="D11880" t="s">
        <v>475</v>
      </c>
      <c r="E11880" t="s">
        <v>3</v>
      </c>
      <c r="F11880">
        <v>2010</v>
      </c>
      <c r="G11880" t="s">
        <v>503</v>
      </c>
      <c r="H11880">
        <v>0.1716588</v>
      </c>
    </row>
    <row r="11881" spans="1:8">
      <c r="A11881" t="s">
        <v>464</v>
      </c>
      <c r="B11881">
        <v>3235</v>
      </c>
      <c r="C11881" t="s">
        <v>546</v>
      </c>
      <c r="D11881" t="s">
        <v>475</v>
      </c>
      <c r="E11881" t="s">
        <v>11</v>
      </c>
      <c r="F11881">
        <v>2011</v>
      </c>
      <c r="G11881" t="s">
        <v>503</v>
      </c>
      <c r="H11881">
        <v>4.1868000000000002E-2</v>
      </c>
    </row>
    <row r="11882" spans="1:8">
      <c r="A11882" t="s">
        <v>464</v>
      </c>
      <c r="B11882">
        <v>3235</v>
      </c>
      <c r="C11882" t="s">
        <v>546</v>
      </c>
      <c r="D11882" t="s">
        <v>475</v>
      </c>
      <c r="E11882" t="s">
        <v>14</v>
      </c>
      <c r="F11882">
        <v>2010</v>
      </c>
      <c r="G11882" t="s">
        <v>503</v>
      </c>
      <c r="H11882">
        <v>0.3935592</v>
      </c>
    </row>
    <row r="11883" spans="1:8">
      <c r="A11883" t="s">
        <v>464</v>
      </c>
      <c r="B11883">
        <v>3235</v>
      </c>
      <c r="C11883" t="s">
        <v>546</v>
      </c>
      <c r="D11883" t="s">
        <v>475</v>
      </c>
      <c r="E11883" t="s">
        <v>14</v>
      </c>
      <c r="F11883">
        <v>2014</v>
      </c>
      <c r="G11883" t="s">
        <v>480</v>
      </c>
      <c r="H11883">
        <v>0.26376840000000001</v>
      </c>
    </row>
    <row r="11884" spans="1:8">
      <c r="A11884" t="s">
        <v>464</v>
      </c>
      <c r="B11884">
        <v>3235</v>
      </c>
      <c r="C11884" t="s">
        <v>546</v>
      </c>
      <c r="D11884" t="s">
        <v>475</v>
      </c>
      <c r="E11884" t="s">
        <v>37</v>
      </c>
      <c r="F11884">
        <v>2009</v>
      </c>
      <c r="G11884" t="s">
        <v>480</v>
      </c>
      <c r="H11884">
        <v>1.172304</v>
      </c>
    </row>
    <row r="11885" spans="1:8">
      <c r="A11885" t="s">
        <v>464</v>
      </c>
      <c r="B11885">
        <v>3235</v>
      </c>
      <c r="C11885" t="s">
        <v>546</v>
      </c>
      <c r="D11885" t="s">
        <v>475</v>
      </c>
      <c r="E11885" t="s">
        <v>31</v>
      </c>
      <c r="F11885">
        <v>2012</v>
      </c>
      <c r="G11885" t="s">
        <v>503</v>
      </c>
      <c r="H11885">
        <v>4.60548E-2</v>
      </c>
    </row>
    <row r="11886" spans="1:8">
      <c r="A11886" t="s">
        <v>464</v>
      </c>
      <c r="B11886">
        <v>3235</v>
      </c>
      <c r="C11886" t="s">
        <v>546</v>
      </c>
      <c r="D11886" t="s">
        <v>475</v>
      </c>
      <c r="E11886" t="s">
        <v>6</v>
      </c>
      <c r="F11886">
        <v>2012</v>
      </c>
      <c r="G11886" t="s">
        <v>480</v>
      </c>
      <c r="H11886">
        <v>4.60548E-2</v>
      </c>
    </row>
    <row r="11887" spans="1:8">
      <c r="A11887" t="s">
        <v>464</v>
      </c>
      <c r="B11887">
        <v>3235</v>
      </c>
      <c r="C11887" t="s">
        <v>546</v>
      </c>
      <c r="D11887" t="s">
        <v>475</v>
      </c>
      <c r="E11887" t="s">
        <v>13</v>
      </c>
      <c r="F11887">
        <v>2014</v>
      </c>
      <c r="G11887" t="s">
        <v>503</v>
      </c>
      <c r="H11887">
        <v>0.17584559999999999</v>
      </c>
    </row>
    <row r="11888" spans="1:8">
      <c r="A11888" t="s">
        <v>464</v>
      </c>
      <c r="B11888">
        <v>3235</v>
      </c>
      <c r="C11888" t="s">
        <v>546</v>
      </c>
      <c r="D11888" t="s">
        <v>475</v>
      </c>
      <c r="E11888" t="s">
        <v>13</v>
      </c>
      <c r="F11888">
        <v>2014</v>
      </c>
      <c r="G11888" t="s">
        <v>480</v>
      </c>
      <c r="H11888">
        <v>0.17584559999999999</v>
      </c>
    </row>
    <row r="11889" spans="1:8">
      <c r="A11889" t="s">
        <v>464</v>
      </c>
      <c r="B11889">
        <v>3235</v>
      </c>
      <c r="C11889" t="s">
        <v>546</v>
      </c>
      <c r="D11889" t="s">
        <v>475</v>
      </c>
      <c r="E11889" t="s">
        <v>10</v>
      </c>
      <c r="F11889">
        <v>2012</v>
      </c>
      <c r="G11889" t="s">
        <v>503</v>
      </c>
      <c r="H11889">
        <v>0.65314079999999997</v>
      </c>
    </row>
    <row r="11890" spans="1:8">
      <c r="A11890" t="s">
        <v>464</v>
      </c>
      <c r="B11890">
        <v>3235</v>
      </c>
      <c r="C11890" t="s">
        <v>546</v>
      </c>
      <c r="D11890" t="s">
        <v>475</v>
      </c>
      <c r="E11890" t="s">
        <v>16</v>
      </c>
      <c r="F11890">
        <v>2014</v>
      </c>
      <c r="G11890" t="s">
        <v>503</v>
      </c>
      <c r="H11890">
        <v>4.60548E-2</v>
      </c>
    </row>
    <row r="11891" spans="1:8">
      <c r="A11891" t="s">
        <v>464</v>
      </c>
      <c r="B11891">
        <v>3235</v>
      </c>
      <c r="C11891" t="s">
        <v>546</v>
      </c>
      <c r="D11891" t="s">
        <v>475</v>
      </c>
      <c r="E11891" t="s">
        <v>10</v>
      </c>
      <c r="F11891">
        <v>2012</v>
      </c>
      <c r="G11891" t="s">
        <v>480</v>
      </c>
      <c r="H11891">
        <v>0.65314079999999997</v>
      </c>
    </row>
    <row r="11892" spans="1:8">
      <c r="A11892" t="s">
        <v>464</v>
      </c>
      <c r="B11892">
        <v>3235</v>
      </c>
      <c r="C11892" t="s">
        <v>546</v>
      </c>
      <c r="D11892" t="s">
        <v>475</v>
      </c>
      <c r="E11892" t="s">
        <v>9</v>
      </c>
      <c r="F11892">
        <v>2012</v>
      </c>
      <c r="G11892" t="s">
        <v>480</v>
      </c>
      <c r="H11892">
        <v>8.7922799999999995E-2</v>
      </c>
    </row>
    <row r="11893" spans="1:8">
      <c r="A11893" t="s">
        <v>464</v>
      </c>
      <c r="B11893">
        <v>3235</v>
      </c>
      <c r="C11893" t="s">
        <v>546</v>
      </c>
      <c r="D11893" t="s">
        <v>475</v>
      </c>
      <c r="E11893" t="s">
        <v>16</v>
      </c>
      <c r="F11893">
        <v>2014</v>
      </c>
      <c r="G11893" t="s">
        <v>480</v>
      </c>
      <c r="H11893">
        <v>4.60548E-2</v>
      </c>
    </row>
    <row r="11894" spans="1:8">
      <c r="A11894" t="s">
        <v>464</v>
      </c>
      <c r="B11894">
        <v>3235</v>
      </c>
      <c r="C11894" t="s">
        <v>546</v>
      </c>
      <c r="D11894" t="s">
        <v>475</v>
      </c>
      <c r="E11894" t="s">
        <v>14</v>
      </c>
      <c r="F11894">
        <v>2009</v>
      </c>
      <c r="G11894" t="s">
        <v>480</v>
      </c>
      <c r="H11894">
        <v>0.43542720000000001</v>
      </c>
    </row>
    <row r="11895" spans="1:8">
      <c r="A11895" t="s">
        <v>464</v>
      </c>
      <c r="B11895">
        <v>3235</v>
      </c>
      <c r="C11895" t="s">
        <v>546</v>
      </c>
      <c r="D11895" t="s">
        <v>475</v>
      </c>
      <c r="E11895" t="s">
        <v>34</v>
      </c>
      <c r="F11895">
        <v>2011</v>
      </c>
      <c r="G11895" t="s">
        <v>480</v>
      </c>
      <c r="H11895">
        <v>0.17584559999999999</v>
      </c>
    </row>
    <row r="11896" spans="1:8">
      <c r="A11896" t="s">
        <v>464</v>
      </c>
      <c r="B11896">
        <v>3235</v>
      </c>
      <c r="C11896" t="s">
        <v>546</v>
      </c>
      <c r="D11896" t="s">
        <v>475</v>
      </c>
      <c r="E11896" t="s">
        <v>343</v>
      </c>
      <c r="F11896">
        <v>2013</v>
      </c>
      <c r="G11896" t="s">
        <v>503</v>
      </c>
      <c r="H11896">
        <v>8.7922799999999995E-2</v>
      </c>
    </row>
    <row r="11897" spans="1:8">
      <c r="A11897" t="s">
        <v>464</v>
      </c>
      <c r="B11897">
        <v>3235</v>
      </c>
      <c r="C11897" t="s">
        <v>546</v>
      </c>
      <c r="D11897" t="s">
        <v>475</v>
      </c>
      <c r="E11897" t="s">
        <v>32</v>
      </c>
      <c r="F11897">
        <v>2010</v>
      </c>
      <c r="G11897" t="s">
        <v>503</v>
      </c>
      <c r="H11897">
        <v>4.1868000000000002E-2</v>
      </c>
    </row>
    <row r="11898" spans="1:8">
      <c r="A11898" t="s">
        <v>429</v>
      </c>
      <c r="B11898">
        <v>3100</v>
      </c>
      <c r="C11898" t="s">
        <v>544</v>
      </c>
      <c r="D11898" t="s">
        <v>475</v>
      </c>
      <c r="E11898" t="s">
        <v>479</v>
      </c>
      <c r="F11898">
        <v>2011</v>
      </c>
      <c r="G11898" t="s">
        <v>503</v>
      </c>
      <c r="H11898">
        <v>100.70091360000001</v>
      </c>
    </row>
    <row r="11899" spans="1:8">
      <c r="A11899" t="s">
        <v>429</v>
      </c>
      <c r="B11899">
        <v>5541</v>
      </c>
      <c r="C11899" t="s">
        <v>454</v>
      </c>
      <c r="D11899" t="s">
        <v>475</v>
      </c>
      <c r="E11899" t="s">
        <v>479</v>
      </c>
      <c r="F11899">
        <v>2012</v>
      </c>
      <c r="G11899" t="s">
        <v>483</v>
      </c>
      <c r="H11899">
        <v>145.09355400000001</v>
      </c>
    </row>
    <row r="11900" spans="1:8">
      <c r="A11900" t="s">
        <v>464</v>
      </c>
      <c r="B11900">
        <v>3100</v>
      </c>
      <c r="C11900" t="s">
        <v>544</v>
      </c>
      <c r="D11900" t="s">
        <v>475</v>
      </c>
      <c r="E11900" t="s">
        <v>2</v>
      </c>
      <c r="F11900">
        <v>2009</v>
      </c>
      <c r="G11900" t="s">
        <v>503</v>
      </c>
      <c r="H11900">
        <v>2.9307599999999998</v>
      </c>
    </row>
    <row r="11901" spans="1:8">
      <c r="A11901" t="s">
        <v>464</v>
      </c>
      <c r="B11901">
        <v>3100</v>
      </c>
      <c r="C11901" t="s">
        <v>544</v>
      </c>
      <c r="D11901" t="s">
        <v>475</v>
      </c>
      <c r="E11901" t="s">
        <v>29</v>
      </c>
      <c r="F11901">
        <v>2010</v>
      </c>
      <c r="G11901" t="s">
        <v>503</v>
      </c>
      <c r="H11901">
        <v>63.053207999999998</v>
      </c>
    </row>
    <row r="11902" spans="1:8">
      <c r="A11902" t="s">
        <v>496</v>
      </c>
      <c r="B11902">
        <v>5541</v>
      </c>
      <c r="C11902" t="s">
        <v>454</v>
      </c>
      <c r="D11902" t="s">
        <v>475</v>
      </c>
      <c r="E11902" t="s">
        <v>22</v>
      </c>
      <c r="F11902">
        <v>2012</v>
      </c>
      <c r="G11902" t="s">
        <v>483</v>
      </c>
      <c r="H11902">
        <v>4.1868000000000001E-3</v>
      </c>
    </row>
    <row r="11903" spans="1:8">
      <c r="A11903" t="s">
        <v>464</v>
      </c>
      <c r="B11903">
        <v>5541</v>
      </c>
      <c r="C11903" t="s">
        <v>454</v>
      </c>
      <c r="D11903" t="s">
        <v>475</v>
      </c>
      <c r="E11903" t="s">
        <v>29</v>
      </c>
      <c r="F11903">
        <v>2011</v>
      </c>
      <c r="G11903" t="s">
        <v>480</v>
      </c>
      <c r="H11903">
        <v>2.4702120000000001</v>
      </c>
    </row>
    <row r="11904" spans="1:8">
      <c r="A11904" t="s">
        <v>464</v>
      </c>
      <c r="B11904">
        <v>3100</v>
      </c>
      <c r="C11904" t="s">
        <v>544</v>
      </c>
      <c r="D11904" t="s">
        <v>475</v>
      </c>
      <c r="E11904" t="s">
        <v>31</v>
      </c>
      <c r="F11904">
        <v>2012</v>
      </c>
      <c r="G11904" t="s">
        <v>503</v>
      </c>
      <c r="H11904">
        <v>485.56412999999998</v>
      </c>
    </row>
    <row r="11905" spans="1:8">
      <c r="A11905" t="s">
        <v>464</v>
      </c>
      <c r="B11905">
        <v>3100</v>
      </c>
      <c r="C11905" t="s">
        <v>544</v>
      </c>
      <c r="D11905" t="s">
        <v>475</v>
      </c>
      <c r="E11905" t="s">
        <v>32</v>
      </c>
      <c r="F11905">
        <v>2009</v>
      </c>
      <c r="G11905" t="s">
        <v>503</v>
      </c>
      <c r="H11905">
        <v>310.13302320000003</v>
      </c>
    </row>
    <row r="11906" spans="1:8">
      <c r="A11906" t="s">
        <v>464</v>
      </c>
      <c r="B11906">
        <v>3192</v>
      </c>
      <c r="C11906" t="s">
        <v>545</v>
      </c>
      <c r="D11906" t="s">
        <v>475</v>
      </c>
      <c r="E11906" t="s">
        <v>32</v>
      </c>
      <c r="F11906">
        <v>2010</v>
      </c>
      <c r="G11906" t="s">
        <v>503</v>
      </c>
      <c r="H11906">
        <v>7.8753707999999998</v>
      </c>
    </row>
    <row r="11907" spans="1:8">
      <c r="A11907" t="s">
        <v>429</v>
      </c>
      <c r="B11907">
        <v>5541</v>
      </c>
      <c r="C11907" t="s">
        <v>454</v>
      </c>
      <c r="D11907" t="s">
        <v>475</v>
      </c>
      <c r="E11907" t="s">
        <v>25</v>
      </c>
      <c r="F11907">
        <v>2011</v>
      </c>
      <c r="G11907" t="s">
        <v>483</v>
      </c>
      <c r="H11907">
        <v>7.8711840000000004</v>
      </c>
    </row>
    <row r="11908" spans="1:8">
      <c r="A11908" t="s">
        <v>464</v>
      </c>
      <c r="B11908">
        <v>3192</v>
      </c>
      <c r="C11908" t="s">
        <v>545</v>
      </c>
      <c r="D11908" t="s">
        <v>475</v>
      </c>
      <c r="E11908" t="s">
        <v>343</v>
      </c>
      <c r="F11908">
        <v>2014</v>
      </c>
      <c r="G11908" t="s">
        <v>480</v>
      </c>
      <c r="H11908">
        <v>9.1314107999999994</v>
      </c>
    </row>
    <row r="11909" spans="1:8">
      <c r="A11909" t="s">
        <v>464</v>
      </c>
      <c r="B11909">
        <v>3192</v>
      </c>
      <c r="C11909" t="s">
        <v>545</v>
      </c>
      <c r="D11909" t="s">
        <v>475</v>
      </c>
      <c r="E11909" t="s">
        <v>31</v>
      </c>
      <c r="F11909">
        <v>2010</v>
      </c>
      <c r="G11909" t="s">
        <v>480</v>
      </c>
      <c r="H11909">
        <v>4.5133704000000003</v>
      </c>
    </row>
    <row r="11910" spans="1:8">
      <c r="A11910" t="s">
        <v>464</v>
      </c>
      <c r="B11910">
        <v>5541</v>
      </c>
      <c r="C11910" t="s">
        <v>454</v>
      </c>
      <c r="D11910" t="s">
        <v>475</v>
      </c>
      <c r="E11910" t="s">
        <v>12</v>
      </c>
      <c r="F11910">
        <v>2014</v>
      </c>
      <c r="G11910" t="s">
        <v>480</v>
      </c>
      <c r="H11910">
        <v>1.2644135999999999</v>
      </c>
    </row>
    <row r="11911" spans="1:8">
      <c r="A11911" t="s">
        <v>464</v>
      </c>
      <c r="B11911">
        <v>5541</v>
      </c>
      <c r="C11911" t="s">
        <v>454</v>
      </c>
      <c r="D11911" t="s">
        <v>475</v>
      </c>
      <c r="E11911" t="s">
        <v>343</v>
      </c>
      <c r="F11911">
        <v>2014</v>
      </c>
      <c r="G11911" t="s">
        <v>480</v>
      </c>
      <c r="H11911">
        <v>2.6000027999999999</v>
      </c>
    </row>
    <row r="11912" spans="1:8">
      <c r="A11912" t="s">
        <v>464</v>
      </c>
      <c r="B11912">
        <v>3100</v>
      </c>
      <c r="C11912" t="s">
        <v>544</v>
      </c>
      <c r="D11912" t="s">
        <v>475</v>
      </c>
      <c r="E11912" t="s">
        <v>13</v>
      </c>
      <c r="F11912">
        <v>2010</v>
      </c>
      <c r="G11912" t="s">
        <v>503</v>
      </c>
      <c r="H11912">
        <v>2365.3787148000001</v>
      </c>
    </row>
    <row r="11913" spans="1:8">
      <c r="A11913" t="s">
        <v>429</v>
      </c>
      <c r="B11913">
        <v>3100</v>
      </c>
      <c r="C11913" t="s">
        <v>544</v>
      </c>
      <c r="D11913" t="s">
        <v>475</v>
      </c>
      <c r="E11913" t="s">
        <v>3</v>
      </c>
      <c r="F11913">
        <v>2014</v>
      </c>
      <c r="G11913" t="s">
        <v>503</v>
      </c>
      <c r="H11913">
        <v>38.271538800000002</v>
      </c>
    </row>
    <row r="11914" spans="1:8">
      <c r="A11914" t="s">
        <v>429</v>
      </c>
      <c r="B11914">
        <v>3100</v>
      </c>
      <c r="C11914" t="s">
        <v>544</v>
      </c>
      <c r="D11914" t="s">
        <v>475</v>
      </c>
      <c r="E11914" t="s">
        <v>15</v>
      </c>
      <c r="F11914">
        <v>2009</v>
      </c>
      <c r="G11914" t="s">
        <v>503</v>
      </c>
      <c r="H11914">
        <v>52.8667236</v>
      </c>
    </row>
    <row r="11915" spans="1:8">
      <c r="A11915" t="s">
        <v>429</v>
      </c>
      <c r="B11915">
        <v>3100</v>
      </c>
      <c r="C11915" t="s">
        <v>544</v>
      </c>
      <c r="D11915" t="s">
        <v>475</v>
      </c>
      <c r="E11915" t="s">
        <v>16</v>
      </c>
      <c r="F11915">
        <v>2013</v>
      </c>
      <c r="G11915" t="s">
        <v>503</v>
      </c>
      <c r="H11915">
        <v>25.5227328</v>
      </c>
    </row>
    <row r="11916" spans="1:8">
      <c r="A11916" t="s">
        <v>429</v>
      </c>
      <c r="B11916">
        <v>3192</v>
      </c>
      <c r="C11916" t="s">
        <v>545</v>
      </c>
      <c r="D11916" t="s">
        <v>475</v>
      </c>
      <c r="E11916" t="s">
        <v>14</v>
      </c>
      <c r="F11916">
        <v>2014</v>
      </c>
      <c r="G11916" t="s">
        <v>503</v>
      </c>
      <c r="H11916">
        <v>2.7632880000000002</v>
      </c>
    </row>
    <row r="11917" spans="1:8">
      <c r="A11917" t="s">
        <v>429</v>
      </c>
      <c r="B11917">
        <v>3192</v>
      </c>
      <c r="C11917" t="s">
        <v>545</v>
      </c>
      <c r="D11917" t="s">
        <v>475</v>
      </c>
      <c r="E11917" t="s">
        <v>15</v>
      </c>
      <c r="F11917">
        <v>2014</v>
      </c>
      <c r="G11917" t="s">
        <v>503</v>
      </c>
      <c r="H11917">
        <v>11.986808399999999</v>
      </c>
    </row>
    <row r="11918" spans="1:8">
      <c r="A11918" t="s">
        <v>429</v>
      </c>
      <c r="B11918">
        <v>5541</v>
      </c>
      <c r="C11918" t="s">
        <v>454</v>
      </c>
      <c r="D11918" t="s">
        <v>475</v>
      </c>
      <c r="E11918" t="s">
        <v>3</v>
      </c>
      <c r="F11918">
        <v>2014</v>
      </c>
      <c r="G11918" t="s">
        <v>483</v>
      </c>
      <c r="H11918">
        <v>183.256236</v>
      </c>
    </row>
    <row r="11919" spans="1:8">
      <c r="A11919" t="s">
        <v>429</v>
      </c>
      <c r="B11919">
        <v>5541</v>
      </c>
      <c r="C11919" t="s">
        <v>454</v>
      </c>
      <c r="D11919" t="s">
        <v>475</v>
      </c>
      <c r="E11919" t="s">
        <v>5</v>
      </c>
      <c r="F11919">
        <v>2012</v>
      </c>
      <c r="G11919" t="s">
        <v>480</v>
      </c>
      <c r="H11919">
        <v>59.180418000000003</v>
      </c>
    </row>
    <row r="11920" spans="1:8">
      <c r="A11920" t="s">
        <v>429</v>
      </c>
      <c r="B11920">
        <v>5541</v>
      </c>
      <c r="C11920" t="s">
        <v>454</v>
      </c>
      <c r="D11920" t="s">
        <v>475</v>
      </c>
      <c r="E11920" t="s">
        <v>428</v>
      </c>
      <c r="F11920">
        <v>2014</v>
      </c>
      <c r="G11920" t="s">
        <v>480</v>
      </c>
      <c r="H11920">
        <v>10.4376924</v>
      </c>
    </row>
    <row r="11921" spans="1:8">
      <c r="A11921" t="s">
        <v>464</v>
      </c>
      <c r="B11921">
        <v>5541</v>
      </c>
      <c r="C11921" t="s">
        <v>454</v>
      </c>
      <c r="D11921" t="s">
        <v>475</v>
      </c>
      <c r="E11921" t="s">
        <v>26</v>
      </c>
      <c r="F11921">
        <v>2009</v>
      </c>
      <c r="G11921" t="s">
        <v>480</v>
      </c>
      <c r="H11921">
        <v>0.3433176</v>
      </c>
    </row>
    <row r="11922" spans="1:8">
      <c r="A11922" t="s">
        <v>464</v>
      </c>
      <c r="B11922">
        <v>5541</v>
      </c>
      <c r="C11922" t="s">
        <v>454</v>
      </c>
      <c r="D11922" t="s">
        <v>475</v>
      </c>
      <c r="E11922" t="s">
        <v>27</v>
      </c>
      <c r="F11922">
        <v>2014</v>
      </c>
      <c r="G11922" t="s">
        <v>480</v>
      </c>
      <c r="H11922">
        <v>4.60548E-2</v>
      </c>
    </row>
    <row r="11923" spans="1:8">
      <c r="A11923" t="s">
        <v>464</v>
      </c>
      <c r="B11923">
        <v>3100</v>
      </c>
      <c r="C11923" t="s">
        <v>544</v>
      </c>
      <c r="D11923" t="s">
        <v>475</v>
      </c>
      <c r="E11923" t="s">
        <v>17</v>
      </c>
      <c r="F11923">
        <v>2014</v>
      </c>
      <c r="G11923" t="s">
        <v>503</v>
      </c>
      <c r="H11923">
        <v>247.86693360000001</v>
      </c>
    </row>
    <row r="11924" spans="1:8">
      <c r="A11924" t="s">
        <v>464</v>
      </c>
      <c r="B11924">
        <v>3100</v>
      </c>
      <c r="C11924" t="s">
        <v>544</v>
      </c>
      <c r="D11924" t="s">
        <v>475</v>
      </c>
      <c r="E11924" t="s">
        <v>24</v>
      </c>
      <c r="F11924">
        <v>2013</v>
      </c>
      <c r="G11924" t="s">
        <v>503</v>
      </c>
      <c r="H11924">
        <v>0.12560399999999999</v>
      </c>
    </row>
    <row r="11925" spans="1:8">
      <c r="A11925" t="s">
        <v>429</v>
      </c>
      <c r="B11925">
        <v>3100</v>
      </c>
      <c r="C11925" t="s">
        <v>544</v>
      </c>
      <c r="D11925" t="s">
        <v>475</v>
      </c>
      <c r="E11925" t="s">
        <v>6</v>
      </c>
      <c r="F11925">
        <v>2011</v>
      </c>
      <c r="G11925" t="s">
        <v>503</v>
      </c>
      <c r="H11925">
        <v>0.90016200000000002</v>
      </c>
    </row>
    <row r="11926" spans="1:8">
      <c r="A11926" t="s">
        <v>429</v>
      </c>
      <c r="B11926">
        <v>3100</v>
      </c>
      <c r="C11926" t="s">
        <v>544</v>
      </c>
      <c r="D11926" t="s">
        <v>475</v>
      </c>
      <c r="E11926" t="s">
        <v>20</v>
      </c>
      <c r="F11926">
        <v>2013</v>
      </c>
      <c r="G11926" t="s">
        <v>503</v>
      </c>
      <c r="H11926">
        <v>244.73102040000001</v>
      </c>
    </row>
    <row r="11927" spans="1:8">
      <c r="A11927" t="s">
        <v>464</v>
      </c>
      <c r="B11927">
        <v>3100</v>
      </c>
      <c r="C11927" t="s">
        <v>544</v>
      </c>
      <c r="D11927" t="s">
        <v>475</v>
      </c>
      <c r="E11927" t="s">
        <v>33</v>
      </c>
      <c r="F11927">
        <v>2011</v>
      </c>
      <c r="G11927" t="s">
        <v>503</v>
      </c>
      <c r="H11927">
        <v>61.688311200000001</v>
      </c>
    </row>
    <row r="11928" spans="1:8">
      <c r="A11928" t="s">
        <v>497</v>
      </c>
      <c r="B11928">
        <v>3100</v>
      </c>
      <c r="C11928" t="s">
        <v>544</v>
      </c>
      <c r="D11928" t="s">
        <v>475</v>
      </c>
      <c r="E11928" t="s">
        <v>482</v>
      </c>
      <c r="F11928">
        <v>2011</v>
      </c>
      <c r="G11928" t="s">
        <v>503</v>
      </c>
      <c r="H11928">
        <v>8.3736000000000005E-2</v>
      </c>
    </row>
    <row r="11929" spans="1:8">
      <c r="A11929" t="s">
        <v>464</v>
      </c>
      <c r="B11929">
        <v>3192</v>
      </c>
      <c r="C11929" t="s">
        <v>545</v>
      </c>
      <c r="D11929" t="s">
        <v>475</v>
      </c>
      <c r="E11929" t="s">
        <v>9</v>
      </c>
      <c r="F11929">
        <v>2012</v>
      </c>
      <c r="G11929" t="s">
        <v>503</v>
      </c>
      <c r="H11929">
        <v>0.55265759999999997</v>
      </c>
    </row>
    <row r="11930" spans="1:8">
      <c r="A11930" t="s">
        <v>464</v>
      </c>
      <c r="B11930">
        <v>3192</v>
      </c>
      <c r="C11930" t="s">
        <v>545</v>
      </c>
      <c r="D11930" t="s">
        <v>475</v>
      </c>
      <c r="E11930" t="s">
        <v>16</v>
      </c>
      <c r="F11930">
        <v>2012</v>
      </c>
      <c r="G11930" t="s">
        <v>503</v>
      </c>
      <c r="H11930">
        <v>2.6921124000000001</v>
      </c>
    </row>
    <row r="11931" spans="1:8">
      <c r="A11931" t="s">
        <v>429</v>
      </c>
      <c r="B11931">
        <v>5541</v>
      </c>
      <c r="C11931" t="s">
        <v>454</v>
      </c>
      <c r="D11931" t="s">
        <v>475</v>
      </c>
      <c r="E11931" t="s">
        <v>17</v>
      </c>
      <c r="F11931">
        <v>2012</v>
      </c>
      <c r="G11931" t="s">
        <v>483</v>
      </c>
      <c r="H11931">
        <v>57.982993200000003</v>
      </c>
    </row>
    <row r="11932" spans="1:8">
      <c r="A11932" t="s">
        <v>429</v>
      </c>
      <c r="B11932">
        <v>5541</v>
      </c>
      <c r="C11932" t="s">
        <v>454</v>
      </c>
      <c r="D11932" t="s">
        <v>475</v>
      </c>
      <c r="E11932" t="s">
        <v>30</v>
      </c>
      <c r="F11932">
        <v>2010</v>
      </c>
      <c r="G11932" t="s">
        <v>483</v>
      </c>
      <c r="H11932">
        <v>245.6060616</v>
      </c>
    </row>
    <row r="11933" spans="1:8">
      <c r="A11933" t="s">
        <v>429</v>
      </c>
      <c r="B11933">
        <v>5541</v>
      </c>
      <c r="C11933" t="s">
        <v>454</v>
      </c>
      <c r="D11933" t="s">
        <v>475</v>
      </c>
      <c r="E11933" t="s">
        <v>29</v>
      </c>
      <c r="F11933">
        <v>2011</v>
      </c>
      <c r="G11933" t="s">
        <v>483</v>
      </c>
      <c r="H11933">
        <v>49.408426800000001</v>
      </c>
    </row>
    <row r="11934" spans="1:8">
      <c r="A11934" t="s">
        <v>464</v>
      </c>
      <c r="B11934">
        <v>5541</v>
      </c>
      <c r="C11934" t="s">
        <v>454</v>
      </c>
      <c r="D11934" t="s">
        <v>475</v>
      </c>
      <c r="E11934" t="s">
        <v>6</v>
      </c>
      <c r="F11934">
        <v>2014</v>
      </c>
      <c r="G11934" t="s">
        <v>483</v>
      </c>
      <c r="H11934">
        <v>4.1868000000000001E-3</v>
      </c>
    </row>
    <row r="11935" spans="1:8">
      <c r="A11935" t="s">
        <v>464</v>
      </c>
      <c r="B11935">
        <v>5541</v>
      </c>
      <c r="C11935" t="s">
        <v>454</v>
      </c>
      <c r="D11935" t="s">
        <v>475</v>
      </c>
      <c r="E11935" t="s">
        <v>9</v>
      </c>
      <c r="F11935">
        <v>2010</v>
      </c>
      <c r="G11935" t="s">
        <v>483</v>
      </c>
      <c r="H11935">
        <v>2.2315643999999999</v>
      </c>
    </row>
    <row r="11936" spans="1:8">
      <c r="A11936" t="s">
        <v>464</v>
      </c>
      <c r="B11936">
        <v>5541</v>
      </c>
      <c r="C11936" t="s">
        <v>454</v>
      </c>
      <c r="D11936" t="s">
        <v>475</v>
      </c>
      <c r="E11936" t="s">
        <v>16</v>
      </c>
      <c r="F11936">
        <v>2009</v>
      </c>
      <c r="G11936" t="s">
        <v>483</v>
      </c>
      <c r="H11936">
        <v>6.6988800000000001E-2</v>
      </c>
    </row>
    <row r="11937" spans="1:8">
      <c r="A11937" t="s">
        <v>464</v>
      </c>
      <c r="B11937">
        <v>5541</v>
      </c>
      <c r="C11937" t="s">
        <v>454</v>
      </c>
      <c r="D11937" t="s">
        <v>475</v>
      </c>
      <c r="E11937" t="s">
        <v>352</v>
      </c>
      <c r="F11937">
        <v>2012</v>
      </c>
      <c r="G11937" t="s">
        <v>483</v>
      </c>
      <c r="H11937">
        <v>1.2560399999999999E-2</v>
      </c>
    </row>
    <row r="11938" spans="1:8">
      <c r="A11938" t="s">
        <v>464</v>
      </c>
      <c r="B11938">
        <v>5541</v>
      </c>
      <c r="C11938" t="s">
        <v>454</v>
      </c>
      <c r="D11938" t="s">
        <v>475</v>
      </c>
      <c r="E11938" t="s">
        <v>24</v>
      </c>
      <c r="F11938">
        <v>2009</v>
      </c>
      <c r="G11938" t="s">
        <v>483</v>
      </c>
      <c r="H11938">
        <v>0.15491160000000001</v>
      </c>
    </row>
    <row r="11939" spans="1:8">
      <c r="A11939" t="s">
        <v>429</v>
      </c>
      <c r="B11939">
        <v>3192</v>
      </c>
      <c r="C11939" t="s">
        <v>545</v>
      </c>
      <c r="D11939" t="s">
        <v>475</v>
      </c>
      <c r="E11939" t="s">
        <v>10</v>
      </c>
      <c r="F11939">
        <v>2013</v>
      </c>
      <c r="G11939" t="s">
        <v>480</v>
      </c>
      <c r="H11939">
        <v>48.324045599999998</v>
      </c>
    </row>
    <row r="11940" spans="1:8">
      <c r="A11940" t="s">
        <v>429</v>
      </c>
      <c r="B11940">
        <v>3192</v>
      </c>
      <c r="C11940" t="s">
        <v>545</v>
      </c>
      <c r="D11940" t="s">
        <v>475</v>
      </c>
      <c r="E11940" t="s">
        <v>20</v>
      </c>
      <c r="F11940">
        <v>2009</v>
      </c>
      <c r="G11940" t="s">
        <v>480</v>
      </c>
      <c r="H11940">
        <v>15.3488088</v>
      </c>
    </row>
    <row r="11941" spans="1:8">
      <c r="A11941" t="s">
        <v>429</v>
      </c>
      <c r="B11941">
        <v>3192</v>
      </c>
      <c r="C11941" t="s">
        <v>545</v>
      </c>
      <c r="D11941" t="s">
        <v>475</v>
      </c>
      <c r="E11941" t="s">
        <v>30</v>
      </c>
      <c r="F11941">
        <v>2011</v>
      </c>
      <c r="G11941" t="s">
        <v>480</v>
      </c>
      <c r="H11941">
        <v>2.0599056</v>
      </c>
    </row>
    <row r="11942" spans="1:8">
      <c r="A11942" t="s">
        <v>464</v>
      </c>
      <c r="B11942">
        <v>3192</v>
      </c>
      <c r="C11942" t="s">
        <v>545</v>
      </c>
      <c r="D11942" t="s">
        <v>475</v>
      </c>
      <c r="E11942" t="s">
        <v>15</v>
      </c>
      <c r="F11942">
        <v>2011</v>
      </c>
      <c r="G11942" t="s">
        <v>480</v>
      </c>
      <c r="H11942">
        <v>5.6103120000000004</v>
      </c>
    </row>
    <row r="11943" spans="1:8">
      <c r="A11943" t="s">
        <v>464</v>
      </c>
      <c r="B11943">
        <v>3192</v>
      </c>
      <c r="C11943" t="s">
        <v>545</v>
      </c>
      <c r="D11943" t="s">
        <v>475</v>
      </c>
      <c r="E11943" t="s">
        <v>33</v>
      </c>
      <c r="F11943">
        <v>2009</v>
      </c>
      <c r="G11943" t="s">
        <v>480</v>
      </c>
      <c r="H11943">
        <v>0.33494400000000002</v>
      </c>
    </row>
    <row r="11944" spans="1:8">
      <c r="A11944" t="s">
        <v>464</v>
      </c>
      <c r="B11944">
        <v>3192</v>
      </c>
      <c r="C11944" t="s">
        <v>545</v>
      </c>
      <c r="D11944" t="s">
        <v>475</v>
      </c>
      <c r="E11944" t="s">
        <v>36</v>
      </c>
      <c r="F11944">
        <v>2013</v>
      </c>
      <c r="G11944" t="s">
        <v>480</v>
      </c>
      <c r="H11944">
        <v>8.7922799999999995E-2</v>
      </c>
    </row>
    <row r="11945" spans="1:8">
      <c r="A11945" t="s">
        <v>429</v>
      </c>
      <c r="B11945">
        <v>5541</v>
      </c>
      <c r="C11945" t="s">
        <v>454</v>
      </c>
      <c r="D11945" t="s">
        <v>475</v>
      </c>
      <c r="E11945" t="s">
        <v>34</v>
      </c>
      <c r="F11945">
        <v>2012</v>
      </c>
      <c r="G11945" t="s">
        <v>480</v>
      </c>
      <c r="H11945">
        <v>400.40043120000001</v>
      </c>
    </row>
    <row r="11946" spans="1:8">
      <c r="A11946" t="s">
        <v>464</v>
      </c>
      <c r="B11946">
        <v>5541</v>
      </c>
      <c r="C11946" t="s">
        <v>454</v>
      </c>
      <c r="D11946" t="s">
        <v>475</v>
      </c>
      <c r="E11946" t="s">
        <v>16</v>
      </c>
      <c r="F11946">
        <v>2011</v>
      </c>
      <c r="G11946" t="s">
        <v>480</v>
      </c>
      <c r="H11946">
        <v>9.21096E-2</v>
      </c>
    </row>
    <row r="11947" spans="1:8">
      <c r="A11947" t="s">
        <v>464</v>
      </c>
      <c r="B11947">
        <v>5541</v>
      </c>
      <c r="C11947" t="s">
        <v>454</v>
      </c>
      <c r="D11947" t="s">
        <v>475</v>
      </c>
      <c r="E11947" t="s">
        <v>22</v>
      </c>
      <c r="F11947">
        <v>2009</v>
      </c>
      <c r="G11947" t="s">
        <v>480</v>
      </c>
      <c r="H11947">
        <v>1.9719827999999999</v>
      </c>
    </row>
    <row r="11948" spans="1:8">
      <c r="A11948" t="s">
        <v>464</v>
      </c>
      <c r="B11948">
        <v>5541</v>
      </c>
      <c r="C11948" t="s">
        <v>454</v>
      </c>
      <c r="D11948" t="s">
        <v>475</v>
      </c>
      <c r="E11948" t="s">
        <v>24</v>
      </c>
      <c r="F11948">
        <v>2009</v>
      </c>
      <c r="G11948" t="s">
        <v>480</v>
      </c>
      <c r="H11948">
        <v>0.15491160000000001</v>
      </c>
    </row>
    <row r="11949" spans="1:8">
      <c r="A11949" t="s">
        <v>438</v>
      </c>
      <c r="B11949">
        <v>5541</v>
      </c>
      <c r="C11949" t="s">
        <v>454</v>
      </c>
      <c r="D11949" t="s">
        <v>475</v>
      </c>
      <c r="E11949" t="s">
        <v>32</v>
      </c>
      <c r="F11949">
        <v>2009</v>
      </c>
      <c r="G11949" t="s">
        <v>480</v>
      </c>
      <c r="H11949">
        <v>8.3736000000000001E-3</v>
      </c>
    </row>
    <row r="11950" spans="1:8">
      <c r="A11950" t="s">
        <v>464</v>
      </c>
      <c r="B11950">
        <v>3100</v>
      </c>
      <c r="C11950" t="s">
        <v>544</v>
      </c>
      <c r="D11950" t="s">
        <v>475</v>
      </c>
      <c r="E11950" t="s">
        <v>14</v>
      </c>
      <c r="F11950">
        <v>2009</v>
      </c>
      <c r="G11950" t="s">
        <v>503</v>
      </c>
      <c r="H11950">
        <v>482.62080959999997</v>
      </c>
    </row>
    <row r="11951" spans="1:8">
      <c r="A11951" t="s">
        <v>429</v>
      </c>
      <c r="B11951">
        <v>3100</v>
      </c>
      <c r="C11951" t="s">
        <v>544</v>
      </c>
      <c r="D11951" t="s">
        <v>475</v>
      </c>
      <c r="E11951" t="s">
        <v>22</v>
      </c>
      <c r="F11951">
        <v>2014</v>
      </c>
      <c r="G11951" t="s">
        <v>503</v>
      </c>
      <c r="H11951">
        <v>3.4834176000000001</v>
      </c>
    </row>
    <row r="11952" spans="1:8">
      <c r="A11952" t="s">
        <v>464</v>
      </c>
      <c r="B11952">
        <v>3100</v>
      </c>
      <c r="C11952" t="s">
        <v>544</v>
      </c>
      <c r="D11952" t="s">
        <v>475</v>
      </c>
      <c r="E11952" t="s">
        <v>36</v>
      </c>
      <c r="F11952">
        <v>2011</v>
      </c>
      <c r="G11952" t="s">
        <v>503</v>
      </c>
      <c r="H11952">
        <v>246.0959172</v>
      </c>
    </row>
    <row r="11953" spans="1:8">
      <c r="A11953" t="s">
        <v>429</v>
      </c>
      <c r="B11953">
        <v>3192</v>
      </c>
      <c r="C11953" t="s">
        <v>545</v>
      </c>
      <c r="D11953" t="s">
        <v>475</v>
      </c>
      <c r="E11953" t="s">
        <v>28</v>
      </c>
      <c r="F11953">
        <v>2009</v>
      </c>
      <c r="G11953" t="s">
        <v>503</v>
      </c>
      <c r="H11953">
        <v>6.9291539999999996</v>
      </c>
    </row>
    <row r="11954" spans="1:8">
      <c r="A11954" t="s">
        <v>464</v>
      </c>
      <c r="B11954">
        <v>3192</v>
      </c>
      <c r="C11954" t="s">
        <v>545</v>
      </c>
      <c r="D11954" t="s">
        <v>475</v>
      </c>
      <c r="E11954" t="s">
        <v>5</v>
      </c>
      <c r="F11954">
        <v>2011</v>
      </c>
      <c r="G11954" t="s">
        <v>503</v>
      </c>
      <c r="H11954">
        <v>1.0425131999999999</v>
      </c>
    </row>
    <row r="11955" spans="1:8">
      <c r="A11955" t="s">
        <v>464</v>
      </c>
      <c r="B11955">
        <v>2115</v>
      </c>
      <c r="C11955" t="s">
        <v>522</v>
      </c>
      <c r="D11955" t="s">
        <v>475</v>
      </c>
      <c r="E11955" t="s">
        <v>36</v>
      </c>
      <c r="F11955">
        <v>2013</v>
      </c>
      <c r="G11955" t="s">
        <v>480</v>
      </c>
      <c r="H11955">
        <v>5.1958187999999996</v>
      </c>
    </row>
    <row r="11956" spans="1:8">
      <c r="A11956" t="s">
        <v>461</v>
      </c>
      <c r="B11956">
        <v>5200</v>
      </c>
      <c r="C11956" t="s">
        <v>453</v>
      </c>
      <c r="D11956" t="s">
        <v>475</v>
      </c>
      <c r="E11956" t="s">
        <v>30</v>
      </c>
      <c r="F11956">
        <v>2013</v>
      </c>
      <c r="G11956" t="s">
        <v>480</v>
      </c>
      <c r="H11956">
        <v>0.51078959999999995</v>
      </c>
    </row>
    <row r="11957" spans="1:8">
      <c r="A11957" t="s">
        <v>496</v>
      </c>
      <c r="B11957">
        <v>5200</v>
      </c>
      <c r="C11957" t="s">
        <v>453</v>
      </c>
      <c r="D11957" t="s">
        <v>475</v>
      </c>
      <c r="E11957" t="s">
        <v>6</v>
      </c>
      <c r="F11957">
        <v>2011</v>
      </c>
      <c r="G11957" t="s">
        <v>480</v>
      </c>
      <c r="H11957">
        <v>4.5552384000000004</v>
      </c>
    </row>
    <row r="11958" spans="1:8">
      <c r="A11958" t="s">
        <v>456</v>
      </c>
      <c r="B11958">
        <v>5200</v>
      </c>
      <c r="C11958" t="s">
        <v>453</v>
      </c>
      <c r="D11958" t="s">
        <v>475</v>
      </c>
      <c r="E11958" t="s">
        <v>30</v>
      </c>
      <c r="F11958">
        <v>2011</v>
      </c>
      <c r="G11958" t="s">
        <v>480</v>
      </c>
      <c r="H11958">
        <v>2.93076E-2</v>
      </c>
    </row>
    <row r="11959" spans="1:8">
      <c r="A11959" t="s">
        <v>456</v>
      </c>
      <c r="B11959">
        <v>5200</v>
      </c>
      <c r="C11959" t="s">
        <v>453</v>
      </c>
      <c r="D11959" t="s">
        <v>475</v>
      </c>
      <c r="E11959" t="s">
        <v>32</v>
      </c>
      <c r="F11959">
        <v>2013</v>
      </c>
      <c r="G11959" t="s">
        <v>480</v>
      </c>
      <c r="H11959">
        <v>5.0241599999999997E-2</v>
      </c>
    </row>
    <row r="11960" spans="1:8">
      <c r="A11960" t="s">
        <v>438</v>
      </c>
      <c r="B11960">
        <v>5200</v>
      </c>
      <c r="C11960" t="s">
        <v>453</v>
      </c>
      <c r="D11960" t="s">
        <v>475</v>
      </c>
      <c r="E11960" t="s">
        <v>20</v>
      </c>
      <c r="F11960">
        <v>2014</v>
      </c>
      <c r="G11960" t="s">
        <v>480</v>
      </c>
      <c r="H11960">
        <v>1.2560399999999999E-2</v>
      </c>
    </row>
    <row r="11961" spans="1:8">
      <c r="A11961" t="s">
        <v>456</v>
      </c>
      <c r="B11961">
        <v>5200</v>
      </c>
      <c r="C11961" t="s">
        <v>453</v>
      </c>
      <c r="D11961" t="s">
        <v>475</v>
      </c>
      <c r="E11961" t="s">
        <v>32</v>
      </c>
      <c r="F11961">
        <v>2011</v>
      </c>
      <c r="G11961" t="s">
        <v>468</v>
      </c>
      <c r="H11961">
        <v>4.1868000000000001E-3</v>
      </c>
    </row>
    <row r="11962" spans="1:8">
      <c r="A11962" t="s">
        <v>456</v>
      </c>
      <c r="B11962">
        <v>5200</v>
      </c>
      <c r="C11962" t="s">
        <v>453</v>
      </c>
      <c r="D11962" t="s">
        <v>475</v>
      </c>
      <c r="E11962" t="s">
        <v>30</v>
      </c>
      <c r="F11962">
        <v>2009</v>
      </c>
      <c r="G11962" t="s">
        <v>468</v>
      </c>
      <c r="H11962">
        <v>2.5120799999999999E-2</v>
      </c>
    </row>
    <row r="11963" spans="1:8">
      <c r="A11963" t="s">
        <v>438</v>
      </c>
      <c r="B11963">
        <v>5200</v>
      </c>
      <c r="C11963" t="s">
        <v>453</v>
      </c>
      <c r="D11963" t="s">
        <v>475</v>
      </c>
      <c r="E11963" t="s">
        <v>35</v>
      </c>
      <c r="F11963">
        <v>2011</v>
      </c>
      <c r="G11963" t="s">
        <v>468</v>
      </c>
      <c r="H11963">
        <v>5.8615199999999999E-2</v>
      </c>
    </row>
    <row r="11964" spans="1:8">
      <c r="A11964" t="s">
        <v>438</v>
      </c>
      <c r="B11964">
        <v>5200</v>
      </c>
      <c r="C11964" t="s">
        <v>453</v>
      </c>
      <c r="D11964" t="s">
        <v>475</v>
      </c>
      <c r="E11964" t="s">
        <v>36</v>
      </c>
      <c r="F11964">
        <v>2011</v>
      </c>
      <c r="G11964" t="s">
        <v>468</v>
      </c>
      <c r="H11964">
        <v>0.1088568</v>
      </c>
    </row>
    <row r="11965" spans="1:8">
      <c r="A11965" t="s">
        <v>464</v>
      </c>
      <c r="B11965">
        <v>2115</v>
      </c>
      <c r="C11965" t="s">
        <v>522</v>
      </c>
      <c r="D11965" t="s">
        <v>475</v>
      </c>
      <c r="E11965" t="s">
        <v>14</v>
      </c>
      <c r="F11965">
        <v>2014</v>
      </c>
      <c r="G11965" t="s">
        <v>490</v>
      </c>
      <c r="H11965">
        <v>8.3736000000000005E-2</v>
      </c>
    </row>
    <row r="11966" spans="1:8">
      <c r="A11966" t="s">
        <v>464</v>
      </c>
      <c r="B11966">
        <v>5200</v>
      </c>
      <c r="C11966" t="s">
        <v>453</v>
      </c>
      <c r="D11966" t="s">
        <v>475</v>
      </c>
      <c r="E11966" t="s">
        <v>11</v>
      </c>
      <c r="F11966">
        <v>2010</v>
      </c>
      <c r="G11966" t="s">
        <v>523</v>
      </c>
      <c r="H11966">
        <v>0.17584559999999999</v>
      </c>
    </row>
    <row r="11967" spans="1:8">
      <c r="A11967" t="s">
        <v>438</v>
      </c>
      <c r="B11967">
        <v>5200</v>
      </c>
      <c r="C11967" t="s">
        <v>453</v>
      </c>
      <c r="D11967" t="s">
        <v>475</v>
      </c>
      <c r="E11967" t="s">
        <v>10</v>
      </c>
      <c r="F11967">
        <v>2014</v>
      </c>
      <c r="G11967" t="s">
        <v>523</v>
      </c>
      <c r="H11967">
        <v>0.16747200000000001</v>
      </c>
    </row>
    <row r="11968" spans="1:8">
      <c r="A11968" t="s">
        <v>464</v>
      </c>
      <c r="B11968">
        <v>2115</v>
      </c>
      <c r="C11968" t="s">
        <v>522</v>
      </c>
      <c r="D11968" t="s">
        <v>475</v>
      </c>
      <c r="E11968" t="s">
        <v>482</v>
      </c>
      <c r="F11968">
        <v>2012</v>
      </c>
      <c r="G11968" t="s">
        <v>480</v>
      </c>
      <c r="H11968">
        <v>0.69500879999999998</v>
      </c>
    </row>
    <row r="11969" spans="1:8">
      <c r="A11969" t="s">
        <v>438</v>
      </c>
      <c r="B11969">
        <v>5200</v>
      </c>
      <c r="C11969" t="s">
        <v>453</v>
      </c>
      <c r="D11969" t="s">
        <v>475</v>
      </c>
      <c r="E11969" t="s">
        <v>482</v>
      </c>
      <c r="F11969">
        <v>2014</v>
      </c>
      <c r="G11969" t="s">
        <v>480</v>
      </c>
      <c r="H11969">
        <v>4.9529844000000001</v>
      </c>
    </row>
    <row r="11970" spans="1:8">
      <c r="A11970" t="s">
        <v>438</v>
      </c>
      <c r="B11970">
        <v>5200</v>
      </c>
      <c r="C11970" t="s">
        <v>453</v>
      </c>
      <c r="D11970" t="s">
        <v>475</v>
      </c>
      <c r="E11970" t="s">
        <v>9</v>
      </c>
      <c r="F11970">
        <v>2013</v>
      </c>
      <c r="G11970" t="s">
        <v>468</v>
      </c>
      <c r="H11970">
        <v>4.0653828000000001</v>
      </c>
    </row>
    <row r="11971" spans="1:8">
      <c r="A11971" t="s">
        <v>438</v>
      </c>
      <c r="B11971">
        <v>5200</v>
      </c>
      <c r="C11971" t="s">
        <v>453</v>
      </c>
      <c r="D11971" t="s">
        <v>475</v>
      </c>
      <c r="E11971" t="s">
        <v>482</v>
      </c>
      <c r="F11971">
        <v>2011</v>
      </c>
      <c r="G11971" t="s">
        <v>468</v>
      </c>
      <c r="H11971">
        <v>11.6225568</v>
      </c>
    </row>
    <row r="11972" spans="1:8">
      <c r="A11972" t="s">
        <v>461</v>
      </c>
      <c r="B11972">
        <v>5200</v>
      </c>
      <c r="C11972" t="s">
        <v>453</v>
      </c>
      <c r="D11972" t="s">
        <v>475</v>
      </c>
      <c r="E11972" t="s">
        <v>36</v>
      </c>
      <c r="F11972">
        <v>2011</v>
      </c>
      <c r="G11972" t="s">
        <v>468</v>
      </c>
      <c r="H11972">
        <v>1.130436</v>
      </c>
    </row>
    <row r="11973" spans="1:8">
      <c r="A11973" t="s">
        <v>464</v>
      </c>
      <c r="B11973">
        <v>2115</v>
      </c>
      <c r="C11973" t="s">
        <v>522</v>
      </c>
      <c r="D11973" t="s">
        <v>475</v>
      </c>
      <c r="E11973" t="s">
        <v>2</v>
      </c>
      <c r="F11973">
        <v>2009</v>
      </c>
      <c r="G11973" t="s">
        <v>490</v>
      </c>
      <c r="H11973">
        <v>4.1072508000000001</v>
      </c>
    </row>
    <row r="11974" spans="1:8">
      <c r="A11974" t="s">
        <v>456</v>
      </c>
      <c r="B11974">
        <v>5200</v>
      </c>
      <c r="C11974" t="s">
        <v>453</v>
      </c>
      <c r="D11974" t="s">
        <v>475</v>
      </c>
      <c r="E11974" t="s">
        <v>482</v>
      </c>
      <c r="F11974">
        <v>2014</v>
      </c>
      <c r="G11974" t="s">
        <v>468</v>
      </c>
      <c r="H11974">
        <v>1.0425131999999999</v>
      </c>
    </row>
    <row r="11975" spans="1:8">
      <c r="A11975" t="s">
        <v>464</v>
      </c>
      <c r="B11975">
        <v>2115</v>
      </c>
      <c r="C11975" t="s">
        <v>522</v>
      </c>
      <c r="D11975" t="s">
        <v>475</v>
      </c>
      <c r="E11975" t="s">
        <v>6</v>
      </c>
      <c r="F11975">
        <v>2011</v>
      </c>
      <c r="G11975" t="s">
        <v>480</v>
      </c>
      <c r="H11975">
        <v>48.039343199999998</v>
      </c>
    </row>
    <row r="11976" spans="1:8">
      <c r="A11976" t="s">
        <v>464</v>
      </c>
      <c r="B11976">
        <v>2115</v>
      </c>
      <c r="C11976" t="s">
        <v>522</v>
      </c>
      <c r="D11976" t="s">
        <v>475</v>
      </c>
      <c r="E11976" t="s">
        <v>33</v>
      </c>
      <c r="F11976">
        <v>2010</v>
      </c>
      <c r="G11976" t="s">
        <v>480</v>
      </c>
      <c r="H11976">
        <v>0.45217439999999998</v>
      </c>
    </row>
    <row r="11977" spans="1:8">
      <c r="A11977" t="s">
        <v>496</v>
      </c>
      <c r="B11977">
        <v>5200</v>
      </c>
      <c r="C11977" t="s">
        <v>453</v>
      </c>
      <c r="D11977" t="s">
        <v>475</v>
      </c>
      <c r="E11977" t="s">
        <v>22</v>
      </c>
      <c r="F11977">
        <v>2009</v>
      </c>
      <c r="G11977" t="s">
        <v>480</v>
      </c>
      <c r="H11977">
        <v>4.1868000000000001E-3</v>
      </c>
    </row>
    <row r="11978" spans="1:8">
      <c r="A11978" t="s">
        <v>495</v>
      </c>
      <c r="B11978">
        <v>5200</v>
      </c>
      <c r="C11978" t="s">
        <v>453</v>
      </c>
      <c r="D11978" t="s">
        <v>475</v>
      </c>
      <c r="E11978" t="s">
        <v>9</v>
      </c>
      <c r="F11978">
        <v>2009</v>
      </c>
      <c r="G11978" t="s">
        <v>480</v>
      </c>
      <c r="H11978">
        <v>3.3033852000000001</v>
      </c>
    </row>
    <row r="11979" spans="1:8">
      <c r="A11979" t="s">
        <v>495</v>
      </c>
      <c r="B11979">
        <v>5200</v>
      </c>
      <c r="C11979" t="s">
        <v>453</v>
      </c>
      <c r="D11979" t="s">
        <v>475</v>
      </c>
      <c r="E11979" t="s">
        <v>482</v>
      </c>
      <c r="F11979">
        <v>2013</v>
      </c>
      <c r="G11979" t="s">
        <v>480</v>
      </c>
      <c r="H11979">
        <v>0.53591040000000001</v>
      </c>
    </row>
    <row r="11980" spans="1:8">
      <c r="A11980" t="s">
        <v>495</v>
      </c>
      <c r="B11980">
        <v>5200</v>
      </c>
      <c r="C11980" t="s">
        <v>453</v>
      </c>
      <c r="D11980" t="s">
        <v>475</v>
      </c>
      <c r="E11980" t="s">
        <v>482</v>
      </c>
      <c r="F11980">
        <v>2013</v>
      </c>
      <c r="G11980" t="s">
        <v>468</v>
      </c>
      <c r="H11980">
        <v>0.53591040000000001</v>
      </c>
    </row>
    <row r="11981" spans="1:8">
      <c r="A11981" t="s">
        <v>438</v>
      </c>
      <c r="B11981">
        <v>5200</v>
      </c>
      <c r="C11981" t="s">
        <v>453</v>
      </c>
      <c r="D11981" t="s">
        <v>475</v>
      </c>
      <c r="E11981" t="s">
        <v>30</v>
      </c>
      <c r="F11981">
        <v>2009</v>
      </c>
      <c r="G11981" t="s">
        <v>523</v>
      </c>
      <c r="H11981">
        <v>5.0115996000000003</v>
      </c>
    </row>
    <row r="11982" spans="1:8">
      <c r="A11982" t="s">
        <v>438</v>
      </c>
      <c r="B11982">
        <v>5200</v>
      </c>
      <c r="C11982" t="s">
        <v>453</v>
      </c>
      <c r="D11982" t="s">
        <v>475</v>
      </c>
      <c r="E11982" t="s">
        <v>32</v>
      </c>
      <c r="F11982">
        <v>2011</v>
      </c>
      <c r="G11982" t="s">
        <v>480</v>
      </c>
      <c r="H11982">
        <v>2.0934000000000001E-2</v>
      </c>
    </row>
    <row r="11983" spans="1:8">
      <c r="A11983" t="s">
        <v>429</v>
      </c>
      <c r="B11983">
        <v>2115</v>
      </c>
      <c r="C11983" t="s">
        <v>522</v>
      </c>
      <c r="D11983" t="s">
        <v>475</v>
      </c>
      <c r="E11983" t="s">
        <v>13</v>
      </c>
      <c r="F11983">
        <v>2009</v>
      </c>
      <c r="G11983" t="s">
        <v>490</v>
      </c>
      <c r="H11983">
        <v>73.993316399999998</v>
      </c>
    </row>
    <row r="11984" spans="1:8">
      <c r="A11984" t="s">
        <v>464</v>
      </c>
      <c r="B11984">
        <v>2115</v>
      </c>
      <c r="C11984" t="s">
        <v>522</v>
      </c>
      <c r="D11984" t="s">
        <v>475</v>
      </c>
      <c r="E11984" t="s">
        <v>10</v>
      </c>
      <c r="F11984">
        <v>2013</v>
      </c>
      <c r="G11984" t="s">
        <v>490</v>
      </c>
      <c r="H11984">
        <v>40.92597</v>
      </c>
    </row>
    <row r="11985" spans="1:8">
      <c r="A11985" t="s">
        <v>464</v>
      </c>
      <c r="B11985">
        <v>2115</v>
      </c>
      <c r="C11985" t="s">
        <v>522</v>
      </c>
      <c r="D11985" t="s">
        <v>475</v>
      </c>
      <c r="E11985" t="s">
        <v>17</v>
      </c>
      <c r="F11985">
        <v>2013</v>
      </c>
      <c r="G11985" t="s">
        <v>490</v>
      </c>
      <c r="H11985">
        <v>2.93076E-2</v>
      </c>
    </row>
    <row r="11986" spans="1:8">
      <c r="A11986" t="s">
        <v>464</v>
      </c>
      <c r="B11986">
        <v>2115</v>
      </c>
      <c r="C11986" t="s">
        <v>522</v>
      </c>
      <c r="D11986" t="s">
        <v>475</v>
      </c>
      <c r="E11986" t="s">
        <v>352</v>
      </c>
      <c r="F11986">
        <v>2009</v>
      </c>
      <c r="G11986" t="s">
        <v>490</v>
      </c>
      <c r="H11986">
        <v>2.3781023999999999</v>
      </c>
    </row>
    <row r="11987" spans="1:8">
      <c r="A11987" t="s">
        <v>438</v>
      </c>
      <c r="B11987">
        <v>5200</v>
      </c>
      <c r="C11987" t="s">
        <v>453</v>
      </c>
      <c r="D11987" t="s">
        <v>475</v>
      </c>
      <c r="E11987" t="s">
        <v>36</v>
      </c>
      <c r="F11987">
        <v>2009</v>
      </c>
      <c r="G11987" t="s">
        <v>523</v>
      </c>
      <c r="H11987">
        <v>0.1339776</v>
      </c>
    </row>
    <row r="11988" spans="1:8">
      <c r="A11988" t="s">
        <v>461</v>
      </c>
      <c r="B11988">
        <v>5200</v>
      </c>
      <c r="C11988" t="s">
        <v>453</v>
      </c>
      <c r="D11988" t="s">
        <v>475</v>
      </c>
      <c r="E11988" t="s">
        <v>9</v>
      </c>
      <c r="F11988">
        <v>2011</v>
      </c>
      <c r="G11988" t="s">
        <v>523</v>
      </c>
      <c r="H11988">
        <v>1.7668295999999999</v>
      </c>
    </row>
    <row r="11989" spans="1:8">
      <c r="A11989" t="s">
        <v>438</v>
      </c>
      <c r="B11989">
        <v>5200</v>
      </c>
      <c r="C11989" t="s">
        <v>453</v>
      </c>
      <c r="D11989" t="s">
        <v>475</v>
      </c>
      <c r="E11989" t="s">
        <v>20</v>
      </c>
      <c r="F11989">
        <v>2013</v>
      </c>
      <c r="G11989" t="s">
        <v>523</v>
      </c>
      <c r="H11989">
        <v>6.6988800000000001E-2</v>
      </c>
    </row>
    <row r="11990" spans="1:8">
      <c r="A11990" t="s">
        <v>429</v>
      </c>
      <c r="B11990">
        <v>2115</v>
      </c>
      <c r="C11990" t="s">
        <v>522</v>
      </c>
      <c r="D11990" t="s">
        <v>475</v>
      </c>
      <c r="E11990" t="s">
        <v>13</v>
      </c>
      <c r="F11990">
        <v>2013</v>
      </c>
      <c r="G11990" t="s">
        <v>480</v>
      </c>
      <c r="H11990">
        <v>14.4277128</v>
      </c>
    </row>
    <row r="11991" spans="1:8">
      <c r="A11991" t="s">
        <v>464</v>
      </c>
      <c r="B11991">
        <v>2115</v>
      </c>
      <c r="C11991" t="s">
        <v>522</v>
      </c>
      <c r="D11991" t="s">
        <v>475</v>
      </c>
      <c r="E11991" t="s">
        <v>10</v>
      </c>
      <c r="F11991">
        <v>2010</v>
      </c>
      <c r="G11991" t="s">
        <v>480</v>
      </c>
      <c r="H11991">
        <v>33.934013999999998</v>
      </c>
    </row>
    <row r="11992" spans="1:8">
      <c r="A11992" t="s">
        <v>464</v>
      </c>
      <c r="B11992">
        <v>2115</v>
      </c>
      <c r="C11992" t="s">
        <v>522</v>
      </c>
      <c r="D11992" t="s">
        <v>475</v>
      </c>
      <c r="E11992" t="s">
        <v>18</v>
      </c>
      <c r="F11992">
        <v>2010</v>
      </c>
      <c r="G11992" t="s">
        <v>480</v>
      </c>
      <c r="H11992">
        <v>1.3272155999999999</v>
      </c>
    </row>
    <row r="11993" spans="1:8">
      <c r="A11993" t="s">
        <v>464</v>
      </c>
      <c r="B11993">
        <v>5200</v>
      </c>
      <c r="C11993" t="s">
        <v>453</v>
      </c>
      <c r="D11993" t="s">
        <v>475</v>
      </c>
      <c r="E11993" t="s">
        <v>9</v>
      </c>
      <c r="F11993">
        <v>2013</v>
      </c>
      <c r="G11993" t="s">
        <v>480</v>
      </c>
      <c r="H11993">
        <v>1.67472E-2</v>
      </c>
    </row>
    <row r="11994" spans="1:8">
      <c r="A11994" t="s">
        <v>495</v>
      </c>
      <c r="B11994">
        <v>5200</v>
      </c>
      <c r="C11994" t="s">
        <v>453</v>
      </c>
      <c r="D11994" t="s">
        <v>475</v>
      </c>
      <c r="E11994" t="s">
        <v>30</v>
      </c>
      <c r="F11994">
        <v>2012</v>
      </c>
      <c r="G11994" t="s">
        <v>480</v>
      </c>
      <c r="H11994">
        <v>2.0934000000000001E-2</v>
      </c>
    </row>
    <row r="11995" spans="1:8">
      <c r="A11995" t="s">
        <v>438</v>
      </c>
      <c r="B11995">
        <v>5200</v>
      </c>
      <c r="C11995" t="s">
        <v>453</v>
      </c>
      <c r="D11995" t="s">
        <v>475</v>
      </c>
      <c r="E11995" t="s">
        <v>36</v>
      </c>
      <c r="F11995">
        <v>2013</v>
      </c>
      <c r="G11995" t="s">
        <v>480</v>
      </c>
      <c r="H11995">
        <v>7.95492E-2</v>
      </c>
    </row>
    <row r="11996" spans="1:8">
      <c r="A11996" t="s">
        <v>461</v>
      </c>
      <c r="B11996">
        <v>5200</v>
      </c>
      <c r="C11996" t="s">
        <v>453</v>
      </c>
      <c r="D11996" t="s">
        <v>475</v>
      </c>
      <c r="E11996" t="s">
        <v>9</v>
      </c>
      <c r="F11996">
        <v>2013</v>
      </c>
      <c r="G11996" t="s">
        <v>480</v>
      </c>
      <c r="H11996">
        <v>1.7458956000000001</v>
      </c>
    </row>
    <row r="11997" spans="1:8">
      <c r="A11997" t="s">
        <v>464</v>
      </c>
      <c r="B11997">
        <v>5200</v>
      </c>
      <c r="C11997" t="s">
        <v>453</v>
      </c>
      <c r="D11997" t="s">
        <v>475</v>
      </c>
      <c r="E11997" t="s">
        <v>11</v>
      </c>
      <c r="F11997">
        <v>2014</v>
      </c>
      <c r="G11997" t="s">
        <v>468</v>
      </c>
      <c r="H11997">
        <v>0.14235120000000001</v>
      </c>
    </row>
    <row r="11998" spans="1:8">
      <c r="A11998" t="s">
        <v>456</v>
      </c>
      <c r="B11998">
        <v>5200</v>
      </c>
      <c r="C11998" t="s">
        <v>453</v>
      </c>
      <c r="D11998" t="s">
        <v>475</v>
      </c>
      <c r="E11998" t="s">
        <v>28</v>
      </c>
      <c r="F11998">
        <v>2010</v>
      </c>
      <c r="G11998" t="s">
        <v>468</v>
      </c>
      <c r="H11998">
        <v>8.3736000000000001E-3</v>
      </c>
    </row>
    <row r="11999" spans="1:8">
      <c r="A11999" t="s">
        <v>438</v>
      </c>
      <c r="B11999">
        <v>5200</v>
      </c>
      <c r="C11999" t="s">
        <v>453</v>
      </c>
      <c r="D11999" t="s">
        <v>475</v>
      </c>
      <c r="E11999" t="s">
        <v>30</v>
      </c>
      <c r="F11999">
        <v>2014</v>
      </c>
      <c r="G11999" t="s">
        <v>468</v>
      </c>
      <c r="H11999">
        <v>3.7681200000000001</v>
      </c>
    </row>
    <row r="12000" spans="1:8">
      <c r="A12000" t="s">
        <v>507</v>
      </c>
      <c r="B12000">
        <v>5200</v>
      </c>
      <c r="C12000" t="s">
        <v>453</v>
      </c>
      <c r="D12000" t="s">
        <v>475</v>
      </c>
      <c r="E12000" t="s">
        <v>30</v>
      </c>
      <c r="F12000">
        <v>2014</v>
      </c>
      <c r="G12000" t="s">
        <v>468</v>
      </c>
      <c r="H12000">
        <v>2.0934000000000001E-2</v>
      </c>
    </row>
    <row r="12001" spans="1:8">
      <c r="A12001" t="s">
        <v>496</v>
      </c>
      <c r="B12001">
        <v>5200</v>
      </c>
      <c r="C12001" t="s">
        <v>453</v>
      </c>
      <c r="D12001" t="s">
        <v>475</v>
      </c>
      <c r="E12001" t="s">
        <v>9</v>
      </c>
      <c r="F12001">
        <v>2009</v>
      </c>
      <c r="G12001" t="s">
        <v>468</v>
      </c>
      <c r="H12001">
        <v>0.49822919999999998</v>
      </c>
    </row>
    <row r="12002" spans="1:8">
      <c r="A12002" t="s">
        <v>496</v>
      </c>
      <c r="B12002">
        <v>5200</v>
      </c>
      <c r="C12002" t="s">
        <v>453</v>
      </c>
      <c r="D12002" t="s">
        <v>475</v>
      </c>
      <c r="E12002" t="s">
        <v>10</v>
      </c>
      <c r="F12002">
        <v>2013</v>
      </c>
      <c r="G12002" t="s">
        <v>468</v>
      </c>
      <c r="H12002">
        <v>4.7059632000000002</v>
      </c>
    </row>
    <row r="12003" spans="1:8">
      <c r="A12003" t="s">
        <v>438</v>
      </c>
      <c r="B12003">
        <v>5200</v>
      </c>
      <c r="C12003" t="s">
        <v>453</v>
      </c>
      <c r="D12003" t="s">
        <v>475</v>
      </c>
      <c r="E12003" t="s">
        <v>6</v>
      </c>
      <c r="F12003">
        <v>2010</v>
      </c>
      <c r="G12003" t="s">
        <v>523</v>
      </c>
      <c r="H12003">
        <v>2.93076E-2</v>
      </c>
    </row>
    <row r="12004" spans="1:8">
      <c r="A12004" t="s">
        <v>464</v>
      </c>
      <c r="B12004">
        <v>2115</v>
      </c>
      <c r="C12004" t="s">
        <v>522</v>
      </c>
      <c r="D12004" t="s">
        <v>475</v>
      </c>
      <c r="E12004" t="s">
        <v>5</v>
      </c>
      <c r="F12004">
        <v>2013</v>
      </c>
      <c r="G12004" t="s">
        <v>480</v>
      </c>
      <c r="H12004">
        <v>16.295025599999999</v>
      </c>
    </row>
    <row r="12005" spans="1:8">
      <c r="A12005" t="s">
        <v>464</v>
      </c>
      <c r="B12005">
        <v>2115</v>
      </c>
      <c r="C12005" t="s">
        <v>522</v>
      </c>
      <c r="D12005" t="s">
        <v>475</v>
      </c>
      <c r="E12005" t="s">
        <v>428</v>
      </c>
      <c r="F12005">
        <v>2009</v>
      </c>
      <c r="G12005" t="s">
        <v>480</v>
      </c>
      <c r="H12005">
        <v>0.18840599999999999</v>
      </c>
    </row>
    <row r="12006" spans="1:8">
      <c r="A12006" t="s">
        <v>438</v>
      </c>
      <c r="B12006">
        <v>2115</v>
      </c>
      <c r="C12006" t="s">
        <v>522</v>
      </c>
      <c r="D12006" t="s">
        <v>475</v>
      </c>
      <c r="E12006" t="s">
        <v>482</v>
      </c>
      <c r="F12006">
        <v>2009</v>
      </c>
      <c r="G12006" t="s">
        <v>480</v>
      </c>
      <c r="H12006">
        <v>2.5120799999999999E-2</v>
      </c>
    </row>
    <row r="12007" spans="1:8">
      <c r="A12007" t="s">
        <v>464</v>
      </c>
      <c r="B12007">
        <v>5200</v>
      </c>
      <c r="C12007" t="s">
        <v>453</v>
      </c>
      <c r="D12007" t="s">
        <v>475</v>
      </c>
      <c r="E12007" t="s">
        <v>11</v>
      </c>
      <c r="F12007">
        <v>2013</v>
      </c>
      <c r="G12007" t="s">
        <v>480</v>
      </c>
      <c r="H12007">
        <v>0.15491160000000001</v>
      </c>
    </row>
    <row r="12008" spans="1:8">
      <c r="A12008" t="s">
        <v>461</v>
      </c>
      <c r="B12008">
        <v>5200</v>
      </c>
      <c r="C12008" t="s">
        <v>453</v>
      </c>
      <c r="D12008" t="s">
        <v>475</v>
      </c>
      <c r="E12008" t="s">
        <v>36</v>
      </c>
      <c r="F12008">
        <v>2013</v>
      </c>
      <c r="G12008" t="s">
        <v>480</v>
      </c>
      <c r="H12008">
        <v>1.25604</v>
      </c>
    </row>
    <row r="12009" spans="1:8">
      <c r="A12009" t="s">
        <v>456</v>
      </c>
      <c r="B12009">
        <v>5200</v>
      </c>
      <c r="C12009" t="s">
        <v>453</v>
      </c>
      <c r="D12009" t="s">
        <v>475</v>
      </c>
      <c r="E12009" t="s">
        <v>10</v>
      </c>
      <c r="F12009">
        <v>2009</v>
      </c>
      <c r="G12009" t="s">
        <v>480</v>
      </c>
      <c r="H12009">
        <v>2.5120799999999999E-2</v>
      </c>
    </row>
    <row r="12010" spans="1:8">
      <c r="A12010" t="s">
        <v>438</v>
      </c>
      <c r="B12010">
        <v>5200</v>
      </c>
      <c r="C12010" t="s">
        <v>453</v>
      </c>
      <c r="D12010" t="s">
        <v>475</v>
      </c>
      <c r="E12010" t="s">
        <v>6</v>
      </c>
      <c r="F12010">
        <v>2013</v>
      </c>
      <c r="G12010" t="s">
        <v>480</v>
      </c>
      <c r="H12010">
        <v>0.12979080000000001</v>
      </c>
    </row>
    <row r="12011" spans="1:8">
      <c r="A12011" t="s">
        <v>461</v>
      </c>
      <c r="B12011">
        <v>5200</v>
      </c>
      <c r="C12011" t="s">
        <v>453</v>
      </c>
      <c r="D12011" t="s">
        <v>475</v>
      </c>
      <c r="E12011" t="s">
        <v>482</v>
      </c>
      <c r="F12011">
        <v>2012</v>
      </c>
      <c r="G12011" t="s">
        <v>468</v>
      </c>
      <c r="H12011">
        <v>24.048979200000002</v>
      </c>
    </row>
    <row r="12012" spans="1:8">
      <c r="A12012" t="s">
        <v>456</v>
      </c>
      <c r="B12012">
        <v>5200</v>
      </c>
      <c r="C12012" t="s">
        <v>453</v>
      </c>
      <c r="D12012" t="s">
        <v>475</v>
      </c>
      <c r="E12012" t="s">
        <v>482</v>
      </c>
      <c r="F12012">
        <v>2010</v>
      </c>
      <c r="G12012" t="s">
        <v>480</v>
      </c>
      <c r="H12012">
        <v>1.6663463999999999</v>
      </c>
    </row>
    <row r="12013" spans="1:8">
      <c r="A12013" t="s">
        <v>456</v>
      </c>
      <c r="B12013">
        <v>5200</v>
      </c>
      <c r="C12013" t="s">
        <v>453</v>
      </c>
      <c r="D12013" t="s">
        <v>475</v>
      </c>
      <c r="E12013" t="s">
        <v>482</v>
      </c>
      <c r="F12013">
        <v>2009</v>
      </c>
      <c r="G12013" t="s">
        <v>468</v>
      </c>
      <c r="H12013">
        <v>1.7124012</v>
      </c>
    </row>
    <row r="12014" spans="1:8">
      <c r="A12014" t="s">
        <v>464</v>
      </c>
      <c r="B12014">
        <v>2115</v>
      </c>
      <c r="C12014" t="s">
        <v>522</v>
      </c>
      <c r="D12014" t="s">
        <v>475</v>
      </c>
      <c r="E12014" t="s">
        <v>6</v>
      </c>
      <c r="F12014">
        <v>2014</v>
      </c>
      <c r="G12014" t="s">
        <v>490</v>
      </c>
      <c r="H12014">
        <v>10.697274</v>
      </c>
    </row>
    <row r="12015" spans="1:8">
      <c r="A12015" t="s">
        <v>495</v>
      </c>
      <c r="B12015">
        <v>5200</v>
      </c>
      <c r="C12015" t="s">
        <v>453</v>
      </c>
      <c r="D12015" t="s">
        <v>475</v>
      </c>
      <c r="E12015" t="s">
        <v>9</v>
      </c>
      <c r="F12015">
        <v>2013</v>
      </c>
      <c r="G12015" t="s">
        <v>523</v>
      </c>
      <c r="H12015">
        <v>2.8093428</v>
      </c>
    </row>
    <row r="12016" spans="1:8">
      <c r="A12016" t="s">
        <v>464</v>
      </c>
      <c r="B12016">
        <v>5200</v>
      </c>
      <c r="C12016" t="s">
        <v>453</v>
      </c>
      <c r="D12016" t="s">
        <v>475</v>
      </c>
      <c r="E12016" t="s">
        <v>9</v>
      </c>
      <c r="F12016">
        <v>2013</v>
      </c>
      <c r="G12016" t="s">
        <v>468</v>
      </c>
      <c r="H12016">
        <v>1.67472E-2</v>
      </c>
    </row>
    <row r="12017" spans="1:8">
      <c r="A12017" t="s">
        <v>429</v>
      </c>
      <c r="B12017">
        <v>2115</v>
      </c>
      <c r="C12017" t="s">
        <v>522</v>
      </c>
      <c r="D12017" t="s">
        <v>475</v>
      </c>
      <c r="E12017" t="s">
        <v>482</v>
      </c>
      <c r="F12017">
        <v>2010</v>
      </c>
      <c r="G12017" t="s">
        <v>490</v>
      </c>
      <c r="H12017">
        <v>278.63572679999999</v>
      </c>
    </row>
    <row r="12018" spans="1:8">
      <c r="A12018" t="s">
        <v>464</v>
      </c>
      <c r="B12018">
        <v>2115</v>
      </c>
      <c r="C12018" t="s">
        <v>522</v>
      </c>
      <c r="D12018" t="s">
        <v>475</v>
      </c>
      <c r="E12018" t="s">
        <v>26</v>
      </c>
      <c r="F12018">
        <v>2013</v>
      </c>
      <c r="G12018" t="s">
        <v>490</v>
      </c>
      <c r="H12018">
        <v>2.93076E-2</v>
      </c>
    </row>
    <row r="12019" spans="1:8">
      <c r="A12019" t="s">
        <v>464</v>
      </c>
      <c r="B12019">
        <v>2115</v>
      </c>
      <c r="C12019" t="s">
        <v>522</v>
      </c>
      <c r="D12019" t="s">
        <v>475</v>
      </c>
      <c r="E12019" t="s">
        <v>31</v>
      </c>
      <c r="F12019">
        <v>2013</v>
      </c>
      <c r="G12019" t="s">
        <v>490</v>
      </c>
      <c r="H12019">
        <v>0.64895400000000003</v>
      </c>
    </row>
    <row r="12020" spans="1:8">
      <c r="A12020" t="s">
        <v>429</v>
      </c>
      <c r="B12020">
        <v>5546</v>
      </c>
      <c r="C12020" t="s">
        <v>531</v>
      </c>
      <c r="D12020" t="s">
        <v>475</v>
      </c>
      <c r="E12020" t="s">
        <v>28</v>
      </c>
      <c r="F12020">
        <v>2013</v>
      </c>
      <c r="G12020" t="s">
        <v>483</v>
      </c>
      <c r="H12020">
        <v>11.178756</v>
      </c>
    </row>
    <row r="12021" spans="1:8">
      <c r="A12021" t="s">
        <v>464</v>
      </c>
      <c r="B12021">
        <v>5546</v>
      </c>
      <c r="C12021" t="s">
        <v>531</v>
      </c>
      <c r="D12021" t="s">
        <v>475</v>
      </c>
      <c r="E12021" t="s">
        <v>3</v>
      </c>
      <c r="F12021">
        <v>2009</v>
      </c>
      <c r="G12021" t="s">
        <v>483</v>
      </c>
      <c r="H12021">
        <v>1.7710163999999999</v>
      </c>
    </row>
    <row r="12022" spans="1:8">
      <c r="A12022" t="s">
        <v>464</v>
      </c>
      <c r="B12022">
        <v>5546</v>
      </c>
      <c r="C12022" t="s">
        <v>531</v>
      </c>
      <c r="D12022" t="s">
        <v>475</v>
      </c>
      <c r="E12022" t="s">
        <v>36</v>
      </c>
      <c r="F12022">
        <v>2013</v>
      </c>
      <c r="G12022" t="s">
        <v>483</v>
      </c>
      <c r="H12022">
        <v>0.25539479999999998</v>
      </c>
    </row>
    <row r="12023" spans="1:8">
      <c r="A12023" t="s">
        <v>464</v>
      </c>
      <c r="B12023">
        <v>3283</v>
      </c>
      <c r="C12023" t="s">
        <v>532</v>
      </c>
      <c r="D12023" t="s">
        <v>475</v>
      </c>
      <c r="E12023" t="s">
        <v>5</v>
      </c>
      <c r="F12023">
        <v>2011</v>
      </c>
      <c r="G12023" t="s">
        <v>480</v>
      </c>
      <c r="H12023">
        <v>3.2363963999999998</v>
      </c>
    </row>
    <row r="12024" spans="1:8">
      <c r="A12024" t="s">
        <v>429</v>
      </c>
      <c r="B12024">
        <v>5546</v>
      </c>
      <c r="C12024" t="s">
        <v>531</v>
      </c>
      <c r="D12024" t="s">
        <v>475</v>
      </c>
      <c r="E12024" t="s">
        <v>22</v>
      </c>
      <c r="F12024">
        <v>2012</v>
      </c>
      <c r="G12024" t="s">
        <v>480</v>
      </c>
      <c r="H12024">
        <v>0.55684440000000002</v>
      </c>
    </row>
    <row r="12025" spans="1:8">
      <c r="A12025" t="s">
        <v>464</v>
      </c>
      <c r="B12025">
        <v>5546</v>
      </c>
      <c r="C12025" t="s">
        <v>531</v>
      </c>
      <c r="D12025" t="s">
        <v>475</v>
      </c>
      <c r="E12025" t="s">
        <v>37</v>
      </c>
      <c r="F12025">
        <v>2011</v>
      </c>
      <c r="G12025" t="s">
        <v>480</v>
      </c>
      <c r="H12025">
        <v>13.284716400000001</v>
      </c>
    </row>
    <row r="12026" spans="1:8">
      <c r="A12026" t="s">
        <v>464</v>
      </c>
      <c r="B12026">
        <v>3283</v>
      </c>
      <c r="C12026" t="s">
        <v>532</v>
      </c>
      <c r="D12026" t="s">
        <v>475</v>
      </c>
      <c r="E12026" t="s">
        <v>2</v>
      </c>
      <c r="F12026">
        <v>2013</v>
      </c>
      <c r="G12026" t="s">
        <v>480</v>
      </c>
      <c r="H12026">
        <v>0.38937240000000001</v>
      </c>
    </row>
    <row r="12027" spans="1:8">
      <c r="A12027" t="s">
        <v>464</v>
      </c>
      <c r="B12027">
        <v>5546</v>
      </c>
      <c r="C12027" t="s">
        <v>531</v>
      </c>
      <c r="D12027" t="s">
        <v>475</v>
      </c>
      <c r="E12027" t="s">
        <v>29</v>
      </c>
      <c r="F12027">
        <v>2011</v>
      </c>
      <c r="G12027" t="s">
        <v>483</v>
      </c>
      <c r="H12027">
        <v>0.33494400000000002</v>
      </c>
    </row>
    <row r="12028" spans="1:8">
      <c r="A12028" t="s">
        <v>464</v>
      </c>
      <c r="B12028">
        <v>3283</v>
      </c>
      <c r="C12028" t="s">
        <v>532</v>
      </c>
      <c r="D12028" t="s">
        <v>475</v>
      </c>
      <c r="E12028" t="s">
        <v>29</v>
      </c>
      <c r="F12028">
        <v>2009</v>
      </c>
      <c r="G12028" t="s">
        <v>480</v>
      </c>
      <c r="H12028">
        <v>14.507262000000001</v>
      </c>
    </row>
    <row r="12029" spans="1:8">
      <c r="A12029" t="s">
        <v>464</v>
      </c>
      <c r="B12029">
        <v>5546</v>
      </c>
      <c r="C12029" t="s">
        <v>531</v>
      </c>
      <c r="D12029" t="s">
        <v>475</v>
      </c>
      <c r="E12029" t="s">
        <v>29</v>
      </c>
      <c r="F12029">
        <v>2010</v>
      </c>
      <c r="G12029" t="s">
        <v>480</v>
      </c>
      <c r="H12029">
        <v>0.20096639999999999</v>
      </c>
    </row>
    <row r="12030" spans="1:8">
      <c r="A12030" t="s">
        <v>429</v>
      </c>
      <c r="B12030">
        <v>5546</v>
      </c>
      <c r="C12030" t="s">
        <v>531</v>
      </c>
      <c r="D12030" t="s">
        <v>475</v>
      </c>
      <c r="E12030" t="s">
        <v>15</v>
      </c>
      <c r="F12030">
        <v>2014</v>
      </c>
      <c r="G12030" t="s">
        <v>483</v>
      </c>
      <c r="H12030">
        <v>20.636737199999999</v>
      </c>
    </row>
    <row r="12031" spans="1:8">
      <c r="A12031" t="s">
        <v>429</v>
      </c>
      <c r="B12031">
        <v>5546</v>
      </c>
      <c r="C12031" t="s">
        <v>531</v>
      </c>
      <c r="D12031" t="s">
        <v>475</v>
      </c>
      <c r="E12031" t="s">
        <v>14</v>
      </c>
      <c r="F12031">
        <v>2014</v>
      </c>
      <c r="G12031" t="s">
        <v>483</v>
      </c>
      <c r="H12031">
        <v>0.54009720000000006</v>
      </c>
    </row>
    <row r="12032" spans="1:8">
      <c r="A12032" t="s">
        <v>429</v>
      </c>
      <c r="B12032">
        <v>5546</v>
      </c>
      <c r="C12032" t="s">
        <v>531</v>
      </c>
      <c r="D12032" t="s">
        <v>475</v>
      </c>
      <c r="E12032" t="s">
        <v>30</v>
      </c>
      <c r="F12032">
        <v>2013</v>
      </c>
      <c r="G12032" t="s">
        <v>483</v>
      </c>
      <c r="H12032">
        <v>5.0995223999999997</v>
      </c>
    </row>
    <row r="12033" spans="1:8">
      <c r="A12033" t="s">
        <v>464</v>
      </c>
      <c r="B12033">
        <v>3283</v>
      </c>
      <c r="C12033" t="s">
        <v>532</v>
      </c>
      <c r="D12033" t="s">
        <v>475</v>
      </c>
      <c r="E12033" t="s">
        <v>33</v>
      </c>
      <c r="F12033">
        <v>2010</v>
      </c>
      <c r="G12033" t="s">
        <v>480</v>
      </c>
      <c r="H12033">
        <v>0.76199760000000005</v>
      </c>
    </row>
    <row r="12034" spans="1:8">
      <c r="A12034" t="s">
        <v>429</v>
      </c>
      <c r="B12034">
        <v>5546</v>
      </c>
      <c r="C12034" t="s">
        <v>531</v>
      </c>
      <c r="D12034" t="s">
        <v>475</v>
      </c>
      <c r="E12034" t="s">
        <v>15</v>
      </c>
      <c r="F12034">
        <v>2011</v>
      </c>
      <c r="G12034" t="s">
        <v>480</v>
      </c>
      <c r="H12034">
        <v>17.890196400000001</v>
      </c>
    </row>
    <row r="12035" spans="1:8">
      <c r="A12035" t="s">
        <v>429</v>
      </c>
      <c r="B12035">
        <v>5546</v>
      </c>
      <c r="C12035" t="s">
        <v>531</v>
      </c>
      <c r="D12035" t="s">
        <v>475</v>
      </c>
      <c r="E12035" t="s">
        <v>14</v>
      </c>
      <c r="F12035">
        <v>2010</v>
      </c>
      <c r="G12035" t="s">
        <v>480</v>
      </c>
      <c r="H12035">
        <v>0.146538</v>
      </c>
    </row>
    <row r="12036" spans="1:8">
      <c r="A12036" t="s">
        <v>429</v>
      </c>
      <c r="B12036">
        <v>5546</v>
      </c>
      <c r="C12036" t="s">
        <v>531</v>
      </c>
      <c r="D12036" t="s">
        <v>475</v>
      </c>
      <c r="E12036" t="s">
        <v>30</v>
      </c>
      <c r="F12036">
        <v>2010</v>
      </c>
      <c r="G12036" t="s">
        <v>480</v>
      </c>
      <c r="H12036">
        <v>4.0779432</v>
      </c>
    </row>
    <row r="12037" spans="1:8">
      <c r="A12037" t="s">
        <v>464</v>
      </c>
      <c r="B12037">
        <v>3283</v>
      </c>
      <c r="C12037" t="s">
        <v>532</v>
      </c>
      <c r="D12037" t="s">
        <v>475</v>
      </c>
      <c r="E12037" t="s">
        <v>13</v>
      </c>
      <c r="F12037">
        <v>2014</v>
      </c>
      <c r="G12037" t="s">
        <v>503</v>
      </c>
      <c r="H12037">
        <v>1.0927548</v>
      </c>
    </row>
    <row r="12038" spans="1:8">
      <c r="A12038" t="s">
        <v>464</v>
      </c>
      <c r="B12038">
        <v>3283</v>
      </c>
      <c r="C12038" t="s">
        <v>532</v>
      </c>
      <c r="D12038" t="s">
        <v>475</v>
      </c>
      <c r="E12038" t="s">
        <v>31</v>
      </c>
      <c r="F12038">
        <v>2013</v>
      </c>
      <c r="G12038" t="s">
        <v>503</v>
      </c>
      <c r="H12038">
        <v>6.3555624000000002</v>
      </c>
    </row>
    <row r="12039" spans="1:8">
      <c r="A12039" t="s">
        <v>429</v>
      </c>
      <c r="B12039">
        <v>5546</v>
      </c>
      <c r="C12039" t="s">
        <v>531</v>
      </c>
      <c r="D12039" t="s">
        <v>475</v>
      </c>
      <c r="E12039" t="s">
        <v>3</v>
      </c>
      <c r="F12039">
        <v>2014</v>
      </c>
      <c r="G12039" t="s">
        <v>483</v>
      </c>
      <c r="H12039">
        <v>6.2006508</v>
      </c>
    </row>
    <row r="12040" spans="1:8">
      <c r="A12040" t="s">
        <v>429</v>
      </c>
      <c r="B12040">
        <v>5546</v>
      </c>
      <c r="C12040" t="s">
        <v>531</v>
      </c>
      <c r="D12040" t="s">
        <v>475</v>
      </c>
      <c r="E12040" t="s">
        <v>24</v>
      </c>
      <c r="F12040">
        <v>2012</v>
      </c>
      <c r="G12040" t="s">
        <v>483</v>
      </c>
      <c r="H12040">
        <v>4.1868000000000002E-2</v>
      </c>
    </row>
    <row r="12041" spans="1:8">
      <c r="A12041" t="s">
        <v>464</v>
      </c>
      <c r="B12041">
        <v>5546</v>
      </c>
      <c r="C12041" t="s">
        <v>531</v>
      </c>
      <c r="D12041" t="s">
        <v>475</v>
      </c>
      <c r="E12041" t="s">
        <v>12</v>
      </c>
      <c r="F12041">
        <v>2012</v>
      </c>
      <c r="G12041" t="s">
        <v>483</v>
      </c>
      <c r="H12041">
        <v>0.1590984</v>
      </c>
    </row>
    <row r="12042" spans="1:8">
      <c r="A12042" t="s">
        <v>464</v>
      </c>
      <c r="B12042">
        <v>3283</v>
      </c>
      <c r="C12042" t="s">
        <v>532</v>
      </c>
      <c r="D12042" t="s">
        <v>475</v>
      </c>
      <c r="E12042" t="s">
        <v>13</v>
      </c>
      <c r="F12042">
        <v>2012</v>
      </c>
      <c r="G12042" t="s">
        <v>480</v>
      </c>
      <c r="H12042">
        <v>0.46892159999999999</v>
      </c>
    </row>
    <row r="12043" spans="1:8">
      <c r="A12043" t="s">
        <v>464</v>
      </c>
      <c r="B12043">
        <v>3283</v>
      </c>
      <c r="C12043" t="s">
        <v>532</v>
      </c>
      <c r="D12043" t="s">
        <v>475</v>
      </c>
      <c r="E12043" t="s">
        <v>25</v>
      </c>
      <c r="F12043">
        <v>2010</v>
      </c>
      <c r="G12043" t="s">
        <v>480</v>
      </c>
      <c r="H12043">
        <v>0.56940480000000004</v>
      </c>
    </row>
    <row r="12044" spans="1:8">
      <c r="A12044" t="s">
        <v>464</v>
      </c>
      <c r="B12044">
        <v>3283</v>
      </c>
      <c r="C12044" t="s">
        <v>532</v>
      </c>
      <c r="D12044" t="s">
        <v>475</v>
      </c>
      <c r="E12044" t="s">
        <v>31</v>
      </c>
      <c r="F12044">
        <v>2009</v>
      </c>
      <c r="G12044" t="s">
        <v>480</v>
      </c>
      <c r="H12044">
        <v>11.8946988</v>
      </c>
    </row>
    <row r="12045" spans="1:8">
      <c r="A12045" t="s">
        <v>429</v>
      </c>
      <c r="B12045">
        <v>5546</v>
      </c>
      <c r="C12045" t="s">
        <v>531</v>
      </c>
      <c r="D12045" t="s">
        <v>475</v>
      </c>
      <c r="E12045" t="s">
        <v>3</v>
      </c>
      <c r="F12045">
        <v>2010</v>
      </c>
      <c r="G12045" t="s">
        <v>480</v>
      </c>
      <c r="H12045">
        <v>2.5246404</v>
      </c>
    </row>
    <row r="12046" spans="1:8">
      <c r="A12046" t="s">
        <v>464</v>
      </c>
      <c r="B12046">
        <v>3283</v>
      </c>
      <c r="C12046" t="s">
        <v>532</v>
      </c>
      <c r="D12046" t="s">
        <v>475</v>
      </c>
      <c r="E12046" t="s">
        <v>18</v>
      </c>
      <c r="F12046">
        <v>2011</v>
      </c>
      <c r="G12046" t="s">
        <v>503</v>
      </c>
      <c r="H12046">
        <v>11.0824596</v>
      </c>
    </row>
    <row r="12047" spans="1:8">
      <c r="A12047" t="s">
        <v>464</v>
      </c>
      <c r="B12047">
        <v>3283</v>
      </c>
      <c r="C12047" t="s">
        <v>532</v>
      </c>
      <c r="D12047" t="s">
        <v>475</v>
      </c>
      <c r="E12047" t="s">
        <v>15</v>
      </c>
      <c r="F12047">
        <v>2014</v>
      </c>
      <c r="G12047" t="s">
        <v>503</v>
      </c>
      <c r="H12047">
        <v>43.7981148</v>
      </c>
    </row>
    <row r="12048" spans="1:8">
      <c r="A12048" t="s">
        <v>464</v>
      </c>
      <c r="B12048">
        <v>5546</v>
      </c>
      <c r="C12048" t="s">
        <v>531</v>
      </c>
      <c r="D12048" t="s">
        <v>475</v>
      </c>
      <c r="E12048" t="s">
        <v>10</v>
      </c>
      <c r="F12048">
        <v>2014</v>
      </c>
      <c r="G12048" t="s">
        <v>483</v>
      </c>
      <c r="H12048">
        <v>15.9265872</v>
      </c>
    </row>
    <row r="12049" spans="1:8">
      <c r="A12049" t="s">
        <v>464</v>
      </c>
      <c r="B12049">
        <v>5546</v>
      </c>
      <c r="C12049" t="s">
        <v>531</v>
      </c>
      <c r="D12049" t="s">
        <v>475</v>
      </c>
      <c r="E12049" t="s">
        <v>18</v>
      </c>
      <c r="F12049">
        <v>2014</v>
      </c>
      <c r="G12049" t="s">
        <v>483</v>
      </c>
      <c r="H12049">
        <v>0.99645839999999997</v>
      </c>
    </row>
    <row r="12050" spans="1:8">
      <c r="A12050" t="s">
        <v>464</v>
      </c>
      <c r="B12050">
        <v>5546</v>
      </c>
      <c r="C12050" t="s">
        <v>531</v>
      </c>
      <c r="D12050" t="s">
        <v>475</v>
      </c>
      <c r="E12050" t="s">
        <v>22</v>
      </c>
      <c r="F12050">
        <v>2010</v>
      </c>
      <c r="G12050" t="s">
        <v>483</v>
      </c>
      <c r="H12050">
        <v>0.10467</v>
      </c>
    </row>
    <row r="12051" spans="1:8">
      <c r="A12051" t="s">
        <v>464</v>
      </c>
      <c r="B12051">
        <v>3283</v>
      </c>
      <c r="C12051" t="s">
        <v>532</v>
      </c>
      <c r="D12051" t="s">
        <v>475</v>
      </c>
      <c r="E12051" t="s">
        <v>17</v>
      </c>
      <c r="F12051">
        <v>2011</v>
      </c>
      <c r="G12051" t="s">
        <v>480</v>
      </c>
      <c r="H12051">
        <v>1.5449291999999999</v>
      </c>
    </row>
    <row r="12052" spans="1:8">
      <c r="A12052" t="s">
        <v>464</v>
      </c>
      <c r="B12052">
        <v>3283</v>
      </c>
      <c r="C12052" t="s">
        <v>532</v>
      </c>
      <c r="D12052" t="s">
        <v>475</v>
      </c>
      <c r="E12052" t="s">
        <v>18</v>
      </c>
      <c r="F12052">
        <v>2012</v>
      </c>
      <c r="G12052" t="s">
        <v>480</v>
      </c>
      <c r="H12052">
        <v>9.9897048000000002</v>
      </c>
    </row>
    <row r="12053" spans="1:8">
      <c r="A12053" t="s">
        <v>429</v>
      </c>
      <c r="B12053">
        <v>5546</v>
      </c>
      <c r="C12053" t="s">
        <v>531</v>
      </c>
      <c r="D12053" t="s">
        <v>475</v>
      </c>
      <c r="E12053" t="s">
        <v>5</v>
      </c>
      <c r="F12053">
        <v>2013</v>
      </c>
      <c r="G12053" t="s">
        <v>480</v>
      </c>
      <c r="H12053">
        <v>6.4979136000000004</v>
      </c>
    </row>
    <row r="12054" spans="1:8">
      <c r="A12054" t="s">
        <v>429</v>
      </c>
      <c r="B12054">
        <v>5546</v>
      </c>
      <c r="C12054" t="s">
        <v>531</v>
      </c>
      <c r="D12054" t="s">
        <v>475</v>
      </c>
      <c r="E12054" t="s">
        <v>6</v>
      </c>
      <c r="F12054">
        <v>2014</v>
      </c>
      <c r="G12054" t="s">
        <v>480</v>
      </c>
      <c r="H12054">
        <v>0.55265759999999997</v>
      </c>
    </row>
    <row r="12055" spans="1:8">
      <c r="A12055" t="s">
        <v>429</v>
      </c>
      <c r="B12055">
        <v>5546</v>
      </c>
      <c r="C12055" t="s">
        <v>531</v>
      </c>
      <c r="D12055" t="s">
        <v>475</v>
      </c>
      <c r="E12055" t="s">
        <v>13</v>
      </c>
      <c r="F12055">
        <v>2010</v>
      </c>
      <c r="G12055" t="s">
        <v>480</v>
      </c>
      <c r="H12055">
        <v>11.2248108</v>
      </c>
    </row>
    <row r="12056" spans="1:8">
      <c r="A12056" t="s">
        <v>429</v>
      </c>
      <c r="B12056">
        <v>5546</v>
      </c>
      <c r="C12056" t="s">
        <v>531</v>
      </c>
      <c r="D12056" t="s">
        <v>475</v>
      </c>
      <c r="E12056" t="s">
        <v>32</v>
      </c>
      <c r="F12056">
        <v>2009</v>
      </c>
      <c r="G12056" t="s">
        <v>480</v>
      </c>
      <c r="H12056">
        <v>0.1172304</v>
      </c>
    </row>
    <row r="12057" spans="1:8">
      <c r="A12057" t="s">
        <v>464</v>
      </c>
      <c r="B12057">
        <v>5546</v>
      </c>
      <c r="C12057" t="s">
        <v>531</v>
      </c>
      <c r="D12057" t="s">
        <v>475</v>
      </c>
      <c r="E12057" t="s">
        <v>9</v>
      </c>
      <c r="F12057">
        <v>2010</v>
      </c>
      <c r="G12057" t="s">
        <v>480</v>
      </c>
      <c r="H12057">
        <v>1.0718208</v>
      </c>
    </row>
    <row r="12058" spans="1:8">
      <c r="A12058" t="s">
        <v>464</v>
      </c>
      <c r="B12058">
        <v>5546</v>
      </c>
      <c r="C12058" t="s">
        <v>531</v>
      </c>
      <c r="D12058" t="s">
        <v>475</v>
      </c>
      <c r="E12058" t="s">
        <v>24</v>
      </c>
      <c r="F12058">
        <v>2012</v>
      </c>
      <c r="G12058" t="s">
        <v>480</v>
      </c>
      <c r="H12058">
        <v>0.44798759999999999</v>
      </c>
    </row>
    <row r="12059" spans="1:8">
      <c r="A12059" t="s">
        <v>464</v>
      </c>
      <c r="B12059">
        <v>5546</v>
      </c>
      <c r="C12059" t="s">
        <v>531</v>
      </c>
      <c r="D12059" t="s">
        <v>475</v>
      </c>
      <c r="E12059" t="s">
        <v>28</v>
      </c>
      <c r="F12059">
        <v>2014</v>
      </c>
      <c r="G12059" t="s">
        <v>480</v>
      </c>
      <c r="H12059">
        <v>4.9948524000000001</v>
      </c>
    </row>
    <row r="12060" spans="1:8">
      <c r="A12060" t="s">
        <v>464</v>
      </c>
      <c r="B12060">
        <v>3283</v>
      </c>
      <c r="C12060" t="s">
        <v>532</v>
      </c>
      <c r="D12060" t="s">
        <v>475</v>
      </c>
      <c r="E12060" t="s">
        <v>3</v>
      </c>
      <c r="F12060">
        <v>2012</v>
      </c>
      <c r="G12060" t="s">
        <v>503</v>
      </c>
      <c r="H12060">
        <v>11.2876128</v>
      </c>
    </row>
    <row r="12061" spans="1:8">
      <c r="A12061" t="s">
        <v>464</v>
      </c>
      <c r="B12061">
        <v>3283</v>
      </c>
      <c r="C12061" t="s">
        <v>532</v>
      </c>
      <c r="D12061" t="s">
        <v>475</v>
      </c>
      <c r="E12061" t="s">
        <v>5</v>
      </c>
      <c r="F12061">
        <v>2011</v>
      </c>
      <c r="G12061" t="s">
        <v>503</v>
      </c>
      <c r="H12061">
        <v>3.2363963999999998</v>
      </c>
    </row>
    <row r="12062" spans="1:8">
      <c r="A12062" t="s">
        <v>464</v>
      </c>
      <c r="B12062">
        <v>3283</v>
      </c>
      <c r="C12062" t="s">
        <v>532</v>
      </c>
      <c r="D12062" t="s">
        <v>475</v>
      </c>
      <c r="E12062" t="s">
        <v>11</v>
      </c>
      <c r="F12062">
        <v>2009</v>
      </c>
      <c r="G12062" t="s">
        <v>503</v>
      </c>
      <c r="H12062">
        <v>8.1977544000000009</v>
      </c>
    </row>
    <row r="12063" spans="1:8">
      <c r="A12063" t="s">
        <v>464</v>
      </c>
      <c r="B12063">
        <v>3283</v>
      </c>
      <c r="C12063" t="s">
        <v>532</v>
      </c>
      <c r="D12063" t="s">
        <v>475</v>
      </c>
      <c r="E12063" t="s">
        <v>34</v>
      </c>
      <c r="F12063">
        <v>2012</v>
      </c>
      <c r="G12063" t="s">
        <v>503</v>
      </c>
      <c r="H12063">
        <v>4.4463815999999996</v>
      </c>
    </row>
    <row r="12064" spans="1:8">
      <c r="A12064" t="s">
        <v>464</v>
      </c>
      <c r="B12064">
        <v>5546</v>
      </c>
      <c r="C12064" t="s">
        <v>531</v>
      </c>
      <c r="D12064" t="s">
        <v>475</v>
      </c>
      <c r="E12064" t="s">
        <v>11</v>
      </c>
      <c r="F12064">
        <v>2011</v>
      </c>
      <c r="G12064" t="s">
        <v>483</v>
      </c>
      <c r="H12064">
        <v>2.1101472000000001</v>
      </c>
    </row>
    <row r="12065" spans="1:8">
      <c r="A12065" t="s">
        <v>464</v>
      </c>
      <c r="B12065">
        <v>5546</v>
      </c>
      <c r="C12065" t="s">
        <v>531</v>
      </c>
      <c r="D12065" t="s">
        <v>475</v>
      </c>
      <c r="E12065" t="s">
        <v>35</v>
      </c>
      <c r="F12065">
        <v>2010</v>
      </c>
      <c r="G12065" t="s">
        <v>483</v>
      </c>
      <c r="H12065">
        <v>0.18003240000000001</v>
      </c>
    </row>
    <row r="12066" spans="1:8">
      <c r="A12066" t="s">
        <v>464</v>
      </c>
      <c r="B12066">
        <v>3283</v>
      </c>
      <c r="C12066" t="s">
        <v>532</v>
      </c>
      <c r="D12066" t="s">
        <v>475</v>
      </c>
      <c r="E12066" t="s">
        <v>36</v>
      </c>
      <c r="F12066">
        <v>2012</v>
      </c>
      <c r="G12066" t="s">
        <v>480</v>
      </c>
      <c r="H12066">
        <v>4.5049967999999998</v>
      </c>
    </row>
    <row r="12067" spans="1:8">
      <c r="A12067" t="s">
        <v>429</v>
      </c>
      <c r="B12067">
        <v>5546</v>
      </c>
      <c r="C12067" t="s">
        <v>531</v>
      </c>
      <c r="D12067" t="s">
        <v>475</v>
      </c>
      <c r="E12067" t="s">
        <v>20</v>
      </c>
      <c r="F12067">
        <v>2014</v>
      </c>
      <c r="G12067" t="s">
        <v>480</v>
      </c>
      <c r="H12067">
        <v>2.5120799999999999E-2</v>
      </c>
    </row>
    <row r="12068" spans="1:8">
      <c r="A12068" t="s">
        <v>464</v>
      </c>
      <c r="B12068">
        <v>3283</v>
      </c>
      <c r="C12068" t="s">
        <v>532</v>
      </c>
      <c r="D12068" t="s">
        <v>475</v>
      </c>
      <c r="E12068" t="s">
        <v>2</v>
      </c>
      <c r="F12068">
        <v>2010</v>
      </c>
      <c r="G12068" t="s">
        <v>480</v>
      </c>
      <c r="H12068">
        <v>0.54428399999999999</v>
      </c>
    </row>
    <row r="12069" spans="1:8">
      <c r="A12069" t="s">
        <v>464</v>
      </c>
      <c r="B12069">
        <v>3283</v>
      </c>
      <c r="C12069" t="s">
        <v>532</v>
      </c>
      <c r="D12069" t="s">
        <v>475</v>
      </c>
      <c r="E12069" t="s">
        <v>2</v>
      </c>
      <c r="F12069">
        <v>2012</v>
      </c>
      <c r="G12069" t="s">
        <v>503</v>
      </c>
      <c r="H12069">
        <v>0.272142</v>
      </c>
    </row>
    <row r="12070" spans="1:8">
      <c r="A12070" t="s">
        <v>464</v>
      </c>
      <c r="B12070">
        <v>3283</v>
      </c>
      <c r="C12070" t="s">
        <v>532</v>
      </c>
      <c r="D12070" t="s">
        <v>475</v>
      </c>
      <c r="E12070" t="s">
        <v>29</v>
      </c>
      <c r="F12070">
        <v>2013</v>
      </c>
      <c r="G12070" t="s">
        <v>503</v>
      </c>
      <c r="H12070">
        <v>14.352350400000001</v>
      </c>
    </row>
    <row r="12071" spans="1:8">
      <c r="A12071" t="s">
        <v>464</v>
      </c>
      <c r="B12071">
        <v>5546</v>
      </c>
      <c r="C12071" t="s">
        <v>531</v>
      </c>
      <c r="D12071" t="s">
        <v>475</v>
      </c>
      <c r="E12071" t="s">
        <v>30</v>
      </c>
      <c r="F12071">
        <v>2014</v>
      </c>
      <c r="G12071" t="s">
        <v>483</v>
      </c>
      <c r="H12071">
        <v>1.7333352</v>
      </c>
    </row>
    <row r="12072" spans="1:8">
      <c r="A12072" t="s">
        <v>464</v>
      </c>
      <c r="B12072">
        <v>3283</v>
      </c>
      <c r="C12072" t="s">
        <v>532</v>
      </c>
      <c r="D12072" t="s">
        <v>475</v>
      </c>
      <c r="E12072" t="s">
        <v>3</v>
      </c>
      <c r="F12072">
        <v>2014</v>
      </c>
      <c r="G12072" t="s">
        <v>480</v>
      </c>
      <c r="H12072">
        <v>11.4550848</v>
      </c>
    </row>
    <row r="12073" spans="1:8">
      <c r="A12073" t="s">
        <v>464</v>
      </c>
      <c r="B12073">
        <v>3283</v>
      </c>
      <c r="C12073" t="s">
        <v>532</v>
      </c>
      <c r="D12073" t="s">
        <v>475</v>
      </c>
      <c r="E12073" t="s">
        <v>6</v>
      </c>
      <c r="F12073">
        <v>2012</v>
      </c>
      <c r="G12073" t="s">
        <v>503</v>
      </c>
      <c r="H12073">
        <v>2.1855096000000001</v>
      </c>
    </row>
    <row r="12074" spans="1:8">
      <c r="A12074" t="s">
        <v>464</v>
      </c>
      <c r="B12074">
        <v>3283</v>
      </c>
      <c r="C12074" t="s">
        <v>532</v>
      </c>
      <c r="D12074" t="s">
        <v>475</v>
      </c>
      <c r="E12074" t="s">
        <v>31</v>
      </c>
      <c r="F12074">
        <v>2010</v>
      </c>
      <c r="G12074" t="s">
        <v>503</v>
      </c>
      <c r="H12074">
        <v>8.6206212000000004</v>
      </c>
    </row>
    <row r="12075" spans="1:8">
      <c r="A12075" t="s">
        <v>464</v>
      </c>
      <c r="B12075">
        <v>3283</v>
      </c>
      <c r="C12075" t="s">
        <v>532</v>
      </c>
      <c r="D12075" t="s">
        <v>475</v>
      </c>
      <c r="E12075" t="s">
        <v>30</v>
      </c>
      <c r="F12075">
        <v>2012</v>
      </c>
      <c r="G12075" t="s">
        <v>503</v>
      </c>
      <c r="H12075">
        <v>13.1800464</v>
      </c>
    </row>
    <row r="12076" spans="1:8">
      <c r="A12076" t="s">
        <v>429</v>
      </c>
      <c r="B12076">
        <v>5546</v>
      </c>
      <c r="C12076" t="s">
        <v>531</v>
      </c>
      <c r="D12076" t="s">
        <v>475</v>
      </c>
      <c r="E12076" t="s">
        <v>30</v>
      </c>
      <c r="F12076">
        <v>2010</v>
      </c>
      <c r="G12076" t="s">
        <v>483</v>
      </c>
      <c r="H12076">
        <v>4.0779432</v>
      </c>
    </row>
    <row r="12077" spans="1:8">
      <c r="A12077" t="s">
        <v>464</v>
      </c>
      <c r="B12077">
        <v>3283</v>
      </c>
      <c r="C12077" t="s">
        <v>532</v>
      </c>
      <c r="D12077" t="s">
        <v>475</v>
      </c>
      <c r="E12077" t="s">
        <v>34</v>
      </c>
      <c r="F12077">
        <v>2012</v>
      </c>
      <c r="G12077" t="s">
        <v>480</v>
      </c>
      <c r="H12077">
        <v>4.4463815999999996</v>
      </c>
    </row>
    <row r="12078" spans="1:8">
      <c r="A12078" t="s">
        <v>464</v>
      </c>
      <c r="B12078">
        <v>3283</v>
      </c>
      <c r="C12078" t="s">
        <v>532</v>
      </c>
      <c r="D12078" t="s">
        <v>475</v>
      </c>
      <c r="E12078" t="s">
        <v>13</v>
      </c>
      <c r="F12078">
        <v>2011</v>
      </c>
      <c r="G12078" t="s">
        <v>503</v>
      </c>
      <c r="H12078">
        <v>1.3272155999999999</v>
      </c>
    </row>
    <row r="12079" spans="1:8">
      <c r="A12079" t="s">
        <v>429</v>
      </c>
      <c r="B12079">
        <v>5546</v>
      </c>
      <c r="C12079" t="s">
        <v>531</v>
      </c>
      <c r="D12079" t="s">
        <v>475</v>
      </c>
      <c r="E12079" t="s">
        <v>3</v>
      </c>
      <c r="F12079">
        <v>2011</v>
      </c>
      <c r="G12079" t="s">
        <v>483</v>
      </c>
      <c r="H12079">
        <v>2.4367176000000002</v>
      </c>
    </row>
    <row r="12080" spans="1:8">
      <c r="A12080" t="s">
        <v>429</v>
      </c>
      <c r="B12080">
        <v>5546</v>
      </c>
      <c r="C12080" t="s">
        <v>531</v>
      </c>
      <c r="D12080" t="s">
        <v>475</v>
      </c>
      <c r="E12080" t="s">
        <v>15</v>
      </c>
      <c r="F12080">
        <v>2011</v>
      </c>
      <c r="G12080" t="s">
        <v>483</v>
      </c>
      <c r="H12080">
        <v>17.890196400000001</v>
      </c>
    </row>
    <row r="12081" spans="1:8">
      <c r="A12081" t="s">
        <v>429</v>
      </c>
      <c r="B12081">
        <v>5546</v>
      </c>
      <c r="C12081" t="s">
        <v>531</v>
      </c>
      <c r="D12081" t="s">
        <v>475</v>
      </c>
      <c r="E12081" t="s">
        <v>14</v>
      </c>
      <c r="F12081">
        <v>2011</v>
      </c>
      <c r="G12081" t="s">
        <v>483</v>
      </c>
      <c r="H12081">
        <v>0.27632879999999999</v>
      </c>
    </row>
    <row r="12082" spans="1:8">
      <c r="A12082" t="s">
        <v>429</v>
      </c>
      <c r="B12082">
        <v>5546</v>
      </c>
      <c r="C12082" t="s">
        <v>531</v>
      </c>
      <c r="D12082" t="s">
        <v>475</v>
      </c>
      <c r="E12082" t="s">
        <v>24</v>
      </c>
      <c r="F12082">
        <v>2009</v>
      </c>
      <c r="G12082" t="s">
        <v>483</v>
      </c>
      <c r="H12082">
        <v>0.36425160000000001</v>
      </c>
    </row>
    <row r="12083" spans="1:8">
      <c r="A12083" t="s">
        <v>464</v>
      </c>
      <c r="B12083">
        <v>3283</v>
      </c>
      <c r="C12083" t="s">
        <v>532</v>
      </c>
      <c r="D12083" t="s">
        <v>475</v>
      </c>
      <c r="E12083" t="s">
        <v>13</v>
      </c>
      <c r="F12083">
        <v>2009</v>
      </c>
      <c r="G12083" t="s">
        <v>480</v>
      </c>
      <c r="H12083">
        <v>3.0814848000000001</v>
      </c>
    </row>
    <row r="12084" spans="1:8">
      <c r="A12084" t="s">
        <v>464</v>
      </c>
      <c r="B12084">
        <v>3283</v>
      </c>
      <c r="C12084" t="s">
        <v>532</v>
      </c>
      <c r="D12084" t="s">
        <v>475</v>
      </c>
      <c r="E12084" t="s">
        <v>12</v>
      </c>
      <c r="F12084">
        <v>2014</v>
      </c>
      <c r="G12084" t="s">
        <v>480</v>
      </c>
      <c r="H12084">
        <v>3.8225484000000001</v>
      </c>
    </row>
    <row r="12085" spans="1:8">
      <c r="A12085" t="s">
        <v>464</v>
      </c>
      <c r="B12085">
        <v>3283</v>
      </c>
      <c r="C12085" t="s">
        <v>532</v>
      </c>
      <c r="D12085" t="s">
        <v>475</v>
      </c>
      <c r="E12085" t="s">
        <v>343</v>
      </c>
      <c r="F12085">
        <v>2012</v>
      </c>
      <c r="G12085" t="s">
        <v>480</v>
      </c>
      <c r="H12085">
        <v>0.66151439999999995</v>
      </c>
    </row>
    <row r="12086" spans="1:8">
      <c r="A12086" t="s">
        <v>464</v>
      </c>
      <c r="B12086">
        <v>3283</v>
      </c>
      <c r="C12086" t="s">
        <v>532</v>
      </c>
      <c r="D12086" t="s">
        <v>475</v>
      </c>
      <c r="E12086" t="s">
        <v>9</v>
      </c>
      <c r="F12086">
        <v>2013</v>
      </c>
      <c r="G12086" t="s">
        <v>503</v>
      </c>
      <c r="H12086">
        <v>10.931734799999999</v>
      </c>
    </row>
    <row r="12087" spans="1:8">
      <c r="A12087" t="s">
        <v>464</v>
      </c>
      <c r="B12087">
        <v>3283</v>
      </c>
      <c r="C12087" t="s">
        <v>532</v>
      </c>
      <c r="D12087" t="s">
        <v>475</v>
      </c>
      <c r="E12087" t="s">
        <v>15</v>
      </c>
      <c r="F12087">
        <v>2011</v>
      </c>
      <c r="G12087" t="s">
        <v>503</v>
      </c>
      <c r="H12087">
        <v>40.519850400000003</v>
      </c>
    </row>
    <row r="12088" spans="1:8">
      <c r="A12088" t="s">
        <v>429</v>
      </c>
      <c r="B12088">
        <v>5546</v>
      </c>
      <c r="C12088" t="s">
        <v>531</v>
      </c>
      <c r="D12088" t="s">
        <v>475</v>
      </c>
      <c r="E12088" t="s">
        <v>32</v>
      </c>
      <c r="F12088">
        <v>2012</v>
      </c>
      <c r="G12088" t="s">
        <v>483</v>
      </c>
      <c r="H12088">
        <v>1.77939</v>
      </c>
    </row>
    <row r="12089" spans="1:8">
      <c r="A12089" t="s">
        <v>464</v>
      </c>
      <c r="B12089">
        <v>5546</v>
      </c>
      <c r="C12089" t="s">
        <v>531</v>
      </c>
      <c r="D12089" t="s">
        <v>475</v>
      </c>
      <c r="E12089" t="s">
        <v>10</v>
      </c>
      <c r="F12089">
        <v>2011</v>
      </c>
      <c r="G12089" t="s">
        <v>483</v>
      </c>
      <c r="H12089">
        <v>20.6744184</v>
      </c>
    </row>
    <row r="12090" spans="1:8">
      <c r="A12090" t="s">
        <v>464</v>
      </c>
      <c r="B12090">
        <v>5546</v>
      </c>
      <c r="C12090" t="s">
        <v>531</v>
      </c>
      <c r="D12090" t="s">
        <v>475</v>
      </c>
      <c r="E12090" t="s">
        <v>18</v>
      </c>
      <c r="F12090">
        <v>2011</v>
      </c>
      <c r="G12090" t="s">
        <v>483</v>
      </c>
      <c r="H12090">
        <v>0.9797112</v>
      </c>
    </row>
    <row r="12091" spans="1:8">
      <c r="A12091" t="s">
        <v>464</v>
      </c>
      <c r="B12091">
        <v>5546</v>
      </c>
      <c r="C12091" t="s">
        <v>531</v>
      </c>
      <c r="D12091" t="s">
        <v>475</v>
      </c>
      <c r="E12091" t="s">
        <v>28</v>
      </c>
      <c r="F12091">
        <v>2011</v>
      </c>
      <c r="G12091" t="s">
        <v>483</v>
      </c>
      <c r="H12091">
        <v>6.2425188</v>
      </c>
    </row>
    <row r="12092" spans="1:8">
      <c r="A12092" t="s">
        <v>464</v>
      </c>
      <c r="B12092">
        <v>3285</v>
      </c>
      <c r="C12092" t="s">
        <v>519</v>
      </c>
      <c r="D12092" t="s">
        <v>475</v>
      </c>
      <c r="E12092" t="s">
        <v>10</v>
      </c>
      <c r="F12092">
        <v>2010</v>
      </c>
      <c r="G12092" t="s">
        <v>480</v>
      </c>
      <c r="H12092">
        <v>31.723383599999998</v>
      </c>
    </row>
    <row r="12093" spans="1:8">
      <c r="A12093" t="s">
        <v>464</v>
      </c>
      <c r="B12093">
        <v>3285</v>
      </c>
      <c r="C12093" t="s">
        <v>519</v>
      </c>
      <c r="D12093" t="s">
        <v>475</v>
      </c>
      <c r="E12093" t="s">
        <v>9</v>
      </c>
      <c r="F12093">
        <v>2013</v>
      </c>
      <c r="G12093" t="s">
        <v>480</v>
      </c>
      <c r="H12093">
        <v>0.38518560000000002</v>
      </c>
    </row>
    <row r="12094" spans="1:8">
      <c r="A12094" t="s">
        <v>464</v>
      </c>
      <c r="B12094">
        <v>3285</v>
      </c>
      <c r="C12094" t="s">
        <v>519</v>
      </c>
      <c r="D12094" t="s">
        <v>475</v>
      </c>
      <c r="E12094" t="s">
        <v>34</v>
      </c>
      <c r="F12094">
        <v>2010</v>
      </c>
      <c r="G12094" t="s">
        <v>480</v>
      </c>
      <c r="H12094">
        <v>0.35169119999999998</v>
      </c>
    </row>
    <row r="12095" spans="1:8">
      <c r="A12095" t="s">
        <v>429</v>
      </c>
      <c r="B12095">
        <v>2117</v>
      </c>
      <c r="C12095" t="s">
        <v>439</v>
      </c>
      <c r="D12095" t="s">
        <v>475</v>
      </c>
      <c r="E12095" t="s">
        <v>20</v>
      </c>
      <c r="F12095">
        <v>2012</v>
      </c>
      <c r="G12095" t="s">
        <v>490</v>
      </c>
      <c r="H12095">
        <v>2.1268943999999999</v>
      </c>
    </row>
    <row r="12096" spans="1:8">
      <c r="A12096" t="s">
        <v>464</v>
      </c>
      <c r="B12096">
        <v>2117</v>
      </c>
      <c r="C12096" t="s">
        <v>439</v>
      </c>
      <c r="D12096" t="s">
        <v>475</v>
      </c>
      <c r="E12096" t="s">
        <v>5</v>
      </c>
      <c r="F12096">
        <v>2013</v>
      </c>
      <c r="G12096" t="s">
        <v>490</v>
      </c>
      <c r="H12096">
        <v>58.104410399999999</v>
      </c>
    </row>
    <row r="12097" spans="1:8">
      <c r="A12097" t="s">
        <v>464</v>
      </c>
      <c r="B12097">
        <v>2117</v>
      </c>
      <c r="C12097" t="s">
        <v>439</v>
      </c>
      <c r="D12097" t="s">
        <v>475</v>
      </c>
      <c r="E12097" t="s">
        <v>37</v>
      </c>
      <c r="F12097">
        <v>2010</v>
      </c>
      <c r="G12097" t="s">
        <v>490</v>
      </c>
      <c r="H12097">
        <v>501.82984800000003</v>
      </c>
    </row>
    <row r="12098" spans="1:8">
      <c r="A12098" t="s">
        <v>464</v>
      </c>
      <c r="B12098">
        <v>3191</v>
      </c>
      <c r="C12098" t="s">
        <v>521</v>
      </c>
      <c r="D12098" t="s">
        <v>475</v>
      </c>
      <c r="E12098" t="s">
        <v>11</v>
      </c>
      <c r="F12098">
        <v>2010</v>
      </c>
      <c r="G12098" t="s">
        <v>503</v>
      </c>
      <c r="H12098">
        <v>0.29726279999999999</v>
      </c>
    </row>
    <row r="12099" spans="1:8">
      <c r="A12099" t="s">
        <v>464</v>
      </c>
      <c r="B12099">
        <v>3247</v>
      </c>
      <c r="C12099" t="s">
        <v>520</v>
      </c>
      <c r="D12099" t="s">
        <v>475</v>
      </c>
      <c r="E12099" t="s">
        <v>3</v>
      </c>
      <c r="F12099">
        <v>2010</v>
      </c>
      <c r="G12099" t="s">
        <v>503</v>
      </c>
      <c r="H12099">
        <v>8.3694132000000003</v>
      </c>
    </row>
    <row r="12100" spans="1:8">
      <c r="A12100" t="s">
        <v>464</v>
      </c>
      <c r="B12100">
        <v>3247</v>
      </c>
      <c r="C12100" t="s">
        <v>520</v>
      </c>
      <c r="D12100" t="s">
        <v>475</v>
      </c>
      <c r="E12100" t="s">
        <v>11</v>
      </c>
      <c r="F12100">
        <v>2014</v>
      </c>
      <c r="G12100" t="s">
        <v>503</v>
      </c>
      <c r="H12100">
        <v>32.493754799999998</v>
      </c>
    </row>
    <row r="12101" spans="1:8">
      <c r="A12101" t="s">
        <v>464</v>
      </c>
      <c r="B12101">
        <v>3247</v>
      </c>
      <c r="C12101" t="s">
        <v>520</v>
      </c>
      <c r="D12101" t="s">
        <v>475</v>
      </c>
      <c r="E12101" t="s">
        <v>14</v>
      </c>
      <c r="F12101">
        <v>2014</v>
      </c>
      <c r="G12101" t="s">
        <v>503</v>
      </c>
      <c r="H12101">
        <v>10.261846800000001</v>
      </c>
    </row>
    <row r="12102" spans="1:8">
      <c r="A12102" t="s">
        <v>464</v>
      </c>
      <c r="B12102">
        <v>3247</v>
      </c>
      <c r="C12102" t="s">
        <v>520</v>
      </c>
      <c r="D12102" t="s">
        <v>475</v>
      </c>
      <c r="E12102" t="s">
        <v>37</v>
      </c>
      <c r="F12102">
        <v>2013</v>
      </c>
      <c r="G12102" t="s">
        <v>503</v>
      </c>
      <c r="H12102">
        <v>361.14080760000002</v>
      </c>
    </row>
    <row r="12103" spans="1:8">
      <c r="A12103" t="s">
        <v>464</v>
      </c>
      <c r="B12103">
        <v>3285</v>
      </c>
      <c r="C12103" t="s">
        <v>519</v>
      </c>
      <c r="D12103" t="s">
        <v>475</v>
      </c>
      <c r="E12103" t="s">
        <v>428</v>
      </c>
      <c r="F12103">
        <v>2013</v>
      </c>
      <c r="G12103" t="s">
        <v>503</v>
      </c>
      <c r="H12103">
        <v>2.6083764</v>
      </c>
    </row>
    <row r="12104" spans="1:8">
      <c r="A12104" t="s">
        <v>464</v>
      </c>
      <c r="B12104">
        <v>3285</v>
      </c>
      <c r="C12104" t="s">
        <v>519</v>
      </c>
      <c r="D12104" t="s">
        <v>475</v>
      </c>
      <c r="E12104" t="s">
        <v>14</v>
      </c>
      <c r="F12104">
        <v>2013</v>
      </c>
      <c r="G12104" t="s">
        <v>503</v>
      </c>
      <c r="H12104">
        <v>1.130436</v>
      </c>
    </row>
    <row r="12105" spans="1:8">
      <c r="A12105" t="s">
        <v>438</v>
      </c>
      <c r="B12105">
        <v>2117</v>
      </c>
      <c r="C12105" t="s">
        <v>439</v>
      </c>
      <c r="D12105" t="s">
        <v>475</v>
      </c>
      <c r="E12105" t="s">
        <v>10</v>
      </c>
      <c r="F12105">
        <v>2011</v>
      </c>
      <c r="G12105" t="s">
        <v>480</v>
      </c>
      <c r="H12105">
        <v>2.5120799999999999E-2</v>
      </c>
    </row>
    <row r="12106" spans="1:8">
      <c r="A12106" t="s">
        <v>438</v>
      </c>
      <c r="B12106">
        <v>2117</v>
      </c>
      <c r="C12106" t="s">
        <v>439</v>
      </c>
      <c r="D12106" t="s">
        <v>475</v>
      </c>
      <c r="E12106" t="s">
        <v>479</v>
      </c>
      <c r="F12106">
        <v>2010</v>
      </c>
      <c r="G12106" t="s">
        <v>480</v>
      </c>
      <c r="H12106">
        <v>6.6988800000000001E-2</v>
      </c>
    </row>
    <row r="12107" spans="1:8">
      <c r="A12107" t="s">
        <v>438</v>
      </c>
      <c r="B12107">
        <v>2117</v>
      </c>
      <c r="C12107" t="s">
        <v>439</v>
      </c>
      <c r="D12107" t="s">
        <v>475</v>
      </c>
      <c r="E12107" t="s">
        <v>482</v>
      </c>
      <c r="F12107">
        <v>2011</v>
      </c>
      <c r="G12107" t="s">
        <v>480</v>
      </c>
      <c r="H12107">
        <v>1.8673128000000001</v>
      </c>
    </row>
    <row r="12108" spans="1:8">
      <c r="A12108" t="s">
        <v>429</v>
      </c>
      <c r="B12108">
        <v>2117</v>
      </c>
      <c r="C12108" t="s">
        <v>439</v>
      </c>
      <c r="D12108" t="s">
        <v>475</v>
      </c>
      <c r="E12108" t="s">
        <v>20</v>
      </c>
      <c r="F12108">
        <v>2010</v>
      </c>
      <c r="G12108" t="s">
        <v>480</v>
      </c>
      <c r="H12108">
        <v>2.6837388</v>
      </c>
    </row>
    <row r="12109" spans="1:8">
      <c r="A12109" t="s">
        <v>464</v>
      </c>
      <c r="B12109">
        <v>3191</v>
      </c>
      <c r="C12109" t="s">
        <v>521</v>
      </c>
      <c r="D12109" t="s">
        <v>475</v>
      </c>
      <c r="E12109" t="s">
        <v>5</v>
      </c>
      <c r="F12109">
        <v>2009</v>
      </c>
      <c r="G12109" t="s">
        <v>480</v>
      </c>
      <c r="H12109">
        <v>89.396553600000004</v>
      </c>
    </row>
    <row r="12110" spans="1:8">
      <c r="A12110" t="s">
        <v>464</v>
      </c>
      <c r="B12110">
        <v>3191</v>
      </c>
      <c r="C12110" t="s">
        <v>521</v>
      </c>
      <c r="D12110" t="s">
        <v>475</v>
      </c>
      <c r="E12110" t="s">
        <v>15</v>
      </c>
      <c r="F12110">
        <v>2013</v>
      </c>
      <c r="G12110" t="s">
        <v>480</v>
      </c>
      <c r="H12110">
        <v>15.4032372</v>
      </c>
    </row>
    <row r="12111" spans="1:8">
      <c r="A12111" t="s">
        <v>464</v>
      </c>
      <c r="B12111">
        <v>3191</v>
      </c>
      <c r="C12111" t="s">
        <v>521</v>
      </c>
      <c r="D12111" t="s">
        <v>475</v>
      </c>
      <c r="E12111" t="s">
        <v>37</v>
      </c>
      <c r="F12111">
        <v>2013</v>
      </c>
      <c r="G12111" t="s">
        <v>480</v>
      </c>
      <c r="H12111">
        <v>257.04021239999997</v>
      </c>
    </row>
    <row r="12112" spans="1:8">
      <c r="A12112" t="s">
        <v>464</v>
      </c>
      <c r="B12112">
        <v>3247</v>
      </c>
      <c r="C12112" t="s">
        <v>520</v>
      </c>
      <c r="D12112" t="s">
        <v>475</v>
      </c>
      <c r="E12112" t="s">
        <v>11</v>
      </c>
      <c r="F12112">
        <v>2013</v>
      </c>
      <c r="G12112" t="s">
        <v>480</v>
      </c>
      <c r="H12112">
        <v>34.582968000000001</v>
      </c>
    </row>
    <row r="12113" spans="1:8">
      <c r="A12113" t="s">
        <v>464</v>
      </c>
      <c r="B12113">
        <v>3285</v>
      </c>
      <c r="C12113" t="s">
        <v>519</v>
      </c>
      <c r="D12113" t="s">
        <v>475</v>
      </c>
      <c r="E12113" t="s">
        <v>11</v>
      </c>
      <c r="F12113">
        <v>2014</v>
      </c>
      <c r="G12113" t="s">
        <v>480</v>
      </c>
      <c r="H12113">
        <v>9.1062899999999996</v>
      </c>
    </row>
    <row r="12114" spans="1:8">
      <c r="A12114" t="s">
        <v>464</v>
      </c>
      <c r="B12114">
        <v>3285</v>
      </c>
      <c r="C12114" t="s">
        <v>519</v>
      </c>
      <c r="D12114" t="s">
        <v>475</v>
      </c>
      <c r="E12114" t="s">
        <v>14</v>
      </c>
      <c r="F12114">
        <v>2010</v>
      </c>
      <c r="G12114" t="s">
        <v>480</v>
      </c>
      <c r="H12114">
        <v>3.3787476000000001</v>
      </c>
    </row>
    <row r="12115" spans="1:8">
      <c r="A12115" t="s">
        <v>464</v>
      </c>
      <c r="B12115">
        <v>3285</v>
      </c>
      <c r="C12115" t="s">
        <v>519</v>
      </c>
      <c r="D12115" t="s">
        <v>475</v>
      </c>
      <c r="E12115" t="s">
        <v>35</v>
      </c>
      <c r="F12115">
        <v>2010</v>
      </c>
      <c r="G12115" t="s">
        <v>480</v>
      </c>
      <c r="H12115">
        <v>1.9343016</v>
      </c>
    </row>
    <row r="12116" spans="1:8">
      <c r="A12116" t="s">
        <v>464</v>
      </c>
      <c r="B12116">
        <v>3285</v>
      </c>
      <c r="C12116" t="s">
        <v>519</v>
      </c>
      <c r="D12116" t="s">
        <v>475</v>
      </c>
      <c r="E12116" t="s">
        <v>2</v>
      </c>
      <c r="F12116">
        <v>2012</v>
      </c>
      <c r="G12116" t="s">
        <v>480</v>
      </c>
      <c r="H12116">
        <v>2.365542</v>
      </c>
    </row>
    <row r="12117" spans="1:8">
      <c r="A12117" t="s">
        <v>464</v>
      </c>
      <c r="B12117">
        <v>2117</v>
      </c>
      <c r="C12117" t="s">
        <v>439</v>
      </c>
      <c r="D12117" t="s">
        <v>475</v>
      </c>
      <c r="E12117" t="s">
        <v>29</v>
      </c>
      <c r="F12117">
        <v>2010</v>
      </c>
      <c r="G12117" t="s">
        <v>490</v>
      </c>
      <c r="H12117">
        <v>19.221598799999999</v>
      </c>
    </row>
    <row r="12118" spans="1:8">
      <c r="A12118" t="s">
        <v>464</v>
      </c>
      <c r="B12118">
        <v>3247</v>
      </c>
      <c r="C12118" t="s">
        <v>520</v>
      </c>
      <c r="D12118" t="s">
        <v>475</v>
      </c>
      <c r="E12118" t="s">
        <v>30</v>
      </c>
      <c r="F12118">
        <v>2013</v>
      </c>
      <c r="G12118" t="s">
        <v>503</v>
      </c>
      <c r="H12118">
        <v>2.2776192000000002</v>
      </c>
    </row>
    <row r="12119" spans="1:8">
      <c r="A12119" t="s">
        <v>464</v>
      </c>
      <c r="B12119">
        <v>3285</v>
      </c>
      <c r="C12119" t="s">
        <v>519</v>
      </c>
      <c r="D12119" t="s">
        <v>475</v>
      </c>
      <c r="E12119" t="s">
        <v>29</v>
      </c>
      <c r="F12119">
        <v>2010</v>
      </c>
      <c r="G12119" t="s">
        <v>503</v>
      </c>
      <c r="H12119">
        <v>13.2637824</v>
      </c>
    </row>
    <row r="12120" spans="1:8">
      <c r="A12120" t="s">
        <v>464</v>
      </c>
      <c r="B12120">
        <v>2117</v>
      </c>
      <c r="C12120" t="s">
        <v>439</v>
      </c>
      <c r="D12120" t="s">
        <v>475</v>
      </c>
      <c r="E12120" t="s">
        <v>29</v>
      </c>
      <c r="F12120">
        <v>2014</v>
      </c>
      <c r="G12120" t="s">
        <v>480</v>
      </c>
      <c r="H12120">
        <v>21.386174400000002</v>
      </c>
    </row>
    <row r="12121" spans="1:8">
      <c r="A12121" t="s">
        <v>464</v>
      </c>
      <c r="B12121">
        <v>3247</v>
      </c>
      <c r="C12121" t="s">
        <v>520</v>
      </c>
      <c r="D12121" t="s">
        <v>475</v>
      </c>
      <c r="E12121" t="s">
        <v>29</v>
      </c>
      <c r="F12121">
        <v>2012</v>
      </c>
      <c r="G12121" t="s">
        <v>480</v>
      </c>
      <c r="H12121">
        <v>14.913381599999999</v>
      </c>
    </row>
    <row r="12122" spans="1:8">
      <c r="A12122" t="s">
        <v>464</v>
      </c>
      <c r="B12122">
        <v>3285</v>
      </c>
      <c r="C12122" t="s">
        <v>519</v>
      </c>
      <c r="D12122" t="s">
        <v>475</v>
      </c>
      <c r="E12122" t="s">
        <v>3</v>
      </c>
      <c r="F12122">
        <v>2011</v>
      </c>
      <c r="G12122" t="s">
        <v>480</v>
      </c>
      <c r="H12122">
        <v>2.8763315999999999</v>
      </c>
    </row>
    <row r="12123" spans="1:8">
      <c r="A12123" t="s">
        <v>464</v>
      </c>
      <c r="B12123">
        <v>3285</v>
      </c>
      <c r="C12123" t="s">
        <v>519</v>
      </c>
      <c r="D12123" t="s">
        <v>475</v>
      </c>
      <c r="E12123" t="s">
        <v>29</v>
      </c>
      <c r="F12123">
        <v>2012</v>
      </c>
      <c r="G12123" t="s">
        <v>480</v>
      </c>
      <c r="H12123">
        <v>13.230288</v>
      </c>
    </row>
    <row r="12124" spans="1:8">
      <c r="A12124" t="s">
        <v>464</v>
      </c>
      <c r="B12124">
        <v>3285</v>
      </c>
      <c r="C12124" t="s">
        <v>519</v>
      </c>
      <c r="D12124" t="s">
        <v>475</v>
      </c>
      <c r="E12124" t="s">
        <v>30</v>
      </c>
      <c r="F12124">
        <v>2009</v>
      </c>
      <c r="G12124" t="s">
        <v>480</v>
      </c>
      <c r="H12124">
        <v>4.1281847999999997</v>
      </c>
    </row>
    <row r="12125" spans="1:8">
      <c r="A12125" t="s">
        <v>464</v>
      </c>
      <c r="B12125">
        <v>3247</v>
      </c>
      <c r="C12125" t="s">
        <v>520</v>
      </c>
      <c r="D12125" t="s">
        <v>475</v>
      </c>
      <c r="E12125" t="s">
        <v>8</v>
      </c>
      <c r="F12125">
        <v>2009</v>
      </c>
      <c r="G12125" t="s">
        <v>503</v>
      </c>
      <c r="H12125">
        <v>12.5687736</v>
      </c>
    </row>
    <row r="12126" spans="1:8">
      <c r="A12126" t="s">
        <v>464</v>
      </c>
      <c r="B12126">
        <v>3247</v>
      </c>
      <c r="C12126" t="s">
        <v>520</v>
      </c>
      <c r="D12126" t="s">
        <v>475</v>
      </c>
      <c r="E12126" t="s">
        <v>12</v>
      </c>
      <c r="F12126">
        <v>2010</v>
      </c>
      <c r="G12126" t="s">
        <v>503</v>
      </c>
      <c r="H12126">
        <v>1.3774572</v>
      </c>
    </row>
    <row r="12127" spans="1:8">
      <c r="A12127" t="s">
        <v>464</v>
      </c>
      <c r="B12127">
        <v>3285</v>
      </c>
      <c r="C12127" t="s">
        <v>519</v>
      </c>
      <c r="D12127" t="s">
        <v>475</v>
      </c>
      <c r="E12127" t="s">
        <v>6</v>
      </c>
      <c r="F12127">
        <v>2012</v>
      </c>
      <c r="G12127" t="s">
        <v>503</v>
      </c>
      <c r="H12127">
        <v>11.773281600000001</v>
      </c>
    </row>
    <row r="12128" spans="1:8">
      <c r="A12128" t="s">
        <v>429</v>
      </c>
      <c r="B12128">
        <v>2117</v>
      </c>
      <c r="C12128" t="s">
        <v>439</v>
      </c>
      <c r="D12128" t="s">
        <v>475</v>
      </c>
      <c r="E12128" t="s">
        <v>30</v>
      </c>
      <c r="F12128">
        <v>2012</v>
      </c>
      <c r="G12128" t="s">
        <v>480</v>
      </c>
      <c r="H12128">
        <v>1525.9504356</v>
      </c>
    </row>
    <row r="12129" spans="1:8">
      <c r="A12129" t="s">
        <v>464</v>
      </c>
      <c r="B12129">
        <v>2117</v>
      </c>
      <c r="C12129" t="s">
        <v>439</v>
      </c>
      <c r="D12129" t="s">
        <v>475</v>
      </c>
      <c r="E12129" t="s">
        <v>6</v>
      </c>
      <c r="F12129">
        <v>2013</v>
      </c>
      <c r="G12129" t="s">
        <v>480</v>
      </c>
      <c r="H12129">
        <v>27.092782799999998</v>
      </c>
    </row>
    <row r="12130" spans="1:8">
      <c r="A12130" t="s">
        <v>464</v>
      </c>
      <c r="B12130">
        <v>2117</v>
      </c>
      <c r="C12130" t="s">
        <v>439</v>
      </c>
      <c r="D12130" t="s">
        <v>475</v>
      </c>
      <c r="E12130" t="s">
        <v>8</v>
      </c>
      <c r="F12130">
        <v>2014</v>
      </c>
      <c r="G12130" t="s">
        <v>480</v>
      </c>
      <c r="H12130">
        <v>0.1172304</v>
      </c>
    </row>
    <row r="12131" spans="1:8">
      <c r="A12131" t="s">
        <v>464</v>
      </c>
      <c r="B12131">
        <v>2117</v>
      </c>
      <c r="C12131" t="s">
        <v>439</v>
      </c>
      <c r="D12131" t="s">
        <v>475</v>
      </c>
      <c r="E12131" t="s">
        <v>12</v>
      </c>
      <c r="F12131">
        <v>2009</v>
      </c>
      <c r="G12131" t="s">
        <v>480</v>
      </c>
      <c r="H12131">
        <v>0.81642599999999999</v>
      </c>
    </row>
    <row r="12132" spans="1:8">
      <c r="A12132" t="s">
        <v>464</v>
      </c>
      <c r="B12132">
        <v>2117</v>
      </c>
      <c r="C12132" t="s">
        <v>439</v>
      </c>
      <c r="D12132" t="s">
        <v>475</v>
      </c>
      <c r="E12132" t="s">
        <v>33</v>
      </c>
      <c r="F12132">
        <v>2009</v>
      </c>
      <c r="G12132" t="s">
        <v>480</v>
      </c>
      <c r="H12132">
        <v>1.1639303999999999</v>
      </c>
    </row>
    <row r="12133" spans="1:8">
      <c r="A12133" t="s">
        <v>464</v>
      </c>
      <c r="B12133">
        <v>3191</v>
      </c>
      <c r="C12133" t="s">
        <v>521</v>
      </c>
      <c r="D12133" t="s">
        <v>475</v>
      </c>
      <c r="E12133" t="s">
        <v>34</v>
      </c>
      <c r="F12133">
        <v>2012</v>
      </c>
      <c r="G12133" t="s">
        <v>480</v>
      </c>
      <c r="H12133">
        <v>19.422565200000001</v>
      </c>
    </row>
    <row r="12134" spans="1:8">
      <c r="A12134" t="s">
        <v>464</v>
      </c>
      <c r="B12134">
        <v>3285</v>
      </c>
      <c r="C12134" t="s">
        <v>519</v>
      </c>
      <c r="D12134" t="s">
        <v>475</v>
      </c>
      <c r="E12134" t="s">
        <v>9</v>
      </c>
      <c r="F12134">
        <v>2011</v>
      </c>
      <c r="G12134" t="s">
        <v>480</v>
      </c>
      <c r="H12134">
        <v>0.30144959999999998</v>
      </c>
    </row>
    <row r="12135" spans="1:8">
      <c r="A12135" t="s">
        <v>462</v>
      </c>
      <c r="B12135">
        <v>3285</v>
      </c>
      <c r="C12135" t="s">
        <v>519</v>
      </c>
      <c r="D12135" t="s">
        <v>475</v>
      </c>
      <c r="E12135" t="s">
        <v>10</v>
      </c>
      <c r="F12135">
        <v>2014</v>
      </c>
      <c r="G12135" t="s">
        <v>480</v>
      </c>
      <c r="H12135">
        <v>26.134005599999998</v>
      </c>
    </row>
    <row r="12136" spans="1:8">
      <c r="A12136" t="s">
        <v>464</v>
      </c>
      <c r="B12136">
        <v>2117</v>
      </c>
      <c r="C12136" t="s">
        <v>439</v>
      </c>
      <c r="D12136" t="s">
        <v>475</v>
      </c>
      <c r="E12136" t="s">
        <v>343</v>
      </c>
      <c r="F12136">
        <v>2013</v>
      </c>
      <c r="G12136" t="s">
        <v>490</v>
      </c>
      <c r="H12136">
        <v>9.3616848000000008</v>
      </c>
    </row>
    <row r="12137" spans="1:8">
      <c r="A12137" t="s">
        <v>464</v>
      </c>
      <c r="B12137">
        <v>2117</v>
      </c>
      <c r="C12137" t="s">
        <v>439</v>
      </c>
      <c r="D12137" t="s">
        <v>475</v>
      </c>
      <c r="E12137" t="s">
        <v>30</v>
      </c>
      <c r="F12137">
        <v>2011</v>
      </c>
      <c r="G12137" t="s">
        <v>490</v>
      </c>
      <c r="H12137">
        <v>297.98711639999999</v>
      </c>
    </row>
    <row r="12138" spans="1:8">
      <c r="A12138" t="s">
        <v>502</v>
      </c>
      <c r="B12138">
        <v>2117</v>
      </c>
      <c r="C12138" t="s">
        <v>439</v>
      </c>
      <c r="D12138" t="s">
        <v>475</v>
      </c>
      <c r="E12138" t="s">
        <v>37</v>
      </c>
      <c r="F12138">
        <v>2013</v>
      </c>
      <c r="G12138" t="s">
        <v>490</v>
      </c>
      <c r="H12138">
        <v>6.6025836</v>
      </c>
    </row>
    <row r="12139" spans="1:8">
      <c r="A12139" t="s">
        <v>464</v>
      </c>
      <c r="B12139">
        <v>3191</v>
      </c>
      <c r="C12139" t="s">
        <v>521</v>
      </c>
      <c r="D12139" t="s">
        <v>475</v>
      </c>
      <c r="E12139" t="s">
        <v>13</v>
      </c>
      <c r="F12139">
        <v>2014</v>
      </c>
      <c r="G12139" t="s">
        <v>503</v>
      </c>
      <c r="H12139">
        <v>210.8011932</v>
      </c>
    </row>
    <row r="12140" spans="1:8">
      <c r="A12140" t="s">
        <v>464</v>
      </c>
      <c r="B12140">
        <v>3247</v>
      </c>
      <c r="C12140" t="s">
        <v>520</v>
      </c>
      <c r="D12140" t="s">
        <v>475</v>
      </c>
      <c r="E12140" t="s">
        <v>13</v>
      </c>
      <c r="F12140">
        <v>2010</v>
      </c>
      <c r="G12140" t="s">
        <v>503</v>
      </c>
      <c r="H12140">
        <v>104.6616264</v>
      </c>
    </row>
    <row r="12141" spans="1:8">
      <c r="A12141" t="s">
        <v>464</v>
      </c>
      <c r="B12141">
        <v>3247</v>
      </c>
      <c r="C12141" t="s">
        <v>520</v>
      </c>
      <c r="D12141" t="s">
        <v>475</v>
      </c>
      <c r="E12141" t="s">
        <v>26</v>
      </c>
      <c r="F12141">
        <v>2013</v>
      </c>
      <c r="G12141" t="s">
        <v>503</v>
      </c>
      <c r="H12141">
        <v>0.565218</v>
      </c>
    </row>
    <row r="12142" spans="1:8">
      <c r="A12142" t="s">
        <v>464</v>
      </c>
      <c r="B12142">
        <v>3285</v>
      </c>
      <c r="C12142" t="s">
        <v>519</v>
      </c>
      <c r="D12142" t="s">
        <v>475</v>
      </c>
      <c r="E12142" t="s">
        <v>26</v>
      </c>
      <c r="F12142">
        <v>2009</v>
      </c>
      <c r="G12142" t="s">
        <v>503</v>
      </c>
      <c r="H12142">
        <v>1.7961372</v>
      </c>
    </row>
    <row r="12143" spans="1:8">
      <c r="A12143" t="s">
        <v>464</v>
      </c>
      <c r="B12143">
        <v>3285</v>
      </c>
      <c r="C12143" t="s">
        <v>519</v>
      </c>
      <c r="D12143" t="s">
        <v>475</v>
      </c>
      <c r="E12143" t="s">
        <v>25</v>
      </c>
      <c r="F12143">
        <v>2012</v>
      </c>
      <c r="G12143" t="s">
        <v>503</v>
      </c>
      <c r="H12143">
        <v>0.86666759999999998</v>
      </c>
    </row>
    <row r="12144" spans="1:8">
      <c r="A12144" t="s">
        <v>464</v>
      </c>
      <c r="B12144">
        <v>3285</v>
      </c>
      <c r="C12144" t="s">
        <v>519</v>
      </c>
      <c r="D12144" t="s">
        <v>475</v>
      </c>
      <c r="E12144" t="s">
        <v>31</v>
      </c>
      <c r="F12144">
        <v>2011</v>
      </c>
      <c r="G12144" t="s">
        <v>503</v>
      </c>
      <c r="H12144">
        <v>13.247035199999999</v>
      </c>
    </row>
    <row r="12145" spans="1:8">
      <c r="A12145" t="s">
        <v>464</v>
      </c>
      <c r="B12145">
        <v>2117</v>
      </c>
      <c r="C12145" t="s">
        <v>439</v>
      </c>
      <c r="D12145" t="s">
        <v>475</v>
      </c>
      <c r="E12145" t="s">
        <v>31</v>
      </c>
      <c r="F12145">
        <v>2012</v>
      </c>
      <c r="G12145" t="s">
        <v>480</v>
      </c>
      <c r="H12145">
        <v>126.13153680000001</v>
      </c>
    </row>
    <row r="12146" spans="1:8">
      <c r="A12146" t="s">
        <v>464</v>
      </c>
      <c r="B12146">
        <v>3191</v>
      </c>
      <c r="C12146" t="s">
        <v>521</v>
      </c>
      <c r="D12146" t="s">
        <v>475</v>
      </c>
      <c r="E12146" t="s">
        <v>343</v>
      </c>
      <c r="F12146">
        <v>2012</v>
      </c>
      <c r="G12146" t="s">
        <v>480</v>
      </c>
      <c r="H12146">
        <v>77.966589600000006</v>
      </c>
    </row>
    <row r="12147" spans="1:8">
      <c r="A12147" t="s">
        <v>464</v>
      </c>
      <c r="B12147">
        <v>3191</v>
      </c>
      <c r="C12147" t="s">
        <v>521</v>
      </c>
      <c r="D12147" t="s">
        <v>475</v>
      </c>
      <c r="E12147" t="s">
        <v>13</v>
      </c>
      <c r="F12147">
        <v>2014</v>
      </c>
      <c r="G12147" t="s">
        <v>480</v>
      </c>
      <c r="H12147">
        <v>210.8011932</v>
      </c>
    </row>
    <row r="12148" spans="1:8">
      <c r="A12148" t="s">
        <v>464</v>
      </c>
      <c r="B12148">
        <v>3247</v>
      </c>
      <c r="C12148" t="s">
        <v>520</v>
      </c>
      <c r="D12148" t="s">
        <v>475</v>
      </c>
      <c r="E12148" t="s">
        <v>32</v>
      </c>
      <c r="F12148">
        <v>2010</v>
      </c>
      <c r="G12148" t="s">
        <v>480</v>
      </c>
      <c r="H12148">
        <v>1.7752032</v>
      </c>
    </row>
    <row r="12149" spans="1:8">
      <c r="A12149" t="s">
        <v>464</v>
      </c>
      <c r="B12149">
        <v>3285</v>
      </c>
      <c r="C12149" t="s">
        <v>519</v>
      </c>
      <c r="D12149" t="s">
        <v>475</v>
      </c>
      <c r="E12149" t="s">
        <v>343</v>
      </c>
      <c r="F12149">
        <v>2010</v>
      </c>
      <c r="G12149" t="s">
        <v>480</v>
      </c>
      <c r="H12149">
        <v>22.9771584</v>
      </c>
    </row>
    <row r="12150" spans="1:8">
      <c r="A12150" t="s">
        <v>464</v>
      </c>
      <c r="B12150">
        <v>3285</v>
      </c>
      <c r="C12150" t="s">
        <v>519</v>
      </c>
      <c r="D12150" t="s">
        <v>475</v>
      </c>
      <c r="E12150" t="s">
        <v>13</v>
      </c>
      <c r="F12150">
        <v>2012</v>
      </c>
      <c r="G12150" t="s">
        <v>480</v>
      </c>
      <c r="H12150">
        <v>59.712141600000002</v>
      </c>
    </row>
    <row r="12151" spans="1:8">
      <c r="A12151" t="s">
        <v>464</v>
      </c>
      <c r="B12151">
        <v>2117</v>
      </c>
      <c r="C12151" t="s">
        <v>439</v>
      </c>
      <c r="D12151" t="s">
        <v>475</v>
      </c>
      <c r="E12151" t="s">
        <v>9</v>
      </c>
      <c r="F12151">
        <v>2012</v>
      </c>
      <c r="G12151" t="s">
        <v>490</v>
      </c>
      <c r="H12151">
        <v>19.552356</v>
      </c>
    </row>
    <row r="12152" spans="1:8">
      <c r="A12152" t="s">
        <v>464</v>
      </c>
      <c r="B12152">
        <v>2117</v>
      </c>
      <c r="C12152" t="s">
        <v>439</v>
      </c>
      <c r="D12152" t="s">
        <v>475</v>
      </c>
      <c r="E12152" t="s">
        <v>15</v>
      </c>
      <c r="F12152">
        <v>2013</v>
      </c>
      <c r="G12152" t="s">
        <v>490</v>
      </c>
      <c r="H12152">
        <v>305.2930824</v>
      </c>
    </row>
    <row r="12153" spans="1:8">
      <c r="A12153" t="s">
        <v>464</v>
      </c>
      <c r="B12153">
        <v>2117</v>
      </c>
      <c r="C12153" t="s">
        <v>439</v>
      </c>
      <c r="D12153" t="s">
        <v>475</v>
      </c>
      <c r="E12153" t="s">
        <v>16</v>
      </c>
      <c r="F12153">
        <v>2011</v>
      </c>
      <c r="G12153" t="s">
        <v>490</v>
      </c>
      <c r="H12153">
        <v>26.883442800000001</v>
      </c>
    </row>
    <row r="12154" spans="1:8">
      <c r="A12154" t="s">
        <v>464</v>
      </c>
      <c r="B12154">
        <v>2117</v>
      </c>
      <c r="C12154" t="s">
        <v>439</v>
      </c>
      <c r="D12154" t="s">
        <v>475</v>
      </c>
      <c r="E12154" t="s">
        <v>18</v>
      </c>
      <c r="F12154">
        <v>2013</v>
      </c>
      <c r="G12154" t="s">
        <v>490</v>
      </c>
      <c r="H12154">
        <v>58.418420400000002</v>
      </c>
    </row>
    <row r="12155" spans="1:8">
      <c r="A12155" t="s">
        <v>464</v>
      </c>
      <c r="B12155">
        <v>2117</v>
      </c>
      <c r="C12155" t="s">
        <v>439</v>
      </c>
      <c r="D12155" t="s">
        <v>475</v>
      </c>
      <c r="E12155" t="s">
        <v>352</v>
      </c>
      <c r="F12155">
        <v>2012</v>
      </c>
      <c r="G12155" t="s">
        <v>490</v>
      </c>
      <c r="H12155">
        <v>0.87085440000000003</v>
      </c>
    </row>
    <row r="12156" spans="1:8">
      <c r="A12156" t="s">
        <v>464</v>
      </c>
      <c r="B12156">
        <v>5500</v>
      </c>
      <c r="C12156" t="s">
        <v>435</v>
      </c>
      <c r="D12156" t="s">
        <v>475</v>
      </c>
      <c r="E12156" t="s">
        <v>17</v>
      </c>
      <c r="F12156">
        <v>2012</v>
      </c>
      <c r="G12156" t="s">
        <v>480</v>
      </c>
      <c r="H12156">
        <v>3.3243192000000001</v>
      </c>
    </row>
    <row r="12157" spans="1:8">
      <c r="A12157" t="s">
        <v>464</v>
      </c>
      <c r="B12157">
        <v>5500</v>
      </c>
      <c r="C12157" t="s">
        <v>435</v>
      </c>
      <c r="D12157" t="s">
        <v>475</v>
      </c>
      <c r="E12157" t="s">
        <v>352</v>
      </c>
      <c r="F12157">
        <v>2014</v>
      </c>
      <c r="G12157" t="s">
        <v>480</v>
      </c>
      <c r="H12157">
        <v>3.7681199999999998E-2</v>
      </c>
    </row>
    <row r="12158" spans="1:8">
      <c r="A12158" t="s">
        <v>464</v>
      </c>
      <c r="B12158">
        <v>5500</v>
      </c>
      <c r="C12158" t="s">
        <v>435</v>
      </c>
      <c r="D12158" t="s">
        <v>475</v>
      </c>
      <c r="E12158" t="s">
        <v>24</v>
      </c>
      <c r="F12158">
        <v>2009</v>
      </c>
      <c r="G12158" t="s">
        <v>480</v>
      </c>
      <c r="H12158">
        <v>0.25958160000000002</v>
      </c>
    </row>
    <row r="12159" spans="1:8">
      <c r="A12159" t="s">
        <v>464</v>
      </c>
      <c r="B12159">
        <v>5500</v>
      </c>
      <c r="C12159" t="s">
        <v>435</v>
      </c>
      <c r="D12159" t="s">
        <v>475</v>
      </c>
      <c r="E12159" t="s">
        <v>23</v>
      </c>
      <c r="F12159">
        <v>2009</v>
      </c>
      <c r="G12159" t="s">
        <v>480</v>
      </c>
      <c r="H12159">
        <v>1.9803564</v>
      </c>
    </row>
    <row r="12160" spans="1:8">
      <c r="A12160" t="s">
        <v>464</v>
      </c>
      <c r="B12160">
        <v>5500</v>
      </c>
      <c r="C12160" t="s">
        <v>435</v>
      </c>
      <c r="D12160" t="s">
        <v>475</v>
      </c>
      <c r="E12160" t="s">
        <v>28</v>
      </c>
      <c r="F12160">
        <v>2011</v>
      </c>
      <c r="G12160" t="s">
        <v>480</v>
      </c>
      <c r="H12160">
        <v>31.706636400000001</v>
      </c>
    </row>
    <row r="12161" spans="1:8">
      <c r="A12161" t="s">
        <v>496</v>
      </c>
      <c r="B12161">
        <v>5500</v>
      </c>
      <c r="C12161" t="s">
        <v>435</v>
      </c>
      <c r="D12161" t="s">
        <v>475</v>
      </c>
      <c r="E12161" t="s">
        <v>10</v>
      </c>
      <c r="F12161">
        <v>2013</v>
      </c>
      <c r="G12161" t="s">
        <v>480</v>
      </c>
      <c r="H12161">
        <v>2.0934000000000001E-2</v>
      </c>
    </row>
    <row r="12162" spans="1:8">
      <c r="A12162" t="s">
        <v>429</v>
      </c>
      <c r="B12162">
        <v>5500</v>
      </c>
      <c r="C12162" t="s">
        <v>435</v>
      </c>
      <c r="D12162" t="s">
        <v>475</v>
      </c>
      <c r="E12162" t="s">
        <v>5</v>
      </c>
      <c r="F12162">
        <v>2010</v>
      </c>
      <c r="G12162" t="s">
        <v>468</v>
      </c>
      <c r="H12162">
        <v>93.679649999999995</v>
      </c>
    </row>
    <row r="12163" spans="1:8">
      <c r="A12163" t="s">
        <v>429</v>
      </c>
      <c r="B12163">
        <v>5500</v>
      </c>
      <c r="C12163" t="s">
        <v>435</v>
      </c>
      <c r="D12163" t="s">
        <v>475</v>
      </c>
      <c r="E12163" t="s">
        <v>11</v>
      </c>
      <c r="F12163">
        <v>2013</v>
      </c>
      <c r="G12163" t="s">
        <v>468</v>
      </c>
      <c r="H12163">
        <v>129.15859320000001</v>
      </c>
    </row>
    <row r="12164" spans="1:8">
      <c r="A12164" t="s">
        <v>429</v>
      </c>
      <c r="B12164">
        <v>5500</v>
      </c>
      <c r="C12164" t="s">
        <v>435</v>
      </c>
      <c r="D12164" t="s">
        <v>475</v>
      </c>
      <c r="E12164" t="s">
        <v>9</v>
      </c>
      <c r="F12164">
        <v>2010</v>
      </c>
      <c r="G12164" t="s">
        <v>468</v>
      </c>
      <c r="H12164">
        <v>121.42138679999999</v>
      </c>
    </row>
    <row r="12165" spans="1:8">
      <c r="A12165" t="s">
        <v>429</v>
      </c>
      <c r="B12165">
        <v>5500</v>
      </c>
      <c r="C12165" t="s">
        <v>435</v>
      </c>
      <c r="D12165" t="s">
        <v>475</v>
      </c>
      <c r="E12165" t="s">
        <v>18</v>
      </c>
      <c r="F12165">
        <v>2010</v>
      </c>
      <c r="G12165" t="s">
        <v>468</v>
      </c>
      <c r="H12165">
        <v>25.941412799999998</v>
      </c>
    </row>
    <row r="12166" spans="1:8">
      <c r="A12166" t="s">
        <v>429</v>
      </c>
      <c r="B12166">
        <v>5500</v>
      </c>
      <c r="C12166" t="s">
        <v>435</v>
      </c>
      <c r="D12166" t="s">
        <v>475</v>
      </c>
      <c r="E12166" t="s">
        <v>19</v>
      </c>
      <c r="F12166">
        <v>2014</v>
      </c>
      <c r="G12166" t="s">
        <v>468</v>
      </c>
      <c r="H12166">
        <v>218.73099239999999</v>
      </c>
    </row>
    <row r="12167" spans="1:8">
      <c r="A12167" t="s">
        <v>429</v>
      </c>
      <c r="B12167">
        <v>5500</v>
      </c>
      <c r="C12167" t="s">
        <v>435</v>
      </c>
      <c r="D12167" t="s">
        <v>475</v>
      </c>
      <c r="E12167" t="s">
        <v>20</v>
      </c>
      <c r="F12167">
        <v>2010</v>
      </c>
      <c r="G12167" t="s">
        <v>468</v>
      </c>
      <c r="H12167">
        <v>812.0172996</v>
      </c>
    </row>
    <row r="12168" spans="1:8">
      <c r="A12168" t="s">
        <v>464</v>
      </c>
      <c r="B12168">
        <v>5500</v>
      </c>
      <c r="C12168" t="s">
        <v>435</v>
      </c>
      <c r="D12168" t="s">
        <v>475</v>
      </c>
      <c r="E12168" t="s">
        <v>10</v>
      </c>
      <c r="F12168">
        <v>2012</v>
      </c>
      <c r="G12168" t="s">
        <v>468</v>
      </c>
      <c r="H12168">
        <v>49.575898799999997</v>
      </c>
    </row>
    <row r="12169" spans="1:8">
      <c r="A12169" t="s">
        <v>464</v>
      </c>
      <c r="B12169">
        <v>5500</v>
      </c>
      <c r="C12169" t="s">
        <v>435</v>
      </c>
      <c r="D12169" t="s">
        <v>475</v>
      </c>
      <c r="E12169" t="s">
        <v>9</v>
      </c>
      <c r="F12169">
        <v>2009</v>
      </c>
      <c r="G12169" t="s">
        <v>468</v>
      </c>
      <c r="H12169">
        <v>4.479876</v>
      </c>
    </row>
    <row r="12170" spans="1:8">
      <c r="A12170" t="s">
        <v>464</v>
      </c>
      <c r="B12170">
        <v>5500</v>
      </c>
      <c r="C12170" t="s">
        <v>435</v>
      </c>
      <c r="D12170" t="s">
        <v>475</v>
      </c>
      <c r="E12170" t="s">
        <v>18</v>
      </c>
      <c r="F12170">
        <v>2012</v>
      </c>
      <c r="G12170" t="s">
        <v>468</v>
      </c>
      <c r="H12170">
        <v>2.30274</v>
      </c>
    </row>
    <row r="12171" spans="1:8">
      <c r="A12171" t="s">
        <v>464</v>
      </c>
      <c r="B12171">
        <v>5500</v>
      </c>
      <c r="C12171" t="s">
        <v>435</v>
      </c>
      <c r="D12171" t="s">
        <v>475</v>
      </c>
      <c r="E12171" t="s">
        <v>16</v>
      </c>
      <c r="F12171">
        <v>2009</v>
      </c>
      <c r="G12171" t="s">
        <v>468</v>
      </c>
      <c r="H12171">
        <v>0.37681199999999998</v>
      </c>
    </row>
    <row r="12172" spans="1:8">
      <c r="A12172" t="s">
        <v>464</v>
      </c>
      <c r="B12172">
        <v>5500</v>
      </c>
      <c r="C12172" t="s">
        <v>435</v>
      </c>
      <c r="D12172" t="s">
        <v>475</v>
      </c>
      <c r="E12172" t="s">
        <v>23</v>
      </c>
      <c r="F12172">
        <v>2009</v>
      </c>
      <c r="G12172" t="s">
        <v>468</v>
      </c>
      <c r="H12172">
        <v>1.9803564</v>
      </c>
    </row>
    <row r="12173" spans="1:8">
      <c r="A12173" t="s">
        <v>464</v>
      </c>
      <c r="B12173">
        <v>5500</v>
      </c>
      <c r="C12173" t="s">
        <v>435</v>
      </c>
      <c r="D12173" t="s">
        <v>475</v>
      </c>
      <c r="E12173" t="s">
        <v>28</v>
      </c>
      <c r="F12173">
        <v>2010</v>
      </c>
      <c r="G12173" t="s">
        <v>468</v>
      </c>
      <c r="H12173">
        <v>29.776521599999999</v>
      </c>
    </row>
    <row r="12174" spans="1:8">
      <c r="A12174" t="s">
        <v>464</v>
      </c>
      <c r="B12174">
        <v>5500</v>
      </c>
      <c r="C12174" t="s">
        <v>435</v>
      </c>
      <c r="D12174" t="s">
        <v>475</v>
      </c>
      <c r="E12174" t="s">
        <v>36</v>
      </c>
      <c r="F12174">
        <v>2011</v>
      </c>
      <c r="G12174" t="s">
        <v>468</v>
      </c>
      <c r="H12174">
        <v>1.5742368</v>
      </c>
    </row>
    <row r="12175" spans="1:8">
      <c r="A12175" t="s">
        <v>429</v>
      </c>
      <c r="B12175">
        <v>5500</v>
      </c>
      <c r="C12175" t="s">
        <v>435</v>
      </c>
      <c r="D12175" t="s">
        <v>475</v>
      </c>
      <c r="E12175" t="s">
        <v>20</v>
      </c>
      <c r="F12175">
        <v>2009</v>
      </c>
      <c r="G12175" t="s">
        <v>483</v>
      </c>
      <c r="H12175">
        <v>807.82631279999998</v>
      </c>
    </row>
    <row r="12176" spans="1:8">
      <c r="A12176" t="s">
        <v>429</v>
      </c>
      <c r="B12176">
        <v>5500</v>
      </c>
      <c r="C12176" t="s">
        <v>435</v>
      </c>
      <c r="D12176" t="s">
        <v>475</v>
      </c>
      <c r="E12176" t="s">
        <v>28</v>
      </c>
      <c r="F12176">
        <v>2011</v>
      </c>
      <c r="G12176" t="s">
        <v>483</v>
      </c>
      <c r="H12176">
        <v>134.30835719999999</v>
      </c>
    </row>
    <row r="12177" spans="1:8">
      <c r="A12177" t="s">
        <v>464</v>
      </c>
      <c r="B12177">
        <v>5500</v>
      </c>
      <c r="C12177" t="s">
        <v>435</v>
      </c>
      <c r="D12177" t="s">
        <v>475</v>
      </c>
      <c r="E12177" t="s">
        <v>428</v>
      </c>
      <c r="F12177">
        <v>2010</v>
      </c>
      <c r="G12177" t="s">
        <v>483</v>
      </c>
      <c r="H12177">
        <v>5.0241599999999997E-2</v>
      </c>
    </row>
    <row r="12178" spans="1:8">
      <c r="A12178" t="s">
        <v>438</v>
      </c>
      <c r="B12178">
        <v>5500</v>
      </c>
      <c r="C12178" t="s">
        <v>435</v>
      </c>
      <c r="D12178" t="s">
        <v>475</v>
      </c>
      <c r="E12178" t="s">
        <v>10</v>
      </c>
      <c r="F12178">
        <v>2013</v>
      </c>
      <c r="G12178" t="s">
        <v>483</v>
      </c>
      <c r="H12178">
        <v>0.45636120000000002</v>
      </c>
    </row>
    <row r="12179" spans="1:8">
      <c r="A12179" t="s">
        <v>429</v>
      </c>
      <c r="B12179">
        <v>5500</v>
      </c>
      <c r="C12179" t="s">
        <v>435</v>
      </c>
      <c r="D12179" t="s">
        <v>475</v>
      </c>
      <c r="E12179" t="s">
        <v>22</v>
      </c>
      <c r="F12179">
        <v>2009</v>
      </c>
      <c r="G12179" t="s">
        <v>480</v>
      </c>
      <c r="H12179">
        <v>48.989746799999999</v>
      </c>
    </row>
    <row r="12180" spans="1:8">
      <c r="A12180" t="s">
        <v>429</v>
      </c>
      <c r="B12180">
        <v>5500</v>
      </c>
      <c r="C12180" t="s">
        <v>435</v>
      </c>
      <c r="D12180" t="s">
        <v>475</v>
      </c>
      <c r="E12180" t="s">
        <v>24</v>
      </c>
      <c r="F12180">
        <v>2012</v>
      </c>
      <c r="G12180" t="s">
        <v>480</v>
      </c>
      <c r="H12180">
        <v>97.611055199999996</v>
      </c>
    </row>
    <row r="12181" spans="1:8">
      <c r="A12181" t="s">
        <v>486</v>
      </c>
      <c r="B12181">
        <v>5500</v>
      </c>
      <c r="C12181" t="s">
        <v>435</v>
      </c>
      <c r="D12181" t="s">
        <v>475</v>
      </c>
      <c r="E12181" t="s">
        <v>482</v>
      </c>
      <c r="F12181">
        <v>2013</v>
      </c>
      <c r="G12181" t="s">
        <v>480</v>
      </c>
      <c r="H12181">
        <v>3.7681199999999998E-2</v>
      </c>
    </row>
    <row r="12182" spans="1:8">
      <c r="A12182" t="s">
        <v>429</v>
      </c>
      <c r="B12182">
        <v>5500</v>
      </c>
      <c r="C12182" t="s">
        <v>435</v>
      </c>
      <c r="D12182" t="s">
        <v>475</v>
      </c>
      <c r="E12182" t="s">
        <v>23</v>
      </c>
      <c r="F12182">
        <v>2014</v>
      </c>
      <c r="G12182" t="s">
        <v>468</v>
      </c>
      <c r="H12182">
        <v>5.0367204000000001</v>
      </c>
    </row>
    <row r="12183" spans="1:8">
      <c r="A12183" t="s">
        <v>429</v>
      </c>
      <c r="B12183">
        <v>5500</v>
      </c>
      <c r="C12183" t="s">
        <v>435</v>
      </c>
      <c r="D12183" t="s">
        <v>475</v>
      </c>
      <c r="E12183" t="s">
        <v>27</v>
      </c>
      <c r="F12183">
        <v>2010</v>
      </c>
      <c r="G12183" t="s">
        <v>468</v>
      </c>
      <c r="H12183">
        <v>0.18840599999999999</v>
      </c>
    </row>
    <row r="12184" spans="1:8">
      <c r="A12184" t="s">
        <v>429</v>
      </c>
      <c r="B12184">
        <v>5500</v>
      </c>
      <c r="C12184" t="s">
        <v>435</v>
      </c>
      <c r="D12184" t="s">
        <v>475</v>
      </c>
      <c r="E12184" t="s">
        <v>29</v>
      </c>
      <c r="F12184">
        <v>2010</v>
      </c>
      <c r="G12184" t="s">
        <v>468</v>
      </c>
      <c r="H12184">
        <v>482.31936000000002</v>
      </c>
    </row>
    <row r="12185" spans="1:8">
      <c r="A12185" t="s">
        <v>464</v>
      </c>
      <c r="B12185">
        <v>5500</v>
      </c>
      <c r="C12185" t="s">
        <v>435</v>
      </c>
      <c r="D12185" t="s">
        <v>475</v>
      </c>
      <c r="E12185" t="s">
        <v>3</v>
      </c>
      <c r="F12185">
        <v>2009</v>
      </c>
      <c r="G12185" t="s">
        <v>468</v>
      </c>
      <c r="H12185">
        <v>34.963966800000001</v>
      </c>
    </row>
    <row r="12186" spans="1:8">
      <c r="A12186" t="s">
        <v>464</v>
      </c>
      <c r="B12186">
        <v>5500</v>
      </c>
      <c r="C12186" t="s">
        <v>435</v>
      </c>
      <c r="D12186" t="s">
        <v>475</v>
      </c>
      <c r="E12186" t="s">
        <v>14</v>
      </c>
      <c r="F12186">
        <v>2013</v>
      </c>
      <c r="G12186" t="s">
        <v>468</v>
      </c>
      <c r="H12186">
        <v>13.594539599999999</v>
      </c>
    </row>
    <row r="12187" spans="1:8">
      <c r="A12187" t="s">
        <v>438</v>
      </c>
      <c r="B12187">
        <v>5500</v>
      </c>
      <c r="C12187" t="s">
        <v>435</v>
      </c>
      <c r="D12187" t="s">
        <v>475</v>
      </c>
      <c r="E12187" t="s">
        <v>10</v>
      </c>
      <c r="F12187">
        <v>2013</v>
      </c>
      <c r="G12187" t="s">
        <v>468</v>
      </c>
      <c r="H12187">
        <v>0.45636120000000002</v>
      </c>
    </row>
    <row r="12188" spans="1:8">
      <c r="A12188" t="s">
        <v>429</v>
      </c>
      <c r="B12188">
        <v>5500</v>
      </c>
      <c r="C12188" t="s">
        <v>435</v>
      </c>
      <c r="D12188" t="s">
        <v>475</v>
      </c>
      <c r="E12188" t="s">
        <v>35</v>
      </c>
      <c r="F12188">
        <v>2011</v>
      </c>
      <c r="G12188" t="s">
        <v>468</v>
      </c>
      <c r="H12188">
        <v>41.947549199999997</v>
      </c>
    </row>
    <row r="12189" spans="1:8">
      <c r="A12189" t="s">
        <v>429</v>
      </c>
      <c r="B12189">
        <v>5500</v>
      </c>
      <c r="C12189" t="s">
        <v>435</v>
      </c>
      <c r="D12189" t="s">
        <v>475</v>
      </c>
      <c r="E12189" t="s">
        <v>479</v>
      </c>
      <c r="F12189">
        <v>2009</v>
      </c>
      <c r="G12189" t="s">
        <v>480</v>
      </c>
      <c r="H12189">
        <v>415.16727479999997</v>
      </c>
    </row>
    <row r="12190" spans="1:8">
      <c r="A12190" t="s">
        <v>429</v>
      </c>
      <c r="B12190">
        <v>5500</v>
      </c>
      <c r="C12190" t="s">
        <v>435</v>
      </c>
      <c r="D12190" t="s">
        <v>475</v>
      </c>
      <c r="E12190" t="s">
        <v>479</v>
      </c>
      <c r="F12190">
        <v>2011</v>
      </c>
      <c r="G12190" t="s">
        <v>483</v>
      </c>
      <c r="H12190">
        <v>469.85944319999999</v>
      </c>
    </row>
    <row r="12191" spans="1:8">
      <c r="A12191" t="s">
        <v>464</v>
      </c>
      <c r="B12191">
        <v>5500</v>
      </c>
      <c r="C12191" t="s">
        <v>435</v>
      </c>
      <c r="D12191" t="s">
        <v>475</v>
      </c>
      <c r="E12191" t="s">
        <v>30</v>
      </c>
      <c r="F12191">
        <v>2010</v>
      </c>
      <c r="G12191" t="s">
        <v>483</v>
      </c>
      <c r="H12191">
        <v>18.42192</v>
      </c>
    </row>
    <row r="12192" spans="1:8">
      <c r="A12192" t="s">
        <v>464</v>
      </c>
      <c r="B12192">
        <v>5500</v>
      </c>
      <c r="C12192" t="s">
        <v>435</v>
      </c>
      <c r="D12192" t="s">
        <v>475</v>
      </c>
      <c r="E12192" t="s">
        <v>3</v>
      </c>
      <c r="F12192">
        <v>2012</v>
      </c>
      <c r="G12192" t="s">
        <v>480</v>
      </c>
      <c r="H12192">
        <v>38.3343408</v>
      </c>
    </row>
    <row r="12193" spans="1:8">
      <c r="A12193" t="s">
        <v>464</v>
      </c>
      <c r="B12193">
        <v>5500</v>
      </c>
      <c r="C12193" t="s">
        <v>435</v>
      </c>
      <c r="D12193" t="s">
        <v>475</v>
      </c>
      <c r="E12193" t="s">
        <v>30</v>
      </c>
      <c r="F12193">
        <v>2010</v>
      </c>
      <c r="G12193" t="s">
        <v>480</v>
      </c>
      <c r="H12193">
        <v>18.42192</v>
      </c>
    </row>
    <row r="12194" spans="1:8">
      <c r="A12194" t="s">
        <v>464</v>
      </c>
      <c r="B12194">
        <v>5500</v>
      </c>
      <c r="C12194" t="s">
        <v>435</v>
      </c>
      <c r="D12194" t="s">
        <v>475</v>
      </c>
      <c r="E12194" t="s">
        <v>6</v>
      </c>
      <c r="F12194">
        <v>2014</v>
      </c>
      <c r="G12194" t="s">
        <v>483</v>
      </c>
      <c r="H12194">
        <v>2.5790687999999999</v>
      </c>
    </row>
    <row r="12195" spans="1:8">
      <c r="A12195" t="s">
        <v>464</v>
      </c>
      <c r="B12195">
        <v>5500</v>
      </c>
      <c r="C12195" t="s">
        <v>435</v>
      </c>
      <c r="D12195" t="s">
        <v>475</v>
      </c>
      <c r="E12195" t="s">
        <v>8</v>
      </c>
      <c r="F12195">
        <v>2014</v>
      </c>
      <c r="G12195" t="s">
        <v>483</v>
      </c>
      <c r="H12195">
        <v>0.90016200000000002</v>
      </c>
    </row>
    <row r="12196" spans="1:8">
      <c r="A12196" t="s">
        <v>464</v>
      </c>
      <c r="B12196">
        <v>5500</v>
      </c>
      <c r="C12196" t="s">
        <v>435</v>
      </c>
      <c r="D12196" t="s">
        <v>475</v>
      </c>
      <c r="E12196" t="s">
        <v>33</v>
      </c>
      <c r="F12196">
        <v>2012</v>
      </c>
      <c r="G12196" t="s">
        <v>483</v>
      </c>
      <c r="H12196">
        <v>0.47729519999999998</v>
      </c>
    </row>
    <row r="12197" spans="1:8">
      <c r="A12197" t="s">
        <v>429</v>
      </c>
      <c r="B12197">
        <v>5500</v>
      </c>
      <c r="C12197" t="s">
        <v>435</v>
      </c>
      <c r="D12197" t="s">
        <v>475</v>
      </c>
      <c r="E12197" t="s">
        <v>25</v>
      </c>
      <c r="F12197">
        <v>2010</v>
      </c>
      <c r="G12197" t="s">
        <v>480</v>
      </c>
      <c r="H12197">
        <v>19.468620000000001</v>
      </c>
    </row>
    <row r="12198" spans="1:8">
      <c r="A12198" t="s">
        <v>429</v>
      </c>
      <c r="B12198">
        <v>5500</v>
      </c>
      <c r="C12198" t="s">
        <v>435</v>
      </c>
      <c r="D12198" t="s">
        <v>475</v>
      </c>
      <c r="E12198" t="s">
        <v>352</v>
      </c>
      <c r="F12198">
        <v>2009</v>
      </c>
      <c r="G12198" t="s">
        <v>480</v>
      </c>
      <c r="H12198">
        <v>4.6850291999999998</v>
      </c>
    </row>
    <row r="12199" spans="1:8">
      <c r="A12199" t="s">
        <v>429</v>
      </c>
      <c r="B12199">
        <v>5500</v>
      </c>
      <c r="C12199" t="s">
        <v>435</v>
      </c>
      <c r="D12199" t="s">
        <v>475</v>
      </c>
      <c r="E12199" t="s">
        <v>32</v>
      </c>
      <c r="F12199">
        <v>2009</v>
      </c>
      <c r="G12199" t="s">
        <v>480</v>
      </c>
      <c r="H12199">
        <v>220.83695280000001</v>
      </c>
    </row>
    <row r="12200" spans="1:8">
      <c r="A12200" t="s">
        <v>464</v>
      </c>
      <c r="B12200">
        <v>5500</v>
      </c>
      <c r="C12200" t="s">
        <v>435</v>
      </c>
      <c r="D12200" t="s">
        <v>475</v>
      </c>
      <c r="E12200" t="s">
        <v>9</v>
      </c>
      <c r="F12200">
        <v>2012</v>
      </c>
      <c r="G12200" t="s">
        <v>480</v>
      </c>
      <c r="H12200">
        <v>8.7420384000000002</v>
      </c>
    </row>
    <row r="12201" spans="1:8">
      <c r="A12201" t="s">
        <v>429</v>
      </c>
      <c r="B12201">
        <v>5500</v>
      </c>
      <c r="C12201" t="s">
        <v>435</v>
      </c>
      <c r="D12201" t="s">
        <v>475</v>
      </c>
      <c r="E12201" t="s">
        <v>352</v>
      </c>
      <c r="F12201">
        <v>2009</v>
      </c>
      <c r="G12201" t="s">
        <v>468</v>
      </c>
      <c r="H12201">
        <v>4.6850291999999998</v>
      </c>
    </row>
    <row r="12202" spans="1:8">
      <c r="A12202" t="s">
        <v>429</v>
      </c>
      <c r="B12202">
        <v>5500</v>
      </c>
      <c r="C12202" t="s">
        <v>435</v>
      </c>
      <c r="D12202" t="s">
        <v>475</v>
      </c>
      <c r="E12202" t="s">
        <v>26</v>
      </c>
      <c r="F12202">
        <v>2013</v>
      </c>
      <c r="G12202" t="s">
        <v>468</v>
      </c>
      <c r="H12202">
        <v>12.849289199999999</v>
      </c>
    </row>
    <row r="12203" spans="1:8">
      <c r="A12203" t="s">
        <v>429</v>
      </c>
      <c r="B12203">
        <v>5500</v>
      </c>
      <c r="C12203" t="s">
        <v>435</v>
      </c>
      <c r="D12203" t="s">
        <v>475</v>
      </c>
      <c r="E12203" t="s">
        <v>482</v>
      </c>
      <c r="F12203">
        <v>2009</v>
      </c>
      <c r="G12203" t="s">
        <v>483</v>
      </c>
      <c r="H12203">
        <v>111.1427928</v>
      </c>
    </row>
    <row r="12204" spans="1:8">
      <c r="A12204" t="s">
        <v>464</v>
      </c>
      <c r="B12204">
        <v>5500</v>
      </c>
      <c r="C12204" t="s">
        <v>435</v>
      </c>
      <c r="D12204" t="s">
        <v>475</v>
      </c>
      <c r="E12204" t="s">
        <v>343</v>
      </c>
      <c r="F12204">
        <v>2014</v>
      </c>
      <c r="G12204" t="s">
        <v>483</v>
      </c>
      <c r="H12204">
        <v>5.3004888000000001</v>
      </c>
    </row>
    <row r="12205" spans="1:8">
      <c r="A12205" t="s">
        <v>464</v>
      </c>
      <c r="B12205">
        <v>5500</v>
      </c>
      <c r="C12205" t="s">
        <v>435</v>
      </c>
      <c r="D12205" t="s">
        <v>475</v>
      </c>
      <c r="E12205" t="s">
        <v>27</v>
      </c>
      <c r="F12205">
        <v>2014</v>
      </c>
      <c r="G12205" t="s">
        <v>483</v>
      </c>
      <c r="H12205">
        <v>0.20934</v>
      </c>
    </row>
    <row r="12206" spans="1:8">
      <c r="A12206" t="s">
        <v>429</v>
      </c>
      <c r="B12206">
        <v>5500</v>
      </c>
      <c r="C12206" t="s">
        <v>435</v>
      </c>
      <c r="D12206" t="s">
        <v>475</v>
      </c>
      <c r="E12206" t="s">
        <v>2</v>
      </c>
      <c r="F12206">
        <v>2014</v>
      </c>
      <c r="G12206" t="s">
        <v>480</v>
      </c>
      <c r="H12206">
        <v>25.983280799999999</v>
      </c>
    </row>
    <row r="12207" spans="1:8">
      <c r="A12207" t="s">
        <v>429</v>
      </c>
      <c r="B12207">
        <v>5500</v>
      </c>
      <c r="C12207" t="s">
        <v>435</v>
      </c>
      <c r="D12207" t="s">
        <v>475</v>
      </c>
      <c r="E12207" t="s">
        <v>3</v>
      </c>
      <c r="F12207">
        <v>2009</v>
      </c>
      <c r="G12207" t="s">
        <v>480</v>
      </c>
      <c r="H12207">
        <v>348.88185720000001</v>
      </c>
    </row>
    <row r="12208" spans="1:8">
      <c r="A12208" t="s">
        <v>464</v>
      </c>
      <c r="B12208">
        <v>5500</v>
      </c>
      <c r="C12208" t="s">
        <v>435</v>
      </c>
      <c r="D12208" t="s">
        <v>475</v>
      </c>
      <c r="E12208" t="s">
        <v>343</v>
      </c>
      <c r="F12208">
        <v>2011</v>
      </c>
      <c r="G12208" t="s">
        <v>480</v>
      </c>
      <c r="H12208">
        <v>6.4267380000000003</v>
      </c>
    </row>
    <row r="12209" spans="1:8">
      <c r="A12209" t="s">
        <v>464</v>
      </c>
      <c r="B12209">
        <v>5500</v>
      </c>
      <c r="C12209" t="s">
        <v>435</v>
      </c>
      <c r="D12209" t="s">
        <v>475</v>
      </c>
      <c r="E12209" t="s">
        <v>13</v>
      </c>
      <c r="F12209">
        <v>2013</v>
      </c>
      <c r="G12209" t="s">
        <v>480</v>
      </c>
      <c r="H12209">
        <v>45.489581999999999</v>
      </c>
    </row>
    <row r="12210" spans="1:8">
      <c r="A12210" t="s">
        <v>464</v>
      </c>
      <c r="B12210">
        <v>5500</v>
      </c>
      <c r="C12210" t="s">
        <v>435</v>
      </c>
      <c r="D12210" t="s">
        <v>475</v>
      </c>
      <c r="E12210" t="s">
        <v>27</v>
      </c>
      <c r="F12210">
        <v>2010</v>
      </c>
      <c r="G12210" t="s">
        <v>480</v>
      </c>
      <c r="H12210">
        <v>2.93076E-2</v>
      </c>
    </row>
    <row r="12211" spans="1:8">
      <c r="A12211" t="s">
        <v>464</v>
      </c>
      <c r="B12211">
        <v>5500</v>
      </c>
      <c r="C12211" t="s">
        <v>435</v>
      </c>
      <c r="D12211" t="s">
        <v>475</v>
      </c>
      <c r="E12211" t="s">
        <v>26</v>
      </c>
      <c r="F12211">
        <v>2012</v>
      </c>
      <c r="G12211" t="s">
        <v>468</v>
      </c>
      <c r="H12211">
        <v>0.1716588</v>
      </c>
    </row>
    <row r="12212" spans="1:8">
      <c r="A12212" t="s">
        <v>464</v>
      </c>
      <c r="B12212">
        <v>5500</v>
      </c>
      <c r="C12212" t="s">
        <v>435</v>
      </c>
      <c r="D12212" t="s">
        <v>475</v>
      </c>
      <c r="E12212" t="s">
        <v>31</v>
      </c>
      <c r="F12212">
        <v>2013</v>
      </c>
      <c r="G12212" t="s">
        <v>468</v>
      </c>
      <c r="H12212">
        <v>2.8805184000000001</v>
      </c>
    </row>
    <row r="12213" spans="1:8">
      <c r="A12213" t="s">
        <v>429</v>
      </c>
      <c r="B12213">
        <v>5500</v>
      </c>
      <c r="C12213" t="s">
        <v>435</v>
      </c>
      <c r="D12213" t="s">
        <v>475</v>
      </c>
      <c r="E12213" t="s">
        <v>9</v>
      </c>
      <c r="F12213">
        <v>2012</v>
      </c>
      <c r="G12213" t="s">
        <v>483</v>
      </c>
      <c r="H12213">
        <v>135.9495828</v>
      </c>
    </row>
    <row r="12214" spans="1:8">
      <c r="A12214" t="s">
        <v>429</v>
      </c>
      <c r="B12214">
        <v>5500</v>
      </c>
      <c r="C12214" t="s">
        <v>435</v>
      </c>
      <c r="D12214" t="s">
        <v>475</v>
      </c>
      <c r="E12214" t="s">
        <v>11</v>
      </c>
      <c r="F12214">
        <v>2009</v>
      </c>
      <c r="G12214" t="s">
        <v>483</v>
      </c>
      <c r="H12214">
        <v>116.9917524</v>
      </c>
    </row>
    <row r="12215" spans="1:8">
      <c r="A12215" t="s">
        <v>429</v>
      </c>
      <c r="B12215">
        <v>5500</v>
      </c>
      <c r="C12215" t="s">
        <v>435</v>
      </c>
      <c r="D12215" t="s">
        <v>475</v>
      </c>
      <c r="E12215" t="s">
        <v>12</v>
      </c>
      <c r="F12215">
        <v>2011</v>
      </c>
      <c r="G12215" t="s">
        <v>483</v>
      </c>
      <c r="H12215">
        <v>40.884101999999999</v>
      </c>
    </row>
    <row r="12216" spans="1:8">
      <c r="A12216" t="s">
        <v>429</v>
      </c>
      <c r="B12216">
        <v>5500</v>
      </c>
      <c r="C12216" t="s">
        <v>435</v>
      </c>
      <c r="D12216" t="s">
        <v>475</v>
      </c>
      <c r="E12216" t="s">
        <v>17</v>
      </c>
      <c r="F12216">
        <v>2011</v>
      </c>
      <c r="G12216" t="s">
        <v>483</v>
      </c>
      <c r="H12216">
        <v>77.757249599999994</v>
      </c>
    </row>
    <row r="12217" spans="1:8">
      <c r="A12217" t="s">
        <v>429</v>
      </c>
      <c r="B12217">
        <v>5500</v>
      </c>
      <c r="C12217" t="s">
        <v>435</v>
      </c>
      <c r="D12217" t="s">
        <v>475</v>
      </c>
      <c r="E12217" t="s">
        <v>19</v>
      </c>
      <c r="F12217">
        <v>2010</v>
      </c>
      <c r="G12217" t="s">
        <v>483</v>
      </c>
      <c r="H12217">
        <v>200.56865400000001</v>
      </c>
    </row>
    <row r="12218" spans="1:8">
      <c r="A12218" t="s">
        <v>464</v>
      </c>
      <c r="B12218">
        <v>5500</v>
      </c>
      <c r="C12218" t="s">
        <v>435</v>
      </c>
      <c r="D12218" t="s">
        <v>475</v>
      </c>
      <c r="E12218" t="s">
        <v>16</v>
      </c>
      <c r="F12218">
        <v>2011</v>
      </c>
      <c r="G12218" t="s">
        <v>483</v>
      </c>
      <c r="H12218">
        <v>0.23864759999999999</v>
      </c>
    </row>
    <row r="12219" spans="1:8">
      <c r="A12219" t="s">
        <v>464</v>
      </c>
      <c r="B12219">
        <v>5500</v>
      </c>
      <c r="C12219" t="s">
        <v>435</v>
      </c>
      <c r="D12219" t="s">
        <v>475</v>
      </c>
      <c r="E12219" t="s">
        <v>24</v>
      </c>
      <c r="F12219">
        <v>2011</v>
      </c>
      <c r="G12219" t="s">
        <v>483</v>
      </c>
      <c r="H12219">
        <v>1.0843811999999999</v>
      </c>
    </row>
    <row r="12220" spans="1:8">
      <c r="A12220" t="s">
        <v>464</v>
      </c>
      <c r="B12220">
        <v>5500</v>
      </c>
      <c r="C12220" t="s">
        <v>435</v>
      </c>
      <c r="D12220" t="s">
        <v>475</v>
      </c>
      <c r="E12220" t="s">
        <v>352</v>
      </c>
      <c r="F12220">
        <v>2010</v>
      </c>
      <c r="G12220" t="s">
        <v>483</v>
      </c>
      <c r="H12220">
        <v>1.67472E-2</v>
      </c>
    </row>
    <row r="12221" spans="1:8">
      <c r="A12221" t="s">
        <v>464</v>
      </c>
      <c r="B12221">
        <v>5500</v>
      </c>
      <c r="C12221" t="s">
        <v>435</v>
      </c>
      <c r="D12221" t="s">
        <v>475</v>
      </c>
      <c r="E12221" t="s">
        <v>23</v>
      </c>
      <c r="F12221">
        <v>2011</v>
      </c>
      <c r="G12221" t="s">
        <v>483</v>
      </c>
      <c r="H12221">
        <v>2.0138508000000002</v>
      </c>
    </row>
    <row r="12222" spans="1:8">
      <c r="A12222" t="s">
        <v>429</v>
      </c>
      <c r="B12222">
        <v>7100</v>
      </c>
      <c r="C12222" t="s">
        <v>534</v>
      </c>
      <c r="D12222" t="s">
        <v>475</v>
      </c>
      <c r="E12222" t="s">
        <v>6</v>
      </c>
      <c r="F12222">
        <v>2014</v>
      </c>
      <c r="G12222" t="s">
        <v>505</v>
      </c>
      <c r="H12222">
        <v>0.95040360000000002</v>
      </c>
    </row>
    <row r="12223" spans="1:8">
      <c r="A12223" t="s">
        <v>429</v>
      </c>
      <c r="B12223">
        <v>7100</v>
      </c>
      <c r="C12223" t="s">
        <v>534</v>
      </c>
      <c r="D12223" t="s">
        <v>475</v>
      </c>
      <c r="E12223" t="s">
        <v>9</v>
      </c>
      <c r="F12223">
        <v>2011</v>
      </c>
      <c r="G12223" t="s">
        <v>505</v>
      </c>
      <c r="H12223">
        <v>6.9626484</v>
      </c>
    </row>
    <row r="12224" spans="1:8">
      <c r="A12224" t="s">
        <v>429</v>
      </c>
      <c r="B12224">
        <v>7100</v>
      </c>
      <c r="C12224" t="s">
        <v>534</v>
      </c>
      <c r="D12224" t="s">
        <v>475</v>
      </c>
      <c r="E12224" t="s">
        <v>14</v>
      </c>
      <c r="F12224">
        <v>2012</v>
      </c>
      <c r="G12224" t="s">
        <v>505</v>
      </c>
      <c r="H12224">
        <v>2.7423540000000002</v>
      </c>
    </row>
    <row r="12225" spans="1:8">
      <c r="A12225" t="s">
        <v>429</v>
      </c>
      <c r="B12225">
        <v>7100</v>
      </c>
      <c r="C12225" t="s">
        <v>534</v>
      </c>
      <c r="D12225" t="s">
        <v>475</v>
      </c>
      <c r="E12225" t="s">
        <v>33</v>
      </c>
      <c r="F12225">
        <v>2014</v>
      </c>
      <c r="G12225" t="s">
        <v>505</v>
      </c>
      <c r="H12225">
        <v>3.3494400000000001E-2</v>
      </c>
    </row>
    <row r="12226" spans="1:8">
      <c r="A12226" t="s">
        <v>429</v>
      </c>
      <c r="B12226">
        <v>7100</v>
      </c>
      <c r="C12226" t="s">
        <v>534</v>
      </c>
      <c r="D12226" t="s">
        <v>475</v>
      </c>
      <c r="E12226" t="s">
        <v>35</v>
      </c>
      <c r="F12226">
        <v>2012</v>
      </c>
      <c r="G12226" t="s">
        <v>505</v>
      </c>
      <c r="H12226">
        <v>1.3314024</v>
      </c>
    </row>
    <row r="12227" spans="1:8">
      <c r="A12227" t="s">
        <v>429</v>
      </c>
      <c r="B12227">
        <v>7100</v>
      </c>
      <c r="C12227" t="s">
        <v>534</v>
      </c>
      <c r="D12227" t="s">
        <v>475</v>
      </c>
      <c r="E12227" t="s">
        <v>37</v>
      </c>
      <c r="F12227">
        <v>2014</v>
      </c>
      <c r="G12227" t="s">
        <v>505</v>
      </c>
      <c r="H12227">
        <v>8.4238415999999994</v>
      </c>
    </row>
    <row r="12228" spans="1:8">
      <c r="A12228" t="s">
        <v>464</v>
      </c>
      <c r="B12228">
        <v>3234</v>
      </c>
      <c r="C12228" t="s">
        <v>533</v>
      </c>
      <c r="D12228" t="s">
        <v>475</v>
      </c>
      <c r="E12228" t="s">
        <v>9</v>
      </c>
      <c r="F12228">
        <v>2013</v>
      </c>
      <c r="G12228" t="s">
        <v>480</v>
      </c>
      <c r="H12228">
        <v>24.639317999999999</v>
      </c>
    </row>
    <row r="12229" spans="1:8">
      <c r="A12229" t="s">
        <v>464</v>
      </c>
      <c r="B12229">
        <v>3234</v>
      </c>
      <c r="C12229" t="s">
        <v>533</v>
      </c>
      <c r="D12229" t="s">
        <v>475</v>
      </c>
      <c r="E12229" t="s">
        <v>19</v>
      </c>
      <c r="F12229">
        <v>2010</v>
      </c>
      <c r="G12229" t="s">
        <v>480</v>
      </c>
      <c r="H12229">
        <v>6.4644192</v>
      </c>
    </row>
    <row r="12230" spans="1:8">
      <c r="A12230" t="s">
        <v>429</v>
      </c>
      <c r="B12230">
        <v>7100</v>
      </c>
      <c r="C12230" t="s">
        <v>534</v>
      </c>
      <c r="D12230" t="s">
        <v>475</v>
      </c>
      <c r="E12230" t="s">
        <v>9</v>
      </c>
      <c r="F12230">
        <v>2013</v>
      </c>
      <c r="G12230" t="s">
        <v>480</v>
      </c>
      <c r="H12230">
        <v>6.7198140000000004</v>
      </c>
    </row>
    <row r="12231" spans="1:8">
      <c r="A12231" t="s">
        <v>429</v>
      </c>
      <c r="B12231">
        <v>7100</v>
      </c>
      <c r="C12231" t="s">
        <v>534</v>
      </c>
      <c r="D12231" t="s">
        <v>475</v>
      </c>
      <c r="E12231" t="s">
        <v>10</v>
      </c>
      <c r="F12231">
        <v>2014</v>
      </c>
      <c r="G12231" t="s">
        <v>480</v>
      </c>
      <c r="H12231">
        <v>52.9672068</v>
      </c>
    </row>
    <row r="12232" spans="1:8">
      <c r="A12232" t="s">
        <v>429</v>
      </c>
      <c r="B12232">
        <v>7100</v>
      </c>
      <c r="C12232" t="s">
        <v>534</v>
      </c>
      <c r="D12232" t="s">
        <v>475</v>
      </c>
      <c r="E12232" t="s">
        <v>14</v>
      </c>
      <c r="F12232">
        <v>2014</v>
      </c>
      <c r="G12232" t="s">
        <v>480</v>
      </c>
      <c r="H12232">
        <v>2.219004</v>
      </c>
    </row>
    <row r="12233" spans="1:8">
      <c r="A12233" t="s">
        <v>429</v>
      </c>
      <c r="B12233">
        <v>7100</v>
      </c>
      <c r="C12233" t="s">
        <v>534</v>
      </c>
      <c r="D12233" t="s">
        <v>475</v>
      </c>
      <c r="E12233" t="s">
        <v>33</v>
      </c>
      <c r="F12233">
        <v>2014</v>
      </c>
      <c r="G12233" t="s">
        <v>480</v>
      </c>
      <c r="H12233">
        <v>3.3494400000000001E-2</v>
      </c>
    </row>
    <row r="12234" spans="1:8">
      <c r="A12234" t="s">
        <v>464</v>
      </c>
      <c r="B12234">
        <v>7100</v>
      </c>
      <c r="C12234" t="s">
        <v>534</v>
      </c>
      <c r="D12234" t="s">
        <v>475</v>
      </c>
      <c r="E12234" t="s">
        <v>24</v>
      </c>
      <c r="F12234">
        <v>2012</v>
      </c>
      <c r="G12234" t="s">
        <v>480</v>
      </c>
      <c r="H12234">
        <v>0.25120799999999999</v>
      </c>
    </row>
    <row r="12235" spans="1:8">
      <c r="A12235" t="s">
        <v>464</v>
      </c>
      <c r="B12235">
        <v>3234</v>
      </c>
      <c r="C12235" t="s">
        <v>533</v>
      </c>
      <c r="D12235" t="s">
        <v>475</v>
      </c>
      <c r="E12235" t="s">
        <v>6</v>
      </c>
      <c r="F12235">
        <v>2014</v>
      </c>
      <c r="G12235" t="s">
        <v>503</v>
      </c>
      <c r="H12235">
        <v>10.4711868</v>
      </c>
    </row>
    <row r="12236" spans="1:8">
      <c r="A12236" t="s">
        <v>464</v>
      </c>
      <c r="B12236">
        <v>3234</v>
      </c>
      <c r="C12236" t="s">
        <v>533</v>
      </c>
      <c r="D12236" t="s">
        <v>475</v>
      </c>
      <c r="E12236" t="s">
        <v>15</v>
      </c>
      <c r="F12236">
        <v>2014</v>
      </c>
      <c r="G12236" t="s">
        <v>503</v>
      </c>
      <c r="H12236">
        <v>12.752992799999999</v>
      </c>
    </row>
    <row r="12237" spans="1:8">
      <c r="A12237" t="s">
        <v>464</v>
      </c>
      <c r="B12237">
        <v>3234</v>
      </c>
      <c r="C12237" t="s">
        <v>533</v>
      </c>
      <c r="D12237" t="s">
        <v>475</v>
      </c>
      <c r="E12237" t="s">
        <v>35</v>
      </c>
      <c r="F12237">
        <v>2009</v>
      </c>
      <c r="G12237" t="s">
        <v>503</v>
      </c>
      <c r="H12237">
        <v>29.3369076</v>
      </c>
    </row>
    <row r="12238" spans="1:8">
      <c r="A12238" t="s">
        <v>464</v>
      </c>
      <c r="B12238">
        <v>3234</v>
      </c>
      <c r="C12238" t="s">
        <v>533</v>
      </c>
      <c r="D12238" t="s">
        <v>475</v>
      </c>
      <c r="E12238" t="s">
        <v>428</v>
      </c>
      <c r="F12238">
        <v>2009</v>
      </c>
      <c r="G12238" t="s">
        <v>503</v>
      </c>
      <c r="H12238">
        <v>4.0402620000000002</v>
      </c>
    </row>
    <row r="12239" spans="1:8">
      <c r="A12239" t="s">
        <v>429</v>
      </c>
      <c r="B12239">
        <v>7100</v>
      </c>
      <c r="C12239" t="s">
        <v>534</v>
      </c>
      <c r="D12239" t="s">
        <v>475</v>
      </c>
      <c r="E12239" t="s">
        <v>24</v>
      </c>
      <c r="F12239">
        <v>2012</v>
      </c>
      <c r="G12239" t="s">
        <v>505</v>
      </c>
      <c r="H12239">
        <v>8.3736000000000005E-2</v>
      </c>
    </row>
    <row r="12240" spans="1:8">
      <c r="A12240" t="s">
        <v>464</v>
      </c>
      <c r="B12240">
        <v>3234</v>
      </c>
      <c r="C12240" t="s">
        <v>533</v>
      </c>
      <c r="D12240" t="s">
        <v>475</v>
      </c>
      <c r="E12240" t="s">
        <v>5</v>
      </c>
      <c r="F12240">
        <v>2014</v>
      </c>
      <c r="G12240" t="s">
        <v>480</v>
      </c>
      <c r="H12240">
        <v>36.433533599999997</v>
      </c>
    </row>
    <row r="12241" spans="1:8">
      <c r="A12241" t="s">
        <v>464</v>
      </c>
      <c r="B12241">
        <v>3234</v>
      </c>
      <c r="C12241" t="s">
        <v>533</v>
      </c>
      <c r="D12241" t="s">
        <v>475</v>
      </c>
      <c r="E12241" t="s">
        <v>14</v>
      </c>
      <c r="F12241">
        <v>2011</v>
      </c>
      <c r="G12241" t="s">
        <v>480</v>
      </c>
      <c r="H12241">
        <v>1.2057983999999999</v>
      </c>
    </row>
    <row r="12242" spans="1:8">
      <c r="A12242" t="s">
        <v>464</v>
      </c>
      <c r="B12242">
        <v>3234</v>
      </c>
      <c r="C12242" t="s">
        <v>533</v>
      </c>
      <c r="D12242" t="s">
        <v>475</v>
      </c>
      <c r="E12242" t="s">
        <v>428</v>
      </c>
      <c r="F12242">
        <v>2010</v>
      </c>
      <c r="G12242" t="s">
        <v>480</v>
      </c>
      <c r="H12242">
        <v>3.5001647999999999</v>
      </c>
    </row>
    <row r="12243" spans="1:8">
      <c r="A12243" t="s">
        <v>464</v>
      </c>
      <c r="B12243">
        <v>3234</v>
      </c>
      <c r="C12243" t="s">
        <v>533</v>
      </c>
      <c r="D12243" t="s">
        <v>475</v>
      </c>
      <c r="E12243" t="s">
        <v>37</v>
      </c>
      <c r="F12243">
        <v>2013</v>
      </c>
      <c r="G12243" t="s">
        <v>480</v>
      </c>
      <c r="H12243">
        <v>198.97766999999999</v>
      </c>
    </row>
    <row r="12244" spans="1:8">
      <c r="A12244" t="s">
        <v>429</v>
      </c>
      <c r="B12244">
        <v>7100</v>
      </c>
      <c r="C12244" t="s">
        <v>534</v>
      </c>
      <c r="D12244" t="s">
        <v>475</v>
      </c>
      <c r="E12244" t="s">
        <v>23</v>
      </c>
      <c r="F12244">
        <v>2010</v>
      </c>
      <c r="G12244" t="s">
        <v>480</v>
      </c>
      <c r="H12244">
        <v>0.59871240000000003</v>
      </c>
    </row>
    <row r="12245" spans="1:8">
      <c r="A12245" t="s">
        <v>429</v>
      </c>
      <c r="B12245">
        <v>7100</v>
      </c>
      <c r="C12245" t="s">
        <v>534</v>
      </c>
      <c r="D12245" t="s">
        <v>475</v>
      </c>
      <c r="E12245" t="s">
        <v>29</v>
      </c>
      <c r="F12245">
        <v>2009</v>
      </c>
      <c r="G12245" t="s">
        <v>480</v>
      </c>
      <c r="H12245">
        <v>5.8615199999999999E-2</v>
      </c>
    </row>
    <row r="12246" spans="1:8">
      <c r="A12246" t="s">
        <v>464</v>
      </c>
      <c r="B12246">
        <v>7100</v>
      </c>
      <c r="C12246" t="s">
        <v>534</v>
      </c>
      <c r="D12246" t="s">
        <v>475</v>
      </c>
      <c r="E12246" t="s">
        <v>36</v>
      </c>
      <c r="F12246">
        <v>2013</v>
      </c>
      <c r="G12246" t="s">
        <v>480</v>
      </c>
      <c r="H12246">
        <v>0.25120799999999999</v>
      </c>
    </row>
    <row r="12247" spans="1:8">
      <c r="A12247" t="s">
        <v>429</v>
      </c>
      <c r="B12247">
        <v>7100</v>
      </c>
      <c r="C12247" t="s">
        <v>534</v>
      </c>
      <c r="D12247" t="s">
        <v>475</v>
      </c>
      <c r="E12247" t="s">
        <v>36</v>
      </c>
      <c r="F12247">
        <v>2013</v>
      </c>
      <c r="G12247" t="s">
        <v>505</v>
      </c>
      <c r="H12247">
        <v>5.1665112000000004</v>
      </c>
    </row>
    <row r="12248" spans="1:8">
      <c r="A12248" t="s">
        <v>464</v>
      </c>
      <c r="B12248">
        <v>3234</v>
      </c>
      <c r="C12248" t="s">
        <v>533</v>
      </c>
      <c r="D12248" t="s">
        <v>475</v>
      </c>
      <c r="E12248" t="s">
        <v>2</v>
      </c>
      <c r="F12248">
        <v>2013</v>
      </c>
      <c r="G12248" t="s">
        <v>503</v>
      </c>
      <c r="H12248">
        <v>6.5272211999999996</v>
      </c>
    </row>
    <row r="12249" spans="1:8">
      <c r="A12249" t="s">
        <v>464</v>
      </c>
      <c r="B12249">
        <v>3234</v>
      </c>
      <c r="C12249" t="s">
        <v>533</v>
      </c>
      <c r="D12249" t="s">
        <v>475</v>
      </c>
      <c r="E12249" t="s">
        <v>2</v>
      </c>
      <c r="F12249">
        <v>2012</v>
      </c>
      <c r="G12249" t="s">
        <v>480</v>
      </c>
      <c r="H12249">
        <v>4.438008</v>
      </c>
    </row>
    <row r="12250" spans="1:8">
      <c r="A12250" t="s">
        <v>429</v>
      </c>
      <c r="B12250">
        <v>7100</v>
      </c>
      <c r="C12250" t="s">
        <v>534</v>
      </c>
      <c r="D12250" t="s">
        <v>475</v>
      </c>
      <c r="E12250" t="s">
        <v>30</v>
      </c>
      <c r="F12250">
        <v>2010</v>
      </c>
      <c r="G12250" t="s">
        <v>480</v>
      </c>
      <c r="H12250">
        <v>11.760721200000001</v>
      </c>
    </row>
    <row r="12251" spans="1:8">
      <c r="A12251" t="s">
        <v>464</v>
      </c>
      <c r="B12251">
        <v>3234</v>
      </c>
      <c r="C12251" t="s">
        <v>533</v>
      </c>
      <c r="D12251" t="s">
        <v>475</v>
      </c>
      <c r="E12251" t="s">
        <v>9</v>
      </c>
      <c r="F12251">
        <v>2010</v>
      </c>
      <c r="G12251" t="s">
        <v>503</v>
      </c>
      <c r="H12251">
        <v>25.610655600000001</v>
      </c>
    </row>
    <row r="12252" spans="1:8">
      <c r="A12252" t="s">
        <v>464</v>
      </c>
      <c r="B12252">
        <v>3234</v>
      </c>
      <c r="C12252" t="s">
        <v>533</v>
      </c>
      <c r="D12252" t="s">
        <v>475</v>
      </c>
      <c r="E12252" t="s">
        <v>34</v>
      </c>
      <c r="F12252">
        <v>2012</v>
      </c>
      <c r="G12252" t="s">
        <v>503</v>
      </c>
      <c r="H12252">
        <v>52.845789600000003</v>
      </c>
    </row>
    <row r="12253" spans="1:8">
      <c r="A12253" t="s">
        <v>464</v>
      </c>
      <c r="B12253">
        <v>3234</v>
      </c>
      <c r="C12253" t="s">
        <v>533</v>
      </c>
      <c r="D12253" t="s">
        <v>475</v>
      </c>
      <c r="E12253" t="s">
        <v>8</v>
      </c>
      <c r="F12253">
        <v>2014</v>
      </c>
      <c r="G12253" t="s">
        <v>480</v>
      </c>
      <c r="H12253">
        <v>15.152029199999999</v>
      </c>
    </row>
    <row r="12254" spans="1:8">
      <c r="A12254" t="s">
        <v>464</v>
      </c>
      <c r="B12254">
        <v>3234</v>
      </c>
      <c r="C12254" t="s">
        <v>533</v>
      </c>
      <c r="D12254" t="s">
        <v>475</v>
      </c>
      <c r="E12254" t="s">
        <v>31</v>
      </c>
      <c r="F12254">
        <v>2014</v>
      </c>
      <c r="G12254" t="s">
        <v>480</v>
      </c>
      <c r="H12254">
        <v>6.6444516</v>
      </c>
    </row>
    <row r="12255" spans="1:8">
      <c r="A12255" t="s">
        <v>464</v>
      </c>
      <c r="B12255">
        <v>7100</v>
      </c>
      <c r="C12255" t="s">
        <v>534</v>
      </c>
      <c r="D12255" t="s">
        <v>475</v>
      </c>
      <c r="E12255" t="s">
        <v>31</v>
      </c>
      <c r="F12255">
        <v>2012</v>
      </c>
      <c r="G12255" t="s">
        <v>480</v>
      </c>
      <c r="H12255">
        <v>0.33075719999999997</v>
      </c>
    </row>
    <row r="12256" spans="1:8">
      <c r="A12256" t="s">
        <v>464</v>
      </c>
      <c r="B12256">
        <v>3234</v>
      </c>
      <c r="C12256" t="s">
        <v>533</v>
      </c>
      <c r="D12256" t="s">
        <v>475</v>
      </c>
      <c r="E12256" t="s">
        <v>12</v>
      </c>
      <c r="F12256">
        <v>2014</v>
      </c>
      <c r="G12256" t="s">
        <v>503</v>
      </c>
      <c r="H12256">
        <v>18.698248799999998</v>
      </c>
    </row>
    <row r="12257" spans="1:8">
      <c r="A12257" t="s">
        <v>464</v>
      </c>
      <c r="B12257">
        <v>3234</v>
      </c>
      <c r="C12257" t="s">
        <v>533</v>
      </c>
      <c r="D12257" t="s">
        <v>475</v>
      </c>
      <c r="E12257" t="s">
        <v>13</v>
      </c>
      <c r="F12257">
        <v>2013</v>
      </c>
      <c r="G12257" t="s">
        <v>480</v>
      </c>
      <c r="H12257">
        <v>3.4582967999999998</v>
      </c>
    </row>
    <row r="12258" spans="1:8">
      <c r="A12258" t="s">
        <v>464</v>
      </c>
      <c r="B12258">
        <v>3234</v>
      </c>
      <c r="C12258" t="s">
        <v>533</v>
      </c>
      <c r="D12258" t="s">
        <v>475</v>
      </c>
      <c r="E12258" t="s">
        <v>26</v>
      </c>
      <c r="F12258">
        <v>2010</v>
      </c>
      <c r="G12258" t="s">
        <v>480</v>
      </c>
      <c r="H12258">
        <v>1.4988744000000001</v>
      </c>
    </row>
    <row r="12259" spans="1:8">
      <c r="A12259" t="s">
        <v>465</v>
      </c>
      <c r="B12259">
        <v>3234</v>
      </c>
      <c r="C12259" t="s">
        <v>533</v>
      </c>
      <c r="D12259" t="s">
        <v>475</v>
      </c>
      <c r="E12259" t="s">
        <v>30</v>
      </c>
      <c r="F12259">
        <v>2009</v>
      </c>
      <c r="G12259" t="s">
        <v>480</v>
      </c>
      <c r="H12259">
        <v>4.60548E-2</v>
      </c>
    </row>
    <row r="12260" spans="1:8">
      <c r="A12260" t="s">
        <v>429</v>
      </c>
      <c r="B12260">
        <v>7100</v>
      </c>
      <c r="C12260" t="s">
        <v>534</v>
      </c>
      <c r="D12260" t="s">
        <v>475</v>
      </c>
      <c r="E12260" t="s">
        <v>5</v>
      </c>
      <c r="F12260">
        <v>2009</v>
      </c>
      <c r="G12260" t="s">
        <v>480</v>
      </c>
      <c r="H12260">
        <v>13.5526716</v>
      </c>
    </row>
    <row r="12261" spans="1:8">
      <c r="A12261" t="s">
        <v>429</v>
      </c>
      <c r="B12261">
        <v>7100</v>
      </c>
      <c r="C12261" t="s">
        <v>534</v>
      </c>
      <c r="D12261" t="s">
        <v>475</v>
      </c>
      <c r="E12261" t="s">
        <v>17</v>
      </c>
      <c r="F12261">
        <v>2009</v>
      </c>
      <c r="G12261" t="s">
        <v>480</v>
      </c>
      <c r="H12261">
        <v>1.15137</v>
      </c>
    </row>
    <row r="12262" spans="1:8">
      <c r="A12262" t="s">
        <v>464</v>
      </c>
      <c r="B12262">
        <v>3234</v>
      </c>
      <c r="C12262" t="s">
        <v>533</v>
      </c>
      <c r="D12262" t="s">
        <v>475</v>
      </c>
      <c r="E12262" t="s">
        <v>23</v>
      </c>
      <c r="F12262">
        <v>2013</v>
      </c>
      <c r="G12262" t="s">
        <v>503</v>
      </c>
      <c r="H12262">
        <v>13.6029132</v>
      </c>
    </row>
    <row r="12263" spans="1:8">
      <c r="A12263" t="s">
        <v>464</v>
      </c>
      <c r="B12263">
        <v>3234</v>
      </c>
      <c r="C12263" t="s">
        <v>533</v>
      </c>
      <c r="D12263" t="s">
        <v>475</v>
      </c>
      <c r="E12263" t="s">
        <v>22</v>
      </c>
      <c r="F12263">
        <v>2010</v>
      </c>
      <c r="G12263" t="s">
        <v>503</v>
      </c>
      <c r="H12263">
        <v>2.6418708</v>
      </c>
    </row>
    <row r="12264" spans="1:8">
      <c r="A12264" t="s">
        <v>464</v>
      </c>
      <c r="B12264">
        <v>3234</v>
      </c>
      <c r="C12264" t="s">
        <v>533</v>
      </c>
      <c r="D12264" t="s">
        <v>475</v>
      </c>
      <c r="E12264" t="s">
        <v>24</v>
      </c>
      <c r="F12264">
        <v>2010</v>
      </c>
      <c r="G12264" t="s">
        <v>503</v>
      </c>
      <c r="H12264">
        <v>10.994536800000001</v>
      </c>
    </row>
    <row r="12265" spans="1:8">
      <c r="A12265" t="s">
        <v>464</v>
      </c>
      <c r="B12265">
        <v>7100</v>
      </c>
      <c r="C12265" t="s">
        <v>534</v>
      </c>
      <c r="D12265" t="s">
        <v>475</v>
      </c>
      <c r="E12265" t="s">
        <v>24</v>
      </c>
      <c r="F12265">
        <v>2012</v>
      </c>
      <c r="G12265" t="s">
        <v>505</v>
      </c>
      <c r="H12265">
        <v>0.25120799999999999</v>
      </c>
    </row>
    <row r="12266" spans="1:8">
      <c r="A12266" t="s">
        <v>464</v>
      </c>
      <c r="B12266">
        <v>3234</v>
      </c>
      <c r="C12266" t="s">
        <v>533</v>
      </c>
      <c r="D12266" t="s">
        <v>475</v>
      </c>
      <c r="E12266" t="s">
        <v>17</v>
      </c>
      <c r="F12266">
        <v>2010</v>
      </c>
      <c r="G12266" t="s">
        <v>480</v>
      </c>
      <c r="H12266">
        <v>10.425132</v>
      </c>
    </row>
    <row r="12267" spans="1:8">
      <c r="A12267" t="s">
        <v>464</v>
      </c>
      <c r="B12267">
        <v>3234</v>
      </c>
      <c r="C12267" t="s">
        <v>533</v>
      </c>
      <c r="D12267" t="s">
        <v>475</v>
      </c>
      <c r="E12267" t="s">
        <v>22</v>
      </c>
      <c r="F12267">
        <v>2009</v>
      </c>
      <c r="G12267" t="s">
        <v>480</v>
      </c>
      <c r="H12267">
        <v>0.40193279999999998</v>
      </c>
    </row>
    <row r="12268" spans="1:8">
      <c r="A12268" t="s">
        <v>464</v>
      </c>
      <c r="B12268">
        <v>3234</v>
      </c>
      <c r="C12268" t="s">
        <v>533</v>
      </c>
      <c r="D12268" t="s">
        <v>475</v>
      </c>
      <c r="E12268" t="s">
        <v>20</v>
      </c>
      <c r="F12268">
        <v>2010</v>
      </c>
      <c r="G12268" t="s">
        <v>480</v>
      </c>
      <c r="H12268">
        <v>5.8531464</v>
      </c>
    </row>
    <row r="12269" spans="1:8">
      <c r="A12269" t="s">
        <v>464</v>
      </c>
      <c r="B12269">
        <v>3234</v>
      </c>
      <c r="C12269" t="s">
        <v>533</v>
      </c>
      <c r="D12269" t="s">
        <v>475</v>
      </c>
      <c r="E12269" t="s">
        <v>28</v>
      </c>
      <c r="F12269">
        <v>2010</v>
      </c>
      <c r="G12269" t="s">
        <v>480</v>
      </c>
      <c r="H12269">
        <v>412.80591959999998</v>
      </c>
    </row>
    <row r="12270" spans="1:8">
      <c r="A12270" t="s">
        <v>464</v>
      </c>
      <c r="B12270">
        <v>3234</v>
      </c>
      <c r="C12270" t="s">
        <v>533</v>
      </c>
      <c r="D12270" t="s">
        <v>475</v>
      </c>
      <c r="E12270" t="s">
        <v>27</v>
      </c>
      <c r="F12270">
        <v>2013</v>
      </c>
      <c r="G12270" t="s">
        <v>480</v>
      </c>
      <c r="H12270">
        <v>3.1400999999999999</v>
      </c>
    </row>
    <row r="12271" spans="1:8">
      <c r="A12271" t="s">
        <v>464</v>
      </c>
      <c r="B12271">
        <v>3234</v>
      </c>
      <c r="C12271" t="s">
        <v>533</v>
      </c>
      <c r="D12271" t="s">
        <v>475</v>
      </c>
      <c r="E12271" t="s">
        <v>36</v>
      </c>
      <c r="F12271">
        <v>2011</v>
      </c>
      <c r="G12271" t="s">
        <v>480</v>
      </c>
      <c r="H12271">
        <v>7.9674804000000004</v>
      </c>
    </row>
    <row r="12272" spans="1:8">
      <c r="A12272" t="s">
        <v>429</v>
      </c>
      <c r="B12272">
        <v>7100</v>
      </c>
      <c r="C12272" t="s">
        <v>534</v>
      </c>
      <c r="D12272" t="s">
        <v>475</v>
      </c>
      <c r="E12272" t="s">
        <v>18</v>
      </c>
      <c r="F12272">
        <v>2013</v>
      </c>
      <c r="G12272" t="s">
        <v>480</v>
      </c>
      <c r="H12272">
        <v>4.1868000000000001E-3</v>
      </c>
    </row>
    <row r="12273" spans="1:8">
      <c r="A12273" t="s">
        <v>429</v>
      </c>
      <c r="B12273">
        <v>7100</v>
      </c>
      <c r="C12273" t="s">
        <v>534</v>
      </c>
      <c r="D12273" t="s">
        <v>475</v>
      </c>
      <c r="E12273" t="s">
        <v>20</v>
      </c>
      <c r="F12273">
        <v>2010</v>
      </c>
      <c r="G12273" t="s">
        <v>480</v>
      </c>
      <c r="H12273">
        <v>10.9987236</v>
      </c>
    </row>
    <row r="12274" spans="1:8">
      <c r="A12274" t="s">
        <v>429</v>
      </c>
      <c r="B12274">
        <v>7100</v>
      </c>
      <c r="C12274" t="s">
        <v>534</v>
      </c>
      <c r="D12274" t="s">
        <v>475</v>
      </c>
      <c r="E12274" t="s">
        <v>34</v>
      </c>
      <c r="F12274">
        <v>2009</v>
      </c>
      <c r="G12274" t="s">
        <v>480</v>
      </c>
      <c r="H12274">
        <v>0.84573359999999997</v>
      </c>
    </row>
    <row r="12275" spans="1:8">
      <c r="A12275" t="s">
        <v>464</v>
      </c>
      <c r="B12275">
        <v>3234</v>
      </c>
      <c r="C12275" t="s">
        <v>533</v>
      </c>
      <c r="D12275" t="s">
        <v>475</v>
      </c>
      <c r="E12275" t="s">
        <v>5</v>
      </c>
      <c r="F12275">
        <v>2009</v>
      </c>
      <c r="G12275" t="s">
        <v>503</v>
      </c>
      <c r="H12275">
        <v>19.493740800000001</v>
      </c>
    </row>
    <row r="12276" spans="1:8">
      <c r="A12276" t="s">
        <v>464</v>
      </c>
      <c r="B12276">
        <v>3234</v>
      </c>
      <c r="C12276" t="s">
        <v>533</v>
      </c>
      <c r="D12276" t="s">
        <v>475</v>
      </c>
      <c r="E12276" t="s">
        <v>36</v>
      </c>
      <c r="F12276">
        <v>2010</v>
      </c>
      <c r="G12276" t="s">
        <v>503</v>
      </c>
      <c r="H12276">
        <v>10.977789599999999</v>
      </c>
    </row>
    <row r="12277" spans="1:8">
      <c r="A12277" t="s">
        <v>429</v>
      </c>
      <c r="B12277">
        <v>7100</v>
      </c>
      <c r="C12277" t="s">
        <v>534</v>
      </c>
      <c r="D12277" t="s">
        <v>475</v>
      </c>
      <c r="E12277" t="s">
        <v>23</v>
      </c>
      <c r="F12277">
        <v>2014</v>
      </c>
      <c r="G12277" t="s">
        <v>505</v>
      </c>
      <c r="H12277">
        <v>0.64058040000000005</v>
      </c>
    </row>
    <row r="12278" spans="1:8">
      <c r="A12278" t="s">
        <v>429</v>
      </c>
      <c r="B12278">
        <v>7100</v>
      </c>
      <c r="C12278" t="s">
        <v>534</v>
      </c>
      <c r="D12278" t="s">
        <v>475</v>
      </c>
      <c r="E12278" t="s">
        <v>29</v>
      </c>
      <c r="F12278">
        <v>2010</v>
      </c>
      <c r="G12278" t="s">
        <v>505</v>
      </c>
      <c r="H12278">
        <v>0.11304359999999999</v>
      </c>
    </row>
    <row r="12279" spans="1:8">
      <c r="A12279" t="s">
        <v>464</v>
      </c>
      <c r="B12279">
        <v>7100</v>
      </c>
      <c r="C12279" t="s">
        <v>534</v>
      </c>
      <c r="D12279" t="s">
        <v>475</v>
      </c>
      <c r="E12279" t="s">
        <v>36</v>
      </c>
      <c r="F12279">
        <v>2011</v>
      </c>
      <c r="G12279" t="s">
        <v>505</v>
      </c>
      <c r="H12279">
        <v>0.21771360000000001</v>
      </c>
    </row>
    <row r="12280" spans="1:8">
      <c r="A12280" t="s">
        <v>464</v>
      </c>
      <c r="B12280">
        <v>3234</v>
      </c>
      <c r="C12280" t="s">
        <v>533</v>
      </c>
      <c r="D12280" t="s">
        <v>475</v>
      </c>
      <c r="E12280" t="s">
        <v>11</v>
      </c>
      <c r="F12280">
        <v>2010</v>
      </c>
      <c r="G12280" t="s">
        <v>480</v>
      </c>
      <c r="H12280">
        <v>32.761710000000001</v>
      </c>
    </row>
    <row r="12281" spans="1:8">
      <c r="A12281" t="s">
        <v>464</v>
      </c>
      <c r="B12281">
        <v>3234</v>
      </c>
      <c r="C12281" t="s">
        <v>533</v>
      </c>
      <c r="D12281" t="s">
        <v>475</v>
      </c>
      <c r="E12281" t="s">
        <v>482</v>
      </c>
      <c r="F12281">
        <v>2013</v>
      </c>
      <c r="G12281" t="s">
        <v>480</v>
      </c>
      <c r="H12281">
        <v>77.485107600000006</v>
      </c>
    </row>
    <row r="12282" spans="1:8">
      <c r="A12282" t="s">
        <v>464</v>
      </c>
      <c r="B12282">
        <v>3234</v>
      </c>
      <c r="C12282" t="s">
        <v>533</v>
      </c>
      <c r="D12282" t="s">
        <v>475</v>
      </c>
      <c r="E12282" t="s">
        <v>34</v>
      </c>
      <c r="F12282">
        <v>2009</v>
      </c>
      <c r="G12282" t="s">
        <v>480</v>
      </c>
      <c r="H12282">
        <v>72.691221600000006</v>
      </c>
    </row>
    <row r="12283" spans="1:8">
      <c r="A12283" t="s">
        <v>429</v>
      </c>
      <c r="B12283">
        <v>7100</v>
      </c>
      <c r="C12283" t="s">
        <v>534</v>
      </c>
      <c r="D12283" t="s">
        <v>475</v>
      </c>
      <c r="E12283" t="s">
        <v>479</v>
      </c>
      <c r="F12283">
        <v>2010</v>
      </c>
      <c r="G12283" t="s">
        <v>480</v>
      </c>
      <c r="H12283">
        <v>1.4946876</v>
      </c>
    </row>
    <row r="12284" spans="1:8">
      <c r="A12284" t="s">
        <v>464</v>
      </c>
      <c r="B12284">
        <v>3220</v>
      </c>
      <c r="C12284" t="s">
        <v>459</v>
      </c>
      <c r="D12284" t="s">
        <v>475</v>
      </c>
      <c r="E12284" t="s">
        <v>16</v>
      </c>
      <c r="F12284">
        <v>2012</v>
      </c>
      <c r="G12284" t="s">
        <v>480</v>
      </c>
      <c r="H12284">
        <v>0.65732760000000001</v>
      </c>
    </row>
    <row r="12285" spans="1:8">
      <c r="A12285" t="s">
        <v>464</v>
      </c>
      <c r="B12285">
        <v>3220</v>
      </c>
      <c r="C12285" t="s">
        <v>459</v>
      </c>
      <c r="D12285" t="s">
        <v>475</v>
      </c>
      <c r="E12285" t="s">
        <v>352</v>
      </c>
      <c r="F12285">
        <v>2010</v>
      </c>
      <c r="G12285" t="s">
        <v>480</v>
      </c>
      <c r="H12285">
        <v>3.0814848000000001</v>
      </c>
    </row>
    <row r="12286" spans="1:8">
      <c r="A12286" t="s">
        <v>464</v>
      </c>
      <c r="B12286">
        <v>3220</v>
      </c>
      <c r="C12286" t="s">
        <v>459</v>
      </c>
      <c r="D12286" t="s">
        <v>475</v>
      </c>
      <c r="E12286" t="s">
        <v>22</v>
      </c>
      <c r="F12286">
        <v>2012</v>
      </c>
      <c r="G12286" t="s">
        <v>480</v>
      </c>
      <c r="H12286">
        <v>5.2000055999999999</v>
      </c>
    </row>
    <row r="12287" spans="1:8">
      <c r="A12287" t="s">
        <v>464</v>
      </c>
      <c r="B12287">
        <v>3220</v>
      </c>
      <c r="C12287" t="s">
        <v>459</v>
      </c>
      <c r="D12287" t="s">
        <v>475</v>
      </c>
      <c r="E12287" t="s">
        <v>479</v>
      </c>
      <c r="F12287">
        <v>2009</v>
      </c>
      <c r="G12287" t="s">
        <v>480</v>
      </c>
      <c r="H12287">
        <v>141.45103800000001</v>
      </c>
    </row>
    <row r="12288" spans="1:8">
      <c r="A12288" t="s">
        <v>497</v>
      </c>
      <c r="B12288">
        <v>3220</v>
      </c>
      <c r="C12288" t="s">
        <v>459</v>
      </c>
      <c r="D12288" t="s">
        <v>475</v>
      </c>
      <c r="E12288" t="s">
        <v>13</v>
      </c>
      <c r="F12288">
        <v>2011</v>
      </c>
      <c r="G12288" t="s">
        <v>480</v>
      </c>
      <c r="H12288">
        <v>0.78293159999999995</v>
      </c>
    </row>
    <row r="12289" spans="1:8">
      <c r="A12289" t="s">
        <v>464</v>
      </c>
      <c r="B12289">
        <v>5544</v>
      </c>
      <c r="C12289" t="s">
        <v>543</v>
      </c>
      <c r="D12289" t="s">
        <v>475</v>
      </c>
      <c r="E12289" t="s">
        <v>20</v>
      </c>
      <c r="F12289">
        <v>2013</v>
      </c>
      <c r="G12289" t="s">
        <v>480</v>
      </c>
      <c r="H12289">
        <v>1.7542692</v>
      </c>
    </row>
    <row r="12290" spans="1:8">
      <c r="A12290" t="s">
        <v>464</v>
      </c>
      <c r="B12290">
        <v>3220</v>
      </c>
      <c r="C12290" t="s">
        <v>459</v>
      </c>
      <c r="D12290" t="s">
        <v>475</v>
      </c>
      <c r="E12290" t="s">
        <v>6</v>
      </c>
      <c r="F12290">
        <v>2009</v>
      </c>
      <c r="G12290" t="s">
        <v>503</v>
      </c>
      <c r="H12290">
        <v>12.325939200000001</v>
      </c>
    </row>
    <row r="12291" spans="1:8">
      <c r="A12291" t="s">
        <v>464</v>
      </c>
      <c r="B12291">
        <v>3220</v>
      </c>
      <c r="C12291" t="s">
        <v>459</v>
      </c>
      <c r="D12291" t="s">
        <v>475</v>
      </c>
      <c r="E12291" t="s">
        <v>5</v>
      </c>
      <c r="F12291">
        <v>2014</v>
      </c>
      <c r="G12291" t="s">
        <v>503</v>
      </c>
      <c r="H12291">
        <v>84.179800799999995</v>
      </c>
    </row>
    <row r="12292" spans="1:8">
      <c r="A12292" t="s">
        <v>464</v>
      </c>
      <c r="B12292">
        <v>3220</v>
      </c>
      <c r="C12292" t="s">
        <v>459</v>
      </c>
      <c r="D12292" t="s">
        <v>475</v>
      </c>
      <c r="E12292" t="s">
        <v>11</v>
      </c>
      <c r="F12292">
        <v>2011</v>
      </c>
      <c r="G12292" t="s">
        <v>503</v>
      </c>
      <c r="H12292">
        <v>0.3684384</v>
      </c>
    </row>
    <row r="12293" spans="1:8">
      <c r="A12293" t="s">
        <v>464</v>
      </c>
      <c r="B12293">
        <v>3220</v>
      </c>
      <c r="C12293" t="s">
        <v>459</v>
      </c>
      <c r="D12293" t="s">
        <v>475</v>
      </c>
      <c r="E12293" t="s">
        <v>15</v>
      </c>
      <c r="F12293">
        <v>2009</v>
      </c>
      <c r="G12293" t="s">
        <v>503</v>
      </c>
      <c r="H12293">
        <v>119.41590960000001</v>
      </c>
    </row>
    <row r="12294" spans="1:8">
      <c r="A12294" t="s">
        <v>464</v>
      </c>
      <c r="B12294">
        <v>5544</v>
      </c>
      <c r="C12294" t="s">
        <v>543</v>
      </c>
      <c r="D12294" t="s">
        <v>475</v>
      </c>
      <c r="E12294" t="s">
        <v>6</v>
      </c>
      <c r="F12294">
        <v>2012</v>
      </c>
      <c r="G12294" t="s">
        <v>483</v>
      </c>
      <c r="H12294">
        <v>5.0241599999999997E-2</v>
      </c>
    </row>
    <row r="12295" spans="1:8">
      <c r="A12295" t="s">
        <v>464</v>
      </c>
      <c r="B12295">
        <v>3220</v>
      </c>
      <c r="C12295" t="s">
        <v>459</v>
      </c>
      <c r="D12295" t="s">
        <v>475</v>
      </c>
      <c r="E12295" t="s">
        <v>5</v>
      </c>
      <c r="F12295">
        <v>2012</v>
      </c>
      <c r="G12295" t="s">
        <v>480</v>
      </c>
      <c r="H12295">
        <v>74.106359999999995</v>
      </c>
    </row>
    <row r="12296" spans="1:8">
      <c r="A12296" t="s">
        <v>464</v>
      </c>
      <c r="B12296">
        <v>3220</v>
      </c>
      <c r="C12296" t="s">
        <v>459</v>
      </c>
      <c r="D12296" t="s">
        <v>475</v>
      </c>
      <c r="E12296" t="s">
        <v>14</v>
      </c>
      <c r="F12296">
        <v>2013</v>
      </c>
      <c r="G12296" t="s">
        <v>480</v>
      </c>
      <c r="H12296">
        <v>13.565232</v>
      </c>
    </row>
    <row r="12297" spans="1:8">
      <c r="A12297" t="s">
        <v>464</v>
      </c>
      <c r="B12297">
        <v>3220</v>
      </c>
      <c r="C12297" t="s">
        <v>459</v>
      </c>
      <c r="D12297" t="s">
        <v>475</v>
      </c>
      <c r="E12297" t="s">
        <v>428</v>
      </c>
      <c r="F12297">
        <v>2012</v>
      </c>
      <c r="G12297" t="s">
        <v>480</v>
      </c>
      <c r="H12297">
        <v>1.9803564</v>
      </c>
    </row>
    <row r="12298" spans="1:8">
      <c r="A12298" t="s">
        <v>464</v>
      </c>
      <c r="B12298">
        <v>3220</v>
      </c>
      <c r="C12298" t="s">
        <v>459</v>
      </c>
      <c r="D12298" t="s">
        <v>475</v>
      </c>
      <c r="E12298" t="s">
        <v>2</v>
      </c>
      <c r="F12298">
        <v>2013</v>
      </c>
      <c r="G12298" t="s">
        <v>503</v>
      </c>
      <c r="H12298">
        <v>6.6695723999999998</v>
      </c>
    </row>
    <row r="12299" spans="1:8">
      <c r="A12299" t="s">
        <v>464</v>
      </c>
      <c r="B12299">
        <v>3220</v>
      </c>
      <c r="C12299" t="s">
        <v>459</v>
      </c>
      <c r="D12299" t="s">
        <v>475</v>
      </c>
      <c r="E12299" t="s">
        <v>29</v>
      </c>
      <c r="F12299">
        <v>2011</v>
      </c>
      <c r="G12299" t="s">
        <v>503</v>
      </c>
      <c r="H12299">
        <v>7.975854</v>
      </c>
    </row>
    <row r="12300" spans="1:8">
      <c r="A12300" t="s">
        <v>464</v>
      </c>
      <c r="B12300">
        <v>5544</v>
      </c>
      <c r="C12300" t="s">
        <v>543</v>
      </c>
      <c r="D12300" t="s">
        <v>475</v>
      </c>
      <c r="E12300" t="s">
        <v>3</v>
      </c>
      <c r="F12300">
        <v>2014</v>
      </c>
      <c r="G12300" t="s">
        <v>480</v>
      </c>
      <c r="H12300">
        <v>0.3684384</v>
      </c>
    </row>
    <row r="12301" spans="1:8">
      <c r="A12301" t="s">
        <v>464</v>
      </c>
      <c r="B12301">
        <v>3220</v>
      </c>
      <c r="C12301" t="s">
        <v>459</v>
      </c>
      <c r="D12301" t="s">
        <v>475</v>
      </c>
      <c r="E12301" t="s">
        <v>9</v>
      </c>
      <c r="F12301">
        <v>2010</v>
      </c>
      <c r="G12301" t="s">
        <v>503</v>
      </c>
      <c r="H12301">
        <v>3.0228695999999999</v>
      </c>
    </row>
    <row r="12302" spans="1:8">
      <c r="A12302" t="s">
        <v>464</v>
      </c>
      <c r="B12302">
        <v>3220</v>
      </c>
      <c r="C12302" t="s">
        <v>459</v>
      </c>
      <c r="D12302" t="s">
        <v>475</v>
      </c>
      <c r="E12302" t="s">
        <v>31</v>
      </c>
      <c r="F12302">
        <v>2009</v>
      </c>
      <c r="G12302" t="s">
        <v>503</v>
      </c>
      <c r="H12302">
        <v>20.192936400000001</v>
      </c>
    </row>
    <row r="12303" spans="1:8">
      <c r="A12303" t="s">
        <v>464</v>
      </c>
      <c r="B12303">
        <v>3220</v>
      </c>
      <c r="C12303" t="s">
        <v>459</v>
      </c>
      <c r="D12303" t="s">
        <v>475</v>
      </c>
      <c r="E12303" t="s">
        <v>33</v>
      </c>
      <c r="F12303">
        <v>2010</v>
      </c>
      <c r="G12303" t="s">
        <v>480</v>
      </c>
      <c r="H12303">
        <v>12.0663576</v>
      </c>
    </row>
    <row r="12304" spans="1:8">
      <c r="A12304" t="s">
        <v>464</v>
      </c>
      <c r="B12304">
        <v>3220</v>
      </c>
      <c r="C12304" t="s">
        <v>459</v>
      </c>
      <c r="D12304" t="s">
        <v>475</v>
      </c>
      <c r="E12304" t="s">
        <v>31</v>
      </c>
      <c r="F12304">
        <v>2011</v>
      </c>
      <c r="G12304" t="s">
        <v>480</v>
      </c>
      <c r="H12304">
        <v>21.8509092</v>
      </c>
    </row>
    <row r="12305" spans="1:8">
      <c r="A12305" t="s">
        <v>464</v>
      </c>
      <c r="B12305">
        <v>3220</v>
      </c>
      <c r="C12305" t="s">
        <v>459</v>
      </c>
      <c r="D12305" t="s">
        <v>475</v>
      </c>
      <c r="E12305" t="s">
        <v>12</v>
      </c>
      <c r="F12305">
        <v>2014</v>
      </c>
      <c r="G12305" t="s">
        <v>503</v>
      </c>
      <c r="H12305">
        <v>0.72850320000000002</v>
      </c>
    </row>
    <row r="12306" spans="1:8">
      <c r="A12306" t="s">
        <v>464</v>
      </c>
      <c r="B12306">
        <v>3220</v>
      </c>
      <c r="C12306" t="s">
        <v>459</v>
      </c>
      <c r="D12306" t="s">
        <v>475</v>
      </c>
      <c r="E12306" t="s">
        <v>25</v>
      </c>
      <c r="F12306">
        <v>2011</v>
      </c>
      <c r="G12306" t="s">
        <v>503</v>
      </c>
      <c r="H12306">
        <v>0.89178840000000004</v>
      </c>
    </row>
    <row r="12307" spans="1:8">
      <c r="A12307" t="s">
        <v>464</v>
      </c>
      <c r="B12307">
        <v>5544</v>
      </c>
      <c r="C12307" t="s">
        <v>543</v>
      </c>
      <c r="D12307" t="s">
        <v>475</v>
      </c>
      <c r="E12307" t="s">
        <v>343</v>
      </c>
      <c r="F12307">
        <v>2012</v>
      </c>
      <c r="G12307" t="s">
        <v>483</v>
      </c>
      <c r="H12307">
        <v>1.8924335999999999</v>
      </c>
    </row>
    <row r="12308" spans="1:8">
      <c r="A12308" t="s">
        <v>464</v>
      </c>
      <c r="B12308">
        <v>3220</v>
      </c>
      <c r="C12308" t="s">
        <v>459</v>
      </c>
      <c r="D12308" t="s">
        <v>475</v>
      </c>
      <c r="E12308" t="s">
        <v>13</v>
      </c>
      <c r="F12308">
        <v>2009</v>
      </c>
      <c r="G12308" t="s">
        <v>480</v>
      </c>
      <c r="H12308">
        <v>39.883456799999998</v>
      </c>
    </row>
    <row r="12309" spans="1:8">
      <c r="A12309" t="s">
        <v>464</v>
      </c>
      <c r="B12309">
        <v>3220</v>
      </c>
      <c r="C12309" t="s">
        <v>459</v>
      </c>
      <c r="D12309" t="s">
        <v>475</v>
      </c>
      <c r="E12309" t="s">
        <v>22</v>
      </c>
      <c r="F12309">
        <v>2010</v>
      </c>
      <c r="G12309" t="s">
        <v>503</v>
      </c>
      <c r="H12309">
        <v>5.0115996000000003</v>
      </c>
    </row>
    <row r="12310" spans="1:8">
      <c r="A12310" t="s">
        <v>464</v>
      </c>
      <c r="B12310">
        <v>3220</v>
      </c>
      <c r="C12310" t="s">
        <v>459</v>
      </c>
      <c r="D12310" t="s">
        <v>475</v>
      </c>
      <c r="E12310" t="s">
        <v>24</v>
      </c>
      <c r="F12310">
        <v>2014</v>
      </c>
      <c r="G12310" t="s">
        <v>503</v>
      </c>
      <c r="H12310">
        <v>8.9723123999999999</v>
      </c>
    </row>
    <row r="12311" spans="1:8">
      <c r="A12311" t="s">
        <v>464</v>
      </c>
      <c r="B12311">
        <v>3220</v>
      </c>
      <c r="C12311" t="s">
        <v>459</v>
      </c>
      <c r="D12311" t="s">
        <v>475</v>
      </c>
      <c r="E12311" t="s">
        <v>36</v>
      </c>
      <c r="F12311">
        <v>2010</v>
      </c>
      <c r="G12311" t="s">
        <v>503</v>
      </c>
      <c r="H12311">
        <v>2.0682792000000001</v>
      </c>
    </row>
    <row r="12312" spans="1:8">
      <c r="A12312" t="s">
        <v>464</v>
      </c>
      <c r="B12312">
        <v>5544</v>
      </c>
      <c r="C12312" t="s">
        <v>543</v>
      </c>
      <c r="D12312" t="s">
        <v>475</v>
      </c>
      <c r="E12312" t="s">
        <v>16</v>
      </c>
      <c r="F12312">
        <v>2010</v>
      </c>
      <c r="G12312" t="s">
        <v>483</v>
      </c>
      <c r="H12312">
        <v>9.21096E-2</v>
      </c>
    </row>
    <row r="12313" spans="1:8">
      <c r="A12313" t="s">
        <v>464</v>
      </c>
      <c r="B12313">
        <v>3220</v>
      </c>
      <c r="C12313" t="s">
        <v>459</v>
      </c>
      <c r="D12313" t="s">
        <v>475</v>
      </c>
      <c r="E12313" t="s">
        <v>10</v>
      </c>
      <c r="F12313">
        <v>2011</v>
      </c>
      <c r="G12313" t="s">
        <v>480</v>
      </c>
      <c r="H12313">
        <v>40.046742000000002</v>
      </c>
    </row>
    <row r="12314" spans="1:8">
      <c r="A12314" t="s">
        <v>464</v>
      </c>
      <c r="B12314">
        <v>3220</v>
      </c>
      <c r="C12314" t="s">
        <v>459</v>
      </c>
      <c r="D12314" t="s">
        <v>475</v>
      </c>
      <c r="E12314" t="s">
        <v>20</v>
      </c>
      <c r="F12314">
        <v>2013</v>
      </c>
      <c r="G12314" t="s">
        <v>480</v>
      </c>
      <c r="H12314">
        <v>106.8136416</v>
      </c>
    </row>
    <row r="12315" spans="1:8">
      <c r="A12315" t="s">
        <v>464</v>
      </c>
      <c r="B12315">
        <v>3220</v>
      </c>
      <c r="C12315" t="s">
        <v>459</v>
      </c>
      <c r="D12315" t="s">
        <v>475</v>
      </c>
      <c r="E12315" t="s">
        <v>19</v>
      </c>
      <c r="F12315">
        <v>2010</v>
      </c>
      <c r="G12315" t="s">
        <v>480</v>
      </c>
      <c r="H12315">
        <v>0.13816439999999999</v>
      </c>
    </row>
    <row r="12316" spans="1:8">
      <c r="A12316" t="s">
        <v>464</v>
      </c>
      <c r="B12316">
        <v>3220</v>
      </c>
      <c r="C12316" t="s">
        <v>459</v>
      </c>
      <c r="D12316" t="s">
        <v>475</v>
      </c>
      <c r="E12316" t="s">
        <v>23</v>
      </c>
      <c r="F12316">
        <v>2013</v>
      </c>
      <c r="G12316" t="s">
        <v>480</v>
      </c>
      <c r="H12316">
        <v>0.50660280000000002</v>
      </c>
    </row>
    <row r="12317" spans="1:8">
      <c r="A12317" t="s">
        <v>464</v>
      </c>
      <c r="B12317">
        <v>3220</v>
      </c>
      <c r="C12317" t="s">
        <v>459</v>
      </c>
      <c r="D12317" t="s">
        <v>475</v>
      </c>
      <c r="E12317" t="s">
        <v>36</v>
      </c>
      <c r="F12317">
        <v>2014</v>
      </c>
      <c r="G12317" t="s">
        <v>480</v>
      </c>
      <c r="H12317">
        <v>2.2524983999999999</v>
      </c>
    </row>
    <row r="12318" spans="1:8">
      <c r="A12318" t="s">
        <v>456</v>
      </c>
      <c r="B12318">
        <v>3220</v>
      </c>
      <c r="C12318" t="s">
        <v>459</v>
      </c>
      <c r="D12318" t="s">
        <v>475</v>
      </c>
      <c r="E12318" t="s">
        <v>482</v>
      </c>
      <c r="F12318">
        <v>2013</v>
      </c>
      <c r="G12318" t="s">
        <v>480</v>
      </c>
      <c r="H12318">
        <v>4.60548E-2</v>
      </c>
    </row>
    <row r="12319" spans="1:8">
      <c r="A12319" t="s">
        <v>464</v>
      </c>
      <c r="B12319">
        <v>5544</v>
      </c>
      <c r="C12319" t="s">
        <v>543</v>
      </c>
      <c r="D12319" t="s">
        <v>475</v>
      </c>
      <c r="E12319" t="s">
        <v>16</v>
      </c>
      <c r="F12319">
        <v>2012</v>
      </c>
      <c r="G12319" t="s">
        <v>480</v>
      </c>
      <c r="H12319">
        <v>5.4428400000000002E-2</v>
      </c>
    </row>
    <row r="12320" spans="1:8">
      <c r="A12320" t="s">
        <v>464</v>
      </c>
      <c r="B12320">
        <v>5544</v>
      </c>
      <c r="C12320" t="s">
        <v>543</v>
      </c>
      <c r="D12320" t="s">
        <v>475</v>
      </c>
      <c r="E12320" t="s">
        <v>24</v>
      </c>
      <c r="F12320">
        <v>2010</v>
      </c>
      <c r="G12320" t="s">
        <v>480</v>
      </c>
      <c r="H12320">
        <v>5.8615199999999999E-2</v>
      </c>
    </row>
    <row r="12321" spans="1:8">
      <c r="A12321" t="s">
        <v>464</v>
      </c>
      <c r="B12321">
        <v>3220</v>
      </c>
      <c r="C12321" t="s">
        <v>459</v>
      </c>
      <c r="D12321" t="s">
        <v>475</v>
      </c>
      <c r="E12321" t="s">
        <v>5</v>
      </c>
      <c r="F12321">
        <v>2009</v>
      </c>
      <c r="G12321" t="s">
        <v>503</v>
      </c>
      <c r="H12321">
        <v>78.431324399999994</v>
      </c>
    </row>
    <row r="12322" spans="1:8">
      <c r="A12322" t="s">
        <v>464</v>
      </c>
      <c r="B12322">
        <v>3220</v>
      </c>
      <c r="C12322" t="s">
        <v>459</v>
      </c>
      <c r="D12322" t="s">
        <v>475</v>
      </c>
      <c r="E12322" t="s">
        <v>34</v>
      </c>
      <c r="F12322">
        <v>2013</v>
      </c>
      <c r="G12322" t="s">
        <v>503</v>
      </c>
      <c r="H12322">
        <v>47.151741600000001</v>
      </c>
    </row>
    <row r="12323" spans="1:8">
      <c r="A12323" t="s">
        <v>464</v>
      </c>
      <c r="B12323">
        <v>3220</v>
      </c>
      <c r="C12323" t="s">
        <v>459</v>
      </c>
      <c r="D12323" t="s">
        <v>475</v>
      </c>
      <c r="E12323" t="s">
        <v>35</v>
      </c>
      <c r="F12323">
        <v>2012</v>
      </c>
      <c r="G12323" t="s">
        <v>503</v>
      </c>
      <c r="H12323">
        <v>3.7304387999999999</v>
      </c>
    </row>
    <row r="12324" spans="1:8">
      <c r="A12324" t="s">
        <v>464</v>
      </c>
      <c r="B12324">
        <v>3220</v>
      </c>
      <c r="C12324" t="s">
        <v>459</v>
      </c>
      <c r="D12324" t="s">
        <v>475</v>
      </c>
      <c r="E12324" t="s">
        <v>482</v>
      </c>
      <c r="F12324">
        <v>2013</v>
      </c>
      <c r="G12324" t="s">
        <v>503</v>
      </c>
      <c r="H12324">
        <v>16.604848799999999</v>
      </c>
    </row>
    <row r="12325" spans="1:8">
      <c r="A12325" t="s">
        <v>464</v>
      </c>
      <c r="B12325">
        <v>5544</v>
      </c>
      <c r="C12325" t="s">
        <v>543</v>
      </c>
      <c r="D12325" t="s">
        <v>475</v>
      </c>
      <c r="E12325" t="s">
        <v>5</v>
      </c>
      <c r="F12325">
        <v>2011</v>
      </c>
      <c r="G12325" t="s">
        <v>483</v>
      </c>
      <c r="H12325">
        <v>0.26376840000000001</v>
      </c>
    </row>
    <row r="12326" spans="1:8">
      <c r="A12326" t="s">
        <v>464</v>
      </c>
      <c r="B12326">
        <v>3220</v>
      </c>
      <c r="C12326" t="s">
        <v>459</v>
      </c>
      <c r="D12326" t="s">
        <v>475</v>
      </c>
      <c r="E12326" t="s">
        <v>11</v>
      </c>
      <c r="F12326">
        <v>2012</v>
      </c>
      <c r="G12326" t="s">
        <v>480</v>
      </c>
      <c r="H12326">
        <v>0.23027400000000001</v>
      </c>
    </row>
    <row r="12327" spans="1:8">
      <c r="A12327" t="s">
        <v>438</v>
      </c>
      <c r="B12327">
        <v>4240</v>
      </c>
      <c r="C12327" t="s">
        <v>452</v>
      </c>
      <c r="D12327" t="s">
        <v>475</v>
      </c>
      <c r="E12327" t="s">
        <v>9</v>
      </c>
      <c r="F12327">
        <v>2014</v>
      </c>
      <c r="G12327" t="s">
        <v>480</v>
      </c>
      <c r="H12327">
        <v>1.5449291999999999</v>
      </c>
    </row>
    <row r="12328" spans="1:8">
      <c r="A12328" t="s">
        <v>464</v>
      </c>
      <c r="B12328">
        <v>3220</v>
      </c>
      <c r="C12328" t="s">
        <v>459</v>
      </c>
      <c r="D12328" t="s">
        <v>475</v>
      </c>
      <c r="E12328" t="s">
        <v>2</v>
      </c>
      <c r="F12328">
        <v>2012</v>
      </c>
      <c r="G12328" t="s">
        <v>503</v>
      </c>
      <c r="H12328">
        <v>4.1616792</v>
      </c>
    </row>
    <row r="12329" spans="1:8">
      <c r="A12329" t="s">
        <v>464</v>
      </c>
      <c r="B12329">
        <v>3220</v>
      </c>
      <c r="C12329" t="s">
        <v>459</v>
      </c>
      <c r="D12329" t="s">
        <v>475</v>
      </c>
      <c r="E12329" t="s">
        <v>29</v>
      </c>
      <c r="F12329">
        <v>2010</v>
      </c>
      <c r="G12329" t="s">
        <v>503</v>
      </c>
      <c r="H12329">
        <v>11.065712400000001</v>
      </c>
    </row>
    <row r="12330" spans="1:8">
      <c r="A12330" t="s">
        <v>464</v>
      </c>
      <c r="B12330">
        <v>5544</v>
      </c>
      <c r="C12330" t="s">
        <v>543</v>
      </c>
      <c r="D12330" t="s">
        <v>475</v>
      </c>
      <c r="E12330" t="s">
        <v>3</v>
      </c>
      <c r="F12330">
        <v>2013</v>
      </c>
      <c r="G12330" t="s">
        <v>480</v>
      </c>
      <c r="H12330">
        <v>0.40193279999999998</v>
      </c>
    </row>
    <row r="12331" spans="1:8">
      <c r="A12331" t="s">
        <v>464</v>
      </c>
      <c r="B12331">
        <v>3220</v>
      </c>
      <c r="C12331" t="s">
        <v>459</v>
      </c>
      <c r="D12331" t="s">
        <v>475</v>
      </c>
      <c r="E12331" t="s">
        <v>9</v>
      </c>
      <c r="F12331">
        <v>2009</v>
      </c>
      <c r="G12331" t="s">
        <v>503</v>
      </c>
      <c r="H12331">
        <v>3.5504064</v>
      </c>
    </row>
    <row r="12332" spans="1:8">
      <c r="A12332" t="s">
        <v>464</v>
      </c>
      <c r="B12332">
        <v>3220</v>
      </c>
      <c r="C12332" t="s">
        <v>459</v>
      </c>
      <c r="D12332" t="s">
        <v>475</v>
      </c>
      <c r="E12332" t="s">
        <v>12</v>
      </c>
      <c r="F12332">
        <v>2013</v>
      </c>
      <c r="G12332" t="s">
        <v>503</v>
      </c>
      <c r="H12332">
        <v>0.59033880000000005</v>
      </c>
    </row>
    <row r="12333" spans="1:8">
      <c r="A12333" t="s">
        <v>464</v>
      </c>
      <c r="B12333">
        <v>3220</v>
      </c>
      <c r="C12333" t="s">
        <v>459</v>
      </c>
      <c r="D12333" t="s">
        <v>475</v>
      </c>
      <c r="E12333" t="s">
        <v>33</v>
      </c>
      <c r="F12333">
        <v>2009</v>
      </c>
      <c r="G12333" t="s">
        <v>480</v>
      </c>
      <c r="H12333">
        <v>11.8235232</v>
      </c>
    </row>
    <row r="12334" spans="1:8">
      <c r="A12334" t="s">
        <v>464</v>
      </c>
      <c r="B12334">
        <v>3220</v>
      </c>
      <c r="C12334" t="s">
        <v>459</v>
      </c>
      <c r="D12334" t="s">
        <v>475</v>
      </c>
      <c r="E12334" t="s">
        <v>343</v>
      </c>
      <c r="F12334">
        <v>2014</v>
      </c>
      <c r="G12334" t="s">
        <v>503</v>
      </c>
      <c r="H12334">
        <v>1.7919503999999999</v>
      </c>
    </row>
    <row r="12335" spans="1:8">
      <c r="A12335" t="s">
        <v>464</v>
      </c>
      <c r="B12335">
        <v>3220</v>
      </c>
      <c r="C12335" t="s">
        <v>459</v>
      </c>
      <c r="D12335" t="s">
        <v>475</v>
      </c>
      <c r="E12335" t="s">
        <v>13</v>
      </c>
      <c r="F12335">
        <v>2014</v>
      </c>
      <c r="G12335" t="s">
        <v>503</v>
      </c>
      <c r="H12335">
        <v>29.579742</v>
      </c>
    </row>
    <row r="12336" spans="1:8">
      <c r="A12336" t="s">
        <v>464</v>
      </c>
      <c r="B12336">
        <v>3220</v>
      </c>
      <c r="C12336" t="s">
        <v>459</v>
      </c>
      <c r="D12336" t="s">
        <v>475</v>
      </c>
      <c r="E12336" t="s">
        <v>25</v>
      </c>
      <c r="F12336">
        <v>2010</v>
      </c>
      <c r="G12336" t="s">
        <v>503</v>
      </c>
      <c r="H12336">
        <v>0.84573359999999997</v>
      </c>
    </row>
    <row r="12337" spans="1:8">
      <c r="A12337" t="s">
        <v>464</v>
      </c>
      <c r="B12337">
        <v>5544</v>
      </c>
      <c r="C12337" t="s">
        <v>543</v>
      </c>
      <c r="D12337" t="s">
        <v>475</v>
      </c>
      <c r="E12337" t="s">
        <v>343</v>
      </c>
      <c r="F12337">
        <v>2011</v>
      </c>
      <c r="G12337" t="s">
        <v>483</v>
      </c>
      <c r="H12337">
        <v>1.8296315999999999</v>
      </c>
    </row>
    <row r="12338" spans="1:8">
      <c r="A12338" t="s">
        <v>464</v>
      </c>
      <c r="B12338">
        <v>3220</v>
      </c>
      <c r="C12338" t="s">
        <v>459</v>
      </c>
      <c r="D12338" t="s">
        <v>475</v>
      </c>
      <c r="E12338" t="s">
        <v>343</v>
      </c>
      <c r="F12338">
        <v>2014</v>
      </c>
      <c r="G12338" t="s">
        <v>480</v>
      </c>
      <c r="H12338">
        <v>1.7919503999999999</v>
      </c>
    </row>
    <row r="12339" spans="1:8">
      <c r="A12339" t="s">
        <v>464</v>
      </c>
      <c r="B12339">
        <v>3220</v>
      </c>
      <c r="C12339" t="s">
        <v>459</v>
      </c>
      <c r="D12339" t="s">
        <v>475</v>
      </c>
      <c r="E12339" t="s">
        <v>31</v>
      </c>
      <c r="F12339">
        <v>2010</v>
      </c>
      <c r="G12339" t="s">
        <v>480</v>
      </c>
      <c r="H12339">
        <v>19.870552799999999</v>
      </c>
    </row>
    <row r="12340" spans="1:8">
      <c r="A12340" t="s">
        <v>464</v>
      </c>
      <c r="B12340">
        <v>3220</v>
      </c>
      <c r="C12340" t="s">
        <v>459</v>
      </c>
      <c r="D12340" t="s">
        <v>475</v>
      </c>
      <c r="E12340" t="s">
        <v>18</v>
      </c>
      <c r="F12340">
        <v>2014</v>
      </c>
      <c r="G12340" t="s">
        <v>503</v>
      </c>
      <c r="H12340">
        <v>4.6222272000000002</v>
      </c>
    </row>
    <row r="12341" spans="1:8">
      <c r="A12341" t="s">
        <v>464</v>
      </c>
      <c r="B12341">
        <v>3220</v>
      </c>
      <c r="C12341" t="s">
        <v>459</v>
      </c>
      <c r="D12341" t="s">
        <v>475</v>
      </c>
      <c r="E12341" t="s">
        <v>22</v>
      </c>
      <c r="F12341">
        <v>2009</v>
      </c>
      <c r="G12341" t="s">
        <v>503</v>
      </c>
      <c r="H12341">
        <v>3.9942072</v>
      </c>
    </row>
    <row r="12342" spans="1:8">
      <c r="A12342" t="s">
        <v>464</v>
      </c>
      <c r="B12342">
        <v>3220</v>
      </c>
      <c r="C12342" t="s">
        <v>459</v>
      </c>
      <c r="D12342" t="s">
        <v>475</v>
      </c>
      <c r="E12342" t="s">
        <v>24</v>
      </c>
      <c r="F12342">
        <v>2013</v>
      </c>
      <c r="G12342" t="s">
        <v>503</v>
      </c>
      <c r="H12342">
        <v>8.5159511999999999</v>
      </c>
    </row>
    <row r="12343" spans="1:8">
      <c r="A12343" t="s">
        <v>464</v>
      </c>
      <c r="B12343">
        <v>3220</v>
      </c>
      <c r="C12343" t="s">
        <v>459</v>
      </c>
      <c r="D12343" t="s">
        <v>475</v>
      </c>
      <c r="E12343" t="s">
        <v>36</v>
      </c>
      <c r="F12343">
        <v>2009</v>
      </c>
      <c r="G12343" t="s">
        <v>503</v>
      </c>
      <c r="H12343">
        <v>3.7262520000000001</v>
      </c>
    </row>
    <row r="12344" spans="1:8">
      <c r="A12344" t="s">
        <v>464</v>
      </c>
      <c r="B12344">
        <v>5544</v>
      </c>
      <c r="C12344" t="s">
        <v>543</v>
      </c>
      <c r="D12344" t="s">
        <v>475</v>
      </c>
      <c r="E12344" t="s">
        <v>16</v>
      </c>
      <c r="F12344">
        <v>2009</v>
      </c>
      <c r="G12344" t="s">
        <v>483</v>
      </c>
      <c r="H12344">
        <v>9.21096E-2</v>
      </c>
    </row>
    <row r="12345" spans="1:8">
      <c r="A12345" t="s">
        <v>464</v>
      </c>
      <c r="B12345">
        <v>3220</v>
      </c>
      <c r="C12345" t="s">
        <v>459</v>
      </c>
      <c r="D12345" t="s">
        <v>475</v>
      </c>
      <c r="E12345" t="s">
        <v>10</v>
      </c>
      <c r="F12345">
        <v>2010</v>
      </c>
      <c r="G12345" t="s">
        <v>480</v>
      </c>
      <c r="H12345">
        <v>41.474440800000004</v>
      </c>
    </row>
    <row r="12346" spans="1:8">
      <c r="A12346" t="s">
        <v>464</v>
      </c>
      <c r="B12346">
        <v>3220</v>
      </c>
      <c r="C12346" t="s">
        <v>459</v>
      </c>
      <c r="D12346" t="s">
        <v>475</v>
      </c>
      <c r="E12346" t="s">
        <v>19</v>
      </c>
      <c r="F12346">
        <v>2009</v>
      </c>
      <c r="G12346" t="s">
        <v>480</v>
      </c>
      <c r="H12346">
        <v>0.13816439999999999</v>
      </c>
    </row>
    <row r="12347" spans="1:8">
      <c r="A12347" t="s">
        <v>464</v>
      </c>
      <c r="B12347">
        <v>3220</v>
      </c>
      <c r="C12347" t="s">
        <v>459</v>
      </c>
      <c r="D12347" t="s">
        <v>475</v>
      </c>
      <c r="E12347" t="s">
        <v>15</v>
      </c>
      <c r="F12347">
        <v>2011</v>
      </c>
      <c r="G12347" t="s">
        <v>480</v>
      </c>
      <c r="H12347">
        <v>123.92509320000001</v>
      </c>
    </row>
    <row r="12348" spans="1:8">
      <c r="A12348" t="s">
        <v>429</v>
      </c>
      <c r="B12348">
        <v>5500</v>
      </c>
      <c r="C12348" t="s">
        <v>435</v>
      </c>
      <c r="D12348" t="s">
        <v>475</v>
      </c>
      <c r="E12348" t="s">
        <v>343</v>
      </c>
      <c r="F12348">
        <v>2009</v>
      </c>
      <c r="G12348" t="s">
        <v>480</v>
      </c>
      <c r="H12348">
        <v>75.735025199999995</v>
      </c>
    </row>
    <row r="12349" spans="1:8">
      <c r="A12349" t="s">
        <v>429</v>
      </c>
      <c r="B12349">
        <v>5500</v>
      </c>
      <c r="C12349" t="s">
        <v>435</v>
      </c>
      <c r="D12349" t="s">
        <v>475</v>
      </c>
      <c r="E12349" t="s">
        <v>13</v>
      </c>
      <c r="F12349">
        <v>2011</v>
      </c>
      <c r="G12349" t="s">
        <v>480</v>
      </c>
      <c r="H12349">
        <v>584.25119280000001</v>
      </c>
    </row>
    <row r="12350" spans="1:8">
      <c r="A12350" t="s">
        <v>464</v>
      </c>
      <c r="B12350">
        <v>5500</v>
      </c>
      <c r="C12350" t="s">
        <v>435</v>
      </c>
      <c r="D12350" t="s">
        <v>475</v>
      </c>
      <c r="E12350" t="s">
        <v>10</v>
      </c>
      <c r="F12350">
        <v>2009</v>
      </c>
      <c r="G12350" t="s">
        <v>480</v>
      </c>
      <c r="H12350">
        <v>32.774270399999999</v>
      </c>
    </row>
    <row r="12351" spans="1:8">
      <c r="A12351" t="s">
        <v>464</v>
      </c>
      <c r="B12351">
        <v>5500</v>
      </c>
      <c r="C12351" t="s">
        <v>435</v>
      </c>
      <c r="D12351" t="s">
        <v>475</v>
      </c>
      <c r="E12351" t="s">
        <v>19</v>
      </c>
      <c r="F12351">
        <v>2014</v>
      </c>
      <c r="G12351" t="s">
        <v>480</v>
      </c>
      <c r="H12351">
        <v>0.15491160000000001</v>
      </c>
    </row>
    <row r="12352" spans="1:8">
      <c r="A12352" t="s">
        <v>464</v>
      </c>
      <c r="B12352">
        <v>5500</v>
      </c>
      <c r="C12352" t="s">
        <v>435</v>
      </c>
      <c r="D12352" t="s">
        <v>475</v>
      </c>
      <c r="E12352" t="s">
        <v>20</v>
      </c>
      <c r="F12352">
        <v>2014</v>
      </c>
      <c r="G12352" t="s">
        <v>480</v>
      </c>
      <c r="H12352">
        <v>125.3276712</v>
      </c>
    </row>
    <row r="12353" spans="1:8">
      <c r="A12353" t="s">
        <v>464</v>
      </c>
      <c r="B12353">
        <v>5500</v>
      </c>
      <c r="C12353" t="s">
        <v>435</v>
      </c>
      <c r="D12353" t="s">
        <v>475</v>
      </c>
      <c r="E12353" t="s">
        <v>479</v>
      </c>
      <c r="F12353">
        <v>2012</v>
      </c>
      <c r="G12353" t="s">
        <v>480</v>
      </c>
      <c r="H12353">
        <v>2.1352679999999999</v>
      </c>
    </row>
    <row r="12354" spans="1:8">
      <c r="A12354" t="s">
        <v>438</v>
      </c>
      <c r="B12354">
        <v>5500</v>
      </c>
      <c r="C12354" t="s">
        <v>435</v>
      </c>
      <c r="D12354" t="s">
        <v>475</v>
      </c>
      <c r="E12354" t="s">
        <v>30</v>
      </c>
      <c r="F12354">
        <v>2014</v>
      </c>
      <c r="G12354" t="s">
        <v>480</v>
      </c>
      <c r="H12354">
        <v>3.7681199999999998E-2</v>
      </c>
    </row>
    <row r="12355" spans="1:8">
      <c r="A12355" t="s">
        <v>429</v>
      </c>
      <c r="B12355">
        <v>5500</v>
      </c>
      <c r="C12355" t="s">
        <v>435</v>
      </c>
      <c r="D12355" t="s">
        <v>475</v>
      </c>
      <c r="E12355" t="s">
        <v>6</v>
      </c>
      <c r="F12355">
        <v>2010</v>
      </c>
      <c r="G12355" t="s">
        <v>468</v>
      </c>
      <c r="H12355">
        <v>62.956911599999998</v>
      </c>
    </row>
    <row r="12356" spans="1:8">
      <c r="A12356" t="s">
        <v>429</v>
      </c>
      <c r="B12356">
        <v>5500</v>
      </c>
      <c r="C12356" t="s">
        <v>435</v>
      </c>
      <c r="D12356" t="s">
        <v>475</v>
      </c>
      <c r="E12356" t="s">
        <v>8</v>
      </c>
      <c r="F12356">
        <v>2014</v>
      </c>
      <c r="G12356" t="s">
        <v>468</v>
      </c>
      <c r="H12356">
        <v>4.647348</v>
      </c>
    </row>
    <row r="12357" spans="1:8">
      <c r="A12357" t="s">
        <v>429</v>
      </c>
      <c r="B12357">
        <v>5500</v>
      </c>
      <c r="C12357" t="s">
        <v>435</v>
      </c>
      <c r="D12357" t="s">
        <v>475</v>
      </c>
      <c r="E12357" t="s">
        <v>10</v>
      </c>
      <c r="F12357">
        <v>2010</v>
      </c>
      <c r="G12357" t="s">
        <v>468</v>
      </c>
      <c r="H12357">
        <v>1160.2460160000001</v>
      </c>
    </row>
    <row r="12358" spans="1:8">
      <c r="A12358" t="s">
        <v>429</v>
      </c>
      <c r="B12358">
        <v>5500</v>
      </c>
      <c r="C12358" t="s">
        <v>435</v>
      </c>
      <c r="D12358" t="s">
        <v>475</v>
      </c>
      <c r="E12358" t="s">
        <v>343</v>
      </c>
      <c r="F12358">
        <v>2013</v>
      </c>
      <c r="G12358" t="s">
        <v>468</v>
      </c>
      <c r="H12358">
        <v>104.1173424</v>
      </c>
    </row>
    <row r="12359" spans="1:8">
      <c r="A12359" t="s">
        <v>429</v>
      </c>
      <c r="B12359">
        <v>5500</v>
      </c>
      <c r="C12359" t="s">
        <v>435</v>
      </c>
      <c r="D12359" t="s">
        <v>475</v>
      </c>
      <c r="E12359" t="s">
        <v>14</v>
      </c>
      <c r="F12359">
        <v>2011</v>
      </c>
      <c r="G12359" t="s">
        <v>468</v>
      </c>
      <c r="H12359">
        <v>384.46965719999997</v>
      </c>
    </row>
    <row r="12360" spans="1:8">
      <c r="A12360" t="s">
        <v>464</v>
      </c>
      <c r="B12360">
        <v>5500</v>
      </c>
      <c r="C12360" t="s">
        <v>435</v>
      </c>
      <c r="D12360" t="s">
        <v>475</v>
      </c>
      <c r="E12360" t="s">
        <v>17</v>
      </c>
      <c r="F12360">
        <v>2011</v>
      </c>
      <c r="G12360" t="s">
        <v>468</v>
      </c>
      <c r="H12360">
        <v>5.7359159999999996</v>
      </c>
    </row>
    <row r="12361" spans="1:8">
      <c r="A12361" t="s">
        <v>464</v>
      </c>
      <c r="B12361">
        <v>5500</v>
      </c>
      <c r="C12361" t="s">
        <v>435</v>
      </c>
      <c r="D12361" t="s">
        <v>475</v>
      </c>
      <c r="E12361" t="s">
        <v>24</v>
      </c>
      <c r="F12361">
        <v>2013</v>
      </c>
      <c r="G12361" t="s">
        <v>468</v>
      </c>
      <c r="H12361">
        <v>2.344608</v>
      </c>
    </row>
    <row r="12362" spans="1:8">
      <c r="A12362" t="s">
        <v>429</v>
      </c>
      <c r="B12362">
        <v>5500</v>
      </c>
      <c r="C12362" t="s">
        <v>435</v>
      </c>
      <c r="D12362" t="s">
        <v>475</v>
      </c>
      <c r="E12362" t="s">
        <v>22</v>
      </c>
      <c r="F12362">
        <v>2012</v>
      </c>
      <c r="G12362" t="s">
        <v>483</v>
      </c>
      <c r="H12362">
        <v>50.153677199999997</v>
      </c>
    </row>
    <row r="12363" spans="1:8">
      <c r="A12363" t="s">
        <v>429</v>
      </c>
      <c r="B12363">
        <v>5500</v>
      </c>
      <c r="C12363" t="s">
        <v>435</v>
      </c>
      <c r="D12363" t="s">
        <v>475</v>
      </c>
      <c r="E12363" t="s">
        <v>23</v>
      </c>
      <c r="F12363">
        <v>2010</v>
      </c>
      <c r="G12363" t="s">
        <v>483</v>
      </c>
      <c r="H12363">
        <v>3.6676367999999999</v>
      </c>
    </row>
    <row r="12364" spans="1:8">
      <c r="A12364" t="s">
        <v>429</v>
      </c>
      <c r="B12364">
        <v>5500</v>
      </c>
      <c r="C12364" t="s">
        <v>435</v>
      </c>
      <c r="D12364" t="s">
        <v>475</v>
      </c>
      <c r="E12364" t="s">
        <v>29</v>
      </c>
      <c r="F12364">
        <v>2012</v>
      </c>
      <c r="G12364" t="s">
        <v>483</v>
      </c>
      <c r="H12364">
        <v>575.36261639999998</v>
      </c>
    </row>
    <row r="12365" spans="1:8">
      <c r="A12365" t="s">
        <v>464</v>
      </c>
      <c r="B12365">
        <v>5500</v>
      </c>
      <c r="C12365" t="s">
        <v>435</v>
      </c>
      <c r="D12365" t="s">
        <v>475</v>
      </c>
      <c r="E12365" t="s">
        <v>3</v>
      </c>
      <c r="F12365">
        <v>2011</v>
      </c>
      <c r="G12365" t="s">
        <v>483</v>
      </c>
      <c r="H12365">
        <v>39.996500400000002</v>
      </c>
    </row>
    <row r="12366" spans="1:8">
      <c r="A12366" t="s">
        <v>464</v>
      </c>
      <c r="B12366">
        <v>5500</v>
      </c>
      <c r="C12366" t="s">
        <v>435</v>
      </c>
      <c r="D12366" t="s">
        <v>475</v>
      </c>
      <c r="E12366" t="s">
        <v>35</v>
      </c>
      <c r="F12366">
        <v>2009</v>
      </c>
      <c r="G12366" t="s">
        <v>483</v>
      </c>
      <c r="H12366">
        <v>0.1088568</v>
      </c>
    </row>
    <row r="12367" spans="1:8">
      <c r="A12367" t="s">
        <v>429</v>
      </c>
      <c r="B12367">
        <v>5500</v>
      </c>
      <c r="C12367" t="s">
        <v>435</v>
      </c>
      <c r="D12367" t="s">
        <v>475</v>
      </c>
      <c r="E12367" t="s">
        <v>23</v>
      </c>
      <c r="F12367">
        <v>2014</v>
      </c>
      <c r="G12367" t="s">
        <v>480</v>
      </c>
      <c r="H12367">
        <v>5.0367204000000001</v>
      </c>
    </row>
    <row r="12368" spans="1:8">
      <c r="A12368" t="s">
        <v>429</v>
      </c>
      <c r="B12368">
        <v>5500</v>
      </c>
      <c r="C12368" t="s">
        <v>435</v>
      </c>
      <c r="D12368" t="s">
        <v>475</v>
      </c>
      <c r="E12368" t="s">
        <v>28</v>
      </c>
      <c r="F12368">
        <v>2011</v>
      </c>
      <c r="G12368" t="s">
        <v>480</v>
      </c>
      <c r="H12368">
        <v>134.30835719999999</v>
      </c>
    </row>
    <row r="12369" spans="1:8">
      <c r="A12369" t="s">
        <v>429</v>
      </c>
      <c r="B12369">
        <v>5500</v>
      </c>
      <c r="C12369" t="s">
        <v>435</v>
      </c>
      <c r="D12369" t="s">
        <v>475</v>
      </c>
      <c r="E12369" t="s">
        <v>29</v>
      </c>
      <c r="F12369">
        <v>2013</v>
      </c>
      <c r="G12369" t="s">
        <v>480</v>
      </c>
      <c r="H12369">
        <v>523.27463760000001</v>
      </c>
    </row>
    <row r="12370" spans="1:8">
      <c r="A12370" t="s">
        <v>464</v>
      </c>
      <c r="B12370">
        <v>5500</v>
      </c>
      <c r="C12370" t="s">
        <v>435</v>
      </c>
      <c r="D12370" t="s">
        <v>475</v>
      </c>
      <c r="E12370" t="s">
        <v>11</v>
      </c>
      <c r="F12370">
        <v>2013</v>
      </c>
      <c r="G12370" t="s">
        <v>480</v>
      </c>
      <c r="H12370">
        <v>53.549171999999999</v>
      </c>
    </row>
    <row r="12371" spans="1:8">
      <c r="A12371" t="s">
        <v>464</v>
      </c>
      <c r="B12371">
        <v>5500</v>
      </c>
      <c r="C12371" t="s">
        <v>435</v>
      </c>
      <c r="D12371" t="s">
        <v>475</v>
      </c>
      <c r="E12371" t="s">
        <v>14</v>
      </c>
      <c r="F12371">
        <v>2009</v>
      </c>
      <c r="G12371" t="s">
        <v>480</v>
      </c>
      <c r="H12371">
        <v>10.571669999999999</v>
      </c>
    </row>
    <row r="12372" spans="1:8">
      <c r="A12372" t="s">
        <v>464</v>
      </c>
      <c r="B12372">
        <v>5500</v>
      </c>
      <c r="C12372" t="s">
        <v>435</v>
      </c>
      <c r="D12372" t="s">
        <v>475</v>
      </c>
      <c r="E12372" t="s">
        <v>37</v>
      </c>
      <c r="F12372">
        <v>2013</v>
      </c>
      <c r="G12372" t="s">
        <v>480</v>
      </c>
      <c r="H12372">
        <v>79.373354399999997</v>
      </c>
    </row>
    <row r="12373" spans="1:8">
      <c r="A12373" t="s">
        <v>464</v>
      </c>
      <c r="B12373">
        <v>5500</v>
      </c>
      <c r="C12373" t="s">
        <v>435</v>
      </c>
      <c r="D12373" t="s">
        <v>475</v>
      </c>
      <c r="E12373" t="s">
        <v>35</v>
      </c>
      <c r="F12373">
        <v>2009</v>
      </c>
      <c r="G12373" t="s">
        <v>480</v>
      </c>
      <c r="H12373">
        <v>0.1088568</v>
      </c>
    </row>
    <row r="12374" spans="1:8">
      <c r="A12374" t="s">
        <v>464</v>
      </c>
      <c r="B12374">
        <v>5500</v>
      </c>
      <c r="C12374" t="s">
        <v>435</v>
      </c>
      <c r="D12374" t="s">
        <v>475</v>
      </c>
      <c r="E12374" t="s">
        <v>428</v>
      </c>
      <c r="F12374">
        <v>2009</v>
      </c>
      <c r="G12374" t="s">
        <v>480</v>
      </c>
      <c r="H12374">
        <v>4.1868000000000002E-2</v>
      </c>
    </row>
    <row r="12375" spans="1:8">
      <c r="A12375" t="s">
        <v>438</v>
      </c>
      <c r="B12375">
        <v>5500</v>
      </c>
      <c r="C12375" t="s">
        <v>435</v>
      </c>
      <c r="D12375" t="s">
        <v>475</v>
      </c>
      <c r="E12375" t="s">
        <v>482</v>
      </c>
      <c r="F12375">
        <v>2010</v>
      </c>
      <c r="G12375" t="s">
        <v>480</v>
      </c>
      <c r="H12375">
        <v>6.2801999999999997E-2</v>
      </c>
    </row>
    <row r="12376" spans="1:8">
      <c r="A12376" t="s">
        <v>429</v>
      </c>
      <c r="B12376">
        <v>5500</v>
      </c>
      <c r="C12376" t="s">
        <v>435</v>
      </c>
      <c r="D12376" t="s">
        <v>475</v>
      </c>
      <c r="E12376" t="s">
        <v>24</v>
      </c>
      <c r="F12376">
        <v>2012</v>
      </c>
      <c r="G12376" t="s">
        <v>468</v>
      </c>
      <c r="H12376">
        <v>97.611055199999996</v>
      </c>
    </row>
    <row r="12377" spans="1:8">
      <c r="A12377" t="s">
        <v>464</v>
      </c>
      <c r="B12377">
        <v>5500</v>
      </c>
      <c r="C12377" t="s">
        <v>435</v>
      </c>
      <c r="D12377" t="s">
        <v>475</v>
      </c>
      <c r="E12377" t="s">
        <v>35</v>
      </c>
      <c r="F12377">
        <v>2011</v>
      </c>
      <c r="G12377" t="s">
        <v>468</v>
      </c>
      <c r="H12377">
        <v>1.4988744000000001</v>
      </c>
    </row>
    <row r="12378" spans="1:8">
      <c r="A12378" t="s">
        <v>429</v>
      </c>
      <c r="B12378">
        <v>5500</v>
      </c>
      <c r="C12378" t="s">
        <v>435</v>
      </c>
      <c r="D12378" t="s">
        <v>475</v>
      </c>
      <c r="E12378" t="s">
        <v>35</v>
      </c>
      <c r="F12378">
        <v>2009</v>
      </c>
      <c r="G12378" t="s">
        <v>468</v>
      </c>
      <c r="H12378">
        <v>41.0180796</v>
      </c>
    </row>
    <row r="12379" spans="1:8">
      <c r="A12379" t="s">
        <v>429</v>
      </c>
      <c r="B12379">
        <v>5500</v>
      </c>
      <c r="C12379" t="s">
        <v>435</v>
      </c>
      <c r="D12379" t="s">
        <v>475</v>
      </c>
      <c r="E12379" t="s">
        <v>36</v>
      </c>
      <c r="F12379">
        <v>2014</v>
      </c>
      <c r="G12379" t="s">
        <v>468</v>
      </c>
      <c r="H12379">
        <v>60.323414399999997</v>
      </c>
    </row>
    <row r="12380" spans="1:8">
      <c r="A12380" t="s">
        <v>429</v>
      </c>
      <c r="B12380">
        <v>5500</v>
      </c>
      <c r="C12380" t="s">
        <v>435</v>
      </c>
      <c r="D12380" t="s">
        <v>475</v>
      </c>
      <c r="E12380" t="s">
        <v>479</v>
      </c>
      <c r="F12380">
        <v>2009</v>
      </c>
      <c r="G12380" t="s">
        <v>483</v>
      </c>
      <c r="H12380">
        <v>415.16727479999997</v>
      </c>
    </row>
    <row r="12381" spans="1:8">
      <c r="A12381" t="s">
        <v>464</v>
      </c>
      <c r="B12381">
        <v>5500</v>
      </c>
      <c r="C12381" t="s">
        <v>435</v>
      </c>
      <c r="D12381" t="s">
        <v>475</v>
      </c>
      <c r="E12381" t="s">
        <v>3</v>
      </c>
      <c r="F12381">
        <v>2010</v>
      </c>
      <c r="G12381" t="s">
        <v>480</v>
      </c>
      <c r="H12381">
        <v>35.3114712</v>
      </c>
    </row>
    <row r="12382" spans="1:8">
      <c r="A12382" t="s">
        <v>464</v>
      </c>
      <c r="B12382">
        <v>5500</v>
      </c>
      <c r="C12382" t="s">
        <v>435</v>
      </c>
      <c r="D12382" t="s">
        <v>475</v>
      </c>
      <c r="E12382" t="s">
        <v>2</v>
      </c>
      <c r="F12382">
        <v>2014</v>
      </c>
      <c r="G12382" t="s">
        <v>468</v>
      </c>
      <c r="H12382">
        <v>1.5030612000000001</v>
      </c>
    </row>
    <row r="12383" spans="1:8">
      <c r="A12383" t="s">
        <v>429</v>
      </c>
      <c r="B12383">
        <v>5500</v>
      </c>
      <c r="C12383" t="s">
        <v>435</v>
      </c>
      <c r="D12383" t="s">
        <v>475</v>
      </c>
      <c r="E12383" t="s">
        <v>352</v>
      </c>
      <c r="F12383">
        <v>2013</v>
      </c>
      <c r="G12383" t="s">
        <v>483</v>
      </c>
      <c r="H12383">
        <v>12.3678072</v>
      </c>
    </row>
    <row r="12384" spans="1:8">
      <c r="A12384" t="s">
        <v>464</v>
      </c>
      <c r="B12384">
        <v>5500</v>
      </c>
      <c r="C12384" t="s">
        <v>435</v>
      </c>
      <c r="D12384" t="s">
        <v>475</v>
      </c>
      <c r="E12384" t="s">
        <v>6</v>
      </c>
      <c r="F12384">
        <v>2012</v>
      </c>
      <c r="G12384" t="s">
        <v>483</v>
      </c>
      <c r="H12384">
        <v>4.0737563999999997</v>
      </c>
    </row>
    <row r="12385" spans="1:8">
      <c r="A12385" t="s">
        <v>464</v>
      </c>
      <c r="B12385">
        <v>5500</v>
      </c>
      <c r="C12385" t="s">
        <v>435</v>
      </c>
      <c r="D12385" t="s">
        <v>475</v>
      </c>
      <c r="E12385" t="s">
        <v>8</v>
      </c>
      <c r="F12385">
        <v>2012</v>
      </c>
      <c r="G12385" t="s">
        <v>483</v>
      </c>
      <c r="H12385">
        <v>0.90434879999999995</v>
      </c>
    </row>
    <row r="12386" spans="1:8">
      <c r="A12386" t="s">
        <v>464</v>
      </c>
      <c r="B12386">
        <v>5500</v>
      </c>
      <c r="C12386" t="s">
        <v>435</v>
      </c>
      <c r="D12386" t="s">
        <v>475</v>
      </c>
      <c r="E12386" t="s">
        <v>33</v>
      </c>
      <c r="F12386">
        <v>2010</v>
      </c>
      <c r="G12386" t="s">
        <v>483</v>
      </c>
      <c r="H12386">
        <v>5.8615199999999999E-2</v>
      </c>
    </row>
    <row r="12387" spans="1:8">
      <c r="A12387" t="s">
        <v>464</v>
      </c>
      <c r="B12387">
        <v>5500</v>
      </c>
      <c r="C12387" t="s">
        <v>435</v>
      </c>
      <c r="D12387" t="s">
        <v>475</v>
      </c>
      <c r="E12387" t="s">
        <v>9</v>
      </c>
      <c r="F12387">
        <v>2010</v>
      </c>
      <c r="G12387" t="s">
        <v>480</v>
      </c>
      <c r="H12387">
        <v>5.1037091999999999</v>
      </c>
    </row>
    <row r="12388" spans="1:8">
      <c r="A12388" t="s">
        <v>429</v>
      </c>
      <c r="B12388">
        <v>5500</v>
      </c>
      <c r="C12388" t="s">
        <v>435</v>
      </c>
      <c r="D12388" t="s">
        <v>475</v>
      </c>
      <c r="E12388" t="s">
        <v>26</v>
      </c>
      <c r="F12388">
        <v>2011</v>
      </c>
      <c r="G12388" t="s">
        <v>468</v>
      </c>
      <c r="H12388">
        <v>13.6364076</v>
      </c>
    </row>
    <row r="12389" spans="1:8">
      <c r="A12389" t="s">
        <v>429</v>
      </c>
      <c r="B12389">
        <v>5500</v>
      </c>
      <c r="C12389" t="s">
        <v>435</v>
      </c>
      <c r="D12389" t="s">
        <v>475</v>
      </c>
      <c r="E12389" t="s">
        <v>31</v>
      </c>
      <c r="F12389">
        <v>2014</v>
      </c>
      <c r="G12389" t="s">
        <v>468</v>
      </c>
      <c r="H12389">
        <v>244.85662439999999</v>
      </c>
    </row>
    <row r="12390" spans="1:8">
      <c r="A12390" t="s">
        <v>464</v>
      </c>
      <c r="B12390">
        <v>5500</v>
      </c>
      <c r="C12390" t="s">
        <v>435</v>
      </c>
      <c r="D12390" t="s">
        <v>475</v>
      </c>
      <c r="E12390" t="s">
        <v>343</v>
      </c>
      <c r="F12390">
        <v>2012</v>
      </c>
      <c r="G12390" t="s">
        <v>483</v>
      </c>
      <c r="H12390">
        <v>8.3652263999999992</v>
      </c>
    </row>
    <row r="12391" spans="1:8">
      <c r="A12391" t="s">
        <v>464</v>
      </c>
      <c r="B12391">
        <v>5500</v>
      </c>
      <c r="C12391" t="s">
        <v>435</v>
      </c>
      <c r="D12391" t="s">
        <v>475</v>
      </c>
      <c r="E12391" t="s">
        <v>27</v>
      </c>
      <c r="F12391">
        <v>2012</v>
      </c>
      <c r="G12391" t="s">
        <v>483</v>
      </c>
      <c r="H12391">
        <v>0.12560399999999999</v>
      </c>
    </row>
    <row r="12392" spans="1:8">
      <c r="A12392" t="s">
        <v>464</v>
      </c>
      <c r="B12392">
        <v>5500</v>
      </c>
      <c r="C12392" t="s">
        <v>435</v>
      </c>
      <c r="D12392" t="s">
        <v>475</v>
      </c>
      <c r="E12392" t="s">
        <v>32</v>
      </c>
      <c r="F12392">
        <v>2013</v>
      </c>
      <c r="G12392" t="s">
        <v>483</v>
      </c>
      <c r="H12392">
        <v>8.1851939999999992</v>
      </c>
    </row>
    <row r="12393" spans="1:8">
      <c r="A12393" t="s">
        <v>429</v>
      </c>
      <c r="B12393">
        <v>5500</v>
      </c>
      <c r="C12393" t="s">
        <v>435</v>
      </c>
      <c r="D12393" t="s">
        <v>475</v>
      </c>
      <c r="E12393" t="s">
        <v>2</v>
      </c>
      <c r="F12393">
        <v>2012</v>
      </c>
      <c r="G12393" t="s">
        <v>480</v>
      </c>
      <c r="H12393">
        <v>26.150752799999999</v>
      </c>
    </row>
    <row r="12394" spans="1:8">
      <c r="A12394" t="s">
        <v>464</v>
      </c>
      <c r="B12394">
        <v>5500</v>
      </c>
      <c r="C12394" t="s">
        <v>435</v>
      </c>
      <c r="D12394" t="s">
        <v>475</v>
      </c>
      <c r="E12394" t="s">
        <v>343</v>
      </c>
      <c r="F12394">
        <v>2009</v>
      </c>
      <c r="G12394" t="s">
        <v>480</v>
      </c>
      <c r="H12394">
        <v>2.3822892000000002</v>
      </c>
    </row>
    <row r="12395" spans="1:8">
      <c r="A12395" t="s">
        <v>464</v>
      </c>
      <c r="B12395">
        <v>5500</v>
      </c>
      <c r="C12395" t="s">
        <v>435</v>
      </c>
      <c r="D12395" t="s">
        <v>475</v>
      </c>
      <c r="E12395" t="s">
        <v>13</v>
      </c>
      <c r="F12395">
        <v>2011</v>
      </c>
      <c r="G12395" t="s">
        <v>480</v>
      </c>
      <c r="H12395">
        <v>57.287984399999999</v>
      </c>
    </row>
    <row r="12396" spans="1:8">
      <c r="A12396" t="s">
        <v>429</v>
      </c>
      <c r="B12396">
        <v>5500</v>
      </c>
      <c r="C12396" t="s">
        <v>435</v>
      </c>
      <c r="D12396" t="s">
        <v>475</v>
      </c>
      <c r="E12396" t="s">
        <v>15</v>
      </c>
      <c r="F12396">
        <v>2014</v>
      </c>
      <c r="G12396" t="s">
        <v>468</v>
      </c>
      <c r="H12396">
        <v>879.31592279999995</v>
      </c>
    </row>
    <row r="12397" spans="1:8">
      <c r="A12397" t="s">
        <v>429</v>
      </c>
      <c r="B12397">
        <v>5500</v>
      </c>
      <c r="C12397" t="s">
        <v>435</v>
      </c>
      <c r="D12397" t="s">
        <v>475</v>
      </c>
      <c r="E12397" t="s">
        <v>428</v>
      </c>
      <c r="F12397">
        <v>2013</v>
      </c>
      <c r="G12397" t="s">
        <v>468</v>
      </c>
      <c r="H12397">
        <v>10.919174399999999</v>
      </c>
    </row>
    <row r="12398" spans="1:8">
      <c r="A12398" t="s">
        <v>464</v>
      </c>
      <c r="B12398">
        <v>5500</v>
      </c>
      <c r="C12398" t="s">
        <v>435</v>
      </c>
      <c r="D12398" t="s">
        <v>475</v>
      </c>
      <c r="E12398" t="s">
        <v>13</v>
      </c>
      <c r="F12398">
        <v>2013</v>
      </c>
      <c r="G12398" t="s">
        <v>468</v>
      </c>
      <c r="H12398">
        <v>45.489581999999999</v>
      </c>
    </row>
    <row r="12399" spans="1:8">
      <c r="A12399" t="s">
        <v>464</v>
      </c>
      <c r="B12399">
        <v>5500</v>
      </c>
      <c r="C12399" t="s">
        <v>435</v>
      </c>
      <c r="D12399" t="s">
        <v>475</v>
      </c>
      <c r="E12399" t="s">
        <v>25</v>
      </c>
      <c r="F12399">
        <v>2013</v>
      </c>
      <c r="G12399" t="s">
        <v>468</v>
      </c>
      <c r="H12399">
        <v>2.0934000000000001E-2</v>
      </c>
    </row>
    <row r="12400" spans="1:8">
      <c r="A12400" t="s">
        <v>464</v>
      </c>
      <c r="B12400">
        <v>5500</v>
      </c>
      <c r="C12400" t="s">
        <v>435</v>
      </c>
      <c r="D12400" t="s">
        <v>475</v>
      </c>
      <c r="E12400" t="s">
        <v>26</v>
      </c>
      <c r="F12400">
        <v>2010</v>
      </c>
      <c r="G12400" t="s">
        <v>468</v>
      </c>
      <c r="H12400">
        <v>0.3433176</v>
      </c>
    </row>
    <row r="12401" spans="1:8">
      <c r="A12401" t="s">
        <v>464</v>
      </c>
      <c r="B12401">
        <v>5500</v>
      </c>
      <c r="C12401" t="s">
        <v>435</v>
      </c>
      <c r="D12401" t="s">
        <v>475</v>
      </c>
      <c r="E12401" t="s">
        <v>31</v>
      </c>
      <c r="F12401">
        <v>2011</v>
      </c>
      <c r="G12401" t="s">
        <v>468</v>
      </c>
      <c r="H12401">
        <v>0.96715079999999998</v>
      </c>
    </row>
    <row r="12402" spans="1:8">
      <c r="A12402" t="s">
        <v>429</v>
      </c>
      <c r="B12402">
        <v>5500</v>
      </c>
      <c r="C12402" t="s">
        <v>435</v>
      </c>
      <c r="D12402" t="s">
        <v>475</v>
      </c>
      <c r="E12402" t="s">
        <v>9</v>
      </c>
      <c r="F12402">
        <v>2010</v>
      </c>
      <c r="G12402" t="s">
        <v>483</v>
      </c>
      <c r="H12402">
        <v>121.42138679999999</v>
      </c>
    </row>
    <row r="12403" spans="1:8">
      <c r="A12403" t="s">
        <v>429</v>
      </c>
      <c r="B12403">
        <v>5500</v>
      </c>
      <c r="C12403" t="s">
        <v>435</v>
      </c>
      <c r="D12403" t="s">
        <v>475</v>
      </c>
      <c r="E12403" t="s">
        <v>12</v>
      </c>
      <c r="F12403">
        <v>2009</v>
      </c>
      <c r="G12403" t="s">
        <v>483</v>
      </c>
      <c r="H12403">
        <v>36.199072800000003</v>
      </c>
    </row>
    <row r="12404" spans="1:8">
      <c r="A12404" t="s">
        <v>429</v>
      </c>
      <c r="B12404">
        <v>5500</v>
      </c>
      <c r="C12404" t="s">
        <v>435</v>
      </c>
      <c r="D12404" t="s">
        <v>475</v>
      </c>
      <c r="E12404" t="s">
        <v>17</v>
      </c>
      <c r="F12404">
        <v>2009</v>
      </c>
      <c r="G12404" t="s">
        <v>483</v>
      </c>
      <c r="H12404">
        <v>77.493481200000005</v>
      </c>
    </row>
    <row r="12405" spans="1:8">
      <c r="A12405" t="s">
        <v>464</v>
      </c>
      <c r="B12405">
        <v>5500</v>
      </c>
      <c r="C12405" t="s">
        <v>435</v>
      </c>
      <c r="D12405" t="s">
        <v>475</v>
      </c>
      <c r="E12405" t="s">
        <v>16</v>
      </c>
      <c r="F12405">
        <v>2009</v>
      </c>
      <c r="G12405" t="s">
        <v>483</v>
      </c>
      <c r="H12405">
        <v>0.37681199999999998</v>
      </c>
    </row>
    <row r="12406" spans="1:8">
      <c r="A12406" t="s">
        <v>464</v>
      </c>
      <c r="B12406">
        <v>5500</v>
      </c>
      <c r="C12406" t="s">
        <v>435</v>
      </c>
      <c r="D12406" t="s">
        <v>475</v>
      </c>
      <c r="E12406" t="s">
        <v>24</v>
      </c>
      <c r="F12406">
        <v>2009</v>
      </c>
      <c r="G12406" t="s">
        <v>483</v>
      </c>
      <c r="H12406">
        <v>0.25958160000000002</v>
      </c>
    </row>
    <row r="12407" spans="1:8">
      <c r="A12407" t="s">
        <v>464</v>
      </c>
      <c r="B12407">
        <v>5500</v>
      </c>
      <c r="C12407" t="s">
        <v>435</v>
      </c>
      <c r="D12407" t="s">
        <v>475</v>
      </c>
      <c r="E12407" t="s">
        <v>23</v>
      </c>
      <c r="F12407">
        <v>2009</v>
      </c>
      <c r="G12407" t="s">
        <v>483</v>
      </c>
      <c r="H12407">
        <v>1.9803564</v>
      </c>
    </row>
    <row r="12408" spans="1:8">
      <c r="A12408" t="s">
        <v>464</v>
      </c>
      <c r="B12408">
        <v>5500</v>
      </c>
      <c r="C12408" t="s">
        <v>435</v>
      </c>
      <c r="D12408" t="s">
        <v>475</v>
      </c>
      <c r="E12408" t="s">
        <v>479</v>
      </c>
      <c r="F12408">
        <v>2014</v>
      </c>
      <c r="G12408" t="s">
        <v>483</v>
      </c>
      <c r="H12408">
        <v>2.9433204000000002</v>
      </c>
    </row>
    <row r="12409" spans="1:8">
      <c r="A12409" t="s">
        <v>429</v>
      </c>
      <c r="B12409">
        <v>5500</v>
      </c>
      <c r="C12409" t="s">
        <v>435</v>
      </c>
      <c r="D12409" t="s">
        <v>475</v>
      </c>
      <c r="E12409" t="s">
        <v>13</v>
      </c>
      <c r="F12409">
        <v>2009</v>
      </c>
      <c r="G12409" t="s">
        <v>480</v>
      </c>
      <c r="H12409">
        <v>518.45981759999995</v>
      </c>
    </row>
    <row r="12410" spans="1:8">
      <c r="A12410" t="s">
        <v>464</v>
      </c>
      <c r="B12410">
        <v>5500</v>
      </c>
      <c r="C12410" t="s">
        <v>435</v>
      </c>
      <c r="D12410" t="s">
        <v>475</v>
      </c>
      <c r="E12410" t="s">
        <v>20</v>
      </c>
      <c r="F12410">
        <v>2012</v>
      </c>
      <c r="G12410" t="s">
        <v>480</v>
      </c>
      <c r="H12410">
        <v>117.5067288</v>
      </c>
    </row>
    <row r="12411" spans="1:8">
      <c r="A12411" t="s">
        <v>464</v>
      </c>
      <c r="B12411">
        <v>5500</v>
      </c>
      <c r="C12411" t="s">
        <v>435</v>
      </c>
      <c r="D12411" t="s">
        <v>475</v>
      </c>
      <c r="E12411" t="s">
        <v>19</v>
      </c>
      <c r="F12411">
        <v>2012</v>
      </c>
      <c r="G12411" t="s">
        <v>480</v>
      </c>
      <c r="H12411">
        <v>8.3736000000000001E-3</v>
      </c>
    </row>
    <row r="12412" spans="1:8">
      <c r="A12412" t="s">
        <v>464</v>
      </c>
      <c r="B12412">
        <v>5500</v>
      </c>
      <c r="C12412" t="s">
        <v>435</v>
      </c>
      <c r="D12412" t="s">
        <v>475</v>
      </c>
      <c r="E12412" t="s">
        <v>22</v>
      </c>
      <c r="F12412">
        <v>2013</v>
      </c>
      <c r="G12412" t="s">
        <v>480</v>
      </c>
      <c r="H12412">
        <v>6.5900232000000001</v>
      </c>
    </row>
    <row r="12413" spans="1:8">
      <c r="A12413" t="s">
        <v>464</v>
      </c>
      <c r="B12413">
        <v>5500</v>
      </c>
      <c r="C12413" t="s">
        <v>435</v>
      </c>
      <c r="D12413" t="s">
        <v>475</v>
      </c>
      <c r="E12413" t="s">
        <v>482</v>
      </c>
      <c r="F12413">
        <v>2013</v>
      </c>
      <c r="G12413" t="s">
        <v>480</v>
      </c>
      <c r="H12413">
        <v>0.16747200000000001</v>
      </c>
    </row>
    <row r="12414" spans="1:8">
      <c r="A12414" t="s">
        <v>438</v>
      </c>
      <c r="B12414">
        <v>5500</v>
      </c>
      <c r="C12414" t="s">
        <v>435</v>
      </c>
      <c r="D12414" t="s">
        <v>475</v>
      </c>
      <c r="E12414" t="s">
        <v>30</v>
      </c>
      <c r="F12414">
        <v>2012</v>
      </c>
      <c r="G12414" t="s">
        <v>480</v>
      </c>
      <c r="H12414">
        <v>5.0241599999999997E-2</v>
      </c>
    </row>
    <row r="12415" spans="1:8">
      <c r="A12415" t="s">
        <v>429</v>
      </c>
      <c r="B12415">
        <v>5547</v>
      </c>
      <c r="C12415" t="s">
        <v>508</v>
      </c>
      <c r="D12415" t="s">
        <v>475</v>
      </c>
      <c r="E12415" t="s">
        <v>343</v>
      </c>
      <c r="F12415">
        <v>2013</v>
      </c>
      <c r="G12415" t="s">
        <v>480</v>
      </c>
      <c r="H12415">
        <v>5.7735972000000002</v>
      </c>
    </row>
    <row r="12416" spans="1:8">
      <c r="A12416" t="s">
        <v>429</v>
      </c>
      <c r="B12416">
        <v>5547</v>
      </c>
      <c r="C12416" t="s">
        <v>508</v>
      </c>
      <c r="D12416" t="s">
        <v>475</v>
      </c>
      <c r="E12416" t="s">
        <v>13</v>
      </c>
      <c r="F12416">
        <v>2011</v>
      </c>
      <c r="G12416" t="s">
        <v>480</v>
      </c>
      <c r="H12416">
        <v>25.497612</v>
      </c>
    </row>
    <row r="12417" spans="1:8">
      <c r="A12417" t="s">
        <v>429</v>
      </c>
      <c r="B12417">
        <v>5547</v>
      </c>
      <c r="C12417" t="s">
        <v>508</v>
      </c>
      <c r="D12417" t="s">
        <v>475</v>
      </c>
      <c r="E12417" t="s">
        <v>32</v>
      </c>
      <c r="F12417">
        <v>2012</v>
      </c>
      <c r="G12417" t="s">
        <v>480</v>
      </c>
      <c r="H12417">
        <v>3.7136916000000002</v>
      </c>
    </row>
    <row r="12418" spans="1:8">
      <c r="A12418" t="s">
        <v>464</v>
      </c>
      <c r="B12418">
        <v>5547</v>
      </c>
      <c r="C12418" t="s">
        <v>508</v>
      </c>
      <c r="D12418" t="s">
        <v>475</v>
      </c>
      <c r="E12418" t="s">
        <v>9</v>
      </c>
      <c r="F12418">
        <v>2011</v>
      </c>
      <c r="G12418" t="s">
        <v>480</v>
      </c>
      <c r="H12418">
        <v>3.6006480000000001</v>
      </c>
    </row>
    <row r="12419" spans="1:8">
      <c r="A12419" t="s">
        <v>464</v>
      </c>
      <c r="B12419">
        <v>5547</v>
      </c>
      <c r="C12419" t="s">
        <v>508</v>
      </c>
      <c r="D12419" t="s">
        <v>475</v>
      </c>
      <c r="E12419" t="s">
        <v>10</v>
      </c>
      <c r="F12419">
        <v>2012</v>
      </c>
      <c r="G12419" t="s">
        <v>480</v>
      </c>
      <c r="H12419">
        <v>31.451241599999999</v>
      </c>
    </row>
    <row r="12420" spans="1:8">
      <c r="A12420" t="s">
        <v>429</v>
      </c>
      <c r="B12420">
        <v>5547</v>
      </c>
      <c r="C12420" t="s">
        <v>508</v>
      </c>
      <c r="D12420" t="s">
        <v>475</v>
      </c>
      <c r="E12420" t="s">
        <v>479</v>
      </c>
      <c r="F12420">
        <v>2013</v>
      </c>
      <c r="G12420" t="s">
        <v>480</v>
      </c>
      <c r="H12420">
        <v>0.86666759999999998</v>
      </c>
    </row>
    <row r="12421" spans="1:8">
      <c r="A12421" t="s">
        <v>464</v>
      </c>
      <c r="B12421">
        <v>2121</v>
      </c>
      <c r="C12421" t="s">
        <v>441</v>
      </c>
      <c r="D12421" t="s">
        <v>475</v>
      </c>
      <c r="E12421" t="s">
        <v>30</v>
      </c>
      <c r="F12421">
        <v>2013</v>
      </c>
      <c r="G12421" t="s">
        <v>490</v>
      </c>
      <c r="H12421">
        <v>5.0995223999999997</v>
      </c>
    </row>
    <row r="12422" spans="1:8">
      <c r="A12422" t="s">
        <v>464</v>
      </c>
      <c r="B12422">
        <v>5540</v>
      </c>
      <c r="C12422" t="s">
        <v>510</v>
      </c>
      <c r="D12422" t="s">
        <v>475</v>
      </c>
      <c r="E12422" t="s">
        <v>3</v>
      </c>
      <c r="F12422">
        <v>2012</v>
      </c>
      <c r="G12422" t="s">
        <v>483</v>
      </c>
      <c r="H12422">
        <v>38.3343408</v>
      </c>
    </row>
    <row r="12423" spans="1:8">
      <c r="A12423" t="s">
        <v>462</v>
      </c>
      <c r="B12423">
        <v>2410</v>
      </c>
      <c r="C12423" t="s">
        <v>445</v>
      </c>
      <c r="D12423" t="s">
        <v>475</v>
      </c>
      <c r="E12423" t="s">
        <v>12</v>
      </c>
      <c r="F12423">
        <v>2013</v>
      </c>
      <c r="G12423" t="s">
        <v>480</v>
      </c>
      <c r="H12423">
        <v>0.90016200000000002</v>
      </c>
    </row>
    <row r="12424" spans="1:8">
      <c r="A12424" t="s">
        <v>464</v>
      </c>
      <c r="B12424">
        <v>2100</v>
      </c>
      <c r="C12424" t="s">
        <v>509</v>
      </c>
      <c r="D12424" t="s">
        <v>475</v>
      </c>
      <c r="E12424" t="s">
        <v>12</v>
      </c>
      <c r="F12424">
        <v>2010</v>
      </c>
      <c r="G12424" t="s">
        <v>490</v>
      </c>
      <c r="H12424">
        <v>1.9301147999999999</v>
      </c>
    </row>
    <row r="12425" spans="1:8">
      <c r="A12425" t="s">
        <v>462</v>
      </c>
      <c r="B12425">
        <v>2100</v>
      </c>
      <c r="C12425" t="s">
        <v>509</v>
      </c>
      <c r="D12425" t="s">
        <v>475</v>
      </c>
      <c r="E12425" t="s">
        <v>10</v>
      </c>
      <c r="F12425">
        <v>2011</v>
      </c>
      <c r="G12425" t="s">
        <v>490</v>
      </c>
      <c r="H12425">
        <v>301.57101720000003</v>
      </c>
    </row>
    <row r="12426" spans="1:8">
      <c r="A12426" t="s">
        <v>495</v>
      </c>
      <c r="B12426">
        <v>2100</v>
      </c>
      <c r="C12426" t="s">
        <v>509</v>
      </c>
      <c r="D12426" t="s">
        <v>475</v>
      </c>
      <c r="E12426" t="s">
        <v>9</v>
      </c>
      <c r="F12426">
        <v>2010</v>
      </c>
      <c r="G12426" t="s">
        <v>490</v>
      </c>
      <c r="H12426">
        <v>2.0724659999999999</v>
      </c>
    </row>
    <row r="12427" spans="1:8">
      <c r="A12427" t="s">
        <v>464</v>
      </c>
      <c r="B12427">
        <v>2121</v>
      </c>
      <c r="C12427" t="s">
        <v>441</v>
      </c>
      <c r="D12427" t="s">
        <v>475</v>
      </c>
      <c r="E12427" t="s">
        <v>33</v>
      </c>
      <c r="F12427">
        <v>2011</v>
      </c>
      <c r="G12427" t="s">
        <v>490</v>
      </c>
      <c r="H12427">
        <v>18.241887599999998</v>
      </c>
    </row>
    <row r="12428" spans="1:8">
      <c r="A12428" t="s">
        <v>464</v>
      </c>
      <c r="B12428">
        <v>2121</v>
      </c>
      <c r="C12428" t="s">
        <v>441</v>
      </c>
      <c r="D12428" t="s">
        <v>475</v>
      </c>
      <c r="E12428" t="s">
        <v>34</v>
      </c>
      <c r="F12428">
        <v>2011</v>
      </c>
      <c r="G12428" t="s">
        <v>490</v>
      </c>
      <c r="H12428">
        <v>6.1001675999999998</v>
      </c>
    </row>
    <row r="12429" spans="1:8">
      <c r="A12429" t="s">
        <v>464</v>
      </c>
      <c r="B12429">
        <v>3286</v>
      </c>
      <c r="C12429" t="s">
        <v>511</v>
      </c>
      <c r="D12429" t="s">
        <v>475</v>
      </c>
      <c r="E12429" t="s">
        <v>32</v>
      </c>
      <c r="F12429">
        <v>2012</v>
      </c>
      <c r="G12429" t="s">
        <v>503</v>
      </c>
      <c r="H12429">
        <v>3.3494400000000001E-2</v>
      </c>
    </row>
    <row r="12430" spans="1:8">
      <c r="A12430" t="s">
        <v>429</v>
      </c>
      <c r="B12430">
        <v>5540</v>
      </c>
      <c r="C12430" t="s">
        <v>510</v>
      </c>
      <c r="D12430" t="s">
        <v>475</v>
      </c>
      <c r="E12430" t="s">
        <v>26</v>
      </c>
      <c r="F12430">
        <v>2011</v>
      </c>
      <c r="G12430" t="s">
        <v>483</v>
      </c>
      <c r="H12430">
        <v>7.9507332000000002</v>
      </c>
    </row>
    <row r="12431" spans="1:8">
      <c r="A12431" t="s">
        <v>429</v>
      </c>
      <c r="B12431">
        <v>5540</v>
      </c>
      <c r="C12431" t="s">
        <v>510</v>
      </c>
      <c r="D12431" t="s">
        <v>475</v>
      </c>
      <c r="E12431" t="s">
        <v>32</v>
      </c>
      <c r="F12431">
        <v>2012</v>
      </c>
      <c r="G12431" t="s">
        <v>483</v>
      </c>
      <c r="H12431">
        <v>165.5335116</v>
      </c>
    </row>
    <row r="12432" spans="1:8">
      <c r="A12432" t="s">
        <v>429</v>
      </c>
      <c r="B12432">
        <v>5540</v>
      </c>
      <c r="C12432" t="s">
        <v>510</v>
      </c>
      <c r="D12432" t="s">
        <v>475</v>
      </c>
      <c r="E12432" t="s">
        <v>30</v>
      </c>
      <c r="F12432">
        <v>2011</v>
      </c>
      <c r="G12432" t="s">
        <v>483</v>
      </c>
      <c r="H12432">
        <v>290.57648039999998</v>
      </c>
    </row>
    <row r="12433" spans="1:8">
      <c r="A12433" t="s">
        <v>429</v>
      </c>
      <c r="B12433">
        <v>5547</v>
      </c>
      <c r="C12433" t="s">
        <v>508</v>
      </c>
      <c r="D12433" t="s">
        <v>475</v>
      </c>
      <c r="E12433" t="s">
        <v>31</v>
      </c>
      <c r="F12433">
        <v>2014</v>
      </c>
      <c r="G12433" t="s">
        <v>483</v>
      </c>
      <c r="H12433">
        <v>11.995182</v>
      </c>
    </row>
    <row r="12434" spans="1:8">
      <c r="A12434" t="s">
        <v>464</v>
      </c>
      <c r="B12434">
        <v>2121</v>
      </c>
      <c r="C12434" t="s">
        <v>441</v>
      </c>
      <c r="D12434" t="s">
        <v>475</v>
      </c>
      <c r="E12434" t="s">
        <v>32</v>
      </c>
      <c r="F12434">
        <v>2010</v>
      </c>
      <c r="G12434" t="s">
        <v>480</v>
      </c>
      <c r="H12434">
        <v>30.806474399999999</v>
      </c>
    </row>
    <row r="12435" spans="1:8">
      <c r="A12435" t="s">
        <v>464</v>
      </c>
      <c r="B12435">
        <v>2121</v>
      </c>
      <c r="C12435" t="s">
        <v>441</v>
      </c>
      <c r="D12435" t="s">
        <v>475</v>
      </c>
      <c r="E12435" t="s">
        <v>33</v>
      </c>
      <c r="F12435">
        <v>2013</v>
      </c>
      <c r="G12435" t="s">
        <v>480</v>
      </c>
      <c r="H12435">
        <v>5.2460604000000002</v>
      </c>
    </row>
    <row r="12436" spans="1:8">
      <c r="A12436" t="s">
        <v>429</v>
      </c>
      <c r="B12436">
        <v>5547</v>
      </c>
      <c r="C12436" t="s">
        <v>508</v>
      </c>
      <c r="D12436" t="s">
        <v>475</v>
      </c>
      <c r="E12436" t="s">
        <v>31</v>
      </c>
      <c r="F12436">
        <v>2012</v>
      </c>
      <c r="G12436" t="s">
        <v>480</v>
      </c>
      <c r="H12436">
        <v>11.254118399999999</v>
      </c>
    </row>
    <row r="12437" spans="1:8">
      <c r="A12437" t="s">
        <v>464</v>
      </c>
      <c r="B12437">
        <v>2100</v>
      </c>
      <c r="C12437" t="s">
        <v>509</v>
      </c>
      <c r="D12437" t="s">
        <v>475</v>
      </c>
      <c r="E12437" t="s">
        <v>26</v>
      </c>
      <c r="F12437">
        <v>2014</v>
      </c>
      <c r="G12437" t="s">
        <v>490</v>
      </c>
      <c r="H12437">
        <v>4.1784264000000002</v>
      </c>
    </row>
    <row r="12438" spans="1:8">
      <c r="A12438" t="s">
        <v>464</v>
      </c>
      <c r="B12438">
        <v>2100</v>
      </c>
      <c r="C12438" t="s">
        <v>509</v>
      </c>
      <c r="D12438" t="s">
        <v>475</v>
      </c>
      <c r="E12438" t="s">
        <v>32</v>
      </c>
      <c r="F12438">
        <v>2010</v>
      </c>
      <c r="G12438" t="s">
        <v>490</v>
      </c>
      <c r="H12438">
        <v>52.5317796</v>
      </c>
    </row>
    <row r="12439" spans="1:8">
      <c r="A12439" t="s">
        <v>502</v>
      </c>
      <c r="B12439">
        <v>2100</v>
      </c>
      <c r="C12439" t="s">
        <v>509</v>
      </c>
      <c r="D12439" t="s">
        <v>475</v>
      </c>
      <c r="E12439" t="s">
        <v>17</v>
      </c>
      <c r="F12439">
        <v>2009</v>
      </c>
      <c r="G12439" t="s">
        <v>490</v>
      </c>
      <c r="H12439">
        <v>0.19259280000000001</v>
      </c>
    </row>
    <row r="12440" spans="1:8">
      <c r="A12440" t="s">
        <v>502</v>
      </c>
      <c r="B12440">
        <v>2100</v>
      </c>
      <c r="C12440" t="s">
        <v>509</v>
      </c>
      <c r="D12440" t="s">
        <v>475</v>
      </c>
      <c r="E12440" t="s">
        <v>37</v>
      </c>
      <c r="F12440">
        <v>2010</v>
      </c>
      <c r="G12440" t="s">
        <v>490</v>
      </c>
      <c r="H12440">
        <v>6.0750468</v>
      </c>
    </row>
    <row r="12441" spans="1:8">
      <c r="A12441" t="s">
        <v>462</v>
      </c>
      <c r="B12441">
        <v>2100</v>
      </c>
      <c r="C12441" t="s">
        <v>509</v>
      </c>
      <c r="D12441" t="s">
        <v>475</v>
      </c>
      <c r="E12441" t="s">
        <v>3</v>
      </c>
      <c r="F12441">
        <v>2012</v>
      </c>
      <c r="G12441" t="s">
        <v>490</v>
      </c>
      <c r="H12441">
        <v>52.443856799999999</v>
      </c>
    </row>
    <row r="12442" spans="1:8">
      <c r="A12442" t="s">
        <v>438</v>
      </c>
      <c r="B12442">
        <v>2100</v>
      </c>
      <c r="C12442" t="s">
        <v>509</v>
      </c>
      <c r="D12442" t="s">
        <v>475</v>
      </c>
      <c r="E12442" t="s">
        <v>17</v>
      </c>
      <c r="F12442">
        <v>2013</v>
      </c>
      <c r="G12442" t="s">
        <v>490</v>
      </c>
      <c r="H12442">
        <v>7.95492E-2</v>
      </c>
    </row>
    <row r="12443" spans="1:8">
      <c r="A12443" t="s">
        <v>438</v>
      </c>
      <c r="B12443">
        <v>2100</v>
      </c>
      <c r="C12443" t="s">
        <v>509</v>
      </c>
      <c r="D12443" t="s">
        <v>475</v>
      </c>
      <c r="E12443" t="s">
        <v>30</v>
      </c>
      <c r="F12443">
        <v>2013</v>
      </c>
      <c r="G12443" t="s">
        <v>490</v>
      </c>
      <c r="H12443">
        <v>0.58615200000000001</v>
      </c>
    </row>
    <row r="12444" spans="1:8">
      <c r="A12444" t="s">
        <v>464</v>
      </c>
      <c r="B12444">
        <v>2121</v>
      </c>
      <c r="C12444" t="s">
        <v>441</v>
      </c>
      <c r="D12444" t="s">
        <v>475</v>
      </c>
      <c r="E12444" t="s">
        <v>26</v>
      </c>
      <c r="F12444">
        <v>2014</v>
      </c>
      <c r="G12444" t="s">
        <v>490</v>
      </c>
      <c r="H12444">
        <v>5.8615199999999999E-2</v>
      </c>
    </row>
    <row r="12445" spans="1:8">
      <c r="A12445" t="s">
        <v>462</v>
      </c>
      <c r="B12445">
        <v>2121</v>
      </c>
      <c r="C12445" t="s">
        <v>441</v>
      </c>
      <c r="D12445" t="s">
        <v>475</v>
      </c>
      <c r="E12445" t="s">
        <v>17</v>
      </c>
      <c r="F12445">
        <v>2010</v>
      </c>
      <c r="G12445" t="s">
        <v>490</v>
      </c>
      <c r="H12445">
        <v>0.14235120000000001</v>
      </c>
    </row>
    <row r="12446" spans="1:8">
      <c r="A12446" t="s">
        <v>463</v>
      </c>
      <c r="B12446">
        <v>2121</v>
      </c>
      <c r="C12446" t="s">
        <v>441</v>
      </c>
      <c r="D12446" t="s">
        <v>475</v>
      </c>
      <c r="E12446" t="s">
        <v>14</v>
      </c>
      <c r="F12446">
        <v>2012</v>
      </c>
      <c r="G12446" t="s">
        <v>490</v>
      </c>
      <c r="H12446">
        <v>25.108239600000001</v>
      </c>
    </row>
    <row r="12447" spans="1:8">
      <c r="A12447" t="s">
        <v>463</v>
      </c>
      <c r="B12447">
        <v>2121</v>
      </c>
      <c r="C12447" t="s">
        <v>441</v>
      </c>
      <c r="D12447" t="s">
        <v>475</v>
      </c>
      <c r="E12447" t="s">
        <v>20</v>
      </c>
      <c r="F12447">
        <v>2014</v>
      </c>
      <c r="G12447" t="s">
        <v>490</v>
      </c>
      <c r="H12447">
        <v>54.721476000000003</v>
      </c>
    </row>
    <row r="12448" spans="1:8">
      <c r="A12448" t="s">
        <v>438</v>
      </c>
      <c r="B12448">
        <v>2410</v>
      </c>
      <c r="C12448" t="s">
        <v>445</v>
      </c>
      <c r="D12448" t="s">
        <v>475</v>
      </c>
      <c r="E12448" t="s">
        <v>12</v>
      </c>
      <c r="F12448">
        <v>2009</v>
      </c>
      <c r="G12448" t="s">
        <v>490</v>
      </c>
      <c r="H12448">
        <v>0.1339776</v>
      </c>
    </row>
    <row r="12449" spans="1:8">
      <c r="A12449" t="s">
        <v>464</v>
      </c>
      <c r="B12449">
        <v>3286</v>
      </c>
      <c r="C12449" t="s">
        <v>511</v>
      </c>
      <c r="D12449" t="s">
        <v>475</v>
      </c>
      <c r="E12449" t="s">
        <v>13</v>
      </c>
      <c r="F12449">
        <v>2013</v>
      </c>
      <c r="G12449" t="s">
        <v>503</v>
      </c>
      <c r="H12449">
        <v>0.76199760000000005</v>
      </c>
    </row>
    <row r="12450" spans="1:8">
      <c r="A12450" t="s">
        <v>464</v>
      </c>
      <c r="B12450">
        <v>3286</v>
      </c>
      <c r="C12450" t="s">
        <v>511</v>
      </c>
      <c r="D12450" t="s">
        <v>475</v>
      </c>
      <c r="E12450" t="s">
        <v>31</v>
      </c>
      <c r="F12450">
        <v>2009</v>
      </c>
      <c r="G12450" t="s">
        <v>503</v>
      </c>
      <c r="H12450">
        <v>7.95492E-2</v>
      </c>
    </row>
    <row r="12451" spans="1:8">
      <c r="A12451" t="s">
        <v>429</v>
      </c>
      <c r="B12451">
        <v>5540</v>
      </c>
      <c r="C12451" t="s">
        <v>510</v>
      </c>
      <c r="D12451" t="s">
        <v>475</v>
      </c>
      <c r="E12451" t="s">
        <v>2</v>
      </c>
      <c r="F12451">
        <v>2012</v>
      </c>
      <c r="G12451" t="s">
        <v>483</v>
      </c>
      <c r="H12451">
        <v>8.6457420000000003</v>
      </c>
    </row>
    <row r="12452" spans="1:8">
      <c r="A12452" t="s">
        <v>429</v>
      </c>
      <c r="B12452">
        <v>5540</v>
      </c>
      <c r="C12452" t="s">
        <v>510</v>
      </c>
      <c r="D12452" t="s">
        <v>475</v>
      </c>
      <c r="E12452" t="s">
        <v>482</v>
      </c>
      <c r="F12452">
        <v>2011</v>
      </c>
      <c r="G12452" t="s">
        <v>483</v>
      </c>
      <c r="H12452">
        <v>73.846778400000005</v>
      </c>
    </row>
    <row r="12453" spans="1:8">
      <c r="A12453" t="s">
        <v>464</v>
      </c>
      <c r="B12453">
        <v>5540</v>
      </c>
      <c r="C12453" t="s">
        <v>510</v>
      </c>
      <c r="D12453" t="s">
        <v>475</v>
      </c>
      <c r="E12453" t="s">
        <v>25</v>
      </c>
      <c r="F12453">
        <v>2011</v>
      </c>
      <c r="G12453" t="s">
        <v>483</v>
      </c>
      <c r="H12453">
        <v>4.60548E-2</v>
      </c>
    </row>
    <row r="12454" spans="1:8">
      <c r="A12454" t="s">
        <v>429</v>
      </c>
      <c r="B12454">
        <v>5547</v>
      </c>
      <c r="C12454" t="s">
        <v>508</v>
      </c>
      <c r="D12454" t="s">
        <v>475</v>
      </c>
      <c r="E12454" t="s">
        <v>17</v>
      </c>
      <c r="F12454">
        <v>2013</v>
      </c>
      <c r="G12454" t="s">
        <v>483</v>
      </c>
      <c r="H12454">
        <v>5.2502471999999996</v>
      </c>
    </row>
    <row r="12455" spans="1:8">
      <c r="A12455" t="s">
        <v>429</v>
      </c>
      <c r="B12455">
        <v>5547</v>
      </c>
      <c r="C12455" t="s">
        <v>508</v>
      </c>
      <c r="D12455" t="s">
        <v>475</v>
      </c>
      <c r="E12455" t="s">
        <v>16</v>
      </c>
      <c r="F12455">
        <v>2012</v>
      </c>
      <c r="G12455" t="s">
        <v>483</v>
      </c>
      <c r="H12455">
        <v>1.4528196</v>
      </c>
    </row>
    <row r="12456" spans="1:8">
      <c r="A12456" t="s">
        <v>429</v>
      </c>
      <c r="B12456">
        <v>5547</v>
      </c>
      <c r="C12456" t="s">
        <v>508</v>
      </c>
      <c r="D12456" t="s">
        <v>475</v>
      </c>
      <c r="E12456" t="s">
        <v>37</v>
      </c>
      <c r="F12456">
        <v>2010</v>
      </c>
      <c r="G12456" t="s">
        <v>483</v>
      </c>
      <c r="H12456">
        <v>5.7777839999999996</v>
      </c>
    </row>
    <row r="12457" spans="1:8">
      <c r="A12457" t="s">
        <v>464</v>
      </c>
      <c r="B12457">
        <v>5547</v>
      </c>
      <c r="C12457" t="s">
        <v>508</v>
      </c>
      <c r="D12457" t="s">
        <v>475</v>
      </c>
      <c r="E12457" t="s">
        <v>13</v>
      </c>
      <c r="F12457">
        <v>2011</v>
      </c>
      <c r="G12457" t="s">
        <v>483</v>
      </c>
      <c r="H12457">
        <v>53.3021508</v>
      </c>
    </row>
    <row r="12458" spans="1:8">
      <c r="A12458" t="s">
        <v>464</v>
      </c>
      <c r="B12458">
        <v>5547</v>
      </c>
      <c r="C12458" t="s">
        <v>508</v>
      </c>
      <c r="D12458" t="s">
        <v>475</v>
      </c>
      <c r="E12458" t="s">
        <v>343</v>
      </c>
      <c r="F12458">
        <v>2014</v>
      </c>
      <c r="G12458" t="s">
        <v>483</v>
      </c>
      <c r="H12458">
        <v>0.93365640000000005</v>
      </c>
    </row>
    <row r="12459" spans="1:8">
      <c r="A12459" t="s">
        <v>464</v>
      </c>
      <c r="B12459">
        <v>2118</v>
      </c>
      <c r="C12459" t="s">
        <v>440</v>
      </c>
      <c r="D12459" t="s">
        <v>475</v>
      </c>
      <c r="E12459" t="s">
        <v>32</v>
      </c>
      <c r="F12459">
        <v>2013</v>
      </c>
      <c r="G12459" t="s">
        <v>480</v>
      </c>
      <c r="H12459">
        <v>17.048649600000001</v>
      </c>
    </row>
    <row r="12460" spans="1:8">
      <c r="A12460" t="s">
        <v>463</v>
      </c>
      <c r="B12460">
        <v>2121</v>
      </c>
      <c r="C12460" t="s">
        <v>441</v>
      </c>
      <c r="D12460" t="s">
        <v>475</v>
      </c>
      <c r="E12460" t="s">
        <v>13</v>
      </c>
      <c r="F12460">
        <v>2010</v>
      </c>
      <c r="G12460" t="s">
        <v>480</v>
      </c>
      <c r="H12460">
        <v>58.451914799999997</v>
      </c>
    </row>
    <row r="12461" spans="1:8">
      <c r="A12461" t="s">
        <v>464</v>
      </c>
      <c r="B12461">
        <v>3286</v>
      </c>
      <c r="C12461" t="s">
        <v>511</v>
      </c>
      <c r="D12461" t="s">
        <v>475</v>
      </c>
      <c r="E12461" t="s">
        <v>13</v>
      </c>
      <c r="F12461">
        <v>2009</v>
      </c>
      <c r="G12461" t="s">
        <v>480</v>
      </c>
      <c r="H12461">
        <v>0.84154680000000004</v>
      </c>
    </row>
    <row r="12462" spans="1:8">
      <c r="A12462" t="s">
        <v>464</v>
      </c>
      <c r="B12462">
        <v>3286</v>
      </c>
      <c r="C12462" t="s">
        <v>511</v>
      </c>
      <c r="D12462" t="s">
        <v>475</v>
      </c>
      <c r="E12462" t="s">
        <v>31</v>
      </c>
      <c r="F12462">
        <v>2010</v>
      </c>
      <c r="G12462" t="s">
        <v>480</v>
      </c>
      <c r="H12462">
        <v>7.95492E-2</v>
      </c>
    </row>
    <row r="12463" spans="1:8">
      <c r="A12463" t="s">
        <v>464</v>
      </c>
      <c r="B12463">
        <v>3286</v>
      </c>
      <c r="C12463" t="s">
        <v>511</v>
      </c>
      <c r="D12463" t="s">
        <v>475</v>
      </c>
      <c r="E12463" t="s">
        <v>32</v>
      </c>
      <c r="F12463">
        <v>2010</v>
      </c>
      <c r="G12463" t="s">
        <v>480</v>
      </c>
      <c r="H12463">
        <v>9.6296400000000004E-2</v>
      </c>
    </row>
    <row r="12464" spans="1:8">
      <c r="A12464" t="s">
        <v>464</v>
      </c>
      <c r="B12464">
        <v>5547</v>
      </c>
      <c r="C12464" t="s">
        <v>508</v>
      </c>
      <c r="D12464" t="s">
        <v>475</v>
      </c>
      <c r="E12464" t="s">
        <v>31</v>
      </c>
      <c r="F12464">
        <v>2014</v>
      </c>
      <c r="G12464" t="s">
        <v>480</v>
      </c>
      <c r="H12464">
        <v>0.11304359999999999</v>
      </c>
    </row>
    <row r="12465" spans="1:8">
      <c r="A12465" t="s">
        <v>464</v>
      </c>
      <c r="B12465">
        <v>2100</v>
      </c>
      <c r="C12465" t="s">
        <v>509</v>
      </c>
      <c r="D12465" t="s">
        <v>475</v>
      </c>
      <c r="E12465" t="s">
        <v>10</v>
      </c>
      <c r="F12465">
        <v>2010</v>
      </c>
      <c r="G12465" t="s">
        <v>490</v>
      </c>
      <c r="H12465">
        <v>1360.8481644000001</v>
      </c>
    </row>
    <row r="12466" spans="1:8">
      <c r="A12466" t="s">
        <v>464</v>
      </c>
      <c r="B12466">
        <v>2100</v>
      </c>
      <c r="C12466" t="s">
        <v>509</v>
      </c>
      <c r="D12466" t="s">
        <v>475</v>
      </c>
      <c r="E12466" t="s">
        <v>17</v>
      </c>
      <c r="F12466">
        <v>2014</v>
      </c>
      <c r="G12466" t="s">
        <v>490</v>
      </c>
      <c r="H12466">
        <v>44.1833004</v>
      </c>
    </row>
    <row r="12467" spans="1:8">
      <c r="A12467" t="s">
        <v>464</v>
      </c>
      <c r="B12467">
        <v>2100</v>
      </c>
      <c r="C12467" t="s">
        <v>509</v>
      </c>
      <c r="D12467" t="s">
        <v>475</v>
      </c>
      <c r="E12467" t="s">
        <v>18</v>
      </c>
      <c r="F12467">
        <v>2010</v>
      </c>
      <c r="G12467" t="s">
        <v>490</v>
      </c>
      <c r="H12467">
        <v>39.9127644</v>
      </c>
    </row>
    <row r="12468" spans="1:8">
      <c r="A12468" t="s">
        <v>464</v>
      </c>
      <c r="B12468">
        <v>2100</v>
      </c>
      <c r="C12468" t="s">
        <v>509</v>
      </c>
      <c r="D12468" t="s">
        <v>475</v>
      </c>
      <c r="E12468" t="s">
        <v>15</v>
      </c>
      <c r="F12468">
        <v>2010</v>
      </c>
      <c r="G12468" t="s">
        <v>490</v>
      </c>
      <c r="H12468">
        <v>517.06561320000003</v>
      </c>
    </row>
    <row r="12469" spans="1:8">
      <c r="A12469" t="s">
        <v>464</v>
      </c>
      <c r="B12469">
        <v>2100</v>
      </c>
      <c r="C12469" t="s">
        <v>509</v>
      </c>
      <c r="D12469" t="s">
        <v>475</v>
      </c>
      <c r="E12469" t="s">
        <v>22</v>
      </c>
      <c r="F12469">
        <v>2013</v>
      </c>
      <c r="G12469" t="s">
        <v>490</v>
      </c>
      <c r="H12469">
        <v>11.086646399999999</v>
      </c>
    </row>
    <row r="12470" spans="1:8">
      <c r="A12470" t="s">
        <v>464</v>
      </c>
      <c r="B12470">
        <v>2100</v>
      </c>
      <c r="C12470" t="s">
        <v>509</v>
      </c>
      <c r="D12470" t="s">
        <v>475</v>
      </c>
      <c r="E12470" t="s">
        <v>20</v>
      </c>
      <c r="F12470">
        <v>2014</v>
      </c>
      <c r="G12470" t="s">
        <v>490</v>
      </c>
      <c r="H12470">
        <v>549.68915879999997</v>
      </c>
    </row>
    <row r="12471" spans="1:8">
      <c r="A12471" t="s">
        <v>464</v>
      </c>
      <c r="B12471">
        <v>2100</v>
      </c>
      <c r="C12471" t="s">
        <v>509</v>
      </c>
      <c r="D12471" t="s">
        <v>475</v>
      </c>
      <c r="E12471" t="s">
        <v>28</v>
      </c>
      <c r="F12471">
        <v>2014</v>
      </c>
      <c r="G12471" t="s">
        <v>490</v>
      </c>
      <c r="H12471">
        <v>1199.0367180000001</v>
      </c>
    </row>
    <row r="12472" spans="1:8">
      <c r="A12472" t="s">
        <v>462</v>
      </c>
      <c r="B12472">
        <v>2100</v>
      </c>
      <c r="C12472" t="s">
        <v>509</v>
      </c>
      <c r="D12472" t="s">
        <v>475</v>
      </c>
      <c r="E12472" t="s">
        <v>15</v>
      </c>
      <c r="F12472">
        <v>2010</v>
      </c>
      <c r="G12472" t="s">
        <v>490</v>
      </c>
      <c r="H12472">
        <v>132.00561719999999</v>
      </c>
    </row>
    <row r="12473" spans="1:8">
      <c r="A12473" t="s">
        <v>462</v>
      </c>
      <c r="B12473">
        <v>2100</v>
      </c>
      <c r="C12473" t="s">
        <v>509</v>
      </c>
      <c r="D12473" t="s">
        <v>475</v>
      </c>
      <c r="E12473" t="s">
        <v>479</v>
      </c>
      <c r="F12473">
        <v>2009</v>
      </c>
      <c r="G12473" t="s">
        <v>490</v>
      </c>
      <c r="H12473">
        <v>141.6310704</v>
      </c>
    </row>
    <row r="12474" spans="1:8">
      <c r="A12474" t="s">
        <v>438</v>
      </c>
      <c r="B12474">
        <v>2100</v>
      </c>
      <c r="C12474" t="s">
        <v>509</v>
      </c>
      <c r="D12474" t="s">
        <v>475</v>
      </c>
      <c r="E12474" t="s">
        <v>37</v>
      </c>
      <c r="F12474">
        <v>2011</v>
      </c>
      <c r="G12474" t="s">
        <v>490</v>
      </c>
      <c r="H12474">
        <v>0.10048319999999999</v>
      </c>
    </row>
    <row r="12475" spans="1:8">
      <c r="A12475" t="s">
        <v>463</v>
      </c>
      <c r="B12475">
        <v>2100</v>
      </c>
      <c r="C12475" t="s">
        <v>509</v>
      </c>
      <c r="D12475" t="s">
        <v>475</v>
      </c>
      <c r="E12475" t="s">
        <v>30</v>
      </c>
      <c r="F12475">
        <v>2009</v>
      </c>
      <c r="G12475" t="s">
        <v>490</v>
      </c>
      <c r="H12475">
        <v>213.93291959999999</v>
      </c>
    </row>
    <row r="12476" spans="1:8">
      <c r="A12476" t="s">
        <v>463</v>
      </c>
      <c r="B12476">
        <v>2100</v>
      </c>
      <c r="C12476" t="s">
        <v>509</v>
      </c>
      <c r="D12476" t="s">
        <v>475</v>
      </c>
      <c r="E12476" t="s">
        <v>28</v>
      </c>
      <c r="F12476">
        <v>2013</v>
      </c>
      <c r="G12476" t="s">
        <v>490</v>
      </c>
      <c r="H12476">
        <v>59.812624800000002</v>
      </c>
    </row>
    <row r="12477" spans="1:8">
      <c r="A12477" t="s">
        <v>464</v>
      </c>
      <c r="B12477">
        <v>2118</v>
      </c>
      <c r="C12477" t="s">
        <v>440</v>
      </c>
      <c r="D12477" t="s">
        <v>475</v>
      </c>
      <c r="E12477" t="s">
        <v>17</v>
      </c>
      <c r="F12477">
        <v>2013</v>
      </c>
      <c r="G12477" t="s">
        <v>490</v>
      </c>
      <c r="H12477">
        <v>4.1365584000000002</v>
      </c>
    </row>
    <row r="12478" spans="1:8">
      <c r="A12478" t="s">
        <v>429</v>
      </c>
      <c r="B12478">
        <v>3106</v>
      </c>
      <c r="C12478" t="s">
        <v>525</v>
      </c>
      <c r="D12478" t="s">
        <v>475</v>
      </c>
      <c r="E12478" t="s">
        <v>3</v>
      </c>
      <c r="F12478">
        <v>2009</v>
      </c>
      <c r="G12478" t="s">
        <v>503</v>
      </c>
      <c r="H12478">
        <v>5.5684440000000004</v>
      </c>
    </row>
    <row r="12479" spans="1:8">
      <c r="A12479" t="s">
        <v>429</v>
      </c>
      <c r="B12479">
        <v>3106</v>
      </c>
      <c r="C12479" t="s">
        <v>525</v>
      </c>
      <c r="D12479" t="s">
        <v>475</v>
      </c>
      <c r="E12479" t="s">
        <v>482</v>
      </c>
      <c r="F12479">
        <v>2012</v>
      </c>
      <c r="G12479" t="s">
        <v>503</v>
      </c>
      <c r="H12479">
        <v>44.216794800000002</v>
      </c>
    </row>
    <row r="12480" spans="1:8">
      <c r="A12480" t="s">
        <v>438</v>
      </c>
      <c r="B12480">
        <v>3295</v>
      </c>
      <c r="C12480" t="s">
        <v>448</v>
      </c>
      <c r="D12480" t="s">
        <v>475</v>
      </c>
      <c r="E12480" t="s">
        <v>30</v>
      </c>
      <c r="F12480">
        <v>2010</v>
      </c>
      <c r="G12480" t="s">
        <v>503</v>
      </c>
      <c r="H12480">
        <v>2.93076E-2</v>
      </c>
    </row>
    <row r="12481" spans="1:8">
      <c r="A12481" t="s">
        <v>429</v>
      </c>
      <c r="B12481">
        <v>5542</v>
      </c>
      <c r="C12481" t="s">
        <v>524</v>
      </c>
      <c r="D12481" t="s">
        <v>475</v>
      </c>
      <c r="E12481" t="s">
        <v>37</v>
      </c>
      <c r="F12481">
        <v>2011</v>
      </c>
      <c r="G12481" t="s">
        <v>483</v>
      </c>
      <c r="H12481">
        <v>78.724400399999993</v>
      </c>
    </row>
    <row r="12482" spans="1:8">
      <c r="A12482" t="s">
        <v>429</v>
      </c>
      <c r="B12482">
        <v>5548</v>
      </c>
      <c r="C12482" t="s">
        <v>526</v>
      </c>
      <c r="D12482" t="s">
        <v>475</v>
      </c>
      <c r="E12482" t="s">
        <v>5</v>
      </c>
      <c r="F12482">
        <v>2009</v>
      </c>
      <c r="G12482" t="s">
        <v>483</v>
      </c>
      <c r="H12482">
        <v>3.7429991999999999</v>
      </c>
    </row>
    <row r="12483" spans="1:8">
      <c r="A12483" t="s">
        <v>429</v>
      </c>
      <c r="B12483">
        <v>5548</v>
      </c>
      <c r="C12483" t="s">
        <v>526</v>
      </c>
      <c r="D12483" t="s">
        <v>475</v>
      </c>
      <c r="E12483" t="s">
        <v>3</v>
      </c>
      <c r="F12483">
        <v>2011</v>
      </c>
      <c r="G12483" t="s">
        <v>483</v>
      </c>
      <c r="H12483">
        <v>8.3736000000000005E-2</v>
      </c>
    </row>
    <row r="12484" spans="1:8">
      <c r="A12484" t="s">
        <v>429</v>
      </c>
      <c r="B12484">
        <v>3106</v>
      </c>
      <c r="C12484" t="s">
        <v>525</v>
      </c>
      <c r="D12484" t="s">
        <v>475</v>
      </c>
      <c r="E12484" t="s">
        <v>37</v>
      </c>
      <c r="F12484">
        <v>2012</v>
      </c>
      <c r="G12484" t="s">
        <v>480</v>
      </c>
      <c r="H12484">
        <v>113.6213784</v>
      </c>
    </row>
    <row r="12485" spans="1:8">
      <c r="A12485" t="s">
        <v>464</v>
      </c>
      <c r="B12485">
        <v>3295</v>
      </c>
      <c r="C12485" t="s">
        <v>448</v>
      </c>
      <c r="D12485" t="s">
        <v>475</v>
      </c>
      <c r="E12485" t="s">
        <v>25</v>
      </c>
      <c r="F12485">
        <v>2011</v>
      </c>
      <c r="G12485" t="s">
        <v>480</v>
      </c>
      <c r="H12485">
        <v>4.1868000000000002E-2</v>
      </c>
    </row>
    <row r="12486" spans="1:8">
      <c r="A12486" t="s">
        <v>429</v>
      </c>
      <c r="B12486">
        <v>5542</v>
      </c>
      <c r="C12486" t="s">
        <v>524</v>
      </c>
      <c r="D12486" t="s">
        <v>475</v>
      </c>
      <c r="E12486" t="s">
        <v>3</v>
      </c>
      <c r="F12486">
        <v>2009</v>
      </c>
      <c r="G12486" t="s">
        <v>480</v>
      </c>
      <c r="H12486">
        <v>6.4058039999999998</v>
      </c>
    </row>
    <row r="12487" spans="1:8">
      <c r="A12487" t="s">
        <v>429</v>
      </c>
      <c r="B12487">
        <v>5542</v>
      </c>
      <c r="C12487" t="s">
        <v>524</v>
      </c>
      <c r="D12487" t="s">
        <v>475</v>
      </c>
      <c r="E12487" t="s">
        <v>16</v>
      </c>
      <c r="F12487">
        <v>2011</v>
      </c>
      <c r="G12487" t="s">
        <v>480</v>
      </c>
      <c r="H12487">
        <v>0.28888920000000001</v>
      </c>
    </row>
    <row r="12488" spans="1:8">
      <c r="A12488" t="s">
        <v>429</v>
      </c>
      <c r="B12488">
        <v>3106</v>
      </c>
      <c r="C12488" t="s">
        <v>525</v>
      </c>
      <c r="D12488" t="s">
        <v>475</v>
      </c>
      <c r="E12488" t="s">
        <v>17</v>
      </c>
      <c r="F12488">
        <v>2014</v>
      </c>
      <c r="G12488" t="s">
        <v>503</v>
      </c>
      <c r="H12488">
        <v>10.4921208</v>
      </c>
    </row>
    <row r="12489" spans="1:8">
      <c r="A12489" t="s">
        <v>464</v>
      </c>
      <c r="B12489">
        <v>3106</v>
      </c>
      <c r="C12489" t="s">
        <v>525</v>
      </c>
      <c r="D12489" t="s">
        <v>475</v>
      </c>
      <c r="E12489" t="s">
        <v>17</v>
      </c>
      <c r="F12489">
        <v>2012</v>
      </c>
      <c r="G12489" t="s">
        <v>503</v>
      </c>
      <c r="H12489">
        <v>5.589378</v>
      </c>
    </row>
    <row r="12490" spans="1:8">
      <c r="A12490" t="s">
        <v>464</v>
      </c>
      <c r="B12490">
        <v>3106</v>
      </c>
      <c r="C12490" t="s">
        <v>525</v>
      </c>
      <c r="D12490" t="s">
        <v>475</v>
      </c>
      <c r="E12490" t="s">
        <v>28</v>
      </c>
      <c r="F12490">
        <v>2009</v>
      </c>
      <c r="G12490" t="s">
        <v>503</v>
      </c>
      <c r="H12490">
        <v>434.631708</v>
      </c>
    </row>
    <row r="12491" spans="1:8">
      <c r="A12491" t="s">
        <v>464</v>
      </c>
      <c r="B12491">
        <v>3295</v>
      </c>
      <c r="C12491" t="s">
        <v>448</v>
      </c>
      <c r="D12491" t="s">
        <v>475</v>
      </c>
      <c r="E12491" t="s">
        <v>10</v>
      </c>
      <c r="F12491">
        <v>2009</v>
      </c>
      <c r="G12491" t="s">
        <v>503</v>
      </c>
      <c r="H12491">
        <v>1.1262492</v>
      </c>
    </row>
    <row r="12492" spans="1:8">
      <c r="A12492" t="s">
        <v>464</v>
      </c>
      <c r="B12492">
        <v>3295</v>
      </c>
      <c r="C12492" t="s">
        <v>448</v>
      </c>
      <c r="D12492" t="s">
        <v>475</v>
      </c>
      <c r="E12492" t="s">
        <v>20</v>
      </c>
      <c r="F12492">
        <v>2010</v>
      </c>
      <c r="G12492" t="s">
        <v>503</v>
      </c>
      <c r="H12492">
        <v>13.9587912</v>
      </c>
    </row>
    <row r="12493" spans="1:8">
      <c r="A12493" t="s">
        <v>464</v>
      </c>
      <c r="B12493">
        <v>3295</v>
      </c>
      <c r="C12493" t="s">
        <v>448</v>
      </c>
      <c r="D12493" t="s">
        <v>475</v>
      </c>
      <c r="E12493" t="s">
        <v>24</v>
      </c>
      <c r="F12493">
        <v>2012</v>
      </c>
      <c r="G12493" t="s">
        <v>503</v>
      </c>
      <c r="H12493">
        <v>6.6988800000000001E-2</v>
      </c>
    </row>
    <row r="12494" spans="1:8">
      <c r="A12494" t="s">
        <v>464</v>
      </c>
      <c r="B12494">
        <v>3295</v>
      </c>
      <c r="C12494" t="s">
        <v>448</v>
      </c>
      <c r="D12494" t="s">
        <v>475</v>
      </c>
      <c r="E12494" t="s">
        <v>352</v>
      </c>
      <c r="F12494">
        <v>2009</v>
      </c>
      <c r="G12494" t="s">
        <v>503</v>
      </c>
      <c r="H12494">
        <v>7.95492E-2</v>
      </c>
    </row>
    <row r="12495" spans="1:8">
      <c r="A12495" t="s">
        <v>429</v>
      </c>
      <c r="B12495">
        <v>5542</v>
      </c>
      <c r="C12495" t="s">
        <v>524</v>
      </c>
      <c r="D12495" t="s">
        <v>475</v>
      </c>
      <c r="E12495" t="s">
        <v>9</v>
      </c>
      <c r="F12495">
        <v>2014</v>
      </c>
      <c r="G12495" t="s">
        <v>483</v>
      </c>
      <c r="H12495">
        <v>25.455743999999999</v>
      </c>
    </row>
    <row r="12496" spans="1:8">
      <c r="A12496" t="s">
        <v>429</v>
      </c>
      <c r="B12496">
        <v>5542</v>
      </c>
      <c r="C12496" t="s">
        <v>524</v>
      </c>
      <c r="D12496" t="s">
        <v>475</v>
      </c>
      <c r="E12496" t="s">
        <v>11</v>
      </c>
      <c r="F12496">
        <v>2011</v>
      </c>
      <c r="G12496" t="s">
        <v>483</v>
      </c>
      <c r="H12496">
        <v>4.1072508000000001</v>
      </c>
    </row>
    <row r="12497" spans="1:8">
      <c r="A12497" t="s">
        <v>429</v>
      </c>
      <c r="B12497">
        <v>5542</v>
      </c>
      <c r="C12497" t="s">
        <v>524</v>
      </c>
      <c r="D12497" t="s">
        <v>475</v>
      </c>
      <c r="E12497" t="s">
        <v>10</v>
      </c>
      <c r="F12497">
        <v>2010</v>
      </c>
      <c r="G12497" t="s">
        <v>483</v>
      </c>
      <c r="H12497">
        <v>177.3444744</v>
      </c>
    </row>
    <row r="12498" spans="1:8">
      <c r="A12498" t="s">
        <v>429</v>
      </c>
      <c r="B12498">
        <v>5542</v>
      </c>
      <c r="C12498" t="s">
        <v>524</v>
      </c>
      <c r="D12498" t="s">
        <v>475</v>
      </c>
      <c r="E12498" t="s">
        <v>14</v>
      </c>
      <c r="F12498">
        <v>2013</v>
      </c>
      <c r="G12498" t="s">
        <v>483</v>
      </c>
      <c r="H12498">
        <v>3.7262520000000001</v>
      </c>
    </row>
    <row r="12499" spans="1:8">
      <c r="A12499" t="s">
        <v>429</v>
      </c>
      <c r="B12499">
        <v>5542</v>
      </c>
      <c r="C12499" t="s">
        <v>524</v>
      </c>
      <c r="D12499" t="s">
        <v>475</v>
      </c>
      <c r="E12499" t="s">
        <v>19</v>
      </c>
      <c r="F12499">
        <v>2012</v>
      </c>
      <c r="G12499" t="s">
        <v>483</v>
      </c>
      <c r="H12499">
        <v>7.1175600000000006E-2</v>
      </c>
    </row>
    <row r="12500" spans="1:8">
      <c r="A12500" t="s">
        <v>429</v>
      </c>
      <c r="B12500">
        <v>5542</v>
      </c>
      <c r="C12500" t="s">
        <v>524</v>
      </c>
      <c r="D12500" t="s">
        <v>475</v>
      </c>
      <c r="E12500" t="s">
        <v>17</v>
      </c>
      <c r="F12500">
        <v>2013</v>
      </c>
      <c r="G12500" t="s">
        <v>483</v>
      </c>
      <c r="H12500">
        <v>3.2154623999999998</v>
      </c>
    </row>
    <row r="12501" spans="1:8">
      <c r="A12501" t="s">
        <v>429</v>
      </c>
      <c r="B12501">
        <v>5542</v>
      </c>
      <c r="C12501" t="s">
        <v>524</v>
      </c>
      <c r="D12501" t="s">
        <v>475</v>
      </c>
      <c r="E12501" t="s">
        <v>33</v>
      </c>
      <c r="F12501">
        <v>2012</v>
      </c>
      <c r="G12501" t="s">
        <v>483</v>
      </c>
      <c r="H12501">
        <v>3.7681199999999998E-2</v>
      </c>
    </row>
    <row r="12502" spans="1:8">
      <c r="A12502" t="s">
        <v>429</v>
      </c>
      <c r="B12502">
        <v>5548</v>
      </c>
      <c r="C12502" t="s">
        <v>526</v>
      </c>
      <c r="D12502" t="s">
        <v>475</v>
      </c>
      <c r="E12502" t="s">
        <v>10</v>
      </c>
      <c r="F12502">
        <v>2014</v>
      </c>
      <c r="G12502" t="s">
        <v>483</v>
      </c>
      <c r="H12502">
        <v>4.3835796</v>
      </c>
    </row>
    <row r="12503" spans="1:8">
      <c r="A12503" t="s">
        <v>429</v>
      </c>
      <c r="B12503">
        <v>5548</v>
      </c>
      <c r="C12503" t="s">
        <v>526</v>
      </c>
      <c r="D12503" t="s">
        <v>475</v>
      </c>
      <c r="E12503" t="s">
        <v>20</v>
      </c>
      <c r="F12503">
        <v>2010</v>
      </c>
      <c r="G12503" t="s">
        <v>483</v>
      </c>
      <c r="H12503">
        <v>2.7381671999999999</v>
      </c>
    </row>
    <row r="12504" spans="1:8">
      <c r="A12504" t="s">
        <v>464</v>
      </c>
      <c r="B12504">
        <v>5548</v>
      </c>
      <c r="C12504" t="s">
        <v>526</v>
      </c>
      <c r="D12504" t="s">
        <v>475</v>
      </c>
      <c r="E12504" t="s">
        <v>23</v>
      </c>
      <c r="F12504">
        <v>2009</v>
      </c>
      <c r="G12504" t="s">
        <v>483</v>
      </c>
      <c r="H12504">
        <v>2.5120799999999999E-2</v>
      </c>
    </row>
    <row r="12505" spans="1:8">
      <c r="A12505" t="s">
        <v>464</v>
      </c>
      <c r="B12505">
        <v>3106</v>
      </c>
      <c r="C12505" t="s">
        <v>525</v>
      </c>
      <c r="D12505" t="s">
        <v>475</v>
      </c>
      <c r="E12505" t="s">
        <v>28</v>
      </c>
      <c r="F12505">
        <v>2013</v>
      </c>
      <c r="G12505" t="s">
        <v>480</v>
      </c>
      <c r="H12505">
        <v>335.94045840000001</v>
      </c>
    </row>
    <row r="12506" spans="1:8">
      <c r="A12506" t="s">
        <v>464</v>
      </c>
      <c r="B12506">
        <v>3106</v>
      </c>
      <c r="C12506" t="s">
        <v>525</v>
      </c>
      <c r="D12506" t="s">
        <v>475</v>
      </c>
      <c r="E12506" t="s">
        <v>17</v>
      </c>
      <c r="F12506">
        <v>2012</v>
      </c>
      <c r="G12506" t="s">
        <v>480</v>
      </c>
      <c r="H12506">
        <v>5.589378</v>
      </c>
    </row>
    <row r="12507" spans="1:8">
      <c r="A12507" t="s">
        <v>464</v>
      </c>
      <c r="B12507">
        <v>3295</v>
      </c>
      <c r="C12507" t="s">
        <v>448</v>
      </c>
      <c r="D12507" t="s">
        <v>475</v>
      </c>
      <c r="E12507" t="s">
        <v>24</v>
      </c>
      <c r="F12507">
        <v>2012</v>
      </c>
      <c r="G12507" t="s">
        <v>480</v>
      </c>
      <c r="H12507">
        <v>6.6988800000000001E-2</v>
      </c>
    </row>
    <row r="12508" spans="1:8">
      <c r="A12508" t="s">
        <v>429</v>
      </c>
      <c r="B12508">
        <v>5542</v>
      </c>
      <c r="C12508" t="s">
        <v>524</v>
      </c>
      <c r="D12508" t="s">
        <v>475</v>
      </c>
      <c r="E12508" t="s">
        <v>35</v>
      </c>
      <c r="F12508">
        <v>2009</v>
      </c>
      <c r="G12508" t="s">
        <v>480</v>
      </c>
      <c r="H12508">
        <v>0.93784319999999999</v>
      </c>
    </row>
    <row r="12509" spans="1:8">
      <c r="A12509" t="s">
        <v>429</v>
      </c>
      <c r="B12509">
        <v>5548</v>
      </c>
      <c r="C12509" t="s">
        <v>526</v>
      </c>
      <c r="D12509" t="s">
        <v>475</v>
      </c>
      <c r="E12509" t="s">
        <v>11</v>
      </c>
      <c r="F12509">
        <v>2013</v>
      </c>
      <c r="G12509" t="s">
        <v>480</v>
      </c>
      <c r="H12509">
        <v>0.82061280000000003</v>
      </c>
    </row>
    <row r="12510" spans="1:8">
      <c r="A12510" t="s">
        <v>429</v>
      </c>
      <c r="B12510">
        <v>5548</v>
      </c>
      <c r="C12510" t="s">
        <v>526</v>
      </c>
      <c r="D12510" t="s">
        <v>475</v>
      </c>
      <c r="E12510" t="s">
        <v>14</v>
      </c>
      <c r="F12510">
        <v>2010</v>
      </c>
      <c r="G12510" t="s">
        <v>480</v>
      </c>
      <c r="H12510">
        <v>0.69500879999999998</v>
      </c>
    </row>
    <row r="12511" spans="1:8">
      <c r="A12511" t="s">
        <v>429</v>
      </c>
      <c r="B12511">
        <v>5548</v>
      </c>
      <c r="C12511" t="s">
        <v>526</v>
      </c>
      <c r="D12511" t="s">
        <v>475</v>
      </c>
      <c r="E12511" t="s">
        <v>34</v>
      </c>
      <c r="F12511">
        <v>2009</v>
      </c>
      <c r="G12511" t="s">
        <v>480</v>
      </c>
      <c r="H12511">
        <v>8.2312487999999995</v>
      </c>
    </row>
    <row r="12512" spans="1:8">
      <c r="A12512" t="s">
        <v>429</v>
      </c>
      <c r="B12512">
        <v>3106</v>
      </c>
      <c r="C12512" t="s">
        <v>525</v>
      </c>
      <c r="D12512" t="s">
        <v>475</v>
      </c>
      <c r="E12512" t="s">
        <v>28</v>
      </c>
      <c r="F12512">
        <v>2012</v>
      </c>
      <c r="G12512" t="s">
        <v>503</v>
      </c>
      <c r="H12512">
        <v>15.6628188</v>
      </c>
    </row>
    <row r="12513" spans="1:8">
      <c r="A12513" t="s">
        <v>464</v>
      </c>
      <c r="B12513">
        <v>3106</v>
      </c>
      <c r="C12513" t="s">
        <v>525</v>
      </c>
      <c r="D12513" t="s">
        <v>475</v>
      </c>
      <c r="E12513" t="s">
        <v>482</v>
      </c>
      <c r="F12513">
        <v>2010</v>
      </c>
      <c r="G12513" t="s">
        <v>503</v>
      </c>
      <c r="H12513">
        <v>0.96296400000000004</v>
      </c>
    </row>
    <row r="12514" spans="1:8">
      <c r="A12514" t="s">
        <v>429</v>
      </c>
      <c r="B12514">
        <v>5542</v>
      </c>
      <c r="C12514" t="s">
        <v>524</v>
      </c>
      <c r="D12514" t="s">
        <v>475</v>
      </c>
      <c r="E12514" t="s">
        <v>22</v>
      </c>
      <c r="F12514">
        <v>2014</v>
      </c>
      <c r="G12514" t="s">
        <v>483</v>
      </c>
      <c r="H12514">
        <v>0.87504119999999996</v>
      </c>
    </row>
    <row r="12515" spans="1:8">
      <c r="A12515" t="s">
        <v>429</v>
      </c>
      <c r="B12515">
        <v>5542</v>
      </c>
      <c r="C12515" t="s">
        <v>524</v>
      </c>
      <c r="D12515" t="s">
        <v>475</v>
      </c>
      <c r="E12515" t="s">
        <v>28</v>
      </c>
      <c r="F12515">
        <v>2009</v>
      </c>
      <c r="G12515" t="s">
        <v>483</v>
      </c>
      <c r="H12515">
        <v>10.9401084</v>
      </c>
    </row>
    <row r="12516" spans="1:8">
      <c r="A12516" t="s">
        <v>429</v>
      </c>
      <c r="B12516">
        <v>5542</v>
      </c>
      <c r="C12516" t="s">
        <v>524</v>
      </c>
      <c r="D12516" t="s">
        <v>475</v>
      </c>
      <c r="E12516" t="s">
        <v>29</v>
      </c>
      <c r="F12516">
        <v>2014</v>
      </c>
      <c r="G12516" t="s">
        <v>483</v>
      </c>
      <c r="H12516">
        <v>0.96715079999999998</v>
      </c>
    </row>
    <row r="12517" spans="1:8">
      <c r="A12517" t="s">
        <v>429</v>
      </c>
      <c r="B12517">
        <v>5548</v>
      </c>
      <c r="C12517" t="s">
        <v>526</v>
      </c>
      <c r="D12517" t="s">
        <v>475</v>
      </c>
      <c r="E12517" t="s">
        <v>28</v>
      </c>
      <c r="F12517">
        <v>2011</v>
      </c>
      <c r="G12517" t="s">
        <v>483</v>
      </c>
      <c r="H12517">
        <v>0.14235120000000001</v>
      </c>
    </row>
    <row r="12518" spans="1:8">
      <c r="A12518" t="s">
        <v>429</v>
      </c>
      <c r="B12518">
        <v>3106</v>
      </c>
      <c r="C12518" t="s">
        <v>525</v>
      </c>
      <c r="D12518" t="s">
        <v>475</v>
      </c>
      <c r="E12518" t="s">
        <v>29</v>
      </c>
      <c r="F12518">
        <v>2014</v>
      </c>
      <c r="G12518" t="s">
        <v>480</v>
      </c>
      <c r="H12518">
        <v>416.75825880000002</v>
      </c>
    </row>
    <row r="12519" spans="1:8">
      <c r="A12519" t="s">
        <v>464</v>
      </c>
      <c r="B12519">
        <v>3106</v>
      </c>
      <c r="C12519" t="s">
        <v>525</v>
      </c>
      <c r="D12519" t="s">
        <v>475</v>
      </c>
      <c r="E12519" t="s">
        <v>14</v>
      </c>
      <c r="F12519">
        <v>2012</v>
      </c>
      <c r="G12519" t="s">
        <v>480</v>
      </c>
      <c r="H12519">
        <v>37.178784</v>
      </c>
    </row>
    <row r="12520" spans="1:8">
      <c r="A12520" t="s">
        <v>464</v>
      </c>
      <c r="B12520">
        <v>3106</v>
      </c>
      <c r="C12520" t="s">
        <v>525</v>
      </c>
      <c r="D12520" t="s">
        <v>475</v>
      </c>
      <c r="E12520" t="s">
        <v>15</v>
      </c>
      <c r="F12520">
        <v>2014</v>
      </c>
      <c r="G12520" t="s">
        <v>480</v>
      </c>
      <c r="H12520">
        <v>17.094704400000001</v>
      </c>
    </row>
    <row r="12521" spans="1:8">
      <c r="A12521" t="s">
        <v>464</v>
      </c>
      <c r="B12521">
        <v>3295</v>
      </c>
      <c r="C12521" t="s">
        <v>448</v>
      </c>
      <c r="D12521" t="s">
        <v>475</v>
      </c>
      <c r="E12521" t="s">
        <v>3</v>
      </c>
      <c r="F12521">
        <v>2013</v>
      </c>
      <c r="G12521" t="s">
        <v>480</v>
      </c>
      <c r="H12521">
        <v>0.79549199999999998</v>
      </c>
    </row>
    <row r="12522" spans="1:8">
      <c r="A12522" t="s">
        <v>464</v>
      </c>
      <c r="B12522">
        <v>3295</v>
      </c>
      <c r="C12522" t="s">
        <v>448</v>
      </c>
      <c r="D12522" t="s">
        <v>475</v>
      </c>
      <c r="E12522" t="s">
        <v>14</v>
      </c>
      <c r="F12522">
        <v>2014</v>
      </c>
      <c r="G12522" t="s">
        <v>480</v>
      </c>
      <c r="H12522">
        <v>21.863469599999998</v>
      </c>
    </row>
    <row r="12523" spans="1:8">
      <c r="A12523" t="s">
        <v>464</v>
      </c>
      <c r="B12523">
        <v>3295</v>
      </c>
      <c r="C12523" t="s">
        <v>448</v>
      </c>
      <c r="D12523" t="s">
        <v>475</v>
      </c>
      <c r="E12523" t="s">
        <v>482</v>
      </c>
      <c r="F12523">
        <v>2011</v>
      </c>
      <c r="G12523" t="s">
        <v>480</v>
      </c>
      <c r="H12523">
        <v>6.7198140000000004</v>
      </c>
    </row>
    <row r="12524" spans="1:8">
      <c r="A12524" t="s">
        <v>429</v>
      </c>
      <c r="B12524">
        <v>5542</v>
      </c>
      <c r="C12524" t="s">
        <v>524</v>
      </c>
      <c r="D12524" t="s">
        <v>475</v>
      </c>
      <c r="E12524" t="s">
        <v>23</v>
      </c>
      <c r="F12524">
        <v>2014</v>
      </c>
      <c r="G12524" t="s">
        <v>480</v>
      </c>
      <c r="H12524">
        <v>0.69919560000000003</v>
      </c>
    </row>
    <row r="12525" spans="1:8">
      <c r="A12525" t="s">
        <v>429</v>
      </c>
      <c r="B12525">
        <v>5542</v>
      </c>
      <c r="C12525" t="s">
        <v>524</v>
      </c>
      <c r="D12525" t="s">
        <v>475</v>
      </c>
      <c r="E12525" t="s">
        <v>27</v>
      </c>
      <c r="F12525">
        <v>2013</v>
      </c>
      <c r="G12525" t="s">
        <v>480</v>
      </c>
      <c r="H12525">
        <v>5.8615199999999999E-2</v>
      </c>
    </row>
    <row r="12526" spans="1:8">
      <c r="A12526" t="s">
        <v>429</v>
      </c>
      <c r="B12526">
        <v>3106</v>
      </c>
      <c r="C12526" t="s">
        <v>525</v>
      </c>
      <c r="D12526" t="s">
        <v>475</v>
      </c>
      <c r="E12526" t="s">
        <v>36</v>
      </c>
      <c r="F12526">
        <v>2009</v>
      </c>
      <c r="G12526" t="s">
        <v>480</v>
      </c>
      <c r="H12526">
        <v>0.11304359999999999</v>
      </c>
    </row>
    <row r="12527" spans="1:8">
      <c r="A12527" t="s">
        <v>429</v>
      </c>
      <c r="B12527">
        <v>5542</v>
      </c>
      <c r="C12527" t="s">
        <v>524</v>
      </c>
      <c r="D12527" t="s">
        <v>475</v>
      </c>
      <c r="E12527" t="s">
        <v>479</v>
      </c>
      <c r="F12527">
        <v>2013</v>
      </c>
      <c r="G12527" t="s">
        <v>483</v>
      </c>
      <c r="H12527">
        <v>8.5117644000000006</v>
      </c>
    </row>
    <row r="12528" spans="1:8">
      <c r="A12528" t="s">
        <v>429</v>
      </c>
      <c r="B12528">
        <v>3106</v>
      </c>
      <c r="C12528" t="s">
        <v>525</v>
      </c>
      <c r="D12528" t="s">
        <v>475</v>
      </c>
      <c r="E12528" t="s">
        <v>29</v>
      </c>
      <c r="F12528">
        <v>2012</v>
      </c>
      <c r="G12528" t="s">
        <v>503</v>
      </c>
      <c r="H12528">
        <v>397.74599999999998</v>
      </c>
    </row>
    <row r="12529" spans="1:8">
      <c r="A12529" t="s">
        <v>464</v>
      </c>
      <c r="B12529">
        <v>3295</v>
      </c>
      <c r="C12529" t="s">
        <v>448</v>
      </c>
      <c r="D12529" t="s">
        <v>475</v>
      </c>
      <c r="E12529" t="s">
        <v>2</v>
      </c>
      <c r="F12529">
        <v>2012</v>
      </c>
      <c r="G12529" t="s">
        <v>503</v>
      </c>
      <c r="H12529">
        <v>4.60548E-2</v>
      </c>
    </row>
    <row r="12530" spans="1:8">
      <c r="A12530" t="s">
        <v>464</v>
      </c>
      <c r="B12530">
        <v>3295</v>
      </c>
      <c r="C12530" t="s">
        <v>448</v>
      </c>
      <c r="D12530" t="s">
        <v>475</v>
      </c>
      <c r="E12530" t="s">
        <v>29</v>
      </c>
      <c r="F12530">
        <v>2011</v>
      </c>
      <c r="G12530" t="s">
        <v>480</v>
      </c>
      <c r="H12530">
        <v>0.67826160000000002</v>
      </c>
    </row>
    <row r="12531" spans="1:8">
      <c r="A12531" t="s">
        <v>429</v>
      </c>
      <c r="B12531">
        <v>5542</v>
      </c>
      <c r="C12531" t="s">
        <v>524</v>
      </c>
      <c r="D12531" t="s">
        <v>475</v>
      </c>
      <c r="E12531" t="s">
        <v>30</v>
      </c>
      <c r="F12531">
        <v>2013</v>
      </c>
      <c r="G12531" t="s">
        <v>483</v>
      </c>
      <c r="H12531">
        <v>7.5948551999999996</v>
      </c>
    </row>
    <row r="12532" spans="1:8">
      <c r="A12532" t="s">
        <v>429</v>
      </c>
      <c r="B12532">
        <v>5542</v>
      </c>
      <c r="C12532" t="s">
        <v>524</v>
      </c>
      <c r="D12532" t="s">
        <v>475</v>
      </c>
      <c r="E12532" t="s">
        <v>31</v>
      </c>
      <c r="F12532">
        <v>2012</v>
      </c>
      <c r="G12532" t="s">
        <v>483</v>
      </c>
      <c r="H12532">
        <v>2.3822892000000002</v>
      </c>
    </row>
    <row r="12533" spans="1:8">
      <c r="A12533" t="s">
        <v>429</v>
      </c>
      <c r="B12533">
        <v>5548</v>
      </c>
      <c r="C12533" t="s">
        <v>526</v>
      </c>
      <c r="D12533" t="s">
        <v>475</v>
      </c>
      <c r="E12533" t="s">
        <v>30</v>
      </c>
      <c r="F12533">
        <v>2009</v>
      </c>
      <c r="G12533" t="s">
        <v>480</v>
      </c>
      <c r="H12533">
        <v>3.3494400000000001E-2</v>
      </c>
    </row>
    <row r="12534" spans="1:8">
      <c r="A12534" t="s">
        <v>429</v>
      </c>
      <c r="B12534">
        <v>3106</v>
      </c>
      <c r="C12534" t="s">
        <v>525</v>
      </c>
      <c r="D12534" t="s">
        <v>475</v>
      </c>
      <c r="E12534" t="s">
        <v>15</v>
      </c>
      <c r="F12534">
        <v>2011</v>
      </c>
      <c r="G12534" t="s">
        <v>503</v>
      </c>
      <c r="H12534">
        <v>1.1764908000000001</v>
      </c>
    </row>
    <row r="12535" spans="1:8">
      <c r="A12535" t="s">
        <v>429</v>
      </c>
      <c r="B12535">
        <v>3106</v>
      </c>
      <c r="C12535" t="s">
        <v>525</v>
      </c>
      <c r="D12535" t="s">
        <v>475</v>
      </c>
      <c r="E12535" t="s">
        <v>37</v>
      </c>
      <c r="F12535">
        <v>2013</v>
      </c>
      <c r="G12535" t="s">
        <v>503</v>
      </c>
      <c r="H12535">
        <v>99.2145996</v>
      </c>
    </row>
    <row r="12536" spans="1:8">
      <c r="A12536" t="s">
        <v>464</v>
      </c>
      <c r="B12536">
        <v>3295</v>
      </c>
      <c r="C12536" t="s">
        <v>448</v>
      </c>
      <c r="D12536" t="s">
        <v>475</v>
      </c>
      <c r="E12536" t="s">
        <v>32</v>
      </c>
      <c r="F12536">
        <v>2013</v>
      </c>
      <c r="G12536" t="s">
        <v>503</v>
      </c>
      <c r="H12536">
        <v>9.9310896</v>
      </c>
    </row>
    <row r="12537" spans="1:8">
      <c r="A12537" t="s">
        <v>464</v>
      </c>
      <c r="B12537">
        <v>3295</v>
      </c>
      <c r="C12537" t="s">
        <v>448</v>
      </c>
      <c r="D12537" t="s">
        <v>475</v>
      </c>
      <c r="E12537" t="s">
        <v>343</v>
      </c>
      <c r="F12537">
        <v>2012</v>
      </c>
      <c r="G12537" t="s">
        <v>503</v>
      </c>
      <c r="H12537">
        <v>4.1868000000000002E-2</v>
      </c>
    </row>
    <row r="12538" spans="1:8">
      <c r="A12538" t="s">
        <v>464</v>
      </c>
      <c r="B12538">
        <v>3295</v>
      </c>
      <c r="C12538" t="s">
        <v>448</v>
      </c>
      <c r="D12538" t="s">
        <v>475</v>
      </c>
      <c r="E12538" t="s">
        <v>13</v>
      </c>
      <c r="F12538">
        <v>2009</v>
      </c>
      <c r="G12538" t="s">
        <v>503</v>
      </c>
      <c r="H12538">
        <v>22.600346399999999</v>
      </c>
    </row>
    <row r="12539" spans="1:8">
      <c r="A12539" t="s">
        <v>429</v>
      </c>
      <c r="B12539">
        <v>5542</v>
      </c>
      <c r="C12539" t="s">
        <v>524</v>
      </c>
      <c r="D12539" t="s">
        <v>475</v>
      </c>
      <c r="E12539" t="s">
        <v>15</v>
      </c>
      <c r="F12539">
        <v>2012</v>
      </c>
      <c r="G12539" t="s">
        <v>483</v>
      </c>
      <c r="H12539">
        <v>16.512739199999999</v>
      </c>
    </row>
    <row r="12540" spans="1:8">
      <c r="A12540" t="s">
        <v>429</v>
      </c>
      <c r="B12540">
        <v>5542</v>
      </c>
      <c r="C12540" t="s">
        <v>524</v>
      </c>
      <c r="D12540" t="s">
        <v>475</v>
      </c>
      <c r="E12540" t="s">
        <v>16</v>
      </c>
      <c r="F12540">
        <v>2013</v>
      </c>
      <c r="G12540" t="s">
        <v>483</v>
      </c>
      <c r="H12540">
        <v>0.69500879999999998</v>
      </c>
    </row>
    <row r="12541" spans="1:8">
      <c r="A12541" t="s">
        <v>429</v>
      </c>
      <c r="B12541">
        <v>3106</v>
      </c>
      <c r="C12541" t="s">
        <v>525</v>
      </c>
      <c r="D12541" t="s">
        <v>475</v>
      </c>
      <c r="E12541" t="s">
        <v>3</v>
      </c>
      <c r="F12541">
        <v>2014</v>
      </c>
      <c r="G12541" t="s">
        <v>480</v>
      </c>
      <c r="H12541">
        <v>0.97552439999999996</v>
      </c>
    </row>
    <row r="12542" spans="1:8">
      <c r="A12542" t="s">
        <v>429</v>
      </c>
      <c r="B12542">
        <v>3106</v>
      </c>
      <c r="C12542" t="s">
        <v>525</v>
      </c>
      <c r="D12542" t="s">
        <v>475</v>
      </c>
      <c r="E12542" t="s">
        <v>16</v>
      </c>
      <c r="F12542">
        <v>2010</v>
      </c>
      <c r="G12542" t="s">
        <v>480</v>
      </c>
      <c r="H12542">
        <v>5.7819707999999999</v>
      </c>
    </row>
    <row r="12543" spans="1:8">
      <c r="A12543" t="s">
        <v>429</v>
      </c>
      <c r="B12543">
        <v>5542</v>
      </c>
      <c r="C12543" t="s">
        <v>524</v>
      </c>
      <c r="D12543" t="s">
        <v>475</v>
      </c>
      <c r="E12543" t="s">
        <v>5</v>
      </c>
      <c r="F12543">
        <v>2011</v>
      </c>
      <c r="G12543" t="s">
        <v>480</v>
      </c>
      <c r="H12543">
        <v>5.3716644000000002</v>
      </c>
    </row>
    <row r="12544" spans="1:8">
      <c r="A12544" t="s">
        <v>429</v>
      </c>
      <c r="B12544">
        <v>5532</v>
      </c>
      <c r="C12544" t="s">
        <v>516</v>
      </c>
      <c r="D12544" t="s">
        <v>475</v>
      </c>
      <c r="E12544" t="s">
        <v>23</v>
      </c>
      <c r="F12544">
        <v>2009</v>
      </c>
      <c r="G12544" t="s">
        <v>480</v>
      </c>
      <c r="H12544">
        <v>2.93076E-2</v>
      </c>
    </row>
    <row r="12545" spans="1:8">
      <c r="A12545" t="s">
        <v>429</v>
      </c>
      <c r="B12545">
        <v>5532</v>
      </c>
      <c r="C12545" t="s">
        <v>516</v>
      </c>
      <c r="D12545" t="s">
        <v>475</v>
      </c>
      <c r="E12545" t="s">
        <v>28</v>
      </c>
      <c r="F12545">
        <v>2014</v>
      </c>
      <c r="G12545" t="s">
        <v>480</v>
      </c>
      <c r="H12545">
        <v>1.1262492</v>
      </c>
    </row>
    <row r="12546" spans="1:8">
      <c r="A12546" t="s">
        <v>464</v>
      </c>
      <c r="B12546">
        <v>3282</v>
      </c>
      <c r="C12546" t="s">
        <v>517</v>
      </c>
      <c r="D12546" t="s">
        <v>475</v>
      </c>
      <c r="E12546" t="s">
        <v>2</v>
      </c>
      <c r="F12546">
        <v>2010</v>
      </c>
      <c r="G12546" t="s">
        <v>503</v>
      </c>
      <c r="H12546">
        <v>0.37681199999999998</v>
      </c>
    </row>
    <row r="12547" spans="1:8">
      <c r="A12547" t="s">
        <v>464</v>
      </c>
      <c r="B12547">
        <v>2230</v>
      </c>
      <c r="C12547" t="s">
        <v>443</v>
      </c>
      <c r="D12547" t="s">
        <v>475</v>
      </c>
      <c r="E12547" t="s">
        <v>30</v>
      </c>
      <c r="F12547">
        <v>2014</v>
      </c>
      <c r="G12547" t="s">
        <v>480</v>
      </c>
      <c r="H12547">
        <v>1.3983912000000001</v>
      </c>
    </row>
    <row r="12548" spans="1:8">
      <c r="A12548" t="s">
        <v>464</v>
      </c>
      <c r="B12548">
        <v>3281</v>
      </c>
      <c r="C12548" t="s">
        <v>518</v>
      </c>
      <c r="D12548" t="s">
        <v>475</v>
      </c>
      <c r="E12548" t="s">
        <v>3</v>
      </c>
      <c r="F12548">
        <v>2014</v>
      </c>
      <c r="G12548" t="s">
        <v>480</v>
      </c>
      <c r="H12548">
        <v>0.83735999999999999</v>
      </c>
    </row>
    <row r="12549" spans="1:8">
      <c r="A12549" t="s">
        <v>464</v>
      </c>
      <c r="B12549">
        <v>2310</v>
      </c>
      <c r="C12549" t="s">
        <v>444</v>
      </c>
      <c r="D12549" t="s">
        <v>475</v>
      </c>
      <c r="E12549" t="s">
        <v>34</v>
      </c>
      <c r="F12549">
        <v>2010</v>
      </c>
      <c r="G12549" t="s">
        <v>490</v>
      </c>
      <c r="H12549">
        <v>4.7227104000000004</v>
      </c>
    </row>
    <row r="12550" spans="1:8">
      <c r="A12550" t="s">
        <v>464</v>
      </c>
      <c r="B12550">
        <v>3282</v>
      </c>
      <c r="C12550" t="s">
        <v>517</v>
      </c>
      <c r="D12550" t="s">
        <v>475</v>
      </c>
      <c r="E12550" t="s">
        <v>8</v>
      </c>
      <c r="F12550">
        <v>2010</v>
      </c>
      <c r="G12550" t="s">
        <v>503</v>
      </c>
      <c r="H12550">
        <v>0.40193279999999998</v>
      </c>
    </row>
    <row r="12551" spans="1:8">
      <c r="A12551" t="s">
        <v>464</v>
      </c>
      <c r="B12551">
        <v>3282</v>
      </c>
      <c r="C12551" t="s">
        <v>517</v>
      </c>
      <c r="D12551" t="s">
        <v>475</v>
      </c>
      <c r="E12551" t="s">
        <v>9</v>
      </c>
      <c r="F12551">
        <v>2013</v>
      </c>
      <c r="G12551" t="s">
        <v>503</v>
      </c>
      <c r="H12551">
        <v>5.2251263999999997</v>
      </c>
    </row>
    <row r="12552" spans="1:8">
      <c r="A12552" t="s">
        <v>464</v>
      </c>
      <c r="B12552">
        <v>3282</v>
      </c>
      <c r="C12552" t="s">
        <v>517</v>
      </c>
      <c r="D12552" t="s">
        <v>475</v>
      </c>
      <c r="E12552" t="s">
        <v>12</v>
      </c>
      <c r="F12552">
        <v>2011</v>
      </c>
      <c r="G12552" t="s">
        <v>503</v>
      </c>
      <c r="H12552">
        <v>0.16747200000000001</v>
      </c>
    </row>
    <row r="12553" spans="1:8">
      <c r="A12553" t="s">
        <v>464</v>
      </c>
      <c r="B12553">
        <v>3282</v>
      </c>
      <c r="C12553" t="s">
        <v>517</v>
      </c>
      <c r="D12553" t="s">
        <v>475</v>
      </c>
      <c r="E12553" t="s">
        <v>33</v>
      </c>
      <c r="F12553">
        <v>2010</v>
      </c>
      <c r="G12553" t="s">
        <v>503</v>
      </c>
      <c r="H12553">
        <v>1.8086975999999999</v>
      </c>
    </row>
    <row r="12554" spans="1:8">
      <c r="A12554" t="s">
        <v>464</v>
      </c>
      <c r="B12554">
        <v>3281</v>
      </c>
      <c r="C12554" t="s">
        <v>518</v>
      </c>
      <c r="D12554" t="s">
        <v>475</v>
      </c>
      <c r="E12554" t="s">
        <v>33</v>
      </c>
      <c r="F12554">
        <v>2013</v>
      </c>
      <c r="G12554" t="s">
        <v>480</v>
      </c>
      <c r="H12554">
        <v>0.20096639999999999</v>
      </c>
    </row>
    <row r="12555" spans="1:8">
      <c r="A12555" t="s">
        <v>464</v>
      </c>
      <c r="B12555">
        <v>3282</v>
      </c>
      <c r="C12555" t="s">
        <v>517</v>
      </c>
      <c r="D12555" t="s">
        <v>475</v>
      </c>
      <c r="E12555" t="s">
        <v>9</v>
      </c>
      <c r="F12555">
        <v>2012</v>
      </c>
      <c r="G12555" t="s">
        <v>480</v>
      </c>
      <c r="H12555">
        <v>5.3465436000000004</v>
      </c>
    </row>
    <row r="12556" spans="1:8">
      <c r="A12556" t="s">
        <v>464</v>
      </c>
      <c r="B12556">
        <v>3282</v>
      </c>
      <c r="C12556" t="s">
        <v>517</v>
      </c>
      <c r="D12556" t="s">
        <v>475</v>
      </c>
      <c r="E12556" t="s">
        <v>34</v>
      </c>
      <c r="F12556">
        <v>2014</v>
      </c>
      <c r="G12556" t="s">
        <v>480</v>
      </c>
      <c r="H12556">
        <v>3.6550764</v>
      </c>
    </row>
    <row r="12557" spans="1:8">
      <c r="A12557" t="s">
        <v>438</v>
      </c>
      <c r="B12557">
        <v>2310</v>
      </c>
      <c r="C12557" t="s">
        <v>444</v>
      </c>
      <c r="D12557" t="s">
        <v>475</v>
      </c>
      <c r="E12557" t="s">
        <v>12</v>
      </c>
      <c r="F12557">
        <v>2013</v>
      </c>
      <c r="G12557" t="s">
        <v>490</v>
      </c>
      <c r="H12557">
        <v>0.1172304</v>
      </c>
    </row>
    <row r="12558" spans="1:8">
      <c r="A12558" t="s">
        <v>464</v>
      </c>
      <c r="B12558">
        <v>3282</v>
      </c>
      <c r="C12558" t="s">
        <v>517</v>
      </c>
      <c r="D12558" t="s">
        <v>475</v>
      </c>
      <c r="E12558" t="s">
        <v>28</v>
      </c>
      <c r="F12558">
        <v>2009</v>
      </c>
      <c r="G12558" t="s">
        <v>503</v>
      </c>
      <c r="H12558">
        <v>34.901164799999997</v>
      </c>
    </row>
    <row r="12559" spans="1:8">
      <c r="A12559" t="s">
        <v>464</v>
      </c>
      <c r="B12559">
        <v>3281</v>
      </c>
      <c r="C12559" t="s">
        <v>518</v>
      </c>
      <c r="D12559" t="s">
        <v>475</v>
      </c>
      <c r="E12559" t="s">
        <v>13</v>
      </c>
      <c r="F12559">
        <v>2011</v>
      </c>
      <c r="G12559" t="s">
        <v>503</v>
      </c>
      <c r="H12559">
        <v>1.5239952000000001</v>
      </c>
    </row>
    <row r="12560" spans="1:8">
      <c r="A12560" t="s">
        <v>464</v>
      </c>
      <c r="B12560">
        <v>3281</v>
      </c>
      <c r="C12560" t="s">
        <v>518</v>
      </c>
      <c r="D12560" t="s">
        <v>475</v>
      </c>
      <c r="E12560" t="s">
        <v>32</v>
      </c>
      <c r="F12560">
        <v>2013</v>
      </c>
      <c r="G12560" t="s">
        <v>503</v>
      </c>
      <c r="H12560">
        <v>0.17584559999999999</v>
      </c>
    </row>
    <row r="12561" spans="1:8">
      <c r="A12561" t="s">
        <v>429</v>
      </c>
      <c r="B12561">
        <v>5532</v>
      </c>
      <c r="C12561" t="s">
        <v>516</v>
      </c>
      <c r="D12561" t="s">
        <v>475</v>
      </c>
      <c r="E12561" t="s">
        <v>37</v>
      </c>
      <c r="F12561">
        <v>2013</v>
      </c>
      <c r="G12561" t="s">
        <v>483</v>
      </c>
      <c r="H12561">
        <v>2.0975868000000002</v>
      </c>
    </row>
    <row r="12562" spans="1:8">
      <c r="A12562" t="s">
        <v>429</v>
      </c>
      <c r="B12562">
        <v>5532</v>
      </c>
      <c r="C12562" t="s">
        <v>516</v>
      </c>
      <c r="D12562" t="s">
        <v>475</v>
      </c>
      <c r="E12562" t="s">
        <v>3</v>
      </c>
      <c r="F12562">
        <v>2009</v>
      </c>
      <c r="G12562" t="s">
        <v>483</v>
      </c>
      <c r="H12562">
        <v>5.2711812</v>
      </c>
    </row>
    <row r="12563" spans="1:8">
      <c r="A12563" t="s">
        <v>464</v>
      </c>
      <c r="B12563">
        <v>2310</v>
      </c>
      <c r="C12563" t="s">
        <v>444</v>
      </c>
      <c r="D12563" t="s">
        <v>475</v>
      </c>
      <c r="E12563" t="s">
        <v>32</v>
      </c>
      <c r="F12563">
        <v>2010</v>
      </c>
      <c r="G12563" t="s">
        <v>480</v>
      </c>
      <c r="H12563">
        <v>0.32657039999999998</v>
      </c>
    </row>
    <row r="12564" spans="1:8">
      <c r="A12564" t="s">
        <v>429</v>
      </c>
      <c r="B12564">
        <v>2310</v>
      </c>
      <c r="C12564" t="s">
        <v>444</v>
      </c>
      <c r="D12564" t="s">
        <v>475</v>
      </c>
      <c r="E12564" t="s">
        <v>3</v>
      </c>
      <c r="F12564">
        <v>2011</v>
      </c>
      <c r="G12564" t="s">
        <v>480</v>
      </c>
      <c r="H12564">
        <v>8.3736000000000001E-3</v>
      </c>
    </row>
    <row r="12565" spans="1:8">
      <c r="A12565" t="s">
        <v>464</v>
      </c>
      <c r="B12565">
        <v>3281</v>
      </c>
      <c r="C12565" t="s">
        <v>518</v>
      </c>
      <c r="D12565" t="s">
        <v>475</v>
      </c>
      <c r="E12565" t="s">
        <v>13</v>
      </c>
      <c r="F12565">
        <v>2009</v>
      </c>
      <c r="G12565" t="s">
        <v>480</v>
      </c>
      <c r="H12565">
        <v>1.2225455999999999</v>
      </c>
    </row>
    <row r="12566" spans="1:8">
      <c r="A12566" t="s">
        <v>464</v>
      </c>
      <c r="B12566">
        <v>3281</v>
      </c>
      <c r="C12566" t="s">
        <v>518</v>
      </c>
      <c r="D12566" t="s">
        <v>475</v>
      </c>
      <c r="E12566" t="s">
        <v>31</v>
      </c>
      <c r="F12566">
        <v>2013</v>
      </c>
      <c r="G12566" t="s">
        <v>480</v>
      </c>
      <c r="H12566">
        <v>4.1868000000000002E-2</v>
      </c>
    </row>
    <row r="12567" spans="1:8">
      <c r="A12567" t="s">
        <v>464</v>
      </c>
      <c r="B12567">
        <v>3281</v>
      </c>
      <c r="C12567" t="s">
        <v>518</v>
      </c>
      <c r="D12567" t="s">
        <v>475</v>
      </c>
      <c r="E12567" t="s">
        <v>32</v>
      </c>
      <c r="F12567">
        <v>2011</v>
      </c>
      <c r="G12567" t="s">
        <v>480</v>
      </c>
      <c r="H12567">
        <v>0.21771360000000001</v>
      </c>
    </row>
    <row r="12568" spans="1:8">
      <c r="A12568" t="s">
        <v>464</v>
      </c>
      <c r="B12568">
        <v>3282</v>
      </c>
      <c r="C12568" t="s">
        <v>517</v>
      </c>
      <c r="D12568" t="s">
        <v>475</v>
      </c>
      <c r="E12568" t="s">
        <v>25</v>
      </c>
      <c r="F12568">
        <v>2009</v>
      </c>
      <c r="G12568" t="s">
        <v>480</v>
      </c>
      <c r="H12568">
        <v>7.95492E-2</v>
      </c>
    </row>
    <row r="12569" spans="1:8">
      <c r="A12569" t="s">
        <v>429</v>
      </c>
      <c r="B12569">
        <v>5532</v>
      </c>
      <c r="C12569" t="s">
        <v>516</v>
      </c>
      <c r="D12569" t="s">
        <v>475</v>
      </c>
      <c r="E12569" t="s">
        <v>37</v>
      </c>
      <c r="F12569">
        <v>2012</v>
      </c>
      <c r="G12569" t="s">
        <v>480</v>
      </c>
      <c r="H12569">
        <v>2.0012903999999998</v>
      </c>
    </row>
    <row r="12570" spans="1:8">
      <c r="A12570" t="s">
        <v>464</v>
      </c>
      <c r="B12570">
        <v>2230</v>
      </c>
      <c r="C12570" t="s">
        <v>443</v>
      </c>
      <c r="D12570" t="s">
        <v>475</v>
      </c>
      <c r="E12570" t="s">
        <v>10</v>
      </c>
      <c r="F12570">
        <v>2013</v>
      </c>
      <c r="G12570" t="s">
        <v>490</v>
      </c>
      <c r="H12570">
        <v>1.4611932000000001</v>
      </c>
    </row>
    <row r="12571" spans="1:8">
      <c r="A12571" t="s">
        <v>464</v>
      </c>
      <c r="B12571">
        <v>2230</v>
      </c>
      <c r="C12571" t="s">
        <v>443</v>
      </c>
      <c r="D12571" t="s">
        <v>475</v>
      </c>
      <c r="E12571" t="s">
        <v>18</v>
      </c>
      <c r="F12571">
        <v>2012</v>
      </c>
      <c r="G12571" t="s">
        <v>490</v>
      </c>
      <c r="H12571">
        <v>0.49822919999999998</v>
      </c>
    </row>
    <row r="12572" spans="1:8">
      <c r="A12572" t="s">
        <v>464</v>
      </c>
      <c r="B12572">
        <v>2230</v>
      </c>
      <c r="C12572" t="s">
        <v>443</v>
      </c>
      <c r="D12572" t="s">
        <v>475</v>
      </c>
      <c r="E12572" t="s">
        <v>23</v>
      </c>
      <c r="F12572">
        <v>2011</v>
      </c>
      <c r="G12572" t="s">
        <v>490</v>
      </c>
      <c r="H12572">
        <v>0.18003240000000001</v>
      </c>
    </row>
    <row r="12573" spans="1:8">
      <c r="A12573" t="s">
        <v>429</v>
      </c>
      <c r="B12573">
        <v>2310</v>
      </c>
      <c r="C12573" t="s">
        <v>444</v>
      </c>
      <c r="D12573" t="s">
        <v>475</v>
      </c>
      <c r="E12573" t="s">
        <v>12</v>
      </c>
      <c r="F12573">
        <v>2011</v>
      </c>
      <c r="G12573" t="s">
        <v>490</v>
      </c>
      <c r="H12573">
        <v>3.3117587999999998</v>
      </c>
    </row>
    <row r="12574" spans="1:8">
      <c r="A12574" t="s">
        <v>429</v>
      </c>
      <c r="B12574">
        <v>2310</v>
      </c>
      <c r="C12574" t="s">
        <v>444</v>
      </c>
      <c r="D12574" t="s">
        <v>475</v>
      </c>
      <c r="E12574" t="s">
        <v>18</v>
      </c>
      <c r="F12574">
        <v>2011</v>
      </c>
      <c r="G12574" t="s">
        <v>490</v>
      </c>
      <c r="H12574">
        <v>31.8322404</v>
      </c>
    </row>
    <row r="12575" spans="1:8">
      <c r="A12575" t="s">
        <v>464</v>
      </c>
      <c r="B12575">
        <v>3282</v>
      </c>
      <c r="C12575" t="s">
        <v>517</v>
      </c>
      <c r="D12575" t="s">
        <v>475</v>
      </c>
      <c r="E12575" t="s">
        <v>16</v>
      </c>
      <c r="F12575">
        <v>2013</v>
      </c>
      <c r="G12575" t="s">
        <v>503</v>
      </c>
      <c r="H12575">
        <v>0.77037120000000003</v>
      </c>
    </row>
    <row r="12576" spans="1:8">
      <c r="A12576" t="s">
        <v>464</v>
      </c>
      <c r="B12576">
        <v>3282</v>
      </c>
      <c r="C12576" t="s">
        <v>517</v>
      </c>
      <c r="D12576" t="s">
        <v>475</v>
      </c>
      <c r="E12576" t="s">
        <v>24</v>
      </c>
      <c r="F12576">
        <v>2012</v>
      </c>
      <c r="G12576" t="s">
        <v>503</v>
      </c>
      <c r="H12576">
        <v>1.67472</v>
      </c>
    </row>
    <row r="12577" spans="1:8">
      <c r="A12577" t="s">
        <v>464</v>
      </c>
      <c r="B12577">
        <v>3282</v>
      </c>
      <c r="C12577" t="s">
        <v>517</v>
      </c>
      <c r="D12577" t="s">
        <v>475</v>
      </c>
      <c r="E12577" t="s">
        <v>23</v>
      </c>
      <c r="F12577">
        <v>2011</v>
      </c>
      <c r="G12577" t="s">
        <v>503</v>
      </c>
      <c r="H12577">
        <v>0.48148200000000002</v>
      </c>
    </row>
    <row r="12578" spans="1:8">
      <c r="A12578" t="s">
        <v>464</v>
      </c>
      <c r="B12578">
        <v>3282</v>
      </c>
      <c r="C12578" t="s">
        <v>517</v>
      </c>
      <c r="D12578" t="s">
        <v>475</v>
      </c>
      <c r="E12578" t="s">
        <v>479</v>
      </c>
      <c r="F12578">
        <v>2010</v>
      </c>
      <c r="G12578" t="s">
        <v>503</v>
      </c>
      <c r="H12578">
        <v>25.4515572</v>
      </c>
    </row>
    <row r="12579" spans="1:8">
      <c r="A12579" t="s">
        <v>464</v>
      </c>
      <c r="B12579">
        <v>3281</v>
      </c>
      <c r="C12579" t="s">
        <v>518</v>
      </c>
      <c r="D12579" t="s">
        <v>475</v>
      </c>
      <c r="E12579" t="s">
        <v>352</v>
      </c>
      <c r="F12579">
        <v>2009</v>
      </c>
      <c r="G12579" t="s">
        <v>503</v>
      </c>
      <c r="H12579">
        <v>4.1868000000000002E-2</v>
      </c>
    </row>
    <row r="12580" spans="1:8">
      <c r="A12580" t="s">
        <v>464</v>
      </c>
      <c r="B12580">
        <v>3281</v>
      </c>
      <c r="C12580" t="s">
        <v>518</v>
      </c>
      <c r="D12580" t="s">
        <v>475</v>
      </c>
      <c r="E12580" t="s">
        <v>24</v>
      </c>
      <c r="F12580">
        <v>2009</v>
      </c>
      <c r="G12580" t="s">
        <v>503</v>
      </c>
      <c r="H12580">
        <v>4.1868000000000002E-2</v>
      </c>
    </row>
    <row r="12581" spans="1:8">
      <c r="A12581" t="s">
        <v>464</v>
      </c>
      <c r="B12581">
        <v>3281</v>
      </c>
      <c r="C12581" t="s">
        <v>518</v>
      </c>
      <c r="D12581" t="s">
        <v>475</v>
      </c>
      <c r="E12581" t="s">
        <v>479</v>
      </c>
      <c r="F12581">
        <v>2014</v>
      </c>
      <c r="G12581" t="s">
        <v>503</v>
      </c>
      <c r="H12581">
        <v>3.0940452000000001</v>
      </c>
    </row>
    <row r="12582" spans="1:8">
      <c r="A12582" t="s">
        <v>429</v>
      </c>
      <c r="B12582">
        <v>5532</v>
      </c>
      <c r="C12582" t="s">
        <v>516</v>
      </c>
      <c r="D12582" t="s">
        <v>475</v>
      </c>
      <c r="E12582" t="s">
        <v>18</v>
      </c>
      <c r="F12582">
        <v>2012</v>
      </c>
      <c r="G12582" t="s">
        <v>483</v>
      </c>
      <c r="H12582">
        <v>0.42705359999999998</v>
      </c>
    </row>
    <row r="12583" spans="1:8">
      <c r="A12583" t="s">
        <v>429</v>
      </c>
      <c r="B12583">
        <v>5532</v>
      </c>
      <c r="C12583" t="s">
        <v>516</v>
      </c>
      <c r="D12583" t="s">
        <v>475</v>
      </c>
      <c r="E12583" t="s">
        <v>17</v>
      </c>
      <c r="F12583">
        <v>2010</v>
      </c>
      <c r="G12583" t="s">
        <v>483</v>
      </c>
      <c r="H12583">
        <v>0.22608719999999999</v>
      </c>
    </row>
    <row r="12584" spans="1:8">
      <c r="A12584" t="s">
        <v>429</v>
      </c>
      <c r="B12584">
        <v>5532</v>
      </c>
      <c r="C12584" t="s">
        <v>516</v>
      </c>
      <c r="D12584" t="s">
        <v>475</v>
      </c>
      <c r="E12584" t="s">
        <v>9</v>
      </c>
      <c r="F12584">
        <v>2011</v>
      </c>
      <c r="G12584" t="s">
        <v>483</v>
      </c>
      <c r="H12584">
        <v>0.45636120000000002</v>
      </c>
    </row>
    <row r="12585" spans="1:8">
      <c r="A12585" t="s">
        <v>429</v>
      </c>
      <c r="B12585">
        <v>5532</v>
      </c>
      <c r="C12585" t="s">
        <v>516</v>
      </c>
      <c r="D12585" t="s">
        <v>475</v>
      </c>
      <c r="E12585" t="s">
        <v>13</v>
      </c>
      <c r="F12585">
        <v>2009</v>
      </c>
      <c r="G12585" t="s">
        <v>483</v>
      </c>
      <c r="H12585">
        <v>8.2731168000000004</v>
      </c>
    </row>
    <row r="12586" spans="1:8">
      <c r="A12586" t="s">
        <v>429</v>
      </c>
      <c r="B12586">
        <v>5532</v>
      </c>
      <c r="C12586" t="s">
        <v>516</v>
      </c>
      <c r="D12586" t="s">
        <v>475</v>
      </c>
      <c r="E12586" t="s">
        <v>14</v>
      </c>
      <c r="F12586">
        <v>2012</v>
      </c>
      <c r="G12586" t="s">
        <v>483</v>
      </c>
      <c r="H12586">
        <v>4.60548E-2</v>
      </c>
    </row>
    <row r="12587" spans="1:8">
      <c r="A12587" t="s">
        <v>464</v>
      </c>
      <c r="B12587">
        <v>2230</v>
      </c>
      <c r="C12587" t="s">
        <v>443</v>
      </c>
      <c r="D12587" t="s">
        <v>475</v>
      </c>
      <c r="E12587" t="s">
        <v>36</v>
      </c>
      <c r="F12587">
        <v>2009</v>
      </c>
      <c r="G12587" t="s">
        <v>480</v>
      </c>
      <c r="H12587">
        <v>2.0934000000000001E-2</v>
      </c>
    </row>
    <row r="12588" spans="1:8">
      <c r="A12588" t="s">
        <v>496</v>
      </c>
      <c r="B12588">
        <v>2230</v>
      </c>
      <c r="C12588" t="s">
        <v>443</v>
      </c>
      <c r="D12588" t="s">
        <v>475</v>
      </c>
      <c r="E12588" t="s">
        <v>9</v>
      </c>
      <c r="F12588">
        <v>2009</v>
      </c>
      <c r="G12588" t="s">
        <v>480</v>
      </c>
      <c r="H12588">
        <v>0.1590984</v>
      </c>
    </row>
    <row r="12589" spans="1:8">
      <c r="A12589" t="s">
        <v>429</v>
      </c>
      <c r="B12589">
        <v>2310</v>
      </c>
      <c r="C12589" t="s">
        <v>444</v>
      </c>
      <c r="D12589" t="s">
        <v>475</v>
      </c>
      <c r="E12589" t="s">
        <v>12</v>
      </c>
      <c r="F12589">
        <v>2009</v>
      </c>
      <c r="G12589" t="s">
        <v>480</v>
      </c>
      <c r="H12589">
        <v>3.4248023999999999</v>
      </c>
    </row>
    <row r="12590" spans="1:8">
      <c r="A12590" t="s">
        <v>429</v>
      </c>
      <c r="B12590">
        <v>2310</v>
      </c>
      <c r="C12590" t="s">
        <v>444</v>
      </c>
      <c r="D12590" t="s">
        <v>475</v>
      </c>
      <c r="E12590" t="s">
        <v>14</v>
      </c>
      <c r="F12590">
        <v>2010</v>
      </c>
      <c r="G12590" t="s">
        <v>480</v>
      </c>
      <c r="H12590">
        <v>75.684783600000003</v>
      </c>
    </row>
    <row r="12591" spans="1:8">
      <c r="A12591" t="s">
        <v>496</v>
      </c>
      <c r="B12591">
        <v>2310</v>
      </c>
      <c r="C12591" t="s">
        <v>444</v>
      </c>
      <c r="D12591" t="s">
        <v>475</v>
      </c>
      <c r="E12591" t="s">
        <v>482</v>
      </c>
      <c r="F12591">
        <v>2012</v>
      </c>
      <c r="G12591" t="s">
        <v>480</v>
      </c>
      <c r="H12591">
        <v>0.35169119999999998</v>
      </c>
    </row>
    <row r="12592" spans="1:8">
      <c r="A12592" t="s">
        <v>464</v>
      </c>
      <c r="B12592">
        <v>3281</v>
      </c>
      <c r="C12592" t="s">
        <v>518</v>
      </c>
      <c r="D12592" t="s">
        <v>475</v>
      </c>
      <c r="E12592" t="s">
        <v>19</v>
      </c>
      <c r="F12592">
        <v>2011</v>
      </c>
      <c r="G12592" t="s">
        <v>480</v>
      </c>
      <c r="H12592">
        <v>4.1868000000000002E-2</v>
      </c>
    </row>
    <row r="12593" spans="1:8">
      <c r="A12593" t="s">
        <v>464</v>
      </c>
      <c r="B12593">
        <v>3281</v>
      </c>
      <c r="C12593" t="s">
        <v>518</v>
      </c>
      <c r="D12593" t="s">
        <v>475</v>
      </c>
      <c r="E12593" t="s">
        <v>18</v>
      </c>
      <c r="F12593">
        <v>2009</v>
      </c>
      <c r="G12593" t="s">
        <v>480</v>
      </c>
      <c r="H12593">
        <v>0.1339776</v>
      </c>
    </row>
    <row r="12594" spans="1:8">
      <c r="A12594" t="s">
        <v>464</v>
      </c>
      <c r="B12594">
        <v>3281</v>
      </c>
      <c r="C12594" t="s">
        <v>518</v>
      </c>
      <c r="D12594" t="s">
        <v>475</v>
      </c>
      <c r="E12594" t="s">
        <v>479</v>
      </c>
      <c r="F12594">
        <v>2010</v>
      </c>
      <c r="G12594" t="s">
        <v>480</v>
      </c>
      <c r="H12594">
        <v>79.699924800000005</v>
      </c>
    </row>
    <row r="12595" spans="1:8">
      <c r="A12595" t="s">
        <v>464</v>
      </c>
      <c r="B12595">
        <v>3282</v>
      </c>
      <c r="C12595" t="s">
        <v>517</v>
      </c>
      <c r="D12595" t="s">
        <v>475</v>
      </c>
      <c r="E12595" t="s">
        <v>22</v>
      </c>
      <c r="F12595">
        <v>2012</v>
      </c>
      <c r="G12595" t="s">
        <v>480</v>
      </c>
      <c r="H12595">
        <v>2.8972655999999999</v>
      </c>
    </row>
    <row r="12596" spans="1:8">
      <c r="A12596" t="s">
        <v>464</v>
      </c>
      <c r="B12596">
        <v>3282</v>
      </c>
      <c r="C12596" t="s">
        <v>517</v>
      </c>
      <c r="D12596" t="s">
        <v>475</v>
      </c>
      <c r="E12596" t="s">
        <v>24</v>
      </c>
      <c r="F12596">
        <v>2012</v>
      </c>
      <c r="G12596" t="s">
        <v>480</v>
      </c>
      <c r="H12596">
        <v>1.67472</v>
      </c>
    </row>
    <row r="12597" spans="1:8">
      <c r="A12597" t="s">
        <v>429</v>
      </c>
      <c r="B12597">
        <v>5532</v>
      </c>
      <c r="C12597" t="s">
        <v>516</v>
      </c>
      <c r="D12597" t="s">
        <v>475</v>
      </c>
      <c r="E12597" t="s">
        <v>6</v>
      </c>
      <c r="F12597">
        <v>2014</v>
      </c>
      <c r="G12597" t="s">
        <v>480</v>
      </c>
      <c r="H12597">
        <v>0.82479959999999997</v>
      </c>
    </row>
    <row r="12598" spans="1:8">
      <c r="A12598" t="s">
        <v>429</v>
      </c>
      <c r="B12598">
        <v>5532</v>
      </c>
      <c r="C12598" t="s">
        <v>516</v>
      </c>
      <c r="D12598" t="s">
        <v>475</v>
      </c>
      <c r="E12598" t="s">
        <v>9</v>
      </c>
      <c r="F12598">
        <v>2009</v>
      </c>
      <c r="G12598" t="s">
        <v>480</v>
      </c>
      <c r="H12598">
        <v>0.2679552</v>
      </c>
    </row>
    <row r="12599" spans="1:8">
      <c r="A12599" t="s">
        <v>429</v>
      </c>
      <c r="B12599">
        <v>5532</v>
      </c>
      <c r="C12599" t="s">
        <v>516</v>
      </c>
      <c r="D12599" t="s">
        <v>475</v>
      </c>
      <c r="E12599" t="s">
        <v>11</v>
      </c>
      <c r="F12599">
        <v>2014</v>
      </c>
      <c r="G12599" t="s">
        <v>480</v>
      </c>
      <c r="H12599">
        <v>1.2267323999999999</v>
      </c>
    </row>
    <row r="12600" spans="1:8">
      <c r="A12600" t="s">
        <v>429</v>
      </c>
      <c r="B12600">
        <v>5532</v>
      </c>
      <c r="C12600" t="s">
        <v>516</v>
      </c>
      <c r="D12600" t="s">
        <v>475</v>
      </c>
      <c r="E12600" t="s">
        <v>10</v>
      </c>
      <c r="F12600">
        <v>2010</v>
      </c>
      <c r="G12600" t="s">
        <v>480</v>
      </c>
      <c r="H12600">
        <v>20.2682988</v>
      </c>
    </row>
    <row r="12601" spans="1:8">
      <c r="A12601" t="s">
        <v>429</v>
      </c>
      <c r="B12601">
        <v>5532</v>
      </c>
      <c r="C12601" t="s">
        <v>516</v>
      </c>
      <c r="D12601" t="s">
        <v>475</v>
      </c>
      <c r="E12601" t="s">
        <v>14</v>
      </c>
      <c r="F12601">
        <v>2010</v>
      </c>
      <c r="G12601" t="s">
        <v>480</v>
      </c>
      <c r="H12601">
        <v>3.7681199999999998E-2</v>
      </c>
    </row>
    <row r="12602" spans="1:8">
      <c r="A12602" t="s">
        <v>429</v>
      </c>
      <c r="B12602">
        <v>5532</v>
      </c>
      <c r="C12602" t="s">
        <v>516</v>
      </c>
      <c r="D12602" t="s">
        <v>475</v>
      </c>
      <c r="E12602" t="s">
        <v>18</v>
      </c>
      <c r="F12602">
        <v>2013</v>
      </c>
      <c r="G12602" t="s">
        <v>480</v>
      </c>
      <c r="H12602">
        <v>0.47310839999999998</v>
      </c>
    </row>
    <row r="12603" spans="1:8">
      <c r="A12603" t="s">
        <v>429</v>
      </c>
      <c r="B12603">
        <v>5532</v>
      </c>
      <c r="C12603" t="s">
        <v>516</v>
      </c>
      <c r="D12603" t="s">
        <v>475</v>
      </c>
      <c r="E12603" t="s">
        <v>34</v>
      </c>
      <c r="F12603">
        <v>2009</v>
      </c>
      <c r="G12603" t="s">
        <v>480</v>
      </c>
      <c r="H12603">
        <v>0.41449320000000001</v>
      </c>
    </row>
    <row r="12604" spans="1:8">
      <c r="A12604" t="s">
        <v>464</v>
      </c>
      <c r="B12604">
        <v>2230</v>
      </c>
      <c r="C12604" t="s">
        <v>443</v>
      </c>
      <c r="D12604" t="s">
        <v>475</v>
      </c>
      <c r="E12604" t="s">
        <v>3</v>
      </c>
      <c r="F12604">
        <v>2009</v>
      </c>
      <c r="G12604" t="s">
        <v>490</v>
      </c>
      <c r="H12604">
        <v>0.87922800000000001</v>
      </c>
    </row>
    <row r="12605" spans="1:8">
      <c r="A12605" t="s">
        <v>464</v>
      </c>
      <c r="B12605">
        <v>2230</v>
      </c>
      <c r="C12605" t="s">
        <v>443</v>
      </c>
      <c r="D12605" t="s">
        <v>475</v>
      </c>
      <c r="E12605" t="s">
        <v>428</v>
      </c>
      <c r="F12605">
        <v>2011</v>
      </c>
      <c r="G12605" t="s">
        <v>490</v>
      </c>
      <c r="H12605">
        <v>2.0934000000000001E-2</v>
      </c>
    </row>
    <row r="12606" spans="1:8">
      <c r="A12606" t="s">
        <v>438</v>
      </c>
      <c r="B12606">
        <v>2230</v>
      </c>
      <c r="C12606" t="s">
        <v>443</v>
      </c>
      <c r="D12606" t="s">
        <v>475</v>
      </c>
      <c r="E12606" t="s">
        <v>6</v>
      </c>
      <c r="F12606">
        <v>2009</v>
      </c>
      <c r="G12606" t="s">
        <v>490</v>
      </c>
      <c r="H12606">
        <v>4.1868000000000002E-2</v>
      </c>
    </row>
    <row r="12607" spans="1:8">
      <c r="A12607" t="s">
        <v>429</v>
      </c>
      <c r="B12607">
        <v>2310</v>
      </c>
      <c r="C12607" t="s">
        <v>444</v>
      </c>
      <c r="D12607" t="s">
        <v>475</v>
      </c>
      <c r="E12607" t="s">
        <v>22</v>
      </c>
      <c r="F12607">
        <v>2014</v>
      </c>
      <c r="G12607" t="s">
        <v>490</v>
      </c>
      <c r="H12607">
        <v>1.172304</v>
      </c>
    </row>
    <row r="12608" spans="1:8">
      <c r="A12608" t="s">
        <v>429</v>
      </c>
      <c r="B12608">
        <v>2310</v>
      </c>
      <c r="C12608" t="s">
        <v>444</v>
      </c>
      <c r="D12608" t="s">
        <v>475</v>
      </c>
      <c r="E12608" t="s">
        <v>24</v>
      </c>
      <c r="F12608">
        <v>2014</v>
      </c>
      <c r="G12608" t="s">
        <v>490</v>
      </c>
      <c r="H12608">
        <v>5.0241599999999997E-2</v>
      </c>
    </row>
    <row r="12609" spans="1:8">
      <c r="A12609" t="s">
        <v>464</v>
      </c>
      <c r="B12609">
        <v>2310</v>
      </c>
      <c r="C12609" t="s">
        <v>444</v>
      </c>
      <c r="D12609" t="s">
        <v>475</v>
      </c>
      <c r="E12609" t="s">
        <v>482</v>
      </c>
      <c r="F12609">
        <v>2011</v>
      </c>
      <c r="G12609" t="s">
        <v>490</v>
      </c>
      <c r="H12609">
        <v>0.2219004</v>
      </c>
    </row>
    <row r="12610" spans="1:8">
      <c r="A12610" t="s">
        <v>464</v>
      </c>
      <c r="B12610">
        <v>3281</v>
      </c>
      <c r="C12610" t="s">
        <v>518</v>
      </c>
      <c r="D12610" t="s">
        <v>475</v>
      </c>
      <c r="E12610" t="s">
        <v>5</v>
      </c>
      <c r="F12610">
        <v>2014</v>
      </c>
      <c r="G12610" t="s">
        <v>503</v>
      </c>
      <c r="H12610">
        <v>0.30563639999999997</v>
      </c>
    </row>
    <row r="12611" spans="1:8">
      <c r="A12611" t="s">
        <v>464</v>
      </c>
      <c r="B12611">
        <v>3282</v>
      </c>
      <c r="C12611" t="s">
        <v>517</v>
      </c>
      <c r="D12611" t="s">
        <v>475</v>
      </c>
      <c r="E12611" t="s">
        <v>5</v>
      </c>
      <c r="F12611">
        <v>2012</v>
      </c>
      <c r="G12611" t="s">
        <v>503</v>
      </c>
      <c r="H12611">
        <v>21.712744799999999</v>
      </c>
    </row>
    <row r="12612" spans="1:8">
      <c r="A12612" t="s">
        <v>464</v>
      </c>
      <c r="B12612">
        <v>3235</v>
      </c>
      <c r="C12612" t="s">
        <v>546</v>
      </c>
      <c r="D12612" t="s">
        <v>475</v>
      </c>
      <c r="E12612" t="s">
        <v>9</v>
      </c>
      <c r="F12612">
        <v>2012</v>
      </c>
      <c r="G12612" t="s">
        <v>503</v>
      </c>
      <c r="H12612">
        <v>8.7922799999999995E-2</v>
      </c>
    </row>
    <row r="12613" spans="1:8">
      <c r="A12613" t="s">
        <v>464</v>
      </c>
      <c r="B12613">
        <v>3235</v>
      </c>
      <c r="C12613" t="s">
        <v>546</v>
      </c>
      <c r="D12613" t="s">
        <v>475</v>
      </c>
      <c r="E12613" t="s">
        <v>15</v>
      </c>
      <c r="F12613">
        <v>2013</v>
      </c>
      <c r="G12613" t="s">
        <v>503</v>
      </c>
      <c r="H12613">
        <v>0.17584559999999999</v>
      </c>
    </row>
    <row r="12614" spans="1:8">
      <c r="A12614" t="s">
        <v>464</v>
      </c>
      <c r="B12614">
        <v>3235</v>
      </c>
      <c r="C12614" t="s">
        <v>546</v>
      </c>
      <c r="D12614" t="s">
        <v>475</v>
      </c>
      <c r="E12614" t="s">
        <v>28</v>
      </c>
      <c r="F12614">
        <v>2010</v>
      </c>
      <c r="G12614" t="s">
        <v>480</v>
      </c>
      <c r="H12614">
        <v>0.26376840000000001</v>
      </c>
    </row>
    <row r="12615" spans="1:8">
      <c r="A12615" t="s">
        <v>464</v>
      </c>
      <c r="B12615">
        <v>3235</v>
      </c>
      <c r="C12615" t="s">
        <v>546</v>
      </c>
      <c r="D12615" t="s">
        <v>475</v>
      </c>
      <c r="E12615" t="s">
        <v>3</v>
      </c>
      <c r="F12615">
        <v>2012</v>
      </c>
      <c r="G12615" t="s">
        <v>503</v>
      </c>
      <c r="H12615">
        <v>8.3736000000000005E-2</v>
      </c>
    </row>
    <row r="12616" spans="1:8">
      <c r="A12616" t="s">
        <v>464</v>
      </c>
      <c r="B12616">
        <v>3235</v>
      </c>
      <c r="C12616" t="s">
        <v>546</v>
      </c>
      <c r="D12616" t="s">
        <v>475</v>
      </c>
      <c r="E12616" t="s">
        <v>11</v>
      </c>
      <c r="F12616">
        <v>2013</v>
      </c>
      <c r="G12616" t="s">
        <v>503</v>
      </c>
      <c r="H12616">
        <v>4.1868000000000002E-2</v>
      </c>
    </row>
    <row r="12617" spans="1:8">
      <c r="A12617" t="s">
        <v>464</v>
      </c>
      <c r="B12617">
        <v>3235</v>
      </c>
      <c r="C12617" t="s">
        <v>546</v>
      </c>
      <c r="D12617" t="s">
        <v>475</v>
      </c>
      <c r="E12617" t="s">
        <v>14</v>
      </c>
      <c r="F12617">
        <v>2013</v>
      </c>
      <c r="G12617" t="s">
        <v>503</v>
      </c>
      <c r="H12617">
        <v>4.1868000000000002E-2</v>
      </c>
    </row>
    <row r="12618" spans="1:8">
      <c r="A12618" t="s">
        <v>464</v>
      </c>
      <c r="B12618">
        <v>3235</v>
      </c>
      <c r="C12618" t="s">
        <v>546</v>
      </c>
      <c r="D12618" t="s">
        <v>475</v>
      </c>
      <c r="E12618" t="s">
        <v>35</v>
      </c>
      <c r="F12618">
        <v>2010</v>
      </c>
      <c r="G12618" t="s">
        <v>503</v>
      </c>
      <c r="H12618">
        <v>4.60548E-2</v>
      </c>
    </row>
    <row r="12619" spans="1:8">
      <c r="A12619" t="s">
        <v>464</v>
      </c>
      <c r="B12619">
        <v>3235</v>
      </c>
      <c r="C12619" t="s">
        <v>546</v>
      </c>
      <c r="D12619" t="s">
        <v>475</v>
      </c>
      <c r="E12619" t="s">
        <v>37</v>
      </c>
      <c r="F12619">
        <v>2011</v>
      </c>
      <c r="G12619" t="s">
        <v>480</v>
      </c>
      <c r="H12619">
        <v>0.90016200000000002</v>
      </c>
    </row>
    <row r="12620" spans="1:8">
      <c r="A12620" t="s">
        <v>464</v>
      </c>
      <c r="B12620">
        <v>3244</v>
      </c>
      <c r="C12620" t="s">
        <v>460</v>
      </c>
      <c r="D12620" t="s">
        <v>475</v>
      </c>
      <c r="E12620" t="s">
        <v>3</v>
      </c>
      <c r="F12620">
        <v>2012</v>
      </c>
      <c r="G12620" t="s">
        <v>503</v>
      </c>
      <c r="H12620">
        <v>0.25958160000000002</v>
      </c>
    </row>
    <row r="12621" spans="1:8">
      <c r="A12621" t="s">
        <v>464</v>
      </c>
      <c r="B12621">
        <v>3244</v>
      </c>
      <c r="C12621" t="s">
        <v>460</v>
      </c>
      <c r="D12621" t="s">
        <v>475</v>
      </c>
      <c r="E12621" t="s">
        <v>34</v>
      </c>
      <c r="F12621">
        <v>2010</v>
      </c>
      <c r="G12621" t="s">
        <v>503</v>
      </c>
      <c r="H12621">
        <v>8.7922799999999995E-2</v>
      </c>
    </row>
    <row r="12622" spans="1:8">
      <c r="A12622" t="s">
        <v>464</v>
      </c>
      <c r="B12622">
        <v>3244</v>
      </c>
      <c r="C12622" t="s">
        <v>460</v>
      </c>
      <c r="D12622" t="s">
        <v>475</v>
      </c>
      <c r="E12622" t="s">
        <v>482</v>
      </c>
      <c r="F12622">
        <v>2012</v>
      </c>
      <c r="G12622" t="s">
        <v>503</v>
      </c>
      <c r="H12622">
        <v>4.4212607999999998</v>
      </c>
    </row>
    <row r="12623" spans="1:8">
      <c r="A12623" t="s">
        <v>429</v>
      </c>
      <c r="B12623">
        <v>5534</v>
      </c>
      <c r="C12623" t="s">
        <v>538</v>
      </c>
      <c r="D12623" t="s">
        <v>475</v>
      </c>
      <c r="E12623" t="s">
        <v>27</v>
      </c>
      <c r="F12623">
        <v>2013</v>
      </c>
      <c r="G12623" t="s">
        <v>483</v>
      </c>
      <c r="H12623">
        <v>0.10467</v>
      </c>
    </row>
    <row r="12624" spans="1:8">
      <c r="A12624" t="s">
        <v>429</v>
      </c>
      <c r="B12624">
        <v>55431</v>
      </c>
      <c r="C12624" t="s">
        <v>537</v>
      </c>
      <c r="D12624" t="s">
        <v>475</v>
      </c>
      <c r="E12624" t="s">
        <v>22</v>
      </c>
      <c r="F12624">
        <v>2014</v>
      </c>
      <c r="G12624" t="s">
        <v>483</v>
      </c>
      <c r="H12624">
        <v>0.47310839999999998</v>
      </c>
    </row>
    <row r="12625" spans="1:8">
      <c r="A12625" t="s">
        <v>464</v>
      </c>
      <c r="B12625">
        <v>2130</v>
      </c>
      <c r="C12625" t="s">
        <v>541</v>
      </c>
      <c r="D12625" t="s">
        <v>475</v>
      </c>
      <c r="E12625" t="s">
        <v>5</v>
      </c>
      <c r="F12625">
        <v>2011</v>
      </c>
      <c r="G12625" t="s">
        <v>480</v>
      </c>
      <c r="H12625">
        <v>5.4302796000000004</v>
      </c>
    </row>
    <row r="12626" spans="1:8">
      <c r="A12626" t="s">
        <v>463</v>
      </c>
      <c r="B12626">
        <v>2130</v>
      </c>
      <c r="C12626" t="s">
        <v>541</v>
      </c>
      <c r="D12626" t="s">
        <v>475</v>
      </c>
      <c r="E12626" t="s">
        <v>3</v>
      </c>
      <c r="F12626">
        <v>2010</v>
      </c>
      <c r="G12626" t="s">
        <v>480</v>
      </c>
      <c r="H12626">
        <v>1.8840600000000001</v>
      </c>
    </row>
    <row r="12627" spans="1:8">
      <c r="A12627" t="s">
        <v>461</v>
      </c>
      <c r="B12627">
        <v>2130</v>
      </c>
      <c r="C12627" t="s">
        <v>541</v>
      </c>
      <c r="D12627" t="s">
        <v>475</v>
      </c>
      <c r="E12627" t="s">
        <v>13</v>
      </c>
      <c r="F12627">
        <v>2010</v>
      </c>
      <c r="G12627" t="s">
        <v>480</v>
      </c>
      <c r="H12627">
        <v>3.0144959999999998</v>
      </c>
    </row>
    <row r="12628" spans="1:8">
      <c r="A12628" t="s">
        <v>464</v>
      </c>
      <c r="B12628">
        <v>3244</v>
      </c>
      <c r="C12628" t="s">
        <v>460</v>
      </c>
      <c r="D12628" t="s">
        <v>475</v>
      </c>
      <c r="E12628" t="s">
        <v>5</v>
      </c>
      <c r="F12628">
        <v>2012</v>
      </c>
      <c r="G12628" t="s">
        <v>480</v>
      </c>
      <c r="H12628">
        <v>4.2998436</v>
      </c>
    </row>
    <row r="12629" spans="1:8">
      <c r="A12629" t="s">
        <v>456</v>
      </c>
      <c r="B12629">
        <v>3244</v>
      </c>
      <c r="C12629" t="s">
        <v>460</v>
      </c>
      <c r="D12629" t="s">
        <v>475</v>
      </c>
      <c r="E12629" t="s">
        <v>8</v>
      </c>
      <c r="F12629">
        <v>2014</v>
      </c>
      <c r="G12629" t="s">
        <v>480</v>
      </c>
      <c r="H12629">
        <v>8.7922799999999995E-2</v>
      </c>
    </row>
    <row r="12630" spans="1:8">
      <c r="A12630" t="s">
        <v>429</v>
      </c>
      <c r="B12630">
        <v>5534</v>
      </c>
      <c r="C12630" t="s">
        <v>538</v>
      </c>
      <c r="D12630" t="s">
        <v>475</v>
      </c>
      <c r="E12630" t="s">
        <v>28</v>
      </c>
      <c r="F12630">
        <v>2014</v>
      </c>
      <c r="G12630" t="s">
        <v>480</v>
      </c>
      <c r="H12630">
        <v>2.8260900000000002</v>
      </c>
    </row>
    <row r="12631" spans="1:8">
      <c r="A12631" t="s">
        <v>429</v>
      </c>
      <c r="B12631">
        <v>55431</v>
      </c>
      <c r="C12631" t="s">
        <v>537</v>
      </c>
      <c r="D12631" t="s">
        <v>475</v>
      </c>
      <c r="E12631" t="s">
        <v>36</v>
      </c>
      <c r="F12631">
        <v>2010</v>
      </c>
      <c r="G12631" t="s">
        <v>483</v>
      </c>
      <c r="H12631">
        <v>0.9085356</v>
      </c>
    </row>
    <row r="12632" spans="1:8">
      <c r="A12632" t="s">
        <v>429</v>
      </c>
      <c r="B12632">
        <v>2200</v>
      </c>
      <c r="C12632" t="s">
        <v>539</v>
      </c>
      <c r="D12632" t="s">
        <v>475</v>
      </c>
      <c r="E12632" t="s">
        <v>482</v>
      </c>
      <c r="F12632">
        <v>2009</v>
      </c>
      <c r="G12632" t="s">
        <v>490</v>
      </c>
      <c r="H12632">
        <v>5.4177191999999996</v>
      </c>
    </row>
    <row r="12633" spans="1:8">
      <c r="A12633" t="s">
        <v>464</v>
      </c>
      <c r="B12633">
        <v>2200</v>
      </c>
      <c r="C12633" t="s">
        <v>539</v>
      </c>
      <c r="D12633" t="s">
        <v>475</v>
      </c>
      <c r="E12633" t="s">
        <v>3</v>
      </c>
      <c r="F12633">
        <v>2010</v>
      </c>
      <c r="G12633" t="s">
        <v>490</v>
      </c>
      <c r="H12633">
        <v>1.1053151999999999</v>
      </c>
    </row>
    <row r="12634" spans="1:8">
      <c r="A12634" t="s">
        <v>464</v>
      </c>
      <c r="B12634">
        <v>3244</v>
      </c>
      <c r="C12634" t="s">
        <v>460</v>
      </c>
      <c r="D12634" t="s">
        <v>475</v>
      </c>
      <c r="E12634" t="s">
        <v>29</v>
      </c>
      <c r="F12634">
        <v>2013</v>
      </c>
      <c r="G12634" t="s">
        <v>503</v>
      </c>
      <c r="H12634">
        <v>6.1211016000000003</v>
      </c>
    </row>
    <row r="12635" spans="1:8">
      <c r="A12635" t="s">
        <v>463</v>
      </c>
      <c r="B12635">
        <v>2130</v>
      </c>
      <c r="C12635" t="s">
        <v>541</v>
      </c>
      <c r="D12635" t="s">
        <v>475</v>
      </c>
      <c r="E12635" t="s">
        <v>15</v>
      </c>
      <c r="F12635">
        <v>2009</v>
      </c>
      <c r="G12635" t="s">
        <v>490</v>
      </c>
      <c r="H12635">
        <v>2.6000027999999999</v>
      </c>
    </row>
    <row r="12636" spans="1:8">
      <c r="A12636" t="s">
        <v>463</v>
      </c>
      <c r="B12636">
        <v>2130</v>
      </c>
      <c r="C12636" t="s">
        <v>541</v>
      </c>
      <c r="D12636" t="s">
        <v>475</v>
      </c>
      <c r="E12636" t="s">
        <v>14</v>
      </c>
      <c r="F12636">
        <v>2013</v>
      </c>
      <c r="G12636" t="s">
        <v>490</v>
      </c>
      <c r="H12636">
        <v>1.1681172</v>
      </c>
    </row>
    <row r="12637" spans="1:8">
      <c r="A12637" t="s">
        <v>429</v>
      </c>
      <c r="B12637">
        <v>2200</v>
      </c>
      <c r="C12637" t="s">
        <v>539</v>
      </c>
      <c r="D12637" t="s">
        <v>475</v>
      </c>
      <c r="E12637" t="s">
        <v>26</v>
      </c>
      <c r="F12637">
        <v>2012</v>
      </c>
      <c r="G12637" t="s">
        <v>490</v>
      </c>
      <c r="H12637">
        <v>52.154967599999999</v>
      </c>
    </row>
    <row r="12638" spans="1:8">
      <c r="A12638" t="s">
        <v>464</v>
      </c>
      <c r="B12638">
        <v>2200</v>
      </c>
      <c r="C12638" t="s">
        <v>539</v>
      </c>
      <c r="D12638" t="s">
        <v>475</v>
      </c>
      <c r="E12638" t="s">
        <v>343</v>
      </c>
      <c r="F12638">
        <v>2013</v>
      </c>
      <c r="G12638" t="s">
        <v>490</v>
      </c>
      <c r="H12638">
        <v>0.40193279999999998</v>
      </c>
    </row>
    <row r="12639" spans="1:8">
      <c r="A12639" t="s">
        <v>464</v>
      </c>
      <c r="B12639">
        <v>3244</v>
      </c>
      <c r="C12639" t="s">
        <v>460</v>
      </c>
      <c r="D12639" t="s">
        <v>475</v>
      </c>
      <c r="E12639" t="s">
        <v>31</v>
      </c>
      <c r="F12639">
        <v>2013</v>
      </c>
      <c r="G12639" t="s">
        <v>503</v>
      </c>
      <c r="H12639">
        <v>4.1868000000000002E-2</v>
      </c>
    </row>
    <row r="12640" spans="1:8">
      <c r="A12640" t="s">
        <v>464</v>
      </c>
      <c r="B12640">
        <v>5545</v>
      </c>
      <c r="C12640" t="s">
        <v>540</v>
      </c>
      <c r="D12640" t="s">
        <v>475</v>
      </c>
      <c r="E12640" t="s">
        <v>343</v>
      </c>
      <c r="F12640">
        <v>2013</v>
      </c>
      <c r="G12640" t="s">
        <v>483</v>
      </c>
      <c r="H12640">
        <v>0.6154596</v>
      </c>
    </row>
    <row r="12641" spans="1:8">
      <c r="A12641" t="s">
        <v>464</v>
      </c>
      <c r="B12641">
        <v>5545</v>
      </c>
      <c r="C12641" t="s">
        <v>540</v>
      </c>
      <c r="D12641" t="s">
        <v>475</v>
      </c>
      <c r="E12641" t="s">
        <v>32</v>
      </c>
      <c r="F12641">
        <v>2011</v>
      </c>
      <c r="G12641" t="s">
        <v>483</v>
      </c>
      <c r="H12641">
        <v>4.1574923999999998</v>
      </c>
    </row>
    <row r="12642" spans="1:8">
      <c r="A12642" t="s">
        <v>429</v>
      </c>
      <c r="B12642">
        <v>2200</v>
      </c>
      <c r="C12642" t="s">
        <v>539</v>
      </c>
      <c r="D12642" t="s">
        <v>475</v>
      </c>
      <c r="E12642" t="s">
        <v>17</v>
      </c>
      <c r="F12642">
        <v>2012</v>
      </c>
      <c r="G12642" t="s">
        <v>490</v>
      </c>
      <c r="H12642">
        <v>67.260942</v>
      </c>
    </row>
    <row r="12643" spans="1:8">
      <c r="A12643" t="s">
        <v>464</v>
      </c>
      <c r="B12643">
        <v>2200</v>
      </c>
      <c r="C12643" t="s">
        <v>539</v>
      </c>
      <c r="D12643" t="s">
        <v>475</v>
      </c>
      <c r="E12643" t="s">
        <v>25</v>
      </c>
      <c r="F12643">
        <v>2014</v>
      </c>
      <c r="G12643" t="s">
        <v>490</v>
      </c>
      <c r="H12643">
        <v>2.93076E-2</v>
      </c>
    </row>
    <row r="12644" spans="1:8">
      <c r="A12644" t="s">
        <v>464</v>
      </c>
      <c r="B12644">
        <v>2200</v>
      </c>
      <c r="C12644" t="s">
        <v>539</v>
      </c>
      <c r="D12644" t="s">
        <v>475</v>
      </c>
      <c r="E12644" t="s">
        <v>28</v>
      </c>
      <c r="F12644">
        <v>2009</v>
      </c>
      <c r="G12644" t="s">
        <v>490</v>
      </c>
      <c r="H12644">
        <v>2.3613552000000002</v>
      </c>
    </row>
    <row r="12645" spans="1:8">
      <c r="A12645" t="s">
        <v>438</v>
      </c>
      <c r="B12645">
        <v>2200</v>
      </c>
      <c r="C12645" t="s">
        <v>539</v>
      </c>
      <c r="D12645" t="s">
        <v>475</v>
      </c>
      <c r="E12645" t="s">
        <v>12</v>
      </c>
      <c r="F12645">
        <v>2009</v>
      </c>
      <c r="G12645" t="s">
        <v>490</v>
      </c>
      <c r="H12645">
        <v>0.1339776</v>
      </c>
    </row>
    <row r="12646" spans="1:8">
      <c r="A12646" t="s">
        <v>496</v>
      </c>
      <c r="B12646">
        <v>2200</v>
      </c>
      <c r="C12646" t="s">
        <v>539</v>
      </c>
      <c r="D12646" t="s">
        <v>475</v>
      </c>
      <c r="E12646" t="s">
        <v>18</v>
      </c>
      <c r="F12646">
        <v>2010</v>
      </c>
      <c r="G12646" t="s">
        <v>490</v>
      </c>
      <c r="H12646">
        <v>0.59033880000000005</v>
      </c>
    </row>
    <row r="12647" spans="1:8">
      <c r="A12647" t="s">
        <v>499</v>
      </c>
      <c r="B12647">
        <v>2200</v>
      </c>
      <c r="C12647" t="s">
        <v>539</v>
      </c>
      <c r="D12647" t="s">
        <v>475</v>
      </c>
      <c r="E12647" t="s">
        <v>22</v>
      </c>
      <c r="F12647">
        <v>2009</v>
      </c>
      <c r="G12647" t="s">
        <v>490</v>
      </c>
      <c r="H12647">
        <v>0.20096639999999999</v>
      </c>
    </row>
    <row r="12648" spans="1:8">
      <c r="A12648" t="s">
        <v>429</v>
      </c>
      <c r="B12648">
        <v>5534</v>
      </c>
      <c r="C12648" t="s">
        <v>538</v>
      </c>
      <c r="D12648" t="s">
        <v>475</v>
      </c>
      <c r="E12648" t="s">
        <v>5</v>
      </c>
      <c r="F12648">
        <v>2014</v>
      </c>
      <c r="G12648" t="s">
        <v>483</v>
      </c>
      <c r="H12648">
        <v>10.379077199999999</v>
      </c>
    </row>
    <row r="12649" spans="1:8">
      <c r="A12649" t="s">
        <v>429</v>
      </c>
      <c r="B12649">
        <v>5534</v>
      </c>
      <c r="C12649" t="s">
        <v>538</v>
      </c>
      <c r="D12649" t="s">
        <v>475</v>
      </c>
      <c r="E12649" t="s">
        <v>17</v>
      </c>
      <c r="F12649">
        <v>2014</v>
      </c>
      <c r="G12649" t="s">
        <v>483</v>
      </c>
      <c r="H12649">
        <v>0.20096639999999999</v>
      </c>
    </row>
    <row r="12650" spans="1:8">
      <c r="A12650" t="s">
        <v>429</v>
      </c>
      <c r="B12650">
        <v>5534</v>
      </c>
      <c r="C12650" t="s">
        <v>538</v>
      </c>
      <c r="D12650" t="s">
        <v>475</v>
      </c>
      <c r="E12650" t="s">
        <v>37</v>
      </c>
      <c r="F12650">
        <v>2011</v>
      </c>
      <c r="G12650" t="s">
        <v>483</v>
      </c>
      <c r="H12650">
        <v>0.87504119999999996</v>
      </c>
    </row>
    <row r="12651" spans="1:8">
      <c r="A12651" t="s">
        <v>429</v>
      </c>
      <c r="B12651">
        <v>5535</v>
      </c>
      <c r="C12651" t="s">
        <v>542</v>
      </c>
      <c r="D12651" t="s">
        <v>475</v>
      </c>
      <c r="E12651" t="s">
        <v>15</v>
      </c>
      <c r="F12651">
        <v>2012</v>
      </c>
      <c r="G12651" t="s">
        <v>483</v>
      </c>
      <c r="H12651">
        <v>1.6495991999999999</v>
      </c>
    </row>
    <row r="12652" spans="1:8">
      <c r="A12652" t="s">
        <v>429</v>
      </c>
      <c r="B12652">
        <v>55431</v>
      </c>
      <c r="C12652" t="s">
        <v>537</v>
      </c>
      <c r="D12652" t="s">
        <v>475</v>
      </c>
      <c r="E12652" t="s">
        <v>15</v>
      </c>
      <c r="F12652">
        <v>2012</v>
      </c>
      <c r="G12652" t="s">
        <v>483</v>
      </c>
      <c r="H12652">
        <v>52.464790800000003</v>
      </c>
    </row>
    <row r="12653" spans="1:8">
      <c r="A12653" t="s">
        <v>429</v>
      </c>
      <c r="B12653">
        <v>55431</v>
      </c>
      <c r="C12653" t="s">
        <v>537</v>
      </c>
      <c r="D12653" t="s">
        <v>475</v>
      </c>
      <c r="E12653" t="s">
        <v>37</v>
      </c>
      <c r="F12653">
        <v>2013</v>
      </c>
      <c r="G12653" t="s">
        <v>483</v>
      </c>
      <c r="H12653">
        <v>20.3436612</v>
      </c>
    </row>
    <row r="12654" spans="1:8">
      <c r="A12654" t="s">
        <v>464</v>
      </c>
      <c r="B12654">
        <v>5545</v>
      </c>
      <c r="C12654" t="s">
        <v>540</v>
      </c>
      <c r="D12654" t="s">
        <v>475</v>
      </c>
      <c r="E12654" t="s">
        <v>13</v>
      </c>
      <c r="F12654">
        <v>2012</v>
      </c>
      <c r="G12654" t="s">
        <v>483</v>
      </c>
      <c r="H12654">
        <v>81.152744400000003</v>
      </c>
    </row>
    <row r="12655" spans="1:8">
      <c r="A12655" t="s">
        <v>429</v>
      </c>
      <c r="B12655">
        <v>5545</v>
      </c>
      <c r="C12655" t="s">
        <v>540</v>
      </c>
      <c r="D12655" t="s">
        <v>475</v>
      </c>
      <c r="E12655" t="s">
        <v>14</v>
      </c>
      <c r="F12655">
        <v>2012</v>
      </c>
      <c r="G12655" t="s">
        <v>483</v>
      </c>
      <c r="H12655">
        <v>11.6937324</v>
      </c>
    </row>
    <row r="12656" spans="1:8">
      <c r="A12656" t="s">
        <v>429</v>
      </c>
      <c r="B12656">
        <v>5545</v>
      </c>
      <c r="C12656" t="s">
        <v>540</v>
      </c>
      <c r="D12656" t="s">
        <v>475</v>
      </c>
      <c r="E12656" t="s">
        <v>37</v>
      </c>
      <c r="F12656">
        <v>2014</v>
      </c>
      <c r="G12656" t="s">
        <v>483</v>
      </c>
      <c r="H12656">
        <v>16.307586000000001</v>
      </c>
    </row>
    <row r="12657" spans="1:8">
      <c r="A12657" t="s">
        <v>463</v>
      </c>
      <c r="B12657">
        <v>2130</v>
      </c>
      <c r="C12657" t="s">
        <v>541</v>
      </c>
      <c r="D12657" t="s">
        <v>475</v>
      </c>
      <c r="E12657" t="s">
        <v>28</v>
      </c>
      <c r="F12657">
        <v>2012</v>
      </c>
      <c r="G12657" t="s">
        <v>480</v>
      </c>
      <c r="H12657">
        <v>3.5797140000000001</v>
      </c>
    </row>
    <row r="12658" spans="1:8">
      <c r="A12658" t="s">
        <v>464</v>
      </c>
      <c r="B12658">
        <v>3244</v>
      </c>
      <c r="C12658" t="s">
        <v>460</v>
      </c>
      <c r="D12658" t="s">
        <v>475</v>
      </c>
      <c r="E12658" t="s">
        <v>28</v>
      </c>
      <c r="F12658">
        <v>2009</v>
      </c>
      <c r="G12658" t="s">
        <v>480</v>
      </c>
      <c r="H12658">
        <v>23.014839599999998</v>
      </c>
    </row>
    <row r="12659" spans="1:8">
      <c r="A12659" t="s">
        <v>429</v>
      </c>
      <c r="B12659">
        <v>5534</v>
      </c>
      <c r="C12659" t="s">
        <v>538</v>
      </c>
      <c r="D12659" t="s">
        <v>475</v>
      </c>
      <c r="E12659" t="s">
        <v>3</v>
      </c>
      <c r="F12659">
        <v>2010</v>
      </c>
      <c r="G12659" t="s">
        <v>480</v>
      </c>
      <c r="H12659">
        <v>0.3181968</v>
      </c>
    </row>
    <row r="12660" spans="1:8">
      <c r="A12660" t="s">
        <v>429</v>
      </c>
      <c r="B12660">
        <v>5534</v>
      </c>
      <c r="C12660" t="s">
        <v>538</v>
      </c>
      <c r="D12660" t="s">
        <v>475</v>
      </c>
      <c r="E12660" t="s">
        <v>17</v>
      </c>
      <c r="F12660">
        <v>2011</v>
      </c>
      <c r="G12660" t="s">
        <v>480</v>
      </c>
      <c r="H12660">
        <v>4.1868000000000001E-3</v>
      </c>
    </row>
    <row r="12661" spans="1:8">
      <c r="A12661" t="s">
        <v>429</v>
      </c>
      <c r="B12661">
        <v>5534</v>
      </c>
      <c r="C12661" t="s">
        <v>538</v>
      </c>
      <c r="D12661" t="s">
        <v>475</v>
      </c>
      <c r="E12661" t="s">
        <v>37</v>
      </c>
      <c r="F12661">
        <v>2014</v>
      </c>
      <c r="G12661" t="s">
        <v>480</v>
      </c>
      <c r="H12661">
        <v>14.578437600000001</v>
      </c>
    </row>
    <row r="12662" spans="1:8">
      <c r="A12662" t="s">
        <v>429</v>
      </c>
      <c r="B12662">
        <v>2200</v>
      </c>
      <c r="C12662" t="s">
        <v>539</v>
      </c>
      <c r="D12662" t="s">
        <v>475</v>
      </c>
      <c r="E12662" t="s">
        <v>6</v>
      </c>
      <c r="F12662">
        <v>2010</v>
      </c>
      <c r="G12662" t="s">
        <v>490</v>
      </c>
      <c r="H12662">
        <v>206.06592240000001</v>
      </c>
    </row>
    <row r="12663" spans="1:8">
      <c r="A12663" t="s">
        <v>429</v>
      </c>
      <c r="B12663">
        <v>2200</v>
      </c>
      <c r="C12663" t="s">
        <v>539</v>
      </c>
      <c r="D12663" t="s">
        <v>475</v>
      </c>
      <c r="E12663" t="s">
        <v>12</v>
      </c>
      <c r="F12663">
        <v>2010</v>
      </c>
      <c r="G12663" t="s">
        <v>490</v>
      </c>
      <c r="H12663">
        <v>3.6801971999999998</v>
      </c>
    </row>
    <row r="12664" spans="1:8">
      <c r="A12664" t="s">
        <v>429</v>
      </c>
      <c r="B12664">
        <v>2200</v>
      </c>
      <c r="C12664" t="s">
        <v>539</v>
      </c>
      <c r="D12664" t="s">
        <v>475</v>
      </c>
      <c r="E12664" t="s">
        <v>343</v>
      </c>
      <c r="F12664">
        <v>2012</v>
      </c>
      <c r="G12664" t="s">
        <v>490</v>
      </c>
      <c r="H12664">
        <v>336.81549960000001</v>
      </c>
    </row>
    <row r="12665" spans="1:8">
      <c r="A12665" t="s">
        <v>429</v>
      </c>
      <c r="B12665">
        <v>2200</v>
      </c>
      <c r="C12665" t="s">
        <v>539</v>
      </c>
      <c r="D12665" t="s">
        <v>475</v>
      </c>
      <c r="E12665" t="s">
        <v>18</v>
      </c>
      <c r="F12665">
        <v>2010</v>
      </c>
      <c r="G12665" t="s">
        <v>490</v>
      </c>
      <c r="H12665">
        <v>41.089255199999997</v>
      </c>
    </row>
    <row r="12666" spans="1:8">
      <c r="A12666" t="s">
        <v>429</v>
      </c>
      <c r="B12666">
        <v>2200</v>
      </c>
      <c r="C12666" t="s">
        <v>539</v>
      </c>
      <c r="D12666" t="s">
        <v>475</v>
      </c>
      <c r="E12666" t="s">
        <v>35</v>
      </c>
      <c r="F12666">
        <v>2014</v>
      </c>
      <c r="G12666" t="s">
        <v>490</v>
      </c>
      <c r="H12666">
        <v>34.2522108</v>
      </c>
    </row>
    <row r="12667" spans="1:8">
      <c r="A12667" t="s">
        <v>464</v>
      </c>
      <c r="B12667">
        <v>2200</v>
      </c>
      <c r="C12667" t="s">
        <v>539</v>
      </c>
      <c r="D12667" t="s">
        <v>475</v>
      </c>
      <c r="E12667" t="s">
        <v>8</v>
      </c>
      <c r="F12667">
        <v>2012</v>
      </c>
      <c r="G12667" t="s">
        <v>490</v>
      </c>
      <c r="H12667">
        <v>4.1868000000000001E-3</v>
      </c>
    </row>
    <row r="12668" spans="1:8">
      <c r="A12668" t="s">
        <v>464</v>
      </c>
      <c r="B12668">
        <v>2200</v>
      </c>
      <c r="C12668" t="s">
        <v>539</v>
      </c>
      <c r="D12668" t="s">
        <v>475</v>
      </c>
      <c r="E12668" t="s">
        <v>17</v>
      </c>
      <c r="F12668">
        <v>2009</v>
      </c>
      <c r="G12668" t="s">
        <v>490</v>
      </c>
      <c r="H12668">
        <v>0.33913080000000001</v>
      </c>
    </row>
    <row r="12669" spans="1:8">
      <c r="A12669" t="s">
        <v>464</v>
      </c>
      <c r="B12669">
        <v>2200</v>
      </c>
      <c r="C12669" t="s">
        <v>539</v>
      </c>
      <c r="D12669" t="s">
        <v>475</v>
      </c>
      <c r="E12669" t="s">
        <v>16</v>
      </c>
      <c r="F12669">
        <v>2010</v>
      </c>
      <c r="G12669" t="s">
        <v>490</v>
      </c>
      <c r="H12669">
        <v>0.9797112</v>
      </c>
    </row>
    <row r="12670" spans="1:8">
      <c r="A12670" t="s">
        <v>464</v>
      </c>
      <c r="B12670">
        <v>2200</v>
      </c>
      <c r="C12670" t="s">
        <v>539</v>
      </c>
      <c r="D12670" t="s">
        <v>475</v>
      </c>
      <c r="E12670" t="s">
        <v>23</v>
      </c>
      <c r="F12670">
        <v>2010</v>
      </c>
      <c r="G12670" t="s">
        <v>490</v>
      </c>
      <c r="H12670">
        <v>0.20096639999999999</v>
      </c>
    </row>
    <row r="12671" spans="1:8">
      <c r="A12671" t="s">
        <v>464</v>
      </c>
      <c r="B12671">
        <v>2200</v>
      </c>
      <c r="C12671" t="s">
        <v>539</v>
      </c>
      <c r="D12671" t="s">
        <v>475</v>
      </c>
      <c r="E12671" t="s">
        <v>20</v>
      </c>
      <c r="F12671">
        <v>2009</v>
      </c>
      <c r="G12671" t="s">
        <v>490</v>
      </c>
      <c r="H12671">
        <v>7.5362399999999996E-2</v>
      </c>
    </row>
    <row r="12672" spans="1:8">
      <c r="A12672" t="s">
        <v>464</v>
      </c>
      <c r="B12672">
        <v>2200</v>
      </c>
      <c r="C12672" t="s">
        <v>539</v>
      </c>
      <c r="D12672" t="s">
        <v>475</v>
      </c>
      <c r="E12672" t="s">
        <v>36</v>
      </c>
      <c r="F12672">
        <v>2010</v>
      </c>
      <c r="G12672" t="s">
        <v>490</v>
      </c>
      <c r="H12672">
        <v>9.8264195999999995</v>
      </c>
    </row>
    <row r="12673" spans="1:8">
      <c r="A12673" t="s">
        <v>438</v>
      </c>
      <c r="B12673">
        <v>2200</v>
      </c>
      <c r="C12673" t="s">
        <v>539</v>
      </c>
      <c r="D12673" t="s">
        <v>475</v>
      </c>
      <c r="E12673" t="s">
        <v>10</v>
      </c>
      <c r="F12673">
        <v>2011</v>
      </c>
      <c r="G12673" t="s">
        <v>490</v>
      </c>
      <c r="H12673">
        <v>0.46054800000000001</v>
      </c>
    </row>
    <row r="12674" spans="1:8">
      <c r="A12674" t="s">
        <v>496</v>
      </c>
      <c r="B12674">
        <v>2200</v>
      </c>
      <c r="C12674" t="s">
        <v>539</v>
      </c>
      <c r="D12674" t="s">
        <v>475</v>
      </c>
      <c r="E12674" t="s">
        <v>482</v>
      </c>
      <c r="F12674">
        <v>2010</v>
      </c>
      <c r="G12674" t="s">
        <v>490</v>
      </c>
      <c r="H12674">
        <v>0.23027400000000001</v>
      </c>
    </row>
    <row r="12675" spans="1:8">
      <c r="A12675" t="s">
        <v>464</v>
      </c>
      <c r="B12675">
        <v>3244</v>
      </c>
      <c r="C12675" t="s">
        <v>460</v>
      </c>
      <c r="D12675" t="s">
        <v>475</v>
      </c>
      <c r="E12675" t="s">
        <v>8</v>
      </c>
      <c r="F12675">
        <v>2010</v>
      </c>
      <c r="G12675" t="s">
        <v>503</v>
      </c>
      <c r="H12675">
        <v>0.35169119999999998</v>
      </c>
    </row>
    <row r="12676" spans="1:8">
      <c r="A12676" t="s">
        <v>464</v>
      </c>
      <c r="B12676">
        <v>3244</v>
      </c>
      <c r="C12676" t="s">
        <v>460</v>
      </c>
      <c r="D12676" t="s">
        <v>475</v>
      </c>
      <c r="E12676" t="s">
        <v>10</v>
      </c>
      <c r="F12676">
        <v>2012</v>
      </c>
      <c r="G12676" t="s">
        <v>503</v>
      </c>
      <c r="H12676">
        <v>0.46892159999999999</v>
      </c>
    </row>
    <row r="12677" spans="1:8">
      <c r="A12677" t="s">
        <v>464</v>
      </c>
      <c r="B12677">
        <v>3244</v>
      </c>
      <c r="C12677" t="s">
        <v>460</v>
      </c>
      <c r="D12677" t="s">
        <v>475</v>
      </c>
      <c r="E12677" t="s">
        <v>15</v>
      </c>
      <c r="F12677">
        <v>2011</v>
      </c>
      <c r="G12677" t="s">
        <v>503</v>
      </c>
      <c r="H12677">
        <v>12.598081199999999</v>
      </c>
    </row>
    <row r="12678" spans="1:8">
      <c r="A12678" t="s">
        <v>429</v>
      </c>
      <c r="B12678">
        <v>5534</v>
      </c>
      <c r="C12678" t="s">
        <v>538</v>
      </c>
      <c r="D12678" t="s">
        <v>475</v>
      </c>
      <c r="E12678" t="s">
        <v>6</v>
      </c>
      <c r="F12678">
        <v>2013</v>
      </c>
      <c r="G12678" t="s">
        <v>483</v>
      </c>
      <c r="H12678">
        <v>4.8985560000000001</v>
      </c>
    </row>
    <row r="12679" spans="1:8">
      <c r="A12679" t="s">
        <v>429</v>
      </c>
      <c r="B12679">
        <v>5534</v>
      </c>
      <c r="C12679" t="s">
        <v>538</v>
      </c>
      <c r="D12679" t="s">
        <v>475</v>
      </c>
      <c r="E12679" t="s">
        <v>11</v>
      </c>
      <c r="F12679">
        <v>2013</v>
      </c>
      <c r="G12679" t="s">
        <v>483</v>
      </c>
      <c r="H12679">
        <v>1.8631260000000001</v>
      </c>
    </row>
    <row r="12680" spans="1:8">
      <c r="A12680" t="s">
        <v>429</v>
      </c>
      <c r="B12680">
        <v>5534</v>
      </c>
      <c r="C12680" t="s">
        <v>538</v>
      </c>
      <c r="D12680" t="s">
        <v>475</v>
      </c>
      <c r="E12680" t="s">
        <v>10</v>
      </c>
      <c r="F12680">
        <v>2009</v>
      </c>
      <c r="G12680" t="s">
        <v>483</v>
      </c>
      <c r="H12680">
        <v>23.7014748</v>
      </c>
    </row>
    <row r="12681" spans="1:8">
      <c r="A12681" t="s">
        <v>429</v>
      </c>
      <c r="B12681">
        <v>5534</v>
      </c>
      <c r="C12681" t="s">
        <v>538</v>
      </c>
      <c r="D12681" t="s">
        <v>475</v>
      </c>
      <c r="E12681" t="s">
        <v>343</v>
      </c>
      <c r="F12681">
        <v>2014</v>
      </c>
      <c r="G12681" t="s">
        <v>483</v>
      </c>
      <c r="H12681">
        <v>13.648968</v>
      </c>
    </row>
    <row r="12682" spans="1:8">
      <c r="A12682" t="s">
        <v>429</v>
      </c>
      <c r="B12682">
        <v>5534</v>
      </c>
      <c r="C12682" t="s">
        <v>538</v>
      </c>
      <c r="D12682" t="s">
        <v>475</v>
      </c>
      <c r="E12682" t="s">
        <v>14</v>
      </c>
      <c r="F12682">
        <v>2009</v>
      </c>
      <c r="G12682" t="s">
        <v>483</v>
      </c>
      <c r="H12682">
        <v>1.67472E-2</v>
      </c>
    </row>
    <row r="12683" spans="1:8">
      <c r="A12683" t="s">
        <v>456</v>
      </c>
      <c r="B12683">
        <v>3260</v>
      </c>
      <c r="C12683" t="s">
        <v>446</v>
      </c>
      <c r="D12683" t="s">
        <v>475</v>
      </c>
      <c r="E12683" t="s">
        <v>30</v>
      </c>
      <c r="F12683">
        <v>2009</v>
      </c>
      <c r="G12683" t="s">
        <v>503</v>
      </c>
      <c r="H12683">
        <v>0.38937240000000001</v>
      </c>
    </row>
    <row r="12684" spans="1:8">
      <c r="A12684" t="s">
        <v>456</v>
      </c>
      <c r="B12684">
        <v>3260</v>
      </c>
      <c r="C12684" t="s">
        <v>446</v>
      </c>
      <c r="D12684" t="s">
        <v>475</v>
      </c>
      <c r="E12684" t="s">
        <v>482</v>
      </c>
      <c r="F12684">
        <v>2011</v>
      </c>
      <c r="G12684" t="s">
        <v>503</v>
      </c>
      <c r="H12684">
        <v>1.6998408</v>
      </c>
    </row>
    <row r="12685" spans="1:8">
      <c r="A12685" t="s">
        <v>456</v>
      </c>
      <c r="B12685">
        <v>3260</v>
      </c>
      <c r="C12685" t="s">
        <v>446</v>
      </c>
      <c r="D12685" t="s">
        <v>475</v>
      </c>
      <c r="E12685" t="s">
        <v>37</v>
      </c>
      <c r="F12685">
        <v>2012</v>
      </c>
      <c r="G12685" t="s">
        <v>503</v>
      </c>
      <c r="H12685">
        <v>26.544312000000001</v>
      </c>
    </row>
    <row r="12686" spans="1:8">
      <c r="A12686" t="s">
        <v>438</v>
      </c>
      <c r="B12686">
        <v>3260</v>
      </c>
      <c r="C12686" t="s">
        <v>446</v>
      </c>
      <c r="D12686" t="s">
        <v>475</v>
      </c>
      <c r="E12686" t="s">
        <v>32</v>
      </c>
      <c r="F12686">
        <v>2011</v>
      </c>
      <c r="G12686" t="s">
        <v>503</v>
      </c>
      <c r="H12686">
        <v>0.25539479999999998</v>
      </c>
    </row>
    <row r="12687" spans="1:8">
      <c r="A12687" t="s">
        <v>464</v>
      </c>
      <c r="B12687">
        <v>3260</v>
      </c>
      <c r="C12687" t="s">
        <v>446</v>
      </c>
      <c r="D12687" t="s">
        <v>475</v>
      </c>
      <c r="E12687" t="s">
        <v>10</v>
      </c>
      <c r="F12687">
        <v>2010</v>
      </c>
      <c r="G12687" t="s">
        <v>480</v>
      </c>
      <c r="H12687">
        <v>668.94596999999999</v>
      </c>
    </row>
    <row r="12688" spans="1:8">
      <c r="A12688" t="s">
        <v>464</v>
      </c>
      <c r="B12688">
        <v>3260</v>
      </c>
      <c r="C12688" t="s">
        <v>446</v>
      </c>
      <c r="D12688" t="s">
        <v>475</v>
      </c>
      <c r="E12688" t="s">
        <v>9</v>
      </c>
      <c r="F12688">
        <v>2009</v>
      </c>
      <c r="G12688" t="s">
        <v>480</v>
      </c>
      <c r="H12688">
        <v>55.956581999999997</v>
      </c>
    </row>
    <row r="12689" spans="1:8">
      <c r="A12689" t="s">
        <v>464</v>
      </c>
      <c r="B12689">
        <v>3260</v>
      </c>
      <c r="C12689" t="s">
        <v>446</v>
      </c>
      <c r="D12689" t="s">
        <v>475</v>
      </c>
      <c r="E12689" t="s">
        <v>23</v>
      </c>
      <c r="F12689">
        <v>2012</v>
      </c>
      <c r="G12689" t="s">
        <v>480</v>
      </c>
      <c r="H12689">
        <v>86.202025199999994</v>
      </c>
    </row>
    <row r="12690" spans="1:8">
      <c r="A12690" t="s">
        <v>464</v>
      </c>
      <c r="B12690">
        <v>3260</v>
      </c>
      <c r="C12690" t="s">
        <v>446</v>
      </c>
      <c r="D12690" t="s">
        <v>475</v>
      </c>
      <c r="E12690" t="s">
        <v>22</v>
      </c>
      <c r="F12690">
        <v>2009</v>
      </c>
      <c r="G12690" t="s">
        <v>480</v>
      </c>
      <c r="H12690">
        <v>5.7275423999999999</v>
      </c>
    </row>
    <row r="12691" spans="1:8">
      <c r="A12691" t="s">
        <v>464</v>
      </c>
      <c r="B12691">
        <v>3260</v>
      </c>
      <c r="C12691" t="s">
        <v>446</v>
      </c>
      <c r="D12691" t="s">
        <v>475</v>
      </c>
      <c r="E12691" t="s">
        <v>19</v>
      </c>
      <c r="F12691">
        <v>2011</v>
      </c>
      <c r="G12691" t="s">
        <v>480</v>
      </c>
      <c r="H12691">
        <v>12.8702232</v>
      </c>
    </row>
    <row r="12692" spans="1:8">
      <c r="A12692" t="s">
        <v>464</v>
      </c>
      <c r="B12692">
        <v>3260</v>
      </c>
      <c r="C12692" t="s">
        <v>446</v>
      </c>
      <c r="D12692" t="s">
        <v>475</v>
      </c>
      <c r="E12692" t="s">
        <v>24</v>
      </c>
      <c r="F12692">
        <v>2014</v>
      </c>
      <c r="G12692" t="s">
        <v>480</v>
      </c>
      <c r="H12692">
        <v>61.566893999999998</v>
      </c>
    </row>
    <row r="12693" spans="1:8">
      <c r="A12693" t="s">
        <v>464</v>
      </c>
      <c r="B12693">
        <v>3260</v>
      </c>
      <c r="C12693" t="s">
        <v>446</v>
      </c>
      <c r="D12693" t="s">
        <v>475</v>
      </c>
      <c r="E12693" t="s">
        <v>36</v>
      </c>
      <c r="F12693">
        <v>2010</v>
      </c>
      <c r="G12693" t="s">
        <v>480</v>
      </c>
      <c r="H12693">
        <v>28.315328399999999</v>
      </c>
    </row>
    <row r="12694" spans="1:8">
      <c r="A12694" t="s">
        <v>456</v>
      </c>
      <c r="B12694">
        <v>3260</v>
      </c>
      <c r="C12694" t="s">
        <v>446</v>
      </c>
      <c r="D12694" t="s">
        <v>475</v>
      </c>
      <c r="E12694" t="s">
        <v>28</v>
      </c>
      <c r="F12694">
        <v>2009</v>
      </c>
      <c r="G12694" t="s">
        <v>480</v>
      </c>
      <c r="H12694">
        <v>4.1868000000000002E-2</v>
      </c>
    </row>
    <row r="12695" spans="1:8">
      <c r="A12695" t="s">
        <v>456</v>
      </c>
      <c r="B12695">
        <v>3260</v>
      </c>
      <c r="C12695" t="s">
        <v>446</v>
      </c>
      <c r="D12695" t="s">
        <v>475</v>
      </c>
      <c r="E12695" t="s">
        <v>482</v>
      </c>
      <c r="F12695">
        <v>2014</v>
      </c>
      <c r="G12695" t="s">
        <v>480</v>
      </c>
      <c r="H12695">
        <v>0.80386559999999996</v>
      </c>
    </row>
    <row r="12696" spans="1:8">
      <c r="A12696" t="s">
        <v>438</v>
      </c>
      <c r="B12696">
        <v>3260</v>
      </c>
      <c r="C12696" t="s">
        <v>446</v>
      </c>
      <c r="D12696" t="s">
        <v>475</v>
      </c>
      <c r="E12696" t="s">
        <v>9</v>
      </c>
      <c r="F12696">
        <v>2011</v>
      </c>
      <c r="G12696" t="s">
        <v>480</v>
      </c>
      <c r="H12696">
        <v>0.60289919999999997</v>
      </c>
    </row>
    <row r="12697" spans="1:8">
      <c r="A12697" t="s">
        <v>438</v>
      </c>
      <c r="B12697">
        <v>3260</v>
      </c>
      <c r="C12697" t="s">
        <v>446</v>
      </c>
      <c r="D12697" t="s">
        <v>475</v>
      </c>
      <c r="E12697" t="s">
        <v>29</v>
      </c>
      <c r="F12697">
        <v>2012</v>
      </c>
      <c r="G12697" t="s">
        <v>480</v>
      </c>
      <c r="H12697">
        <v>0.21352679999999999</v>
      </c>
    </row>
    <row r="12698" spans="1:8">
      <c r="A12698" t="s">
        <v>438</v>
      </c>
      <c r="B12698">
        <v>3260</v>
      </c>
      <c r="C12698" t="s">
        <v>446</v>
      </c>
      <c r="D12698" t="s">
        <v>475</v>
      </c>
      <c r="E12698" t="s">
        <v>36</v>
      </c>
      <c r="F12698">
        <v>2011</v>
      </c>
      <c r="G12698" t="s">
        <v>480</v>
      </c>
      <c r="H12698">
        <v>4.1868000000000002E-2</v>
      </c>
    </row>
    <row r="12699" spans="1:8">
      <c r="A12699" t="s">
        <v>464</v>
      </c>
      <c r="B12699">
        <v>3260</v>
      </c>
      <c r="C12699" t="s">
        <v>446</v>
      </c>
      <c r="D12699" t="s">
        <v>475</v>
      </c>
      <c r="E12699" t="s">
        <v>37</v>
      </c>
      <c r="F12699">
        <v>2014</v>
      </c>
      <c r="G12699" t="s">
        <v>503</v>
      </c>
      <c r="H12699">
        <v>552.07144800000003</v>
      </c>
    </row>
    <row r="12700" spans="1:8">
      <c r="A12700" t="s">
        <v>438</v>
      </c>
      <c r="B12700">
        <v>3260</v>
      </c>
      <c r="C12700" t="s">
        <v>446</v>
      </c>
      <c r="D12700" t="s">
        <v>475</v>
      </c>
      <c r="E12700" t="s">
        <v>482</v>
      </c>
      <c r="F12700">
        <v>2013</v>
      </c>
      <c r="G12700" t="s">
        <v>503</v>
      </c>
      <c r="H12700">
        <v>1.4863139999999999</v>
      </c>
    </row>
    <row r="12701" spans="1:8">
      <c r="A12701" t="s">
        <v>461</v>
      </c>
      <c r="B12701">
        <v>3260</v>
      </c>
      <c r="C12701" t="s">
        <v>446</v>
      </c>
      <c r="D12701" t="s">
        <v>475</v>
      </c>
      <c r="E12701" t="s">
        <v>482</v>
      </c>
      <c r="F12701">
        <v>2009</v>
      </c>
      <c r="G12701" t="s">
        <v>503</v>
      </c>
      <c r="H12701">
        <v>0.33913080000000001</v>
      </c>
    </row>
    <row r="12702" spans="1:8">
      <c r="A12702" t="s">
        <v>464</v>
      </c>
      <c r="B12702">
        <v>3260</v>
      </c>
      <c r="C12702" t="s">
        <v>446</v>
      </c>
      <c r="D12702" t="s">
        <v>475</v>
      </c>
      <c r="E12702" t="s">
        <v>34</v>
      </c>
      <c r="F12702">
        <v>2013</v>
      </c>
      <c r="G12702" t="s">
        <v>480</v>
      </c>
      <c r="H12702">
        <v>92.8799712</v>
      </c>
    </row>
    <row r="12703" spans="1:8">
      <c r="A12703" t="s">
        <v>464</v>
      </c>
      <c r="B12703">
        <v>3260</v>
      </c>
      <c r="C12703" t="s">
        <v>446</v>
      </c>
      <c r="D12703" t="s">
        <v>475</v>
      </c>
      <c r="E12703" t="s">
        <v>482</v>
      </c>
      <c r="F12703">
        <v>2013</v>
      </c>
      <c r="G12703" t="s">
        <v>480</v>
      </c>
      <c r="H12703">
        <v>182.07137159999999</v>
      </c>
    </row>
    <row r="12704" spans="1:8">
      <c r="A12704" t="s">
        <v>438</v>
      </c>
      <c r="B12704">
        <v>3260</v>
      </c>
      <c r="C12704" t="s">
        <v>446</v>
      </c>
      <c r="D12704" t="s">
        <v>475</v>
      </c>
      <c r="E12704" t="s">
        <v>482</v>
      </c>
      <c r="F12704">
        <v>2011</v>
      </c>
      <c r="G12704" t="s">
        <v>480</v>
      </c>
      <c r="H12704">
        <v>1.3188420000000001</v>
      </c>
    </row>
    <row r="12705" spans="1:8">
      <c r="A12705" t="s">
        <v>464</v>
      </c>
      <c r="B12705">
        <v>3260</v>
      </c>
      <c r="C12705" t="s">
        <v>446</v>
      </c>
      <c r="D12705" t="s">
        <v>475</v>
      </c>
      <c r="E12705" t="s">
        <v>2</v>
      </c>
      <c r="F12705">
        <v>2013</v>
      </c>
      <c r="G12705" t="s">
        <v>503</v>
      </c>
      <c r="H12705">
        <v>40.017434399999999</v>
      </c>
    </row>
    <row r="12706" spans="1:8">
      <c r="A12706" t="s">
        <v>464</v>
      </c>
      <c r="B12706">
        <v>3260</v>
      </c>
      <c r="C12706" t="s">
        <v>446</v>
      </c>
      <c r="D12706" t="s">
        <v>475</v>
      </c>
      <c r="E12706" t="s">
        <v>12</v>
      </c>
      <c r="F12706">
        <v>2014</v>
      </c>
      <c r="G12706" t="s">
        <v>503</v>
      </c>
      <c r="H12706">
        <v>29.228050799999998</v>
      </c>
    </row>
    <row r="12707" spans="1:8">
      <c r="A12707" t="s">
        <v>464</v>
      </c>
      <c r="B12707">
        <v>3260</v>
      </c>
      <c r="C12707" t="s">
        <v>446</v>
      </c>
      <c r="D12707" t="s">
        <v>475</v>
      </c>
      <c r="E12707" t="s">
        <v>34</v>
      </c>
      <c r="F12707">
        <v>2012</v>
      </c>
      <c r="G12707" t="s">
        <v>503</v>
      </c>
      <c r="H12707">
        <v>89.2332684</v>
      </c>
    </row>
    <row r="12708" spans="1:8">
      <c r="A12708" t="s">
        <v>464</v>
      </c>
      <c r="B12708">
        <v>3260</v>
      </c>
      <c r="C12708" t="s">
        <v>446</v>
      </c>
      <c r="D12708" t="s">
        <v>475</v>
      </c>
      <c r="E12708" t="s">
        <v>32</v>
      </c>
      <c r="F12708">
        <v>2014</v>
      </c>
      <c r="G12708" t="s">
        <v>480</v>
      </c>
      <c r="H12708">
        <v>42.182009999999998</v>
      </c>
    </row>
    <row r="12709" spans="1:8">
      <c r="A12709" t="s">
        <v>465</v>
      </c>
      <c r="B12709">
        <v>3260</v>
      </c>
      <c r="C12709" t="s">
        <v>446</v>
      </c>
      <c r="D12709" t="s">
        <v>475</v>
      </c>
      <c r="E12709" t="s">
        <v>30</v>
      </c>
      <c r="F12709">
        <v>2010</v>
      </c>
      <c r="G12709" t="s">
        <v>480</v>
      </c>
      <c r="H12709">
        <v>4.1868000000000002E-2</v>
      </c>
    </row>
    <row r="12710" spans="1:8">
      <c r="A12710" t="s">
        <v>465</v>
      </c>
      <c r="B12710">
        <v>3260</v>
      </c>
      <c r="C12710" t="s">
        <v>446</v>
      </c>
      <c r="D12710" t="s">
        <v>475</v>
      </c>
      <c r="E12710" t="s">
        <v>482</v>
      </c>
      <c r="F12710">
        <v>2014</v>
      </c>
      <c r="G12710" t="s">
        <v>480</v>
      </c>
      <c r="H12710">
        <v>0.20934</v>
      </c>
    </row>
    <row r="12711" spans="1:8">
      <c r="A12711" t="s">
        <v>438</v>
      </c>
      <c r="B12711">
        <v>3260</v>
      </c>
      <c r="C12711" t="s">
        <v>446</v>
      </c>
      <c r="D12711" t="s">
        <v>475</v>
      </c>
      <c r="E12711" t="s">
        <v>30</v>
      </c>
      <c r="F12711">
        <v>2009</v>
      </c>
      <c r="G12711" t="s">
        <v>503</v>
      </c>
      <c r="H12711">
        <v>0.82061280000000003</v>
      </c>
    </row>
    <row r="12712" spans="1:8">
      <c r="A12712" t="s">
        <v>438</v>
      </c>
      <c r="B12712">
        <v>3260</v>
      </c>
      <c r="C12712" t="s">
        <v>446</v>
      </c>
      <c r="D12712" t="s">
        <v>475</v>
      </c>
      <c r="E12712" t="s">
        <v>32</v>
      </c>
      <c r="F12712">
        <v>2010</v>
      </c>
      <c r="G12712" t="s">
        <v>480</v>
      </c>
      <c r="H12712">
        <v>0.25539479999999998</v>
      </c>
    </row>
    <row r="12713" spans="1:8">
      <c r="A12713" t="s">
        <v>464</v>
      </c>
      <c r="B12713">
        <v>3260</v>
      </c>
      <c r="C12713" t="s">
        <v>446</v>
      </c>
      <c r="D12713" t="s">
        <v>475</v>
      </c>
      <c r="E12713" t="s">
        <v>17</v>
      </c>
      <c r="F12713">
        <v>2014</v>
      </c>
      <c r="G12713" t="s">
        <v>503</v>
      </c>
      <c r="H12713">
        <v>57.962059199999999</v>
      </c>
    </row>
    <row r="12714" spans="1:8">
      <c r="A12714" t="s">
        <v>464</v>
      </c>
      <c r="B12714">
        <v>3260</v>
      </c>
      <c r="C12714" t="s">
        <v>446</v>
      </c>
      <c r="D12714" t="s">
        <v>475</v>
      </c>
      <c r="E12714" t="s">
        <v>22</v>
      </c>
      <c r="F12714">
        <v>2010</v>
      </c>
      <c r="G12714" t="s">
        <v>503</v>
      </c>
      <c r="H12714">
        <v>8.7420384000000002</v>
      </c>
    </row>
    <row r="12715" spans="1:8">
      <c r="A12715" t="s">
        <v>464</v>
      </c>
      <c r="B12715">
        <v>3260</v>
      </c>
      <c r="C12715" t="s">
        <v>446</v>
      </c>
      <c r="D12715" t="s">
        <v>475</v>
      </c>
      <c r="E12715" t="s">
        <v>23</v>
      </c>
      <c r="F12715">
        <v>2013</v>
      </c>
      <c r="G12715" t="s">
        <v>503</v>
      </c>
      <c r="H12715">
        <v>85.649367600000005</v>
      </c>
    </row>
    <row r="12716" spans="1:8">
      <c r="A12716" t="s">
        <v>456</v>
      </c>
      <c r="B12716">
        <v>3260</v>
      </c>
      <c r="C12716" t="s">
        <v>446</v>
      </c>
      <c r="D12716" t="s">
        <v>475</v>
      </c>
      <c r="E12716" t="s">
        <v>30</v>
      </c>
      <c r="F12716">
        <v>2011</v>
      </c>
      <c r="G12716" t="s">
        <v>503</v>
      </c>
      <c r="H12716">
        <v>0.30144959999999998</v>
      </c>
    </row>
    <row r="12717" spans="1:8">
      <c r="A12717" t="s">
        <v>456</v>
      </c>
      <c r="B12717">
        <v>3260</v>
      </c>
      <c r="C12717" t="s">
        <v>446</v>
      </c>
      <c r="D12717" t="s">
        <v>475</v>
      </c>
      <c r="E12717" t="s">
        <v>482</v>
      </c>
      <c r="F12717">
        <v>2013</v>
      </c>
      <c r="G12717" t="s">
        <v>503</v>
      </c>
      <c r="H12717">
        <v>1.2309192</v>
      </c>
    </row>
    <row r="12718" spans="1:8">
      <c r="A12718" t="s">
        <v>456</v>
      </c>
      <c r="B12718">
        <v>3260</v>
      </c>
      <c r="C12718" t="s">
        <v>446</v>
      </c>
      <c r="D12718" t="s">
        <v>475</v>
      </c>
      <c r="E12718" t="s">
        <v>37</v>
      </c>
      <c r="F12718">
        <v>2014</v>
      </c>
      <c r="G12718" t="s">
        <v>503</v>
      </c>
      <c r="H12718">
        <v>27.7291764</v>
      </c>
    </row>
    <row r="12719" spans="1:8">
      <c r="A12719" t="s">
        <v>438</v>
      </c>
      <c r="B12719">
        <v>3260</v>
      </c>
      <c r="C12719" t="s">
        <v>446</v>
      </c>
      <c r="D12719" t="s">
        <v>475</v>
      </c>
      <c r="E12719" t="s">
        <v>9</v>
      </c>
      <c r="F12719">
        <v>2010</v>
      </c>
      <c r="G12719" t="s">
        <v>503</v>
      </c>
      <c r="H12719">
        <v>0.60289919999999997</v>
      </c>
    </row>
    <row r="12720" spans="1:8">
      <c r="A12720" t="s">
        <v>438</v>
      </c>
      <c r="B12720">
        <v>3260</v>
      </c>
      <c r="C12720" t="s">
        <v>446</v>
      </c>
      <c r="D12720" t="s">
        <v>475</v>
      </c>
      <c r="E12720" t="s">
        <v>36</v>
      </c>
      <c r="F12720">
        <v>2009</v>
      </c>
      <c r="G12720" t="s">
        <v>503</v>
      </c>
      <c r="H12720">
        <v>4.1868000000000002E-2</v>
      </c>
    </row>
    <row r="12721" spans="1:8">
      <c r="A12721" t="s">
        <v>438</v>
      </c>
      <c r="B12721">
        <v>3260</v>
      </c>
      <c r="C12721" t="s">
        <v>446</v>
      </c>
      <c r="D12721" t="s">
        <v>475</v>
      </c>
      <c r="E12721" t="s">
        <v>32</v>
      </c>
      <c r="F12721">
        <v>2013</v>
      </c>
      <c r="G12721" t="s">
        <v>503</v>
      </c>
      <c r="H12721">
        <v>4.1868000000000002E-2</v>
      </c>
    </row>
    <row r="12722" spans="1:8">
      <c r="A12722" t="s">
        <v>464</v>
      </c>
      <c r="B12722">
        <v>3260</v>
      </c>
      <c r="C12722" t="s">
        <v>446</v>
      </c>
      <c r="D12722" t="s">
        <v>475</v>
      </c>
      <c r="E12722" t="s">
        <v>10</v>
      </c>
      <c r="F12722">
        <v>2012</v>
      </c>
      <c r="G12722" t="s">
        <v>480</v>
      </c>
      <c r="H12722">
        <v>581.22413640000002</v>
      </c>
    </row>
    <row r="12723" spans="1:8">
      <c r="A12723" t="s">
        <v>464</v>
      </c>
      <c r="B12723">
        <v>3260</v>
      </c>
      <c r="C12723" t="s">
        <v>446</v>
      </c>
      <c r="D12723" t="s">
        <v>475</v>
      </c>
      <c r="E12723" t="s">
        <v>9</v>
      </c>
      <c r="F12723">
        <v>2011</v>
      </c>
      <c r="G12723" t="s">
        <v>480</v>
      </c>
      <c r="H12723">
        <v>68.906354399999998</v>
      </c>
    </row>
    <row r="12724" spans="1:8">
      <c r="A12724" t="s">
        <v>464</v>
      </c>
      <c r="B12724">
        <v>3260</v>
      </c>
      <c r="C12724" t="s">
        <v>446</v>
      </c>
      <c r="D12724" t="s">
        <v>475</v>
      </c>
      <c r="E12724" t="s">
        <v>22</v>
      </c>
      <c r="F12724">
        <v>2011</v>
      </c>
      <c r="G12724" t="s">
        <v>480</v>
      </c>
      <c r="H12724">
        <v>16.4080692</v>
      </c>
    </row>
    <row r="12725" spans="1:8">
      <c r="A12725" t="s">
        <v>464</v>
      </c>
      <c r="B12725">
        <v>3260</v>
      </c>
      <c r="C12725" t="s">
        <v>446</v>
      </c>
      <c r="D12725" t="s">
        <v>475</v>
      </c>
      <c r="E12725" t="s">
        <v>23</v>
      </c>
      <c r="F12725">
        <v>2014</v>
      </c>
      <c r="G12725" t="s">
        <v>480</v>
      </c>
      <c r="H12725">
        <v>80.466109200000005</v>
      </c>
    </row>
    <row r="12726" spans="1:8">
      <c r="A12726" t="s">
        <v>464</v>
      </c>
      <c r="B12726">
        <v>3260</v>
      </c>
      <c r="C12726" t="s">
        <v>446</v>
      </c>
      <c r="D12726" t="s">
        <v>475</v>
      </c>
      <c r="E12726" t="s">
        <v>19</v>
      </c>
      <c r="F12726">
        <v>2013</v>
      </c>
      <c r="G12726" t="s">
        <v>480</v>
      </c>
      <c r="H12726">
        <v>11.195503199999999</v>
      </c>
    </row>
    <row r="12727" spans="1:8">
      <c r="A12727" t="s">
        <v>464</v>
      </c>
      <c r="B12727">
        <v>3260</v>
      </c>
      <c r="C12727" t="s">
        <v>446</v>
      </c>
      <c r="D12727" t="s">
        <v>475</v>
      </c>
      <c r="E12727" t="s">
        <v>18</v>
      </c>
      <c r="F12727">
        <v>2010</v>
      </c>
      <c r="G12727" t="s">
        <v>480</v>
      </c>
      <c r="H12727">
        <v>96.015884400000004</v>
      </c>
    </row>
    <row r="12728" spans="1:8">
      <c r="A12728" t="s">
        <v>464</v>
      </c>
      <c r="B12728">
        <v>3260</v>
      </c>
      <c r="C12728" t="s">
        <v>446</v>
      </c>
      <c r="D12728" t="s">
        <v>475</v>
      </c>
      <c r="E12728" t="s">
        <v>36</v>
      </c>
      <c r="F12728">
        <v>2012</v>
      </c>
      <c r="G12728" t="s">
        <v>480</v>
      </c>
      <c r="H12728">
        <v>24.769108800000001</v>
      </c>
    </row>
    <row r="12729" spans="1:8">
      <c r="A12729" t="s">
        <v>456</v>
      </c>
      <c r="B12729">
        <v>3260</v>
      </c>
      <c r="C12729" t="s">
        <v>446</v>
      </c>
      <c r="D12729" t="s">
        <v>475</v>
      </c>
      <c r="E12729" t="s">
        <v>28</v>
      </c>
      <c r="F12729">
        <v>2011</v>
      </c>
      <c r="G12729" t="s">
        <v>480</v>
      </c>
      <c r="H12729">
        <v>0.1716588</v>
      </c>
    </row>
    <row r="12730" spans="1:8">
      <c r="A12730" t="s">
        <v>438</v>
      </c>
      <c r="B12730">
        <v>3260</v>
      </c>
      <c r="C12730" t="s">
        <v>446</v>
      </c>
      <c r="D12730" t="s">
        <v>475</v>
      </c>
      <c r="E12730" t="s">
        <v>9</v>
      </c>
      <c r="F12730">
        <v>2013</v>
      </c>
      <c r="G12730" t="s">
        <v>480</v>
      </c>
      <c r="H12730">
        <v>0.6866352</v>
      </c>
    </row>
    <row r="12731" spans="1:8">
      <c r="A12731" t="s">
        <v>438</v>
      </c>
      <c r="B12731">
        <v>3260</v>
      </c>
      <c r="C12731" t="s">
        <v>446</v>
      </c>
      <c r="D12731" t="s">
        <v>475</v>
      </c>
      <c r="E12731" t="s">
        <v>29</v>
      </c>
      <c r="F12731">
        <v>2014</v>
      </c>
      <c r="G12731" t="s">
        <v>480</v>
      </c>
      <c r="H12731">
        <v>0.38937240000000001</v>
      </c>
    </row>
    <row r="12732" spans="1:8">
      <c r="A12732" t="s">
        <v>438</v>
      </c>
      <c r="B12732">
        <v>3260</v>
      </c>
      <c r="C12732" t="s">
        <v>446</v>
      </c>
      <c r="D12732" t="s">
        <v>475</v>
      </c>
      <c r="E12732" t="s">
        <v>36</v>
      </c>
      <c r="F12732">
        <v>2013</v>
      </c>
      <c r="G12732" t="s">
        <v>480</v>
      </c>
      <c r="H12732">
        <v>4.1868000000000002E-2</v>
      </c>
    </row>
    <row r="12733" spans="1:8">
      <c r="A12733" t="s">
        <v>464</v>
      </c>
      <c r="B12733">
        <v>3260</v>
      </c>
      <c r="C12733" t="s">
        <v>446</v>
      </c>
      <c r="D12733" t="s">
        <v>475</v>
      </c>
      <c r="E12733" t="s">
        <v>5</v>
      </c>
      <c r="F12733">
        <v>2009</v>
      </c>
      <c r="G12733" t="s">
        <v>503</v>
      </c>
      <c r="H12733">
        <v>310.93688880000002</v>
      </c>
    </row>
    <row r="12734" spans="1:8">
      <c r="A12734" t="s">
        <v>464</v>
      </c>
      <c r="B12734">
        <v>3260</v>
      </c>
      <c r="C12734" t="s">
        <v>446</v>
      </c>
      <c r="D12734" t="s">
        <v>475</v>
      </c>
      <c r="E12734" t="s">
        <v>36</v>
      </c>
      <c r="F12734">
        <v>2009</v>
      </c>
      <c r="G12734" t="s">
        <v>503</v>
      </c>
      <c r="H12734">
        <v>21.578767200000001</v>
      </c>
    </row>
    <row r="12735" spans="1:8">
      <c r="A12735" t="s">
        <v>461</v>
      </c>
      <c r="B12735">
        <v>3260</v>
      </c>
      <c r="C12735" t="s">
        <v>446</v>
      </c>
      <c r="D12735" t="s">
        <v>475</v>
      </c>
      <c r="E12735" t="s">
        <v>482</v>
      </c>
      <c r="F12735">
        <v>2012</v>
      </c>
      <c r="G12735" t="s">
        <v>503</v>
      </c>
      <c r="H12735">
        <v>0.38099880000000003</v>
      </c>
    </row>
    <row r="12736" spans="1:8">
      <c r="A12736" t="s">
        <v>438</v>
      </c>
      <c r="B12736">
        <v>3260</v>
      </c>
      <c r="C12736" t="s">
        <v>446</v>
      </c>
      <c r="D12736" t="s">
        <v>475</v>
      </c>
      <c r="E12736" t="s">
        <v>10</v>
      </c>
      <c r="F12736">
        <v>2010</v>
      </c>
      <c r="G12736" t="s">
        <v>480</v>
      </c>
      <c r="H12736">
        <v>0.3433176</v>
      </c>
    </row>
    <row r="12737" spans="1:8">
      <c r="A12737" t="s">
        <v>438</v>
      </c>
      <c r="B12737">
        <v>3260</v>
      </c>
      <c r="C12737" t="s">
        <v>446</v>
      </c>
      <c r="D12737" t="s">
        <v>475</v>
      </c>
      <c r="E12737" t="s">
        <v>482</v>
      </c>
      <c r="F12737">
        <v>2013</v>
      </c>
      <c r="G12737" t="s">
        <v>480</v>
      </c>
      <c r="H12737">
        <v>1.4863139999999999</v>
      </c>
    </row>
    <row r="12738" spans="1:8">
      <c r="A12738" t="s">
        <v>464</v>
      </c>
      <c r="B12738">
        <v>3260</v>
      </c>
      <c r="C12738" t="s">
        <v>446</v>
      </c>
      <c r="D12738" t="s">
        <v>475</v>
      </c>
      <c r="E12738" t="s">
        <v>29</v>
      </c>
      <c r="F12738">
        <v>2010</v>
      </c>
      <c r="G12738" t="s">
        <v>503</v>
      </c>
      <c r="H12738">
        <v>48.692484</v>
      </c>
    </row>
    <row r="12739" spans="1:8">
      <c r="A12739" t="s">
        <v>464</v>
      </c>
      <c r="B12739">
        <v>3260</v>
      </c>
      <c r="C12739" t="s">
        <v>446</v>
      </c>
      <c r="D12739" t="s">
        <v>475</v>
      </c>
      <c r="E12739" t="s">
        <v>29</v>
      </c>
      <c r="F12739">
        <v>2011</v>
      </c>
      <c r="G12739" t="s">
        <v>480</v>
      </c>
      <c r="H12739">
        <v>51.736287599999997</v>
      </c>
    </row>
    <row r="12740" spans="1:8">
      <c r="A12740" t="s">
        <v>464</v>
      </c>
      <c r="B12740">
        <v>3260</v>
      </c>
      <c r="C12740" t="s">
        <v>446</v>
      </c>
      <c r="D12740" t="s">
        <v>475</v>
      </c>
      <c r="E12740" t="s">
        <v>9</v>
      </c>
      <c r="F12740">
        <v>2012</v>
      </c>
      <c r="G12740" t="s">
        <v>503</v>
      </c>
      <c r="H12740">
        <v>62.333078399999998</v>
      </c>
    </row>
    <row r="12741" spans="1:8">
      <c r="A12741" t="s">
        <v>464</v>
      </c>
      <c r="B12741">
        <v>3260</v>
      </c>
      <c r="C12741" t="s">
        <v>446</v>
      </c>
      <c r="D12741" t="s">
        <v>475</v>
      </c>
      <c r="E12741" t="s">
        <v>31</v>
      </c>
      <c r="F12741">
        <v>2010</v>
      </c>
      <c r="G12741" t="s">
        <v>503</v>
      </c>
      <c r="H12741">
        <v>50.480247599999998</v>
      </c>
    </row>
    <row r="12742" spans="1:8">
      <c r="A12742" t="s">
        <v>464</v>
      </c>
      <c r="B12742">
        <v>3260</v>
      </c>
      <c r="C12742" t="s">
        <v>446</v>
      </c>
      <c r="D12742" t="s">
        <v>475</v>
      </c>
      <c r="E12742" t="s">
        <v>33</v>
      </c>
      <c r="F12742">
        <v>2011</v>
      </c>
      <c r="G12742" t="s">
        <v>503</v>
      </c>
      <c r="H12742">
        <v>34.5871548</v>
      </c>
    </row>
    <row r="12743" spans="1:8">
      <c r="A12743" t="s">
        <v>464</v>
      </c>
      <c r="B12743">
        <v>3260</v>
      </c>
      <c r="C12743" t="s">
        <v>446</v>
      </c>
      <c r="D12743" t="s">
        <v>475</v>
      </c>
      <c r="E12743" t="s">
        <v>6</v>
      </c>
      <c r="F12743">
        <v>2010</v>
      </c>
      <c r="G12743" t="s">
        <v>480</v>
      </c>
      <c r="H12743">
        <v>29.3578416</v>
      </c>
    </row>
    <row r="12744" spans="1:8">
      <c r="A12744" t="s">
        <v>464</v>
      </c>
      <c r="B12744">
        <v>3260</v>
      </c>
      <c r="C12744" t="s">
        <v>446</v>
      </c>
      <c r="D12744" t="s">
        <v>475</v>
      </c>
      <c r="E12744" t="s">
        <v>31</v>
      </c>
      <c r="F12744">
        <v>2009</v>
      </c>
      <c r="G12744" t="s">
        <v>480</v>
      </c>
      <c r="H12744">
        <v>62.961098399999997</v>
      </c>
    </row>
    <row r="12745" spans="1:8">
      <c r="A12745" t="s">
        <v>465</v>
      </c>
      <c r="B12745">
        <v>3260</v>
      </c>
      <c r="C12745" t="s">
        <v>446</v>
      </c>
      <c r="D12745" t="s">
        <v>475</v>
      </c>
      <c r="E12745" t="s">
        <v>30</v>
      </c>
      <c r="F12745">
        <v>2014</v>
      </c>
      <c r="G12745" t="s">
        <v>480</v>
      </c>
      <c r="H12745">
        <v>4.1868000000000002E-2</v>
      </c>
    </row>
    <row r="12746" spans="1:8">
      <c r="A12746" t="s">
        <v>464</v>
      </c>
      <c r="B12746">
        <v>3260</v>
      </c>
      <c r="C12746" t="s">
        <v>446</v>
      </c>
      <c r="D12746" t="s">
        <v>475</v>
      </c>
      <c r="E12746" t="s">
        <v>25</v>
      </c>
      <c r="F12746">
        <v>2011</v>
      </c>
      <c r="G12746" t="s">
        <v>503</v>
      </c>
      <c r="H12746">
        <v>7.0463844</v>
      </c>
    </row>
    <row r="12747" spans="1:8">
      <c r="A12747" t="s">
        <v>456</v>
      </c>
      <c r="B12747">
        <v>3260</v>
      </c>
      <c r="C12747" t="s">
        <v>446</v>
      </c>
      <c r="D12747" t="s">
        <v>475</v>
      </c>
      <c r="E12747" t="s">
        <v>13</v>
      </c>
      <c r="F12747">
        <v>2014</v>
      </c>
      <c r="G12747" t="s">
        <v>503</v>
      </c>
      <c r="H12747">
        <v>8.3736000000000005E-2</v>
      </c>
    </row>
    <row r="12748" spans="1:8">
      <c r="A12748" t="s">
        <v>438</v>
      </c>
      <c r="B12748">
        <v>3260</v>
      </c>
      <c r="C12748" t="s">
        <v>446</v>
      </c>
      <c r="D12748" t="s">
        <v>475</v>
      </c>
      <c r="E12748" t="s">
        <v>26</v>
      </c>
      <c r="F12748">
        <v>2012</v>
      </c>
      <c r="G12748" t="s">
        <v>503</v>
      </c>
      <c r="H12748">
        <v>8.7922799999999995E-2</v>
      </c>
    </row>
    <row r="12749" spans="1:8">
      <c r="A12749" t="s">
        <v>438</v>
      </c>
      <c r="B12749">
        <v>3260</v>
      </c>
      <c r="C12749" t="s">
        <v>446</v>
      </c>
      <c r="D12749" t="s">
        <v>475</v>
      </c>
      <c r="E12749" t="s">
        <v>30</v>
      </c>
      <c r="F12749">
        <v>2013</v>
      </c>
      <c r="G12749" t="s">
        <v>503</v>
      </c>
      <c r="H12749">
        <v>0.99645839999999997</v>
      </c>
    </row>
    <row r="12750" spans="1:8">
      <c r="A12750" t="s">
        <v>464</v>
      </c>
      <c r="B12750">
        <v>3260</v>
      </c>
      <c r="C12750" t="s">
        <v>446</v>
      </c>
      <c r="D12750" t="s">
        <v>475</v>
      </c>
      <c r="E12750" t="s">
        <v>26</v>
      </c>
      <c r="F12750">
        <v>2009</v>
      </c>
      <c r="G12750" t="s">
        <v>480</v>
      </c>
      <c r="H12750">
        <v>7.9549200000000004</v>
      </c>
    </row>
    <row r="12751" spans="1:8">
      <c r="A12751" t="s">
        <v>438</v>
      </c>
      <c r="B12751">
        <v>3260</v>
      </c>
      <c r="C12751" t="s">
        <v>446</v>
      </c>
      <c r="D12751" t="s">
        <v>475</v>
      </c>
      <c r="E12751" t="s">
        <v>32</v>
      </c>
      <c r="F12751">
        <v>2014</v>
      </c>
      <c r="G12751" t="s">
        <v>480</v>
      </c>
      <c r="H12751">
        <v>4.1868000000000002E-2</v>
      </c>
    </row>
    <row r="12752" spans="1:8">
      <c r="A12752" t="s">
        <v>464</v>
      </c>
      <c r="B12752">
        <v>3260</v>
      </c>
      <c r="C12752" t="s">
        <v>446</v>
      </c>
      <c r="D12752" t="s">
        <v>475</v>
      </c>
      <c r="E12752" t="s">
        <v>10</v>
      </c>
      <c r="F12752">
        <v>2009</v>
      </c>
      <c r="G12752" t="s">
        <v>503</v>
      </c>
      <c r="H12752">
        <v>622.3510728</v>
      </c>
    </row>
    <row r="12753" spans="1:8">
      <c r="A12753" t="s">
        <v>464</v>
      </c>
      <c r="B12753">
        <v>3260</v>
      </c>
      <c r="C12753" t="s">
        <v>446</v>
      </c>
      <c r="D12753" t="s">
        <v>475</v>
      </c>
      <c r="E12753" t="s">
        <v>16</v>
      </c>
      <c r="F12753">
        <v>2010</v>
      </c>
      <c r="G12753" t="s">
        <v>503</v>
      </c>
      <c r="H12753">
        <v>32.799391200000002</v>
      </c>
    </row>
    <row r="12754" spans="1:8">
      <c r="A12754" t="s">
        <v>464</v>
      </c>
      <c r="B12754">
        <v>3260</v>
      </c>
      <c r="C12754" t="s">
        <v>446</v>
      </c>
      <c r="D12754" t="s">
        <v>475</v>
      </c>
      <c r="E12754" t="s">
        <v>22</v>
      </c>
      <c r="F12754">
        <v>2014</v>
      </c>
      <c r="G12754" t="s">
        <v>503</v>
      </c>
      <c r="H12754">
        <v>43.500852000000002</v>
      </c>
    </row>
    <row r="12755" spans="1:8">
      <c r="A12755" t="s">
        <v>456</v>
      </c>
      <c r="B12755">
        <v>3260</v>
      </c>
      <c r="C12755" t="s">
        <v>446</v>
      </c>
      <c r="D12755" t="s">
        <v>475</v>
      </c>
      <c r="E12755" t="s">
        <v>32</v>
      </c>
      <c r="F12755">
        <v>2010</v>
      </c>
      <c r="G12755" t="s">
        <v>503</v>
      </c>
      <c r="H12755">
        <v>0.5149764</v>
      </c>
    </row>
    <row r="12756" spans="1:8">
      <c r="A12756" t="s">
        <v>438</v>
      </c>
      <c r="B12756">
        <v>3260</v>
      </c>
      <c r="C12756" t="s">
        <v>446</v>
      </c>
      <c r="D12756" t="s">
        <v>475</v>
      </c>
      <c r="E12756" t="s">
        <v>9</v>
      </c>
      <c r="F12756">
        <v>2014</v>
      </c>
      <c r="G12756" t="s">
        <v>503</v>
      </c>
      <c r="H12756">
        <v>0.6866352</v>
      </c>
    </row>
    <row r="12757" spans="1:8">
      <c r="A12757" t="s">
        <v>438</v>
      </c>
      <c r="B12757">
        <v>3260</v>
      </c>
      <c r="C12757" t="s">
        <v>446</v>
      </c>
      <c r="D12757" t="s">
        <v>475</v>
      </c>
      <c r="E12757" t="s">
        <v>36</v>
      </c>
      <c r="F12757">
        <v>2013</v>
      </c>
      <c r="G12757" t="s">
        <v>503</v>
      </c>
      <c r="H12757">
        <v>4.1868000000000002E-2</v>
      </c>
    </row>
    <row r="12758" spans="1:8">
      <c r="A12758" t="s">
        <v>464</v>
      </c>
      <c r="B12758">
        <v>3260</v>
      </c>
      <c r="C12758" t="s">
        <v>446</v>
      </c>
      <c r="D12758" t="s">
        <v>475</v>
      </c>
      <c r="E12758" t="s">
        <v>17</v>
      </c>
      <c r="F12758">
        <v>2011</v>
      </c>
      <c r="G12758" t="s">
        <v>480</v>
      </c>
      <c r="H12758">
        <v>53.549171999999999</v>
      </c>
    </row>
    <row r="12759" spans="1:8">
      <c r="A12759" t="s">
        <v>464</v>
      </c>
      <c r="B12759">
        <v>3260</v>
      </c>
      <c r="C12759" t="s">
        <v>446</v>
      </c>
      <c r="D12759" t="s">
        <v>475</v>
      </c>
      <c r="E12759" t="s">
        <v>18</v>
      </c>
      <c r="F12759">
        <v>2014</v>
      </c>
      <c r="G12759" t="s">
        <v>480</v>
      </c>
      <c r="H12759">
        <v>96.447124799999997</v>
      </c>
    </row>
    <row r="12760" spans="1:8">
      <c r="A12760" t="s">
        <v>464</v>
      </c>
      <c r="B12760">
        <v>3260</v>
      </c>
      <c r="C12760" t="s">
        <v>446</v>
      </c>
      <c r="D12760" t="s">
        <v>475</v>
      </c>
      <c r="E12760" t="s">
        <v>20</v>
      </c>
      <c r="F12760">
        <v>2012</v>
      </c>
      <c r="G12760" t="s">
        <v>480</v>
      </c>
      <c r="H12760">
        <v>89.547278399999996</v>
      </c>
    </row>
    <row r="12761" spans="1:8">
      <c r="A12761" t="s">
        <v>456</v>
      </c>
      <c r="B12761">
        <v>3260</v>
      </c>
      <c r="C12761" t="s">
        <v>446</v>
      </c>
      <c r="D12761" t="s">
        <v>475</v>
      </c>
      <c r="E12761" t="s">
        <v>22</v>
      </c>
      <c r="F12761">
        <v>2012</v>
      </c>
      <c r="G12761" t="s">
        <v>480</v>
      </c>
      <c r="H12761">
        <v>4.1868000000000002E-2</v>
      </c>
    </row>
    <row r="12762" spans="1:8">
      <c r="A12762" t="s">
        <v>456</v>
      </c>
      <c r="B12762">
        <v>3260</v>
      </c>
      <c r="C12762" t="s">
        <v>446</v>
      </c>
      <c r="D12762" t="s">
        <v>475</v>
      </c>
      <c r="E12762" t="s">
        <v>29</v>
      </c>
      <c r="F12762">
        <v>2011</v>
      </c>
      <c r="G12762" t="s">
        <v>480</v>
      </c>
      <c r="H12762">
        <v>9.4789151999999994</v>
      </c>
    </row>
    <row r="12763" spans="1:8">
      <c r="A12763" t="s">
        <v>438</v>
      </c>
      <c r="B12763">
        <v>3260</v>
      </c>
      <c r="C12763" t="s">
        <v>446</v>
      </c>
      <c r="D12763" t="s">
        <v>475</v>
      </c>
      <c r="E12763" t="s">
        <v>30</v>
      </c>
      <c r="F12763">
        <v>2010</v>
      </c>
      <c r="G12763" t="s">
        <v>480</v>
      </c>
      <c r="H12763">
        <v>0.95459039999999995</v>
      </c>
    </row>
    <row r="12764" spans="1:8">
      <c r="A12764" t="s">
        <v>464</v>
      </c>
      <c r="B12764">
        <v>3260</v>
      </c>
      <c r="C12764" t="s">
        <v>446</v>
      </c>
      <c r="D12764" t="s">
        <v>475</v>
      </c>
      <c r="E12764" t="s">
        <v>5</v>
      </c>
      <c r="F12764">
        <v>2013</v>
      </c>
      <c r="G12764" t="s">
        <v>503</v>
      </c>
      <c r="H12764">
        <v>513.20119680000005</v>
      </c>
    </row>
    <row r="12765" spans="1:8">
      <c r="A12765" t="s">
        <v>464</v>
      </c>
      <c r="B12765">
        <v>3260</v>
      </c>
      <c r="C12765" t="s">
        <v>446</v>
      </c>
      <c r="D12765" t="s">
        <v>475</v>
      </c>
      <c r="E12765" t="s">
        <v>36</v>
      </c>
      <c r="F12765">
        <v>2013</v>
      </c>
      <c r="G12765" t="s">
        <v>503</v>
      </c>
      <c r="H12765">
        <v>27.109529999999999</v>
      </c>
    </row>
    <row r="12766" spans="1:8">
      <c r="A12766" t="s">
        <v>438</v>
      </c>
      <c r="B12766">
        <v>3260</v>
      </c>
      <c r="C12766" t="s">
        <v>446</v>
      </c>
      <c r="D12766" t="s">
        <v>475</v>
      </c>
      <c r="E12766" t="s">
        <v>10</v>
      </c>
      <c r="F12766">
        <v>2009</v>
      </c>
      <c r="G12766" t="s">
        <v>503</v>
      </c>
      <c r="H12766">
        <v>0.30144959999999998</v>
      </c>
    </row>
    <row r="12767" spans="1:8">
      <c r="A12767" t="s">
        <v>464</v>
      </c>
      <c r="B12767">
        <v>3260</v>
      </c>
      <c r="C12767" t="s">
        <v>446</v>
      </c>
      <c r="D12767" t="s">
        <v>475</v>
      </c>
      <c r="E12767" t="s">
        <v>11</v>
      </c>
      <c r="F12767">
        <v>2012</v>
      </c>
      <c r="G12767" t="s">
        <v>480</v>
      </c>
      <c r="H12767">
        <v>84.033262800000003</v>
      </c>
    </row>
    <row r="12768" spans="1:8">
      <c r="A12768" t="s">
        <v>464</v>
      </c>
      <c r="B12768">
        <v>3260</v>
      </c>
      <c r="C12768" t="s">
        <v>446</v>
      </c>
      <c r="D12768" t="s">
        <v>475</v>
      </c>
      <c r="E12768" t="s">
        <v>35</v>
      </c>
      <c r="F12768">
        <v>2012</v>
      </c>
      <c r="G12768" t="s">
        <v>480</v>
      </c>
      <c r="H12768">
        <v>103.09157639999999</v>
      </c>
    </row>
    <row r="12769" spans="1:8">
      <c r="A12769" t="s">
        <v>464</v>
      </c>
      <c r="B12769">
        <v>3260</v>
      </c>
      <c r="C12769" t="s">
        <v>446</v>
      </c>
      <c r="D12769" t="s">
        <v>475</v>
      </c>
      <c r="E12769" t="s">
        <v>428</v>
      </c>
      <c r="F12769">
        <v>2009</v>
      </c>
      <c r="G12769" t="s">
        <v>480</v>
      </c>
      <c r="H12769">
        <v>12.6566964</v>
      </c>
    </row>
    <row r="12770" spans="1:8">
      <c r="A12770" t="s">
        <v>438</v>
      </c>
      <c r="B12770">
        <v>3260</v>
      </c>
      <c r="C12770" t="s">
        <v>446</v>
      </c>
      <c r="D12770" t="s">
        <v>475</v>
      </c>
      <c r="E12770" t="s">
        <v>10</v>
      </c>
      <c r="F12770">
        <v>2014</v>
      </c>
      <c r="G12770" t="s">
        <v>480</v>
      </c>
      <c r="H12770">
        <v>8.7922799999999995E-2</v>
      </c>
    </row>
    <row r="12771" spans="1:8">
      <c r="A12771" t="s">
        <v>461</v>
      </c>
      <c r="B12771">
        <v>3260</v>
      </c>
      <c r="C12771" t="s">
        <v>446</v>
      </c>
      <c r="D12771" t="s">
        <v>475</v>
      </c>
      <c r="E12771" t="s">
        <v>482</v>
      </c>
      <c r="F12771">
        <v>2011</v>
      </c>
      <c r="G12771" t="s">
        <v>480</v>
      </c>
      <c r="H12771">
        <v>0.51078959999999995</v>
      </c>
    </row>
    <row r="12772" spans="1:8">
      <c r="A12772" t="s">
        <v>464</v>
      </c>
      <c r="B12772">
        <v>3260</v>
      </c>
      <c r="C12772" t="s">
        <v>446</v>
      </c>
      <c r="D12772" t="s">
        <v>475</v>
      </c>
      <c r="E12772" t="s">
        <v>3</v>
      </c>
      <c r="F12772">
        <v>2014</v>
      </c>
      <c r="G12772" t="s">
        <v>503</v>
      </c>
      <c r="H12772">
        <v>178.80148080000001</v>
      </c>
    </row>
    <row r="12773" spans="1:8">
      <c r="A12773" t="s">
        <v>464</v>
      </c>
      <c r="B12773">
        <v>3260</v>
      </c>
      <c r="C12773" t="s">
        <v>446</v>
      </c>
      <c r="D12773" t="s">
        <v>475</v>
      </c>
      <c r="E12773" t="s">
        <v>30</v>
      </c>
      <c r="F12773">
        <v>2010</v>
      </c>
      <c r="G12773" t="s">
        <v>503</v>
      </c>
      <c r="H12773">
        <v>91.623931200000001</v>
      </c>
    </row>
    <row r="12774" spans="1:8">
      <c r="A12774" t="s">
        <v>464</v>
      </c>
      <c r="B12774">
        <v>3260</v>
      </c>
      <c r="C12774" t="s">
        <v>446</v>
      </c>
      <c r="D12774" t="s">
        <v>475</v>
      </c>
      <c r="E12774" t="s">
        <v>2</v>
      </c>
      <c r="F12774">
        <v>2014</v>
      </c>
      <c r="G12774" t="s">
        <v>480</v>
      </c>
      <c r="H12774">
        <v>40.704069599999997</v>
      </c>
    </row>
    <row r="12775" spans="1:8">
      <c r="A12775" t="s">
        <v>464</v>
      </c>
      <c r="B12775">
        <v>3260</v>
      </c>
      <c r="C12775" t="s">
        <v>446</v>
      </c>
      <c r="D12775" t="s">
        <v>475</v>
      </c>
      <c r="E12775" t="s">
        <v>30</v>
      </c>
      <c r="F12775">
        <v>2013</v>
      </c>
      <c r="G12775" t="s">
        <v>480</v>
      </c>
      <c r="H12775">
        <v>40.398433199999999</v>
      </c>
    </row>
    <row r="12776" spans="1:8">
      <c r="A12776" t="s">
        <v>456</v>
      </c>
      <c r="B12776">
        <v>3260</v>
      </c>
      <c r="C12776" t="s">
        <v>446</v>
      </c>
      <c r="D12776" t="s">
        <v>475</v>
      </c>
      <c r="E12776" t="s">
        <v>36</v>
      </c>
      <c r="F12776">
        <v>2009</v>
      </c>
      <c r="G12776" t="s">
        <v>480</v>
      </c>
      <c r="H12776">
        <v>4.1868000000000002E-2</v>
      </c>
    </row>
    <row r="12777" spans="1:8">
      <c r="A12777" t="s">
        <v>464</v>
      </c>
      <c r="B12777">
        <v>3260</v>
      </c>
      <c r="C12777" t="s">
        <v>446</v>
      </c>
      <c r="D12777" t="s">
        <v>475</v>
      </c>
      <c r="E12777" t="s">
        <v>8</v>
      </c>
      <c r="F12777">
        <v>2012</v>
      </c>
      <c r="G12777" t="s">
        <v>503</v>
      </c>
      <c r="H12777">
        <v>30.170080800000001</v>
      </c>
    </row>
    <row r="12778" spans="1:8">
      <c r="A12778" t="s">
        <v>464</v>
      </c>
      <c r="B12778">
        <v>3260</v>
      </c>
      <c r="C12778" t="s">
        <v>446</v>
      </c>
      <c r="D12778" t="s">
        <v>475</v>
      </c>
      <c r="E12778" t="s">
        <v>13</v>
      </c>
      <c r="F12778">
        <v>2009</v>
      </c>
      <c r="G12778" t="s">
        <v>503</v>
      </c>
      <c r="H12778">
        <v>483.56702639999997</v>
      </c>
    </row>
    <row r="12779" spans="1:8">
      <c r="A12779" t="s">
        <v>464</v>
      </c>
      <c r="B12779">
        <v>3260</v>
      </c>
      <c r="C12779" t="s">
        <v>446</v>
      </c>
      <c r="D12779" t="s">
        <v>475</v>
      </c>
      <c r="E12779" t="s">
        <v>343</v>
      </c>
      <c r="F12779">
        <v>2009</v>
      </c>
      <c r="G12779" t="s">
        <v>503</v>
      </c>
      <c r="H12779">
        <v>134.57631240000001</v>
      </c>
    </row>
    <row r="12780" spans="1:8">
      <c r="A12780" t="s">
        <v>464</v>
      </c>
      <c r="B12780">
        <v>3260</v>
      </c>
      <c r="C12780" t="s">
        <v>446</v>
      </c>
      <c r="D12780" t="s">
        <v>475</v>
      </c>
      <c r="E12780" t="s">
        <v>26</v>
      </c>
      <c r="F12780">
        <v>2010</v>
      </c>
      <c r="G12780" t="s">
        <v>503</v>
      </c>
      <c r="H12780">
        <v>8.4866436000000007</v>
      </c>
    </row>
    <row r="12781" spans="1:8">
      <c r="A12781" t="s">
        <v>456</v>
      </c>
      <c r="B12781">
        <v>3260</v>
      </c>
      <c r="C12781" t="s">
        <v>446</v>
      </c>
      <c r="D12781" t="s">
        <v>475</v>
      </c>
      <c r="E12781" t="s">
        <v>22</v>
      </c>
      <c r="F12781">
        <v>2011</v>
      </c>
      <c r="G12781" t="s">
        <v>503</v>
      </c>
      <c r="H12781">
        <v>4.1868000000000002E-2</v>
      </c>
    </row>
    <row r="12782" spans="1:8">
      <c r="A12782" t="s">
        <v>464</v>
      </c>
      <c r="B12782">
        <v>3260</v>
      </c>
      <c r="C12782" t="s">
        <v>446</v>
      </c>
      <c r="D12782" t="s">
        <v>475</v>
      </c>
      <c r="E12782" t="s">
        <v>343</v>
      </c>
      <c r="F12782">
        <v>2014</v>
      </c>
      <c r="G12782" t="s">
        <v>480</v>
      </c>
      <c r="H12782">
        <v>39.875083199999999</v>
      </c>
    </row>
    <row r="12783" spans="1:8">
      <c r="A12783" t="s">
        <v>464</v>
      </c>
      <c r="B12783">
        <v>3260</v>
      </c>
      <c r="C12783" t="s">
        <v>446</v>
      </c>
      <c r="D12783" t="s">
        <v>475</v>
      </c>
      <c r="E12783" t="s">
        <v>13</v>
      </c>
      <c r="F12783">
        <v>2013</v>
      </c>
      <c r="G12783" t="s">
        <v>480</v>
      </c>
      <c r="H12783">
        <v>199.82759039999999</v>
      </c>
    </row>
    <row r="12784" spans="1:8">
      <c r="A12784" t="s">
        <v>464</v>
      </c>
      <c r="B12784">
        <v>3260</v>
      </c>
      <c r="C12784" t="s">
        <v>446</v>
      </c>
      <c r="D12784" t="s">
        <v>475</v>
      </c>
      <c r="E12784" t="s">
        <v>25</v>
      </c>
      <c r="F12784">
        <v>2009</v>
      </c>
      <c r="G12784" t="s">
        <v>480</v>
      </c>
      <c r="H12784">
        <v>6.7072535999999996</v>
      </c>
    </row>
    <row r="12785" spans="1:8">
      <c r="A12785" t="s">
        <v>464</v>
      </c>
      <c r="B12785">
        <v>3260</v>
      </c>
      <c r="C12785" t="s">
        <v>446</v>
      </c>
      <c r="D12785" t="s">
        <v>475</v>
      </c>
      <c r="E12785" t="s">
        <v>18</v>
      </c>
      <c r="F12785">
        <v>2009</v>
      </c>
      <c r="G12785" t="s">
        <v>503</v>
      </c>
      <c r="H12785">
        <v>102.5514792</v>
      </c>
    </row>
    <row r="12786" spans="1:8">
      <c r="A12786" t="s">
        <v>464</v>
      </c>
      <c r="B12786">
        <v>3260</v>
      </c>
      <c r="C12786" t="s">
        <v>446</v>
      </c>
      <c r="D12786" t="s">
        <v>475</v>
      </c>
      <c r="E12786" t="s">
        <v>20</v>
      </c>
      <c r="F12786">
        <v>2014</v>
      </c>
      <c r="G12786" t="s">
        <v>503</v>
      </c>
      <c r="H12786">
        <v>134.95731119999999</v>
      </c>
    </row>
    <row r="12787" spans="1:8">
      <c r="A12787" t="s">
        <v>464</v>
      </c>
      <c r="B12787">
        <v>3260</v>
      </c>
      <c r="C12787" t="s">
        <v>446</v>
      </c>
      <c r="D12787" t="s">
        <v>475</v>
      </c>
      <c r="E12787" t="s">
        <v>19</v>
      </c>
      <c r="F12787">
        <v>2011</v>
      </c>
      <c r="G12787" t="s">
        <v>503</v>
      </c>
      <c r="H12787">
        <v>12.8702232</v>
      </c>
    </row>
    <row r="12788" spans="1:8">
      <c r="A12788" t="s">
        <v>464</v>
      </c>
      <c r="B12788">
        <v>3260</v>
      </c>
      <c r="C12788" t="s">
        <v>446</v>
      </c>
      <c r="D12788" t="s">
        <v>475</v>
      </c>
      <c r="E12788" t="s">
        <v>28</v>
      </c>
      <c r="F12788">
        <v>2013</v>
      </c>
      <c r="G12788" t="s">
        <v>503</v>
      </c>
      <c r="H12788">
        <v>763.26201360000005</v>
      </c>
    </row>
    <row r="12789" spans="1:8">
      <c r="A12789" t="s">
        <v>438</v>
      </c>
      <c r="B12789">
        <v>3260</v>
      </c>
      <c r="C12789" t="s">
        <v>446</v>
      </c>
      <c r="D12789" t="s">
        <v>475</v>
      </c>
      <c r="E12789" t="s">
        <v>29</v>
      </c>
      <c r="F12789">
        <v>2011</v>
      </c>
      <c r="G12789" t="s">
        <v>503</v>
      </c>
      <c r="H12789">
        <v>4.1868000000000002E-2</v>
      </c>
    </row>
    <row r="12790" spans="1:8">
      <c r="A12790" t="s">
        <v>429</v>
      </c>
      <c r="B12790">
        <v>5542</v>
      </c>
      <c r="C12790" t="s">
        <v>524</v>
      </c>
      <c r="D12790" t="s">
        <v>475</v>
      </c>
      <c r="E12790" t="s">
        <v>15</v>
      </c>
      <c r="F12790">
        <v>2013</v>
      </c>
      <c r="G12790" t="s">
        <v>480</v>
      </c>
      <c r="H12790">
        <v>18.2795688</v>
      </c>
    </row>
    <row r="12791" spans="1:8">
      <c r="A12791" t="s">
        <v>429</v>
      </c>
      <c r="B12791">
        <v>5542</v>
      </c>
      <c r="C12791" t="s">
        <v>524</v>
      </c>
      <c r="D12791" t="s">
        <v>475</v>
      </c>
      <c r="E12791" t="s">
        <v>17</v>
      </c>
      <c r="F12791">
        <v>2011</v>
      </c>
      <c r="G12791" t="s">
        <v>480</v>
      </c>
      <c r="H12791">
        <v>2.5413876000000002</v>
      </c>
    </row>
    <row r="12792" spans="1:8">
      <c r="A12792" t="s">
        <v>429</v>
      </c>
      <c r="B12792">
        <v>5548</v>
      </c>
      <c r="C12792" t="s">
        <v>526</v>
      </c>
      <c r="D12792" t="s">
        <v>475</v>
      </c>
      <c r="E12792" t="s">
        <v>5</v>
      </c>
      <c r="F12792">
        <v>2011</v>
      </c>
      <c r="G12792" t="s">
        <v>480</v>
      </c>
      <c r="H12792">
        <v>1.3439627999999999</v>
      </c>
    </row>
    <row r="12793" spans="1:8">
      <c r="A12793" t="s">
        <v>464</v>
      </c>
      <c r="B12793">
        <v>3106</v>
      </c>
      <c r="C12793" t="s">
        <v>525</v>
      </c>
      <c r="D12793" t="s">
        <v>475</v>
      </c>
      <c r="E12793" t="s">
        <v>15</v>
      </c>
      <c r="F12793">
        <v>2014</v>
      </c>
      <c r="G12793" t="s">
        <v>503</v>
      </c>
      <c r="H12793">
        <v>17.094704400000001</v>
      </c>
    </row>
    <row r="12794" spans="1:8">
      <c r="A12794" t="s">
        <v>464</v>
      </c>
      <c r="B12794">
        <v>3295</v>
      </c>
      <c r="C12794" t="s">
        <v>448</v>
      </c>
      <c r="D12794" t="s">
        <v>475</v>
      </c>
      <c r="E12794" t="s">
        <v>479</v>
      </c>
      <c r="F12794">
        <v>2013</v>
      </c>
      <c r="G12794" t="s">
        <v>503</v>
      </c>
      <c r="H12794">
        <v>6.1629696000000003</v>
      </c>
    </row>
    <row r="12795" spans="1:8">
      <c r="A12795" t="s">
        <v>429</v>
      </c>
      <c r="B12795">
        <v>5542</v>
      </c>
      <c r="C12795" t="s">
        <v>524</v>
      </c>
      <c r="D12795" t="s">
        <v>475</v>
      </c>
      <c r="E12795" t="s">
        <v>6</v>
      </c>
      <c r="F12795">
        <v>2011</v>
      </c>
      <c r="G12795" t="s">
        <v>483</v>
      </c>
      <c r="H12795">
        <v>0.13816439999999999</v>
      </c>
    </row>
    <row r="12796" spans="1:8">
      <c r="A12796" t="s">
        <v>429</v>
      </c>
      <c r="B12796">
        <v>5542</v>
      </c>
      <c r="C12796" t="s">
        <v>524</v>
      </c>
      <c r="D12796" t="s">
        <v>475</v>
      </c>
      <c r="E12796" t="s">
        <v>8</v>
      </c>
      <c r="F12796">
        <v>2010</v>
      </c>
      <c r="G12796" t="s">
        <v>483</v>
      </c>
      <c r="H12796">
        <v>0.272142</v>
      </c>
    </row>
    <row r="12797" spans="1:8">
      <c r="A12797" t="s">
        <v>429</v>
      </c>
      <c r="B12797">
        <v>5542</v>
      </c>
      <c r="C12797" t="s">
        <v>524</v>
      </c>
      <c r="D12797" t="s">
        <v>475</v>
      </c>
      <c r="E12797" t="s">
        <v>343</v>
      </c>
      <c r="F12797">
        <v>2009</v>
      </c>
      <c r="G12797" t="s">
        <v>483</v>
      </c>
      <c r="H12797">
        <v>2.344608</v>
      </c>
    </row>
    <row r="12798" spans="1:8">
      <c r="A12798" t="s">
        <v>429</v>
      </c>
      <c r="B12798">
        <v>5542</v>
      </c>
      <c r="C12798" t="s">
        <v>524</v>
      </c>
      <c r="D12798" t="s">
        <v>475</v>
      </c>
      <c r="E12798" t="s">
        <v>18</v>
      </c>
      <c r="F12798">
        <v>2010</v>
      </c>
      <c r="G12798" t="s">
        <v>483</v>
      </c>
      <c r="H12798">
        <v>2.4450911999999998</v>
      </c>
    </row>
    <row r="12799" spans="1:8">
      <c r="A12799" t="s">
        <v>429</v>
      </c>
      <c r="B12799">
        <v>5542</v>
      </c>
      <c r="C12799" t="s">
        <v>524</v>
      </c>
      <c r="D12799" t="s">
        <v>475</v>
      </c>
      <c r="E12799" t="s">
        <v>32</v>
      </c>
      <c r="F12799">
        <v>2014</v>
      </c>
      <c r="G12799" t="s">
        <v>483</v>
      </c>
      <c r="H12799">
        <v>0.8080524</v>
      </c>
    </row>
    <row r="12800" spans="1:8">
      <c r="A12800" t="s">
        <v>429</v>
      </c>
      <c r="B12800">
        <v>5548</v>
      </c>
      <c r="C12800" t="s">
        <v>526</v>
      </c>
      <c r="D12800" t="s">
        <v>475</v>
      </c>
      <c r="E12800" t="s">
        <v>14</v>
      </c>
      <c r="F12800">
        <v>2010</v>
      </c>
      <c r="G12800" t="s">
        <v>483</v>
      </c>
      <c r="H12800">
        <v>0.69500879999999998</v>
      </c>
    </row>
    <row r="12801" spans="1:8">
      <c r="A12801" t="s">
        <v>464</v>
      </c>
      <c r="B12801">
        <v>5548</v>
      </c>
      <c r="C12801" t="s">
        <v>526</v>
      </c>
      <c r="D12801" t="s">
        <v>475</v>
      </c>
      <c r="E12801" t="s">
        <v>20</v>
      </c>
      <c r="F12801">
        <v>2014</v>
      </c>
      <c r="G12801" t="s">
        <v>483</v>
      </c>
      <c r="H12801">
        <v>31.0911768</v>
      </c>
    </row>
    <row r="12802" spans="1:8">
      <c r="A12802" t="s">
        <v>429</v>
      </c>
      <c r="B12802">
        <v>3106</v>
      </c>
      <c r="C12802" t="s">
        <v>525</v>
      </c>
      <c r="D12802" t="s">
        <v>475</v>
      </c>
      <c r="E12802" t="s">
        <v>33</v>
      </c>
      <c r="F12802">
        <v>2014</v>
      </c>
      <c r="G12802" t="s">
        <v>480</v>
      </c>
      <c r="H12802">
        <v>1.6579728</v>
      </c>
    </row>
    <row r="12803" spans="1:8">
      <c r="A12803" t="s">
        <v>464</v>
      </c>
      <c r="B12803">
        <v>3295</v>
      </c>
      <c r="C12803" t="s">
        <v>448</v>
      </c>
      <c r="D12803" t="s">
        <v>475</v>
      </c>
      <c r="E12803" t="s">
        <v>20</v>
      </c>
      <c r="F12803">
        <v>2012</v>
      </c>
      <c r="G12803" t="s">
        <v>480</v>
      </c>
      <c r="H12803">
        <v>15.5581488</v>
      </c>
    </row>
    <row r="12804" spans="1:8">
      <c r="A12804" t="s">
        <v>456</v>
      </c>
      <c r="B12804">
        <v>3295</v>
      </c>
      <c r="C12804" t="s">
        <v>448</v>
      </c>
      <c r="D12804" t="s">
        <v>475</v>
      </c>
      <c r="E12804" t="s">
        <v>32</v>
      </c>
      <c r="F12804">
        <v>2009</v>
      </c>
      <c r="G12804" t="s">
        <v>480</v>
      </c>
      <c r="H12804">
        <v>0.4438008</v>
      </c>
    </row>
    <row r="12805" spans="1:8">
      <c r="A12805" t="s">
        <v>429</v>
      </c>
      <c r="B12805">
        <v>5542</v>
      </c>
      <c r="C12805" t="s">
        <v>524</v>
      </c>
      <c r="D12805" t="s">
        <v>475</v>
      </c>
      <c r="E12805" t="s">
        <v>6</v>
      </c>
      <c r="F12805">
        <v>2010</v>
      </c>
      <c r="G12805" t="s">
        <v>480</v>
      </c>
      <c r="H12805">
        <v>0.11304359999999999</v>
      </c>
    </row>
    <row r="12806" spans="1:8">
      <c r="A12806" t="s">
        <v>429</v>
      </c>
      <c r="B12806">
        <v>5542</v>
      </c>
      <c r="C12806" t="s">
        <v>524</v>
      </c>
      <c r="D12806" t="s">
        <v>475</v>
      </c>
      <c r="E12806" t="s">
        <v>11</v>
      </c>
      <c r="F12806">
        <v>2010</v>
      </c>
      <c r="G12806" t="s">
        <v>480</v>
      </c>
      <c r="H12806">
        <v>4.3626455999999996</v>
      </c>
    </row>
    <row r="12807" spans="1:8">
      <c r="A12807" t="s">
        <v>429</v>
      </c>
      <c r="B12807">
        <v>5542</v>
      </c>
      <c r="C12807" t="s">
        <v>524</v>
      </c>
      <c r="D12807" t="s">
        <v>475</v>
      </c>
      <c r="E12807" t="s">
        <v>343</v>
      </c>
      <c r="F12807">
        <v>2011</v>
      </c>
      <c r="G12807" t="s">
        <v>480</v>
      </c>
      <c r="H12807">
        <v>3.0479904000000002</v>
      </c>
    </row>
    <row r="12808" spans="1:8">
      <c r="A12808" t="s">
        <v>429</v>
      </c>
      <c r="B12808">
        <v>5542</v>
      </c>
      <c r="C12808" t="s">
        <v>524</v>
      </c>
      <c r="D12808" t="s">
        <v>475</v>
      </c>
      <c r="E12808" t="s">
        <v>20</v>
      </c>
      <c r="F12808">
        <v>2012</v>
      </c>
      <c r="G12808" t="s">
        <v>480</v>
      </c>
      <c r="H12808">
        <v>49.353998400000002</v>
      </c>
    </row>
    <row r="12809" spans="1:8">
      <c r="A12809" t="s">
        <v>429</v>
      </c>
      <c r="B12809">
        <v>5542</v>
      </c>
      <c r="C12809" t="s">
        <v>524</v>
      </c>
      <c r="D12809" t="s">
        <v>475</v>
      </c>
      <c r="E12809" t="s">
        <v>19</v>
      </c>
      <c r="F12809">
        <v>2012</v>
      </c>
      <c r="G12809" t="s">
        <v>480</v>
      </c>
      <c r="H12809">
        <v>7.1175600000000006E-2</v>
      </c>
    </row>
    <row r="12810" spans="1:8">
      <c r="A12810" t="s">
        <v>429</v>
      </c>
      <c r="B12810">
        <v>5542</v>
      </c>
      <c r="C12810" t="s">
        <v>524</v>
      </c>
      <c r="D12810" t="s">
        <v>475</v>
      </c>
      <c r="E12810" t="s">
        <v>18</v>
      </c>
      <c r="F12810">
        <v>2012</v>
      </c>
      <c r="G12810" t="s">
        <v>480</v>
      </c>
      <c r="H12810">
        <v>2.3404212000000002</v>
      </c>
    </row>
    <row r="12811" spans="1:8">
      <c r="A12811" t="s">
        <v>429</v>
      </c>
      <c r="B12811">
        <v>5542</v>
      </c>
      <c r="C12811" t="s">
        <v>524</v>
      </c>
      <c r="D12811" t="s">
        <v>475</v>
      </c>
      <c r="E12811" t="s">
        <v>33</v>
      </c>
      <c r="F12811">
        <v>2014</v>
      </c>
      <c r="G12811" t="s">
        <v>480</v>
      </c>
      <c r="H12811">
        <v>0.21352679999999999</v>
      </c>
    </row>
    <row r="12812" spans="1:8">
      <c r="A12812" t="s">
        <v>464</v>
      </c>
      <c r="B12812">
        <v>5548</v>
      </c>
      <c r="C12812" t="s">
        <v>526</v>
      </c>
      <c r="D12812" t="s">
        <v>475</v>
      </c>
      <c r="E12812" t="s">
        <v>23</v>
      </c>
      <c r="F12812">
        <v>2013</v>
      </c>
      <c r="G12812" t="s">
        <v>480</v>
      </c>
      <c r="H12812">
        <v>8.3736000000000001E-3</v>
      </c>
    </row>
    <row r="12813" spans="1:8">
      <c r="A12813" t="s">
        <v>464</v>
      </c>
      <c r="B12813">
        <v>5548</v>
      </c>
      <c r="C12813" t="s">
        <v>526</v>
      </c>
      <c r="D12813" t="s">
        <v>475</v>
      </c>
      <c r="E12813" t="s">
        <v>20</v>
      </c>
      <c r="F12813">
        <v>2010</v>
      </c>
      <c r="G12813" t="s">
        <v>480</v>
      </c>
      <c r="H12813">
        <v>21.193581600000002</v>
      </c>
    </row>
    <row r="12814" spans="1:8">
      <c r="A12814" t="s">
        <v>464</v>
      </c>
      <c r="B12814">
        <v>3106</v>
      </c>
      <c r="C12814" t="s">
        <v>525</v>
      </c>
      <c r="D12814" t="s">
        <v>475</v>
      </c>
      <c r="E12814" t="s">
        <v>14</v>
      </c>
      <c r="F12814">
        <v>2014</v>
      </c>
      <c r="G12814" t="s">
        <v>503</v>
      </c>
      <c r="H12814">
        <v>28.202284800000001</v>
      </c>
    </row>
    <row r="12815" spans="1:8">
      <c r="A12815" t="s">
        <v>464</v>
      </c>
      <c r="B12815">
        <v>3106</v>
      </c>
      <c r="C12815" t="s">
        <v>525</v>
      </c>
      <c r="D12815" t="s">
        <v>475</v>
      </c>
      <c r="E12815" t="s">
        <v>37</v>
      </c>
      <c r="F12815">
        <v>2009</v>
      </c>
      <c r="G12815" t="s">
        <v>503</v>
      </c>
      <c r="H12815">
        <v>25.430623199999999</v>
      </c>
    </row>
    <row r="12816" spans="1:8">
      <c r="A12816" t="s">
        <v>464</v>
      </c>
      <c r="B12816">
        <v>3295</v>
      </c>
      <c r="C12816" t="s">
        <v>448</v>
      </c>
      <c r="D12816" t="s">
        <v>475</v>
      </c>
      <c r="E12816" t="s">
        <v>5</v>
      </c>
      <c r="F12816">
        <v>2011</v>
      </c>
      <c r="G12816" t="s">
        <v>503</v>
      </c>
      <c r="H12816">
        <v>2.7214200000000002</v>
      </c>
    </row>
    <row r="12817" spans="1:8">
      <c r="A12817" t="s">
        <v>464</v>
      </c>
      <c r="B12817">
        <v>3295</v>
      </c>
      <c r="C12817" t="s">
        <v>448</v>
      </c>
      <c r="D12817" t="s">
        <v>475</v>
      </c>
      <c r="E12817" t="s">
        <v>14</v>
      </c>
      <c r="F12817">
        <v>2014</v>
      </c>
      <c r="G12817" t="s">
        <v>503</v>
      </c>
      <c r="H12817">
        <v>21.863469599999998</v>
      </c>
    </row>
    <row r="12818" spans="1:8">
      <c r="A12818" t="s">
        <v>456</v>
      </c>
      <c r="B12818">
        <v>3295</v>
      </c>
      <c r="C12818" t="s">
        <v>448</v>
      </c>
      <c r="D12818" t="s">
        <v>475</v>
      </c>
      <c r="E12818" t="s">
        <v>2</v>
      </c>
      <c r="F12818">
        <v>2009</v>
      </c>
      <c r="G12818" t="s">
        <v>503</v>
      </c>
      <c r="H12818">
        <v>0.8080524</v>
      </c>
    </row>
    <row r="12819" spans="1:8">
      <c r="A12819" t="s">
        <v>429</v>
      </c>
      <c r="B12819">
        <v>5542</v>
      </c>
      <c r="C12819" t="s">
        <v>524</v>
      </c>
      <c r="D12819" t="s">
        <v>475</v>
      </c>
      <c r="E12819" t="s">
        <v>20</v>
      </c>
      <c r="F12819">
        <v>2009</v>
      </c>
      <c r="G12819" t="s">
        <v>483</v>
      </c>
      <c r="H12819">
        <v>17.865075600000001</v>
      </c>
    </row>
    <row r="12820" spans="1:8">
      <c r="A12820" t="s">
        <v>429</v>
      </c>
      <c r="B12820">
        <v>5542</v>
      </c>
      <c r="C12820" t="s">
        <v>524</v>
      </c>
      <c r="D12820" t="s">
        <v>475</v>
      </c>
      <c r="E12820" t="s">
        <v>23</v>
      </c>
      <c r="F12820">
        <v>2014</v>
      </c>
      <c r="G12820" t="s">
        <v>483</v>
      </c>
      <c r="H12820">
        <v>0.69919560000000003</v>
      </c>
    </row>
    <row r="12821" spans="1:8">
      <c r="A12821" t="s">
        <v>429</v>
      </c>
      <c r="B12821">
        <v>5542</v>
      </c>
      <c r="C12821" t="s">
        <v>524</v>
      </c>
      <c r="D12821" t="s">
        <v>475</v>
      </c>
      <c r="E12821" t="s">
        <v>27</v>
      </c>
      <c r="F12821">
        <v>2010</v>
      </c>
      <c r="G12821" t="s">
        <v>483</v>
      </c>
      <c r="H12821">
        <v>4.1868000000000001E-3</v>
      </c>
    </row>
    <row r="12822" spans="1:8">
      <c r="A12822" t="s">
        <v>429</v>
      </c>
      <c r="B12822">
        <v>5548</v>
      </c>
      <c r="C12822" t="s">
        <v>526</v>
      </c>
      <c r="D12822" t="s">
        <v>475</v>
      </c>
      <c r="E12822" t="s">
        <v>29</v>
      </c>
      <c r="F12822">
        <v>2014</v>
      </c>
      <c r="G12822" t="s">
        <v>483</v>
      </c>
      <c r="H12822">
        <v>0.146538</v>
      </c>
    </row>
    <row r="12823" spans="1:8">
      <c r="A12823" t="s">
        <v>464</v>
      </c>
      <c r="B12823">
        <v>5548</v>
      </c>
      <c r="C12823" t="s">
        <v>526</v>
      </c>
      <c r="D12823" t="s">
        <v>475</v>
      </c>
      <c r="E12823" t="s">
        <v>5</v>
      </c>
      <c r="F12823">
        <v>2011</v>
      </c>
      <c r="G12823" t="s">
        <v>483</v>
      </c>
      <c r="H12823">
        <v>0.29726279999999999</v>
      </c>
    </row>
    <row r="12824" spans="1:8">
      <c r="A12824" t="s">
        <v>464</v>
      </c>
      <c r="B12824">
        <v>5548</v>
      </c>
      <c r="C12824" t="s">
        <v>526</v>
      </c>
      <c r="D12824" t="s">
        <v>475</v>
      </c>
      <c r="E12824" t="s">
        <v>14</v>
      </c>
      <c r="F12824">
        <v>2012</v>
      </c>
      <c r="G12824" t="s">
        <v>483</v>
      </c>
      <c r="H12824">
        <v>0.51078959999999995</v>
      </c>
    </row>
    <row r="12825" spans="1:8">
      <c r="A12825" t="s">
        <v>429</v>
      </c>
      <c r="B12825">
        <v>3106</v>
      </c>
      <c r="C12825" t="s">
        <v>525</v>
      </c>
      <c r="D12825" t="s">
        <v>475</v>
      </c>
      <c r="E12825" t="s">
        <v>28</v>
      </c>
      <c r="F12825">
        <v>2010</v>
      </c>
      <c r="G12825" t="s">
        <v>480</v>
      </c>
      <c r="H12825">
        <v>17.337538800000001</v>
      </c>
    </row>
    <row r="12826" spans="1:8">
      <c r="A12826" t="s">
        <v>464</v>
      </c>
      <c r="B12826">
        <v>3295</v>
      </c>
      <c r="C12826" t="s">
        <v>448</v>
      </c>
      <c r="D12826" t="s">
        <v>475</v>
      </c>
      <c r="E12826" t="s">
        <v>35</v>
      </c>
      <c r="F12826">
        <v>2012</v>
      </c>
      <c r="G12826" t="s">
        <v>480</v>
      </c>
      <c r="H12826">
        <v>0.1590984</v>
      </c>
    </row>
    <row r="12827" spans="1:8">
      <c r="A12827" t="s">
        <v>456</v>
      </c>
      <c r="B12827">
        <v>3295</v>
      </c>
      <c r="C12827" t="s">
        <v>448</v>
      </c>
      <c r="D12827" t="s">
        <v>475</v>
      </c>
      <c r="E12827" t="s">
        <v>2</v>
      </c>
      <c r="F12827">
        <v>2009</v>
      </c>
      <c r="G12827" t="s">
        <v>480</v>
      </c>
      <c r="H12827">
        <v>0.8080524</v>
      </c>
    </row>
    <row r="12828" spans="1:8">
      <c r="A12828" t="s">
        <v>464</v>
      </c>
      <c r="B12828">
        <v>5542</v>
      </c>
      <c r="C12828" t="s">
        <v>524</v>
      </c>
      <c r="D12828" t="s">
        <v>475</v>
      </c>
      <c r="E12828" t="s">
        <v>5</v>
      </c>
      <c r="F12828">
        <v>2012</v>
      </c>
      <c r="G12828" t="s">
        <v>480</v>
      </c>
      <c r="H12828">
        <v>7.95492E-2</v>
      </c>
    </row>
    <row r="12829" spans="1:8">
      <c r="A12829" t="s">
        <v>429</v>
      </c>
      <c r="B12829">
        <v>5542</v>
      </c>
      <c r="C12829" t="s">
        <v>524</v>
      </c>
      <c r="D12829" t="s">
        <v>475</v>
      </c>
      <c r="E12829" t="s">
        <v>35</v>
      </c>
      <c r="F12829">
        <v>2009</v>
      </c>
      <c r="G12829" t="s">
        <v>483</v>
      </c>
      <c r="H12829">
        <v>0.93784319999999999</v>
      </c>
    </row>
    <row r="12830" spans="1:8">
      <c r="A12830" t="s">
        <v>429</v>
      </c>
      <c r="B12830">
        <v>3106</v>
      </c>
      <c r="C12830" t="s">
        <v>525</v>
      </c>
      <c r="D12830" t="s">
        <v>475</v>
      </c>
      <c r="E12830" t="s">
        <v>36</v>
      </c>
      <c r="F12830">
        <v>2011</v>
      </c>
      <c r="G12830" t="s">
        <v>480</v>
      </c>
      <c r="H12830">
        <v>0.11304359999999999</v>
      </c>
    </row>
    <row r="12831" spans="1:8">
      <c r="A12831" t="s">
        <v>429</v>
      </c>
      <c r="B12831">
        <v>3106</v>
      </c>
      <c r="C12831" t="s">
        <v>525</v>
      </c>
      <c r="D12831" t="s">
        <v>475</v>
      </c>
      <c r="E12831" t="s">
        <v>29</v>
      </c>
      <c r="F12831">
        <v>2014</v>
      </c>
      <c r="G12831" t="s">
        <v>503</v>
      </c>
      <c r="H12831">
        <v>416.75825880000002</v>
      </c>
    </row>
    <row r="12832" spans="1:8">
      <c r="A12832" t="s">
        <v>464</v>
      </c>
      <c r="B12832">
        <v>3295</v>
      </c>
      <c r="C12832" t="s">
        <v>448</v>
      </c>
      <c r="D12832" t="s">
        <v>475</v>
      </c>
      <c r="E12832" t="s">
        <v>30</v>
      </c>
      <c r="F12832">
        <v>2010</v>
      </c>
      <c r="G12832" t="s">
        <v>503</v>
      </c>
      <c r="H12832">
        <v>2.0389716</v>
      </c>
    </row>
    <row r="12833" spans="1:8">
      <c r="A12833" t="s">
        <v>464</v>
      </c>
      <c r="B12833">
        <v>3295</v>
      </c>
      <c r="C12833" t="s">
        <v>448</v>
      </c>
      <c r="D12833" t="s">
        <v>475</v>
      </c>
      <c r="E12833" t="s">
        <v>2</v>
      </c>
      <c r="F12833">
        <v>2014</v>
      </c>
      <c r="G12833" t="s">
        <v>503</v>
      </c>
      <c r="H12833">
        <v>1.7458956000000001</v>
      </c>
    </row>
    <row r="12834" spans="1:8">
      <c r="A12834" t="s">
        <v>464</v>
      </c>
      <c r="B12834">
        <v>3295</v>
      </c>
      <c r="C12834" t="s">
        <v>448</v>
      </c>
      <c r="D12834" t="s">
        <v>475</v>
      </c>
      <c r="E12834" t="s">
        <v>29</v>
      </c>
      <c r="F12834">
        <v>2013</v>
      </c>
      <c r="G12834" t="s">
        <v>480</v>
      </c>
      <c r="H12834">
        <v>0.23864759999999999</v>
      </c>
    </row>
    <row r="12835" spans="1:8">
      <c r="A12835" t="s">
        <v>429</v>
      </c>
      <c r="B12835">
        <v>5542</v>
      </c>
      <c r="C12835" t="s">
        <v>524</v>
      </c>
      <c r="D12835" t="s">
        <v>475</v>
      </c>
      <c r="E12835" t="s">
        <v>31</v>
      </c>
      <c r="F12835">
        <v>2014</v>
      </c>
      <c r="G12835" t="s">
        <v>483</v>
      </c>
      <c r="H12835">
        <v>3.433176</v>
      </c>
    </row>
    <row r="12836" spans="1:8">
      <c r="A12836" t="s">
        <v>429</v>
      </c>
      <c r="B12836">
        <v>5542</v>
      </c>
      <c r="C12836" t="s">
        <v>524</v>
      </c>
      <c r="D12836" t="s">
        <v>475</v>
      </c>
      <c r="E12836" t="s">
        <v>32</v>
      </c>
      <c r="F12836">
        <v>2009</v>
      </c>
      <c r="G12836" t="s">
        <v>480</v>
      </c>
      <c r="H12836">
        <v>4.60548E-2</v>
      </c>
    </row>
    <row r="12837" spans="1:8">
      <c r="A12837" t="s">
        <v>429</v>
      </c>
      <c r="B12837">
        <v>5548</v>
      </c>
      <c r="C12837" t="s">
        <v>526</v>
      </c>
      <c r="D12837" t="s">
        <v>475</v>
      </c>
      <c r="E12837" t="s">
        <v>30</v>
      </c>
      <c r="F12837">
        <v>2011</v>
      </c>
      <c r="G12837" t="s">
        <v>480</v>
      </c>
      <c r="H12837">
        <v>2.0934000000000001E-2</v>
      </c>
    </row>
    <row r="12838" spans="1:8">
      <c r="A12838" t="s">
        <v>429</v>
      </c>
      <c r="B12838">
        <v>3106</v>
      </c>
      <c r="C12838" t="s">
        <v>525</v>
      </c>
      <c r="D12838" t="s">
        <v>475</v>
      </c>
      <c r="E12838" t="s">
        <v>15</v>
      </c>
      <c r="F12838">
        <v>2013</v>
      </c>
      <c r="G12838" t="s">
        <v>503</v>
      </c>
      <c r="H12838">
        <v>0.79967880000000002</v>
      </c>
    </row>
    <row r="12839" spans="1:8">
      <c r="A12839" t="s">
        <v>464</v>
      </c>
      <c r="B12839">
        <v>3295</v>
      </c>
      <c r="C12839" t="s">
        <v>448</v>
      </c>
      <c r="D12839" t="s">
        <v>475</v>
      </c>
      <c r="E12839" t="s">
        <v>25</v>
      </c>
      <c r="F12839">
        <v>2011</v>
      </c>
      <c r="G12839" t="s">
        <v>503</v>
      </c>
      <c r="H12839">
        <v>4.1868000000000002E-2</v>
      </c>
    </row>
    <row r="12840" spans="1:8">
      <c r="A12840" t="s">
        <v>464</v>
      </c>
      <c r="B12840">
        <v>3295</v>
      </c>
      <c r="C12840" t="s">
        <v>448</v>
      </c>
      <c r="D12840" t="s">
        <v>475</v>
      </c>
      <c r="E12840" t="s">
        <v>13</v>
      </c>
      <c r="F12840">
        <v>2011</v>
      </c>
      <c r="G12840" t="s">
        <v>503</v>
      </c>
      <c r="H12840">
        <v>47.478312000000003</v>
      </c>
    </row>
    <row r="12841" spans="1:8">
      <c r="A12841" t="s">
        <v>464</v>
      </c>
      <c r="B12841">
        <v>3295</v>
      </c>
      <c r="C12841" t="s">
        <v>448</v>
      </c>
      <c r="D12841" t="s">
        <v>475</v>
      </c>
      <c r="E12841" t="s">
        <v>343</v>
      </c>
      <c r="F12841">
        <v>2014</v>
      </c>
      <c r="G12841" t="s">
        <v>503</v>
      </c>
      <c r="H12841">
        <v>7.95492E-2</v>
      </c>
    </row>
    <row r="12842" spans="1:8">
      <c r="A12842" t="s">
        <v>429</v>
      </c>
      <c r="B12842">
        <v>5542</v>
      </c>
      <c r="C12842" t="s">
        <v>524</v>
      </c>
      <c r="D12842" t="s">
        <v>475</v>
      </c>
      <c r="E12842" t="s">
        <v>15</v>
      </c>
      <c r="F12842">
        <v>2014</v>
      </c>
      <c r="G12842" t="s">
        <v>483</v>
      </c>
      <c r="H12842">
        <v>18.442854000000001</v>
      </c>
    </row>
    <row r="12843" spans="1:8">
      <c r="A12843" t="s">
        <v>429</v>
      </c>
      <c r="B12843">
        <v>3106</v>
      </c>
      <c r="C12843" t="s">
        <v>525</v>
      </c>
      <c r="D12843" t="s">
        <v>475</v>
      </c>
      <c r="E12843" t="s">
        <v>16</v>
      </c>
      <c r="F12843">
        <v>2012</v>
      </c>
      <c r="G12843" t="s">
        <v>480</v>
      </c>
      <c r="H12843">
        <v>2.9935619999999998</v>
      </c>
    </row>
    <row r="12844" spans="1:8">
      <c r="A12844" t="s">
        <v>438</v>
      </c>
      <c r="B12844">
        <v>3295</v>
      </c>
      <c r="C12844" t="s">
        <v>448</v>
      </c>
      <c r="D12844" t="s">
        <v>475</v>
      </c>
      <c r="E12844" t="s">
        <v>30</v>
      </c>
      <c r="F12844">
        <v>2009</v>
      </c>
      <c r="G12844" t="s">
        <v>480</v>
      </c>
      <c r="H12844">
        <v>2.93076E-2</v>
      </c>
    </row>
    <row r="12845" spans="1:8">
      <c r="A12845" t="s">
        <v>429</v>
      </c>
      <c r="B12845">
        <v>5542</v>
      </c>
      <c r="C12845" t="s">
        <v>524</v>
      </c>
      <c r="D12845" t="s">
        <v>475</v>
      </c>
      <c r="E12845" t="s">
        <v>5</v>
      </c>
      <c r="F12845">
        <v>2013</v>
      </c>
      <c r="G12845" t="s">
        <v>480</v>
      </c>
      <c r="H12845">
        <v>7.9130520000000004</v>
      </c>
    </row>
    <row r="12846" spans="1:8">
      <c r="A12846" t="s">
        <v>429</v>
      </c>
      <c r="B12846">
        <v>5542</v>
      </c>
      <c r="C12846" t="s">
        <v>524</v>
      </c>
      <c r="D12846" t="s">
        <v>475</v>
      </c>
      <c r="E12846" t="s">
        <v>17</v>
      </c>
      <c r="F12846">
        <v>2013</v>
      </c>
      <c r="G12846" t="s">
        <v>480</v>
      </c>
      <c r="H12846">
        <v>3.2154623999999998</v>
      </c>
    </row>
    <row r="12847" spans="1:8">
      <c r="A12847" t="s">
        <v>429</v>
      </c>
      <c r="B12847">
        <v>5542</v>
      </c>
      <c r="C12847" t="s">
        <v>524</v>
      </c>
      <c r="D12847" t="s">
        <v>475</v>
      </c>
      <c r="E12847" t="s">
        <v>37</v>
      </c>
      <c r="F12847">
        <v>2010</v>
      </c>
      <c r="G12847" t="s">
        <v>480</v>
      </c>
      <c r="H12847">
        <v>74.931159600000001</v>
      </c>
    </row>
    <row r="12848" spans="1:8">
      <c r="A12848" t="s">
        <v>429</v>
      </c>
      <c r="B12848">
        <v>5548</v>
      </c>
      <c r="C12848" t="s">
        <v>526</v>
      </c>
      <c r="D12848" t="s">
        <v>475</v>
      </c>
      <c r="E12848" t="s">
        <v>5</v>
      </c>
      <c r="F12848">
        <v>2013</v>
      </c>
      <c r="G12848" t="s">
        <v>480</v>
      </c>
      <c r="H12848">
        <v>0.94203000000000003</v>
      </c>
    </row>
    <row r="12849" spans="1:8">
      <c r="A12849" t="s">
        <v>429</v>
      </c>
      <c r="B12849">
        <v>5548</v>
      </c>
      <c r="C12849" t="s">
        <v>526</v>
      </c>
      <c r="D12849" t="s">
        <v>475</v>
      </c>
      <c r="E12849" t="s">
        <v>3</v>
      </c>
      <c r="F12849">
        <v>2010</v>
      </c>
      <c r="G12849" t="s">
        <v>480</v>
      </c>
      <c r="H12849">
        <v>0.51078959999999995</v>
      </c>
    </row>
    <row r="12850" spans="1:8">
      <c r="A12850" t="s">
        <v>464</v>
      </c>
      <c r="B12850">
        <v>3295</v>
      </c>
      <c r="C12850" t="s">
        <v>448</v>
      </c>
      <c r="D12850" t="s">
        <v>475</v>
      </c>
      <c r="E12850" t="s">
        <v>9</v>
      </c>
      <c r="F12850">
        <v>2010</v>
      </c>
      <c r="G12850" t="s">
        <v>503</v>
      </c>
      <c r="H12850">
        <v>4.2621624000000002</v>
      </c>
    </row>
    <row r="12851" spans="1:8">
      <c r="A12851" t="s">
        <v>429</v>
      </c>
      <c r="B12851">
        <v>5542</v>
      </c>
      <c r="C12851" t="s">
        <v>524</v>
      </c>
      <c r="D12851" t="s">
        <v>475</v>
      </c>
      <c r="E12851" t="s">
        <v>6</v>
      </c>
      <c r="F12851">
        <v>2013</v>
      </c>
      <c r="G12851" t="s">
        <v>483</v>
      </c>
      <c r="H12851">
        <v>9.21096E-2</v>
      </c>
    </row>
    <row r="12852" spans="1:8">
      <c r="A12852" t="s">
        <v>429</v>
      </c>
      <c r="B12852">
        <v>5542</v>
      </c>
      <c r="C12852" t="s">
        <v>524</v>
      </c>
      <c r="D12852" t="s">
        <v>475</v>
      </c>
      <c r="E12852" t="s">
        <v>8</v>
      </c>
      <c r="F12852">
        <v>2012</v>
      </c>
      <c r="G12852" t="s">
        <v>483</v>
      </c>
      <c r="H12852">
        <v>0.47729519999999998</v>
      </c>
    </row>
    <row r="12853" spans="1:8">
      <c r="A12853" t="s">
        <v>429</v>
      </c>
      <c r="B12853">
        <v>5542</v>
      </c>
      <c r="C12853" t="s">
        <v>524</v>
      </c>
      <c r="D12853" t="s">
        <v>475</v>
      </c>
      <c r="E12853" t="s">
        <v>13</v>
      </c>
      <c r="F12853">
        <v>2009</v>
      </c>
      <c r="G12853" t="s">
        <v>483</v>
      </c>
      <c r="H12853">
        <v>8.1056448000000003</v>
      </c>
    </row>
    <row r="12854" spans="1:8">
      <c r="A12854" t="s">
        <v>429</v>
      </c>
      <c r="B12854">
        <v>5542</v>
      </c>
      <c r="C12854" t="s">
        <v>524</v>
      </c>
      <c r="D12854" t="s">
        <v>475</v>
      </c>
      <c r="E12854" t="s">
        <v>343</v>
      </c>
      <c r="F12854">
        <v>2011</v>
      </c>
      <c r="G12854" t="s">
        <v>483</v>
      </c>
      <c r="H12854">
        <v>3.0479904000000002</v>
      </c>
    </row>
    <row r="12855" spans="1:8">
      <c r="A12855" t="s">
        <v>429</v>
      </c>
      <c r="B12855">
        <v>5542</v>
      </c>
      <c r="C12855" t="s">
        <v>524</v>
      </c>
      <c r="D12855" t="s">
        <v>475</v>
      </c>
      <c r="E12855" t="s">
        <v>18</v>
      </c>
      <c r="F12855">
        <v>2012</v>
      </c>
      <c r="G12855" t="s">
        <v>483</v>
      </c>
      <c r="H12855">
        <v>2.3404212000000002</v>
      </c>
    </row>
    <row r="12856" spans="1:8">
      <c r="A12856" t="s">
        <v>429</v>
      </c>
      <c r="B12856">
        <v>5548</v>
      </c>
      <c r="C12856" t="s">
        <v>526</v>
      </c>
      <c r="D12856" t="s">
        <v>475</v>
      </c>
      <c r="E12856" t="s">
        <v>11</v>
      </c>
      <c r="F12856">
        <v>2009</v>
      </c>
      <c r="G12856" t="s">
        <v>483</v>
      </c>
      <c r="H12856">
        <v>1.6035444000000001</v>
      </c>
    </row>
    <row r="12857" spans="1:8">
      <c r="A12857" t="s">
        <v>429</v>
      </c>
      <c r="B12857">
        <v>5543</v>
      </c>
      <c r="C12857" t="s">
        <v>529</v>
      </c>
      <c r="D12857" t="s">
        <v>475</v>
      </c>
      <c r="E12857" t="s">
        <v>37</v>
      </c>
      <c r="F12857">
        <v>2012</v>
      </c>
      <c r="G12857" t="s">
        <v>480</v>
      </c>
      <c r="H12857">
        <v>40.582652400000001</v>
      </c>
    </row>
    <row r="12858" spans="1:8">
      <c r="A12858" t="s">
        <v>463</v>
      </c>
      <c r="B12858">
        <v>4200</v>
      </c>
      <c r="C12858" t="s">
        <v>528</v>
      </c>
      <c r="D12858" t="s">
        <v>475</v>
      </c>
      <c r="E12858" t="s">
        <v>5</v>
      </c>
      <c r="F12858">
        <v>2012</v>
      </c>
      <c r="G12858" t="s">
        <v>501</v>
      </c>
      <c r="H12858">
        <v>13.653154799999999</v>
      </c>
    </row>
    <row r="12859" spans="1:8">
      <c r="A12859" t="s">
        <v>438</v>
      </c>
      <c r="B12859">
        <v>4200</v>
      </c>
      <c r="C12859" t="s">
        <v>528</v>
      </c>
      <c r="D12859" t="s">
        <v>475</v>
      </c>
      <c r="E12859" t="s">
        <v>9</v>
      </c>
      <c r="F12859">
        <v>2013</v>
      </c>
      <c r="G12859" t="s">
        <v>501</v>
      </c>
      <c r="H12859">
        <v>0.11304359999999999</v>
      </c>
    </row>
    <row r="12860" spans="1:8">
      <c r="A12860" t="s">
        <v>461</v>
      </c>
      <c r="B12860">
        <v>4200</v>
      </c>
      <c r="C12860" t="s">
        <v>528</v>
      </c>
      <c r="D12860" t="s">
        <v>475</v>
      </c>
      <c r="E12860" t="s">
        <v>14</v>
      </c>
      <c r="F12860">
        <v>2010</v>
      </c>
      <c r="G12860" t="s">
        <v>501</v>
      </c>
      <c r="H12860">
        <v>1.9426752</v>
      </c>
    </row>
    <row r="12861" spans="1:8">
      <c r="A12861" t="s">
        <v>461</v>
      </c>
      <c r="B12861">
        <v>4200</v>
      </c>
      <c r="C12861" t="s">
        <v>528</v>
      </c>
      <c r="D12861" t="s">
        <v>475</v>
      </c>
      <c r="E12861" t="s">
        <v>36</v>
      </c>
      <c r="F12861">
        <v>2010</v>
      </c>
      <c r="G12861" t="s">
        <v>501</v>
      </c>
      <c r="H12861">
        <v>6.8161104000000003</v>
      </c>
    </row>
    <row r="12862" spans="1:8">
      <c r="A12862" t="s">
        <v>461</v>
      </c>
      <c r="B12862">
        <v>4200</v>
      </c>
      <c r="C12862" t="s">
        <v>528</v>
      </c>
      <c r="D12862" t="s">
        <v>475</v>
      </c>
      <c r="E12862" t="s">
        <v>479</v>
      </c>
      <c r="F12862">
        <v>2012</v>
      </c>
      <c r="G12862" t="s">
        <v>501</v>
      </c>
      <c r="H12862">
        <v>10.944295199999999</v>
      </c>
    </row>
    <row r="12863" spans="1:8">
      <c r="A12863" t="s">
        <v>464</v>
      </c>
      <c r="B12863">
        <v>3215</v>
      </c>
      <c r="C12863" t="s">
        <v>530</v>
      </c>
      <c r="D12863" t="s">
        <v>475</v>
      </c>
      <c r="E12863" t="s">
        <v>34</v>
      </c>
      <c r="F12863">
        <v>2012</v>
      </c>
      <c r="G12863" t="s">
        <v>480</v>
      </c>
      <c r="H12863">
        <v>17.178440399999999</v>
      </c>
    </row>
    <row r="12864" spans="1:8">
      <c r="A12864" t="s">
        <v>464</v>
      </c>
      <c r="B12864">
        <v>3250</v>
      </c>
      <c r="C12864" t="s">
        <v>527</v>
      </c>
      <c r="D12864" t="s">
        <v>475</v>
      </c>
      <c r="E12864" t="s">
        <v>3</v>
      </c>
      <c r="F12864">
        <v>2010</v>
      </c>
      <c r="G12864" t="s">
        <v>480</v>
      </c>
      <c r="H12864">
        <v>1.2518532</v>
      </c>
    </row>
    <row r="12865" spans="1:8">
      <c r="A12865" t="s">
        <v>464</v>
      </c>
      <c r="B12865">
        <v>3250</v>
      </c>
      <c r="C12865" t="s">
        <v>527</v>
      </c>
      <c r="D12865" t="s">
        <v>475</v>
      </c>
      <c r="E12865" t="s">
        <v>14</v>
      </c>
      <c r="F12865">
        <v>2011</v>
      </c>
      <c r="G12865" t="s">
        <v>480</v>
      </c>
      <c r="H12865">
        <v>12.803234399999999</v>
      </c>
    </row>
    <row r="12866" spans="1:8">
      <c r="A12866" t="s">
        <v>429</v>
      </c>
      <c r="B12866">
        <v>5543</v>
      </c>
      <c r="C12866" t="s">
        <v>529</v>
      </c>
      <c r="D12866" t="s">
        <v>475</v>
      </c>
      <c r="E12866" t="s">
        <v>23</v>
      </c>
      <c r="F12866">
        <v>2013</v>
      </c>
      <c r="G12866" t="s">
        <v>480</v>
      </c>
      <c r="H12866">
        <v>1.1848643999999999</v>
      </c>
    </row>
    <row r="12867" spans="1:8">
      <c r="A12867" t="s">
        <v>429</v>
      </c>
      <c r="B12867">
        <v>5543</v>
      </c>
      <c r="C12867" t="s">
        <v>529</v>
      </c>
      <c r="D12867" t="s">
        <v>475</v>
      </c>
      <c r="E12867" t="s">
        <v>28</v>
      </c>
      <c r="F12867">
        <v>2012</v>
      </c>
      <c r="G12867" t="s">
        <v>480</v>
      </c>
      <c r="H12867">
        <v>63.8570736</v>
      </c>
    </row>
    <row r="12868" spans="1:8">
      <c r="A12868" t="s">
        <v>429</v>
      </c>
      <c r="B12868">
        <v>5543</v>
      </c>
      <c r="C12868" t="s">
        <v>529</v>
      </c>
      <c r="D12868" t="s">
        <v>475</v>
      </c>
      <c r="E12868" t="s">
        <v>36</v>
      </c>
      <c r="F12868">
        <v>2014</v>
      </c>
      <c r="G12868" t="s">
        <v>480</v>
      </c>
      <c r="H12868">
        <v>1.7207748</v>
      </c>
    </row>
    <row r="12869" spans="1:8">
      <c r="A12869" t="s">
        <v>464</v>
      </c>
      <c r="B12869">
        <v>3250</v>
      </c>
      <c r="C12869" t="s">
        <v>527</v>
      </c>
      <c r="D12869" t="s">
        <v>475</v>
      </c>
      <c r="E12869" t="s">
        <v>29</v>
      </c>
      <c r="F12869">
        <v>2010</v>
      </c>
      <c r="G12869" t="s">
        <v>480</v>
      </c>
      <c r="H12869">
        <v>4.1700527999999997</v>
      </c>
    </row>
    <row r="12870" spans="1:8">
      <c r="A12870" t="s">
        <v>464</v>
      </c>
      <c r="B12870">
        <v>3215</v>
      </c>
      <c r="C12870" t="s">
        <v>530</v>
      </c>
      <c r="D12870" t="s">
        <v>475</v>
      </c>
      <c r="E12870" t="s">
        <v>34</v>
      </c>
      <c r="F12870">
        <v>2012</v>
      </c>
      <c r="G12870" t="s">
        <v>503</v>
      </c>
      <c r="H12870">
        <v>17.178440399999999</v>
      </c>
    </row>
    <row r="12871" spans="1:8">
      <c r="A12871" t="s">
        <v>464</v>
      </c>
      <c r="B12871">
        <v>3250</v>
      </c>
      <c r="C12871" t="s">
        <v>527</v>
      </c>
      <c r="D12871" t="s">
        <v>475</v>
      </c>
      <c r="E12871" t="s">
        <v>31</v>
      </c>
      <c r="F12871">
        <v>2011</v>
      </c>
      <c r="G12871" t="s">
        <v>503</v>
      </c>
      <c r="H12871">
        <v>23.0985756</v>
      </c>
    </row>
    <row r="12872" spans="1:8">
      <c r="A12872" t="s">
        <v>464</v>
      </c>
      <c r="B12872">
        <v>3250</v>
      </c>
      <c r="C12872" t="s">
        <v>527</v>
      </c>
      <c r="D12872" t="s">
        <v>475</v>
      </c>
      <c r="E12872" t="s">
        <v>32</v>
      </c>
      <c r="F12872">
        <v>2009</v>
      </c>
      <c r="G12872" t="s">
        <v>503</v>
      </c>
      <c r="H12872">
        <v>0.3935592</v>
      </c>
    </row>
    <row r="12873" spans="1:8">
      <c r="A12873" t="s">
        <v>464</v>
      </c>
      <c r="B12873">
        <v>3250</v>
      </c>
      <c r="C12873" t="s">
        <v>527</v>
      </c>
      <c r="D12873" t="s">
        <v>475</v>
      </c>
      <c r="E12873" t="s">
        <v>31</v>
      </c>
      <c r="F12873">
        <v>2011</v>
      </c>
      <c r="G12873" t="s">
        <v>480</v>
      </c>
      <c r="H12873">
        <v>23.0985756</v>
      </c>
    </row>
    <row r="12874" spans="1:8">
      <c r="A12874" t="s">
        <v>463</v>
      </c>
      <c r="B12874">
        <v>4200</v>
      </c>
      <c r="C12874" t="s">
        <v>528</v>
      </c>
      <c r="D12874" t="s">
        <v>475</v>
      </c>
      <c r="E12874" t="s">
        <v>14</v>
      </c>
      <c r="F12874">
        <v>2014</v>
      </c>
      <c r="G12874" t="s">
        <v>501</v>
      </c>
      <c r="H12874">
        <v>7.9046783999999999</v>
      </c>
    </row>
    <row r="12875" spans="1:8">
      <c r="A12875" t="s">
        <v>463</v>
      </c>
      <c r="B12875">
        <v>4200</v>
      </c>
      <c r="C12875" t="s">
        <v>528</v>
      </c>
      <c r="D12875" t="s">
        <v>475</v>
      </c>
      <c r="E12875" t="s">
        <v>15</v>
      </c>
      <c r="F12875">
        <v>2010</v>
      </c>
      <c r="G12875" t="s">
        <v>501</v>
      </c>
      <c r="H12875">
        <v>21.704371200000001</v>
      </c>
    </row>
    <row r="12876" spans="1:8">
      <c r="A12876" t="s">
        <v>461</v>
      </c>
      <c r="B12876">
        <v>4200</v>
      </c>
      <c r="C12876" t="s">
        <v>528</v>
      </c>
      <c r="D12876" t="s">
        <v>475</v>
      </c>
      <c r="E12876" t="s">
        <v>10</v>
      </c>
      <c r="F12876">
        <v>2014</v>
      </c>
      <c r="G12876" t="s">
        <v>501</v>
      </c>
      <c r="H12876">
        <v>27.879901199999999</v>
      </c>
    </row>
    <row r="12877" spans="1:8">
      <c r="A12877" t="s">
        <v>464</v>
      </c>
      <c r="B12877">
        <v>3250</v>
      </c>
      <c r="C12877" t="s">
        <v>527</v>
      </c>
      <c r="D12877" t="s">
        <v>475</v>
      </c>
      <c r="E12877" t="s">
        <v>13</v>
      </c>
      <c r="F12877">
        <v>2013</v>
      </c>
      <c r="G12877" t="s">
        <v>480</v>
      </c>
      <c r="H12877">
        <v>52.5820212</v>
      </c>
    </row>
    <row r="12878" spans="1:8">
      <c r="A12878" t="s">
        <v>464</v>
      </c>
      <c r="B12878">
        <v>3250</v>
      </c>
      <c r="C12878" t="s">
        <v>527</v>
      </c>
      <c r="D12878" t="s">
        <v>475</v>
      </c>
      <c r="E12878" t="s">
        <v>17</v>
      </c>
      <c r="F12878">
        <v>2010</v>
      </c>
      <c r="G12878" t="s">
        <v>503</v>
      </c>
      <c r="H12878">
        <v>9.1146636000000001</v>
      </c>
    </row>
    <row r="12879" spans="1:8">
      <c r="A12879" t="s">
        <v>464</v>
      </c>
      <c r="B12879">
        <v>3250</v>
      </c>
      <c r="C12879" t="s">
        <v>527</v>
      </c>
      <c r="D12879" t="s">
        <v>475</v>
      </c>
      <c r="E12879" t="s">
        <v>20</v>
      </c>
      <c r="F12879">
        <v>2014</v>
      </c>
      <c r="G12879" t="s">
        <v>503</v>
      </c>
      <c r="H12879">
        <v>46.506974399999997</v>
      </c>
    </row>
    <row r="12880" spans="1:8">
      <c r="A12880" t="s">
        <v>461</v>
      </c>
      <c r="B12880">
        <v>4200</v>
      </c>
      <c r="C12880" t="s">
        <v>528</v>
      </c>
      <c r="D12880" t="s">
        <v>475</v>
      </c>
      <c r="E12880" t="s">
        <v>5</v>
      </c>
      <c r="F12880">
        <v>2009</v>
      </c>
      <c r="G12880" t="s">
        <v>501</v>
      </c>
      <c r="H12880">
        <v>3.8141748</v>
      </c>
    </row>
    <row r="12881" spans="1:8">
      <c r="A12881" t="s">
        <v>461</v>
      </c>
      <c r="B12881">
        <v>4200</v>
      </c>
      <c r="C12881" t="s">
        <v>528</v>
      </c>
      <c r="D12881" t="s">
        <v>475</v>
      </c>
      <c r="E12881" t="s">
        <v>34</v>
      </c>
      <c r="F12881">
        <v>2009</v>
      </c>
      <c r="G12881" t="s">
        <v>501</v>
      </c>
      <c r="H12881">
        <v>3.6760104</v>
      </c>
    </row>
    <row r="12882" spans="1:8">
      <c r="A12882" t="s">
        <v>464</v>
      </c>
      <c r="B12882">
        <v>3250</v>
      </c>
      <c r="C12882" t="s">
        <v>527</v>
      </c>
      <c r="D12882" t="s">
        <v>475</v>
      </c>
      <c r="E12882" t="s">
        <v>10</v>
      </c>
      <c r="F12882">
        <v>2011</v>
      </c>
      <c r="G12882" t="s">
        <v>480</v>
      </c>
      <c r="H12882">
        <v>282.8769552</v>
      </c>
    </row>
    <row r="12883" spans="1:8">
      <c r="A12883" t="s">
        <v>429</v>
      </c>
      <c r="B12883">
        <v>5543</v>
      </c>
      <c r="C12883" t="s">
        <v>529</v>
      </c>
      <c r="D12883" t="s">
        <v>475</v>
      </c>
      <c r="E12883" t="s">
        <v>5</v>
      </c>
      <c r="F12883">
        <v>2014</v>
      </c>
      <c r="G12883" t="s">
        <v>480</v>
      </c>
      <c r="H12883">
        <v>28.8596124</v>
      </c>
    </row>
    <row r="12884" spans="1:8">
      <c r="A12884" t="s">
        <v>429</v>
      </c>
      <c r="B12884">
        <v>5543</v>
      </c>
      <c r="C12884" t="s">
        <v>529</v>
      </c>
      <c r="D12884" t="s">
        <v>475</v>
      </c>
      <c r="E12884" t="s">
        <v>18</v>
      </c>
      <c r="F12884">
        <v>2014</v>
      </c>
      <c r="G12884" t="s">
        <v>480</v>
      </c>
      <c r="H12884">
        <v>4.7980727999999999</v>
      </c>
    </row>
    <row r="12885" spans="1:8">
      <c r="A12885" t="s">
        <v>464</v>
      </c>
      <c r="B12885">
        <v>5543</v>
      </c>
      <c r="C12885" t="s">
        <v>529</v>
      </c>
      <c r="D12885" t="s">
        <v>475</v>
      </c>
      <c r="E12885" t="s">
        <v>24</v>
      </c>
      <c r="F12885">
        <v>2013</v>
      </c>
      <c r="G12885" t="s">
        <v>480</v>
      </c>
      <c r="H12885">
        <v>1.8086975999999999</v>
      </c>
    </row>
    <row r="12886" spans="1:8">
      <c r="A12886" t="s">
        <v>464</v>
      </c>
      <c r="B12886">
        <v>5543</v>
      </c>
      <c r="C12886" t="s">
        <v>529</v>
      </c>
      <c r="D12886" t="s">
        <v>475</v>
      </c>
      <c r="E12886" t="s">
        <v>28</v>
      </c>
      <c r="F12886">
        <v>2011</v>
      </c>
      <c r="G12886" t="s">
        <v>480</v>
      </c>
      <c r="H12886">
        <v>3.5713404</v>
      </c>
    </row>
    <row r="12887" spans="1:8">
      <c r="A12887" t="s">
        <v>464</v>
      </c>
      <c r="B12887">
        <v>3250</v>
      </c>
      <c r="C12887" t="s">
        <v>527</v>
      </c>
      <c r="D12887" t="s">
        <v>475</v>
      </c>
      <c r="E12887" t="s">
        <v>5</v>
      </c>
      <c r="F12887">
        <v>2012</v>
      </c>
      <c r="G12887" t="s">
        <v>503</v>
      </c>
      <c r="H12887">
        <v>130.502556</v>
      </c>
    </row>
    <row r="12888" spans="1:8">
      <c r="A12888" t="s">
        <v>464</v>
      </c>
      <c r="B12888">
        <v>3250</v>
      </c>
      <c r="C12888" t="s">
        <v>527</v>
      </c>
      <c r="D12888" t="s">
        <v>475</v>
      </c>
      <c r="E12888" t="s">
        <v>15</v>
      </c>
      <c r="F12888">
        <v>2010</v>
      </c>
      <c r="G12888" t="s">
        <v>503</v>
      </c>
      <c r="H12888">
        <v>85.402346399999999</v>
      </c>
    </row>
    <row r="12889" spans="1:8">
      <c r="A12889" t="s">
        <v>463</v>
      </c>
      <c r="B12889">
        <v>4200</v>
      </c>
      <c r="C12889" t="s">
        <v>528</v>
      </c>
      <c r="D12889" t="s">
        <v>475</v>
      </c>
      <c r="E12889" t="s">
        <v>3</v>
      </c>
      <c r="F12889">
        <v>2011</v>
      </c>
      <c r="G12889" t="s">
        <v>501</v>
      </c>
      <c r="H12889">
        <v>9.5375303999999996</v>
      </c>
    </row>
    <row r="12890" spans="1:8">
      <c r="A12890" t="s">
        <v>463</v>
      </c>
      <c r="B12890">
        <v>4200</v>
      </c>
      <c r="C12890" t="s">
        <v>528</v>
      </c>
      <c r="D12890" t="s">
        <v>475</v>
      </c>
      <c r="E12890" t="s">
        <v>10</v>
      </c>
      <c r="F12890">
        <v>2013</v>
      </c>
      <c r="G12890" t="s">
        <v>501</v>
      </c>
      <c r="H12890">
        <v>61.721805600000003</v>
      </c>
    </row>
    <row r="12891" spans="1:8">
      <c r="A12891" t="s">
        <v>429</v>
      </c>
      <c r="B12891">
        <v>5543</v>
      </c>
      <c r="C12891" t="s">
        <v>529</v>
      </c>
      <c r="D12891" t="s">
        <v>475</v>
      </c>
      <c r="E12891" t="s">
        <v>20</v>
      </c>
      <c r="F12891">
        <v>2011</v>
      </c>
      <c r="G12891" t="s">
        <v>480</v>
      </c>
      <c r="H12891">
        <v>70.589448000000004</v>
      </c>
    </row>
    <row r="12892" spans="1:8">
      <c r="A12892" t="s">
        <v>429</v>
      </c>
      <c r="B12892">
        <v>5543</v>
      </c>
      <c r="C12892" t="s">
        <v>529</v>
      </c>
      <c r="D12892" t="s">
        <v>475</v>
      </c>
      <c r="E12892" t="s">
        <v>36</v>
      </c>
      <c r="F12892">
        <v>2013</v>
      </c>
      <c r="G12892" t="s">
        <v>480</v>
      </c>
      <c r="H12892">
        <v>1.0969416000000001</v>
      </c>
    </row>
    <row r="12893" spans="1:8">
      <c r="A12893" t="s">
        <v>494</v>
      </c>
      <c r="B12893">
        <v>4200</v>
      </c>
      <c r="C12893" t="s">
        <v>528</v>
      </c>
      <c r="D12893" t="s">
        <v>475</v>
      </c>
      <c r="E12893" t="s">
        <v>9</v>
      </c>
      <c r="F12893">
        <v>2014</v>
      </c>
      <c r="G12893" t="s">
        <v>501</v>
      </c>
      <c r="H12893">
        <v>15.5204676</v>
      </c>
    </row>
    <row r="12894" spans="1:8">
      <c r="A12894" t="s">
        <v>464</v>
      </c>
      <c r="B12894">
        <v>3250</v>
      </c>
      <c r="C12894" t="s">
        <v>527</v>
      </c>
      <c r="D12894" t="s">
        <v>475</v>
      </c>
      <c r="E12894" t="s">
        <v>29</v>
      </c>
      <c r="F12894">
        <v>2009</v>
      </c>
      <c r="G12894" t="s">
        <v>480</v>
      </c>
      <c r="H12894">
        <v>3.7764935999999998</v>
      </c>
    </row>
    <row r="12895" spans="1:8">
      <c r="A12895" t="s">
        <v>464</v>
      </c>
      <c r="B12895">
        <v>3215</v>
      </c>
      <c r="C12895" t="s">
        <v>530</v>
      </c>
      <c r="D12895" t="s">
        <v>475</v>
      </c>
      <c r="E12895" t="s">
        <v>34</v>
      </c>
      <c r="F12895">
        <v>2011</v>
      </c>
      <c r="G12895" t="s">
        <v>503</v>
      </c>
      <c r="H12895">
        <v>17.471516399999999</v>
      </c>
    </row>
    <row r="12896" spans="1:8">
      <c r="A12896" t="s">
        <v>464</v>
      </c>
      <c r="B12896">
        <v>3250</v>
      </c>
      <c r="C12896" t="s">
        <v>527</v>
      </c>
      <c r="D12896" t="s">
        <v>475</v>
      </c>
      <c r="E12896" t="s">
        <v>31</v>
      </c>
      <c r="F12896">
        <v>2010</v>
      </c>
      <c r="G12896" t="s">
        <v>503</v>
      </c>
      <c r="H12896">
        <v>19.229972400000001</v>
      </c>
    </row>
    <row r="12897" spans="1:8">
      <c r="A12897" t="s">
        <v>463</v>
      </c>
      <c r="B12897">
        <v>4200</v>
      </c>
      <c r="C12897" t="s">
        <v>528</v>
      </c>
      <c r="D12897" t="s">
        <v>475</v>
      </c>
      <c r="E12897" t="s">
        <v>14</v>
      </c>
      <c r="F12897">
        <v>2013</v>
      </c>
      <c r="G12897" t="s">
        <v>501</v>
      </c>
      <c r="H12897">
        <v>7.4859983999999997</v>
      </c>
    </row>
    <row r="12898" spans="1:8">
      <c r="A12898" t="s">
        <v>463</v>
      </c>
      <c r="B12898">
        <v>4200</v>
      </c>
      <c r="C12898" t="s">
        <v>528</v>
      </c>
      <c r="D12898" t="s">
        <v>475</v>
      </c>
      <c r="E12898" t="s">
        <v>15</v>
      </c>
      <c r="F12898">
        <v>2009</v>
      </c>
      <c r="G12898" t="s">
        <v>501</v>
      </c>
      <c r="H12898">
        <v>22.391006399999998</v>
      </c>
    </row>
    <row r="12899" spans="1:8">
      <c r="A12899" t="s">
        <v>461</v>
      </c>
      <c r="B12899">
        <v>4200</v>
      </c>
      <c r="C12899" t="s">
        <v>528</v>
      </c>
      <c r="D12899" t="s">
        <v>475</v>
      </c>
      <c r="E12899" t="s">
        <v>10</v>
      </c>
      <c r="F12899">
        <v>2013</v>
      </c>
      <c r="G12899" t="s">
        <v>501</v>
      </c>
      <c r="H12899">
        <v>22.897609200000002</v>
      </c>
    </row>
    <row r="12900" spans="1:8">
      <c r="A12900" t="s">
        <v>464</v>
      </c>
      <c r="B12900">
        <v>3250</v>
      </c>
      <c r="C12900" t="s">
        <v>527</v>
      </c>
      <c r="D12900" t="s">
        <v>475</v>
      </c>
      <c r="E12900" t="s">
        <v>13</v>
      </c>
      <c r="F12900">
        <v>2012</v>
      </c>
      <c r="G12900" t="s">
        <v>480</v>
      </c>
      <c r="H12900">
        <v>53.766885600000002</v>
      </c>
    </row>
    <row r="12901" spans="1:8">
      <c r="A12901" t="s">
        <v>464</v>
      </c>
      <c r="B12901">
        <v>3250</v>
      </c>
      <c r="C12901" t="s">
        <v>527</v>
      </c>
      <c r="D12901" t="s">
        <v>475</v>
      </c>
      <c r="E12901" t="s">
        <v>31</v>
      </c>
      <c r="F12901">
        <v>2010</v>
      </c>
      <c r="G12901" t="s">
        <v>480</v>
      </c>
      <c r="H12901">
        <v>19.229972400000001</v>
      </c>
    </row>
    <row r="12902" spans="1:8">
      <c r="A12902" t="s">
        <v>464</v>
      </c>
      <c r="B12902">
        <v>3250</v>
      </c>
      <c r="C12902" t="s">
        <v>527</v>
      </c>
      <c r="D12902" t="s">
        <v>475</v>
      </c>
      <c r="E12902" t="s">
        <v>17</v>
      </c>
      <c r="F12902">
        <v>2009</v>
      </c>
      <c r="G12902" t="s">
        <v>503</v>
      </c>
      <c r="H12902">
        <v>12.430609199999999</v>
      </c>
    </row>
    <row r="12903" spans="1:8">
      <c r="A12903" t="s">
        <v>464</v>
      </c>
      <c r="B12903">
        <v>3250</v>
      </c>
      <c r="C12903" t="s">
        <v>527</v>
      </c>
      <c r="D12903" t="s">
        <v>475</v>
      </c>
      <c r="E12903" t="s">
        <v>20</v>
      </c>
      <c r="F12903">
        <v>2013</v>
      </c>
      <c r="G12903" t="s">
        <v>503</v>
      </c>
      <c r="H12903">
        <v>61.424542799999998</v>
      </c>
    </row>
    <row r="12904" spans="1:8">
      <c r="A12904" t="s">
        <v>461</v>
      </c>
      <c r="B12904">
        <v>4200</v>
      </c>
      <c r="C12904" t="s">
        <v>528</v>
      </c>
      <c r="D12904" t="s">
        <v>475</v>
      </c>
      <c r="E12904" t="s">
        <v>9</v>
      </c>
      <c r="F12904">
        <v>2014</v>
      </c>
      <c r="G12904" t="s">
        <v>501</v>
      </c>
      <c r="H12904">
        <v>2.7423540000000002</v>
      </c>
    </row>
    <row r="12905" spans="1:8">
      <c r="A12905" t="s">
        <v>461</v>
      </c>
      <c r="B12905">
        <v>4200</v>
      </c>
      <c r="C12905" t="s">
        <v>528</v>
      </c>
      <c r="D12905" t="s">
        <v>475</v>
      </c>
      <c r="E12905" t="s">
        <v>32</v>
      </c>
      <c r="F12905">
        <v>2010</v>
      </c>
      <c r="G12905" t="s">
        <v>501</v>
      </c>
      <c r="H12905">
        <v>1.2560399999999999E-2</v>
      </c>
    </row>
    <row r="12906" spans="1:8">
      <c r="A12906" t="s">
        <v>464</v>
      </c>
      <c r="B12906">
        <v>3250</v>
      </c>
      <c r="C12906" t="s">
        <v>527</v>
      </c>
      <c r="D12906" t="s">
        <v>475</v>
      </c>
      <c r="E12906" t="s">
        <v>10</v>
      </c>
      <c r="F12906">
        <v>2010</v>
      </c>
      <c r="G12906" t="s">
        <v>480</v>
      </c>
      <c r="H12906">
        <v>302.5423548</v>
      </c>
    </row>
    <row r="12907" spans="1:8">
      <c r="A12907" t="s">
        <v>429</v>
      </c>
      <c r="B12907">
        <v>5543</v>
      </c>
      <c r="C12907" t="s">
        <v>529</v>
      </c>
      <c r="D12907" t="s">
        <v>475</v>
      </c>
      <c r="E12907" t="s">
        <v>5</v>
      </c>
      <c r="F12907">
        <v>2013</v>
      </c>
      <c r="G12907" t="s">
        <v>480</v>
      </c>
      <c r="H12907">
        <v>28.700513999999998</v>
      </c>
    </row>
    <row r="12908" spans="1:8">
      <c r="A12908" t="s">
        <v>429</v>
      </c>
      <c r="B12908">
        <v>5543</v>
      </c>
      <c r="C12908" t="s">
        <v>529</v>
      </c>
      <c r="D12908" t="s">
        <v>475</v>
      </c>
      <c r="E12908" t="s">
        <v>18</v>
      </c>
      <c r="F12908">
        <v>2013</v>
      </c>
      <c r="G12908" t="s">
        <v>480</v>
      </c>
      <c r="H12908">
        <v>4.4547552000000001</v>
      </c>
    </row>
    <row r="12909" spans="1:8">
      <c r="A12909" t="s">
        <v>429</v>
      </c>
      <c r="B12909">
        <v>5543</v>
      </c>
      <c r="C12909" t="s">
        <v>529</v>
      </c>
      <c r="D12909" t="s">
        <v>475</v>
      </c>
      <c r="E12909" t="s">
        <v>34</v>
      </c>
      <c r="F12909">
        <v>2014</v>
      </c>
      <c r="G12909" t="s">
        <v>480</v>
      </c>
      <c r="H12909">
        <v>59.854492800000003</v>
      </c>
    </row>
    <row r="12910" spans="1:8">
      <c r="A12910" t="s">
        <v>464</v>
      </c>
      <c r="B12910">
        <v>5543</v>
      </c>
      <c r="C12910" t="s">
        <v>529</v>
      </c>
      <c r="D12910" t="s">
        <v>475</v>
      </c>
      <c r="E12910" t="s">
        <v>24</v>
      </c>
      <c r="F12910">
        <v>2012</v>
      </c>
      <c r="G12910" t="s">
        <v>480</v>
      </c>
      <c r="H12910">
        <v>2.0640923999999998</v>
      </c>
    </row>
    <row r="12911" spans="1:8">
      <c r="A12911" t="s">
        <v>464</v>
      </c>
      <c r="B12911">
        <v>3250</v>
      </c>
      <c r="C12911" t="s">
        <v>527</v>
      </c>
      <c r="D12911" t="s">
        <v>475</v>
      </c>
      <c r="E12911" t="s">
        <v>5</v>
      </c>
      <c r="F12911">
        <v>2011</v>
      </c>
      <c r="G12911" t="s">
        <v>503</v>
      </c>
      <c r="H12911">
        <v>124.87130999999999</v>
      </c>
    </row>
    <row r="12912" spans="1:8">
      <c r="A12912" t="s">
        <v>464</v>
      </c>
      <c r="B12912">
        <v>3250</v>
      </c>
      <c r="C12912" t="s">
        <v>527</v>
      </c>
      <c r="D12912" t="s">
        <v>475</v>
      </c>
      <c r="E12912" t="s">
        <v>15</v>
      </c>
      <c r="F12912">
        <v>2009</v>
      </c>
      <c r="G12912" t="s">
        <v>503</v>
      </c>
      <c r="H12912">
        <v>86.813298000000003</v>
      </c>
    </row>
    <row r="12913" spans="1:8">
      <c r="A12913" t="s">
        <v>463</v>
      </c>
      <c r="B12913">
        <v>4200</v>
      </c>
      <c r="C12913" t="s">
        <v>528</v>
      </c>
      <c r="D12913" t="s">
        <v>475</v>
      </c>
      <c r="E12913" t="s">
        <v>3</v>
      </c>
      <c r="F12913">
        <v>2010</v>
      </c>
      <c r="G12913" t="s">
        <v>501</v>
      </c>
      <c r="H12913">
        <v>9.6463871999999995</v>
      </c>
    </row>
    <row r="12914" spans="1:8">
      <c r="A12914" t="s">
        <v>463</v>
      </c>
      <c r="B12914">
        <v>4200</v>
      </c>
      <c r="C12914" t="s">
        <v>528</v>
      </c>
      <c r="D12914" t="s">
        <v>475</v>
      </c>
      <c r="E12914" t="s">
        <v>10</v>
      </c>
      <c r="F12914">
        <v>2012</v>
      </c>
      <c r="G12914" t="s">
        <v>501</v>
      </c>
      <c r="H12914">
        <v>60.059646000000001</v>
      </c>
    </row>
    <row r="12915" spans="1:8">
      <c r="A12915" t="s">
        <v>464</v>
      </c>
      <c r="B12915">
        <v>3250</v>
      </c>
      <c r="C12915" t="s">
        <v>527</v>
      </c>
      <c r="D12915" t="s">
        <v>475</v>
      </c>
      <c r="E12915" t="s">
        <v>37</v>
      </c>
      <c r="F12915">
        <v>2014</v>
      </c>
      <c r="G12915" t="s">
        <v>480</v>
      </c>
      <c r="H12915">
        <v>33.184576800000002</v>
      </c>
    </row>
    <row r="12916" spans="1:8">
      <c r="A12916" t="s">
        <v>429</v>
      </c>
      <c r="B12916">
        <v>5543</v>
      </c>
      <c r="C12916" t="s">
        <v>529</v>
      </c>
      <c r="D12916" t="s">
        <v>475</v>
      </c>
      <c r="E12916" t="s">
        <v>20</v>
      </c>
      <c r="F12916">
        <v>2010</v>
      </c>
      <c r="G12916" t="s">
        <v>480</v>
      </c>
      <c r="H12916">
        <v>65.175915599999996</v>
      </c>
    </row>
    <row r="12917" spans="1:8">
      <c r="A12917" t="s">
        <v>429</v>
      </c>
      <c r="B12917">
        <v>5543</v>
      </c>
      <c r="C12917" t="s">
        <v>529</v>
      </c>
      <c r="D12917" t="s">
        <v>475</v>
      </c>
      <c r="E12917" t="s">
        <v>36</v>
      </c>
      <c r="F12917">
        <v>2009</v>
      </c>
      <c r="G12917" t="s">
        <v>480</v>
      </c>
      <c r="H12917">
        <v>1.8505655999999999</v>
      </c>
    </row>
    <row r="12918" spans="1:8">
      <c r="A12918" t="s">
        <v>464</v>
      </c>
      <c r="B12918">
        <v>3250</v>
      </c>
      <c r="C12918" t="s">
        <v>527</v>
      </c>
      <c r="D12918" t="s">
        <v>475</v>
      </c>
      <c r="E12918" t="s">
        <v>29</v>
      </c>
      <c r="F12918">
        <v>2014</v>
      </c>
      <c r="G12918" t="s">
        <v>503</v>
      </c>
      <c r="H12918">
        <v>6.8496047999999998</v>
      </c>
    </row>
    <row r="12919" spans="1:8">
      <c r="A12919" t="s">
        <v>494</v>
      </c>
      <c r="B12919">
        <v>4200</v>
      </c>
      <c r="C12919" t="s">
        <v>528</v>
      </c>
      <c r="D12919" t="s">
        <v>475</v>
      </c>
      <c r="E12919" t="s">
        <v>9</v>
      </c>
      <c r="F12919">
        <v>2010</v>
      </c>
      <c r="G12919" t="s">
        <v>501</v>
      </c>
      <c r="H12919">
        <v>15.951708</v>
      </c>
    </row>
    <row r="12920" spans="1:8">
      <c r="A12920" t="s">
        <v>429</v>
      </c>
      <c r="B12920">
        <v>5543</v>
      </c>
      <c r="C12920" t="s">
        <v>529</v>
      </c>
      <c r="D12920" t="s">
        <v>475</v>
      </c>
      <c r="E12920" t="s">
        <v>31</v>
      </c>
      <c r="F12920">
        <v>2013</v>
      </c>
      <c r="G12920" t="s">
        <v>480</v>
      </c>
      <c r="H12920">
        <v>8.0972711999999998</v>
      </c>
    </row>
    <row r="12921" spans="1:8">
      <c r="A12921" t="s">
        <v>463</v>
      </c>
      <c r="B12921">
        <v>4200</v>
      </c>
      <c r="C12921" t="s">
        <v>528</v>
      </c>
      <c r="D12921" t="s">
        <v>475</v>
      </c>
      <c r="E12921" t="s">
        <v>14</v>
      </c>
      <c r="F12921">
        <v>2009</v>
      </c>
      <c r="G12921" t="s">
        <v>501</v>
      </c>
      <c r="H12921">
        <v>6.3555624000000002</v>
      </c>
    </row>
    <row r="12922" spans="1:8">
      <c r="A12922" t="s">
        <v>463</v>
      </c>
      <c r="B12922">
        <v>4200</v>
      </c>
      <c r="C12922" t="s">
        <v>528</v>
      </c>
      <c r="D12922" t="s">
        <v>475</v>
      </c>
      <c r="E12922" t="s">
        <v>13</v>
      </c>
      <c r="F12922">
        <v>2013</v>
      </c>
      <c r="G12922" t="s">
        <v>501</v>
      </c>
      <c r="H12922">
        <v>12.238016399999999</v>
      </c>
    </row>
    <row r="12923" spans="1:8">
      <c r="A12923" t="s">
        <v>429</v>
      </c>
      <c r="B12923">
        <v>4000</v>
      </c>
      <c r="C12923" t="s">
        <v>433</v>
      </c>
      <c r="D12923" t="s">
        <v>475</v>
      </c>
      <c r="E12923" t="s">
        <v>9</v>
      </c>
      <c r="F12923">
        <v>2010</v>
      </c>
      <c r="G12923" t="s">
        <v>501</v>
      </c>
      <c r="H12923">
        <v>8.4447755999999998</v>
      </c>
    </row>
    <row r="12924" spans="1:8">
      <c r="A12924" t="s">
        <v>429</v>
      </c>
      <c r="B12924">
        <v>4000</v>
      </c>
      <c r="C12924" t="s">
        <v>433</v>
      </c>
      <c r="D12924" t="s">
        <v>475</v>
      </c>
      <c r="E12924" t="s">
        <v>17</v>
      </c>
      <c r="F12924">
        <v>2011</v>
      </c>
      <c r="G12924" t="s">
        <v>501</v>
      </c>
      <c r="H12924">
        <v>88.5633804</v>
      </c>
    </row>
    <row r="12925" spans="1:8">
      <c r="A12925" t="s">
        <v>464</v>
      </c>
      <c r="B12925">
        <v>4000</v>
      </c>
      <c r="C12925" t="s">
        <v>433</v>
      </c>
      <c r="D12925" t="s">
        <v>475</v>
      </c>
      <c r="E12925" t="s">
        <v>9</v>
      </c>
      <c r="F12925">
        <v>2009</v>
      </c>
      <c r="G12925" t="s">
        <v>501</v>
      </c>
      <c r="H12925">
        <v>297.26280000000003</v>
      </c>
    </row>
    <row r="12926" spans="1:8">
      <c r="A12926" t="s">
        <v>464</v>
      </c>
      <c r="B12926">
        <v>4000</v>
      </c>
      <c r="C12926" t="s">
        <v>433</v>
      </c>
      <c r="D12926" t="s">
        <v>475</v>
      </c>
      <c r="E12926" t="s">
        <v>18</v>
      </c>
      <c r="F12926">
        <v>2010</v>
      </c>
      <c r="G12926" t="s">
        <v>501</v>
      </c>
      <c r="H12926">
        <v>187.5644532</v>
      </c>
    </row>
    <row r="12927" spans="1:8">
      <c r="A12927" t="s">
        <v>464</v>
      </c>
      <c r="B12927">
        <v>4000</v>
      </c>
      <c r="C12927" t="s">
        <v>433</v>
      </c>
      <c r="D12927" t="s">
        <v>475</v>
      </c>
      <c r="E12927" t="s">
        <v>16</v>
      </c>
      <c r="F12927">
        <v>2012</v>
      </c>
      <c r="G12927" t="s">
        <v>501</v>
      </c>
      <c r="H12927">
        <v>46.163656799999998</v>
      </c>
    </row>
    <row r="12928" spans="1:8">
      <c r="A12928" t="s">
        <v>464</v>
      </c>
      <c r="B12928">
        <v>4000</v>
      </c>
      <c r="C12928" t="s">
        <v>433</v>
      </c>
      <c r="D12928" t="s">
        <v>475</v>
      </c>
      <c r="E12928" t="s">
        <v>36</v>
      </c>
      <c r="F12928">
        <v>2013</v>
      </c>
      <c r="G12928" t="s">
        <v>501</v>
      </c>
      <c r="H12928">
        <v>182.45655719999999</v>
      </c>
    </row>
    <row r="12929" spans="1:8">
      <c r="A12929" t="s">
        <v>464</v>
      </c>
      <c r="B12929">
        <v>4000</v>
      </c>
      <c r="C12929" t="s">
        <v>433</v>
      </c>
      <c r="D12929" t="s">
        <v>475</v>
      </c>
      <c r="E12929" t="s">
        <v>479</v>
      </c>
      <c r="F12929">
        <v>2014</v>
      </c>
      <c r="G12929" t="s">
        <v>501</v>
      </c>
      <c r="H12929">
        <v>1698.1577064000001</v>
      </c>
    </row>
    <row r="12930" spans="1:8">
      <c r="A12930" t="s">
        <v>429</v>
      </c>
      <c r="B12930">
        <v>5100</v>
      </c>
      <c r="C12930" t="s">
        <v>434</v>
      </c>
      <c r="D12930" t="s">
        <v>475</v>
      </c>
      <c r="E12930" t="s">
        <v>6</v>
      </c>
      <c r="F12930">
        <v>2009</v>
      </c>
      <c r="G12930" t="s">
        <v>506</v>
      </c>
      <c r="H12930">
        <v>165.73029120000001</v>
      </c>
    </row>
    <row r="12931" spans="1:8">
      <c r="A12931" t="s">
        <v>464</v>
      </c>
      <c r="B12931">
        <v>7200</v>
      </c>
      <c r="C12931" t="s">
        <v>436</v>
      </c>
      <c r="D12931" t="s">
        <v>475</v>
      </c>
      <c r="E12931" t="s">
        <v>24</v>
      </c>
      <c r="F12931">
        <v>2011</v>
      </c>
      <c r="G12931" t="s">
        <v>505</v>
      </c>
      <c r="H12931">
        <v>2.1729492000000001</v>
      </c>
    </row>
    <row r="12932" spans="1:8">
      <c r="A12932" t="s">
        <v>429</v>
      </c>
      <c r="B12932">
        <v>7200</v>
      </c>
      <c r="C12932" t="s">
        <v>436</v>
      </c>
      <c r="D12932" t="s">
        <v>475</v>
      </c>
      <c r="E12932" t="s">
        <v>11</v>
      </c>
      <c r="F12932">
        <v>2012</v>
      </c>
      <c r="G12932" t="s">
        <v>505</v>
      </c>
      <c r="H12932">
        <v>16.805815200000001</v>
      </c>
    </row>
    <row r="12933" spans="1:8">
      <c r="A12933" t="s">
        <v>429</v>
      </c>
      <c r="B12933">
        <v>7200</v>
      </c>
      <c r="C12933" t="s">
        <v>436</v>
      </c>
      <c r="D12933" t="s">
        <v>475</v>
      </c>
      <c r="E12933" t="s">
        <v>343</v>
      </c>
      <c r="F12933">
        <v>2013</v>
      </c>
      <c r="G12933" t="s">
        <v>505</v>
      </c>
      <c r="H12933">
        <v>0.88341479999999994</v>
      </c>
    </row>
    <row r="12934" spans="1:8">
      <c r="A12934" t="s">
        <v>429</v>
      </c>
      <c r="B12934">
        <v>7200</v>
      </c>
      <c r="C12934" t="s">
        <v>436</v>
      </c>
      <c r="D12934" t="s">
        <v>475</v>
      </c>
      <c r="E12934" t="s">
        <v>18</v>
      </c>
      <c r="F12934">
        <v>2012</v>
      </c>
      <c r="G12934" t="s">
        <v>505</v>
      </c>
      <c r="H12934">
        <v>1.8338184</v>
      </c>
    </row>
    <row r="12935" spans="1:8">
      <c r="A12935" t="s">
        <v>429</v>
      </c>
      <c r="B12935">
        <v>2210</v>
      </c>
      <c r="C12935" t="s">
        <v>442</v>
      </c>
      <c r="D12935" t="s">
        <v>475</v>
      </c>
      <c r="E12935" t="s">
        <v>10</v>
      </c>
      <c r="F12935">
        <v>2010</v>
      </c>
      <c r="G12935" t="s">
        <v>480</v>
      </c>
      <c r="H12935">
        <v>1534.7929572</v>
      </c>
    </row>
    <row r="12936" spans="1:8">
      <c r="A12936" t="s">
        <v>496</v>
      </c>
      <c r="B12936">
        <v>2210</v>
      </c>
      <c r="C12936" t="s">
        <v>442</v>
      </c>
      <c r="D12936" t="s">
        <v>475</v>
      </c>
      <c r="E12936" t="s">
        <v>10</v>
      </c>
      <c r="F12936">
        <v>2011</v>
      </c>
      <c r="G12936" t="s">
        <v>480</v>
      </c>
      <c r="H12936">
        <v>10.3246488</v>
      </c>
    </row>
    <row r="12937" spans="1:8">
      <c r="A12937" t="s">
        <v>464</v>
      </c>
      <c r="B12937">
        <v>2210</v>
      </c>
      <c r="C12937" t="s">
        <v>442</v>
      </c>
      <c r="D12937" t="s">
        <v>475</v>
      </c>
      <c r="E12937" t="s">
        <v>20</v>
      </c>
      <c r="F12937">
        <v>2010</v>
      </c>
      <c r="G12937" t="s">
        <v>480</v>
      </c>
      <c r="H12937">
        <v>6.2801999999999997E-2</v>
      </c>
    </row>
    <row r="12938" spans="1:8">
      <c r="A12938" t="s">
        <v>429</v>
      </c>
      <c r="B12938">
        <v>3105</v>
      </c>
      <c r="C12938" t="s">
        <v>457</v>
      </c>
      <c r="D12938" t="s">
        <v>475</v>
      </c>
      <c r="E12938" t="s">
        <v>20</v>
      </c>
      <c r="F12938">
        <v>2012</v>
      </c>
      <c r="G12938" t="s">
        <v>480</v>
      </c>
      <c r="H12938">
        <v>229.73390280000001</v>
      </c>
    </row>
    <row r="12939" spans="1:8">
      <c r="A12939" t="s">
        <v>464</v>
      </c>
      <c r="B12939">
        <v>3105</v>
      </c>
      <c r="C12939" t="s">
        <v>457</v>
      </c>
      <c r="D12939" t="s">
        <v>475</v>
      </c>
      <c r="E12939" t="s">
        <v>9</v>
      </c>
      <c r="F12939">
        <v>2013</v>
      </c>
      <c r="G12939" t="s">
        <v>480</v>
      </c>
      <c r="H12939">
        <v>279.32654880000001</v>
      </c>
    </row>
    <row r="12940" spans="1:8">
      <c r="A12940" t="s">
        <v>464</v>
      </c>
      <c r="B12940">
        <v>3105</v>
      </c>
      <c r="C12940" t="s">
        <v>457</v>
      </c>
      <c r="D12940" t="s">
        <v>475</v>
      </c>
      <c r="E12940" t="s">
        <v>17</v>
      </c>
      <c r="F12940">
        <v>2011</v>
      </c>
      <c r="G12940" t="s">
        <v>480</v>
      </c>
      <c r="H12940">
        <v>221.5277748</v>
      </c>
    </row>
    <row r="12941" spans="1:8">
      <c r="A12941" t="s">
        <v>464</v>
      </c>
      <c r="B12941">
        <v>3105</v>
      </c>
      <c r="C12941" t="s">
        <v>457</v>
      </c>
      <c r="D12941" t="s">
        <v>475</v>
      </c>
      <c r="E12941" t="s">
        <v>15</v>
      </c>
      <c r="F12941">
        <v>2012</v>
      </c>
      <c r="G12941" t="s">
        <v>480</v>
      </c>
      <c r="H12941">
        <v>2405.7227195999999</v>
      </c>
    </row>
    <row r="12942" spans="1:8">
      <c r="A12942" t="s">
        <v>464</v>
      </c>
      <c r="B12942">
        <v>3105</v>
      </c>
      <c r="C12942" t="s">
        <v>457</v>
      </c>
      <c r="D12942" t="s">
        <v>475</v>
      </c>
      <c r="E12942" t="s">
        <v>36</v>
      </c>
      <c r="F12942">
        <v>2014</v>
      </c>
      <c r="G12942" t="s">
        <v>480</v>
      </c>
      <c r="H12942">
        <v>224.8353468</v>
      </c>
    </row>
    <row r="12943" spans="1:8">
      <c r="A12943" t="s">
        <v>464</v>
      </c>
      <c r="B12943" t="s">
        <v>504</v>
      </c>
      <c r="C12943" t="s">
        <v>447</v>
      </c>
      <c r="D12943" t="s">
        <v>475</v>
      </c>
      <c r="E12943" t="s">
        <v>22</v>
      </c>
      <c r="F12943">
        <v>2011</v>
      </c>
      <c r="G12943" t="s">
        <v>480</v>
      </c>
      <c r="H12943">
        <v>6.3597492000000004</v>
      </c>
    </row>
    <row r="12944" spans="1:8">
      <c r="A12944" t="s">
        <v>464</v>
      </c>
      <c r="B12944" t="s">
        <v>504</v>
      </c>
      <c r="C12944" t="s">
        <v>447</v>
      </c>
      <c r="D12944" t="s">
        <v>475</v>
      </c>
      <c r="E12944" t="s">
        <v>20</v>
      </c>
      <c r="F12944">
        <v>2012</v>
      </c>
      <c r="G12944" t="s">
        <v>480</v>
      </c>
      <c r="H12944">
        <v>23.998737599999998</v>
      </c>
    </row>
    <row r="12945" spans="1:8">
      <c r="A12945" t="s">
        <v>464</v>
      </c>
      <c r="B12945" t="s">
        <v>504</v>
      </c>
      <c r="C12945" t="s">
        <v>447</v>
      </c>
      <c r="D12945" t="s">
        <v>475</v>
      </c>
      <c r="E12945" t="s">
        <v>28</v>
      </c>
      <c r="F12945">
        <v>2013</v>
      </c>
      <c r="G12945" t="s">
        <v>480</v>
      </c>
      <c r="H12945">
        <v>1357.5196584</v>
      </c>
    </row>
    <row r="12946" spans="1:8">
      <c r="A12946" t="s">
        <v>429</v>
      </c>
      <c r="B12946">
        <v>4000</v>
      </c>
      <c r="C12946" t="s">
        <v>433</v>
      </c>
      <c r="D12946" t="s">
        <v>475</v>
      </c>
      <c r="E12946" t="s">
        <v>343</v>
      </c>
      <c r="F12946">
        <v>2013</v>
      </c>
      <c r="G12946" t="s">
        <v>480</v>
      </c>
      <c r="H12946">
        <v>0.24283440000000001</v>
      </c>
    </row>
    <row r="12947" spans="1:8">
      <c r="A12947" t="s">
        <v>429</v>
      </c>
      <c r="B12947">
        <v>4000</v>
      </c>
      <c r="C12947" t="s">
        <v>433</v>
      </c>
      <c r="D12947" t="s">
        <v>475</v>
      </c>
      <c r="E12947" t="s">
        <v>18</v>
      </c>
      <c r="F12947">
        <v>2014</v>
      </c>
      <c r="G12947" t="s">
        <v>480</v>
      </c>
      <c r="H12947">
        <v>5.1413903999999997</v>
      </c>
    </row>
    <row r="12948" spans="1:8">
      <c r="A12948" t="s">
        <v>429</v>
      </c>
      <c r="B12948">
        <v>4000</v>
      </c>
      <c r="C12948" t="s">
        <v>433</v>
      </c>
      <c r="D12948" t="s">
        <v>475</v>
      </c>
      <c r="E12948" t="s">
        <v>17</v>
      </c>
      <c r="F12948">
        <v>2009</v>
      </c>
      <c r="G12948" t="s">
        <v>480</v>
      </c>
      <c r="H12948">
        <v>95.764676399999999</v>
      </c>
    </row>
    <row r="12949" spans="1:8">
      <c r="A12949" t="s">
        <v>464</v>
      </c>
      <c r="B12949">
        <v>4000</v>
      </c>
      <c r="C12949" t="s">
        <v>433</v>
      </c>
      <c r="D12949" t="s">
        <v>475</v>
      </c>
      <c r="E12949" t="s">
        <v>10</v>
      </c>
      <c r="F12949">
        <v>2011</v>
      </c>
      <c r="G12949" t="s">
        <v>480</v>
      </c>
      <c r="H12949">
        <v>3145.5721475999999</v>
      </c>
    </row>
    <row r="12950" spans="1:8">
      <c r="A12950" t="s">
        <v>464</v>
      </c>
      <c r="B12950">
        <v>4000</v>
      </c>
      <c r="C12950" t="s">
        <v>433</v>
      </c>
      <c r="D12950" t="s">
        <v>475</v>
      </c>
      <c r="E12950" t="s">
        <v>18</v>
      </c>
      <c r="F12950">
        <v>2014</v>
      </c>
      <c r="G12950" t="s">
        <v>480</v>
      </c>
      <c r="H12950">
        <v>150.38148240000001</v>
      </c>
    </row>
    <row r="12951" spans="1:8">
      <c r="A12951" t="s">
        <v>464</v>
      </c>
      <c r="B12951">
        <v>4000</v>
      </c>
      <c r="C12951" t="s">
        <v>433</v>
      </c>
      <c r="D12951" t="s">
        <v>475</v>
      </c>
      <c r="E12951" t="s">
        <v>16</v>
      </c>
      <c r="F12951">
        <v>2009</v>
      </c>
      <c r="G12951" t="s">
        <v>480</v>
      </c>
      <c r="H12951">
        <v>35.504064</v>
      </c>
    </row>
    <row r="12952" spans="1:8">
      <c r="A12952" t="s">
        <v>464</v>
      </c>
      <c r="B12952">
        <v>4000</v>
      </c>
      <c r="C12952" t="s">
        <v>433</v>
      </c>
      <c r="D12952" t="s">
        <v>475</v>
      </c>
      <c r="E12952" t="s">
        <v>36</v>
      </c>
      <c r="F12952">
        <v>2011</v>
      </c>
      <c r="G12952" t="s">
        <v>480</v>
      </c>
      <c r="H12952">
        <v>203.56640279999999</v>
      </c>
    </row>
    <row r="12953" spans="1:8">
      <c r="A12953" t="s">
        <v>497</v>
      </c>
      <c r="B12953">
        <v>4000</v>
      </c>
      <c r="C12953" t="s">
        <v>433</v>
      </c>
      <c r="D12953" t="s">
        <v>475</v>
      </c>
      <c r="E12953" t="s">
        <v>34</v>
      </c>
      <c r="F12953">
        <v>2009</v>
      </c>
      <c r="G12953" t="s">
        <v>480</v>
      </c>
      <c r="H12953">
        <v>0.1590984</v>
      </c>
    </row>
    <row r="12954" spans="1:8">
      <c r="A12954" t="s">
        <v>456</v>
      </c>
      <c r="B12954">
        <v>4000</v>
      </c>
      <c r="C12954" t="s">
        <v>433</v>
      </c>
      <c r="D12954" t="s">
        <v>475</v>
      </c>
      <c r="E12954" t="s">
        <v>20</v>
      </c>
      <c r="F12954">
        <v>2010</v>
      </c>
      <c r="G12954" t="s">
        <v>480</v>
      </c>
      <c r="H12954">
        <v>11.509513200000001</v>
      </c>
    </row>
    <row r="12955" spans="1:8">
      <c r="A12955" t="s">
        <v>456</v>
      </c>
      <c r="B12955">
        <v>4000</v>
      </c>
      <c r="C12955" t="s">
        <v>433</v>
      </c>
      <c r="D12955" t="s">
        <v>475</v>
      </c>
      <c r="E12955" t="s">
        <v>28</v>
      </c>
      <c r="F12955">
        <v>2011</v>
      </c>
      <c r="G12955" t="s">
        <v>480</v>
      </c>
      <c r="H12955">
        <v>25.7404464</v>
      </c>
    </row>
    <row r="12956" spans="1:8">
      <c r="A12956" t="s">
        <v>456</v>
      </c>
      <c r="B12956">
        <v>4000</v>
      </c>
      <c r="C12956" t="s">
        <v>433</v>
      </c>
      <c r="D12956" t="s">
        <v>475</v>
      </c>
      <c r="E12956" t="s">
        <v>33</v>
      </c>
      <c r="F12956">
        <v>2013</v>
      </c>
      <c r="G12956" t="s">
        <v>480</v>
      </c>
      <c r="H12956">
        <v>2.4827724</v>
      </c>
    </row>
    <row r="12957" spans="1:8">
      <c r="A12957" t="s">
        <v>461</v>
      </c>
      <c r="B12957">
        <v>4000</v>
      </c>
      <c r="C12957" t="s">
        <v>433</v>
      </c>
      <c r="D12957" t="s">
        <v>475</v>
      </c>
      <c r="E12957" t="s">
        <v>9</v>
      </c>
      <c r="F12957">
        <v>2013</v>
      </c>
      <c r="G12957" t="s">
        <v>480</v>
      </c>
      <c r="H12957">
        <v>9.5082228000000004</v>
      </c>
    </row>
    <row r="12958" spans="1:8">
      <c r="A12958" t="s">
        <v>461</v>
      </c>
      <c r="B12958">
        <v>4000</v>
      </c>
      <c r="C12958" t="s">
        <v>433</v>
      </c>
      <c r="D12958" t="s">
        <v>475</v>
      </c>
      <c r="E12958" t="s">
        <v>30</v>
      </c>
      <c r="F12958">
        <v>2010</v>
      </c>
      <c r="G12958" t="s">
        <v>480</v>
      </c>
      <c r="H12958">
        <v>43.525972799999998</v>
      </c>
    </row>
    <row r="12959" spans="1:8">
      <c r="A12959" t="s">
        <v>461</v>
      </c>
      <c r="B12959">
        <v>4000</v>
      </c>
      <c r="C12959" t="s">
        <v>433</v>
      </c>
      <c r="D12959" t="s">
        <v>475</v>
      </c>
      <c r="E12959" t="s">
        <v>34</v>
      </c>
      <c r="F12959">
        <v>2011</v>
      </c>
      <c r="G12959" t="s">
        <v>480</v>
      </c>
      <c r="H12959">
        <v>5.4009720000000003</v>
      </c>
    </row>
    <row r="12960" spans="1:8">
      <c r="A12960" t="s">
        <v>461</v>
      </c>
      <c r="B12960">
        <v>4000</v>
      </c>
      <c r="C12960" t="s">
        <v>433</v>
      </c>
      <c r="D12960" t="s">
        <v>475</v>
      </c>
      <c r="E12960" t="s">
        <v>32</v>
      </c>
      <c r="F12960">
        <v>2009</v>
      </c>
      <c r="G12960" t="s">
        <v>480</v>
      </c>
      <c r="H12960">
        <v>1.9175544</v>
      </c>
    </row>
    <row r="12961" spans="1:8">
      <c r="A12961" t="s">
        <v>495</v>
      </c>
      <c r="B12961">
        <v>4000</v>
      </c>
      <c r="C12961" t="s">
        <v>433</v>
      </c>
      <c r="D12961" t="s">
        <v>475</v>
      </c>
      <c r="E12961" t="s">
        <v>30</v>
      </c>
      <c r="F12961">
        <v>2009</v>
      </c>
      <c r="G12961" t="s">
        <v>480</v>
      </c>
      <c r="H12961">
        <v>1.2560399999999999E-2</v>
      </c>
    </row>
    <row r="12962" spans="1:8">
      <c r="A12962" t="s">
        <v>465</v>
      </c>
      <c r="B12962">
        <v>4000</v>
      </c>
      <c r="C12962" t="s">
        <v>433</v>
      </c>
      <c r="D12962" t="s">
        <v>475</v>
      </c>
      <c r="E12962" t="s">
        <v>5</v>
      </c>
      <c r="F12962">
        <v>2011</v>
      </c>
      <c r="G12962" t="s">
        <v>480</v>
      </c>
      <c r="H12962">
        <v>2.7925955999999998</v>
      </c>
    </row>
    <row r="12963" spans="1:8">
      <c r="A12963" t="s">
        <v>465</v>
      </c>
      <c r="B12963">
        <v>4000</v>
      </c>
      <c r="C12963" t="s">
        <v>433</v>
      </c>
      <c r="D12963" t="s">
        <v>475</v>
      </c>
      <c r="E12963" t="s">
        <v>3</v>
      </c>
      <c r="F12963">
        <v>2013</v>
      </c>
      <c r="G12963" t="s">
        <v>480</v>
      </c>
      <c r="H12963">
        <v>10.956855600000001</v>
      </c>
    </row>
    <row r="12964" spans="1:8">
      <c r="A12964" t="s">
        <v>429</v>
      </c>
      <c r="B12964">
        <v>4100</v>
      </c>
      <c r="C12964" t="s">
        <v>449</v>
      </c>
      <c r="D12964" t="s">
        <v>475</v>
      </c>
      <c r="E12964" t="s">
        <v>9</v>
      </c>
      <c r="F12964">
        <v>2013</v>
      </c>
      <c r="G12964" t="s">
        <v>480</v>
      </c>
      <c r="H12964">
        <v>8.6206212000000004</v>
      </c>
    </row>
    <row r="12965" spans="1:8">
      <c r="A12965" t="s">
        <v>429</v>
      </c>
      <c r="B12965">
        <v>4100</v>
      </c>
      <c r="C12965" t="s">
        <v>449</v>
      </c>
      <c r="D12965" t="s">
        <v>475</v>
      </c>
      <c r="E12965" t="s">
        <v>6</v>
      </c>
      <c r="F12965">
        <v>2012</v>
      </c>
      <c r="G12965" t="s">
        <v>480</v>
      </c>
      <c r="H12965">
        <v>12.9079044</v>
      </c>
    </row>
    <row r="12966" spans="1:8">
      <c r="A12966" t="s">
        <v>429</v>
      </c>
      <c r="B12966">
        <v>4100</v>
      </c>
      <c r="C12966" t="s">
        <v>449</v>
      </c>
      <c r="D12966" t="s">
        <v>475</v>
      </c>
      <c r="E12966" t="s">
        <v>20</v>
      </c>
      <c r="F12966">
        <v>2014</v>
      </c>
      <c r="G12966" t="s">
        <v>480</v>
      </c>
      <c r="H12966">
        <v>245.1413268</v>
      </c>
    </row>
    <row r="12967" spans="1:8">
      <c r="A12967" t="s">
        <v>464</v>
      </c>
      <c r="B12967">
        <v>4100</v>
      </c>
      <c r="C12967" t="s">
        <v>449</v>
      </c>
      <c r="D12967" t="s">
        <v>475</v>
      </c>
      <c r="E12967" t="s">
        <v>15</v>
      </c>
      <c r="F12967">
        <v>2014</v>
      </c>
      <c r="G12967" t="s">
        <v>480</v>
      </c>
      <c r="H12967">
        <v>1680.5103443999999</v>
      </c>
    </row>
    <row r="12968" spans="1:8">
      <c r="A12968" t="s">
        <v>464</v>
      </c>
      <c r="B12968">
        <v>4100</v>
      </c>
      <c r="C12968" t="s">
        <v>449</v>
      </c>
      <c r="D12968" t="s">
        <v>475</v>
      </c>
      <c r="E12968" t="s">
        <v>18</v>
      </c>
      <c r="F12968">
        <v>2014</v>
      </c>
      <c r="G12968" t="s">
        <v>480</v>
      </c>
      <c r="H12968">
        <v>150.38148240000001</v>
      </c>
    </row>
    <row r="12969" spans="1:8">
      <c r="A12969" t="s">
        <v>464</v>
      </c>
      <c r="B12969">
        <v>4100</v>
      </c>
      <c r="C12969" t="s">
        <v>449</v>
      </c>
      <c r="D12969" t="s">
        <v>475</v>
      </c>
      <c r="E12969" t="s">
        <v>17</v>
      </c>
      <c r="F12969">
        <v>2012</v>
      </c>
      <c r="G12969" t="s">
        <v>480</v>
      </c>
      <c r="H12969">
        <v>282.39965999999998</v>
      </c>
    </row>
    <row r="12970" spans="1:8">
      <c r="A12970" t="s">
        <v>463</v>
      </c>
      <c r="B12970">
        <v>4000</v>
      </c>
      <c r="C12970" t="s">
        <v>433</v>
      </c>
      <c r="D12970" t="s">
        <v>475</v>
      </c>
      <c r="E12970" t="s">
        <v>20</v>
      </c>
      <c r="F12970">
        <v>2014</v>
      </c>
      <c r="G12970" t="s">
        <v>468</v>
      </c>
      <c r="H12970">
        <v>16.219663199999999</v>
      </c>
    </row>
    <row r="12971" spans="1:8">
      <c r="A12971" t="s">
        <v>464</v>
      </c>
      <c r="B12971">
        <v>4000</v>
      </c>
      <c r="C12971" t="s">
        <v>433</v>
      </c>
      <c r="D12971" t="s">
        <v>475</v>
      </c>
      <c r="E12971" t="s">
        <v>343</v>
      </c>
      <c r="F12971">
        <v>2010</v>
      </c>
      <c r="G12971" t="s">
        <v>468</v>
      </c>
      <c r="H12971">
        <v>135.26294759999999</v>
      </c>
    </row>
    <row r="12972" spans="1:8">
      <c r="A12972" t="s">
        <v>464</v>
      </c>
      <c r="B12972">
        <v>4000</v>
      </c>
      <c r="C12972" t="s">
        <v>433</v>
      </c>
      <c r="D12972" t="s">
        <v>475</v>
      </c>
      <c r="E12972" t="s">
        <v>32</v>
      </c>
      <c r="F12972">
        <v>2011</v>
      </c>
      <c r="G12972" t="s">
        <v>468</v>
      </c>
      <c r="H12972">
        <v>103.1543784</v>
      </c>
    </row>
    <row r="12973" spans="1:8">
      <c r="A12973" t="s">
        <v>456</v>
      </c>
      <c r="B12973">
        <v>4000</v>
      </c>
      <c r="C12973" t="s">
        <v>433</v>
      </c>
      <c r="D12973" t="s">
        <v>475</v>
      </c>
      <c r="E12973" t="s">
        <v>16</v>
      </c>
      <c r="F12973">
        <v>2012</v>
      </c>
      <c r="G12973" t="s">
        <v>468</v>
      </c>
      <c r="H12973">
        <v>3.2615172000000001</v>
      </c>
    </row>
    <row r="12974" spans="1:8">
      <c r="A12974" t="s">
        <v>456</v>
      </c>
      <c r="B12974">
        <v>4000</v>
      </c>
      <c r="C12974" t="s">
        <v>433</v>
      </c>
      <c r="D12974" t="s">
        <v>475</v>
      </c>
      <c r="E12974" t="s">
        <v>15</v>
      </c>
      <c r="F12974">
        <v>2012</v>
      </c>
      <c r="G12974" t="s">
        <v>468</v>
      </c>
      <c r="H12974">
        <v>0.90016200000000002</v>
      </c>
    </row>
    <row r="12975" spans="1:8">
      <c r="A12975" t="s">
        <v>461</v>
      </c>
      <c r="B12975">
        <v>4000</v>
      </c>
      <c r="C12975" t="s">
        <v>433</v>
      </c>
      <c r="D12975" t="s">
        <v>475</v>
      </c>
      <c r="E12975" t="s">
        <v>10</v>
      </c>
      <c r="F12975">
        <v>2012</v>
      </c>
      <c r="G12975" t="s">
        <v>468</v>
      </c>
      <c r="H12975">
        <v>22.277962800000001</v>
      </c>
    </row>
    <row r="12976" spans="1:8">
      <c r="A12976" t="s">
        <v>465</v>
      </c>
      <c r="B12976">
        <v>4000</v>
      </c>
      <c r="C12976" t="s">
        <v>433</v>
      </c>
      <c r="D12976" t="s">
        <v>475</v>
      </c>
      <c r="E12976" t="s">
        <v>10</v>
      </c>
      <c r="F12976">
        <v>2011</v>
      </c>
      <c r="G12976" t="s">
        <v>468</v>
      </c>
      <c r="H12976">
        <v>13.272156000000001</v>
      </c>
    </row>
    <row r="12977" spans="1:8">
      <c r="A12977" t="s">
        <v>465</v>
      </c>
      <c r="B12977">
        <v>4000</v>
      </c>
      <c r="C12977" t="s">
        <v>433</v>
      </c>
      <c r="D12977" t="s">
        <v>475</v>
      </c>
      <c r="E12977" t="s">
        <v>17</v>
      </c>
      <c r="F12977">
        <v>2013</v>
      </c>
      <c r="G12977" t="s">
        <v>468</v>
      </c>
      <c r="H12977">
        <v>1.3481495999999999</v>
      </c>
    </row>
    <row r="12978" spans="1:8">
      <c r="A12978" t="s">
        <v>465</v>
      </c>
      <c r="B12978">
        <v>4000</v>
      </c>
      <c r="C12978" t="s">
        <v>433</v>
      </c>
      <c r="D12978" t="s">
        <v>475</v>
      </c>
      <c r="E12978" t="s">
        <v>20</v>
      </c>
      <c r="F12978">
        <v>2014</v>
      </c>
      <c r="G12978" t="s">
        <v>468</v>
      </c>
      <c r="H12978">
        <v>8.7797196</v>
      </c>
    </row>
    <row r="12979" spans="1:8">
      <c r="A12979" t="s">
        <v>465</v>
      </c>
      <c r="B12979">
        <v>4000</v>
      </c>
      <c r="C12979" t="s">
        <v>433</v>
      </c>
      <c r="D12979" t="s">
        <v>475</v>
      </c>
      <c r="E12979" t="s">
        <v>352</v>
      </c>
      <c r="F12979">
        <v>2014</v>
      </c>
      <c r="G12979" t="s">
        <v>468</v>
      </c>
      <c r="H12979">
        <v>0.26376840000000001</v>
      </c>
    </row>
    <row r="12980" spans="1:8">
      <c r="A12980" t="s">
        <v>429</v>
      </c>
      <c r="B12980">
        <v>5100</v>
      </c>
      <c r="C12980" t="s">
        <v>434</v>
      </c>
      <c r="D12980" t="s">
        <v>475</v>
      </c>
      <c r="E12980" t="s">
        <v>15</v>
      </c>
      <c r="F12980">
        <v>2014</v>
      </c>
      <c r="G12980" t="s">
        <v>468</v>
      </c>
      <c r="H12980">
        <v>4713.9181200000003</v>
      </c>
    </row>
    <row r="12981" spans="1:8">
      <c r="A12981" t="s">
        <v>464</v>
      </c>
      <c r="B12981">
        <v>2210</v>
      </c>
      <c r="C12981" t="s">
        <v>442</v>
      </c>
      <c r="D12981" t="s">
        <v>475</v>
      </c>
      <c r="E12981" t="s">
        <v>36</v>
      </c>
      <c r="F12981">
        <v>2014</v>
      </c>
      <c r="G12981" t="s">
        <v>490</v>
      </c>
      <c r="H12981">
        <v>7.1175600000000001</v>
      </c>
    </row>
    <row r="12982" spans="1:8">
      <c r="A12982" t="s">
        <v>464</v>
      </c>
      <c r="B12982">
        <v>2210</v>
      </c>
      <c r="C12982" t="s">
        <v>442</v>
      </c>
      <c r="D12982" t="s">
        <v>475</v>
      </c>
      <c r="E12982" t="s">
        <v>10</v>
      </c>
      <c r="F12982">
        <v>2014</v>
      </c>
      <c r="G12982" t="s">
        <v>490</v>
      </c>
      <c r="H12982">
        <v>0.23027400000000001</v>
      </c>
    </row>
    <row r="12983" spans="1:8">
      <c r="A12983" t="s">
        <v>496</v>
      </c>
      <c r="B12983">
        <v>2210</v>
      </c>
      <c r="C12983" t="s">
        <v>442</v>
      </c>
      <c r="D12983" t="s">
        <v>475</v>
      </c>
      <c r="E12983" t="s">
        <v>10</v>
      </c>
      <c r="F12983">
        <v>2011</v>
      </c>
      <c r="G12983" t="s">
        <v>490</v>
      </c>
      <c r="H12983">
        <v>10.3246488</v>
      </c>
    </row>
    <row r="12984" spans="1:8">
      <c r="A12984" t="s">
        <v>429</v>
      </c>
      <c r="B12984">
        <v>3105</v>
      </c>
      <c r="C12984" t="s">
        <v>457</v>
      </c>
      <c r="D12984" t="s">
        <v>475</v>
      </c>
      <c r="E12984" t="s">
        <v>6</v>
      </c>
      <c r="F12984">
        <v>2011</v>
      </c>
      <c r="G12984" t="s">
        <v>503</v>
      </c>
      <c r="H12984">
        <v>0.90016200000000002</v>
      </c>
    </row>
    <row r="12985" spans="1:8">
      <c r="A12985" t="s">
        <v>429</v>
      </c>
      <c r="B12985">
        <v>3105</v>
      </c>
      <c r="C12985" t="s">
        <v>457</v>
      </c>
      <c r="D12985" t="s">
        <v>475</v>
      </c>
      <c r="E12985" t="s">
        <v>343</v>
      </c>
      <c r="F12985">
        <v>2013</v>
      </c>
      <c r="G12985" t="s">
        <v>503</v>
      </c>
      <c r="H12985">
        <v>2.9516939999999998</v>
      </c>
    </row>
    <row r="12986" spans="1:8">
      <c r="A12986" t="s">
        <v>464</v>
      </c>
      <c r="B12986">
        <v>3105</v>
      </c>
      <c r="C12986" t="s">
        <v>457</v>
      </c>
      <c r="D12986" t="s">
        <v>475</v>
      </c>
      <c r="E12986" t="s">
        <v>10</v>
      </c>
      <c r="F12986">
        <v>2009</v>
      </c>
      <c r="G12986" t="s">
        <v>503</v>
      </c>
      <c r="H12986">
        <v>4063.4317511999998</v>
      </c>
    </row>
    <row r="12987" spans="1:8">
      <c r="A12987" t="s">
        <v>464</v>
      </c>
      <c r="B12987">
        <v>3105</v>
      </c>
      <c r="C12987" t="s">
        <v>457</v>
      </c>
      <c r="D12987" t="s">
        <v>475</v>
      </c>
      <c r="E12987" t="s">
        <v>16</v>
      </c>
      <c r="F12987">
        <v>2010</v>
      </c>
      <c r="G12987" t="s">
        <v>503</v>
      </c>
      <c r="H12987">
        <v>149.196618</v>
      </c>
    </row>
    <row r="12988" spans="1:8">
      <c r="A12988" t="s">
        <v>464</v>
      </c>
      <c r="B12988">
        <v>3105</v>
      </c>
      <c r="C12988" t="s">
        <v>457</v>
      </c>
      <c r="D12988" t="s">
        <v>475</v>
      </c>
      <c r="E12988" t="s">
        <v>22</v>
      </c>
      <c r="F12988">
        <v>2014</v>
      </c>
      <c r="G12988" t="s">
        <v>503</v>
      </c>
      <c r="H12988">
        <v>317.06217720000001</v>
      </c>
    </row>
    <row r="12989" spans="1:8">
      <c r="A12989" t="s">
        <v>456</v>
      </c>
      <c r="B12989">
        <v>3105</v>
      </c>
      <c r="C12989" t="s">
        <v>457</v>
      </c>
      <c r="D12989" t="s">
        <v>475</v>
      </c>
      <c r="E12989" t="s">
        <v>482</v>
      </c>
      <c r="F12989">
        <v>2013</v>
      </c>
      <c r="G12989" t="s">
        <v>503</v>
      </c>
      <c r="H12989">
        <v>8.3736000000000005E-2</v>
      </c>
    </row>
    <row r="12990" spans="1:8">
      <c r="A12990" t="s">
        <v>461</v>
      </c>
      <c r="B12990">
        <v>3260</v>
      </c>
      <c r="C12990" t="s">
        <v>446</v>
      </c>
      <c r="D12990" t="s">
        <v>475</v>
      </c>
      <c r="E12990" t="s">
        <v>5</v>
      </c>
      <c r="F12990">
        <v>2013</v>
      </c>
      <c r="G12990" t="s">
        <v>503</v>
      </c>
      <c r="H12990">
        <v>4.1868000000000002E-2</v>
      </c>
    </row>
    <row r="12991" spans="1:8">
      <c r="A12991" t="s">
        <v>464</v>
      </c>
      <c r="B12991">
        <v>3260</v>
      </c>
      <c r="C12991" t="s">
        <v>446</v>
      </c>
      <c r="D12991" t="s">
        <v>475</v>
      </c>
      <c r="E12991" t="s">
        <v>24</v>
      </c>
      <c r="F12991">
        <v>2010</v>
      </c>
      <c r="G12991" t="s">
        <v>480</v>
      </c>
      <c r="H12991">
        <v>44.869935599999998</v>
      </c>
    </row>
    <row r="12992" spans="1:8">
      <c r="A12992" t="s">
        <v>464</v>
      </c>
      <c r="B12992">
        <v>3260</v>
      </c>
      <c r="C12992" t="s">
        <v>446</v>
      </c>
      <c r="D12992" t="s">
        <v>475</v>
      </c>
      <c r="E12992" t="s">
        <v>352</v>
      </c>
      <c r="F12992">
        <v>2014</v>
      </c>
      <c r="G12992" t="s">
        <v>480</v>
      </c>
      <c r="H12992">
        <v>19.606784399999999</v>
      </c>
    </row>
    <row r="12993" spans="1:8">
      <c r="A12993" t="s">
        <v>464</v>
      </c>
      <c r="B12993">
        <v>3260</v>
      </c>
      <c r="C12993" t="s">
        <v>446</v>
      </c>
      <c r="D12993" t="s">
        <v>475</v>
      </c>
      <c r="E12993" t="s">
        <v>28</v>
      </c>
      <c r="F12993">
        <v>2013</v>
      </c>
      <c r="G12993" t="s">
        <v>480</v>
      </c>
      <c r="H12993">
        <v>763.26201360000005</v>
      </c>
    </row>
    <row r="12994" spans="1:8">
      <c r="A12994" t="s">
        <v>456</v>
      </c>
      <c r="B12994">
        <v>3260</v>
      </c>
      <c r="C12994" t="s">
        <v>446</v>
      </c>
      <c r="D12994" t="s">
        <v>475</v>
      </c>
      <c r="E12994" t="s">
        <v>482</v>
      </c>
      <c r="F12994">
        <v>2010</v>
      </c>
      <c r="G12994" t="s">
        <v>480</v>
      </c>
      <c r="H12994">
        <v>1.6202916000000001</v>
      </c>
    </row>
    <row r="12995" spans="1:8">
      <c r="A12995" t="s">
        <v>456</v>
      </c>
      <c r="B12995">
        <v>3260</v>
      </c>
      <c r="C12995" t="s">
        <v>446</v>
      </c>
      <c r="D12995" t="s">
        <v>475</v>
      </c>
      <c r="E12995" t="s">
        <v>37</v>
      </c>
      <c r="F12995">
        <v>2012</v>
      </c>
      <c r="G12995" t="s">
        <v>480</v>
      </c>
      <c r="H12995">
        <v>26.544312000000001</v>
      </c>
    </row>
    <row r="12996" spans="1:8">
      <c r="A12996" t="s">
        <v>464</v>
      </c>
      <c r="B12996">
        <v>3260</v>
      </c>
      <c r="C12996" t="s">
        <v>446</v>
      </c>
      <c r="D12996" t="s">
        <v>475</v>
      </c>
      <c r="E12996" t="s">
        <v>11</v>
      </c>
      <c r="F12996">
        <v>2014</v>
      </c>
      <c r="G12996" t="s">
        <v>503</v>
      </c>
      <c r="H12996">
        <v>117.9379692</v>
      </c>
    </row>
    <row r="12997" spans="1:8">
      <c r="A12997" t="s">
        <v>464</v>
      </c>
      <c r="B12997">
        <v>3260</v>
      </c>
      <c r="C12997" t="s">
        <v>446</v>
      </c>
      <c r="D12997" t="s">
        <v>475</v>
      </c>
      <c r="E12997" t="s">
        <v>14</v>
      </c>
      <c r="F12997">
        <v>2011</v>
      </c>
      <c r="G12997" t="s">
        <v>503</v>
      </c>
      <c r="H12997">
        <v>104.5109016</v>
      </c>
    </row>
    <row r="12998" spans="1:8">
      <c r="A12998" t="s">
        <v>464</v>
      </c>
      <c r="B12998">
        <v>3260</v>
      </c>
      <c r="C12998" t="s">
        <v>446</v>
      </c>
      <c r="D12998" t="s">
        <v>475</v>
      </c>
      <c r="E12998" t="s">
        <v>35</v>
      </c>
      <c r="F12998">
        <v>2013</v>
      </c>
      <c r="G12998" t="s">
        <v>503</v>
      </c>
      <c r="H12998">
        <v>99.469994400000004</v>
      </c>
    </row>
    <row r="12999" spans="1:8">
      <c r="A12999" t="s">
        <v>464</v>
      </c>
      <c r="B12999">
        <v>3260</v>
      </c>
      <c r="C12999" t="s">
        <v>446</v>
      </c>
      <c r="D12999" t="s">
        <v>475</v>
      </c>
      <c r="E12999" t="s">
        <v>428</v>
      </c>
      <c r="F12999">
        <v>2013</v>
      </c>
      <c r="G12999" t="s">
        <v>503</v>
      </c>
      <c r="H12999">
        <v>10.931734799999999</v>
      </c>
    </row>
    <row r="13000" spans="1:8">
      <c r="A13000" t="s">
        <v>464</v>
      </c>
      <c r="B13000">
        <v>3260</v>
      </c>
      <c r="C13000" t="s">
        <v>446</v>
      </c>
      <c r="D13000" t="s">
        <v>475</v>
      </c>
      <c r="E13000" t="s">
        <v>37</v>
      </c>
      <c r="F13000">
        <v>2010</v>
      </c>
      <c r="G13000" t="s">
        <v>503</v>
      </c>
      <c r="H13000">
        <v>357.99233400000003</v>
      </c>
    </row>
    <row r="13001" spans="1:8">
      <c r="A13001" t="s">
        <v>438</v>
      </c>
      <c r="B13001">
        <v>3260</v>
      </c>
      <c r="C13001" t="s">
        <v>446</v>
      </c>
      <c r="D13001" t="s">
        <v>475</v>
      </c>
      <c r="E13001" t="s">
        <v>482</v>
      </c>
      <c r="F13001">
        <v>2009</v>
      </c>
      <c r="G13001" t="s">
        <v>503</v>
      </c>
      <c r="H13001">
        <v>1.15137</v>
      </c>
    </row>
    <row r="13002" spans="1:8">
      <c r="A13002" t="s">
        <v>464</v>
      </c>
      <c r="B13002">
        <v>3260</v>
      </c>
      <c r="C13002" t="s">
        <v>446</v>
      </c>
      <c r="D13002" t="s">
        <v>475</v>
      </c>
      <c r="E13002" t="s">
        <v>3</v>
      </c>
      <c r="F13002">
        <v>2011</v>
      </c>
      <c r="G13002" t="s">
        <v>480</v>
      </c>
      <c r="H13002">
        <v>168.76990799999999</v>
      </c>
    </row>
    <row r="13003" spans="1:8">
      <c r="A13003" t="s">
        <v>464</v>
      </c>
      <c r="B13003">
        <v>3260</v>
      </c>
      <c r="C13003" t="s">
        <v>446</v>
      </c>
      <c r="D13003" t="s">
        <v>475</v>
      </c>
      <c r="E13003" t="s">
        <v>14</v>
      </c>
      <c r="F13003">
        <v>2012</v>
      </c>
      <c r="G13003" t="s">
        <v>480</v>
      </c>
      <c r="H13003">
        <v>100.9604952</v>
      </c>
    </row>
    <row r="13004" spans="1:8">
      <c r="A13004" t="s">
        <v>464</v>
      </c>
      <c r="B13004">
        <v>3260</v>
      </c>
      <c r="C13004" t="s">
        <v>446</v>
      </c>
      <c r="D13004" t="s">
        <v>475</v>
      </c>
      <c r="E13004" t="s">
        <v>34</v>
      </c>
      <c r="F13004">
        <v>2009</v>
      </c>
      <c r="G13004" t="s">
        <v>480</v>
      </c>
      <c r="H13004">
        <v>85.456774800000005</v>
      </c>
    </row>
    <row r="13005" spans="1:8">
      <c r="A13005" t="s">
        <v>464</v>
      </c>
      <c r="B13005">
        <v>3260</v>
      </c>
      <c r="C13005" t="s">
        <v>446</v>
      </c>
      <c r="D13005" t="s">
        <v>475</v>
      </c>
      <c r="E13005" t="s">
        <v>482</v>
      </c>
      <c r="F13005">
        <v>2009</v>
      </c>
      <c r="G13005" t="s">
        <v>480</v>
      </c>
      <c r="H13005">
        <v>91.887699600000005</v>
      </c>
    </row>
    <row r="13006" spans="1:8">
      <c r="A13006" t="s">
        <v>464</v>
      </c>
      <c r="B13006">
        <v>3260</v>
      </c>
      <c r="C13006" t="s">
        <v>446</v>
      </c>
      <c r="D13006" t="s">
        <v>475</v>
      </c>
      <c r="E13006" t="s">
        <v>37</v>
      </c>
      <c r="F13006">
        <v>2013</v>
      </c>
      <c r="G13006" t="s">
        <v>480</v>
      </c>
      <c r="H13006">
        <v>487.17186120000002</v>
      </c>
    </row>
    <row r="13007" spans="1:8">
      <c r="A13007" t="s">
        <v>464</v>
      </c>
      <c r="B13007">
        <v>3260</v>
      </c>
      <c r="C13007" t="s">
        <v>446</v>
      </c>
      <c r="D13007" t="s">
        <v>475</v>
      </c>
      <c r="E13007" t="s">
        <v>3</v>
      </c>
      <c r="F13007">
        <v>2009</v>
      </c>
      <c r="G13007" t="s">
        <v>503</v>
      </c>
      <c r="H13007">
        <v>172.91065320000001</v>
      </c>
    </row>
    <row r="13008" spans="1:8">
      <c r="A13008" t="s">
        <v>464</v>
      </c>
      <c r="B13008">
        <v>3260</v>
      </c>
      <c r="C13008" t="s">
        <v>446</v>
      </c>
      <c r="D13008" t="s">
        <v>475</v>
      </c>
      <c r="E13008" t="s">
        <v>2</v>
      </c>
      <c r="F13008">
        <v>2009</v>
      </c>
      <c r="G13008" t="s">
        <v>480</v>
      </c>
      <c r="H13008">
        <v>25.979094</v>
      </c>
    </row>
    <row r="13009" spans="1:8">
      <c r="A13009" t="s">
        <v>438</v>
      </c>
      <c r="B13009">
        <v>3260</v>
      </c>
      <c r="C13009" t="s">
        <v>446</v>
      </c>
      <c r="D13009" t="s">
        <v>475</v>
      </c>
      <c r="E13009" t="s">
        <v>12</v>
      </c>
      <c r="F13009">
        <v>2012</v>
      </c>
      <c r="G13009" t="s">
        <v>503</v>
      </c>
      <c r="H13009">
        <v>0.67826160000000002</v>
      </c>
    </row>
    <row r="13010" spans="1:8">
      <c r="A13010" t="s">
        <v>465</v>
      </c>
      <c r="B13010">
        <v>3260</v>
      </c>
      <c r="C13010" t="s">
        <v>446</v>
      </c>
      <c r="D13010" t="s">
        <v>475</v>
      </c>
      <c r="E13010" t="s">
        <v>30</v>
      </c>
      <c r="F13010">
        <v>2010</v>
      </c>
      <c r="G13010" t="s">
        <v>503</v>
      </c>
      <c r="H13010">
        <v>4.1868000000000002E-2</v>
      </c>
    </row>
    <row r="13011" spans="1:8">
      <c r="A13011" t="s">
        <v>465</v>
      </c>
      <c r="B13011">
        <v>3260</v>
      </c>
      <c r="C13011" t="s">
        <v>446</v>
      </c>
      <c r="D13011" t="s">
        <v>475</v>
      </c>
      <c r="E13011" t="s">
        <v>482</v>
      </c>
      <c r="F13011">
        <v>2013</v>
      </c>
      <c r="G13011" t="s">
        <v>503</v>
      </c>
      <c r="H13011">
        <v>0.21352679999999999</v>
      </c>
    </row>
    <row r="13012" spans="1:8">
      <c r="A13012" t="s">
        <v>464</v>
      </c>
      <c r="B13012">
        <v>3260</v>
      </c>
      <c r="C13012" t="s">
        <v>446</v>
      </c>
      <c r="D13012" t="s">
        <v>475</v>
      </c>
      <c r="E13012" t="s">
        <v>8</v>
      </c>
      <c r="F13012">
        <v>2013</v>
      </c>
      <c r="G13012" t="s">
        <v>480</v>
      </c>
      <c r="H13012">
        <v>28.742381999999999</v>
      </c>
    </row>
    <row r="13013" spans="1:8">
      <c r="A13013" t="s">
        <v>464</v>
      </c>
      <c r="B13013">
        <v>3260</v>
      </c>
      <c r="C13013" t="s">
        <v>446</v>
      </c>
      <c r="D13013" t="s">
        <v>475</v>
      </c>
      <c r="E13013" t="s">
        <v>33</v>
      </c>
      <c r="F13013">
        <v>2011</v>
      </c>
      <c r="G13013" t="s">
        <v>480</v>
      </c>
      <c r="H13013">
        <v>34.5871548</v>
      </c>
    </row>
    <row r="13014" spans="1:8">
      <c r="A13014" t="s">
        <v>464</v>
      </c>
      <c r="B13014">
        <v>3260</v>
      </c>
      <c r="C13014" t="s">
        <v>446</v>
      </c>
      <c r="D13014" t="s">
        <v>475</v>
      </c>
      <c r="E13014" t="s">
        <v>27</v>
      </c>
      <c r="F13014">
        <v>2010</v>
      </c>
      <c r="G13014" t="s">
        <v>503</v>
      </c>
      <c r="H13014">
        <v>20.0798928</v>
      </c>
    </row>
    <row r="13015" spans="1:8">
      <c r="A13015" t="s">
        <v>464</v>
      </c>
      <c r="B13015">
        <v>3260</v>
      </c>
      <c r="C13015" t="s">
        <v>446</v>
      </c>
      <c r="D13015" t="s">
        <v>475</v>
      </c>
      <c r="E13015" t="s">
        <v>32</v>
      </c>
      <c r="F13015">
        <v>2011</v>
      </c>
      <c r="G13015" t="s">
        <v>503</v>
      </c>
      <c r="H13015">
        <v>54.440960400000002</v>
      </c>
    </row>
    <row r="13016" spans="1:8">
      <c r="A13016" t="s">
        <v>464</v>
      </c>
      <c r="B13016">
        <v>3260</v>
      </c>
      <c r="C13016" t="s">
        <v>446</v>
      </c>
      <c r="D13016" t="s">
        <v>475</v>
      </c>
      <c r="E13016" t="s">
        <v>343</v>
      </c>
      <c r="F13016">
        <v>2009</v>
      </c>
      <c r="G13016" t="s">
        <v>480</v>
      </c>
      <c r="H13016">
        <v>134.57631240000001</v>
      </c>
    </row>
    <row r="13017" spans="1:8">
      <c r="A13017" t="s">
        <v>464</v>
      </c>
      <c r="B13017">
        <v>3260</v>
      </c>
      <c r="C13017" t="s">
        <v>446</v>
      </c>
      <c r="D13017" t="s">
        <v>475</v>
      </c>
      <c r="E13017" t="s">
        <v>12</v>
      </c>
      <c r="F13017">
        <v>2011</v>
      </c>
      <c r="G13017" t="s">
        <v>480</v>
      </c>
      <c r="H13017">
        <v>25.254777600000001</v>
      </c>
    </row>
    <row r="13018" spans="1:8">
      <c r="A13018" t="s">
        <v>464</v>
      </c>
      <c r="B13018">
        <v>3260</v>
      </c>
      <c r="C13018" t="s">
        <v>446</v>
      </c>
      <c r="D13018" t="s">
        <v>475</v>
      </c>
      <c r="E13018" t="s">
        <v>27</v>
      </c>
      <c r="F13018">
        <v>2010</v>
      </c>
      <c r="G13018" t="s">
        <v>480</v>
      </c>
      <c r="H13018">
        <v>20.0798928</v>
      </c>
    </row>
    <row r="13019" spans="1:8">
      <c r="A13019" t="s">
        <v>464</v>
      </c>
      <c r="B13019">
        <v>3260</v>
      </c>
      <c r="C13019" t="s">
        <v>446</v>
      </c>
      <c r="D13019" t="s">
        <v>475</v>
      </c>
      <c r="E13019" t="s">
        <v>26</v>
      </c>
      <c r="F13019">
        <v>2014</v>
      </c>
      <c r="G13019" t="s">
        <v>480</v>
      </c>
      <c r="H13019">
        <v>23.856386400000002</v>
      </c>
    </row>
    <row r="13020" spans="1:8">
      <c r="A13020" t="s">
        <v>464</v>
      </c>
      <c r="B13020">
        <v>3260</v>
      </c>
      <c r="C13020" t="s">
        <v>446</v>
      </c>
      <c r="D13020" t="s">
        <v>475</v>
      </c>
      <c r="E13020" t="s">
        <v>31</v>
      </c>
      <c r="F13020">
        <v>2014</v>
      </c>
      <c r="G13020" t="s">
        <v>480</v>
      </c>
      <c r="H13020">
        <v>30.0109824</v>
      </c>
    </row>
    <row r="13021" spans="1:8">
      <c r="A13021" t="s">
        <v>438</v>
      </c>
      <c r="B13021">
        <v>3260</v>
      </c>
      <c r="C13021" t="s">
        <v>446</v>
      </c>
      <c r="D13021" t="s">
        <v>475</v>
      </c>
      <c r="E13021" t="s">
        <v>12</v>
      </c>
      <c r="F13021">
        <v>2012</v>
      </c>
      <c r="G13021" t="s">
        <v>480</v>
      </c>
      <c r="H13021">
        <v>0.67826160000000002</v>
      </c>
    </row>
    <row r="13022" spans="1:8">
      <c r="A13022" t="s">
        <v>438</v>
      </c>
      <c r="B13022">
        <v>3260</v>
      </c>
      <c r="C13022" t="s">
        <v>446</v>
      </c>
      <c r="D13022" t="s">
        <v>475</v>
      </c>
      <c r="E13022" t="s">
        <v>26</v>
      </c>
      <c r="F13022">
        <v>2013</v>
      </c>
      <c r="G13022" t="s">
        <v>480</v>
      </c>
      <c r="H13022">
        <v>8.3736000000000005E-2</v>
      </c>
    </row>
    <row r="13023" spans="1:8">
      <c r="A13023" t="s">
        <v>464</v>
      </c>
      <c r="B13023">
        <v>3260</v>
      </c>
      <c r="C13023" t="s">
        <v>446</v>
      </c>
      <c r="D13023" t="s">
        <v>475</v>
      </c>
      <c r="E13023" t="s">
        <v>10</v>
      </c>
      <c r="F13023">
        <v>2014</v>
      </c>
      <c r="G13023" t="s">
        <v>503</v>
      </c>
      <c r="H13023">
        <v>729.52896599999997</v>
      </c>
    </row>
    <row r="13024" spans="1:8">
      <c r="A13024" t="s">
        <v>464</v>
      </c>
      <c r="B13024">
        <v>3260</v>
      </c>
      <c r="C13024" t="s">
        <v>446</v>
      </c>
      <c r="D13024" t="s">
        <v>475</v>
      </c>
      <c r="E13024" t="s">
        <v>20</v>
      </c>
      <c r="F13024">
        <v>2009</v>
      </c>
      <c r="G13024" t="s">
        <v>503</v>
      </c>
      <c r="H13024">
        <v>84.987853200000004</v>
      </c>
    </row>
    <row r="13025" spans="1:8">
      <c r="A13025" t="s">
        <v>464</v>
      </c>
      <c r="B13025">
        <v>3260</v>
      </c>
      <c r="C13025" t="s">
        <v>446</v>
      </c>
      <c r="D13025" t="s">
        <v>475</v>
      </c>
      <c r="E13025" t="s">
        <v>352</v>
      </c>
      <c r="F13025">
        <v>2011</v>
      </c>
      <c r="G13025" t="s">
        <v>503</v>
      </c>
      <c r="H13025">
        <v>19.091808</v>
      </c>
    </row>
    <row r="13026" spans="1:8">
      <c r="A13026" t="s">
        <v>464</v>
      </c>
      <c r="B13026">
        <v>3260</v>
      </c>
      <c r="C13026" t="s">
        <v>446</v>
      </c>
      <c r="D13026" t="s">
        <v>475</v>
      </c>
      <c r="E13026" t="s">
        <v>24</v>
      </c>
      <c r="F13026">
        <v>2013</v>
      </c>
      <c r="G13026" t="s">
        <v>503</v>
      </c>
      <c r="H13026">
        <v>61.399422000000001</v>
      </c>
    </row>
    <row r="13027" spans="1:8">
      <c r="A13027" t="s">
        <v>464</v>
      </c>
      <c r="B13027">
        <v>3260</v>
      </c>
      <c r="C13027" t="s">
        <v>446</v>
      </c>
      <c r="D13027" t="s">
        <v>475</v>
      </c>
      <c r="E13027" t="s">
        <v>479</v>
      </c>
      <c r="F13027">
        <v>2012</v>
      </c>
      <c r="G13027" t="s">
        <v>503</v>
      </c>
      <c r="H13027">
        <v>485.15382360000001</v>
      </c>
    </row>
    <row r="13028" spans="1:8">
      <c r="A13028" t="s">
        <v>464</v>
      </c>
      <c r="B13028">
        <v>3260</v>
      </c>
      <c r="C13028" t="s">
        <v>446</v>
      </c>
      <c r="D13028" t="s">
        <v>475</v>
      </c>
      <c r="E13028" t="s">
        <v>482</v>
      </c>
      <c r="F13028">
        <v>2013</v>
      </c>
      <c r="G13028" t="s">
        <v>503</v>
      </c>
      <c r="H13028">
        <v>182.07137159999999</v>
      </c>
    </row>
    <row r="13029" spans="1:8">
      <c r="A13029" t="s">
        <v>456</v>
      </c>
      <c r="B13029">
        <v>3260</v>
      </c>
      <c r="C13029" t="s">
        <v>446</v>
      </c>
      <c r="D13029" t="s">
        <v>475</v>
      </c>
      <c r="E13029" t="s">
        <v>28</v>
      </c>
      <c r="F13029">
        <v>2010</v>
      </c>
      <c r="G13029" t="s">
        <v>503</v>
      </c>
      <c r="H13029">
        <v>8.3736000000000005E-2</v>
      </c>
    </row>
    <row r="13030" spans="1:8">
      <c r="A13030" t="s">
        <v>456</v>
      </c>
      <c r="B13030">
        <v>3260</v>
      </c>
      <c r="C13030" t="s">
        <v>446</v>
      </c>
      <c r="D13030" t="s">
        <v>475</v>
      </c>
      <c r="E13030" t="s">
        <v>29</v>
      </c>
      <c r="F13030">
        <v>2012</v>
      </c>
      <c r="G13030" t="s">
        <v>503</v>
      </c>
      <c r="H13030">
        <v>8.9639387999999993</v>
      </c>
    </row>
    <row r="13031" spans="1:8">
      <c r="A13031" t="s">
        <v>464</v>
      </c>
      <c r="B13031">
        <v>3260</v>
      </c>
      <c r="C13031" t="s">
        <v>446</v>
      </c>
      <c r="D13031" t="s">
        <v>475</v>
      </c>
      <c r="E13031" t="s">
        <v>15</v>
      </c>
      <c r="F13031">
        <v>2013</v>
      </c>
      <c r="G13031" t="s">
        <v>480</v>
      </c>
      <c r="H13031">
        <v>993.56532119999997</v>
      </c>
    </row>
    <row r="13032" spans="1:8">
      <c r="A13032" t="s">
        <v>464</v>
      </c>
      <c r="B13032">
        <v>3260</v>
      </c>
      <c r="C13032" t="s">
        <v>446</v>
      </c>
      <c r="D13032" t="s">
        <v>475</v>
      </c>
      <c r="E13032" t="s">
        <v>16</v>
      </c>
      <c r="F13032">
        <v>2010</v>
      </c>
      <c r="G13032" t="s">
        <v>480</v>
      </c>
      <c r="H13032">
        <v>32.799391200000002</v>
      </c>
    </row>
    <row r="13033" spans="1:8">
      <c r="A13033" t="s">
        <v>464</v>
      </c>
      <c r="B13033">
        <v>3260</v>
      </c>
      <c r="C13033" t="s">
        <v>446</v>
      </c>
      <c r="D13033" t="s">
        <v>475</v>
      </c>
      <c r="E13033" t="s">
        <v>352</v>
      </c>
      <c r="F13033">
        <v>2009</v>
      </c>
      <c r="G13033" t="s">
        <v>480</v>
      </c>
      <c r="H13033">
        <v>15.0138648</v>
      </c>
    </row>
    <row r="13034" spans="1:8">
      <c r="A13034" t="s">
        <v>464</v>
      </c>
      <c r="B13034">
        <v>3260</v>
      </c>
      <c r="C13034" t="s">
        <v>446</v>
      </c>
      <c r="D13034" t="s">
        <v>475</v>
      </c>
      <c r="E13034" t="s">
        <v>479</v>
      </c>
      <c r="F13034">
        <v>2010</v>
      </c>
      <c r="G13034" t="s">
        <v>480</v>
      </c>
      <c r="H13034">
        <v>415.35986759999997</v>
      </c>
    </row>
    <row r="13035" spans="1:8">
      <c r="A13035" t="s">
        <v>456</v>
      </c>
      <c r="B13035">
        <v>3260</v>
      </c>
      <c r="C13035" t="s">
        <v>446</v>
      </c>
      <c r="D13035" t="s">
        <v>475</v>
      </c>
      <c r="E13035" t="s">
        <v>32</v>
      </c>
      <c r="F13035">
        <v>2012</v>
      </c>
      <c r="G13035" t="s">
        <v>480</v>
      </c>
      <c r="H13035">
        <v>0.59452559999999999</v>
      </c>
    </row>
    <row r="13036" spans="1:8">
      <c r="A13036" t="s">
        <v>456</v>
      </c>
      <c r="B13036">
        <v>3260</v>
      </c>
      <c r="C13036" t="s">
        <v>446</v>
      </c>
      <c r="D13036" t="s">
        <v>475</v>
      </c>
      <c r="E13036" t="s">
        <v>30</v>
      </c>
      <c r="F13036">
        <v>2010</v>
      </c>
      <c r="G13036" t="s">
        <v>480</v>
      </c>
      <c r="H13036">
        <v>0.30144959999999998</v>
      </c>
    </row>
    <row r="13037" spans="1:8">
      <c r="A13037" t="s">
        <v>461</v>
      </c>
      <c r="B13037">
        <v>3260</v>
      </c>
      <c r="C13037" t="s">
        <v>446</v>
      </c>
      <c r="D13037" t="s">
        <v>475</v>
      </c>
      <c r="E13037" t="s">
        <v>5</v>
      </c>
      <c r="F13037">
        <v>2012</v>
      </c>
      <c r="G13037" t="s">
        <v>480</v>
      </c>
      <c r="H13037">
        <v>4.1868000000000002E-2</v>
      </c>
    </row>
    <row r="13038" spans="1:8">
      <c r="A13038" t="s">
        <v>464</v>
      </c>
      <c r="B13038">
        <v>3260</v>
      </c>
      <c r="C13038" t="s">
        <v>446</v>
      </c>
      <c r="D13038" t="s">
        <v>475</v>
      </c>
      <c r="E13038" t="s">
        <v>6</v>
      </c>
      <c r="F13038">
        <v>2013</v>
      </c>
      <c r="G13038" t="s">
        <v>503</v>
      </c>
      <c r="H13038">
        <v>36.337237199999997</v>
      </c>
    </row>
    <row r="13039" spans="1:8">
      <c r="A13039" t="s">
        <v>464</v>
      </c>
      <c r="B13039">
        <v>3260</v>
      </c>
      <c r="C13039" t="s">
        <v>446</v>
      </c>
      <c r="D13039" t="s">
        <v>475</v>
      </c>
      <c r="E13039" t="s">
        <v>11</v>
      </c>
      <c r="F13039">
        <v>2009</v>
      </c>
      <c r="G13039" t="s">
        <v>503</v>
      </c>
      <c r="H13039">
        <v>94.881261600000002</v>
      </c>
    </row>
    <row r="13040" spans="1:8">
      <c r="A13040" t="s">
        <v>464</v>
      </c>
      <c r="B13040">
        <v>3260</v>
      </c>
      <c r="C13040" t="s">
        <v>446</v>
      </c>
      <c r="D13040" t="s">
        <v>475</v>
      </c>
      <c r="E13040" t="s">
        <v>15</v>
      </c>
      <c r="F13040">
        <v>2013</v>
      </c>
      <c r="G13040" t="s">
        <v>503</v>
      </c>
      <c r="H13040">
        <v>993.56532119999997</v>
      </c>
    </row>
    <row r="13041" spans="1:8">
      <c r="A13041" t="s">
        <v>456</v>
      </c>
      <c r="B13041">
        <v>3260</v>
      </c>
      <c r="C13041" t="s">
        <v>446</v>
      </c>
      <c r="D13041" t="s">
        <v>475</v>
      </c>
      <c r="E13041" t="s">
        <v>10</v>
      </c>
      <c r="F13041">
        <v>2014</v>
      </c>
      <c r="G13041" t="s">
        <v>503</v>
      </c>
      <c r="H13041">
        <v>4.1868000000000002E-2</v>
      </c>
    </row>
    <row r="13042" spans="1:8">
      <c r="A13042" t="s">
        <v>438</v>
      </c>
      <c r="B13042">
        <v>3260</v>
      </c>
      <c r="C13042" t="s">
        <v>446</v>
      </c>
      <c r="D13042" t="s">
        <v>475</v>
      </c>
      <c r="E13042" t="s">
        <v>10</v>
      </c>
      <c r="F13042">
        <v>2014</v>
      </c>
      <c r="G13042" t="s">
        <v>503</v>
      </c>
      <c r="H13042">
        <v>8.7922799999999995E-2</v>
      </c>
    </row>
    <row r="13043" spans="1:8">
      <c r="A13043" t="s">
        <v>464</v>
      </c>
      <c r="B13043">
        <v>3260</v>
      </c>
      <c r="C13043" t="s">
        <v>446</v>
      </c>
      <c r="D13043" t="s">
        <v>475</v>
      </c>
      <c r="E13043" t="s">
        <v>5</v>
      </c>
      <c r="F13043">
        <v>2013</v>
      </c>
      <c r="G13043" t="s">
        <v>480</v>
      </c>
      <c r="H13043">
        <v>513.20119680000005</v>
      </c>
    </row>
    <row r="13044" spans="1:8">
      <c r="A13044" t="s">
        <v>464</v>
      </c>
      <c r="B13044">
        <v>3260</v>
      </c>
      <c r="C13044" t="s">
        <v>446</v>
      </c>
      <c r="D13044" t="s">
        <v>475</v>
      </c>
      <c r="E13044" t="s">
        <v>428</v>
      </c>
      <c r="F13044">
        <v>2014</v>
      </c>
      <c r="G13044" t="s">
        <v>480</v>
      </c>
      <c r="H13044">
        <v>11.3797224</v>
      </c>
    </row>
    <row r="13045" spans="1:8">
      <c r="A13045" t="s">
        <v>464</v>
      </c>
      <c r="B13045">
        <v>3260</v>
      </c>
      <c r="C13045" t="s">
        <v>446</v>
      </c>
      <c r="D13045" t="s">
        <v>475</v>
      </c>
      <c r="E13045" t="s">
        <v>29</v>
      </c>
      <c r="F13045">
        <v>2012</v>
      </c>
      <c r="G13045" t="s">
        <v>503</v>
      </c>
      <c r="H13045">
        <v>63.400712400000003</v>
      </c>
    </row>
    <row r="13046" spans="1:8">
      <c r="A13046" t="s">
        <v>464</v>
      </c>
      <c r="B13046">
        <v>3260</v>
      </c>
      <c r="C13046" t="s">
        <v>446</v>
      </c>
      <c r="D13046" t="s">
        <v>475</v>
      </c>
      <c r="E13046" t="s">
        <v>29</v>
      </c>
      <c r="F13046">
        <v>2013</v>
      </c>
      <c r="G13046" t="s">
        <v>480</v>
      </c>
      <c r="H13046">
        <v>55.470913199999998</v>
      </c>
    </row>
    <row r="13047" spans="1:8">
      <c r="A13047" t="s">
        <v>464</v>
      </c>
      <c r="B13047">
        <v>3260</v>
      </c>
      <c r="C13047" t="s">
        <v>446</v>
      </c>
      <c r="D13047" t="s">
        <v>475</v>
      </c>
      <c r="E13047" t="s">
        <v>9</v>
      </c>
      <c r="F13047">
        <v>2014</v>
      </c>
      <c r="G13047" t="s">
        <v>503</v>
      </c>
      <c r="H13047">
        <v>75.621981599999998</v>
      </c>
    </row>
    <row r="13048" spans="1:8">
      <c r="A13048" t="s">
        <v>464</v>
      </c>
      <c r="B13048">
        <v>3260</v>
      </c>
      <c r="C13048" t="s">
        <v>446</v>
      </c>
      <c r="D13048" t="s">
        <v>475</v>
      </c>
      <c r="E13048" t="s">
        <v>31</v>
      </c>
      <c r="F13048">
        <v>2012</v>
      </c>
      <c r="G13048" t="s">
        <v>503</v>
      </c>
      <c r="H13048">
        <v>37.936594800000002</v>
      </c>
    </row>
    <row r="13049" spans="1:8">
      <c r="A13049" t="s">
        <v>464</v>
      </c>
      <c r="B13049">
        <v>3260</v>
      </c>
      <c r="C13049" t="s">
        <v>446</v>
      </c>
      <c r="D13049" t="s">
        <v>475</v>
      </c>
      <c r="E13049" t="s">
        <v>33</v>
      </c>
      <c r="F13049">
        <v>2013</v>
      </c>
      <c r="G13049" t="s">
        <v>503</v>
      </c>
      <c r="H13049">
        <v>17.358472800000001</v>
      </c>
    </row>
    <row r="13050" spans="1:8">
      <c r="A13050" t="s">
        <v>438</v>
      </c>
      <c r="B13050">
        <v>3260</v>
      </c>
      <c r="C13050" t="s">
        <v>446</v>
      </c>
      <c r="D13050" t="s">
        <v>475</v>
      </c>
      <c r="E13050" t="s">
        <v>12</v>
      </c>
      <c r="F13050">
        <v>2009</v>
      </c>
      <c r="G13050" t="s">
        <v>503</v>
      </c>
      <c r="H13050">
        <v>0.54847080000000004</v>
      </c>
    </row>
    <row r="13051" spans="1:8">
      <c r="A13051" t="s">
        <v>465</v>
      </c>
      <c r="B13051">
        <v>3260</v>
      </c>
      <c r="C13051" t="s">
        <v>446</v>
      </c>
      <c r="D13051" t="s">
        <v>475</v>
      </c>
      <c r="E13051" t="s">
        <v>482</v>
      </c>
      <c r="F13051">
        <v>2010</v>
      </c>
      <c r="G13051" t="s">
        <v>503</v>
      </c>
      <c r="H13051">
        <v>0.38518560000000002</v>
      </c>
    </row>
    <row r="13052" spans="1:8">
      <c r="A13052" t="s">
        <v>464</v>
      </c>
      <c r="B13052">
        <v>3260</v>
      </c>
      <c r="C13052" t="s">
        <v>446</v>
      </c>
      <c r="D13052" t="s">
        <v>475</v>
      </c>
      <c r="E13052" t="s">
        <v>6</v>
      </c>
      <c r="F13052">
        <v>2012</v>
      </c>
      <c r="G13052" t="s">
        <v>480</v>
      </c>
      <c r="H13052">
        <v>28.0431864</v>
      </c>
    </row>
    <row r="13053" spans="1:8">
      <c r="A13053" t="s">
        <v>464</v>
      </c>
      <c r="B13053">
        <v>3260</v>
      </c>
      <c r="C13053" t="s">
        <v>446</v>
      </c>
      <c r="D13053" t="s">
        <v>475</v>
      </c>
      <c r="E13053" t="s">
        <v>8</v>
      </c>
      <c r="F13053">
        <v>2010</v>
      </c>
      <c r="G13053" t="s">
        <v>480</v>
      </c>
      <c r="H13053">
        <v>29.228050799999998</v>
      </c>
    </row>
    <row r="13054" spans="1:8">
      <c r="A13054" t="s">
        <v>464</v>
      </c>
      <c r="B13054">
        <v>3260</v>
      </c>
      <c r="C13054" t="s">
        <v>446</v>
      </c>
      <c r="D13054" t="s">
        <v>475</v>
      </c>
      <c r="E13054" t="s">
        <v>31</v>
      </c>
      <c r="F13054">
        <v>2011</v>
      </c>
      <c r="G13054" t="s">
        <v>480</v>
      </c>
      <c r="H13054">
        <v>57.468016800000001</v>
      </c>
    </row>
    <row r="13055" spans="1:8">
      <c r="A13055" t="s">
        <v>464</v>
      </c>
      <c r="B13055">
        <v>3260</v>
      </c>
      <c r="C13055" t="s">
        <v>446</v>
      </c>
      <c r="D13055" t="s">
        <v>475</v>
      </c>
      <c r="E13055" t="s">
        <v>25</v>
      </c>
      <c r="F13055">
        <v>2013</v>
      </c>
      <c r="G13055" t="s">
        <v>503</v>
      </c>
      <c r="H13055">
        <v>7.3017792000000004</v>
      </c>
    </row>
    <row r="13056" spans="1:8">
      <c r="A13056" t="s">
        <v>438</v>
      </c>
      <c r="B13056">
        <v>3260</v>
      </c>
      <c r="C13056" t="s">
        <v>446</v>
      </c>
      <c r="D13056" t="s">
        <v>475</v>
      </c>
      <c r="E13056" t="s">
        <v>26</v>
      </c>
      <c r="F13056">
        <v>2014</v>
      </c>
      <c r="G13056" t="s">
        <v>503</v>
      </c>
      <c r="H13056">
        <v>8.3736000000000005E-2</v>
      </c>
    </row>
    <row r="13057" spans="1:8">
      <c r="A13057" t="s">
        <v>464</v>
      </c>
      <c r="B13057">
        <v>3260</v>
      </c>
      <c r="C13057" t="s">
        <v>446</v>
      </c>
      <c r="D13057" t="s">
        <v>475</v>
      </c>
      <c r="E13057" t="s">
        <v>26</v>
      </c>
      <c r="F13057">
        <v>2011</v>
      </c>
      <c r="G13057" t="s">
        <v>480</v>
      </c>
      <c r="H13057">
        <v>14.4402732</v>
      </c>
    </row>
    <row r="13058" spans="1:8">
      <c r="A13058" t="s">
        <v>456</v>
      </c>
      <c r="B13058">
        <v>3260</v>
      </c>
      <c r="C13058" t="s">
        <v>446</v>
      </c>
      <c r="D13058" t="s">
        <v>475</v>
      </c>
      <c r="E13058" t="s">
        <v>22</v>
      </c>
      <c r="F13058">
        <v>2014</v>
      </c>
      <c r="G13058" t="s">
        <v>480</v>
      </c>
      <c r="H13058">
        <v>4.1868000000000002E-2</v>
      </c>
    </row>
    <row r="13059" spans="1:8">
      <c r="A13059" t="s">
        <v>438</v>
      </c>
      <c r="B13059">
        <v>3260</v>
      </c>
      <c r="C13059" t="s">
        <v>446</v>
      </c>
      <c r="D13059" t="s">
        <v>475</v>
      </c>
      <c r="E13059" t="s">
        <v>12</v>
      </c>
      <c r="F13059">
        <v>2009</v>
      </c>
      <c r="G13059" t="s">
        <v>480</v>
      </c>
      <c r="H13059">
        <v>0.54847080000000004</v>
      </c>
    </row>
    <row r="13060" spans="1:8">
      <c r="A13060" t="s">
        <v>438</v>
      </c>
      <c r="B13060">
        <v>3260</v>
      </c>
      <c r="C13060" t="s">
        <v>446</v>
      </c>
      <c r="D13060" t="s">
        <v>475</v>
      </c>
      <c r="E13060" t="s">
        <v>26</v>
      </c>
      <c r="F13060">
        <v>2010</v>
      </c>
      <c r="G13060" t="s">
        <v>480</v>
      </c>
      <c r="H13060">
        <v>4.1868000000000002E-2</v>
      </c>
    </row>
    <row r="13061" spans="1:8">
      <c r="A13061" t="s">
        <v>464</v>
      </c>
      <c r="B13061">
        <v>3260</v>
      </c>
      <c r="C13061" t="s">
        <v>446</v>
      </c>
      <c r="D13061" t="s">
        <v>475</v>
      </c>
      <c r="E13061" t="s">
        <v>10</v>
      </c>
      <c r="F13061">
        <v>2011</v>
      </c>
      <c r="G13061" t="s">
        <v>503</v>
      </c>
      <c r="H13061">
        <v>582.59740680000004</v>
      </c>
    </row>
    <row r="13062" spans="1:8">
      <c r="A13062" t="s">
        <v>464</v>
      </c>
      <c r="B13062">
        <v>3260</v>
      </c>
      <c r="C13062" t="s">
        <v>446</v>
      </c>
      <c r="D13062" t="s">
        <v>475</v>
      </c>
      <c r="E13062" t="s">
        <v>16</v>
      </c>
      <c r="F13062">
        <v>2012</v>
      </c>
      <c r="G13062" t="s">
        <v>503</v>
      </c>
      <c r="H13062">
        <v>29.642544000000001</v>
      </c>
    </row>
    <row r="13063" spans="1:8">
      <c r="A13063" t="s">
        <v>464</v>
      </c>
      <c r="B13063">
        <v>3260</v>
      </c>
      <c r="C13063" t="s">
        <v>446</v>
      </c>
      <c r="D13063" t="s">
        <v>475</v>
      </c>
      <c r="E13063" t="s">
        <v>24</v>
      </c>
      <c r="F13063">
        <v>2010</v>
      </c>
      <c r="G13063" t="s">
        <v>503</v>
      </c>
      <c r="H13063">
        <v>44.869935599999998</v>
      </c>
    </row>
    <row r="13064" spans="1:8">
      <c r="A13064" t="s">
        <v>464</v>
      </c>
      <c r="B13064">
        <v>3260</v>
      </c>
      <c r="C13064" t="s">
        <v>446</v>
      </c>
      <c r="D13064" t="s">
        <v>475</v>
      </c>
      <c r="E13064" t="s">
        <v>479</v>
      </c>
      <c r="F13064">
        <v>2009</v>
      </c>
      <c r="G13064" t="s">
        <v>503</v>
      </c>
      <c r="H13064">
        <v>391.11829560000001</v>
      </c>
    </row>
    <row r="13065" spans="1:8">
      <c r="A13065" t="s">
        <v>464</v>
      </c>
      <c r="B13065">
        <v>3260</v>
      </c>
      <c r="C13065" t="s">
        <v>446</v>
      </c>
      <c r="D13065" t="s">
        <v>475</v>
      </c>
      <c r="E13065" t="s">
        <v>482</v>
      </c>
      <c r="F13065">
        <v>2010</v>
      </c>
      <c r="G13065" t="s">
        <v>503</v>
      </c>
      <c r="H13065">
        <v>105.30639360000001</v>
      </c>
    </row>
    <row r="13066" spans="1:8">
      <c r="A13066" t="s">
        <v>456</v>
      </c>
      <c r="B13066">
        <v>3260</v>
      </c>
      <c r="C13066" t="s">
        <v>446</v>
      </c>
      <c r="D13066" t="s">
        <v>475</v>
      </c>
      <c r="E13066" t="s">
        <v>32</v>
      </c>
      <c r="F13066">
        <v>2012</v>
      </c>
      <c r="G13066" t="s">
        <v>503</v>
      </c>
      <c r="H13066">
        <v>0.59452559999999999</v>
      </c>
    </row>
    <row r="13067" spans="1:8">
      <c r="A13067" t="s">
        <v>456</v>
      </c>
      <c r="B13067">
        <v>3260</v>
      </c>
      <c r="C13067" t="s">
        <v>446</v>
      </c>
      <c r="D13067" t="s">
        <v>475</v>
      </c>
      <c r="E13067" t="s">
        <v>29</v>
      </c>
      <c r="F13067">
        <v>2009</v>
      </c>
      <c r="G13067" t="s">
        <v>503</v>
      </c>
      <c r="H13067">
        <v>8.2814903999999991</v>
      </c>
    </row>
    <row r="13068" spans="1:8">
      <c r="A13068" t="s">
        <v>464</v>
      </c>
      <c r="B13068">
        <v>3260</v>
      </c>
      <c r="C13068" t="s">
        <v>446</v>
      </c>
      <c r="D13068" t="s">
        <v>475</v>
      </c>
      <c r="E13068" t="s">
        <v>17</v>
      </c>
      <c r="F13068">
        <v>2013</v>
      </c>
      <c r="G13068" t="s">
        <v>480</v>
      </c>
      <c r="H13068">
        <v>51.451585199999997</v>
      </c>
    </row>
    <row r="13069" spans="1:8">
      <c r="A13069" t="s">
        <v>464</v>
      </c>
      <c r="B13069">
        <v>3260</v>
      </c>
      <c r="C13069" t="s">
        <v>446</v>
      </c>
      <c r="D13069" t="s">
        <v>475</v>
      </c>
      <c r="E13069" t="s">
        <v>15</v>
      </c>
      <c r="F13069">
        <v>2010</v>
      </c>
      <c r="G13069" t="s">
        <v>480</v>
      </c>
      <c r="H13069">
        <v>828.78543360000003</v>
      </c>
    </row>
    <row r="13070" spans="1:8">
      <c r="A13070" t="s">
        <v>464</v>
      </c>
      <c r="B13070">
        <v>3260</v>
      </c>
      <c r="C13070" t="s">
        <v>446</v>
      </c>
      <c r="D13070" t="s">
        <v>475</v>
      </c>
      <c r="E13070" t="s">
        <v>20</v>
      </c>
      <c r="F13070">
        <v>2014</v>
      </c>
      <c r="G13070" t="s">
        <v>480</v>
      </c>
      <c r="H13070">
        <v>134.95731119999999</v>
      </c>
    </row>
    <row r="13071" spans="1:8">
      <c r="A13071" t="s">
        <v>456</v>
      </c>
      <c r="B13071">
        <v>3260</v>
      </c>
      <c r="C13071" t="s">
        <v>446</v>
      </c>
      <c r="D13071" t="s">
        <v>475</v>
      </c>
      <c r="E13071" t="s">
        <v>29</v>
      </c>
      <c r="F13071">
        <v>2013</v>
      </c>
      <c r="G13071" t="s">
        <v>480</v>
      </c>
      <c r="H13071">
        <v>11.593249200000001</v>
      </c>
    </row>
    <row r="13072" spans="1:8">
      <c r="A13072" t="s">
        <v>456</v>
      </c>
      <c r="B13072">
        <v>3260</v>
      </c>
      <c r="C13072" t="s">
        <v>446</v>
      </c>
      <c r="D13072" t="s">
        <v>475</v>
      </c>
      <c r="E13072" t="s">
        <v>32</v>
      </c>
      <c r="F13072">
        <v>2009</v>
      </c>
      <c r="G13072" t="s">
        <v>480</v>
      </c>
      <c r="H13072">
        <v>0.64476719999999998</v>
      </c>
    </row>
    <row r="13073" spans="1:8">
      <c r="A13073" t="s">
        <v>438</v>
      </c>
      <c r="B13073">
        <v>3260</v>
      </c>
      <c r="C13073" t="s">
        <v>446</v>
      </c>
      <c r="D13073" t="s">
        <v>475</v>
      </c>
      <c r="E13073" t="s">
        <v>30</v>
      </c>
      <c r="F13073">
        <v>2012</v>
      </c>
      <c r="G13073" t="s">
        <v>480</v>
      </c>
      <c r="H13073">
        <v>0.95459039999999995</v>
      </c>
    </row>
    <row r="13074" spans="1:8">
      <c r="A13074" t="s">
        <v>461</v>
      </c>
      <c r="B13074">
        <v>3260</v>
      </c>
      <c r="C13074" t="s">
        <v>446</v>
      </c>
      <c r="D13074" t="s">
        <v>475</v>
      </c>
      <c r="E13074" t="s">
        <v>5</v>
      </c>
      <c r="F13074">
        <v>2009</v>
      </c>
      <c r="G13074" t="s">
        <v>480</v>
      </c>
      <c r="H13074">
        <v>4.1868000000000002E-2</v>
      </c>
    </row>
    <row r="13075" spans="1:8">
      <c r="A13075" t="s">
        <v>464</v>
      </c>
      <c r="B13075">
        <v>3260</v>
      </c>
      <c r="C13075" t="s">
        <v>446</v>
      </c>
      <c r="D13075" t="s">
        <v>475</v>
      </c>
      <c r="E13075" t="s">
        <v>6</v>
      </c>
      <c r="F13075">
        <v>2010</v>
      </c>
      <c r="G13075" t="s">
        <v>503</v>
      </c>
      <c r="H13075">
        <v>29.3578416</v>
      </c>
    </row>
    <row r="13076" spans="1:8">
      <c r="A13076" t="s">
        <v>464</v>
      </c>
      <c r="B13076">
        <v>3260</v>
      </c>
      <c r="C13076" t="s">
        <v>446</v>
      </c>
      <c r="D13076" t="s">
        <v>475</v>
      </c>
      <c r="E13076" t="s">
        <v>15</v>
      </c>
      <c r="F13076">
        <v>2010</v>
      </c>
      <c r="G13076" t="s">
        <v>503</v>
      </c>
      <c r="H13076">
        <v>828.78543360000003</v>
      </c>
    </row>
    <row r="13077" spans="1:8">
      <c r="A13077" t="s">
        <v>438</v>
      </c>
      <c r="B13077">
        <v>3260</v>
      </c>
      <c r="C13077" t="s">
        <v>446</v>
      </c>
      <c r="D13077" t="s">
        <v>475</v>
      </c>
      <c r="E13077" t="s">
        <v>10</v>
      </c>
      <c r="F13077">
        <v>2011</v>
      </c>
      <c r="G13077" t="s">
        <v>503</v>
      </c>
      <c r="H13077">
        <v>0.30144959999999998</v>
      </c>
    </row>
    <row r="13078" spans="1:8">
      <c r="A13078" t="s">
        <v>464</v>
      </c>
      <c r="B13078">
        <v>3260</v>
      </c>
      <c r="C13078" t="s">
        <v>446</v>
      </c>
      <c r="D13078" t="s">
        <v>475</v>
      </c>
      <c r="E13078" t="s">
        <v>5</v>
      </c>
      <c r="F13078">
        <v>2010</v>
      </c>
      <c r="G13078" t="s">
        <v>480</v>
      </c>
      <c r="H13078">
        <v>312.85444319999999</v>
      </c>
    </row>
    <row r="13079" spans="1:8">
      <c r="A13079" t="s">
        <v>464</v>
      </c>
      <c r="B13079">
        <v>3260</v>
      </c>
      <c r="C13079" t="s">
        <v>446</v>
      </c>
      <c r="D13079" t="s">
        <v>475</v>
      </c>
      <c r="E13079" t="s">
        <v>11</v>
      </c>
      <c r="F13079">
        <v>2014</v>
      </c>
      <c r="G13079" t="s">
        <v>480</v>
      </c>
      <c r="H13079">
        <v>117.9379692</v>
      </c>
    </row>
    <row r="13080" spans="1:8">
      <c r="A13080" t="s">
        <v>464</v>
      </c>
      <c r="B13080">
        <v>3260</v>
      </c>
      <c r="C13080" t="s">
        <v>446</v>
      </c>
      <c r="D13080" t="s">
        <v>475</v>
      </c>
      <c r="E13080" t="s">
        <v>35</v>
      </c>
      <c r="F13080">
        <v>2014</v>
      </c>
      <c r="G13080" t="s">
        <v>480</v>
      </c>
      <c r="H13080">
        <v>106.7131584</v>
      </c>
    </row>
    <row r="13081" spans="1:8">
      <c r="A13081" t="s">
        <v>464</v>
      </c>
      <c r="B13081">
        <v>3260</v>
      </c>
      <c r="C13081" t="s">
        <v>446</v>
      </c>
      <c r="D13081" t="s">
        <v>475</v>
      </c>
      <c r="E13081" t="s">
        <v>428</v>
      </c>
      <c r="F13081">
        <v>2011</v>
      </c>
      <c r="G13081" t="s">
        <v>480</v>
      </c>
      <c r="H13081">
        <v>13.041881999999999</v>
      </c>
    </row>
    <row r="13082" spans="1:8">
      <c r="A13082" t="s">
        <v>456</v>
      </c>
      <c r="B13082">
        <v>3260</v>
      </c>
      <c r="C13082" t="s">
        <v>446</v>
      </c>
      <c r="D13082" t="s">
        <v>475</v>
      </c>
      <c r="E13082" t="s">
        <v>13</v>
      </c>
      <c r="F13082">
        <v>2014</v>
      </c>
      <c r="G13082" t="s">
        <v>480</v>
      </c>
      <c r="H13082">
        <v>8.3736000000000005E-2</v>
      </c>
    </row>
    <row r="13083" spans="1:8">
      <c r="A13083" t="s">
        <v>461</v>
      </c>
      <c r="B13083">
        <v>3260</v>
      </c>
      <c r="C13083" t="s">
        <v>446</v>
      </c>
      <c r="D13083" t="s">
        <v>475</v>
      </c>
      <c r="E13083" t="s">
        <v>482</v>
      </c>
      <c r="F13083">
        <v>2013</v>
      </c>
      <c r="G13083" t="s">
        <v>480</v>
      </c>
      <c r="H13083">
        <v>0.33913080000000001</v>
      </c>
    </row>
    <row r="13084" spans="1:8">
      <c r="A13084" t="s">
        <v>464</v>
      </c>
      <c r="B13084">
        <v>3260</v>
      </c>
      <c r="C13084" t="s">
        <v>446</v>
      </c>
      <c r="D13084" t="s">
        <v>475</v>
      </c>
      <c r="E13084" t="s">
        <v>3</v>
      </c>
      <c r="F13084">
        <v>2012</v>
      </c>
      <c r="G13084" t="s">
        <v>503</v>
      </c>
      <c r="H13084">
        <v>177.75478079999999</v>
      </c>
    </row>
    <row r="13085" spans="1:8">
      <c r="A13085" t="s">
        <v>464</v>
      </c>
      <c r="B13085">
        <v>3260</v>
      </c>
      <c r="C13085" t="s">
        <v>446</v>
      </c>
      <c r="D13085" t="s">
        <v>475</v>
      </c>
      <c r="E13085" t="s">
        <v>2</v>
      </c>
      <c r="F13085">
        <v>2012</v>
      </c>
      <c r="G13085" t="s">
        <v>480</v>
      </c>
      <c r="H13085">
        <v>28.5916572</v>
      </c>
    </row>
    <row r="13086" spans="1:8">
      <c r="A13086" t="s">
        <v>464</v>
      </c>
      <c r="B13086">
        <v>3260</v>
      </c>
      <c r="C13086" t="s">
        <v>446</v>
      </c>
      <c r="D13086" t="s">
        <v>475</v>
      </c>
      <c r="E13086" t="s">
        <v>30</v>
      </c>
      <c r="F13086">
        <v>2011</v>
      </c>
      <c r="G13086" t="s">
        <v>480</v>
      </c>
      <c r="H13086">
        <v>84.263536799999997</v>
      </c>
    </row>
    <row r="13087" spans="1:8">
      <c r="A13087" t="s">
        <v>464</v>
      </c>
      <c r="B13087">
        <v>3260</v>
      </c>
      <c r="C13087" t="s">
        <v>446</v>
      </c>
      <c r="D13087" t="s">
        <v>475</v>
      </c>
      <c r="E13087" t="s">
        <v>8</v>
      </c>
      <c r="F13087">
        <v>2010</v>
      </c>
      <c r="G13087" t="s">
        <v>503</v>
      </c>
      <c r="H13087">
        <v>29.228050799999998</v>
      </c>
    </row>
    <row r="13088" spans="1:8">
      <c r="A13088" t="s">
        <v>438</v>
      </c>
      <c r="B13088">
        <v>3260</v>
      </c>
      <c r="C13088" t="s">
        <v>446</v>
      </c>
      <c r="D13088" t="s">
        <v>475</v>
      </c>
      <c r="E13088" t="s">
        <v>13</v>
      </c>
      <c r="F13088">
        <v>2013</v>
      </c>
      <c r="G13088" t="s">
        <v>503</v>
      </c>
      <c r="H13088">
        <v>0.81642599999999999</v>
      </c>
    </row>
    <row r="13089" spans="1:8">
      <c r="A13089" t="s">
        <v>465</v>
      </c>
      <c r="B13089">
        <v>3260</v>
      </c>
      <c r="C13089" t="s">
        <v>446</v>
      </c>
      <c r="D13089" t="s">
        <v>475</v>
      </c>
      <c r="E13089" t="s">
        <v>30</v>
      </c>
      <c r="F13089">
        <v>2013</v>
      </c>
      <c r="G13089" t="s">
        <v>503</v>
      </c>
      <c r="H13089">
        <v>4.1868000000000002E-2</v>
      </c>
    </row>
    <row r="13090" spans="1:8">
      <c r="A13090" t="s">
        <v>464</v>
      </c>
      <c r="B13090">
        <v>3260</v>
      </c>
      <c r="C13090" t="s">
        <v>446</v>
      </c>
      <c r="D13090" t="s">
        <v>475</v>
      </c>
      <c r="E13090" t="s">
        <v>12</v>
      </c>
      <c r="F13090">
        <v>2014</v>
      </c>
      <c r="G13090" t="s">
        <v>480</v>
      </c>
      <c r="H13090">
        <v>29.228050799999998</v>
      </c>
    </row>
    <row r="13091" spans="1:8">
      <c r="A13091" t="s">
        <v>464</v>
      </c>
      <c r="B13091">
        <v>3260</v>
      </c>
      <c r="C13091" t="s">
        <v>446</v>
      </c>
      <c r="D13091" t="s">
        <v>475</v>
      </c>
      <c r="E13091" t="s">
        <v>33</v>
      </c>
      <c r="F13091">
        <v>2014</v>
      </c>
      <c r="G13091" t="s">
        <v>480</v>
      </c>
      <c r="H13091">
        <v>18.9745776</v>
      </c>
    </row>
    <row r="13092" spans="1:8">
      <c r="A13092" t="s">
        <v>464</v>
      </c>
      <c r="B13092">
        <v>3260</v>
      </c>
      <c r="C13092" t="s">
        <v>446</v>
      </c>
      <c r="D13092" t="s">
        <v>475</v>
      </c>
      <c r="E13092" t="s">
        <v>27</v>
      </c>
      <c r="F13092">
        <v>2013</v>
      </c>
      <c r="G13092" t="s">
        <v>503</v>
      </c>
      <c r="H13092">
        <v>19.305334800000001</v>
      </c>
    </row>
    <row r="13093" spans="1:8">
      <c r="A13093" t="s">
        <v>464</v>
      </c>
      <c r="B13093">
        <v>3260</v>
      </c>
      <c r="C13093" t="s">
        <v>446</v>
      </c>
      <c r="D13093" t="s">
        <v>475</v>
      </c>
      <c r="E13093" t="s">
        <v>32</v>
      </c>
      <c r="F13093">
        <v>2014</v>
      </c>
      <c r="G13093" t="s">
        <v>503</v>
      </c>
      <c r="H13093">
        <v>42.182009999999998</v>
      </c>
    </row>
    <row r="13094" spans="1:8">
      <c r="A13094" t="s">
        <v>464</v>
      </c>
      <c r="B13094">
        <v>3260</v>
      </c>
      <c r="C13094" t="s">
        <v>446</v>
      </c>
      <c r="D13094" t="s">
        <v>475</v>
      </c>
      <c r="E13094" t="s">
        <v>343</v>
      </c>
      <c r="F13094">
        <v>2012</v>
      </c>
      <c r="G13094" t="s">
        <v>480</v>
      </c>
      <c r="H13094">
        <v>59.674460400000001</v>
      </c>
    </row>
    <row r="13095" spans="1:8">
      <c r="A13095" t="s">
        <v>464</v>
      </c>
      <c r="B13095">
        <v>3260</v>
      </c>
      <c r="C13095" t="s">
        <v>446</v>
      </c>
      <c r="D13095" t="s">
        <v>475</v>
      </c>
      <c r="E13095" t="s">
        <v>13</v>
      </c>
      <c r="F13095">
        <v>2011</v>
      </c>
      <c r="G13095" t="s">
        <v>480</v>
      </c>
      <c r="H13095">
        <v>366.407802</v>
      </c>
    </row>
    <row r="13096" spans="1:8">
      <c r="A13096" t="s">
        <v>464</v>
      </c>
      <c r="B13096">
        <v>3260</v>
      </c>
      <c r="C13096" t="s">
        <v>446</v>
      </c>
      <c r="D13096" t="s">
        <v>475</v>
      </c>
      <c r="E13096" t="s">
        <v>27</v>
      </c>
      <c r="F13096">
        <v>2013</v>
      </c>
      <c r="G13096" t="s">
        <v>480</v>
      </c>
      <c r="H13096">
        <v>19.305334800000001</v>
      </c>
    </row>
    <row r="13097" spans="1:8">
      <c r="A13097" t="s">
        <v>464</v>
      </c>
      <c r="B13097">
        <v>3260</v>
      </c>
      <c r="C13097" t="s">
        <v>446</v>
      </c>
      <c r="D13097" t="s">
        <v>475</v>
      </c>
      <c r="E13097" t="s">
        <v>20</v>
      </c>
      <c r="F13097">
        <v>2012</v>
      </c>
      <c r="G13097" t="s">
        <v>503</v>
      </c>
      <c r="H13097">
        <v>89.547278399999996</v>
      </c>
    </row>
    <row r="13098" spans="1:8">
      <c r="A13098" t="s">
        <v>464</v>
      </c>
      <c r="B13098">
        <v>3282</v>
      </c>
      <c r="C13098" t="s">
        <v>517</v>
      </c>
      <c r="D13098" t="s">
        <v>475</v>
      </c>
      <c r="E13098" t="s">
        <v>37</v>
      </c>
      <c r="F13098">
        <v>2014</v>
      </c>
      <c r="G13098" t="s">
        <v>503</v>
      </c>
      <c r="H13098">
        <v>16.5546072</v>
      </c>
    </row>
    <row r="13099" spans="1:8">
      <c r="A13099" t="s">
        <v>464</v>
      </c>
      <c r="B13099">
        <v>3281</v>
      </c>
      <c r="C13099" t="s">
        <v>518</v>
      </c>
      <c r="D13099" t="s">
        <v>475</v>
      </c>
      <c r="E13099" t="s">
        <v>37</v>
      </c>
      <c r="F13099">
        <v>2013</v>
      </c>
      <c r="G13099" t="s">
        <v>503</v>
      </c>
      <c r="H13099">
        <v>9.6254532000000008</v>
      </c>
    </row>
    <row r="13100" spans="1:8">
      <c r="A13100" t="s">
        <v>429</v>
      </c>
      <c r="B13100">
        <v>5532</v>
      </c>
      <c r="C13100" t="s">
        <v>516</v>
      </c>
      <c r="D13100" t="s">
        <v>475</v>
      </c>
      <c r="E13100" t="s">
        <v>20</v>
      </c>
      <c r="F13100">
        <v>2009</v>
      </c>
      <c r="G13100" t="s">
        <v>483</v>
      </c>
      <c r="H13100">
        <v>3.5545931999999998</v>
      </c>
    </row>
    <row r="13101" spans="1:8">
      <c r="A13101" t="s">
        <v>429</v>
      </c>
      <c r="B13101">
        <v>5532</v>
      </c>
      <c r="C13101" t="s">
        <v>516</v>
      </c>
      <c r="D13101" t="s">
        <v>475</v>
      </c>
      <c r="E13101" t="s">
        <v>23</v>
      </c>
      <c r="F13101">
        <v>2014</v>
      </c>
      <c r="G13101" t="s">
        <v>483</v>
      </c>
      <c r="H13101">
        <v>0.12979080000000001</v>
      </c>
    </row>
    <row r="13102" spans="1:8">
      <c r="A13102" t="s">
        <v>438</v>
      </c>
      <c r="B13102">
        <v>2230</v>
      </c>
      <c r="C13102" t="s">
        <v>443</v>
      </c>
      <c r="D13102" t="s">
        <v>475</v>
      </c>
      <c r="E13102" t="s">
        <v>6</v>
      </c>
      <c r="F13102">
        <v>2014</v>
      </c>
      <c r="G13102" t="s">
        <v>480</v>
      </c>
      <c r="H13102">
        <v>2.0934000000000001E-2</v>
      </c>
    </row>
    <row r="13103" spans="1:8">
      <c r="A13103" t="s">
        <v>464</v>
      </c>
      <c r="B13103">
        <v>2230</v>
      </c>
      <c r="C13103" t="s">
        <v>443</v>
      </c>
      <c r="D13103" t="s">
        <v>475</v>
      </c>
      <c r="E13103" t="s">
        <v>11</v>
      </c>
      <c r="F13103">
        <v>2009</v>
      </c>
      <c r="G13103" t="s">
        <v>480</v>
      </c>
      <c r="H13103">
        <v>2.0934000000000001E-2</v>
      </c>
    </row>
    <row r="13104" spans="1:8">
      <c r="A13104" t="s">
        <v>464</v>
      </c>
      <c r="B13104">
        <v>2310</v>
      </c>
      <c r="C13104" t="s">
        <v>444</v>
      </c>
      <c r="D13104" t="s">
        <v>475</v>
      </c>
      <c r="E13104" t="s">
        <v>14</v>
      </c>
      <c r="F13104">
        <v>2014</v>
      </c>
      <c r="G13104" t="s">
        <v>480</v>
      </c>
      <c r="H13104">
        <v>0.4898556</v>
      </c>
    </row>
    <row r="13105" spans="1:8">
      <c r="A13105" t="s">
        <v>486</v>
      </c>
      <c r="B13105">
        <v>2310</v>
      </c>
      <c r="C13105" t="s">
        <v>444</v>
      </c>
      <c r="D13105" t="s">
        <v>475</v>
      </c>
      <c r="E13105" t="s">
        <v>482</v>
      </c>
      <c r="F13105">
        <v>2014</v>
      </c>
      <c r="G13105" t="s">
        <v>480</v>
      </c>
      <c r="H13105">
        <v>3.7932408</v>
      </c>
    </row>
    <row r="13106" spans="1:8">
      <c r="A13106" t="s">
        <v>464</v>
      </c>
      <c r="B13106">
        <v>3281</v>
      </c>
      <c r="C13106" t="s">
        <v>518</v>
      </c>
      <c r="D13106" t="s">
        <v>475</v>
      </c>
      <c r="E13106" t="s">
        <v>14</v>
      </c>
      <c r="F13106">
        <v>2010</v>
      </c>
      <c r="G13106" t="s">
        <v>480</v>
      </c>
      <c r="H13106">
        <v>8.7922799999999995E-2</v>
      </c>
    </row>
    <row r="13107" spans="1:8">
      <c r="A13107" t="s">
        <v>464</v>
      </c>
      <c r="B13107">
        <v>3282</v>
      </c>
      <c r="C13107" t="s">
        <v>517</v>
      </c>
      <c r="D13107" t="s">
        <v>475</v>
      </c>
      <c r="E13107" t="s">
        <v>5</v>
      </c>
      <c r="F13107">
        <v>2011</v>
      </c>
      <c r="G13107" t="s">
        <v>480</v>
      </c>
      <c r="H13107">
        <v>19.322082000000002</v>
      </c>
    </row>
    <row r="13108" spans="1:8">
      <c r="A13108" t="s">
        <v>464</v>
      </c>
      <c r="B13108">
        <v>3282</v>
      </c>
      <c r="C13108" t="s">
        <v>517</v>
      </c>
      <c r="D13108" t="s">
        <v>475</v>
      </c>
      <c r="E13108" t="s">
        <v>36</v>
      </c>
      <c r="F13108">
        <v>2012</v>
      </c>
      <c r="G13108" t="s">
        <v>480</v>
      </c>
      <c r="H13108">
        <v>2.2692456000000001</v>
      </c>
    </row>
    <row r="13109" spans="1:8">
      <c r="A13109" t="s">
        <v>429</v>
      </c>
      <c r="B13109">
        <v>5532</v>
      </c>
      <c r="C13109" t="s">
        <v>516</v>
      </c>
      <c r="D13109" t="s">
        <v>475</v>
      </c>
      <c r="E13109" t="s">
        <v>28</v>
      </c>
      <c r="F13109">
        <v>2011</v>
      </c>
      <c r="G13109" t="s">
        <v>480</v>
      </c>
      <c r="H13109">
        <v>1.0383264000000001</v>
      </c>
    </row>
    <row r="13110" spans="1:8">
      <c r="A13110" t="s">
        <v>429</v>
      </c>
      <c r="B13110">
        <v>5532</v>
      </c>
      <c r="C13110" t="s">
        <v>516</v>
      </c>
      <c r="D13110" t="s">
        <v>475</v>
      </c>
      <c r="E13110" t="s">
        <v>35</v>
      </c>
      <c r="F13110">
        <v>2013</v>
      </c>
      <c r="G13110" t="s">
        <v>483</v>
      </c>
      <c r="H13110">
        <v>0.439614</v>
      </c>
    </row>
    <row r="13111" spans="1:8">
      <c r="A13111" t="s">
        <v>429</v>
      </c>
      <c r="B13111">
        <v>5532</v>
      </c>
      <c r="C13111" t="s">
        <v>516</v>
      </c>
      <c r="D13111" t="s">
        <v>475</v>
      </c>
      <c r="E13111" t="s">
        <v>36</v>
      </c>
      <c r="F13111">
        <v>2012</v>
      </c>
      <c r="G13111" t="s">
        <v>480</v>
      </c>
      <c r="H13111">
        <v>0.22608719999999999</v>
      </c>
    </row>
    <row r="13112" spans="1:8">
      <c r="A13112" t="s">
        <v>429</v>
      </c>
      <c r="B13112">
        <v>5532</v>
      </c>
      <c r="C13112" t="s">
        <v>516</v>
      </c>
      <c r="D13112" t="s">
        <v>475</v>
      </c>
      <c r="E13112" t="s">
        <v>479</v>
      </c>
      <c r="F13112">
        <v>2014</v>
      </c>
      <c r="G13112" t="s">
        <v>480</v>
      </c>
      <c r="H13112">
        <v>33.620004000000002</v>
      </c>
    </row>
    <row r="13113" spans="1:8">
      <c r="A13113" t="s">
        <v>429</v>
      </c>
      <c r="B13113">
        <v>5532</v>
      </c>
      <c r="C13113" t="s">
        <v>516</v>
      </c>
      <c r="D13113" t="s">
        <v>475</v>
      </c>
      <c r="E13113" t="s">
        <v>479</v>
      </c>
      <c r="F13113">
        <v>2009</v>
      </c>
      <c r="G13113" t="s">
        <v>483</v>
      </c>
      <c r="H13113">
        <v>17.952998399999998</v>
      </c>
    </row>
    <row r="13114" spans="1:8">
      <c r="A13114" t="s">
        <v>464</v>
      </c>
      <c r="B13114">
        <v>3281</v>
      </c>
      <c r="C13114" t="s">
        <v>518</v>
      </c>
      <c r="D13114" t="s">
        <v>475</v>
      </c>
      <c r="E13114" t="s">
        <v>2</v>
      </c>
      <c r="F13114">
        <v>2011</v>
      </c>
      <c r="G13114" t="s">
        <v>503</v>
      </c>
      <c r="H13114">
        <v>0.21352679999999999</v>
      </c>
    </row>
    <row r="13115" spans="1:8">
      <c r="A13115" t="s">
        <v>464</v>
      </c>
      <c r="B13115">
        <v>3282</v>
      </c>
      <c r="C13115" t="s">
        <v>517</v>
      </c>
      <c r="D13115" t="s">
        <v>475</v>
      </c>
      <c r="E13115" t="s">
        <v>30</v>
      </c>
      <c r="F13115">
        <v>2009</v>
      </c>
      <c r="G13115" t="s">
        <v>503</v>
      </c>
      <c r="H13115">
        <v>6.1336620000000002</v>
      </c>
    </row>
    <row r="13116" spans="1:8">
      <c r="A13116" t="s">
        <v>464</v>
      </c>
      <c r="B13116">
        <v>3281</v>
      </c>
      <c r="C13116" t="s">
        <v>518</v>
      </c>
      <c r="D13116" t="s">
        <v>475</v>
      </c>
      <c r="E13116" t="s">
        <v>30</v>
      </c>
      <c r="F13116">
        <v>2012</v>
      </c>
      <c r="G13116" t="s">
        <v>503</v>
      </c>
      <c r="H13116">
        <v>1.3942044</v>
      </c>
    </row>
    <row r="13117" spans="1:8">
      <c r="A13117" t="s">
        <v>486</v>
      </c>
      <c r="B13117">
        <v>2310</v>
      </c>
      <c r="C13117" t="s">
        <v>444</v>
      </c>
      <c r="D13117" t="s">
        <v>475</v>
      </c>
      <c r="E13117" t="s">
        <v>12</v>
      </c>
      <c r="F13117">
        <v>2011</v>
      </c>
      <c r="G13117" t="s">
        <v>480</v>
      </c>
      <c r="H13117">
        <v>1.2518532</v>
      </c>
    </row>
    <row r="13118" spans="1:8">
      <c r="A13118" t="s">
        <v>464</v>
      </c>
      <c r="B13118">
        <v>3281</v>
      </c>
      <c r="C13118" t="s">
        <v>518</v>
      </c>
      <c r="D13118" t="s">
        <v>475</v>
      </c>
      <c r="E13118" t="s">
        <v>29</v>
      </c>
      <c r="F13118">
        <v>2010</v>
      </c>
      <c r="G13118" t="s">
        <v>480</v>
      </c>
      <c r="H13118">
        <v>0.565218</v>
      </c>
    </row>
    <row r="13119" spans="1:8">
      <c r="A13119" t="s">
        <v>464</v>
      </c>
      <c r="B13119">
        <v>3281</v>
      </c>
      <c r="C13119" t="s">
        <v>518</v>
      </c>
      <c r="D13119" t="s">
        <v>475</v>
      </c>
      <c r="E13119" t="s">
        <v>30</v>
      </c>
      <c r="F13119">
        <v>2014</v>
      </c>
      <c r="G13119" t="s">
        <v>480</v>
      </c>
      <c r="H13119">
        <v>1.2225455999999999</v>
      </c>
    </row>
    <row r="13120" spans="1:8">
      <c r="A13120" t="s">
        <v>464</v>
      </c>
      <c r="B13120">
        <v>3282</v>
      </c>
      <c r="C13120" t="s">
        <v>517</v>
      </c>
      <c r="D13120" t="s">
        <v>475</v>
      </c>
      <c r="E13120" t="s">
        <v>3</v>
      </c>
      <c r="F13120">
        <v>2012</v>
      </c>
      <c r="G13120" t="s">
        <v>480</v>
      </c>
      <c r="H13120">
        <v>4.7227104000000004</v>
      </c>
    </row>
    <row r="13121" spans="1:8">
      <c r="A13121" t="s">
        <v>464</v>
      </c>
      <c r="B13121">
        <v>2230</v>
      </c>
      <c r="C13121" t="s">
        <v>443</v>
      </c>
      <c r="D13121" t="s">
        <v>475</v>
      </c>
      <c r="E13121" t="s">
        <v>33</v>
      </c>
      <c r="F13121">
        <v>2012</v>
      </c>
      <c r="G13121" t="s">
        <v>490</v>
      </c>
      <c r="H13121">
        <v>0.36006480000000002</v>
      </c>
    </row>
    <row r="13122" spans="1:8">
      <c r="A13122" t="s">
        <v>464</v>
      </c>
      <c r="B13122">
        <v>3281</v>
      </c>
      <c r="C13122" t="s">
        <v>518</v>
      </c>
      <c r="D13122" t="s">
        <v>475</v>
      </c>
      <c r="E13122" t="s">
        <v>33</v>
      </c>
      <c r="F13122">
        <v>2014</v>
      </c>
      <c r="G13122" t="s">
        <v>503</v>
      </c>
      <c r="H13122">
        <v>0.36006480000000002</v>
      </c>
    </row>
    <row r="13123" spans="1:8">
      <c r="A13123" t="s">
        <v>429</v>
      </c>
      <c r="B13123">
        <v>5532</v>
      </c>
      <c r="C13123" t="s">
        <v>516</v>
      </c>
      <c r="D13123" t="s">
        <v>475</v>
      </c>
      <c r="E13123" t="s">
        <v>31</v>
      </c>
      <c r="F13123">
        <v>2014</v>
      </c>
      <c r="G13123" t="s">
        <v>483</v>
      </c>
      <c r="H13123">
        <v>3.2196492000000001</v>
      </c>
    </row>
    <row r="13124" spans="1:8">
      <c r="A13124" t="s">
        <v>464</v>
      </c>
      <c r="B13124">
        <v>2310</v>
      </c>
      <c r="C13124" t="s">
        <v>444</v>
      </c>
      <c r="D13124" t="s">
        <v>475</v>
      </c>
      <c r="E13124" t="s">
        <v>34</v>
      </c>
      <c r="F13124">
        <v>2013</v>
      </c>
      <c r="G13124" t="s">
        <v>480</v>
      </c>
      <c r="H13124">
        <v>1.8631260000000001</v>
      </c>
    </row>
    <row r="13125" spans="1:8">
      <c r="A13125" t="s">
        <v>464</v>
      </c>
      <c r="B13125">
        <v>3282</v>
      </c>
      <c r="C13125" t="s">
        <v>517</v>
      </c>
      <c r="D13125" t="s">
        <v>475</v>
      </c>
      <c r="E13125" t="s">
        <v>8</v>
      </c>
      <c r="F13125">
        <v>2010</v>
      </c>
      <c r="G13125" t="s">
        <v>480</v>
      </c>
      <c r="H13125">
        <v>0.40193279999999998</v>
      </c>
    </row>
    <row r="13126" spans="1:8">
      <c r="A13126" t="s">
        <v>429</v>
      </c>
      <c r="B13126">
        <v>2310</v>
      </c>
      <c r="C13126" t="s">
        <v>444</v>
      </c>
      <c r="D13126" t="s">
        <v>475</v>
      </c>
      <c r="E13126" t="s">
        <v>482</v>
      </c>
      <c r="F13126">
        <v>2011</v>
      </c>
      <c r="G13126" t="s">
        <v>490</v>
      </c>
      <c r="H13126">
        <v>5.1413903999999997</v>
      </c>
    </row>
    <row r="13127" spans="1:8">
      <c r="A13127" t="s">
        <v>464</v>
      </c>
      <c r="B13127">
        <v>3282</v>
      </c>
      <c r="C13127" t="s">
        <v>517</v>
      </c>
      <c r="D13127" t="s">
        <v>475</v>
      </c>
      <c r="E13127" t="s">
        <v>13</v>
      </c>
      <c r="F13127">
        <v>2009</v>
      </c>
      <c r="G13127" t="s">
        <v>503</v>
      </c>
      <c r="H13127">
        <v>5.8363991999999998</v>
      </c>
    </row>
    <row r="13128" spans="1:8">
      <c r="A13128" t="s">
        <v>429</v>
      </c>
      <c r="B13128">
        <v>5532</v>
      </c>
      <c r="C13128" t="s">
        <v>516</v>
      </c>
      <c r="D13128" t="s">
        <v>475</v>
      </c>
      <c r="E13128" t="s">
        <v>16</v>
      </c>
      <c r="F13128">
        <v>2013</v>
      </c>
      <c r="G13128" t="s">
        <v>483</v>
      </c>
      <c r="H13128">
        <v>0.33913080000000001</v>
      </c>
    </row>
    <row r="13129" spans="1:8">
      <c r="A13129" t="s">
        <v>464</v>
      </c>
      <c r="B13129">
        <v>2310</v>
      </c>
      <c r="C13129" t="s">
        <v>444</v>
      </c>
      <c r="D13129" t="s">
        <v>475</v>
      </c>
      <c r="E13129" t="s">
        <v>26</v>
      </c>
      <c r="F13129">
        <v>2009</v>
      </c>
      <c r="G13129" t="s">
        <v>480</v>
      </c>
      <c r="H13129">
        <v>4.60548E-2</v>
      </c>
    </row>
    <row r="13130" spans="1:8">
      <c r="A13130" t="s">
        <v>486</v>
      </c>
      <c r="B13130">
        <v>2310</v>
      </c>
      <c r="C13130" t="s">
        <v>444</v>
      </c>
      <c r="D13130" t="s">
        <v>475</v>
      </c>
      <c r="E13130" t="s">
        <v>18</v>
      </c>
      <c r="F13130">
        <v>2010</v>
      </c>
      <c r="G13130" t="s">
        <v>480</v>
      </c>
      <c r="H13130">
        <v>4.7938859999999996</v>
      </c>
    </row>
    <row r="13131" spans="1:8">
      <c r="A13131" t="s">
        <v>496</v>
      </c>
      <c r="B13131">
        <v>2310</v>
      </c>
      <c r="C13131" t="s">
        <v>444</v>
      </c>
      <c r="D13131" t="s">
        <v>475</v>
      </c>
      <c r="E13131" t="s">
        <v>18</v>
      </c>
      <c r="F13131">
        <v>2013</v>
      </c>
      <c r="G13131" t="s">
        <v>480</v>
      </c>
      <c r="H13131">
        <v>0.6154596</v>
      </c>
    </row>
    <row r="13132" spans="1:8">
      <c r="A13132" t="s">
        <v>464</v>
      </c>
      <c r="B13132">
        <v>3282</v>
      </c>
      <c r="C13132" t="s">
        <v>517</v>
      </c>
      <c r="D13132" t="s">
        <v>475</v>
      </c>
      <c r="E13132" t="s">
        <v>27</v>
      </c>
      <c r="F13132">
        <v>2013</v>
      </c>
      <c r="G13132" t="s">
        <v>480</v>
      </c>
      <c r="H13132">
        <v>0.16747200000000001</v>
      </c>
    </row>
    <row r="13133" spans="1:8">
      <c r="A13133" t="s">
        <v>429</v>
      </c>
      <c r="B13133">
        <v>5532</v>
      </c>
      <c r="C13133" t="s">
        <v>516</v>
      </c>
      <c r="D13133" t="s">
        <v>475</v>
      </c>
      <c r="E13133" t="s">
        <v>3</v>
      </c>
      <c r="F13133">
        <v>2011</v>
      </c>
      <c r="G13133" t="s">
        <v>480</v>
      </c>
      <c r="H13133">
        <v>7.0463844</v>
      </c>
    </row>
    <row r="13134" spans="1:8">
      <c r="A13134" t="s">
        <v>429</v>
      </c>
      <c r="B13134">
        <v>5532</v>
      </c>
      <c r="C13134" t="s">
        <v>516</v>
      </c>
      <c r="D13134" t="s">
        <v>475</v>
      </c>
      <c r="E13134" t="s">
        <v>16</v>
      </c>
      <c r="F13134">
        <v>2010</v>
      </c>
      <c r="G13134" t="s">
        <v>480</v>
      </c>
      <c r="H13134">
        <v>0.21771360000000001</v>
      </c>
    </row>
    <row r="13135" spans="1:8">
      <c r="A13135" t="s">
        <v>464</v>
      </c>
      <c r="B13135">
        <v>2230</v>
      </c>
      <c r="C13135" t="s">
        <v>443</v>
      </c>
      <c r="D13135" t="s">
        <v>475</v>
      </c>
      <c r="E13135" t="s">
        <v>17</v>
      </c>
      <c r="F13135">
        <v>2009</v>
      </c>
      <c r="G13135" t="s">
        <v>490</v>
      </c>
      <c r="H13135">
        <v>0.33913080000000001</v>
      </c>
    </row>
    <row r="13136" spans="1:8">
      <c r="A13136" t="s">
        <v>464</v>
      </c>
      <c r="B13136">
        <v>2230</v>
      </c>
      <c r="C13136" t="s">
        <v>443</v>
      </c>
      <c r="D13136" t="s">
        <v>475</v>
      </c>
      <c r="E13136" t="s">
        <v>28</v>
      </c>
      <c r="F13136">
        <v>2012</v>
      </c>
      <c r="G13136" t="s">
        <v>490</v>
      </c>
      <c r="H13136">
        <v>1.5407424000000001</v>
      </c>
    </row>
    <row r="13137" spans="1:8">
      <c r="A13137" t="s">
        <v>464</v>
      </c>
      <c r="B13137">
        <v>2230</v>
      </c>
      <c r="C13137" t="s">
        <v>443</v>
      </c>
      <c r="D13137" t="s">
        <v>475</v>
      </c>
      <c r="E13137" t="s">
        <v>36</v>
      </c>
      <c r="F13137">
        <v>2011</v>
      </c>
      <c r="G13137" t="s">
        <v>490</v>
      </c>
      <c r="H13137">
        <v>0.18003240000000001</v>
      </c>
    </row>
    <row r="13138" spans="1:8">
      <c r="A13138" t="s">
        <v>438</v>
      </c>
      <c r="B13138">
        <v>2230</v>
      </c>
      <c r="C13138" t="s">
        <v>443</v>
      </c>
      <c r="D13138" t="s">
        <v>475</v>
      </c>
      <c r="E13138" t="s">
        <v>10</v>
      </c>
      <c r="F13138">
        <v>2012</v>
      </c>
      <c r="G13138" t="s">
        <v>490</v>
      </c>
      <c r="H13138">
        <v>0.10048319999999999</v>
      </c>
    </row>
    <row r="13139" spans="1:8">
      <c r="A13139" t="s">
        <v>429</v>
      </c>
      <c r="B13139">
        <v>2310</v>
      </c>
      <c r="C13139" t="s">
        <v>444</v>
      </c>
      <c r="D13139" t="s">
        <v>475</v>
      </c>
      <c r="E13139" t="s">
        <v>34</v>
      </c>
      <c r="F13139">
        <v>2013</v>
      </c>
      <c r="G13139" t="s">
        <v>490</v>
      </c>
      <c r="H13139">
        <v>7.8000084000000003</v>
      </c>
    </row>
    <row r="13140" spans="1:8">
      <c r="A13140" t="s">
        <v>496</v>
      </c>
      <c r="B13140">
        <v>2310</v>
      </c>
      <c r="C13140" t="s">
        <v>444</v>
      </c>
      <c r="D13140" t="s">
        <v>475</v>
      </c>
      <c r="E13140" t="s">
        <v>22</v>
      </c>
      <c r="F13140">
        <v>2014</v>
      </c>
      <c r="G13140" t="s">
        <v>490</v>
      </c>
      <c r="H13140">
        <v>1.2560399999999999E-2</v>
      </c>
    </row>
    <row r="13141" spans="1:8">
      <c r="A13141" t="s">
        <v>496</v>
      </c>
      <c r="B13141">
        <v>2310</v>
      </c>
      <c r="C13141" t="s">
        <v>444</v>
      </c>
      <c r="D13141" t="s">
        <v>475</v>
      </c>
      <c r="E13141" t="s">
        <v>482</v>
      </c>
      <c r="F13141">
        <v>2014</v>
      </c>
      <c r="G13141" t="s">
        <v>490</v>
      </c>
      <c r="H13141">
        <v>0.21352679999999999</v>
      </c>
    </row>
    <row r="13142" spans="1:8">
      <c r="A13142" t="s">
        <v>464</v>
      </c>
      <c r="B13142">
        <v>3282</v>
      </c>
      <c r="C13142" t="s">
        <v>517</v>
      </c>
      <c r="D13142" t="s">
        <v>475</v>
      </c>
      <c r="E13142" t="s">
        <v>19</v>
      </c>
      <c r="F13142">
        <v>2014</v>
      </c>
      <c r="G13142" t="s">
        <v>503</v>
      </c>
      <c r="H13142">
        <v>0.16747200000000001</v>
      </c>
    </row>
    <row r="13143" spans="1:8">
      <c r="A13143" t="s">
        <v>464</v>
      </c>
      <c r="B13143">
        <v>3282</v>
      </c>
      <c r="C13143" t="s">
        <v>517</v>
      </c>
      <c r="D13143" t="s">
        <v>475</v>
      </c>
      <c r="E13143" t="s">
        <v>20</v>
      </c>
      <c r="F13143">
        <v>2010</v>
      </c>
      <c r="G13143" t="s">
        <v>503</v>
      </c>
      <c r="H13143">
        <v>9.8264195999999995</v>
      </c>
    </row>
    <row r="13144" spans="1:8">
      <c r="A13144" t="s">
        <v>464</v>
      </c>
      <c r="B13144">
        <v>3282</v>
      </c>
      <c r="C13144" t="s">
        <v>517</v>
      </c>
      <c r="D13144" t="s">
        <v>475</v>
      </c>
      <c r="E13144" t="s">
        <v>17</v>
      </c>
      <c r="F13144">
        <v>2010</v>
      </c>
      <c r="G13144" t="s">
        <v>503</v>
      </c>
      <c r="H13144">
        <v>1.3942044</v>
      </c>
    </row>
    <row r="13145" spans="1:8">
      <c r="A13145" t="s">
        <v>464</v>
      </c>
      <c r="B13145">
        <v>3282</v>
      </c>
      <c r="C13145" t="s">
        <v>517</v>
      </c>
      <c r="D13145" t="s">
        <v>475</v>
      </c>
      <c r="E13145" t="s">
        <v>352</v>
      </c>
      <c r="F13145">
        <v>2012</v>
      </c>
      <c r="G13145" t="s">
        <v>503</v>
      </c>
      <c r="H13145">
        <v>0.33494400000000002</v>
      </c>
    </row>
    <row r="13146" spans="1:8">
      <c r="A13146" t="s">
        <v>464</v>
      </c>
      <c r="B13146">
        <v>3282</v>
      </c>
      <c r="C13146" t="s">
        <v>517</v>
      </c>
      <c r="D13146" t="s">
        <v>475</v>
      </c>
      <c r="E13146" t="s">
        <v>22</v>
      </c>
      <c r="F13146">
        <v>2011</v>
      </c>
      <c r="G13146" t="s">
        <v>503</v>
      </c>
      <c r="H13146">
        <v>2.1855096000000001</v>
      </c>
    </row>
    <row r="13147" spans="1:8">
      <c r="A13147" t="s">
        <v>464</v>
      </c>
      <c r="B13147">
        <v>3282</v>
      </c>
      <c r="C13147" t="s">
        <v>517</v>
      </c>
      <c r="D13147" t="s">
        <v>475</v>
      </c>
      <c r="E13147" t="s">
        <v>29</v>
      </c>
      <c r="F13147">
        <v>2009</v>
      </c>
      <c r="G13147" t="s">
        <v>503</v>
      </c>
      <c r="H13147">
        <v>2.1436416</v>
      </c>
    </row>
    <row r="13148" spans="1:8">
      <c r="A13148" t="s">
        <v>464</v>
      </c>
      <c r="B13148">
        <v>3281</v>
      </c>
      <c r="C13148" t="s">
        <v>518</v>
      </c>
      <c r="D13148" t="s">
        <v>475</v>
      </c>
      <c r="E13148" t="s">
        <v>19</v>
      </c>
      <c r="F13148">
        <v>2014</v>
      </c>
      <c r="G13148" t="s">
        <v>503</v>
      </c>
      <c r="H13148">
        <v>4.1868000000000002E-2</v>
      </c>
    </row>
    <row r="13149" spans="1:8">
      <c r="A13149" t="s">
        <v>464</v>
      </c>
      <c r="B13149">
        <v>3281</v>
      </c>
      <c r="C13149" t="s">
        <v>518</v>
      </c>
      <c r="D13149" t="s">
        <v>475</v>
      </c>
      <c r="E13149" t="s">
        <v>15</v>
      </c>
      <c r="F13149">
        <v>2014</v>
      </c>
      <c r="G13149" t="s">
        <v>503</v>
      </c>
      <c r="H13149">
        <v>3.0940452000000001</v>
      </c>
    </row>
    <row r="13150" spans="1:8">
      <c r="A13150" t="s">
        <v>429</v>
      </c>
      <c r="B13150">
        <v>5532</v>
      </c>
      <c r="C13150" t="s">
        <v>516</v>
      </c>
      <c r="D13150" t="s">
        <v>475</v>
      </c>
      <c r="E13150" t="s">
        <v>34</v>
      </c>
      <c r="F13150">
        <v>2011</v>
      </c>
      <c r="G13150" t="s">
        <v>483</v>
      </c>
      <c r="H13150">
        <v>0.46054800000000001</v>
      </c>
    </row>
    <row r="13151" spans="1:8">
      <c r="A13151" t="s">
        <v>464</v>
      </c>
      <c r="B13151">
        <v>2230</v>
      </c>
      <c r="C13151" t="s">
        <v>443</v>
      </c>
      <c r="D13151" t="s">
        <v>475</v>
      </c>
      <c r="E13151" t="s">
        <v>10</v>
      </c>
      <c r="F13151">
        <v>2014</v>
      </c>
      <c r="G13151" t="s">
        <v>480</v>
      </c>
      <c r="H13151">
        <v>1.5616764000000001</v>
      </c>
    </row>
    <row r="13152" spans="1:8">
      <c r="A13152" t="s">
        <v>464</v>
      </c>
      <c r="B13152">
        <v>2230</v>
      </c>
      <c r="C13152" t="s">
        <v>443</v>
      </c>
      <c r="D13152" t="s">
        <v>475</v>
      </c>
      <c r="E13152" t="s">
        <v>9</v>
      </c>
      <c r="F13152">
        <v>2011</v>
      </c>
      <c r="G13152" t="s">
        <v>480</v>
      </c>
      <c r="H13152">
        <v>3.2405832000000001</v>
      </c>
    </row>
    <row r="13153" spans="1:8">
      <c r="A13153" t="s">
        <v>464</v>
      </c>
      <c r="B13153">
        <v>2230</v>
      </c>
      <c r="C13153" t="s">
        <v>443</v>
      </c>
      <c r="D13153" t="s">
        <v>475</v>
      </c>
      <c r="E13153" t="s">
        <v>18</v>
      </c>
      <c r="F13153">
        <v>2014</v>
      </c>
      <c r="G13153" t="s">
        <v>480</v>
      </c>
      <c r="H13153">
        <v>0.56103119999999995</v>
      </c>
    </row>
    <row r="13154" spans="1:8">
      <c r="A13154" t="s">
        <v>496</v>
      </c>
      <c r="B13154">
        <v>2230</v>
      </c>
      <c r="C13154" t="s">
        <v>443</v>
      </c>
      <c r="D13154" t="s">
        <v>475</v>
      </c>
      <c r="E13154" t="s">
        <v>10</v>
      </c>
      <c r="F13154">
        <v>2011</v>
      </c>
      <c r="G13154" t="s">
        <v>480</v>
      </c>
      <c r="H13154">
        <v>5.8615199999999999E-2</v>
      </c>
    </row>
    <row r="13155" spans="1:8">
      <c r="A13155" t="s">
        <v>429</v>
      </c>
      <c r="B13155">
        <v>2310</v>
      </c>
      <c r="C13155" t="s">
        <v>444</v>
      </c>
      <c r="D13155" t="s">
        <v>475</v>
      </c>
      <c r="E13155" t="s">
        <v>18</v>
      </c>
      <c r="F13155">
        <v>2014</v>
      </c>
      <c r="G13155" t="s">
        <v>480</v>
      </c>
      <c r="H13155">
        <v>40.662201600000003</v>
      </c>
    </row>
    <row r="13156" spans="1:8">
      <c r="A13156" t="s">
        <v>429</v>
      </c>
      <c r="B13156">
        <v>2310</v>
      </c>
      <c r="C13156" t="s">
        <v>444</v>
      </c>
      <c r="D13156" t="s">
        <v>475</v>
      </c>
      <c r="E13156" t="s">
        <v>32</v>
      </c>
      <c r="F13156">
        <v>2012</v>
      </c>
      <c r="G13156" t="s">
        <v>480</v>
      </c>
      <c r="H13156">
        <v>1.67472E-2</v>
      </c>
    </row>
    <row r="13157" spans="1:8">
      <c r="A13157" t="s">
        <v>486</v>
      </c>
      <c r="B13157">
        <v>2310</v>
      </c>
      <c r="C13157" t="s">
        <v>444</v>
      </c>
      <c r="D13157" t="s">
        <v>475</v>
      </c>
      <c r="E13157" t="s">
        <v>14</v>
      </c>
      <c r="F13157">
        <v>2009</v>
      </c>
      <c r="G13157" t="s">
        <v>480</v>
      </c>
      <c r="H13157">
        <v>0.5149764</v>
      </c>
    </row>
    <row r="13158" spans="1:8">
      <c r="A13158" t="s">
        <v>464</v>
      </c>
      <c r="B13158">
        <v>3281</v>
      </c>
      <c r="C13158" t="s">
        <v>518</v>
      </c>
      <c r="D13158" t="s">
        <v>475</v>
      </c>
      <c r="E13158" t="s">
        <v>10</v>
      </c>
      <c r="F13158">
        <v>2009</v>
      </c>
      <c r="G13158" t="s">
        <v>480</v>
      </c>
      <c r="H13158">
        <v>4.0611959999999998</v>
      </c>
    </row>
    <row r="13159" spans="1:8">
      <c r="A13159" t="s">
        <v>464</v>
      </c>
      <c r="B13159">
        <v>3281</v>
      </c>
      <c r="C13159" t="s">
        <v>518</v>
      </c>
      <c r="D13159" t="s">
        <v>475</v>
      </c>
      <c r="E13159" t="s">
        <v>9</v>
      </c>
      <c r="F13159">
        <v>2014</v>
      </c>
      <c r="G13159" t="s">
        <v>480</v>
      </c>
      <c r="H13159">
        <v>0.80386559999999996</v>
      </c>
    </row>
    <row r="13160" spans="1:8">
      <c r="A13160" t="s">
        <v>464</v>
      </c>
      <c r="B13160">
        <v>3281</v>
      </c>
      <c r="C13160" t="s">
        <v>518</v>
      </c>
      <c r="D13160" t="s">
        <v>475</v>
      </c>
      <c r="E13160" t="s">
        <v>16</v>
      </c>
      <c r="F13160">
        <v>2010</v>
      </c>
      <c r="G13160" t="s">
        <v>480</v>
      </c>
      <c r="H13160">
        <v>0.10048319999999999</v>
      </c>
    </row>
    <row r="13161" spans="1:8">
      <c r="A13161" t="s">
        <v>464</v>
      </c>
      <c r="B13161">
        <v>3282</v>
      </c>
      <c r="C13161" t="s">
        <v>517</v>
      </c>
      <c r="D13161" t="s">
        <v>475</v>
      </c>
      <c r="E13161" t="s">
        <v>20</v>
      </c>
      <c r="F13161">
        <v>2012</v>
      </c>
      <c r="G13161" t="s">
        <v>480</v>
      </c>
      <c r="H13161">
        <v>13.607100000000001</v>
      </c>
    </row>
    <row r="13162" spans="1:8">
      <c r="A13162" t="s">
        <v>464</v>
      </c>
      <c r="B13162">
        <v>3282</v>
      </c>
      <c r="C13162" t="s">
        <v>517</v>
      </c>
      <c r="D13162" t="s">
        <v>475</v>
      </c>
      <c r="E13162" t="s">
        <v>19</v>
      </c>
      <c r="F13162">
        <v>2009</v>
      </c>
      <c r="G13162" t="s">
        <v>480</v>
      </c>
      <c r="H13162">
        <v>0.20934</v>
      </c>
    </row>
    <row r="13163" spans="1:8">
      <c r="A13163" t="s">
        <v>464</v>
      </c>
      <c r="B13163">
        <v>3282</v>
      </c>
      <c r="C13163" t="s">
        <v>517</v>
      </c>
      <c r="D13163" t="s">
        <v>475</v>
      </c>
      <c r="E13163" t="s">
        <v>352</v>
      </c>
      <c r="F13163">
        <v>2014</v>
      </c>
      <c r="G13163" t="s">
        <v>480</v>
      </c>
      <c r="H13163">
        <v>0.37681199999999998</v>
      </c>
    </row>
    <row r="13164" spans="1:8">
      <c r="A13164" t="s">
        <v>464</v>
      </c>
      <c r="B13164">
        <v>3282</v>
      </c>
      <c r="C13164" t="s">
        <v>517</v>
      </c>
      <c r="D13164" t="s">
        <v>475</v>
      </c>
      <c r="E13164" t="s">
        <v>28</v>
      </c>
      <c r="F13164">
        <v>2011</v>
      </c>
      <c r="G13164" t="s">
        <v>480</v>
      </c>
      <c r="H13164">
        <v>41.771703600000002</v>
      </c>
    </row>
    <row r="13165" spans="1:8">
      <c r="A13165" t="s">
        <v>464</v>
      </c>
      <c r="B13165">
        <v>3282</v>
      </c>
      <c r="C13165" t="s">
        <v>517</v>
      </c>
      <c r="D13165" t="s">
        <v>475</v>
      </c>
      <c r="E13165" t="s">
        <v>479</v>
      </c>
      <c r="F13165">
        <v>2014</v>
      </c>
      <c r="G13165" t="s">
        <v>480</v>
      </c>
      <c r="H13165">
        <v>29.299226399999998</v>
      </c>
    </row>
    <row r="13166" spans="1:8">
      <c r="A13166" t="s">
        <v>464</v>
      </c>
      <c r="B13166">
        <v>3220</v>
      </c>
      <c r="C13166" t="s">
        <v>459</v>
      </c>
      <c r="D13166" t="s">
        <v>475</v>
      </c>
      <c r="E13166" t="s">
        <v>23</v>
      </c>
      <c r="F13166">
        <v>2012</v>
      </c>
      <c r="G13166" t="s">
        <v>480</v>
      </c>
      <c r="H13166">
        <v>0.55265759999999997</v>
      </c>
    </row>
    <row r="13167" spans="1:8">
      <c r="A13167" t="s">
        <v>464</v>
      </c>
      <c r="B13167">
        <v>3220</v>
      </c>
      <c r="C13167" t="s">
        <v>459</v>
      </c>
      <c r="D13167" t="s">
        <v>475</v>
      </c>
      <c r="E13167" t="s">
        <v>36</v>
      </c>
      <c r="F13167">
        <v>2013</v>
      </c>
      <c r="G13167" t="s">
        <v>480</v>
      </c>
      <c r="H13167">
        <v>2.344608</v>
      </c>
    </row>
    <row r="13168" spans="1:8">
      <c r="A13168" t="s">
        <v>456</v>
      </c>
      <c r="B13168">
        <v>3220</v>
      </c>
      <c r="C13168" t="s">
        <v>459</v>
      </c>
      <c r="D13168" t="s">
        <v>475</v>
      </c>
      <c r="E13168" t="s">
        <v>482</v>
      </c>
      <c r="F13168">
        <v>2012</v>
      </c>
      <c r="G13168" t="s">
        <v>480</v>
      </c>
      <c r="H13168">
        <v>4.60548E-2</v>
      </c>
    </row>
    <row r="13169" spans="1:8">
      <c r="A13169" t="s">
        <v>456</v>
      </c>
      <c r="B13169">
        <v>3220</v>
      </c>
      <c r="C13169" t="s">
        <v>459</v>
      </c>
      <c r="D13169" t="s">
        <v>475</v>
      </c>
      <c r="E13169" t="s">
        <v>31</v>
      </c>
      <c r="F13169">
        <v>2011</v>
      </c>
      <c r="G13169" t="s">
        <v>480</v>
      </c>
      <c r="H13169">
        <v>9.21096E-2</v>
      </c>
    </row>
    <row r="13170" spans="1:8">
      <c r="A13170" t="s">
        <v>464</v>
      </c>
      <c r="B13170">
        <v>5544</v>
      </c>
      <c r="C13170" t="s">
        <v>543</v>
      </c>
      <c r="D13170" t="s">
        <v>475</v>
      </c>
      <c r="E13170" t="s">
        <v>16</v>
      </c>
      <c r="F13170">
        <v>2011</v>
      </c>
      <c r="G13170" t="s">
        <v>480</v>
      </c>
      <c r="H13170">
        <v>8.3736000000000005E-2</v>
      </c>
    </row>
    <row r="13171" spans="1:8">
      <c r="A13171" t="s">
        <v>464</v>
      </c>
      <c r="B13171">
        <v>5544</v>
      </c>
      <c r="C13171" t="s">
        <v>543</v>
      </c>
      <c r="D13171" t="s">
        <v>475</v>
      </c>
      <c r="E13171" t="s">
        <v>24</v>
      </c>
      <c r="F13171">
        <v>2009</v>
      </c>
      <c r="G13171" t="s">
        <v>480</v>
      </c>
      <c r="H13171">
        <v>2.93076E-2</v>
      </c>
    </row>
    <row r="13172" spans="1:8">
      <c r="A13172" t="s">
        <v>464</v>
      </c>
      <c r="B13172">
        <v>3220</v>
      </c>
      <c r="C13172" t="s">
        <v>459</v>
      </c>
      <c r="D13172" t="s">
        <v>475</v>
      </c>
      <c r="E13172" t="s">
        <v>34</v>
      </c>
      <c r="F13172">
        <v>2012</v>
      </c>
      <c r="G13172" t="s">
        <v>503</v>
      </c>
      <c r="H13172">
        <v>37.672826399999998</v>
      </c>
    </row>
    <row r="13173" spans="1:8">
      <c r="A13173" t="s">
        <v>464</v>
      </c>
      <c r="B13173">
        <v>3220</v>
      </c>
      <c r="C13173" t="s">
        <v>459</v>
      </c>
      <c r="D13173" t="s">
        <v>475</v>
      </c>
      <c r="E13173" t="s">
        <v>35</v>
      </c>
      <c r="F13173">
        <v>2011</v>
      </c>
      <c r="G13173" t="s">
        <v>503</v>
      </c>
      <c r="H13173">
        <v>4.1449319999999998</v>
      </c>
    </row>
    <row r="13174" spans="1:8">
      <c r="A13174" t="s">
        <v>464</v>
      </c>
      <c r="B13174">
        <v>3220</v>
      </c>
      <c r="C13174" t="s">
        <v>459</v>
      </c>
      <c r="D13174" t="s">
        <v>475</v>
      </c>
      <c r="E13174" t="s">
        <v>482</v>
      </c>
      <c r="F13174">
        <v>2012</v>
      </c>
      <c r="G13174" t="s">
        <v>503</v>
      </c>
      <c r="H13174">
        <v>14.122076399999999</v>
      </c>
    </row>
    <row r="13175" spans="1:8">
      <c r="A13175" t="s">
        <v>464</v>
      </c>
      <c r="B13175">
        <v>5544</v>
      </c>
      <c r="C13175" t="s">
        <v>543</v>
      </c>
      <c r="D13175" t="s">
        <v>475</v>
      </c>
      <c r="E13175" t="s">
        <v>5</v>
      </c>
      <c r="F13175">
        <v>2010</v>
      </c>
      <c r="G13175" t="s">
        <v>483</v>
      </c>
      <c r="H13175">
        <v>0.26376840000000001</v>
      </c>
    </row>
    <row r="13176" spans="1:8">
      <c r="A13176" t="s">
        <v>464</v>
      </c>
      <c r="B13176">
        <v>3220</v>
      </c>
      <c r="C13176" t="s">
        <v>459</v>
      </c>
      <c r="D13176" t="s">
        <v>475</v>
      </c>
      <c r="E13176" t="s">
        <v>11</v>
      </c>
      <c r="F13176">
        <v>2011</v>
      </c>
      <c r="G13176" t="s">
        <v>480</v>
      </c>
      <c r="H13176">
        <v>0.3684384</v>
      </c>
    </row>
    <row r="13177" spans="1:8">
      <c r="A13177" t="s">
        <v>464</v>
      </c>
      <c r="B13177">
        <v>3220</v>
      </c>
      <c r="C13177" t="s">
        <v>459</v>
      </c>
      <c r="D13177" t="s">
        <v>475</v>
      </c>
      <c r="E13177" t="s">
        <v>30</v>
      </c>
      <c r="F13177">
        <v>2012</v>
      </c>
      <c r="G13177" t="s">
        <v>503</v>
      </c>
      <c r="H13177">
        <v>89.471915999999993</v>
      </c>
    </row>
    <row r="13178" spans="1:8">
      <c r="A13178" t="s">
        <v>464</v>
      </c>
      <c r="B13178">
        <v>3220</v>
      </c>
      <c r="C13178" t="s">
        <v>459</v>
      </c>
      <c r="D13178" t="s">
        <v>475</v>
      </c>
      <c r="E13178" t="s">
        <v>29</v>
      </c>
      <c r="F13178">
        <v>2014</v>
      </c>
      <c r="G13178" t="s">
        <v>480</v>
      </c>
      <c r="H13178">
        <v>7.6995252000000001</v>
      </c>
    </row>
    <row r="13179" spans="1:8">
      <c r="A13179" t="s">
        <v>464</v>
      </c>
      <c r="B13179">
        <v>5544</v>
      </c>
      <c r="C13179" t="s">
        <v>543</v>
      </c>
      <c r="D13179" t="s">
        <v>475</v>
      </c>
      <c r="E13179" t="s">
        <v>3</v>
      </c>
      <c r="F13179">
        <v>2009</v>
      </c>
      <c r="G13179" t="s">
        <v>480</v>
      </c>
      <c r="H13179">
        <v>0.43542720000000001</v>
      </c>
    </row>
    <row r="13180" spans="1:8">
      <c r="A13180" t="s">
        <v>464</v>
      </c>
      <c r="B13180">
        <v>3220</v>
      </c>
      <c r="C13180" t="s">
        <v>459</v>
      </c>
      <c r="D13180" t="s">
        <v>475</v>
      </c>
      <c r="E13180" t="s">
        <v>8</v>
      </c>
      <c r="F13180">
        <v>2013</v>
      </c>
      <c r="G13180" t="s">
        <v>503</v>
      </c>
      <c r="H13180">
        <v>2.365542</v>
      </c>
    </row>
    <row r="13181" spans="1:8">
      <c r="A13181" t="s">
        <v>464</v>
      </c>
      <c r="B13181">
        <v>3220</v>
      </c>
      <c r="C13181" t="s">
        <v>459</v>
      </c>
      <c r="D13181" t="s">
        <v>475</v>
      </c>
      <c r="E13181" t="s">
        <v>32</v>
      </c>
      <c r="F13181">
        <v>2013</v>
      </c>
      <c r="G13181" t="s">
        <v>503</v>
      </c>
      <c r="H13181">
        <v>5.3925983999999998</v>
      </c>
    </row>
    <row r="13182" spans="1:8">
      <c r="A13182" t="s">
        <v>464</v>
      </c>
      <c r="B13182">
        <v>5544</v>
      </c>
      <c r="C13182" t="s">
        <v>543</v>
      </c>
      <c r="D13182" t="s">
        <v>475</v>
      </c>
      <c r="E13182" t="s">
        <v>8</v>
      </c>
      <c r="F13182">
        <v>2011</v>
      </c>
      <c r="G13182" t="s">
        <v>483</v>
      </c>
      <c r="H13182">
        <v>0.33913080000000001</v>
      </c>
    </row>
    <row r="13183" spans="1:8">
      <c r="A13183" t="s">
        <v>464</v>
      </c>
      <c r="B13183">
        <v>5544</v>
      </c>
      <c r="C13183" t="s">
        <v>543</v>
      </c>
      <c r="D13183" t="s">
        <v>475</v>
      </c>
      <c r="E13183" t="s">
        <v>31</v>
      </c>
      <c r="F13183">
        <v>2014</v>
      </c>
      <c r="G13183" t="s">
        <v>480</v>
      </c>
      <c r="H13183">
        <v>1.2099852</v>
      </c>
    </row>
    <row r="13184" spans="1:8">
      <c r="A13184" t="s">
        <v>464</v>
      </c>
      <c r="B13184">
        <v>3220</v>
      </c>
      <c r="C13184" t="s">
        <v>459</v>
      </c>
      <c r="D13184" t="s">
        <v>475</v>
      </c>
      <c r="E13184" t="s">
        <v>12</v>
      </c>
      <c r="F13184">
        <v>2009</v>
      </c>
      <c r="G13184" t="s">
        <v>503</v>
      </c>
      <c r="H13184">
        <v>0.3181968</v>
      </c>
    </row>
    <row r="13185" spans="1:8">
      <c r="A13185" t="s">
        <v>464</v>
      </c>
      <c r="B13185">
        <v>3220</v>
      </c>
      <c r="C13185" t="s">
        <v>459</v>
      </c>
      <c r="D13185" t="s">
        <v>475</v>
      </c>
      <c r="E13185" t="s">
        <v>343</v>
      </c>
      <c r="F13185">
        <v>2010</v>
      </c>
      <c r="G13185" t="s">
        <v>503</v>
      </c>
      <c r="H13185">
        <v>0.41449320000000001</v>
      </c>
    </row>
    <row r="13186" spans="1:8">
      <c r="A13186" t="s">
        <v>464</v>
      </c>
      <c r="B13186">
        <v>3220</v>
      </c>
      <c r="C13186" t="s">
        <v>459</v>
      </c>
      <c r="D13186" t="s">
        <v>475</v>
      </c>
      <c r="E13186" t="s">
        <v>13</v>
      </c>
      <c r="F13186">
        <v>2010</v>
      </c>
      <c r="G13186" t="s">
        <v>503</v>
      </c>
      <c r="H13186">
        <v>36.8480268</v>
      </c>
    </row>
    <row r="13187" spans="1:8">
      <c r="A13187" t="s">
        <v>464</v>
      </c>
      <c r="B13187">
        <v>3220</v>
      </c>
      <c r="C13187" t="s">
        <v>459</v>
      </c>
      <c r="D13187" t="s">
        <v>475</v>
      </c>
      <c r="E13187" t="s">
        <v>27</v>
      </c>
      <c r="F13187">
        <v>2012</v>
      </c>
      <c r="G13187" t="s">
        <v>503</v>
      </c>
      <c r="H13187">
        <v>1.0592604000000001</v>
      </c>
    </row>
    <row r="13188" spans="1:8">
      <c r="A13188" t="s">
        <v>497</v>
      </c>
      <c r="B13188">
        <v>3220</v>
      </c>
      <c r="C13188" t="s">
        <v>459</v>
      </c>
      <c r="D13188" t="s">
        <v>475</v>
      </c>
      <c r="E13188" t="s">
        <v>30</v>
      </c>
      <c r="F13188">
        <v>2012</v>
      </c>
      <c r="G13188" t="s">
        <v>503</v>
      </c>
      <c r="H13188">
        <v>9.21096E-2</v>
      </c>
    </row>
    <row r="13189" spans="1:8">
      <c r="A13189" t="s">
        <v>464</v>
      </c>
      <c r="B13189">
        <v>5544</v>
      </c>
      <c r="C13189" t="s">
        <v>543</v>
      </c>
      <c r="D13189" t="s">
        <v>475</v>
      </c>
      <c r="E13189" t="s">
        <v>25</v>
      </c>
      <c r="F13189">
        <v>2012</v>
      </c>
      <c r="G13189" t="s">
        <v>483</v>
      </c>
      <c r="H13189">
        <v>2.93076E-2</v>
      </c>
    </row>
    <row r="13190" spans="1:8">
      <c r="A13190" t="s">
        <v>464</v>
      </c>
      <c r="B13190">
        <v>3220</v>
      </c>
      <c r="C13190" t="s">
        <v>459</v>
      </c>
      <c r="D13190" t="s">
        <v>475</v>
      </c>
      <c r="E13190" t="s">
        <v>12</v>
      </c>
      <c r="F13190">
        <v>2013</v>
      </c>
      <c r="G13190" t="s">
        <v>480</v>
      </c>
      <c r="H13190">
        <v>0.59033880000000005</v>
      </c>
    </row>
    <row r="13191" spans="1:8">
      <c r="A13191" t="s">
        <v>464</v>
      </c>
      <c r="B13191">
        <v>3220</v>
      </c>
      <c r="C13191" t="s">
        <v>459</v>
      </c>
      <c r="D13191" t="s">
        <v>475</v>
      </c>
      <c r="E13191" t="s">
        <v>343</v>
      </c>
      <c r="F13191">
        <v>2010</v>
      </c>
      <c r="G13191" t="s">
        <v>480</v>
      </c>
      <c r="H13191">
        <v>0.41449320000000001</v>
      </c>
    </row>
    <row r="13192" spans="1:8">
      <c r="A13192" t="s">
        <v>464</v>
      </c>
      <c r="B13192">
        <v>3220</v>
      </c>
      <c r="C13192" t="s">
        <v>459</v>
      </c>
      <c r="D13192" t="s">
        <v>475</v>
      </c>
      <c r="E13192" t="s">
        <v>27</v>
      </c>
      <c r="F13192">
        <v>2014</v>
      </c>
      <c r="G13192" t="s">
        <v>480</v>
      </c>
      <c r="H13192">
        <v>1.0132056</v>
      </c>
    </row>
    <row r="13193" spans="1:8">
      <c r="A13193" t="s">
        <v>464</v>
      </c>
      <c r="B13193">
        <v>5544</v>
      </c>
      <c r="C13193" t="s">
        <v>543</v>
      </c>
      <c r="D13193" t="s">
        <v>475</v>
      </c>
      <c r="E13193" t="s">
        <v>343</v>
      </c>
      <c r="F13193">
        <v>2014</v>
      </c>
      <c r="G13193" t="s">
        <v>480</v>
      </c>
      <c r="H13193">
        <v>1.7668295999999999</v>
      </c>
    </row>
    <row r="13194" spans="1:8">
      <c r="A13194" t="s">
        <v>464</v>
      </c>
      <c r="B13194">
        <v>3220</v>
      </c>
      <c r="C13194" t="s">
        <v>459</v>
      </c>
      <c r="D13194" t="s">
        <v>475</v>
      </c>
      <c r="E13194" t="s">
        <v>19</v>
      </c>
      <c r="F13194">
        <v>2012</v>
      </c>
      <c r="G13194" t="s">
        <v>503</v>
      </c>
      <c r="H13194">
        <v>0.13816439999999999</v>
      </c>
    </row>
    <row r="13195" spans="1:8">
      <c r="A13195" t="s">
        <v>464</v>
      </c>
      <c r="B13195">
        <v>3220</v>
      </c>
      <c r="C13195" t="s">
        <v>459</v>
      </c>
      <c r="D13195" t="s">
        <v>475</v>
      </c>
      <c r="E13195" t="s">
        <v>18</v>
      </c>
      <c r="F13195">
        <v>2010</v>
      </c>
      <c r="G13195" t="s">
        <v>503</v>
      </c>
      <c r="H13195">
        <v>4.8106331999999998</v>
      </c>
    </row>
    <row r="13196" spans="1:8">
      <c r="A13196" t="s">
        <v>464</v>
      </c>
      <c r="B13196">
        <v>3220</v>
      </c>
      <c r="C13196" t="s">
        <v>459</v>
      </c>
      <c r="D13196" t="s">
        <v>475</v>
      </c>
      <c r="E13196" t="s">
        <v>17</v>
      </c>
      <c r="F13196">
        <v>2011</v>
      </c>
      <c r="G13196" t="s">
        <v>503</v>
      </c>
      <c r="H13196">
        <v>6.7700556000000001</v>
      </c>
    </row>
    <row r="13197" spans="1:8">
      <c r="A13197" t="s">
        <v>456</v>
      </c>
      <c r="B13197">
        <v>3220</v>
      </c>
      <c r="C13197" t="s">
        <v>459</v>
      </c>
      <c r="D13197" t="s">
        <v>475</v>
      </c>
      <c r="E13197" t="s">
        <v>31</v>
      </c>
      <c r="F13197">
        <v>2009</v>
      </c>
      <c r="G13197" t="s">
        <v>503</v>
      </c>
      <c r="H13197">
        <v>0.13816439999999999</v>
      </c>
    </row>
    <row r="13198" spans="1:8">
      <c r="A13198" t="s">
        <v>456</v>
      </c>
      <c r="B13198">
        <v>3220</v>
      </c>
      <c r="C13198" t="s">
        <v>459</v>
      </c>
      <c r="D13198" t="s">
        <v>475</v>
      </c>
      <c r="E13198" t="s">
        <v>482</v>
      </c>
      <c r="F13198">
        <v>2013</v>
      </c>
      <c r="G13198" t="s">
        <v>503</v>
      </c>
      <c r="H13198">
        <v>4.60548E-2</v>
      </c>
    </row>
    <row r="13199" spans="1:8">
      <c r="A13199" t="s">
        <v>464</v>
      </c>
      <c r="B13199">
        <v>3220</v>
      </c>
      <c r="C13199" t="s">
        <v>459</v>
      </c>
      <c r="D13199" t="s">
        <v>475</v>
      </c>
      <c r="E13199" t="s">
        <v>23</v>
      </c>
      <c r="F13199">
        <v>2013</v>
      </c>
      <c r="G13199" t="s">
        <v>503</v>
      </c>
      <c r="H13199">
        <v>0.50660280000000002</v>
      </c>
    </row>
    <row r="13200" spans="1:8">
      <c r="A13200" t="s">
        <v>464</v>
      </c>
      <c r="B13200">
        <v>3220</v>
      </c>
      <c r="C13200" t="s">
        <v>459</v>
      </c>
      <c r="D13200" t="s">
        <v>475</v>
      </c>
      <c r="E13200" t="s">
        <v>24</v>
      </c>
      <c r="F13200">
        <v>2009</v>
      </c>
      <c r="G13200" t="s">
        <v>503</v>
      </c>
      <c r="H13200">
        <v>4.8273804</v>
      </c>
    </row>
    <row r="13201" spans="1:8">
      <c r="A13201" t="s">
        <v>464</v>
      </c>
      <c r="B13201">
        <v>3220</v>
      </c>
      <c r="C13201" t="s">
        <v>459</v>
      </c>
      <c r="D13201" t="s">
        <v>475</v>
      </c>
      <c r="E13201" t="s">
        <v>479</v>
      </c>
      <c r="F13201">
        <v>2014</v>
      </c>
      <c r="G13201" t="s">
        <v>503</v>
      </c>
      <c r="H13201">
        <v>147.542832</v>
      </c>
    </row>
    <row r="13202" spans="1:8">
      <c r="A13202" t="s">
        <v>464</v>
      </c>
      <c r="B13202">
        <v>5544</v>
      </c>
      <c r="C13202" t="s">
        <v>543</v>
      </c>
      <c r="D13202" t="s">
        <v>475</v>
      </c>
      <c r="E13202" t="s">
        <v>20</v>
      </c>
      <c r="F13202">
        <v>2013</v>
      </c>
      <c r="G13202" t="s">
        <v>483</v>
      </c>
      <c r="H13202">
        <v>1.7542692</v>
      </c>
    </row>
    <row r="13203" spans="1:8">
      <c r="A13203" t="s">
        <v>464</v>
      </c>
      <c r="B13203">
        <v>5544</v>
      </c>
      <c r="C13203" t="s">
        <v>543</v>
      </c>
      <c r="D13203" t="s">
        <v>475</v>
      </c>
      <c r="E13203" t="s">
        <v>28</v>
      </c>
      <c r="F13203">
        <v>2012</v>
      </c>
      <c r="G13203" t="s">
        <v>483</v>
      </c>
      <c r="H13203">
        <v>1.9217412</v>
      </c>
    </row>
    <row r="13204" spans="1:8">
      <c r="A13204" t="s">
        <v>464</v>
      </c>
      <c r="B13204">
        <v>3220</v>
      </c>
      <c r="C13204" t="s">
        <v>459</v>
      </c>
      <c r="D13204" t="s">
        <v>475</v>
      </c>
      <c r="E13204" t="s">
        <v>20</v>
      </c>
      <c r="F13204">
        <v>2011</v>
      </c>
      <c r="G13204" t="s">
        <v>480</v>
      </c>
      <c r="H13204">
        <v>92.829729599999993</v>
      </c>
    </row>
    <row r="13205" spans="1:8">
      <c r="A13205" t="s">
        <v>464</v>
      </c>
      <c r="B13205">
        <v>3220</v>
      </c>
      <c r="C13205" t="s">
        <v>459</v>
      </c>
      <c r="D13205" t="s">
        <v>475</v>
      </c>
      <c r="E13205" t="s">
        <v>28</v>
      </c>
      <c r="F13205">
        <v>2014</v>
      </c>
      <c r="G13205" t="s">
        <v>480</v>
      </c>
      <c r="H13205">
        <v>217.9815552</v>
      </c>
    </row>
    <row r="13206" spans="1:8">
      <c r="A13206" t="s">
        <v>464</v>
      </c>
      <c r="B13206">
        <v>3220</v>
      </c>
      <c r="C13206" t="s">
        <v>459</v>
      </c>
      <c r="D13206" t="s">
        <v>475</v>
      </c>
      <c r="E13206" t="s">
        <v>36</v>
      </c>
      <c r="F13206">
        <v>2009</v>
      </c>
      <c r="G13206" t="s">
        <v>480</v>
      </c>
      <c r="H13206">
        <v>3.7262520000000001</v>
      </c>
    </row>
    <row r="13207" spans="1:8">
      <c r="A13207" t="s">
        <v>464</v>
      </c>
      <c r="B13207">
        <v>5544</v>
      </c>
      <c r="C13207" t="s">
        <v>543</v>
      </c>
      <c r="D13207" t="s">
        <v>475</v>
      </c>
      <c r="E13207" t="s">
        <v>22</v>
      </c>
      <c r="F13207">
        <v>2013</v>
      </c>
      <c r="G13207" t="s">
        <v>480</v>
      </c>
      <c r="H13207">
        <v>2.93076E-2</v>
      </c>
    </row>
    <row r="13208" spans="1:8">
      <c r="A13208" t="s">
        <v>464</v>
      </c>
      <c r="B13208">
        <v>5544</v>
      </c>
      <c r="C13208" t="s">
        <v>543</v>
      </c>
      <c r="D13208" t="s">
        <v>475</v>
      </c>
      <c r="E13208" t="s">
        <v>28</v>
      </c>
      <c r="F13208">
        <v>2014</v>
      </c>
      <c r="G13208" t="s">
        <v>480</v>
      </c>
      <c r="H13208">
        <v>1.4109516</v>
      </c>
    </row>
    <row r="13209" spans="1:8">
      <c r="A13209" t="s">
        <v>464</v>
      </c>
      <c r="B13209">
        <v>3220</v>
      </c>
      <c r="C13209" t="s">
        <v>459</v>
      </c>
      <c r="D13209" t="s">
        <v>475</v>
      </c>
      <c r="E13209" t="s">
        <v>14</v>
      </c>
      <c r="F13209">
        <v>2011</v>
      </c>
      <c r="G13209" t="s">
        <v>503</v>
      </c>
      <c r="H13209">
        <v>14.184878400000001</v>
      </c>
    </row>
    <row r="13210" spans="1:8">
      <c r="A13210" t="s">
        <v>438</v>
      </c>
      <c r="B13210">
        <v>3220</v>
      </c>
      <c r="C13210" t="s">
        <v>459</v>
      </c>
      <c r="D13210" t="s">
        <v>475</v>
      </c>
      <c r="E13210" t="s">
        <v>6</v>
      </c>
      <c r="F13210">
        <v>2009</v>
      </c>
      <c r="G13210" t="s">
        <v>503</v>
      </c>
      <c r="H13210">
        <v>4.60548E-2</v>
      </c>
    </row>
    <row r="13211" spans="1:8">
      <c r="A13211" t="s">
        <v>464</v>
      </c>
      <c r="B13211">
        <v>3220</v>
      </c>
      <c r="C13211" t="s">
        <v>459</v>
      </c>
      <c r="D13211" t="s">
        <v>475</v>
      </c>
      <c r="E13211" t="s">
        <v>37</v>
      </c>
      <c r="F13211">
        <v>2012</v>
      </c>
      <c r="G13211" t="s">
        <v>503</v>
      </c>
      <c r="H13211">
        <v>13.460561999999999</v>
      </c>
    </row>
    <row r="13212" spans="1:8">
      <c r="A13212" t="s">
        <v>464</v>
      </c>
      <c r="B13212">
        <v>3220</v>
      </c>
      <c r="C13212" t="s">
        <v>459</v>
      </c>
      <c r="D13212" t="s">
        <v>475</v>
      </c>
      <c r="E13212" t="s">
        <v>428</v>
      </c>
      <c r="F13212">
        <v>2013</v>
      </c>
      <c r="G13212" t="s">
        <v>503</v>
      </c>
      <c r="H13212">
        <v>1.6579728</v>
      </c>
    </row>
    <row r="13213" spans="1:8">
      <c r="A13213" t="s">
        <v>464</v>
      </c>
      <c r="B13213">
        <v>3220</v>
      </c>
      <c r="C13213" t="s">
        <v>459</v>
      </c>
      <c r="D13213" t="s">
        <v>475</v>
      </c>
      <c r="E13213" t="s">
        <v>2</v>
      </c>
      <c r="F13213">
        <v>2014</v>
      </c>
      <c r="G13213" t="s">
        <v>503</v>
      </c>
      <c r="H13213">
        <v>7.4273832000000004</v>
      </c>
    </row>
    <row r="13214" spans="1:8">
      <c r="A13214" t="s">
        <v>464</v>
      </c>
      <c r="B13214">
        <v>3220</v>
      </c>
      <c r="C13214" t="s">
        <v>459</v>
      </c>
      <c r="D13214" t="s">
        <v>475</v>
      </c>
      <c r="E13214" t="s">
        <v>29</v>
      </c>
      <c r="F13214">
        <v>2012</v>
      </c>
      <c r="G13214" t="s">
        <v>503</v>
      </c>
      <c r="H13214">
        <v>8.4364019999999993</v>
      </c>
    </row>
    <row r="13215" spans="1:8">
      <c r="A13215" t="s">
        <v>464</v>
      </c>
      <c r="B13215">
        <v>3220</v>
      </c>
      <c r="C13215" t="s">
        <v>459</v>
      </c>
      <c r="D13215" t="s">
        <v>475</v>
      </c>
      <c r="E13215" t="s">
        <v>3</v>
      </c>
      <c r="F13215">
        <v>2009</v>
      </c>
      <c r="G13215" t="s">
        <v>480</v>
      </c>
      <c r="H13215">
        <v>4.5552384000000004</v>
      </c>
    </row>
    <row r="13216" spans="1:8">
      <c r="A13216" t="s">
        <v>464</v>
      </c>
      <c r="B13216">
        <v>3220</v>
      </c>
      <c r="C13216" t="s">
        <v>459</v>
      </c>
      <c r="D13216" t="s">
        <v>475</v>
      </c>
      <c r="E13216" t="s">
        <v>9</v>
      </c>
      <c r="F13216">
        <v>2011</v>
      </c>
      <c r="G13216" t="s">
        <v>503</v>
      </c>
      <c r="H13216">
        <v>3.2405832000000001</v>
      </c>
    </row>
    <row r="13217" spans="1:8">
      <c r="A13217" t="s">
        <v>464</v>
      </c>
      <c r="B13217">
        <v>3220</v>
      </c>
      <c r="C13217" t="s">
        <v>459</v>
      </c>
      <c r="D13217" t="s">
        <v>475</v>
      </c>
      <c r="E13217" t="s">
        <v>31</v>
      </c>
      <c r="F13217">
        <v>2010</v>
      </c>
      <c r="G13217" t="s">
        <v>503</v>
      </c>
      <c r="H13217">
        <v>19.870552799999999</v>
      </c>
    </row>
    <row r="13218" spans="1:8">
      <c r="A13218" t="s">
        <v>464</v>
      </c>
      <c r="B13218">
        <v>3220</v>
      </c>
      <c r="C13218" t="s">
        <v>459</v>
      </c>
      <c r="D13218" t="s">
        <v>475</v>
      </c>
      <c r="E13218" t="s">
        <v>33</v>
      </c>
      <c r="F13218">
        <v>2011</v>
      </c>
      <c r="G13218" t="s">
        <v>480</v>
      </c>
      <c r="H13218">
        <v>14.905008</v>
      </c>
    </row>
    <row r="13219" spans="1:8">
      <c r="A13219" t="s">
        <v>464</v>
      </c>
      <c r="B13219">
        <v>3220</v>
      </c>
      <c r="C13219" t="s">
        <v>459</v>
      </c>
      <c r="D13219" t="s">
        <v>475</v>
      </c>
      <c r="E13219" t="s">
        <v>31</v>
      </c>
      <c r="F13219">
        <v>2012</v>
      </c>
      <c r="G13219" t="s">
        <v>480</v>
      </c>
      <c r="H13219">
        <v>19.824497999999998</v>
      </c>
    </row>
    <row r="13220" spans="1:8">
      <c r="A13220" t="s">
        <v>495</v>
      </c>
      <c r="B13220">
        <v>3220</v>
      </c>
      <c r="C13220" t="s">
        <v>459</v>
      </c>
      <c r="D13220" t="s">
        <v>475</v>
      </c>
      <c r="E13220" t="s">
        <v>482</v>
      </c>
      <c r="F13220">
        <v>2014</v>
      </c>
      <c r="G13220" t="s">
        <v>480</v>
      </c>
      <c r="H13220">
        <v>0.41449320000000001</v>
      </c>
    </row>
    <row r="13221" spans="1:8">
      <c r="A13221" t="s">
        <v>464</v>
      </c>
      <c r="B13221">
        <v>5544</v>
      </c>
      <c r="C13221" t="s">
        <v>543</v>
      </c>
      <c r="D13221" t="s">
        <v>475</v>
      </c>
      <c r="E13221" t="s">
        <v>6</v>
      </c>
      <c r="F13221">
        <v>2012</v>
      </c>
      <c r="G13221" t="s">
        <v>480</v>
      </c>
      <c r="H13221">
        <v>5.0241599999999997E-2</v>
      </c>
    </row>
    <row r="13222" spans="1:8">
      <c r="A13222" t="s">
        <v>464</v>
      </c>
      <c r="B13222">
        <v>3220</v>
      </c>
      <c r="C13222" t="s">
        <v>459</v>
      </c>
      <c r="D13222" t="s">
        <v>475</v>
      </c>
      <c r="E13222" t="s">
        <v>25</v>
      </c>
      <c r="F13222">
        <v>2012</v>
      </c>
      <c r="G13222" t="s">
        <v>503</v>
      </c>
      <c r="H13222">
        <v>0.79549199999999998</v>
      </c>
    </row>
    <row r="13223" spans="1:8">
      <c r="A13223" t="s">
        <v>464</v>
      </c>
      <c r="B13223">
        <v>5544</v>
      </c>
      <c r="C13223" t="s">
        <v>543</v>
      </c>
      <c r="D13223" t="s">
        <v>475</v>
      </c>
      <c r="E13223" t="s">
        <v>343</v>
      </c>
      <c r="F13223">
        <v>2013</v>
      </c>
      <c r="G13223" t="s">
        <v>483</v>
      </c>
      <c r="H13223">
        <v>1.9510487999999999</v>
      </c>
    </row>
    <row r="13224" spans="1:8">
      <c r="A13224" t="s">
        <v>464</v>
      </c>
      <c r="B13224">
        <v>3220</v>
      </c>
      <c r="C13224" t="s">
        <v>459</v>
      </c>
      <c r="D13224" t="s">
        <v>475</v>
      </c>
      <c r="E13224" t="s">
        <v>13</v>
      </c>
      <c r="F13224">
        <v>2010</v>
      </c>
      <c r="G13224" t="s">
        <v>480</v>
      </c>
      <c r="H13224">
        <v>36.8480268</v>
      </c>
    </row>
    <row r="13225" spans="1:8">
      <c r="A13225" t="s">
        <v>464</v>
      </c>
      <c r="B13225">
        <v>3220</v>
      </c>
      <c r="C13225" t="s">
        <v>459</v>
      </c>
      <c r="D13225" t="s">
        <v>475</v>
      </c>
      <c r="E13225" t="s">
        <v>32</v>
      </c>
      <c r="F13225">
        <v>2009</v>
      </c>
      <c r="G13225" t="s">
        <v>480</v>
      </c>
      <c r="H13225">
        <v>6.2592660000000002</v>
      </c>
    </row>
    <row r="13226" spans="1:8">
      <c r="A13226" t="s">
        <v>464</v>
      </c>
      <c r="B13226">
        <v>3220</v>
      </c>
      <c r="C13226" t="s">
        <v>459</v>
      </c>
      <c r="D13226" t="s">
        <v>475</v>
      </c>
      <c r="E13226" t="s">
        <v>22</v>
      </c>
      <c r="F13226">
        <v>2011</v>
      </c>
      <c r="G13226" t="s">
        <v>503</v>
      </c>
      <c r="H13226">
        <v>5.2000055999999999</v>
      </c>
    </row>
    <row r="13227" spans="1:8">
      <c r="A13227" t="s">
        <v>464</v>
      </c>
      <c r="B13227">
        <v>3220</v>
      </c>
      <c r="C13227" t="s">
        <v>459</v>
      </c>
      <c r="D13227" t="s">
        <v>475</v>
      </c>
      <c r="E13227" t="s">
        <v>36</v>
      </c>
      <c r="F13227">
        <v>2011</v>
      </c>
      <c r="G13227" t="s">
        <v>503</v>
      </c>
      <c r="H13227">
        <v>1.9301147999999999</v>
      </c>
    </row>
    <row r="13228" spans="1:8">
      <c r="A13228" t="s">
        <v>464</v>
      </c>
      <c r="B13228">
        <v>5544</v>
      </c>
      <c r="C13228" t="s">
        <v>543</v>
      </c>
      <c r="D13228" t="s">
        <v>475</v>
      </c>
      <c r="E13228" t="s">
        <v>16</v>
      </c>
      <c r="F13228">
        <v>2011</v>
      </c>
      <c r="G13228" t="s">
        <v>483</v>
      </c>
      <c r="H13228">
        <v>8.3736000000000005E-2</v>
      </c>
    </row>
    <row r="13229" spans="1:8">
      <c r="A13229" t="s">
        <v>464</v>
      </c>
      <c r="B13229">
        <v>5544</v>
      </c>
      <c r="C13229" t="s">
        <v>543</v>
      </c>
      <c r="D13229" t="s">
        <v>475</v>
      </c>
      <c r="E13229" t="s">
        <v>24</v>
      </c>
      <c r="F13229">
        <v>2009</v>
      </c>
      <c r="G13229" t="s">
        <v>483</v>
      </c>
      <c r="H13229">
        <v>2.93076E-2</v>
      </c>
    </row>
    <row r="13230" spans="1:8">
      <c r="A13230" t="s">
        <v>463</v>
      </c>
      <c r="B13230">
        <v>4200</v>
      </c>
      <c r="C13230" t="s">
        <v>528</v>
      </c>
      <c r="D13230" t="s">
        <v>475</v>
      </c>
      <c r="E13230" t="s">
        <v>20</v>
      </c>
      <c r="F13230">
        <v>2011</v>
      </c>
      <c r="G13230" t="s">
        <v>501</v>
      </c>
      <c r="H13230">
        <v>17.278923599999999</v>
      </c>
    </row>
    <row r="13231" spans="1:8">
      <c r="A13231" t="s">
        <v>461</v>
      </c>
      <c r="B13231">
        <v>4200</v>
      </c>
      <c r="C13231" t="s">
        <v>528</v>
      </c>
      <c r="D13231" t="s">
        <v>475</v>
      </c>
      <c r="E13231" t="s">
        <v>10</v>
      </c>
      <c r="F13231">
        <v>2009</v>
      </c>
      <c r="G13231" t="s">
        <v>501</v>
      </c>
      <c r="H13231">
        <v>19.4560596</v>
      </c>
    </row>
    <row r="13232" spans="1:8">
      <c r="A13232" t="s">
        <v>461</v>
      </c>
      <c r="B13232">
        <v>4200</v>
      </c>
      <c r="C13232" t="s">
        <v>528</v>
      </c>
      <c r="D13232" t="s">
        <v>475</v>
      </c>
      <c r="E13232" t="s">
        <v>17</v>
      </c>
      <c r="F13232">
        <v>2011</v>
      </c>
      <c r="G13232" t="s">
        <v>501</v>
      </c>
      <c r="H13232">
        <v>2.9726279999999998</v>
      </c>
    </row>
    <row r="13233" spans="1:8">
      <c r="A13233" t="s">
        <v>464</v>
      </c>
      <c r="B13233">
        <v>3250</v>
      </c>
      <c r="C13233" t="s">
        <v>527</v>
      </c>
      <c r="D13233" t="s">
        <v>475</v>
      </c>
      <c r="E13233" t="s">
        <v>32</v>
      </c>
      <c r="F13233">
        <v>2012</v>
      </c>
      <c r="G13233" t="s">
        <v>480</v>
      </c>
      <c r="H13233">
        <v>0.12979080000000001</v>
      </c>
    </row>
    <row r="13234" spans="1:8">
      <c r="A13234" t="s">
        <v>429</v>
      </c>
      <c r="B13234">
        <v>5543</v>
      </c>
      <c r="C13234" t="s">
        <v>529</v>
      </c>
      <c r="D13234" t="s">
        <v>475</v>
      </c>
      <c r="E13234" t="s">
        <v>3</v>
      </c>
      <c r="F13234">
        <v>2014</v>
      </c>
      <c r="G13234" t="s">
        <v>480</v>
      </c>
      <c r="H13234">
        <v>18.091162799999999</v>
      </c>
    </row>
    <row r="13235" spans="1:8">
      <c r="A13235" t="s">
        <v>429</v>
      </c>
      <c r="B13235">
        <v>5543</v>
      </c>
      <c r="C13235" t="s">
        <v>529</v>
      </c>
      <c r="D13235" t="s">
        <v>475</v>
      </c>
      <c r="E13235" t="s">
        <v>24</v>
      </c>
      <c r="F13235">
        <v>2012</v>
      </c>
      <c r="G13235" t="s">
        <v>480</v>
      </c>
      <c r="H13235">
        <v>5.0241599999999997E-2</v>
      </c>
    </row>
    <row r="13236" spans="1:8">
      <c r="A13236" t="s">
        <v>464</v>
      </c>
      <c r="B13236">
        <v>3250</v>
      </c>
      <c r="C13236" t="s">
        <v>527</v>
      </c>
      <c r="D13236" t="s">
        <v>475</v>
      </c>
      <c r="E13236" t="s">
        <v>20</v>
      </c>
      <c r="F13236">
        <v>2009</v>
      </c>
      <c r="G13236" t="s">
        <v>503</v>
      </c>
      <c r="H13236">
        <v>86.109915599999994</v>
      </c>
    </row>
    <row r="13237" spans="1:8">
      <c r="A13237" t="s">
        <v>497</v>
      </c>
      <c r="B13237">
        <v>3250</v>
      </c>
      <c r="C13237" t="s">
        <v>527</v>
      </c>
      <c r="D13237" t="s">
        <v>475</v>
      </c>
      <c r="E13237" t="s">
        <v>13</v>
      </c>
      <c r="F13237">
        <v>2011</v>
      </c>
      <c r="G13237" t="s">
        <v>503</v>
      </c>
      <c r="H13237">
        <v>1.4946876</v>
      </c>
    </row>
    <row r="13238" spans="1:8">
      <c r="A13238" t="s">
        <v>463</v>
      </c>
      <c r="B13238">
        <v>4200</v>
      </c>
      <c r="C13238" t="s">
        <v>528</v>
      </c>
      <c r="D13238" t="s">
        <v>475</v>
      </c>
      <c r="E13238" t="s">
        <v>30</v>
      </c>
      <c r="F13238">
        <v>2014</v>
      </c>
      <c r="G13238" t="s">
        <v>501</v>
      </c>
      <c r="H13238">
        <v>69.752088000000001</v>
      </c>
    </row>
    <row r="13239" spans="1:8">
      <c r="A13239" t="s">
        <v>463</v>
      </c>
      <c r="B13239">
        <v>4200</v>
      </c>
      <c r="C13239" t="s">
        <v>528</v>
      </c>
      <c r="D13239" t="s">
        <v>475</v>
      </c>
      <c r="E13239" t="s">
        <v>34</v>
      </c>
      <c r="F13239">
        <v>2012</v>
      </c>
      <c r="G13239" t="s">
        <v>501</v>
      </c>
      <c r="H13239">
        <v>7.6157892</v>
      </c>
    </row>
    <row r="13240" spans="1:8">
      <c r="A13240" t="s">
        <v>463</v>
      </c>
      <c r="B13240">
        <v>4200</v>
      </c>
      <c r="C13240" t="s">
        <v>528</v>
      </c>
      <c r="D13240" t="s">
        <v>475</v>
      </c>
      <c r="E13240" t="s">
        <v>479</v>
      </c>
      <c r="F13240">
        <v>2013</v>
      </c>
      <c r="G13240" t="s">
        <v>501</v>
      </c>
      <c r="H13240">
        <v>28.533041999999998</v>
      </c>
    </row>
    <row r="13241" spans="1:8">
      <c r="A13241" t="s">
        <v>438</v>
      </c>
      <c r="B13241">
        <v>4200</v>
      </c>
      <c r="C13241" t="s">
        <v>528</v>
      </c>
      <c r="D13241" t="s">
        <v>475</v>
      </c>
      <c r="E13241" t="s">
        <v>30</v>
      </c>
      <c r="F13241">
        <v>2013</v>
      </c>
      <c r="G13241" t="s">
        <v>501</v>
      </c>
      <c r="H13241">
        <v>0.1214172</v>
      </c>
    </row>
    <row r="13242" spans="1:8">
      <c r="A13242" t="s">
        <v>461</v>
      </c>
      <c r="B13242">
        <v>4200</v>
      </c>
      <c r="C13242" t="s">
        <v>528</v>
      </c>
      <c r="D13242" t="s">
        <v>475</v>
      </c>
      <c r="E13242" t="s">
        <v>9</v>
      </c>
      <c r="F13242">
        <v>2010</v>
      </c>
      <c r="G13242" t="s">
        <v>501</v>
      </c>
      <c r="H13242">
        <v>9.4370472000000003</v>
      </c>
    </row>
    <row r="13243" spans="1:8">
      <c r="A13243" t="s">
        <v>461</v>
      </c>
      <c r="B13243">
        <v>4200</v>
      </c>
      <c r="C13243" t="s">
        <v>528</v>
      </c>
      <c r="D13243" t="s">
        <v>475</v>
      </c>
      <c r="E13243" t="s">
        <v>20</v>
      </c>
      <c r="F13243">
        <v>2014</v>
      </c>
      <c r="G13243" t="s">
        <v>501</v>
      </c>
      <c r="H13243">
        <v>0.84154680000000004</v>
      </c>
    </row>
    <row r="13244" spans="1:8">
      <c r="A13244" t="s">
        <v>464</v>
      </c>
      <c r="B13244">
        <v>3250</v>
      </c>
      <c r="C13244" t="s">
        <v>527</v>
      </c>
      <c r="D13244" t="s">
        <v>475</v>
      </c>
      <c r="E13244" t="s">
        <v>17</v>
      </c>
      <c r="F13244">
        <v>2012</v>
      </c>
      <c r="G13244" t="s">
        <v>480</v>
      </c>
      <c r="H13244">
        <v>6.4267380000000003</v>
      </c>
    </row>
    <row r="13245" spans="1:8">
      <c r="A13245" t="s">
        <v>497</v>
      </c>
      <c r="B13245">
        <v>3250</v>
      </c>
      <c r="C13245" t="s">
        <v>527</v>
      </c>
      <c r="D13245" t="s">
        <v>475</v>
      </c>
      <c r="E13245" t="s">
        <v>13</v>
      </c>
      <c r="F13245">
        <v>2010</v>
      </c>
      <c r="G13245" t="s">
        <v>480</v>
      </c>
      <c r="H13245">
        <v>1.5407424000000001</v>
      </c>
    </row>
    <row r="13246" spans="1:8">
      <c r="A13246" t="s">
        <v>497</v>
      </c>
      <c r="B13246">
        <v>3250</v>
      </c>
      <c r="C13246" t="s">
        <v>527</v>
      </c>
      <c r="D13246" t="s">
        <v>475</v>
      </c>
      <c r="E13246" t="s">
        <v>34</v>
      </c>
      <c r="F13246">
        <v>2010</v>
      </c>
      <c r="G13246" t="s">
        <v>480</v>
      </c>
      <c r="H13246">
        <v>0.57359159999999998</v>
      </c>
    </row>
    <row r="13247" spans="1:8">
      <c r="A13247" t="s">
        <v>429</v>
      </c>
      <c r="B13247">
        <v>5543</v>
      </c>
      <c r="C13247" t="s">
        <v>529</v>
      </c>
      <c r="D13247" t="s">
        <v>475</v>
      </c>
      <c r="E13247" t="s">
        <v>5</v>
      </c>
      <c r="F13247">
        <v>2009</v>
      </c>
      <c r="G13247" t="s">
        <v>480</v>
      </c>
      <c r="H13247">
        <v>26.188434000000001</v>
      </c>
    </row>
    <row r="13248" spans="1:8">
      <c r="A13248" t="s">
        <v>429</v>
      </c>
      <c r="B13248">
        <v>5543</v>
      </c>
      <c r="C13248" t="s">
        <v>529</v>
      </c>
      <c r="D13248" t="s">
        <v>475</v>
      </c>
      <c r="E13248" t="s">
        <v>6</v>
      </c>
      <c r="F13248">
        <v>2012</v>
      </c>
      <c r="G13248" t="s">
        <v>480</v>
      </c>
      <c r="H13248">
        <v>0.87085440000000003</v>
      </c>
    </row>
    <row r="13249" spans="1:8">
      <c r="A13249" t="s">
        <v>429</v>
      </c>
      <c r="B13249">
        <v>5543</v>
      </c>
      <c r="C13249" t="s">
        <v>529</v>
      </c>
      <c r="D13249" t="s">
        <v>475</v>
      </c>
      <c r="E13249" t="s">
        <v>10</v>
      </c>
      <c r="F13249">
        <v>2013</v>
      </c>
      <c r="G13249" t="s">
        <v>480</v>
      </c>
      <c r="H13249">
        <v>245.0617776</v>
      </c>
    </row>
    <row r="13250" spans="1:8">
      <c r="A13250" t="s">
        <v>429</v>
      </c>
      <c r="B13250">
        <v>5543</v>
      </c>
      <c r="C13250" t="s">
        <v>529</v>
      </c>
      <c r="D13250" t="s">
        <v>475</v>
      </c>
      <c r="E13250" t="s">
        <v>18</v>
      </c>
      <c r="F13250">
        <v>2009</v>
      </c>
      <c r="G13250" t="s">
        <v>480</v>
      </c>
      <c r="H13250">
        <v>0.75362399999999996</v>
      </c>
    </row>
    <row r="13251" spans="1:8">
      <c r="A13251" t="s">
        <v>429</v>
      </c>
      <c r="B13251">
        <v>5543</v>
      </c>
      <c r="C13251" t="s">
        <v>529</v>
      </c>
      <c r="D13251" t="s">
        <v>475</v>
      </c>
      <c r="E13251" t="s">
        <v>32</v>
      </c>
      <c r="F13251">
        <v>2013</v>
      </c>
      <c r="G13251" t="s">
        <v>480</v>
      </c>
      <c r="H13251">
        <v>1.2560399999999999E-2</v>
      </c>
    </row>
    <row r="13252" spans="1:8">
      <c r="A13252" t="s">
        <v>429</v>
      </c>
      <c r="B13252">
        <v>5543</v>
      </c>
      <c r="C13252" t="s">
        <v>529</v>
      </c>
      <c r="D13252" t="s">
        <v>475</v>
      </c>
      <c r="E13252" t="s">
        <v>34</v>
      </c>
      <c r="F13252">
        <v>2010</v>
      </c>
      <c r="G13252" t="s">
        <v>480</v>
      </c>
      <c r="H13252">
        <v>51.799089600000002</v>
      </c>
    </row>
    <row r="13253" spans="1:8">
      <c r="A13253" t="s">
        <v>463</v>
      </c>
      <c r="B13253">
        <v>4200</v>
      </c>
      <c r="C13253" t="s">
        <v>528</v>
      </c>
      <c r="D13253" t="s">
        <v>475</v>
      </c>
      <c r="E13253" t="s">
        <v>37</v>
      </c>
      <c r="F13253">
        <v>2012</v>
      </c>
      <c r="G13253" t="s">
        <v>501</v>
      </c>
      <c r="H13253">
        <v>26.753651999999999</v>
      </c>
    </row>
    <row r="13254" spans="1:8">
      <c r="A13254" t="s">
        <v>494</v>
      </c>
      <c r="B13254">
        <v>4200</v>
      </c>
      <c r="C13254" t="s">
        <v>528</v>
      </c>
      <c r="D13254" t="s">
        <v>475</v>
      </c>
      <c r="E13254" t="s">
        <v>16</v>
      </c>
      <c r="F13254">
        <v>2013</v>
      </c>
      <c r="G13254" t="s">
        <v>501</v>
      </c>
      <c r="H13254">
        <v>6.6988800000000001E-2</v>
      </c>
    </row>
    <row r="13255" spans="1:8">
      <c r="A13255" t="s">
        <v>494</v>
      </c>
      <c r="B13255">
        <v>4200</v>
      </c>
      <c r="C13255" t="s">
        <v>528</v>
      </c>
      <c r="D13255" t="s">
        <v>475</v>
      </c>
      <c r="E13255" t="s">
        <v>482</v>
      </c>
      <c r="F13255">
        <v>2014</v>
      </c>
      <c r="G13255" t="s">
        <v>501</v>
      </c>
      <c r="H13255">
        <v>0.7368768</v>
      </c>
    </row>
    <row r="13256" spans="1:8">
      <c r="A13256" t="s">
        <v>461</v>
      </c>
      <c r="B13256">
        <v>4200</v>
      </c>
      <c r="C13256" t="s">
        <v>528</v>
      </c>
      <c r="D13256" t="s">
        <v>475</v>
      </c>
      <c r="E13256" t="s">
        <v>37</v>
      </c>
      <c r="F13256">
        <v>2012</v>
      </c>
      <c r="G13256" t="s">
        <v>501</v>
      </c>
      <c r="H13256">
        <v>14.783590800000001</v>
      </c>
    </row>
    <row r="13257" spans="1:8">
      <c r="A13257" t="s">
        <v>464</v>
      </c>
      <c r="B13257">
        <v>3250</v>
      </c>
      <c r="C13257" t="s">
        <v>527</v>
      </c>
      <c r="D13257" t="s">
        <v>475</v>
      </c>
      <c r="E13257" t="s">
        <v>5</v>
      </c>
      <c r="F13257">
        <v>2011</v>
      </c>
      <c r="G13257" t="s">
        <v>480</v>
      </c>
      <c r="H13257">
        <v>124.87130999999999</v>
      </c>
    </row>
    <row r="13258" spans="1:8">
      <c r="A13258" t="s">
        <v>464</v>
      </c>
      <c r="B13258">
        <v>3250</v>
      </c>
      <c r="C13258" t="s">
        <v>527</v>
      </c>
      <c r="D13258" t="s">
        <v>475</v>
      </c>
      <c r="E13258" t="s">
        <v>37</v>
      </c>
      <c r="F13258">
        <v>2010</v>
      </c>
      <c r="G13258" t="s">
        <v>480</v>
      </c>
      <c r="H13258">
        <v>30.5092116</v>
      </c>
    </row>
    <row r="13259" spans="1:8">
      <c r="A13259" t="s">
        <v>464</v>
      </c>
      <c r="B13259">
        <v>3250</v>
      </c>
      <c r="C13259" t="s">
        <v>527</v>
      </c>
      <c r="D13259" t="s">
        <v>475</v>
      </c>
      <c r="E13259" t="s">
        <v>29</v>
      </c>
      <c r="F13259">
        <v>2011</v>
      </c>
      <c r="G13259" t="s">
        <v>480</v>
      </c>
      <c r="H13259">
        <v>2.3697287999999999</v>
      </c>
    </row>
    <row r="13260" spans="1:8">
      <c r="A13260" t="s">
        <v>464</v>
      </c>
      <c r="B13260">
        <v>3215</v>
      </c>
      <c r="C13260" t="s">
        <v>530</v>
      </c>
      <c r="D13260" t="s">
        <v>475</v>
      </c>
      <c r="E13260" t="s">
        <v>34</v>
      </c>
      <c r="F13260">
        <v>2013</v>
      </c>
      <c r="G13260" t="s">
        <v>503</v>
      </c>
      <c r="H13260">
        <v>15.1478424</v>
      </c>
    </row>
    <row r="13261" spans="1:8">
      <c r="A13261" t="s">
        <v>464</v>
      </c>
      <c r="B13261">
        <v>3250</v>
      </c>
      <c r="C13261" t="s">
        <v>527</v>
      </c>
      <c r="D13261" t="s">
        <v>475</v>
      </c>
      <c r="E13261" t="s">
        <v>34</v>
      </c>
      <c r="F13261">
        <v>2009</v>
      </c>
      <c r="G13261" t="s">
        <v>503</v>
      </c>
      <c r="H13261">
        <v>15.7088736</v>
      </c>
    </row>
    <row r="13262" spans="1:8">
      <c r="A13262" t="s">
        <v>464</v>
      </c>
      <c r="B13262">
        <v>3250</v>
      </c>
      <c r="C13262" t="s">
        <v>527</v>
      </c>
      <c r="D13262" t="s">
        <v>475</v>
      </c>
      <c r="E13262" t="s">
        <v>31</v>
      </c>
      <c r="F13262">
        <v>2012</v>
      </c>
      <c r="G13262" t="s">
        <v>503</v>
      </c>
      <c r="H13262">
        <v>11.5262604</v>
      </c>
    </row>
    <row r="13263" spans="1:8">
      <c r="A13263" t="s">
        <v>464</v>
      </c>
      <c r="B13263">
        <v>3250</v>
      </c>
      <c r="C13263" t="s">
        <v>527</v>
      </c>
      <c r="D13263" t="s">
        <v>475</v>
      </c>
      <c r="E13263" t="s">
        <v>32</v>
      </c>
      <c r="F13263">
        <v>2010</v>
      </c>
      <c r="G13263" t="s">
        <v>503</v>
      </c>
      <c r="H13263">
        <v>0.21771360000000001</v>
      </c>
    </row>
    <row r="13264" spans="1:8">
      <c r="A13264" t="s">
        <v>464</v>
      </c>
      <c r="B13264">
        <v>3250</v>
      </c>
      <c r="C13264" t="s">
        <v>527</v>
      </c>
      <c r="D13264" t="s">
        <v>475</v>
      </c>
      <c r="E13264" t="s">
        <v>31</v>
      </c>
      <c r="F13264">
        <v>2012</v>
      </c>
      <c r="G13264" t="s">
        <v>480</v>
      </c>
      <c r="H13264">
        <v>11.5262604</v>
      </c>
    </row>
    <row r="13265" spans="1:8">
      <c r="A13265" t="s">
        <v>463</v>
      </c>
      <c r="B13265">
        <v>4200</v>
      </c>
      <c r="C13265" t="s">
        <v>528</v>
      </c>
      <c r="D13265" t="s">
        <v>475</v>
      </c>
      <c r="E13265" t="s">
        <v>15</v>
      </c>
      <c r="F13265">
        <v>2011</v>
      </c>
      <c r="G13265" t="s">
        <v>501</v>
      </c>
      <c r="H13265">
        <v>19.397444400000001</v>
      </c>
    </row>
    <row r="13266" spans="1:8">
      <c r="A13266" t="s">
        <v>464</v>
      </c>
      <c r="B13266">
        <v>3250</v>
      </c>
      <c r="C13266" t="s">
        <v>527</v>
      </c>
      <c r="D13266" t="s">
        <v>475</v>
      </c>
      <c r="E13266" t="s">
        <v>13</v>
      </c>
      <c r="F13266">
        <v>2014</v>
      </c>
      <c r="G13266" t="s">
        <v>480</v>
      </c>
      <c r="H13266">
        <v>52.933712399999997</v>
      </c>
    </row>
    <row r="13267" spans="1:8">
      <c r="A13267" t="s">
        <v>429</v>
      </c>
      <c r="B13267">
        <v>5543</v>
      </c>
      <c r="C13267" t="s">
        <v>529</v>
      </c>
      <c r="D13267" t="s">
        <v>475</v>
      </c>
      <c r="E13267" t="s">
        <v>15</v>
      </c>
      <c r="F13267">
        <v>2009</v>
      </c>
      <c r="G13267" t="s">
        <v>480</v>
      </c>
      <c r="H13267">
        <v>97.439396400000007</v>
      </c>
    </row>
    <row r="13268" spans="1:8">
      <c r="A13268" t="s">
        <v>464</v>
      </c>
      <c r="B13268">
        <v>3250</v>
      </c>
      <c r="C13268" t="s">
        <v>527</v>
      </c>
      <c r="D13268" t="s">
        <v>475</v>
      </c>
      <c r="E13268" t="s">
        <v>17</v>
      </c>
      <c r="F13268">
        <v>2011</v>
      </c>
      <c r="G13268" t="s">
        <v>503</v>
      </c>
      <c r="H13268">
        <v>8.6080608000000005</v>
      </c>
    </row>
    <row r="13269" spans="1:8">
      <c r="A13269" t="s">
        <v>461</v>
      </c>
      <c r="B13269">
        <v>4200</v>
      </c>
      <c r="C13269" t="s">
        <v>528</v>
      </c>
      <c r="D13269" t="s">
        <v>475</v>
      </c>
      <c r="E13269" t="s">
        <v>5</v>
      </c>
      <c r="F13269">
        <v>2010</v>
      </c>
      <c r="G13269" t="s">
        <v>501</v>
      </c>
      <c r="H13269">
        <v>6.6318912000000001</v>
      </c>
    </row>
    <row r="13270" spans="1:8">
      <c r="A13270" t="s">
        <v>461</v>
      </c>
      <c r="B13270">
        <v>4200</v>
      </c>
      <c r="C13270" t="s">
        <v>528</v>
      </c>
      <c r="D13270" t="s">
        <v>475</v>
      </c>
      <c r="E13270" t="s">
        <v>34</v>
      </c>
      <c r="F13270">
        <v>2010</v>
      </c>
      <c r="G13270" t="s">
        <v>501</v>
      </c>
      <c r="H13270">
        <v>4.1784264000000002</v>
      </c>
    </row>
    <row r="13271" spans="1:8">
      <c r="A13271" t="s">
        <v>464</v>
      </c>
      <c r="B13271">
        <v>3250</v>
      </c>
      <c r="C13271" t="s">
        <v>527</v>
      </c>
      <c r="D13271" t="s">
        <v>475</v>
      </c>
      <c r="E13271" t="s">
        <v>10</v>
      </c>
      <c r="F13271">
        <v>2012</v>
      </c>
      <c r="G13271" t="s">
        <v>480</v>
      </c>
      <c r="H13271">
        <v>267.03410400000001</v>
      </c>
    </row>
    <row r="13272" spans="1:8">
      <c r="A13272" t="s">
        <v>464</v>
      </c>
      <c r="B13272">
        <v>5543</v>
      </c>
      <c r="C13272" t="s">
        <v>529</v>
      </c>
      <c r="D13272" t="s">
        <v>475</v>
      </c>
      <c r="E13272" t="s">
        <v>24</v>
      </c>
      <c r="F13272">
        <v>2014</v>
      </c>
      <c r="G13272" t="s">
        <v>480</v>
      </c>
      <c r="H13272">
        <v>2.0473452000000001</v>
      </c>
    </row>
    <row r="13273" spans="1:8">
      <c r="A13273" t="s">
        <v>464</v>
      </c>
      <c r="B13273">
        <v>5543</v>
      </c>
      <c r="C13273" t="s">
        <v>529</v>
      </c>
      <c r="D13273" t="s">
        <v>475</v>
      </c>
      <c r="E13273" t="s">
        <v>28</v>
      </c>
      <c r="F13273">
        <v>2012</v>
      </c>
      <c r="G13273" t="s">
        <v>480</v>
      </c>
      <c r="H13273">
        <v>9.8306064000000006</v>
      </c>
    </row>
    <row r="13274" spans="1:8">
      <c r="A13274" t="s">
        <v>464</v>
      </c>
      <c r="B13274">
        <v>3250</v>
      </c>
      <c r="C13274" t="s">
        <v>527</v>
      </c>
      <c r="D13274" t="s">
        <v>475</v>
      </c>
      <c r="E13274" t="s">
        <v>5</v>
      </c>
      <c r="F13274">
        <v>2013</v>
      </c>
      <c r="G13274" t="s">
        <v>503</v>
      </c>
      <c r="H13274">
        <v>147.9280176</v>
      </c>
    </row>
    <row r="13275" spans="1:8">
      <c r="A13275" t="s">
        <v>464</v>
      </c>
      <c r="B13275">
        <v>3250</v>
      </c>
      <c r="C13275" t="s">
        <v>527</v>
      </c>
      <c r="D13275" t="s">
        <v>475</v>
      </c>
      <c r="E13275" t="s">
        <v>15</v>
      </c>
      <c r="F13275">
        <v>2011</v>
      </c>
      <c r="G13275" t="s">
        <v>503</v>
      </c>
      <c r="H13275">
        <v>76.383979199999999</v>
      </c>
    </row>
    <row r="13276" spans="1:8">
      <c r="A13276" t="s">
        <v>463</v>
      </c>
      <c r="B13276">
        <v>4200</v>
      </c>
      <c r="C13276" t="s">
        <v>528</v>
      </c>
      <c r="D13276" t="s">
        <v>475</v>
      </c>
      <c r="E13276" t="s">
        <v>3</v>
      </c>
      <c r="F13276">
        <v>2012</v>
      </c>
      <c r="G13276" t="s">
        <v>501</v>
      </c>
      <c r="H13276">
        <v>9.6254532000000008</v>
      </c>
    </row>
    <row r="13277" spans="1:8">
      <c r="A13277" t="s">
        <v>463</v>
      </c>
      <c r="B13277">
        <v>4200</v>
      </c>
      <c r="C13277" t="s">
        <v>528</v>
      </c>
      <c r="D13277" t="s">
        <v>475</v>
      </c>
      <c r="E13277" t="s">
        <v>10</v>
      </c>
      <c r="F13277">
        <v>2014</v>
      </c>
      <c r="G13277" t="s">
        <v>501</v>
      </c>
      <c r="H13277">
        <v>65.439684</v>
      </c>
    </row>
    <row r="13278" spans="1:8">
      <c r="A13278" t="s">
        <v>438</v>
      </c>
      <c r="B13278">
        <v>4200</v>
      </c>
      <c r="C13278" t="s">
        <v>528</v>
      </c>
      <c r="D13278" t="s">
        <v>475</v>
      </c>
      <c r="E13278" t="s">
        <v>9</v>
      </c>
      <c r="F13278">
        <v>2009</v>
      </c>
      <c r="G13278" t="s">
        <v>501</v>
      </c>
      <c r="H13278">
        <v>8.3736000000000005E-2</v>
      </c>
    </row>
    <row r="13279" spans="1:8">
      <c r="A13279" t="s">
        <v>429</v>
      </c>
      <c r="B13279">
        <v>5543</v>
      </c>
      <c r="C13279" t="s">
        <v>529</v>
      </c>
      <c r="D13279" t="s">
        <v>475</v>
      </c>
      <c r="E13279" t="s">
        <v>20</v>
      </c>
      <c r="F13279">
        <v>2012</v>
      </c>
      <c r="G13279" t="s">
        <v>480</v>
      </c>
      <c r="H13279">
        <v>67.558204799999999</v>
      </c>
    </row>
    <row r="13280" spans="1:8">
      <c r="A13280" t="s">
        <v>429</v>
      </c>
      <c r="B13280">
        <v>5543</v>
      </c>
      <c r="C13280" t="s">
        <v>529</v>
      </c>
      <c r="D13280" t="s">
        <v>475</v>
      </c>
      <c r="E13280" t="s">
        <v>23</v>
      </c>
      <c r="F13280">
        <v>2009</v>
      </c>
      <c r="G13280" t="s">
        <v>480</v>
      </c>
      <c r="H13280">
        <v>1.2225455999999999</v>
      </c>
    </row>
    <row r="13281" spans="1:8">
      <c r="A13281" t="s">
        <v>464</v>
      </c>
      <c r="B13281">
        <v>5541</v>
      </c>
      <c r="C13281" t="s">
        <v>454</v>
      </c>
      <c r="D13281" t="s">
        <v>475</v>
      </c>
      <c r="E13281" t="s">
        <v>37</v>
      </c>
      <c r="F13281">
        <v>2012</v>
      </c>
      <c r="G13281" t="s">
        <v>483</v>
      </c>
      <c r="H13281">
        <v>37.388123999999998</v>
      </c>
    </row>
    <row r="13282" spans="1:8">
      <c r="A13282" t="s">
        <v>429</v>
      </c>
      <c r="B13282">
        <v>5541</v>
      </c>
      <c r="C13282" t="s">
        <v>454</v>
      </c>
      <c r="D13282" t="s">
        <v>475</v>
      </c>
      <c r="E13282" t="s">
        <v>20</v>
      </c>
      <c r="F13282">
        <v>2014</v>
      </c>
      <c r="G13282" t="s">
        <v>483</v>
      </c>
      <c r="H13282">
        <v>273.79159920000001</v>
      </c>
    </row>
    <row r="13283" spans="1:8">
      <c r="A13283" t="s">
        <v>464</v>
      </c>
      <c r="B13283">
        <v>5541</v>
      </c>
      <c r="C13283" t="s">
        <v>454</v>
      </c>
      <c r="D13283" t="s">
        <v>475</v>
      </c>
      <c r="E13283" t="s">
        <v>14</v>
      </c>
      <c r="F13283">
        <v>2011</v>
      </c>
      <c r="G13283" t="s">
        <v>483</v>
      </c>
      <c r="H13283">
        <v>2.0808396</v>
      </c>
    </row>
    <row r="13284" spans="1:8">
      <c r="A13284" t="s">
        <v>429</v>
      </c>
      <c r="B13284">
        <v>3192</v>
      </c>
      <c r="C13284" t="s">
        <v>545</v>
      </c>
      <c r="D13284" t="s">
        <v>475</v>
      </c>
      <c r="E13284" t="s">
        <v>28</v>
      </c>
      <c r="F13284">
        <v>2013</v>
      </c>
      <c r="G13284" t="s">
        <v>480</v>
      </c>
      <c r="H13284">
        <v>7.0128899999999996</v>
      </c>
    </row>
    <row r="13285" spans="1:8">
      <c r="A13285" t="s">
        <v>464</v>
      </c>
      <c r="B13285">
        <v>3192</v>
      </c>
      <c r="C13285" t="s">
        <v>545</v>
      </c>
      <c r="D13285" t="s">
        <v>475</v>
      </c>
      <c r="E13285" t="s">
        <v>5</v>
      </c>
      <c r="F13285">
        <v>2010</v>
      </c>
      <c r="G13285" t="s">
        <v>480</v>
      </c>
      <c r="H13285">
        <v>1.1136888</v>
      </c>
    </row>
    <row r="13286" spans="1:8">
      <c r="A13286" t="s">
        <v>429</v>
      </c>
      <c r="B13286">
        <v>5541</v>
      </c>
      <c r="C13286" t="s">
        <v>454</v>
      </c>
      <c r="D13286" t="s">
        <v>475</v>
      </c>
      <c r="E13286" t="s">
        <v>28</v>
      </c>
      <c r="F13286">
        <v>2014</v>
      </c>
      <c r="G13286" t="s">
        <v>480</v>
      </c>
      <c r="H13286">
        <v>54.013906800000001</v>
      </c>
    </row>
    <row r="13287" spans="1:8">
      <c r="A13287" t="s">
        <v>429</v>
      </c>
      <c r="B13287">
        <v>5541</v>
      </c>
      <c r="C13287" t="s">
        <v>454</v>
      </c>
      <c r="D13287" t="s">
        <v>475</v>
      </c>
      <c r="E13287" t="s">
        <v>29</v>
      </c>
      <c r="F13287">
        <v>2010</v>
      </c>
      <c r="G13287" t="s">
        <v>480</v>
      </c>
      <c r="H13287">
        <v>51.644177999999997</v>
      </c>
    </row>
    <row r="13288" spans="1:8">
      <c r="A13288" t="s">
        <v>464</v>
      </c>
      <c r="B13288">
        <v>5541</v>
      </c>
      <c r="C13288" t="s">
        <v>454</v>
      </c>
      <c r="D13288" t="s">
        <v>475</v>
      </c>
      <c r="E13288" t="s">
        <v>5</v>
      </c>
      <c r="F13288">
        <v>2012</v>
      </c>
      <c r="G13288" t="s">
        <v>480</v>
      </c>
      <c r="H13288">
        <v>24.2499456</v>
      </c>
    </row>
    <row r="13289" spans="1:8">
      <c r="A13289" t="s">
        <v>464</v>
      </c>
      <c r="B13289">
        <v>5541</v>
      </c>
      <c r="C13289" t="s">
        <v>454</v>
      </c>
      <c r="D13289" t="s">
        <v>475</v>
      </c>
      <c r="E13289" t="s">
        <v>11</v>
      </c>
      <c r="F13289">
        <v>2011</v>
      </c>
      <c r="G13289" t="s">
        <v>480</v>
      </c>
      <c r="H13289">
        <v>37.011311999999997</v>
      </c>
    </row>
    <row r="13290" spans="1:8">
      <c r="A13290" t="s">
        <v>464</v>
      </c>
      <c r="B13290">
        <v>5541</v>
      </c>
      <c r="C13290" t="s">
        <v>454</v>
      </c>
      <c r="D13290" t="s">
        <v>475</v>
      </c>
      <c r="E13290" t="s">
        <v>428</v>
      </c>
      <c r="F13290">
        <v>2012</v>
      </c>
      <c r="G13290" t="s">
        <v>480</v>
      </c>
      <c r="H13290">
        <v>0.146538</v>
      </c>
    </row>
    <row r="13291" spans="1:8">
      <c r="A13291" t="s">
        <v>429</v>
      </c>
      <c r="B13291">
        <v>5541</v>
      </c>
      <c r="C13291" t="s">
        <v>454</v>
      </c>
      <c r="D13291" t="s">
        <v>475</v>
      </c>
      <c r="E13291" t="s">
        <v>479</v>
      </c>
      <c r="F13291">
        <v>2011</v>
      </c>
      <c r="G13291" t="s">
        <v>480</v>
      </c>
      <c r="H13291">
        <v>148.10804999999999</v>
      </c>
    </row>
    <row r="13292" spans="1:8">
      <c r="A13292" t="s">
        <v>429</v>
      </c>
      <c r="B13292">
        <v>3100</v>
      </c>
      <c r="C13292" t="s">
        <v>544</v>
      </c>
      <c r="D13292" t="s">
        <v>475</v>
      </c>
      <c r="E13292" t="s">
        <v>479</v>
      </c>
      <c r="F13292">
        <v>2009</v>
      </c>
      <c r="G13292" t="s">
        <v>503</v>
      </c>
      <c r="H13292">
        <v>102.32539199999999</v>
      </c>
    </row>
    <row r="13293" spans="1:8">
      <c r="A13293" t="s">
        <v>429</v>
      </c>
      <c r="B13293">
        <v>5541</v>
      </c>
      <c r="C13293" t="s">
        <v>454</v>
      </c>
      <c r="D13293" t="s">
        <v>475</v>
      </c>
      <c r="E13293" t="s">
        <v>479</v>
      </c>
      <c r="F13293">
        <v>2010</v>
      </c>
      <c r="G13293" t="s">
        <v>483</v>
      </c>
      <c r="H13293">
        <v>186.28747920000001</v>
      </c>
    </row>
    <row r="13294" spans="1:8">
      <c r="A13294" t="s">
        <v>429</v>
      </c>
      <c r="B13294">
        <v>3192</v>
      </c>
      <c r="C13294" t="s">
        <v>545</v>
      </c>
      <c r="D13294" t="s">
        <v>475</v>
      </c>
      <c r="E13294" t="s">
        <v>29</v>
      </c>
      <c r="F13294">
        <v>2013</v>
      </c>
      <c r="G13294" t="s">
        <v>503</v>
      </c>
      <c r="H13294">
        <v>3.3117587999999998</v>
      </c>
    </row>
    <row r="13295" spans="1:8">
      <c r="A13295" t="s">
        <v>429</v>
      </c>
      <c r="B13295">
        <v>5541</v>
      </c>
      <c r="C13295" t="s">
        <v>454</v>
      </c>
      <c r="D13295" t="s">
        <v>475</v>
      </c>
      <c r="E13295" t="s">
        <v>29</v>
      </c>
      <c r="F13295">
        <v>2009</v>
      </c>
      <c r="G13295" t="s">
        <v>483</v>
      </c>
      <c r="H13295">
        <v>44.087004</v>
      </c>
    </row>
    <row r="13296" spans="1:8">
      <c r="A13296" t="s">
        <v>464</v>
      </c>
      <c r="B13296">
        <v>5541</v>
      </c>
      <c r="C13296" t="s">
        <v>454</v>
      </c>
      <c r="D13296" t="s">
        <v>475</v>
      </c>
      <c r="E13296" t="s">
        <v>29</v>
      </c>
      <c r="F13296">
        <v>2009</v>
      </c>
      <c r="G13296" t="s">
        <v>480</v>
      </c>
      <c r="H13296">
        <v>0.96296400000000004</v>
      </c>
    </row>
    <row r="13297" spans="1:8">
      <c r="A13297" t="s">
        <v>464</v>
      </c>
      <c r="B13297">
        <v>3100</v>
      </c>
      <c r="C13297" t="s">
        <v>544</v>
      </c>
      <c r="D13297" t="s">
        <v>475</v>
      </c>
      <c r="E13297" t="s">
        <v>33</v>
      </c>
      <c r="F13297">
        <v>2009</v>
      </c>
      <c r="G13297" t="s">
        <v>503</v>
      </c>
      <c r="H13297">
        <v>98.096723999999995</v>
      </c>
    </row>
    <row r="13298" spans="1:8">
      <c r="A13298" t="s">
        <v>464</v>
      </c>
      <c r="B13298">
        <v>3192</v>
      </c>
      <c r="C13298" t="s">
        <v>545</v>
      </c>
      <c r="D13298" t="s">
        <v>475</v>
      </c>
      <c r="E13298" t="s">
        <v>9</v>
      </c>
      <c r="F13298">
        <v>2010</v>
      </c>
      <c r="G13298" t="s">
        <v>503</v>
      </c>
      <c r="H13298">
        <v>1.3020948000000001</v>
      </c>
    </row>
    <row r="13299" spans="1:8">
      <c r="A13299" t="s">
        <v>464</v>
      </c>
      <c r="B13299">
        <v>3192</v>
      </c>
      <c r="C13299" t="s">
        <v>545</v>
      </c>
      <c r="D13299" t="s">
        <v>475</v>
      </c>
      <c r="E13299" t="s">
        <v>33</v>
      </c>
      <c r="F13299">
        <v>2014</v>
      </c>
      <c r="G13299" t="s">
        <v>503</v>
      </c>
      <c r="H13299">
        <v>0.42286679999999999</v>
      </c>
    </row>
    <row r="13300" spans="1:8">
      <c r="A13300" t="s">
        <v>429</v>
      </c>
      <c r="B13300">
        <v>5541</v>
      </c>
      <c r="C13300" t="s">
        <v>454</v>
      </c>
      <c r="D13300" t="s">
        <v>475</v>
      </c>
      <c r="E13300" t="s">
        <v>25</v>
      </c>
      <c r="F13300">
        <v>2009</v>
      </c>
      <c r="G13300" t="s">
        <v>483</v>
      </c>
      <c r="H13300">
        <v>9.4412339999999997</v>
      </c>
    </row>
    <row r="13301" spans="1:8">
      <c r="A13301" t="s">
        <v>464</v>
      </c>
      <c r="B13301">
        <v>5541</v>
      </c>
      <c r="C13301" t="s">
        <v>454</v>
      </c>
      <c r="D13301" t="s">
        <v>475</v>
      </c>
      <c r="E13301" t="s">
        <v>6</v>
      </c>
      <c r="F13301">
        <v>2012</v>
      </c>
      <c r="G13301" t="s">
        <v>483</v>
      </c>
      <c r="H13301">
        <v>0.55265759999999997</v>
      </c>
    </row>
    <row r="13302" spans="1:8">
      <c r="A13302" t="s">
        <v>496</v>
      </c>
      <c r="B13302">
        <v>5541</v>
      </c>
      <c r="C13302" t="s">
        <v>454</v>
      </c>
      <c r="D13302" t="s">
        <v>475</v>
      </c>
      <c r="E13302" t="s">
        <v>22</v>
      </c>
      <c r="F13302">
        <v>2010</v>
      </c>
      <c r="G13302" t="s">
        <v>483</v>
      </c>
      <c r="H13302">
        <v>4.1868000000000001E-3</v>
      </c>
    </row>
    <row r="13303" spans="1:8">
      <c r="A13303" t="s">
        <v>429</v>
      </c>
      <c r="B13303">
        <v>3192</v>
      </c>
      <c r="C13303" t="s">
        <v>545</v>
      </c>
      <c r="D13303" t="s">
        <v>475</v>
      </c>
      <c r="E13303" t="s">
        <v>30</v>
      </c>
      <c r="F13303">
        <v>2009</v>
      </c>
      <c r="G13303" t="s">
        <v>480</v>
      </c>
      <c r="H13303">
        <v>0.17584559999999999</v>
      </c>
    </row>
    <row r="13304" spans="1:8">
      <c r="A13304" t="s">
        <v>429</v>
      </c>
      <c r="B13304">
        <v>5541</v>
      </c>
      <c r="C13304" t="s">
        <v>454</v>
      </c>
      <c r="D13304" t="s">
        <v>475</v>
      </c>
      <c r="E13304" t="s">
        <v>30</v>
      </c>
      <c r="F13304">
        <v>2014</v>
      </c>
      <c r="G13304" t="s">
        <v>480</v>
      </c>
      <c r="H13304">
        <v>258.72330599999998</v>
      </c>
    </row>
    <row r="13305" spans="1:8">
      <c r="A13305" t="s">
        <v>464</v>
      </c>
      <c r="B13305">
        <v>5541</v>
      </c>
      <c r="C13305" t="s">
        <v>454</v>
      </c>
      <c r="D13305" t="s">
        <v>475</v>
      </c>
      <c r="E13305" t="s">
        <v>12</v>
      </c>
      <c r="F13305">
        <v>2012</v>
      </c>
      <c r="G13305" t="s">
        <v>480</v>
      </c>
      <c r="H13305">
        <v>0.61127279999999995</v>
      </c>
    </row>
    <row r="13306" spans="1:8">
      <c r="A13306" t="s">
        <v>429</v>
      </c>
      <c r="B13306">
        <v>3100</v>
      </c>
      <c r="C13306" t="s">
        <v>544</v>
      </c>
      <c r="D13306" t="s">
        <v>475</v>
      </c>
      <c r="E13306" t="s">
        <v>3</v>
      </c>
      <c r="F13306">
        <v>2012</v>
      </c>
      <c r="G13306" t="s">
        <v>503</v>
      </c>
      <c r="H13306">
        <v>38.246417999999998</v>
      </c>
    </row>
    <row r="13307" spans="1:8">
      <c r="A13307" t="s">
        <v>429</v>
      </c>
      <c r="B13307">
        <v>3100</v>
      </c>
      <c r="C13307" t="s">
        <v>544</v>
      </c>
      <c r="D13307" t="s">
        <v>475</v>
      </c>
      <c r="E13307" t="s">
        <v>16</v>
      </c>
      <c r="F13307">
        <v>2011</v>
      </c>
      <c r="G13307" t="s">
        <v>503</v>
      </c>
      <c r="H13307">
        <v>29.5546212</v>
      </c>
    </row>
    <row r="13308" spans="1:8">
      <c r="A13308" t="s">
        <v>464</v>
      </c>
      <c r="B13308">
        <v>3100</v>
      </c>
      <c r="C13308" t="s">
        <v>544</v>
      </c>
      <c r="D13308" t="s">
        <v>475</v>
      </c>
      <c r="E13308" t="s">
        <v>31</v>
      </c>
      <c r="F13308">
        <v>2010</v>
      </c>
      <c r="G13308" t="s">
        <v>503</v>
      </c>
      <c r="H13308">
        <v>497.1825</v>
      </c>
    </row>
    <row r="13309" spans="1:8">
      <c r="A13309" t="s">
        <v>429</v>
      </c>
      <c r="B13309">
        <v>3192</v>
      </c>
      <c r="C13309" t="s">
        <v>545</v>
      </c>
      <c r="D13309" t="s">
        <v>475</v>
      </c>
      <c r="E13309" t="s">
        <v>14</v>
      </c>
      <c r="F13309">
        <v>2012</v>
      </c>
      <c r="G13309" t="s">
        <v>503</v>
      </c>
      <c r="H13309">
        <v>2.9768148000000001</v>
      </c>
    </row>
    <row r="13310" spans="1:8">
      <c r="A13310" t="s">
        <v>429</v>
      </c>
      <c r="B13310">
        <v>3192</v>
      </c>
      <c r="C13310" t="s">
        <v>545</v>
      </c>
      <c r="D13310" t="s">
        <v>475</v>
      </c>
      <c r="E13310" t="s">
        <v>15</v>
      </c>
      <c r="F13310">
        <v>2012</v>
      </c>
      <c r="G13310" t="s">
        <v>503</v>
      </c>
      <c r="H13310">
        <v>7.9884143999999999</v>
      </c>
    </row>
    <row r="13311" spans="1:8">
      <c r="A13311" t="s">
        <v>464</v>
      </c>
      <c r="B13311">
        <v>3192</v>
      </c>
      <c r="C13311" t="s">
        <v>545</v>
      </c>
      <c r="D13311" t="s">
        <v>475</v>
      </c>
      <c r="E13311" t="s">
        <v>343</v>
      </c>
      <c r="F13311">
        <v>2014</v>
      </c>
      <c r="G13311" t="s">
        <v>503</v>
      </c>
      <c r="H13311">
        <v>9.1314107999999994</v>
      </c>
    </row>
    <row r="13312" spans="1:8">
      <c r="A13312" t="s">
        <v>429</v>
      </c>
      <c r="B13312">
        <v>5541</v>
      </c>
      <c r="C13312" t="s">
        <v>454</v>
      </c>
      <c r="D13312" t="s">
        <v>475</v>
      </c>
      <c r="E13312" t="s">
        <v>3</v>
      </c>
      <c r="F13312">
        <v>2012</v>
      </c>
      <c r="G13312" t="s">
        <v>483</v>
      </c>
      <c r="H13312">
        <v>189.27266760000001</v>
      </c>
    </row>
    <row r="13313" spans="1:8">
      <c r="A13313" t="s">
        <v>429</v>
      </c>
      <c r="B13313">
        <v>5541</v>
      </c>
      <c r="C13313" t="s">
        <v>454</v>
      </c>
      <c r="D13313" t="s">
        <v>475</v>
      </c>
      <c r="E13313" t="s">
        <v>16</v>
      </c>
      <c r="F13313">
        <v>2010</v>
      </c>
      <c r="G13313" t="s">
        <v>483</v>
      </c>
      <c r="H13313">
        <v>56.057065199999997</v>
      </c>
    </row>
    <row r="13314" spans="1:8">
      <c r="A13314" t="s">
        <v>464</v>
      </c>
      <c r="B13314">
        <v>5541</v>
      </c>
      <c r="C13314" t="s">
        <v>454</v>
      </c>
      <c r="D13314" t="s">
        <v>475</v>
      </c>
      <c r="E13314" t="s">
        <v>343</v>
      </c>
      <c r="F13314">
        <v>2014</v>
      </c>
      <c r="G13314" t="s">
        <v>483</v>
      </c>
      <c r="H13314">
        <v>2.6000027999999999</v>
      </c>
    </row>
    <row r="13315" spans="1:8">
      <c r="A13315" t="s">
        <v>464</v>
      </c>
      <c r="B13315">
        <v>3192</v>
      </c>
      <c r="C13315" t="s">
        <v>545</v>
      </c>
      <c r="D13315" t="s">
        <v>475</v>
      </c>
      <c r="E13315" t="s">
        <v>343</v>
      </c>
      <c r="F13315">
        <v>2012</v>
      </c>
      <c r="G13315" t="s">
        <v>480</v>
      </c>
      <c r="H13315">
        <v>6.0750468</v>
      </c>
    </row>
    <row r="13316" spans="1:8">
      <c r="A13316" t="s">
        <v>429</v>
      </c>
      <c r="B13316">
        <v>5541</v>
      </c>
      <c r="C13316" t="s">
        <v>454</v>
      </c>
      <c r="D13316" t="s">
        <v>475</v>
      </c>
      <c r="E13316" t="s">
        <v>5</v>
      </c>
      <c r="F13316">
        <v>2010</v>
      </c>
      <c r="G13316" t="s">
        <v>480</v>
      </c>
      <c r="H13316">
        <v>50.249973599999997</v>
      </c>
    </row>
    <row r="13317" spans="1:8">
      <c r="A13317" t="s">
        <v>429</v>
      </c>
      <c r="B13317">
        <v>5541</v>
      </c>
      <c r="C13317" t="s">
        <v>454</v>
      </c>
      <c r="D13317" t="s">
        <v>475</v>
      </c>
      <c r="E13317" t="s">
        <v>3</v>
      </c>
      <c r="F13317">
        <v>2014</v>
      </c>
      <c r="G13317" t="s">
        <v>480</v>
      </c>
      <c r="H13317">
        <v>183.256236</v>
      </c>
    </row>
    <row r="13318" spans="1:8">
      <c r="A13318" t="s">
        <v>464</v>
      </c>
      <c r="B13318">
        <v>5541</v>
      </c>
      <c r="C13318" t="s">
        <v>454</v>
      </c>
      <c r="D13318" t="s">
        <v>475</v>
      </c>
      <c r="E13318" t="s">
        <v>343</v>
      </c>
      <c r="F13318">
        <v>2012</v>
      </c>
      <c r="G13318" t="s">
        <v>480</v>
      </c>
      <c r="H13318">
        <v>5.7903444000000004</v>
      </c>
    </row>
    <row r="13319" spans="1:8">
      <c r="A13319" t="s">
        <v>464</v>
      </c>
      <c r="B13319">
        <v>3100</v>
      </c>
      <c r="C13319" t="s">
        <v>544</v>
      </c>
      <c r="D13319" t="s">
        <v>475</v>
      </c>
      <c r="E13319" t="s">
        <v>15</v>
      </c>
      <c r="F13319">
        <v>2013</v>
      </c>
      <c r="G13319" t="s">
        <v>503</v>
      </c>
      <c r="H13319">
        <v>2396.7169128</v>
      </c>
    </row>
    <row r="13320" spans="1:8">
      <c r="A13320" t="s">
        <v>464</v>
      </c>
      <c r="B13320">
        <v>3100</v>
      </c>
      <c r="C13320" t="s">
        <v>544</v>
      </c>
      <c r="D13320" t="s">
        <v>475</v>
      </c>
      <c r="E13320" t="s">
        <v>17</v>
      </c>
      <c r="F13320">
        <v>2012</v>
      </c>
      <c r="G13320" t="s">
        <v>503</v>
      </c>
      <c r="H13320">
        <v>216.62084519999999</v>
      </c>
    </row>
    <row r="13321" spans="1:8">
      <c r="A13321" t="s">
        <v>464</v>
      </c>
      <c r="B13321">
        <v>3100</v>
      </c>
      <c r="C13321" t="s">
        <v>544</v>
      </c>
      <c r="D13321" t="s">
        <v>475</v>
      </c>
      <c r="E13321" t="s">
        <v>24</v>
      </c>
      <c r="F13321">
        <v>2011</v>
      </c>
      <c r="G13321" t="s">
        <v>503</v>
      </c>
      <c r="H13321">
        <v>0.1590984</v>
      </c>
    </row>
    <row r="13322" spans="1:8">
      <c r="A13322" t="s">
        <v>429</v>
      </c>
      <c r="B13322">
        <v>3100</v>
      </c>
      <c r="C13322" t="s">
        <v>544</v>
      </c>
      <c r="D13322" t="s">
        <v>475</v>
      </c>
      <c r="E13322" t="s">
        <v>11</v>
      </c>
      <c r="F13322">
        <v>2014</v>
      </c>
      <c r="G13322" t="s">
        <v>503</v>
      </c>
      <c r="H13322">
        <v>338.46509880000002</v>
      </c>
    </row>
    <row r="13323" spans="1:8">
      <c r="A13323" t="s">
        <v>429</v>
      </c>
      <c r="B13323">
        <v>3100</v>
      </c>
      <c r="C13323" t="s">
        <v>544</v>
      </c>
      <c r="D13323" t="s">
        <v>475</v>
      </c>
      <c r="E13323" t="s">
        <v>6</v>
      </c>
      <c r="F13323">
        <v>2009</v>
      </c>
      <c r="G13323" t="s">
        <v>503</v>
      </c>
      <c r="H13323">
        <v>1.0467</v>
      </c>
    </row>
    <row r="13324" spans="1:8">
      <c r="A13324" t="s">
        <v>429</v>
      </c>
      <c r="B13324">
        <v>3100</v>
      </c>
      <c r="C13324" t="s">
        <v>544</v>
      </c>
      <c r="D13324" t="s">
        <v>475</v>
      </c>
      <c r="E13324" t="s">
        <v>20</v>
      </c>
      <c r="F13324">
        <v>2011</v>
      </c>
      <c r="G13324" t="s">
        <v>503</v>
      </c>
      <c r="H13324">
        <v>237.14872560000001</v>
      </c>
    </row>
    <row r="13325" spans="1:8">
      <c r="A13325" t="s">
        <v>429</v>
      </c>
      <c r="B13325">
        <v>3100</v>
      </c>
      <c r="C13325" t="s">
        <v>544</v>
      </c>
      <c r="D13325" t="s">
        <v>475</v>
      </c>
      <c r="E13325" t="s">
        <v>33</v>
      </c>
      <c r="F13325">
        <v>2013</v>
      </c>
      <c r="G13325" t="s">
        <v>503</v>
      </c>
      <c r="H13325">
        <v>51.531134399999999</v>
      </c>
    </row>
    <row r="13326" spans="1:8">
      <c r="A13326" t="s">
        <v>429</v>
      </c>
      <c r="B13326">
        <v>3100</v>
      </c>
      <c r="C13326" t="s">
        <v>544</v>
      </c>
      <c r="D13326" t="s">
        <v>475</v>
      </c>
      <c r="E13326" t="s">
        <v>482</v>
      </c>
      <c r="F13326">
        <v>2014</v>
      </c>
      <c r="G13326" t="s">
        <v>503</v>
      </c>
      <c r="H13326">
        <v>118.8506916</v>
      </c>
    </row>
    <row r="13327" spans="1:8">
      <c r="A13327" t="s">
        <v>429</v>
      </c>
      <c r="B13327">
        <v>3100</v>
      </c>
      <c r="C13327" t="s">
        <v>544</v>
      </c>
      <c r="D13327" t="s">
        <v>475</v>
      </c>
      <c r="E13327" t="s">
        <v>37</v>
      </c>
      <c r="F13327">
        <v>2014</v>
      </c>
      <c r="G13327" t="s">
        <v>503</v>
      </c>
      <c r="H13327">
        <v>1717.5844583999999</v>
      </c>
    </row>
    <row r="13328" spans="1:8">
      <c r="A13328" t="s">
        <v>429</v>
      </c>
      <c r="B13328">
        <v>3192</v>
      </c>
      <c r="C13328" t="s">
        <v>545</v>
      </c>
      <c r="D13328" t="s">
        <v>475</v>
      </c>
      <c r="E13328" t="s">
        <v>37</v>
      </c>
      <c r="F13328">
        <v>2014</v>
      </c>
      <c r="G13328" t="s">
        <v>503</v>
      </c>
      <c r="H13328">
        <v>1.6998408</v>
      </c>
    </row>
    <row r="13329" spans="1:8">
      <c r="A13329" t="s">
        <v>464</v>
      </c>
      <c r="B13329">
        <v>3192</v>
      </c>
      <c r="C13329" t="s">
        <v>545</v>
      </c>
      <c r="D13329" t="s">
        <v>475</v>
      </c>
      <c r="E13329" t="s">
        <v>16</v>
      </c>
      <c r="F13329">
        <v>2010</v>
      </c>
      <c r="G13329" t="s">
        <v>503</v>
      </c>
      <c r="H13329">
        <v>2.9391335999999999</v>
      </c>
    </row>
    <row r="13330" spans="1:8">
      <c r="A13330" t="s">
        <v>464</v>
      </c>
      <c r="B13330">
        <v>5541</v>
      </c>
      <c r="C13330" t="s">
        <v>454</v>
      </c>
      <c r="D13330" t="s">
        <v>475</v>
      </c>
      <c r="E13330" t="s">
        <v>28</v>
      </c>
      <c r="F13330">
        <v>2014</v>
      </c>
      <c r="G13330" t="s">
        <v>483</v>
      </c>
      <c r="H13330">
        <v>5.7610368000000003</v>
      </c>
    </row>
    <row r="13331" spans="1:8">
      <c r="A13331" t="s">
        <v>429</v>
      </c>
      <c r="B13331">
        <v>5541</v>
      </c>
      <c r="C13331" t="s">
        <v>454</v>
      </c>
      <c r="D13331" t="s">
        <v>475</v>
      </c>
      <c r="E13331" t="s">
        <v>5</v>
      </c>
      <c r="F13331">
        <v>2013</v>
      </c>
      <c r="G13331" t="s">
        <v>483</v>
      </c>
      <c r="H13331">
        <v>58.133718000000002</v>
      </c>
    </row>
    <row r="13332" spans="1:8">
      <c r="A13332" t="s">
        <v>429</v>
      </c>
      <c r="B13332">
        <v>5541</v>
      </c>
      <c r="C13332" t="s">
        <v>454</v>
      </c>
      <c r="D13332" t="s">
        <v>475</v>
      </c>
      <c r="E13332" t="s">
        <v>11</v>
      </c>
      <c r="F13332">
        <v>2013</v>
      </c>
      <c r="G13332" t="s">
        <v>483</v>
      </c>
      <c r="H13332">
        <v>59.9214816</v>
      </c>
    </row>
    <row r="13333" spans="1:8">
      <c r="A13333" t="s">
        <v>429</v>
      </c>
      <c r="B13333">
        <v>5541</v>
      </c>
      <c r="C13333" t="s">
        <v>454</v>
      </c>
      <c r="D13333" t="s">
        <v>475</v>
      </c>
      <c r="E13333" t="s">
        <v>17</v>
      </c>
      <c r="F13333">
        <v>2010</v>
      </c>
      <c r="G13333" t="s">
        <v>483</v>
      </c>
      <c r="H13333">
        <v>63.815205599999999</v>
      </c>
    </row>
    <row r="13334" spans="1:8">
      <c r="A13334" t="s">
        <v>429</v>
      </c>
      <c r="B13334">
        <v>5541</v>
      </c>
      <c r="C13334" t="s">
        <v>454</v>
      </c>
      <c r="D13334" t="s">
        <v>475</v>
      </c>
      <c r="E13334" t="s">
        <v>37</v>
      </c>
      <c r="F13334">
        <v>2014</v>
      </c>
      <c r="G13334" t="s">
        <v>483</v>
      </c>
      <c r="H13334">
        <v>127.6052904</v>
      </c>
    </row>
    <row r="13335" spans="1:8">
      <c r="A13335" t="s">
        <v>464</v>
      </c>
      <c r="B13335">
        <v>5541</v>
      </c>
      <c r="C13335" t="s">
        <v>454</v>
      </c>
      <c r="D13335" t="s">
        <v>475</v>
      </c>
      <c r="E13335" t="s">
        <v>17</v>
      </c>
      <c r="F13335">
        <v>2013</v>
      </c>
      <c r="G13335" t="s">
        <v>483</v>
      </c>
      <c r="H13335">
        <v>0.6866352</v>
      </c>
    </row>
    <row r="13336" spans="1:8">
      <c r="A13336" t="s">
        <v>464</v>
      </c>
      <c r="B13336">
        <v>5541</v>
      </c>
      <c r="C13336" t="s">
        <v>454</v>
      </c>
      <c r="D13336" t="s">
        <v>475</v>
      </c>
      <c r="E13336" t="s">
        <v>352</v>
      </c>
      <c r="F13336">
        <v>2010</v>
      </c>
      <c r="G13336" t="s">
        <v>483</v>
      </c>
      <c r="H13336">
        <v>1.67472E-2</v>
      </c>
    </row>
    <row r="13337" spans="1:8">
      <c r="A13337" t="s">
        <v>429</v>
      </c>
      <c r="B13337">
        <v>3192</v>
      </c>
      <c r="C13337" t="s">
        <v>545</v>
      </c>
      <c r="D13337" t="s">
        <v>475</v>
      </c>
      <c r="E13337" t="s">
        <v>10</v>
      </c>
      <c r="F13337">
        <v>2011</v>
      </c>
      <c r="G13337" t="s">
        <v>480</v>
      </c>
      <c r="H13337">
        <v>54.654487199999998</v>
      </c>
    </row>
    <row r="13338" spans="1:8">
      <c r="A13338" t="s">
        <v>464</v>
      </c>
      <c r="B13338">
        <v>2117</v>
      </c>
      <c r="C13338" t="s">
        <v>439</v>
      </c>
      <c r="D13338" t="s">
        <v>475</v>
      </c>
      <c r="E13338" t="s">
        <v>28</v>
      </c>
      <c r="F13338">
        <v>2012</v>
      </c>
      <c r="G13338" t="s">
        <v>490</v>
      </c>
      <c r="H13338">
        <v>608.60999519999996</v>
      </c>
    </row>
    <row r="13339" spans="1:8">
      <c r="A13339" t="s">
        <v>464</v>
      </c>
      <c r="B13339">
        <v>2117</v>
      </c>
      <c r="C13339" t="s">
        <v>439</v>
      </c>
      <c r="D13339" t="s">
        <v>475</v>
      </c>
      <c r="E13339" t="s">
        <v>479</v>
      </c>
      <c r="F13339">
        <v>2010</v>
      </c>
      <c r="G13339" t="s">
        <v>490</v>
      </c>
      <c r="H13339">
        <v>432.6178572</v>
      </c>
    </row>
    <row r="13340" spans="1:8">
      <c r="A13340" t="s">
        <v>464</v>
      </c>
      <c r="B13340">
        <v>3191</v>
      </c>
      <c r="C13340" t="s">
        <v>521</v>
      </c>
      <c r="D13340" t="s">
        <v>475</v>
      </c>
      <c r="E13340" t="s">
        <v>9</v>
      </c>
      <c r="F13340">
        <v>2013</v>
      </c>
      <c r="G13340" t="s">
        <v>503</v>
      </c>
      <c r="H13340">
        <v>0.72431639999999997</v>
      </c>
    </row>
    <row r="13341" spans="1:8">
      <c r="A13341" t="s">
        <v>464</v>
      </c>
      <c r="B13341">
        <v>3191</v>
      </c>
      <c r="C13341" t="s">
        <v>521</v>
      </c>
      <c r="D13341" t="s">
        <v>475</v>
      </c>
      <c r="E13341" t="s">
        <v>17</v>
      </c>
      <c r="F13341">
        <v>2013</v>
      </c>
      <c r="G13341" t="s">
        <v>503</v>
      </c>
      <c r="H13341">
        <v>8.1516996000000006</v>
      </c>
    </row>
    <row r="13342" spans="1:8">
      <c r="A13342" t="s">
        <v>464</v>
      </c>
      <c r="B13342">
        <v>3191</v>
      </c>
      <c r="C13342" t="s">
        <v>521</v>
      </c>
      <c r="D13342" t="s">
        <v>475</v>
      </c>
      <c r="E13342" t="s">
        <v>16</v>
      </c>
      <c r="F13342">
        <v>2012</v>
      </c>
      <c r="G13342" t="s">
        <v>503</v>
      </c>
      <c r="H13342">
        <v>18.8322264</v>
      </c>
    </row>
    <row r="13343" spans="1:8">
      <c r="A13343" t="s">
        <v>464</v>
      </c>
      <c r="B13343">
        <v>3191</v>
      </c>
      <c r="C13343" t="s">
        <v>521</v>
      </c>
      <c r="D13343" t="s">
        <v>475</v>
      </c>
      <c r="E13343" t="s">
        <v>22</v>
      </c>
      <c r="F13343">
        <v>2012</v>
      </c>
      <c r="G13343" t="s">
        <v>503</v>
      </c>
      <c r="H13343">
        <v>14.854766400000001</v>
      </c>
    </row>
    <row r="13344" spans="1:8">
      <c r="A13344" t="s">
        <v>464</v>
      </c>
      <c r="B13344">
        <v>3247</v>
      </c>
      <c r="C13344" t="s">
        <v>520</v>
      </c>
      <c r="D13344" t="s">
        <v>475</v>
      </c>
      <c r="E13344" t="s">
        <v>18</v>
      </c>
      <c r="F13344">
        <v>2010</v>
      </c>
      <c r="G13344" t="s">
        <v>503</v>
      </c>
      <c r="H13344">
        <v>44.719210799999999</v>
      </c>
    </row>
    <row r="13345" spans="1:8">
      <c r="A13345" t="s">
        <v>464</v>
      </c>
      <c r="B13345">
        <v>3247</v>
      </c>
      <c r="C13345" t="s">
        <v>520</v>
      </c>
      <c r="D13345" t="s">
        <v>475</v>
      </c>
      <c r="E13345" t="s">
        <v>17</v>
      </c>
      <c r="F13345">
        <v>2011</v>
      </c>
      <c r="G13345" t="s">
        <v>503</v>
      </c>
      <c r="H13345">
        <v>8.3736000000000005E-2</v>
      </c>
    </row>
    <row r="13346" spans="1:8">
      <c r="A13346" t="s">
        <v>464</v>
      </c>
      <c r="B13346">
        <v>3247</v>
      </c>
      <c r="C13346" t="s">
        <v>520</v>
      </c>
      <c r="D13346" t="s">
        <v>475</v>
      </c>
      <c r="E13346" t="s">
        <v>23</v>
      </c>
      <c r="F13346">
        <v>2014</v>
      </c>
      <c r="G13346" t="s">
        <v>503</v>
      </c>
      <c r="H13346">
        <v>16.9816608</v>
      </c>
    </row>
    <row r="13347" spans="1:8">
      <c r="A13347" t="s">
        <v>464</v>
      </c>
      <c r="B13347">
        <v>3247</v>
      </c>
      <c r="C13347" t="s">
        <v>520</v>
      </c>
      <c r="D13347" t="s">
        <v>475</v>
      </c>
      <c r="E13347" t="s">
        <v>28</v>
      </c>
      <c r="F13347">
        <v>2010</v>
      </c>
      <c r="G13347" t="s">
        <v>503</v>
      </c>
      <c r="H13347">
        <v>165.2990508</v>
      </c>
    </row>
    <row r="13348" spans="1:8">
      <c r="A13348" t="s">
        <v>464</v>
      </c>
      <c r="B13348">
        <v>3285</v>
      </c>
      <c r="C13348" t="s">
        <v>519</v>
      </c>
      <c r="D13348" t="s">
        <v>475</v>
      </c>
      <c r="E13348" t="s">
        <v>36</v>
      </c>
      <c r="F13348">
        <v>2009</v>
      </c>
      <c r="G13348" t="s">
        <v>503</v>
      </c>
      <c r="H13348">
        <v>2.8260900000000002</v>
      </c>
    </row>
    <row r="13349" spans="1:8">
      <c r="A13349" t="s">
        <v>464</v>
      </c>
      <c r="B13349">
        <v>3285</v>
      </c>
      <c r="C13349" t="s">
        <v>519</v>
      </c>
      <c r="D13349" t="s">
        <v>475</v>
      </c>
      <c r="E13349" t="s">
        <v>18</v>
      </c>
      <c r="F13349">
        <v>2012</v>
      </c>
      <c r="G13349" t="s">
        <v>503</v>
      </c>
      <c r="H13349">
        <v>5.2335000000000003</v>
      </c>
    </row>
    <row r="13350" spans="1:8">
      <c r="A13350" t="s">
        <v>429</v>
      </c>
      <c r="B13350">
        <v>2117</v>
      </c>
      <c r="C13350" t="s">
        <v>439</v>
      </c>
      <c r="D13350" t="s">
        <v>475</v>
      </c>
      <c r="E13350" t="s">
        <v>13</v>
      </c>
      <c r="F13350">
        <v>2012</v>
      </c>
      <c r="G13350" t="s">
        <v>480</v>
      </c>
      <c r="H13350">
        <v>29.1903696</v>
      </c>
    </row>
    <row r="13351" spans="1:8">
      <c r="A13351" t="s">
        <v>429</v>
      </c>
      <c r="B13351">
        <v>2117</v>
      </c>
      <c r="C13351" t="s">
        <v>439</v>
      </c>
      <c r="D13351" t="s">
        <v>475</v>
      </c>
      <c r="E13351" t="s">
        <v>482</v>
      </c>
      <c r="F13351">
        <v>2012</v>
      </c>
      <c r="G13351" t="s">
        <v>480</v>
      </c>
      <c r="H13351">
        <v>657.89281800000003</v>
      </c>
    </row>
    <row r="13352" spans="1:8">
      <c r="A13352" t="s">
        <v>464</v>
      </c>
      <c r="B13352">
        <v>2117</v>
      </c>
      <c r="C13352" t="s">
        <v>439</v>
      </c>
      <c r="D13352" t="s">
        <v>475</v>
      </c>
      <c r="E13352" t="s">
        <v>10</v>
      </c>
      <c r="F13352">
        <v>2013</v>
      </c>
      <c r="G13352" t="s">
        <v>480</v>
      </c>
      <c r="H13352">
        <v>1194.9671484</v>
      </c>
    </row>
    <row r="13353" spans="1:8">
      <c r="A13353" t="s">
        <v>464</v>
      </c>
      <c r="B13353">
        <v>2117</v>
      </c>
      <c r="C13353" t="s">
        <v>439</v>
      </c>
      <c r="D13353" t="s">
        <v>475</v>
      </c>
      <c r="E13353" t="s">
        <v>9</v>
      </c>
      <c r="F13353">
        <v>2012</v>
      </c>
      <c r="G13353" t="s">
        <v>480</v>
      </c>
      <c r="H13353">
        <v>19.552356</v>
      </c>
    </row>
    <row r="13354" spans="1:8">
      <c r="A13354" t="s">
        <v>464</v>
      </c>
      <c r="B13354">
        <v>2117</v>
      </c>
      <c r="C13354" t="s">
        <v>439</v>
      </c>
      <c r="D13354" t="s">
        <v>475</v>
      </c>
      <c r="E13354" t="s">
        <v>20</v>
      </c>
      <c r="F13354">
        <v>2009</v>
      </c>
      <c r="G13354" t="s">
        <v>480</v>
      </c>
      <c r="H13354">
        <v>401.73602039999997</v>
      </c>
    </row>
    <row r="13355" spans="1:8">
      <c r="A13355" t="s">
        <v>464</v>
      </c>
      <c r="B13355">
        <v>2117</v>
      </c>
      <c r="C13355" t="s">
        <v>439</v>
      </c>
      <c r="D13355" t="s">
        <v>475</v>
      </c>
      <c r="E13355" t="s">
        <v>36</v>
      </c>
      <c r="F13355">
        <v>2013</v>
      </c>
      <c r="G13355" t="s">
        <v>480</v>
      </c>
      <c r="H13355">
        <v>26.406147600000001</v>
      </c>
    </row>
    <row r="13356" spans="1:8">
      <c r="A13356" t="s">
        <v>461</v>
      </c>
      <c r="B13356">
        <v>2117</v>
      </c>
      <c r="C13356" t="s">
        <v>439</v>
      </c>
      <c r="D13356" t="s">
        <v>475</v>
      </c>
      <c r="E13356" t="s">
        <v>30</v>
      </c>
      <c r="F13356">
        <v>2012</v>
      </c>
      <c r="G13356" t="s">
        <v>480</v>
      </c>
      <c r="H13356">
        <v>9.21096E-2</v>
      </c>
    </row>
    <row r="13357" spans="1:8">
      <c r="A13357" t="s">
        <v>464</v>
      </c>
      <c r="B13357">
        <v>3191</v>
      </c>
      <c r="C13357" t="s">
        <v>521</v>
      </c>
      <c r="D13357" t="s">
        <v>475</v>
      </c>
      <c r="E13357" t="s">
        <v>17</v>
      </c>
      <c r="F13357">
        <v>2009</v>
      </c>
      <c r="G13357" t="s">
        <v>480</v>
      </c>
      <c r="H13357">
        <v>5.8112784</v>
      </c>
    </row>
    <row r="13358" spans="1:8">
      <c r="A13358" t="s">
        <v>464</v>
      </c>
      <c r="B13358">
        <v>3191</v>
      </c>
      <c r="C13358" t="s">
        <v>521</v>
      </c>
      <c r="D13358" t="s">
        <v>475</v>
      </c>
      <c r="E13358" t="s">
        <v>22</v>
      </c>
      <c r="F13358">
        <v>2012</v>
      </c>
      <c r="G13358" t="s">
        <v>480</v>
      </c>
      <c r="H13358">
        <v>14.854766400000001</v>
      </c>
    </row>
    <row r="13359" spans="1:8">
      <c r="A13359" t="s">
        <v>464</v>
      </c>
      <c r="B13359">
        <v>3191</v>
      </c>
      <c r="C13359" t="s">
        <v>521</v>
      </c>
      <c r="D13359" t="s">
        <v>475</v>
      </c>
      <c r="E13359" t="s">
        <v>482</v>
      </c>
      <c r="F13359">
        <v>2014</v>
      </c>
      <c r="G13359" t="s">
        <v>480</v>
      </c>
      <c r="H13359">
        <v>0.36006480000000002</v>
      </c>
    </row>
    <row r="13360" spans="1:8">
      <c r="A13360" t="s">
        <v>464</v>
      </c>
      <c r="B13360">
        <v>3247</v>
      </c>
      <c r="C13360" t="s">
        <v>520</v>
      </c>
      <c r="D13360" t="s">
        <v>475</v>
      </c>
      <c r="E13360" t="s">
        <v>10</v>
      </c>
      <c r="F13360">
        <v>2010</v>
      </c>
      <c r="G13360" t="s">
        <v>480</v>
      </c>
      <c r="H13360">
        <v>197.34900479999999</v>
      </c>
    </row>
    <row r="13361" spans="1:8">
      <c r="A13361" t="s">
        <v>464</v>
      </c>
      <c r="B13361">
        <v>3247</v>
      </c>
      <c r="C13361" t="s">
        <v>520</v>
      </c>
      <c r="D13361" t="s">
        <v>475</v>
      </c>
      <c r="E13361" t="s">
        <v>24</v>
      </c>
      <c r="F13361">
        <v>2013</v>
      </c>
      <c r="G13361" t="s">
        <v>480</v>
      </c>
      <c r="H13361">
        <v>5.9201351999999998</v>
      </c>
    </row>
    <row r="13362" spans="1:8">
      <c r="A13362" t="s">
        <v>464</v>
      </c>
      <c r="B13362">
        <v>3247</v>
      </c>
      <c r="C13362" t="s">
        <v>520</v>
      </c>
      <c r="D13362" t="s">
        <v>475</v>
      </c>
      <c r="E13362" t="s">
        <v>19</v>
      </c>
      <c r="F13362">
        <v>2009</v>
      </c>
      <c r="G13362" t="s">
        <v>480</v>
      </c>
      <c r="H13362">
        <v>4.9864788000000004</v>
      </c>
    </row>
    <row r="13363" spans="1:8">
      <c r="A13363" t="s">
        <v>464</v>
      </c>
      <c r="B13363">
        <v>3247</v>
      </c>
      <c r="C13363" t="s">
        <v>520</v>
      </c>
      <c r="D13363" t="s">
        <v>475</v>
      </c>
      <c r="E13363" t="s">
        <v>27</v>
      </c>
      <c r="F13363">
        <v>2013</v>
      </c>
      <c r="G13363" t="s">
        <v>480</v>
      </c>
      <c r="H13363">
        <v>4.8608748000000004</v>
      </c>
    </row>
    <row r="13364" spans="1:8">
      <c r="A13364" t="s">
        <v>464</v>
      </c>
      <c r="B13364">
        <v>3285</v>
      </c>
      <c r="C13364" t="s">
        <v>519</v>
      </c>
      <c r="D13364" t="s">
        <v>475</v>
      </c>
      <c r="E13364" t="s">
        <v>19</v>
      </c>
      <c r="F13364">
        <v>2013</v>
      </c>
      <c r="G13364" t="s">
        <v>480</v>
      </c>
      <c r="H13364">
        <v>0.25539479999999998</v>
      </c>
    </row>
    <row r="13365" spans="1:8">
      <c r="A13365" t="s">
        <v>464</v>
      </c>
      <c r="B13365">
        <v>3285</v>
      </c>
      <c r="C13365" t="s">
        <v>519</v>
      </c>
      <c r="D13365" t="s">
        <v>475</v>
      </c>
      <c r="E13365" t="s">
        <v>20</v>
      </c>
      <c r="F13365">
        <v>2013</v>
      </c>
      <c r="G13365" t="s">
        <v>480</v>
      </c>
      <c r="H13365">
        <v>38.145934799999999</v>
      </c>
    </row>
    <row r="13366" spans="1:8">
      <c r="A13366" t="s">
        <v>429</v>
      </c>
      <c r="B13366">
        <v>2117</v>
      </c>
      <c r="C13366" t="s">
        <v>439</v>
      </c>
      <c r="D13366" t="s">
        <v>475</v>
      </c>
      <c r="E13366" t="s">
        <v>20</v>
      </c>
      <c r="F13366">
        <v>2010</v>
      </c>
      <c r="G13366" t="s">
        <v>490</v>
      </c>
      <c r="H13366">
        <v>2.6837388</v>
      </c>
    </row>
    <row r="13367" spans="1:8">
      <c r="A13367" t="s">
        <v>464</v>
      </c>
      <c r="B13367">
        <v>2117</v>
      </c>
      <c r="C13367" t="s">
        <v>439</v>
      </c>
      <c r="D13367" t="s">
        <v>475</v>
      </c>
      <c r="E13367" t="s">
        <v>5</v>
      </c>
      <c r="F13367">
        <v>2011</v>
      </c>
      <c r="G13367" t="s">
        <v>490</v>
      </c>
      <c r="H13367">
        <v>64.321808399999995</v>
      </c>
    </row>
    <row r="13368" spans="1:8">
      <c r="A13368" t="s">
        <v>464</v>
      </c>
      <c r="B13368">
        <v>2117</v>
      </c>
      <c r="C13368" t="s">
        <v>439</v>
      </c>
      <c r="D13368" t="s">
        <v>475</v>
      </c>
      <c r="E13368" t="s">
        <v>14</v>
      </c>
      <c r="F13368">
        <v>2013</v>
      </c>
      <c r="G13368" t="s">
        <v>490</v>
      </c>
      <c r="H13368">
        <v>95.856786</v>
      </c>
    </row>
    <row r="13369" spans="1:8">
      <c r="A13369" t="s">
        <v>464</v>
      </c>
      <c r="B13369">
        <v>3191</v>
      </c>
      <c r="C13369" t="s">
        <v>521</v>
      </c>
      <c r="D13369" t="s">
        <v>475</v>
      </c>
      <c r="E13369" t="s">
        <v>34</v>
      </c>
      <c r="F13369">
        <v>2014</v>
      </c>
      <c r="G13369" t="s">
        <v>503</v>
      </c>
      <c r="H13369">
        <v>17.124012</v>
      </c>
    </row>
    <row r="13370" spans="1:8">
      <c r="A13370" t="s">
        <v>464</v>
      </c>
      <c r="B13370">
        <v>3247</v>
      </c>
      <c r="C13370" t="s">
        <v>520</v>
      </c>
      <c r="D13370" t="s">
        <v>475</v>
      </c>
      <c r="E13370" t="s">
        <v>11</v>
      </c>
      <c r="F13370">
        <v>2012</v>
      </c>
      <c r="G13370" t="s">
        <v>503</v>
      </c>
      <c r="H13370">
        <v>29.667664800000001</v>
      </c>
    </row>
    <row r="13371" spans="1:8">
      <c r="A13371" t="s">
        <v>464</v>
      </c>
      <c r="B13371">
        <v>3247</v>
      </c>
      <c r="C13371" t="s">
        <v>520</v>
      </c>
      <c r="D13371" t="s">
        <v>475</v>
      </c>
      <c r="E13371" t="s">
        <v>14</v>
      </c>
      <c r="F13371">
        <v>2012</v>
      </c>
      <c r="G13371" t="s">
        <v>503</v>
      </c>
      <c r="H13371">
        <v>9.1816524000000008</v>
      </c>
    </row>
    <row r="13372" spans="1:8">
      <c r="A13372" t="s">
        <v>464</v>
      </c>
      <c r="B13372">
        <v>3247</v>
      </c>
      <c r="C13372" t="s">
        <v>520</v>
      </c>
      <c r="D13372" t="s">
        <v>475</v>
      </c>
      <c r="E13372" t="s">
        <v>37</v>
      </c>
      <c r="F13372">
        <v>2011</v>
      </c>
      <c r="G13372" t="s">
        <v>503</v>
      </c>
      <c r="H13372">
        <v>302.19485040000001</v>
      </c>
    </row>
    <row r="13373" spans="1:8">
      <c r="A13373" t="s">
        <v>464</v>
      </c>
      <c r="B13373">
        <v>3285</v>
      </c>
      <c r="C13373" t="s">
        <v>519</v>
      </c>
      <c r="D13373" t="s">
        <v>475</v>
      </c>
      <c r="E13373" t="s">
        <v>37</v>
      </c>
      <c r="F13373">
        <v>2013</v>
      </c>
      <c r="G13373" t="s">
        <v>503</v>
      </c>
      <c r="H13373">
        <v>25.7865012</v>
      </c>
    </row>
    <row r="13374" spans="1:8">
      <c r="A13374" t="s">
        <v>464</v>
      </c>
      <c r="B13374">
        <v>3285</v>
      </c>
      <c r="C13374" t="s">
        <v>519</v>
      </c>
      <c r="D13374" t="s">
        <v>475</v>
      </c>
      <c r="E13374" t="s">
        <v>428</v>
      </c>
      <c r="F13374">
        <v>2011</v>
      </c>
      <c r="G13374" t="s">
        <v>503</v>
      </c>
      <c r="H13374">
        <v>1.7919503999999999</v>
      </c>
    </row>
    <row r="13375" spans="1:8">
      <c r="A13375" t="s">
        <v>464</v>
      </c>
      <c r="B13375">
        <v>3285</v>
      </c>
      <c r="C13375" t="s">
        <v>519</v>
      </c>
      <c r="D13375" t="s">
        <v>475</v>
      </c>
      <c r="E13375" t="s">
        <v>5</v>
      </c>
      <c r="F13375">
        <v>2014</v>
      </c>
      <c r="G13375" t="s">
        <v>503</v>
      </c>
      <c r="H13375">
        <v>8.6080608000000005</v>
      </c>
    </row>
    <row r="13376" spans="1:8">
      <c r="A13376" t="s">
        <v>464</v>
      </c>
      <c r="B13376">
        <v>3285</v>
      </c>
      <c r="C13376" t="s">
        <v>519</v>
      </c>
      <c r="D13376" t="s">
        <v>475</v>
      </c>
      <c r="E13376" t="s">
        <v>14</v>
      </c>
      <c r="F13376">
        <v>2011</v>
      </c>
      <c r="G13376" t="s">
        <v>503</v>
      </c>
      <c r="H13376">
        <v>1.9510487999999999</v>
      </c>
    </row>
    <row r="13377" spans="1:8">
      <c r="A13377" t="s">
        <v>438</v>
      </c>
      <c r="B13377">
        <v>2117</v>
      </c>
      <c r="C13377" t="s">
        <v>439</v>
      </c>
      <c r="D13377" t="s">
        <v>475</v>
      </c>
      <c r="E13377" t="s">
        <v>10</v>
      </c>
      <c r="F13377">
        <v>2009</v>
      </c>
      <c r="G13377" t="s">
        <v>480</v>
      </c>
      <c r="H13377">
        <v>5.4428400000000002E-2</v>
      </c>
    </row>
    <row r="13378" spans="1:8">
      <c r="A13378" t="s">
        <v>438</v>
      </c>
      <c r="B13378">
        <v>2117</v>
      </c>
      <c r="C13378" t="s">
        <v>439</v>
      </c>
      <c r="D13378" t="s">
        <v>475</v>
      </c>
      <c r="E13378" t="s">
        <v>482</v>
      </c>
      <c r="F13378">
        <v>2009</v>
      </c>
      <c r="G13378" t="s">
        <v>480</v>
      </c>
      <c r="H13378">
        <v>2.4743987999999999</v>
      </c>
    </row>
    <row r="13379" spans="1:8">
      <c r="A13379" t="s">
        <v>464</v>
      </c>
      <c r="B13379">
        <v>3191</v>
      </c>
      <c r="C13379" t="s">
        <v>521</v>
      </c>
      <c r="D13379" t="s">
        <v>475</v>
      </c>
      <c r="E13379" t="s">
        <v>15</v>
      </c>
      <c r="F13379">
        <v>2011</v>
      </c>
      <c r="G13379" t="s">
        <v>480</v>
      </c>
      <c r="H13379">
        <v>9.4998491999999999</v>
      </c>
    </row>
    <row r="13380" spans="1:8">
      <c r="A13380" t="s">
        <v>464</v>
      </c>
      <c r="B13380">
        <v>3191</v>
      </c>
      <c r="C13380" t="s">
        <v>521</v>
      </c>
      <c r="D13380" t="s">
        <v>475</v>
      </c>
      <c r="E13380" t="s">
        <v>37</v>
      </c>
      <c r="F13380">
        <v>2011</v>
      </c>
      <c r="G13380" t="s">
        <v>480</v>
      </c>
      <c r="H13380">
        <v>297.62705160000002</v>
      </c>
    </row>
    <row r="13381" spans="1:8">
      <c r="A13381" t="s">
        <v>464</v>
      </c>
      <c r="B13381">
        <v>3247</v>
      </c>
      <c r="C13381" t="s">
        <v>520</v>
      </c>
      <c r="D13381" t="s">
        <v>475</v>
      </c>
      <c r="E13381" t="s">
        <v>11</v>
      </c>
      <c r="F13381">
        <v>2011</v>
      </c>
      <c r="G13381" t="s">
        <v>480</v>
      </c>
      <c r="H13381">
        <v>36.236753999999998</v>
      </c>
    </row>
    <row r="13382" spans="1:8">
      <c r="A13382" t="s">
        <v>464</v>
      </c>
      <c r="B13382">
        <v>3285</v>
      </c>
      <c r="C13382" t="s">
        <v>519</v>
      </c>
      <c r="D13382" t="s">
        <v>475</v>
      </c>
      <c r="E13382" t="s">
        <v>6</v>
      </c>
      <c r="F13382">
        <v>2014</v>
      </c>
      <c r="G13382" t="s">
        <v>480</v>
      </c>
      <c r="H13382">
        <v>11.2708656</v>
      </c>
    </row>
    <row r="13383" spans="1:8">
      <c r="A13383" t="s">
        <v>464</v>
      </c>
      <c r="B13383">
        <v>3285</v>
      </c>
      <c r="C13383" t="s">
        <v>519</v>
      </c>
      <c r="D13383" t="s">
        <v>475</v>
      </c>
      <c r="E13383" t="s">
        <v>11</v>
      </c>
      <c r="F13383">
        <v>2012</v>
      </c>
      <c r="G13383" t="s">
        <v>480</v>
      </c>
      <c r="H13383">
        <v>6.1545959999999997</v>
      </c>
    </row>
    <row r="13384" spans="1:8">
      <c r="A13384" t="s">
        <v>464</v>
      </c>
      <c r="B13384">
        <v>2117</v>
      </c>
      <c r="C13384" t="s">
        <v>439</v>
      </c>
      <c r="D13384" t="s">
        <v>475</v>
      </c>
      <c r="E13384" t="s">
        <v>29</v>
      </c>
      <c r="F13384">
        <v>2011</v>
      </c>
      <c r="G13384" t="s">
        <v>480</v>
      </c>
      <c r="H13384">
        <v>19.924981200000001</v>
      </c>
    </row>
    <row r="13385" spans="1:8">
      <c r="A13385" t="s">
        <v>464</v>
      </c>
      <c r="B13385">
        <v>3191</v>
      </c>
      <c r="C13385" t="s">
        <v>521</v>
      </c>
      <c r="D13385" t="s">
        <v>475</v>
      </c>
      <c r="E13385" t="s">
        <v>30</v>
      </c>
      <c r="F13385">
        <v>2013</v>
      </c>
      <c r="G13385" t="s">
        <v>480</v>
      </c>
      <c r="H13385">
        <v>2.1268943999999999</v>
      </c>
    </row>
    <row r="13386" spans="1:8">
      <c r="A13386" t="s">
        <v>464</v>
      </c>
      <c r="B13386">
        <v>3247</v>
      </c>
      <c r="C13386" t="s">
        <v>520</v>
      </c>
      <c r="D13386" t="s">
        <v>475</v>
      </c>
      <c r="E13386" t="s">
        <v>29</v>
      </c>
      <c r="F13386">
        <v>2009</v>
      </c>
      <c r="G13386" t="s">
        <v>480</v>
      </c>
      <c r="H13386">
        <v>7.7832612000000001</v>
      </c>
    </row>
    <row r="13387" spans="1:8">
      <c r="A13387" t="s">
        <v>464</v>
      </c>
      <c r="B13387">
        <v>3285</v>
      </c>
      <c r="C13387" t="s">
        <v>519</v>
      </c>
      <c r="D13387" t="s">
        <v>475</v>
      </c>
      <c r="E13387" t="s">
        <v>29</v>
      </c>
      <c r="F13387">
        <v>2009</v>
      </c>
      <c r="G13387" t="s">
        <v>480</v>
      </c>
      <c r="H13387">
        <v>13.230288</v>
      </c>
    </row>
    <row r="13388" spans="1:8">
      <c r="A13388" t="s">
        <v>464</v>
      </c>
      <c r="B13388">
        <v>3191</v>
      </c>
      <c r="C13388" t="s">
        <v>521</v>
      </c>
      <c r="D13388" t="s">
        <v>475</v>
      </c>
      <c r="E13388" t="s">
        <v>6</v>
      </c>
      <c r="F13388">
        <v>2014</v>
      </c>
      <c r="G13388" t="s">
        <v>503</v>
      </c>
      <c r="H13388">
        <v>37.9993968</v>
      </c>
    </row>
    <row r="13389" spans="1:8">
      <c r="A13389" t="s">
        <v>464</v>
      </c>
      <c r="B13389">
        <v>3247</v>
      </c>
      <c r="C13389" t="s">
        <v>520</v>
      </c>
      <c r="D13389" t="s">
        <v>475</v>
      </c>
      <c r="E13389" t="s">
        <v>6</v>
      </c>
      <c r="F13389">
        <v>2014</v>
      </c>
      <c r="G13389" t="s">
        <v>503</v>
      </c>
      <c r="H13389">
        <v>0.30144959999999998</v>
      </c>
    </row>
    <row r="13390" spans="1:8">
      <c r="A13390" t="s">
        <v>464</v>
      </c>
      <c r="B13390">
        <v>3285</v>
      </c>
      <c r="C13390" t="s">
        <v>519</v>
      </c>
      <c r="D13390" t="s">
        <v>475</v>
      </c>
      <c r="E13390" t="s">
        <v>6</v>
      </c>
      <c r="F13390">
        <v>2009</v>
      </c>
      <c r="G13390" t="s">
        <v>503</v>
      </c>
      <c r="H13390">
        <v>8.1307656000000001</v>
      </c>
    </row>
    <row r="13391" spans="1:8">
      <c r="A13391" t="s">
        <v>429</v>
      </c>
      <c r="B13391">
        <v>2117</v>
      </c>
      <c r="C13391" t="s">
        <v>439</v>
      </c>
      <c r="D13391" t="s">
        <v>475</v>
      </c>
      <c r="E13391" t="s">
        <v>30</v>
      </c>
      <c r="F13391">
        <v>2009</v>
      </c>
      <c r="G13391" t="s">
        <v>480</v>
      </c>
      <c r="H13391">
        <v>1585.8509832</v>
      </c>
    </row>
    <row r="13392" spans="1:8">
      <c r="A13392" t="s">
        <v>464</v>
      </c>
      <c r="B13392">
        <v>2117</v>
      </c>
      <c r="C13392" t="s">
        <v>439</v>
      </c>
      <c r="D13392" t="s">
        <v>475</v>
      </c>
      <c r="E13392" t="s">
        <v>6</v>
      </c>
      <c r="F13392">
        <v>2010</v>
      </c>
      <c r="G13392" t="s">
        <v>480</v>
      </c>
      <c r="H13392">
        <v>37.090861199999999</v>
      </c>
    </row>
    <row r="13393" spans="1:8">
      <c r="A13393" t="s">
        <v>464</v>
      </c>
      <c r="B13393">
        <v>3191</v>
      </c>
      <c r="C13393" t="s">
        <v>521</v>
      </c>
      <c r="D13393" t="s">
        <v>475</v>
      </c>
      <c r="E13393" t="s">
        <v>34</v>
      </c>
      <c r="F13393">
        <v>2009</v>
      </c>
      <c r="G13393" t="s">
        <v>480</v>
      </c>
      <c r="H13393">
        <v>19.070874</v>
      </c>
    </row>
    <row r="13394" spans="1:8">
      <c r="A13394" t="s">
        <v>464</v>
      </c>
      <c r="B13394">
        <v>3247</v>
      </c>
      <c r="C13394" t="s">
        <v>520</v>
      </c>
      <c r="D13394" t="s">
        <v>475</v>
      </c>
      <c r="E13394" t="s">
        <v>12</v>
      </c>
      <c r="F13394">
        <v>2014</v>
      </c>
      <c r="G13394" t="s">
        <v>480</v>
      </c>
      <c r="H13394">
        <v>2.2776192000000002</v>
      </c>
    </row>
    <row r="13395" spans="1:8">
      <c r="A13395" t="s">
        <v>464</v>
      </c>
      <c r="B13395">
        <v>3285</v>
      </c>
      <c r="C13395" t="s">
        <v>519</v>
      </c>
      <c r="D13395" t="s">
        <v>475</v>
      </c>
      <c r="E13395" t="s">
        <v>8</v>
      </c>
      <c r="F13395">
        <v>2014</v>
      </c>
      <c r="G13395" t="s">
        <v>480</v>
      </c>
      <c r="H13395">
        <v>4.8231935999999997</v>
      </c>
    </row>
    <row r="13396" spans="1:8">
      <c r="A13396" t="s">
        <v>462</v>
      </c>
      <c r="B13396">
        <v>3285</v>
      </c>
      <c r="C13396" t="s">
        <v>519</v>
      </c>
      <c r="D13396" t="s">
        <v>475</v>
      </c>
      <c r="E13396" t="s">
        <v>10</v>
      </c>
      <c r="F13396">
        <v>2011</v>
      </c>
      <c r="G13396" t="s">
        <v>480</v>
      </c>
      <c r="H13396">
        <v>37.312761600000002</v>
      </c>
    </row>
    <row r="13397" spans="1:8">
      <c r="A13397" t="s">
        <v>464</v>
      </c>
      <c r="B13397">
        <v>2117</v>
      </c>
      <c r="C13397" t="s">
        <v>439</v>
      </c>
      <c r="D13397" t="s">
        <v>475</v>
      </c>
      <c r="E13397" t="s">
        <v>343</v>
      </c>
      <c r="F13397">
        <v>2010</v>
      </c>
      <c r="G13397" t="s">
        <v>490</v>
      </c>
      <c r="H13397">
        <v>16.5964752</v>
      </c>
    </row>
    <row r="13398" spans="1:8">
      <c r="A13398" t="s">
        <v>464</v>
      </c>
      <c r="B13398">
        <v>2117</v>
      </c>
      <c r="C13398" t="s">
        <v>439</v>
      </c>
      <c r="D13398" t="s">
        <v>475</v>
      </c>
      <c r="E13398" t="s">
        <v>13</v>
      </c>
      <c r="F13398">
        <v>2013</v>
      </c>
      <c r="G13398" t="s">
        <v>490</v>
      </c>
      <c r="H13398">
        <v>245.7107316</v>
      </c>
    </row>
    <row r="13399" spans="1:8">
      <c r="A13399" t="s">
        <v>502</v>
      </c>
      <c r="B13399">
        <v>2117</v>
      </c>
      <c r="C13399" t="s">
        <v>439</v>
      </c>
      <c r="D13399" t="s">
        <v>475</v>
      </c>
      <c r="E13399" t="s">
        <v>482</v>
      </c>
      <c r="F13399">
        <v>2014</v>
      </c>
      <c r="G13399" t="s">
        <v>490</v>
      </c>
      <c r="H13399">
        <v>1.3900176</v>
      </c>
    </row>
    <row r="13400" spans="1:8">
      <c r="A13400" t="s">
        <v>502</v>
      </c>
      <c r="B13400">
        <v>2117</v>
      </c>
      <c r="C13400" t="s">
        <v>439</v>
      </c>
      <c r="D13400" t="s">
        <v>475</v>
      </c>
      <c r="E13400" t="s">
        <v>37</v>
      </c>
      <c r="F13400">
        <v>2010</v>
      </c>
      <c r="G13400" t="s">
        <v>490</v>
      </c>
      <c r="H13400">
        <v>6.0750468</v>
      </c>
    </row>
    <row r="13401" spans="1:8">
      <c r="A13401" t="s">
        <v>438</v>
      </c>
      <c r="B13401">
        <v>5200</v>
      </c>
      <c r="C13401" t="s">
        <v>453</v>
      </c>
      <c r="D13401" t="s">
        <v>475</v>
      </c>
      <c r="E13401" t="s">
        <v>12</v>
      </c>
      <c r="F13401">
        <v>2011</v>
      </c>
      <c r="G13401" t="s">
        <v>523</v>
      </c>
      <c r="H13401">
        <v>4.60548E-2</v>
      </c>
    </row>
    <row r="13402" spans="1:8">
      <c r="A13402" t="s">
        <v>464</v>
      </c>
      <c r="B13402">
        <v>2115</v>
      </c>
      <c r="C13402" t="s">
        <v>522</v>
      </c>
      <c r="D13402" t="s">
        <v>475</v>
      </c>
      <c r="E13402" t="s">
        <v>32</v>
      </c>
      <c r="F13402">
        <v>2014</v>
      </c>
      <c r="G13402" t="s">
        <v>480</v>
      </c>
      <c r="H13402">
        <v>3.370374</v>
      </c>
    </row>
    <row r="13403" spans="1:8">
      <c r="A13403" t="s">
        <v>438</v>
      </c>
      <c r="B13403">
        <v>5200</v>
      </c>
      <c r="C13403" t="s">
        <v>453</v>
      </c>
      <c r="D13403" t="s">
        <v>475</v>
      </c>
      <c r="E13403" t="s">
        <v>32</v>
      </c>
      <c r="F13403">
        <v>2013</v>
      </c>
      <c r="G13403" t="s">
        <v>468</v>
      </c>
      <c r="H13403">
        <v>0.10048319999999999</v>
      </c>
    </row>
    <row r="13404" spans="1:8">
      <c r="A13404" t="s">
        <v>429</v>
      </c>
      <c r="B13404">
        <v>2115</v>
      </c>
      <c r="C13404" t="s">
        <v>522</v>
      </c>
      <c r="D13404" t="s">
        <v>475</v>
      </c>
      <c r="E13404" t="s">
        <v>10</v>
      </c>
      <c r="F13404">
        <v>2013</v>
      </c>
      <c r="G13404" t="s">
        <v>490</v>
      </c>
      <c r="H13404">
        <v>60.289920000000002</v>
      </c>
    </row>
    <row r="13405" spans="1:8">
      <c r="A13405" t="s">
        <v>464</v>
      </c>
      <c r="B13405">
        <v>2115</v>
      </c>
      <c r="C13405" t="s">
        <v>522</v>
      </c>
      <c r="D13405" t="s">
        <v>475</v>
      </c>
      <c r="E13405" t="s">
        <v>19</v>
      </c>
      <c r="F13405">
        <v>2011</v>
      </c>
      <c r="G13405" t="s">
        <v>490</v>
      </c>
      <c r="H13405">
        <v>2.9181995999999999</v>
      </c>
    </row>
    <row r="13406" spans="1:8">
      <c r="A13406" t="s">
        <v>464</v>
      </c>
      <c r="B13406">
        <v>2115</v>
      </c>
      <c r="C13406" t="s">
        <v>522</v>
      </c>
      <c r="D13406" t="s">
        <v>475</v>
      </c>
      <c r="E13406" t="s">
        <v>23</v>
      </c>
      <c r="F13406">
        <v>2012</v>
      </c>
      <c r="G13406" t="s">
        <v>490</v>
      </c>
      <c r="H13406">
        <v>0.32238359999999999</v>
      </c>
    </row>
    <row r="13407" spans="1:8">
      <c r="A13407" t="s">
        <v>464</v>
      </c>
      <c r="B13407">
        <v>2115</v>
      </c>
      <c r="C13407" t="s">
        <v>522</v>
      </c>
      <c r="D13407" t="s">
        <v>475</v>
      </c>
      <c r="E13407" t="s">
        <v>36</v>
      </c>
      <c r="F13407">
        <v>2012</v>
      </c>
      <c r="G13407" t="s">
        <v>490</v>
      </c>
      <c r="H13407">
        <v>7.2012960000000001</v>
      </c>
    </row>
    <row r="13408" spans="1:8">
      <c r="A13408" t="s">
        <v>438</v>
      </c>
      <c r="B13408">
        <v>5200</v>
      </c>
      <c r="C13408" t="s">
        <v>453</v>
      </c>
      <c r="D13408" t="s">
        <v>475</v>
      </c>
      <c r="E13408" t="s">
        <v>35</v>
      </c>
      <c r="F13408">
        <v>2014</v>
      </c>
      <c r="G13408" t="s">
        <v>523</v>
      </c>
      <c r="H13408">
        <v>5.4428400000000002E-2</v>
      </c>
    </row>
    <row r="13409" spans="1:8">
      <c r="A13409" t="s">
        <v>461</v>
      </c>
      <c r="B13409">
        <v>5200</v>
      </c>
      <c r="C13409" t="s">
        <v>453</v>
      </c>
      <c r="D13409" t="s">
        <v>475</v>
      </c>
      <c r="E13409" t="s">
        <v>20</v>
      </c>
      <c r="F13409">
        <v>2014</v>
      </c>
      <c r="G13409" t="s">
        <v>523</v>
      </c>
      <c r="H13409">
        <v>0.21771360000000001</v>
      </c>
    </row>
    <row r="13410" spans="1:8">
      <c r="A13410" t="s">
        <v>461</v>
      </c>
      <c r="B13410">
        <v>5200</v>
      </c>
      <c r="C13410" t="s">
        <v>453</v>
      </c>
      <c r="D13410" t="s">
        <v>475</v>
      </c>
      <c r="E13410" t="s">
        <v>30</v>
      </c>
      <c r="F13410">
        <v>2012</v>
      </c>
      <c r="G13410" t="s">
        <v>523</v>
      </c>
      <c r="H13410">
        <v>0.71594279999999999</v>
      </c>
    </row>
    <row r="13411" spans="1:8">
      <c r="A13411" t="s">
        <v>496</v>
      </c>
      <c r="B13411">
        <v>5200</v>
      </c>
      <c r="C13411" t="s">
        <v>453</v>
      </c>
      <c r="D13411" t="s">
        <v>475</v>
      </c>
      <c r="E13411" t="s">
        <v>10</v>
      </c>
      <c r="F13411">
        <v>2014</v>
      </c>
      <c r="G13411" t="s">
        <v>523</v>
      </c>
      <c r="H13411">
        <v>5.6438063999999999</v>
      </c>
    </row>
    <row r="13412" spans="1:8">
      <c r="A13412" t="s">
        <v>496</v>
      </c>
      <c r="B13412">
        <v>5200</v>
      </c>
      <c r="C13412" t="s">
        <v>453</v>
      </c>
      <c r="D13412" t="s">
        <v>475</v>
      </c>
      <c r="E13412" t="s">
        <v>22</v>
      </c>
      <c r="F13412">
        <v>2010</v>
      </c>
      <c r="G13412" t="s">
        <v>523</v>
      </c>
      <c r="H13412">
        <v>4.1868000000000001E-3</v>
      </c>
    </row>
    <row r="13413" spans="1:8">
      <c r="A13413" t="s">
        <v>464</v>
      </c>
      <c r="B13413">
        <v>2115</v>
      </c>
      <c r="C13413" t="s">
        <v>522</v>
      </c>
      <c r="D13413" t="s">
        <v>475</v>
      </c>
      <c r="E13413" t="s">
        <v>19</v>
      </c>
      <c r="F13413">
        <v>2011</v>
      </c>
      <c r="G13413" t="s">
        <v>480</v>
      </c>
      <c r="H13413">
        <v>2.9181995999999999</v>
      </c>
    </row>
    <row r="13414" spans="1:8">
      <c r="A13414" t="s">
        <v>438</v>
      </c>
      <c r="B13414">
        <v>5200</v>
      </c>
      <c r="C13414" t="s">
        <v>453</v>
      </c>
      <c r="D13414" t="s">
        <v>475</v>
      </c>
      <c r="E13414" t="s">
        <v>35</v>
      </c>
      <c r="F13414">
        <v>2010</v>
      </c>
      <c r="G13414" t="s">
        <v>480</v>
      </c>
      <c r="H13414">
        <v>7.95492E-2</v>
      </c>
    </row>
    <row r="13415" spans="1:8">
      <c r="A13415" t="s">
        <v>461</v>
      </c>
      <c r="B13415">
        <v>5200</v>
      </c>
      <c r="C13415" t="s">
        <v>453</v>
      </c>
      <c r="D13415" t="s">
        <v>475</v>
      </c>
      <c r="E13415" t="s">
        <v>20</v>
      </c>
      <c r="F13415">
        <v>2012</v>
      </c>
      <c r="G13415" t="s">
        <v>480</v>
      </c>
      <c r="H13415">
        <v>8.7922799999999995E-2</v>
      </c>
    </row>
    <row r="13416" spans="1:8">
      <c r="A13416" t="s">
        <v>464</v>
      </c>
      <c r="B13416">
        <v>5200</v>
      </c>
      <c r="C13416" t="s">
        <v>453</v>
      </c>
      <c r="D13416" t="s">
        <v>475</v>
      </c>
      <c r="E13416" t="s">
        <v>11</v>
      </c>
      <c r="F13416">
        <v>2009</v>
      </c>
      <c r="G13416" t="s">
        <v>468</v>
      </c>
      <c r="H13416">
        <v>0.15491160000000001</v>
      </c>
    </row>
    <row r="13417" spans="1:8">
      <c r="A13417" t="s">
        <v>456</v>
      </c>
      <c r="B13417">
        <v>5200</v>
      </c>
      <c r="C13417" t="s">
        <v>453</v>
      </c>
      <c r="D13417" t="s">
        <v>475</v>
      </c>
      <c r="E13417" t="s">
        <v>30</v>
      </c>
      <c r="F13417">
        <v>2014</v>
      </c>
      <c r="G13417" t="s">
        <v>468</v>
      </c>
      <c r="H13417">
        <v>2.5120799999999999E-2</v>
      </c>
    </row>
    <row r="13418" spans="1:8">
      <c r="A13418" t="s">
        <v>438</v>
      </c>
      <c r="B13418">
        <v>5200</v>
      </c>
      <c r="C13418" t="s">
        <v>453</v>
      </c>
      <c r="D13418" t="s">
        <v>475</v>
      </c>
      <c r="E13418" t="s">
        <v>30</v>
      </c>
      <c r="F13418">
        <v>2009</v>
      </c>
      <c r="G13418" t="s">
        <v>468</v>
      </c>
      <c r="H13418">
        <v>5.0115996000000003</v>
      </c>
    </row>
    <row r="13419" spans="1:8">
      <c r="A13419" t="s">
        <v>464</v>
      </c>
      <c r="B13419">
        <v>2115</v>
      </c>
      <c r="C13419" t="s">
        <v>522</v>
      </c>
      <c r="D13419" t="s">
        <v>475</v>
      </c>
      <c r="E13419" t="s">
        <v>428</v>
      </c>
      <c r="F13419">
        <v>2012</v>
      </c>
      <c r="G13419" t="s">
        <v>490</v>
      </c>
      <c r="H13419">
        <v>0.97133760000000002</v>
      </c>
    </row>
    <row r="13420" spans="1:8">
      <c r="A13420" t="s">
        <v>438</v>
      </c>
      <c r="B13420">
        <v>5200</v>
      </c>
      <c r="C13420" t="s">
        <v>453</v>
      </c>
      <c r="D13420" t="s">
        <v>475</v>
      </c>
      <c r="E13420" t="s">
        <v>482</v>
      </c>
      <c r="F13420">
        <v>2010</v>
      </c>
      <c r="G13420" t="s">
        <v>523</v>
      </c>
      <c r="H13420">
        <v>11.534634</v>
      </c>
    </row>
    <row r="13421" spans="1:8">
      <c r="A13421" t="s">
        <v>461</v>
      </c>
      <c r="B13421">
        <v>5200</v>
      </c>
      <c r="C13421" t="s">
        <v>453</v>
      </c>
      <c r="D13421" t="s">
        <v>475</v>
      </c>
      <c r="E13421" t="s">
        <v>482</v>
      </c>
      <c r="F13421">
        <v>2012</v>
      </c>
      <c r="G13421" t="s">
        <v>523</v>
      </c>
      <c r="H13421">
        <v>24.048979200000002</v>
      </c>
    </row>
    <row r="13422" spans="1:8">
      <c r="A13422" t="s">
        <v>456</v>
      </c>
      <c r="B13422">
        <v>5200</v>
      </c>
      <c r="C13422" t="s">
        <v>453</v>
      </c>
      <c r="D13422" t="s">
        <v>475</v>
      </c>
      <c r="E13422" t="s">
        <v>10</v>
      </c>
      <c r="F13422">
        <v>2011</v>
      </c>
      <c r="G13422" t="s">
        <v>523</v>
      </c>
      <c r="H13422">
        <v>2.0934000000000001E-2</v>
      </c>
    </row>
    <row r="13423" spans="1:8">
      <c r="A13423" t="s">
        <v>438</v>
      </c>
      <c r="B13423">
        <v>5200</v>
      </c>
      <c r="C13423" t="s">
        <v>453</v>
      </c>
      <c r="D13423" t="s">
        <v>475</v>
      </c>
      <c r="E13423" t="s">
        <v>10</v>
      </c>
      <c r="F13423">
        <v>2013</v>
      </c>
      <c r="G13423" t="s">
        <v>468</v>
      </c>
      <c r="H13423">
        <v>0.25539479999999998</v>
      </c>
    </row>
    <row r="13424" spans="1:8">
      <c r="A13424" t="s">
        <v>464</v>
      </c>
      <c r="B13424">
        <v>2115</v>
      </c>
      <c r="C13424" t="s">
        <v>522</v>
      </c>
      <c r="D13424" t="s">
        <v>475</v>
      </c>
      <c r="E13424" t="s">
        <v>3</v>
      </c>
      <c r="F13424">
        <v>2013</v>
      </c>
      <c r="G13424" t="s">
        <v>490</v>
      </c>
      <c r="H13424">
        <v>5.4428400000000002E-2</v>
      </c>
    </row>
    <row r="13425" spans="1:8">
      <c r="A13425" t="s">
        <v>464</v>
      </c>
      <c r="B13425">
        <v>2115</v>
      </c>
      <c r="C13425" t="s">
        <v>522</v>
      </c>
      <c r="D13425" t="s">
        <v>475</v>
      </c>
      <c r="E13425" t="s">
        <v>6</v>
      </c>
      <c r="F13425">
        <v>2011</v>
      </c>
      <c r="G13425" t="s">
        <v>490</v>
      </c>
      <c r="H13425">
        <v>48.039343199999998</v>
      </c>
    </row>
    <row r="13426" spans="1:8">
      <c r="A13426" t="s">
        <v>464</v>
      </c>
      <c r="B13426">
        <v>2115</v>
      </c>
      <c r="C13426" t="s">
        <v>522</v>
      </c>
      <c r="D13426" t="s">
        <v>475</v>
      </c>
      <c r="E13426" t="s">
        <v>33</v>
      </c>
      <c r="F13426">
        <v>2012</v>
      </c>
      <c r="G13426" t="s">
        <v>490</v>
      </c>
      <c r="H13426">
        <v>0.35169119999999998</v>
      </c>
    </row>
    <row r="13427" spans="1:8">
      <c r="A13427" t="s">
        <v>464</v>
      </c>
      <c r="B13427">
        <v>2115</v>
      </c>
      <c r="C13427" t="s">
        <v>522</v>
      </c>
      <c r="D13427" t="s">
        <v>475</v>
      </c>
      <c r="E13427" t="s">
        <v>31</v>
      </c>
      <c r="F13427">
        <v>2010</v>
      </c>
      <c r="G13427" t="s">
        <v>490</v>
      </c>
      <c r="H13427">
        <v>0.37262519999999999</v>
      </c>
    </row>
    <row r="13428" spans="1:8">
      <c r="A13428" t="s">
        <v>495</v>
      </c>
      <c r="B13428">
        <v>5200</v>
      </c>
      <c r="C13428" t="s">
        <v>453</v>
      </c>
      <c r="D13428" t="s">
        <v>475</v>
      </c>
      <c r="E13428" t="s">
        <v>9</v>
      </c>
      <c r="F13428">
        <v>2010</v>
      </c>
      <c r="G13428" t="s">
        <v>523</v>
      </c>
      <c r="H13428">
        <v>3.5797140000000001</v>
      </c>
    </row>
    <row r="13429" spans="1:8">
      <c r="A13429" t="s">
        <v>464</v>
      </c>
      <c r="B13429">
        <v>2115</v>
      </c>
      <c r="C13429" t="s">
        <v>522</v>
      </c>
      <c r="D13429" t="s">
        <v>475</v>
      </c>
      <c r="E13429" t="s">
        <v>31</v>
      </c>
      <c r="F13429">
        <v>2013</v>
      </c>
      <c r="G13429" t="s">
        <v>480</v>
      </c>
      <c r="H13429">
        <v>0.64895400000000003</v>
      </c>
    </row>
    <row r="13430" spans="1:8">
      <c r="A13430" t="s">
        <v>496</v>
      </c>
      <c r="B13430">
        <v>5200</v>
      </c>
      <c r="C13430" t="s">
        <v>453</v>
      </c>
      <c r="D13430" t="s">
        <v>475</v>
      </c>
      <c r="E13430" t="s">
        <v>22</v>
      </c>
      <c r="F13430">
        <v>2013</v>
      </c>
      <c r="G13430" t="s">
        <v>468</v>
      </c>
      <c r="H13430">
        <v>4.1868000000000001E-3</v>
      </c>
    </row>
    <row r="13431" spans="1:8">
      <c r="A13431" t="s">
        <v>464</v>
      </c>
      <c r="B13431">
        <v>2115</v>
      </c>
      <c r="C13431" t="s">
        <v>522</v>
      </c>
      <c r="D13431" t="s">
        <v>475</v>
      </c>
      <c r="E13431" t="s">
        <v>26</v>
      </c>
      <c r="F13431">
        <v>2010</v>
      </c>
      <c r="G13431" t="s">
        <v>490</v>
      </c>
      <c r="H13431">
        <v>5.4428400000000002E-2</v>
      </c>
    </row>
    <row r="13432" spans="1:8">
      <c r="A13432" t="s">
        <v>456</v>
      </c>
      <c r="B13432">
        <v>5200</v>
      </c>
      <c r="C13432" t="s">
        <v>453</v>
      </c>
      <c r="D13432" t="s">
        <v>475</v>
      </c>
      <c r="E13432" t="s">
        <v>17</v>
      </c>
      <c r="F13432">
        <v>2014</v>
      </c>
      <c r="G13432" t="s">
        <v>523</v>
      </c>
      <c r="H13432">
        <v>4.1868000000000001E-3</v>
      </c>
    </row>
    <row r="13433" spans="1:8">
      <c r="A13433" t="s">
        <v>464</v>
      </c>
      <c r="B13433">
        <v>2115</v>
      </c>
      <c r="C13433" t="s">
        <v>522</v>
      </c>
      <c r="D13433" t="s">
        <v>475</v>
      </c>
      <c r="E13433" t="s">
        <v>26</v>
      </c>
      <c r="F13433">
        <v>2012</v>
      </c>
      <c r="G13433" t="s">
        <v>480</v>
      </c>
      <c r="H13433">
        <v>2.5120799999999999E-2</v>
      </c>
    </row>
    <row r="13434" spans="1:8">
      <c r="A13434" t="s">
        <v>464</v>
      </c>
      <c r="B13434">
        <v>2115</v>
      </c>
      <c r="C13434" t="s">
        <v>522</v>
      </c>
      <c r="D13434" t="s">
        <v>475</v>
      </c>
      <c r="E13434" t="s">
        <v>32</v>
      </c>
      <c r="F13434">
        <v>2011</v>
      </c>
      <c r="G13434" t="s">
        <v>480</v>
      </c>
      <c r="H13434">
        <v>3.7806804000000001</v>
      </c>
    </row>
    <row r="13435" spans="1:8">
      <c r="A13435" t="s">
        <v>456</v>
      </c>
      <c r="B13435">
        <v>5200</v>
      </c>
      <c r="C13435" t="s">
        <v>453</v>
      </c>
      <c r="D13435" t="s">
        <v>475</v>
      </c>
      <c r="E13435" t="s">
        <v>20</v>
      </c>
      <c r="F13435">
        <v>2012</v>
      </c>
      <c r="G13435" t="s">
        <v>480</v>
      </c>
      <c r="H13435">
        <v>0.81642599999999999</v>
      </c>
    </row>
    <row r="13436" spans="1:8">
      <c r="A13436" t="s">
        <v>438</v>
      </c>
      <c r="B13436">
        <v>5200</v>
      </c>
      <c r="C13436" t="s">
        <v>453</v>
      </c>
      <c r="D13436" t="s">
        <v>475</v>
      </c>
      <c r="E13436" t="s">
        <v>12</v>
      </c>
      <c r="F13436">
        <v>2011</v>
      </c>
      <c r="G13436" t="s">
        <v>480</v>
      </c>
      <c r="H13436">
        <v>4.60548E-2</v>
      </c>
    </row>
    <row r="13437" spans="1:8">
      <c r="A13437" t="s">
        <v>438</v>
      </c>
      <c r="B13437">
        <v>5200</v>
      </c>
      <c r="C13437" t="s">
        <v>453</v>
      </c>
      <c r="D13437" t="s">
        <v>475</v>
      </c>
      <c r="E13437" t="s">
        <v>32</v>
      </c>
      <c r="F13437">
        <v>2010</v>
      </c>
      <c r="G13437" t="s">
        <v>468</v>
      </c>
      <c r="H13437">
        <v>2.0934000000000001E-2</v>
      </c>
    </row>
    <row r="13438" spans="1:8">
      <c r="A13438" t="s">
        <v>429</v>
      </c>
      <c r="B13438">
        <v>2115</v>
      </c>
      <c r="C13438" t="s">
        <v>522</v>
      </c>
      <c r="D13438" t="s">
        <v>475</v>
      </c>
      <c r="E13438" t="s">
        <v>10</v>
      </c>
      <c r="F13438">
        <v>2010</v>
      </c>
      <c r="G13438" t="s">
        <v>490</v>
      </c>
      <c r="H13438">
        <v>58.698936000000003</v>
      </c>
    </row>
    <row r="13439" spans="1:8">
      <c r="A13439" t="s">
        <v>464</v>
      </c>
      <c r="B13439">
        <v>2115</v>
      </c>
      <c r="C13439" t="s">
        <v>522</v>
      </c>
      <c r="D13439" t="s">
        <v>475</v>
      </c>
      <c r="E13439" t="s">
        <v>23</v>
      </c>
      <c r="F13439">
        <v>2009</v>
      </c>
      <c r="G13439" t="s">
        <v>490</v>
      </c>
      <c r="H13439">
        <v>0.56103119999999995</v>
      </c>
    </row>
    <row r="13440" spans="1:8">
      <c r="A13440" t="s">
        <v>464</v>
      </c>
      <c r="B13440">
        <v>2115</v>
      </c>
      <c r="C13440" t="s">
        <v>522</v>
      </c>
      <c r="D13440" t="s">
        <v>475</v>
      </c>
      <c r="E13440" t="s">
        <v>28</v>
      </c>
      <c r="F13440">
        <v>2012</v>
      </c>
      <c r="G13440" t="s">
        <v>490</v>
      </c>
      <c r="H13440">
        <v>7.5027455999999999</v>
      </c>
    </row>
    <row r="13441" spans="1:8">
      <c r="A13441" t="s">
        <v>464</v>
      </c>
      <c r="B13441">
        <v>2115</v>
      </c>
      <c r="C13441" t="s">
        <v>522</v>
      </c>
      <c r="D13441" t="s">
        <v>475</v>
      </c>
      <c r="E13441" t="s">
        <v>36</v>
      </c>
      <c r="F13441">
        <v>2009</v>
      </c>
      <c r="G13441" t="s">
        <v>490</v>
      </c>
      <c r="H13441">
        <v>7.1217468000000004</v>
      </c>
    </row>
    <row r="13442" spans="1:8">
      <c r="A13442" t="s">
        <v>438</v>
      </c>
      <c r="B13442">
        <v>5200</v>
      </c>
      <c r="C13442" t="s">
        <v>453</v>
      </c>
      <c r="D13442" t="s">
        <v>475</v>
      </c>
      <c r="E13442" t="s">
        <v>32</v>
      </c>
      <c r="F13442">
        <v>2013</v>
      </c>
      <c r="G13442" t="s">
        <v>523</v>
      </c>
      <c r="H13442">
        <v>0.10048319999999999</v>
      </c>
    </row>
    <row r="13443" spans="1:8">
      <c r="A13443" t="s">
        <v>438</v>
      </c>
      <c r="B13443">
        <v>5200</v>
      </c>
      <c r="C13443" t="s">
        <v>453</v>
      </c>
      <c r="D13443" t="s">
        <v>475</v>
      </c>
      <c r="E13443" t="s">
        <v>35</v>
      </c>
      <c r="F13443">
        <v>2011</v>
      </c>
      <c r="G13443" t="s">
        <v>523</v>
      </c>
      <c r="H13443">
        <v>5.8615199999999999E-2</v>
      </c>
    </row>
    <row r="13444" spans="1:8">
      <c r="A13444" t="s">
        <v>461</v>
      </c>
      <c r="B13444">
        <v>5200</v>
      </c>
      <c r="C13444" t="s">
        <v>453</v>
      </c>
      <c r="D13444" t="s">
        <v>475</v>
      </c>
      <c r="E13444" t="s">
        <v>20</v>
      </c>
      <c r="F13444">
        <v>2011</v>
      </c>
      <c r="G13444" t="s">
        <v>523</v>
      </c>
      <c r="H13444">
        <v>0.13816439999999999</v>
      </c>
    </row>
    <row r="13445" spans="1:8">
      <c r="A13445" t="s">
        <v>461</v>
      </c>
      <c r="B13445">
        <v>5200</v>
      </c>
      <c r="C13445" t="s">
        <v>453</v>
      </c>
      <c r="D13445" t="s">
        <v>475</v>
      </c>
      <c r="E13445" t="s">
        <v>30</v>
      </c>
      <c r="F13445">
        <v>2009</v>
      </c>
      <c r="G13445" t="s">
        <v>523</v>
      </c>
      <c r="H13445">
        <v>0.85410719999999996</v>
      </c>
    </row>
    <row r="13446" spans="1:8">
      <c r="A13446" t="s">
        <v>496</v>
      </c>
      <c r="B13446">
        <v>5200</v>
      </c>
      <c r="C13446" t="s">
        <v>453</v>
      </c>
      <c r="D13446" t="s">
        <v>475</v>
      </c>
      <c r="E13446" t="s">
        <v>10</v>
      </c>
      <c r="F13446">
        <v>2011</v>
      </c>
      <c r="G13446" t="s">
        <v>523</v>
      </c>
      <c r="H13446">
        <v>5.9033879999999996</v>
      </c>
    </row>
    <row r="13447" spans="1:8">
      <c r="A13447" t="s">
        <v>429</v>
      </c>
      <c r="B13447">
        <v>2115</v>
      </c>
      <c r="C13447" t="s">
        <v>522</v>
      </c>
      <c r="D13447" t="s">
        <v>475</v>
      </c>
      <c r="E13447" t="s">
        <v>10</v>
      </c>
      <c r="F13447">
        <v>2012</v>
      </c>
      <c r="G13447" t="s">
        <v>480</v>
      </c>
      <c r="H13447">
        <v>59.578164000000001</v>
      </c>
    </row>
    <row r="13448" spans="1:8">
      <c r="A13448" t="s">
        <v>496</v>
      </c>
      <c r="B13448">
        <v>5200</v>
      </c>
      <c r="C13448" t="s">
        <v>453</v>
      </c>
      <c r="D13448" t="s">
        <v>475</v>
      </c>
      <c r="E13448" t="s">
        <v>6</v>
      </c>
      <c r="F13448">
        <v>2013</v>
      </c>
      <c r="G13448" t="s">
        <v>480</v>
      </c>
      <c r="H13448">
        <v>6.1001675999999998</v>
      </c>
    </row>
    <row r="13449" spans="1:8">
      <c r="A13449" t="s">
        <v>456</v>
      </c>
      <c r="B13449">
        <v>5200</v>
      </c>
      <c r="C13449" t="s">
        <v>453</v>
      </c>
      <c r="D13449" t="s">
        <v>475</v>
      </c>
      <c r="E13449" t="s">
        <v>30</v>
      </c>
      <c r="F13449">
        <v>2013</v>
      </c>
      <c r="G13449" t="s">
        <v>480</v>
      </c>
      <c r="H13449">
        <v>4.60548E-2</v>
      </c>
    </row>
    <row r="13450" spans="1:8">
      <c r="A13450" t="s">
        <v>461</v>
      </c>
      <c r="B13450">
        <v>5200</v>
      </c>
      <c r="C13450" t="s">
        <v>453</v>
      </c>
      <c r="D13450" t="s">
        <v>475</v>
      </c>
      <c r="E13450" t="s">
        <v>20</v>
      </c>
      <c r="F13450">
        <v>2009</v>
      </c>
      <c r="G13450" t="s">
        <v>480</v>
      </c>
      <c r="H13450">
        <v>6.6988800000000001E-2</v>
      </c>
    </row>
    <row r="13451" spans="1:8">
      <c r="A13451" t="s">
        <v>456</v>
      </c>
      <c r="B13451">
        <v>5200</v>
      </c>
      <c r="C13451" t="s">
        <v>453</v>
      </c>
      <c r="D13451" t="s">
        <v>475</v>
      </c>
      <c r="E13451" t="s">
        <v>30</v>
      </c>
      <c r="F13451">
        <v>2011</v>
      </c>
      <c r="G13451" t="s">
        <v>468</v>
      </c>
      <c r="H13451">
        <v>2.93076E-2</v>
      </c>
    </row>
    <row r="13452" spans="1:8">
      <c r="A13452" t="s">
        <v>456</v>
      </c>
      <c r="B13452">
        <v>5200</v>
      </c>
      <c r="C13452" t="s">
        <v>453</v>
      </c>
      <c r="D13452" t="s">
        <v>475</v>
      </c>
      <c r="E13452" t="s">
        <v>32</v>
      </c>
      <c r="F13452">
        <v>2013</v>
      </c>
      <c r="G13452" t="s">
        <v>468</v>
      </c>
      <c r="H13452">
        <v>5.0241599999999997E-2</v>
      </c>
    </row>
    <row r="13453" spans="1:8">
      <c r="A13453" t="s">
        <v>438</v>
      </c>
      <c r="B13453">
        <v>5200</v>
      </c>
      <c r="C13453" t="s">
        <v>453</v>
      </c>
      <c r="D13453" t="s">
        <v>475</v>
      </c>
      <c r="E13453" t="s">
        <v>35</v>
      </c>
      <c r="F13453">
        <v>2013</v>
      </c>
      <c r="G13453" t="s">
        <v>468</v>
      </c>
      <c r="H13453">
        <v>7.5362399999999996E-2</v>
      </c>
    </row>
    <row r="13454" spans="1:8">
      <c r="A13454" t="s">
        <v>438</v>
      </c>
      <c r="B13454">
        <v>5200</v>
      </c>
      <c r="C13454" t="s">
        <v>453</v>
      </c>
      <c r="D13454" t="s">
        <v>475</v>
      </c>
      <c r="E13454" t="s">
        <v>36</v>
      </c>
      <c r="F13454">
        <v>2013</v>
      </c>
      <c r="G13454" t="s">
        <v>468</v>
      </c>
      <c r="H13454">
        <v>7.95492E-2</v>
      </c>
    </row>
    <row r="13455" spans="1:8">
      <c r="A13455" t="s">
        <v>464</v>
      </c>
      <c r="B13455">
        <v>2115</v>
      </c>
      <c r="C13455" t="s">
        <v>522</v>
      </c>
      <c r="D13455" t="s">
        <v>475</v>
      </c>
      <c r="E13455" t="s">
        <v>428</v>
      </c>
      <c r="F13455">
        <v>2009</v>
      </c>
      <c r="G13455" t="s">
        <v>490</v>
      </c>
      <c r="H13455">
        <v>0.18840599999999999</v>
      </c>
    </row>
    <row r="13456" spans="1:8">
      <c r="A13456" t="s">
        <v>438</v>
      </c>
      <c r="B13456">
        <v>2115</v>
      </c>
      <c r="C13456" t="s">
        <v>522</v>
      </c>
      <c r="D13456" t="s">
        <v>475</v>
      </c>
      <c r="E13456" t="s">
        <v>482</v>
      </c>
      <c r="F13456">
        <v>2010</v>
      </c>
      <c r="G13456" t="s">
        <v>490</v>
      </c>
      <c r="H13456">
        <v>2.5120799999999999E-2</v>
      </c>
    </row>
    <row r="13457" spans="1:8">
      <c r="A13457" t="s">
        <v>464</v>
      </c>
      <c r="B13457">
        <v>5200</v>
      </c>
      <c r="C13457" t="s">
        <v>453</v>
      </c>
      <c r="D13457" t="s">
        <v>475</v>
      </c>
      <c r="E13457" t="s">
        <v>11</v>
      </c>
      <c r="F13457">
        <v>2012</v>
      </c>
      <c r="G13457" t="s">
        <v>523</v>
      </c>
      <c r="H13457">
        <v>0.1590984</v>
      </c>
    </row>
    <row r="13458" spans="1:8">
      <c r="A13458" t="s">
        <v>461</v>
      </c>
      <c r="B13458">
        <v>5200</v>
      </c>
      <c r="C13458" t="s">
        <v>453</v>
      </c>
      <c r="D13458" t="s">
        <v>475</v>
      </c>
      <c r="E13458" t="s">
        <v>482</v>
      </c>
      <c r="F13458">
        <v>2009</v>
      </c>
      <c r="G13458" t="s">
        <v>523</v>
      </c>
      <c r="H13458">
        <v>19.891486799999999</v>
      </c>
    </row>
    <row r="13459" spans="1:8">
      <c r="A13459" t="s">
        <v>464</v>
      </c>
      <c r="B13459">
        <v>2115</v>
      </c>
      <c r="C13459" t="s">
        <v>522</v>
      </c>
      <c r="D13459" t="s">
        <v>475</v>
      </c>
      <c r="E13459" t="s">
        <v>482</v>
      </c>
      <c r="F13459">
        <v>2014</v>
      </c>
      <c r="G13459" t="s">
        <v>480</v>
      </c>
      <c r="H13459">
        <v>49.487976000000003</v>
      </c>
    </row>
    <row r="13460" spans="1:8">
      <c r="A13460" t="s">
        <v>438</v>
      </c>
      <c r="B13460">
        <v>5200</v>
      </c>
      <c r="C13460" t="s">
        <v>453</v>
      </c>
      <c r="D13460" t="s">
        <v>475</v>
      </c>
      <c r="E13460" t="s">
        <v>10</v>
      </c>
      <c r="F13460">
        <v>2010</v>
      </c>
      <c r="G13460" t="s">
        <v>468</v>
      </c>
      <c r="H13460">
        <v>0.4438008</v>
      </c>
    </row>
    <row r="13461" spans="1:8">
      <c r="A13461" t="s">
        <v>438</v>
      </c>
      <c r="B13461">
        <v>5200</v>
      </c>
      <c r="C13461" t="s">
        <v>453</v>
      </c>
      <c r="D13461" t="s">
        <v>475</v>
      </c>
      <c r="E13461" t="s">
        <v>482</v>
      </c>
      <c r="F13461">
        <v>2013</v>
      </c>
      <c r="G13461" t="s">
        <v>468</v>
      </c>
      <c r="H13461">
        <v>9.4412339999999997</v>
      </c>
    </row>
    <row r="13462" spans="1:8">
      <c r="A13462" t="s">
        <v>461</v>
      </c>
      <c r="B13462">
        <v>5200</v>
      </c>
      <c r="C13462" t="s">
        <v>453</v>
      </c>
      <c r="D13462" t="s">
        <v>475</v>
      </c>
      <c r="E13462" t="s">
        <v>36</v>
      </c>
      <c r="F13462">
        <v>2013</v>
      </c>
      <c r="G13462" t="s">
        <v>468</v>
      </c>
      <c r="H13462">
        <v>1.25604</v>
      </c>
    </row>
    <row r="13463" spans="1:8">
      <c r="A13463" t="s">
        <v>456</v>
      </c>
      <c r="B13463">
        <v>5200</v>
      </c>
      <c r="C13463" t="s">
        <v>453</v>
      </c>
      <c r="D13463" t="s">
        <v>475</v>
      </c>
      <c r="E13463" t="s">
        <v>482</v>
      </c>
      <c r="F13463">
        <v>2013</v>
      </c>
      <c r="G13463" t="s">
        <v>480</v>
      </c>
      <c r="H13463">
        <v>1.3523364</v>
      </c>
    </row>
    <row r="13464" spans="1:8">
      <c r="A13464" t="s">
        <v>456</v>
      </c>
      <c r="B13464">
        <v>5200</v>
      </c>
      <c r="C13464" t="s">
        <v>453</v>
      </c>
      <c r="D13464" t="s">
        <v>475</v>
      </c>
      <c r="E13464" t="s">
        <v>482</v>
      </c>
      <c r="F13464">
        <v>2012</v>
      </c>
      <c r="G13464" t="s">
        <v>468</v>
      </c>
      <c r="H13464">
        <v>1.7668295999999999</v>
      </c>
    </row>
    <row r="13465" spans="1:8">
      <c r="A13465" t="s">
        <v>464</v>
      </c>
      <c r="B13465">
        <v>2115</v>
      </c>
      <c r="C13465" t="s">
        <v>522</v>
      </c>
      <c r="D13465" t="s">
        <v>475</v>
      </c>
      <c r="E13465" t="s">
        <v>6</v>
      </c>
      <c r="F13465">
        <v>2009</v>
      </c>
      <c r="G13465" t="s">
        <v>480</v>
      </c>
      <c r="H13465">
        <v>31.455428399999999</v>
      </c>
    </row>
    <row r="13466" spans="1:8">
      <c r="A13466" t="s">
        <v>495</v>
      </c>
      <c r="B13466">
        <v>5200</v>
      </c>
      <c r="C13466" t="s">
        <v>453</v>
      </c>
      <c r="D13466" t="s">
        <v>475</v>
      </c>
      <c r="E13466" t="s">
        <v>482</v>
      </c>
      <c r="F13466">
        <v>2011</v>
      </c>
      <c r="G13466" t="s">
        <v>480</v>
      </c>
      <c r="H13466">
        <v>0.66570119999999999</v>
      </c>
    </row>
    <row r="13467" spans="1:8">
      <c r="A13467" t="s">
        <v>429</v>
      </c>
      <c r="B13467">
        <v>5532</v>
      </c>
      <c r="C13467" t="s">
        <v>516</v>
      </c>
      <c r="D13467" t="s">
        <v>475</v>
      </c>
      <c r="E13467" t="s">
        <v>35</v>
      </c>
      <c r="F13467">
        <v>2011</v>
      </c>
      <c r="G13467" t="s">
        <v>480</v>
      </c>
      <c r="H13467">
        <v>0.37681199999999998</v>
      </c>
    </row>
    <row r="13468" spans="1:8">
      <c r="A13468" t="s">
        <v>499</v>
      </c>
      <c r="B13468">
        <v>2230</v>
      </c>
      <c r="C13468" t="s">
        <v>443</v>
      </c>
      <c r="D13468" t="s">
        <v>475</v>
      </c>
      <c r="E13468" t="s">
        <v>10</v>
      </c>
      <c r="F13468">
        <v>2013</v>
      </c>
      <c r="G13468" t="s">
        <v>490</v>
      </c>
      <c r="H13468">
        <v>139.45812119999999</v>
      </c>
    </row>
    <row r="13469" spans="1:8">
      <c r="A13469" t="s">
        <v>499</v>
      </c>
      <c r="B13469">
        <v>2230</v>
      </c>
      <c r="C13469" t="s">
        <v>443</v>
      </c>
      <c r="D13469" t="s">
        <v>475</v>
      </c>
      <c r="E13469" t="s">
        <v>6</v>
      </c>
      <c r="F13469">
        <v>2009</v>
      </c>
      <c r="G13469" t="s">
        <v>490</v>
      </c>
      <c r="H13469">
        <v>33.4399716</v>
      </c>
    </row>
    <row r="13470" spans="1:8">
      <c r="A13470" t="s">
        <v>486</v>
      </c>
      <c r="B13470">
        <v>2310</v>
      </c>
      <c r="C13470" t="s">
        <v>444</v>
      </c>
      <c r="D13470" t="s">
        <v>475</v>
      </c>
      <c r="E13470" t="s">
        <v>482</v>
      </c>
      <c r="F13470">
        <v>2010</v>
      </c>
      <c r="G13470" t="s">
        <v>490</v>
      </c>
      <c r="H13470">
        <v>3.7764935999999998</v>
      </c>
    </row>
    <row r="13471" spans="1:8">
      <c r="A13471" t="s">
        <v>464</v>
      </c>
      <c r="B13471">
        <v>2310</v>
      </c>
      <c r="C13471" t="s">
        <v>444</v>
      </c>
      <c r="D13471" t="s">
        <v>475</v>
      </c>
      <c r="E13471" t="s">
        <v>14</v>
      </c>
      <c r="F13471">
        <v>2010</v>
      </c>
      <c r="G13471" t="s">
        <v>490</v>
      </c>
      <c r="H13471">
        <v>7.1175600000000006E-2</v>
      </c>
    </row>
    <row r="13472" spans="1:8">
      <c r="A13472" t="s">
        <v>464</v>
      </c>
      <c r="B13472">
        <v>3282</v>
      </c>
      <c r="C13472" t="s">
        <v>517</v>
      </c>
      <c r="D13472" t="s">
        <v>475</v>
      </c>
      <c r="E13472" t="s">
        <v>6</v>
      </c>
      <c r="F13472">
        <v>2012</v>
      </c>
      <c r="G13472" t="s">
        <v>503</v>
      </c>
      <c r="H13472">
        <v>1.4821272000000001</v>
      </c>
    </row>
    <row r="13473" spans="1:8">
      <c r="A13473" t="s">
        <v>464</v>
      </c>
      <c r="B13473">
        <v>3282</v>
      </c>
      <c r="C13473" t="s">
        <v>517</v>
      </c>
      <c r="D13473" t="s">
        <v>475</v>
      </c>
      <c r="E13473" t="s">
        <v>14</v>
      </c>
      <c r="F13473">
        <v>2011</v>
      </c>
      <c r="G13473" t="s">
        <v>503</v>
      </c>
      <c r="H13473">
        <v>7.7707008000000002</v>
      </c>
    </row>
    <row r="13474" spans="1:8">
      <c r="A13474" t="s">
        <v>464</v>
      </c>
      <c r="B13474">
        <v>3282</v>
      </c>
      <c r="C13474" t="s">
        <v>517</v>
      </c>
      <c r="D13474" t="s">
        <v>475</v>
      </c>
      <c r="E13474" t="s">
        <v>428</v>
      </c>
      <c r="F13474">
        <v>2009</v>
      </c>
      <c r="G13474" t="s">
        <v>503</v>
      </c>
      <c r="H13474">
        <v>0.25120799999999999</v>
      </c>
    </row>
    <row r="13475" spans="1:8">
      <c r="A13475" t="s">
        <v>464</v>
      </c>
      <c r="B13475">
        <v>3281</v>
      </c>
      <c r="C13475" t="s">
        <v>518</v>
      </c>
      <c r="D13475" t="s">
        <v>475</v>
      </c>
      <c r="E13475" t="s">
        <v>11</v>
      </c>
      <c r="F13475">
        <v>2014</v>
      </c>
      <c r="G13475" t="s">
        <v>503</v>
      </c>
      <c r="H13475">
        <v>0.3935592</v>
      </c>
    </row>
    <row r="13476" spans="1:8">
      <c r="A13476" t="s">
        <v>464</v>
      </c>
      <c r="B13476">
        <v>3281</v>
      </c>
      <c r="C13476" t="s">
        <v>518</v>
      </c>
      <c r="D13476" t="s">
        <v>475</v>
      </c>
      <c r="E13476" t="s">
        <v>14</v>
      </c>
      <c r="F13476">
        <v>2009</v>
      </c>
      <c r="G13476" t="s">
        <v>503</v>
      </c>
      <c r="H13476">
        <v>8.7922799999999995E-2</v>
      </c>
    </row>
    <row r="13477" spans="1:8">
      <c r="A13477" t="s">
        <v>429</v>
      </c>
      <c r="B13477">
        <v>5532</v>
      </c>
      <c r="C13477" t="s">
        <v>516</v>
      </c>
      <c r="D13477" t="s">
        <v>475</v>
      </c>
      <c r="E13477" t="s">
        <v>27</v>
      </c>
      <c r="F13477">
        <v>2013</v>
      </c>
      <c r="G13477" t="s">
        <v>483</v>
      </c>
      <c r="H13477">
        <v>0.1716588</v>
      </c>
    </row>
    <row r="13478" spans="1:8">
      <c r="A13478" t="s">
        <v>438</v>
      </c>
      <c r="B13478">
        <v>2230</v>
      </c>
      <c r="C13478" t="s">
        <v>443</v>
      </c>
      <c r="D13478" t="s">
        <v>475</v>
      </c>
      <c r="E13478" t="s">
        <v>10</v>
      </c>
      <c r="F13478">
        <v>2012</v>
      </c>
      <c r="G13478" t="s">
        <v>480</v>
      </c>
      <c r="H13478">
        <v>0.10048319999999999</v>
      </c>
    </row>
    <row r="13479" spans="1:8">
      <c r="A13479" t="s">
        <v>464</v>
      </c>
      <c r="B13479">
        <v>2230</v>
      </c>
      <c r="C13479" t="s">
        <v>443</v>
      </c>
      <c r="D13479" t="s">
        <v>475</v>
      </c>
      <c r="E13479" t="s">
        <v>5</v>
      </c>
      <c r="F13479">
        <v>2011</v>
      </c>
      <c r="G13479" t="s">
        <v>480</v>
      </c>
      <c r="H13479">
        <v>8.6583024000000002</v>
      </c>
    </row>
    <row r="13480" spans="1:8">
      <c r="A13480" t="s">
        <v>499</v>
      </c>
      <c r="B13480">
        <v>2230</v>
      </c>
      <c r="C13480" t="s">
        <v>443</v>
      </c>
      <c r="D13480" t="s">
        <v>475</v>
      </c>
      <c r="E13480" t="s">
        <v>10</v>
      </c>
      <c r="F13480">
        <v>2009</v>
      </c>
      <c r="G13480" t="s">
        <v>480</v>
      </c>
      <c r="H13480">
        <v>115.0407036</v>
      </c>
    </row>
    <row r="13481" spans="1:8">
      <c r="A13481" t="s">
        <v>486</v>
      </c>
      <c r="B13481">
        <v>2310</v>
      </c>
      <c r="C13481" t="s">
        <v>444</v>
      </c>
      <c r="D13481" t="s">
        <v>475</v>
      </c>
      <c r="E13481" t="s">
        <v>22</v>
      </c>
      <c r="F13481">
        <v>2010</v>
      </c>
      <c r="G13481" t="s">
        <v>480</v>
      </c>
      <c r="H13481">
        <v>9.21096E-2</v>
      </c>
    </row>
    <row r="13482" spans="1:8">
      <c r="A13482" t="s">
        <v>464</v>
      </c>
      <c r="B13482">
        <v>3281</v>
      </c>
      <c r="C13482" t="s">
        <v>518</v>
      </c>
      <c r="D13482" t="s">
        <v>475</v>
      </c>
      <c r="E13482" t="s">
        <v>5</v>
      </c>
      <c r="F13482">
        <v>2013</v>
      </c>
      <c r="G13482" t="s">
        <v>480</v>
      </c>
      <c r="H13482">
        <v>0.30563639999999997</v>
      </c>
    </row>
    <row r="13483" spans="1:8">
      <c r="A13483" t="s">
        <v>464</v>
      </c>
      <c r="B13483">
        <v>3281</v>
      </c>
      <c r="C13483" t="s">
        <v>518</v>
      </c>
      <c r="D13483" t="s">
        <v>475</v>
      </c>
      <c r="E13483" t="s">
        <v>11</v>
      </c>
      <c r="F13483">
        <v>2010</v>
      </c>
      <c r="G13483" t="s">
        <v>480</v>
      </c>
      <c r="H13483">
        <v>0.43542720000000001</v>
      </c>
    </row>
    <row r="13484" spans="1:8">
      <c r="A13484" t="s">
        <v>464</v>
      </c>
      <c r="B13484">
        <v>3282</v>
      </c>
      <c r="C13484" t="s">
        <v>517</v>
      </c>
      <c r="D13484" t="s">
        <v>475</v>
      </c>
      <c r="E13484" t="s">
        <v>35</v>
      </c>
      <c r="F13484">
        <v>2011</v>
      </c>
      <c r="G13484" t="s">
        <v>480</v>
      </c>
      <c r="H13484">
        <v>0.88341479999999994</v>
      </c>
    </row>
    <row r="13485" spans="1:8">
      <c r="A13485" t="s">
        <v>464</v>
      </c>
      <c r="B13485">
        <v>3282</v>
      </c>
      <c r="C13485" t="s">
        <v>517</v>
      </c>
      <c r="D13485" t="s">
        <v>475</v>
      </c>
      <c r="E13485" t="s">
        <v>428</v>
      </c>
      <c r="F13485">
        <v>2011</v>
      </c>
      <c r="G13485" t="s">
        <v>480</v>
      </c>
      <c r="H13485">
        <v>0.25120799999999999</v>
      </c>
    </row>
    <row r="13486" spans="1:8">
      <c r="A13486" t="s">
        <v>464</v>
      </c>
      <c r="B13486">
        <v>3282</v>
      </c>
      <c r="C13486" t="s">
        <v>517</v>
      </c>
      <c r="D13486" t="s">
        <v>475</v>
      </c>
      <c r="E13486" t="s">
        <v>37</v>
      </c>
      <c r="F13486">
        <v>2009</v>
      </c>
      <c r="G13486" t="s">
        <v>480</v>
      </c>
      <c r="H13486">
        <v>22.2612156</v>
      </c>
    </row>
    <row r="13487" spans="1:8">
      <c r="A13487" t="s">
        <v>429</v>
      </c>
      <c r="B13487">
        <v>5532</v>
      </c>
      <c r="C13487" t="s">
        <v>516</v>
      </c>
      <c r="D13487" t="s">
        <v>475</v>
      </c>
      <c r="E13487" t="s">
        <v>27</v>
      </c>
      <c r="F13487">
        <v>2013</v>
      </c>
      <c r="G13487" t="s">
        <v>480</v>
      </c>
      <c r="H13487">
        <v>0.1716588</v>
      </c>
    </row>
    <row r="13488" spans="1:8">
      <c r="A13488" t="s">
        <v>429</v>
      </c>
      <c r="B13488">
        <v>5532</v>
      </c>
      <c r="C13488" t="s">
        <v>516</v>
      </c>
      <c r="D13488" t="s">
        <v>475</v>
      </c>
      <c r="E13488" t="s">
        <v>35</v>
      </c>
      <c r="F13488">
        <v>2011</v>
      </c>
      <c r="G13488" t="s">
        <v>483</v>
      </c>
      <c r="H13488">
        <v>0.37681199999999998</v>
      </c>
    </row>
    <row r="13489" spans="1:8">
      <c r="A13489" t="s">
        <v>429</v>
      </c>
      <c r="B13489">
        <v>5532</v>
      </c>
      <c r="C13489" t="s">
        <v>516</v>
      </c>
      <c r="D13489" t="s">
        <v>475</v>
      </c>
      <c r="E13489" t="s">
        <v>36</v>
      </c>
      <c r="F13489">
        <v>2010</v>
      </c>
      <c r="G13489" t="s">
        <v>480</v>
      </c>
      <c r="H13489">
        <v>0.18003240000000001</v>
      </c>
    </row>
    <row r="13490" spans="1:8">
      <c r="A13490" t="s">
        <v>429</v>
      </c>
      <c r="B13490">
        <v>5532</v>
      </c>
      <c r="C13490" t="s">
        <v>516</v>
      </c>
      <c r="D13490" t="s">
        <v>475</v>
      </c>
      <c r="E13490" t="s">
        <v>479</v>
      </c>
      <c r="F13490">
        <v>2012</v>
      </c>
      <c r="G13490" t="s">
        <v>480</v>
      </c>
      <c r="H13490">
        <v>32.154623999999998</v>
      </c>
    </row>
    <row r="13491" spans="1:8">
      <c r="A13491" t="s">
        <v>464</v>
      </c>
      <c r="B13491">
        <v>3281</v>
      </c>
      <c r="C13491" t="s">
        <v>518</v>
      </c>
      <c r="D13491" t="s">
        <v>475</v>
      </c>
      <c r="E13491" t="s">
        <v>2</v>
      </c>
      <c r="F13491">
        <v>2009</v>
      </c>
      <c r="G13491" t="s">
        <v>503</v>
      </c>
      <c r="H13491">
        <v>1.0760076000000001</v>
      </c>
    </row>
    <row r="13492" spans="1:8">
      <c r="A13492" t="s">
        <v>464</v>
      </c>
      <c r="B13492">
        <v>3281</v>
      </c>
      <c r="C13492" t="s">
        <v>518</v>
      </c>
      <c r="D13492" t="s">
        <v>475</v>
      </c>
      <c r="E13492" t="s">
        <v>30</v>
      </c>
      <c r="F13492">
        <v>2010</v>
      </c>
      <c r="G13492" t="s">
        <v>503</v>
      </c>
      <c r="H13492">
        <v>1.4821272000000001</v>
      </c>
    </row>
    <row r="13493" spans="1:8">
      <c r="A13493" t="s">
        <v>486</v>
      </c>
      <c r="B13493">
        <v>2310</v>
      </c>
      <c r="C13493" t="s">
        <v>444</v>
      </c>
      <c r="D13493" t="s">
        <v>475</v>
      </c>
      <c r="E13493" t="s">
        <v>12</v>
      </c>
      <c r="F13493">
        <v>2009</v>
      </c>
      <c r="G13493" t="s">
        <v>480</v>
      </c>
      <c r="H13493">
        <v>0.76618439999999999</v>
      </c>
    </row>
    <row r="13494" spans="1:8">
      <c r="A13494" t="s">
        <v>464</v>
      </c>
      <c r="B13494">
        <v>3281</v>
      </c>
      <c r="C13494" t="s">
        <v>518</v>
      </c>
      <c r="D13494" t="s">
        <v>475</v>
      </c>
      <c r="E13494" t="s">
        <v>30</v>
      </c>
      <c r="F13494">
        <v>2012</v>
      </c>
      <c r="G13494" t="s">
        <v>480</v>
      </c>
      <c r="H13494">
        <v>1.3942044</v>
      </c>
    </row>
    <row r="13495" spans="1:8">
      <c r="A13495" t="s">
        <v>464</v>
      </c>
      <c r="B13495">
        <v>3282</v>
      </c>
      <c r="C13495" t="s">
        <v>517</v>
      </c>
      <c r="D13495" t="s">
        <v>475</v>
      </c>
      <c r="E13495" t="s">
        <v>3</v>
      </c>
      <c r="F13495">
        <v>2010</v>
      </c>
      <c r="G13495" t="s">
        <v>480</v>
      </c>
      <c r="H13495">
        <v>1.8798732</v>
      </c>
    </row>
    <row r="13496" spans="1:8">
      <c r="A13496" t="s">
        <v>464</v>
      </c>
      <c r="B13496">
        <v>2230</v>
      </c>
      <c r="C13496" t="s">
        <v>443</v>
      </c>
      <c r="D13496" t="s">
        <v>475</v>
      </c>
      <c r="E13496" t="s">
        <v>33</v>
      </c>
      <c r="F13496">
        <v>2010</v>
      </c>
      <c r="G13496" t="s">
        <v>490</v>
      </c>
      <c r="H13496">
        <v>0.18003240000000001</v>
      </c>
    </row>
    <row r="13497" spans="1:8">
      <c r="A13497" t="s">
        <v>464</v>
      </c>
      <c r="B13497">
        <v>3281</v>
      </c>
      <c r="C13497" t="s">
        <v>518</v>
      </c>
      <c r="D13497" t="s">
        <v>475</v>
      </c>
      <c r="E13497" t="s">
        <v>33</v>
      </c>
      <c r="F13497">
        <v>2012</v>
      </c>
      <c r="G13497" t="s">
        <v>503</v>
      </c>
      <c r="H13497">
        <v>0.20096639999999999</v>
      </c>
    </row>
    <row r="13498" spans="1:8">
      <c r="A13498" t="s">
        <v>429</v>
      </c>
      <c r="B13498">
        <v>5532</v>
      </c>
      <c r="C13498" t="s">
        <v>516</v>
      </c>
      <c r="D13498" t="s">
        <v>475</v>
      </c>
      <c r="E13498" t="s">
        <v>30</v>
      </c>
      <c r="F13498">
        <v>2013</v>
      </c>
      <c r="G13498" t="s">
        <v>483</v>
      </c>
      <c r="H13498">
        <v>0.64058040000000005</v>
      </c>
    </row>
    <row r="13499" spans="1:8">
      <c r="A13499" t="s">
        <v>429</v>
      </c>
      <c r="B13499">
        <v>5532</v>
      </c>
      <c r="C13499" t="s">
        <v>516</v>
      </c>
      <c r="D13499" t="s">
        <v>475</v>
      </c>
      <c r="E13499" t="s">
        <v>31</v>
      </c>
      <c r="F13499">
        <v>2012</v>
      </c>
      <c r="G13499" t="s">
        <v>483</v>
      </c>
      <c r="H13499">
        <v>2.8219031999999999</v>
      </c>
    </row>
    <row r="13500" spans="1:8">
      <c r="A13500" t="s">
        <v>464</v>
      </c>
      <c r="B13500">
        <v>2310</v>
      </c>
      <c r="C13500" t="s">
        <v>444</v>
      </c>
      <c r="D13500" t="s">
        <v>475</v>
      </c>
      <c r="E13500" t="s">
        <v>34</v>
      </c>
      <c r="F13500">
        <v>2011</v>
      </c>
      <c r="G13500" t="s">
        <v>480</v>
      </c>
      <c r="H13500">
        <v>4.6599084</v>
      </c>
    </row>
    <row r="13501" spans="1:8">
      <c r="A13501" t="s">
        <v>464</v>
      </c>
      <c r="B13501">
        <v>3281</v>
      </c>
      <c r="C13501" t="s">
        <v>518</v>
      </c>
      <c r="D13501" t="s">
        <v>475</v>
      </c>
      <c r="E13501" t="s">
        <v>34</v>
      </c>
      <c r="F13501">
        <v>2010</v>
      </c>
      <c r="G13501" t="s">
        <v>480</v>
      </c>
      <c r="H13501">
        <v>4.1868000000000002E-2</v>
      </c>
    </row>
    <row r="13502" spans="1:8">
      <c r="A13502" t="s">
        <v>429</v>
      </c>
      <c r="B13502">
        <v>2310</v>
      </c>
      <c r="C13502" t="s">
        <v>444</v>
      </c>
      <c r="D13502" t="s">
        <v>475</v>
      </c>
      <c r="E13502" t="s">
        <v>3</v>
      </c>
      <c r="F13502">
        <v>2013</v>
      </c>
      <c r="G13502" t="s">
        <v>490</v>
      </c>
      <c r="H13502">
        <v>8.3736000000000001E-3</v>
      </c>
    </row>
    <row r="13503" spans="1:8">
      <c r="A13503" t="s">
        <v>486</v>
      </c>
      <c r="B13503">
        <v>2310</v>
      </c>
      <c r="C13503" t="s">
        <v>444</v>
      </c>
      <c r="D13503" t="s">
        <v>475</v>
      </c>
      <c r="E13503" t="s">
        <v>18</v>
      </c>
      <c r="F13503">
        <v>2014</v>
      </c>
      <c r="G13503" t="s">
        <v>490</v>
      </c>
      <c r="H13503">
        <v>4.563612</v>
      </c>
    </row>
    <row r="13504" spans="1:8">
      <c r="A13504" t="s">
        <v>429</v>
      </c>
      <c r="B13504">
        <v>2310</v>
      </c>
      <c r="C13504" t="s">
        <v>444</v>
      </c>
      <c r="D13504" t="s">
        <v>475</v>
      </c>
      <c r="E13504" t="s">
        <v>482</v>
      </c>
      <c r="F13504">
        <v>2009</v>
      </c>
      <c r="G13504" t="s">
        <v>490</v>
      </c>
      <c r="H13504">
        <v>5.4177191999999996</v>
      </c>
    </row>
    <row r="13505" spans="1:8">
      <c r="A13505" t="s">
        <v>464</v>
      </c>
      <c r="B13505">
        <v>2310</v>
      </c>
      <c r="C13505" t="s">
        <v>444</v>
      </c>
      <c r="D13505" t="s">
        <v>475</v>
      </c>
      <c r="E13505" t="s">
        <v>26</v>
      </c>
      <c r="F13505">
        <v>2010</v>
      </c>
      <c r="G13505" t="s">
        <v>490</v>
      </c>
      <c r="H13505">
        <v>4.60548E-2</v>
      </c>
    </row>
    <row r="13506" spans="1:8">
      <c r="A13506" t="s">
        <v>464</v>
      </c>
      <c r="B13506">
        <v>3282</v>
      </c>
      <c r="C13506" t="s">
        <v>517</v>
      </c>
      <c r="D13506" t="s">
        <v>475</v>
      </c>
      <c r="E13506" t="s">
        <v>26</v>
      </c>
      <c r="F13506">
        <v>2014</v>
      </c>
      <c r="G13506" t="s">
        <v>503</v>
      </c>
      <c r="H13506">
        <v>0.37681199999999998</v>
      </c>
    </row>
    <row r="13507" spans="1:8">
      <c r="A13507" t="s">
        <v>429</v>
      </c>
      <c r="B13507">
        <v>5532</v>
      </c>
      <c r="C13507" t="s">
        <v>516</v>
      </c>
      <c r="D13507" t="s">
        <v>475</v>
      </c>
      <c r="E13507" t="s">
        <v>15</v>
      </c>
      <c r="F13507">
        <v>2014</v>
      </c>
      <c r="G13507" t="s">
        <v>483</v>
      </c>
      <c r="H13507">
        <v>4.1281847999999997</v>
      </c>
    </row>
    <row r="13508" spans="1:8">
      <c r="A13508" t="s">
        <v>429</v>
      </c>
      <c r="B13508">
        <v>5532</v>
      </c>
      <c r="C13508" t="s">
        <v>516</v>
      </c>
      <c r="D13508" t="s">
        <v>475</v>
      </c>
      <c r="E13508" t="s">
        <v>16</v>
      </c>
      <c r="F13508">
        <v>2011</v>
      </c>
      <c r="G13508" t="s">
        <v>483</v>
      </c>
      <c r="H13508">
        <v>0.25539479999999998</v>
      </c>
    </row>
    <row r="13509" spans="1:8">
      <c r="A13509" t="s">
        <v>429</v>
      </c>
      <c r="B13509">
        <v>5532</v>
      </c>
      <c r="C13509" t="s">
        <v>516</v>
      </c>
      <c r="D13509" t="s">
        <v>475</v>
      </c>
      <c r="E13509" t="s">
        <v>5</v>
      </c>
      <c r="F13509">
        <v>2013</v>
      </c>
      <c r="G13509" t="s">
        <v>483</v>
      </c>
      <c r="H13509">
        <v>0.77874480000000001</v>
      </c>
    </row>
    <row r="13510" spans="1:8">
      <c r="A13510" t="s">
        <v>429</v>
      </c>
      <c r="B13510">
        <v>5532</v>
      </c>
      <c r="C13510" t="s">
        <v>516</v>
      </c>
      <c r="D13510" t="s">
        <v>475</v>
      </c>
      <c r="E13510" t="s">
        <v>2</v>
      </c>
      <c r="F13510">
        <v>2013</v>
      </c>
      <c r="G13510" t="s">
        <v>483</v>
      </c>
      <c r="H13510">
        <v>0.49822919999999998</v>
      </c>
    </row>
    <row r="13511" spans="1:8">
      <c r="A13511" t="s">
        <v>429</v>
      </c>
      <c r="B13511">
        <v>2310</v>
      </c>
      <c r="C13511" t="s">
        <v>444</v>
      </c>
      <c r="D13511" t="s">
        <v>475</v>
      </c>
      <c r="E13511" t="s">
        <v>482</v>
      </c>
      <c r="F13511">
        <v>2013</v>
      </c>
      <c r="G13511" t="s">
        <v>480</v>
      </c>
      <c r="H13511">
        <v>4.5301175999999996</v>
      </c>
    </row>
    <row r="13512" spans="1:8">
      <c r="A13512" t="s">
        <v>438</v>
      </c>
      <c r="B13512">
        <v>2310</v>
      </c>
      <c r="C13512" t="s">
        <v>444</v>
      </c>
      <c r="D13512" t="s">
        <v>475</v>
      </c>
      <c r="E13512" t="s">
        <v>12</v>
      </c>
      <c r="F13512">
        <v>2011</v>
      </c>
      <c r="G13512" t="s">
        <v>480</v>
      </c>
      <c r="H13512">
        <v>0.38937240000000001</v>
      </c>
    </row>
    <row r="13513" spans="1:8">
      <c r="A13513" t="s">
        <v>496</v>
      </c>
      <c r="B13513">
        <v>2310</v>
      </c>
      <c r="C13513" t="s">
        <v>444</v>
      </c>
      <c r="D13513" t="s">
        <v>475</v>
      </c>
      <c r="E13513" t="s">
        <v>18</v>
      </c>
      <c r="F13513">
        <v>2011</v>
      </c>
      <c r="G13513" t="s">
        <v>480</v>
      </c>
      <c r="H13513">
        <v>0.48566880000000001</v>
      </c>
    </row>
    <row r="13514" spans="1:8">
      <c r="A13514" t="s">
        <v>464</v>
      </c>
      <c r="B13514">
        <v>3282</v>
      </c>
      <c r="C13514" t="s">
        <v>517</v>
      </c>
      <c r="D13514" t="s">
        <v>475</v>
      </c>
      <c r="E13514" t="s">
        <v>27</v>
      </c>
      <c r="F13514">
        <v>2011</v>
      </c>
      <c r="G13514" t="s">
        <v>480</v>
      </c>
      <c r="H13514">
        <v>0.20934</v>
      </c>
    </row>
    <row r="13515" spans="1:8">
      <c r="A13515" t="s">
        <v>464</v>
      </c>
      <c r="B13515">
        <v>3282</v>
      </c>
      <c r="C13515" t="s">
        <v>517</v>
      </c>
      <c r="D13515" t="s">
        <v>475</v>
      </c>
      <c r="E13515" t="s">
        <v>32</v>
      </c>
      <c r="F13515">
        <v>2013</v>
      </c>
      <c r="G13515" t="s">
        <v>480</v>
      </c>
      <c r="H13515">
        <v>3.6215820000000001</v>
      </c>
    </row>
    <row r="13516" spans="1:8">
      <c r="A13516" t="s">
        <v>429</v>
      </c>
      <c r="B13516">
        <v>5532</v>
      </c>
      <c r="C13516" t="s">
        <v>516</v>
      </c>
      <c r="D13516" t="s">
        <v>475</v>
      </c>
      <c r="E13516" t="s">
        <v>3</v>
      </c>
      <c r="F13516">
        <v>2009</v>
      </c>
      <c r="G13516" t="s">
        <v>480</v>
      </c>
      <c r="H13516">
        <v>5.2711812</v>
      </c>
    </row>
    <row r="13517" spans="1:8">
      <c r="A13517" t="s">
        <v>464</v>
      </c>
      <c r="B13517">
        <v>2230</v>
      </c>
      <c r="C13517" t="s">
        <v>443</v>
      </c>
      <c r="D13517" t="s">
        <v>475</v>
      </c>
      <c r="E13517" t="s">
        <v>28</v>
      </c>
      <c r="F13517">
        <v>2010</v>
      </c>
      <c r="G13517" t="s">
        <v>490</v>
      </c>
      <c r="H13517">
        <v>1.6412256000000001</v>
      </c>
    </row>
    <row r="13518" spans="1:8">
      <c r="A13518" t="s">
        <v>464</v>
      </c>
      <c r="B13518">
        <v>2230</v>
      </c>
      <c r="C13518" t="s">
        <v>443</v>
      </c>
      <c r="D13518" t="s">
        <v>475</v>
      </c>
      <c r="E13518" t="s">
        <v>36</v>
      </c>
      <c r="F13518">
        <v>2009</v>
      </c>
      <c r="G13518" t="s">
        <v>490</v>
      </c>
      <c r="H13518">
        <v>2.0934000000000001E-2</v>
      </c>
    </row>
    <row r="13519" spans="1:8">
      <c r="A13519" t="s">
        <v>438</v>
      </c>
      <c r="B13519">
        <v>2230</v>
      </c>
      <c r="C13519" t="s">
        <v>443</v>
      </c>
      <c r="D13519" t="s">
        <v>475</v>
      </c>
      <c r="E13519" t="s">
        <v>10</v>
      </c>
      <c r="F13519">
        <v>2010</v>
      </c>
      <c r="G13519" t="s">
        <v>490</v>
      </c>
      <c r="H13519">
        <v>7.95492E-2</v>
      </c>
    </row>
    <row r="13520" spans="1:8">
      <c r="A13520" t="s">
        <v>496</v>
      </c>
      <c r="B13520">
        <v>2230</v>
      </c>
      <c r="C13520" t="s">
        <v>443</v>
      </c>
      <c r="D13520" t="s">
        <v>475</v>
      </c>
      <c r="E13520" t="s">
        <v>10</v>
      </c>
      <c r="F13520">
        <v>2013</v>
      </c>
      <c r="G13520" t="s">
        <v>490</v>
      </c>
      <c r="H13520">
        <v>0.25958160000000002</v>
      </c>
    </row>
    <row r="13521" spans="1:8">
      <c r="A13521" t="s">
        <v>486</v>
      </c>
      <c r="B13521">
        <v>2310</v>
      </c>
      <c r="C13521" t="s">
        <v>444</v>
      </c>
      <c r="D13521" t="s">
        <v>475</v>
      </c>
      <c r="E13521" t="s">
        <v>14</v>
      </c>
      <c r="F13521">
        <v>2013</v>
      </c>
      <c r="G13521" t="s">
        <v>490</v>
      </c>
      <c r="H13521">
        <v>0.30982320000000002</v>
      </c>
    </row>
    <row r="13522" spans="1:8">
      <c r="A13522" t="s">
        <v>429</v>
      </c>
      <c r="B13522">
        <v>2310</v>
      </c>
      <c r="C13522" t="s">
        <v>444</v>
      </c>
      <c r="D13522" t="s">
        <v>475</v>
      </c>
      <c r="E13522" t="s">
        <v>34</v>
      </c>
      <c r="F13522">
        <v>2011</v>
      </c>
      <c r="G13522" t="s">
        <v>490</v>
      </c>
      <c r="H13522">
        <v>9.1983996000000001</v>
      </c>
    </row>
    <row r="13523" spans="1:8">
      <c r="A13523" t="s">
        <v>496</v>
      </c>
      <c r="B13523">
        <v>2310</v>
      </c>
      <c r="C13523" t="s">
        <v>444</v>
      </c>
      <c r="D13523" t="s">
        <v>475</v>
      </c>
      <c r="E13523" t="s">
        <v>482</v>
      </c>
      <c r="F13523">
        <v>2012</v>
      </c>
      <c r="G13523" t="s">
        <v>490</v>
      </c>
      <c r="H13523">
        <v>0.35169119999999998</v>
      </c>
    </row>
    <row r="13524" spans="1:8">
      <c r="A13524" t="s">
        <v>464</v>
      </c>
      <c r="B13524">
        <v>3282</v>
      </c>
      <c r="C13524" t="s">
        <v>517</v>
      </c>
      <c r="D13524" t="s">
        <v>475</v>
      </c>
      <c r="E13524" t="s">
        <v>19</v>
      </c>
      <c r="F13524">
        <v>2012</v>
      </c>
      <c r="G13524" t="s">
        <v>503</v>
      </c>
      <c r="H13524">
        <v>0.16747200000000001</v>
      </c>
    </row>
    <row r="13525" spans="1:8">
      <c r="A13525" t="s">
        <v>464</v>
      </c>
      <c r="B13525">
        <v>3282</v>
      </c>
      <c r="C13525" t="s">
        <v>517</v>
      </c>
      <c r="D13525" t="s">
        <v>475</v>
      </c>
      <c r="E13525" t="s">
        <v>22</v>
      </c>
      <c r="F13525">
        <v>2009</v>
      </c>
      <c r="G13525" t="s">
        <v>503</v>
      </c>
      <c r="H13525">
        <v>1.1764908000000001</v>
      </c>
    </row>
    <row r="13526" spans="1:8">
      <c r="A13526" t="s">
        <v>464</v>
      </c>
      <c r="B13526">
        <v>3282</v>
      </c>
      <c r="C13526" t="s">
        <v>517</v>
      </c>
      <c r="D13526" t="s">
        <v>475</v>
      </c>
      <c r="E13526" t="s">
        <v>352</v>
      </c>
      <c r="F13526">
        <v>2010</v>
      </c>
      <c r="G13526" t="s">
        <v>503</v>
      </c>
      <c r="H13526">
        <v>0.37681199999999998</v>
      </c>
    </row>
    <row r="13527" spans="1:8">
      <c r="A13527" t="s">
        <v>464</v>
      </c>
      <c r="B13527">
        <v>3281</v>
      </c>
      <c r="C13527" t="s">
        <v>518</v>
      </c>
      <c r="D13527" t="s">
        <v>475</v>
      </c>
      <c r="E13527" t="s">
        <v>15</v>
      </c>
      <c r="F13527">
        <v>2012</v>
      </c>
      <c r="G13527" t="s">
        <v>503</v>
      </c>
      <c r="H13527">
        <v>2.7465408</v>
      </c>
    </row>
    <row r="13528" spans="1:8">
      <c r="A13528" t="s">
        <v>464</v>
      </c>
      <c r="B13528">
        <v>3281</v>
      </c>
      <c r="C13528" t="s">
        <v>518</v>
      </c>
      <c r="D13528" t="s">
        <v>475</v>
      </c>
      <c r="E13528" t="s">
        <v>19</v>
      </c>
      <c r="F13528">
        <v>2012</v>
      </c>
      <c r="G13528" t="s">
        <v>503</v>
      </c>
      <c r="H13528">
        <v>4.1868000000000002E-2</v>
      </c>
    </row>
    <row r="13529" spans="1:8">
      <c r="A13529" t="s">
        <v>429</v>
      </c>
      <c r="B13529">
        <v>5532</v>
      </c>
      <c r="C13529" t="s">
        <v>516</v>
      </c>
      <c r="D13529" t="s">
        <v>475</v>
      </c>
      <c r="E13529" t="s">
        <v>32</v>
      </c>
      <c r="F13529">
        <v>2013</v>
      </c>
      <c r="G13529" t="s">
        <v>483</v>
      </c>
      <c r="H13529">
        <v>8.3736000000000001E-3</v>
      </c>
    </row>
    <row r="13530" spans="1:8">
      <c r="A13530" t="s">
        <v>429</v>
      </c>
      <c r="B13530">
        <v>5532</v>
      </c>
      <c r="C13530" t="s">
        <v>516</v>
      </c>
      <c r="D13530" t="s">
        <v>475</v>
      </c>
      <c r="E13530" t="s">
        <v>34</v>
      </c>
      <c r="F13530">
        <v>2009</v>
      </c>
      <c r="G13530" t="s">
        <v>483</v>
      </c>
      <c r="H13530">
        <v>0.41449320000000001</v>
      </c>
    </row>
    <row r="13531" spans="1:8">
      <c r="A13531" t="s">
        <v>464</v>
      </c>
      <c r="B13531">
        <v>2230</v>
      </c>
      <c r="C13531" t="s">
        <v>443</v>
      </c>
      <c r="D13531" t="s">
        <v>475</v>
      </c>
      <c r="E13531" t="s">
        <v>10</v>
      </c>
      <c r="F13531">
        <v>2012</v>
      </c>
      <c r="G13531" t="s">
        <v>480</v>
      </c>
      <c r="H13531">
        <v>1.1597436000000001</v>
      </c>
    </row>
    <row r="13532" spans="1:8">
      <c r="A13532" t="s">
        <v>464</v>
      </c>
      <c r="B13532">
        <v>2230</v>
      </c>
      <c r="C13532" t="s">
        <v>443</v>
      </c>
      <c r="D13532" t="s">
        <v>475</v>
      </c>
      <c r="E13532" t="s">
        <v>9</v>
      </c>
      <c r="F13532">
        <v>2009</v>
      </c>
      <c r="G13532" t="s">
        <v>480</v>
      </c>
      <c r="H13532">
        <v>2.6209368</v>
      </c>
    </row>
    <row r="13533" spans="1:8">
      <c r="A13533" t="s">
        <v>456</v>
      </c>
      <c r="B13533">
        <v>3200</v>
      </c>
      <c r="C13533" t="s">
        <v>513</v>
      </c>
      <c r="D13533" t="s">
        <v>475</v>
      </c>
      <c r="E13533" t="s">
        <v>32</v>
      </c>
      <c r="F13533">
        <v>2010</v>
      </c>
      <c r="G13533" t="s">
        <v>503</v>
      </c>
      <c r="H13533">
        <v>2.6962991999999999</v>
      </c>
    </row>
    <row r="13534" spans="1:8">
      <c r="A13534" t="s">
        <v>497</v>
      </c>
      <c r="B13534">
        <v>3200</v>
      </c>
      <c r="C13534" t="s">
        <v>513</v>
      </c>
      <c r="D13534" t="s">
        <v>475</v>
      </c>
      <c r="E13534" t="s">
        <v>13</v>
      </c>
      <c r="F13534">
        <v>2012</v>
      </c>
      <c r="G13534" t="s">
        <v>503</v>
      </c>
      <c r="H13534">
        <v>2.1436416</v>
      </c>
    </row>
    <row r="13535" spans="1:8">
      <c r="A13535" t="s">
        <v>438</v>
      </c>
      <c r="B13535">
        <v>3200</v>
      </c>
      <c r="C13535" t="s">
        <v>513</v>
      </c>
      <c r="D13535" t="s">
        <v>475</v>
      </c>
      <c r="E13535" t="s">
        <v>29</v>
      </c>
      <c r="F13535">
        <v>2012</v>
      </c>
      <c r="G13535" t="s">
        <v>503</v>
      </c>
      <c r="H13535">
        <v>0.21352679999999999</v>
      </c>
    </row>
    <row r="13536" spans="1:8">
      <c r="A13536" t="s">
        <v>461</v>
      </c>
      <c r="B13536">
        <v>3200</v>
      </c>
      <c r="C13536" t="s">
        <v>513</v>
      </c>
      <c r="D13536" t="s">
        <v>475</v>
      </c>
      <c r="E13536" t="s">
        <v>5</v>
      </c>
      <c r="F13536">
        <v>2014</v>
      </c>
      <c r="G13536" t="s">
        <v>503</v>
      </c>
      <c r="H13536">
        <v>4.1868000000000002E-2</v>
      </c>
    </row>
    <row r="13537" spans="1:8">
      <c r="A13537" t="s">
        <v>438</v>
      </c>
      <c r="B13537">
        <v>4210</v>
      </c>
      <c r="C13537" t="s">
        <v>450</v>
      </c>
      <c r="D13537" t="s">
        <v>475</v>
      </c>
      <c r="E13537" t="s">
        <v>30</v>
      </c>
      <c r="F13537">
        <v>2013</v>
      </c>
      <c r="G13537" t="s">
        <v>501</v>
      </c>
      <c r="H13537">
        <v>0.1214172</v>
      </c>
    </row>
    <row r="13538" spans="1:8">
      <c r="A13538" t="s">
        <v>461</v>
      </c>
      <c r="B13538">
        <v>4210</v>
      </c>
      <c r="C13538" t="s">
        <v>450</v>
      </c>
      <c r="D13538" t="s">
        <v>475</v>
      </c>
      <c r="E13538" t="s">
        <v>5</v>
      </c>
      <c r="F13538">
        <v>2012</v>
      </c>
      <c r="G13538" t="s">
        <v>501</v>
      </c>
      <c r="H13538">
        <v>5.7066084000000004</v>
      </c>
    </row>
    <row r="13539" spans="1:8">
      <c r="A13539" t="s">
        <v>461</v>
      </c>
      <c r="B13539">
        <v>4210</v>
      </c>
      <c r="C13539" t="s">
        <v>450</v>
      </c>
      <c r="D13539" t="s">
        <v>475</v>
      </c>
      <c r="E13539" t="s">
        <v>34</v>
      </c>
      <c r="F13539">
        <v>2012</v>
      </c>
      <c r="G13539" t="s">
        <v>501</v>
      </c>
      <c r="H13539">
        <v>3.5043516000000001</v>
      </c>
    </row>
    <row r="13540" spans="1:8">
      <c r="A13540" t="s">
        <v>429</v>
      </c>
      <c r="B13540">
        <v>5510</v>
      </c>
      <c r="C13540" t="s">
        <v>512</v>
      </c>
      <c r="D13540" t="s">
        <v>475</v>
      </c>
      <c r="E13540" t="s">
        <v>6</v>
      </c>
      <c r="F13540">
        <v>2013</v>
      </c>
      <c r="G13540" t="s">
        <v>483</v>
      </c>
      <c r="H13540">
        <v>14.687294400000001</v>
      </c>
    </row>
    <row r="13541" spans="1:8">
      <c r="A13541" t="s">
        <v>429</v>
      </c>
      <c r="B13541">
        <v>5510</v>
      </c>
      <c r="C13541" t="s">
        <v>512</v>
      </c>
      <c r="D13541" t="s">
        <v>475</v>
      </c>
      <c r="E13541" t="s">
        <v>9</v>
      </c>
      <c r="F13541">
        <v>2009</v>
      </c>
      <c r="G13541" t="s">
        <v>483</v>
      </c>
      <c r="H13541">
        <v>8.7462251999999996</v>
      </c>
    </row>
    <row r="13542" spans="1:8">
      <c r="A13542" t="s">
        <v>429</v>
      </c>
      <c r="B13542">
        <v>5510</v>
      </c>
      <c r="C13542" t="s">
        <v>512</v>
      </c>
      <c r="D13542" t="s">
        <v>475</v>
      </c>
      <c r="E13542" t="s">
        <v>14</v>
      </c>
      <c r="F13542">
        <v>2009</v>
      </c>
      <c r="G13542" t="s">
        <v>483</v>
      </c>
      <c r="H13542">
        <v>45.6696144</v>
      </c>
    </row>
    <row r="13543" spans="1:8">
      <c r="A13543" t="s">
        <v>429</v>
      </c>
      <c r="B13543">
        <v>5510</v>
      </c>
      <c r="C13543" t="s">
        <v>512</v>
      </c>
      <c r="D13543" t="s">
        <v>475</v>
      </c>
      <c r="E13543" t="s">
        <v>19</v>
      </c>
      <c r="F13543">
        <v>2011</v>
      </c>
      <c r="G13543" t="s">
        <v>483</v>
      </c>
      <c r="H13543">
        <v>45.024847200000004</v>
      </c>
    </row>
    <row r="13544" spans="1:8">
      <c r="A13544" t="s">
        <v>429</v>
      </c>
      <c r="B13544">
        <v>5510</v>
      </c>
      <c r="C13544" t="s">
        <v>512</v>
      </c>
      <c r="D13544" t="s">
        <v>475</v>
      </c>
      <c r="E13544" t="s">
        <v>482</v>
      </c>
      <c r="F13544">
        <v>2012</v>
      </c>
      <c r="G13544" t="s">
        <v>483</v>
      </c>
      <c r="H13544">
        <v>37.723067999999998</v>
      </c>
    </row>
    <row r="13545" spans="1:8">
      <c r="A13545" t="s">
        <v>429</v>
      </c>
      <c r="B13545">
        <v>5550</v>
      </c>
      <c r="C13545" t="s">
        <v>514</v>
      </c>
      <c r="D13545" t="s">
        <v>475</v>
      </c>
      <c r="E13545" t="s">
        <v>19</v>
      </c>
      <c r="F13545">
        <v>2009</v>
      </c>
      <c r="G13545" t="s">
        <v>483</v>
      </c>
      <c r="H13545">
        <v>153.82303200000001</v>
      </c>
    </row>
    <row r="13546" spans="1:8">
      <c r="A13546" t="s">
        <v>429</v>
      </c>
      <c r="B13546">
        <v>5550</v>
      </c>
      <c r="C13546" t="s">
        <v>514</v>
      </c>
      <c r="D13546" t="s">
        <v>475</v>
      </c>
      <c r="E13546" t="s">
        <v>17</v>
      </c>
      <c r="F13546">
        <v>2010</v>
      </c>
      <c r="G13546" t="s">
        <v>483</v>
      </c>
      <c r="H13546">
        <v>4.1281847999999997</v>
      </c>
    </row>
    <row r="13547" spans="1:8">
      <c r="A13547" t="s">
        <v>429</v>
      </c>
      <c r="B13547">
        <v>5550</v>
      </c>
      <c r="C13547" t="s">
        <v>514</v>
      </c>
      <c r="D13547" t="s">
        <v>475</v>
      </c>
      <c r="E13547" t="s">
        <v>33</v>
      </c>
      <c r="F13547">
        <v>2009</v>
      </c>
      <c r="G13547" t="s">
        <v>483</v>
      </c>
      <c r="H13547">
        <v>0.20515320000000001</v>
      </c>
    </row>
    <row r="13548" spans="1:8">
      <c r="A13548" t="s">
        <v>461</v>
      </c>
      <c r="B13548">
        <v>4210</v>
      </c>
      <c r="C13548" t="s">
        <v>450</v>
      </c>
      <c r="D13548" t="s">
        <v>475</v>
      </c>
      <c r="E13548" t="s">
        <v>3</v>
      </c>
      <c r="F13548">
        <v>2012</v>
      </c>
      <c r="G13548" t="s">
        <v>480</v>
      </c>
      <c r="H13548">
        <v>1.3983912000000001</v>
      </c>
    </row>
    <row r="13549" spans="1:8">
      <c r="A13549" t="s">
        <v>461</v>
      </c>
      <c r="B13549">
        <v>4210</v>
      </c>
      <c r="C13549" t="s">
        <v>450</v>
      </c>
      <c r="D13549" t="s">
        <v>475</v>
      </c>
      <c r="E13549" t="s">
        <v>28</v>
      </c>
      <c r="F13549">
        <v>2012</v>
      </c>
      <c r="G13549" t="s">
        <v>480</v>
      </c>
      <c r="H13549">
        <v>6.2969472</v>
      </c>
    </row>
    <row r="13550" spans="1:8">
      <c r="A13550" t="s">
        <v>429</v>
      </c>
      <c r="B13550">
        <v>5510</v>
      </c>
      <c r="C13550" t="s">
        <v>512</v>
      </c>
      <c r="D13550" t="s">
        <v>475</v>
      </c>
      <c r="E13550" t="s">
        <v>6</v>
      </c>
      <c r="F13550">
        <v>2013</v>
      </c>
      <c r="G13550" t="s">
        <v>480</v>
      </c>
      <c r="H13550">
        <v>14.687294400000001</v>
      </c>
    </row>
    <row r="13551" spans="1:8">
      <c r="A13551" t="s">
        <v>429</v>
      </c>
      <c r="B13551">
        <v>5510</v>
      </c>
      <c r="C13551" t="s">
        <v>512</v>
      </c>
      <c r="D13551" t="s">
        <v>475</v>
      </c>
      <c r="E13551" t="s">
        <v>9</v>
      </c>
      <c r="F13551">
        <v>2011</v>
      </c>
      <c r="G13551" t="s">
        <v>480</v>
      </c>
      <c r="H13551">
        <v>7.0673183999999996</v>
      </c>
    </row>
    <row r="13552" spans="1:8">
      <c r="A13552" t="s">
        <v>429</v>
      </c>
      <c r="B13552">
        <v>5510</v>
      </c>
      <c r="C13552" t="s">
        <v>512</v>
      </c>
      <c r="D13552" t="s">
        <v>475</v>
      </c>
      <c r="E13552" t="s">
        <v>343</v>
      </c>
      <c r="F13552">
        <v>2014</v>
      </c>
      <c r="G13552" t="s">
        <v>480</v>
      </c>
      <c r="H13552">
        <v>16.114993200000001</v>
      </c>
    </row>
    <row r="13553" spans="1:8">
      <c r="A13553" t="s">
        <v>429</v>
      </c>
      <c r="B13553">
        <v>5510</v>
      </c>
      <c r="C13553" t="s">
        <v>512</v>
      </c>
      <c r="D13553" t="s">
        <v>475</v>
      </c>
      <c r="E13553" t="s">
        <v>13</v>
      </c>
      <c r="F13553">
        <v>2010</v>
      </c>
      <c r="G13553" t="s">
        <v>480</v>
      </c>
      <c r="H13553">
        <v>152.29485</v>
      </c>
    </row>
    <row r="13554" spans="1:8">
      <c r="A13554" t="s">
        <v>429</v>
      </c>
      <c r="B13554">
        <v>5510</v>
      </c>
      <c r="C13554" t="s">
        <v>512</v>
      </c>
      <c r="D13554" t="s">
        <v>475</v>
      </c>
      <c r="E13554" t="s">
        <v>14</v>
      </c>
      <c r="F13554">
        <v>2012</v>
      </c>
      <c r="G13554" t="s">
        <v>480</v>
      </c>
      <c r="H13554">
        <v>60.691852799999999</v>
      </c>
    </row>
    <row r="13555" spans="1:8">
      <c r="A13555" t="s">
        <v>429</v>
      </c>
      <c r="B13555">
        <v>5510</v>
      </c>
      <c r="C13555" t="s">
        <v>512</v>
      </c>
      <c r="D13555" t="s">
        <v>475</v>
      </c>
      <c r="E13555" t="s">
        <v>18</v>
      </c>
      <c r="F13555">
        <v>2009</v>
      </c>
      <c r="G13555" t="s">
        <v>480</v>
      </c>
      <c r="H13555">
        <v>3.2489568000000002</v>
      </c>
    </row>
    <row r="13556" spans="1:8">
      <c r="A13556" t="s">
        <v>429</v>
      </c>
      <c r="B13556">
        <v>5510</v>
      </c>
      <c r="C13556" t="s">
        <v>512</v>
      </c>
      <c r="D13556" t="s">
        <v>475</v>
      </c>
      <c r="E13556" t="s">
        <v>33</v>
      </c>
      <c r="F13556">
        <v>2010</v>
      </c>
      <c r="G13556" t="s">
        <v>480</v>
      </c>
      <c r="H13556">
        <v>42.805843199999998</v>
      </c>
    </row>
    <row r="13557" spans="1:8">
      <c r="A13557" t="s">
        <v>429</v>
      </c>
      <c r="B13557">
        <v>5510</v>
      </c>
      <c r="C13557" t="s">
        <v>512</v>
      </c>
      <c r="D13557" t="s">
        <v>475</v>
      </c>
      <c r="E13557" t="s">
        <v>34</v>
      </c>
      <c r="F13557">
        <v>2010</v>
      </c>
      <c r="G13557" t="s">
        <v>480</v>
      </c>
      <c r="H13557">
        <v>239.03278560000001</v>
      </c>
    </row>
    <row r="13558" spans="1:8">
      <c r="A13558" t="s">
        <v>429</v>
      </c>
      <c r="B13558">
        <v>5510</v>
      </c>
      <c r="C13558" t="s">
        <v>512</v>
      </c>
      <c r="D13558" t="s">
        <v>475</v>
      </c>
      <c r="E13558" t="s">
        <v>482</v>
      </c>
      <c r="F13558">
        <v>2010</v>
      </c>
      <c r="G13558" t="s">
        <v>480</v>
      </c>
      <c r="H13558">
        <v>47.3485212</v>
      </c>
    </row>
    <row r="13559" spans="1:8">
      <c r="A13559" t="s">
        <v>429</v>
      </c>
      <c r="B13559">
        <v>5550</v>
      </c>
      <c r="C13559" t="s">
        <v>514</v>
      </c>
      <c r="D13559" t="s">
        <v>475</v>
      </c>
      <c r="E13559" t="s">
        <v>8</v>
      </c>
      <c r="F13559">
        <v>2010</v>
      </c>
      <c r="G13559" t="s">
        <v>480</v>
      </c>
      <c r="H13559">
        <v>3.3494400000000001E-2</v>
      </c>
    </row>
    <row r="13560" spans="1:8">
      <c r="A13560" t="s">
        <v>429</v>
      </c>
      <c r="B13560">
        <v>5550</v>
      </c>
      <c r="C13560" t="s">
        <v>514</v>
      </c>
      <c r="D13560" t="s">
        <v>475</v>
      </c>
      <c r="E13560" t="s">
        <v>343</v>
      </c>
      <c r="F13560">
        <v>2010</v>
      </c>
      <c r="G13560" t="s">
        <v>480</v>
      </c>
      <c r="H13560">
        <v>0.66988800000000004</v>
      </c>
    </row>
    <row r="13561" spans="1:8">
      <c r="A13561" t="s">
        <v>499</v>
      </c>
      <c r="B13561">
        <v>2330</v>
      </c>
      <c r="C13561" t="s">
        <v>515</v>
      </c>
      <c r="D13561" t="s">
        <v>475</v>
      </c>
      <c r="E13561" t="s">
        <v>12</v>
      </c>
      <c r="F13561">
        <v>2014</v>
      </c>
      <c r="G13561" t="s">
        <v>490</v>
      </c>
      <c r="H13561">
        <v>1.2392928000000001</v>
      </c>
    </row>
    <row r="13562" spans="1:8">
      <c r="A13562" t="s">
        <v>499</v>
      </c>
      <c r="B13562">
        <v>2330</v>
      </c>
      <c r="C13562" t="s">
        <v>515</v>
      </c>
      <c r="D13562" t="s">
        <v>475</v>
      </c>
      <c r="E13562" t="s">
        <v>18</v>
      </c>
      <c r="F13562">
        <v>2010</v>
      </c>
      <c r="G13562" t="s">
        <v>490</v>
      </c>
      <c r="H13562">
        <v>4.7603916000000002</v>
      </c>
    </row>
    <row r="13563" spans="1:8">
      <c r="A13563" t="s">
        <v>464</v>
      </c>
      <c r="B13563">
        <v>3200</v>
      </c>
      <c r="C13563" t="s">
        <v>513</v>
      </c>
      <c r="D13563" t="s">
        <v>475</v>
      </c>
      <c r="E13563" t="s">
        <v>6</v>
      </c>
      <c r="F13563">
        <v>2012</v>
      </c>
      <c r="G13563" t="s">
        <v>503</v>
      </c>
      <c r="H13563">
        <v>70.953699599999993</v>
      </c>
    </row>
    <row r="13564" spans="1:8">
      <c r="A13564" t="s">
        <v>464</v>
      </c>
      <c r="B13564">
        <v>3200</v>
      </c>
      <c r="C13564" t="s">
        <v>513</v>
      </c>
      <c r="D13564" t="s">
        <v>475</v>
      </c>
      <c r="E13564" t="s">
        <v>36</v>
      </c>
      <c r="F13564">
        <v>2012</v>
      </c>
      <c r="G13564" t="s">
        <v>503</v>
      </c>
      <c r="H13564">
        <v>52.519219200000002</v>
      </c>
    </row>
    <row r="13565" spans="1:8">
      <c r="A13565" t="s">
        <v>438</v>
      </c>
      <c r="B13565">
        <v>3200</v>
      </c>
      <c r="C13565" t="s">
        <v>513</v>
      </c>
      <c r="D13565" t="s">
        <v>475</v>
      </c>
      <c r="E13565" t="s">
        <v>9</v>
      </c>
      <c r="F13565">
        <v>2013</v>
      </c>
      <c r="G13565" t="s">
        <v>503</v>
      </c>
      <c r="H13565">
        <v>0.6866352</v>
      </c>
    </row>
    <row r="13566" spans="1:8">
      <c r="A13566" t="s">
        <v>438</v>
      </c>
      <c r="B13566">
        <v>3200</v>
      </c>
      <c r="C13566" t="s">
        <v>513</v>
      </c>
      <c r="D13566" t="s">
        <v>475</v>
      </c>
      <c r="E13566" t="s">
        <v>482</v>
      </c>
      <c r="F13566">
        <v>2011</v>
      </c>
      <c r="G13566" t="s">
        <v>503</v>
      </c>
      <c r="H13566">
        <v>1.5742368</v>
      </c>
    </row>
    <row r="13567" spans="1:8">
      <c r="A13567" t="s">
        <v>456</v>
      </c>
      <c r="B13567">
        <v>3200</v>
      </c>
      <c r="C13567" t="s">
        <v>513</v>
      </c>
      <c r="D13567" t="s">
        <v>475</v>
      </c>
      <c r="E13567" t="s">
        <v>2</v>
      </c>
      <c r="F13567">
        <v>2010</v>
      </c>
      <c r="G13567" t="s">
        <v>503</v>
      </c>
      <c r="H13567">
        <v>0.49404239999999999</v>
      </c>
    </row>
    <row r="13568" spans="1:8">
      <c r="A13568" t="s">
        <v>463</v>
      </c>
      <c r="B13568">
        <v>4210</v>
      </c>
      <c r="C13568" t="s">
        <v>450</v>
      </c>
      <c r="D13568" t="s">
        <v>475</v>
      </c>
      <c r="E13568" t="s">
        <v>5</v>
      </c>
      <c r="F13568">
        <v>2012</v>
      </c>
      <c r="G13568" t="s">
        <v>501</v>
      </c>
      <c r="H13568">
        <v>13.653154799999999</v>
      </c>
    </row>
    <row r="13569" spans="1:8">
      <c r="A13569" t="s">
        <v>461</v>
      </c>
      <c r="B13569">
        <v>4210</v>
      </c>
      <c r="C13569" t="s">
        <v>450</v>
      </c>
      <c r="D13569" t="s">
        <v>475</v>
      </c>
      <c r="E13569" t="s">
        <v>13</v>
      </c>
      <c r="F13569">
        <v>2012</v>
      </c>
      <c r="G13569" t="s">
        <v>501</v>
      </c>
      <c r="H13569">
        <v>6.3848700000000003</v>
      </c>
    </row>
    <row r="13570" spans="1:8">
      <c r="A13570" t="s">
        <v>461</v>
      </c>
      <c r="B13570">
        <v>4210</v>
      </c>
      <c r="C13570" t="s">
        <v>450</v>
      </c>
      <c r="D13570" t="s">
        <v>475</v>
      </c>
      <c r="E13570" t="s">
        <v>36</v>
      </c>
      <c r="F13570">
        <v>2010</v>
      </c>
      <c r="G13570" t="s">
        <v>501</v>
      </c>
      <c r="H13570">
        <v>1.7961372</v>
      </c>
    </row>
    <row r="13571" spans="1:8">
      <c r="A13571" t="s">
        <v>461</v>
      </c>
      <c r="B13571">
        <v>4210</v>
      </c>
      <c r="C13571" t="s">
        <v>450</v>
      </c>
      <c r="D13571" t="s">
        <v>475</v>
      </c>
      <c r="E13571" t="s">
        <v>479</v>
      </c>
      <c r="F13571">
        <v>2010</v>
      </c>
      <c r="G13571" t="s">
        <v>501</v>
      </c>
      <c r="H13571">
        <v>5.0911488</v>
      </c>
    </row>
    <row r="13572" spans="1:8">
      <c r="A13572" t="s">
        <v>429</v>
      </c>
      <c r="B13572">
        <v>5510</v>
      </c>
      <c r="C13572" t="s">
        <v>512</v>
      </c>
      <c r="D13572" t="s">
        <v>475</v>
      </c>
      <c r="E13572" t="s">
        <v>28</v>
      </c>
      <c r="F13572">
        <v>2010</v>
      </c>
      <c r="G13572" t="s">
        <v>483</v>
      </c>
      <c r="H13572">
        <v>0.37681199999999998</v>
      </c>
    </row>
    <row r="13573" spans="1:8">
      <c r="A13573" t="s">
        <v>429</v>
      </c>
      <c r="B13573">
        <v>5550</v>
      </c>
      <c r="C13573" t="s">
        <v>514</v>
      </c>
      <c r="D13573" t="s">
        <v>475</v>
      </c>
      <c r="E13573" t="s">
        <v>22</v>
      </c>
      <c r="F13573">
        <v>2011</v>
      </c>
      <c r="G13573" t="s">
        <v>483</v>
      </c>
      <c r="H13573">
        <v>0.1339776</v>
      </c>
    </row>
    <row r="13574" spans="1:8">
      <c r="A13574" t="s">
        <v>438</v>
      </c>
      <c r="B13574">
        <v>2330</v>
      </c>
      <c r="C13574" t="s">
        <v>515</v>
      </c>
      <c r="D13574" t="s">
        <v>475</v>
      </c>
      <c r="E13574" t="s">
        <v>482</v>
      </c>
      <c r="F13574">
        <v>2010</v>
      </c>
      <c r="G13574" t="s">
        <v>480</v>
      </c>
      <c r="H13574">
        <v>2.0934000000000001E-2</v>
      </c>
    </row>
    <row r="13575" spans="1:8">
      <c r="A13575" t="s">
        <v>461</v>
      </c>
      <c r="B13575">
        <v>4210</v>
      </c>
      <c r="C13575" t="s">
        <v>450</v>
      </c>
      <c r="D13575" t="s">
        <v>475</v>
      </c>
      <c r="E13575" t="s">
        <v>37</v>
      </c>
      <c r="F13575">
        <v>2012</v>
      </c>
      <c r="G13575" t="s">
        <v>480</v>
      </c>
      <c r="H13575">
        <v>12.3636204</v>
      </c>
    </row>
    <row r="13576" spans="1:8">
      <c r="A13576" t="s">
        <v>463</v>
      </c>
      <c r="B13576">
        <v>4210</v>
      </c>
      <c r="C13576" t="s">
        <v>450</v>
      </c>
      <c r="D13576" t="s">
        <v>475</v>
      </c>
      <c r="E13576" t="s">
        <v>9</v>
      </c>
      <c r="F13576">
        <v>2010</v>
      </c>
      <c r="G13576" t="s">
        <v>480</v>
      </c>
      <c r="H13576">
        <v>18.128844000000001</v>
      </c>
    </row>
    <row r="13577" spans="1:8">
      <c r="A13577" t="s">
        <v>463</v>
      </c>
      <c r="B13577">
        <v>4210</v>
      </c>
      <c r="C13577" t="s">
        <v>450</v>
      </c>
      <c r="D13577" t="s">
        <v>475</v>
      </c>
      <c r="E13577" t="s">
        <v>5</v>
      </c>
      <c r="F13577">
        <v>2014</v>
      </c>
      <c r="G13577" t="s">
        <v>480</v>
      </c>
      <c r="H13577">
        <v>11.2750524</v>
      </c>
    </row>
    <row r="13578" spans="1:8">
      <c r="A13578" t="s">
        <v>429</v>
      </c>
      <c r="B13578">
        <v>5510</v>
      </c>
      <c r="C13578" t="s">
        <v>512</v>
      </c>
      <c r="D13578" t="s">
        <v>475</v>
      </c>
      <c r="E13578" t="s">
        <v>26</v>
      </c>
      <c r="F13578">
        <v>2009</v>
      </c>
      <c r="G13578" t="s">
        <v>480</v>
      </c>
      <c r="H13578">
        <v>4.5719855999999996</v>
      </c>
    </row>
    <row r="13579" spans="1:8">
      <c r="A13579" t="s">
        <v>429</v>
      </c>
      <c r="B13579">
        <v>5550</v>
      </c>
      <c r="C13579" t="s">
        <v>514</v>
      </c>
      <c r="D13579" t="s">
        <v>475</v>
      </c>
      <c r="E13579" t="s">
        <v>28</v>
      </c>
      <c r="F13579">
        <v>2012</v>
      </c>
      <c r="G13579" t="s">
        <v>480</v>
      </c>
      <c r="H13579">
        <v>0.49404239999999999</v>
      </c>
    </row>
    <row r="13580" spans="1:8">
      <c r="A13580" t="s">
        <v>429</v>
      </c>
      <c r="B13580">
        <v>5550</v>
      </c>
      <c r="C13580" t="s">
        <v>514</v>
      </c>
      <c r="D13580" t="s">
        <v>475</v>
      </c>
      <c r="E13580" t="s">
        <v>35</v>
      </c>
      <c r="F13580">
        <v>2011</v>
      </c>
      <c r="G13580" t="s">
        <v>480</v>
      </c>
      <c r="H13580">
        <v>1.2392928000000001</v>
      </c>
    </row>
    <row r="13581" spans="1:8">
      <c r="A13581" t="s">
        <v>429</v>
      </c>
      <c r="B13581">
        <v>5510</v>
      </c>
      <c r="C13581" t="s">
        <v>512</v>
      </c>
      <c r="D13581" t="s">
        <v>475</v>
      </c>
      <c r="E13581" t="s">
        <v>35</v>
      </c>
      <c r="F13581">
        <v>2009</v>
      </c>
      <c r="G13581" t="s">
        <v>483</v>
      </c>
      <c r="H13581">
        <v>16.973287200000001</v>
      </c>
    </row>
    <row r="13582" spans="1:8">
      <c r="A13582" t="s">
        <v>429</v>
      </c>
      <c r="B13582">
        <v>5550</v>
      </c>
      <c r="C13582" t="s">
        <v>514</v>
      </c>
      <c r="D13582" t="s">
        <v>475</v>
      </c>
      <c r="E13582" t="s">
        <v>35</v>
      </c>
      <c r="F13582">
        <v>2013</v>
      </c>
      <c r="G13582" t="s">
        <v>483</v>
      </c>
      <c r="H13582">
        <v>1.3272155999999999</v>
      </c>
    </row>
    <row r="13583" spans="1:8">
      <c r="A13583" t="s">
        <v>429</v>
      </c>
      <c r="B13583">
        <v>5510</v>
      </c>
      <c r="C13583" t="s">
        <v>512</v>
      </c>
      <c r="D13583" t="s">
        <v>475</v>
      </c>
      <c r="E13583" t="s">
        <v>35</v>
      </c>
      <c r="F13583">
        <v>2014</v>
      </c>
      <c r="G13583" t="s">
        <v>480</v>
      </c>
      <c r="H13583">
        <v>21.930458399999999</v>
      </c>
    </row>
    <row r="13584" spans="1:8">
      <c r="A13584" t="s">
        <v>429</v>
      </c>
      <c r="B13584">
        <v>5550</v>
      </c>
      <c r="C13584" t="s">
        <v>514</v>
      </c>
      <c r="D13584" t="s">
        <v>475</v>
      </c>
      <c r="E13584" t="s">
        <v>36</v>
      </c>
      <c r="F13584">
        <v>2011</v>
      </c>
      <c r="G13584" t="s">
        <v>480</v>
      </c>
      <c r="H13584">
        <v>0.2679552</v>
      </c>
    </row>
    <row r="13585" spans="1:8">
      <c r="A13585" t="s">
        <v>429</v>
      </c>
      <c r="B13585">
        <v>5510</v>
      </c>
      <c r="C13585" t="s">
        <v>512</v>
      </c>
      <c r="D13585" t="s">
        <v>475</v>
      </c>
      <c r="E13585" t="s">
        <v>36</v>
      </c>
      <c r="F13585">
        <v>2009</v>
      </c>
      <c r="G13585" t="s">
        <v>483</v>
      </c>
      <c r="H13585">
        <v>15.7256208</v>
      </c>
    </row>
    <row r="13586" spans="1:8">
      <c r="A13586" t="s">
        <v>429</v>
      </c>
      <c r="B13586">
        <v>5550</v>
      </c>
      <c r="C13586" t="s">
        <v>514</v>
      </c>
      <c r="D13586" t="s">
        <v>475</v>
      </c>
      <c r="E13586" t="s">
        <v>479</v>
      </c>
      <c r="F13586">
        <v>2012</v>
      </c>
      <c r="G13586" t="s">
        <v>480</v>
      </c>
      <c r="H13586">
        <v>93.637782000000001</v>
      </c>
    </row>
    <row r="13587" spans="1:8">
      <c r="A13587" t="s">
        <v>429</v>
      </c>
      <c r="B13587">
        <v>5510</v>
      </c>
      <c r="C13587" t="s">
        <v>512</v>
      </c>
      <c r="D13587" t="s">
        <v>475</v>
      </c>
      <c r="E13587" t="s">
        <v>479</v>
      </c>
      <c r="F13587">
        <v>2010</v>
      </c>
      <c r="G13587" t="s">
        <v>483</v>
      </c>
      <c r="H13587">
        <v>186.46751159999999</v>
      </c>
    </row>
    <row r="13588" spans="1:8">
      <c r="A13588" t="s">
        <v>464</v>
      </c>
      <c r="B13588">
        <v>3200</v>
      </c>
      <c r="C13588" t="s">
        <v>513</v>
      </c>
      <c r="D13588" t="s">
        <v>475</v>
      </c>
      <c r="E13588" t="s">
        <v>2</v>
      </c>
      <c r="F13588">
        <v>2013</v>
      </c>
      <c r="G13588" t="s">
        <v>503</v>
      </c>
      <c r="H13588">
        <v>64.346929200000005</v>
      </c>
    </row>
    <row r="13589" spans="1:8">
      <c r="A13589" t="s">
        <v>464</v>
      </c>
      <c r="B13589">
        <v>3200</v>
      </c>
      <c r="C13589" t="s">
        <v>513</v>
      </c>
      <c r="D13589" t="s">
        <v>475</v>
      </c>
      <c r="E13589" t="s">
        <v>29</v>
      </c>
      <c r="F13589">
        <v>2012</v>
      </c>
      <c r="G13589" t="s">
        <v>503</v>
      </c>
      <c r="H13589">
        <v>178.65494279999999</v>
      </c>
    </row>
    <row r="13590" spans="1:8">
      <c r="A13590" t="s">
        <v>464</v>
      </c>
      <c r="B13590">
        <v>3200</v>
      </c>
      <c r="C13590" t="s">
        <v>513</v>
      </c>
      <c r="D13590" t="s">
        <v>475</v>
      </c>
      <c r="E13590" t="s">
        <v>30</v>
      </c>
      <c r="F13590">
        <v>2014</v>
      </c>
      <c r="G13590" t="s">
        <v>503</v>
      </c>
      <c r="H13590">
        <v>209.60795519999999</v>
      </c>
    </row>
    <row r="13591" spans="1:8">
      <c r="A13591" t="s">
        <v>464</v>
      </c>
      <c r="B13591">
        <v>3200</v>
      </c>
      <c r="C13591" t="s">
        <v>513</v>
      </c>
      <c r="D13591" t="s">
        <v>475</v>
      </c>
      <c r="E13591" t="s">
        <v>12</v>
      </c>
      <c r="F13591">
        <v>2012</v>
      </c>
      <c r="G13591" t="s">
        <v>503</v>
      </c>
      <c r="H13591">
        <v>94.450021199999995</v>
      </c>
    </row>
    <row r="13592" spans="1:8">
      <c r="A13592" t="s">
        <v>495</v>
      </c>
      <c r="B13592">
        <v>3200</v>
      </c>
      <c r="C13592" t="s">
        <v>513</v>
      </c>
      <c r="D13592" t="s">
        <v>475</v>
      </c>
      <c r="E13592" t="s">
        <v>482</v>
      </c>
      <c r="F13592">
        <v>2009</v>
      </c>
      <c r="G13592" t="s">
        <v>503</v>
      </c>
      <c r="H13592">
        <v>0.1716588</v>
      </c>
    </row>
    <row r="13593" spans="1:8">
      <c r="A13593" t="s">
        <v>465</v>
      </c>
      <c r="B13593">
        <v>3200</v>
      </c>
      <c r="C13593" t="s">
        <v>513</v>
      </c>
      <c r="D13593" t="s">
        <v>475</v>
      </c>
      <c r="E13593" t="s">
        <v>30</v>
      </c>
      <c r="F13593">
        <v>2014</v>
      </c>
      <c r="G13593" t="s">
        <v>503</v>
      </c>
      <c r="H13593">
        <v>4.1868000000000002E-2</v>
      </c>
    </row>
    <row r="13594" spans="1:8">
      <c r="A13594" t="s">
        <v>429</v>
      </c>
      <c r="B13594">
        <v>5510</v>
      </c>
      <c r="C13594" t="s">
        <v>512</v>
      </c>
      <c r="D13594" t="s">
        <v>475</v>
      </c>
      <c r="E13594" t="s">
        <v>26</v>
      </c>
      <c r="F13594">
        <v>2013</v>
      </c>
      <c r="G13594" t="s">
        <v>483</v>
      </c>
      <c r="H13594">
        <v>5.7024216000000001</v>
      </c>
    </row>
    <row r="13595" spans="1:8">
      <c r="A13595" t="s">
        <v>464</v>
      </c>
      <c r="B13595">
        <v>3283</v>
      </c>
      <c r="C13595" t="s">
        <v>532</v>
      </c>
      <c r="D13595" t="s">
        <v>475</v>
      </c>
      <c r="E13595" t="s">
        <v>23</v>
      </c>
      <c r="F13595">
        <v>2013</v>
      </c>
      <c r="G13595" t="s">
        <v>480</v>
      </c>
      <c r="H13595">
        <v>1.0843811999999999</v>
      </c>
    </row>
    <row r="13596" spans="1:8">
      <c r="A13596" t="s">
        <v>429</v>
      </c>
      <c r="B13596">
        <v>5546</v>
      </c>
      <c r="C13596" t="s">
        <v>531</v>
      </c>
      <c r="D13596" t="s">
        <v>475</v>
      </c>
      <c r="E13596" t="s">
        <v>5</v>
      </c>
      <c r="F13596">
        <v>2010</v>
      </c>
      <c r="G13596" t="s">
        <v>480</v>
      </c>
      <c r="H13596">
        <v>2.0933999999999999</v>
      </c>
    </row>
    <row r="13597" spans="1:8">
      <c r="A13597" t="s">
        <v>429</v>
      </c>
      <c r="B13597">
        <v>5546</v>
      </c>
      <c r="C13597" t="s">
        <v>531</v>
      </c>
      <c r="D13597" t="s">
        <v>475</v>
      </c>
      <c r="E13597" t="s">
        <v>10</v>
      </c>
      <c r="F13597">
        <v>2012</v>
      </c>
      <c r="G13597" t="s">
        <v>480</v>
      </c>
      <c r="H13597">
        <v>16.483431599999999</v>
      </c>
    </row>
    <row r="13598" spans="1:8">
      <c r="A13598" t="s">
        <v>429</v>
      </c>
      <c r="B13598">
        <v>5546</v>
      </c>
      <c r="C13598" t="s">
        <v>531</v>
      </c>
      <c r="D13598" t="s">
        <v>475</v>
      </c>
      <c r="E13598" t="s">
        <v>17</v>
      </c>
      <c r="F13598">
        <v>2012</v>
      </c>
      <c r="G13598" t="s">
        <v>480</v>
      </c>
      <c r="H13598">
        <v>6.3932435999999999</v>
      </c>
    </row>
    <row r="13599" spans="1:8">
      <c r="A13599" t="s">
        <v>464</v>
      </c>
      <c r="B13599">
        <v>5546</v>
      </c>
      <c r="C13599" t="s">
        <v>531</v>
      </c>
      <c r="D13599" t="s">
        <v>475</v>
      </c>
      <c r="E13599" t="s">
        <v>10</v>
      </c>
      <c r="F13599">
        <v>2013</v>
      </c>
      <c r="G13599" t="s">
        <v>480</v>
      </c>
      <c r="H13599">
        <v>16.931419200000001</v>
      </c>
    </row>
    <row r="13600" spans="1:8">
      <c r="A13600" t="s">
        <v>464</v>
      </c>
      <c r="B13600">
        <v>5546</v>
      </c>
      <c r="C13600" t="s">
        <v>531</v>
      </c>
      <c r="D13600" t="s">
        <v>475</v>
      </c>
      <c r="E13600" t="s">
        <v>16</v>
      </c>
      <c r="F13600">
        <v>2012</v>
      </c>
      <c r="G13600" t="s">
        <v>480</v>
      </c>
      <c r="H13600">
        <v>5.4428400000000002E-2</v>
      </c>
    </row>
    <row r="13601" spans="1:8">
      <c r="A13601" t="s">
        <v>464</v>
      </c>
      <c r="B13601">
        <v>5546</v>
      </c>
      <c r="C13601" t="s">
        <v>531</v>
      </c>
      <c r="D13601" t="s">
        <v>475</v>
      </c>
      <c r="E13601" t="s">
        <v>24</v>
      </c>
      <c r="F13601">
        <v>2009</v>
      </c>
      <c r="G13601" t="s">
        <v>480</v>
      </c>
      <c r="H13601">
        <v>7.95492E-2</v>
      </c>
    </row>
    <row r="13602" spans="1:8">
      <c r="A13602" t="s">
        <v>464</v>
      </c>
      <c r="B13602">
        <v>5546</v>
      </c>
      <c r="C13602" t="s">
        <v>531</v>
      </c>
      <c r="D13602" t="s">
        <v>475</v>
      </c>
      <c r="E13602" t="s">
        <v>28</v>
      </c>
      <c r="F13602">
        <v>2010</v>
      </c>
      <c r="G13602" t="s">
        <v>480</v>
      </c>
      <c r="H13602">
        <v>5.4260928000000002</v>
      </c>
    </row>
    <row r="13603" spans="1:8">
      <c r="A13603" t="s">
        <v>464</v>
      </c>
      <c r="B13603">
        <v>5546</v>
      </c>
      <c r="C13603" t="s">
        <v>531</v>
      </c>
      <c r="D13603" t="s">
        <v>475</v>
      </c>
      <c r="E13603" t="s">
        <v>36</v>
      </c>
      <c r="F13603">
        <v>2013</v>
      </c>
      <c r="G13603" t="s">
        <v>480</v>
      </c>
      <c r="H13603">
        <v>0.25539479999999998</v>
      </c>
    </row>
    <row r="13604" spans="1:8">
      <c r="A13604" t="s">
        <v>464</v>
      </c>
      <c r="B13604">
        <v>3283</v>
      </c>
      <c r="C13604" t="s">
        <v>532</v>
      </c>
      <c r="D13604" t="s">
        <v>475</v>
      </c>
      <c r="E13604" t="s">
        <v>3</v>
      </c>
      <c r="F13604">
        <v>2009</v>
      </c>
      <c r="G13604" t="s">
        <v>503</v>
      </c>
      <c r="H13604">
        <v>11.743974</v>
      </c>
    </row>
    <row r="13605" spans="1:8">
      <c r="A13605" t="s">
        <v>464</v>
      </c>
      <c r="B13605">
        <v>3283</v>
      </c>
      <c r="C13605" t="s">
        <v>532</v>
      </c>
      <c r="D13605" t="s">
        <v>475</v>
      </c>
      <c r="E13605" t="s">
        <v>14</v>
      </c>
      <c r="F13605">
        <v>2014</v>
      </c>
      <c r="G13605" t="s">
        <v>503</v>
      </c>
      <c r="H13605">
        <v>1.0132056</v>
      </c>
    </row>
    <row r="13606" spans="1:8">
      <c r="A13606" t="s">
        <v>464</v>
      </c>
      <c r="B13606">
        <v>3283</v>
      </c>
      <c r="C13606" t="s">
        <v>532</v>
      </c>
      <c r="D13606" t="s">
        <v>475</v>
      </c>
      <c r="E13606" t="s">
        <v>34</v>
      </c>
      <c r="F13606">
        <v>2009</v>
      </c>
      <c r="G13606" t="s">
        <v>503</v>
      </c>
      <c r="H13606">
        <v>3.5504064</v>
      </c>
    </row>
    <row r="13607" spans="1:8">
      <c r="A13607" t="s">
        <v>464</v>
      </c>
      <c r="B13607">
        <v>3283</v>
      </c>
      <c r="C13607" t="s">
        <v>532</v>
      </c>
      <c r="D13607" t="s">
        <v>475</v>
      </c>
      <c r="E13607" t="s">
        <v>35</v>
      </c>
      <c r="F13607">
        <v>2012</v>
      </c>
      <c r="G13607" t="s">
        <v>503</v>
      </c>
      <c r="H13607">
        <v>2.4953327999999999</v>
      </c>
    </row>
    <row r="13608" spans="1:8">
      <c r="A13608" t="s">
        <v>464</v>
      </c>
      <c r="B13608">
        <v>5546</v>
      </c>
      <c r="C13608" t="s">
        <v>531</v>
      </c>
      <c r="D13608" t="s">
        <v>475</v>
      </c>
      <c r="E13608" t="s">
        <v>5</v>
      </c>
      <c r="F13608">
        <v>2014</v>
      </c>
      <c r="G13608" t="s">
        <v>483</v>
      </c>
      <c r="H13608">
        <v>0.17584559999999999</v>
      </c>
    </row>
    <row r="13609" spans="1:8">
      <c r="A13609" t="s">
        <v>464</v>
      </c>
      <c r="B13609">
        <v>5546</v>
      </c>
      <c r="C13609" t="s">
        <v>531</v>
      </c>
      <c r="D13609" t="s">
        <v>475</v>
      </c>
      <c r="E13609" t="s">
        <v>14</v>
      </c>
      <c r="F13609">
        <v>2013</v>
      </c>
      <c r="G13609" t="s">
        <v>483</v>
      </c>
      <c r="H13609">
        <v>2.3781023999999999</v>
      </c>
    </row>
    <row r="13610" spans="1:8">
      <c r="A13610" t="s">
        <v>464</v>
      </c>
      <c r="B13610">
        <v>5546</v>
      </c>
      <c r="C13610" t="s">
        <v>531</v>
      </c>
      <c r="D13610" t="s">
        <v>475</v>
      </c>
      <c r="E13610" t="s">
        <v>37</v>
      </c>
      <c r="F13610">
        <v>2012</v>
      </c>
      <c r="G13610" t="s">
        <v>483</v>
      </c>
      <c r="H13610">
        <v>14.4612072</v>
      </c>
    </row>
    <row r="13611" spans="1:8">
      <c r="A13611" t="s">
        <v>464</v>
      </c>
      <c r="B13611">
        <v>3283</v>
      </c>
      <c r="C13611" t="s">
        <v>532</v>
      </c>
      <c r="D13611" t="s">
        <v>475</v>
      </c>
      <c r="E13611" t="s">
        <v>11</v>
      </c>
      <c r="F13611">
        <v>2014</v>
      </c>
      <c r="G13611" t="s">
        <v>480</v>
      </c>
      <c r="H13611">
        <v>8.2396224</v>
      </c>
    </row>
    <row r="13612" spans="1:8">
      <c r="A13612" t="s">
        <v>464</v>
      </c>
      <c r="B13612">
        <v>3283</v>
      </c>
      <c r="C13612" t="s">
        <v>532</v>
      </c>
      <c r="D13612" t="s">
        <v>475</v>
      </c>
      <c r="E13612" t="s">
        <v>36</v>
      </c>
      <c r="F13612">
        <v>2009</v>
      </c>
      <c r="G13612" t="s">
        <v>480</v>
      </c>
      <c r="H13612">
        <v>5.6563667999999998</v>
      </c>
    </row>
    <row r="13613" spans="1:8">
      <c r="A13613" t="s">
        <v>429</v>
      </c>
      <c r="B13613">
        <v>5546</v>
      </c>
      <c r="C13613" t="s">
        <v>531</v>
      </c>
      <c r="D13613" t="s">
        <v>475</v>
      </c>
      <c r="E13613" t="s">
        <v>20</v>
      </c>
      <c r="F13613">
        <v>2011</v>
      </c>
      <c r="G13613" t="s">
        <v>480</v>
      </c>
      <c r="H13613">
        <v>2.6753651999999999</v>
      </c>
    </row>
    <row r="13614" spans="1:8">
      <c r="A13614" t="s">
        <v>464</v>
      </c>
      <c r="B13614">
        <v>5546</v>
      </c>
      <c r="C13614" t="s">
        <v>531</v>
      </c>
      <c r="D13614" t="s">
        <v>475</v>
      </c>
      <c r="E13614" t="s">
        <v>5</v>
      </c>
      <c r="F13614">
        <v>2012</v>
      </c>
      <c r="G13614" t="s">
        <v>480</v>
      </c>
      <c r="H13614">
        <v>0.1716588</v>
      </c>
    </row>
    <row r="13615" spans="1:8">
      <c r="A13615" t="s">
        <v>464</v>
      </c>
      <c r="B13615">
        <v>5546</v>
      </c>
      <c r="C13615" t="s">
        <v>531</v>
      </c>
      <c r="D13615" t="s">
        <v>475</v>
      </c>
      <c r="E13615" t="s">
        <v>3</v>
      </c>
      <c r="F13615">
        <v>2013</v>
      </c>
      <c r="G13615" t="s">
        <v>480</v>
      </c>
      <c r="H13615">
        <v>1.4946876</v>
      </c>
    </row>
    <row r="13616" spans="1:8">
      <c r="A13616" t="s">
        <v>429</v>
      </c>
      <c r="B13616">
        <v>5546</v>
      </c>
      <c r="C13616" t="s">
        <v>531</v>
      </c>
      <c r="D13616" t="s">
        <v>475</v>
      </c>
      <c r="E13616" t="s">
        <v>36</v>
      </c>
      <c r="F13616">
        <v>2009</v>
      </c>
      <c r="G13616" t="s">
        <v>483</v>
      </c>
      <c r="H13616">
        <v>2.1143339999999999</v>
      </c>
    </row>
    <row r="13617" spans="1:8">
      <c r="A13617" t="s">
        <v>464</v>
      </c>
      <c r="B13617">
        <v>5546</v>
      </c>
      <c r="C13617" t="s">
        <v>531</v>
      </c>
      <c r="D13617" t="s">
        <v>475</v>
      </c>
      <c r="E13617" t="s">
        <v>29</v>
      </c>
      <c r="F13617">
        <v>2014</v>
      </c>
      <c r="G13617" t="s">
        <v>483</v>
      </c>
      <c r="H13617">
        <v>0.41030640000000002</v>
      </c>
    </row>
    <row r="13618" spans="1:8">
      <c r="A13618" t="s">
        <v>464</v>
      </c>
      <c r="B13618">
        <v>3283</v>
      </c>
      <c r="C13618" t="s">
        <v>532</v>
      </c>
      <c r="D13618" t="s">
        <v>475</v>
      </c>
      <c r="E13618" t="s">
        <v>29</v>
      </c>
      <c r="F13618">
        <v>2012</v>
      </c>
      <c r="G13618" t="s">
        <v>480</v>
      </c>
      <c r="H13618">
        <v>15.0138648</v>
      </c>
    </row>
    <row r="13619" spans="1:8">
      <c r="A13619" t="s">
        <v>464</v>
      </c>
      <c r="B13619">
        <v>5546</v>
      </c>
      <c r="C13619" t="s">
        <v>531</v>
      </c>
      <c r="D13619" t="s">
        <v>475</v>
      </c>
      <c r="E13619" t="s">
        <v>29</v>
      </c>
      <c r="F13619">
        <v>2013</v>
      </c>
      <c r="G13619" t="s">
        <v>480</v>
      </c>
      <c r="H13619">
        <v>0.45217439999999998</v>
      </c>
    </row>
    <row r="13620" spans="1:8">
      <c r="A13620" t="s">
        <v>464</v>
      </c>
      <c r="B13620">
        <v>3283</v>
      </c>
      <c r="C13620" t="s">
        <v>532</v>
      </c>
      <c r="D13620" t="s">
        <v>475</v>
      </c>
      <c r="E13620" t="s">
        <v>8</v>
      </c>
      <c r="F13620">
        <v>2011</v>
      </c>
      <c r="G13620" t="s">
        <v>503</v>
      </c>
      <c r="H13620">
        <v>2.4115967999999999</v>
      </c>
    </row>
    <row r="13621" spans="1:8">
      <c r="A13621" t="s">
        <v>464</v>
      </c>
      <c r="B13621">
        <v>3283</v>
      </c>
      <c r="C13621" t="s">
        <v>532</v>
      </c>
      <c r="D13621" t="s">
        <v>475</v>
      </c>
      <c r="E13621" t="s">
        <v>33</v>
      </c>
      <c r="F13621">
        <v>2009</v>
      </c>
      <c r="G13621" t="s">
        <v>503</v>
      </c>
      <c r="H13621">
        <v>0.80386559999999996</v>
      </c>
    </row>
    <row r="13622" spans="1:8">
      <c r="A13622" t="s">
        <v>464</v>
      </c>
      <c r="B13622">
        <v>3283</v>
      </c>
      <c r="C13622" t="s">
        <v>532</v>
      </c>
      <c r="D13622" t="s">
        <v>475</v>
      </c>
      <c r="E13622" t="s">
        <v>33</v>
      </c>
      <c r="F13622">
        <v>2013</v>
      </c>
      <c r="G13622" t="s">
        <v>480</v>
      </c>
      <c r="H13622">
        <v>0.32238359999999999</v>
      </c>
    </row>
    <row r="13623" spans="1:8">
      <c r="A13623" t="s">
        <v>429</v>
      </c>
      <c r="B13623">
        <v>5546</v>
      </c>
      <c r="C13623" t="s">
        <v>531</v>
      </c>
      <c r="D13623" t="s">
        <v>475</v>
      </c>
      <c r="E13623" t="s">
        <v>30</v>
      </c>
      <c r="F13623">
        <v>2013</v>
      </c>
      <c r="G13623" t="s">
        <v>480</v>
      </c>
      <c r="H13623">
        <v>5.0995223999999997</v>
      </c>
    </row>
    <row r="13624" spans="1:8">
      <c r="A13624" t="s">
        <v>464</v>
      </c>
      <c r="B13624">
        <v>5546</v>
      </c>
      <c r="C13624" t="s">
        <v>531</v>
      </c>
      <c r="D13624" t="s">
        <v>475</v>
      </c>
      <c r="E13624" t="s">
        <v>32</v>
      </c>
      <c r="F13624">
        <v>2010</v>
      </c>
      <c r="G13624" t="s">
        <v>480</v>
      </c>
      <c r="H13624">
        <v>0.47310839999999998</v>
      </c>
    </row>
    <row r="13625" spans="1:8">
      <c r="A13625" t="s">
        <v>464</v>
      </c>
      <c r="B13625">
        <v>3283</v>
      </c>
      <c r="C13625" t="s">
        <v>532</v>
      </c>
      <c r="D13625" t="s">
        <v>475</v>
      </c>
      <c r="E13625" t="s">
        <v>25</v>
      </c>
      <c r="F13625">
        <v>2011</v>
      </c>
      <c r="G13625" t="s">
        <v>503</v>
      </c>
      <c r="H13625">
        <v>0.33494400000000002</v>
      </c>
    </row>
    <row r="13626" spans="1:8">
      <c r="A13626" t="s">
        <v>464</v>
      </c>
      <c r="B13626">
        <v>3283</v>
      </c>
      <c r="C13626" t="s">
        <v>532</v>
      </c>
      <c r="D13626" t="s">
        <v>475</v>
      </c>
      <c r="E13626" t="s">
        <v>25</v>
      </c>
      <c r="F13626">
        <v>2013</v>
      </c>
      <c r="G13626" t="s">
        <v>480</v>
      </c>
      <c r="H13626">
        <v>0.33494400000000002</v>
      </c>
    </row>
    <row r="13627" spans="1:8">
      <c r="A13627" t="s">
        <v>464</v>
      </c>
      <c r="B13627">
        <v>3283</v>
      </c>
      <c r="C13627" t="s">
        <v>532</v>
      </c>
      <c r="D13627" t="s">
        <v>475</v>
      </c>
      <c r="E13627" t="s">
        <v>31</v>
      </c>
      <c r="F13627">
        <v>2012</v>
      </c>
      <c r="G13627" t="s">
        <v>480</v>
      </c>
      <c r="H13627">
        <v>7.3310867999999996</v>
      </c>
    </row>
    <row r="13628" spans="1:8">
      <c r="A13628" t="s">
        <v>429</v>
      </c>
      <c r="B13628">
        <v>5546</v>
      </c>
      <c r="C13628" t="s">
        <v>531</v>
      </c>
      <c r="D13628" t="s">
        <v>475</v>
      </c>
      <c r="E13628" t="s">
        <v>3</v>
      </c>
      <c r="F13628">
        <v>2013</v>
      </c>
      <c r="G13628" t="s">
        <v>480</v>
      </c>
      <c r="H13628">
        <v>3.1275396</v>
      </c>
    </row>
    <row r="13629" spans="1:8">
      <c r="A13629" t="s">
        <v>429</v>
      </c>
      <c r="B13629">
        <v>5546</v>
      </c>
      <c r="C13629" t="s">
        <v>531</v>
      </c>
      <c r="D13629" t="s">
        <v>475</v>
      </c>
      <c r="E13629" t="s">
        <v>15</v>
      </c>
      <c r="F13629">
        <v>2014</v>
      </c>
      <c r="G13629" t="s">
        <v>480</v>
      </c>
      <c r="H13629">
        <v>20.636737199999999</v>
      </c>
    </row>
    <row r="13630" spans="1:8">
      <c r="A13630" t="s">
        <v>429</v>
      </c>
      <c r="B13630">
        <v>5546</v>
      </c>
      <c r="C13630" t="s">
        <v>531</v>
      </c>
      <c r="D13630" t="s">
        <v>475</v>
      </c>
      <c r="E13630" t="s">
        <v>14</v>
      </c>
      <c r="F13630">
        <v>2013</v>
      </c>
      <c r="G13630" t="s">
        <v>480</v>
      </c>
      <c r="H13630">
        <v>0.59871240000000003</v>
      </c>
    </row>
    <row r="13631" spans="1:8">
      <c r="A13631" t="s">
        <v>464</v>
      </c>
      <c r="B13631">
        <v>5546</v>
      </c>
      <c r="C13631" t="s">
        <v>531</v>
      </c>
      <c r="D13631" t="s">
        <v>475</v>
      </c>
      <c r="E13631" t="s">
        <v>12</v>
      </c>
      <c r="F13631">
        <v>2011</v>
      </c>
      <c r="G13631" t="s">
        <v>480</v>
      </c>
      <c r="H13631">
        <v>0.1590984</v>
      </c>
    </row>
    <row r="13632" spans="1:8">
      <c r="A13632" t="s">
        <v>464</v>
      </c>
      <c r="B13632">
        <v>3283</v>
      </c>
      <c r="C13632" t="s">
        <v>532</v>
      </c>
      <c r="D13632" t="s">
        <v>475</v>
      </c>
      <c r="E13632" t="s">
        <v>10</v>
      </c>
      <c r="F13632">
        <v>2011</v>
      </c>
      <c r="G13632" t="s">
        <v>503</v>
      </c>
      <c r="H13632">
        <v>13.146552</v>
      </c>
    </row>
    <row r="13633" spans="1:8">
      <c r="A13633" t="s">
        <v>464</v>
      </c>
      <c r="B13633">
        <v>3283</v>
      </c>
      <c r="C13633" t="s">
        <v>532</v>
      </c>
      <c r="D13633" t="s">
        <v>475</v>
      </c>
      <c r="E13633" t="s">
        <v>18</v>
      </c>
      <c r="F13633">
        <v>2014</v>
      </c>
      <c r="G13633" t="s">
        <v>503</v>
      </c>
      <c r="H13633">
        <v>7.0882524</v>
      </c>
    </row>
    <row r="13634" spans="1:8">
      <c r="A13634" t="s">
        <v>464</v>
      </c>
      <c r="B13634">
        <v>3283</v>
      </c>
      <c r="C13634" t="s">
        <v>532</v>
      </c>
      <c r="D13634" t="s">
        <v>475</v>
      </c>
      <c r="E13634" t="s">
        <v>16</v>
      </c>
      <c r="F13634">
        <v>2009</v>
      </c>
      <c r="G13634" t="s">
        <v>503</v>
      </c>
      <c r="H13634">
        <v>3.9523391999999999</v>
      </c>
    </row>
    <row r="13635" spans="1:8">
      <c r="A13635" t="s">
        <v>464</v>
      </c>
      <c r="B13635">
        <v>3283</v>
      </c>
      <c r="C13635" t="s">
        <v>532</v>
      </c>
      <c r="D13635" t="s">
        <v>475</v>
      </c>
      <c r="E13635" t="s">
        <v>36</v>
      </c>
      <c r="F13635">
        <v>2011</v>
      </c>
      <c r="G13635" t="s">
        <v>503</v>
      </c>
      <c r="H13635">
        <v>6.1713431999999999</v>
      </c>
    </row>
    <row r="13636" spans="1:8">
      <c r="A13636" t="s">
        <v>429</v>
      </c>
      <c r="B13636">
        <v>5546</v>
      </c>
      <c r="C13636" t="s">
        <v>531</v>
      </c>
      <c r="D13636" t="s">
        <v>475</v>
      </c>
      <c r="E13636" t="s">
        <v>13</v>
      </c>
      <c r="F13636">
        <v>2011</v>
      </c>
      <c r="G13636" t="s">
        <v>483</v>
      </c>
      <c r="H13636">
        <v>9.8473535999999999</v>
      </c>
    </row>
    <row r="13637" spans="1:8">
      <c r="A13637" t="s">
        <v>464</v>
      </c>
      <c r="B13637">
        <v>5546</v>
      </c>
      <c r="C13637" t="s">
        <v>531</v>
      </c>
      <c r="D13637" t="s">
        <v>475</v>
      </c>
      <c r="E13637" t="s">
        <v>20</v>
      </c>
      <c r="F13637">
        <v>2010</v>
      </c>
      <c r="G13637" t="s">
        <v>483</v>
      </c>
      <c r="H13637">
        <v>2.1101472000000001</v>
      </c>
    </row>
    <row r="13638" spans="1:8">
      <c r="A13638" t="s">
        <v>464</v>
      </c>
      <c r="B13638">
        <v>5546</v>
      </c>
      <c r="C13638" t="s">
        <v>531</v>
      </c>
      <c r="D13638" t="s">
        <v>475</v>
      </c>
      <c r="E13638" t="s">
        <v>16</v>
      </c>
      <c r="F13638">
        <v>2009</v>
      </c>
      <c r="G13638" t="s">
        <v>483</v>
      </c>
      <c r="H13638">
        <v>0.10467</v>
      </c>
    </row>
    <row r="13639" spans="1:8">
      <c r="A13639" t="s">
        <v>464</v>
      </c>
      <c r="B13639">
        <v>5546</v>
      </c>
      <c r="C13639" t="s">
        <v>531</v>
      </c>
      <c r="D13639" t="s">
        <v>475</v>
      </c>
      <c r="E13639" t="s">
        <v>22</v>
      </c>
      <c r="F13639">
        <v>2013</v>
      </c>
      <c r="G13639" t="s">
        <v>483</v>
      </c>
      <c r="H13639">
        <v>0.20515320000000001</v>
      </c>
    </row>
    <row r="13640" spans="1:8">
      <c r="A13640" t="s">
        <v>464</v>
      </c>
      <c r="B13640">
        <v>3283</v>
      </c>
      <c r="C13640" t="s">
        <v>532</v>
      </c>
      <c r="D13640" t="s">
        <v>475</v>
      </c>
      <c r="E13640" t="s">
        <v>17</v>
      </c>
      <c r="F13640">
        <v>2014</v>
      </c>
      <c r="G13640" t="s">
        <v>480</v>
      </c>
      <c r="H13640">
        <v>2.3739156000000001</v>
      </c>
    </row>
    <row r="13641" spans="1:8">
      <c r="A13641" t="s">
        <v>464</v>
      </c>
      <c r="B13641">
        <v>3283</v>
      </c>
      <c r="C13641" t="s">
        <v>532</v>
      </c>
      <c r="D13641" t="s">
        <v>475</v>
      </c>
      <c r="E13641" t="s">
        <v>22</v>
      </c>
      <c r="F13641">
        <v>2010</v>
      </c>
      <c r="G13641" t="s">
        <v>480</v>
      </c>
      <c r="H13641">
        <v>1.7919503999999999</v>
      </c>
    </row>
    <row r="13642" spans="1:8">
      <c r="A13642" t="s">
        <v>464</v>
      </c>
      <c r="B13642">
        <v>3283</v>
      </c>
      <c r="C13642" t="s">
        <v>532</v>
      </c>
      <c r="D13642" t="s">
        <v>475</v>
      </c>
      <c r="E13642" t="s">
        <v>24</v>
      </c>
      <c r="F13642">
        <v>2010</v>
      </c>
      <c r="G13642" t="s">
        <v>480</v>
      </c>
      <c r="H13642">
        <v>2.0096639999999999</v>
      </c>
    </row>
    <row r="13643" spans="1:8">
      <c r="A13643" t="s">
        <v>464</v>
      </c>
      <c r="B13643">
        <v>3283</v>
      </c>
      <c r="C13643" t="s">
        <v>532</v>
      </c>
      <c r="D13643" t="s">
        <v>475</v>
      </c>
      <c r="E13643" t="s">
        <v>479</v>
      </c>
      <c r="F13643">
        <v>2012</v>
      </c>
      <c r="G13643" t="s">
        <v>480</v>
      </c>
      <c r="H13643">
        <v>5.0827752000000004</v>
      </c>
    </row>
    <row r="13644" spans="1:8">
      <c r="A13644" t="s">
        <v>464</v>
      </c>
      <c r="B13644">
        <v>3283</v>
      </c>
      <c r="C13644" t="s">
        <v>532</v>
      </c>
      <c r="D13644" t="s">
        <v>475</v>
      </c>
      <c r="E13644" t="s">
        <v>482</v>
      </c>
      <c r="F13644">
        <v>2010</v>
      </c>
      <c r="G13644" t="s">
        <v>480</v>
      </c>
      <c r="H13644">
        <v>3.0019355999999999</v>
      </c>
    </row>
    <row r="13645" spans="1:8">
      <c r="A13645" t="s">
        <v>429</v>
      </c>
      <c r="B13645">
        <v>5546</v>
      </c>
      <c r="C13645" t="s">
        <v>531</v>
      </c>
      <c r="D13645" t="s">
        <v>475</v>
      </c>
      <c r="E13645" t="s">
        <v>13</v>
      </c>
      <c r="F13645">
        <v>2013</v>
      </c>
      <c r="G13645" t="s">
        <v>480</v>
      </c>
      <c r="H13645">
        <v>9.6798815999999999</v>
      </c>
    </row>
    <row r="13646" spans="1:8">
      <c r="A13646" t="s">
        <v>429</v>
      </c>
      <c r="B13646">
        <v>5546</v>
      </c>
      <c r="C13646" t="s">
        <v>531</v>
      </c>
      <c r="D13646" t="s">
        <v>475</v>
      </c>
      <c r="E13646" t="s">
        <v>32</v>
      </c>
      <c r="F13646">
        <v>2012</v>
      </c>
      <c r="G13646" t="s">
        <v>480</v>
      </c>
      <c r="H13646">
        <v>1.77939</v>
      </c>
    </row>
    <row r="13647" spans="1:8">
      <c r="A13647" t="s">
        <v>429</v>
      </c>
      <c r="B13647">
        <v>5546</v>
      </c>
      <c r="C13647" t="s">
        <v>531</v>
      </c>
      <c r="D13647" t="s">
        <v>475</v>
      </c>
      <c r="E13647" t="s">
        <v>34</v>
      </c>
      <c r="F13647">
        <v>2009</v>
      </c>
      <c r="G13647" t="s">
        <v>480</v>
      </c>
      <c r="H13647">
        <v>8.3066112000000007</v>
      </c>
    </row>
    <row r="13648" spans="1:8">
      <c r="A13648" t="s">
        <v>464</v>
      </c>
      <c r="B13648">
        <v>5546</v>
      </c>
      <c r="C13648" t="s">
        <v>531</v>
      </c>
      <c r="D13648" t="s">
        <v>475</v>
      </c>
      <c r="E13648" t="s">
        <v>22</v>
      </c>
      <c r="F13648">
        <v>2009</v>
      </c>
      <c r="G13648" t="s">
        <v>480</v>
      </c>
      <c r="H13648">
        <v>9.21096E-2</v>
      </c>
    </row>
    <row r="13649" spans="1:8">
      <c r="A13649" t="s">
        <v>464</v>
      </c>
      <c r="B13649">
        <v>5546</v>
      </c>
      <c r="C13649" t="s">
        <v>531</v>
      </c>
      <c r="D13649" t="s">
        <v>475</v>
      </c>
      <c r="E13649" t="s">
        <v>23</v>
      </c>
      <c r="F13649">
        <v>2009</v>
      </c>
      <c r="G13649" t="s">
        <v>480</v>
      </c>
      <c r="H13649">
        <v>2.5120799999999999E-2</v>
      </c>
    </row>
    <row r="13650" spans="1:8">
      <c r="A13650" t="s">
        <v>464</v>
      </c>
      <c r="B13650">
        <v>3283</v>
      </c>
      <c r="C13650" t="s">
        <v>532</v>
      </c>
      <c r="D13650" t="s">
        <v>475</v>
      </c>
      <c r="E13650" t="s">
        <v>5</v>
      </c>
      <c r="F13650">
        <v>2014</v>
      </c>
      <c r="G13650" t="s">
        <v>503</v>
      </c>
      <c r="H13650">
        <v>2.30274</v>
      </c>
    </row>
    <row r="13651" spans="1:8">
      <c r="A13651" t="s">
        <v>464</v>
      </c>
      <c r="B13651">
        <v>3283</v>
      </c>
      <c r="C13651" t="s">
        <v>532</v>
      </c>
      <c r="D13651" t="s">
        <v>475</v>
      </c>
      <c r="E13651" t="s">
        <v>11</v>
      </c>
      <c r="F13651">
        <v>2012</v>
      </c>
      <c r="G13651" t="s">
        <v>503</v>
      </c>
      <c r="H13651">
        <v>9.0727955999999992</v>
      </c>
    </row>
    <row r="13652" spans="1:8">
      <c r="A13652" t="s">
        <v>464</v>
      </c>
      <c r="B13652">
        <v>5546</v>
      </c>
      <c r="C13652" t="s">
        <v>531</v>
      </c>
      <c r="D13652" t="s">
        <v>475</v>
      </c>
      <c r="E13652" t="s">
        <v>35</v>
      </c>
      <c r="F13652">
        <v>2013</v>
      </c>
      <c r="G13652" t="s">
        <v>483</v>
      </c>
      <c r="H13652">
        <v>0.3181968</v>
      </c>
    </row>
    <row r="13653" spans="1:8">
      <c r="A13653" t="s">
        <v>464</v>
      </c>
      <c r="B13653">
        <v>5546</v>
      </c>
      <c r="C13653" t="s">
        <v>531</v>
      </c>
      <c r="D13653" t="s">
        <v>475</v>
      </c>
      <c r="E13653" t="s">
        <v>36</v>
      </c>
      <c r="F13653">
        <v>2011</v>
      </c>
      <c r="G13653" t="s">
        <v>483</v>
      </c>
      <c r="H13653">
        <v>0.48566880000000001</v>
      </c>
    </row>
    <row r="13654" spans="1:8">
      <c r="A13654" t="s">
        <v>464</v>
      </c>
      <c r="B13654">
        <v>3283</v>
      </c>
      <c r="C13654" t="s">
        <v>532</v>
      </c>
      <c r="D13654" t="s">
        <v>475</v>
      </c>
      <c r="E13654" t="s">
        <v>5</v>
      </c>
      <c r="F13654">
        <v>2009</v>
      </c>
      <c r="G13654" t="s">
        <v>480</v>
      </c>
      <c r="H13654">
        <v>3.5085383999999999</v>
      </c>
    </row>
    <row r="13655" spans="1:8">
      <c r="A13655" t="s">
        <v>429</v>
      </c>
      <c r="B13655">
        <v>5546</v>
      </c>
      <c r="C13655" t="s">
        <v>531</v>
      </c>
      <c r="D13655" t="s">
        <v>475</v>
      </c>
      <c r="E13655" t="s">
        <v>22</v>
      </c>
      <c r="F13655">
        <v>2010</v>
      </c>
      <c r="G13655" t="s">
        <v>480</v>
      </c>
      <c r="H13655">
        <v>0.98389800000000005</v>
      </c>
    </row>
    <row r="13656" spans="1:8">
      <c r="A13656" t="s">
        <v>464</v>
      </c>
      <c r="B13656">
        <v>5546</v>
      </c>
      <c r="C13656" t="s">
        <v>531</v>
      </c>
      <c r="D13656" t="s">
        <v>475</v>
      </c>
      <c r="E13656" t="s">
        <v>37</v>
      </c>
      <c r="F13656">
        <v>2009</v>
      </c>
      <c r="G13656" t="s">
        <v>480</v>
      </c>
      <c r="H13656">
        <v>5.1958187999999996</v>
      </c>
    </row>
    <row r="13657" spans="1:8">
      <c r="A13657" t="s">
        <v>464</v>
      </c>
      <c r="B13657">
        <v>5546</v>
      </c>
      <c r="C13657" t="s">
        <v>531</v>
      </c>
      <c r="D13657" t="s">
        <v>475</v>
      </c>
      <c r="E13657" t="s">
        <v>29</v>
      </c>
      <c r="F13657">
        <v>2013</v>
      </c>
      <c r="G13657" t="s">
        <v>483</v>
      </c>
      <c r="H13657">
        <v>0.45217439999999998</v>
      </c>
    </row>
    <row r="13658" spans="1:8">
      <c r="A13658" t="s">
        <v>464</v>
      </c>
      <c r="B13658">
        <v>3283</v>
      </c>
      <c r="C13658" t="s">
        <v>532</v>
      </c>
      <c r="D13658" t="s">
        <v>475</v>
      </c>
      <c r="E13658" t="s">
        <v>29</v>
      </c>
      <c r="F13658">
        <v>2011</v>
      </c>
      <c r="G13658" t="s">
        <v>480</v>
      </c>
      <c r="H13658">
        <v>14.976183600000001</v>
      </c>
    </row>
    <row r="13659" spans="1:8">
      <c r="A13659" t="s">
        <v>464</v>
      </c>
      <c r="B13659">
        <v>5546</v>
      </c>
      <c r="C13659" t="s">
        <v>531</v>
      </c>
      <c r="D13659" t="s">
        <v>475</v>
      </c>
      <c r="E13659" t="s">
        <v>29</v>
      </c>
      <c r="F13659">
        <v>2012</v>
      </c>
      <c r="G13659" t="s">
        <v>480</v>
      </c>
      <c r="H13659">
        <v>0.38518560000000002</v>
      </c>
    </row>
    <row r="13660" spans="1:8">
      <c r="A13660" t="s">
        <v>464</v>
      </c>
      <c r="B13660">
        <v>3283</v>
      </c>
      <c r="C13660" t="s">
        <v>532</v>
      </c>
      <c r="D13660" t="s">
        <v>475</v>
      </c>
      <c r="E13660" t="s">
        <v>8</v>
      </c>
      <c r="F13660">
        <v>2010</v>
      </c>
      <c r="G13660" t="s">
        <v>503</v>
      </c>
      <c r="H13660">
        <v>2.7339804000000001</v>
      </c>
    </row>
    <row r="13661" spans="1:8">
      <c r="A13661" t="s">
        <v>464</v>
      </c>
      <c r="B13661">
        <v>3283</v>
      </c>
      <c r="C13661" t="s">
        <v>532</v>
      </c>
      <c r="D13661" t="s">
        <v>475</v>
      </c>
      <c r="E13661" t="s">
        <v>31</v>
      </c>
      <c r="F13661">
        <v>2011</v>
      </c>
      <c r="G13661" t="s">
        <v>480</v>
      </c>
      <c r="H13661">
        <v>9.4789151999999994</v>
      </c>
    </row>
    <row r="13662" spans="1:8">
      <c r="A13662" t="s">
        <v>464</v>
      </c>
      <c r="B13662">
        <v>3283</v>
      </c>
      <c r="C13662" t="s">
        <v>532</v>
      </c>
      <c r="D13662" t="s">
        <v>475</v>
      </c>
      <c r="E13662" t="s">
        <v>33</v>
      </c>
      <c r="F13662">
        <v>2012</v>
      </c>
      <c r="G13662" t="s">
        <v>480</v>
      </c>
      <c r="H13662">
        <v>0.64476719999999998</v>
      </c>
    </row>
    <row r="13663" spans="1:8">
      <c r="A13663" t="s">
        <v>429</v>
      </c>
      <c r="B13663">
        <v>5546</v>
      </c>
      <c r="C13663" t="s">
        <v>531</v>
      </c>
      <c r="D13663" t="s">
        <v>475</v>
      </c>
      <c r="E13663" t="s">
        <v>30</v>
      </c>
      <c r="F13663">
        <v>2012</v>
      </c>
      <c r="G13663" t="s">
        <v>480</v>
      </c>
      <c r="H13663">
        <v>4.60548</v>
      </c>
    </row>
    <row r="13664" spans="1:8">
      <c r="A13664" t="s">
        <v>464</v>
      </c>
      <c r="B13664">
        <v>3283</v>
      </c>
      <c r="C13664" t="s">
        <v>532</v>
      </c>
      <c r="D13664" t="s">
        <v>475</v>
      </c>
      <c r="E13664" t="s">
        <v>25</v>
      </c>
      <c r="F13664">
        <v>2010</v>
      </c>
      <c r="G13664" t="s">
        <v>503</v>
      </c>
      <c r="H13664">
        <v>0.56940480000000004</v>
      </c>
    </row>
    <row r="13665" spans="1:8">
      <c r="A13665" t="s">
        <v>464</v>
      </c>
      <c r="B13665">
        <v>5546</v>
      </c>
      <c r="C13665" t="s">
        <v>531</v>
      </c>
      <c r="D13665" t="s">
        <v>475</v>
      </c>
      <c r="E13665" t="s">
        <v>12</v>
      </c>
      <c r="F13665">
        <v>2014</v>
      </c>
      <c r="G13665" t="s">
        <v>483</v>
      </c>
      <c r="H13665">
        <v>0.24283440000000001</v>
      </c>
    </row>
    <row r="13666" spans="1:8">
      <c r="A13666" t="s">
        <v>464</v>
      </c>
      <c r="B13666">
        <v>3283</v>
      </c>
      <c r="C13666" t="s">
        <v>532</v>
      </c>
      <c r="D13666" t="s">
        <v>475</v>
      </c>
      <c r="E13666" t="s">
        <v>13</v>
      </c>
      <c r="F13666">
        <v>2014</v>
      </c>
      <c r="G13666" t="s">
        <v>480</v>
      </c>
      <c r="H13666">
        <v>1.0927548</v>
      </c>
    </row>
    <row r="13667" spans="1:8">
      <c r="A13667" t="s">
        <v>464</v>
      </c>
      <c r="B13667">
        <v>3283</v>
      </c>
      <c r="C13667" t="s">
        <v>532</v>
      </c>
      <c r="D13667" t="s">
        <v>475</v>
      </c>
      <c r="E13667" t="s">
        <v>25</v>
      </c>
      <c r="F13667">
        <v>2012</v>
      </c>
      <c r="G13667" t="s">
        <v>480</v>
      </c>
      <c r="H13667">
        <v>0.30144959999999998</v>
      </c>
    </row>
    <row r="13668" spans="1:8">
      <c r="A13668" t="s">
        <v>495</v>
      </c>
      <c r="B13668">
        <v>5200</v>
      </c>
      <c r="C13668" t="s">
        <v>453</v>
      </c>
      <c r="D13668" t="s">
        <v>475</v>
      </c>
      <c r="E13668" t="s">
        <v>482</v>
      </c>
      <c r="F13668">
        <v>2011</v>
      </c>
      <c r="G13668" t="s">
        <v>468</v>
      </c>
      <c r="H13668">
        <v>0.66570119999999999</v>
      </c>
    </row>
    <row r="13669" spans="1:8">
      <c r="A13669" t="s">
        <v>429</v>
      </c>
      <c r="B13669">
        <v>2115</v>
      </c>
      <c r="C13669" t="s">
        <v>522</v>
      </c>
      <c r="D13669" t="s">
        <v>475</v>
      </c>
      <c r="E13669" t="s">
        <v>482</v>
      </c>
      <c r="F13669">
        <v>2013</v>
      </c>
      <c r="G13669" t="s">
        <v>490</v>
      </c>
      <c r="H13669">
        <v>375.94533239999998</v>
      </c>
    </row>
    <row r="13670" spans="1:8">
      <c r="A13670" t="s">
        <v>438</v>
      </c>
      <c r="B13670">
        <v>5200</v>
      </c>
      <c r="C13670" t="s">
        <v>453</v>
      </c>
      <c r="D13670" t="s">
        <v>475</v>
      </c>
      <c r="E13670" t="s">
        <v>32</v>
      </c>
      <c r="F13670">
        <v>2009</v>
      </c>
      <c r="G13670" t="s">
        <v>480</v>
      </c>
      <c r="H13670">
        <v>2.5120799999999999E-2</v>
      </c>
    </row>
    <row r="13671" spans="1:8">
      <c r="A13671" t="s">
        <v>464</v>
      </c>
      <c r="B13671">
        <v>2115</v>
      </c>
      <c r="C13671" t="s">
        <v>522</v>
      </c>
      <c r="D13671" t="s">
        <v>475</v>
      </c>
      <c r="E13671" t="s">
        <v>10</v>
      </c>
      <c r="F13671">
        <v>2011</v>
      </c>
      <c r="G13671" t="s">
        <v>490</v>
      </c>
      <c r="H13671">
        <v>48.713417999999997</v>
      </c>
    </row>
    <row r="13672" spans="1:8">
      <c r="A13672" t="s">
        <v>464</v>
      </c>
      <c r="B13672">
        <v>2115</v>
      </c>
      <c r="C13672" t="s">
        <v>522</v>
      </c>
      <c r="D13672" t="s">
        <v>475</v>
      </c>
      <c r="E13672" t="s">
        <v>16</v>
      </c>
      <c r="F13672">
        <v>2013</v>
      </c>
      <c r="G13672" t="s">
        <v>490</v>
      </c>
      <c r="H13672">
        <v>8.3736000000000005E-2</v>
      </c>
    </row>
    <row r="13673" spans="1:8">
      <c r="A13673" t="s">
        <v>464</v>
      </c>
      <c r="B13673">
        <v>2115</v>
      </c>
      <c r="C13673" t="s">
        <v>522</v>
      </c>
      <c r="D13673" t="s">
        <v>475</v>
      </c>
      <c r="E13673" t="s">
        <v>19</v>
      </c>
      <c r="F13673">
        <v>2014</v>
      </c>
      <c r="G13673" t="s">
        <v>490</v>
      </c>
      <c r="H13673">
        <v>2.8051560000000002</v>
      </c>
    </row>
    <row r="13674" spans="1:8">
      <c r="A13674" t="s">
        <v>461</v>
      </c>
      <c r="B13674">
        <v>5200</v>
      </c>
      <c r="C13674" t="s">
        <v>453</v>
      </c>
      <c r="D13674" t="s">
        <v>475</v>
      </c>
      <c r="E13674" t="s">
        <v>9</v>
      </c>
      <c r="F13674">
        <v>2009</v>
      </c>
      <c r="G13674" t="s">
        <v>523</v>
      </c>
      <c r="H13674">
        <v>2.1352679999999999</v>
      </c>
    </row>
    <row r="13675" spans="1:8">
      <c r="A13675" t="s">
        <v>496</v>
      </c>
      <c r="B13675">
        <v>5200</v>
      </c>
      <c r="C13675" t="s">
        <v>453</v>
      </c>
      <c r="D13675" t="s">
        <v>475</v>
      </c>
      <c r="E13675" t="s">
        <v>22</v>
      </c>
      <c r="F13675">
        <v>2013</v>
      </c>
      <c r="G13675" t="s">
        <v>523</v>
      </c>
      <c r="H13675">
        <v>4.1868000000000001E-3</v>
      </c>
    </row>
    <row r="13676" spans="1:8">
      <c r="A13676" t="s">
        <v>429</v>
      </c>
      <c r="B13676">
        <v>2115</v>
      </c>
      <c r="C13676" t="s">
        <v>522</v>
      </c>
      <c r="D13676" t="s">
        <v>475</v>
      </c>
      <c r="E13676" t="s">
        <v>13</v>
      </c>
      <c r="F13676">
        <v>2011</v>
      </c>
      <c r="G13676" t="s">
        <v>480</v>
      </c>
      <c r="H13676">
        <v>47.4490044</v>
      </c>
    </row>
    <row r="13677" spans="1:8">
      <c r="A13677" t="s">
        <v>464</v>
      </c>
      <c r="B13677">
        <v>2115</v>
      </c>
      <c r="C13677" t="s">
        <v>522</v>
      </c>
      <c r="D13677" t="s">
        <v>475</v>
      </c>
      <c r="E13677" t="s">
        <v>19</v>
      </c>
      <c r="F13677">
        <v>2014</v>
      </c>
      <c r="G13677" t="s">
        <v>480</v>
      </c>
      <c r="H13677">
        <v>2.8051560000000002</v>
      </c>
    </row>
    <row r="13678" spans="1:8">
      <c r="A13678" t="s">
        <v>495</v>
      </c>
      <c r="B13678">
        <v>5200</v>
      </c>
      <c r="C13678" t="s">
        <v>453</v>
      </c>
      <c r="D13678" t="s">
        <v>475</v>
      </c>
      <c r="E13678" t="s">
        <v>30</v>
      </c>
      <c r="F13678">
        <v>2010</v>
      </c>
      <c r="G13678" t="s">
        <v>480</v>
      </c>
      <c r="H13678">
        <v>4.60548E-2</v>
      </c>
    </row>
    <row r="13679" spans="1:8">
      <c r="A13679" t="s">
        <v>438</v>
      </c>
      <c r="B13679">
        <v>5200</v>
      </c>
      <c r="C13679" t="s">
        <v>453</v>
      </c>
      <c r="D13679" t="s">
        <v>475</v>
      </c>
      <c r="E13679" t="s">
        <v>35</v>
      </c>
      <c r="F13679">
        <v>2013</v>
      </c>
      <c r="G13679" t="s">
        <v>480</v>
      </c>
      <c r="H13679">
        <v>7.5362399999999996E-2</v>
      </c>
    </row>
    <row r="13680" spans="1:8">
      <c r="A13680" t="s">
        <v>438</v>
      </c>
      <c r="B13680">
        <v>5200</v>
      </c>
      <c r="C13680" t="s">
        <v>453</v>
      </c>
      <c r="D13680" t="s">
        <v>475</v>
      </c>
      <c r="E13680" t="s">
        <v>36</v>
      </c>
      <c r="F13680">
        <v>2011</v>
      </c>
      <c r="G13680" t="s">
        <v>480</v>
      </c>
      <c r="H13680">
        <v>0.1088568</v>
      </c>
    </row>
    <row r="13681" spans="1:8">
      <c r="A13681" t="s">
        <v>461</v>
      </c>
      <c r="B13681">
        <v>5200</v>
      </c>
      <c r="C13681" t="s">
        <v>453</v>
      </c>
      <c r="D13681" t="s">
        <v>475</v>
      </c>
      <c r="E13681" t="s">
        <v>9</v>
      </c>
      <c r="F13681">
        <v>2011</v>
      </c>
      <c r="G13681" t="s">
        <v>480</v>
      </c>
      <c r="H13681">
        <v>1.7668295999999999</v>
      </c>
    </row>
    <row r="13682" spans="1:8">
      <c r="A13682" t="s">
        <v>464</v>
      </c>
      <c r="B13682">
        <v>5200</v>
      </c>
      <c r="C13682" t="s">
        <v>453</v>
      </c>
      <c r="D13682" t="s">
        <v>475</v>
      </c>
      <c r="E13682" t="s">
        <v>11</v>
      </c>
      <c r="F13682">
        <v>2012</v>
      </c>
      <c r="G13682" t="s">
        <v>468</v>
      </c>
      <c r="H13682">
        <v>0.1590984</v>
      </c>
    </row>
    <row r="13683" spans="1:8">
      <c r="A13683" t="s">
        <v>438</v>
      </c>
      <c r="B13683">
        <v>5200</v>
      </c>
      <c r="C13683" t="s">
        <v>453</v>
      </c>
      <c r="D13683" t="s">
        <v>475</v>
      </c>
      <c r="E13683" t="s">
        <v>20</v>
      </c>
      <c r="F13683">
        <v>2014</v>
      </c>
      <c r="G13683" t="s">
        <v>468</v>
      </c>
      <c r="H13683">
        <v>1.2560399999999999E-2</v>
      </c>
    </row>
    <row r="13684" spans="1:8">
      <c r="A13684" t="s">
        <v>438</v>
      </c>
      <c r="B13684">
        <v>5200</v>
      </c>
      <c r="C13684" t="s">
        <v>453</v>
      </c>
      <c r="D13684" t="s">
        <v>475</v>
      </c>
      <c r="E13684" t="s">
        <v>30</v>
      </c>
      <c r="F13684">
        <v>2012</v>
      </c>
      <c r="G13684" t="s">
        <v>468</v>
      </c>
      <c r="H13684">
        <v>4.9864788000000004</v>
      </c>
    </row>
    <row r="13685" spans="1:8">
      <c r="A13685" t="s">
        <v>496</v>
      </c>
      <c r="B13685">
        <v>5200</v>
      </c>
      <c r="C13685" t="s">
        <v>453</v>
      </c>
      <c r="D13685" t="s">
        <v>475</v>
      </c>
      <c r="E13685" t="s">
        <v>10</v>
      </c>
      <c r="F13685">
        <v>2011</v>
      </c>
      <c r="G13685" t="s">
        <v>468</v>
      </c>
      <c r="H13685">
        <v>5.9033879999999996</v>
      </c>
    </row>
    <row r="13686" spans="1:8">
      <c r="A13686" t="s">
        <v>438</v>
      </c>
      <c r="B13686">
        <v>5200</v>
      </c>
      <c r="C13686" t="s">
        <v>453</v>
      </c>
      <c r="D13686" t="s">
        <v>475</v>
      </c>
      <c r="E13686" t="s">
        <v>482</v>
      </c>
      <c r="F13686">
        <v>2013</v>
      </c>
      <c r="G13686" t="s">
        <v>523</v>
      </c>
      <c r="H13686">
        <v>9.4412339999999997</v>
      </c>
    </row>
    <row r="13687" spans="1:8">
      <c r="A13687" t="s">
        <v>456</v>
      </c>
      <c r="B13687">
        <v>5200</v>
      </c>
      <c r="C13687" t="s">
        <v>453</v>
      </c>
      <c r="D13687" t="s">
        <v>475</v>
      </c>
      <c r="E13687" t="s">
        <v>10</v>
      </c>
      <c r="F13687">
        <v>2014</v>
      </c>
      <c r="G13687" t="s">
        <v>523</v>
      </c>
      <c r="H13687">
        <v>2.93076E-2</v>
      </c>
    </row>
    <row r="13688" spans="1:8">
      <c r="A13688" t="s">
        <v>464</v>
      </c>
      <c r="B13688">
        <v>2115</v>
      </c>
      <c r="C13688" t="s">
        <v>522</v>
      </c>
      <c r="D13688" t="s">
        <v>475</v>
      </c>
      <c r="E13688" t="s">
        <v>5</v>
      </c>
      <c r="F13688">
        <v>2011</v>
      </c>
      <c r="G13688" t="s">
        <v>480</v>
      </c>
      <c r="H13688">
        <v>18.585205200000001</v>
      </c>
    </row>
    <row r="13689" spans="1:8">
      <c r="A13689" t="s">
        <v>464</v>
      </c>
      <c r="B13689">
        <v>2115</v>
      </c>
      <c r="C13689" t="s">
        <v>522</v>
      </c>
      <c r="D13689" t="s">
        <v>475</v>
      </c>
      <c r="E13689" t="s">
        <v>14</v>
      </c>
      <c r="F13689">
        <v>2013</v>
      </c>
      <c r="G13689" t="s">
        <v>480</v>
      </c>
      <c r="H13689">
        <v>2.93076E-2</v>
      </c>
    </row>
    <row r="13690" spans="1:8">
      <c r="A13690" t="s">
        <v>464</v>
      </c>
      <c r="B13690">
        <v>5200</v>
      </c>
      <c r="C13690" t="s">
        <v>453</v>
      </c>
      <c r="D13690" t="s">
        <v>475</v>
      </c>
      <c r="E13690" t="s">
        <v>11</v>
      </c>
      <c r="F13690">
        <v>2011</v>
      </c>
      <c r="G13690" t="s">
        <v>480</v>
      </c>
      <c r="H13690">
        <v>0.15072479999999999</v>
      </c>
    </row>
    <row r="13691" spans="1:8">
      <c r="A13691" t="s">
        <v>461</v>
      </c>
      <c r="B13691">
        <v>5200</v>
      </c>
      <c r="C13691" t="s">
        <v>453</v>
      </c>
      <c r="D13691" t="s">
        <v>475</v>
      </c>
      <c r="E13691" t="s">
        <v>36</v>
      </c>
      <c r="F13691">
        <v>2011</v>
      </c>
      <c r="G13691" t="s">
        <v>480</v>
      </c>
      <c r="H13691">
        <v>1.130436</v>
      </c>
    </row>
    <row r="13692" spans="1:8">
      <c r="A13692" t="s">
        <v>438</v>
      </c>
      <c r="B13692">
        <v>5200</v>
      </c>
      <c r="C13692" t="s">
        <v>453</v>
      </c>
      <c r="D13692" t="s">
        <v>475</v>
      </c>
      <c r="E13692" t="s">
        <v>6</v>
      </c>
      <c r="F13692">
        <v>2011</v>
      </c>
      <c r="G13692" t="s">
        <v>480</v>
      </c>
      <c r="H13692">
        <v>4.1868000000000001E-3</v>
      </c>
    </row>
    <row r="13693" spans="1:8">
      <c r="A13693" t="s">
        <v>461</v>
      </c>
      <c r="B13693">
        <v>5200</v>
      </c>
      <c r="C13693" t="s">
        <v>453</v>
      </c>
      <c r="D13693" t="s">
        <v>475</v>
      </c>
      <c r="E13693" t="s">
        <v>482</v>
      </c>
      <c r="F13693">
        <v>2010</v>
      </c>
      <c r="G13693" t="s">
        <v>468</v>
      </c>
      <c r="H13693">
        <v>22.1649192</v>
      </c>
    </row>
    <row r="13694" spans="1:8">
      <c r="A13694" t="s">
        <v>456</v>
      </c>
      <c r="B13694">
        <v>5200</v>
      </c>
      <c r="C13694" t="s">
        <v>453</v>
      </c>
      <c r="D13694" t="s">
        <v>475</v>
      </c>
      <c r="E13694" t="s">
        <v>482</v>
      </c>
      <c r="F13694">
        <v>2012</v>
      </c>
      <c r="G13694" t="s">
        <v>480</v>
      </c>
      <c r="H13694">
        <v>1.7668295999999999</v>
      </c>
    </row>
    <row r="13695" spans="1:8">
      <c r="A13695" t="s">
        <v>456</v>
      </c>
      <c r="B13695">
        <v>5200</v>
      </c>
      <c r="C13695" t="s">
        <v>453</v>
      </c>
      <c r="D13695" t="s">
        <v>475</v>
      </c>
      <c r="E13695" t="s">
        <v>482</v>
      </c>
      <c r="F13695">
        <v>2011</v>
      </c>
      <c r="G13695" t="s">
        <v>468</v>
      </c>
      <c r="H13695">
        <v>1.7040276000000001</v>
      </c>
    </row>
    <row r="13696" spans="1:8">
      <c r="A13696" t="s">
        <v>495</v>
      </c>
      <c r="B13696">
        <v>5200</v>
      </c>
      <c r="C13696" t="s">
        <v>453</v>
      </c>
      <c r="D13696" t="s">
        <v>475</v>
      </c>
      <c r="E13696" t="s">
        <v>482</v>
      </c>
      <c r="F13696">
        <v>2010</v>
      </c>
      <c r="G13696" t="s">
        <v>480</v>
      </c>
      <c r="H13696">
        <v>0.68244839999999996</v>
      </c>
    </row>
    <row r="13697" spans="1:8">
      <c r="A13697" t="s">
        <v>495</v>
      </c>
      <c r="B13697">
        <v>5200</v>
      </c>
      <c r="C13697" t="s">
        <v>453</v>
      </c>
      <c r="D13697" t="s">
        <v>475</v>
      </c>
      <c r="E13697" t="s">
        <v>482</v>
      </c>
      <c r="F13697">
        <v>2010</v>
      </c>
      <c r="G13697" t="s">
        <v>468</v>
      </c>
      <c r="H13697">
        <v>0.68244839999999996</v>
      </c>
    </row>
    <row r="13698" spans="1:8">
      <c r="A13698" t="s">
        <v>429</v>
      </c>
      <c r="B13698">
        <v>2115</v>
      </c>
      <c r="C13698" t="s">
        <v>522</v>
      </c>
      <c r="D13698" t="s">
        <v>475</v>
      </c>
      <c r="E13698" t="s">
        <v>482</v>
      </c>
      <c r="F13698">
        <v>2012</v>
      </c>
      <c r="G13698" t="s">
        <v>490</v>
      </c>
      <c r="H13698">
        <v>379.92697920000001</v>
      </c>
    </row>
    <row r="13699" spans="1:8">
      <c r="A13699" t="s">
        <v>438</v>
      </c>
      <c r="B13699">
        <v>5200</v>
      </c>
      <c r="C13699" t="s">
        <v>453</v>
      </c>
      <c r="D13699" t="s">
        <v>475</v>
      </c>
      <c r="E13699" t="s">
        <v>12</v>
      </c>
      <c r="F13699">
        <v>2013</v>
      </c>
      <c r="G13699" t="s">
        <v>523</v>
      </c>
      <c r="H13699">
        <v>4.60548E-2</v>
      </c>
    </row>
    <row r="13700" spans="1:8">
      <c r="A13700" t="s">
        <v>464</v>
      </c>
      <c r="B13700">
        <v>2115</v>
      </c>
      <c r="C13700" t="s">
        <v>522</v>
      </c>
      <c r="D13700" t="s">
        <v>475</v>
      </c>
      <c r="E13700" t="s">
        <v>10</v>
      </c>
      <c r="F13700">
        <v>2010</v>
      </c>
      <c r="G13700" t="s">
        <v>490</v>
      </c>
      <c r="H13700">
        <v>33.934013999999998</v>
      </c>
    </row>
    <row r="13701" spans="1:8">
      <c r="A13701" t="s">
        <v>464</v>
      </c>
      <c r="B13701">
        <v>2115</v>
      </c>
      <c r="C13701" t="s">
        <v>522</v>
      </c>
      <c r="D13701" t="s">
        <v>475</v>
      </c>
      <c r="E13701" t="s">
        <v>16</v>
      </c>
      <c r="F13701">
        <v>2011</v>
      </c>
      <c r="G13701" t="s">
        <v>490</v>
      </c>
      <c r="H13701">
        <v>5.4428400000000002E-2</v>
      </c>
    </row>
    <row r="13702" spans="1:8">
      <c r="A13702" t="s">
        <v>464</v>
      </c>
      <c r="B13702">
        <v>2115</v>
      </c>
      <c r="C13702" t="s">
        <v>522</v>
      </c>
      <c r="D13702" t="s">
        <v>475</v>
      </c>
      <c r="E13702" t="s">
        <v>23</v>
      </c>
      <c r="F13702">
        <v>2014</v>
      </c>
      <c r="G13702" t="s">
        <v>490</v>
      </c>
      <c r="H13702">
        <v>0.293076</v>
      </c>
    </row>
    <row r="13703" spans="1:8">
      <c r="A13703" t="s">
        <v>464</v>
      </c>
      <c r="B13703">
        <v>2115</v>
      </c>
      <c r="C13703" t="s">
        <v>522</v>
      </c>
      <c r="D13703" t="s">
        <v>475</v>
      </c>
      <c r="E13703" t="s">
        <v>19</v>
      </c>
      <c r="F13703">
        <v>2013</v>
      </c>
      <c r="G13703" t="s">
        <v>490</v>
      </c>
      <c r="H13703">
        <v>3.3661872000000002</v>
      </c>
    </row>
    <row r="13704" spans="1:8">
      <c r="A13704" t="s">
        <v>464</v>
      </c>
      <c r="B13704">
        <v>2115</v>
      </c>
      <c r="C13704" t="s">
        <v>522</v>
      </c>
      <c r="D13704" t="s">
        <v>475</v>
      </c>
      <c r="E13704" t="s">
        <v>36</v>
      </c>
      <c r="F13704">
        <v>2014</v>
      </c>
      <c r="G13704" t="s">
        <v>490</v>
      </c>
      <c r="H13704">
        <v>6.2299584000000001</v>
      </c>
    </row>
    <row r="13705" spans="1:8">
      <c r="A13705" t="s">
        <v>461</v>
      </c>
      <c r="B13705">
        <v>5200</v>
      </c>
      <c r="C13705" t="s">
        <v>453</v>
      </c>
      <c r="D13705" t="s">
        <v>475</v>
      </c>
      <c r="E13705" t="s">
        <v>30</v>
      </c>
      <c r="F13705">
        <v>2014</v>
      </c>
      <c r="G13705" t="s">
        <v>523</v>
      </c>
      <c r="H13705">
        <v>0.79967880000000002</v>
      </c>
    </row>
    <row r="13706" spans="1:8">
      <c r="A13706" t="s">
        <v>496</v>
      </c>
      <c r="B13706">
        <v>5200</v>
      </c>
      <c r="C13706" t="s">
        <v>453</v>
      </c>
      <c r="D13706" t="s">
        <v>475</v>
      </c>
      <c r="E13706" t="s">
        <v>22</v>
      </c>
      <c r="F13706">
        <v>2012</v>
      </c>
      <c r="G13706" t="s">
        <v>523</v>
      </c>
      <c r="H13706">
        <v>4.1868000000000001E-3</v>
      </c>
    </row>
    <row r="13707" spans="1:8">
      <c r="A13707" t="s">
        <v>429</v>
      </c>
      <c r="B13707">
        <v>2115</v>
      </c>
      <c r="C13707" t="s">
        <v>522</v>
      </c>
      <c r="D13707" t="s">
        <v>475</v>
      </c>
      <c r="E13707" t="s">
        <v>13</v>
      </c>
      <c r="F13707">
        <v>2010</v>
      </c>
      <c r="G13707" t="s">
        <v>480</v>
      </c>
      <c r="H13707">
        <v>58.468662000000002</v>
      </c>
    </row>
    <row r="13708" spans="1:8">
      <c r="A13708" t="s">
        <v>464</v>
      </c>
      <c r="B13708">
        <v>2115</v>
      </c>
      <c r="C13708" t="s">
        <v>522</v>
      </c>
      <c r="D13708" t="s">
        <v>475</v>
      </c>
      <c r="E13708" t="s">
        <v>19</v>
      </c>
      <c r="F13708">
        <v>2013</v>
      </c>
      <c r="G13708" t="s">
        <v>480</v>
      </c>
      <c r="H13708">
        <v>3.3661872000000002</v>
      </c>
    </row>
    <row r="13709" spans="1:8">
      <c r="A13709" t="s">
        <v>496</v>
      </c>
      <c r="B13709">
        <v>5200</v>
      </c>
      <c r="C13709" t="s">
        <v>453</v>
      </c>
      <c r="D13709" t="s">
        <v>475</v>
      </c>
      <c r="E13709" t="s">
        <v>9</v>
      </c>
      <c r="F13709">
        <v>2010</v>
      </c>
      <c r="G13709" t="s">
        <v>480</v>
      </c>
      <c r="H13709">
        <v>0.40611960000000003</v>
      </c>
    </row>
    <row r="13710" spans="1:8">
      <c r="A13710" t="s">
        <v>495</v>
      </c>
      <c r="B13710">
        <v>5200</v>
      </c>
      <c r="C13710" t="s">
        <v>453</v>
      </c>
      <c r="D13710" t="s">
        <v>475</v>
      </c>
      <c r="E13710" t="s">
        <v>30</v>
      </c>
      <c r="F13710">
        <v>2009</v>
      </c>
      <c r="G13710" t="s">
        <v>480</v>
      </c>
      <c r="H13710">
        <v>3.3494400000000001E-2</v>
      </c>
    </row>
    <row r="13711" spans="1:8">
      <c r="A13711" t="s">
        <v>438</v>
      </c>
      <c r="B13711">
        <v>5200</v>
      </c>
      <c r="C13711" t="s">
        <v>453</v>
      </c>
      <c r="D13711" t="s">
        <v>475</v>
      </c>
      <c r="E13711" t="s">
        <v>35</v>
      </c>
      <c r="F13711">
        <v>2012</v>
      </c>
      <c r="G13711" t="s">
        <v>480</v>
      </c>
      <c r="H13711">
        <v>6.6988800000000001E-2</v>
      </c>
    </row>
    <row r="13712" spans="1:8">
      <c r="A13712" t="s">
        <v>438</v>
      </c>
      <c r="B13712">
        <v>5200</v>
      </c>
      <c r="C13712" t="s">
        <v>453</v>
      </c>
      <c r="D13712" t="s">
        <v>475</v>
      </c>
      <c r="E13712" t="s">
        <v>36</v>
      </c>
      <c r="F13712">
        <v>2010</v>
      </c>
      <c r="G13712" t="s">
        <v>480</v>
      </c>
      <c r="H13712">
        <v>0.1214172</v>
      </c>
    </row>
    <row r="13713" spans="1:8">
      <c r="A13713" t="s">
        <v>461</v>
      </c>
      <c r="B13713">
        <v>5200</v>
      </c>
      <c r="C13713" t="s">
        <v>453</v>
      </c>
      <c r="D13713" t="s">
        <v>475</v>
      </c>
      <c r="E13713" t="s">
        <v>9</v>
      </c>
      <c r="F13713">
        <v>2010</v>
      </c>
      <c r="G13713" t="s">
        <v>480</v>
      </c>
      <c r="H13713">
        <v>2.2524983999999999</v>
      </c>
    </row>
    <row r="13714" spans="1:8">
      <c r="A13714" t="s">
        <v>461</v>
      </c>
      <c r="B13714">
        <v>5200</v>
      </c>
      <c r="C13714" t="s">
        <v>453</v>
      </c>
      <c r="D13714" t="s">
        <v>475</v>
      </c>
      <c r="E13714" t="s">
        <v>20</v>
      </c>
      <c r="F13714">
        <v>2014</v>
      </c>
      <c r="G13714" t="s">
        <v>480</v>
      </c>
      <c r="H13714">
        <v>0.21771360000000001</v>
      </c>
    </row>
    <row r="13715" spans="1:8">
      <c r="A13715" t="s">
        <v>464</v>
      </c>
      <c r="B13715">
        <v>5200</v>
      </c>
      <c r="C13715" t="s">
        <v>453</v>
      </c>
      <c r="D13715" t="s">
        <v>475</v>
      </c>
      <c r="E13715" t="s">
        <v>11</v>
      </c>
      <c r="F13715">
        <v>2011</v>
      </c>
      <c r="G13715" t="s">
        <v>468</v>
      </c>
      <c r="H13715">
        <v>0.15072479999999999</v>
      </c>
    </row>
    <row r="13716" spans="1:8">
      <c r="A13716" t="s">
        <v>438</v>
      </c>
      <c r="B13716">
        <v>5200</v>
      </c>
      <c r="C13716" t="s">
        <v>453</v>
      </c>
      <c r="D13716" t="s">
        <v>475</v>
      </c>
      <c r="E13716" t="s">
        <v>20</v>
      </c>
      <c r="F13716">
        <v>2013</v>
      </c>
      <c r="G13716" t="s">
        <v>468</v>
      </c>
      <c r="H13716">
        <v>6.6988800000000001E-2</v>
      </c>
    </row>
    <row r="13717" spans="1:8">
      <c r="A13717" t="s">
        <v>438</v>
      </c>
      <c r="B13717">
        <v>5200</v>
      </c>
      <c r="C13717" t="s">
        <v>453</v>
      </c>
      <c r="D13717" t="s">
        <v>475</v>
      </c>
      <c r="E13717" t="s">
        <v>30</v>
      </c>
      <c r="F13717">
        <v>2011</v>
      </c>
      <c r="G13717" t="s">
        <v>468</v>
      </c>
      <c r="H13717">
        <v>4.6180403999999999</v>
      </c>
    </row>
    <row r="13718" spans="1:8">
      <c r="A13718" t="s">
        <v>496</v>
      </c>
      <c r="B13718">
        <v>5200</v>
      </c>
      <c r="C13718" t="s">
        <v>453</v>
      </c>
      <c r="D13718" t="s">
        <v>475</v>
      </c>
      <c r="E13718" t="s">
        <v>10</v>
      </c>
      <c r="F13718">
        <v>2010</v>
      </c>
      <c r="G13718" t="s">
        <v>468</v>
      </c>
      <c r="H13718">
        <v>0.43542720000000001</v>
      </c>
    </row>
    <row r="13719" spans="1:8">
      <c r="A13719" t="s">
        <v>438</v>
      </c>
      <c r="B13719">
        <v>5200</v>
      </c>
      <c r="C13719" t="s">
        <v>453</v>
      </c>
      <c r="D13719" t="s">
        <v>475</v>
      </c>
      <c r="E13719" t="s">
        <v>482</v>
      </c>
      <c r="F13719">
        <v>2012</v>
      </c>
      <c r="G13719" t="s">
        <v>523</v>
      </c>
      <c r="H13719">
        <v>11.484392400000001</v>
      </c>
    </row>
    <row r="13720" spans="1:8">
      <c r="A13720" t="s">
        <v>461</v>
      </c>
      <c r="B13720">
        <v>5200</v>
      </c>
      <c r="C13720" t="s">
        <v>453</v>
      </c>
      <c r="D13720" t="s">
        <v>475</v>
      </c>
      <c r="E13720" t="s">
        <v>482</v>
      </c>
      <c r="F13720">
        <v>2014</v>
      </c>
      <c r="G13720" t="s">
        <v>523</v>
      </c>
      <c r="H13720">
        <v>10.462813199999999</v>
      </c>
    </row>
    <row r="13721" spans="1:8">
      <c r="A13721" t="s">
        <v>456</v>
      </c>
      <c r="B13721">
        <v>5200</v>
      </c>
      <c r="C13721" t="s">
        <v>453</v>
      </c>
      <c r="D13721" t="s">
        <v>475</v>
      </c>
      <c r="E13721" t="s">
        <v>10</v>
      </c>
      <c r="F13721">
        <v>2013</v>
      </c>
      <c r="G13721" t="s">
        <v>523</v>
      </c>
      <c r="H13721">
        <v>2.93076E-2</v>
      </c>
    </row>
    <row r="13722" spans="1:8">
      <c r="A13722" t="s">
        <v>464</v>
      </c>
      <c r="B13722">
        <v>2115</v>
      </c>
      <c r="C13722" t="s">
        <v>522</v>
      </c>
      <c r="D13722" t="s">
        <v>475</v>
      </c>
      <c r="E13722" t="s">
        <v>5</v>
      </c>
      <c r="F13722">
        <v>2010</v>
      </c>
      <c r="G13722" t="s">
        <v>480</v>
      </c>
      <c r="H13722">
        <v>21.959765999999998</v>
      </c>
    </row>
    <row r="13723" spans="1:8">
      <c r="A13723" t="s">
        <v>464</v>
      </c>
      <c r="B13723">
        <v>5200</v>
      </c>
      <c r="C13723" t="s">
        <v>453</v>
      </c>
      <c r="D13723" t="s">
        <v>475</v>
      </c>
      <c r="E13723" t="s">
        <v>11</v>
      </c>
      <c r="F13723">
        <v>2010</v>
      </c>
      <c r="G13723" t="s">
        <v>480</v>
      </c>
      <c r="H13723">
        <v>0.17584559999999999</v>
      </c>
    </row>
    <row r="13724" spans="1:8">
      <c r="A13724" t="s">
        <v>461</v>
      </c>
      <c r="B13724">
        <v>5200</v>
      </c>
      <c r="C13724" t="s">
        <v>453</v>
      </c>
      <c r="D13724" t="s">
        <v>475</v>
      </c>
      <c r="E13724" t="s">
        <v>36</v>
      </c>
      <c r="F13724">
        <v>2010</v>
      </c>
      <c r="G13724" t="s">
        <v>480</v>
      </c>
      <c r="H13724">
        <v>0.92946960000000001</v>
      </c>
    </row>
    <row r="13725" spans="1:8">
      <c r="A13725" t="s">
        <v>438</v>
      </c>
      <c r="B13725">
        <v>5200</v>
      </c>
      <c r="C13725" t="s">
        <v>453</v>
      </c>
      <c r="D13725" t="s">
        <v>475</v>
      </c>
      <c r="E13725" t="s">
        <v>6</v>
      </c>
      <c r="F13725">
        <v>2010</v>
      </c>
      <c r="G13725" t="s">
        <v>480</v>
      </c>
      <c r="H13725">
        <v>2.93076E-2</v>
      </c>
    </row>
    <row r="13726" spans="1:8">
      <c r="A13726" t="s">
        <v>461</v>
      </c>
      <c r="B13726">
        <v>5200</v>
      </c>
      <c r="C13726" t="s">
        <v>453</v>
      </c>
      <c r="D13726" t="s">
        <v>475</v>
      </c>
      <c r="E13726" t="s">
        <v>482</v>
      </c>
      <c r="F13726">
        <v>2009</v>
      </c>
      <c r="G13726" t="s">
        <v>468</v>
      </c>
      <c r="H13726">
        <v>19.891486799999999</v>
      </c>
    </row>
    <row r="13727" spans="1:8">
      <c r="A13727" t="s">
        <v>464</v>
      </c>
      <c r="B13727">
        <v>2115</v>
      </c>
      <c r="C13727" t="s">
        <v>522</v>
      </c>
      <c r="D13727" t="s">
        <v>475</v>
      </c>
      <c r="E13727" t="s">
        <v>3</v>
      </c>
      <c r="F13727">
        <v>2014</v>
      </c>
      <c r="G13727" t="s">
        <v>490</v>
      </c>
      <c r="H13727">
        <v>5.4428400000000002E-2</v>
      </c>
    </row>
    <row r="13728" spans="1:8">
      <c r="A13728" t="s">
        <v>464</v>
      </c>
      <c r="B13728">
        <v>2115</v>
      </c>
      <c r="C13728" t="s">
        <v>522</v>
      </c>
      <c r="D13728" t="s">
        <v>475</v>
      </c>
      <c r="E13728" t="s">
        <v>6</v>
      </c>
      <c r="F13728">
        <v>2012</v>
      </c>
      <c r="G13728" t="s">
        <v>490</v>
      </c>
      <c r="H13728">
        <v>31.359131999999999</v>
      </c>
    </row>
    <row r="13729" spans="1:8">
      <c r="A13729" t="s">
        <v>464</v>
      </c>
      <c r="B13729">
        <v>2115</v>
      </c>
      <c r="C13729" t="s">
        <v>522</v>
      </c>
      <c r="D13729" t="s">
        <v>475</v>
      </c>
      <c r="E13729" t="s">
        <v>33</v>
      </c>
      <c r="F13729">
        <v>2013</v>
      </c>
      <c r="G13729" t="s">
        <v>490</v>
      </c>
      <c r="H13729">
        <v>0.52753680000000003</v>
      </c>
    </row>
    <row r="13730" spans="1:8">
      <c r="A13730" t="s">
        <v>495</v>
      </c>
      <c r="B13730">
        <v>5200</v>
      </c>
      <c r="C13730" t="s">
        <v>453</v>
      </c>
      <c r="D13730" t="s">
        <v>475</v>
      </c>
      <c r="E13730" t="s">
        <v>9</v>
      </c>
      <c r="F13730">
        <v>2011</v>
      </c>
      <c r="G13730" t="s">
        <v>523</v>
      </c>
      <c r="H13730">
        <v>3.5964611999999998</v>
      </c>
    </row>
    <row r="13731" spans="1:8">
      <c r="A13731" t="s">
        <v>496</v>
      </c>
      <c r="B13731">
        <v>5200</v>
      </c>
      <c r="C13731" t="s">
        <v>453</v>
      </c>
      <c r="D13731" t="s">
        <v>475</v>
      </c>
      <c r="E13731" t="s">
        <v>22</v>
      </c>
      <c r="F13731">
        <v>2014</v>
      </c>
      <c r="G13731" t="s">
        <v>468</v>
      </c>
      <c r="H13731">
        <v>4.1868000000000001E-3</v>
      </c>
    </row>
    <row r="13732" spans="1:8">
      <c r="A13732" t="s">
        <v>464</v>
      </c>
      <c r="B13732">
        <v>2115</v>
      </c>
      <c r="C13732" t="s">
        <v>522</v>
      </c>
      <c r="D13732" t="s">
        <v>475</v>
      </c>
      <c r="E13732" t="s">
        <v>26</v>
      </c>
      <c r="F13732">
        <v>2011</v>
      </c>
      <c r="G13732" t="s">
        <v>490</v>
      </c>
      <c r="H13732">
        <v>4.60548E-2</v>
      </c>
    </row>
    <row r="13733" spans="1:8">
      <c r="A13733" t="s">
        <v>464</v>
      </c>
      <c r="B13733">
        <v>2115</v>
      </c>
      <c r="C13733" t="s">
        <v>522</v>
      </c>
      <c r="D13733" t="s">
        <v>475</v>
      </c>
      <c r="E13733" t="s">
        <v>31</v>
      </c>
      <c r="F13733">
        <v>2011</v>
      </c>
      <c r="G13733" t="s">
        <v>490</v>
      </c>
      <c r="H13733">
        <v>0.66151439999999995</v>
      </c>
    </row>
    <row r="13734" spans="1:8">
      <c r="A13734" t="s">
        <v>464</v>
      </c>
      <c r="B13734">
        <v>5544</v>
      </c>
      <c r="C13734" t="s">
        <v>543</v>
      </c>
      <c r="D13734" t="s">
        <v>475</v>
      </c>
      <c r="E13734" t="s">
        <v>22</v>
      </c>
      <c r="F13734">
        <v>2009</v>
      </c>
      <c r="G13734" t="s">
        <v>483</v>
      </c>
      <c r="H13734">
        <v>6.2801999999999997E-2</v>
      </c>
    </row>
    <row r="13735" spans="1:8">
      <c r="A13735" t="s">
        <v>464</v>
      </c>
      <c r="B13735">
        <v>3220</v>
      </c>
      <c r="C13735" t="s">
        <v>459</v>
      </c>
      <c r="D13735" t="s">
        <v>475</v>
      </c>
      <c r="E13735" t="s">
        <v>10</v>
      </c>
      <c r="F13735">
        <v>2012</v>
      </c>
      <c r="G13735" t="s">
        <v>480</v>
      </c>
      <c r="H13735">
        <v>50.082501600000001</v>
      </c>
    </row>
    <row r="13736" spans="1:8">
      <c r="A13736" t="s">
        <v>464</v>
      </c>
      <c r="B13736">
        <v>3220</v>
      </c>
      <c r="C13736" t="s">
        <v>459</v>
      </c>
      <c r="D13736" t="s">
        <v>475</v>
      </c>
      <c r="E13736" t="s">
        <v>20</v>
      </c>
      <c r="F13736">
        <v>2014</v>
      </c>
      <c r="G13736" t="s">
        <v>480</v>
      </c>
      <c r="H13736">
        <v>101.38336200000001</v>
      </c>
    </row>
    <row r="13737" spans="1:8">
      <c r="A13737" t="s">
        <v>464</v>
      </c>
      <c r="B13737">
        <v>3220</v>
      </c>
      <c r="C13737" t="s">
        <v>459</v>
      </c>
      <c r="D13737" t="s">
        <v>475</v>
      </c>
      <c r="E13737" t="s">
        <v>19</v>
      </c>
      <c r="F13737">
        <v>2011</v>
      </c>
      <c r="G13737" t="s">
        <v>480</v>
      </c>
      <c r="H13737">
        <v>0.13816439999999999</v>
      </c>
    </row>
    <row r="13738" spans="1:8">
      <c r="A13738" t="s">
        <v>464</v>
      </c>
      <c r="B13738">
        <v>3220</v>
      </c>
      <c r="C13738" t="s">
        <v>459</v>
      </c>
      <c r="D13738" t="s">
        <v>475</v>
      </c>
      <c r="E13738" t="s">
        <v>17</v>
      </c>
      <c r="F13738">
        <v>2009</v>
      </c>
      <c r="G13738" t="s">
        <v>480</v>
      </c>
      <c r="H13738">
        <v>3.5713404</v>
      </c>
    </row>
    <row r="13739" spans="1:8">
      <c r="A13739" t="s">
        <v>464</v>
      </c>
      <c r="B13739">
        <v>3220</v>
      </c>
      <c r="C13739" t="s">
        <v>459</v>
      </c>
      <c r="D13739" t="s">
        <v>475</v>
      </c>
      <c r="E13739" t="s">
        <v>23</v>
      </c>
      <c r="F13739">
        <v>2014</v>
      </c>
      <c r="G13739" t="s">
        <v>480</v>
      </c>
      <c r="H13739">
        <v>0.41449320000000001</v>
      </c>
    </row>
    <row r="13740" spans="1:8">
      <c r="A13740" t="s">
        <v>464</v>
      </c>
      <c r="B13740">
        <v>5544</v>
      </c>
      <c r="C13740" t="s">
        <v>543</v>
      </c>
      <c r="D13740" t="s">
        <v>475</v>
      </c>
      <c r="E13740" t="s">
        <v>20</v>
      </c>
      <c r="F13740">
        <v>2009</v>
      </c>
      <c r="G13740" t="s">
        <v>480</v>
      </c>
      <c r="H13740">
        <v>2.3404212000000002</v>
      </c>
    </row>
    <row r="13741" spans="1:8">
      <c r="A13741" t="s">
        <v>464</v>
      </c>
      <c r="B13741">
        <v>5544</v>
      </c>
      <c r="C13741" t="s">
        <v>543</v>
      </c>
      <c r="D13741" t="s">
        <v>475</v>
      </c>
      <c r="E13741" t="s">
        <v>16</v>
      </c>
      <c r="F13741">
        <v>2013</v>
      </c>
      <c r="G13741" t="s">
        <v>480</v>
      </c>
      <c r="H13741">
        <v>8.3736000000000005E-2</v>
      </c>
    </row>
    <row r="13742" spans="1:8">
      <c r="A13742" t="s">
        <v>464</v>
      </c>
      <c r="B13742">
        <v>5544</v>
      </c>
      <c r="C13742" t="s">
        <v>543</v>
      </c>
      <c r="D13742" t="s">
        <v>475</v>
      </c>
      <c r="E13742" t="s">
        <v>24</v>
      </c>
      <c r="F13742">
        <v>2011</v>
      </c>
      <c r="G13742" t="s">
        <v>480</v>
      </c>
      <c r="H13742">
        <v>5.8615199999999999E-2</v>
      </c>
    </row>
    <row r="13743" spans="1:8">
      <c r="A13743" t="s">
        <v>464</v>
      </c>
      <c r="B13743">
        <v>3220</v>
      </c>
      <c r="C13743" t="s">
        <v>459</v>
      </c>
      <c r="D13743" t="s">
        <v>475</v>
      </c>
      <c r="E13743" t="s">
        <v>5</v>
      </c>
      <c r="F13743">
        <v>2010</v>
      </c>
      <c r="G13743" t="s">
        <v>503</v>
      </c>
      <c r="H13743">
        <v>77.694447600000004</v>
      </c>
    </row>
    <row r="13744" spans="1:8">
      <c r="A13744" t="s">
        <v>464</v>
      </c>
      <c r="B13744">
        <v>3220</v>
      </c>
      <c r="C13744" t="s">
        <v>459</v>
      </c>
      <c r="D13744" t="s">
        <v>475</v>
      </c>
      <c r="E13744" t="s">
        <v>34</v>
      </c>
      <c r="F13744">
        <v>2014</v>
      </c>
      <c r="G13744" t="s">
        <v>503</v>
      </c>
      <c r="H13744">
        <v>50.601664800000002</v>
      </c>
    </row>
    <row r="13745" spans="1:8">
      <c r="A13745" t="s">
        <v>464</v>
      </c>
      <c r="B13745">
        <v>3220</v>
      </c>
      <c r="C13745" t="s">
        <v>459</v>
      </c>
      <c r="D13745" t="s">
        <v>475</v>
      </c>
      <c r="E13745" t="s">
        <v>35</v>
      </c>
      <c r="F13745">
        <v>2013</v>
      </c>
      <c r="G13745" t="s">
        <v>503</v>
      </c>
      <c r="H13745">
        <v>3.5001647999999999</v>
      </c>
    </row>
    <row r="13746" spans="1:8">
      <c r="A13746" t="s">
        <v>464</v>
      </c>
      <c r="B13746">
        <v>3220</v>
      </c>
      <c r="C13746" t="s">
        <v>459</v>
      </c>
      <c r="D13746" t="s">
        <v>475</v>
      </c>
      <c r="E13746" t="s">
        <v>482</v>
      </c>
      <c r="F13746">
        <v>2014</v>
      </c>
      <c r="G13746" t="s">
        <v>503</v>
      </c>
      <c r="H13746">
        <v>19.824497999999998</v>
      </c>
    </row>
    <row r="13747" spans="1:8">
      <c r="A13747" t="s">
        <v>464</v>
      </c>
      <c r="B13747">
        <v>5544</v>
      </c>
      <c r="C13747" t="s">
        <v>543</v>
      </c>
      <c r="D13747" t="s">
        <v>475</v>
      </c>
      <c r="E13747" t="s">
        <v>5</v>
      </c>
      <c r="F13747">
        <v>2012</v>
      </c>
      <c r="G13747" t="s">
        <v>483</v>
      </c>
      <c r="H13747">
        <v>0.26376840000000001</v>
      </c>
    </row>
    <row r="13748" spans="1:8">
      <c r="A13748" t="s">
        <v>464</v>
      </c>
      <c r="B13748">
        <v>3220</v>
      </c>
      <c r="C13748" t="s">
        <v>459</v>
      </c>
      <c r="D13748" t="s">
        <v>475</v>
      </c>
      <c r="E13748" t="s">
        <v>11</v>
      </c>
      <c r="F13748">
        <v>2013</v>
      </c>
      <c r="G13748" t="s">
        <v>480</v>
      </c>
      <c r="H13748">
        <v>0.82898640000000001</v>
      </c>
    </row>
    <row r="13749" spans="1:8">
      <c r="A13749" t="s">
        <v>464</v>
      </c>
      <c r="B13749">
        <v>3220</v>
      </c>
      <c r="C13749" t="s">
        <v>459</v>
      </c>
      <c r="D13749" t="s">
        <v>475</v>
      </c>
      <c r="E13749" t="s">
        <v>14</v>
      </c>
      <c r="F13749">
        <v>2009</v>
      </c>
      <c r="G13749" t="s">
        <v>480</v>
      </c>
      <c r="H13749">
        <v>10.3497696</v>
      </c>
    </row>
    <row r="13750" spans="1:8">
      <c r="A13750" t="s">
        <v>464</v>
      </c>
      <c r="B13750">
        <v>3260</v>
      </c>
      <c r="C13750" t="s">
        <v>446</v>
      </c>
      <c r="D13750" t="s">
        <v>475</v>
      </c>
      <c r="E13750" t="s">
        <v>19</v>
      </c>
      <c r="F13750">
        <v>2009</v>
      </c>
      <c r="G13750" t="s">
        <v>503</v>
      </c>
      <c r="H13750">
        <v>15.3990504</v>
      </c>
    </row>
    <row r="13751" spans="1:8">
      <c r="A13751" t="s">
        <v>464</v>
      </c>
      <c r="B13751">
        <v>3260</v>
      </c>
      <c r="C13751" t="s">
        <v>446</v>
      </c>
      <c r="D13751" t="s">
        <v>475</v>
      </c>
      <c r="E13751" t="s">
        <v>352</v>
      </c>
      <c r="F13751">
        <v>2014</v>
      </c>
      <c r="G13751" t="s">
        <v>503</v>
      </c>
      <c r="H13751">
        <v>19.606784399999999</v>
      </c>
    </row>
    <row r="13752" spans="1:8">
      <c r="A13752" t="s">
        <v>464</v>
      </c>
      <c r="B13752">
        <v>3260</v>
      </c>
      <c r="C13752" t="s">
        <v>446</v>
      </c>
      <c r="D13752" t="s">
        <v>475</v>
      </c>
      <c r="E13752" t="s">
        <v>28</v>
      </c>
      <c r="F13752">
        <v>2011</v>
      </c>
      <c r="G13752" t="s">
        <v>503</v>
      </c>
      <c r="H13752">
        <v>784.14158520000001</v>
      </c>
    </row>
    <row r="13753" spans="1:8">
      <c r="A13753" t="s">
        <v>456</v>
      </c>
      <c r="B13753">
        <v>3260</v>
      </c>
      <c r="C13753" t="s">
        <v>446</v>
      </c>
      <c r="D13753" t="s">
        <v>475</v>
      </c>
      <c r="E13753" t="s">
        <v>28</v>
      </c>
      <c r="F13753">
        <v>2013</v>
      </c>
      <c r="G13753" t="s">
        <v>503</v>
      </c>
      <c r="H13753">
        <v>0.1716588</v>
      </c>
    </row>
    <row r="13754" spans="1:8">
      <c r="A13754" t="s">
        <v>461</v>
      </c>
      <c r="B13754">
        <v>3260</v>
      </c>
      <c r="C13754" t="s">
        <v>446</v>
      </c>
      <c r="D13754" t="s">
        <v>475</v>
      </c>
      <c r="E13754" t="s">
        <v>5</v>
      </c>
      <c r="F13754">
        <v>2011</v>
      </c>
      <c r="G13754" t="s">
        <v>503</v>
      </c>
      <c r="H13754">
        <v>4.1868000000000002E-2</v>
      </c>
    </row>
    <row r="13755" spans="1:8">
      <c r="A13755" t="s">
        <v>464</v>
      </c>
      <c r="B13755">
        <v>3260</v>
      </c>
      <c r="C13755" t="s">
        <v>446</v>
      </c>
      <c r="D13755" t="s">
        <v>475</v>
      </c>
      <c r="E13755" t="s">
        <v>16</v>
      </c>
      <c r="F13755">
        <v>2013</v>
      </c>
      <c r="G13755" t="s">
        <v>480</v>
      </c>
      <c r="H13755">
        <v>33.611630400000003</v>
      </c>
    </row>
    <row r="13756" spans="1:8">
      <c r="A13756" t="s">
        <v>464</v>
      </c>
      <c r="B13756">
        <v>3260</v>
      </c>
      <c r="C13756" t="s">
        <v>446</v>
      </c>
      <c r="D13756" t="s">
        <v>475</v>
      </c>
      <c r="E13756" t="s">
        <v>352</v>
      </c>
      <c r="F13756">
        <v>2012</v>
      </c>
      <c r="G13756" t="s">
        <v>480</v>
      </c>
      <c r="H13756">
        <v>17.073770400000001</v>
      </c>
    </row>
    <row r="13757" spans="1:8">
      <c r="A13757" t="s">
        <v>464</v>
      </c>
      <c r="B13757">
        <v>3260</v>
      </c>
      <c r="C13757" t="s">
        <v>446</v>
      </c>
      <c r="D13757" t="s">
        <v>475</v>
      </c>
      <c r="E13757" t="s">
        <v>28</v>
      </c>
      <c r="F13757">
        <v>2011</v>
      </c>
      <c r="G13757" t="s">
        <v>480</v>
      </c>
      <c r="H13757">
        <v>784.14158520000001</v>
      </c>
    </row>
    <row r="13758" spans="1:8">
      <c r="A13758" t="s">
        <v>464</v>
      </c>
      <c r="B13758">
        <v>3260</v>
      </c>
      <c r="C13758" t="s">
        <v>446</v>
      </c>
      <c r="D13758" t="s">
        <v>475</v>
      </c>
      <c r="E13758" t="s">
        <v>479</v>
      </c>
      <c r="F13758">
        <v>2013</v>
      </c>
      <c r="G13758" t="s">
        <v>480</v>
      </c>
      <c r="H13758">
        <v>511.1915328</v>
      </c>
    </row>
    <row r="13759" spans="1:8">
      <c r="A13759" t="s">
        <v>456</v>
      </c>
      <c r="B13759">
        <v>3260</v>
      </c>
      <c r="C13759" t="s">
        <v>446</v>
      </c>
      <c r="D13759" t="s">
        <v>475</v>
      </c>
      <c r="E13759" t="s">
        <v>30</v>
      </c>
      <c r="F13759">
        <v>2013</v>
      </c>
      <c r="G13759" t="s">
        <v>480</v>
      </c>
      <c r="H13759">
        <v>0.51916320000000005</v>
      </c>
    </row>
    <row r="13760" spans="1:8">
      <c r="A13760" t="s">
        <v>456</v>
      </c>
      <c r="B13760">
        <v>3260</v>
      </c>
      <c r="C13760" t="s">
        <v>446</v>
      </c>
      <c r="D13760" t="s">
        <v>475</v>
      </c>
      <c r="E13760" t="s">
        <v>37</v>
      </c>
      <c r="F13760">
        <v>2010</v>
      </c>
      <c r="G13760" t="s">
        <v>480</v>
      </c>
      <c r="H13760">
        <v>20.975867999999998</v>
      </c>
    </row>
    <row r="13761" spans="1:8">
      <c r="A13761" t="s">
        <v>464</v>
      </c>
      <c r="B13761">
        <v>3260</v>
      </c>
      <c r="C13761" t="s">
        <v>446</v>
      </c>
      <c r="D13761" t="s">
        <v>475</v>
      </c>
      <c r="E13761" t="s">
        <v>11</v>
      </c>
      <c r="F13761">
        <v>2012</v>
      </c>
      <c r="G13761" t="s">
        <v>503</v>
      </c>
      <c r="H13761">
        <v>84.033262800000003</v>
      </c>
    </row>
    <row r="13762" spans="1:8">
      <c r="A13762" t="s">
        <v>464</v>
      </c>
      <c r="B13762">
        <v>3260</v>
      </c>
      <c r="C13762" t="s">
        <v>446</v>
      </c>
      <c r="D13762" t="s">
        <v>475</v>
      </c>
      <c r="E13762" t="s">
        <v>14</v>
      </c>
      <c r="F13762">
        <v>2009</v>
      </c>
      <c r="G13762" t="s">
        <v>503</v>
      </c>
      <c r="H13762">
        <v>97.669670400000001</v>
      </c>
    </row>
    <row r="13763" spans="1:8">
      <c r="A13763" t="s">
        <v>464</v>
      </c>
      <c r="B13763">
        <v>3260</v>
      </c>
      <c r="C13763" t="s">
        <v>446</v>
      </c>
      <c r="D13763" t="s">
        <v>475</v>
      </c>
      <c r="E13763" t="s">
        <v>35</v>
      </c>
      <c r="F13763">
        <v>2011</v>
      </c>
      <c r="G13763" t="s">
        <v>503</v>
      </c>
      <c r="H13763">
        <v>95.253886800000004</v>
      </c>
    </row>
    <row r="13764" spans="1:8">
      <c r="A13764" t="s">
        <v>464</v>
      </c>
      <c r="B13764">
        <v>3260</v>
      </c>
      <c r="C13764" t="s">
        <v>446</v>
      </c>
      <c r="D13764" t="s">
        <v>475</v>
      </c>
      <c r="E13764" t="s">
        <v>428</v>
      </c>
      <c r="F13764">
        <v>2011</v>
      </c>
      <c r="G13764" t="s">
        <v>503</v>
      </c>
      <c r="H13764">
        <v>13.041881999999999</v>
      </c>
    </row>
    <row r="13765" spans="1:8">
      <c r="A13765" t="s">
        <v>464</v>
      </c>
      <c r="B13765">
        <v>3260</v>
      </c>
      <c r="C13765" t="s">
        <v>446</v>
      </c>
      <c r="D13765" t="s">
        <v>475</v>
      </c>
      <c r="E13765" t="s">
        <v>3</v>
      </c>
      <c r="F13765">
        <v>2009</v>
      </c>
      <c r="G13765" t="s">
        <v>480</v>
      </c>
      <c r="H13765">
        <v>172.91065320000001</v>
      </c>
    </row>
    <row r="13766" spans="1:8">
      <c r="A13766" t="s">
        <v>464</v>
      </c>
      <c r="B13766">
        <v>3260</v>
      </c>
      <c r="C13766" t="s">
        <v>446</v>
      </c>
      <c r="D13766" t="s">
        <v>475</v>
      </c>
      <c r="E13766" t="s">
        <v>14</v>
      </c>
      <c r="F13766">
        <v>2010</v>
      </c>
      <c r="G13766" t="s">
        <v>480</v>
      </c>
      <c r="H13766">
        <v>78.255478800000006</v>
      </c>
    </row>
    <row r="13767" spans="1:8">
      <c r="A13767" t="s">
        <v>464</v>
      </c>
      <c r="B13767">
        <v>3260</v>
      </c>
      <c r="C13767" t="s">
        <v>446</v>
      </c>
      <c r="D13767" t="s">
        <v>475</v>
      </c>
      <c r="E13767" t="s">
        <v>37</v>
      </c>
      <c r="F13767">
        <v>2011</v>
      </c>
      <c r="G13767" t="s">
        <v>480</v>
      </c>
      <c r="H13767">
        <v>386.11506960000003</v>
      </c>
    </row>
    <row r="13768" spans="1:8">
      <c r="A13768" t="s">
        <v>464</v>
      </c>
      <c r="B13768">
        <v>3260</v>
      </c>
      <c r="C13768" t="s">
        <v>446</v>
      </c>
      <c r="D13768" t="s">
        <v>475</v>
      </c>
      <c r="E13768" t="s">
        <v>3</v>
      </c>
      <c r="F13768">
        <v>2011</v>
      </c>
      <c r="G13768" t="s">
        <v>503</v>
      </c>
      <c r="H13768">
        <v>168.76990799999999</v>
      </c>
    </row>
    <row r="13769" spans="1:8">
      <c r="A13769" t="s">
        <v>464</v>
      </c>
      <c r="B13769">
        <v>3260</v>
      </c>
      <c r="C13769" t="s">
        <v>446</v>
      </c>
      <c r="D13769" t="s">
        <v>475</v>
      </c>
      <c r="E13769" t="s">
        <v>2</v>
      </c>
      <c r="F13769">
        <v>2011</v>
      </c>
      <c r="G13769" t="s">
        <v>480</v>
      </c>
      <c r="H13769">
        <v>26.962992</v>
      </c>
    </row>
    <row r="13770" spans="1:8">
      <c r="A13770" t="s">
        <v>464</v>
      </c>
      <c r="B13770">
        <v>3260</v>
      </c>
      <c r="C13770" t="s">
        <v>446</v>
      </c>
      <c r="D13770" t="s">
        <v>475</v>
      </c>
      <c r="E13770" t="s">
        <v>30</v>
      </c>
      <c r="F13770">
        <v>2010</v>
      </c>
      <c r="G13770" t="s">
        <v>480</v>
      </c>
      <c r="H13770">
        <v>91.623931200000001</v>
      </c>
    </row>
    <row r="13771" spans="1:8">
      <c r="A13771" t="s">
        <v>464</v>
      </c>
      <c r="B13771">
        <v>3260</v>
      </c>
      <c r="C13771" t="s">
        <v>446</v>
      </c>
      <c r="D13771" t="s">
        <v>475</v>
      </c>
      <c r="E13771" t="s">
        <v>8</v>
      </c>
      <c r="F13771">
        <v>2009</v>
      </c>
      <c r="G13771" t="s">
        <v>503</v>
      </c>
      <c r="H13771">
        <v>27.0132336</v>
      </c>
    </row>
    <row r="13772" spans="1:8">
      <c r="A13772" t="s">
        <v>464</v>
      </c>
      <c r="B13772">
        <v>3260</v>
      </c>
      <c r="C13772" t="s">
        <v>446</v>
      </c>
      <c r="D13772" t="s">
        <v>475</v>
      </c>
      <c r="E13772" t="s">
        <v>32</v>
      </c>
      <c r="F13772">
        <v>2013</v>
      </c>
      <c r="G13772" t="s">
        <v>503</v>
      </c>
      <c r="H13772">
        <v>47.3987628</v>
      </c>
    </row>
    <row r="13773" spans="1:8">
      <c r="A13773" t="s">
        <v>438</v>
      </c>
      <c r="B13773">
        <v>3260</v>
      </c>
      <c r="C13773" t="s">
        <v>446</v>
      </c>
      <c r="D13773" t="s">
        <v>475</v>
      </c>
      <c r="E13773" t="s">
        <v>12</v>
      </c>
      <c r="F13773">
        <v>2014</v>
      </c>
      <c r="G13773" t="s">
        <v>503</v>
      </c>
      <c r="H13773">
        <v>0.6363936</v>
      </c>
    </row>
    <row r="13774" spans="1:8">
      <c r="A13774" t="s">
        <v>465</v>
      </c>
      <c r="B13774">
        <v>3260</v>
      </c>
      <c r="C13774" t="s">
        <v>446</v>
      </c>
      <c r="D13774" t="s">
        <v>475</v>
      </c>
      <c r="E13774" t="s">
        <v>30</v>
      </c>
      <c r="F13774">
        <v>2012</v>
      </c>
      <c r="G13774" t="s">
        <v>503</v>
      </c>
      <c r="H13774">
        <v>4.1868000000000002E-2</v>
      </c>
    </row>
    <row r="13775" spans="1:8">
      <c r="A13775" t="s">
        <v>464</v>
      </c>
      <c r="B13775">
        <v>3260</v>
      </c>
      <c r="C13775" t="s">
        <v>446</v>
      </c>
      <c r="D13775" t="s">
        <v>475</v>
      </c>
      <c r="E13775" t="s">
        <v>33</v>
      </c>
      <c r="F13775">
        <v>2013</v>
      </c>
      <c r="G13775" t="s">
        <v>480</v>
      </c>
      <c r="H13775">
        <v>17.358472800000001</v>
      </c>
    </row>
    <row r="13776" spans="1:8">
      <c r="A13776" t="s">
        <v>438</v>
      </c>
      <c r="B13776">
        <v>3260</v>
      </c>
      <c r="C13776" t="s">
        <v>446</v>
      </c>
      <c r="D13776" t="s">
        <v>475</v>
      </c>
      <c r="E13776" t="s">
        <v>13</v>
      </c>
      <c r="F13776">
        <v>2014</v>
      </c>
      <c r="G13776" t="s">
        <v>480</v>
      </c>
      <c r="H13776">
        <v>0.77037120000000003</v>
      </c>
    </row>
    <row r="13777" spans="1:8">
      <c r="A13777" t="s">
        <v>464</v>
      </c>
      <c r="B13777">
        <v>3260</v>
      </c>
      <c r="C13777" t="s">
        <v>446</v>
      </c>
      <c r="D13777" t="s">
        <v>475</v>
      </c>
      <c r="E13777" t="s">
        <v>27</v>
      </c>
      <c r="F13777">
        <v>2012</v>
      </c>
      <c r="G13777" t="s">
        <v>503</v>
      </c>
      <c r="H13777">
        <v>17.8441416</v>
      </c>
    </row>
    <row r="13778" spans="1:8">
      <c r="A13778" t="s">
        <v>464</v>
      </c>
      <c r="B13778">
        <v>3260</v>
      </c>
      <c r="C13778" t="s">
        <v>446</v>
      </c>
      <c r="D13778" t="s">
        <v>475</v>
      </c>
      <c r="E13778" t="s">
        <v>13</v>
      </c>
      <c r="F13778">
        <v>2010</v>
      </c>
      <c r="G13778" t="s">
        <v>480</v>
      </c>
      <c r="H13778">
        <v>463.36152959999998</v>
      </c>
    </row>
    <row r="13779" spans="1:8">
      <c r="A13779" t="s">
        <v>464</v>
      </c>
      <c r="B13779">
        <v>3260</v>
      </c>
      <c r="C13779" t="s">
        <v>446</v>
      </c>
      <c r="D13779" t="s">
        <v>475</v>
      </c>
      <c r="E13779" t="s">
        <v>12</v>
      </c>
      <c r="F13779">
        <v>2013</v>
      </c>
      <c r="G13779" t="s">
        <v>480</v>
      </c>
      <c r="H13779">
        <v>30.161707199999999</v>
      </c>
    </row>
    <row r="13780" spans="1:8">
      <c r="A13780" t="s">
        <v>464</v>
      </c>
      <c r="B13780">
        <v>3260</v>
      </c>
      <c r="C13780" t="s">
        <v>446</v>
      </c>
      <c r="D13780" t="s">
        <v>475</v>
      </c>
      <c r="E13780" t="s">
        <v>343</v>
      </c>
      <c r="F13780">
        <v>2011</v>
      </c>
      <c r="G13780" t="s">
        <v>480</v>
      </c>
      <c r="H13780">
        <v>124.0674444</v>
      </c>
    </row>
    <row r="13781" spans="1:8">
      <c r="A13781" t="s">
        <v>464</v>
      </c>
      <c r="B13781">
        <v>3260</v>
      </c>
      <c r="C13781" t="s">
        <v>446</v>
      </c>
      <c r="D13781" t="s">
        <v>475</v>
      </c>
      <c r="E13781" t="s">
        <v>27</v>
      </c>
      <c r="F13781">
        <v>2012</v>
      </c>
      <c r="G13781" t="s">
        <v>480</v>
      </c>
      <c r="H13781">
        <v>17.8441416</v>
      </c>
    </row>
    <row r="13782" spans="1:8">
      <c r="A13782" t="s">
        <v>438</v>
      </c>
      <c r="B13782">
        <v>3260</v>
      </c>
      <c r="C13782" t="s">
        <v>446</v>
      </c>
      <c r="D13782" t="s">
        <v>475</v>
      </c>
      <c r="E13782" t="s">
        <v>12</v>
      </c>
      <c r="F13782">
        <v>2014</v>
      </c>
      <c r="G13782" t="s">
        <v>480</v>
      </c>
      <c r="H13782">
        <v>0.6363936</v>
      </c>
    </row>
    <row r="13783" spans="1:8">
      <c r="A13783" t="s">
        <v>464</v>
      </c>
      <c r="B13783">
        <v>3260</v>
      </c>
      <c r="C13783" t="s">
        <v>446</v>
      </c>
      <c r="D13783" t="s">
        <v>475</v>
      </c>
      <c r="E13783" t="s">
        <v>20</v>
      </c>
      <c r="F13783">
        <v>2011</v>
      </c>
      <c r="G13783" t="s">
        <v>503</v>
      </c>
      <c r="H13783">
        <v>109.7820828</v>
      </c>
    </row>
    <row r="13784" spans="1:8">
      <c r="A13784" t="s">
        <v>464</v>
      </c>
      <c r="B13784">
        <v>3260</v>
      </c>
      <c r="C13784" t="s">
        <v>446</v>
      </c>
      <c r="D13784" t="s">
        <v>475</v>
      </c>
      <c r="E13784" t="s">
        <v>352</v>
      </c>
      <c r="F13784">
        <v>2013</v>
      </c>
      <c r="G13784" t="s">
        <v>503</v>
      </c>
      <c r="H13784">
        <v>19.518861600000001</v>
      </c>
    </row>
    <row r="13785" spans="1:8">
      <c r="A13785" t="s">
        <v>464</v>
      </c>
      <c r="B13785">
        <v>3260</v>
      </c>
      <c r="C13785" t="s">
        <v>446</v>
      </c>
      <c r="D13785" t="s">
        <v>475</v>
      </c>
      <c r="E13785" t="s">
        <v>28</v>
      </c>
      <c r="F13785">
        <v>2010</v>
      </c>
      <c r="G13785" t="s">
        <v>503</v>
      </c>
      <c r="H13785">
        <v>805.10907959999997</v>
      </c>
    </row>
    <row r="13786" spans="1:8">
      <c r="A13786" t="s">
        <v>464</v>
      </c>
      <c r="B13786">
        <v>3260</v>
      </c>
      <c r="C13786" t="s">
        <v>446</v>
      </c>
      <c r="D13786" t="s">
        <v>475</v>
      </c>
      <c r="E13786" t="s">
        <v>479</v>
      </c>
      <c r="F13786">
        <v>2014</v>
      </c>
      <c r="G13786" t="s">
        <v>503</v>
      </c>
      <c r="H13786">
        <v>558.20092320000003</v>
      </c>
    </row>
    <row r="13787" spans="1:8">
      <c r="A13787" t="s">
        <v>456</v>
      </c>
      <c r="B13787">
        <v>3260</v>
      </c>
      <c r="C13787" t="s">
        <v>446</v>
      </c>
      <c r="D13787" t="s">
        <v>475</v>
      </c>
      <c r="E13787" t="s">
        <v>28</v>
      </c>
      <c r="F13787">
        <v>2012</v>
      </c>
      <c r="G13787" t="s">
        <v>503</v>
      </c>
      <c r="H13787">
        <v>0.1716588</v>
      </c>
    </row>
    <row r="13788" spans="1:8">
      <c r="A13788" t="s">
        <v>456</v>
      </c>
      <c r="B13788">
        <v>3260</v>
      </c>
      <c r="C13788" t="s">
        <v>446</v>
      </c>
      <c r="D13788" t="s">
        <v>475</v>
      </c>
      <c r="E13788" t="s">
        <v>29</v>
      </c>
      <c r="F13788">
        <v>2014</v>
      </c>
      <c r="G13788" t="s">
        <v>503</v>
      </c>
      <c r="H13788">
        <v>10.6009776</v>
      </c>
    </row>
    <row r="13789" spans="1:8">
      <c r="A13789" t="s">
        <v>461</v>
      </c>
      <c r="B13789">
        <v>3260</v>
      </c>
      <c r="C13789" t="s">
        <v>446</v>
      </c>
      <c r="D13789" t="s">
        <v>475</v>
      </c>
      <c r="E13789" t="s">
        <v>5</v>
      </c>
      <c r="F13789">
        <v>2010</v>
      </c>
      <c r="G13789" t="s">
        <v>503</v>
      </c>
      <c r="H13789">
        <v>4.1868000000000002E-2</v>
      </c>
    </row>
    <row r="13790" spans="1:8">
      <c r="A13790" t="s">
        <v>464</v>
      </c>
      <c r="B13790">
        <v>3260</v>
      </c>
      <c r="C13790" t="s">
        <v>446</v>
      </c>
      <c r="D13790" t="s">
        <v>475</v>
      </c>
      <c r="E13790" t="s">
        <v>16</v>
      </c>
      <c r="F13790">
        <v>2012</v>
      </c>
      <c r="G13790" t="s">
        <v>480</v>
      </c>
      <c r="H13790">
        <v>29.642544000000001</v>
      </c>
    </row>
    <row r="13791" spans="1:8">
      <c r="A13791" t="s">
        <v>464</v>
      </c>
      <c r="B13791">
        <v>3260</v>
      </c>
      <c r="C13791" t="s">
        <v>446</v>
      </c>
      <c r="D13791" t="s">
        <v>475</v>
      </c>
      <c r="E13791" t="s">
        <v>352</v>
      </c>
      <c r="F13791">
        <v>2011</v>
      </c>
      <c r="G13791" t="s">
        <v>480</v>
      </c>
      <c r="H13791">
        <v>19.091808</v>
      </c>
    </row>
    <row r="13792" spans="1:8">
      <c r="A13792" t="s">
        <v>464</v>
      </c>
      <c r="B13792">
        <v>3260</v>
      </c>
      <c r="C13792" t="s">
        <v>446</v>
      </c>
      <c r="D13792" t="s">
        <v>475</v>
      </c>
      <c r="E13792" t="s">
        <v>28</v>
      </c>
      <c r="F13792">
        <v>2010</v>
      </c>
      <c r="G13792" t="s">
        <v>480</v>
      </c>
      <c r="H13792">
        <v>805.10907959999997</v>
      </c>
    </row>
    <row r="13793" spans="1:8">
      <c r="A13793" t="s">
        <v>464</v>
      </c>
      <c r="B13793">
        <v>3260</v>
      </c>
      <c r="C13793" t="s">
        <v>446</v>
      </c>
      <c r="D13793" t="s">
        <v>475</v>
      </c>
      <c r="E13793" t="s">
        <v>479</v>
      </c>
      <c r="F13793">
        <v>2012</v>
      </c>
      <c r="G13793" t="s">
        <v>480</v>
      </c>
      <c r="H13793">
        <v>485.15382360000001</v>
      </c>
    </row>
    <row r="13794" spans="1:8">
      <c r="A13794" t="s">
        <v>456</v>
      </c>
      <c r="B13794">
        <v>3260</v>
      </c>
      <c r="C13794" t="s">
        <v>446</v>
      </c>
      <c r="D13794" t="s">
        <v>475</v>
      </c>
      <c r="E13794" t="s">
        <v>32</v>
      </c>
      <c r="F13794">
        <v>2014</v>
      </c>
      <c r="G13794" t="s">
        <v>480</v>
      </c>
      <c r="H13794">
        <v>1.5281819999999999</v>
      </c>
    </row>
    <row r="13795" spans="1:8">
      <c r="A13795" t="s">
        <v>456</v>
      </c>
      <c r="B13795">
        <v>3260</v>
      </c>
      <c r="C13795" t="s">
        <v>446</v>
      </c>
      <c r="D13795" t="s">
        <v>475</v>
      </c>
      <c r="E13795" t="s">
        <v>30</v>
      </c>
      <c r="F13795">
        <v>2012</v>
      </c>
      <c r="G13795" t="s">
        <v>480</v>
      </c>
      <c r="H13795">
        <v>0.21771360000000001</v>
      </c>
    </row>
    <row r="13796" spans="1:8">
      <c r="A13796" t="s">
        <v>456</v>
      </c>
      <c r="B13796">
        <v>3260</v>
      </c>
      <c r="C13796" t="s">
        <v>446</v>
      </c>
      <c r="D13796" t="s">
        <v>475</v>
      </c>
      <c r="E13796" t="s">
        <v>37</v>
      </c>
      <c r="F13796">
        <v>2009</v>
      </c>
      <c r="G13796" t="s">
        <v>480</v>
      </c>
      <c r="H13796">
        <v>19.4769936</v>
      </c>
    </row>
    <row r="13797" spans="1:8">
      <c r="A13797" t="s">
        <v>461</v>
      </c>
      <c r="B13797">
        <v>3260</v>
      </c>
      <c r="C13797" t="s">
        <v>446</v>
      </c>
      <c r="D13797" t="s">
        <v>475</v>
      </c>
      <c r="E13797" t="s">
        <v>5</v>
      </c>
      <c r="F13797">
        <v>2014</v>
      </c>
      <c r="G13797" t="s">
        <v>480</v>
      </c>
      <c r="H13797">
        <v>4.1868000000000002E-2</v>
      </c>
    </row>
    <row r="13798" spans="1:8">
      <c r="A13798" t="s">
        <v>464</v>
      </c>
      <c r="B13798">
        <v>3260</v>
      </c>
      <c r="C13798" t="s">
        <v>446</v>
      </c>
      <c r="D13798" t="s">
        <v>475</v>
      </c>
      <c r="E13798" t="s">
        <v>11</v>
      </c>
      <c r="F13798">
        <v>2011</v>
      </c>
      <c r="G13798" t="s">
        <v>503</v>
      </c>
      <c r="H13798">
        <v>97.184001600000002</v>
      </c>
    </row>
    <row r="13799" spans="1:8">
      <c r="A13799" t="s">
        <v>464</v>
      </c>
      <c r="B13799">
        <v>3260</v>
      </c>
      <c r="C13799" t="s">
        <v>446</v>
      </c>
      <c r="D13799" t="s">
        <v>475</v>
      </c>
      <c r="E13799" t="s">
        <v>35</v>
      </c>
      <c r="F13799">
        <v>2010</v>
      </c>
      <c r="G13799" t="s">
        <v>503</v>
      </c>
      <c r="H13799">
        <v>91.971435600000007</v>
      </c>
    </row>
    <row r="13800" spans="1:8">
      <c r="A13800" t="s">
        <v>464</v>
      </c>
      <c r="B13800">
        <v>3260</v>
      </c>
      <c r="C13800" t="s">
        <v>446</v>
      </c>
      <c r="D13800" t="s">
        <v>475</v>
      </c>
      <c r="E13800" t="s">
        <v>428</v>
      </c>
      <c r="F13800">
        <v>2010</v>
      </c>
      <c r="G13800" t="s">
        <v>503</v>
      </c>
      <c r="H13800">
        <v>12.183588</v>
      </c>
    </row>
    <row r="13801" spans="1:8">
      <c r="A13801" t="s">
        <v>464</v>
      </c>
      <c r="B13801">
        <v>3260</v>
      </c>
      <c r="C13801" t="s">
        <v>446</v>
      </c>
      <c r="D13801" t="s">
        <v>475</v>
      </c>
      <c r="E13801" t="s">
        <v>14</v>
      </c>
      <c r="F13801">
        <v>2009</v>
      </c>
      <c r="G13801" t="s">
        <v>480</v>
      </c>
      <c r="H13801">
        <v>97.669670400000001</v>
      </c>
    </row>
    <row r="13802" spans="1:8">
      <c r="A13802" t="s">
        <v>464</v>
      </c>
      <c r="B13802">
        <v>3260</v>
      </c>
      <c r="C13802" t="s">
        <v>446</v>
      </c>
      <c r="D13802" t="s">
        <v>475</v>
      </c>
      <c r="E13802" t="s">
        <v>37</v>
      </c>
      <c r="F13802">
        <v>2010</v>
      </c>
      <c r="G13802" t="s">
        <v>480</v>
      </c>
      <c r="H13802">
        <v>357.99233400000003</v>
      </c>
    </row>
    <row r="13803" spans="1:8">
      <c r="A13803" t="s">
        <v>464</v>
      </c>
      <c r="B13803">
        <v>3260</v>
      </c>
      <c r="C13803" t="s">
        <v>446</v>
      </c>
      <c r="D13803" t="s">
        <v>475</v>
      </c>
      <c r="E13803" t="s">
        <v>29</v>
      </c>
      <c r="F13803">
        <v>2013</v>
      </c>
      <c r="G13803" t="s">
        <v>503</v>
      </c>
      <c r="H13803">
        <v>55.470913199999998</v>
      </c>
    </row>
    <row r="13804" spans="1:8">
      <c r="A13804" t="s">
        <v>464</v>
      </c>
      <c r="B13804">
        <v>3191</v>
      </c>
      <c r="C13804" t="s">
        <v>521</v>
      </c>
      <c r="D13804" t="s">
        <v>475</v>
      </c>
      <c r="E13804" t="s">
        <v>13</v>
      </c>
      <c r="F13804">
        <v>2011</v>
      </c>
      <c r="G13804" t="s">
        <v>503</v>
      </c>
      <c r="H13804">
        <v>181.47684599999999</v>
      </c>
    </row>
    <row r="13805" spans="1:8">
      <c r="A13805" t="s">
        <v>464</v>
      </c>
      <c r="B13805">
        <v>3247</v>
      </c>
      <c r="C13805" t="s">
        <v>520</v>
      </c>
      <c r="D13805" t="s">
        <v>475</v>
      </c>
      <c r="E13805" t="s">
        <v>26</v>
      </c>
      <c r="F13805">
        <v>2010</v>
      </c>
      <c r="G13805" t="s">
        <v>503</v>
      </c>
      <c r="H13805">
        <v>4.1868000000000002E-2</v>
      </c>
    </row>
    <row r="13806" spans="1:8">
      <c r="A13806" t="s">
        <v>464</v>
      </c>
      <c r="B13806">
        <v>3247</v>
      </c>
      <c r="C13806" t="s">
        <v>520</v>
      </c>
      <c r="D13806" t="s">
        <v>475</v>
      </c>
      <c r="E13806" t="s">
        <v>31</v>
      </c>
      <c r="F13806">
        <v>2014</v>
      </c>
      <c r="G13806" t="s">
        <v>503</v>
      </c>
      <c r="H13806">
        <v>4.6431611999999998</v>
      </c>
    </row>
    <row r="13807" spans="1:8">
      <c r="A13807" t="s">
        <v>464</v>
      </c>
      <c r="B13807">
        <v>3247</v>
      </c>
      <c r="C13807" t="s">
        <v>520</v>
      </c>
      <c r="D13807" t="s">
        <v>475</v>
      </c>
      <c r="E13807" t="s">
        <v>32</v>
      </c>
      <c r="F13807">
        <v>2014</v>
      </c>
      <c r="G13807" t="s">
        <v>503</v>
      </c>
      <c r="H13807">
        <v>0.77874480000000001</v>
      </c>
    </row>
    <row r="13808" spans="1:8">
      <c r="A13808" t="s">
        <v>464</v>
      </c>
      <c r="B13808">
        <v>3285</v>
      </c>
      <c r="C13808" t="s">
        <v>519</v>
      </c>
      <c r="D13808" t="s">
        <v>475</v>
      </c>
      <c r="E13808" t="s">
        <v>25</v>
      </c>
      <c r="F13808">
        <v>2009</v>
      </c>
      <c r="G13808" t="s">
        <v>503</v>
      </c>
      <c r="H13808">
        <v>0.83735999999999999</v>
      </c>
    </row>
    <row r="13809" spans="1:8">
      <c r="A13809" t="s">
        <v>464</v>
      </c>
      <c r="B13809">
        <v>3285</v>
      </c>
      <c r="C13809" t="s">
        <v>519</v>
      </c>
      <c r="D13809" t="s">
        <v>475</v>
      </c>
      <c r="E13809" t="s">
        <v>32</v>
      </c>
      <c r="F13809">
        <v>2012</v>
      </c>
      <c r="G13809" t="s">
        <v>503</v>
      </c>
      <c r="H13809">
        <v>6.8621651999999997</v>
      </c>
    </row>
    <row r="13810" spans="1:8">
      <c r="A13810" t="s">
        <v>464</v>
      </c>
      <c r="B13810">
        <v>3285</v>
      </c>
      <c r="C13810" t="s">
        <v>519</v>
      </c>
      <c r="D13810" t="s">
        <v>475</v>
      </c>
      <c r="E13810" t="s">
        <v>13</v>
      </c>
      <c r="F13810">
        <v>2013</v>
      </c>
      <c r="G13810" t="s">
        <v>503</v>
      </c>
      <c r="H13810">
        <v>32.8621932</v>
      </c>
    </row>
    <row r="13811" spans="1:8">
      <c r="A13811" t="s">
        <v>429</v>
      </c>
      <c r="B13811">
        <v>2117</v>
      </c>
      <c r="C13811" t="s">
        <v>439</v>
      </c>
      <c r="D13811" t="s">
        <v>475</v>
      </c>
      <c r="E13811" t="s">
        <v>482</v>
      </c>
      <c r="F13811">
        <v>2009</v>
      </c>
      <c r="G13811" t="s">
        <v>480</v>
      </c>
      <c r="H13811">
        <v>548.39962439999999</v>
      </c>
    </row>
    <row r="13812" spans="1:8">
      <c r="A13812" t="s">
        <v>464</v>
      </c>
      <c r="B13812">
        <v>2117</v>
      </c>
      <c r="C13812" t="s">
        <v>439</v>
      </c>
      <c r="D13812" t="s">
        <v>475</v>
      </c>
      <c r="E13812" t="s">
        <v>26</v>
      </c>
      <c r="F13812">
        <v>2010</v>
      </c>
      <c r="G13812" t="s">
        <v>480</v>
      </c>
      <c r="H13812">
        <v>5.4428400000000002E-2</v>
      </c>
    </row>
    <row r="13813" spans="1:8">
      <c r="A13813" t="s">
        <v>464</v>
      </c>
      <c r="B13813">
        <v>2117</v>
      </c>
      <c r="C13813" t="s">
        <v>439</v>
      </c>
      <c r="D13813" t="s">
        <v>475</v>
      </c>
      <c r="E13813" t="s">
        <v>31</v>
      </c>
      <c r="F13813">
        <v>2009</v>
      </c>
      <c r="G13813" t="s">
        <v>480</v>
      </c>
      <c r="H13813">
        <v>127.1405556</v>
      </c>
    </row>
    <row r="13814" spans="1:8">
      <c r="A13814" t="s">
        <v>502</v>
      </c>
      <c r="B13814">
        <v>2117</v>
      </c>
      <c r="C13814" t="s">
        <v>439</v>
      </c>
      <c r="D13814" t="s">
        <v>475</v>
      </c>
      <c r="E13814" t="s">
        <v>37</v>
      </c>
      <c r="F13814">
        <v>2014</v>
      </c>
      <c r="G13814" t="s">
        <v>480</v>
      </c>
      <c r="H13814">
        <v>6.5816496000000004</v>
      </c>
    </row>
    <row r="13815" spans="1:8">
      <c r="A13815" t="s">
        <v>464</v>
      </c>
      <c r="B13815">
        <v>3191</v>
      </c>
      <c r="C13815" t="s">
        <v>521</v>
      </c>
      <c r="D13815" t="s">
        <v>475</v>
      </c>
      <c r="E13815" t="s">
        <v>343</v>
      </c>
      <c r="F13815">
        <v>2009</v>
      </c>
      <c r="G13815" t="s">
        <v>480</v>
      </c>
      <c r="H13815">
        <v>113.9563224</v>
      </c>
    </row>
    <row r="13816" spans="1:8">
      <c r="A13816" t="s">
        <v>464</v>
      </c>
      <c r="B13816">
        <v>3191</v>
      </c>
      <c r="C13816" t="s">
        <v>521</v>
      </c>
      <c r="D13816" t="s">
        <v>475</v>
      </c>
      <c r="E13816" t="s">
        <v>13</v>
      </c>
      <c r="F13816">
        <v>2011</v>
      </c>
      <c r="G13816" t="s">
        <v>480</v>
      </c>
      <c r="H13816">
        <v>181.47684599999999</v>
      </c>
    </row>
    <row r="13817" spans="1:8">
      <c r="A13817" t="s">
        <v>464</v>
      </c>
      <c r="B13817">
        <v>3247</v>
      </c>
      <c r="C13817" t="s">
        <v>520</v>
      </c>
      <c r="D13817" t="s">
        <v>475</v>
      </c>
      <c r="E13817" t="s">
        <v>27</v>
      </c>
      <c r="F13817">
        <v>2010</v>
      </c>
      <c r="G13817" t="s">
        <v>480</v>
      </c>
      <c r="H13817">
        <v>4.0402620000000002</v>
      </c>
    </row>
    <row r="13818" spans="1:8">
      <c r="A13818" t="s">
        <v>464</v>
      </c>
      <c r="B13818">
        <v>3285</v>
      </c>
      <c r="C13818" t="s">
        <v>519</v>
      </c>
      <c r="D13818" t="s">
        <v>475</v>
      </c>
      <c r="E13818" t="s">
        <v>13</v>
      </c>
      <c r="F13818">
        <v>2009</v>
      </c>
      <c r="G13818" t="s">
        <v>480</v>
      </c>
      <c r="H13818">
        <v>129.43910880000001</v>
      </c>
    </row>
    <row r="13819" spans="1:8">
      <c r="A13819" t="s">
        <v>464</v>
      </c>
      <c r="B13819">
        <v>3285</v>
      </c>
      <c r="C13819" t="s">
        <v>519</v>
      </c>
      <c r="D13819" t="s">
        <v>475</v>
      </c>
      <c r="E13819" t="s">
        <v>28</v>
      </c>
      <c r="F13819">
        <v>2012</v>
      </c>
      <c r="G13819" t="s">
        <v>480</v>
      </c>
      <c r="H13819">
        <v>43.278951599999999</v>
      </c>
    </row>
    <row r="13820" spans="1:8">
      <c r="A13820" t="s">
        <v>429</v>
      </c>
      <c r="B13820">
        <v>2117</v>
      </c>
      <c r="C13820" t="s">
        <v>439</v>
      </c>
      <c r="D13820" t="s">
        <v>475</v>
      </c>
      <c r="E13820" t="s">
        <v>6</v>
      </c>
      <c r="F13820">
        <v>2013</v>
      </c>
      <c r="G13820" t="s">
        <v>490</v>
      </c>
      <c r="H13820">
        <v>0.1214172</v>
      </c>
    </row>
    <row r="13821" spans="1:8">
      <c r="A13821" t="s">
        <v>429</v>
      </c>
      <c r="B13821">
        <v>2117</v>
      </c>
      <c r="C13821" t="s">
        <v>439</v>
      </c>
      <c r="D13821" t="s">
        <v>475</v>
      </c>
      <c r="E13821" t="s">
        <v>10</v>
      </c>
      <c r="F13821">
        <v>2014</v>
      </c>
      <c r="G13821" t="s">
        <v>490</v>
      </c>
      <c r="H13821">
        <v>32.405831999999997</v>
      </c>
    </row>
    <row r="13822" spans="1:8">
      <c r="A13822" t="s">
        <v>464</v>
      </c>
      <c r="B13822">
        <v>2117</v>
      </c>
      <c r="C13822" t="s">
        <v>439</v>
      </c>
      <c r="D13822" t="s">
        <v>475</v>
      </c>
      <c r="E13822" t="s">
        <v>9</v>
      </c>
      <c r="F13822">
        <v>2009</v>
      </c>
      <c r="G13822" t="s">
        <v>490</v>
      </c>
      <c r="H13822">
        <v>25.8074352</v>
      </c>
    </row>
    <row r="13823" spans="1:8">
      <c r="A13823" t="s">
        <v>464</v>
      </c>
      <c r="B13823">
        <v>2117</v>
      </c>
      <c r="C13823" t="s">
        <v>439</v>
      </c>
      <c r="D13823" t="s">
        <v>475</v>
      </c>
      <c r="E13823" t="s">
        <v>15</v>
      </c>
      <c r="F13823">
        <v>2010</v>
      </c>
      <c r="G13823" t="s">
        <v>490</v>
      </c>
      <c r="H13823">
        <v>337.06252080000002</v>
      </c>
    </row>
    <row r="13824" spans="1:8">
      <c r="A13824" t="s">
        <v>464</v>
      </c>
      <c r="B13824">
        <v>2117</v>
      </c>
      <c r="C13824" t="s">
        <v>439</v>
      </c>
      <c r="D13824" t="s">
        <v>475</v>
      </c>
      <c r="E13824" t="s">
        <v>18</v>
      </c>
      <c r="F13824">
        <v>2010</v>
      </c>
      <c r="G13824" t="s">
        <v>490</v>
      </c>
      <c r="H13824">
        <v>38.585548799999998</v>
      </c>
    </row>
    <row r="13825" spans="1:8">
      <c r="A13825" t="s">
        <v>464</v>
      </c>
      <c r="B13825">
        <v>2117</v>
      </c>
      <c r="C13825" t="s">
        <v>439</v>
      </c>
      <c r="D13825" t="s">
        <v>475</v>
      </c>
      <c r="E13825" t="s">
        <v>352</v>
      </c>
      <c r="F13825">
        <v>2009</v>
      </c>
      <c r="G13825" t="s">
        <v>490</v>
      </c>
      <c r="H13825">
        <v>0.86248080000000005</v>
      </c>
    </row>
    <row r="13826" spans="1:8">
      <c r="A13826" t="s">
        <v>464</v>
      </c>
      <c r="B13826">
        <v>2117</v>
      </c>
      <c r="C13826" t="s">
        <v>439</v>
      </c>
      <c r="D13826" t="s">
        <v>475</v>
      </c>
      <c r="E13826" t="s">
        <v>24</v>
      </c>
      <c r="F13826">
        <v>2012</v>
      </c>
      <c r="G13826" t="s">
        <v>490</v>
      </c>
      <c r="H13826">
        <v>3.6425160000000001</v>
      </c>
    </row>
    <row r="13827" spans="1:8">
      <c r="A13827" t="s">
        <v>464</v>
      </c>
      <c r="B13827">
        <v>2117</v>
      </c>
      <c r="C13827" t="s">
        <v>439</v>
      </c>
      <c r="D13827" t="s">
        <v>475</v>
      </c>
      <c r="E13827" t="s">
        <v>28</v>
      </c>
      <c r="F13827">
        <v>2009</v>
      </c>
      <c r="G13827" t="s">
        <v>490</v>
      </c>
      <c r="H13827">
        <v>416.82524760000001</v>
      </c>
    </row>
    <row r="13828" spans="1:8">
      <c r="A13828" t="s">
        <v>464</v>
      </c>
      <c r="B13828">
        <v>3191</v>
      </c>
      <c r="C13828" t="s">
        <v>521</v>
      </c>
      <c r="D13828" t="s">
        <v>475</v>
      </c>
      <c r="E13828" t="s">
        <v>17</v>
      </c>
      <c r="F13828">
        <v>2010</v>
      </c>
      <c r="G13828" t="s">
        <v>503</v>
      </c>
      <c r="H13828">
        <v>6.3974304000000002</v>
      </c>
    </row>
    <row r="13829" spans="1:8">
      <c r="A13829" t="s">
        <v>464</v>
      </c>
      <c r="B13829">
        <v>3191</v>
      </c>
      <c r="C13829" t="s">
        <v>521</v>
      </c>
      <c r="D13829" t="s">
        <v>475</v>
      </c>
      <c r="E13829" t="s">
        <v>16</v>
      </c>
      <c r="F13829">
        <v>2009</v>
      </c>
      <c r="G13829" t="s">
        <v>503</v>
      </c>
      <c r="H13829">
        <v>0.25539479999999998</v>
      </c>
    </row>
    <row r="13830" spans="1:8">
      <c r="A13830" t="s">
        <v>464</v>
      </c>
      <c r="B13830">
        <v>3191</v>
      </c>
      <c r="C13830" t="s">
        <v>521</v>
      </c>
      <c r="D13830" t="s">
        <v>475</v>
      </c>
      <c r="E13830" t="s">
        <v>22</v>
      </c>
      <c r="F13830">
        <v>2009</v>
      </c>
      <c r="G13830" t="s">
        <v>503</v>
      </c>
      <c r="H13830">
        <v>5.6898612000000002</v>
      </c>
    </row>
    <row r="13831" spans="1:8">
      <c r="A13831" t="s">
        <v>464</v>
      </c>
      <c r="B13831">
        <v>3247</v>
      </c>
      <c r="C13831" t="s">
        <v>520</v>
      </c>
      <c r="D13831" t="s">
        <v>475</v>
      </c>
      <c r="E13831" t="s">
        <v>23</v>
      </c>
      <c r="F13831">
        <v>2011</v>
      </c>
      <c r="G13831" t="s">
        <v>503</v>
      </c>
      <c r="H13831">
        <v>16.726265999999999</v>
      </c>
    </row>
    <row r="13832" spans="1:8">
      <c r="A13832" t="s">
        <v>464</v>
      </c>
      <c r="B13832">
        <v>3285</v>
      </c>
      <c r="C13832" t="s">
        <v>519</v>
      </c>
      <c r="D13832" t="s">
        <v>475</v>
      </c>
      <c r="E13832" t="s">
        <v>24</v>
      </c>
      <c r="F13832">
        <v>2010</v>
      </c>
      <c r="G13832" t="s">
        <v>503</v>
      </c>
      <c r="H13832">
        <v>0.16328519999999999</v>
      </c>
    </row>
    <row r="13833" spans="1:8">
      <c r="A13833" t="s">
        <v>464</v>
      </c>
      <c r="B13833">
        <v>3285</v>
      </c>
      <c r="C13833" t="s">
        <v>519</v>
      </c>
      <c r="D13833" t="s">
        <v>475</v>
      </c>
      <c r="E13833" t="s">
        <v>9</v>
      </c>
      <c r="F13833">
        <v>2012</v>
      </c>
      <c r="G13833" t="s">
        <v>503</v>
      </c>
      <c r="H13833">
        <v>0.30982320000000002</v>
      </c>
    </row>
    <row r="13834" spans="1:8">
      <c r="A13834" t="s">
        <v>464</v>
      </c>
      <c r="B13834">
        <v>3285</v>
      </c>
      <c r="C13834" t="s">
        <v>519</v>
      </c>
      <c r="D13834" t="s">
        <v>475</v>
      </c>
      <c r="E13834" t="s">
        <v>18</v>
      </c>
      <c r="F13834">
        <v>2009</v>
      </c>
      <c r="G13834" t="s">
        <v>503</v>
      </c>
      <c r="H13834">
        <v>5.8698936000000002</v>
      </c>
    </row>
    <row r="13835" spans="1:8">
      <c r="A13835" t="s">
        <v>464</v>
      </c>
      <c r="B13835">
        <v>3285</v>
      </c>
      <c r="C13835" t="s">
        <v>519</v>
      </c>
      <c r="D13835" t="s">
        <v>475</v>
      </c>
      <c r="E13835" t="s">
        <v>16</v>
      </c>
      <c r="F13835">
        <v>2012</v>
      </c>
      <c r="G13835" t="s">
        <v>503</v>
      </c>
      <c r="H13835">
        <v>3.0396168000000001</v>
      </c>
    </row>
    <row r="13836" spans="1:8">
      <c r="A13836" t="s">
        <v>464</v>
      </c>
      <c r="B13836">
        <v>3285</v>
      </c>
      <c r="C13836" t="s">
        <v>519</v>
      </c>
      <c r="D13836" t="s">
        <v>475</v>
      </c>
      <c r="E13836" t="s">
        <v>20</v>
      </c>
      <c r="F13836">
        <v>2014</v>
      </c>
      <c r="G13836" t="s">
        <v>503</v>
      </c>
      <c r="H13836">
        <v>41.373957599999997</v>
      </c>
    </row>
    <row r="13837" spans="1:8">
      <c r="A13837" t="s">
        <v>429</v>
      </c>
      <c r="B13837">
        <v>2117</v>
      </c>
      <c r="C13837" t="s">
        <v>439</v>
      </c>
      <c r="D13837" t="s">
        <v>475</v>
      </c>
      <c r="E13837" t="s">
        <v>6</v>
      </c>
      <c r="F13837">
        <v>2012</v>
      </c>
      <c r="G13837" t="s">
        <v>480</v>
      </c>
      <c r="H13837">
        <v>0.13816439999999999</v>
      </c>
    </row>
    <row r="13838" spans="1:8">
      <c r="A13838" t="s">
        <v>429</v>
      </c>
      <c r="B13838">
        <v>2117</v>
      </c>
      <c r="C13838" t="s">
        <v>439</v>
      </c>
      <c r="D13838" t="s">
        <v>475</v>
      </c>
      <c r="E13838" t="s">
        <v>13</v>
      </c>
      <c r="F13838">
        <v>2009</v>
      </c>
      <c r="G13838" t="s">
        <v>480</v>
      </c>
      <c r="H13838">
        <v>52.904404800000002</v>
      </c>
    </row>
    <row r="13839" spans="1:8">
      <c r="A13839" t="s">
        <v>464</v>
      </c>
      <c r="B13839">
        <v>2117</v>
      </c>
      <c r="C13839" t="s">
        <v>439</v>
      </c>
      <c r="D13839" t="s">
        <v>475</v>
      </c>
      <c r="E13839" t="s">
        <v>9</v>
      </c>
      <c r="F13839">
        <v>2009</v>
      </c>
      <c r="G13839" t="s">
        <v>480</v>
      </c>
      <c r="H13839">
        <v>25.8074352</v>
      </c>
    </row>
    <row r="13840" spans="1:8">
      <c r="A13840" t="s">
        <v>464</v>
      </c>
      <c r="B13840">
        <v>2117</v>
      </c>
      <c r="C13840" t="s">
        <v>439</v>
      </c>
      <c r="D13840" t="s">
        <v>475</v>
      </c>
      <c r="E13840" t="s">
        <v>10</v>
      </c>
      <c r="F13840">
        <v>2010</v>
      </c>
      <c r="G13840" t="s">
        <v>480</v>
      </c>
      <c r="H13840">
        <v>967.97141280000005</v>
      </c>
    </row>
    <row r="13841" spans="1:8">
      <c r="A13841" t="s">
        <v>464</v>
      </c>
      <c r="B13841">
        <v>2117</v>
      </c>
      <c r="C13841" t="s">
        <v>439</v>
      </c>
      <c r="D13841" t="s">
        <v>475</v>
      </c>
      <c r="E13841" t="s">
        <v>18</v>
      </c>
      <c r="F13841">
        <v>2014</v>
      </c>
      <c r="G13841" t="s">
        <v>480</v>
      </c>
      <c r="H13841">
        <v>48.014222400000001</v>
      </c>
    </row>
    <row r="13842" spans="1:8">
      <c r="A13842" t="s">
        <v>464</v>
      </c>
      <c r="B13842">
        <v>2117</v>
      </c>
      <c r="C13842" t="s">
        <v>439</v>
      </c>
      <c r="D13842" t="s">
        <v>475</v>
      </c>
      <c r="E13842" t="s">
        <v>22</v>
      </c>
      <c r="F13842">
        <v>2014</v>
      </c>
      <c r="G13842" t="s">
        <v>480</v>
      </c>
      <c r="H13842">
        <v>7.4608775999999999</v>
      </c>
    </row>
    <row r="13843" spans="1:8">
      <c r="A13843" t="s">
        <v>464</v>
      </c>
      <c r="B13843">
        <v>2117</v>
      </c>
      <c r="C13843" t="s">
        <v>439</v>
      </c>
      <c r="D13843" t="s">
        <v>475</v>
      </c>
      <c r="E13843" t="s">
        <v>28</v>
      </c>
      <c r="F13843">
        <v>2013</v>
      </c>
      <c r="G13843" t="s">
        <v>480</v>
      </c>
      <c r="H13843">
        <v>924.24028680000004</v>
      </c>
    </row>
    <row r="13844" spans="1:8">
      <c r="A13844" t="s">
        <v>464</v>
      </c>
      <c r="B13844">
        <v>2117</v>
      </c>
      <c r="C13844" t="s">
        <v>439</v>
      </c>
      <c r="D13844" t="s">
        <v>475</v>
      </c>
      <c r="E13844" t="s">
        <v>36</v>
      </c>
      <c r="F13844">
        <v>2010</v>
      </c>
      <c r="G13844" t="s">
        <v>480</v>
      </c>
      <c r="H13844">
        <v>27.331430399999999</v>
      </c>
    </row>
    <row r="13845" spans="1:8">
      <c r="A13845" t="s">
        <v>461</v>
      </c>
      <c r="B13845">
        <v>2117</v>
      </c>
      <c r="C13845" t="s">
        <v>439</v>
      </c>
      <c r="D13845" t="s">
        <v>475</v>
      </c>
      <c r="E13845" t="s">
        <v>30</v>
      </c>
      <c r="F13845">
        <v>2009</v>
      </c>
      <c r="G13845" t="s">
        <v>480</v>
      </c>
      <c r="H13845">
        <v>0.58615200000000001</v>
      </c>
    </row>
    <row r="13846" spans="1:8">
      <c r="A13846" t="s">
        <v>464</v>
      </c>
      <c r="B13846">
        <v>3191</v>
      </c>
      <c r="C13846" t="s">
        <v>521</v>
      </c>
      <c r="D13846" t="s">
        <v>475</v>
      </c>
      <c r="E13846" t="s">
        <v>22</v>
      </c>
      <c r="F13846">
        <v>2009</v>
      </c>
      <c r="G13846" t="s">
        <v>480</v>
      </c>
      <c r="H13846">
        <v>5.6898612000000002</v>
      </c>
    </row>
    <row r="13847" spans="1:8">
      <c r="A13847" t="s">
        <v>464</v>
      </c>
      <c r="B13847">
        <v>3191</v>
      </c>
      <c r="C13847" t="s">
        <v>521</v>
      </c>
      <c r="D13847" t="s">
        <v>475</v>
      </c>
      <c r="E13847" t="s">
        <v>20</v>
      </c>
      <c r="F13847">
        <v>2012</v>
      </c>
      <c r="G13847" t="s">
        <v>480</v>
      </c>
      <c r="H13847">
        <v>280.54490759999999</v>
      </c>
    </row>
    <row r="13848" spans="1:8">
      <c r="A13848" t="s">
        <v>464</v>
      </c>
      <c r="B13848">
        <v>3191</v>
      </c>
      <c r="C13848" t="s">
        <v>521</v>
      </c>
      <c r="D13848" t="s">
        <v>475</v>
      </c>
      <c r="E13848" t="s">
        <v>482</v>
      </c>
      <c r="F13848">
        <v>2009</v>
      </c>
      <c r="G13848" t="s">
        <v>480</v>
      </c>
      <c r="H13848">
        <v>1.3439627999999999</v>
      </c>
    </row>
    <row r="13849" spans="1:8">
      <c r="A13849" t="s">
        <v>464</v>
      </c>
      <c r="B13849">
        <v>3247</v>
      </c>
      <c r="C13849" t="s">
        <v>520</v>
      </c>
      <c r="D13849" t="s">
        <v>475</v>
      </c>
      <c r="E13849" t="s">
        <v>24</v>
      </c>
      <c r="F13849">
        <v>2010</v>
      </c>
      <c r="G13849" t="s">
        <v>480</v>
      </c>
      <c r="H13849">
        <v>5.1413903999999997</v>
      </c>
    </row>
    <row r="13850" spans="1:8">
      <c r="A13850" t="s">
        <v>464</v>
      </c>
      <c r="B13850">
        <v>3247</v>
      </c>
      <c r="C13850" t="s">
        <v>520</v>
      </c>
      <c r="D13850" t="s">
        <v>475</v>
      </c>
      <c r="E13850" t="s">
        <v>479</v>
      </c>
      <c r="F13850">
        <v>2014</v>
      </c>
      <c r="G13850" t="s">
        <v>480</v>
      </c>
      <c r="H13850">
        <v>37.907287199999999</v>
      </c>
    </row>
    <row r="13851" spans="1:8">
      <c r="A13851" t="s">
        <v>464</v>
      </c>
      <c r="B13851">
        <v>3285</v>
      </c>
      <c r="C13851" t="s">
        <v>519</v>
      </c>
      <c r="D13851" t="s">
        <v>475</v>
      </c>
      <c r="E13851" t="s">
        <v>20</v>
      </c>
      <c r="F13851">
        <v>2010</v>
      </c>
      <c r="G13851" t="s">
        <v>480</v>
      </c>
      <c r="H13851">
        <v>75.806200799999999</v>
      </c>
    </row>
    <row r="13852" spans="1:8">
      <c r="A13852" t="s">
        <v>464</v>
      </c>
      <c r="B13852">
        <v>3285</v>
      </c>
      <c r="C13852" t="s">
        <v>519</v>
      </c>
      <c r="D13852" t="s">
        <v>475</v>
      </c>
      <c r="E13852" t="s">
        <v>19</v>
      </c>
      <c r="F13852">
        <v>2009</v>
      </c>
      <c r="G13852" t="s">
        <v>480</v>
      </c>
      <c r="H13852">
        <v>13.665715199999999</v>
      </c>
    </row>
    <row r="13853" spans="1:8">
      <c r="A13853" t="s">
        <v>464</v>
      </c>
      <c r="B13853">
        <v>2117</v>
      </c>
      <c r="C13853" t="s">
        <v>439</v>
      </c>
      <c r="D13853" t="s">
        <v>475</v>
      </c>
      <c r="E13853" t="s">
        <v>14</v>
      </c>
      <c r="F13853">
        <v>2010</v>
      </c>
      <c r="G13853" t="s">
        <v>490</v>
      </c>
      <c r="H13853">
        <v>115.29609840000001</v>
      </c>
    </row>
    <row r="13854" spans="1:8">
      <c r="A13854" t="s">
        <v>464</v>
      </c>
      <c r="B13854">
        <v>2117</v>
      </c>
      <c r="C13854" t="s">
        <v>439</v>
      </c>
      <c r="D13854" t="s">
        <v>475</v>
      </c>
      <c r="E13854" t="s">
        <v>35</v>
      </c>
      <c r="F13854">
        <v>2014</v>
      </c>
      <c r="G13854" t="s">
        <v>490</v>
      </c>
      <c r="H13854">
        <v>0.55684440000000002</v>
      </c>
    </row>
    <row r="13855" spans="1:8">
      <c r="A13855" t="s">
        <v>464</v>
      </c>
      <c r="B13855">
        <v>2117</v>
      </c>
      <c r="C13855" t="s">
        <v>439</v>
      </c>
      <c r="D13855" t="s">
        <v>475</v>
      </c>
      <c r="E13855" t="s">
        <v>428</v>
      </c>
      <c r="F13855">
        <v>2014</v>
      </c>
      <c r="G13855" t="s">
        <v>490</v>
      </c>
      <c r="H13855">
        <v>0.33913080000000001</v>
      </c>
    </row>
    <row r="13856" spans="1:8">
      <c r="A13856" t="s">
        <v>438</v>
      </c>
      <c r="B13856">
        <v>2117</v>
      </c>
      <c r="C13856" t="s">
        <v>439</v>
      </c>
      <c r="D13856" t="s">
        <v>475</v>
      </c>
      <c r="E13856" t="s">
        <v>482</v>
      </c>
      <c r="F13856">
        <v>2014</v>
      </c>
      <c r="G13856" t="s">
        <v>490</v>
      </c>
      <c r="H13856">
        <v>0.2470212</v>
      </c>
    </row>
    <row r="13857" spans="1:8">
      <c r="A13857" t="s">
        <v>464</v>
      </c>
      <c r="B13857">
        <v>3191</v>
      </c>
      <c r="C13857" t="s">
        <v>521</v>
      </c>
      <c r="D13857" t="s">
        <v>475</v>
      </c>
      <c r="E13857" t="s">
        <v>34</v>
      </c>
      <c r="F13857">
        <v>2011</v>
      </c>
      <c r="G13857" t="s">
        <v>503</v>
      </c>
      <c r="H13857">
        <v>23.228366399999999</v>
      </c>
    </row>
    <row r="13858" spans="1:8">
      <c r="A13858" t="s">
        <v>464</v>
      </c>
      <c r="B13858">
        <v>3247</v>
      </c>
      <c r="C13858" t="s">
        <v>520</v>
      </c>
      <c r="D13858" t="s">
        <v>475</v>
      </c>
      <c r="E13858" t="s">
        <v>5</v>
      </c>
      <c r="F13858">
        <v>2012</v>
      </c>
      <c r="G13858" t="s">
        <v>503</v>
      </c>
      <c r="H13858">
        <v>90.3846384</v>
      </c>
    </row>
    <row r="13859" spans="1:8">
      <c r="A13859" t="s">
        <v>464</v>
      </c>
      <c r="B13859">
        <v>3247</v>
      </c>
      <c r="C13859" t="s">
        <v>520</v>
      </c>
      <c r="D13859" t="s">
        <v>475</v>
      </c>
      <c r="E13859" t="s">
        <v>14</v>
      </c>
      <c r="F13859">
        <v>2009</v>
      </c>
      <c r="G13859" t="s">
        <v>503</v>
      </c>
      <c r="H13859">
        <v>3.7681200000000001</v>
      </c>
    </row>
    <row r="13860" spans="1:8">
      <c r="A13860" t="s">
        <v>464</v>
      </c>
      <c r="B13860">
        <v>3285</v>
      </c>
      <c r="C13860" t="s">
        <v>519</v>
      </c>
      <c r="D13860" t="s">
        <v>475</v>
      </c>
      <c r="E13860" t="s">
        <v>37</v>
      </c>
      <c r="F13860">
        <v>2010</v>
      </c>
      <c r="G13860" t="s">
        <v>503</v>
      </c>
      <c r="H13860">
        <v>25.648336799999999</v>
      </c>
    </row>
    <row r="13861" spans="1:8">
      <c r="A13861" t="s">
        <v>464</v>
      </c>
      <c r="B13861">
        <v>3285</v>
      </c>
      <c r="C13861" t="s">
        <v>519</v>
      </c>
      <c r="D13861" t="s">
        <v>475</v>
      </c>
      <c r="E13861" t="s">
        <v>5</v>
      </c>
      <c r="F13861">
        <v>2011</v>
      </c>
      <c r="G13861" t="s">
        <v>503</v>
      </c>
      <c r="H13861">
        <v>3.2950116</v>
      </c>
    </row>
    <row r="13862" spans="1:8">
      <c r="A13862" t="s">
        <v>464</v>
      </c>
      <c r="B13862">
        <v>2117</v>
      </c>
      <c r="C13862" t="s">
        <v>439</v>
      </c>
      <c r="D13862" t="s">
        <v>475</v>
      </c>
      <c r="E13862" t="s">
        <v>11</v>
      </c>
      <c r="F13862">
        <v>2012</v>
      </c>
      <c r="G13862" t="s">
        <v>480</v>
      </c>
      <c r="H13862">
        <v>96.388509600000006</v>
      </c>
    </row>
    <row r="13863" spans="1:8">
      <c r="A13863" t="s">
        <v>464</v>
      </c>
      <c r="B13863">
        <v>2117</v>
      </c>
      <c r="C13863" t="s">
        <v>439</v>
      </c>
      <c r="D13863" t="s">
        <v>475</v>
      </c>
      <c r="E13863" t="s">
        <v>34</v>
      </c>
      <c r="F13863">
        <v>2013</v>
      </c>
      <c r="G13863" t="s">
        <v>480</v>
      </c>
      <c r="H13863">
        <v>37.455112800000002</v>
      </c>
    </row>
    <row r="13864" spans="1:8">
      <c r="A13864" t="s">
        <v>464</v>
      </c>
      <c r="B13864">
        <v>2117</v>
      </c>
      <c r="C13864" t="s">
        <v>439</v>
      </c>
      <c r="D13864" t="s">
        <v>475</v>
      </c>
      <c r="E13864" t="s">
        <v>35</v>
      </c>
      <c r="F13864">
        <v>2012</v>
      </c>
      <c r="G13864" t="s">
        <v>480</v>
      </c>
      <c r="H13864">
        <v>0.61127279999999995</v>
      </c>
    </row>
    <row r="13865" spans="1:8">
      <c r="A13865" t="s">
        <v>464</v>
      </c>
      <c r="B13865">
        <v>2117</v>
      </c>
      <c r="C13865" t="s">
        <v>439</v>
      </c>
      <c r="D13865" t="s">
        <v>475</v>
      </c>
      <c r="E13865" t="s">
        <v>482</v>
      </c>
      <c r="F13865">
        <v>2013</v>
      </c>
      <c r="G13865" t="s">
        <v>480</v>
      </c>
      <c r="H13865">
        <v>166.87747440000001</v>
      </c>
    </row>
    <row r="13866" spans="1:8">
      <c r="A13866" t="s">
        <v>464</v>
      </c>
      <c r="B13866">
        <v>2117</v>
      </c>
      <c r="C13866" t="s">
        <v>439</v>
      </c>
      <c r="D13866" t="s">
        <v>475</v>
      </c>
      <c r="E13866" t="s">
        <v>428</v>
      </c>
      <c r="F13866">
        <v>2012</v>
      </c>
      <c r="G13866" t="s">
        <v>480</v>
      </c>
      <c r="H13866">
        <v>0.74525039999999998</v>
      </c>
    </row>
    <row r="13867" spans="1:8">
      <c r="A13867" t="s">
        <v>486</v>
      </c>
      <c r="B13867">
        <v>2117</v>
      </c>
      <c r="C13867" t="s">
        <v>439</v>
      </c>
      <c r="D13867" t="s">
        <v>475</v>
      </c>
      <c r="E13867" t="s">
        <v>6</v>
      </c>
      <c r="F13867">
        <v>2010</v>
      </c>
      <c r="G13867" t="s">
        <v>480</v>
      </c>
      <c r="H13867">
        <v>0.4647348</v>
      </c>
    </row>
    <row r="13868" spans="1:8">
      <c r="A13868" t="s">
        <v>464</v>
      </c>
      <c r="B13868">
        <v>3191</v>
      </c>
      <c r="C13868" t="s">
        <v>521</v>
      </c>
      <c r="D13868" t="s">
        <v>475</v>
      </c>
      <c r="E13868" t="s">
        <v>6</v>
      </c>
      <c r="F13868">
        <v>2014</v>
      </c>
      <c r="G13868" t="s">
        <v>480</v>
      </c>
      <c r="H13868">
        <v>37.9993968</v>
      </c>
    </row>
    <row r="13869" spans="1:8">
      <c r="A13869" t="s">
        <v>429</v>
      </c>
      <c r="B13869">
        <v>5548</v>
      </c>
      <c r="C13869" t="s">
        <v>526</v>
      </c>
      <c r="D13869" t="s">
        <v>475</v>
      </c>
      <c r="E13869" t="s">
        <v>14</v>
      </c>
      <c r="F13869">
        <v>2012</v>
      </c>
      <c r="G13869" t="s">
        <v>483</v>
      </c>
      <c r="H13869">
        <v>0.66570119999999999</v>
      </c>
    </row>
    <row r="13870" spans="1:8">
      <c r="A13870" t="s">
        <v>464</v>
      </c>
      <c r="B13870">
        <v>3295</v>
      </c>
      <c r="C13870" t="s">
        <v>448</v>
      </c>
      <c r="D13870" t="s">
        <v>475</v>
      </c>
      <c r="E13870" t="s">
        <v>20</v>
      </c>
      <c r="F13870">
        <v>2014</v>
      </c>
      <c r="G13870" t="s">
        <v>480</v>
      </c>
      <c r="H13870">
        <v>17.601307200000001</v>
      </c>
    </row>
    <row r="13871" spans="1:8">
      <c r="A13871" t="s">
        <v>464</v>
      </c>
      <c r="B13871">
        <v>3295</v>
      </c>
      <c r="C13871" t="s">
        <v>448</v>
      </c>
      <c r="D13871" t="s">
        <v>475</v>
      </c>
      <c r="E13871" t="s">
        <v>15</v>
      </c>
      <c r="F13871">
        <v>2010</v>
      </c>
      <c r="G13871" t="s">
        <v>480</v>
      </c>
      <c r="H13871">
        <v>7.5194928000000001</v>
      </c>
    </row>
    <row r="13872" spans="1:8">
      <c r="A13872" t="s">
        <v>429</v>
      </c>
      <c r="B13872">
        <v>5542</v>
      </c>
      <c r="C13872" t="s">
        <v>524</v>
      </c>
      <c r="D13872" t="s">
        <v>475</v>
      </c>
      <c r="E13872" t="s">
        <v>6</v>
      </c>
      <c r="F13872">
        <v>2012</v>
      </c>
      <c r="G13872" t="s">
        <v>480</v>
      </c>
      <c r="H13872">
        <v>4.1868000000000001E-3</v>
      </c>
    </row>
    <row r="13873" spans="1:8">
      <c r="A13873" t="s">
        <v>429</v>
      </c>
      <c r="B13873">
        <v>5542</v>
      </c>
      <c r="C13873" t="s">
        <v>524</v>
      </c>
      <c r="D13873" t="s">
        <v>475</v>
      </c>
      <c r="E13873" t="s">
        <v>11</v>
      </c>
      <c r="F13873">
        <v>2012</v>
      </c>
      <c r="G13873" t="s">
        <v>480</v>
      </c>
      <c r="H13873">
        <v>4.4003268000000002</v>
      </c>
    </row>
    <row r="13874" spans="1:8">
      <c r="A13874" t="s">
        <v>429</v>
      </c>
      <c r="B13874">
        <v>5542</v>
      </c>
      <c r="C13874" t="s">
        <v>524</v>
      </c>
      <c r="D13874" t="s">
        <v>475</v>
      </c>
      <c r="E13874" t="s">
        <v>343</v>
      </c>
      <c r="F13874">
        <v>2013</v>
      </c>
      <c r="G13874" t="s">
        <v>480</v>
      </c>
      <c r="H13874">
        <v>3.7053180000000001</v>
      </c>
    </row>
    <row r="13875" spans="1:8">
      <c r="A13875" t="s">
        <v>429</v>
      </c>
      <c r="B13875">
        <v>5542</v>
      </c>
      <c r="C13875" t="s">
        <v>524</v>
      </c>
      <c r="D13875" t="s">
        <v>475</v>
      </c>
      <c r="E13875" t="s">
        <v>19</v>
      </c>
      <c r="F13875">
        <v>2014</v>
      </c>
      <c r="G13875" t="s">
        <v>480</v>
      </c>
      <c r="H13875">
        <v>7.1175600000000006E-2</v>
      </c>
    </row>
    <row r="13876" spans="1:8">
      <c r="A13876" t="s">
        <v>429</v>
      </c>
      <c r="B13876">
        <v>5542</v>
      </c>
      <c r="C13876" t="s">
        <v>524</v>
      </c>
      <c r="D13876" t="s">
        <v>475</v>
      </c>
      <c r="E13876" t="s">
        <v>20</v>
      </c>
      <c r="F13876">
        <v>2014</v>
      </c>
      <c r="G13876" t="s">
        <v>480</v>
      </c>
      <c r="H13876">
        <v>82.103148000000004</v>
      </c>
    </row>
    <row r="13877" spans="1:8">
      <c r="A13877" t="s">
        <v>429</v>
      </c>
      <c r="B13877">
        <v>5542</v>
      </c>
      <c r="C13877" t="s">
        <v>524</v>
      </c>
      <c r="D13877" t="s">
        <v>475</v>
      </c>
      <c r="E13877" t="s">
        <v>18</v>
      </c>
      <c r="F13877">
        <v>2014</v>
      </c>
      <c r="G13877" t="s">
        <v>480</v>
      </c>
      <c r="H13877">
        <v>2.1855096000000001</v>
      </c>
    </row>
    <row r="13878" spans="1:8">
      <c r="A13878" t="s">
        <v>464</v>
      </c>
      <c r="B13878">
        <v>5548</v>
      </c>
      <c r="C13878" t="s">
        <v>526</v>
      </c>
      <c r="D13878" t="s">
        <v>475</v>
      </c>
      <c r="E13878" t="s">
        <v>20</v>
      </c>
      <c r="F13878">
        <v>2012</v>
      </c>
      <c r="G13878" t="s">
        <v>480</v>
      </c>
      <c r="H13878">
        <v>22.709203200000001</v>
      </c>
    </row>
    <row r="13879" spans="1:8">
      <c r="A13879" t="s">
        <v>464</v>
      </c>
      <c r="B13879">
        <v>3106</v>
      </c>
      <c r="C13879" t="s">
        <v>525</v>
      </c>
      <c r="D13879" t="s">
        <v>475</v>
      </c>
      <c r="E13879" t="s">
        <v>37</v>
      </c>
      <c r="F13879">
        <v>2011</v>
      </c>
      <c r="G13879" t="s">
        <v>503</v>
      </c>
      <c r="H13879">
        <v>46.720501200000001</v>
      </c>
    </row>
    <row r="13880" spans="1:8">
      <c r="A13880" t="s">
        <v>464</v>
      </c>
      <c r="B13880">
        <v>3295</v>
      </c>
      <c r="C13880" t="s">
        <v>448</v>
      </c>
      <c r="D13880" t="s">
        <v>475</v>
      </c>
      <c r="E13880" t="s">
        <v>35</v>
      </c>
      <c r="F13880">
        <v>2009</v>
      </c>
      <c r="G13880" t="s">
        <v>503</v>
      </c>
      <c r="H13880">
        <v>0.20096639999999999</v>
      </c>
    </row>
    <row r="13881" spans="1:8">
      <c r="A13881" t="s">
        <v>464</v>
      </c>
      <c r="B13881">
        <v>3295</v>
      </c>
      <c r="C13881" t="s">
        <v>448</v>
      </c>
      <c r="D13881" t="s">
        <v>475</v>
      </c>
      <c r="E13881" t="s">
        <v>5</v>
      </c>
      <c r="F13881">
        <v>2013</v>
      </c>
      <c r="G13881" t="s">
        <v>503</v>
      </c>
      <c r="H13881">
        <v>1.758456</v>
      </c>
    </row>
    <row r="13882" spans="1:8">
      <c r="A13882" t="s">
        <v>456</v>
      </c>
      <c r="B13882">
        <v>3295</v>
      </c>
      <c r="C13882" t="s">
        <v>448</v>
      </c>
      <c r="D13882" t="s">
        <v>475</v>
      </c>
      <c r="E13882" t="s">
        <v>2</v>
      </c>
      <c r="F13882">
        <v>2011</v>
      </c>
      <c r="G13882" t="s">
        <v>503</v>
      </c>
      <c r="H13882">
        <v>0.40193279999999998</v>
      </c>
    </row>
    <row r="13883" spans="1:8">
      <c r="A13883" t="s">
        <v>429</v>
      </c>
      <c r="B13883">
        <v>5542</v>
      </c>
      <c r="C13883" t="s">
        <v>524</v>
      </c>
      <c r="D13883" t="s">
        <v>475</v>
      </c>
      <c r="E13883" t="s">
        <v>20</v>
      </c>
      <c r="F13883">
        <v>2011</v>
      </c>
      <c r="G13883" t="s">
        <v>483</v>
      </c>
      <c r="H13883">
        <v>46.218085199999997</v>
      </c>
    </row>
    <row r="13884" spans="1:8">
      <c r="A13884" t="s">
        <v>429</v>
      </c>
      <c r="B13884">
        <v>5542</v>
      </c>
      <c r="C13884" t="s">
        <v>524</v>
      </c>
      <c r="D13884" t="s">
        <v>475</v>
      </c>
      <c r="E13884" t="s">
        <v>27</v>
      </c>
      <c r="F13884">
        <v>2012</v>
      </c>
      <c r="G13884" t="s">
        <v>483</v>
      </c>
      <c r="H13884">
        <v>9.21096E-2</v>
      </c>
    </row>
    <row r="13885" spans="1:8">
      <c r="A13885" t="s">
        <v>464</v>
      </c>
      <c r="B13885">
        <v>5548</v>
      </c>
      <c r="C13885" t="s">
        <v>526</v>
      </c>
      <c r="D13885" t="s">
        <v>475</v>
      </c>
      <c r="E13885" t="s">
        <v>5</v>
      </c>
      <c r="F13885">
        <v>2013</v>
      </c>
      <c r="G13885" t="s">
        <v>483</v>
      </c>
      <c r="H13885">
        <v>2.0934000000000001E-2</v>
      </c>
    </row>
    <row r="13886" spans="1:8">
      <c r="A13886" t="s">
        <v>429</v>
      </c>
      <c r="B13886">
        <v>3106</v>
      </c>
      <c r="C13886" t="s">
        <v>525</v>
      </c>
      <c r="D13886" t="s">
        <v>475</v>
      </c>
      <c r="E13886" t="s">
        <v>28</v>
      </c>
      <c r="F13886">
        <v>2012</v>
      </c>
      <c r="G13886" t="s">
        <v>480</v>
      </c>
      <c r="H13886">
        <v>15.6628188</v>
      </c>
    </row>
    <row r="13887" spans="1:8">
      <c r="A13887" t="s">
        <v>464</v>
      </c>
      <c r="B13887">
        <v>3106</v>
      </c>
      <c r="C13887" t="s">
        <v>525</v>
      </c>
      <c r="D13887" t="s">
        <v>475</v>
      </c>
      <c r="E13887" t="s">
        <v>482</v>
      </c>
      <c r="F13887">
        <v>2009</v>
      </c>
      <c r="G13887" t="s">
        <v>480</v>
      </c>
      <c r="H13887">
        <v>4.1868000000000002E-2</v>
      </c>
    </row>
    <row r="13888" spans="1:8">
      <c r="A13888" t="s">
        <v>464</v>
      </c>
      <c r="B13888">
        <v>3295</v>
      </c>
      <c r="C13888" t="s">
        <v>448</v>
      </c>
      <c r="D13888" t="s">
        <v>475</v>
      </c>
      <c r="E13888" t="s">
        <v>5</v>
      </c>
      <c r="F13888">
        <v>2010</v>
      </c>
      <c r="G13888" t="s">
        <v>480</v>
      </c>
      <c r="H13888">
        <v>4.9194899999999997</v>
      </c>
    </row>
    <row r="13889" spans="1:8">
      <c r="A13889" t="s">
        <v>464</v>
      </c>
      <c r="B13889">
        <v>3295</v>
      </c>
      <c r="C13889" t="s">
        <v>448</v>
      </c>
      <c r="D13889" t="s">
        <v>475</v>
      </c>
      <c r="E13889" t="s">
        <v>35</v>
      </c>
      <c r="F13889">
        <v>2014</v>
      </c>
      <c r="G13889" t="s">
        <v>480</v>
      </c>
      <c r="H13889">
        <v>7.95492E-2</v>
      </c>
    </row>
    <row r="13890" spans="1:8">
      <c r="A13890" t="s">
        <v>456</v>
      </c>
      <c r="B13890">
        <v>3295</v>
      </c>
      <c r="C13890" t="s">
        <v>448</v>
      </c>
      <c r="D13890" t="s">
        <v>475</v>
      </c>
      <c r="E13890" t="s">
        <v>2</v>
      </c>
      <c r="F13890">
        <v>2011</v>
      </c>
      <c r="G13890" t="s">
        <v>480</v>
      </c>
      <c r="H13890">
        <v>0.40193279999999998</v>
      </c>
    </row>
    <row r="13891" spans="1:8">
      <c r="A13891" t="s">
        <v>429</v>
      </c>
      <c r="B13891">
        <v>5542</v>
      </c>
      <c r="C13891" t="s">
        <v>524</v>
      </c>
      <c r="D13891" t="s">
        <v>475</v>
      </c>
      <c r="E13891" t="s">
        <v>28</v>
      </c>
      <c r="F13891">
        <v>2009</v>
      </c>
      <c r="G13891" t="s">
        <v>480</v>
      </c>
      <c r="H13891">
        <v>10.9401084</v>
      </c>
    </row>
    <row r="13892" spans="1:8">
      <c r="A13892" t="s">
        <v>429</v>
      </c>
      <c r="B13892">
        <v>5542</v>
      </c>
      <c r="C13892" t="s">
        <v>524</v>
      </c>
      <c r="D13892" t="s">
        <v>475</v>
      </c>
      <c r="E13892" t="s">
        <v>35</v>
      </c>
      <c r="F13892">
        <v>2013</v>
      </c>
      <c r="G13892" t="s">
        <v>483</v>
      </c>
      <c r="H13892">
        <v>1.4528196</v>
      </c>
    </row>
    <row r="13893" spans="1:8">
      <c r="A13893" t="s">
        <v>429</v>
      </c>
      <c r="B13893">
        <v>5542</v>
      </c>
      <c r="C13893" t="s">
        <v>524</v>
      </c>
      <c r="D13893" t="s">
        <v>475</v>
      </c>
      <c r="E13893" t="s">
        <v>479</v>
      </c>
      <c r="F13893">
        <v>2011</v>
      </c>
      <c r="G13893" t="s">
        <v>480</v>
      </c>
      <c r="H13893">
        <v>3.0354299999999999</v>
      </c>
    </row>
    <row r="13894" spans="1:8">
      <c r="A13894" t="s">
        <v>464</v>
      </c>
      <c r="B13894">
        <v>3295</v>
      </c>
      <c r="C13894" t="s">
        <v>448</v>
      </c>
      <c r="D13894" t="s">
        <v>475</v>
      </c>
      <c r="E13894" t="s">
        <v>29</v>
      </c>
      <c r="F13894">
        <v>2009</v>
      </c>
      <c r="G13894" t="s">
        <v>503</v>
      </c>
      <c r="H13894">
        <v>2.0808396</v>
      </c>
    </row>
    <row r="13895" spans="1:8">
      <c r="A13895" t="s">
        <v>464</v>
      </c>
      <c r="B13895">
        <v>3295</v>
      </c>
      <c r="C13895" t="s">
        <v>448</v>
      </c>
      <c r="D13895" t="s">
        <v>475</v>
      </c>
      <c r="E13895" t="s">
        <v>30</v>
      </c>
      <c r="F13895">
        <v>2014</v>
      </c>
      <c r="G13895" t="s">
        <v>503</v>
      </c>
      <c r="H13895">
        <v>5.3130492</v>
      </c>
    </row>
    <row r="13896" spans="1:8">
      <c r="A13896" t="s">
        <v>464</v>
      </c>
      <c r="B13896">
        <v>3295</v>
      </c>
      <c r="C13896" t="s">
        <v>448</v>
      </c>
      <c r="D13896" t="s">
        <v>475</v>
      </c>
      <c r="E13896" t="s">
        <v>3</v>
      </c>
      <c r="F13896">
        <v>2010</v>
      </c>
      <c r="G13896" t="s">
        <v>503</v>
      </c>
      <c r="H13896">
        <v>1.3774572</v>
      </c>
    </row>
    <row r="13897" spans="1:8">
      <c r="A13897" t="s">
        <v>464</v>
      </c>
      <c r="B13897">
        <v>5548</v>
      </c>
      <c r="C13897" t="s">
        <v>526</v>
      </c>
      <c r="D13897" t="s">
        <v>475</v>
      </c>
      <c r="E13897" t="s">
        <v>29</v>
      </c>
      <c r="F13897">
        <v>2009</v>
      </c>
      <c r="G13897" t="s">
        <v>483</v>
      </c>
      <c r="H13897">
        <v>8.3736000000000005E-2</v>
      </c>
    </row>
    <row r="13898" spans="1:8">
      <c r="A13898" t="s">
        <v>464</v>
      </c>
      <c r="B13898">
        <v>3295</v>
      </c>
      <c r="C13898" t="s">
        <v>448</v>
      </c>
      <c r="D13898" t="s">
        <v>475</v>
      </c>
      <c r="E13898" t="s">
        <v>2</v>
      </c>
      <c r="F13898">
        <v>2010</v>
      </c>
      <c r="G13898" t="s">
        <v>480</v>
      </c>
      <c r="H13898">
        <v>1.1639303999999999</v>
      </c>
    </row>
    <row r="13899" spans="1:8">
      <c r="A13899" t="s">
        <v>464</v>
      </c>
      <c r="B13899">
        <v>3295</v>
      </c>
      <c r="C13899" t="s">
        <v>448</v>
      </c>
      <c r="D13899" t="s">
        <v>475</v>
      </c>
      <c r="E13899" t="s">
        <v>30</v>
      </c>
      <c r="F13899">
        <v>2009</v>
      </c>
      <c r="G13899" t="s">
        <v>480</v>
      </c>
      <c r="H13899">
        <v>0.17584559999999999</v>
      </c>
    </row>
    <row r="13900" spans="1:8">
      <c r="A13900" t="s">
        <v>429</v>
      </c>
      <c r="B13900">
        <v>5542</v>
      </c>
      <c r="C13900" t="s">
        <v>524</v>
      </c>
      <c r="D13900" t="s">
        <v>475</v>
      </c>
      <c r="E13900" t="s">
        <v>30</v>
      </c>
      <c r="F13900">
        <v>2012</v>
      </c>
      <c r="G13900" t="s">
        <v>480</v>
      </c>
      <c r="H13900">
        <v>7.0338240000000001</v>
      </c>
    </row>
    <row r="13901" spans="1:8">
      <c r="A13901" t="s">
        <v>464</v>
      </c>
      <c r="B13901">
        <v>3106</v>
      </c>
      <c r="C13901" t="s">
        <v>525</v>
      </c>
      <c r="D13901" t="s">
        <v>475</v>
      </c>
      <c r="E13901" t="s">
        <v>33</v>
      </c>
      <c r="F13901">
        <v>2011</v>
      </c>
      <c r="G13901" t="s">
        <v>503</v>
      </c>
      <c r="H13901">
        <v>0.3684384</v>
      </c>
    </row>
    <row r="13902" spans="1:8">
      <c r="A13902" t="s">
        <v>429</v>
      </c>
      <c r="B13902">
        <v>5548</v>
      </c>
      <c r="C13902" t="s">
        <v>526</v>
      </c>
      <c r="D13902" t="s">
        <v>475</v>
      </c>
      <c r="E13902" t="s">
        <v>31</v>
      </c>
      <c r="F13902">
        <v>2010</v>
      </c>
      <c r="G13902" t="s">
        <v>483</v>
      </c>
      <c r="H13902">
        <v>0.17584559999999999</v>
      </c>
    </row>
    <row r="13903" spans="1:8">
      <c r="A13903" t="s">
        <v>429</v>
      </c>
      <c r="B13903">
        <v>5548</v>
      </c>
      <c r="C13903" t="s">
        <v>526</v>
      </c>
      <c r="D13903" t="s">
        <v>475</v>
      </c>
      <c r="E13903" t="s">
        <v>30</v>
      </c>
      <c r="F13903">
        <v>2012</v>
      </c>
      <c r="G13903" t="s">
        <v>483</v>
      </c>
      <c r="H13903">
        <v>4.1868000000000001E-3</v>
      </c>
    </row>
    <row r="13904" spans="1:8">
      <c r="A13904" t="s">
        <v>429</v>
      </c>
      <c r="B13904">
        <v>5542</v>
      </c>
      <c r="C13904" t="s">
        <v>524</v>
      </c>
      <c r="D13904" t="s">
        <v>475</v>
      </c>
      <c r="E13904" t="s">
        <v>32</v>
      </c>
      <c r="F13904">
        <v>2013</v>
      </c>
      <c r="G13904" t="s">
        <v>480</v>
      </c>
      <c r="H13904">
        <v>0.82061280000000003</v>
      </c>
    </row>
    <row r="13905" spans="1:8">
      <c r="A13905" t="s">
        <v>429</v>
      </c>
      <c r="B13905">
        <v>5542</v>
      </c>
      <c r="C13905" t="s">
        <v>524</v>
      </c>
      <c r="D13905" t="s">
        <v>475</v>
      </c>
      <c r="E13905" t="s">
        <v>31</v>
      </c>
      <c r="F13905">
        <v>2010</v>
      </c>
      <c r="G13905" t="s">
        <v>480</v>
      </c>
      <c r="H13905">
        <v>1.2853475999999999</v>
      </c>
    </row>
    <row r="13906" spans="1:8">
      <c r="A13906" t="s">
        <v>429</v>
      </c>
      <c r="B13906">
        <v>3106</v>
      </c>
      <c r="C13906" t="s">
        <v>525</v>
      </c>
      <c r="D13906" t="s">
        <v>475</v>
      </c>
      <c r="E13906" t="s">
        <v>16</v>
      </c>
      <c r="F13906">
        <v>2009</v>
      </c>
      <c r="G13906" t="s">
        <v>503</v>
      </c>
      <c r="H13906">
        <v>6.4895399999999999</v>
      </c>
    </row>
    <row r="13907" spans="1:8">
      <c r="A13907" t="s">
        <v>429</v>
      </c>
      <c r="B13907">
        <v>5542</v>
      </c>
      <c r="C13907" t="s">
        <v>524</v>
      </c>
      <c r="D13907" t="s">
        <v>475</v>
      </c>
      <c r="E13907" t="s">
        <v>24</v>
      </c>
      <c r="F13907">
        <v>2011</v>
      </c>
      <c r="G13907" t="s">
        <v>483</v>
      </c>
      <c r="H13907">
        <v>0.92109600000000003</v>
      </c>
    </row>
    <row r="13908" spans="1:8">
      <c r="A13908" t="s">
        <v>429</v>
      </c>
      <c r="B13908">
        <v>3106</v>
      </c>
      <c r="C13908" t="s">
        <v>525</v>
      </c>
      <c r="D13908" t="s">
        <v>475</v>
      </c>
      <c r="E13908" t="s">
        <v>17</v>
      </c>
      <c r="F13908">
        <v>2009</v>
      </c>
      <c r="G13908" t="s">
        <v>480</v>
      </c>
      <c r="H13908">
        <v>17.417088</v>
      </c>
    </row>
    <row r="13909" spans="1:8">
      <c r="A13909" t="s">
        <v>464</v>
      </c>
      <c r="B13909">
        <v>3295</v>
      </c>
      <c r="C13909" t="s">
        <v>448</v>
      </c>
      <c r="D13909" t="s">
        <v>475</v>
      </c>
      <c r="E13909" t="s">
        <v>13</v>
      </c>
      <c r="F13909">
        <v>2009</v>
      </c>
      <c r="G13909" t="s">
        <v>480</v>
      </c>
      <c r="H13909">
        <v>22.600346399999999</v>
      </c>
    </row>
    <row r="13910" spans="1:8">
      <c r="A13910" t="s">
        <v>438</v>
      </c>
      <c r="B13910">
        <v>3295</v>
      </c>
      <c r="C13910" t="s">
        <v>448</v>
      </c>
      <c r="D13910" t="s">
        <v>475</v>
      </c>
      <c r="E13910" t="s">
        <v>30</v>
      </c>
      <c r="F13910">
        <v>2013</v>
      </c>
      <c r="G13910" t="s">
        <v>480</v>
      </c>
      <c r="H13910">
        <v>3.3494400000000001E-2</v>
      </c>
    </row>
    <row r="13911" spans="1:8">
      <c r="A13911" t="s">
        <v>429</v>
      </c>
      <c r="B13911">
        <v>3106</v>
      </c>
      <c r="C13911" t="s">
        <v>525</v>
      </c>
      <c r="D13911" t="s">
        <v>475</v>
      </c>
      <c r="E13911" t="s">
        <v>32</v>
      </c>
      <c r="F13911">
        <v>2010</v>
      </c>
      <c r="G13911" t="s">
        <v>503</v>
      </c>
      <c r="H13911">
        <v>5.8866408000000003</v>
      </c>
    </row>
    <row r="13912" spans="1:8">
      <c r="A13912" t="s">
        <v>429</v>
      </c>
      <c r="B13912">
        <v>3106</v>
      </c>
      <c r="C13912" t="s">
        <v>525</v>
      </c>
      <c r="D13912" t="s">
        <v>475</v>
      </c>
      <c r="E13912" t="s">
        <v>33</v>
      </c>
      <c r="F13912">
        <v>2011</v>
      </c>
      <c r="G13912" t="s">
        <v>503</v>
      </c>
      <c r="H13912">
        <v>1.4276987999999999</v>
      </c>
    </row>
    <row r="13913" spans="1:8">
      <c r="A13913" t="s">
        <v>464</v>
      </c>
      <c r="B13913">
        <v>3295</v>
      </c>
      <c r="C13913" t="s">
        <v>448</v>
      </c>
      <c r="D13913" t="s">
        <v>475</v>
      </c>
      <c r="E13913" t="s">
        <v>28</v>
      </c>
      <c r="F13913">
        <v>2012</v>
      </c>
      <c r="G13913" t="s">
        <v>503</v>
      </c>
      <c r="H13913">
        <v>24.718867199999998</v>
      </c>
    </row>
    <row r="13914" spans="1:8">
      <c r="A13914" t="s">
        <v>464</v>
      </c>
      <c r="B13914">
        <v>3295</v>
      </c>
      <c r="C13914" t="s">
        <v>448</v>
      </c>
      <c r="D13914" t="s">
        <v>475</v>
      </c>
      <c r="E13914" t="s">
        <v>9</v>
      </c>
      <c r="F13914">
        <v>2014</v>
      </c>
      <c r="G13914" t="s">
        <v>503</v>
      </c>
      <c r="H13914">
        <v>7.3017792000000004</v>
      </c>
    </row>
    <row r="13915" spans="1:8">
      <c r="A13915" t="s">
        <v>429</v>
      </c>
      <c r="B13915">
        <v>5542</v>
      </c>
      <c r="C13915" t="s">
        <v>524</v>
      </c>
      <c r="D13915" t="s">
        <v>475</v>
      </c>
      <c r="E13915" t="s">
        <v>13</v>
      </c>
      <c r="F13915">
        <v>2013</v>
      </c>
      <c r="G13915" t="s">
        <v>483</v>
      </c>
      <c r="H13915">
        <v>20.071519200000001</v>
      </c>
    </row>
    <row r="13916" spans="1:8">
      <c r="A13916" t="s">
        <v>429</v>
      </c>
      <c r="B13916">
        <v>5542</v>
      </c>
      <c r="C13916" t="s">
        <v>524</v>
      </c>
      <c r="D13916" t="s">
        <v>475</v>
      </c>
      <c r="E13916" t="s">
        <v>34</v>
      </c>
      <c r="F13916">
        <v>2011</v>
      </c>
      <c r="G13916" t="s">
        <v>483</v>
      </c>
      <c r="H13916">
        <v>4.9948524000000001</v>
      </c>
    </row>
    <row r="13917" spans="1:8">
      <c r="A13917" t="s">
        <v>429</v>
      </c>
      <c r="B13917">
        <v>5548</v>
      </c>
      <c r="C13917" t="s">
        <v>526</v>
      </c>
      <c r="D13917" t="s">
        <v>475</v>
      </c>
      <c r="E13917" t="s">
        <v>11</v>
      </c>
      <c r="F13917">
        <v>2013</v>
      </c>
      <c r="G13917" t="s">
        <v>483</v>
      </c>
      <c r="H13917">
        <v>0.82061280000000003</v>
      </c>
    </row>
    <row r="13918" spans="1:8">
      <c r="A13918" t="s">
        <v>429</v>
      </c>
      <c r="B13918">
        <v>5548</v>
      </c>
      <c r="C13918" t="s">
        <v>526</v>
      </c>
      <c r="D13918" t="s">
        <v>475</v>
      </c>
      <c r="E13918" t="s">
        <v>34</v>
      </c>
      <c r="F13918">
        <v>2009</v>
      </c>
      <c r="G13918" t="s">
        <v>483</v>
      </c>
      <c r="H13918">
        <v>8.2312487999999995</v>
      </c>
    </row>
    <row r="13919" spans="1:8">
      <c r="A13919" t="s">
        <v>464</v>
      </c>
      <c r="B13919">
        <v>3295</v>
      </c>
      <c r="C13919" t="s">
        <v>448</v>
      </c>
      <c r="D13919" t="s">
        <v>475</v>
      </c>
      <c r="E13919" t="s">
        <v>15</v>
      </c>
      <c r="F13919">
        <v>2014</v>
      </c>
      <c r="G13919" t="s">
        <v>480</v>
      </c>
      <c r="H13919">
        <v>10.0399464</v>
      </c>
    </row>
    <row r="13920" spans="1:8">
      <c r="A13920" t="s">
        <v>464</v>
      </c>
      <c r="B13920">
        <v>3295</v>
      </c>
      <c r="C13920" t="s">
        <v>448</v>
      </c>
      <c r="D13920" t="s">
        <v>475</v>
      </c>
      <c r="E13920" t="s">
        <v>352</v>
      </c>
      <c r="F13920">
        <v>2010</v>
      </c>
      <c r="G13920" t="s">
        <v>480</v>
      </c>
      <c r="H13920">
        <v>7.95492E-2</v>
      </c>
    </row>
    <row r="13921" spans="1:8">
      <c r="A13921" t="s">
        <v>464</v>
      </c>
      <c r="B13921">
        <v>3295</v>
      </c>
      <c r="C13921" t="s">
        <v>448</v>
      </c>
      <c r="D13921" t="s">
        <v>475</v>
      </c>
      <c r="E13921" t="s">
        <v>28</v>
      </c>
      <c r="F13921">
        <v>2009</v>
      </c>
      <c r="G13921" t="s">
        <v>480</v>
      </c>
      <c r="H13921">
        <v>13.8415608</v>
      </c>
    </row>
    <row r="13922" spans="1:8">
      <c r="A13922" t="s">
        <v>464</v>
      </c>
      <c r="B13922">
        <v>3295</v>
      </c>
      <c r="C13922" t="s">
        <v>448</v>
      </c>
      <c r="D13922" t="s">
        <v>475</v>
      </c>
      <c r="E13922" t="s">
        <v>479</v>
      </c>
      <c r="F13922">
        <v>2011</v>
      </c>
      <c r="G13922" t="s">
        <v>480</v>
      </c>
      <c r="H13922">
        <v>21.478283999999999</v>
      </c>
    </row>
    <row r="13923" spans="1:8">
      <c r="A13923" t="s">
        <v>429</v>
      </c>
      <c r="B13923">
        <v>5542</v>
      </c>
      <c r="C13923" t="s">
        <v>524</v>
      </c>
      <c r="D13923" t="s">
        <v>475</v>
      </c>
      <c r="E13923" t="s">
        <v>8</v>
      </c>
      <c r="F13923">
        <v>2010</v>
      </c>
      <c r="G13923" t="s">
        <v>480</v>
      </c>
      <c r="H13923">
        <v>0.272142</v>
      </c>
    </row>
    <row r="13924" spans="1:8">
      <c r="A13924" t="s">
        <v>429</v>
      </c>
      <c r="B13924">
        <v>5542</v>
      </c>
      <c r="C13924" t="s">
        <v>524</v>
      </c>
      <c r="D13924" t="s">
        <v>475</v>
      </c>
      <c r="E13924" t="s">
        <v>9</v>
      </c>
      <c r="F13924">
        <v>2011</v>
      </c>
      <c r="G13924" t="s">
        <v>480</v>
      </c>
      <c r="H13924">
        <v>10.4586264</v>
      </c>
    </row>
    <row r="13925" spans="1:8">
      <c r="A13925" t="s">
        <v>429</v>
      </c>
      <c r="B13925">
        <v>5542</v>
      </c>
      <c r="C13925" t="s">
        <v>524</v>
      </c>
      <c r="D13925" t="s">
        <v>475</v>
      </c>
      <c r="E13925" t="s">
        <v>10</v>
      </c>
      <c r="F13925">
        <v>2012</v>
      </c>
      <c r="G13925" t="s">
        <v>480</v>
      </c>
      <c r="H13925">
        <v>268.85536200000001</v>
      </c>
    </row>
    <row r="13926" spans="1:8">
      <c r="A13926" t="s">
        <v>429</v>
      </c>
      <c r="B13926">
        <v>5542</v>
      </c>
      <c r="C13926" t="s">
        <v>524</v>
      </c>
      <c r="D13926" t="s">
        <v>475</v>
      </c>
      <c r="E13926" t="s">
        <v>14</v>
      </c>
      <c r="F13926">
        <v>2012</v>
      </c>
      <c r="G13926" t="s">
        <v>480</v>
      </c>
      <c r="H13926">
        <v>2.4241571999999998</v>
      </c>
    </row>
    <row r="13927" spans="1:8">
      <c r="A13927" t="s">
        <v>429</v>
      </c>
      <c r="B13927">
        <v>5542</v>
      </c>
      <c r="C13927" t="s">
        <v>524</v>
      </c>
      <c r="D13927" t="s">
        <v>475</v>
      </c>
      <c r="E13927" t="s">
        <v>13</v>
      </c>
      <c r="F13927">
        <v>2009</v>
      </c>
      <c r="G13927" t="s">
        <v>480</v>
      </c>
      <c r="H13927">
        <v>8.1056448000000003</v>
      </c>
    </row>
    <row r="13928" spans="1:8">
      <c r="A13928" t="s">
        <v>429</v>
      </c>
      <c r="B13928">
        <v>5542</v>
      </c>
      <c r="C13928" t="s">
        <v>524</v>
      </c>
      <c r="D13928" t="s">
        <v>475</v>
      </c>
      <c r="E13928" t="s">
        <v>34</v>
      </c>
      <c r="F13928">
        <v>2011</v>
      </c>
      <c r="G13928" t="s">
        <v>480</v>
      </c>
      <c r="H13928">
        <v>4.9948524000000001</v>
      </c>
    </row>
    <row r="13929" spans="1:8">
      <c r="A13929" t="s">
        <v>429</v>
      </c>
      <c r="B13929">
        <v>5542</v>
      </c>
      <c r="C13929" t="s">
        <v>524</v>
      </c>
      <c r="D13929" t="s">
        <v>475</v>
      </c>
      <c r="E13929" t="s">
        <v>37</v>
      </c>
      <c r="F13929">
        <v>2014</v>
      </c>
      <c r="G13929" t="s">
        <v>480</v>
      </c>
      <c r="H13929">
        <v>89.028115200000002</v>
      </c>
    </row>
    <row r="13930" spans="1:8">
      <c r="A13930" t="s">
        <v>429</v>
      </c>
      <c r="B13930">
        <v>5548</v>
      </c>
      <c r="C13930" t="s">
        <v>526</v>
      </c>
      <c r="D13930" t="s">
        <v>475</v>
      </c>
      <c r="E13930" t="s">
        <v>10</v>
      </c>
      <c r="F13930">
        <v>2010</v>
      </c>
      <c r="G13930" t="s">
        <v>480</v>
      </c>
      <c r="H13930">
        <v>15.419984400000001</v>
      </c>
    </row>
    <row r="13931" spans="1:8">
      <c r="A13931" t="s">
        <v>429</v>
      </c>
      <c r="B13931">
        <v>5548</v>
      </c>
      <c r="C13931" t="s">
        <v>526</v>
      </c>
      <c r="D13931" t="s">
        <v>475</v>
      </c>
      <c r="E13931" t="s">
        <v>20</v>
      </c>
      <c r="F13931">
        <v>2012</v>
      </c>
      <c r="G13931" t="s">
        <v>480</v>
      </c>
      <c r="H13931">
        <v>2.4869591999999998</v>
      </c>
    </row>
    <row r="13932" spans="1:8">
      <c r="A13932" t="s">
        <v>464</v>
      </c>
      <c r="B13932">
        <v>3295</v>
      </c>
      <c r="C13932" t="s">
        <v>448</v>
      </c>
      <c r="D13932" t="s">
        <v>475</v>
      </c>
      <c r="E13932" t="s">
        <v>35</v>
      </c>
      <c r="F13932">
        <v>2013</v>
      </c>
      <c r="G13932" t="s">
        <v>503</v>
      </c>
      <c r="H13932">
        <v>0.1214172</v>
      </c>
    </row>
    <row r="13933" spans="1:8">
      <c r="A13933" t="s">
        <v>464</v>
      </c>
      <c r="B13933">
        <v>3295</v>
      </c>
      <c r="C13933" t="s">
        <v>448</v>
      </c>
      <c r="D13933" t="s">
        <v>475</v>
      </c>
      <c r="E13933" t="s">
        <v>37</v>
      </c>
      <c r="F13933">
        <v>2012</v>
      </c>
      <c r="G13933" t="s">
        <v>503</v>
      </c>
      <c r="H13933">
        <v>5.5642572000000001</v>
      </c>
    </row>
    <row r="13934" spans="1:8">
      <c r="A13934" t="s">
        <v>464</v>
      </c>
      <c r="B13934">
        <v>3106</v>
      </c>
      <c r="C13934" t="s">
        <v>525</v>
      </c>
      <c r="D13934" t="s">
        <v>475</v>
      </c>
      <c r="E13934" t="s">
        <v>37</v>
      </c>
      <c r="F13934">
        <v>2009</v>
      </c>
      <c r="G13934" t="s">
        <v>480</v>
      </c>
      <c r="H13934">
        <v>25.430623199999999</v>
      </c>
    </row>
    <row r="13935" spans="1:8">
      <c r="A13935" t="s">
        <v>464</v>
      </c>
      <c r="B13935">
        <v>3295</v>
      </c>
      <c r="C13935" t="s">
        <v>448</v>
      </c>
      <c r="D13935" t="s">
        <v>475</v>
      </c>
      <c r="E13935" t="s">
        <v>5</v>
      </c>
      <c r="F13935">
        <v>2014</v>
      </c>
      <c r="G13935" t="s">
        <v>480</v>
      </c>
      <c r="H13935">
        <v>2.1603888000000002</v>
      </c>
    </row>
    <row r="13936" spans="1:8">
      <c r="A13936" t="s">
        <v>464</v>
      </c>
      <c r="B13936" t="s">
        <v>504</v>
      </c>
      <c r="C13936" t="s">
        <v>447</v>
      </c>
      <c r="D13936" t="s">
        <v>475</v>
      </c>
      <c r="E13936" t="s">
        <v>479</v>
      </c>
      <c r="F13936">
        <v>2013</v>
      </c>
      <c r="G13936" t="s">
        <v>503</v>
      </c>
      <c r="H13936">
        <v>29.600676</v>
      </c>
    </row>
    <row r="13937" spans="1:8">
      <c r="A13937" t="s">
        <v>464</v>
      </c>
      <c r="B13937" t="s">
        <v>504</v>
      </c>
      <c r="C13937" t="s">
        <v>447</v>
      </c>
      <c r="D13937" t="s">
        <v>475</v>
      </c>
      <c r="E13937" t="s">
        <v>10</v>
      </c>
      <c r="F13937">
        <v>2011</v>
      </c>
      <c r="G13937" t="s">
        <v>503</v>
      </c>
      <c r="H13937">
        <v>111.64102200000001</v>
      </c>
    </row>
    <row r="13938" spans="1:8">
      <c r="A13938" t="s">
        <v>464</v>
      </c>
      <c r="B13938" t="s">
        <v>504</v>
      </c>
      <c r="C13938" t="s">
        <v>447</v>
      </c>
      <c r="D13938" t="s">
        <v>475</v>
      </c>
      <c r="E13938" t="s">
        <v>20</v>
      </c>
      <c r="F13938">
        <v>2012</v>
      </c>
      <c r="G13938" t="s">
        <v>503</v>
      </c>
      <c r="H13938">
        <v>23.998737599999998</v>
      </c>
    </row>
    <row r="13939" spans="1:8">
      <c r="A13939" t="s">
        <v>456</v>
      </c>
      <c r="B13939" t="s">
        <v>504</v>
      </c>
      <c r="C13939" t="s">
        <v>447</v>
      </c>
      <c r="D13939" t="s">
        <v>475</v>
      </c>
      <c r="E13939" t="s">
        <v>32</v>
      </c>
      <c r="F13939">
        <v>2014</v>
      </c>
      <c r="G13939" t="s">
        <v>503</v>
      </c>
      <c r="H13939">
        <v>7.95492E-2</v>
      </c>
    </row>
    <row r="13940" spans="1:8">
      <c r="A13940" t="s">
        <v>497</v>
      </c>
      <c r="B13940">
        <v>4000</v>
      </c>
      <c r="C13940" t="s">
        <v>433</v>
      </c>
      <c r="D13940" t="s">
        <v>475</v>
      </c>
      <c r="E13940" t="s">
        <v>16</v>
      </c>
      <c r="F13940">
        <v>2014</v>
      </c>
      <c r="G13940" t="s">
        <v>501</v>
      </c>
      <c r="H13940">
        <v>3.7681199999999998E-2</v>
      </c>
    </row>
    <row r="13941" spans="1:8">
      <c r="A13941" t="s">
        <v>463</v>
      </c>
      <c r="B13941">
        <v>4000</v>
      </c>
      <c r="C13941" t="s">
        <v>433</v>
      </c>
      <c r="D13941" t="s">
        <v>475</v>
      </c>
      <c r="E13941" t="s">
        <v>28</v>
      </c>
      <c r="F13941">
        <v>2009</v>
      </c>
      <c r="G13941" t="s">
        <v>501</v>
      </c>
      <c r="H13941">
        <v>14.050900800000001</v>
      </c>
    </row>
    <row r="13942" spans="1:8">
      <c r="A13942" t="s">
        <v>463</v>
      </c>
      <c r="B13942">
        <v>4000</v>
      </c>
      <c r="C13942" t="s">
        <v>433</v>
      </c>
      <c r="D13942" t="s">
        <v>475</v>
      </c>
      <c r="E13942" t="s">
        <v>36</v>
      </c>
      <c r="F13942">
        <v>2013</v>
      </c>
      <c r="G13942" t="s">
        <v>501</v>
      </c>
      <c r="H13942">
        <v>11.425777200000001</v>
      </c>
    </row>
    <row r="13943" spans="1:8">
      <c r="A13943" t="s">
        <v>456</v>
      </c>
      <c r="B13943">
        <v>4000</v>
      </c>
      <c r="C13943" t="s">
        <v>433</v>
      </c>
      <c r="D13943" t="s">
        <v>475</v>
      </c>
      <c r="E13943" t="s">
        <v>20</v>
      </c>
      <c r="F13943">
        <v>2012</v>
      </c>
      <c r="G13943" t="s">
        <v>501</v>
      </c>
      <c r="H13943">
        <v>34.909538400000002</v>
      </c>
    </row>
    <row r="13944" spans="1:8">
      <c r="A13944" t="s">
        <v>456</v>
      </c>
      <c r="B13944">
        <v>4000</v>
      </c>
      <c r="C13944" t="s">
        <v>433</v>
      </c>
      <c r="D13944" t="s">
        <v>475</v>
      </c>
      <c r="E13944" t="s">
        <v>28</v>
      </c>
      <c r="F13944">
        <v>2009</v>
      </c>
      <c r="G13944" t="s">
        <v>501</v>
      </c>
      <c r="H13944">
        <v>25.443183600000001</v>
      </c>
    </row>
    <row r="13945" spans="1:8">
      <c r="A13945" t="s">
        <v>456</v>
      </c>
      <c r="B13945">
        <v>4000</v>
      </c>
      <c r="C13945" t="s">
        <v>433</v>
      </c>
      <c r="D13945" t="s">
        <v>475</v>
      </c>
      <c r="E13945" t="s">
        <v>482</v>
      </c>
      <c r="F13945">
        <v>2014</v>
      </c>
      <c r="G13945" t="s">
        <v>501</v>
      </c>
      <c r="H13945">
        <v>19.945915200000002</v>
      </c>
    </row>
    <row r="13946" spans="1:8">
      <c r="A13946" t="s">
        <v>461</v>
      </c>
      <c r="B13946">
        <v>4000</v>
      </c>
      <c r="C13946" t="s">
        <v>433</v>
      </c>
      <c r="D13946" t="s">
        <v>475</v>
      </c>
      <c r="E13946" t="s">
        <v>17</v>
      </c>
      <c r="F13946">
        <v>2011</v>
      </c>
      <c r="G13946" t="s">
        <v>501</v>
      </c>
      <c r="H13946">
        <v>3.0228695999999999</v>
      </c>
    </row>
    <row r="13947" spans="1:8">
      <c r="A13947" t="s">
        <v>461</v>
      </c>
      <c r="B13947">
        <v>4000</v>
      </c>
      <c r="C13947" t="s">
        <v>433</v>
      </c>
      <c r="D13947" t="s">
        <v>475</v>
      </c>
      <c r="E13947" t="s">
        <v>20</v>
      </c>
      <c r="F13947">
        <v>2011</v>
      </c>
      <c r="G13947" t="s">
        <v>501</v>
      </c>
      <c r="H13947">
        <v>0.28051559999999998</v>
      </c>
    </row>
    <row r="13948" spans="1:8">
      <c r="A13948" t="s">
        <v>461</v>
      </c>
      <c r="B13948">
        <v>4000</v>
      </c>
      <c r="C13948" t="s">
        <v>433</v>
      </c>
      <c r="D13948" t="s">
        <v>475</v>
      </c>
      <c r="E13948" t="s">
        <v>30</v>
      </c>
      <c r="F13948">
        <v>2009</v>
      </c>
      <c r="G13948" t="s">
        <v>501</v>
      </c>
      <c r="H13948">
        <v>32.397458399999998</v>
      </c>
    </row>
    <row r="13949" spans="1:8">
      <c r="A13949" t="s">
        <v>495</v>
      </c>
      <c r="B13949">
        <v>4000</v>
      </c>
      <c r="C13949" t="s">
        <v>433</v>
      </c>
      <c r="D13949" t="s">
        <v>475</v>
      </c>
      <c r="E13949" t="s">
        <v>30</v>
      </c>
      <c r="F13949">
        <v>2011</v>
      </c>
      <c r="G13949" t="s">
        <v>501</v>
      </c>
      <c r="H13949">
        <v>8.3736000000000001E-3</v>
      </c>
    </row>
    <row r="13950" spans="1:8">
      <c r="A13950" t="s">
        <v>465</v>
      </c>
      <c r="B13950">
        <v>4000</v>
      </c>
      <c r="C13950" t="s">
        <v>433</v>
      </c>
      <c r="D13950" t="s">
        <v>475</v>
      </c>
      <c r="E13950" t="s">
        <v>6</v>
      </c>
      <c r="F13950">
        <v>2011</v>
      </c>
      <c r="G13950" t="s">
        <v>501</v>
      </c>
      <c r="H13950">
        <v>8.5285115999999999</v>
      </c>
    </row>
    <row r="13951" spans="1:8">
      <c r="A13951" t="s">
        <v>429</v>
      </c>
      <c r="B13951">
        <v>4100</v>
      </c>
      <c r="C13951" t="s">
        <v>449</v>
      </c>
      <c r="D13951" t="s">
        <v>475</v>
      </c>
      <c r="E13951" t="s">
        <v>10</v>
      </c>
      <c r="F13951">
        <v>2014</v>
      </c>
      <c r="G13951" t="s">
        <v>501</v>
      </c>
      <c r="H13951">
        <v>327.847374</v>
      </c>
    </row>
    <row r="13952" spans="1:8">
      <c r="A13952" t="s">
        <v>429</v>
      </c>
      <c r="B13952">
        <v>4100</v>
      </c>
      <c r="C13952" t="s">
        <v>449</v>
      </c>
      <c r="D13952" t="s">
        <v>475</v>
      </c>
      <c r="E13952" t="s">
        <v>18</v>
      </c>
      <c r="F13952">
        <v>2014</v>
      </c>
      <c r="G13952" t="s">
        <v>501</v>
      </c>
      <c r="H13952">
        <v>5.1413903999999997</v>
      </c>
    </row>
    <row r="13953" spans="1:8">
      <c r="A13953" t="s">
        <v>464</v>
      </c>
      <c r="B13953">
        <v>4100</v>
      </c>
      <c r="C13953" t="s">
        <v>449</v>
      </c>
      <c r="D13953" t="s">
        <v>475</v>
      </c>
      <c r="E13953" t="s">
        <v>24</v>
      </c>
      <c r="F13953">
        <v>2014</v>
      </c>
      <c r="G13953" t="s">
        <v>501</v>
      </c>
      <c r="H13953">
        <v>32.661226800000001</v>
      </c>
    </row>
    <row r="13954" spans="1:8">
      <c r="A13954" t="s">
        <v>464</v>
      </c>
      <c r="B13954">
        <v>4100</v>
      </c>
      <c r="C13954" t="s">
        <v>449</v>
      </c>
      <c r="D13954" t="s">
        <v>475</v>
      </c>
      <c r="E13954" t="s">
        <v>23</v>
      </c>
      <c r="F13954">
        <v>2012</v>
      </c>
      <c r="G13954" t="s">
        <v>501</v>
      </c>
      <c r="H13954">
        <v>44.007454799999998</v>
      </c>
    </row>
    <row r="13955" spans="1:8">
      <c r="A13955" t="s">
        <v>464</v>
      </c>
      <c r="B13955">
        <v>4100</v>
      </c>
      <c r="C13955" t="s">
        <v>449</v>
      </c>
      <c r="D13955" t="s">
        <v>475</v>
      </c>
      <c r="E13955" t="s">
        <v>479</v>
      </c>
      <c r="F13955">
        <v>2013</v>
      </c>
      <c r="G13955" t="s">
        <v>501</v>
      </c>
      <c r="H13955">
        <v>1560.5878319999999</v>
      </c>
    </row>
    <row r="13956" spans="1:8">
      <c r="A13956" t="s">
        <v>456</v>
      </c>
      <c r="B13956">
        <v>4100</v>
      </c>
      <c r="C13956" t="s">
        <v>449</v>
      </c>
      <c r="D13956" t="s">
        <v>475</v>
      </c>
      <c r="E13956" t="s">
        <v>22</v>
      </c>
      <c r="F13956">
        <v>2011</v>
      </c>
      <c r="G13956" t="s">
        <v>501</v>
      </c>
      <c r="H13956">
        <v>4.1868000000000001E-3</v>
      </c>
    </row>
    <row r="13957" spans="1:8">
      <c r="A13957" t="s">
        <v>456</v>
      </c>
      <c r="B13957">
        <v>4100</v>
      </c>
      <c r="C13957" t="s">
        <v>449</v>
      </c>
      <c r="D13957" t="s">
        <v>475</v>
      </c>
      <c r="E13957" t="s">
        <v>28</v>
      </c>
      <c r="F13957">
        <v>2011</v>
      </c>
      <c r="G13957" t="s">
        <v>501</v>
      </c>
      <c r="H13957">
        <v>25.7404464</v>
      </c>
    </row>
    <row r="13958" spans="1:8">
      <c r="A13958" t="s">
        <v>456</v>
      </c>
      <c r="B13958">
        <v>4100</v>
      </c>
      <c r="C13958" t="s">
        <v>449</v>
      </c>
      <c r="D13958" t="s">
        <v>475</v>
      </c>
      <c r="E13958" t="s">
        <v>33</v>
      </c>
      <c r="F13958">
        <v>2012</v>
      </c>
      <c r="G13958" t="s">
        <v>501</v>
      </c>
      <c r="H13958">
        <v>1.6705331999999999</v>
      </c>
    </row>
    <row r="13959" spans="1:8">
      <c r="A13959" t="s">
        <v>438</v>
      </c>
      <c r="B13959">
        <v>4100</v>
      </c>
      <c r="C13959" t="s">
        <v>449</v>
      </c>
      <c r="D13959" t="s">
        <v>475</v>
      </c>
      <c r="E13959" t="s">
        <v>37</v>
      </c>
      <c r="F13959">
        <v>2013</v>
      </c>
      <c r="G13959" t="s">
        <v>501</v>
      </c>
      <c r="H13959">
        <v>0.51078959999999995</v>
      </c>
    </row>
    <row r="13960" spans="1:8">
      <c r="A13960" t="s">
        <v>465</v>
      </c>
      <c r="B13960">
        <v>4100</v>
      </c>
      <c r="C13960" t="s">
        <v>449</v>
      </c>
      <c r="D13960" t="s">
        <v>475</v>
      </c>
      <c r="E13960" t="s">
        <v>6</v>
      </c>
      <c r="F13960">
        <v>2013</v>
      </c>
      <c r="G13960" t="s">
        <v>501</v>
      </c>
      <c r="H13960">
        <v>7.6074156000000004</v>
      </c>
    </row>
    <row r="13961" spans="1:8">
      <c r="A13961" t="s">
        <v>429</v>
      </c>
      <c r="B13961">
        <v>4000</v>
      </c>
      <c r="C13961" t="s">
        <v>433</v>
      </c>
      <c r="D13961" t="s">
        <v>475</v>
      </c>
      <c r="E13961" t="s">
        <v>343</v>
      </c>
      <c r="F13961">
        <v>2013</v>
      </c>
      <c r="G13961" t="s">
        <v>501</v>
      </c>
      <c r="H13961">
        <v>0.24283440000000001</v>
      </c>
    </row>
    <row r="13962" spans="1:8">
      <c r="A13962" t="s">
        <v>429</v>
      </c>
      <c r="B13962">
        <v>4000</v>
      </c>
      <c r="C13962" t="s">
        <v>433</v>
      </c>
      <c r="D13962" t="s">
        <v>475</v>
      </c>
      <c r="E13962" t="s">
        <v>18</v>
      </c>
      <c r="F13962">
        <v>2014</v>
      </c>
      <c r="G13962" t="s">
        <v>501</v>
      </c>
      <c r="H13962">
        <v>5.1413903999999997</v>
      </c>
    </row>
    <row r="13963" spans="1:8">
      <c r="A13963" t="s">
        <v>464</v>
      </c>
      <c r="B13963">
        <v>4000</v>
      </c>
      <c r="C13963" t="s">
        <v>433</v>
      </c>
      <c r="D13963" t="s">
        <v>475</v>
      </c>
      <c r="E13963" t="s">
        <v>17</v>
      </c>
      <c r="F13963">
        <v>2014</v>
      </c>
      <c r="G13963" t="s">
        <v>501</v>
      </c>
      <c r="H13963">
        <v>311.34300839999997</v>
      </c>
    </row>
    <row r="13964" spans="1:8">
      <c r="A13964" t="s">
        <v>464</v>
      </c>
      <c r="B13964">
        <v>4000</v>
      </c>
      <c r="C13964" t="s">
        <v>433</v>
      </c>
      <c r="D13964" t="s">
        <v>475</v>
      </c>
      <c r="E13964" t="s">
        <v>20</v>
      </c>
      <c r="F13964">
        <v>2012</v>
      </c>
      <c r="G13964" t="s">
        <v>501</v>
      </c>
      <c r="H13964">
        <v>2322.2923559999999</v>
      </c>
    </row>
    <row r="13965" spans="1:8">
      <c r="A13965" t="s">
        <v>429</v>
      </c>
      <c r="B13965">
        <v>5100</v>
      </c>
      <c r="C13965" t="s">
        <v>434</v>
      </c>
      <c r="D13965" t="s">
        <v>475</v>
      </c>
      <c r="E13965" t="s">
        <v>9</v>
      </c>
      <c r="F13965">
        <v>2012</v>
      </c>
      <c r="G13965" t="s">
        <v>506</v>
      </c>
      <c r="H13965">
        <v>328.47958080000001</v>
      </c>
    </row>
    <row r="13966" spans="1:8">
      <c r="A13966" t="s">
        <v>429</v>
      </c>
      <c r="B13966">
        <v>5100</v>
      </c>
      <c r="C13966" t="s">
        <v>434</v>
      </c>
      <c r="D13966" t="s">
        <v>475</v>
      </c>
      <c r="E13966" t="s">
        <v>14</v>
      </c>
      <c r="F13966">
        <v>2011</v>
      </c>
      <c r="G13966" t="s">
        <v>506</v>
      </c>
      <c r="H13966">
        <v>250.4208816</v>
      </c>
    </row>
    <row r="13967" spans="1:8">
      <c r="A13967" t="s">
        <v>429</v>
      </c>
      <c r="B13967">
        <v>5100</v>
      </c>
      <c r="C13967" t="s">
        <v>434</v>
      </c>
      <c r="D13967" t="s">
        <v>475</v>
      </c>
      <c r="E13967" t="s">
        <v>17</v>
      </c>
      <c r="F13967">
        <v>2011</v>
      </c>
      <c r="G13967" t="s">
        <v>506</v>
      </c>
      <c r="H13967">
        <v>169.9045308</v>
      </c>
    </row>
    <row r="13968" spans="1:8">
      <c r="A13968" t="s">
        <v>429</v>
      </c>
      <c r="B13968">
        <v>5100</v>
      </c>
      <c r="C13968" t="s">
        <v>434</v>
      </c>
      <c r="D13968" t="s">
        <v>475</v>
      </c>
      <c r="E13968" t="s">
        <v>34</v>
      </c>
      <c r="F13968">
        <v>2009</v>
      </c>
      <c r="G13968" t="s">
        <v>506</v>
      </c>
      <c r="H13968">
        <v>563.46791759999996</v>
      </c>
    </row>
    <row r="13969" spans="1:8">
      <c r="A13969" t="s">
        <v>464</v>
      </c>
      <c r="B13969">
        <v>7200</v>
      </c>
      <c r="C13969" t="s">
        <v>436</v>
      </c>
      <c r="D13969" t="s">
        <v>475</v>
      </c>
      <c r="E13969" t="s">
        <v>28</v>
      </c>
      <c r="F13969">
        <v>2013</v>
      </c>
      <c r="G13969" t="s">
        <v>505</v>
      </c>
      <c r="H13969">
        <v>7.1091863999999996</v>
      </c>
    </row>
    <row r="13970" spans="1:8">
      <c r="A13970" t="s">
        <v>429</v>
      </c>
      <c r="B13970">
        <v>7200</v>
      </c>
      <c r="C13970" t="s">
        <v>436</v>
      </c>
      <c r="D13970" t="s">
        <v>475</v>
      </c>
      <c r="E13970" t="s">
        <v>9</v>
      </c>
      <c r="F13970">
        <v>2013</v>
      </c>
      <c r="G13970" t="s">
        <v>505</v>
      </c>
      <c r="H13970">
        <v>9.0351143999999994</v>
      </c>
    </row>
    <row r="13971" spans="1:8">
      <c r="A13971" t="s">
        <v>429</v>
      </c>
      <c r="B13971">
        <v>7200</v>
      </c>
      <c r="C13971" t="s">
        <v>436</v>
      </c>
      <c r="D13971" t="s">
        <v>475</v>
      </c>
      <c r="E13971" t="s">
        <v>10</v>
      </c>
      <c r="F13971">
        <v>2014</v>
      </c>
      <c r="G13971" t="s">
        <v>505</v>
      </c>
      <c r="H13971">
        <v>180.12450960000001</v>
      </c>
    </row>
    <row r="13972" spans="1:8">
      <c r="A13972" t="s">
        <v>429</v>
      </c>
      <c r="B13972">
        <v>7200</v>
      </c>
      <c r="C13972" t="s">
        <v>436</v>
      </c>
      <c r="D13972" t="s">
        <v>475</v>
      </c>
      <c r="E13972" t="s">
        <v>14</v>
      </c>
      <c r="F13972">
        <v>2013</v>
      </c>
      <c r="G13972" t="s">
        <v>505</v>
      </c>
      <c r="H13972">
        <v>8.7587855999999995</v>
      </c>
    </row>
    <row r="13973" spans="1:8">
      <c r="A13973" t="s">
        <v>429</v>
      </c>
      <c r="B13973">
        <v>7200</v>
      </c>
      <c r="C13973" t="s">
        <v>436</v>
      </c>
      <c r="D13973" t="s">
        <v>475</v>
      </c>
      <c r="E13973" t="s">
        <v>19</v>
      </c>
      <c r="F13973">
        <v>2010</v>
      </c>
      <c r="G13973" t="s">
        <v>505</v>
      </c>
      <c r="H13973">
        <v>1.67472E-2</v>
      </c>
    </row>
    <row r="13974" spans="1:8">
      <c r="A13974" t="s">
        <v>429</v>
      </c>
      <c r="B13974">
        <v>7200</v>
      </c>
      <c r="C13974" t="s">
        <v>436</v>
      </c>
      <c r="D13974" t="s">
        <v>475</v>
      </c>
      <c r="E13974" t="s">
        <v>33</v>
      </c>
      <c r="F13974">
        <v>2014</v>
      </c>
      <c r="G13974" t="s">
        <v>505</v>
      </c>
      <c r="H13974">
        <v>3.3494400000000001E-2</v>
      </c>
    </row>
    <row r="13975" spans="1:8">
      <c r="A13975" t="s">
        <v>429</v>
      </c>
      <c r="B13975">
        <v>2210</v>
      </c>
      <c r="C13975" t="s">
        <v>442</v>
      </c>
      <c r="D13975" t="s">
        <v>475</v>
      </c>
      <c r="E13975" t="s">
        <v>6</v>
      </c>
      <c r="F13975">
        <v>2013</v>
      </c>
      <c r="G13975" t="s">
        <v>480</v>
      </c>
      <c r="H13975">
        <v>200.10391920000001</v>
      </c>
    </row>
    <row r="13976" spans="1:8">
      <c r="A13976" t="s">
        <v>429</v>
      </c>
      <c r="B13976">
        <v>2210</v>
      </c>
      <c r="C13976" t="s">
        <v>442</v>
      </c>
      <c r="D13976" t="s">
        <v>475</v>
      </c>
      <c r="E13976" t="s">
        <v>9</v>
      </c>
      <c r="F13976">
        <v>2009</v>
      </c>
      <c r="G13976" t="s">
        <v>480</v>
      </c>
      <c r="H13976">
        <v>574.87694759999999</v>
      </c>
    </row>
    <row r="13977" spans="1:8">
      <c r="A13977" t="s">
        <v>429</v>
      </c>
      <c r="B13977">
        <v>2210</v>
      </c>
      <c r="C13977" t="s">
        <v>442</v>
      </c>
      <c r="D13977" t="s">
        <v>475</v>
      </c>
      <c r="E13977" t="s">
        <v>343</v>
      </c>
      <c r="F13977">
        <v>2009</v>
      </c>
      <c r="G13977" t="s">
        <v>480</v>
      </c>
      <c r="H13977">
        <v>342.30858119999999</v>
      </c>
    </row>
    <row r="13978" spans="1:8">
      <c r="A13978" t="s">
        <v>464</v>
      </c>
      <c r="B13978">
        <v>2210</v>
      </c>
      <c r="C13978" t="s">
        <v>442</v>
      </c>
      <c r="D13978" t="s">
        <v>475</v>
      </c>
      <c r="E13978" t="s">
        <v>15</v>
      </c>
      <c r="F13978">
        <v>2012</v>
      </c>
      <c r="G13978" t="s">
        <v>480</v>
      </c>
      <c r="H13978">
        <v>1.2937212</v>
      </c>
    </row>
    <row r="13979" spans="1:8">
      <c r="A13979" t="s">
        <v>464</v>
      </c>
      <c r="B13979">
        <v>2210</v>
      </c>
      <c r="C13979" t="s">
        <v>442</v>
      </c>
      <c r="D13979" t="s">
        <v>475</v>
      </c>
      <c r="E13979" t="s">
        <v>36</v>
      </c>
      <c r="F13979">
        <v>2013</v>
      </c>
      <c r="G13979" t="s">
        <v>480</v>
      </c>
      <c r="H13979">
        <v>6.2592660000000002</v>
      </c>
    </row>
    <row r="13980" spans="1:8">
      <c r="A13980" t="s">
        <v>429</v>
      </c>
      <c r="B13980">
        <v>3105</v>
      </c>
      <c r="C13980" t="s">
        <v>457</v>
      </c>
      <c r="D13980" t="s">
        <v>475</v>
      </c>
      <c r="E13980" t="s">
        <v>13</v>
      </c>
      <c r="F13980">
        <v>2009</v>
      </c>
      <c r="G13980" t="s">
        <v>480</v>
      </c>
      <c r="H13980">
        <v>4.4212607999999998</v>
      </c>
    </row>
    <row r="13981" spans="1:8">
      <c r="A13981" t="s">
        <v>456</v>
      </c>
      <c r="B13981">
        <v>3105</v>
      </c>
      <c r="C13981" t="s">
        <v>457</v>
      </c>
      <c r="D13981" t="s">
        <v>475</v>
      </c>
      <c r="E13981" t="s">
        <v>482</v>
      </c>
      <c r="F13981">
        <v>2009</v>
      </c>
      <c r="G13981" t="s">
        <v>480</v>
      </c>
      <c r="H13981">
        <v>8.3736000000000005E-2</v>
      </c>
    </row>
    <row r="13982" spans="1:8">
      <c r="A13982" t="s">
        <v>464</v>
      </c>
      <c r="B13982" t="s">
        <v>504</v>
      </c>
      <c r="C13982" t="s">
        <v>447</v>
      </c>
      <c r="D13982" t="s">
        <v>475</v>
      </c>
      <c r="E13982" t="s">
        <v>10</v>
      </c>
      <c r="F13982">
        <v>2010</v>
      </c>
      <c r="G13982" t="s">
        <v>480</v>
      </c>
      <c r="H13982">
        <v>107.161146</v>
      </c>
    </row>
    <row r="13983" spans="1:8">
      <c r="A13983" t="s">
        <v>464</v>
      </c>
      <c r="B13983" t="s">
        <v>504</v>
      </c>
      <c r="C13983" t="s">
        <v>447</v>
      </c>
      <c r="D13983" t="s">
        <v>475</v>
      </c>
      <c r="E13983" t="s">
        <v>16</v>
      </c>
      <c r="F13983">
        <v>2014</v>
      </c>
      <c r="G13983" t="s">
        <v>480</v>
      </c>
      <c r="H13983">
        <v>1.2016115999999999</v>
      </c>
    </row>
    <row r="13984" spans="1:8">
      <c r="A13984" t="s">
        <v>464</v>
      </c>
      <c r="B13984" t="s">
        <v>504</v>
      </c>
      <c r="C13984" t="s">
        <v>447</v>
      </c>
      <c r="D13984" t="s">
        <v>475</v>
      </c>
      <c r="E13984" t="s">
        <v>19</v>
      </c>
      <c r="F13984">
        <v>2010</v>
      </c>
      <c r="G13984" t="s">
        <v>480</v>
      </c>
      <c r="H13984">
        <v>3.7220651999999999</v>
      </c>
    </row>
    <row r="13985" spans="1:8">
      <c r="A13985" t="s">
        <v>464</v>
      </c>
      <c r="B13985" t="s">
        <v>504</v>
      </c>
      <c r="C13985" t="s">
        <v>447</v>
      </c>
      <c r="D13985" t="s">
        <v>475</v>
      </c>
      <c r="E13985" t="s">
        <v>24</v>
      </c>
      <c r="F13985">
        <v>2009</v>
      </c>
      <c r="G13985" t="s">
        <v>480</v>
      </c>
      <c r="H13985">
        <v>9.7594308000000005</v>
      </c>
    </row>
    <row r="13986" spans="1:8">
      <c r="A13986" t="s">
        <v>464</v>
      </c>
      <c r="B13986" t="s">
        <v>504</v>
      </c>
      <c r="C13986" t="s">
        <v>447</v>
      </c>
      <c r="D13986" t="s">
        <v>475</v>
      </c>
      <c r="E13986" t="s">
        <v>36</v>
      </c>
      <c r="F13986">
        <v>2013</v>
      </c>
      <c r="G13986" t="s">
        <v>480</v>
      </c>
      <c r="H13986">
        <v>7.2389771999999999</v>
      </c>
    </row>
    <row r="13987" spans="1:8">
      <c r="A13987" t="s">
        <v>429</v>
      </c>
      <c r="B13987">
        <v>4000</v>
      </c>
      <c r="C13987" t="s">
        <v>433</v>
      </c>
      <c r="D13987" t="s">
        <v>475</v>
      </c>
      <c r="E13987" t="s">
        <v>9</v>
      </c>
      <c r="F13987">
        <v>2014</v>
      </c>
      <c r="G13987" t="s">
        <v>480</v>
      </c>
      <c r="H13987">
        <v>8.8718292000000005</v>
      </c>
    </row>
    <row r="13988" spans="1:8">
      <c r="A13988" t="s">
        <v>429</v>
      </c>
      <c r="B13988">
        <v>4000</v>
      </c>
      <c r="C13988" t="s">
        <v>433</v>
      </c>
      <c r="D13988" t="s">
        <v>475</v>
      </c>
      <c r="E13988" t="s">
        <v>6</v>
      </c>
      <c r="F13988">
        <v>2009</v>
      </c>
      <c r="G13988" t="s">
        <v>480</v>
      </c>
      <c r="H13988">
        <v>0.54847080000000004</v>
      </c>
    </row>
    <row r="13989" spans="1:8">
      <c r="A13989" t="s">
        <v>429</v>
      </c>
      <c r="B13989">
        <v>4000</v>
      </c>
      <c r="C13989" t="s">
        <v>433</v>
      </c>
      <c r="D13989" t="s">
        <v>475</v>
      </c>
      <c r="E13989" t="s">
        <v>11</v>
      </c>
      <c r="F13989">
        <v>2012</v>
      </c>
      <c r="G13989" t="s">
        <v>480</v>
      </c>
      <c r="H13989">
        <v>216.0011988</v>
      </c>
    </row>
    <row r="13990" spans="1:8">
      <c r="A13990" t="s">
        <v>429</v>
      </c>
      <c r="B13990">
        <v>4000</v>
      </c>
      <c r="C13990" t="s">
        <v>433</v>
      </c>
      <c r="D13990" t="s">
        <v>475</v>
      </c>
      <c r="E13990" t="s">
        <v>10</v>
      </c>
      <c r="F13990">
        <v>2010</v>
      </c>
      <c r="G13990" t="s">
        <v>480</v>
      </c>
      <c r="H13990">
        <v>465.2916444</v>
      </c>
    </row>
    <row r="13991" spans="1:8">
      <c r="A13991" t="s">
        <v>429</v>
      </c>
      <c r="B13991">
        <v>4000</v>
      </c>
      <c r="C13991" t="s">
        <v>433</v>
      </c>
      <c r="D13991" t="s">
        <v>475</v>
      </c>
      <c r="E13991" t="s">
        <v>33</v>
      </c>
      <c r="F13991">
        <v>2010</v>
      </c>
      <c r="G13991" t="s">
        <v>480</v>
      </c>
      <c r="H13991">
        <v>12.9079044</v>
      </c>
    </row>
    <row r="13992" spans="1:8">
      <c r="A13992" t="s">
        <v>429</v>
      </c>
      <c r="B13992">
        <v>4000</v>
      </c>
      <c r="C13992" t="s">
        <v>433</v>
      </c>
      <c r="D13992" t="s">
        <v>475</v>
      </c>
      <c r="E13992" t="s">
        <v>32</v>
      </c>
      <c r="F13992">
        <v>2013</v>
      </c>
      <c r="G13992" t="s">
        <v>480</v>
      </c>
      <c r="H13992">
        <v>360.0689868</v>
      </c>
    </row>
    <row r="13993" spans="1:8">
      <c r="A13993" t="s">
        <v>464</v>
      </c>
      <c r="B13993">
        <v>4000</v>
      </c>
      <c r="C13993" t="s">
        <v>433</v>
      </c>
      <c r="D13993" t="s">
        <v>475</v>
      </c>
      <c r="E13993" t="s">
        <v>9</v>
      </c>
      <c r="F13993">
        <v>2009</v>
      </c>
      <c r="G13993" t="s">
        <v>480</v>
      </c>
      <c r="H13993">
        <v>297.26280000000003</v>
      </c>
    </row>
    <row r="13994" spans="1:8">
      <c r="A13994" t="s">
        <v>464</v>
      </c>
      <c r="B13994">
        <v>4000</v>
      </c>
      <c r="C13994" t="s">
        <v>433</v>
      </c>
      <c r="D13994" t="s">
        <v>475</v>
      </c>
      <c r="E13994" t="s">
        <v>15</v>
      </c>
      <c r="F13994">
        <v>2009</v>
      </c>
      <c r="G13994" t="s">
        <v>480</v>
      </c>
      <c r="H13994">
        <v>1704.8482128000001</v>
      </c>
    </row>
    <row r="13995" spans="1:8">
      <c r="A13995" t="s">
        <v>464</v>
      </c>
      <c r="B13995">
        <v>4000</v>
      </c>
      <c r="C13995" t="s">
        <v>433</v>
      </c>
      <c r="D13995" t="s">
        <v>475</v>
      </c>
      <c r="E13995" t="s">
        <v>20</v>
      </c>
      <c r="F13995">
        <v>2010</v>
      </c>
      <c r="G13995" t="s">
        <v>480</v>
      </c>
      <c r="H13995">
        <v>2583.8878067999999</v>
      </c>
    </row>
    <row r="13996" spans="1:8">
      <c r="A13996" t="s">
        <v>464</v>
      </c>
      <c r="B13996">
        <v>4000</v>
      </c>
      <c r="C13996" t="s">
        <v>433</v>
      </c>
      <c r="D13996" t="s">
        <v>475</v>
      </c>
      <c r="E13996" t="s">
        <v>23</v>
      </c>
      <c r="F13996">
        <v>2013</v>
      </c>
      <c r="G13996" t="s">
        <v>480</v>
      </c>
      <c r="H13996">
        <v>37.258333200000003</v>
      </c>
    </row>
    <row r="13997" spans="1:8">
      <c r="A13997" t="s">
        <v>464</v>
      </c>
      <c r="B13997">
        <v>4000</v>
      </c>
      <c r="C13997" t="s">
        <v>433</v>
      </c>
      <c r="D13997" t="s">
        <v>475</v>
      </c>
      <c r="E13997" t="s">
        <v>22</v>
      </c>
      <c r="F13997">
        <v>2013</v>
      </c>
      <c r="G13997" t="s">
        <v>480</v>
      </c>
      <c r="H13997">
        <v>90.656780400000002</v>
      </c>
    </row>
    <row r="13998" spans="1:8">
      <c r="A13998" t="s">
        <v>497</v>
      </c>
      <c r="B13998">
        <v>4000</v>
      </c>
      <c r="C13998" t="s">
        <v>433</v>
      </c>
      <c r="D13998" t="s">
        <v>475</v>
      </c>
      <c r="E13998" t="s">
        <v>11</v>
      </c>
      <c r="F13998">
        <v>2010</v>
      </c>
      <c r="G13998" t="s">
        <v>480</v>
      </c>
      <c r="H13998">
        <v>0.6154596</v>
      </c>
    </row>
    <row r="13999" spans="1:8">
      <c r="A13999" t="s">
        <v>456</v>
      </c>
      <c r="B13999">
        <v>4000</v>
      </c>
      <c r="C13999" t="s">
        <v>433</v>
      </c>
      <c r="D13999" t="s">
        <v>475</v>
      </c>
      <c r="E13999" t="s">
        <v>22</v>
      </c>
      <c r="F13999">
        <v>2012</v>
      </c>
      <c r="G13999" t="s">
        <v>480</v>
      </c>
      <c r="H13999">
        <v>4.1868000000000001E-3</v>
      </c>
    </row>
    <row r="14000" spans="1:8">
      <c r="A14000" t="s">
        <v>456</v>
      </c>
      <c r="B14000">
        <v>4000</v>
      </c>
      <c r="C14000" t="s">
        <v>433</v>
      </c>
      <c r="D14000" t="s">
        <v>475</v>
      </c>
      <c r="E14000" t="s">
        <v>32</v>
      </c>
      <c r="F14000">
        <v>2014</v>
      </c>
      <c r="G14000" t="s">
        <v>480</v>
      </c>
      <c r="H14000">
        <v>15.164589599999999</v>
      </c>
    </row>
    <row r="14001" spans="1:8">
      <c r="A14001" t="s">
        <v>456</v>
      </c>
      <c r="B14001">
        <v>4000</v>
      </c>
      <c r="C14001" t="s">
        <v>433</v>
      </c>
      <c r="D14001" t="s">
        <v>475</v>
      </c>
      <c r="E14001" t="s">
        <v>30</v>
      </c>
      <c r="F14001">
        <v>2013</v>
      </c>
      <c r="G14001" t="s">
        <v>480</v>
      </c>
      <c r="H14001">
        <v>9.2988827999999994</v>
      </c>
    </row>
    <row r="14002" spans="1:8">
      <c r="A14002" t="s">
        <v>464</v>
      </c>
      <c r="B14002">
        <v>2118</v>
      </c>
      <c r="C14002" t="s">
        <v>440</v>
      </c>
      <c r="D14002" t="s">
        <v>475</v>
      </c>
      <c r="E14002" t="s">
        <v>22</v>
      </c>
      <c r="F14002">
        <v>2010</v>
      </c>
      <c r="G14002" t="s">
        <v>490</v>
      </c>
      <c r="H14002">
        <v>3.2447699999999999</v>
      </c>
    </row>
    <row r="14003" spans="1:8">
      <c r="A14003" t="s">
        <v>464</v>
      </c>
      <c r="B14003">
        <v>2118</v>
      </c>
      <c r="C14003" t="s">
        <v>440</v>
      </c>
      <c r="D14003" t="s">
        <v>475</v>
      </c>
      <c r="E14003" t="s">
        <v>20</v>
      </c>
      <c r="F14003">
        <v>2010</v>
      </c>
      <c r="G14003" t="s">
        <v>490</v>
      </c>
      <c r="H14003">
        <v>7.4190095999999999</v>
      </c>
    </row>
    <row r="14004" spans="1:8">
      <c r="A14004" t="s">
        <v>464</v>
      </c>
      <c r="B14004">
        <v>2121</v>
      </c>
      <c r="C14004" t="s">
        <v>441</v>
      </c>
      <c r="D14004" t="s">
        <v>475</v>
      </c>
      <c r="E14004" t="s">
        <v>15</v>
      </c>
      <c r="F14004">
        <v>2010</v>
      </c>
      <c r="G14004" t="s">
        <v>490</v>
      </c>
      <c r="H14004">
        <v>36.194885999999997</v>
      </c>
    </row>
    <row r="14005" spans="1:8">
      <c r="A14005" t="s">
        <v>464</v>
      </c>
      <c r="B14005">
        <v>2121</v>
      </c>
      <c r="C14005" t="s">
        <v>441</v>
      </c>
      <c r="D14005" t="s">
        <v>475</v>
      </c>
      <c r="E14005" t="s">
        <v>352</v>
      </c>
      <c r="F14005">
        <v>2012</v>
      </c>
      <c r="G14005" t="s">
        <v>490</v>
      </c>
      <c r="H14005">
        <v>2.93076E-2</v>
      </c>
    </row>
    <row r="14006" spans="1:8">
      <c r="A14006" t="s">
        <v>464</v>
      </c>
      <c r="B14006">
        <v>2121</v>
      </c>
      <c r="C14006" t="s">
        <v>441</v>
      </c>
      <c r="D14006" t="s">
        <v>475</v>
      </c>
      <c r="E14006" t="s">
        <v>479</v>
      </c>
      <c r="F14006">
        <v>2009</v>
      </c>
      <c r="G14006" t="s">
        <v>490</v>
      </c>
      <c r="H14006">
        <v>7.8083819999999999</v>
      </c>
    </row>
    <row r="14007" spans="1:8">
      <c r="A14007" t="s">
        <v>464</v>
      </c>
      <c r="B14007">
        <v>2121</v>
      </c>
      <c r="C14007" t="s">
        <v>441</v>
      </c>
      <c r="D14007" t="s">
        <v>475</v>
      </c>
      <c r="E14007" t="s">
        <v>36</v>
      </c>
      <c r="F14007">
        <v>2014</v>
      </c>
      <c r="G14007" t="s">
        <v>490</v>
      </c>
      <c r="H14007">
        <v>5.9829372000000003</v>
      </c>
    </row>
    <row r="14008" spans="1:8">
      <c r="A14008" t="s">
        <v>462</v>
      </c>
      <c r="B14008">
        <v>2121</v>
      </c>
      <c r="C14008" t="s">
        <v>441</v>
      </c>
      <c r="D14008" t="s">
        <v>475</v>
      </c>
      <c r="E14008" t="s">
        <v>30</v>
      </c>
      <c r="F14008">
        <v>2014</v>
      </c>
      <c r="G14008" t="s">
        <v>490</v>
      </c>
      <c r="H14008">
        <v>1.9384884</v>
      </c>
    </row>
    <row r="14009" spans="1:8">
      <c r="A14009" t="s">
        <v>497</v>
      </c>
      <c r="B14009">
        <v>2121</v>
      </c>
      <c r="C14009" t="s">
        <v>441</v>
      </c>
      <c r="D14009" t="s">
        <v>475</v>
      </c>
      <c r="E14009" t="s">
        <v>482</v>
      </c>
      <c r="F14009">
        <v>2012</v>
      </c>
      <c r="G14009" t="s">
        <v>490</v>
      </c>
      <c r="H14009">
        <v>1.3983912000000001</v>
      </c>
    </row>
    <row r="14010" spans="1:8">
      <c r="A14010" t="s">
        <v>464</v>
      </c>
      <c r="B14010">
        <v>3193</v>
      </c>
      <c r="C14010" t="s">
        <v>548</v>
      </c>
      <c r="D14010" t="s">
        <v>475</v>
      </c>
      <c r="E14010" t="s">
        <v>17</v>
      </c>
      <c r="F14010">
        <v>2012</v>
      </c>
      <c r="G14010" t="s">
        <v>503</v>
      </c>
      <c r="H14010">
        <v>0.56103119999999995</v>
      </c>
    </row>
    <row r="14011" spans="1:8">
      <c r="A14011" t="s">
        <v>464</v>
      </c>
      <c r="B14011">
        <v>3286</v>
      </c>
      <c r="C14011" t="s">
        <v>511</v>
      </c>
      <c r="D14011" t="s">
        <v>475</v>
      </c>
      <c r="E14011" t="s">
        <v>22</v>
      </c>
      <c r="F14011">
        <v>2011</v>
      </c>
      <c r="G14011" t="s">
        <v>503</v>
      </c>
      <c r="H14011">
        <v>0.84154680000000004</v>
      </c>
    </row>
    <row r="14012" spans="1:8">
      <c r="A14012" t="s">
        <v>464</v>
      </c>
      <c r="B14012">
        <v>3286</v>
      </c>
      <c r="C14012" t="s">
        <v>511</v>
      </c>
      <c r="D14012" t="s">
        <v>475</v>
      </c>
      <c r="E14012" t="s">
        <v>18</v>
      </c>
      <c r="F14012">
        <v>2010</v>
      </c>
      <c r="G14012" t="s">
        <v>503</v>
      </c>
      <c r="H14012">
        <v>0.51916320000000005</v>
      </c>
    </row>
    <row r="14013" spans="1:8">
      <c r="A14013" t="s">
        <v>464</v>
      </c>
      <c r="B14013">
        <v>3286</v>
      </c>
      <c r="C14013" t="s">
        <v>511</v>
      </c>
      <c r="D14013" t="s">
        <v>475</v>
      </c>
      <c r="E14013" t="s">
        <v>28</v>
      </c>
      <c r="F14013">
        <v>2013</v>
      </c>
      <c r="G14013" t="s">
        <v>503</v>
      </c>
      <c r="H14013">
        <v>4.8692484</v>
      </c>
    </row>
    <row r="14014" spans="1:8">
      <c r="A14014" t="s">
        <v>429</v>
      </c>
      <c r="B14014">
        <v>5540</v>
      </c>
      <c r="C14014" t="s">
        <v>510</v>
      </c>
      <c r="D14014" t="s">
        <v>475</v>
      </c>
      <c r="E14014" t="s">
        <v>10</v>
      </c>
      <c r="F14014">
        <v>2014</v>
      </c>
      <c r="G14014" t="s">
        <v>483</v>
      </c>
      <c r="H14014">
        <v>1067.3367372</v>
      </c>
    </row>
    <row r="14015" spans="1:8">
      <c r="A14015" t="s">
        <v>429</v>
      </c>
      <c r="B14015">
        <v>5540</v>
      </c>
      <c r="C14015" t="s">
        <v>510</v>
      </c>
      <c r="D14015" t="s">
        <v>475</v>
      </c>
      <c r="E14015" t="s">
        <v>9</v>
      </c>
      <c r="F14015">
        <v>2013</v>
      </c>
      <c r="G14015" t="s">
        <v>483</v>
      </c>
      <c r="H14015">
        <v>132.91415280000001</v>
      </c>
    </row>
    <row r="14016" spans="1:8">
      <c r="A14016" t="s">
        <v>429</v>
      </c>
      <c r="B14016">
        <v>5540</v>
      </c>
      <c r="C14016" t="s">
        <v>510</v>
      </c>
      <c r="D14016" t="s">
        <v>475</v>
      </c>
      <c r="E14016" t="s">
        <v>8</v>
      </c>
      <c r="F14016">
        <v>2012</v>
      </c>
      <c r="G14016" t="s">
        <v>483</v>
      </c>
      <c r="H14016">
        <v>0.95459039999999995</v>
      </c>
    </row>
    <row r="14017" spans="1:8">
      <c r="A14017" t="s">
        <v>429</v>
      </c>
      <c r="B14017">
        <v>5540</v>
      </c>
      <c r="C14017" t="s">
        <v>510</v>
      </c>
      <c r="D14017" t="s">
        <v>475</v>
      </c>
      <c r="E14017" t="s">
        <v>13</v>
      </c>
      <c r="F14017">
        <v>2011</v>
      </c>
      <c r="G14017" t="s">
        <v>483</v>
      </c>
      <c r="H14017">
        <v>262.25696520000002</v>
      </c>
    </row>
    <row r="14018" spans="1:8">
      <c r="A14018" t="s">
        <v>429</v>
      </c>
      <c r="B14018">
        <v>5540</v>
      </c>
      <c r="C14018" t="s">
        <v>510</v>
      </c>
      <c r="D14018" t="s">
        <v>475</v>
      </c>
      <c r="E14018" t="s">
        <v>14</v>
      </c>
      <c r="F14018">
        <v>2014</v>
      </c>
      <c r="G14018" t="s">
        <v>483</v>
      </c>
      <c r="H14018">
        <v>369.2255184</v>
      </c>
    </row>
    <row r="14019" spans="1:8">
      <c r="A14019" t="s">
        <v>429</v>
      </c>
      <c r="B14019">
        <v>5540</v>
      </c>
      <c r="C14019" t="s">
        <v>510</v>
      </c>
      <c r="D14019" t="s">
        <v>475</v>
      </c>
      <c r="E14019" t="s">
        <v>35</v>
      </c>
      <c r="F14019">
        <v>2014</v>
      </c>
      <c r="G14019" t="s">
        <v>483</v>
      </c>
      <c r="H14019">
        <v>24.7314276</v>
      </c>
    </row>
    <row r="14020" spans="1:8">
      <c r="A14020" t="s">
        <v>438</v>
      </c>
      <c r="B14020">
        <v>5540</v>
      </c>
      <c r="C14020" t="s">
        <v>510</v>
      </c>
      <c r="D14020" t="s">
        <v>475</v>
      </c>
      <c r="E14020" t="s">
        <v>30</v>
      </c>
      <c r="F14020">
        <v>2012</v>
      </c>
      <c r="G14020" t="s">
        <v>483</v>
      </c>
      <c r="H14020">
        <v>5.0241599999999997E-2</v>
      </c>
    </row>
    <row r="14021" spans="1:8">
      <c r="A14021" t="s">
        <v>464</v>
      </c>
      <c r="B14021">
        <v>5547</v>
      </c>
      <c r="C14021" t="s">
        <v>508</v>
      </c>
      <c r="D14021" t="s">
        <v>475</v>
      </c>
      <c r="E14021" t="s">
        <v>24</v>
      </c>
      <c r="F14021">
        <v>2013</v>
      </c>
      <c r="G14021" t="s">
        <v>483</v>
      </c>
      <c r="H14021">
        <v>0.32238359999999999</v>
      </c>
    </row>
    <row r="14022" spans="1:8">
      <c r="A14022" t="s">
        <v>464</v>
      </c>
      <c r="B14022">
        <v>5547</v>
      </c>
      <c r="C14022" t="s">
        <v>508</v>
      </c>
      <c r="D14022" t="s">
        <v>475</v>
      </c>
      <c r="E14022" t="s">
        <v>28</v>
      </c>
      <c r="F14022">
        <v>2009</v>
      </c>
      <c r="G14022" t="s">
        <v>483</v>
      </c>
      <c r="H14022">
        <v>2.1143339999999999</v>
      </c>
    </row>
    <row r="14023" spans="1:8">
      <c r="A14023" t="s">
        <v>429</v>
      </c>
      <c r="B14023">
        <v>5547</v>
      </c>
      <c r="C14023" t="s">
        <v>508</v>
      </c>
      <c r="D14023" t="s">
        <v>475</v>
      </c>
      <c r="E14023" t="s">
        <v>8</v>
      </c>
      <c r="F14023">
        <v>2012</v>
      </c>
      <c r="G14023" t="s">
        <v>483</v>
      </c>
      <c r="H14023">
        <v>0.24283440000000001</v>
      </c>
    </row>
    <row r="14024" spans="1:8">
      <c r="A14024" t="s">
        <v>429</v>
      </c>
      <c r="B14024">
        <v>5547</v>
      </c>
      <c r="C14024" t="s">
        <v>508</v>
      </c>
      <c r="D14024" t="s">
        <v>475</v>
      </c>
      <c r="E14024" t="s">
        <v>6</v>
      </c>
      <c r="F14024">
        <v>2011</v>
      </c>
      <c r="G14024" t="s">
        <v>483</v>
      </c>
      <c r="H14024">
        <v>0.59033880000000005</v>
      </c>
    </row>
    <row r="14025" spans="1:8">
      <c r="A14025" t="s">
        <v>429</v>
      </c>
      <c r="B14025">
        <v>5547</v>
      </c>
      <c r="C14025" t="s">
        <v>508</v>
      </c>
      <c r="D14025" t="s">
        <v>475</v>
      </c>
      <c r="E14025" t="s">
        <v>343</v>
      </c>
      <c r="F14025">
        <v>2013</v>
      </c>
      <c r="G14025" t="s">
        <v>483</v>
      </c>
      <c r="H14025">
        <v>5.7735972000000002</v>
      </c>
    </row>
    <row r="14026" spans="1:8">
      <c r="A14026" t="s">
        <v>429</v>
      </c>
      <c r="B14026">
        <v>5547</v>
      </c>
      <c r="C14026" t="s">
        <v>508</v>
      </c>
      <c r="D14026" t="s">
        <v>475</v>
      </c>
      <c r="E14026" t="s">
        <v>10</v>
      </c>
      <c r="F14026">
        <v>2014</v>
      </c>
      <c r="G14026" t="s">
        <v>483</v>
      </c>
      <c r="H14026">
        <v>127.38757680000001</v>
      </c>
    </row>
    <row r="14027" spans="1:8">
      <c r="A14027" t="s">
        <v>429</v>
      </c>
      <c r="B14027">
        <v>5547</v>
      </c>
      <c r="C14027" t="s">
        <v>508</v>
      </c>
      <c r="D14027" t="s">
        <v>475</v>
      </c>
      <c r="E14027" t="s">
        <v>18</v>
      </c>
      <c r="F14027">
        <v>2011</v>
      </c>
      <c r="G14027" t="s">
        <v>483</v>
      </c>
      <c r="H14027">
        <v>1.0048319999999999</v>
      </c>
    </row>
    <row r="14028" spans="1:8">
      <c r="A14028" t="s">
        <v>464</v>
      </c>
      <c r="B14028">
        <v>5547</v>
      </c>
      <c r="C14028" t="s">
        <v>508</v>
      </c>
      <c r="D14028" t="s">
        <v>475</v>
      </c>
      <c r="E14028" t="s">
        <v>9</v>
      </c>
      <c r="F14028">
        <v>2010</v>
      </c>
      <c r="G14028" t="s">
        <v>483</v>
      </c>
      <c r="H14028">
        <v>1.800324</v>
      </c>
    </row>
    <row r="14029" spans="1:8">
      <c r="A14029" t="s">
        <v>464</v>
      </c>
      <c r="B14029">
        <v>5547</v>
      </c>
      <c r="C14029" t="s">
        <v>508</v>
      </c>
      <c r="D14029" t="s">
        <v>475</v>
      </c>
      <c r="E14029" t="s">
        <v>17</v>
      </c>
      <c r="F14029">
        <v>2011</v>
      </c>
      <c r="G14029" t="s">
        <v>483</v>
      </c>
      <c r="H14029">
        <v>1.611918</v>
      </c>
    </row>
    <row r="14030" spans="1:8">
      <c r="A14030" t="s">
        <v>464</v>
      </c>
      <c r="B14030">
        <v>5547</v>
      </c>
      <c r="C14030" t="s">
        <v>508</v>
      </c>
      <c r="D14030" t="s">
        <v>475</v>
      </c>
      <c r="E14030" t="s">
        <v>16</v>
      </c>
      <c r="F14030">
        <v>2009</v>
      </c>
      <c r="G14030" t="s">
        <v>483</v>
      </c>
      <c r="H14030">
        <v>0.1088568</v>
      </c>
    </row>
    <row r="14031" spans="1:8">
      <c r="A14031" t="s">
        <v>464</v>
      </c>
      <c r="B14031">
        <v>5547</v>
      </c>
      <c r="C14031" t="s">
        <v>508</v>
      </c>
      <c r="D14031" t="s">
        <v>475</v>
      </c>
      <c r="E14031" t="s">
        <v>19</v>
      </c>
      <c r="F14031">
        <v>2011</v>
      </c>
      <c r="G14031" t="s">
        <v>483</v>
      </c>
      <c r="H14031">
        <v>4.1868000000000001E-3</v>
      </c>
    </row>
    <row r="14032" spans="1:8">
      <c r="A14032" t="s">
        <v>464</v>
      </c>
      <c r="B14032">
        <v>5547</v>
      </c>
      <c r="C14032" t="s">
        <v>508</v>
      </c>
      <c r="D14032" t="s">
        <v>475</v>
      </c>
      <c r="E14032" t="s">
        <v>22</v>
      </c>
      <c r="F14032">
        <v>2010</v>
      </c>
      <c r="G14032" t="s">
        <v>483</v>
      </c>
      <c r="H14032">
        <v>0.52334999999999998</v>
      </c>
    </row>
    <row r="14033" spans="1:8">
      <c r="A14033" t="s">
        <v>438</v>
      </c>
      <c r="B14033">
        <v>2118</v>
      </c>
      <c r="C14033" t="s">
        <v>440</v>
      </c>
      <c r="D14033" t="s">
        <v>475</v>
      </c>
      <c r="E14033" t="s">
        <v>32</v>
      </c>
      <c r="F14033">
        <v>2009</v>
      </c>
      <c r="G14033" t="s">
        <v>480</v>
      </c>
      <c r="H14033">
        <v>0.1214172</v>
      </c>
    </row>
    <row r="14034" spans="1:8">
      <c r="A14034" t="s">
        <v>464</v>
      </c>
      <c r="B14034">
        <v>2121</v>
      </c>
      <c r="C14034" t="s">
        <v>441</v>
      </c>
      <c r="D14034" t="s">
        <v>475</v>
      </c>
      <c r="E14034" t="s">
        <v>10</v>
      </c>
      <c r="F14034">
        <v>2014</v>
      </c>
      <c r="G14034" t="s">
        <v>480</v>
      </c>
      <c r="H14034">
        <v>100.31991480000001</v>
      </c>
    </row>
    <row r="14035" spans="1:8">
      <c r="A14035" t="s">
        <v>464</v>
      </c>
      <c r="B14035">
        <v>2121</v>
      </c>
      <c r="C14035" t="s">
        <v>441</v>
      </c>
      <c r="D14035" t="s">
        <v>475</v>
      </c>
      <c r="E14035" t="s">
        <v>23</v>
      </c>
      <c r="F14035">
        <v>2010</v>
      </c>
      <c r="G14035" t="s">
        <v>480</v>
      </c>
      <c r="H14035">
        <v>2.93076E-2</v>
      </c>
    </row>
    <row r="14036" spans="1:8">
      <c r="A14036" t="s">
        <v>463</v>
      </c>
      <c r="B14036">
        <v>2121</v>
      </c>
      <c r="C14036" t="s">
        <v>441</v>
      </c>
      <c r="D14036" t="s">
        <v>475</v>
      </c>
      <c r="E14036" t="s">
        <v>30</v>
      </c>
      <c r="F14036">
        <v>2011</v>
      </c>
      <c r="G14036" t="s">
        <v>480</v>
      </c>
      <c r="H14036">
        <v>267.24344400000001</v>
      </c>
    </row>
    <row r="14037" spans="1:8">
      <c r="A14037" t="s">
        <v>463</v>
      </c>
      <c r="B14037">
        <v>2121</v>
      </c>
      <c r="C14037" t="s">
        <v>441</v>
      </c>
      <c r="D14037" t="s">
        <v>475</v>
      </c>
      <c r="E14037" t="s">
        <v>479</v>
      </c>
      <c r="F14037">
        <v>2010</v>
      </c>
      <c r="G14037" t="s">
        <v>480</v>
      </c>
      <c r="H14037">
        <v>121.81075920000001</v>
      </c>
    </row>
    <row r="14038" spans="1:8">
      <c r="A14038" t="s">
        <v>463</v>
      </c>
      <c r="B14038">
        <v>2121</v>
      </c>
      <c r="C14038" t="s">
        <v>441</v>
      </c>
      <c r="D14038" t="s">
        <v>475</v>
      </c>
      <c r="E14038" t="s">
        <v>34</v>
      </c>
      <c r="F14038">
        <v>2009</v>
      </c>
      <c r="G14038" t="s">
        <v>480</v>
      </c>
      <c r="H14038">
        <v>28.131109200000001</v>
      </c>
    </row>
    <row r="14039" spans="1:8">
      <c r="A14039" t="s">
        <v>497</v>
      </c>
      <c r="B14039">
        <v>2410</v>
      </c>
      <c r="C14039" t="s">
        <v>445</v>
      </c>
      <c r="D14039" t="s">
        <v>475</v>
      </c>
      <c r="E14039" t="s">
        <v>12</v>
      </c>
      <c r="F14039">
        <v>2011</v>
      </c>
      <c r="G14039" t="s">
        <v>480</v>
      </c>
      <c r="H14039">
        <v>11.4634584</v>
      </c>
    </row>
    <row r="14040" spans="1:8">
      <c r="A14040" t="s">
        <v>464</v>
      </c>
      <c r="B14040">
        <v>3193</v>
      </c>
      <c r="C14040" t="s">
        <v>548</v>
      </c>
      <c r="D14040" t="s">
        <v>475</v>
      </c>
      <c r="E14040" t="s">
        <v>17</v>
      </c>
      <c r="F14040">
        <v>2013</v>
      </c>
      <c r="G14040" t="s">
        <v>480</v>
      </c>
      <c r="H14040">
        <v>0.23864759999999999</v>
      </c>
    </row>
    <row r="14041" spans="1:8">
      <c r="A14041" t="s">
        <v>464</v>
      </c>
      <c r="B14041">
        <v>3286</v>
      </c>
      <c r="C14041" t="s">
        <v>511</v>
      </c>
      <c r="D14041" t="s">
        <v>475</v>
      </c>
      <c r="E14041" t="s">
        <v>24</v>
      </c>
      <c r="F14041">
        <v>2013</v>
      </c>
      <c r="G14041" t="s">
        <v>480</v>
      </c>
      <c r="H14041">
        <v>0.37681199999999998</v>
      </c>
    </row>
    <row r="14042" spans="1:8">
      <c r="A14042" t="s">
        <v>429</v>
      </c>
      <c r="B14042">
        <v>5547</v>
      </c>
      <c r="C14042" t="s">
        <v>508</v>
      </c>
      <c r="D14042" t="s">
        <v>475</v>
      </c>
      <c r="E14042" t="s">
        <v>8</v>
      </c>
      <c r="F14042">
        <v>2009</v>
      </c>
      <c r="G14042" t="s">
        <v>480</v>
      </c>
      <c r="H14042">
        <v>0.272142</v>
      </c>
    </row>
    <row r="14043" spans="1:8">
      <c r="A14043" t="s">
        <v>429</v>
      </c>
      <c r="B14043">
        <v>5547</v>
      </c>
      <c r="C14043" t="s">
        <v>508</v>
      </c>
      <c r="D14043" t="s">
        <v>475</v>
      </c>
      <c r="E14043" t="s">
        <v>13</v>
      </c>
      <c r="F14043">
        <v>2013</v>
      </c>
      <c r="G14043" t="s">
        <v>480</v>
      </c>
      <c r="H14043">
        <v>27.0551016</v>
      </c>
    </row>
    <row r="14044" spans="1:8">
      <c r="A14044" t="s">
        <v>429</v>
      </c>
      <c r="B14044">
        <v>5547</v>
      </c>
      <c r="C14044" t="s">
        <v>508</v>
      </c>
      <c r="D14044" t="s">
        <v>475</v>
      </c>
      <c r="E14044" t="s">
        <v>18</v>
      </c>
      <c r="F14044">
        <v>2010</v>
      </c>
      <c r="G14044" t="s">
        <v>480</v>
      </c>
      <c r="H14044">
        <v>2.6544311999999999</v>
      </c>
    </row>
    <row r="14045" spans="1:8">
      <c r="A14045" t="s">
        <v>429</v>
      </c>
      <c r="B14045">
        <v>5547</v>
      </c>
      <c r="C14045" t="s">
        <v>508</v>
      </c>
      <c r="D14045" t="s">
        <v>475</v>
      </c>
      <c r="E14045" t="s">
        <v>32</v>
      </c>
      <c r="F14045">
        <v>2014</v>
      </c>
      <c r="G14045" t="s">
        <v>480</v>
      </c>
      <c r="H14045">
        <v>4.0570092000000004</v>
      </c>
    </row>
    <row r="14046" spans="1:8">
      <c r="A14046" t="s">
        <v>464</v>
      </c>
      <c r="B14046">
        <v>5547</v>
      </c>
      <c r="C14046" t="s">
        <v>508</v>
      </c>
      <c r="D14046" t="s">
        <v>475</v>
      </c>
      <c r="E14046" t="s">
        <v>9</v>
      </c>
      <c r="F14046">
        <v>2013</v>
      </c>
      <c r="G14046" t="s">
        <v>480</v>
      </c>
      <c r="H14046">
        <v>4.8692484</v>
      </c>
    </row>
    <row r="14047" spans="1:8">
      <c r="A14047" t="s">
        <v>464</v>
      </c>
      <c r="B14047">
        <v>5547</v>
      </c>
      <c r="C14047" t="s">
        <v>508</v>
      </c>
      <c r="D14047" t="s">
        <v>475</v>
      </c>
      <c r="E14047" t="s">
        <v>10</v>
      </c>
      <c r="F14047">
        <v>2014</v>
      </c>
      <c r="G14047" t="s">
        <v>480</v>
      </c>
      <c r="H14047">
        <v>30.3668604</v>
      </c>
    </row>
    <row r="14048" spans="1:8">
      <c r="A14048" t="s">
        <v>464</v>
      </c>
      <c r="B14048">
        <v>5547</v>
      </c>
      <c r="C14048" t="s">
        <v>508</v>
      </c>
      <c r="D14048" t="s">
        <v>475</v>
      </c>
      <c r="E14048" t="s">
        <v>18</v>
      </c>
      <c r="F14048">
        <v>2014</v>
      </c>
      <c r="G14048" t="s">
        <v>480</v>
      </c>
      <c r="H14048">
        <v>1.7668295999999999</v>
      </c>
    </row>
    <row r="14049" spans="1:8">
      <c r="A14049" t="s">
        <v>464</v>
      </c>
      <c r="B14049">
        <v>5547</v>
      </c>
      <c r="C14049" t="s">
        <v>508</v>
      </c>
      <c r="D14049" t="s">
        <v>475</v>
      </c>
      <c r="E14049" t="s">
        <v>22</v>
      </c>
      <c r="F14049">
        <v>2012</v>
      </c>
      <c r="G14049" t="s">
        <v>480</v>
      </c>
      <c r="H14049">
        <v>1.4318856</v>
      </c>
    </row>
    <row r="14050" spans="1:8">
      <c r="A14050" t="s">
        <v>464</v>
      </c>
      <c r="B14050">
        <v>5547</v>
      </c>
      <c r="C14050" t="s">
        <v>508</v>
      </c>
      <c r="D14050" t="s">
        <v>475</v>
      </c>
      <c r="E14050" t="s">
        <v>36</v>
      </c>
      <c r="F14050">
        <v>2014</v>
      </c>
      <c r="G14050" t="s">
        <v>480</v>
      </c>
      <c r="H14050">
        <v>2.8470240000000002</v>
      </c>
    </row>
    <row r="14051" spans="1:8">
      <c r="A14051" t="s">
        <v>429</v>
      </c>
      <c r="B14051">
        <v>5547</v>
      </c>
      <c r="C14051" t="s">
        <v>508</v>
      </c>
      <c r="D14051" t="s">
        <v>475</v>
      </c>
      <c r="E14051" t="s">
        <v>36</v>
      </c>
      <c r="F14051">
        <v>2014</v>
      </c>
      <c r="G14051" t="s">
        <v>480</v>
      </c>
      <c r="H14051">
        <v>3.8853504000000001</v>
      </c>
    </row>
    <row r="14052" spans="1:8">
      <c r="A14052" t="s">
        <v>429</v>
      </c>
      <c r="B14052">
        <v>2100</v>
      </c>
      <c r="C14052" t="s">
        <v>509</v>
      </c>
      <c r="D14052" t="s">
        <v>475</v>
      </c>
      <c r="E14052" t="s">
        <v>479</v>
      </c>
      <c r="F14052">
        <v>2013</v>
      </c>
      <c r="G14052" t="s">
        <v>490</v>
      </c>
      <c r="H14052">
        <v>69.693472799999995</v>
      </c>
    </row>
    <row r="14053" spans="1:8">
      <c r="A14053" t="s">
        <v>429</v>
      </c>
      <c r="B14053">
        <v>5547</v>
      </c>
      <c r="C14053" t="s">
        <v>508</v>
      </c>
      <c r="D14053" t="s">
        <v>475</v>
      </c>
      <c r="E14053" t="s">
        <v>479</v>
      </c>
      <c r="F14053">
        <v>2009</v>
      </c>
      <c r="G14053" t="s">
        <v>480</v>
      </c>
      <c r="H14053">
        <v>4.1868000000000002E-2</v>
      </c>
    </row>
    <row r="14054" spans="1:8">
      <c r="A14054" t="s">
        <v>429</v>
      </c>
      <c r="B14054">
        <v>2118</v>
      </c>
      <c r="C14054" t="s">
        <v>440</v>
      </c>
      <c r="D14054" t="s">
        <v>475</v>
      </c>
      <c r="E14054" t="s">
        <v>479</v>
      </c>
      <c r="F14054">
        <v>2011</v>
      </c>
      <c r="G14054" t="s">
        <v>490</v>
      </c>
      <c r="H14054">
        <v>18.7610508</v>
      </c>
    </row>
    <row r="14055" spans="1:8">
      <c r="A14055" t="s">
        <v>464</v>
      </c>
      <c r="B14055">
        <v>2100</v>
      </c>
      <c r="C14055" t="s">
        <v>509</v>
      </c>
      <c r="D14055" t="s">
        <v>475</v>
      </c>
      <c r="E14055" t="s">
        <v>2</v>
      </c>
      <c r="F14055">
        <v>2012</v>
      </c>
      <c r="G14055" t="s">
        <v>490</v>
      </c>
      <c r="H14055">
        <v>6.7491215999999996</v>
      </c>
    </row>
    <row r="14056" spans="1:8">
      <c r="A14056" t="s">
        <v>462</v>
      </c>
      <c r="B14056">
        <v>2100</v>
      </c>
      <c r="C14056" t="s">
        <v>509</v>
      </c>
      <c r="D14056" t="s">
        <v>475</v>
      </c>
      <c r="E14056" t="s">
        <v>13</v>
      </c>
      <c r="F14056">
        <v>2011</v>
      </c>
      <c r="G14056" t="s">
        <v>490</v>
      </c>
      <c r="H14056">
        <v>79.289618399999995</v>
      </c>
    </row>
    <row r="14057" spans="1:8">
      <c r="A14057" t="s">
        <v>464</v>
      </c>
      <c r="B14057">
        <v>2121</v>
      </c>
      <c r="C14057" t="s">
        <v>441</v>
      </c>
      <c r="D14057" t="s">
        <v>475</v>
      </c>
      <c r="E14057" t="s">
        <v>30</v>
      </c>
      <c r="F14057">
        <v>2009</v>
      </c>
      <c r="G14057" t="s">
        <v>490</v>
      </c>
      <c r="H14057">
        <v>1.5658631999999999</v>
      </c>
    </row>
    <row r="14058" spans="1:8">
      <c r="A14058" t="s">
        <v>464</v>
      </c>
      <c r="B14058">
        <v>2121</v>
      </c>
      <c r="C14058" t="s">
        <v>441</v>
      </c>
      <c r="D14058" t="s">
        <v>475</v>
      </c>
      <c r="E14058" t="s">
        <v>29</v>
      </c>
      <c r="F14058">
        <v>2011</v>
      </c>
      <c r="G14058" t="s">
        <v>490</v>
      </c>
      <c r="H14058">
        <v>12.9665196</v>
      </c>
    </row>
    <row r="14059" spans="1:8">
      <c r="A14059" t="s">
        <v>464</v>
      </c>
      <c r="B14059">
        <v>2121</v>
      </c>
      <c r="C14059" t="s">
        <v>441</v>
      </c>
      <c r="D14059" t="s">
        <v>475</v>
      </c>
      <c r="E14059" t="s">
        <v>29</v>
      </c>
      <c r="F14059">
        <v>2013</v>
      </c>
      <c r="G14059" t="s">
        <v>480</v>
      </c>
      <c r="H14059">
        <v>11.8863252</v>
      </c>
    </row>
    <row r="14060" spans="1:8">
      <c r="A14060" t="s">
        <v>464</v>
      </c>
      <c r="B14060">
        <v>2121</v>
      </c>
      <c r="C14060" t="s">
        <v>441</v>
      </c>
      <c r="D14060" t="s">
        <v>475</v>
      </c>
      <c r="E14060" t="s">
        <v>30</v>
      </c>
      <c r="F14060">
        <v>2011</v>
      </c>
      <c r="G14060" t="s">
        <v>480</v>
      </c>
      <c r="H14060">
        <v>4.1909868000000001</v>
      </c>
    </row>
    <row r="14061" spans="1:8">
      <c r="A14061" t="s">
        <v>462</v>
      </c>
      <c r="B14061">
        <v>2410</v>
      </c>
      <c r="C14061" t="s">
        <v>445</v>
      </c>
      <c r="D14061" t="s">
        <v>475</v>
      </c>
      <c r="E14061" t="s">
        <v>12</v>
      </c>
      <c r="F14061">
        <v>2009</v>
      </c>
      <c r="G14061" t="s">
        <v>480</v>
      </c>
      <c r="H14061">
        <v>0.80386559999999996</v>
      </c>
    </row>
    <row r="14062" spans="1:8">
      <c r="A14062" t="s">
        <v>464</v>
      </c>
      <c r="B14062">
        <v>5547</v>
      </c>
      <c r="C14062" t="s">
        <v>508</v>
      </c>
      <c r="D14062" t="s">
        <v>475</v>
      </c>
      <c r="E14062" t="s">
        <v>30</v>
      </c>
      <c r="F14062">
        <v>2011</v>
      </c>
      <c r="G14062" t="s">
        <v>480</v>
      </c>
      <c r="H14062">
        <v>19.033192799999998</v>
      </c>
    </row>
    <row r="14063" spans="1:8">
      <c r="A14063" t="s">
        <v>464</v>
      </c>
      <c r="B14063">
        <v>2100</v>
      </c>
      <c r="C14063" t="s">
        <v>509</v>
      </c>
      <c r="D14063" t="s">
        <v>475</v>
      </c>
      <c r="E14063" t="s">
        <v>8</v>
      </c>
      <c r="F14063">
        <v>2014</v>
      </c>
      <c r="G14063" t="s">
        <v>490</v>
      </c>
      <c r="H14063">
        <v>0.1172304</v>
      </c>
    </row>
    <row r="14064" spans="1:8">
      <c r="A14064" t="s">
        <v>464</v>
      </c>
      <c r="B14064">
        <v>2121</v>
      </c>
      <c r="C14064" t="s">
        <v>441</v>
      </c>
      <c r="D14064" t="s">
        <v>475</v>
      </c>
      <c r="E14064" t="s">
        <v>31</v>
      </c>
      <c r="F14064">
        <v>2011</v>
      </c>
      <c r="G14064" t="s">
        <v>490</v>
      </c>
      <c r="H14064">
        <v>8.3736000000000005E-2</v>
      </c>
    </row>
    <row r="14065" spans="1:8">
      <c r="A14065" t="s">
        <v>464</v>
      </c>
      <c r="B14065">
        <v>5540</v>
      </c>
      <c r="C14065" t="s">
        <v>510</v>
      </c>
      <c r="D14065" t="s">
        <v>475</v>
      </c>
      <c r="E14065" t="s">
        <v>6</v>
      </c>
      <c r="F14065">
        <v>2011</v>
      </c>
      <c r="G14065" t="s">
        <v>483</v>
      </c>
      <c r="H14065">
        <v>0.56103119999999995</v>
      </c>
    </row>
    <row r="14066" spans="1:8">
      <c r="A14066" t="s">
        <v>464</v>
      </c>
      <c r="B14066">
        <v>5540</v>
      </c>
      <c r="C14066" t="s">
        <v>510</v>
      </c>
      <c r="D14066" t="s">
        <v>475</v>
      </c>
      <c r="E14066" t="s">
        <v>34</v>
      </c>
      <c r="F14066">
        <v>2014</v>
      </c>
      <c r="G14066" t="s">
        <v>483</v>
      </c>
      <c r="H14066">
        <v>27.117903600000002</v>
      </c>
    </row>
    <row r="14067" spans="1:8">
      <c r="A14067" t="s">
        <v>429</v>
      </c>
      <c r="B14067">
        <v>5547</v>
      </c>
      <c r="C14067" t="s">
        <v>508</v>
      </c>
      <c r="D14067" t="s">
        <v>475</v>
      </c>
      <c r="E14067" t="s">
        <v>31</v>
      </c>
      <c r="F14067">
        <v>2010</v>
      </c>
      <c r="G14067" t="s">
        <v>483</v>
      </c>
      <c r="H14067">
        <v>11.710479599999999</v>
      </c>
    </row>
    <row r="14068" spans="1:8">
      <c r="A14068" t="s">
        <v>464</v>
      </c>
      <c r="B14068">
        <v>3295</v>
      </c>
      <c r="C14068" t="s">
        <v>448</v>
      </c>
      <c r="D14068" t="s">
        <v>475</v>
      </c>
      <c r="E14068" t="s">
        <v>37</v>
      </c>
      <c r="F14068">
        <v>2009</v>
      </c>
      <c r="G14068" t="s">
        <v>480</v>
      </c>
      <c r="H14068">
        <v>2.1268943999999999</v>
      </c>
    </row>
    <row r="14069" spans="1:8">
      <c r="A14069" t="s">
        <v>429</v>
      </c>
      <c r="B14069">
        <v>5542</v>
      </c>
      <c r="C14069" t="s">
        <v>524</v>
      </c>
      <c r="D14069" t="s">
        <v>475</v>
      </c>
      <c r="E14069" t="s">
        <v>24</v>
      </c>
      <c r="F14069">
        <v>2010</v>
      </c>
      <c r="G14069" t="s">
        <v>480</v>
      </c>
      <c r="H14069">
        <v>0.55684440000000002</v>
      </c>
    </row>
    <row r="14070" spans="1:8">
      <c r="A14070" t="s">
        <v>429</v>
      </c>
      <c r="B14070">
        <v>5542</v>
      </c>
      <c r="C14070" t="s">
        <v>524</v>
      </c>
      <c r="D14070" t="s">
        <v>475</v>
      </c>
      <c r="E14070" t="s">
        <v>28</v>
      </c>
      <c r="F14070">
        <v>2013</v>
      </c>
      <c r="G14070" t="s">
        <v>480</v>
      </c>
      <c r="H14070">
        <v>12.778113599999999</v>
      </c>
    </row>
    <row r="14071" spans="1:8">
      <c r="A14071" t="s">
        <v>429</v>
      </c>
      <c r="B14071">
        <v>5548</v>
      </c>
      <c r="C14071" t="s">
        <v>526</v>
      </c>
      <c r="D14071" t="s">
        <v>475</v>
      </c>
      <c r="E14071" t="s">
        <v>28</v>
      </c>
      <c r="F14071">
        <v>2010</v>
      </c>
      <c r="G14071" t="s">
        <v>480</v>
      </c>
      <c r="H14071">
        <v>1.0718208</v>
      </c>
    </row>
    <row r="14072" spans="1:8">
      <c r="A14072" t="s">
        <v>464</v>
      </c>
      <c r="B14072">
        <v>5548</v>
      </c>
      <c r="C14072" t="s">
        <v>526</v>
      </c>
      <c r="D14072" t="s">
        <v>475</v>
      </c>
      <c r="E14072" t="s">
        <v>5</v>
      </c>
      <c r="F14072">
        <v>2009</v>
      </c>
      <c r="G14072" t="s">
        <v>480</v>
      </c>
      <c r="H14072">
        <v>8.3736000000000001E-3</v>
      </c>
    </row>
    <row r="14073" spans="1:8">
      <c r="A14073" t="s">
        <v>464</v>
      </c>
      <c r="B14073">
        <v>5548</v>
      </c>
      <c r="C14073" t="s">
        <v>526</v>
      </c>
      <c r="D14073" t="s">
        <v>475</v>
      </c>
      <c r="E14073" t="s">
        <v>14</v>
      </c>
      <c r="F14073">
        <v>2010</v>
      </c>
      <c r="G14073" t="s">
        <v>480</v>
      </c>
      <c r="H14073">
        <v>1.6705331999999999</v>
      </c>
    </row>
    <row r="14074" spans="1:8">
      <c r="A14074" t="s">
        <v>429</v>
      </c>
      <c r="B14074">
        <v>5542</v>
      </c>
      <c r="C14074" t="s">
        <v>524</v>
      </c>
      <c r="D14074" t="s">
        <v>475</v>
      </c>
      <c r="E14074" t="s">
        <v>36</v>
      </c>
      <c r="F14074">
        <v>2014</v>
      </c>
      <c r="G14074" t="s">
        <v>483</v>
      </c>
      <c r="H14074">
        <v>4.0235148000000001</v>
      </c>
    </row>
    <row r="14075" spans="1:8">
      <c r="A14075" t="s">
        <v>429</v>
      </c>
      <c r="B14075">
        <v>3106</v>
      </c>
      <c r="C14075" t="s">
        <v>525</v>
      </c>
      <c r="D14075" t="s">
        <v>475</v>
      </c>
      <c r="E14075" t="s">
        <v>36</v>
      </c>
      <c r="F14075">
        <v>2013</v>
      </c>
      <c r="G14075" t="s">
        <v>503</v>
      </c>
      <c r="H14075">
        <v>0.11304359999999999</v>
      </c>
    </row>
    <row r="14076" spans="1:8">
      <c r="A14076" t="s">
        <v>429</v>
      </c>
      <c r="B14076">
        <v>5542</v>
      </c>
      <c r="C14076" t="s">
        <v>524</v>
      </c>
      <c r="D14076" t="s">
        <v>475</v>
      </c>
      <c r="E14076" t="s">
        <v>479</v>
      </c>
      <c r="F14076">
        <v>2009</v>
      </c>
      <c r="G14076" t="s">
        <v>483</v>
      </c>
      <c r="H14076">
        <v>1.9677960000000001</v>
      </c>
    </row>
    <row r="14077" spans="1:8">
      <c r="A14077" t="s">
        <v>464</v>
      </c>
      <c r="B14077">
        <v>5548</v>
      </c>
      <c r="C14077" t="s">
        <v>526</v>
      </c>
      <c r="D14077" t="s">
        <v>475</v>
      </c>
      <c r="E14077" t="s">
        <v>29</v>
      </c>
      <c r="F14077">
        <v>2014</v>
      </c>
      <c r="G14077" t="s">
        <v>480</v>
      </c>
      <c r="H14077">
        <v>0.15491160000000001</v>
      </c>
    </row>
    <row r="14078" spans="1:8">
      <c r="A14078" t="s">
        <v>464</v>
      </c>
      <c r="B14078">
        <v>3295</v>
      </c>
      <c r="C14078" t="s">
        <v>448</v>
      </c>
      <c r="D14078" t="s">
        <v>475</v>
      </c>
      <c r="E14078" t="s">
        <v>32</v>
      </c>
      <c r="F14078">
        <v>2009</v>
      </c>
      <c r="G14078" t="s">
        <v>503</v>
      </c>
      <c r="H14078">
        <v>0.26376840000000001</v>
      </c>
    </row>
    <row r="14079" spans="1:8">
      <c r="A14079" t="s">
        <v>429</v>
      </c>
      <c r="B14079">
        <v>5542</v>
      </c>
      <c r="C14079" t="s">
        <v>524</v>
      </c>
      <c r="D14079" t="s">
        <v>475</v>
      </c>
      <c r="E14079" t="s">
        <v>30</v>
      </c>
      <c r="F14079">
        <v>2009</v>
      </c>
      <c r="G14079" t="s">
        <v>483</v>
      </c>
      <c r="H14079">
        <v>4.1030639999999998</v>
      </c>
    </row>
    <row r="14080" spans="1:8">
      <c r="A14080" t="s">
        <v>464</v>
      </c>
      <c r="B14080">
        <v>3106</v>
      </c>
      <c r="C14080" t="s">
        <v>525</v>
      </c>
      <c r="D14080" t="s">
        <v>475</v>
      </c>
      <c r="E14080" t="s">
        <v>33</v>
      </c>
      <c r="F14080">
        <v>2011</v>
      </c>
      <c r="G14080" t="s">
        <v>480</v>
      </c>
      <c r="H14080">
        <v>0.3684384</v>
      </c>
    </row>
    <row r="14081" spans="1:8">
      <c r="A14081" t="s">
        <v>464</v>
      </c>
      <c r="B14081">
        <v>3295</v>
      </c>
      <c r="C14081" t="s">
        <v>448</v>
      </c>
      <c r="D14081" t="s">
        <v>475</v>
      </c>
      <c r="E14081" t="s">
        <v>32</v>
      </c>
      <c r="F14081">
        <v>2014</v>
      </c>
      <c r="G14081" t="s">
        <v>480</v>
      </c>
      <c r="H14081">
        <v>4.3961399999999999</v>
      </c>
    </row>
    <row r="14082" spans="1:8">
      <c r="A14082" t="s">
        <v>429</v>
      </c>
      <c r="B14082">
        <v>5548</v>
      </c>
      <c r="C14082" t="s">
        <v>526</v>
      </c>
      <c r="D14082" t="s">
        <v>475</v>
      </c>
      <c r="E14082" t="s">
        <v>31</v>
      </c>
      <c r="F14082">
        <v>2014</v>
      </c>
      <c r="G14082" t="s">
        <v>480</v>
      </c>
      <c r="H14082">
        <v>0.6154596</v>
      </c>
    </row>
    <row r="14083" spans="1:8">
      <c r="A14083" t="s">
        <v>429</v>
      </c>
      <c r="B14083">
        <v>3106</v>
      </c>
      <c r="C14083" t="s">
        <v>525</v>
      </c>
      <c r="D14083" t="s">
        <v>475</v>
      </c>
      <c r="E14083" t="s">
        <v>3</v>
      </c>
      <c r="F14083">
        <v>2013</v>
      </c>
      <c r="G14083" t="s">
        <v>503</v>
      </c>
      <c r="H14083">
        <v>1.2769740000000001</v>
      </c>
    </row>
    <row r="14084" spans="1:8">
      <c r="A14084" t="s">
        <v>429</v>
      </c>
      <c r="B14084">
        <v>5542</v>
      </c>
      <c r="C14084" t="s">
        <v>524</v>
      </c>
      <c r="D14084" t="s">
        <v>475</v>
      </c>
      <c r="E14084" t="s">
        <v>3</v>
      </c>
      <c r="F14084">
        <v>2011</v>
      </c>
      <c r="G14084" t="s">
        <v>483</v>
      </c>
      <c r="H14084">
        <v>7.0882524</v>
      </c>
    </row>
    <row r="14085" spans="1:8">
      <c r="A14085" t="s">
        <v>429</v>
      </c>
      <c r="B14085">
        <v>5542</v>
      </c>
      <c r="C14085" t="s">
        <v>524</v>
      </c>
      <c r="D14085" t="s">
        <v>475</v>
      </c>
      <c r="E14085" t="s">
        <v>16</v>
      </c>
      <c r="F14085">
        <v>2009</v>
      </c>
      <c r="G14085" t="s">
        <v>483</v>
      </c>
      <c r="H14085">
        <v>0.1967796</v>
      </c>
    </row>
    <row r="14086" spans="1:8">
      <c r="A14086" t="s">
        <v>429</v>
      </c>
      <c r="B14086">
        <v>5548</v>
      </c>
      <c r="C14086" t="s">
        <v>526</v>
      </c>
      <c r="D14086" t="s">
        <v>475</v>
      </c>
      <c r="E14086" t="s">
        <v>5</v>
      </c>
      <c r="F14086">
        <v>2013</v>
      </c>
      <c r="G14086" t="s">
        <v>483</v>
      </c>
      <c r="H14086">
        <v>0.94203000000000003</v>
      </c>
    </row>
    <row r="14087" spans="1:8">
      <c r="A14087" t="s">
        <v>429</v>
      </c>
      <c r="B14087">
        <v>3106</v>
      </c>
      <c r="C14087" t="s">
        <v>525</v>
      </c>
      <c r="D14087" t="s">
        <v>475</v>
      </c>
      <c r="E14087" t="s">
        <v>3</v>
      </c>
      <c r="F14087">
        <v>2010</v>
      </c>
      <c r="G14087" t="s">
        <v>480</v>
      </c>
      <c r="H14087">
        <v>5.6940480000000004</v>
      </c>
    </row>
    <row r="14088" spans="1:8">
      <c r="A14088" t="s">
        <v>429</v>
      </c>
      <c r="B14088">
        <v>3106</v>
      </c>
      <c r="C14088" t="s">
        <v>525</v>
      </c>
      <c r="D14088" t="s">
        <v>475</v>
      </c>
      <c r="E14088" t="s">
        <v>15</v>
      </c>
      <c r="F14088">
        <v>2010</v>
      </c>
      <c r="G14088" t="s">
        <v>480</v>
      </c>
      <c r="H14088">
        <v>1.2183588000000001</v>
      </c>
    </row>
    <row r="14089" spans="1:8">
      <c r="A14089" t="s">
        <v>429</v>
      </c>
      <c r="B14089">
        <v>5542</v>
      </c>
      <c r="C14089" t="s">
        <v>524</v>
      </c>
      <c r="D14089" t="s">
        <v>475</v>
      </c>
      <c r="E14089" t="s">
        <v>3</v>
      </c>
      <c r="F14089">
        <v>2013</v>
      </c>
      <c r="G14089" t="s">
        <v>480</v>
      </c>
      <c r="H14089">
        <v>8.2312487999999995</v>
      </c>
    </row>
    <row r="14090" spans="1:8">
      <c r="A14090" t="s">
        <v>429</v>
      </c>
      <c r="B14090">
        <v>5542</v>
      </c>
      <c r="C14090" t="s">
        <v>524</v>
      </c>
      <c r="D14090" t="s">
        <v>475</v>
      </c>
      <c r="E14090" t="s">
        <v>15</v>
      </c>
      <c r="F14090">
        <v>2009</v>
      </c>
      <c r="G14090" t="s">
        <v>480</v>
      </c>
      <c r="H14090">
        <v>12.2003352</v>
      </c>
    </row>
    <row r="14091" spans="1:8">
      <c r="A14091" t="s">
        <v>429</v>
      </c>
      <c r="B14091">
        <v>3106</v>
      </c>
      <c r="C14091" t="s">
        <v>525</v>
      </c>
      <c r="D14091" t="s">
        <v>475</v>
      </c>
      <c r="E14091" t="s">
        <v>37</v>
      </c>
      <c r="F14091">
        <v>2009</v>
      </c>
      <c r="G14091" t="s">
        <v>503</v>
      </c>
      <c r="H14091">
        <v>243.8015508</v>
      </c>
    </row>
    <row r="14092" spans="1:8">
      <c r="A14092" t="s">
        <v>464</v>
      </c>
      <c r="B14092">
        <v>3106</v>
      </c>
      <c r="C14092" t="s">
        <v>525</v>
      </c>
      <c r="D14092" t="s">
        <v>475</v>
      </c>
      <c r="E14092" t="s">
        <v>28</v>
      </c>
      <c r="F14092">
        <v>2013</v>
      </c>
      <c r="G14092" t="s">
        <v>503</v>
      </c>
      <c r="H14092">
        <v>335.94045840000001</v>
      </c>
    </row>
    <row r="14093" spans="1:8">
      <c r="A14093" t="s">
        <v>464</v>
      </c>
      <c r="B14093">
        <v>3295</v>
      </c>
      <c r="C14093" t="s">
        <v>448</v>
      </c>
      <c r="D14093" t="s">
        <v>475</v>
      </c>
      <c r="E14093" t="s">
        <v>479</v>
      </c>
      <c r="F14093">
        <v>2009</v>
      </c>
      <c r="G14093" t="s">
        <v>503</v>
      </c>
      <c r="H14093">
        <v>10.9987236</v>
      </c>
    </row>
    <row r="14094" spans="1:8">
      <c r="A14094" t="s">
        <v>464</v>
      </c>
      <c r="B14094">
        <v>3295</v>
      </c>
      <c r="C14094" t="s">
        <v>448</v>
      </c>
      <c r="D14094" t="s">
        <v>475</v>
      </c>
      <c r="E14094" t="s">
        <v>482</v>
      </c>
      <c r="F14094">
        <v>2011</v>
      </c>
      <c r="G14094" t="s">
        <v>503</v>
      </c>
      <c r="H14094">
        <v>6.7198140000000004</v>
      </c>
    </row>
    <row r="14095" spans="1:8">
      <c r="A14095" t="s">
        <v>464</v>
      </c>
      <c r="B14095">
        <v>3295</v>
      </c>
      <c r="C14095" t="s">
        <v>448</v>
      </c>
      <c r="D14095" t="s">
        <v>475</v>
      </c>
      <c r="E14095" t="s">
        <v>10</v>
      </c>
      <c r="F14095">
        <v>2013</v>
      </c>
      <c r="G14095" t="s">
        <v>503</v>
      </c>
      <c r="H14095">
        <v>0.80386559999999996</v>
      </c>
    </row>
    <row r="14096" spans="1:8">
      <c r="A14096" t="s">
        <v>464</v>
      </c>
      <c r="B14096">
        <v>3295</v>
      </c>
      <c r="C14096" t="s">
        <v>448</v>
      </c>
      <c r="D14096" t="s">
        <v>475</v>
      </c>
      <c r="E14096" t="s">
        <v>20</v>
      </c>
      <c r="F14096">
        <v>2014</v>
      </c>
      <c r="G14096" t="s">
        <v>503</v>
      </c>
      <c r="H14096">
        <v>17.601307200000001</v>
      </c>
    </row>
    <row r="14097" spans="1:8">
      <c r="A14097" t="s">
        <v>464</v>
      </c>
      <c r="B14097">
        <v>3295</v>
      </c>
      <c r="C14097" t="s">
        <v>448</v>
      </c>
      <c r="D14097" t="s">
        <v>475</v>
      </c>
      <c r="E14097" t="s">
        <v>352</v>
      </c>
      <c r="F14097">
        <v>2013</v>
      </c>
      <c r="G14097" t="s">
        <v>503</v>
      </c>
      <c r="H14097">
        <v>4.1868000000000002E-2</v>
      </c>
    </row>
    <row r="14098" spans="1:8">
      <c r="A14098" t="s">
        <v>429</v>
      </c>
      <c r="B14098">
        <v>5542</v>
      </c>
      <c r="C14098" t="s">
        <v>524</v>
      </c>
      <c r="D14098" t="s">
        <v>475</v>
      </c>
      <c r="E14098" t="s">
        <v>5</v>
      </c>
      <c r="F14098">
        <v>2012</v>
      </c>
      <c r="G14098" t="s">
        <v>483</v>
      </c>
      <c r="H14098">
        <v>6.6025836</v>
      </c>
    </row>
    <row r="14099" spans="1:8">
      <c r="A14099" t="s">
        <v>429</v>
      </c>
      <c r="B14099">
        <v>5542</v>
      </c>
      <c r="C14099" t="s">
        <v>524</v>
      </c>
      <c r="D14099" t="s">
        <v>475</v>
      </c>
      <c r="E14099" t="s">
        <v>10</v>
      </c>
      <c r="F14099">
        <v>2014</v>
      </c>
      <c r="G14099" t="s">
        <v>483</v>
      </c>
      <c r="H14099">
        <v>311.25927239999999</v>
      </c>
    </row>
    <row r="14100" spans="1:8">
      <c r="A14100" t="s">
        <v>429</v>
      </c>
      <c r="B14100">
        <v>5542</v>
      </c>
      <c r="C14100" t="s">
        <v>524</v>
      </c>
      <c r="D14100" t="s">
        <v>475</v>
      </c>
      <c r="E14100" t="s">
        <v>12</v>
      </c>
      <c r="F14100">
        <v>2011</v>
      </c>
      <c r="G14100" t="s">
        <v>483</v>
      </c>
      <c r="H14100">
        <v>0.13816439999999999</v>
      </c>
    </row>
    <row r="14101" spans="1:8">
      <c r="A14101" t="s">
        <v>429</v>
      </c>
      <c r="B14101">
        <v>5542</v>
      </c>
      <c r="C14101" t="s">
        <v>524</v>
      </c>
      <c r="D14101" t="s">
        <v>475</v>
      </c>
      <c r="E14101" t="s">
        <v>32</v>
      </c>
      <c r="F14101">
        <v>2010</v>
      </c>
      <c r="G14101" t="s">
        <v>483</v>
      </c>
      <c r="H14101">
        <v>0.12979080000000001</v>
      </c>
    </row>
    <row r="14102" spans="1:8">
      <c r="A14102" t="s">
        <v>429</v>
      </c>
      <c r="B14102">
        <v>5548</v>
      </c>
      <c r="C14102" t="s">
        <v>526</v>
      </c>
      <c r="D14102" t="s">
        <v>475</v>
      </c>
      <c r="E14102" t="s">
        <v>20</v>
      </c>
      <c r="F14102">
        <v>2014</v>
      </c>
      <c r="G14102" t="s">
        <v>483</v>
      </c>
      <c r="H14102">
        <v>4.2244811999999996</v>
      </c>
    </row>
    <row r="14103" spans="1:8">
      <c r="A14103" t="s">
        <v>464</v>
      </c>
      <c r="B14103">
        <v>5548</v>
      </c>
      <c r="C14103" t="s">
        <v>526</v>
      </c>
      <c r="D14103" t="s">
        <v>475</v>
      </c>
      <c r="E14103" t="s">
        <v>20</v>
      </c>
      <c r="F14103">
        <v>2010</v>
      </c>
      <c r="G14103" t="s">
        <v>483</v>
      </c>
      <c r="H14103">
        <v>21.193581600000002</v>
      </c>
    </row>
    <row r="14104" spans="1:8">
      <c r="A14104" t="s">
        <v>464</v>
      </c>
      <c r="B14104">
        <v>5548</v>
      </c>
      <c r="C14104" t="s">
        <v>526</v>
      </c>
      <c r="D14104" t="s">
        <v>475</v>
      </c>
      <c r="E14104" t="s">
        <v>23</v>
      </c>
      <c r="F14104">
        <v>2013</v>
      </c>
      <c r="G14104" t="s">
        <v>483</v>
      </c>
      <c r="H14104">
        <v>8.3736000000000001E-3</v>
      </c>
    </row>
    <row r="14105" spans="1:8">
      <c r="A14105" t="s">
        <v>429</v>
      </c>
      <c r="B14105">
        <v>3106</v>
      </c>
      <c r="C14105" t="s">
        <v>525</v>
      </c>
      <c r="D14105" t="s">
        <v>475</v>
      </c>
      <c r="E14105" t="s">
        <v>33</v>
      </c>
      <c r="F14105">
        <v>2010</v>
      </c>
      <c r="G14105" t="s">
        <v>480</v>
      </c>
      <c r="H14105">
        <v>0.64476719999999998</v>
      </c>
    </row>
    <row r="14106" spans="1:8">
      <c r="A14106" t="s">
        <v>429</v>
      </c>
      <c r="B14106">
        <v>3106</v>
      </c>
      <c r="C14106" t="s">
        <v>525</v>
      </c>
      <c r="D14106" t="s">
        <v>475</v>
      </c>
      <c r="E14106" t="s">
        <v>482</v>
      </c>
      <c r="F14106">
        <v>2011</v>
      </c>
      <c r="G14106" t="s">
        <v>480</v>
      </c>
      <c r="H14106">
        <v>38.7655812</v>
      </c>
    </row>
    <row r="14107" spans="1:8">
      <c r="A14107" t="s">
        <v>464</v>
      </c>
      <c r="B14107">
        <v>3295</v>
      </c>
      <c r="C14107" t="s">
        <v>448</v>
      </c>
      <c r="D14107" t="s">
        <v>475</v>
      </c>
      <c r="E14107" t="s">
        <v>9</v>
      </c>
      <c r="F14107">
        <v>2011</v>
      </c>
      <c r="G14107" t="s">
        <v>480</v>
      </c>
      <c r="H14107">
        <v>3.9774600000000002</v>
      </c>
    </row>
    <row r="14108" spans="1:8">
      <c r="A14108" t="s">
        <v>464</v>
      </c>
      <c r="B14108">
        <v>3295</v>
      </c>
      <c r="C14108" t="s">
        <v>448</v>
      </c>
      <c r="D14108" t="s">
        <v>475</v>
      </c>
      <c r="E14108" t="s">
        <v>10</v>
      </c>
      <c r="F14108">
        <v>2012</v>
      </c>
      <c r="G14108" t="s">
        <v>480</v>
      </c>
      <c r="H14108">
        <v>0.92528279999999996</v>
      </c>
    </row>
    <row r="14109" spans="1:8">
      <c r="A14109" t="s">
        <v>464</v>
      </c>
      <c r="B14109">
        <v>3295</v>
      </c>
      <c r="C14109" t="s">
        <v>448</v>
      </c>
      <c r="D14109" t="s">
        <v>475</v>
      </c>
      <c r="E14109" t="s">
        <v>36</v>
      </c>
      <c r="F14109">
        <v>2012</v>
      </c>
      <c r="G14109" t="s">
        <v>480</v>
      </c>
      <c r="H14109">
        <v>2.93076E-2</v>
      </c>
    </row>
    <row r="14110" spans="1:8">
      <c r="A14110" t="s">
        <v>429</v>
      </c>
      <c r="B14110">
        <v>5542</v>
      </c>
      <c r="C14110" t="s">
        <v>524</v>
      </c>
      <c r="D14110" t="s">
        <v>475</v>
      </c>
      <c r="E14110" t="s">
        <v>12</v>
      </c>
      <c r="F14110">
        <v>2011</v>
      </c>
      <c r="G14110" t="s">
        <v>480</v>
      </c>
      <c r="H14110">
        <v>0.13816439999999999</v>
      </c>
    </row>
    <row r="14111" spans="1:8">
      <c r="A14111" t="s">
        <v>429</v>
      </c>
      <c r="B14111">
        <v>5542</v>
      </c>
      <c r="C14111" t="s">
        <v>524</v>
      </c>
      <c r="D14111" t="s">
        <v>475</v>
      </c>
      <c r="E14111" t="s">
        <v>35</v>
      </c>
      <c r="F14111">
        <v>2013</v>
      </c>
      <c r="G14111" t="s">
        <v>480</v>
      </c>
      <c r="H14111">
        <v>1.4528196</v>
      </c>
    </row>
    <row r="14112" spans="1:8">
      <c r="A14112" t="s">
        <v>429</v>
      </c>
      <c r="B14112">
        <v>5548</v>
      </c>
      <c r="C14112" t="s">
        <v>526</v>
      </c>
      <c r="D14112" t="s">
        <v>475</v>
      </c>
      <c r="E14112" t="s">
        <v>14</v>
      </c>
      <c r="F14112">
        <v>2014</v>
      </c>
      <c r="G14112" t="s">
        <v>480</v>
      </c>
      <c r="H14112">
        <v>1.6370388</v>
      </c>
    </row>
    <row r="14113" spans="1:8">
      <c r="A14113" t="s">
        <v>429</v>
      </c>
      <c r="B14113">
        <v>5548</v>
      </c>
      <c r="C14113" t="s">
        <v>526</v>
      </c>
      <c r="D14113" t="s">
        <v>475</v>
      </c>
      <c r="E14113" t="s">
        <v>34</v>
      </c>
      <c r="F14113">
        <v>2013</v>
      </c>
      <c r="G14113" t="s">
        <v>480</v>
      </c>
      <c r="H14113">
        <v>5.4302796000000004</v>
      </c>
    </row>
    <row r="14114" spans="1:8">
      <c r="A14114" t="s">
        <v>464</v>
      </c>
      <c r="B14114">
        <v>5548</v>
      </c>
      <c r="C14114" t="s">
        <v>526</v>
      </c>
      <c r="D14114" t="s">
        <v>475</v>
      </c>
      <c r="E14114" t="s">
        <v>23</v>
      </c>
      <c r="F14114">
        <v>2009</v>
      </c>
      <c r="G14114" t="s">
        <v>480</v>
      </c>
      <c r="H14114">
        <v>2.5120799999999999E-2</v>
      </c>
    </row>
    <row r="14115" spans="1:8">
      <c r="A14115" t="s">
        <v>464</v>
      </c>
      <c r="B14115">
        <v>3106</v>
      </c>
      <c r="C14115" t="s">
        <v>525</v>
      </c>
      <c r="D14115" t="s">
        <v>475</v>
      </c>
      <c r="E14115" t="s">
        <v>5</v>
      </c>
      <c r="F14115">
        <v>2011</v>
      </c>
      <c r="G14115" t="s">
        <v>503</v>
      </c>
      <c r="H14115">
        <v>5.2000055999999999</v>
      </c>
    </row>
    <row r="14116" spans="1:8">
      <c r="A14116" t="s">
        <v>464</v>
      </c>
      <c r="B14116">
        <v>3106</v>
      </c>
      <c r="C14116" t="s">
        <v>525</v>
      </c>
      <c r="D14116" t="s">
        <v>475</v>
      </c>
      <c r="E14116" t="s">
        <v>3</v>
      </c>
      <c r="F14116">
        <v>2013</v>
      </c>
      <c r="G14116" t="s">
        <v>503</v>
      </c>
      <c r="H14116">
        <v>2.1687623999999999</v>
      </c>
    </row>
    <row r="14117" spans="1:8">
      <c r="A14117" t="s">
        <v>464</v>
      </c>
      <c r="B14117">
        <v>3106</v>
      </c>
      <c r="C14117" t="s">
        <v>525</v>
      </c>
      <c r="D14117" t="s">
        <v>475</v>
      </c>
      <c r="E14117" t="s">
        <v>14</v>
      </c>
      <c r="F14117">
        <v>2010</v>
      </c>
      <c r="G14117" t="s">
        <v>503</v>
      </c>
      <c r="H14117">
        <v>19.447686000000001</v>
      </c>
    </row>
    <row r="14118" spans="1:8">
      <c r="A14118" t="s">
        <v>464</v>
      </c>
      <c r="B14118">
        <v>3295</v>
      </c>
      <c r="C14118" t="s">
        <v>448</v>
      </c>
      <c r="D14118" t="s">
        <v>475</v>
      </c>
      <c r="E14118" t="s">
        <v>36</v>
      </c>
      <c r="F14118">
        <v>2013</v>
      </c>
      <c r="G14118" t="s">
        <v>503</v>
      </c>
      <c r="H14118">
        <v>8.3736000000000005E-2</v>
      </c>
    </row>
    <row r="14119" spans="1:8">
      <c r="A14119" t="s">
        <v>464</v>
      </c>
      <c r="B14119">
        <v>3295</v>
      </c>
      <c r="C14119" t="s">
        <v>448</v>
      </c>
      <c r="D14119" t="s">
        <v>475</v>
      </c>
      <c r="E14119" t="s">
        <v>14</v>
      </c>
      <c r="F14119">
        <v>2010</v>
      </c>
      <c r="G14119" t="s">
        <v>503</v>
      </c>
      <c r="H14119">
        <v>15.118534800000001</v>
      </c>
    </row>
    <row r="14120" spans="1:8">
      <c r="A14120" t="s">
        <v>464</v>
      </c>
      <c r="B14120">
        <v>3295</v>
      </c>
      <c r="C14120" t="s">
        <v>448</v>
      </c>
      <c r="D14120" t="s">
        <v>475</v>
      </c>
      <c r="E14120" t="s">
        <v>15</v>
      </c>
      <c r="F14120">
        <v>2012</v>
      </c>
      <c r="G14120" t="s">
        <v>503</v>
      </c>
      <c r="H14120">
        <v>10.760076</v>
      </c>
    </row>
    <row r="14121" spans="1:8">
      <c r="A14121" t="s">
        <v>429</v>
      </c>
      <c r="B14121">
        <v>5542</v>
      </c>
      <c r="C14121" t="s">
        <v>524</v>
      </c>
      <c r="D14121" t="s">
        <v>475</v>
      </c>
      <c r="E14121" t="s">
        <v>23</v>
      </c>
      <c r="F14121">
        <v>2010</v>
      </c>
      <c r="G14121" t="s">
        <v>483</v>
      </c>
      <c r="H14121">
        <v>0.4898556</v>
      </c>
    </row>
    <row r="14122" spans="1:8">
      <c r="A14122" t="s">
        <v>429</v>
      </c>
      <c r="B14122">
        <v>5542</v>
      </c>
      <c r="C14122" t="s">
        <v>524</v>
      </c>
      <c r="D14122" t="s">
        <v>475</v>
      </c>
      <c r="E14122" t="s">
        <v>28</v>
      </c>
      <c r="F14122">
        <v>2013</v>
      </c>
      <c r="G14122" t="s">
        <v>483</v>
      </c>
      <c r="H14122">
        <v>12.778113599999999</v>
      </c>
    </row>
    <row r="14123" spans="1:8">
      <c r="A14123" t="s">
        <v>464</v>
      </c>
      <c r="B14123">
        <v>3106</v>
      </c>
      <c r="C14123" t="s">
        <v>525</v>
      </c>
      <c r="D14123" t="s">
        <v>475</v>
      </c>
      <c r="E14123" t="s">
        <v>5</v>
      </c>
      <c r="F14123">
        <v>2010</v>
      </c>
      <c r="G14123" t="s">
        <v>480</v>
      </c>
      <c r="H14123">
        <v>2.1227076</v>
      </c>
    </row>
    <row r="14124" spans="1:8">
      <c r="A14124" t="s">
        <v>429</v>
      </c>
      <c r="B14124">
        <v>5542</v>
      </c>
      <c r="C14124" t="s">
        <v>524</v>
      </c>
      <c r="D14124" t="s">
        <v>475</v>
      </c>
      <c r="E14124" t="s">
        <v>22</v>
      </c>
      <c r="F14124">
        <v>2011</v>
      </c>
      <c r="G14124" t="s">
        <v>480</v>
      </c>
      <c r="H14124">
        <v>0.4647348</v>
      </c>
    </row>
    <row r="14125" spans="1:8">
      <c r="A14125" t="s">
        <v>429</v>
      </c>
      <c r="B14125">
        <v>5542</v>
      </c>
      <c r="C14125" t="s">
        <v>524</v>
      </c>
      <c r="D14125" t="s">
        <v>475</v>
      </c>
      <c r="E14125" t="s">
        <v>29</v>
      </c>
      <c r="F14125">
        <v>2011</v>
      </c>
      <c r="G14125" t="s">
        <v>480</v>
      </c>
      <c r="H14125">
        <v>1.235106</v>
      </c>
    </row>
    <row r="14126" spans="1:8">
      <c r="A14126" t="s">
        <v>429</v>
      </c>
      <c r="B14126">
        <v>5542</v>
      </c>
      <c r="C14126" t="s">
        <v>524</v>
      </c>
      <c r="D14126" t="s">
        <v>475</v>
      </c>
      <c r="E14126" t="s">
        <v>36</v>
      </c>
      <c r="F14126">
        <v>2010</v>
      </c>
      <c r="G14126" t="s">
        <v>480</v>
      </c>
      <c r="H14126">
        <v>0.59871240000000003</v>
      </c>
    </row>
    <row r="14127" spans="1:8">
      <c r="A14127" t="s">
        <v>429</v>
      </c>
      <c r="B14127">
        <v>5542</v>
      </c>
      <c r="C14127" t="s">
        <v>524</v>
      </c>
      <c r="D14127" t="s">
        <v>475</v>
      </c>
      <c r="E14127" t="s">
        <v>36</v>
      </c>
      <c r="F14127">
        <v>2009</v>
      </c>
      <c r="G14127" t="s">
        <v>483</v>
      </c>
      <c r="H14127">
        <v>0.67826160000000002</v>
      </c>
    </row>
    <row r="14128" spans="1:8">
      <c r="A14128" t="s">
        <v>464</v>
      </c>
      <c r="B14128">
        <v>3295</v>
      </c>
      <c r="C14128" t="s">
        <v>448</v>
      </c>
      <c r="D14128" t="s">
        <v>475</v>
      </c>
      <c r="E14128" t="s">
        <v>29</v>
      </c>
      <c r="F14128">
        <v>2014</v>
      </c>
      <c r="G14128" t="s">
        <v>503</v>
      </c>
      <c r="H14128">
        <v>0.79967880000000002</v>
      </c>
    </row>
    <row r="14129" spans="1:8">
      <c r="A14129" t="s">
        <v>464</v>
      </c>
      <c r="B14129">
        <v>5548</v>
      </c>
      <c r="C14129" t="s">
        <v>526</v>
      </c>
      <c r="D14129" t="s">
        <v>475</v>
      </c>
      <c r="E14129" t="s">
        <v>29</v>
      </c>
      <c r="F14129">
        <v>2014</v>
      </c>
      <c r="G14129" t="s">
        <v>483</v>
      </c>
      <c r="H14129">
        <v>0.15491160000000001</v>
      </c>
    </row>
    <row r="14130" spans="1:8">
      <c r="A14130" t="s">
        <v>464</v>
      </c>
      <c r="B14130">
        <v>3106</v>
      </c>
      <c r="C14130" t="s">
        <v>525</v>
      </c>
      <c r="D14130" t="s">
        <v>475</v>
      </c>
      <c r="E14130" t="s">
        <v>3</v>
      </c>
      <c r="F14130">
        <v>2013</v>
      </c>
      <c r="G14130" t="s">
        <v>480</v>
      </c>
      <c r="H14130">
        <v>2.1687623999999999</v>
      </c>
    </row>
    <row r="14131" spans="1:8">
      <c r="A14131" t="s">
        <v>464</v>
      </c>
      <c r="B14131">
        <v>3295</v>
      </c>
      <c r="C14131" t="s">
        <v>448</v>
      </c>
      <c r="D14131" t="s">
        <v>475</v>
      </c>
      <c r="E14131" t="s">
        <v>30</v>
      </c>
      <c r="F14131">
        <v>2014</v>
      </c>
      <c r="G14131" t="s">
        <v>480</v>
      </c>
      <c r="H14131">
        <v>5.3130492</v>
      </c>
    </row>
    <row r="14132" spans="1:8">
      <c r="A14132" t="s">
        <v>464</v>
      </c>
      <c r="B14132">
        <v>5548</v>
      </c>
      <c r="C14132" t="s">
        <v>526</v>
      </c>
      <c r="D14132" t="s">
        <v>475</v>
      </c>
      <c r="E14132" t="s">
        <v>29</v>
      </c>
      <c r="F14132">
        <v>2009</v>
      </c>
      <c r="G14132" t="s">
        <v>480</v>
      </c>
      <c r="H14132">
        <v>8.3736000000000005E-2</v>
      </c>
    </row>
    <row r="14133" spans="1:8">
      <c r="A14133" t="s">
        <v>429</v>
      </c>
      <c r="B14133">
        <v>3106</v>
      </c>
      <c r="C14133" t="s">
        <v>525</v>
      </c>
      <c r="D14133" t="s">
        <v>475</v>
      </c>
      <c r="E14133" t="s">
        <v>32</v>
      </c>
      <c r="F14133">
        <v>2013</v>
      </c>
      <c r="G14133" t="s">
        <v>480</v>
      </c>
      <c r="H14133">
        <v>4.3542719999999999</v>
      </c>
    </row>
    <row r="14134" spans="1:8">
      <c r="A14134" t="s">
        <v>464</v>
      </c>
      <c r="B14134">
        <v>3295</v>
      </c>
      <c r="C14134" t="s">
        <v>448</v>
      </c>
      <c r="D14134" t="s">
        <v>475</v>
      </c>
      <c r="E14134" t="s">
        <v>32</v>
      </c>
      <c r="F14134">
        <v>2009</v>
      </c>
      <c r="G14134" t="s">
        <v>480</v>
      </c>
      <c r="H14134">
        <v>0.26376840000000001</v>
      </c>
    </row>
    <row r="14135" spans="1:8">
      <c r="A14135" t="s">
        <v>429</v>
      </c>
      <c r="B14135">
        <v>5534</v>
      </c>
      <c r="C14135" t="s">
        <v>538</v>
      </c>
      <c r="D14135" t="s">
        <v>475</v>
      </c>
      <c r="E14135" t="s">
        <v>33</v>
      </c>
      <c r="F14135">
        <v>2014</v>
      </c>
      <c r="G14135" t="s">
        <v>483</v>
      </c>
      <c r="H14135">
        <v>2.0934000000000001E-2</v>
      </c>
    </row>
    <row r="14136" spans="1:8">
      <c r="A14136" t="s">
        <v>429</v>
      </c>
      <c r="B14136">
        <v>55431</v>
      </c>
      <c r="C14136" t="s">
        <v>537</v>
      </c>
      <c r="D14136" t="s">
        <v>475</v>
      </c>
      <c r="E14136" t="s">
        <v>9</v>
      </c>
      <c r="F14136">
        <v>2010</v>
      </c>
      <c r="G14136" t="s">
        <v>483</v>
      </c>
      <c r="H14136">
        <v>2.6251235999999998</v>
      </c>
    </row>
    <row r="14137" spans="1:8">
      <c r="A14137" t="s">
        <v>429</v>
      </c>
      <c r="B14137">
        <v>55431</v>
      </c>
      <c r="C14137" t="s">
        <v>537</v>
      </c>
      <c r="D14137" t="s">
        <v>475</v>
      </c>
      <c r="E14137" t="s">
        <v>10</v>
      </c>
      <c r="F14137">
        <v>2011</v>
      </c>
      <c r="G14137" t="s">
        <v>483</v>
      </c>
      <c r="H14137">
        <v>100.671606</v>
      </c>
    </row>
    <row r="14138" spans="1:8">
      <c r="A14138" t="s">
        <v>429</v>
      </c>
      <c r="B14138">
        <v>55431</v>
      </c>
      <c r="C14138" t="s">
        <v>537</v>
      </c>
      <c r="D14138" t="s">
        <v>475</v>
      </c>
      <c r="E14138" t="s">
        <v>14</v>
      </c>
      <c r="F14138">
        <v>2011</v>
      </c>
      <c r="G14138" t="s">
        <v>483</v>
      </c>
      <c r="H14138">
        <v>5.8447728000000003</v>
      </c>
    </row>
    <row r="14139" spans="1:8">
      <c r="A14139" t="s">
        <v>464</v>
      </c>
      <c r="B14139">
        <v>5545</v>
      </c>
      <c r="C14139" t="s">
        <v>540</v>
      </c>
      <c r="D14139" t="s">
        <v>475</v>
      </c>
      <c r="E14139" t="s">
        <v>9</v>
      </c>
      <c r="F14139">
        <v>2014</v>
      </c>
      <c r="G14139" t="s">
        <v>483</v>
      </c>
      <c r="H14139">
        <v>6.5942100000000003</v>
      </c>
    </row>
    <row r="14140" spans="1:8">
      <c r="A14140" t="s">
        <v>464</v>
      </c>
      <c r="B14140">
        <v>5545</v>
      </c>
      <c r="C14140" t="s">
        <v>540</v>
      </c>
      <c r="D14140" t="s">
        <v>475</v>
      </c>
      <c r="E14140" t="s">
        <v>18</v>
      </c>
      <c r="F14140">
        <v>2011</v>
      </c>
      <c r="G14140" t="s">
        <v>483</v>
      </c>
      <c r="H14140">
        <v>1.3774572</v>
      </c>
    </row>
    <row r="14141" spans="1:8">
      <c r="A14141" t="s">
        <v>464</v>
      </c>
      <c r="B14141">
        <v>5545</v>
      </c>
      <c r="C14141" t="s">
        <v>540</v>
      </c>
      <c r="D14141" t="s">
        <v>475</v>
      </c>
      <c r="E14141" t="s">
        <v>24</v>
      </c>
      <c r="F14141">
        <v>2012</v>
      </c>
      <c r="G14141" t="s">
        <v>483</v>
      </c>
      <c r="H14141">
        <v>0.66151439999999995</v>
      </c>
    </row>
    <row r="14142" spans="1:8">
      <c r="A14142" t="s">
        <v>429</v>
      </c>
      <c r="B14142">
        <v>5545</v>
      </c>
      <c r="C14142" t="s">
        <v>540</v>
      </c>
      <c r="D14142" t="s">
        <v>475</v>
      </c>
      <c r="E14142" t="s">
        <v>9</v>
      </c>
      <c r="F14142">
        <v>2009</v>
      </c>
      <c r="G14142" t="s">
        <v>483</v>
      </c>
      <c r="H14142">
        <v>8.1516996000000006</v>
      </c>
    </row>
    <row r="14143" spans="1:8">
      <c r="A14143" t="s">
        <v>429</v>
      </c>
      <c r="B14143">
        <v>5545</v>
      </c>
      <c r="C14143" t="s">
        <v>540</v>
      </c>
      <c r="D14143" t="s">
        <v>475</v>
      </c>
      <c r="E14143" t="s">
        <v>13</v>
      </c>
      <c r="F14143">
        <v>2014</v>
      </c>
      <c r="G14143" t="s">
        <v>483</v>
      </c>
      <c r="H14143">
        <v>55.190397599999997</v>
      </c>
    </row>
    <row r="14144" spans="1:8">
      <c r="A14144" t="s">
        <v>429</v>
      </c>
      <c r="B14144">
        <v>5545</v>
      </c>
      <c r="C14144" t="s">
        <v>540</v>
      </c>
      <c r="D14144" t="s">
        <v>475</v>
      </c>
      <c r="E14144" t="s">
        <v>17</v>
      </c>
      <c r="F14144">
        <v>2010</v>
      </c>
      <c r="G14144" t="s">
        <v>483</v>
      </c>
      <c r="H14144">
        <v>5.9494427999999999</v>
      </c>
    </row>
    <row r="14145" spans="1:8">
      <c r="A14145" t="s">
        <v>462</v>
      </c>
      <c r="B14145">
        <v>2130</v>
      </c>
      <c r="C14145" t="s">
        <v>541</v>
      </c>
      <c r="D14145" t="s">
        <v>475</v>
      </c>
      <c r="E14145" t="s">
        <v>482</v>
      </c>
      <c r="F14145">
        <v>2012</v>
      </c>
      <c r="G14145" t="s">
        <v>480</v>
      </c>
      <c r="H14145">
        <v>29.596489200000001</v>
      </c>
    </row>
    <row r="14146" spans="1:8">
      <c r="A14146" t="s">
        <v>464</v>
      </c>
      <c r="B14146">
        <v>3244</v>
      </c>
      <c r="C14146" t="s">
        <v>460</v>
      </c>
      <c r="D14146" t="s">
        <v>475</v>
      </c>
      <c r="E14146" t="s">
        <v>18</v>
      </c>
      <c r="F14146">
        <v>2012</v>
      </c>
      <c r="G14146" t="s">
        <v>480</v>
      </c>
      <c r="H14146">
        <v>22.231908000000001</v>
      </c>
    </row>
    <row r="14147" spans="1:8">
      <c r="A14147" t="s">
        <v>429</v>
      </c>
      <c r="B14147">
        <v>5534</v>
      </c>
      <c r="C14147" t="s">
        <v>538</v>
      </c>
      <c r="D14147" t="s">
        <v>475</v>
      </c>
      <c r="E14147" t="s">
        <v>18</v>
      </c>
      <c r="F14147">
        <v>2012</v>
      </c>
      <c r="G14147" t="s">
        <v>480</v>
      </c>
      <c r="H14147">
        <v>4.1868000000000001E-3</v>
      </c>
    </row>
    <row r="14148" spans="1:8">
      <c r="A14148" t="s">
        <v>429</v>
      </c>
      <c r="B14148">
        <v>55431</v>
      </c>
      <c r="C14148" t="s">
        <v>537</v>
      </c>
      <c r="D14148" t="s">
        <v>475</v>
      </c>
      <c r="E14148" t="s">
        <v>5</v>
      </c>
      <c r="F14148">
        <v>2009</v>
      </c>
      <c r="G14148" t="s">
        <v>480</v>
      </c>
      <c r="H14148">
        <v>9.9185292</v>
      </c>
    </row>
    <row r="14149" spans="1:8">
      <c r="A14149" t="s">
        <v>429</v>
      </c>
      <c r="B14149">
        <v>55431</v>
      </c>
      <c r="C14149" t="s">
        <v>537</v>
      </c>
      <c r="D14149" t="s">
        <v>475</v>
      </c>
      <c r="E14149" t="s">
        <v>11</v>
      </c>
      <c r="F14149">
        <v>2009</v>
      </c>
      <c r="G14149" t="s">
        <v>480</v>
      </c>
      <c r="H14149">
        <v>21.6373824</v>
      </c>
    </row>
    <row r="14150" spans="1:8">
      <c r="A14150" t="s">
        <v>429</v>
      </c>
      <c r="B14150">
        <v>55431</v>
      </c>
      <c r="C14150" t="s">
        <v>537</v>
      </c>
      <c r="D14150" t="s">
        <v>475</v>
      </c>
      <c r="E14150" t="s">
        <v>19</v>
      </c>
      <c r="F14150">
        <v>2009</v>
      </c>
      <c r="G14150" t="s">
        <v>480</v>
      </c>
      <c r="H14150">
        <v>2.0934000000000001E-2</v>
      </c>
    </row>
    <row r="14151" spans="1:8">
      <c r="A14151" t="s">
        <v>429</v>
      </c>
      <c r="B14151">
        <v>55431</v>
      </c>
      <c r="C14151" t="s">
        <v>537</v>
      </c>
      <c r="D14151" t="s">
        <v>475</v>
      </c>
      <c r="E14151" t="s">
        <v>31</v>
      </c>
      <c r="F14151">
        <v>2013</v>
      </c>
      <c r="G14151" t="s">
        <v>480</v>
      </c>
      <c r="H14151">
        <v>4.0486355999999999</v>
      </c>
    </row>
    <row r="14152" spans="1:8">
      <c r="A14152" t="s">
        <v>429</v>
      </c>
      <c r="B14152">
        <v>55431</v>
      </c>
      <c r="C14152" t="s">
        <v>537</v>
      </c>
      <c r="D14152" t="s">
        <v>475</v>
      </c>
      <c r="E14152" t="s">
        <v>32</v>
      </c>
      <c r="F14152">
        <v>2013</v>
      </c>
      <c r="G14152" t="s">
        <v>480</v>
      </c>
      <c r="H14152">
        <v>8.3736000000000001E-3</v>
      </c>
    </row>
    <row r="14153" spans="1:8">
      <c r="A14153" t="s">
        <v>464</v>
      </c>
      <c r="B14153">
        <v>55431</v>
      </c>
      <c r="C14153" t="s">
        <v>537</v>
      </c>
      <c r="D14153" t="s">
        <v>475</v>
      </c>
      <c r="E14153" t="s">
        <v>17</v>
      </c>
      <c r="F14153">
        <v>2012</v>
      </c>
      <c r="G14153" t="s">
        <v>480</v>
      </c>
      <c r="H14153">
        <v>3.7681199999999998E-2</v>
      </c>
    </row>
    <row r="14154" spans="1:8">
      <c r="A14154" t="s">
        <v>464</v>
      </c>
      <c r="B14154">
        <v>2130</v>
      </c>
      <c r="C14154" t="s">
        <v>541</v>
      </c>
      <c r="D14154" t="s">
        <v>475</v>
      </c>
      <c r="E14154" t="s">
        <v>5</v>
      </c>
      <c r="F14154">
        <v>2009</v>
      </c>
      <c r="G14154" t="s">
        <v>490</v>
      </c>
      <c r="H14154">
        <v>5.8447728000000003</v>
      </c>
    </row>
    <row r="14155" spans="1:8">
      <c r="A14155" t="s">
        <v>463</v>
      </c>
      <c r="B14155">
        <v>2130</v>
      </c>
      <c r="C14155" t="s">
        <v>541</v>
      </c>
      <c r="D14155" t="s">
        <v>475</v>
      </c>
      <c r="E14155" t="s">
        <v>3</v>
      </c>
      <c r="F14155">
        <v>2012</v>
      </c>
      <c r="G14155" t="s">
        <v>490</v>
      </c>
      <c r="H14155">
        <v>1.8840600000000001</v>
      </c>
    </row>
    <row r="14156" spans="1:8">
      <c r="A14156" t="s">
        <v>429</v>
      </c>
      <c r="B14156">
        <v>2200</v>
      </c>
      <c r="C14156" t="s">
        <v>539</v>
      </c>
      <c r="D14156" t="s">
        <v>475</v>
      </c>
      <c r="E14156" t="s">
        <v>24</v>
      </c>
      <c r="F14156">
        <v>2013</v>
      </c>
      <c r="G14156" t="s">
        <v>490</v>
      </c>
      <c r="H14156">
        <v>0.10048319999999999</v>
      </c>
    </row>
    <row r="14157" spans="1:8">
      <c r="A14157" t="s">
        <v>464</v>
      </c>
      <c r="B14157">
        <v>2200</v>
      </c>
      <c r="C14157" t="s">
        <v>539</v>
      </c>
      <c r="D14157" t="s">
        <v>475</v>
      </c>
      <c r="E14157" t="s">
        <v>5</v>
      </c>
      <c r="F14157">
        <v>2014</v>
      </c>
      <c r="G14157" t="s">
        <v>490</v>
      </c>
      <c r="H14157">
        <v>8.5201379999999993</v>
      </c>
    </row>
    <row r="14158" spans="1:8">
      <c r="A14158" t="s">
        <v>486</v>
      </c>
      <c r="B14158">
        <v>2200</v>
      </c>
      <c r="C14158" t="s">
        <v>539</v>
      </c>
      <c r="D14158" t="s">
        <v>475</v>
      </c>
      <c r="E14158" t="s">
        <v>6</v>
      </c>
      <c r="F14158">
        <v>2013</v>
      </c>
      <c r="G14158" t="s">
        <v>490</v>
      </c>
      <c r="H14158">
        <v>42.931447200000001</v>
      </c>
    </row>
    <row r="14159" spans="1:8">
      <c r="A14159" t="s">
        <v>486</v>
      </c>
      <c r="B14159">
        <v>2200</v>
      </c>
      <c r="C14159" t="s">
        <v>539</v>
      </c>
      <c r="D14159" t="s">
        <v>475</v>
      </c>
      <c r="E14159" t="s">
        <v>482</v>
      </c>
      <c r="F14159">
        <v>2013</v>
      </c>
      <c r="G14159" t="s">
        <v>490</v>
      </c>
      <c r="H14159">
        <v>3.1400999999999999</v>
      </c>
    </row>
    <row r="14160" spans="1:8">
      <c r="A14160" t="s">
        <v>464</v>
      </c>
      <c r="B14160">
        <v>2200</v>
      </c>
      <c r="C14160" t="s">
        <v>539</v>
      </c>
      <c r="D14160" t="s">
        <v>475</v>
      </c>
      <c r="E14160" t="s">
        <v>34</v>
      </c>
      <c r="F14160">
        <v>2014</v>
      </c>
      <c r="G14160" t="s">
        <v>490</v>
      </c>
      <c r="H14160">
        <v>1.4235120000000001</v>
      </c>
    </row>
    <row r="14161" spans="1:8">
      <c r="A14161" t="s">
        <v>464</v>
      </c>
      <c r="B14161">
        <v>2200</v>
      </c>
      <c r="C14161" t="s">
        <v>539</v>
      </c>
      <c r="D14161" t="s">
        <v>475</v>
      </c>
      <c r="E14161" t="s">
        <v>428</v>
      </c>
      <c r="F14161">
        <v>2013</v>
      </c>
      <c r="G14161" t="s">
        <v>490</v>
      </c>
      <c r="H14161">
        <v>2.5120799999999999E-2</v>
      </c>
    </row>
    <row r="14162" spans="1:8">
      <c r="A14162" t="s">
        <v>438</v>
      </c>
      <c r="B14162">
        <v>2200</v>
      </c>
      <c r="C14162" t="s">
        <v>539</v>
      </c>
      <c r="D14162" t="s">
        <v>475</v>
      </c>
      <c r="E14162" t="s">
        <v>9</v>
      </c>
      <c r="F14162">
        <v>2009</v>
      </c>
      <c r="G14162" t="s">
        <v>490</v>
      </c>
      <c r="H14162">
        <v>5.0241599999999997E-2</v>
      </c>
    </row>
    <row r="14163" spans="1:8">
      <c r="A14163" t="s">
        <v>499</v>
      </c>
      <c r="B14163">
        <v>2200</v>
      </c>
      <c r="C14163" t="s">
        <v>539</v>
      </c>
      <c r="D14163" t="s">
        <v>475</v>
      </c>
      <c r="E14163" t="s">
        <v>10</v>
      </c>
      <c r="F14163">
        <v>2010</v>
      </c>
      <c r="G14163" t="s">
        <v>490</v>
      </c>
      <c r="H14163">
        <v>125.05971599999999</v>
      </c>
    </row>
    <row r="14164" spans="1:8">
      <c r="A14164" t="s">
        <v>499</v>
      </c>
      <c r="B14164">
        <v>2200</v>
      </c>
      <c r="C14164" t="s">
        <v>539</v>
      </c>
      <c r="D14164" t="s">
        <v>475</v>
      </c>
      <c r="E14164" t="s">
        <v>12</v>
      </c>
      <c r="F14164">
        <v>2012</v>
      </c>
      <c r="G14164" t="s">
        <v>490</v>
      </c>
      <c r="H14164">
        <v>1.0383264000000001</v>
      </c>
    </row>
    <row r="14165" spans="1:8">
      <c r="A14165" t="s">
        <v>438</v>
      </c>
      <c r="B14165">
        <v>3244</v>
      </c>
      <c r="C14165" t="s">
        <v>460</v>
      </c>
      <c r="D14165" t="s">
        <v>475</v>
      </c>
      <c r="E14165" t="s">
        <v>482</v>
      </c>
      <c r="F14165">
        <v>2009</v>
      </c>
      <c r="G14165" t="s">
        <v>503</v>
      </c>
      <c r="H14165">
        <v>4.1868000000000002E-2</v>
      </c>
    </row>
    <row r="14166" spans="1:8">
      <c r="A14166" t="s">
        <v>429</v>
      </c>
      <c r="B14166">
        <v>5534</v>
      </c>
      <c r="C14166" t="s">
        <v>538</v>
      </c>
      <c r="D14166" t="s">
        <v>475</v>
      </c>
      <c r="E14166" t="s">
        <v>28</v>
      </c>
      <c r="F14166">
        <v>2010</v>
      </c>
      <c r="G14166" t="s">
        <v>483</v>
      </c>
      <c r="H14166">
        <v>0.20096639999999999</v>
      </c>
    </row>
    <row r="14167" spans="1:8">
      <c r="A14167" t="s">
        <v>464</v>
      </c>
      <c r="B14167">
        <v>5545</v>
      </c>
      <c r="C14167" t="s">
        <v>540</v>
      </c>
      <c r="D14167" t="s">
        <v>475</v>
      </c>
      <c r="E14167" t="s">
        <v>37</v>
      </c>
      <c r="F14167">
        <v>2009</v>
      </c>
      <c r="G14167" t="s">
        <v>483</v>
      </c>
      <c r="H14167">
        <v>32.384898</v>
      </c>
    </row>
    <row r="14168" spans="1:8">
      <c r="A14168" t="s">
        <v>429</v>
      </c>
      <c r="B14168">
        <v>5545</v>
      </c>
      <c r="C14168" t="s">
        <v>540</v>
      </c>
      <c r="D14168" t="s">
        <v>475</v>
      </c>
      <c r="E14168" t="s">
        <v>22</v>
      </c>
      <c r="F14168">
        <v>2013</v>
      </c>
      <c r="G14168" t="s">
        <v>483</v>
      </c>
      <c r="H14168">
        <v>4.9529844000000001</v>
      </c>
    </row>
    <row r="14169" spans="1:8">
      <c r="A14169" t="s">
        <v>429</v>
      </c>
      <c r="B14169">
        <v>5545</v>
      </c>
      <c r="C14169" t="s">
        <v>540</v>
      </c>
      <c r="D14169" t="s">
        <v>475</v>
      </c>
      <c r="E14169" t="s">
        <v>28</v>
      </c>
      <c r="F14169">
        <v>2014</v>
      </c>
      <c r="G14169" t="s">
        <v>483</v>
      </c>
      <c r="H14169">
        <v>63.639360000000003</v>
      </c>
    </row>
    <row r="14170" spans="1:8">
      <c r="A14170" t="s">
        <v>464</v>
      </c>
      <c r="B14170">
        <v>5545</v>
      </c>
      <c r="C14170" t="s">
        <v>540</v>
      </c>
      <c r="D14170" t="s">
        <v>475</v>
      </c>
      <c r="E14170" t="s">
        <v>3</v>
      </c>
      <c r="F14170">
        <v>2014</v>
      </c>
      <c r="G14170" t="s">
        <v>483</v>
      </c>
      <c r="H14170">
        <v>20.8460772</v>
      </c>
    </row>
    <row r="14171" spans="1:8">
      <c r="A14171" t="s">
        <v>463</v>
      </c>
      <c r="B14171">
        <v>2130</v>
      </c>
      <c r="C14171" t="s">
        <v>541</v>
      </c>
      <c r="D14171" t="s">
        <v>475</v>
      </c>
      <c r="E14171" t="s">
        <v>9</v>
      </c>
      <c r="F14171">
        <v>2012</v>
      </c>
      <c r="G14171" t="s">
        <v>480</v>
      </c>
      <c r="H14171">
        <v>7.9172387999999998</v>
      </c>
    </row>
    <row r="14172" spans="1:8">
      <c r="A14172" t="s">
        <v>463</v>
      </c>
      <c r="B14172">
        <v>2130</v>
      </c>
      <c r="C14172" t="s">
        <v>541</v>
      </c>
      <c r="D14172" t="s">
        <v>475</v>
      </c>
      <c r="E14172" t="s">
        <v>482</v>
      </c>
      <c r="F14172">
        <v>2010</v>
      </c>
      <c r="G14172" t="s">
        <v>480</v>
      </c>
      <c r="H14172">
        <v>31.8573612</v>
      </c>
    </row>
    <row r="14173" spans="1:8">
      <c r="A14173" t="s">
        <v>464</v>
      </c>
      <c r="B14173">
        <v>3244</v>
      </c>
      <c r="C14173" t="s">
        <v>460</v>
      </c>
      <c r="D14173" t="s">
        <v>475</v>
      </c>
      <c r="E14173" t="s">
        <v>37</v>
      </c>
      <c r="F14173">
        <v>2009</v>
      </c>
      <c r="G14173" t="s">
        <v>480</v>
      </c>
      <c r="H14173">
        <v>29.295039599999999</v>
      </c>
    </row>
    <row r="14174" spans="1:8">
      <c r="A14174" t="s">
        <v>464</v>
      </c>
      <c r="B14174">
        <v>3244</v>
      </c>
      <c r="C14174" t="s">
        <v>460</v>
      </c>
      <c r="D14174" t="s">
        <v>475</v>
      </c>
      <c r="E14174" t="s">
        <v>14</v>
      </c>
      <c r="F14174">
        <v>2013</v>
      </c>
      <c r="G14174" t="s">
        <v>480</v>
      </c>
      <c r="H14174">
        <v>13.452188400000001</v>
      </c>
    </row>
    <row r="14175" spans="1:8">
      <c r="A14175" t="s">
        <v>438</v>
      </c>
      <c r="B14175">
        <v>3244</v>
      </c>
      <c r="C14175" t="s">
        <v>460</v>
      </c>
      <c r="D14175" t="s">
        <v>475</v>
      </c>
      <c r="E14175" t="s">
        <v>482</v>
      </c>
      <c r="F14175">
        <v>2011</v>
      </c>
      <c r="G14175" t="s">
        <v>480</v>
      </c>
      <c r="H14175">
        <v>0.25539479999999998</v>
      </c>
    </row>
    <row r="14176" spans="1:8">
      <c r="A14176" t="s">
        <v>429</v>
      </c>
      <c r="B14176">
        <v>5534</v>
      </c>
      <c r="C14176" t="s">
        <v>538</v>
      </c>
      <c r="D14176" t="s">
        <v>475</v>
      </c>
      <c r="E14176" t="s">
        <v>23</v>
      </c>
      <c r="F14176">
        <v>2013</v>
      </c>
      <c r="G14176" t="s">
        <v>480</v>
      </c>
      <c r="H14176">
        <v>0.26376840000000001</v>
      </c>
    </row>
    <row r="14177" spans="1:8">
      <c r="A14177" t="s">
        <v>429</v>
      </c>
      <c r="B14177">
        <v>5534</v>
      </c>
      <c r="C14177" t="s">
        <v>538</v>
      </c>
      <c r="D14177" t="s">
        <v>475</v>
      </c>
      <c r="E14177" t="s">
        <v>22</v>
      </c>
      <c r="F14177">
        <v>2012</v>
      </c>
      <c r="G14177" t="s">
        <v>480</v>
      </c>
      <c r="H14177">
        <v>8.3736000000000001E-3</v>
      </c>
    </row>
    <row r="14178" spans="1:8">
      <c r="A14178" t="s">
        <v>429</v>
      </c>
      <c r="B14178">
        <v>5534</v>
      </c>
      <c r="C14178" t="s">
        <v>538</v>
      </c>
      <c r="D14178" t="s">
        <v>475</v>
      </c>
      <c r="E14178" t="s">
        <v>27</v>
      </c>
      <c r="F14178">
        <v>2010</v>
      </c>
      <c r="G14178" t="s">
        <v>480</v>
      </c>
      <c r="H14178">
        <v>4.1868000000000001E-3</v>
      </c>
    </row>
    <row r="14179" spans="1:8">
      <c r="A14179" t="s">
        <v>429</v>
      </c>
      <c r="B14179">
        <v>55431</v>
      </c>
      <c r="C14179" t="s">
        <v>537</v>
      </c>
      <c r="D14179" t="s">
        <v>475</v>
      </c>
      <c r="E14179" t="s">
        <v>23</v>
      </c>
      <c r="F14179">
        <v>2009</v>
      </c>
      <c r="G14179" t="s">
        <v>480</v>
      </c>
      <c r="H14179">
        <v>0.46054800000000001</v>
      </c>
    </row>
    <row r="14180" spans="1:8">
      <c r="A14180" t="s">
        <v>429</v>
      </c>
      <c r="B14180">
        <v>5545</v>
      </c>
      <c r="C14180" t="s">
        <v>540</v>
      </c>
      <c r="D14180" t="s">
        <v>475</v>
      </c>
      <c r="E14180" t="s">
        <v>479</v>
      </c>
      <c r="F14180">
        <v>2014</v>
      </c>
      <c r="G14180" t="s">
        <v>483</v>
      </c>
      <c r="H14180">
        <v>2.9181995999999999</v>
      </c>
    </row>
    <row r="14181" spans="1:8">
      <c r="A14181" t="s">
        <v>464</v>
      </c>
      <c r="B14181">
        <v>3244</v>
      </c>
      <c r="C14181" t="s">
        <v>460</v>
      </c>
      <c r="D14181" t="s">
        <v>475</v>
      </c>
      <c r="E14181" t="s">
        <v>29</v>
      </c>
      <c r="F14181">
        <v>2011</v>
      </c>
      <c r="G14181" t="s">
        <v>503</v>
      </c>
      <c r="H14181">
        <v>7.6283496</v>
      </c>
    </row>
    <row r="14182" spans="1:8">
      <c r="A14182" t="s">
        <v>464</v>
      </c>
      <c r="B14182">
        <v>2130</v>
      </c>
      <c r="C14182" t="s">
        <v>541</v>
      </c>
      <c r="D14182" t="s">
        <v>475</v>
      </c>
      <c r="E14182" t="s">
        <v>30</v>
      </c>
      <c r="F14182">
        <v>2014</v>
      </c>
      <c r="G14182" t="s">
        <v>480</v>
      </c>
      <c r="H14182">
        <v>0.11304359999999999</v>
      </c>
    </row>
    <row r="14183" spans="1:8">
      <c r="A14183" t="s">
        <v>464</v>
      </c>
      <c r="B14183">
        <v>2130</v>
      </c>
      <c r="C14183" t="s">
        <v>541</v>
      </c>
      <c r="D14183" t="s">
        <v>475</v>
      </c>
      <c r="E14183" t="s">
        <v>30</v>
      </c>
      <c r="F14183">
        <v>2011</v>
      </c>
      <c r="G14183" t="s">
        <v>480</v>
      </c>
      <c r="H14183">
        <v>3.7681199999999998E-2</v>
      </c>
    </row>
    <row r="14184" spans="1:8">
      <c r="A14184" t="s">
        <v>429</v>
      </c>
      <c r="B14184">
        <v>2200</v>
      </c>
      <c r="C14184" t="s">
        <v>539</v>
      </c>
      <c r="D14184" t="s">
        <v>475</v>
      </c>
      <c r="E14184" t="s">
        <v>26</v>
      </c>
      <c r="F14184">
        <v>2010</v>
      </c>
      <c r="G14184" t="s">
        <v>490</v>
      </c>
      <c r="H14184">
        <v>49.998765599999999</v>
      </c>
    </row>
    <row r="14185" spans="1:8">
      <c r="A14185" t="s">
        <v>464</v>
      </c>
      <c r="B14185">
        <v>2200</v>
      </c>
      <c r="C14185" t="s">
        <v>539</v>
      </c>
      <c r="D14185" t="s">
        <v>475</v>
      </c>
      <c r="E14185" t="s">
        <v>8</v>
      </c>
      <c r="F14185">
        <v>2010</v>
      </c>
      <c r="G14185" t="s">
        <v>490</v>
      </c>
      <c r="H14185">
        <v>4.1868000000000001E-3</v>
      </c>
    </row>
    <row r="14186" spans="1:8">
      <c r="A14186" t="s">
        <v>464</v>
      </c>
      <c r="B14186">
        <v>2200</v>
      </c>
      <c r="C14186" t="s">
        <v>539</v>
      </c>
      <c r="D14186" t="s">
        <v>475</v>
      </c>
      <c r="E14186" t="s">
        <v>32</v>
      </c>
      <c r="F14186">
        <v>2013</v>
      </c>
      <c r="G14186" t="s">
        <v>490</v>
      </c>
      <c r="H14186">
        <v>1.9468620000000001</v>
      </c>
    </row>
    <row r="14187" spans="1:8">
      <c r="A14187" t="s">
        <v>464</v>
      </c>
      <c r="B14187">
        <v>2200</v>
      </c>
      <c r="C14187" t="s">
        <v>539</v>
      </c>
      <c r="D14187" t="s">
        <v>475</v>
      </c>
      <c r="E14187" t="s">
        <v>33</v>
      </c>
      <c r="F14187">
        <v>2013</v>
      </c>
      <c r="G14187" t="s">
        <v>490</v>
      </c>
      <c r="H14187">
        <v>5.3339831999999996</v>
      </c>
    </row>
    <row r="14188" spans="1:8">
      <c r="A14188" t="s">
        <v>429</v>
      </c>
      <c r="B14188">
        <v>55431</v>
      </c>
      <c r="C14188" t="s">
        <v>537</v>
      </c>
      <c r="D14188" t="s">
        <v>475</v>
      </c>
      <c r="E14188" t="s">
        <v>31</v>
      </c>
      <c r="F14188">
        <v>2013</v>
      </c>
      <c r="G14188" t="s">
        <v>483</v>
      </c>
      <c r="H14188">
        <v>4.0486355999999999</v>
      </c>
    </row>
    <row r="14189" spans="1:8">
      <c r="A14189" t="s">
        <v>464</v>
      </c>
      <c r="B14189">
        <v>3244</v>
      </c>
      <c r="C14189" t="s">
        <v>460</v>
      </c>
      <c r="D14189" t="s">
        <v>475</v>
      </c>
      <c r="E14189" t="s">
        <v>34</v>
      </c>
      <c r="F14189">
        <v>2013</v>
      </c>
      <c r="G14189" t="s">
        <v>480</v>
      </c>
      <c r="H14189">
        <v>4.1868000000000002E-2</v>
      </c>
    </row>
    <row r="14190" spans="1:8">
      <c r="A14190" t="s">
        <v>429</v>
      </c>
      <c r="B14190">
        <v>55431</v>
      </c>
      <c r="C14190" t="s">
        <v>537</v>
      </c>
      <c r="D14190" t="s">
        <v>475</v>
      </c>
      <c r="E14190" t="s">
        <v>31</v>
      </c>
      <c r="F14190">
        <v>2011</v>
      </c>
      <c r="G14190" t="s">
        <v>480</v>
      </c>
      <c r="H14190">
        <v>4.1239980000000003</v>
      </c>
    </row>
    <row r="14191" spans="1:8">
      <c r="A14191" t="s">
        <v>463</v>
      </c>
      <c r="B14191">
        <v>2130</v>
      </c>
      <c r="C14191" t="s">
        <v>541</v>
      </c>
      <c r="D14191" t="s">
        <v>475</v>
      </c>
      <c r="E14191" t="s">
        <v>14</v>
      </c>
      <c r="F14191">
        <v>2011</v>
      </c>
      <c r="G14191" t="s">
        <v>490</v>
      </c>
      <c r="H14191">
        <v>7.5362399999999996E-2</v>
      </c>
    </row>
    <row r="14192" spans="1:8">
      <c r="A14192" t="s">
        <v>429</v>
      </c>
      <c r="B14192">
        <v>2200</v>
      </c>
      <c r="C14192" t="s">
        <v>539</v>
      </c>
      <c r="D14192" t="s">
        <v>475</v>
      </c>
      <c r="E14192" t="s">
        <v>17</v>
      </c>
      <c r="F14192">
        <v>2010</v>
      </c>
      <c r="G14192" t="s">
        <v>490</v>
      </c>
      <c r="H14192">
        <v>66.708284399999997</v>
      </c>
    </row>
    <row r="14193" spans="1:8">
      <c r="A14193" t="s">
        <v>486</v>
      </c>
      <c r="B14193">
        <v>2200</v>
      </c>
      <c r="C14193" t="s">
        <v>539</v>
      </c>
      <c r="D14193" t="s">
        <v>475</v>
      </c>
      <c r="E14193" t="s">
        <v>14</v>
      </c>
      <c r="F14193">
        <v>2014</v>
      </c>
      <c r="G14193" t="s">
        <v>490</v>
      </c>
      <c r="H14193">
        <v>0.1590984</v>
      </c>
    </row>
    <row r="14194" spans="1:8">
      <c r="A14194" t="s">
        <v>464</v>
      </c>
      <c r="B14194">
        <v>2200</v>
      </c>
      <c r="C14194" t="s">
        <v>539</v>
      </c>
      <c r="D14194" t="s">
        <v>475</v>
      </c>
      <c r="E14194" t="s">
        <v>343</v>
      </c>
      <c r="F14194">
        <v>2011</v>
      </c>
      <c r="G14194" t="s">
        <v>490</v>
      </c>
      <c r="H14194">
        <v>0.46892159999999999</v>
      </c>
    </row>
    <row r="14195" spans="1:8">
      <c r="A14195" t="s">
        <v>464</v>
      </c>
      <c r="B14195">
        <v>2200</v>
      </c>
      <c r="C14195" t="s">
        <v>539</v>
      </c>
      <c r="D14195" t="s">
        <v>475</v>
      </c>
      <c r="E14195" t="s">
        <v>25</v>
      </c>
      <c r="F14195">
        <v>2012</v>
      </c>
      <c r="G14195" t="s">
        <v>490</v>
      </c>
      <c r="H14195">
        <v>8.3736000000000001E-3</v>
      </c>
    </row>
    <row r="14196" spans="1:8">
      <c r="A14196" t="s">
        <v>464</v>
      </c>
      <c r="B14196">
        <v>3244</v>
      </c>
      <c r="C14196" t="s">
        <v>460</v>
      </c>
      <c r="D14196" t="s">
        <v>475</v>
      </c>
      <c r="E14196" t="s">
        <v>31</v>
      </c>
      <c r="F14196">
        <v>2011</v>
      </c>
      <c r="G14196" t="s">
        <v>503</v>
      </c>
      <c r="H14196">
        <v>4.1868000000000002E-2</v>
      </c>
    </row>
    <row r="14197" spans="1:8">
      <c r="A14197" t="s">
        <v>429</v>
      </c>
      <c r="B14197">
        <v>5500</v>
      </c>
      <c r="C14197" t="s">
        <v>435</v>
      </c>
      <c r="D14197" t="s">
        <v>475</v>
      </c>
      <c r="E14197" t="s">
        <v>8</v>
      </c>
      <c r="F14197">
        <v>2012</v>
      </c>
      <c r="G14197" t="s">
        <v>468</v>
      </c>
      <c r="H14197">
        <v>4.4631287999999998</v>
      </c>
    </row>
    <row r="14198" spans="1:8">
      <c r="A14198" t="s">
        <v>429</v>
      </c>
      <c r="B14198">
        <v>5500</v>
      </c>
      <c r="C14198" t="s">
        <v>435</v>
      </c>
      <c r="D14198" t="s">
        <v>475</v>
      </c>
      <c r="E14198" t="s">
        <v>343</v>
      </c>
      <c r="F14198">
        <v>2011</v>
      </c>
      <c r="G14198" t="s">
        <v>468</v>
      </c>
      <c r="H14198">
        <v>83.384308799999999</v>
      </c>
    </row>
    <row r="14199" spans="1:8">
      <c r="A14199" t="s">
        <v>429</v>
      </c>
      <c r="B14199">
        <v>5500</v>
      </c>
      <c r="C14199" t="s">
        <v>435</v>
      </c>
      <c r="D14199" t="s">
        <v>475</v>
      </c>
      <c r="E14199" t="s">
        <v>14</v>
      </c>
      <c r="F14199">
        <v>2009</v>
      </c>
      <c r="G14199" t="s">
        <v>468</v>
      </c>
      <c r="H14199">
        <v>334.169442</v>
      </c>
    </row>
    <row r="14200" spans="1:8">
      <c r="A14200" t="s">
        <v>429</v>
      </c>
      <c r="B14200">
        <v>5500</v>
      </c>
      <c r="C14200" t="s">
        <v>435</v>
      </c>
      <c r="D14200" t="s">
        <v>475</v>
      </c>
      <c r="E14200" t="s">
        <v>34</v>
      </c>
      <c r="F14200">
        <v>2013</v>
      </c>
      <c r="G14200" t="s">
        <v>468</v>
      </c>
      <c r="H14200">
        <v>702.10542599999997</v>
      </c>
    </row>
    <row r="14201" spans="1:8">
      <c r="A14201" t="s">
        <v>464</v>
      </c>
      <c r="B14201">
        <v>5500</v>
      </c>
      <c r="C14201" t="s">
        <v>435</v>
      </c>
      <c r="D14201" t="s">
        <v>475</v>
      </c>
      <c r="E14201" t="s">
        <v>17</v>
      </c>
      <c r="F14201">
        <v>2009</v>
      </c>
      <c r="G14201" t="s">
        <v>468</v>
      </c>
      <c r="H14201">
        <v>1.9510487999999999</v>
      </c>
    </row>
    <row r="14202" spans="1:8">
      <c r="A14202" t="s">
        <v>464</v>
      </c>
      <c r="B14202">
        <v>5500</v>
      </c>
      <c r="C14202" t="s">
        <v>435</v>
      </c>
      <c r="D14202" t="s">
        <v>475</v>
      </c>
      <c r="E14202" t="s">
        <v>24</v>
      </c>
      <c r="F14202">
        <v>2011</v>
      </c>
      <c r="G14202" t="s">
        <v>468</v>
      </c>
      <c r="H14202">
        <v>1.0843811999999999</v>
      </c>
    </row>
    <row r="14203" spans="1:8">
      <c r="A14203" t="s">
        <v>486</v>
      </c>
      <c r="B14203">
        <v>5500</v>
      </c>
      <c r="C14203" t="s">
        <v>435</v>
      </c>
      <c r="D14203" t="s">
        <v>475</v>
      </c>
      <c r="E14203" t="s">
        <v>482</v>
      </c>
      <c r="F14203">
        <v>2013</v>
      </c>
      <c r="G14203" t="s">
        <v>483</v>
      </c>
      <c r="H14203">
        <v>3.7681199999999998E-2</v>
      </c>
    </row>
    <row r="14204" spans="1:8">
      <c r="A14204" t="s">
        <v>429</v>
      </c>
      <c r="B14204">
        <v>5500</v>
      </c>
      <c r="C14204" t="s">
        <v>435</v>
      </c>
      <c r="D14204" t="s">
        <v>475</v>
      </c>
      <c r="E14204" t="s">
        <v>22</v>
      </c>
      <c r="F14204">
        <v>2010</v>
      </c>
      <c r="G14204" t="s">
        <v>483</v>
      </c>
      <c r="H14204">
        <v>49.601019600000001</v>
      </c>
    </row>
    <row r="14205" spans="1:8">
      <c r="A14205" t="s">
        <v>429</v>
      </c>
      <c r="B14205">
        <v>5500</v>
      </c>
      <c r="C14205" t="s">
        <v>435</v>
      </c>
      <c r="D14205" t="s">
        <v>475</v>
      </c>
      <c r="E14205" t="s">
        <v>29</v>
      </c>
      <c r="F14205">
        <v>2010</v>
      </c>
      <c r="G14205" t="s">
        <v>483</v>
      </c>
      <c r="H14205">
        <v>482.31936000000002</v>
      </c>
    </row>
    <row r="14206" spans="1:8">
      <c r="A14206" t="s">
        <v>464</v>
      </c>
      <c r="B14206">
        <v>5500</v>
      </c>
      <c r="C14206" t="s">
        <v>435</v>
      </c>
      <c r="D14206" t="s">
        <v>475</v>
      </c>
      <c r="E14206" t="s">
        <v>3</v>
      </c>
      <c r="F14206">
        <v>2009</v>
      </c>
      <c r="G14206" t="s">
        <v>483</v>
      </c>
      <c r="H14206">
        <v>34.963966800000001</v>
      </c>
    </row>
    <row r="14207" spans="1:8">
      <c r="A14207" t="s">
        <v>464</v>
      </c>
      <c r="B14207">
        <v>5500</v>
      </c>
      <c r="C14207" t="s">
        <v>435</v>
      </c>
      <c r="D14207" t="s">
        <v>475</v>
      </c>
      <c r="E14207" t="s">
        <v>14</v>
      </c>
      <c r="F14207">
        <v>2013</v>
      </c>
      <c r="G14207" t="s">
        <v>483</v>
      </c>
      <c r="H14207">
        <v>13.594539599999999</v>
      </c>
    </row>
    <row r="14208" spans="1:8">
      <c r="A14208" t="s">
        <v>464</v>
      </c>
      <c r="B14208">
        <v>5500</v>
      </c>
      <c r="C14208" t="s">
        <v>435</v>
      </c>
      <c r="D14208" t="s">
        <v>475</v>
      </c>
      <c r="E14208" t="s">
        <v>37</v>
      </c>
      <c r="F14208">
        <v>2013</v>
      </c>
      <c r="G14208" t="s">
        <v>483</v>
      </c>
      <c r="H14208">
        <v>79.373354399999997</v>
      </c>
    </row>
    <row r="14209" spans="1:8">
      <c r="A14209" t="s">
        <v>429</v>
      </c>
      <c r="B14209">
        <v>5500</v>
      </c>
      <c r="C14209" t="s">
        <v>435</v>
      </c>
      <c r="D14209" t="s">
        <v>475</v>
      </c>
      <c r="E14209" t="s">
        <v>23</v>
      </c>
      <c r="F14209">
        <v>2012</v>
      </c>
      <c r="G14209" t="s">
        <v>480</v>
      </c>
      <c r="H14209">
        <v>3.8058011999999999</v>
      </c>
    </row>
    <row r="14210" spans="1:8">
      <c r="A14210" t="s">
        <v>429</v>
      </c>
      <c r="B14210">
        <v>5500</v>
      </c>
      <c r="C14210" t="s">
        <v>435</v>
      </c>
      <c r="D14210" t="s">
        <v>475</v>
      </c>
      <c r="E14210" t="s">
        <v>28</v>
      </c>
      <c r="F14210">
        <v>2009</v>
      </c>
      <c r="G14210" t="s">
        <v>480</v>
      </c>
      <c r="H14210">
        <v>121.2539148</v>
      </c>
    </row>
    <row r="14211" spans="1:8">
      <c r="A14211" t="s">
        <v>429</v>
      </c>
      <c r="B14211">
        <v>5500</v>
      </c>
      <c r="C14211" t="s">
        <v>435</v>
      </c>
      <c r="D14211" t="s">
        <v>475</v>
      </c>
      <c r="E14211" t="s">
        <v>29</v>
      </c>
      <c r="F14211">
        <v>2011</v>
      </c>
      <c r="G14211" t="s">
        <v>480</v>
      </c>
      <c r="H14211">
        <v>498.8279124</v>
      </c>
    </row>
    <row r="14212" spans="1:8">
      <c r="A14212" t="s">
        <v>464</v>
      </c>
      <c r="B14212">
        <v>5500</v>
      </c>
      <c r="C14212" t="s">
        <v>435</v>
      </c>
      <c r="D14212" t="s">
        <v>475</v>
      </c>
      <c r="E14212" t="s">
        <v>6</v>
      </c>
      <c r="F14212">
        <v>2014</v>
      </c>
      <c r="G14212" t="s">
        <v>480</v>
      </c>
      <c r="H14212">
        <v>2.5790687999999999</v>
      </c>
    </row>
    <row r="14213" spans="1:8">
      <c r="A14213" t="s">
        <v>464</v>
      </c>
      <c r="B14213">
        <v>5500</v>
      </c>
      <c r="C14213" t="s">
        <v>435</v>
      </c>
      <c r="D14213" t="s">
        <v>475</v>
      </c>
      <c r="E14213" t="s">
        <v>11</v>
      </c>
      <c r="F14213">
        <v>2011</v>
      </c>
      <c r="G14213" t="s">
        <v>480</v>
      </c>
      <c r="H14213">
        <v>42.537888000000002</v>
      </c>
    </row>
    <row r="14214" spans="1:8">
      <c r="A14214" t="s">
        <v>464</v>
      </c>
      <c r="B14214">
        <v>5500</v>
      </c>
      <c r="C14214" t="s">
        <v>435</v>
      </c>
      <c r="D14214" t="s">
        <v>475</v>
      </c>
      <c r="E14214" t="s">
        <v>15</v>
      </c>
      <c r="F14214">
        <v>2014</v>
      </c>
      <c r="G14214" t="s">
        <v>480</v>
      </c>
      <c r="H14214">
        <v>23.5046952</v>
      </c>
    </row>
    <row r="14215" spans="1:8">
      <c r="A14215" t="s">
        <v>464</v>
      </c>
      <c r="B14215">
        <v>5500</v>
      </c>
      <c r="C14215" t="s">
        <v>435</v>
      </c>
      <c r="D14215" t="s">
        <v>475</v>
      </c>
      <c r="E14215" t="s">
        <v>37</v>
      </c>
      <c r="F14215">
        <v>2011</v>
      </c>
      <c r="G14215" t="s">
        <v>480</v>
      </c>
      <c r="H14215">
        <v>69.542748000000003</v>
      </c>
    </row>
    <row r="14216" spans="1:8">
      <c r="A14216" t="s">
        <v>429</v>
      </c>
      <c r="B14216">
        <v>5500</v>
      </c>
      <c r="C14216" t="s">
        <v>435</v>
      </c>
      <c r="D14216" t="s">
        <v>475</v>
      </c>
      <c r="E14216" t="s">
        <v>24</v>
      </c>
      <c r="F14216">
        <v>2010</v>
      </c>
      <c r="G14216" t="s">
        <v>468</v>
      </c>
      <c r="H14216">
        <v>82.241312399999998</v>
      </c>
    </row>
    <row r="14217" spans="1:8">
      <c r="A14217" t="s">
        <v>429</v>
      </c>
      <c r="B14217">
        <v>5500</v>
      </c>
      <c r="C14217" t="s">
        <v>435</v>
      </c>
      <c r="D14217" t="s">
        <v>475</v>
      </c>
      <c r="E14217" t="s">
        <v>28</v>
      </c>
      <c r="F14217">
        <v>2013</v>
      </c>
      <c r="G14217" t="s">
        <v>468</v>
      </c>
      <c r="H14217">
        <v>183.1055112</v>
      </c>
    </row>
    <row r="14218" spans="1:8">
      <c r="A14218" t="s">
        <v>464</v>
      </c>
      <c r="B14218">
        <v>5500</v>
      </c>
      <c r="C14218" t="s">
        <v>435</v>
      </c>
      <c r="D14218" t="s">
        <v>475</v>
      </c>
      <c r="E14218" t="s">
        <v>35</v>
      </c>
      <c r="F14218">
        <v>2009</v>
      </c>
      <c r="G14218" t="s">
        <v>468</v>
      </c>
      <c r="H14218">
        <v>0.1088568</v>
      </c>
    </row>
    <row r="14219" spans="1:8">
      <c r="A14219" t="s">
        <v>429</v>
      </c>
      <c r="B14219">
        <v>5500</v>
      </c>
      <c r="C14219" t="s">
        <v>435</v>
      </c>
      <c r="D14219" t="s">
        <v>475</v>
      </c>
      <c r="E14219" t="s">
        <v>479</v>
      </c>
      <c r="F14219">
        <v>2013</v>
      </c>
      <c r="G14219" t="s">
        <v>480</v>
      </c>
      <c r="H14219">
        <v>574.3368504</v>
      </c>
    </row>
    <row r="14220" spans="1:8">
      <c r="A14220" t="s">
        <v>464</v>
      </c>
      <c r="B14220">
        <v>5500</v>
      </c>
      <c r="C14220" t="s">
        <v>435</v>
      </c>
      <c r="D14220" t="s">
        <v>475</v>
      </c>
      <c r="E14220" t="s">
        <v>30</v>
      </c>
      <c r="F14220">
        <v>2014</v>
      </c>
      <c r="G14220" t="s">
        <v>483</v>
      </c>
      <c r="H14220">
        <v>40.2518952</v>
      </c>
    </row>
    <row r="14221" spans="1:8">
      <c r="A14221" t="s">
        <v>464</v>
      </c>
      <c r="B14221">
        <v>3246</v>
      </c>
      <c r="C14221" t="s">
        <v>547</v>
      </c>
      <c r="D14221" t="s">
        <v>475</v>
      </c>
      <c r="E14221" t="s">
        <v>29</v>
      </c>
      <c r="F14221">
        <v>2010</v>
      </c>
      <c r="G14221" t="s">
        <v>480</v>
      </c>
      <c r="H14221">
        <v>0.35587800000000003</v>
      </c>
    </row>
    <row r="14222" spans="1:8">
      <c r="A14222" t="s">
        <v>464</v>
      </c>
      <c r="B14222">
        <v>5500</v>
      </c>
      <c r="C14222" t="s">
        <v>435</v>
      </c>
      <c r="D14222" t="s">
        <v>475</v>
      </c>
      <c r="E14222" t="s">
        <v>29</v>
      </c>
      <c r="F14222">
        <v>2012</v>
      </c>
      <c r="G14222" t="s">
        <v>480</v>
      </c>
      <c r="H14222">
        <v>6.9626484</v>
      </c>
    </row>
    <row r="14223" spans="1:8">
      <c r="A14223" t="s">
        <v>464</v>
      </c>
      <c r="B14223">
        <v>5500</v>
      </c>
      <c r="C14223" t="s">
        <v>435</v>
      </c>
      <c r="D14223" t="s">
        <v>475</v>
      </c>
      <c r="E14223" t="s">
        <v>30</v>
      </c>
      <c r="F14223">
        <v>2014</v>
      </c>
      <c r="G14223" t="s">
        <v>480</v>
      </c>
      <c r="H14223">
        <v>40.2518952</v>
      </c>
    </row>
    <row r="14224" spans="1:8">
      <c r="A14224" t="s">
        <v>464</v>
      </c>
      <c r="B14224">
        <v>5500</v>
      </c>
      <c r="C14224" t="s">
        <v>435</v>
      </c>
      <c r="D14224" t="s">
        <v>475</v>
      </c>
      <c r="E14224" t="s">
        <v>30</v>
      </c>
      <c r="F14224">
        <v>2010</v>
      </c>
      <c r="G14224" t="s">
        <v>468</v>
      </c>
      <c r="H14224">
        <v>18.42192</v>
      </c>
    </row>
    <row r="14225" spans="1:8">
      <c r="A14225" t="s">
        <v>464</v>
      </c>
      <c r="B14225">
        <v>5500</v>
      </c>
      <c r="C14225" t="s">
        <v>435</v>
      </c>
      <c r="D14225" t="s">
        <v>475</v>
      </c>
      <c r="E14225" t="s">
        <v>31</v>
      </c>
      <c r="F14225">
        <v>2012</v>
      </c>
      <c r="G14225" t="s">
        <v>483</v>
      </c>
      <c r="H14225">
        <v>2.7256068</v>
      </c>
    </row>
    <row r="14226" spans="1:8">
      <c r="A14226" t="s">
        <v>429</v>
      </c>
      <c r="B14226">
        <v>5500</v>
      </c>
      <c r="C14226" t="s">
        <v>435</v>
      </c>
      <c r="D14226" t="s">
        <v>475</v>
      </c>
      <c r="E14226" t="s">
        <v>32</v>
      </c>
      <c r="F14226">
        <v>2013</v>
      </c>
      <c r="G14226" t="s">
        <v>480</v>
      </c>
      <c r="H14226">
        <v>232.81957439999999</v>
      </c>
    </row>
    <row r="14227" spans="1:8">
      <c r="A14227" t="s">
        <v>496</v>
      </c>
      <c r="B14227">
        <v>5500</v>
      </c>
      <c r="C14227" t="s">
        <v>435</v>
      </c>
      <c r="D14227" t="s">
        <v>475</v>
      </c>
      <c r="E14227" t="s">
        <v>22</v>
      </c>
      <c r="F14227">
        <v>2011</v>
      </c>
      <c r="G14227" t="s">
        <v>480</v>
      </c>
      <c r="H14227">
        <v>4.1868000000000001E-3</v>
      </c>
    </row>
    <row r="14228" spans="1:8">
      <c r="A14228" t="s">
        <v>429</v>
      </c>
      <c r="B14228">
        <v>5500</v>
      </c>
      <c r="C14228" t="s">
        <v>435</v>
      </c>
      <c r="D14228" t="s">
        <v>475</v>
      </c>
      <c r="E14228" t="s">
        <v>30</v>
      </c>
      <c r="F14228">
        <v>2009</v>
      </c>
      <c r="G14228" t="s">
        <v>468</v>
      </c>
      <c r="H14228">
        <v>252.1542168</v>
      </c>
    </row>
    <row r="14229" spans="1:8">
      <c r="A14229" t="s">
        <v>464</v>
      </c>
      <c r="B14229">
        <v>5500</v>
      </c>
      <c r="C14229" t="s">
        <v>435</v>
      </c>
      <c r="D14229" t="s">
        <v>475</v>
      </c>
      <c r="E14229" t="s">
        <v>8</v>
      </c>
      <c r="F14229">
        <v>2012</v>
      </c>
      <c r="G14229" t="s">
        <v>468</v>
      </c>
      <c r="H14229">
        <v>0.90434879999999995</v>
      </c>
    </row>
    <row r="14230" spans="1:8">
      <c r="A14230" t="s">
        <v>464</v>
      </c>
      <c r="B14230">
        <v>5500</v>
      </c>
      <c r="C14230" t="s">
        <v>435</v>
      </c>
      <c r="D14230" t="s">
        <v>475</v>
      </c>
      <c r="E14230" t="s">
        <v>33</v>
      </c>
      <c r="F14230">
        <v>2012</v>
      </c>
      <c r="G14230" t="s">
        <v>468</v>
      </c>
      <c r="H14230">
        <v>0.47729519999999998</v>
      </c>
    </row>
    <row r="14231" spans="1:8">
      <c r="A14231" t="s">
        <v>429</v>
      </c>
      <c r="B14231">
        <v>5500</v>
      </c>
      <c r="C14231" t="s">
        <v>435</v>
      </c>
      <c r="D14231" t="s">
        <v>475</v>
      </c>
      <c r="E14231" t="s">
        <v>2</v>
      </c>
      <c r="F14231">
        <v>2011</v>
      </c>
      <c r="G14231" t="s">
        <v>483</v>
      </c>
      <c r="H14231">
        <v>24.074100000000001</v>
      </c>
    </row>
    <row r="14232" spans="1:8">
      <c r="A14232" t="s">
        <v>429</v>
      </c>
      <c r="B14232">
        <v>5500</v>
      </c>
      <c r="C14232" t="s">
        <v>435</v>
      </c>
      <c r="D14232" t="s">
        <v>475</v>
      </c>
      <c r="E14232" t="s">
        <v>3</v>
      </c>
      <c r="F14232">
        <v>2009</v>
      </c>
      <c r="G14232" t="s">
        <v>483</v>
      </c>
      <c r="H14232">
        <v>348.88185720000001</v>
      </c>
    </row>
    <row r="14233" spans="1:8">
      <c r="A14233" t="s">
        <v>464</v>
      </c>
      <c r="B14233">
        <v>5500</v>
      </c>
      <c r="C14233" t="s">
        <v>435</v>
      </c>
      <c r="D14233" t="s">
        <v>475</v>
      </c>
      <c r="E14233" t="s">
        <v>13</v>
      </c>
      <c r="F14233">
        <v>2011</v>
      </c>
      <c r="G14233" t="s">
        <v>483</v>
      </c>
      <c r="H14233">
        <v>57.287984399999999</v>
      </c>
    </row>
    <row r="14234" spans="1:8">
      <c r="A14234" t="s">
        <v>464</v>
      </c>
      <c r="B14234">
        <v>5500</v>
      </c>
      <c r="C14234" t="s">
        <v>435</v>
      </c>
      <c r="D14234" t="s">
        <v>475</v>
      </c>
      <c r="E14234" t="s">
        <v>25</v>
      </c>
      <c r="F14234">
        <v>2011</v>
      </c>
      <c r="G14234" t="s">
        <v>483</v>
      </c>
      <c r="H14234">
        <v>4.60548E-2</v>
      </c>
    </row>
    <row r="14235" spans="1:8">
      <c r="A14235" t="s">
        <v>429</v>
      </c>
      <c r="B14235">
        <v>5500</v>
      </c>
      <c r="C14235" t="s">
        <v>435</v>
      </c>
      <c r="D14235" t="s">
        <v>475</v>
      </c>
      <c r="E14235" t="s">
        <v>3</v>
      </c>
      <c r="F14235">
        <v>2013</v>
      </c>
      <c r="G14235" t="s">
        <v>480</v>
      </c>
      <c r="H14235">
        <v>394.6184604</v>
      </c>
    </row>
    <row r="14236" spans="1:8">
      <c r="A14236" t="s">
        <v>429</v>
      </c>
      <c r="B14236">
        <v>5500</v>
      </c>
      <c r="C14236" t="s">
        <v>435</v>
      </c>
      <c r="D14236" t="s">
        <v>475</v>
      </c>
      <c r="E14236" t="s">
        <v>25</v>
      </c>
      <c r="F14236">
        <v>2014</v>
      </c>
      <c r="G14236" t="s">
        <v>480</v>
      </c>
      <c r="H14236">
        <v>13.762011599999999</v>
      </c>
    </row>
    <row r="14237" spans="1:8">
      <c r="A14237" t="s">
        <v>429</v>
      </c>
      <c r="B14237">
        <v>5500</v>
      </c>
      <c r="C14237" t="s">
        <v>435</v>
      </c>
      <c r="D14237" t="s">
        <v>475</v>
      </c>
      <c r="E14237" t="s">
        <v>352</v>
      </c>
      <c r="F14237">
        <v>2013</v>
      </c>
      <c r="G14237" t="s">
        <v>480</v>
      </c>
      <c r="H14237">
        <v>12.3678072</v>
      </c>
    </row>
    <row r="14238" spans="1:8">
      <c r="A14238" t="s">
        <v>429</v>
      </c>
      <c r="B14238">
        <v>5500</v>
      </c>
      <c r="C14238" t="s">
        <v>435</v>
      </c>
      <c r="D14238" t="s">
        <v>475</v>
      </c>
      <c r="E14238" t="s">
        <v>26</v>
      </c>
      <c r="F14238">
        <v>2010</v>
      </c>
      <c r="G14238" t="s">
        <v>480</v>
      </c>
      <c r="H14238">
        <v>17.6557356</v>
      </c>
    </row>
    <row r="14239" spans="1:8">
      <c r="A14239" t="s">
        <v>464</v>
      </c>
      <c r="B14239">
        <v>5500</v>
      </c>
      <c r="C14239" t="s">
        <v>435</v>
      </c>
      <c r="D14239" t="s">
        <v>475</v>
      </c>
      <c r="E14239" t="s">
        <v>26</v>
      </c>
      <c r="F14239">
        <v>2010</v>
      </c>
      <c r="G14239" t="s">
        <v>480</v>
      </c>
      <c r="H14239">
        <v>0.3433176</v>
      </c>
    </row>
    <row r="14240" spans="1:8">
      <c r="A14240" t="s">
        <v>429</v>
      </c>
      <c r="B14240">
        <v>5500</v>
      </c>
      <c r="C14240" t="s">
        <v>435</v>
      </c>
      <c r="D14240" t="s">
        <v>475</v>
      </c>
      <c r="E14240" t="s">
        <v>17</v>
      </c>
      <c r="F14240">
        <v>2012</v>
      </c>
      <c r="G14240" t="s">
        <v>468</v>
      </c>
      <c r="H14240">
        <v>82.170136799999995</v>
      </c>
    </row>
    <row r="14241" spans="1:8">
      <c r="A14241" t="s">
        <v>429</v>
      </c>
      <c r="B14241">
        <v>5500</v>
      </c>
      <c r="C14241" t="s">
        <v>435</v>
      </c>
      <c r="D14241" t="s">
        <v>475</v>
      </c>
      <c r="E14241" t="s">
        <v>352</v>
      </c>
      <c r="F14241">
        <v>2013</v>
      </c>
      <c r="G14241" t="s">
        <v>468</v>
      </c>
      <c r="H14241">
        <v>12.3678072</v>
      </c>
    </row>
    <row r="14242" spans="1:8">
      <c r="A14242" t="s">
        <v>464</v>
      </c>
      <c r="B14242">
        <v>5500</v>
      </c>
      <c r="C14242" t="s">
        <v>435</v>
      </c>
      <c r="D14242" t="s">
        <v>475</v>
      </c>
      <c r="E14242" t="s">
        <v>343</v>
      </c>
      <c r="F14242">
        <v>2012</v>
      </c>
      <c r="G14242" t="s">
        <v>468</v>
      </c>
      <c r="H14242">
        <v>8.3652263999999992</v>
      </c>
    </row>
    <row r="14243" spans="1:8">
      <c r="A14243" t="s">
        <v>429</v>
      </c>
      <c r="B14243">
        <v>5500</v>
      </c>
      <c r="C14243" t="s">
        <v>435</v>
      </c>
      <c r="D14243" t="s">
        <v>475</v>
      </c>
      <c r="E14243" t="s">
        <v>5</v>
      </c>
      <c r="F14243">
        <v>2010</v>
      </c>
      <c r="G14243" t="s">
        <v>483</v>
      </c>
      <c r="H14243">
        <v>93.679649999999995</v>
      </c>
    </row>
    <row r="14244" spans="1:8">
      <c r="A14244" t="s">
        <v>429</v>
      </c>
      <c r="B14244">
        <v>5500</v>
      </c>
      <c r="C14244" t="s">
        <v>435</v>
      </c>
      <c r="D14244" t="s">
        <v>475</v>
      </c>
      <c r="E14244" t="s">
        <v>11</v>
      </c>
      <c r="F14244">
        <v>2013</v>
      </c>
      <c r="G14244" t="s">
        <v>483</v>
      </c>
      <c r="H14244">
        <v>129.15859320000001</v>
      </c>
    </row>
    <row r="14245" spans="1:8">
      <c r="A14245" t="s">
        <v>429</v>
      </c>
      <c r="B14245">
        <v>5500</v>
      </c>
      <c r="C14245" t="s">
        <v>435</v>
      </c>
      <c r="D14245" t="s">
        <v>475</v>
      </c>
      <c r="E14245" t="s">
        <v>18</v>
      </c>
      <c r="F14245">
        <v>2010</v>
      </c>
      <c r="G14245" t="s">
        <v>483</v>
      </c>
      <c r="H14245">
        <v>25.941412799999998</v>
      </c>
    </row>
    <row r="14246" spans="1:8">
      <c r="A14246" t="s">
        <v>429</v>
      </c>
      <c r="B14246">
        <v>5500</v>
      </c>
      <c r="C14246" t="s">
        <v>435</v>
      </c>
      <c r="D14246" t="s">
        <v>475</v>
      </c>
      <c r="E14246" t="s">
        <v>19</v>
      </c>
      <c r="F14246">
        <v>2014</v>
      </c>
      <c r="G14246" t="s">
        <v>483</v>
      </c>
      <c r="H14246">
        <v>218.73099239999999</v>
      </c>
    </row>
    <row r="14247" spans="1:8">
      <c r="A14247" t="s">
        <v>429</v>
      </c>
      <c r="B14247">
        <v>5500</v>
      </c>
      <c r="C14247" t="s">
        <v>435</v>
      </c>
      <c r="D14247" t="s">
        <v>475</v>
      </c>
      <c r="E14247" t="s">
        <v>482</v>
      </c>
      <c r="F14247">
        <v>2013</v>
      </c>
      <c r="G14247" t="s">
        <v>483</v>
      </c>
      <c r="H14247">
        <v>146.16118800000001</v>
      </c>
    </row>
    <row r="14248" spans="1:8">
      <c r="A14248" t="s">
        <v>464</v>
      </c>
      <c r="B14248">
        <v>5500</v>
      </c>
      <c r="C14248" t="s">
        <v>435</v>
      </c>
      <c r="D14248" t="s">
        <v>475</v>
      </c>
      <c r="E14248" t="s">
        <v>36</v>
      </c>
      <c r="F14248">
        <v>2009</v>
      </c>
      <c r="G14248" t="s">
        <v>483</v>
      </c>
      <c r="H14248">
        <v>2.0012903999999998</v>
      </c>
    </row>
    <row r="14249" spans="1:8">
      <c r="A14249" t="s">
        <v>496</v>
      </c>
      <c r="B14249">
        <v>5500</v>
      </c>
      <c r="C14249" t="s">
        <v>435</v>
      </c>
      <c r="D14249" t="s">
        <v>475</v>
      </c>
      <c r="E14249" t="s">
        <v>22</v>
      </c>
      <c r="F14249">
        <v>2011</v>
      </c>
      <c r="G14249" t="s">
        <v>483</v>
      </c>
      <c r="H14249">
        <v>4.1868000000000001E-3</v>
      </c>
    </row>
    <row r="14250" spans="1:8">
      <c r="A14250" t="s">
        <v>429</v>
      </c>
      <c r="B14250">
        <v>5500</v>
      </c>
      <c r="C14250" t="s">
        <v>435</v>
      </c>
      <c r="D14250" t="s">
        <v>475</v>
      </c>
      <c r="E14250" t="s">
        <v>8</v>
      </c>
      <c r="F14250">
        <v>2010</v>
      </c>
      <c r="G14250" t="s">
        <v>480</v>
      </c>
      <c r="H14250">
        <v>3.4164287999999998</v>
      </c>
    </row>
    <row r="14251" spans="1:8">
      <c r="A14251" t="s">
        <v>429</v>
      </c>
      <c r="B14251">
        <v>5500</v>
      </c>
      <c r="C14251" t="s">
        <v>435</v>
      </c>
      <c r="D14251" t="s">
        <v>475</v>
      </c>
      <c r="E14251" t="s">
        <v>343</v>
      </c>
      <c r="F14251">
        <v>2013</v>
      </c>
      <c r="G14251" t="s">
        <v>480</v>
      </c>
      <c r="H14251">
        <v>104.1173424</v>
      </c>
    </row>
    <row r="14252" spans="1:8">
      <c r="A14252" t="s">
        <v>429</v>
      </c>
      <c r="B14252">
        <v>5500</v>
      </c>
      <c r="C14252" t="s">
        <v>435</v>
      </c>
      <c r="D14252" t="s">
        <v>475</v>
      </c>
      <c r="E14252" t="s">
        <v>11</v>
      </c>
      <c r="F14252">
        <v>2012</v>
      </c>
      <c r="G14252" t="s">
        <v>480</v>
      </c>
      <c r="H14252">
        <v>124.515432</v>
      </c>
    </row>
    <row r="14253" spans="1:8">
      <c r="A14253" t="s">
        <v>429</v>
      </c>
      <c r="B14253">
        <v>5500</v>
      </c>
      <c r="C14253" t="s">
        <v>435</v>
      </c>
      <c r="D14253" t="s">
        <v>475</v>
      </c>
      <c r="E14253" t="s">
        <v>18</v>
      </c>
      <c r="F14253">
        <v>2012</v>
      </c>
      <c r="G14253" t="s">
        <v>480</v>
      </c>
      <c r="H14253">
        <v>30.429662400000002</v>
      </c>
    </row>
    <row r="14254" spans="1:8">
      <c r="A14254" t="s">
        <v>464</v>
      </c>
      <c r="B14254">
        <v>5500</v>
      </c>
      <c r="C14254" t="s">
        <v>435</v>
      </c>
      <c r="D14254" t="s">
        <v>475</v>
      </c>
      <c r="E14254" t="s">
        <v>10</v>
      </c>
      <c r="F14254">
        <v>2013</v>
      </c>
      <c r="G14254" t="s">
        <v>480</v>
      </c>
      <c r="H14254">
        <v>47.478312000000003</v>
      </c>
    </row>
    <row r="14255" spans="1:8">
      <c r="A14255" t="s">
        <v>464</v>
      </c>
      <c r="B14255">
        <v>5500</v>
      </c>
      <c r="C14255" t="s">
        <v>435</v>
      </c>
      <c r="D14255" t="s">
        <v>475</v>
      </c>
      <c r="E14255" t="s">
        <v>16</v>
      </c>
      <c r="F14255">
        <v>2011</v>
      </c>
      <c r="G14255" t="s">
        <v>480</v>
      </c>
      <c r="H14255">
        <v>0.23864759999999999</v>
      </c>
    </row>
    <row r="14256" spans="1:8">
      <c r="A14256" t="s">
        <v>464</v>
      </c>
      <c r="B14256">
        <v>5500</v>
      </c>
      <c r="C14256" t="s">
        <v>435</v>
      </c>
      <c r="D14256" t="s">
        <v>475</v>
      </c>
      <c r="E14256" t="s">
        <v>18</v>
      </c>
      <c r="F14256">
        <v>2009</v>
      </c>
      <c r="G14256" t="s">
        <v>480</v>
      </c>
      <c r="H14256">
        <v>1.2769740000000001</v>
      </c>
    </row>
    <row r="14257" spans="1:8">
      <c r="A14257" t="s">
        <v>464</v>
      </c>
      <c r="B14257">
        <v>5500</v>
      </c>
      <c r="C14257" t="s">
        <v>435</v>
      </c>
      <c r="D14257" t="s">
        <v>475</v>
      </c>
      <c r="E14257" t="s">
        <v>27</v>
      </c>
      <c r="F14257">
        <v>2014</v>
      </c>
      <c r="G14257" t="s">
        <v>480</v>
      </c>
      <c r="H14257">
        <v>0.20934</v>
      </c>
    </row>
    <row r="14258" spans="1:8">
      <c r="A14258" t="s">
        <v>429</v>
      </c>
      <c r="B14258">
        <v>5500</v>
      </c>
      <c r="C14258" t="s">
        <v>435</v>
      </c>
      <c r="D14258" t="s">
        <v>475</v>
      </c>
      <c r="E14258" t="s">
        <v>6</v>
      </c>
      <c r="F14258">
        <v>2014</v>
      </c>
      <c r="G14258" t="s">
        <v>468</v>
      </c>
      <c r="H14258">
        <v>77.133416400000002</v>
      </c>
    </row>
    <row r="14259" spans="1:8">
      <c r="A14259" t="s">
        <v>429</v>
      </c>
      <c r="B14259">
        <v>5500</v>
      </c>
      <c r="C14259" t="s">
        <v>435</v>
      </c>
      <c r="D14259" t="s">
        <v>475</v>
      </c>
      <c r="E14259" t="s">
        <v>10</v>
      </c>
      <c r="F14259">
        <v>2014</v>
      </c>
      <c r="G14259" t="s">
        <v>468</v>
      </c>
      <c r="H14259">
        <v>1507.9974371999999</v>
      </c>
    </row>
    <row r="14260" spans="1:8">
      <c r="A14260" t="s">
        <v>429</v>
      </c>
      <c r="B14260">
        <v>5500</v>
      </c>
      <c r="C14260" t="s">
        <v>435</v>
      </c>
      <c r="D14260" t="s">
        <v>475</v>
      </c>
      <c r="E14260" t="s">
        <v>12</v>
      </c>
      <c r="F14260">
        <v>2009</v>
      </c>
      <c r="G14260" t="s">
        <v>468</v>
      </c>
      <c r="H14260">
        <v>36.199072800000003</v>
      </c>
    </row>
    <row r="14261" spans="1:8">
      <c r="A14261" t="s">
        <v>429</v>
      </c>
      <c r="B14261">
        <v>5500</v>
      </c>
      <c r="C14261" t="s">
        <v>435</v>
      </c>
      <c r="D14261" t="s">
        <v>475</v>
      </c>
      <c r="E14261" t="s">
        <v>13</v>
      </c>
      <c r="F14261">
        <v>2009</v>
      </c>
      <c r="G14261" t="s">
        <v>468</v>
      </c>
      <c r="H14261">
        <v>518.45981759999995</v>
      </c>
    </row>
    <row r="14262" spans="1:8">
      <c r="A14262" t="s">
        <v>464</v>
      </c>
      <c r="B14262">
        <v>3247</v>
      </c>
      <c r="C14262" t="s">
        <v>520</v>
      </c>
      <c r="D14262" t="s">
        <v>475</v>
      </c>
      <c r="E14262" t="s">
        <v>14</v>
      </c>
      <c r="F14262">
        <v>2014</v>
      </c>
      <c r="G14262" t="s">
        <v>480</v>
      </c>
      <c r="H14262">
        <v>10.261846800000001</v>
      </c>
    </row>
    <row r="14263" spans="1:8">
      <c r="A14263" t="s">
        <v>464</v>
      </c>
      <c r="B14263">
        <v>3247</v>
      </c>
      <c r="C14263" t="s">
        <v>520</v>
      </c>
      <c r="D14263" t="s">
        <v>475</v>
      </c>
      <c r="E14263" t="s">
        <v>37</v>
      </c>
      <c r="F14263">
        <v>2013</v>
      </c>
      <c r="G14263" t="s">
        <v>480</v>
      </c>
      <c r="H14263">
        <v>361.14080760000002</v>
      </c>
    </row>
    <row r="14264" spans="1:8">
      <c r="A14264" t="s">
        <v>464</v>
      </c>
      <c r="B14264">
        <v>3285</v>
      </c>
      <c r="C14264" t="s">
        <v>519</v>
      </c>
      <c r="D14264" t="s">
        <v>475</v>
      </c>
      <c r="E14264" t="s">
        <v>5</v>
      </c>
      <c r="F14264">
        <v>2014</v>
      </c>
      <c r="G14264" t="s">
        <v>480</v>
      </c>
      <c r="H14264">
        <v>8.6080608000000005</v>
      </c>
    </row>
    <row r="14265" spans="1:8">
      <c r="A14265" t="s">
        <v>464</v>
      </c>
      <c r="B14265">
        <v>3285</v>
      </c>
      <c r="C14265" t="s">
        <v>519</v>
      </c>
      <c r="D14265" t="s">
        <v>475</v>
      </c>
      <c r="E14265" t="s">
        <v>6</v>
      </c>
      <c r="F14265">
        <v>2011</v>
      </c>
      <c r="G14265" t="s">
        <v>480</v>
      </c>
      <c r="H14265">
        <v>6.6863196</v>
      </c>
    </row>
    <row r="14266" spans="1:8">
      <c r="A14266" t="s">
        <v>464</v>
      </c>
      <c r="B14266">
        <v>3285</v>
      </c>
      <c r="C14266" t="s">
        <v>519</v>
      </c>
      <c r="D14266" t="s">
        <v>475</v>
      </c>
      <c r="E14266" t="s">
        <v>11</v>
      </c>
      <c r="F14266">
        <v>2009</v>
      </c>
      <c r="G14266" t="s">
        <v>480</v>
      </c>
      <c r="H14266">
        <v>5.1162695999999999</v>
      </c>
    </row>
    <row r="14267" spans="1:8">
      <c r="A14267" t="s">
        <v>464</v>
      </c>
      <c r="B14267">
        <v>3285</v>
      </c>
      <c r="C14267" t="s">
        <v>519</v>
      </c>
      <c r="D14267" t="s">
        <v>475</v>
      </c>
      <c r="E14267" t="s">
        <v>15</v>
      </c>
      <c r="F14267">
        <v>2012</v>
      </c>
      <c r="G14267" t="s">
        <v>480</v>
      </c>
      <c r="H14267">
        <v>37.727254799999997</v>
      </c>
    </row>
    <row r="14268" spans="1:8">
      <c r="A14268" t="s">
        <v>464</v>
      </c>
      <c r="B14268">
        <v>3285</v>
      </c>
      <c r="C14268" t="s">
        <v>519</v>
      </c>
      <c r="D14268" t="s">
        <v>475</v>
      </c>
      <c r="E14268" t="s">
        <v>37</v>
      </c>
      <c r="F14268">
        <v>2012</v>
      </c>
      <c r="G14268" t="s">
        <v>480</v>
      </c>
      <c r="H14268">
        <v>21.197768400000001</v>
      </c>
    </row>
    <row r="14269" spans="1:8">
      <c r="A14269" t="s">
        <v>464</v>
      </c>
      <c r="B14269">
        <v>3285</v>
      </c>
      <c r="C14269" t="s">
        <v>519</v>
      </c>
      <c r="D14269" t="s">
        <v>475</v>
      </c>
      <c r="E14269" t="s">
        <v>36</v>
      </c>
      <c r="F14269">
        <v>2013</v>
      </c>
      <c r="G14269" t="s">
        <v>480</v>
      </c>
      <c r="H14269">
        <v>3.7681200000000001</v>
      </c>
    </row>
    <row r="14270" spans="1:8">
      <c r="A14270" t="s">
        <v>464</v>
      </c>
      <c r="B14270">
        <v>3285</v>
      </c>
      <c r="C14270" t="s">
        <v>519</v>
      </c>
      <c r="D14270" t="s">
        <v>475</v>
      </c>
      <c r="E14270" t="s">
        <v>428</v>
      </c>
      <c r="F14270">
        <v>2012</v>
      </c>
      <c r="G14270" t="s">
        <v>480</v>
      </c>
      <c r="H14270">
        <v>1.821258</v>
      </c>
    </row>
    <row r="14271" spans="1:8">
      <c r="A14271" t="s">
        <v>429</v>
      </c>
      <c r="B14271">
        <v>2117</v>
      </c>
      <c r="C14271" t="s">
        <v>439</v>
      </c>
      <c r="D14271" t="s">
        <v>475</v>
      </c>
      <c r="E14271" t="s">
        <v>479</v>
      </c>
      <c r="F14271">
        <v>2011</v>
      </c>
      <c r="G14271" t="s">
        <v>480</v>
      </c>
      <c r="H14271">
        <v>33.326928000000002</v>
      </c>
    </row>
    <row r="14272" spans="1:8">
      <c r="A14272" t="s">
        <v>429</v>
      </c>
      <c r="B14272">
        <v>2117</v>
      </c>
      <c r="C14272" t="s">
        <v>439</v>
      </c>
      <c r="D14272" t="s">
        <v>475</v>
      </c>
      <c r="E14272" t="s">
        <v>479</v>
      </c>
      <c r="F14272">
        <v>2013</v>
      </c>
      <c r="G14272" t="s">
        <v>490</v>
      </c>
      <c r="H14272">
        <v>27.046728000000002</v>
      </c>
    </row>
    <row r="14273" spans="1:8">
      <c r="A14273" t="s">
        <v>464</v>
      </c>
      <c r="B14273">
        <v>3191</v>
      </c>
      <c r="C14273" t="s">
        <v>521</v>
      </c>
      <c r="D14273" t="s">
        <v>475</v>
      </c>
      <c r="E14273" t="s">
        <v>3</v>
      </c>
      <c r="F14273">
        <v>2010</v>
      </c>
      <c r="G14273" t="s">
        <v>503</v>
      </c>
      <c r="H14273">
        <v>15.252512400000001</v>
      </c>
    </row>
    <row r="14274" spans="1:8">
      <c r="A14274" t="s">
        <v>464</v>
      </c>
      <c r="B14274">
        <v>3247</v>
      </c>
      <c r="C14274" t="s">
        <v>520</v>
      </c>
      <c r="D14274" t="s">
        <v>475</v>
      </c>
      <c r="E14274" t="s">
        <v>2</v>
      </c>
      <c r="F14274">
        <v>2010</v>
      </c>
      <c r="G14274" t="s">
        <v>503</v>
      </c>
      <c r="H14274">
        <v>0.73268999999999995</v>
      </c>
    </row>
    <row r="14275" spans="1:8">
      <c r="A14275" t="s">
        <v>464</v>
      </c>
      <c r="B14275">
        <v>3285</v>
      </c>
      <c r="C14275" t="s">
        <v>519</v>
      </c>
      <c r="D14275" t="s">
        <v>475</v>
      </c>
      <c r="E14275" t="s">
        <v>30</v>
      </c>
      <c r="F14275">
        <v>2013</v>
      </c>
      <c r="G14275" t="s">
        <v>503</v>
      </c>
      <c r="H14275">
        <v>0.64058040000000005</v>
      </c>
    </row>
    <row r="14276" spans="1:8">
      <c r="A14276" t="s">
        <v>464</v>
      </c>
      <c r="B14276">
        <v>3247</v>
      </c>
      <c r="C14276" t="s">
        <v>520</v>
      </c>
      <c r="D14276" t="s">
        <v>475</v>
      </c>
      <c r="E14276" t="s">
        <v>3</v>
      </c>
      <c r="F14276">
        <v>2012</v>
      </c>
      <c r="G14276" t="s">
        <v>480</v>
      </c>
      <c r="H14276">
        <v>3.9858335999999999</v>
      </c>
    </row>
    <row r="14277" spans="1:8">
      <c r="A14277" t="s">
        <v>464</v>
      </c>
      <c r="B14277">
        <v>3247</v>
      </c>
      <c r="C14277" t="s">
        <v>520</v>
      </c>
      <c r="D14277" t="s">
        <v>475</v>
      </c>
      <c r="E14277" t="s">
        <v>2</v>
      </c>
      <c r="F14277">
        <v>2009</v>
      </c>
      <c r="G14277" t="s">
        <v>480</v>
      </c>
      <c r="H14277">
        <v>0.73268999999999995</v>
      </c>
    </row>
    <row r="14278" spans="1:8">
      <c r="A14278" t="s">
        <v>464</v>
      </c>
      <c r="B14278">
        <v>3285</v>
      </c>
      <c r="C14278" t="s">
        <v>519</v>
      </c>
      <c r="D14278" t="s">
        <v>475</v>
      </c>
      <c r="E14278" t="s">
        <v>30</v>
      </c>
      <c r="F14278">
        <v>2014</v>
      </c>
      <c r="G14278" t="s">
        <v>480</v>
      </c>
      <c r="H14278">
        <v>0.83317319999999995</v>
      </c>
    </row>
    <row r="14279" spans="1:8">
      <c r="A14279" t="s">
        <v>464</v>
      </c>
      <c r="B14279">
        <v>2117</v>
      </c>
      <c r="C14279" t="s">
        <v>439</v>
      </c>
      <c r="D14279" t="s">
        <v>475</v>
      </c>
      <c r="E14279" t="s">
        <v>8</v>
      </c>
      <c r="F14279">
        <v>2014</v>
      </c>
      <c r="G14279" t="s">
        <v>490</v>
      </c>
      <c r="H14279">
        <v>0.1172304</v>
      </c>
    </row>
    <row r="14280" spans="1:8">
      <c r="A14280" t="s">
        <v>464</v>
      </c>
      <c r="B14280">
        <v>2117</v>
      </c>
      <c r="C14280" t="s">
        <v>439</v>
      </c>
      <c r="D14280" t="s">
        <v>475</v>
      </c>
      <c r="E14280" t="s">
        <v>12</v>
      </c>
      <c r="F14280">
        <v>2013</v>
      </c>
      <c r="G14280" t="s">
        <v>490</v>
      </c>
      <c r="H14280">
        <v>1.6035444000000001</v>
      </c>
    </row>
    <row r="14281" spans="1:8">
      <c r="A14281" t="s">
        <v>464</v>
      </c>
      <c r="B14281">
        <v>2117</v>
      </c>
      <c r="C14281" t="s">
        <v>439</v>
      </c>
      <c r="D14281" t="s">
        <v>475</v>
      </c>
      <c r="E14281" t="s">
        <v>33</v>
      </c>
      <c r="F14281">
        <v>2011</v>
      </c>
      <c r="G14281" t="s">
        <v>490</v>
      </c>
      <c r="H14281">
        <v>3.8769768</v>
      </c>
    </row>
    <row r="14282" spans="1:8">
      <c r="A14282" t="s">
        <v>464</v>
      </c>
      <c r="B14282">
        <v>3191</v>
      </c>
      <c r="C14282" t="s">
        <v>521</v>
      </c>
      <c r="D14282" t="s">
        <v>475</v>
      </c>
      <c r="E14282" t="s">
        <v>33</v>
      </c>
      <c r="F14282">
        <v>2012</v>
      </c>
      <c r="G14282" t="s">
        <v>503</v>
      </c>
      <c r="H14282">
        <v>0.51916320000000005</v>
      </c>
    </row>
    <row r="14283" spans="1:8">
      <c r="A14283" t="s">
        <v>464</v>
      </c>
      <c r="B14283">
        <v>3247</v>
      </c>
      <c r="C14283" t="s">
        <v>520</v>
      </c>
      <c r="D14283" t="s">
        <v>475</v>
      </c>
      <c r="E14283" t="s">
        <v>8</v>
      </c>
      <c r="F14283">
        <v>2014</v>
      </c>
      <c r="G14283" t="s">
        <v>503</v>
      </c>
      <c r="H14283">
        <v>9.7468704000000006</v>
      </c>
    </row>
    <row r="14284" spans="1:8">
      <c r="A14284" t="s">
        <v>464</v>
      </c>
      <c r="B14284">
        <v>3247</v>
      </c>
      <c r="C14284" t="s">
        <v>520</v>
      </c>
      <c r="D14284" t="s">
        <v>475</v>
      </c>
      <c r="E14284" t="s">
        <v>34</v>
      </c>
      <c r="F14284">
        <v>2012</v>
      </c>
      <c r="G14284" t="s">
        <v>503</v>
      </c>
      <c r="H14284">
        <v>28.080867600000001</v>
      </c>
    </row>
    <row r="14285" spans="1:8">
      <c r="A14285" t="s">
        <v>464</v>
      </c>
      <c r="B14285">
        <v>3285</v>
      </c>
      <c r="C14285" t="s">
        <v>519</v>
      </c>
      <c r="D14285" t="s">
        <v>475</v>
      </c>
      <c r="E14285" t="s">
        <v>33</v>
      </c>
      <c r="F14285">
        <v>2011</v>
      </c>
      <c r="G14285" t="s">
        <v>503</v>
      </c>
      <c r="H14285">
        <v>2.2022567999999998</v>
      </c>
    </row>
    <row r="14286" spans="1:8">
      <c r="A14286" t="s">
        <v>464</v>
      </c>
      <c r="B14286">
        <v>3285</v>
      </c>
      <c r="C14286" t="s">
        <v>519</v>
      </c>
      <c r="D14286" t="s">
        <v>475</v>
      </c>
      <c r="E14286" t="s">
        <v>34</v>
      </c>
      <c r="F14286">
        <v>2012</v>
      </c>
      <c r="G14286" t="s">
        <v>503</v>
      </c>
      <c r="H14286">
        <v>0.41449320000000001</v>
      </c>
    </row>
    <row r="14287" spans="1:8">
      <c r="A14287" t="s">
        <v>462</v>
      </c>
      <c r="B14287">
        <v>3285</v>
      </c>
      <c r="C14287" t="s">
        <v>519</v>
      </c>
      <c r="D14287" t="s">
        <v>475</v>
      </c>
      <c r="E14287" t="s">
        <v>10</v>
      </c>
      <c r="F14287">
        <v>2013</v>
      </c>
      <c r="G14287" t="s">
        <v>503</v>
      </c>
      <c r="H14287">
        <v>31.6605816</v>
      </c>
    </row>
    <row r="14288" spans="1:8">
      <c r="A14288" t="s">
        <v>464</v>
      </c>
      <c r="B14288">
        <v>2117</v>
      </c>
      <c r="C14288" t="s">
        <v>439</v>
      </c>
      <c r="D14288" t="s">
        <v>475</v>
      </c>
      <c r="E14288" t="s">
        <v>12</v>
      </c>
      <c r="F14288">
        <v>2014</v>
      </c>
      <c r="G14288" t="s">
        <v>480</v>
      </c>
      <c r="H14288">
        <v>2.2273776000000001</v>
      </c>
    </row>
    <row r="14289" spans="1:8">
      <c r="A14289" t="s">
        <v>464</v>
      </c>
      <c r="B14289">
        <v>2117</v>
      </c>
      <c r="C14289" t="s">
        <v>439</v>
      </c>
      <c r="D14289" t="s">
        <v>475</v>
      </c>
      <c r="E14289" t="s">
        <v>33</v>
      </c>
      <c r="F14289">
        <v>2014</v>
      </c>
      <c r="G14289" t="s">
        <v>480</v>
      </c>
      <c r="H14289">
        <v>3.2950116</v>
      </c>
    </row>
    <row r="14290" spans="1:8">
      <c r="A14290" t="s">
        <v>464</v>
      </c>
      <c r="B14290">
        <v>3191</v>
      </c>
      <c r="C14290" t="s">
        <v>521</v>
      </c>
      <c r="D14290" t="s">
        <v>475</v>
      </c>
      <c r="E14290" t="s">
        <v>9</v>
      </c>
      <c r="F14290">
        <v>2013</v>
      </c>
      <c r="G14290" t="s">
        <v>480</v>
      </c>
      <c r="H14290">
        <v>0.72431639999999997</v>
      </c>
    </row>
    <row r="14291" spans="1:8">
      <c r="A14291" t="s">
        <v>464</v>
      </c>
      <c r="B14291">
        <v>3191</v>
      </c>
      <c r="C14291" t="s">
        <v>521</v>
      </c>
      <c r="D14291" t="s">
        <v>475</v>
      </c>
      <c r="E14291" t="s">
        <v>33</v>
      </c>
      <c r="F14291">
        <v>2012</v>
      </c>
      <c r="G14291" t="s">
        <v>480</v>
      </c>
      <c r="H14291">
        <v>0.51916320000000005</v>
      </c>
    </row>
    <row r="14292" spans="1:8">
      <c r="A14292" t="s">
        <v>464</v>
      </c>
      <c r="B14292">
        <v>3247</v>
      </c>
      <c r="C14292" t="s">
        <v>520</v>
      </c>
      <c r="D14292" t="s">
        <v>475</v>
      </c>
      <c r="E14292" t="s">
        <v>8</v>
      </c>
      <c r="F14292">
        <v>2010</v>
      </c>
      <c r="G14292" t="s">
        <v>480</v>
      </c>
      <c r="H14292">
        <v>12.217082400000001</v>
      </c>
    </row>
    <row r="14293" spans="1:8">
      <c r="A14293" t="s">
        <v>464</v>
      </c>
      <c r="B14293">
        <v>3247</v>
      </c>
      <c r="C14293" t="s">
        <v>520</v>
      </c>
      <c r="D14293" t="s">
        <v>475</v>
      </c>
      <c r="E14293" t="s">
        <v>34</v>
      </c>
      <c r="F14293">
        <v>2012</v>
      </c>
      <c r="G14293" t="s">
        <v>480</v>
      </c>
      <c r="H14293">
        <v>28.080867600000001</v>
      </c>
    </row>
    <row r="14294" spans="1:8">
      <c r="A14294" t="s">
        <v>464</v>
      </c>
      <c r="B14294">
        <v>3285</v>
      </c>
      <c r="C14294" t="s">
        <v>519</v>
      </c>
      <c r="D14294" t="s">
        <v>475</v>
      </c>
      <c r="E14294" t="s">
        <v>33</v>
      </c>
      <c r="F14294">
        <v>2011</v>
      </c>
      <c r="G14294" t="s">
        <v>480</v>
      </c>
      <c r="H14294">
        <v>2.2022567999999998</v>
      </c>
    </row>
    <row r="14295" spans="1:8">
      <c r="A14295" t="s">
        <v>429</v>
      </c>
      <c r="B14295">
        <v>2117</v>
      </c>
      <c r="C14295" t="s">
        <v>439</v>
      </c>
      <c r="D14295" t="s">
        <v>475</v>
      </c>
      <c r="E14295" t="s">
        <v>37</v>
      </c>
      <c r="F14295">
        <v>2011</v>
      </c>
      <c r="G14295" t="s">
        <v>490</v>
      </c>
      <c r="H14295">
        <v>425.64264839999998</v>
      </c>
    </row>
    <row r="14296" spans="1:8">
      <c r="A14296" t="s">
        <v>464</v>
      </c>
      <c r="B14296">
        <v>2117</v>
      </c>
      <c r="C14296" t="s">
        <v>439</v>
      </c>
      <c r="D14296" t="s">
        <v>475</v>
      </c>
      <c r="E14296" t="s">
        <v>26</v>
      </c>
      <c r="F14296">
        <v>2013</v>
      </c>
      <c r="G14296" t="s">
        <v>490</v>
      </c>
      <c r="H14296">
        <v>0.12979080000000001</v>
      </c>
    </row>
    <row r="14297" spans="1:8">
      <c r="A14297" t="s">
        <v>464</v>
      </c>
      <c r="B14297">
        <v>2117</v>
      </c>
      <c r="C14297" t="s">
        <v>439</v>
      </c>
      <c r="D14297" t="s">
        <v>475</v>
      </c>
      <c r="E14297" t="s">
        <v>31</v>
      </c>
      <c r="F14297">
        <v>2013</v>
      </c>
      <c r="G14297" t="s">
        <v>490</v>
      </c>
      <c r="H14297">
        <v>105.22265760000001</v>
      </c>
    </row>
    <row r="14298" spans="1:8">
      <c r="A14298" t="s">
        <v>464</v>
      </c>
      <c r="B14298">
        <v>3191</v>
      </c>
      <c r="C14298" t="s">
        <v>521</v>
      </c>
      <c r="D14298" t="s">
        <v>475</v>
      </c>
      <c r="E14298" t="s">
        <v>32</v>
      </c>
      <c r="F14298">
        <v>2010</v>
      </c>
      <c r="G14298" t="s">
        <v>503</v>
      </c>
      <c r="H14298">
        <v>0.76618439999999999</v>
      </c>
    </row>
    <row r="14299" spans="1:8">
      <c r="A14299" t="s">
        <v>464</v>
      </c>
      <c r="B14299">
        <v>3247</v>
      </c>
      <c r="C14299" t="s">
        <v>520</v>
      </c>
      <c r="D14299" t="s">
        <v>475</v>
      </c>
      <c r="E14299" t="s">
        <v>343</v>
      </c>
      <c r="F14299">
        <v>2013</v>
      </c>
      <c r="G14299" t="s">
        <v>503</v>
      </c>
      <c r="H14299">
        <v>1.590984</v>
      </c>
    </row>
    <row r="14300" spans="1:8">
      <c r="A14300" t="s">
        <v>464</v>
      </c>
      <c r="B14300">
        <v>3247</v>
      </c>
      <c r="C14300" t="s">
        <v>520</v>
      </c>
      <c r="D14300" t="s">
        <v>475</v>
      </c>
      <c r="E14300" t="s">
        <v>25</v>
      </c>
      <c r="F14300">
        <v>2013</v>
      </c>
      <c r="G14300" t="s">
        <v>503</v>
      </c>
      <c r="H14300">
        <v>0.56940480000000004</v>
      </c>
    </row>
    <row r="14301" spans="1:8">
      <c r="A14301" t="s">
        <v>464</v>
      </c>
      <c r="B14301">
        <v>3285</v>
      </c>
      <c r="C14301" t="s">
        <v>519</v>
      </c>
      <c r="D14301" t="s">
        <v>475</v>
      </c>
      <c r="E14301" t="s">
        <v>26</v>
      </c>
      <c r="F14301">
        <v>2014</v>
      </c>
      <c r="G14301" t="s">
        <v>503</v>
      </c>
      <c r="H14301">
        <v>5.2460604000000002</v>
      </c>
    </row>
    <row r="14302" spans="1:8">
      <c r="A14302" t="s">
        <v>464</v>
      </c>
      <c r="B14302">
        <v>2117</v>
      </c>
      <c r="C14302" t="s">
        <v>439</v>
      </c>
      <c r="D14302" t="s">
        <v>475</v>
      </c>
      <c r="E14302" t="s">
        <v>343</v>
      </c>
      <c r="F14302">
        <v>2012</v>
      </c>
      <c r="G14302" t="s">
        <v>480</v>
      </c>
      <c r="H14302">
        <v>7.5111192000000004</v>
      </c>
    </row>
    <row r="14303" spans="1:8">
      <c r="A14303" t="s">
        <v>464</v>
      </c>
      <c r="B14303">
        <v>3191</v>
      </c>
      <c r="C14303" t="s">
        <v>521</v>
      </c>
      <c r="D14303" t="s">
        <v>475</v>
      </c>
      <c r="E14303" t="s">
        <v>31</v>
      </c>
      <c r="F14303">
        <v>2009</v>
      </c>
      <c r="G14303" t="s">
        <v>480</v>
      </c>
      <c r="H14303">
        <v>38.468318400000001</v>
      </c>
    </row>
    <row r="14304" spans="1:8">
      <c r="A14304" t="s">
        <v>464</v>
      </c>
      <c r="B14304">
        <v>3191</v>
      </c>
      <c r="C14304" t="s">
        <v>521</v>
      </c>
      <c r="D14304" t="s">
        <v>475</v>
      </c>
      <c r="E14304" t="s">
        <v>32</v>
      </c>
      <c r="F14304">
        <v>2009</v>
      </c>
      <c r="G14304" t="s">
        <v>480</v>
      </c>
      <c r="H14304">
        <v>1.5281819999999999</v>
      </c>
    </row>
    <row r="14305" spans="1:8">
      <c r="A14305" t="s">
        <v>464</v>
      </c>
      <c r="B14305">
        <v>3247</v>
      </c>
      <c r="C14305" t="s">
        <v>520</v>
      </c>
      <c r="D14305" t="s">
        <v>475</v>
      </c>
      <c r="E14305" t="s">
        <v>343</v>
      </c>
      <c r="F14305">
        <v>2013</v>
      </c>
      <c r="G14305" t="s">
        <v>480</v>
      </c>
      <c r="H14305">
        <v>1.590984</v>
      </c>
    </row>
    <row r="14306" spans="1:8">
      <c r="A14306" t="s">
        <v>464</v>
      </c>
      <c r="B14306">
        <v>3247</v>
      </c>
      <c r="C14306" t="s">
        <v>520</v>
      </c>
      <c r="D14306" t="s">
        <v>475</v>
      </c>
      <c r="E14306" t="s">
        <v>25</v>
      </c>
      <c r="F14306">
        <v>2011</v>
      </c>
      <c r="G14306" t="s">
        <v>480</v>
      </c>
      <c r="H14306">
        <v>0.52753680000000003</v>
      </c>
    </row>
    <row r="14307" spans="1:8">
      <c r="A14307" t="s">
        <v>464</v>
      </c>
      <c r="B14307">
        <v>3247</v>
      </c>
      <c r="C14307" t="s">
        <v>520</v>
      </c>
      <c r="D14307" t="s">
        <v>475</v>
      </c>
      <c r="E14307" t="s">
        <v>31</v>
      </c>
      <c r="F14307">
        <v>2009</v>
      </c>
      <c r="G14307" t="s">
        <v>480</v>
      </c>
      <c r="H14307">
        <v>6.8370443999999999</v>
      </c>
    </row>
    <row r="14308" spans="1:8">
      <c r="A14308" t="s">
        <v>464</v>
      </c>
      <c r="B14308">
        <v>3285</v>
      </c>
      <c r="C14308" t="s">
        <v>519</v>
      </c>
      <c r="D14308" t="s">
        <v>475</v>
      </c>
      <c r="E14308" t="s">
        <v>31</v>
      </c>
      <c r="F14308">
        <v>2010</v>
      </c>
      <c r="G14308" t="s">
        <v>480</v>
      </c>
      <c r="H14308">
        <v>18.622886399999999</v>
      </c>
    </row>
    <row r="14309" spans="1:8">
      <c r="A14309" t="s">
        <v>429</v>
      </c>
      <c r="B14309">
        <v>5549</v>
      </c>
      <c r="C14309" t="s">
        <v>549</v>
      </c>
      <c r="D14309" t="s">
        <v>475</v>
      </c>
      <c r="E14309" t="s">
        <v>14</v>
      </c>
      <c r="F14309">
        <v>2011</v>
      </c>
      <c r="G14309" t="s">
        <v>480</v>
      </c>
      <c r="H14309">
        <v>3.7681199999999998E-2</v>
      </c>
    </row>
    <row r="14310" spans="1:8">
      <c r="A14310" t="s">
        <v>429</v>
      </c>
      <c r="B14310">
        <v>2117</v>
      </c>
      <c r="C14310" t="s">
        <v>439</v>
      </c>
      <c r="D14310" t="s">
        <v>475</v>
      </c>
      <c r="E14310" t="s">
        <v>13</v>
      </c>
      <c r="F14310">
        <v>2011</v>
      </c>
      <c r="G14310" t="s">
        <v>490</v>
      </c>
      <c r="H14310">
        <v>31.903416</v>
      </c>
    </row>
    <row r="14311" spans="1:8">
      <c r="A14311" t="s">
        <v>464</v>
      </c>
      <c r="B14311">
        <v>2117</v>
      </c>
      <c r="C14311" t="s">
        <v>439</v>
      </c>
      <c r="D14311" t="s">
        <v>475</v>
      </c>
      <c r="E14311" t="s">
        <v>10</v>
      </c>
      <c r="F14311">
        <v>2012</v>
      </c>
      <c r="G14311" t="s">
        <v>490</v>
      </c>
      <c r="H14311">
        <v>980.66579039999999</v>
      </c>
    </row>
    <row r="14312" spans="1:8">
      <c r="A14312" t="s">
        <v>461</v>
      </c>
      <c r="B14312">
        <v>2117</v>
      </c>
      <c r="C14312" t="s">
        <v>439</v>
      </c>
      <c r="D14312" t="s">
        <v>475</v>
      </c>
      <c r="E14312" t="s">
        <v>30</v>
      </c>
      <c r="F14312">
        <v>2011</v>
      </c>
      <c r="G14312" t="s">
        <v>490</v>
      </c>
      <c r="H14312">
        <v>6.6988800000000001E-2</v>
      </c>
    </row>
    <row r="14313" spans="1:8">
      <c r="A14313" t="s">
        <v>464</v>
      </c>
      <c r="B14313">
        <v>3247</v>
      </c>
      <c r="C14313" t="s">
        <v>520</v>
      </c>
      <c r="D14313" t="s">
        <v>475</v>
      </c>
      <c r="E14313" t="s">
        <v>22</v>
      </c>
      <c r="F14313">
        <v>2011</v>
      </c>
      <c r="G14313" t="s">
        <v>503</v>
      </c>
      <c r="H14313">
        <v>0.30144959999999998</v>
      </c>
    </row>
    <row r="14314" spans="1:8">
      <c r="A14314" t="s">
        <v>464</v>
      </c>
      <c r="B14314">
        <v>3285</v>
      </c>
      <c r="C14314" t="s">
        <v>519</v>
      </c>
      <c r="D14314" t="s">
        <v>475</v>
      </c>
      <c r="E14314" t="s">
        <v>36</v>
      </c>
      <c r="F14314">
        <v>2014</v>
      </c>
      <c r="G14314" t="s">
        <v>503</v>
      </c>
      <c r="H14314">
        <v>3.9858335999999999</v>
      </c>
    </row>
    <row r="14315" spans="1:8">
      <c r="A14315" t="s">
        <v>464</v>
      </c>
      <c r="B14315">
        <v>3285</v>
      </c>
      <c r="C14315" t="s">
        <v>519</v>
      </c>
      <c r="D14315" t="s">
        <v>475</v>
      </c>
      <c r="E14315" t="s">
        <v>479</v>
      </c>
      <c r="F14315">
        <v>2012</v>
      </c>
      <c r="G14315" t="s">
        <v>503</v>
      </c>
      <c r="H14315">
        <v>53.222601599999997</v>
      </c>
    </row>
    <row r="14316" spans="1:8">
      <c r="A14316" t="s">
        <v>464</v>
      </c>
      <c r="B14316">
        <v>3285</v>
      </c>
      <c r="C14316" t="s">
        <v>519</v>
      </c>
      <c r="D14316" t="s">
        <v>475</v>
      </c>
      <c r="E14316" t="s">
        <v>10</v>
      </c>
      <c r="F14316">
        <v>2009</v>
      </c>
      <c r="G14316" t="s">
        <v>503</v>
      </c>
      <c r="H14316">
        <v>23.492134799999999</v>
      </c>
    </row>
    <row r="14317" spans="1:8">
      <c r="A14317" t="s">
        <v>429</v>
      </c>
      <c r="B14317">
        <v>2117</v>
      </c>
      <c r="C14317" t="s">
        <v>439</v>
      </c>
      <c r="D14317" t="s">
        <v>475</v>
      </c>
      <c r="E14317" t="s">
        <v>9</v>
      </c>
      <c r="F14317">
        <v>2012</v>
      </c>
      <c r="G14317" t="s">
        <v>480</v>
      </c>
      <c r="H14317">
        <v>162.6529932</v>
      </c>
    </row>
    <row r="14318" spans="1:8">
      <c r="A14318" t="s">
        <v>464</v>
      </c>
      <c r="B14318">
        <v>2117</v>
      </c>
      <c r="C14318" t="s">
        <v>439</v>
      </c>
      <c r="D14318" t="s">
        <v>475</v>
      </c>
      <c r="E14318" t="s">
        <v>17</v>
      </c>
      <c r="F14318">
        <v>2009</v>
      </c>
      <c r="G14318" t="s">
        <v>480</v>
      </c>
      <c r="H14318">
        <v>9.0979164000000008</v>
      </c>
    </row>
    <row r="14319" spans="1:8">
      <c r="A14319" t="s">
        <v>464</v>
      </c>
      <c r="B14319">
        <v>2117</v>
      </c>
      <c r="C14319" t="s">
        <v>439</v>
      </c>
      <c r="D14319" t="s">
        <v>475</v>
      </c>
      <c r="E14319" t="s">
        <v>16</v>
      </c>
      <c r="F14319">
        <v>2013</v>
      </c>
      <c r="G14319" t="s">
        <v>480</v>
      </c>
      <c r="H14319">
        <v>29.713719600000001</v>
      </c>
    </row>
    <row r="14320" spans="1:8">
      <c r="A14320" t="s">
        <v>464</v>
      </c>
      <c r="B14320">
        <v>2117</v>
      </c>
      <c r="C14320" t="s">
        <v>439</v>
      </c>
      <c r="D14320" t="s">
        <v>475</v>
      </c>
      <c r="E14320" t="s">
        <v>15</v>
      </c>
      <c r="F14320">
        <v>2010</v>
      </c>
      <c r="G14320" t="s">
        <v>480</v>
      </c>
      <c r="H14320">
        <v>337.06252080000002</v>
      </c>
    </row>
    <row r="14321" spans="1:8">
      <c r="A14321" t="s">
        <v>464</v>
      </c>
      <c r="B14321">
        <v>2117</v>
      </c>
      <c r="C14321" t="s">
        <v>439</v>
      </c>
      <c r="D14321" t="s">
        <v>475</v>
      </c>
      <c r="E14321" t="s">
        <v>20</v>
      </c>
      <c r="F14321">
        <v>2014</v>
      </c>
      <c r="G14321" t="s">
        <v>480</v>
      </c>
      <c r="H14321">
        <v>432.9318672</v>
      </c>
    </row>
    <row r="14322" spans="1:8">
      <c r="A14322" t="s">
        <v>464</v>
      </c>
      <c r="B14322">
        <v>2117</v>
      </c>
      <c r="C14322" t="s">
        <v>439</v>
      </c>
      <c r="D14322" t="s">
        <v>475</v>
      </c>
      <c r="E14322" t="s">
        <v>352</v>
      </c>
      <c r="F14322">
        <v>2012</v>
      </c>
      <c r="G14322" t="s">
        <v>480</v>
      </c>
      <c r="H14322">
        <v>0.87085440000000003</v>
      </c>
    </row>
    <row r="14323" spans="1:8">
      <c r="A14323" t="s">
        <v>464</v>
      </c>
      <c r="B14323">
        <v>3191</v>
      </c>
      <c r="C14323" t="s">
        <v>521</v>
      </c>
      <c r="D14323" t="s">
        <v>475</v>
      </c>
      <c r="E14323" t="s">
        <v>16</v>
      </c>
      <c r="F14323">
        <v>2013</v>
      </c>
      <c r="G14323" t="s">
        <v>480</v>
      </c>
      <c r="H14323">
        <v>12.0412368</v>
      </c>
    </row>
    <row r="14324" spans="1:8">
      <c r="A14324" t="s">
        <v>464</v>
      </c>
      <c r="B14324">
        <v>3191</v>
      </c>
      <c r="C14324" t="s">
        <v>521</v>
      </c>
      <c r="D14324" t="s">
        <v>475</v>
      </c>
      <c r="E14324" t="s">
        <v>17</v>
      </c>
      <c r="F14324">
        <v>2014</v>
      </c>
      <c r="G14324" t="s">
        <v>480</v>
      </c>
      <c r="H14324">
        <v>11.245744800000001</v>
      </c>
    </row>
    <row r="14325" spans="1:8">
      <c r="A14325" t="s">
        <v>464</v>
      </c>
      <c r="B14325">
        <v>3247</v>
      </c>
      <c r="C14325" t="s">
        <v>520</v>
      </c>
      <c r="D14325" t="s">
        <v>475</v>
      </c>
      <c r="E14325" t="s">
        <v>19</v>
      </c>
      <c r="F14325">
        <v>2014</v>
      </c>
      <c r="G14325" t="s">
        <v>480</v>
      </c>
      <c r="H14325">
        <v>8.0847107999999999</v>
      </c>
    </row>
    <row r="14326" spans="1:8">
      <c r="A14326" t="s">
        <v>464</v>
      </c>
      <c r="B14326">
        <v>5547</v>
      </c>
      <c r="C14326" t="s">
        <v>508</v>
      </c>
      <c r="D14326" t="s">
        <v>475</v>
      </c>
      <c r="E14326" t="s">
        <v>8</v>
      </c>
      <c r="F14326">
        <v>2014</v>
      </c>
      <c r="G14326" t="s">
        <v>483</v>
      </c>
      <c r="H14326">
        <v>0.41030640000000002</v>
      </c>
    </row>
    <row r="14327" spans="1:8">
      <c r="A14327" t="s">
        <v>464</v>
      </c>
      <c r="B14327">
        <v>2121</v>
      </c>
      <c r="C14327" t="s">
        <v>441</v>
      </c>
      <c r="D14327" t="s">
        <v>475</v>
      </c>
      <c r="E14327" t="s">
        <v>33</v>
      </c>
      <c r="F14327">
        <v>2009</v>
      </c>
      <c r="G14327" t="s">
        <v>480</v>
      </c>
      <c r="H14327">
        <v>18.811292399999999</v>
      </c>
    </row>
    <row r="14328" spans="1:8">
      <c r="A14328" t="s">
        <v>464</v>
      </c>
      <c r="B14328">
        <v>2121</v>
      </c>
      <c r="C14328" t="s">
        <v>441</v>
      </c>
      <c r="D14328" t="s">
        <v>475</v>
      </c>
      <c r="E14328" t="s">
        <v>31</v>
      </c>
      <c r="F14328">
        <v>2011</v>
      </c>
      <c r="G14328" t="s">
        <v>480</v>
      </c>
      <c r="H14328">
        <v>8.3736000000000005E-2</v>
      </c>
    </row>
    <row r="14329" spans="1:8">
      <c r="A14329" t="s">
        <v>464</v>
      </c>
      <c r="B14329">
        <v>3286</v>
      </c>
      <c r="C14329" t="s">
        <v>511</v>
      </c>
      <c r="D14329" t="s">
        <v>475</v>
      </c>
      <c r="E14329" t="s">
        <v>33</v>
      </c>
      <c r="F14329">
        <v>2014</v>
      </c>
      <c r="G14329" t="s">
        <v>480</v>
      </c>
      <c r="H14329">
        <v>0.20096639999999999</v>
      </c>
    </row>
    <row r="14330" spans="1:8">
      <c r="A14330" t="s">
        <v>464</v>
      </c>
      <c r="B14330">
        <v>5547</v>
      </c>
      <c r="C14330" t="s">
        <v>508</v>
      </c>
      <c r="D14330" t="s">
        <v>475</v>
      </c>
      <c r="E14330" t="s">
        <v>6</v>
      </c>
      <c r="F14330">
        <v>2011</v>
      </c>
      <c r="G14330" t="s">
        <v>480</v>
      </c>
      <c r="H14330">
        <v>0.52334999999999998</v>
      </c>
    </row>
    <row r="14331" spans="1:8">
      <c r="A14331" t="s">
        <v>464</v>
      </c>
      <c r="B14331">
        <v>5547</v>
      </c>
      <c r="C14331" t="s">
        <v>508</v>
      </c>
      <c r="D14331" t="s">
        <v>475</v>
      </c>
      <c r="E14331" t="s">
        <v>31</v>
      </c>
      <c r="F14331">
        <v>2009</v>
      </c>
      <c r="G14331" t="s">
        <v>480</v>
      </c>
      <c r="H14331">
        <v>0.5149764</v>
      </c>
    </row>
    <row r="14332" spans="1:8">
      <c r="A14332" t="s">
        <v>429</v>
      </c>
      <c r="B14332">
        <v>2100</v>
      </c>
      <c r="C14332" t="s">
        <v>509</v>
      </c>
      <c r="D14332" t="s">
        <v>475</v>
      </c>
      <c r="E14332" t="s">
        <v>482</v>
      </c>
      <c r="F14332">
        <v>2011</v>
      </c>
      <c r="G14332" t="s">
        <v>490</v>
      </c>
      <c r="H14332">
        <v>1531.573308</v>
      </c>
    </row>
    <row r="14333" spans="1:8">
      <c r="A14333" t="s">
        <v>464</v>
      </c>
      <c r="B14333">
        <v>2100</v>
      </c>
      <c r="C14333" t="s">
        <v>509</v>
      </c>
      <c r="D14333" t="s">
        <v>475</v>
      </c>
      <c r="E14333" t="s">
        <v>13</v>
      </c>
      <c r="F14333">
        <v>2013</v>
      </c>
      <c r="G14333" t="s">
        <v>490</v>
      </c>
      <c r="H14333">
        <v>338.46509880000002</v>
      </c>
    </row>
    <row r="14334" spans="1:8">
      <c r="A14334" t="s">
        <v>464</v>
      </c>
      <c r="B14334">
        <v>2100</v>
      </c>
      <c r="C14334" t="s">
        <v>509</v>
      </c>
      <c r="D14334" t="s">
        <v>475</v>
      </c>
      <c r="E14334" t="s">
        <v>26</v>
      </c>
      <c r="F14334">
        <v>2010</v>
      </c>
      <c r="G14334" t="s">
        <v>490</v>
      </c>
      <c r="H14334">
        <v>5.4051587999999997</v>
      </c>
    </row>
    <row r="14335" spans="1:8">
      <c r="A14335" t="s">
        <v>502</v>
      </c>
      <c r="B14335">
        <v>2100</v>
      </c>
      <c r="C14335" t="s">
        <v>509</v>
      </c>
      <c r="D14335" t="s">
        <v>475</v>
      </c>
      <c r="E14335" t="s">
        <v>482</v>
      </c>
      <c r="F14335">
        <v>2014</v>
      </c>
      <c r="G14335" t="s">
        <v>490</v>
      </c>
      <c r="H14335">
        <v>1.3900176</v>
      </c>
    </row>
    <row r="14336" spans="1:8">
      <c r="A14336" t="s">
        <v>462</v>
      </c>
      <c r="B14336">
        <v>2100</v>
      </c>
      <c r="C14336" t="s">
        <v>509</v>
      </c>
      <c r="D14336" t="s">
        <v>475</v>
      </c>
      <c r="E14336" t="s">
        <v>34</v>
      </c>
      <c r="F14336">
        <v>2013</v>
      </c>
      <c r="G14336" t="s">
        <v>490</v>
      </c>
      <c r="H14336">
        <v>42.001977599999996</v>
      </c>
    </row>
    <row r="14337" spans="1:8">
      <c r="A14337" t="s">
        <v>438</v>
      </c>
      <c r="B14337">
        <v>2100</v>
      </c>
      <c r="C14337" t="s">
        <v>509</v>
      </c>
      <c r="D14337" t="s">
        <v>475</v>
      </c>
      <c r="E14337" t="s">
        <v>17</v>
      </c>
      <c r="F14337">
        <v>2009</v>
      </c>
      <c r="G14337" t="s">
        <v>490</v>
      </c>
      <c r="H14337">
        <v>4.60548E-2</v>
      </c>
    </row>
    <row r="14338" spans="1:8">
      <c r="A14338" t="s">
        <v>438</v>
      </c>
      <c r="B14338">
        <v>2100</v>
      </c>
      <c r="C14338" t="s">
        <v>509</v>
      </c>
      <c r="D14338" t="s">
        <v>475</v>
      </c>
      <c r="E14338" t="s">
        <v>30</v>
      </c>
      <c r="F14338">
        <v>2009</v>
      </c>
      <c r="G14338" t="s">
        <v>490</v>
      </c>
      <c r="H14338">
        <v>6.5774628000000002</v>
      </c>
    </row>
    <row r="14339" spans="1:8">
      <c r="A14339" t="s">
        <v>463</v>
      </c>
      <c r="B14339">
        <v>2100</v>
      </c>
      <c r="C14339" t="s">
        <v>509</v>
      </c>
      <c r="D14339" t="s">
        <v>475</v>
      </c>
      <c r="E14339" t="s">
        <v>17</v>
      </c>
      <c r="F14339">
        <v>2012</v>
      </c>
      <c r="G14339" t="s">
        <v>490</v>
      </c>
      <c r="H14339">
        <v>31.501483199999999</v>
      </c>
    </row>
    <row r="14340" spans="1:8">
      <c r="A14340" t="s">
        <v>464</v>
      </c>
      <c r="B14340">
        <v>2121</v>
      </c>
      <c r="C14340" t="s">
        <v>441</v>
      </c>
      <c r="D14340" t="s">
        <v>475</v>
      </c>
      <c r="E14340" t="s">
        <v>13</v>
      </c>
      <c r="F14340">
        <v>2011</v>
      </c>
      <c r="G14340" t="s">
        <v>490</v>
      </c>
      <c r="H14340">
        <v>4.7017764</v>
      </c>
    </row>
    <row r="14341" spans="1:8">
      <c r="A14341" t="s">
        <v>464</v>
      </c>
      <c r="B14341">
        <v>2121</v>
      </c>
      <c r="C14341" t="s">
        <v>441</v>
      </c>
      <c r="D14341" t="s">
        <v>475</v>
      </c>
      <c r="E14341" t="s">
        <v>26</v>
      </c>
      <c r="F14341">
        <v>2010</v>
      </c>
      <c r="G14341" t="s">
        <v>490</v>
      </c>
      <c r="H14341">
        <v>0.77037120000000003</v>
      </c>
    </row>
    <row r="14342" spans="1:8">
      <c r="A14342" t="s">
        <v>463</v>
      </c>
      <c r="B14342">
        <v>2121</v>
      </c>
      <c r="C14342" t="s">
        <v>441</v>
      </c>
      <c r="D14342" t="s">
        <v>475</v>
      </c>
      <c r="E14342" t="s">
        <v>13</v>
      </c>
      <c r="F14342">
        <v>2012</v>
      </c>
      <c r="G14342" t="s">
        <v>490</v>
      </c>
      <c r="H14342">
        <v>49.588459200000003</v>
      </c>
    </row>
    <row r="14343" spans="1:8">
      <c r="A14343" t="s">
        <v>463</v>
      </c>
      <c r="B14343">
        <v>2121</v>
      </c>
      <c r="C14343" t="s">
        <v>441</v>
      </c>
      <c r="D14343" t="s">
        <v>475</v>
      </c>
      <c r="E14343" t="s">
        <v>20</v>
      </c>
      <c r="F14343">
        <v>2010</v>
      </c>
      <c r="G14343" t="s">
        <v>490</v>
      </c>
      <c r="H14343">
        <v>117.1341036</v>
      </c>
    </row>
    <row r="14344" spans="1:8">
      <c r="A14344" t="s">
        <v>464</v>
      </c>
      <c r="B14344">
        <v>3286</v>
      </c>
      <c r="C14344" t="s">
        <v>511</v>
      </c>
      <c r="D14344" t="s">
        <v>475</v>
      </c>
      <c r="E14344" t="s">
        <v>13</v>
      </c>
      <c r="F14344">
        <v>2009</v>
      </c>
      <c r="G14344" t="s">
        <v>503</v>
      </c>
      <c r="H14344">
        <v>0.84154680000000004</v>
      </c>
    </row>
    <row r="14345" spans="1:8">
      <c r="A14345" t="s">
        <v>429</v>
      </c>
      <c r="B14345">
        <v>5540</v>
      </c>
      <c r="C14345" t="s">
        <v>510</v>
      </c>
      <c r="D14345" t="s">
        <v>475</v>
      </c>
      <c r="E14345" t="s">
        <v>15</v>
      </c>
      <c r="F14345">
        <v>2011</v>
      </c>
      <c r="G14345" t="s">
        <v>483</v>
      </c>
      <c r="H14345">
        <v>509.88106440000001</v>
      </c>
    </row>
    <row r="14346" spans="1:8">
      <c r="A14346" t="s">
        <v>429</v>
      </c>
      <c r="B14346">
        <v>5540</v>
      </c>
      <c r="C14346" t="s">
        <v>510</v>
      </c>
      <c r="D14346" t="s">
        <v>475</v>
      </c>
      <c r="E14346" t="s">
        <v>37</v>
      </c>
      <c r="F14346">
        <v>2012</v>
      </c>
      <c r="G14346" t="s">
        <v>483</v>
      </c>
      <c r="H14346">
        <v>219.01569480000001</v>
      </c>
    </row>
    <row r="14347" spans="1:8">
      <c r="A14347" t="s">
        <v>464</v>
      </c>
      <c r="B14347">
        <v>5540</v>
      </c>
      <c r="C14347" t="s">
        <v>510</v>
      </c>
      <c r="D14347" t="s">
        <v>475</v>
      </c>
      <c r="E14347" t="s">
        <v>13</v>
      </c>
      <c r="F14347">
        <v>2013</v>
      </c>
      <c r="G14347" t="s">
        <v>483</v>
      </c>
      <c r="H14347">
        <v>45.489581999999999</v>
      </c>
    </row>
    <row r="14348" spans="1:8">
      <c r="A14348" t="s">
        <v>464</v>
      </c>
      <c r="B14348">
        <v>5540</v>
      </c>
      <c r="C14348" t="s">
        <v>510</v>
      </c>
      <c r="D14348" t="s">
        <v>475</v>
      </c>
      <c r="E14348" t="s">
        <v>32</v>
      </c>
      <c r="F14348">
        <v>2013</v>
      </c>
      <c r="G14348" t="s">
        <v>483</v>
      </c>
      <c r="H14348">
        <v>8.1851939999999992</v>
      </c>
    </row>
    <row r="14349" spans="1:8">
      <c r="A14349" t="s">
        <v>429</v>
      </c>
      <c r="B14349">
        <v>5547</v>
      </c>
      <c r="C14349" t="s">
        <v>508</v>
      </c>
      <c r="D14349" t="s">
        <v>475</v>
      </c>
      <c r="E14349" t="s">
        <v>15</v>
      </c>
      <c r="F14349">
        <v>2011</v>
      </c>
      <c r="G14349" t="s">
        <v>483</v>
      </c>
      <c r="H14349">
        <v>67.767544799999996</v>
      </c>
    </row>
    <row r="14350" spans="1:8">
      <c r="A14350" t="s">
        <v>429</v>
      </c>
      <c r="B14350">
        <v>5547</v>
      </c>
      <c r="C14350" t="s">
        <v>508</v>
      </c>
      <c r="D14350" t="s">
        <v>475</v>
      </c>
      <c r="E14350" t="s">
        <v>17</v>
      </c>
      <c r="F14350">
        <v>2009</v>
      </c>
      <c r="G14350" t="s">
        <v>483</v>
      </c>
      <c r="H14350">
        <v>4.7017764</v>
      </c>
    </row>
    <row r="14351" spans="1:8">
      <c r="A14351" t="s">
        <v>464</v>
      </c>
      <c r="B14351">
        <v>5547</v>
      </c>
      <c r="C14351" t="s">
        <v>508</v>
      </c>
      <c r="D14351" t="s">
        <v>475</v>
      </c>
      <c r="E14351" t="s">
        <v>343</v>
      </c>
      <c r="F14351">
        <v>2010</v>
      </c>
      <c r="G14351" t="s">
        <v>483</v>
      </c>
      <c r="H14351">
        <v>0.64476719999999998</v>
      </c>
    </row>
    <row r="14352" spans="1:8">
      <c r="A14352" t="s">
        <v>464</v>
      </c>
      <c r="B14352">
        <v>2118</v>
      </c>
      <c r="C14352" t="s">
        <v>440</v>
      </c>
      <c r="D14352" t="s">
        <v>475</v>
      </c>
      <c r="E14352" t="s">
        <v>32</v>
      </c>
      <c r="F14352">
        <v>2009</v>
      </c>
      <c r="G14352" t="s">
        <v>480</v>
      </c>
      <c r="H14352">
        <v>16.826749199999998</v>
      </c>
    </row>
    <row r="14353" spans="1:8">
      <c r="A14353" t="s">
        <v>464</v>
      </c>
      <c r="B14353">
        <v>2121</v>
      </c>
      <c r="C14353" t="s">
        <v>441</v>
      </c>
      <c r="D14353" t="s">
        <v>475</v>
      </c>
      <c r="E14353" t="s">
        <v>26</v>
      </c>
      <c r="F14353">
        <v>2011</v>
      </c>
      <c r="G14353" t="s">
        <v>480</v>
      </c>
      <c r="H14353">
        <v>1.1974248000000001</v>
      </c>
    </row>
    <row r="14354" spans="1:8">
      <c r="A14354" t="s">
        <v>463</v>
      </c>
      <c r="B14354">
        <v>2121</v>
      </c>
      <c r="C14354" t="s">
        <v>441</v>
      </c>
      <c r="D14354" t="s">
        <v>475</v>
      </c>
      <c r="E14354" t="s">
        <v>17</v>
      </c>
      <c r="F14354">
        <v>2014</v>
      </c>
      <c r="G14354" t="s">
        <v>480</v>
      </c>
      <c r="H14354">
        <v>26.305664400000001</v>
      </c>
    </row>
    <row r="14355" spans="1:8">
      <c r="A14355" t="s">
        <v>429</v>
      </c>
      <c r="B14355">
        <v>3193</v>
      </c>
      <c r="C14355" t="s">
        <v>548</v>
      </c>
      <c r="D14355" t="s">
        <v>475</v>
      </c>
      <c r="E14355" t="s">
        <v>37</v>
      </c>
      <c r="F14355">
        <v>2013</v>
      </c>
      <c r="G14355" t="s">
        <v>480</v>
      </c>
      <c r="H14355">
        <v>1.0634471999999999</v>
      </c>
    </row>
    <row r="14356" spans="1:8">
      <c r="A14356" t="s">
        <v>429</v>
      </c>
      <c r="B14356">
        <v>5547</v>
      </c>
      <c r="C14356" t="s">
        <v>508</v>
      </c>
      <c r="D14356" t="s">
        <v>475</v>
      </c>
      <c r="E14356" t="s">
        <v>15</v>
      </c>
      <c r="F14356">
        <v>2014</v>
      </c>
      <c r="G14356" t="s">
        <v>480</v>
      </c>
      <c r="H14356">
        <v>86.855165999999997</v>
      </c>
    </row>
    <row r="14357" spans="1:8">
      <c r="A14357" t="s">
        <v>464</v>
      </c>
      <c r="B14357">
        <v>5547</v>
      </c>
      <c r="C14357" t="s">
        <v>508</v>
      </c>
      <c r="D14357" t="s">
        <v>475</v>
      </c>
      <c r="E14357" t="s">
        <v>13</v>
      </c>
      <c r="F14357">
        <v>2011</v>
      </c>
      <c r="G14357" t="s">
        <v>480</v>
      </c>
      <c r="H14357">
        <v>53.3021508</v>
      </c>
    </row>
    <row r="14358" spans="1:8">
      <c r="A14358" t="s">
        <v>429</v>
      </c>
      <c r="B14358">
        <v>2100</v>
      </c>
      <c r="C14358" t="s">
        <v>509</v>
      </c>
      <c r="D14358" t="s">
        <v>475</v>
      </c>
      <c r="E14358" t="s">
        <v>9</v>
      </c>
      <c r="F14358">
        <v>2014</v>
      </c>
      <c r="G14358" t="s">
        <v>490</v>
      </c>
      <c r="H14358">
        <v>234.3435696</v>
      </c>
    </row>
    <row r="14359" spans="1:8">
      <c r="A14359" t="s">
        <v>464</v>
      </c>
      <c r="B14359">
        <v>2100</v>
      </c>
      <c r="C14359" t="s">
        <v>509</v>
      </c>
      <c r="D14359" t="s">
        <v>475</v>
      </c>
      <c r="E14359" t="s">
        <v>17</v>
      </c>
      <c r="F14359">
        <v>2010</v>
      </c>
      <c r="G14359" t="s">
        <v>490</v>
      </c>
      <c r="H14359">
        <v>58.803606000000002</v>
      </c>
    </row>
    <row r="14360" spans="1:8">
      <c r="A14360" t="s">
        <v>464</v>
      </c>
      <c r="B14360">
        <v>2100</v>
      </c>
      <c r="C14360" t="s">
        <v>509</v>
      </c>
      <c r="D14360" t="s">
        <v>475</v>
      </c>
      <c r="E14360" t="s">
        <v>22</v>
      </c>
      <c r="F14360">
        <v>2009</v>
      </c>
      <c r="G14360" t="s">
        <v>490</v>
      </c>
      <c r="H14360">
        <v>5.4135324000000002</v>
      </c>
    </row>
    <row r="14361" spans="1:8">
      <c r="A14361" t="s">
        <v>464</v>
      </c>
      <c r="B14361">
        <v>2100</v>
      </c>
      <c r="C14361" t="s">
        <v>509</v>
      </c>
      <c r="D14361" t="s">
        <v>475</v>
      </c>
      <c r="E14361" t="s">
        <v>20</v>
      </c>
      <c r="F14361">
        <v>2010</v>
      </c>
      <c r="G14361" t="s">
        <v>490</v>
      </c>
      <c r="H14361">
        <v>586.09338479999997</v>
      </c>
    </row>
    <row r="14362" spans="1:8">
      <c r="A14362" t="s">
        <v>464</v>
      </c>
      <c r="B14362">
        <v>2100</v>
      </c>
      <c r="C14362" t="s">
        <v>509</v>
      </c>
      <c r="D14362" t="s">
        <v>475</v>
      </c>
      <c r="E14362" t="s">
        <v>28</v>
      </c>
      <c r="F14362">
        <v>2010</v>
      </c>
      <c r="G14362" t="s">
        <v>490</v>
      </c>
      <c r="H14362">
        <v>532.72005839999997</v>
      </c>
    </row>
    <row r="14363" spans="1:8">
      <c r="A14363" t="s">
        <v>464</v>
      </c>
      <c r="B14363">
        <v>2100</v>
      </c>
      <c r="C14363" t="s">
        <v>509</v>
      </c>
      <c r="D14363" t="s">
        <v>475</v>
      </c>
      <c r="E14363" t="s">
        <v>36</v>
      </c>
      <c r="F14363">
        <v>2011</v>
      </c>
      <c r="G14363" t="s">
        <v>490</v>
      </c>
      <c r="H14363">
        <v>124.88387040000001</v>
      </c>
    </row>
    <row r="14364" spans="1:8">
      <c r="A14364" t="s">
        <v>462</v>
      </c>
      <c r="B14364">
        <v>2100</v>
      </c>
      <c r="C14364" t="s">
        <v>509</v>
      </c>
      <c r="D14364" t="s">
        <v>475</v>
      </c>
      <c r="E14364" t="s">
        <v>482</v>
      </c>
      <c r="F14364">
        <v>2013</v>
      </c>
      <c r="G14364" t="s">
        <v>490</v>
      </c>
      <c r="H14364">
        <v>721.12605840000003</v>
      </c>
    </row>
    <row r="14365" spans="1:8">
      <c r="A14365" t="s">
        <v>463</v>
      </c>
      <c r="B14365">
        <v>2100</v>
      </c>
      <c r="C14365" t="s">
        <v>509</v>
      </c>
      <c r="D14365" t="s">
        <v>475</v>
      </c>
      <c r="E14365" t="s">
        <v>28</v>
      </c>
      <c r="F14365">
        <v>2009</v>
      </c>
      <c r="G14365" t="s">
        <v>490</v>
      </c>
      <c r="H14365">
        <v>51.443211599999998</v>
      </c>
    </row>
    <row r="14366" spans="1:8">
      <c r="A14366" t="s">
        <v>463</v>
      </c>
      <c r="B14366">
        <v>2100</v>
      </c>
      <c r="C14366" t="s">
        <v>509</v>
      </c>
      <c r="D14366" t="s">
        <v>475</v>
      </c>
      <c r="E14366" t="s">
        <v>36</v>
      </c>
      <c r="F14366">
        <v>2013</v>
      </c>
      <c r="G14366" t="s">
        <v>490</v>
      </c>
      <c r="H14366">
        <v>45.991998000000002</v>
      </c>
    </row>
    <row r="14367" spans="1:8">
      <c r="A14367" t="s">
        <v>464</v>
      </c>
      <c r="B14367">
        <v>2118</v>
      </c>
      <c r="C14367" t="s">
        <v>440</v>
      </c>
      <c r="D14367" t="s">
        <v>475</v>
      </c>
      <c r="E14367" t="s">
        <v>17</v>
      </c>
      <c r="F14367">
        <v>2009</v>
      </c>
      <c r="G14367" t="s">
        <v>490</v>
      </c>
      <c r="H14367">
        <v>6.1839035999999998</v>
      </c>
    </row>
    <row r="14368" spans="1:8">
      <c r="A14368" t="s">
        <v>429</v>
      </c>
      <c r="B14368">
        <v>2118</v>
      </c>
      <c r="C14368" t="s">
        <v>440</v>
      </c>
      <c r="D14368" t="s">
        <v>475</v>
      </c>
      <c r="E14368" t="s">
        <v>33</v>
      </c>
      <c r="F14368">
        <v>2009</v>
      </c>
      <c r="G14368" t="s">
        <v>490</v>
      </c>
      <c r="H14368">
        <v>0.16328519999999999</v>
      </c>
    </row>
    <row r="14369" spans="1:8">
      <c r="A14369" t="s">
        <v>464</v>
      </c>
      <c r="B14369">
        <v>2121</v>
      </c>
      <c r="C14369" t="s">
        <v>441</v>
      </c>
      <c r="D14369" t="s">
        <v>475</v>
      </c>
      <c r="E14369" t="s">
        <v>9</v>
      </c>
      <c r="F14369">
        <v>2013</v>
      </c>
      <c r="G14369" t="s">
        <v>490</v>
      </c>
      <c r="H14369">
        <v>12.225455999999999</v>
      </c>
    </row>
    <row r="14370" spans="1:8">
      <c r="A14370" t="s">
        <v>464</v>
      </c>
      <c r="B14370">
        <v>2121</v>
      </c>
      <c r="C14370" t="s">
        <v>441</v>
      </c>
      <c r="D14370" t="s">
        <v>475</v>
      </c>
      <c r="E14370" t="s">
        <v>24</v>
      </c>
      <c r="F14370">
        <v>2013</v>
      </c>
      <c r="G14370" t="s">
        <v>490</v>
      </c>
      <c r="H14370">
        <v>2.93076E-2</v>
      </c>
    </row>
    <row r="14371" spans="1:8">
      <c r="A14371" t="s">
        <v>464</v>
      </c>
      <c r="B14371">
        <v>2121</v>
      </c>
      <c r="C14371" t="s">
        <v>441</v>
      </c>
      <c r="D14371" t="s">
        <v>475</v>
      </c>
      <c r="E14371" t="s">
        <v>36</v>
      </c>
      <c r="F14371">
        <v>2010</v>
      </c>
      <c r="G14371" t="s">
        <v>490</v>
      </c>
      <c r="H14371">
        <v>17.383593600000001</v>
      </c>
    </row>
    <row r="14372" spans="1:8">
      <c r="A14372" t="s">
        <v>462</v>
      </c>
      <c r="B14372">
        <v>2121</v>
      </c>
      <c r="C14372" t="s">
        <v>441</v>
      </c>
      <c r="D14372" t="s">
        <v>475</v>
      </c>
      <c r="E14372" t="s">
        <v>30</v>
      </c>
      <c r="F14372">
        <v>2010</v>
      </c>
      <c r="G14372" t="s">
        <v>490</v>
      </c>
      <c r="H14372">
        <v>3.0228695999999999</v>
      </c>
    </row>
    <row r="14373" spans="1:8">
      <c r="A14373" t="s">
        <v>463</v>
      </c>
      <c r="B14373">
        <v>2121</v>
      </c>
      <c r="C14373" t="s">
        <v>441</v>
      </c>
      <c r="D14373" t="s">
        <v>475</v>
      </c>
      <c r="E14373" t="s">
        <v>30</v>
      </c>
      <c r="F14373">
        <v>2013</v>
      </c>
      <c r="G14373" t="s">
        <v>490</v>
      </c>
      <c r="H14373">
        <v>266.76196199999998</v>
      </c>
    </row>
    <row r="14374" spans="1:8">
      <c r="A14374" t="s">
        <v>463</v>
      </c>
      <c r="B14374">
        <v>2121</v>
      </c>
      <c r="C14374" t="s">
        <v>441</v>
      </c>
      <c r="D14374" t="s">
        <v>475</v>
      </c>
      <c r="E14374" t="s">
        <v>34</v>
      </c>
      <c r="F14374">
        <v>2011</v>
      </c>
      <c r="G14374" t="s">
        <v>490</v>
      </c>
      <c r="H14374">
        <v>34.855110000000003</v>
      </c>
    </row>
    <row r="14375" spans="1:8">
      <c r="A14375" t="s">
        <v>463</v>
      </c>
      <c r="B14375">
        <v>2121</v>
      </c>
      <c r="C14375" t="s">
        <v>441</v>
      </c>
      <c r="D14375" t="s">
        <v>475</v>
      </c>
      <c r="E14375" t="s">
        <v>479</v>
      </c>
      <c r="F14375">
        <v>2012</v>
      </c>
      <c r="G14375" t="s">
        <v>490</v>
      </c>
      <c r="H14375">
        <v>116.05390920000001</v>
      </c>
    </row>
    <row r="14376" spans="1:8">
      <c r="A14376" t="s">
        <v>497</v>
      </c>
      <c r="B14376">
        <v>2410</v>
      </c>
      <c r="C14376" t="s">
        <v>445</v>
      </c>
      <c r="D14376" t="s">
        <v>475</v>
      </c>
      <c r="E14376" t="s">
        <v>12</v>
      </c>
      <c r="F14376">
        <v>2013</v>
      </c>
      <c r="G14376" t="s">
        <v>490</v>
      </c>
      <c r="H14376">
        <v>10.78101</v>
      </c>
    </row>
    <row r="14377" spans="1:8">
      <c r="A14377" t="s">
        <v>464</v>
      </c>
      <c r="B14377">
        <v>3286</v>
      </c>
      <c r="C14377" t="s">
        <v>511</v>
      </c>
      <c r="D14377" t="s">
        <v>475</v>
      </c>
      <c r="E14377" t="s">
        <v>9</v>
      </c>
      <c r="F14377">
        <v>2011</v>
      </c>
      <c r="G14377" t="s">
        <v>503</v>
      </c>
      <c r="H14377">
        <v>0.40193279999999998</v>
      </c>
    </row>
    <row r="14378" spans="1:8">
      <c r="A14378" t="s">
        <v>464</v>
      </c>
      <c r="B14378">
        <v>3286</v>
      </c>
      <c r="C14378" t="s">
        <v>511</v>
      </c>
      <c r="D14378" t="s">
        <v>475</v>
      </c>
      <c r="E14378" t="s">
        <v>16</v>
      </c>
      <c r="F14378">
        <v>2009</v>
      </c>
      <c r="G14378" t="s">
        <v>503</v>
      </c>
      <c r="H14378">
        <v>0.30144959999999998</v>
      </c>
    </row>
    <row r="14379" spans="1:8">
      <c r="A14379" t="s">
        <v>464</v>
      </c>
      <c r="B14379">
        <v>3286</v>
      </c>
      <c r="C14379" t="s">
        <v>511</v>
      </c>
      <c r="D14379" t="s">
        <v>475</v>
      </c>
      <c r="E14379" t="s">
        <v>28</v>
      </c>
      <c r="F14379">
        <v>2009</v>
      </c>
      <c r="G14379" t="s">
        <v>503</v>
      </c>
      <c r="H14379">
        <v>4.4421948000000002</v>
      </c>
    </row>
    <row r="14380" spans="1:8">
      <c r="A14380" t="s">
        <v>429</v>
      </c>
      <c r="B14380">
        <v>5540</v>
      </c>
      <c r="C14380" t="s">
        <v>510</v>
      </c>
      <c r="D14380" t="s">
        <v>475</v>
      </c>
      <c r="E14380" t="s">
        <v>6</v>
      </c>
      <c r="F14380">
        <v>2014</v>
      </c>
      <c r="G14380" t="s">
        <v>483</v>
      </c>
      <c r="H14380">
        <v>49.0316148</v>
      </c>
    </row>
    <row r="14381" spans="1:8">
      <c r="A14381" t="s">
        <v>429</v>
      </c>
      <c r="B14381">
        <v>5540</v>
      </c>
      <c r="C14381" t="s">
        <v>510</v>
      </c>
      <c r="D14381" t="s">
        <v>475</v>
      </c>
      <c r="E14381" t="s">
        <v>9</v>
      </c>
      <c r="F14381">
        <v>2009</v>
      </c>
      <c r="G14381" t="s">
        <v>483</v>
      </c>
      <c r="H14381">
        <v>98.209767600000006</v>
      </c>
    </row>
    <row r="14382" spans="1:8">
      <c r="A14382" t="s">
        <v>429</v>
      </c>
      <c r="B14382">
        <v>5540</v>
      </c>
      <c r="C14382" t="s">
        <v>510</v>
      </c>
      <c r="D14382" t="s">
        <v>475</v>
      </c>
      <c r="E14382" t="s">
        <v>10</v>
      </c>
      <c r="F14382">
        <v>2010</v>
      </c>
      <c r="G14382" t="s">
        <v>483</v>
      </c>
      <c r="H14382">
        <v>882.6569892</v>
      </c>
    </row>
    <row r="14383" spans="1:8">
      <c r="A14383" t="s">
        <v>429</v>
      </c>
      <c r="B14383">
        <v>5540</v>
      </c>
      <c r="C14383" t="s">
        <v>510</v>
      </c>
      <c r="D14383" t="s">
        <v>475</v>
      </c>
      <c r="E14383" t="s">
        <v>11</v>
      </c>
      <c r="F14383">
        <v>2014</v>
      </c>
      <c r="G14383" t="s">
        <v>483</v>
      </c>
      <c r="H14383">
        <v>80.955964800000004</v>
      </c>
    </row>
    <row r="14384" spans="1:8">
      <c r="A14384" t="s">
        <v>429</v>
      </c>
      <c r="B14384">
        <v>5540</v>
      </c>
      <c r="C14384" t="s">
        <v>510</v>
      </c>
      <c r="D14384" t="s">
        <v>475</v>
      </c>
      <c r="E14384" t="s">
        <v>14</v>
      </c>
      <c r="F14384">
        <v>2010</v>
      </c>
      <c r="G14384" t="s">
        <v>483</v>
      </c>
      <c r="H14384">
        <v>347.29087320000002</v>
      </c>
    </row>
    <row r="14385" spans="1:8">
      <c r="A14385" t="s">
        <v>429</v>
      </c>
      <c r="B14385">
        <v>5540</v>
      </c>
      <c r="C14385" t="s">
        <v>510</v>
      </c>
      <c r="D14385" t="s">
        <v>475</v>
      </c>
      <c r="E14385" t="s">
        <v>33</v>
      </c>
      <c r="F14385">
        <v>2012</v>
      </c>
      <c r="G14385" t="s">
        <v>483</v>
      </c>
      <c r="H14385">
        <v>44.225168400000001</v>
      </c>
    </row>
    <row r="14386" spans="1:8">
      <c r="A14386" t="s">
        <v>429</v>
      </c>
      <c r="B14386">
        <v>5540</v>
      </c>
      <c r="C14386" t="s">
        <v>510</v>
      </c>
      <c r="D14386" t="s">
        <v>475</v>
      </c>
      <c r="E14386" t="s">
        <v>35</v>
      </c>
      <c r="F14386">
        <v>2010</v>
      </c>
      <c r="G14386" t="s">
        <v>483</v>
      </c>
      <c r="H14386">
        <v>28.147856399999998</v>
      </c>
    </row>
    <row r="14387" spans="1:8">
      <c r="A14387" t="s">
        <v>464</v>
      </c>
      <c r="B14387">
        <v>5540</v>
      </c>
      <c r="C14387" t="s">
        <v>510</v>
      </c>
      <c r="D14387" t="s">
        <v>475</v>
      </c>
      <c r="E14387" t="s">
        <v>9</v>
      </c>
      <c r="F14387">
        <v>2012</v>
      </c>
      <c r="G14387" t="s">
        <v>483</v>
      </c>
      <c r="H14387">
        <v>8.7420384000000002</v>
      </c>
    </row>
    <row r="14388" spans="1:8">
      <c r="A14388" t="s">
        <v>464</v>
      </c>
      <c r="B14388">
        <v>3192</v>
      </c>
      <c r="C14388" t="s">
        <v>545</v>
      </c>
      <c r="D14388" t="s">
        <v>475</v>
      </c>
      <c r="E14388" t="s">
        <v>20</v>
      </c>
      <c r="F14388">
        <v>2013</v>
      </c>
      <c r="G14388" t="s">
        <v>480</v>
      </c>
      <c r="H14388">
        <v>5.2753680000000003</v>
      </c>
    </row>
    <row r="14389" spans="1:8">
      <c r="A14389" t="s">
        <v>464</v>
      </c>
      <c r="B14389">
        <v>3192</v>
      </c>
      <c r="C14389" t="s">
        <v>545</v>
      </c>
      <c r="D14389" t="s">
        <v>475</v>
      </c>
      <c r="E14389" t="s">
        <v>15</v>
      </c>
      <c r="F14389">
        <v>2009</v>
      </c>
      <c r="G14389" t="s">
        <v>480</v>
      </c>
      <c r="H14389">
        <v>8.1600731999999994</v>
      </c>
    </row>
    <row r="14390" spans="1:8">
      <c r="A14390" t="s">
        <v>464</v>
      </c>
      <c r="B14390">
        <v>3192</v>
      </c>
      <c r="C14390" t="s">
        <v>545</v>
      </c>
      <c r="D14390" t="s">
        <v>475</v>
      </c>
      <c r="E14390" t="s">
        <v>36</v>
      </c>
      <c r="F14390">
        <v>2011</v>
      </c>
      <c r="G14390" t="s">
        <v>480</v>
      </c>
      <c r="H14390">
        <v>8.7922799999999995E-2</v>
      </c>
    </row>
    <row r="14391" spans="1:8">
      <c r="A14391" t="s">
        <v>429</v>
      </c>
      <c r="B14391">
        <v>5541</v>
      </c>
      <c r="C14391" t="s">
        <v>454</v>
      </c>
      <c r="D14391" t="s">
        <v>475</v>
      </c>
      <c r="E14391" t="s">
        <v>13</v>
      </c>
      <c r="F14391">
        <v>2014</v>
      </c>
      <c r="G14391" t="s">
        <v>480</v>
      </c>
      <c r="H14391">
        <v>216.0640008</v>
      </c>
    </row>
    <row r="14392" spans="1:8">
      <c r="A14392" t="s">
        <v>429</v>
      </c>
      <c r="B14392">
        <v>5541</v>
      </c>
      <c r="C14392" t="s">
        <v>454</v>
      </c>
      <c r="D14392" t="s">
        <v>475</v>
      </c>
      <c r="E14392" t="s">
        <v>34</v>
      </c>
      <c r="F14392">
        <v>2010</v>
      </c>
      <c r="G14392" t="s">
        <v>480</v>
      </c>
      <c r="H14392">
        <v>397.72925279999998</v>
      </c>
    </row>
    <row r="14393" spans="1:8">
      <c r="A14393" t="s">
        <v>429</v>
      </c>
      <c r="B14393">
        <v>5541</v>
      </c>
      <c r="C14393" t="s">
        <v>454</v>
      </c>
      <c r="D14393" t="s">
        <v>475</v>
      </c>
      <c r="E14393" t="s">
        <v>37</v>
      </c>
      <c r="F14393">
        <v>2013</v>
      </c>
      <c r="G14393" t="s">
        <v>480</v>
      </c>
      <c r="H14393">
        <v>114.9611544</v>
      </c>
    </row>
    <row r="14394" spans="1:8">
      <c r="A14394" t="s">
        <v>429</v>
      </c>
      <c r="B14394">
        <v>5541</v>
      </c>
      <c r="C14394" t="s">
        <v>454</v>
      </c>
      <c r="D14394" t="s">
        <v>475</v>
      </c>
      <c r="E14394" t="s">
        <v>428</v>
      </c>
      <c r="F14394">
        <v>2012</v>
      </c>
      <c r="G14394" t="s">
        <v>480</v>
      </c>
      <c r="H14394">
        <v>10.236726000000001</v>
      </c>
    </row>
    <row r="14395" spans="1:8">
      <c r="A14395" t="s">
        <v>464</v>
      </c>
      <c r="B14395">
        <v>5541</v>
      </c>
      <c r="C14395" t="s">
        <v>454</v>
      </c>
      <c r="D14395" t="s">
        <v>475</v>
      </c>
      <c r="E14395" t="s">
        <v>9</v>
      </c>
      <c r="F14395">
        <v>2013</v>
      </c>
      <c r="G14395" t="s">
        <v>480</v>
      </c>
      <c r="H14395">
        <v>4.7394575999999997</v>
      </c>
    </row>
    <row r="14396" spans="1:8">
      <c r="A14396" t="s">
        <v>464</v>
      </c>
      <c r="B14396">
        <v>5541</v>
      </c>
      <c r="C14396" t="s">
        <v>454</v>
      </c>
      <c r="D14396" t="s">
        <v>475</v>
      </c>
      <c r="E14396" t="s">
        <v>17</v>
      </c>
      <c r="F14396">
        <v>2014</v>
      </c>
      <c r="G14396" t="s">
        <v>480</v>
      </c>
      <c r="H14396">
        <v>1.9008072</v>
      </c>
    </row>
    <row r="14397" spans="1:8">
      <c r="A14397" t="s">
        <v>464</v>
      </c>
      <c r="B14397">
        <v>5541</v>
      </c>
      <c r="C14397" t="s">
        <v>454</v>
      </c>
      <c r="D14397" t="s">
        <v>475</v>
      </c>
      <c r="E14397" t="s">
        <v>16</v>
      </c>
      <c r="F14397">
        <v>2009</v>
      </c>
      <c r="G14397" t="s">
        <v>480</v>
      </c>
      <c r="H14397">
        <v>6.6988800000000001E-2</v>
      </c>
    </row>
    <row r="14398" spans="1:8">
      <c r="A14398" t="s">
        <v>464</v>
      </c>
      <c r="B14398">
        <v>5541</v>
      </c>
      <c r="C14398" t="s">
        <v>454</v>
      </c>
      <c r="D14398" t="s">
        <v>475</v>
      </c>
      <c r="E14398" t="s">
        <v>27</v>
      </c>
      <c r="F14398">
        <v>2012</v>
      </c>
      <c r="G14398" t="s">
        <v>480</v>
      </c>
      <c r="H14398">
        <v>4.1868000000000002E-2</v>
      </c>
    </row>
    <row r="14399" spans="1:8">
      <c r="A14399" t="s">
        <v>464</v>
      </c>
      <c r="B14399">
        <v>3100</v>
      </c>
      <c r="C14399" t="s">
        <v>544</v>
      </c>
      <c r="D14399" t="s">
        <v>475</v>
      </c>
      <c r="E14399" t="s">
        <v>5</v>
      </c>
      <c r="F14399">
        <v>2013</v>
      </c>
      <c r="G14399" t="s">
        <v>503</v>
      </c>
      <c r="H14399">
        <v>1281.8516219999999</v>
      </c>
    </row>
    <row r="14400" spans="1:8">
      <c r="A14400" t="s">
        <v>429</v>
      </c>
      <c r="B14400">
        <v>3100</v>
      </c>
      <c r="C14400" t="s">
        <v>544</v>
      </c>
      <c r="D14400" t="s">
        <v>475</v>
      </c>
      <c r="E14400" t="s">
        <v>22</v>
      </c>
      <c r="F14400">
        <v>2012</v>
      </c>
      <c r="G14400" t="s">
        <v>503</v>
      </c>
      <c r="H14400">
        <v>4.3375247999999997</v>
      </c>
    </row>
    <row r="14401" spans="1:8">
      <c r="A14401" t="s">
        <v>464</v>
      </c>
      <c r="B14401">
        <v>3100</v>
      </c>
      <c r="C14401" t="s">
        <v>544</v>
      </c>
      <c r="D14401" t="s">
        <v>475</v>
      </c>
      <c r="E14401" t="s">
        <v>36</v>
      </c>
      <c r="F14401">
        <v>2009</v>
      </c>
      <c r="G14401" t="s">
        <v>503</v>
      </c>
      <c r="H14401">
        <v>233.1293976</v>
      </c>
    </row>
    <row r="14402" spans="1:8">
      <c r="A14402" t="s">
        <v>464</v>
      </c>
      <c r="B14402">
        <v>3192</v>
      </c>
      <c r="C14402" t="s">
        <v>545</v>
      </c>
      <c r="D14402" t="s">
        <v>475</v>
      </c>
      <c r="E14402" t="s">
        <v>5</v>
      </c>
      <c r="F14402">
        <v>2009</v>
      </c>
      <c r="G14402" t="s">
        <v>503</v>
      </c>
      <c r="H14402">
        <v>1.653786</v>
      </c>
    </row>
    <row r="14403" spans="1:8">
      <c r="A14403" t="s">
        <v>464</v>
      </c>
      <c r="B14403">
        <v>3192</v>
      </c>
      <c r="C14403" t="s">
        <v>545</v>
      </c>
      <c r="D14403" t="s">
        <v>475</v>
      </c>
      <c r="E14403" t="s">
        <v>15</v>
      </c>
      <c r="F14403">
        <v>2013</v>
      </c>
      <c r="G14403" t="s">
        <v>503</v>
      </c>
      <c r="H14403">
        <v>3.4834176000000001</v>
      </c>
    </row>
    <row r="14404" spans="1:8">
      <c r="A14404" t="s">
        <v>464</v>
      </c>
      <c r="B14404">
        <v>5541</v>
      </c>
      <c r="C14404" t="s">
        <v>454</v>
      </c>
      <c r="D14404" t="s">
        <v>475</v>
      </c>
      <c r="E14404" t="s">
        <v>37</v>
      </c>
      <c r="F14404">
        <v>2010</v>
      </c>
      <c r="G14404" t="s">
        <v>483</v>
      </c>
      <c r="H14404">
        <v>33.125961599999997</v>
      </c>
    </row>
    <row r="14405" spans="1:8">
      <c r="A14405" t="s">
        <v>429</v>
      </c>
      <c r="B14405">
        <v>5541</v>
      </c>
      <c r="C14405" t="s">
        <v>454</v>
      </c>
      <c r="D14405" t="s">
        <v>475</v>
      </c>
      <c r="E14405" t="s">
        <v>20</v>
      </c>
      <c r="F14405">
        <v>2012</v>
      </c>
      <c r="G14405" t="s">
        <v>483</v>
      </c>
      <c r="H14405">
        <v>303.49694520000003</v>
      </c>
    </row>
    <row r="14406" spans="1:8">
      <c r="A14406" t="s">
        <v>429</v>
      </c>
      <c r="B14406">
        <v>5541</v>
      </c>
      <c r="C14406" t="s">
        <v>454</v>
      </c>
      <c r="D14406" t="s">
        <v>475</v>
      </c>
      <c r="E14406" t="s">
        <v>23</v>
      </c>
      <c r="F14406">
        <v>2013</v>
      </c>
      <c r="G14406" t="s">
        <v>483</v>
      </c>
      <c r="H14406">
        <v>2.0180376</v>
      </c>
    </row>
    <row r="14407" spans="1:8">
      <c r="A14407" t="s">
        <v>429</v>
      </c>
      <c r="B14407">
        <v>5541</v>
      </c>
      <c r="C14407" t="s">
        <v>454</v>
      </c>
      <c r="D14407" t="s">
        <v>475</v>
      </c>
      <c r="E14407" t="s">
        <v>22</v>
      </c>
      <c r="F14407">
        <v>2013</v>
      </c>
      <c r="G14407" t="s">
        <v>483</v>
      </c>
      <c r="H14407">
        <v>43.592961600000002</v>
      </c>
    </row>
    <row r="14408" spans="1:8">
      <c r="A14408" t="s">
        <v>464</v>
      </c>
      <c r="B14408">
        <v>5541</v>
      </c>
      <c r="C14408" t="s">
        <v>454</v>
      </c>
      <c r="D14408" t="s">
        <v>475</v>
      </c>
      <c r="E14408" t="s">
        <v>3</v>
      </c>
      <c r="F14408">
        <v>2014</v>
      </c>
      <c r="G14408" t="s">
        <v>483</v>
      </c>
      <c r="H14408">
        <v>18.865720799999998</v>
      </c>
    </row>
    <row r="14409" spans="1:8">
      <c r="A14409" t="s">
        <v>464</v>
      </c>
      <c r="B14409">
        <v>5541</v>
      </c>
      <c r="C14409" t="s">
        <v>454</v>
      </c>
      <c r="D14409" t="s">
        <v>475</v>
      </c>
      <c r="E14409" t="s">
        <v>14</v>
      </c>
      <c r="F14409">
        <v>2009</v>
      </c>
      <c r="G14409" t="s">
        <v>483</v>
      </c>
      <c r="H14409">
        <v>6.2885736000000003</v>
      </c>
    </row>
    <row r="14410" spans="1:8">
      <c r="A14410" t="s">
        <v>438</v>
      </c>
      <c r="B14410">
        <v>5541</v>
      </c>
      <c r="C14410" t="s">
        <v>454</v>
      </c>
      <c r="D14410" t="s">
        <v>475</v>
      </c>
      <c r="E14410" t="s">
        <v>482</v>
      </c>
      <c r="F14410">
        <v>2011</v>
      </c>
      <c r="G14410" t="s">
        <v>483</v>
      </c>
      <c r="H14410">
        <v>3.7681199999999998E-2</v>
      </c>
    </row>
    <row r="14411" spans="1:8">
      <c r="A14411" t="s">
        <v>429</v>
      </c>
      <c r="B14411">
        <v>3192</v>
      </c>
      <c r="C14411" t="s">
        <v>545</v>
      </c>
      <c r="D14411" t="s">
        <v>475</v>
      </c>
      <c r="E14411" t="s">
        <v>28</v>
      </c>
      <c r="F14411">
        <v>2011</v>
      </c>
      <c r="G14411" t="s">
        <v>480</v>
      </c>
      <c r="H14411">
        <v>5.5265760000000004</v>
      </c>
    </row>
    <row r="14412" spans="1:8">
      <c r="A14412" t="s">
        <v>429</v>
      </c>
      <c r="B14412">
        <v>5541</v>
      </c>
      <c r="C14412" t="s">
        <v>454</v>
      </c>
      <c r="D14412" t="s">
        <v>475</v>
      </c>
      <c r="E14412" t="s">
        <v>28</v>
      </c>
      <c r="F14412">
        <v>2012</v>
      </c>
      <c r="G14412" t="s">
        <v>480</v>
      </c>
      <c r="H14412">
        <v>51.786529199999997</v>
      </c>
    </row>
    <row r="14413" spans="1:8">
      <c r="A14413" t="s">
        <v>464</v>
      </c>
      <c r="B14413">
        <v>5541</v>
      </c>
      <c r="C14413" t="s">
        <v>454</v>
      </c>
      <c r="D14413" t="s">
        <v>475</v>
      </c>
      <c r="E14413" t="s">
        <v>5</v>
      </c>
      <c r="F14413">
        <v>2010</v>
      </c>
      <c r="G14413" t="s">
        <v>480</v>
      </c>
      <c r="H14413">
        <v>21.704371200000001</v>
      </c>
    </row>
    <row r="14414" spans="1:8">
      <c r="A14414" t="s">
        <v>464</v>
      </c>
      <c r="B14414">
        <v>5541</v>
      </c>
      <c r="C14414" t="s">
        <v>454</v>
      </c>
      <c r="D14414" t="s">
        <v>475</v>
      </c>
      <c r="E14414" t="s">
        <v>11</v>
      </c>
      <c r="F14414">
        <v>2009</v>
      </c>
      <c r="G14414" t="s">
        <v>480</v>
      </c>
      <c r="H14414">
        <v>24.048979200000002</v>
      </c>
    </row>
    <row r="14415" spans="1:8">
      <c r="A14415" t="s">
        <v>464</v>
      </c>
      <c r="B14415">
        <v>5541</v>
      </c>
      <c r="C14415" t="s">
        <v>454</v>
      </c>
      <c r="D14415" t="s">
        <v>475</v>
      </c>
      <c r="E14415" t="s">
        <v>37</v>
      </c>
      <c r="F14415">
        <v>2014</v>
      </c>
      <c r="G14415" t="s">
        <v>480</v>
      </c>
      <c r="H14415">
        <v>77.422305600000001</v>
      </c>
    </row>
    <row r="14416" spans="1:8">
      <c r="A14416" t="s">
        <v>464</v>
      </c>
      <c r="B14416">
        <v>5541</v>
      </c>
      <c r="C14416" t="s">
        <v>454</v>
      </c>
      <c r="D14416" t="s">
        <v>475</v>
      </c>
      <c r="E14416" t="s">
        <v>428</v>
      </c>
      <c r="F14416">
        <v>2010</v>
      </c>
      <c r="G14416" t="s">
        <v>480</v>
      </c>
      <c r="H14416">
        <v>5.0241599999999997E-2</v>
      </c>
    </row>
    <row r="14417" spans="1:8">
      <c r="A14417" t="s">
        <v>429</v>
      </c>
      <c r="B14417">
        <v>3192</v>
      </c>
      <c r="C14417" t="s">
        <v>545</v>
      </c>
      <c r="D14417" t="s">
        <v>475</v>
      </c>
      <c r="E14417" t="s">
        <v>29</v>
      </c>
      <c r="F14417">
        <v>2010</v>
      </c>
      <c r="G14417" t="s">
        <v>503</v>
      </c>
      <c r="H14417">
        <v>4.8566880000000001</v>
      </c>
    </row>
    <row r="14418" spans="1:8">
      <c r="A14418" t="s">
        <v>429</v>
      </c>
      <c r="B14418">
        <v>3100</v>
      </c>
      <c r="C14418" t="s">
        <v>544</v>
      </c>
      <c r="D14418" t="s">
        <v>475</v>
      </c>
      <c r="E14418" t="s">
        <v>352</v>
      </c>
      <c r="F14418">
        <v>2014</v>
      </c>
      <c r="G14418" t="s">
        <v>503</v>
      </c>
      <c r="H14418">
        <v>0.26376840000000001</v>
      </c>
    </row>
    <row r="14419" spans="1:8">
      <c r="A14419" t="s">
        <v>429</v>
      </c>
      <c r="B14419">
        <v>5541</v>
      </c>
      <c r="C14419" t="s">
        <v>454</v>
      </c>
      <c r="D14419" t="s">
        <v>475</v>
      </c>
      <c r="E14419" t="s">
        <v>352</v>
      </c>
      <c r="F14419">
        <v>2014</v>
      </c>
      <c r="G14419" t="s">
        <v>483</v>
      </c>
      <c r="H14419">
        <v>12.275697600000001</v>
      </c>
    </row>
    <row r="14420" spans="1:8">
      <c r="A14420" t="s">
        <v>429</v>
      </c>
      <c r="B14420">
        <v>5541</v>
      </c>
      <c r="C14420" t="s">
        <v>454</v>
      </c>
      <c r="D14420" t="s">
        <v>475</v>
      </c>
      <c r="E14420" t="s">
        <v>31</v>
      </c>
      <c r="F14420">
        <v>2014</v>
      </c>
      <c r="G14420" t="s">
        <v>483</v>
      </c>
      <c r="H14420">
        <v>112.3778988</v>
      </c>
    </row>
    <row r="14421" spans="1:8">
      <c r="A14421" t="s">
        <v>464</v>
      </c>
      <c r="B14421">
        <v>3192</v>
      </c>
      <c r="C14421" t="s">
        <v>545</v>
      </c>
      <c r="D14421" t="s">
        <v>475</v>
      </c>
      <c r="E14421" t="s">
        <v>34</v>
      </c>
      <c r="F14421">
        <v>2014</v>
      </c>
      <c r="G14421" t="s">
        <v>480</v>
      </c>
      <c r="H14421">
        <v>0.59452559999999999</v>
      </c>
    </row>
    <row r="14422" spans="1:8">
      <c r="A14422" t="s">
        <v>496</v>
      </c>
      <c r="B14422">
        <v>5541</v>
      </c>
      <c r="C14422" t="s">
        <v>454</v>
      </c>
      <c r="D14422" t="s">
        <v>475</v>
      </c>
      <c r="E14422" t="s">
        <v>22</v>
      </c>
      <c r="F14422">
        <v>2012</v>
      </c>
      <c r="G14422" t="s">
        <v>480</v>
      </c>
      <c r="H14422">
        <v>4.1868000000000001E-3</v>
      </c>
    </row>
    <row r="14423" spans="1:8">
      <c r="A14423" t="s">
        <v>429</v>
      </c>
      <c r="B14423">
        <v>5541</v>
      </c>
      <c r="C14423" t="s">
        <v>454</v>
      </c>
      <c r="D14423" t="s">
        <v>475</v>
      </c>
      <c r="E14423" t="s">
        <v>30</v>
      </c>
      <c r="F14423">
        <v>2011</v>
      </c>
      <c r="G14423" t="s">
        <v>480</v>
      </c>
      <c r="H14423">
        <v>265.88692079999998</v>
      </c>
    </row>
    <row r="14424" spans="1:8">
      <c r="A14424" t="s">
        <v>429</v>
      </c>
      <c r="B14424">
        <v>5541</v>
      </c>
      <c r="C14424" t="s">
        <v>454</v>
      </c>
      <c r="D14424" t="s">
        <v>475</v>
      </c>
      <c r="E14424" t="s">
        <v>26</v>
      </c>
      <c r="F14424">
        <v>2013</v>
      </c>
      <c r="G14424" t="s">
        <v>480</v>
      </c>
      <c r="H14424">
        <v>6.6988799999999999</v>
      </c>
    </row>
    <row r="14425" spans="1:8">
      <c r="A14425" t="s">
        <v>429</v>
      </c>
      <c r="B14425">
        <v>5541</v>
      </c>
      <c r="C14425" t="s">
        <v>454</v>
      </c>
      <c r="D14425" t="s">
        <v>475</v>
      </c>
      <c r="E14425" t="s">
        <v>32</v>
      </c>
      <c r="F14425">
        <v>2012</v>
      </c>
      <c r="G14425" t="s">
        <v>480</v>
      </c>
      <c r="H14425">
        <v>158.89324679999999</v>
      </c>
    </row>
    <row r="14426" spans="1:8">
      <c r="A14426" t="s">
        <v>464</v>
      </c>
      <c r="B14426">
        <v>5541</v>
      </c>
      <c r="C14426" t="s">
        <v>454</v>
      </c>
      <c r="D14426" t="s">
        <v>475</v>
      </c>
      <c r="E14426" t="s">
        <v>8</v>
      </c>
      <c r="F14426">
        <v>2012</v>
      </c>
      <c r="G14426" t="s">
        <v>480</v>
      </c>
      <c r="H14426">
        <v>0.1214172</v>
      </c>
    </row>
    <row r="14427" spans="1:8">
      <c r="A14427" t="s">
        <v>464</v>
      </c>
      <c r="B14427">
        <v>3100</v>
      </c>
      <c r="C14427" t="s">
        <v>544</v>
      </c>
      <c r="D14427" t="s">
        <v>475</v>
      </c>
      <c r="E14427" t="s">
        <v>343</v>
      </c>
      <c r="F14427">
        <v>2012</v>
      </c>
      <c r="G14427" t="s">
        <v>503</v>
      </c>
      <c r="H14427">
        <v>975.35274119999997</v>
      </c>
    </row>
    <row r="14428" spans="1:8">
      <c r="A14428" t="s">
        <v>429</v>
      </c>
      <c r="B14428">
        <v>3100</v>
      </c>
      <c r="C14428" t="s">
        <v>544</v>
      </c>
      <c r="D14428" t="s">
        <v>475</v>
      </c>
      <c r="E14428" t="s">
        <v>3</v>
      </c>
      <c r="F14428">
        <v>2009</v>
      </c>
      <c r="G14428" t="s">
        <v>503</v>
      </c>
      <c r="H14428">
        <v>43.4673576</v>
      </c>
    </row>
    <row r="14429" spans="1:8">
      <c r="A14429" t="s">
        <v>429</v>
      </c>
      <c r="B14429">
        <v>3100</v>
      </c>
      <c r="C14429" t="s">
        <v>544</v>
      </c>
      <c r="D14429" t="s">
        <v>475</v>
      </c>
      <c r="E14429" t="s">
        <v>17</v>
      </c>
      <c r="F14429">
        <v>2013</v>
      </c>
      <c r="G14429" t="s">
        <v>503</v>
      </c>
      <c r="H14429">
        <v>34.206156</v>
      </c>
    </row>
    <row r="14430" spans="1:8">
      <c r="A14430" t="s">
        <v>429</v>
      </c>
      <c r="B14430">
        <v>3100</v>
      </c>
      <c r="C14430" t="s">
        <v>544</v>
      </c>
      <c r="D14430" t="s">
        <v>475</v>
      </c>
      <c r="E14430" t="s">
        <v>482</v>
      </c>
      <c r="F14430">
        <v>2011</v>
      </c>
      <c r="G14430" t="s">
        <v>503</v>
      </c>
      <c r="H14430">
        <v>141.85715759999999</v>
      </c>
    </row>
    <row r="14431" spans="1:8">
      <c r="A14431" t="s">
        <v>429</v>
      </c>
      <c r="B14431">
        <v>3100</v>
      </c>
      <c r="C14431" t="s">
        <v>544</v>
      </c>
      <c r="D14431" t="s">
        <v>475</v>
      </c>
      <c r="E14431" t="s">
        <v>37</v>
      </c>
      <c r="F14431">
        <v>2011</v>
      </c>
      <c r="G14431" t="s">
        <v>503</v>
      </c>
      <c r="H14431">
        <v>2204.8902972000001</v>
      </c>
    </row>
    <row r="14432" spans="1:8">
      <c r="A14432" t="s">
        <v>429</v>
      </c>
      <c r="B14432">
        <v>3192</v>
      </c>
      <c r="C14432" t="s">
        <v>545</v>
      </c>
      <c r="D14432" t="s">
        <v>475</v>
      </c>
      <c r="E14432" t="s">
        <v>14</v>
      </c>
      <c r="F14432">
        <v>2009</v>
      </c>
      <c r="G14432" t="s">
        <v>503</v>
      </c>
      <c r="H14432">
        <v>4.1239980000000003</v>
      </c>
    </row>
    <row r="14433" spans="1:8">
      <c r="A14433" t="s">
        <v>429</v>
      </c>
      <c r="B14433">
        <v>3192</v>
      </c>
      <c r="C14433" t="s">
        <v>545</v>
      </c>
      <c r="D14433" t="s">
        <v>475</v>
      </c>
      <c r="E14433" t="s">
        <v>15</v>
      </c>
      <c r="F14433">
        <v>2009</v>
      </c>
      <c r="G14433" t="s">
        <v>503</v>
      </c>
      <c r="H14433">
        <v>13.175859600000001</v>
      </c>
    </row>
    <row r="14434" spans="1:8">
      <c r="A14434" t="s">
        <v>464</v>
      </c>
      <c r="B14434">
        <v>3192</v>
      </c>
      <c r="C14434" t="s">
        <v>545</v>
      </c>
      <c r="D14434" t="s">
        <v>475</v>
      </c>
      <c r="E14434" t="s">
        <v>343</v>
      </c>
      <c r="F14434">
        <v>2011</v>
      </c>
      <c r="G14434" t="s">
        <v>503</v>
      </c>
      <c r="H14434">
        <v>8.7587855999999995</v>
      </c>
    </row>
    <row r="14435" spans="1:8">
      <c r="A14435" t="s">
        <v>464</v>
      </c>
      <c r="B14435">
        <v>3192</v>
      </c>
      <c r="C14435" t="s">
        <v>545</v>
      </c>
      <c r="D14435" t="s">
        <v>475</v>
      </c>
      <c r="E14435" t="s">
        <v>31</v>
      </c>
      <c r="F14435">
        <v>2014</v>
      </c>
      <c r="G14435" t="s">
        <v>503</v>
      </c>
      <c r="H14435">
        <v>4.0695696000000003</v>
      </c>
    </row>
    <row r="14436" spans="1:8">
      <c r="A14436" t="s">
        <v>464</v>
      </c>
      <c r="B14436">
        <v>5541</v>
      </c>
      <c r="C14436" t="s">
        <v>454</v>
      </c>
      <c r="D14436" t="s">
        <v>475</v>
      </c>
      <c r="E14436" t="s">
        <v>26</v>
      </c>
      <c r="F14436">
        <v>2014</v>
      </c>
      <c r="G14436" t="s">
        <v>483</v>
      </c>
      <c r="H14436">
        <v>0.35169119999999998</v>
      </c>
    </row>
    <row r="14437" spans="1:8">
      <c r="A14437" t="s">
        <v>464</v>
      </c>
      <c r="B14437">
        <v>5541</v>
      </c>
      <c r="C14437" t="s">
        <v>454</v>
      </c>
      <c r="D14437" t="s">
        <v>475</v>
      </c>
      <c r="E14437" t="s">
        <v>32</v>
      </c>
      <c r="F14437">
        <v>2013</v>
      </c>
      <c r="G14437" t="s">
        <v>483</v>
      </c>
      <c r="H14437">
        <v>4.1700527999999997</v>
      </c>
    </row>
    <row r="14438" spans="1:8">
      <c r="A14438" t="s">
        <v>429</v>
      </c>
      <c r="B14438">
        <v>5541</v>
      </c>
      <c r="C14438" t="s">
        <v>454</v>
      </c>
      <c r="D14438" t="s">
        <v>475</v>
      </c>
      <c r="E14438" t="s">
        <v>3</v>
      </c>
      <c r="F14438">
        <v>2009</v>
      </c>
      <c r="G14438" t="s">
        <v>483</v>
      </c>
      <c r="H14438">
        <v>162.27199440000001</v>
      </c>
    </row>
    <row r="14439" spans="1:8">
      <c r="A14439" t="s">
        <v>429</v>
      </c>
      <c r="B14439">
        <v>5541</v>
      </c>
      <c r="C14439" t="s">
        <v>454</v>
      </c>
      <c r="D14439" t="s">
        <v>475</v>
      </c>
      <c r="E14439" t="s">
        <v>37</v>
      </c>
      <c r="F14439">
        <v>2011</v>
      </c>
      <c r="G14439" t="s">
        <v>483</v>
      </c>
      <c r="H14439">
        <v>88.969499999999996</v>
      </c>
    </row>
    <row r="14440" spans="1:8">
      <c r="A14440" t="s">
        <v>464</v>
      </c>
      <c r="B14440">
        <v>5541</v>
      </c>
      <c r="C14440" t="s">
        <v>454</v>
      </c>
      <c r="D14440" t="s">
        <v>475</v>
      </c>
      <c r="E14440" t="s">
        <v>13</v>
      </c>
      <c r="F14440">
        <v>2013</v>
      </c>
      <c r="G14440" t="s">
        <v>483</v>
      </c>
      <c r="H14440">
        <v>12.9748932</v>
      </c>
    </row>
    <row r="14441" spans="1:8">
      <c r="A14441" t="s">
        <v>464</v>
      </c>
      <c r="B14441">
        <v>5541</v>
      </c>
      <c r="C14441" t="s">
        <v>454</v>
      </c>
      <c r="D14441" t="s">
        <v>475</v>
      </c>
      <c r="E14441" t="s">
        <v>343</v>
      </c>
      <c r="F14441">
        <v>2011</v>
      </c>
      <c r="G14441" t="s">
        <v>483</v>
      </c>
      <c r="H14441">
        <v>4.1030639999999998</v>
      </c>
    </row>
    <row r="14442" spans="1:8">
      <c r="A14442" t="s">
        <v>429</v>
      </c>
      <c r="B14442">
        <v>3192</v>
      </c>
      <c r="C14442" t="s">
        <v>545</v>
      </c>
      <c r="D14442" t="s">
        <v>475</v>
      </c>
      <c r="E14442" t="s">
        <v>15</v>
      </c>
      <c r="F14442">
        <v>2012</v>
      </c>
      <c r="G14442" t="s">
        <v>480</v>
      </c>
      <c r="H14442">
        <v>7.9884143999999999</v>
      </c>
    </row>
    <row r="14443" spans="1:8">
      <c r="A14443" t="s">
        <v>429</v>
      </c>
      <c r="B14443">
        <v>3192</v>
      </c>
      <c r="C14443" t="s">
        <v>545</v>
      </c>
      <c r="D14443" t="s">
        <v>475</v>
      </c>
      <c r="E14443" t="s">
        <v>482</v>
      </c>
      <c r="F14443">
        <v>2013</v>
      </c>
      <c r="G14443" t="s">
        <v>480</v>
      </c>
      <c r="H14443">
        <v>3.516912</v>
      </c>
    </row>
    <row r="14444" spans="1:8">
      <c r="A14444" t="s">
        <v>464</v>
      </c>
      <c r="B14444">
        <v>3192</v>
      </c>
      <c r="C14444" t="s">
        <v>545</v>
      </c>
      <c r="D14444" t="s">
        <v>475</v>
      </c>
      <c r="E14444" t="s">
        <v>343</v>
      </c>
      <c r="F14444">
        <v>2009</v>
      </c>
      <c r="G14444" t="s">
        <v>480</v>
      </c>
      <c r="H14444">
        <v>4.3793927999999998</v>
      </c>
    </row>
    <row r="14445" spans="1:8">
      <c r="A14445" t="s">
        <v>429</v>
      </c>
      <c r="B14445">
        <v>5541</v>
      </c>
      <c r="C14445" t="s">
        <v>454</v>
      </c>
      <c r="D14445" t="s">
        <v>475</v>
      </c>
      <c r="E14445" t="s">
        <v>2</v>
      </c>
      <c r="F14445">
        <v>2013</v>
      </c>
      <c r="G14445" t="s">
        <v>480</v>
      </c>
      <c r="H14445">
        <v>8.4364019999999993</v>
      </c>
    </row>
    <row r="14446" spans="1:8">
      <c r="A14446" t="s">
        <v>429</v>
      </c>
      <c r="B14446">
        <v>5500</v>
      </c>
      <c r="C14446" t="s">
        <v>435</v>
      </c>
      <c r="D14446" t="s">
        <v>475</v>
      </c>
      <c r="E14446" t="s">
        <v>32</v>
      </c>
      <c r="F14446">
        <v>2010</v>
      </c>
      <c r="G14446" t="s">
        <v>468</v>
      </c>
      <c r="H14446">
        <v>238.99929119999999</v>
      </c>
    </row>
    <row r="14447" spans="1:8">
      <c r="A14447" t="s">
        <v>429</v>
      </c>
      <c r="B14447">
        <v>5500</v>
      </c>
      <c r="C14447" t="s">
        <v>435</v>
      </c>
      <c r="D14447" t="s">
        <v>475</v>
      </c>
      <c r="E14447" t="s">
        <v>37</v>
      </c>
      <c r="F14447">
        <v>2009</v>
      </c>
      <c r="G14447" t="s">
        <v>468</v>
      </c>
      <c r="H14447">
        <v>229.8636936</v>
      </c>
    </row>
    <row r="14448" spans="1:8">
      <c r="A14448" t="s">
        <v>464</v>
      </c>
      <c r="B14448">
        <v>5500</v>
      </c>
      <c r="C14448" t="s">
        <v>435</v>
      </c>
      <c r="D14448" t="s">
        <v>475</v>
      </c>
      <c r="E14448" t="s">
        <v>19</v>
      </c>
      <c r="F14448">
        <v>2012</v>
      </c>
      <c r="G14448" t="s">
        <v>468</v>
      </c>
      <c r="H14448">
        <v>8.3736000000000001E-3</v>
      </c>
    </row>
    <row r="14449" spans="1:8">
      <c r="A14449" t="s">
        <v>464</v>
      </c>
      <c r="B14449">
        <v>5500</v>
      </c>
      <c r="C14449" t="s">
        <v>435</v>
      </c>
      <c r="D14449" t="s">
        <v>475</v>
      </c>
      <c r="E14449" t="s">
        <v>15</v>
      </c>
      <c r="F14449">
        <v>2012</v>
      </c>
      <c r="G14449" t="s">
        <v>468</v>
      </c>
      <c r="H14449">
        <v>17.618054399999998</v>
      </c>
    </row>
    <row r="14450" spans="1:8">
      <c r="A14450" t="s">
        <v>464</v>
      </c>
      <c r="B14450">
        <v>5500</v>
      </c>
      <c r="C14450" t="s">
        <v>435</v>
      </c>
      <c r="D14450" t="s">
        <v>475</v>
      </c>
      <c r="E14450" t="s">
        <v>27</v>
      </c>
      <c r="F14450">
        <v>2013</v>
      </c>
      <c r="G14450" t="s">
        <v>468</v>
      </c>
      <c r="H14450">
        <v>0.1339776</v>
      </c>
    </row>
    <row r="14451" spans="1:8">
      <c r="A14451" t="s">
        <v>429</v>
      </c>
      <c r="B14451">
        <v>5500</v>
      </c>
      <c r="C14451" t="s">
        <v>435</v>
      </c>
      <c r="D14451" t="s">
        <v>475</v>
      </c>
      <c r="E14451" t="s">
        <v>23</v>
      </c>
      <c r="F14451">
        <v>2014</v>
      </c>
      <c r="G14451" t="s">
        <v>483</v>
      </c>
      <c r="H14451">
        <v>5.0367204000000001</v>
      </c>
    </row>
    <row r="14452" spans="1:8">
      <c r="A14452" t="s">
        <v>429</v>
      </c>
      <c r="B14452">
        <v>5500</v>
      </c>
      <c r="C14452" t="s">
        <v>435</v>
      </c>
      <c r="D14452" t="s">
        <v>475</v>
      </c>
      <c r="E14452" t="s">
        <v>27</v>
      </c>
      <c r="F14452">
        <v>2010</v>
      </c>
      <c r="G14452" t="s">
        <v>483</v>
      </c>
      <c r="H14452">
        <v>0.18840599999999999</v>
      </c>
    </row>
    <row r="14453" spans="1:8">
      <c r="A14453" t="s">
        <v>464</v>
      </c>
      <c r="B14453">
        <v>5500</v>
      </c>
      <c r="C14453" t="s">
        <v>435</v>
      </c>
      <c r="D14453" t="s">
        <v>475</v>
      </c>
      <c r="E14453" t="s">
        <v>11</v>
      </c>
      <c r="F14453">
        <v>2009</v>
      </c>
      <c r="G14453" t="s">
        <v>483</v>
      </c>
      <c r="H14453">
        <v>24.287626800000002</v>
      </c>
    </row>
    <row r="14454" spans="1:8">
      <c r="A14454" t="s">
        <v>464</v>
      </c>
      <c r="B14454">
        <v>5500</v>
      </c>
      <c r="C14454" t="s">
        <v>435</v>
      </c>
      <c r="D14454" t="s">
        <v>475</v>
      </c>
      <c r="E14454" t="s">
        <v>482</v>
      </c>
      <c r="F14454">
        <v>2014</v>
      </c>
      <c r="G14454" t="s">
        <v>483</v>
      </c>
      <c r="H14454">
        <v>1.0843811999999999</v>
      </c>
    </row>
    <row r="14455" spans="1:8">
      <c r="A14455" t="s">
        <v>464</v>
      </c>
      <c r="B14455">
        <v>5500</v>
      </c>
      <c r="C14455" t="s">
        <v>435</v>
      </c>
      <c r="D14455" t="s">
        <v>475</v>
      </c>
      <c r="E14455" t="s">
        <v>35</v>
      </c>
      <c r="F14455">
        <v>2013</v>
      </c>
      <c r="G14455" t="s">
        <v>483</v>
      </c>
      <c r="H14455">
        <v>2.4534647999999999</v>
      </c>
    </row>
    <row r="14456" spans="1:8">
      <c r="A14456" t="s">
        <v>464</v>
      </c>
      <c r="B14456">
        <v>5500</v>
      </c>
      <c r="C14456" t="s">
        <v>435</v>
      </c>
      <c r="D14456" t="s">
        <v>475</v>
      </c>
      <c r="E14456" t="s">
        <v>14</v>
      </c>
      <c r="F14456">
        <v>2013</v>
      </c>
      <c r="G14456" t="s">
        <v>480</v>
      </c>
      <c r="H14456">
        <v>13.594539599999999</v>
      </c>
    </row>
    <row r="14457" spans="1:8">
      <c r="A14457" t="s">
        <v>464</v>
      </c>
      <c r="B14457">
        <v>5500</v>
      </c>
      <c r="C14457" t="s">
        <v>435</v>
      </c>
      <c r="D14457" t="s">
        <v>475</v>
      </c>
      <c r="E14457" t="s">
        <v>36</v>
      </c>
      <c r="F14457">
        <v>2010</v>
      </c>
      <c r="G14457" t="s">
        <v>480</v>
      </c>
      <c r="H14457">
        <v>1.6579728</v>
      </c>
    </row>
    <row r="14458" spans="1:8">
      <c r="A14458" t="s">
        <v>464</v>
      </c>
      <c r="B14458">
        <v>5500</v>
      </c>
      <c r="C14458" t="s">
        <v>435</v>
      </c>
      <c r="D14458" t="s">
        <v>475</v>
      </c>
      <c r="E14458" t="s">
        <v>35</v>
      </c>
      <c r="F14458">
        <v>2013</v>
      </c>
      <c r="G14458" t="s">
        <v>480</v>
      </c>
      <c r="H14458">
        <v>2.4534647999999999</v>
      </c>
    </row>
    <row r="14459" spans="1:8">
      <c r="A14459" t="s">
        <v>464</v>
      </c>
      <c r="B14459">
        <v>5500</v>
      </c>
      <c r="C14459" t="s">
        <v>435</v>
      </c>
      <c r="D14459" t="s">
        <v>475</v>
      </c>
      <c r="E14459" t="s">
        <v>428</v>
      </c>
      <c r="F14459">
        <v>2013</v>
      </c>
      <c r="G14459" t="s">
        <v>480</v>
      </c>
      <c r="H14459">
        <v>2.93076E-2</v>
      </c>
    </row>
    <row r="14460" spans="1:8">
      <c r="A14460" t="s">
        <v>429</v>
      </c>
      <c r="B14460">
        <v>5500</v>
      </c>
      <c r="C14460" t="s">
        <v>435</v>
      </c>
      <c r="D14460" t="s">
        <v>475</v>
      </c>
      <c r="E14460" t="s">
        <v>22</v>
      </c>
      <c r="F14460">
        <v>2010</v>
      </c>
      <c r="G14460" t="s">
        <v>468</v>
      </c>
      <c r="H14460">
        <v>49.601019600000001</v>
      </c>
    </row>
    <row r="14461" spans="1:8">
      <c r="A14461" t="s">
        <v>464</v>
      </c>
      <c r="B14461">
        <v>5500</v>
      </c>
      <c r="C14461" t="s">
        <v>435</v>
      </c>
      <c r="D14461" t="s">
        <v>475</v>
      </c>
      <c r="E14461" t="s">
        <v>5</v>
      </c>
      <c r="F14461">
        <v>2009</v>
      </c>
      <c r="G14461" t="s">
        <v>468</v>
      </c>
      <c r="H14461">
        <v>22.8096864</v>
      </c>
    </row>
    <row r="14462" spans="1:8">
      <c r="A14462" t="s">
        <v>464</v>
      </c>
      <c r="B14462">
        <v>5500</v>
      </c>
      <c r="C14462" t="s">
        <v>435</v>
      </c>
      <c r="D14462" t="s">
        <v>475</v>
      </c>
      <c r="E14462" t="s">
        <v>11</v>
      </c>
      <c r="F14462">
        <v>2012</v>
      </c>
      <c r="G14462" t="s">
        <v>468</v>
      </c>
      <c r="H14462">
        <v>52.598768399999997</v>
      </c>
    </row>
    <row r="14463" spans="1:8">
      <c r="A14463" t="s">
        <v>464</v>
      </c>
      <c r="B14463">
        <v>5500</v>
      </c>
      <c r="C14463" t="s">
        <v>435</v>
      </c>
      <c r="D14463" t="s">
        <v>475</v>
      </c>
      <c r="E14463" t="s">
        <v>428</v>
      </c>
      <c r="F14463">
        <v>2011</v>
      </c>
      <c r="G14463" t="s">
        <v>468</v>
      </c>
      <c r="H14463">
        <v>6.6988800000000001E-2</v>
      </c>
    </row>
    <row r="14464" spans="1:8">
      <c r="A14464" t="s">
        <v>438</v>
      </c>
      <c r="B14464">
        <v>5500</v>
      </c>
      <c r="C14464" t="s">
        <v>435</v>
      </c>
      <c r="D14464" t="s">
        <v>475</v>
      </c>
      <c r="E14464" t="s">
        <v>482</v>
      </c>
      <c r="F14464">
        <v>2009</v>
      </c>
      <c r="G14464" t="s">
        <v>468</v>
      </c>
      <c r="H14464">
        <v>5.8615199999999999E-2</v>
      </c>
    </row>
    <row r="14465" spans="1:8">
      <c r="A14465" t="s">
        <v>429</v>
      </c>
      <c r="B14465">
        <v>5500</v>
      </c>
      <c r="C14465" t="s">
        <v>435</v>
      </c>
      <c r="D14465" t="s">
        <v>475</v>
      </c>
      <c r="E14465" t="s">
        <v>35</v>
      </c>
      <c r="F14465">
        <v>2011</v>
      </c>
      <c r="G14465" t="s">
        <v>483</v>
      </c>
      <c r="H14465">
        <v>41.947549199999997</v>
      </c>
    </row>
    <row r="14466" spans="1:8">
      <c r="A14466" t="s">
        <v>429</v>
      </c>
      <c r="B14466">
        <v>5500</v>
      </c>
      <c r="C14466" t="s">
        <v>435</v>
      </c>
      <c r="D14466" t="s">
        <v>475</v>
      </c>
      <c r="E14466" t="s">
        <v>36</v>
      </c>
      <c r="F14466">
        <v>2011</v>
      </c>
      <c r="G14466" t="s">
        <v>480</v>
      </c>
      <c r="H14466">
        <v>58.062542399999998</v>
      </c>
    </row>
    <row r="14467" spans="1:8">
      <c r="A14467" t="s">
        <v>429</v>
      </c>
      <c r="B14467">
        <v>5500</v>
      </c>
      <c r="C14467" t="s">
        <v>435</v>
      </c>
      <c r="D14467" t="s">
        <v>475</v>
      </c>
      <c r="E14467" t="s">
        <v>36</v>
      </c>
      <c r="F14467">
        <v>2010</v>
      </c>
      <c r="G14467" t="s">
        <v>468</v>
      </c>
      <c r="H14467">
        <v>58.774298399999999</v>
      </c>
    </row>
    <row r="14468" spans="1:8">
      <c r="A14468" t="s">
        <v>429</v>
      </c>
      <c r="B14468">
        <v>5500</v>
      </c>
      <c r="C14468" t="s">
        <v>435</v>
      </c>
      <c r="D14468" t="s">
        <v>475</v>
      </c>
      <c r="E14468" t="s">
        <v>479</v>
      </c>
      <c r="F14468">
        <v>2013</v>
      </c>
      <c r="G14468" t="s">
        <v>468</v>
      </c>
      <c r="H14468">
        <v>574.3368504</v>
      </c>
    </row>
    <row r="14469" spans="1:8">
      <c r="A14469" t="s">
        <v>429</v>
      </c>
      <c r="B14469">
        <v>5500</v>
      </c>
      <c r="C14469" t="s">
        <v>435</v>
      </c>
      <c r="D14469" t="s">
        <v>475</v>
      </c>
      <c r="E14469" t="s">
        <v>482</v>
      </c>
      <c r="F14469">
        <v>2011</v>
      </c>
      <c r="G14469" t="s">
        <v>480</v>
      </c>
      <c r="H14469">
        <v>113.6841804</v>
      </c>
    </row>
    <row r="14470" spans="1:8">
      <c r="A14470" t="s">
        <v>464</v>
      </c>
      <c r="B14470">
        <v>5500</v>
      </c>
      <c r="C14470" t="s">
        <v>435</v>
      </c>
      <c r="D14470" t="s">
        <v>475</v>
      </c>
      <c r="E14470" t="s">
        <v>29</v>
      </c>
      <c r="F14470">
        <v>2014</v>
      </c>
      <c r="G14470" t="s">
        <v>483</v>
      </c>
      <c r="H14470">
        <v>6.2425188</v>
      </c>
    </row>
    <row r="14471" spans="1:8">
      <c r="A14471" t="s">
        <v>429</v>
      </c>
      <c r="B14471">
        <v>5500</v>
      </c>
      <c r="C14471" t="s">
        <v>435</v>
      </c>
      <c r="D14471" t="s">
        <v>475</v>
      </c>
      <c r="E14471" t="s">
        <v>30</v>
      </c>
      <c r="F14471">
        <v>2011</v>
      </c>
      <c r="G14471" t="s">
        <v>483</v>
      </c>
      <c r="H14471">
        <v>311.4727992</v>
      </c>
    </row>
    <row r="14472" spans="1:8">
      <c r="A14472" t="s">
        <v>464</v>
      </c>
      <c r="B14472">
        <v>5500</v>
      </c>
      <c r="C14472" t="s">
        <v>435</v>
      </c>
      <c r="D14472" t="s">
        <v>475</v>
      </c>
      <c r="E14472" t="s">
        <v>8</v>
      </c>
      <c r="F14472">
        <v>2012</v>
      </c>
      <c r="G14472" t="s">
        <v>480</v>
      </c>
      <c r="H14472">
        <v>0.90434879999999995</v>
      </c>
    </row>
    <row r="14473" spans="1:8">
      <c r="A14473" t="s">
        <v>429</v>
      </c>
      <c r="B14473">
        <v>5500</v>
      </c>
      <c r="C14473" t="s">
        <v>435</v>
      </c>
      <c r="D14473" t="s">
        <v>475</v>
      </c>
      <c r="E14473" t="s">
        <v>31</v>
      </c>
      <c r="F14473">
        <v>2010</v>
      </c>
      <c r="G14473" t="s">
        <v>468</v>
      </c>
      <c r="H14473">
        <v>236.19832199999999</v>
      </c>
    </row>
    <row r="14474" spans="1:8">
      <c r="A14474" t="s">
        <v>429</v>
      </c>
      <c r="B14474">
        <v>5500</v>
      </c>
      <c r="C14474" t="s">
        <v>435</v>
      </c>
      <c r="D14474" t="s">
        <v>475</v>
      </c>
      <c r="E14474" t="s">
        <v>26</v>
      </c>
      <c r="F14474">
        <v>2013</v>
      </c>
      <c r="G14474" t="s">
        <v>483</v>
      </c>
      <c r="H14474">
        <v>12.849289199999999</v>
      </c>
    </row>
    <row r="14475" spans="1:8">
      <c r="A14475" t="s">
        <v>429</v>
      </c>
      <c r="B14475">
        <v>5500</v>
      </c>
      <c r="C14475" t="s">
        <v>435</v>
      </c>
      <c r="D14475" t="s">
        <v>475</v>
      </c>
      <c r="E14475" t="s">
        <v>352</v>
      </c>
      <c r="F14475">
        <v>2009</v>
      </c>
      <c r="G14475" t="s">
        <v>483</v>
      </c>
      <c r="H14475">
        <v>4.6850291999999998</v>
      </c>
    </row>
    <row r="14476" spans="1:8">
      <c r="A14476" t="s">
        <v>464</v>
      </c>
      <c r="B14476">
        <v>5500</v>
      </c>
      <c r="C14476" t="s">
        <v>435</v>
      </c>
      <c r="D14476" t="s">
        <v>475</v>
      </c>
      <c r="E14476" t="s">
        <v>32</v>
      </c>
      <c r="F14476">
        <v>2009</v>
      </c>
      <c r="G14476" t="s">
        <v>483</v>
      </c>
      <c r="H14476">
        <v>3.1149792000000001</v>
      </c>
    </row>
    <row r="14477" spans="1:8">
      <c r="A14477" t="s">
        <v>438</v>
      </c>
      <c r="B14477">
        <v>5500</v>
      </c>
      <c r="C14477" t="s">
        <v>435</v>
      </c>
      <c r="D14477" t="s">
        <v>475</v>
      </c>
      <c r="E14477" t="s">
        <v>32</v>
      </c>
      <c r="F14477">
        <v>2009</v>
      </c>
      <c r="G14477" t="s">
        <v>483</v>
      </c>
      <c r="H14477">
        <v>8.3736000000000001E-3</v>
      </c>
    </row>
    <row r="14478" spans="1:8">
      <c r="A14478" t="s">
        <v>429</v>
      </c>
      <c r="B14478">
        <v>5500</v>
      </c>
      <c r="C14478" t="s">
        <v>435</v>
      </c>
      <c r="D14478" t="s">
        <v>475</v>
      </c>
      <c r="E14478" t="s">
        <v>16</v>
      </c>
      <c r="F14478">
        <v>2011</v>
      </c>
      <c r="G14478" t="s">
        <v>480</v>
      </c>
      <c r="H14478">
        <v>78.971421599999999</v>
      </c>
    </row>
    <row r="14479" spans="1:8">
      <c r="A14479" t="s">
        <v>464</v>
      </c>
      <c r="B14479">
        <v>5500</v>
      </c>
      <c r="C14479" t="s">
        <v>435</v>
      </c>
      <c r="D14479" t="s">
        <v>475</v>
      </c>
      <c r="E14479" t="s">
        <v>12</v>
      </c>
      <c r="F14479">
        <v>2013</v>
      </c>
      <c r="G14479" t="s">
        <v>480</v>
      </c>
      <c r="H14479">
        <v>0.49404239999999999</v>
      </c>
    </row>
    <row r="14480" spans="1:8">
      <c r="A14480" t="s">
        <v>464</v>
      </c>
      <c r="B14480">
        <v>5500</v>
      </c>
      <c r="C14480" t="s">
        <v>435</v>
      </c>
      <c r="D14480" t="s">
        <v>475</v>
      </c>
      <c r="E14480" t="s">
        <v>25</v>
      </c>
      <c r="F14480">
        <v>2013</v>
      </c>
      <c r="G14480" t="s">
        <v>480</v>
      </c>
      <c r="H14480">
        <v>2.0934000000000001E-2</v>
      </c>
    </row>
    <row r="14481" spans="1:8">
      <c r="A14481" t="s">
        <v>464</v>
      </c>
      <c r="B14481">
        <v>5500</v>
      </c>
      <c r="C14481" t="s">
        <v>435</v>
      </c>
      <c r="D14481" t="s">
        <v>475</v>
      </c>
      <c r="E14481" t="s">
        <v>32</v>
      </c>
      <c r="F14481">
        <v>2013</v>
      </c>
      <c r="G14481" t="s">
        <v>480</v>
      </c>
      <c r="H14481">
        <v>8.1851939999999992</v>
      </c>
    </row>
    <row r="14482" spans="1:8">
      <c r="A14482" t="s">
        <v>429</v>
      </c>
      <c r="B14482">
        <v>5500</v>
      </c>
      <c r="C14482" t="s">
        <v>435</v>
      </c>
      <c r="D14482" t="s">
        <v>475</v>
      </c>
      <c r="E14482" t="s">
        <v>3</v>
      </c>
      <c r="F14482">
        <v>2013</v>
      </c>
      <c r="G14482" t="s">
        <v>468</v>
      </c>
      <c r="H14482">
        <v>394.6184604</v>
      </c>
    </row>
    <row r="14483" spans="1:8">
      <c r="A14483" t="s">
        <v>429</v>
      </c>
      <c r="B14483">
        <v>5500</v>
      </c>
      <c r="C14483" t="s">
        <v>435</v>
      </c>
      <c r="D14483" t="s">
        <v>475</v>
      </c>
      <c r="E14483" t="s">
        <v>16</v>
      </c>
      <c r="F14483">
        <v>2011</v>
      </c>
      <c r="G14483" t="s">
        <v>468</v>
      </c>
      <c r="H14483">
        <v>78.971421599999999</v>
      </c>
    </row>
    <row r="14484" spans="1:8">
      <c r="A14484" t="s">
        <v>429</v>
      </c>
      <c r="B14484">
        <v>5500</v>
      </c>
      <c r="C14484" t="s">
        <v>435</v>
      </c>
      <c r="D14484" t="s">
        <v>475</v>
      </c>
      <c r="E14484" t="s">
        <v>15</v>
      </c>
      <c r="F14484">
        <v>2010</v>
      </c>
      <c r="G14484" t="s">
        <v>468</v>
      </c>
      <c r="H14484">
        <v>864.44022240000004</v>
      </c>
    </row>
    <row r="14485" spans="1:8">
      <c r="A14485" t="s">
        <v>429</v>
      </c>
      <c r="B14485">
        <v>5500</v>
      </c>
      <c r="C14485" t="s">
        <v>435</v>
      </c>
      <c r="D14485" t="s">
        <v>475</v>
      </c>
      <c r="E14485" t="s">
        <v>25</v>
      </c>
      <c r="F14485">
        <v>2012</v>
      </c>
      <c r="G14485" t="s">
        <v>468</v>
      </c>
      <c r="H14485">
        <v>13.209353999999999</v>
      </c>
    </row>
    <row r="14486" spans="1:8">
      <c r="A14486" t="s">
        <v>464</v>
      </c>
      <c r="B14486">
        <v>5500</v>
      </c>
      <c r="C14486" t="s">
        <v>435</v>
      </c>
      <c r="D14486" t="s">
        <v>475</v>
      </c>
      <c r="E14486" t="s">
        <v>12</v>
      </c>
      <c r="F14486">
        <v>2012</v>
      </c>
      <c r="G14486" t="s">
        <v>468</v>
      </c>
      <c r="H14486">
        <v>0.77037120000000003</v>
      </c>
    </row>
    <row r="14487" spans="1:8">
      <c r="A14487" t="s">
        <v>464</v>
      </c>
      <c r="B14487">
        <v>5500</v>
      </c>
      <c r="C14487" t="s">
        <v>435</v>
      </c>
      <c r="D14487" t="s">
        <v>475</v>
      </c>
      <c r="E14487" t="s">
        <v>13</v>
      </c>
      <c r="F14487">
        <v>2009</v>
      </c>
      <c r="G14487" t="s">
        <v>468</v>
      </c>
      <c r="H14487">
        <v>18.836413199999999</v>
      </c>
    </row>
    <row r="14488" spans="1:8">
      <c r="A14488" t="s">
        <v>464</v>
      </c>
      <c r="B14488">
        <v>5500</v>
      </c>
      <c r="C14488" t="s">
        <v>435</v>
      </c>
      <c r="D14488" t="s">
        <v>475</v>
      </c>
      <c r="E14488" t="s">
        <v>25</v>
      </c>
      <c r="F14488">
        <v>2009</v>
      </c>
      <c r="G14488" t="s">
        <v>468</v>
      </c>
      <c r="H14488">
        <v>1.2560399999999999E-2</v>
      </c>
    </row>
    <row r="14489" spans="1:8">
      <c r="A14489" t="s">
        <v>464</v>
      </c>
      <c r="B14489">
        <v>5500</v>
      </c>
      <c r="C14489" t="s">
        <v>435</v>
      </c>
      <c r="D14489" t="s">
        <v>475</v>
      </c>
      <c r="E14489" t="s">
        <v>32</v>
      </c>
      <c r="F14489">
        <v>2011</v>
      </c>
      <c r="G14489" t="s">
        <v>468</v>
      </c>
      <c r="H14489">
        <v>4.8022596000000002</v>
      </c>
    </row>
    <row r="14490" spans="1:8">
      <c r="A14490" t="s">
        <v>429</v>
      </c>
      <c r="B14490">
        <v>5500</v>
      </c>
      <c r="C14490" t="s">
        <v>435</v>
      </c>
      <c r="D14490" t="s">
        <v>475</v>
      </c>
      <c r="E14490" t="s">
        <v>8</v>
      </c>
      <c r="F14490">
        <v>2014</v>
      </c>
      <c r="G14490" t="s">
        <v>483</v>
      </c>
      <c r="H14490">
        <v>4.647348</v>
      </c>
    </row>
    <row r="14491" spans="1:8">
      <c r="A14491" t="s">
        <v>429</v>
      </c>
      <c r="B14491">
        <v>5500</v>
      </c>
      <c r="C14491" t="s">
        <v>435</v>
      </c>
      <c r="D14491" t="s">
        <v>475</v>
      </c>
      <c r="E14491" t="s">
        <v>13</v>
      </c>
      <c r="F14491">
        <v>2011</v>
      </c>
      <c r="G14491" t="s">
        <v>483</v>
      </c>
      <c r="H14491">
        <v>584.25119280000001</v>
      </c>
    </row>
    <row r="14492" spans="1:8">
      <c r="A14492" t="s">
        <v>429</v>
      </c>
      <c r="B14492">
        <v>5500</v>
      </c>
      <c r="C14492" t="s">
        <v>435</v>
      </c>
      <c r="D14492" t="s">
        <v>475</v>
      </c>
      <c r="E14492" t="s">
        <v>14</v>
      </c>
      <c r="F14492">
        <v>2011</v>
      </c>
      <c r="G14492" t="s">
        <v>483</v>
      </c>
      <c r="H14492">
        <v>384.46965719999997</v>
      </c>
    </row>
    <row r="14493" spans="1:8">
      <c r="A14493" t="s">
        <v>429</v>
      </c>
      <c r="B14493">
        <v>5500</v>
      </c>
      <c r="C14493" t="s">
        <v>435</v>
      </c>
      <c r="D14493" t="s">
        <v>475</v>
      </c>
      <c r="E14493" t="s">
        <v>343</v>
      </c>
      <c r="F14493">
        <v>2013</v>
      </c>
      <c r="G14493" t="s">
        <v>483</v>
      </c>
      <c r="H14493">
        <v>104.1173424</v>
      </c>
    </row>
    <row r="14494" spans="1:8">
      <c r="A14494" t="s">
        <v>429</v>
      </c>
      <c r="B14494">
        <v>5500</v>
      </c>
      <c r="C14494" t="s">
        <v>435</v>
      </c>
      <c r="D14494" t="s">
        <v>475</v>
      </c>
      <c r="E14494" t="s">
        <v>32</v>
      </c>
      <c r="F14494">
        <v>2012</v>
      </c>
      <c r="G14494" t="s">
        <v>483</v>
      </c>
      <c r="H14494">
        <v>219.48042960000001</v>
      </c>
    </row>
    <row r="14495" spans="1:8">
      <c r="A14495" t="s">
        <v>429</v>
      </c>
      <c r="B14495">
        <v>5500</v>
      </c>
      <c r="C14495" t="s">
        <v>435</v>
      </c>
      <c r="D14495" t="s">
        <v>475</v>
      </c>
      <c r="E14495" t="s">
        <v>37</v>
      </c>
      <c r="F14495">
        <v>2011</v>
      </c>
      <c r="G14495" t="s">
        <v>483</v>
      </c>
      <c r="H14495">
        <v>275.35327560000002</v>
      </c>
    </row>
    <row r="14496" spans="1:8">
      <c r="A14496" t="s">
        <v>464</v>
      </c>
      <c r="B14496">
        <v>5500</v>
      </c>
      <c r="C14496" t="s">
        <v>435</v>
      </c>
      <c r="D14496" t="s">
        <v>475</v>
      </c>
      <c r="E14496" t="s">
        <v>9</v>
      </c>
      <c r="F14496">
        <v>2011</v>
      </c>
      <c r="G14496" t="s">
        <v>483</v>
      </c>
      <c r="H14496">
        <v>8.0847107999999999</v>
      </c>
    </row>
    <row r="14497" spans="1:8">
      <c r="A14497" t="s">
        <v>464</v>
      </c>
      <c r="B14497">
        <v>5500</v>
      </c>
      <c r="C14497" t="s">
        <v>435</v>
      </c>
      <c r="D14497" t="s">
        <v>475</v>
      </c>
      <c r="E14497" t="s">
        <v>10</v>
      </c>
      <c r="F14497">
        <v>2014</v>
      </c>
      <c r="G14497" t="s">
        <v>483</v>
      </c>
      <c r="H14497">
        <v>46.289260800000001</v>
      </c>
    </row>
    <row r="14498" spans="1:8">
      <c r="A14498" t="s">
        <v>464</v>
      </c>
      <c r="B14498">
        <v>5500</v>
      </c>
      <c r="C14498" t="s">
        <v>435</v>
      </c>
      <c r="D14498" t="s">
        <v>475</v>
      </c>
      <c r="E14498" t="s">
        <v>19</v>
      </c>
      <c r="F14498">
        <v>2014</v>
      </c>
      <c r="G14498" t="s">
        <v>483</v>
      </c>
      <c r="H14498">
        <v>0.15491160000000001</v>
      </c>
    </row>
    <row r="14499" spans="1:8">
      <c r="A14499" t="s">
        <v>464</v>
      </c>
      <c r="B14499">
        <v>5500</v>
      </c>
      <c r="C14499" t="s">
        <v>435</v>
      </c>
      <c r="D14499" t="s">
        <v>475</v>
      </c>
      <c r="E14499" t="s">
        <v>18</v>
      </c>
      <c r="F14499">
        <v>2014</v>
      </c>
      <c r="G14499" t="s">
        <v>483</v>
      </c>
      <c r="H14499">
        <v>4.5175571999999997</v>
      </c>
    </row>
    <row r="14500" spans="1:8">
      <c r="A14500" t="s">
        <v>464</v>
      </c>
      <c r="B14500">
        <v>5500</v>
      </c>
      <c r="C14500" t="s">
        <v>435</v>
      </c>
      <c r="D14500" t="s">
        <v>475</v>
      </c>
      <c r="E14500" t="s">
        <v>15</v>
      </c>
      <c r="F14500">
        <v>2014</v>
      </c>
      <c r="G14500" t="s">
        <v>483</v>
      </c>
      <c r="H14500">
        <v>23.5046952</v>
      </c>
    </row>
    <row r="14501" spans="1:8">
      <c r="A14501" t="s">
        <v>496</v>
      </c>
      <c r="B14501">
        <v>5500</v>
      </c>
      <c r="C14501" t="s">
        <v>435</v>
      </c>
      <c r="D14501" t="s">
        <v>475</v>
      </c>
      <c r="E14501" t="s">
        <v>10</v>
      </c>
      <c r="F14501">
        <v>2010</v>
      </c>
      <c r="G14501" t="s">
        <v>483</v>
      </c>
      <c r="H14501">
        <v>1.67472E-2</v>
      </c>
    </row>
    <row r="14502" spans="1:8">
      <c r="A14502" t="s">
        <v>429</v>
      </c>
      <c r="B14502">
        <v>5500</v>
      </c>
      <c r="C14502" t="s">
        <v>435</v>
      </c>
      <c r="D14502" t="s">
        <v>475</v>
      </c>
      <c r="E14502" t="s">
        <v>9</v>
      </c>
      <c r="F14502">
        <v>2011</v>
      </c>
      <c r="G14502" t="s">
        <v>480</v>
      </c>
      <c r="H14502">
        <v>126.9270288</v>
      </c>
    </row>
    <row r="14503" spans="1:8">
      <c r="A14503" t="s">
        <v>429</v>
      </c>
      <c r="B14503">
        <v>5500</v>
      </c>
      <c r="C14503" t="s">
        <v>435</v>
      </c>
      <c r="D14503" t="s">
        <v>475</v>
      </c>
      <c r="E14503" t="s">
        <v>10</v>
      </c>
      <c r="F14503">
        <v>2012</v>
      </c>
      <c r="G14503" t="s">
        <v>480</v>
      </c>
      <c r="H14503">
        <v>1343.3850216000001</v>
      </c>
    </row>
    <row r="14504" spans="1:8">
      <c r="A14504" t="s">
        <v>429</v>
      </c>
      <c r="B14504">
        <v>5500</v>
      </c>
      <c r="C14504" t="s">
        <v>435</v>
      </c>
      <c r="D14504" t="s">
        <v>475</v>
      </c>
      <c r="E14504" t="s">
        <v>14</v>
      </c>
      <c r="F14504">
        <v>2011</v>
      </c>
      <c r="G14504" t="s">
        <v>480</v>
      </c>
      <c r="H14504">
        <v>384.46965719999997</v>
      </c>
    </row>
    <row r="14505" spans="1:8">
      <c r="A14505" t="s">
        <v>429</v>
      </c>
      <c r="B14505">
        <v>5500</v>
      </c>
      <c r="C14505" t="s">
        <v>435</v>
      </c>
      <c r="D14505" t="s">
        <v>475</v>
      </c>
      <c r="E14505" t="s">
        <v>19</v>
      </c>
      <c r="F14505">
        <v>2012</v>
      </c>
      <c r="G14505" t="s">
        <v>480</v>
      </c>
      <c r="H14505">
        <v>212.30425439999999</v>
      </c>
    </row>
    <row r="14506" spans="1:8">
      <c r="A14506" t="s">
        <v>429</v>
      </c>
      <c r="B14506">
        <v>5500</v>
      </c>
      <c r="C14506" t="s">
        <v>435</v>
      </c>
      <c r="D14506" t="s">
        <v>475</v>
      </c>
      <c r="E14506" t="s">
        <v>33</v>
      </c>
      <c r="F14506">
        <v>2012</v>
      </c>
      <c r="G14506" t="s">
        <v>480</v>
      </c>
      <c r="H14506">
        <v>77.916347999999999</v>
      </c>
    </row>
    <row r="14507" spans="1:8">
      <c r="A14507" t="s">
        <v>429</v>
      </c>
      <c r="B14507">
        <v>5500</v>
      </c>
      <c r="C14507" t="s">
        <v>435</v>
      </c>
      <c r="D14507" t="s">
        <v>475</v>
      </c>
      <c r="E14507" t="s">
        <v>37</v>
      </c>
      <c r="F14507">
        <v>2014</v>
      </c>
      <c r="G14507" t="s">
        <v>480</v>
      </c>
      <c r="H14507">
        <v>405.93956759999998</v>
      </c>
    </row>
    <row r="14508" spans="1:8">
      <c r="A14508" t="s">
        <v>429</v>
      </c>
      <c r="B14508">
        <v>5500</v>
      </c>
      <c r="C14508" t="s">
        <v>435</v>
      </c>
      <c r="D14508" t="s">
        <v>475</v>
      </c>
      <c r="E14508" t="s">
        <v>428</v>
      </c>
      <c r="F14508">
        <v>2014</v>
      </c>
      <c r="G14508" t="s">
        <v>480</v>
      </c>
      <c r="H14508">
        <v>10.994536800000001</v>
      </c>
    </row>
    <row r="14509" spans="1:8">
      <c r="A14509" t="s">
        <v>464</v>
      </c>
      <c r="B14509">
        <v>5500</v>
      </c>
      <c r="C14509" t="s">
        <v>435</v>
      </c>
      <c r="D14509" t="s">
        <v>475</v>
      </c>
      <c r="E14509" t="s">
        <v>22</v>
      </c>
      <c r="F14509">
        <v>2009</v>
      </c>
      <c r="G14509" t="s">
        <v>480</v>
      </c>
      <c r="H14509">
        <v>3.34944</v>
      </c>
    </row>
    <row r="14510" spans="1:8">
      <c r="A14510" t="s">
        <v>464</v>
      </c>
      <c r="B14510">
        <v>5500</v>
      </c>
      <c r="C14510" t="s">
        <v>435</v>
      </c>
      <c r="D14510" t="s">
        <v>475</v>
      </c>
      <c r="E14510" t="s">
        <v>23</v>
      </c>
      <c r="F14510">
        <v>2013</v>
      </c>
      <c r="G14510" t="s">
        <v>480</v>
      </c>
      <c r="H14510">
        <v>2.6376840000000001</v>
      </c>
    </row>
    <row r="14511" spans="1:8">
      <c r="A14511" t="s">
        <v>464</v>
      </c>
      <c r="B14511">
        <v>5500</v>
      </c>
      <c r="C14511" t="s">
        <v>435</v>
      </c>
      <c r="D14511" t="s">
        <v>475</v>
      </c>
      <c r="E14511" t="s">
        <v>24</v>
      </c>
      <c r="F14511">
        <v>2013</v>
      </c>
      <c r="G14511" t="s">
        <v>480</v>
      </c>
      <c r="H14511">
        <v>2.344608</v>
      </c>
    </row>
    <row r="14512" spans="1:8">
      <c r="A14512" t="s">
        <v>464</v>
      </c>
      <c r="B14512">
        <v>2230</v>
      </c>
      <c r="C14512" t="s">
        <v>443</v>
      </c>
      <c r="D14512" t="s">
        <v>475</v>
      </c>
      <c r="E14512" t="s">
        <v>18</v>
      </c>
      <c r="F14512">
        <v>2012</v>
      </c>
      <c r="G14512" t="s">
        <v>480</v>
      </c>
      <c r="H14512">
        <v>0.49822919999999998</v>
      </c>
    </row>
    <row r="14513" spans="1:8">
      <c r="A14513" t="s">
        <v>464</v>
      </c>
      <c r="B14513">
        <v>2310</v>
      </c>
      <c r="C14513" t="s">
        <v>444</v>
      </c>
      <c r="D14513" t="s">
        <v>475</v>
      </c>
      <c r="E14513" t="s">
        <v>482</v>
      </c>
      <c r="F14513">
        <v>2013</v>
      </c>
      <c r="G14513" t="s">
        <v>480</v>
      </c>
      <c r="H14513">
        <v>0.23864759999999999</v>
      </c>
    </row>
    <row r="14514" spans="1:8">
      <c r="A14514" t="s">
        <v>496</v>
      </c>
      <c r="B14514">
        <v>2230</v>
      </c>
      <c r="C14514" t="s">
        <v>443</v>
      </c>
      <c r="D14514" t="s">
        <v>475</v>
      </c>
      <c r="E14514" t="s">
        <v>10</v>
      </c>
      <c r="F14514">
        <v>2009</v>
      </c>
      <c r="G14514" t="s">
        <v>480</v>
      </c>
      <c r="H14514">
        <v>0.1590984</v>
      </c>
    </row>
    <row r="14515" spans="1:8">
      <c r="A14515" t="s">
        <v>429</v>
      </c>
      <c r="B14515">
        <v>2310</v>
      </c>
      <c r="C14515" t="s">
        <v>444</v>
      </c>
      <c r="D14515" t="s">
        <v>475</v>
      </c>
      <c r="E14515" t="s">
        <v>18</v>
      </c>
      <c r="F14515">
        <v>2012</v>
      </c>
      <c r="G14515" t="s">
        <v>480</v>
      </c>
      <c r="H14515">
        <v>13.2051672</v>
      </c>
    </row>
    <row r="14516" spans="1:8">
      <c r="A14516" t="s">
        <v>429</v>
      </c>
      <c r="B14516">
        <v>2310</v>
      </c>
      <c r="C14516" t="s">
        <v>444</v>
      </c>
      <c r="D14516" t="s">
        <v>475</v>
      </c>
      <c r="E14516" t="s">
        <v>34</v>
      </c>
      <c r="F14516">
        <v>2013</v>
      </c>
      <c r="G14516" t="s">
        <v>480</v>
      </c>
      <c r="H14516">
        <v>7.8000084000000003</v>
      </c>
    </row>
    <row r="14517" spans="1:8">
      <c r="A14517" t="s">
        <v>429</v>
      </c>
      <c r="B14517">
        <v>2310</v>
      </c>
      <c r="C14517" t="s">
        <v>444</v>
      </c>
      <c r="D14517" t="s">
        <v>475</v>
      </c>
      <c r="E14517" t="s">
        <v>32</v>
      </c>
      <c r="F14517">
        <v>2010</v>
      </c>
      <c r="G14517" t="s">
        <v>480</v>
      </c>
      <c r="H14517">
        <v>2.5120799999999999E-2</v>
      </c>
    </row>
    <row r="14518" spans="1:8">
      <c r="A14518" t="s">
        <v>464</v>
      </c>
      <c r="B14518">
        <v>3281</v>
      </c>
      <c r="C14518" t="s">
        <v>518</v>
      </c>
      <c r="D14518" t="s">
        <v>475</v>
      </c>
      <c r="E14518" t="s">
        <v>9</v>
      </c>
      <c r="F14518">
        <v>2012</v>
      </c>
      <c r="G14518" t="s">
        <v>480</v>
      </c>
      <c r="H14518">
        <v>0.64476719999999998</v>
      </c>
    </row>
    <row r="14519" spans="1:8">
      <c r="A14519" t="s">
        <v>464</v>
      </c>
      <c r="B14519">
        <v>3282</v>
      </c>
      <c r="C14519" t="s">
        <v>517</v>
      </c>
      <c r="D14519" t="s">
        <v>475</v>
      </c>
      <c r="E14519" t="s">
        <v>20</v>
      </c>
      <c r="F14519">
        <v>2010</v>
      </c>
      <c r="G14519" t="s">
        <v>480</v>
      </c>
      <c r="H14519">
        <v>9.8264195999999995</v>
      </c>
    </row>
    <row r="14520" spans="1:8">
      <c r="A14520" t="s">
        <v>464</v>
      </c>
      <c r="B14520">
        <v>3282</v>
      </c>
      <c r="C14520" t="s">
        <v>517</v>
      </c>
      <c r="D14520" t="s">
        <v>475</v>
      </c>
      <c r="E14520" t="s">
        <v>352</v>
      </c>
      <c r="F14520">
        <v>2012</v>
      </c>
      <c r="G14520" t="s">
        <v>480</v>
      </c>
      <c r="H14520">
        <v>0.33494400000000002</v>
      </c>
    </row>
    <row r="14521" spans="1:8">
      <c r="A14521" t="s">
        <v>464</v>
      </c>
      <c r="B14521">
        <v>3282</v>
      </c>
      <c r="C14521" t="s">
        <v>517</v>
      </c>
      <c r="D14521" t="s">
        <v>475</v>
      </c>
      <c r="E14521" t="s">
        <v>28</v>
      </c>
      <c r="F14521">
        <v>2009</v>
      </c>
      <c r="G14521" t="s">
        <v>480</v>
      </c>
      <c r="H14521">
        <v>34.901164799999997</v>
      </c>
    </row>
    <row r="14522" spans="1:8">
      <c r="A14522" t="s">
        <v>464</v>
      </c>
      <c r="B14522">
        <v>3282</v>
      </c>
      <c r="C14522" t="s">
        <v>517</v>
      </c>
      <c r="D14522" t="s">
        <v>475</v>
      </c>
      <c r="E14522" t="s">
        <v>479</v>
      </c>
      <c r="F14522">
        <v>2012</v>
      </c>
      <c r="G14522" t="s">
        <v>480</v>
      </c>
      <c r="H14522">
        <v>39.703424400000003</v>
      </c>
    </row>
    <row r="14523" spans="1:8">
      <c r="A14523" t="s">
        <v>464</v>
      </c>
      <c r="B14523">
        <v>3282</v>
      </c>
      <c r="C14523" t="s">
        <v>517</v>
      </c>
      <c r="D14523" t="s">
        <v>475</v>
      </c>
      <c r="E14523" t="s">
        <v>482</v>
      </c>
      <c r="F14523">
        <v>2014</v>
      </c>
      <c r="G14523" t="s">
        <v>480</v>
      </c>
      <c r="H14523">
        <v>8.1475127999999994</v>
      </c>
    </row>
    <row r="14524" spans="1:8">
      <c r="A14524" t="s">
        <v>429</v>
      </c>
      <c r="B14524">
        <v>5532</v>
      </c>
      <c r="C14524" t="s">
        <v>516</v>
      </c>
      <c r="D14524" t="s">
        <v>475</v>
      </c>
      <c r="E14524" t="s">
        <v>35</v>
      </c>
      <c r="F14524">
        <v>2009</v>
      </c>
      <c r="G14524" t="s">
        <v>480</v>
      </c>
      <c r="H14524">
        <v>0.32657039999999998</v>
      </c>
    </row>
    <row r="14525" spans="1:8">
      <c r="A14525" t="s">
        <v>499</v>
      </c>
      <c r="B14525">
        <v>2230</v>
      </c>
      <c r="C14525" t="s">
        <v>443</v>
      </c>
      <c r="D14525" t="s">
        <v>475</v>
      </c>
      <c r="E14525" t="s">
        <v>10</v>
      </c>
      <c r="F14525">
        <v>2011</v>
      </c>
      <c r="G14525" t="s">
        <v>490</v>
      </c>
      <c r="H14525">
        <v>138.44072879999999</v>
      </c>
    </row>
    <row r="14526" spans="1:8">
      <c r="A14526" t="s">
        <v>486</v>
      </c>
      <c r="B14526">
        <v>2310</v>
      </c>
      <c r="C14526" t="s">
        <v>444</v>
      </c>
      <c r="D14526" t="s">
        <v>475</v>
      </c>
      <c r="E14526" t="s">
        <v>22</v>
      </c>
      <c r="F14526">
        <v>2014</v>
      </c>
      <c r="G14526" t="s">
        <v>490</v>
      </c>
      <c r="H14526">
        <v>9.21096E-2</v>
      </c>
    </row>
    <row r="14527" spans="1:8">
      <c r="A14527" t="s">
        <v>464</v>
      </c>
      <c r="B14527">
        <v>3282</v>
      </c>
      <c r="C14527" t="s">
        <v>517</v>
      </c>
      <c r="D14527" t="s">
        <v>475</v>
      </c>
      <c r="E14527" t="s">
        <v>6</v>
      </c>
      <c r="F14527">
        <v>2010</v>
      </c>
      <c r="G14527" t="s">
        <v>503</v>
      </c>
      <c r="H14527">
        <v>1.6077311999999999</v>
      </c>
    </row>
    <row r="14528" spans="1:8">
      <c r="A14528" t="s">
        <v>464</v>
      </c>
      <c r="B14528">
        <v>3282</v>
      </c>
      <c r="C14528" t="s">
        <v>517</v>
      </c>
      <c r="D14528" t="s">
        <v>475</v>
      </c>
      <c r="E14528" t="s">
        <v>14</v>
      </c>
      <c r="F14528">
        <v>2009</v>
      </c>
      <c r="G14528" t="s">
        <v>503</v>
      </c>
      <c r="H14528">
        <v>7.0966259999999997</v>
      </c>
    </row>
    <row r="14529" spans="1:8">
      <c r="A14529" t="s">
        <v>464</v>
      </c>
      <c r="B14529">
        <v>3282</v>
      </c>
      <c r="C14529" t="s">
        <v>517</v>
      </c>
      <c r="D14529" t="s">
        <v>475</v>
      </c>
      <c r="E14529" t="s">
        <v>36</v>
      </c>
      <c r="F14529">
        <v>2013</v>
      </c>
      <c r="G14529" t="s">
        <v>503</v>
      </c>
      <c r="H14529">
        <v>2.5539480000000001</v>
      </c>
    </row>
    <row r="14530" spans="1:8">
      <c r="A14530" t="s">
        <v>464</v>
      </c>
      <c r="B14530">
        <v>3281</v>
      </c>
      <c r="C14530" t="s">
        <v>518</v>
      </c>
      <c r="D14530" t="s">
        <v>475</v>
      </c>
      <c r="E14530" t="s">
        <v>11</v>
      </c>
      <c r="F14530">
        <v>2012</v>
      </c>
      <c r="G14530" t="s">
        <v>503</v>
      </c>
      <c r="H14530">
        <v>0.43542720000000001</v>
      </c>
    </row>
    <row r="14531" spans="1:8">
      <c r="A14531" t="s">
        <v>429</v>
      </c>
      <c r="B14531">
        <v>5532</v>
      </c>
      <c r="C14531" t="s">
        <v>516</v>
      </c>
      <c r="D14531" t="s">
        <v>475</v>
      </c>
      <c r="E14531" t="s">
        <v>28</v>
      </c>
      <c r="F14531">
        <v>2013</v>
      </c>
      <c r="G14531" t="s">
        <v>483</v>
      </c>
      <c r="H14531">
        <v>1.1053151999999999</v>
      </c>
    </row>
    <row r="14532" spans="1:8">
      <c r="A14532" t="s">
        <v>429</v>
      </c>
      <c r="B14532">
        <v>5532</v>
      </c>
      <c r="C14532" t="s">
        <v>516</v>
      </c>
      <c r="D14532" t="s">
        <v>475</v>
      </c>
      <c r="E14532" t="s">
        <v>27</v>
      </c>
      <c r="F14532">
        <v>2011</v>
      </c>
      <c r="G14532" t="s">
        <v>483</v>
      </c>
      <c r="H14532">
        <v>0.16328519999999999</v>
      </c>
    </row>
    <row r="14533" spans="1:8">
      <c r="A14533" t="s">
        <v>438</v>
      </c>
      <c r="B14533">
        <v>2230</v>
      </c>
      <c r="C14533" t="s">
        <v>443</v>
      </c>
      <c r="D14533" t="s">
        <v>475</v>
      </c>
      <c r="E14533" t="s">
        <v>10</v>
      </c>
      <c r="F14533">
        <v>2010</v>
      </c>
      <c r="G14533" t="s">
        <v>480</v>
      </c>
      <c r="H14533">
        <v>7.95492E-2</v>
      </c>
    </row>
    <row r="14534" spans="1:8">
      <c r="A14534" t="s">
        <v>464</v>
      </c>
      <c r="B14534">
        <v>2230</v>
      </c>
      <c r="C14534" t="s">
        <v>443</v>
      </c>
      <c r="D14534" t="s">
        <v>475</v>
      </c>
      <c r="E14534" t="s">
        <v>5</v>
      </c>
      <c r="F14534">
        <v>2009</v>
      </c>
      <c r="G14534" t="s">
        <v>480</v>
      </c>
      <c r="H14534">
        <v>3.7388124</v>
      </c>
    </row>
    <row r="14535" spans="1:8">
      <c r="A14535" t="s">
        <v>464</v>
      </c>
      <c r="B14535">
        <v>3281</v>
      </c>
      <c r="C14535" t="s">
        <v>518</v>
      </c>
      <c r="D14535" t="s">
        <v>475</v>
      </c>
      <c r="E14535" t="s">
        <v>5</v>
      </c>
      <c r="F14535">
        <v>2011</v>
      </c>
      <c r="G14535" t="s">
        <v>480</v>
      </c>
      <c r="H14535">
        <v>0.43542720000000001</v>
      </c>
    </row>
    <row r="14536" spans="1:8">
      <c r="A14536" t="s">
        <v>464</v>
      </c>
      <c r="B14536">
        <v>3281</v>
      </c>
      <c r="C14536" t="s">
        <v>518</v>
      </c>
      <c r="D14536" t="s">
        <v>475</v>
      </c>
      <c r="E14536" t="s">
        <v>37</v>
      </c>
      <c r="F14536">
        <v>2013</v>
      </c>
      <c r="G14536" t="s">
        <v>480</v>
      </c>
      <c r="H14536">
        <v>9.6254532000000008</v>
      </c>
    </row>
    <row r="14537" spans="1:8">
      <c r="A14537" t="s">
        <v>464</v>
      </c>
      <c r="B14537">
        <v>3282</v>
      </c>
      <c r="C14537" t="s">
        <v>517</v>
      </c>
      <c r="D14537" t="s">
        <v>475</v>
      </c>
      <c r="E14537" t="s">
        <v>6</v>
      </c>
      <c r="F14537">
        <v>2014</v>
      </c>
      <c r="G14537" t="s">
        <v>480</v>
      </c>
      <c r="H14537">
        <v>0.84573359999999997</v>
      </c>
    </row>
    <row r="14538" spans="1:8">
      <c r="A14538" t="s">
        <v>464</v>
      </c>
      <c r="B14538">
        <v>3282</v>
      </c>
      <c r="C14538" t="s">
        <v>517</v>
      </c>
      <c r="D14538" t="s">
        <v>475</v>
      </c>
      <c r="E14538" t="s">
        <v>15</v>
      </c>
      <c r="F14538">
        <v>2014</v>
      </c>
      <c r="G14538" t="s">
        <v>480</v>
      </c>
      <c r="H14538">
        <v>33.515334000000003</v>
      </c>
    </row>
    <row r="14539" spans="1:8">
      <c r="A14539" t="s">
        <v>464</v>
      </c>
      <c r="B14539">
        <v>3282</v>
      </c>
      <c r="C14539" t="s">
        <v>517</v>
      </c>
      <c r="D14539" t="s">
        <v>475</v>
      </c>
      <c r="E14539" t="s">
        <v>35</v>
      </c>
      <c r="F14539">
        <v>2009</v>
      </c>
      <c r="G14539" t="s">
        <v>480</v>
      </c>
      <c r="H14539">
        <v>0.79967880000000002</v>
      </c>
    </row>
    <row r="14540" spans="1:8">
      <c r="A14540" t="s">
        <v>464</v>
      </c>
      <c r="B14540">
        <v>3282</v>
      </c>
      <c r="C14540" t="s">
        <v>517</v>
      </c>
      <c r="D14540" t="s">
        <v>475</v>
      </c>
      <c r="E14540" t="s">
        <v>428</v>
      </c>
      <c r="F14540">
        <v>2009</v>
      </c>
      <c r="G14540" t="s">
        <v>480</v>
      </c>
      <c r="H14540">
        <v>0.25120799999999999</v>
      </c>
    </row>
    <row r="14541" spans="1:8">
      <c r="A14541" t="s">
        <v>429</v>
      </c>
      <c r="B14541">
        <v>5532</v>
      </c>
      <c r="C14541" t="s">
        <v>516</v>
      </c>
      <c r="D14541" t="s">
        <v>475</v>
      </c>
      <c r="E14541" t="s">
        <v>23</v>
      </c>
      <c r="F14541">
        <v>2014</v>
      </c>
      <c r="G14541" t="s">
        <v>480</v>
      </c>
      <c r="H14541">
        <v>0.12979080000000001</v>
      </c>
    </row>
    <row r="14542" spans="1:8">
      <c r="A14542" t="s">
        <v>429</v>
      </c>
      <c r="B14542">
        <v>5532</v>
      </c>
      <c r="C14542" t="s">
        <v>516</v>
      </c>
      <c r="D14542" t="s">
        <v>475</v>
      </c>
      <c r="E14542" t="s">
        <v>27</v>
      </c>
      <c r="F14542">
        <v>2011</v>
      </c>
      <c r="G14542" t="s">
        <v>480</v>
      </c>
      <c r="H14542">
        <v>0.16328519999999999</v>
      </c>
    </row>
    <row r="14543" spans="1:8">
      <c r="A14543" t="s">
        <v>429</v>
      </c>
      <c r="B14543">
        <v>5532</v>
      </c>
      <c r="C14543" t="s">
        <v>516</v>
      </c>
      <c r="D14543" t="s">
        <v>475</v>
      </c>
      <c r="E14543" t="s">
        <v>36</v>
      </c>
      <c r="F14543">
        <v>2012</v>
      </c>
      <c r="G14543" t="s">
        <v>483</v>
      </c>
      <c r="H14543">
        <v>0.22608719999999999</v>
      </c>
    </row>
    <row r="14544" spans="1:8">
      <c r="A14544" t="s">
        <v>429</v>
      </c>
      <c r="B14544">
        <v>5532</v>
      </c>
      <c r="C14544" t="s">
        <v>516</v>
      </c>
      <c r="D14544" t="s">
        <v>475</v>
      </c>
      <c r="E14544" t="s">
        <v>479</v>
      </c>
      <c r="F14544">
        <v>2013</v>
      </c>
      <c r="G14544" t="s">
        <v>483</v>
      </c>
      <c r="H14544">
        <v>33.285060000000001</v>
      </c>
    </row>
    <row r="14545" spans="1:8">
      <c r="A14545" t="s">
        <v>464</v>
      </c>
      <c r="B14545">
        <v>2230</v>
      </c>
      <c r="C14545" t="s">
        <v>443</v>
      </c>
      <c r="D14545" t="s">
        <v>475</v>
      </c>
      <c r="E14545" t="s">
        <v>30</v>
      </c>
      <c r="F14545">
        <v>2012</v>
      </c>
      <c r="G14545" t="s">
        <v>490</v>
      </c>
      <c r="H14545">
        <v>0.20096639999999999</v>
      </c>
    </row>
    <row r="14546" spans="1:8">
      <c r="A14546" t="s">
        <v>464</v>
      </c>
      <c r="B14546">
        <v>3282</v>
      </c>
      <c r="C14546" t="s">
        <v>517</v>
      </c>
      <c r="D14546" t="s">
        <v>475</v>
      </c>
      <c r="E14546" t="s">
        <v>30</v>
      </c>
      <c r="F14546">
        <v>2013</v>
      </c>
      <c r="G14546" t="s">
        <v>503</v>
      </c>
      <c r="H14546">
        <v>8.3568528000000004</v>
      </c>
    </row>
    <row r="14547" spans="1:8">
      <c r="A14547" t="s">
        <v>464</v>
      </c>
      <c r="B14547">
        <v>3281</v>
      </c>
      <c r="C14547" t="s">
        <v>518</v>
      </c>
      <c r="D14547" t="s">
        <v>475</v>
      </c>
      <c r="E14547" t="s">
        <v>29</v>
      </c>
      <c r="F14547">
        <v>2012</v>
      </c>
      <c r="G14547" t="s">
        <v>503</v>
      </c>
      <c r="H14547">
        <v>0.565218</v>
      </c>
    </row>
    <row r="14548" spans="1:8">
      <c r="A14548" t="s">
        <v>464</v>
      </c>
      <c r="B14548">
        <v>3281</v>
      </c>
      <c r="C14548" t="s">
        <v>518</v>
      </c>
      <c r="D14548" t="s">
        <v>475</v>
      </c>
      <c r="E14548" t="s">
        <v>29</v>
      </c>
      <c r="F14548">
        <v>2014</v>
      </c>
      <c r="G14548" t="s">
        <v>480</v>
      </c>
      <c r="H14548">
        <v>0.82898640000000001</v>
      </c>
    </row>
    <row r="14549" spans="1:8">
      <c r="A14549" t="s">
        <v>464</v>
      </c>
      <c r="B14549">
        <v>3282</v>
      </c>
      <c r="C14549" t="s">
        <v>517</v>
      </c>
      <c r="D14549" t="s">
        <v>475</v>
      </c>
      <c r="E14549" t="s">
        <v>2</v>
      </c>
      <c r="F14549">
        <v>2009</v>
      </c>
      <c r="G14549" t="s">
        <v>480</v>
      </c>
      <c r="H14549">
        <v>0.37681199999999998</v>
      </c>
    </row>
    <row r="14550" spans="1:8">
      <c r="A14550" t="s">
        <v>464</v>
      </c>
      <c r="B14550">
        <v>3282</v>
      </c>
      <c r="C14550" t="s">
        <v>517</v>
      </c>
      <c r="D14550" t="s">
        <v>475</v>
      </c>
      <c r="E14550" t="s">
        <v>30</v>
      </c>
      <c r="F14550">
        <v>2012</v>
      </c>
      <c r="G14550" t="s">
        <v>480</v>
      </c>
      <c r="H14550">
        <v>8.0637767999999994</v>
      </c>
    </row>
    <row r="14551" spans="1:8">
      <c r="A14551" t="s">
        <v>464</v>
      </c>
      <c r="B14551">
        <v>3282</v>
      </c>
      <c r="C14551" t="s">
        <v>517</v>
      </c>
      <c r="D14551" t="s">
        <v>475</v>
      </c>
      <c r="E14551" t="s">
        <v>31</v>
      </c>
      <c r="F14551">
        <v>2014</v>
      </c>
      <c r="G14551" t="s">
        <v>503</v>
      </c>
      <c r="H14551">
        <v>1.5951708</v>
      </c>
    </row>
    <row r="14552" spans="1:8">
      <c r="A14552" t="s">
        <v>464</v>
      </c>
      <c r="B14552">
        <v>3282</v>
      </c>
      <c r="C14552" t="s">
        <v>517</v>
      </c>
      <c r="D14552" t="s">
        <v>475</v>
      </c>
      <c r="E14552" t="s">
        <v>34</v>
      </c>
      <c r="F14552">
        <v>2009</v>
      </c>
      <c r="G14552" t="s">
        <v>503</v>
      </c>
      <c r="H14552">
        <v>2.7716615999999998</v>
      </c>
    </row>
    <row r="14553" spans="1:8">
      <c r="A14553" t="s">
        <v>464</v>
      </c>
      <c r="B14553">
        <v>3281</v>
      </c>
      <c r="C14553" t="s">
        <v>518</v>
      </c>
      <c r="D14553" t="s">
        <v>475</v>
      </c>
      <c r="E14553" t="s">
        <v>6</v>
      </c>
      <c r="F14553">
        <v>2012</v>
      </c>
      <c r="G14553" t="s">
        <v>503</v>
      </c>
      <c r="H14553">
        <v>0.26376840000000001</v>
      </c>
    </row>
    <row r="14554" spans="1:8">
      <c r="A14554" t="s">
        <v>464</v>
      </c>
      <c r="B14554">
        <v>2230</v>
      </c>
      <c r="C14554" t="s">
        <v>443</v>
      </c>
      <c r="D14554" t="s">
        <v>475</v>
      </c>
      <c r="E14554" t="s">
        <v>33</v>
      </c>
      <c r="F14554">
        <v>2010</v>
      </c>
      <c r="G14554" t="s">
        <v>480</v>
      </c>
      <c r="H14554">
        <v>0.18003240000000001</v>
      </c>
    </row>
    <row r="14555" spans="1:8">
      <c r="A14555" t="s">
        <v>464</v>
      </c>
      <c r="B14555">
        <v>3282</v>
      </c>
      <c r="C14555" t="s">
        <v>517</v>
      </c>
      <c r="D14555" t="s">
        <v>475</v>
      </c>
      <c r="E14555" t="s">
        <v>8</v>
      </c>
      <c r="F14555">
        <v>2014</v>
      </c>
      <c r="G14555" t="s">
        <v>480</v>
      </c>
      <c r="H14555">
        <v>0.28051559999999998</v>
      </c>
    </row>
    <row r="14556" spans="1:8">
      <c r="A14556" t="s">
        <v>499</v>
      </c>
      <c r="B14556">
        <v>2230</v>
      </c>
      <c r="C14556" t="s">
        <v>443</v>
      </c>
      <c r="D14556" t="s">
        <v>475</v>
      </c>
      <c r="E14556" t="s">
        <v>33</v>
      </c>
      <c r="F14556">
        <v>2010</v>
      </c>
      <c r="G14556" t="s">
        <v>490</v>
      </c>
      <c r="H14556">
        <v>11.1410748</v>
      </c>
    </row>
    <row r="14557" spans="1:8">
      <c r="A14557" t="s">
        <v>464</v>
      </c>
      <c r="B14557">
        <v>2310</v>
      </c>
      <c r="C14557" t="s">
        <v>444</v>
      </c>
      <c r="D14557" t="s">
        <v>475</v>
      </c>
      <c r="E14557" t="s">
        <v>32</v>
      </c>
      <c r="F14557">
        <v>2013</v>
      </c>
      <c r="G14557" t="s">
        <v>490</v>
      </c>
      <c r="H14557">
        <v>0.3433176</v>
      </c>
    </row>
    <row r="14558" spans="1:8">
      <c r="A14558" t="s">
        <v>496</v>
      </c>
      <c r="B14558">
        <v>2310</v>
      </c>
      <c r="C14558" t="s">
        <v>444</v>
      </c>
      <c r="D14558" t="s">
        <v>475</v>
      </c>
      <c r="E14558" t="s">
        <v>18</v>
      </c>
      <c r="F14558">
        <v>2009</v>
      </c>
      <c r="G14558" t="s">
        <v>490</v>
      </c>
      <c r="H14558">
        <v>0.73268999999999995</v>
      </c>
    </row>
    <row r="14559" spans="1:8">
      <c r="A14559" t="s">
        <v>464</v>
      </c>
      <c r="B14559">
        <v>3282</v>
      </c>
      <c r="C14559" t="s">
        <v>517</v>
      </c>
      <c r="D14559" t="s">
        <v>475</v>
      </c>
      <c r="E14559" t="s">
        <v>343</v>
      </c>
      <c r="F14559">
        <v>2011</v>
      </c>
      <c r="G14559" t="s">
        <v>503</v>
      </c>
      <c r="H14559">
        <v>0.16747200000000001</v>
      </c>
    </row>
    <row r="14560" spans="1:8">
      <c r="A14560" t="s">
        <v>464</v>
      </c>
      <c r="B14560">
        <v>3282</v>
      </c>
      <c r="C14560" t="s">
        <v>517</v>
      </c>
      <c r="D14560" t="s">
        <v>475</v>
      </c>
      <c r="E14560" t="s">
        <v>13</v>
      </c>
      <c r="F14560">
        <v>2013</v>
      </c>
      <c r="G14560" t="s">
        <v>503</v>
      </c>
      <c r="H14560">
        <v>2.1017736</v>
      </c>
    </row>
    <row r="14561" spans="1:8">
      <c r="A14561" t="s">
        <v>464</v>
      </c>
      <c r="B14561">
        <v>3282</v>
      </c>
      <c r="C14561" t="s">
        <v>517</v>
      </c>
      <c r="D14561" t="s">
        <v>475</v>
      </c>
      <c r="E14561" t="s">
        <v>25</v>
      </c>
      <c r="F14561">
        <v>2011</v>
      </c>
      <c r="G14561" t="s">
        <v>503</v>
      </c>
      <c r="H14561">
        <v>7.95492E-2</v>
      </c>
    </row>
    <row r="14562" spans="1:8">
      <c r="A14562" t="s">
        <v>499</v>
      </c>
      <c r="B14562">
        <v>2230</v>
      </c>
      <c r="C14562" t="s">
        <v>443</v>
      </c>
      <c r="D14562" t="s">
        <v>475</v>
      </c>
      <c r="E14562" t="s">
        <v>33</v>
      </c>
      <c r="F14562">
        <v>2012</v>
      </c>
      <c r="G14562" t="s">
        <v>480</v>
      </c>
      <c r="H14562">
        <v>10.379077199999999</v>
      </c>
    </row>
    <row r="14563" spans="1:8">
      <c r="A14563" t="s">
        <v>486</v>
      </c>
      <c r="B14563">
        <v>2310</v>
      </c>
      <c r="C14563" t="s">
        <v>444</v>
      </c>
      <c r="D14563" t="s">
        <v>475</v>
      </c>
      <c r="E14563" t="s">
        <v>14</v>
      </c>
      <c r="F14563">
        <v>2013</v>
      </c>
      <c r="G14563" t="s">
        <v>480</v>
      </c>
      <c r="H14563">
        <v>0.30982320000000002</v>
      </c>
    </row>
    <row r="14564" spans="1:8">
      <c r="A14564" t="s">
        <v>486</v>
      </c>
      <c r="B14564">
        <v>2310</v>
      </c>
      <c r="C14564" t="s">
        <v>444</v>
      </c>
      <c r="D14564" t="s">
        <v>475</v>
      </c>
      <c r="E14564" t="s">
        <v>18</v>
      </c>
      <c r="F14564">
        <v>2014</v>
      </c>
      <c r="G14564" t="s">
        <v>480</v>
      </c>
      <c r="H14564">
        <v>4.563612</v>
      </c>
    </row>
    <row r="14565" spans="1:8">
      <c r="A14565" t="s">
        <v>464</v>
      </c>
      <c r="B14565">
        <v>3282</v>
      </c>
      <c r="C14565" t="s">
        <v>517</v>
      </c>
      <c r="D14565" t="s">
        <v>475</v>
      </c>
      <c r="E14565" t="s">
        <v>12</v>
      </c>
      <c r="F14565">
        <v>2010</v>
      </c>
      <c r="G14565" t="s">
        <v>480</v>
      </c>
      <c r="H14565">
        <v>0.12560399999999999</v>
      </c>
    </row>
    <row r="14566" spans="1:8">
      <c r="A14566" t="s">
        <v>464</v>
      </c>
      <c r="B14566">
        <v>3282</v>
      </c>
      <c r="C14566" t="s">
        <v>517</v>
      </c>
      <c r="D14566" t="s">
        <v>475</v>
      </c>
      <c r="E14566" t="s">
        <v>343</v>
      </c>
      <c r="F14566">
        <v>2011</v>
      </c>
      <c r="G14566" t="s">
        <v>480</v>
      </c>
      <c r="H14566">
        <v>0.16747200000000001</v>
      </c>
    </row>
    <row r="14567" spans="1:8">
      <c r="A14567" t="s">
        <v>464</v>
      </c>
      <c r="B14567">
        <v>3282</v>
      </c>
      <c r="C14567" t="s">
        <v>517</v>
      </c>
      <c r="D14567" t="s">
        <v>475</v>
      </c>
      <c r="E14567" t="s">
        <v>13</v>
      </c>
      <c r="F14567">
        <v>2011</v>
      </c>
      <c r="G14567" t="s">
        <v>480</v>
      </c>
      <c r="H14567">
        <v>8.1475127999999994</v>
      </c>
    </row>
    <row r="14568" spans="1:8">
      <c r="A14568" t="s">
        <v>464</v>
      </c>
      <c r="B14568">
        <v>3282</v>
      </c>
      <c r="C14568" t="s">
        <v>517</v>
      </c>
      <c r="D14568" t="s">
        <v>475</v>
      </c>
      <c r="E14568" t="s">
        <v>26</v>
      </c>
      <c r="F14568">
        <v>2012</v>
      </c>
      <c r="G14568" t="s">
        <v>480</v>
      </c>
      <c r="H14568">
        <v>0.32238359999999999</v>
      </c>
    </row>
    <row r="14569" spans="1:8">
      <c r="A14569" t="s">
        <v>429</v>
      </c>
      <c r="B14569">
        <v>5532</v>
      </c>
      <c r="C14569" t="s">
        <v>516</v>
      </c>
      <c r="D14569" t="s">
        <v>475</v>
      </c>
      <c r="E14569" t="s">
        <v>2</v>
      </c>
      <c r="F14569">
        <v>2010</v>
      </c>
      <c r="G14569" t="s">
        <v>480</v>
      </c>
      <c r="H14569">
        <v>0.28051559999999998</v>
      </c>
    </row>
    <row r="14570" spans="1:8">
      <c r="A14570" t="s">
        <v>429</v>
      </c>
      <c r="B14570">
        <v>5532</v>
      </c>
      <c r="C14570" t="s">
        <v>516</v>
      </c>
      <c r="D14570" t="s">
        <v>475</v>
      </c>
      <c r="E14570" t="s">
        <v>5</v>
      </c>
      <c r="F14570">
        <v>2009</v>
      </c>
      <c r="G14570" t="s">
        <v>480</v>
      </c>
      <c r="H14570">
        <v>0.4647348</v>
      </c>
    </row>
    <row r="14571" spans="1:8">
      <c r="A14571" t="s">
        <v>429</v>
      </c>
      <c r="B14571">
        <v>5532</v>
      </c>
      <c r="C14571" t="s">
        <v>516</v>
      </c>
      <c r="D14571" t="s">
        <v>475</v>
      </c>
      <c r="E14571" t="s">
        <v>15</v>
      </c>
      <c r="F14571">
        <v>2011</v>
      </c>
      <c r="G14571" t="s">
        <v>480</v>
      </c>
      <c r="H14571">
        <v>2.9851884000000002</v>
      </c>
    </row>
    <row r="14572" spans="1:8">
      <c r="A14572" t="s">
        <v>429</v>
      </c>
      <c r="B14572">
        <v>5532</v>
      </c>
      <c r="C14572" t="s">
        <v>516</v>
      </c>
      <c r="D14572" t="s">
        <v>475</v>
      </c>
      <c r="E14572" t="s">
        <v>16</v>
      </c>
      <c r="F14572">
        <v>2014</v>
      </c>
      <c r="G14572" t="s">
        <v>480</v>
      </c>
      <c r="H14572">
        <v>0.38518560000000002</v>
      </c>
    </row>
    <row r="14573" spans="1:8">
      <c r="A14573" t="s">
        <v>429</v>
      </c>
      <c r="B14573">
        <v>5532</v>
      </c>
      <c r="C14573" t="s">
        <v>516</v>
      </c>
      <c r="D14573" t="s">
        <v>475</v>
      </c>
      <c r="E14573" t="s">
        <v>17</v>
      </c>
      <c r="F14573">
        <v>2009</v>
      </c>
      <c r="G14573" t="s">
        <v>480</v>
      </c>
      <c r="H14573">
        <v>0.18840599999999999</v>
      </c>
    </row>
    <row r="14574" spans="1:8">
      <c r="A14574" t="s">
        <v>464</v>
      </c>
      <c r="B14574">
        <v>2230</v>
      </c>
      <c r="C14574" t="s">
        <v>443</v>
      </c>
      <c r="D14574" t="s">
        <v>475</v>
      </c>
      <c r="E14574" t="s">
        <v>17</v>
      </c>
      <c r="F14574">
        <v>2013</v>
      </c>
      <c r="G14574" t="s">
        <v>490</v>
      </c>
      <c r="H14574">
        <v>0.1214172</v>
      </c>
    </row>
    <row r="14575" spans="1:8">
      <c r="A14575" t="s">
        <v>464</v>
      </c>
      <c r="B14575">
        <v>3282</v>
      </c>
      <c r="C14575" t="s">
        <v>517</v>
      </c>
      <c r="D14575" t="s">
        <v>475</v>
      </c>
      <c r="E14575" t="s">
        <v>10</v>
      </c>
      <c r="F14575">
        <v>2009</v>
      </c>
      <c r="G14575" t="s">
        <v>503</v>
      </c>
      <c r="H14575">
        <v>26.0963244</v>
      </c>
    </row>
    <row r="14576" spans="1:8">
      <c r="A14576" t="s">
        <v>464</v>
      </c>
      <c r="B14576">
        <v>3282</v>
      </c>
      <c r="C14576" t="s">
        <v>517</v>
      </c>
      <c r="D14576" t="s">
        <v>475</v>
      </c>
      <c r="E14576" t="s">
        <v>20</v>
      </c>
      <c r="F14576">
        <v>2014</v>
      </c>
      <c r="G14576" t="s">
        <v>503</v>
      </c>
      <c r="H14576">
        <v>12.598081199999999</v>
      </c>
    </row>
    <row r="14577" spans="1:8">
      <c r="A14577" t="s">
        <v>464</v>
      </c>
      <c r="B14577">
        <v>3282</v>
      </c>
      <c r="C14577" t="s">
        <v>517</v>
      </c>
      <c r="D14577" t="s">
        <v>475</v>
      </c>
      <c r="E14577" t="s">
        <v>18</v>
      </c>
      <c r="F14577">
        <v>2010</v>
      </c>
      <c r="G14577" t="s">
        <v>503</v>
      </c>
      <c r="H14577">
        <v>1.3523364</v>
      </c>
    </row>
    <row r="14578" spans="1:8">
      <c r="A14578" t="s">
        <v>464</v>
      </c>
      <c r="B14578">
        <v>3282</v>
      </c>
      <c r="C14578" t="s">
        <v>517</v>
      </c>
      <c r="D14578" t="s">
        <v>475</v>
      </c>
      <c r="E14578" t="s">
        <v>17</v>
      </c>
      <c r="F14578">
        <v>2014</v>
      </c>
      <c r="G14578" t="s">
        <v>503</v>
      </c>
      <c r="H14578">
        <v>0.47729519999999998</v>
      </c>
    </row>
    <row r="14579" spans="1:8">
      <c r="A14579" t="s">
        <v>464</v>
      </c>
      <c r="B14579">
        <v>3282</v>
      </c>
      <c r="C14579" t="s">
        <v>517</v>
      </c>
      <c r="D14579" t="s">
        <v>475</v>
      </c>
      <c r="E14579" t="s">
        <v>29</v>
      </c>
      <c r="F14579">
        <v>2013</v>
      </c>
      <c r="G14579" t="s">
        <v>503</v>
      </c>
      <c r="H14579">
        <v>0.25120799999999999</v>
      </c>
    </row>
    <row r="14580" spans="1:8">
      <c r="A14580" t="s">
        <v>429</v>
      </c>
      <c r="B14580">
        <v>2000</v>
      </c>
      <c r="C14580" t="s">
        <v>431</v>
      </c>
      <c r="D14580" t="s">
        <v>475</v>
      </c>
      <c r="E14580" t="s">
        <v>29</v>
      </c>
      <c r="F14580">
        <v>2012</v>
      </c>
      <c r="G14580" t="s">
        <v>490</v>
      </c>
      <c r="H14580">
        <v>34.536913200000001</v>
      </c>
    </row>
    <row r="14581" spans="1:8">
      <c r="A14581" t="s">
        <v>464</v>
      </c>
      <c r="B14581">
        <v>2000</v>
      </c>
      <c r="C14581" t="s">
        <v>431</v>
      </c>
      <c r="D14581" t="s">
        <v>475</v>
      </c>
      <c r="E14581" t="s">
        <v>2</v>
      </c>
      <c r="F14581">
        <v>2012</v>
      </c>
      <c r="G14581" t="s">
        <v>480</v>
      </c>
      <c r="H14581">
        <v>6.7491215999999996</v>
      </c>
    </row>
    <row r="14582" spans="1:8">
      <c r="A14582" t="s">
        <v>486</v>
      </c>
      <c r="B14582">
        <v>2000</v>
      </c>
      <c r="C14582" t="s">
        <v>431</v>
      </c>
      <c r="D14582" t="s">
        <v>475</v>
      </c>
      <c r="E14582" t="s">
        <v>12</v>
      </c>
      <c r="F14582">
        <v>2011</v>
      </c>
      <c r="G14582" t="s">
        <v>480</v>
      </c>
      <c r="H14582">
        <v>1.2518532</v>
      </c>
    </row>
    <row r="14583" spans="1:8">
      <c r="A14583" t="s">
        <v>429</v>
      </c>
      <c r="B14583">
        <v>3000</v>
      </c>
      <c r="C14583" t="s">
        <v>432</v>
      </c>
      <c r="D14583" t="s">
        <v>475</v>
      </c>
      <c r="E14583" t="s">
        <v>29</v>
      </c>
      <c r="F14583">
        <v>2014</v>
      </c>
      <c r="G14583" t="s">
        <v>480</v>
      </c>
      <c r="H14583">
        <v>3640.590072</v>
      </c>
    </row>
    <row r="14584" spans="1:8">
      <c r="A14584" t="s">
        <v>456</v>
      </c>
      <c r="B14584">
        <v>3000</v>
      </c>
      <c r="C14584" t="s">
        <v>432</v>
      </c>
      <c r="D14584" t="s">
        <v>475</v>
      </c>
      <c r="E14584" t="s">
        <v>36</v>
      </c>
      <c r="F14584">
        <v>2009</v>
      </c>
      <c r="G14584" t="s">
        <v>480</v>
      </c>
      <c r="H14584">
        <v>4.1868000000000002E-2</v>
      </c>
    </row>
    <row r="14585" spans="1:8">
      <c r="A14585" t="s">
        <v>464</v>
      </c>
      <c r="B14585">
        <v>2000</v>
      </c>
      <c r="C14585" t="s">
        <v>431</v>
      </c>
      <c r="D14585" t="s">
        <v>475</v>
      </c>
      <c r="E14585" t="s">
        <v>30</v>
      </c>
      <c r="F14585">
        <v>2009</v>
      </c>
      <c r="G14585" t="s">
        <v>468</v>
      </c>
      <c r="H14585">
        <v>273.69111600000002</v>
      </c>
    </row>
    <row r="14586" spans="1:8">
      <c r="A14586" t="s">
        <v>464</v>
      </c>
      <c r="B14586">
        <v>2000</v>
      </c>
      <c r="C14586" t="s">
        <v>431</v>
      </c>
      <c r="D14586" t="s">
        <v>475</v>
      </c>
      <c r="E14586" t="s">
        <v>29</v>
      </c>
      <c r="F14586">
        <v>2011</v>
      </c>
      <c r="G14586" t="s">
        <v>468</v>
      </c>
      <c r="H14586">
        <v>32.891500800000003</v>
      </c>
    </row>
    <row r="14587" spans="1:8">
      <c r="A14587" t="s">
        <v>462</v>
      </c>
      <c r="B14587">
        <v>2000</v>
      </c>
      <c r="C14587" t="s">
        <v>431</v>
      </c>
      <c r="D14587" t="s">
        <v>475</v>
      </c>
      <c r="E14587" t="s">
        <v>12</v>
      </c>
      <c r="F14587">
        <v>2011</v>
      </c>
      <c r="G14587" t="s">
        <v>468</v>
      </c>
      <c r="H14587">
        <v>0.85410719999999996</v>
      </c>
    </row>
    <row r="14588" spans="1:8">
      <c r="A14588" t="s">
        <v>486</v>
      </c>
      <c r="B14588">
        <v>2000</v>
      </c>
      <c r="C14588" t="s">
        <v>431</v>
      </c>
      <c r="D14588" t="s">
        <v>475</v>
      </c>
      <c r="E14588" t="s">
        <v>12</v>
      </c>
      <c r="F14588">
        <v>2013</v>
      </c>
      <c r="G14588" t="s">
        <v>468</v>
      </c>
      <c r="H14588">
        <v>0.87922800000000001</v>
      </c>
    </row>
    <row r="14589" spans="1:8">
      <c r="A14589" t="s">
        <v>464</v>
      </c>
      <c r="B14589">
        <v>3000</v>
      </c>
      <c r="C14589" t="s">
        <v>432</v>
      </c>
      <c r="D14589" t="s">
        <v>475</v>
      </c>
      <c r="E14589" t="s">
        <v>29</v>
      </c>
      <c r="F14589">
        <v>2010</v>
      </c>
      <c r="G14589" t="s">
        <v>468</v>
      </c>
      <c r="H14589">
        <v>251.0237808</v>
      </c>
    </row>
    <row r="14590" spans="1:8">
      <c r="A14590" t="s">
        <v>464</v>
      </c>
      <c r="B14590">
        <v>2000</v>
      </c>
      <c r="C14590" t="s">
        <v>431</v>
      </c>
      <c r="D14590" t="s">
        <v>475</v>
      </c>
      <c r="E14590" t="s">
        <v>9</v>
      </c>
      <c r="F14590">
        <v>2011</v>
      </c>
      <c r="G14590" t="s">
        <v>490</v>
      </c>
      <c r="H14590">
        <v>91.967248799999993</v>
      </c>
    </row>
    <row r="14591" spans="1:8">
      <c r="A14591" t="s">
        <v>464</v>
      </c>
      <c r="B14591">
        <v>2000</v>
      </c>
      <c r="C14591" t="s">
        <v>431</v>
      </c>
      <c r="D14591" t="s">
        <v>475</v>
      </c>
      <c r="E14591" t="s">
        <v>33</v>
      </c>
      <c r="F14591">
        <v>2010</v>
      </c>
      <c r="G14591" t="s">
        <v>490</v>
      </c>
      <c r="H14591">
        <v>31.9536576</v>
      </c>
    </row>
    <row r="14592" spans="1:8">
      <c r="A14592" t="s">
        <v>464</v>
      </c>
      <c r="B14592">
        <v>2000</v>
      </c>
      <c r="C14592" t="s">
        <v>431</v>
      </c>
      <c r="D14592" t="s">
        <v>475</v>
      </c>
      <c r="E14592" t="s">
        <v>34</v>
      </c>
      <c r="F14592">
        <v>2009</v>
      </c>
      <c r="G14592" t="s">
        <v>490</v>
      </c>
      <c r="H14592">
        <v>64.5730164</v>
      </c>
    </row>
    <row r="14593" spans="1:8">
      <c r="A14593" t="s">
        <v>464</v>
      </c>
      <c r="B14593">
        <v>2000</v>
      </c>
      <c r="C14593" t="s">
        <v>431</v>
      </c>
      <c r="D14593" t="s">
        <v>475</v>
      </c>
      <c r="E14593" t="s">
        <v>32</v>
      </c>
      <c r="F14593">
        <v>2012</v>
      </c>
      <c r="G14593" t="s">
        <v>490</v>
      </c>
      <c r="H14593">
        <v>53.306337599999999</v>
      </c>
    </row>
    <row r="14594" spans="1:8">
      <c r="A14594" t="s">
        <v>464</v>
      </c>
      <c r="B14594">
        <v>3000</v>
      </c>
      <c r="C14594" t="s">
        <v>432</v>
      </c>
      <c r="D14594" t="s">
        <v>475</v>
      </c>
      <c r="E14594" t="s">
        <v>6</v>
      </c>
      <c r="F14594">
        <v>2012</v>
      </c>
      <c r="G14594" t="s">
        <v>503</v>
      </c>
      <c r="H14594">
        <v>332.58264480000003</v>
      </c>
    </row>
    <row r="14595" spans="1:8">
      <c r="A14595" t="s">
        <v>464</v>
      </c>
      <c r="B14595">
        <v>3000</v>
      </c>
      <c r="C14595" t="s">
        <v>432</v>
      </c>
      <c r="D14595" t="s">
        <v>475</v>
      </c>
      <c r="E14595" t="s">
        <v>8</v>
      </c>
      <c r="F14595">
        <v>2014</v>
      </c>
      <c r="G14595" t="s">
        <v>503</v>
      </c>
      <c r="H14595">
        <v>94.864514400000004</v>
      </c>
    </row>
    <row r="14596" spans="1:8">
      <c r="A14596" t="s">
        <v>464</v>
      </c>
      <c r="B14596">
        <v>3000</v>
      </c>
      <c r="C14596" t="s">
        <v>432</v>
      </c>
      <c r="D14596" t="s">
        <v>475</v>
      </c>
      <c r="E14596" t="s">
        <v>30</v>
      </c>
      <c r="F14596">
        <v>2014</v>
      </c>
      <c r="G14596" t="s">
        <v>503</v>
      </c>
      <c r="H14596">
        <v>1188.7832447999999</v>
      </c>
    </row>
    <row r="14597" spans="1:8">
      <c r="A14597" t="s">
        <v>438</v>
      </c>
      <c r="B14597">
        <v>2000</v>
      </c>
      <c r="C14597" t="s">
        <v>431</v>
      </c>
      <c r="D14597" t="s">
        <v>475</v>
      </c>
      <c r="E14597" t="s">
        <v>17</v>
      </c>
      <c r="F14597">
        <v>2010</v>
      </c>
      <c r="G14597" t="s">
        <v>480</v>
      </c>
      <c r="H14597">
        <v>6.6988800000000001E-2</v>
      </c>
    </row>
    <row r="14598" spans="1:8">
      <c r="A14598" t="s">
        <v>464</v>
      </c>
      <c r="B14598">
        <v>2000</v>
      </c>
      <c r="C14598" t="s">
        <v>431</v>
      </c>
      <c r="D14598" t="s">
        <v>475</v>
      </c>
      <c r="E14598" t="s">
        <v>32</v>
      </c>
      <c r="F14598">
        <v>2010</v>
      </c>
      <c r="G14598" t="s">
        <v>480</v>
      </c>
      <c r="H14598">
        <v>53.754325199999997</v>
      </c>
    </row>
    <row r="14599" spans="1:8">
      <c r="A14599" t="s">
        <v>464</v>
      </c>
      <c r="B14599">
        <v>2000</v>
      </c>
      <c r="C14599" t="s">
        <v>431</v>
      </c>
      <c r="D14599" t="s">
        <v>475</v>
      </c>
      <c r="E14599" t="s">
        <v>33</v>
      </c>
      <c r="F14599">
        <v>2013</v>
      </c>
      <c r="G14599" t="s">
        <v>480</v>
      </c>
      <c r="H14599">
        <v>12.970706399999999</v>
      </c>
    </row>
    <row r="14600" spans="1:8">
      <c r="A14600" t="s">
        <v>462</v>
      </c>
      <c r="B14600">
        <v>2000</v>
      </c>
      <c r="C14600" t="s">
        <v>431</v>
      </c>
      <c r="D14600" t="s">
        <v>475</v>
      </c>
      <c r="E14600" t="s">
        <v>10</v>
      </c>
      <c r="F14600">
        <v>2013</v>
      </c>
      <c r="G14600" t="s">
        <v>480</v>
      </c>
      <c r="H14600">
        <v>317.01193560000002</v>
      </c>
    </row>
    <row r="14601" spans="1:8">
      <c r="A14601" t="s">
        <v>495</v>
      </c>
      <c r="B14601">
        <v>2000</v>
      </c>
      <c r="C14601" t="s">
        <v>431</v>
      </c>
      <c r="D14601" t="s">
        <v>475</v>
      </c>
      <c r="E14601" t="s">
        <v>9</v>
      </c>
      <c r="F14601">
        <v>2012</v>
      </c>
      <c r="G14601" t="s">
        <v>480</v>
      </c>
      <c r="H14601">
        <v>1.9594224</v>
      </c>
    </row>
    <row r="14602" spans="1:8">
      <c r="A14602" t="s">
        <v>429</v>
      </c>
      <c r="B14602">
        <v>3000</v>
      </c>
      <c r="C14602" t="s">
        <v>432</v>
      </c>
      <c r="D14602" t="s">
        <v>475</v>
      </c>
      <c r="E14602" t="s">
        <v>30</v>
      </c>
      <c r="F14602">
        <v>2013</v>
      </c>
      <c r="G14602" t="s">
        <v>480</v>
      </c>
      <c r="H14602">
        <v>39.778786799999999</v>
      </c>
    </row>
    <row r="14603" spans="1:8">
      <c r="A14603" t="s">
        <v>464</v>
      </c>
      <c r="B14603">
        <v>2000</v>
      </c>
      <c r="C14603" t="s">
        <v>431</v>
      </c>
      <c r="D14603" t="s">
        <v>475</v>
      </c>
      <c r="E14603" t="s">
        <v>8</v>
      </c>
      <c r="F14603">
        <v>2009</v>
      </c>
      <c r="G14603" t="s">
        <v>468</v>
      </c>
      <c r="H14603">
        <v>0.75362399999999996</v>
      </c>
    </row>
    <row r="14604" spans="1:8">
      <c r="A14604" t="s">
        <v>464</v>
      </c>
      <c r="B14604">
        <v>2000</v>
      </c>
      <c r="C14604" t="s">
        <v>431</v>
      </c>
      <c r="D14604" t="s">
        <v>475</v>
      </c>
      <c r="E14604" t="s">
        <v>31</v>
      </c>
      <c r="F14604">
        <v>2013</v>
      </c>
      <c r="G14604" t="s">
        <v>468</v>
      </c>
      <c r="H14604">
        <v>105.87161159999999</v>
      </c>
    </row>
    <row r="14605" spans="1:8">
      <c r="A14605" t="s">
        <v>462</v>
      </c>
      <c r="B14605">
        <v>2000</v>
      </c>
      <c r="C14605" t="s">
        <v>431</v>
      </c>
      <c r="D14605" t="s">
        <v>475</v>
      </c>
      <c r="E14605" t="s">
        <v>10</v>
      </c>
      <c r="F14605">
        <v>2011</v>
      </c>
      <c r="G14605" t="s">
        <v>468</v>
      </c>
      <c r="H14605">
        <v>307.2190104</v>
      </c>
    </row>
    <row r="14606" spans="1:8">
      <c r="A14606" t="s">
        <v>465</v>
      </c>
      <c r="B14606">
        <v>3000</v>
      </c>
      <c r="C14606" t="s">
        <v>432</v>
      </c>
      <c r="D14606" t="s">
        <v>475</v>
      </c>
      <c r="E14606" t="s">
        <v>482</v>
      </c>
      <c r="F14606">
        <v>2010</v>
      </c>
      <c r="G14606" t="s">
        <v>468</v>
      </c>
      <c r="H14606">
        <v>0.38518560000000002</v>
      </c>
    </row>
    <row r="14607" spans="1:8">
      <c r="A14607" t="s">
        <v>463</v>
      </c>
      <c r="B14607">
        <v>2000</v>
      </c>
      <c r="C14607" t="s">
        <v>431</v>
      </c>
      <c r="D14607" t="s">
        <v>475</v>
      </c>
      <c r="E14607" t="s">
        <v>17</v>
      </c>
      <c r="F14607">
        <v>2014</v>
      </c>
      <c r="G14607" t="s">
        <v>490</v>
      </c>
      <c r="H14607">
        <v>27.963637200000001</v>
      </c>
    </row>
    <row r="14608" spans="1:8">
      <c r="A14608" t="s">
        <v>463</v>
      </c>
      <c r="B14608">
        <v>2000</v>
      </c>
      <c r="C14608" t="s">
        <v>431</v>
      </c>
      <c r="D14608" t="s">
        <v>475</v>
      </c>
      <c r="E14608" t="s">
        <v>28</v>
      </c>
      <c r="F14608">
        <v>2011</v>
      </c>
      <c r="G14608" t="s">
        <v>490</v>
      </c>
      <c r="H14608">
        <v>61.085411999999998</v>
      </c>
    </row>
    <row r="14609" spans="1:8">
      <c r="A14609" t="s">
        <v>498</v>
      </c>
      <c r="B14609">
        <v>2000</v>
      </c>
      <c r="C14609" t="s">
        <v>431</v>
      </c>
      <c r="D14609" t="s">
        <v>475</v>
      </c>
      <c r="E14609" t="s">
        <v>37</v>
      </c>
      <c r="F14609">
        <v>2012</v>
      </c>
      <c r="G14609" t="s">
        <v>490</v>
      </c>
      <c r="H14609">
        <v>7.5613608000000001</v>
      </c>
    </row>
    <row r="14610" spans="1:8">
      <c r="A14610" t="s">
        <v>499</v>
      </c>
      <c r="B14610">
        <v>2000</v>
      </c>
      <c r="C14610" t="s">
        <v>431</v>
      </c>
      <c r="D14610" t="s">
        <v>475</v>
      </c>
      <c r="E14610" t="s">
        <v>22</v>
      </c>
      <c r="F14610">
        <v>2012</v>
      </c>
      <c r="G14610" t="s">
        <v>490</v>
      </c>
      <c r="H14610">
        <v>0.10048319999999999</v>
      </c>
    </row>
    <row r="14611" spans="1:8">
      <c r="A14611" t="s">
        <v>462</v>
      </c>
      <c r="B14611">
        <v>2000</v>
      </c>
      <c r="C14611" t="s">
        <v>431</v>
      </c>
      <c r="D14611" t="s">
        <v>475</v>
      </c>
      <c r="E14611" t="s">
        <v>3</v>
      </c>
      <c r="F14611">
        <v>2010</v>
      </c>
      <c r="G14611" t="s">
        <v>490</v>
      </c>
      <c r="H14611">
        <v>53.620347600000002</v>
      </c>
    </row>
    <row r="14612" spans="1:8">
      <c r="A14612" t="s">
        <v>502</v>
      </c>
      <c r="B14612">
        <v>2000</v>
      </c>
      <c r="C14612" t="s">
        <v>431</v>
      </c>
      <c r="D14612" t="s">
        <v>475</v>
      </c>
      <c r="E14612" t="s">
        <v>37</v>
      </c>
      <c r="F14612">
        <v>2012</v>
      </c>
      <c r="G14612" t="s">
        <v>490</v>
      </c>
      <c r="H14612">
        <v>4.6934028000000003</v>
      </c>
    </row>
    <row r="14613" spans="1:8">
      <c r="A14613" t="s">
        <v>429</v>
      </c>
      <c r="B14613">
        <v>2000</v>
      </c>
      <c r="C14613" t="s">
        <v>431</v>
      </c>
      <c r="D14613" t="s">
        <v>475</v>
      </c>
      <c r="E14613" t="s">
        <v>2</v>
      </c>
      <c r="F14613">
        <v>2011</v>
      </c>
      <c r="G14613" t="s">
        <v>490</v>
      </c>
      <c r="H14613">
        <v>5.0241599999999997E-2</v>
      </c>
    </row>
    <row r="14614" spans="1:8">
      <c r="A14614" t="s">
        <v>429</v>
      </c>
      <c r="B14614">
        <v>2000</v>
      </c>
      <c r="C14614" t="s">
        <v>431</v>
      </c>
      <c r="D14614" t="s">
        <v>475</v>
      </c>
      <c r="E14614" t="s">
        <v>3</v>
      </c>
      <c r="F14614">
        <v>2013</v>
      </c>
      <c r="G14614" t="s">
        <v>490</v>
      </c>
      <c r="H14614">
        <v>8.3736000000000001E-3</v>
      </c>
    </row>
    <row r="14615" spans="1:8">
      <c r="A14615" t="s">
        <v>429</v>
      </c>
      <c r="B14615">
        <v>2000</v>
      </c>
      <c r="C14615" t="s">
        <v>431</v>
      </c>
      <c r="D14615" t="s">
        <v>475</v>
      </c>
      <c r="E14615" t="s">
        <v>14</v>
      </c>
      <c r="F14615">
        <v>2013</v>
      </c>
      <c r="G14615" t="s">
        <v>490</v>
      </c>
      <c r="H14615">
        <v>71.204907599999999</v>
      </c>
    </row>
    <row r="14616" spans="1:8">
      <c r="A14616" t="s">
        <v>464</v>
      </c>
      <c r="B14616">
        <v>2000</v>
      </c>
      <c r="C14616" t="s">
        <v>431</v>
      </c>
      <c r="D14616" t="s">
        <v>475</v>
      </c>
      <c r="E14616" t="s">
        <v>26</v>
      </c>
      <c r="F14616">
        <v>2011</v>
      </c>
      <c r="G14616" t="s">
        <v>490</v>
      </c>
      <c r="H14616">
        <v>5.9745635999999998</v>
      </c>
    </row>
    <row r="14617" spans="1:8">
      <c r="A14617" t="s">
        <v>502</v>
      </c>
      <c r="B14617">
        <v>3000</v>
      </c>
      <c r="C14617" t="s">
        <v>432</v>
      </c>
      <c r="D14617" t="s">
        <v>475</v>
      </c>
      <c r="E14617" t="s">
        <v>37</v>
      </c>
      <c r="F14617">
        <v>2014</v>
      </c>
      <c r="G14617" t="s">
        <v>503</v>
      </c>
      <c r="H14617">
        <v>3.0898583999999998</v>
      </c>
    </row>
    <row r="14618" spans="1:8">
      <c r="A14618" t="s">
        <v>429</v>
      </c>
      <c r="B14618">
        <v>3000</v>
      </c>
      <c r="C14618" t="s">
        <v>432</v>
      </c>
      <c r="D14618" t="s">
        <v>475</v>
      </c>
      <c r="E14618" t="s">
        <v>3</v>
      </c>
      <c r="F14618">
        <v>2011</v>
      </c>
      <c r="G14618" t="s">
        <v>503</v>
      </c>
      <c r="H14618">
        <v>39.510831600000003</v>
      </c>
    </row>
    <row r="14619" spans="1:8">
      <c r="A14619" t="s">
        <v>464</v>
      </c>
      <c r="B14619">
        <v>3000</v>
      </c>
      <c r="C14619" t="s">
        <v>432</v>
      </c>
      <c r="D14619" t="s">
        <v>475</v>
      </c>
      <c r="E14619" t="s">
        <v>13</v>
      </c>
      <c r="F14619">
        <v>2013</v>
      </c>
      <c r="G14619" t="s">
        <v>503</v>
      </c>
      <c r="H14619">
        <v>3260.7175212000002</v>
      </c>
    </row>
    <row r="14620" spans="1:8">
      <c r="A14620" t="s">
        <v>456</v>
      </c>
      <c r="B14620">
        <v>3000</v>
      </c>
      <c r="C14620" t="s">
        <v>432</v>
      </c>
      <c r="D14620" t="s">
        <v>475</v>
      </c>
      <c r="E14620" t="s">
        <v>22</v>
      </c>
      <c r="F14620">
        <v>2009</v>
      </c>
      <c r="G14620" t="s">
        <v>503</v>
      </c>
      <c r="H14620">
        <v>4.1868000000000002E-2</v>
      </c>
    </row>
    <row r="14621" spans="1:8">
      <c r="A14621" t="s">
        <v>438</v>
      </c>
      <c r="B14621">
        <v>3000</v>
      </c>
      <c r="C14621" t="s">
        <v>432</v>
      </c>
      <c r="D14621" t="s">
        <v>475</v>
      </c>
      <c r="E14621" t="s">
        <v>12</v>
      </c>
      <c r="F14621">
        <v>2011</v>
      </c>
      <c r="G14621" t="s">
        <v>503</v>
      </c>
      <c r="H14621">
        <v>0.79549199999999998</v>
      </c>
    </row>
    <row r="14622" spans="1:8">
      <c r="A14622" t="s">
        <v>429</v>
      </c>
      <c r="B14622">
        <v>2000</v>
      </c>
      <c r="C14622" t="s">
        <v>431</v>
      </c>
      <c r="D14622" t="s">
        <v>475</v>
      </c>
      <c r="E14622" t="s">
        <v>24</v>
      </c>
      <c r="F14622">
        <v>2009</v>
      </c>
      <c r="G14622" t="s">
        <v>480</v>
      </c>
      <c r="H14622">
        <v>0.25120799999999999</v>
      </c>
    </row>
    <row r="14623" spans="1:8">
      <c r="A14623" t="s">
        <v>502</v>
      </c>
      <c r="B14623">
        <v>2000</v>
      </c>
      <c r="C14623" t="s">
        <v>431</v>
      </c>
      <c r="D14623" t="s">
        <v>475</v>
      </c>
      <c r="E14623" t="s">
        <v>482</v>
      </c>
      <c r="F14623">
        <v>2014</v>
      </c>
      <c r="G14623" t="s">
        <v>480</v>
      </c>
      <c r="H14623">
        <v>1.3900176</v>
      </c>
    </row>
    <row r="14624" spans="1:8">
      <c r="A14624" t="s">
        <v>486</v>
      </c>
      <c r="B14624">
        <v>2000</v>
      </c>
      <c r="C14624" t="s">
        <v>431</v>
      </c>
      <c r="D14624" t="s">
        <v>475</v>
      </c>
      <c r="E14624" t="s">
        <v>10</v>
      </c>
      <c r="F14624">
        <v>2010</v>
      </c>
      <c r="G14624" t="s">
        <v>480</v>
      </c>
      <c r="H14624">
        <v>128.7357264</v>
      </c>
    </row>
    <row r="14625" spans="1:8">
      <c r="A14625" t="s">
        <v>486</v>
      </c>
      <c r="B14625">
        <v>2000</v>
      </c>
      <c r="C14625" t="s">
        <v>431</v>
      </c>
      <c r="D14625" t="s">
        <v>475</v>
      </c>
      <c r="E14625" t="s">
        <v>14</v>
      </c>
      <c r="F14625">
        <v>2009</v>
      </c>
      <c r="G14625" t="s">
        <v>480</v>
      </c>
      <c r="H14625">
        <v>0.5149764</v>
      </c>
    </row>
    <row r="14626" spans="1:8">
      <c r="A14626" t="s">
        <v>486</v>
      </c>
      <c r="B14626">
        <v>2000</v>
      </c>
      <c r="C14626" t="s">
        <v>431</v>
      </c>
      <c r="D14626" t="s">
        <v>475</v>
      </c>
      <c r="E14626" t="s">
        <v>18</v>
      </c>
      <c r="F14626">
        <v>2010</v>
      </c>
      <c r="G14626" t="s">
        <v>480</v>
      </c>
      <c r="H14626">
        <v>4.7938859999999996</v>
      </c>
    </row>
    <row r="14627" spans="1:8">
      <c r="A14627" t="s">
        <v>462</v>
      </c>
      <c r="B14627">
        <v>2000</v>
      </c>
      <c r="C14627" t="s">
        <v>431</v>
      </c>
      <c r="D14627" t="s">
        <v>475</v>
      </c>
      <c r="E14627" t="s">
        <v>17</v>
      </c>
      <c r="F14627">
        <v>2010</v>
      </c>
      <c r="G14627" t="s">
        <v>480</v>
      </c>
      <c r="H14627">
        <v>44.585233199999998</v>
      </c>
    </row>
    <row r="14628" spans="1:8">
      <c r="A14628" t="s">
        <v>463</v>
      </c>
      <c r="B14628">
        <v>2000</v>
      </c>
      <c r="C14628" t="s">
        <v>431</v>
      </c>
      <c r="D14628" t="s">
        <v>475</v>
      </c>
      <c r="E14628" t="s">
        <v>14</v>
      </c>
      <c r="F14628">
        <v>2012</v>
      </c>
      <c r="G14628" t="s">
        <v>480</v>
      </c>
      <c r="H14628">
        <v>25.598095199999999</v>
      </c>
    </row>
    <row r="14629" spans="1:8">
      <c r="A14629" t="s">
        <v>463</v>
      </c>
      <c r="B14629">
        <v>2000</v>
      </c>
      <c r="C14629" t="s">
        <v>431</v>
      </c>
      <c r="D14629" t="s">
        <v>475</v>
      </c>
      <c r="E14629" t="s">
        <v>20</v>
      </c>
      <c r="F14629">
        <v>2014</v>
      </c>
      <c r="G14629" t="s">
        <v>480</v>
      </c>
      <c r="H14629">
        <v>54.721476000000003</v>
      </c>
    </row>
    <row r="14630" spans="1:8">
      <c r="A14630" t="s">
        <v>496</v>
      </c>
      <c r="B14630">
        <v>2000</v>
      </c>
      <c r="C14630" t="s">
        <v>431</v>
      </c>
      <c r="D14630" t="s">
        <v>475</v>
      </c>
      <c r="E14630" t="s">
        <v>18</v>
      </c>
      <c r="F14630">
        <v>2009</v>
      </c>
      <c r="G14630" t="s">
        <v>480</v>
      </c>
      <c r="H14630">
        <v>0.73268999999999995</v>
      </c>
    </row>
    <row r="14631" spans="1:8">
      <c r="A14631" t="s">
        <v>464</v>
      </c>
      <c r="B14631">
        <v>3000</v>
      </c>
      <c r="C14631" t="s">
        <v>432</v>
      </c>
      <c r="D14631" t="s">
        <v>475</v>
      </c>
      <c r="E14631" t="s">
        <v>343</v>
      </c>
      <c r="F14631">
        <v>2012</v>
      </c>
      <c r="G14631" t="s">
        <v>480</v>
      </c>
      <c r="H14631">
        <v>1183.964238</v>
      </c>
    </row>
    <row r="14632" spans="1:8">
      <c r="A14632" t="s">
        <v>464</v>
      </c>
      <c r="B14632">
        <v>3000</v>
      </c>
      <c r="C14632" t="s">
        <v>432</v>
      </c>
      <c r="D14632" t="s">
        <v>475</v>
      </c>
      <c r="E14632" t="s">
        <v>12</v>
      </c>
      <c r="F14632">
        <v>2009</v>
      </c>
      <c r="G14632" t="s">
        <v>480</v>
      </c>
      <c r="H14632">
        <v>51.966561599999999</v>
      </c>
    </row>
    <row r="14633" spans="1:8">
      <c r="A14633" t="s">
        <v>464</v>
      </c>
      <c r="B14633">
        <v>3000</v>
      </c>
      <c r="C14633" t="s">
        <v>432</v>
      </c>
      <c r="D14633" t="s">
        <v>475</v>
      </c>
      <c r="E14633" t="s">
        <v>13</v>
      </c>
      <c r="F14633">
        <v>2011</v>
      </c>
      <c r="G14633" t="s">
        <v>480</v>
      </c>
      <c r="H14633">
        <v>3314.9282076</v>
      </c>
    </row>
    <row r="14634" spans="1:8">
      <c r="A14634" t="s">
        <v>429</v>
      </c>
      <c r="B14634">
        <v>3000</v>
      </c>
      <c r="C14634" t="s">
        <v>432</v>
      </c>
      <c r="D14634" t="s">
        <v>475</v>
      </c>
      <c r="E14634" t="s">
        <v>15</v>
      </c>
      <c r="F14634">
        <v>2014</v>
      </c>
      <c r="G14634" t="s">
        <v>480</v>
      </c>
      <c r="H14634">
        <v>44.685716399999997</v>
      </c>
    </row>
    <row r="14635" spans="1:8">
      <c r="A14635" t="s">
        <v>429</v>
      </c>
      <c r="B14635">
        <v>3000</v>
      </c>
      <c r="C14635" t="s">
        <v>432</v>
      </c>
      <c r="D14635" t="s">
        <v>475</v>
      </c>
      <c r="E14635" t="s">
        <v>352</v>
      </c>
      <c r="F14635">
        <v>2010</v>
      </c>
      <c r="G14635" t="s">
        <v>480</v>
      </c>
      <c r="H14635">
        <v>0.439614</v>
      </c>
    </row>
    <row r="14636" spans="1:8">
      <c r="A14636" t="s">
        <v>497</v>
      </c>
      <c r="B14636">
        <v>3000</v>
      </c>
      <c r="C14636" t="s">
        <v>432</v>
      </c>
      <c r="D14636" t="s">
        <v>475</v>
      </c>
      <c r="E14636" t="s">
        <v>30</v>
      </c>
      <c r="F14636">
        <v>2011</v>
      </c>
      <c r="G14636" t="s">
        <v>480</v>
      </c>
      <c r="H14636">
        <v>0.13816439999999999</v>
      </c>
    </row>
    <row r="14637" spans="1:8">
      <c r="A14637" t="s">
        <v>456</v>
      </c>
      <c r="B14637">
        <v>3000</v>
      </c>
      <c r="C14637" t="s">
        <v>432</v>
      </c>
      <c r="D14637" t="s">
        <v>475</v>
      </c>
      <c r="E14637" t="s">
        <v>22</v>
      </c>
      <c r="F14637">
        <v>2013</v>
      </c>
      <c r="G14637" t="s">
        <v>480</v>
      </c>
      <c r="H14637">
        <v>4.1868000000000002E-2</v>
      </c>
    </row>
    <row r="14638" spans="1:8">
      <c r="A14638" t="s">
        <v>438</v>
      </c>
      <c r="B14638">
        <v>3000</v>
      </c>
      <c r="C14638" t="s">
        <v>432</v>
      </c>
      <c r="D14638" t="s">
        <v>475</v>
      </c>
      <c r="E14638" t="s">
        <v>12</v>
      </c>
      <c r="F14638">
        <v>2014</v>
      </c>
      <c r="G14638" t="s">
        <v>480</v>
      </c>
      <c r="H14638">
        <v>0.75362399999999996</v>
      </c>
    </row>
    <row r="14639" spans="1:8">
      <c r="A14639" t="s">
        <v>463</v>
      </c>
      <c r="B14639">
        <v>2000</v>
      </c>
      <c r="C14639" t="s">
        <v>431</v>
      </c>
      <c r="D14639" t="s">
        <v>475</v>
      </c>
      <c r="E14639" t="s">
        <v>17</v>
      </c>
      <c r="F14639">
        <v>2012</v>
      </c>
      <c r="G14639" t="s">
        <v>468</v>
      </c>
      <c r="H14639">
        <v>31.501483199999999</v>
      </c>
    </row>
    <row r="14640" spans="1:8">
      <c r="A14640" t="s">
        <v>463</v>
      </c>
      <c r="B14640">
        <v>2000</v>
      </c>
      <c r="C14640" t="s">
        <v>431</v>
      </c>
      <c r="D14640" t="s">
        <v>475</v>
      </c>
      <c r="E14640" t="s">
        <v>28</v>
      </c>
      <c r="F14640">
        <v>2009</v>
      </c>
      <c r="G14640" t="s">
        <v>468</v>
      </c>
      <c r="H14640">
        <v>51.443211599999998</v>
      </c>
    </row>
    <row r="14641" spans="1:8">
      <c r="A14641" t="s">
        <v>464</v>
      </c>
      <c r="B14641">
        <v>3247</v>
      </c>
      <c r="C14641" t="s">
        <v>520</v>
      </c>
      <c r="D14641" t="s">
        <v>475</v>
      </c>
      <c r="E14641" t="s">
        <v>15</v>
      </c>
      <c r="F14641">
        <v>2010</v>
      </c>
      <c r="G14641" t="s">
        <v>480</v>
      </c>
      <c r="H14641">
        <v>166.969584</v>
      </c>
    </row>
    <row r="14642" spans="1:8">
      <c r="A14642" t="s">
        <v>464</v>
      </c>
      <c r="B14642">
        <v>3247</v>
      </c>
      <c r="C14642" t="s">
        <v>520</v>
      </c>
      <c r="D14642" t="s">
        <v>475</v>
      </c>
      <c r="E14642" t="s">
        <v>23</v>
      </c>
      <c r="F14642">
        <v>2011</v>
      </c>
      <c r="G14642" t="s">
        <v>480</v>
      </c>
      <c r="H14642">
        <v>16.726265999999999</v>
      </c>
    </row>
    <row r="14643" spans="1:8">
      <c r="A14643" t="s">
        <v>464</v>
      </c>
      <c r="B14643">
        <v>3247</v>
      </c>
      <c r="C14643" t="s">
        <v>520</v>
      </c>
      <c r="D14643" t="s">
        <v>475</v>
      </c>
      <c r="E14643" t="s">
        <v>28</v>
      </c>
      <c r="F14643">
        <v>2013</v>
      </c>
      <c r="G14643" t="s">
        <v>480</v>
      </c>
      <c r="H14643">
        <v>167.346396</v>
      </c>
    </row>
    <row r="14644" spans="1:8">
      <c r="A14644" t="s">
        <v>464</v>
      </c>
      <c r="B14644">
        <v>3247</v>
      </c>
      <c r="C14644" t="s">
        <v>520</v>
      </c>
      <c r="D14644" t="s">
        <v>475</v>
      </c>
      <c r="E14644" t="s">
        <v>352</v>
      </c>
      <c r="F14644">
        <v>2009</v>
      </c>
      <c r="G14644" t="s">
        <v>480</v>
      </c>
      <c r="H14644">
        <v>0.73268999999999995</v>
      </c>
    </row>
    <row r="14645" spans="1:8">
      <c r="A14645" t="s">
        <v>464</v>
      </c>
      <c r="B14645">
        <v>3285</v>
      </c>
      <c r="C14645" t="s">
        <v>519</v>
      </c>
      <c r="D14645" t="s">
        <v>475</v>
      </c>
      <c r="E14645" t="s">
        <v>10</v>
      </c>
      <c r="F14645">
        <v>2013</v>
      </c>
      <c r="G14645" t="s">
        <v>480</v>
      </c>
      <c r="H14645">
        <v>36.215820000000001</v>
      </c>
    </row>
    <row r="14646" spans="1:8">
      <c r="A14646" t="s">
        <v>464</v>
      </c>
      <c r="B14646">
        <v>3285</v>
      </c>
      <c r="C14646" t="s">
        <v>519</v>
      </c>
      <c r="D14646" t="s">
        <v>475</v>
      </c>
      <c r="E14646" t="s">
        <v>18</v>
      </c>
      <c r="F14646">
        <v>2009</v>
      </c>
      <c r="G14646" t="s">
        <v>480</v>
      </c>
      <c r="H14646">
        <v>5.8698936000000002</v>
      </c>
    </row>
    <row r="14647" spans="1:8">
      <c r="A14647" t="s">
        <v>464</v>
      </c>
      <c r="B14647">
        <v>3285</v>
      </c>
      <c r="C14647" t="s">
        <v>519</v>
      </c>
      <c r="D14647" t="s">
        <v>475</v>
      </c>
      <c r="E14647" t="s">
        <v>16</v>
      </c>
      <c r="F14647">
        <v>2011</v>
      </c>
      <c r="G14647" t="s">
        <v>480</v>
      </c>
      <c r="H14647">
        <v>2.9433204000000002</v>
      </c>
    </row>
    <row r="14648" spans="1:8">
      <c r="A14648" t="s">
        <v>464</v>
      </c>
      <c r="B14648">
        <v>2117</v>
      </c>
      <c r="C14648" t="s">
        <v>439</v>
      </c>
      <c r="D14648" t="s">
        <v>475</v>
      </c>
      <c r="E14648" t="s">
        <v>3</v>
      </c>
      <c r="F14648">
        <v>2009</v>
      </c>
      <c r="G14648" t="s">
        <v>490</v>
      </c>
      <c r="H14648">
        <v>40.695695999999998</v>
      </c>
    </row>
    <row r="14649" spans="1:8">
      <c r="A14649" t="s">
        <v>464</v>
      </c>
      <c r="B14649">
        <v>2117</v>
      </c>
      <c r="C14649" t="s">
        <v>439</v>
      </c>
      <c r="D14649" t="s">
        <v>475</v>
      </c>
      <c r="E14649" t="s">
        <v>37</v>
      </c>
      <c r="F14649">
        <v>2013</v>
      </c>
      <c r="G14649" t="s">
        <v>490</v>
      </c>
      <c r="H14649">
        <v>1087.960914</v>
      </c>
    </row>
    <row r="14650" spans="1:8">
      <c r="A14650" t="s">
        <v>464</v>
      </c>
      <c r="B14650">
        <v>2117</v>
      </c>
      <c r="C14650" t="s">
        <v>439</v>
      </c>
      <c r="D14650" t="s">
        <v>475</v>
      </c>
      <c r="E14650" t="s">
        <v>482</v>
      </c>
      <c r="F14650">
        <v>2009</v>
      </c>
      <c r="G14650" t="s">
        <v>490</v>
      </c>
      <c r="H14650">
        <v>55.215518400000001</v>
      </c>
    </row>
    <row r="14651" spans="1:8">
      <c r="A14651" t="s">
        <v>464</v>
      </c>
      <c r="B14651">
        <v>3191</v>
      </c>
      <c r="C14651" t="s">
        <v>521</v>
      </c>
      <c r="D14651" t="s">
        <v>475</v>
      </c>
      <c r="E14651" t="s">
        <v>5</v>
      </c>
      <c r="F14651">
        <v>2009</v>
      </c>
      <c r="G14651" t="s">
        <v>503</v>
      </c>
      <c r="H14651">
        <v>89.396553600000004</v>
      </c>
    </row>
    <row r="14652" spans="1:8">
      <c r="A14652" t="s">
        <v>464</v>
      </c>
      <c r="B14652">
        <v>3191</v>
      </c>
      <c r="C14652" t="s">
        <v>521</v>
      </c>
      <c r="D14652" t="s">
        <v>475</v>
      </c>
      <c r="E14652" t="s">
        <v>11</v>
      </c>
      <c r="F14652">
        <v>2014</v>
      </c>
      <c r="G14652" t="s">
        <v>503</v>
      </c>
      <c r="H14652">
        <v>22.035128400000001</v>
      </c>
    </row>
    <row r="14653" spans="1:8">
      <c r="A14653" t="s">
        <v>464</v>
      </c>
      <c r="B14653">
        <v>3191</v>
      </c>
      <c r="C14653" t="s">
        <v>521</v>
      </c>
      <c r="D14653" t="s">
        <v>475</v>
      </c>
      <c r="E14653" t="s">
        <v>37</v>
      </c>
      <c r="F14653">
        <v>2011</v>
      </c>
      <c r="G14653" t="s">
        <v>503</v>
      </c>
      <c r="H14653">
        <v>297.62705160000002</v>
      </c>
    </row>
    <row r="14654" spans="1:8">
      <c r="A14654" t="s">
        <v>464</v>
      </c>
      <c r="B14654">
        <v>3247</v>
      </c>
      <c r="C14654" t="s">
        <v>520</v>
      </c>
      <c r="D14654" t="s">
        <v>475</v>
      </c>
      <c r="E14654" t="s">
        <v>3</v>
      </c>
      <c r="F14654">
        <v>2013</v>
      </c>
      <c r="G14654" t="s">
        <v>503</v>
      </c>
      <c r="H14654">
        <v>4.1156243999999997</v>
      </c>
    </row>
    <row r="14655" spans="1:8">
      <c r="A14655" t="s">
        <v>464</v>
      </c>
      <c r="B14655">
        <v>3285</v>
      </c>
      <c r="C14655" t="s">
        <v>519</v>
      </c>
      <c r="D14655" t="s">
        <v>475</v>
      </c>
      <c r="E14655" t="s">
        <v>11</v>
      </c>
      <c r="F14655">
        <v>2010</v>
      </c>
      <c r="G14655" t="s">
        <v>503</v>
      </c>
      <c r="H14655">
        <v>3.7346256000000002</v>
      </c>
    </row>
    <row r="14656" spans="1:8">
      <c r="A14656" t="s">
        <v>438</v>
      </c>
      <c r="B14656">
        <v>2117</v>
      </c>
      <c r="C14656" t="s">
        <v>439</v>
      </c>
      <c r="D14656" t="s">
        <v>475</v>
      </c>
      <c r="E14656" t="s">
        <v>482</v>
      </c>
      <c r="F14656">
        <v>2014</v>
      </c>
      <c r="G14656" t="s">
        <v>480</v>
      </c>
      <c r="H14656">
        <v>0.2470212</v>
      </c>
    </row>
    <row r="14657" spans="1:8">
      <c r="A14657" t="s">
        <v>429</v>
      </c>
      <c r="B14657">
        <v>2117</v>
      </c>
      <c r="C14657" t="s">
        <v>439</v>
      </c>
      <c r="D14657" t="s">
        <v>475</v>
      </c>
      <c r="E14657" t="s">
        <v>20</v>
      </c>
      <c r="F14657">
        <v>2013</v>
      </c>
      <c r="G14657" t="s">
        <v>480</v>
      </c>
      <c r="H14657">
        <v>1.9426752</v>
      </c>
    </row>
    <row r="14658" spans="1:8">
      <c r="A14658" t="s">
        <v>464</v>
      </c>
      <c r="B14658">
        <v>2117</v>
      </c>
      <c r="C14658" t="s">
        <v>439</v>
      </c>
      <c r="D14658" t="s">
        <v>475</v>
      </c>
      <c r="E14658" t="s">
        <v>5</v>
      </c>
      <c r="F14658">
        <v>2010</v>
      </c>
      <c r="G14658" t="s">
        <v>480</v>
      </c>
      <c r="H14658">
        <v>67.080909599999998</v>
      </c>
    </row>
    <row r="14659" spans="1:8">
      <c r="A14659" t="s">
        <v>464</v>
      </c>
      <c r="B14659">
        <v>3191</v>
      </c>
      <c r="C14659" t="s">
        <v>521</v>
      </c>
      <c r="D14659" t="s">
        <v>475</v>
      </c>
      <c r="E14659" t="s">
        <v>5</v>
      </c>
      <c r="F14659">
        <v>2012</v>
      </c>
      <c r="G14659" t="s">
        <v>480</v>
      </c>
      <c r="H14659">
        <v>75.349839599999996</v>
      </c>
    </row>
    <row r="14660" spans="1:8">
      <c r="A14660" t="s">
        <v>464</v>
      </c>
      <c r="B14660">
        <v>3247</v>
      </c>
      <c r="C14660" t="s">
        <v>520</v>
      </c>
      <c r="D14660" t="s">
        <v>475</v>
      </c>
      <c r="E14660" t="s">
        <v>428</v>
      </c>
      <c r="F14660">
        <v>2011</v>
      </c>
      <c r="G14660" t="s">
        <v>480</v>
      </c>
      <c r="H14660">
        <v>0.5149764</v>
      </c>
    </row>
    <row r="14661" spans="1:8">
      <c r="A14661" t="s">
        <v>464</v>
      </c>
      <c r="B14661">
        <v>3285</v>
      </c>
      <c r="C14661" t="s">
        <v>519</v>
      </c>
      <c r="D14661" t="s">
        <v>475</v>
      </c>
      <c r="E14661" t="s">
        <v>14</v>
      </c>
      <c r="F14661">
        <v>2013</v>
      </c>
      <c r="G14661" t="s">
        <v>480</v>
      </c>
      <c r="H14661">
        <v>1.130436</v>
      </c>
    </row>
    <row r="14662" spans="1:8">
      <c r="A14662" t="s">
        <v>464</v>
      </c>
      <c r="B14662">
        <v>3285</v>
      </c>
      <c r="C14662" t="s">
        <v>519</v>
      </c>
      <c r="D14662" t="s">
        <v>475</v>
      </c>
      <c r="E14662" t="s">
        <v>35</v>
      </c>
      <c r="F14662">
        <v>2013</v>
      </c>
      <c r="G14662" t="s">
        <v>480</v>
      </c>
      <c r="H14662">
        <v>2.6293104</v>
      </c>
    </row>
    <row r="14663" spans="1:8">
      <c r="A14663" t="s">
        <v>429</v>
      </c>
      <c r="B14663">
        <v>2117</v>
      </c>
      <c r="C14663" t="s">
        <v>439</v>
      </c>
      <c r="D14663" t="s">
        <v>475</v>
      </c>
      <c r="E14663" t="s">
        <v>479</v>
      </c>
      <c r="F14663">
        <v>2013</v>
      </c>
      <c r="G14663" t="s">
        <v>480</v>
      </c>
      <c r="H14663">
        <v>27.046728000000002</v>
      </c>
    </row>
    <row r="14664" spans="1:8">
      <c r="A14664" t="s">
        <v>464</v>
      </c>
      <c r="B14664">
        <v>3191</v>
      </c>
      <c r="C14664" t="s">
        <v>521</v>
      </c>
      <c r="D14664" t="s">
        <v>475</v>
      </c>
      <c r="E14664" t="s">
        <v>3</v>
      </c>
      <c r="F14664">
        <v>2012</v>
      </c>
      <c r="G14664" t="s">
        <v>503</v>
      </c>
      <c r="H14664">
        <v>5.9745635999999998</v>
      </c>
    </row>
    <row r="14665" spans="1:8">
      <c r="A14665" t="s">
        <v>464</v>
      </c>
      <c r="B14665">
        <v>3247</v>
      </c>
      <c r="C14665" t="s">
        <v>520</v>
      </c>
      <c r="D14665" t="s">
        <v>475</v>
      </c>
      <c r="E14665" t="s">
        <v>2</v>
      </c>
      <c r="F14665">
        <v>2012</v>
      </c>
      <c r="G14665" t="s">
        <v>503</v>
      </c>
      <c r="H14665">
        <v>0.858294</v>
      </c>
    </row>
    <row r="14666" spans="1:8">
      <c r="A14666" t="s">
        <v>464</v>
      </c>
      <c r="B14666">
        <v>3191</v>
      </c>
      <c r="C14666" t="s">
        <v>521</v>
      </c>
      <c r="D14666" t="s">
        <v>475</v>
      </c>
      <c r="E14666" t="s">
        <v>3</v>
      </c>
      <c r="F14666">
        <v>2010</v>
      </c>
      <c r="G14666" t="s">
        <v>480</v>
      </c>
      <c r="H14666">
        <v>15.252512400000001</v>
      </c>
    </row>
    <row r="14667" spans="1:8">
      <c r="A14667" t="s">
        <v>464</v>
      </c>
      <c r="B14667">
        <v>3247</v>
      </c>
      <c r="C14667" t="s">
        <v>520</v>
      </c>
      <c r="D14667" t="s">
        <v>475</v>
      </c>
      <c r="E14667" t="s">
        <v>3</v>
      </c>
      <c r="F14667">
        <v>2014</v>
      </c>
      <c r="G14667" t="s">
        <v>480</v>
      </c>
      <c r="H14667">
        <v>3.5545931999999998</v>
      </c>
    </row>
    <row r="14668" spans="1:8">
      <c r="A14668" t="s">
        <v>464</v>
      </c>
      <c r="B14668">
        <v>3247</v>
      </c>
      <c r="C14668" t="s">
        <v>520</v>
      </c>
      <c r="D14668" t="s">
        <v>475</v>
      </c>
      <c r="E14668" t="s">
        <v>2</v>
      </c>
      <c r="F14668">
        <v>2011</v>
      </c>
      <c r="G14668" t="s">
        <v>480</v>
      </c>
      <c r="H14668">
        <v>0.858294</v>
      </c>
    </row>
    <row r="14669" spans="1:8">
      <c r="A14669" t="s">
        <v>464</v>
      </c>
      <c r="B14669">
        <v>2117</v>
      </c>
      <c r="C14669" t="s">
        <v>439</v>
      </c>
      <c r="D14669" t="s">
        <v>475</v>
      </c>
      <c r="E14669" t="s">
        <v>33</v>
      </c>
      <c r="F14669">
        <v>2013</v>
      </c>
      <c r="G14669" t="s">
        <v>490</v>
      </c>
      <c r="H14669">
        <v>1.8631260000000001</v>
      </c>
    </row>
    <row r="14670" spans="1:8">
      <c r="A14670" t="s">
        <v>464</v>
      </c>
      <c r="B14670">
        <v>3247</v>
      </c>
      <c r="C14670" t="s">
        <v>520</v>
      </c>
      <c r="D14670" t="s">
        <v>475</v>
      </c>
      <c r="E14670" t="s">
        <v>33</v>
      </c>
      <c r="F14670">
        <v>2009</v>
      </c>
      <c r="G14670" t="s">
        <v>503</v>
      </c>
      <c r="H14670">
        <v>0.2219004</v>
      </c>
    </row>
    <row r="14671" spans="1:8">
      <c r="A14671" t="s">
        <v>464</v>
      </c>
      <c r="B14671">
        <v>3247</v>
      </c>
      <c r="C14671" t="s">
        <v>520</v>
      </c>
      <c r="D14671" t="s">
        <v>475</v>
      </c>
      <c r="E14671" t="s">
        <v>34</v>
      </c>
      <c r="F14671">
        <v>2014</v>
      </c>
      <c r="G14671" t="s">
        <v>503</v>
      </c>
      <c r="H14671">
        <v>37.496980800000003</v>
      </c>
    </row>
    <row r="14672" spans="1:8">
      <c r="A14672" t="s">
        <v>464</v>
      </c>
      <c r="B14672">
        <v>3285</v>
      </c>
      <c r="C14672" t="s">
        <v>519</v>
      </c>
      <c r="D14672" t="s">
        <v>475</v>
      </c>
      <c r="E14672" t="s">
        <v>33</v>
      </c>
      <c r="F14672">
        <v>2013</v>
      </c>
      <c r="G14672" t="s">
        <v>503</v>
      </c>
      <c r="H14672">
        <v>2.7339804000000001</v>
      </c>
    </row>
    <row r="14673" spans="1:8">
      <c r="A14673" t="s">
        <v>464</v>
      </c>
      <c r="B14673">
        <v>3191</v>
      </c>
      <c r="C14673" t="s">
        <v>521</v>
      </c>
      <c r="D14673" t="s">
        <v>475</v>
      </c>
      <c r="E14673" t="s">
        <v>33</v>
      </c>
      <c r="F14673">
        <v>2014</v>
      </c>
      <c r="G14673" t="s">
        <v>480</v>
      </c>
      <c r="H14673">
        <v>11.1075804</v>
      </c>
    </row>
    <row r="14674" spans="1:8">
      <c r="A14674" t="s">
        <v>464</v>
      </c>
      <c r="B14674">
        <v>3247</v>
      </c>
      <c r="C14674" t="s">
        <v>520</v>
      </c>
      <c r="D14674" t="s">
        <v>475</v>
      </c>
      <c r="E14674" t="s">
        <v>8</v>
      </c>
      <c r="F14674">
        <v>2012</v>
      </c>
      <c r="G14674" t="s">
        <v>480</v>
      </c>
      <c r="H14674">
        <v>11.685358799999999</v>
      </c>
    </row>
    <row r="14675" spans="1:8">
      <c r="A14675" t="s">
        <v>464</v>
      </c>
      <c r="B14675">
        <v>3247</v>
      </c>
      <c r="C14675" t="s">
        <v>520</v>
      </c>
      <c r="D14675" t="s">
        <v>475</v>
      </c>
      <c r="E14675" t="s">
        <v>34</v>
      </c>
      <c r="F14675">
        <v>2014</v>
      </c>
      <c r="G14675" t="s">
        <v>480</v>
      </c>
      <c r="H14675">
        <v>37.496980800000003</v>
      </c>
    </row>
    <row r="14676" spans="1:8">
      <c r="A14676" t="s">
        <v>464</v>
      </c>
      <c r="B14676">
        <v>3285</v>
      </c>
      <c r="C14676" t="s">
        <v>519</v>
      </c>
      <c r="D14676" t="s">
        <v>475</v>
      </c>
      <c r="E14676" t="s">
        <v>33</v>
      </c>
      <c r="F14676">
        <v>2013</v>
      </c>
      <c r="G14676" t="s">
        <v>480</v>
      </c>
      <c r="H14676">
        <v>2.7339804000000001</v>
      </c>
    </row>
    <row r="14677" spans="1:8">
      <c r="A14677" t="s">
        <v>429</v>
      </c>
      <c r="B14677">
        <v>2117</v>
      </c>
      <c r="C14677" t="s">
        <v>439</v>
      </c>
      <c r="D14677" t="s">
        <v>475</v>
      </c>
      <c r="E14677" t="s">
        <v>37</v>
      </c>
      <c r="F14677">
        <v>2013</v>
      </c>
      <c r="G14677" t="s">
        <v>490</v>
      </c>
      <c r="H14677">
        <v>303.7146588</v>
      </c>
    </row>
    <row r="14678" spans="1:8">
      <c r="A14678" t="s">
        <v>464</v>
      </c>
      <c r="B14678">
        <v>3191</v>
      </c>
      <c r="C14678" t="s">
        <v>521</v>
      </c>
      <c r="D14678" t="s">
        <v>475</v>
      </c>
      <c r="E14678" t="s">
        <v>32</v>
      </c>
      <c r="F14678">
        <v>2013</v>
      </c>
      <c r="G14678" t="s">
        <v>503</v>
      </c>
      <c r="H14678">
        <v>7.7413932000000001</v>
      </c>
    </row>
    <row r="14679" spans="1:8">
      <c r="A14679" t="s">
        <v>464</v>
      </c>
      <c r="B14679">
        <v>3247</v>
      </c>
      <c r="C14679" t="s">
        <v>520</v>
      </c>
      <c r="D14679" t="s">
        <v>475</v>
      </c>
      <c r="E14679" t="s">
        <v>27</v>
      </c>
      <c r="F14679">
        <v>2010</v>
      </c>
      <c r="G14679" t="s">
        <v>503</v>
      </c>
      <c r="H14679">
        <v>4.0402620000000002</v>
      </c>
    </row>
    <row r="14680" spans="1:8">
      <c r="A14680" t="s">
        <v>464</v>
      </c>
      <c r="B14680">
        <v>3285</v>
      </c>
      <c r="C14680" t="s">
        <v>519</v>
      </c>
      <c r="D14680" t="s">
        <v>475</v>
      </c>
      <c r="E14680" t="s">
        <v>343</v>
      </c>
      <c r="F14680">
        <v>2009</v>
      </c>
      <c r="G14680" t="s">
        <v>503</v>
      </c>
      <c r="H14680">
        <v>17.982306000000001</v>
      </c>
    </row>
    <row r="14681" spans="1:8">
      <c r="A14681" t="s">
        <v>438</v>
      </c>
      <c r="B14681">
        <v>2117</v>
      </c>
      <c r="C14681" t="s">
        <v>439</v>
      </c>
      <c r="D14681" t="s">
        <v>475</v>
      </c>
      <c r="E14681" t="s">
        <v>17</v>
      </c>
      <c r="F14681">
        <v>2012</v>
      </c>
      <c r="G14681" t="s">
        <v>480</v>
      </c>
      <c r="H14681">
        <v>7.5362399999999996E-2</v>
      </c>
    </row>
    <row r="14682" spans="1:8">
      <c r="A14682" t="s">
        <v>464</v>
      </c>
      <c r="B14682">
        <v>2117</v>
      </c>
      <c r="C14682" t="s">
        <v>439</v>
      </c>
      <c r="D14682" t="s">
        <v>475</v>
      </c>
      <c r="E14682" t="s">
        <v>343</v>
      </c>
      <c r="F14682">
        <v>2014</v>
      </c>
      <c r="G14682" t="s">
        <v>480</v>
      </c>
      <c r="H14682">
        <v>8.2396224</v>
      </c>
    </row>
    <row r="14683" spans="1:8">
      <c r="A14683" t="s">
        <v>464</v>
      </c>
      <c r="B14683">
        <v>3191</v>
      </c>
      <c r="C14683" t="s">
        <v>521</v>
      </c>
      <c r="D14683" t="s">
        <v>475</v>
      </c>
      <c r="E14683" t="s">
        <v>31</v>
      </c>
      <c r="F14683">
        <v>2011</v>
      </c>
      <c r="G14683" t="s">
        <v>480</v>
      </c>
      <c r="H14683">
        <v>18.991324800000001</v>
      </c>
    </row>
    <row r="14684" spans="1:8">
      <c r="A14684" t="s">
        <v>464</v>
      </c>
      <c r="B14684">
        <v>3191</v>
      </c>
      <c r="C14684" t="s">
        <v>521</v>
      </c>
      <c r="D14684" t="s">
        <v>475</v>
      </c>
      <c r="E14684" t="s">
        <v>32</v>
      </c>
      <c r="F14684">
        <v>2011</v>
      </c>
      <c r="G14684" t="s">
        <v>480</v>
      </c>
      <c r="H14684">
        <v>0.12560399999999999</v>
      </c>
    </row>
    <row r="14685" spans="1:8">
      <c r="A14685" t="s">
        <v>464</v>
      </c>
      <c r="B14685">
        <v>3247</v>
      </c>
      <c r="C14685" t="s">
        <v>520</v>
      </c>
      <c r="D14685" t="s">
        <v>475</v>
      </c>
      <c r="E14685" t="s">
        <v>13</v>
      </c>
      <c r="F14685">
        <v>2009</v>
      </c>
      <c r="G14685" t="s">
        <v>480</v>
      </c>
      <c r="H14685">
        <v>106.3405332</v>
      </c>
    </row>
    <row r="14686" spans="1:8">
      <c r="A14686" t="s">
        <v>464</v>
      </c>
      <c r="B14686">
        <v>3247</v>
      </c>
      <c r="C14686" t="s">
        <v>520</v>
      </c>
      <c r="D14686" t="s">
        <v>475</v>
      </c>
      <c r="E14686" t="s">
        <v>25</v>
      </c>
      <c r="F14686">
        <v>2013</v>
      </c>
      <c r="G14686" t="s">
        <v>480</v>
      </c>
      <c r="H14686">
        <v>0.56940480000000004</v>
      </c>
    </row>
    <row r="14687" spans="1:8">
      <c r="A14687" t="s">
        <v>464</v>
      </c>
      <c r="B14687">
        <v>3247</v>
      </c>
      <c r="C14687" t="s">
        <v>520</v>
      </c>
      <c r="D14687" t="s">
        <v>475</v>
      </c>
      <c r="E14687" t="s">
        <v>26</v>
      </c>
      <c r="F14687">
        <v>2010</v>
      </c>
      <c r="G14687" t="s">
        <v>480</v>
      </c>
      <c r="H14687">
        <v>4.1868000000000002E-2</v>
      </c>
    </row>
    <row r="14688" spans="1:8">
      <c r="A14688" t="s">
        <v>464</v>
      </c>
      <c r="B14688">
        <v>3247</v>
      </c>
      <c r="C14688" t="s">
        <v>520</v>
      </c>
      <c r="D14688" t="s">
        <v>475</v>
      </c>
      <c r="E14688" t="s">
        <v>31</v>
      </c>
      <c r="F14688">
        <v>2011</v>
      </c>
      <c r="G14688" t="s">
        <v>480</v>
      </c>
      <c r="H14688">
        <v>10.621911600000001</v>
      </c>
    </row>
    <row r="14689" spans="1:8">
      <c r="A14689" t="s">
        <v>464</v>
      </c>
      <c r="B14689">
        <v>3285</v>
      </c>
      <c r="C14689" t="s">
        <v>519</v>
      </c>
      <c r="D14689" t="s">
        <v>475</v>
      </c>
      <c r="E14689" t="s">
        <v>32</v>
      </c>
      <c r="F14689">
        <v>2009</v>
      </c>
      <c r="G14689" t="s">
        <v>480</v>
      </c>
      <c r="H14689">
        <v>4.5971064000000004</v>
      </c>
    </row>
    <row r="14690" spans="1:8">
      <c r="A14690" t="s">
        <v>464</v>
      </c>
      <c r="B14690">
        <v>3285</v>
      </c>
      <c r="C14690" t="s">
        <v>519</v>
      </c>
      <c r="D14690" t="s">
        <v>475</v>
      </c>
      <c r="E14690" t="s">
        <v>31</v>
      </c>
      <c r="F14690">
        <v>2012</v>
      </c>
      <c r="G14690" t="s">
        <v>480</v>
      </c>
      <c r="H14690">
        <v>15.646071600000001</v>
      </c>
    </row>
    <row r="14691" spans="1:8">
      <c r="A14691" t="s">
        <v>462</v>
      </c>
      <c r="B14691">
        <v>3285</v>
      </c>
      <c r="C14691" t="s">
        <v>519</v>
      </c>
      <c r="D14691" t="s">
        <v>475</v>
      </c>
      <c r="E14691" t="s">
        <v>34</v>
      </c>
      <c r="F14691">
        <v>2009</v>
      </c>
      <c r="G14691" t="s">
        <v>480</v>
      </c>
      <c r="H14691">
        <v>0.3181968</v>
      </c>
    </row>
    <row r="14692" spans="1:8">
      <c r="A14692" t="s">
        <v>502</v>
      </c>
      <c r="B14692">
        <v>3285</v>
      </c>
      <c r="C14692" t="s">
        <v>519</v>
      </c>
      <c r="D14692" t="s">
        <v>475</v>
      </c>
      <c r="E14692" t="s">
        <v>37</v>
      </c>
      <c r="F14692">
        <v>2010</v>
      </c>
      <c r="G14692" t="s">
        <v>480</v>
      </c>
      <c r="H14692">
        <v>4.0779432</v>
      </c>
    </row>
    <row r="14693" spans="1:8">
      <c r="A14693" t="s">
        <v>429</v>
      </c>
      <c r="B14693">
        <v>2117</v>
      </c>
      <c r="C14693" t="s">
        <v>439</v>
      </c>
      <c r="D14693" t="s">
        <v>475</v>
      </c>
      <c r="E14693" t="s">
        <v>13</v>
      </c>
      <c r="F14693">
        <v>2013</v>
      </c>
      <c r="G14693" t="s">
        <v>490</v>
      </c>
      <c r="H14693">
        <v>35.056076400000002</v>
      </c>
    </row>
    <row r="14694" spans="1:8">
      <c r="A14694" t="s">
        <v>464</v>
      </c>
      <c r="B14694">
        <v>2117</v>
      </c>
      <c r="C14694" t="s">
        <v>439</v>
      </c>
      <c r="D14694" t="s">
        <v>475</v>
      </c>
      <c r="E14694" t="s">
        <v>10</v>
      </c>
      <c r="F14694">
        <v>2014</v>
      </c>
      <c r="G14694" t="s">
        <v>490</v>
      </c>
      <c r="H14694">
        <v>1118.0598192</v>
      </c>
    </row>
    <row r="14695" spans="1:8">
      <c r="A14695" t="s">
        <v>464</v>
      </c>
      <c r="B14695">
        <v>2117</v>
      </c>
      <c r="C14695" t="s">
        <v>439</v>
      </c>
      <c r="D14695" t="s">
        <v>475</v>
      </c>
      <c r="E14695" t="s">
        <v>23</v>
      </c>
      <c r="F14695">
        <v>2010</v>
      </c>
      <c r="G14695" t="s">
        <v>490</v>
      </c>
      <c r="H14695">
        <v>1.8547524</v>
      </c>
    </row>
    <row r="14696" spans="1:8">
      <c r="A14696" t="s">
        <v>461</v>
      </c>
      <c r="B14696">
        <v>2117</v>
      </c>
      <c r="C14696" t="s">
        <v>439</v>
      </c>
      <c r="D14696" t="s">
        <v>475</v>
      </c>
      <c r="E14696" t="s">
        <v>30</v>
      </c>
      <c r="F14696">
        <v>2013</v>
      </c>
      <c r="G14696" t="s">
        <v>490</v>
      </c>
      <c r="H14696">
        <v>6.6988800000000001E-2</v>
      </c>
    </row>
    <row r="14697" spans="1:8">
      <c r="A14697" t="s">
        <v>464</v>
      </c>
      <c r="B14697">
        <v>3191</v>
      </c>
      <c r="C14697" t="s">
        <v>521</v>
      </c>
      <c r="D14697" t="s">
        <v>475</v>
      </c>
      <c r="E14697" t="s">
        <v>20</v>
      </c>
      <c r="F14697">
        <v>2010</v>
      </c>
      <c r="G14697" t="s">
        <v>503</v>
      </c>
      <c r="H14697">
        <v>286.9925796</v>
      </c>
    </row>
    <row r="14698" spans="1:8">
      <c r="A14698" t="s">
        <v>464</v>
      </c>
      <c r="B14698">
        <v>3247</v>
      </c>
      <c r="C14698" t="s">
        <v>520</v>
      </c>
      <c r="D14698" t="s">
        <v>475</v>
      </c>
      <c r="E14698" t="s">
        <v>9</v>
      </c>
      <c r="F14698">
        <v>2009</v>
      </c>
      <c r="G14698" t="s">
        <v>503</v>
      </c>
      <c r="H14698">
        <v>11.995182</v>
      </c>
    </row>
    <row r="14699" spans="1:8">
      <c r="A14699" t="s">
        <v>464</v>
      </c>
      <c r="B14699">
        <v>3247</v>
      </c>
      <c r="C14699" t="s">
        <v>520</v>
      </c>
      <c r="D14699" t="s">
        <v>475</v>
      </c>
      <c r="E14699" t="s">
        <v>10</v>
      </c>
      <c r="F14699">
        <v>2010</v>
      </c>
      <c r="G14699" t="s">
        <v>503</v>
      </c>
      <c r="H14699">
        <v>197.34900479999999</v>
      </c>
    </row>
    <row r="14700" spans="1:8">
      <c r="A14700" t="s">
        <v>464</v>
      </c>
      <c r="B14700">
        <v>3247</v>
      </c>
      <c r="C14700" t="s">
        <v>520</v>
      </c>
      <c r="D14700" t="s">
        <v>475</v>
      </c>
      <c r="E14700" t="s">
        <v>22</v>
      </c>
      <c r="F14700">
        <v>2013</v>
      </c>
      <c r="G14700" t="s">
        <v>503</v>
      </c>
      <c r="H14700">
        <v>2.0724659999999999</v>
      </c>
    </row>
    <row r="14701" spans="1:8">
      <c r="A14701" t="s">
        <v>464</v>
      </c>
      <c r="B14701">
        <v>3247</v>
      </c>
      <c r="C14701" t="s">
        <v>520</v>
      </c>
      <c r="D14701" t="s">
        <v>475</v>
      </c>
      <c r="E14701" t="s">
        <v>352</v>
      </c>
      <c r="F14701">
        <v>2009</v>
      </c>
      <c r="G14701" t="s">
        <v>503</v>
      </c>
      <c r="H14701">
        <v>0.73268999999999995</v>
      </c>
    </row>
    <row r="14702" spans="1:8">
      <c r="A14702" t="s">
        <v>464</v>
      </c>
      <c r="B14702">
        <v>3260</v>
      </c>
      <c r="C14702" t="s">
        <v>446</v>
      </c>
      <c r="D14702" t="s">
        <v>475</v>
      </c>
      <c r="E14702" t="s">
        <v>29</v>
      </c>
      <c r="F14702">
        <v>2014</v>
      </c>
      <c r="G14702" t="s">
        <v>480</v>
      </c>
      <c r="H14702">
        <v>47.9723544</v>
      </c>
    </row>
    <row r="14703" spans="1:8">
      <c r="A14703" t="s">
        <v>464</v>
      </c>
      <c r="B14703">
        <v>3260</v>
      </c>
      <c r="C14703" t="s">
        <v>446</v>
      </c>
      <c r="D14703" t="s">
        <v>475</v>
      </c>
      <c r="E14703" t="s">
        <v>33</v>
      </c>
      <c r="F14703">
        <v>2014</v>
      </c>
      <c r="G14703" t="s">
        <v>503</v>
      </c>
      <c r="H14703">
        <v>18.9745776</v>
      </c>
    </row>
    <row r="14704" spans="1:8">
      <c r="A14704" t="s">
        <v>438</v>
      </c>
      <c r="B14704">
        <v>3260</v>
      </c>
      <c r="C14704" t="s">
        <v>446</v>
      </c>
      <c r="D14704" t="s">
        <v>475</v>
      </c>
      <c r="E14704" t="s">
        <v>12</v>
      </c>
      <c r="F14704">
        <v>2010</v>
      </c>
      <c r="G14704" t="s">
        <v>503</v>
      </c>
      <c r="H14704">
        <v>0.6363936</v>
      </c>
    </row>
    <row r="14705" spans="1:8">
      <c r="A14705" t="s">
        <v>465</v>
      </c>
      <c r="B14705">
        <v>3260</v>
      </c>
      <c r="C14705" t="s">
        <v>446</v>
      </c>
      <c r="D14705" t="s">
        <v>475</v>
      </c>
      <c r="E14705" t="s">
        <v>482</v>
      </c>
      <c r="F14705">
        <v>2011</v>
      </c>
      <c r="G14705" t="s">
        <v>503</v>
      </c>
      <c r="H14705">
        <v>0.29726279999999999</v>
      </c>
    </row>
    <row r="14706" spans="1:8">
      <c r="A14706" t="s">
        <v>464</v>
      </c>
      <c r="B14706">
        <v>3260</v>
      </c>
      <c r="C14706" t="s">
        <v>446</v>
      </c>
      <c r="D14706" t="s">
        <v>475</v>
      </c>
      <c r="E14706" t="s">
        <v>6</v>
      </c>
      <c r="F14706">
        <v>2013</v>
      </c>
      <c r="G14706" t="s">
        <v>480</v>
      </c>
      <c r="H14706">
        <v>36.337237199999997</v>
      </c>
    </row>
    <row r="14707" spans="1:8">
      <c r="A14707" t="s">
        <v>464</v>
      </c>
      <c r="B14707">
        <v>3260</v>
      </c>
      <c r="C14707" t="s">
        <v>446</v>
      </c>
      <c r="D14707" t="s">
        <v>475</v>
      </c>
      <c r="E14707" t="s">
        <v>8</v>
      </c>
      <c r="F14707">
        <v>2011</v>
      </c>
      <c r="G14707" t="s">
        <v>480</v>
      </c>
      <c r="H14707">
        <v>26.6238612</v>
      </c>
    </row>
    <row r="14708" spans="1:8">
      <c r="A14708" t="s">
        <v>464</v>
      </c>
      <c r="B14708">
        <v>3260</v>
      </c>
      <c r="C14708" t="s">
        <v>446</v>
      </c>
      <c r="D14708" t="s">
        <v>475</v>
      </c>
      <c r="E14708" t="s">
        <v>33</v>
      </c>
      <c r="F14708">
        <v>2009</v>
      </c>
      <c r="G14708" t="s">
        <v>480</v>
      </c>
      <c r="H14708">
        <v>23.739156000000001</v>
      </c>
    </row>
    <row r="14709" spans="1:8">
      <c r="A14709" t="s">
        <v>464</v>
      </c>
      <c r="B14709">
        <v>3260</v>
      </c>
      <c r="C14709" t="s">
        <v>446</v>
      </c>
      <c r="D14709" t="s">
        <v>475</v>
      </c>
      <c r="E14709" t="s">
        <v>25</v>
      </c>
      <c r="F14709">
        <v>2014</v>
      </c>
      <c r="G14709" t="s">
        <v>503</v>
      </c>
      <c r="H14709">
        <v>7.5613608000000001</v>
      </c>
    </row>
    <row r="14710" spans="1:8">
      <c r="A14710" t="s">
        <v>464</v>
      </c>
      <c r="B14710">
        <v>3260</v>
      </c>
      <c r="C14710" t="s">
        <v>446</v>
      </c>
      <c r="D14710" t="s">
        <v>475</v>
      </c>
      <c r="E14710" t="s">
        <v>32</v>
      </c>
      <c r="F14710">
        <v>2009</v>
      </c>
      <c r="G14710" t="s">
        <v>503</v>
      </c>
      <c r="H14710">
        <v>35.219361599999999</v>
      </c>
    </row>
    <row r="14711" spans="1:8">
      <c r="A14711" t="s">
        <v>464</v>
      </c>
      <c r="B14711">
        <v>3260</v>
      </c>
      <c r="C14711" t="s">
        <v>446</v>
      </c>
      <c r="D14711" t="s">
        <v>475</v>
      </c>
      <c r="E14711" t="s">
        <v>31</v>
      </c>
      <c r="F14711">
        <v>2013</v>
      </c>
      <c r="G14711" t="s">
        <v>503</v>
      </c>
      <c r="H14711">
        <v>24.794229600000001</v>
      </c>
    </row>
    <row r="14712" spans="1:8">
      <c r="A14712" t="s">
        <v>464</v>
      </c>
      <c r="B14712">
        <v>3260</v>
      </c>
      <c r="C14712" t="s">
        <v>446</v>
      </c>
      <c r="D14712" t="s">
        <v>475</v>
      </c>
      <c r="E14712" t="s">
        <v>12</v>
      </c>
      <c r="F14712">
        <v>2009</v>
      </c>
      <c r="G14712" t="s">
        <v>480</v>
      </c>
      <c r="H14712">
        <v>24.362989200000001</v>
      </c>
    </row>
    <row r="14713" spans="1:8">
      <c r="A14713" t="s">
        <v>464</v>
      </c>
      <c r="B14713">
        <v>3260</v>
      </c>
      <c r="C14713" t="s">
        <v>446</v>
      </c>
      <c r="D14713" t="s">
        <v>475</v>
      </c>
      <c r="E14713" t="s">
        <v>26</v>
      </c>
      <c r="F14713">
        <v>2012</v>
      </c>
      <c r="G14713" t="s">
        <v>480</v>
      </c>
      <c r="H14713">
        <v>21.7336788</v>
      </c>
    </row>
    <row r="14714" spans="1:8">
      <c r="A14714" t="s">
        <v>464</v>
      </c>
      <c r="B14714">
        <v>3260</v>
      </c>
      <c r="C14714" t="s">
        <v>446</v>
      </c>
      <c r="D14714" t="s">
        <v>475</v>
      </c>
      <c r="E14714" t="s">
        <v>31</v>
      </c>
      <c r="F14714">
        <v>2012</v>
      </c>
      <c r="G14714" t="s">
        <v>480</v>
      </c>
      <c r="H14714">
        <v>37.936594800000002</v>
      </c>
    </row>
    <row r="14715" spans="1:8">
      <c r="A14715" t="s">
        <v>438</v>
      </c>
      <c r="B14715">
        <v>3260</v>
      </c>
      <c r="C14715" t="s">
        <v>446</v>
      </c>
      <c r="D14715" t="s">
        <v>475</v>
      </c>
      <c r="E14715" t="s">
        <v>12</v>
      </c>
      <c r="F14715">
        <v>2010</v>
      </c>
      <c r="G14715" t="s">
        <v>480</v>
      </c>
      <c r="H14715">
        <v>0.6363936</v>
      </c>
    </row>
    <row r="14716" spans="1:8">
      <c r="A14716" t="s">
        <v>438</v>
      </c>
      <c r="B14716">
        <v>3260</v>
      </c>
      <c r="C14716" t="s">
        <v>446</v>
      </c>
      <c r="D14716" t="s">
        <v>475</v>
      </c>
      <c r="E14716" t="s">
        <v>26</v>
      </c>
      <c r="F14716">
        <v>2011</v>
      </c>
      <c r="G14716" t="s">
        <v>480</v>
      </c>
      <c r="H14716">
        <v>8.7922799999999995E-2</v>
      </c>
    </row>
    <row r="14717" spans="1:8">
      <c r="A14717" t="s">
        <v>464</v>
      </c>
      <c r="B14717">
        <v>3260</v>
      </c>
      <c r="C14717" t="s">
        <v>446</v>
      </c>
      <c r="D14717" t="s">
        <v>475</v>
      </c>
      <c r="E14717" t="s">
        <v>10</v>
      </c>
      <c r="F14717">
        <v>2012</v>
      </c>
      <c r="G14717" t="s">
        <v>503</v>
      </c>
      <c r="H14717">
        <v>581.22413640000002</v>
      </c>
    </row>
    <row r="14718" spans="1:8">
      <c r="A14718" t="s">
        <v>464</v>
      </c>
      <c r="B14718">
        <v>3260</v>
      </c>
      <c r="C14718" t="s">
        <v>446</v>
      </c>
      <c r="D14718" t="s">
        <v>475</v>
      </c>
      <c r="E14718" t="s">
        <v>16</v>
      </c>
      <c r="F14718">
        <v>2013</v>
      </c>
      <c r="G14718" t="s">
        <v>503</v>
      </c>
      <c r="H14718">
        <v>33.611630400000003</v>
      </c>
    </row>
    <row r="14719" spans="1:8">
      <c r="A14719" t="s">
        <v>464</v>
      </c>
      <c r="B14719">
        <v>3260</v>
      </c>
      <c r="C14719" t="s">
        <v>446</v>
      </c>
      <c r="D14719" t="s">
        <v>475</v>
      </c>
      <c r="E14719" t="s">
        <v>352</v>
      </c>
      <c r="F14719">
        <v>2009</v>
      </c>
      <c r="G14719" t="s">
        <v>503</v>
      </c>
      <c r="H14719">
        <v>15.0138648</v>
      </c>
    </row>
    <row r="14720" spans="1:8">
      <c r="A14720" t="s">
        <v>464</v>
      </c>
      <c r="B14720">
        <v>3260</v>
      </c>
      <c r="C14720" t="s">
        <v>446</v>
      </c>
      <c r="D14720" t="s">
        <v>475</v>
      </c>
      <c r="E14720" t="s">
        <v>24</v>
      </c>
      <c r="F14720">
        <v>2011</v>
      </c>
      <c r="G14720" t="s">
        <v>503</v>
      </c>
      <c r="H14720">
        <v>45.167198399999997</v>
      </c>
    </row>
    <row r="14721" spans="1:8">
      <c r="A14721" t="s">
        <v>464</v>
      </c>
      <c r="B14721">
        <v>3260</v>
      </c>
      <c r="C14721" t="s">
        <v>446</v>
      </c>
      <c r="D14721" t="s">
        <v>475</v>
      </c>
      <c r="E14721" t="s">
        <v>479</v>
      </c>
      <c r="F14721">
        <v>2010</v>
      </c>
      <c r="G14721" t="s">
        <v>503</v>
      </c>
      <c r="H14721">
        <v>415.35986759999997</v>
      </c>
    </row>
    <row r="14722" spans="1:8">
      <c r="A14722" t="s">
        <v>464</v>
      </c>
      <c r="B14722">
        <v>3260</v>
      </c>
      <c r="C14722" t="s">
        <v>446</v>
      </c>
      <c r="D14722" t="s">
        <v>475</v>
      </c>
      <c r="E14722" t="s">
        <v>482</v>
      </c>
      <c r="F14722">
        <v>2011</v>
      </c>
      <c r="G14722" t="s">
        <v>503</v>
      </c>
      <c r="H14722">
        <v>159.67199160000001</v>
      </c>
    </row>
    <row r="14723" spans="1:8">
      <c r="A14723" t="s">
        <v>456</v>
      </c>
      <c r="B14723">
        <v>3260</v>
      </c>
      <c r="C14723" t="s">
        <v>446</v>
      </c>
      <c r="D14723" t="s">
        <v>475</v>
      </c>
      <c r="E14723" t="s">
        <v>29</v>
      </c>
      <c r="F14723">
        <v>2010</v>
      </c>
      <c r="G14723" t="s">
        <v>503</v>
      </c>
      <c r="H14723">
        <v>8.6248079999999998</v>
      </c>
    </row>
    <row r="14724" spans="1:8">
      <c r="A14724" t="s">
        <v>456</v>
      </c>
      <c r="B14724">
        <v>3260</v>
      </c>
      <c r="C14724" t="s">
        <v>446</v>
      </c>
      <c r="D14724" t="s">
        <v>475</v>
      </c>
      <c r="E14724" t="s">
        <v>32</v>
      </c>
      <c r="F14724">
        <v>2013</v>
      </c>
      <c r="G14724" t="s">
        <v>503</v>
      </c>
      <c r="H14724">
        <v>1.3146552</v>
      </c>
    </row>
    <row r="14725" spans="1:8">
      <c r="A14725" t="s">
        <v>464</v>
      </c>
      <c r="B14725">
        <v>3260</v>
      </c>
      <c r="C14725" t="s">
        <v>446</v>
      </c>
      <c r="D14725" t="s">
        <v>475</v>
      </c>
      <c r="E14725" t="s">
        <v>17</v>
      </c>
      <c r="F14725">
        <v>2014</v>
      </c>
      <c r="G14725" t="s">
        <v>480</v>
      </c>
      <c r="H14725">
        <v>57.962059199999999</v>
      </c>
    </row>
    <row r="14726" spans="1:8">
      <c r="A14726" t="s">
        <v>464</v>
      </c>
      <c r="B14726">
        <v>3260</v>
      </c>
      <c r="C14726" t="s">
        <v>446</v>
      </c>
      <c r="D14726" t="s">
        <v>475</v>
      </c>
      <c r="E14726" t="s">
        <v>15</v>
      </c>
      <c r="F14726">
        <v>2011</v>
      </c>
      <c r="G14726" t="s">
        <v>480</v>
      </c>
      <c r="H14726">
        <v>875.03282639999998</v>
      </c>
    </row>
    <row r="14727" spans="1:8">
      <c r="A14727" t="s">
        <v>456</v>
      </c>
      <c r="B14727">
        <v>3260</v>
      </c>
      <c r="C14727" t="s">
        <v>446</v>
      </c>
      <c r="D14727" t="s">
        <v>475</v>
      </c>
      <c r="E14727" t="s">
        <v>32</v>
      </c>
      <c r="F14727">
        <v>2010</v>
      </c>
      <c r="G14727" t="s">
        <v>480</v>
      </c>
      <c r="H14727">
        <v>0.5149764</v>
      </c>
    </row>
    <row r="14728" spans="1:8">
      <c r="A14728" t="s">
        <v>456</v>
      </c>
      <c r="B14728">
        <v>3260</v>
      </c>
      <c r="C14728" t="s">
        <v>446</v>
      </c>
      <c r="D14728" t="s">
        <v>475</v>
      </c>
      <c r="E14728" t="s">
        <v>29</v>
      </c>
      <c r="F14728">
        <v>2014</v>
      </c>
      <c r="G14728" t="s">
        <v>480</v>
      </c>
      <c r="H14728">
        <v>10.6009776</v>
      </c>
    </row>
    <row r="14729" spans="1:8">
      <c r="A14729" t="s">
        <v>438</v>
      </c>
      <c r="B14729">
        <v>3260</v>
      </c>
      <c r="C14729" t="s">
        <v>446</v>
      </c>
      <c r="D14729" t="s">
        <v>475</v>
      </c>
      <c r="E14729" t="s">
        <v>30</v>
      </c>
      <c r="F14729">
        <v>2013</v>
      </c>
      <c r="G14729" t="s">
        <v>480</v>
      </c>
      <c r="H14729">
        <v>0.99645839999999997</v>
      </c>
    </row>
    <row r="14730" spans="1:8">
      <c r="A14730" t="s">
        <v>461</v>
      </c>
      <c r="B14730">
        <v>3260</v>
      </c>
      <c r="C14730" t="s">
        <v>446</v>
      </c>
      <c r="D14730" t="s">
        <v>475</v>
      </c>
      <c r="E14730" t="s">
        <v>5</v>
      </c>
      <c r="F14730">
        <v>2010</v>
      </c>
      <c r="G14730" t="s">
        <v>480</v>
      </c>
      <c r="H14730">
        <v>4.1868000000000002E-2</v>
      </c>
    </row>
    <row r="14731" spans="1:8">
      <c r="A14731" t="s">
        <v>464</v>
      </c>
      <c r="B14731">
        <v>3260</v>
      </c>
      <c r="C14731" t="s">
        <v>446</v>
      </c>
      <c r="D14731" t="s">
        <v>475</v>
      </c>
      <c r="E14731" t="s">
        <v>6</v>
      </c>
      <c r="F14731">
        <v>2011</v>
      </c>
      <c r="G14731" t="s">
        <v>503</v>
      </c>
      <c r="H14731">
        <v>30.2454432</v>
      </c>
    </row>
    <row r="14732" spans="1:8">
      <c r="A14732" t="s">
        <v>464</v>
      </c>
      <c r="B14732">
        <v>3260</v>
      </c>
      <c r="C14732" t="s">
        <v>446</v>
      </c>
      <c r="D14732" t="s">
        <v>475</v>
      </c>
      <c r="E14732" t="s">
        <v>15</v>
      </c>
      <c r="F14732">
        <v>2011</v>
      </c>
      <c r="G14732" t="s">
        <v>503</v>
      </c>
      <c r="H14732">
        <v>875.03282639999998</v>
      </c>
    </row>
    <row r="14733" spans="1:8">
      <c r="A14733" t="s">
        <v>438</v>
      </c>
      <c r="B14733">
        <v>3260</v>
      </c>
      <c r="C14733" t="s">
        <v>446</v>
      </c>
      <c r="D14733" t="s">
        <v>475</v>
      </c>
      <c r="E14733" t="s">
        <v>10</v>
      </c>
      <c r="F14733">
        <v>2012</v>
      </c>
      <c r="G14733" t="s">
        <v>503</v>
      </c>
      <c r="H14733">
        <v>0.12979080000000001</v>
      </c>
    </row>
    <row r="14734" spans="1:8">
      <c r="A14734" t="s">
        <v>464</v>
      </c>
      <c r="B14734">
        <v>3260</v>
      </c>
      <c r="C14734" t="s">
        <v>446</v>
      </c>
      <c r="D14734" t="s">
        <v>475</v>
      </c>
      <c r="E14734" t="s">
        <v>5</v>
      </c>
      <c r="F14734">
        <v>2011</v>
      </c>
      <c r="G14734" t="s">
        <v>480</v>
      </c>
      <c r="H14734">
        <v>349.14981239999997</v>
      </c>
    </row>
    <row r="14735" spans="1:8">
      <c r="A14735" t="s">
        <v>464</v>
      </c>
      <c r="B14735">
        <v>3260</v>
      </c>
      <c r="C14735" t="s">
        <v>446</v>
      </c>
      <c r="D14735" t="s">
        <v>475</v>
      </c>
      <c r="E14735" t="s">
        <v>428</v>
      </c>
      <c r="F14735">
        <v>2012</v>
      </c>
      <c r="G14735" t="s">
        <v>480</v>
      </c>
      <c r="H14735">
        <v>13.343331600000001</v>
      </c>
    </row>
    <row r="14736" spans="1:8">
      <c r="A14736" t="s">
        <v>461</v>
      </c>
      <c r="B14736">
        <v>3260</v>
      </c>
      <c r="C14736" t="s">
        <v>446</v>
      </c>
      <c r="D14736" t="s">
        <v>475</v>
      </c>
      <c r="E14736" t="s">
        <v>482</v>
      </c>
      <c r="F14736">
        <v>2014</v>
      </c>
      <c r="G14736" t="s">
        <v>480</v>
      </c>
      <c r="H14736">
        <v>0.12560399999999999</v>
      </c>
    </row>
    <row r="14737" spans="1:8">
      <c r="A14737" t="s">
        <v>456</v>
      </c>
      <c r="B14737">
        <v>3260</v>
      </c>
      <c r="C14737" t="s">
        <v>446</v>
      </c>
      <c r="D14737" t="s">
        <v>475</v>
      </c>
      <c r="E14737" t="s">
        <v>36</v>
      </c>
      <c r="F14737">
        <v>2009</v>
      </c>
      <c r="G14737" t="s">
        <v>503</v>
      </c>
      <c r="H14737">
        <v>4.1868000000000002E-2</v>
      </c>
    </row>
    <row r="14738" spans="1:8">
      <c r="A14738" t="s">
        <v>464</v>
      </c>
      <c r="B14738">
        <v>3260</v>
      </c>
      <c r="C14738" t="s">
        <v>446</v>
      </c>
      <c r="D14738" t="s">
        <v>475</v>
      </c>
      <c r="E14738" t="s">
        <v>29</v>
      </c>
      <c r="F14738">
        <v>2009</v>
      </c>
      <c r="G14738" t="s">
        <v>480</v>
      </c>
      <c r="H14738">
        <v>73.143395999999996</v>
      </c>
    </row>
    <row r="14739" spans="1:8">
      <c r="A14739" t="s">
        <v>464</v>
      </c>
      <c r="B14739">
        <v>3260</v>
      </c>
      <c r="C14739" t="s">
        <v>446</v>
      </c>
      <c r="D14739" t="s">
        <v>475</v>
      </c>
      <c r="E14739" t="s">
        <v>9</v>
      </c>
      <c r="F14739">
        <v>2010</v>
      </c>
      <c r="G14739" t="s">
        <v>503</v>
      </c>
      <c r="H14739">
        <v>52.590394799999999</v>
      </c>
    </row>
    <row r="14740" spans="1:8">
      <c r="A14740" t="s">
        <v>464</v>
      </c>
      <c r="B14740">
        <v>3260</v>
      </c>
      <c r="C14740" t="s">
        <v>446</v>
      </c>
      <c r="D14740" t="s">
        <v>475</v>
      </c>
      <c r="E14740" t="s">
        <v>33</v>
      </c>
      <c r="F14740">
        <v>2009</v>
      </c>
      <c r="G14740" t="s">
        <v>503</v>
      </c>
      <c r="H14740">
        <v>23.739156000000001</v>
      </c>
    </row>
    <row r="14741" spans="1:8">
      <c r="A14741" t="s">
        <v>464</v>
      </c>
      <c r="B14741">
        <v>3260</v>
      </c>
      <c r="C14741" t="s">
        <v>446</v>
      </c>
      <c r="D14741" t="s">
        <v>475</v>
      </c>
      <c r="E14741" t="s">
        <v>34</v>
      </c>
      <c r="F14741">
        <v>2014</v>
      </c>
      <c r="G14741" t="s">
        <v>503</v>
      </c>
      <c r="H14741">
        <v>102.9617856</v>
      </c>
    </row>
    <row r="14742" spans="1:8">
      <c r="A14742" t="s">
        <v>495</v>
      </c>
      <c r="B14742">
        <v>3260</v>
      </c>
      <c r="C14742" t="s">
        <v>446</v>
      </c>
      <c r="D14742" t="s">
        <v>475</v>
      </c>
      <c r="E14742" t="s">
        <v>482</v>
      </c>
      <c r="F14742">
        <v>2009</v>
      </c>
      <c r="G14742" t="s">
        <v>503</v>
      </c>
      <c r="H14742">
        <v>0.1716588</v>
      </c>
    </row>
    <row r="14743" spans="1:8">
      <c r="A14743" t="s">
        <v>495</v>
      </c>
      <c r="B14743">
        <v>3260</v>
      </c>
      <c r="C14743" t="s">
        <v>446</v>
      </c>
      <c r="D14743" t="s">
        <v>475</v>
      </c>
      <c r="E14743" t="s">
        <v>482</v>
      </c>
      <c r="F14743">
        <v>2009</v>
      </c>
      <c r="G14743" t="s">
        <v>480</v>
      </c>
      <c r="H14743">
        <v>0.1716588</v>
      </c>
    </row>
    <row r="14744" spans="1:8">
      <c r="A14744" t="s">
        <v>465</v>
      </c>
      <c r="B14744">
        <v>3260</v>
      </c>
      <c r="C14744" t="s">
        <v>446</v>
      </c>
      <c r="D14744" t="s">
        <v>475</v>
      </c>
      <c r="E14744" t="s">
        <v>30</v>
      </c>
      <c r="F14744">
        <v>2012</v>
      </c>
      <c r="G14744" t="s">
        <v>480</v>
      </c>
      <c r="H14744">
        <v>4.1868000000000002E-2</v>
      </c>
    </row>
    <row r="14745" spans="1:8">
      <c r="A14745" t="s">
        <v>464</v>
      </c>
      <c r="B14745">
        <v>3260</v>
      </c>
      <c r="C14745" t="s">
        <v>446</v>
      </c>
      <c r="D14745" t="s">
        <v>475</v>
      </c>
      <c r="E14745" t="s">
        <v>25</v>
      </c>
      <c r="F14745">
        <v>2009</v>
      </c>
      <c r="G14745" t="s">
        <v>503</v>
      </c>
      <c r="H14745">
        <v>6.7072535999999996</v>
      </c>
    </row>
    <row r="14746" spans="1:8">
      <c r="A14746" t="s">
        <v>438</v>
      </c>
      <c r="B14746">
        <v>3260</v>
      </c>
      <c r="C14746" t="s">
        <v>446</v>
      </c>
      <c r="D14746" t="s">
        <v>475</v>
      </c>
      <c r="E14746" t="s">
        <v>26</v>
      </c>
      <c r="F14746">
        <v>2010</v>
      </c>
      <c r="G14746" t="s">
        <v>503</v>
      </c>
      <c r="H14746">
        <v>4.1868000000000002E-2</v>
      </c>
    </row>
    <row r="14747" spans="1:8">
      <c r="A14747" t="s">
        <v>438</v>
      </c>
      <c r="B14747">
        <v>3260</v>
      </c>
      <c r="C14747" t="s">
        <v>446</v>
      </c>
      <c r="D14747" t="s">
        <v>475</v>
      </c>
      <c r="E14747" t="s">
        <v>30</v>
      </c>
      <c r="F14747">
        <v>2011</v>
      </c>
      <c r="G14747" t="s">
        <v>503</v>
      </c>
      <c r="H14747">
        <v>0.9085356</v>
      </c>
    </row>
    <row r="14748" spans="1:8">
      <c r="A14748" t="s">
        <v>456</v>
      </c>
      <c r="B14748">
        <v>3260</v>
      </c>
      <c r="C14748" t="s">
        <v>446</v>
      </c>
      <c r="D14748" t="s">
        <v>475</v>
      </c>
      <c r="E14748" t="s">
        <v>22</v>
      </c>
      <c r="F14748">
        <v>2009</v>
      </c>
      <c r="G14748" t="s">
        <v>480</v>
      </c>
      <c r="H14748">
        <v>4.1868000000000002E-2</v>
      </c>
    </row>
    <row r="14749" spans="1:8">
      <c r="A14749" t="s">
        <v>438</v>
      </c>
      <c r="B14749">
        <v>3260</v>
      </c>
      <c r="C14749" t="s">
        <v>446</v>
      </c>
      <c r="D14749" t="s">
        <v>475</v>
      </c>
      <c r="E14749" t="s">
        <v>32</v>
      </c>
      <c r="F14749">
        <v>2012</v>
      </c>
      <c r="G14749" t="s">
        <v>480</v>
      </c>
      <c r="H14749">
        <v>0.25539479999999998</v>
      </c>
    </row>
    <row r="14750" spans="1:8">
      <c r="A14750" t="s">
        <v>464</v>
      </c>
      <c r="B14750">
        <v>3260</v>
      </c>
      <c r="C14750" t="s">
        <v>446</v>
      </c>
      <c r="D14750" t="s">
        <v>475</v>
      </c>
      <c r="E14750" t="s">
        <v>22</v>
      </c>
      <c r="F14750">
        <v>2012</v>
      </c>
      <c r="G14750" t="s">
        <v>503</v>
      </c>
      <c r="H14750">
        <v>19.853805600000001</v>
      </c>
    </row>
    <row r="14751" spans="1:8">
      <c r="A14751" t="s">
        <v>456</v>
      </c>
      <c r="B14751">
        <v>3260</v>
      </c>
      <c r="C14751" t="s">
        <v>446</v>
      </c>
      <c r="D14751" t="s">
        <v>475</v>
      </c>
      <c r="E14751" t="s">
        <v>30</v>
      </c>
      <c r="F14751">
        <v>2013</v>
      </c>
      <c r="G14751" t="s">
        <v>503</v>
      </c>
      <c r="H14751">
        <v>0.51916320000000005</v>
      </c>
    </row>
    <row r="14752" spans="1:8">
      <c r="A14752" t="s">
        <v>438</v>
      </c>
      <c r="B14752">
        <v>3260</v>
      </c>
      <c r="C14752" t="s">
        <v>446</v>
      </c>
      <c r="D14752" t="s">
        <v>475</v>
      </c>
      <c r="E14752" t="s">
        <v>9</v>
      </c>
      <c r="F14752">
        <v>2012</v>
      </c>
      <c r="G14752" t="s">
        <v>503</v>
      </c>
      <c r="H14752">
        <v>0.55684440000000002</v>
      </c>
    </row>
    <row r="14753" spans="1:8">
      <c r="A14753" t="s">
        <v>438</v>
      </c>
      <c r="B14753">
        <v>3260</v>
      </c>
      <c r="C14753" t="s">
        <v>446</v>
      </c>
      <c r="D14753" t="s">
        <v>475</v>
      </c>
      <c r="E14753" t="s">
        <v>36</v>
      </c>
      <c r="F14753">
        <v>2011</v>
      </c>
      <c r="G14753" t="s">
        <v>503</v>
      </c>
      <c r="H14753">
        <v>4.1868000000000002E-2</v>
      </c>
    </row>
    <row r="14754" spans="1:8">
      <c r="A14754" t="s">
        <v>464</v>
      </c>
      <c r="B14754">
        <v>3260</v>
      </c>
      <c r="C14754" t="s">
        <v>446</v>
      </c>
      <c r="D14754" t="s">
        <v>475</v>
      </c>
      <c r="E14754" t="s">
        <v>10</v>
      </c>
      <c r="F14754">
        <v>2014</v>
      </c>
      <c r="G14754" t="s">
        <v>480</v>
      </c>
      <c r="H14754">
        <v>729.52896599999997</v>
      </c>
    </row>
    <row r="14755" spans="1:8">
      <c r="A14755" t="s">
        <v>464</v>
      </c>
      <c r="B14755">
        <v>3282</v>
      </c>
      <c r="C14755" t="s">
        <v>517</v>
      </c>
      <c r="D14755" t="s">
        <v>475</v>
      </c>
      <c r="E14755" t="s">
        <v>482</v>
      </c>
      <c r="F14755">
        <v>2009</v>
      </c>
      <c r="G14755" t="s">
        <v>503</v>
      </c>
      <c r="H14755">
        <v>11.1285144</v>
      </c>
    </row>
    <row r="14756" spans="1:8">
      <c r="A14756" t="s">
        <v>464</v>
      </c>
      <c r="B14756">
        <v>3281</v>
      </c>
      <c r="C14756" t="s">
        <v>518</v>
      </c>
      <c r="D14756" t="s">
        <v>475</v>
      </c>
      <c r="E14756" t="s">
        <v>10</v>
      </c>
      <c r="F14756">
        <v>2012</v>
      </c>
      <c r="G14756" t="s">
        <v>503</v>
      </c>
      <c r="H14756">
        <v>5.1413903999999997</v>
      </c>
    </row>
    <row r="14757" spans="1:8">
      <c r="A14757" t="s">
        <v>464</v>
      </c>
      <c r="B14757">
        <v>3281</v>
      </c>
      <c r="C14757" t="s">
        <v>518</v>
      </c>
      <c r="D14757" t="s">
        <v>475</v>
      </c>
      <c r="E14757" t="s">
        <v>9</v>
      </c>
      <c r="F14757">
        <v>2009</v>
      </c>
      <c r="G14757" t="s">
        <v>503</v>
      </c>
      <c r="H14757">
        <v>0.68244839999999996</v>
      </c>
    </row>
    <row r="14758" spans="1:8">
      <c r="A14758" t="s">
        <v>464</v>
      </c>
      <c r="B14758">
        <v>3281</v>
      </c>
      <c r="C14758" t="s">
        <v>518</v>
      </c>
      <c r="D14758" t="s">
        <v>475</v>
      </c>
      <c r="E14758" t="s">
        <v>18</v>
      </c>
      <c r="F14758">
        <v>2012</v>
      </c>
      <c r="G14758" t="s">
        <v>503</v>
      </c>
      <c r="H14758">
        <v>4.60548E-2</v>
      </c>
    </row>
    <row r="14759" spans="1:8">
      <c r="A14759" t="s">
        <v>464</v>
      </c>
      <c r="B14759">
        <v>3281</v>
      </c>
      <c r="C14759" t="s">
        <v>518</v>
      </c>
      <c r="D14759" t="s">
        <v>475</v>
      </c>
      <c r="E14759" t="s">
        <v>16</v>
      </c>
      <c r="F14759">
        <v>2009</v>
      </c>
      <c r="G14759" t="s">
        <v>503</v>
      </c>
      <c r="H14759">
        <v>0.10048319999999999</v>
      </c>
    </row>
    <row r="14760" spans="1:8">
      <c r="A14760" t="s">
        <v>464</v>
      </c>
      <c r="B14760">
        <v>3281</v>
      </c>
      <c r="C14760" t="s">
        <v>518</v>
      </c>
      <c r="D14760" t="s">
        <v>475</v>
      </c>
      <c r="E14760" t="s">
        <v>28</v>
      </c>
      <c r="F14760">
        <v>2010</v>
      </c>
      <c r="G14760" t="s">
        <v>503</v>
      </c>
      <c r="H14760">
        <v>21.842535600000001</v>
      </c>
    </row>
    <row r="14761" spans="1:8">
      <c r="A14761" t="s">
        <v>464</v>
      </c>
      <c r="B14761">
        <v>3281</v>
      </c>
      <c r="C14761" t="s">
        <v>518</v>
      </c>
      <c r="D14761" t="s">
        <v>475</v>
      </c>
      <c r="E14761" t="s">
        <v>36</v>
      </c>
      <c r="F14761">
        <v>2011</v>
      </c>
      <c r="G14761" t="s">
        <v>503</v>
      </c>
      <c r="H14761">
        <v>0.43124040000000002</v>
      </c>
    </row>
    <row r="14762" spans="1:8">
      <c r="A14762" t="s">
        <v>429</v>
      </c>
      <c r="B14762">
        <v>5532</v>
      </c>
      <c r="C14762" t="s">
        <v>516</v>
      </c>
      <c r="D14762" t="s">
        <v>475</v>
      </c>
      <c r="E14762" t="s">
        <v>8</v>
      </c>
      <c r="F14762">
        <v>2010</v>
      </c>
      <c r="G14762" t="s">
        <v>483</v>
      </c>
      <c r="H14762">
        <v>2.5455744</v>
      </c>
    </row>
    <row r="14763" spans="1:8">
      <c r="A14763" t="s">
        <v>429</v>
      </c>
      <c r="B14763">
        <v>5532</v>
      </c>
      <c r="C14763" t="s">
        <v>516</v>
      </c>
      <c r="D14763" t="s">
        <v>475</v>
      </c>
      <c r="E14763" t="s">
        <v>10</v>
      </c>
      <c r="F14763">
        <v>2012</v>
      </c>
      <c r="G14763" t="s">
        <v>483</v>
      </c>
      <c r="H14763">
        <v>24.120154800000002</v>
      </c>
    </row>
    <row r="14764" spans="1:8">
      <c r="A14764" t="s">
        <v>429</v>
      </c>
      <c r="B14764">
        <v>5532</v>
      </c>
      <c r="C14764" t="s">
        <v>516</v>
      </c>
      <c r="D14764" t="s">
        <v>475</v>
      </c>
      <c r="E14764" t="s">
        <v>343</v>
      </c>
      <c r="F14764">
        <v>2011</v>
      </c>
      <c r="G14764" t="s">
        <v>483</v>
      </c>
      <c r="H14764">
        <v>7.6576572000000001</v>
      </c>
    </row>
    <row r="14765" spans="1:8">
      <c r="A14765" t="s">
        <v>464</v>
      </c>
      <c r="B14765">
        <v>2230</v>
      </c>
      <c r="C14765" t="s">
        <v>443</v>
      </c>
      <c r="D14765" t="s">
        <v>475</v>
      </c>
      <c r="E14765" t="s">
        <v>23</v>
      </c>
      <c r="F14765">
        <v>2009</v>
      </c>
      <c r="G14765" t="s">
        <v>480</v>
      </c>
      <c r="H14765">
        <v>0.1590984</v>
      </c>
    </row>
    <row r="14766" spans="1:8">
      <c r="A14766" t="s">
        <v>429</v>
      </c>
      <c r="B14766">
        <v>2310</v>
      </c>
      <c r="C14766" t="s">
        <v>444</v>
      </c>
      <c r="D14766" t="s">
        <v>475</v>
      </c>
      <c r="E14766" t="s">
        <v>14</v>
      </c>
      <c r="F14766">
        <v>2012</v>
      </c>
      <c r="G14766" t="s">
        <v>480</v>
      </c>
      <c r="H14766">
        <v>41.541429600000001</v>
      </c>
    </row>
    <row r="14767" spans="1:8">
      <c r="A14767" t="s">
        <v>464</v>
      </c>
      <c r="B14767">
        <v>3281</v>
      </c>
      <c r="C14767" t="s">
        <v>518</v>
      </c>
      <c r="D14767" t="s">
        <v>475</v>
      </c>
      <c r="E14767" t="s">
        <v>10</v>
      </c>
      <c r="F14767">
        <v>2013</v>
      </c>
      <c r="G14767" t="s">
        <v>480</v>
      </c>
      <c r="H14767">
        <v>6.9542748000000003</v>
      </c>
    </row>
    <row r="14768" spans="1:8">
      <c r="A14768" t="s">
        <v>464</v>
      </c>
      <c r="B14768">
        <v>3281</v>
      </c>
      <c r="C14768" t="s">
        <v>518</v>
      </c>
      <c r="D14768" t="s">
        <v>475</v>
      </c>
      <c r="E14768" t="s">
        <v>16</v>
      </c>
      <c r="F14768">
        <v>2014</v>
      </c>
      <c r="G14768" t="s">
        <v>480</v>
      </c>
      <c r="H14768">
        <v>0.10048319999999999</v>
      </c>
    </row>
    <row r="14769" spans="1:8">
      <c r="A14769" t="s">
        <v>464</v>
      </c>
      <c r="B14769">
        <v>3281</v>
      </c>
      <c r="C14769" t="s">
        <v>518</v>
      </c>
      <c r="D14769" t="s">
        <v>475</v>
      </c>
      <c r="E14769" t="s">
        <v>24</v>
      </c>
      <c r="F14769">
        <v>2012</v>
      </c>
      <c r="G14769" t="s">
        <v>480</v>
      </c>
      <c r="H14769">
        <v>4.1868000000000002E-2</v>
      </c>
    </row>
    <row r="14770" spans="1:8">
      <c r="A14770" t="s">
        <v>464</v>
      </c>
      <c r="B14770">
        <v>3282</v>
      </c>
      <c r="C14770" t="s">
        <v>517</v>
      </c>
      <c r="D14770" t="s">
        <v>475</v>
      </c>
      <c r="E14770" t="s">
        <v>19</v>
      </c>
      <c r="F14770">
        <v>2013</v>
      </c>
      <c r="G14770" t="s">
        <v>480</v>
      </c>
      <c r="H14770">
        <v>0.16747200000000001</v>
      </c>
    </row>
    <row r="14771" spans="1:8">
      <c r="A14771" t="s">
        <v>464</v>
      </c>
      <c r="B14771">
        <v>3282</v>
      </c>
      <c r="C14771" t="s">
        <v>517</v>
      </c>
      <c r="D14771" t="s">
        <v>475</v>
      </c>
      <c r="E14771" t="s">
        <v>18</v>
      </c>
      <c r="F14771">
        <v>2011</v>
      </c>
      <c r="G14771" t="s">
        <v>480</v>
      </c>
      <c r="H14771">
        <v>1.5239952000000001</v>
      </c>
    </row>
    <row r="14772" spans="1:8">
      <c r="A14772" t="s">
        <v>464</v>
      </c>
      <c r="B14772">
        <v>3282</v>
      </c>
      <c r="C14772" t="s">
        <v>517</v>
      </c>
      <c r="D14772" t="s">
        <v>475</v>
      </c>
      <c r="E14772" t="s">
        <v>17</v>
      </c>
      <c r="F14772">
        <v>2012</v>
      </c>
      <c r="G14772" t="s">
        <v>480</v>
      </c>
      <c r="H14772">
        <v>1.2727872</v>
      </c>
    </row>
    <row r="14773" spans="1:8">
      <c r="A14773" t="s">
        <v>464</v>
      </c>
      <c r="B14773">
        <v>3282</v>
      </c>
      <c r="C14773" t="s">
        <v>517</v>
      </c>
      <c r="D14773" t="s">
        <v>475</v>
      </c>
      <c r="E14773" t="s">
        <v>23</v>
      </c>
      <c r="F14773">
        <v>2009</v>
      </c>
      <c r="G14773" t="s">
        <v>480</v>
      </c>
      <c r="H14773">
        <v>0.48148200000000002</v>
      </c>
    </row>
    <row r="14774" spans="1:8">
      <c r="A14774" t="s">
        <v>429</v>
      </c>
      <c r="B14774">
        <v>5532</v>
      </c>
      <c r="C14774" t="s">
        <v>516</v>
      </c>
      <c r="D14774" t="s">
        <v>475</v>
      </c>
      <c r="E14774" t="s">
        <v>343</v>
      </c>
      <c r="F14774">
        <v>2009</v>
      </c>
      <c r="G14774" t="s">
        <v>480</v>
      </c>
      <c r="H14774">
        <v>7.6325364000000002</v>
      </c>
    </row>
    <row r="14775" spans="1:8">
      <c r="A14775" t="s">
        <v>429</v>
      </c>
      <c r="B14775">
        <v>5532</v>
      </c>
      <c r="C14775" t="s">
        <v>516</v>
      </c>
      <c r="D14775" t="s">
        <v>475</v>
      </c>
      <c r="E14775" t="s">
        <v>20</v>
      </c>
      <c r="F14775">
        <v>2010</v>
      </c>
      <c r="G14775" t="s">
        <v>480</v>
      </c>
      <c r="H14775">
        <v>5.6144987999999998</v>
      </c>
    </row>
    <row r="14776" spans="1:8">
      <c r="A14776" t="s">
        <v>429</v>
      </c>
      <c r="B14776">
        <v>5532</v>
      </c>
      <c r="C14776" t="s">
        <v>516</v>
      </c>
      <c r="D14776" t="s">
        <v>475</v>
      </c>
      <c r="E14776" t="s">
        <v>428</v>
      </c>
      <c r="F14776">
        <v>2010</v>
      </c>
      <c r="G14776" t="s">
        <v>480</v>
      </c>
      <c r="H14776">
        <v>8.3736000000000001E-3</v>
      </c>
    </row>
    <row r="14777" spans="1:8">
      <c r="A14777" t="s">
        <v>464</v>
      </c>
      <c r="B14777">
        <v>2230</v>
      </c>
      <c r="C14777" t="s">
        <v>443</v>
      </c>
      <c r="D14777" t="s">
        <v>475</v>
      </c>
      <c r="E14777" t="s">
        <v>5</v>
      </c>
      <c r="F14777">
        <v>2013</v>
      </c>
      <c r="G14777" t="s">
        <v>490</v>
      </c>
      <c r="H14777">
        <v>6.5607156</v>
      </c>
    </row>
    <row r="14778" spans="1:8">
      <c r="A14778" t="s">
        <v>499</v>
      </c>
      <c r="B14778">
        <v>2230</v>
      </c>
      <c r="C14778" t="s">
        <v>443</v>
      </c>
      <c r="D14778" t="s">
        <v>475</v>
      </c>
      <c r="E14778" t="s">
        <v>6</v>
      </c>
      <c r="F14778">
        <v>2013</v>
      </c>
      <c r="G14778" t="s">
        <v>490</v>
      </c>
      <c r="H14778">
        <v>31.5182304</v>
      </c>
    </row>
    <row r="14779" spans="1:8">
      <c r="A14779" t="s">
        <v>499</v>
      </c>
      <c r="B14779">
        <v>2230</v>
      </c>
      <c r="C14779" t="s">
        <v>443</v>
      </c>
      <c r="D14779" t="s">
        <v>475</v>
      </c>
      <c r="E14779" t="s">
        <v>9</v>
      </c>
      <c r="F14779">
        <v>2009</v>
      </c>
      <c r="G14779" t="s">
        <v>490</v>
      </c>
      <c r="H14779">
        <v>3.3996816000000001</v>
      </c>
    </row>
    <row r="14780" spans="1:8">
      <c r="A14780" t="s">
        <v>486</v>
      </c>
      <c r="B14780">
        <v>2310</v>
      </c>
      <c r="C14780" t="s">
        <v>444</v>
      </c>
      <c r="D14780" t="s">
        <v>475</v>
      </c>
      <c r="E14780" t="s">
        <v>482</v>
      </c>
      <c r="F14780">
        <v>2014</v>
      </c>
      <c r="G14780" t="s">
        <v>490</v>
      </c>
      <c r="H14780">
        <v>3.7932408</v>
      </c>
    </row>
    <row r="14781" spans="1:8">
      <c r="A14781" t="s">
        <v>464</v>
      </c>
      <c r="B14781">
        <v>2310</v>
      </c>
      <c r="C14781" t="s">
        <v>444</v>
      </c>
      <c r="D14781" t="s">
        <v>475</v>
      </c>
      <c r="E14781" t="s">
        <v>14</v>
      </c>
      <c r="F14781">
        <v>2014</v>
      </c>
      <c r="G14781" t="s">
        <v>490</v>
      </c>
      <c r="H14781">
        <v>0.4898556</v>
      </c>
    </row>
    <row r="14782" spans="1:8">
      <c r="A14782" t="s">
        <v>464</v>
      </c>
      <c r="B14782">
        <v>3282</v>
      </c>
      <c r="C14782" t="s">
        <v>517</v>
      </c>
      <c r="D14782" t="s">
        <v>475</v>
      </c>
      <c r="E14782" t="s">
        <v>15</v>
      </c>
      <c r="F14782">
        <v>2010</v>
      </c>
      <c r="G14782" t="s">
        <v>503</v>
      </c>
      <c r="H14782">
        <v>30.911144400000001</v>
      </c>
    </row>
    <row r="14783" spans="1:8">
      <c r="A14783" t="s">
        <v>464</v>
      </c>
      <c r="B14783">
        <v>3282</v>
      </c>
      <c r="C14783" t="s">
        <v>517</v>
      </c>
      <c r="D14783" t="s">
        <v>475</v>
      </c>
      <c r="E14783" t="s">
        <v>428</v>
      </c>
      <c r="F14783">
        <v>2013</v>
      </c>
      <c r="G14783" t="s">
        <v>503</v>
      </c>
      <c r="H14783">
        <v>0.20934</v>
      </c>
    </row>
    <row r="14784" spans="1:8">
      <c r="A14784" t="s">
        <v>464</v>
      </c>
      <c r="B14784">
        <v>3281</v>
      </c>
      <c r="C14784" t="s">
        <v>518</v>
      </c>
      <c r="D14784" t="s">
        <v>475</v>
      </c>
      <c r="E14784" t="s">
        <v>14</v>
      </c>
      <c r="F14784">
        <v>2013</v>
      </c>
      <c r="G14784" t="s">
        <v>503</v>
      </c>
      <c r="H14784">
        <v>4.60548E-2</v>
      </c>
    </row>
    <row r="14785" spans="1:8">
      <c r="A14785" t="s">
        <v>464</v>
      </c>
      <c r="B14785">
        <v>2230</v>
      </c>
      <c r="C14785" t="s">
        <v>443</v>
      </c>
      <c r="D14785" t="s">
        <v>475</v>
      </c>
      <c r="E14785" t="s">
        <v>3</v>
      </c>
      <c r="F14785">
        <v>2009</v>
      </c>
      <c r="G14785" t="s">
        <v>480</v>
      </c>
      <c r="H14785">
        <v>0.87922800000000001</v>
      </c>
    </row>
    <row r="14786" spans="1:8">
      <c r="A14786" t="s">
        <v>499</v>
      </c>
      <c r="B14786">
        <v>2230</v>
      </c>
      <c r="C14786" t="s">
        <v>443</v>
      </c>
      <c r="D14786" t="s">
        <v>475</v>
      </c>
      <c r="E14786" t="s">
        <v>6</v>
      </c>
      <c r="F14786">
        <v>2009</v>
      </c>
      <c r="G14786" t="s">
        <v>480</v>
      </c>
      <c r="H14786">
        <v>33.4399716</v>
      </c>
    </row>
    <row r="14787" spans="1:8">
      <c r="A14787" t="s">
        <v>499</v>
      </c>
      <c r="B14787">
        <v>2230</v>
      </c>
      <c r="C14787" t="s">
        <v>443</v>
      </c>
      <c r="D14787" t="s">
        <v>475</v>
      </c>
      <c r="E14787" t="s">
        <v>10</v>
      </c>
      <c r="F14787">
        <v>2013</v>
      </c>
      <c r="G14787" t="s">
        <v>480</v>
      </c>
      <c r="H14787">
        <v>139.45812119999999</v>
      </c>
    </row>
    <row r="14788" spans="1:8">
      <c r="A14788" t="s">
        <v>429</v>
      </c>
      <c r="B14788">
        <v>2310</v>
      </c>
      <c r="C14788" t="s">
        <v>444</v>
      </c>
      <c r="D14788" t="s">
        <v>475</v>
      </c>
      <c r="E14788" t="s">
        <v>22</v>
      </c>
      <c r="F14788">
        <v>2010</v>
      </c>
      <c r="G14788" t="s">
        <v>480</v>
      </c>
      <c r="H14788">
        <v>0.36425160000000001</v>
      </c>
    </row>
    <row r="14789" spans="1:8">
      <c r="A14789" t="s">
        <v>486</v>
      </c>
      <c r="B14789">
        <v>2310</v>
      </c>
      <c r="C14789" t="s">
        <v>444</v>
      </c>
      <c r="D14789" t="s">
        <v>475</v>
      </c>
      <c r="E14789" t="s">
        <v>22</v>
      </c>
      <c r="F14789">
        <v>2014</v>
      </c>
      <c r="G14789" t="s">
        <v>480</v>
      </c>
      <c r="H14789">
        <v>9.21096E-2</v>
      </c>
    </row>
    <row r="14790" spans="1:8">
      <c r="A14790" t="s">
        <v>464</v>
      </c>
      <c r="B14790">
        <v>3281</v>
      </c>
      <c r="C14790" t="s">
        <v>518</v>
      </c>
      <c r="D14790" t="s">
        <v>475</v>
      </c>
      <c r="E14790" t="s">
        <v>6</v>
      </c>
      <c r="F14790">
        <v>2012</v>
      </c>
      <c r="G14790" t="s">
        <v>480</v>
      </c>
      <c r="H14790">
        <v>0.26376840000000001</v>
      </c>
    </row>
    <row r="14791" spans="1:8">
      <c r="A14791" t="s">
        <v>464</v>
      </c>
      <c r="B14791">
        <v>3281</v>
      </c>
      <c r="C14791" t="s">
        <v>518</v>
      </c>
      <c r="D14791" t="s">
        <v>475</v>
      </c>
      <c r="E14791" t="s">
        <v>11</v>
      </c>
      <c r="F14791">
        <v>2014</v>
      </c>
      <c r="G14791" t="s">
        <v>480</v>
      </c>
      <c r="H14791">
        <v>0.3935592</v>
      </c>
    </row>
    <row r="14792" spans="1:8">
      <c r="A14792" t="s">
        <v>464</v>
      </c>
      <c r="B14792">
        <v>3281</v>
      </c>
      <c r="C14792" t="s">
        <v>518</v>
      </c>
      <c r="D14792" t="s">
        <v>475</v>
      </c>
      <c r="E14792" t="s">
        <v>15</v>
      </c>
      <c r="F14792">
        <v>2012</v>
      </c>
      <c r="G14792" t="s">
        <v>480</v>
      </c>
      <c r="H14792">
        <v>2.7465408</v>
      </c>
    </row>
    <row r="14793" spans="1:8">
      <c r="A14793" t="s">
        <v>464</v>
      </c>
      <c r="B14793">
        <v>3281</v>
      </c>
      <c r="C14793" t="s">
        <v>518</v>
      </c>
      <c r="D14793" t="s">
        <v>475</v>
      </c>
      <c r="E14793" t="s">
        <v>36</v>
      </c>
      <c r="F14793">
        <v>2012</v>
      </c>
      <c r="G14793" t="s">
        <v>480</v>
      </c>
      <c r="H14793">
        <v>0.25958160000000002</v>
      </c>
    </row>
    <row r="14794" spans="1:8">
      <c r="A14794" t="s">
        <v>464</v>
      </c>
      <c r="B14794">
        <v>3282</v>
      </c>
      <c r="C14794" t="s">
        <v>517</v>
      </c>
      <c r="D14794" t="s">
        <v>475</v>
      </c>
      <c r="E14794" t="s">
        <v>14</v>
      </c>
      <c r="F14794">
        <v>2012</v>
      </c>
      <c r="G14794" t="s">
        <v>480</v>
      </c>
      <c r="H14794">
        <v>8.3149847999999995</v>
      </c>
    </row>
    <row r="14795" spans="1:8">
      <c r="A14795" t="s">
        <v>464</v>
      </c>
      <c r="B14795">
        <v>3282</v>
      </c>
      <c r="C14795" t="s">
        <v>517</v>
      </c>
      <c r="D14795" t="s">
        <v>475</v>
      </c>
      <c r="E14795" t="s">
        <v>37</v>
      </c>
      <c r="F14795">
        <v>2013</v>
      </c>
      <c r="G14795" t="s">
        <v>480</v>
      </c>
      <c r="H14795">
        <v>16.713705600000001</v>
      </c>
    </row>
    <row r="14796" spans="1:8">
      <c r="A14796" t="s">
        <v>464</v>
      </c>
      <c r="B14796">
        <v>3282</v>
      </c>
      <c r="C14796" t="s">
        <v>517</v>
      </c>
      <c r="D14796" t="s">
        <v>475</v>
      </c>
      <c r="E14796" t="s">
        <v>2</v>
      </c>
      <c r="F14796">
        <v>2014</v>
      </c>
      <c r="G14796" t="s">
        <v>503</v>
      </c>
      <c r="H14796">
        <v>0.33494400000000002</v>
      </c>
    </row>
    <row r="14797" spans="1:8">
      <c r="A14797" t="s">
        <v>486</v>
      </c>
      <c r="B14797">
        <v>2310</v>
      </c>
      <c r="C14797" t="s">
        <v>444</v>
      </c>
      <c r="D14797" t="s">
        <v>475</v>
      </c>
      <c r="E14797" t="s">
        <v>12</v>
      </c>
      <c r="F14797">
        <v>2011</v>
      </c>
      <c r="G14797" t="s">
        <v>490</v>
      </c>
      <c r="H14797">
        <v>1.2518532</v>
      </c>
    </row>
    <row r="14798" spans="1:8">
      <c r="A14798" t="s">
        <v>464</v>
      </c>
      <c r="B14798">
        <v>3282</v>
      </c>
      <c r="C14798" t="s">
        <v>517</v>
      </c>
      <c r="D14798" t="s">
        <v>475</v>
      </c>
      <c r="E14798" t="s">
        <v>3</v>
      </c>
      <c r="F14798">
        <v>2012</v>
      </c>
      <c r="G14798" t="s">
        <v>503</v>
      </c>
      <c r="H14798">
        <v>4.7227104000000004</v>
      </c>
    </row>
    <row r="14799" spans="1:8">
      <c r="A14799" t="s">
        <v>464</v>
      </c>
      <c r="B14799">
        <v>3281</v>
      </c>
      <c r="C14799" t="s">
        <v>518</v>
      </c>
      <c r="D14799" t="s">
        <v>475</v>
      </c>
      <c r="E14799" t="s">
        <v>2</v>
      </c>
      <c r="F14799">
        <v>2010</v>
      </c>
      <c r="G14799" t="s">
        <v>480</v>
      </c>
      <c r="H14799">
        <v>1.0760076000000001</v>
      </c>
    </row>
    <row r="14800" spans="1:8">
      <c r="A14800" t="s">
        <v>464</v>
      </c>
      <c r="B14800">
        <v>3282</v>
      </c>
      <c r="C14800" t="s">
        <v>517</v>
      </c>
      <c r="D14800" t="s">
        <v>475</v>
      </c>
      <c r="E14800" t="s">
        <v>29</v>
      </c>
      <c r="F14800">
        <v>2012</v>
      </c>
      <c r="G14800" t="s">
        <v>480</v>
      </c>
      <c r="H14800">
        <v>1.5533028</v>
      </c>
    </row>
    <row r="14801" spans="1:8">
      <c r="A14801" t="s">
        <v>429</v>
      </c>
      <c r="B14801">
        <v>5532</v>
      </c>
      <c r="C14801" t="s">
        <v>516</v>
      </c>
      <c r="D14801" t="s">
        <v>475</v>
      </c>
      <c r="E14801" t="s">
        <v>30</v>
      </c>
      <c r="F14801">
        <v>2011</v>
      </c>
      <c r="G14801" t="s">
        <v>480</v>
      </c>
      <c r="H14801">
        <v>0.43542720000000001</v>
      </c>
    </row>
    <row r="14802" spans="1:8">
      <c r="A14802" t="s">
        <v>429</v>
      </c>
      <c r="B14802">
        <v>2310</v>
      </c>
      <c r="C14802" t="s">
        <v>444</v>
      </c>
      <c r="D14802" t="s">
        <v>475</v>
      </c>
      <c r="E14802" t="s">
        <v>32</v>
      </c>
      <c r="F14802">
        <v>2012</v>
      </c>
      <c r="G14802" t="s">
        <v>490</v>
      </c>
      <c r="H14802">
        <v>1.67472E-2</v>
      </c>
    </row>
    <row r="14803" spans="1:8">
      <c r="A14803" t="s">
        <v>464</v>
      </c>
      <c r="B14803">
        <v>2310</v>
      </c>
      <c r="C14803" t="s">
        <v>444</v>
      </c>
      <c r="D14803" t="s">
        <v>475</v>
      </c>
      <c r="E14803" t="s">
        <v>34</v>
      </c>
      <c r="F14803">
        <v>2014</v>
      </c>
      <c r="G14803" t="s">
        <v>490</v>
      </c>
      <c r="H14803">
        <v>1.4235120000000001</v>
      </c>
    </row>
    <row r="14804" spans="1:8">
      <c r="A14804" t="s">
        <v>464</v>
      </c>
      <c r="B14804">
        <v>3282</v>
      </c>
      <c r="C14804" t="s">
        <v>517</v>
      </c>
      <c r="D14804" t="s">
        <v>475</v>
      </c>
      <c r="E14804" t="s">
        <v>8</v>
      </c>
      <c r="F14804">
        <v>2014</v>
      </c>
      <c r="G14804" t="s">
        <v>503</v>
      </c>
      <c r="H14804">
        <v>0.28051559999999998</v>
      </c>
    </row>
    <row r="14805" spans="1:8">
      <c r="A14805" t="s">
        <v>464</v>
      </c>
      <c r="B14805">
        <v>3282</v>
      </c>
      <c r="C14805" t="s">
        <v>517</v>
      </c>
      <c r="D14805" t="s">
        <v>475</v>
      </c>
      <c r="E14805" t="s">
        <v>33</v>
      </c>
      <c r="F14805">
        <v>2014</v>
      </c>
      <c r="G14805" t="s">
        <v>503</v>
      </c>
      <c r="H14805">
        <v>2.5330140000000001</v>
      </c>
    </row>
    <row r="14806" spans="1:8">
      <c r="A14806" t="s">
        <v>464</v>
      </c>
      <c r="B14806">
        <v>3282</v>
      </c>
      <c r="C14806" t="s">
        <v>517</v>
      </c>
      <c r="D14806" t="s">
        <v>475</v>
      </c>
      <c r="E14806" t="s">
        <v>32</v>
      </c>
      <c r="F14806">
        <v>2011</v>
      </c>
      <c r="G14806" t="s">
        <v>503</v>
      </c>
      <c r="H14806">
        <v>3.9732731999999999</v>
      </c>
    </row>
    <row r="14807" spans="1:8">
      <c r="A14807" t="s">
        <v>464</v>
      </c>
      <c r="B14807">
        <v>3282</v>
      </c>
      <c r="C14807" t="s">
        <v>517</v>
      </c>
      <c r="D14807" t="s">
        <v>475</v>
      </c>
      <c r="E14807" t="s">
        <v>31</v>
      </c>
      <c r="F14807">
        <v>2010</v>
      </c>
      <c r="G14807" t="s">
        <v>503</v>
      </c>
      <c r="H14807">
        <v>2.2692456000000001</v>
      </c>
    </row>
    <row r="14808" spans="1:8">
      <c r="A14808" t="s">
        <v>464</v>
      </c>
      <c r="B14808">
        <v>3281</v>
      </c>
      <c r="C14808" t="s">
        <v>518</v>
      </c>
      <c r="D14808" t="s">
        <v>475</v>
      </c>
      <c r="E14808" t="s">
        <v>31</v>
      </c>
      <c r="F14808">
        <v>2012</v>
      </c>
      <c r="G14808" t="s">
        <v>503</v>
      </c>
      <c r="H14808">
        <v>4.1868000000000002E-2</v>
      </c>
    </row>
    <row r="14809" spans="1:8">
      <c r="A14809" t="s">
        <v>429</v>
      </c>
      <c r="B14809">
        <v>5532</v>
      </c>
      <c r="C14809" t="s">
        <v>516</v>
      </c>
      <c r="D14809" t="s">
        <v>475</v>
      </c>
      <c r="E14809" t="s">
        <v>30</v>
      </c>
      <c r="F14809">
        <v>2009</v>
      </c>
      <c r="G14809" t="s">
        <v>483</v>
      </c>
      <c r="H14809">
        <v>0.28470240000000002</v>
      </c>
    </row>
    <row r="14810" spans="1:8">
      <c r="A14810" t="s">
        <v>464</v>
      </c>
      <c r="B14810">
        <v>3282</v>
      </c>
      <c r="C14810" t="s">
        <v>517</v>
      </c>
      <c r="D14810" t="s">
        <v>475</v>
      </c>
      <c r="E14810" t="s">
        <v>31</v>
      </c>
      <c r="F14810">
        <v>2012</v>
      </c>
      <c r="G14810" t="s">
        <v>480</v>
      </c>
      <c r="H14810">
        <v>1.5951708</v>
      </c>
    </row>
    <row r="14811" spans="1:8">
      <c r="A14811" t="s">
        <v>464</v>
      </c>
      <c r="B14811">
        <v>3282</v>
      </c>
      <c r="C14811" t="s">
        <v>517</v>
      </c>
      <c r="D14811" t="s">
        <v>475</v>
      </c>
      <c r="E14811" t="s">
        <v>32</v>
      </c>
      <c r="F14811">
        <v>2009</v>
      </c>
      <c r="G14811" t="s">
        <v>480</v>
      </c>
      <c r="H14811">
        <v>2.6376840000000001</v>
      </c>
    </row>
    <row r="14812" spans="1:8">
      <c r="A14812" t="s">
        <v>464</v>
      </c>
      <c r="B14812">
        <v>3282</v>
      </c>
      <c r="C14812" t="s">
        <v>517</v>
      </c>
      <c r="D14812" t="s">
        <v>475</v>
      </c>
      <c r="E14812" t="s">
        <v>33</v>
      </c>
      <c r="F14812">
        <v>2011</v>
      </c>
      <c r="G14812" t="s">
        <v>480</v>
      </c>
      <c r="H14812">
        <v>2.1310812000000001</v>
      </c>
    </row>
    <row r="14813" spans="1:8">
      <c r="A14813" t="s">
        <v>429</v>
      </c>
      <c r="B14813">
        <v>5532</v>
      </c>
      <c r="C14813" t="s">
        <v>516</v>
      </c>
      <c r="D14813" t="s">
        <v>475</v>
      </c>
      <c r="E14813" t="s">
        <v>31</v>
      </c>
      <c r="F14813">
        <v>2012</v>
      </c>
      <c r="G14813" t="s">
        <v>480</v>
      </c>
      <c r="H14813">
        <v>2.8219031999999999</v>
      </c>
    </row>
    <row r="14814" spans="1:8">
      <c r="A14814" t="s">
        <v>429</v>
      </c>
      <c r="B14814">
        <v>5532</v>
      </c>
      <c r="C14814" t="s">
        <v>516</v>
      </c>
      <c r="D14814" t="s">
        <v>475</v>
      </c>
      <c r="E14814" t="s">
        <v>32</v>
      </c>
      <c r="F14814">
        <v>2013</v>
      </c>
      <c r="G14814" t="s">
        <v>480</v>
      </c>
      <c r="H14814">
        <v>8.3736000000000001E-3</v>
      </c>
    </row>
    <row r="14815" spans="1:8">
      <c r="A14815" t="s">
        <v>429</v>
      </c>
      <c r="B14815">
        <v>2310</v>
      </c>
      <c r="C14815" t="s">
        <v>444</v>
      </c>
      <c r="D14815" t="s">
        <v>475</v>
      </c>
      <c r="E14815" t="s">
        <v>3</v>
      </c>
      <c r="F14815">
        <v>2009</v>
      </c>
      <c r="G14815" t="s">
        <v>490</v>
      </c>
      <c r="H14815">
        <v>8.3736000000000001E-3</v>
      </c>
    </row>
    <row r="14816" spans="1:8">
      <c r="A14816" t="s">
        <v>486</v>
      </c>
      <c r="B14816">
        <v>2310</v>
      </c>
      <c r="C14816" t="s">
        <v>444</v>
      </c>
      <c r="D14816" t="s">
        <v>475</v>
      </c>
      <c r="E14816" t="s">
        <v>14</v>
      </c>
      <c r="F14816">
        <v>2009</v>
      </c>
      <c r="G14816" t="s">
        <v>490</v>
      </c>
      <c r="H14816">
        <v>0.5149764</v>
      </c>
    </row>
    <row r="14817" spans="1:8">
      <c r="A14817" t="s">
        <v>486</v>
      </c>
      <c r="B14817">
        <v>2310</v>
      </c>
      <c r="C14817" t="s">
        <v>444</v>
      </c>
      <c r="D14817" t="s">
        <v>475</v>
      </c>
      <c r="E14817" t="s">
        <v>18</v>
      </c>
      <c r="F14817">
        <v>2010</v>
      </c>
      <c r="G14817" t="s">
        <v>490</v>
      </c>
      <c r="H14817">
        <v>4.7938859999999996</v>
      </c>
    </row>
    <row r="14818" spans="1:8">
      <c r="A14818" t="s">
        <v>464</v>
      </c>
      <c r="B14818">
        <v>3282</v>
      </c>
      <c r="C14818" t="s">
        <v>517</v>
      </c>
      <c r="D14818" t="s">
        <v>475</v>
      </c>
      <c r="E14818" t="s">
        <v>26</v>
      </c>
      <c r="F14818">
        <v>2010</v>
      </c>
      <c r="G14818" t="s">
        <v>503</v>
      </c>
      <c r="H14818">
        <v>0.32238359999999999</v>
      </c>
    </row>
    <row r="14819" spans="1:8">
      <c r="A14819" t="s">
        <v>464</v>
      </c>
      <c r="B14819">
        <v>3282</v>
      </c>
      <c r="C14819" t="s">
        <v>517</v>
      </c>
      <c r="D14819" t="s">
        <v>475</v>
      </c>
      <c r="E14819" t="s">
        <v>27</v>
      </c>
      <c r="F14819">
        <v>2012</v>
      </c>
      <c r="G14819" t="s">
        <v>503</v>
      </c>
      <c r="H14819">
        <v>0.16747200000000001</v>
      </c>
    </row>
    <row r="14820" spans="1:8">
      <c r="A14820" t="s">
        <v>429</v>
      </c>
      <c r="B14820">
        <v>5532</v>
      </c>
      <c r="C14820" t="s">
        <v>516</v>
      </c>
      <c r="D14820" t="s">
        <v>475</v>
      </c>
      <c r="E14820" t="s">
        <v>15</v>
      </c>
      <c r="F14820">
        <v>2010</v>
      </c>
      <c r="G14820" t="s">
        <v>483</v>
      </c>
      <c r="H14820">
        <v>2.6921124000000001</v>
      </c>
    </row>
    <row r="14821" spans="1:8">
      <c r="A14821" t="s">
        <v>429</v>
      </c>
      <c r="B14821">
        <v>5532</v>
      </c>
      <c r="C14821" t="s">
        <v>516</v>
      </c>
      <c r="D14821" t="s">
        <v>475</v>
      </c>
      <c r="E14821" t="s">
        <v>3</v>
      </c>
      <c r="F14821">
        <v>2013</v>
      </c>
      <c r="G14821" t="s">
        <v>483</v>
      </c>
      <c r="H14821">
        <v>7.4441303999999997</v>
      </c>
    </row>
    <row r="14822" spans="1:8">
      <c r="A14822" t="s">
        <v>464</v>
      </c>
      <c r="B14822">
        <v>3260</v>
      </c>
      <c r="C14822" t="s">
        <v>446</v>
      </c>
      <c r="D14822" t="s">
        <v>475</v>
      </c>
      <c r="E14822" t="s">
        <v>9</v>
      </c>
      <c r="F14822">
        <v>2013</v>
      </c>
      <c r="G14822" t="s">
        <v>480</v>
      </c>
      <c r="H14822">
        <v>71.489609999999999</v>
      </c>
    </row>
    <row r="14823" spans="1:8">
      <c r="A14823" t="s">
        <v>464</v>
      </c>
      <c r="B14823">
        <v>3260</v>
      </c>
      <c r="C14823" t="s">
        <v>446</v>
      </c>
      <c r="D14823" t="s">
        <v>475</v>
      </c>
      <c r="E14823" t="s">
        <v>17</v>
      </c>
      <c r="F14823">
        <v>2009</v>
      </c>
      <c r="G14823" t="s">
        <v>480</v>
      </c>
      <c r="H14823">
        <v>52.414549200000003</v>
      </c>
    </row>
    <row r="14824" spans="1:8">
      <c r="A14824" t="s">
        <v>464</v>
      </c>
      <c r="B14824">
        <v>3260</v>
      </c>
      <c r="C14824" t="s">
        <v>446</v>
      </c>
      <c r="D14824" t="s">
        <v>475</v>
      </c>
      <c r="E14824" t="s">
        <v>18</v>
      </c>
      <c r="F14824">
        <v>2012</v>
      </c>
      <c r="G14824" t="s">
        <v>480</v>
      </c>
      <c r="H14824">
        <v>95.752116000000001</v>
      </c>
    </row>
    <row r="14825" spans="1:8">
      <c r="A14825" t="s">
        <v>464</v>
      </c>
      <c r="B14825">
        <v>3260</v>
      </c>
      <c r="C14825" t="s">
        <v>446</v>
      </c>
      <c r="D14825" t="s">
        <v>475</v>
      </c>
      <c r="E14825" t="s">
        <v>22</v>
      </c>
      <c r="F14825">
        <v>2013</v>
      </c>
      <c r="G14825" t="s">
        <v>480</v>
      </c>
      <c r="H14825">
        <v>32.0457672</v>
      </c>
    </row>
    <row r="14826" spans="1:8">
      <c r="A14826" t="s">
        <v>464</v>
      </c>
      <c r="B14826">
        <v>3260</v>
      </c>
      <c r="C14826" t="s">
        <v>446</v>
      </c>
      <c r="D14826" t="s">
        <v>475</v>
      </c>
      <c r="E14826" t="s">
        <v>20</v>
      </c>
      <c r="F14826">
        <v>2010</v>
      </c>
      <c r="G14826" t="s">
        <v>480</v>
      </c>
      <c r="H14826">
        <v>103.3469712</v>
      </c>
    </row>
    <row r="14827" spans="1:8">
      <c r="A14827" t="s">
        <v>464</v>
      </c>
      <c r="B14827">
        <v>3260</v>
      </c>
      <c r="C14827" t="s">
        <v>446</v>
      </c>
      <c r="D14827" t="s">
        <v>475</v>
      </c>
      <c r="E14827" t="s">
        <v>36</v>
      </c>
      <c r="F14827">
        <v>2014</v>
      </c>
      <c r="G14827" t="s">
        <v>480</v>
      </c>
      <c r="H14827">
        <v>29.634170399999999</v>
      </c>
    </row>
    <row r="14828" spans="1:8">
      <c r="A14828" t="s">
        <v>456</v>
      </c>
      <c r="B14828">
        <v>3260</v>
      </c>
      <c r="C14828" t="s">
        <v>446</v>
      </c>
      <c r="D14828" t="s">
        <v>475</v>
      </c>
      <c r="E14828" t="s">
        <v>29</v>
      </c>
      <c r="F14828">
        <v>2009</v>
      </c>
      <c r="G14828" t="s">
        <v>480</v>
      </c>
      <c r="H14828">
        <v>8.2814903999999991</v>
      </c>
    </row>
    <row r="14829" spans="1:8">
      <c r="A14829" t="s">
        <v>456</v>
      </c>
      <c r="B14829">
        <v>3260</v>
      </c>
      <c r="C14829" t="s">
        <v>446</v>
      </c>
      <c r="D14829" t="s">
        <v>475</v>
      </c>
      <c r="E14829" t="s">
        <v>28</v>
      </c>
      <c r="F14829">
        <v>2013</v>
      </c>
      <c r="G14829" t="s">
        <v>480</v>
      </c>
      <c r="H14829">
        <v>0.1716588</v>
      </c>
    </row>
    <row r="14830" spans="1:8">
      <c r="A14830" t="s">
        <v>464</v>
      </c>
      <c r="B14830">
        <v>3260</v>
      </c>
      <c r="C14830" t="s">
        <v>446</v>
      </c>
      <c r="D14830" t="s">
        <v>475</v>
      </c>
      <c r="E14830" t="s">
        <v>5</v>
      </c>
      <c r="F14830">
        <v>2011</v>
      </c>
      <c r="G14830" t="s">
        <v>503</v>
      </c>
      <c r="H14830">
        <v>349.14981239999997</v>
      </c>
    </row>
    <row r="14831" spans="1:8">
      <c r="A14831" t="s">
        <v>464</v>
      </c>
      <c r="B14831">
        <v>3260</v>
      </c>
      <c r="C14831" t="s">
        <v>446</v>
      </c>
      <c r="D14831" t="s">
        <v>475</v>
      </c>
      <c r="E14831" t="s">
        <v>36</v>
      </c>
      <c r="F14831">
        <v>2011</v>
      </c>
      <c r="G14831" t="s">
        <v>503</v>
      </c>
      <c r="H14831">
        <v>26.083763999999999</v>
      </c>
    </row>
    <row r="14832" spans="1:8">
      <c r="A14832" t="s">
        <v>461</v>
      </c>
      <c r="B14832">
        <v>3260</v>
      </c>
      <c r="C14832" t="s">
        <v>446</v>
      </c>
      <c r="D14832" t="s">
        <v>475</v>
      </c>
      <c r="E14832" t="s">
        <v>482</v>
      </c>
      <c r="F14832">
        <v>2014</v>
      </c>
      <c r="G14832" t="s">
        <v>503</v>
      </c>
      <c r="H14832">
        <v>0.12560399999999999</v>
      </c>
    </row>
    <row r="14833" spans="1:8">
      <c r="A14833" t="s">
        <v>464</v>
      </c>
      <c r="B14833">
        <v>3260</v>
      </c>
      <c r="C14833" t="s">
        <v>446</v>
      </c>
      <c r="D14833" t="s">
        <v>475</v>
      </c>
      <c r="E14833" t="s">
        <v>11</v>
      </c>
      <c r="F14833">
        <v>2010</v>
      </c>
      <c r="G14833" t="s">
        <v>480</v>
      </c>
      <c r="H14833">
        <v>94.751470800000007</v>
      </c>
    </row>
    <row r="14834" spans="1:8">
      <c r="A14834" t="s">
        <v>464</v>
      </c>
      <c r="B14834">
        <v>3260</v>
      </c>
      <c r="C14834" t="s">
        <v>446</v>
      </c>
      <c r="D14834" t="s">
        <v>475</v>
      </c>
      <c r="E14834" t="s">
        <v>35</v>
      </c>
      <c r="F14834">
        <v>2010</v>
      </c>
      <c r="G14834" t="s">
        <v>480</v>
      </c>
      <c r="H14834">
        <v>91.971435600000007</v>
      </c>
    </row>
    <row r="14835" spans="1:8">
      <c r="A14835" t="s">
        <v>438</v>
      </c>
      <c r="B14835">
        <v>3260</v>
      </c>
      <c r="C14835" t="s">
        <v>446</v>
      </c>
      <c r="D14835" t="s">
        <v>475</v>
      </c>
      <c r="E14835" t="s">
        <v>10</v>
      </c>
      <c r="F14835">
        <v>2012</v>
      </c>
      <c r="G14835" t="s">
        <v>480</v>
      </c>
      <c r="H14835">
        <v>0.12979080000000001</v>
      </c>
    </row>
    <row r="14836" spans="1:8">
      <c r="A14836" t="s">
        <v>464</v>
      </c>
      <c r="B14836">
        <v>3260</v>
      </c>
      <c r="C14836" t="s">
        <v>446</v>
      </c>
      <c r="D14836" t="s">
        <v>475</v>
      </c>
      <c r="E14836" t="s">
        <v>2</v>
      </c>
      <c r="F14836">
        <v>2014</v>
      </c>
      <c r="G14836" t="s">
        <v>503</v>
      </c>
      <c r="H14836">
        <v>40.704069599999997</v>
      </c>
    </row>
    <row r="14837" spans="1:8">
      <c r="A14837" t="s">
        <v>464</v>
      </c>
      <c r="B14837">
        <v>3260</v>
      </c>
      <c r="C14837" t="s">
        <v>446</v>
      </c>
      <c r="D14837" t="s">
        <v>475</v>
      </c>
      <c r="E14837" t="s">
        <v>9</v>
      </c>
      <c r="F14837">
        <v>2009</v>
      </c>
      <c r="G14837" t="s">
        <v>503</v>
      </c>
      <c r="H14837">
        <v>55.956581999999997</v>
      </c>
    </row>
    <row r="14838" spans="1:8">
      <c r="A14838" t="s">
        <v>464</v>
      </c>
      <c r="B14838">
        <v>3260</v>
      </c>
      <c r="C14838" t="s">
        <v>446</v>
      </c>
      <c r="D14838" t="s">
        <v>475</v>
      </c>
      <c r="E14838" t="s">
        <v>34</v>
      </c>
      <c r="F14838">
        <v>2013</v>
      </c>
      <c r="G14838" t="s">
        <v>503</v>
      </c>
      <c r="H14838">
        <v>92.8799712</v>
      </c>
    </row>
    <row r="14839" spans="1:8">
      <c r="A14839" t="s">
        <v>465</v>
      </c>
      <c r="B14839">
        <v>3260</v>
      </c>
      <c r="C14839" t="s">
        <v>446</v>
      </c>
      <c r="D14839" t="s">
        <v>475</v>
      </c>
      <c r="E14839" t="s">
        <v>30</v>
      </c>
      <c r="F14839">
        <v>2011</v>
      </c>
      <c r="G14839" t="s">
        <v>480</v>
      </c>
      <c r="H14839">
        <v>4.1868000000000002E-2</v>
      </c>
    </row>
    <row r="14840" spans="1:8">
      <c r="A14840" t="s">
        <v>438</v>
      </c>
      <c r="B14840">
        <v>3260</v>
      </c>
      <c r="C14840" t="s">
        <v>446</v>
      </c>
      <c r="D14840" t="s">
        <v>475</v>
      </c>
      <c r="E14840" t="s">
        <v>26</v>
      </c>
      <c r="F14840">
        <v>2009</v>
      </c>
      <c r="G14840" t="s">
        <v>503</v>
      </c>
      <c r="H14840">
        <v>4.1868000000000002E-2</v>
      </c>
    </row>
    <row r="14841" spans="1:8">
      <c r="A14841" t="s">
        <v>438</v>
      </c>
      <c r="B14841">
        <v>3260</v>
      </c>
      <c r="C14841" t="s">
        <v>446</v>
      </c>
      <c r="D14841" t="s">
        <v>475</v>
      </c>
      <c r="E14841" t="s">
        <v>30</v>
      </c>
      <c r="F14841">
        <v>2010</v>
      </c>
      <c r="G14841" t="s">
        <v>503</v>
      </c>
      <c r="H14841">
        <v>0.95459039999999995</v>
      </c>
    </row>
    <row r="14842" spans="1:8">
      <c r="A14842" t="s">
        <v>438</v>
      </c>
      <c r="B14842">
        <v>3260</v>
      </c>
      <c r="C14842" t="s">
        <v>446</v>
      </c>
      <c r="D14842" t="s">
        <v>475</v>
      </c>
      <c r="E14842" t="s">
        <v>32</v>
      </c>
      <c r="F14842">
        <v>2011</v>
      </c>
      <c r="G14842" t="s">
        <v>480</v>
      </c>
      <c r="H14842">
        <v>0.25539479999999998</v>
      </c>
    </row>
    <row r="14843" spans="1:8">
      <c r="A14843" t="s">
        <v>464</v>
      </c>
      <c r="B14843">
        <v>3260</v>
      </c>
      <c r="C14843" t="s">
        <v>446</v>
      </c>
      <c r="D14843" t="s">
        <v>475</v>
      </c>
      <c r="E14843" t="s">
        <v>23</v>
      </c>
      <c r="F14843">
        <v>2014</v>
      </c>
      <c r="G14843" t="s">
        <v>503</v>
      </c>
      <c r="H14843">
        <v>80.466109200000005</v>
      </c>
    </row>
    <row r="14844" spans="1:8">
      <c r="A14844" t="s">
        <v>464</v>
      </c>
      <c r="B14844">
        <v>3260</v>
      </c>
      <c r="C14844" t="s">
        <v>446</v>
      </c>
      <c r="D14844" t="s">
        <v>475</v>
      </c>
      <c r="E14844" t="s">
        <v>22</v>
      </c>
      <c r="F14844">
        <v>2011</v>
      </c>
      <c r="G14844" t="s">
        <v>503</v>
      </c>
      <c r="H14844">
        <v>16.4080692</v>
      </c>
    </row>
    <row r="14845" spans="1:8">
      <c r="A14845" t="s">
        <v>456</v>
      </c>
      <c r="B14845">
        <v>3260</v>
      </c>
      <c r="C14845" t="s">
        <v>446</v>
      </c>
      <c r="D14845" t="s">
        <v>475</v>
      </c>
      <c r="E14845" t="s">
        <v>30</v>
      </c>
      <c r="F14845">
        <v>2012</v>
      </c>
      <c r="G14845" t="s">
        <v>503</v>
      </c>
      <c r="H14845">
        <v>0.21771360000000001</v>
      </c>
    </row>
    <row r="14846" spans="1:8">
      <c r="A14846" t="s">
        <v>456</v>
      </c>
      <c r="B14846">
        <v>3260</v>
      </c>
      <c r="C14846" t="s">
        <v>446</v>
      </c>
      <c r="D14846" t="s">
        <v>475</v>
      </c>
      <c r="E14846" t="s">
        <v>482</v>
      </c>
      <c r="F14846">
        <v>2014</v>
      </c>
      <c r="G14846" t="s">
        <v>503</v>
      </c>
      <c r="H14846">
        <v>0.80386559999999996</v>
      </c>
    </row>
    <row r="14847" spans="1:8">
      <c r="A14847" t="s">
        <v>438</v>
      </c>
      <c r="B14847">
        <v>3260</v>
      </c>
      <c r="C14847" t="s">
        <v>446</v>
      </c>
      <c r="D14847" t="s">
        <v>475</v>
      </c>
      <c r="E14847" t="s">
        <v>9</v>
      </c>
      <c r="F14847">
        <v>2011</v>
      </c>
      <c r="G14847" t="s">
        <v>503</v>
      </c>
      <c r="H14847">
        <v>0.60289919999999997</v>
      </c>
    </row>
    <row r="14848" spans="1:8">
      <c r="A14848" t="s">
        <v>438</v>
      </c>
      <c r="B14848">
        <v>3260</v>
      </c>
      <c r="C14848" t="s">
        <v>446</v>
      </c>
      <c r="D14848" t="s">
        <v>475</v>
      </c>
      <c r="E14848" t="s">
        <v>36</v>
      </c>
      <c r="F14848">
        <v>2010</v>
      </c>
      <c r="G14848" t="s">
        <v>503</v>
      </c>
      <c r="H14848">
        <v>4.1868000000000002E-2</v>
      </c>
    </row>
    <row r="14849" spans="1:8">
      <c r="A14849" t="s">
        <v>438</v>
      </c>
      <c r="B14849">
        <v>3260</v>
      </c>
      <c r="C14849" t="s">
        <v>446</v>
      </c>
      <c r="D14849" t="s">
        <v>475</v>
      </c>
      <c r="E14849" t="s">
        <v>32</v>
      </c>
      <c r="F14849">
        <v>2014</v>
      </c>
      <c r="G14849" t="s">
        <v>503</v>
      </c>
      <c r="H14849">
        <v>4.1868000000000002E-2</v>
      </c>
    </row>
    <row r="14850" spans="1:8">
      <c r="A14850" t="s">
        <v>464</v>
      </c>
      <c r="B14850">
        <v>3260</v>
      </c>
      <c r="C14850" t="s">
        <v>446</v>
      </c>
      <c r="D14850" t="s">
        <v>475</v>
      </c>
      <c r="E14850" t="s">
        <v>10</v>
      </c>
      <c r="F14850">
        <v>2013</v>
      </c>
      <c r="G14850" t="s">
        <v>480</v>
      </c>
      <c r="H14850">
        <v>760.92577919999997</v>
      </c>
    </row>
    <row r="14851" spans="1:8">
      <c r="A14851" t="s">
        <v>464</v>
      </c>
      <c r="B14851">
        <v>3260</v>
      </c>
      <c r="C14851" t="s">
        <v>446</v>
      </c>
      <c r="D14851" t="s">
        <v>475</v>
      </c>
      <c r="E14851" t="s">
        <v>9</v>
      </c>
      <c r="F14851">
        <v>2012</v>
      </c>
      <c r="G14851" t="s">
        <v>480</v>
      </c>
      <c r="H14851">
        <v>62.333078399999998</v>
      </c>
    </row>
    <row r="14852" spans="1:8">
      <c r="A14852" t="s">
        <v>464</v>
      </c>
      <c r="B14852">
        <v>3260</v>
      </c>
      <c r="C14852" t="s">
        <v>446</v>
      </c>
      <c r="D14852" t="s">
        <v>475</v>
      </c>
      <c r="E14852" t="s">
        <v>22</v>
      </c>
      <c r="F14852">
        <v>2012</v>
      </c>
      <c r="G14852" t="s">
        <v>480</v>
      </c>
      <c r="H14852">
        <v>19.853805600000001</v>
      </c>
    </row>
    <row r="14853" spans="1:8">
      <c r="A14853" t="s">
        <v>464</v>
      </c>
      <c r="B14853">
        <v>3260</v>
      </c>
      <c r="C14853" t="s">
        <v>446</v>
      </c>
      <c r="D14853" t="s">
        <v>475</v>
      </c>
      <c r="E14853" t="s">
        <v>20</v>
      </c>
      <c r="F14853">
        <v>2009</v>
      </c>
      <c r="G14853" t="s">
        <v>480</v>
      </c>
      <c r="H14853">
        <v>84.987853200000004</v>
      </c>
    </row>
    <row r="14854" spans="1:8">
      <c r="A14854" t="s">
        <v>464</v>
      </c>
      <c r="B14854">
        <v>3260</v>
      </c>
      <c r="C14854" t="s">
        <v>446</v>
      </c>
      <c r="D14854" t="s">
        <v>475</v>
      </c>
      <c r="E14854" t="s">
        <v>19</v>
      </c>
      <c r="F14854">
        <v>2014</v>
      </c>
      <c r="G14854" t="s">
        <v>480</v>
      </c>
      <c r="H14854">
        <v>12.3552468</v>
      </c>
    </row>
    <row r="14855" spans="1:8">
      <c r="A14855" t="s">
        <v>464</v>
      </c>
      <c r="B14855">
        <v>3260</v>
      </c>
      <c r="C14855" t="s">
        <v>446</v>
      </c>
      <c r="D14855" t="s">
        <v>475</v>
      </c>
      <c r="E14855" t="s">
        <v>18</v>
      </c>
      <c r="F14855">
        <v>2011</v>
      </c>
      <c r="G14855" t="s">
        <v>480</v>
      </c>
      <c r="H14855">
        <v>93.763385999999997</v>
      </c>
    </row>
    <row r="14856" spans="1:8">
      <c r="A14856" t="s">
        <v>464</v>
      </c>
      <c r="B14856">
        <v>3260</v>
      </c>
      <c r="C14856" t="s">
        <v>446</v>
      </c>
      <c r="D14856" t="s">
        <v>475</v>
      </c>
      <c r="E14856" t="s">
        <v>36</v>
      </c>
      <c r="F14856">
        <v>2013</v>
      </c>
      <c r="G14856" t="s">
        <v>480</v>
      </c>
      <c r="H14856">
        <v>27.109529999999999</v>
      </c>
    </row>
    <row r="14857" spans="1:8">
      <c r="A14857" t="s">
        <v>456</v>
      </c>
      <c r="B14857">
        <v>3260</v>
      </c>
      <c r="C14857" t="s">
        <v>446</v>
      </c>
      <c r="D14857" t="s">
        <v>475</v>
      </c>
      <c r="E14857" t="s">
        <v>28</v>
      </c>
      <c r="F14857">
        <v>2012</v>
      </c>
      <c r="G14857" t="s">
        <v>480</v>
      </c>
      <c r="H14857">
        <v>0.1716588</v>
      </c>
    </row>
    <row r="14858" spans="1:8">
      <c r="A14858" t="s">
        <v>438</v>
      </c>
      <c r="B14858">
        <v>3260</v>
      </c>
      <c r="C14858" t="s">
        <v>446</v>
      </c>
      <c r="D14858" t="s">
        <v>475</v>
      </c>
      <c r="E14858" t="s">
        <v>9</v>
      </c>
      <c r="F14858">
        <v>2014</v>
      </c>
      <c r="G14858" t="s">
        <v>480</v>
      </c>
      <c r="H14858">
        <v>0.6866352</v>
      </c>
    </row>
    <row r="14859" spans="1:8">
      <c r="A14859" t="s">
        <v>438</v>
      </c>
      <c r="B14859">
        <v>3260</v>
      </c>
      <c r="C14859" t="s">
        <v>446</v>
      </c>
      <c r="D14859" t="s">
        <v>475</v>
      </c>
      <c r="E14859" t="s">
        <v>36</v>
      </c>
      <c r="F14859">
        <v>2014</v>
      </c>
      <c r="G14859" t="s">
        <v>480</v>
      </c>
      <c r="H14859">
        <v>4.1868000000000002E-2</v>
      </c>
    </row>
    <row r="14860" spans="1:8">
      <c r="A14860" t="s">
        <v>464</v>
      </c>
      <c r="B14860">
        <v>3260</v>
      </c>
      <c r="C14860" t="s">
        <v>446</v>
      </c>
      <c r="D14860" t="s">
        <v>475</v>
      </c>
      <c r="E14860" t="s">
        <v>5</v>
      </c>
      <c r="F14860">
        <v>2010</v>
      </c>
      <c r="G14860" t="s">
        <v>503</v>
      </c>
      <c r="H14860">
        <v>312.85444319999999</v>
      </c>
    </row>
    <row r="14861" spans="1:8">
      <c r="A14861" t="s">
        <v>464</v>
      </c>
      <c r="B14861">
        <v>3260</v>
      </c>
      <c r="C14861" t="s">
        <v>446</v>
      </c>
      <c r="D14861" t="s">
        <v>475</v>
      </c>
      <c r="E14861" t="s">
        <v>36</v>
      </c>
      <c r="F14861">
        <v>2010</v>
      </c>
      <c r="G14861" t="s">
        <v>503</v>
      </c>
      <c r="H14861">
        <v>28.315328399999999</v>
      </c>
    </row>
    <row r="14862" spans="1:8">
      <c r="A14862" t="s">
        <v>461</v>
      </c>
      <c r="B14862">
        <v>3260</v>
      </c>
      <c r="C14862" t="s">
        <v>446</v>
      </c>
      <c r="D14862" t="s">
        <v>475</v>
      </c>
      <c r="E14862" t="s">
        <v>482</v>
      </c>
      <c r="F14862">
        <v>2013</v>
      </c>
      <c r="G14862" t="s">
        <v>503</v>
      </c>
      <c r="H14862">
        <v>0.33913080000000001</v>
      </c>
    </row>
    <row r="14863" spans="1:8">
      <c r="A14863" t="s">
        <v>464</v>
      </c>
      <c r="B14863">
        <v>3260</v>
      </c>
      <c r="C14863" t="s">
        <v>446</v>
      </c>
      <c r="D14863" t="s">
        <v>475</v>
      </c>
      <c r="E14863" t="s">
        <v>11</v>
      </c>
      <c r="F14863">
        <v>2009</v>
      </c>
      <c r="G14863" t="s">
        <v>480</v>
      </c>
      <c r="H14863">
        <v>94.881261600000002</v>
      </c>
    </row>
    <row r="14864" spans="1:8">
      <c r="A14864" t="s">
        <v>464</v>
      </c>
      <c r="B14864">
        <v>3260</v>
      </c>
      <c r="C14864" t="s">
        <v>446</v>
      </c>
      <c r="D14864" t="s">
        <v>475</v>
      </c>
      <c r="E14864" t="s">
        <v>35</v>
      </c>
      <c r="F14864">
        <v>2009</v>
      </c>
      <c r="G14864" t="s">
        <v>480</v>
      </c>
      <c r="H14864">
        <v>85.113457199999999</v>
      </c>
    </row>
    <row r="14865" spans="1:8">
      <c r="A14865" t="s">
        <v>438</v>
      </c>
      <c r="B14865">
        <v>3260</v>
      </c>
      <c r="C14865" t="s">
        <v>446</v>
      </c>
      <c r="D14865" t="s">
        <v>475</v>
      </c>
      <c r="E14865" t="s">
        <v>10</v>
      </c>
      <c r="F14865">
        <v>2011</v>
      </c>
      <c r="G14865" t="s">
        <v>480</v>
      </c>
      <c r="H14865">
        <v>0.30144959999999998</v>
      </c>
    </row>
    <row r="14866" spans="1:8">
      <c r="A14866" t="s">
        <v>438</v>
      </c>
      <c r="B14866">
        <v>3260</v>
      </c>
      <c r="C14866" t="s">
        <v>446</v>
      </c>
      <c r="D14866" t="s">
        <v>475</v>
      </c>
      <c r="E14866" t="s">
        <v>482</v>
      </c>
      <c r="F14866">
        <v>2014</v>
      </c>
      <c r="G14866" t="s">
        <v>480</v>
      </c>
      <c r="H14866">
        <v>0.71594279999999999</v>
      </c>
    </row>
    <row r="14867" spans="1:8">
      <c r="A14867" t="s">
        <v>464</v>
      </c>
      <c r="B14867">
        <v>3260</v>
      </c>
      <c r="C14867" t="s">
        <v>446</v>
      </c>
      <c r="D14867" t="s">
        <v>475</v>
      </c>
      <c r="E14867" t="s">
        <v>2</v>
      </c>
      <c r="F14867">
        <v>2010</v>
      </c>
      <c r="G14867" t="s">
        <v>503</v>
      </c>
      <c r="H14867">
        <v>26.921123999999999</v>
      </c>
    </row>
    <row r="14868" spans="1:8">
      <c r="A14868" t="s">
        <v>464</v>
      </c>
      <c r="B14868">
        <v>3260</v>
      </c>
      <c r="C14868" t="s">
        <v>446</v>
      </c>
      <c r="D14868" t="s">
        <v>475</v>
      </c>
      <c r="E14868" t="s">
        <v>30</v>
      </c>
      <c r="F14868">
        <v>2013</v>
      </c>
      <c r="G14868" t="s">
        <v>503</v>
      </c>
      <c r="H14868">
        <v>40.398433199999999</v>
      </c>
    </row>
    <row r="14869" spans="1:8">
      <c r="A14869" t="s">
        <v>464</v>
      </c>
      <c r="B14869">
        <v>3260</v>
      </c>
      <c r="C14869" t="s">
        <v>446</v>
      </c>
      <c r="D14869" t="s">
        <v>475</v>
      </c>
      <c r="E14869" t="s">
        <v>34</v>
      </c>
      <c r="F14869">
        <v>2009</v>
      </c>
      <c r="G14869" t="s">
        <v>503</v>
      </c>
      <c r="H14869">
        <v>85.456774800000005</v>
      </c>
    </row>
    <row r="14870" spans="1:8">
      <c r="A14870" t="s">
        <v>464</v>
      </c>
      <c r="B14870">
        <v>3260</v>
      </c>
      <c r="C14870" t="s">
        <v>446</v>
      </c>
      <c r="D14870" t="s">
        <v>475</v>
      </c>
      <c r="E14870" t="s">
        <v>32</v>
      </c>
      <c r="F14870">
        <v>2011</v>
      </c>
      <c r="G14870" t="s">
        <v>480</v>
      </c>
      <c r="H14870">
        <v>54.440960400000002</v>
      </c>
    </row>
    <row r="14871" spans="1:8">
      <c r="A14871" t="s">
        <v>465</v>
      </c>
      <c r="B14871">
        <v>3260</v>
      </c>
      <c r="C14871" t="s">
        <v>446</v>
      </c>
      <c r="D14871" t="s">
        <v>475</v>
      </c>
      <c r="E14871" t="s">
        <v>482</v>
      </c>
      <c r="F14871">
        <v>2011</v>
      </c>
      <c r="G14871" t="s">
        <v>480</v>
      </c>
      <c r="H14871">
        <v>0.29726279999999999</v>
      </c>
    </row>
    <row r="14872" spans="1:8">
      <c r="A14872" t="s">
        <v>464</v>
      </c>
      <c r="B14872">
        <v>3260</v>
      </c>
      <c r="C14872" t="s">
        <v>446</v>
      </c>
      <c r="D14872" t="s">
        <v>475</v>
      </c>
      <c r="E14872" t="s">
        <v>13</v>
      </c>
      <c r="F14872">
        <v>2012</v>
      </c>
      <c r="G14872" t="s">
        <v>503</v>
      </c>
      <c r="H14872">
        <v>287.256348</v>
      </c>
    </row>
    <row r="14873" spans="1:8">
      <c r="A14873" t="s">
        <v>464</v>
      </c>
      <c r="B14873">
        <v>3260</v>
      </c>
      <c r="C14873" t="s">
        <v>446</v>
      </c>
      <c r="D14873" t="s">
        <v>475</v>
      </c>
      <c r="E14873" t="s">
        <v>12</v>
      </c>
      <c r="F14873">
        <v>2011</v>
      </c>
      <c r="G14873" t="s">
        <v>503</v>
      </c>
      <c r="H14873">
        <v>25.254777600000001</v>
      </c>
    </row>
    <row r="14874" spans="1:8">
      <c r="A14874" t="s">
        <v>464</v>
      </c>
      <c r="B14874">
        <v>3260</v>
      </c>
      <c r="C14874" t="s">
        <v>446</v>
      </c>
      <c r="D14874" t="s">
        <v>475</v>
      </c>
      <c r="E14874" t="s">
        <v>343</v>
      </c>
      <c r="F14874">
        <v>2012</v>
      </c>
      <c r="G14874" t="s">
        <v>503</v>
      </c>
      <c r="H14874">
        <v>59.674460400000001</v>
      </c>
    </row>
    <row r="14875" spans="1:8">
      <c r="A14875" t="s">
        <v>464</v>
      </c>
      <c r="B14875">
        <v>3260</v>
      </c>
      <c r="C14875" t="s">
        <v>446</v>
      </c>
      <c r="D14875" t="s">
        <v>475</v>
      </c>
      <c r="E14875" t="s">
        <v>26</v>
      </c>
      <c r="F14875">
        <v>2013</v>
      </c>
      <c r="G14875" t="s">
        <v>503</v>
      </c>
      <c r="H14875">
        <v>22.076996399999999</v>
      </c>
    </row>
    <row r="14876" spans="1:8">
      <c r="A14876" t="s">
        <v>429</v>
      </c>
      <c r="B14876">
        <v>5510</v>
      </c>
      <c r="C14876" t="s">
        <v>512</v>
      </c>
      <c r="D14876" t="s">
        <v>475</v>
      </c>
      <c r="E14876" t="s">
        <v>31</v>
      </c>
      <c r="F14876">
        <v>2014</v>
      </c>
      <c r="G14876" t="s">
        <v>483</v>
      </c>
      <c r="H14876">
        <v>56.048691599999998</v>
      </c>
    </row>
    <row r="14877" spans="1:8">
      <c r="A14877" t="s">
        <v>464</v>
      </c>
      <c r="B14877">
        <v>3200</v>
      </c>
      <c r="C14877" t="s">
        <v>513</v>
      </c>
      <c r="D14877" t="s">
        <v>475</v>
      </c>
      <c r="E14877" t="s">
        <v>343</v>
      </c>
      <c r="F14877">
        <v>2014</v>
      </c>
      <c r="G14877" t="s">
        <v>503</v>
      </c>
      <c r="H14877">
        <v>143.8040196</v>
      </c>
    </row>
    <row r="14878" spans="1:8">
      <c r="A14878" t="s">
        <v>464</v>
      </c>
      <c r="B14878">
        <v>3200</v>
      </c>
      <c r="C14878" t="s">
        <v>513</v>
      </c>
      <c r="D14878" t="s">
        <v>475</v>
      </c>
      <c r="E14878" t="s">
        <v>26</v>
      </c>
      <c r="F14878">
        <v>2010</v>
      </c>
      <c r="G14878" t="s">
        <v>503</v>
      </c>
      <c r="H14878">
        <v>16.387135199999999</v>
      </c>
    </row>
    <row r="14879" spans="1:8">
      <c r="A14879" t="s">
        <v>464</v>
      </c>
      <c r="B14879">
        <v>3200</v>
      </c>
      <c r="C14879" t="s">
        <v>513</v>
      </c>
      <c r="D14879" t="s">
        <v>475</v>
      </c>
      <c r="E14879" t="s">
        <v>27</v>
      </c>
      <c r="F14879">
        <v>2014</v>
      </c>
      <c r="G14879" t="s">
        <v>503</v>
      </c>
      <c r="H14879">
        <v>93.955978799999997</v>
      </c>
    </row>
    <row r="14880" spans="1:8">
      <c r="A14880" t="s">
        <v>438</v>
      </c>
      <c r="B14880">
        <v>3200</v>
      </c>
      <c r="C14880" t="s">
        <v>513</v>
      </c>
      <c r="D14880" t="s">
        <v>475</v>
      </c>
      <c r="E14880" t="s">
        <v>12</v>
      </c>
      <c r="F14880">
        <v>2010</v>
      </c>
      <c r="G14880" t="s">
        <v>503</v>
      </c>
      <c r="H14880">
        <v>0.67407479999999997</v>
      </c>
    </row>
    <row r="14881" spans="1:8">
      <c r="A14881" t="s">
        <v>463</v>
      </c>
      <c r="B14881">
        <v>4210</v>
      </c>
      <c r="C14881" t="s">
        <v>450</v>
      </c>
      <c r="D14881" t="s">
        <v>475</v>
      </c>
      <c r="E14881" t="s">
        <v>15</v>
      </c>
      <c r="F14881">
        <v>2012</v>
      </c>
      <c r="G14881" t="s">
        <v>501</v>
      </c>
      <c r="H14881">
        <v>20.130134399999999</v>
      </c>
    </row>
    <row r="14882" spans="1:8">
      <c r="A14882" t="s">
        <v>429</v>
      </c>
      <c r="B14882">
        <v>5510</v>
      </c>
      <c r="C14882" t="s">
        <v>512</v>
      </c>
      <c r="D14882" t="s">
        <v>475</v>
      </c>
      <c r="E14882" t="s">
        <v>2</v>
      </c>
      <c r="F14882">
        <v>2014</v>
      </c>
      <c r="G14882" t="s">
        <v>483</v>
      </c>
      <c r="H14882">
        <v>17.0067816</v>
      </c>
    </row>
    <row r="14883" spans="1:8">
      <c r="A14883" t="s">
        <v>429</v>
      </c>
      <c r="B14883">
        <v>5510</v>
      </c>
      <c r="C14883" t="s">
        <v>512</v>
      </c>
      <c r="D14883" t="s">
        <v>475</v>
      </c>
      <c r="E14883" t="s">
        <v>3</v>
      </c>
      <c r="F14883">
        <v>2013</v>
      </c>
      <c r="G14883" t="s">
        <v>483</v>
      </c>
      <c r="H14883">
        <v>151.25233679999999</v>
      </c>
    </row>
    <row r="14884" spans="1:8">
      <c r="A14884" t="s">
        <v>429</v>
      </c>
      <c r="B14884">
        <v>5510</v>
      </c>
      <c r="C14884" t="s">
        <v>512</v>
      </c>
      <c r="D14884" t="s">
        <v>475</v>
      </c>
      <c r="E14884" t="s">
        <v>16</v>
      </c>
      <c r="F14884">
        <v>2012</v>
      </c>
      <c r="G14884" t="s">
        <v>483</v>
      </c>
      <c r="H14884">
        <v>17.4129012</v>
      </c>
    </row>
    <row r="14885" spans="1:8">
      <c r="A14885" t="s">
        <v>429</v>
      </c>
      <c r="B14885">
        <v>5510</v>
      </c>
      <c r="C14885" t="s">
        <v>512</v>
      </c>
      <c r="D14885" t="s">
        <v>475</v>
      </c>
      <c r="E14885" t="s">
        <v>428</v>
      </c>
      <c r="F14885">
        <v>2013</v>
      </c>
      <c r="G14885" t="s">
        <v>483</v>
      </c>
      <c r="H14885">
        <v>0.5149764</v>
      </c>
    </row>
    <row r="14886" spans="1:8">
      <c r="A14886" t="s">
        <v>429</v>
      </c>
      <c r="B14886">
        <v>5510</v>
      </c>
      <c r="C14886" t="s">
        <v>512</v>
      </c>
      <c r="D14886" t="s">
        <v>475</v>
      </c>
      <c r="E14886" t="s">
        <v>482</v>
      </c>
      <c r="F14886">
        <v>2009</v>
      </c>
      <c r="G14886" t="s">
        <v>483</v>
      </c>
      <c r="H14886">
        <v>42.969128400000002</v>
      </c>
    </row>
    <row r="14887" spans="1:8">
      <c r="A14887" t="s">
        <v>461</v>
      </c>
      <c r="B14887">
        <v>4210</v>
      </c>
      <c r="C14887" t="s">
        <v>450</v>
      </c>
      <c r="D14887" t="s">
        <v>475</v>
      </c>
      <c r="E14887" t="s">
        <v>10</v>
      </c>
      <c r="F14887">
        <v>2014</v>
      </c>
      <c r="G14887" t="s">
        <v>480</v>
      </c>
      <c r="H14887">
        <v>10.1488032</v>
      </c>
    </row>
    <row r="14888" spans="1:8">
      <c r="A14888" t="s">
        <v>463</v>
      </c>
      <c r="B14888">
        <v>4210</v>
      </c>
      <c r="C14888" t="s">
        <v>450</v>
      </c>
      <c r="D14888" t="s">
        <v>475</v>
      </c>
      <c r="E14888" t="s">
        <v>15</v>
      </c>
      <c r="F14888">
        <v>2014</v>
      </c>
      <c r="G14888" t="s">
        <v>480</v>
      </c>
      <c r="H14888">
        <v>22.010007600000002</v>
      </c>
    </row>
    <row r="14889" spans="1:8">
      <c r="A14889" t="s">
        <v>463</v>
      </c>
      <c r="B14889">
        <v>4210</v>
      </c>
      <c r="C14889" t="s">
        <v>450</v>
      </c>
      <c r="D14889" t="s">
        <v>475</v>
      </c>
      <c r="E14889" t="s">
        <v>17</v>
      </c>
      <c r="F14889">
        <v>2010</v>
      </c>
      <c r="G14889" t="s">
        <v>480</v>
      </c>
      <c r="H14889">
        <v>8.2982376000000002</v>
      </c>
    </row>
    <row r="14890" spans="1:8">
      <c r="A14890" t="s">
        <v>429</v>
      </c>
      <c r="B14890">
        <v>5510</v>
      </c>
      <c r="C14890" t="s">
        <v>512</v>
      </c>
      <c r="D14890" t="s">
        <v>475</v>
      </c>
      <c r="E14890" t="s">
        <v>37</v>
      </c>
      <c r="F14890">
        <v>2013</v>
      </c>
      <c r="G14890" t="s">
        <v>480</v>
      </c>
      <c r="H14890">
        <v>16.927232400000001</v>
      </c>
    </row>
    <row r="14891" spans="1:8">
      <c r="A14891" t="s">
        <v>429</v>
      </c>
      <c r="B14891">
        <v>5550</v>
      </c>
      <c r="C14891" t="s">
        <v>514</v>
      </c>
      <c r="D14891" t="s">
        <v>475</v>
      </c>
      <c r="E14891" t="s">
        <v>15</v>
      </c>
      <c r="F14891">
        <v>2010</v>
      </c>
      <c r="G14891" t="s">
        <v>480</v>
      </c>
      <c r="H14891">
        <v>7.3101528</v>
      </c>
    </row>
    <row r="14892" spans="1:8">
      <c r="A14892" t="s">
        <v>429</v>
      </c>
      <c r="B14892">
        <v>5550</v>
      </c>
      <c r="C14892" t="s">
        <v>514</v>
      </c>
      <c r="D14892" t="s">
        <v>475</v>
      </c>
      <c r="E14892" t="s">
        <v>16</v>
      </c>
      <c r="F14892">
        <v>2014</v>
      </c>
      <c r="G14892" t="s">
        <v>480</v>
      </c>
      <c r="H14892">
        <v>0.44798759999999999</v>
      </c>
    </row>
    <row r="14893" spans="1:8">
      <c r="A14893" t="s">
        <v>464</v>
      </c>
      <c r="B14893">
        <v>2330</v>
      </c>
      <c r="C14893" t="s">
        <v>515</v>
      </c>
      <c r="D14893" t="s">
        <v>475</v>
      </c>
      <c r="E14893" t="s">
        <v>22</v>
      </c>
      <c r="F14893">
        <v>2011</v>
      </c>
      <c r="G14893" t="s">
        <v>490</v>
      </c>
      <c r="H14893">
        <v>1.3607100000000001</v>
      </c>
    </row>
    <row r="14894" spans="1:8">
      <c r="A14894" t="s">
        <v>464</v>
      </c>
      <c r="B14894">
        <v>3200</v>
      </c>
      <c r="C14894" t="s">
        <v>513</v>
      </c>
      <c r="D14894" t="s">
        <v>475</v>
      </c>
      <c r="E14894" t="s">
        <v>16</v>
      </c>
      <c r="F14894">
        <v>2012</v>
      </c>
      <c r="G14894" t="s">
        <v>503</v>
      </c>
      <c r="H14894">
        <v>49.039988399999999</v>
      </c>
    </row>
    <row r="14895" spans="1:8">
      <c r="A14895" t="s">
        <v>464</v>
      </c>
      <c r="B14895">
        <v>3200</v>
      </c>
      <c r="C14895" t="s">
        <v>513</v>
      </c>
      <c r="D14895" t="s">
        <v>475</v>
      </c>
      <c r="E14895" t="s">
        <v>24</v>
      </c>
      <c r="F14895">
        <v>2010</v>
      </c>
      <c r="G14895" t="s">
        <v>503</v>
      </c>
      <c r="H14895">
        <v>81.031327200000007</v>
      </c>
    </row>
    <row r="14896" spans="1:8">
      <c r="A14896" t="s">
        <v>464</v>
      </c>
      <c r="B14896">
        <v>3200</v>
      </c>
      <c r="C14896" t="s">
        <v>513</v>
      </c>
      <c r="D14896" t="s">
        <v>475</v>
      </c>
      <c r="E14896" t="s">
        <v>22</v>
      </c>
      <c r="F14896">
        <v>2010</v>
      </c>
      <c r="G14896" t="s">
        <v>503</v>
      </c>
      <c r="H14896">
        <v>31.9745916</v>
      </c>
    </row>
    <row r="14897" spans="1:8">
      <c r="A14897" t="s">
        <v>456</v>
      </c>
      <c r="B14897">
        <v>3200</v>
      </c>
      <c r="C14897" t="s">
        <v>513</v>
      </c>
      <c r="D14897" t="s">
        <v>475</v>
      </c>
      <c r="E14897" t="s">
        <v>22</v>
      </c>
      <c r="F14897">
        <v>2013</v>
      </c>
      <c r="G14897" t="s">
        <v>503</v>
      </c>
      <c r="H14897">
        <v>4.1868000000000002E-2</v>
      </c>
    </row>
    <row r="14898" spans="1:8">
      <c r="A14898" t="s">
        <v>456</v>
      </c>
      <c r="B14898">
        <v>3200</v>
      </c>
      <c r="C14898" t="s">
        <v>513</v>
      </c>
      <c r="D14898" t="s">
        <v>475</v>
      </c>
      <c r="E14898" t="s">
        <v>29</v>
      </c>
      <c r="F14898">
        <v>2011</v>
      </c>
      <c r="G14898" t="s">
        <v>503</v>
      </c>
      <c r="H14898">
        <v>9.4789151999999994</v>
      </c>
    </row>
    <row r="14899" spans="1:8">
      <c r="A14899" t="s">
        <v>497</v>
      </c>
      <c r="B14899">
        <v>3200</v>
      </c>
      <c r="C14899" t="s">
        <v>513</v>
      </c>
      <c r="D14899" t="s">
        <v>475</v>
      </c>
      <c r="E14899" t="s">
        <v>13</v>
      </c>
      <c r="F14899">
        <v>2009</v>
      </c>
      <c r="G14899" t="s">
        <v>503</v>
      </c>
      <c r="H14899">
        <v>2.323674</v>
      </c>
    </row>
    <row r="14900" spans="1:8">
      <c r="A14900" t="s">
        <v>497</v>
      </c>
      <c r="B14900">
        <v>3200</v>
      </c>
      <c r="C14900" t="s">
        <v>513</v>
      </c>
      <c r="D14900" t="s">
        <v>475</v>
      </c>
      <c r="E14900" t="s">
        <v>34</v>
      </c>
      <c r="F14900">
        <v>2009</v>
      </c>
      <c r="G14900" t="s">
        <v>503</v>
      </c>
      <c r="H14900">
        <v>0.57359159999999998</v>
      </c>
    </row>
    <row r="14901" spans="1:8">
      <c r="A14901" t="s">
        <v>438</v>
      </c>
      <c r="B14901">
        <v>3200</v>
      </c>
      <c r="C14901" t="s">
        <v>513</v>
      </c>
      <c r="D14901" t="s">
        <v>475</v>
      </c>
      <c r="E14901" t="s">
        <v>10</v>
      </c>
      <c r="F14901">
        <v>2014</v>
      </c>
      <c r="G14901" t="s">
        <v>503</v>
      </c>
      <c r="H14901">
        <v>8.7922799999999995E-2</v>
      </c>
    </row>
    <row r="14902" spans="1:8">
      <c r="A14902" t="s">
        <v>438</v>
      </c>
      <c r="B14902">
        <v>3200</v>
      </c>
      <c r="C14902" t="s">
        <v>513</v>
      </c>
      <c r="D14902" t="s">
        <v>475</v>
      </c>
      <c r="E14902" t="s">
        <v>30</v>
      </c>
      <c r="F14902">
        <v>2012</v>
      </c>
      <c r="G14902" t="s">
        <v>503</v>
      </c>
      <c r="H14902">
        <v>0.98389800000000005</v>
      </c>
    </row>
    <row r="14903" spans="1:8">
      <c r="A14903" t="s">
        <v>461</v>
      </c>
      <c r="B14903">
        <v>3200</v>
      </c>
      <c r="C14903" t="s">
        <v>513</v>
      </c>
      <c r="D14903" t="s">
        <v>475</v>
      </c>
      <c r="E14903" t="s">
        <v>5</v>
      </c>
      <c r="F14903">
        <v>2011</v>
      </c>
      <c r="G14903" t="s">
        <v>503</v>
      </c>
      <c r="H14903">
        <v>4.1868000000000002E-2</v>
      </c>
    </row>
    <row r="14904" spans="1:8">
      <c r="A14904" t="s">
        <v>463</v>
      </c>
      <c r="B14904">
        <v>4210</v>
      </c>
      <c r="C14904" t="s">
        <v>450</v>
      </c>
      <c r="D14904" t="s">
        <v>475</v>
      </c>
      <c r="E14904" t="s">
        <v>36</v>
      </c>
      <c r="F14904">
        <v>2009</v>
      </c>
      <c r="G14904" t="s">
        <v>501</v>
      </c>
      <c r="H14904">
        <v>11.078272800000001</v>
      </c>
    </row>
    <row r="14905" spans="1:8">
      <c r="A14905" t="s">
        <v>438</v>
      </c>
      <c r="B14905">
        <v>4210</v>
      </c>
      <c r="C14905" t="s">
        <v>450</v>
      </c>
      <c r="D14905" t="s">
        <v>475</v>
      </c>
      <c r="E14905" t="s">
        <v>30</v>
      </c>
      <c r="F14905">
        <v>2010</v>
      </c>
      <c r="G14905" t="s">
        <v>501</v>
      </c>
      <c r="H14905">
        <v>0.14235120000000001</v>
      </c>
    </row>
    <row r="14906" spans="1:8">
      <c r="A14906" t="s">
        <v>461</v>
      </c>
      <c r="B14906">
        <v>4210</v>
      </c>
      <c r="C14906" t="s">
        <v>450</v>
      </c>
      <c r="D14906" t="s">
        <v>475</v>
      </c>
      <c r="E14906" t="s">
        <v>5</v>
      </c>
      <c r="F14906">
        <v>2009</v>
      </c>
      <c r="G14906" t="s">
        <v>501</v>
      </c>
      <c r="H14906">
        <v>3.8141748</v>
      </c>
    </row>
    <row r="14907" spans="1:8">
      <c r="A14907" t="s">
        <v>461</v>
      </c>
      <c r="B14907">
        <v>4210</v>
      </c>
      <c r="C14907" t="s">
        <v>450</v>
      </c>
      <c r="D14907" t="s">
        <v>475</v>
      </c>
      <c r="E14907" t="s">
        <v>34</v>
      </c>
      <c r="F14907">
        <v>2009</v>
      </c>
      <c r="G14907" t="s">
        <v>501</v>
      </c>
      <c r="H14907">
        <v>3.2698908000000002</v>
      </c>
    </row>
    <row r="14908" spans="1:8">
      <c r="A14908" t="s">
        <v>429</v>
      </c>
      <c r="B14908">
        <v>5510</v>
      </c>
      <c r="C14908" t="s">
        <v>512</v>
      </c>
      <c r="D14908" t="s">
        <v>475</v>
      </c>
      <c r="E14908" t="s">
        <v>6</v>
      </c>
      <c r="F14908">
        <v>2010</v>
      </c>
      <c r="G14908" t="s">
        <v>483</v>
      </c>
      <c r="H14908">
        <v>18.2042064</v>
      </c>
    </row>
    <row r="14909" spans="1:8">
      <c r="A14909" t="s">
        <v>429</v>
      </c>
      <c r="B14909">
        <v>5510</v>
      </c>
      <c r="C14909" t="s">
        <v>512</v>
      </c>
      <c r="D14909" t="s">
        <v>475</v>
      </c>
      <c r="E14909" t="s">
        <v>20</v>
      </c>
      <c r="F14909">
        <v>2012</v>
      </c>
      <c r="G14909" t="s">
        <v>483</v>
      </c>
      <c r="H14909">
        <v>150.74992080000001</v>
      </c>
    </row>
    <row r="14910" spans="1:8">
      <c r="A14910" t="s">
        <v>429</v>
      </c>
      <c r="B14910">
        <v>5510</v>
      </c>
      <c r="C14910" t="s">
        <v>512</v>
      </c>
      <c r="D14910" t="s">
        <v>475</v>
      </c>
      <c r="E14910" t="s">
        <v>34</v>
      </c>
      <c r="F14910">
        <v>2013</v>
      </c>
      <c r="G14910" t="s">
        <v>483</v>
      </c>
      <c r="H14910">
        <v>220.89975480000001</v>
      </c>
    </row>
    <row r="14911" spans="1:8">
      <c r="A14911" t="s">
        <v>429</v>
      </c>
      <c r="B14911">
        <v>5510</v>
      </c>
      <c r="C14911" t="s">
        <v>512</v>
      </c>
      <c r="D14911" t="s">
        <v>475</v>
      </c>
      <c r="E14911" t="s">
        <v>33</v>
      </c>
      <c r="F14911">
        <v>2014</v>
      </c>
      <c r="G14911" t="s">
        <v>483</v>
      </c>
      <c r="H14911">
        <v>39.611314800000002</v>
      </c>
    </row>
    <row r="14912" spans="1:8">
      <c r="A14912" t="s">
        <v>429</v>
      </c>
      <c r="B14912">
        <v>5550</v>
      </c>
      <c r="C14912" t="s">
        <v>514</v>
      </c>
      <c r="D14912" t="s">
        <v>475</v>
      </c>
      <c r="E14912" t="s">
        <v>13</v>
      </c>
      <c r="F14912">
        <v>2013</v>
      </c>
      <c r="G14912" t="s">
        <v>483</v>
      </c>
      <c r="H14912">
        <v>0.75781080000000001</v>
      </c>
    </row>
    <row r="14913" spans="1:8">
      <c r="A14913" t="s">
        <v>464</v>
      </c>
      <c r="B14913">
        <v>2330</v>
      </c>
      <c r="C14913" t="s">
        <v>515</v>
      </c>
      <c r="D14913" t="s">
        <v>475</v>
      </c>
      <c r="E14913" t="s">
        <v>22</v>
      </c>
      <c r="F14913">
        <v>2014</v>
      </c>
      <c r="G14913" t="s">
        <v>480</v>
      </c>
      <c r="H14913">
        <v>1.1388096000000001</v>
      </c>
    </row>
    <row r="14914" spans="1:8">
      <c r="A14914" t="s">
        <v>461</v>
      </c>
      <c r="B14914">
        <v>4210</v>
      </c>
      <c r="C14914" t="s">
        <v>450</v>
      </c>
      <c r="D14914" t="s">
        <v>475</v>
      </c>
      <c r="E14914" t="s">
        <v>3</v>
      </c>
      <c r="F14914">
        <v>2009</v>
      </c>
      <c r="G14914" t="s">
        <v>480</v>
      </c>
      <c r="H14914">
        <v>1.0550736000000001</v>
      </c>
    </row>
    <row r="14915" spans="1:8">
      <c r="A14915" t="s">
        <v>461</v>
      </c>
      <c r="B14915">
        <v>4210</v>
      </c>
      <c r="C14915" t="s">
        <v>450</v>
      </c>
      <c r="D14915" t="s">
        <v>475</v>
      </c>
      <c r="E14915" t="s">
        <v>28</v>
      </c>
      <c r="F14915">
        <v>2009</v>
      </c>
      <c r="G14915" t="s">
        <v>480</v>
      </c>
      <c r="H14915">
        <v>5.3549172</v>
      </c>
    </row>
    <row r="14916" spans="1:8">
      <c r="A14916" t="s">
        <v>463</v>
      </c>
      <c r="B14916">
        <v>4210</v>
      </c>
      <c r="C14916" t="s">
        <v>450</v>
      </c>
      <c r="D14916" t="s">
        <v>475</v>
      </c>
      <c r="E14916" t="s">
        <v>36</v>
      </c>
      <c r="F14916">
        <v>2011</v>
      </c>
      <c r="G14916" t="s">
        <v>480</v>
      </c>
      <c r="H14916">
        <v>11.9365668</v>
      </c>
    </row>
    <row r="14917" spans="1:8">
      <c r="A14917" t="s">
        <v>429</v>
      </c>
      <c r="B14917">
        <v>5510</v>
      </c>
      <c r="C14917" t="s">
        <v>512</v>
      </c>
      <c r="D14917" t="s">
        <v>475</v>
      </c>
      <c r="E14917" t="s">
        <v>6</v>
      </c>
      <c r="F14917">
        <v>2010</v>
      </c>
      <c r="G14917" t="s">
        <v>480</v>
      </c>
      <c r="H14917">
        <v>18.2042064</v>
      </c>
    </row>
    <row r="14918" spans="1:8">
      <c r="A14918" t="s">
        <v>429</v>
      </c>
      <c r="B14918">
        <v>5510</v>
      </c>
      <c r="C14918" t="s">
        <v>512</v>
      </c>
      <c r="D14918" t="s">
        <v>475</v>
      </c>
      <c r="E14918" t="s">
        <v>343</v>
      </c>
      <c r="F14918">
        <v>2011</v>
      </c>
      <c r="G14918" t="s">
        <v>480</v>
      </c>
      <c r="H14918">
        <v>14.4402732</v>
      </c>
    </row>
    <row r="14919" spans="1:8">
      <c r="A14919" t="s">
        <v>429</v>
      </c>
      <c r="B14919">
        <v>5510</v>
      </c>
      <c r="C14919" t="s">
        <v>512</v>
      </c>
      <c r="D14919" t="s">
        <v>475</v>
      </c>
      <c r="E14919" t="s">
        <v>14</v>
      </c>
      <c r="F14919">
        <v>2009</v>
      </c>
      <c r="G14919" t="s">
        <v>480</v>
      </c>
      <c r="H14919">
        <v>45.6696144</v>
      </c>
    </row>
    <row r="14920" spans="1:8">
      <c r="A14920" t="s">
        <v>429</v>
      </c>
      <c r="B14920">
        <v>5550</v>
      </c>
      <c r="C14920" t="s">
        <v>514</v>
      </c>
      <c r="D14920" t="s">
        <v>475</v>
      </c>
      <c r="E14920" t="s">
        <v>6</v>
      </c>
      <c r="F14920">
        <v>2012</v>
      </c>
      <c r="G14920" t="s">
        <v>480</v>
      </c>
      <c r="H14920">
        <v>1.3983912000000001</v>
      </c>
    </row>
    <row r="14921" spans="1:8">
      <c r="A14921" t="s">
        <v>429</v>
      </c>
      <c r="B14921">
        <v>5550</v>
      </c>
      <c r="C14921" t="s">
        <v>514</v>
      </c>
      <c r="D14921" t="s">
        <v>475</v>
      </c>
      <c r="E14921" t="s">
        <v>20</v>
      </c>
      <c r="F14921">
        <v>2014</v>
      </c>
      <c r="G14921" t="s">
        <v>480</v>
      </c>
      <c r="H14921">
        <v>219.17898</v>
      </c>
    </row>
    <row r="14922" spans="1:8">
      <c r="A14922" t="s">
        <v>499</v>
      </c>
      <c r="B14922">
        <v>2330</v>
      </c>
      <c r="C14922" t="s">
        <v>515</v>
      </c>
      <c r="D14922" t="s">
        <v>475</v>
      </c>
      <c r="E14922" t="s">
        <v>12</v>
      </c>
      <c r="F14922">
        <v>2011</v>
      </c>
      <c r="G14922" t="s">
        <v>490</v>
      </c>
      <c r="H14922">
        <v>1.4988744000000001</v>
      </c>
    </row>
    <row r="14923" spans="1:8">
      <c r="A14923" t="s">
        <v>464</v>
      </c>
      <c r="B14923">
        <v>3200</v>
      </c>
      <c r="C14923" t="s">
        <v>513</v>
      </c>
      <c r="D14923" t="s">
        <v>475</v>
      </c>
      <c r="E14923" t="s">
        <v>6</v>
      </c>
      <c r="F14923">
        <v>2009</v>
      </c>
      <c r="G14923" t="s">
        <v>503</v>
      </c>
      <c r="H14923">
        <v>62.965285199999997</v>
      </c>
    </row>
    <row r="14924" spans="1:8">
      <c r="A14924" t="s">
        <v>464</v>
      </c>
      <c r="B14924">
        <v>3200</v>
      </c>
      <c r="C14924" t="s">
        <v>513</v>
      </c>
      <c r="D14924" t="s">
        <v>475</v>
      </c>
      <c r="E14924" t="s">
        <v>5</v>
      </c>
      <c r="F14924">
        <v>2013</v>
      </c>
      <c r="G14924" t="s">
        <v>503</v>
      </c>
      <c r="H14924">
        <v>1089.7863588</v>
      </c>
    </row>
    <row r="14925" spans="1:8">
      <c r="A14925" t="s">
        <v>464</v>
      </c>
      <c r="B14925">
        <v>3200</v>
      </c>
      <c r="C14925" t="s">
        <v>513</v>
      </c>
      <c r="D14925" t="s">
        <v>475</v>
      </c>
      <c r="E14925" t="s">
        <v>11</v>
      </c>
      <c r="F14925">
        <v>2012</v>
      </c>
      <c r="G14925" t="s">
        <v>503</v>
      </c>
      <c r="H14925">
        <v>234.10492199999999</v>
      </c>
    </row>
    <row r="14926" spans="1:8">
      <c r="A14926" t="s">
        <v>464</v>
      </c>
      <c r="B14926">
        <v>3200</v>
      </c>
      <c r="C14926" t="s">
        <v>513</v>
      </c>
      <c r="D14926" t="s">
        <v>475</v>
      </c>
      <c r="E14926" t="s">
        <v>35</v>
      </c>
      <c r="F14926">
        <v>2013</v>
      </c>
      <c r="G14926" t="s">
        <v>503</v>
      </c>
      <c r="H14926">
        <v>138.33605879999999</v>
      </c>
    </row>
    <row r="14927" spans="1:8">
      <c r="A14927" t="s">
        <v>464</v>
      </c>
      <c r="B14927">
        <v>3200</v>
      </c>
      <c r="C14927" t="s">
        <v>513</v>
      </c>
      <c r="D14927" t="s">
        <v>475</v>
      </c>
      <c r="E14927" t="s">
        <v>36</v>
      </c>
      <c r="F14927">
        <v>2009</v>
      </c>
      <c r="G14927" t="s">
        <v>503</v>
      </c>
      <c r="H14927">
        <v>54.2567412</v>
      </c>
    </row>
    <row r="14928" spans="1:8">
      <c r="A14928" t="s">
        <v>464</v>
      </c>
      <c r="B14928">
        <v>3200</v>
      </c>
      <c r="C14928" t="s">
        <v>513</v>
      </c>
      <c r="D14928" t="s">
        <v>475</v>
      </c>
      <c r="E14928" t="s">
        <v>428</v>
      </c>
      <c r="F14928">
        <v>2013</v>
      </c>
      <c r="G14928" t="s">
        <v>503</v>
      </c>
      <c r="H14928">
        <v>22.110490800000001</v>
      </c>
    </row>
    <row r="14929" spans="1:8">
      <c r="A14929" t="s">
        <v>438</v>
      </c>
      <c r="B14929">
        <v>3200</v>
      </c>
      <c r="C14929" t="s">
        <v>513</v>
      </c>
      <c r="D14929" t="s">
        <v>475</v>
      </c>
      <c r="E14929" t="s">
        <v>9</v>
      </c>
      <c r="F14929">
        <v>2010</v>
      </c>
      <c r="G14929" t="s">
        <v>503</v>
      </c>
      <c r="H14929">
        <v>0.60289919999999997</v>
      </c>
    </row>
    <row r="14930" spans="1:8">
      <c r="A14930" t="s">
        <v>463</v>
      </c>
      <c r="B14930">
        <v>4210</v>
      </c>
      <c r="C14930" t="s">
        <v>450</v>
      </c>
      <c r="D14930" t="s">
        <v>475</v>
      </c>
      <c r="E14930" t="s">
        <v>5</v>
      </c>
      <c r="F14930">
        <v>2009</v>
      </c>
      <c r="G14930" t="s">
        <v>501</v>
      </c>
      <c r="H14930">
        <v>9.2863223999999995</v>
      </c>
    </row>
    <row r="14931" spans="1:8">
      <c r="A14931" t="s">
        <v>463</v>
      </c>
      <c r="B14931">
        <v>4210</v>
      </c>
      <c r="C14931" t="s">
        <v>450</v>
      </c>
      <c r="D14931" t="s">
        <v>475</v>
      </c>
      <c r="E14931" t="s">
        <v>3</v>
      </c>
      <c r="F14931">
        <v>2013</v>
      </c>
      <c r="G14931" t="s">
        <v>501</v>
      </c>
      <c r="H14931">
        <v>9.2905092000000007</v>
      </c>
    </row>
    <row r="14932" spans="1:8">
      <c r="A14932" t="s">
        <v>461</v>
      </c>
      <c r="B14932">
        <v>4210</v>
      </c>
      <c r="C14932" t="s">
        <v>450</v>
      </c>
      <c r="D14932" t="s">
        <v>475</v>
      </c>
      <c r="E14932" t="s">
        <v>13</v>
      </c>
      <c r="F14932">
        <v>2009</v>
      </c>
      <c r="G14932" t="s">
        <v>501</v>
      </c>
      <c r="H14932">
        <v>6.5900232000000001</v>
      </c>
    </row>
    <row r="14933" spans="1:8">
      <c r="A14933" t="s">
        <v>461</v>
      </c>
      <c r="B14933">
        <v>4210</v>
      </c>
      <c r="C14933" t="s">
        <v>450</v>
      </c>
      <c r="D14933" t="s">
        <v>475</v>
      </c>
      <c r="E14933" t="s">
        <v>482</v>
      </c>
      <c r="F14933">
        <v>2014</v>
      </c>
      <c r="G14933" t="s">
        <v>501</v>
      </c>
      <c r="H14933">
        <v>24.270879600000001</v>
      </c>
    </row>
    <row r="14934" spans="1:8">
      <c r="A14934" t="s">
        <v>464</v>
      </c>
      <c r="B14934">
        <v>2330</v>
      </c>
      <c r="C14934" t="s">
        <v>515</v>
      </c>
      <c r="D14934" t="s">
        <v>475</v>
      </c>
      <c r="E14934" t="s">
        <v>482</v>
      </c>
      <c r="F14934">
        <v>2014</v>
      </c>
      <c r="G14934" t="s">
        <v>480</v>
      </c>
      <c r="H14934">
        <v>2.0934000000000001E-2</v>
      </c>
    </row>
    <row r="14935" spans="1:8">
      <c r="A14935" t="s">
        <v>499</v>
      </c>
      <c r="B14935">
        <v>2330</v>
      </c>
      <c r="C14935" t="s">
        <v>515</v>
      </c>
      <c r="D14935" t="s">
        <v>475</v>
      </c>
      <c r="E14935" t="s">
        <v>14</v>
      </c>
      <c r="F14935">
        <v>2013</v>
      </c>
      <c r="G14935" t="s">
        <v>480</v>
      </c>
      <c r="H14935">
        <v>0.36006480000000002</v>
      </c>
    </row>
    <row r="14936" spans="1:8">
      <c r="A14936" t="s">
        <v>461</v>
      </c>
      <c r="B14936">
        <v>4210</v>
      </c>
      <c r="C14936" t="s">
        <v>450</v>
      </c>
      <c r="D14936" t="s">
        <v>475</v>
      </c>
      <c r="E14936" t="s">
        <v>37</v>
      </c>
      <c r="F14936">
        <v>2009</v>
      </c>
      <c r="G14936" t="s">
        <v>480</v>
      </c>
      <c r="H14936">
        <v>12.598081199999999</v>
      </c>
    </row>
    <row r="14937" spans="1:8">
      <c r="A14937" t="s">
        <v>461</v>
      </c>
      <c r="B14937">
        <v>4210</v>
      </c>
      <c r="C14937" t="s">
        <v>450</v>
      </c>
      <c r="D14937" t="s">
        <v>475</v>
      </c>
      <c r="E14937" t="s">
        <v>479</v>
      </c>
      <c r="F14937">
        <v>2013</v>
      </c>
      <c r="G14937" t="s">
        <v>480</v>
      </c>
      <c r="H14937">
        <v>7.0756920000000001</v>
      </c>
    </row>
    <row r="14938" spans="1:8">
      <c r="A14938" t="s">
        <v>464</v>
      </c>
      <c r="B14938">
        <v>5540</v>
      </c>
      <c r="C14938" t="s">
        <v>510</v>
      </c>
      <c r="D14938" t="s">
        <v>475</v>
      </c>
      <c r="E14938" t="s">
        <v>19</v>
      </c>
      <c r="F14938">
        <v>2013</v>
      </c>
      <c r="G14938" t="s">
        <v>483</v>
      </c>
      <c r="H14938">
        <v>0.1842192</v>
      </c>
    </row>
    <row r="14939" spans="1:8">
      <c r="A14939" t="s">
        <v>464</v>
      </c>
      <c r="B14939">
        <v>5540</v>
      </c>
      <c r="C14939" t="s">
        <v>510</v>
      </c>
      <c r="D14939" t="s">
        <v>475</v>
      </c>
      <c r="E14939" t="s">
        <v>16</v>
      </c>
      <c r="F14939">
        <v>2011</v>
      </c>
      <c r="G14939" t="s">
        <v>483</v>
      </c>
      <c r="H14939">
        <v>0.23864759999999999</v>
      </c>
    </row>
    <row r="14940" spans="1:8">
      <c r="A14940" t="s">
        <v>464</v>
      </c>
      <c r="B14940">
        <v>5547</v>
      </c>
      <c r="C14940" t="s">
        <v>508</v>
      </c>
      <c r="D14940" t="s">
        <v>475</v>
      </c>
      <c r="E14940" t="s">
        <v>36</v>
      </c>
      <c r="F14940">
        <v>2013</v>
      </c>
      <c r="G14940" t="s">
        <v>483</v>
      </c>
      <c r="H14940">
        <v>1.5867971999999999</v>
      </c>
    </row>
    <row r="14941" spans="1:8">
      <c r="A14941" t="s">
        <v>429</v>
      </c>
      <c r="B14941">
        <v>5547</v>
      </c>
      <c r="C14941" t="s">
        <v>508</v>
      </c>
      <c r="D14941" t="s">
        <v>475</v>
      </c>
      <c r="E14941" t="s">
        <v>10</v>
      </c>
      <c r="F14941">
        <v>2010</v>
      </c>
      <c r="G14941" t="s">
        <v>483</v>
      </c>
      <c r="H14941">
        <v>114.550848</v>
      </c>
    </row>
    <row r="14942" spans="1:8">
      <c r="A14942" t="s">
        <v>429</v>
      </c>
      <c r="B14942">
        <v>5547</v>
      </c>
      <c r="C14942" t="s">
        <v>508</v>
      </c>
      <c r="D14942" t="s">
        <v>475</v>
      </c>
      <c r="E14942" t="s">
        <v>343</v>
      </c>
      <c r="F14942">
        <v>2009</v>
      </c>
      <c r="G14942" t="s">
        <v>483</v>
      </c>
      <c r="H14942">
        <v>2.9642544000000002</v>
      </c>
    </row>
    <row r="14943" spans="1:8">
      <c r="A14943" t="s">
        <v>464</v>
      </c>
      <c r="B14943">
        <v>5547</v>
      </c>
      <c r="C14943" t="s">
        <v>508</v>
      </c>
      <c r="D14943" t="s">
        <v>475</v>
      </c>
      <c r="E14943" t="s">
        <v>23</v>
      </c>
      <c r="F14943">
        <v>2011</v>
      </c>
      <c r="G14943" t="s">
        <v>483</v>
      </c>
      <c r="H14943">
        <v>1.6412256000000001</v>
      </c>
    </row>
    <row r="14944" spans="1:8">
      <c r="A14944" t="s">
        <v>464</v>
      </c>
      <c r="B14944">
        <v>5547</v>
      </c>
      <c r="C14944" t="s">
        <v>508</v>
      </c>
      <c r="D14944" t="s">
        <v>475</v>
      </c>
      <c r="E14944" t="s">
        <v>18</v>
      </c>
      <c r="F14944">
        <v>2011</v>
      </c>
      <c r="G14944" t="s">
        <v>483</v>
      </c>
      <c r="H14944">
        <v>0.39774599999999999</v>
      </c>
    </row>
    <row r="14945" spans="1:8">
      <c r="A14945" t="s">
        <v>464</v>
      </c>
      <c r="B14945">
        <v>2118</v>
      </c>
      <c r="C14945" t="s">
        <v>440</v>
      </c>
      <c r="D14945" t="s">
        <v>475</v>
      </c>
      <c r="E14945" t="s">
        <v>17</v>
      </c>
      <c r="F14945">
        <v>2011</v>
      </c>
      <c r="G14945" t="s">
        <v>480</v>
      </c>
      <c r="H14945">
        <v>5.4888947999999997</v>
      </c>
    </row>
    <row r="14946" spans="1:8">
      <c r="A14946" t="s">
        <v>429</v>
      </c>
      <c r="B14946">
        <v>2118</v>
      </c>
      <c r="C14946" t="s">
        <v>440</v>
      </c>
      <c r="D14946" t="s">
        <v>475</v>
      </c>
      <c r="E14946" t="s">
        <v>32</v>
      </c>
      <c r="F14946">
        <v>2012</v>
      </c>
      <c r="G14946" t="s">
        <v>480</v>
      </c>
      <c r="H14946">
        <v>0.97552439999999996</v>
      </c>
    </row>
    <row r="14947" spans="1:8">
      <c r="A14947" t="s">
        <v>464</v>
      </c>
      <c r="B14947">
        <v>2121</v>
      </c>
      <c r="C14947" t="s">
        <v>441</v>
      </c>
      <c r="D14947" t="s">
        <v>475</v>
      </c>
      <c r="E14947" t="s">
        <v>10</v>
      </c>
      <c r="F14947">
        <v>2010</v>
      </c>
      <c r="G14947" t="s">
        <v>480</v>
      </c>
      <c r="H14947">
        <v>122.8365252</v>
      </c>
    </row>
    <row r="14948" spans="1:8">
      <c r="A14948" t="s">
        <v>464</v>
      </c>
      <c r="B14948">
        <v>2121</v>
      </c>
      <c r="C14948" t="s">
        <v>441</v>
      </c>
      <c r="D14948" t="s">
        <v>475</v>
      </c>
      <c r="E14948" t="s">
        <v>16</v>
      </c>
      <c r="F14948">
        <v>2014</v>
      </c>
      <c r="G14948" t="s">
        <v>480</v>
      </c>
      <c r="H14948">
        <v>0.79967880000000002</v>
      </c>
    </row>
    <row r="14949" spans="1:8">
      <c r="A14949" t="s">
        <v>464</v>
      </c>
      <c r="B14949">
        <v>2121</v>
      </c>
      <c r="C14949" t="s">
        <v>441</v>
      </c>
      <c r="D14949" t="s">
        <v>475</v>
      </c>
      <c r="E14949" t="s">
        <v>19</v>
      </c>
      <c r="F14949">
        <v>2013</v>
      </c>
      <c r="G14949" t="s">
        <v>480</v>
      </c>
      <c r="H14949">
        <v>0.77037120000000003</v>
      </c>
    </row>
    <row r="14950" spans="1:8">
      <c r="A14950" t="s">
        <v>464</v>
      </c>
      <c r="B14950">
        <v>2121</v>
      </c>
      <c r="C14950" t="s">
        <v>441</v>
      </c>
      <c r="D14950" t="s">
        <v>475</v>
      </c>
      <c r="E14950" t="s">
        <v>24</v>
      </c>
      <c r="F14950">
        <v>2013</v>
      </c>
      <c r="G14950" t="s">
        <v>480</v>
      </c>
      <c r="H14950">
        <v>2.93076E-2</v>
      </c>
    </row>
    <row r="14951" spans="1:8">
      <c r="A14951" t="s">
        <v>464</v>
      </c>
      <c r="B14951">
        <v>2121</v>
      </c>
      <c r="C14951" t="s">
        <v>441</v>
      </c>
      <c r="D14951" t="s">
        <v>475</v>
      </c>
      <c r="E14951" t="s">
        <v>28</v>
      </c>
      <c r="F14951">
        <v>2011</v>
      </c>
      <c r="G14951" t="s">
        <v>480</v>
      </c>
      <c r="H14951">
        <v>4.5301175999999996</v>
      </c>
    </row>
    <row r="14952" spans="1:8">
      <c r="A14952" t="s">
        <v>464</v>
      </c>
      <c r="B14952">
        <v>2121</v>
      </c>
      <c r="C14952" t="s">
        <v>441</v>
      </c>
      <c r="D14952" t="s">
        <v>475</v>
      </c>
      <c r="E14952" t="s">
        <v>479</v>
      </c>
      <c r="F14952">
        <v>2013</v>
      </c>
      <c r="G14952" t="s">
        <v>480</v>
      </c>
      <c r="H14952">
        <v>15.135282</v>
      </c>
    </row>
    <row r="14953" spans="1:8">
      <c r="A14953" t="s">
        <v>461</v>
      </c>
      <c r="B14953">
        <v>2121</v>
      </c>
      <c r="C14953" t="s">
        <v>441</v>
      </c>
      <c r="D14953" t="s">
        <v>475</v>
      </c>
      <c r="E14953" t="s">
        <v>30</v>
      </c>
      <c r="F14953">
        <v>2011</v>
      </c>
      <c r="G14953" t="s">
        <v>480</v>
      </c>
      <c r="H14953">
        <v>5.8615199999999999E-2</v>
      </c>
    </row>
    <row r="14954" spans="1:8">
      <c r="A14954" t="s">
        <v>463</v>
      </c>
      <c r="B14954">
        <v>2121</v>
      </c>
      <c r="C14954" t="s">
        <v>441</v>
      </c>
      <c r="D14954" t="s">
        <v>475</v>
      </c>
      <c r="E14954" t="s">
        <v>28</v>
      </c>
      <c r="F14954">
        <v>2011</v>
      </c>
      <c r="G14954" t="s">
        <v>480</v>
      </c>
      <c r="H14954">
        <v>57.4261488</v>
      </c>
    </row>
    <row r="14955" spans="1:8">
      <c r="A14955" t="s">
        <v>429</v>
      </c>
      <c r="B14955">
        <v>2410</v>
      </c>
      <c r="C14955" t="s">
        <v>445</v>
      </c>
      <c r="D14955" t="s">
        <v>475</v>
      </c>
      <c r="E14955" t="s">
        <v>12</v>
      </c>
      <c r="F14955">
        <v>2011</v>
      </c>
      <c r="G14955" t="s">
        <v>480</v>
      </c>
      <c r="H14955">
        <v>166.73093639999999</v>
      </c>
    </row>
    <row r="14956" spans="1:8">
      <c r="A14956" t="s">
        <v>464</v>
      </c>
      <c r="B14956">
        <v>3286</v>
      </c>
      <c r="C14956" t="s">
        <v>511</v>
      </c>
      <c r="D14956" t="s">
        <v>475</v>
      </c>
      <c r="E14956" t="s">
        <v>16</v>
      </c>
      <c r="F14956">
        <v>2011</v>
      </c>
      <c r="G14956" t="s">
        <v>480</v>
      </c>
      <c r="H14956">
        <v>0.2679552</v>
      </c>
    </row>
    <row r="14957" spans="1:8">
      <c r="A14957" t="s">
        <v>464</v>
      </c>
      <c r="B14957">
        <v>3286</v>
      </c>
      <c r="C14957" t="s">
        <v>511</v>
      </c>
      <c r="D14957" t="s">
        <v>475</v>
      </c>
      <c r="E14957" t="s">
        <v>24</v>
      </c>
      <c r="F14957">
        <v>2009</v>
      </c>
      <c r="G14957" t="s">
        <v>480</v>
      </c>
      <c r="H14957">
        <v>0.293076</v>
      </c>
    </row>
    <row r="14958" spans="1:8">
      <c r="A14958" t="s">
        <v>429</v>
      </c>
      <c r="B14958">
        <v>5547</v>
      </c>
      <c r="C14958" t="s">
        <v>508</v>
      </c>
      <c r="D14958" t="s">
        <v>475</v>
      </c>
      <c r="E14958" t="s">
        <v>6</v>
      </c>
      <c r="F14958">
        <v>2013</v>
      </c>
      <c r="G14958" t="s">
        <v>480</v>
      </c>
      <c r="H14958">
        <v>1.6370388</v>
      </c>
    </row>
    <row r="14959" spans="1:8">
      <c r="A14959" t="s">
        <v>429</v>
      </c>
      <c r="B14959">
        <v>5547</v>
      </c>
      <c r="C14959" t="s">
        <v>508</v>
      </c>
      <c r="D14959" t="s">
        <v>475</v>
      </c>
      <c r="E14959" t="s">
        <v>5</v>
      </c>
      <c r="F14959">
        <v>2012</v>
      </c>
      <c r="G14959" t="s">
        <v>480</v>
      </c>
      <c r="H14959">
        <v>11.266678799999999</v>
      </c>
    </row>
    <row r="14960" spans="1:8">
      <c r="A14960" t="s">
        <v>429</v>
      </c>
      <c r="B14960">
        <v>5547</v>
      </c>
      <c r="C14960" t="s">
        <v>508</v>
      </c>
      <c r="D14960" t="s">
        <v>475</v>
      </c>
      <c r="E14960" t="s">
        <v>343</v>
      </c>
      <c r="F14960">
        <v>2011</v>
      </c>
      <c r="G14960" t="s">
        <v>480</v>
      </c>
      <c r="H14960">
        <v>4.1030639999999998</v>
      </c>
    </row>
    <row r="14961" spans="1:8">
      <c r="A14961" t="s">
        <v>429</v>
      </c>
      <c r="B14961">
        <v>5547</v>
      </c>
      <c r="C14961" t="s">
        <v>508</v>
      </c>
      <c r="D14961" t="s">
        <v>475</v>
      </c>
      <c r="E14961" t="s">
        <v>13</v>
      </c>
      <c r="F14961">
        <v>2009</v>
      </c>
      <c r="G14961" t="s">
        <v>480</v>
      </c>
      <c r="H14961">
        <v>27.302122799999999</v>
      </c>
    </row>
    <row r="14962" spans="1:8">
      <c r="A14962" t="s">
        <v>429</v>
      </c>
      <c r="B14962">
        <v>5547</v>
      </c>
      <c r="C14962" t="s">
        <v>508</v>
      </c>
      <c r="D14962" t="s">
        <v>475</v>
      </c>
      <c r="E14962" t="s">
        <v>32</v>
      </c>
      <c r="F14962">
        <v>2010</v>
      </c>
      <c r="G14962" t="s">
        <v>480</v>
      </c>
      <c r="H14962">
        <v>0.45217439999999998</v>
      </c>
    </row>
    <row r="14963" spans="1:8">
      <c r="A14963" t="s">
        <v>464</v>
      </c>
      <c r="B14963">
        <v>5547</v>
      </c>
      <c r="C14963" t="s">
        <v>508</v>
      </c>
      <c r="D14963" t="s">
        <v>475</v>
      </c>
      <c r="E14963" t="s">
        <v>9</v>
      </c>
      <c r="F14963">
        <v>2009</v>
      </c>
      <c r="G14963" t="s">
        <v>480</v>
      </c>
      <c r="H14963">
        <v>1.3648967999999999</v>
      </c>
    </row>
    <row r="14964" spans="1:8">
      <c r="A14964" t="s">
        <v>464</v>
      </c>
      <c r="B14964">
        <v>5547</v>
      </c>
      <c r="C14964" t="s">
        <v>508</v>
      </c>
      <c r="D14964" t="s">
        <v>475</v>
      </c>
      <c r="E14964" t="s">
        <v>10</v>
      </c>
      <c r="F14964">
        <v>2010</v>
      </c>
      <c r="G14964" t="s">
        <v>480</v>
      </c>
      <c r="H14964">
        <v>31.907602799999999</v>
      </c>
    </row>
    <row r="14965" spans="1:8">
      <c r="A14965" t="s">
        <v>464</v>
      </c>
      <c r="B14965">
        <v>5547</v>
      </c>
      <c r="C14965" t="s">
        <v>508</v>
      </c>
      <c r="D14965" t="s">
        <v>475</v>
      </c>
      <c r="E14965" t="s">
        <v>19</v>
      </c>
      <c r="F14965">
        <v>2012</v>
      </c>
      <c r="G14965" t="s">
        <v>480</v>
      </c>
      <c r="H14965">
        <v>8.3736000000000001E-3</v>
      </c>
    </row>
    <row r="14966" spans="1:8">
      <c r="A14966" t="s">
        <v>429</v>
      </c>
      <c r="B14966">
        <v>5547</v>
      </c>
      <c r="C14966" t="s">
        <v>508</v>
      </c>
      <c r="D14966" t="s">
        <v>475</v>
      </c>
      <c r="E14966" t="s">
        <v>479</v>
      </c>
      <c r="F14966">
        <v>2012</v>
      </c>
      <c r="G14966" t="s">
        <v>480</v>
      </c>
      <c r="H14966">
        <v>0.70338239999999996</v>
      </c>
    </row>
    <row r="14967" spans="1:8">
      <c r="A14967" t="s">
        <v>429</v>
      </c>
      <c r="B14967">
        <v>2118</v>
      </c>
      <c r="C14967" t="s">
        <v>440</v>
      </c>
      <c r="D14967" t="s">
        <v>475</v>
      </c>
      <c r="E14967" t="s">
        <v>479</v>
      </c>
      <c r="F14967">
        <v>2014</v>
      </c>
      <c r="G14967" t="s">
        <v>490</v>
      </c>
      <c r="H14967">
        <v>17.203561199999999</v>
      </c>
    </row>
    <row r="14968" spans="1:8">
      <c r="A14968" t="s">
        <v>462</v>
      </c>
      <c r="B14968">
        <v>2100</v>
      </c>
      <c r="C14968" t="s">
        <v>509</v>
      </c>
      <c r="D14968" t="s">
        <v>475</v>
      </c>
      <c r="E14968" t="s">
        <v>13</v>
      </c>
      <c r="F14968">
        <v>2014</v>
      </c>
      <c r="G14968" t="s">
        <v>490</v>
      </c>
      <c r="H14968">
        <v>59.125989599999997</v>
      </c>
    </row>
    <row r="14969" spans="1:8">
      <c r="A14969" t="s">
        <v>464</v>
      </c>
      <c r="B14969">
        <v>2121</v>
      </c>
      <c r="C14969" t="s">
        <v>441</v>
      </c>
      <c r="D14969" t="s">
        <v>475</v>
      </c>
      <c r="E14969" t="s">
        <v>30</v>
      </c>
      <c r="F14969">
        <v>2012</v>
      </c>
      <c r="G14969" t="s">
        <v>490</v>
      </c>
      <c r="H14969">
        <v>3.9314051999999999</v>
      </c>
    </row>
    <row r="14970" spans="1:8">
      <c r="A14970" t="s">
        <v>464</v>
      </c>
      <c r="B14970">
        <v>2121</v>
      </c>
      <c r="C14970" t="s">
        <v>441</v>
      </c>
      <c r="D14970" t="s">
        <v>475</v>
      </c>
      <c r="E14970" t="s">
        <v>29</v>
      </c>
      <c r="F14970">
        <v>2014</v>
      </c>
      <c r="G14970" t="s">
        <v>490</v>
      </c>
      <c r="H14970">
        <v>12.9665196</v>
      </c>
    </row>
    <row r="14971" spans="1:8">
      <c r="A14971" t="s">
        <v>464</v>
      </c>
      <c r="B14971">
        <v>5540</v>
      </c>
      <c r="C14971" t="s">
        <v>510</v>
      </c>
      <c r="D14971" t="s">
        <v>475</v>
      </c>
      <c r="E14971" t="s">
        <v>3</v>
      </c>
      <c r="F14971">
        <v>2011</v>
      </c>
      <c r="G14971" t="s">
        <v>483</v>
      </c>
      <c r="H14971">
        <v>39.996500400000002</v>
      </c>
    </row>
    <row r="14972" spans="1:8">
      <c r="A14972" t="s">
        <v>464</v>
      </c>
      <c r="B14972">
        <v>2121</v>
      </c>
      <c r="C14972" t="s">
        <v>441</v>
      </c>
      <c r="D14972" t="s">
        <v>475</v>
      </c>
      <c r="E14972" t="s">
        <v>30</v>
      </c>
      <c r="F14972">
        <v>2014</v>
      </c>
      <c r="G14972" t="s">
        <v>480</v>
      </c>
      <c r="H14972">
        <v>5.4721475999999996</v>
      </c>
    </row>
    <row r="14973" spans="1:8">
      <c r="A14973" t="s">
        <v>462</v>
      </c>
      <c r="B14973">
        <v>2410</v>
      </c>
      <c r="C14973" t="s">
        <v>445</v>
      </c>
      <c r="D14973" t="s">
        <v>475</v>
      </c>
      <c r="E14973" t="s">
        <v>12</v>
      </c>
      <c r="F14973">
        <v>2012</v>
      </c>
      <c r="G14973" t="s">
        <v>480</v>
      </c>
      <c r="H14973">
        <v>0.87504119999999996</v>
      </c>
    </row>
    <row r="14974" spans="1:8">
      <c r="A14974" t="s">
        <v>464</v>
      </c>
      <c r="B14974">
        <v>5547</v>
      </c>
      <c r="C14974" t="s">
        <v>508</v>
      </c>
      <c r="D14974" t="s">
        <v>475</v>
      </c>
      <c r="E14974" t="s">
        <v>30</v>
      </c>
      <c r="F14974">
        <v>2014</v>
      </c>
      <c r="G14974" t="s">
        <v>480</v>
      </c>
      <c r="H14974">
        <v>5.4344663999999998</v>
      </c>
    </row>
    <row r="14975" spans="1:8">
      <c r="A14975" t="s">
        <v>462</v>
      </c>
      <c r="B14975">
        <v>2100</v>
      </c>
      <c r="C14975" t="s">
        <v>509</v>
      </c>
      <c r="D14975" t="s">
        <v>475</v>
      </c>
      <c r="E14975" t="s">
        <v>10</v>
      </c>
      <c r="F14975">
        <v>2010</v>
      </c>
      <c r="G14975" t="s">
        <v>490</v>
      </c>
      <c r="H14975">
        <v>307.36973519999998</v>
      </c>
    </row>
    <row r="14976" spans="1:8">
      <c r="A14976" t="s">
        <v>495</v>
      </c>
      <c r="B14976">
        <v>2100</v>
      </c>
      <c r="C14976" t="s">
        <v>509</v>
      </c>
      <c r="D14976" t="s">
        <v>475</v>
      </c>
      <c r="E14976" t="s">
        <v>9</v>
      </c>
      <c r="F14976">
        <v>2009</v>
      </c>
      <c r="G14976" t="s">
        <v>490</v>
      </c>
      <c r="H14976">
        <v>1.9971036</v>
      </c>
    </row>
    <row r="14977" spans="1:8">
      <c r="A14977" t="s">
        <v>464</v>
      </c>
      <c r="B14977">
        <v>2121</v>
      </c>
      <c r="C14977" t="s">
        <v>441</v>
      </c>
      <c r="D14977" t="s">
        <v>475</v>
      </c>
      <c r="E14977" t="s">
        <v>33</v>
      </c>
      <c r="F14977">
        <v>2010</v>
      </c>
      <c r="G14977" t="s">
        <v>490</v>
      </c>
      <c r="H14977">
        <v>22.5710388</v>
      </c>
    </row>
    <row r="14978" spans="1:8">
      <c r="A14978" t="s">
        <v>464</v>
      </c>
      <c r="B14978">
        <v>2121</v>
      </c>
      <c r="C14978" t="s">
        <v>441</v>
      </c>
      <c r="D14978" t="s">
        <v>475</v>
      </c>
      <c r="E14978" t="s">
        <v>34</v>
      </c>
      <c r="F14978">
        <v>2010</v>
      </c>
      <c r="G14978" t="s">
        <v>490</v>
      </c>
      <c r="H14978">
        <v>7.0380108000000003</v>
      </c>
    </row>
    <row r="14979" spans="1:8">
      <c r="A14979" t="s">
        <v>464</v>
      </c>
      <c r="B14979">
        <v>3286</v>
      </c>
      <c r="C14979" t="s">
        <v>511</v>
      </c>
      <c r="D14979" t="s">
        <v>475</v>
      </c>
      <c r="E14979" t="s">
        <v>32</v>
      </c>
      <c r="F14979">
        <v>2011</v>
      </c>
      <c r="G14979" t="s">
        <v>503</v>
      </c>
      <c r="H14979">
        <v>3.3494400000000001E-2</v>
      </c>
    </row>
    <row r="14980" spans="1:8">
      <c r="A14980" t="s">
        <v>429</v>
      </c>
      <c r="B14980">
        <v>5540</v>
      </c>
      <c r="C14980" t="s">
        <v>510</v>
      </c>
      <c r="D14980" t="s">
        <v>475</v>
      </c>
      <c r="E14980" t="s">
        <v>32</v>
      </c>
      <c r="F14980">
        <v>2011</v>
      </c>
      <c r="G14980" t="s">
        <v>483</v>
      </c>
      <c r="H14980">
        <v>151.47005039999999</v>
      </c>
    </row>
    <row r="14981" spans="1:8">
      <c r="A14981" t="s">
        <v>429</v>
      </c>
      <c r="B14981">
        <v>5540</v>
      </c>
      <c r="C14981" t="s">
        <v>510</v>
      </c>
      <c r="D14981" t="s">
        <v>475</v>
      </c>
      <c r="E14981" t="s">
        <v>30</v>
      </c>
      <c r="F14981">
        <v>2010</v>
      </c>
      <c r="G14981" t="s">
        <v>483</v>
      </c>
      <c r="H14981">
        <v>269.19030600000002</v>
      </c>
    </row>
    <row r="14982" spans="1:8">
      <c r="A14982" t="s">
        <v>464</v>
      </c>
      <c r="B14982">
        <v>5540</v>
      </c>
      <c r="C14982" t="s">
        <v>510</v>
      </c>
      <c r="D14982" t="s">
        <v>475</v>
      </c>
      <c r="E14982" t="s">
        <v>6</v>
      </c>
      <c r="F14982">
        <v>2014</v>
      </c>
      <c r="G14982" t="s">
        <v>483</v>
      </c>
      <c r="H14982">
        <v>2.5790687999999999</v>
      </c>
    </row>
    <row r="14983" spans="1:8">
      <c r="A14983" t="s">
        <v>429</v>
      </c>
      <c r="B14983">
        <v>5547</v>
      </c>
      <c r="C14983" t="s">
        <v>508</v>
      </c>
      <c r="D14983" t="s">
        <v>475</v>
      </c>
      <c r="E14983" t="s">
        <v>31</v>
      </c>
      <c r="F14983">
        <v>2013</v>
      </c>
      <c r="G14983" t="s">
        <v>483</v>
      </c>
      <c r="H14983">
        <v>11.078272800000001</v>
      </c>
    </row>
    <row r="14984" spans="1:8">
      <c r="A14984" t="s">
        <v>464</v>
      </c>
      <c r="B14984">
        <v>2121</v>
      </c>
      <c r="C14984" t="s">
        <v>441</v>
      </c>
      <c r="D14984" t="s">
        <v>475</v>
      </c>
      <c r="E14984" t="s">
        <v>33</v>
      </c>
      <c r="F14984">
        <v>2012</v>
      </c>
      <c r="G14984" t="s">
        <v>480</v>
      </c>
      <c r="H14984">
        <v>4.7603916000000002</v>
      </c>
    </row>
    <row r="14985" spans="1:8">
      <c r="A14985" t="s">
        <v>464</v>
      </c>
      <c r="B14985">
        <v>2121</v>
      </c>
      <c r="C14985" t="s">
        <v>441</v>
      </c>
      <c r="D14985" t="s">
        <v>475</v>
      </c>
      <c r="E14985" t="s">
        <v>32</v>
      </c>
      <c r="F14985">
        <v>2009</v>
      </c>
      <c r="G14985" t="s">
        <v>480</v>
      </c>
      <c r="H14985">
        <v>16.902111600000001</v>
      </c>
    </row>
    <row r="14986" spans="1:8">
      <c r="A14986" t="s">
        <v>464</v>
      </c>
      <c r="B14986">
        <v>3286</v>
      </c>
      <c r="C14986" t="s">
        <v>511</v>
      </c>
      <c r="D14986" t="s">
        <v>475</v>
      </c>
      <c r="E14986" t="s">
        <v>31</v>
      </c>
      <c r="F14986">
        <v>2009</v>
      </c>
      <c r="G14986" t="s">
        <v>480</v>
      </c>
      <c r="H14986">
        <v>7.95492E-2</v>
      </c>
    </row>
    <row r="14987" spans="1:8">
      <c r="A14987" t="s">
        <v>464</v>
      </c>
      <c r="B14987">
        <v>3286</v>
      </c>
      <c r="C14987" t="s">
        <v>511</v>
      </c>
      <c r="D14987" t="s">
        <v>475</v>
      </c>
      <c r="E14987" t="s">
        <v>32</v>
      </c>
      <c r="F14987">
        <v>2009</v>
      </c>
      <c r="G14987" t="s">
        <v>480</v>
      </c>
      <c r="H14987">
        <v>6.2801999999999997E-2</v>
      </c>
    </row>
    <row r="14988" spans="1:8">
      <c r="A14988" t="s">
        <v>429</v>
      </c>
      <c r="B14988">
        <v>5547</v>
      </c>
      <c r="C14988" t="s">
        <v>508</v>
      </c>
      <c r="D14988" t="s">
        <v>475</v>
      </c>
      <c r="E14988" t="s">
        <v>31</v>
      </c>
      <c r="F14988">
        <v>2011</v>
      </c>
      <c r="G14988" t="s">
        <v>480</v>
      </c>
      <c r="H14988">
        <v>13.5275508</v>
      </c>
    </row>
    <row r="14989" spans="1:8">
      <c r="A14989" t="s">
        <v>464</v>
      </c>
      <c r="B14989">
        <v>5547</v>
      </c>
      <c r="C14989" t="s">
        <v>508</v>
      </c>
      <c r="D14989" t="s">
        <v>475</v>
      </c>
      <c r="E14989" t="s">
        <v>6</v>
      </c>
      <c r="F14989">
        <v>2014</v>
      </c>
      <c r="G14989" t="s">
        <v>480</v>
      </c>
      <c r="H14989">
        <v>2.4827724</v>
      </c>
    </row>
    <row r="14990" spans="1:8">
      <c r="A14990" t="s">
        <v>464</v>
      </c>
      <c r="B14990">
        <v>5547</v>
      </c>
      <c r="C14990" t="s">
        <v>508</v>
      </c>
      <c r="D14990" t="s">
        <v>475</v>
      </c>
      <c r="E14990" t="s">
        <v>31</v>
      </c>
      <c r="F14990">
        <v>2013</v>
      </c>
      <c r="G14990" t="s">
        <v>480</v>
      </c>
      <c r="H14990">
        <v>0.2344608</v>
      </c>
    </row>
    <row r="14991" spans="1:8">
      <c r="A14991" t="s">
        <v>429</v>
      </c>
      <c r="B14991">
        <v>2100</v>
      </c>
      <c r="C14991" t="s">
        <v>509</v>
      </c>
      <c r="D14991" t="s">
        <v>475</v>
      </c>
      <c r="E14991" t="s">
        <v>482</v>
      </c>
      <c r="F14991">
        <v>2014</v>
      </c>
      <c r="G14991" t="s">
        <v>490</v>
      </c>
      <c r="H14991">
        <v>1103.096196</v>
      </c>
    </row>
    <row r="14992" spans="1:8">
      <c r="A14992" t="s">
        <v>464</v>
      </c>
      <c r="B14992">
        <v>2100</v>
      </c>
      <c r="C14992" t="s">
        <v>509</v>
      </c>
      <c r="D14992" t="s">
        <v>475</v>
      </c>
      <c r="E14992" t="s">
        <v>12</v>
      </c>
      <c r="F14992">
        <v>2009</v>
      </c>
      <c r="G14992" t="s">
        <v>490</v>
      </c>
      <c r="H14992">
        <v>0.81642599999999999</v>
      </c>
    </row>
    <row r="14993" spans="1:8">
      <c r="A14993" t="s">
        <v>464</v>
      </c>
      <c r="B14993">
        <v>2100</v>
      </c>
      <c r="C14993" t="s">
        <v>509</v>
      </c>
      <c r="D14993" t="s">
        <v>475</v>
      </c>
      <c r="E14993" t="s">
        <v>26</v>
      </c>
      <c r="F14993">
        <v>2013</v>
      </c>
      <c r="G14993" t="s">
        <v>490</v>
      </c>
      <c r="H14993">
        <v>3.1484736</v>
      </c>
    </row>
    <row r="14994" spans="1:8">
      <c r="A14994" t="s">
        <v>464</v>
      </c>
      <c r="B14994">
        <v>2100</v>
      </c>
      <c r="C14994" t="s">
        <v>509</v>
      </c>
      <c r="D14994" t="s">
        <v>475</v>
      </c>
      <c r="E14994" t="s">
        <v>32</v>
      </c>
      <c r="F14994">
        <v>2009</v>
      </c>
      <c r="G14994" t="s">
        <v>490</v>
      </c>
      <c r="H14994">
        <v>42.115021200000001</v>
      </c>
    </row>
    <row r="14995" spans="1:8">
      <c r="A14995" t="s">
        <v>502</v>
      </c>
      <c r="B14995">
        <v>2100</v>
      </c>
      <c r="C14995" t="s">
        <v>509</v>
      </c>
      <c r="D14995" t="s">
        <v>475</v>
      </c>
      <c r="E14995" t="s">
        <v>37</v>
      </c>
      <c r="F14995">
        <v>2009</v>
      </c>
      <c r="G14995" t="s">
        <v>490</v>
      </c>
      <c r="H14995">
        <v>6.2048376000000003</v>
      </c>
    </row>
    <row r="14996" spans="1:8">
      <c r="A14996" t="s">
        <v>462</v>
      </c>
      <c r="B14996">
        <v>2100</v>
      </c>
      <c r="C14996" t="s">
        <v>509</v>
      </c>
      <c r="D14996" t="s">
        <v>475</v>
      </c>
      <c r="E14996" t="s">
        <v>3</v>
      </c>
      <c r="F14996">
        <v>2011</v>
      </c>
      <c r="G14996" t="s">
        <v>490</v>
      </c>
      <c r="H14996">
        <v>51.916319999999999</v>
      </c>
    </row>
    <row r="14997" spans="1:8">
      <c r="A14997" t="s">
        <v>438</v>
      </c>
      <c r="B14997">
        <v>2100</v>
      </c>
      <c r="C14997" t="s">
        <v>509</v>
      </c>
      <c r="D14997" t="s">
        <v>475</v>
      </c>
      <c r="E14997" t="s">
        <v>17</v>
      </c>
      <c r="F14997">
        <v>2012</v>
      </c>
      <c r="G14997" t="s">
        <v>490</v>
      </c>
      <c r="H14997">
        <v>7.5362399999999996E-2</v>
      </c>
    </row>
    <row r="14998" spans="1:8">
      <c r="A14998" t="s">
        <v>438</v>
      </c>
      <c r="B14998">
        <v>2100</v>
      </c>
      <c r="C14998" t="s">
        <v>509</v>
      </c>
      <c r="D14998" t="s">
        <v>475</v>
      </c>
      <c r="E14998" t="s">
        <v>30</v>
      </c>
      <c r="F14998">
        <v>2012</v>
      </c>
      <c r="G14998" t="s">
        <v>490</v>
      </c>
      <c r="H14998">
        <v>0.6154596</v>
      </c>
    </row>
    <row r="14999" spans="1:8">
      <c r="A14999" t="s">
        <v>464</v>
      </c>
      <c r="B14999">
        <v>2121</v>
      </c>
      <c r="C14999" t="s">
        <v>441</v>
      </c>
      <c r="D14999" t="s">
        <v>475</v>
      </c>
      <c r="E14999" t="s">
        <v>13</v>
      </c>
      <c r="F14999">
        <v>2014</v>
      </c>
      <c r="G14999" t="s">
        <v>490</v>
      </c>
      <c r="H14999">
        <v>7.0673183999999996</v>
      </c>
    </row>
    <row r="15000" spans="1:8">
      <c r="A15000" t="s">
        <v>464</v>
      </c>
      <c r="B15000">
        <v>2121</v>
      </c>
      <c r="C15000" t="s">
        <v>441</v>
      </c>
      <c r="D15000" t="s">
        <v>475</v>
      </c>
      <c r="E15000" t="s">
        <v>26</v>
      </c>
      <c r="F15000">
        <v>2013</v>
      </c>
      <c r="G15000" t="s">
        <v>490</v>
      </c>
      <c r="H15000">
        <v>8.3736000000000005E-2</v>
      </c>
    </row>
    <row r="15001" spans="1:8">
      <c r="A15001" t="s">
        <v>462</v>
      </c>
      <c r="B15001">
        <v>2121</v>
      </c>
      <c r="C15001" t="s">
        <v>441</v>
      </c>
      <c r="D15001" t="s">
        <v>475</v>
      </c>
      <c r="E15001" t="s">
        <v>17</v>
      </c>
      <c r="F15001">
        <v>2009</v>
      </c>
      <c r="G15001" t="s">
        <v>490</v>
      </c>
      <c r="H15001">
        <v>8.3736000000000005E-2</v>
      </c>
    </row>
    <row r="15002" spans="1:8">
      <c r="A15002" t="s">
        <v>463</v>
      </c>
      <c r="B15002">
        <v>2121</v>
      </c>
      <c r="C15002" t="s">
        <v>441</v>
      </c>
      <c r="D15002" t="s">
        <v>475</v>
      </c>
      <c r="E15002" t="s">
        <v>14</v>
      </c>
      <c r="F15002">
        <v>2011</v>
      </c>
      <c r="G15002" t="s">
        <v>490</v>
      </c>
      <c r="H15002">
        <v>24.283439999999999</v>
      </c>
    </row>
    <row r="15003" spans="1:8">
      <c r="A15003" t="s">
        <v>463</v>
      </c>
      <c r="B15003">
        <v>2121</v>
      </c>
      <c r="C15003" t="s">
        <v>441</v>
      </c>
      <c r="D15003" t="s">
        <v>475</v>
      </c>
      <c r="E15003" t="s">
        <v>20</v>
      </c>
      <c r="F15003">
        <v>2013</v>
      </c>
      <c r="G15003" t="s">
        <v>490</v>
      </c>
      <c r="H15003">
        <v>68.826805199999995</v>
      </c>
    </row>
    <row r="15004" spans="1:8">
      <c r="A15004" t="s">
        <v>461</v>
      </c>
      <c r="B15004">
        <v>4210</v>
      </c>
      <c r="C15004" t="s">
        <v>450</v>
      </c>
      <c r="D15004" t="s">
        <v>475</v>
      </c>
      <c r="E15004" t="s">
        <v>36</v>
      </c>
      <c r="F15004">
        <v>2013</v>
      </c>
      <c r="G15004" t="s">
        <v>480</v>
      </c>
      <c r="H15004">
        <v>1.9426752</v>
      </c>
    </row>
    <row r="15005" spans="1:8">
      <c r="A15005" t="s">
        <v>463</v>
      </c>
      <c r="B15005">
        <v>4210</v>
      </c>
      <c r="C15005" t="s">
        <v>450</v>
      </c>
      <c r="D15005" t="s">
        <v>475</v>
      </c>
      <c r="E15005" t="s">
        <v>5</v>
      </c>
      <c r="F15005">
        <v>2011</v>
      </c>
      <c r="G15005" t="s">
        <v>480</v>
      </c>
      <c r="H15005">
        <v>15.1101612</v>
      </c>
    </row>
    <row r="15006" spans="1:8">
      <c r="A15006" t="s">
        <v>429</v>
      </c>
      <c r="B15006">
        <v>5550</v>
      </c>
      <c r="C15006" t="s">
        <v>514</v>
      </c>
      <c r="D15006" t="s">
        <v>475</v>
      </c>
      <c r="E15006" t="s">
        <v>28</v>
      </c>
      <c r="F15006">
        <v>2009</v>
      </c>
      <c r="G15006" t="s">
        <v>480</v>
      </c>
      <c r="H15006">
        <v>0.14235120000000001</v>
      </c>
    </row>
    <row r="15007" spans="1:8">
      <c r="A15007" t="s">
        <v>429</v>
      </c>
      <c r="B15007">
        <v>5550</v>
      </c>
      <c r="C15007" t="s">
        <v>514</v>
      </c>
      <c r="D15007" t="s">
        <v>475</v>
      </c>
      <c r="E15007" t="s">
        <v>479</v>
      </c>
      <c r="F15007">
        <v>2009</v>
      </c>
      <c r="G15007" t="s">
        <v>483</v>
      </c>
      <c r="H15007">
        <v>68.014566000000002</v>
      </c>
    </row>
    <row r="15008" spans="1:8">
      <c r="A15008" t="s">
        <v>429</v>
      </c>
      <c r="B15008">
        <v>5510</v>
      </c>
      <c r="C15008" t="s">
        <v>512</v>
      </c>
      <c r="D15008" t="s">
        <v>475</v>
      </c>
      <c r="E15008" t="s">
        <v>25</v>
      </c>
      <c r="F15008">
        <v>2012</v>
      </c>
      <c r="G15008" t="s">
        <v>483</v>
      </c>
      <c r="H15008">
        <v>5.3172360000000003</v>
      </c>
    </row>
    <row r="15009" spans="1:8">
      <c r="A15009" t="s">
        <v>429</v>
      </c>
      <c r="B15009">
        <v>5510</v>
      </c>
      <c r="C15009" t="s">
        <v>512</v>
      </c>
      <c r="D15009" t="s">
        <v>475</v>
      </c>
      <c r="E15009" t="s">
        <v>30</v>
      </c>
      <c r="F15009">
        <v>2010</v>
      </c>
      <c r="G15009" t="s">
        <v>483</v>
      </c>
      <c r="H15009">
        <v>10.513054800000001</v>
      </c>
    </row>
    <row r="15010" spans="1:8">
      <c r="A15010" t="s">
        <v>429</v>
      </c>
      <c r="B15010">
        <v>5510</v>
      </c>
      <c r="C15010" t="s">
        <v>512</v>
      </c>
      <c r="D15010" t="s">
        <v>475</v>
      </c>
      <c r="E15010" t="s">
        <v>32</v>
      </c>
      <c r="F15010">
        <v>2011</v>
      </c>
      <c r="G15010" t="s">
        <v>483</v>
      </c>
      <c r="H15010">
        <v>53.021635199999999</v>
      </c>
    </row>
    <row r="15011" spans="1:8">
      <c r="A15011" t="s">
        <v>429</v>
      </c>
      <c r="B15011">
        <v>5550</v>
      </c>
      <c r="C15011" t="s">
        <v>514</v>
      </c>
      <c r="D15011" t="s">
        <v>475</v>
      </c>
      <c r="E15011" t="s">
        <v>30</v>
      </c>
      <c r="F15011">
        <v>2009</v>
      </c>
      <c r="G15011" t="s">
        <v>483</v>
      </c>
      <c r="H15011">
        <v>0.59871240000000003</v>
      </c>
    </row>
    <row r="15012" spans="1:8">
      <c r="A15012" t="s">
        <v>429</v>
      </c>
      <c r="B15012">
        <v>5510</v>
      </c>
      <c r="C15012" t="s">
        <v>512</v>
      </c>
      <c r="D15012" t="s">
        <v>475</v>
      </c>
      <c r="E15012" t="s">
        <v>352</v>
      </c>
      <c r="F15012">
        <v>2012</v>
      </c>
      <c r="G15012" t="s">
        <v>480</v>
      </c>
      <c r="H15012">
        <v>0.96715079999999998</v>
      </c>
    </row>
    <row r="15013" spans="1:8">
      <c r="A15013" t="s">
        <v>429</v>
      </c>
      <c r="B15013">
        <v>5510</v>
      </c>
      <c r="C15013" t="s">
        <v>512</v>
      </c>
      <c r="D15013" t="s">
        <v>475</v>
      </c>
      <c r="E15013" t="s">
        <v>25</v>
      </c>
      <c r="F15013">
        <v>2010</v>
      </c>
      <c r="G15013" t="s">
        <v>480</v>
      </c>
      <c r="H15013">
        <v>9.9017820000000007</v>
      </c>
    </row>
    <row r="15014" spans="1:8">
      <c r="A15014" t="s">
        <v>429</v>
      </c>
      <c r="B15014">
        <v>5510</v>
      </c>
      <c r="C15014" t="s">
        <v>512</v>
      </c>
      <c r="D15014" t="s">
        <v>475</v>
      </c>
      <c r="E15014" t="s">
        <v>31</v>
      </c>
      <c r="F15014">
        <v>2012</v>
      </c>
      <c r="G15014" t="s">
        <v>480</v>
      </c>
      <c r="H15014">
        <v>20.238991200000001</v>
      </c>
    </row>
    <row r="15015" spans="1:8">
      <c r="A15015" t="s">
        <v>429</v>
      </c>
      <c r="B15015">
        <v>5550</v>
      </c>
      <c r="C15015" t="s">
        <v>514</v>
      </c>
      <c r="D15015" t="s">
        <v>475</v>
      </c>
      <c r="E15015" t="s">
        <v>30</v>
      </c>
      <c r="F15015">
        <v>2012</v>
      </c>
      <c r="G15015" t="s">
        <v>480</v>
      </c>
      <c r="H15015">
        <v>0.66151439999999995</v>
      </c>
    </row>
    <row r="15016" spans="1:8">
      <c r="A15016" t="s">
        <v>429</v>
      </c>
      <c r="B15016">
        <v>5550</v>
      </c>
      <c r="C15016" t="s">
        <v>514</v>
      </c>
      <c r="D15016" t="s">
        <v>475</v>
      </c>
      <c r="E15016" t="s">
        <v>32</v>
      </c>
      <c r="F15016">
        <v>2013</v>
      </c>
      <c r="G15016" t="s">
        <v>480</v>
      </c>
      <c r="H15016">
        <v>1.088568</v>
      </c>
    </row>
    <row r="15017" spans="1:8">
      <c r="A15017" t="s">
        <v>464</v>
      </c>
      <c r="B15017">
        <v>3200</v>
      </c>
      <c r="C15017" t="s">
        <v>513</v>
      </c>
      <c r="D15017" t="s">
        <v>475</v>
      </c>
      <c r="E15017" t="s">
        <v>25</v>
      </c>
      <c r="F15017">
        <v>2011</v>
      </c>
      <c r="G15017" t="s">
        <v>503</v>
      </c>
      <c r="H15017">
        <v>13.0125744</v>
      </c>
    </row>
    <row r="15018" spans="1:8">
      <c r="A15018" t="s">
        <v>464</v>
      </c>
      <c r="B15018">
        <v>3200</v>
      </c>
      <c r="C15018" t="s">
        <v>513</v>
      </c>
      <c r="D15018" t="s">
        <v>475</v>
      </c>
      <c r="E15018" t="s">
        <v>31</v>
      </c>
      <c r="F15018">
        <v>2012</v>
      </c>
      <c r="G15018" t="s">
        <v>503</v>
      </c>
      <c r="H15018">
        <v>118.2896604</v>
      </c>
    </row>
    <row r="15019" spans="1:8">
      <c r="A15019" t="s">
        <v>464</v>
      </c>
      <c r="B15019">
        <v>3200</v>
      </c>
      <c r="C15019" t="s">
        <v>513</v>
      </c>
      <c r="D15019" t="s">
        <v>475</v>
      </c>
      <c r="E15019" t="s">
        <v>32</v>
      </c>
      <c r="F15019">
        <v>2013</v>
      </c>
      <c r="G15019" t="s">
        <v>503</v>
      </c>
      <c r="H15019">
        <v>92.009116800000001</v>
      </c>
    </row>
    <row r="15020" spans="1:8">
      <c r="A15020" t="s">
        <v>502</v>
      </c>
      <c r="B15020">
        <v>3200</v>
      </c>
      <c r="C15020" t="s">
        <v>513</v>
      </c>
      <c r="D15020" t="s">
        <v>475</v>
      </c>
      <c r="E15020" t="s">
        <v>37</v>
      </c>
      <c r="F15020">
        <v>2014</v>
      </c>
      <c r="G15020" t="s">
        <v>503</v>
      </c>
      <c r="H15020">
        <v>3.0898583999999998</v>
      </c>
    </row>
    <row r="15021" spans="1:8">
      <c r="A15021" t="s">
        <v>438</v>
      </c>
      <c r="B15021">
        <v>3200</v>
      </c>
      <c r="C15021" t="s">
        <v>513</v>
      </c>
      <c r="D15021" t="s">
        <v>475</v>
      </c>
      <c r="E15021" t="s">
        <v>32</v>
      </c>
      <c r="F15021">
        <v>2011</v>
      </c>
      <c r="G15021" t="s">
        <v>503</v>
      </c>
      <c r="H15021">
        <v>0.25539479999999998</v>
      </c>
    </row>
    <row r="15022" spans="1:8">
      <c r="A15022" t="s">
        <v>463</v>
      </c>
      <c r="B15022">
        <v>4210</v>
      </c>
      <c r="C15022" t="s">
        <v>450</v>
      </c>
      <c r="D15022" t="s">
        <v>475</v>
      </c>
      <c r="E15022" t="s">
        <v>13</v>
      </c>
      <c r="F15022">
        <v>2010</v>
      </c>
      <c r="G15022" t="s">
        <v>501</v>
      </c>
      <c r="H15022">
        <v>16.081498799999999</v>
      </c>
    </row>
    <row r="15023" spans="1:8">
      <c r="A15023" t="s">
        <v>461</v>
      </c>
      <c r="B15023">
        <v>4210</v>
      </c>
      <c r="C15023" t="s">
        <v>450</v>
      </c>
      <c r="D15023" t="s">
        <v>475</v>
      </c>
      <c r="E15023" t="s">
        <v>15</v>
      </c>
      <c r="F15023">
        <v>2012</v>
      </c>
      <c r="G15023" t="s">
        <v>501</v>
      </c>
      <c r="H15023">
        <v>3.4038683999999999</v>
      </c>
    </row>
    <row r="15024" spans="1:8">
      <c r="A15024" t="s">
        <v>429</v>
      </c>
      <c r="B15024">
        <v>5550</v>
      </c>
      <c r="C15024" t="s">
        <v>514</v>
      </c>
      <c r="D15024" t="s">
        <v>475</v>
      </c>
      <c r="E15024" t="s">
        <v>3</v>
      </c>
      <c r="F15024">
        <v>2011</v>
      </c>
      <c r="G15024" t="s">
        <v>483</v>
      </c>
      <c r="H15024">
        <v>1.3648967999999999</v>
      </c>
    </row>
    <row r="15025" spans="1:8">
      <c r="A15025" t="s">
        <v>429</v>
      </c>
      <c r="B15025">
        <v>5550</v>
      </c>
      <c r="C15025" t="s">
        <v>514</v>
      </c>
      <c r="D15025" t="s">
        <v>475</v>
      </c>
      <c r="E15025" t="s">
        <v>16</v>
      </c>
      <c r="F15025">
        <v>2009</v>
      </c>
      <c r="G15025" t="s">
        <v>483</v>
      </c>
      <c r="H15025">
        <v>0.1339776</v>
      </c>
    </row>
    <row r="15026" spans="1:8">
      <c r="A15026" t="s">
        <v>461</v>
      </c>
      <c r="B15026">
        <v>4210</v>
      </c>
      <c r="C15026" t="s">
        <v>450</v>
      </c>
      <c r="D15026" t="s">
        <v>475</v>
      </c>
      <c r="E15026" t="s">
        <v>17</v>
      </c>
      <c r="F15026">
        <v>2012</v>
      </c>
      <c r="G15026" t="s">
        <v>480</v>
      </c>
      <c r="H15026">
        <v>2.9726279999999998</v>
      </c>
    </row>
    <row r="15027" spans="1:8">
      <c r="A15027" t="s">
        <v>463</v>
      </c>
      <c r="B15027">
        <v>4210</v>
      </c>
      <c r="C15027" t="s">
        <v>450</v>
      </c>
      <c r="D15027" t="s">
        <v>475</v>
      </c>
      <c r="E15027" t="s">
        <v>13</v>
      </c>
      <c r="F15027">
        <v>2012</v>
      </c>
      <c r="G15027" t="s">
        <v>480</v>
      </c>
      <c r="H15027">
        <v>12.9288384</v>
      </c>
    </row>
    <row r="15028" spans="1:8">
      <c r="A15028" t="s">
        <v>463</v>
      </c>
      <c r="B15028">
        <v>4210</v>
      </c>
      <c r="C15028" t="s">
        <v>450</v>
      </c>
      <c r="D15028" t="s">
        <v>475</v>
      </c>
      <c r="E15028" t="s">
        <v>20</v>
      </c>
      <c r="F15028">
        <v>2010</v>
      </c>
      <c r="G15028" t="s">
        <v>480</v>
      </c>
      <c r="H15028">
        <v>14.4779544</v>
      </c>
    </row>
    <row r="15029" spans="1:8">
      <c r="A15029" t="s">
        <v>429</v>
      </c>
      <c r="B15029">
        <v>5550</v>
      </c>
      <c r="C15029" t="s">
        <v>514</v>
      </c>
      <c r="D15029" t="s">
        <v>475</v>
      </c>
      <c r="E15029" t="s">
        <v>5</v>
      </c>
      <c r="F15029">
        <v>2011</v>
      </c>
      <c r="G15029" t="s">
        <v>480</v>
      </c>
      <c r="H15029">
        <v>0.11304359999999999</v>
      </c>
    </row>
    <row r="15030" spans="1:8">
      <c r="A15030" t="s">
        <v>429</v>
      </c>
      <c r="B15030">
        <v>5550</v>
      </c>
      <c r="C15030" t="s">
        <v>514</v>
      </c>
      <c r="D15030" t="s">
        <v>475</v>
      </c>
      <c r="E15030" t="s">
        <v>17</v>
      </c>
      <c r="F15030">
        <v>2009</v>
      </c>
      <c r="G15030" t="s">
        <v>480</v>
      </c>
      <c r="H15030">
        <v>4.0318883999999997</v>
      </c>
    </row>
    <row r="15031" spans="1:8">
      <c r="A15031" t="s">
        <v>499</v>
      </c>
      <c r="B15031">
        <v>2330</v>
      </c>
      <c r="C15031" t="s">
        <v>515</v>
      </c>
      <c r="D15031" t="s">
        <v>475</v>
      </c>
      <c r="E15031" t="s">
        <v>482</v>
      </c>
      <c r="F15031">
        <v>2014</v>
      </c>
      <c r="G15031" t="s">
        <v>490</v>
      </c>
      <c r="H15031">
        <v>4.7394575999999997</v>
      </c>
    </row>
    <row r="15032" spans="1:8">
      <c r="A15032" t="s">
        <v>464</v>
      </c>
      <c r="B15032">
        <v>3200</v>
      </c>
      <c r="C15032" t="s">
        <v>513</v>
      </c>
      <c r="D15032" t="s">
        <v>475</v>
      </c>
      <c r="E15032" t="s">
        <v>18</v>
      </c>
      <c r="F15032">
        <v>2011</v>
      </c>
      <c r="G15032" t="s">
        <v>503</v>
      </c>
      <c r="H15032">
        <v>239.67336599999999</v>
      </c>
    </row>
    <row r="15033" spans="1:8">
      <c r="A15033" t="s">
        <v>464</v>
      </c>
      <c r="B15033">
        <v>3200</v>
      </c>
      <c r="C15033" t="s">
        <v>513</v>
      </c>
      <c r="D15033" t="s">
        <v>475</v>
      </c>
      <c r="E15033" t="s">
        <v>20</v>
      </c>
      <c r="F15033">
        <v>2010</v>
      </c>
      <c r="G15033" t="s">
        <v>503</v>
      </c>
      <c r="H15033">
        <v>472.45107239999999</v>
      </c>
    </row>
    <row r="15034" spans="1:8">
      <c r="A15034" t="s">
        <v>464</v>
      </c>
      <c r="B15034">
        <v>3200</v>
      </c>
      <c r="C15034" t="s">
        <v>513</v>
      </c>
      <c r="D15034" t="s">
        <v>475</v>
      </c>
      <c r="E15034" t="s">
        <v>28</v>
      </c>
      <c r="F15034">
        <v>2009</v>
      </c>
      <c r="G15034" t="s">
        <v>503</v>
      </c>
      <c r="H15034">
        <v>3274.5925763999999</v>
      </c>
    </row>
    <row r="15035" spans="1:8">
      <c r="A15035" t="s">
        <v>464</v>
      </c>
      <c r="B15035">
        <v>3200</v>
      </c>
      <c r="C15035" t="s">
        <v>513</v>
      </c>
      <c r="D15035" t="s">
        <v>475</v>
      </c>
      <c r="E15035" t="s">
        <v>482</v>
      </c>
      <c r="F15035">
        <v>2009</v>
      </c>
      <c r="G15035" t="s">
        <v>503</v>
      </c>
      <c r="H15035">
        <v>225.187038</v>
      </c>
    </row>
    <row r="15036" spans="1:8">
      <c r="A15036" t="s">
        <v>456</v>
      </c>
      <c r="B15036">
        <v>3200</v>
      </c>
      <c r="C15036" t="s">
        <v>513</v>
      </c>
      <c r="D15036" t="s">
        <v>475</v>
      </c>
      <c r="E15036" t="s">
        <v>482</v>
      </c>
      <c r="F15036">
        <v>2010</v>
      </c>
      <c r="G15036" t="s">
        <v>503</v>
      </c>
      <c r="H15036">
        <v>1.6663463999999999</v>
      </c>
    </row>
    <row r="15037" spans="1:8">
      <c r="A15037" t="s">
        <v>456</v>
      </c>
      <c r="B15037">
        <v>3200</v>
      </c>
      <c r="C15037" t="s">
        <v>513</v>
      </c>
      <c r="D15037" t="s">
        <v>475</v>
      </c>
      <c r="E15037" t="s">
        <v>37</v>
      </c>
      <c r="F15037">
        <v>2012</v>
      </c>
      <c r="G15037" t="s">
        <v>503</v>
      </c>
      <c r="H15037">
        <v>26.544312000000001</v>
      </c>
    </row>
    <row r="15038" spans="1:8">
      <c r="A15038" t="s">
        <v>438</v>
      </c>
      <c r="B15038">
        <v>3200</v>
      </c>
      <c r="C15038" t="s">
        <v>513</v>
      </c>
      <c r="D15038" t="s">
        <v>475</v>
      </c>
      <c r="E15038" t="s">
        <v>36</v>
      </c>
      <c r="F15038">
        <v>2013</v>
      </c>
      <c r="G15038" t="s">
        <v>503</v>
      </c>
      <c r="H15038">
        <v>4.1868000000000002E-2</v>
      </c>
    </row>
    <row r="15039" spans="1:8">
      <c r="A15039" t="s">
        <v>463</v>
      </c>
      <c r="B15039">
        <v>4210</v>
      </c>
      <c r="C15039" t="s">
        <v>450</v>
      </c>
      <c r="D15039" t="s">
        <v>475</v>
      </c>
      <c r="E15039" t="s">
        <v>30</v>
      </c>
      <c r="F15039">
        <v>2011</v>
      </c>
      <c r="G15039" t="s">
        <v>501</v>
      </c>
      <c r="H15039">
        <v>69.442264800000004</v>
      </c>
    </row>
    <row r="15040" spans="1:8">
      <c r="A15040" t="s">
        <v>463</v>
      </c>
      <c r="B15040">
        <v>4210</v>
      </c>
      <c r="C15040" t="s">
        <v>450</v>
      </c>
      <c r="D15040" t="s">
        <v>475</v>
      </c>
      <c r="E15040" t="s">
        <v>32</v>
      </c>
      <c r="F15040">
        <v>2009</v>
      </c>
      <c r="G15040" t="s">
        <v>501</v>
      </c>
      <c r="H15040">
        <v>2.1059603999999998</v>
      </c>
    </row>
    <row r="15041" spans="1:8">
      <c r="A15041" t="s">
        <v>463</v>
      </c>
      <c r="B15041">
        <v>4210</v>
      </c>
      <c r="C15041" t="s">
        <v>450</v>
      </c>
      <c r="D15041" t="s">
        <v>475</v>
      </c>
      <c r="E15041" t="s">
        <v>34</v>
      </c>
      <c r="F15041">
        <v>2009</v>
      </c>
      <c r="G15041" t="s">
        <v>501</v>
      </c>
      <c r="H15041">
        <v>6.6905064000000003</v>
      </c>
    </row>
    <row r="15042" spans="1:8">
      <c r="A15042" t="s">
        <v>463</v>
      </c>
      <c r="B15042">
        <v>4210</v>
      </c>
      <c r="C15042" t="s">
        <v>450</v>
      </c>
      <c r="D15042" t="s">
        <v>475</v>
      </c>
      <c r="E15042" t="s">
        <v>479</v>
      </c>
      <c r="F15042">
        <v>2010</v>
      </c>
      <c r="G15042" t="s">
        <v>501</v>
      </c>
      <c r="H15042">
        <v>25.108239600000001</v>
      </c>
    </row>
    <row r="15043" spans="1:8">
      <c r="A15043" t="s">
        <v>461</v>
      </c>
      <c r="B15043">
        <v>4210</v>
      </c>
      <c r="C15043" t="s">
        <v>450</v>
      </c>
      <c r="D15043" t="s">
        <v>475</v>
      </c>
      <c r="E15043" t="s">
        <v>3</v>
      </c>
      <c r="F15043">
        <v>2013</v>
      </c>
      <c r="G15043" t="s">
        <v>501</v>
      </c>
      <c r="H15043">
        <v>1.3272155999999999</v>
      </c>
    </row>
    <row r="15044" spans="1:8">
      <c r="A15044" t="s">
        <v>461</v>
      </c>
      <c r="B15044">
        <v>4210</v>
      </c>
      <c r="C15044" t="s">
        <v>450</v>
      </c>
      <c r="D15044" t="s">
        <v>475</v>
      </c>
      <c r="E15044" t="s">
        <v>20</v>
      </c>
      <c r="F15044">
        <v>2009</v>
      </c>
      <c r="G15044" t="s">
        <v>501</v>
      </c>
      <c r="H15044">
        <v>0.20096639999999999</v>
      </c>
    </row>
    <row r="15045" spans="1:8">
      <c r="A15045" t="s">
        <v>461</v>
      </c>
      <c r="B15045">
        <v>4210</v>
      </c>
      <c r="C15045" t="s">
        <v>450</v>
      </c>
      <c r="D15045" t="s">
        <v>475</v>
      </c>
      <c r="E15045" t="s">
        <v>28</v>
      </c>
      <c r="F15045">
        <v>2013</v>
      </c>
      <c r="G15045" t="s">
        <v>501</v>
      </c>
      <c r="H15045">
        <v>6.0792336000000002</v>
      </c>
    </row>
    <row r="15046" spans="1:8">
      <c r="A15046" t="s">
        <v>429</v>
      </c>
      <c r="B15046">
        <v>5510</v>
      </c>
      <c r="C15046" t="s">
        <v>512</v>
      </c>
      <c r="D15046" t="s">
        <v>475</v>
      </c>
      <c r="E15046" t="s">
        <v>12</v>
      </c>
      <c r="F15046">
        <v>2013</v>
      </c>
      <c r="G15046" t="s">
        <v>483</v>
      </c>
      <c r="H15046">
        <v>9.21096E-2</v>
      </c>
    </row>
    <row r="15047" spans="1:8">
      <c r="A15047" t="s">
        <v>429</v>
      </c>
      <c r="B15047">
        <v>5510</v>
      </c>
      <c r="C15047" t="s">
        <v>512</v>
      </c>
      <c r="D15047" t="s">
        <v>475</v>
      </c>
      <c r="E15047" t="s">
        <v>18</v>
      </c>
      <c r="F15047">
        <v>2011</v>
      </c>
      <c r="G15047" t="s">
        <v>483</v>
      </c>
      <c r="H15047">
        <v>2.5455744</v>
      </c>
    </row>
    <row r="15048" spans="1:8">
      <c r="A15048" t="s">
        <v>429</v>
      </c>
      <c r="B15048">
        <v>5550</v>
      </c>
      <c r="C15048" t="s">
        <v>514</v>
      </c>
      <c r="D15048" t="s">
        <v>475</v>
      </c>
      <c r="E15048" t="s">
        <v>5</v>
      </c>
      <c r="F15048">
        <v>2012</v>
      </c>
      <c r="G15048" t="s">
        <v>483</v>
      </c>
      <c r="H15048">
        <v>0.1214172</v>
      </c>
    </row>
    <row r="15049" spans="1:8">
      <c r="A15049" t="s">
        <v>429</v>
      </c>
      <c r="B15049">
        <v>5550</v>
      </c>
      <c r="C15049" t="s">
        <v>514</v>
      </c>
      <c r="D15049" t="s">
        <v>475</v>
      </c>
      <c r="E15049" t="s">
        <v>10</v>
      </c>
      <c r="F15049">
        <v>2014</v>
      </c>
      <c r="G15049" t="s">
        <v>483</v>
      </c>
      <c r="H15049">
        <v>7.6283496</v>
      </c>
    </row>
    <row r="15050" spans="1:8">
      <c r="A15050" t="s">
        <v>429</v>
      </c>
      <c r="B15050">
        <v>5550</v>
      </c>
      <c r="C15050" t="s">
        <v>514</v>
      </c>
      <c r="D15050" t="s">
        <v>475</v>
      </c>
      <c r="E15050" t="s">
        <v>32</v>
      </c>
      <c r="F15050">
        <v>2010</v>
      </c>
      <c r="G15050" t="s">
        <v>483</v>
      </c>
      <c r="H15050">
        <v>0.96296400000000004</v>
      </c>
    </row>
    <row r="15051" spans="1:8">
      <c r="A15051" t="s">
        <v>499</v>
      </c>
      <c r="B15051">
        <v>2330</v>
      </c>
      <c r="C15051" t="s">
        <v>515</v>
      </c>
      <c r="D15051" t="s">
        <v>475</v>
      </c>
      <c r="E15051" t="s">
        <v>22</v>
      </c>
      <c r="F15051">
        <v>2012</v>
      </c>
      <c r="G15051" t="s">
        <v>480</v>
      </c>
      <c r="H15051">
        <v>0.10048319999999999</v>
      </c>
    </row>
    <row r="15052" spans="1:8">
      <c r="A15052" t="s">
        <v>461</v>
      </c>
      <c r="B15052">
        <v>4210</v>
      </c>
      <c r="C15052" t="s">
        <v>450</v>
      </c>
      <c r="D15052" t="s">
        <v>475</v>
      </c>
      <c r="E15052" t="s">
        <v>5</v>
      </c>
      <c r="F15052">
        <v>2011</v>
      </c>
      <c r="G15052" t="s">
        <v>480</v>
      </c>
      <c r="H15052">
        <v>6.3932435999999999</v>
      </c>
    </row>
    <row r="15053" spans="1:8">
      <c r="A15053" t="s">
        <v>461</v>
      </c>
      <c r="B15053">
        <v>4210</v>
      </c>
      <c r="C15053" t="s">
        <v>450</v>
      </c>
      <c r="D15053" t="s">
        <v>475</v>
      </c>
      <c r="E15053" t="s">
        <v>9</v>
      </c>
      <c r="F15053">
        <v>2011</v>
      </c>
      <c r="G15053" t="s">
        <v>480</v>
      </c>
      <c r="H15053">
        <v>7.2096695999999998</v>
      </c>
    </row>
    <row r="15054" spans="1:8">
      <c r="A15054" t="s">
        <v>461</v>
      </c>
      <c r="B15054">
        <v>4210</v>
      </c>
      <c r="C15054" t="s">
        <v>450</v>
      </c>
      <c r="D15054" t="s">
        <v>475</v>
      </c>
      <c r="E15054" t="s">
        <v>30</v>
      </c>
      <c r="F15054">
        <v>2013</v>
      </c>
      <c r="G15054" t="s">
        <v>480</v>
      </c>
      <c r="H15054">
        <v>40.092796800000002</v>
      </c>
    </row>
    <row r="15055" spans="1:8">
      <c r="A15055" t="s">
        <v>463</v>
      </c>
      <c r="B15055">
        <v>4210</v>
      </c>
      <c r="C15055" t="s">
        <v>450</v>
      </c>
      <c r="D15055" t="s">
        <v>475</v>
      </c>
      <c r="E15055" t="s">
        <v>30</v>
      </c>
      <c r="F15055">
        <v>2013</v>
      </c>
      <c r="G15055" t="s">
        <v>480</v>
      </c>
      <c r="H15055">
        <v>68.843552399999993</v>
      </c>
    </row>
    <row r="15056" spans="1:8">
      <c r="A15056" t="s">
        <v>463</v>
      </c>
      <c r="B15056">
        <v>4210</v>
      </c>
      <c r="C15056" t="s">
        <v>450</v>
      </c>
      <c r="D15056" t="s">
        <v>475</v>
      </c>
      <c r="E15056" t="s">
        <v>34</v>
      </c>
      <c r="F15056">
        <v>2011</v>
      </c>
      <c r="G15056" t="s">
        <v>480</v>
      </c>
      <c r="H15056">
        <v>8.4364019999999993</v>
      </c>
    </row>
    <row r="15057" spans="1:8">
      <c r="A15057" t="s">
        <v>463</v>
      </c>
      <c r="B15057">
        <v>4210</v>
      </c>
      <c r="C15057" t="s">
        <v>450</v>
      </c>
      <c r="D15057" t="s">
        <v>475</v>
      </c>
      <c r="E15057" t="s">
        <v>479</v>
      </c>
      <c r="F15057">
        <v>2012</v>
      </c>
      <c r="G15057" t="s">
        <v>480</v>
      </c>
      <c r="H15057">
        <v>26.2428624</v>
      </c>
    </row>
    <row r="15058" spans="1:8">
      <c r="A15058" t="s">
        <v>429</v>
      </c>
      <c r="B15058">
        <v>5510</v>
      </c>
      <c r="C15058" t="s">
        <v>512</v>
      </c>
      <c r="D15058" t="s">
        <v>475</v>
      </c>
      <c r="E15058" t="s">
        <v>10</v>
      </c>
      <c r="F15058">
        <v>2014</v>
      </c>
      <c r="G15058" t="s">
        <v>480</v>
      </c>
      <c r="H15058">
        <v>70.514085600000001</v>
      </c>
    </row>
    <row r="15059" spans="1:8">
      <c r="A15059" t="s">
        <v>429</v>
      </c>
      <c r="B15059">
        <v>5510</v>
      </c>
      <c r="C15059" t="s">
        <v>512</v>
      </c>
      <c r="D15059" t="s">
        <v>475</v>
      </c>
      <c r="E15059" t="s">
        <v>19</v>
      </c>
      <c r="F15059">
        <v>2012</v>
      </c>
      <c r="G15059" t="s">
        <v>480</v>
      </c>
      <c r="H15059">
        <v>44.413574400000002</v>
      </c>
    </row>
    <row r="15060" spans="1:8">
      <c r="A15060" t="s">
        <v>429</v>
      </c>
      <c r="B15060">
        <v>5510</v>
      </c>
      <c r="C15060" t="s">
        <v>512</v>
      </c>
      <c r="D15060" t="s">
        <v>475</v>
      </c>
      <c r="E15060" t="s">
        <v>32</v>
      </c>
      <c r="F15060">
        <v>2012</v>
      </c>
      <c r="G15060" t="s">
        <v>480</v>
      </c>
      <c r="H15060">
        <v>43.438049999999997</v>
      </c>
    </row>
    <row r="15061" spans="1:8">
      <c r="A15061" t="s">
        <v>429</v>
      </c>
      <c r="B15061">
        <v>5550</v>
      </c>
      <c r="C15061" t="s">
        <v>514</v>
      </c>
      <c r="D15061" t="s">
        <v>475</v>
      </c>
      <c r="E15061" t="s">
        <v>13</v>
      </c>
      <c r="F15061">
        <v>2009</v>
      </c>
      <c r="G15061" t="s">
        <v>480</v>
      </c>
      <c r="H15061">
        <v>0.57359159999999998</v>
      </c>
    </row>
    <row r="15062" spans="1:8">
      <c r="A15062" t="s">
        <v>429</v>
      </c>
      <c r="B15062">
        <v>5550</v>
      </c>
      <c r="C15062" t="s">
        <v>514</v>
      </c>
      <c r="D15062" t="s">
        <v>475</v>
      </c>
      <c r="E15062" t="s">
        <v>19</v>
      </c>
      <c r="F15062">
        <v>2012</v>
      </c>
      <c r="G15062" t="s">
        <v>480</v>
      </c>
      <c r="H15062">
        <v>167.81531759999999</v>
      </c>
    </row>
    <row r="15063" spans="1:8">
      <c r="A15063" t="s">
        <v>499</v>
      </c>
      <c r="B15063">
        <v>2330</v>
      </c>
      <c r="C15063" t="s">
        <v>515</v>
      </c>
      <c r="D15063" t="s">
        <v>475</v>
      </c>
      <c r="E15063" t="s">
        <v>14</v>
      </c>
      <c r="F15063">
        <v>2009</v>
      </c>
      <c r="G15063" t="s">
        <v>490</v>
      </c>
      <c r="H15063">
        <v>0.84154680000000004</v>
      </c>
    </row>
    <row r="15064" spans="1:8">
      <c r="A15064" t="s">
        <v>464</v>
      </c>
      <c r="B15064">
        <v>3200</v>
      </c>
      <c r="C15064" t="s">
        <v>513</v>
      </c>
      <c r="D15064" t="s">
        <v>475</v>
      </c>
      <c r="E15064" t="s">
        <v>14</v>
      </c>
      <c r="F15064">
        <v>2012</v>
      </c>
      <c r="G15064" t="s">
        <v>503</v>
      </c>
      <c r="H15064">
        <v>201.05013600000001</v>
      </c>
    </row>
    <row r="15065" spans="1:8">
      <c r="A15065" t="s">
        <v>429</v>
      </c>
      <c r="B15065">
        <v>5532</v>
      </c>
      <c r="C15065" t="s">
        <v>516</v>
      </c>
      <c r="D15065" t="s">
        <v>475</v>
      </c>
      <c r="E15065" t="s">
        <v>2</v>
      </c>
      <c r="F15065">
        <v>2009</v>
      </c>
      <c r="G15065" t="s">
        <v>483</v>
      </c>
      <c r="H15065">
        <v>0.27632879999999999</v>
      </c>
    </row>
    <row r="15066" spans="1:8">
      <c r="A15066" t="s">
        <v>429</v>
      </c>
      <c r="B15066">
        <v>5532</v>
      </c>
      <c r="C15066" t="s">
        <v>516</v>
      </c>
      <c r="D15066" t="s">
        <v>475</v>
      </c>
      <c r="E15066" t="s">
        <v>5</v>
      </c>
      <c r="F15066">
        <v>2009</v>
      </c>
      <c r="G15066" t="s">
        <v>483</v>
      </c>
      <c r="H15066">
        <v>0.4647348</v>
      </c>
    </row>
    <row r="15067" spans="1:8">
      <c r="A15067" t="s">
        <v>429</v>
      </c>
      <c r="B15067">
        <v>2310</v>
      </c>
      <c r="C15067" t="s">
        <v>444</v>
      </c>
      <c r="D15067" t="s">
        <v>475</v>
      </c>
      <c r="E15067" t="s">
        <v>24</v>
      </c>
      <c r="F15067">
        <v>2011</v>
      </c>
      <c r="G15067" t="s">
        <v>480</v>
      </c>
      <c r="H15067">
        <v>8.3736000000000001E-3</v>
      </c>
    </row>
    <row r="15068" spans="1:8">
      <c r="A15068" t="s">
        <v>464</v>
      </c>
      <c r="B15068">
        <v>3281</v>
      </c>
      <c r="C15068" t="s">
        <v>518</v>
      </c>
      <c r="D15068" t="s">
        <v>475</v>
      </c>
      <c r="E15068" t="s">
        <v>13</v>
      </c>
      <c r="F15068">
        <v>2013</v>
      </c>
      <c r="G15068" t="s">
        <v>480</v>
      </c>
      <c r="H15068">
        <v>1.7877635999999999</v>
      </c>
    </row>
    <row r="15069" spans="1:8">
      <c r="A15069" t="s">
        <v>464</v>
      </c>
      <c r="B15069">
        <v>3282</v>
      </c>
      <c r="C15069" t="s">
        <v>517</v>
      </c>
      <c r="D15069" t="s">
        <v>475</v>
      </c>
      <c r="E15069" t="s">
        <v>25</v>
      </c>
      <c r="F15069">
        <v>2013</v>
      </c>
      <c r="G15069" t="s">
        <v>480</v>
      </c>
      <c r="H15069">
        <v>4.1868000000000002E-2</v>
      </c>
    </row>
    <row r="15070" spans="1:8">
      <c r="A15070" t="s">
        <v>464</v>
      </c>
      <c r="B15070">
        <v>2230</v>
      </c>
      <c r="C15070" t="s">
        <v>443</v>
      </c>
      <c r="D15070" t="s">
        <v>475</v>
      </c>
      <c r="E15070" t="s">
        <v>9</v>
      </c>
      <c r="F15070">
        <v>2011</v>
      </c>
      <c r="G15070" t="s">
        <v>490</v>
      </c>
      <c r="H15070">
        <v>3.2405832000000001</v>
      </c>
    </row>
    <row r="15071" spans="1:8">
      <c r="A15071" t="s">
        <v>496</v>
      </c>
      <c r="B15071">
        <v>2230</v>
      </c>
      <c r="C15071" t="s">
        <v>443</v>
      </c>
      <c r="D15071" t="s">
        <v>475</v>
      </c>
      <c r="E15071" t="s">
        <v>10</v>
      </c>
      <c r="F15071">
        <v>2009</v>
      </c>
      <c r="G15071" t="s">
        <v>490</v>
      </c>
      <c r="H15071">
        <v>0.1590984</v>
      </c>
    </row>
    <row r="15072" spans="1:8">
      <c r="A15072" t="s">
        <v>429</v>
      </c>
      <c r="B15072">
        <v>2310</v>
      </c>
      <c r="C15072" t="s">
        <v>444</v>
      </c>
      <c r="D15072" t="s">
        <v>475</v>
      </c>
      <c r="E15072" t="s">
        <v>14</v>
      </c>
      <c r="F15072">
        <v>2012</v>
      </c>
      <c r="G15072" t="s">
        <v>490</v>
      </c>
      <c r="H15072">
        <v>41.541429600000001</v>
      </c>
    </row>
    <row r="15073" spans="1:8">
      <c r="A15073" t="s">
        <v>464</v>
      </c>
      <c r="B15073">
        <v>3282</v>
      </c>
      <c r="C15073" t="s">
        <v>517</v>
      </c>
      <c r="D15073" t="s">
        <v>475</v>
      </c>
      <c r="E15073" t="s">
        <v>11</v>
      </c>
      <c r="F15073">
        <v>2011</v>
      </c>
      <c r="G15073" t="s">
        <v>503</v>
      </c>
      <c r="H15073">
        <v>2.30274</v>
      </c>
    </row>
    <row r="15074" spans="1:8">
      <c r="A15074" t="s">
        <v>464</v>
      </c>
      <c r="B15074">
        <v>3282</v>
      </c>
      <c r="C15074" t="s">
        <v>517</v>
      </c>
      <c r="D15074" t="s">
        <v>475</v>
      </c>
      <c r="E15074" t="s">
        <v>28</v>
      </c>
      <c r="F15074">
        <v>2013</v>
      </c>
      <c r="G15074" t="s">
        <v>503</v>
      </c>
      <c r="H15074">
        <v>45.6235596</v>
      </c>
    </row>
    <row r="15075" spans="1:8">
      <c r="A15075" t="s">
        <v>464</v>
      </c>
      <c r="B15075">
        <v>3282</v>
      </c>
      <c r="C15075" t="s">
        <v>517</v>
      </c>
      <c r="D15075" t="s">
        <v>475</v>
      </c>
      <c r="E15075" t="s">
        <v>479</v>
      </c>
      <c r="F15075">
        <v>2014</v>
      </c>
      <c r="G15075" t="s">
        <v>503</v>
      </c>
      <c r="H15075">
        <v>29.299226399999998</v>
      </c>
    </row>
    <row r="15076" spans="1:8">
      <c r="A15076" t="s">
        <v>464</v>
      </c>
      <c r="B15076">
        <v>3281</v>
      </c>
      <c r="C15076" t="s">
        <v>518</v>
      </c>
      <c r="D15076" t="s">
        <v>475</v>
      </c>
      <c r="E15076" t="s">
        <v>24</v>
      </c>
      <c r="F15076">
        <v>2013</v>
      </c>
      <c r="G15076" t="s">
        <v>503</v>
      </c>
      <c r="H15076">
        <v>4.1868000000000002E-2</v>
      </c>
    </row>
    <row r="15077" spans="1:8">
      <c r="A15077" t="s">
        <v>429</v>
      </c>
      <c r="B15077">
        <v>5532</v>
      </c>
      <c r="C15077" t="s">
        <v>516</v>
      </c>
      <c r="D15077" t="s">
        <v>475</v>
      </c>
      <c r="E15077" t="s">
        <v>17</v>
      </c>
      <c r="F15077">
        <v>2014</v>
      </c>
      <c r="G15077" t="s">
        <v>483</v>
      </c>
      <c r="H15077">
        <v>0.25958160000000002</v>
      </c>
    </row>
    <row r="15078" spans="1:8">
      <c r="A15078" t="s">
        <v>429</v>
      </c>
      <c r="B15078">
        <v>5532</v>
      </c>
      <c r="C15078" t="s">
        <v>516</v>
      </c>
      <c r="D15078" t="s">
        <v>475</v>
      </c>
      <c r="E15078" t="s">
        <v>428</v>
      </c>
      <c r="F15078">
        <v>2012</v>
      </c>
      <c r="G15078" t="s">
        <v>483</v>
      </c>
      <c r="H15078">
        <v>1.2560399999999999E-2</v>
      </c>
    </row>
    <row r="15079" spans="1:8">
      <c r="A15079" t="s">
        <v>429</v>
      </c>
      <c r="B15079">
        <v>5532</v>
      </c>
      <c r="C15079" t="s">
        <v>516</v>
      </c>
      <c r="D15079" t="s">
        <v>475</v>
      </c>
      <c r="E15079" t="s">
        <v>11</v>
      </c>
      <c r="F15079">
        <v>2011</v>
      </c>
      <c r="G15079" t="s">
        <v>483</v>
      </c>
      <c r="H15079">
        <v>0.7368768</v>
      </c>
    </row>
    <row r="15080" spans="1:8">
      <c r="A15080" t="s">
        <v>429</v>
      </c>
      <c r="B15080">
        <v>5532</v>
      </c>
      <c r="C15080" t="s">
        <v>516</v>
      </c>
      <c r="D15080" t="s">
        <v>475</v>
      </c>
      <c r="E15080" t="s">
        <v>13</v>
      </c>
      <c r="F15080">
        <v>2013</v>
      </c>
      <c r="G15080" t="s">
        <v>483</v>
      </c>
      <c r="H15080">
        <v>88.433589600000005</v>
      </c>
    </row>
    <row r="15081" spans="1:8">
      <c r="A15081" t="s">
        <v>464</v>
      </c>
      <c r="B15081">
        <v>2230</v>
      </c>
      <c r="C15081" t="s">
        <v>443</v>
      </c>
      <c r="D15081" t="s">
        <v>475</v>
      </c>
      <c r="E15081" t="s">
        <v>17</v>
      </c>
      <c r="F15081">
        <v>2012</v>
      </c>
      <c r="G15081" t="s">
        <v>480</v>
      </c>
      <c r="H15081">
        <v>0.13816439999999999</v>
      </c>
    </row>
    <row r="15082" spans="1:8">
      <c r="A15082" t="s">
        <v>464</v>
      </c>
      <c r="B15082">
        <v>2230</v>
      </c>
      <c r="C15082" t="s">
        <v>443</v>
      </c>
      <c r="D15082" t="s">
        <v>475</v>
      </c>
      <c r="E15082" t="s">
        <v>28</v>
      </c>
      <c r="F15082">
        <v>2012</v>
      </c>
      <c r="G15082" t="s">
        <v>480</v>
      </c>
      <c r="H15082">
        <v>1.5407424000000001</v>
      </c>
    </row>
    <row r="15083" spans="1:8">
      <c r="A15083" t="s">
        <v>464</v>
      </c>
      <c r="B15083">
        <v>2230</v>
      </c>
      <c r="C15083" t="s">
        <v>443</v>
      </c>
      <c r="D15083" t="s">
        <v>475</v>
      </c>
      <c r="E15083" t="s">
        <v>36</v>
      </c>
      <c r="F15083">
        <v>2013</v>
      </c>
      <c r="G15083" t="s">
        <v>480</v>
      </c>
      <c r="H15083">
        <v>1.0215791999999999</v>
      </c>
    </row>
    <row r="15084" spans="1:8">
      <c r="A15084" t="s">
        <v>464</v>
      </c>
      <c r="B15084">
        <v>2310</v>
      </c>
      <c r="C15084" t="s">
        <v>444</v>
      </c>
      <c r="D15084" t="s">
        <v>475</v>
      </c>
      <c r="E15084" t="s">
        <v>482</v>
      </c>
      <c r="F15084">
        <v>2009</v>
      </c>
      <c r="G15084" t="s">
        <v>480</v>
      </c>
      <c r="H15084">
        <v>0.12979080000000001</v>
      </c>
    </row>
    <row r="15085" spans="1:8">
      <c r="A15085" t="s">
        <v>429</v>
      </c>
      <c r="B15085">
        <v>2310</v>
      </c>
      <c r="C15085" t="s">
        <v>444</v>
      </c>
      <c r="D15085" t="s">
        <v>475</v>
      </c>
      <c r="E15085" t="s">
        <v>12</v>
      </c>
      <c r="F15085">
        <v>2013</v>
      </c>
      <c r="G15085" t="s">
        <v>480</v>
      </c>
      <c r="H15085">
        <v>2.7465408</v>
      </c>
    </row>
    <row r="15086" spans="1:8">
      <c r="A15086" t="s">
        <v>429</v>
      </c>
      <c r="B15086">
        <v>2310</v>
      </c>
      <c r="C15086" t="s">
        <v>444</v>
      </c>
      <c r="D15086" t="s">
        <v>475</v>
      </c>
      <c r="E15086" t="s">
        <v>34</v>
      </c>
      <c r="F15086">
        <v>2009</v>
      </c>
      <c r="G15086" t="s">
        <v>480</v>
      </c>
      <c r="H15086">
        <v>8.7755328000000006</v>
      </c>
    </row>
    <row r="15087" spans="1:8">
      <c r="A15087" t="s">
        <v>429</v>
      </c>
      <c r="B15087">
        <v>2310</v>
      </c>
      <c r="C15087" t="s">
        <v>444</v>
      </c>
      <c r="D15087" t="s">
        <v>475</v>
      </c>
      <c r="E15087" t="s">
        <v>482</v>
      </c>
      <c r="F15087">
        <v>2009</v>
      </c>
      <c r="G15087" t="s">
        <v>480</v>
      </c>
      <c r="H15087">
        <v>5.4177191999999996</v>
      </c>
    </row>
    <row r="15088" spans="1:8">
      <c r="A15088" t="s">
        <v>464</v>
      </c>
      <c r="B15088">
        <v>3281</v>
      </c>
      <c r="C15088" t="s">
        <v>518</v>
      </c>
      <c r="D15088" t="s">
        <v>475</v>
      </c>
      <c r="E15088" t="s">
        <v>18</v>
      </c>
      <c r="F15088">
        <v>2013</v>
      </c>
      <c r="G15088" t="s">
        <v>480</v>
      </c>
      <c r="H15088">
        <v>4.60548E-2</v>
      </c>
    </row>
    <row r="15089" spans="1:8">
      <c r="A15089" t="s">
        <v>464</v>
      </c>
      <c r="B15089">
        <v>3281</v>
      </c>
      <c r="C15089" t="s">
        <v>518</v>
      </c>
      <c r="D15089" t="s">
        <v>475</v>
      </c>
      <c r="E15089" t="s">
        <v>17</v>
      </c>
      <c r="F15089">
        <v>2012</v>
      </c>
      <c r="G15089" t="s">
        <v>480</v>
      </c>
      <c r="H15089">
        <v>8.7922799999999995E-2</v>
      </c>
    </row>
    <row r="15090" spans="1:8">
      <c r="A15090" t="s">
        <v>464</v>
      </c>
      <c r="B15090">
        <v>3281</v>
      </c>
      <c r="C15090" t="s">
        <v>518</v>
      </c>
      <c r="D15090" t="s">
        <v>475</v>
      </c>
      <c r="E15090" t="s">
        <v>28</v>
      </c>
      <c r="F15090">
        <v>2011</v>
      </c>
      <c r="G15090" t="s">
        <v>480</v>
      </c>
      <c r="H15090">
        <v>22.365885599999999</v>
      </c>
    </row>
    <row r="15091" spans="1:8">
      <c r="A15091" t="s">
        <v>464</v>
      </c>
      <c r="B15091">
        <v>3281</v>
      </c>
      <c r="C15091" t="s">
        <v>518</v>
      </c>
      <c r="D15091" t="s">
        <v>475</v>
      </c>
      <c r="E15091" t="s">
        <v>352</v>
      </c>
      <c r="F15091">
        <v>2014</v>
      </c>
      <c r="G15091" t="s">
        <v>480</v>
      </c>
      <c r="H15091">
        <v>4.1868000000000002E-2</v>
      </c>
    </row>
    <row r="15092" spans="1:8">
      <c r="A15092" t="s">
        <v>464</v>
      </c>
      <c r="B15092">
        <v>3281</v>
      </c>
      <c r="C15092" t="s">
        <v>518</v>
      </c>
      <c r="D15092" t="s">
        <v>475</v>
      </c>
      <c r="E15092" t="s">
        <v>479</v>
      </c>
      <c r="F15092">
        <v>2014</v>
      </c>
      <c r="G15092" t="s">
        <v>480</v>
      </c>
      <c r="H15092">
        <v>3.0940452000000001</v>
      </c>
    </row>
    <row r="15093" spans="1:8">
      <c r="A15093" t="s">
        <v>464</v>
      </c>
      <c r="B15093">
        <v>3282</v>
      </c>
      <c r="C15093" t="s">
        <v>517</v>
      </c>
      <c r="D15093" t="s">
        <v>475</v>
      </c>
      <c r="E15093" t="s">
        <v>10</v>
      </c>
      <c r="F15093">
        <v>2011</v>
      </c>
      <c r="G15093" t="s">
        <v>480</v>
      </c>
      <c r="H15093">
        <v>38.095693199999999</v>
      </c>
    </row>
    <row r="15094" spans="1:8">
      <c r="A15094" t="s">
        <v>464</v>
      </c>
      <c r="B15094">
        <v>3282</v>
      </c>
      <c r="C15094" t="s">
        <v>517</v>
      </c>
      <c r="D15094" t="s">
        <v>475</v>
      </c>
      <c r="E15094" t="s">
        <v>16</v>
      </c>
      <c r="F15094">
        <v>2012</v>
      </c>
      <c r="G15094" t="s">
        <v>480</v>
      </c>
      <c r="H15094">
        <v>0.80386559999999996</v>
      </c>
    </row>
    <row r="15095" spans="1:8">
      <c r="A15095" t="s">
        <v>464</v>
      </c>
      <c r="B15095">
        <v>3282</v>
      </c>
      <c r="C15095" t="s">
        <v>517</v>
      </c>
      <c r="D15095" t="s">
        <v>475</v>
      </c>
      <c r="E15095" t="s">
        <v>482</v>
      </c>
      <c r="F15095">
        <v>2010</v>
      </c>
      <c r="G15095" t="s">
        <v>480</v>
      </c>
      <c r="H15095">
        <v>10.751702399999999</v>
      </c>
    </row>
    <row r="15096" spans="1:8">
      <c r="A15096" t="s">
        <v>429</v>
      </c>
      <c r="B15096">
        <v>5532</v>
      </c>
      <c r="C15096" t="s">
        <v>516</v>
      </c>
      <c r="D15096" t="s">
        <v>475</v>
      </c>
      <c r="E15096" t="s">
        <v>9</v>
      </c>
      <c r="F15096">
        <v>2013</v>
      </c>
      <c r="G15096" t="s">
        <v>480</v>
      </c>
      <c r="H15096">
        <v>0.62802000000000002</v>
      </c>
    </row>
    <row r="15097" spans="1:8">
      <c r="A15097" t="s">
        <v>429</v>
      </c>
      <c r="B15097">
        <v>5532</v>
      </c>
      <c r="C15097" t="s">
        <v>516</v>
      </c>
      <c r="D15097" t="s">
        <v>475</v>
      </c>
      <c r="E15097" t="s">
        <v>8</v>
      </c>
      <c r="F15097">
        <v>2012</v>
      </c>
      <c r="G15097" t="s">
        <v>480</v>
      </c>
      <c r="H15097">
        <v>2.7004860000000002</v>
      </c>
    </row>
    <row r="15098" spans="1:8">
      <c r="A15098" t="s">
        <v>429</v>
      </c>
      <c r="B15098">
        <v>5532</v>
      </c>
      <c r="C15098" t="s">
        <v>516</v>
      </c>
      <c r="D15098" t="s">
        <v>475</v>
      </c>
      <c r="E15098" t="s">
        <v>10</v>
      </c>
      <c r="F15098">
        <v>2014</v>
      </c>
      <c r="G15098" t="s">
        <v>480</v>
      </c>
      <c r="H15098">
        <v>26.230301999999998</v>
      </c>
    </row>
    <row r="15099" spans="1:8">
      <c r="A15099" t="s">
        <v>429</v>
      </c>
      <c r="B15099">
        <v>5532</v>
      </c>
      <c r="C15099" t="s">
        <v>516</v>
      </c>
      <c r="D15099" t="s">
        <v>475</v>
      </c>
      <c r="E15099" t="s">
        <v>14</v>
      </c>
      <c r="F15099">
        <v>2014</v>
      </c>
      <c r="G15099" t="s">
        <v>480</v>
      </c>
      <c r="H15099">
        <v>5.8615199999999999E-2</v>
      </c>
    </row>
    <row r="15100" spans="1:8">
      <c r="A15100" t="s">
        <v>429</v>
      </c>
      <c r="B15100">
        <v>5532</v>
      </c>
      <c r="C15100" t="s">
        <v>516</v>
      </c>
      <c r="D15100" t="s">
        <v>475</v>
      </c>
      <c r="E15100" t="s">
        <v>13</v>
      </c>
      <c r="F15100">
        <v>2011</v>
      </c>
      <c r="G15100" t="s">
        <v>480</v>
      </c>
      <c r="H15100">
        <v>29.856070800000001</v>
      </c>
    </row>
    <row r="15101" spans="1:8">
      <c r="A15101" t="s">
        <v>429</v>
      </c>
      <c r="B15101">
        <v>5532</v>
      </c>
      <c r="C15101" t="s">
        <v>516</v>
      </c>
      <c r="D15101" t="s">
        <v>475</v>
      </c>
      <c r="E15101" t="s">
        <v>34</v>
      </c>
      <c r="F15101">
        <v>2013</v>
      </c>
      <c r="G15101" t="s">
        <v>480</v>
      </c>
      <c r="H15101">
        <v>0.46892159999999999</v>
      </c>
    </row>
    <row r="15102" spans="1:8">
      <c r="A15102" t="s">
        <v>464</v>
      </c>
      <c r="B15102">
        <v>2230</v>
      </c>
      <c r="C15102" t="s">
        <v>443</v>
      </c>
      <c r="D15102" t="s">
        <v>475</v>
      </c>
      <c r="E15102" t="s">
        <v>3</v>
      </c>
      <c r="F15102">
        <v>2013</v>
      </c>
      <c r="G15102" t="s">
        <v>490</v>
      </c>
      <c r="H15102">
        <v>0.33913080000000001</v>
      </c>
    </row>
    <row r="15103" spans="1:8">
      <c r="A15103" t="s">
        <v>464</v>
      </c>
      <c r="B15103">
        <v>2230</v>
      </c>
      <c r="C15103" t="s">
        <v>443</v>
      </c>
      <c r="D15103" t="s">
        <v>475</v>
      </c>
      <c r="E15103" t="s">
        <v>5</v>
      </c>
      <c r="F15103">
        <v>2009</v>
      </c>
      <c r="G15103" t="s">
        <v>490</v>
      </c>
      <c r="H15103">
        <v>3.7388124</v>
      </c>
    </row>
    <row r="15104" spans="1:8">
      <c r="A15104" t="s">
        <v>438</v>
      </c>
      <c r="B15104">
        <v>2230</v>
      </c>
      <c r="C15104" t="s">
        <v>443</v>
      </c>
      <c r="D15104" t="s">
        <v>475</v>
      </c>
      <c r="E15104" t="s">
        <v>6</v>
      </c>
      <c r="F15104">
        <v>2013</v>
      </c>
      <c r="G15104" t="s">
        <v>490</v>
      </c>
      <c r="H15104">
        <v>4.1868000000000002E-2</v>
      </c>
    </row>
    <row r="15105" spans="1:8">
      <c r="A15105" t="s">
        <v>486</v>
      </c>
      <c r="B15105">
        <v>2310</v>
      </c>
      <c r="C15105" t="s">
        <v>444</v>
      </c>
      <c r="D15105" t="s">
        <v>475</v>
      </c>
      <c r="E15105" t="s">
        <v>22</v>
      </c>
      <c r="F15105">
        <v>2010</v>
      </c>
      <c r="G15105" t="s">
        <v>490</v>
      </c>
      <c r="H15105">
        <v>9.21096E-2</v>
      </c>
    </row>
    <row r="15106" spans="1:8">
      <c r="A15106" t="s">
        <v>464</v>
      </c>
      <c r="B15106">
        <v>3281</v>
      </c>
      <c r="C15106" t="s">
        <v>518</v>
      </c>
      <c r="D15106" t="s">
        <v>475</v>
      </c>
      <c r="E15106" t="s">
        <v>3</v>
      </c>
      <c r="F15106">
        <v>2011</v>
      </c>
      <c r="G15106" t="s">
        <v>503</v>
      </c>
      <c r="H15106">
        <v>0.6154596</v>
      </c>
    </row>
    <row r="15107" spans="1:8">
      <c r="A15107" t="s">
        <v>464</v>
      </c>
      <c r="B15107">
        <v>3282</v>
      </c>
      <c r="C15107" t="s">
        <v>517</v>
      </c>
      <c r="D15107" t="s">
        <v>475</v>
      </c>
      <c r="E15107" t="s">
        <v>35</v>
      </c>
      <c r="F15107">
        <v>2011</v>
      </c>
      <c r="G15107" t="s">
        <v>503</v>
      </c>
      <c r="H15107">
        <v>0.88341479999999994</v>
      </c>
    </row>
    <row r="15108" spans="1:8">
      <c r="A15108" t="s">
        <v>464</v>
      </c>
      <c r="B15108">
        <v>3282</v>
      </c>
      <c r="C15108" t="s">
        <v>517</v>
      </c>
      <c r="D15108" t="s">
        <v>475</v>
      </c>
      <c r="E15108" t="s">
        <v>36</v>
      </c>
      <c r="F15108">
        <v>2009</v>
      </c>
      <c r="G15108" t="s">
        <v>503</v>
      </c>
      <c r="H15108">
        <v>1.9426752</v>
      </c>
    </row>
    <row r="15109" spans="1:8">
      <c r="A15109" t="s">
        <v>464</v>
      </c>
      <c r="B15109">
        <v>3281</v>
      </c>
      <c r="C15109" t="s">
        <v>518</v>
      </c>
      <c r="D15109" t="s">
        <v>475</v>
      </c>
      <c r="E15109" t="s">
        <v>35</v>
      </c>
      <c r="F15109">
        <v>2011</v>
      </c>
      <c r="G15109" t="s">
        <v>503</v>
      </c>
      <c r="H15109">
        <v>0.12979080000000001</v>
      </c>
    </row>
    <row r="15110" spans="1:8">
      <c r="A15110" t="s">
        <v>464</v>
      </c>
      <c r="B15110">
        <v>3281</v>
      </c>
      <c r="C15110" t="s">
        <v>518</v>
      </c>
      <c r="D15110" t="s">
        <v>475</v>
      </c>
      <c r="E15110" t="s">
        <v>34</v>
      </c>
      <c r="F15110">
        <v>2009</v>
      </c>
      <c r="G15110" t="s">
        <v>503</v>
      </c>
      <c r="H15110">
        <v>4.1868000000000002E-2</v>
      </c>
    </row>
    <row r="15111" spans="1:8">
      <c r="A15111" t="s">
        <v>429</v>
      </c>
      <c r="B15111">
        <v>5532</v>
      </c>
      <c r="C15111" t="s">
        <v>516</v>
      </c>
      <c r="D15111" t="s">
        <v>475</v>
      </c>
      <c r="E15111" t="s">
        <v>20</v>
      </c>
      <c r="F15111">
        <v>2013</v>
      </c>
      <c r="G15111" t="s">
        <v>483</v>
      </c>
      <c r="H15111">
        <v>7.0421975999999997</v>
      </c>
    </row>
    <row r="15112" spans="1:8">
      <c r="A15112" t="s">
        <v>429</v>
      </c>
      <c r="B15112">
        <v>5532</v>
      </c>
      <c r="C15112" t="s">
        <v>516</v>
      </c>
      <c r="D15112" t="s">
        <v>475</v>
      </c>
      <c r="E15112" t="s">
        <v>28</v>
      </c>
      <c r="F15112">
        <v>2009</v>
      </c>
      <c r="G15112" t="s">
        <v>483</v>
      </c>
      <c r="H15112">
        <v>0.92528279999999996</v>
      </c>
    </row>
    <row r="15113" spans="1:8">
      <c r="A15113" t="s">
        <v>464</v>
      </c>
      <c r="B15113">
        <v>2230</v>
      </c>
      <c r="C15113" t="s">
        <v>443</v>
      </c>
      <c r="D15113" t="s">
        <v>475</v>
      </c>
      <c r="E15113" t="s">
        <v>11</v>
      </c>
      <c r="F15113">
        <v>2013</v>
      </c>
      <c r="G15113" t="s">
        <v>480</v>
      </c>
      <c r="H15113">
        <v>2.0934000000000001E-2</v>
      </c>
    </row>
    <row r="15114" spans="1:8">
      <c r="A15114" t="s">
        <v>464</v>
      </c>
      <c r="B15114">
        <v>3281</v>
      </c>
      <c r="C15114" t="s">
        <v>518</v>
      </c>
      <c r="D15114" t="s">
        <v>475</v>
      </c>
      <c r="E15114" t="s">
        <v>14</v>
      </c>
      <c r="F15114">
        <v>2014</v>
      </c>
      <c r="G15114" t="s">
        <v>480</v>
      </c>
      <c r="H15114">
        <v>8.7922799999999995E-2</v>
      </c>
    </row>
    <row r="15115" spans="1:8">
      <c r="A15115" t="s">
        <v>464</v>
      </c>
      <c r="B15115">
        <v>3281</v>
      </c>
      <c r="C15115" t="s">
        <v>518</v>
      </c>
      <c r="D15115" t="s">
        <v>475</v>
      </c>
      <c r="E15115" t="s">
        <v>35</v>
      </c>
      <c r="F15115">
        <v>2011</v>
      </c>
      <c r="G15115" t="s">
        <v>480</v>
      </c>
      <c r="H15115">
        <v>0.12979080000000001</v>
      </c>
    </row>
    <row r="15116" spans="1:8">
      <c r="A15116" t="s">
        <v>464</v>
      </c>
      <c r="B15116">
        <v>3281</v>
      </c>
      <c r="C15116" t="s">
        <v>518</v>
      </c>
      <c r="D15116" t="s">
        <v>475</v>
      </c>
      <c r="E15116" t="s">
        <v>37</v>
      </c>
      <c r="F15116">
        <v>2009</v>
      </c>
      <c r="G15116" t="s">
        <v>480</v>
      </c>
      <c r="H15116">
        <v>5.5391364000000003</v>
      </c>
    </row>
    <row r="15117" spans="1:8">
      <c r="A15117" t="s">
        <v>464</v>
      </c>
      <c r="B15117">
        <v>3282</v>
      </c>
      <c r="C15117" t="s">
        <v>517</v>
      </c>
      <c r="D15117" t="s">
        <v>475</v>
      </c>
      <c r="E15117" t="s">
        <v>6</v>
      </c>
      <c r="F15117">
        <v>2010</v>
      </c>
      <c r="G15117" t="s">
        <v>480</v>
      </c>
      <c r="H15117">
        <v>1.6077311999999999</v>
      </c>
    </row>
    <row r="15118" spans="1:8">
      <c r="A15118" t="s">
        <v>464</v>
      </c>
      <c r="B15118">
        <v>3282</v>
      </c>
      <c r="C15118" t="s">
        <v>517</v>
      </c>
      <c r="D15118" t="s">
        <v>475</v>
      </c>
      <c r="E15118" t="s">
        <v>11</v>
      </c>
      <c r="F15118">
        <v>2012</v>
      </c>
      <c r="G15118" t="s">
        <v>480</v>
      </c>
      <c r="H15118">
        <v>2.30274</v>
      </c>
    </row>
    <row r="15119" spans="1:8">
      <c r="A15119" t="s">
        <v>464</v>
      </c>
      <c r="B15119">
        <v>3282</v>
      </c>
      <c r="C15119" t="s">
        <v>517</v>
      </c>
      <c r="D15119" t="s">
        <v>475</v>
      </c>
      <c r="E15119" t="s">
        <v>15</v>
      </c>
      <c r="F15119">
        <v>2010</v>
      </c>
      <c r="G15119" t="s">
        <v>480</v>
      </c>
      <c r="H15119">
        <v>30.911144400000001</v>
      </c>
    </row>
    <row r="15120" spans="1:8">
      <c r="A15120" t="s">
        <v>429</v>
      </c>
      <c r="B15120">
        <v>5532</v>
      </c>
      <c r="C15120" t="s">
        <v>516</v>
      </c>
      <c r="D15120" t="s">
        <v>475</v>
      </c>
      <c r="E15120" t="s">
        <v>23</v>
      </c>
      <c r="F15120">
        <v>2010</v>
      </c>
      <c r="G15120" t="s">
        <v>480</v>
      </c>
      <c r="H15120">
        <v>4.1868000000000002E-2</v>
      </c>
    </row>
    <row r="15121" spans="1:8">
      <c r="A15121" t="s">
        <v>464</v>
      </c>
      <c r="B15121">
        <v>3282</v>
      </c>
      <c r="C15121" t="s">
        <v>517</v>
      </c>
      <c r="D15121" t="s">
        <v>475</v>
      </c>
      <c r="E15121" t="s">
        <v>2</v>
      </c>
      <c r="F15121">
        <v>2009</v>
      </c>
      <c r="G15121" t="s">
        <v>503</v>
      </c>
      <c r="H15121">
        <v>0.37681199999999998</v>
      </c>
    </row>
    <row r="15122" spans="1:8">
      <c r="A15122" t="s">
        <v>464</v>
      </c>
      <c r="B15122">
        <v>2230</v>
      </c>
      <c r="C15122" t="s">
        <v>443</v>
      </c>
      <c r="D15122" t="s">
        <v>475</v>
      </c>
      <c r="E15122" t="s">
        <v>30</v>
      </c>
      <c r="F15122">
        <v>2013</v>
      </c>
      <c r="G15122" t="s">
        <v>480</v>
      </c>
      <c r="H15122">
        <v>0.74106360000000004</v>
      </c>
    </row>
    <row r="15123" spans="1:8">
      <c r="A15123" t="s">
        <v>464</v>
      </c>
      <c r="B15123">
        <v>3281</v>
      </c>
      <c r="C15123" t="s">
        <v>518</v>
      </c>
      <c r="D15123" t="s">
        <v>475</v>
      </c>
      <c r="E15123" t="s">
        <v>3</v>
      </c>
      <c r="F15123">
        <v>2013</v>
      </c>
      <c r="G15123" t="s">
        <v>480</v>
      </c>
      <c r="H15123">
        <v>0.70756920000000001</v>
      </c>
    </row>
    <row r="15124" spans="1:8">
      <c r="A15124" t="s">
        <v>464</v>
      </c>
      <c r="B15124">
        <v>3282</v>
      </c>
      <c r="C15124" t="s">
        <v>517</v>
      </c>
      <c r="D15124" t="s">
        <v>475</v>
      </c>
      <c r="E15124" t="s">
        <v>2</v>
      </c>
      <c r="F15124">
        <v>2014</v>
      </c>
      <c r="G15124" t="s">
        <v>480</v>
      </c>
      <c r="H15124">
        <v>0.33494400000000002</v>
      </c>
    </row>
    <row r="15125" spans="1:8">
      <c r="A15125" t="s">
        <v>464</v>
      </c>
      <c r="B15125">
        <v>2310</v>
      </c>
      <c r="C15125" t="s">
        <v>444</v>
      </c>
      <c r="D15125" t="s">
        <v>475</v>
      </c>
      <c r="E15125" t="s">
        <v>34</v>
      </c>
      <c r="F15125">
        <v>2009</v>
      </c>
      <c r="G15125" t="s">
        <v>490</v>
      </c>
      <c r="H15125">
        <v>5.6270591999999997</v>
      </c>
    </row>
    <row r="15126" spans="1:8">
      <c r="A15126" t="s">
        <v>464</v>
      </c>
      <c r="B15126">
        <v>3282</v>
      </c>
      <c r="C15126" t="s">
        <v>517</v>
      </c>
      <c r="D15126" t="s">
        <v>475</v>
      </c>
      <c r="E15126" t="s">
        <v>8</v>
      </c>
      <c r="F15126">
        <v>2009</v>
      </c>
      <c r="G15126" t="s">
        <v>503</v>
      </c>
      <c r="H15126">
        <v>0.40193279999999998</v>
      </c>
    </row>
    <row r="15127" spans="1:8">
      <c r="A15127" t="s">
        <v>464</v>
      </c>
      <c r="B15127">
        <v>3282</v>
      </c>
      <c r="C15127" t="s">
        <v>517</v>
      </c>
      <c r="D15127" t="s">
        <v>475</v>
      </c>
      <c r="E15127" t="s">
        <v>9</v>
      </c>
      <c r="F15127">
        <v>2012</v>
      </c>
      <c r="G15127" t="s">
        <v>503</v>
      </c>
      <c r="H15127">
        <v>5.3465436000000004</v>
      </c>
    </row>
    <row r="15128" spans="1:8">
      <c r="A15128" t="s">
        <v>464</v>
      </c>
      <c r="B15128">
        <v>3282</v>
      </c>
      <c r="C15128" t="s">
        <v>517</v>
      </c>
      <c r="D15128" t="s">
        <v>475</v>
      </c>
      <c r="E15128" t="s">
        <v>33</v>
      </c>
      <c r="F15128">
        <v>2009</v>
      </c>
      <c r="G15128" t="s">
        <v>503</v>
      </c>
      <c r="H15128">
        <v>1.4067647999999999</v>
      </c>
    </row>
    <row r="15129" spans="1:8">
      <c r="A15129" t="s">
        <v>464</v>
      </c>
      <c r="B15129">
        <v>3282</v>
      </c>
      <c r="C15129" t="s">
        <v>517</v>
      </c>
      <c r="D15129" t="s">
        <v>475</v>
      </c>
      <c r="E15129" t="s">
        <v>34</v>
      </c>
      <c r="F15129">
        <v>2014</v>
      </c>
      <c r="G15129" t="s">
        <v>503</v>
      </c>
      <c r="H15129">
        <v>3.6550764</v>
      </c>
    </row>
    <row r="15130" spans="1:8">
      <c r="A15130" t="s">
        <v>464</v>
      </c>
      <c r="B15130">
        <v>3281</v>
      </c>
      <c r="C15130" t="s">
        <v>518</v>
      </c>
      <c r="D15130" t="s">
        <v>475</v>
      </c>
      <c r="E15130" t="s">
        <v>33</v>
      </c>
      <c r="F15130">
        <v>2012</v>
      </c>
      <c r="G15130" t="s">
        <v>480</v>
      </c>
      <c r="H15130">
        <v>0.20096639999999999</v>
      </c>
    </row>
    <row r="15131" spans="1:8">
      <c r="A15131" t="s">
        <v>464</v>
      </c>
      <c r="B15131">
        <v>3282</v>
      </c>
      <c r="C15131" t="s">
        <v>517</v>
      </c>
      <c r="D15131" t="s">
        <v>475</v>
      </c>
      <c r="E15131" t="s">
        <v>9</v>
      </c>
      <c r="F15131">
        <v>2011</v>
      </c>
      <c r="G15131" t="s">
        <v>480</v>
      </c>
      <c r="H15131">
        <v>5.2251263999999997</v>
      </c>
    </row>
    <row r="15132" spans="1:8">
      <c r="A15132" t="s">
        <v>464</v>
      </c>
      <c r="B15132">
        <v>3282</v>
      </c>
      <c r="C15132" t="s">
        <v>517</v>
      </c>
      <c r="D15132" t="s">
        <v>475</v>
      </c>
      <c r="E15132" t="s">
        <v>34</v>
      </c>
      <c r="F15132">
        <v>2013</v>
      </c>
      <c r="G15132" t="s">
        <v>480</v>
      </c>
      <c r="H15132">
        <v>0.79967880000000002</v>
      </c>
    </row>
    <row r="15133" spans="1:8">
      <c r="A15133" t="s">
        <v>429</v>
      </c>
      <c r="B15133">
        <v>5542</v>
      </c>
      <c r="C15133" t="s">
        <v>524</v>
      </c>
      <c r="D15133" t="s">
        <v>475</v>
      </c>
      <c r="E15133" t="s">
        <v>16</v>
      </c>
      <c r="F15133">
        <v>2010</v>
      </c>
      <c r="G15133" t="s">
        <v>480</v>
      </c>
      <c r="H15133">
        <v>0.29726279999999999</v>
      </c>
    </row>
    <row r="15134" spans="1:8">
      <c r="A15134" t="s">
        <v>429</v>
      </c>
      <c r="B15134">
        <v>5548</v>
      </c>
      <c r="C15134" t="s">
        <v>526</v>
      </c>
      <c r="D15134" t="s">
        <v>475</v>
      </c>
      <c r="E15134" t="s">
        <v>31</v>
      </c>
      <c r="F15134">
        <v>2009</v>
      </c>
      <c r="G15134" t="s">
        <v>480</v>
      </c>
      <c r="H15134">
        <v>0.16747200000000001</v>
      </c>
    </row>
    <row r="15135" spans="1:8">
      <c r="A15135" t="s">
        <v>429</v>
      </c>
      <c r="B15135">
        <v>3106</v>
      </c>
      <c r="C15135" t="s">
        <v>525</v>
      </c>
      <c r="D15135" t="s">
        <v>475</v>
      </c>
      <c r="E15135" t="s">
        <v>16</v>
      </c>
      <c r="F15135">
        <v>2014</v>
      </c>
      <c r="G15135" t="s">
        <v>503</v>
      </c>
      <c r="H15135">
        <v>2.4911460000000001</v>
      </c>
    </row>
    <row r="15136" spans="1:8">
      <c r="A15136" t="s">
        <v>429</v>
      </c>
      <c r="B15136">
        <v>3106</v>
      </c>
      <c r="C15136" t="s">
        <v>525</v>
      </c>
      <c r="D15136" t="s">
        <v>475</v>
      </c>
      <c r="E15136" t="s">
        <v>482</v>
      </c>
      <c r="F15136">
        <v>2011</v>
      </c>
      <c r="G15136" t="s">
        <v>503</v>
      </c>
      <c r="H15136">
        <v>38.7655812</v>
      </c>
    </row>
    <row r="15137" spans="1:8">
      <c r="A15137" t="s">
        <v>464</v>
      </c>
      <c r="B15137">
        <v>3295</v>
      </c>
      <c r="C15137" t="s">
        <v>448</v>
      </c>
      <c r="D15137" t="s">
        <v>475</v>
      </c>
      <c r="E15137" t="s">
        <v>25</v>
      </c>
      <c r="F15137">
        <v>2014</v>
      </c>
      <c r="G15137" t="s">
        <v>503</v>
      </c>
      <c r="H15137">
        <v>0.1214172</v>
      </c>
    </row>
    <row r="15138" spans="1:8">
      <c r="A15138" t="s">
        <v>438</v>
      </c>
      <c r="B15138">
        <v>3295</v>
      </c>
      <c r="C15138" t="s">
        <v>448</v>
      </c>
      <c r="D15138" t="s">
        <v>475</v>
      </c>
      <c r="E15138" t="s">
        <v>30</v>
      </c>
      <c r="F15138">
        <v>2009</v>
      </c>
      <c r="G15138" t="s">
        <v>503</v>
      </c>
      <c r="H15138">
        <v>2.93076E-2</v>
      </c>
    </row>
    <row r="15139" spans="1:8">
      <c r="A15139" t="s">
        <v>429</v>
      </c>
      <c r="B15139">
        <v>5542</v>
      </c>
      <c r="C15139" t="s">
        <v>524</v>
      </c>
      <c r="D15139" t="s">
        <v>475</v>
      </c>
      <c r="E15139" t="s">
        <v>37</v>
      </c>
      <c r="F15139">
        <v>2010</v>
      </c>
      <c r="G15139" t="s">
        <v>483</v>
      </c>
      <c r="H15139">
        <v>74.931159600000001</v>
      </c>
    </row>
    <row r="15140" spans="1:8">
      <c r="A15140" t="s">
        <v>429</v>
      </c>
      <c r="B15140">
        <v>5548</v>
      </c>
      <c r="C15140" t="s">
        <v>526</v>
      </c>
      <c r="D15140" t="s">
        <v>475</v>
      </c>
      <c r="E15140" t="s">
        <v>3</v>
      </c>
      <c r="F15140">
        <v>2010</v>
      </c>
      <c r="G15140" t="s">
        <v>483</v>
      </c>
      <c r="H15140">
        <v>0.51078959999999995</v>
      </c>
    </row>
    <row r="15141" spans="1:8">
      <c r="A15141" t="s">
        <v>429</v>
      </c>
      <c r="B15141">
        <v>3106</v>
      </c>
      <c r="C15141" t="s">
        <v>525</v>
      </c>
      <c r="D15141" t="s">
        <v>475</v>
      </c>
      <c r="E15141" t="s">
        <v>17</v>
      </c>
      <c r="F15141">
        <v>2014</v>
      </c>
      <c r="G15141" t="s">
        <v>480</v>
      </c>
      <c r="H15141">
        <v>10.4921208</v>
      </c>
    </row>
    <row r="15142" spans="1:8">
      <c r="A15142" t="s">
        <v>429</v>
      </c>
      <c r="B15142">
        <v>3106</v>
      </c>
      <c r="C15142" t="s">
        <v>525</v>
      </c>
      <c r="D15142" t="s">
        <v>475</v>
      </c>
      <c r="E15142" t="s">
        <v>37</v>
      </c>
      <c r="F15142">
        <v>2011</v>
      </c>
      <c r="G15142" t="s">
        <v>480</v>
      </c>
      <c r="H15142">
        <v>121.7563308</v>
      </c>
    </row>
    <row r="15143" spans="1:8">
      <c r="A15143" t="s">
        <v>464</v>
      </c>
      <c r="B15143">
        <v>3295</v>
      </c>
      <c r="C15143" t="s">
        <v>448</v>
      </c>
      <c r="D15143" t="s">
        <v>475</v>
      </c>
      <c r="E15143" t="s">
        <v>13</v>
      </c>
      <c r="F15143">
        <v>2014</v>
      </c>
      <c r="G15143" t="s">
        <v>480</v>
      </c>
      <c r="H15143">
        <v>29.680225199999999</v>
      </c>
    </row>
    <row r="15144" spans="1:8">
      <c r="A15144" t="s">
        <v>429</v>
      </c>
      <c r="B15144">
        <v>3106</v>
      </c>
      <c r="C15144" t="s">
        <v>525</v>
      </c>
      <c r="D15144" t="s">
        <v>475</v>
      </c>
      <c r="E15144" t="s">
        <v>17</v>
      </c>
      <c r="F15144">
        <v>2013</v>
      </c>
      <c r="G15144" t="s">
        <v>503</v>
      </c>
      <c r="H15144">
        <v>11.697919199999999</v>
      </c>
    </row>
    <row r="15145" spans="1:8">
      <c r="A15145" t="s">
        <v>464</v>
      </c>
      <c r="B15145">
        <v>3106</v>
      </c>
      <c r="C15145" t="s">
        <v>525</v>
      </c>
      <c r="D15145" t="s">
        <v>475</v>
      </c>
      <c r="E15145" t="s">
        <v>17</v>
      </c>
      <c r="F15145">
        <v>2011</v>
      </c>
      <c r="G15145" t="s">
        <v>503</v>
      </c>
      <c r="H15145">
        <v>4.7310840000000001</v>
      </c>
    </row>
    <row r="15146" spans="1:8">
      <c r="A15146" t="s">
        <v>464</v>
      </c>
      <c r="B15146">
        <v>3295</v>
      </c>
      <c r="C15146" t="s">
        <v>448</v>
      </c>
      <c r="D15146" t="s">
        <v>475</v>
      </c>
      <c r="E15146" t="s">
        <v>20</v>
      </c>
      <c r="F15146">
        <v>2009</v>
      </c>
      <c r="G15146" t="s">
        <v>503</v>
      </c>
      <c r="H15146">
        <v>11.999368799999999</v>
      </c>
    </row>
    <row r="15147" spans="1:8">
      <c r="A15147" t="s">
        <v>464</v>
      </c>
      <c r="B15147">
        <v>3295</v>
      </c>
      <c r="C15147" t="s">
        <v>448</v>
      </c>
      <c r="D15147" t="s">
        <v>475</v>
      </c>
      <c r="E15147" t="s">
        <v>24</v>
      </c>
      <c r="F15147">
        <v>2011</v>
      </c>
      <c r="G15147" t="s">
        <v>503</v>
      </c>
      <c r="H15147">
        <v>0.16747200000000001</v>
      </c>
    </row>
    <row r="15148" spans="1:8">
      <c r="A15148" t="s">
        <v>429</v>
      </c>
      <c r="B15148">
        <v>5542</v>
      </c>
      <c r="C15148" t="s">
        <v>524</v>
      </c>
      <c r="D15148" t="s">
        <v>475</v>
      </c>
      <c r="E15148" t="s">
        <v>9</v>
      </c>
      <c r="F15148">
        <v>2013</v>
      </c>
      <c r="G15148" t="s">
        <v>483</v>
      </c>
      <c r="H15148">
        <v>23.910814800000001</v>
      </c>
    </row>
    <row r="15149" spans="1:8">
      <c r="A15149" t="s">
        <v>429</v>
      </c>
      <c r="B15149">
        <v>5542</v>
      </c>
      <c r="C15149" t="s">
        <v>524</v>
      </c>
      <c r="D15149" t="s">
        <v>475</v>
      </c>
      <c r="E15149" t="s">
        <v>11</v>
      </c>
      <c r="F15149">
        <v>2010</v>
      </c>
      <c r="G15149" t="s">
        <v>483</v>
      </c>
      <c r="H15149">
        <v>4.3626455999999996</v>
      </c>
    </row>
    <row r="15150" spans="1:8">
      <c r="A15150" t="s">
        <v>429</v>
      </c>
      <c r="B15150">
        <v>5542</v>
      </c>
      <c r="C15150" t="s">
        <v>524</v>
      </c>
      <c r="D15150" t="s">
        <v>475</v>
      </c>
      <c r="E15150" t="s">
        <v>10</v>
      </c>
      <c r="F15150">
        <v>2009</v>
      </c>
      <c r="G15150" t="s">
        <v>483</v>
      </c>
      <c r="H15150">
        <v>147.4716564</v>
      </c>
    </row>
    <row r="15151" spans="1:8">
      <c r="A15151" t="s">
        <v>429</v>
      </c>
      <c r="B15151">
        <v>5542</v>
      </c>
      <c r="C15151" t="s">
        <v>524</v>
      </c>
      <c r="D15151" t="s">
        <v>475</v>
      </c>
      <c r="E15151" t="s">
        <v>14</v>
      </c>
      <c r="F15151">
        <v>2012</v>
      </c>
      <c r="G15151" t="s">
        <v>483</v>
      </c>
      <c r="H15151">
        <v>2.4241571999999998</v>
      </c>
    </row>
    <row r="15152" spans="1:8">
      <c r="A15152" t="s">
        <v>429</v>
      </c>
      <c r="B15152">
        <v>5542</v>
      </c>
      <c r="C15152" t="s">
        <v>524</v>
      </c>
      <c r="D15152" t="s">
        <v>475</v>
      </c>
      <c r="E15152" t="s">
        <v>19</v>
      </c>
      <c r="F15152">
        <v>2011</v>
      </c>
      <c r="G15152" t="s">
        <v>483</v>
      </c>
      <c r="H15152">
        <v>4.60548E-2</v>
      </c>
    </row>
    <row r="15153" spans="1:8">
      <c r="A15153" t="s">
        <v>429</v>
      </c>
      <c r="B15153">
        <v>5542</v>
      </c>
      <c r="C15153" t="s">
        <v>524</v>
      </c>
      <c r="D15153" t="s">
        <v>475</v>
      </c>
      <c r="E15153" t="s">
        <v>17</v>
      </c>
      <c r="F15153">
        <v>2012</v>
      </c>
      <c r="G15153" t="s">
        <v>483</v>
      </c>
      <c r="H15153">
        <v>2.2106303999999999</v>
      </c>
    </row>
    <row r="15154" spans="1:8">
      <c r="A15154" t="s">
        <v>429</v>
      </c>
      <c r="B15154">
        <v>5548</v>
      </c>
      <c r="C15154" t="s">
        <v>526</v>
      </c>
      <c r="D15154" t="s">
        <v>475</v>
      </c>
      <c r="E15154" t="s">
        <v>10</v>
      </c>
      <c r="F15154">
        <v>2013</v>
      </c>
      <c r="G15154" t="s">
        <v>483</v>
      </c>
      <c r="H15154">
        <v>3.4582967999999998</v>
      </c>
    </row>
    <row r="15155" spans="1:8">
      <c r="A15155" t="s">
        <v>429</v>
      </c>
      <c r="B15155">
        <v>5548</v>
      </c>
      <c r="C15155" t="s">
        <v>526</v>
      </c>
      <c r="D15155" t="s">
        <v>475</v>
      </c>
      <c r="E15155" t="s">
        <v>20</v>
      </c>
      <c r="F15155">
        <v>2009</v>
      </c>
      <c r="G15155" t="s">
        <v>483</v>
      </c>
      <c r="H15155">
        <v>2.6628048</v>
      </c>
    </row>
    <row r="15156" spans="1:8">
      <c r="A15156" t="s">
        <v>429</v>
      </c>
      <c r="B15156">
        <v>5548</v>
      </c>
      <c r="C15156" t="s">
        <v>526</v>
      </c>
      <c r="D15156" t="s">
        <v>475</v>
      </c>
      <c r="E15156" t="s">
        <v>34</v>
      </c>
      <c r="F15156">
        <v>2014</v>
      </c>
      <c r="G15156" t="s">
        <v>483</v>
      </c>
      <c r="H15156">
        <v>2.7716615999999998</v>
      </c>
    </row>
    <row r="15157" spans="1:8">
      <c r="A15157" t="s">
        <v>464</v>
      </c>
      <c r="B15157">
        <v>3106</v>
      </c>
      <c r="C15157" t="s">
        <v>525</v>
      </c>
      <c r="D15157" t="s">
        <v>475</v>
      </c>
      <c r="E15157" t="s">
        <v>28</v>
      </c>
      <c r="F15157">
        <v>2012</v>
      </c>
      <c r="G15157" t="s">
        <v>480</v>
      </c>
      <c r="H15157">
        <v>343.63998359999999</v>
      </c>
    </row>
    <row r="15158" spans="1:8">
      <c r="A15158" t="s">
        <v>464</v>
      </c>
      <c r="B15158">
        <v>3106</v>
      </c>
      <c r="C15158" t="s">
        <v>525</v>
      </c>
      <c r="D15158" t="s">
        <v>475</v>
      </c>
      <c r="E15158" t="s">
        <v>17</v>
      </c>
      <c r="F15158">
        <v>2011</v>
      </c>
      <c r="G15158" t="s">
        <v>480</v>
      </c>
      <c r="H15158">
        <v>4.7310840000000001</v>
      </c>
    </row>
    <row r="15159" spans="1:8">
      <c r="A15159" t="s">
        <v>464</v>
      </c>
      <c r="B15159">
        <v>3106</v>
      </c>
      <c r="C15159" t="s">
        <v>525</v>
      </c>
      <c r="D15159" t="s">
        <v>475</v>
      </c>
      <c r="E15159" t="s">
        <v>15</v>
      </c>
      <c r="F15159">
        <v>2009</v>
      </c>
      <c r="G15159" t="s">
        <v>480</v>
      </c>
      <c r="H15159">
        <v>1.4695668</v>
      </c>
    </row>
    <row r="15160" spans="1:8">
      <c r="A15160" t="s">
        <v>464</v>
      </c>
      <c r="B15160">
        <v>3295</v>
      </c>
      <c r="C15160" t="s">
        <v>448</v>
      </c>
      <c r="D15160" t="s">
        <v>475</v>
      </c>
      <c r="E15160" t="s">
        <v>24</v>
      </c>
      <c r="F15160">
        <v>2011</v>
      </c>
      <c r="G15160" t="s">
        <v>480</v>
      </c>
      <c r="H15160">
        <v>0.16747200000000001</v>
      </c>
    </row>
    <row r="15161" spans="1:8">
      <c r="A15161" t="s">
        <v>464</v>
      </c>
      <c r="B15161">
        <v>3295</v>
      </c>
      <c r="C15161" t="s">
        <v>448</v>
      </c>
      <c r="D15161" t="s">
        <v>475</v>
      </c>
      <c r="E15161" t="s">
        <v>28</v>
      </c>
      <c r="F15161">
        <v>2014</v>
      </c>
      <c r="G15161" t="s">
        <v>480</v>
      </c>
      <c r="H15161">
        <v>31.241901599999998</v>
      </c>
    </row>
    <row r="15162" spans="1:8">
      <c r="A15162" t="s">
        <v>429</v>
      </c>
      <c r="B15162">
        <v>5542</v>
      </c>
      <c r="C15162" t="s">
        <v>524</v>
      </c>
      <c r="D15162" t="s">
        <v>475</v>
      </c>
      <c r="E15162" t="s">
        <v>13</v>
      </c>
      <c r="F15162">
        <v>2014</v>
      </c>
      <c r="G15162" t="s">
        <v>480</v>
      </c>
      <c r="H15162">
        <v>14.791964399999999</v>
      </c>
    </row>
    <row r="15163" spans="1:8">
      <c r="A15163" t="s">
        <v>429</v>
      </c>
      <c r="B15163">
        <v>5548</v>
      </c>
      <c r="C15163" t="s">
        <v>526</v>
      </c>
      <c r="D15163" t="s">
        <v>475</v>
      </c>
      <c r="E15163" t="s">
        <v>11</v>
      </c>
      <c r="F15163">
        <v>2012</v>
      </c>
      <c r="G15163" t="s">
        <v>480</v>
      </c>
      <c r="H15163">
        <v>0.92946960000000001</v>
      </c>
    </row>
    <row r="15164" spans="1:8">
      <c r="A15164" t="s">
        <v>429</v>
      </c>
      <c r="B15164">
        <v>5548</v>
      </c>
      <c r="C15164" t="s">
        <v>526</v>
      </c>
      <c r="D15164" t="s">
        <v>475</v>
      </c>
      <c r="E15164" t="s">
        <v>14</v>
      </c>
      <c r="F15164">
        <v>2009</v>
      </c>
      <c r="G15164" t="s">
        <v>480</v>
      </c>
      <c r="H15164">
        <v>0.74943720000000003</v>
      </c>
    </row>
    <row r="15165" spans="1:8">
      <c r="A15165" t="s">
        <v>429</v>
      </c>
      <c r="B15165">
        <v>3106</v>
      </c>
      <c r="C15165" t="s">
        <v>525</v>
      </c>
      <c r="D15165" t="s">
        <v>475</v>
      </c>
      <c r="E15165" t="s">
        <v>28</v>
      </c>
      <c r="F15165">
        <v>2011</v>
      </c>
      <c r="G15165" t="s">
        <v>503</v>
      </c>
      <c r="H15165">
        <v>16.851870000000002</v>
      </c>
    </row>
    <row r="15166" spans="1:8">
      <c r="A15166" t="s">
        <v>464</v>
      </c>
      <c r="B15166">
        <v>3106</v>
      </c>
      <c r="C15166" t="s">
        <v>525</v>
      </c>
      <c r="D15166" t="s">
        <v>475</v>
      </c>
      <c r="E15166" t="s">
        <v>482</v>
      </c>
      <c r="F15166">
        <v>2009</v>
      </c>
      <c r="G15166" t="s">
        <v>503</v>
      </c>
      <c r="H15166">
        <v>4.1868000000000002E-2</v>
      </c>
    </row>
    <row r="15167" spans="1:8">
      <c r="A15167" t="s">
        <v>429</v>
      </c>
      <c r="B15167">
        <v>5542</v>
      </c>
      <c r="C15167" t="s">
        <v>524</v>
      </c>
      <c r="D15167" t="s">
        <v>475</v>
      </c>
      <c r="E15167" t="s">
        <v>22</v>
      </c>
      <c r="F15167">
        <v>2013</v>
      </c>
      <c r="G15167" t="s">
        <v>483</v>
      </c>
      <c r="H15167">
        <v>0.64895400000000003</v>
      </c>
    </row>
    <row r="15168" spans="1:8">
      <c r="A15168" t="s">
        <v>429</v>
      </c>
      <c r="B15168">
        <v>5542</v>
      </c>
      <c r="C15168" t="s">
        <v>524</v>
      </c>
      <c r="D15168" t="s">
        <v>475</v>
      </c>
      <c r="E15168" t="s">
        <v>29</v>
      </c>
      <c r="F15168">
        <v>2013</v>
      </c>
      <c r="G15168" t="s">
        <v>483</v>
      </c>
      <c r="H15168">
        <v>1.1053151999999999</v>
      </c>
    </row>
    <row r="15169" spans="1:8">
      <c r="A15169" t="s">
        <v>429</v>
      </c>
      <c r="B15169">
        <v>5548</v>
      </c>
      <c r="C15169" t="s">
        <v>526</v>
      </c>
      <c r="D15169" t="s">
        <v>475</v>
      </c>
      <c r="E15169" t="s">
        <v>28</v>
      </c>
      <c r="F15169">
        <v>2010</v>
      </c>
      <c r="G15169" t="s">
        <v>483</v>
      </c>
      <c r="H15169">
        <v>1.0718208</v>
      </c>
    </row>
    <row r="15170" spans="1:8">
      <c r="A15170" t="s">
        <v>429</v>
      </c>
      <c r="B15170">
        <v>3106</v>
      </c>
      <c r="C15170" t="s">
        <v>525</v>
      </c>
      <c r="D15170" t="s">
        <v>475</v>
      </c>
      <c r="E15170" t="s">
        <v>29</v>
      </c>
      <c r="F15170">
        <v>2013</v>
      </c>
      <c r="G15170" t="s">
        <v>480</v>
      </c>
      <c r="H15170">
        <v>393.36660719999998</v>
      </c>
    </row>
    <row r="15171" spans="1:8">
      <c r="A15171" t="s">
        <v>464</v>
      </c>
      <c r="B15171">
        <v>3106</v>
      </c>
      <c r="C15171" t="s">
        <v>525</v>
      </c>
      <c r="D15171" t="s">
        <v>475</v>
      </c>
      <c r="E15171" t="s">
        <v>14</v>
      </c>
      <c r="F15171">
        <v>2011</v>
      </c>
      <c r="G15171" t="s">
        <v>480</v>
      </c>
      <c r="H15171">
        <v>24.991009200000001</v>
      </c>
    </row>
    <row r="15172" spans="1:8">
      <c r="A15172" t="s">
        <v>464</v>
      </c>
      <c r="B15172">
        <v>3106</v>
      </c>
      <c r="C15172" t="s">
        <v>525</v>
      </c>
      <c r="D15172" t="s">
        <v>475</v>
      </c>
      <c r="E15172" t="s">
        <v>15</v>
      </c>
      <c r="F15172">
        <v>2013</v>
      </c>
      <c r="G15172" t="s">
        <v>480</v>
      </c>
      <c r="H15172">
        <v>13.481496</v>
      </c>
    </row>
    <row r="15173" spans="1:8">
      <c r="A15173" t="s">
        <v>464</v>
      </c>
      <c r="B15173">
        <v>3106</v>
      </c>
      <c r="C15173" t="s">
        <v>525</v>
      </c>
      <c r="D15173" t="s">
        <v>475</v>
      </c>
      <c r="E15173" t="s">
        <v>37</v>
      </c>
      <c r="F15173">
        <v>2014</v>
      </c>
      <c r="G15173" t="s">
        <v>480</v>
      </c>
      <c r="H15173">
        <v>105.10542719999999</v>
      </c>
    </row>
    <row r="15174" spans="1:8">
      <c r="A15174" t="s">
        <v>464</v>
      </c>
      <c r="B15174">
        <v>3295</v>
      </c>
      <c r="C15174" t="s">
        <v>448</v>
      </c>
      <c r="D15174" t="s">
        <v>475</v>
      </c>
      <c r="E15174" t="s">
        <v>3</v>
      </c>
      <c r="F15174">
        <v>2012</v>
      </c>
      <c r="G15174" t="s">
        <v>480</v>
      </c>
      <c r="H15174">
        <v>0.20934</v>
      </c>
    </row>
    <row r="15175" spans="1:8">
      <c r="A15175" t="s">
        <v>464</v>
      </c>
      <c r="B15175">
        <v>3295</v>
      </c>
      <c r="C15175" t="s">
        <v>448</v>
      </c>
      <c r="D15175" t="s">
        <v>475</v>
      </c>
      <c r="E15175" t="s">
        <v>14</v>
      </c>
      <c r="F15175">
        <v>2013</v>
      </c>
      <c r="G15175" t="s">
        <v>480</v>
      </c>
      <c r="H15175">
        <v>18.8029188</v>
      </c>
    </row>
    <row r="15176" spans="1:8">
      <c r="A15176" t="s">
        <v>464</v>
      </c>
      <c r="B15176">
        <v>3295</v>
      </c>
      <c r="C15176" t="s">
        <v>448</v>
      </c>
      <c r="D15176" t="s">
        <v>475</v>
      </c>
      <c r="E15176" t="s">
        <v>37</v>
      </c>
      <c r="F15176">
        <v>2014</v>
      </c>
      <c r="G15176" t="s">
        <v>480</v>
      </c>
      <c r="H15176">
        <v>10.9526688</v>
      </c>
    </row>
    <row r="15177" spans="1:8">
      <c r="A15177" t="s">
        <v>464</v>
      </c>
      <c r="B15177">
        <v>3295</v>
      </c>
      <c r="C15177" t="s">
        <v>448</v>
      </c>
      <c r="D15177" t="s">
        <v>475</v>
      </c>
      <c r="E15177" t="s">
        <v>482</v>
      </c>
      <c r="F15177">
        <v>2010</v>
      </c>
      <c r="G15177" t="s">
        <v>480</v>
      </c>
      <c r="H15177">
        <v>14.122076399999999</v>
      </c>
    </row>
    <row r="15178" spans="1:8">
      <c r="A15178" t="s">
        <v>429</v>
      </c>
      <c r="B15178">
        <v>5542</v>
      </c>
      <c r="C15178" t="s">
        <v>524</v>
      </c>
      <c r="D15178" t="s">
        <v>475</v>
      </c>
      <c r="E15178" t="s">
        <v>23</v>
      </c>
      <c r="F15178">
        <v>2013</v>
      </c>
      <c r="G15178" t="s">
        <v>480</v>
      </c>
      <c r="H15178">
        <v>0.65314079999999997</v>
      </c>
    </row>
    <row r="15179" spans="1:8">
      <c r="A15179" t="s">
        <v>429</v>
      </c>
      <c r="B15179">
        <v>5542</v>
      </c>
      <c r="C15179" t="s">
        <v>524</v>
      </c>
      <c r="D15179" t="s">
        <v>475</v>
      </c>
      <c r="E15179" t="s">
        <v>27</v>
      </c>
      <c r="F15179">
        <v>2012</v>
      </c>
      <c r="G15179" t="s">
        <v>480</v>
      </c>
      <c r="H15179">
        <v>9.21096E-2</v>
      </c>
    </row>
    <row r="15180" spans="1:8">
      <c r="A15180" t="s">
        <v>464</v>
      </c>
      <c r="B15180">
        <v>5548</v>
      </c>
      <c r="C15180" t="s">
        <v>526</v>
      </c>
      <c r="D15180" t="s">
        <v>475</v>
      </c>
      <c r="E15180" t="s">
        <v>5</v>
      </c>
      <c r="F15180">
        <v>2014</v>
      </c>
      <c r="G15180" t="s">
        <v>480</v>
      </c>
      <c r="H15180">
        <v>0.565218</v>
      </c>
    </row>
    <row r="15181" spans="1:8">
      <c r="A15181" t="s">
        <v>429</v>
      </c>
      <c r="B15181">
        <v>5542</v>
      </c>
      <c r="C15181" t="s">
        <v>524</v>
      </c>
      <c r="D15181" t="s">
        <v>475</v>
      </c>
      <c r="E15181" t="s">
        <v>479</v>
      </c>
      <c r="F15181">
        <v>2013</v>
      </c>
      <c r="G15181" t="s">
        <v>480</v>
      </c>
      <c r="H15181">
        <v>8.5117644000000006</v>
      </c>
    </row>
    <row r="15182" spans="1:8">
      <c r="A15182" t="s">
        <v>429</v>
      </c>
      <c r="B15182">
        <v>5548</v>
      </c>
      <c r="C15182" t="s">
        <v>526</v>
      </c>
      <c r="D15182" t="s">
        <v>475</v>
      </c>
      <c r="E15182" t="s">
        <v>479</v>
      </c>
      <c r="F15182">
        <v>2014</v>
      </c>
      <c r="G15182" t="s">
        <v>480</v>
      </c>
      <c r="H15182">
        <v>1.67472E-2</v>
      </c>
    </row>
    <row r="15183" spans="1:8">
      <c r="A15183" t="s">
        <v>464</v>
      </c>
      <c r="B15183">
        <v>3295</v>
      </c>
      <c r="C15183" t="s">
        <v>448</v>
      </c>
      <c r="D15183" t="s">
        <v>475</v>
      </c>
      <c r="E15183" t="s">
        <v>29</v>
      </c>
      <c r="F15183">
        <v>2011</v>
      </c>
      <c r="G15183" t="s">
        <v>503</v>
      </c>
      <c r="H15183">
        <v>0.67826160000000002</v>
      </c>
    </row>
    <row r="15184" spans="1:8">
      <c r="A15184" t="s">
        <v>464</v>
      </c>
      <c r="B15184">
        <v>3295</v>
      </c>
      <c r="C15184" t="s">
        <v>448</v>
      </c>
      <c r="D15184" t="s">
        <v>475</v>
      </c>
      <c r="E15184" t="s">
        <v>3</v>
      </c>
      <c r="F15184">
        <v>2012</v>
      </c>
      <c r="G15184" t="s">
        <v>503</v>
      </c>
      <c r="H15184">
        <v>0.20934</v>
      </c>
    </row>
    <row r="15185" spans="1:8">
      <c r="A15185" t="s">
        <v>464</v>
      </c>
      <c r="B15185">
        <v>5548</v>
      </c>
      <c r="C15185" t="s">
        <v>526</v>
      </c>
      <c r="D15185" t="s">
        <v>475</v>
      </c>
      <c r="E15185" t="s">
        <v>29</v>
      </c>
      <c r="F15185">
        <v>2011</v>
      </c>
      <c r="G15185" t="s">
        <v>483</v>
      </c>
      <c r="H15185">
        <v>8.3736000000000005E-2</v>
      </c>
    </row>
    <row r="15186" spans="1:8">
      <c r="A15186" t="s">
        <v>464</v>
      </c>
      <c r="B15186">
        <v>3295</v>
      </c>
      <c r="C15186" t="s">
        <v>448</v>
      </c>
      <c r="D15186" t="s">
        <v>475</v>
      </c>
      <c r="E15186" t="s">
        <v>2</v>
      </c>
      <c r="F15186">
        <v>2012</v>
      </c>
      <c r="G15186" t="s">
        <v>480</v>
      </c>
      <c r="H15186">
        <v>4.60548E-2</v>
      </c>
    </row>
    <row r="15187" spans="1:8">
      <c r="A15187" t="s">
        <v>464</v>
      </c>
      <c r="B15187">
        <v>3295</v>
      </c>
      <c r="C15187" t="s">
        <v>448</v>
      </c>
      <c r="D15187" t="s">
        <v>475</v>
      </c>
      <c r="E15187" t="s">
        <v>30</v>
      </c>
      <c r="F15187">
        <v>2011</v>
      </c>
      <c r="G15187" t="s">
        <v>480</v>
      </c>
      <c r="H15187">
        <v>0.15072479999999999</v>
      </c>
    </row>
    <row r="15188" spans="1:8">
      <c r="A15188" t="s">
        <v>429</v>
      </c>
      <c r="B15188">
        <v>5542</v>
      </c>
      <c r="C15188" t="s">
        <v>524</v>
      </c>
      <c r="D15188" t="s">
        <v>475</v>
      </c>
      <c r="E15188" t="s">
        <v>30</v>
      </c>
      <c r="F15188">
        <v>2014</v>
      </c>
      <c r="G15188" t="s">
        <v>480</v>
      </c>
      <c r="H15188">
        <v>8.6708628000000001</v>
      </c>
    </row>
    <row r="15189" spans="1:8">
      <c r="A15189" t="s">
        <v>464</v>
      </c>
      <c r="B15189">
        <v>3106</v>
      </c>
      <c r="C15189" t="s">
        <v>525</v>
      </c>
      <c r="D15189" t="s">
        <v>475</v>
      </c>
      <c r="E15189" t="s">
        <v>33</v>
      </c>
      <c r="F15189">
        <v>2013</v>
      </c>
      <c r="G15189" t="s">
        <v>503</v>
      </c>
      <c r="H15189">
        <v>3.0354299999999999</v>
      </c>
    </row>
    <row r="15190" spans="1:8">
      <c r="A15190" t="s">
        <v>464</v>
      </c>
      <c r="B15190">
        <v>3295</v>
      </c>
      <c r="C15190" t="s">
        <v>448</v>
      </c>
      <c r="D15190" t="s">
        <v>475</v>
      </c>
      <c r="E15190" t="s">
        <v>6</v>
      </c>
      <c r="F15190">
        <v>2014</v>
      </c>
      <c r="G15190" t="s">
        <v>503</v>
      </c>
      <c r="H15190">
        <v>0.16328519999999999</v>
      </c>
    </row>
    <row r="15191" spans="1:8">
      <c r="A15191" t="s">
        <v>429</v>
      </c>
      <c r="B15191">
        <v>5548</v>
      </c>
      <c r="C15191" t="s">
        <v>526</v>
      </c>
      <c r="D15191" t="s">
        <v>475</v>
      </c>
      <c r="E15191" t="s">
        <v>31</v>
      </c>
      <c r="F15191">
        <v>2012</v>
      </c>
      <c r="G15191" t="s">
        <v>483</v>
      </c>
      <c r="H15191">
        <v>0.17584559999999999</v>
      </c>
    </row>
    <row r="15192" spans="1:8">
      <c r="A15192" t="s">
        <v>429</v>
      </c>
      <c r="B15192">
        <v>5548</v>
      </c>
      <c r="C15192" t="s">
        <v>526</v>
      </c>
      <c r="D15192" t="s">
        <v>475</v>
      </c>
      <c r="E15192" t="s">
        <v>30</v>
      </c>
      <c r="F15192">
        <v>2014</v>
      </c>
      <c r="G15192" t="s">
        <v>483</v>
      </c>
      <c r="H15192">
        <v>4.1868000000000001E-3</v>
      </c>
    </row>
    <row r="15193" spans="1:8">
      <c r="A15193" t="s">
        <v>429</v>
      </c>
      <c r="B15193">
        <v>3106</v>
      </c>
      <c r="C15193" t="s">
        <v>525</v>
      </c>
      <c r="D15193" t="s">
        <v>475</v>
      </c>
      <c r="E15193" t="s">
        <v>32</v>
      </c>
      <c r="F15193">
        <v>2010</v>
      </c>
      <c r="G15193" t="s">
        <v>480</v>
      </c>
      <c r="H15193">
        <v>5.8866408000000003</v>
      </c>
    </row>
    <row r="15194" spans="1:8">
      <c r="A15194" t="s">
        <v>464</v>
      </c>
      <c r="B15194">
        <v>3295</v>
      </c>
      <c r="C15194" t="s">
        <v>448</v>
      </c>
      <c r="D15194" t="s">
        <v>475</v>
      </c>
      <c r="E15194" t="s">
        <v>33</v>
      </c>
      <c r="F15194">
        <v>2010</v>
      </c>
      <c r="G15194" t="s">
        <v>480</v>
      </c>
      <c r="H15194">
        <v>4.1868000000000002E-2</v>
      </c>
    </row>
    <row r="15195" spans="1:8">
      <c r="A15195" t="s">
        <v>429</v>
      </c>
      <c r="B15195">
        <v>5542</v>
      </c>
      <c r="C15195" t="s">
        <v>524</v>
      </c>
      <c r="D15195" t="s">
        <v>475</v>
      </c>
      <c r="E15195" t="s">
        <v>31</v>
      </c>
      <c r="F15195">
        <v>2012</v>
      </c>
      <c r="G15195" t="s">
        <v>480</v>
      </c>
      <c r="H15195">
        <v>2.3822892000000002</v>
      </c>
    </row>
    <row r="15196" spans="1:8">
      <c r="A15196" t="s">
        <v>429</v>
      </c>
      <c r="B15196">
        <v>3106</v>
      </c>
      <c r="C15196" t="s">
        <v>525</v>
      </c>
      <c r="D15196" t="s">
        <v>475</v>
      </c>
      <c r="E15196" t="s">
        <v>16</v>
      </c>
      <c r="F15196">
        <v>2011</v>
      </c>
      <c r="G15196" t="s">
        <v>503</v>
      </c>
      <c r="H15196">
        <v>4.8357539999999997</v>
      </c>
    </row>
    <row r="15197" spans="1:8">
      <c r="A15197" t="s">
        <v>429</v>
      </c>
      <c r="B15197">
        <v>5542</v>
      </c>
      <c r="C15197" t="s">
        <v>524</v>
      </c>
      <c r="D15197" t="s">
        <v>475</v>
      </c>
      <c r="E15197" t="s">
        <v>24</v>
      </c>
      <c r="F15197">
        <v>2013</v>
      </c>
      <c r="G15197" t="s">
        <v>483</v>
      </c>
      <c r="H15197">
        <v>2.6962991999999999</v>
      </c>
    </row>
    <row r="15198" spans="1:8">
      <c r="A15198" t="s">
        <v>429</v>
      </c>
      <c r="B15198">
        <v>3106</v>
      </c>
      <c r="C15198" t="s">
        <v>525</v>
      </c>
      <c r="D15198" t="s">
        <v>475</v>
      </c>
      <c r="E15198" t="s">
        <v>17</v>
      </c>
      <c r="F15198">
        <v>2011</v>
      </c>
      <c r="G15198" t="s">
        <v>480</v>
      </c>
      <c r="H15198">
        <v>12.3426864</v>
      </c>
    </row>
    <row r="15199" spans="1:8">
      <c r="A15199" t="s">
        <v>429</v>
      </c>
      <c r="B15199">
        <v>5546</v>
      </c>
      <c r="C15199" t="s">
        <v>531</v>
      </c>
      <c r="D15199" t="s">
        <v>475</v>
      </c>
      <c r="E15199" t="s">
        <v>3</v>
      </c>
      <c r="F15199">
        <v>2012</v>
      </c>
      <c r="G15199" t="s">
        <v>480</v>
      </c>
      <c r="H15199">
        <v>3.3996816000000001</v>
      </c>
    </row>
    <row r="15200" spans="1:8">
      <c r="A15200" t="s">
        <v>429</v>
      </c>
      <c r="B15200">
        <v>5546</v>
      </c>
      <c r="C15200" t="s">
        <v>531</v>
      </c>
      <c r="D15200" t="s">
        <v>475</v>
      </c>
      <c r="E15200" t="s">
        <v>15</v>
      </c>
      <c r="F15200">
        <v>2013</v>
      </c>
      <c r="G15200" t="s">
        <v>480</v>
      </c>
      <c r="H15200">
        <v>21.076351200000001</v>
      </c>
    </row>
    <row r="15201" spans="1:8">
      <c r="A15201" t="s">
        <v>429</v>
      </c>
      <c r="B15201">
        <v>5546</v>
      </c>
      <c r="C15201" t="s">
        <v>531</v>
      </c>
      <c r="D15201" t="s">
        <v>475</v>
      </c>
      <c r="E15201" t="s">
        <v>14</v>
      </c>
      <c r="F15201">
        <v>2012</v>
      </c>
      <c r="G15201" t="s">
        <v>480</v>
      </c>
      <c r="H15201">
        <v>0.39774599999999999</v>
      </c>
    </row>
    <row r="15202" spans="1:8">
      <c r="A15202" t="s">
        <v>464</v>
      </c>
      <c r="B15202">
        <v>3283</v>
      </c>
      <c r="C15202" t="s">
        <v>532</v>
      </c>
      <c r="D15202" t="s">
        <v>475</v>
      </c>
      <c r="E15202" t="s">
        <v>10</v>
      </c>
      <c r="F15202">
        <v>2010</v>
      </c>
      <c r="G15202" t="s">
        <v>503</v>
      </c>
      <c r="H15202">
        <v>10.299528</v>
      </c>
    </row>
    <row r="15203" spans="1:8">
      <c r="A15203" t="s">
        <v>464</v>
      </c>
      <c r="B15203">
        <v>3283</v>
      </c>
      <c r="C15203" t="s">
        <v>532</v>
      </c>
      <c r="D15203" t="s">
        <v>475</v>
      </c>
      <c r="E15203" t="s">
        <v>18</v>
      </c>
      <c r="F15203">
        <v>2013</v>
      </c>
      <c r="G15203" t="s">
        <v>503</v>
      </c>
      <c r="H15203">
        <v>10.4795604</v>
      </c>
    </row>
    <row r="15204" spans="1:8">
      <c r="A15204" t="s">
        <v>464</v>
      </c>
      <c r="B15204">
        <v>3283</v>
      </c>
      <c r="C15204" t="s">
        <v>532</v>
      </c>
      <c r="D15204" t="s">
        <v>475</v>
      </c>
      <c r="E15204" t="s">
        <v>36</v>
      </c>
      <c r="F15204">
        <v>2010</v>
      </c>
      <c r="G15204" t="s">
        <v>503</v>
      </c>
      <c r="H15204">
        <v>5.3088623999999998</v>
      </c>
    </row>
    <row r="15205" spans="1:8">
      <c r="A15205" t="s">
        <v>429</v>
      </c>
      <c r="B15205">
        <v>5546</v>
      </c>
      <c r="C15205" t="s">
        <v>531</v>
      </c>
      <c r="D15205" t="s">
        <v>475</v>
      </c>
      <c r="E15205" t="s">
        <v>13</v>
      </c>
      <c r="F15205">
        <v>2010</v>
      </c>
      <c r="G15205" t="s">
        <v>483</v>
      </c>
      <c r="H15205">
        <v>11.2248108</v>
      </c>
    </row>
    <row r="15206" spans="1:8">
      <c r="A15206" t="s">
        <v>464</v>
      </c>
      <c r="B15206">
        <v>5546</v>
      </c>
      <c r="C15206" t="s">
        <v>531</v>
      </c>
      <c r="D15206" t="s">
        <v>475</v>
      </c>
      <c r="E15206" t="s">
        <v>20</v>
      </c>
      <c r="F15206">
        <v>2009</v>
      </c>
      <c r="G15206" t="s">
        <v>483</v>
      </c>
      <c r="H15206">
        <v>2.1394548000000002</v>
      </c>
    </row>
    <row r="15207" spans="1:8">
      <c r="A15207" t="s">
        <v>464</v>
      </c>
      <c r="B15207">
        <v>5546</v>
      </c>
      <c r="C15207" t="s">
        <v>531</v>
      </c>
      <c r="D15207" t="s">
        <v>475</v>
      </c>
      <c r="E15207" t="s">
        <v>22</v>
      </c>
      <c r="F15207">
        <v>2012</v>
      </c>
      <c r="G15207" t="s">
        <v>483</v>
      </c>
      <c r="H15207">
        <v>0.28051559999999998</v>
      </c>
    </row>
    <row r="15208" spans="1:8">
      <c r="A15208" t="s">
        <v>464</v>
      </c>
      <c r="B15208">
        <v>3283</v>
      </c>
      <c r="C15208" t="s">
        <v>532</v>
      </c>
      <c r="D15208" t="s">
        <v>475</v>
      </c>
      <c r="E15208" t="s">
        <v>18</v>
      </c>
      <c r="F15208">
        <v>2014</v>
      </c>
      <c r="G15208" t="s">
        <v>480</v>
      </c>
      <c r="H15208">
        <v>7.0882524</v>
      </c>
    </row>
    <row r="15209" spans="1:8">
      <c r="A15209" t="s">
        <v>464</v>
      </c>
      <c r="B15209">
        <v>3283</v>
      </c>
      <c r="C15209" t="s">
        <v>532</v>
      </c>
      <c r="D15209" t="s">
        <v>475</v>
      </c>
      <c r="E15209" t="s">
        <v>17</v>
      </c>
      <c r="F15209">
        <v>2013</v>
      </c>
      <c r="G15209" t="s">
        <v>480</v>
      </c>
      <c r="H15209">
        <v>1.1681172</v>
      </c>
    </row>
    <row r="15210" spans="1:8">
      <c r="A15210" t="s">
        <v>464</v>
      </c>
      <c r="B15210">
        <v>3283</v>
      </c>
      <c r="C15210" t="s">
        <v>532</v>
      </c>
      <c r="D15210" t="s">
        <v>475</v>
      </c>
      <c r="E15210" t="s">
        <v>22</v>
      </c>
      <c r="F15210">
        <v>2009</v>
      </c>
      <c r="G15210" t="s">
        <v>480</v>
      </c>
      <c r="H15210">
        <v>0.82061280000000003</v>
      </c>
    </row>
    <row r="15211" spans="1:8">
      <c r="A15211" t="s">
        <v>464</v>
      </c>
      <c r="B15211">
        <v>3283</v>
      </c>
      <c r="C15211" t="s">
        <v>532</v>
      </c>
      <c r="D15211" t="s">
        <v>475</v>
      </c>
      <c r="E15211" t="s">
        <v>24</v>
      </c>
      <c r="F15211">
        <v>2009</v>
      </c>
      <c r="G15211" t="s">
        <v>480</v>
      </c>
      <c r="H15211">
        <v>2.0515319999999999</v>
      </c>
    </row>
    <row r="15212" spans="1:8">
      <c r="A15212" t="s">
        <v>464</v>
      </c>
      <c r="B15212">
        <v>3283</v>
      </c>
      <c r="C15212" t="s">
        <v>532</v>
      </c>
      <c r="D15212" t="s">
        <v>475</v>
      </c>
      <c r="E15212" t="s">
        <v>482</v>
      </c>
      <c r="F15212">
        <v>2009</v>
      </c>
      <c r="G15212" t="s">
        <v>480</v>
      </c>
      <c r="H15212">
        <v>4.3291512000000001</v>
      </c>
    </row>
    <row r="15213" spans="1:8">
      <c r="A15213" t="s">
        <v>429</v>
      </c>
      <c r="B15213">
        <v>5546</v>
      </c>
      <c r="C15213" t="s">
        <v>531</v>
      </c>
      <c r="D15213" t="s">
        <v>475</v>
      </c>
      <c r="E15213" t="s">
        <v>13</v>
      </c>
      <c r="F15213">
        <v>2012</v>
      </c>
      <c r="G15213" t="s">
        <v>480</v>
      </c>
      <c r="H15213">
        <v>8.0972711999999998</v>
      </c>
    </row>
    <row r="15214" spans="1:8">
      <c r="A15214" t="s">
        <v>429</v>
      </c>
      <c r="B15214">
        <v>5546</v>
      </c>
      <c r="C15214" t="s">
        <v>531</v>
      </c>
      <c r="D15214" t="s">
        <v>475</v>
      </c>
      <c r="E15214" t="s">
        <v>32</v>
      </c>
      <c r="F15214">
        <v>2011</v>
      </c>
      <c r="G15214" t="s">
        <v>480</v>
      </c>
      <c r="H15214">
        <v>1.4570064</v>
      </c>
    </row>
    <row r="15215" spans="1:8">
      <c r="A15215" t="s">
        <v>464</v>
      </c>
      <c r="B15215">
        <v>5546</v>
      </c>
      <c r="C15215" t="s">
        <v>531</v>
      </c>
      <c r="D15215" t="s">
        <v>475</v>
      </c>
      <c r="E15215" t="s">
        <v>24</v>
      </c>
      <c r="F15215">
        <v>2014</v>
      </c>
      <c r="G15215" t="s">
        <v>480</v>
      </c>
      <c r="H15215">
        <v>0.25958160000000002</v>
      </c>
    </row>
    <row r="15216" spans="1:8">
      <c r="A15216" t="s">
        <v>464</v>
      </c>
      <c r="B15216">
        <v>3283</v>
      </c>
      <c r="C15216" t="s">
        <v>532</v>
      </c>
      <c r="D15216" t="s">
        <v>475</v>
      </c>
      <c r="E15216" t="s">
        <v>3</v>
      </c>
      <c r="F15216">
        <v>2014</v>
      </c>
      <c r="G15216" t="s">
        <v>503</v>
      </c>
      <c r="H15216">
        <v>11.4550848</v>
      </c>
    </row>
    <row r="15217" spans="1:8">
      <c r="A15217" t="s">
        <v>464</v>
      </c>
      <c r="B15217">
        <v>3283</v>
      </c>
      <c r="C15217" t="s">
        <v>532</v>
      </c>
      <c r="D15217" t="s">
        <v>475</v>
      </c>
      <c r="E15217" t="s">
        <v>5</v>
      </c>
      <c r="F15217">
        <v>2013</v>
      </c>
      <c r="G15217" t="s">
        <v>503</v>
      </c>
      <c r="H15217">
        <v>5.0702147999999996</v>
      </c>
    </row>
    <row r="15218" spans="1:8">
      <c r="A15218" t="s">
        <v>464</v>
      </c>
      <c r="B15218">
        <v>3283</v>
      </c>
      <c r="C15218" t="s">
        <v>532</v>
      </c>
      <c r="D15218" t="s">
        <v>475</v>
      </c>
      <c r="E15218" t="s">
        <v>11</v>
      </c>
      <c r="F15218">
        <v>2011</v>
      </c>
      <c r="G15218" t="s">
        <v>503</v>
      </c>
      <c r="H15218">
        <v>9.8724743999999998</v>
      </c>
    </row>
    <row r="15219" spans="1:8">
      <c r="A15219" t="s">
        <v>464</v>
      </c>
      <c r="B15219">
        <v>3283</v>
      </c>
      <c r="C15219" t="s">
        <v>532</v>
      </c>
      <c r="D15219" t="s">
        <v>475</v>
      </c>
      <c r="E15219" t="s">
        <v>34</v>
      </c>
      <c r="F15219">
        <v>2014</v>
      </c>
      <c r="G15219" t="s">
        <v>503</v>
      </c>
      <c r="H15219">
        <v>4.0946904000000002</v>
      </c>
    </row>
    <row r="15220" spans="1:8">
      <c r="A15220" t="s">
        <v>464</v>
      </c>
      <c r="B15220">
        <v>5546</v>
      </c>
      <c r="C15220" t="s">
        <v>531</v>
      </c>
      <c r="D15220" t="s">
        <v>475</v>
      </c>
      <c r="E15220" t="s">
        <v>35</v>
      </c>
      <c r="F15220">
        <v>2012</v>
      </c>
      <c r="G15220" t="s">
        <v>483</v>
      </c>
      <c r="H15220">
        <v>0.25120799999999999</v>
      </c>
    </row>
    <row r="15221" spans="1:8">
      <c r="A15221" t="s">
        <v>464</v>
      </c>
      <c r="B15221">
        <v>5546</v>
      </c>
      <c r="C15221" t="s">
        <v>531</v>
      </c>
      <c r="D15221" t="s">
        <v>475</v>
      </c>
      <c r="E15221" t="s">
        <v>36</v>
      </c>
      <c r="F15221">
        <v>2010</v>
      </c>
      <c r="G15221" t="s">
        <v>483</v>
      </c>
      <c r="H15221">
        <v>0.64058040000000005</v>
      </c>
    </row>
    <row r="15222" spans="1:8">
      <c r="A15222" t="s">
        <v>464</v>
      </c>
      <c r="B15222">
        <v>3283</v>
      </c>
      <c r="C15222" t="s">
        <v>532</v>
      </c>
      <c r="D15222" t="s">
        <v>475</v>
      </c>
      <c r="E15222" t="s">
        <v>36</v>
      </c>
      <c r="F15222">
        <v>2014</v>
      </c>
      <c r="G15222" t="s">
        <v>480</v>
      </c>
      <c r="H15222">
        <v>4.4966232000000002</v>
      </c>
    </row>
    <row r="15223" spans="1:8">
      <c r="A15223" t="s">
        <v>429</v>
      </c>
      <c r="B15223">
        <v>5546</v>
      </c>
      <c r="C15223" t="s">
        <v>531</v>
      </c>
      <c r="D15223" t="s">
        <v>475</v>
      </c>
      <c r="E15223" t="s">
        <v>22</v>
      </c>
      <c r="F15223">
        <v>2009</v>
      </c>
      <c r="G15223" t="s">
        <v>480</v>
      </c>
      <c r="H15223">
        <v>0.64058040000000005</v>
      </c>
    </row>
    <row r="15224" spans="1:8">
      <c r="A15224" t="s">
        <v>464</v>
      </c>
      <c r="B15224">
        <v>3283</v>
      </c>
      <c r="C15224" t="s">
        <v>532</v>
      </c>
      <c r="D15224" t="s">
        <v>475</v>
      </c>
      <c r="E15224" t="s">
        <v>2</v>
      </c>
      <c r="F15224">
        <v>2011</v>
      </c>
      <c r="G15224" t="s">
        <v>480</v>
      </c>
      <c r="H15224">
        <v>1.130436</v>
      </c>
    </row>
    <row r="15225" spans="1:8">
      <c r="A15225" t="s">
        <v>464</v>
      </c>
      <c r="B15225">
        <v>3283</v>
      </c>
      <c r="C15225" t="s">
        <v>532</v>
      </c>
      <c r="D15225" t="s">
        <v>475</v>
      </c>
      <c r="E15225" t="s">
        <v>2</v>
      </c>
      <c r="F15225">
        <v>2013</v>
      </c>
      <c r="G15225" t="s">
        <v>503</v>
      </c>
      <c r="H15225">
        <v>0.38937240000000001</v>
      </c>
    </row>
    <row r="15226" spans="1:8">
      <c r="A15226" t="s">
        <v>464</v>
      </c>
      <c r="B15226">
        <v>3283</v>
      </c>
      <c r="C15226" t="s">
        <v>532</v>
      </c>
      <c r="D15226" t="s">
        <v>475</v>
      </c>
      <c r="E15226" t="s">
        <v>29</v>
      </c>
      <c r="F15226">
        <v>2014</v>
      </c>
      <c r="G15226" t="s">
        <v>503</v>
      </c>
      <c r="H15226">
        <v>16.8853644</v>
      </c>
    </row>
    <row r="15227" spans="1:8">
      <c r="A15227" t="s">
        <v>464</v>
      </c>
      <c r="B15227">
        <v>5546</v>
      </c>
      <c r="C15227" t="s">
        <v>531</v>
      </c>
      <c r="D15227" t="s">
        <v>475</v>
      </c>
      <c r="E15227" t="s">
        <v>29</v>
      </c>
      <c r="F15227">
        <v>2009</v>
      </c>
      <c r="G15227" t="s">
        <v>483</v>
      </c>
      <c r="H15227">
        <v>2.93076E-2</v>
      </c>
    </row>
    <row r="15228" spans="1:8">
      <c r="A15228" t="s">
        <v>464</v>
      </c>
      <c r="B15228">
        <v>3283</v>
      </c>
      <c r="C15228" t="s">
        <v>532</v>
      </c>
      <c r="D15228" t="s">
        <v>475</v>
      </c>
      <c r="E15228" t="s">
        <v>6</v>
      </c>
      <c r="F15228">
        <v>2013</v>
      </c>
      <c r="G15228" t="s">
        <v>503</v>
      </c>
      <c r="H15228">
        <v>3.2029019999999999</v>
      </c>
    </row>
    <row r="15229" spans="1:8">
      <c r="A15229" t="s">
        <v>429</v>
      </c>
      <c r="B15229">
        <v>5546</v>
      </c>
      <c r="C15229" t="s">
        <v>531</v>
      </c>
      <c r="D15229" t="s">
        <v>475</v>
      </c>
      <c r="E15229" t="s">
        <v>15</v>
      </c>
      <c r="F15229">
        <v>2012</v>
      </c>
      <c r="G15229" t="s">
        <v>483</v>
      </c>
      <c r="H15229">
        <v>17.555252400000001</v>
      </c>
    </row>
    <row r="15230" spans="1:8">
      <c r="A15230" t="s">
        <v>429</v>
      </c>
      <c r="B15230">
        <v>5546</v>
      </c>
      <c r="C15230" t="s">
        <v>531</v>
      </c>
      <c r="D15230" t="s">
        <v>475</v>
      </c>
      <c r="E15230" t="s">
        <v>14</v>
      </c>
      <c r="F15230">
        <v>2012</v>
      </c>
      <c r="G15230" t="s">
        <v>483</v>
      </c>
      <c r="H15230">
        <v>0.39774599999999999</v>
      </c>
    </row>
    <row r="15231" spans="1:8">
      <c r="A15231" t="s">
        <v>429</v>
      </c>
      <c r="B15231">
        <v>5546</v>
      </c>
      <c r="C15231" t="s">
        <v>531</v>
      </c>
      <c r="D15231" t="s">
        <v>475</v>
      </c>
      <c r="E15231" t="s">
        <v>30</v>
      </c>
      <c r="F15231">
        <v>2011</v>
      </c>
      <c r="G15231" t="s">
        <v>483</v>
      </c>
      <c r="H15231">
        <v>3.6467027999999999</v>
      </c>
    </row>
    <row r="15232" spans="1:8">
      <c r="A15232" t="s">
        <v>464</v>
      </c>
      <c r="B15232">
        <v>3283</v>
      </c>
      <c r="C15232" t="s">
        <v>532</v>
      </c>
      <c r="D15232" t="s">
        <v>475</v>
      </c>
      <c r="E15232" t="s">
        <v>34</v>
      </c>
      <c r="F15232">
        <v>2013</v>
      </c>
      <c r="G15232" t="s">
        <v>480</v>
      </c>
      <c r="H15232">
        <v>3.9774600000000002</v>
      </c>
    </row>
    <row r="15233" spans="1:8">
      <c r="A15233" t="s">
        <v>429</v>
      </c>
      <c r="B15233">
        <v>5546</v>
      </c>
      <c r="C15233" t="s">
        <v>531</v>
      </c>
      <c r="D15233" t="s">
        <v>475</v>
      </c>
      <c r="E15233" t="s">
        <v>15</v>
      </c>
      <c r="F15233">
        <v>2009</v>
      </c>
      <c r="G15233" t="s">
        <v>480</v>
      </c>
      <c r="H15233">
        <v>19.129489199999998</v>
      </c>
    </row>
    <row r="15234" spans="1:8">
      <c r="A15234" t="s">
        <v>464</v>
      </c>
      <c r="B15234">
        <v>3283</v>
      </c>
      <c r="C15234" t="s">
        <v>532</v>
      </c>
      <c r="D15234" t="s">
        <v>475</v>
      </c>
      <c r="E15234" t="s">
        <v>13</v>
      </c>
      <c r="F15234">
        <v>2012</v>
      </c>
      <c r="G15234" t="s">
        <v>503</v>
      </c>
      <c r="H15234">
        <v>0.46892159999999999</v>
      </c>
    </row>
    <row r="15235" spans="1:8">
      <c r="A15235" t="s">
        <v>464</v>
      </c>
      <c r="B15235">
        <v>3283</v>
      </c>
      <c r="C15235" t="s">
        <v>532</v>
      </c>
      <c r="D15235" t="s">
        <v>475</v>
      </c>
      <c r="E15235" t="s">
        <v>31</v>
      </c>
      <c r="F15235">
        <v>2011</v>
      </c>
      <c r="G15235" t="s">
        <v>503</v>
      </c>
      <c r="H15235">
        <v>9.4789151999999994</v>
      </c>
    </row>
    <row r="15236" spans="1:8">
      <c r="A15236" t="s">
        <v>464</v>
      </c>
      <c r="B15236">
        <v>3283</v>
      </c>
      <c r="C15236" t="s">
        <v>532</v>
      </c>
      <c r="D15236" t="s">
        <v>475</v>
      </c>
      <c r="E15236" t="s">
        <v>30</v>
      </c>
      <c r="F15236">
        <v>2013</v>
      </c>
      <c r="G15236" t="s">
        <v>503</v>
      </c>
      <c r="H15236">
        <v>12.4389828</v>
      </c>
    </row>
    <row r="15237" spans="1:8">
      <c r="A15237" t="s">
        <v>429</v>
      </c>
      <c r="B15237">
        <v>5546</v>
      </c>
      <c r="C15237" t="s">
        <v>531</v>
      </c>
      <c r="D15237" t="s">
        <v>475</v>
      </c>
      <c r="E15237" t="s">
        <v>3</v>
      </c>
      <c r="F15237">
        <v>2012</v>
      </c>
      <c r="G15237" t="s">
        <v>483</v>
      </c>
      <c r="H15237">
        <v>3.3996816000000001</v>
      </c>
    </row>
    <row r="15238" spans="1:8">
      <c r="A15238" t="s">
        <v>429</v>
      </c>
      <c r="B15238">
        <v>5546</v>
      </c>
      <c r="C15238" t="s">
        <v>531</v>
      </c>
      <c r="D15238" t="s">
        <v>475</v>
      </c>
      <c r="E15238" t="s">
        <v>24</v>
      </c>
      <c r="F15238">
        <v>2010</v>
      </c>
      <c r="G15238" t="s">
        <v>483</v>
      </c>
      <c r="H15238">
        <v>0.39774599999999999</v>
      </c>
    </row>
    <row r="15239" spans="1:8">
      <c r="A15239" t="s">
        <v>464</v>
      </c>
      <c r="B15239">
        <v>3283</v>
      </c>
      <c r="C15239" t="s">
        <v>532</v>
      </c>
      <c r="D15239" t="s">
        <v>475</v>
      </c>
      <c r="E15239" t="s">
        <v>13</v>
      </c>
      <c r="F15239">
        <v>2010</v>
      </c>
      <c r="G15239" t="s">
        <v>480</v>
      </c>
      <c r="H15239">
        <v>2.8847052</v>
      </c>
    </row>
    <row r="15240" spans="1:8">
      <c r="A15240" t="s">
        <v>464</v>
      </c>
      <c r="B15240">
        <v>3283</v>
      </c>
      <c r="C15240" t="s">
        <v>532</v>
      </c>
      <c r="D15240" t="s">
        <v>475</v>
      </c>
      <c r="E15240" t="s">
        <v>343</v>
      </c>
      <c r="F15240">
        <v>2013</v>
      </c>
      <c r="G15240" t="s">
        <v>480</v>
      </c>
      <c r="H15240">
        <v>0.54428399999999999</v>
      </c>
    </row>
    <row r="15241" spans="1:8">
      <c r="A15241" t="s">
        <v>464</v>
      </c>
      <c r="B15241">
        <v>3283</v>
      </c>
      <c r="C15241" t="s">
        <v>532</v>
      </c>
      <c r="D15241" t="s">
        <v>475</v>
      </c>
      <c r="E15241" t="s">
        <v>9</v>
      </c>
      <c r="F15241">
        <v>2014</v>
      </c>
      <c r="G15241" t="s">
        <v>503</v>
      </c>
      <c r="H15241">
        <v>10.4921208</v>
      </c>
    </row>
    <row r="15242" spans="1:8">
      <c r="A15242" t="s">
        <v>464</v>
      </c>
      <c r="B15242">
        <v>3283</v>
      </c>
      <c r="C15242" t="s">
        <v>532</v>
      </c>
      <c r="D15242" t="s">
        <v>475</v>
      </c>
      <c r="E15242" t="s">
        <v>18</v>
      </c>
      <c r="F15242">
        <v>2009</v>
      </c>
      <c r="G15242" t="s">
        <v>503</v>
      </c>
      <c r="H15242">
        <v>9.4244868000000004</v>
      </c>
    </row>
    <row r="15243" spans="1:8">
      <c r="A15243" t="s">
        <v>464</v>
      </c>
      <c r="B15243">
        <v>3283</v>
      </c>
      <c r="C15243" t="s">
        <v>532</v>
      </c>
      <c r="D15243" t="s">
        <v>475</v>
      </c>
      <c r="E15243" t="s">
        <v>15</v>
      </c>
      <c r="F15243">
        <v>2012</v>
      </c>
      <c r="G15243" t="s">
        <v>503</v>
      </c>
      <c r="H15243">
        <v>47.344334400000001</v>
      </c>
    </row>
    <row r="15244" spans="1:8">
      <c r="A15244" t="s">
        <v>464</v>
      </c>
      <c r="B15244">
        <v>3283</v>
      </c>
      <c r="C15244" t="s">
        <v>532</v>
      </c>
      <c r="D15244" t="s">
        <v>475</v>
      </c>
      <c r="E15244" t="s">
        <v>20</v>
      </c>
      <c r="F15244">
        <v>2010</v>
      </c>
      <c r="G15244" t="s">
        <v>503</v>
      </c>
      <c r="H15244">
        <v>1.2476664</v>
      </c>
    </row>
    <row r="15245" spans="1:8">
      <c r="A15245" t="s">
        <v>429</v>
      </c>
      <c r="B15245">
        <v>5546</v>
      </c>
      <c r="C15245" t="s">
        <v>531</v>
      </c>
      <c r="D15245" t="s">
        <v>475</v>
      </c>
      <c r="E15245" t="s">
        <v>32</v>
      </c>
      <c r="F15245">
        <v>2013</v>
      </c>
      <c r="G15245" t="s">
        <v>483</v>
      </c>
      <c r="H15245">
        <v>1.109502</v>
      </c>
    </row>
    <row r="15246" spans="1:8">
      <c r="A15246" t="s">
        <v>429</v>
      </c>
      <c r="B15246">
        <v>5546</v>
      </c>
      <c r="C15246" t="s">
        <v>531</v>
      </c>
      <c r="D15246" t="s">
        <v>475</v>
      </c>
      <c r="E15246" t="s">
        <v>482</v>
      </c>
      <c r="F15246">
        <v>2013</v>
      </c>
      <c r="G15246" t="s">
        <v>483</v>
      </c>
      <c r="H15246">
        <v>1.8840600000000001</v>
      </c>
    </row>
    <row r="15247" spans="1:8">
      <c r="A15247" t="s">
        <v>464</v>
      </c>
      <c r="B15247">
        <v>5546</v>
      </c>
      <c r="C15247" t="s">
        <v>531</v>
      </c>
      <c r="D15247" t="s">
        <v>475</v>
      </c>
      <c r="E15247" t="s">
        <v>10</v>
      </c>
      <c r="F15247">
        <v>2012</v>
      </c>
      <c r="G15247" t="s">
        <v>483</v>
      </c>
      <c r="H15247">
        <v>18.128844000000001</v>
      </c>
    </row>
    <row r="15248" spans="1:8">
      <c r="A15248" t="s">
        <v>464</v>
      </c>
      <c r="B15248">
        <v>5546</v>
      </c>
      <c r="C15248" t="s">
        <v>531</v>
      </c>
      <c r="D15248" t="s">
        <v>475</v>
      </c>
      <c r="E15248" t="s">
        <v>18</v>
      </c>
      <c r="F15248">
        <v>2012</v>
      </c>
      <c r="G15248" t="s">
        <v>483</v>
      </c>
      <c r="H15248">
        <v>1.3062815999999999</v>
      </c>
    </row>
    <row r="15249" spans="1:8">
      <c r="A15249" t="s">
        <v>464</v>
      </c>
      <c r="B15249">
        <v>5546</v>
      </c>
      <c r="C15249" t="s">
        <v>531</v>
      </c>
      <c r="D15249" t="s">
        <v>475</v>
      </c>
      <c r="E15249" t="s">
        <v>28</v>
      </c>
      <c r="F15249">
        <v>2012</v>
      </c>
      <c r="G15249" t="s">
        <v>483</v>
      </c>
      <c r="H15249">
        <v>5.4805212000000001</v>
      </c>
    </row>
    <row r="15250" spans="1:8">
      <c r="A15250" t="s">
        <v>464</v>
      </c>
      <c r="B15250">
        <v>3283</v>
      </c>
      <c r="C15250" t="s">
        <v>532</v>
      </c>
      <c r="D15250" t="s">
        <v>475</v>
      </c>
      <c r="E15250" t="s">
        <v>17</v>
      </c>
      <c r="F15250">
        <v>2009</v>
      </c>
      <c r="G15250" t="s">
        <v>480</v>
      </c>
      <c r="H15250">
        <v>2.9056392</v>
      </c>
    </row>
    <row r="15251" spans="1:8">
      <c r="A15251" t="s">
        <v>464</v>
      </c>
      <c r="B15251">
        <v>3283</v>
      </c>
      <c r="C15251" t="s">
        <v>532</v>
      </c>
      <c r="D15251" t="s">
        <v>475</v>
      </c>
      <c r="E15251" t="s">
        <v>23</v>
      </c>
      <c r="F15251">
        <v>2014</v>
      </c>
      <c r="G15251" t="s">
        <v>480</v>
      </c>
      <c r="H15251">
        <v>1.0467</v>
      </c>
    </row>
    <row r="15252" spans="1:8">
      <c r="A15252" t="s">
        <v>429</v>
      </c>
      <c r="B15252">
        <v>5546</v>
      </c>
      <c r="C15252" t="s">
        <v>531</v>
      </c>
      <c r="D15252" t="s">
        <v>475</v>
      </c>
      <c r="E15252" t="s">
        <v>5</v>
      </c>
      <c r="F15252">
        <v>2011</v>
      </c>
      <c r="G15252" t="s">
        <v>480</v>
      </c>
      <c r="H15252">
        <v>5.5642572000000001</v>
      </c>
    </row>
    <row r="15253" spans="1:8">
      <c r="A15253" t="s">
        <v>429</v>
      </c>
      <c r="B15253">
        <v>5546</v>
      </c>
      <c r="C15253" t="s">
        <v>531</v>
      </c>
      <c r="D15253" t="s">
        <v>475</v>
      </c>
      <c r="E15253" t="s">
        <v>10</v>
      </c>
      <c r="F15253">
        <v>2013</v>
      </c>
      <c r="G15253" t="s">
        <v>480</v>
      </c>
      <c r="H15253">
        <v>16.9858476</v>
      </c>
    </row>
    <row r="15254" spans="1:8">
      <c r="A15254" t="s">
        <v>429</v>
      </c>
      <c r="B15254">
        <v>5546</v>
      </c>
      <c r="C15254" t="s">
        <v>531</v>
      </c>
      <c r="D15254" t="s">
        <v>475</v>
      </c>
      <c r="E15254" t="s">
        <v>17</v>
      </c>
      <c r="F15254">
        <v>2013</v>
      </c>
      <c r="G15254" t="s">
        <v>480</v>
      </c>
      <c r="H15254">
        <v>7.5362400000000003</v>
      </c>
    </row>
    <row r="15255" spans="1:8">
      <c r="A15255" t="s">
        <v>464</v>
      </c>
      <c r="B15255">
        <v>5546</v>
      </c>
      <c r="C15255" t="s">
        <v>531</v>
      </c>
      <c r="D15255" t="s">
        <v>475</v>
      </c>
      <c r="E15255" t="s">
        <v>10</v>
      </c>
      <c r="F15255">
        <v>2014</v>
      </c>
      <c r="G15255" t="s">
        <v>480</v>
      </c>
      <c r="H15255">
        <v>15.9265872</v>
      </c>
    </row>
    <row r="15256" spans="1:8">
      <c r="A15256" t="s">
        <v>464</v>
      </c>
      <c r="B15256">
        <v>5546</v>
      </c>
      <c r="C15256" t="s">
        <v>531</v>
      </c>
      <c r="D15256" t="s">
        <v>475</v>
      </c>
      <c r="E15256" t="s">
        <v>16</v>
      </c>
      <c r="F15256">
        <v>2013</v>
      </c>
      <c r="G15256" t="s">
        <v>480</v>
      </c>
      <c r="H15256">
        <v>5.4428400000000002E-2</v>
      </c>
    </row>
    <row r="15257" spans="1:8">
      <c r="A15257" t="s">
        <v>464</v>
      </c>
      <c r="B15257">
        <v>5546</v>
      </c>
      <c r="C15257" t="s">
        <v>531</v>
      </c>
      <c r="D15257" t="s">
        <v>475</v>
      </c>
      <c r="E15257" t="s">
        <v>24</v>
      </c>
      <c r="F15257">
        <v>2010</v>
      </c>
      <c r="G15257" t="s">
        <v>480</v>
      </c>
      <c r="H15257">
        <v>0.17584559999999999</v>
      </c>
    </row>
    <row r="15258" spans="1:8">
      <c r="A15258" t="s">
        <v>464</v>
      </c>
      <c r="B15258">
        <v>5546</v>
      </c>
      <c r="C15258" t="s">
        <v>531</v>
      </c>
      <c r="D15258" t="s">
        <v>475</v>
      </c>
      <c r="E15258" t="s">
        <v>28</v>
      </c>
      <c r="F15258">
        <v>2011</v>
      </c>
      <c r="G15258" t="s">
        <v>480</v>
      </c>
      <c r="H15258">
        <v>6.2425188</v>
      </c>
    </row>
    <row r="15259" spans="1:8">
      <c r="A15259" t="s">
        <v>464</v>
      </c>
      <c r="B15259">
        <v>5546</v>
      </c>
      <c r="C15259" t="s">
        <v>531</v>
      </c>
      <c r="D15259" t="s">
        <v>475</v>
      </c>
      <c r="E15259" t="s">
        <v>36</v>
      </c>
      <c r="F15259">
        <v>2014</v>
      </c>
      <c r="G15259" t="s">
        <v>480</v>
      </c>
      <c r="H15259">
        <v>4.1868000000000002E-2</v>
      </c>
    </row>
    <row r="15260" spans="1:8">
      <c r="A15260" t="s">
        <v>464</v>
      </c>
      <c r="B15260">
        <v>3283</v>
      </c>
      <c r="C15260" t="s">
        <v>532</v>
      </c>
      <c r="D15260" t="s">
        <v>475</v>
      </c>
      <c r="E15260" t="s">
        <v>3</v>
      </c>
      <c r="F15260">
        <v>2010</v>
      </c>
      <c r="G15260" t="s">
        <v>503</v>
      </c>
      <c r="H15260">
        <v>14.4612072</v>
      </c>
    </row>
    <row r="15261" spans="1:8">
      <c r="A15261" t="s">
        <v>464</v>
      </c>
      <c r="B15261">
        <v>3283</v>
      </c>
      <c r="C15261" t="s">
        <v>532</v>
      </c>
      <c r="D15261" t="s">
        <v>475</v>
      </c>
      <c r="E15261" t="s">
        <v>5</v>
      </c>
      <c r="F15261">
        <v>2009</v>
      </c>
      <c r="G15261" t="s">
        <v>503</v>
      </c>
      <c r="H15261">
        <v>3.5085383999999999</v>
      </c>
    </row>
    <row r="15262" spans="1:8">
      <c r="A15262" t="s">
        <v>464</v>
      </c>
      <c r="B15262">
        <v>3283</v>
      </c>
      <c r="C15262" t="s">
        <v>532</v>
      </c>
      <c r="D15262" t="s">
        <v>475</v>
      </c>
      <c r="E15262" t="s">
        <v>34</v>
      </c>
      <c r="F15262">
        <v>2010</v>
      </c>
      <c r="G15262" t="s">
        <v>503</v>
      </c>
      <c r="H15262">
        <v>3.9397788</v>
      </c>
    </row>
    <row r="15263" spans="1:8">
      <c r="A15263" t="s">
        <v>464</v>
      </c>
      <c r="B15263">
        <v>3283</v>
      </c>
      <c r="C15263" t="s">
        <v>532</v>
      </c>
      <c r="D15263" t="s">
        <v>475</v>
      </c>
      <c r="E15263" t="s">
        <v>35</v>
      </c>
      <c r="F15263">
        <v>2013</v>
      </c>
      <c r="G15263" t="s">
        <v>503</v>
      </c>
      <c r="H15263">
        <v>2.30274</v>
      </c>
    </row>
    <row r="15264" spans="1:8">
      <c r="A15264" t="s">
        <v>464</v>
      </c>
      <c r="B15264">
        <v>5546</v>
      </c>
      <c r="C15264" t="s">
        <v>531</v>
      </c>
      <c r="D15264" t="s">
        <v>475</v>
      </c>
      <c r="E15264" t="s">
        <v>11</v>
      </c>
      <c r="F15264">
        <v>2009</v>
      </c>
      <c r="G15264" t="s">
        <v>483</v>
      </c>
      <c r="H15264">
        <v>0.20515320000000001</v>
      </c>
    </row>
    <row r="15265" spans="1:8">
      <c r="A15265" t="s">
        <v>464</v>
      </c>
      <c r="B15265">
        <v>5546</v>
      </c>
      <c r="C15265" t="s">
        <v>531</v>
      </c>
      <c r="D15265" t="s">
        <v>475</v>
      </c>
      <c r="E15265" t="s">
        <v>14</v>
      </c>
      <c r="F15265">
        <v>2014</v>
      </c>
      <c r="G15265" t="s">
        <v>483</v>
      </c>
      <c r="H15265">
        <v>2.5706951999999998</v>
      </c>
    </row>
    <row r="15266" spans="1:8">
      <c r="A15266" t="s">
        <v>464</v>
      </c>
      <c r="B15266">
        <v>5546</v>
      </c>
      <c r="C15266" t="s">
        <v>531</v>
      </c>
      <c r="D15266" t="s">
        <v>475</v>
      </c>
      <c r="E15266" t="s">
        <v>37</v>
      </c>
      <c r="F15266">
        <v>2013</v>
      </c>
      <c r="G15266" t="s">
        <v>483</v>
      </c>
      <c r="H15266">
        <v>7.6325364000000002</v>
      </c>
    </row>
    <row r="15267" spans="1:8">
      <c r="A15267" t="s">
        <v>464</v>
      </c>
      <c r="B15267">
        <v>3283</v>
      </c>
      <c r="C15267" t="s">
        <v>532</v>
      </c>
      <c r="D15267" t="s">
        <v>475</v>
      </c>
      <c r="E15267" t="s">
        <v>36</v>
      </c>
      <c r="F15267">
        <v>2010</v>
      </c>
      <c r="G15267" t="s">
        <v>480</v>
      </c>
      <c r="H15267">
        <v>5.3088623999999998</v>
      </c>
    </row>
    <row r="15268" spans="1:8">
      <c r="A15268" t="s">
        <v>429</v>
      </c>
      <c r="B15268">
        <v>5546</v>
      </c>
      <c r="C15268" t="s">
        <v>531</v>
      </c>
      <c r="D15268" t="s">
        <v>475</v>
      </c>
      <c r="E15268" t="s">
        <v>20</v>
      </c>
      <c r="F15268">
        <v>2012</v>
      </c>
      <c r="G15268" t="s">
        <v>480</v>
      </c>
      <c r="H15268">
        <v>2.4199704</v>
      </c>
    </row>
    <row r="15269" spans="1:8">
      <c r="A15269" t="s">
        <v>464</v>
      </c>
      <c r="B15269">
        <v>5546</v>
      </c>
      <c r="C15269" t="s">
        <v>531</v>
      </c>
      <c r="D15269" t="s">
        <v>475</v>
      </c>
      <c r="E15269" t="s">
        <v>5</v>
      </c>
      <c r="F15269">
        <v>2013</v>
      </c>
      <c r="G15269" t="s">
        <v>480</v>
      </c>
      <c r="H15269">
        <v>0.17584559999999999</v>
      </c>
    </row>
    <row r="15270" spans="1:8">
      <c r="A15270" t="s">
        <v>464</v>
      </c>
      <c r="B15270">
        <v>5546</v>
      </c>
      <c r="C15270" t="s">
        <v>531</v>
      </c>
      <c r="D15270" t="s">
        <v>475</v>
      </c>
      <c r="E15270" t="s">
        <v>3</v>
      </c>
      <c r="F15270">
        <v>2014</v>
      </c>
      <c r="G15270" t="s">
        <v>480</v>
      </c>
      <c r="H15270">
        <v>1.6202916000000001</v>
      </c>
    </row>
    <row r="15271" spans="1:8">
      <c r="A15271" t="s">
        <v>464</v>
      </c>
      <c r="B15271">
        <v>5546</v>
      </c>
      <c r="C15271" t="s">
        <v>531</v>
      </c>
      <c r="D15271" t="s">
        <v>475</v>
      </c>
      <c r="E15271" t="s">
        <v>482</v>
      </c>
      <c r="F15271">
        <v>2013</v>
      </c>
      <c r="G15271" t="s">
        <v>480</v>
      </c>
      <c r="H15271">
        <v>0.13816439999999999</v>
      </c>
    </row>
    <row r="15272" spans="1:8">
      <c r="A15272" t="s">
        <v>429</v>
      </c>
      <c r="B15272">
        <v>3000</v>
      </c>
      <c r="C15272" t="s">
        <v>432</v>
      </c>
      <c r="D15272" t="s">
        <v>475</v>
      </c>
      <c r="E15272" t="s">
        <v>3</v>
      </c>
      <c r="F15272">
        <v>2009</v>
      </c>
      <c r="G15272" t="s">
        <v>468</v>
      </c>
      <c r="H15272">
        <v>43.4673576</v>
      </c>
    </row>
    <row r="15273" spans="1:8">
      <c r="A15273" t="s">
        <v>429</v>
      </c>
      <c r="B15273">
        <v>3000</v>
      </c>
      <c r="C15273" t="s">
        <v>432</v>
      </c>
      <c r="D15273" t="s">
        <v>475</v>
      </c>
      <c r="E15273" t="s">
        <v>352</v>
      </c>
      <c r="F15273">
        <v>2009</v>
      </c>
      <c r="G15273" t="s">
        <v>468</v>
      </c>
      <c r="H15273">
        <v>0.67407479999999997</v>
      </c>
    </row>
    <row r="15274" spans="1:8">
      <c r="A15274" t="s">
        <v>429</v>
      </c>
      <c r="B15274">
        <v>2000</v>
      </c>
      <c r="C15274" t="s">
        <v>431</v>
      </c>
      <c r="D15274" t="s">
        <v>475</v>
      </c>
      <c r="E15274" t="s">
        <v>25</v>
      </c>
      <c r="F15274">
        <v>2012</v>
      </c>
      <c r="G15274" t="s">
        <v>468</v>
      </c>
      <c r="H15274">
        <v>16.449937200000001</v>
      </c>
    </row>
    <row r="15275" spans="1:8">
      <c r="A15275" t="s">
        <v>464</v>
      </c>
      <c r="B15275">
        <v>2000</v>
      </c>
      <c r="C15275" t="s">
        <v>431</v>
      </c>
      <c r="D15275" t="s">
        <v>475</v>
      </c>
      <c r="E15275" t="s">
        <v>13</v>
      </c>
      <c r="F15275">
        <v>2011</v>
      </c>
      <c r="G15275" t="s">
        <v>468</v>
      </c>
      <c r="H15275">
        <v>398.52893160000002</v>
      </c>
    </row>
    <row r="15276" spans="1:8">
      <c r="A15276" t="s">
        <v>462</v>
      </c>
      <c r="B15276">
        <v>2000</v>
      </c>
      <c r="C15276" t="s">
        <v>431</v>
      </c>
      <c r="D15276" t="s">
        <v>475</v>
      </c>
      <c r="E15276" t="s">
        <v>17</v>
      </c>
      <c r="F15276">
        <v>2010</v>
      </c>
      <c r="G15276" t="s">
        <v>468</v>
      </c>
      <c r="H15276">
        <v>44.585233199999998</v>
      </c>
    </row>
    <row r="15277" spans="1:8">
      <c r="A15277" t="s">
        <v>462</v>
      </c>
      <c r="B15277">
        <v>2000</v>
      </c>
      <c r="C15277" t="s">
        <v>431</v>
      </c>
      <c r="D15277" t="s">
        <v>475</v>
      </c>
      <c r="E15277" t="s">
        <v>34</v>
      </c>
      <c r="F15277">
        <v>2013</v>
      </c>
      <c r="G15277" t="s">
        <v>468</v>
      </c>
      <c r="H15277">
        <v>42.001977599999996</v>
      </c>
    </row>
    <row r="15278" spans="1:8">
      <c r="A15278" t="s">
        <v>486</v>
      </c>
      <c r="B15278">
        <v>2000</v>
      </c>
      <c r="C15278" t="s">
        <v>431</v>
      </c>
      <c r="D15278" t="s">
        <v>475</v>
      </c>
      <c r="E15278" t="s">
        <v>10</v>
      </c>
      <c r="F15278">
        <v>2012</v>
      </c>
      <c r="G15278" t="s">
        <v>468</v>
      </c>
      <c r="H15278">
        <v>147.0069216</v>
      </c>
    </row>
    <row r="15279" spans="1:8">
      <c r="A15279" t="s">
        <v>486</v>
      </c>
      <c r="B15279">
        <v>2000</v>
      </c>
      <c r="C15279" t="s">
        <v>431</v>
      </c>
      <c r="D15279" t="s">
        <v>475</v>
      </c>
      <c r="E15279" t="s">
        <v>14</v>
      </c>
      <c r="F15279">
        <v>2011</v>
      </c>
      <c r="G15279" t="s">
        <v>468</v>
      </c>
      <c r="H15279">
        <v>0.78293159999999995</v>
      </c>
    </row>
    <row r="15280" spans="1:8">
      <c r="A15280" t="s">
        <v>463</v>
      </c>
      <c r="B15280">
        <v>2000</v>
      </c>
      <c r="C15280" t="s">
        <v>431</v>
      </c>
      <c r="D15280" t="s">
        <v>475</v>
      </c>
      <c r="E15280" t="s">
        <v>34</v>
      </c>
      <c r="F15280">
        <v>2009</v>
      </c>
      <c r="G15280" t="s">
        <v>468</v>
      </c>
      <c r="H15280">
        <v>28.131109200000001</v>
      </c>
    </row>
    <row r="15281" spans="1:8">
      <c r="A15281" t="s">
        <v>463</v>
      </c>
      <c r="B15281">
        <v>2000</v>
      </c>
      <c r="C15281" t="s">
        <v>431</v>
      </c>
      <c r="D15281" t="s">
        <v>475</v>
      </c>
      <c r="E15281" t="s">
        <v>479</v>
      </c>
      <c r="F15281">
        <v>2010</v>
      </c>
      <c r="G15281" t="s">
        <v>468</v>
      </c>
      <c r="H15281">
        <v>121.81075920000001</v>
      </c>
    </row>
    <row r="15282" spans="1:8">
      <c r="A15282" t="s">
        <v>438</v>
      </c>
      <c r="B15282">
        <v>2000</v>
      </c>
      <c r="C15282" t="s">
        <v>431</v>
      </c>
      <c r="D15282" t="s">
        <v>475</v>
      </c>
      <c r="E15282" t="s">
        <v>12</v>
      </c>
      <c r="F15282">
        <v>2012</v>
      </c>
      <c r="G15282" t="s">
        <v>468</v>
      </c>
      <c r="H15282">
        <v>0.10048319999999999</v>
      </c>
    </row>
    <row r="15283" spans="1:8">
      <c r="A15283" t="s">
        <v>438</v>
      </c>
      <c r="B15283">
        <v>2000</v>
      </c>
      <c r="C15283" t="s">
        <v>431</v>
      </c>
      <c r="D15283" t="s">
        <v>475</v>
      </c>
      <c r="E15283" t="s">
        <v>17</v>
      </c>
      <c r="F15283">
        <v>2012</v>
      </c>
      <c r="G15283" t="s">
        <v>468</v>
      </c>
      <c r="H15283">
        <v>7.5362399999999996E-2</v>
      </c>
    </row>
    <row r="15284" spans="1:8">
      <c r="A15284" t="s">
        <v>464</v>
      </c>
      <c r="B15284">
        <v>3000</v>
      </c>
      <c r="C15284" t="s">
        <v>432</v>
      </c>
      <c r="D15284" t="s">
        <v>475</v>
      </c>
      <c r="E15284" t="s">
        <v>12</v>
      </c>
      <c r="F15284">
        <v>2010</v>
      </c>
      <c r="G15284" t="s">
        <v>468</v>
      </c>
      <c r="H15284">
        <v>48.4077816</v>
      </c>
    </row>
    <row r="15285" spans="1:8">
      <c r="A15285" t="s">
        <v>464</v>
      </c>
      <c r="B15285">
        <v>3000</v>
      </c>
      <c r="C15285" t="s">
        <v>432</v>
      </c>
      <c r="D15285" t="s">
        <v>475</v>
      </c>
      <c r="E15285" t="s">
        <v>343</v>
      </c>
      <c r="F15285">
        <v>2010</v>
      </c>
      <c r="G15285" t="s">
        <v>468</v>
      </c>
      <c r="H15285">
        <v>1139.1989724</v>
      </c>
    </row>
    <row r="15286" spans="1:8">
      <c r="A15286" t="s">
        <v>464</v>
      </c>
      <c r="B15286">
        <v>3000</v>
      </c>
      <c r="C15286" t="s">
        <v>432</v>
      </c>
      <c r="D15286" t="s">
        <v>475</v>
      </c>
      <c r="E15286" t="s">
        <v>25</v>
      </c>
      <c r="F15286">
        <v>2009</v>
      </c>
      <c r="G15286" t="s">
        <v>468</v>
      </c>
      <c r="H15286">
        <v>13.8624948</v>
      </c>
    </row>
    <row r="15287" spans="1:8">
      <c r="A15287" t="s">
        <v>462</v>
      </c>
      <c r="B15287">
        <v>2000</v>
      </c>
      <c r="C15287" t="s">
        <v>431</v>
      </c>
      <c r="D15287" t="s">
        <v>475</v>
      </c>
      <c r="E15287" t="s">
        <v>20</v>
      </c>
      <c r="F15287">
        <v>2011</v>
      </c>
      <c r="G15287" t="s">
        <v>490</v>
      </c>
      <c r="H15287">
        <v>173.19954240000001</v>
      </c>
    </row>
    <row r="15288" spans="1:8">
      <c r="A15288" t="s">
        <v>462</v>
      </c>
      <c r="B15288">
        <v>2000</v>
      </c>
      <c r="C15288" t="s">
        <v>431</v>
      </c>
      <c r="D15288" t="s">
        <v>475</v>
      </c>
      <c r="E15288" t="s">
        <v>36</v>
      </c>
      <c r="F15288">
        <v>2013</v>
      </c>
      <c r="G15288" t="s">
        <v>490</v>
      </c>
      <c r="H15288">
        <v>58.506343200000003</v>
      </c>
    </row>
    <row r="15289" spans="1:8">
      <c r="A15289" t="s">
        <v>429</v>
      </c>
      <c r="B15289">
        <v>2000</v>
      </c>
      <c r="C15289" t="s">
        <v>431</v>
      </c>
      <c r="D15289" t="s">
        <v>475</v>
      </c>
      <c r="E15289" t="s">
        <v>6</v>
      </c>
      <c r="F15289">
        <v>2013</v>
      </c>
      <c r="G15289" t="s">
        <v>490</v>
      </c>
      <c r="H15289">
        <v>200.2253364</v>
      </c>
    </row>
    <row r="15290" spans="1:8">
      <c r="A15290" t="s">
        <v>429</v>
      </c>
      <c r="B15290">
        <v>2000</v>
      </c>
      <c r="C15290" t="s">
        <v>431</v>
      </c>
      <c r="D15290" t="s">
        <v>475</v>
      </c>
      <c r="E15290" t="s">
        <v>13</v>
      </c>
      <c r="F15290">
        <v>2013</v>
      </c>
      <c r="G15290" t="s">
        <v>490</v>
      </c>
      <c r="H15290">
        <v>73.804910399999997</v>
      </c>
    </row>
    <row r="15291" spans="1:8">
      <c r="A15291" t="s">
        <v>429</v>
      </c>
      <c r="B15291">
        <v>2000</v>
      </c>
      <c r="C15291" t="s">
        <v>431</v>
      </c>
      <c r="D15291" t="s">
        <v>475</v>
      </c>
      <c r="E15291" t="s">
        <v>18</v>
      </c>
      <c r="F15291">
        <v>2014</v>
      </c>
      <c r="G15291" t="s">
        <v>490</v>
      </c>
      <c r="H15291">
        <v>40.662201600000003</v>
      </c>
    </row>
    <row r="15292" spans="1:8">
      <c r="A15292" t="s">
        <v>429</v>
      </c>
      <c r="B15292">
        <v>2000</v>
      </c>
      <c r="C15292" t="s">
        <v>431</v>
      </c>
      <c r="D15292" t="s">
        <v>475</v>
      </c>
      <c r="E15292" t="s">
        <v>34</v>
      </c>
      <c r="F15292">
        <v>2009</v>
      </c>
      <c r="G15292" t="s">
        <v>490</v>
      </c>
      <c r="H15292">
        <v>8.7755328000000006</v>
      </c>
    </row>
    <row r="15293" spans="1:8">
      <c r="A15293" t="s">
        <v>429</v>
      </c>
      <c r="B15293">
        <v>2000</v>
      </c>
      <c r="C15293" t="s">
        <v>431</v>
      </c>
      <c r="D15293" t="s">
        <v>475</v>
      </c>
      <c r="E15293" t="s">
        <v>33</v>
      </c>
      <c r="F15293">
        <v>2011</v>
      </c>
      <c r="G15293" t="s">
        <v>490</v>
      </c>
      <c r="H15293">
        <v>327.60872640000002</v>
      </c>
    </row>
    <row r="15294" spans="1:8">
      <c r="A15294" t="s">
        <v>429</v>
      </c>
      <c r="B15294">
        <v>2000</v>
      </c>
      <c r="C15294" t="s">
        <v>431</v>
      </c>
      <c r="D15294" t="s">
        <v>475</v>
      </c>
      <c r="E15294" t="s">
        <v>428</v>
      </c>
      <c r="F15294">
        <v>2010</v>
      </c>
      <c r="G15294" t="s">
        <v>490</v>
      </c>
      <c r="H15294">
        <v>67.478655599999996</v>
      </c>
    </row>
    <row r="15295" spans="1:8">
      <c r="A15295" t="s">
        <v>429</v>
      </c>
      <c r="B15295">
        <v>2000</v>
      </c>
      <c r="C15295" t="s">
        <v>431</v>
      </c>
      <c r="D15295" t="s">
        <v>475</v>
      </c>
      <c r="E15295" t="s">
        <v>37</v>
      </c>
      <c r="F15295">
        <v>2014</v>
      </c>
      <c r="G15295" t="s">
        <v>490</v>
      </c>
      <c r="H15295">
        <v>284.39676359999999</v>
      </c>
    </row>
    <row r="15296" spans="1:8">
      <c r="A15296" t="s">
        <v>464</v>
      </c>
      <c r="B15296">
        <v>2000</v>
      </c>
      <c r="C15296" t="s">
        <v>431</v>
      </c>
      <c r="D15296" t="s">
        <v>475</v>
      </c>
      <c r="E15296" t="s">
        <v>19</v>
      </c>
      <c r="F15296">
        <v>2014</v>
      </c>
      <c r="G15296" t="s">
        <v>490</v>
      </c>
      <c r="H15296">
        <v>3.6885707999999999</v>
      </c>
    </row>
    <row r="15297" spans="1:8">
      <c r="A15297" t="s">
        <v>464</v>
      </c>
      <c r="B15297">
        <v>2000</v>
      </c>
      <c r="C15297" t="s">
        <v>431</v>
      </c>
      <c r="D15297" t="s">
        <v>475</v>
      </c>
      <c r="E15297" t="s">
        <v>17</v>
      </c>
      <c r="F15297">
        <v>2009</v>
      </c>
      <c r="G15297" t="s">
        <v>490</v>
      </c>
      <c r="H15297">
        <v>46.372996800000003</v>
      </c>
    </row>
    <row r="15298" spans="1:8">
      <c r="A15298" t="s">
        <v>464</v>
      </c>
      <c r="B15298">
        <v>2000</v>
      </c>
      <c r="C15298" t="s">
        <v>431</v>
      </c>
      <c r="D15298" t="s">
        <v>475</v>
      </c>
      <c r="E15298" t="s">
        <v>352</v>
      </c>
      <c r="F15298">
        <v>2012</v>
      </c>
      <c r="G15298" t="s">
        <v>490</v>
      </c>
      <c r="H15298">
        <v>4.3919531999999997</v>
      </c>
    </row>
    <row r="15299" spans="1:8">
      <c r="A15299" t="s">
        <v>464</v>
      </c>
      <c r="B15299">
        <v>2000</v>
      </c>
      <c r="C15299" t="s">
        <v>431</v>
      </c>
      <c r="D15299" t="s">
        <v>475</v>
      </c>
      <c r="E15299" t="s">
        <v>28</v>
      </c>
      <c r="F15299">
        <v>2012</v>
      </c>
      <c r="G15299" t="s">
        <v>490</v>
      </c>
      <c r="H15299">
        <v>742.85973720000004</v>
      </c>
    </row>
    <row r="15300" spans="1:8">
      <c r="A15300" t="s">
        <v>464</v>
      </c>
      <c r="B15300">
        <v>2000</v>
      </c>
      <c r="C15300" t="s">
        <v>431</v>
      </c>
      <c r="D15300" t="s">
        <v>475</v>
      </c>
      <c r="E15300" t="s">
        <v>29</v>
      </c>
      <c r="F15300">
        <v>2009</v>
      </c>
      <c r="G15300" t="s">
        <v>490</v>
      </c>
      <c r="H15300">
        <v>19.866365999999999</v>
      </c>
    </row>
    <row r="15301" spans="1:8">
      <c r="A15301" t="s">
        <v>461</v>
      </c>
      <c r="B15301">
        <v>2000</v>
      </c>
      <c r="C15301" t="s">
        <v>431</v>
      </c>
      <c r="D15301" t="s">
        <v>475</v>
      </c>
      <c r="E15301" t="s">
        <v>30</v>
      </c>
      <c r="F15301">
        <v>2011</v>
      </c>
      <c r="G15301" t="s">
        <v>490</v>
      </c>
      <c r="H15301">
        <v>1.9761696</v>
      </c>
    </row>
    <row r="15302" spans="1:8">
      <c r="A15302" t="s">
        <v>496</v>
      </c>
      <c r="B15302">
        <v>2000</v>
      </c>
      <c r="C15302" t="s">
        <v>431</v>
      </c>
      <c r="D15302" t="s">
        <v>475</v>
      </c>
      <c r="E15302" t="s">
        <v>10</v>
      </c>
      <c r="F15302">
        <v>2013</v>
      </c>
      <c r="G15302" t="s">
        <v>490</v>
      </c>
      <c r="H15302">
        <v>10.102748399999999</v>
      </c>
    </row>
    <row r="15303" spans="1:8">
      <c r="A15303" t="s">
        <v>496</v>
      </c>
      <c r="B15303">
        <v>2000</v>
      </c>
      <c r="C15303" t="s">
        <v>431</v>
      </c>
      <c r="D15303" t="s">
        <v>475</v>
      </c>
      <c r="E15303" t="s">
        <v>482</v>
      </c>
      <c r="F15303">
        <v>2014</v>
      </c>
      <c r="G15303" t="s">
        <v>490</v>
      </c>
      <c r="H15303">
        <v>0.21352679999999999</v>
      </c>
    </row>
    <row r="15304" spans="1:8">
      <c r="A15304" t="s">
        <v>495</v>
      </c>
      <c r="B15304">
        <v>2000</v>
      </c>
      <c r="C15304" t="s">
        <v>431</v>
      </c>
      <c r="D15304" t="s">
        <v>475</v>
      </c>
      <c r="E15304" t="s">
        <v>9</v>
      </c>
      <c r="F15304">
        <v>2012</v>
      </c>
      <c r="G15304" t="s">
        <v>490</v>
      </c>
      <c r="H15304">
        <v>1.9594224</v>
      </c>
    </row>
    <row r="15305" spans="1:8">
      <c r="A15305" t="s">
        <v>429</v>
      </c>
      <c r="B15305">
        <v>3000</v>
      </c>
      <c r="C15305" t="s">
        <v>432</v>
      </c>
      <c r="D15305" t="s">
        <v>475</v>
      </c>
      <c r="E15305" t="s">
        <v>11</v>
      </c>
      <c r="F15305">
        <v>2012</v>
      </c>
      <c r="G15305" t="s">
        <v>503</v>
      </c>
      <c r="H15305">
        <v>417.72540959999998</v>
      </c>
    </row>
    <row r="15306" spans="1:8">
      <c r="A15306" t="s">
        <v>429</v>
      </c>
      <c r="B15306">
        <v>3000</v>
      </c>
      <c r="C15306" t="s">
        <v>432</v>
      </c>
      <c r="D15306" t="s">
        <v>475</v>
      </c>
      <c r="E15306" t="s">
        <v>17</v>
      </c>
      <c r="F15306">
        <v>2009</v>
      </c>
      <c r="G15306" t="s">
        <v>503</v>
      </c>
      <c r="H15306">
        <v>49.483789199999997</v>
      </c>
    </row>
    <row r="15307" spans="1:8">
      <c r="A15307" t="s">
        <v>429</v>
      </c>
      <c r="B15307">
        <v>3000</v>
      </c>
      <c r="C15307" t="s">
        <v>432</v>
      </c>
      <c r="D15307" t="s">
        <v>475</v>
      </c>
      <c r="E15307" t="s">
        <v>33</v>
      </c>
      <c r="F15307">
        <v>2009</v>
      </c>
      <c r="G15307" t="s">
        <v>503</v>
      </c>
      <c r="H15307">
        <v>28.985216399999999</v>
      </c>
    </row>
    <row r="15308" spans="1:8">
      <c r="A15308" t="s">
        <v>429</v>
      </c>
      <c r="B15308">
        <v>3000</v>
      </c>
      <c r="C15308" t="s">
        <v>432</v>
      </c>
      <c r="D15308" t="s">
        <v>475</v>
      </c>
      <c r="E15308" t="s">
        <v>482</v>
      </c>
      <c r="F15308">
        <v>2009</v>
      </c>
      <c r="G15308" t="s">
        <v>503</v>
      </c>
      <c r="H15308">
        <v>165.2278752</v>
      </c>
    </row>
    <row r="15309" spans="1:8">
      <c r="A15309" t="s">
        <v>464</v>
      </c>
      <c r="B15309">
        <v>3000</v>
      </c>
      <c r="C15309" t="s">
        <v>432</v>
      </c>
      <c r="D15309" t="s">
        <v>475</v>
      </c>
      <c r="E15309" t="s">
        <v>15</v>
      </c>
      <c r="F15309">
        <v>2010</v>
      </c>
      <c r="G15309" t="s">
        <v>503</v>
      </c>
      <c r="H15309">
        <v>4445.6070419999996</v>
      </c>
    </row>
    <row r="15310" spans="1:8">
      <c r="A15310" t="s">
        <v>464</v>
      </c>
      <c r="B15310">
        <v>3000</v>
      </c>
      <c r="C15310" t="s">
        <v>432</v>
      </c>
      <c r="D15310" t="s">
        <v>475</v>
      </c>
      <c r="E15310" t="s">
        <v>18</v>
      </c>
      <c r="F15310">
        <v>2010</v>
      </c>
      <c r="G15310" t="s">
        <v>503</v>
      </c>
      <c r="H15310">
        <v>383.77464839999999</v>
      </c>
    </row>
    <row r="15311" spans="1:8">
      <c r="A15311" t="s">
        <v>429</v>
      </c>
      <c r="B15311">
        <v>2000</v>
      </c>
      <c r="C15311" t="s">
        <v>431</v>
      </c>
      <c r="D15311" t="s">
        <v>475</v>
      </c>
      <c r="E15311" t="s">
        <v>35</v>
      </c>
      <c r="F15311">
        <v>2013</v>
      </c>
      <c r="G15311" t="s">
        <v>468</v>
      </c>
      <c r="H15311">
        <v>45.0039132</v>
      </c>
    </row>
    <row r="15312" spans="1:8">
      <c r="A15312" t="s">
        <v>429</v>
      </c>
      <c r="B15312">
        <v>2000</v>
      </c>
      <c r="C15312" t="s">
        <v>431</v>
      </c>
      <c r="D15312" t="s">
        <v>475</v>
      </c>
      <c r="E15312" t="s">
        <v>35</v>
      </c>
      <c r="F15312">
        <v>2014</v>
      </c>
      <c r="G15312" t="s">
        <v>480</v>
      </c>
      <c r="H15312">
        <v>34.2522108</v>
      </c>
    </row>
    <row r="15313" spans="1:8">
      <c r="A15313" t="s">
        <v>429</v>
      </c>
      <c r="B15313">
        <v>3000</v>
      </c>
      <c r="C15313" t="s">
        <v>432</v>
      </c>
      <c r="D15313" t="s">
        <v>475</v>
      </c>
      <c r="E15313" t="s">
        <v>36</v>
      </c>
      <c r="F15313">
        <v>2012</v>
      </c>
      <c r="G15313" t="s">
        <v>468</v>
      </c>
      <c r="H15313">
        <v>0.59452559999999999</v>
      </c>
    </row>
    <row r="15314" spans="1:8">
      <c r="A15314" t="s">
        <v>429</v>
      </c>
      <c r="B15314">
        <v>2000</v>
      </c>
      <c r="C15314" t="s">
        <v>431</v>
      </c>
      <c r="D15314" t="s">
        <v>475</v>
      </c>
      <c r="E15314" t="s">
        <v>36</v>
      </c>
      <c r="F15314">
        <v>2009</v>
      </c>
      <c r="G15314" t="s">
        <v>490</v>
      </c>
      <c r="H15314">
        <v>27.352364399999999</v>
      </c>
    </row>
    <row r="15315" spans="1:8">
      <c r="A15315" t="s">
        <v>429</v>
      </c>
      <c r="B15315">
        <v>3000</v>
      </c>
      <c r="C15315" t="s">
        <v>432</v>
      </c>
      <c r="D15315" t="s">
        <v>475</v>
      </c>
      <c r="E15315" t="s">
        <v>479</v>
      </c>
      <c r="F15315">
        <v>2009</v>
      </c>
      <c r="G15315" t="s">
        <v>503</v>
      </c>
      <c r="H15315">
        <v>102.32539199999999</v>
      </c>
    </row>
    <row r="15316" spans="1:8">
      <c r="A15316" t="s">
        <v>486</v>
      </c>
      <c r="B15316">
        <v>2000</v>
      </c>
      <c r="C15316" t="s">
        <v>431</v>
      </c>
      <c r="D15316" t="s">
        <v>475</v>
      </c>
      <c r="E15316" t="s">
        <v>12</v>
      </c>
      <c r="F15316">
        <v>2013</v>
      </c>
      <c r="G15316" t="s">
        <v>490</v>
      </c>
      <c r="H15316">
        <v>0.87922800000000001</v>
      </c>
    </row>
    <row r="15317" spans="1:8">
      <c r="A15317" t="s">
        <v>464</v>
      </c>
      <c r="B15317">
        <v>2000</v>
      </c>
      <c r="C15317" t="s">
        <v>431</v>
      </c>
      <c r="D15317" t="s">
        <v>475</v>
      </c>
      <c r="E15317" t="s">
        <v>2</v>
      </c>
      <c r="F15317">
        <v>2010</v>
      </c>
      <c r="G15317" t="s">
        <v>490</v>
      </c>
      <c r="H15317">
        <v>4.5426780000000004</v>
      </c>
    </row>
    <row r="15318" spans="1:8">
      <c r="A15318" t="s">
        <v>464</v>
      </c>
      <c r="B15318">
        <v>3000</v>
      </c>
      <c r="C15318" t="s">
        <v>432</v>
      </c>
      <c r="D15318" t="s">
        <v>475</v>
      </c>
      <c r="E15318" t="s">
        <v>29</v>
      </c>
      <c r="F15318">
        <v>2013</v>
      </c>
      <c r="G15318" t="s">
        <v>503</v>
      </c>
      <c r="H15318">
        <v>280.52397359999998</v>
      </c>
    </row>
    <row r="15319" spans="1:8">
      <c r="A15319" t="s">
        <v>456</v>
      </c>
      <c r="B15319">
        <v>3000</v>
      </c>
      <c r="C15319" t="s">
        <v>432</v>
      </c>
      <c r="D15319" t="s">
        <v>475</v>
      </c>
      <c r="E15319" t="s">
        <v>482</v>
      </c>
      <c r="F15319">
        <v>2013</v>
      </c>
      <c r="G15319" t="s">
        <v>503</v>
      </c>
      <c r="H15319">
        <v>1.3648967999999999</v>
      </c>
    </row>
    <row r="15320" spans="1:8">
      <c r="A15320" t="s">
        <v>464</v>
      </c>
      <c r="B15320">
        <v>2000</v>
      </c>
      <c r="C15320" t="s">
        <v>431</v>
      </c>
      <c r="D15320" t="s">
        <v>475</v>
      </c>
      <c r="E15320" t="s">
        <v>29</v>
      </c>
      <c r="F15320">
        <v>2009</v>
      </c>
      <c r="G15320" t="s">
        <v>480</v>
      </c>
      <c r="H15320">
        <v>19.866365999999999</v>
      </c>
    </row>
    <row r="15321" spans="1:8">
      <c r="A15321" t="s">
        <v>486</v>
      </c>
      <c r="B15321">
        <v>2000</v>
      </c>
      <c r="C15321" t="s">
        <v>431</v>
      </c>
      <c r="D15321" t="s">
        <v>475</v>
      </c>
      <c r="E15321" t="s">
        <v>33</v>
      </c>
      <c r="F15321">
        <v>2011</v>
      </c>
      <c r="G15321" t="s">
        <v>480</v>
      </c>
      <c r="H15321">
        <v>23.119509600000001</v>
      </c>
    </row>
    <row r="15322" spans="1:8">
      <c r="A15322" t="s">
        <v>462</v>
      </c>
      <c r="B15322">
        <v>2000</v>
      </c>
      <c r="C15322" t="s">
        <v>431</v>
      </c>
      <c r="D15322" t="s">
        <v>475</v>
      </c>
      <c r="E15322" t="s">
        <v>12</v>
      </c>
      <c r="F15322">
        <v>2013</v>
      </c>
      <c r="G15322" t="s">
        <v>480</v>
      </c>
      <c r="H15322">
        <v>0.90016200000000002</v>
      </c>
    </row>
    <row r="15323" spans="1:8">
      <c r="A15323" t="s">
        <v>456</v>
      </c>
      <c r="B15323">
        <v>3000</v>
      </c>
      <c r="C15323" t="s">
        <v>432</v>
      </c>
      <c r="D15323" t="s">
        <v>475</v>
      </c>
      <c r="E15323" t="s">
        <v>482</v>
      </c>
      <c r="F15323">
        <v>2010</v>
      </c>
      <c r="G15323" t="s">
        <v>480</v>
      </c>
      <c r="H15323">
        <v>1.7500823999999999</v>
      </c>
    </row>
    <row r="15324" spans="1:8">
      <c r="A15324" t="s">
        <v>462</v>
      </c>
      <c r="B15324">
        <v>2000</v>
      </c>
      <c r="C15324" t="s">
        <v>431</v>
      </c>
      <c r="D15324" t="s">
        <v>475</v>
      </c>
      <c r="E15324" t="s">
        <v>10</v>
      </c>
      <c r="F15324">
        <v>2011</v>
      </c>
      <c r="G15324" t="s">
        <v>490</v>
      </c>
      <c r="H15324">
        <v>307.2190104</v>
      </c>
    </row>
    <row r="15325" spans="1:8">
      <c r="A15325" t="s">
        <v>464</v>
      </c>
      <c r="B15325">
        <v>2000</v>
      </c>
      <c r="C15325" t="s">
        <v>431</v>
      </c>
      <c r="D15325" t="s">
        <v>475</v>
      </c>
      <c r="E15325" t="s">
        <v>8</v>
      </c>
      <c r="F15325">
        <v>2012</v>
      </c>
      <c r="G15325" t="s">
        <v>490</v>
      </c>
      <c r="H15325">
        <v>4.1868000000000001E-3</v>
      </c>
    </row>
    <row r="15326" spans="1:8">
      <c r="A15326" t="s">
        <v>464</v>
      </c>
      <c r="B15326">
        <v>2000</v>
      </c>
      <c r="C15326" t="s">
        <v>431</v>
      </c>
      <c r="D15326" t="s">
        <v>475</v>
      </c>
      <c r="E15326" t="s">
        <v>12</v>
      </c>
      <c r="F15326">
        <v>2013</v>
      </c>
      <c r="G15326" t="s">
        <v>490</v>
      </c>
      <c r="H15326">
        <v>1.6035444000000001</v>
      </c>
    </row>
    <row r="15327" spans="1:8">
      <c r="A15327" t="s">
        <v>464</v>
      </c>
      <c r="B15327">
        <v>3000</v>
      </c>
      <c r="C15327" t="s">
        <v>432</v>
      </c>
      <c r="D15327" t="s">
        <v>475</v>
      </c>
      <c r="E15327" t="s">
        <v>32</v>
      </c>
      <c r="F15327">
        <v>2010</v>
      </c>
      <c r="G15327" t="s">
        <v>503</v>
      </c>
      <c r="H15327">
        <v>354.3749388</v>
      </c>
    </row>
    <row r="15328" spans="1:8">
      <c r="A15328" t="s">
        <v>462</v>
      </c>
      <c r="B15328">
        <v>3000</v>
      </c>
      <c r="C15328" t="s">
        <v>432</v>
      </c>
      <c r="D15328" t="s">
        <v>475</v>
      </c>
      <c r="E15328" t="s">
        <v>10</v>
      </c>
      <c r="F15328">
        <v>2011</v>
      </c>
      <c r="G15328" t="s">
        <v>503</v>
      </c>
      <c r="H15328">
        <v>37.312761600000002</v>
      </c>
    </row>
    <row r="15329" spans="1:8">
      <c r="A15329" t="s">
        <v>465</v>
      </c>
      <c r="B15329">
        <v>3000</v>
      </c>
      <c r="C15329" t="s">
        <v>432</v>
      </c>
      <c r="D15329" t="s">
        <v>475</v>
      </c>
      <c r="E15329" t="s">
        <v>482</v>
      </c>
      <c r="F15329">
        <v>2010</v>
      </c>
      <c r="G15329" t="s">
        <v>503</v>
      </c>
      <c r="H15329">
        <v>0.38518560000000002</v>
      </c>
    </row>
    <row r="15330" spans="1:8">
      <c r="A15330" t="s">
        <v>464</v>
      </c>
      <c r="B15330">
        <v>3000</v>
      </c>
      <c r="C15330" t="s">
        <v>432</v>
      </c>
      <c r="D15330" t="s">
        <v>475</v>
      </c>
      <c r="E15330" t="s">
        <v>33</v>
      </c>
      <c r="F15330">
        <v>2013</v>
      </c>
      <c r="G15330" t="s">
        <v>480</v>
      </c>
      <c r="H15330">
        <v>108.94472279999999</v>
      </c>
    </row>
    <row r="15331" spans="1:8">
      <c r="A15331" t="s">
        <v>464</v>
      </c>
      <c r="B15331">
        <v>3000</v>
      </c>
      <c r="C15331" t="s">
        <v>432</v>
      </c>
      <c r="D15331" t="s">
        <v>475</v>
      </c>
      <c r="E15331" t="s">
        <v>32</v>
      </c>
      <c r="F15331">
        <v>2010</v>
      </c>
      <c r="G15331" t="s">
        <v>480</v>
      </c>
      <c r="H15331">
        <v>354.3749388</v>
      </c>
    </row>
    <row r="15332" spans="1:8">
      <c r="A15332" t="s">
        <v>429</v>
      </c>
      <c r="B15332">
        <v>2000</v>
      </c>
      <c r="C15332" t="s">
        <v>431</v>
      </c>
      <c r="D15332" t="s">
        <v>475</v>
      </c>
      <c r="E15332" t="s">
        <v>26</v>
      </c>
      <c r="F15332">
        <v>2009</v>
      </c>
      <c r="G15332" t="s">
        <v>468</v>
      </c>
      <c r="H15332">
        <v>54.152071200000002</v>
      </c>
    </row>
    <row r="15333" spans="1:8">
      <c r="A15333" t="s">
        <v>464</v>
      </c>
      <c r="B15333">
        <v>3000</v>
      </c>
      <c r="C15333" t="s">
        <v>432</v>
      </c>
      <c r="D15333" t="s">
        <v>475</v>
      </c>
      <c r="E15333" t="s">
        <v>33</v>
      </c>
      <c r="F15333">
        <v>2010</v>
      </c>
      <c r="G15333" t="s">
        <v>468</v>
      </c>
      <c r="H15333">
        <v>137.36053440000001</v>
      </c>
    </row>
    <row r="15334" spans="1:8">
      <c r="A15334" t="s">
        <v>495</v>
      </c>
      <c r="B15334">
        <v>3000</v>
      </c>
      <c r="C15334" t="s">
        <v>432</v>
      </c>
      <c r="D15334" t="s">
        <v>475</v>
      </c>
      <c r="E15334" t="s">
        <v>482</v>
      </c>
      <c r="F15334">
        <v>2009</v>
      </c>
      <c r="G15334" t="s">
        <v>468</v>
      </c>
      <c r="H15334">
        <v>0.1716588</v>
      </c>
    </row>
    <row r="15335" spans="1:8">
      <c r="A15335" t="s">
        <v>464</v>
      </c>
      <c r="B15335">
        <v>3200</v>
      </c>
      <c r="C15335" t="s">
        <v>513</v>
      </c>
      <c r="D15335" t="s">
        <v>475</v>
      </c>
      <c r="E15335" t="s">
        <v>15</v>
      </c>
      <c r="F15335">
        <v>2014</v>
      </c>
      <c r="G15335" t="s">
        <v>503</v>
      </c>
      <c r="H15335">
        <v>1746.7036524</v>
      </c>
    </row>
    <row r="15336" spans="1:8">
      <c r="A15336" t="s">
        <v>463</v>
      </c>
      <c r="B15336">
        <v>4210</v>
      </c>
      <c r="C15336" t="s">
        <v>450</v>
      </c>
      <c r="D15336" t="s">
        <v>475</v>
      </c>
      <c r="E15336" t="s">
        <v>482</v>
      </c>
      <c r="F15336">
        <v>2013</v>
      </c>
      <c r="G15336" t="s">
        <v>501</v>
      </c>
      <c r="H15336">
        <v>129.39305400000001</v>
      </c>
    </row>
    <row r="15337" spans="1:8">
      <c r="A15337" t="s">
        <v>463</v>
      </c>
      <c r="B15337">
        <v>4210</v>
      </c>
      <c r="C15337" t="s">
        <v>450</v>
      </c>
      <c r="D15337" t="s">
        <v>475</v>
      </c>
      <c r="E15337" t="s">
        <v>37</v>
      </c>
      <c r="F15337">
        <v>2009</v>
      </c>
      <c r="G15337" t="s">
        <v>501</v>
      </c>
      <c r="H15337">
        <v>25.773940799999998</v>
      </c>
    </row>
    <row r="15338" spans="1:8">
      <c r="A15338" t="s">
        <v>461</v>
      </c>
      <c r="B15338">
        <v>4210</v>
      </c>
      <c r="C15338" t="s">
        <v>450</v>
      </c>
      <c r="D15338" t="s">
        <v>475</v>
      </c>
      <c r="E15338" t="s">
        <v>14</v>
      </c>
      <c r="F15338">
        <v>2009</v>
      </c>
      <c r="G15338" t="s">
        <v>501</v>
      </c>
      <c r="H15338">
        <v>1.8338184</v>
      </c>
    </row>
    <row r="15339" spans="1:8">
      <c r="A15339" t="s">
        <v>461</v>
      </c>
      <c r="B15339">
        <v>4210</v>
      </c>
      <c r="C15339" t="s">
        <v>450</v>
      </c>
      <c r="D15339" t="s">
        <v>475</v>
      </c>
      <c r="E15339" t="s">
        <v>37</v>
      </c>
      <c r="F15339">
        <v>2013</v>
      </c>
      <c r="G15339" t="s">
        <v>501</v>
      </c>
      <c r="H15339">
        <v>11.8025892</v>
      </c>
    </row>
    <row r="15340" spans="1:8">
      <c r="A15340" t="s">
        <v>429</v>
      </c>
      <c r="B15340">
        <v>5510</v>
      </c>
      <c r="C15340" t="s">
        <v>512</v>
      </c>
      <c r="D15340" t="s">
        <v>475</v>
      </c>
      <c r="E15340" t="s">
        <v>22</v>
      </c>
      <c r="F15340">
        <v>2011</v>
      </c>
      <c r="G15340" t="s">
        <v>483</v>
      </c>
      <c r="H15340">
        <v>1.7291483999999999</v>
      </c>
    </row>
    <row r="15341" spans="1:8">
      <c r="A15341" t="s">
        <v>429</v>
      </c>
      <c r="B15341">
        <v>5510</v>
      </c>
      <c r="C15341" t="s">
        <v>512</v>
      </c>
      <c r="D15341" t="s">
        <v>475</v>
      </c>
      <c r="E15341" t="s">
        <v>23</v>
      </c>
      <c r="F15341">
        <v>2012</v>
      </c>
      <c r="G15341" t="s">
        <v>483</v>
      </c>
      <c r="H15341">
        <v>0.35587800000000003</v>
      </c>
    </row>
    <row r="15342" spans="1:8">
      <c r="A15342" t="s">
        <v>429</v>
      </c>
      <c r="B15342">
        <v>5550</v>
      </c>
      <c r="C15342" t="s">
        <v>514</v>
      </c>
      <c r="D15342" t="s">
        <v>475</v>
      </c>
      <c r="E15342" t="s">
        <v>28</v>
      </c>
      <c r="F15342">
        <v>2013</v>
      </c>
      <c r="G15342" t="s">
        <v>483</v>
      </c>
      <c r="H15342">
        <v>0.99227160000000003</v>
      </c>
    </row>
    <row r="15343" spans="1:8">
      <c r="A15343" t="s">
        <v>499</v>
      </c>
      <c r="B15343">
        <v>2330</v>
      </c>
      <c r="C15343" t="s">
        <v>515</v>
      </c>
      <c r="D15343" t="s">
        <v>475</v>
      </c>
      <c r="E15343" t="s">
        <v>18</v>
      </c>
      <c r="F15343">
        <v>2011</v>
      </c>
      <c r="G15343" t="s">
        <v>480</v>
      </c>
      <c r="H15343">
        <v>3.8392955999999998</v>
      </c>
    </row>
    <row r="15344" spans="1:8">
      <c r="A15344" t="s">
        <v>463</v>
      </c>
      <c r="B15344">
        <v>4210</v>
      </c>
      <c r="C15344" t="s">
        <v>450</v>
      </c>
      <c r="D15344" t="s">
        <v>475</v>
      </c>
      <c r="E15344" t="s">
        <v>37</v>
      </c>
      <c r="F15344">
        <v>2011</v>
      </c>
      <c r="G15344" t="s">
        <v>480</v>
      </c>
      <c r="H15344">
        <v>28.658646000000001</v>
      </c>
    </row>
    <row r="15345" spans="1:8">
      <c r="A15345" t="s">
        <v>429</v>
      </c>
      <c r="B15345">
        <v>5510</v>
      </c>
      <c r="C15345" t="s">
        <v>512</v>
      </c>
      <c r="D15345" t="s">
        <v>475</v>
      </c>
      <c r="E15345" t="s">
        <v>36</v>
      </c>
      <c r="F15345">
        <v>2014</v>
      </c>
      <c r="G15345" t="s">
        <v>480</v>
      </c>
      <c r="H15345">
        <v>15.152029199999999</v>
      </c>
    </row>
    <row r="15346" spans="1:8">
      <c r="A15346" t="s">
        <v>464</v>
      </c>
      <c r="B15346">
        <v>3200</v>
      </c>
      <c r="C15346" t="s">
        <v>513</v>
      </c>
      <c r="D15346" t="s">
        <v>475</v>
      </c>
      <c r="E15346" t="s">
        <v>3</v>
      </c>
      <c r="F15346">
        <v>2014</v>
      </c>
      <c r="G15346" t="s">
        <v>503</v>
      </c>
      <c r="H15346">
        <v>236.8765836</v>
      </c>
    </row>
    <row r="15347" spans="1:8">
      <c r="A15347" t="s">
        <v>464</v>
      </c>
      <c r="B15347">
        <v>3200</v>
      </c>
      <c r="C15347" t="s">
        <v>513</v>
      </c>
      <c r="D15347" t="s">
        <v>475</v>
      </c>
      <c r="E15347" t="s">
        <v>33</v>
      </c>
      <c r="F15347">
        <v>2013</v>
      </c>
      <c r="G15347" t="s">
        <v>503</v>
      </c>
      <c r="H15347">
        <v>34.319199599999997</v>
      </c>
    </row>
    <row r="15348" spans="1:8">
      <c r="A15348" t="s">
        <v>462</v>
      </c>
      <c r="B15348">
        <v>3200</v>
      </c>
      <c r="C15348" t="s">
        <v>513</v>
      </c>
      <c r="D15348" t="s">
        <v>475</v>
      </c>
      <c r="E15348" t="s">
        <v>10</v>
      </c>
      <c r="F15348">
        <v>2013</v>
      </c>
      <c r="G15348" t="s">
        <v>503</v>
      </c>
      <c r="H15348">
        <v>31.6605816</v>
      </c>
    </row>
    <row r="15349" spans="1:8">
      <c r="A15349" t="s">
        <v>429</v>
      </c>
      <c r="B15349">
        <v>5510</v>
      </c>
      <c r="C15349" t="s">
        <v>512</v>
      </c>
      <c r="D15349" t="s">
        <v>475</v>
      </c>
      <c r="E15349" t="s">
        <v>25</v>
      </c>
      <c r="F15349">
        <v>2010</v>
      </c>
      <c r="G15349" t="s">
        <v>483</v>
      </c>
      <c r="H15349">
        <v>9.9017820000000007</v>
      </c>
    </row>
    <row r="15350" spans="1:8">
      <c r="A15350" t="s">
        <v>429</v>
      </c>
      <c r="B15350">
        <v>5510</v>
      </c>
      <c r="C15350" t="s">
        <v>512</v>
      </c>
      <c r="D15350" t="s">
        <v>475</v>
      </c>
      <c r="E15350" t="s">
        <v>352</v>
      </c>
      <c r="F15350">
        <v>2014</v>
      </c>
      <c r="G15350" t="s">
        <v>483</v>
      </c>
      <c r="H15350">
        <v>0.21352679999999999</v>
      </c>
    </row>
    <row r="15351" spans="1:8">
      <c r="A15351" t="s">
        <v>429</v>
      </c>
      <c r="B15351">
        <v>5510</v>
      </c>
      <c r="C15351" t="s">
        <v>512</v>
      </c>
      <c r="D15351" t="s">
        <v>475</v>
      </c>
      <c r="E15351" t="s">
        <v>32</v>
      </c>
      <c r="F15351">
        <v>2009</v>
      </c>
      <c r="G15351" t="s">
        <v>483</v>
      </c>
      <c r="H15351">
        <v>55.923087600000002</v>
      </c>
    </row>
    <row r="15352" spans="1:8">
      <c r="A15352" t="s">
        <v>429</v>
      </c>
      <c r="B15352">
        <v>5510</v>
      </c>
      <c r="C15352" t="s">
        <v>512</v>
      </c>
      <c r="D15352" t="s">
        <v>475</v>
      </c>
      <c r="E15352" t="s">
        <v>352</v>
      </c>
      <c r="F15352">
        <v>2010</v>
      </c>
      <c r="G15352" t="s">
        <v>480</v>
      </c>
      <c r="H15352">
        <v>1.4653799999999999</v>
      </c>
    </row>
    <row r="15353" spans="1:8">
      <c r="A15353" t="s">
        <v>429</v>
      </c>
      <c r="B15353">
        <v>5510</v>
      </c>
      <c r="C15353" t="s">
        <v>512</v>
      </c>
      <c r="D15353" t="s">
        <v>475</v>
      </c>
      <c r="E15353" t="s">
        <v>31</v>
      </c>
      <c r="F15353">
        <v>2010</v>
      </c>
      <c r="G15353" t="s">
        <v>480</v>
      </c>
      <c r="H15353">
        <v>58.133718000000002</v>
      </c>
    </row>
    <row r="15354" spans="1:8">
      <c r="A15354" t="s">
        <v>429</v>
      </c>
      <c r="B15354">
        <v>5550</v>
      </c>
      <c r="C15354" t="s">
        <v>514</v>
      </c>
      <c r="D15354" t="s">
        <v>475</v>
      </c>
      <c r="E15354" t="s">
        <v>30</v>
      </c>
      <c r="F15354">
        <v>2010</v>
      </c>
      <c r="G15354" t="s">
        <v>480</v>
      </c>
      <c r="H15354">
        <v>0.56103119999999995</v>
      </c>
    </row>
    <row r="15355" spans="1:8">
      <c r="A15355" t="s">
        <v>429</v>
      </c>
      <c r="B15355">
        <v>5550</v>
      </c>
      <c r="C15355" t="s">
        <v>514</v>
      </c>
      <c r="D15355" t="s">
        <v>475</v>
      </c>
      <c r="E15355" t="s">
        <v>32</v>
      </c>
      <c r="F15355">
        <v>2011</v>
      </c>
      <c r="G15355" t="s">
        <v>480</v>
      </c>
      <c r="H15355">
        <v>0.99645839999999997</v>
      </c>
    </row>
    <row r="15356" spans="1:8">
      <c r="A15356" t="s">
        <v>464</v>
      </c>
      <c r="B15356">
        <v>3200</v>
      </c>
      <c r="C15356" t="s">
        <v>513</v>
      </c>
      <c r="D15356" t="s">
        <v>475</v>
      </c>
      <c r="E15356" t="s">
        <v>25</v>
      </c>
      <c r="F15356">
        <v>2009</v>
      </c>
      <c r="G15356" t="s">
        <v>503</v>
      </c>
      <c r="H15356">
        <v>13.8624948</v>
      </c>
    </row>
    <row r="15357" spans="1:8">
      <c r="A15357" t="s">
        <v>464</v>
      </c>
      <c r="B15357">
        <v>3200</v>
      </c>
      <c r="C15357" t="s">
        <v>513</v>
      </c>
      <c r="D15357" t="s">
        <v>475</v>
      </c>
      <c r="E15357" t="s">
        <v>31</v>
      </c>
      <c r="F15357">
        <v>2010</v>
      </c>
      <c r="G15357" t="s">
        <v>503</v>
      </c>
      <c r="H15357">
        <v>143.3727792</v>
      </c>
    </row>
    <row r="15358" spans="1:8">
      <c r="A15358" t="s">
        <v>464</v>
      </c>
      <c r="B15358">
        <v>3200</v>
      </c>
      <c r="C15358" t="s">
        <v>513</v>
      </c>
      <c r="D15358" t="s">
        <v>475</v>
      </c>
      <c r="E15358" t="s">
        <v>32</v>
      </c>
      <c r="F15358">
        <v>2011</v>
      </c>
      <c r="G15358" t="s">
        <v>503</v>
      </c>
      <c r="H15358">
        <v>96.262905599999996</v>
      </c>
    </row>
    <row r="15359" spans="1:8">
      <c r="A15359" t="s">
        <v>502</v>
      </c>
      <c r="B15359">
        <v>3200</v>
      </c>
      <c r="C15359" t="s">
        <v>513</v>
      </c>
      <c r="D15359" t="s">
        <v>475</v>
      </c>
      <c r="E15359" t="s">
        <v>37</v>
      </c>
      <c r="F15359">
        <v>2012</v>
      </c>
      <c r="G15359" t="s">
        <v>503</v>
      </c>
      <c r="H15359">
        <v>2.8177164000000001</v>
      </c>
    </row>
    <row r="15360" spans="1:8">
      <c r="A15360" t="s">
        <v>438</v>
      </c>
      <c r="B15360">
        <v>3200</v>
      </c>
      <c r="C15360" t="s">
        <v>513</v>
      </c>
      <c r="D15360" t="s">
        <v>475</v>
      </c>
      <c r="E15360" t="s">
        <v>32</v>
      </c>
      <c r="F15360">
        <v>2009</v>
      </c>
      <c r="G15360" t="s">
        <v>503</v>
      </c>
      <c r="H15360">
        <v>0.12979080000000001</v>
      </c>
    </row>
    <row r="15361" spans="1:8">
      <c r="A15361" t="s">
        <v>461</v>
      </c>
      <c r="B15361">
        <v>4210</v>
      </c>
      <c r="C15361" t="s">
        <v>450</v>
      </c>
      <c r="D15361" t="s">
        <v>475</v>
      </c>
      <c r="E15361" t="s">
        <v>15</v>
      </c>
      <c r="F15361">
        <v>2010</v>
      </c>
      <c r="G15361" t="s">
        <v>501</v>
      </c>
      <c r="H15361">
        <v>2.5832556000000002</v>
      </c>
    </row>
    <row r="15362" spans="1:8">
      <c r="A15362" t="s">
        <v>429</v>
      </c>
      <c r="B15362">
        <v>5550</v>
      </c>
      <c r="C15362" t="s">
        <v>514</v>
      </c>
      <c r="D15362" t="s">
        <v>475</v>
      </c>
      <c r="E15362" t="s">
        <v>3</v>
      </c>
      <c r="F15362">
        <v>2009</v>
      </c>
      <c r="G15362" t="s">
        <v>483</v>
      </c>
      <c r="H15362">
        <v>1.4025780000000001</v>
      </c>
    </row>
    <row r="15363" spans="1:8">
      <c r="A15363" t="s">
        <v>429</v>
      </c>
      <c r="B15363">
        <v>5550</v>
      </c>
      <c r="C15363" t="s">
        <v>514</v>
      </c>
      <c r="D15363" t="s">
        <v>475</v>
      </c>
      <c r="E15363" t="s">
        <v>37</v>
      </c>
      <c r="F15363">
        <v>2013</v>
      </c>
      <c r="G15363" t="s">
        <v>483</v>
      </c>
      <c r="H15363">
        <v>3.3494400000000001E-2</v>
      </c>
    </row>
    <row r="15364" spans="1:8">
      <c r="A15364" t="s">
        <v>461</v>
      </c>
      <c r="B15364">
        <v>4210</v>
      </c>
      <c r="C15364" t="s">
        <v>450</v>
      </c>
      <c r="D15364" t="s">
        <v>475</v>
      </c>
      <c r="E15364" t="s">
        <v>17</v>
      </c>
      <c r="F15364">
        <v>2010</v>
      </c>
      <c r="G15364" t="s">
        <v>480</v>
      </c>
      <c r="H15364">
        <v>3.6592631999999998</v>
      </c>
    </row>
    <row r="15365" spans="1:8">
      <c r="A15365" t="s">
        <v>463</v>
      </c>
      <c r="B15365">
        <v>4210</v>
      </c>
      <c r="C15365" t="s">
        <v>450</v>
      </c>
      <c r="D15365" t="s">
        <v>475</v>
      </c>
      <c r="E15365" t="s">
        <v>13</v>
      </c>
      <c r="F15365">
        <v>2010</v>
      </c>
      <c r="G15365" t="s">
        <v>480</v>
      </c>
      <c r="H15365">
        <v>16.081498799999999</v>
      </c>
    </row>
    <row r="15366" spans="1:8">
      <c r="A15366" t="s">
        <v>429</v>
      </c>
      <c r="B15366">
        <v>5510</v>
      </c>
      <c r="C15366" t="s">
        <v>512</v>
      </c>
      <c r="D15366" t="s">
        <v>475</v>
      </c>
      <c r="E15366" t="s">
        <v>15</v>
      </c>
      <c r="F15366">
        <v>2014</v>
      </c>
      <c r="G15366" t="s">
        <v>480</v>
      </c>
      <c r="H15366">
        <v>226.1834964</v>
      </c>
    </row>
    <row r="15367" spans="1:8">
      <c r="A15367" t="s">
        <v>429</v>
      </c>
      <c r="B15367">
        <v>5550</v>
      </c>
      <c r="C15367" t="s">
        <v>514</v>
      </c>
      <c r="D15367" t="s">
        <v>475</v>
      </c>
      <c r="E15367" t="s">
        <v>5</v>
      </c>
      <c r="F15367">
        <v>2009</v>
      </c>
      <c r="G15367" t="s">
        <v>480</v>
      </c>
      <c r="H15367">
        <v>0.1716588</v>
      </c>
    </row>
    <row r="15368" spans="1:8">
      <c r="A15368" t="s">
        <v>499</v>
      </c>
      <c r="B15368">
        <v>2330</v>
      </c>
      <c r="C15368" t="s">
        <v>515</v>
      </c>
      <c r="D15368" t="s">
        <v>475</v>
      </c>
      <c r="E15368" t="s">
        <v>482</v>
      </c>
      <c r="F15368">
        <v>2012</v>
      </c>
      <c r="G15368" t="s">
        <v>490</v>
      </c>
      <c r="H15368">
        <v>4.1993603999999998</v>
      </c>
    </row>
    <row r="15369" spans="1:8">
      <c r="A15369" t="s">
        <v>464</v>
      </c>
      <c r="B15369">
        <v>3200</v>
      </c>
      <c r="C15369" t="s">
        <v>513</v>
      </c>
      <c r="D15369" t="s">
        <v>475</v>
      </c>
      <c r="E15369" t="s">
        <v>10</v>
      </c>
      <c r="F15369">
        <v>2013</v>
      </c>
      <c r="G15369" t="s">
        <v>503</v>
      </c>
      <c r="H15369">
        <v>1601.4761208</v>
      </c>
    </row>
    <row r="15370" spans="1:8">
      <c r="A15370" t="s">
        <v>464</v>
      </c>
      <c r="B15370">
        <v>3200</v>
      </c>
      <c r="C15370" t="s">
        <v>513</v>
      </c>
      <c r="D15370" t="s">
        <v>475</v>
      </c>
      <c r="E15370" t="s">
        <v>18</v>
      </c>
      <c r="F15370">
        <v>2009</v>
      </c>
      <c r="G15370" t="s">
        <v>503</v>
      </c>
      <c r="H15370">
        <v>258.48884520000001</v>
      </c>
    </row>
    <row r="15371" spans="1:8">
      <c r="A15371" t="s">
        <v>456</v>
      </c>
      <c r="B15371">
        <v>3200</v>
      </c>
      <c r="C15371" t="s">
        <v>513</v>
      </c>
      <c r="D15371" t="s">
        <v>475</v>
      </c>
      <c r="E15371" t="s">
        <v>30</v>
      </c>
      <c r="F15371">
        <v>2013</v>
      </c>
      <c r="G15371" t="s">
        <v>503</v>
      </c>
      <c r="H15371">
        <v>0.51916320000000005</v>
      </c>
    </row>
    <row r="15372" spans="1:8">
      <c r="A15372" t="s">
        <v>456</v>
      </c>
      <c r="B15372">
        <v>3200</v>
      </c>
      <c r="C15372" t="s">
        <v>513</v>
      </c>
      <c r="D15372" t="s">
        <v>475</v>
      </c>
      <c r="E15372" t="s">
        <v>37</v>
      </c>
      <c r="F15372">
        <v>2010</v>
      </c>
      <c r="G15372" t="s">
        <v>503</v>
      </c>
      <c r="H15372">
        <v>20.975867999999998</v>
      </c>
    </row>
    <row r="15373" spans="1:8">
      <c r="A15373" t="s">
        <v>438</v>
      </c>
      <c r="B15373">
        <v>3200</v>
      </c>
      <c r="C15373" t="s">
        <v>513</v>
      </c>
      <c r="D15373" t="s">
        <v>475</v>
      </c>
      <c r="E15373" t="s">
        <v>36</v>
      </c>
      <c r="F15373">
        <v>2011</v>
      </c>
      <c r="G15373" t="s">
        <v>503</v>
      </c>
      <c r="H15373">
        <v>4.1868000000000002E-2</v>
      </c>
    </row>
    <row r="15374" spans="1:8">
      <c r="A15374" t="s">
        <v>463</v>
      </c>
      <c r="B15374">
        <v>4210</v>
      </c>
      <c r="C15374" t="s">
        <v>450</v>
      </c>
      <c r="D15374" t="s">
        <v>475</v>
      </c>
      <c r="E15374" t="s">
        <v>28</v>
      </c>
      <c r="F15374">
        <v>2013</v>
      </c>
      <c r="G15374" t="s">
        <v>501</v>
      </c>
      <c r="H15374">
        <v>15.813543599999999</v>
      </c>
    </row>
    <row r="15375" spans="1:8">
      <c r="A15375" t="s">
        <v>463</v>
      </c>
      <c r="B15375">
        <v>4210</v>
      </c>
      <c r="C15375" t="s">
        <v>450</v>
      </c>
      <c r="D15375" t="s">
        <v>475</v>
      </c>
      <c r="E15375" t="s">
        <v>30</v>
      </c>
      <c r="F15375">
        <v>2009</v>
      </c>
      <c r="G15375" t="s">
        <v>501</v>
      </c>
      <c r="H15375">
        <v>53.377513200000003</v>
      </c>
    </row>
    <row r="15376" spans="1:8">
      <c r="A15376" t="s">
        <v>461</v>
      </c>
      <c r="B15376">
        <v>4210</v>
      </c>
      <c r="C15376" t="s">
        <v>450</v>
      </c>
      <c r="D15376" t="s">
        <v>475</v>
      </c>
      <c r="E15376" t="s">
        <v>3</v>
      </c>
      <c r="F15376">
        <v>2011</v>
      </c>
      <c r="G15376" t="s">
        <v>501</v>
      </c>
      <c r="H15376">
        <v>1.3858307999999999</v>
      </c>
    </row>
    <row r="15377" spans="1:8">
      <c r="A15377" t="s">
        <v>461</v>
      </c>
      <c r="B15377">
        <v>4210</v>
      </c>
      <c r="C15377" t="s">
        <v>450</v>
      </c>
      <c r="D15377" t="s">
        <v>475</v>
      </c>
      <c r="E15377" t="s">
        <v>28</v>
      </c>
      <c r="F15377">
        <v>2011</v>
      </c>
      <c r="G15377" t="s">
        <v>501</v>
      </c>
      <c r="H15377">
        <v>6.7365611999999997</v>
      </c>
    </row>
    <row r="15378" spans="1:8">
      <c r="A15378" t="s">
        <v>429</v>
      </c>
      <c r="B15378">
        <v>5510</v>
      </c>
      <c r="C15378" t="s">
        <v>512</v>
      </c>
      <c r="D15378" t="s">
        <v>475</v>
      </c>
      <c r="E15378" t="s">
        <v>12</v>
      </c>
      <c r="F15378">
        <v>2011</v>
      </c>
      <c r="G15378" t="s">
        <v>483</v>
      </c>
      <c r="H15378">
        <v>0.1088568</v>
      </c>
    </row>
    <row r="15379" spans="1:8">
      <c r="A15379" t="s">
        <v>429</v>
      </c>
      <c r="B15379">
        <v>5510</v>
      </c>
      <c r="C15379" t="s">
        <v>512</v>
      </c>
      <c r="D15379" t="s">
        <v>475</v>
      </c>
      <c r="E15379" t="s">
        <v>9</v>
      </c>
      <c r="F15379">
        <v>2014</v>
      </c>
      <c r="G15379" t="s">
        <v>483</v>
      </c>
      <c r="H15379">
        <v>6.8705388000000003</v>
      </c>
    </row>
    <row r="15380" spans="1:8">
      <c r="A15380" t="s">
        <v>429</v>
      </c>
      <c r="B15380">
        <v>5510</v>
      </c>
      <c r="C15380" t="s">
        <v>512</v>
      </c>
      <c r="D15380" t="s">
        <v>475</v>
      </c>
      <c r="E15380" t="s">
        <v>343</v>
      </c>
      <c r="F15380">
        <v>2013</v>
      </c>
      <c r="G15380" t="s">
        <v>483</v>
      </c>
      <c r="H15380">
        <v>22.847367599999998</v>
      </c>
    </row>
    <row r="15381" spans="1:8">
      <c r="A15381" t="s">
        <v>429</v>
      </c>
      <c r="B15381">
        <v>5510</v>
      </c>
      <c r="C15381" t="s">
        <v>512</v>
      </c>
      <c r="D15381" t="s">
        <v>475</v>
      </c>
      <c r="E15381" t="s">
        <v>14</v>
      </c>
      <c r="F15381">
        <v>2014</v>
      </c>
      <c r="G15381" t="s">
        <v>483</v>
      </c>
      <c r="H15381">
        <v>48.227749199999998</v>
      </c>
    </row>
    <row r="15382" spans="1:8">
      <c r="A15382" t="s">
        <v>429</v>
      </c>
      <c r="B15382">
        <v>5510</v>
      </c>
      <c r="C15382" t="s">
        <v>512</v>
      </c>
      <c r="D15382" t="s">
        <v>475</v>
      </c>
      <c r="E15382" t="s">
        <v>18</v>
      </c>
      <c r="F15382">
        <v>2009</v>
      </c>
      <c r="G15382" t="s">
        <v>483</v>
      </c>
      <c r="H15382">
        <v>3.2489568000000002</v>
      </c>
    </row>
    <row r="15383" spans="1:8">
      <c r="A15383" t="s">
        <v>429</v>
      </c>
      <c r="B15383">
        <v>5550</v>
      </c>
      <c r="C15383" t="s">
        <v>514</v>
      </c>
      <c r="D15383" t="s">
        <v>475</v>
      </c>
      <c r="E15383" t="s">
        <v>5</v>
      </c>
      <c r="F15383">
        <v>2010</v>
      </c>
      <c r="G15383" t="s">
        <v>483</v>
      </c>
      <c r="H15383">
        <v>0.18003240000000001</v>
      </c>
    </row>
    <row r="15384" spans="1:8">
      <c r="A15384" t="s">
        <v>429</v>
      </c>
      <c r="B15384">
        <v>5550</v>
      </c>
      <c r="C15384" t="s">
        <v>514</v>
      </c>
      <c r="D15384" t="s">
        <v>475</v>
      </c>
      <c r="E15384" t="s">
        <v>11</v>
      </c>
      <c r="F15384">
        <v>2013</v>
      </c>
      <c r="G15384" t="s">
        <v>483</v>
      </c>
      <c r="H15384">
        <v>0.23027400000000001</v>
      </c>
    </row>
    <row r="15385" spans="1:8">
      <c r="A15385" t="s">
        <v>429</v>
      </c>
      <c r="B15385">
        <v>5550</v>
      </c>
      <c r="C15385" t="s">
        <v>514</v>
      </c>
      <c r="D15385" t="s">
        <v>475</v>
      </c>
      <c r="E15385" t="s">
        <v>10</v>
      </c>
      <c r="F15385">
        <v>2012</v>
      </c>
      <c r="G15385" t="s">
        <v>483</v>
      </c>
      <c r="H15385">
        <v>3.7681200000000001</v>
      </c>
    </row>
    <row r="15386" spans="1:8">
      <c r="A15386" t="s">
        <v>429</v>
      </c>
      <c r="B15386">
        <v>5550</v>
      </c>
      <c r="C15386" t="s">
        <v>514</v>
      </c>
      <c r="D15386" t="s">
        <v>475</v>
      </c>
      <c r="E15386" t="s">
        <v>19</v>
      </c>
      <c r="F15386">
        <v>2014</v>
      </c>
      <c r="G15386" t="s">
        <v>483</v>
      </c>
      <c r="H15386">
        <v>172.29100679999999</v>
      </c>
    </row>
    <row r="15387" spans="1:8">
      <c r="A15387" t="s">
        <v>429</v>
      </c>
      <c r="B15387">
        <v>5550</v>
      </c>
      <c r="C15387" t="s">
        <v>514</v>
      </c>
      <c r="D15387" t="s">
        <v>475</v>
      </c>
      <c r="E15387" t="s">
        <v>33</v>
      </c>
      <c r="F15387">
        <v>2014</v>
      </c>
      <c r="G15387" t="s">
        <v>483</v>
      </c>
      <c r="H15387">
        <v>0.2344608</v>
      </c>
    </row>
    <row r="15388" spans="1:8">
      <c r="A15388" t="s">
        <v>499</v>
      </c>
      <c r="B15388">
        <v>2330</v>
      </c>
      <c r="C15388" t="s">
        <v>515</v>
      </c>
      <c r="D15388" t="s">
        <v>475</v>
      </c>
      <c r="E15388" t="s">
        <v>22</v>
      </c>
      <c r="F15388">
        <v>2010</v>
      </c>
      <c r="G15388" t="s">
        <v>480</v>
      </c>
      <c r="H15388">
        <v>0.1214172</v>
      </c>
    </row>
    <row r="15389" spans="1:8">
      <c r="A15389" t="s">
        <v>461</v>
      </c>
      <c r="B15389">
        <v>4210</v>
      </c>
      <c r="C15389" t="s">
        <v>450</v>
      </c>
      <c r="D15389" t="s">
        <v>475</v>
      </c>
      <c r="E15389" t="s">
        <v>5</v>
      </c>
      <c r="F15389">
        <v>2009</v>
      </c>
      <c r="G15389" t="s">
        <v>480</v>
      </c>
      <c r="H15389">
        <v>3.8141748</v>
      </c>
    </row>
    <row r="15390" spans="1:8">
      <c r="A15390" t="s">
        <v>461</v>
      </c>
      <c r="B15390">
        <v>4210</v>
      </c>
      <c r="C15390" t="s">
        <v>450</v>
      </c>
      <c r="D15390" t="s">
        <v>475</v>
      </c>
      <c r="E15390" t="s">
        <v>9</v>
      </c>
      <c r="F15390">
        <v>2009</v>
      </c>
      <c r="G15390" t="s">
        <v>480</v>
      </c>
      <c r="H15390">
        <v>6.6695723999999998</v>
      </c>
    </row>
    <row r="15391" spans="1:8">
      <c r="A15391" t="s">
        <v>461</v>
      </c>
      <c r="B15391">
        <v>4210</v>
      </c>
      <c r="C15391" t="s">
        <v>450</v>
      </c>
      <c r="D15391" t="s">
        <v>475</v>
      </c>
      <c r="E15391" t="s">
        <v>20</v>
      </c>
      <c r="F15391">
        <v>2013</v>
      </c>
      <c r="G15391" t="s">
        <v>480</v>
      </c>
      <c r="H15391">
        <v>0.565218</v>
      </c>
    </row>
    <row r="15392" spans="1:8">
      <c r="A15392" t="s">
        <v>461</v>
      </c>
      <c r="B15392">
        <v>4210</v>
      </c>
      <c r="C15392" t="s">
        <v>450</v>
      </c>
      <c r="D15392" t="s">
        <v>475</v>
      </c>
      <c r="E15392" t="s">
        <v>30</v>
      </c>
      <c r="F15392">
        <v>2011</v>
      </c>
      <c r="G15392" t="s">
        <v>480</v>
      </c>
      <c r="H15392">
        <v>41.005519200000002</v>
      </c>
    </row>
    <row r="15393" spans="1:8">
      <c r="A15393" t="s">
        <v>463</v>
      </c>
      <c r="B15393">
        <v>4210</v>
      </c>
      <c r="C15393" t="s">
        <v>450</v>
      </c>
      <c r="D15393" t="s">
        <v>475</v>
      </c>
      <c r="E15393" t="s">
        <v>30</v>
      </c>
      <c r="F15393">
        <v>2011</v>
      </c>
      <c r="G15393" t="s">
        <v>480</v>
      </c>
      <c r="H15393">
        <v>69.442264800000004</v>
      </c>
    </row>
    <row r="15394" spans="1:8">
      <c r="A15394" t="s">
        <v>463</v>
      </c>
      <c r="B15394">
        <v>4210</v>
      </c>
      <c r="C15394" t="s">
        <v>450</v>
      </c>
      <c r="D15394" t="s">
        <v>475</v>
      </c>
      <c r="E15394" t="s">
        <v>34</v>
      </c>
      <c r="F15394">
        <v>2009</v>
      </c>
      <c r="G15394" t="s">
        <v>480</v>
      </c>
      <c r="H15394">
        <v>6.6905064000000003</v>
      </c>
    </row>
    <row r="15395" spans="1:8">
      <c r="A15395" t="s">
        <v>463</v>
      </c>
      <c r="B15395">
        <v>4210</v>
      </c>
      <c r="C15395" t="s">
        <v>450</v>
      </c>
      <c r="D15395" t="s">
        <v>475</v>
      </c>
      <c r="E15395" t="s">
        <v>479</v>
      </c>
      <c r="F15395">
        <v>2010</v>
      </c>
      <c r="G15395" t="s">
        <v>480</v>
      </c>
      <c r="H15395">
        <v>25.108239600000001</v>
      </c>
    </row>
    <row r="15396" spans="1:8">
      <c r="A15396" t="s">
        <v>438</v>
      </c>
      <c r="B15396">
        <v>5200</v>
      </c>
      <c r="C15396" t="s">
        <v>453</v>
      </c>
      <c r="D15396" t="s">
        <v>475</v>
      </c>
      <c r="E15396" t="s">
        <v>12</v>
      </c>
      <c r="F15396">
        <v>2009</v>
      </c>
      <c r="G15396" t="s">
        <v>523</v>
      </c>
      <c r="H15396">
        <v>4.60548E-2</v>
      </c>
    </row>
    <row r="15397" spans="1:8">
      <c r="A15397" t="s">
        <v>464</v>
      </c>
      <c r="B15397">
        <v>2115</v>
      </c>
      <c r="C15397" t="s">
        <v>522</v>
      </c>
      <c r="D15397" t="s">
        <v>475</v>
      </c>
      <c r="E15397" t="s">
        <v>26</v>
      </c>
      <c r="F15397">
        <v>2013</v>
      </c>
      <c r="G15397" t="s">
        <v>480</v>
      </c>
      <c r="H15397">
        <v>2.93076E-2</v>
      </c>
    </row>
    <row r="15398" spans="1:8">
      <c r="A15398" t="s">
        <v>464</v>
      </c>
      <c r="B15398">
        <v>2115</v>
      </c>
      <c r="C15398" t="s">
        <v>522</v>
      </c>
      <c r="D15398" t="s">
        <v>475</v>
      </c>
      <c r="E15398" t="s">
        <v>32</v>
      </c>
      <c r="F15398">
        <v>2012</v>
      </c>
      <c r="G15398" t="s">
        <v>480</v>
      </c>
      <c r="H15398">
        <v>3.495978</v>
      </c>
    </row>
    <row r="15399" spans="1:8">
      <c r="A15399" t="s">
        <v>464</v>
      </c>
      <c r="B15399">
        <v>2115</v>
      </c>
      <c r="C15399" t="s">
        <v>522</v>
      </c>
      <c r="D15399" t="s">
        <v>475</v>
      </c>
      <c r="E15399" t="s">
        <v>31</v>
      </c>
      <c r="F15399">
        <v>2014</v>
      </c>
      <c r="G15399" t="s">
        <v>480</v>
      </c>
      <c r="H15399">
        <v>0.21771360000000001</v>
      </c>
    </row>
    <row r="15400" spans="1:8">
      <c r="A15400" t="s">
        <v>456</v>
      </c>
      <c r="B15400">
        <v>5200</v>
      </c>
      <c r="C15400" t="s">
        <v>453</v>
      </c>
      <c r="D15400" t="s">
        <v>475</v>
      </c>
      <c r="E15400" t="s">
        <v>17</v>
      </c>
      <c r="F15400">
        <v>2014</v>
      </c>
      <c r="G15400" t="s">
        <v>480</v>
      </c>
      <c r="H15400">
        <v>4.1868000000000001E-3</v>
      </c>
    </row>
    <row r="15401" spans="1:8">
      <c r="A15401" t="s">
        <v>456</v>
      </c>
      <c r="B15401">
        <v>5200</v>
      </c>
      <c r="C15401" t="s">
        <v>453</v>
      </c>
      <c r="D15401" t="s">
        <v>475</v>
      </c>
      <c r="E15401" t="s">
        <v>20</v>
      </c>
      <c r="F15401">
        <v>2013</v>
      </c>
      <c r="G15401" t="s">
        <v>480</v>
      </c>
      <c r="H15401">
        <v>0.7368768</v>
      </c>
    </row>
    <row r="15402" spans="1:8">
      <c r="A15402" t="s">
        <v>438</v>
      </c>
      <c r="B15402">
        <v>5200</v>
      </c>
      <c r="C15402" t="s">
        <v>453</v>
      </c>
      <c r="D15402" t="s">
        <v>475</v>
      </c>
      <c r="E15402" t="s">
        <v>12</v>
      </c>
      <c r="F15402">
        <v>2012</v>
      </c>
      <c r="G15402" t="s">
        <v>480</v>
      </c>
      <c r="H15402">
        <v>5.0241599999999997E-2</v>
      </c>
    </row>
    <row r="15403" spans="1:8">
      <c r="A15403" t="s">
        <v>438</v>
      </c>
      <c r="B15403">
        <v>5200</v>
      </c>
      <c r="C15403" t="s">
        <v>453</v>
      </c>
      <c r="D15403" t="s">
        <v>475</v>
      </c>
      <c r="E15403" t="s">
        <v>32</v>
      </c>
      <c r="F15403">
        <v>2011</v>
      </c>
      <c r="G15403" t="s">
        <v>468</v>
      </c>
      <c r="H15403">
        <v>2.0934000000000001E-2</v>
      </c>
    </row>
    <row r="15404" spans="1:8">
      <c r="A15404" t="s">
        <v>429</v>
      </c>
      <c r="B15404">
        <v>2115</v>
      </c>
      <c r="C15404" t="s">
        <v>522</v>
      </c>
      <c r="D15404" t="s">
        <v>475</v>
      </c>
      <c r="E15404" t="s">
        <v>10</v>
      </c>
      <c r="F15404">
        <v>2011</v>
      </c>
      <c r="G15404" t="s">
        <v>490</v>
      </c>
      <c r="H15404">
        <v>60.122447999999999</v>
      </c>
    </row>
    <row r="15405" spans="1:8">
      <c r="A15405" t="s">
        <v>464</v>
      </c>
      <c r="B15405">
        <v>2115</v>
      </c>
      <c r="C15405" t="s">
        <v>522</v>
      </c>
      <c r="D15405" t="s">
        <v>475</v>
      </c>
      <c r="E15405" t="s">
        <v>19</v>
      </c>
      <c r="F15405">
        <v>2009</v>
      </c>
      <c r="G15405" t="s">
        <v>490</v>
      </c>
      <c r="H15405">
        <v>2.9433204000000002</v>
      </c>
    </row>
    <row r="15406" spans="1:8">
      <c r="A15406" t="s">
        <v>464</v>
      </c>
      <c r="B15406">
        <v>2115</v>
      </c>
      <c r="C15406" t="s">
        <v>522</v>
      </c>
      <c r="D15406" t="s">
        <v>475</v>
      </c>
      <c r="E15406" t="s">
        <v>23</v>
      </c>
      <c r="F15406">
        <v>2010</v>
      </c>
      <c r="G15406" t="s">
        <v>490</v>
      </c>
      <c r="H15406">
        <v>0.69500879999999998</v>
      </c>
    </row>
    <row r="15407" spans="1:8">
      <c r="A15407" t="s">
        <v>464</v>
      </c>
      <c r="B15407">
        <v>2115</v>
      </c>
      <c r="C15407" t="s">
        <v>522</v>
      </c>
      <c r="D15407" t="s">
        <v>475</v>
      </c>
      <c r="E15407" t="s">
        <v>28</v>
      </c>
      <c r="F15407">
        <v>2013</v>
      </c>
      <c r="G15407" t="s">
        <v>490</v>
      </c>
      <c r="H15407">
        <v>4.7478312000000003</v>
      </c>
    </row>
    <row r="15408" spans="1:8">
      <c r="A15408" t="s">
        <v>464</v>
      </c>
      <c r="B15408">
        <v>2115</v>
      </c>
      <c r="C15408" t="s">
        <v>522</v>
      </c>
      <c r="D15408" t="s">
        <v>475</v>
      </c>
      <c r="E15408" t="s">
        <v>36</v>
      </c>
      <c r="F15408">
        <v>2010</v>
      </c>
      <c r="G15408" t="s">
        <v>490</v>
      </c>
      <c r="H15408">
        <v>7.2054828000000004</v>
      </c>
    </row>
    <row r="15409" spans="1:8">
      <c r="A15409" t="s">
        <v>438</v>
      </c>
      <c r="B15409">
        <v>5200</v>
      </c>
      <c r="C15409" t="s">
        <v>453</v>
      </c>
      <c r="D15409" t="s">
        <v>475</v>
      </c>
      <c r="E15409" t="s">
        <v>32</v>
      </c>
      <c r="F15409">
        <v>2014</v>
      </c>
      <c r="G15409" t="s">
        <v>523</v>
      </c>
      <c r="H15409">
        <v>0.13816439999999999</v>
      </c>
    </row>
    <row r="15410" spans="1:8">
      <c r="A15410" t="s">
        <v>438</v>
      </c>
      <c r="B15410">
        <v>5200</v>
      </c>
      <c r="C15410" t="s">
        <v>453</v>
      </c>
      <c r="D15410" t="s">
        <v>475</v>
      </c>
      <c r="E15410" t="s">
        <v>35</v>
      </c>
      <c r="F15410">
        <v>2012</v>
      </c>
      <c r="G15410" t="s">
        <v>523</v>
      </c>
      <c r="H15410">
        <v>6.6988800000000001E-2</v>
      </c>
    </row>
    <row r="15411" spans="1:8">
      <c r="A15411" t="s">
        <v>461</v>
      </c>
      <c r="B15411">
        <v>5200</v>
      </c>
      <c r="C15411" t="s">
        <v>453</v>
      </c>
      <c r="D15411" t="s">
        <v>475</v>
      </c>
      <c r="E15411" t="s">
        <v>20</v>
      </c>
      <c r="F15411">
        <v>2012</v>
      </c>
      <c r="G15411" t="s">
        <v>523</v>
      </c>
      <c r="H15411">
        <v>8.7922799999999995E-2</v>
      </c>
    </row>
    <row r="15412" spans="1:8">
      <c r="A15412" t="s">
        <v>461</v>
      </c>
      <c r="B15412">
        <v>5200</v>
      </c>
      <c r="C15412" t="s">
        <v>453</v>
      </c>
      <c r="D15412" t="s">
        <v>475</v>
      </c>
      <c r="E15412" t="s">
        <v>30</v>
      </c>
      <c r="F15412">
        <v>2010</v>
      </c>
      <c r="G15412" t="s">
        <v>523</v>
      </c>
      <c r="H15412">
        <v>0.52753680000000003</v>
      </c>
    </row>
    <row r="15413" spans="1:8">
      <c r="A15413" t="s">
        <v>496</v>
      </c>
      <c r="B15413">
        <v>5200</v>
      </c>
      <c r="C15413" t="s">
        <v>453</v>
      </c>
      <c r="D15413" t="s">
        <v>475</v>
      </c>
      <c r="E15413" t="s">
        <v>10</v>
      </c>
      <c r="F15413">
        <v>2012</v>
      </c>
      <c r="G15413" t="s">
        <v>523</v>
      </c>
      <c r="H15413">
        <v>5.3004888000000001</v>
      </c>
    </row>
    <row r="15414" spans="1:8">
      <c r="A15414" t="s">
        <v>429</v>
      </c>
      <c r="B15414">
        <v>2115</v>
      </c>
      <c r="C15414" t="s">
        <v>522</v>
      </c>
      <c r="D15414" t="s">
        <v>475</v>
      </c>
      <c r="E15414" t="s">
        <v>10</v>
      </c>
      <c r="F15414">
        <v>2013</v>
      </c>
      <c r="G15414" t="s">
        <v>480</v>
      </c>
      <c r="H15414">
        <v>60.289920000000002</v>
      </c>
    </row>
    <row r="15415" spans="1:8">
      <c r="A15415" t="s">
        <v>464</v>
      </c>
      <c r="B15415">
        <v>2115</v>
      </c>
      <c r="C15415" t="s">
        <v>522</v>
      </c>
      <c r="D15415" t="s">
        <v>475</v>
      </c>
      <c r="E15415" t="s">
        <v>19</v>
      </c>
      <c r="F15415">
        <v>2009</v>
      </c>
      <c r="G15415" t="s">
        <v>480</v>
      </c>
      <c r="H15415">
        <v>2.9433204000000002</v>
      </c>
    </row>
    <row r="15416" spans="1:8">
      <c r="A15416" t="s">
        <v>496</v>
      </c>
      <c r="B15416">
        <v>5200</v>
      </c>
      <c r="C15416" t="s">
        <v>453</v>
      </c>
      <c r="D15416" t="s">
        <v>475</v>
      </c>
      <c r="E15416" t="s">
        <v>6</v>
      </c>
      <c r="F15416">
        <v>2014</v>
      </c>
      <c r="G15416" t="s">
        <v>480</v>
      </c>
      <c r="H15416">
        <v>6.6611988000000002</v>
      </c>
    </row>
    <row r="15417" spans="1:8">
      <c r="A15417" t="s">
        <v>456</v>
      </c>
      <c r="B15417">
        <v>5200</v>
      </c>
      <c r="C15417" t="s">
        <v>453</v>
      </c>
      <c r="D15417" t="s">
        <v>475</v>
      </c>
      <c r="E15417" t="s">
        <v>30</v>
      </c>
      <c r="F15417">
        <v>2014</v>
      </c>
      <c r="G15417" t="s">
        <v>480</v>
      </c>
      <c r="H15417">
        <v>2.5120799999999999E-2</v>
      </c>
    </row>
    <row r="15418" spans="1:8">
      <c r="A15418" t="s">
        <v>461</v>
      </c>
      <c r="B15418">
        <v>5200</v>
      </c>
      <c r="C15418" t="s">
        <v>453</v>
      </c>
      <c r="D15418" t="s">
        <v>475</v>
      </c>
      <c r="E15418" t="s">
        <v>20</v>
      </c>
      <c r="F15418">
        <v>2010</v>
      </c>
      <c r="G15418" t="s">
        <v>480</v>
      </c>
      <c r="H15418">
        <v>6.6988800000000001E-2</v>
      </c>
    </row>
    <row r="15419" spans="1:8">
      <c r="A15419" t="s">
        <v>456</v>
      </c>
      <c r="B15419">
        <v>5200</v>
      </c>
      <c r="C15419" t="s">
        <v>453</v>
      </c>
      <c r="D15419" t="s">
        <v>475</v>
      </c>
      <c r="E15419" t="s">
        <v>30</v>
      </c>
      <c r="F15419">
        <v>2012</v>
      </c>
      <c r="G15419" t="s">
        <v>468</v>
      </c>
      <c r="H15419">
        <v>2.5120799999999999E-2</v>
      </c>
    </row>
    <row r="15420" spans="1:8">
      <c r="A15420" t="s">
        <v>438</v>
      </c>
      <c r="B15420">
        <v>5200</v>
      </c>
      <c r="C15420" t="s">
        <v>453</v>
      </c>
      <c r="D15420" t="s">
        <v>475</v>
      </c>
      <c r="E15420" t="s">
        <v>35</v>
      </c>
      <c r="F15420">
        <v>2014</v>
      </c>
      <c r="G15420" t="s">
        <v>468</v>
      </c>
      <c r="H15420">
        <v>5.4428400000000002E-2</v>
      </c>
    </row>
    <row r="15421" spans="1:8">
      <c r="A15421" t="s">
        <v>438</v>
      </c>
      <c r="B15421">
        <v>5200</v>
      </c>
      <c r="C15421" t="s">
        <v>453</v>
      </c>
      <c r="D15421" t="s">
        <v>475</v>
      </c>
      <c r="E15421" t="s">
        <v>36</v>
      </c>
      <c r="F15421">
        <v>2014</v>
      </c>
      <c r="G15421" t="s">
        <v>468</v>
      </c>
      <c r="H15421">
        <v>6.6988800000000001E-2</v>
      </c>
    </row>
    <row r="15422" spans="1:8">
      <c r="A15422" t="s">
        <v>464</v>
      </c>
      <c r="B15422">
        <v>2115</v>
      </c>
      <c r="C15422" t="s">
        <v>522</v>
      </c>
      <c r="D15422" t="s">
        <v>475</v>
      </c>
      <c r="E15422" t="s">
        <v>428</v>
      </c>
      <c r="F15422">
        <v>2010</v>
      </c>
      <c r="G15422" t="s">
        <v>490</v>
      </c>
      <c r="H15422">
        <v>0.91690919999999998</v>
      </c>
    </row>
    <row r="15423" spans="1:8">
      <c r="A15423" t="s">
        <v>438</v>
      </c>
      <c r="B15423">
        <v>2115</v>
      </c>
      <c r="C15423" t="s">
        <v>522</v>
      </c>
      <c r="D15423" t="s">
        <v>475</v>
      </c>
      <c r="E15423" t="s">
        <v>482</v>
      </c>
      <c r="F15423">
        <v>2013</v>
      </c>
      <c r="G15423" t="s">
        <v>490</v>
      </c>
      <c r="H15423">
        <v>0.31401000000000001</v>
      </c>
    </row>
    <row r="15424" spans="1:8">
      <c r="A15424" t="s">
        <v>464</v>
      </c>
      <c r="B15424">
        <v>5200</v>
      </c>
      <c r="C15424" t="s">
        <v>453</v>
      </c>
      <c r="D15424" t="s">
        <v>475</v>
      </c>
      <c r="E15424" t="s">
        <v>11</v>
      </c>
      <c r="F15424">
        <v>2013</v>
      </c>
      <c r="G15424" t="s">
        <v>523</v>
      </c>
      <c r="H15424">
        <v>0.15491160000000001</v>
      </c>
    </row>
    <row r="15425" spans="1:8">
      <c r="A15425" t="s">
        <v>461</v>
      </c>
      <c r="B15425">
        <v>5200</v>
      </c>
      <c r="C15425" t="s">
        <v>453</v>
      </c>
      <c r="D15425" t="s">
        <v>475</v>
      </c>
      <c r="E15425" t="s">
        <v>482</v>
      </c>
      <c r="F15425">
        <v>2010</v>
      </c>
      <c r="G15425" t="s">
        <v>523</v>
      </c>
      <c r="H15425">
        <v>22.1649192</v>
      </c>
    </row>
    <row r="15426" spans="1:8">
      <c r="A15426" t="s">
        <v>456</v>
      </c>
      <c r="B15426">
        <v>5200</v>
      </c>
      <c r="C15426" t="s">
        <v>453</v>
      </c>
      <c r="D15426" t="s">
        <v>475</v>
      </c>
      <c r="E15426" t="s">
        <v>10</v>
      </c>
      <c r="F15426">
        <v>2009</v>
      </c>
      <c r="G15426" t="s">
        <v>523</v>
      </c>
      <c r="H15426">
        <v>2.5120799999999999E-2</v>
      </c>
    </row>
    <row r="15427" spans="1:8">
      <c r="A15427" t="s">
        <v>464</v>
      </c>
      <c r="B15427">
        <v>5200</v>
      </c>
      <c r="C15427" t="s">
        <v>453</v>
      </c>
      <c r="D15427" t="s">
        <v>475</v>
      </c>
      <c r="E15427" t="s">
        <v>36</v>
      </c>
      <c r="F15427">
        <v>2014</v>
      </c>
      <c r="G15427" t="s">
        <v>468</v>
      </c>
      <c r="H15427">
        <v>7.5362399999999996E-2</v>
      </c>
    </row>
    <row r="15428" spans="1:8">
      <c r="A15428" t="s">
        <v>438</v>
      </c>
      <c r="B15428">
        <v>5200</v>
      </c>
      <c r="C15428" t="s">
        <v>453</v>
      </c>
      <c r="D15428" t="s">
        <v>475</v>
      </c>
      <c r="E15428" t="s">
        <v>10</v>
      </c>
      <c r="F15428">
        <v>2011</v>
      </c>
      <c r="G15428" t="s">
        <v>468</v>
      </c>
      <c r="H15428">
        <v>0.30982320000000002</v>
      </c>
    </row>
    <row r="15429" spans="1:8">
      <c r="A15429" t="s">
        <v>438</v>
      </c>
      <c r="B15429">
        <v>5200</v>
      </c>
      <c r="C15429" t="s">
        <v>453</v>
      </c>
      <c r="D15429" t="s">
        <v>475</v>
      </c>
      <c r="E15429" t="s">
        <v>482</v>
      </c>
      <c r="F15429">
        <v>2014</v>
      </c>
      <c r="G15429" t="s">
        <v>468</v>
      </c>
      <c r="H15429">
        <v>4.9529844000000001</v>
      </c>
    </row>
    <row r="15430" spans="1:8">
      <c r="A15430" t="s">
        <v>461</v>
      </c>
      <c r="B15430">
        <v>5200</v>
      </c>
      <c r="C15430" t="s">
        <v>453</v>
      </c>
      <c r="D15430" t="s">
        <v>475</v>
      </c>
      <c r="E15430" t="s">
        <v>36</v>
      </c>
      <c r="F15430">
        <v>2014</v>
      </c>
      <c r="G15430" t="s">
        <v>468</v>
      </c>
      <c r="H15430">
        <v>1.2057983999999999</v>
      </c>
    </row>
    <row r="15431" spans="1:8">
      <c r="A15431" t="s">
        <v>464</v>
      </c>
      <c r="B15431">
        <v>2115</v>
      </c>
      <c r="C15431" t="s">
        <v>522</v>
      </c>
      <c r="D15431" t="s">
        <v>475</v>
      </c>
      <c r="E15431" t="s">
        <v>3</v>
      </c>
      <c r="F15431">
        <v>2009</v>
      </c>
      <c r="G15431" t="s">
        <v>490</v>
      </c>
      <c r="H15431">
        <v>0.15072479999999999</v>
      </c>
    </row>
    <row r="15432" spans="1:8">
      <c r="A15432" t="s">
        <v>464</v>
      </c>
      <c r="B15432">
        <v>2115</v>
      </c>
      <c r="C15432" t="s">
        <v>522</v>
      </c>
      <c r="D15432" t="s">
        <v>475</v>
      </c>
      <c r="E15432" t="s">
        <v>2</v>
      </c>
      <c r="F15432">
        <v>2012</v>
      </c>
      <c r="G15432" t="s">
        <v>480</v>
      </c>
      <c r="H15432">
        <v>6.7491215999999996</v>
      </c>
    </row>
    <row r="15433" spans="1:8">
      <c r="A15433" t="s">
        <v>464</v>
      </c>
      <c r="B15433">
        <v>2115</v>
      </c>
      <c r="C15433" t="s">
        <v>522</v>
      </c>
      <c r="D15433" t="s">
        <v>475</v>
      </c>
      <c r="E15433" t="s">
        <v>32</v>
      </c>
      <c r="F15433">
        <v>2014</v>
      </c>
      <c r="G15433" t="s">
        <v>490</v>
      </c>
      <c r="H15433">
        <v>3.370374</v>
      </c>
    </row>
    <row r="15434" spans="1:8">
      <c r="A15434" t="s">
        <v>495</v>
      </c>
      <c r="B15434">
        <v>5200</v>
      </c>
      <c r="C15434" t="s">
        <v>453</v>
      </c>
      <c r="D15434" t="s">
        <v>475</v>
      </c>
      <c r="E15434" t="s">
        <v>482</v>
      </c>
      <c r="F15434">
        <v>2014</v>
      </c>
      <c r="G15434" t="s">
        <v>523</v>
      </c>
      <c r="H15434">
        <v>0.44798759999999999</v>
      </c>
    </row>
    <row r="15435" spans="1:8">
      <c r="A15435" t="s">
        <v>464</v>
      </c>
      <c r="B15435">
        <v>2115</v>
      </c>
      <c r="C15435" t="s">
        <v>522</v>
      </c>
      <c r="D15435" t="s">
        <v>475</v>
      </c>
      <c r="E15435" t="s">
        <v>31</v>
      </c>
      <c r="F15435">
        <v>2009</v>
      </c>
      <c r="G15435" t="s">
        <v>480</v>
      </c>
      <c r="H15435">
        <v>0.71175600000000006</v>
      </c>
    </row>
    <row r="15436" spans="1:8">
      <c r="A15436" t="s">
        <v>496</v>
      </c>
      <c r="B15436">
        <v>5200</v>
      </c>
      <c r="C15436" t="s">
        <v>453</v>
      </c>
      <c r="D15436" t="s">
        <v>475</v>
      </c>
      <c r="E15436" t="s">
        <v>22</v>
      </c>
      <c r="F15436">
        <v>2009</v>
      </c>
      <c r="G15436" t="s">
        <v>468</v>
      </c>
      <c r="H15436">
        <v>4.1868000000000001E-3</v>
      </c>
    </row>
    <row r="15437" spans="1:8">
      <c r="A15437" t="s">
        <v>464</v>
      </c>
      <c r="B15437">
        <v>2115</v>
      </c>
      <c r="C15437" t="s">
        <v>522</v>
      </c>
      <c r="D15437" t="s">
        <v>475</v>
      </c>
      <c r="E15437" t="s">
        <v>13</v>
      </c>
      <c r="F15437">
        <v>2013</v>
      </c>
      <c r="G15437" t="s">
        <v>490</v>
      </c>
      <c r="H15437">
        <v>14.0550876</v>
      </c>
    </row>
    <row r="15438" spans="1:8">
      <c r="A15438" t="s">
        <v>456</v>
      </c>
      <c r="B15438">
        <v>5200</v>
      </c>
      <c r="C15438" t="s">
        <v>453</v>
      </c>
      <c r="D15438" t="s">
        <v>475</v>
      </c>
      <c r="E15438" t="s">
        <v>20</v>
      </c>
      <c r="F15438">
        <v>2014</v>
      </c>
      <c r="G15438" t="s">
        <v>523</v>
      </c>
      <c r="H15438">
        <v>0.88760159999999999</v>
      </c>
    </row>
    <row r="15439" spans="1:8">
      <c r="A15439" t="s">
        <v>464</v>
      </c>
      <c r="B15439">
        <v>2115</v>
      </c>
      <c r="C15439" t="s">
        <v>522</v>
      </c>
      <c r="D15439" t="s">
        <v>475</v>
      </c>
      <c r="E15439" t="s">
        <v>13</v>
      </c>
      <c r="F15439">
        <v>2011</v>
      </c>
      <c r="G15439" t="s">
        <v>480</v>
      </c>
      <c r="H15439">
        <v>21.021922799999999</v>
      </c>
    </row>
    <row r="15440" spans="1:8">
      <c r="A15440" t="s">
        <v>456</v>
      </c>
      <c r="B15440">
        <v>5200</v>
      </c>
      <c r="C15440" t="s">
        <v>453</v>
      </c>
      <c r="D15440" t="s">
        <v>475</v>
      </c>
      <c r="E15440" t="s">
        <v>20</v>
      </c>
      <c r="F15440">
        <v>2012</v>
      </c>
      <c r="G15440" t="s">
        <v>468</v>
      </c>
      <c r="H15440">
        <v>0.81642599999999999</v>
      </c>
    </row>
    <row r="15441" spans="1:8">
      <c r="A15441" t="s">
        <v>438</v>
      </c>
      <c r="B15441">
        <v>5200</v>
      </c>
      <c r="C15441" t="s">
        <v>453</v>
      </c>
      <c r="D15441" t="s">
        <v>475</v>
      </c>
      <c r="E15441" t="s">
        <v>12</v>
      </c>
      <c r="F15441">
        <v>2013</v>
      </c>
      <c r="G15441" t="s">
        <v>468</v>
      </c>
      <c r="H15441">
        <v>4.60548E-2</v>
      </c>
    </row>
    <row r="15442" spans="1:8">
      <c r="A15442" t="s">
        <v>464</v>
      </c>
      <c r="B15442">
        <v>2115</v>
      </c>
      <c r="C15442" t="s">
        <v>522</v>
      </c>
      <c r="D15442" t="s">
        <v>475</v>
      </c>
      <c r="E15442" t="s">
        <v>18</v>
      </c>
      <c r="F15442">
        <v>2012</v>
      </c>
      <c r="G15442" t="s">
        <v>490</v>
      </c>
      <c r="H15442">
        <v>1.7458956000000001</v>
      </c>
    </row>
    <row r="15443" spans="1:8">
      <c r="A15443" t="s">
        <v>438</v>
      </c>
      <c r="B15443">
        <v>5200</v>
      </c>
      <c r="C15443" t="s">
        <v>453</v>
      </c>
      <c r="D15443" t="s">
        <v>475</v>
      </c>
      <c r="E15443" t="s">
        <v>32</v>
      </c>
      <c r="F15443">
        <v>2009</v>
      </c>
      <c r="G15443" t="s">
        <v>523</v>
      </c>
      <c r="H15443">
        <v>2.5120799999999999E-2</v>
      </c>
    </row>
    <row r="15444" spans="1:8">
      <c r="A15444" t="s">
        <v>496</v>
      </c>
      <c r="B15444">
        <v>5200</v>
      </c>
      <c r="C15444" t="s">
        <v>453</v>
      </c>
      <c r="D15444" t="s">
        <v>475</v>
      </c>
      <c r="E15444" t="s">
        <v>6</v>
      </c>
      <c r="F15444">
        <v>2011</v>
      </c>
      <c r="G15444" t="s">
        <v>523</v>
      </c>
      <c r="H15444">
        <v>4.5552384000000004</v>
      </c>
    </row>
    <row r="15445" spans="1:8">
      <c r="A15445" t="s">
        <v>495</v>
      </c>
      <c r="B15445">
        <v>5200</v>
      </c>
      <c r="C15445" t="s">
        <v>453</v>
      </c>
      <c r="D15445" t="s">
        <v>475</v>
      </c>
      <c r="E15445" t="s">
        <v>30</v>
      </c>
      <c r="F15445">
        <v>2014</v>
      </c>
      <c r="G15445" t="s">
        <v>523</v>
      </c>
      <c r="H15445">
        <v>1.2560399999999999E-2</v>
      </c>
    </row>
    <row r="15446" spans="1:8">
      <c r="A15446" t="s">
        <v>438</v>
      </c>
      <c r="B15446">
        <v>5200</v>
      </c>
      <c r="C15446" t="s">
        <v>453</v>
      </c>
      <c r="D15446" t="s">
        <v>475</v>
      </c>
      <c r="E15446" t="s">
        <v>10</v>
      </c>
      <c r="F15446">
        <v>2012</v>
      </c>
      <c r="G15446" t="s">
        <v>523</v>
      </c>
      <c r="H15446">
        <v>0.25120799999999999</v>
      </c>
    </row>
    <row r="15447" spans="1:8">
      <c r="A15447" t="s">
        <v>429</v>
      </c>
      <c r="B15447">
        <v>2115</v>
      </c>
      <c r="C15447" t="s">
        <v>522</v>
      </c>
      <c r="D15447" t="s">
        <v>475</v>
      </c>
      <c r="E15447" t="s">
        <v>482</v>
      </c>
      <c r="F15447">
        <v>2011</v>
      </c>
      <c r="G15447" t="s">
        <v>480</v>
      </c>
      <c r="H15447">
        <v>348.04868399999998</v>
      </c>
    </row>
    <row r="15448" spans="1:8">
      <c r="A15448" t="s">
        <v>464</v>
      </c>
      <c r="B15448">
        <v>2115</v>
      </c>
      <c r="C15448" t="s">
        <v>522</v>
      </c>
      <c r="D15448" t="s">
        <v>475</v>
      </c>
      <c r="E15448" t="s">
        <v>22</v>
      </c>
      <c r="F15448">
        <v>2013</v>
      </c>
      <c r="G15448" t="s">
        <v>480</v>
      </c>
      <c r="H15448">
        <v>5.0241599999999997E-2</v>
      </c>
    </row>
    <row r="15449" spans="1:8">
      <c r="A15449" t="s">
        <v>464</v>
      </c>
      <c r="B15449">
        <v>2115</v>
      </c>
      <c r="C15449" t="s">
        <v>522</v>
      </c>
      <c r="D15449" t="s">
        <v>475</v>
      </c>
      <c r="E15449" t="s">
        <v>352</v>
      </c>
      <c r="F15449">
        <v>2013</v>
      </c>
      <c r="G15449" t="s">
        <v>480</v>
      </c>
      <c r="H15449">
        <v>5.5977515999999996</v>
      </c>
    </row>
    <row r="15450" spans="1:8">
      <c r="A15450" t="s">
        <v>464</v>
      </c>
      <c r="B15450">
        <v>2115</v>
      </c>
      <c r="C15450" t="s">
        <v>522</v>
      </c>
      <c r="D15450" t="s">
        <v>475</v>
      </c>
      <c r="E15450" t="s">
        <v>24</v>
      </c>
      <c r="F15450">
        <v>2012</v>
      </c>
      <c r="G15450" t="s">
        <v>480</v>
      </c>
      <c r="H15450">
        <v>0.13816439999999999</v>
      </c>
    </row>
    <row r="15451" spans="1:8">
      <c r="A15451" t="s">
        <v>464</v>
      </c>
      <c r="B15451">
        <v>2115</v>
      </c>
      <c r="C15451" t="s">
        <v>522</v>
      </c>
      <c r="D15451" t="s">
        <v>475</v>
      </c>
      <c r="E15451" t="s">
        <v>36</v>
      </c>
      <c r="F15451">
        <v>2011</v>
      </c>
      <c r="G15451" t="s">
        <v>480</v>
      </c>
      <c r="H15451">
        <v>7.5027455999999999</v>
      </c>
    </row>
    <row r="15452" spans="1:8">
      <c r="A15452" t="s">
        <v>461</v>
      </c>
      <c r="B15452">
        <v>5200</v>
      </c>
      <c r="C15452" t="s">
        <v>453</v>
      </c>
      <c r="D15452" t="s">
        <v>475</v>
      </c>
      <c r="E15452" t="s">
        <v>30</v>
      </c>
      <c r="F15452">
        <v>2011</v>
      </c>
      <c r="G15452" t="s">
        <v>480</v>
      </c>
      <c r="H15452">
        <v>0.65314079999999997</v>
      </c>
    </row>
    <row r="15453" spans="1:8">
      <c r="A15453" t="s">
        <v>496</v>
      </c>
      <c r="B15453">
        <v>5200</v>
      </c>
      <c r="C15453" t="s">
        <v>453</v>
      </c>
      <c r="D15453" t="s">
        <v>475</v>
      </c>
      <c r="E15453" t="s">
        <v>6</v>
      </c>
      <c r="F15453">
        <v>2009</v>
      </c>
      <c r="G15453" t="s">
        <v>480</v>
      </c>
      <c r="H15453">
        <v>8.5703796000000008</v>
      </c>
    </row>
    <row r="15454" spans="1:8">
      <c r="A15454" t="s">
        <v>496</v>
      </c>
      <c r="B15454">
        <v>5200</v>
      </c>
      <c r="C15454" t="s">
        <v>453</v>
      </c>
      <c r="D15454" t="s">
        <v>475</v>
      </c>
      <c r="E15454" t="s">
        <v>10</v>
      </c>
      <c r="F15454">
        <v>2013</v>
      </c>
      <c r="G15454" t="s">
        <v>480</v>
      </c>
      <c r="H15454">
        <v>4.7059632000000002</v>
      </c>
    </row>
    <row r="15455" spans="1:8">
      <c r="A15455" t="s">
        <v>456</v>
      </c>
      <c r="B15455">
        <v>5200</v>
      </c>
      <c r="C15455" t="s">
        <v>453</v>
      </c>
      <c r="D15455" t="s">
        <v>475</v>
      </c>
      <c r="E15455" t="s">
        <v>30</v>
      </c>
      <c r="F15455">
        <v>2009</v>
      </c>
      <c r="G15455" t="s">
        <v>480</v>
      </c>
      <c r="H15455">
        <v>2.5120799999999999E-2</v>
      </c>
    </row>
    <row r="15456" spans="1:8">
      <c r="A15456" t="s">
        <v>456</v>
      </c>
      <c r="B15456">
        <v>5200</v>
      </c>
      <c r="C15456" t="s">
        <v>453</v>
      </c>
      <c r="D15456" t="s">
        <v>475</v>
      </c>
      <c r="E15456" t="s">
        <v>28</v>
      </c>
      <c r="F15456">
        <v>2010</v>
      </c>
      <c r="G15456" t="s">
        <v>480</v>
      </c>
      <c r="H15456">
        <v>8.3736000000000001E-3</v>
      </c>
    </row>
    <row r="15457" spans="1:8">
      <c r="A15457" t="s">
        <v>456</v>
      </c>
      <c r="B15457">
        <v>5200</v>
      </c>
      <c r="C15457" t="s">
        <v>453</v>
      </c>
      <c r="D15457" t="s">
        <v>475</v>
      </c>
      <c r="E15457" t="s">
        <v>32</v>
      </c>
      <c r="F15457">
        <v>2011</v>
      </c>
      <c r="G15457" t="s">
        <v>480</v>
      </c>
      <c r="H15457">
        <v>4.1868000000000001E-3</v>
      </c>
    </row>
    <row r="15458" spans="1:8">
      <c r="A15458" t="s">
        <v>438</v>
      </c>
      <c r="B15458">
        <v>5200</v>
      </c>
      <c r="C15458" t="s">
        <v>453</v>
      </c>
      <c r="D15458" t="s">
        <v>475</v>
      </c>
      <c r="E15458" t="s">
        <v>20</v>
      </c>
      <c r="F15458">
        <v>2012</v>
      </c>
      <c r="G15458" t="s">
        <v>480</v>
      </c>
      <c r="H15458">
        <v>7.5362399999999996E-2</v>
      </c>
    </row>
    <row r="15459" spans="1:8">
      <c r="A15459" t="s">
        <v>438</v>
      </c>
      <c r="B15459">
        <v>5200</v>
      </c>
      <c r="C15459" t="s">
        <v>453</v>
      </c>
      <c r="D15459" t="s">
        <v>475</v>
      </c>
      <c r="E15459" t="s">
        <v>35</v>
      </c>
      <c r="F15459">
        <v>2009</v>
      </c>
      <c r="G15459" t="s">
        <v>468</v>
      </c>
      <c r="H15459">
        <v>9.21096E-2</v>
      </c>
    </row>
    <row r="15460" spans="1:8">
      <c r="A15460" t="s">
        <v>438</v>
      </c>
      <c r="B15460">
        <v>5200</v>
      </c>
      <c r="C15460" t="s">
        <v>453</v>
      </c>
      <c r="D15460" t="s">
        <v>475</v>
      </c>
      <c r="E15460" t="s">
        <v>36</v>
      </c>
      <c r="F15460">
        <v>2009</v>
      </c>
      <c r="G15460" t="s">
        <v>468</v>
      </c>
      <c r="H15460">
        <v>0.1339776</v>
      </c>
    </row>
    <row r="15461" spans="1:8">
      <c r="A15461" t="s">
        <v>464</v>
      </c>
      <c r="B15461">
        <v>3295</v>
      </c>
      <c r="C15461" t="s">
        <v>448</v>
      </c>
      <c r="D15461" t="s">
        <v>475</v>
      </c>
      <c r="E15461" t="s">
        <v>13</v>
      </c>
      <c r="F15461">
        <v>2011</v>
      </c>
      <c r="G15461" t="s">
        <v>480</v>
      </c>
      <c r="H15461">
        <v>47.478312000000003</v>
      </c>
    </row>
    <row r="15462" spans="1:8">
      <c r="A15462" t="s">
        <v>464</v>
      </c>
      <c r="B15462">
        <v>3295</v>
      </c>
      <c r="C15462" t="s">
        <v>448</v>
      </c>
      <c r="D15462" t="s">
        <v>475</v>
      </c>
      <c r="E15462" t="s">
        <v>343</v>
      </c>
      <c r="F15462">
        <v>2012</v>
      </c>
      <c r="G15462" t="s">
        <v>480</v>
      </c>
      <c r="H15462">
        <v>4.1868000000000002E-2</v>
      </c>
    </row>
    <row r="15463" spans="1:8">
      <c r="A15463" t="s">
        <v>429</v>
      </c>
      <c r="B15463">
        <v>3106</v>
      </c>
      <c r="C15463" t="s">
        <v>525</v>
      </c>
      <c r="D15463" t="s">
        <v>475</v>
      </c>
      <c r="E15463" t="s">
        <v>17</v>
      </c>
      <c r="F15463">
        <v>2010</v>
      </c>
      <c r="G15463" t="s">
        <v>503</v>
      </c>
      <c r="H15463">
        <v>14.7040416</v>
      </c>
    </row>
    <row r="15464" spans="1:8">
      <c r="A15464" t="s">
        <v>429</v>
      </c>
      <c r="B15464">
        <v>3106</v>
      </c>
      <c r="C15464" t="s">
        <v>525</v>
      </c>
      <c r="D15464" t="s">
        <v>475</v>
      </c>
      <c r="E15464" t="s">
        <v>32</v>
      </c>
      <c r="F15464">
        <v>2012</v>
      </c>
      <c r="G15464" t="s">
        <v>503</v>
      </c>
      <c r="H15464">
        <v>6.0331788</v>
      </c>
    </row>
    <row r="15465" spans="1:8">
      <c r="A15465" t="s">
        <v>429</v>
      </c>
      <c r="B15465">
        <v>3106</v>
      </c>
      <c r="C15465" t="s">
        <v>525</v>
      </c>
      <c r="D15465" t="s">
        <v>475</v>
      </c>
      <c r="E15465" t="s">
        <v>33</v>
      </c>
      <c r="F15465">
        <v>2013</v>
      </c>
      <c r="G15465" t="s">
        <v>503</v>
      </c>
      <c r="H15465">
        <v>1.6579728</v>
      </c>
    </row>
    <row r="15466" spans="1:8">
      <c r="A15466" t="s">
        <v>464</v>
      </c>
      <c r="B15466">
        <v>3295</v>
      </c>
      <c r="C15466" t="s">
        <v>448</v>
      </c>
      <c r="D15466" t="s">
        <v>475</v>
      </c>
      <c r="E15466" t="s">
        <v>28</v>
      </c>
      <c r="F15466">
        <v>2014</v>
      </c>
      <c r="G15466" t="s">
        <v>503</v>
      </c>
      <c r="H15466">
        <v>31.241901599999998</v>
      </c>
    </row>
    <row r="15467" spans="1:8">
      <c r="A15467" t="s">
        <v>429</v>
      </c>
      <c r="B15467">
        <v>5542</v>
      </c>
      <c r="C15467" t="s">
        <v>524</v>
      </c>
      <c r="D15467" t="s">
        <v>475</v>
      </c>
      <c r="E15467" t="s">
        <v>9</v>
      </c>
      <c r="F15467">
        <v>2010</v>
      </c>
      <c r="G15467" t="s">
        <v>483</v>
      </c>
      <c r="H15467">
        <v>7.3980756000000003</v>
      </c>
    </row>
    <row r="15468" spans="1:8">
      <c r="A15468" t="s">
        <v>429</v>
      </c>
      <c r="B15468">
        <v>5542</v>
      </c>
      <c r="C15468" t="s">
        <v>524</v>
      </c>
      <c r="D15468" t="s">
        <v>475</v>
      </c>
      <c r="E15468" t="s">
        <v>14</v>
      </c>
      <c r="F15468">
        <v>2009</v>
      </c>
      <c r="G15468" t="s">
        <v>483</v>
      </c>
      <c r="H15468">
        <v>1.7333352</v>
      </c>
    </row>
    <row r="15469" spans="1:8">
      <c r="A15469" t="s">
        <v>429</v>
      </c>
      <c r="B15469">
        <v>5542</v>
      </c>
      <c r="C15469" t="s">
        <v>524</v>
      </c>
      <c r="D15469" t="s">
        <v>475</v>
      </c>
      <c r="E15469" t="s">
        <v>17</v>
      </c>
      <c r="F15469">
        <v>2009</v>
      </c>
      <c r="G15469" t="s">
        <v>483</v>
      </c>
      <c r="H15469">
        <v>1.2937212</v>
      </c>
    </row>
    <row r="15470" spans="1:8">
      <c r="A15470" t="s">
        <v>429</v>
      </c>
      <c r="B15470">
        <v>5542</v>
      </c>
      <c r="C15470" t="s">
        <v>524</v>
      </c>
      <c r="D15470" t="s">
        <v>475</v>
      </c>
      <c r="E15470" t="s">
        <v>34</v>
      </c>
      <c r="F15470">
        <v>2013</v>
      </c>
      <c r="G15470" t="s">
        <v>483</v>
      </c>
      <c r="H15470">
        <v>6.0708599999999997</v>
      </c>
    </row>
    <row r="15471" spans="1:8">
      <c r="A15471" t="s">
        <v>429</v>
      </c>
      <c r="B15471">
        <v>5548</v>
      </c>
      <c r="C15471" t="s">
        <v>526</v>
      </c>
      <c r="D15471" t="s">
        <v>475</v>
      </c>
      <c r="E15471" t="s">
        <v>10</v>
      </c>
      <c r="F15471">
        <v>2010</v>
      </c>
      <c r="G15471" t="s">
        <v>483</v>
      </c>
      <c r="H15471">
        <v>15.419984400000001</v>
      </c>
    </row>
    <row r="15472" spans="1:8">
      <c r="A15472" t="s">
        <v>429</v>
      </c>
      <c r="B15472">
        <v>5548</v>
      </c>
      <c r="C15472" t="s">
        <v>526</v>
      </c>
      <c r="D15472" t="s">
        <v>475</v>
      </c>
      <c r="E15472" t="s">
        <v>34</v>
      </c>
      <c r="F15472">
        <v>2011</v>
      </c>
      <c r="G15472" t="s">
        <v>483</v>
      </c>
      <c r="H15472">
        <v>3.6425160000000001</v>
      </c>
    </row>
    <row r="15473" spans="1:8">
      <c r="A15473" t="s">
        <v>464</v>
      </c>
      <c r="B15473">
        <v>3106</v>
      </c>
      <c r="C15473" t="s">
        <v>525</v>
      </c>
      <c r="D15473" t="s">
        <v>475</v>
      </c>
      <c r="E15473" t="s">
        <v>28</v>
      </c>
      <c r="F15473">
        <v>2009</v>
      </c>
      <c r="G15473" t="s">
        <v>480</v>
      </c>
      <c r="H15473">
        <v>434.631708</v>
      </c>
    </row>
    <row r="15474" spans="1:8">
      <c r="A15474" t="s">
        <v>464</v>
      </c>
      <c r="B15474">
        <v>3295</v>
      </c>
      <c r="C15474" t="s">
        <v>448</v>
      </c>
      <c r="D15474" t="s">
        <v>475</v>
      </c>
      <c r="E15474" t="s">
        <v>28</v>
      </c>
      <c r="F15474">
        <v>2011</v>
      </c>
      <c r="G15474" t="s">
        <v>480</v>
      </c>
      <c r="H15474">
        <v>22.759444800000001</v>
      </c>
    </row>
    <row r="15475" spans="1:8">
      <c r="A15475" t="s">
        <v>464</v>
      </c>
      <c r="B15475">
        <v>3295</v>
      </c>
      <c r="C15475" t="s">
        <v>448</v>
      </c>
      <c r="D15475" t="s">
        <v>475</v>
      </c>
      <c r="E15475" t="s">
        <v>352</v>
      </c>
      <c r="F15475">
        <v>2012</v>
      </c>
      <c r="G15475" t="s">
        <v>480</v>
      </c>
      <c r="H15475">
        <v>4.1868000000000002E-2</v>
      </c>
    </row>
    <row r="15476" spans="1:8">
      <c r="A15476" t="s">
        <v>464</v>
      </c>
      <c r="B15476">
        <v>3295</v>
      </c>
      <c r="C15476" t="s">
        <v>448</v>
      </c>
      <c r="D15476" t="s">
        <v>475</v>
      </c>
      <c r="E15476" t="s">
        <v>479</v>
      </c>
      <c r="F15476">
        <v>2013</v>
      </c>
      <c r="G15476" t="s">
        <v>480</v>
      </c>
      <c r="H15476">
        <v>6.1629696000000003</v>
      </c>
    </row>
    <row r="15477" spans="1:8">
      <c r="A15477" t="s">
        <v>429</v>
      </c>
      <c r="B15477">
        <v>5542</v>
      </c>
      <c r="C15477" t="s">
        <v>524</v>
      </c>
      <c r="D15477" t="s">
        <v>475</v>
      </c>
      <c r="E15477" t="s">
        <v>8</v>
      </c>
      <c r="F15477">
        <v>2012</v>
      </c>
      <c r="G15477" t="s">
        <v>480</v>
      </c>
      <c r="H15477">
        <v>0.47729519999999998</v>
      </c>
    </row>
    <row r="15478" spans="1:8">
      <c r="A15478" t="s">
        <v>429</v>
      </c>
      <c r="B15478">
        <v>5542</v>
      </c>
      <c r="C15478" t="s">
        <v>524</v>
      </c>
      <c r="D15478" t="s">
        <v>475</v>
      </c>
      <c r="E15478" t="s">
        <v>9</v>
      </c>
      <c r="F15478">
        <v>2013</v>
      </c>
      <c r="G15478" t="s">
        <v>480</v>
      </c>
      <c r="H15478">
        <v>23.910814800000001</v>
      </c>
    </row>
    <row r="15479" spans="1:8">
      <c r="A15479" t="s">
        <v>429</v>
      </c>
      <c r="B15479">
        <v>5542</v>
      </c>
      <c r="C15479" t="s">
        <v>524</v>
      </c>
      <c r="D15479" t="s">
        <v>475</v>
      </c>
      <c r="E15479" t="s">
        <v>10</v>
      </c>
      <c r="F15479">
        <v>2014</v>
      </c>
      <c r="G15479" t="s">
        <v>480</v>
      </c>
      <c r="H15479">
        <v>311.25927239999999</v>
      </c>
    </row>
    <row r="15480" spans="1:8">
      <c r="A15480" t="s">
        <v>429</v>
      </c>
      <c r="B15480">
        <v>5542</v>
      </c>
      <c r="C15480" t="s">
        <v>524</v>
      </c>
      <c r="D15480" t="s">
        <v>475</v>
      </c>
      <c r="E15480" t="s">
        <v>14</v>
      </c>
      <c r="F15480">
        <v>2014</v>
      </c>
      <c r="G15480" t="s">
        <v>480</v>
      </c>
      <c r="H15480">
        <v>4.1742395999999999</v>
      </c>
    </row>
    <row r="15481" spans="1:8">
      <c r="A15481" t="s">
        <v>429</v>
      </c>
      <c r="B15481">
        <v>5542</v>
      </c>
      <c r="C15481" t="s">
        <v>524</v>
      </c>
      <c r="D15481" t="s">
        <v>475</v>
      </c>
      <c r="E15481" t="s">
        <v>13</v>
      </c>
      <c r="F15481">
        <v>2011</v>
      </c>
      <c r="G15481" t="s">
        <v>480</v>
      </c>
      <c r="H15481">
        <v>11.522073600000001</v>
      </c>
    </row>
    <row r="15482" spans="1:8">
      <c r="A15482" t="s">
        <v>429</v>
      </c>
      <c r="B15482">
        <v>5542</v>
      </c>
      <c r="C15482" t="s">
        <v>524</v>
      </c>
      <c r="D15482" t="s">
        <v>475</v>
      </c>
      <c r="E15482" t="s">
        <v>34</v>
      </c>
      <c r="F15482">
        <v>2013</v>
      </c>
      <c r="G15482" t="s">
        <v>480</v>
      </c>
      <c r="H15482">
        <v>6.0708599999999997</v>
      </c>
    </row>
    <row r="15483" spans="1:8">
      <c r="A15483" t="s">
        <v>429</v>
      </c>
      <c r="B15483">
        <v>5548</v>
      </c>
      <c r="C15483" t="s">
        <v>526</v>
      </c>
      <c r="D15483" t="s">
        <v>475</v>
      </c>
      <c r="E15483" t="s">
        <v>11</v>
      </c>
      <c r="F15483">
        <v>2009</v>
      </c>
      <c r="G15483" t="s">
        <v>480</v>
      </c>
      <c r="H15483">
        <v>1.6035444000000001</v>
      </c>
    </row>
    <row r="15484" spans="1:8">
      <c r="A15484" t="s">
        <v>429</v>
      </c>
      <c r="B15484">
        <v>5548</v>
      </c>
      <c r="C15484" t="s">
        <v>526</v>
      </c>
      <c r="D15484" t="s">
        <v>475</v>
      </c>
      <c r="E15484" t="s">
        <v>10</v>
      </c>
      <c r="F15484">
        <v>2012</v>
      </c>
      <c r="G15484" t="s">
        <v>480</v>
      </c>
      <c r="H15484">
        <v>3.7974275999999998</v>
      </c>
    </row>
    <row r="15485" spans="1:8">
      <c r="A15485" t="s">
        <v>429</v>
      </c>
      <c r="B15485">
        <v>5548</v>
      </c>
      <c r="C15485" t="s">
        <v>526</v>
      </c>
      <c r="D15485" t="s">
        <v>475</v>
      </c>
      <c r="E15485" t="s">
        <v>20</v>
      </c>
      <c r="F15485">
        <v>2014</v>
      </c>
      <c r="G15485" t="s">
        <v>480</v>
      </c>
      <c r="H15485">
        <v>4.2244811999999996</v>
      </c>
    </row>
    <row r="15486" spans="1:8">
      <c r="A15486" t="s">
        <v>464</v>
      </c>
      <c r="B15486">
        <v>3295</v>
      </c>
      <c r="C15486" t="s">
        <v>448</v>
      </c>
      <c r="D15486" t="s">
        <v>475</v>
      </c>
      <c r="E15486" t="s">
        <v>37</v>
      </c>
      <c r="F15486">
        <v>2014</v>
      </c>
      <c r="G15486" t="s">
        <v>503</v>
      </c>
      <c r="H15486">
        <v>10.9526688</v>
      </c>
    </row>
    <row r="15487" spans="1:8">
      <c r="A15487" t="s">
        <v>429</v>
      </c>
      <c r="B15487">
        <v>5542</v>
      </c>
      <c r="C15487" t="s">
        <v>524</v>
      </c>
      <c r="D15487" t="s">
        <v>475</v>
      </c>
      <c r="E15487" t="s">
        <v>22</v>
      </c>
      <c r="F15487">
        <v>2010</v>
      </c>
      <c r="G15487" t="s">
        <v>483</v>
      </c>
      <c r="H15487">
        <v>0.41868</v>
      </c>
    </row>
    <row r="15488" spans="1:8">
      <c r="A15488" t="s">
        <v>429</v>
      </c>
      <c r="B15488">
        <v>5542</v>
      </c>
      <c r="C15488" t="s">
        <v>524</v>
      </c>
      <c r="D15488" t="s">
        <v>475</v>
      </c>
      <c r="E15488" t="s">
        <v>29</v>
      </c>
      <c r="F15488">
        <v>2010</v>
      </c>
      <c r="G15488" t="s">
        <v>483</v>
      </c>
      <c r="H15488">
        <v>1.2434795999999999</v>
      </c>
    </row>
    <row r="15489" spans="1:8">
      <c r="A15489" t="s">
        <v>429</v>
      </c>
      <c r="B15489">
        <v>3106</v>
      </c>
      <c r="C15489" t="s">
        <v>525</v>
      </c>
      <c r="D15489" t="s">
        <v>475</v>
      </c>
      <c r="E15489" t="s">
        <v>29</v>
      </c>
      <c r="F15489">
        <v>2010</v>
      </c>
      <c r="G15489" t="s">
        <v>480</v>
      </c>
      <c r="H15489">
        <v>358.85481479999999</v>
      </c>
    </row>
    <row r="15490" spans="1:8">
      <c r="A15490" t="s">
        <v>464</v>
      </c>
      <c r="B15490">
        <v>3106</v>
      </c>
      <c r="C15490" t="s">
        <v>525</v>
      </c>
      <c r="D15490" t="s">
        <v>475</v>
      </c>
      <c r="E15490" t="s">
        <v>37</v>
      </c>
      <c r="F15490">
        <v>2011</v>
      </c>
      <c r="G15490" t="s">
        <v>480</v>
      </c>
      <c r="H15490">
        <v>46.720501200000001</v>
      </c>
    </row>
    <row r="15491" spans="1:8">
      <c r="A15491" t="s">
        <v>464</v>
      </c>
      <c r="B15491">
        <v>3295</v>
      </c>
      <c r="C15491" t="s">
        <v>448</v>
      </c>
      <c r="D15491" t="s">
        <v>475</v>
      </c>
      <c r="E15491" t="s">
        <v>3</v>
      </c>
      <c r="F15491">
        <v>2009</v>
      </c>
      <c r="G15491" t="s">
        <v>480</v>
      </c>
      <c r="H15491">
        <v>1.4611932000000001</v>
      </c>
    </row>
    <row r="15492" spans="1:8">
      <c r="A15492" t="s">
        <v>464</v>
      </c>
      <c r="B15492">
        <v>3295</v>
      </c>
      <c r="C15492" t="s">
        <v>448</v>
      </c>
      <c r="D15492" t="s">
        <v>475</v>
      </c>
      <c r="E15492" t="s">
        <v>14</v>
      </c>
      <c r="F15492">
        <v>2010</v>
      </c>
      <c r="G15492" t="s">
        <v>480</v>
      </c>
      <c r="H15492">
        <v>15.118534800000001</v>
      </c>
    </row>
    <row r="15493" spans="1:8">
      <c r="A15493" t="s">
        <v>464</v>
      </c>
      <c r="B15493">
        <v>3295</v>
      </c>
      <c r="C15493" t="s">
        <v>448</v>
      </c>
      <c r="D15493" t="s">
        <v>475</v>
      </c>
      <c r="E15493" t="s">
        <v>37</v>
      </c>
      <c r="F15493">
        <v>2011</v>
      </c>
      <c r="G15493" t="s">
        <v>480</v>
      </c>
      <c r="H15493">
        <v>2.4576516000000002</v>
      </c>
    </row>
    <row r="15494" spans="1:8">
      <c r="A15494" t="s">
        <v>429</v>
      </c>
      <c r="B15494">
        <v>5542</v>
      </c>
      <c r="C15494" t="s">
        <v>524</v>
      </c>
      <c r="D15494" t="s">
        <v>475</v>
      </c>
      <c r="E15494" t="s">
        <v>23</v>
      </c>
      <c r="F15494">
        <v>2010</v>
      </c>
      <c r="G15494" t="s">
        <v>480</v>
      </c>
      <c r="H15494">
        <v>0.4898556</v>
      </c>
    </row>
    <row r="15495" spans="1:8">
      <c r="A15495" t="s">
        <v>429</v>
      </c>
      <c r="B15495">
        <v>5542</v>
      </c>
      <c r="C15495" t="s">
        <v>524</v>
      </c>
      <c r="D15495" t="s">
        <v>475</v>
      </c>
      <c r="E15495" t="s">
        <v>24</v>
      </c>
      <c r="F15495">
        <v>2012</v>
      </c>
      <c r="G15495" t="s">
        <v>480</v>
      </c>
      <c r="H15495">
        <v>2.1729492000000001</v>
      </c>
    </row>
    <row r="15496" spans="1:8">
      <c r="A15496" t="s">
        <v>464</v>
      </c>
      <c r="B15496">
        <v>5548</v>
      </c>
      <c r="C15496" t="s">
        <v>526</v>
      </c>
      <c r="D15496" t="s">
        <v>475</v>
      </c>
      <c r="E15496" t="s">
        <v>5</v>
      </c>
      <c r="F15496">
        <v>2011</v>
      </c>
      <c r="G15496" t="s">
        <v>480</v>
      </c>
      <c r="H15496">
        <v>0.29726279999999999</v>
      </c>
    </row>
    <row r="15497" spans="1:8">
      <c r="A15497" t="s">
        <v>464</v>
      </c>
      <c r="B15497">
        <v>5548</v>
      </c>
      <c r="C15497" t="s">
        <v>526</v>
      </c>
      <c r="D15497" t="s">
        <v>475</v>
      </c>
      <c r="E15497" t="s">
        <v>14</v>
      </c>
      <c r="F15497">
        <v>2012</v>
      </c>
      <c r="G15497" t="s">
        <v>480</v>
      </c>
      <c r="H15497">
        <v>0.51078959999999995</v>
      </c>
    </row>
    <row r="15498" spans="1:8">
      <c r="A15498" t="s">
        <v>429</v>
      </c>
      <c r="B15498">
        <v>5542</v>
      </c>
      <c r="C15498" t="s">
        <v>524</v>
      </c>
      <c r="D15498" t="s">
        <v>475</v>
      </c>
      <c r="E15498" t="s">
        <v>36</v>
      </c>
      <c r="F15498">
        <v>2013</v>
      </c>
      <c r="G15498" t="s">
        <v>480</v>
      </c>
      <c r="H15498">
        <v>2.2985532000000002</v>
      </c>
    </row>
    <row r="15499" spans="1:8">
      <c r="A15499" t="s">
        <v>429</v>
      </c>
      <c r="B15499">
        <v>5542</v>
      </c>
      <c r="C15499" t="s">
        <v>524</v>
      </c>
      <c r="D15499" t="s">
        <v>475</v>
      </c>
      <c r="E15499" t="s">
        <v>36</v>
      </c>
      <c r="F15499">
        <v>2012</v>
      </c>
      <c r="G15499" t="s">
        <v>483</v>
      </c>
      <c r="H15499">
        <v>2.5958160000000001</v>
      </c>
    </row>
    <row r="15500" spans="1:8">
      <c r="A15500" t="s">
        <v>429</v>
      </c>
      <c r="B15500">
        <v>3106</v>
      </c>
      <c r="C15500" t="s">
        <v>525</v>
      </c>
      <c r="D15500" t="s">
        <v>475</v>
      </c>
      <c r="E15500" t="s">
        <v>36</v>
      </c>
      <c r="F15500">
        <v>2011</v>
      </c>
      <c r="G15500" t="s">
        <v>503</v>
      </c>
      <c r="H15500">
        <v>0.11304359999999999</v>
      </c>
    </row>
    <row r="15501" spans="1:8">
      <c r="A15501" t="s">
        <v>464</v>
      </c>
      <c r="B15501">
        <v>5548</v>
      </c>
      <c r="C15501" t="s">
        <v>526</v>
      </c>
      <c r="D15501" t="s">
        <v>475</v>
      </c>
      <c r="E15501" t="s">
        <v>29</v>
      </c>
      <c r="F15501">
        <v>2012</v>
      </c>
      <c r="G15501" t="s">
        <v>480</v>
      </c>
      <c r="H15501">
        <v>0.1214172</v>
      </c>
    </row>
    <row r="15502" spans="1:8">
      <c r="A15502" t="s">
        <v>429</v>
      </c>
      <c r="B15502">
        <v>5542</v>
      </c>
      <c r="C15502" t="s">
        <v>524</v>
      </c>
      <c r="D15502" t="s">
        <v>475</v>
      </c>
      <c r="E15502" t="s">
        <v>352</v>
      </c>
      <c r="F15502">
        <v>2013</v>
      </c>
      <c r="G15502" t="s">
        <v>483</v>
      </c>
      <c r="H15502">
        <v>3.7681199999999998E-2</v>
      </c>
    </row>
    <row r="15503" spans="1:8">
      <c r="A15503" t="s">
        <v>464</v>
      </c>
      <c r="B15503">
        <v>3295</v>
      </c>
      <c r="C15503" t="s">
        <v>448</v>
      </c>
      <c r="D15503" t="s">
        <v>475</v>
      </c>
      <c r="E15503" t="s">
        <v>32</v>
      </c>
      <c r="F15503">
        <v>2012</v>
      </c>
      <c r="G15503" t="s">
        <v>480</v>
      </c>
      <c r="H15503">
        <v>2.5958160000000001</v>
      </c>
    </row>
    <row r="15504" spans="1:8">
      <c r="A15504" t="s">
        <v>429</v>
      </c>
      <c r="B15504">
        <v>5542</v>
      </c>
      <c r="C15504" t="s">
        <v>524</v>
      </c>
      <c r="D15504" t="s">
        <v>475</v>
      </c>
      <c r="E15504" t="s">
        <v>352</v>
      </c>
      <c r="F15504">
        <v>2013</v>
      </c>
      <c r="G15504" t="s">
        <v>480</v>
      </c>
      <c r="H15504">
        <v>3.7681199999999998E-2</v>
      </c>
    </row>
    <row r="15505" spans="1:8">
      <c r="A15505" t="s">
        <v>429</v>
      </c>
      <c r="B15505">
        <v>5548</v>
      </c>
      <c r="C15505" t="s">
        <v>526</v>
      </c>
      <c r="D15505" t="s">
        <v>475</v>
      </c>
      <c r="E15505" t="s">
        <v>31</v>
      </c>
      <c r="F15505">
        <v>2012</v>
      </c>
      <c r="G15505" t="s">
        <v>480</v>
      </c>
      <c r="H15505">
        <v>0.17584559999999999</v>
      </c>
    </row>
    <row r="15506" spans="1:8">
      <c r="A15506" t="s">
        <v>429</v>
      </c>
      <c r="B15506">
        <v>3106</v>
      </c>
      <c r="C15506" t="s">
        <v>525</v>
      </c>
      <c r="D15506" t="s">
        <v>475</v>
      </c>
      <c r="E15506" t="s">
        <v>3</v>
      </c>
      <c r="F15506">
        <v>2011</v>
      </c>
      <c r="G15506" t="s">
        <v>503</v>
      </c>
      <c r="H15506">
        <v>5.0995223999999997</v>
      </c>
    </row>
    <row r="15507" spans="1:8">
      <c r="A15507" t="s">
        <v>429</v>
      </c>
      <c r="B15507">
        <v>3106</v>
      </c>
      <c r="C15507" t="s">
        <v>525</v>
      </c>
      <c r="D15507" t="s">
        <v>475</v>
      </c>
      <c r="E15507" t="s">
        <v>482</v>
      </c>
      <c r="F15507">
        <v>2014</v>
      </c>
      <c r="G15507" t="s">
        <v>503</v>
      </c>
      <c r="H15507">
        <v>29.211303600000001</v>
      </c>
    </row>
    <row r="15508" spans="1:8">
      <c r="A15508" t="s">
        <v>464</v>
      </c>
      <c r="B15508">
        <v>3295</v>
      </c>
      <c r="C15508" t="s">
        <v>448</v>
      </c>
      <c r="D15508" t="s">
        <v>475</v>
      </c>
      <c r="E15508" t="s">
        <v>31</v>
      </c>
      <c r="F15508">
        <v>2009</v>
      </c>
      <c r="G15508" t="s">
        <v>503</v>
      </c>
      <c r="H15508">
        <v>8.7922799999999995E-2</v>
      </c>
    </row>
    <row r="15509" spans="1:8">
      <c r="A15509" t="s">
        <v>438</v>
      </c>
      <c r="B15509">
        <v>3295</v>
      </c>
      <c r="C15509" t="s">
        <v>448</v>
      </c>
      <c r="D15509" t="s">
        <v>475</v>
      </c>
      <c r="E15509" t="s">
        <v>30</v>
      </c>
      <c r="F15509">
        <v>2012</v>
      </c>
      <c r="G15509" t="s">
        <v>503</v>
      </c>
      <c r="H15509">
        <v>2.93076E-2</v>
      </c>
    </row>
    <row r="15510" spans="1:8">
      <c r="A15510" t="s">
        <v>429</v>
      </c>
      <c r="B15510">
        <v>5542</v>
      </c>
      <c r="C15510" t="s">
        <v>524</v>
      </c>
      <c r="D15510" t="s">
        <v>475</v>
      </c>
      <c r="E15510" t="s">
        <v>3</v>
      </c>
      <c r="F15510">
        <v>2009</v>
      </c>
      <c r="G15510" t="s">
        <v>483</v>
      </c>
      <c r="H15510">
        <v>6.4058039999999998</v>
      </c>
    </row>
    <row r="15511" spans="1:8">
      <c r="A15511" t="s">
        <v>429</v>
      </c>
      <c r="B15511">
        <v>5542</v>
      </c>
      <c r="C15511" t="s">
        <v>524</v>
      </c>
      <c r="D15511" t="s">
        <v>475</v>
      </c>
      <c r="E15511" t="s">
        <v>37</v>
      </c>
      <c r="F15511">
        <v>2013</v>
      </c>
      <c r="G15511" t="s">
        <v>483</v>
      </c>
      <c r="H15511">
        <v>85.264182000000005</v>
      </c>
    </row>
    <row r="15512" spans="1:8">
      <c r="A15512" t="s">
        <v>429</v>
      </c>
      <c r="B15512">
        <v>5548</v>
      </c>
      <c r="C15512" t="s">
        <v>526</v>
      </c>
      <c r="D15512" t="s">
        <v>475</v>
      </c>
      <c r="E15512" t="s">
        <v>5</v>
      </c>
      <c r="F15512">
        <v>2011</v>
      </c>
      <c r="G15512" t="s">
        <v>483</v>
      </c>
      <c r="H15512">
        <v>1.3439627999999999</v>
      </c>
    </row>
    <row r="15513" spans="1:8">
      <c r="A15513" t="s">
        <v>429</v>
      </c>
      <c r="B15513">
        <v>5548</v>
      </c>
      <c r="C15513" t="s">
        <v>526</v>
      </c>
      <c r="D15513" t="s">
        <v>475</v>
      </c>
      <c r="E15513" t="s">
        <v>3</v>
      </c>
      <c r="F15513">
        <v>2014</v>
      </c>
      <c r="G15513" t="s">
        <v>483</v>
      </c>
      <c r="H15513">
        <v>2.0934000000000001E-2</v>
      </c>
    </row>
    <row r="15514" spans="1:8">
      <c r="A15514" t="s">
        <v>429</v>
      </c>
      <c r="B15514">
        <v>3106</v>
      </c>
      <c r="C15514" t="s">
        <v>525</v>
      </c>
      <c r="D15514" t="s">
        <v>475</v>
      </c>
      <c r="E15514" t="s">
        <v>482</v>
      </c>
      <c r="F15514">
        <v>2009</v>
      </c>
      <c r="G15514" t="s">
        <v>480</v>
      </c>
      <c r="H15514">
        <v>44.258662800000003</v>
      </c>
    </row>
    <row r="15515" spans="1:8">
      <c r="A15515" t="s">
        <v>429</v>
      </c>
      <c r="B15515">
        <v>3106</v>
      </c>
      <c r="C15515" t="s">
        <v>525</v>
      </c>
      <c r="D15515" t="s">
        <v>475</v>
      </c>
      <c r="E15515" t="s">
        <v>37</v>
      </c>
      <c r="F15515">
        <v>2014</v>
      </c>
      <c r="G15515" t="s">
        <v>480</v>
      </c>
      <c r="H15515">
        <v>111.1302324</v>
      </c>
    </row>
    <row r="15516" spans="1:8">
      <c r="A15516" t="s">
        <v>464</v>
      </c>
      <c r="B15516">
        <v>3295</v>
      </c>
      <c r="C15516" t="s">
        <v>448</v>
      </c>
      <c r="D15516" t="s">
        <v>475</v>
      </c>
      <c r="E15516" t="s">
        <v>25</v>
      </c>
      <c r="F15516">
        <v>2013</v>
      </c>
      <c r="G15516" t="s">
        <v>480</v>
      </c>
      <c r="H15516">
        <v>4.1868000000000002E-2</v>
      </c>
    </row>
    <row r="15517" spans="1:8">
      <c r="A15517" t="s">
        <v>429</v>
      </c>
      <c r="B15517">
        <v>5542</v>
      </c>
      <c r="C15517" t="s">
        <v>524</v>
      </c>
      <c r="D15517" t="s">
        <v>475</v>
      </c>
      <c r="E15517" t="s">
        <v>3</v>
      </c>
      <c r="F15517">
        <v>2011</v>
      </c>
      <c r="G15517" t="s">
        <v>480</v>
      </c>
      <c r="H15517">
        <v>7.0882524</v>
      </c>
    </row>
    <row r="15518" spans="1:8">
      <c r="A15518" t="s">
        <v>429</v>
      </c>
      <c r="B15518">
        <v>5542</v>
      </c>
      <c r="C15518" t="s">
        <v>524</v>
      </c>
      <c r="D15518" t="s">
        <v>475</v>
      </c>
      <c r="E15518" t="s">
        <v>16</v>
      </c>
      <c r="F15518">
        <v>2013</v>
      </c>
      <c r="G15518" t="s">
        <v>480</v>
      </c>
      <c r="H15518">
        <v>0.69500879999999998</v>
      </c>
    </row>
    <row r="15519" spans="1:8">
      <c r="A15519" t="s">
        <v>464</v>
      </c>
      <c r="B15519">
        <v>3106</v>
      </c>
      <c r="C15519" t="s">
        <v>525</v>
      </c>
      <c r="D15519" t="s">
        <v>475</v>
      </c>
      <c r="E15519" t="s">
        <v>17</v>
      </c>
      <c r="F15519">
        <v>2014</v>
      </c>
      <c r="G15519" t="s">
        <v>503</v>
      </c>
      <c r="H15519">
        <v>5.7191688000000003</v>
      </c>
    </row>
    <row r="15520" spans="1:8">
      <c r="A15520" t="s">
        <v>464</v>
      </c>
      <c r="B15520">
        <v>3106</v>
      </c>
      <c r="C15520" t="s">
        <v>525</v>
      </c>
      <c r="D15520" t="s">
        <v>475</v>
      </c>
      <c r="E15520" t="s">
        <v>28</v>
      </c>
      <c r="F15520">
        <v>2011</v>
      </c>
      <c r="G15520" t="s">
        <v>503</v>
      </c>
      <c r="H15520">
        <v>348.613902</v>
      </c>
    </row>
    <row r="15521" spans="1:8">
      <c r="A15521" t="s">
        <v>464</v>
      </c>
      <c r="B15521">
        <v>3295</v>
      </c>
      <c r="C15521" t="s">
        <v>448</v>
      </c>
      <c r="D15521" t="s">
        <v>475</v>
      </c>
      <c r="E15521" t="s">
        <v>482</v>
      </c>
      <c r="F15521">
        <v>2009</v>
      </c>
      <c r="G15521" t="s">
        <v>503</v>
      </c>
      <c r="H15521">
        <v>1.9217412</v>
      </c>
    </row>
    <row r="15522" spans="1:8">
      <c r="A15522" t="s">
        <v>464</v>
      </c>
      <c r="B15522">
        <v>3295</v>
      </c>
      <c r="C15522" t="s">
        <v>448</v>
      </c>
      <c r="D15522" t="s">
        <v>475</v>
      </c>
      <c r="E15522" t="s">
        <v>10</v>
      </c>
      <c r="F15522">
        <v>2011</v>
      </c>
      <c r="G15522" t="s">
        <v>503</v>
      </c>
      <c r="H15522">
        <v>1.1262492</v>
      </c>
    </row>
    <row r="15523" spans="1:8">
      <c r="A15523" t="s">
        <v>464</v>
      </c>
      <c r="B15523">
        <v>3295</v>
      </c>
      <c r="C15523" t="s">
        <v>448</v>
      </c>
      <c r="D15523" t="s">
        <v>475</v>
      </c>
      <c r="E15523" t="s">
        <v>20</v>
      </c>
      <c r="F15523">
        <v>2012</v>
      </c>
      <c r="G15523" t="s">
        <v>503</v>
      </c>
      <c r="H15523">
        <v>15.5581488</v>
      </c>
    </row>
    <row r="15524" spans="1:8">
      <c r="A15524" t="s">
        <v>464</v>
      </c>
      <c r="B15524">
        <v>3295</v>
      </c>
      <c r="C15524" t="s">
        <v>448</v>
      </c>
      <c r="D15524" t="s">
        <v>475</v>
      </c>
      <c r="E15524" t="s">
        <v>24</v>
      </c>
      <c r="F15524">
        <v>2014</v>
      </c>
      <c r="G15524" t="s">
        <v>503</v>
      </c>
      <c r="H15524">
        <v>2.4534647999999999</v>
      </c>
    </row>
    <row r="15525" spans="1:8">
      <c r="A15525" t="s">
        <v>464</v>
      </c>
      <c r="B15525">
        <v>3295</v>
      </c>
      <c r="C15525" t="s">
        <v>448</v>
      </c>
      <c r="D15525" t="s">
        <v>475</v>
      </c>
      <c r="E15525" t="s">
        <v>352</v>
      </c>
      <c r="F15525">
        <v>2011</v>
      </c>
      <c r="G15525" t="s">
        <v>503</v>
      </c>
      <c r="H15525">
        <v>0.20096639999999999</v>
      </c>
    </row>
    <row r="15526" spans="1:8">
      <c r="A15526" t="s">
        <v>429</v>
      </c>
      <c r="B15526">
        <v>5542</v>
      </c>
      <c r="C15526" t="s">
        <v>524</v>
      </c>
      <c r="D15526" t="s">
        <v>475</v>
      </c>
      <c r="E15526" t="s">
        <v>5</v>
      </c>
      <c r="F15526">
        <v>2010</v>
      </c>
      <c r="G15526" t="s">
        <v>483</v>
      </c>
      <c r="H15526">
        <v>5.3339831999999996</v>
      </c>
    </row>
    <row r="15527" spans="1:8">
      <c r="A15527" t="s">
        <v>464</v>
      </c>
      <c r="B15527">
        <v>3260</v>
      </c>
      <c r="C15527" t="s">
        <v>446</v>
      </c>
      <c r="D15527" t="s">
        <v>475</v>
      </c>
      <c r="E15527" t="s">
        <v>25</v>
      </c>
      <c r="F15527">
        <v>2012</v>
      </c>
      <c r="G15527" t="s">
        <v>480</v>
      </c>
      <c r="H15527">
        <v>7.2599112000000003</v>
      </c>
    </row>
    <row r="15528" spans="1:8">
      <c r="A15528" t="s">
        <v>464</v>
      </c>
      <c r="B15528">
        <v>3260</v>
      </c>
      <c r="C15528" t="s">
        <v>446</v>
      </c>
      <c r="D15528" t="s">
        <v>475</v>
      </c>
      <c r="E15528" t="s">
        <v>17</v>
      </c>
      <c r="F15528">
        <v>2011</v>
      </c>
      <c r="G15528" t="s">
        <v>503</v>
      </c>
      <c r="H15528">
        <v>53.549171999999999</v>
      </c>
    </row>
    <row r="15529" spans="1:8">
      <c r="A15529" t="s">
        <v>464</v>
      </c>
      <c r="B15529">
        <v>3260</v>
      </c>
      <c r="C15529" t="s">
        <v>446</v>
      </c>
      <c r="D15529" t="s">
        <v>475</v>
      </c>
      <c r="E15529" t="s">
        <v>19</v>
      </c>
      <c r="F15529">
        <v>2014</v>
      </c>
      <c r="G15529" t="s">
        <v>503</v>
      </c>
      <c r="H15529">
        <v>12.3552468</v>
      </c>
    </row>
    <row r="15530" spans="1:8">
      <c r="A15530" t="s">
        <v>464</v>
      </c>
      <c r="B15530">
        <v>3260</v>
      </c>
      <c r="C15530" t="s">
        <v>446</v>
      </c>
      <c r="D15530" t="s">
        <v>475</v>
      </c>
      <c r="E15530" t="s">
        <v>23</v>
      </c>
      <c r="F15530">
        <v>2010</v>
      </c>
      <c r="G15530" t="s">
        <v>503</v>
      </c>
      <c r="H15530">
        <v>84.376580399999995</v>
      </c>
    </row>
    <row r="15531" spans="1:8">
      <c r="A15531" t="s">
        <v>464</v>
      </c>
      <c r="B15531">
        <v>3260</v>
      </c>
      <c r="C15531" t="s">
        <v>446</v>
      </c>
      <c r="D15531" t="s">
        <v>475</v>
      </c>
      <c r="E15531" t="s">
        <v>18</v>
      </c>
      <c r="F15531">
        <v>2012</v>
      </c>
      <c r="G15531" t="s">
        <v>503</v>
      </c>
      <c r="H15531">
        <v>95.752116000000001</v>
      </c>
    </row>
    <row r="15532" spans="1:8">
      <c r="A15532" t="s">
        <v>456</v>
      </c>
      <c r="B15532">
        <v>3260</v>
      </c>
      <c r="C15532" t="s">
        <v>446</v>
      </c>
      <c r="D15532" t="s">
        <v>475</v>
      </c>
      <c r="E15532" t="s">
        <v>22</v>
      </c>
      <c r="F15532">
        <v>2014</v>
      </c>
      <c r="G15532" t="s">
        <v>503</v>
      </c>
      <c r="H15532">
        <v>4.1868000000000002E-2</v>
      </c>
    </row>
    <row r="15533" spans="1:8">
      <c r="A15533" t="s">
        <v>456</v>
      </c>
      <c r="B15533">
        <v>3260</v>
      </c>
      <c r="C15533" t="s">
        <v>446</v>
      </c>
      <c r="D15533" t="s">
        <v>475</v>
      </c>
      <c r="E15533" t="s">
        <v>482</v>
      </c>
      <c r="F15533">
        <v>2010</v>
      </c>
      <c r="G15533" t="s">
        <v>503</v>
      </c>
      <c r="H15533">
        <v>1.6202916000000001</v>
      </c>
    </row>
    <row r="15534" spans="1:8">
      <c r="A15534" t="s">
        <v>456</v>
      </c>
      <c r="B15534">
        <v>3260</v>
      </c>
      <c r="C15534" t="s">
        <v>446</v>
      </c>
      <c r="D15534" t="s">
        <v>475</v>
      </c>
      <c r="E15534" t="s">
        <v>37</v>
      </c>
      <c r="F15534">
        <v>2011</v>
      </c>
      <c r="G15534" t="s">
        <v>503</v>
      </c>
      <c r="H15534">
        <v>23.596804800000001</v>
      </c>
    </row>
    <row r="15535" spans="1:8">
      <c r="A15535" t="s">
        <v>438</v>
      </c>
      <c r="B15535">
        <v>3260</v>
      </c>
      <c r="C15535" t="s">
        <v>446</v>
      </c>
      <c r="D15535" t="s">
        <v>475</v>
      </c>
      <c r="E15535" t="s">
        <v>29</v>
      </c>
      <c r="F15535">
        <v>2014</v>
      </c>
      <c r="G15535" t="s">
        <v>503</v>
      </c>
      <c r="H15535">
        <v>0.38937240000000001</v>
      </c>
    </row>
    <row r="15536" spans="1:8">
      <c r="A15536" t="s">
        <v>438</v>
      </c>
      <c r="B15536">
        <v>3260</v>
      </c>
      <c r="C15536" t="s">
        <v>446</v>
      </c>
      <c r="D15536" t="s">
        <v>475</v>
      </c>
      <c r="E15536" t="s">
        <v>32</v>
      </c>
      <c r="F15536">
        <v>2010</v>
      </c>
      <c r="G15536" t="s">
        <v>503</v>
      </c>
      <c r="H15536">
        <v>0.25539479999999998</v>
      </c>
    </row>
    <row r="15537" spans="1:8">
      <c r="A15537" t="s">
        <v>464</v>
      </c>
      <c r="B15537">
        <v>3260</v>
      </c>
      <c r="C15537" t="s">
        <v>446</v>
      </c>
      <c r="D15537" t="s">
        <v>475</v>
      </c>
      <c r="E15537" t="s">
        <v>10</v>
      </c>
      <c r="F15537">
        <v>2009</v>
      </c>
      <c r="G15537" t="s">
        <v>480</v>
      </c>
      <c r="H15537">
        <v>622.3510728</v>
      </c>
    </row>
    <row r="15538" spans="1:8">
      <c r="A15538" t="s">
        <v>464</v>
      </c>
      <c r="B15538">
        <v>3260</v>
      </c>
      <c r="C15538" t="s">
        <v>446</v>
      </c>
      <c r="D15538" t="s">
        <v>475</v>
      </c>
      <c r="E15538" t="s">
        <v>23</v>
      </c>
      <c r="F15538">
        <v>2011</v>
      </c>
      <c r="G15538" t="s">
        <v>480</v>
      </c>
      <c r="H15538">
        <v>88.282864799999999</v>
      </c>
    </row>
    <row r="15539" spans="1:8">
      <c r="A15539" t="s">
        <v>464</v>
      </c>
      <c r="B15539">
        <v>3260</v>
      </c>
      <c r="C15539" t="s">
        <v>446</v>
      </c>
      <c r="D15539" t="s">
        <v>475</v>
      </c>
      <c r="E15539" t="s">
        <v>19</v>
      </c>
      <c r="F15539">
        <v>2010</v>
      </c>
      <c r="G15539" t="s">
        <v>480</v>
      </c>
      <c r="H15539">
        <v>12.526905599999999</v>
      </c>
    </row>
    <row r="15540" spans="1:8">
      <c r="A15540" t="s">
        <v>464</v>
      </c>
      <c r="B15540">
        <v>3260</v>
      </c>
      <c r="C15540" t="s">
        <v>446</v>
      </c>
      <c r="D15540" t="s">
        <v>475</v>
      </c>
      <c r="E15540" t="s">
        <v>24</v>
      </c>
      <c r="F15540">
        <v>2013</v>
      </c>
      <c r="G15540" t="s">
        <v>480</v>
      </c>
      <c r="H15540">
        <v>61.399422000000001</v>
      </c>
    </row>
    <row r="15541" spans="1:8">
      <c r="A15541" t="s">
        <v>464</v>
      </c>
      <c r="B15541">
        <v>3260</v>
      </c>
      <c r="C15541" t="s">
        <v>446</v>
      </c>
      <c r="D15541" t="s">
        <v>475</v>
      </c>
      <c r="E15541" t="s">
        <v>36</v>
      </c>
      <c r="F15541">
        <v>2009</v>
      </c>
      <c r="G15541" t="s">
        <v>480</v>
      </c>
      <c r="H15541">
        <v>21.578767200000001</v>
      </c>
    </row>
    <row r="15542" spans="1:8">
      <c r="A15542" t="s">
        <v>456</v>
      </c>
      <c r="B15542">
        <v>3260</v>
      </c>
      <c r="C15542" t="s">
        <v>446</v>
      </c>
      <c r="D15542" t="s">
        <v>475</v>
      </c>
      <c r="E15542" t="s">
        <v>482</v>
      </c>
      <c r="F15542">
        <v>2013</v>
      </c>
      <c r="G15542" t="s">
        <v>480</v>
      </c>
      <c r="H15542">
        <v>1.2309192</v>
      </c>
    </row>
    <row r="15543" spans="1:8">
      <c r="A15543" t="s">
        <v>438</v>
      </c>
      <c r="B15543">
        <v>3260</v>
      </c>
      <c r="C15543" t="s">
        <v>446</v>
      </c>
      <c r="D15543" t="s">
        <v>475</v>
      </c>
      <c r="E15543" t="s">
        <v>9</v>
      </c>
      <c r="F15543">
        <v>2010</v>
      </c>
      <c r="G15543" t="s">
        <v>480</v>
      </c>
      <c r="H15543">
        <v>0.60289919999999997</v>
      </c>
    </row>
    <row r="15544" spans="1:8">
      <c r="A15544" t="s">
        <v>438</v>
      </c>
      <c r="B15544">
        <v>3260</v>
      </c>
      <c r="C15544" t="s">
        <v>446</v>
      </c>
      <c r="D15544" t="s">
        <v>475</v>
      </c>
      <c r="E15544" t="s">
        <v>29</v>
      </c>
      <c r="F15544">
        <v>2011</v>
      </c>
      <c r="G15544" t="s">
        <v>480</v>
      </c>
      <c r="H15544">
        <v>4.1868000000000002E-2</v>
      </c>
    </row>
    <row r="15545" spans="1:8">
      <c r="A15545" t="s">
        <v>438</v>
      </c>
      <c r="B15545">
        <v>3260</v>
      </c>
      <c r="C15545" t="s">
        <v>446</v>
      </c>
      <c r="D15545" t="s">
        <v>475</v>
      </c>
      <c r="E15545" t="s">
        <v>36</v>
      </c>
      <c r="F15545">
        <v>2010</v>
      </c>
      <c r="G15545" t="s">
        <v>480</v>
      </c>
      <c r="H15545">
        <v>4.1868000000000002E-2</v>
      </c>
    </row>
    <row r="15546" spans="1:8">
      <c r="A15546" t="s">
        <v>464</v>
      </c>
      <c r="B15546">
        <v>3260</v>
      </c>
      <c r="C15546" t="s">
        <v>446</v>
      </c>
      <c r="D15546" t="s">
        <v>475</v>
      </c>
      <c r="E15546" t="s">
        <v>14</v>
      </c>
      <c r="F15546">
        <v>2014</v>
      </c>
      <c r="G15546" t="s">
        <v>503</v>
      </c>
      <c r="H15546">
        <v>93.173047199999999</v>
      </c>
    </row>
    <row r="15547" spans="1:8">
      <c r="A15547" t="s">
        <v>464</v>
      </c>
      <c r="B15547">
        <v>3260</v>
      </c>
      <c r="C15547" t="s">
        <v>446</v>
      </c>
      <c r="D15547" t="s">
        <v>475</v>
      </c>
      <c r="E15547" t="s">
        <v>37</v>
      </c>
      <c r="F15547">
        <v>2013</v>
      </c>
      <c r="G15547" t="s">
        <v>503</v>
      </c>
      <c r="H15547">
        <v>487.17186120000002</v>
      </c>
    </row>
    <row r="15548" spans="1:8">
      <c r="A15548" t="s">
        <v>438</v>
      </c>
      <c r="B15548">
        <v>3260</v>
      </c>
      <c r="C15548" t="s">
        <v>446</v>
      </c>
      <c r="D15548" t="s">
        <v>475</v>
      </c>
      <c r="E15548" t="s">
        <v>482</v>
      </c>
      <c r="F15548">
        <v>2012</v>
      </c>
      <c r="G15548" t="s">
        <v>503</v>
      </c>
      <c r="H15548">
        <v>1.3146552</v>
      </c>
    </row>
    <row r="15549" spans="1:8">
      <c r="A15549" t="s">
        <v>464</v>
      </c>
      <c r="B15549">
        <v>3260</v>
      </c>
      <c r="C15549" t="s">
        <v>446</v>
      </c>
      <c r="D15549" t="s">
        <v>475</v>
      </c>
      <c r="E15549" t="s">
        <v>3</v>
      </c>
      <c r="F15549">
        <v>2014</v>
      </c>
      <c r="G15549" t="s">
        <v>480</v>
      </c>
      <c r="H15549">
        <v>178.80148080000001</v>
      </c>
    </row>
    <row r="15550" spans="1:8">
      <c r="A15550" t="s">
        <v>464</v>
      </c>
      <c r="B15550">
        <v>3260</v>
      </c>
      <c r="C15550" t="s">
        <v>446</v>
      </c>
      <c r="D15550" t="s">
        <v>475</v>
      </c>
      <c r="E15550" t="s">
        <v>34</v>
      </c>
      <c r="F15550">
        <v>2012</v>
      </c>
      <c r="G15550" t="s">
        <v>480</v>
      </c>
      <c r="H15550">
        <v>89.2332684</v>
      </c>
    </row>
    <row r="15551" spans="1:8">
      <c r="A15551" t="s">
        <v>464</v>
      </c>
      <c r="B15551">
        <v>3260</v>
      </c>
      <c r="C15551" t="s">
        <v>446</v>
      </c>
      <c r="D15551" t="s">
        <v>475</v>
      </c>
      <c r="E15551" t="s">
        <v>482</v>
      </c>
      <c r="F15551">
        <v>2012</v>
      </c>
      <c r="G15551" t="s">
        <v>480</v>
      </c>
      <c r="H15551">
        <v>202.03403399999999</v>
      </c>
    </row>
    <row r="15552" spans="1:8">
      <c r="A15552" t="s">
        <v>438</v>
      </c>
      <c r="B15552">
        <v>3260</v>
      </c>
      <c r="C15552" t="s">
        <v>446</v>
      </c>
      <c r="D15552" t="s">
        <v>475</v>
      </c>
      <c r="E15552" t="s">
        <v>482</v>
      </c>
      <c r="F15552">
        <v>2010</v>
      </c>
      <c r="G15552" t="s">
        <v>480</v>
      </c>
      <c r="H15552">
        <v>1.15137</v>
      </c>
    </row>
    <row r="15553" spans="1:8">
      <c r="A15553" t="s">
        <v>464</v>
      </c>
      <c r="B15553">
        <v>3260</v>
      </c>
      <c r="C15553" t="s">
        <v>446</v>
      </c>
      <c r="D15553" t="s">
        <v>475</v>
      </c>
      <c r="E15553" t="s">
        <v>29</v>
      </c>
      <c r="F15553">
        <v>2009</v>
      </c>
      <c r="G15553" t="s">
        <v>503</v>
      </c>
      <c r="H15553">
        <v>73.143395999999996</v>
      </c>
    </row>
    <row r="15554" spans="1:8">
      <c r="A15554" t="s">
        <v>456</v>
      </c>
      <c r="B15554">
        <v>3260</v>
      </c>
      <c r="C15554" t="s">
        <v>446</v>
      </c>
      <c r="D15554" t="s">
        <v>475</v>
      </c>
      <c r="E15554" t="s">
        <v>36</v>
      </c>
      <c r="F15554">
        <v>2013</v>
      </c>
      <c r="G15554" t="s">
        <v>503</v>
      </c>
      <c r="H15554">
        <v>4.1868000000000002E-2</v>
      </c>
    </row>
    <row r="15555" spans="1:8">
      <c r="A15555" t="s">
        <v>464</v>
      </c>
      <c r="B15555">
        <v>3260</v>
      </c>
      <c r="C15555" t="s">
        <v>446</v>
      </c>
      <c r="D15555" t="s">
        <v>475</v>
      </c>
      <c r="E15555" t="s">
        <v>29</v>
      </c>
      <c r="F15555">
        <v>2010</v>
      </c>
      <c r="G15555" t="s">
        <v>480</v>
      </c>
      <c r="H15555">
        <v>48.692484</v>
      </c>
    </row>
    <row r="15556" spans="1:8">
      <c r="A15556" t="s">
        <v>464</v>
      </c>
      <c r="B15556">
        <v>3260</v>
      </c>
      <c r="C15556" t="s">
        <v>446</v>
      </c>
      <c r="D15556" t="s">
        <v>475</v>
      </c>
      <c r="E15556" t="s">
        <v>9</v>
      </c>
      <c r="F15556">
        <v>2011</v>
      </c>
      <c r="G15556" t="s">
        <v>503</v>
      </c>
      <c r="H15556">
        <v>68.906354399999998</v>
      </c>
    </row>
    <row r="15557" spans="1:8">
      <c r="A15557" t="s">
        <v>464</v>
      </c>
      <c r="B15557">
        <v>3260</v>
      </c>
      <c r="C15557" t="s">
        <v>446</v>
      </c>
      <c r="D15557" t="s">
        <v>475</v>
      </c>
      <c r="E15557" t="s">
        <v>31</v>
      </c>
      <c r="F15557">
        <v>2009</v>
      </c>
      <c r="G15557" t="s">
        <v>503</v>
      </c>
      <c r="H15557">
        <v>62.961098399999997</v>
      </c>
    </row>
    <row r="15558" spans="1:8">
      <c r="A15558" t="s">
        <v>464</v>
      </c>
      <c r="B15558">
        <v>3260</v>
      </c>
      <c r="C15558" t="s">
        <v>446</v>
      </c>
      <c r="D15558" t="s">
        <v>475</v>
      </c>
      <c r="E15558" t="s">
        <v>33</v>
      </c>
      <c r="F15558">
        <v>2010</v>
      </c>
      <c r="G15558" t="s">
        <v>503</v>
      </c>
      <c r="H15558">
        <v>26.498257200000001</v>
      </c>
    </row>
    <row r="15559" spans="1:8">
      <c r="A15559" t="s">
        <v>495</v>
      </c>
      <c r="B15559">
        <v>3260</v>
      </c>
      <c r="C15559" t="s">
        <v>446</v>
      </c>
      <c r="D15559" t="s">
        <v>475</v>
      </c>
      <c r="E15559" t="s">
        <v>482</v>
      </c>
      <c r="F15559">
        <v>2014</v>
      </c>
      <c r="G15559" t="s">
        <v>503</v>
      </c>
      <c r="H15559">
        <v>0.12560399999999999</v>
      </c>
    </row>
    <row r="15560" spans="1:8">
      <c r="A15560" t="s">
        <v>464</v>
      </c>
      <c r="B15560">
        <v>3260</v>
      </c>
      <c r="C15560" t="s">
        <v>446</v>
      </c>
      <c r="D15560" t="s">
        <v>475</v>
      </c>
      <c r="E15560" t="s">
        <v>6</v>
      </c>
      <c r="F15560">
        <v>2009</v>
      </c>
      <c r="G15560" t="s">
        <v>480</v>
      </c>
      <c r="H15560">
        <v>26.48151</v>
      </c>
    </row>
    <row r="15561" spans="1:8">
      <c r="A15561" t="s">
        <v>495</v>
      </c>
      <c r="B15561">
        <v>3260</v>
      </c>
      <c r="C15561" t="s">
        <v>446</v>
      </c>
      <c r="D15561" t="s">
        <v>475</v>
      </c>
      <c r="E15561" t="s">
        <v>482</v>
      </c>
      <c r="F15561">
        <v>2014</v>
      </c>
      <c r="G15561" t="s">
        <v>480</v>
      </c>
      <c r="H15561">
        <v>0.12560399999999999</v>
      </c>
    </row>
    <row r="15562" spans="1:8">
      <c r="A15562" t="s">
        <v>465</v>
      </c>
      <c r="B15562">
        <v>3260</v>
      </c>
      <c r="C15562" t="s">
        <v>446</v>
      </c>
      <c r="D15562" t="s">
        <v>475</v>
      </c>
      <c r="E15562" t="s">
        <v>30</v>
      </c>
      <c r="F15562">
        <v>2013</v>
      </c>
      <c r="G15562" t="s">
        <v>480</v>
      </c>
      <c r="H15562">
        <v>4.1868000000000002E-2</v>
      </c>
    </row>
    <row r="15563" spans="1:8">
      <c r="A15563" t="s">
        <v>464</v>
      </c>
      <c r="B15563">
        <v>3260</v>
      </c>
      <c r="C15563" t="s">
        <v>446</v>
      </c>
      <c r="D15563" t="s">
        <v>475</v>
      </c>
      <c r="E15563" t="s">
        <v>25</v>
      </c>
      <c r="F15563">
        <v>2010</v>
      </c>
      <c r="G15563" t="s">
        <v>503</v>
      </c>
      <c r="H15563">
        <v>7.0463844</v>
      </c>
    </row>
    <row r="15564" spans="1:8">
      <c r="A15564" t="s">
        <v>456</v>
      </c>
      <c r="B15564">
        <v>3260</v>
      </c>
      <c r="C15564" t="s">
        <v>446</v>
      </c>
      <c r="D15564" t="s">
        <v>475</v>
      </c>
      <c r="E15564" t="s">
        <v>13</v>
      </c>
      <c r="F15564">
        <v>2013</v>
      </c>
      <c r="G15564" t="s">
        <v>503</v>
      </c>
      <c r="H15564">
        <v>8.3736000000000005E-2</v>
      </c>
    </row>
    <row r="15565" spans="1:8">
      <c r="A15565" t="s">
        <v>438</v>
      </c>
      <c r="B15565">
        <v>3260</v>
      </c>
      <c r="C15565" t="s">
        <v>446</v>
      </c>
      <c r="D15565" t="s">
        <v>475</v>
      </c>
      <c r="E15565" t="s">
        <v>26</v>
      </c>
      <c r="F15565">
        <v>2011</v>
      </c>
      <c r="G15565" t="s">
        <v>503</v>
      </c>
      <c r="H15565">
        <v>8.7922799999999995E-2</v>
      </c>
    </row>
    <row r="15566" spans="1:8">
      <c r="A15566" t="s">
        <v>438</v>
      </c>
      <c r="B15566">
        <v>3260</v>
      </c>
      <c r="C15566" t="s">
        <v>446</v>
      </c>
      <c r="D15566" t="s">
        <v>475</v>
      </c>
      <c r="E15566" t="s">
        <v>30</v>
      </c>
      <c r="F15566">
        <v>2012</v>
      </c>
      <c r="G15566" t="s">
        <v>503</v>
      </c>
      <c r="H15566">
        <v>0.95459039999999995</v>
      </c>
    </row>
    <row r="15567" spans="1:8">
      <c r="A15567" t="s">
        <v>438</v>
      </c>
      <c r="B15567">
        <v>3260</v>
      </c>
      <c r="C15567" t="s">
        <v>446</v>
      </c>
      <c r="D15567" t="s">
        <v>475</v>
      </c>
      <c r="E15567" t="s">
        <v>32</v>
      </c>
      <c r="F15567">
        <v>2013</v>
      </c>
      <c r="G15567" t="s">
        <v>480</v>
      </c>
      <c r="H15567">
        <v>4.1868000000000002E-2</v>
      </c>
    </row>
    <row r="15568" spans="1:8">
      <c r="A15568" t="s">
        <v>464</v>
      </c>
      <c r="B15568">
        <v>3260</v>
      </c>
      <c r="C15568" t="s">
        <v>446</v>
      </c>
      <c r="D15568" t="s">
        <v>475</v>
      </c>
      <c r="E15568" t="s">
        <v>16</v>
      </c>
      <c r="F15568">
        <v>2009</v>
      </c>
      <c r="G15568" t="s">
        <v>503</v>
      </c>
      <c r="H15568">
        <v>24.986822400000001</v>
      </c>
    </row>
    <row r="15569" spans="1:8">
      <c r="A15569" t="s">
        <v>464</v>
      </c>
      <c r="B15569">
        <v>3260</v>
      </c>
      <c r="C15569" t="s">
        <v>446</v>
      </c>
      <c r="D15569" t="s">
        <v>475</v>
      </c>
      <c r="E15569" t="s">
        <v>22</v>
      </c>
      <c r="F15569">
        <v>2013</v>
      </c>
      <c r="G15569" t="s">
        <v>503</v>
      </c>
      <c r="H15569">
        <v>32.0457672</v>
      </c>
    </row>
    <row r="15570" spans="1:8">
      <c r="A15570" t="s">
        <v>456</v>
      </c>
      <c r="B15570">
        <v>3260</v>
      </c>
      <c r="C15570" t="s">
        <v>446</v>
      </c>
      <c r="D15570" t="s">
        <v>475</v>
      </c>
      <c r="E15570" t="s">
        <v>32</v>
      </c>
      <c r="F15570">
        <v>2009</v>
      </c>
      <c r="G15570" t="s">
        <v>503</v>
      </c>
      <c r="H15570">
        <v>0.64476719999999998</v>
      </c>
    </row>
    <row r="15571" spans="1:8">
      <c r="A15571" t="s">
        <v>456</v>
      </c>
      <c r="B15571">
        <v>3260</v>
      </c>
      <c r="C15571" t="s">
        <v>446</v>
      </c>
      <c r="D15571" t="s">
        <v>475</v>
      </c>
      <c r="E15571" t="s">
        <v>30</v>
      </c>
      <c r="F15571">
        <v>2014</v>
      </c>
      <c r="G15571" t="s">
        <v>503</v>
      </c>
      <c r="H15571">
        <v>0.1716588</v>
      </c>
    </row>
    <row r="15572" spans="1:8">
      <c r="A15572" t="s">
        <v>438</v>
      </c>
      <c r="B15572">
        <v>3260</v>
      </c>
      <c r="C15572" t="s">
        <v>446</v>
      </c>
      <c r="D15572" t="s">
        <v>475</v>
      </c>
      <c r="E15572" t="s">
        <v>9</v>
      </c>
      <c r="F15572">
        <v>2013</v>
      </c>
      <c r="G15572" t="s">
        <v>503</v>
      </c>
      <c r="H15572">
        <v>0.6866352</v>
      </c>
    </row>
    <row r="15573" spans="1:8">
      <c r="A15573" t="s">
        <v>438</v>
      </c>
      <c r="B15573">
        <v>3260</v>
      </c>
      <c r="C15573" t="s">
        <v>446</v>
      </c>
      <c r="D15573" t="s">
        <v>475</v>
      </c>
      <c r="E15573" t="s">
        <v>36</v>
      </c>
      <c r="F15573">
        <v>2012</v>
      </c>
      <c r="G15573" t="s">
        <v>503</v>
      </c>
      <c r="H15573">
        <v>4.1868000000000002E-2</v>
      </c>
    </row>
    <row r="15574" spans="1:8">
      <c r="A15574" t="s">
        <v>464</v>
      </c>
      <c r="B15574">
        <v>3260</v>
      </c>
      <c r="C15574" t="s">
        <v>446</v>
      </c>
      <c r="D15574" t="s">
        <v>475</v>
      </c>
      <c r="E15574" t="s">
        <v>9</v>
      </c>
      <c r="F15574">
        <v>2014</v>
      </c>
      <c r="G15574" t="s">
        <v>480</v>
      </c>
      <c r="H15574">
        <v>75.621981599999998</v>
      </c>
    </row>
    <row r="15575" spans="1:8">
      <c r="A15575" t="s">
        <v>464</v>
      </c>
      <c r="B15575">
        <v>3260</v>
      </c>
      <c r="C15575" t="s">
        <v>446</v>
      </c>
      <c r="D15575" t="s">
        <v>475</v>
      </c>
      <c r="E15575" t="s">
        <v>17</v>
      </c>
      <c r="F15575">
        <v>2010</v>
      </c>
      <c r="G15575" t="s">
        <v>480</v>
      </c>
      <c r="H15575">
        <v>67.327930800000004</v>
      </c>
    </row>
    <row r="15576" spans="1:8">
      <c r="A15576" t="s">
        <v>464</v>
      </c>
      <c r="B15576">
        <v>3260</v>
      </c>
      <c r="C15576" t="s">
        <v>446</v>
      </c>
      <c r="D15576" t="s">
        <v>475</v>
      </c>
      <c r="E15576" t="s">
        <v>18</v>
      </c>
      <c r="F15576">
        <v>2013</v>
      </c>
      <c r="G15576" t="s">
        <v>480</v>
      </c>
      <c r="H15576">
        <v>91.854205199999996</v>
      </c>
    </row>
    <row r="15577" spans="1:8">
      <c r="A15577" t="s">
        <v>464</v>
      </c>
      <c r="B15577">
        <v>3260</v>
      </c>
      <c r="C15577" t="s">
        <v>446</v>
      </c>
      <c r="D15577" t="s">
        <v>475</v>
      </c>
      <c r="E15577" t="s">
        <v>22</v>
      </c>
      <c r="F15577">
        <v>2014</v>
      </c>
      <c r="G15577" t="s">
        <v>480</v>
      </c>
      <c r="H15577">
        <v>43.500852000000002</v>
      </c>
    </row>
    <row r="15578" spans="1:8">
      <c r="A15578" t="s">
        <v>464</v>
      </c>
      <c r="B15578">
        <v>3260</v>
      </c>
      <c r="C15578" t="s">
        <v>446</v>
      </c>
      <c r="D15578" t="s">
        <v>475</v>
      </c>
      <c r="E15578" t="s">
        <v>20</v>
      </c>
      <c r="F15578">
        <v>2011</v>
      </c>
      <c r="G15578" t="s">
        <v>480</v>
      </c>
      <c r="H15578">
        <v>109.7820828</v>
      </c>
    </row>
    <row r="15579" spans="1:8">
      <c r="A15579" t="s">
        <v>456</v>
      </c>
      <c r="B15579">
        <v>3260</v>
      </c>
      <c r="C15579" t="s">
        <v>446</v>
      </c>
      <c r="D15579" t="s">
        <v>475</v>
      </c>
      <c r="E15579" t="s">
        <v>22</v>
      </c>
      <c r="F15579">
        <v>2011</v>
      </c>
      <c r="G15579" t="s">
        <v>480</v>
      </c>
      <c r="H15579">
        <v>4.1868000000000002E-2</v>
      </c>
    </row>
    <row r="15580" spans="1:8">
      <c r="A15580" t="s">
        <v>438</v>
      </c>
      <c r="B15580">
        <v>2310</v>
      </c>
      <c r="C15580" t="s">
        <v>444</v>
      </c>
      <c r="D15580" t="s">
        <v>475</v>
      </c>
      <c r="E15580" t="s">
        <v>12</v>
      </c>
      <c r="F15580">
        <v>2011</v>
      </c>
      <c r="G15580" t="s">
        <v>490</v>
      </c>
      <c r="H15580">
        <v>0.38937240000000001</v>
      </c>
    </row>
    <row r="15581" spans="1:8">
      <c r="A15581" t="s">
        <v>496</v>
      </c>
      <c r="B15581">
        <v>2310</v>
      </c>
      <c r="C15581" t="s">
        <v>444</v>
      </c>
      <c r="D15581" t="s">
        <v>475</v>
      </c>
      <c r="E15581" t="s">
        <v>18</v>
      </c>
      <c r="F15581">
        <v>2014</v>
      </c>
      <c r="G15581" t="s">
        <v>490</v>
      </c>
      <c r="H15581">
        <v>0.50660280000000002</v>
      </c>
    </row>
    <row r="15582" spans="1:8">
      <c r="A15582" t="s">
        <v>464</v>
      </c>
      <c r="B15582">
        <v>3282</v>
      </c>
      <c r="C15582" t="s">
        <v>517</v>
      </c>
      <c r="D15582" t="s">
        <v>475</v>
      </c>
      <c r="E15582" t="s">
        <v>12</v>
      </c>
      <c r="F15582">
        <v>2010</v>
      </c>
      <c r="G15582" t="s">
        <v>503</v>
      </c>
      <c r="H15582">
        <v>0.12560399999999999</v>
      </c>
    </row>
    <row r="15583" spans="1:8">
      <c r="A15583" t="s">
        <v>464</v>
      </c>
      <c r="B15583">
        <v>3281</v>
      </c>
      <c r="C15583" t="s">
        <v>518</v>
      </c>
      <c r="D15583" t="s">
        <v>475</v>
      </c>
      <c r="E15583" t="s">
        <v>13</v>
      </c>
      <c r="F15583">
        <v>2010</v>
      </c>
      <c r="G15583" t="s">
        <v>503</v>
      </c>
      <c r="H15583">
        <v>1.4821272000000001</v>
      </c>
    </row>
    <row r="15584" spans="1:8">
      <c r="A15584" t="s">
        <v>464</v>
      </c>
      <c r="B15584">
        <v>3281</v>
      </c>
      <c r="C15584" t="s">
        <v>518</v>
      </c>
      <c r="D15584" t="s">
        <v>475</v>
      </c>
      <c r="E15584" t="s">
        <v>32</v>
      </c>
      <c r="F15584">
        <v>2012</v>
      </c>
      <c r="G15584" t="s">
        <v>503</v>
      </c>
      <c r="H15584">
        <v>0.21771360000000001</v>
      </c>
    </row>
    <row r="15585" spans="1:8">
      <c r="A15585" t="s">
        <v>429</v>
      </c>
      <c r="B15585">
        <v>5532</v>
      </c>
      <c r="C15585" t="s">
        <v>516</v>
      </c>
      <c r="D15585" t="s">
        <v>475</v>
      </c>
      <c r="E15585" t="s">
        <v>37</v>
      </c>
      <c r="F15585">
        <v>2012</v>
      </c>
      <c r="G15585" t="s">
        <v>483</v>
      </c>
      <c r="H15585">
        <v>2.0012903999999998</v>
      </c>
    </row>
    <row r="15586" spans="1:8">
      <c r="A15586" t="s">
        <v>464</v>
      </c>
      <c r="B15586">
        <v>2310</v>
      </c>
      <c r="C15586" t="s">
        <v>444</v>
      </c>
      <c r="D15586" t="s">
        <v>475</v>
      </c>
      <c r="E15586" t="s">
        <v>32</v>
      </c>
      <c r="F15586">
        <v>2009</v>
      </c>
      <c r="G15586" t="s">
        <v>480</v>
      </c>
      <c r="H15586">
        <v>0.30563639999999997</v>
      </c>
    </row>
    <row r="15587" spans="1:8">
      <c r="A15587" t="s">
        <v>429</v>
      </c>
      <c r="B15587">
        <v>2310</v>
      </c>
      <c r="C15587" t="s">
        <v>444</v>
      </c>
      <c r="D15587" t="s">
        <v>475</v>
      </c>
      <c r="E15587" t="s">
        <v>3</v>
      </c>
      <c r="F15587">
        <v>2010</v>
      </c>
      <c r="G15587" t="s">
        <v>480</v>
      </c>
      <c r="H15587">
        <v>8.3736000000000001E-3</v>
      </c>
    </row>
    <row r="15588" spans="1:8">
      <c r="A15588" t="s">
        <v>464</v>
      </c>
      <c r="B15588">
        <v>3281</v>
      </c>
      <c r="C15588" t="s">
        <v>518</v>
      </c>
      <c r="D15588" t="s">
        <v>475</v>
      </c>
      <c r="E15588" t="s">
        <v>31</v>
      </c>
      <c r="F15588">
        <v>2012</v>
      </c>
      <c r="G15588" t="s">
        <v>480</v>
      </c>
      <c r="H15588">
        <v>4.1868000000000002E-2</v>
      </c>
    </row>
    <row r="15589" spans="1:8">
      <c r="A15589" t="s">
        <v>464</v>
      </c>
      <c r="B15589">
        <v>3281</v>
      </c>
      <c r="C15589" t="s">
        <v>518</v>
      </c>
      <c r="D15589" t="s">
        <v>475</v>
      </c>
      <c r="E15589" t="s">
        <v>32</v>
      </c>
      <c r="F15589">
        <v>2010</v>
      </c>
      <c r="G15589" t="s">
        <v>480</v>
      </c>
      <c r="H15589">
        <v>0.12979080000000001</v>
      </c>
    </row>
    <row r="15590" spans="1:8">
      <c r="A15590" t="s">
        <v>429</v>
      </c>
      <c r="B15590">
        <v>5532</v>
      </c>
      <c r="C15590" t="s">
        <v>516</v>
      </c>
      <c r="D15590" t="s">
        <v>475</v>
      </c>
      <c r="E15590" t="s">
        <v>5</v>
      </c>
      <c r="F15590">
        <v>2014</v>
      </c>
      <c r="G15590" t="s">
        <v>480</v>
      </c>
      <c r="H15590">
        <v>0.858294</v>
      </c>
    </row>
    <row r="15591" spans="1:8">
      <c r="A15591" t="s">
        <v>429</v>
      </c>
      <c r="B15591">
        <v>5532</v>
      </c>
      <c r="C15591" t="s">
        <v>516</v>
      </c>
      <c r="D15591" t="s">
        <v>475</v>
      </c>
      <c r="E15591" t="s">
        <v>17</v>
      </c>
      <c r="F15591">
        <v>2014</v>
      </c>
      <c r="G15591" t="s">
        <v>480</v>
      </c>
      <c r="H15591">
        <v>0.25958160000000002</v>
      </c>
    </row>
    <row r="15592" spans="1:8">
      <c r="A15592" t="s">
        <v>429</v>
      </c>
      <c r="B15592">
        <v>5532</v>
      </c>
      <c r="C15592" t="s">
        <v>516</v>
      </c>
      <c r="D15592" t="s">
        <v>475</v>
      </c>
      <c r="E15592" t="s">
        <v>37</v>
      </c>
      <c r="F15592">
        <v>2011</v>
      </c>
      <c r="G15592" t="s">
        <v>480</v>
      </c>
      <c r="H15592">
        <v>1.8589392</v>
      </c>
    </row>
    <row r="15593" spans="1:8">
      <c r="A15593" t="s">
        <v>464</v>
      </c>
      <c r="B15593">
        <v>2230</v>
      </c>
      <c r="C15593" t="s">
        <v>443</v>
      </c>
      <c r="D15593" t="s">
        <v>475</v>
      </c>
      <c r="E15593" t="s">
        <v>10</v>
      </c>
      <c r="F15593">
        <v>2012</v>
      </c>
      <c r="G15593" t="s">
        <v>490</v>
      </c>
      <c r="H15593">
        <v>1.1597436000000001</v>
      </c>
    </row>
    <row r="15594" spans="1:8">
      <c r="A15594" t="s">
        <v>464</v>
      </c>
      <c r="B15594">
        <v>2230</v>
      </c>
      <c r="C15594" t="s">
        <v>443</v>
      </c>
      <c r="D15594" t="s">
        <v>475</v>
      </c>
      <c r="E15594" t="s">
        <v>23</v>
      </c>
      <c r="F15594">
        <v>2010</v>
      </c>
      <c r="G15594" t="s">
        <v>490</v>
      </c>
      <c r="H15594">
        <v>0.20096639999999999</v>
      </c>
    </row>
    <row r="15595" spans="1:8">
      <c r="A15595" t="s">
        <v>429</v>
      </c>
      <c r="B15595">
        <v>2310</v>
      </c>
      <c r="C15595" t="s">
        <v>444</v>
      </c>
      <c r="D15595" t="s">
        <v>475</v>
      </c>
      <c r="E15595" t="s">
        <v>12</v>
      </c>
      <c r="F15595">
        <v>2010</v>
      </c>
      <c r="G15595" t="s">
        <v>490</v>
      </c>
      <c r="H15595">
        <v>3.6801971999999998</v>
      </c>
    </row>
    <row r="15596" spans="1:8">
      <c r="A15596" t="s">
        <v>429</v>
      </c>
      <c r="B15596">
        <v>2310</v>
      </c>
      <c r="C15596" t="s">
        <v>444</v>
      </c>
      <c r="D15596" t="s">
        <v>475</v>
      </c>
      <c r="E15596" t="s">
        <v>18</v>
      </c>
      <c r="F15596">
        <v>2010</v>
      </c>
      <c r="G15596" t="s">
        <v>490</v>
      </c>
      <c r="H15596">
        <v>41.089255199999997</v>
      </c>
    </row>
    <row r="15597" spans="1:8">
      <c r="A15597" t="s">
        <v>464</v>
      </c>
      <c r="B15597">
        <v>3282</v>
      </c>
      <c r="C15597" t="s">
        <v>517</v>
      </c>
      <c r="D15597" t="s">
        <v>475</v>
      </c>
      <c r="E15597" t="s">
        <v>10</v>
      </c>
      <c r="F15597">
        <v>2014</v>
      </c>
      <c r="G15597" t="s">
        <v>503</v>
      </c>
      <c r="H15597">
        <v>38.472505200000001</v>
      </c>
    </row>
    <row r="15598" spans="1:8">
      <c r="A15598" t="s">
        <v>464</v>
      </c>
      <c r="B15598">
        <v>3282</v>
      </c>
      <c r="C15598" t="s">
        <v>517</v>
      </c>
      <c r="D15598" t="s">
        <v>475</v>
      </c>
      <c r="E15598" t="s">
        <v>16</v>
      </c>
      <c r="F15598">
        <v>2012</v>
      </c>
      <c r="G15598" t="s">
        <v>503</v>
      </c>
      <c r="H15598">
        <v>0.80386559999999996</v>
      </c>
    </row>
    <row r="15599" spans="1:8">
      <c r="A15599" t="s">
        <v>464</v>
      </c>
      <c r="B15599">
        <v>3282</v>
      </c>
      <c r="C15599" t="s">
        <v>517</v>
      </c>
      <c r="D15599" t="s">
        <v>475</v>
      </c>
      <c r="E15599" t="s">
        <v>24</v>
      </c>
      <c r="F15599">
        <v>2011</v>
      </c>
      <c r="G15599" t="s">
        <v>503</v>
      </c>
      <c r="H15599">
        <v>2.177136</v>
      </c>
    </row>
    <row r="15600" spans="1:8">
      <c r="A15600" t="s">
        <v>464</v>
      </c>
      <c r="B15600">
        <v>3282</v>
      </c>
      <c r="C15600" t="s">
        <v>517</v>
      </c>
      <c r="D15600" t="s">
        <v>475</v>
      </c>
      <c r="E15600" t="s">
        <v>23</v>
      </c>
      <c r="F15600">
        <v>2010</v>
      </c>
      <c r="G15600" t="s">
        <v>503</v>
      </c>
      <c r="H15600">
        <v>0.52334999999999998</v>
      </c>
    </row>
    <row r="15601" spans="1:8">
      <c r="A15601" t="s">
        <v>464</v>
      </c>
      <c r="B15601">
        <v>3282</v>
      </c>
      <c r="C15601" t="s">
        <v>517</v>
      </c>
      <c r="D15601" t="s">
        <v>475</v>
      </c>
      <c r="E15601" t="s">
        <v>482</v>
      </c>
      <c r="F15601">
        <v>2014</v>
      </c>
      <c r="G15601" t="s">
        <v>503</v>
      </c>
      <c r="H15601">
        <v>8.1475127999999994</v>
      </c>
    </row>
    <row r="15602" spans="1:8">
      <c r="A15602" t="s">
        <v>464</v>
      </c>
      <c r="B15602">
        <v>3282</v>
      </c>
      <c r="C15602" t="s">
        <v>517</v>
      </c>
      <c r="D15602" t="s">
        <v>475</v>
      </c>
      <c r="E15602" t="s">
        <v>479</v>
      </c>
      <c r="F15602">
        <v>2009</v>
      </c>
      <c r="G15602" t="s">
        <v>503</v>
      </c>
      <c r="H15602">
        <v>27.595198799999999</v>
      </c>
    </row>
    <row r="15603" spans="1:8">
      <c r="A15603" t="s">
        <v>464</v>
      </c>
      <c r="B15603">
        <v>3281</v>
      </c>
      <c r="C15603" t="s">
        <v>518</v>
      </c>
      <c r="D15603" t="s">
        <v>475</v>
      </c>
      <c r="E15603" t="s">
        <v>9</v>
      </c>
      <c r="F15603">
        <v>2014</v>
      </c>
      <c r="G15603" t="s">
        <v>503</v>
      </c>
      <c r="H15603">
        <v>0.80386559999999996</v>
      </c>
    </row>
    <row r="15604" spans="1:8">
      <c r="A15604" t="s">
        <v>464</v>
      </c>
      <c r="B15604">
        <v>3281</v>
      </c>
      <c r="C15604" t="s">
        <v>518</v>
      </c>
      <c r="D15604" t="s">
        <v>475</v>
      </c>
      <c r="E15604" t="s">
        <v>16</v>
      </c>
      <c r="F15604">
        <v>2014</v>
      </c>
      <c r="G15604" t="s">
        <v>503</v>
      </c>
      <c r="H15604">
        <v>0.10048319999999999</v>
      </c>
    </row>
    <row r="15605" spans="1:8">
      <c r="A15605" t="s">
        <v>464</v>
      </c>
      <c r="B15605">
        <v>3281</v>
      </c>
      <c r="C15605" t="s">
        <v>518</v>
      </c>
      <c r="D15605" t="s">
        <v>475</v>
      </c>
      <c r="E15605" t="s">
        <v>479</v>
      </c>
      <c r="F15605">
        <v>2013</v>
      </c>
      <c r="G15605" t="s">
        <v>503</v>
      </c>
      <c r="H15605">
        <v>4.1700527999999997</v>
      </c>
    </row>
    <row r="15606" spans="1:8">
      <c r="A15606" t="s">
        <v>429</v>
      </c>
      <c r="B15606">
        <v>5532</v>
      </c>
      <c r="C15606" t="s">
        <v>516</v>
      </c>
      <c r="D15606" t="s">
        <v>475</v>
      </c>
      <c r="E15606" t="s">
        <v>18</v>
      </c>
      <c r="F15606">
        <v>2011</v>
      </c>
      <c r="G15606" t="s">
        <v>483</v>
      </c>
      <c r="H15606">
        <v>0.38099880000000003</v>
      </c>
    </row>
    <row r="15607" spans="1:8">
      <c r="A15607" t="s">
        <v>429</v>
      </c>
      <c r="B15607">
        <v>5532</v>
      </c>
      <c r="C15607" t="s">
        <v>516</v>
      </c>
      <c r="D15607" t="s">
        <v>475</v>
      </c>
      <c r="E15607" t="s">
        <v>17</v>
      </c>
      <c r="F15607">
        <v>2009</v>
      </c>
      <c r="G15607" t="s">
        <v>483</v>
      </c>
      <c r="H15607">
        <v>0.18840599999999999</v>
      </c>
    </row>
    <row r="15608" spans="1:8">
      <c r="A15608" t="s">
        <v>429</v>
      </c>
      <c r="B15608">
        <v>5532</v>
      </c>
      <c r="C15608" t="s">
        <v>516</v>
      </c>
      <c r="D15608" t="s">
        <v>475</v>
      </c>
      <c r="E15608" t="s">
        <v>6</v>
      </c>
      <c r="F15608">
        <v>2014</v>
      </c>
      <c r="G15608" t="s">
        <v>483</v>
      </c>
      <c r="H15608">
        <v>0.82479959999999997</v>
      </c>
    </row>
    <row r="15609" spans="1:8">
      <c r="A15609" t="s">
        <v>429</v>
      </c>
      <c r="B15609">
        <v>5532</v>
      </c>
      <c r="C15609" t="s">
        <v>516</v>
      </c>
      <c r="D15609" t="s">
        <v>475</v>
      </c>
      <c r="E15609" t="s">
        <v>9</v>
      </c>
      <c r="F15609">
        <v>2010</v>
      </c>
      <c r="G15609" t="s">
        <v>483</v>
      </c>
      <c r="H15609">
        <v>0.36425160000000001</v>
      </c>
    </row>
    <row r="15610" spans="1:8">
      <c r="A15610" t="s">
        <v>429</v>
      </c>
      <c r="B15610">
        <v>5532</v>
      </c>
      <c r="C15610" t="s">
        <v>516</v>
      </c>
      <c r="D15610" t="s">
        <v>475</v>
      </c>
      <c r="E15610" t="s">
        <v>14</v>
      </c>
      <c r="F15610">
        <v>2011</v>
      </c>
      <c r="G15610" t="s">
        <v>483</v>
      </c>
      <c r="H15610">
        <v>4.1868000000000002E-2</v>
      </c>
    </row>
    <row r="15611" spans="1:8">
      <c r="A15611" t="s">
        <v>464</v>
      </c>
      <c r="B15611">
        <v>2230</v>
      </c>
      <c r="C15611" t="s">
        <v>443</v>
      </c>
      <c r="D15611" t="s">
        <v>475</v>
      </c>
      <c r="E15611" t="s">
        <v>23</v>
      </c>
      <c r="F15611">
        <v>2014</v>
      </c>
      <c r="G15611" t="s">
        <v>480</v>
      </c>
      <c r="H15611">
        <v>7.95492E-2</v>
      </c>
    </row>
    <row r="15612" spans="1:8">
      <c r="A15612" t="s">
        <v>429</v>
      </c>
      <c r="B15612">
        <v>2310</v>
      </c>
      <c r="C15612" t="s">
        <v>444</v>
      </c>
      <c r="D15612" t="s">
        <v>475</v>
      </c>
      <c r="E15612" t="s">
        <v>14</v>
      </c>
      <c r="F15612">
        <v>2009</v>
      </c>
      <c r="G15612" t="s">
        <v>480</v>
      </c>
      <c r="H15612">
        <v>91.837457999999998</v>
      </c>
    </row>
    <row r="15613" spans="1:8">
      <c r="A15613" t="s">
        <v>496</v>
      </c>
      <c r="B15613">
        <v>2310</v>
      </c>
      <c r="C15613" t="s">
        <v>444</v>
      </c>
      <c r="D15613" t="s">
        <v>475</v>
      </c>
      <c r="E15613" t="s">
        <v>482</v>
      </c>
      <c r="F15613">
        <v>2011</v>
      </c>
      <c r="G15613" t="s">
        <v>480</v>
      </c>
      <c r="H15613">
        <v>0.26376840000000001</v>
      </c>
    </row>
    <row r="15614" spans="1:8">
      <c r="A15614" t="s">
        <v>464</v>
      </c>
      <c r="B15614">
        <v>3281</v>
      </c>
      <c r="C15614" t="s">
        <v>518</v>
      </c>
      <c r="D15614" t="s">
        <v>475</v>
      </c>
      <c r="E15614" t="s">
        <v>19</v>
      </c>
      <c r="F15614">
        <v>2010</v>
      </c>
      <c r="G15614" t="s">
        <v>480</v>
      </c>
      <c r="H15614">
        <v>4.1868000000000002E-2</v>
      </c>
    </row>
    <row r="15615" spans="1:8">
      <c r="A15615" t="s">
        <v>464</v>
      </c>
      <c r="B15615">
        <v>3281</v>
      </c>
      <c r="C15615" t="s">
        <v>518</v>
      </c>
      <c r="D15615" t="s">
        <v>475</v>
      </c>
      <c r="E15615" t="s">
        <v>479</v>
      </c>
      <c r="F15615">
        <v>2009</v>
      </c>
      <c r="G15615" t="s">
        <v>480</v>
      </c>
      <c r="H15615">
        <v>79.612002000000004</v>
      </c>
    </row>
    <row r="15616" spans="1:8">
      <c r="A15616" t="s">
        <v>464</v>
      </c>
      <c r="B15616">
        <v>3282</v>
      </c>
      <c r="C15616" t="s">
        <v>517</v>
      </c>
      <c r="D15616" t="s">
        <v>475</v>
      </c>
      <c r="E15616" t="s">
        <v>22</v>
      </c>
      <c r="F15616">
        <v>2011</v>
      </c>
      <c r="G15616" t="s">
        <v>480</v>
      </c>
      <c r="H15616">
        <v>2.1855096000000001</v>
      </c>
    </row>
    <row r="15617" spans="1:8">
      <c r="A15617" t="s">
        <v>464</v>
      </c>
      <c r="B15617">
        <v>3282</v>
      </c>
      <c r="C15617" t="s">
        <v>517</v>
      </c>
      <c r="D15617" t="s">
        <v>475</v>
      </c>
      <c r="E15617" t="s">
        <v>23</v>
      </c>
      <c r="F15617">
        <v>2014</v>
      </c>
      <c r="G15617" t="s">
        <v>480</v>
      </c>
      <c r="H15617">
        <v>0.36006480000000002</v>
      </c>
    </row>
    <row r="15618" spans="1:8">
      <c r="A15618" t="s">
        <v>464</v>
      </c>
      <c r="B15618">
        <v>3282</v>
      </c>
      <c r="C15618" t="s">
        <v>517</v>
      </c>
      <c r="D15618" t="s">
        <v>475</v>
      </c>
      <c r="E15618" t="s">
        <v>24</v>
      </c>
      <c r="F15618">
        <v>2011</v>
      </c>
      <c r="G15618" t="s">
        <v>480</v>
      </c>
      <c r="H15618">
        <v>2.177136</v>
      </c>
    </row>
    <row r="15619" spans="1:8">
      <c r="A15619" t="s">
        <v>429</v>
      </c>
      <c r="B15619">
        <v>5532</v>
      </c>
      <c r="C15619" t="s">
        <v>516</v>
      </c>
      <c r="D15619" t="s">
        <v>475</v>
      </c>
      <c r="E15619" t="s">
        <v>6</v>
      </c>
      <c r="F15619">
        <v>2013</v>
      </c>
      <c r="G15619" t="s">
        <v>480</v>
      </c>
      <c r="H15619">
        <v>0.79967880000000002</v>
      </c>
    </row>
    <row r="15620" spans="1:8">
      <c r="A15620" t="s">
        <v>429</v>
      </c>
      <c r="B15620">
        <v>5532</v>
      </c>
      <c r="C15620" t="s">
        <v>516</v>
      </c>
      <c r="D15620" t="s">
        <v>475</v>
      </c>
      <c r="E15620" t="s">
        <v>11</v>
      </c>
      <c r="F15620">
        <v>2013</v>
      </c>
      <c r="G15620" t="s">
        <v>480</v>
      </c>
      <c r="H15620">
        <v>1.025766</v>
      </c>
    </row>
    <row r="15621" spans="1:8">
      <c r="A15621" t="s">
        <v>429</v>
      </c>
      <c r="B15621">
        <v>5532</v>
      </c>
      <c r="C15621" t="s">
        <v>516</v>
      </c>
      <c r="D15621" t="s">
        <v>475</v>
      </c>
      <c r="E15621" t="s">
        <v>10</v>
      </c>
      <c r="F15621">
        <v>2009</v>
      </c>
      <c r="G15621" t="s">
        <v>480</v>
      </c>
      <c r="H15621">
        <v>19.008071999999999</v>
      </c>
    </row>
    <row r="15622" spans="1:8">
      <c r="A15622" t="s">
        <v>429</v>
      </c>
      <c r="B15622">
        <v>5532</v>
      </c>
      <c r="C15622" t="s">
        <v>516</v>
      </c>
      <c r="D15622" t="s">
        <v>475</v>
      </c>
      <c r="E15622" t="s">
        <v>343</v>
      </c>
      <c r="F15622">
        <v>2014</v>
      </c>
      <c r="G15622" t="s">
        <v>480</v>
      </c>
      <c r="H15622">
        <v>8.0302824000000008</v>
      </c>
    </row>
    <row r="15623" spans="1:8">
      <c r="A15623" t="s">
        <v>429</v>
      </c>
      <c r="B15623">
        <v>5532</v>
      </c>
      <c r="C15623" t="s">
        <v>516</v>
      </c>
      <c r="D15623" t="s">
        <v>475</v>
      </c>
      <c r="E15623" t="s">
        <v>14</v>
      </c>
      <c r="F15623">
        <v>2009</v>
      </c>
      <c r="G15623" t="s">
        <v>480</v>
      </c>
      <c r="H15623">
        <v>3.3494400000000001E-2</v>
      </c>
    </row>
    <row r="15624" spans="1:8">
      <c r="A15624" t="s">
        <v>429</v>
      </c>
      <c r="B15624">
        <v>5532</v>
      </c>
      <c r="C15624" t="s">
        <v>516</v>
      </c>
      <c r="D15624" t="s">
        <v>475</v>
      </c>
      <c r="E15624" t="s">
        <v>18</v>
      </c>
      <c r="F15624">
        <v>2012</v>
      </c>
      <c r="G15624" t="s">
        <v>480</v>
      </c>
      <c r="H15624">
        <v>0.42705359999999998</v>
      </c>
    </row>
    <row r="15625" spans="1:8">
      <c r="A15625" t="s">
        <v>464</v>
      </c>
      <c r="B15625">
        <v>2230</v>
      </c>
      <c r="C15625" t="s">
        <v>443</v>
      </c>
      <c r="D15625" t="s">
        <v>475</v>
      </c>
      <c r="E15625" t="s">
        <v>11</v>
      </c>
      <c r="F15625">
        <v>2013</v>
      </c>
      <c r="G15625" t="s">
        <v>490</v>
      </c>
      <c r="H15625">
        <v>2.0934000000000001E-2</v>
      </c>
    </row>
    <row r="15626" spans="1:8">
      <c r="A15626" t="s">
        <v>429</v>
      </c>
      <c r="B15626">
        <v>2310</v>
      </c>
      <c r="C15626" t="s">
        <v>444</v>
      </c>
      <c r="D15626" t="s">
        <v>475</v>
      </c>
      <c r="E15626" t="s">
        <v>22</v>
      </c>
      <c r="F15626">
        <v>2013</v>
      </c>
      <c r="G15626" t="s">
        <v>490</v>
      </c>
      <c r="H15626">
        <v>0.98389800000000005</v>
      </c>
    </row>
    <row r="15627" spans="1:8">
      <c r="A15627" t="s">
        <v>429</v>
      </c>
      <c r="B15627">
        <v>2310</v>
      </c>
      <c r="C15627" t="s">
        <v>444</v>
      </c>
      <c r="D15627" t="s">
        <v>475</v>
      </c>
      <c r="E15627" t="s">
        <v>24</v>
      </c>
      <c r="F15627">
        <v>2013</v>
      </c>
      <c r="G15627" t="s">
        <v>490</v>
      </c>
      <c r="H15627">
        <v>0.10048319999999999</v>
      </c>
    </row>
    <row r="15628" spans="1:8">
      <c r="A15628" t="s">
        <v>464</v>
      </c>
      <c r="B15628">
        <v>2310</v>
      </c>
      <c r="C15628" t="s">
        <v>444</v>
      </c>
      <c r="D15628" t="s">
        <v>475</v>
      </c>
      <c r="E15628" t="s">
        <v>482</v>
      </c>
      <c r="F15628">
        <v>2010</v>
      </c>
      <c r="G15628" t="s">
        <v>490</v>
      </c>
      <c r="H15628">
        <v>0.17584559999999999</v>
      </c>
    </row>
    <row r="15629" spans="1:8">
      <c r="A15629" t="s">
        <v>464</v>
      </c>
      <c r="B15629">
        <v>3281</v>
      </c>
      <c r="C15629" t="s">
        <v>518</v>
      </c>
      <c r="D15629" t="s">
        <v>475</v>
      </c>
      <c r="E15629" t="s">
        <v>5</v>
      </c>
      <c r="F15629">
        <v>2013</v>
      </c>
      <c r="G15629" t="s">
        <v>503</v>
      </c>
      <c r="H15629">
        <v>0.30563639999999997</v>
      </c>
    </row>
    <row r="15630" spans="1:8">
      <c r="A15630" t="s">
        <v>464</v>
      </c>
      <c r="B15630">
        <v>3282</v>
      </c>
      <c r="C15630" t="s">
        <v>517</v>
      </c>
      <c r="D15630" t="s">
        <v>475</v>
      </c>
      <c r="E15630" t="s">
        <v>5</v>
      </c>
      <c r="F15630">
        <v>2011</v>
      </c>
      <c r="G15630" t="s">
        <v>503</v>
      </c>
      <c r="H15630">
        <v>19.322082000000002</v>
      </c>
    </row>
    <row r="15631" spans="1:8">
      <c r="A15631" t="s">
        <v>464</v>
      </c>
      <c r="B15631">
        <v>3282</v>
      </c>
      <c r="C15631" t="s">
        <v>517</v>
      </c>
      <c r="D15631" t="s">
        <v>475</v>
      </c>
      <c r="E15631" t="s">
        <v>37</v>
      </c>
      <c r="F15631">
        <v>2013</v>
      </c>
      <c r="G15631" t="s">
        <v>503</v>
      </c>
      <c r="H15631">
        <v>16.713705600000001</v>
      </c>
    </row>
    <row r="15632" spans="1:8">
      <c r="A15632" t="s">
        <v>464</v>
      </c>
      <c r="B15632">
        <v>3281</v>
      </c>
      <c r="C15632" t="s">
        <v>518</v>
      </c>
      <c r="D15632" t="s">
        <v>475</v>
      </c>
      <c r="E15632" t="s">
        <v>37</v>
      </c>
      <c r="F15632">
        <v>2012</v>
      </c>
      <c r="G15632" t="s">
        <v>503</v>
      </c>
      <c r="H15632">
        <v>7.4985587999999996</v>
      </c>
    </row>
    <row r="15633" spans="1:8">
      <c r="A15633" t="s">
        <v>429</v>
      </c>
      <c r="B15633">
        <v>5532</v>
      </c>
      <c r="C15633" t="s">
        <v>516</v>
      </c>
      <c r="D15633" t="s">
        <v>475</v>
      </c>
      <c r="E15633" t="s">
        <v>23</v>
      </c>
      <c r="F15633">
        <v>2013</v>
      </c>
      <c r="G15633" t="s">
        <v>483</v>
      </c>
      <c r="H15633">
        <v>0.1214172</v>
      </c>
    </row>
    <row r="15634" spans="1:8">
      <c r="A15634" t="s">
        <v>438</v>
      </c>
      <c r="B15634">
        <v>2230</v>
      </c>
      <c r="C15634" t="s">
        <v>443</v>
      </c>
      <c r="D15634" t="s">
        <v>475</v>
      </c>
      <c r="E15634" t="s">
        <v>6</v>
      </c>
      <c r="F15634">
        <v>2013</v>
      </c>
      <c r="G15634" t="s">
        <v>480</v>
      </c>
      <c r="H15634">
        <v>4.1868000000000002E-2</v>
      </c>
    </row>
    <row r="15635" spans="1:8">
      <c r="A15635" t="s">
        <v>464</v>
      </c>
      <c r="B15635">
        <v>2230</v>
      </c>
      <c r="C15635" t="s">
        <v>443</v>
      </c>
      <c r="D15635" t="s">
        <v>475</v>
      </c>
      <c r="E15635" t="s">
        <v>3</v>
      </c>
      <c r="F15635">
        <v>2014</v>
      </c>
      <c r="G15635" t="s">
        <v>480</v>
      </c>
      <c r="H15635">
        <v>0.30144959999999998</v>
      </c>
    </row>
    <row r="15636" spans="1:8">
      <c r="A15636" t="s">
        <v>464</v>
      </c>
      <c r="B15636">
        <v>2310</v>
      </c>
      <c r="C15636" t="s">
        <v>444</v>
      </c>
      <c r="D15636" t="s">
        <v>475</v>
      </c>
      <c r="E15636" t="s">
        <v>14</v>
      </c>
      <c r="F15636">
        <v>2013</v>
      </c>
      <c r="G15636" t="s">
        <v>480</v>
      </c>
      <c r="H15636">
        <v>0.37681199999999998</v>
      </c>
    </row>
    <row r="15637" spans="1:8">
      <c r="A15637" t="s">
        <v>499</v>
      </c>
      <c r="B15637">
        <v>2230</v>
      </c>
      <c r="C15637" t="s">
        <v>443</v>
      </c>
      <c r="D15637" t="s">
        <v>475</v>
      </c>
      <c r="E15637" t="s">
        <v>6</v>
      </c>
      <c r="F15637">
        <v>2014</v>
      </c>
      <c r="G15637" t="s">
        <v>480</v>
      </c>
      <c r="H15637">
        <v>27.838033200000002</v>
      </c>
    </row>
    <row r="15638" spans="1:8">
      <c r="A15638" t="s">
        <v>486</v>
      </c>
      <c r="B15638">
        <v>2310</v>
      </c>
      <c r="C15638" t="s">
        <v>444</v>
      </c>
      <c r="D15638" t="s">
        <v>475</v>
      </c>
      <c r="E15638" t="s">
        <v>482</v>
      </c>
      <c r="F15638">
        <v>2013</v>
      </c>
      <c r="G15638" t="s">
        <v>480</v>
      </c>
      <c r="H15638">
        <v>3.1400999999999999</v>
      </c>
    </row>
    <row r="15639" spans="1:8">
      <c r="A15639" t="s">
        <v>464</v>
      </c>
      <c r="B15639">
        <v>3281</v>
      </c>
      <c r="C15639" t="s">
        <v>518</v>
      </c>
      <c r="D15639" t="s">
        <v>475</v>
      </c>
      <c r="E15639" t="s">
        <v>14</v>
      </c>
      <c r="F15639">
        <v>2009</v>
      </c>
      <c r="G15639" t="s">
        <v>480</v>
      </c>
      <c r="H15639">
        <v>8.7922799999999995E-2</v>
      </c>
    </row>
    <row r="15640" spans="1:8">
      <c r="A15640" t="s">
        <v>464</v>
      </c>
      <c r="B15640">
        <v>3282</v>
      </c>
      <c r="C15640" t="s">
        <v>517</v>
      </c>
      <c r="D15640" t="s">
        <v>475</v>
      </c>
      <c r="E15640" t="s">
        <v>5</v>
      </c>
      <c r="F15640">
        <v>2010</v>
      </c>
      <c r="G15640" t="s">
        <v>480</v>
      </c>
      <c r="H15640">
        <v>16.253157600000002</v>
      </c>
    </row>
    <row r="15641" spans="1:8">
      <c r="A15641" t="s">
        <v>464</v>
      </c>
      <c r="B15641">
        <v>3282</v>
      </c>
      <c r="C15641" t="s">
        <v>517</v>
      </c>
      <c r="D15641" t="s">
        <v>475</v>
      </c>
      <c r="E15641" t="s">
        <v>36</v>
      </c>
      <c r="F15641">
        <v>2011</v>
      </c>
      <c r="G15641" t="s">
        <v>480</v>
      </c>
      <c r="H15641">
        <v>3.6634500000000001</v>
      </c>
    </row>
    <row r="15642" spans="1:8">
      <c r="A15642" t="s">
        <v>429</v>
      </c>
      <c r="B15642">
        <v>5532</v>
      </c>
      <c r="C15642" t="s">
        <v>516</v>
      </c>
      <c r="D15642" t="s">
        <v>475</v>
      </c>
      <c r="E15642" t="s">
        <v>28</v>
      </c>
      <c r="F15642">
        <v>2010</v>
      </c>
      <c r="G15642" t="s">
        <v>480</v>
      </c>
      <c r="H15642">
        <v>0.99227160000000003</v>
      </c>
    </row>
    <row r="15643" spans="1:8">
      <c r="A15643" t="s">
        <v>429</v>
      </c>
      <c r="B15643">
        <v>5532</v>
      </c>
      <c r="C15643" t="s">
        <v>516</v>
      </c>
      <c r="D15643" t="s">
        <v>475</v>
      </c>
      <c r="E15643" t="s">
        <v>36</v>
      </c>
      <c r="F15643">
        <v>2014</v>
      </c>
      <c r="G15643" t="s">
        <v>483</v>
      </c>
      <c r="H15643">
        <v>0.24283440000000001</v>
      </c>
    </row>
    <row r="15644" spans="1:8">
      <c r="A15644" t="s">
        <v>464</v>
      </c>
      <c r="B15644">
        <v>2230</v>
      </c>
      <c r="C15644" t="s">
        <v>443</v>
      </c>
      <c r="D15644" t="s">
        <v>475</v>
      </c>
      <c r="E15644" t="s">
        <v>30</v>
      </c>
      <c r="F15644">
        <v>2014</v>
      </c>
      <c r="G15644" t="s">
        <v>490</v>
      </c>
      <c r="H15644">
        <v>1.3983912000000001</v>
      </c>
    </row>
    <row r="15645" spans="1:8">
      <c r="A15645" t="s">
        <v>464</v>
      </c>
      <c r="B15645">
        <v>3281</v>
      </c>
      <c r="C15645" t="s">
        <v>518</v>
      </c>
      <c r="D15645" t="s">
        <v>475</v>
      </c>
      <c r="E15645" t="s">
        <v>29</v>
      </c>
      <c r="F15645">
        <v>2014</v>
      </c>
      <c r="G15645" t="s">
        <v>503</v>
      </c>
      <c r="H15645">
        <v>0.82898640000000001</v>
      </c>
    </row>
    <row r="15646" spans="1:8">
      <c r="A15646" t="s">
        <v>464</v>
      </c>
      <c r="B15646">
        <v>2230</v>
      </c>
      <c r="C15646" t="s">
        <v>443</v>
      </c>
      <c r="D15646" t="s">
        <v>475</v>
      </c>
      <c r="E15646" t="s">
        <v>30</v>
      </c>
      <c r="F15646">
        <v>2010</v>
      </c>
      <c r="G15646" t="s">
        <v>480</v>
      </c>
      <c r="H15646">
        <v>0.10048319999999999</v>
      </c>
    </row>
    <row r="15647" spans="1:8">
      <c r="A15647" t="s">
        <v>464</v>
      </c>
      <c r="B15647">
        <v>3281</v>
      </c>
      <c r="C15647" t="s">
        <v>518</v>
      </c>
      <c r="D15647" t="s">
        <v>475</v>
      </c>
      <c r="E15647" t="s">
        <v>3</v>
      </c>
      <c r="F15647">
        <v>2010</v>
      </c>
      <c r="G15647" t="s">
        <v>480</v>
      </c>
      <c r="H15647">
        <v>0.52753680000000003</v>
      </c>
    </row>
    <row r="15648" spans="1:8">
      <c r="A15648" t="s">
        <v>429</v>
      </c>
      <c r="B15648">
        <v>5541</v>
      </c>
      <c r="C15648" t="s">
        <v>454</v>
      </c>
      <c r="D15648" t="s">
        <v>475</v>
      </c>
      <c r="E15648" t="s">
        <v>3</v>
      </c>
      <c r="F15648">
        <v>2011</v>
      </c>
      <c r="G15648" t="s">
        <v>480</v>
      </c>
      <c r="H15648">
        <v>183.0092148</v>
      </c>
    </row>
    <row r="15649" spans="1:8">
      <c r="A15649" t="s">
        <v>429</v>
      </c>
      <c r="B15649">
        <v>5541</v>
      </c>
      <c r="C15649" t="s">
        <v>454</v>
      </c>
      <c r="D15649" t="s">
        <v>475</v>
      </c>
      <c r="E15649" t="s">
        <v>37</v>
      </c>
      <c r="F15649">
        <v>2010</v>
      </c>
      <c r="G15649" t="s">
        <v>480</v>
      </c>
      <c r="H15649">
        <v>82.0361592</v>
      </c>
    </row>
    <row r="15650" spans="1:8">
      <c r="A15650" t="s">
        <v>429</v>
      </c>
      <c r="B15650">
        <v>5541</v>
      </c>
      <c r="C15650" t="s">
        <v>454</v>
      </c>
      <c r="D15650" t="s">
        <v>475</v>
      </c>
      <c r="E15650" t="s">
        <v>428</v>
      </c>
      <c r="F15650">
        <v>2009</v>
      </c>
      <c r="G15650" t="s">
        <v>480</v>
      </c>
      <c r="H15650">
        <v>9.7845516000000003</v>
      </c>
    </row>
    <row r="15651" spans="1:8">
      <c r="A15651" t="s">
        <v>464</v>
      </c>
      <c r="B15651">
        <v>3100</v>
      </c>
      <c r="C15651" t="s">
        <v>544</v>
      </c>
      <c r="D15651" t="s">
        <v>475</v>
      </c>
      <c r="E15651" t="s">
        <v>15</v>
      </c>
      <c r="F15651">
        <v>2010</v>
      </c>
      <c r="G15651" t="s">
        <v>503</v>
      </c>
      <c r="H15651">
        <v>2735.6886144</v>
      </c>
    </row>
    <row r="15652" spans="1:8">
      <c r="A15652" t="s">
        <v>464</v>
      </c>
      <c r="B15652">
        <v>3100</v>
      </c>
      <c r="C15652" t="s">
        <v>544</v>
      </c>
      <c r="D15652" t="s">
        <v>475</v>
      </c>
      <c r="E15652" t="s">
        <v>16</v>
      </c>
      <c r="F15652">
        <v>2013</v>
      </c>
      <c r="G15652" t="s">
        <v>503</v>
      </c>
      <c r="H15652">
        <v>119.42847</v>
      </c>
    </row>
    <row r="15653" spans="1:8">
      <c r="A15653" t="s">
        <v>464</v>
      </c>
      <c r="B15653">
        <v>3100</v>
      </c>
      <c r="C15653" t="s">
        <v>544</v>
      </c>
      <c r="D15653" t="s">
        <v>475</v>
      </c>
      <c r="E15653" t="s">
        <v>17</v>
      </c>
      <c r="F15653">
        <v>2009</v>
      </c>
      <c r="G15653" t="s">
        <v>503</v>
      </c>
      <c r="H15653">
        <v>230.81828400000001</v>
      </c>
    </row>
    <row r="15654" spans="1:8">
      <c r="A15654" t="s">
        <v>464</v>
      </c>
      <c r="B15654">
        <v>3100</v>
      </c>
      <c r="C15654" t="s">
        <v>544</v>
      </c>
      <c r="D15654" t="s">
        <v>475</v>
      </c>
      <c r="E15654" t="s">
        <v>20</v>
      </c>
      <c r="F15654">
        <v>2014</v>
      </c>
      <c r="G15654" t="s">
        <v>503</v>
      </c>
      <c r="H15654">
        <v>2551.1470307999998</v>
      </c>
    </row>
    <row r="15655" spans="1:8">
      <c r="A15655" t="s">
        <v>429</v>
      </c>
      <c r="B15655">
        <v>3100</v>
      </c>
      <c r="C15655" t="s">
        <v>544</v>
      </c>
      <c r="D15655" t="s">
        <v>475</v>
      </c>
      <c r="E15655" t="s">
        <v>11</v>
      </c>
      <c r="F15655">
        <v>2011</v>
      </c>
      <c r="G15655" t="s">
        <v>503</v>
      </c>
      <c r="H15655">
        <v>453.47649480000001</v>
      </c>
    </row>
    <row r="15656" spans="1:8">
      <c r="A15656" t="s">
        <v>429</v>
      </c>
      <c r="B15656">
        <v>3100</v>
      </c>
      <c r="C15656" t="s">
        <v>544</v>
      </c>
      <c r="D15656" t="s">
        <v>475</v>
      </c>
      <c r="E15656" t="s">
        <v>10</v>
      </c>
      <c r="F15656">
        <v>2012</v>
      </c>
      <c r="G15656" t="s">
        <v>503</v>
      </c>
      <c r="H15656">
        <v>158.55411599999999</v>
      </c>
    </row>
    <row r="15657" spans="1:8">
      <c r="A15657" t="s">
        <v>429</v>
      </c>
      <c r="B15657">
        <v>3100</v>
      </c>
      <c r="C15657" t="s">
        <v>544</v>
      </c>
      <c r="D15657" t="s">
        <v>475</v>
      </c>
      <c r="E15657" t="s">
        <v>9</v>
      </c>
      <c r="F15657">
        <v>2013</v>
      </c>
      <c r="G15657" t="s">
        <v>503</v>
      </c>
      <c r="H15657">
        <v>10.751702399999999</v>
      </c>
    </row>
    <row r="15658" spans="1:8">
      <c r="A15658" t="s">
        <v>429</v>
      </c>
      <c r="B15658">
        <v>3100</v>
      </c>
      <c r="C15658" t="s">
        <v>544</v>
      </c>
      <c r="D15658" t="s">
        <v>475</v>
      </c>
      <c r="E15658" t="s">
        <v>13</v>
      </c>
      <c r="F15658">
        <v>2013</v>
      </c>
      <c r="G15658" t="s">
        <v>503</v>
      </c>
      <c r="H15658">
        <v>15.4367316</v>
      </c>
    </row>
    <row r="15659" spans="1:8">
      <c r="A15659" t="s">
        <v>429</v>
      </c>
      <c r="B15659">
        <v>3100</v>
      </c>
      <c r="C15659" t="s">
        <v>544</v>
      </c>
      <c r="D15659" t="s">
        <v>475</v>
      </c>
      <c r="E15659" t="s">
        <v>33</v>
      </c>
      <c r="F15659">
        <v>2010</v>
      </c>
      <c r="G15659" t="s">
        <v>503</v>
      </c>
      <c r="H15659">
        <v>38.183616000000001</v>
      </c>
    </row>
    <row r="15660" spans="1:8">
      <c r="A15660" t="s">
        <v>429</v>
      </c>
      <c r="B15660">
        <v>3192</v>
      </c>
      <c r="C15660" t="s">
        <v>545</v>
      </c>
      <c r="D15660" t="s">
        <v>475</v>
      </c>
      <c r="E15660" t="s">
        <v>10</v>
      </c>
      <c r="F15660">
        <v>2014</v>
      </c>
      <c r="G15660" t="s">
        <v>503</v>
      </c>
      <c r="H15660">
        <v>45.091836000000001</v>
      </c>
    </row>
    <row r="15661" spans="1:8">
      <c r="A15661" t="s">
        <v>464</v>
      </c>
      <c r="B15661">
        <v>3192</v>
      </c>
      <c r="C15661" t="s">
        <v>545</v>
      </c>
      <c r="D15661" t="s">
        <v>475</v>
      </c>
      <c r="E15661" t="s">
        <v>20</v>
      </c>
      <c r="F15661">
        <v>2014</v>
      </c>
      <c r="G15661" t="s">
        <v>503</v>
      </c>
      <c r="H15661">
        <v>4.9990392000000003</v>
      </c>
    </row>
    <row r="15662" spans="1:8">
      <c r="A15662" t="s">
        <v>464</v>
      </c>
      <c r="B15662">
        <v>3192</v>
      </c>
      <c r="C15662" t="s">
        <v>545</v>
      </c>
      <c r="D15662" t="s">
        <v>475</v>
      </c>
      <c r="E15662" t="s">
        <v>482</v>
      </c>
      <c r="F15662">
        <v>2013</v>
      </c>
      <c r="G15662" t="s">
        <v>503</v>
      </c>
      <c r="H15662">
        <v>2.177136</v>
      </c>
    </row>
    <row r="15663" spans="1:8">
      <c r="A15663" t="s">
        <v>464</v>
      </c>
      <c r="B15663">
        <v>5541</v>
      </c>
      <c r="C15663" t="s">
        <v>454</v>
      </c>
      <c r="D15663" t="s">
        <v>475</v>
      </c>
      <c r="E15663" t="s">
        <v>28</v>
      </c>
      <c r="F15663">
        <v>2011</v>
      </c>
      <c r="G15663" t="s">
        <v>483</v>
      </c>
      <c r="H15663">
        <v>22.244468399999999</v>
      </c>
    </row>
    <row r="15664" spans="1:8">
      <c r="A15664" t="s">
        <v>429</v>
      </c>
      <c r="B15664">
        <v>5541</v>
      </c>
      <c r="C15664" t="s">
        <v>454</v>
      </c>
      <c r="D15664" t="s">
        <v>475</v>
      </c>
      <c r="E15664" t="s">
        <v>5</v>
      </c>
      <c r="F15664">
        <v>2010</v>
      </c>
      <c r="G15664" t="s">
        <v>483</v>
      </c>
      <c r="H15664">
        <v>50.249973599999997</v>
      </c>
    </row>
    <row r="15665" spans="1:8">
      <c r="A15665" t="s">
        <v>429</v>
      </c>
      <c r="B15665">
        <v>5541</v>
      </c>
      <c r="C15665" t="s">
        <v>454</v>
      </c>
      <c r="D15665" t="s">
        <v>475</v>
      </c>
      <c r="E15665" t="s">
        <v>11</v>
      </c>
      <c r="F15665">
        <v>2010</v>
      </c>
      <c r="G15665" t="s">
        <v>483</v>
      </c>
      <c r="H15665">
        <v>71.309577599999997</v>
      </c>
    </row>
    <row r="15666" spans="1:8">
      <c r="A15666" t="s">
        <v>464</v>
      </c>
      <c r="B15666">
        <v>5541</v>
      </c>
      <c r="C15666" t="s">
        <v>454</v>
      </c>
      <c r="D15666" t="s">
        <v>475</v>
      </c>
      <c r="E15666" t="s">
        <v>17</v>
      </c>
      <c r="F15666">
        <v>2010</v>
      </c>
      <c r="G15666" t="s">
        <v>483</v>
      </c>
      <c r="H15666">
        <v>2.1729492000000001</v>
      </c>
    </row>
    <row r="15667" spans="1:8">
      <c r="A15667" t="s">
        <v>464</v>
      </c>
      <c r="B15667">
        <v>5541</v>
      </c>
      <c r="C15667" t="s">
        <v>454</v>
      </c>
      <c r="D15667" t="s">
        <v>475</v>
      </c>
      <c r="E15667" t="s">
        <v>18</v>
      </c>
      <c r="F15667">
        <v>2012</v>
      </c>
      <c r="G15667" t="s">
        <v>483</v>
      </c>
      <c r="H15667">
        <v>0.64476719999999998</v>
      </c>
    </row>
    <row r="15668" spans="1:8">
      <c r="A15668" t="s">
        <v>464</v>
      </c>
      <c r="B15668">
        <v>5541</v>
      </c>
      <c r="C15668" t="s">
        <v>454</v>
      </c>
      <c r="D15668" t="s">
        <v>475</v>
      </c>
      <c r="E15668" t="s">
        <v>22</v>
      </c>
      <c r="F15668">
        <v>2013</v>
      </c>
      <c r="G15668" t="s">
        <v>483</v>
      </c>
      <c r="H15668">
        <v>4.9487975999999998</v>
      </c>
    </row>
    <row r="15669" spans="1:8">
      <c r="A15669" t="s">
        <v>429</v>
      </c>
      <c r="B15669">
        <v>3192</v>
      </c>
      <c r="C15669" t="s">
        <v>545</v>
      </c>
      <c r="D15669" t="s">
        <v>475</v>
      </c>
      <c r="E15669" t="s">
        <v>33</v>
      </c>
      <c r="F15669">
        <v>2012</v>
      </c>
      <c r="G15669" t="s">
        <v>480</v>
      </c>
      <c r="H15669">
        <v>0.17584559999999999</v>
      </c>
    </row>
    <row r="15670" spans="1:8">
      <c r="A15670" t="s">
        <v>464</v>
      </c>
      <c r="B15670">
        <v>3192</v>
      </c>
      <c r="C15670" t="s">
        <v>545</v>
      </c>
      <c r="D15670" t="s">
        <v>475</v>
      </c>
      <c r="E15670" t="s">
        <v>20</v>
      </c>
      <c r="F15670">
        <v>2010</v>
      </c>
      <c r="G15670" t="s">
        <v>480</v>
      </c>
      <c r="H15670">
        <v>6.1545959999999997</v>
      </c>
    </row>
    <row r="15671" spans="1:8">
      <c r="A15671" t="s">
        <v>464</v>
      </c>
      <c r="B15671">
        <v>3192</v>
      </c>
      <c r="C15671" t="s">
        <v>545</v>
      </c>
      <c r="D15671" t="s">
        <v>475</v>
      </c>
      <c r="E15671" t="s">
        <v>28</v>
      </c>
      <c r="F15671">
        <v>2013</v>
      </c>
      <c r="G15671" t="s">
        <v>480</v>
      </c>
      <c r="H15671">
        <v>26.519191200000002</v>
      </c>
    </row>
    <row r="15672" spans="1:8">
      <c r="A15672" t="s">
        <v>429</v>
      </c>
      <c r="B15672">
        <v>5541</v>
      </c>
      <c r="C15672" t="s">
        <v>454</v>
      </c>
      <c r="D15672" t="s">
        <v>475</v>
      </c>
      <c r="E15672" t="s">
        <v>9</v>
      </c>
      <c r="F15672">
        <v>2013</v>
      </c>
      <c r="G15672" t="s">
        <v>480</v>
      </c>
      <c r="H15672">
        <v>95.986576799999995</v>
      </c>
    </row>
    <row r="15673" spans="1:8">
      <c r="A15673" t="s">
        <v>429</v>
      </c>
      <c r="B15673">
        <v>5541</v>
      </c>
      <c r="C15673" t="s">
        <v>454</v>
      </c>
      <c r="D15673" t="s">
        <v>475</v>
      </c>
      <c r="E15673" t="s">
        <v>11</v>
      </c>
      <c r="F15673">
        <v>2012</v>
      </c>
      <c r="G15673" t="s">
        <v>480</v>
      </c>
      <c r="H15673">
        <v>60.072206399999999</v>
      </c>
    </row>
    <row r="15674" spans="1:8">
      <c r="A15674" t="s">
        <v>429</v>
      </c>
      <c r="B15674">
        <v>5541</v>
      </c>
      <c r="C15674" t="s">
        <v>454</v>
      </c>
      <c r="D15674" t="s">
        <v>475</v>
      </c>
      <c r="E15674" t="s">
        <v>14</v>
      </c>
      <c r="F15674">
        <v>2014</v>
      </c>
      <c r="G15674" t="s">
        <v>480</v>
      </c>
      <c r="H15674">
        <v>337.7240352</v>
      </c>
    </row>
    <row r="15675" spans="1:8">
      <c r="A15675" t="s">
        <v>429</v>
      </c>
      <c r="B15675">
        <v>5541</v>
      </c>
      <c r="C15675" t="s">
        <v>454</v>
      </c>
      <c r="D15675" t="s">
        <v>475</v>
      </c>
      <c r="E15675" t="s">
        <v>13</v>
      </c>
      <c r="F15675">
        <v>2011</v>
      </c>
      <c r="G15675" t="s">
        <v>480</v>
      </c>
      <c r="H15675">
        <v>207.22566599999999</v>
      </c>
    </row>
    <row r="15676" spans="1:8">
      <c r="A15676" t="s">
        <v>429</v>
      </c>
      <c r="B15676">
        <v>5541</v>
      </c>
      <c r="C15676" t="s">
        <v>454</v>
      </c>
      <c r="D15676" t="s">
        <v>475</v>
      </c>
      <c r="E15676" t="s">
        <v>20</v>
      </c>
      <c r="F15676">
        <v>2014</v>
      </c>
      <c r="G15676" t="s">
        <v>480</v>
      </c>
      <c r="H15676">
        <v>273.79159920000001</v>
      </c>
    </row>
    <row r="15677" spans="1:8">
      <c r="A15677" t="s">
        <v>464</v>
      </c>
      <c r="B15677">
        <v>5541</v>
      </c>
      <c r="C15677" t="s">
        <v>454</v>
      </c>
      <c r="D15677" t="s">
        <v>475</v>
      </c>
      <c r="E15677" t="s">
        <v>9</v>
      </c>
      <c r="F15677">
        <v>2010</v>
      </c>
      <c r="G15677" t="s">
        <v>480</v>
      </c>
      <c r="H15677">
        <v>2.2315643999999999</v>
      </c>
    </row>
    <row r="15678" spans="1:8">
      <c r="A15678" t="s">
        <v>464</v>
      </c>
      <c r="B15678">
        <v>5541</v>
      </c>
      <c r="C15678" t="s">
        <v>454</v>
      </c>
      <c r="D15678" t="s">
        <v>475</v>
      </c>
      <c r="E15678" t="s">
        <v>17</v>
      </c>
      <c r="F15678">
        <v>2011</v>
      </c>
      <c r="G15678" t="s">
        <v>480</v>
      </c>
      <c r="H15678">
        <v>1.9552356</v>
      </c>
    </row>
    <row r="15679" spans="1:8">
      <c r="A15679" t="s">
        <v>464</v>
      </c>
      <c r="B15679">
        <v>5541</v>
      </c>
      <c r="C15679" t="s">
        <v>454</v>
      </c>
      <c r="D15679" t="s">
        <v>475</v>
      </c>
      <c r="E15679" t="s">
        <v>20</v>
      </c>
      <c r="F15679">
        <v>2014</v>
      </c>
      <c r="G15679" t="s">
        <v>480</v>
      </c>
      <c r="H15679">
        <v>65.025190800000004</v>
      </c>
    </row>
    <row r="15680" spans="1:8">
      <c r="A15680" t="s">
        <v>464</v>
      </c>
      <c r="B15680">
        <v>5541</v>
      </c>
      <c r="C15680" t="s">
        <v>454</v>
      </c>
      <c r="D15680" t="s">
        <v>475</v>
      </c>
      <c r="E15680" t="s">
        <v>352</v>
      </c>
      <c r="F15680">
        <v>2012</v>
      </c>
      <c r="G15680" t="s">
        <v>480</v>
      </c>
      <c r="H15680">
        <v>1.2560399999999999E-2</v>
      </c>
    </row>
    <row r="15681" spans="1:8">
      <c r="A15681" t="s">
        <v>464</v>
      </c>
      <c r="B15681">
        <v>5541</v>
      </c>
      <c r="C15681" t="s">
        <v>454</v>
      </c>
      <c r="D15681" t="s">
        <v>475</v>
      </c>
      <c r="E15681" t="s">
        <v>28</v>
      </c>
      <c r="F15681">
        <v>2013</v>
      </c>
      <c r="G15681" t="s">
        <v>480</v>
      </c>
      <c r="H15681">
        <v>12.9748932</v>
      </c>
    </row>
    <row r="15682" spans="1:8">
      <c r="A15682" t="s">
        <v>464</v>
      </c>
      <c r="B15682">
        <v>3100</v>
      </c>
      <c r="C15682" t="s">
        <v>544</v>
      </c>
      <c r="D15682" t="s">
        <v>475</v>
      </c>
      <c r="E15682" t="s">
        <v>5</v>
      </c>
      <c r="F15682">
        <v>2010</v>
      </c>
      <c r="G15682" t="s">
        <v>503</v>
      </c>
      <c r="H15682">
        <v>1460.0334564</v>
      </c>
    </row>
    <row r="15683" spans="1:8">
      <c r="A15683" t="s">
        <v>429</v>
      </c>
      <c r="B15683">
        <v>3100</v>
      </c>
      <c r="C15683" t="s">
        <v>544</v>
      </c>
      <c r="D15683" t="s">
        <v>475</v>
      </c>
      <c r="E15683" t="s">
        <v>22</v>
      </c>
      <c r="F15683">
        <v>2009</v>
      </c>
      <c r="G15683" t="s">
        <v>503</v>
      </c>
      <c r="H15683">
        <v>4.9027428000000004</v>
      </c>
    </row>
    <row r="15684" spans="1:8">
      <c r="A15684" t="s">
        <v>429</v>
      </c>
      <c r="B15684">
        <v>3192</v>
      </c>
      <c r="C15684" t="s">
        <v>545</v>
      </c>
      <c r="D15684" t="s">
        <v>475</v>
      </c>
      <c r="E15684" t="s">
        <v>20</v>
      </c>
      <c r="F15684">
        <v>2013</v>
      </c>
      <c r="G15684" t="s">
        <v>503</v>
      </c>
      <c r="H15684">
        <v>10.3246488</v>
      </c>
    </row>
    <row r="15685" spans="1:8">
      <c r="A15685" t="s">
        <v>464</v>
      </c>
      <c r="B15685">
        <v>3192</v>
      </c>
      <c r="C15685" t="s">
        <v>545</v>
      </c>
      <c r="D15685" t="s">
        <v>475</v>
      </c>
      <c r="E15685" t="s">
        <v>15</v>
      </c>
      <c r="F15685">
        <v>2010</v>
      </c>
      <c r="G15685" t="s">
        <v>503</v>
      </c>
      <c r="H15685">
        <v>7.3101528</v>
      </c>
    </row>
    <row r="15686" spans="1:8">
      <c r="A15686" t="s">
        <v>464</v>
      </c>
      <c r="B15686">
        <v>3192</v>
      </c>
      <c r="C15686" t="s">
        <v>545</v>
      </c>
      <c r="D15686" t="s">
        <v>475</v>
      </c>
      <c r="E15686" t="s">
        <v>36</v>
      </c>
      <c r="F15686">
        <v>2013</v>
      </c>
      <c r="G15686" t="s">
        <v>503</v>
      </c>
      <c r="H15686">
        <v>8.7922799999999995E-2</v>
      </c>
    </row>
    <row r="15687" spans="1:8">
      <c r="A15687" t="s">
        <v>429</v>
      </c>
      <c r="B15687">
        <v>5541</v>
      </c>
      <c r="C15687" t="s">
        <v>454</v>
      </c>
      <c r="D15687" t="s">
        <v>475</v>
      </c>
      <c r="E15687" t="s">
        <v>20</v>
      </c>
      <c r="F15687">
        <v>2009</v>
      </c>
      <c r="G15687" t="s">
        <v>483</v>
      </c>
      <c r="H15687">
        <v>319.64961959999999</v>
      </c>
    </row>
    <row r="15688" spans="1:8">
      <c r="A15688" t="s">
        <v>429</v>
      </c>
      <c r="B15688">
        <v>5541</v>
      </c>
      <c r="C15688" t="s">
        <v>454</v>
      </c>
      <c r="D15688" t="s">
        <v>475</v>
      </c>
      <c r="E15688" t="s">
        <v>22</v>
      </c>
      <c r="F15688">
        <v>2010</v>
      </c>
      <c r="G15688" t="s">
        <v>483</v>
      </c>
      <c r="H15688">
        <v>41.960109600000003</v>
      </c>
    </row>
    <row r="15689" spans="1:8">
      <c r="A15689" t="s">
        <v>429</v>
      </c>
      <c r="B15689">
        <v>5541</v>
      </c>
      <c r="C15689" t="s">
        <v>454</v>
      </c>
      <c r="D15689" t="s">
        <v>475</v>
      </c>
      <c r="E15689" t="s">
        <v>23</v>
      </c>
      <c r="F15689">
        <v>2010</v>
      </c>
      <c r="G15689" t="s">
        <v>483</v>
      </c>
      <c r="H15689">
        <v>2.0515319999999999</v>
      </c>
    </row>
    <row r="15690" spans="1:8">
      <c r="A15690" t="s">
        <v>429</v>
      </c>
      <c r="B15690">
        <v>5541</v>
      </c>
      <c r="C15690" t="s">
        <v>454</v>
      </c>
      <c r="D15690" t="s">
        <v>475</v>
      </c>
      <c r="E15690" t="s">
        <v>26</v>
      </c>
      <c r="F15690">
        <v>2012</v>
      </c>
      <c r="G15690" t="s">
        <v>483</v>
      </c>
      <c r="H15690">
        <v>7.4441303999999997</v>
      </c>
    </row>
    <row r="15691" spans="1:8">
      <c r="A15691" t="s">
        <v>464</v>
      </c>
      <c r="B15691">
        <v>5541</v>
      </c>
      <c r="C15691" t="s">
        <v>454</v>
      </c>
      <c r="D15691" t="s">
        <v>475</v>
      </c>
      <c r="E15691" t="s">
        <v>3</v>
      </c>
      <c r="F15691">
        <v>2011</v>
      </c>
      <c r="G15691" t="s">
        <v>483</v>
      </c>
      <c r="H15691">
        <v>24.174583200000001</v>
      </c>
    </row>
    <row r="15692" spans="1:8">
      <c r="A15692" t="s">
        <v>464</v>
      </c>
      <c r="B15692">
        <v>5541</v>
      </c>
      <c r="C15692" t="s">
        <v>454</v>
      </c>
      <c r="D15692" t="s">
        <v>475</v>
      </c>
      <c r="E15692" t="s">
        <v>11</v>
      </c>
      <c r="F15692">
        <v>2012</v>
      </c>
      <c r="G15692" t="s">
        <v>483</v>
      </c>
      <c r="H15692">
        <v>41.344650000000001</v>
      </c>
    </row>
    <row r="15693" spans="1:8">
      <c r="A15693" t="s">
        <v>429</v>
      </c>
      <c r="B15693">
        <v>5541</v>
      </c>
      <c r="C15693" t="s">
        <v>454</v>
      </c>
      <c r="D15693" t="s">
        <v>475</v>
      </c>
      <c r="E15693" t="s">
        <v>28</v>
      </c>
      <c r="F15693">
        <v>2009</v>
      </c>
      <c r="G15693" t="s">
        <v>480</v>
      </c>
      <c r="H15693">
        <v>47.666718000000003</v>
      </c>
    </row>
    <row r="15694" spans="1:8">
      <c r="A15694" t="s">
        <v>464</v>
      </c>
      <c r="B15694">
        <v>5541</v>
      </c>
      <c r="C15694" t="s">
        <v>454</v>
      </c>
      <c r="D15694" t="s">
        <v>475</v>
      </c>
      <c r="E15694" t="s">
        <v>37</v>
      </c>
      <c r="F15694">
        <v>2011</v>
      </c>
      <c r="G15694" t="s">
        <v>480</v>
      </c>
      <c r="H15694">
        <v>32.2886016</v>
      </c>
    </row>
    <row r="15695" spans="1:8">
      <c r="A15695" t="s">
        <v>429</v>
      </c>
      <c r="B15695">
        <v>5541</v>
      </c>
      <c r="C15695" t="s">
        <v>454</v>
      </c>
      <c r="D15695" t="s">
        <v>475</v>
      </c>
      <c r="E15695" t="s">
        <v>36</v>
      </c>
      <c r="F15695">
        <v>2013</v>
      </c>
      <c r="G15695" t="s">
        <v>480</v>
      </c>
      <c r="H15695">
        <v>32.179744800000002</v>
      </c>
    </row>
    <row r="15696" spans="1:8">
      <c r="A15696" t="s">
        <v>429</v>
      </c>
      <c r="B15696">
        <v>3100</v>
      </c>
      <c r="C15696" t="s">
        <v>544</v>
      </c>
      <c r="D15696" t="s">
        <v>475</v>
      </c>
      <c r="E15696" t="s">
        <v>36</v>
      </c>
      <c r="F15696">
        <v>2013</v>
      </c>
      <c r="G15696" t="s">
        <v>503</v>
      </c>
      <c r="H15696">
        <v>0.52334999999999998</v>
      </c>
    </row>
    <row r="15697" spans="1:8">
      <c r="A15697" t="s">
        <v>429</v>
      </c>
      <c r="B15697">
        <v>5541</v>
      </c>
      <c r="C15697" t="s">
        <v>454</v>
      </c>
      <c r="D15697" t="s">
        <v>475</v>
      </c>
      <c r="E15697" t="s">
        <v>36</v>
      </c>
      <c r="F15697">
        <v>2012</v>
      </c>
      <c r="G15697" t="s">
        <v>483</v>
      </c>
      <c r="H15697">
        <v>33.527894400000001</v>
      </c>
    </row>
    <row r="15698" spans="1:8">
      <c r="A15698" t="s">
        <v>429</v>
      </c>
      <c r="B15698">
        <v>3100</v>
      </c>
      <c r="C15698" t="s">
        <v>544</v>
      </c>
      <c r="D15698" t="s">
        <v>475</v>
      </c>
      <c r="E15698" t="s">
        <v>479</v>
      </c>
      <c r="F15698">
        <v>2014</v>
      </c>
      <c r="G15698" t="s">
        <v>503</v>
      </c>
      <c r="H15698">
        <v>106.07676480000001</v>
      </c>
    </row>
    <row r="15699" spans="1:8">
      <c r="A15699" t="s">
        <v>464</v>
      </c>
      <c r="B15699">
        <v>3100</v>
      </c>
      <c r="C15699" t="s">
        <v>544</v>
      </c>
      <c r="D15699" t="s">
        <v>475</v>
      </c>
      <c r="E15699" t="s">
        <v>29</v>
      </c>
      <c r="F15699">
        <v>2013</v>
      </c>
      <c r="G15699" t="s">
        <v>503</v>
      </c>
      <c r="H15699">
        <v>76.580758799999998</v>
      </c>
    </row>
    <row r="15700" spans="1:8">
      <c r="A15700" t="s">
        <v>464</v>
      </c>
      <c r="B15700">
        <v>3100</v>
      </c>
      <c r="C15700" t="s">
        <v>544</v>
      </c>
      <c r="D15700" t="s">
        <v>475</v>
      </c>
      <c r="E15700" t="s">
        <v>30</v>
      </c>
      <c r="F15700">
        <v>2011</v>
      </c>
      <c r="G15700" t="s">
        <v>503</v>
      </c>
      <c r="H15700">
        <v>998.17498799999998</v>
      </c>
    </row>
    <row r="15701" spans="1:8">
      <c r="A15701" t="s">
        <v>464</v>
      </c>
      <c r="B15701">
        <v>3192</v>
      </c>
      <c r="C15701" t="s">
        <v>545</v>
      </c>
      <c r="D15701" t="s">
        <v>475</v>
      </c>
      <c r="E15701" t="s">
        <v>30</v>
      </c>
      <c r="F15701">
        <v>2009</v>
      </c>
      <c r="G15701" t="s">
        <v>503</v>
      </c>
      <c r="H15701">
        <v>0.35587800000000003</v>
      </c>
    </row>
    <row r="15702" spans="1:8">
      <c r="A15702" t="s">
        <v>464</v>
      </c>
      <c r="B15702">
        <v>5541</v>
      </c>
      <c r="C15702" t="s">
        <v>454</v>
      </c>
      <c r="D15702" t="s">
        <v>475</v>
      </c>
      <c r="E15702" t="s">
        <v>29</v>
      </c>
      <c r="F15702">
        <v>2011</v>
      </c>
      <c r="G15702" t="s">
        <v>483</v>
      </c>
      <c r="H15702">
        <v>2.4702120000000001</v>
      </c>
    </row>
    <row r="15703" spans="1:8">
      <c r="A15703" t="s">
        <v>429</v>
      </c>
      <c r="B15703">
        <v>5541</v>
      </c>
      <c r="C15703" t="s">
        <v>454</v>
      </c>
      <c r="D15703" t="s">
        <v>475</v>
      </c>
      <c r="E15703" t="s">
        <v>29</v>
      </c>
      <c r="F15703">
        <v>2014</v>
      </c>
      <c r="G15703" t="s">
        <v>483</v>
      </c>
      <c r="H15703">
        <v>35.190054000000003</v>
      </c>
    </row>
    <row r="15704" spans="1:8">
      <c r="A15704" t="s">
        <v>464</v>
      </c>
      <c r="B15704">
        <v>3192</v>
      </c>
      <c r="C15704" t="s">
        <v>545</v>
      </c>
      <c r="D15704" t="s">
        <v>475</v>
      </c>
      <c r="E15704" t="s">
        <v>30</v>
      </c>
      <c r="F15704">
        <v>2009</v>
      </c>
      <c r="G15704" t="s">
        <v>480</v>
      </c>
      <c r="H15704">
        <v>0.35587800000000003</v>
      </c>
    </row>
    <row r="15705" spans="1:8">
      <c r="A15705" t="s">
        <v>464</v>
      </c>
      <c r="B15705">
        <v>3285</v>
      </c>
      <c r="C15705" t="s">
        <v>519</v>
      </c>
      <c r="D15705" t="s">
        <v>475</v>
      </c>
      <c r="E15705" t="s">
        <v>28</v>
      </c>
      <c r="F15705">
        <v>2010</v>
      </c>
      <c r="G15705" t="s">
        <v>503</v>
      </c>
      <c r="H15705">
        <v>43.153347599999996</v>
      </c>
    </row>
    <row r="15706" spans="1:8">
      <c r="A15706" t="s">
        <v>464</v>
      </c>
      <c r="B15706">
        <v>3285</v>
      </c>
      <c r="C15706" t="s">
        <v>519</v>
      </c>
      <c r="D15706" t="s">
        <v>475</v>
      </c>
      <c r="E15706" t="s">
        <v>479</v>
      </c>
      <c r="F15706">
        <v>2014</v>
      </c>
      <c r="G15706" t="s">
        <v>503</v>
      </c>
      <c r="H15706">
        <v>78.406203599999998</v>
      </c>
    </row>
    <row r="15707" spans="1:8">
      <c r="A15707" t="s">
        <v>464</v>
      </c>
      <c r="B15707">
        <v>3285</v>
      </c>
      <c r="C15707" t="s">
        <v>519</v>
      </c>
      <c r="D15707" t="s">
        <v>475</v>
      </c>
      <c r="E15707" t="s">
        <v>10</v>
      </c>
      <c r="F15707">
        <v>2011</v>
      </c>
      <c r="G15707" t="s">
        <v>503</v>
      </c>
      <c r="H15707">
        <v>40.641267599999999</v>
      </c>
    </row>
    <row r="15708" spans="1:8">
      <c r="A15708" t="s">
        <v>464</v>
      </c>
      <c r="B15708">
        <v>3285</v>
      </c>
      <c r="C15708" t="s">
        <v>519</v>
      </c>
      <c r="D15708" t="s">
        <v>475</v>
      </c>
      <c r="E15708" t="s">
        <v>19</v>
      </c>
      <c r="F15708">
        <v>2010</v>
      </c>
      <c r="G15708" t="s">
        <v>503</v>
      </c>
      <c r="H15708">
        <v>13.247035199999999</v>
      </c>
    </row>
    <row r="15709" spans="1:8">
      <c r="A15709" t="s">
        <v>429</v>
      </c>
      <c r="B15709">
        <v>2117</v>
      </c>
      <c r="C15709" t="s">
        <v>439</v>
      </c>
      <c r="D15709" t="s">
        <v>475</v>
      </c>
      <c r="E15709" t="s">
        <v>9</v>
      </c>
      <c r="F15709">
        <v>2014</v>
      </c>
      <c r="G15709" t="s">
        <v>480</v>
      </c>
      <c r="H15709">
        <v>103.0664556</v>
      </c>
    </row>
    <row r="15710" spans="1:8">
      <c r="A15710" t="s">
        <v>429</v>
      </c>
      <c r="B15710">
        <v>2117</v>
      </c>
      <c r="C15710" t="s">
        <v>439</v>
      </c>
      <c r="D15710" t="s">
        <v>475</v>
      </c>
      <c r="E15710" t="s">
        <v>10</v>
      </c>
      <c r="F15710">
        <v>2010</v>
      </c>
      <c r="G15710" t="s">
        <v>480</v>
      </c>
      <c r="H15710">
        <v>92.289632400000002</v>
      </c>
    </row>
    <row r="15711" spans="1:8">
      <c r="A15711" t="s">
        <v>464</v>
      </c>
      <c r="B15711">
        <v>2117</v>
      </c>
      <c r="C15711" t="s">
        <v>439</v>
      </c>
      <c r="D15711" t="s">
        <v>475</v>
      </c>
      <c r="E15711" t="s">
        <v>17</v>
      </c>
      <c r="F15711">
        <v>2011</v>
      </c>
      <c r="G15711" t="s">
        <v>480</v>
      </c>
      <c r="H15711">
        <v>3.1777812000000001</v>
      </c>
    </row>
    <row r="15712" spans="1:8">
      <c r="A15712" t="s">
        <v>464</v>
      </c>
      <c r="B15712">
        <v>2117</v>
      </c>
      <c r="C15712" t="s">
        <v>439</v>
      </c>
      <c r="D15712" t="s">
        <v>475</v>
      </c>
      <c r="E15712" t="s">
        <v>15</v>
      </c>
      <c r="F15712">
        <v>2012</v>
      </c>
      <c r="G15712" t="s">
        <v>480</v>
      </c>
      <c r="H15712">
        <v>288.91013400000003</v>
      </c>
    </row>
    <row r="15713" spans="1:8">
      <c r="A15713" t="s">
        <v>464</v>
      </c>
      <c r="B15713">
        <v>2117</v>
      </c>
      <c r="C15713" t="s">
        <v>439</v>
      </c>
      <c r="D15713" t="s">
        <v>475</v>
      </c>
      <c r="E15713" t="s">
        <v>24</v>
      </c>
      <c r="F15713">
        <v>2010</v>
      </c>
      <c r="G15713" t="s">
        <v>480</v>
      </c>
      <c r="H15713">
        <v>4.7185236000000002</v>
      </c>
    </row>
    <row r="15714" spans="1:8">
      <c r="A15714" t="s">
        <v>464</v>
      </c>
      <c r="B15714">
        <v>2117</v>
      </c>
      <c r="C15714" t="s">
        <v>439</v>
      </c>
      <c r="D15714" t="s">
        <v>475</v>
      </c>
      <c r="E15714" t="s">
        <v>352</v>
      </c>
      <c r="F15714">
        <v>2014</v>
      </c>
      <c r="G15714" t="s">
        <v>480</v>
      </c>
      <c r="H15714">
        <v>0.99645839999999997</v>
      </c>
    </row>
    <row r="15715" spans="1:8">
      <c r="A15715" t="s">
        <v>464</v>
      </c>
      <c r="B15715">
        <v>2117</v>
      </c>
      <c r="C15715" t="s">
        <v>439</v>
      </c>
      <c r="D15715" t="s">
        <v>475</v>
      </c>
      <c r="E15715" t="s">
        <v>479</v>
      </c>
      <c r="F15715">
        <v>2009</v>
      </c>
      <c r="G15715" t="s">
        <v>480</v>
      </c>
      <c r="H15715">
        <v>401.29640640000002</v>
      </c>
    </row>
    <row r="15716" spans="1:8">
      <c r="A15716" t="s">
        <v>464</v>
      </c>
      <c r="B15716">
        <v>3247</v>
      </c>
      <c r="C15716" t="s">
        <v>520</v>
      </c>
      <c r="D15716" t="s">
        <v>475</v>
      </c>
      <c r="E15716" t="s">
        <v>15</v>
      </c>
      <c r="F15716">
        <v>2012</v>
      </c>
      <c r="G15716" t="s">
        <v>480</v>
      </c>
      <c r="H15716">
        <v>176.30196119999999</v>
      </c>
    </row>
    <row r="15717" spans="1:8">
      <c r="A15717" t="s">
        <v>464</v>
      </c>
      <c r="B15717">
        <v>3247</v>
      </c>
      <c r="C15717" t="s">
        <v>520</v>
      </c>
      <c r="D15717" t="s">
        <v>475</v>
      </c>
      <c r="E15717" t="s">
        <v>20</v>
      </c>
      <c r="F15717">
        <v>2010</v>
      </c>
      <c r="G15717" t="s">
        <v>480</v>
      </c>
      <c r="H15717">
        <v>38.355274799999997</v>
      </c>
    </row>
    <row r="15718" spans="1:8">
      <c r="A15718" t="s">
        <v>464</v>
      </c>
      <c r="B15718">
        <v>3247</v>
      </c>
      <c r="C15718" t="s">
        <v>520</v>
      </c>
      <c r="D15718" t="s">
        <v>475</v>
      </c>
      <c r="E15718" t="s">
        <v>23</v>
      </c>
      <c r="F15718">
        <v>2013</v>
      </c>
      <c r="G15718" t="s">
        <v>480</v>
      </c>
      <c r="H15718">
        <v>15.646071600000001</v>
      </c>
    </row>
    <row r="15719" spans="1:8">
      <c r="A15719" t="s">
        <v>464</v>
      </c>
      <c r="B15719">
        <v>3247</v>
      </c>
      <c r="C15719" t="s">
        <v>520</v>
      </c>
      <c r="D15719" t="s">
        <v>475</v>
      </c>
      <c r="E15719" t="s">
        <v>352</v>
      </c>
      <c r="F15719">
        <v>2011</v>
      </c>
      <c r="G15719" t="s">
        <v>480</v>
      </c>
      <c r="H15719">
        <v>0.81642599999999999</v>
      </c>
    </row>
    <row r="15720" spans="1:8">
      <c r="A15720" t="s">
        <v>464</v>
      </c>
      <c r="B15720">
        <v>3285</v>
      </c>
      <c r="C15720" t="s">
        <v>519</v>
      </c>
      <c r="D15720" t="s">
        <v>475</v>
      </c>
      <c r="E15720" t="s">
        <v>18</v>
      </c>
      <c r="F15720">
        <v>2011</v>
      </c>
      <c r="G15720" t="s">
        <v>480</v>
      </c>
      <c r="H15720">
        <v>3.5629667999999999</v>
      </c>
    </row>
    <row r="15721" spans="1:8">
      <c r="A15721" t="s">
        <v>464</v>
      </c>
      <c r="B15721">
        <v>3285</v>
      </c>
      <c r="C15721" t="s">
        <v>519</v>
      </c>
      <c r="D15721" t="s">
        <v>475</v>
      </c>
      <c r="E15721" t="s">
        <v>16</v>
      </c>
      <c r="F15721">
        <v>2013</v>
      </c>
      <c r="G15721" t="s">
        <v>480</v>
      </c>
      <c r="H15721">
        <v>4.7101499999999996</v>
      </c>
    </row>
    <row r="15722" spans="1:8">
      <c r="A15722" t="s">
        <v>464</v>
      </c>
      <c r="B15722">
        <v>3285</v>
      </c>
      <c r="C15722" t="s">
        <v>519</v>
      </c>
      <c r="D15722" t="s">
        <v>475</v>
      </c>
      <c r="E15722" t="s">
        <v>479</v>
      </c>
      <c r="F15722">
        <v>2012</v>
      </c>
      <c r="G15722" t="s">
        <v>480</v>
      </c>
      <c r="H15722">
        <v>53.222601599999997</v>
      </c>
    </row>
    <row r="15723" spans="1:8">
      <c r="A15723" t="s">
        <v>464</v>
      </c>
      <c r="B15723">
        <v>2117</v>
      </c>
      <c r="C15723" t="s">
        <v>439</v>
      </c>
      <c r="D15723" t="s">
        <v>475</v>
      </c>
      <c r="E15723" t="s">
        <v>3</v>
      </c>
      <c r="F15723">
        <v>2011</v>
      </c>
      <c r="G15723" t="s">
        <v>490</v>
      </c>
      <c r="H15723">
        <v>44.836441200000003</v>
      </c>
    </row>
    <row r="15724" spans="1:8">
      <c r="A15724" t="s">
        <v>464</v>
      </c>
      <c r="B15724">
        <v>2117</v>
      </c>
      <c r="C15724" t="s">
        <v>439</v>
      </c>
      <c r="D15724" t="s">
        <v>475</v>
      </c>
      <c r="E15724" t="s">
        <v>11</v>
      </c>
      <c r="F15724">
        <v>2009</v>
      </c>
      <c r="G15724" t="s">
        <v>490</v>
      </c>
      <c r="H15724">
        <v>165.19019399999999</v>
      </c>
    </row>
    <row r="15725" spans="1:8">
      <c r="A15725" t="s">
        <v>464</v>
      </c>
      <c r="B15725">
        <v>2117</v>
      </c>
      <c r="C15725" t="s">
        <v>439</v>
      </c>
      <c r="D15725" t="s">
        <v>475</v>
      </c>
      <c r="E15725" t="s">
        <v>482</v>
      </c>
      <c r="F15725">
        <v>2011</v>
      </c>
      <c r="G15725" t="s">
        <v>490</v>
      </c>
      <c r="H15725">
        <v>60.327601199999997</v>
      </c>
    </row>
    <row r="15726" spans="1:8">
      <c r="A15726" t="s">
        <v>464</v>
      </c>
      <c r="B15726">
        <v>3191</v>
      </c>
      <c r="C15726" t="s">
        <v>521</v>
      </c>
      <c r="D15726" t="s">
        <v>475</v>
      </c>
      <c r="E15726" t="s">
        <v>5</v>
      </c>
      <c r="F15726">
        <v>2011</v>
      </c>
      <c r="G15726" t="s">
        <v>503</v>
      </c>
      <c r="H15726">
        <v>85.423280399999996</v>
      </c>
    </row>
    <row r="15727" spans="1:8">
      <c r="A15727" t="s">
        <v>464</v>
      </c>
      <c r="B15727">
        <v>3285</v>
      </c>
      <c r="C15727" t="s">
        <v>519</v>
      </c>
      <c r="D15727" t="s">
        <v>475</v>
      </c>
      <c r="E15727" t="s">
        <v>35</v>
      </c>
      <c r="F15727">
        <v>2009</v>
      </c>
      <c r="G15727" t="s">
        <v>503</v>
      </c>
      <c r="H15727">
        <v>1.8505655999999999</v>
      </c>
    </row>
    <row r="15728" spans="1:8">
      <c r="A15728" t="s">
        <v>464</v>
      </c>
      <c r="B15728">
        <v>3285</v>
      </c>
      <c r="C15728" t="s">
        <v>519</v>
      </c>
      <c r="D15728" t="s">
        <v>475</v>
      </c>
      <c r="E15728" t="s">
        <v>11</v>
      </c>
      <c r="F15728">
        <v>2012</v>
      </c>
      <c r="G15728" t="s">
        <v>503</v>
      </c>
      <c r="H15728">
        <v>6.1545959999999997</v>
      </c>
    </row>
    <row r="15729" spans="1:8">
      <c r="A15729" t="s">
        <v>464</v>
      </c>
      <c r="B15729">
        <v>2117</v>
      </c>
      <c r="C15729" t="s">
        <v>439</v>
      </c>
      <c r="D15729" t="s">
        <v>475</v>
      </c>
      <c r="E15729" t="s">
        <v>5</v>
      </c>
      <c r="F15729">
        <v>2012</v>
      </c>
      <c r="G15729" t="s">
        <v>480</v>
      </c>
      <c r="H15729">
        <v>59.050627200000001</v>
      </c>
    </row>
    <row r="15730" spans="1:8">
      <c r="A15730" t="s">
        <v>464</v>
      </c>
      <c r="B15730">
        <v>3191</v>
      </c>
      <c r="C15730" t="s">
        <v>521</v>
      </c>
      <c r="D15730" t="s">
        <v>475</v>
      </c>
      <c r="E15730" t="s">
        <v>5</v>
      </c>
      <c r="F15730">
        <v>2014</v>
      </c>
      <c r="G15730" t="s">
        <v>480</v>
      </c>
      <c r="H15730">
        <v>131.0970816</v>
      </c>
    </row>
    <row r="15731" spans="1:8">
      <c r="A15731" t="s">
        <v>464</v>
      </c>
      <c r="B15731">
        <v>3247</v>
      </c>
      <c r="C15731" t="s">
        <v>520</v>
      </c>
      <c r="D15731" t="s">
        <v>475</v>
      </c>
      <c r="E15731" t="s">
        <v>428</v>
      </c>
      <c r="F15731">
        <v>2013</v>
      </c>
      <c r="G15731" t="s">
        <v>480</v>
      </c>
      <c r="H15731">
        <v>0.69500879999999998</v>
      </c>
    </row>
    <row r="15732" spans="1:8">
      <c r="A15732" t="s">
        <v>429</v>
      </c>
      <c r="B15732">
        <v>2117</v>
      </c>
      <c r="C15732" t="s">
        <v>439</v>
      </c>
      <c r="D15732" t="s">
        <v>475</v>
      </c>
      <c r="E15732" t="s">
        <v>29</v>
      </c>
      <c r="F15732">
        <v>2012</v>
      </c>
      <c r="G15732" t="s">
        <v>490</v>
      </c>
      <c r="H15732">
        <v>34.536913200000001</v>
      </c>
    </row>
    <row r="15733" spans="1:8">
      <c r="A15733" t="s">
        <v>464</v>
      </c>
      <c r="B15733">
        <v>3191</v>
      </c>
      <c r="C15733" t="s">
        <v>521</v>
      </c>
      <c r="D15733" t="s">
        <v>475</v>
      </c>
      <c r="E15733" t="s">
        <v>30</v>
      </c>
      <c r="F15733">
        <v>2012</v>
      </c>
      <c r="G15733" t="s">
        <v>503</v>
      </c>
      <c r="H15733">
        <v>5.7819707999999999</v>
      </c>
    </row>
    <row r="15734" spans="1:8">
      <c r="A15734" t="s">
        <v>464</v>
      </c>
      <c r="B15734">
        <v>3247</v>
      </c>
      <c r="C15734" t="s">
        <v>520</v>
      </c>
      <c r="D15734" t="s">
        <v>475</v>
      </c>
      <c r="E15734" t="s">
        <v>29</v>
      </c>
      <c r="F15734">
        <v>2012</v>
      </c>
      <c r="G15734" t="s">
        <v>503</v>
      </c>
      <c r="H15734">
        <v>14.913381599999999</v>
      </c>
    </row>
    <row r="15735" spans="1:8">
      <c r="A15735" t="s">
        <v>464</v>
      </c>
      <c r="B15735">
        <v>3285</v>
      </c>
      <c r="C15735" t="s">
        <v>519</v>
      </c>
      <c r="D15735" t="s">
        <v>475</v>
      </c>
      <c r="E15735" t="s">
        <v>2</v>
      </c>
      <c r="F15735">
        <v>2010</v>
      </c>
      <c r="G15735" t="s">
        <v>503</v>
      </c>
      <c r="H15735">
        <v>4.4463815999999996</v>
      </c>
    </row>
    <row r="15736" spans="1:8">
      <c r="A15736" t="s">
        <v>464</v>
      </c>
      <c r="B15736">
        <v>3285</v>
      </c>
      <c r="C15736" t="s">
        <v>519</v>
      </c>
      <c r="D15736" t="s">
        <v>475</v>
      </c>
      <c r="E15736" t="s">
        <v>3</v>
      </c>
      <c r="F15736">
        <v>2012</v>
      </c>
      <c r="G15736" t="s">
        <v>503</v>
      </c>
      <c r="H15736">
        <v>2.8888919999999998</v>
      </c>
    </row>
    <row r="15737" spans="1:8">
      <c r="A15737" t="s">
        <v>429</v>
      </c>
      <c r="B15737">
        <v>2117</v>
      </c>
      <c r="C15737" t="s">
        <v>439</v>
      </c>
      <c r="D15737" t="s">
        <v>475</v>
      </c>
      <c r="E15737" t="s">
        <v>29</v>
      </c>
      <c r="F15737">
        <v>2010</v>
      </c>
      <c r="G15737" t="s">
        <v>480</v>
      </c>
      <c r="H15737">
        <v>54.373971599999997</v>
      </c>
    </row>
    <row r="15738" spans="1:8">
      <c r="A15738" t="s">
        <v>464</v>
      </c>
      <c r="B15738">
        <v>2117</v>
      </c>
      <c r="C15738" t="s">
        <v>439</v>
      </c>
      <c r="D15738" t="s">
        <v>475</v>
      </c>
      <c r="E15738" t="s">
        <v>30</v>
      </c>
      <c r="F15738">
        <v>2011</v>
      </c>
      <c r="G15738" t="s">
        <v>480</v>
      </c>
      <c r="H15738">
        <v>297.98711639999999</v>
      </c>
    </row>
    <row r="15739" spans="1:8">
      <c r="A15739" t="s">
        <v>464</v>
      </c>
      <c r="B15739">
        <v>3191</v>
      </c>
      <c r="C15739" t="s">
        <v>521</v>
      </c>
      <c r="D15739" t="s">
        <v>475</v>
      </c>
      <c r="E15739" t="s">
        <v>3</v>
      </c>
      <c r="F15739">
        <v>2014</v>
      </c>
      <c r="G15739" t="s">
        <v>480</v>
      </c>
      <c r="H15739">
        <v>3.1945283999999998</v>
      </c>
    </row>
    <row r="15740" spans="1:8">
      <c r="A15740" t="s">
        <v>464</v>
      </c>
      <c r="B15740">
        <v>3247</v>
      </c>
      <c r="C15740" t="s">
        <v>520</v>
      </c>
      <c r="D15740" t="s">
        <v>475</v>
      </c>
      <c r="E15740" t="s">
        <v>30</v>
      </c>
      <c r="F15740">
        <v>2013</v>
      </c>
      <c r="G15740" t="s">
        <v>480</v>
      </c>
      <c r="H15740">
        <v>2.2776192000000002</v>
      </c>
    </row>
    <row r="15741" spans="1:8">
      <c r="A15741" t="s">
        <v>429</v>
      </c>
      <c r="B15741">
        <v>2117</v>
      </c>
      <c r="C15741" t="s">
        <v>439</v>
      </c>
      <c r="D15741" t="s">
        <v>475</v>
      </c>
      <c r="E15741" t="s">
        <v>30</v>
      </c>
      <c r="F15741">
        <v>2011</v>
      </c>
      <c r="G15741" t="s">
        <v>490</v>
      </c>
      <c r="H15741">
        <v>1451.4505164</v>
      </c>
    </row>
    <row r="15742" spans="1:8">
      <c r="A15742" t="s">
        <v>464</v>
      </c>
      <c r="B15742">
        <v>2117</v>
      </c>
      <c r="C15742" t="s">
        <v>439</v>
      </c>
      <c r="D15742" t="s">
        <v>475</v>
      </c>
      <c r="E15742" t="s">
        <v>6</v>
      </c>
      <c r="F15742">
        <v>2012</v>
      </c>
      <c r="G15742" t="s">
        <v>490</v>
      </c>
      <c r="H15742">
        <v>31.8322404</v>
      </c>
    </row>
    <row r="15743" spans="1:8">
      <c r="A15743" t="s">
        <v>464</v>
      </c>
      <c r="B15743">
        <v>3191</v>
      </c>
      <c r="C15743" t="s">
        <v>521</v>
      </c>
      <c r="D15743" t="s">
        <v>475</v>
      </c>
      <c r="E15743" t="s">
        <v>31</v>
      </c>
      <c r="F15743">
        <v>2010</v>
      </c>
      <c r="G15743" t="s">
        <v>503</v>
      </c>
      <c r="H15743">
        <v>15.7381812</v>
      </c>
    </row>
    <row r="15744" spans="1:8">
      <c r="A15744" t="s">
        <v>464</v>
      </c>
      <c r="B15744">
        <v>3285</v>
      </c>
      <c r="C15744" t="s">
        <v>519</v>
      </c>
      <c r="D15744" t="s">
        <v>475</v>
      </c>
      <c r="E15744" t="s">
        <v>8</v>
      </c>
      <c r="F15744">
        <v>2010</v>
      </c>
      <c r="G15744" t="s">
        <v>503</v>
      </c>
      <c r="H15744">
        <v>3.9983939999999998</v>
      </c>
    </row>
    <row r="15745" spans="1:8">
      <c r="A15745" t="s">
        <v>464</v>
      </c>
      <c r="B15745">
        <v>3247</v>
      </c>
      <c r="C15745" t="s">
        <v>520</v>
      </c>
      <c r="D15745" t="s">
        <v>475</v>
      </c>
      <c r="E15745" t="s">
        <v>6</v>
      </c>
      <c r="F15745">
        <v>2009</v>
      </c>
      <c r="G15745" t="s">
        <v>480</v>
      </c>
      <c r="H15745">
        <v>0.1716588</v>
      </c>
    </row>
    <row r="15746" spans="1:8">
      <c r="A15746" t="s">
        <v>464</v>
      </c>
      <c r="B15746">
        <v>3285</v>
      </c>
      <c r="C15746" t="s">
        <v>519</v>
      </c>
      <c r="D15746" t="s">
        <v>475</v>
      </c>
      <c r="E15746" t="s">
        <v>32</v>
      </c>
      <c r="F15746">
        <v>2013</v>
      </c>
      <c r="G15746" t="s">
        <v>480</v>
      </c>
      <c r="H15746">
        <v>3.1903416</v>
      </c>
    </row>
    <row r="15747" spans="1:8">
      <c r="A15747" t="s">
        <v>464</v>
      </c>
      <c r="B15747">
        <v>3191</v>
      </c>
      <c r="C15747" t="s">
        <v>521</v>
      </c>
      <c r="D15747" t="s">
        <v>475</v>
      </c>
      <c r="E15747" t="s">
        <v>343</v>
      </c>
      <c r="F15747">
        <v>2011</v>
      </c>
      <c r="G15747" t="s">
        <v>503</v>
      </c>
      <c r="H15747">
        <v>68.173664400000007</v>
      </c>
    </row>
    <row r="15748" spans="1:8">
      <c r="A15748" t="s">
        <v>462</v>
      </c>
      <c r="B15748">
        <v>3285</v>
      </c>
      <c r="C15748" t="s">
        <v>519</v>
      </c>
      <c r="D15748" t="s">
        <v>475</v>
      </c>
      <c r="E15748" t="s">
        <v>34</v>
      </c>
      <c r="F15748">
        <v>2009</v>
      </c>
      <c r="G15748" t="s">
        <v>503</v>
      </c>
      <c r="H15748">
        <v>0.3181968</v>
      </c>
    </row>
    <row r="15749" spans="1:8">
      <c r="A15749" t="s">
        <v>462</v>
      </c>
      <c r="B15749">
        <v>3285</v>
      </c>
      <c r="C15749" t="s">
        <v>519</v>
      </c>
      <c r="D15749" t="s">
        <v>475</v>
      </c>
      <c r="E15749" t="s">
        <v>17</v>
      </c>
      <c r="F15749">
        <v>2009</v>
      </c>
      <c r="G15749" t="s">
        <v>503</v>
      </c>
      <c r="H15749">
        <v>0.49404239999999999</v>
      </c>
    </row>
    <row r="15750" spans="1:8">
      <c r="A15750" t="s">
        <v>502</v>
      </c>
      <c r="B15750">
        <v>3285</v>
      </c>
      <c r="C15750" t="s">
        <v>519</v>
      </c>
      <c r="D15750" t="s">
        <v>475</v>
      </c>
      <c r="E15750" t="s">
        <v>37</v>
      </c>
      <c r="F15750">
        <v>2010</v>
      </c>
      <c r="G15750" t="s">
        <v>503</v>
      </c>
      <c r="H15750">
        <v>4.0779432</v>
      </c>
    </row>
    <row r="15751" spans="1:8">
      <c r="A15751" t="s">
        <v>464</v>
      </c>
      <c r="B15751">
        <v>3285</v>
      </c>
      <c r="C15751" t="s">
        <v>519</v>
      </c>
      <c r="D15751" t="s">
        <v>475</v>
      </c>
      <c r="E15751" t="s">
        <v>343</v>
      </c>
      <c r="F15751">
        <v>2013</v>
      </c>
      <c r="G15751" t="s">
        <v>503</v>
      </c>
      <c r="H15751">
        <v>24.383923200000002</v>
      </c>
    </row>
    <row r="15752" spans="1:8">
      <c r="A15752" t="s">
        <v>464</v>
      </c>
      <c r="B15752">
        <v>2117</v>
      </c>
      <c r="C15752" t="s">
        <v>439</v>
      </c>
      <c r="D15752" t="s">
        <v>475</v>
      </c>
      <c r="E15752" t="s">
        <v>13</v>
      </c>
      <c r="F15752">
        <v>2011</v>
      </c>
      <c r="G15752" t="s">
        <v>480</v>
      </c>
      <c r="H15752">
        <v>299.05056359999998</v>
      </c>
    </row>
    <row r="15753" spans="1:8">
      <c r="A15753" t="s">
        <v>502</v>
      </c>
      <c r="B15753">
        <v>2117</v>
      </c>
      <c r="C15753" t="s">
        <v>439</v>
      </c>
      <c r="D15753" t="s">
        <v>475</v>
      </c>
      <c r="E15753" t="s">
        <v>482</v>
      </c>
      <c r="F15753">
        <v>2014</v>
      </c>
      <c r="G15753" t="s">
        <v>480</v>
      </c>
      <c r="H15753">
        <v>1.3900176</v>
      </c>
    </row>
    <row r="15754" spans="1:8">
      <c r="A15754" t="s">
        <v>464</v>
      </c>
      <c r="B15754">
        <v>3247</v>
      </c>
      <c r="C15754" t="s">
        <v>520</v>
      </c>
      <c r="D15754" t="s">
        <v>475</v>
      </c>
      <c r="E15754" t="s">
        <v>13</v>
      </c>
      <c r="F15754">
        <v>2013</v>
      </c>
      <c r="G15754" t="s">
        <v>480</v>
      </c>
      <c r="H15754">
        <v>78.946300800000003</v>
      </c>
    </row>
    <row r="15755" spans="1:8">
      <c r="A15755" t="s">
        <v>464</v>
      </c>
      <c r="B15755">
        <v>3247</v>
      </c>
      <c r="C15755" t="s">
        <v>520</v>
      </c>
      <c r="D15755" t="s">
        <v>475</v>
      </c>
      <c r="E15755" t="s">
        <v>26</v>
      </c>
      <c r="F15755">
        <v>2014</v>
      </c>
      <c r="G15755" t="s">
        <v>480</v>
      </c>
      <c r="H15755">
        <v>1.1597436000000001</v>
      </c>
    </row>
    <row r="15756" spans="1:8">
      <c r="A15756" t="s">
        <v>464</v>
      </c>
      <c r="B15756">
        <v>3285</v>
      </c>
      <c r="C15756" t="s">
        <v>519</v>
      </c>
      <c r="D15756" t="s">
        <v>475</v>
      </c>
      <c r="E15756" t="s">
        <v>26</v>
      </c>
      <c r="F15756">
        <v>2012</v>
      </c>
      <c r="G15756" t="s">
        <v>480</v>
      </c>
      <c r="H15756">
        <v>3.9355920000000002</v>
      </c>
    </row>
    <row r="15757" spans="1:8">
      <c r="A15757" t="s">
        <v>464</v>
      </c>
      <c r="B15757">
        <v>3285</v>
      </c>
      <c r="C15757" t="s">
        <v>519</v>
      </c>
      <c r="D15757" t="s">
        <v>475</v>
      </c>
      <c r="E15757" t="s">
        <v>25</v>
      </c>
      <c r="F15757">
        <v>2012</v>
      </c>
      <c r="G15757" t="s">
        <v>480</v>
      </c>
      <c r="H15757">
        <v>0.86666759999999998</v>
      </c>
    </row>
    <row r="15758" spans="1:8">
      <c r="A15758" t="s">
        <v>502</v>
      </c>
      <c r="B15758">
        <v>3285</v>
      </c>
      <c r="C15758" t="s">
        <v>519</v>
      </c>
      <c r="D15758" t="s">
        <v>475</v>
      </c>
      <c r="E15758" t="s">
        <v>37</v>
      </c>
      <c r="F15758">
        <v>2014</v>
      </c>
      <c r="G15758" t="s">
        <v>480</v>
      </c>
      <c r="H15758">
        <v>3.0898583999999998</v>
      </c>
    </row>
    <row r="15759" spans="1:8">
      <c r="A15759" t="s">
        <v>429</v>
      </c>
      <c r="B15759">
        <v>2117</v>
      </c>
      <c r="C15759" t="s">
        <v>439</v>
      </c>
      <c r="D15759" t="s">
        <v>475</v>
      </c>
      <c r="E15759" t="s">
        <v>9</v>
      </c>
      <c r="F15759">
        <v>2012</v>
      </c>
      <c r="G15759" t="s">
        <v>490</v>
      </c>
      <c r="H15759">
        <v>162.6529932</v>
      </c>
    </row>
    <row r="15760" spans="1:8">
      <c r="A15760" t="s">
        <v>429</v>
      </c>
      <c r="B15760">
        <v>2117</v>
      </c>
      <c r="C15760" t="s">
        <v>439</v>
      </c>
      <c r="D15760" t="s">
        <v>475</v>
      </c>
      <c r="E15760" t="s">
        <v>482</v>
      </c>
      <c r="F15760">
        <v>2011</v>
      </c>
      <c r="G15760" t="s">
        <v>490</v>
      </c>
      <c r="H15760">
        <v>616.90823279999995</v>
      </c>
    </row>
    <row r="15761" spans="1:8">
      <c r="A15761" t="s">
        <v>464</v>
      </c>
      <c r="B15761">
        <v>2117</v>
      </c>
      <c r="C15761" t="s">
        <v>439</v>
      </c>
      <c r="D15761" t="s">
        <v>475</v>
      </c>
      <c r="E15761" t="s">
        <v>17</v>
      </c>
      <c r="F15761">
        <v>2012</v>
      </c>
      <c r="G15761" t="s">
        <v>490</v>
      </c>
      <c r="H15761">
        <v>1.2937212</v>
      </c>
    </row>
    <row r="15762" spans="1:8">
      <c r="A15762" t="s">
        <v>464</v>
      </c>
      <c r="B15762">
        <v>2117</v>
      </c>
      <c r="C15762" t="s">
        <v>439</v>
      </c>
      <c r="D15762" t="s">
        <v>475</v>
      </c>
      <c r="E15762" t="s">
        <v>20</v>
      </c>
      <c r="F15762">
        <v>2012</v>
      </c>
      <c r="G15762" t="s">
        <v>490</v>
      </c>
      <c r="H15762">
        <v>488.49907680000001</v>
      </c>
    </row>
    <row r="15763" spans="1:8">
      <c r="A15763" t="s">
        <v>464</v>
      </c>
      <c r="B15763">
        <v>2117</v>
      </c>
      <c r="C15763" t="s">
        <v>439</v>
      </c>
      <c r="D15763" t="s">
        <v>475</v>
      </c>
      <c r="E15763" t="s">
        <v>23</v>
      </c>
      <c r="F15763">
        <v>2014</v>
      </c>
      <c r="G15763" t="s">
        <v>490</v>
      </c>
      <c r="H15763">
        <v>1.8045108000000001</v>
      </c>
    </row>
    <row r="15764" spans="1:8">
      <c r="A15764" t="s">
        <v>464</v>
      </c>
      <c r="B15764">
        <v>2117</v>
      </c>
      <c r="C15764" t="s">
        <v>439</v>
      </c>
      <c r="D15764" t="s">
        <v>475</v>
      </c>
      <c r="E15764" t="s">
        <v>22</v>
      </c>
      <c r="F15764">
        <v>2011</v>
      </c>
      <c r="G15764" t="s">
        <v>490</v>
      </c>
      <c r="H15764">
        <v>8.9178840000000008</v>
      </c>
    </row>
    <row r="15765" spans="1:8">
      <c r="A15765" t="s">
        <v>464</v>
      </c>
      <c r="B15765">
        <v>2117</v>
      </c>
      <c r="C15765" t="s">
        <v>439</v>
      </c>
      <c r="D15765" t="s">
        <v>475</v>
      </c>
      <c r="E15765" t="s">
        <v>36</v>
      </c>
      <c r="F15765">
        <v>2010</v>
      </c>
      <c r="G15765" t="s">
        <v>490</v>
      </c>
      <c r="H15765">
        <v>27.331430399999999</v>
      </c>
    </row>
    <row r="15766" spans="1:8">
      <c r="A15766" t="s">
        <v>438</v>
      </c>
      <c r="B15766">
        <v>2117</v>
      </c>
      <c r="C15766" t="s">
        <v>439</v>
      </c>
      <c r="D15766" t="s">
        <v>475</v>
      </c>
      <c r="E15766" t="s">
        <v>30</v>
      </c>
      <c r="F15766">
        <v>2012</v>
      </c>
      <c r="G15766" t="s">
        <v>490</v>
      </c>
      <c r="H15766">
        <v>0.6154596</v>
      </c>
    </row>
    <row r="15767" spans="1:8">
      <c r="A15767" t="s">
        <v>464</v>
      </c>
      <c r="B15767">
        <v>3191</v>
      </c>
      <c r="C15767" t="s">
        <v>521</v>
      </c>
      <c r="D15767" t="s">
        <v>475</v>
      </c>
      <c r="E15767" t="s">
        <v>20</v>
      </c>
      <c r="F15767">
        <v>2012</v>
      </c>
      <c r="G15767" t="s">
        <v>503</v>
      </c>
      <c r="H15767">
        <v>280.54490759999999</v>
      </c>
    </row>
    <row r="15768" spans="1:8">
      <c r="A15768" t="s">
        <v>464</v>
      </c>
      <c r="B15768">
        <v>3191</v>
      </c>
      <c r="C15768" t="s">
        <v>521</v>
      </c>
      <c r="D15768" t="s">
        <v>475</v>
      </c>
      <c r="E15768" t="s">
        <v>15</v>
      </c>
      <c r="F15768">
        <v>2011</v>
      </c>
      <c r="G15768" t="s">
        <v>503</v>
      </c>
      <c r="H15768">
        <v>9.4998491999999999</v>
      </c>
    </row>
    <row r="15769" spans="1:8">
      <c r="A15769" t="s">
        <v>464</v>
      </c>
      <c r="B15769">
        <v>3282</v>
      </c>
      <c r="C15769" t="s">
        <v>517</v>
      </c>
      <c r="D15769" t="s">
        <v>475</v>
      </c>
      <c r="E15769" t="s">
        <v>2</v>
      </c>
      <c r="F15769">
        <v>2011</v>
      </c>
      <c r="G15769" t="s">
        <v>480</v>
      </c>
      <c r="H15769">
        <v>0.33494400000000002</v>
      </c>
    </row>
    <row r="15770" spans="1:8">
      <c r="A15770" t="s">
        <v>464</v>
      </c>
      <c r="B15770">
        <v>3282</v>
      </c>
      <c r="C15770" t="s">
        <v>517</v>
      </c>
      <c r="D15770" t="s">
        <v>475</v>
      </c>
      <c r="E15770" t="s">
        <v>30</v>
      </c>
      <c r="F15770">
        <v>2014</v>
      </c>
      <c r="G15770" t="s">
        <v>480</v>
      </c>
      <c r="H15770">
        <v>8.7797196</v>
      </c>
    </row>
    <row r="15771" spans="1:8">
      <c r="A15771" t="s">
        <v>464</v>
      </c>
      <c r="B15771">
        <v>3282</v>
      </c>
      <c r="C15771" t="s">
        <v>517</v>
      </c>
      <c r="D15771" t="s">
        <v>475</v>
      </c>
      <c r="E15771" t="s">
        <v>9</v>
      </c>
      <c r="F15771">
        <v>2009</v>
      </c>
      <c r="G15771" t="s">
        <v>503</v>
      </c>
      <c r="H15771">
        <v>3.537846</v>
      </c>
    </row>
    <row r="15772" spans="1:8">
      <c r="A15772" t="s">
        <v>464</v>
      </c>
      <c r="B15772">
        <v>3282</v>
      </c>
      <c r="C15772" t="s">
        <v>517</v>
      </c>
      <c r="D15772" t="s">
        <v>475</v>
      </c>
      <c r="E15772" t="s">
        <v>34</v>
      </c>
      <c r="F15772">
        <v>2011</v>
      </c>
      <c r="G15772" t="s">
        <v>503</v>
      </c>
      <c r="H15772">
        <v>2.2273776000000001</v>
      </c>
    </row>
    <row r="15773" spans="1:8">
      <c r="A15773" t="s">
        <v>464</v>
      </c>
      <c r="B15773">
        <v>3281</v>
      </c>
      <c r="C15773" t="s">
        <v>518</v>
      </c>
      <c r="D15773" t="s">
        <v>475</v>
      </c>
      <c r="E15773" t="s">
        <v>6</v>
      </c>
      <c r="F15773">
        <v>2014</v>
      </c>
      <c r="G15773" t="s">
        <v>503</v>
      </c>
      <c r="H15773">
        <v>0.39774599999999999</v>
      </c>
    </row>
    <row r="15774" spans="1:8">
      <c r="A15774" t="s">
        <v>464</v>
      </c>
      <c r="B15774">
        <v>2230</v>
      </c>
      <c r="C15774" t="s">
        <v>443</v>
      </c>
      <c r="D15774" t="s">
        <v>475</v>
      </c>
      <c r="E15774" t="s">
        <v>33</v>
      </c>
      <c r="F15774">
        <v>2012</v>
      </c>
      <c r="G15774" t="s">
        <v>480</v>
      </c>
      <c r="H15774">
        <v>0.36006480000000002</v>
      </c>
    </row>
    <row r="15775" spans="1:8">
      <c r="A15775" t="s">
        <v>464</v>
      </c>
      <c r="B15775">
        <v>3281</v>
      </c>
      <c r="C15775" t="s">
        <v>518</v>
      </c>
      <c r="D15775" t="s">
        <v>475</v>
      </c>
      <c r="E15775" t="s">
        <v>33</v>
      </c>
      <c r="F15775">
        <v>2009</v>
      </c>
      <c r="G15775" t="s">
        <v>480</v>
      </c>
      <c r="H15775">
        <v>0.24283440000000001</v>
      </c>
    </row>
    <row r="15776" spans="1:8">
      <c r="A15776" t="s">
        <v>464</v>
      </c>
      <c r="B15776">
        <v>3282</v>
      </c>
      <c r="C15776" t="s">
        <v>517</v>
      </c>
      <c r="D15776" t="s">
        <v>475</v>
      </c>
      <c r="E15776" t="s">
        <v>34</v>
      </c>
      <c r="F15776">
        <v>2010</v>
      </c>
      <c r="G15776" t="s">
        <v>480</v>
      </c>
      <c r="H15776">
        <v>2.2273776000000001</v>
      </c>
    </row>
    <row r="15777" spans="1:8">
      <c r="A15777" t="s">
        <v>499</v>
      </c>
      <c r="B15777">
        <v>2230</v>
      </c>
      <c r="C15777" t="s">
        <v>443</v>
      </c>
      <c r="D15777" t="s">
        <v>475</v>
      </c>
      <c r="E15777" t="s">
        <v>33</v>
      </c>
      <c r="F15777">
        <v>2012</v>
      </c>
      <c r="G15777" t="s">
        <v>490</v>
      </c>
      <c r="H15777">
        <v>10.379077199999999</v>
      </c>
    </row>
    <row r="15778" spans="1:8">
      <c r="A15778" t="s">
        <v>496</v>
      </c>
      <c r="B15778">
        <v>2310</v>
      </c>
      <c r="C15778" t="s">
        <v>444</v>
      </c>
      <c r="D15778" t="s">
        <v>475</v>
      </c>
      <c r="E15778" t="s">
        <v>18</v>
      </c>
      <c r="F15778">
        <v>2011</v>
      </c>
      <c r="G15778" t="s">
        <v>490</v>
      </c>
      <c r="H15778">
        <v>0.48566880000000001</v>
      </c>
    </row>
    <row r="15779" spans="1:8">
      <c r="A15779" t="s">
        <v>464</v>
      </c>
      <c r="B15779">
        <v>3282</v>
      </c>
      <c r="C15779" t="s">
        <v>517</v>
      </c>
      <c r="D15779" t="s">
        <v>475</v>
      </c>
      <c r="E15779" t="s">
        <v>343</v>
      </c>
      <c r="F15779">
        <v>2013</v>
      </c>
      <c r="G15779" t="s">
        <v>503</v>
      </c>
      <c r="H15779">
        <v>0.41868</v>
      </c>
    </row>
    <row r="15780" spans="1:8">
      <c r="A15780" t="s">
        <v>464</v>
      </c>
      <c r="B15780">
        <v>3282</v>
      </c>
      <c r="C15780" t="s">
        <v>517</v>
      </c>
      <c r="D15780" t="s">
        <v>475</v>
      </c>
      <c r="E15780" t="s">
        <v>25</v>
      </c>
      <c r="F15780">
        <v>2013</v>
      </c>
      <c r="G15780" t="s">
        <v>503</v>
      </c>
      <c r="H15780">
        <v>4.1868000000000002E-2</v>
      </c>
    </row>
    <row r="15781" spans="1:8">
      <c r="A15781" t="s">
        <v>464</v>
      </c>
      <c r="B15781">
        <v>3281</v>
      </c>
      <c r="C15781" t="s">
        <v>518</v>
      </c>
      <c r="D15781" t="s">
        <v>475</v>
      </c>
      <c r="E15781" t="s">
        <v>32</v>
      </c>
      <c r="F15781">
        <v>2009</v>
      </c>
      <c r="G15781" t="s">
        <v>503</v>
      </c>
      <c r="H15781">
        <v>0.21771360000000001</v>
      </c>
    </row>
    <row r="15782" spans="1:8">
      <c r="A15782" t="s">
        <v>499</v>
      </c>
      <c r="B15782">
        <v>2230</v>
      </c>
      <c r="C15782" t="s">
        <v>443</v>
      </c>
      <c r="D15782" t="s">
        <v>475</v>
      </c>
      <c r="E15782" t="s">
        <v>33</v>
      </c>
      <c r="F15782">
        <v>2014</v>
      </c>
      <c r="G15782" t="s">
        <v>480</v>
      </c>
      <c r="H15782">
        <v>5.4219059999999999</v>
      </c>
    </row>
    <row r="15783" spans="1:8">
      <c r="A15783" t="s">
        <v>464</v>
      </c>
      <c r="B15783">
        <v>3282</v>
      </c>
      <c r="C15783" t="s">
        <v>517</v>
      </c>
      <c r="D15783" t="s">
        <v>475</v>
      </c>
      <c r="E15783" t="s">
        <v>343</v>
      </c>
      <c r="F15783">
        <v>2013</v>
      </c>
      <c r="G15783" t="s">
        <v>480</v>
      </c>
      <c r="H15783">
        <v>0.41868</v>
      </c>
    </row>
    <row r="15784" spans="1:8">
      <c r="A15784" t="s">
        <v>464</v>
      </c>
      <c r="B15784">
        <v>3282</v>
      </c>
      <c r="C15784" t="s">
        <v>517</v>
      </c>
      <c r="D15784" t="s">
        <v>475</v>
      </c>
      <c r="E15784" t="s">
        <v>12</v>
      </c>
      <c r="F15784">
        <v>2012</v>
      </c>
      <c r="G15784" t="s">
        <v>480</v>
      </c>
      <c r="H15784">
        <v>0.12560399999999999</v>
      </c>
    </row>
    <row r="15785" spans="1:8">
      <c r="A15785" t="s">
        <v>464</v>
      </c>
      <c r="B15785">
        <v>3282</v>
      </c>
      <c r="C15785" t="s">
        <v>517</v>
      </c>
      <c r="D15785" t="s">
        <v>475</v>
      </c>
      <c r="E15785" t="s">
        <v>13</v>
      </c>
      <c r="F15785">
        <v>2013</v>
      </c>
      <c r="G15785" t="s">
        <v>480</v>
      </c>
      <c r="H15785">
        <v>2.1017736</v>
      </c>
    </row>
    <row r="15786" spans="1:8">
      <c r="A15786" t="s">
        <v>464</v>
      </c>
      <c r="B15786">
        <v>3282</v>
      </c>
      <c r="C15786" t="s">
        <v>517</v>
      </c>
      <c r="D15786" t="s">
        <v>475</v>
      </c>
      <c r="E15786" t="s">
        <v>26</v>
      </c>
      <c r="F15786">
        <v>2014</v>
      </c>
      <c r="G15786" t="s">
        <v>480</v>
      </c>
      <c r="H15786">
        <v>0.37681199999999998</v>
      </c>
    </row>
    <row r="15787" spans="1:8">
      <c r="A15787" t="s">
        <v>429</v>
      </c>
      <c r="B15787">
        <v>5532</v>
      </c>
      <c r="C15787" t="s">
        <v>516</v>
      </c>
      <c r="D15787" t="s">
        <v>475</v>
      </c>
      <c r="E15787" t="s">
        <v>2</v>
      </c>
      <c r="F15787">
        <v>2012</v>
      </c>
      <c r="G15787" t="s">
        <v>480</v>
      </c>
      <c r="H15787">
        <v>0.49404239999999999</v>
      </c>
    </row>
    <row r="15788" spans="1:8">
      <c r="A15788" t="s">
        <v>429</v>
      </c>
      <c r="B15788">
        <v>5532</v>
      </c>
      <c r="C15788" t="s">
        <v>516</v>
      </c>
      <c r="D15788" t="s">
        <v>475</v>
      </c>
      <c r="E15788" t="s">
        <v>5</v>
      </c>
      <c r="F15788">
        <v>2011</v>
      </c>
      <c r="G15788" t="s">
        <v>480</v>
      </c>
      <c r="H15788">
        <v>0.60289919999999997</v>
      </c>
    </row>
    <row r="15789" spans="1:8">
      <c r="A15789" t="s">
        <v>429</v>
      </c>
      <c r="B15789">
        <v>5532</v>
      </c>
      <c r="C15789" t="s">
        <v>516</v>
      </c>
      <c r="D15789" t="s">
        <v>475</v>
      </c>
      <c r="E15789" t="s">
        <v>15</v>
      </c>
      <c r="F15789">
        <v>2013</v>
      </c>
      <c r="G15789" t="s">
        <v>480</v>
      </c>
      <c r="H15789">
        <v>3.7471860000000001</v>
      </c>
    </row>
    <row r="15790" spans="1:8">
      <c r="A15790" t="s">
        <v>429</v>
      </c>
      <c r="B15790">
        <v>5532</v>
      </c>
      <c r="C15790" t="s">
        <v>516</v>
      </c>
      <c r="D15790" t="s">
        <v>475</v>
      </c>
      <c r="E15790" t="s">
        <v>17</v>
      </c>
      <c r="F15790">
        <v>2011</v>
      </c>
      <c r="G15790" t="s">
        <v>480</v>
      </c>
      <c r="H15790">
        <v>0.2470212</v>
      </c>
    </row>
    <row r="15791" spans="1:8">
      <c r="A15791" t="s">
        <v>464</v>
      </c>
      <c r="B15791">
        <v>2230</v>
      </c>
      <c r="C15791" t="s">
        <v>443</v>
      </c>
      <c r="D15791" t="s">
        <v>475</v>
      </c>
      <c r="E15791" t="s">
        <v>10</v>
      </c>
      <c r="F15791">
        <v>2009</v>
      </c>
      <c r="G15791" t="s">
        <v>490</v>
      </c>
      <c r="H15791">
        <v>2.4199704</v>
      </c>
    </row>
    <row r="15792" spans="1:8">
      <c r="A15792" t="s">
        <v>464</v>
      </c>
      <c r="B15792">
        <v>2230</v>
      </c>
      <c r="C15792" t="s">
        <v>443</v>
      </c>
      <c r="D15792" t="s">
        <v>475</v>
      </c>
      <c r="E15792" t="s">
        <v>18</v>
      </c>
      <c r="F15792">
        <v>2010</v>
      </c>
      <c r="G15792" t="s">
        <v>490</v>
      </c>
      <c r="H15792">
        <v>0.439614</v>
      </c>
    </row>
    <row r="15793" spans="1:8">
      <c r="A15793" t="s">
        <v>464</v>
      </c>
      <c r="B15793">
        <v>2310</v>
      </c>
      <c r="C15793" t="s">
        <v>444</v>
      </c>
      <c r="D15793" t="s">
        <v>475</v>
      </c>
      <c r="E15793" t="s">
        <v>24</v>
      </c>
      <c r="F15793">
        <v>2013</v>
      </c>
      <c r="G15793" t="s">
        <v>490</v>
      </c>
      <c r="H15793">
        <v>4.1868000000000002E-2</v>
      </c>
    </row>
    <row r="15794" spans="1:8">
      <c r="A15794" t="s">
        <v>464</v>
      </c>
      <c r="B15794">
        <v>3282</v>
      </c>
      <c r="C15794" t="s">
        <v>517</v>
      </c>
      <c r="D15794" t="s">
        <v>475</v>
      </c>
      <c r="E15794" t="s">
        <v>10</v>
      </c>
      <c r="F15794">
        <v>2011</v>
      </c>
      <c r="G15794" t="s">
        <v>503</v>
      </c>
      <c r="H15794">
        <v>38.095693199999999</v>
      </c>
    </row>
    <row r="15795" spans="1:8">
      <c r="A15795" t="s">
        <v>464</v>
      </c>
      <c r="B15795">
        <v>3282</v>
      </c>
      <c r="C15795" t="s">
        <v>517</v>
      </c>
      <c r="D15795" t="s">
        <v>475</v>
      </c>
      <c r="E15795" t="s">
        <v>18</v>
      </c>
      <c r="F15795">
        <v>2012</v>
      </c>
      <c r="G15795" t="s">
        <v>503</v>
      </c>
      <c r="H15795">
        <v>1.5239952000000001</v>
      </c>
    </row>
    <row r="15796" spans="1:8">
      <c r="A15796" t="s">
        <v>464</v>
      </c>
      <c r="B15796">
        <v>3282</v>
      </c>
      <c r="C15796" t="s">
        <v>517</v>
      </c>
      <c r="D15796" t="s">
        <v>475</v>
      </c>
      <c r="E15796" t="s">
        <v>16</v>
      </c>
      <c r="F15796">
        <v>2009</v>
      </c>
      <c r="G15796" t="s">
        <v>503</v>
      </c>
      <c r="H15796">
        <v>1.0383264000000001</v>
      </c>
    </row>
    <row r="15797" spans="1:8">
      <c r="A15797" t="s">
        <v>464</v>
      </c>
      <c r="B15797">
        <v>3282</v>
      </c>
      <c r="C15797" t="s">
        <v>517</v>
      </c>
      <c r="D15797" t="s">
        <v>475</v>
      </c>
      <c r="E15797" t="s">
        <v>482</v>
      </c>
      <c r="F15797">
        <v>2011</v>
      </c>
      <c r="G15797" t="s">
        <v>503</v>
      </c>
      <c r="H15797">
        <v>14.0718348</v>
      </c>
    </row>
    <row r="15798" spans="1:8">
      <c r="A15798" t="s">
        <v>464</v>
      </c>
      <c r="B15798">
        <v>3281</v>
      </c>
      <c r="C15798" t="s">
        <v>518</v>
      </c>
      <c r="D15798" t="s">
        <v>475</v>
      </c>
      <c r="E15798" t="s">
        <v>10</v>
      </c>
      <c r="F15798">
        <v>2014</v>
      </c>
      <c r="G15798" t="s">
        <v>503</v>
      </c>
      <c r="H15798">
        <v>6.6946931999999997</v>
      </c>
    </row>
    <row r="15799" spans="1:8">
      <c r="A15799" t="s">
        <v>464</v>
      </c>
      <c r="B15799">
        <v>3281</v>
      </c>
      <c r="C15799" t="s">
        <v>518</v>
      </c>
      <c r="D15799" t="s">
        <v>475</v>
      </c>
      <c r="E15799" t="s">
        <v>9</v>
      </c>
      <c r="F15799">
        <v>2011</v>
      </c>
      <c r="G15799" t="s">
        <v>503</v>
      </c>
      <c r="H15799">
        <v>0.72431639999999997</v>
      </c>
    </row>
    <row r="15800" spans="1:8">
      <c r="A15800" t="s">
        <v>464</v>
      </c>
      <c r="B15800">
        <v>3281</v>
      </c>
      <c r="C15800" t="s">
        <v>518</v>
      </c>
      <c r="D15800" t="s">
        <v>475</v>
      </c>
      <c r="E15800" t="s">
        <v>18</v>
      </c>
      <c r="F15800">
        <v>2014</v>
      </c>
      <c r="G15800" t="s">
        <v>503</v>
      </c>
      <c r="H15800">
        <v>4.60548E-2</v>
      </c>
    </row>
    <row r="15801" spans="1:8">
      <c r="A15801" t="s">
        <v>464</v>
      </c>
      <c r="B15801">
        <v>3281</v>
      </c>
      <c r="C15801" t="s">
        <v>518</v>
      </c>
      <c r="D15801" t="s">
        <v>475</v>
      </c>
      <c r="E15801" t="s">
        <v>16</v>
      </c>
      <c r="F15801">
        <v>2011</v>
      </c>
      <c r="G15801" t="s">
        <v>503</v>
      </c>
      <c r="H15801">
        <v>0.10048319999999999</v>
      </c>
    </row>
    <row r="15802" spans="1:8">
      <c r="A15802" t="s">
        <v>464</v>
      </c>
      <c r="B15802">
        <v>3281</v>
      </c>
      <c r="C15802" t="s">
        <v>518</v>
      </c>
      <c r="D15802" t="s">
        <v>475</v>
      </c>
      <c r="E15802" t="s">
        <v>28</v>
      </c>
      <c r="F15802">
        <v>2012</v>
      </c>
      <c r="G15802" t="s">
        <v>503</v>
      </c>
      <c r="H15802">
        <v>32.133690000000001</v>
      </c>
    </row>
    <row r="15803" spans="1:8">
      <c r="A15803" t="s">
        <v>464</v>
      </c>
      <c r="B15803">
        <v>3281</v>
      </c>
      <c r="C15803" t="s">
        <v>518</v>
      </c>
      <c r="D15803" t="s">
        <v>475</v>
      </c>
      <c r="E15803" t="s">
        <v>36</v>
      </c>
      <c r="F15803">
        <v>2013</v>
      </c>
      <c r="G15803" t="s">
        <v>503</v>
      </c>
      <c r="H15803">
        <v>0.30144959999999998</v>
      </c>
    </row>
    <row r="15804" spans="1:8">
      <c r="A15804" t="s">
        <v>464</v>
      </c>
      <c r="B15804">
        <v>3281</v>
      </c>
      <c r="C15804" t="s">
        <v>518</v>
      </c>
      <c r="D15804" t="s">
        <v>475</v>
      </c>
      <c r="E15804" t="s">
        <v>479</v>
      </c>
      <c r="F15804">
        <v>2010</v>
      </c>
      <c r="G15804" t="s">
        <v>503</v>
      </c>
      <c r="H15804">
        <v>79.699924800000005</v>
      </c>
    </row>
    <row r="15805" spans="1:8">
      <c r="A15805" t="s">
        <v>429</v>
      </c>
      <c r="B15805">
        <v>5532</v>
      </c>
      <c r="C15805" t="s">
        <v>516</v>
      </c>
      <c r="D15805" t="s">
        <v>475</v>
      </c>
      <c r="E15805" t="s">
        <v>37</v>
      </c>
      <c r="F15805">
        <v>2009</v>
      </c>
      <c r="G15805" t="s">
        <v>483</v>
      </c>
      <c r="H15805">
        <v>1.3900176</v>
      </c>
    </row>
    <row r="15806" spans="1:8">
      <c r="A15806" t="s">
        <v>429</v>
      </c>
      <c r="B15806">
        <v>5532</v>
      </c>
      <c r="C15806" t="s">
        <v>516</v>
      </c>
      <c r="D15806" t="s">
        <v>475</v>
      </c>
      <c r="E15806" t="s">
        <v>8</v>
      </c>
      <c r="F15806">
        <v>2012</v>
      </c>
      <c r="G15806" t="s">
        <v>483</v>
      </c>
      <c r="H15806">
        <v>2.7004860000000002</v>
      </c>
    </row>
    <row r="15807" spans="1:8">
      <c r="A15807" t="s">
        <v>429</v>
      </c>
      <c r="B15807">
        <v>5532</v>
      </c>
      <c r="C15807" t="s">
        <v>516</v>
      </c>
      <c r="D15807" t="s">
        <v>475</v>
      </c>
      <c r="E15807" t="s">
        <v>6</v>
      </c>
      <c r="F15807">
        <v>2011</v>
      </c>
      <c r="G15807" t="s">
        <v>483</v>
      </c>
      <c r="H15807">
        <v>0.57777840000000003</v>
      </c>
    </row>
    <row r="15808" spans="1:8">
      <c r="A15808" t="s">
        <v>429</v>
      </c>
      <c r="B15808">
        <v>5532</v>
      </c>
      <c r="C15808" t="s">
        <v>516</v>
      </c>
      <c r="D15808" t="s">
        <v>475</v>
      </c>
      <c r="E15808" t="s">
        <v>10</v>
      </c>
      <c r="F15808">
        <v>2014</v>
      </c>
      <c r="G15808" t="s">
        <v>483</v>
      </c>
      <c r="H15808">
        <v>26.230301999999998</v>
      </c>
    </row>
    <row r="15809" spans="1:8">
      <c r="A15809" t="s">
        <v>429</v>
      </c>
      <c r="B15809">
        <v>5532</v>
      </c>
      <c r="C15809" t="s">
        <v>516</v>
      </c>
      <c r="D15809" t="s">
        <v>475</v>
      </c>
      <c r="E15809" t="s">
        <v>343</v>
      </c>
      <c r="F15809">
        <v>2013</v>
      </c>
      <c r="G15809" t="s">
        <v>483</v>
      </c>
      <c r="H15809">
        <v>7.8293160000000004</v>
      </c>
    </row>
    <row r="15810" spans="1:8">
      <c r="A15810" t="s">
        <v>464</v>
      </c>
      <c r="B15810">
        <v>2230</v>
      </c>
      <c r="C15810" t="s">
        <v>443</v>
      </c>
      <c r="D15810" t="s">
        <v>475</v>
      </c>
      <c r="E15810" t="s">
        <v>23</v>
      </c>
      <c r="F15810">
        <v>2011</v>
      </c>
      <c r="G15810" t="s">
        <v>480</v>
      </c>
      <c r="H15810">
        <v>0.18003240000000001</v>
      </c>
    </row>
    <row r="15811" spans="1:8">
      <c r="A15811" t="s">
        <v>429</v>
      </c>
      <c r="B15811">
        <v>2310</v>
      </c>
      <c r="C15811" t="s">
        <v>444</v>
      </c>
      <c r="D15811" t="s">
        <v>475</v>
      </c>
      <c r="E15811" t="s">
        <v>14</v>
      </c>
      <c r="F15811">
        <v>2014</v>
      </c>
      <c r="G15811" t="s">
        <v>480</v>
      </c>
      <c r="H15811">
        <v>67.126964400000006</v>
      </c>
    </row>
    <row r="15812" spans="1:8">
      <c r="A15812" t="s">
        <v>464</v>
      </c>
      <c r="B15812">
        <v>3281</v>
      </c>
      <c r="C15812" t="s">
        <v>518</v>
      </c>
      <c r="D15812" t="s">
        <v>475</v>
      </c>
      <c r="E15812" t="s">
        <v>24</v>
      </c>
      <c r="F15812">
        <v>2014</v>
      </c>
      <c r="G15812" t="s">
        <v>480</v>
      </c>
      <c r="H15812">
        <v>4.1868000000000002E-2</v>
      </c>
    </row>
    <row r="15813" spans="1:8">
      <c r="A15813" t="s">
        <v>464</v>
      </c>
      <c r="B15813">
        <v>3282</v>
      </c>
      <c r="C15813" t="s">
        <v>517</v>
      </c>
      <c r="D15813" t="s">
        <v>475</v>
      </c>
      <c r="E15813" t="s">
        <v>18</v>
      </c>
      <c r="F15813">
        <v>2013</v>
      </c>
      <c r="G15813" t="s">
        <v>480</v>
      </c>
      <c r="H15813">
        <v>1.5658631999999999</v>
      </c>
    </row>
    <row r="15814" spans="1:8">
      <c r="A15814" t="s">
        <v>464</v>
      </c>
      <c r="B15814">
        <v>3282</v>
      </c>
      <c r="C15814" t="s">
        <v>517</v>
      </c>
      <c r="D15814" t="s">
        <v>475</v>
      </c>
      <c r="E15814" t="s">
        <v>17</v>
      </c>
      <c r="F15814">
        <v>2014</v>
      </c>
      <c r="G15814" t="s">
        <v>480</v>
      </c>
      <c r="H15814">
        <v>0.47729519999999998</v>
      </c>
    </row>
    <row r="15815" spans="1:8">
      <c r="A15815" t="s">
        <v>464</v>
      </c>
      <c r="B15815">
        <v>3282</v>
      </c>
      <c r="C15815" t="s">
        <v>517</v>
      </c>
      <c r="D15815" t="s">
        <v>475</v>
      </c>
      <c r="E15815" t="s">
        <v>23</v>
      </c>
      <c r="F15815">
        <v>2011</v>
      </c>
      <c r="G15815" t="s">
        <v>480</v>
      </c>
      <c r="H15815">
        <v>0.48148200000000002</v>
      </c>
    </row>
    <row r="15816" spans="1:8">
      <c r="A15816" t="s">
        <v>429</v>
      </c>
      <c r="B15816">
        <v>5532</v>
      </c>
      <c r="C15816" t="s">
        <v>516</v>
      </c>
      <c r="D15816" t="s">
        <v>475</v>
      </c>
      <c r="E15816" t="s">
        <v>6</v>
      </c>
      <c r="F15816">
        <v>2010</v>
      </c>
      <c r="G15816" t="s">
        <v>480</v>
      </c>
      <c r="H15816">
        <v>0.42705359999999998</v>
      </c>
    </row>
    <row r="15817" spans="1:8">
      <c r="A15817" t="s">
        <v>429</v>
      </c>
      <c r="B15817">
        <v>5532</v>
      </c>
      <c r="C15817" t="s">
        <v>516</v>
      </c>
      <c r="D15817" t="s">
        <v>475</v>
      </c>
      <c r="E15817" t="s">
        <v>11</v>
      </c>
      <c r="F15817">
        <v>2010</v>
      </c>
      <c r="G15817" t="s">
        <v>480</v>
      </c>
      <c r="H15817">
        <v>0.65732760000000001</v>
      </c>
    </row>
    <row r="15818" spans="1:8">
      <c r="A15818" t="s">
        <v>429</v>
      </c>
      <c r="B15818">
        <v>5532</v>
      </c>
      <c r="C15818" t="s">
        <v>516</v>
      </c>
      <c r="D15818" t="s">
        <v>475</v>
      </c>
      <c r="E15818" t="s">
        <v>343</v>
      </c>
      <c r="F15818">
        <v>2011</v>
      </c>
      <c r="G15818" t="s">
        <v>480</v>
      </c>
      <c r="H15818">
        <v>7.6576572000000001</v>
      </c>
    </row>
    <row r="15819" spans="1:8">
      <c r="A15819" t="s">
        <v>429</v>
      </c>
      <c r="B15819">
        <v>5532</v>
      </c>
      <c r="C15819" t="s">
        <v>516</v>
      </c>
      <c r="D15819" t="s">
        <v>475</v>
      </c>
      <c r="E15819" t="s">
        <v>18</v>
      </c>
      <c r="F15819">
        <v>2009</v>
      </c>
      <c r="G15819" t="s">
        <v>480</v>
      </c>
      <c r="H15819">
        <v>0.22608719999999999</v>
      </c>
    </row>
    <row r="15820" spans="1:8">
      <c r="A15820" t="s">
        <v>429</v>
      </c>
      <c r="B15820">
        <v>5532</v>
      </c>
      <c r="C15820" t="s">
        <v>516</v>
      </c>
      <c r="D15820" t="s">
        <v>475</v>
      </c>
      <c r="E15820" t="s">
        <v>20</v>
      </c>
      <c r="F15820">
        <v>2012</v>
      </c>
      <c r="G15820" t="s">
        <v>480</v>
      </c>
      <c r="H15820">
        <v>6.5021003999999998</v>
      </c>
    </row>
    <row r="15821" spans="1:8">
      <c r="A15821" t="s">
        <v>429</v>
      </c>
      <c r="B15821">
        <v>5532</v>
      </c>
      <c r="C15821" t="s">
        <v>516</v>
      </c>
      <c r="D15821" t="s">
        <v>475</v>
      </c>
      <c r="E15821" t="s">
        <v>428</v>
      </c>
      <c r="F15821">
        <v>2012</v>
      </c>
      <c r="G15821" t="s">
        <v>480</v>
      </c>
      <c r="H15821">
        <v>1.2560399999999999E-2</v>
      </c>
    </row>
    <row r="15822" spans="1:8">
      <c r="A15822" t="s">
        <v>464</v>
      </c>
      <c r="B15822">
        <v>2230</v>
      </c>
      <c r="C15822" t="s">
        <v>443</v>
      </c>
      <c r="D15822" t="s">
        <v>475</v>
      </c>
      <c r="E15822" t="s">
        <v>11</v>
      </c>
      <c r="F15822">
        <v>2010</v>
      </c>
      <c r="G15822" t="s">
        <v>490</v>
      </c>
      <c r="H15822">
        <v>4.1868000000000002E-2</v>
      </c>
    </row>
    <row r="15823" spans="1:8">
      <c r="A15823" t="s">
        <v>429</v>
      </c>
      <c r="B15823">
        <v>2310</v>
      </c>
      <c r="C15823" t="s">
        <v>444</v>
      </c>
      <c r="D15823" t="s">
        <v>475</v>
      </c>
      <c r="E15823" t="s">
        <v>22</v>
      </c>
      <c r="F15823">
        <v>2010</v>
      </c>
      <c r="G15823" t="s">
        <v>490</v>
      </c>
      <c r="H15823">
        <v>0.36425160000000001</v>
      </c>
    </row>
    <row r="15824" spans="1:8">
      <c r="A15824" t="s">
        <v>429</v>
      </c>
      <c r="B15824">
        <v>2310</v>
      </c>
      <c r="C15824" t="s">
        <v>444</v>
      </c>
      <c r="D15824" t="s">
        <v>475</v>
      </c>
      <c r="E15824" t="s">
        <v>24</v>
      </c>
      <c r="F15824">
        <v>2010</v>
      </c>
      <c r="G15824" t="s">
        <v>490</v>
      </c>
      <c r="H15824">
        <v>0.10048319999999999</v>
      </c>
    </row>
    <row r="15825" spans="1:8">
      <c r="A15825" t="s">
        <v>464</v>
      </c>
      <c r="B15825">
        <v>3282</v>
      </c>
      <c r="C15825" t="s">
        <v>517</v>
      </c>
      <c r="D15825" t="s">
        <v>475</v>
      </c>
      <c r="E15825" t="s">
        <v>15</v>
      </c>
      <c r="F15825">
        <v>2012</v>
      </c>
      <c r="G15825" t="s">
        <v>503</v>
      </c>
      <c r="H15825">
        <v>34.691824799999999</v>
      </c>
    </row>
    <row r="15826" spans="1:8">
      <c r="A15826" t="s">
        <v>464</v>
      </c>
      <c r="B15826">
        <v>3282</v>
      </c>
      <c r="C15826" t="s">
        <v>517</v>
      </c>
      <c r="D15826" t="s">
        <v>475</v>
      </c>
      <c r="E15826" t="s">
        <v>37</v>
      </c>
      <c r="F15826">
        <v>2010</v>
      </c>
      <c r="G15826" t="s">
        <v>503</v>
      </c>
      <c r="H15826">
        <v>25.493425200000001</v>
      </c>
    </row>
    <row r="15827" spans="1:8">
      <c r="A15827" t="s">
        <v>464</v>
      </c>
      <c r="B15827">
        <v>3281</v>
      </c>
      <c r="C15827" t="s">
        <v>518</v>
      </c>
      <c r="D15827" t="s">
        <v>475</v>
      </c>
      <c r="E15827" t="s">
        <v>37</v>
      </c>
      <c r="F15827">
        <v>2009</v>
      </c>
      <c r="G15827" t="s">
        <v>503</v>
      </c>
      <c r="H15827">
        <v>5.5391364000000003</v>
      </c>
    </row>
    <row r="15828" spans="1:8">
      <c r="A15828" t="s">
        <v>429</v>
      </c>
      <c r="B15828">
        <v>5532</v>
      </c>
      <c r="C15828" t="s">
        <v>516</v>
      </c>
      <c r="D15828" t="s">
        <v>475</v>
      </c>
      <c r="E15828" t="s">
        <v>23</v>
      </c>
      <c r="F15828">
        <v>2010</v>
      </c>
      <c r="G15828" t="s">
        <v>483</v>
      </c>
      <c r="H15828">
        <v>4.1868000000000002E-2</v>
      </c>
    </row>
    <row r="15829" spans="1:8">
      <c r="A15829" t="s">
        <v>438</v>
      </c>
      <c r="B15829">
        <v>2230</v>
      </c>
      <c r="C15829" t="s">
        <v>443</v>
      </c>
      <c r="D15829" t="s">
        <v>475</v>
      </c>
      <c r="E15829" t="s">
        <v>6</v>
      </c>
      <c r="F15829">
        <v>2010</v>
      </c>
      <c r="G15829" t="s">
        <v>480</v>
      </c>
      <c r="H15829">
        <v>4.1868000000000002E-2</v>
      </c>
    </row>
    <row r="15830" spans="1:8">
      <c r="A15830" t="s">
        <v>464</v>
      </c>
      <c r="B15830">
        <v>2230</v>
      </c>
      <c r="C15830" t="s">
        <v>443</v>
      </c>
      <c r="D15830" t="s">
        <v>475</v>
      </c>
      <c r="E15830" t="s">
        <v>3</v>
      </c>
      <c r="F15830">
        <v>2011</v>
      </c>
      <c r="G15830" t="s">
        <v>480</v>
      </c>
      <c r="H15830">
        <v>0.40193279999999998</v>
      </c>
    </row>
    <row r="15831" spans="1:8">
      <c r="A15831" t="s">
        <v>464</v>
      </c>
      <c r="B15831">
        <v>2310</v>
      </c>
      <c r="C15831" t="s">
        <v>444</v>
      </c>
      <c r="D15831" t="s">
        <v>475</v>
      </c>
      <c r="E15831" t="s">
        <v>14</v>
      </c>
      <c r="F15831">
        <v>2010</v>
      </c>
      <c r="G15831" t="s">
        <v>480</v>
      </c>
      <c r="H15831">
        <v>7.1175600000000006E-2</v>
      </c>
    </row>
    <row r="15832" spans="1:8">
      <c r="A15832" t="s">
        <v>499</v>
      </c>
      <c r="B15832">
        <v>2230</v>
      </c>
      <c r="C15832" t="s">
        <v>443</v>
      </c>
      <c r="D15832" t="s">
        <v>475</v>
      </c>
      <c r="E15832" t="s">
        <v>6</v>
      </c>
      <c r="F15832">
        <v>2011</v>
      </c>
      <c r="G15832" t="s">
        <v>480</v>
      </c>
      <c r="H15832">
        <v>17.119825200000001</v>
      </c>
    </row>
    <row r="15833" spans="1:8">
      <c r="A15833" t="s">
        <v>429</v>
      </c>
      <c r="B15833">
        <v>2310</v>
      </c>
      <c r="C15833" t="s">
        <v>444</v>
      </c>
      <c r="D15833" t="s">
        <v>475</v>
      </c>
      <c r="E15833" t="s">
        <v>22</v>
      </c>
      <c r="F15833">
        <v>2012</v>
      </c>
      <c r="G15833" t="s">
        <v>480</v>
      </c>
      <c r="H15833">
        <v>0.71594279999999999</v>
      </c>
    </row>
    <row r="15834" spans="1:8">
      <c r="A15834" t="s">
        <v>486</v>
      </c>
      <c r="B15834">
        <v>2310</v>
      </c>
      <c r="C15834" t="s">
        <v>444</v>
      </c>
      <c r="D15834" t="s">
        <v>475</v>
      </c>
      <c r="E15834" t="s">
        <v>482</v>
      </c>
      <c r="F15834">
        <v>2010</v>
      </c>
      <c r="G15834" t="s">
        <v>480</v>
      </c>
      <c r="H15834">
        <v>3.7764935999999998</v>
      </c>
    </row>
    <row r="15835" spans="1:8">
      <c r="A15835" t="s">
        <v>464</v>
      </c>
      <c r="B15835">
        <v>3281</v>
      </c>
      <c r="C15835" t="s">
        <v>518</v>
      </c>
      <c r="D15835" t="s">
        <v>475</v>
      </c>
      <c r="E15835" t="s">
        <v>6</v>
      </c>
      <c r="F15835">
        <v>2014</v>
      </c>
      <c r="G15835" t="s">
        <v>480</v>
      </c>
      <c r="H15835">
        <v>0.39774599999999999</v>
      </c>
    </row>
    <row r="15836" spans="1:8">
      <c r="A15836" t="s">
        <v>464</v>
      </c>
      <c r="B15836">
        <v>3281</v>
      </c>
      <c r="C15836" t="s">
        <v>518</v>
      </c>
      <c r="D15836" t="s">
        <v>475</v>
      </c>
      <c r="E15836" t="s">
        <v>15</v>
      </c>
      <c r="F15836">
        <v>2014</v>
      </c>
      <c r="G15836" t="s">
        <v>480</v>
      </c>
      <c r="H15836">
        <v>3.0940452000000001</v>
      </c>
    </row>
    <row r="15837" spans="1:8">
      <c r="A15837" t="s">
        <v>438</v>
      </c>
      <c r="B15837">
        <v>4000</v>
      </c>
      <c r="C15837" t="s">
        <v>433</v>
      </c>
      <c r="D15837" t="s">
        <v>475</v>
      </c>
      <c r="E15837" t="s">
        <v>9</v>
      </c>
      <c r="F15837">
        <v>2012</v>
      </c>
      <c r="G15837" t="s">
        <v>480</v>
      </c>
      <c r="H15837">
        <v>0.1172304</v>
      </c>
    </row>
    <row r="15838" spans="1:8">
      <c r="A15838" t="s">
        <v>461</v>
      </c>
      <c r="B15838">
        <v>4000</v>
      </c>
      <c r="C15838" t="s">
        <v>433</v>
      </c>
      <c r="D15838" t="s">
        <v>475</v>
      </c>
      <c r="E15838" t="s">
        <v>5</v>
      </c>
      <c r="F15838">
        <v>2009</v>
      </c>
      <c r="G15838" t="s">
        <v>480</v>
      </c>
      <c r="H15838">
        <v>3.8141748</v>
      </c>
    </row>
    <row r="15839" spans="1:8">
      <c r="A15839" t="s">
        <v>461</v>
      </c>
      <c r="B15839">
        <v>4000</v>
      </c>
      <c r="C15839" t="s">
        <v>433</v>
      </c>
      <c r="D15839" t="s">
        <v>475</v>
      </c>
      <c r="E15839" t="s">
        <v>3</v>
      </c>
      <c r="F15839">
        <v>2013</v>
      </c>
      <c r="G15839" t="s">
        <v>480</v>
      </c>
      <c r="H15839">
        <v>6.4392984000000002</v>
      </c>
    </row>
    <row r="15840" spans="1:8">
      <c r="A15840" t="s">
        <v>461</v>
      </c>
      <c r="B15840">
        <v>4000</v>
      </c>
      <c r="C15840" t="s">
        <v>433</v>
      </c>
      <c r="D15840" t="s">
        <v>475</v>
      </c>
      <c r="E15840" t="s">
        <v>20</v>
      </c>
      <c r="F15840">
        <v>2011</v>
      </c>
      <c r="G15840" t="s">
        <v>480</v>
      </c>
      <c r="H15840">
        <v>0.28051559999999998</v>
      </c>
    </row>
    <row r="15841" spans="1:8">
      <c r="A15841" t="s">
        <v>429</v>
      </c>
      <c r="B15841">
        <v>4100</v>
      </c>
      <c r="C15841" t="s">
        <v>449</v>
      </c>
      <c r="D15841" t="s">
        <v>475</v>
      </c>
      <c r="E15841" t="s">
        <v>10</v>
      </c>
      <c r="F15841">
        <v>2010</v>
      </c>
      <c r="G15841" t="s">
        <v>480</v>
      </c>
      <c r="H15841">
        <v>465.2916444</v>
      </c>
    </row>
    <row r="15842" spans="1:8">
      <c r="A15842" t="s">
        <v>429</v>
      </c>
      <c r="B15842">
        <v>4100</v>
      </c>
      <c r="C15842" t="s">
        <v>449</v>
      </c>
      <c r="D15842" t="s">
        <v>475</v>
      </c>
      <c r="E15842" t="s">
        <v>11</v>
      </c>
      <c r="F15842">
        <v>2009</v>
      </c>
      <c r="G15842" t="s">
        <v>480</v>
      </c>
      <c r="H15842">
        <v>314.91016200000001</v>
      </c>
    </row>
    <row r="15843" spans="1:8">
      <c r="A15843" t="s">
        <v>429</v>
      </c>
      <c r="B15843">
        <v>4100</v>
      </c>
      <c r="C15843" t="s">
        <v>449</v>
      </c>
      <c r="D15843" t="s">
        <v>475</v>
      </c>
      <c r="E15843" t="s">
        <v>13</v>
      </c>
      <c r="F15843">
        <v>2011</v>
      </c>
      <c r="G15843" t="s">
        <v>480</v>
      </c>
      <c r="H15843">
        <v>1.9049940000000001</v>
      </c>
    </row>
    <row r="15844" spans="1:8">
      <c r="A15844" t="s">
        <v>464</v>
      </c>
      <c r="B15844">
        <v>4100</v>
      </c>
      <c r="C15844" t="s">
        <v>449</v>
      </c>
      <c r="D15844" t="s">
        <v>475</v>
      </c>
      <c r="E15844" t="s">
        <v>9</v>
      </c>
      <c r="F15844">
        <v>2013</v>
      </c>
      <c r="G15844" t="s">
        <v>480</v>
      </c>
      <c r="H15844">
        <v>291.74041080000001</v>
      </c>
    </row>
    <row r="15845" spans="1:8">
      <c r="A15845" t="s">
        <v>464</v>
      </c>
      <c r="B15845">
        <v>4100</v>
      </c>
      <c r="C15845" t="s">
        <v>449</v>
      </c>
      <c r="D15845" t="s">
        <v>475</v>
      </c>
      <c r="E15845" t="s">
        <v>10</v>
      </c>
      <c r="F15845">
        <v>2014</v>
      </c>
      <c r="G15845" t="s">
        <v>480</v>
      </c>
      <c r="H15845">
        <v>3154.3895484</v>
      </c>
    </row>
    <row r="15846" spans="1:8">
      <c r="A15846" t="s">
        <v>464</v>
      </c>
      <c r="B15846">
        <v>4100</v>
      </c>
      <c r="C15846" t="s">
        <v>449</v>
      </c>
      <c r="D15846" t="s">
        <v>475</v>
      </c>
      <c r="E15846" t="s">
        <v>20</v>
      </c>
      <c r="F15846">
        <v>2010</v>
      </c>
      <c r="G15846" t="s">
        <v>480</v>
      </c>
      <c r="H15846">
        <v>2583.8878067999999</v>
      </c>
    </row>
    <row r="15847" spans="1:8">
      <c r="A15847" t="s">
        <v>464</v>
      </c>
      <c r="B15847">
        <v>4100</v>
      </c>
      <c r="C15847" t="s">
        <v>449</v>
      </c>
      <c r="D15847" t="s">
        <v>475</v>
      </c>
      <c r="E15847" t="s">
        <v>23</v>
      </c>
      <c r="F15847">
        <v>2010</v>
      </c>
      <c r="G15847" t="s">
        <v>480</v>
      </c>
      <c r="H15847">
        <v>50.099248799999998</v>
      </c>
    </row>
    <row r="15848" spans="1:8">
      <c r="A15848" t="s">
        <v>464</v>
      </c>
      <c r="B15848">
        <v>4100</v>
      </c>
      <c r="C15848" t="s">
        <v>449</v>
      </c>
      <c r="D15848" t="s">
        <v>475</v>
      </c>
      <c r="E15848" t="s">
        <v>36</v>
      </c>
      <c r="F15848">
        <v>2012</v>
      </c>
      <c r="G15848" t="s">
        <v>480</v>
      </c>
      <c r="H15848">
        <v>165.7721592</v>
      </c>
    </row>
    <row r="15849" spans="1:8">
      <c r="A15849" t="s">
        <v>462</v>
      </c>
      <c r="B15849">
        <v>4100</v>
      </c>
      <c r="C15849" t="s">
        <v>449</v>
      </c>
      <c r="D15849" t="s">
        <v>475</v>
      </c>
      <c r="E15849" t="s">
        <v>37</v>
      </c>
      <c r="F15849">
        <v>2012</v>
      </c>
      <c r="G15849" t="s">
        <v>480</v>
      </c>
      <c r="H15849">
        <v>0.18003240000000001</v>
      </c>
    </row>
    <row r="15850" spans="1:8">
      <c r="A15850" t="s">
        <v>497</v>
      </c>
      <c r="B15850">
        <v>4100</v>
      </c>
      <c r="C15850" t="s">
        <v>449</v>
      </c>
      <c r="D15850" t="s">
        <v>475</v>
      </c>
      <c r="E15850" t="s">
        <v>16</v>
      </c>
      <c r="F15850">
        <v>2013</v>
      </c>
      <c r="G15850" t="s">
        <v>480</v>
      </c>
      <c r="H15850">
        <v>7.1175600000000006E-2</v>
      </c>
    </row>
    <row r="15851" spans="1:8">
      <c r="A15851" t="s">
        <v>497</v>
      </c>
      <c r="B15851">
        <v>4100</v>
      </c>
      <c r="C15851" t="s">
        <v>449</v>
      </c>
      <c r="D15851" t="s">
        <v>475</v>
      </c>
      <c r="E15851" t="s">
        <v>34</v>
      </c>
      <c r="F15851">
        <v>2010</v>
      </c>
      <c r="G15851" t="s">
        <v>480</v>
      </c>
      <c r="H15851">
        <v>0.1590984</v>
      </c>
    </row>
    <row r="15852" spans="1:8">
      <c r="A15852" t="s">
        <v>456</v>
      </c>
      <c r="B15852">
        <v>4100</v>
      </c>
      <c r="C15852" t="s">
        <v>449</v>
      </c>
      <c r="D15852" t="s">
        <v>475</v>
      </c>
      <c r="E15852" t="s">
        <v>22</v>
      </c>
      <c r="F15852">
        <v>2009</v>
      </c>
      <c r="G15852" t="s">
        <v>480</v>
      </c>
      <c r="H15852">
        <v>4.1868000000000001E-3</v>
      </c>
    </row>
    <row r="15853" spans="1:8">
      <c r="A15853" t="s">
        <v>456</v>
      </c>
      <c r="B15853">
        <v>4100</v>
      </c>
      <c r="C15853" t="s">
        <v>449</v>
      </c>
      <c r="D15853" t="s">
        <v>475</v>
      </c>
      <c r="E15853" t="s">
        <v>29</v>
      </c>
      <c r="F15853">
        <v>2009</v>
      </c>
      <c r="G15853" t="s">
        <v>480</v>
      </c>
      <c r="H15853">
        <v>159.99437520000001</v>
      </c>
    </row>
    <row r="15854" spans="1:8">
      <c r="A15854" t="s">
        <v>456</v>
      </c>
      <c r="B15854">
        <v>4100</v>
      </c>
      <c r="C15854" t="s">
        <v>449</v>
      </c>
      <c r="D15854" t="s">
        <v>475</v>
      </c>
      <c r="E15854" t="s">
        <v>28</v>
      </c>
      <c r="F15854">
        <v>2013</v>
      </c>
      <c r="G15854" t="s">
        <v>480</v>
      </c>
      <c r="H15854">
        <v>30.0779712</v>
      </c>
    </row>
    <row r="15855" spans="1:8">
      <c r="A15855" t="s">
        <v>456</v>
      </c>
      <c r="B15855">
        <v>4100</v>
      </c>
      <c r="C15855" t="s">
        <v>449</v>
      </c>
      <c r="D15855" t="s">
        <v>475</v>
      </c>
      <c r="E15855" t="s">
        <v>33</v>
      </c>
      <c r="F15855">
        <v>2011</v>
      </c>
      <c r="G15855" t="s">
        <v>480</v>
      </c>
      <c r="H15855">
        <v>1.5407424000000001</v>
      </c>
    </row>
    <row r="15856" spans="1:8">
      <c r="A15856" t="s">
        <v>438</v>
      </c>
      <c r="B15856">
        <v>4100</v>
      </c>
      <c r="C15856" t="s">
        <v>449</v>
      </c>
      <c r="D15856" t="s">
        <v>475</v>
      </c>
      <c r="E15856" t="s">
        <v>32</v>
      </c>
      <c r="F15856">
        <v>2013</v>
      </c>
      <c r="G15856" t="s">
        <v>480</v>
      </c>
      <c r="H15856">
        <v>1.67472E-2</v>
      </c>
    </row>
    <row r="15857" spans="1:8">
      <c r="A15857" t="s">
        <v>461</v>
      </c>
      <c r="B15857">
        <v>4100</v>
      </c>
      <c r="C15857" t="s">
        <v>449</v>
      </c>
      <c r="D15857" t="s">
        <v>475</v>
      </c>
      <c r="E15857" t="s">
        <v>17</v>
      </c>
      <c r="F15857">
        <v>2009</v>
      </c>
      <c r="G15857" t="s">
        <v>480</v>
      </c>
      <c r="H15857">
        <v>4.1868000000000002E-2</v>
      </c>
    </row>
    <row r="15858" spans="1:8">
      <c r="A15858" t="s">
        <v>464</v>
      </c>
      <c r="B15858">
        <v>4100</v>
      </c>
      <c r="C15858" t="s">
        <v>449</v>
      </c>
      <c r="D15858" t="s">
        <v>475</v>
      </c>
      <c r="E15858" t="s">
        <v>26</v>
      </c>
      <c r="F15858">
        <v>2010</v>
      </c>
      <c r="G15858" t="s">
        <v>480</v>
      </c>
      <c r="H15858">
        <v>4.0025807999999996</v>
      </c>
    </row>
    <row r="15859" spans="1:8">
      <c r="A15859" t="s">
        <v>456</v>
      </c>
      <c r="B15859">
        <v>4100</v>
      </c>
      <c r="C15859" t="s">
        <v>449</v>
      </c>
      <c r="D15859" t="s">
        <v>475</v>
      </c>
      <c r="E15859" t="s">
        <v>16</v>
      </c>
      <c r="F15859">
        <v>2011</v>
      </c>
      <c r="G15859" t="s">
        <v>480</v>
      </c>
      <c r="H15859">
        <v>5.1246432000000004</v>
      </c>
    </row>
    <row r="15860" spans="1:8">
      <c r="A15860" t="s">
        <v>456</v>
      </c>
      <c r="B15860">
        <v>4100</v>
      </c>
      <c r="C15860" t="s">
        <v>449</v>
      </c>
      <c r="D15860" t="s">
        <v>475</v>
      </c>
      <c r="E15860" t="s">
        <v>15</v>
      </c>
      <c r="F15860">
        <v>2011</v>
      </c>
      <c r="G15860" t="s">
        <v>480</v>
      </c>
      <c r="H15860">
        <v>0.82479959999999997</v>
      </c>
    </row>
    <row r="15861" spans="1:8">
      <c r="A15861" t="s">
        <v>456</v>
      </c>
      <c r="B15861">
        <v>4100</v>
      </c>
      <c r="C15861" t="s">
        <v>449</v>
      </c>
      <c r="D15861" t="s">
        <v>475</v>
      </c>
      <c r="E15861" t="s">
        <v>13</v>
      </c>
      <c r="F15861">
        <v>2013</v>
      </c>
      <c r="G15861" t="s">
        <v>480</v>
      </c>
      <c r="H15861">
        <v>0.24283440000000001</v>
      </c>
    </row>
    <row r="15862" spans="1:8">
      <c r="A15862" t="s">
        <v>456</v>
      </c>
      <c r="B15862">
        <v>4100</v>
      </c>
      <c r="C15862" t="s">
        <v>449</v>
      </c>
      <c r="D15862" t="s">
        <v>475</v>
      </c>
      <c r="E15862" t="s">
        <v>20</v>
      </c>
      <c r="F15862">
        <v>2013</v>
      </c>
      <c r="G15862" t="s">
        <v>480</v>
      </c>
      <c r="H15862">
        <v>32.9124348</v>
      </c>
    </row>
    <row r="15863" spans="1:8">
      <c r="A15863" t="s">
        <v>465</v>
      </c>
      <c r="B15863">
        <v>4100</v>
      </c>
      <c r="C15863" t="s">
        <v>449</v>
      </c>
      <c r="D15863" t="s">
        <v>475</v>
      </c>
      <c r="E15863" t="s">
        <v>9</v>
      </c>
      <c r="F15863">
        <v>2012</v>
      </c>
      <c r="G15863" t="s">
        <v>480</v>
      </c>
      <c r="H15863">
        <v>1.6161048</v>
      </c>
    </row>
    <row r="15864" spans="1:8">
      <c r="A15864" t="s">
        <v>429</v>
      </c>
      <c r="B15864">
        <v>5100</v>
      </c>
      <c r="C15864" t="s">
        <v>434</v>
      </c>
      <c r="D15864" t="s">
        <v>475</v>
      </c>
      <c r="E15864" t="s">
        <v>17</v>
      </c>
      <c r="F15864">
        <v>2012</v>
      </c>
      <c r="G15864" t="s">
        <v>480</v>
      </c>
      <c r="H15864">
        <v>171.093582</v>
      </c>
    </row>
    <row r="15865" spans="1:8">
      <c r="A15865" t="s">
        <v>429</v>
      </c>
      <c r="B15865">
        <v>5100</v>
      </c>
      <c r="C15865" t="s">
        <v>434</v>
      </c>
      <c r="D15865" t="s">
        <v>475</v>
      </c>
      <c r="E15865" t="s">
        <v>15</v>
      </c>
      <c r="F15865">
        <v>2010</v>
      </c>
      <c r="G15865" t="s">
        <v>480</v>
      </c>
      <c r="H15865">
        <v>4628.0259180000003</v>
      </c>
    </row>
    <row r="15866" spans="1:8">
      <c r="A15866" t="s">
        <v>429</v>
      </c>
      <c r="B15866">
        <v>7200</v>
      </c>
      <c r="C15866" t="s">
        <v>436</v>
      </c>
      <c r="D15866" t="s">
        <v>475</v>
      </c>
      <c r="E15866" t="s">
        <v>15</v>
      </c>
      <c r="F15866">
        <v>2009</v>
      </c>
      <c r="G15866" t="s">
        <v>480</v>
      </c>
      <c r="H15866">
        <v>48.717604799999997</v>
      </c>
    </row>
    <row r="15867" spans="1:8">
      <c r="A15867" t="s">
        <v>429</v>
      </c>
      <c r="B15867">
        <v>4000</v>
      </c>
      <c r="C15867" t="s">
        <v>433</v>
      </c>
      <c r="D15867" t="s">
        <v>475</v>
      </c>
      <c r="E15867" t="s">
        <v>2</v>
      </c>
      <c r="F15867">
        <v>2011</v>
      </c>
      <c r="G15867" t="s">
        <v>468</v>
      </c>
      <c r="H15867">
        <v>0.50241599999999997</v>
      </c>
    </row>
    <row r="15868" spans="1:8">
      <c r="A15868" t="s">
        <v>429</v>
      </c>
      <c r="B15868">
        <v>4000</v>
      </c>
      <c r="C15868" t="s">
        <v>433</v>
      </c>
      <c r="D15868" t="s">
        <v>475</v>
      </c>
      <c r="E15868" t="s">
        <v>3</v>
      </c>
      <c r="F15868">
        <v>2010</v>
      </c>
      <c r="G15868" t="s">
        <v>468</v>
      </c>
      <c r="H15868">
        <v>58.493782799999998</v>
      </c>
    </row>
    <row r="15869" spans="1:8">
      <c r="A15869" t="s">
        <v>429</v>
      </c>
      <c r="B15869">
        <v>4000</v>
      </c>
      <c r="C15869" t="s">
        <v>433</v>
      </c>
      <c r="D15869" t="s">
        <v>475</v>
      </c>
      <c r="E15869" t="s">
        <v>16</v>
      </c>
      <c r="F15869">
        <v>2009</v>
      </c>
      <c r="G15869" t="s">
        <v>468</v>
      </c>
      <c r="H15869">
        <v>91.963061999999994</v>
      </c>
    </row>
    <row r="15870" spans="1:8">
      <c r="A15870" t="s">
        <v>429</v>
      </c>
      <c r="B15870">
        <v>4000</v>
      </c>
      <c r="C15870" t="s">
        <v>433</v>
      </c>
      <c r="D15870" t="s">
        <v>475</v>
      </c>
      <c r="E15870" t="s">
        <v>17</v>
      </c>
      <c r="F15870">
        <v>2014</v>
      </c>
      <c r="G15870" t="s">
        <v>468</v>
      </c>
      <c r="H15870">
        <v>60.176876399999998</v>
      </c>
    </row>
    <row r="15871" spans="1:8">
      <c r="A15871" t="s">
        <v>429</v>
      </c>
      <c r="B15871">
        <v>7200</v>
      </c>
      <c r="C15871" t="s">
        <v>436</v>
      </c>
      <c r="D15871" t="s">
        <v>475</v>
      </c>
      <c r="E15871" t="s">
        <v>16</v>
      </c>
      <c r="F15871">
        <v>2010</v>
      </c>
      <c r="G15871" t="s">
        <v>468</v>
      </c>
      <c r="H15871">
        <v>0.3181968</v>
      </c>
    </row>
    <row r="15872" spans="1:8">
      <c r="A15872" t="s">
        <v>463</v>
      </c>
      <c r="B15872">
        <v>4000</v>
      </c>
      <c r="C15872" t="s">
        <v>433</v>
      </c>
      <c r="D15872" t="s">
        <v>475</v>
      </c>
      <c r="E15872" t="s">
        <v>17</v>
      </c>
      <c r="F15872">
        <v>2013</v>
      </c>
      <c r="G15872" t="s">
        <v>468</v>
      </c>
      <c r="H15872">
        <v>7.2138564000000001</v>
      </c>
    </row>
    <row r="15873" spans="1:8">
      <c r="A15873" t="s">
        <v>463</v>
      </c>
      <c r="B15873">
        <v>4000</v>
      </c>
      <c r="C15873" t="s">
        <v>433</v>
      </c>
      <c r="D15873" t="s">
        <v>475</v>
      </c>
      <c r="E15873" t="s">
        <v>28</v>
      </c>
      <c r="F15873">
        <v>2010</v>
      </c>
      <c r="G15873" t="s">
        <v>468</v>
      </c>
      <c r="H15873">
        <v>16.6969584</v>
      </c>
    </row>
    <row r="15874" spans="1:8">
      <c r="A15874" t="s">
        <v>463</v>
      </c>
      <c r="B15874">
        <v>4000</v>
      </c>
      <c r="C15874" t="s">
        <v>433</v>
      </c>
      <c r="D15874" t="s">
        <v>475</v>
      </c>
      <c r="E15874" t="s">
        <v>36</v>
      </c>
      <c r="F15874">
        <v>2014</v>
      </c>
      <c r="G15874" t="s">
        <v>468</v>
      </c>
      <c r="H15874">
        <v>11.6686116</v>
      </c>
    </row>
    <row r="15875" spans="1:8">
      <c r="A15875" t="s">
        <v>464</v>
      </c>
      <c r="B15875">
        <v>4000</v>
      </c>
      <c r="C15875" t="s">
        <v>433</v>
      </c>
      <c r="D15875" t="s">
        <v>475</v>
      </c>
      <c r="E15875" t="s">
        <v>13</v>
      </c>
      <c r="F15875">
        <v>2012</v>
      </c>
      <c r="G15875" t="s">
        <v>468</v>
      </c>
      <c r="H15875">
        <v>1277.1749663999999</v>
      </c>
    </row>
    <row r="15876" spans="1:8">
      <c r="A15876" t="s">
        <v>464</v>
      </c>
      <c r="B15876">
        <v>4000</v>
      </c>
      <c r="C15876" t="s">
        <v>433</v>
      </c>
      <c r="D15876" t="s">
        <v>475</v>
      </c>
      <c r="E15876" t="s">
        <v>26</v>
      </c>
      <c r="F15876">
        <v>2009</v>
      </c>
      <c r="G15876" t="s">
        <v>468</v>
      </c>
      <c r="H15876">
        <v>2.6962991999999999</v>
      </c>
    </row>
    <row r="15877" spans="1:8">
      <c r="A15877" t="s">
        <v>465</v>
      </c>
      <c r="B15877">
        <v>4000</v>
      </c>
      <c r="C15877" t="s">
        <v>433</v>
      </c>
      <c r="D15877" t="s">
        <v>475</v>
      </c>
      <c r="E15877" t="s">
        <v>14</v>
      </c>
      <c r="F15877">
        <v>2010</v>
      </c>
      <c r="G15877" t="s">
        <v>468</v>
      </c>
      <c r="H15877">
        <v>0.39774599999999999</v>
      </c>
    </row>
    <row r="15878" spans="1:8">
      <c r="A15878" t="s">
        <v>465</v>
      </c>
      <c r="B15878">
        <v>4000</v>
      </c>
      <c r="C15878" t="s">
        <v>433</v>
      </c>
      <c r="D15878" t="s">
        <v>475</v>
      </c>
      <c r="E15878" t="s">
        <v>15</v>
      </c>
      <c r="F15878">
        <v>2012</v>
      </c>
      <c r="G15878" t="s">
        <v>468</v>
      </c>
      <c r="H15878">
        <v>3.3494400000000001E-2</v>
      </c>
    </row>
    <row r="15879" spans="1:8">
      <c r="A15879" t="s">
        <v>464</v>
      </c>
      <c r="B15879">
        <v>2210</v>
      </c>
      <c r="C15879" t="s">
        <v>442</v>
      </c>
      <c r="D15879" t="s">
        <v>475</v>
      </c>
      <c r="E15879" t="s">
        <v>15</v>
      </c>
      <c r="F15879">
        <v>2013</v>
      </c>
      <c r="G15879" t="s">
        <v>490</v>
      </c>
      <c r="H15879">
        <v>2.4827724</v>
      </c>
    </row>
    <row r="15880" spans="1:8">
      <c r="A15880" t="s">
        <v>464</v>
      </c>
      <c r="B15880">
        <v>2210</v>
      </c>
      <c r="C15880" t="s">
        <v>442</v>
      </c>
      <c r="D15880" t="s">
        <v>475</v>
      </c>
      <c r="E15880" t="s">
        <v>28</v>
      </c>
      <c r="F15880">
        <v>2012</v>
      </c>
      <c r="G15880" t="s">
        <v>490</v>
      </c>
      <c r="H15880">
        <v>0.61964640000000004</v>
      </c>
    </row>
    <row r="15881" spans="1:8">
      <c r="A15881" t="s">
        <v>429</v>
      </c>
      <c r="B15881">
        <v>2210</v>
      </c>
      <c r="C15881" t="s">
        <v>442</v>
      </c>
      <c r="D15881" t="s">
        <v>475</v>
      </c>
      <c r="E15881" t="s">
        <v>6</v>
      </c>
      <c r="F15881">
        <v>2012</v>
      </c>
      <c r="G15881" t="s">
        <v>490</v>
      </c>
      <c r="H15881">
        <v>234.65339280000001</v>
      </c>
    </row>
    <row r="15882" spans="1:8">
      <c r="A15882" t="s">
        <v>429</v>
      </c>
      <c r="B15882">
        <v>2210</v>
      </c>
      <c r="C15882" t="s">
        <v>442</v>
      </c>
      <c r="D15882" t="s">
        <v>475</v>
      </c>
      <c r="E15882" t="s">
        <v>10</v>
      </c>
      <c r="F15882">
        <v>2013</v>
      </c>
      <c r="G15882" t="s">
        <v>490</v>
      </c>
      <c r="H15882">
        <v>1657.2359231999999</v>
      </c>
    </row>
    <row r="15883" spans="1:8">
      <c r="A15883" t="s">
        <v>429</v>
      </c>
      <c r="B15883">
        <v>2210</v>
      </c>
      <c r="C15883" t="s">
        <v>442</v>
      </c>
      <c r="D15883" t="s">
        <v>475</v>
      </c>
      <c r="E15883" t="s">
        <v>33</v>
      </c>
      <c r="F15883">
        <v>2013</v>
      </c>
      <c r="G15883" t="s">
        <v>490</v>
      </c>
      <c r="H15883">
        <v>321.16524120000003</v>
      </c>
    </row>
    <row r="15884" spans="1:8">
      <c r="A15884" t="s">
        <v>429</v>
      </c>
      <c r="B15884">
        <v>2210</v>
      </c>
      <c r="C15884" t="s">
        <v>442</v>
      </c>
      <c r="D15884" t="s">
        <v>475</v>
      </c>
      <c r="E15884" t="s">
        <v>428</v>
      </c>
      <c r="F15884">
        <v>2011</v>
      </c>
      <c r="G15884" t="s">
        <v>490</v>
      </c>
      <c r="H15884">
        <v>64.702807199999995</v>
      </c>
    </row>
    <row r="15885" spans="1:8">
      <c r="A15885" t="s">
        <v>464</v>
      </c>
      <c r="B15885">
        <v>2210</v>
      </c>
      <c r="C15885" t="s">
        <v>442</v>
      </c>
      <c r="D15885" t="s">
        <v>475</v>
      </c>
      <c r="E15885" t="s">
        <v>9</v>
      </c>
      <c r="F15885">
        <v>2012</v>
      </c>
      <c r="G15885" t="s">
        <v>490</v>
      </c>
      <c r="H15885">
        <v>4.4296344000000003</v>
      </c>
    </row>
    <row r="15886" spans="1:8">
      <c r="A15886" t="s">
        <v>438</v>
      </c>
      <c r="B15886">
        <v>2210</v>
      </c>
      <c r="C15886" t="s">
        <v>442</v>
      </c>
      <c r="D15886" t="s">
        <v>475</v>
      </c>
      <c r="E15886" t="s">
        <v>36</v>
      </c>
      <c r="F15886">
        <v>2010</v>
      </c>
      <c r="G15886" t="s">
        <v>490</v>
      </c>
      <c r="H15886">
        <v>2.0934000000000001E-2</v>
      </c>
    </row>
    <row r="15887" spans="1:8">
      <c r="A15887" t="s">
        <v>429</v>
      </c>
      <c r="B15887">
        <v>3105</v>
      </c>
      <c r="C15887" t="s">
        <v>457</v>
      </c>
      <c r="D15887" t="s">
        <v>475</v>
      </c>
      <c r="E15887" t="s">
        <v>482</v>
      </c>
      <c r="F15887">
        <v>2014</v>
      </c>
      <c r="G15887" t="s">
        <v>503</v>
      </c>
      <c r="H15887">
        <v>86.834232</v>
      </c>
    </row>
    <row r="15888" spans="1:8">
      <c r="A15888" t="s">
        <v>429</v>
      </c>
      <c r="B15888">
        <v>3105</v>
      </c>
      <c r="C15888" t="s">
        <v>457</v>
      </c>
      <c r="D15888" t="s">
        <v>475</v>
      </c>
      <c r="E15888" t="s">
        <v>37</v>
      </c>
      <c r="F15888">
        <v>2013</v>
      </c>
      <c r="G15888" t="s">
        <v>503</v>
      </c>
      <c r="H15888">
        <v>1665.7141932</v>
      </c>
    </row>
    <row r="15889" spans="1:8">
      <c r="A15889" t="s">
        <v>464</v>
      </c>
      <c r="B15889">
        <v>3105</v>
      </c>
      <c r="C15889" t="s">
        <v>457</v>
      </c>
      <c r="D15889" t="s">
        <v>475</v>
      </c>
      <c r="E15889" t="s">
        <v>20</v>
      </c>
      <c r="F15889">
        <v>2013</v>
      </c>
      <c r="G15889" t="s">
        <v>503</v>
      </c>
      <c r="H15889">
        <v>2486.2097628000001</v>
      </c>
    </row>
    <row r="15890" spans="1:8">
      <c r="A15890" t="s">
        <v>464</v>
      </c>
      <c r="B15890">
        <v>3105</v>
      </c>
      <c r="C15890" t="s">
        <v>457</v>
      </c>
      <c r="D15890" t="s">
        <v>475</v>
      </c>
      <c r="E15890" t="s">
        <v>352</v>
      </c>
      <c r="F15890">
        <v>2013</v>
      </c>
      <c r="G15890" t="s">
        <v>503</v>
      </c>
      <c r="H15890">
        <v>3.3494400000000001E-2</v>
      </c>
    </row>
    <row r="15891" spans="1:8">
      <c r="A15891" t="s">
        <v>464</v>
      </c>
      <c r="B15891">
        <v>3105</v>
      </c>
      <c r="C15891" t="s">
        <v>457</v>
      </c>
      <c r="D15891" t="s">
        <v>475</v>
      </c>
      <c r="E15891" t="s">
        <v>479</v>
      </c>
      <c r="F15891">
        <v>2013</v>
      </c>
      <c r="G15891" t="s">
        <v>503</v>
      </c>
      <c r="H15891">
        <v>804.30521399999998</v>
      </c>
    </row>
    <row r="15892" spans="1:8">
      <c r="A15892" t="s">
        <v>464</v>
      </c>
      <c r="B15892">
        <v>3105</v>
      </c>
      <c r="C15892" t="s">
        <v>457</v>
      </c>
      <c r="D15892" t="s">
        <v>475</v>
      </c>
      <c r="E15892" t="s">
        <v>482</v>
      </c>
      <c r="F15892">
        <v>2011</v>
      </c>
      <c r="G15892" t="s">
        <v>503</v>
      </c>
      <c r="H15892">
        <v>237.1110444</v>
      </c>
    </row>
    <row r="15893" spans="1:8">
      <c r="A15893" t="s">
        <v>464</v>
      </c>
      <c r="B15893" t="s">
        <v>504</v>
      </c>
      <c r="C15893" t="s">
        <v>447</v>
      </c>
      <c r="D15893" t="s">
        <v>475</v>
      </c>
      <c r="E15893" t="s">
        <v>24</v>
      </c>
      <c r="F15893">
        <v>2012</v>
      </c>
      <c r="G15893" t="s">
        <v>503</v>
      </c>
      <c r="H15893">
        <v>6.7616820000000004</v>
      </c>
    </row>
    <row r="15894" spans="1:8">
      <c r="A15894" t="s">
        <v>464</v>
      </c>
      <c r="B15894" t="s">
        <v>504</v>
      </c>
      <c r="C15894" t="s">
        <v>447</v>
      </c>
      <c r="D15894" t="s">
        <v>475</v>
      </c>
      <c r="E15894" t="s">
        <v>352</v>
      </c>
      <c r="F15894">
        <v>2010</v>
      </c>
      <c r="G15894" t="s">
        <v>503</v>
      </c>
      <c r="H15894">
        <v>0.72012960000000004</v>
      </c>
    </row>
    <row r="15895" spans="1:8">
      <c r="A15895" t="s">
        <v>464</v>
      </c>
      <c r="B15895" t="s">
        <v>504</v>
      </c>
      <c r="C15895" t="s">
        <v>447</v>
      </c>
      <c r="D15895" t="s">
        <v>475</v>
      </c>
      <c r="E15895" t="s">
        <v>27</v>
      </c>
      <c r="F15895">
        <v>2012</v>
      </c>
      <c r="G15895" t="s">
        <v>503</v>
      </c>
      <c r="H15895">
        <v>65.238717600000001</v>
      </c>
    </row>
    <row r="15896" spans="1:8">
      <c r="A15896" t="s">
        <v>464</v>
      </c>
      <c r="B15896" t="s">
        <v>504</v>
      </c>
      <c r="C15896" t="s">
        <v>447</v>
      </c>
      <c r="D15896" t="s">
        <v>475</v>
      </c>
      <c r="E15896" t="s">
        <v>9</v>
      </c>
      <c r="F15896">
        <v>2011</v>
      </c>
      <c r="G15896" t="s">
        <v>503</v>
      </c>
      <c r="H15896">
        <v>1.1597436000000001</v>
      </c>
    </row>
    <row r="15897" spans="1:8">
      <c r="A15897" t="s">
        <v>464</v>
      </c>
      <c r="B15897" t="s">
        <v>504</v>
      </c>
      <c r="C15897" t="s">
        <v>447</v>
      </c>
      <c r="D15897" t="s">
        <v>475</v>
      </c>
      <c r="E15897" t="s">
        <v>16</v>
      </c>
      <c r="F15897">
        <v>2012</v>
      </c>
      <c r="G15897" t="s">
        <v>503</v>
      </c>
      <c r="H15897">
        <v>2.5204536000000002</v>
      </c>
    </row>
    <row r="15898" spans="1:8">
      <c r="A15898" t="s">
        <v>464</v>
      </c>
      <c r="B15898" t="s">
        <v>504</v>
      </c>
      <c r="C15898" t="s">
        <v>447</v>
      </c>
      <c r="D15898" t="s">
        <v>475</v>
      </c>
      <c r="E15898" t="s">
        <v>17</v>
      </c>
      <c r="F15898">
        <v>2012</v>
      </c>
      <c r="G15898" t="s">
        <v>503</v>
      </c>
      <c r="H15898">
        <v>0.40193279999999998</v>
      </c>
    </row>
    <row r="15899" spans="1:8">
      <c r="A15899" t="s">
        <v>464</v>
      </c>
      <c r="B15899" t="s">
        <v>504</v>
      </c>
      <c r="C15899" t="s">
        <v>447</v>
      </c>
      <c r="D15899" t="s">
        <v>475</v>
      </c>
      <c r="E15899" t="s">
        <v>19</v>
      </c>
      <c r="F15899">
        <v>2012</v>
      </c>
      <c r="G15899" t="s">
        <v>503</v>
      </c>
      <c r="H15899">
        <v>4.2412283999999998</v>
      </c>
    </row>
    <row r="15900" spans="1:8">
      <c r="A15900" t="s">
        <v>464</v>
      </c>
      <c r="B15900" t="s">
        <v>504</v>
      </c>
      <c r="C15900" t="s">
        <v>447</v>
      </c>
      <c r="D15900" t="s">
        <v>475</v>
      </c>
      <c r="E15900" t="s">
        <v>22</v>
      </c>
      <c r="F15900">
        <v>2011</v>
      </c>
      <c r="G15900" t="s">
        <v>503</v>
      </c>
      <c r="H15900">
        <v>6.3597492000000004</v>
      </c>
    </row>
    <row r="15901" spans="1:8">
      <c r="A15901" t="s">
        <v>456</v>
      </c>
      <c r="B15901">
        <v>4000</v>
      </c>
      <c r="C15901" t="s">
        <v>433</v>
      </c>
      <c r="D15901" t="s">
        <v>475</v>
      </c>
      <c r="E15901" t="s">
        <v>29</v>
      </c>
      <c r="F15901">
        <v>2014</v>
      </c>
      <c r="G15901" t="s">
        <v>501</v>
      </c>
      <c r="H15901">
        <v>159.30774</v>
      </c>
    </row>
    <row r="15902" spans="1:8">
      <c r="A15902" t="s">
        <v>464</v>
      </c>
      <c r="B15902">
        <v>5541</v>
      </c>
      <c r="C15902" t="s">
        <v>454</v>
      </c>
      <c r="D15902" t="s">
        <v>475</v>
      </c>
      <c r="E15902" t="s">
        <v>29</v>
      </c>
      <c r="F15902">
        <v>2014</v>
      </c>
      <c r="G15902" t="s">
        <v>480</v>
      </c>
      <c r="H15902">
        <v>0.88341479999999994</v>
      </c>
    </row>
    <row r="15903" spans="1:8">
      <c r="A15903" t="s">
        <v>464</v>
      </c>
      <c r="B15903">
        <v>3100</v>
      </c>
      <c r="C15903" t="s">
        <v>544</v>
      </c>
      <c r="D15903" t="s">
        <v>475</v>
      </c>
      <c r="E15903" t="s">
        <v>33</v>
      </c>
      <c r="F15903">
        <v>2014</v>
      </c>
      <c r="G15903" t="s">
        <v>503</v>
      </c>
      <c r="H15903">
        <v>74.847423599999999</v>
      </c>
    </row>
    <row r="15904" spans="1:8">
      <c r="A15904" t="s">
        <v>429</v>
      </c>
      <c r="B15904">
        <v>3192</v>
      </c>
      <c r="C15904" t="s">
        <v>545</v>
      </c>
      <c r="D15904" t="s">
        <v>475</v>
      </c>
      <c r="E15904" t="s">
        <v>30</v>
      </c>
      <c r="F15904">
        <v>2010</v>
      </c>
      <c r="G15904" t="s">
        <v>503</v>
      </c>
      <c r="H15904">
        <v>1.9426752</v>
      </c>
    </row>
    <row r="15905" spans="1:8">
      <c r="A15905" t="s">
        <v>429</v>
      </c>
      <c r="B15905">
        <v>5541</v>
      </c>
      <c r="C15905" t="s">
        <v>454</v>
      </c>
      <c r="D15905" t="s">
        <v>475</v>
      </c>
      <c r="E15905" t="s">
        <v>25</v>
      </c>
      <c r="F15905">
        <v>2014</v>
      </c>
      <c r="G15905" t="s">
        <v>483</v>
      </c>
      <c r="H15905">
        <v>7.4566907999999996</v>
      </c>
    </row>
    <row r="15906" spans="1:8">
      <c r="A15906" t="s">
        <v>429</v>
      </c>
      <c r="B15906">
        <v>5541</v>
      </c>
      <c r="C15906" t="s">
        <v>454</v>
      </c>
      <c r="D15906" t="s">
        <v>475</v>
      </c>
      <c r="E15906" t="s">
        <v>24</v>
      </c>
      <c r="F15906">
        <v>2009</v>
      </c>
      <c r="G15906" t="s">
        <v>483</v>
      </c>
      <c r="H15906">
        <v>72.402332400000006</v>
      </c>
    </row>
    <row r="15907" spans="1:8">
      <c r="A15907" t="s">
        <v>429</v>
      </c>
      <c r="B15907">
        <v>5541</v>
      </c>
      <c r="C15907" t="s">
        <v>454</v>
      </c>
      <c r="D15907" t="s">
        <v>475</v>
      </c>
      <c r="E15907" t="s">
        <v>30</v>
      </c>
      <c r="F15907">
        <v>2013</v>
      </c>
      <c r="G15907" t="s">
        <v>483</v>
      </c>
      <c r="H15907">
        <v>286.24314240000001</v>
      </c>
    </row>
    <row r="15908" spans="1:8">
      <c r="A15908" t="s">
        <v>464</v>
      </c>
      <c r="B15908">
        <v>5541</v>
      </c>
      <c r="C15908" t="s">
        <v>454</v>
      </c>
      <c r="D15908" t="s">
        <v>475</v>
      </c>
      <c r="E15908" t="s">
        <v>12</v>
      </c>
      <c r="F15908">
        <v>2012</v>
      </c>
      <c r="G15908" t="s">
        <v>483</v>
      </c>
      <c r="H15908">
        <v>0.61127279999999995</v>
      </c>
    </row>
    <row r="15909" spans="1:8">
      <c r="A15909" t="s">
        <v>464</v>
      </c>
      <c r="B15909">
        <v>3192</v>
      </c>
      <c r="C15909" t="s">
        <v>545</v>
      </c>
      <c r="D15909" t="s">
        <v>475</v>
      </c>
      <c r="E15909" t="s">
        <v>33</v>
      </c>
      <c r="F15909">
        <v>2012</v>
      </c>
      <c r="G15909" t="s">
        <v>480</v>
      </c>
      <c r="H15909">
        <v>0.84154680000000004</v>
      </c>
    </row>
    <row r="15910" spans="1:8">
      <c r="A15910" t="s">
        <v>429</v>
      </c>
      <c r="B15910">
        <v>5541</v>
      </c>
      <c r="C15910" t="s">
        <v>454</v>
      </c>
      <c r="D15910" t="s">
        <v>475</v>
      </c>
      <c r="E15910" t="s">
        <v>352</v>
      </c>
      <c r="F15910">
        <v>2010</v>
      </c>
      <c r="G15910" t="s">
        <v>480</v>
      </c>
      <c r="H15910">
        <v>7.1594280000000001</v>
      </c>
    </row>
    <row r="15911" spans="1:8">
      <c r="A15911" t="s">
        <v>464</v>
      </c>
      <c r="B15911">
        <v>3100</v>
      </c>
      <c r="C15911" t="s">
        <v>544</v>
      </c>
      <c r="D15911" t="s">
        <v>475</v>
      </c>
      <c r="E15911" t="s">
        <v>13</v>
      </c>
      <c r="F15911">
        <v>2013</v>
      </c>
      <c r="G15911" t="s">
        <v>503</v>
      </c>
      <c r="H15911">
        <v>2669.3948231999998</v>
      </c>
    </row>
    <row r="15912" spans="1:8">
      <c r="A15912" t="s">
        <v>429</v>
      </c>
      <c r="B15912">
        <v>3100</v>
      </c>
      <c r="C15912" t="s">
        <v>544</v>
      </c>
      <c r="D15912" t="s">
        <v>475</v>
      </c>
      <c r="E15912" t="s">
        <v>15</v>
      </c>
      <c r="F15912">
        <v>2012</v>
      </c>
      <c r="G15912" t="s">
        <v>503</v>
      </c>
      <c r="H15912">
        <v>43.442236800000003</v>
      </c>
    </row>
    <row r="15913" spans="1:8">
      <c r="A15913" t="s">
        <v>464</v>
      </c>
      <c r="B15913">
        <v>3100</v>
      </c>
      <c r="C15913" t="s">
        <v>544</v>
      </c>
      <c r="D15913" t="s">
        <v>475</v>
      </c>
      <c r="E15913" t="s">
        <v>32</v>
      </c>
      <c r="F15913">
        <v>2012</v>
      </c>
      <c r="G15913" t="s">
        <v>503</v>
      </c>
      <c r="H15913">
        <v>224.119404</v>
      </c>
    </row>
    <row r="15914" spans="1:8">
      <c r="A15914" t="s">
        <v>464</v>
      </c>
      <c r="B15914">
        <v>3192</v>
      </c>
      <c r="C15914" t="s">
        <v>545</v>
      </c>
      <c r="D15914" t="s">
        <v>475</v>
      </c>
      <c r="E15914" t="s">
        <v>32</v>
      </c>
      <c r="F15914">
        <v>2013</v>
      </c>
      <c r="G15914" t="s">
        <v>503</v>
      </c>
      <c r="H15914">
        <v>2.7591011999999999</v>
      </c>
    </row>
    <row r="15915" spans="1:8">
      <c r="A15915" t="s">
        <v>464</v>
      </c>
      <c r="B15915">
        <v>3192</v>
      </c>
      <c r="C15915" t="s">
        <v>545</v>
      </c>
      <c r="D15915" t="s">
        <v>475</v>
      </c>
      <c r="E15915" t="s">
        <v>28</v>
      </c>
      <c r="F15915">
        <v>2010</v>
      </c>
      <c r="G15915" t="s">
        <v>503</v>
      </c>
      <c r="H15915">
        <v>33.745607999999997</v>
      </c>
    </row>
    <row r="15916" spans="1:8">
      <c r="A15916" t="s">
        <v>429</v>
      </c>
      <c r="B15916">
        <v>5541</v>
      </c>
      <c r="C15916" t="s">
        <v>454</v>
      </c>
      <c r="D15916" t="s">
        <v>475</v>
      </c>
      <c r="E15916" t="s">
        <v>2</v>
      </c>
      <c r="F15916">
        <v>2009</v>
      </c>
      <c r="G15916" t="s">
        <v>483</v>
      </c>
      <c r="H15916">
        <v>8.7922799999999999</v>
      </c>
    </row>
    <row r="15917" spans="1:8">
      <c r="A15917" t="s">
        <v>429</v>
      </c>
      <c r="B15917">
        <v>5541</v>
      </c>
      <c r="C15917" t="s">
        <v>454</v>
      </c>
      <c r="D15917" t="s">
        <v>475</v>
      </c>
      <c r="E15917" t="s">
        <v>428</v>
      </c>
      <c r="F15917">
        <v>2011</v>
      </c>
      <c r="G15917" t="s">
        <v>483</v>
      </c>
      <c r="H15917">
        <v>10.069254000000001</v>
      </c>
    </row>
    <row r="15918" spans="1:8">
      <c r="A15918" t="s">
        <v>464</v>
      </c>
      <c r="B15918">
        <v>3192</v>
      </c>
      <c r="C15918" t="s">
        <v>545</v>
      </c>
      <c r="D15918" t="s">
        <v>475</v>
      </c>
      <c r="E15918" t="s">
        <v>13</v>
      </c>
      <c r="F15918">
        <v>2009</v>
      </c>
      <c r="G15918" t="s">
        <v>480</v>
      </c>
      <c r="H15918">
        <v>3.2280228000000002</v>
      </c>
    </row>
    <row r="15919" spans="1:8">
      <c r="A15919" t="s">
        <v>464</v>
      </c>
      <c r="B15919">
        <v>3192</v>
      </c>
      <c r="C15919" t="s">
        <v>545</v>
      </c>
      <c r="D15919" t="s">
        <v>475</v>
      </c>
      <c r="E15919" t="s">
        <v>32</v>
      </c>
      <c r="F15919">
        <v>2010</v>
      </c>
      <c r="G15919" t="s">
        <v>480</v>
      </c>
      <c r="H15919">
        <v>7.8753707999999998</v>
      </c>
    </row>
    <row r="15920" spans="1:8">
      <c r="A15920" t="s">
        <v>464</v>
      </c>
      <c r="B15920">
        <v>3192</v>
      </c>
      <c r="C15920" t="s">
        <v>545</v>
      </c>
      <c r="D15920" t="s">
        <v>475</v>
      </c>
      <c r="E15920" t="s">
        <v>31</v>
      </c>
      <c r="F15920">
        <v>2013</v>
      </c>
      <c r="G15920" t="s">
        <v>480</v>
      </c>
      <c r="H15920">
        <v>3.7011311999999998</v>
      </c>
    </row>
    <row r="15921" spans="1:8">
      <c r="A15921" t="s">
        <v>464</v>
      </c>
      <c r="B15921">
        <v>5541</v>
      </c>
      <c r="C15921" t="s">
        <v>454</v>
      </c>
      <c r="D15921" t="s">
        <v>475</v>
      </c>
      <c r="E15921" t="s">
        <v>26</v>
      </c>
      <c r="F15921">
        <v>2012</v>
      </c>
      <c r="G15921" t="s">
        <v>480</v>
      </c>
      <c r="H15921">
        <v>0.1716588</v>
      </c>
    </row>
    <row r="15922" spans="1:8">
      <c r="A15922" t="s">
        <v>438</v>
      </c>
      <c r="B15922">
        <v>5541</v>
      </c>
      <c r="C15922" t="s">
        <v>454</v>
      </c>
      <c r="D15922" t="s">
        <v>475</v>
      </c>
      <c r="E15922" t="s">
        <v>30</v>
      </c>
      <c r="F15922">
        <v>2009</v>
      </c>
      <c r="G15922" t="s">
        <v>480</v>
      </c>
      <c r="H15922">
        <v>8.7922799999999995E-2</v>
      </c>
    </row>
    <row r="15923" spans="1:8">
      <c r="A15923" t="s">
        <v>464</v>
      </c>
      <c r="B15923">
        <v>3100</v>
      </c>
      <c r="C15923" t="s">
        <v>544</v>
      </c>
      <c r="D15923" t="s">
        <v>475</v>
      </c>
      <c r="E15923" t="s">
        <v>18</v>
      </c>
      <c r="F15923">
        <v>2010</v>
      </c>
      <c r="G15923" t="s">
        <v>503</v>
      </c>
      <c r="H15923">
        <v>128.82783599999999</v>
      </c>
    </row>
    <row r="15924" spans="1:8">
      <c r="A15924" t="s">
        <v>464</v>
      </c>
      <c r="B15924">
        <v>3100</v>
      </c>
      <c r="C15924" t="s">
        <v>544</v>
      </c>
      <c r="D15924" t="s">
        <v>475</v>
      </c>
      <c r="E15924" t="s">
        <v>22</v>
      </c>
      <c r="F15924">
        <v>2010</v>
      </c>
      <c r="G15924" t="s">
        <v>503</v>
      </c>
      <c r="H15924">
        <v>395.7195888</v>
      </c>
    </row>
    <row r="15925" spans="1:8">
      <c r="A15925" t="s">
        <v>464</v>
      </c>
      <c r="B15925">
        <v>3100</v>
      </c>
      <c r="C15925" t="s">
        <v>544</v>
      </c>
      <c r="D15925" t="s">
        <v>475</v>
      </c>
      <c r="E15925" t="s">
        <v>28</v>
      </c>
      <c r="F15925">
        <v>2009</v>
      </c>
      <c r="G15925" t="s">
        <v>503</v>
      </c>
      <c r="H15925">
        <v>2395.9632888000001</v>
      </c>
    </row>
    <row r="15926" spans="1:8">
      <c r="A15926" t="s">
        <v>429</v>
      </c>
      <c r="B15926">
        <v>3100</v>
      </c>
      <c r="C15926" t="s">
        <v>544</v>
      </c>
      <c r="D15926" t="s">
        <v>475</v>
      </c>
      <c r="E15926" t="s">
        <v>6</v>
      </c>
      <c r="F15926">
        <v>2014</v>
      </c>
      <c r="G15926" t="s">
        <v>503</v>
      </c>
      <c r="H15926">
        <v>1.0550736000000001</v>
      </c>
    </row>
    <row r="15927" spans="1:8">
      <c r="A15927" t="s">
        <v>429</v>
      </c>
      <c r="B15927">
        <v>3100</v>
      </c>
      <c r="C15927" t="s">
        <v>544</v>
      </c>
      <c r="D15927" t="s">
        <v>475</v>
      </c>
      <c r="E15927" t="s">
        <v>343</v>
      </c>
      <c r="F15927">
        <v>2009</v>
      </c>
      <c r="G15927" t="s">
        <v>503</v>
      </c>
      <c r="H15927">
        <v>3.3829343999999999</v>
      </c>
    </row>
    <row r="15928" spans="1:8">
      <c r="A15928" t="s">
        <v>429</v>
      </c>
      <c r="B15928">
        <v>3192</v>
      </c>
      <c r="C15928" t="s">
        <v>545</v>
      </c>
      <c r="D15928" t="s">
        <v>475</v>
      </c>
      <c r="E15928" t="s">
        <v>33</v>
      </c>
      <c r="F15928">
        <v>2011</v>
      </c>
      <c r="G15928" t="s">
        <v>503</v>
      </c>
      <c r="H15928">
        <v>0.45636120000000002</v>
      </c>
    </row>
    <row r="15929" spans="1:8">
      <c r="A15929" t="s">
        <v>429</v>
      </c>
      <c r="B15929">
        <v>5541</v>
      </c>
      <c r="C15929" t="s">
        <v>454</v>
      </c>
      <c r="D15929" t="s">
        <v>475</v>
      </c>
      <c r="E15929" t="s">
        <v>6</v>
      </c>
      <c r="F15929">
        <v>2010</v>
      </c>
      <c r="G15929" t="s">
        <v>483</v>
      </c>
      <c r="H15929">
        <v>39.460590000000003</v>
      </c>
    </row>
    <row r="15930" spans="1:8">
      <c r="A15930" t="s">
        <v>429</v>
      </c>
      <c r="B15930">
        <v>5541</v>
      </c>
      <c r="C15930" t="s">
        <v>454</v>
      </c>
      <c r="D15930" t="s">
        <v>475</v>
      </c>
      <c r="E15930" t="s">
        <v>12</v>
      </c>
      <c r="F15930">
        <v>2009</v>
      </c>
      <c r="G15930" t="s">
        <v>483</v>
      </c>
      <c r="H15930">
        <v>35.277976799999998</v>
      </c>
    </row>
    <row r="15931" spans="1:8">
      <c r="A15931" t="s">
        <v>429</v>
      </c>
      <c r="B15931">
        <v>5541</v>
      </c>
      <c r="C15931" t="s">
        <v>454</v>
      </c>
      <c r="D15931" t="s">
        <v>475</v>
      </c>
      <c r="E15931" t="s">
        <v>14</v>
      </c>
      <c r="F15931">
        <v>2009</v>
      </c>
      <c r="G15931" t="s">
        <v>483</v>
      </c>
      <c r="H15931">
        <v>269.68434839999998</v>
      </c>
    </row>
    <row r="15932" spans="1:8">
      <c r="A15932" t="s">
        <v>464</v>
      </c>
      <c r="B15932">
        <v>5541</v>
      </c>
      <c r="C15932" t="s">
        <v>454</v>
      </c>
      <c r="D15932" t="s">
        <v>475</v>
      </c>
      <c r="E15932" t="s">
        <v>9</v>
      </c>
      <c r="F15932">
        <v>2013</v>
      </c>
      <c r="G15932" t="s">
        <v>483</v>
      </c>
      <c r="H15932">
        <v>4.7394575999999997</v>
      </c>
    </row>
    <row r="15933" spans="1:8">
      <c r="A15933" t="s">
        <v>464</v>
      </c>
      <c r="B15933">
        <v>5541</v>
      </c>
      <c r="C15933" t="s">
        <v>454</v>
      </c>
      <c r="D15933" t="s">
        <v>475</v>
      </c>
      <c r="E15933" t="s">
        <v>16</v>
      </c>
      <c r="F15933">
        <v>2012</v>
      </c>
      <c r="G15933" t="s">
        <v>483</v>
      </c>
      <c r="H15933">
        <v>8.7922799999999995E-2</v>
      </c>
    </row>
    <row r="15934" spans="1:8">
      <c r="A15934" t="s">
        <v>464</v>
      </c>
      <c r="B15934">
        <v>5541</v>
      </c>
      <c r="C15934" t="s">
        <v>454</v>
      </c>
      <c r="D15934" t="s">
        <v>475</v>
      </c>
      <c r="E15934" t="s">
        <v>24</v>
      </c>
      <c r="F15934">
        <v>2012</v>
      </c>
      <c r="G15934" t="s">
        <v>483</v>
      </c>
      <c r="H15934">
        <v>0.87504119999999996</v>
      </c>
    </row>
    <row r="15935" spans="1:8">
      <c r="A15935" t="s">
        <v>429</v>
      </c>
      <c r="B15935">
        <v>3192</v>
      </c>
      <c r="C15935" t="s">
        <v>545</v>
      </c>
      <c r="D15935" t="s">
        <v>475</v>
      </c>
      <c r="E15935" t="s">
        <v>20</v>
      </c>
      <c r="F15935">
        <v>2012</v>
      </c>
      <c r="G15935" t="s">
        <v>480</v>
      </c>
      <c r="H15935">
        <v>9.7719912000000004</v>
      </c>
    </row>
    <row r="15936" spans="1:8">
      <c r="A15936" t="s">
        <v>464</v>
      </c>
      <c r="B15936">
        <v>3192</v>
      </c>
      <c r="C15936" t="s">
        <v>545</v>
      </c>
      <c r="D15936" t="s">
        <v>475</v>
      </c>
      <c r="E15936" t="s">
        <v>15</v>
      </c>
      <c r="F15936">
        <v>2014</v>
      </c>
      <c r="G15936" t="s">
        <v>480</v>
      </c>
      <c r="H15936">
        <v>3.7806804000000001</v>
      </c>
    </row>
    <row r="15937" spans="1:8">
      <c r="A15937" t="s">
        <v>464</v>
      </c>
      <c r="B15937">
        <v>3192</v>
      </c>
      <c r="C15937" t="s">
        <v>545</v>
      </c>
      <c r="D15937" t="s">
        <v>475</v>
      </c>
      <c r="E15937" t="s">
        <v>16</v>
      </c>
      <c r="F15937">
        <v>2009</v>
      </c>
      <c r="G15937" t="s">
        <v>480</v>
      </c>
      <c r="H15937">
        <v>2.2148172000000002</v>
      </c>
    </row>
    <row r="15938" spans="1:8">
      <c r="A15938" t="s">
        <v>464</v>
      </c>
      <c r="B15938">
        <v>3192</v>
      </c>
      <c r="C15938" t="s">
        <v>545</v>
      </c>
      <c r="D15938" t="s">
        <v>475</v>
      </c>
      <c r="E15938" t="s">
        <v>22</v>
      </c>
      <c r="F15938">
        <v>2009</v>
      </c>
      <c r="G15938" t="s">
        <v>480</v>
      </c>
      <c r="H15938">
        <v>6.6151439999999999</v>
      </c>
    </row>
    <row r="15939" spans="1:8">
      <c r="A15939" t="s">
        <v>496</v>
      </c>
      <c r="B15939">
        <v>5541</v>
      </c>
      <c r="C15939" t="s">
        <v>454</v>
      </c>
      <c r="D15939" t="s">
        <v>475</v>
      </c>
      <c r="E15939" t="s">
        <v>10</v>
      </c>
      <c r="F15939">
        <v>2013</v>
      </c>
      <c r="G15939" t="s">
        <v>480</v>
      </c>
      <c r="H15939">
        <v>2.0934000000000001E-2</v>
      </c>
    </row>
    <row r="15940" spans="1:8">
      <c r="A15940" t="s">
        <v>429</v>
      </c>
      <c r="B15940">
        <v>5541</v>
      </c>
      <c r="C15940" t="s">
        <v>454</v>
      </c>
      <c r="D15940" t="s">
        <v>475</v>
      </c>
      <c r="E15940" t="s">
        <v>12</v>
      </c>
      <c r="F15940">
        <v>2011</v>
      </c>
      <c r="G15940" t="s">
        <v>480</v>
      </c>
      <c r="H15940">
        <v>39.314051999999997</v>
      </c>
    </row>
    <row r="15941" spans="1:8">
      <c r="A15941" t="s">
        <v>429</v>
      </c>
      <c r="B15941">
        <v>5541</v>
      </c>
      <c r="C15941" t="s">
        <v>454</v>
      </c>
      <c r="D15941" t="s">
        <v>475</v>
      </c>
      <c r="E15941" t="s">
        <v>33</v>
      </c>
      <c r="F15941">
        <v>2010</v>
      </c>
      <c r="G15941" t="s">
        <v>480</v>
      </c>
      <c r="H15941">
        <v>43.391995199999997</v>
      </c>
    </row>
    <row r="15942" spans="1:8">
      <c r="A15942" t="s">
        <v>464</v>
      </c>
      <c r="B15942">
        <v>5541</v>
      </c>
      <c r="C15942" t="s">
        <v>454</v>
      </c>
      <c r="D15942" t="s">
        <v>475</v>
      </c>
      <c r="E15942" t="s">
        <v>16</v>
      </c>
      <c r="F15942">
        <v>2014</v>
      </c>
      <c r="G15942" t="s">
        <v>480</v>
      </c>
      <c r="H15942">
        <v>0.34750439999999999</v>
      </c>
    </row>
    <row r="15943" spans="1:8">
      <c r="A15943" t="s">
        <v>464</v>
      </c>
      <c r="B15943">
        <v>5541</v>
      </c>
      <c r="C15943" t="s">
        <v>454</v>
      </c>
      <c r="D15943" t="s">
        <v>475</v>
      </c>
      <c r="E15943" t="s">
        <v>24</v>
      </c>
      <c r="F15943">
        <v>2012</v>
      </c>
      <c r="G15943" t="s">
        <v>480</v>
      </c>
      <c r="H15943">
        <v>0.87504119999999996</v>
      </c>
    </row>
    <row r="15944" spans="1:8">
      <c r="A15944" t="s">
        <v>464</v>
      </c>
      <c r="B15944">
        <v>5541</v>
      </c>
      <c r="C15944" t="s">
        <v>454</v>
      </c>
      <c r="D15944" t="s">
        <v>475</v>
      </c>
      <c r="E15944" t="s">
        <v>22</v>
      </c>
      <c r="F15944">
        <v>2012</v>
      </c>
      <c r="G15944" t="s">
        <v>480</v>
      </c>
      <c r="H15944">
        <v>4.6222272000000002</v>
      </c>
    </row>
    <row r="15945" spans="1:8">
      <c r="A15945" t="s">
        <v>464</v>
      </c>
      <c r="B15945">
        <v>5541</v>
      </c>
      <c r="C15945" t="s">
        <v>454</v>
      </c>
      <c r="D15945" t="s">
        <v>475</v>
      </c>
      <c r="E15945" t="s">
        <v>23</v>
      </c>
      <c r="F15945">
        <v>2009</v>
      </c>
      <c r="G15945" t="s">
        <v>480</v>
      </c>
      <c r="H15945">
        <v>0.21352679999999999</v>
      </c>
    </row>
    <row r="15946" spans="1:8">
      <c r="A15946" t="s">
        <v>464</v>
      </c>
      <c r="B15946">
        <v>3100</v>
      </c>
      <c r="C15946" t="s">
        <v>544</v>
      </c>
      <c r="D15946" t="s">
        <v>475</v>
      </c>
      <c r="E15946" t="s">
        <v>3</v>
      </c>
      <c r="F15946">
        <v>2011</v>
      </c>
      <c r="G15946" t="s">
        <v>503</v>
      </c>
      <c r="H15946">
        <v>323.75687040000003</v>
      </c>
    </row>
    <row r="15947" spans="1:8">
      <c r="A15947" t="s">
        <v>464</v>
      </c>
      <c r="B15947">
        <v>3100</v>
      </c>
      <c r="C15947" t="s">
        <v>544</v>
      </c>
      <c r="D15947" t="s">
        <v>475</v>
      </c>
      <c r="E15947" t="s">
        <v>11</v>
      </c>
      <c r="F15947">
        <v>2009</v>
      </c>
      <c r="G15947" t="s">
        <v>503</v>
      </c>
      <c r="H15947">
        <v>145.9476612</v>
      </c>
    </row>
    <row r="15948" spans="1:8">
      <c r="A15948" t="s">
        <v>464</v>
      </c>
      <c r="B15948">
        <v>3100</v>
      </c>
      <c r="C15948" t="s">
        <v>544</v>
      </c>
      <c r="D15948" t="s">
        <v>475</v>
      </c>
      <c r="E15948" t="s">
        <v>14</v>
      </c>
      <c r="F15948">
        <v>2012</v>
      </c>
      <c r="G15948" t="s">
        <v>503</v>
      </c>
      <c r="H15948">
        <v>496.41631560000002</v>
      </c>
    </row>
    <row r="15949" spans="1:8">
      <c r="A15949" t="s">
        <v>429</v>
      </c>
      <c r="B15949">
        <v>3100</v>
      </c>
      <c r="C15949" t="s">
        <v>544</v>
      </c>
      <c r="D15949" t="s">
        <v>475</v>
      </c>
      <c r="E15949" t="s">
        <v>28</v>
      </c>
      <c r="F15949">
        <v>2011</v>
      </c>
      <c r="G15949" t="s">
        <v>503</v>
      </c>
      <c r="H15949">
        <v>65.711826000000002</v>
      </c>
    </row>
    <row r="15950" spans="1:8">
      <c r="A15950" t="s">
        <v>464</v>
      </c>
      <c r="B15950">
        <v>3100</v>
      </c>
      <c r="C15950" t="s">
        <v>544</v>
      </c>
      <c r="D15950" t="s">
        <v>475</v>
      </c>
      <c r="E15950" t="s">
        <v>36</v>
      </c>
      <c r="F15950">
        <v>2014</v>
      </c>
      <c r="G15950" t="s">
        <v>503</v>
      </c>
      <c r="H15950">
        <v>224.96095080000001</v>
      </c>
    </row>
    <row r="15951" spans="1:8">
      <c r="A15951" t="s">
        <v>429</v>
      </c>
      <c r="B15951">
        <v>3192</v>
      </c>
      <c r="C15951" t="s">
        <v>545</v>
      </c>
      <c r="D15951" t="s">
        <v>475</v>
      </c>
      <c r="E15951" t="s">
        <v>28</v>
      </c>
      <c r="F15951">
        <v>2012</v>
      </c>
      <c r="G15951" t="s">
        <v>503</v>
      </c>
      <c r="H15951">
        <v>7.3101528</v>
      </c>
    </row>
    <row r="15952" spans="1:8">
      <c r="A15952" t="s">
        <v>429</v>
      </c>
      <c r="B15952">
        <v>5541</v>
      </c>
      <c r="C15952" t="s">
        <v>454</v>
      </c>
      <c r="D15952" t="s">
        <v>475</v>
      </c>
      <c r="E15952" t="s">
        <v>28</v>
      </c>
      <c r="F15952">
        <v>2011</v>
      </c>
      <c r="G15952" t="s">
        <v>483</v>
      </c>
      <c r="H15952">
        <v>47.038697999999997</v>
      </c>
    </row>
    <row r="15953" spans="1:8">
      <c r="A15953" t="s">
        <v>464</v>
      </c>
      <c r="B15953">
        <v>5541</v>
      </c>
      <c r="C15953" t="s">
        <v>454</v>
      </c>
      <c r="D15953" t="s">
        <v>475</v>
      </c>
      <c r="E15953" t="s">
        <v>14</v>
      </c>
      <c r="F15953">
        <v>2014</v>
      </c>
      <c r="G15953" t="s">
        <v>483</v>
      </c>
      <c r="H15953">
        <v>2.4702120000000001</v>
      </c>
    </row>
    <row r="15954" spans="1:8">
      <c r="A15954" t="s">
        <v>438</v>
      </c>
      <c r="B15954">
        <v>5541</v>
      </c>
      <c r="C15954" t="s">
        <v>454</v>
      </c>
      <c r="D15954" t="s">
        <v>475</v>
      </c>
      <c r="E15954" t="s">
        <v>482</v>
      </c>
      <c r="F15954">
        <v>2013</v>
      </c>
      <c r="G15954" t="s">
        <v>483</v>
      </c>
      <c r="H15954">
        <v>1.67472E-2</v>
      </c>
    </row>
    <row r="15955" spans="1:8">
      <c r="A15955" t="s">
        <v>429</v>
      </c>
      <c r="B15955">
        <v>5541</v>
      </c>
      <c r="C15955" t="s">
        <v>454</v>
      </c>
      <c r="D15955" t="s">
        <v>475</v>
      </c>
      <c r="E15955" t="s">
        <v>29</v>
      </c>
      <c r="F15955">
        <v>2013</v>
      </c>
      <c r="G15955" t="s">
        <v>480</v>
      </c>
      <c r="H15955">
        <v>44.1372456</v>
      </c>
    </row>
    <row r="15956" spans="1:8">
      <c r="A15956" t="s">
        <v>464</v>
      </c>
      <c r="B15956">
        <v>5541</v>
      </c>
      <c r="C15956" t="s">
        <v>454</v>
      </c>
      <c r="D15956" t="s">
        <v>475</v>
      </c>
      <c r="E15956" t="s">
        <v>6</v>
      </c>
      <c r="F15956">
        <v>2012</v>
      </c>
      <c r="G15956" t="s">
        <v>480</v>
      </c>
      <c r="H15956">
        <v>0.55265759999999997</v>
      </c>
    </row>
    <row r="15957" spans="1:8">
      <c r="A15957" t="s">
        <v>464</v>
      </c>
      <c r="B15957">
        <v>5541</v>
      </c>
      <c r="C15957" t="s">
        <v>454</v>
      </c>
      <c r="D15957" t="s">
        <v>475</v>
      </c>
      <c r="E15957" t="s">
        <v>11</v>
      </c>
      <c r="F15957">
        <v>2014</v>
      </c>
      <c r="G15957" t="s">
        <v>480</v>
      </c>
      <c r="H15957">
        <v>43.785554400000002</v>
      </c>
    </row>
    <row r="15958" spans="1:8">
      <c r="A15958" t="s">
        <v>464</v>
      </c>
      <c r="B15958">
        <v>5541</v>
      </c>
      <c r="C15958" t="s">
        <v>454</v>
      </c>
      <c r="D15958" t="s">
        <v>475</v>
      </c>
      <c r="E15958" t="s">
        <v>36</v>
      </c>
      <c r="F15958">
        <v>2012</v>
      </c>
      <c r="G15958" t="s">
        <v>480</v>
      </c>
      <c r="H15958">
        <v>4.1868000000000001E-3</v>
      </c>
    </row>
    <row r="15959" spans="1:8">
      <c r="A15959" t="s">
        <v>438</v>
      </c>
      <c r="B15959">
        <v>5541</v>
      </c>
      <c r="C15959" t="s">
        <v>454</v>
      </c>
      <c r="D15959" t="s">
        <v>475</v>
      </c>
      <c r="E15959" t="s">
        <v>10</v>
      </c>
      <c r="F15959">
        <v>2013</v>
      </c>
      <c r="G15959" t="s">
        <v>480</v>
      </c>
      <c r="H15959">
        <v>0.45636120000000002</v>
      </c>
    </row>
    <row r="15960" spans="1:8">
      <c r="A15960" t="s">
        <v>429</v>
      </c>
      <c r="B15960">
        <v>5541</v>
      </c>
      <c r="C15960" t="s">
        <v>454</v>
      </c>
      <c r="D15960" t="s">
        <v>475</v>
      </c>
      <c r="E15960" t="s">
        <v>35</v>
      </c>
      <c r="F15960">
        <v>2010</v>
      </c>
      <c r="G15960" t="s">
        <v>483</v>
      </c>
      <c r="H15960">
        <v>26.184247200000001</v>
      </c>
    </row>
    <row r="15961" spans="1:8">
      <c r="A15961" t="s">
        <v>429</v>
      </c>
      <c r="B15961">
        <v>5541</v>
      </c>
      <c r="C15961" t="s">
        <v>454</v>
      </c>
      <c r="D15961" t="s">
        <v>475</v>
      </c>
      <c r="E15961" t="s">
        <v>36</v>
      </c>
      <c r="F15961">
        <v>2014</v>
      </c>
      <c r="G15961" t="s">
        <v>483</v>
      </c>
      <c r="H15961">
        <v>31.798746000000001</v>
      </c>
    </row>
    <row r="15962" spans="1:8">
      <c r="A15962" t="s">
        <v>464</v>
      </c>
      <c r="B15962">
        <v>3100</v>
      </c>
      <c r="C15962" t="s">
        <v>544</v>
      </c>
      <c r="D15962" t="s">
        <v>475</v>
      </c>
      <c r="E15962" t="s">
        <v>30</v>
      </c>
      <c r="F15962">
        <v>2013</v>
      </c>
      <c r="G15962" t="s">
        <v>503</v>
      </c>
      <c r="H15962">
        <v>969.27769439999997</v>
      </c>
    </row>
    <row r="15963" spans="1:8">
      <c r="A15963" t="s">
        <v>464</v>
      </c>
      <c r="B15963">
        <v>3192</v>
      </c>
      <c r="C15963" t="s">
        <v>545</v>
      </c>
      <c r="D15963" t="s">
        <v>475</v>
      </c>
      <c r="E15963" t="s">
        <v>30</v>
      </c>
      <c r="F15963">
        <v>2011</v>
      </c>
      <c r="G15963" t="s">
        <v>503</v>
      </c>
      <c r="H15963">
        <v>0.86666759999999998</v>
      </c>
    </row>
    <row r="15964" spans="1:8">
      <c r="A15964" t="s">
        <v>464</v>
      </c>
      <c r="B15964">
        <v>5541</v>
      </c>
      <c r="C15964" t="s">
        <v>454</v>
      </c>
      <c r="D15964" t="s">
        <v>475</v>
      </c>
      <c r="E15964" t="s">
        <v>29</v>
      </c>
      <c r="F15964">
        <v>2013</v>
      </c>
      <c r="G15964" t="s">
        <v>483</v>
      </c>
      <c r="H15964">
        <v>1.7040276000000001</v>
      </c>
    </row>
    <row r="15965" spans="1:8">
      <c r="A15965" t="s">
        <v>464</v>
      </c>
      <c r="B15965">
        <v>3192</v>
      </c>
      <c r="C15965" t="s">
        <v>545</v>
      </c>
      <c r="D15965" t="s">
        <v>475</v>
      </c>
      <c r="E15965" t="s">
        <v>30</v>
      </c>
      <c r="F15965">
        <v>2011</v>
      </c>
      <c r="G15965" t="s">
        <v>480</v>
      </c>
      <c r="H15965">
        <v>0.86666759999999998</v>
      </c>
    </row>
    <row r="15966" spans="1:8">
      <c r="A15966" t="s">
        <v>464</v>
      </c>
      <c r="B15966">
        <v>5541</v>
      </c>
      <c r="C15966" t="s">
        <v>454</v>
      </c>
      <c r="D15966" t="s">
        <v>475</v>
      </c>
      <c r="E15966" t="s">
        <v>3</v>
      </c>
      <c r="F15966">
        <v>2010</v>
      </c>
      <c r="G15966" t="s">
        <v>480</v>
      </c>
      <c r="H15966">
        <v>20.6995392</v>
      </c>
    </row>
    <row r="15967" spans="1:8">
      <c r="A15967" t="s">
        <v>429</v>
      </c>
      <c r="B15967">
        <v>3192</v>
      </c>
      <c r="C15967" t="s">
        <v>545</v>
      </c>
      <c r="D15967" t="s">
        <v>475</v>
      </c>
      <c r="E15967" t="s">
        <v>30</v>
      </c>
      <c r="F15967">
        <v>2012</v>
      </c>
      <c r="G15967" t="s">
        <v>503</v>
      </c>
      <c r="H15967">
        <v>0.36425160000000001</v>
      </c>
    </row>
    <row r="15968" spans="1:8">
      <c r="A15968" t="s">
        <v>464</v>
      </c>
      <c r="B15968">
        <v>5541</v>
      </c>
      <c r="C15968" t="s">
        <v>454</v>
      </c>
      <c r="D15968" t="s">
        <v>475</v>
      </c>
      <c r="E15968" t="s">
        <v>33</v>
      </c>
      <c r="F15968">
        <v>2010</v>
      </c>
      <c r="G15968" t="s">
        <v>483</v>
      </c>
      <c r="H15968">
        <v>5.8615199999999999E-2</v>
      </c>
    </row>
    <row r="15969" spans="1:8">
      <c r="A15969" t="s">
        <v>429</v>
      </c>
      <c r="B15969">
        <v>5541</v>
      </c>
      <c r="C15969" t="s">
        <v>454</v>
      </c>
      <c r="D15969" t="s">
        <v>475</v>
      </c>
      <c r="E15969" t="s">
        <v>24</v>
      </c>
      <c r="F15969">
        <v>2011</v>
      </c>
      <c r="G15969" t="s">
        <v>483</v>
      </c>
      <c r="H15969">
        <v>72.871253999999993</v>
      </c>
    </row>
    <row r="15970" spans="1:8">
      <c r="A15970" t="s">
        <v>464</v>
      </c>
      <c r="B15970">
        <v>5541</v>
      </c>
      <c r="C15970" t="s">
        <v>454</v>
      </c>
      <c r="D15970" t="s">
        <v>475</v>
      </c>
      <c r="E15970" t="s">
        <v>8</v>
      </c>
      <c r="F15970">
        <v>2010</v>
      </c>
      <c r="G15970" t="s">
        <v>483</v>
      </c>
      <c r="H15970">
        <v>0.2679552</v>
      </c>
    </row>
    <row r="15971" spans="1:8">
      <c r="A15971" t="s">
        <v>464</v>
      </c>
      <c r="B15971">
        <v>5541</v>
      </c>
      <c r="C15971" t="s">
        <v>454</v>
      </c>
      <c r="D15971" t="s">
        <v>475</v>
      </c>
      <c r="E15971" t="s">
        <v>12</v>
      </c>
      <c r="F15971">
        <v>2014</v>
      </c>
      <c r="G15971" t="s">
        <v>483</v>
      </c>
      <c r="H15971">
        <v>1.2644135999999999</v>
      </c>
    </row>
    <row r="15972" spans="1:8">
      <c r="A15972" t="s">
        <v>464</v>
      </c>
      <c r="B15972">
        <v>3192</v>
      </c>
      <c r="C15972" t="s">
        <v>545</v>
      </c>
      <c r="D15972" t="s">
        <v>475</v>
      </c>
      <c r="E15972" t="s">
        <v>6</v>
      </c>
      <c r="F15972">
        <v>2010</v>
      </c>
      <c r="G15972" t="s">
        <v>480</v>
      </c>
      <c r="H15972">
        <v>0.84992040000000002</v>
      </c>
    </row>
    <row r="15973" spans="1:8">
      <c r="A15973" t="s">
        <v>464</v>
      </c>
      <c r="B15973">
        <v>3192</v>
      </c>
      <c r="C15973" t="s">
        <v>545</v>
      </c>
      <c r="D15973" t="s">
        <v>475</v>
      </c>
      <c r="E15973" t="s">
        <v>33</v>
      </c>
      <c r="F15973">
        <v>2014</v>
      </c>
      <c r="G15973" t="s">
        <v>480</v>
      </c>
      <c r="H15973">
        <v>0.42286679999999999</v>
      </c>
    </row>
    <row r="15974" spans="1:8">
      <c r="A15974" t="s">
        <v>429</v>
      </c>
      <c r="B15974">
        <v>5541</v>
      </c>
      <c r="C15974" t="s">
        <v>454</v>
      </c>
      <c r="D15974" t="s">
        <v>475</v>
      </c>
      <c r="E15974" t="s">
        <v>352</v>
      </c>
      <c r="F15974">
        <v>2012</v>
      </c>
      <c r="G15974" t="s">
        <v>480</v>
      </c>
      <c r="H15974">
        <v>9.6547608</v>
      </c>
    </row>
    <row r="15975" spans="1:8">
      <c r="A15975" t="s">
        <v>429</v>
      </c>
      <c r="B15975">
        <v>5541</v>
      </c>
      <c r="C15975" t="s">
        <v>454</v>
      </c>
      <c r="D15975" t="s">
        <v>475</v>
      </c>
      <c r="E15975" t="s">
        <v>31</v>
      </c>
      <c r="F15975">
        <v>2010</v>
      </c>
      <c r="G15975" t="s">
        <v>480</v>
      </c>
      <c r="H15975">
        <v>117.48998159999999</v>
      </c>
    </row>
    <row r="15976" spans="1:8">
      <c r="A15976" t="s">
        <v>464</v>
      </c>
      <c r="B15976">
        <v>5541</v>
      </c>
      <c r="C15976" t="s">
        <v>454</v>
      </c>
      <c r="D15976" t="s">
        <v>475</v>
      </c>
      <c r="E15976" t="s">
        <v>33</v>
      </c>
      <c r="F15976">
        <v>2009</v>
      </c>
      <c r="G15976" t="s">
        <v>480</v>
      </c>
      <c r="H15976">
        <v>2.93076E-2</v>
      </c>
    </row>
    <row r="15977" spans="1:8">
      <c r="A15977" t="s">
        <v>464</v>
      </c>
      <c r="B15977">
        <v>3100</v>
      </c>
      <c r="C15977" t="s">
        <v>544</v>
      </c>
      <c r="D15977" t="s">
        <v>475</v>
      </c>
      <c r="E15977" t="s">
        <v>26</v>
      </c>
      <c r="F15977">
        <v>2010</v>
      </c>
      <c r="G15977" t="s">
        <v>503</v>
      </c>
      <c r="H15977">
        <v>33.883772399999998</v>
      </c>
    </row>
    <row r="15978" spans="1:8">
      <c r="A15978" t="s">
        <v>429</v>
      </c>
      <c r="B15978">
        <v>3100</v>
      </c>
      <c r="C15978" t="s">
        <v>544</v>
      </c>
      <c r="D15978" t="s">
        <v>475</v>
      </c>
      <c r="E15978" t="s">
        <v>15</v>
      </c>
      <c r="F15978">
        <v>2014</v>
      </c>
      <c r="G15978" t="s">
        <v>503</v>
      </c>
      <c r="H15978">
        <v>44.685716399999997</v>
      </c>
    </row>
    <row r="15979" spans="1:8">
      <c r="A15979" t="s">
        <v>464</v>
      </c>
      <c r="B15979">
        <v>3100</v>
      </c>
      <c r="C15979" t="s">
        <v>544</v>
      </c>
      <c r="D15979" t="s">
        <v>475</v>
      </c>
      <c r="E15979" t="s">
        <v>32</v>
      </c>
      <c r="F15979">
        <v>2014</v>
      </c>
      <c r="G15979" t="s">
        <v>503</v>
      </c>
      <c r="H15979">
        <v>311.09598720000002</v>
      </c>
    </row>
    <row r="15980" spans="1:8">
      <c r="A15980" t="s">
        <v>464</v>
      </c>
      <c r="B15980">
        <v>3192</v>
      </c>
      <c r="C15980" t="s">
        <v>545</v>
      </c>
      <c r="D15980" t="s">
        <v>475</v>
      </c>
      <c r="E15980" t="s">
        <v>28</v>
      </c>
      <c r="F15980">
        <v>2012</v>
      </c>
      <c r="G15980" t="s">
        <v>503</v>
      </c>
      <c r="H15980">
        <v>21.122406000000002</v>
      </c>
    </row>
    <row r="15981" spans="1:8">
      <c r="A15981" t="s">
        <v>429</v>
      </c>
      <c r="B15981">
        <v>5541</v>
      </c>
      <c r="C15981" t="s">
        <v>454</v>
      </c>
      <c r="D15981" t="s">
        <v>475</v>
      </c>
      <c r="E15981" t="s">
        <v>2</v>
      </c>
      <c r="F15981">
        <v>2011</v>
      </c>
      <c r="G15981" t="s">
        <v>483</v>
      </c>
      <c r="H15981">
        <v>8.7085439999999998</v>
      </c>
    </row>
    <row r="15982" spans="1:8">
      <c r="A15982" t="s">
        <v>429</v>
      </c>
      <c r="B15982">
        <v>5541</v>
      </c>
      <c r="C15982" t="s">
        <v>454</v>
      </c>
      <c r="D15982" t="s">
        <v>475</v>
      </c>
      <c r="E15982" t="s">
        <v>428</v>
      </c>
      <c r="F15982">
        <v>2013</v>
      </c>
      <c r="G15982" t="s">
        <v>483</v>
      </c>
      <c r="H15982">
        <v>10.3958244</v>
      </c>
    </row>
    <row r="15983" spans="1:8">
      <c r="A15983" t="s">
        <v>429</v>
      </c>
      <c r="B15983">
        <v>5541</v>
      </c>
      <c r="C15983" t="s">
        <v>454</v>
      </c>
      <c r="D15983" t="s">
        <v>475</v>
      </c>
      <c r="E15983" t="s">
        <v>482</v>
      </c>
      <c r="F15983">
        <v>2009</v>
      </c>
      <c r="G15983" t="s">
        <v>483</v>
      </c>
      <c r="H15983">
        <v>68.018752800000001</v>
      </c>
    </row>
    <row r="15984" spans="1:8">
      <c r="A15984" t="s">
        <v>464</v>
      </c>
      <c r="B15984">
        <v>3192</v>
      </c>
      <c r="C15984" t="s">
        <v>545</v>
      </c>
      <c r="D15984" t="s">
        <v>475</v>
      </c>
      <c r="E15984" t="s">
        <v>13</v>
      </c>
      <c r="F15984">
        <v>2011</v>
      </c>
      <c r="G15984" t="s">
        <v>480</v>
      </c>
      <c r="H15984">
        <v>0.38099880000000003</v>
      </c>
    </row>
    <row r="15985" spans="1:8">
      <c r="A15985" t="s">
        <v>464</v>
      </c>
      <c r="B15985">
        <v>3192</v>
      </c>
      <c r="C15985" t="s">
        <v>545</v>
      </c>
      <c r="D15985" t="s">
        <v>475</v>
      </c>
      <c r="E15985" t="s">
        <v>32</v>
      </c>
      <c r="F15985">
        <v>2012</v>
      </c>
      <c r="G15985" t="s">
        <v>480</v>
      </c>
      <c r="H15985">
        <v>4.3040304000000003</v>
      </c>
    </row>
    <row r="15986" spans="1:8">
      <c r="A15986" t="s">
        <v>429</v>
      </c>
      <c r="B15986">
        <v>5541</v>
      </c>
      <c r="C15986" t="s">
        <v>454</v>
      </c>
      <c r="D15986" t="s">
        <v>475</v>
      </c>
      <c r="E15986" t="s">
        <v>17</v>
      </c>
      <c r="F15986">
        <v>2009</v>
      </c>
      <c r="G15986" t="s">
        <v>480</v>
      </c>
      <c r="H15986">
        <v>61.6003884</v>
      </c>
    </row>
    <row r="15987" spans="1:8">
      <c r="A15987" t="s">
        <v>464</v>
      </c>
      <c r="B15987">
        <v>5541</v>
      </c>
      <c r="C15987" t="s">
        <v>454</v>
      </c>
      <c r="D15987" t="s">
        <v>475</v>
      </c>
      <c r="E15987" t="s">
        <v>26</v>
      </c>
      <c r="F15987">
        <v>2014</v>
      </c>
      <c r="G15987" t="s">
        <v>480</v>
      </c>
      <c r="H15987">
        <v>0.35169119999999998</v>
      </c>
    </row>
    <row r="15988" spans="1:8">
      <c r="A15988" t="s">
        <v>438</v>
      </c>
      <c r="B15988">
        <v>5541</v>
      </c>
      <c r="C15988" t="s">
        <v>454</v>
      </c>
      <c r="D15988" t="s">
        <v>475</v>
      </c>
      <c r="E15988" t="s">
        <v>30</v>
      </c>
      <c r="F15988">
        <v>2011</v>
      </c>
      <c r="G15988" t="s">
        <v>480</v>
      </c>
      <c r="H15988">
        <v>3.7681199999999998E-2</v>
      </c>
    </row>
    <row r="15989" spans="1:8">
      <c r="A15989" t="s">
        <v>464</v>
      </c>
      <c r="B15989">
        <v>3100</v>
      </c>
      <c r="C15989" t="s">
        <v>544</v>
      </c>
      <c r="D15989" t="s">
        <v>475</v>
      </c>
      <c r="E15989" t="s">
        <v>18</v>
      </c>
      <c r="F15989">
        <v>2012</v>
      </c>
      <c r="G15989" t="s">
        <v>503</v>
      </c>
      <c r="H15989">
        <v>123.43105079999999</v>
      </c>
    </row>
    <row r="15990" spans="1:8">
      <c r="A15990" t="s">
        <v>464</v>
      </c>
      <c r="B15990">
        <v>3100</v>
      </c>
      <c r="C15990" t="s">
        <v>544</v>
      </c>
      <c r="D15990" t="s">
        <v>475</v>
      </c>
      <c r="E15990" t="s">
        <v>22</v>
      </c>
      <c r="F15990">
        <v>2012</v>
      </c>
      <c r="G15990" t="s">
        <v>503</v>
      </c>
      <c r="H15990">
        <v>385.1269848</v>
      </c>
    </row>
    <row r="15991" spans="1:8">
      <c r="A15991" t="s">
        <v>464</v>
      </c>
      <c r="B15991">
        <v>3100</v>
      </c>
      <c r="C15991" t="s">
        <v>544</v>
      </c>
      <c r="D15991" t="s">
        <v>475</v>
      </c>
      <c r="E15991" t="s">
        <v>28</v>
      </c>
      <c r="F15991">
        <v>2011</v>
      </c>
      <c r="G15991" t="s">
        <v>503</v>
      </c>
      <c r="H15991">
        <v>2353.8105863999999</v>
      </c>
    </row>
    <row r="15992" spans="1:8">
      <c r="A15992" t="s">
        <v>429</v>
      </c>
      <c r="B15992">
        <v>3100</v>
      </c>
      <c r="C15992" t="s">
        <v>544</v>
      </c>
      <c r="D15992" t="s">
        <v>475</v>
      </c>
      <c r="E15992" t="s">
        <v>14</v>
      </c>
      <c r="F15992">
        <v>2010</v>
      </c>
      <c r="G15992" t="s">
        <v>503</v>
      </c>
      <c r="H15992">
        <v>2.8470240000000002</v>
      </c>
    </row>
    <row r="15993" spans="1:8">
      <c r="A15993" t="s">
        <v>429</v>
      </c>
      <c r="B15993">
        <v>3100</v>
      </c>
      <c r="C15993" t="s">
        <v>544</v>
      </c>
      <c r="D15993" t="s">
        <v>475</v>
      </c>
      <c r="E15993" t="s">
        <v>343</v>
      </c>
      <c r="F15993">
        <v>2011</v>
      </c>
      <c r="G15993" t="s">
        <v>503</v>
      </c>
      <c r="H15993">
        <v>4.1742395999999999</v>
      </c>
    </row>
    <row r="15994" spans="1:8">
      <c r="A15994" t="s">
        <v>464</v>
      </c>
      <c r="B15994">
        <v>3100</v>
      </c>
      <c r="C15994" t="s">
        <v>544</v>
      </c>
      <c r="D15994" t="s">
        <v>475</v>
      </c>
      <c r="E15994" t="s">
        <v>479</v>
      </c>
      <c r="F15994">
        <v>2010</v>
      </c>
      <c r="G15994" t="s">
        <v>503</v>
      </c>
      <c r="H15994">
        <v>719.09546039999998</v>
      </c>
    </row>
    <row r="15995" spans="1:8">
      <c r="A15995" t="s">
        <v>429</v>
      </c>
      <c r="B15995">
        <v>3192</v>
      </c>
      <c r="C15995" t="s">
        <v>545</v>
      </c>
      <c r="D15995" t="s">
        <v>475</v>
      </c>
      <c r="E15995" t="s">
        <v>33</v>
      </c>
      <c r="F15995">
        <v>2013</v>
      </c>
      <c r="G15995" t="s">
        <v>503</v>
      </c>
      <c r="H15995">
        <v>0.52753680000000003</v>
      </c>
    </row>
    <row r="15996" spans="1:8">
      <c r="A15996" t="s">
        <v>429</v>
      </c>
      <c r="B15996">
        <v>5541</v>
      </c>
      <c r="C15996" t="s">
        <v>454</v>
      </c>
      <c r="D15996" t="s">
        <v>475</v>
      </c>
      <c r="E15996" t="s">
        <v>6</v>
      </c>
      <c r="F15996">
        <v>2012</v>
      </c>
      <c r="G15996" t="s">
        <v>483</v>
      </c>
      <c r="H15996">
        <v>46.423238400000002</v>
      </c>
    </row>
    <row r="15997" spans="1:8">
      <c r="A15997" t="s">
        <v>429</v>
      </c>
      <c r="B15997">
        <v>5541</v>
      </c>
      <c r="C15997" t="s">
        <v>454</v>
      </c>
      <c r="D15997" t="s">
        <v>475</v>
      </c>
      <c r="E15997" t="s">
        <v>9</v>
      </c>
      <c r="F15997">
        <v>2010</v>
      </c>
      <c r="G15997" t="s">
        <v>483</v>
      </c>
      <c r="H15997">
        <v>87.688339200000001</v>
      </c>
    </row>
    <row r="15998" spans="1:8">
      <c r="A15998" t="s">
        <v>429</v>
      </c>
      <c r="B15998">
        <v>5541</v>
      </c>
      <c r="C15998" t="s">
        <v>454</v>
      </c>
      <c r="D15998" t="s">
        <v>475</v>
      </c>
      <c r="E15998" t="s">
        <v>12</v>
      </c>
      <c r="F15998">
        <v>2011</v>
      </c>
      <c r="G15998" t="s">
        <v>483</v>
      </c>
      <c r="H15998">
        <v>39.314051999999997</v>
      </c>
    </row>
    <row r="15999" spans="1:8">
      <c r="A15999" t="s">
        <v>429</v>
      </c>
      <c r="B15999">
        <v>5541</v>
      </c>
      <c r="C15999" t="s">
        <v>454</v>
      </c>
      <c r="D15999" t="s">
        <v>475</v>
      </c>
      <c r="E15999" t="s">
        <v>14</v>
      </c>
      <c r="F15999">
        <v>2011</v>
      </c>
      <c r="G15999" t="s">
        <v>483</v>
      </c>
      <c r="H15999">
        <v>320.53722119999998</v>
      </c>
    </row>
    <row r="16000" spans="1:8">
      <c r="A16000" t="s">
        <v>429</v>
      </c>
      <c r="B16000">
        <v>5541</v>
      </c>
      <c r="C16000" t="s">
        <v>454</v>
      </c>
      <c r="D16000" t="s">
        <v>475</v>
      </c>
      <c r="E16000" t="s">
        <v>13</v>
      </c>
      <c r="F16000">
        <v>2009</v>
      </c>
      <c r="G16000" t="s">
        <v>483</v>
      </c>
      <c r="H16000">
        <v>197.2568952</v>
      </c>
    </row>
    <row r="16001" spans="1:8">
      <c r="A16001" t="s">
        <v>429</v>
      </c>
      <c r="B16001">
        <v>5541</v>
      </c>
      <c r="C16001" t="s">
        <v>454</v>
      </c>
      <c r="D16001" t="s">
        <v>475</v>
      </c>
      <c r="E16001" t="s">
        <v>34</v>
      </c>
      <c r="F16001">
        <v>2009</v>
      </c>
      <c r="G16001" t="s">
        <v>483</v>
      </c>
      <c r="H16001">
        <v>360.93146760000002</v>
      </c>
    </row>
    <row r="16002" spans="1:8">
      <c r="A16002" t="s">
        <v>429</v>
      </c>
      <c r="B16002">
        <v>5541</v>
      </c>
      <c r="C16002" t="s">
        <v>454</v>
      </c>
      <c r="D16002" t="s">
        <v>475</v>
      </c>
      <c r="E16002" t="s">
        <v>33</v>
      </c>
      <c r="F16002">
        <v>2009</v>
      </c>
      <c r="G16002" t="s">
        <v>483</v>
      </c>
      <c r="H16002">
        <v>43.814861999999998</v>
      </c>
    </row>
    <row r="16003" spans="1:8">
      <c r="A16003" t="s">
        <v>464</v>
      </c>
      <c r="B16003">
        <v>5541</v>
      </c>
      <c r="C16003" t="s">
        <v>454</v>
      </c>
      <c r="D16003" t="s">
        <v>475</v>
      </c>
      <c r="E16003" t="s">
        <v>16</v>
      </c>
      <c r="F16003">
        <v>2014</v>
      </c>
      <c r="G16003" t="s">
        <v>483</v>
      </c>
      <c r="H16003">
        <v>0.34750439999999999</v>
      </c>
    </row>
    <row r="16004" spans="1:8">
      <c r="A16004" t="s">
        <v>464</v>
      </c>
      <c r="B16004">
        <v>5541</v>
      </c>
      <c r="C16004" t="s">
        <v>454</v>
      </c>
      <c r="D16004" t="s">
        <v>475</v>
      </c>
      <c r="E16004" t="s">
        <v>24</v>
      </c>
      <c r="F16004">
        <v>2014</v>
      </c>
      <c r="G16004" t="s">
        <v>483</v>
      </c>
      <c r="H16004">
        <v>2.4534647999999999</v>
      </c>
    </row>
    <row r="16005" spans="1:8">
      <c r="A16005" t="s">
        <v>438</v>
      </c>
      <c r="B16005">
        <v>5541</v>
      </c>
      <c r="C16005" t="s">
        <v>454</v>
      </c>
      <c r="D16005" t="s">
        <v>475</v>
      </c>
      <c r="E16005" t="s">
        <v>30</v>
      </c>
      <c r="F16005">
        <v>2010</v>
      </c>
      <c r="G16005" t="s">
        <v>483</v>
      </c>
      <c r="H16005">
        <v>5.8615199999999999E-2</v>
      </c>
    </row>
    <row r="16006" spans="1:8">
      <c r="A16006" t="s">
        <v>496</v>
      </c>
      <c r="B16006">
        <v>5541</v>
      </c>
      <c r="C16006" t="s">
        <v>454</v>
      </c>
      <c r="D16006" t="s">
        <v>475</v>
      </c>
      <c r="E16006" t="s">
        <v>10</v>
      </c>
      <c r="F16006">
        <v>2010</v>
      </c>
      <c r="G16006" t="s">
        <v>483</v>
      </c>
      <c r="H16006">
        <v>1.67472E-2</v>
      </c>
    </row>
    <row r="16007" spans="1:8">
      <c r="A16007" t="s">
        <v>429</v>
      </c>
      <c r="B16007">
        <v>3192</v>
      </c>
      <c r="C16007" t="s">
        <v>545</v>
      </c>
      <c r="D16007" t="s">
        <v>475</v>
      </c>
      <c r="E16007" t="s">
        <v>20</v>
      </c>
      <c r="F16007">
        <v>2014</v>
      </c>
      <c r="G16007" t="s">
        <v>480</v>
      </c>
      <c r="H16007">
        <v>9.1690919999999991</v>
      </c>
    </row>
    <row r="16008" spans="1:8">
      <c r="A16008" t="s">
        <v>464</v>
      </c>
      <c r="B16008">
        <v>3192</v>
      </c>
      <c r="C16008" t="s">
        <v>545</v>
      </c>
      <c r="D16008" t="s">
        <v>475</v>
      </c>
      <c r="E16008" t="s">
        <v>9</v>
      </c>
      <c r="F16008">
        <v>2009</v>
      </c>
      <c r="G16008" t="s">
        <v>480</v>
      </c>
      <c r="H16008">
        <v>2.0933999999999999</v>
      </c>
    </row>
    <row r="16009" spans="1:8">
      <c r="A16009" t="s">
        <v>464</v>
      </c>
      <c r="B16009">
        <v>3192</v>
      </c>
      <c r="C16009" t="s">
        <v>545</v>
      </c>
      <c r="D16009" t="s">
        <v>475</v>
      </c>
      <c r="E16009" t="s">
        <v>22</v>
      </c>
      <c r="F16009">
        <v>2011</v>
      </c>
      <c r="G16009" t="s">
        <v>480</v>
      </c>
      <c r="H16009">
        <v>7.1594280000000001</v>
      </c>
    </row>
    <row r="16010" spans="1:8">
      <c r="A16010" t="s">
        <v>464</v>
      </c>
      <c r="B16010">
        <v>3192</v>
      </c>
      <c r="C16010" t="s">
        <v>545</v>
      </c>
      <c r="D16010" t="s">
        <v>475</v>
      </c>
      <c r="E16010" t="s">
        <v>16</v>
      </c>
      <c r="F16010">
        <v>2011</v>
      </c>
      <c r="G16010" t="s">
        <v>480</v>
      </c>
      <c r="H16010">
        <v>3.2866379999999999</v>
      </c>
    </row>
    <row r="16011" spans="1:8">
      <c r="A16011" t="s">
        <v>429</v>
      </c>
      <c r="B16011">
        <v>5541</v>
      </c>
      <c r="C16011" t="s">
        <v>454</v>
      </c>
      <c r="D16011" t="s">
        <v>475</v>
      </c>
      <c r="E16011" t="s">
        <v>8</v>
      </c>
      <c r="F16011">
        <v>2009</v>
      </c>
      <c r="G16011" t="s">
        <v>480</v>
      </c>
      <c r="H16011">
        <v>0.293076</v>
      </c>
    </row>
    <row r="16012" spans="1:8">
      <c r="A16012" t="s">
        <v>429</v>
      </c>
      <c r="B16012">
        <v>5541</v>
      </c>
      <c r="C16012" t="s">
        <v>454</v>
      </c>
      <c r="D16012" t="s">
        <v>475</v>
      </c>
      <c r="E16012" t="s">
        <v>10</v>
      </c>
      <c r="F16012">
        <v>2010</v>
      </c>
      <c r="G16012" t="s">
        <v>480</v>
      </c>
      <c r="H16012">
        <v>460.97505360000002</v>
      </c>
    </row>
    <row r="16013" spans="1:8">
      <c r="A16013" t="s">
        <v>429</v>
      </c>
      <c r="B16013">
        <v>5541</v>
      </c>
      <c r="C16013" t="s">
        <v>454</v>
      </c>
      <c r="D16013" t="s">
        <v>475</v>
      </c>
      <c r="E16013" t="s">
        <v>343</v>
      </c>
      <c r="F16013">
        <v>2009</v>
      </c>
      <c r="G16013" t="s">
        <v>480</v>
      </c>
      <c r="H16013">
        <v>33.444158399999999</v>
      </c>
    </row>
    <row r="16014" spans="1:8">
      <c r="A16014" t="s">
        <v>429</v>
      </c>
      <c r="B16014">
        <v>5541</v>
      </c>
      <c r="C16014" t="s">
        <v>454</v>
      </c>
      <c r="D16014" t="s">
        <v>475</v>
      </c>
      <c r="E16014" t="s">
        <v>12</v>
      </c>
      <c r="F16014">
        <v>2013</v>
      </c>
      <c r="G16014" t="s">
        <v>480</v>
      </c>
      <c r="H16014">
        <v>44.685716399999997</v>
      </c>
    </row>
    <row r="16015" spans="1:8">
      <c r="A16015" t="s">
        <v>429</v>
      </c>
      <c r="B16015">
        <v>5541</v>
      </c>
      <c r="C16015" t="s">
        <v>454</v>
      </c>
      <c r="D16015" t="s">
        <v>475</v>
      </c>
      <c r="E16015" t="s">
        <v>33</v>
      </c>
      <c r="F16015">
        <v>2012</v>
      </c>
      <c r="G16015" t="s">
        <v>480</v>
      </c>
      <c r="H16015">
        <v>44.1874872</v>
      </c>
    </row>
    <row r="16016" spans="1:8">
      <c r="A16016" t="s">
        <v>464</v>
      </c>
      <c r="B16016">
        <v>5541</v>
      </c>
      <c r="C16016" t="s">
        <v>454</v>
      </c>
      <c r="D16016" t="s">
        <v>475</v>
      </c>
      <c r="E16016" t="s">
        <v>22</v>
      </c>
      <c r="F16016">
        <v>2014</v>
      </c>
      <c r="G16016" t="s">
        <v>480</v>
      </c>
      <c r="H16016">
        <v>5.1916320000000002</v>
      </c>
    </row>
    <row r="16017" spans="1:8">
      <c r="A16017" t="s">
        <v>464</v>
      </c>
      <c r="B16017">
        <v>5541</v>
      </c>
      <c r="C16017" t="s">
        <v>454</v>
      </c>
      <c r="D16017" t="s">
        <v>475</v>
      </c>
      <c r="E16017" t="s">
        <v>23</v>
      </c>
      <c r="F16017">
        <v>2011</v>
      </c>
      <c r="G16017" t="s">
        <v>480</v>
      </c>
      <c r="H16017">
        <v>0.10048319999999999</v>
      </c>
    </row>
    <row r="16018" spans="1:8">
      <c r="A16018" t="s">
        <v>496</v>
      </c>
      <c r="B16018">
        <v>5200</v>
      </c>
      <c r="C16018" t="s">
        <v>453</v>
      </c>
      <c r="D16018" t="s">
        <v>475</v>
      </c>
      <c r="E16018" t="s">
        <v>6</v>
      </c>
      <c r="F16018">
        <v>2013</v>
      </c>
      <c r="G16018" t="s">
        <v>468</v>
      </c>
      <c r="H16018">
        <v>6.1001675999999998</v>
      </c>
    </row>
    <row r="16019" spans="1:8">
      <c r="A16019" t="s">
        <v>495</v>
      </c>
      <c r="B16019">
        <v>5200</v>
      </c>
      <c r="C16019" t="s">
        <v>453</v>
      </c>
      <c r="D16019" t="s">
        <v>475</v>
      </c>
      <c r="E16019" t="s">
        <v>30</v>
      </c>
      <c r="F16019">
        <v>2014</v>
      </c>
      <c r="G16019" t="s">
        <v>468</v>
      </c>
      <c r="H16019">
        <v>1.2560399999999999E-2</v>
      </c>
    </row>
    <row r="16020" spans="1:8">
      <c r="A16020" t="s">
        <v>464</v>
      </c>
      <c r="B16020">
        <v>2115</v>
      </c>
      <c r="C16020" t="s">
        <v>522</v>
      </c>
      <c r="D16020" t="s">
        <v>475</v>
      </c>
      <c r="E16020" t="s">
        <v>5</v>
      </c>
      <c r="F16020">
        <v>2013</v>
      </c>
      <c r="G16020" t="s">
        <v>490</v>
      </c>
      <c r="H16020">
        <v>16.295025599999999</v>
      </c>
    </row>
    <row r="16021" spans="1:8">
      <c r="A16021" t="s">
        <v>456</v>
      </c>
      <c r="B16021">
        <v>5200</v>
      </c>
      <c r="C16021" t="s">
        <v>453</v>
      </c>
      <c r="D16021" t="s">
        <v>475</v>
      </c>
      <c r="E16021" t="s">
        <v>9</v>
      </c>
      <c r="F16021">
        <v>2014</v>
      </c>
      <c r="G16021" t="s">
        <v>523</v>
      </c>
      <c r="H16021">
        <v>0.1088568</v>
      </c>
    </row>
    <row r="16022" spans="1:8">
      <c r="A16022" t="s">
        <v>438</v>
      </c>
      <c r="B16022">
        <v>5200</v>
      </c>
      <c r="C16022" t="s">
        <v>453</v>
      </c>
      <c r="D16022" t="s">
        <v>475</v>
      </c>
      <c r="E16022" t="s">
        <v>9</v>
      </c>
      <c r="F16022">
        <v>2014</v>
      </c>
      <c r="G16022" t="s">
        <v>523</v>
      </c>
      <c r="H16022">
        <v>3.7136916000000002</v>
      </c>
    </row>
    <row r="16023" spans="1:8">
      <c r="A16023" t="s">
        <v>464</v>
      </c>
      <c r="B16023">
        <v>2115</v>
      </c>
      <c r="C16023" t="s">
        <v>522</v>
      </c>
      <c r="D16023" t="s">
        <v>475</v>
      </c>
      <c r="E16023" t="s">
        <v>482</v>
      </c>
      <c r="F16023">
        <v>2010</v>
      </c>
      <c r="G16023" t="s">
        <v>480</v>
      </c>
      <c r="H16023">
        <v>0.45636120000000002</v>
      </c>
    </row>
    <row r="16024" spans="1:8">
      <c r="A16024" t="s">
        <v>461</v>
      </c>
      <c r="B16024">
        <v>5200</v>
      </c>
      <c r="C16024" t="s">
        <v>453</v>
      </c>
      <c r="D16024" t="s">
        <v>475</v>
      </c>
      <c r="E16024" t="s">
        <v>482</v>
      </c>
      <c r="F16024">
        <v>2013</v>
      </c>
      <c r="G16024" t="s">
        <v>480</v>
      </c>
      <c r="H16024">
        <v>22.516610400000001</v>
      </c>
    </row>
    <row r="16025" spans="1:8">
      <c r="A16025" t="s">
        <v>438</v>
      </c>
      <c r="B16025">
        <v>5200</v>
      </c>
      <c r="C16025" t="s">
        <v>453</v>
      </c>
      <c r="D16025" t="s">
        <v>475</v>
      </c>
      <c r="E16025" t="s">
        <v>482</v>
      </c>
      <c r="F16025">
        <v>2012</v>
      </c>
      <c r="G16025" t="s">
        <v>480</v>
      </c>
      <c r="H16025">
        <v>11.484392400000001</v>
      </c>
    </row>
    <row r="16026" spans="1:8">
      <c r="A16026" t="s">
        <v>438</v>
      </c>
      <c r="B16026">
        <v>5200</v>
      </c>
      <c r="C16026" t="s">
        <v>453</v>
      </c>
      <c r="D16026" t="s">
        <v>475</v>
      </c>
      <c r="E16026" t="s">
        <v>9</v>
      </c>
      <c r="F16026">
        <v>2011</v>
      </c>
      <c r="G16026" t="s">
        <v>468</v>
      </c>
      <c r="H16026">
        <v>4.1365584000000002</v>
      </c>
    </row>
    <row r="16027" spans="1:8">
      <c r="A16027" t="s">
        <v>438</v>
      </c>
      <c r="B16027">
        <v>5200</v>
      </c>
      <c r="C16027" t="s">
        <v>453</v>
      </c>
      <c r="D16027" t="s">
        <v>475</v>
      </c>
      <c r="E16027" t="s">
        <v>482</v>
      </c>
      <c r="F16027">
        <v>2009</v>
      </c>
      <c r="G16027" t="s">
        <v>468</v>
      </c>
      <c r="H16027">
        <v>12.7153116</v>
      </c>
    </row>
    <row r="16028" spans="1:8">
      <c r="A16028" t="s">
        <v>461</v>
      </c>
      <c r="B16028">
        <v>5200</v>
      </c>
      <c r="C16028" t="s">
        <v>453</v>
      </c>
      <c r="D16028" t="s">
        <v>475</v>
      </c>
      <c r="E16028" t="s">
        <v>36</v>
      </c>
      <c r="F16028">
        <v>2009</v>
      </c>
      <c r="G16028" t="s">
        <v>468</v>
      </c>
      <c r="H16028">
        <v>0.82479959999999997</v>
      </c>
    </row>
    <row r="16029" spans="1:8">
      <c r="A16029" t="s">
        <v>456</v>
      </c>
      <c r="B16029">
        <v>5200</v>
      </c>
      <c r="C16029" t="s">
        <v>453</v>
      </c>
      <c r="D16029" t="s">
        <v>475</v>
      </c>
      <c r="E16029" t="s">
        <v>482</v>
      </c>
      <c r="F16029">
        <v>2014</v>
      </c>
      <c r="G16029" t="s">
        <v>523</v>
      </c>
      <c r="H16029">
        <v>1.0425131999999999</v>
      </c>
    </row>
    <row r="16030" spans="1:8">
      <c r="A16030" t="s">
        <v>464</v>
      </c>
      <c r="B16030">
        <v>2115</v>
      </c>
      <c r="C16030" t="s">
        <v>522</v>
      </c>
      <c r="D16030" t="s">
        <v>475</v>
      </c>
      <c r="E16030" t="s">
        <v>2</v>
      </c>
      <c r="F16030">
        <v>2011</v>
      </c>
      <c r="G16030" t="s">
        <v>480</v>
      </c>
      <c r="H16030">
        <v>5.7694103999999999</v>
      </c>
    </row>
    <row r="16031" spans="1:8">
      <c r="A16031" t="s">
        <v>464</v>
      </c>
      <c r="B16031">
        <v>2115</v>
      </c>
      <c r="C16031" t="s">
        <v>522</v>
      </c>
      <c r="D16031" t="s">
        <v>475</v>
      </c>
      <c r="E16031" t="s">
        <v>32</v>
      </c>
      <c r="F16031">
        <v>2013</v>
      </c>
      <c r="G16031" t="s">
        <v>490</v>
      </c>
      <c r="H16031">
        <v>3.6760104</v>
      </c>
    </row>
    <row r="16032" spans="1:8">
      <c r="A16032" t="s">
        <v>495</v>
      </c>
      <c r="B16032">
        <v>5200</v>
      </c>
      <c r="C16032" t="s">
        <v>453</v>
      </c>
      <c r="D16032" t="s">
        <v>475</v>
      </c>
      <c r="E16032" t="s">
        <v>482</v>
      </c>
      <c r="F16032">
        <v>2013</v>
      </c>
      <c r="G16032" t="s">
        <v>523</v>
      </c>
      <c r="H16032">
        <v>0.53591040000000001</v>
      </c>
    </row>
    <row r="16033" spans="1:8">
      <c r="A16033" t="s">
        <v>464</v>
      </c>
      <c r="B16033">
        <v>2115</v>
      </c>
      <c r="C16033" t="s">
        <v>522</v>
      </c>
      <c r="D16033" t="s">
        <v>475</v>
      </c>
      <c r="E16033" t="s">
        <v>13</v>
      </c>
      <c r="F16033">
        <v>2012</v>
      </c>
      <c r="G16033" t="s">
        <v>490</v>
      </c>
      <c r="H16033">
        <v>14.637052799999999</v>
      </c>
    </row>
    <row r="16034" spans="1:8">
      <c r="A16034" t="s">
        <v>456</v>
      </c>
      <c r="B16034">
        <v>5200</v>
      </c>
      <c r="C16034" t="s">
        <v>453</v>
      </c>
      <c r="D16034" t="s">
        <v>475</v>
      </c>
      <c r="E16034" t="s">
        <v>20</v>
      </c>
      <c r="F16034">
        <v>2013</v>
      </c>
      <c r="G16034" t="s">
        <v>523</v>
      </c>
      <c r="H16034">
        <v>0.7368768</v>
      </c>
    </row>
    <row r="16035" spans="1:8">
      <c r="A16035" t="s">
        <v>464</v>
      </c>
      <c r="B16035">
        <v>2115</v>
      </c>
      <c r="C16035" t="s">
        <v>522</v>
      </c>
      <c r="D16035" t="s">
        <v>475</v>
      </c>
      <c r="E16035" t="s">
        <v>13</v>
      </c>
      <c r="F16035">
        <v>2010</v>
      </c>
      <c r="G16035" t="s">
        <v>480</v>
      </c>
      <c r="H16035">
        <v>22.3323912</v>
      </c>
    </row>
    <row r="16036" spans="1:8">
      <c r="A16036" t="s">
        <v>456</v>
      </c>
      <c r="B16036">
        <v>5200</v>
      </c>
      <c r="C16036" t="s">
        <v>453</v>
      </c>
      <c r="D16036" t="s">
        <v>475</v>
      </c>
      <c r="E16036" t="s">
        <v>20</v>
      </c>
      <c r="F16036">
        <v>2011</v>
      </c>
      <c r="G16036" t="s">
        <v>468</v>
      </c>
      <c r="H16036">
        <v>0.72431639999999997</v>
      </c>
    </row>
    <row r="16037" spans="1:8">
      <c r="A16037" t="s">
        <v>438</v>
      </c>
      <c r="B16037">
        <v>5200</v>
      </c>
      <c r="C16037" t="s">
        <v>453</v>
      </c>
      <c r="D16037" t="s">
        <v>475</v>
      </c>
      <c r="E16037" t="s">
        <v>12</v>
      </c>
      <c r="F16037">
        <v>2012</v>
      </c>
      <c r="G16037" t="s">
        <v>468</v>
      </c>
      <c r="H16037">
        <v>5.0241599999999997E-2</v>
      </c>
    </row>
    <row r="16038" spans="1:8">
      <c r="A16038" t="s">
        <v>464</v>
      </c>
      <c r="B16038">
        <v>2115</v>
      </c>
      <c r="C16038" t="s">
        <v>522</v>
      </c>
      <c r="D16038" t="s">
        <v>475</v>
      </c>
      <c r="E16038" t="s">
        <v>9</v>
      </c>
      <c r="F16038">
        <v>2014</v>
      </c>
      <c r="G16038" t="s">
        <v>490</v>
      </c>
      <c r="H16038">
        <v>2.2148172000000002</v>
      </c>
    </row>
    <row r="16039" spans="1:8">
      <c r="A16039" t="s">
        <v>464</v>
      </c>
      <c r="B16039">
        <v>2115</v>
      </c>
      <c r="C16039" t="s">
        <v>522</v>
      </c>
      <c r="D16039" t="s">
        <v>475</v>
      </c>
      <c r="E16039" t="s">
        <v>22</v>
      </c>
      <c r="F16039">
        <v>2014</v>
      </c>
      <c r="G16039" t="s">
        <v>490</v>
      </c>
      <c r="H16039">
        <v>2.5120799999999999E-2</v>
      </c>
    </row>
    <row r="16040" spans="1:8">
      <c r="A16040" t="s">
        <v>464</v>
      </c>
      <c r="B16040">
        <v>2115</v>
      </c>
      <c r="C16040" t="s">
        <v>522</v>
      </c>
      <c r="D16040" t="s">
        <v>475</v>
      </c>
      <c r="E16040" t="s">
        <v>18</v>
      </c>
      <c r="F16040">
        <v>2011</v>
      </c>
      <c r="G16040" t="s">
        <v>490</v>
      </c>
      <c r="H16040">
        <v>1.6830936000000001</v>
      </c>
    </row>
    <row r="16041" spans="1:8">
      <c r="A16041" t="s">
        <v>496</v>
      </c>
      <c r="B16041">
        <v>5200</v>
      </c>
      <c r="C16041" t="s">
        <v>453</v>
      </c>
      <c r="D16041" t="s">
        <v>475</v>
      </c>
      <c r="E16041" t="s">
        <v>6</v>
      </c>
      <c r="F16041">
        <v>2010</v>
      </c>
      <c r="G16041" t="s">
        <v>523</v>
      </c>
      <c r="H16041">
        <v>7.3603943999999997</v>
      </c>
    </row>
    <row r="16042" spans="1:8">
      <c r="A16042" t="s">
        <v>495</v>
      </c>
      <c r="B16042">
        <v>5200</v>
      </c>
      <c r="C16042" t="s">
        <v>453</v>
      </c>
      <c r="D16042" t="s">
        <v>475</v>
      </c>
      <c r="E16042" t="s">
        <v>30</v>
      </c>
      <c r="F16042">
        <v>2013</v>
      </c>
      <c r="G16042" t="s">
        <v>523</v>
      </c>
      <c r="H16042">
        <v>1.67472E-2</v>
      </c>
    </row>
    <row r="16043" spans="1:8">
      <c r="A16043" t="s">
        <v>456</v>
      </c>
      <c r="B16043">
        <v>5200</v>
      </c>
      <c r="C16043" t="s">
        <v>453</v>
      </c>
      <c r="D16043" t="s">
        <v>475</v>
      </c>
      <c r="E16043" t="s">
        <v>30</v>
      </c>
      <c r="F16043">
        <v>2014</v>
      </c>
      <c r="G16043" t="s">
        <v>523</v>
      </c>
      <c r="H16043">
        <v>2.5120799999999999E-2</v>
      </c>
    </row>
    <row r="16044" spans="1:8">
      <c r="A16044" t="s">
        <v>438</v>
      </c>
      <c r="B16044">
        <v>5200</v>
      </c>
      <c r="C16044" t="s">
        <v>453</v>
      </c>
      <c r="D16044" t="s">
        <v>475</v>
      </c>
      <c r="E16044" t="s">
        <v>10</v>
      </c>
      <c r="F16044">
        <v>2011</v>
      </c>
      <c r="G16044" t="s">
        <v>523</v>
      </c>
      <c r="H16044">
        <v>0.30982320000000002</v>
      </c>
    </row>
    <row r="16045" spans="1:8">
      <c r="A16045" t="s">
        <v>429</v>
      </c>
      <c r="B16045">
        <v>2115</v>
      </c>
      <c r="C16045" t="s">
        <v>522</v>
      </c>
      <c r="D16045" t="s">
        <v>475</v>
      </c>
      <c r="E16045" t="s">
        <v>482</v>
      </c>
      <c r="F16045">
        <v>2010</v>
      </c>
      <c r="G16045" t="s">
        <v>480</v>
      </c>
      <c r="H16045">
        <v>278.63572679999999</v>
      </c>
    </row>
    <row r="16046" spans="1:8">
      <c r="A16046" t="s">
        <v>464</v>
      </c>
      <c r="B16046">
        <v>2115</v>
      </c>
      <c r="C16046" t="s">
        <v>522</v>
      </c>
      <c r="D16046" t="s">
        <v>475</v>
      </c>
      <c r="E16046" t="s">
        <v>9</v>
      </c>
      <c r="F16046">
        <v>2014</v>
      </c>
      <c r="G16046" t="s">
        <v>480</v>
      </c>
      <c r="H16046">
        <v>2.2148172000000002</v>
      </c>
    </row>
    <row r="16047" spans="1:8">
      <c r="A16047" t="s">
        <v>464</v>
      </c>
      <c r="B16047">
        <v>2115</v>
      </c>
      <c r="C16047" t="s">
        <v>522</v>
      </c>
      <c r="D16047" t="s">
        <v>475</v>
      </c>
      <c r="E16047" t="s">
        <v>23</v>
      </c>
      <c r="F16047">
        <v>2014</v>
      </c>
      <c r="G16047" t="s">
        <v>480</v>
      </c>
      <c r="H16047">
        <v>0.293076</v>
      </c>
    </row>
    <row r="16048" spans="1:8">
      <c r="A16048" t="s">
        <v>464</v>
      </c>
      <c r="B16048">
        <v>2115</v>
      </c>
      <c r="C16048" t="s">
        <v>522</v>
      </c>
      <c r="D16048" t="s">
        <v>475</v>
      </c>
      <c r="E16048" t="s">
        <v>22</v>
      </c>
      <c r="F16048">
        <v>2012</v>
      </c>
      <c r="G16048" t="s">
        <v>480</v>
      </c>
      <c r="H16048">
        <v>2.5120799999999999E-2</v>
      </c>
    </row>
    <row r="16049" spans="1:8">
      <c r="A16049" t="s">
        <v>464</v>
      </c>
      <c r="B16049">
        <v>2115</v>
      </c>
      <c r="C16049" t="s">
        <v>522</v>
      </c>
      <c r="D16049" t="s">
        <v>475</v>
      </c>
      <c r="E16049" t="s">
        <v>352</v>
      </c>
      <c r="F16049">
        <v>2012</v>
      </c>
      <c r="G16049" t="s">
        <v>480</v>
      </c>
      <c r="H16049">
        <v>3.4917912000000002</v>
      </c>
    </row>
    <row r="16050" spans="1:8">
      <c r="A16050" t="s">
        <v>464</v>
      </c>
      <c r="B16050">
        <v>2115</v>
      </c>
      <c r="C16050" t="s">
        <v>522</v>
      </c>
      <c r="D16050" t="s">
        <v>475</v>
      </c>
      <c r="E16050" t="s">
        <v>36</v>
      </c>
      <c r="F16050">
        <v>2010</v>
      </c>
      <c r="G16050" t="s">
        <v>480</v>
      </c>
      <c r="H16050">
        <v>7.2054828000000004</v>
      </c>
    </row>
    <row r="16051" spans="1:8">
      <c r="A16051" t="s">
        <v>461</v>
      </c>
      <c r="B16051">
        <v>5200</v>
      </c>
      <c r="C16051" t="s">
        <v>453</v>
      </c>
      <c r="D16051" t="s">
        <v>475</v>
      </c>
      <c r="E16051" t="s">
        <v>30</v>
      </c>
      <c r="F16051">
        <v>2010</v>
      </c>
      <c r="G16051" t="s">
        <v>480</v>
      </c>
      <c r="H16051">
        <v>0.52753680000000003</v>
      </c>
    </row>
    <row r="16052" spans="1:8">
      <c r="A16052" t="s">
        <v>496</v>
      </c>
      <c r="B16052">
        <v>5200</v>
      </c>
      <c r="C16052" t="s">
        <v>453</v>
      </c>
      <c r="D16052" t="s">
        <v>475</v>
      </c>
      <c r="E16052" t="s">
        <v>10</v>
      </c>
      <c r="F16052">
        <v>2012</v>
      </c>
      <c r="G16052" t="s">
        <v>480</v>
      </c>
      <c r="H16052">
        <v>5.3004888000000001</v>
      </c>
    </row>
    <row r="16053" spans="1:8">
      <c r="A16053" t="s">
        <v>456</v>
      </c>
      <c r="B16053">
        <v>5200</v>
      </c>
      <c r="C16053" t="s">
        <v>453</v>
      </c>
      <c r="D16053" t="s">
        <v>475</v>
      </c>
      <c r="E16053" t="s">
        <v>32</v>
      </c>
      <c r="F16053">
        <v>2009</v>
      </c>
      <c r="G16053" t="s">
        <v>480</v>
      </c>
      <c r="H16053">
        <v>0.16328519999999999</v>
      </c>
    </row>
    <row r="16054" spans="1:8">
      <c r="A16054" t="s">
        <v>461</v>
      </c>
      <c r="B16054">
        <v>5200</v>
      </c>
      <c r="C16054" t="s">
        <v>453</v>
      </c>
      <c r="D16054" t="s">
        <v>475</v>
      </c>
      <c r="E16054" t="s">
        <v>30</v>
      </c>
      <c r="F16054">
        <v>2014</v>
      </c>
      <c r="G16054" t="s">
        <v>468</v>
      </c>
      <c r="H16054">
        <v>0.79967880000000002</v>
      </c>
    </row>
    <row r="16055" spans="1:8">
      <c r="A16055" t="s">
        <v>496</v>
      </c>
      <c r="B16055">
        <v>5200</v>
      </c>
      <c r="C16055" t="s">
        <v>453</v>
      </c>
      <c r="D16055" t="s">
        <v>475</v>
      </c>
      <c r="E16055" t="s">
        <v>6</v>
      </c>
      <c r="F16055">
        <v>2012</v>
      </c>
      <c r="G16055" t="s">
        <v>468</v>
      </c>
      <c r="H16055">
        <v>6.1964639999999997</v>
      </c>
    </row>
    <row r="16056" spans="1:8">
      <c r="A16056" t="s">
        <v>495</v>
      </c>
      <c r="B16056">
        <v>5200</v>
      </c>
      <c r="C16056" t="s">
        <v>453</v>
      </c>
      <c r="D16056" t="s">
        <v>475</v>
      </c>
      <c r="E16056" t="s">
        <v>30</v>
      </c>
      <c r="F16056">
        <v>2013</v>
      </c>
      <c r="G16056" t="s">
        <v>468</v>
      </c>
      <c r="H16056">
        <v>1.67472E-2</v>
      </c>
    </row>
    <row r="16057" spans="1:8">
      <c r="A16057" t="s">
        <v>464</v>
      </c>
      <c r="B16057">
        <v>2115</v>
      </c>
      <c r="C16057" t="s">
        <v>522</v>
      </c>
      <c r="D16057" t="s">
        <v>475</v>
      </c>
      <c r="E16057" t="s">
        <v>5</v>
      </c>
      <c r="F16057">
        <v>2012</v>
      </c>
      <c r="G16057" t="s">
        <v>490</v>
      </c>
      <c r="H16057">
        <v>16.341080399999999</v>
      </c>
    </row>
    <row r="16058" spans="1:8">
      <c r="A16058" t="s">
        <v>464</v>
      </c>
      <c r="B16058">
        <v>2115</v>
      </c>
      <c r="C16058" t="s">
        <v>522</v>
      </c>
      <c r="D16058" t="s">
        <v>475</v>
      </c>
      <c r="E16058" t="s">
        <v>482</v>
      </c>
      <c r="F16058">
        <v>2014</v>
      </c>
      <c r="G16058" t="s">
        <v>490</v>
      </c>
      <c r="H16058">
        <v>49.487976000000003</v>
      </c>
    </row>
    <row r="16059" spans="1:8">
      <c r="A16059" t="s">
        <v>461</v>
      </c>
      <c r="B16059">
        <v>5200</v>
      </c>
      <c r="C16059" t="s">
        <v>453</v>
      </c>
      <c r="D16059" t="s">
        <v>475</v>
      </c>
      <c r="E16059" t="s">
        <v>36</v>
      </c>
      <c r="F16059">
        <v>2014</v>
      </c>
      <c r="G16059" t="s">
        <v>523</v>
      </c>
      <c r="H16059">
        <v>1.2057983999999999</v>
      </c>
    </row>
    <row r="16060" spans="1:8">
      <c r="A16060" t="s">
        <v>438</v>
      </c>
      <c r="B16060">
        <v>5200</v>
      </c>
      <c r="C16060" t="s">
        <v>453</v>
      </c>
      <c r="D16060" t="s">
        <v>475</v>
      </c>
      <c r="E16060" t="s">
        <v>9</v>
      </c>
      <c r="F16060">
        <v>2013</v>
      </c>
      <c r="G16060" t="s">
        <v>523</v>
      </c>
      <c r="H16060">
        <v>4.0653828000000001</v>
      </c>
    </row>
    <row r="16061" spans="1:8">
      <c r="A16061" t="s">
        <v>464</v>
      </c>
      <c r="B16061">
        <v>2115</v>
      </c>
      <c r="C16061" t="s">
        <v>522</v>
      </c>
      <c r="D16061" t="s">
        <v>475</v>
      </c>
      <c r="E16061" t="s">
        <v>3</v>
      </c>
      <c r="F16061">
        <v>2014</v>
      </c>
      <c r="G16061" t="s">
        <v>480</v>
      </c>
      <c r="H16061">
        <v>5.4428400000000002E-2</v>
      </c>
    </row>
    <row r="16062" spans="1:8">
      <c r="A16062" t="s">
        <v>464</v>
      </c>
      <c r="B16062">
        <v>2115</v>
      </c>
      <c r="C16062" t="s">
        <v>522</v>
      </c>
      <c r="D16062" t="s">
        <v>475</v>
      </c>
      <c r="E16062" t="s">
        <v>482</v>
      </c>
      <c r="F16062">
        <v>2009</v>
      </c>
      <c r="G16062" t="s">
        <v>480</v>
      </c>
      <c r="H16062">
        <v>0.26376840000000001</v>
      </c>
    </row>
    <row r="16063" spans="1:8">
      <c r="A16063" t="s">
        <v>461</v>
      </c>
      <c r="B16063">
        <v>5200</v>
      </c>
      <c r="C16063" t="s">
        <v>453</v>
      </c>
      <c r="D16063" t="s">
        <v>475</v>
      </c>
      <c r="E16063" t="s">
        <v>482</v>
      </c>
      <c r="F16063">
        <v>2012</v>
      </c>
      <c r="G16063" t="s">
        <v>480</v>
      </c>
      <c r="H16063">
        <v>24.048979200000002</v>
      </c>
    </row>
    <row r="16064" spans="1:8">
      <c r="A16064" t="s">
        <v>438</v>
      </c>
      <c r="B16064">
        <v>5200</v>
      </c>
      <c r="C16064" t="s">
        <v>453</v>
      </c>
      <c r="D16064" t="s">
        <v>475</v>
      </c>
      <c r="E16064" t="s">
        <v>9</v>
      </c>
      <c r="F16064">
        <v>2014</v>
      </c>
      <c r="G16064" t="s">
        <v>480</v>
      </c>
      <c r="H16064">
        <v>3.7136916000000002</v>
      </c>
    </row>
    <row r="16065" spans="1:8">
      <c r="A16065" t="s">
        <v>438</v>
      </c>
      <c r="B16065">
        <v>5200</v>
      </c>
      <c r="C16065" t="s">
        <v>453</v>
      </c>
      <c r="D16065" t="s">
        <v>475</v>
      </c>
      <c r="E16065" t="s">
        <v>482</v>
      </c>
      <c r="F16065">
        <v>2011</v>
      </c>
      <c r="G16065" t="s">
        <v>480</v>
      </c>
      <c r="H16065">
        <v>11.6225568</v>
      </c>
    </row>
    <row r="16066" spans="1:8">
      <c r="A16066" t="s">
        <v>438</v>
      </c>
      <c r="B16066">
        <v>5200</v>
      </c>
      <c r="C16066" t="s">
        <v>453</v>
      </c>
      <c r="D16066" t="s">
        <v>475</v>
      </c>
      <c r="E16066" t="s">
        <v>6</v>
      </c>
      <c r="F16066">
        <v>2014</v>
      </c>
      <c r="G16066" t="s">
        <v>468</v>
      </c>
      <c r="H16066">
        <v>0.12560399999999999</v>
      </c>
    </row>
    <row r="16067" spans="1:8">
      <c r="A16067" t="s">
        <v>438</v>
      </c>
      <c r="B16067">
        <v>5200</v>
      </c>
      <c r="C16067" t="s">
        <v>453</v>
      </c>
      <c r="D16067" t="s">
        <v>475</v>
      </c>
      <c r="E16067" t="s">
        <v>9</v>
      </c>
      <c r="F16067">
        <v>2010</v>
      </c>
      <c r="G16067" t="s">
        <v>468</v>
      </c>
      <c r="H16067">
        <v>4.0821300000000003</v>
      </c>
    </row>
    <row r="16068" spans="1:8">
      <c r="A16068" t="s">
        <v>464</v>
      </c>
      <c r="B16068">
        <v>2115</v>
      </c>
      <c r="C16068" t="s">
        <v>522</v>
      </c>
      <c r="D16068" t="s">
        <v>475</v>
      </c>
      <c r="E16068" t="s">
        <v>2</v>
      </c>
      <c r="F16068">
        <v>2012</v>
      </c>
      <c r="G16068" t="s">
        <v>490</v>
      </c>
      <c r="H16068">
        <v>6.7491215999999996</v>
      </c>
    </row>
    <row r="16069" spans="1:8">
      <c r="A16069" t="s">
        <v>456</v>
      </c>
      <c r="B16069">
        <v>5200</v>
      </c>
      <c r="C16069" t="s">
        <v>453</v>
      </c>
      <c r="D16069" t="s">
        <v>475</v>
      </c>
      <c r="E16069" t="s">
        <v>482</v>
      </c>
      <c r="F16069">
        <v>2010</v>
      </c>
      <c r="G16069" t="s">
        <v>523</v>
      </c>
      <c r="H16069">
        <v>1.6663463999999999</v>
      </c>
    </row>
    <row r="16070" spans="1:8">
      <c r="A16070" t="s">
        <v>464</v>
      </c>
      <c r="B16070">
        <v>2115</v>
      </c>
      <c r="C16070" t="s">
        <v>522</v>
      </c>
      <c r="D16070" t="s">
        <v>475</v>
      </c>
      <c r="E16070" t="s">
        <v>32</v>
      </c>
      <c r="F16070">
        <v>2009</v>
      </c>
      <c r="G16070" t="s">
        <v>490</v>
      </c>
      <c r="H16070">
        <v>1.4318856</v>
      </c>
    </row>
    <row r="16071" spans="1:8">
      <c r="A16071" t="s">
        <v>495</v>
      </c>
      <c r="B16071">
        <v>5200</v>
      </c>
      <c r="C16071" t="s">
        <v>453</v>
      </c>
      <c r="D16071" t="s">
        <v>475</v>
      </c>
      <c r="E16071" t="s">
        <v>482</v>
      </c>
      <c r="F16071">
        <v>2009</v>
      </c>
      <c r="G16071" t="s">
        <v>523</v>
      </c>
      <c r="H16071">
        <v>0.74525039999999998</v>
      </c>
    </row>
    <row r="16072" spans="1:8">
      <c r="A16072" t="s">
        <v>464</v>
      </c>
      <c r="B16072">
        <v>2115</v>
      </c>
      <c r="C16072" t="s">
        <v>522</v>
      </c>
      <c r="D16072" t="s">
        <v>475</v>
      </c>
      <c r="E16072" t="s">
        <v>6</v>
      </c>
      <c r="F16072">
        <v>2014</v>
      </c>
      <c r="G16072" t="s">
        <v>480</v>
      </c>
      <c r="H16072">
        <v>10.697274</v>
      </c>
    </row>
    <row r="16073" spans="1:8">
      <c r="A16073" t="s">
        <v>464</v>
      </c>
      <c r="B16073">
        <v>2115</v>
      </c>
      <c r="C16073" t="s">
        <v>522</v>
      </c>
      <c r="D16073" t="s">
        <v>475</v>
      </c>
      <c r="E16073" t="s">
        <v>33</v>
      </c>
      <c r="F16073">
        <v>2013</v>
      </c>
      <c r="G16073" t="s">
        <v>480</v>
      </c>
      <c r="H16073">
        <v>0.52753680000000003</v>
      </c>
    </row>
    <row r="16074" spans="1:8">
      <c r="A16074" t="s">
        <v>496</v>
      </c>
      <c r="B16074">
        <v>5200</v>
      </c>
      <c r="C16074" t="s">
        <v>453</v>
      </c>
      <c r="D16074" t="s">
        <v>475</v>
      </c>
      <c r="E16074" t="s">
        <v>22</v>
      </c>
      <c r="F16074">
        <v>2012</v>
      </c>
      <c r="G16074" t="s">
        <v>480</v>
      </c>
      <c r="H16074">
        <v>4.1868000000000001E-3</v>
      </c>
    </row>
    <row r="16075" spans="1:8">
      <c r="A16075" t="s">
        <v>495</v>
      </c>
      <c r="B16075">
        <v>5200</v>
      </c>
      <c r="C16075" t="s">
        <v>453</v>
      </c>
      <c r="D16075" t="s">
        <v>475</v>
      </c>
      <c r="E16075" t="s">
        <v>9</v>
      </c>
      <c r="F16075">
        <v>2012</v>
      </c>
      <c r="G16075" t="s">
        <v>480</v>
      </c>
      <c r="H16075">
        <v>3.4080552000000002</v>
      </c>
    </row>
    <row r="16076" spans="1:8">
      <c r="A16076" t="s">
        <v>495</v>
      </c>
      <c r="B16076">
        <v>5200</v>
      </c>
      <c r="C16076" t="s">
        <v>453</v>
      </c>
      <c r="D16076" t="s">
        <v>475</v>
      </c>
      <c r="E16076" t="s">
        <v>9</v>
      </c>
      <c r="F16076">
        <v>2011</v>
      </c>
      <c r="G16076" t="s">
        <v>468</v>
      </c>
      <c r="H16076">
        <v>3.5964611999999998</v>
      </c>
    </row>
    <row r="16077" spans="1:8">
      <c r="A16077" t="s">
        <v>438</v>
      </c>
      <c r="B16077">
        <v>5200</v>
      </c>
      <c r="C16077" t="s">
        <v>453</v>
      </c>
      <c r="D16077" t="s">
        <v>475</v>
      </c>
      <c r="E16077" t="s">
        <v>30</v>
      </c>
      <c r="F16077">
        <v>2012</v>
      </c>
      <c r="G16077" t="s">
        <v>523</v>
      </c>
      <c r="H16077">
        <v>4.9864788000000004</v>
      </c>
    </row>
    <row r="16078" spans="1:8">
      <c r="A16078" t="s">
        <v>438</v>
      </c>
      <c r="B16078">
        <v>5200</v>
      </c>
      <c r="C16078" t="s">
        <v>453</v>
      </c>
      <c r="D16078" t="s">
        <v>475</v>
      </c>
      <c r="E16078" t="s">
        <v>32</v>
      </c>
      <c r="F16078">
        <v>2014</v>
      </c>
      <c r="G16078" t="s">
        <v>480</v>
      </c>
      <c r="H16078">
        <v>0.13816439999999999</v>
      </c>
    </row>
    <row r="16079" spans="1:8">
      <c r="A16079" t="s">
        <v>429</v>
      </c>
      <c r="B16079">
        <v>2115</v>
      </c>
      <c r="C16079" t="s">
        <v>522</v>
      </c>
      <c r="D16079" t="s">
        <v>475</v>
      </c>
      <c r="E16079" t="s">
        <v>13</v>
      </c>
      <c r="F16079">
        <v>2012</v>
      </c>
      <c r="G16079" t="s">
        <v>490</v>
      </c>
      <c r="H16079">
        <v>42.563008799999999</v>
      </c>
    </row>
    <row r="16080" spans="1:8">
      <c r="A16080" t="s">
        <v>464</v>
      </c>
      <c r="B16080">
        <v>2115</v>
      </c>
      <c r="C16080" t="s">
        <v>522</v>
      </c>
      <c r="D16080" t="s">
        <v>475</v>
      </c>
      <c r="E16080" t="s">
        <v>9</v>
      </c>
      <c r="F16080">
        <v>2010</v>
      </c>
      <c r="G16080" t="s">
        <v>490</v>
      </c>
      <c r="H16080">
        <v>0.8080524</v>
      </c>
    </row>
    <row r="16081" spans="1:8">
      <c r="A16081" t="s">
        <v>464</v>
      </c>
      <c r="B16081">
        <v>2115</v>
      </c>
      <c r="C16081" t="s">
        <v>522</v>
      </c>
      <c r="D16081" t="s">
        <v>475</v>
      </c>
      <c r="E16081" t="s">
        <v>22</v>
      </c>
      <c r="F16081">
        <v>2010</v>
      </c>
      <c r="G16081" t="s">
        <v>490</v>
      </c>
      <c r="H16081">
        <v>7.5362399999999996E-2</v>
      </c>
    </row>
    <row r="16082" spans="1:8">
      <c r="A16082" t="s">
        <v>464</v>
      </c>
      <c r="B16082">
        <v>2115</v>
      </c>
      <c r="C16082" t="s">
        <v>522</v>
      </c>
      <c r="D16082" t="s">
        <v>475</v>
      </c>
      <c r="E16082" t="s">
        <v>352</v>
      </c>
      <c r="F16082">
        <v>2012</v>
      </c>
      <c r="G16082" t="s">
        <v>490</v>
      </c>
      <c r="H16082">
        <v>3.4917912000000002</v>
      </c>
    </row>
    <row r="16083" spans="1:8">
      <c r="A16083" t="s">
        <v>438</v>
      </c>
      <c r="B16083">
        <v>5200</v>
      </c>
      <c r="C16083" t="s">
        <v>453</v>
      </c>
      <c r="D16083" t="s">
        <v>475</v>
      </c>
      <c r="E16083" t="s">
        <v>36</v>
      </c>
      <c r="F16083">
        <v>2012</v>
      </c>
      <c r="G16083" t="s">
        <v>523</v>
      </c>
      <c r="H16083">
        <v>0.11304359999999999</v>
      </c>
    </row>
    <row r="16084" spans="1:8">
      <c r="A16084" t="s">
        <v>464</v>
      </c>
      <c r="B16084">
        <v>3286</v>
      </c>
      <c r="C16084" t="s">
        <v>511</v>
      </c>
      <c r="D16084" t="s">
        <v>475</v>
      </c>
      <c r="E16084" t="s">
        <v>13</v>
      </c>
      <c r="F16084">
        <v>2012</v>
      </c>
      <c r="G16084" t="s">
        <v>503</v>
      </c>
      <c r="H16084">
        <v>0.67826160000000002</v>
      </c>
    </row>
    <row r="16085" spans="1:8">
      <c r="A16085" t="s">
        <v>429</v>
      </c>
      <c r="B16085">
        <v>5540</v>
      </c>
      <c r="C16085" t="s">
        <v>510</v>
      </c>
      <c r="D16085" t="s">
        <v>475</v>
      </c>
      <c r="E16085" t="s">
        <v>2</v>
      </c>
      <c r="F16085">
        <v>2011</v>
      </c>
      <c r="G16085" t="s">
        <v>483</v>
      </c>
      <c r="H16085">
        <v>8.7085439999999998</v>
      </c>
    </row>
    <row r="16086" spans="1:8">
      <c r="A16086" t="s">
        <v>429</v>
      </c>
      <c r="B16086">
        <v>5540</v>
      </c>
      <c r="C16086" t="s">
        <v>510</v>
      </c>
      <c r="D16086" t="s">
        <v>475</v>
      </c>
      <c r="E16086" t="s">
        <v>15</v>
      </c>
      <c r="F16086">
        <v>2014</v>
      </c>
      <c r="G16086" t="s">
        <v>483</v>
      </c>
      <c r="H16086">
        <v>554.74262639999995</v>
      </c>
    </row>
    <row r="16087" spans="1:8">
      <c r="A16087" t="s">
        <v>429</v>
      </c>
      <c r="B16087">
        <v>5540</v>
      </c>
      <c r="C16087" t="s">
        <v>510</v>
      </c>
      <c r="D16087" t="s">
        <v>475</v>
      </c>
      <c r="E16087" t="s">
        <v>26</v>
      </c>
      <c r="F16087">
        <v>2010</v>
      </c>
      <c r="G16087" t="s">
        <v>483</v>
      </c>
      <c r="H16087">
        <v>8.4070944000000001</v>
      </c>
    </row>
    <row r="16088" spans="1:8">
      <c r="A16088" t="s">
        <v>429</v>
      </c>
      <c r="B16088">
        <v>5540</v>
      </c>
      <c r="C16088" t="s">
        <v>510</v>
      </c>
      <c r="D16088" t="s">
        <v>475</v>
      </c>
      <c r="E16088" t="s">
        <v>482</v>
      </c>
      <c r="F16088">
        <v>2010</v>
      </c>
      <c r="G16088" t="s">
        <v>483</v>
      </c>
      <c r="H16088">
        <v>69.752088000000001</v>
      </c>
    </row>
    <row r="16089" spans="1:8">
      <c r="A16089" t="s">
        <v>464</v>
      </c>
      <c r="B16089">
        <v>5540</v>
      </c>
      <c r="C16089" t="s">
        <v>510</v>
      </c>
      <c r="D16089" t="s">
        <v>475</v>
      </c>
      <c r="E16089" t="s">
        <v>25</v>
      </c>
      <c r="F16089">
        <v>2010</v>
      </c>
      <c r="G16089" t="s">
        <v>483</v>
      </c>
      <c r="H16089">
        <v>1.67472E-2</v>
      </c>
    </row>
    <row r="16090" spans="1:8">
      <c r="A16090" t="s">
        <v>429</v>
      </c>
      <c r="B16090">
        <v>5547</v>
      </c>
      <c r="C16090" t="s">
        <v>508</v>
      </c>
      <c r="D16090" t="s">
        <v>475</v>
      </c>
      <c r="E16090" t="s">
        <v>15</v>
      </c>
      <c r="F16090">
        <v>2014</v>
      </c>
      <c r="G16090" t="s">
        <v>483</v>
      </c>
      <c r="H16090">
        <v>86.855165999999997</v>
      </c>
    </row>
    <row r="16091" spans="1:8">
      <c r="A16091" t="s">
        <v>429</v>
      </c>
      <c r="B16091">
        <v>5547</v>
      </c>
      <c r="C16091" t="s">
        <v>508</v>
      </c>
      <c r="D16091" t="s">
        <v>475</v>
      </c>
      <c r="E16091" t="s">
        <v>16</v>
      </c>
      <c r="F16091">
        <v>2011</v>
      </c>
      <c r="G16091" t="s">
        <v>483</v>
      </c>
      <c r="H16091">
        <v>0.28051559999999998</v>
      </c>
    </row>
    <row r="16092" spans="1:8">
      <c r="A16092" t="s">
        <v>429</v>
      </c>
      <c r="B16092">
        <v>5547</v>
      </c>
      <c r="C16092" t="s">
        <v>508</v>
      </c>
      <c r="D16092" t="s">
        <v>475</v>
      </c>
      <c r="E16092" t="s">
        <v>17</v>
      </c>
      <c r="F16092">
        <v>2012</v>
      </c>
      <c r="G16092" t="s">
        <v>483</v>
      </c>
      <c r="H16092">
        <v>5.3967852000000001</v>
      </c>
    </row>
    <row r="16093" spans="1:8">
      <c r="A16093" t="s">
        <v>429</v>
      </c>
      <c r="B16093">
        <v>5547</v>
      </c>
      <c r="C16093" t="s">
        <v>508</v>
      </c>
      <c r="D16093" t="s">
        <v>475</v>
      </c>
      <c r="E16093" t="s">
        <v>37</v>
      </c>
      <c r="F16093">
        <v>2009</v>
      </c>
      <c r="G16093" t="s">
        <v>483</v>
      </c>
      <c r="H16093">
        <v>7.3813284000000001</v>
      </c>
    </row>
    <row r="16094" spans="1:8">
      <c r="A16094" t="s">
        <v>464</v>
      </c>
      <c r="B16094">
        <v>5547</v>
      </c>
      <c r="C16094" t="s">
        <v>508</v>
      </c>
      <c r="D16094" t="s">
        <v>475</v>
      </c>
      <c r="E16094" t="s">
        <v>13</v>
      </c>
      <c r="F16094">
        <v>2010</v>
      </c>
      <c r="G16094" t="s">
        <v>483</v>
      </c>
      <c r="H16094">
        <v>32.1923052</v>
      </c>
    </row>
    <row r="16095" spans="1:8">
      <c r="A16095" t="s">
        <v>464</v>
      </c>
      <c r="B16095">
        <v>5547</v>
      </c>
      <c r="C16095" t="s">
        <v>508</v>
      </c>
      <c r="D16095" t="s">
        <v>475</v>
      </c>
      <c r="E16095" t="s">
        <v>343</v>
      </c>
      <c r="F16095">
        <v>2013</v>
      </c>
      <c r="G16095" t="s">
        <v>483</v>
      </c>
      <c r="H16095">
        <v>0.6154596</v>
      </c>
    </row>
    <row r="16096" spans="1:8">
      <c r="A16096" t="s">
        <v>464</v>
      </c>
      <c r="B16096">
        <v>2118</v>
      </c>
      <c r="C16096" t="s">
        <v>440</v>
      </c>
      <c r="D16096" t="s">
        <v>475</v>
      </c>
      <c r="E16096" t="s">
        <v>32</v>
      </c>
      <c r="F16096">
        <v>2012</v>
      </c>
      <c r="G16096" t="s">
        <v>480</v>
      </c>
      <c r="H16096">
        <v>25.070558399999999</v>
      </c>
    </row>
    <row r="16097" spans="1:8">
      <c r="A16097" t="s">
        <v>464</v>
      </c>
      <c r="B16097">
        <v>2121</v>
      </c>
      <c r="C16097" t="s">
        <v>441</v>
      </c>
      <c r="D16097" t="s">
        <v>475</v>
      </c>
      <c r="E16097" t="s">
        <v>26</v>
      </c>
      <c r="F16097">
        <v>2014</v>
      </c>
      <c r="G16097" t="s">
        <v>480</v>
      </c>
      <c r="H16097">
        <v>5.8615199999999999E-2</v>
      </c>
    </row>
    <row r="16098" spans="1:8">
      <c r="A16098" t="s">
        <v>463</v>
      </c>
      <c r="B16098">
        <v>2121</v>
      </c>
      <c r="C16098" t="s">
        <v>441</v>
      </c>
      <c r="D16098" t="s">
        <v>475</v>
      </c>
      <c r="E16098" t="s">
        <v>13</v>
      </c>
      <c r="F16098">
        <v>2009</v>
      </c>
      <c r="G16098" t="s">
        <v>480</v>
      </c>
      <c r="H16098">
        <v>54.633553200000001</v>
      </c>
    </row>
    <row r="16099" spans="1:8">
      <c r="A16099" t="s">
        <v>464</v>
      </c>
      <c r="B16099">
        <v>5547</v>
      </c>
      <c r="C16099" t="s">
        <v>508</v>
      </c>
      <c r="D16099" t="s">
        <v>475</v>
      </c>
      <c r="E16099" t="s">
        <v>13</v>
      </c>
      <c r="F16099">
        <v>2014</v>
      </c>
      <c r="G16099" t="s">
        <v>480</v>
      </c>
      <c r="H16099">
        <v>41.491188000000001</v>
      </c>
    </row>
    <row r="16100" spans="1:8">
      <c r="A16100" t="s">
        <v>429</v>
      </c>
      <c r="B16100">
        <v>2100</v>
      </c>
      <c r="C16100" t="s">
        <v>509</v>
      </c>
      <c r="D16100" t="s">
        <v>475</v>
      </c>
      <c r="E16100" t="s">
        <v>33</v>
      </c>
      <c r="F16100">
        <v>2009</v>
      </c>
      <c r="G16100" t="s">
        <v>490</v>
      </c>
      <c r="H16100">
        <v>0.16328519999999999</v>
      </c>
    </row>
    <row r="16101" spans="1:8">
      <c r="A16101" t="s">
        <v>464</v>
      </c>
      <c r="B16101">
        <v>2100</v>
      </c>
      <c r="C16101" t="s">
        <v>509</v>
      </c>
      <c r="D16101" t="s">
        <v>475</v>
      </c>
      <c r="E16101" t="s">
        <v>10</v>
      </c>
      <c r="F16101">
        <v>2009</v>
      </c>
      <c r="G16101" t="s">
        <v>490</v>
      </c>
      <c r="H16101">
        <v>1102.5435384</v>
      </c>
    </row>
    <row r="16102" spans="1:8">
      <c r="A16102" t="s">
        <v>464</v>
      </c>
      <c r="B16102">
        <v>2100</v>
      </c>
      <c r="C16102" t="s">
        <v>509</v>
      </c>
      <c r="D16102" t="s">
        <v>475</v>
      </c>
      <c r="E16102" t="s">
        <v>18</v>
      </c>
      <c r="F16102">
        <v>2009</v>
      </c>
      <c r="G16102" t="s">
        <v>490</v>
      </c>
      <c r="H16102">
        <v>53.649655199999998</v>
      </c>
    </row>
    <row r="16103" spans="1:8">
      <c r="A16103" t="s">
        <v>464</v>
      </c>
      <c r="B16103">
        <v>2100</v>
      </c>
      <c r="C16103" t="s">
        <v>509</v>
      </c>
      <c r="D16103" t="s">
        <v>475</v>
      </c>
      <c r="E16103" t="s">
        <v>17</v>
      </c>
      <c r="F16103">
        <v>2013</v>
      </c>
      <c r="G16103" t="s">
        <v>490</v>
      </c>
      <c r="H16103">
        <v>43.241270399999998</v>
      </c>
    </row>
    <row r="16104" spans="1:8">
      <c r="A16104" t="s">
        <v>464</v>
      </c>
      <c r="B16104">
        <v>2100</v>
      </c>
      <c r="C16104" t="s">
        <v>509</v>
      </c>
      <c r="D16104" t="s">
        <v>475</v>
      </c>
      <c r="E16104" t="s">
        <v>15</v>
      </c>
      <c r="F16104">
        <v>2009</v>
      </c>
      <c r="G16104" t="s">
        <v>490</v>
      </c>
      <c r="H16104">
        <v>449.8130448</v>
      </c>
    </row>
    <row r="16105" spans="1:8">
      <c r="A16105" t="s">
        <v>464</v>
      </c>
      <c r="B16105">
        <v>2100</v>
      </c>
      <c r="C16105" t="s">
        <v>509</v>
      </c>
      <c r="D16105" t="s">
        <v>475</v>
      </c>
      <c r="E16105" t="s">
        <v>22</v>
      </c>
      <c r="F16105">
        <v>2012</v>
      </c>
      <c r="G16105" t="s">
        <v>490</v>
      </c>
      <c r="H16105">
        <v>8.6038739999999994</v>
      </c>
    </row>
    <row r="16106" spans="1:8">
      <c r="A16106" t="s">
        <v>464</v>
      </c>
      <c r="B16106">
        <v>2100</v>
      </c>
      <c r="C16106" t="s">
        <v>509</v>
      </c>
      <c r="D16106" t="s">
        <v>475</v>
      </c>
      <c r="E16106" t="s">
        <v>20</v>
      </c>
      <c r="F16106">
        <v>2013</v>
      </c>
      <c r="G16106" t="s">
        <v>490</v>
      </c>
      <c r="H16106">
        <v>551.84536079999998</v>
      </c>
    </row>
    <row r="16107" spans="1:8">
      <c r="A16107" t="s">
        <v>464</v>
      </c>
      <c r="B16107">
        <v>2100</v>
      </c>
      <c r="C16107" t="s">
        <v>509</v>
      </c>
      <c r="D16107" t="s">
        <v>475</v>
      </c>
      <c r="E16107" t="s">
        <v>28</v>
      </c>
      <c r="F16107">
        <v>2013</v>
      </c>
      <c r="G16107" t="s">
        <v>490</v>
      </c>
      <c r="H16107">
        <v>1053.482616</v>
      </c>
    </row>
    <row r="16108" spans="1:8">
      <c r="A16108" t="s">
        <v>464</v>
      </c>
      <c r="B16108">
        <v>2100</v>
      </c>
      <c r="C16108" t="s">
        <v>509</v>
      </c>
      <c r="D16108" t="s">
        <v>475</v>
      </c>
      <c r="E16108" t="s">
        <v>36</v>
      </c>
      <c r="F16108">
        <v>2014</v>
      </c>
      <c r="G16108" t="s">
        <v>490</v>
      </c>
      <c r="H16108">
        <v>114.864858</v>
      </c>
    </row>
    <row r="16109" spans="1:8">
      <c r="A16109" t="s">
        <v>462</v>
      </c>
      <c r="B16109">
        <v>2100</v>
      </c>
      <c r="C16109" t="s">
        <v>509</v>
      </c>
      <c r="D16109" t="s">
        <v>475</v>
      </c>
      <c r="E16109" t="s">
        <v>15</v>
      </c>
      <c r="F16109">
        <v>2009</v>
      </c>
      <c r="G16109" t="s">
        <v>490</v>
      </c>
      <c r="H16109">
        <v>132.76761479999999</v>
      </c>
    </row>
    <row r="16110" spans="1:8">
      <c r="A16110" t="s">
        <v>438</v>
      </c>
      <c r="B16110">
        <v>2100</v>
      </c>
      <c r="C16110" t="s">
        <v>509</v>
      </c>
      <c r="D16110" t="s">
        <v>475</v>
      </c>
      <c r="E16110" t="s">
        <v>37</v>
      </c>
      <c r="F16110">
        <v>2010</v>
      </c>
      <c r="G16110" t="s">
        <v>490</v>
      </c>
      <c r="H16110">
        <v>0.12979080000000001</v>
      </c>
    </row>
    <row r="16111" spans="1:8">
      <c r="A16111" t="s">
        <v>463</v>
      </c>
      <c r="B16111">
        <v>2100</v>
      </c>
      <c r="C16111" t="s">
        <v>509</v>
      </c>
      <c r="D16111" t="s">
        <v>475</v>
      </c>
      <c r="E16111" t="s">
        <v>28</v>
      </c>
      <c r="F16111">
        <v>2012</v>
      </c>
      <c r="G16111" t="s">
        <v>490</v>
      </c>
      <c r="H16111">
        <v>57.246116399999998</v>
      </c>
    </row>
    <row r="16112" spans="1:8">
      <c r="A16112" t="s">
        <v>464</v>
      </c>
      <c r="B16112">
        <v>2118</v>
      </c>
      <c r="C16112" t="s">
        <v>440</v>
      </c>
      <c r="D16112" t="s">
        <v>475</v>
      </c>
      <c r="E16112" t="s">
        <v>17</v>
      </c>
      <c r="F16112">
        <v>2012</v>
      </c>
      <c r="G16112" t="s">
        <v>490</v>
      </c>
      <c r="H16112">
        <v>5.1748848000000001</v>
      </c>
    </row>
    <row r="16113" spans="1:8">
      <c r="A16113" t="s">
        <v>464</v>
      </c>
      <c r="B16113">
        <v>2118</v>
      </c>
      <c r="C16113" t="s">
        <v>440</v>
      </c>
      <c r="D16113" t="s">
        <v>475</v>
      </c>
      <c r="E16113" t="s">
        <v>22</v>
      </c>
      <c r="F16113">
        <v>2009</v>
      </c>
      <c r="G16113" t="s">
        <v>490</v>
      </c>
      <c r="H16113">
        <v>2.5665084</v>
      </c>
    </row>
    <row r="16114" spans="1:8">
      <c r="A16114" t="s">
        <v>464</v>
      </c>
      <c r="B16114">
        <v>2118</v>
      </c>
      <c r="C16114" t="s">
        <v>440</v>
      </c>
      <c r="D16114" t="s">
        <v>475</v>
      </c>
      <c r="E16114" t="s">
        <v>20</v>
      </c>
      <c r="F16114">
        <v>2009</v>
      </c>
      <c r="G16114" t="s">
        <v>490</v>
      </c>
      <c r="H16114">
        <v>10.885680000000001</v>
      </c>
    </row>
    <row r="16115" spans="1:8">
      <c r="A16115" t="s">
        <v>464</v>
      </c>
      <c r="B16115">
        <v>2121</v>
      </c>
      <c r="C16115" t="s">
        <v>441</v>
      </c>
      <c r="D16115" t="s">
        <v>475</v>
      </c>
      <c r="E16115" t="s">
        <v>15</v>
      </c>
      <c r="F16115">
        <v>2009</v>
      </c>
      <c r="G16115" t="s">
        <v>490</v>
      </c>
      <c r="H16115">
        <v>29.868631199999999</v>
      </c>
    </row>
    <row r="16116" spans="1:8">
      <c r="A16116" t="s">
        <v>464</v>
      </c>
      <c r="B16116">
        <v>2121</v>
      </c>
      <c r="C16116" t="s">
        <v>441</v>
      </c>
      <c r="D16116" t="s">
        <v>475</v>
      </c>
      <c r="E16116" t="s">
        <v>352</v>
      </c>
      <c r="F16116">
        <v>2010</v>
      </c>
      <c r="G16116" t="s">
        <v>490</v>
      </c>
      <c r="H16116">
        <v>0.11304359999999999</v>
      </c>
    </row>
    <row r="16117" spans="1:8">
      <c r="A16117" t="s">
        <v>464</v>
      </c>
      <c r="B16117">
        <v>2121</v>
      </c>
      <c r="C16117" t="s">
        <v>441</v>
      </c>
      <c r="D16117" t="s">
        <v>475</v>
      </c>
      <c r="E16117" t="s">
        <v>36</v>
      </c>
      <c r="F16117">
        <v>2013</v>
      </c>
      <c r="G16117" t="s">
        <v>490</v>
      </c>
      <c r="H16117">
        <v>4.5887327999999998</v>
      </c>
    </row>
    <row r="16118" spans="1:8">
      <c r="A16118" t="s">
        <v>462</v>
      </c>
      <c r="B16118">
        <v>2121</v>
      </c>
      <c r="C16118" t="s">
        <v>441</v>
      </c>
      <c r="D16118" t="s">
        <v>475</v>
      </c>
      <c r="E16118" t="s">
        <v>30</v>
      </c>
      <c r="F16118">
        <v>2013</v>
      </c>
      <c r="G16118" t="s">
        <v>490</v>
      </c>
      <c r="H16118">
        <v>1.7082143999999999</v>
      </c>
    </row>
    <row r="16119" spans="1:8">
      <c r="A16119" t="s">
        <v>497</v>
      </c>
      <c r="B16119">
        <v>2121</v>
      </c>
      <c r="C16119" t="s">
        <v>441</v>
      </c>
      <c r="D16119" t="s">
        <v>475</v>
      </c>
      <c r="E16119" t="s">
        <v>482</v>
      </c>
      <c r="F16119">
        <v>2011</v>
      </c>
      <c r="G16119" t="s">
        <v>490</v>
      </c>
      <c r="H16119">
        <v>1.653786</v>
      </c>
    </row>
    <row r="16120" spans="1:8">
      <c r="A16120" t="s">
        <v>463</v>
      </c>
      <c r="B16120">
        <v>2121</v>
      </c>
      <c r="C16120" t="s">
        <v>441</v>
      </c>
      <c r="D16120" t="s">
        <v>475</v>
      </c>
      <c r="E16120" t="s">
        <v>34</v>
      </c>
      <c r="F16120">
        <v>2014</v>
      </c>
      <c r="G16120" t="s">
        <v>490</v>
      </c>
      <c r="H16120">
        <v>31.719196799999999</v>
      </c>
    </row>
    <row r="16121" spans="1:8">
      <c r="A16121" t="s">
        <v>464</v>
      </c>
      <c r="B16121">
        <v>3286</v>
      </c>
      <c r="C16121" t="s">
        <v>511</v>
      </c>
      <c r="D16121" t="s">
        <v>475</v>
      </c>
      <c r="E16121" t="s">
        <v>9</v>
      </c>
      <c r="F16121">
        <v>2014</v>
      </c>
      <c r="G16121" t="s">
        <v>503</v>
      </c>
      <c r="H16121">
        <v>0.52334999999999998</v>
      </c>
    </row>
    <row r="16122" spans="1:8">
      <c r="A16122" t="s">
        <v>464</v>
      </c>
      <c r="B16122">
        <v>3286</v>
      </c>
      <c r="C16122" t="s">
        <v>511</v>
      </c>
      <c r="D16122" t="s">
        <v>475</v>
      </c>
      <c r="E16122" t="s">
        <v>22</v>
      </c>
      <c r="F16122">
        <v>2010</v>
      </c>
      <c r="G16122" t="s">
        <v>503</v>
      </c>
      <c r="H16122">
        <v>0.51916320000000005</v>
      </c>
    </row>
    <row r="16123" spans="1:8">
      <c r="A16123" t="s">
        <v>464</v>
      </c>
      <c r="B16123">
        <v>3286</v>
      </c>
      <c r="C16123" t="s">
        <v>511</v>
      </c>
      <c r="D16123" t="s">
        <v>475</v>
      </c>
      <c r="E16123" t="s">
        <v>18</v>
      </c>
      <c r="F16123">
        <v>2009</v>
      </c>
      <c r="G16123" t="s">
        <v>503</v>
      </c>
      <c r="H16123">
        <v>0.48148200000000002</v>
      </c>
    </row>
    <row r="16124" spans="1:8">
      <c r="A16124" t="s">
        <v>464</v>
      </c>
      <c r="B16124">
        <v>3286</v>
      </c>
      <c r="C16124" t="s">
        <v>511</v>
      </c>
      <c r="D16124" t="s">
        <v>475</v>
      </c>
      <c r="E16124" t="s">
        <v>28</v>
      </c>
      <c r="F16124">
        <v>2012</v>
      </c>
      <c r="G16124" t="s">
        <v>503</v>
      </c>
      <c r="H16124">
        <v>4.4421948000000002</v>
      </c>
    </row>
    <row r="16125" spans="1:8">
      <c r="A16125" t="s">
        <v>429</v>
      </c>
      <c r="B16125">
        <v>5540</v>
      </c>
      <c r="C16125" t="s">
        <v>510</v>
      </c>
      <c r="D16125" t="s">
        <v>475</v>
      </c>
      <c r="E16125" t="s">
        <v>9</v>
      </c>
      <c r="F16125">
        <v>2012</v>
      </c>
      <c r="G16125" t="s">
        <v>483</v>
      </c>
      <c r="H16125">
        <v>118.4906268</v>
      </c>
    </row>
    <row r="16126" spans="1:8">
      <c r="A16126" t="s">
        <v>429</v>
      </c>
      <c r="B16126">
        <v>5540</v>
      </c>
      <c r="C16126" t="s">
        <v>510</v>
      </c>
      <c r="D16126" t="s">
        <v>475</v>
      </c>
      <c r="E16126" t="s">
        <v>8</v>
      </c>
      <c r="F16126">
        <v>2011</v>
      </c>
      <c r="G16126" t="s">
        <v>483</v>
      </c>
      <c r="H16126">
        <v>0.90016200000000002</v>
      </c>
    </row>
    <row r="16127" spans="1:8">
      <c r="A16127" t="s">
        <v>429</v>
      </c>
      <c r="B16127">
        <v>5540</v>
      </c>
      <c r="C16127" t="s">
        <v>510</v>
      </c>
      <c r="D16127" t="s">
        <v>475</v>
      </c>
      <c r="E16127" t="s">
        <v>10</v>
      </c>
      <c r="F16127">
        <v>2013</v>
      </c>
      <c r="G16127" t="s">
        <v>483</v>
      </c>
      <c r="H16127">
        <v>998.97047999999995</v>
      </c>
    </row>
    <row r="16128" spans="1:8">
      <c r="A16128" t="s">
        <v>429</v>
      </c>
      <c r="B16128">
        <v>5540</v>
      </c>
      <c r="C16128" t="s">
        <v>510</v>
      </c>
      <c r="D16128" t="s">
        <v>475</v>
      </c>
      <c r="E16128" t="s">
        <v>13</v>
      </c>
      <c r="F16128">
        <v>2010</v>
      </c>
      <c r="G16128" t="s">
        <v>483</v>
      </c>
      <c r="H16128">
        <v>257.05695960000003</v>
      </c>
    </row>
    <row r="16129" spans="1:8">
      <c r="A16129" t="s">
        <v>429</v>
      </c>
      <c r="B16129">
        <v>5540</v>
      </c>
      <c r="C16129" t="s">
        <v>510</v>
      </c>
      <c r="D16129" t="s">
        <v>475</v>
      </c>
      <c r="E16129" t="s">
        <v>14</v>
      </c>
      <c r="F16129">
        <v>2013</v>
      </c>
      <c r="G16129" t="s">
        <v>483</v>
      </c>
      <c r="H16129">
        <v>366.66319679999998</v>
      </c>
    </row>
    <row r="16130" spans="1:8">
      <c r="A16130" t="s">
        <v>429</v>
      </c>
      <c r="B16130">
        <v>5540</v>
      </c>
      <c r="C16130" t="s">
        <v>510</v>
      </c>
      <c r="D16130" t="s">
        <v>475</v>
      </c>
      <c r="E16130" t="s">
        <v>35</v>
      </c>
      <c r="F16130">
        <v>2013</v>
      </c>
      <c r="G16130" t="s">
        <v>483</v>
      </c>
      <c r="H16130">
        <v>27.817099200000001</v>
      </c>
    </row>
    <row r="16131" spans="1:8">
      <c r="A16131" t="s">
        <v>464</v>
      </c>
      <c r="B16131">
        <v>5540</v>
      </c>
      <c r="C16131" t="s">
        <v>510</v>
      </c>
      <c r="D16131" t="s">
        <v>475</v>
      </c>
      <c r="E16131" t="s">
        <v>16</v>
      </c>
      <c r="F16131">
        <v>2014</v>
      </c>
      <c r="G16131" t="s">
        <v>483</v>
      </c>
      <c r="H16131">
        <v>0.48566880000000001</v>
      </c>
    </row>
    <row r="16132" spans="1:8">
      <c r="A16132" t="s">
        <v>438</v>
      </c>
      <c r="B16132">
        <v>5540</v>
      </c>
      <c r="C16132" t="s">
        <v>510</v>
      </c>
      <c r="D16132" t="s">
        <v>475</v>
      </c>
      <c r="E16132" t="s">
        <v>30</v>
      </c>
      <c r="F16132">
        <v>2011</v>
      </c>
      <c r="G16132" t="s">
        <v>483</v>
      </c>
      <c r="H16132">
        <v>3.7681199999999998E-2</v>
      </c>
    </row>
    <row r="16133" spans="1:8">
      <c r="A16133" t="s">
        <v>464</v>
      </c>
      <c r="B16133">
        <v>5547</v>
      </c>
      <c r="C16133" t="s">
        <v>508</v>
      </c>
      <c r="D16133" t="s">
        <v>475</v>
      </c>
      <c r="E16133" t="s">
        <v>24</v>
      </c>
      <c r="F16133">
        <v>2012</v>
      </c>
      <c r="G16133" t="s">
        <v>483</v>
      </c>
      <c r="H16133">
        <v>0.21352679999999999</v>
      </c>
    </row>
    <row r="16134" spans="1:8">
      <c r="A16134" t="s">
        <v>429</v>
      </c>
      <c r="B16134">
        <v>5547</v>
      </c>
      <c r="C16134" t="s">
        <v>508</v>
      </c>
      <c r="D16134" t="s">
        <v>475</v>
      </c>
      <c r="E16134" t="s">
        <v>8</v>
      </c>
      <c r="F16134">
        <v>2011</v>
      </c>
      <c r="G16134" t="s">
        <v>483</v>
      </c>
      <c r="H16134">
        <v>0.23864759999999999</v>
      </c>
    </row>
    <row r="16135" spans="1:8">
      <c r="A16135" t="s">
        <v>429</v>
      </c>
      <c r="B16135">
        <v>5547</v>
      </c>
      <c r="C16135" t="s">
        <v>508</v>
      </c>
      <c r="D16135" t="s">
        <v>475</v>
      </c>
      <c r="E16135" t="s">
        <v>6</v>
      </c>
      <c r="F16135">
        <v>2010</v>
      </c>
      <c r="G16135" t="s">
        <v>483</v>
      </c>
      <c r="H16135">
        <v>0.46054800000000001</v>
      </c>
    </row>
    <row r="16136" spans="1:8">
      <c r="A16136" t="s">
        <v>429</v>
      </c>
      <c r="B16136">
        <v>5547</v>
      </c>
      <c r="C16136" t="s">
        <v>508</v>
      </c>
      <c r="D16136" t="s">
        <v>475</v>
      </c>
      <c r="E16136" t="s">
        <v>343</v>
      </c>
      <c r="F16136">
        <v>2012</v>
      </c>
      <c r="G16136" t="s">
        <v>483</v>
      </c>
      <c r="H16136">
        <v>5.2041924000000002</v>
      </c>
    </row>
    <row r="16137" spans="1:8">
      <c r="A16137" t="s">
        <v>429</v>
      </c>
      <c r="B16137">
        <v>5547</v>
      </c>
      <c r="C16137" t="s">
        <v>508</v>
      </c>
      <c r="D16137" t="s">
        <v>475</v>
      </c>
      <c r="E16137" t="s">
        <v>10</v>
      </c>
      <c r="F16137">
        <v>2013</v>
      </c>
      <c r="G16137" t="s">
        <v>483</v>
      </c>
      <c r="H16137">
        <v>111.6912636</v>
      </c>
    </row>
    <row r="16138" spans="1:8">
      <c r="A16138" t="s">
        <v>429</v>
      </c>
      <c r="B16138">
        <v>5547</v>
      </c>
      <c r="C16138" t="s">
        <v>508</v>
      </c>
      <c r="D16138" t="s">
        <v>475</v>
      </c>
      <c r="E16138" t="s">
        <v>18</v>
      </c>
      <c r="F16138">
        <v>2010</v>
      </c>
      <c r="G16138" t="s">
        <v>483</v>
      </c>
      <c r="H16138">
        <v>2.6544311999999999</v>
      </c>
    </row>
    <row r="16139" spans="1:8">
      <c r="A16139" t="s">
        <v>464</v>
      </c>
      <c r="B16139">
        <v>5547</v>
      </c>
      <c r="C16139" t="s">
        <v>508</v>
      </c>
      <c r="D16139" t="s">
        <v>475</v>
      </c>
      <c r="E16139" t="s">
        <v>9</v>
      </c>
      <c r="F16139">
        <v>2009</v>
      </c>
      <c r="G16139" t="s">
        <v>483</v>
      </c>
      <c r="H16139">
        <v>1.3648967999999999</v>
      </c>
    </row>
    <row r="16140" spans="1:8">
      <c r="A16140" t="s">
        <v>464</v>
      </c>
      <c r="B16140">
        <v>5547</v>
      </c>
      <c r="C16140" t="s">
        <v>508</v>
      </c>
      <c r="D16140" t="s">
        <v>475</v>
      </c>
      <c r="E16140" t="s">
        <v>17</v>
      </c>
      <c r="F16140">
        <v>2010</v>
      </c>
      <c r="G16140" t="s">
        <v>483</v>
      </c>
      <c r="H16140">
        <v>0.89178840000000004</v>
      </c>
    </row>
    <row r="16141" spans="1:8">
      <c r="A16141" t="s">
        <v>464</v>
      </c>
      <c r="B16141">
        <v>5547</v>
      </c>
      <c r="C16141" t="s">
        <v>508</v>
      </c>
      <c r="D16141" t="s">
        <v>475</v>
      </c>
      <c r="E16141" t="s">
        <v>18</v>
      </c>
      <c r="F16141">
        <v>2014</v>
      </c>
      <c r="G16141" t="s">
        <v>483</v>
      </c>
      <c r="H16141">
        <v>1.7668295999999999</v>
      </c>
    </row>
    <row r="16142" spans="1:8">
      <c r="A16142" t="s">
        <v>464</v>
      </c>
      <c r="B16142">
        <v>5547</v>
      </c>
      <c r="C16142" t="s">
        <v>508</v>
      </c>
      <c r="D16142" t="s">
        <v>475</v>
      </c>
      <c r="E16142" t="s">
        <v>22</v>
      </c>
      <c r="F16142">
        <v>2009</v>
      </c>
      <c r="G16142" t="s">
        <v>483</v>
      </c>
      <c r="H16142">
        <v>1.2225455999999999</v>
      </c>
    </row>
    <row r="16143" spans="1:8">
      <c r="A16143" t="s">
        <v>464</v>
      </c>
      <c r="B16143">
        <v>5547</v>
      </c>
      <c r="C16143" t="s">
        <v>508</v>
      </c>
      <c r="D16143" t="s">
        <v>475</v>
      </c>
      <c r="E16143" t="s">
        <v>23</v>
      </c>
      <c r="F16143">
        <v>2014</v>
      </c>
      <c r="G16143" t="s">
        <v>483</v>
      </c>
      <c r="H16143">
        <v>2.8595844000000001</v>
      </c>
    </row>
    <row r="16144" spans="1:8">
      <c r="A16144" t="s">
        <v>464</v>
      </c>
      <c r="B16144">
        <v>5547</v>
      </c>
      <c r="C16144" t="s">
        <v>508</v>
      </c>
      <c r="D16144" t="s">
        <v>475</v>
      </c>
      <c r="E16144" t="s">
        <v>19</v>
      </c>
      <c r="F16144">
        <v>2010</v>
      </c>
      <c r="G16144" t="s">
        <v>483</v>
      </c>
      <c r="H16144">
        <v>4.1868000000000001E-3</v>
      </c>
    </row>
    <row r="16145" spans="1:8">
      <c r="A16145" t="s">
        <v>464</v>
      </c>
      <c r="B16145">
        <v>2118</v>
      </c>
      <c r="C16145" t="s">
        <v>440</v>
      </c>
      <c r="D16145" t="s">
        <v>475</v>
      </c>
      <c r="E16145" t="s">
        <v>17</v>
      </c>
      <c r="F16145">
        <v>2014</v>
      </c>
      <c r="G16145" t="s">
        <v>480</v>
      </c>
      <c r="H16145">
        <v>3.1400999999999999</v>
      </c>
    </row>
    <row r="16146" spans="1:8">
      <c r="A16146" t="s">
        <v>464</v>
      </c>
      <c r="B16146">
        <v>2121</v>
      </c>
      <c r="C16146" t="s">
        <v>441</v>
      </c>
      <c r="D16146" t="s">
        <v>475</v>
      </c>
      <c r="E16146" t="s">
        <v>10</v>
      </c>
      <c r="F16146">
        <v>2013</v>
      </c>
      <c r="G16146" t="s">
        <v>480</v>
      </c>
      <c r="H16146">
        <v>99.436499999999995</v>
      </c>
    </row>
    <row r="16147" spans="1:8">
      <c r="A16147" t="s">
        <v>464</v>
      </c>
      <c r="B16147">
        <v>2121</v>
      </c>
      <c r="C16147" t="s">
        <v>441</v>
      </c>
      <c r="D16147" t="s">
        <v>475</v>
      </c>
      <c r="E16147" t="s">
        <v>23</v>
      </c>
      <c r="F16147">
        <v>2009</v>
      </c>
      <c r="G16147" t="s">
        <v>480</v>
      </c>
      <c r="H16147">
        <v>2.93076E-2</v>
      </c>
    </row>
    <row r="16148" spans="1:8">
      <c r="A16148" t="s">
        <v>464</v>
      </c>
      <c r="B16148">
        <v>2121</v>
      </c>
      <c r="C16148" t="s">
        <v>441</v>
      </c>
      <c r="D16148" t="s">
        <v>475</v>
      </c>
      <c r="E16148" t="s">
        <v>28</v>
      </c>
      <c r="F16148">
        <v>2014</v>
      </c>
      <c r="G16148" t="s">
        <v>480</v>
      </c>
      <c r="H16148">
        <v>13.3391448</v>
      </c>
    </row>
    <row r="16149" spans="1:8">
      <c r="A16149" t="s">
        <v>461</v>
      </c>
      <c r="B16149">
        <v>5200</v>
      </c>
      <c r="C16149" t="s">
        <v>453</v>
      </c>
      <c r="D16149" t="s">
        <v>475</v>
      </c>
      <c r="E16149" t="s">
        <v>9</v>
      </c>
      <c r="F16149">
        <v>2014</v>
      </c>
      <c r="G16149" t="s">
        <v>523</v>
      </c>
      <c r="H16149">
        <v>1.7040276000000001</v>
      </c>
    </row>
    <row r="16150" spans="1:8">
      <c r="A16150" t="s">
        <v>495</v>
      </c>
      <c r="B16150">
        <v>5200</v>
      </c>
      <c r="C16150" t="s">
        <v>453</v>
      </c>
      <c r="D16150" t="s">
        <v>475</v>
      </c>
      <c r="E16150" t="s">
        <v>30</v>
      </c>
      <c r="F16150">
        <v>2009</v>
      </c>
      <c r="G16150" t="s">
        <v>523</v>
      </c>
      <c r="H16150">
        <v>3.3494400000000001E-2</v>
      </c>
    </row>
    <row r="16151" spans="1:8">
      <c r="A16151" t="s">
        <v>456</v>
      </c>
      <c r="B16151">
        <v>5200</v>
      </c>
      <c r="C16151" t="s">
        <v>453</v>
      </c>
      <c r="D16151" t="s">
        <v>475</v>
      </c>
      <c r="E16151" t="s">
        <v>20</v>
      </c>
      <c r="F16151">
        <v>2009</v>
      </c>
      <c r="G16151" t="s">
        <v>523</v>
      </c>
      <c r="H16151">
        <v>0.82898640000000001</v>
      </c>
    </row>
    <row r="16152" spans="1:8">
      <c r="A16152" t="s">
        <v>456</v>
      </c>
      <c r="B16152">
        <v>5200</v>
      </c>
      <c r="C16152" t="s">
        <v>453</v>
      </c>
      <c r="D16152" t="s">
        <v>475</v>
      </c>
      <c r="E16152" t="s">
        <v>32</v>
      </c>
      <c r="F16152">
        <v>2009</v>
      </c>
      <c r="G16152" t="s">
        <v>523</v>
      </c>
      <c r="H16152">
        <v>0.16328519999999999</v>
      </c>
    </row>
    <row r="16153" spans="1:8">
      <c r="A16153" t="s">
        <v>456</v>
      </c>
      <c r="B16153">
        <v>5200</v>
      </c>
      <c r="C16153" t="s">
        <v>453</v>
      </c>
      <c r="D16153" t="s">
        <v>475</v>
      </c>
      <c r="E16153" t="s">
        <v>30</v>
      </c>
      <c r="F16153">
        <v>2010</v>
      </c>
      <c r="G16153" t="s">
        <v>523</v>
      </c>
      <c r="H16153">
        <v>6.6988800000000001E-2</v>
      </c>
    </row>
    <row r="16154" spans="1:8">
      <c r="A16154" t="s">
        <v>464</v>
      </c>
      <c r="B16154">
        <v>2115</v>
      </c>
      <c r="C16154" t="s">
        <v>522</v>
      </c>
      <c r="D16154" t="s">
        <v>475</v>
      </c>
      <c r="E16154" t="s">
        <v>9</v>
      </c>
      <c r="F16154">
        <v>2010</v>
      </c>
      <c r="G16154" t="s">
        <v>480</v>
      </c>
      <c r="H16154">
        <v>0.8080524</v>
      </c>
    </row>
    <row r="16155" spans="1:8">
      <c r="A16155" t="s">
        <v>464</v>
      </c>
      <c r="B16155">
        <v>2115</v>
      </c>
      <c r="C16155" t="s">
        <v>522</v>
      </c>
      <c r="D16155" t="s">
        <v>475</v>
      </c>
      <c r="E16155" t="s">
        <v>10</v>
      </c>
      <c r="F16155">
        <v>2013</v>
      </c>
      <c r="G16155" t="s">
        <v>480</v>
      </c>
      <c r="H16155">
        <v>40.92597</v>
      </c>
    </row>
    <row r="16156" spans="1:8">
      <c r="A16156" t="s">
        <v>464</v>
      </c>
      <c r="B16156">
        <v>2115</v>
      </c>
      <c r="C16156" t="s">
        <v>522</v>
      </c>
      <c r="D16156" t="s">
        <v>475</v>
      </c>
      <c r="E16156" t="s">
        <v>16</v>
      </c>
      <c r="F16156">
        <v>2011</v>
      </c>
      <c r="G16156" t="s">
        <v>480</v>
      </c>
      <c r="H16156">
        <v>5.4428400000000002E-2</v>
      </c>
    </row>
    <row r="16157" spans="1:8">
      <c r="A16157" t="s">
        <v>464</v>
      </c>
      <c r="B16157">
        <v>2115</v>
      </c>
      <c r="C16157" t="s">
        <v>522</v>
      </c>
      <c r="D16157" t="s">
        <v>475</v>
      </c>
      <c r="E16157" t="s">
        <v>23</v>
      </c>
      <c r="F16157">
        <v>2010</v>
      </c>
      <c r="G16157" t="s">
        <v>480</v>
      </c>
      <c r="H16157">
        <v>0.69500879999999998</v>
      </c>
    </row>
    <row r="16158" spans="1:8">
      <c r="A16158" t="s">
        <v>464</v>
      </c>
      <c r="B16158">
        <v>2115</v>
      </c>
      <c r="C16158" t="s">
        <v>522</v>
      </c>
      <c r="D16158" t="s">
        <v>475</v>
      </c>
      <c r="E16158" t="s">
        <v>18</v>
      </c>
      <c r="F16158">
        <v>2013</v>
      </c>
      <c r="G16158" t="s">
        <v>480</v>
      </c>
      <c r="H16158">
        <v>2.7967824000000001</v>
      </c>
    </row>
    <row r="16159" spans="1:8">
      <c r="A16159" t="s">
        <v>464</v>
      </c>
      <c r="B16159">
        <v>2115</v>
      </c>
      <c r="C16159" t="s">
        <v>522</v>
      </c>
      <c r="D16159" t="s">
        <v>475</v>
      </c>
      <c r="E16159" t="s">
        <v>28</v>
      </c>
      <c r="F16159">
        <v>2011</v>
      </c>
      <c r="G16159" t="s">
        <v>480</v>
      </c>
      <c r="H16159">
        <v>6.1252883999999996</v>
      </c>
    </row>
    <row r="16160" spans="1:8">
      <c r="A16160" t="s">
        <v>438</v>
      </c>
      <c r="B16160">
        <v>5200</v>
      </c>
      <c r="C16160" t="s">
        <v>453</v>
      </c>
      <c r="D16160" t="s">
        <v>475</v>
      </c>
      <c r="E16160" t="s">
        <v>10</v>
      </c>
      <c r="F16160">
        <v>2011</v>
      </c>
      <c r="G16160" t="s">
        <v>480</v>
      </c>
      <c r="H16160">
        <v>0.30982320000000002</v>
      </c>
    </row>
    <row r="16161" spans="1:8">
      <c r="A16161" t="s">
        <v>438</v>
      </c>
      <c r="B16161">
        <v>5200</v>
      </c>
      <c r="C16161" t="s">
        <v>453</v>
      </c>
      <c r="D16161" t="s">
        <v>475</v>
      </c>
      <c r="E16161" t="s">
        <v>30</v>
      </c>
      <c r="F16161">
        <v>2011</v>
      </c>
      <c r="G16161" t="s">
        <v>480</v>
      </c>
      <c r="H16161">
        <v>4.6180403999999999</v>
      </c>
    </row>
    <row r="16162" spans="1:8">
      <c r="A16162" t="s">
        <v>461</v>
      </c>
      <c r="B16162">
        <v>5200</v>
      </c>
      <c r="C16162" t="s">
        <v>453</v>
      </c>
      <c r="D16162" t="s">
        <v>475</v>
      </c>
      <c r="E16162" t="s">
        <v>9</v>
      </c>
      <c r="F16162">
        <v>2011</v>
      </c>
      <c r="G16162" t="s">
        <v>468</v>
      </c>
      <c r="H16162">
        <v>1.7668295999999999</v>
      </c>
    </row>
    <row r="16163" spans="1:8">
      <c r="A16163" t="s">
        <v>461</v>
      </c>
      <c r="B16163">
        <v>5200</v>
      </c>
      <c r="C16163" t="s">
        <v>453</v>
      </c>
      <c r="D16163" t="s">
        <v>475</v>
      </c>
      <c r="E16163" t="s">
        <v>20</v>
      </c>
      <c r="F16163">
        <v>2011</v>
      </c>
      <c r="G16163" t="s">
        <v>468</v>
      </c>
      <c r="H16163">
        <v>0.13816439999999999</v>
      </c>
    </row>
    <row r="16164" spans="1:8">
      <c r="A16164" t="s">
        <v>461</v>
      </c>
      <c r="B16164">
        <v>5200</v>
      </c>
      <c r="C16164" t="s">
        <v>453</v>
      </c>
      <c r="D16164" t="s">
        <v>475</v>
      </c>
      <c r="E16164" t="s">
        <v>30</v>
      </c>
      <c r="F16164">
        <v>2010</v>
      </c>
      <c r="G16164" t="s">
        <v>468</v>
      </c>
      <c r="H16164">
        <v>0.52753680000000003</v>
      </c>
    </row>
    <row r="16165" spans="1:8">
      <c r="A16165" t="s">
        <v>495</v>
      </c>
      <c r="B16165">
        <v>5200</v>
      </c>
      <c r="C16165" t="s">
        <v>453</v>
      </c>
      <c r="D16165" t="s">
        <v>475</v>
      </c>
      <c r="E16165" t="s">
        <v>30</v>
      </c>
      <c r="F16165">
        <v>2009</v>
      </c>
      <c r="G16165" t="s">
        <v>468</v>
      </c>
      <c r="H16165">
        <v>3.3494400000000001E-2</v>
      </c>
    </row>
    <row r="16166" spans="1:8">
      <c r="A16166" t="s">
        <v>464</v>
      </c>
      <c r="B16166">
        <v>2115</v>
      </c>
      <c r="C16166" t="s">
        <v>522</v>
      </c>
      <c r="D16166" t="s">
        <v>475</v>
      </c>
      <c r="E16166" t="s">
        <v>482</v>
      </c>
      <c r="F16166">
        <v>2010</v>
      </c>
      <c r="G16166" t="s">
        <v>490</v>
      </c>
      <c r="H16166">
        <v>0.45636120000000002</v>
      </c>
    </row>
    <row r="16167" spans="1:8">
      <c r="A16167" t="s">
        <v>461</v>
      </c>
      <c r="B16167">
        <v>5200</v>
      </c>
      <c r="C16167" t="s">
        <v>453</v>
      </c>
      <c r="D16167" t="s">
        <v>475</v>
      </c>
      <c r="E16167" t="s">
        <v>36</v>
      </c>
      <c r="F16167">
        <v>2010</v>
      </c>
      <c r="G16167" t="s">
        <v>523</v>
      </c>
      <c r="H16167">
        <v>0.92946960000000001</v>
      </c>
    </row>
    <row r="16168" spans="1:8">
      <c r="A16168" t="s">
        <v>438</v>
      </c>
      <c r="B16168">
        <v>5200</v>
      </c>
      <c r="C16168" t="s">
        <v>453</v>
      </c>
      <c r="D16168" t="s">
        <v>475</v>
      </c>
      <c r="E16168" t="s">
        <v>9</v>
      </c>
      <c r="F16168">
        <v>2009</v>
      </c>
      <c r="G16168" t="s">
        <v>523</v>
      </c>
      <c r="H16168">
        <v>4.8064463999999996</v>
      </c>
    </row>
    <row r="16169" spans="1:8">
      <c r="A16169" t="s">
        <v>438</v>
      </c>
      <c r="B16169">
        <v>5200</v>
      </c>
      <c r="C16169" t="s">
        <v>453</v>
      </c>
      <c r="D16169" t="s">
        <v>475</v>
      </c>
      <c r="E16169" t="s">
        <v>6</v>
      </c>
      <c r="F16169">
        <v>2013</v>
      </c>
      <c r="G16169" t="s">
        <v>523</v>
      </c>
      <c r="H16169">
        <v>0.12979080000000001</v>
      </c>
    </row>
    <row r="16170" spans="1:8">
      <c r="A16170" t="s">
        <v>464</v>
      </c>
      <c r="B16170">
        <v>2115</v>
      </c>
      <c r="C16170" t="s">
        <v>522</v>
      </c>
      <c r="D16170" t="s">
        <v>475</v>
      </c>
      <c r="E16170" t="s">
        <v>3</v>
      </c>
      <c r="F16170">
        <v>2010</v>
      </c>
      <c r="G16170" t="s">
        <v>480</v>
      </c>
      <c r="H16170">
        <v>0.1214172</v>
      </c>
    </row>
    <row r="16171" spans="1:8">
      <c r="A16171" t="s">
        <v>464</v>
      </c>
      <c r="B16171">
        <v>2115</v>
      </c>
      <c r="C16171" t="s">
        <v>522</v>
      </c>
      <c r="D16171" t="s">
        <v>475</v>
      </c>
      <c r="E16171" t="s">
        <v>428</v>
      </c>
      <c r="F16171">
        <v>2012</v>
      </c>
      <c r="G16171" t="s">
        <v>480</v>
      </c>
      <c r="H16171">
        <v>0.97133760000000002</v>
      </c>
    </row>
    <row r="16172" spans="1:8">
      <c r="A16172" t="s">
        <v>438</v>
      </c>
      <c r="B16172">
        <v>2115</v>
      </c>
      <c r="C16172" t="s">
        <v>522</v>
      </c>
      <c r="D16172" t="s">
        <v>475</v>
      </c>
      <c r="E16172" t="s">
        <v>482</v>
      </c>
      <c r="F16172">
        <v>2014</v>
      </c>
      <c r="G16172" t="s">
        <v>480</v>
      </c>
      <c r="H16172">
        <v>0.16747200000000001</v>
      </c>
    </row>
    <row r="16173" spans="1:8">
      <c r="A16173" t="s">
        <v>456</v>
      </c>
      <c r="B16173">
        <v>5200</v>
      </c>
      <c r="C16173" t="s">
        <v>453</v>
      </c>
      <c r="D16173" t="s">
        <v>475</v>
      </c>
      <c r="E16173" t="s">
        <v>10</v>
      </c>
      <c r="F16173">
        <v>2012</v>
      </c>
      <c r="G16173" t="s">
        <v>480</v>
      </c>
      <c r="H16173">
        <v>2.0934000000000001E-2</v>
      </c>
    </row>
    <row r="16174" spans="1:8">
      <c r="A16174" t="s">
        <v>438</v>
      </c>
      <c r="B16174">
        <v>5200</v>
      </c>
      <c r="C16174" t="s">
        <v>453</v>
      </c>
      <c r="D16174" t="s">
        <v>475</v>
      </c>
      <c r="E16174" t="s">
        <v>9</v>
      </c>
      <c r="F16174">
        <v>2010</v>
      </c>
      <c r="G16174" t="s">
        <v>480</v>
      </c>
      <c r="H16174">
        <v>4.0821300000000003</v>
      </c>
    </row>
    <row r="16175" spans="1:8">
      <c r="A16175" t="s">
        <v>456</v>
      </c>
      <c r="B16175">
        <v>5200</v>
      </c>
      <c r="C16175" t="s">
        <v>453</v>
      </c>
      <c r="D16175" t="s">
        <v>475</v>
      </c>
      <c r="E16175" t="s">
        <v>10</v>
      </c>
      <c r="F16175">
        <v>2011</v>
      </c>
      <c r="G16175" t="s">
        <v>468</v>
      </c>
      <c r="H16175">
        <v>2.0934000000000001E-2</v>
      </c>
    </row>
    <row r="16176" spans="1:8">
      <c r="A16176" t="s">
        <v>438</v>
      </c>
      <c r="B16176">
        <v>5200</v>
      </c>
      <c r="C16176" t="s">
        <v>453</v>
      </c>
      <c r="D16176" t="s">
        <v>475</v>
      </c>
      <c r="E16176" t="s">
        <v>6</v>
      </c>
      <c r="F16176">
        <v>2010</v>
      </c>
      <c r="G16176" t="s">
        <v>468</v>
      </c>
      <c r="H16176">
        <v>2.93076E-2</v>
      </c>
    </row>
    <row r="16177" spans="1:8">
      <c r="A16177" t="s">
        <v>464</v>
      </c>
      <c r="B16177">
        <v>2115</v>
      </c>
      <c r="C16177" t="s">
        <v>522</v>
      </c>
      <c r="D16177" t="s">
        <v>475</v>
      </c>
      <c r="E16177" t="s">
        <v>3</v>
      </c>
      <c r="F16177">
        <v>2010</v>
      </c>
      <c r="G16177" t="s">
        <v>490</v>
      </c>
      <c r="H16177">
        <v>0.1214172</v>
      </c>
    </row>
    <row r="16178" spans="1:8">
      <c r="A16178" t="s">
        <v>464</v>
      </c>
      <c r="B16178">
        <v>2115</v>
      </c>
      <c r="C16178" t="s">
        <v>522</v>
      </c>
      <c r="D16178" t="s">
        <v>475</v>
      </c>
      <c r="E16178" t="s">
        <v>2</v>
      </c>
      <c r="F16178">
        <v>2013</v>
      </c>
      <c r="G16178" t="s">
        <v>480</v>
      </c>
      <c r="H16178">
        <v>2.7758484000000001</v>
      </c>
    </row>
    <row r="16179" spans="1:8">
      <c r="A16179" t="s">
        <v>464</v>
      </c>
      <c r="B16179">
        <v>2115</v>
      </c>
      <c r="C16179" t="s">
        <v>522</v>
      </c>
      <c r="D16179" t="s">
        <v>475</v>
      </c>
      <c r="E16179" t="s">
        <v>33</v>
      </c>
      <c r="F16179">
        <v>2009</v>
      </c>
      <c r="G16179" t="s">
        <v>490</v>
      </c>
      <c r="H16179">
        <v>0.27632879999999999</v>
      </c>
    </row>
    <row r="16180" spans="1:8">
      <c r="A16180" t="s">
        <v>464</v>
      </c>
      <c r="B16180">
        <v>2115</v>
      </c>
      <c r="C16180" t="s">
        <v>522</v>
      </c>
      <c r="D16180" t="s">
        <v>475</v>
      </c>
      <c r="E16180" t="s">
        <v>31</v>
      </c>
      <c r="F16180">
        <v>2010</v>
      </c>
      <c r="G16180" t="s">
        <v>480</v>
      </c>
      <c r="H16180">
        <v>0.37262519999999999</v>
      </c>
    </row>
    <row r="16181" spans="1:8">
      <c r="A16181" t="s">
        <v>496</v>
      </c>
      <c r="B16181">
        <v>5200</v>
      </c>
      <c r="C16181" t="s">
        <v>453</v>
      </c>
      <c r="D16181" t="s">
        <v>475</v>
      </c>
      <c r="E16181" t="s">
        <v>22</v>
      </c>
      <c r="F16181">
        <v>2010</v>
      </c>
      <c r="G16181" t="s">
        <v>468</v>
      </c>
      <c r="H16181">
        <v>4.1868000000000001E-3</v>
      </c>
    </row>
    <row r="16182" spans="1:8">
      <c r="A16182" t="s">
        <v>464</v>
      </c>
      <c r="B16182">
        <v>2115</v>
      </c>
      <c r="C16182" t="s">
        <v>522</v>
      </c>
      <c r="D16182" t="s">
        <v>475</v>
      </c>
      <c r="E16182" t="s">
        <v>13</v>
      </c>
      <c r="F16182">
        <v>2014</v>
      </c>
      <c r="G16182" t="s">
        <v>490</v>
      </c>
      <c r="H16182">
        <v>14.637052799999999</v>
      </c>
    </row>
    <row r="16183" spans="1:8">
      <c r="A16183" t="s">
        <v>464</v>
      </c>
      <c r="B16183">
        <v>2115</v>
      </c>
      <c r="C16183" t="s">
        <v>522</v>
      </c>
      <c r="D16183" t="s">
        <v>475</v>
      </c>
      <c r="E16183" t="s">
        <v>13</v>
      </c>
      <c r="F16183">
        <v>2012</v>
      </c>
      <c r="G16183" t="s">
        <v>480</v>
      </c>
      <c r="H16183">
        <v>14.637052799999999</v>
      </c>
    </row>
    <row r="16184" spans="1:8">
      <c r="A16184" t="s">
        <v>464</v>
      </c>
      <c r="B16184">
        <v>2115</v>
      </c>
      <c r="C16184" t="s">
        <v>522</v>
      </c>
      <c r="D16184" t="s">
        <v>475</v>
      </c>
      <c r="E16184" t="s">
        <v>26</v>
      </c>
      <c r="F16184">
        <v>2009</v>
      </c>
      <c r="G16184" t="s">
        <v>480</v>
      </c>
      <c r="H16184">
        <v>0.12979080000000001</v>
      </c>
    </row>
    <row r="16185" spans="1:8">
      <c r="A16185" t="s">
        <v>456</v>
      </c>
      <c r="B16185">
        <v>5200</v>
      </c>
      <c r="C16185" t="s">
        <v>453</v>
      </c>
      <c r="D16185" t="s">
        <v>475</v>
      </c>
      <c r="E16185" t="s">
        <v>20</v>
      </c>
      <c r="F16185">
        <v>2009</v>
      </c>
      <c r="G16185" t="s">
        <v>480</v>
      </c>
      <c r="H16185">
        <v>0.82898640000000001</v>
      </c>
    </row>
    <row r="16186" spans="1:8">
      <c r="A16186" t="s">
        <v>456</v>
      </c>
      <c r="B16186">
        <v>5200</v>
      </c>
      <c r="C16186" t="s">
        <v>453</v>
      </c>
      <c r="D16186" t="s">
        <v>475</v>
      </c>
      <c r="E16186" t="s">
        <v>17</v>
      </c>
      <c r="F16186">
        <v>2014</v>
      </c>
      <c r="G16186" t="s">
        <v>468</v>
      </c>
      <c r="H16186">
        <v>4.1868000000000001E-3</v>
      </c>
    </row>
    <row r="16187" spans="1:8">
      <c r="A16187" t="s">
        <v>456</v>
      </c>
      <c r="B16187">
        <v>5200</v>
      </c>
      <c r="C16187" t="s">
        <v>453</v>
      </c>
      <c r="D16187" t="s">
        <v>475</v>
      </c>
      <c r="E16187" t="s">
        <v>20</v>
      </c>
      <c r="F16187">
        <v>2013</v>
      </c>
      <c r="G16187" t="s">
        <v>468</v>
      </c>
      <c r="H16187">
        <v>0.7368768</v>
      </c>
    </row>
    <row r="16188" spans="1:8">
      <c r="A16188" t="s">
        <v>464</v>
      </c>
      <c r="B16188">
        <v>2115</v>
      </c>
      <c r="C16188" t="s">
        <v>522</v>
      </c>
      <c r="D16188" t="s">
        <v>475</v>
      </c>
      <c r="E16188" t="s">
        <v>18</v>
      </c>
      <c r="F16188">
        <v>2013</v>
      </c>
      <c r="G16188" t="s">
        <v>490</v>
      </c>
      <c r="H16188">
        <v>2.7967824000000001</v>
      </c>
    </row>
    <row r="16189" spans="1:8">
      <c r="A16189" t="s">
        <v>502</v>
      </c>
      <c r="B16189">
        <v>2115</v>
      </c>
      <c r="C16189" t="s">
        <v>522</v>
      </c>
      <c r="D16189" t="s">
        <v>475</v>
      </c>
      <c r="E16189" t="s">
        <v>6</v>
      </c>
      <c r="F16189">
        <v>2014</v>
      </c>
      <c r="G16189" t="s">
        <v>490</v>
      </c>
      <c r="H16189">
        <v>0.47729519999999998</v>
      </c>
    </row>
    <row r="16190" spans="1:8">
      <c r="A16190" t="s">
        <v>464</v>
      </c>
      <c r="B16190">
        <v>2115</v>
      </c>
      <c r="C16190" t="s">
        <v>522</v>
      </c>
      <c r="D16190" t="s">
        <v>475</v>
      </c>
      <c r="E16190" t="s">
        <v>28</v>
      </c>
      <c r="F16190">
        <v>2009</v>
      </c>
      <c r="G16190" t="s">
        <v>490</v>
      </c>
      <c r="H16190">
        <v>1.2016115999999999</v>
      </c>
    </row>
    <row r="16191" spans="1:8">
      <c r="A16191" t="s">
        <v>438</v>
      </c>
      <c r="B16191">
        <v>5200</v>
      </c>
      <c r="C16191" t="s">
        <v>453</v>
      </c>
      <c r="D16191" t="s">
        <v>475</v>
      </c>
      <c r="E16191" t="s">
        <v>32</v>
      </c>
      <c r="F16191">
        <v>2010</v>
      </c>
      <c r="G16191" t="s">
        <v>523</v>
      </c>
      <c r="H16191">
        <v>2.0934000000000001E-2</v>
      </c>
    </row>
    <row r="16192" spans="1:8">
      <c r="A16192" t="s">
        <v>496</v>
      </c>
      <c r="B16192">
        <v>5200</v>
      </c>
      <c r="C16192" t="s">
        <v>453</v>
      </c>
      <c r="D16192" t="s">
        <v>475</v>
      </c>
      <c r="E16192" t="s">
        <v>6</v>
      </c>
      <c r="F16192">
        <v>2012</v>
      </c>
      <c r="G16192" t="s">
        <v>523</v>
      </c>
      <c r="H16192">
        <v>6.1964639999999997</v>
      </c>
    </row>
    <row r="16193" spans="1:8">
      <c r="A16193" t="s">
        <v>429</v>
      </c>
      <c r="B16193">
        <v>2115</v>
      </c>
      <c r="C16193" t="s">
        <v>522</v>
      </c>
      <c r="D16193" t="s">
        <v>475</v>
      </c>
      <c r="E16193" t="s">
        <v>10</v>
      </c>
      <c r="F16193">
        <v>2009</v>
      </c>
      <c r="G16193" t="s">
        <v>480</v>
      </c>
      <c r="H16193">
        <v>55.851911999999999</v>
      </c>
    </row>
    <row r="16194" spans="1:8">
      <c r="A16194" t="s">
        <v>429</v>
      </c>
      <c r="B16194">
        <v>2115</v>
      </c>
      <c r="C16194" t="s">
        <v>522</v>
      </c>
      <c r="D16194" t="s">
        <v>475</v>
      </c>
      <c r="E16194" t="s">
        <v>482</v>
      </c>
      <c r="F16194">
        <v>2012</v>
      </c>
      <c r="G16194" t="s">
        <v>480</v>
      </c>
      <c r="H16194">
        <v>379.92697920000001</v>
      </c>
    </row>
    <row r="16195" spans="1:8">
      <c r="A16195" t="s">
        <v>464</v>
      </c>
      <c r="B16195">
        <v>2115</v>
      </c>
      <c r="C16195" t="s">
        <v>522</v>
      </c>
      <c r="D16195" t="s">
        <v>475</v>
      </c>
      <c r="E16195" t="s">
        <v>22</v>
      </c>
      <c r="F16195">
        <v>2014</v>
      </c>
      <c r="G16195" t="s">
        <v>480</v>
      </c>
      <c r="H16195">
        <v>2.5120799999999999E-2</v>
      </c>
    </row>
    <row r="16196" spans="1:8">
      <c r="A16196" t="s">
        <v>464</v>
      </c>
      <c r="B16196">
        <v>2115</v>
      </c>
      <c r="C16196" t="s">
        <v>522</v>
      </c>
      <c r="D16196" t="s">
        <v>475</v>
      </c>
      <c r="E16196" t="s">
        <v>352</v>
      </c>
      <c r="F16196">
        <v>2014</v>
      </c>
      <c r="G16196" t="s">
        <v>480</v>
      </c>
      <c r="H16196">
        <v>2.5246404</v>
      </c>
    </row>
    <row r="16197" spans="1:8">
      <c r="A16197" t="s">
        <v>464</v>
      </c>
      <c r="B16197">
        <v>2115</v>
      </c>
      <c r="C16197" t="s">
        <v>522</v>
      </c>
      <c r="D16197" t="s">
        <v>475</v>
      </c>
      <c r="E16197" t="s">
        <v>24</v>
      </c>
      <c r="F16197">
        <v>2013</v>
      </c>
      <c r="G16197" t="s">
        <v>480</v>
      </c>
      <c r="H16197">
        <v>0.1088568</v>
      </c>
    </row>
    <row r="16198" spans="1:8">
      <c r="A16198" t="s">
        <v>464</v>
      </c>
      <c r="B16198">
        <v>2115</v>
      </c>
      <c r="C16198" t="s">
        <v>522</v>
      </c>
      <c r="D16198" t="s">
        <v>475</v>
      </c>
      <c r="E16198" t="s">
        <v>36</v>
      </c>
      <c r="F16198">
        <v>2012</v>
      </c>
      <c r="G16198" t="s">
        <v>480</v>
      </c>
      <c r="H16198">
        <v>7.2012960000000001</v>
      </c>
    </row>
    <row r="16199" spans="1:8">
      <c r="A16199" t="s">
        <v>461</v>
      </c>
      <c r="B16199">
        <v>5200</v>
      </c>
      <c r="C16199" t="s">
        <v>453</v>
      </c>
      <c r="D16199" t="s">
        <v>475</v>
      </c>
      <c r="E16199" t="s">
        <v>30</v>
      </c>
      <c r="F16199">
        <v>2012</v>
      </c>
      <c r="G16199" t="s">
        <v>480</v>
      </c>
      <c r="H16199">
        <v>0.71594279999999999</v>
      </c>
    </row>
    <row r="16200" spans="1:8">
      <c r="A16200" t="s">
        <v>496</v>
      </c>
      <c r="B16200">
        <v>5200</v>
      </c>
      <c r="C16200" t="s">
        <v>453</v>
      </c>
      <c r="D16200" t="s">
        <v>475</v>
      </c>
      <c r="E16200" t="s">
        <v>6</v>
      </c>
      <c r="F16200">
        <v>2010</v>
      </c>
      <c r="G16200" t="s">
        <v>480</v>
      </c>
      <c r="H16200">
        <v>7.3603943999999997</v>
      </c>
    </row>
    <row r="16201" spans="1:8">
      <c r="A16201" t="s">
        <v>496</v>
      </c>
      <c r="B16201">
        <v>5200</v>
      </c>
      <c r="C16201" t="s">
        <v>453</v>
      </c>
      <c r="D16201" t="s">
        <v>475</v>
      </c>
      <c r="E16201" t="s">
        <v>10</v>
      </c>
      <c r="F16201">
        <v>2014</v>
      </c>
      <c r="G16201" t="s">
        <v>480</v>
      </c>
      <c r="H16201">
        <v>5.6438063999999999</v>
      </c>
    </row>
    <row r="16202" spans="1:8">
      <c r="A16202" t="s">
        <v>456</v>
      </c>
      <c r="B16202">
        <v>5200</v>
      </c>
      <c r="C16202" t="s">
        <v>453</v>
      </c>
      <c r="D16202" t="s">
        <v>475</v>
      </c>
      <c r="E16202" t="s">
        <v>30</v>
      </c>
      <c r="F16202">
        <v>2010</v>
      </c>
      <c r="G16202" t="s">
        <v>480</v>
      </c>
      <c r="H16202">
        <v>6.6988800000000001E-2</v>
      </c>
    </row>
    <row r="16203" spans="1:8">
      <c r="A16203" t="s">
        <v>456</v>
      </c>
      <c r="B16203">
        <v>5200</v>
      </c>
      <c r="C16203" t="s">
        <v>453</v>
      </c>
      <c r="D16203" t="s">
        <v>475</v>
      </c>
      <c r="E16203" t="s">
        <v>32</v>
      </c>
      <c r="F16203">
        <v>2012</v>
      </c>
      <c r="G16203" t="s">
        <v>480</v>
      </c>
      <c r="H16203">
        <v>2.93076E-2</v>
      </c>
    </row>
    <row r="16204" spans="1:8">
      <c r="A16204" t="s">
        <v>438</v>
      </c>
      <c r="B16204">
        <v>5200</v>
      </c>
      <c r="C16204" t="s">
        <v>453</v>
      </c>
      <c r="D16204" t="s">
        <v>475</v>
      </c>
      <c r="E16204" t="s">
        <v>20</v>
      </c>
      <c r="F16204">
        <v>2013</v>
      </c>
      <c r="G16204" t="s">
        <v>480</v>
      </c>
      <c r="H16204">
        <v>6.6988800000000001E-2</v>
      </c>
    </row>
    <row r="16205" spans="1:8">
      <c r="A16205" t="s">
        <v>456</v>
      </c>
      <c r="B16205">
        <v>5200</v>
      </c>
      <c r="C16205" t="s">
        <v>453</v>
      </c>
      <c r="D16205" t="s">
        <v>475</v>
      </c>
      <c r="E16205" t="s">
        <v>32</v>
      </c>
      <c r="F16205">
        <v>2009</v>
      </c>
      <c r="G16205" t="s">
        <v>468</v>
      </c>
      <c r="H16205">
        <v>0.16328519999999999</v>
      </c>
    </row>
    <row r="16206" spans="1:8">
      <c r="A16206" t="s">
        <v>438</v>
      </c>
      <c r="B16206">
        <v>5200</v>
      </c>
      <c r="C16206" t="s">
        <v>453</v>
      </c>
      <c r="D16206" t="s">
        <v>475</v>
      </c>
      <c r="E16206" t="s">
        <v>35</v>
      </c>
      <c r="F16206">
        <v>2010</v>
      </c>
      <c r="G16206" t="s">
        <v>468</v>
      </c>
      <c r="H16206">
        <v>7.95492E-2</v>
      </c>
    </row>
    <row r="16207" spans="1:8">
      <c r="A16207" t="s">
        <v>438</v>
      </c>
      <c r="B16207">
        <v>5200</v>
      </c>
      <c r="C16207" t="s">
        <v>453</v>
      </c>
      <c r="D16207" t="s">
        <v>475</v>
      </c>
      <c r="E16207" t="s">
        <v>36</v>
      </c>
      <c r="F16207">
        <v>2010</v>
      </c>
      <c r="G16207" t="s">
        <v>468</v>
      </c>
      <c r="H16207">
        <v>0.1214172</v>
      </c>
    </row>
    <row r="16208" spans="1:8">
      <c r="A16208" t="s">
        <v>496</v>
      </c>
      <c r="B16208">
        <v>5200</v>
      </c>
      <c r="C16208" t="s">
        <v>453</v>
      </c>
      <c r="D16208" t="s">
        <v>475</v>
      </c>
      <c r="E16208" t="s">
        <v>6</v>
      </c>
      <c r="F16208">
        <v>2014</v>
      </c>
      <c r="G16208" t="s">
        <v>468</v>
      </c>
      <c r="H16208">
        <v>6.6611988000000002</v>
      </c>
    </row>
    <row r="16209" spans="1:8">
      <c r="A16209" t="s">
        <v>464</v>
      </c>
      <c r="B16209">
        <v>2115</v>
      </c>
      <c r="C16209" t="s">
        <v>522</v>
      </c>
      <c r="D16209" t="s">
        <v>475</v>
      </c>
      <c r="E16209" t="s">
        <v>5</v>
      </c>
      <c r="F16209">
        <v>2014</v>
      </c>
      <c r="G16209" t="s">
        <v>490</v>
      </c>
      <c r="H16209">
        <v>6.5314079999999999</v>
      </c>
    </row>
    <row r="16210" spans="1:8">
      <c r="A16210" t="s">
        <v>464</v>
      </c>
      <c r="B16210">
        <v>2115</v>
      </c>
      <c r="C16210" t="s">
        <v>522</v>
      </c>
      <c r="D16210" t="s">
        <v>475</v>
      </c>
      <c r="E16210" t="s">
        <v>14</v>
      </c>
      <c r="F16210">
        <v>2013</v>
      </c>
      <c r="G16210" t="s">
        <v>490</v>
      </c>
      <c r="H16210">
        <v>2.93076E-2</v>
      </c>
    </row>
    <row r="16211" spans="1:8">
      <c r="A16211" t="s">
        <v>464</v>
      </c>
      <c r="B16211">
        <v>5200</v>
      </c>
      <c r="C16211" t="s">
        <v>453</v>
      </c>
      <c r="D16211" t="s">
        <v>475</v>
      </c>
      <c r="E16211" t="s">
        <v>11</v>
      </c>
      <c r="F16211">
        <v>2009</v>
      </c>
      <c r="G16211" t="s">
        <v>523</v>
      </c>
      <c r="H16211">
        <v>0.15491160000000001</v>
      </c>
    </row>
    <row r="16212" spans="1:8">
      <c r="A16212" t="s">
        <v>438</v>
      </c>
      <c r="B16212">
        <v>5200</v>
      </c>
      <c r="C16212" t="s">
        <v>453</v>
      </c>
      <c r="D16212" t="s">
        <v>475</v>
      </c>
      <c r="E16212" t="s">
        <v>10</v>
      </c>
      <c r="F16212">
        <v>2013</v>
      </c>
      <c r="G16212" t="s">
        <v>523</v>
      </c>
      <c r="H16212">
        <v>0.25539479999999998</v>
      </c>
    </row>
    <row r="16213" spans="1:8">
      <c r="A16213" t="s">
        <v>464</v>
      </c>
      <c r="B16213">
        <v>2115</v>
      </c>
      <c r="C16213" t="s">
        <v>522</v>
      </c>
      <c r="D16213" t="s">
        <v>475</v>
      </c>
      <c r="E16213" t="s">
        <v>482</v>
      </c>
      <c r="F16213">
        <v>2011</v>
      </c>
      <c r="G16213" t="s">
        <v>480</v>
      </c>
      <c r="H16213">
        <v>0.48148200000000002</v>
      </c>
    </row>
    <row r="16214" spans="1:8">
      <c r="A16214" t="s">
        <v>461</v>
      </c>
      <c r="B16214">
        <v>5200</v>
      </c>
      <c r="C16214" t="s">
        <v>453</v>
      </c>
      <c r="D16214" t="s">
        <v>475</v>
      </c>
      <c r="E16214" t="s">
        <v>482</v>
      </c>
      <c r="F16214">
        <v>2014</v>
      </c>
      <c r="G16214" t="s">
        <v>480</v>
      </c>
      <c r="H16214">
        <v>10.462813199999999</v>
      </c>
    </row>
    <row r="16215" spans="1:8">
      <c r="A16215" t="s">
        <v>456</v>
      </c>
      <c r="B16215">
        <v>3260</v>
      </c>
      <c r="C16215" t="s">
        <v>446</v>
      </c>
      <c r="D16215" t="s">
        <v>475</v>
      </c>
      <c r="E16215" t="s">
        <v>28</v>
      </c>
      <c r="F16215">
        <v>2014</v>
      </c>
      <c r="G16215" t="s">
        <v>480</v>
      </c>
      <c r="H16215">
        <v>0.1716588</v>
      </c>
    </row>
    <row r="16216" spans="1:8">
      <c r="A16216" t="s">
        <v>456</v>
      </c>
      <c r="B16216">
        <v>3260</v>
      </c>
      <c r="C16216" t="s">
        <v>446</v>
      </c>
      <c r="D16216" t="s">
        <v>475</v>
      </c>
      <c r="E16216" t="s">
        <v>29</v>
      </c>
      <c r="F16216">
        <v>2010</v>
      </c>
      <c r="G16216" t="s">
        <v>480</v>
      </c>
      <c r="H16216">
        <v>8.6248079999999998</v>
      </c>
    </row>
    <row r="16217" spans="1:8">
      <c r="A16217" t="s">
        <v>438</v>
      </c>
      <c r="B16217">
        <v>3260</v>
      </c>
      <c r="C16217" t="s">
        <v>446</v>
      </c>
      <c r="D16217" t="s">
        <v>475</v>
      </c>
      <c r="E16217" t="s">
        <v>30</v>
      </c>
      <c r="F16217">
        <v>2009</v>
      </c>
      <c r="G16217" t="s">
        <v>480</v>
      </c>
      <c r="H16217">
        <v>0.82061280000000003</v>
      </c>
    </row>
    <row r="16218" spans="1:8">
      <c r="A16218" t="s">
        <v>464</v>
      </c>
      <c r="B16218">
        <v>3260</v>
      </c>
      <c r="C16218" t="s">
        <v>446</v>
      </c>
      <c r="D16218" t="s">
        <v>475</v>
      </c>
      <c r="E16218" t="s">
        <v>5</v>
      </c>
      <c r="F16218">
        <v>2012</v>
      </c>
      <c r="G16218" t="s">
        <v>503</v>
      </c>
      <c r="H16218">
        <v>333.30277439999998</v>
      </c>
    </row>
    <row r="16219" spans="1:8">
      <c r="A16219" t="s">
        <v>464</v>
      </c>
      <c r="B16219">
        <v>3260</v>
      </c>
      <c r="C16219" t="s">
        <v>446</v>
      </c>
      <c r="D16219" t="s">
        <v>475</v>
      </c>
      <c r="E16219" t="s">
        <v>36</v>
      </c>
      <c r="F16219">
        <v>2012</v>
      </c>
      <c r="G16219" t="s">
        <v>503</v>
      </c>
      <c r="H16219">
        <v>24.769108800000001</v>
      </c>
    </row>
    <row r="16220" spans="1:8">
      <c r="A16220" t="s">
        <v>464</v>
      </c>
      <c r="B16220">
        <v>3260</v>
      </c>
      <c r="C16220" t="s">
        <v>446</v>
      </c>
      <c r="D16220" t="s">
        <v>475</v>
      </c>
      <c r="E16220" t="s">
        <v>11</v>
      </c>
      <c r="F16220">
        <v>2011</v>
      </c>
      <c r="G16220" t="s">
        <v>480</v>
      </c>
      <c r="H16220">
        <v>97.184001600000002</v>
      </c>
    </row>
    <row r="16221" spans="1:8">
      <c r="A16221" t="s">
        <v>464</v>
      </c>
      <c r="B16221">
        <v>3260</v>
      </c>
      <c r="C16221" t="s">
        <v>446</v>
      </c>
      <c r="D16221" t="s">
        <v>475</v>
      </c>
      <c r="E16221" t="s">
        <v>35</v>
      </c>
      <c r="F16221">
        <v>2011</v>
      </c>
      <c r="G16221" t="s">
        <v>480</v>
      </c>
      <c r="H16221">
        <v>95.253886800000004</v>
      </c>
    </row>
    <row r="16222" spans="1:8">
      <c r="A16222" t="s">
        <v>438</v>
      </c>
      <c r="B16222">
        <v>3260</v>
      </c>
      <c r="C16222" t="s">
        <v>446</v>
      </c>
      <c r="D16222" t="s">
        <v>475</v>
      </c>
      <c r="E16222" t="s">
        <v>10</v>
      </c>
      <c r="F16222">
        <v>2013</v>
      </c>
      <c r="G16222" t="s">
        <v>480</v>
      </c>
      <c r="H16222">
        <v>0.12979080000000001</v>
      </c>
    </row>
    <row r="16223" spans="1:8">
      <c r="A16223" t="s">
        <v>461</v>
      </c>
      <c r="B16223">
        <v>3260</v>
      </c>
      <c r="C16223" t="s">
        <v>446</v>
      </c>
      <c r="D16223" t="s">
        <v>475</v>
      </c>
      <c r="E16223" t="s">
        <v>482</v>
      </c>
      <c r="F16223">
        <v>2009</v>
      </c>
      <c r="G16223" t="s">
        <v>480</v>
      </c>
      <c r="H16223">
        <v>0.33913080000000001</v>
      </c>
    </row>
    <row r="16224" spans="1:8">
      <c r="A16224" t="s">
        <v>463</v>
      </c>
      <c r="B16224">
        <v>2000</v>
      </c>
      <c r="C16224" t="s">
        <v>431</v>
      </c>
      <c r="D16224" t="s">
        <v>475</v>
      </c>
      <c r="E16224" t="s">
        <v>15</v>
      </c>
      <c r="F16224">
        <v>2010</v>
      </c>
      <c r="G16224" t="s">
        <v>490</v>
      </c>
      <c r="H16224">
        <v>92.369181600000005</v>
      </c>
    </row>
    <row r="16225" spans="1:8">
      <c r="A16225" t="s">
        <v>463</v>
      </c>
      <c r="B16225">
        <v>2000</v>
      </c>
      <c r="C16225" t="s">
        <v>431</v>
      </c>
      <c r="D16225" t="s">
        <v>475</v>
      </c>
      <c r="E16225" t="s">
        <v>14</v>
      </c>
      <c r="F16225">
        <v>2014</v>
      </c>
      <c r="G16225" t="s">
        <v>490</v>
      </c>
      <c r="H16225">
        <v>26.703410399999999</v>
      </c>
    </row>
    <row r="16226" spans="1:8">
      <c r="A16226" t="s">
        <v>462</v>
      </c>
      <c r="B16226">
        <v>2000</v>
      </c>
      <c r="C16226" t="s">
        <v>431</v>
      </c>
      <c r="D16226" t="s">
        <v>475</v>
      </c>
      <c r="E16226" t="s">
        <v>17</v>
      </c>
      <c r="F16226">
        <v>2010</v>
      </c>
      <c r="G16226" t="s">
        <v>490</v>
      </c>
      <c r="H16226">
        <v>44.585233199999998</v>
      </c>
    </row>
    <row r="16227" spans="1:8">
      <c r="A16227" t="s">
        <v>462</v>
      </c>
      <c r="B16227">
        <v>2000</v>
      </c>
      <c r="C16227" t="s">
        <v>431</v>
      </c>
      <c r="D16227" t="s">
        <v>475</v>
      </c>
      <c r="E16227" t="s">
        <v>34</v>
      </c>
      <c r="F16227">
        <v>2013</v>
      </c>
      <c r="G16227" t="s">
        <v>490</v>
      </c>
      <c r="H16227">
        <v>42.001977599999996</v>
      </c>
    </row>
    <row r="16228" spans="1:8">
      <c r="A16228" t="s">
        <v>486</v>
      </c>
      <c r="B16228">
        <v>2000</v>
      </c>
      <c r="C16228" t="s">
        <v>431</v>
      </c>
      <c r="D16228" t="s">
        <v>475</v>
      </c>
      <c r="E16228" t="s">
        <v>10</v>
      </c>
      <c r="F16228">
        <v>2012</v>
      </c>
      <c r="G16228" t="s">
        <v>490</v>
      </c>
      <c r="H16228">
        <v>147.0069216</v>
      </c>
    </row>
    <row r="16229" spans="1:8">
      <c r="A16229" t="s">
        <v>464</v>
      </c>
      <c r="B16229">
        <v>2000</v>
      </c>
      <c r="C16229" t="s">
        <v>431</v>
      </c>
      <c r="D16229" t="s">
        <v>475</v>
      </c>
      <c r="E16229" t="s">
        <v>343</v>
      </c>
      <c r="F16229">
        <v>2013</v>
      </c>
      <c r="G16229" t="s">
        <v>490</v>
      </c>
      <c r="H16229">
        <v>9.7636175999999999</v>
      </c>
    </row>
    <row r="16230" spans="1:8">
      <c r="A16230" t="s">
        <v>438</v>
      </c>
      <c r="B16230">
        <v>2000</v>
      </c>
      <c r="C16230" t="s">
        <v>431</v>
      </c>
      <c r="D16230" t="s">
        <v>475</v>
      </c>
      <c r="E16230" t="s">
        <v>17</v>
      </c>
      <c r="F16230">
        <v>2011</v>
      </c>
      <c r="G16230" t="s">
        <v>490</v>
      </c>
      <c r="H16230">
        <v>6.2801999999999997E-2</v>
      </c>
    </row>
    <row r="16231" spans="1:8">
      <c r="A16231" t="s">
        <v>429</v>
      </c>
      <c r="B16231">
        <v>3000</v>
      </c>
      <c r="C16231" t="s">
        <v>432</v>
      </c>
      <c r="D16231" t="s">
        <v>475</v>
      </c>
      <c r="E16231" t="s">
        <v>16</v>
      </c>
      <c r="F16231">
        <v>2012</v>
      </c>
      <c r="G16231" t="s">
        <v>503</v>
      </c>
      <c r="H16231">
        <v>26.314038</v>
      </c>
    </row>
    <row r="16232" spans="1:8">
      <c r="A16232" t="s">
        <v>429</v>
      </c>
      <c r="B16232">
        <v>3000</v>
      </c>
      <c r="C16232" t="s">
        <v>432</v>
      </c>
      <c r="D16232" t="s">
        <v>475</v>
      </c>
      <c r="E16232" t="s">
        <v>15</v>
      </c>
      <c r="F16232">
        <v>2012</v>
      </c>
      <c r="G16232" t="s">
        <v>503</v>
      </c>
      <c r="H16232">
        <v>43.442236800000003</v>
      </c>
    </row>
    <row r="16233" spans="1:8">
      <c r="A16233" t="s">
        <v>429</v>
      </c>
      <c r="B16233">
        <v>3000</v>
      </c>
      <c r="C16233" t="s">
        <v>432</v>
      </c>
      <c r="D16233" t="s">
        <v>475</v>
      </c>
      <c r="E16233" t="s">
        <v>37</v>
      </c>
      <c r="F16233">
        <v>2013</v>
      </c>
      <c r="G16233" t="s">
        <v>503</v>
      </c>
      <c r="H16233">
        <v>1765.99224</v>
      </c>
    </row>
    <row r="16234" spans="1:8">
      <c r="A16234" t="s">
        <v>464</v>
      </c>
      <c r="B16234">
        <v>3000</v>
      </c>
      <c r="C16234" t="s">
        <v>432</v>
      </c>
      <c r="D16234" t="s">
        <v>475</v>
      </c>
      <c r="E16234" t="s">
        <v>12</v>
      </c>
      <c r="F16234">
        <v>2011</v>
      </c>
      <c r="G16234" t="s">
        <v>503</v>
      </c>
      <c r="H16234">
        <v>48.319858799999999</v>
      </c>
    </row>
    <row r="16235" spans="1:8">
      <c r="A16235" t="s">
        <v>464</v>
      </c>
      <c r="B16235">
        <v>3000</v>
      </c>
      <c r="C16235" t="s">
        <v>432</v>
      </c>
      <c r="D16235" t="s">
        <v>475</v>
      </c>
      <c r="E16235" t="s">
        <v>25</v>
      </c>
      <c r="F16235">
        <v>2011</v>
      </c>
      <c r="G16235" t="s">
        <v>503</v>
      </c>
      <c r="H16235">
        <v>13.0125744</v>
      </c>
    </row>
    <row r="16236" spans="1:8">
      <c r="A16236" t="s">
        <v>497</v>
      </c>
      <c r="B16236">
        <v>3000</v>
      </c>
      <c r="C16236" t="s">
        <v>432</v>
      </c>
      <c r="D16236" t="s">
        <v>475</v>
      </c>
      <c r="E16236" t="s">
        <v>30</v>
      </c>
      <c r="F16236">
        <v>2011</v>
      </c>
      <c r="G16236" t="s">
        <v>503</v>
      </c>
      <c r="H16236">
        <v>0.13816439999999999</v>
      </c>
    </row>
    <row r="16237" spans="1:8">
      <c r="A16237" t="s">
        <v>438</v>
      </c>
      <c r="B16237">
        <v>3000</v>
      </c>
      <c r="C16237" t="s">
        <v>432</v>
      </c>
      <c r="D16237" t="s">
        <v>475</v>
      </c>
      <c r="E16237" t="s">
        <v>32</v>
      </c>
      <c r="F16237">
        <v>2013</v>
      </c>
      <c r="G16237" t="s">
        <v>503</v>
      </c>
      <c r="H16237">
        <v>4.1868000000000002E-2</v>
      </c>
    </row>
    <row r="16238" spans="1:8">
      <c r="A16238" t="s">
        <v>464</v>
      </c>
      <c r="B16238">
        <v>2000</v>
      </c>
      <c r="C16238" t="s">
        <v>431</v>
      </c>
      <c r="D16238" t="s">
        <v>475</v>
      </c>
      <c r="E16238" t="s">
        <v>343</v>
      </c>
      <c r="F16238">
        <v>2012</v>
      </c>
      <c r="G16238" t="s">
        <v>480</v>
      </c>
      <c r="H16238">
        <v>8.0554032000000007</v>
      </c>
    </row>
    <row r="16239" spans="1:8">
      <c r="A16239" t="s">
        <v>502</v>
      </c>
      <c r="B16239">
        <v>2000</v>
      </c>
      <c r="C16239" t="s">
        <v>431</v>
      </c>
      <c r="D16239" t="s">
        <v>475</v>
      </c>
      <c r="E16239" t="s">
        <v>37</v>
      </c>
      <c r="F16239">
        <v>2010</v>
      </c>
      <c r="G16239" t="s">
        <v>480</v>
      </c>
      <c r="H16239">
        <v>6.0750468</v>
      </c>
    </row>
    <row r="16240" spans="1:8">
      <c r="A16240" t="s">
        <v>462</v>
      </c>
      <c r="B16240">
        <v>2000</v>
      </c>
      <c r="C16240" t="s">
        <v>431</v>
      </c>
      <c r="D16240" t="s">
        <v>475</v>
      </c>
      <c r="E16240" t="s">
        <v>3</v>
      </c>
      <c r="F16240">
        <v>2012</v>
      </c>
      <c r="G16240" t="s">
        <v>480</v>
      </c>
      <c r="H16240">
        <v>52.443856799999999</v>
      </c>
    </row>
    <row r="16241" spans="1:8">
      <c r="A16241" t="s">
        <v>462</v>
      </c>
      <c r="B16241">
        <v>2000</v>
      </c>
      <c r="C16241" t="s">
        <v>431</v>
      </c>
      <c r="D16241" t="s">
        <v>475</v>
      </c>
      <c r="E16241" t="s">
        <v>34</v>
      </c>
      <c r="F16241">
        <v>2013</v>
      </c>
      <c r="G16241" t="s">
        <v>480</v>
      </c>
      <c r="H16241">
        <v>42.001977599999996</v>
      </c>
    </row>
    <row r="16242" spans="1:8">
      <c r="A16242" t="s">
        <v>464</v>
      </c>
      <c r="B16242">
        <v>3000</v>
      </c>
      <c r="C16242" t="s">
        <v>432</v>
      </c>
      <c r="D16242" t="s">
        <v>475</v>
      </c>
      <c r="E16242" t="s">
        <v>25</v>
      </c>
      <c r="F16242">
        <v>2009</v>
      </c>
      <c r="G16242" t="s">
        <v>480</v>
      </c>
      <c r="H16242">
        <v>13.8624948</v>
      </c>
    </row>
    <row r="16243" spans="1:8">
      <c r="A16243" t="s">
        <v>429</v>
      </c>
      <c r="B16243">
        <v>3000</v>
      </c>
      <c r="C16243" t="s">
        <v>432</v>
      </c>
      <c r="D16243" t="s">
        <v>475</v>
      </c>
      <c r="E16243" t="s">
        <v>3</v>
      </c>
      <c r="F16243">
        <v>2011</v>
      </c>
      <c r="G16243" t="s">
        <v>480</v>
      </c>
      <c r="H16243">
        <v>39.510831600000003</v>
      </c>
    </row>
    <row r="16244" spans="1:8">
      <c r="A16244" t="s">
        <v>429</v>
      </c>
      <c r="B16244">
        <v>3000</v>
      </c>
      <c r="C16244" t="s">
        <v>432</v>
      </c>
      <c r="D16244" t="s">
        <v>475</v>
      </c>
      <c r="E16244" t="s">
        <v>2</v>
      </c>
      <c r="F16244">
        <v>2009</v>
      </c>
      <c r="G16244" t="s">
        <v>480</v>
      </c>
      <c r="H16244">
        <v>23.153003999999999</v>
      </c>
    </row>
    <row r="16245" spans="1:8">
      <c r="A16245" t="s">
        <v>429</v>
      </c>
      <c r="B16245">
        <v>3000</v>
      </c>
      <c r="C16245" t="s">
        <v>432</v>
      </c>
      <c r="D16245" t="s">
        <v>475</v>
      </c>
      <c r="E16245" t="s">
        <v>14</v>
      </c>
      <c r="F16245">
        <v>2011</v>
      </c>
      <c r="G16245" t="s">
        <v>480</v>
      </c>
      <c r="H16245">
        <v>2.5497611999999998</v>
      </c>
    </row>
    <row r="16246" spans="1:8">
      <c r="A16246" t="s">
        <v>429</v>
      </c>
      <c r="B16246">
        <v>3000</v>
      </c>
      <c r="C16246" t="s">
        <v>432</v>
      </c>
      <c r="D16246" t="s">
        <v>475</v>
      </c>
      <c r="E16246" t="s">
        <v>482</v>
      </c>
      <c r="F16246">
        <v>2012</v>
      </c>
      <c r="G16246" t="s">
        <v>480</v>
      </c>
      <c r="H16246">
        <v>143.3392848</v>
      </c>
    </row>
    <row r="16247" spans="1:8">
      <c r="A16247" t="s">
        <v>456</v>
      </c>
      <c r="B16247">
        <v>3000</v>
      </c>
      <c r="C16247" t="s">
        <v>432</v>
      </c>
      <c r="D16247" t="s">
        <v>475</v>
      </c>
      <c r="E16247" t="s">
        <v>17</v>
      </c>
      <c r="F16247">
        <v>2010</v>
      </c>
      <c r="G16247" t="s">
        <v>480</v>
      </c>
      <c r="H16247">
        <v>0.565218</v>
      </c>
    </row>
    <row r="16248" spans="1:8">
      <c r="A16248" t="s">
        <v>438</v>
      </c>
      <c r="B16248">
        <v>3000</v>
      </c>
      <c r="C16248" t="s">
        <v>432</v>
      </c>
      <c r="D16248" t="s">
        <v>475</v>
      </c>
      <c r="E16248" t="s">
        <v>26</v>
      </c>
      <c r="F16248">
        <v>2010</v>
      </c>
      <c r="G16248" t="s">
        <v>480</v>
      </c>
      <c r="H16248">
        <v>4.1868000000000002E-2</v>
      </c>
    </row>
    <row r="16249" spans="1:8">
      <c r="A16249" t="s">
        <v>438</v>
      </c>
      <c r="B16249">
        <v>3000</v>
      </c>
      <c r="C16249" t="s">
        <v>432</v>
      </c>
      <c r="D16249" t="s">
        <v>475</v>
      </c>
      <c r="E16249" t="s">
        <v>32</v>
      </c>
      <c r="F16249">
        <v>2012</v>
      </c>
      <c r="G16249" t="s">
        <v>480</v>
      </c>
      <c r="H16249">
        <v>0.25539479999999998</v>
      </c>
    </row>
    <row r="16250" spans="1:8">
      <c r="A16250" t="s">
        <v>465</v>
      </c>
      <c r="B16250">
        <v>3000</v>
      </c>
      <c r="C16250" t="s">
        <v>432</v>
      </c>
      <c r="D16250" t="s">
        <v>475</v>
      </c>
      <c r="E16250" t="s">
        <v>30</v>
      </c>
      <c r="F16250">
        <v>2009</v>
      </c>
      <c r="G16250" t="s">
        <v>480</v>
      </c>
      <c r="H16250">
        <v>8.7922799999999995E-2</v>
      </c>
    </row>
    <row r="16251" spans="1:8">
      <c r="A16251" t="s">
        <v>463</v>
      </c>
      <c r="B16251">
        <v>2000</v>
      </c>
      <c r="C16251" t="s">
        <v>431</v>
      </c>
      <c r="D16251" t="s">
        <v>475</v>
      </c>
      <c r="E16251" t="s">
        <v>14</v>
      </c>
      <c r="F16251">
        <v>2012</v>
      </c>
      <c r="G16251" t="s">
        <v>468</v>
      </c>
      <c r="H16251">
        <v>25.598095199999999</v>
      </c>
    </row>
    <row r="16252" spans="1:8">
      <c r="A16252" t="s">
        <v>463</v>
      </c>
      <c r="B16252">
        <v>2000</v>
      </c>
      <c r="C16252" t="s">
        <v>431</v>
      </c>
      <c r="D16252" t="s">
        <v>475</v>
      </c>
      <c r="E16252" t="s">
        <v>20</v>
      </c>
      <c r="F16252">
        <v>2014</v>
      </c>
      <c r="G16252" t="s">
        <v>468</v>
      </c>
      <c r="H16252">
        <v>54.721476000000003</v>
      </c>
    </row>
    <row r="16253" spans="1:8">
      <c r="A16253" t="s">
        <v>429</v>
      </c>
      <c r="B16253">
        <v>3000</v>
      </c>
      <c r="C16253" t="s">
        <v>432</v>
      </c>
      <c r="D16253" t="s">
        <v>475</v>
      </c>
      <c r="E16253" t="s">
        <v>2</v>
      </c>
      <c r="F16253">
        <v>2011</v>
      </c>
      <c r="G16253" t="s">
        <v>468</v>
      </c>
      <c r="H16253">
        <v>36.714049199999998</v>
      </c>
    </row>
    <row r="16254" spans="1:8">
      <c r="A16254" t="s">
        <v>429</v>
      </c>
      <c r="B16254">
        <v>2000</v>
      </c>
      <c r="C16254" t="s">
        <v>431</v>
      </c>
      <c r="D16254" t="s">
        <v>475</v>
      </c>
      <c r="E16254" t="s">
        <v>3</v>
      </c>
      <c r="F16254">
        <v>2011</v>
      </c>
      <c r="G16254" t="s">
        <v>468</v>
      </c>
      <c r="H16254">
        <v>8.3736000000000001E-3</v>
      </c>
    </row>
    <row r="16255" spans="1:8">
      <c r="A16255" t="s">
        <v>429</v>
      </c>
      <c r="B16255">
        <v>2000</v>
      </c>
      <c r="C16255" t="s">
        <v>431</v>
      </c>
      <c r="D16255" t="s">
        <v>475</v>
      </c>
      <c r="E16255" t="s">
        <v>482</v>
      </c>
      <c r="F16255">
        <v>2013</v>
      </c>
      <c r="G16255" t="s">
        <v>468</v>
      </c>
      <c r="H16255">
        <v>1604.4445619999999</v>
      </c>
    </row>
    <row r="16256" spans="1:8">
      <c r="A16256" t="s">
        <v>429</v>
      </c>
      <c r="B16256">
        <v>2000</v>
      </c>
      <c r="C16256" t="s">
        <v>431</v>
      </c>
      <c r="D16256" t="s">
        <v>475</v>
      </c>
      <c r="E16256" t="s">
        <v>37</v>
      </c>
      <c r="F16256">
        <v>2013</v>
      </c>
      <c r="G16256" t="s">
        <v>468</v>
      </c>
      <c r="H16256">
        <v>309.19936680000001</v>
      </c>
    </row>
    <row r="16257" spans="1:8">
      <c r="A16257" t="s">
        <v>464</v>
      </c>
      <c r="B16257">
        <v>2000</v>
      </c>
      <c r="C16257" t="s">
        <v>431</v>
      </c>
      <c r="D16257" t="s">
        <v>475</v>
      </c>
      <c r="E16257" t="s">
        <v>343</v>
      </c>
      <c r="F16257">
        <v>2010</v>
      </c>
      <c r="G16257" t="s">
        <v>468</v>
      </c>
      <c r="H16257">
        <v>16.776507599999999</v>
      </c>
    </row>
    <row r="16258" spans="1:8">
      <c r="A16258" t="s">
        <v>464</v>
      </c>
      <c r="B16258">
        <v>2000</v>
      </c>
      <c r="C16258" t="s">
        <v>431</v>
      </c>
      <c r="D16258" t="s">
        <v>475</v>
      </c>
      <c r="E16258" t="s">
        <v>25</v>
      </c>
      <c r="F16258">
        <v>2013</v>
      </c>
      <c r="G16258" t="s">
        <v>468</v>
      </c>
      <c r="H16258">
        <v>2.93076E-2</v>
      </c>
    </row>
    <row r="16259" spans="1:8">
      <c r="A16259" t="s">
        <v>502</v>
      </c>
      <c r="B16259">
        <v>3000</v>
      </c>
      <c r="C16259" t="s">
        <v>432</v>
      </c>
      <c r="D16259" t="s">
        <v>475</v>
      </c>
      <c r="E16259" t="s">
        <v>37</v>
      </c>
      <c r="F16259">
        <v>2014</v>
      </c>
      <c r="G16259" t="s">
        <v>468</v>
      </c>
      <c r="H16259">
        <v>3.0898583999999998</v>
      </c>
    </row>
    <row r="16260" spans="1:8">
      <c r="A16260" t="s">
        <v>464</v>
      </c>
      <c r="B16260">
        <v>2000</v>
      </c>
      <c r="C16260" t="s">
        <v>431</v>
      </c>
      <c r="D16260" t="s">
        <v>475</v>
      </c>
      <c r="E16260" t="s">
        <v>32</v>
      </c>
      <c r="F16260">
        <v>2009</v>
      </c>
      <c r="G16260" t="s">
        <v>468</v>
      </c>
      <c r="H16260">
        <v>43.948839599999999</v>
      </c>
    </row>
    <row r="16261" spans="1:8">
      <c r="A16261" t="s">
        <v>462</v>
      </c>
      <c r="B16261">
        <v>2000</v>
      </c>
      <c r="C16261" t="s">
        <v>431</v>
      </c>
      <c r="D16261" t="s">
        <v>475</v>
      </c>
      <c r="E16261" t="s">
        <v>3</v>
      </c>
      <c r="F16261">
        <v>2014</v>
      </c>
      <c r="G16261" t="s">
        <v>468</v>
      </c>
      <c r="H16261">
        <v>51.606496800000002</v>
      </c>
    </row>
    <row r="16262" spans="1:8">
      <c r="A16262" t="s">
        <v>438</v>
      </c>
      <c r="B16262">
        <v>2000</v>
      </c>
      <c r="C16262" t="s">
        <v>431</v>
      </c>
      <c r="D16262" t="s">
        <v>475</v>
      </c>
      <c r="E16262" t="s">
        <v>32</v>
      </c>
      <c r="F16262">
        <v>2010</v>
      </c>
      <c r="G16262" t="s">
        <v>468</v>
      </c>
      <c r="H16262">
        <v>6.2801999999999997E-2</v>
      </c>
    </row>
    <row r="16263" spans="1:8">
      <c r="A16263" t="s">
        <v>497</v>
      </c>
      <c r="B16263">
        <v>3000</v>
      </c>
      <c r="C16263" t="s">
        <v>432</v>
      </c>
      <c r="D16263" t="s">
        <v>475</v>
      </c>
      <c r="E16263" t="s">
        <v>30</v>
      </c>
      <c r="F16263">
        <v>2009</v>
      </c>
      <c r="G16263" t="s">
        <v>468</v>
      </c>
      <c r="H16263">
        <v>0.13816439999999999</v>
      </c>
    </row>
    <row r="16264" spans="1:8">
      <c r="A16264" t="s">
        <v>464</v>
      </c>
      <c r="B16264">
        <v>3000</v>
      </c>
      <c r="C16264" t="s">
        <v>432</v>
      </c>
      <c r="D16264" t="s">
        <v>475</v>
      </c>
      <c r="E16264" t="s">
        <v>26</v>
      </c>
      <c r="F16264">
        <v>2012</v>
      </c>
      <c r="G16264" t="s">
        <v>468</v>
      </c>
      <c r="H16264">
        <v>51.405530400000004</v>
      </c>
    </row>
    <row r="16265" spans="1:8">
      <c r="A16265" t="s">
        <v>465</v>
      </c>
      <c r="B16265">
        <v>3000</v>
      </c>
      <c r="C16265" t="s">
        <v>432</v>
      </c>
      <c r="D16265" t="s">
        <v>475</v>
      </c>
      <c r="E16265" t="s">
        <v>30</v>
      </c>
      <c r="F16265">
        <v>2011</v>
      </c>
      <c r="G16265" t="s">
        <v>468</v>
      </c>
      <c r="H16265">
        <v>4.1868000000000002E-2</v>
      </c>
    </row>
    <row r="16266" spans="1:8">
      <c r="A16266" t="s">
        <v>498</v>
      </c>
      <c r="B16266">
        <v>2000</v>
      </c>
      <c r="C16266" t="s">
        <v>431</v>
      </c>
      <c r="D16266" t="s">
        <v>475</v>
      </c>
      <c r="E16266" t="s">
        <v>17</v>
      </c>
      <c r="F16266">
        <v>2011</v>
      </c>
      <c r="G16266" t="s">
        <v>490</v>
      </c>
      <c r="H16266">
        <v>0.146538</v>
      </c>
    </row>
    <row r="16267" spans="1:8">
      <c r="A16267" t="s">
        <v>462</v>
      </c>
      <c r="B16267">
        <v>2000</v>
      </c>
      <c r="C16267" t="s">
        <v>431</v>
      </c>
      <c r="D16267" t="s">
        <v>475</v>
      </c>
      <c r="E16267" t="s">
        <v>14</v>
      </c>
      <c r="F16267">
        <v>2009</v>
      </c>
      <c r="G16267" t="s">
        <v>490</v>
      </c>
      <c r="H16267">
        <v>31.321450800000001</v>
      </c>
    </row>
    <row r="16268" spans="1:8">
      <c r="A16268" t="s">
        <v>462</v>
      </c>
      <c r="B16268">
        <v>2000</v>
      </c>
      <c r="C16268" t="s">
        <v>431</v>
      </c>
      <c r="D16268" t="s">
        <v>475</v>
      </c>
      <c r="E16268" t="s">
        <v>28</v>
      </c>
      <c r="F16268">
        <v>2010</v>
      </c>
      <c r="G16268" t="s">
        <v>490</v>
      </c>
      <c r="H16268">
        <v>84.062570399999998</v>
      </c>
    </row>
    <row r="16269" spans="1:8">
      <c r="A16269" t="s">
        <v>462</v>
      </c>
      <c r="B16269">
        <v>2000</v>
      </c>
      <c r="C16269" t="s">
        <v>431</v>
      </c>
      <c r="D16269" t="s">
        <v>475</v>
      </c>
      <c r="E16269" t="s">
        <v>30</v>
      </c>
      <c r="F16269">
        <v>2010</v>
      </c>
      <c r="G16269" t="s">
        <v>490</v>
      </c>
      <c r="H16269">
        <v>384.95951280000003</v>
      </c>
    </row>
    <row r="16270" spans="1:8">
      <c r="A16270" t="s">
        <v>462</v>
      </c>
      <c r="B16270">
        <v>2000</v>
      </c>
      <c r="C16270" t="s">
        <v>431</v>
      </c>
      <c r="D16270" t="s">
        <v>475</v>
      </c>
      <c r="E16270" t="s">
        <v>479</v>
      </c>
      <c r="F16270">
        <v>2013</v>
      </c>
      <c r="G16270" t="s">
        <v>490</v>
      </c>
      <c r="H16270">
        <v>174.48907679999999</v>
      </c>
    </row>
    <row r="16271" spans="1:8">
      <c r="A16271" t="s">
        <v>497</v>
      </c>
      <c r="B16271">
        <v>2000</v>
      </c>
      <c r="C16271" t="s">
        <v>431</v>
      </c>
      <c r="D16271" t="s">
        <v>475</v>
      </c>
      <c r="E16271" t="s">
        <v>9</v>
      </c>
      <c r="F16271">
        <v>2014</v>
      </c>
      <c r="G16271" t="s">
        <v>490</v>
      </c>
      <c r="H16271">
        <v>20.5111332</v>
      </c>
    </row>
    <row r="16272" spans="1:8">
      <c r="A16272" t="s">
        <v>497</v>
      </c>
      <c r="B16272">
        <v>2000</v>
      </c>
      <c r="C16272" t="s">
        <v>431</v>
      </c>
      <c r="D16272" t="s">
        <v>475</v>
      </c>
      <c r="E16272" t="s">
        <v>12</v>
      </c>
      <c r="F16272">
        <v>2011</v>
      </c>
      <c r="G16272" t="s">
        <v>490</v>
      </c>
      <c r="H16272">
        <v>11.4634584</v>
      </c>
    </row>
    <row r="16273" spans="1:8">
      <c r="A16273" t="s">
        <v>486</v>
      </c>
      <c r="B16273">
        <v>2000</v>
      </c>
      <c r="C16273" t="s">
        <v>431</v>
      </c>
      <c r="D16273" t="s">
        <v>475</v>
      </c>
      <c r="E16273" t="s">
        <v>14</v>
      </c>
      <c r="F16273">
        <v>2011</v>
      </c>
      <c r="G16273" t="s">
        <v>490</v>
      </c>
      <c r="H16273">
        <v>0.78293159999999995</v>
      </c>
    </row>
    <row r="16274" spans="1:8">
      <c r="A16274" t="s">
        <v>429</v>
      </c>
      <c r="B16274">
        <v>2000</v>
      </c>
      <c r="C16274" t="s">
        <v>431</v>
      </c>
      <c r="D16274" t="s">
        <v>475</v>
      </c>
      <c r="E16274" t="s">
        <v>9</v>
      </c>
      <c r="F16274">
        <v>2014</v>
      </c>
      <c r="G16274" t="s">
        <v>490</v>
      </c>
      <c r="H16274">
        <v>705.33344880000004</v>
      </c>
    </row>
    <row r="16275" spans="1:8">
      <c r="A16275" t="s">
        <v>429</v>
      </c>
      <c r="B16275">
        <v>2000</v>
      </c>
      <c r="C16275" t="s">
        <v>431</v>
      </c>
      <c r="D16275" t="s">
        <v>475</v>
      </c>
      <c r="E16275" t="s">
        <v>10</v>
      </c>
      <c r="F16275">
        <v>2010</v>
      </c>
      <c r="G16275" t="s">
        <v>490</v>
      </c>
      <c r="H16275">
        <v>1921.9840343999999</v>
      </c>
    </row>
    <row r="16276" spans="1:8">
      <c r="A16276" t="s">
        <v>429</v>
      </c>
      <c r="B16276">
        <v>2000</v>
      </c>
      <c r="C16276" t="s">
        <v>431</v>
      </c>
      <c r="D16276" t="s">
        <v>475</v>
      </c>
      <c r="E16276" t="s">
        <v>17</v>
      </c>
      <c r="F16276">
        <v>2010</v>
      </c>
      <c r="G16276" t="s">
        <v>490</v>
      </c>
      <c r="H16276">
        <v>66.708284399999997</v>
      </c>
    </row>
    <row r="16277" spans="1:8">
      <c r="A16277" t="s">
        <v>464</v>
      </c>
      <c r="B16277">
        <v>2000</v>
      </c>
      <c r="C16277" t="s">
        <v>431</v>
      </c>
      <c r="D16277" t="s">
        <v>475</v>
      </c>
      <c r="E16277" t="s">
        <v>11</v>
      </c>
      <c r="F16277">
        <v>2009</v>
      </c>
      <c r="G16277" t="s">
        <v>490</v>
      </c>
      <c r="H16277">
        <v>165.80984040000001</v>
      </c>
    </row>
    <row r="16278" spans="1:8">
      <c r="A16278" t="s">
        <v>464</v>
      </c>
      <c r="B16278">
        <v>2000</v>
      </c>
      <c r="C16278" t="s">
        <v>431</v>
      </c>
      <c r="D16278" t="s">
        <v>475</v>
      </c>
      <c r="E16278" t="s">
        <v>16</v>
      </c>
      <c r="F16278">
        <v>2009</v>
      </c>
      <c r="G16278" t="s">
        <v>490</v>
      </c>
      <c r="H16278">
        <v>19.0206324</v>
      </c>
    </row>
    <row r="16279" spans="1:8">
      <c r="A16279" t="s">
        <v>464</v>
      </c>
      <c r="B16279">
        <v>2000</v>
      </c>
      <c r="C16279" t="s">
        <v>431</v>
      </c>
      <c r="D16279" t="s">
        <v>475</v>
      </c>
      <c r="E16279" t="s">
        <v>24</v>
      </c>
      <c r="F16279">
        <v>2013</v>
      </c>
      <c r="G16279" t="s">
        <v>490</v>
      </c>
      <c r="H16279">
        <v>2.9433204000000002</v>
      </c>
    </row>
    <row r="16280" spans="1:8">
      <c r="A16280" t="s">
        <v>464</v>
      </c>
      <c r="B16280">
        <v>2000</v>
      </c>
      <c r="C16280" t="s">
        <v>431</v>
      </c>
      <c r="D16280" t="s">
        <v>475</v>
      </c>
      <c r="E16280" t="s">
        <v>23</v>
      </c>
      <c r="F16280">
        <v>2013</v>
      </c>
      <c r="G16280" t="s">
        <v>490</v>
      </c>
      <c r="H16280">
        <v>1.9677960000000001</v>
      </c>
    </row>
    <row r="16281" spans="1:8">
      <c r="A16281" t="s">
        <v>464</v>
      </c>
      <c r="B16281">
        <v>2000</v>
      </c>
      <c r="C16281" t="s">
        <v>431</v>
      </c>
      <c r="D16281" t="s">
        <v>475</v>
      </c>
      <c r="E16281" t="s">
        <v>479</v>
      </c>
      <c r="F16281">
        <v>2012</v>
      </c>
      <c r="G16281" t="s">
        <v>490</v>
      </c>
      <c r="H16281">
        <v>814.94805959999997</v>
      </c>
    </row>
    <row r="16282" spans="1:8">
      <c r="A16282" t="s">
        <v>438</v>
      </c>
      <c r="B16282">
        <v>2000</v>
      </c>
      <c r="C16282" t="s">
        <v>431</v>
      </c>
      <c r="D16282" t="s">
        <v>475</v>
      </c>
      <c r="E16282" t="s">
        <v>9</v>
      </c>
      <c r="F16282">
        <v>2010</v>
      </c>
      <c r="G16282" t="s">
        <v>490</v>
      </c>
      <c r="H16282">
        <v>11.605809600000001</v>
      </c>
    </row>
    <row r="16283" spans="1:8">
      <c r="A16283" t="s">
        <v>438</v>
      </c>
      <c r="B16283">
        <v>2000</v>
      </c>
      <c r="C16283" t="s">
        <v>431</v>
      </c>
      <c r="D16283" t="s">
        <v>475</v>
      </c>
      <c r="E16283" t="s">
        <v>32</v>
      </c>
      <c r="F16283">
        <v>2011</v>
      </c>
      <c r="G16283" t="s">
        <v>490</v>
      </c>
      <c r="H16283">
        <v>5.8615199999999999E-2</v>
      </c>
    </row>
    <row r="16284" spans="1:8">
      <c r="A16284" t="s">
        <v>438</v>
      </c>
      <c r="B16284">
        <v>2000</v>
      </c>
      <c r="C16284" t="s">
        <v>431</v>
      </c>
      <c r="D16284" t="s">
        <v>475</v>
      </c>
      <c r="E16284" t="s">
        <v>37</v>
      </c>
      <c r="F16284">
        <v>2009</v>
      </c>
      <c r="G16284" t="s">
        <v>490</v>
      </c>
      <c r="H16284">
        <v>0.12979080000000001</v>
      </c>
    </row>
    <row r="16285" spans="1:8">
      <c r="A16285" t="s">
        <v>429</v>
      </c>
      <c r="B16285">
        <v>5542</v>
      </c>
      <c r="C16285" t="s">
        <v>524</v>
      </c>
      <c r="D16285" t="s">
        <v>475</v>
      </c>
      <c r="E16285" t="s">
        <v>11</v>
      </c>
      <c r="F16285">
        <v>2013</v>
      </c>
      <c r="G16285" t="s">
        <v>483</v>
      </c>
      <c r="H16285">
        <v>4.60548</v>
      </c>
    </row>
    <row r="16286" spans="1:8">
      <c r="A16286" t="s">
        <v>429</v>
      </c>
      <c r="B16286">
        <v>5542</v>
      </c>
      <c r="C16286" t="s">
        <v>524</v>
      </c>
      <c r="D16286" t="s">
        <v>475</v>
      </c>
      <c r="E16286" t="s">
        <v>10</v>
      </c>
      <c r="F16286">
        <v>2012</v>
      </c>
      <c r="G16286" t="s">
        <v>483</v>
      </c>
      <c r="H16286">
        <v>268.85536200000001</v>
      </c>
    </row>
    <row r="16287" spans="1:8">
      <c r="A16287" t="s">
        <v>429</v>
      </c>
      <c r="B16287">
        <v>5542</v>
      </c>
      <c r="C16287" t="s">
        <v>524</v>
      </c>
      <c r="D16287" t="s">
        <v>475</v>
      </c>
      <c r="E16287" t="s">
        <v>12</v>
      </c>
      <c r="F16287">
        <v>2009</v>
      </c>
      <c r="G16287" t="s">
        <v>483</v>
      </c>
      <c r="H16287">
        <v>0.10467</v>
      </c>
    </row>
    <row r="16288" spans="1:8">
      <c r="A16288" t="s">
        <v>429</v>
      </c>
      <c r="B16288">
        <v>5542</v>
      </c>
      <c r="C16288" t="s">
        <v>524</v>
      </c>
      <c r="D16288" t="s">
        <v>475</v>
      </c>
      <c r="E16288" t="s">
        <v>19</v>
      </c>
      <c r="F16288">
        <v>2014</v>
      </c>
      <c r="G16288" t="s">
        <v>483</v>
      </c>
      <c r="H16288">
        <v>7.1175600000000006E-2</v>
      </c>
    </row>
    <row r="16289" spans="1:8">
      <c r="A16289" t="s">
        <v>429</v>
      </c>
      <c r="B16289">
        <v>5542</v>
      </c>
      <c r="C16289" t="s">
        <v>524</v>
      </c>
      <c r="D16289" t="s">
        <v>475</v>
      </c>
      <c r="E16289" t="s">
        <v>33</v>
      </c>
      <c r="F16289">
        <v>2014</v>
      </c>
      <c r="G16289" t="s">
        <v>483</v>
      </c>
      <c r="H16289">
        <v>0.21352679999999999</v>
      </c>
    </row>
    <row r="16290" spans="1:8">
      <c r="A16290" t="s">
        <v>429</v>
      </c>
      <c r="B16290">
        <v>5548</v>
      </c>
      <c r="C16290" t="s">
        <v>526</v>
      </c>
      <c r="D16290" t="s">
        <v>475</v>
      </c>
      <c r="E16290" t="s">
        <v>20</v>
      </c>
      <c r="F16290">
        <v>2012</v>
      </c>
      <c r="G16290" t="s">
        <v>483</v>
      </c>
      <c r="H16290">
        <v>2.4869591999999998</v>
      </c>
    </row>
    <row r="16291" spans="1:8">
      <c r="A16291" t="s">
        <v>464</v>
      </c>
      <c r="B16291">
        <v>5548</v>
      </c>
      <c r="C16291" t="s">
        <v>526</v>
      </c>
      <c r="D16291" t="s">
        <v>475</v>
      </c>
      <c r="E16291" t="s">
        <v>23</v>
      </c>
      <c r="F16291">
        <v>2011</v>
      </c>
      <c r="G16291" t="s">
        <v>483</v>
      </c>
      <c r="H16291">
        <v>8.3736000000000001E-3</v>
      </c>
    </row>
    <row r="16292" spans="1:8">
      <c r="A16292" t="s">
        <v>464</v>
      </c>
      <c r="B16292">
        <v>3106</v>
      </c>
      <c r="C16292" t="s">
        <v>525</v>
      </c>
      <c r="D16292" t="s">
        <v>475</v>
      </c>
      <c r="E16292" t="s">
        <v>17</v>
      </c>
      <c r="F16292">
        <v>2014</v>
      </c>
      <c r="G16292" t="s">
        <v>480</v>
      </c>
      <c r="H16292">
        <v>5.7191688000000003</v>
      </c>
    </row>
    <row r="16293" spans="1:8">
      <c r="A16293" t="s">
        <v>456</v>
      </c>
      <c r="B16293">
        <v>3106</v>
      </c>
      <c r="C16293" t="s">
        <v>525</v>
      </c>
      <c r="D16293" t="s">
        <v>475</v>
      </c>
      <c r="E16293" t="s">
        <v>482</v>
      </c>
      <c r="F16293">
        <v>2014</v>
      </c>
      <c r="G16293" t="s">
        <v>480</v>
      </c>
      <c r="H16293">
        <v>8.3736000000000005E-2</v>
      </c>
    </row>
    <row r="16294" spans="1:8">
      <c r="A16294" t="s">
        <v>464</v>
      </c>
      <c r="B16294">
        <v>3295</v>
      </c>
      <c r="C16294" t="s">
        <v>448</v>
      </c>
      <c r="D16294" t="s">
        <v>475</v>
      </c>
      <c r="E16294" t="s">
        <v>10</v>
      </c>
      <c r="F16294">
        <v>2010</v>
      </c>
      <c r="G16294" t="s">
        <v>480</v>
      </c>
      <c r="H16294">
        <v>4.6180403999999999</v>
      </c>
    </row>
    <row r="16295" spans="1:8">
      <c r="A16295" t="s">
        <v>464</v>
      </c>
      <c r="B16295">
        <v>3295</v>
      </c>
      <c r="C16295" t="s">
        <v>448</v>
      </c>
      <c r="D16295" t="s">
        <v>475</v>
      </c>
      <c r="E16295" t="s">
        <v>9</v>
      </c>
      <c r="F16295">
        <v>2009</v>
      </c>
      <c r="G16295" t="s">
        <v>480</v>
      </c>
      <c r="H16295">
        <v>3.4457363999999999</v>
      </c>
    </row>
    <row r="16296" spans="1:8">
      <c r="A16296" t="s">
        <v>464</v>
      </c>
      <c r="B16296">
        <v>3295</v>
      </c>
      <c r="C16296" t="s">
        <v>448</v>
      </c>
      <c r="D16296" t="s">
        <v>475</v>
      </c>
      <c r="E16296" t="s">
        <v>24</v>
      </c>
      <c r="F16296">
        <v>2014</v>
      </c>
      <c r="G16296" t="s">
        <v>480</v>
      </c>
      <c r="H16296">
        <v>2.4534647999999999</v>
      </c>
    </row>
    <row r="16297" spans="1:8">
      <c r="A16297" t="s">
        <v>429</v>
      </c>
      <c r="B16297">
        <v>5542</v>
      </c>
      <c r="C16297" t="s">
        <v>524</v>
      </c>
      <c r="D16297" t="s">
        <v>475</v>
      </c>
      <c r="E16297" t="s">
        <v>12</v>
      </c>
      <c r="F16297">
        <v>2009</v>
      </c>
      <c r="G16297" t="s">
        <v>480</v>
      </c>
      <c r="H16297">
        <v>0.10467</v>
      </c>
    </row>
    <row r="16298" spans="1:8">
      <c r="A16298" t="s">
        <v>429</v>
      </c>
      <c r="B16298">
        <v>5542</v>
      </c>
      <c r="C16298" t="s">
        <v>524</v>
      </c>
      <c r="D16298" t="s">
        <v>475</v>
      </c>
      <c r="E16298" t="s">
        <v>35</v>
      </c>
      <c r="F16298">
        <v>2011</v>
      </c>
      <c r="G16298" t="s">
        <v>480</v>
      </c>
      <c r="H16298">
        <v>1.5072479999999999</v>
      </c>
    </row>
    <row r="16299" spans="1:8">
      <c r="A16299" t="s">
        <v>429</v>
      </c>
      <c r="B16299">
        <v>5548</v>
      </c>
      <c r="C16299" t="s">
        <v>526</v>
      </c>
      <c r="D16299" t="s">
        <v>475</v>
      </c>
      <c r="E16299" t="s">
        <v>6</v>
      </c>
      <c r="F16299">
        <v>2009</v>
      </c>
      <c r="G16299" t="s">
        <v>480</v>
      </c>
      <c r="H16299">
        <v>1.2560399999999999E-2</v>
      </c>
    </row>
    <row r="16300" spans="1:8">
      <c r="A16300" t="s">
        <v>429</v>
      </c>
      <c r="B16300">
        <v>5548</v>
      </c>
      <c r="C16300" t="s">
        <v>526</v>
      </c>
      <c r="D16300" t="s">
        <v>475</v>
      </c>
      <c r="E16300" t="s">
        <v>14</v>
      </c>
      <c r="F16300">
        <v>2012</v>
      </c>
      <c r="G16300" t="s">
        <v>480</v>
      </c>
      <c r="H16300">
        <v>0.66570119999999999</v>
      </c>
    </row>
    <row r="16301" spans="1:8">
      <c r="A16301" t="s">
        <v>429</v>
      </c>
      <c r="B16301">
        <v>5548</v>
      </c>
      <c r="C16301" t="s">
        <v>526</v>
      </c>
      <c r="D16301" t="s">
        <v>475</v>
      </c>
      <c r="E16301" t="s">
        <v>34</v>
      </c>
      <c r="F16301">
        <v>2011</v>
      </c>
      <c r="G16301" t="s">
        <v>480</v>
      </c>
      <c r="H16301">
        <v>3.6425160000000001</v>
      </c>
    </row>
    <row r="16302" spans="1:8">
      <c r="A16302" t="s">
        <v>429</v>
      </c>
      <c r="B16302">
        <v>3106</v>
      </c>
      <c r="C16302" t="s">
        <v>525</v>
      </c>
      <c r="D16302" t="s">
        <v>475</v>
      </c>
      <c r="E16302" t="s">
        <v>28</v>
      </c>
      <c r="F16302">
        <v>2014</v>
      </c>
      <c r="G16302" t="s">
        <v>503</v>
      </c>
      <c r="H16302">
        <v>16.2364104</v>
      </c>
    </row>
    <row r="16303" spans="1:8">
      <c r="A16303" t="s">
        <v>464</v>
      </c>
      <c r="B16303">
        <v>3106</v>
      </c>
      <c r="C16303" t="s">
        <v>525</v>
      </c>
      <c r="D16303" t="s">
        <v>475</v>
      </c>
      <c r="E16303" t="s">
        <v>3</v>
      </c>
      <c r="F16303">
        <v>2011</v>
      </c>
      <c r="G16303" t="s">
        <v>503</v>
      </c>
      <c r="H16303">
        <v>4.8022596000000002</v>
      </c>
    </row>
    <row r="16304" spans="1:8">
      <c r="A16304" t="s">
        <v>464</v>
      </c>
      <c r="B16304">
        <v>3106</v>
      </c>
      <c r="C16304" t="s">
        <v>525</v>
      </c>
      <c r="D16304" t="s">
        <v>475</v>
      </c>
      <c r="E16304" t="s">
        <v>482</v>
      </c>
      <c r="F16304">
        <v>2013</v>
      </c>
      <c r="G16304" t="s">
        <v>503</v>
      </c>
      <c r="H16304">
        <v>1.3397760000000001</v>
      </c>
    </row>
    <row r="16305" spans="1:8">
      <c r="A16305" t="s">
        <v>464</v>
      </c>
      <c r="B16305">
        <v>3295</v>
      </c>
      <c r="C16305" t="s">
        <v>448</v>
      </c>
      <c r="D16305" t="s">
        <v>475</v>
      </c>
      <c r="E16305" t="s">
        <v>36</v>
      </c>
      <c r="F16305">
        <v>2010</v>
      </c>
      <c r="G16305" t="s">
        <v>503</v>
      </c>
      <c r="H16305">
        <v>8.7922799999999995E-2</v>
      </c>
    </row>
    <row r="16306" spans="1:8">
      <c r="A16306" t="s">
        <v>464</v>
      </c>
      <c r="B16306">
        <v>3295</v>
      </c>
      <c r="C16306" t="s">
        <v>448</v>
      </c>
      <c r="D16306" t="s">
        <v>475</v>
      </c>
      <c r="E16306" t="s">
        <v>15</v>
      </c>
      <c r="F16306">
        <v>2010</v>
      </c>
      <c r="G16306" t="s">
        <v>503</v>
      </c>
      <c r="H16306">
        <v>7.5194928000000001</v>
      </c>
    </row>
    <row r="16307" spans="1:8">
      <c r="A16307" t="s">
        <v>429</v>
      </c>
      <c r="B16307">
        <v>5542</v>
      </c>
      <c r="C16307" t="s">
        <v>524</v>
      </c>
      <c r="D16307" t="s">
        <v>475</v>
      </c>
      <c r="E16307" t="s">
        <v>28</v>
      </c>
      <c r="F16307">
        <v>2011</v>
      </c>
      <c r="G16307" t="s">
        <v>483</v>
      </c>
      <c r="H16307">
        <v>11.9700612</v>
      </c>
    </row>
    <row r="16308" spans="1:8">
      <c r="A16308" t="s">
        <v>464</v>
      </c>
      <c r="B16308">
        <v>3106</v>
      </c>
      <c r="C16308" t="s">
        <v>525</v>
      </c>
      <c r="D16308" t="s">
        <v>475</v>
      </c>
      <c r="E16308" t="s">
        <v>14</v>
      </c>
      <c r="F16308">
        <v>2014</v>
      </c>
      <c r="G16308" t="s">
        <v>480</v>
      </c>
      <c r="H16308">
        <v>28.202284800000001</v>
      </c>
    </row>
    <row r="16309" spans="1:8">
      <c r="A16309" t="s">
        <v>464</v>
      </c>
      <c r="B16309">
        <v>3295</v>
      </c>
      <c r="C16309" t="s">
        <v>448</v>
      </c>
      <c r="D16309" t="s">
        <v>475</v>
      </c>
      <c r="E16309" t="s">
        <v>482</v>
      </c>
      <c r="F16309">
        <v>2013</v>
      </c>
      <c r="G16309" t="s">
        <v>480</v>
      </c>
      <c r="H16309">
        <v>1.8798732</v>
      </c>
    </row>
    <row r="16310" spans="1:8">
      <c r="A16310" t="s">
        <v>429</v>
      </c>
      <c r="B16310">
        <v>5542</v>
      </c>
      <c r="C16310" t="s">
        <v>524</v>
      </c>
      <c r="D16310" t="s">
        <v>475</v>
      </c>
      <c r="E16310" t="s">
        <v>22</v>
      </c>
      <c r="F16310">
        <v>2009</v>
      </c>
      <c r="G16310" t="s">
        <v>480</v>
      </c>
      <c r="H16310">
        <v>0.1967796</v>
      </c>
    </row>
    <row r="16311" spans="1:8">
      <c r="A16311" t="s">
        <v>429</v>
      </c>
      <c r="B16311">
        <v>5542</v>
      </c>
      <c r="C16311" t="s">
        <v>524</v>
      </c>
      <c r="D16311" t="s">
        <v>475</v>
      </c>
      <c r="E16311" t="s">
        <v>29</v>
      </c>
      <c r="F16311">
        <v>2009</v>
      </c>
      <c r="G16311" t="s">
        <v>480</v>
      </c>
      <c r="H16311">
        <v>1.0383264000000001</v>
      </c>
    </row>
    <row r="16312" spans="1:8">
      <c r="A16312" t="s">
        <v>429</v>
      </c>
      <c r="B16312">
        <v>5548</v>
      </c>
      <c r="C16312" t="s">
        <v>526</v>
      </c>
      <c r="D16312" t="s">
        <v>475</v>
      </c>
      <c r="E16312" t="s">
        <v>29</v>
      </c>
      <c r="F16312">
        <v>2014</v>
      </c>
      <c r="G16312" t="s">
        <v>480</v>
      </c>
      <c r="H16312">
        <v>0.146538</v>
      </c>
    </row>
    <row r="16313" spans="1:8">
      <c r="A16313" t="s">
        <v>429</v>
      </c>
      <c r="B16313">
        <v>5542</v>
      </c>
      <c r="C16313" t="s">
        <v>524</v>
      </c>
      <c r="D16313" t="s">
        <v>475</v>
      </c>
      <c r="E16313" t="s">
        <v>36</v>
      </c>
      <c r="F16313">
        <v>2012</v>
      </c>
      <c r="G16313" t="s">
        <v>480</v>
      </c>
      <c r="H16313">
        <v>2.5958160000000001</v>
      </c>
    </row>
    <row r="16314" spans="1:8">
      <c r="A16314" t="s">
        <v>429</v>
      </c>
      <c r="B16314">
        <v>5542</v>
      </c>
      <c r="C16314" t="s">
        <v>524</v>
      </c>
      <c r="D16314" t="s">
        <v>475</v>
      </c>
      <c r="E16314" t="s">
        <v>36</v>
      </c>
      <c r="F16314">
        <v>2011</v>
      </c>
      <c r="G16314" t="s">
        <v>483</v>
      </c>
      <c r="H16314">
        <v>1.9175544</v>
      </c>
    </row>
    <row r="16315" spans="1:8">
      <c r="A16315" t="s">
        <v>429</v>
      </c>
      <c r="B16315">
        <v>3106</v>
      </c>
      <c r="C16315" t="s">
        <v>525</v>
      </c>
      <c r="D16315" t="s">
        <v>475</v>
      </c>
      <c r="E16315" t="s">
        <v>36</v>
      </c>
      <c r="F16315">
        <v>2010</v>
      </c>
      <c r="G16315" t="s">
        <v>503</v>
      </c>
      <c r="H16315">
        <v>0.11304359999999999</v>
      </c>
    </row>
    <row r="16316" spans="1:8">
      <c r="A16316" t="s">
        <v>464</v>
      </c>
      <c r="B16316">
        <v>5548</v>
      </c>
      <c r="C16316" t="s">
        <v>526</v>
      </c>
      <c r="D16316" t="s">
        <v>475</v>
      </c>
      <c r="E16316" t="s">
        <v>29</v>
      </c>
      <c r="F16316">
        <v>2011</v>
      </c>
      <c r="G16316" t="s">
        <v>480</v>
      </c>
      <c r="H16316">
        <v>8.3736000000000005E-2</v>
      </c>
    </row>
    <row r="16317" spans="1:8">
      <c r="A16317" t="s">
        <v>464</v>
      </c>
      <c r="B16317">
        <v>3295</v>
      </c>
      <c r="C16317" t="s">
        <v>448</v>
      </c>
      <c r="D16317" t="s">
        <v>475</v>
      </c>
      <c r="E16317" t="s">
        <v>32</v>
      </c>
      <c r="F16317">
        <v>2011</v>
      </c>
      <c r="G16317" t="s">
        <v>480</v>
      </c>
      <c r="H16317">
        <v>0.39774599999999999</v>
      </c>
    </row>
    <row r="16318" spans="1:8">
      <c r="A16318" t="s">
        <v>429</v>
      </c>
      <c r="B16318">
        <v>5548</v>
      </c>
      <c r="C16318" t="s">
        <v>526</v>
      </c>
      <c r="D16318" t="s">
        <v>475</v>
      </c>
      <c r="E16318" t="s">
        <v>31</v>
      </c>
      <c r="F16318">
        <v>2011</v>
      </c>
      <c r="G16318" t="s">
        <v>480</v>
      </c>
      <c r="H16318">
        <v>0.1716588</v>
      </c>
    </row>
    <row r="16319" spans="1:8">
      <c r="A16319" t="s">
        <v>429</v>
      </c>
      <c r="B16319">
        <v>3106</v>
      </c>
      <c r="C16319" t="s">
        <v>525</v>
      </c>
      <c r="D16319" t="s">
        <v>475</v>
      </c>
      <c r="E16319" t="s">
        <v>3</v>
      </c>
      <c r="F16319">
        <v>2010</v>
      </c>
      <c r="G16319" t="s">
        <v>503</v>
      </c>
      <c r="H16319">
        <v>5.6940480000000004</v>
      </c>
    </row>
    <row r="16320" spans="1:8">
      <c r="A16320" t="s">
        <v>429</v>
      </c>
      <c r="B16320">
        <v>3106</v>
      </c>
      <c r="C16320" t="s">
        <v>525</v>
      </c>
      <c r="D16320" t="s">
        <v>475</v>
      </c>
      <c r="E16320" t="s">
        <v>482</v>
      </c>
      <c r="F16320">
        <v>2013</v>
      </c>
      <c r="G16320" t="s">
        <v>503</v>
      </c>
      <c r="H16320">
        <v>37.677013199999998</v>
      </c>
    </row>
    <row r="16321" spans="1:8">
      <c r="A16321" t="s">
        <v>438</v>
      </c>
      <c r="B16321">
        <v>3295</v>
      </c>
      <c r="C16321" t="s">
        <v>448</v>
      </c>
      <c r="D16321" t="s">
        <v>475</v>
      </c>
      <c r="E16321" t="s">
        <v>30</v>
      </c>
      <c r="F16321">
        <v>2011</v>
      </c>
      <c r="G16321" t="s">
        <v>503</v>
      </c>
      <c r="H16321">
        <v>2.93076E-2</v>
      </c>
    </row>
    <row r="16322" spans="1:8">
      <c r="A16322" t="s">
        <v>429</v>
      </c>
      <c r="B16322">
        <v>5542</v>
      </c>
      <c r="C16322" t="s">
        <v>524</v>
      </c>
      <c r="D16322" t="s">
        <v>475</v>
      </c>
      <c r="E16322" t="s">
        <v>37</v>
      </c>
      <c r="F16322">
        <v>2012</v>
      </c>
      <c r="G16322" t="s">
        <v>483</v>
      </c>
      <c r="H16322">
        <v>81.697028399999994</v>
      </c>
    </row>
    <row r="16323" spans="1:8">
      <c r="A16323" t="s">
        <v>429</v>
      </c>
      <c r="B16323">
        <v>5548</v>
      </c>
      <c r="C16323" t="s">
        <v>526</v>
      </c>
      <c r="D16323" t="s">
        <v>475</v>
      </c>
      <c r="E16323" t="s">
        <v>5</v>
      </c>
      <c r="F16323">
        <v>2010</v>
      </c>
      <c r="G16323" t="s">
        <v>483</v>
      </c>
      <c r="H16323">
        <v>1.77939</v>
      </c>
    </row>
    <row r="16324" spans="1:8">
      <c r="A16324" t="s">
        <v>429</v>
      </c>
      <c r="B16324">
        <v>5548</v>
      </c>
      <c r="C16324" t="s">
        <v>526</v>
      </c>
      <c r="D16324" t="s">
        <v>475</v>
      </c>
      <c r="E16324" t="s">
        <v>3</v>
      </c>
      <c r="F16324">
        <v>2013</v>
      </c>
      <c r="G16324" t="s">
        <v>483</v>
      </c>
      <c r="H16324">
        <v>1.2560399999999999E-2</v>
      </c>
    </row>
    <row r="16325" spans="1:8">
      <c r="A16325" t="s">
        <v>429</v>
      </c>
      <c r="B16325">
        <v>3106</v>
      </c>
      <c r="C16325" t="s">
        <v>525</v>
      </c>
      <c r="D16325" t="s">
        <v>475</v>
      </c>
      <c r="E16325" t="s">
        <v>37</v>
      </c>
      <c r="F16325">
        <v>2013</v>
      </c>
      <c r="G16325" t="s">
        <v>480</v>
      </c>
      <c r="H16325">
        <v>99.2145996</v>
      </c>
    </row>
    <row r="16326" spans="1:8">
      <c r="A16326" t="s">
        <v>464</v>
      </c>
      <c r="B16326">
        <v>3295</v>
      </c>
      <c r="C16326" t="s">
        <v>448</v>
      </c>
      <c r="D16326" t="s">
        <v>475</v>
      </c>
      <c r="E16326" t="s">
        <v>25</v>
      </c>
      <c r="F16326">
        <v>2012</v>
      </c>
      <c r="G16326" t="s">
        <v>480</v>
      </c>
      <c r="H16326">
        <v>4.1868000000000002E-2</v>
      </c>
    </row>
    <row r="16327" spans="1:8">
      <c r="A16327" t="s">
        <v>429</v>
      </c>
      <c r="B16327">
        <v>5542</v>
      </c>
      <c r="C16327" t="s">
        <v>524</v>
      </c>
      <c r="D16327" t="s">
        <v>475</v>
      </c>
      <c r="E16327" t="s">
        <v>3</v>
      </c>
      <c r="F16327">
        <v>2010</v>
      </c>
      <c r="G16327" t="s">
        <v>480</v>
      </c>
      <c r="H16327">
        <v>6.4183643999999997</v>
      </c>
    </row>
    <row r="16328" spans="1:8">
      <c r="A16328" t="s">
        <v>429</v>
      </c>
      <c r="B16328">
        <v>5542</v>
      </c>
      <c r="C16328" t="s">
        <v>524</v>
      </c>
      <c r="D16328" t="s">
        <v>475</v>
      </c>
      <c r="E16328" t="s">
        <v>16</v>
      </c>
      <c r="F16328">
        <v>2012</v>
      </c>
      <c r="G16328" t="s">
        <v>480</v>
      </c>
      <c r="H16328">
        <v>0.47729519999999998</v>
      </c>
    </row>
    <row r="16329" spans="1:8">
      <c r="A16329" t="s">
        <v>464</v>
      </c>
      <c r="B16329">
        <v>3106</v>
      </c>
      <c r="C16329" t="s">
        <v>525</v>
      </c>
      <c r="D16329" t="s">
        <v>475</v>
      </c>
      <c r="E16329" t="s">
        <v>17</v>
      </c>
      <c r="F16329">
        <v>2013</v>
      </c>
      <c r="G16329" t="s">
        <v>503</v>
      </c>
      <c r="H16329">
        <v>5.8908275999999997</v>
      </c>
    </row>
    <row r="16330" spans="1:8">
      <c r="A16330" t="s">
        <v>464</v>
      </c>
      <c r="B16330">
        <v>3106</v>
      </c>
      <c r="C16330" t="s">
        <v>525</v>
      </c>
      <c r="D16330" t="s">
        <v>475</v>
      </c>
      <c r="E16330" t="s">
        <v>28</v>
      </c>
      <c r="F16330">
        <v>2010</v>
      </c>
      <c r="G16330" t="s">
        <v>503</v>
      </c>
      <c r="H16330">
        <v>392.03939159999999</v>
      </c>
    </row>
    <row r="16331" spans="1:8">
      <c r="A16331" t="s">
        <v>464</v>
      </c>
      <c r="B16331">
        <v>3295</v>
      </c>
      <c r="C16331" t="s">
        <v>448</v>
      </c>
      <c r="D16331" t="s">
        <v>475</v>
      </c>
      <c r="E16331" t="s">
        <v>10</v>
      </c>
      <c r="F16331">
        <v>2010</v>
      </c>
      <c r="G16331" t="s">
        <v>503</v>
      </c>
      <c r="H16331">
        <v>4.6180403999999999</v>
      </c>
    </row>
    <row r="16332" spans="1:8">
      <c r="A16332" t="s">
        <v>464</v>
      </c>
      <c r="B16332">
        <v>3295</v>
      </c>
      <c r="C16332" t="s">
        <v>448</v>
      </c>
      <c r="D16332" t="s">
        <v>475</v>
      </c>
      <c r="E16332" t="s">
        <v>20</v>
      </c>
      <c r="F16332">
        <v>2011</v>
      </c>
      <c r="G16332" t="s">
        <v>503</v>
      </c>
      <c r="H16332">
        <v>14.281174800000001</v>
      </c>
    </row>
    <row r="16333" spans="1:8">
      <c r="A16333" t="s">
        <v>464</v>
      </c>
      <c r="B16333">
        <v>3295</v>
      </c>
      <c r="C16333" t="s">
        <v>448</v>
      </c>
      <c r="D16333" t="s">
        <v>475</v>
      </c>
      <c r="E16333" t="s">
        <v>24</v>
      </c>
      <c r="F16333">
        <v>2013</v>
      </c>
      <c r="G16333" t="s">
        <v>503</v>
      </c>
      <c r="H16333">
        <v>0.14235120000000001</v>
      </c>
    </row>
    <row r="16334" spans="1:8">
      <c r="A16334" t="s">
        <v>464</v>
      </c>
      <c r="B16334">
        <v>3295</v>
      </c>
      <c r="C16334" t="s">
        <v>448</v>
      </c>
      <c r="D16334" t="s">
        <v>475</v>
      </c>
      <c r="E16334" t="s">
        <v>352</v>
      </c>
      <c r="F16334">
        <v>2010</v>
      </c>
      <c r="G16334" t="s">
        <v>503</v>
      </c>
      <c r="H16334">
        <v>7.95492E-2</v>
      </c>
    </row>
    <row r="16335" spans="1:8">
      <c r="A16335" t="s">
        <v>429</v>
      </c>
      <c r="B16335">
        <v>5542</v>
      </c>
      <c r="C16335" t="s">
        <v>524</v>
      </c>
      <c r="D16335" t="s">
        <v>475</v>
      </c>
      <c r="E16335" t="s">
        <v>5</v>
      </c>
      <c r="F16335">
        <v>2009</v>
      </c>
      <c r="G16335" t="s">
        <v>483</v>
      </c>
      <c r="H16335">
        <v>5.2460604000000002</v>
      </c>
    </row>
    <row r="16336" spans="1:8">
      <c r="A16336" t="s">
        <v>429</v>
      </c>
      <c r="B16336">
        <v>5542</v>
      </c>
      <c r="C16336" t="s">
        <v>524</v>
      </c>
      <c r="D16336" t="s">
        <v>475</v>
      </c>
      <c r="E16336" t="s">
        <v>11</v>
      </c>
      <c r="F16336">
        <v>2012</v>
      </c>
      <c r="G16336" t="s">
        <v>483</v>
      </c>
      <c r="H16336">
        <v>4.4003268000000002</v>
      </c>
    </row>
    <row r="16337" spans="1:8">
      <c r="A16337" t="s">
        <v>429</v>
      </c>
      <c r="B16337">
        <v>5542</v>
      </c>
      <c r="C16337" t="s">
        <v>524</v>
      </c>
      <c r="D16337" t="s">
        <v>475</v>
      </c>
      <c r="E16337" t="s">
        <v>10</v>
      </c>
      <c r="F16337">
        <v>2011</v>
      </c>
      <c r="G16337" t="s">
        <v>483</v>
      </c>
      <c r="H16337">
        <v>216.89717400000001</v>
      </c>
    </row>
    <row r="16338" spans="1:8">
      <c r="A16338" t="s">
        <v>429</v>
      </c>
      <c r="B16338">
        <v>5542</v>
      </c>
      <c r="C16338" t="s">
        <v>524</v>
      </c>
      <c r="D16338" t="s">
        <v>475</v>
      </c>
      <c r="E16338" t="s">
        <v>14</v>
      </c>
      <c r="F16338">
        <v>2014</v>
      </c>
      <c r="G16338" t="s">
        <v>483</v>
      </c>
      <c r="H16338">
        <v>4.1742395999999999</v>
      </c>
    </row>
    <row r="16339" spans="1:8">
      <c r="A16339" t="s">
        <v>429</v>
      </c>
      <c r="B16339">
        <v>5542</v>
      </c>
      <c r="C16339" t="s">
        <v>524</v>
      </c>
      <c r="D16339" t="s">
        <v>475</v>
      </c>
      <c r="E16339" t="s">
        <v>19</v>
      </c>
      <c r="F16339">
        <v>2013</v>
      </c>
      <c r="G16339" t="s">
        <v>483</v>
      </c>
      <c r="H16339">
        <v>7.1175600000000006E-2</v>
      </c>
    </row>
    <row r="16340" spans="1:8">
      <c r="A16340" t="s">
        <v>429</v>
      </c>
      <c r="B16340">
        <v>5542</v>
      </c>
      <c r="C16340" t="s">
        <v>524</v>
      </c>
      <c r="D16340" t="s">
        <v>475</v>
      </c>
      <c r="E16340" t="s">
        <v>17</v>
      </c>
      <c r="F16340">
        <v>2014</v>
      </c>
      <c r="G16340" t="s">
        <v>483</v>
      </c>
      <c r="H16340">
        <v>3.1819679999999999</v>
      </c>
    </row>
    <row r="16341" spans="1:8">
      <c r="A16341" t="s">
        <v>429</v>
      </c>
      <c r="B16341">
        <v>5542</v>
      </c>
      <c r="C16341" t="s">
        <v>524</v>
      </c>
      <c r="D16341" t="s">
        <v>475</v>
      </c>
      <c r="E16341" t="s">
        <v>33</v>
      </c>
      <c r="F16341">
        <v>2013</v>
      </c>
      <c r="G16341" t="s">
        <v>483</v>
      </c>
      <c r="H16341">
        <v>0.1842192</v>
      </c>
    </row>
    <row r="16342" spans="1:8">
      <c r="A16342" t="s">
        <v>429</v>
      </c>
      <c r="B16342">
        <v>5548</v>
      </c>
      <c r="C16342" t="s">
        <v>526</v>
      </c>
      <c r="D16342" t="s">
        <v>475</v>
      </c>
      <c r="E16342" t="s">
        <v>20</v>
      </c>
      <c r="F16342">
        <v>2011</v>
      </c>
      <c r="G16342" t="s">
        <v>483</v>
      </c>
      <c r="H16342">
        <v>1.758456</v>
      </c>
    </row>
    <row r="16343" spans="1:8">
      <c r="A16343" t="s">
        <v>464</v>
      </c>
      <c r="B16343">
        <v>5548</v>
      </c>
      <c r="C16343" t="s">
        <v>526</v>
      </c>
      <c r="D16343" t="s">
        <v>475</v>
      </c>
      <c r="E16343" t="s">
        <v>23</v>
      </c>
      <c r="F16343">
        <v>2010</v>
      </c>
      <c r="G16343" t="s">
        <v>483</v>
      </c>
      <c r="H16343">
        <v>1.67472E-2</v>
      </c>
    </row>
    <row r="16344" spans="1:8">
      <c r="A16344" t="s">
        <v>464</v>
      </c>
      <c r="B16344">
        <v>3106</v>
      </c>
      <c r="C16344" t="s">
        <v>525</v>
      </c>
      <c r="D16344" t="s">
        <v>475</v>
      </c>
      <c r="E16344" t="s">
        <v>28</v>
      </c>
      <c r="F16344">
        <v>2014</v>
      </c>
      <c r="G16344" t="s">
        <v>480</v>
      </c>
      <c r="H16344">
        <v>302.19066359999999</v>
      </c>
    </row>
    <row r="16345" spans="1:8">
      <c r="A16345" t="s">
        <v>464</v>
      </c>
      <c r="B16345">
        <v>3106</v>
      </c>
      <c r="C16345" t="s">
        <v>525</v>
      </c>
      <c r="D16345" t="s">
        <v>475</v>
      </c>
      <c r="E16345" t="s">
        <v>17</v>
      </c>
      <c r="F16345">
        <v>2013</v>
      </c>
      <c r="G16345" t="s">
        <v>480</v>
      </c>
      <c r="H16345">
        <v>5.8908275999999997</v>
      </c>
    </row>
    <row r="16346" spans="1:8">
      <c r="A16346" t="s">
        <v>464</v>
      </c>
      <c r="B16346">
        <v>3295</v>
      </c>
      <c r="C16346" t="s">
        <v>448</v>
      </c>
      <c r="D16346" t="s">
        <v>475</v>
      </c>
      <c r="E16346" t="s">
        <v>10</v>
      </c>
      <c r="F16346">
        <v>2009</v>
      </c>
      <c r="G16346" t="s">
        <v>480</v>
      </c>
      <c r="H16346">
        <v>1.1262492</v>
      </c>
    </row>
    <row r="16347" spans="1:8">
      <c r="A16347" t="s">
        <v>464</v>
      </c>
      <c r="B16347">
        <v>3295</v>
      </c>
      <c r="C16347" t="s">
        <v>448</v>
      </c>
      <c r="D16347" t="s">
        <v>475</v>
      </c>
      <c r="E16347" t="s">
        <v>24</v>
      </c>
      <c r="F16347">
        <v>2013</v>
      </c>
      <c r="G16347" t="s">
        <v>480</v>
      </c>
      <c r="H16347">
        <v>0.14235120000000001</v>
      </c>
    </row>
    <row r="16348" spans="1:8">
      <c r="A16348" t="s">
        <v>429</v>
      </c>
      <c r="B16348">
        <v>5542</v>
      </c>
      <c r="C16348" t="s">
        <v>524</v>
      </c>
      <c r="D16348" t="s">
        <v>475</v>
      </c>
      <c r="E16348" t="s">
        <v>35</v>
      </c>
      <c r="F16348">
        <v>2010</v>
      </c>
      <c r="G16348" t="s">
        <v>480</v>
      </c>
      <c r="H16348">
        <v>1.2727872</v>
      </c>
    </row>
    <row r="16349" spans="1:8">
      <c r="A16349" t="s">
        <v>429</v>
      </c>
      <c r="B16349">
        <v>5548</v>
      </c>
      <c r="C16349" t="s">
        <v>526</v>
      </c>
      <c r="D16349" t="s">
        <v>475</v>
      </c>
      <c r="E16349" t="s">
        <v>11</v>
      </c>
      <c r="F16349">
        <v>2014</v>
      </c>
      <c r="G16349" t="s">
        <v>480</v>
      </c>
      <c r="H16349">
        <v>0.72431639999999997</v>
      </c>
    </row>
    <row r="16350" spans="1:8">
      <c r="A16350" t="s">
        <v>429</v>
      </c>
      <c r="B16350">
        <v>5548</v>
      </c>
      <c r="C16350" t="s">
        <v>526</v>
      </c>
      <c r="D16350" t="s">
        <v>475</v>
      </c>
      <c r="E16350" t="s">
        <v>14</v>
      </c>
      <c r="F16350">
        <v>2011</v>
      </c>
      <c r="G16350" t="s">
        <v>480</v>
      </c>
      <c r="H16350">
        <v>0.54847080000000004</v>
      </c>
    </row>
    <row r="16351" spans="1:8">
      <c r="A16351" t="s">
        <v>464</v>
      </c>
      <c r="B16351">
        <v>5541</v>
      </c>
      <c r="C16351" t="s">
        <v>454</v>
      </c>
      <c r="D16351" t="s">
        <v>475</v>
      </c>
      <c r="E16351" t="s">
        <v>24</v>
      </c>
      <c r="F16351">
        <v>2014</v>
      </c>
      <c r="G16351" t="s">
        <v>480</v>
      </c>
      <c r="H16351">
        <v>2.4534647999999999</v>
      </c>
    </row>
    <row r="16352" spans="1:8">
      <c r="A16352" t="s">
        <v>464</v>
      </c>
      <c r="B16352">
        <v>3100</v>
      </c>
      <c r="C16352" t="s">
        <v>544</v>
      </c>
      <c r="D16352" t="s">
        <v>475</v>
      </c>
      <c r="E16352" t="s">
        <v>3</v>
      </c>
      <c r="F16352">
        <v>2013</v>
      </c>
      <c r="G16352" t="s">
        <v>503</v>
      </c>
      <c r="H16352">
        <v>326.6038944</v>
      </c>
    </row>
    <row r="16353" spans="1:8">
      <c r="A16353" t="s">
        <v>464</v>
      </c>
      <c r="B16353">
        <v>3100</v>
      </c>
      <c r="C16353" t="s">
        <v>544</v>
      </c>
      <c r="D16353" t="s">
        <v>475</v>
      </c>
      <c r="E16353" t="s">
        <v>11</v>
      </c>
      <c r="F16353">
        <v>2011</v>
      </c>
      <c r="G16353" t="s">
        <v>503</v>
      </c>
      <c r="H16353">
        <v>125.17275960000001</v>
      </c>
    </row>
    <row r="16354" spans="1:8">
      <c r="A16354" t="s">
        <v>464</v>
      </c>
      <c r="B16354">
        <v>3100</v>
      </c>
      <c r="C16354" t="s">
        <v>544</v>
      </c>
      <c r="D16354" t="s">
        <v>475</v>
      </c>
      <c r="E16354" t="s">
        <v>14</v>
      </c>
      <c r="F16354">
        <v>2014</v>
      </c>
      <c r="G16354" t="s">
        <v>503</v>
      </c>
      <c r="H16354">
        <v>505.3760676</v>
      </c>
    </row>
    <row r="16355" spans="1:8">
      <c r="A16355" t="s">
        <v>429</v>
      </c>
      <c r="B16355">
        <v>3100</v>
      </c>
      <c r="C16355" t="s">
        <v>544</v>
      </c>
      <c r="D16355" t="s">
        <v>475</v>
      </c>
      <c r="E16355" t="s">
        <v>28</v>
      </c>
      <c r="F16355">
        <v>2013</v>
      </c>
      <c r="G16355" t="s">
        <v>503</v>
      </c>
      <c r="H16355">
        <v>69.224551199999993</v>
      </c>
    </row>
    <row r="16356" spans="1:8">
      <c r="A16356" t="s">
        <v>429</v>
      </c>
      <c r="B16356">
        <v>3100</v>
      </c>
      <c r="C16356" t="s">
        <v>544</v>
      </c>
      <c r="D16356" t="s">
        <v>475</v>
      </c>
      <c r="E16356" t="s">
        <v>29</v>
      </c>
      <c r="F16356">
        <v>2010</v>
      </c>
      <c r="G16356" t="s">
        <v>503</v>
      </c>
      <c r="H16356">
        <v>4179.4731000000002</v>
      </c>
    </row>
    <row r="16357" spans="1:8">
      <c r="A16357" t="s">
        <v>464</v>
      </c>
      <c r="B16357">
        <v>3100</v>
      </c>
      <c r="C16357" t="s">
        <v>544</v>
      </c>
      <c r="D16357" t="s">
        <v>475</v>
      </c>
      <c r="E16357" t="s">
        <v>37</v>
      </c>
      <c r="F16357">
        <v>2009</v>
      </c>
      <c r="G16357" t="s">
        <v>503</v>
      </c>
      <c r="H16357">
        <v>2334.3587136000001</v>
      </c>
    </row>
    <row r="16358" spans="1:8">
      <c r="A16358" t="s">
        <v>429</v>
      </c>
      <c r="B16358">
        <v>3192</v>
      </c>
      <c r="C16358" t="s">
        <v>545</v>
      </c>
      <c r="D16358" t="s">
        <v>475</v>
      </c>
      <c r="E16358" t="s">
        <v>28</v>
      </c>
      <c r="F16358">
        <v>2014</v>
      </c>
      <c r="G16358" t="s">
        <v>503</v>
      </c>
      <c r="H16358">
        <v>5.8657067999999999</v>
      </c>
    </row>
    <row r="16359" spans="1:8">
      <c r="A16359" t="s">
        <v>464</v>
      </c>
      <c r="B16359">
        <v>5541</v>
      </c>
      <c r="C16359" t="s">
        <v>454</v>
      </c>
      <c r="D16359" t="s">
        <v>475</v>
      </c>
      <c r="E16359" t="s">
        <v>36</v>
      </c>
      <c r="F16359">
        <v>2009</v>
      </c>
      <c r="G16359" t="s">
        <v>483</v>
      </c>
      <c r="H16359">
        <v>1.67472E-2</v>
      </c>
    </row>
    <row r="16360" spans="1:8">
      <c r="A16360" t="s">
        <v>429</v>
      </c>
      <c r="B16360">
        <v>5541</v>
      </c>
      <c r="C16360" t="s">
        <v>454</v>
      </c>
      <c r="D16360" t="s">
        <v>475</v>
      </c>
      <c r="E16360" t="s">
        <v>28</v>
      </c>
      <c r="F16360">
        <v>2013</v>
      </c>
      <c r="G16360" t="s">
        <v>483</v>
      </c>
      <c r="H16360">
        <v>50.312775600000002</v>
      </c>
    </row>
    <row r="16361" spans="1:8">
      <c r="A16361" t="s">
        <v>429</v>
      </c>
      <c r="B16361">
        <v>3192</v>
      </c>
      <c r="C16361" t="s">
        <v>545</v>
      </c>
      <c r="D16361" t="s">
        <v>475</v>
      </c>
      <c r="E16361" t="s">
        <v>29</v>
      </c>
      <c r="F16361">
        <v>2010</v>
      </c>
      <c r="G16361" t="s">
        <v>480</v>
      </c>
      <c r="H16361">
        <v>4.8566880000000001</v>
      </c>
    </row>
    <row r="16362" spans="1:8">
      <c r="A16362" t="s">
        <v>429</v>
      </c>
      <c r="B16362">
        <v>5541</v>
      </c>
      <c r="C16362" t="s">
        <v>454</v>
      </c>
      <c r="D16362" t="s">
        <v>475</v>
      </c>
      <c r="E16362" t="s">
        <v>22</v>
      </c>
      <c r="F16362">
        <v>2010</v>
      </c>
      <c r="G16362" t="s">
        <v>480</v>
      </c>
      <c r="H16362">
        <v>41.960109600000003</v>
      </c>
    </row>
    <row r="16363" spans="1:8">
      <c r="A16363" t="s">
        <v>429</v>
      </c>
      <c r="B16363">
        <v>5541</v>
      </c>
      <c r="C16363" t="s">
        <v>454</v>
      </c>
      <c r="D16363" t="s">
        <v>475</v>
      </c>
      <c r="E16363" t="s">
        <v>24</v>
      </c>
      <c r="F16363">
        <v>2010</v>
      </c>
      <c r="G16363" t="s">
        <v>480</v>
      </c>
      <c r="H16363">
        <v>66.821327999999994</v>
      </c>
    </row>
    <row r="16364" spans="1:8">
      <c r="A16364" t="s">
        <v>464</v>
      </c>
      <c r="B16364">
        <v>5541</v>
      </c>
      <c r="C16364" t="s">
        <v>454</v>
      </c>
      <c r="D16364" t="s">
        <v>475</v>
      </c>
      <c r="E16364" t="s">
        <v>6</v>
      </c>
      <c r="F16364">
        <v>2014</v>
      </c>
      <c r="G16364" t="s">
        <v>480</v>
      </c>
      <c r="H16364">
        <v>4.1868000000000001E-3</v>
      </c>
    </row>
    <row r="16365" spans="1:8">
      <c r="A16365" t="s">
        <v>464</v>
      </c>
      <c r="B16365">
        <v>5541</v>
      </c>
      <c r="C16365" t="s">
        <v>454</v>
      </c>
      <c r="D16365" t="s">
        <v>475</v>
      </c>
      <c r="E16365" t="s">
        <v>36</v>
      </c>
      <c r="F16365">
        <v>2014</v>
      </c>
      <c r="G16365" t="s">
        <v>480</v>
      </c>
      <c r="H16365">
        <v>8.3736000000000001E-3</v>
      </c>
    </row>
    <row r="16366" spans="1:8">
      <c r="A16366" t="s">
        <v>429</v>
      </c>
      <c r="B16366">
        <v>5541</v>
      </c>
      <c r="C16366" t="s">
        <v>454</v>
      </c>
      <c r="D16366" t="s">
        <v>475</v>
      </c>
      <c r="E16366" t="s">
        <v>35</v>
      </c>
      <c r="F16366">
        <v>2014</v>
      </c>
      <c r="G16366" t="s">
        <v>483</v>
      </c>
      <c r="H16366">
        <v>23.441893199999999</v>
      </c>
    </row>
    <row r="16367" spans="1:8">
      <c r="A16367" t="s">
        <v>464</v>
      </c>
      <c r="B16367">
        <v>5541</v>
      </c>
      <c r="C16367" t="s">
        <v>454</v>
      </c>
      <c r="D16367" t="s">
        <v>475</v>
      </c>
      <c r="E16367" t="s">
        <v>3</v>
      </c>
      <c r="F16367">
        <v>2014</v>
      </c>
      <c r="G16367" t="s">
        <v>480</v>
      </c>
      <c r="H16367">
        <v>18.865720799999998</v>
      </c>
    </row>
    <row r="16368" spans="1:8">
      <c r="A16368" t="s">
        <v>464</v>
      </c>
      <c r="B16368">
        <v>3100</v>
      </c>
      <c r="C16368" t="s">
        <v>544</v>
      </c>
      <c r="D16368" t="s">
        <v>475</v>
      </c>
      <c r="E16368" t="s">
        <v>6</v>
      </c>
      <c r="F16368">
        <v>2012</v>
      </c>
      <c r="G16368" t="s">
        <v>503</v>
      </c>
      <c r="H16368">
        <v>261.62894519999998</v>
      </c>
    </row>
    <row r="16369" spans="1:8">
      <c r="A16369" t="s">
        <v>429</v>
      </c>
      <c r="B16369">
        <v>3100</v>
      </c>
      <c r="C16369" t="s">
        <v>544</v>
      </c>
      <c r="D16369" t="s">
        <v>475</v>
      </c>
      <c r="E16369" t="s">
        <v>30</v>
      </c>
      <c r="F16369">
        <v>2010</v>
      </c>
      <c r="G16369" t="s">
        <v>503</v>
      </c>
      <c r="H16369">
        <v>30.454783200000001</v>
      </c>
    </row>
    <row r="16370" spans="1:8">
      <c r="A16370" t="s">
        <v>429</v>
      </c>
      <c r="B16370">
        <v>3100</v>
      </c>
      <c r="C16370" t="s">
        <v>544</v>
      </c>
      <c r="D16370" t="s">
        <v>475</v>
      </c>
      <c r="E16370" t="s">
        <v>32</v>
      </c>
      <c r="F16370">
        <v>2011</v>
      </c>
      <c r="G16370" t="s">
        <v>503</v>
      </c>
      <c r="H16370">
        <v>187.170894</v>
      </c>
    </row>
    <row r="16371" spans="1:8">
      <c r="A16371" t="s">
        <v>464</v>
      </c>
      <c r="B16371">
        <v>3100</v>
      </c>
      <c r="C16371" t="s">
        <v>544</v>
      </c>
      <c r="D16371" t="s">
        <v>475</v>
      </c>
      <c r="E16371" t="s">
        <v>34</v>
      </c>
      <c r="F16371">
        <v>2010</v>
      </c>
      <c r="G16371" t="s">
        <v>503</v>
      </c>
      <c r="H16371">
        <v>836.9873748</v>
      </c>
    </row>
    <row r="16372" spans="1:8">
      <c r="A16372" t="s">
        <v>464</v>
      </c>
      <c r="B16372">
        <v>3192</v>
      </c>
      <c r="C16372" t="s">
        <v>545</v>
      </c>
      <c r="D16372" t="s">
        <v>475</v>
      </c>
      <c r="E16372" t="s">
        <v>34</v>
      </c>
      <c r="F16372">
        <v>2011</v>
      </c>
      <c r="G16372" t="s">
        <v>503</v>
      </c>
      <c r="H16372">
        <v>4.1868000000000002E-2</v>
      </c>
    </row>
    <row r="16373" spans="1:8">
      <c r="A16373" t="s">
        <v>464</v>
      </c>
      <c r="B16373">
        <v>3192</v>
      </c>
      <c r="C16373" t="s">
        <v>545</v>
      </c>
      <c r="D16373" t="s">
        <v>475</v>
      </c>
      <c r="E16373" t="s">
        <v>33</v>
      </c>
      <c r="F16373">
        <v>2011</v>
      </c>
      <c r="G16373" t="s">
        <v>503</v>
      </c>
      <c r="H16373">
        <v>0.66570119999999999</v>
      </c>
    </row>
    <row r="16374" spans="1:8">
      <c r="A16374" t="s">
        <v>464</v>
      </c>
      <c r="B16374">
        <v>5541</v>
      </c>
      <c r="C16374" t="s">
        <v>454</v>
      </c>
      <c r="D16374" t="s">
        <v>475</v>
      </c>
      <c r="E16374" t="s">
        <v>31</v>
      </c>
      <c r="F16374">
        <v>2010</v>
      </c>
      <c r="G16374" t="s">
        <v>483</v>
      </c>
      <c r="H16374">
        <v>1.2309192</v>
      </c>
    </row>
    <row r="16375" spans="1:8">
      <c r="A16375" t="s">
        <v>464</v>
      </c>
      <c r="B16375">
        <v>5541</v>
      </c>
      <c r="C16375" t="s">
        <v>454</v>
      </c>
      <c r="D16375" t="s">
        <v>475</v>
      </c>
      <c r="E16375" t="s">
        <v>33</v>
      </c>
      <c r="F16375">
        <v>2014</v>
      </c>
      <c r="G16375" t="s">
        <v>483</v>
      </c>
      <c r="H16375">
        <v>0.24283440000000001</v>
      </c>
    </row>
    <row r="16376" spans="1:8">
      <c r="A16376" t="s">
        <v>464</v>
      </c>
      <c r="B16376">
        <v>5541</v>
      </c>
      <c r="C16376" t="s">
        <v>454</v>
      </c>
      <c r="D16376" t="s">
        <v>475</v>
      </c>
      <c r="E16376" t="s">
        <v>8</v>
      </c>
      <c r="F16376">
        <v>2014</v>
      </c>
      <c r="G16376" t="s">
        <v>483</v>
      </c>
      <c r="H16376">
        <v>0.15072479999999999</v>
      </c>
    </row>
    <row r="16377" spans="1:8">
      <c r="A16377" t="s">
        <v>429</v>
      </c>
      <c r="B16377">
        <v>3192</v>
      </c>
      <c r="C16377" t="s">
        <v>545</v>
      </c>
      <c r="D16377" t="s">
        <v>475</v>
      </c>
      <c r="E16377" t="s">
        <v>32</v>
      </c>
      <c r="F16377">
        <v>2014</v>
      </c>
      <c r="G16377" t="s">
        <v>480</v>
      </c>
      <c r="H16377">
        <v>0.3684384</v>
      </c>
    </row>
    <row r="16378" spans="1:8">
      <c r="A16378" t="s">
        <v>464</v>
      </c>
      <c r="B16378">
        <v>3192</v>
      </c>
      <c r="C16378" t="s">
        <v>545</v>
      </c>
      <c r="D16378" t="s">
        <v>475</v>
      </c>
      <c r="E16378" t="s">
        <v>6</v>
      </c>
      <c r="F16378">
        <v>2014</v>
      </c>
      <c r="G16378" t="s">
        <v>480</v>
      </c>
      <c r="H16378">
        <v>1.2895344</v>
      </c>
    </row>
    <row r="16379" spans="1:8">
      <c r="A16379" t="s">
        <v>429</v>
      </c>
      <c r="B16379">
        <v>5541</v>
      </c>
      <c r="C16379" t="s">
        <v>454</v>
      </c>
      <c r="D16379" t="s">
        <v>475</v>
      </c>
      <c r="E16379" t="s">
        <v>31</v>
      </c>
      <c r="F16379">
        <v>2014</v>
      </c>
      <c r="G16379" t="s">
        <v>480</v>
      </c>
      <c r="H16379">
        <v>112.3778988</v>
      </c>
    </row>
    <row r="16380" spans="1:8">
      <c r="A16380" t="s">
        <v>464</v>
      </c>
      <c r="B16380">
        <v>5541</v>
      </c>
      <c r="C16380" t="s">
        <v>454</v>
      </c>
      <c r="D16380" t="s">
        <v>475</v>
      </c>
      <c r="E16380" t="s">
        <v>33</v>
      </c>
      <c r="F16380">
        <v>2013</v>
      </c>
      <c r="G16380" t="s">
        <v>480</v>
      </c>
      <c r="H16380">
        <v>0.1842192</v>
      </c>
    </row>
    <row r="16381" spans="1:8">
      <c r="A16381" t="s">
        <v>464</v>
      </c>
      <c r="B16381">
        <v>5541</v>
      </c>
      <c r="C16381" t="s">
        <v>454</v>
      </c>
      <c r="D16381" t="s">
        <v>475</v>
      </c>
      <c r="E16381" t="s">
        <v>31</v>
      </c>
      <c r="F16381">
        <v>2011</v>
      </c>
      <c r="G16381" t="s">
        <v>480</v>
      </c>
      <c r="H16381">
        <v>0.96715079999999998</v>
      </c>
    </row>
    <row r="16382" spans="1:8">
      <c r="A16382" t="s">
        <v>429</v>
      </c>
      <c r="B16382">
        <v>3100</v>
      </c>
      <c r="C16382" t="s">
        <v>544</v>
      </c>
      <c r="D16382" t="s">
        <v>475</v>
      </c>
      <c r="E16382" t="s">
        <v>2</v>
      </c>
      <c r="F16382">
        <v>2010</v>
      </c>
      <c r="G16382" t="s">
        <v>503</v>
      </c>
      <c r="H16382">
        <v>31.007440800000001</v>
      </c>
    </row>
    <row r="16383" spans="1:8">
      <c r="A16383" t="s">
        <v>429</v>
      </c>
      <c r="B16383">
        <v>5541</v>
      </c>
      <c r="C16383" t="s">
        <v>454</v>
      </c>
      <c r="D16383" t="s">
        <v>475</v>
      </c>
      <c r="E16383" t="s">
        <v>15</v>
      </c>
      <c r="F16383">
        <v>2012</v>
      </c>
      <c r="G16383" t="s">
        <v>483</v>
      </c>
      <c r="H16383">
        <v>390.80428560000001</v>
      </c>
    </row>
    <row r="16384" spans="1:8">
      <c r="A16384" t="s">
        <v>464</v>
      </c>
      <c r="B16384">
        <v>5541</v>
      </c>
      <c r="C16384" t="s">
        <v>454</v>
      </c>
      <c r="D16384" t="s">
        <v>475</v>
      </c>
      <c r="E16384" t="s">
        <v>25</v>
      </c>
      <c r="F16384">
        <v>2009</v>
      </c>
      <c r="G16384" t="s">
        <v>483</v>
      </c>
      <c r="H16384">
        <v>1.2560399999999999E-2</v>
      </c>
    </row>
    <row r="16385" spans="1:8">
      <c r="A16385" t="s">
        <v>464</v>
      </c>
      <c r="B16385">
        <v>3192</v>
      </c>
      <c r="C16385" t="s">
        <v>545</v>
      </c>
      <c r="D16385" t="s">
        <v>475</v>
      </c>
      <c r="E16385" t="s">
        <v>26</v>
      </c>
      <c r="F16385">
        <v>2013</v>
      </c>
      <c r="G16385" t="s">
        <v>480</v>
      </c>
      <c r="H16385">
        <v>7.95492E-2</v>
      </c>
    </row>
    <row r="16386" spans="1:8">
      <c r="A16386" t="s">
        <v>429</v>
      </c>
      <c r="B16386">
        <v>5541</v>
      </c>
      <c r="C16386" t="s">
        <v>454</v>
      </c>
      <c r="D16386" t="s">
        <v>475</v>
      </c>
      <c r="E16386" t="s">
        <v>15</v>
      </c>
      <c r="F16386">
        <v>2009</v>
      </c>
      <c r="G16386" t="s">
        <v>480</v>
      </c>
      <c r="H16386">
        <v>376.48124280000002</v>
      </c>
    </row>
    <row r="16387" spans="1:8">
      <c r="A16387" t="s">
        <v>429</v>
      </c>
      <c r="B16387">
        <v>5541</v>
      </c>
      <c r="C16387" t="s">
        <v>454</v>
      </c>
      <c r="D16387" t="s">
        <v>475</v>
      </c>
      <c r="E16387" t="s">
        <v>16</v>
      </c>
      <c r="F16387">
        <v>2012</v>
      </c>
      <c r="G16387" t="s">
        <v>480</v>
      </c>
      <c r="H16387">
        <v>60.260612399999999</v>
      </c>
    </row>
    <row r="16388" spans="1:8">
      <c r="A16388" t="s">
        <v>429</v>
      </c>
      <c r="B16388">
        <v>5541</v>
      </c>
      <c r="C16388" t="s">
        <v>454</v>
      </c>
      <c r="D16388" t="s">
        <v>475</v>
      </c>
      <c r="E16388" t="s">
        <v>17</v>
      </c>
      <c r="F16388">
        <v>2013</v>
      </c>
      <c r="G16388" t="s">
        <v>480</v>
      </c>
      <c r="H16388">
        <v>59.603284799999997</v>
      </c>
    </row>
    <row r="16389" spans="1:8">
      <c r="A16389" t="s">
        <v>429</v>
      </c>
      <c r="B16389">
        <v>5541</v>
      </c>
      <c r="C16389" t="s">
        <v>454</v>
      </c>
      <c r="D16389" t="s">
        <v>475</v>
      </c>
      <c r="E16389" t="s">
        <v>25</v>
      </c>
      <c r="F16389">
        <v>2012</v>
      </c>
      <c r="G16389" t="s">
        <v>480</v>
      </c>
      <c r="H16389">
        <v>7.892118</v>
      </c>
    </row>
    <row r="16390" spans="1:8">
      <c r="A16390" t="s">
        <v>464</v>
      </c>
      <c r="B16390">
        <v>5541</v>
      </c>
      <c r="C16390" t="s">
        <v>454</v>
      </c>
      <c r="D16390" t="s">
        <v>475</v>
      </c>
      <c r="E16390" t="s">
        <v>25</v>
      </c>
      <c r="F16390">
        <v>2009</v>
      </c>
      <c r="G16390" t="s">
        <v>480</v>
      </c>
      <c r="H16390">
        <v>1.2560399999999999E-2</v>
      </c>
    </row>
    <row r="16391" spans="1:8">
      <c r="A16391" t="s">
        <v>464</v>
      </c>
      <c r="B16391">
        <v>5541</v>
      </c>
      <c r="C16391" t="s">
        <v>454</v>
      </c>
      <c r="D16391" t="s">
        <v>475</v>
      </c>
      <c r="E16391" t="s">
        <v>32</v>
      </c>
      <c r="F16391">
        <v>2011</v>
      </c>
      <c r="G16391" t="s">
        <v>480</v>
      </c>
      <c r="H16391">
        <v>0.64895400000000003</v>
      </c>
    </row>
    <row r="16392" spans="1:8">
      <c r="A16392" t="s">
        <v>456</v>
      </c>
      <c r="B16392">
        <v>3100</v>
      </c>
      <c r="C16392" t="s">
        <v>544</v>
      </c>
      <c r="D16392" t="s">
        <v>475</v>
      </c>
      <c r="E16392" t="s">
        <v>482</v>
      </c>
      <c r="F16392">
        <v>2012</v>
      </c>
      <c r="G16392" t="s">
        <v>503</v>
      </c>
      <c r="H16392">
        <v>8.3736000000000005E-2</v>
      </c>
    </row>
    <row r="16393" spans="1:8">
      <c r="A16393" t="s">
        <v>464</v>
      </c>
      <c r="B16393">
        <v>3100</v>
      </c>
      <c r="C16393" t="s">
        <v>544</v>
      </c>
      <c r="D16393" t="s">
        <v>475</v>
      </c>
      <c r="E16393" t="s">
        <v>10</v>
      </c>
      <c r="F16393">
        <v>2012</v>
      </c>
      <c r="G16393" t="s">
        <v>503</v>
      </c>
      <c r="H16393">
        <v>3872.26665</v>
      </c>
    </row>
    <row r="16394" spans="1:8">
      <c r="A16394" t="s">
        <v>464</v>
      </c>
      <c r="B16394">
        <v>3100</v>
      </c>
      <c r="C16394" t="s">
        <v>544</v>
      </c>
      <c r="D16394" t="s">
        <v>475</v>
      </c>
      <c r="E16394" t="s">
        <v>9</v>
      </c>
      <c r="F16394">
        <v>2011</v>
      </c>
      <c r="G16394" t="s">
        <v>503</v>
      </c>
      <c r="H16394">
        <v>293.72076720000001</v>
      </c>
    </row>
    <row r="16395" spans="1:8">
      <c r="A16395" t="s">
        <v>429</v>
      </c>
      <c r="B16395">
        <v>3100</v>
      </c>
      <c r="C16395" t="s">
        <v>544</v>
      </c>
      <c r="D16395" t="s">
        <v>475</v>
      </c>
      <c r="E16395" t="s">
        <v>14</v>
      </c>
      <c r="F16395">
        <v>2014</v>
      </c>
      <c r="G16395" t="s">
        <v>503</v>
      </c>
      <c r="H16395">
        <v>2.7632880000000002</v>
      </c>
    </row>
    <row r="16396" spans="1:8">
      <c r="A16396" t="s">
        <v>464</v>
      </c>
      <c r="B16396">
        <v>3100</v>
      </c>
      <c r="C16396" t="s">
        <v>544</v>
      </c>
      <c r="D16396" t="s">
        <v>475</v>
      </c>
      <c r="E16396" t="s">
        <v>479</v>
      </c>
      <c r="F16396">
        <v>2014</v>
      </c>
      <c r="G16396" t="s">
        <v>503</v>
      </c>
      <c r="H16396">
        <v>755.90580599999998</v>
      </c>
    </row>
    <row r="16397" spans="1:8">
      <c r="A16397" t="s">
        <v>429</v>
      </c>
      <c r="B16397">
        <v>3192</v>
      </c>
      <c r="C16397" t="s">
        <v>545</v>
      </c>
      <c r="D16397" t="s">
        <v>475</v>
      </c>
      <c r="E16397" t="s">
        <v>9</v>
      </c>
      <c r="F16397">
        <v>2012</v>
      </c>
      <c r="G16397" t="s">
        <v>503</v>
      </c>
      <c r="H16397">
        <v>6.5188476</v>
      </c>
    </row>
    <row r="16398" spans="1:8">
      <c r="A16398" t="s">
        <v>429</v>
      </c>
      <c r="B16398">
        <v>3192</v>
      </c>
      <c r="C16398" t="s">
        <v>545</v>
      </c>
      <c r="D16398" t="s">
        <v>475</v>
      </c>
      <c r="E16398" t="s">
        <v>482</v>
      </c>
      <c r="F16398">
        <v>2012</v>
      </c>
      <c r="G16398" t="s">
        <v>503</v>
      </c>
      <c r="H16398">
        <v>3.34944</v>
      </c>
    </row>
    <row r="16399" spans="1:8">
      <c r="A16399" t="s">
        <v>464</v>
      </c>
      <c r="B16399">
        <v>3192</v>
      </c>
      <c r="C16399" t="s">
        <v>545</v>
      </c>
      <c r="D16399" t="s">
        <v>475</v>
      </c>
      <c r="E16399" t="s">
        <v>22</v>
      </c>
      <c r="F16399">
        <v>2009</v>
      </c>
      <c r="G16399" t="s">
        <v>503</v>
      </c>
      <c r="H16399">
        <v>6.6151439999999999</v>
      </c>
    </row>
    <row r="16400" spans="1:8">
      <c r="A16400" t="s">
        <v>464</v>
      </c>
      <c r="B16400">
        <v>5541</v>
      </c>
      <c r="C16400" t="s">
        <v>454</v>
      </c>
      <c r="D16400" t="s">
        <v>475</v>
      </c>
      <c r="E16400" t="s">
        <v>27</v>
      </c>
      <c r="F16400">
        <v>2010</v>
      </c>
      <c r="G16400" t="s">
        <v>483</v>
      </c>
      <c r="H16400">
        <v>2.93076E-2</v>
      </c>
    </row>
    <row r="16401" spans="1:8">
      <c r="A16401" t="s">
        <v>429</v>
      </c>
      <c r="B16401">
        <v>5541</v>
      </c>
      <c r="C16401" t="s">
        <v>454</v>
      </c>
      <c r="D16401" t="s">
        <v>475</v>
      </c>
      <c r="E16401" t="s">
        <v>8</v>
      </c>
      <c r="F16401">
        <v>2011</v>
      </c>
      <c r="G16401" t="s">
        <v>483</v>
      </c>
      <c r="H16401">
        <v>0.20934</v>
      </c>
    </row>
    <row r="16402" spans="1:8">
      <c r="A16402" t="s">
        <v>429</v>
      </c>
      <c r="B16402">
        <v>5541</v>
      </c>
      <c r="C16402" t="s">
        <v>454</v>
      </c>
      <c r="D16402" t="s">
        <v>475</v>
      </c>
      <c r="E16402" t="s">
        <v>9</v>
      </c>
      <c r="F16402">
        <v>2014</v>
      </c>
      <c r="G16402" t="s">
        <v>483</v>
      </c>
      <c r="H16402">
        <v>96.338267999999999</v>
      </c>
    </row>
    <row r="16403" spans="1:8">
      <c r="A16403" t="s">
        <v>429</v>
      </c>
      <c r="B16403">
        <v>5541</v>
      </c>
      <c r="C16403" t="s">
        <v>454</v>
      </c>
      <c r="D16403" t="s">
        <v>475</v>
      </c>
      <c r="E16403" t="s">
        <v>10</v>
      </c>
      <c r="F16403">
        <v>2010</v>
      </c>
      <c r="G16403" t="s">
        <v>483</v>
      </c>
      <c r="H16403">
        <v>460.97505360000002</v>
      </c>
    </row>
    <row r="16404" spans="1:8">
      <c r="A16404" t="s">
        <v>429</v>
      </c>
      <c r="B16404">
        <v>5541</v>
      </c>
      <c r="C16404" t="s">
        <v>454</v>
      </c>
      <c r="D16404" t="s">
        <v>475</v>
      </c>
      <c r="E16404" t="s">
        <v>343</v>
      </c>
      <c r="F16404">
        <v>2011</v>
      </c>
      <c r="G16404" t="s">
        <v>483</v>
      </c>
      <c r="H16404">
        <v>39.343359599999999</v>
      </c>
    </row>
    <row r="16405" spans="1:8">
      <c r="A16405" t="s">
        <v>429</v>
      </c>
      <c r="B16405">
        <v>5541</v>
      </c>
      <c r="C16405" t="s">
        <v>454</v>
      </c>
      <c r="D16405" t="s">
        <v>475</v>
      </c>
      <c r="E16405" t="s">
        <v>13</v>
      </c>
      <c r="F16405">
        <v>2013</v>
      </c>
      <c r="G16405" t="s">
        <v>483</v>
      </c>
      <c r="H16405">
        <v>217.91456640000001</v>
      </c>
    </row>
    <row r="16406" spans="1:8">
      <c r="A16406" t="s">
        <v>429</v>
      </c>
      <c r="B16406">
        <v>5541</v>
      </c>
      <c r="C16406" t="s">
        <v>454</v>
      </c>
      <c r="D16406" t="s">
        <v>475</v>
      </c>
      <c r="E16406" t="s">
        <v>18</v>
      </c>
      <c r="F16406">
        <v>2012</v>
      </c>
      <c r="G16406" t="s">
        <v>483</v>
      </c>
      <c r="H16406">
        <v>7.4734379999999998</v>
      </c>
    </row>
    <row r="16407" spans="1:8">
      <c r="A16407" t="s">
        <v>429</v>
      </c>
      <c r="B16407">
        <v>5541</v>
      </c>
      <c r="C16407" t="s">
        <v>454</v>
      </c>
      <c r="D16407" t="s">
        <v>475</v>
      </c>
      <c r="E16407" t="s">
        <v>32</v>
      </c>
      <c r="F16407">
        <v>2010</v>
      </c>
      <c r="G16407" t="s">
        <v>483</v>
      </c>
      <c r="H16407">
        <v>163.2852</v>
      </c>
    </row>
    <row r="16408" spans="1:8">
      <c r="A16408" t="s">
        <v>464</v>
      </c>
      <c r="B16408">
        <v>3247</v>
      </c>
      <c r="C16408" t="s">
        <v>520</v>
      </c>
      <c r="D16408" t="s">
        <v>475</v>
      </c>
      <c r="E16408" t="s">
        <v>10</v>
      </c>
      <c r="F16408">
        <v>2014</v>
      </c>
      <c r="G16408" t="s">
        <v>503</v>
      </c>
      <c r="H16408">
        <v>205.95287880000001</v>
      </c>
    </row>
    <row r="16409" spans="1:8">
      <c r="A16409" t="s">
        <v>464</v>
      </c>
      <c r="B16409">
        <v>3247</v>
      </c>
      <c r="C16409" t="s">
        <v>520</v>
      </c>
      <c r="D16409" t="s">
        <v>475</v>
      </c>
      <c r="E16409" t="s">
        <v>9</v>
      </c>
      <c r="F16409">
        <v>2013</v>
      </c>
      <c r="G16409" t="s">
        <v>503</v>
      </c>
      <c r="H16409">
        <v>7.4022623999999997</v>
      </c>
    </row>
    <row r="16410" spans="1:8">
      <c r="A16410" t="s">
        <v>464</v>
      </c>
      <c r="B16410">
        <v>3247</v>
      </c>
      <c r="C16410" t="s">
        <v>520</v>
      </c>
      <c r="D16410" t="s">
        <v>475</v>
      </c>
      <c r="E16410" t="s">
        <v>16</v>
      </c>
      <c r="F16410">
        <v>2013</v>
      </c>
      <c r="G16410" t="s">
        <v>503</v>
      </c>
      <c r="H16410">
        <v>0.65732760000000001</v>
      </c>
    </row>
    <row r="16411" spans="1:8">
      <c r="A16411" t="s">
        <v>464</v>
      </c>
      <c r="B16411">
        <v>3247</v>
      </c>
      <c r="C16411" t="s">
        <v>520</v>
      </c>
      <c r="D16411" t="s">
        <v>475</v>
      </c>
      <c r="E16411" t="s">
        <v>20</v>
      </c>
      <c r="F16411">
        <v>2010</v>
      </c>
      <c r="G16411" t="s">
        <v>503</v>
      </c>
      <c r="H16411">
        <v>38.355274799999997</v>
      </c>
    </row>
    <row r="16412" spans="1:8">
      <c r="A16412" t="s">
        <v>464</v>
      </c>
      <c r="B16412">
        <v>3247</v>
      </c>
      <c r="C16412" t="s">
        <v>520</v>
      </c>
      <c r="D16412" t="s">
        <v>475</v>
      </c>
      <c r="E16412" t="s">
        <v>19</v>
      </c>
      <c r="F16412">
        <v>2009</v>
      </c>
      <c r="G16412" t="s">
        <v>503</v>
      </c>
      <c r="H16412">
        <v>4.9864788000000004</v>
      </c>
    </row>
    <row r="16413" spans="1:8">
      <c r="A16413" t="s">
        <v>464</v>
      </c>
      <c r="B16413">
        <v>3247</v>
      </c>
      <c r="C16413" t="s">
        <v>520</v>
      </c>
      <c r="D16413" t="s">
        <v>475</v>
      </c>
      <c r="E16413" t="s">
        <v>24</v>
      </c>
      <c r="F16413">
        <v>2011</v>
      </c>
      <c r="G16413" t="s">
        <v>503</v>
      </c>
      <c r="H16413">
        <v>13.3517052</v>
      </c>
    </row>
    <row r="16414" spans="1:8">
      <c r="A16414" t="s">
        <v>464</v>
      </c>
      <c r="B16414">
        <v>3247</v>
      </c>
      <c r="C16414" t="s">
        <v>520</v>
      </c>
      <c r="D16414" t="s">
        <v>475</v>
      </c>
      <c r="E16414" t="s">
        <v>352</v>
      </c>
      <c r="F16414">
        <v>2013</v>
      </c>
      <c r="G16414" t="s">
        <v>503</v>
      </c>
      <c r="H16414">
        <v>0.90434879999999995</v>
      </c>
    </row>
    <row r="16415" spans="1:8">
      <c r="A16415" t="s">
        <v>464</v>
      </c>
      <c r="B16415">
        <v>3247</v>
      </c>
      <c r="C16415" t="s">
        <v>520</v>
      </c>
      <c r="D16415" t="s">
        <v>475</v>
      </c>
      <c r="E16415" t="s">
        <v>27</v>
      </c>
      <c r="F16415">
        <v>2014</v>
      </c>
      <c r="G16415" t="s">
        <v>503</v>
      </c>
      <c r="H16415">
        <v>4.6431611999999998</v>
      </c>
    </row>
    <row r="16416" spans="1:8">
      <c r="A16416" t="s">
        <v>464</v>
      </c>
      <c r="B16416">
        <v>3247</v>
      </c>
      <c r="C16416" t="s">
        <v>520</v>
      </c>
      <c r="D16416" t="s">
        <v>475</v>
      </c>
      <c r="E16416" t="s">
        <v>479</v>
      </c>
      <c r="F16416">
        <v>2012</v>
      </c>
      <c r="G16416" t="s">
        <v>503</v>
      </c>
      <c r="H16416">
        <v>26.2679832</v>
      </c>
    </row>
    <row r="16417" spans="1:8">
      <c r="A16417" t="s">
        <v>464</v>
      </c>
      <c r="B16417">
        <v>3285</v>
      </c>
      <c r="C16417" t="s">
        <v>519</v>
      </c>
      <c r="D16417" t="s">
        <v>475</v>
      </c>
      <c r="E16417" t="s">
        <v>28</v>
      </c>
      <c r="F16417">
        <v>2014</v>
      </c>
      <c r="G16417" t="s">
        <v>503</v>
      </c>
      <c r="H16417">
        <v>41.198112000000002</v>
      </c>
    </row>
    <row r="16418" spans="1:8">
      <c r="A16418" t="s">
        <v>464</v>
      </c>
      <c r="B16418">
        <v>3285</v>
      </c>
      <c r="C16418" t="s">
        <v>519</v>
      </c>
      <c r="D16418" t="s">
        <v>475</v>
      </c>
      <c r="E16418" t="s">
        <v>15</v>
      </c>
      <c r="F16418">
        <v>2010</v>
      </c>
      <c r="G16418" t="s">
        <v>503</v>
      </c>
      <c r="H16418">
        <v>39.041910000000001</v>
      </c>
    </row>
    <row r="16419" spans="1:8">
      <c r="A16419" t="s">
        <v>464</v>
      </c>
      <c r="B16419">
        <v>3285</v>
      </c>
      <c r="C16419" t="s">
        <v>519</v>
      </c>
      <c r="D16419" t="s">
        <v>475</v>
      </c>
      <c r="E16419" t="s">
        <v>23</v>
      </c>
      <c r="F16419">
        <v>2011</v>
      </c>
      <c r="G16419" t="s">
        <v>503</v>
      </c>
      <c r="H16419">
        <v>0.25958160000000002</v>
      </c>
    </row>
    <row r="16420" spans="1:8">
      <c r="A16420" t="s">
        <v>438</v>
      </c>
      <c r="B16420">
        <v>2117</v>
      </c>
      <c r="C16420" t="s">
        <v>439</v>
      </c>
      <c r="D16420" t="s">
        <v>475</v>
      </c>
      <c r="E16420" t="s">
        <v>30</v>
      </c>
      <c r="F16420">
        <v>2012</v>
      </c>
      <c r="G16420" t="s">
        <v>480</v>
      </c>
      <c r="H16420">
        <v>0.6154596</v>
      </c>
    </row>
    <row r="16421" spans="1:8">
      <c r="A16421" t="s">
        <v>429</v>
      </c>
      <c r="B16421">
        <v>2117</v>
      </c>
      <c r="C16421" t="s">
        <v>439</v>
      </c>
      <c r="D16421" t="s">
        <v>475</v>
      </c>
      <c r="E16421" t="s">
        <v>10</v>
      </c>
      <c r="F16421">
        <v>2014</v>
      </c>
      <c r="G16421" t="s">
        <v>480</v>
      </c>
      <c r="H16421">
        <v>32.405831999999997</v>
      </c>
    </row>
    <row r="16422" spans="1:8">
      <c r="A16422" t="s">
        <v>429</v>
      </c>
      <c r="B16422">
        <v>2117</v>
      </c>
      <c r="C16422" t="s">
        <v>439</v>
      </c>
      <c r="D16422" t="s">
        <v>475</v>
      </c>
      <c r="E16422" t="s">
        <v>37</v>
      </c>
      <c r="F16422">
        <v>2009</v>
      </c>
      <c r="G16422" t="s">
        <v>480</v>
      </c>
      <c r="H16422">
        <v>413.84843280000001</v>
      </c>
    </row>
    <row r="16423" spans="1:8">
      <c r="A16423" t="s">
        <v>464</v>
      </c>
      <c r="B16423">
        <v>2117</v>
      </c>
      <c r="C16423" t="s">
        <v>439</v>
      </c>
      <c r="D16423" t="s">
        <v>475</v>
      </c>
      <c r="E16423" t="s">
        <v>19</v>
      </c>
      <c r="F16423">
        <v>2011</v>
      </c>
      <c r="G16423" t="s">
        <v>480</v>
      </c>
      <c r="H16423">
        <v>0.1967796</v>
      </c>
    </row>
    <row r="16424" spans="1:8">
      <c r="A16424" t="s">
        <v>464</v>
      </c>
      <c r="B16424">
        <v>2117</v>
      </c>
      <c r="C16424" t="s">
        <v>439</v>
      </c>
      <c r="D16424" t="s">
        <v>475</v>
      </c>
      <c r="E16424" t="s">
        <v>23</v>
      </c>
      <c r="F16424">
        <v>2012</v>
      </c>
      <c r="G16424" t="s">
        <v>480</v>
      </c>
      <c r="H16424">
        <v>1.7082143999999999</v>
      </c>
    </row>
    <row r="16425" spans="1:8">
      <c r="A16425" t="s">
        <v>464</v>
      </c>
      <c r="B16425">
        <v>2117</v>
      </c>
      <c r="C16425" t="s">
        <v>439</v>
      </c>
      <c r="D16425" t="s">
        <v>475</v>
      </c>
      <c r="E16425" t="s">
        <v>24</v>
      </c>
      <c r="F16425">
        <v>2014</v>
      </c>
      <c r="G16425" t="s">
        <v>480</v>
      </c>
      <c r="H16425">
        <v>2.0557188000000002</v>
      </c>
    </row>
    <row r="16426" spans="1:8">
      <c r="A16426" t="s">
        <v>464</v>
      </c>
      <c r="B16426">
        <v>2117</v>
      </c>
      <c r="C16426" t="s">
        <v>439</v>
      </c>
      <c r="D16426" t="s">
        <v>475</v>
      </c>
      <c r="E16426" t="s">
        <v>479</v>
      </c>
      <c r="F16426">
        <v>2013</v>
      </c>
      <c r="G16426" t="s">
        <v>480</v>
      </c>
      <c r="H16426">
        <v>537.29623079999999</v>
      </c>
    </row>
    <row r="16427" spans="1:8">
      <c r="A16427" t="s">
        <v>438</v>
      </c>
      <c r="B16427">
        <v>2117</v>
      </c>
      <c r="C16427" t="s">
        <v>439</v>
      </c>
      <c r="D16427" t="s">
        <v>475</v>
      </c>
      <c r="E16427" t="s">
        <v>37</v>
      </c>
      <c r="F16427">
        <v>2011</v>
      </c>
      <c r="G16427" t="s">
        <v>480</v>
      </c>
      <c r="H16427">
        <v>0.10048319999999999</v>
      </c>
    </row>
    <row r="16428" spans="1:8">
      <c r="A16428" t="s">
        <v>464</v>
      </c>
      <c r="B16428">
        <v>3191</v>
      </c>
      <c r="C16428" t="s">
        <v>521</v>
      </c>
      <c r="D16428" t="s">
        <v>475</v>
      </c>
      <c r="E16428" t="s">
        <v>11</v>
      </c>
      <c r="F16428">
        <v>2013</v>
      </c>
      <c r="G16428" t="s">
        <v>480</v>
      </c>
      <c r="H16428">
        <v>15.415797599999999</v>
      </c>
    </row>
    <row r="16429" spans="1:8">
      <c r="A16429" t="s">
        <v>464</v>
      </c>
      <c r="B16429">
        <v>3247</v>
      </c>
      <c r="C16429" t="s">
        <v>520</v>
      </c>
      <c r="D16429" t="s">
        <v>475</v>
      </c>
      <c r="E16429" t="s">
        <v>9</v>
      </c>
      <c r="F16429">
        <v>2012</v>
      </c>
      <c r="G16429" t="s">
        <v>480</v>
      </c>
      <c r="H16429">
        <v>8.4866436000000007</v>
      </c>
    </row>
    <row r="16430" spans="1:8">
      <c r="A16430" t="s">
        <v>464</v>
      </c>
      <c r="B16430">
        <v>3247</v>
      </c>
      <c r="C16430" t="s">
        <v>520</v>
      </c>
      <c r="D16430" t="s">
        <v>475</v>
      </c>
      <c r="E16430" t="s">
        <v>18</v>
      </c>
      <c r="F16430">
        <v>2009</v>
      </c>
      <c r="G16430" t="s">
        <v>480</v>
      </c>
      <c r="H16430">
        <v>47.846750399999998</v>
      </c>
    </row>
    <row r="16431" spans="1:8">
      <c r="A16431" t="s">
        <v>464</v>
      </c>
      <c r="B16431">
        <v>3247</v>
      </c>
      <c r="C16431" t="s">
        <v>520</v>
      </c>
      <c r="D16431" t="s">
        <v>475</v>
      </c>
      <c r="E16431" t="s">
        <v>16</v>
      </c>
      <c r="F16431">
        <v>2012</v>
      </c>
      <c r="G16431" t="s">
        <v>480</v>
      </c>
      <c r="H16431">
        <v>0.83317319999999995</v>
      </c>
    </row>
    <row r="16432" spans="1:8">
      <c r="A16432" t="s">
        <v>464</v>
      </c>
      <c r="B16432">
        <v>3247</v>
      </c>
      <c r="C16432" t="s">
        <v>520</v>
      </c>
      <c r="D16432" t="s">
        <v>475</v>
      </c>
      <c r="E16432" t="s">
        <v>22</v>
      </c>
      <c r="F16432">
        <v>2012</v>
      </c>
      <c r="G16432" t="s">
        <v>480</v>
      </c>
      <c r="H16432">
        <v>7.2515375999999998</v>
      </c>
    </row>
    <row r="16433" spans="1:8">
      <c r="A16433" t="s">
        <v>464</v>
      </c>
      <c r="B16433">
        <v>3247</v>
      </c>
      <c r="C16433" t="s">
        <v>520</v>
      </c>
      <c r="D16433" t="s">
        <v>475</v>
      </c>
      <c r="E16433" t="s">
        <v>20</v>
      </c>
      <c r="F16433">
        <v>2014</v>
      </c>
      <c r="G16433" t="s">
        <v>480</v>
      </c>
      <c r="H16433">
        <v>67.683808799999994</v>
      </c>
    </row>
    <row r="16434" spans="1:8">
      <c r="A16434" t="s">
        <v>464</v>
      </c>
      <c r="B16434">
        <v>3285</v>
      </c>
      <c r="C16434" t="s">
        <v>519</v>
      </c>
      <c r="D16434" t="s">
        <v>475</v>
      </c>
      <c r="E16434" t="s">
        <v>23</v>
      </c>
      <c r="F16434">
        <v>2009</v>
      </c>
      <c r="G16434" t="s">
        <v>480</v>
      </c>
      <c r="H16434">
        <v>0.16328519999999999</v>
      </c>
    </row>
    <row r="16435" spans="1:8">
      <c r="A16435" t="s">
        <v>462</v>
      </c>
      <c r="B16435">
        <v>3285</v>
      </c>
      <c r="C16435" t="s">
        <v>519</v>
      </c>
      <c r="D16435" t="s">
        <v>475</v>
      </c>
      <c r="E16435" t="s">
        <v>15</v>
      </c>
      <c r="F16435">
        <v>2009</v>
      </c>
      <c r="G16435" t="s">
        <v>480</v>
      </c>
      <c r="H16435">
        <v>2.4953327999999999</v>
      </c>
    </row>
    <row r="16436" spans="1:8">
      <c r="A16436" t="s">
        <v>464</v>
      </c>
      <c r="B16436">
        <v>2117</v>
      </c>
      <c r="C16436" t="s">
        <v>439</v>
      </c>
      <c r="D16436" t="s">
        <v>475</v>
      </c>
      <c r="E16436" t="s">
        <v>11</v>
      </c>
      <c r="F16436">
        <v>2013</v>
      </c>
      <c r="G16436" t="s">
        <v>490</v>
      </c>
      <c r="H16436">
        <v>119.87645759999999</v>
      </c>
    </row>
    <row r="16437" spans="1:8">
      <c r="A16437" t="s">
        <v>464</v>
      </c>
      <c r="B16437">
        <v>2117</v>
      </c>
      <c r="C16437" t="s">
        <v>439</v>
      </c>
      <c r="D16437" t="s">
        <v>475</v>
      </c>
      <c r="E16437" t="s">
        <v>34</v>
      </c>
      <c r="F16437">
        <v>2009</v>
      </c>
      <c r="G16437" t="s">
        <v>490</v>
      </c>
      <c r="H16437">
        <v>22.71339</v>
      </c>
    </row>
    <row r="16438" spans="1:8">
      <c r="A16438" t="s">
        <v>486</v>
      </c>
      <c r="B16438">
        <v>2117</v>
      </c>
      <c r="C16438" t="s">
        <v>439</v>
      </c>
      <c r="D16438" t="s">
        <v>475</v>
      </c>
      <c r="E16438" t="s">
        <v>6</v>
      </c>
      <c r="F16438">
        <v>2010</v>
      </c>
      <c r="G16438" t="s">
        <v>490</v>
      </c>
      <c r="H16438">
        <v>0.4647348</v>
      </c>
    </row>
    <row r="16439" spans="1:8">
      <c r="A16439" t="s">
        <v>438</v>
      </c>
      <c r="B16439">
        <v>2117</v>
      </c>
      <c r="C16439" t="s">
        <v>439</v>
      </c>
      <c r="D16439" t="s">
        <v>475</v>
      </c>
      <c r="E16439" t="s">
        <v>37</v>
      </c>
      <c r="F16439">
        <v>2009</v>
      </c>
      <c r="G16439" t="s">
        <v>490</v>
      </c>
      <c r="H16439">
        <v>0.12979080000000001</v>
      </c>
    </row>
    <row r="16440" spans="1:8">
      <c r="A16440" t="s">
        <v>464</v>
      </c>
      <c r="B16440">
        <v>3247</v>
      </c>
      <c r="C16440" t="s">
        <v>520</v>
      </c>
      <c r="D16440" t="s">
        <v>475</v>
      </c>
      <c r="E16440" t="s">
        <v>11</v>
      </c>
      <c r="F16440">
        <v>2009</v>
      </c>
      <c r="G16440" t="s">
        <v>503</v>
      </c>
      <c r="H16440">
        <v>36.106963200000003</v>
      </c>
    </row>
    <row r="16441" spans="1:8">
      <c r="A16441" t="s">
        <v>464</v>
      </c>
      <c r="B16441">
        <v>3247</v>
      </c>
      <c r="C16441" t="s">
        <v>520</v>
      </c>
      <c r="D16441" t="s">
        <v>475</v>
      </c>
      <c r="E16441" t="s">
        <v>15</v>
      </c>
      <c r="F16441">
        <v>2010</v>
      </c>
      <c r="G16441" t="s">
        <v>503</v>
      </c>
      <c r="H16441">
        <v>166.969584</v>
      </c>
    </row>
    <row r="16442" spans="1:8">
      <c r="A16442" t="s">
        <v>464</v>
      </c>
      <c r="B16442">
        <v>3247</v>
      </c>
      <c r="C16442" t="s">
        <v>520</v>
      </c>
      <c r="D16442" t="s">
        <v>475</v>
      </c>
      <c r="E16442" t="s">
        <v>35</v>
      </c>
      <c r="F16442">
        <v>2011</v>
      </c>
      <c r="G16442" t="s">
        <v>503</v>
      </c>
      <c r="H16442">
        <v>1.0006451999999999</v>
      </c>
    </row>
    <row r="16443" spans="1:8">
      <c r="A16443" t="s">
        <v>464</v>
      </c>
      <c r="B16443">
        <v>3247</v>
      </c>
      <c r="C16443" t="s">
        <v>520</v>
      </c>
      <c r="D16443" t="s">
        <v>475</v>
      </c>
      <c r="E16443" t="s">
        <v>428</v>
      </c>
      <c r="F16443">
        <v>2011</v>
      </c>
      <c r="G16443" t="s">
        <v>503</v>
      </c>
      <c r="H16443">
        <v>0.5149764</v>
      </c>
    </row>
    <row r="16444" spans="1:8">
      <c r="A16444" t="s">
        <v>464</v>
      </c>
      <c r="B16444">
        <v>3285</v>
      </c>
      <c r="C16444" t="s">
        <v>519</v>
      </c>
      <c r="D16444" t="s">
        <v>475</v>
      </c>
      <c r="E16444" t="s">
        <v>35</v>
      </c>
      <c r="F16444">
        <v>2013</v>
      </c>
      <c r="G16444" t="s">
        <v>503</v>
      </c>
      <c r="H16444">
        <v>2.6293104</v>
      </c>
    </row>
    <row r="16445" spans="1:8">
      <c r="A16445" t="s">
        <v>464</v>
      </c>
      <c r="B16445">
        <v>2117</v>
      </c>
      <c r="C16445" t="s">
        <v>439</v>
      </c>
      <c r="D16445" t="s">
        <v>475</v>
      </c>
      <c r="E16445" t="s">
        <v>3</v>
      </c>
      <c r="F16445">
        <v>2009</v>
      </c>
      <c r="G16445" t="s">
        <v>480</v>
      </c>
      <c r="H16445">
        <v>40.695695999999998</v>
      </c>
    </row>
    <row r="16446" spans="1:8">
      <c r="A16446" t="s">
        <v>464</v>
      </c>
      <c r="B16446">
        <v>2117</v>
      </c>
      <c r="C16446" t="s">
        <v>439</v>
      </c>
      <c r="D16446" t="s">
        <v>475</v>
      </c>
      <c r="E16446" t="s">
        <v>14</v>
      </c>
      <c r="F16446">
        <v>2010</v>
      </c>
      <c r="G16446" t="s">
        <v>480</v>
      </c>
      <c r="H16446">
        <v>115.29609840000001</v>
      </c>
    </row>
    <row r="16447" spans="1:8">
      <c r="A16447" t="s">
        <v>464</v>
      </c>
      <c r="B16447">
        <v>2117</v>
      </c>
      <c r="C16447" t="s">
        <v>439</v>
      </c>
      <c r="D16447" t="s">
        <v>475</v>
      </c>
      <c r="E16447" t="s">
        <v>37</v>
      </c>
      <c r="F16447">
        <v>2011</v>
      </c>
      <c r="G16447" t="s">
        <v>480</v>
      </c>
      <c r="H16447">
        <v>671.08961160000001</v>
      </c>
    </row>
    <row r="16448" spans="1:8">
      <c r="A16448" t="s">
        <v>464</v>
      </c>
      <c r="B16448">
        <v>3247</v>
      </c>
      <c r="C16448" t="s">
        <v>520</v>
      </c>
      <c r="D16448" t="s">
        <v>475</v>
      </c>
      <c r="E16448" t="s">
        <v>5</v>
      </c>
      <c r="F16448">
        <v>2011</v>
      </c>
      <c r="G16448" t="s">
        <v>480</v>
      </c>
      <c r="H16448">
        <v>77.874480000000005</v>
      </c>
    </row>
    <row r="16449" spans="1:8">
      <c r="A16449" t="s">
        <v>464</v>
      </c>
      <c r="B16449">
        <v>3247</v>
      </c>
      <c r="C16449" t="s">
        <v>520</v>
      </c>
      <c r="D16449" t="s">
        <v>475</v>
      </c>
      <c r="E16449" t="s">
        <v>35</v>
      </c>
      <c r="F16449">
        <v>2011</v>
      </c>
      <c r="G16449" t="s">
        <v>480</v>
      </c>
      <c r="H16449">
        <v>1.0006451999999999</v>
      </c>
    </row>
    <row r="16450" spans="1:8">
      <c r="A16450" t="s">
        <v>429</v>
      </c>
      <c r="B16450">
        <v>2117</v>
      </c>
      <c r="C16450" t="s">
        <v>439</v>
      </c>
      <c r="D16450" t="s">
        <v>475</v>
      </c>
      <c r="E16450" t="s">
        <v>479</v>
      </c>
      <c r="F16450">
        <v>2009</v>
      </c>
      <c r="G16450" t="s">
        <v>490</v>
      </c>
      <c r="H16450">
        <v>19.2634668</v>
      </c>
    </row>
    <row r="16451" spans="1:8">
      <c r="A16451" t="s">
        <v>464</v>
      </c>
      <c r="B16451">
        <v>3285</v>
      </c>
      <c r="C16451" t="s">
        <v>519</v>
      </c>
      <c r="D16451" t="s">
        <v>475</v>
      </c>
      <c r="E16451" t="s">
        <v>2</v>
      </c>
      <c r="F16451">
        <v>2013</v>
      </c>
      <c r="G16451" t="s">
        <v>480</v>
      </c>
      <c r="H16451">
        <v>2.4618384</v>
      </c>
    </row>
    <row r="16452" spans="1:8">
      <c r="A16452" t="s">
        <v>464</v>
      </c>
      <c r="B16452">
        <v>2117</v>
      </c>
      <c r="C16452" t="s">
        <v>439</v>
      </c>
      <c r="D16452" t="s">
        <v>475</v>
      </c>
      <c r="E16452" t="s">
        <v>29</v>
      </c>
      <c r="F16452">
        <v>2011</v>
      </c>
      <c r="G16452" t="s">
        <v>490</v>
      </c>
      <c r="H16452">
        <v>19.924981200000001</v>
      </c>
    </row>
    <row r="16453" spans="1:8">
      <c r="A16453" t="s">
        <v>464</v>
      </c>
      <c r="B16453">
        <v>3247</v>
      </c>
      <c r="C16453" t="s">
        <v>520</v>
      </c>
      <c r="D16453" t="s">
        <v>475</v>
      </c>
      <c r="E16453" t="s">
        <v>30</v>
      </c>
      <c r="F16453">
        <v>2014</v>
      </c>
      <c r="G16453" t="s">
        <v>503</v>
      </c>
      <c r="H16453">
        <v>1.1597436000000001</v>
      </c>
    </row>
    <row r="16454" spans="1:8">
      <c r="A16454" t="s">
        <v>464</v>
      </c>
      <c r="B16454">
        <v>3285</v>
      </c>
      <c r="C16454" t="s">
        <v>519</v>
      </c>
      <c r="D16454" t="s">
        <v>475</v>
      </c>
      <c r="E16454" t="s">
        <v>29</v>
      </c>
      <c r="F16454">
        <v>2011</v>
      </c>
      <c r="G16454" t="s">
        <v>503</v>
      </c>
      <c r="H16454">
        <v>12.983266800000001</v>
      </c>
    </row>
    <row r="16455" spans="1:8">
      <c r="A16455" t="s">
        <v>464</v>
      </c>
      <c r="B16455">
        <v>3285</v>
      </c>
      <c r="C16455" t="s">
        <v>519</v>
      </c>
      <c r="D16455" t="s">
        <v>475</v>
      </c>
      <c r="E16455" t="s">
        <v>30</v>
      </c>
      <c r="F16455">
        <v>2009</v>
      </c>
      <c r="G16455" t="s">
        <v>503</v>
      </c>
      <c r="H16455">
        <v>4.1281847999999997</v>
      </c>
    </row>
    <row r="16456" spans="1:8">
      <c r="A16456" t="s">
        <v>464</v>
      </c>
      <c r="B16456">
        <v>3247</v>
      </c>
      <c r="C16456" t="s">
        <v>520</v>
      </c>
      <c r="D16456" t="s">
        <v>475</v>
      </c>
      <c r="E16456" t="s">
        <v>29</v>
      </c>
      <c r="F16456">
        <v>2013</v>
      </c>
      <c r="G16456" t="s">
        <v>480</v>
      </c>
      <c r="H16456">
        <v>18.6605676</v>
      </c>
    </row>
    <row r="16457" spans="1:8">
      <c r="A16457" t="s">
        <v>464</v>
      </c>
      <c r="B16457">
        <v>3285</v>
      </c>
      <c r="C16457" t="s">
        <v>519</v>
      </c>
      <c r="D16457" t="s">
        <v>475</v>
      </c>
      <c r="E16457" t="s">
        <v>3</v>
      </c>
      <c r="F16457">
        <v>2012</v>
      </c>
      <c r="G16457" t="s">
        <v>480</v>
      </c>
      <c r="H16457">
        <v>2.8888919999999998</v>
      </c>
    </row>
    <row r="16458" spans="1:8">
      <c r="A16458" t="s">
        <v>464</v>
      </c>
      <c r="B16458">
        <v>3285</v>
      </c>
      <c r="C16458" t="s">
        <v>519</v>
      </c>
      <c r="D16458" t="s">
        <v>475</v>
      </c>
      <c r="E16458" t="s">
        <v>29</v>
      </c>
      <c r="F16458">
        <v>2013</v>
      </c>
      <c r="G16458" t="s">
        <v>480</v>
      </c>
      <c r="H16458">
        <v>12.598081199999999</v>
      </c>
    </row>
    <row r="16459" spans="1:8">
      <c r="A16459" t="s">
        <v>464</v>
      </c>
      <c r="B16459">
        <v>3285</v>
      </c>
      <c r="C16459" t="s">
        <v>519</v>
      </c>
      <c r="D16459" t="s">
        <v>475</v>
      </c>
      <c r="E16459" t="s">
        <v>30</v>
      </c>
      <c r="F16459">
        <v>2010</v>
      </c>
      <c r="G16459" t="s">
        <v>480</v>
      </c>
      <c r="H16459">
        <v>0.25539479999999998</v>
      </c>
    </row>
    <row r="16460" spans="1:8">
      <c r="A16460" t="s">
        <v>464</v>
      </c>
      <c r="B16460">
        <v>2117</v>
      </c>
      <c r="C16460" t="s">
        <v>439</v>
      </c>
      <c r="D16460" t="s">
        <v>475</v>
      </c>
      <c r="E16460" t="s">
        <v>30</v>
      </c>
      <c r="F16460">
        <v>2012</v>
      </c>
      <c r="G16460" t="s">
        <v>490</v>
      </c>
      <c r="H16460">
        <v>202.89232799999999</v>
      </c>
    </row>
    <row r="16461" spans="1:8">
      <c r="A16461" t="s">
        <v>464</v>
      </c>
      <c r="B16461">
        <v>2117</v>
      </c>
      <c r="C16461" t="s">
        <v>439</v>
      </c>
      <c r="D16461" t="s">
        <v>475</v>
      </c>
      <c r="E16461" t="s">
        <v>31</v>
      </c>
      <c r="F16461">
        <v>2009</v>
      </c>
      <c r="G16461" t="s">
        <v>490</v>
      </c>
      <c r="H16461">
        <v>127.1405556</v>
      </c>
    </row>
    <row r="16462" spans="1:8">
      <c r="A16462" t="s">
        <v>464</v>
      </c>
      <c r="B16462">
        <v>3247</v>
      </c>
      <c r="C16462" t="s">
        <v>520</v>
      </c>
      <c r="D16462" t="s">
        <v>475</v>
      </c>
      <c r="E16462" t="s">
        <v>8</v>
      </c>
      <c r="F16462">
        <v>2010</v>
      </c>
      <c r="G16462" t="s">
        <v>503</v>
      </c>
      <c r="H16462">
        <v>12.217082400000001</v>
      </c>
    </row>
    <row r="16463" spans="1:8">
      <c r="A16463" t="s">
        <v>464</v>
      </c>
      <c r="B16463">
        <v>3285</v>
      </c>
      <c r="C16463" t="s">
        <v>519</v>
      </c>
      <c r="D16463" t="s">
        <v>475</v>
      </c>
      <c r="E16463" t="s">
        <v>31</v>
      </c>
      <c r="F16463">
        <v>2012</v>
      </c>
      <c r="G16463" t="s">
        <v>503</v>
      </c>
      <c r="H16463">
        <v>15.646071600000001</v>
      </c>
    </row>
    <row r="16464" spans="1:8">
      <c r="A16464" t="s">
        <v>462</v>
      </c>
      <c r="B16464">
        <v>3285</v>
      </c>
      <c r="C16464" t="s">
        <v>519</v>
      </c>
      <c r="D16464" t="s">
        <v>475</v>
      </c>
      <c r="E16464" t="s">
        <v>10</v>
      </c>
      <c r="F16464">
        <v>2009</v>
      </c>
      <c r="G16464" t="s">
        <v>503</v>
      </c>
      <c r="H16464">
        <v>22.520797200000001</v>
      </c>
    </row>
    <row r="16465" spans="1:8">
      <c r="A16465" t="s">
        <v>464</v>
      </c>
      <c r="B16465">
        <v>3285</v>
      </c>
      <c r="C16465" t="s">
        <v>519</v>
      </c>
      <c r="D16465" t="s">
        <v>475</v>
      </c>
      <c r="E16465" t="s">
        <v>6</v>
      </c>
      <c r="F16465">
        <v>2013</v>
      </c>
      <c r="G16465" t="s">
        <v>503</v>
      </c>
      <c r="H16465">
        <v>10.487933999999999</v>
      </c>
    </row>
    <row r="16466" spans="1:8">
      <c r="A16466" t="s">
        <v>429</v>
      </c>
      <c r="B16466">
        <v>2117</v>
      </c>
      <c r="C16466" t="s">
        <v>439</v>
      </c>
      <c r="D16466" t="s">
        <v>475</v>
      </c>
      <c r="E16466" t="s">
        <v>30</v>
      </c>
      <c r="F16466">
        <v>2013</v>
      </c>
      <c r="G16466" t="s">
        <v>480</v>
      </c>
      <c r="H16466">
        <v>1471.4927279999999</v>
      </c>
    </row>
    <row r="16467" spans="1:8">
      <c r="A16467" t="s">
        <v>464</v>
      </c>
      <c r="B16467">
        <v>2117</v>
      </c>
      <c r="C16467" t="s">
        <v>439</v>
      </c>
      <c r="D16467" t="s">
        <v>475</v>
      </c>
      <c r="E16467" t="s">
        <v>6</v>
      </c>
      <c r="F16467">
        <v>2014</v>
      </c>
      <c r="G16467" t="s">
        <v>480</v>
      </c>
      <c r="H16467">
        <v>27.653814000000001</v>
      </c>
    </row>
    <row r="16468" spans="1:8">
      <c r="A16468" t="s">
        <v>464</v>
      </c>
      <c r="B16468">
        <v>2117</v>
      </c>
      <c r="C16468" t="s">
        <v>439</v>
      </c>
      <c r="D16468" t="s">
        <v>475</v>
      </c>
      <c r="E16468" t="s">
        <v>33</v>
      </c>
      <c r="F16468">
        <v>2010</v>
      </c>
      <c r="G16468" t="s">
        <v>480</v>
      </c>
      <c r="H16468">
        <v>3.1903416</v>
      </c>
    </row>
    <row r="16469" spans="1:8">
      <c r="A16469" t="s">
        <v>429</v>
      </c>
      <c r="B16469">
        <v>5500</v>
      </c>
      <c r="C16469" t="s">
        <v>435</v>
      </c>
      <c r="D16469" t="s">
        <v>475</v>
      </c>
      <c r="E16469" t="s">
        <v>5</v>
      </c>
      <c r="F16469">
        <v>2014</v>
      </c>
      <c r="G16469" t="s">
        <v>468</v>
      </c>
      <c r="H16469">
        <v>119.6210628</v>
      </c>
    </row>
    <row r="16470" spans="1:8">
      <c r="A16470" t="s">
        <v>429</v>
      </c>
      <c r="B16470">
        <v>5500</v>
      </c>
      <c r="C16470" t="s">
        <v>435</v>
      </c>
      <c r="D16470" t="s">
        <v>475</v>
      </c>
      <c r="E16470" t="s">
        <v>9</v>
      </c>
      <c r="F16470">
        <v>2014</v>
      </c>
      <c r="G16470" t="s">
        <v>468</v>
      </c>
      <c r="H16470">
        <v>153.0735948</v>
      </c>
    </row>
    <row r="16471" spans="1:8">
      <c r="A16471" t="s">
        <v>429</v>
      </c>
      <c r="B16471">
        <v>5500</v>
      </c>
      <c r="C16471" t="s">
        <v>435</v>
      </c>
      <c r="D16471" t="s">
        <v>475</v>
      </c>
      <c r="E16471" t="s">
        <v>18</v>
      </c>
      <c r="F16471">
        <v>2014</v>
      </c>
      <c r="G16471" t="s">
        <v>468</v>
      </c>
      <c r="H16471">
        <v>35.7385248</v>
      </c>
    </row>
    <row r="16472" spans="1:8">
      <c r="A16472" t="s">
        <v>429</v>
      </c>
      <c r="B16472">
        <v>5500</v>
      </c>
      <c r="C16472" t="s">
        <v>435</v>
      </c>
      <c r="D16472" t="s">
        <v>475</v>
      </c>
      <c r="E16472" t="s">
        <v>20</v>
      </c>
      <c r="F16472">
        <v>2014</v>
      </c>
      <c r="G16472" t="s">
        <v>468</v>
      </c>
      <c r="H16472">
        <v>989.9311788</v>
      </c>
    </row>
    <row r="16473" spans="1:8">
      <c r="A16473" t="s">
        <v>429</v>
      </c>
      <c r="B16473">
        <v>5500</v>
      </c>
      <c r="C16473" t="s">
        <v>435</v>
      </c>
      <c r="D16473" t="s">
        <v>475</v>
      </c>
      <c r="E16473" t="s">
        <v>33</v>
      </c>
      <c r="F16473">
        <v>2011</v>
      </c>
      <c r="G16473" t="s">
        <v>468</v>
      </c>
      <c r="H16473">
        <v>75.822947999999997</v>
      </c>
    </row>
    <row r="16474" spans="1:8">
      <c r="A16474" t="s">
        <v>429</v>
      </c>
      <c r="B16474">
        <v>5500</v>
      </c>
      <c r="C16474" t="s">
        <v>435</v>
      </c>
      <c r="D16474" t="s">
        <v>475</v>
      </c>
      <c r="E16474" t="s">
        <v>34</v>
      </c>
      <c r="F16474">
        <v>2009</v>
      </c>
      <c r="G16474" t="s">
        <v>468</v>
      </c>
      <c r="H16474">
        <v>662.31407879999995</v>
      </c>
    </row>
    <row r="16475" spans="1:8">
      <c r="A16475" t="s">
        <v>429</v>
      </c>
      <c r="B16475">
        <v>5500</v>
      </c>
      <c r="C16475" t="s">
        <v>435</v>
      </c>
      <c r="D16475" t="s">
        <v>475</v>
      </c>
      <c r="E16475" t="s">
        <v>482</v>
      </c>
      <c r="F16475">
        <v>2011</v>
      </c>
      <c r="G16475" t="s">
        <v>468</v>
      </c>
      <c r="H16475">
        <v>113.6841804</v>
      </c>
    </row>
    <row r="16476" spans="1:8">
      <c r="A16476" t="s">
        <v>429</v>
      </c>
      <c r="B16476">
        <v>5500</v>
      </c>
      <c r="C16476" t="s">
        <v>435</v>
      </c>
      <c r="D16476" t="s">
        <v>475</v>
      </c>
      <c r="E16476" t="s">
        <v>428</v>
      </c>
      <c r="F16476">
        <v>2009</v>
      </c>
      <c r="G16476" t="s">
        <v>468</v>
      </c>
      <c r="H16476">
        <v>10.224165599999999</v>
      </c>
    </row>
    <row r="16477" spans="1:8">
      <c r="A16477" t="s">
        <v>464</v>
      </c>
      <c r="B16477">
        <v>5500</v>
      </c>
      <c r="C16477" t="s">
        <v>435</v>
      </c>
      <c r="D16477" t="s">
        <v>475</v>
      </c>
      <c r="E16477" t="s">
        <v>9</v>
      </c>
      <c r="F16477">
        <v>2013</v>
      </c>
      <c r="G16477" t="s">
        <v>468</v>
      </c>
      <c r="H16477">
        <v>9.8096724000000002</v>
      </c>
    </row>
    <row r="16478" spans="1:8">
      <c r="A16478" t="s">
        <v>464</v>
      </c>
      <c r="B16478">
        <v>5500</v>
      </c>
      <c r="C16478" t="s">
        <v>435</v>
      </c>
      <c r="D16478" t="s">
        <v>475</v>
      </c>
      <c r="E16478" t="s">
        <v>16</v>
      </c>
      <c r="F16478">
        <v>2013</v>
      </c>
      <c r="G16478" t="s">
        <v>468</v>
      </c>
      <c r="H16478">
        <v>0.43124040000000002</v>
      </c>
    </row>
    <row r="16479" spans="1:8">
      <c r="A16479" t="s">
        <v>464</v>
      </c>
      <c r="B16479">
        <v>5500</v>
      </c>
      <c r="C16479" t="s">
        <v>435</v>
      </c>
      <c r="D16479" t="s">
        <v>475</v>
      </c>
      <c r="E16479" t="s">
        <v>352</v>
      </c>
      <c r="F16479">
        <v>2010</v>
      </c>
      <c r="G16479" t="s">
        <v>468</v>
      </c>
      <c r="H16479">
        <v>1.67472E-2</v>
      </c>
    </row>
    <row r="16480" spans="1:8">
      <c r="A16480" t="s">
        <v>464</v>
      </c>
      <c r="B16480">
        <v>5500</v>
      </c>
      <c r="C16480" t="s">
        <v>435</v>
      </c>
      <c r="D16480" t="s">
        <v>475</v>
      </c>
      <c r="E16480" t="s">
        <v>23</v>
      </c>
      <c r="F16480">
        <v>2013</v>
      </c>
      <c r="G16480" t="s">
        <v>468</v>
      </c>
      <c r="H16480">
        <v>2.6376840000000001</v>
      </c>
    </row>
    <row r="16481" spans="1:8">
      <c r="A16481" t="s">
        <v>464</v>
      </c>
      <c r="B16481">
        <v>5500</v>
      </c>
      <c r="C16481" t="s">
        <v>435</v>
      </c>
      <c r="D16481" t="s">
        <v>475</v>
      </c>
      <c r="E16481" t="s">
        <v>20</v>
      </c>
      <c r="F16481">
        <v>2012</v>
      </c>
      <c r="G16481" t="s">
        <v>468</v>
      </c>
      <c r="H16481">
        <v>117.5067288</v>
      </c>
    </row>
    <row r="16482" spans="1:8">
      <c r="A16482" t="s">
        <v>464</v>
      </c>
      <c r="B16482">
        <v>5500</v>
      </c>
      <c r="C16482" t="s">
        <v>435</v>
      </c>
      <c r="D16482" t="s">
        <v>475</v>
      </c>
      <c r="E16482" t="s">
        <v>22</v>
      </c>
      <c r="F16482">
        <v>2011</v>
      </c>
      <c r="G16482" t="s">
        <v>468</v>
      </c>
      <c r="H16482">
        <v>6.1587828</v>
      </c>
    </row>
    <row r="16483" spans="1:8">
      <c r="A16483" t="s">
        <v>464</v>
      </c>
      <c r="B16483">
        <v>5500</v>
      </c>
      <c r="C16483" t="s">
        <v>435</v>
      </c>
      <c r="D16483" t="s">
        <v>475</v>
      </c>
      <c r="E16483" t="s">
        <v>28</v>
      </c>
      <c r="F16483">
        <v>2014</v>
      </c>
      <c r="G16483" t="s">
        <v>468</v>
      </c>
      <c r="H16483">
        <v>20.599056000000001</v>
      </c>
    </row>
    <row r="16484" spans="1:8">
      <c r="A16484" t="s">
        <v>496</v>
      </c>
      <c r="B16484">
        <v>5500</v>
      </c>
      <c r="C16484" t="s">
        <v>435</v>
      </c>
      <c r="D16484" t="s">
        <v>475</v>
      </c>
      <c r="E16484" t="s">
        <v>10</v>
      </c>
      <c r="F16484">
        <v>2013</v>
      </c>
      <c r="G16484" t="s">
        <v>468</v>
      </c>
      <c r="H16484">
        <v>2.0934000000000001E-2</v>
      </c>
    </row>
    <row r="16485" spans="1:8">
      <c r="A16485" t="s">
        <v>429</v>
      </c>
      <c r="B16485">
        <v>5500</v>
      </c>
      <c r="C16485" t="s">
        <v>435</v>
      </c>
      <c r="D16485" t="s">
        <v>475</v>
      </c>
      <c r="E16485" t="s">
        <v>20</v>
      </c>
      <c r="F16485">
        <v>2013</v>
      </c>
      <c r="G16485" t="s">
        <v>483</v>
      </c>
      <c r="H16485">
        <v>983.8896264</v>
      </c>
    </row>
    <row r="16486" spans="1:8">
      <c r="A16486" t="s">
        <v>464</v>
      </c>
      <c r="B16486">
        <v>5500</v>
      </c>
      <c r="C16486" t="s">
        <v>435</v>
      </c>
      <c r="D16486" t="s">
        <v>475</v>
      </c>
      <c r="E16486" t="s">
        <v>5</v>
      </c>
      <c r="F16486">
        <v>2011</v>
      </c>
      <c r="G16486" t="s">
        <v>483</v>
      </c>
      <c r="H16486">
        <v>21.461536800000001</v>
      </c>
    </row>
    <row r="16487" spans="1:8">
      <c r="A16487" t="s">
        <v>464</v>
      </c>
      <c r="B16487">
        <v>5500</v>
      </c>
      <c r="C16487" t="s">
        <v>435</v>
      </c>
      <c r="D16487" t="s">
        <v>475</v>
      </c>
      <c r="E16487" t="s">
        <v>14</v>
      </c>
      <c r="F16487">
        <v>2009</v>
      </c>
      <c r="G16487" t="s">
        <v>483</v>
      </c>
      <c r="H16487">
        <v>10.571669999999999</v>
      </c>
    </row>
    <row r="16488" spans="1:8">
      <c r="A16488" t="s">
        <v>464</v>
      </c>
      <c r="B16488">
        <v>5500</v>
      </c>
      <c r="C16488" t="s">
        <v>435</v>
      </c>
      <c r="D16488" t="s">
        <v>475</v>
      </c>
      <c r="E16488" t="s">
        <v>37</v>
      </c>
      <c r="F16488">
        <v>2009</v>
      </c>
      <c r="G16488" t="s">
        <v>483</v>
      </c>
      <c r="H16488">
        <v>49.982018400000001</v>
      </c>
    </row>
    <row r="16489" spans="1:8">
      <c r="A16489" t="s">
        <v>464</v>
      </c>
      <c r="B16489">
        <v>5500</v>
      </c>
      <c r="C16489" t="s">
        <v>435</v>
      </c>
      <c r="D16489" t="s">
        <v>475</v>
      </c>
      <c r="E16489" t="s">
        <v>428</v>
      </c>
      <c r="F16489">
        <v>2014</v>
      </c>
      <c r="G16489" t="s">
        <v>483</v>
      </c>
      <c r="H16489">
        <v>0.10048319999999999</v>
      </c>
    </row>
    <row r="16490" spans="1:8">
      <c r="A16490" t="s">
        <v>438</v>
      </c>
      <c r="B16490">
        <v>5500</v>
      </c>
      <c r="C16490" t="s">
        <v>435</v>
      </c>
      <c r="D16490" t="s">
        <v>475</v>
      </c>
      <c r="E16490" t="s">
        <v>482</v>
      </c>
      <c r="F16490">
        <v>2009</v>
      </c>
      <c r="G16490" t="s">
        <v>483</v>
      </c>
      <c r="H16490">
        <v>5.8615199999999999E-2</v>
      </c>
    </row>
    <row r="16491" spans="1:8">
      <c r="A16491" t="s">
        <v>429</v>
      </c>
      <c r="B16491">
        <v>5500</v>
      </c>
      <c r="C16491" t="s">
        <v>435</v>
      </c>
      <c r="D16491" t="s">
        <v>475</v>
      </c>
      <c r="E16491" t="s">
        <v>22</v>
      </c>
      <c r="F16491">
        <v>2013</v>
      </c>
      <c r="G16491" t="s">
        <v>480</v>
      </c>
      <c r="H16491">
        <v>53.942731199999997</v>
      </c>
    </row>
    <row r="16492" spans="1:8">
      <c r="A16492" t="s">
        <v>429</v>
      </c>
      <c r="B16492">
        <v>5500</v>
      </c>
      <c r="C16492" t="s">
        <v>435</v>
      </c>
      <c r="D16492" t="s">
        <v>475</v>
      </c>
      <c r="E16492" t="s">
        <v>27</v>
      </c>
      <c r="F16492">
        <v>2011</v>
      </c>
      <c r="G16492" t="s">
        <v>480</v>
      </c>
      <c r="H16492">
        <v>0.272142</v>
      </c>
    </row>
    <row r="16493" spans="1:8">
      <c r="A16493" t="s">
        <v>464</v>
      </c>
      <c r="B16493">
        <v>5500</v>
      </c>
      <c r="C16493" t="s">
        <v>435</v>
      </c>
      <c r="D16493" t="s">
        <v>475</v>
      </c>
      <c r="E16493" t="s">
        <v>6</v>
      </c>
      <c r="F16493">
        <v>2010</v>
      </c>
      <c r="G16493" t="s">
        <v>480</v>
      </c>
      <c r="H16493">
        <v>0.3181968</v>
      </c>
    </row>
    <row r="16494" spans="1:8">
      <c r="A16494" t="s">
        <v>464</v>
      </c>
      <c r="B16494">
        <v>5500</v>
      </c>
      <c r="C16494" t="s">
        <v>435</v>
      </c>
      <c r="D16494" t="s">
        <v>475</v>
      </c>
      <c r="E16494" t="s">
        <v>5</v>
      </c>
      <c r="F16494">
        <v>2012</v>
      </c>
      <c r="G16494" t="s">
        <v>480</v>
      </c>
      <c r="H16494">
        <v>28.265086799999999</v>
      </c>
    </row>
    <row r="16495" spans="1:8">
      <c r="A16495" t="s">
        <v>464</v>
      </c>
      <c r="B16495">
        <v>5500</v>
      </c>
      <c r="C16495" t="s">
        <v>435</v>
      </c>
      <c r="D16495" t="s">
        <v>475</v>
      </c>
      <c r="E16495" t="s">
        <v>15</v>
      </c>
      <c r="F16495">
        <v>2010</v>
      </c>
      <c r="G16495" t="s">
        <v>480</v>
      </c>
      <c r="H16495">
        <v>15.0180516</v>
      </c>
    </row>
    <row r="16496" spans="1:8">
      <c r="A16496" t="s">
        <v>429</v>
      </c>
      <c r="B16496">
        <v>5500</v>
      </c>
      <c r="C16496" t="s">
        <v>435</v>
      </c>
      <c r="D16496" t="s">
        <v>475</v>
      </c>
      <c r="E16496" t="s">
        <v>27</v>
      </c>
      <c r="F16496">
        <v>2014</v>
      </c>
      <c r="G16496" t="s">
        <v>468</v>
      </c>
      <c r="H16496">
        <v>0.53172359999999996</v>
      </c>
    </row>
    <row r="16497" spans="1:8">
      <c r="A16497" t="s">
        <v>429</v>
      </c>
      <c r="B16497">
        <v>5500</v>
      </c>
      <c r="C16497" t="s">
        <v>435</v>
      </c>
      <c r="D16497" t="s">
        <v>475</v>
      </c>
      <c r="E16497" t="s">
        <v>28</v>
      </c>
      <c r="F16497">
        <v>2009</v>
      </c>
      <c r="G16497" t="s">
        <v>468</v>
      </c>
      <c r="H16497">
        <v>121.2539148</v>
      </c>
    </row>
    <row r="16498" spans="1:8">
      <c r="A16498" t="s">
        <v>429</v>
      </c>
      <c r="B16498">
        <v>5500</v>
      </c>
      <c r="C16498" t="s">
        <v>435</v>
      </c>
      <c r="D16498" t="s">
        <v>475</v>
      </c>
      <c r="E16498" t="s">
        <v>29</v>
      </c>
      <c r="F16498">
        <v>2014</v>
      </c>
      <c r="G16498" t="s">
        <v>468</v>
      </c>
      <c r="H16498">
        <v>542.797686</v>
      </c>
    </row>
    <row r="16499" spans="1:8">
      <c r="A16499" t="s">
        <v>464</v>
      </c>
      <c r="B16499">
        <v>5500</v>
      </c>
      <c r="C16499" t="s">
        <v>435</v>
      </c>
      <c r="D16499" t="s">
        <v>475</v>
      </c>
      <c r="E16499" t="s">
        <v>3</v>
      </c>
      <c r="F16499">
        <v>2013</v>
      </c>
      <c r="G16499" t="s">
        <v>468</v>
      </c>
      <c r="H16499">
        <v>40.461235199999997</v>
      </c>
    </row>
    <row r="16500" spans="1:8">
      <c r="A16500" t="s">
        <v>464</v>
      </c>
      <c r="B16500">
        <v>5500</v>
      </c>
      <c r="C16500" t="s">
        <v>435</v>
      </c>
      <c r="D16500" t="s">
        <v>475</v>
      </c>
      <c r="E16500" t="s">
        <v>37</v>
      </c>
      <c r="F16500">
        <v>2011</v>
      </c>
      <c r="G16500" t="s">
        <v>468</v>
      </c>
      <c r="H16500">
        <v>69.542748000000003</v>
      </c>
    </row>
    <row r="16501" spans="1:8">
      <c r="A16501" t="s">
        <v>464</v>
      </c>
      <c r="B16501">
        <v>5500</v>
      </c>
      <c r="C16501" t="s">
        <v>435</v>
      </c>
      <c r="D16501" t="s">
        <v>475</v>
      </c>
      <c r="E16501" t="s">
        <v>482</v>
      </c>
      <c r="F16501">
        <v>2014</v>
      </c>
      <c r="G16501" t="s">
        <v>468</v>
      </c>
      <c r="H16501">
        <v>1.0843811999999999</v>
      </c>
    </row>
    <row r="16502" spans="1:8">
      <c r="A16502" t="s">
        <v>429</v>
      </c>
      <c r="B16502">
        <v>5500</v>
      </c>
      <c r="C16502" t="s">
        <v>435</v>
      </c>
      <c r="D16502" t="s">
        <v>475</v>
      </c>
      <c r="E16502" t="s">
        <v>36</v>
      </c>
      <c r="F16502">
        <v>2011</v>
      </c>
      <c r="G16502" t="s">
        <v>483</v>
      </c>
      <c r="H16502">
        <v>58.062542399999998</v>
      </c>
    </row>
    <row r="16503" spans="1:8">
      <c r="A16503" t="s">
        <v>464</v>
      </c>
      <c r="B16503">
        <v>5500</v>
      </c>
      <c r="C16503" t="s">
        <v>435</v>
      </c>
      <c r="D16503" t="s">
        <v>475</v>
      </c>
      <c r="E16503" t="s">
        <v>29</v>
      </c>
      <c r="F16503">
        <v>2009</v>
      </c>
      <c r="G16503" t="s">
        <v>483</v>
      </c>
      <c r="H16503">
        <v>4.9571712000000003</v>
      </c>
    </row>
    <row r="16504" spans="1:8">
      <c r="A16504" t="s">
        <v>429</v>
      </c>
      <c r="B16504">
        <v>5500</v>
      </c>
      <c r="C16504" t="s">
        <v>435</v>
      </c>
      <c r="D16504" t="s">
        <v>475</v>
      </c>
      <c r="E16504" t="s">
        <v>30</v>
      </c>
      <c r="F16504">
        <v>2013</v>
      </c>
      <c r="G16504" t="s">
        <v>480</v>
      </c>
      <c r="H16504">
        <v>356.35948200000001</v>
      </c>
    </row>
    <row r="16505" spans="1:8">
      <c r="A16505" t="s">
        <v>464</v>
      </c>
      <c r="B16505">
        <v>5500</v>
      </c>
      <c r="C16505" t="s">
        <v>435</v>
      </c>
      <c r="D16505" t="s">
        <v>475</v>
      </c>
      <c r="E16505" t="s">
        <v>29</v>
      </c>
      <c r="F16505">
        <v>2011</v>
      </c>
      <c r="G16505" t="s">
        <v>468</v>
      </c>
      <c r="H16505">
        <v>7.3017792000000004</v>
      </c>
    </row>
    <row r="16506" spans="1:8">
      <c r="A16506" t="s">
        <v>429</v>
      </c>
      <c r="B16506">
        <v>5500</v>
      </c>
      <c r="C16506" t="s">
        <v>435</v>
      </c>
      <c r="D16506" t="s">
        <v>475</v>
      </c>
      <c r="E16506" t="s">
        <v>16</v>
      </c>
      <c r="F16506">
        <v>2012</v>
      </c>
      <c r="G16506" t="s">
        <v>483</v>
      </c>
      <c r="H16506">
        <v>81.387205199999997</v>
      </c>
    </row>
    <row r="16507" spans="1:8">
      <c r="A16507" t="s">
        <v>429</v>
      </c>
      <c r="B16507">
        <v>5500</v>
      </c>
      <c r="C16507" t="s">
        <v>435</v>
      </c>
      <c r="D16507" t="s">
        <v>475</v>
      </c>
      <c r="E16507" t="s">
        <v>15</v>
      </c>
      <c r="F16507">
        <v>2011</v>
      </c>
      <c r="G16507" t="s">
        <v>483</v>
      </c>
      <c r="H16507">
        <v>733.96278719999998</v>
      </c>
    </row>
    <row r="16508" spans="1:8">
      <c r="A16508" t="s">
        <v>429</v>
      </c>
      <c r="B16508">
        <v>5500</v>
      </c>
      <c r="C16508" t="s">
        <v>435</v>
      </c>
      <c r="D16508" t="s">
        <v>475</v>
      </c>
      <c r="E16508" t="s">
        <v>31</v>
      </c>
      <c r="F16508">
        <v>2011</v>
      </c>
      <c r="G16508" t="s">
        <v>483</v>
      </c>
      <c r="H16508">
        <v>225.27077399999999</v>
      </c>
    </row>
    <row r="16509" spans="1:8">
      <c r="A16509" t="s">
        <v>429</v>
      </c>
      <c r="B16509">
        <v>5500</v>
      </c>
      <c r="C16509" t="s">
        <v>435</v>
      </c>
      <c r="D16509" t="s">
        <v>475</v>
      </c>
      <c r="E16509" t="s">
        <v>15</v>
      </c>
      <c r="F16509">
        <v>2012</v>
      </c>
      <c r="G16509" t="s">
        <v>480</v>
      </c>
      <c r="H16509">
        <v>851.00059439999995</v>
      </c>
    </row>
    <row r="16510" spans="1:8">
      <c r="A16510" t="s">
        <v>429</v>
      </c>
      <c r="B16510">
        <v>5500</v>
      </c>
      <c r="C16510" t="s">
        <v>435</v>
      </c>
      <c r="D16510" t="s">
        <v>475</v>
      </c>
      <c r="E16510" t="s">
        <v>31</v>
      </c>
      <c r="F16510">
        <v>2011</v>
      </c>
      <c r="G16510" t="s">
        <v>480</v>
      </c>
      <c r="H16510">
        <v>225.27077399999999</v>
      </c>
    </row>
    <row r="16511" spans="1:8">
      <c r="A16511" t="s">
        <v>464</v>
      </c>
      <c r="B16511">
        <v>5500</v>
      </c>
      <c r="C16511" t="s">
        <v>435</v>
      </c>
      <c r="D16511" t="s">
        <v>475</v>
      </c>
      <c r="E16511" t="s">
        <v>34</v>
      </c>
      <c r="F16511">
        <v>2013</v>
      </c>
      <c r="G16511" t="s">
        <v>480</v>
      </c>
      <c r="H16511">
        <v>15.034798800000001</v>
      </c>
    </row>
    <row r="16512" spans="1:8">
      <c r="A16512" t="s">
        <v>464</v>
      </c>
      <c r="B16512">
        <v>5500</v>
      </c>
      <c r="C16512" t="s">
        <v>435</v>
      </c>
      <c r="D16512" t="s">
        <v>475</v>
      </c>
      <c r="E16512" t="s">
        <v>33</v>
      </c>
      <c r="F16512">
        <v>2012</v>
      </c>
      <c r="G16512" t="s">
        <v>480</v>
      </c>
      <c r="H16512">
        <v>0.47729519999999998</v>
      </c>
    </row>
    <row r="16513" spans="1:8">
      <c r="A16513" t="s">
        <v>429</v>
      </c>
      <c r="B16513">
        <v>5500</v>
      </c>
      <c r="C16513" t="s">
        <v>435</v>
      </c>
      <c r="D16513" t="s">
        <v>475</v>
      </c>
      <c r="E16513" t="s">
        <v>30</v>
      </c>
      <c r="F16513">
        <v>2014</v>
      </c>
      <c r="G16513" t="s">
        <v>468</v>
      </c>
      <c r="H16513">
        <v>337.22161920000002</v>
      </c>
    </row>
    <row r="16514" spans="1:8">
      <c r="A16514" t="s">
        <v>464</v>
      </c>
      <c r="B16514">
        <v>5500</v>
      </c>
      <c r="C16514" t="s">
        <v>435</v>
      </c>
      <c r="D16514" t="s">
        <v>475</v>
      </c>
      <c r="E16514" t="s">
        <v>6</v>
      </c>
      <c r="F16514">
        <v>2012</v>
      </c>
      <c r="G16514" t="s">
        <v>468</v>
      </c>
      <c r="H16514">
        <v>4.0737563999999997</v>
      </c>
    </row>
    <row r="16515" spans="1:8">
      <c r="A16515" t="s">
        <v>496</v>
      </c>
      <c r="B16515">
        <v>5500</v>
      </c>
      <c r="C16515" t="s">
        <v>435</v>
      </c>
      <c r="D16515" t="s">
        <v>475</v>
      </c>
      <c r="E16515" t="s">
        <v>22</v>
      </c>
      <c r="F16515">
        <v>2011</v>
      </c>
      <c r="G16515" t="s">
        <v>468</v>
      </c>
      <c r="H16515">
        <v>4.1868000000000001E-3</v>
      </c>
    </row>
    <row r="16516" spans="1:8">
      <c r="A16516" t="s">
        <v>429</v>
      </c>
      <c r="B16516">
        <v>5500</v>
      </c>
      <c r="C16516" t="s">
        <v>435</v>
      </c>
      <c r="D16516" t="s">
        <v>475</v>
      </c>
      <c r="E16516" t="s">
        <v>3</v>
      </c>
      <c r="F16516">
        <v>2014</v>
      </c>
      <c r="G16516" t="s">
        <v>483</v>
      </c>
      <c r="H16516">
        <v>392.31990719999999</v>
      </c>
    </row>
    <row r="16517" spans="1:8">
      <c r="A16517" t="s">
        <v>429</v>
      </c>
      <c r="B16517">
        <v>5500</v>
      </c>
      <c r="C16517" t="s">
        <v>435</v>
      </c>
      <c r="D16517" t="s">
        <v>475</v>
      </c>
      <c r="E16517" t="s">
        <v>24</v>
      </c>
      <c r="F16517">
        <v>2010</v>
      </c>
      <c r="G16517" t="s">
        <v>483</v>
      </c>
      <c r="H16517">
        <v>82.241312399999998</v>
      </c>
    </row>
    <row r="16518" spans="1:8">
      <c r="A16518" t="s">
        <v>429</v>
      </c>
      <c r="B16518">
        <v>5500</v>
      </c>
      <c r="C16518" t="s">
        <v>435</v>
      </c>
      <c r="D16518" t="s">
        <v>475</v>
      </c>
      <c r="E16518" t="s">
        <v>25</v>
      </c>
      <c r="F16518">
        <v>2013</v>
      </c>
      <c r="G16518" t="s">
        <v>483</v>
      </c>
      <c r="H16518">
        <v>16.2908388</v>
      </c>
    </row>
    <row r="16519" spans="1:8">
      <c r="A16519" t="s">
        <v>429</v>
      </c>
      <c r="B16519">
        <v>5500</v>
      </c>
      <c r="C16519" t="s">
        <v>435</v>
      </c>
      <c r="D16519" t="s">
        <v>475</v>
      </c>
      <c r="E16519" t="s">
        <v>428</v>
      </c>
      <c r="F16519">
        <v>2010</v>
      </c>
      <c r="G16519" t="s">
        <v>483</v>
      </c>
      <c r="H16519">
        <v>10.4209452</v>
      </c>
    </row>
    <row r="16520" spans="1:8">
      <c r="A16520" t="s">
        <v>464</v>
      </c>
      <c r="B16520">
        <v>5500</v>
      </c>
      <c r="C16520" t="s">
        <v>435</v>
      </c>
      <c r="D16520" t="s">
        <v>475</v>
      </c>
      <c r="E16520" t="s">
        <v>12</v>
      </c>
      <c r="F16520">
        <v>2011</v>
      </c>
      <c r="G16520" t="s">
        <v>483</v>
      </c>
      <c r="H16520">
        <v>0.1590984</v>
      </c>
    </row>
    <row r="16521" spans="1:8">
      <c r="A16521" t="s">
        <v>464</v>
      </c>
      <c r="B16521">
        <v>5500</v>
      </c>
      <c r="C16521" t="s">
        <v>435</v>
      </c>
      <c r="D16521" t="s">
        <v>475</v>
      </c>
      <c r="E16521" t="s">
        <v>26</v>
      </c>
      <c r="F16521">
        <v>2013</v>
      </c>
      <c r="G16521" t="s">
        <v>483</v>
      </c>
      <c r="H16521">
        <v>0.36006480000000002</v>
      </c>
    </row>
    <row r="16522" spans="1:8">
      <c r="A16522" t="s">
        <v>429</v>
      </c>
      <c r="B16522">
        <v>5500</v>
      </c>
      <c r="C16522" t="s">
        <v>435</v>
      </c>
      <c r="D16522" t="s">
        <v>475</v>
      </c>
      <c r="E16522" t="s">
        <v>5</v>
      </c>
      <c r="F16522">
        <v>2012</v>
      </c>
      <c r="G16522" t="s">
        <v>480</v>
      </c>
      <c r="H16522">
        <v>118.235232</v>
      </c>
    </row>
    <row r="16523" spans="1:8">
      <c r="A16523" t="s">
        <v>429</v>
      </c>
      <c r="B16523">
        <v>5500</v>
      </c>
      <c r="C16523" t="s">
        <v>435</v>
      </c>
      <c r="D16523" t="s">
        <v>475</v>
      </c>
      <c r="E16523" t="s">
        <v>17</v>
      </c>
      <c r="F16523">
        <v>2012</v>
      </c>
      <c r="G16523" t="s">
        <v>480</v>
      </c>
      <c r="H16523">
        <v>82.170136799999995</v>
      </c>
    </row>
    <row r="16524" spans="1:8">
      <c r="A16524" t="s">
        <v>429</v>
      </c>
      <c r="B16524">
        <v>5500</v>
      </c>
      <c r="C16524" t="s">
        <v>435</v>
      </c>
      <c r="D16524" t="s">
        <v>475</v>
      </c>
      <c r="E16524" t="s">
        <v>37</v>
      </c>
      <c r="F16524">
        <v>2009</v>
      </c>
      <c r="G16524" t="s">
        <v>480</v>
      </c>
      <c r="H16524">
        <v>229.8636936</v>
      </c>
    </row>
    <row r="16525" spans="1:8">
      <c r="A16525" t="s">
        <v>429</v>
      </c>
      <c r="B16525">
        <v>5500</v>
      </c>
      <c r="C16525" t="s">
        <v>435</v>
      </c>
      <c r="D16525" t="s">
        <v>475</v>
      </c>
      <c r="E16525" t="s">
        <v>428</v>
      </c>
      <c r="F16525">
        <v>2009</v>
      </c>
      <c r="G16525" t="s">
        <v>480</v>
      </c>
      <c r="H16525">
        <v>10.224165599999999</v>
      </c>
    </row>
    <row r="16526" spans="1:8">
      <c r="A16526" t="s">
        <v>464</v>
      </c>
      <c r="B16526">
        <v>5500</v>
      </c>
      <c r="C16526" t="s">
        <v>435</v>
      </c>
      <c r="D16526" t="s">
        <v>475</v>
      </c>
      <c r="E16526" t="s">
        <v>31</v>
      </c>
      <c r="F16526">
        <v>2010</v>
      </c>
      <c r="G16526" t="s">
        <v>480</v>
      </c>
      <c r="H16526">
        <v>1.8840600000000001</v>
      </c>
    </row>
    <row r="16527" spans="1:8">
      <c r="A16527" t="s">
        <v>429</v>
      </c>
      <c r="B16527">
        <v>5500</v>
      </c>
      <c r="C16527" t="s">
        <v>435</v>
      </c>
      <c r="D16527" t="s">
        <v>475</v>
      </c>
      <c r="E16527" t="s">
        <v>2</v>
      </c>
      <c r="F16527">
        <v>2010</v>
      </c>
      <c r="G16527" t="s">
        <v>468</v>
      </c>
      <c r="H16527">
        <v>36.106963200000003</v>
      </c>
    </row>
    <row r="16528" spans="1:8">
      <c r="A16528" t="s">
        <v>429</v>
      </c>
      <c r="B16528">
        <v>5500</v>
      </c>
      <c r="C16528" t="s">
        <v>435</v>
      </c>
      <c r="D16528" t="s">
        <v>475</v>
      </c>
      <c r="E16528" t="s">
        <v>37</v>
      </c>
      <c r="F16528">
        <v>2014</v>
      </c>
      <c r="G16528" t="s">
        <v>468</v>
      </c>
      <c r="H16528">
        <v>405.93956759999998</v>
      </c>
    </row>
    <row r="16529" spans="1:8">
      <c r="A16529" t="s">
        <v>438</v>
      </c>
      <c r="B16529">
        <v>5500</v>
      </c>
      <c r="C16529" t="s">
        <v>435</v>
      </c>
      <c r="D16529" t="s">
        <v>475</v>
      </c>
      <c r="E16529" t="s">
        <v>30</v>
      </c>
      <c r="F16529">
        <v>2012</v>
      </c>
      <c r="G16529" t="s">
        <v>468</v>
      </c>
      <c r="H16529">
        <v>5.0241599999999997E-2</v>
      </c>
    </row>
    <row r="16530" spans="1:8">
      <c r="A16530" t="s">
        <v>429</v>
      </c>
      <c r="B16530">
        <v>5500</v>
      </c>
      <c r="C16530" t="s">
        <v>435</v>
      </c>
      <c r="D16530" t="s">
        <v>475</v>
      </c>
      <c r="E16530" t="s">
        <v>6</v>
      </c>
      <c r="F16530">
        <v>2010</v>
      </c>
      <c r="G16530" t="s">
        <v>483</v>
      </c>
      <c r="H16530">
        <v>62.956911599999998</v>
      </c>
    </row>
    <row r="16531" spans="1:8">
      <c r="A16531" t="s">
        <v>429</v>
      </c>
      <c r="B16531">
        <v>5500</v>
      </c>
      <c r="C16531" t="s">
        <v>435</v>
      </c>
      <c r="D16531" t="s">
        <v>475</v>
      </c>
      <c r="E16531" t="s">
        <v>8</v>
      </c>
      <c r="F16531">
        <v>2009</v>
      </c>
      <c r="G16531" t="s">
        <v>483</v>
      </c>
      <c r="H16531">
        <v>3.2280228000000002</v>
      </c>
    </row>
    <row r="16532" spans="1:8">
      <c r="A16532" t="s">
        <v>429</v>
      </c>
      <c r="B16532">
        <v>5500</v>
      </c>
      <c r="C16532" t="s">
        <v>435</v>
      </c>
      <c r="D16532" t="s">
        <v>475</v>
      </c>
      <c r="E16532" t="s">
        <v>10</v>
      </c>
      <c r="F16532">
        <v>2011</v>
      </c>
      <c r="G16532" t="s">
        <v>483</v>
      </c>
      <c r="H16532">
        <v>1233.2554344</v>
      </c>
    </row>
    <row r="16533" spans="1:8">
      <c r="A16533" t="s">
        <v>429</v>
      </c>
      <c r="B16533">
        <v>5500</v>
      </c>
      <c r="C16533" t="s">
        <v>435</v>
      </c>
      <c r="D16533" t="s">
        <v>475</v>
      </c>
      <c r="E16533" t="s">
        <v>33</v>
      </c>
      <c r="F16533">
        <v>2013</v>
      </c>
      <c r="G16533" t="s">
        <v>483</v>
      </c>
      <c r="H16533">
        <v>83.924406000000005</v>
      </c>
    </row>
    <row r="16534" spans="1:8">
      <c r="A16534" t="s">
        <v>429</v>
      </c>
      <c r="B16534">
        <v>5510</v>
      </c>
      <c r="C16534" t="s">
        <v>512</v>
      </c>
      <c r="D16534" t="s">
        <v>475</v>
      </c>
      <c r="E16534" t="s">
        <v>10</v>
      </c>
      <c r="F16534">
        <v>2012</v>
      </c>
      <c r="G16534" t="s">
        <v>480</v>
      </c>
      <c r="H16534">
        <v>78.318280799999997</v>
      </c>
    </row>
    <row r="16535" spans="1:8">
      <c r="A16535" t="s">
        <v>429</v>
      </c>
      <c r="B16535">
        <v>5510</v>
      </c>
      <c r="C16535" t="s">
        <v>512</v>
      </c>
      <c r="D16535" t="s">
        <v>475</v>
      </c>
      <c r="E16535" t="s">
        <v>18</v>
      </c>
      <c r="F16535">
        <v>2014</v>
      </c>
      <c r="G16535" t="s">
        <v>480</v>
      </c>
      <c r="H16535">
        <v>2.5539480000000001</v>
      </c>
    </row>
    <row r="16536" spans="1:8">
      <c r="A16536" t="s">
        <v>429</v>
      </c>
      <c r="B16536">
        <v>5510</v>
      </c>
      <c r="C16536" t="s">
        <v>512</v>
      </c>
      <c r="D16536" t="s">
        <v>475</v>
      </c>
      <c r="E16536" t="s">
        <v>19</v>
      </c>
      <c r="F16536">
        <v>2010</v>
      </c>
      <c r="G16536" t="s">
        <v>480</v>
      </c>
      <c r="H16536">
        <v>45.330483600000001</v>
      </c>
    </row>
    <row r="16537" spans="1:8">
      <c r="A16537" t="s">
        <v>429</v>
      </c>
      <c r="B16537">
        <v>5510</v>
      </c>
      <c r="C16537" t="s">
        <v>512</v>
      </c>
      <c r="D16537" t="s">
        <v>475</v>
      </c>
      <c r="E16537" t="s">
        <v>32</v>
      </c>
      <c r="F16537">
        <v>2010</v>
      </c>
      <c r="G16537" t="s">
        <v>480</v>
      </c>
      <c r="H16537">
        <v>71.5775328</v>
      </c>
    </row>
    <row r="16538" spans="1:8">
      <c r="A16538" t="s">
        <v>429</v>
      </c>
      <c r="B16538">
        <v>5550</v>
      </c>
      <c r="C16538" t="s">
        <v>514</v>
      </c>
      <c r="D16538" t="s">
        <v>475</v>
      </c>
      <c r="E16538" t="s">
        <v>19</v>
      </c>
      <c r="F16538">
        <v>2010</v>
      </c>
      <c r="G16538" t="s">
        <v>480</v>
      </c>
      <c r="H16538">
        <v>155.19630240000001</v>
      </c>
    </row>
    <row r="16539" spans="1:8">
      <c r="A16539" t="s">
        <v>438</v>
      </c>
      <c r="B16539">
        <v>2330</v>
      </c>
      <c r="C16539" t="s">
        <v>515</v>
      </c>
      <c r="D16539" t="s">
        <v>475</v>
      </c>
      <c r="E16539" t="s">
        <v>482</v>
      </c>
      <c r="F16539">
        <v>2011</v>
      </c>
      <c r="G16539" t="s">
        <v>490</v>
      </c>
      <c r="H16539">
        <v>4.1868000000000002E-2</v>
      </c>
    </row>
    <row r="16540" spans="1:8">
      <c r="A16540" t="s">
        <v>496</v>
      </c>
      <c r="B16540">
        <v>2330</v>
      </c>
      <c r="C16540" t="s">
        <v>515</v>
      </c>
      <c r="D16540" t="s">
        <v>475</v>
      </c>
      <c r="E16540" t="s">
        <v>12</v>
      </c>
      <c r="F16540">
        <v>2010</v>
      </c>
      <c r="G16540" t="s">
        <v>490</v>
      </c>
      <c r="H16540">
        <v>2.0934000000000001E-2</v>
      </c>
    </row>
    <row r="16541" spans="1:8">
      <c r="A16541" t="s">
        <v>464</v>
      </c>
      <c r="B16541">
        <v>3200</v>
      </c>
      <c r="C16541" t="s">
        <v>513</v>
      </c>
      <c r="D16541" t="s">
        <v>475</v>
      </c>
      <c r="E16541" t="s">
        <v>15</v>
      </c>
      <c r="F16541">
        <v>2012</v>
      </c>
      <c r="G16541" t="s">
        <v>503</v>
      </c>
      <c r="H16541">
        <v>1824.105024</v>
      </c>
    </row>
    <row r="16542" spans="1:8">
      <c r="A16542" t="s">
        <v>464</v>
      </c>
      <c r="B16542">
        <v>3200</v>
      </c>
      <c r="C16542" t="s">
        <v>513</v>
      </c>
      <c r="D16542" t="s">
        <v>475</v>
      </c>
      <c r="E16542" t="s">
        <v>14</v>
      </c>
      <c r="F16542">
        <v>2010</v>
      </c>
      <c r="G16542" t="s">
        <v>503</v>
      </c>
      <c r="H16542">
        <v>202.74579</v>
      </c>
    </row>
    <row r="16543" spans="1:8">
      <c r="A16543" t="s">
        <v>463</v>
      </c>
      <c r="B16543">
        <v>4210</v>
      </c>
      <c r="C16543" t="s">
        <v>450</v>
      </c>
      <c r="D16543" t="s">
        <v>475</v>
      </c>
      <c r="E16543" t="s">
        <v>9</v>
      </c>
      <c r="F16543">
        <v>2013</v>
      </c>
      <c r="G16543" t="s">
        <v>501</v>
      </c>
      <c r="H16543">
        <v>18.4930956</v>
      </c>
    </row>
    <row r="16544" spans="1:8">
      <c r="A16544" t="s">
        <v>463</v>
      </c>
      <c r="B16544">
        <v>4210</v>
      </c>
      <c r="C16544" t="s">
        <v>450</v>
      </c>
      <c r="D16544" t="s">
        <v>475</v>
      </c>
      <c r="E16544" t="s">
        <v>482</v>
      </c>
      <c r="F16544">
        <v>2011</v>
      </c>
      <c r="G16544" t="s">
        <v>501</v>
      </c>
      <c r="H16544">
        <v>139.5292968</v>
      </c>
    </row>
    <row r="16545" spans="1:8">
      <c r="A16545" t="s">
        <v>461</v>
      </c>
      <c r="B16545">
        <v>4210</v>
      </c>
      <c r="C16545" t="s">
        <v>450</v>
      </c>
      <c r="D16545" t="s">
        <v>475</v>
      </c>
      <c r="E16545" t="s">
        <v>37</v>
      </c>
      <c r="F16545">
        <v>2011</v>
      </c>
      <c r="G16545" t="s">
        <v>501</v>
      </c>
      <c r="H16545">
        <v>12.413862</v>
      </c>
    </row>
    <row r="16546" spans="1:8">
      <c r="A16546" t="s">
        <v>429</v>
      </c>
      <c r="B16546">
        <v>5510</v>
      </c>
      <c r="C16546" t="s">
        <v>512</v>
      </c>
      <c r="D16546" t="s">
        <v>475</v>
      </c>
      <c r="E16546" t="s">
        <v>22</v>
      </c>
      <c r="F16546">
        <v>2009</v>
      </c>
      <c r="G16546" t="s">
        <v>483</v>
      </c>
      <c r="H16546">
        <v>1.5281819999999999</v>
      </c>
    </row>
    <row r="16547" spans="1:8">
      <c r="A16547" t="s">
        <v>429</v>
      </c>
      <c r="B16547">
        <v>5510</v>
      </c>
      <c r="C16547" t="s">
        <v>512</v>
      </c>
      <c r="D16547" t="s">
        <v>475</v>
      </c>
      <c r="E16547" t="s">
        <v>23</v>
      </c>
      <c r="F16547">
        <v>2010</v>
      </c>
      <c r="G16547" t="s">
        <v>483</v>
      </c>
      <c r="H16547">
        <v>0.38937240000000001</v>
      </c>
    </row>
    <row r="16548" spans="1:8">
      <c r="A16548" t="s">
        <v>429</v>
      </c>
      <c r="B16548">
        <v>5550</v>
      </c>
      <c r="C16548" t="s">
        <v>514</v>
      </c>
      <c r="D16548" t="s">
        <v>475</v>
      </c>
      <c r="E16548" t="s">
        <v>28</v>
      </c>
      <c r="F16548">
        <v>2011</v>
      </c>
      <c r="G16548" t="s">
        <v>483</v>
      </c>
      <c r="H16548">
        <v>0.31401000000000001</v>
      </c>
    </row>
    <row r="16549" spans="1:8">
      <c r="A16549" t="s">
        <v>499</v>
      </c>
      <c r="B16549">
        <v>2330</v>
      </c>
      <c r="C16549" t="s">
        <v>515</v>
      </c>
      <c r="D16549" t="s">
        <v>475</v>
      </c>
      <c r="E16549" t="s">
        <v>12</v>
      </c>
      <c r="F16549">
        <v>2013</v>
      </c>
      <c r="G16549" t="s">
        <v>480</v>
      </c>
      <c r="H16549">
        <v>1.1220623999999999</v>
      </c>
    </row>
    <row r="16550" spans="1:8">
      <c r="A16550" t="s">
        <v>499</v>
      </c>
      <c r="B16550">
        <v>2330</v>
      </c>
      <c r="C16550" t="s">
        <v>515</v>
      </c>
      <c r="D16550" t="s">
        <v>475</v>
      </c>
      <c r="E16550" t="s">
        <v>18</v>
      </c>
      <c r="F16550">
        <v>2009</v>
      </c>
      <c r="G16550" t="s">
        <v>480</v>
      </c>
      <c r="H16550">
        <v>4.8608748000000004</v>
      </c>
    </row>
    <row r="16551" spans="1:8">
      <c r="A16551" t="s">
        <v>461</v>
      </c>
      <c r="B16551">
        <v>4210</v>
      </c>
      <c r="C16551" t="s">
        <v>450</v>
      </c>
      <c r="D16551" t="s">
        <v>475</v>
      </c>
      <c r="E16551" t="s">
        <v>14</v>
      </c>
      <c r="F16551">
        <v>2013</v>
      </c>
      <c r="G16551" t="s">
        <v>480</v>
      </c>
      <c r="H16551">
        <v>2.4157836000000001</v>
      </c>
    </row>
    <row r="16552" spans="1:8">
      <c r="A16552" t="s">
        <v>461</v>
      </c>
      <c r="B16552">
        <v>4210</v>
      </c>
      <c r="C16552" t="s">
        <v>450</v>
      </c>
      <c r="D16552" t="s">
        <v>475</v>
      </c>
      <c r="E16552" t="s">
        <v>482</v>
      </c>
      <c r="F16552">
        <v>2013</v>
      </c>
      <c r="G16552" t="s">
        <v>480</v>
      </c>
      <c r="H16552">
        <v>40.616146800000003</v>
      </c>
    </row>
    <row r="16553" spans="1:8">
      <c r="A16553" t="s">
        <v>463</v>
      </c>
      <c r="B16553">
        <v>4210</v>
      </c>
      <c r="C16553" t="s">
        <v>450</v>
      </c>
      <c r="D16553" t="s">
        <v>475</v>
      </c>
      <c r="E16553" t="s">
        <v>482</v>
      </c>
      <c r="F16553">
        <v>2013</v>
      </c>
      <c r="G16553" t="s">
        <v>480</v>
      </c>
      <c r="H16553">
        <v>129.39305400000001</v>
      </c>
    </row>
    <row r="16554" spans="1:8">
      <c r="A16554" t="s">
        <v>463</v>
      </c>
      <c r="B16554">
        <v>4210</v>
      </c>
      <c r="C16554" t="s">
        <v>450</v>
      </c>
      <c r="D16554" t="s">
        <v>475</v>
      </c>
      <c r="E16554" t="s">
        <v>37</v>
      </c>
      <c r="F16554">
        <v>2009</v>
      </c>
      <c r="G16554" t="s">
        <v>480</v>
      </c>
      <c r="H16554">
        <v>25.773940799999998</v>
      </c>
    </row>
    <row r="16555" spans="1:8">
      <c r="A16555" t="s">
        <v>429</v>
      </c>
      <c r="B16555">
        <v>5510</v>
      </c>
      <c r="C16555" t="s">
        <v>512</v>
      </c>
      <c r="D16555" t="s">
        <v>475</v>
      </c>
      <c r="E16555" t="s">
        <v>28</v>
      </c>
      <c r="F16555">
        <v>2013</v>
      </c>
      <c r="G16555" t="s">
        <v>480</v>
      </c>
      <c r="H16555">
        <v>0.41030640000000002</v>
      </c>
    </row>
    <row r="16556" spans="1:8">
      <c r="A16556" t="s">
        <v>429</v>
      </c>
      <c r="B16556">
        <v>5510</v>
      </c>
      <c r="C16556" t="s">
        <v>512</v>
      </c>
      <c r="D16556" t="s">
        <v>475</v>
      </c>
      <c r="E16556" t="s">
        <v>26</v>
      </c>
      <c r="F16556">
        <v>2014</v>
      </c>
      <c r="G16556" t="s">
        <v>480</v>
      </c>
      <c r="H16556">
        <v>4.3458984000000003</v>
      </c>
    </row>
    <row r="16557" spans="1:8">
      <c r="A16557" t="s">
        <v>429</v>
      </c>
      <c r="B16557">
        <v>5550</v>
      </c>
      <c r="C16557" t="s">
        <v>514</v>
      </c>
      <c r="D16557" t="s">
        <v>475</v>
      </c>
      <c r="E16557" t="s">
        <v>36</v>
      </c>
      <c r="F16557">
        <v>2012</v>
      </c>
      <c r="G16557" t="s">
        <v>483</v>
      </c>
      <c r="H16557">
        <v>0.2470212</v>
      </c>
    </row>
    <row r="16558" spans="1:8">
      <c r="A16558" t="s">
        <v>429</v>
      </c>
      <c r="B16558">
        <v>5550</v>
      </c>
      <c r="C16558" t="s">
        <v>514</v>
      </c>
      <c r="D16558" t="s">
        <v>475</v>
      </c>
      <c r="E16558" t="s">
        <v>479</v>
      </c>
      <c r="F16558">
        <v>2013</v>
      </c>
      <c r="G16558" t="s">
        <v>483</v>
      </c>
      <c r="H16558">
        <v>110.364048</v>
      </c>
    </row>
    <row r="16559" spans="1:8">
      <c r="A16559" t="s">
        <v>429</v>
      </c>
      <c r="B16559">
        <v>5510</v>
      </c>
      <c r="C16559" t="s">
        <v>512</v>
      </c>
      <c r="D16559" t="s">
        <v>475</v>
      </c>
      <c r="E16559" t="s">
        <v>479</v>
      </c>
      <c r="F16559">
        <v>2009</v>
      </c>
      <c r="G16559" t="s">
        <v>480</v>
      </c>
      <c r="H16559">
        <v>129.44748240000001</v>
      </c>
    </row>
    <row r="16560" spans="1:8">
      <c r="A16560" t="s">
        <v>464</v>
      </c>
      <c r="B16560">
        <v>3200</v>
      </c>
      <c r="C16560" t="s">
        <v>513</v>
      </c>
      <c r="D16560" t="s">
        <v>475</v>
      </c>
      <c r="E16560" t="s">
        <v>8</v>
      </c>
      <c r="F16560">
        <v>2012</v>
      </c>
      <c r="G16560" t="s">
        <v>503</v>
      </c>
      <c r="H16560">
        <v>109.0619532</v>
      </c>
    </row>
    <row r="16561" spans="1:8">
      <c r="A16561" t="s">
        <v>465</v>
      </c>
      <c r="B16561">
        <v>3200</v>
      </c>
      <c r="C16561" t="s">
        <v>513</v>
      </c>
      <c r="D16561" t="s">
        <v>475</v>
      </c>
      <c r="E16561" t="s">
        <v>482</v>
      </c>
      <c r="F16561">
        <v>2012</v>
      </c>
      <c r="G16561" t="s">
        <v>503</v>
      </c>
      <c r="H16561">
        <v>0.25539479999999998</v>
      </c>
    </row>
    <row r="16562" spans="1:8">
      <c r="A16562" t="s">
        <v>429</v>
      </c>
      <c r="B16562">
        <v>5510</v>
      </c>
      <c r="C16562" t="s">
        <v>512</v>
      </c>
      <c r="D16562" t="s">
        <v>475</v>
      </c>
      <c r="E16562" t="s">
        <v>30</v>
      </c>
      <c r="F16562">
        <v>2014</v>
      </c>
      <c r="G16562" t="s">
        <v>483</v>
      </c>
      <c r="H16562">
        <v>7.8586235999999996</v>
      </c>
    </row>
    <row r="16563" spans="1:8">
      <c r="A16563" t="s">
        <v>429</v>
      </c>
      <c r="B16563">
        <v>5550</v>
      </c>
      <c r="C16563" t="s">
        <v>514</v>
      </c>
      <c r="D16563" t="s">
        <v>475</v>
      </c>
      <c r="E16563" t="s">
        <v>30</v>
      </c>
      <c r="F16563">
        <v>2013</v>
      </c>
      <c r="G16563" t="s">
        <v>483</v>
      </c>
      <c r="H16563">
        <v>0.77874480000000001</v>
      </c>
    </row>
    <row r="16564" spans="1:8">
      <c r="A16564" t="s">
        <v>429</v>
      </c>
      <c r="B16564">
        <v>5550</v>
      </c>
      <c r="C16564" t="s">
        <v>514</v>
      </c>
      <c r="D16564" t="s">
        <v>475</v>
      </c>
      <c r="E16564" t="s">
        <v>31</v>
      </c>
      <c r="F16564">
        <v>2012</v>
      </c>
      <c r="G16564" t="s">
        <v>483</v>
      </c>
      <c r="H16564">
        <v>5.6521800000000004</v>
      </c>
    </row>
    <row r="16565" spans="1:8">
      <c r="A16565" t="s">
        <v>464</v>
      </c>
      <c r="B16565">
        <v>3200</v>
      </c>
      <c r="C16565" t="s">
        <v>513</v>
      </c>
      <c r="D16565" t="s">
        <v>475</v>
      </c>
      <c r="E16565" t="s">
        <v>13</v>
      </c>
      <c r="F16565">
        <v>2011</v>
      </c>
      <c r="G16565" t="s">
        <v>503</v>
      </c>
      <c r="H16565">
        <v>938.81035080000004</v>
      </c>
    </row>
    <row r="16566" spans="1:8">
      <c r="A16566" t="s">
        <v>456</v>
      </c>
      <c r="B16566">
        <v>3200</v>
      </c>
      <c r="C16566" t="s">
        <v>513</v>
      </c>
      <c r="D16566" t="s">
        <v>475</v>
      </c>
      <c r="E16566" t="s">
        <v>17</v>
      </c>
      <c r="F16566">
        <v>2010</v>
      </c>
      <c r="G16566" t="s">
        <v>503</v>
      </c>
      <c r="H16566">
        <v>0.565218</v>
      </c>
    </row>
    <row r="16567" spans="1:8">
      <c r="A16567" t="s">
        <v>463</v>
      </c>
      <c r="B16567">
        <v>4210</v>
      </c>
      <c r="C16567" t="s">
        <v>450</v>
      </c>
      <c r="D16567" t="s">
        <v>475</v>
      </c>
      <c r="E16567" t="s">
        <v>13</v>
      </c>
      <c r="F16567">
        <v>2014</v>
      </c>
      <c r="G16567" t="s">
        <v>501</v>
      </c>
      <c r="H16567">
        <v>11.421590399999999</v>
      </c>
    </row>
    <row r="16568" spans="1:8">
      <c r="A16568" t="s">
        <v>463</v>
      </c>
      <c r="B16568">
        <v>4210</v>
      </c>
      <c r="C16568" t="s">
        <v>450</v>
      </c>
      <c r="D16568" t="s">
        <v>475</v>
      </c>
      <c r="E16568" t="s">
        <v>14</v>
      </c>
      <c r="F16568">
        <v>2010</v>
      </c>
      <c r="G16568" t="s">
        <v>501</v>
      </c>
      <c r="H16568">
        <v>6.9919560000000001</v>
      </c>
    </row>
    <row r="16569" spans="1:8">
      <c r="A16569" t="s">
        <v>463</v>
      </c>
      <c r="B16569">
        <v>4210</v>
      </c>
      <c r="C16569" t="s">
        <v>450</v>
      </c>
      <c r="D16569" t="s">
        <v>475</v>
      </c>
      <c r="E16569" t="s">
        <v>20</v>
      </c>
      <c r="F16569">
        <v>2012</v>
      </c>
      <c r="G16569" t="s">
        <v>501</v>
      </c>
      <c r="H16569">
        <v>27.31887</v>
      </c>
    </row>
    <row r="16570" spans="1:8">
      <c r="A16570" t="s">
        <v>463</v>
      </c>
      <c r="B16570">
        <v>4210</v>
      </c>
      <c r="C16570" t="s">
        <v>450</v>
      </c>
      <c r="D16570" t="s">
        <v>475</v>
      </c>
      <c r="E16570" t="s">
        <v>479</v>
      </c>
      <c r="F16570">
        <v>2014</v>
      </c>
      <c r="G16570" t="s">
        <v>501</v>
      </c>
      <c r="H16570">
        <v>30.404541600000002</v>
      </c>
    </row>
    <row r="16571" spans="1:8">
      <c r="A16571" t="s">
        <v>463</v>
      </c>
      <c r="B16571">
        <v>4210</v>
      </c>
      <c r="C16571" t="s">
        <v>450</v>
      </c>
      <c r="D16571" t="s">
        <v>475</v>
      </c>
      <c r="E16571" t="s">
        <v>34</v>
      </c>
      <c r="F16571">
        <v>2013</v>
      </c>
      <c r="G16571" t="s">
        <v>501</v>
      </c>
      <c r="H16571">
        <v>7.1971091999999999</v>
      </c>
    </row>
    <row r="16572" spans="1:8">
      <c r="A16572" t="s">
        <v>461</v>
      </c>
      <c r="B16572">
        <v>4210</v>
      </c>
      <c r="C16572" t="s">
        <v>450</v>
      </c>
      <c r="D16572" t="s">
        <v>475</v>
      </c>
      <c r="E16572" t="s">
        <v>17</v>
      </c>
      <c r="F16572">
        <v>2010</v>
      </c>
      <c r="G16572" t="s">
        <v>501</v>
      </c>
      <c r="H16572">
        <v>3.6592631999999998</v>
      </c>
    </row>
    <row r="16573" spans="1:8">
      <c r="A16573" t="s">
        <v>429</v>
      </c>
      <c r="B16573">
        <v>5510</v>
      </c>
      <c r="C16573" t="s">
        <v>512</v>
      </c>
      <c r="D16573" t="s">
        <v>475</v>
      </c>
      <c r="E16573" t="s">
        <v>17</v>
      </c>
      <c r="F16573">
        <v>2011</v>
      </c>
      <c r="G16573" t="s">
        <v>483</v>
      </c>
      <c r="H16573">
        <v>0.79967880000000002</v>
      </c>
    </row>
    <row r="16574" spans="1:8">
      <c r="A16574" t="s">
        <v>429</v>
      </c>
      <c r="B16574">
        <v>5550</v>
      </c>
      <c r="C16574" t="s">
        <v>514</v>
      </c>
      <c r="D16574" t="s">
        <v>475</v>
      </c>
      <c r="E16574" t="s">
        <v>15</v>
      </c>
      <c r="F16574">
        <v>2012</v>
      </c>
      <c r="G16574" t="s">
        <v>483</v>
      </c>
      <c r="H16574">
        <v>7.6492836000000004</v>
      </c>
    </row>
    <row r="16575" spans="1:8">
      <c r="A16575" t="s">
        <v>429</v>
      </c>
      <c r="B16575">
        <v>5550</v>
      </c>
      <c r="C16575" t="s">
        <v>514</v>
      </c>
      <c r="D16575" t="s">
        <v>475</v>
      </c>
      <c r="E16575" t="s">
        <v>16</v>
      </c>
      <c r="F16575">
        <v>2013</v>
      </c>
      <c r="G16575" t="s">
        <v>483</v>
      </c>
      <c r="H16575">
        <v>0.28470240000000002</v>
      </c>
    </row>
    <row r="16576" spans="1:8">
      <c r="A16576" t="s">
        <v>429</v>
      </c>
      <c r="B16576">
        <v>5550</v>
      </c>
      <c r="C16576" t="s">
        <v>514</v>
      </c>
      <c r="D16576" t="s">
        <v>475</v>
      </c>
      <c r="E16576" t="s">
        <v>26</v>
      </c>
      <c r="F16576">
        <v>2009</v>
      </c>
      <c r="G16576" t="s">
        <v>483</v>
      </c>
      <c r="H16576">
        <v>0.40611960000000003</v>
      </c>
    </row>
    <row r="16577" spans="1:8">
      <c r="A16577" t="s">
        <v>499</v>
      </c>
      <c r="B16577">
        <v>2330</v>
      </c>
      <c r="C16577" t="s">
        <v>515</v>
      </c>
      <c r="D16577" t="s">
        <v>475</v>
      </c>
      <c r="E16577" t="s">
        <v>482</v>
      </c>
      <c r="F16577">
        <v>2012</v>
      </c>
      <c r="G16577" t="s">
        <v>480</v>
      </c>
      <c r="H16577">
        <v>4.1993603999999998</v>
      </c>
    </row>
    <row r="16578" spans="1:8">
      <c r="A16578" t="s">
        <v>463</v>
      </c>
      <c r="B16578">
        <v>4210</v>
      </c>
      <c r="C16578" t="s">
        <v>450</v>
      </c>
      <c r="D16578" t="s">
        <v>475</v>
      </c>
      <c r="E16578" t="s">
        <v>14</v>
      </c>
      <c r="F16578">
        <v>2012</v>
      </c>
      <c r="G16578" t="s">
        <v>480</v>
      </c>
      <c r="H16578">
        <v>8.0344692000000002</v>
      </c>
    </row>
    <row r="16579" spans="1:8">
      <c r="A16579" t="s">
        <v>463</v>
      </c>
      <c r="B16579">
        <v>4210</v>
      </c>
      <c r="C16579" t="s">
        <v>450</v>
      </c>
      <c r="D16579" t="s">
        <v>475</v>
      </c>
      <c r="E16579" t="s">
        <v>20</v>
      </c>
      <c r="F16579">
        <v>2014</v>
      </c>
      <c r="G16579" t="s">
        <v>480</v>
      </c>
      <c r="H16579">
        <v>16.219663199999999</v>
      </c>
    </row>
    <row r="16580" spans="1:8">
      <c r="A16580" t="s">
        <v>438</v>
      </c>
      <c r="B16580">
        <v>4210</v>
      </c>
      <c r="C16580" t="s">
        <v>450</v>
      </c>
      <c r="D16580" t="s">
        <v>475</v>
      </c>
      <c r="E16580" t="s">
        <v>30</v>
      </c>
      <c r="F16580">
        <v>2009</v>
      </c>
      <c r="G16580" t="s">
        <v>480</v>
      </c>
      <c r="H16580">
        <v>0.12560399999999999</v>
      </c>
    </row>
    <row r="16581" spans="1:8">
      <c r="A16581" t="s">
        <v>429</v>
      </c>
      <c r="B16581">
        <v>5510</v>
      </c>
      <c r="C16581" t="s">
        <v>512</v>
      </c>
      <c r="D16581" t="s">
        <v>475</v>
      </c>
      <c r="E16581" t="s">
        <v>3</v>
      </c>
      <c r="F16581">
        <v>2011</v>
      </c>
      <c r="G16581" t="s">
        <v>480</v>
      </c>
      <c r="H16581">
        <v>123.2761392</v>
      </c>
    </row>
    <row r="16582" spans="1:8">
      <c r="A16582" t="s">
        <v>429</v>
      </c>
      <c r="B16582">
        <v>5510</v>
      </c>
      <c r="C16582" t="s">
        <v>512</v>
      </c>
      <c r="D16582" t="s">
        <v>475</v>
      </c>
      <c r="E16582" t="s">
        <v>2</v>
      </c>
      <c r="F16582">
        <v>2009</v>
      </c>
      <c r="G16582" t="s">
        <v>480</v>
      </c>
      <c r="H16582">
        <v>18.723369600000002</v>
      </c>
    </row>
    <row r="16583" spans="1:8">
      <c r="A16583" t="s">
        <v>429</v>
      </c>
      <c r="B16583">
        <v>5510</v>
      </c>
      <c r="C16583" t="s">
        <v>512</v>
      </c>
      <c r="D16583" t="s">
        <v>475</v>
      </c>
      <c r="E16583" t="s">
        <v>16</v>
      </c>
      <c r="F16583">
        <v>2009</v>
      </c>
      <c r="G16583" t="s">
        <v>480</v>
      </c>
      <c r="H16583">
        <v>26.6741028</v>
      </c>
    </row>
    <row r="16584" spans="1:8">
      <c r="A16584" t="s">
        <v>429</v>
      </c>
      <c r="B16584">
        <v>5510</v>
      </c>
      <c r="C16584" t="s">
        <v>512</v>
      </c>
      <c r="D16584" t="s">
        <v>475</v>
      </c>
      <c r="E16584" t="s">
        <v>24</v>
      </c>
      <c r="F16584">
        <v>2009</v>
      </c>
      <c r="G16584" t="s">
        <v>480</v>
      </c>
      <c r="H16584">
        <v>12.443169599999999</v>
      </c>
    </row>
    <row r="16585" spans="1:8">
      <c r="A16585" t="s">
        <v>429</v>
      </c>
      <c r="B16585">
        <v>5510</v>
      </c>
      <c r="C16585" t="s">
        <v>512</v>
      </c>
      <c r="D16585" t="s">
        <v>475</v>
      </c>
      <c r="E16585" t="s">
        <v>25</v>
      </c>
      <c r="F16585">
        <v>2014</v>
      </c>
      <c r="G16585" t="s">
        <v>480</v>
      </c>
      <c r="H16585">
        <v>6.3053207999999996</v>
      </c>
    </row>
    <row r="16586" spans="1:8">
      <c r="A16586" t="s">
        <v>429</v>
      </c>
      <c r="B16586">
        <v>5550</v>
      </c>
      <c r="C16586" t="s">
        <v>514</v>
      </c>
      <c r="D16586" t="s">
        <v>475</v>
      </c>
      <c r="E16586" t="s">
        <v>3</v>
      </c>
      <c r="F16586">
        <v>2009</v>
      </c>
      <c r="G16586" t="s">
        <v>480</v>
      </c>
      <c r="H16586">
        <v>1.4025780000000001</v>
      </c>
    </row>
    <row r="16587" spans="1:8">
      <c r="A16587" t="s">
        <v>429</v>
      </c>
      <c r="B16587">
        <v>5550</v>
      </c>
      <c r="C16587" t="s">
        <v>514</v>
      </c>
      <c r="D16587" t="s">
        <v>475</v>
      </c>
      <c r="E16587" t="s">
        <v>17</v>
      </c>
      <c r="F16587">
        <v>2013</v>
      </c>
      <c r="G16587" t="s">
        <v>480</v>
      </c>
      <c r="H16587">
        <v>4.7185236000000002</v>
      </c>
    </row>
    <row r="16588" spans="1:8">
      <c r="A16588" t="s">
        <v>464</v>
      </c>
      <c r="B16588">
        <v>3200</v>
      </c>
      <c r="C16588" t="s">
        <v>513</v>
      </c>
      <c r="D16588" t="s">
        <v>475</v>
      </c>
      <c r="E16588" t="s">
        <v>9</v>
      </c>
      <c r="F16588">
        <v>2010</v>
      </c>
      <c r="G16588" t="s">
        <v>503</v>
      </c>
      <c r="H16588">
        <v>115.18724159999999</v>
      </c>
    </row>
    <row r="16589" spans="1:8">
      <c r="A16589" t="s">
        <v>464</v>
      </c>
      <c r="B16589">
        <v>3200</v>
      </c>
      <c r="C16589" t="s">
        <v>513</v>
      </c>
      <c r="D16589" t="s">
        <v>475</v>
      </c>
      <c r="E16589" t="s">
        <v>17</v>
      </c>
      <c r="F16589">
        <v>2011</v>
      </c>
      <c r="G16589" t="s">
        <v>503</v>
      </c>
      <c r="H16589">
        <v>79.645496399999999</v>
      </c>
    </row>
    <row r="16590" spans="1:8">
      <c r="A16590" t="s">
        <v>464</v>
      </c>
      <c r="B16590">
        <v>3200</v>
      </c>
      <c r="C16590" t="s">
        <v>513</v>
      </c>
      <c r="D16590" t="s">
        <v>475</v>
      </c>
      <c r="E16590" t="s">
        <v>19</v>
      </c>
      <c r="F16590">
        <v>2011</v>
      </c>
      <c r="G16590" t="s">
        <v>503</v>
      </c>
      <c r="H16590">
        <v>43.743686400000001</v>
      </c>
    </row>
    <row r="16591" spans="1:8">
      <c r="A16591" t="s">
        <v>464</v>
      </c>
      <c r="B16591">
        <v>3200</v>
      </c>
      <c r="C16591" t="s">
        <v>513</v>
      </c>
      <c r="D16591" t="s">
        <v>475</v>
      </c>
      <c r="E16591" t="s">
        <v>20</v>
      </c>
      <c r="F16591">
        <v>2014</v>
      </c>
      <c r="G16591" t="s">
        <v>503</v>
      </c>
      <c r="H16591">
        <v>477.30776040000001</v>
      </c>
    </row>
    <row r="16592" spans="1:8">
      <c r="A16592" t="s">
        <v>464</v>
      </c>
      <c r="B16592">
        <v>3200</v>
      </c>
      <c r="C16592" t="s">
        <v>513</v>
      </c>
      <c r="D16592" t="s">
        <v>475</v>
      </c>
      <c r="E16592" t="s">
        <v>28</v>
      </c>
      <c r="F16592">
        <v>2013</v>
      </c>
      <c r="G16592" t="s">
        <v>503</v>
      </c>
      <c r="H16592">
        <v>3765.1850531999999</v>
      </c>
    </row>
    <row r="16593" spans="1:8">
      <c r="A16593" t="s">
        <v>464</v>
      </c>
      <c r="B16593">
        <v>3200</v>
      </c>
      <c r="C16593" t="s">
        <v>513</v>
      </c>
      <c r="D16593" t="s">
        <v>475</v>
      </c>
      <c r="E16593" t="s">
        <v>352</v>
      </c>
      <c r="F16593">
        <v>2012</v>
      </c>
      <c r="G16593" t="s">
        <v>503</v>
      </c>
      <c r="H16593">
        <v>32.221612800000003</v>
      </c>
    </row>
    <row r="16594" spans="1:8">
      <c r="A16594" t="s">
        <v>464</v>
      </c>
      <c r="B16594">
        <v>3200</v>
      </c>
      <c r="C16594" t="s">
        <v>513</v>
      </c>
      <c r="D16594" t="s">
        <v>475</v>
      </c>
      <c r="E16594" t="s">
        <v>479</v>
      </c>
      <c r="F16594">
        <v>2010</v>
      </c>
      <c r="G16594" t="s">
        <v>503</v>
      </c>
      <c r="H16594">
        <v>795.61760400000003</v>
      </c>
    </row>
    <row r="16595" spans="1:8">
      <c r="A16595" t="s">
        <v>464</v>
      </c>
      <c r="B16595">
        <v>3200</v>
      </c>
      <c r="C16595" t="s">
        <v>513</v>
      </c>
      <c r="D16595" t="s">
        <v>475</v>
      </c>
      <c r="E16595" t="s">
        <v>482</v>
      </c>
      <c r="F16595">
        <v>2013</v>
      </c>
      <c r="G16595" t="s">
        <v>503</v>
      </c>
      <c r="H16595">
        <v>303.3671544</v>
      </c>
    </row>
    <row r="16596" spans="1:8">
      <c r="A16596" t="s">
        <v>429</v>
      </c>
      <c r="B16596">
        <v>5541</v>
      </c>
      <c r="C16596" t="s">
        <v>454</v>
      </c>
      <c r="D16596" t="s">
        <v>475</v>
      </c>
      <c r="E16596" t="s">
        <v>34</v>
      </c>
      <c r="F16596">
        <v>2013</v>
      </c>
      <c r="G16596" t="s">
        <v>483</v>
      </c>
      <c r="H16596">
        <v>385.66289519999998</v>
      </c>
    </row>
    <row r="16597" spans="1:8">
      <c r="A16597" t="s">
        <v>429</v>
      </c>
      <c r="B16597">
        <v>5541</v>
      </c>
      <c r="C16597" t="s">
        <v>454</v>
      </c>
      <c r="D16597" t="s">
        <v>475</v>
      </c>
      <c r="E16597" t="s">
        <v>33</v>
      </c>
      <c r="F16597">
        <v>2013</v>
      </c>
      <c r="G16597" t="s">
        <v>483</v>
      </c>
      <c r="H16597">
        <v>46.8209844</v>
      </c>
    </row>
    <row r="16598" spans="1:8">
      <c r="A16598" t="s">
        <v>429</v>
      </c>
      <c r="B16598">
        <v>5541</v>
      </c>
      <c r="C16598" t="s">
        <v>454</v>
      </c>
      <c r="D16598" t="s">
        <v>475</v>
      </c>
      <c r="E16598" t="s">
        <v>482</v>
      </c>
      <c r="F16598">
        <v>2013</v>
      </c>
      <c r="G16598" t="s">
        <v>483</v>
      </c>
      <c r="H16598">
        <v>90.242287200000007</v>
      </c>
    </row>
    <row r="16599" spans="1:8">
      <c r="A16599" t="s">
        <v>464</v>
      </c>
      <c r="B16599">
        <v>5541</v>
      </c>
      <c r="C16599" t="s">
        <v>454</v>
      </c>
      <c r="D16599" t="s">
        <v>475</v>
      </c>
      <c r="E16599" t="s">
        <v>20</v>
      </c>
      <c r="F16599">
        <v>2010</v>
      </c>
      <c r="G16599" t="s">
        <v>483</v>
      </c>
      <c r="H16599">
        <v>53.858995200000003</v>
      </c>
    </row>
    <row r="16600" spans="1:8">
      <c r="A16600" t="s">
        <v>464</v>
      </c>
      <c r="B16600">
        <v>5541</v>
      </c>
      <c r="C16600" t="s">
        <v>454</v>
      </c>
      <c r="D16600" t="s">
        <v>475</v>
      </c>
      <c r="E16600" t="s">
        <v>23</v>
      </c>
      <c r="F16600">
        <v>2010</v>
      </c>
      <c r="G16600" t="s">
        <v>483</v>
      </c>
      <c r="H16600">
        <v>9.6296400000000004E-2</v>
      </c>
    </row>
    <row r="16601" spans="1:8">
      <c r="A16601" t="s">
        <v>438</v>
      </c>
      <c r="B16601">
        <v>5541</v>
      </c>
      <c r="C16601" t="s">
        <v>454</v>
      </c>
      <c r="D16601" t="s">
        <v>475</v>
      </c>
      <c r="E16601" t="s">
        <v>30</v>
      </c>
      <c r="F16601">
        <v>2014</v>
      </c>
      <c r="G16601" t="s">
        <v>483</v>
      </c>
      <c r="H16601">
        <v>3.7681199999999998E-2</v>
      </c>
    </row>
    <row r="16602" spans="1:8">
      <c r="A16602" t="s">
        <v>429</v>
      </c>
      <c r="B16602">
        <v>3192</v>
      </c>
      <c r="C16602" t="s">
        <v>545</v>
      </c>
      <c r="D16602" t="s">
        <v>475</v>
      </c>
      <c r="E16602" t="s">
        <v>9</v>
      </c>
      <c r="F16602">
        <v>2009</v>
      </c>
      <c r="G16602" t="s">
        <v>480</v>
      </c>
      <c r="H16602">
        <v>3.475044</v>
      </c>
    </row>
    <row r="16603" spans="1:8">
      <c r="A16603" t="s">
        <v>429</v>
      </c>
      <c r="B16603">
        <v>3192</v>
      </c>
      <c r="C16603" t="s">
        <v>545</v>
      </c>
      <c r="D16603" t="s">
        <v>475</v>
      </c>
      <c r="E16603" t="s">
        <v>14</v>
      </c>
      <c r="F16603">
        <v>2010</v>
      </c>
      <c r="G16603" t="s">
        <v>480</v>
      </c>
      <c r="H16603">
        <v>2.8470240000000002</v>
      </c>
    </row>
    <row r="16604" spans="1:8">
      <c r="A16604" t="s">
        <v>464</v>
      </c>
      <c r="B16604">
        <v>3192</v>
      </c>
      <c r="C16604" t="s">
        <v>545</v>
      </c>
      <c r="D16604" t="s">
        <v>475</v>
      </c>
      <c r="E16604" t="s">
        <v>9</v>
      </c>
      <c r="F16604">
        <v>2013</v>
      </c>
      <c r="G16604" t="s">
        <v>480</v>
      </c>
      <c r="H16604">
        <v>0.71175600000000006</v>
      </c>
    </row>
    <row r="16605" spans="1:8">
      <c r="A16605" t="s">
        <v>464</v>
      </c>
      <c r="B16605">
        <v>3192</v>
      </c>
      <c r="C16605" t="s">
        <v>545</v>
      </c>
      <c r="D16605" t="s">
        <v>475</v>
      </c>
      <c r="E16605" t="s">
        <v>479</v>
      </c>
      <c r="F16605">
        <v>2012</v>
      </c>
      <c r="G16605" t="s">
        <v>480</v>
      </c>
      <c r="H16605">
        <v>5.0576543999999997</v>
      </c>
    </row>
    <row r="16606" spans="1:8">
      <c r="A16606" t="s">
        <v>429</v>
      </c>
      <c r="B16606">
        <v>5541</v>
      </c>
      <c r="C16606" t="s">
        <v>454</v>
      </c>
      <c r="D16606" t="s">
        <v>475</v>
      </c>
      <c r="E16606" t="s">
        <v>6</v>
      </c>
      <c r="F16606">
        <v>2011</v>
      </c>
      <c r="G16606" t="s">
        <v>480</v>
      </c>
      <c r="H16606">
        <v>43.157534400000003</v>
      </c>
    </row>
    <row r="16607" spans="1:8">
      <c r="A16607" t="s">
        <v>429</v>
      </c>
      <c r="B16607">
        <v>5541</v>
      </c>
      <c r="C16607" t="s">
        <v>454</v>
      </c>
      <c r="D16607" t="s">
        <v>475</v>
      </c>
      <c r="E16607" t="s">
        <v>8</v>
      </c>
      <c r="F16607">
        <v>2013</v>
      </c>
      <c r="G16607" t="s">
        <v>480</v>
      </c>
      <c r="H16607">
        <v>0.20934</v>
      </c>
    </row>
    <row r="16608" spans="1:8">
      <c r="A16608" t="s">
        <v>429</v>
      </c>
      <c r="B16608">
        <v>5541</v>
      </c>
      <c r="C16608" t="s">
        <v>454</v>
      </c>
      <c r="D16608" t="s">
        <v>475</v>
      </c>
      <c r="E16608" t="s">
        <v>343</v>
      </c>
      <c r="F16608">
        <v>2013</v>
      </c>
      <c r="G16608" t="s">
        <v>480</v>
      </c>
      <c r="H16608">
        <v>35.445448800000001</v>
      </c>
    </row>
    <row r="16609" spans="1:8">
      <c r="A16609" t="s">
        <v>429</v>
      </c>
      <c r="B16609">
        <v>5541</v>
      </c>
      <c r="C16609" t="s">
        <v>454</v>
      </c>
      <c r="D16609" t="s">
        <v>475</v>
      </c>
      <c r="E16609" t="s">
        <v>10</v>
      </c>
      <c r="F16609">
        <v>2014</v>
      </c>
      <c r="G16609" t="s">
        <v>480</v>
      </c>
      <c r="H16609">
        <v>478.32933960000003</v>
      </c>
    </row>
    <row r="16610" spans="1:8">
      <c r="A16610" t="s">
        <v>429</v>
      </c>
      <c r="B16610">
        <v>5541</v>
      </c>
      <c r="C16610" t="s">
        <v>454</v>
      </c>
      <c r="D16610" t="s">
        <v>475</v>
      </c>
      <c r="E16610" t="s">
        <v>18</v>
      </c>
      <c r="F16610">
        <v>2011</v>
      </c>
      <c r="G16610" t="s">
        <v>480</v>
      </c>
      <c r="H16610">
        <v>7.6367231999999996</v>
      </c>
    </row>
    <row r="16611" spans="1:8">
      <c r="A16611" t="s">
        <v>429</v>
      </c>
      <c r="B16611">
        <v>5541</v>
      </c>
      <c r="C16611" t="s">
        <v>454</v>
      </c>
      <c r="D16611" t="s">
        <v>475</v>
      </c>
      <c r="E16611" t="s">
        <v>35</v>
      </c>
      <c r="F16611">
        <v>2009</v>
      </c>
      <c r="G16611" t="s">
        <v>480</v>
      </c>
      <c r="H16611">
        <v>22.177479600000002</v>
      </c>
    </row>
    <row r="16612" spans="1:8">
      <c r="A16612" t="s">
        <v>429</v>
      </c>
      <c r="B16612">
        <v>5541</v>
      </c>
      <c r="C16612" t="s">
        <v>454</v>
      </c>
      <c r="D16612" t="s">
        <v>475</v>
      </c>
      <c r="E16612" t="s">
        <v>482</v>
      </c>
      <c r="F16612">
        <v>2011</v>
      </c>
      <c r="G16612" t="s">
        <v>480</v>
      </c>
      <c r="H16612">
        <v>73.846778400000005</v>
      </c>
    </row>
    <row r="16613" spans="1:8">
      <c r="A16613" t="s">
        <v>464</v>
      </c>
      <c r="B16613">
        <v>5541</v>
      </c>
      <c r="C16613" t="s">
        <v>454</v>
      </c>
      <c r="D16613" t="s">
        <v>475</v>
      </c>
      <c r="E16613" t="s">
        <v>18</v>
      </c>
      <c r="F16613">
        <v>2009</v>
      </c>
      <c r="G16613" t="s">
        <v>480</v>
      </c>
      <c r="H16613">
        <v>0.38937240000000001</v>
      </c>
    </row>
    <row r="16614" spans="1:8">
      <c r="A16614" t="s">
        <v>429</v>
      </c>
      <c r="B16614">
        <v>3100</v>
      </c>
      <c r="C16614" t="s">
        <v>544</v>
      </c>
      <c r="D16614" t="s">
        <v>475</v>
      </c>
      <c r="E16614" t="s">
        <v>29</v>
      </c>
      <c r="F16614">
        <v>2014</v>
      </c>
      <c r="G16614" t="s">
        <v>503</v>
      </c>
      <c r="H16614">
        <v>3640.590072</v>
      </c>
    </row>
    <row r="16615" spans="1:8">
      <c r="A16615" t="s">
        <v>464</v>
      </c>
      <c r="B16615">
        <v>3100</v>
      </c>
      <c r="C16615" t="s">
        <v>544</v>
      </c>
      <c r="D16615" t="s">
        <v>475</v>
      </c>
      <c r="E16615" t="s">
        <v>37</v>
      </c>
      <c r="F16615">
        <v>2013</v>
      </c>
      <c r="G16615" t="s">
        <v>503</v>
      </c>
      <c r="H16615">
        <v>2534.1025679999998</v>
      </c>
    </row>
    <row r="16616" spans="1:8">
      <c r="A16616" t="s">
        <v>464</v>
      </c>
      <c r="B16616">
        <v>3100</v>
      </c>
      <c r="C16616" t="s">
        <v>544</v>
      </c>
      <c r="D16616" t="s">
        <v>475</v>
      </c>
      <c r="E16616" t="s">
        <v>482</v>
      </c>
      <c r="F16616">
        <v>2011</v>
      </c>
      <c r="G16616" t="s">
        <v>503</v>
      </c>
      <c r="H16616">
        <v>240.29301240000001</v>
      </c>
    </row>
    <row r="16617" spans="1:8">
      <c r="A16617" t="s">
        <v>464</v>
      </c>
      <c r="B16617">
        <v>3192</v>
      </c>
      <c r="C16617" t="s">
        <v>545</v>
      </c>
      <c r="D16617" t="s">
        <v>475</v>
      </c>
      <c r="E16617" t="s">
        <v>6</v>
      </c>
      <c r="F16617">
        <v>2010</v>
      </c>
      <c r="G16617" t="s">
        <v>503</v>
      </c>
      <c r="H16617">
        <v>0.84992040000000002</v>
      </c>
    </row>
    <row r="16618" spans="1:8">
      <c r="A16618" t="s">
        <v>464</v>
      </c>
      <c r="B16618">
        <v>3192</v>
      </c>
      <c r="C16618" t="s">
        <v>545</v>
      </c>
      <c r="D16618" t="s">
        <v>475</v>
      </c>
      <c r="E16618" t="s">
        <v>14</v>
      </c>
      <c r="F16618">
        <v>2010</v>
      </c>
      <c r="G16618" t="s">
        <v>503</v>
      </c>
      <c r="H16618">
        <v>0.38099880000000003</v>
      </c>
    </row>
    <row r="16619" spans="1:8">
      <c r="A16619" t="s">
        <v>464</v>
      </c>
      <c r="B16619">
        <v>5541</v>
      </c>
      <c r="C16619" t="s">
        <v>454</v>
      </c>
      <c r="D16619" t="s">
        <v>475</v>
      </c>
      <c r="E16619" t="s">
        <v>36</v>
      </c>
      <c r="F16619">
        <v>2014</v>
      </c>
      <c r="G16619" t="s">
        <v>483</v>
      </c>
      <c r="H16619">
        <v>8.3736000000000001E-3</v>
      </c>
    </row>
    <row r="16620" spans="1:8">
      <c r="A16620" t="s">
        <v>464</v>
      </c>
      <c r="B16620">
        <v>5541</v>
      </c>
      <c r="C16620" t="s">
        <v>454</v>
      </c>
      <c r="D16620" t="s">
        <v>475</v>
      </c>
      <c r="E16620" t="s">
        <v>428</v>
      </c>
      <c r="F16620">
        <v>2011</v>
      </c>
      <c r="G16620" t="s">
        <v>483</v>
      </c>
      <c r="H16620">
        <v>5.8615199999999999E-2</v>
      </c>
    </row>
    <row r="16621" spans="1:8">
      <c r="A16621" t="s">
        <v>464</v>
      </c>
      <c r="B16621">
        <v>5541</v>
      </c>
      <c r="C16621" t="s">
        <v>454</v>
      </c>
      <c r="D16621" t="s">
        <v>475</v>
      </c>
      <c r="E16621" t="s">
        <v>5</v>
      </c>
      <c r="F16621">
        <v>2012</v>
      </c>
      <c r="G16621" t="s">
        <v>483</v>
      </c>
      <c r="H16621">
        <v>24.2499456</v>
      </c>
    </row>
    <row r="16622" spans="1:8">
      <c r="A16622" t="s">
        <v>429</v>
      </c>
      <c r="B16622">
        <v>3192</v>
      </c>
      <c r="C16622" t="s">
        <v>545</v>
      </c>
      <c r="D16622" t="s">
        <v>475</v>
      </c>
      <c r="E16622" t="s">
        <v>29</v>
      </c>
      <c r="F16622">
        <v>2014</v>
      </c>
      <c r="G16622" t="s">
        <v>480</v>
      </c>
      <c r="H16622">
        <v>2.1729492000000001</v>
      </c>
    </row>
    <row r="16623" spans="1:8">
      <c r="A16623" t="s">
        <v>464</v>
      </c>
      <c r="B16623">
        <v>3192</v>
      </c>
      <c r="C16623" t="s">
        <v>545</v>
      </c>
      <c r="D16623" t="s">
        <v>475</v>
      </c>
      <c r="E16623" t="s">
        <v>482</v>
      </c>
      <c r="F16623">
        <v>2009</v>
      </c>
      <c r="G16623" t="s">
        <v>480</v>
      </c>
      <c r="H16623">
        <v>3.7262520000000001</v>
      </c>
    </row>
    <row r="16624" spans="1:8">
      <c r="A16624" t="s">
        <v>486</v>
      </c>
      <c r="B16624">
        <v>5541</v>
      </c>
      <c r="C16624" t="s">
        <v>454</v>
      </c>
      <c r="D16624" t="s">
        <v>475</v>
      </c>
      <c r="E16624" t="s">
        <v>482</v>
      </c>
      <c r="F16624">
        <v>2013</v>
      </c>
      <c r="G16624" t="s">
        <v>480</v>
      </c>
      <c r="H16624">
        <v>3.7681199999999998E-2</v>
      </c>
    </row>
    <row r="16625" spans="1:8">
      <c r="A16625" t="s">
        <v>429</v>
      </c>
      <c r="B16625">
        <v>5541</v>
      </c>
      <c r="C16625" t="s">
        <v>454</v>
      </c>
      <c r="D16625" t="s">
        <v>475</v>
      </c>
      <c r="E16625" t="s">
        <v>22</v>
      </c>
      <c r="F16625">
        <v>2014</v>
      </c>
      <c r="G16625" t="s">
        <v>480</v>
      </c>
      <c r="H16625">
        <v>46.749808799999997</v>
      </c>
    </row>
    <row r="16626" spans="1:8">
      <c r="A16626" t="s">
        <v>429</v>
      </c>
      <c r="B16626">
        <v>5541</v>
      </c>
      <c r="C16626" t="s">
        <v>454</v>
      </c>
      <c r="D16626" t="s">
        <v>475</v>
      </c>
      <c r="E16626" t="s">
        <v>23</v>
      </c>
      <c r="F16626">
        <v>2012</v>
      </c>
      <c r="G16626" t="s">
        <v>480</v>
      </c>
      <c r="H16626">
        <v>1.8296315999999999</v>
      </c>
    </row>
    <row r="16627" spans="1:8">
      <c r="A16627" t="s">
        <v>429</v>
      </c>
      <c r="B16627">
        <v>5541</v>
      </c>
      <c r="C16627" t="s">
        <v>454</v>
      </c>
      <c r="D16627" t="s">
        <v>475</v>
      </c>
      <c r="E16627" t="s">
        <v>24</v>
      </c>
      <c r="F16627">
        <v>2014</v>
      </c>
      <c r="G16627" t="s">
        <v>480</v>
      </c>
      <c r="H16627">
        <v>85.666114800000003</v>
      </c>
    </row>
    <row r="16628" spans="1:8">
      <c r="A16628" t="s">
        <v>464</v>
      </c>
      <c r="B16628">
        <v>5541</v>
      </c>
      <c r="C16628" t="s">
        <v>454</v>
      </c>
      <c r="D16628" t="s">
        <v>475</v>
      </c>
      <c r="E16628" t="s">
        <v>14</v>
      </c>
      <c r="F16628">
        <v>2010</v>
      </c>
      <c r="G16628" t="s">
        <v>480</v>
      </c>
      <c r="H16628">
        <v>2.3571683999999999</v>
      </c>
    </row>
    <row r="16629" spans="1:8">
      <c r="A16629" t="s">
        <v>429</v>
      </c>
      <c r="B16629">
        <v>5541</v>
      </c>
      <c r="C16629" t="s">
        <v>454</v>
      </c>
      <c r="D16629" t="s">
        <v>475</v>
      </c>
      <c r="E16629" t="s">
        <v>36</v>
      </c>
      <c r="F16629">
        <v>2009</v>
      </c>
      <c r="G16629" t="s">
        <v>480</v>
      </c>
      <c r="H16629">
        <v>27.092782799999998</v>
      </c>
    </row>
    <row r="16630" spans="1:8">
      <c r="A16630" t="s">
        <v>429</v>
      </c>
      <c r="B16630">
        <v>3100</v>
      </c>
      <c r="C16630" t="s">
        <v>544</v>
      </c>
      <c r="D16630" t="s">
        <v>475</v>
      </c>
      <c r="E16630" t="s">
        <v>36</v>
      </c>
      <c r="F16630">
        <v>2009</v>
      </c>
      <c r="G16630" t="s">
        <v>503</v>
      </c>
      <c r="H16630">
        <v>0.72431639999999997</v>
      </c>
    </row>
    <row r="16631" spans="1:8">
      <c r="A16631" t="s">
        <v>429</v>
      </c>
      <c r="B16631">
        <v>5541</v>
      </c>
      <c r="C16631" t="s">
        <v>454</v>
      </c>
      <c r="D16631" t="s">
        <v>475</v>
      </c>
      <c r="E16631" t="s">
        <v>479</v>
      </c>
      <c r="F16631">
        <v>2012</v>
      </c>
      <c r="G16631" t="s">
        <v>480</v>
      </c>
      <c r="H16631">
        <v>145.09355400000001</v>
      </c>
    </row>
    <row r="16632" spans="1:8">
      <c r="A16632" t="s">
        <v>429</v>
      </c>
      <c r="B16632">
        <v>3100</v>
      </c>
      <c r="C16632" t="s">
        <v>544</v>
      </c>
      <c r="D16632" t="s">
        <v>475</v>
      </c>
      <c r="E16632" t="s">
        <v>479</v>
      </c>
      <c r="F16632">
        <v>2010</v>
      </c>
      <c r="G16632" t="s">
        <v>503</v>
      </c>
      <c r="H16632">
        <v>106.37402760000001</v>
      </c>
    </row>
    <row r="16633" spans="1:8">
      <c r="A16633" t="s">
        <v>429</v>
      </c>
      <c r="B16633">
        <v>5541</v>
      </c>
      <c r="C16633" t="s">
        <v>454</v>
      </c>
      <c r="D16633" t="s">
        <v>475</v>
      </c>
      <c r="E16633" t="s">
        <v>479</v>
      </c>
      <c r="F16633">
        <v>2011</v>
      </c>
      <c r="G16633" t="s">
        <v>483</v>
      </c>
      <c r="H16633">
        <v>148.10804999999999</v>
      </c>
    </row>
    <row r="16634" spans="1:8">
      <c r="A16634" t="s">
        <v>464</v>
      </c>
      <c r="B16634">
        <v>3100</v>
      </c>
      <c r="C16634" t="s">
        <v>544</v>
      </c>
      <c r="D16634" t="s">
        <v>475</v>
      </c>
      <c r="E16634" t="s">
        <v>29</v>
      </c>
      <c r="F16634">
        <v>2009</v>
      </c>
      <c r="G16634" t="s">
        <v>503</v>
      </c>
      <c r="H16634">
        <v>42.043845599999997</v>
      </c>
    </row>
    <row r="16635" spans="1:8">
      <c r="A16635" t="s">
        <v>429</v>
      </c>
      <c r="B16635">
        <v>3192</v>
      </c>
      <c r="C16635" t="s">
        <v>545</v>
      </c>
      <c r="D16635" t="s">
        <v>475</v>
      </c>
      <c r="E16635" t="s">
        <v>29</v>
      </c>
      <c r="F16635">
        <v>2014</v>
      </c>
      <c r="G16635" t="s">
        <v>503</v>
      </c>
      <c r="H16635">
        <v>2.1729492000000001</v>
      </c>
    </row>
    <row r="16636" spans="1:8">
      <c r="A16636" t="s">
        <v>429</v>
      </c>
      <c r="B16636">
        <v>5541</v>
      </c>
      <c r="C16636" t="s">
        <v>454</v>
      </c>
      <c r="D16636" t="s">
        <v>475</v>
      </c>
      <c r="E16636" t="s">
        <v>29</v>
      </c>
      <c r="F16636">
        <v>2010</v>
      </c>
      <c r="G16636" t="s">
        <v>483</v>
      </c>
      <c r="H16636">
        <v>51.644177999999997</v>
      </c>
    </row>
    <row r="16637" spans="1:8">
      <c r="A16637" t="s">
        <v>464</v>
      </c>
      <c r="B16637">
        <v>5541</v>
      </c>
      <c r="C16637" t="s">
        <v>454</v>
      </c>
      <c r="D16637" t="s">
        <v>475</v>
      </c>
      <c r="E16637" t="s">
        <v>30</v>
      </c>
      <c r="F16637">
        <v>2014</v>
      </c>
      <c r="G16637" t="s">
        <v>480</v>
      </c>
      <c r="H16637">
        <v>33.084093600000003</v>
      </c>
    </row>
    <row r="16638" spans="1:8">
      <c r="A16638" t="s">
        <v>464</v>
      </c>
      <c r="B16638">
        <v>5541</v>
      </c>
      <c r="C16638" t="s">
        <v>454</v>
      </c>
      <c r="D16638" t="s">
        <v>475</v>
      </c>
      <c r="E16638" t="s">
        <v>29</v>
      </c>
      <c r="F16638">
        <v>2010</v>
      </c>
      <c r="G16638" t="s">
        <v>480</v>
      </c>
      <c r="H16638">
        <v>1.9008072</v>
      </c>
    </row>
    <row r="16639" spans="1:8">
      <c r="A16639" t="s">
        <v>464</v>
      </c>
      <c r="B16639">
        <v>3100</v>
      </c>
      <c r="C16639" t="s">
        <v>544</v>
      </c>
      <c r="D16639" t="s">
        <v>475</v>
      </c>
      <c r="E16639" t="s">
        <v>31</v>
      </c>
      <c r="F16639">
        <v>2011</v>
      </c>
      <c r="G16639" t="s">
        <v>503</v>
      </c>
      <c r="H16639">
        <v>462.52835640000001</v>
      </c>
    </row>
    <row r="16640" spans="1:8">
      <c r="A16640" t="s">
        <v>464</v>
      </c>
      <c r="B16640">
        <v>3100</v>
      </c>
      <c r="C16640" t="s">
        <v>544</v>
      </c>
      <c r="D16640" t="s">
        <v>475</v>
      </c>
      <c r="E16640" t="s">
        <v>33</v>
      </c>
      <c r="F16640">
        <v>2010</v>
      </c>
      <c r="G16640" t="s">
        <v>503</v>
      </c>
      <c r="H16640">
        <v>81.588171599999995</v>
      </c>
    </row>
    <row r="16641" spans="1:8">
      <c r="A16641" t="s">
        <v>464</v>
      </c>
      <c r="B16641">
        <v>3192</v>
      </c>
      <c r="C16641" t="s">
        <v>545</v>
      </c>
      <c r="D16641" t="s">
        <v>475</v>
      </c>
      <c r="E16641" t="s">
        <v>9</v>
      </c>
      <c r="F16641">
        <v>2011</v>
      </c>
      <c r="G16641" t="s">
        <v>503</v>
      </c>
      <c r="H16641">
        <v>0.63220679999999996</v>
      </c>
    </row>
    <row r="16642" spans="1:8">
      <c r="A16642" t="s">
        <v>464</v>
      </c>
      <c r="B16642">
        <v>3192</v>
      </c>
      <c r="C16642" t="s">
        <v>545</v>
      </c>
      <c r="D16642" t="s">
        <v>475</v>
      </c>
      <c r="E16642" t="s">
        <v>32</v>
      </c>
      <c r="F16642">
        <v>2009</v>
      </c>
      <c r="G16642" t="s">
        <v>503</v>
      </c>
      <c r="H16642">
        <v>8.8299611999999996</v>
      </c>
    </row>
    <row r="16643" spans="1:8">
      <c r="A16643" t="s">
        <v>429</v>
      </c>
      <c r="B16643">
        <v>5541</v>
      </c>
      <c r="C16643" t="s">
        <v>454</v>
      </c>
      <c r="D16643" t="s">
        <v>475</v>
      </c>
      <c r="E16643" t="s">
        <v>30</v>
      </c>
      <c r="F16643">
        <v>2009</v>
      </c>
      <c r="G16643" t="s">
        <v>483</v>
      </c>
      <c r="H16643">
        <v>217.30329359999999</v>
      </c>
    </row>
    <row r="16644" spans="1:8">
      <c r="A16644" t="s">
        <v>464</v>
      </c>
      <c r="B16644">
        <v>5541</v>
      </c>
      <c r="C16644" t="s">
        <v>454</v>
      </c>
      <c r="D16644" t="s">
        <v>475</v>
      </c>
      <c r="E16644" t="s">
        <v>6</v>
      </c>
      <c r="F16644">
        <v>2013</v>
      </c>
      <c r="G16644" t="s">
        <v>483</v>
      </c>
      <c r="H16644">
        <v>0.2219004</v>
      </c>
    </row>
    <row r="16645" spans="1:8">
      <c r="A16645" t="s">
        <v>496</v>
      </c>
      <c r="B16645">
        <v>5541</v>
      </c>
      <c r="C16645" t="s">
        <v>454</v>
      </c>
      <c r="D16645" t="s">
        <v>475</v>
      </c>
      <c r="E16645" t="s">
        <v>22</v>
      </c>
      <c r="F16645">
        <v>2011</v>
      </c>
      <c r="G16645" t="s">
        <v>483</v>
      </c>
      <c r="H16645">
        <v>4.1868000000000001E-3</v>
      </c>
    </row>
    <row r="16646" spans="1:8">
      <c r="A16646" t="s">
        <v>429</v>
      </c>
      <c r="B16646">
        <v>3192</v>
      </c>
      <c r="C16646" t="s">
        <v>545</v>
      </c>
      <c r="D16646" t="s">
        <v>475</v>
      </c>
      <c r="E16646" t="s">
        <v>30</v>
      </c>
      <c r="F16646">
        <v>2010</v>
      </c>
      <c r="G16646" t="s">
        <v>480</v>
      </c>
      <c r="H16646">
        <v>1.9426752</v>
      </c>
    </row>
    <row r="16647" spans="1:8">
      <c r="A16647" t="s">
        <v>464</v>
      </c>
      <c r="B16647">
        <v>3192</v>
      </c>
      <c r="C16647" t="s">
        <v>545</v>
      </c>
      <c r="D16647" t="s">
        <v>475</v>
      </c>
      <c r="E16647" t="s">
        <v>31</v>
      </c>
      <c r="F16647">
        <v>2009</v>
      </c>
      <c r="G16647" t="s">
        <v>480</v>
      </c>
      <c r="H16647">
        <v>3.7388124</v>
      </c>
    </row>
    <row r="16648" spans="1:8">
      <c r="A16648" t="s">
        <v>464</v>
      </c>
      <c r="B16648">
        <v>3100</v>
      </c>
      <c r="C16648" t="s">
        <v>544</v>
      </c>
      <c r="D16648" t="s">
        <v>475</v>
      </c>
      <c r="E16648" t="s">
        <v>13</v>
      </c>
      <c r="F16648">
        <v>2009</v>
      </c>
      <c r="G16648" t="s">
        <v>503</v>
      </c>
      <c r="H16648">
        <v>2357.9010899999998</v>
      </c>
    </row>
    <row r="16649" spans="1:8">
      <c r="A16649" t="s">
        <v>429</v>
      </c>
      <c r="B16649">
        <v>3100</v>
      </c>
      <c r="C16649" t="s">
        <v>544</v>
      </c>
      <c r="D16649" t="s">
        <v>475</v>
      </c>
      <c r="E16649" t="s">
        <v>3</v>
      </c>
      <c r="F16649">
        <v>2013</v>
      </c>
      <c r="G16649" t="s">
        <v>503</v>
      </c>
      <c r="H16649">
        <v>36.416786399999999</v>
      </c>
    </row>
    <row r="16650" spans="1:8">
      <c r="A16650" t="s">
        <v>429</v>
      </c>
      <c r="B16650">
        <v>3100</v>
      </c>
      <c r="C16650" t="s">
        <v>544</v>
      </c>
      <c r="D16650" t="s">
        <v>475</v>
      </c>
      <c r="E16650" t="s">
        <v>16</v>
      </c>
      <c r="F16650">
        <v>2012</v>
      </c>
      <c r="G16650" t="s">
        <v>503</v>
      </c>
      <c r="H16650">
        <v>26.314038</v>
      </c>
    </row>
    <row r="16651" spans="1:8">
      <c r="A16651" t="s">
        <v>429</v>
      </c>
      <c r="B16651">
        <v>3192</v>
      </c>
      <c r="C16651" t="s">
        <v>545</v>
      </c>
      <c r="D16651" t="s">
        <v>475</v>
      </c>
      <c r="E16651" t="s">
        <v>14</v>
      </c>
      <c r="F16651">
        <v>2013</v>
      </c>
      <c r="G16651" t="s">
        <v>503</v>
      </c>
      <c r="H16651">
        <v>2.9768148000000001</v>
      </c>
    </row>
    <row r="16652" spans="1:8">
      <c r="A16652" t="s">
        <v>429</v>
      </c>
      <c r="B16652">
        <v>3192</v>
      </c>
      <c r="C16652" t="s">
        <v>545</v>
      </c>
      <c r="D16652" t="s">
        <v>475</v>
      </c>
      <c r="E16652" t="s">
        <v>15</v>
      </c>
      <c r="F16652">
        <v>2013</v>
      </c>
      <c r="G16652" t="s">
        <v>503</v>
      </c>
      <c r="H16652">
        <v>11.346228</v>
      </c>
    </row>
    <row r="16653" spans="1:8">
      <c r="A16653" t="s">
        <v>456</v>
      </c>
      <c r="B16653">
        <v>5200</v>
      </c>
      <c r="C16653" t="s">
        <v>453</v>
      </c>
      <c r="D16653" t="s">
        <v>475</v>
      </c>
      <c r="E16653" t="s">
        <v>9</v>
      </c>
      <c r="F16653">
        <v>2014</v>
      </c>
      <c r="G16653" t="s">
        <v>480</v>
      </c>
      <c r="H16653">
        <v>0.1088568</v>
      </c>
    </row>
    <row r="16654" spans="1:8">
      <c r="A16654" t="s">
        <v>438</v>
      </c>
      <c r="B16654">
        <v>5200</v>
      </c>
      <c r="C16654" t="s">
        <v>453</v>
      </c>
      <c r="D16654" t="s">
        <v>475</v>
      </c>
      <c r="E16654" t="s">
        <v>482</v>
      </c>
      <c r="F16654">
        <v>2013</v>
      </c>
      <c r="G16654" t="s">
        <v>480</v>
      </c>
      <c r="H16654">
        <v>9.4412339999999997</v>
      </c>
    </row>
    <row r="16655" spans="1:8">
      <c r="A16655" t="s">
        <v>438</v>
      </c>
      <c r="B16655">
        <v>5200</v>
      </c>
      <c r="C16655" t="s">
        <v>453</v>
      </c>
      <c r="D16655" t="s">
        <v>475</v>
      </c>
      <c r="E16655" t="s">
        <v>9</v>
      </c>
      <c r="F16655">
        <v>2012</v>
      </c>
      <c r="G16655" t="s">
        <v>468</v>
      </c>
      <c r="H16655">
        <v>4.1909868000000001</v>
      </c>
    </row>
    <row r="16656" spans="1:8">
      <c r="A16656" t="s">
        <v>438</v>
      </c>
      <c r="B16656">
        <v>5200</v>
      </c>
      <c r="C16656" t="s">
        <v>453</v>
      </c>
      <c r="D16656" t="s">
        <v>475</v>
      </c>
      <c r="E16656" t="s">
        <v>482</v>
      </c>
      <c r="F16656">
        <v>2010</v>
      </c>
      <c r="G16656" t="s">
        <v>468</v>
      </c>
      <c r="H16656">
        <v>11.534634</v>
      </c>
    </row>
    <row r="16657" spans="1:8">
      <c r="A16657" t="s">
        <v>461</v>
      </c>
      <c r="B16657">
        <v>5200</v>
      </c>
      <c r="C16657" t="s">
        <v>453</v>
      </c>
      <c r="D16657" t="s">
        <v>475</v>
      </c>
      <c r="E16657" t="s">
        <v>36</v>
      </c>
      <c r="F16657">
        <v>2010</v>
      </c>
      <c r="G16657" t="s">
        <v>468</v>
      </c>
      <c r="H16657">
        <v>0.92946960000000001</v>
      </c>
    </row>
    <row r="16658" spans="1:8">
      <c r="A16658" t="s">
        <v>464</v>
      </c>
      <c r="B16658">
        <v>2117</v>
      </c>
      <c r="C16658" t="s">
        <v>439</v>
      </c>
      <c r="D16658" t="s">
        <v>475</v>
      </c>
      <c r="E16658" t="s">
        <v>31</v>
      </c>
      <c r="F16658">
        <v>2013</v>
      </c>
      <c r="G16658" t="s">
        <v>480</v>
      </c>
      <c r="H16658">
        <v>105.22265760000001</v>
      </c>
    </row>
    <row r="16659" spans="1:8">
      <c r="A16659" t="s">
        <v>464</v>
      </c>
      <c r="B16659">
        <v>3191</v>
      </c>
      <c r="C16659" t="s">
        <v>521</v>
      </c>
      <c r="D16659" t="s">
        <v>475</v>
      </c>
      <c r="E16659" t="s">
        <v>34</v>
      </c>
      <c r="F16659">
        <v>2013</v>
      </c>
      <c r="G16659" t="s">
        <v>480</v>
      </c>
      <c r="H16659">
        <v>32.209052399999997</v>
      </c>
    </row>
    <row r="16660" spans="1:8">
      <c r="A16660" t="s">
        <v>464</v>
      </c>
      <c r="B16660">
        <v>3285</v>
      </c>
      <c r="C16660" t="s">
        <v>519</v>
      </c>
      <c r="D16660" t="s">
        <v>475</v>
      </c>
      <c r="E16660" t="s">
        <v>9</v>
      </c>
      <c r="F16660">
        <v>2012</v>
      </c>
      <c r="G16660" t="s">
        <v>480</v>
      </c>
      <c r="H16660">
        <v>0.30982320000000002</v>
      </c>
    </row>
    <row r="16661" spans="1:8">
      <c r="A16661" t="s">
        <v>464</v>
      </c>
      <c r="B16661">
        <v>2117</v>
      </c>
      <c r="C16661" t="s">
        <v>439</v>
      </c>
      <c r="D16661" t="s">
        <v>475</v>
      </c>
      <c r="E16661" t="s">
        <v>12</v>
      </c>
      <c r="F16661">
        <v>2009</v>
      </c>
      <c r="G16661" t="s">
        <v>490</v>
      </c>
      <c r="H16661">
        <v>0.81642599999999999</v>
      </c>
    </row>
    <row r="16662" spans="1:8">
      <c r="A16662" t="s">
        <v>464</v>
      </c>
      <c r="B16662">
        <v>2117</v>
      </c>
      <c r="C16662" t="s">
        <v>439</v>
      </c>
      <c r="D16662" t="s">
        <v>475</v>
      </c>
      <c r="E16662" t="s">
        <v>343</v>
      </c>
      <c r="F16662">
        <v>2014</v>
      </c>
      <c r="G16662" t="s">
        <v>490</v>
      </c>
      <c r="H16662">
        <v>8.2396224</v>
      </c>
    </row>
    <row r="16663" spans="1:8">
      <c r="A16663" t="s">
        <v>502</v>
      </c>
      <c r="B16663">
        <v>2117</v>
      </c>
      <c r="C16663" t="s">
        <v>439</v>
      </c>
      <c r="D16663" t="s">
        <v>475</v>
      </c>
      <c r="E16663" t="s">
        <v>37</v>
      </c>
      <c r="F16663">
        <v>2014</v>
      </c>
      <c r="G16663" t="s">
        <v>490</v>
      </c>
      <c r="H16663">
        <v>6.5816496000000004</v>
      </c>
    </row>
    <row r="16664" spans="1:8">
      <c r="A16664" t="s">
        <v>464</v>
      </c>
      <c r="B16664">
        <v>3247</v>
      </c>
      <c r="C16664" t="s">
        <v>520</v>
      </c>
      <c r="D16664" t="s">
        <v>475</v>
      </c>
      <c r="E16664" t="s">
        <v>13</v>
      </c>
      <c r="F16664">
        <v>2011</v>
      </c>
      <c r="G16664" t="s">
        <v>503</v>
      </c>
      <c r="H16664">
        <v>117.5192892</v>
      </c>
    </row>
    <row r="16665" spans="1:8">
      <c r="A16665" t="s">
        <v>464</v>
      </c>
      <c r="B16665">
        <v>3247</v>
      </c>
      <c r="C16665" t="s">
        <v>520</v>
      </c>
      <c r="D16665" t="s">
        <v>475</v>
      </c>
      <c r="E16665" t="s">
        <v>343</v>
      </c>
      <c r="F16665">
        <v>2009</v>
      </c>
      <c r="G16665" t="s">
        <v>503</v>
      </c>
      <c r="H16665">
        <v>22.4035668</v>
      </c>
    </row>
    <row r="16666" spans="1:8">
      <c r="A16666" t="s">
        <v>464</v>
      </c>
      <c r="B16666">
        <v>3247</v>
      </c>
      <c r="C16666" t="s">
        <v>520</v>
      </c>
      <c r="D16666" t="s">
        <v>475</v>
      </c>
      <c r="E16666" t="s">
        <v>12</v>
      </c>
      <c r="F16666">
        <v>2011</v>
      </c>
      <c r="G16666" t="s">
        <v>503</v>
      </c>
      <c r="H16666">
        <v>1.5491159999999999</v>
      </c>
    </row>
    <row r="16667" spans="1:8">
      <c r="A16667" t="s">
        <v>464</v>
      </c>
      <c r="B16667">
        <v>3247</v>
      </c>
      <c r="C16667" t="s">
        <v>520</v>
      </c>
      <c r="D16667" t="s">
        <v>475</v>
      </c>
      <c r="E16667" t="s">
        <v>26</v>
      </c>
      <c r="F16667">
        <v>2014</v>
      </c>
      <c r="G16667" t="s">
        <v>503</v>
      </c>
      <c r="H16667">
        <v>1.1597436000000001</v>
      </c>
    </row>
    <row r="16668" spans="1:8">
      <c r="A16668" t="s">
        <v>464</v>
      </c>
      <c r="B16668">
        <v>3247</v>
      </c>
      <c r="C16668" t="s">
        <v>520</v>
      </c>
      <c r="D16668" t="s">
        <v>475</v>
      </c>
      <c r="E16668" t="s">
        <v>25</v>
      </c>
      <c r="F16668">
        <v>2009</v>
      </c>
      <c r="G16668" t="s">
        <v>503</v>
      </c>
      <c r="H16668">
        <v>0.52753680000000003</v>
      </c>
    </row>
    <row r="16669" spans="1:8">
      <c r="A16669" t="s">
        <v>464</v>
      </c>
      <c r="B16669">
        <v>3285</v>
      </c>
      <c r="C16669" t="s">
        <v>519</v>
      </c>
      <c r="D16669" t="s">
        <v>475</v>
      </c>
      <c r="E16669" t="s">
        <v>25</v>
      </c>
      <c r="F16669">
        <v>2013</v>
      </c>
      <c r="G16669" t="s">
        <v>503</v>
      </c>
      <c r="H16669">
        <v>0.59033880000000005</v>
      </c>
    </row>
    <row r="16670" spans="1:8">
      <c r="A16670" t="s">
        <v>464</v>
      </c>
      <c r="B16670">
        <v>3285</v>
      </c>
      <c r="C16670" t="s">
        <v>519</v>
      </c>
      <c r="D16670" t="s">
        <v>475</v>
      </c>
      <c r="E16670" t="s">
        <v>26</v>
      </c>
      <c r="F16670">
        <v>2010</v>
      </c>
      <c r="G16670" t="s">
        <v>503</v>
      </c>
      <c r="H16670">
        <v>2.9140128000000001</v>
      </c>
    </row>
    <row r="16671" spans="1:8">
      <c r="A16671" t="s">
        <v>464</v>
      </c>
      <c r="B16671">
        <v>2117</v>
      </c>
      <c r="C16671" t="s">
        <v>439</v>
      </c>
      <c r="D16671" t="s">
        <v>475</v>
      </c>
      <c r="E16671" t="s">
        <v>12</v>
      </c>
      <c r="F16671">
        <v>2010</v>
      </c>
      <c r="G16671" t="s">
        <v>480</v>
      </c>
      <c r="H16671">
        <v>1.9301147999999999</v>
      </c>
    </row>
    <row r="16672" spans="1:8">
      <c r="A16672" t="s">
        <v>464</v>
      </c>
      <c r="B16672">
        <v>3191</v>
      </c>
      <c r="C16672" t="s">
        <v>521</v>
      </c>
      <c r="D16672" t="s">
        <v>475</v>
      </c>
      <c r="E16672" t="s">
        <v>343</v>
      </c>
      <c r="F16672">
        <v>2013</v>
      </c>
      <c r="G16672" t="s">
        <v>480</v>
      </c>
      <c r="H16672">
        <v>153.2494404</v>
      </c>
    </row>
    <row r="16673" spans="1:8">
      <c r="A16673" t="s">
        <v>464</v>
      </c>
      <c r="B16673">
        <v>3247</v>
      </c>
      <c r="C16673" t="s">
        <v>520</v>
      </c>
      <c r="D16673" t="s">
        <v>475</v>
      </c>
      <c r="E16673" t="s">
        <v>343</v>
      </c>
      <c r="F16673">
        <v>2009</v>
      </c>
      <c r="G16673" t="s">
        <v>480</v>
      </c>
      <c r="H16673">
        <v>22.4035668</v>
      </c>
    </row>
    <row r="16674" spans="1:8">
      <c r="A16674" t="s">
        <v>464</v>
      </c>
      <c r="B16674">
        <v>3247</v>
      </c>
      <c r="C16674" t="s">
        <v>520</v>
      </c>
      <c r="D16674" t="s">
        <v>475</v>
      </c>
      <c r="E16674" t="s">
        <v>32</v>
      </c>
      <c r="F16674">
        <v>2011</v>
      </c>
      <c r="G16674" t="s">
        <v>480</v>
      </c>
      <c r="H16674">
        <v>2.7046728</v>
      </c>
    </row>
    <row r="16675" spans="1:8">
      <c r="A16675" t="s">
        <v>464</v>
      </c>
      <c r="B16675">
        <v>3285</v>
      </c>
      <c r="C16675" t="s">
        <v>519</v>
      </c>
      <c r="D16675" t="s">
        <v>475</v>
      </c>
      <c r="E16675" t="s">
        <v>13</v>
      </c>
      <c r="F16675">
        <v>2013</v>
      </c>
      <c r="G16675" t="s">
        <v>480</v>
      </c>
      <c r="H16675">
        <v>32.8621932</v>
      </c>
    </row>
    <row r="16676" spans="1:8">
      <c r="A16676" t="s">
        <v>464</v>
      </c>
      <c r="B16676">
        <v>3285</v>
      </c>
      <c r="C16676" t="s">
        <v>519</v>
      </c>
      <c r="D16676" t="s">
        <v>475</v>
      </c>
      <c r="E16676" t="s">
        <v>343</v>
      </c>
      <c r="F16676">
        <v>2011</v>
      </c>
      <c r="G16676" t="s">
        <v>480</v>
      </c>
      <c r="H16676">
        <v>18.2083932</v>
      </c>
    </row>
    <row r="16677" spans="1:8">
      <c r="A16677" t="s">
        <v>464</v>
      </c>
      <c r="B16677">
        <v>2117</v>
      </c>
      <c r="C16677" t="s">
        <v>439</v>
      </c>
      <c r="D16677" t="s">
        <v>475</v>
      </c>
      <c r="E16677" t="s">
        <v>9</v>
      </c>
      <c r="F16677">
        <v>2013</v>
      </c>
      <c r="G16677" t="s">
        <v>490</v>
      </c>
      <c r="H16677">
        <v>19.703080799999999</v>
      </c>
    </row>
    <row r="16678" spans="1:8">
      <c r="A16678" t="s">
        <v>464</v>
      </c>
      <c r="B16678">
        <v>2117</v>
      </c>
      <c r="C16678" t="s">
        <v>439</v>
      </c>
      <c r="D16678" t="s">
        <v>475</v>
      </c>
      <c r="E16678" t="s">
        <v>16</v>
      </c>
      <c r="F16678">
        <v>2012</v>
      </c>
      <c r="G16678" t="s">
        <v>490</v>
      </c>
      <c r="H16678">
        <v>21.616448399999999</v>
      </c>
    </row>
    <row r="16679" spans="1:8">
      <c r="A16679" t="s">
        <v>464</v>
      </c>
      <c r="B16679">
        <v>2117</v>
      </c>
      <c r="C16679" t="s">
        <v>439</v>
      </c>
      <c r="D16679" t="s">
        <v>475</v>
      </c>
      <c r="E16679" t="s">
        <v>15</v>
      </c>
      <c r="F16679">
        <v>2014</v>
      </c>
      <c r="G16679" t="s">
        <v>490</v>
      </c>
      <c r="H16679">
        <v>205.94450520000001</v>
      </c>
    </row>
    <row r="16680" spans="1:8">
      <c r="A16680" t="s">
        <v>464</v>
      </c>
      <c r="B16680">
        <v>2117</v>
      </c>
      <c r="C16680" t="s">
        <v>439</v>
      </c>
      <c r="D16680" t="s">
        <v>475</v>
      </c>
      <c r="E16680" t="s">
        <v>18</v>
      </c>
      <c r="F16680">
        <v>2014</v>
      </c>
      <c r="G16680" t="s">
        <v>490</v>
      </c>
      <c r="H16680">
        <v>48.014222400000001</v>
      </c>
    </row>
    <row r="16681" spans="1:8">
      <c r="A16681" t="s">
        <v>464</v>
      </c>
      <c r="B16681">
        <v>2117</v>
      </c>
      <c r="C16681" t="s">
        <v>439</v>
      </c>
      <c r="D16681" t="s">
        <v>475</v>
      </c>
      <c r="E16681" t="s">
        <v>352</v>
      </c>
      <c r="F16681">
        <v>2013</v>
      </c>
      <c r="G16681" t="s">
        <v>490</v>
      </c>
      <c r="H16681">
        <v>0.74943720000000003</v>
      </c>
    </row>
    <row r="16682" spans="1:8">
      <c r="A16682" t="s">
        <v>464</v>
      </c>
      <c r="B16682">
        <v>2117</v>
      </c>
      <c r="C16682" t="s">
        <v>439</v>
      </c>
      <c r="D16682" t="s">
        <v>475</v>
      </c>
      <c r="E16682" t="s">
        <v>28</v>
      </c>
      <c r="F16682">
        <v>2013</v>
      </c>
      <c r="G16682" t="s">
        <v>490</v>
      </c>
      <c r="H16682">
        <v>924.24028680000004</v>
      </c>
    </row>
    <row r="16683" spans="1:8">
      <c r="A16683" t="s">
        <v>464</v>
      </c>
      <c r="B16683">
        <v>2117</v>
      </c>
      <c r="C16683" t="s">
        <v>439</v>
      </c>
      <c r="D16683" t="s">
        <v>475</v>
      </c>
      <c r="E16683" t="s">
        <v>479</v>
      </c>
      <c r="F16683">
        <v>2011</v>
      </c>
      <c r="G16683" t="s">
        <v>490</v>
      </c>
      <c r="H16683">
        <v>454.23849239999998</v>
      </c>
    </row>
    <row r="16684" spans="1:8">
      <c r="A16684" t="s">
        <v>464</v>
      </c>
      <c r="B16684">
        <v>3191</v>
      </c>
      <c r="C16684" t="s">
        <v>521</v>
      </c>
      <c r="D16684" t="s">
        <v>475</v>
      </c>
      <c r="E16684" t="s">
        <v>9</v>
      </c>
      <c r="F16684">
        <v>2014</v>
      </c>
      <c r="G16684" t="s">
        <v>503</v>
      </c>
      <c r="H16684">
        <v>0.4438008</v>
      </c>
    </row>
    <row r="16685" spans="1:8">
      <c r="A16685" t="s">
        <v>464</v>
      </c>
      <c r="B16685">
        <v>3191</v>
      </c>
      <c r="C16685" t="s">
        <v>521</v>
      </c>
      <c r="D16685" t="s">
        <v>475</v>
      </c>
      <c r="E16685" t="s">
        <v>17</v>
      </c>
      <c r="F16685">
        <v>2014</v>
      </c>
      <c r="G16685" t="s">
        <v>503</v>
      </c>
      <c r="H16685">
        <v>11.245744800000001</v>
      </c>
    </row>
    <row r="16686" spans="1:8">
      <c r="A16686" t="s">
        <v>464</v>
      </c>
      <c r="B16686">
        <v>3191</v>
      </c>
      <c r="C16686" t="s">
        <v>521</v>
      </c>
      <c r="D16686" t="s">
        <v>475</v>
      </c>
      <c r="E16686" t="s">
        <v>16</v>
      </c>
      <c r="F16686">
        <v>2013</v>
      </c>
      <c r="G16686" t="s">
        <v>503</v>
      </c>
      <c r="H16686">
        <v>12.0412368</v>
      </c>
    </row>
    <row r="16687" spans="1:8">
      <c r="A16687" t="s">
        <v>464</v>
      </c>
      <c r="B16687">
        <v>3191</v>
      </c>
      <c r="C16687" t="s">
        <v>521</v>
      </c>
      <c r="D16687" t="s">
        <v>475</v>
      </c>
      <c r="E16687" t="s">
        <v>22</v>
      </c>
      <c r="F16687">
        <v>2013</v>
      </c>
      <c r="G16687" t="s">
        <v>503</v>
      </c>
      <c r="H16687">
        <v>17.111451599999999</v>
      </c>
    </row>
    <row r="16688" spans="1:8">
      <c r="A16688" t="s">
        <v>464</v>
      </c>
      <c r="B16688">
        <v>3247</v>
      </c>
      <c r="C16688" t="s">
        <v>520</v>
      </c>
      <c r="D16688" t="s">
        <v>475</v>
      </c>
      <c r="E16688" t="s">
        <v>18</v>
      </c>
      <c r="F16688">
        <v>2011</v>
      </c>
      <c r="G16688" t="s">
        <v>503</v>
      </c>
      <c r="H16688">
        <v>38.367835200000002</v>
      </c>
    </row>
    <row r="16689" spans="1:8">
      <c r="A16689" t="s">
        <v>464</v>
      </c>
      <c r="B16689">
        <v>3247</v>
      </c>
      <c r="C16689" t="s">
        <v>520</v>
      </c>
      <c r="D16689" t="s">
        <v>475</v>
      </c>
      <c r="E16689" t="s">
        <v>17</v>
      </c>
      <c r="F16689">
        <v>2013</v>
      </c>
      <c r="G16689" t="s">
        <v>503</v>
      </c>
      <c r="H16689">
        <v>0.12560399999999999</v>
      </c>
    </row>
    <row r="16690" spans="1:8">
      <c r="A16690" t="s">
        <v>464</v>
      </c>
      <c r="B16690">
        <v>3247</v>
      </c>
      <c r="C16690" t="s">
        <v>520</v>
      </c>
      <c r="D16690" t="s">
        <v>475</v>
      </c>
      <c r="E16690" t="s">
        <v>28</v>
      </c>
      <c r="F16690">
        <v>2011</v>
      </c>
      <c r="G16690" t="s">
        <v>503</v>
      </c>
      <c r="H16690">
        <v>115.8822504</v>
      </c>
    </row>
    <row r="16691" spans="1:8">
      <c r="A16691" t="s">
        <v>464</v>
      </c>
      <c r="B16691">
        <v>3285</v>
      </c>
      <c r="C16691" t="s">
        <v>519</v>
      </c>
      <c r="D16691" t="s">
        <v>475</v>
      </c>
      <c r="E16691" t="s">
        <v>36</v>
      </c>
      <c r="F16691">
        <v>2010</v>
      </c>
      <c r="G16691" t="s">
        <v>503</v>
      </c>
      <c r="H16691">
        <v>2.6586180000000001</v>
      </c>
    </row>
    <row r="16692" spans="1:8">
      <c r="A16692" t="s">
        <v>464</v>
      </c>
      <c r="B16692">
        <v>3285</v>
      </c>
      <c r="C16692" t="s">
        <v>519</v>
      </c>
      <c r="D16692" t="s">
        <v>475</v>
      </c>
      <c r="E16692" t="s">
        <v>18</v>
      </c>
      <c r="F16692">
        <v>2013</v>
      </c>
      <c r="G16692" t="s">
        <v>503</v>
      </c>
      <c r="H16692">
        <v>4.7059632000000002</v>
      </c>
    </row>
    <row r="16693" spans="1:8">
      <c r="A16693" t="s">
        <v>429</v>
      </c>
      <c r="B16693">
        <v>2117</v>
      </c>
      <c r="C16693" t="s">
        <v>439</v>
      </c>
      <c r="D16693" t="s">
        <v>475</v>
      </c>
      <c r="E16693" t="s">
        <v>13</v>
      </c>
      <c r="F16693">
        <v>2013</v>
      </c>
      <c r="G16693" t="s">
        <v>480</v>
      </c>
      <c r="H16693">
        <v>35.056076400000002</v>
      </c>
    </row>
    <row r="16694" spans="1:8">
      <c r="A16694" t="s">
        <v>429</v>
      </c>
      <c r="B16694">
        <v>2117</v>
      </c>
      <c r="C16694" t="s">
        <v>439</v>
      </c>
      <c r="D16694" t="s">
        <v>475</v>
      </c>
      <c r="E16694" t="s">
        <v>482</v>
      </c>
      <c r="F16694">
        <v>2013</v>
      </c>
      <c r="G16694" t="s">
        <v>480</v>
      </c>
      <c r="H16694">
        <v>661.52277360000005</v>
      </c>
    </row>
    <row r="16695" spans="1:8">
      <c r="A16695" t="s">
        <v>464</v>
      </c>
      <c r="B16695">
        <v>2117</v>
      </c>
      <c r="C16695" t="s">
        <v>439</v>
      </c>
      <c r="D16695" t="s">
        <v>475</v>
      </c>
      <c r="E16695" t="s">
        <v>10</v>
      </c>
      <c r="F16695">
        <v>2014</v>
      </c>
      <c r="G16695" t="s">
        <v>480</v>
      </c>
      <c r="H16695">
        <v>1118.0598192</v>
      </c>
    </row>
    <row r="16696" spans="1:8">
      <c r="A16696" t="s">
        <v>464</v>
      </c>
      <c r="B16696">
        <v>2117</v>
      </c>
      <c r="C16696" t="s">
        <v>439</v>
      </c>
      <c r="D16696" t="s">
        <v>475</v>
      </c>
      <c r="E16696" t="s">
        <v>9</v>
      </c>
      <c r="F16696">
        <v>2013</v>
      </c>
      <c r="G16696" t="s">
        <v>480</v>
      </c>
      <c r="H16696">
        <v>19.703080799999999</v>
      </c>
    </row>
    <row r="16697" spans="1:8">
      <c r="A16697" t="s">
        <v>464</v>
      </c>
      <c r="B16697">
        <v>2117</v>
      </c>
      <c r="C16697" t="s">
        <v>439</v>
      </c>
      <c r="D16697" t="s">
        <v>475</v>
      </c>
      <c r="E16697" t="s">
        <v>16</v>
      </c>
      <c r="F16697">
        <v>2009</v>
      </c>
      <c r="G16697" t="s">
        <v>480</v>
      </c>
      <c r="H16697">
        <v>17.538505199999999</v>
      </c>
    </row>
    <row r="16698" spans="1:8">
      <c r="A16698" t="s">
        <v>464</v>
      </c>
      <c r="B16698">
        <v>2117</v>
      </c>
      <c r="C16698" t="s">
        <v>439</v>
      </c>
      <c r="D16698" t="s">
        <v>475</v>
      </c>
      <c r="E16698" t="s">
        <v>20</v>
      </c>
      <c r="F16698">
        <v>2010</v>
      </c>
      <c r="G16698" t="s">
        <v>480</v>
      </c>
      <c r="H16698">
        <v>421.19207999999998</v>
      </c>
    </row>
    <row r="16699" spans="1:8">
      <c r="A16699" t="s">
        <v>464</v>
      </c>
      <c r="B16699">
        <v>2117</v>
      </c>
      <c r="C16699" t="s">
        <v>439</v>
      </c>
      <c r="D16699" t="s">
        <v>475</v>
      </c>
      <c r="E16699" t="s">
        <v>36</v>
      </c>
      <c r="F16699">
        <v>2014</v>
      </c>
      <c r="G16699" t="s">
        <v>480</v>
      </c>
      <c r="H16699">
        <v>22.872488400000002</v>
      </c>
    </row>
    <row r="16700" spans="1:8">
      <c r="A16700" t="s">
        <v>461</v>
      </c>
      <c r="B16700">
        <v>2117</v>
      </c>
      <c r="C16700" t="s">
        <v>439</v>
      </c>
      <c r="D16700" t="s">
        <v>475</v>
      </c>
      <c r="E16700" t="s">
        <v>30</v>
      </c>
      <c r="F16700">
        <v>2013</v>
      </c>
      <c r="G16700" t="s">
        <v>480</v>
      </c>
      <c r="H16700">
        <v>6.6988800000000001E-2</v>
      </c>
    </row>
    <row r="16701" spans="1:8">
      <c r="A16701" t="s">
        <v>464</v>
      </c>
      <c r="B16701">
        <v>3191</v>
      </c>
      <c r="C16701" t="s">
        <v>521</v>
      </c>
      <c r="D16701" t="s">
        <v>475</v>
      </c>
      <c r="E16701" t="s">
        <v>16</v>
      </c>
      <c r="F16701">
        <v>2009</v>
      </c>
      <c r="G16701" t="s">
        <v>480</v>
      </c>
      <c r="H16701">
        <v>0.25539479999999998</v>
      </c>
    </row>
    <row r="16702" spans="1:8">
      <c r="A16702" t="s">
        <v>464</v>
      </c>
      <c r="B16702">
        <v>3191</v>
      </c>
      <c r="C16702" t="s">
        <v>521</v>
      </c>
      <c r="D16702" t="s">
        <v>475</v>
      </c>
      <c r="E16702" t="s">
        <v>17</v>
      </c>
      <c r="F16702">
        <v>2010</v>
      </c>
      <c r="G16702" t="s">
        <v>480</v>
      </c>
      <c r="H16702">
        <v>6.3974304000000002</v>
      </c>
    </row>
    <row r="16703" spans="1:8">
      <c r="A16703" t="s">
        <v>464</v>
      </c>
      <c r="B16703">
        <v>3191</v>
      </c>
      <c r="C16703" t="s">
        <v>521</v>
      </c>
      <c r="D16703" t="s">
        <v>475</v>
      </c>
      <c r="E16703" t="s">
        <v>22</v>
      </c>
      <c r="F16703">
        <v>2013</v>
      </c>
      <c r="G16703" t="s">
        <v>480</v>
      </c>
      <c r="H16703">
        <v>17.111451599999999</v>
      </c>
    </row>
    <row r="16704" spans="1:8">
      <c r="A16704" t="s">
        <v>464</v>
      </c>
      <c r="B16704">
        <v>3247</v>
      </c>
      <c r="C16704" t="s">
        <v>520</v>
      </c>
      <c r="D16704" t="s">
        <v>475</v>
      </c>
      <c r="E16704" t="s">
        <v>10</v>
      </c>
      <c r="F16704">
        <v>2011</v>
      </c>
      <c r="G16704" t="s">
        <v>480</v>
      </c>
      <c r="H16704">
        <v>178.860096</v>
      </c>
    </row>
    <row r="16705" spans="1:8">
      <c r="A16705" t="s">
        <v>464</v>
      </c>
      <c r="B16705">
        <v>3247</v>
      </c>
      <c r="C16705" t="s">
        <v>520</v>
      </c>
      <c r="D16705" t="s">
        <v>475</v>
      </c>
      <c r="E16705" t="s">
        <v>24</v>
      </c>
      <c r="F16705">
        <v>2014</v>
      </c>
      <c r="G16705" t="s">
        <v>480</v>
      </c>
      <c r="H16705">
        <v>4.7980727999999999</v>
      </c>
    </row>
    <row r="16706" spans="1:8">
      <c r="A16706" t="s">
        <v>464</v>
      </c>
      <c r="B16706">
        <v>3247</v>
      </c>
      <c r="C16706" t="s">
        <v>520</v>
      </c>
      <c r="D16706" t="s">
        <v>475</v>
      </c>
      <c r="E16706" t="s">
        <v>19</v>
      </c>
      <c r="F16706">
        <v>2010</v>
      </c>
      <c r="G16706" t="s">
        <v>480</v>
      </c>
      <c r="H16706">
        <v>5.1581375999999999</v>
      </c>
    </row>
    <row r="16707" spans="1:8">
      <c r="A16707" t="s">
        <v>464</v>
      </c>
      <c r="B16707">
        <v>3247</v>
      </c>
      <c r="C16707" t="s">
        <v>520</v>
      </c>
      <c r="D16707" t="s">
        <v>475</v>
      </c>
      <c r="E16707" t="s">
        <v>27</v>
      </c>
      <c r="F16707">
        <v>2014</v>
      </c>
      <c r="G16707" t="s">
        <v>480</v>
      </c>
      <c r="H16707">
        <v>4.6431611999999998</v>
      </c>
    </row>
    <row r="16708" spans="1:8">
      <c r="A16708" t="s">
        <v>464</v>
      </c>
      <c r="B16708">
        <v>3247</v>
      </c>
      <c r="C16708" t="s">
        <v>520</v>
      </c>
      <c r="D16708" t="s">
        <v>475</v>
      </c>
      <c r="E16708" t="s">
        <v>28</v>
      </c>
      <c r="F16708">
        <v>2009</v>
      </c>
      <c r="G16708" t="s">
        <v>480</v>
      </c>
      <c r="H16708">
        <v>185.52548160000001</v>
      </c>
    </row>
    <row r="16709" spans="1:8">
      <c r="A16709" t="s">
        <v>464</v>
      </c>
      <c r="B16709">
        <v>3285</v>
      </c>
      <c r="C16709" t="s">
        <v>519</v>
      </c>
      <c r="D16709" t="s">
        <v>475</v>
      </c>
      <c r="E16709" t="s">
        <v>10</v>
      </c>
      <c r="F16709">
        <v>2009</v>
      </c>
      <c r="G16709" t="s">
        <v>480</v>
      </c>
      <c r="H16709">
        <v>23.492134799999999</v>
      </c>
    </row>
    <row r="16710" spans="1:8">
      <c r="A16710" t="s">
        <v>464</v>
      </c>
      <c r="B16710">
        <v>3285</v>
      </c>
      <c r="C16710" t="s">
        <v>519</v>
      </c>
      <c r="D16710" t="s">
        <v>475</v>
      </c>
      <c r="E16710" t="s">
        <v>20</v>
      </c>
      <c r="F16710">
        <v>2014</v>
      </c>
      <c r="G16710" t="s">
        <v>480</v>
      </c>
      <c r="H16710">
        <v>41.373957599999997</v>
      </c>
    </row>
    <row r="16711" spans="1:8">
      <c r="A16711" t="s">
        <v>464</v>
      </c>
      <c r="B16711">
        <v>3285</v>
      </c>
      <c r="C16711" t="s">
        <v>519</v>
      </c>
      <c r="D16711" t="s">
        <v>475</v>
      </c>
      <c r="E16711" t="s">
        <v>19</v>
      </c>
      <c r="F16711">
        <v>2014</v>
      </c>
      <c r="G16711" t="s">
        <v>480</v>
      </c>
      <c r="H16711">
        <v>0.99227160000000003</v>
      </c>
    </row>
    <row r="16712" spans="1:8">
      <c r="A16712" t="s">
        <v>429</v>
      </c>
      <c r="B16712">
        <v>2117</v>
      </c>
      <c r="C16712" t="s">
        <v>439</v>
      </c>
      <c r="D16712" t="s">
        <v>475</v>
      </c>
      <c r="E16712" t="s">
        <v>20</v>
      </c>
      <c r="F16712">
        <v>2011</v>
      </c>
      <c r="G16712" t="s">
        <v>490</v>
      </c>
      <c r="H16712">
        <v>2.4450911999999998</v>
      </c>
    </row>
    <row r="16713" spans="1:8">
      <c r="A16713" t="s">
        <v>464</v>
      </c>
      <c r="B16713">
        <v>2117</v>
      </c>
      <c r="C16713" t="s">
        <v>439</v>
      </c>
      <c r="D16713" t="s">
        <v>475</v>
      </c>
      <c r="E16713" t="s">
        <v>5</v>
      </c>
      <c r="F16713">
        <v>2012</v>
      </c>
      <c r="G16713" t="s">
        <v>490</v>
      </c>
      <c r="H16713">
        <v>59.050627200000001</v>
      </c>
    </row>
    <row r="16714" spans="1:8">
      <c r="A16714" t="s">
        <v>464</v>
      </c>
      <c r="B16714">
        <v>2117</v>
      </c>
      <c r="C16714" t="s">
        <v>439</v>
      </c>
      <c r="D16714" t="s">
        <v>475</v>
      </c>
      <c r="E16714" t="s">
        <v>14</v>
      </c>
      <c r="F16714">
        <v>2014</v>
      </c>
      <c r="G16714" t="s">
        <v>490</v>
      </c>
      <c r="H16714">
        <v>102.1537332</v>
      </c>
    </row>
    <row r="16715" spans="1:8">
      <c r="A16715" t="s">
        <v>464</v>
      </c>
      <c r="B16715">
        <v>2117</v>
      </c>
      <c r="C16715" t="s">
        <v>439</v>
      </c>
      <c r="D16715" t="s">
        <v>475</v>
      </c>
      <c r="E16715" t="s">
        <v>37</v>
      </c>
      <c r="F16715">
        <v>2009</v>
      </c>
      <c r="G16715" t="s">
        <v>490</v>
      </c>
      <c r="H16715">
        <v>829.48462919999997</v>
      </c>
    </row>
    <row r="16716" spans="1:8">
      <c r="A16716" t="s">
        <v>464</v>
      </c>
      <c r="B16716">
        <v>3191</v>
      </c>
      <c r="C16716" t="s">
        <v>521</v>
      </c>
      <c r="D16716" t="s">
        <v>475</v>
      </c>
      <c r="E16716" t="s">
        <v>11</v>
      </c>
      <c r="F16716">
        <v>2009</v>
      </c>
      <c r="G16716" t="s">
        <v>503</v>
      </c>
      <c r="H16716">
        <v>0.21352679999999999</v>
      </c>
    </row>
    <row r="16717" spans="1:8">
      <c r="A16717" t="s">
        <v>464</v>
      </c>
      <c r="B16717">
        <v>3247</v>
      </c>
      <c r="C16717" t="s">
        <v>520</v>
      </c>
      <c r="D16717" t="s">
        <v>475</v>
      </c>
      <c r="E16717" t="s">
        <v>3</v>
      </c>
      <c r="F16717">
        <v>2009</v>
      </c>
      <c r="G16717" t="s">
        <v>503</v>
      </c>
      <c r="H16717">
        <v>9.8724743999999998</v>
      </c>
    </row>
    <row r="16718" spans="1:8">
      <c r="A16718" t="s">
        <v>464</v>
      </c>
      <c r="B16718">
        <v>3247</v>
      </c>
      <c r="C16718" t="s">
        <v>520</v>
      </c>
      <c r="D16718" t="s">
        <v>475</v>
      </c>
      <c r="E16718" t="s">
        <v>11</v>
      </c>
      <c r="F16718">
        <v>2013</v>
      </c>
      <c r="G16718" t="s">
        <v>503</v>
      </c>
      <c r="H16718">
        <v>34.582968000000001</v>
      </c>
    </row>
    <row r="16719" spans="1:8">
      <c r="A16719" t="s">
        <v>464</v>
      </c>
      <c r="B16719">
        <v>3247</v>
      </c>
      <c r="C16719" t="s">
        <v>520</v>
      </c>
      <c r="D16719" t="s">
        <v>475</v>
      </c>
      <c r="E16719" t="s">
        <v>14</v>
      </c>
      <c r="F16719">
        <v>2013</v>
      </c>
      <c r="G16719" t="s">
        <v>503</v>
      </c>
      <c r="H16719">
        <v>5.5851911999999997</v>
      </c>
    </row>
    <row r="16720" spans="1:8">
      <c r="A16720" t="s">
        <v>464</v>
      </c>
      <c r="B16720">
        <v>3247</v>
      </c>
      <c r="C16720" t="s">
        <v>520</v>
      </c>
      <c r="D16720" t="s">
        <v>475</v>
      </c>
      <c r="E16720" t="s">
        <v>37</v>
      </c>
      <c r="F16720">
        <v>2012</v>
      </c>
      <c r="G16720" t="s">
        <v>503</v>
      </c>
      <c r="H16720">
        <v>312.97586039999999</v>
      </c>
    </row>
    <row r="16721" spans="1:8">
      <c r="A16721" t="s">
        <v>456</v>
      </c>
      <c r="B16721">
        <v>3200</v>
      </c>
      <c r="C16721" t="s">
        <v>513</v>
      </c>
      <c r="D16721" t="s">
        <v>475</v>
      </c>
      <c r="E16721" t="s">
        <v>28</v>
      </c>
      <c r="F16721">
        <v>2009</v>
      </c>
      <c r="G16721" t="s">
        <v>503</v>
      </c>
      <c r="H16721">
        <v>4.1868000000000002E-2</v>
      </c>
    </row>
    <row r="16722" spans="1:8">
      <c r="A16722" t="s">
        <v>456</v>
      </c>
      <c r="B16722">
        <v>3200</v>
      </c>
      <c r="C16722" t="s">
        <v>513</v>
      </c>
      <c r="D16722" t="s">
        <v>475</v>
      </c>
      <c r="E16722" t="s">
        <v>482</v>
      </c>
      <c r="F16722">
        <v>2014</v>
      </c>
      <c r="G16722" t="s">
        <v>503</v>
      </c>
      <c r="H16722">
        <v>0.80386559999999996</v>
      </c>
    </row>
    <row r="16723" spans="1:8">
      <c r="A16723" t="s">
        <v>461</v>
      </c>
      <c r="B16723">
        <v>4210</v>
      </c>
      <c r="C16723" t="s">
        <v>450</v>
      </c>
      <c r="D16723" t="s">
        <v>475</v>
      </c>
      <c r="E16723" t="s">
        <v>9</v>
      </c>
      <c r="F16723">
        <v>2009</v>
      </c>
      <c r="G16723" t="s">
        <v>501</v>
      </c>
      <c r="H16723">
        <v>6.6695723999999998</v>
      </c>
    </row>
    <row r="16724" spans="1:8">
      <c r="A16724" t="s">
        <v>461</v>
      </c>
      <c r="B16724">
        <v>4210</v>
      </c>
      <c r="C16724" t="s">
        <v>450</v>
      </c>
      <c r="D16724" t="s">
        <v>475</v>
      </c>
      <c r="E16724" t="s">
        <v>20</v>
      </c>
      <c r="F16724">
        <v>2013</v>
      </c>
      <c r="G16724" t="s">
        <v>501</v>
      </c>
      <c r="H16724">
        <v>0.565218</v>
      </c>
    </row>
    <row r="16725" spans="1:8">
      <c r="A16725" t="s">
        <v>461</v>
      </c>
      <c r="B16725">
        <v>4210</v>
      </c>
      <c r="C16725" t="s">
        <v>450</v>
      </c>
      <c r="D16725" t="s">
        <v>475</v>
      </c>
      <c r="E16725" t="s">
        <v>30</v>
      </c>
      <c r="F16725">
        <v>2009</v>
      </c>
      <c r="G16725" t="s">
        <v>501</v>
      </c>
      <c r="H16725">
        <v>32.389084799999999</v>
      </c>
    </row>
    <row r="16726" spans="1:8">
      <c r="A16726" t="s">
        <v>429</v>
      </c>
      <c r="B16726">
        <v>5510</v>
      </c>
      <c r="C16726" t="s">
        <v>512</v>
      </c>
      <c r="D16726" t="s">
        <v>475</v>
      </c>
      <c r="E16726" t="s">
        <v>11</v>
      </c>
      <c r="F16726">
        <v>2009</v>
      </c>
      <c r="G16726" t="s">
        <v>483</v>
      </c>
      <c r="H16726">
        <v>6.6988800000000001E-2</v>
      </c>
    </row>
    <row r="16727" spans="1:8">
      <c r="A16727" t="s">
        <v>429</v>
      </c>
      <c r="B16727">
        <v>5510</v>
      </c>
      <c r="C16727" t="s">
        <v>512</v>
      </c>
      <c r="D16727" t="s">
        <v>475</v>
      </c>
      <c r="E16727" t="s">
        <v>10</v>
      </c>
      <c r="F16727">
        <v>2010</v>
      </c>
      <c r="G16727" t="s">
        <v>483</v>
      </c>
      <c r="H16727">
        <v>75.429388799999998</v>
      </c>
    </row>
    <row r="16728" spans="1:8">
      <c r="A16728" t="s">
        <v>429</v>
      </c>
      <c r="B16728">
        <v>5510</v>
      </c>
      <c r="C16728" t="s">
        <v>512</v>
      </c>
      <c r="D16728" t="s">
        <v>475</v>
      </c>
      <c r="E16728" t="s">
        <v>13</v>
      </c>
      <c r="F16728">
        <v>2011</v>
      </c>
      <c r="G16728" t="s">
        <v>483</v>
      </c>
      <c r="H16728">
        <v>110.1463344</v>
      </c>
    </row>
    <row r="16729" spans="1:8">
      <c r="A16729" t="s">
        <v>429</v>
      </c>
      <c r="B16729">
        <v>5510</v>
      </c>
      <c r="C16729" t="s">
        <v>512</v>
      </c>
      <c r="D16729" t="s">
        <v>475</v>
      </c>
      <c r="E16729" t="s">
        <v>37</v>
      </c>
      <c r="F16729">
        <v>2011</v>
      </c>
      <c r="G16729" t="s">
        <v>483</v>
      </c>
      <c r="H16729">
        <v>20.444144399999999</v>
      </c>
    </row>
    <row r="16730" spans="1:8">
      <c r="A16730" t="s">
        <v>429</v>
      </c>
      <c r="B16730">
        <v>5550</v>
      </c>
      <c r="C16730" t="s">
        <v>514</v>
      </c>
      <c r="D16730" t="s">
        <v>475</v>
      </c>
      <c r="E16730" t="s">
        <v>6</v>
      </c>
      <c r="F16730">
        <v>2011</v>
      </c>
      <c r="G16730" t="s">
        <v>483</v>
      </c>
      <c r="H16730">
        <v>1.3816440000000001</v>
      </c>
    </row>
    <row r="16731" spans="1:8">
      <c r="A16731" t="s">
        <v>429</v>
      </c>
      <c r="B16731">
        <v>5550</v>
      </c>
      <c r="C16731" t="s">
        <v>514</v>
      </c>
      <c r="D16731" t="s">
        <v>475</v>
      </c>
      <c r="E16731" t="s">
        <v>8</v>
      </c>
      <c r="F16731">
        <v>2010</v>
      </c>
      <c r="G16731" t="s">
        <v>483</v>
      </c>
      <c r="H16731">
        <v>3.3494400000000001E-2</v>
      </c>
    </row>
    <row r="16732" spans="1:8">
      <c r="A16732" t="s">
        <v>429</v>
      </c>
      <c r="B16732">
        <v>5550</v>
      </c>
      <c r="C16732" t="s">
        <v>514</v>
      </c>
      <c r="D16732" t="s">
        <v>475</v>
      </c>
      <c r="E16732" t="s">
        <v>343</v>
      </c>
      <c r="F16732">
        <v>2009</v>
      </c>
      <c r="G16732" t="s">
        <v>483</v>
      </c>
      <c r="H16732">
        <v>0.66988800000000004</v>
      </c>
    </row>
    <row r="16733" spans="1:8">
      <c r="A16733" t="s">
        <v>429</v>
      </c>
      <c r="B16733">
        <v>5550</v>
      </c>
      <c r="C16733" t="s">
        <v>514</v>
      </c>
      <c r="D16733" t="s">
        <v>475</v>
      </c>
      <c r="E16733" t="s">
        <v>32</v>
      </c>
      <c r="F16733">
        <v>2014</v>
      </c>
      <c r="G16733" t="s">
        <v>483</v>
      </c>
      <c r="H16733">
        <v>1.1848643999999999</v>
      </c>
    </row>
    <row r="16734" spans="1:8">
      <c r="A16734" t="s">
        <v>461</v>
      </c>
      <c r="B16734">
        <v>4210</v>
      </c>
      <c r="C16734" t="s">
        <v>450</v>
      </c>
      <c r="D16734" t="s">
        <v>475</v>
      </c>
      <c r="E16734" t="s">
        <v>34</v>
      </c>
      <c r="F16734">
        <v>2009</v>
      </c>
      <c r="G16734" t="s">
        <v>480</v>
      </c>
      <c r="H16734">
        <v>3.2698908000000002</v>
      </c>
    </row>
    <row r="16735" spans="1:8">
      <c r="A16735" t="s">
        <v>429</v>
      </c>
      <c r="B16735">
        <v>5510</v>
      </c>
      <c r="C16735" t="s">
        <v>512</v>
      </c>
      <c r="D16735" t="s">
        <v>475</v>
      </c>
      <c r="E16735" t="s">
        <v>5</v>
      </c>
      <c r="F16735">
        <v>2012</v>
      </c>
      <c r="G16735" t="s">
        <v>480</v>
      </c>
      <c r="H16735">
        <v>1.2853475999999999</v>
      </c>
    </row>
    <row r="16736" spans="1:8">
      <c r="A16736" t="s">
        <v>429</v>
      </c>
      <c r="B16736">
        <v>5510</v>
      </c>
      <c r="C16736" t="s">
        <v>512</v>
      </c>
      <c r="D16736" t="s">
        <v>475</v>
      </c>
      <c r="E16736" t="s">
        <v>11</v>
      </c>
      <c r="F16736">
        <v>2012</v>
      </c>
      <c r="G16736" t="s">
        <v>480</v>
      </c>
      <c r="H16736">
        <v>6.2801999999999997E-2</v>
      </c>
    </row>
    <row r="16737" spans="1:8">
      <c r="A16737" t="s">
        <v>429</v>
      </c>
      <c r="B16737">
        <v>5510</v>
      </c>
      <c r="C16737" t="s">
        <v>512</v>
      </c>
      <c r="D16737" t="s">
        <v>475</v>
      </c>
      <c r="E16737" t="s">
        <v>12</v>
      </c>
      <c r="F16737">
        <v>2009</v>
      </c>
      <c r="G16737" t="s">
        <v>480</v>
      </c>
      <c r="H16737">
        <v>0.1172304</v>
      </c>
    </row>
    <row r="16738" spans="1:8">
      <c r="A16738" t="s">
        <v>429</v>
      </c>
      <c r="B16738">
        <v>5510</v>
      </c>
      <c r="C16738" t="s">
        <v>512</v>
      </c>
      <c r="D16738" t="s">
        <v>475</v>
      </c>
      <c r="E16738" t="s">
        <v>17</v>
      </c>
      <c r="F16738">
        <v>2009</v>
      </c>
      <c r="G16738" t="s">
        <v>480</v>
      </c>
      <c r="H16738">
        <v>0.82061280000000003</v>
      </c>
    </row>
    <row r="16739" spans="1:8">
      <c r="A16739" t="s">
        <v>429</v>
      </c>
      <c r="B16739">
        <v>5510</v>
      </c>
      <c r="C16739" t="s">
        <v>512</v>
      </c>
      <c r="D16739" t="s">
        <v>475</v>
      </c>
      <c r="E16739" t="s">
        <v>428</v>
      </c>
      <c r="F16739">
        <v>2011</v>
      </c>
      <c r="G16739" t="s">
        <v>480</v>
      </c>
      <c r="H16739">
        <v>0.37681199999999998</v>
      </c>
    </row>
    <row r="16740" spans="1:8">
      <c r="A16740" t="s">
        <v>429</v>
      </c>
      <c r="B16740">
        <v>5550</v>
      </c>
      <c r="C16740" t="s">
        <v>514</v>
      </c>
      <c r="D16740" t="s">
        <v>475</v>
      </c>
      <c r="E16740" t="s">
        <v>10</v>
      </c>
      <c r="F16740">
        <v>2012</v>
      </c>
      <c r="G16740" t="s">
        <v>480</v>
      </c>
      <c r="H16740">
        <v>3.7681200000000001</v>
      </c>
    </row>
    <row r="16741" spans="1:8">
      <c r="A16741" t="s">
        <v>429</v>
      </c>
      <c r="B16741">
        <v>5550</v>
      </c>
      <c r="C16741" t="s">
        <v>514</v>
      </c>
      <c r="D16741" t="s">
        <v>475</v>
      </c>
      <c r="E16741" t="s">
        <v>11</v>
      </c>
      <c r="F16741">
        <v>2011</v>
      </c>
      <c r="G16741" t="s">
        <v>480</v>
      </c>
      <c r="H16741">
        <v>0.16747200000000001</v>
      </c>
    </row>
    <row r="16742" spans="1:8">
      <c r="A16742" t="s">
        <v>429</v>
      </c>
      <c r="B16742">
        <v>5550</v>
      </c>
      <c r="C16742" t="s">
        <v>514</v>
      </c>
      <c r="D16742" t="s">
        <v>475</v>
      </c>
      <c r="E16742" t="s">
        <v>13</v>
      </c>
      <c r="F16742">
        <v>2013</v>
      </c>
      <c r="G16742" t="s">
        <v>480</v>
      </c>
      <c r="H16742">
        <v>0.75781080000000001</v>
      </c>
    </row>
    <row r="16743" spans="1:8">
      <c r="A16743" t="s">
        <v>429</v>
      </c>
      <c r="B16743">
        <v>5550</v>
      </c>
      <c r="C16743" t="s">
        <v>514</v>
      </c>
      <c r="D16743" t="s">
        <v>475</v>
      </c>
      <c r="E16743" t="s">
        <v>33</v>
      </c>
      <c r="F16743">
        <v>2010</v>
      </c>
      <c r="G16743" t="s">
        <v>480</v>
      </c>
      <c r="H16743">
        <v>0.22608719999999999</v>
      </c>
    </row>
    <row r="16744" spans="1:8">
      <c r="A16744" t="s">
        <v>429</v>
      </c>
      <c r="B16744">
        <v>5550</v>
      </c>
      <c r="C16744" t="s">
        <v>514</v>
      </c>
      <c r="D16744" t="s">
        <v>475</v>
      </c>
      <c r="E16744" t="s">
        <v>37</v>
      </c>
      <c r="F16744">
        <v>2011</v>
      </c>
      <c r="G16744" t="s">
        <v>480</v>
      </c>
      <c r="H16744">
        <v>3.3494400000000001E-2</v>
      </c>
    </row>
    <row r="16745" spans="1:8">
      <c r="A16745" t="s">
        <v>499</v>
      </c>
      <c r="B16745">
        <v>2330</v>
      </c>
      <c r="C16745" t="s">
        <v>515</v>
      </c>
      <c r="D16745" t="s">
        <v>475</v>
      </c>
      <c r="E16745" t="s">
        <v>14</v>
      </c>
      <c r="F16745">
        <v>2013</v>
      </c>
      <c r="G16745" t="s">
        <v>490</v>
      </c>
      <c r="H16745">
        <v>0.36006480000000002</v>
      </c>
    </row>
    <row r="16746" spans="1:8">
      <c r="A16746" t="s">
        <v>464</v>
      </c>
      <c r="B16746">
        <v>3200</v>
      </c>
      <c r="C16746" t="s">
        <v>513</v>
      </c>
      <c r="D16746" t="s">
        <v>475</v>
      </c>
      <c r="E16746" t="s">
        <v>37</v>
      </c>
      <c r="F16746">
        <v>2011</v>
      </c>
      <c r="G16746" t="s">
        <v>503</v>
      </c>
      <c r="H16746">
        <v>977.82713999999999</v>
      </c>
    </row>
    <row r="16747" spans="1:8">
      <c r="A16747" t="s">
        <v>438</v>
      </c>
      <c r="B16747">
        <v>3200</v>
      </c>
      <c r="C16747" t="s">
        <v>513</v>
      </c>
      <c r="D16747" t="s">
        <v>475</v>
      </c>
      <c r="E16747" t="s">
        <v>26</v>
      </c>
      <c r="F16747">
        <v>2010</v>
      </c>
      <c r="G16747" t="s">
        <v>503</v>
      </c>
      <c r="H16747">
        <v>4.1868000000000002E-2</v>
      </c>
    </row>
    <row r="16748" spans="1:8">
      <c r="A16748" t="s">
        <v>461</v>
      </c>
      <c r="B16748">
        <v>3200</v>
      </c>
      <c r="C16748" t="s">
        <v>513</v>
      </c>
      <c r="D16748" t="s">
        <v>475</v>
      </c>
      <c r="E16748" t="s">
        <v>482</v>
      </c>
      <c r="F16748">
        <v>2009</v>
      </c>
      <c r="G16748" t="s">
        <v>503</v>
      </c>
      <c r="H16748">
        <v>0.33913080000000001</v>
      </c>
    </row>
    <row r="16749" spans="1:8">
      <c r="A16749" t="s">
        <v>463</v>
      </c>
      <c r="B16749">
        <v>4210</v>
      </c>
      <c r="C16749" t="s">
        <v>450</v>
      </c>
      <c r="D16749" t="s">
        <v>475</v>
      </c>
      <c r="E16749" t="s">
        <v>10</v>
      </c>
      <c r="F16749">
        <v>2009</v>
      </c>
      <c r="G16749" t="s">
        <v>501</v>
      </c>
      <c r="H16749">
        <v>52.134033600000002</v>
      </c>
    </row>
    <row r="16750" spans="1:8">
      <c r="A16750" t="s">
        <v>463</v>
      </c>
      <c r="B16750">
        <v>4210</v>
      </c>
      <c r="C16750" t="s">
        <v>450</v>
      </c>
      <c r="D16750" t="s">
        <v>475</v>
      </c>
      <c r="E16750" t="s">
        <v>37</v>
      </c>
      <c r="F16750">
        <v>2013</v>
      </c>
      <c r="G16750" t="s">
        <v>501</v>
      </c>
      <c r="H16750">
        <v>27.473781599999999</v>
      </c>
    </row>
    <row r="16751" spans="1:8">
      <c r="A16751" t="s">
        <v>461</v>
      </c>
      <c r="B16751">
        <v>4210</v>
      </c>
      <c r="C16751" t="s">
        <v>450</v>
      </c>
      <c r="D16751" t="s">
        <v>475</v>
      </c>
      <c r="E16751" t="s">
        <v>14</v>
      </c>
      <c r="F16751">
        <v>2013</v>
      </c>
      <c r="G16751" t="s">
        <v>501</v>
      </c>
      <c r="H16751">
        <v>2.4157836000000001</v>
      </c>
    </row>
    <row r="16752" spans="1:8">
      <c r="A16752" t="s">
        <v>429</v>
      </c>
      <c r="B16752">
        <v>5510</v>
      </c>
      <c r="C16752" t="s">
        <v>512</v>
      </c>
      <c r="D16752" t="s">
        <v>475</v>
      </c>
      <c r="E16752" t="s">
        <v>24</v>
      </c>
      <c r="F16752">
        <v>2010</v>
      </c>
      <c r="G16752" t="s">
        <v>483</v>
      </c>
      <c r="H16752">
        <v>12.673443600000001</v>
      </c>
    </row>
    <row r="16753" spans="1:8">
      <c r="A16753" t="s">
        <v>429</v>
      </c>
      <c r="B16753">
        <v>5510</v>
      </c>
      <c r="C16753" t="s">
        <v>512</v>
      </c>
      <c r="D16753" t="s">
        <v>475</v>
      </c>
      <c r="E16753" t="s">
        <v>29</v>
      </c>
      <c r="F16753">
        <v>2012</v>
      </c>
      <c r="G16753" t="s">
        <v>483</v>
      </c>
      <c r="H16753">
        <v>510.2620632</v>
      </c>
    </row>
    <row r="16754" spans="1:8">
      <c r="A16754" t="s">
        <v>429</v>
      </c>
      <c r="B16754">
        <v>5550</v>
      </c>
      <c r="C16754" t="s">
        <v>514</v>
      </c>
      <c r="D16754" t="s">
        <v>475</v>
      </c>
      <c r="E16754" t="s">
        <v>20</v>
      </c>
      <c r="F16754">
        <v>2009</v>
      </c>
      <c r="G16754" t="s">
        <v>483</v>
      </c>
      <c r="H16754">
        <v>201.2217948</v>
      </c>
    </row>
    <row r="16755" spans="1:8">
      <c r="A16755" t="s">
        <v>461</v>
      </c>
      <c r="B16755">
        <v>4210</v>
      </c>
      <c r="C16755" t="s">
        <v>450</v>
      </c>
      <c r="D16755" t="s">
        <v>475</v>
      </c>
      <c r="E16755" t="s">
        <v>13</v>
      </c>
      <c r="F16755">
        <v>2009</v>
      </c>
      <c r="G16755" t="s">
        <v>480</v>
      </c>
      <c r="H16755">
        <v>6.5900232000000001</v>
      </c>
    </row>
    <row r="16756" spans="1:8">
      <c r="A16756" t="s">
        <v>463</v>
      </c>
      <c r="B16756">
        <v>4210</v>
      </c>
      <c r="C16756" t="s">
        <v>450</v>
      </c>
      <c r="D16756" t="s">
        <v>475</v>
      </c>
      <c r="E16756" t="s">
        <v>3</v>
      </c>
      <c r="F16756">
        <v>2009</v>
      </c>
      <c r="G16756" t="s">
        <v>480</v>
      </c>
      <c r="H16756">
        <v>9.0099935999999996</v>
      </c>
    </row>
    <row r="16757" spans="1:8">
      <c r="A16757" t="s">
        <v>463</v>
      </c>
      <c r="B16757">
        <v>4210</v>
      </c>
      <c r="C16757" t="s">
        <v>450</v>
      </c>
      <c r="D16757" t="s">
        <v>475</v>
      </c>
      <c r="E16757" t="s">
        <v>10</v>
      </c>
      <c r="F16757">
        <v>2011</v>
      </c>
      <c r="G16757" t="s">
        <v>480</v>
      </c>
      <c r="H16757">
        <v>59.896360799999997</v>
      </c>
    </row>
    <row r="16758" spans="1:8">
      <c r="A16758" t="s">
        <v>429</v>
      </c>
      <c r="B16758">
        <v>5510</v>
      </c>
      <c r="C16758" t="s">
        <v>512</v>
      </c>
      <c r="D16758" t="s">
        <v>475</v>
      </c>
      <c r="E16758" t="s">
        <v>20</v>
      </c>
      <c r="F16758">
        <v>2011</v>
      </c>
      <c r="G16758" t="s">
        <v>480</v>
      </c>
      <c r="H16758">
        <v>164.9641068</v>
      </c>
    </row>
    <row r="16759" spans="1:8">
      <c r="A16759" t="s">
        <v>429</v>
      </c>
      <c r="B16759">
        <v>5510</v>
      </c>
      <c r="C16759" t="s">
        <v>512</v>
      </c>
      <c r="D16759" t="s">
        <v>475</v>
      </c>
      <c r="E16759" t="s">
        <v>22</v>
      </c>
      <c r="F16759">
        <v>2010</v>
      </c>
      <c r="G16759" t="s">
        <v>480</v>
      </c>
      <c r="H16759">
        <v>1.9426752</v>
      </c>
    </row>
    <row r="16760" spans="1:8">
      <c r="A16760" t="s">
        <v>429</v>
      </c>
      <c r="B16760">
        <v>5510</v>
      </c>
      <c r="C16760" t="s">
        <v>512</v>
      </c>
      <c r="D16760" t="s">
        <v>475</v>
      </c>
      <c r="E16760" t="s">
        <v>23</v>
      </c>
      <c r="F16760">
        <v>2012</v>
      </c>
      <c r="G16760" t="s">
        <v>480</v>
      </c>
      <c r="H16760">
        <v>0.35587800000000003</v>
      </c>
    </row>
    <row r="16761" spans="1:8">
      <c r="A16761" t="s">
        <v>429</v>
      </c>
      <c r="B16761">
        <v>5550</v>
      </c>
      <c r="C16761" t="s">
        <v>514</v>
      </c>
      <c r="D16761" t="s">
        <v>475</v>
      </c>
      <c r="E16761" t="s">
        <v>22</v>
      </c>
      <c r="F16761">
        <v>2009</v>
      </c>
      <c r="G16761" t="s">
        <v>480</v>
      </c>
      <c r="H16761">
        <v>0.21352679999999999</v>
      </c>
    </row>
    <row r="16762" spans="1:8">
      <c r="A16762" t="s">
        <v>429</v>
      </c>
      <c r="B16762">
        <v>5510</v>
      </c>
      <c r="C16762" t="s">
        <v>512</v>
      </c>
      <c r="D16762" t="s">
        <v>475</v>
      </c>
      <c r="E16762" t="s">
        <v>35</v>
      </c>
      <c r="F16762">
        <v>2013</v>
      </c>
      <c r="G16762" t="s">
        <v>483</v>
      </c>
      <c r="H16762">
        <v>16.663464000000001</v>
      </c>
    </row>
    <row r="16763" spans="1:8">
      <c r="A16763" t="s">
        <v>429</v>
      </c>
      <c r="B16763">
        <v>5510</v>
      </c>
      <c r="C16763" t="s">
        <v>512</v>
      </c>
      <c r="D16763" t="s">
        <v>475</v>
      </c>
      <c r="E16763" t="s">
        <v>36</v>
      </c>
      <c r="F16763">
        <v>2013</v>
      </c>
      <c r="G16763" t="s">
        <v>483</v>
      </c>
      <c r="H16763">
        <v>17.454769200000001</v>
      </c>
    </row>
    <row r="16764" spans="1:8">
      <c r="A16764" t="s">
        <v>429</v>
      </c>
      <c r="B16764">
        <v>5510</v>
      </c>
      <c r="C16764" t="s">
        <v>512</v>
      </c>
      <c r="D16764" t="s">
        <v>475</v>
      </c>
      <c r="E16764" t="s">
        <v>36</v>
      </c>
      <c r="F16764">
        <v>2010</v>
      </c>
      <c r="G16764" t="s">
        <v>480</v>
      </c>
      <c r="H16764">
        <v>18.915962400000002</v>
      </c>
    </row>
    <row r="16765" spans="1:8">
      <c r="A16765" t="s">
        <v>429</v>
      </c>
      <c r="B16765">
        <v>5510</v>
      </c>
      <c r="C16765" t="s">
        <v>512</v>
      </c>
      <c r="D16765" t="s">
        <v>475</v>
      </c>
      <c r="E16765" t="s">
        <v>479</v>
      </c>
      <c r="F16765">
        <v>2014</v>
      </c>
      <c r="G16765" t="s">
        <v>483</v>
      </c>
      <c r="H16765">
        <v>146.32028639999999</v>
      </c>
    </row>
    <row r="16766" spans="1:8">
      <c r="A16766" t="s">
        <v>464</v>
      </c>
      <c r="B16766">
        <v>3200</v>
      </c>
      <c r="C16766" t="s">
        <v>513</v>
      </c>
      <c r="D16766" t="s">
        <v>475</v>
      </c>
      <c r="E16766" t="s">
        <v>3</v>
      </c>
      <c r="F16766">
        <v>2010</v>
      </c>
      <c r="G16766" t="s">
        <v>503</v>
      </c>
      <c r="H16766">
        <v>277.60158719999998</v>
      </c>
    </row>
    <row r="16767" spans="1:8">
      <c r="A16767" t="s">
        <v>429</v>
      </c>
      <c r="B16767">
        <v>5510</v>
      </c>
      <c r="C16767" t="s">
        <v>512</v>
      </c>
      <c r="D16767" t="s">
        <v>475</v>
      </c>
      <c r="E16767" t="s">
        <v>29</v>
      </c>
      <c r="F16767">
        <v>2012</v>
      </c>
      <c r="G16767" t="s">
        <v>480</v>
      </c>
      <c r="H16767">
        <v>510.2620632</v>
      </c>
    </row>
    <row r="16768" spans="1:8">
      <c r="A16768" t="s">
        <v>464</v>
      </c>
      <c r="B16768">
        <v>3200</v>
      </c>
      <c r="C16768" t="s">
        <v>513</v>
      </c>
      <c r="D16768" t="s">
        <v>475</v>
      </c>
      <c r="E16768" t="s">
        <v>34</v>
      </c>
      <c r="F16768">
        <v>2012</v>
      </c>
      <c r="G16768" t="s">
        <v>503</v>
      </c>
      <c r="H16768">
        <v>278.56036440000003</v>
      </c>
    </row>
    <row r="16769" spans="1:8">
      <c r="A16769" t="s">
        <v>462</v>
      </c>
      <c r="B16769">
        <v>3200</v>
      </c>
      <c r="C16769" t="s">
        <v>513</v>
      </c>
      <c r="D16769" t="s">
        <v>475</v>
      </c>
      <c r="E16769" t="s">
        <v>10</v>
      </c>
      <c r="F16769">
        <v>2009</v>
      </c>
      <c r="G16769" t="s">
        <v>503</v>
      </c>
      <c r="H16769">
        <v>22.520797200000001</v>
      </c>
    </row>
    <row r="16770" spans="1:8">
      <c r="A16770" t="s">
        <v>438</v>
      </c>
      <c r="B16770">
        <v>3200</v>
      </c>
      <c r="C16770" t="s">
        <v>513</v>
      </c>
      <c r="D16770" t="s">
        <v>475</v>
      </c>
      <c r="E16770" t="s">
        <v>13</v>
      </c>
      <c r="F16770">
        <v>2013</v>
      </c>
      <c r="G16770" t="s">
        <v>503</v>
      </c>
      <c r="H16770">
        <v>0.81642599999999999</v>
      </c>
    </row>
    <row r="16771" spans="1:8">
      <c r="A16771" t="s">
        <v>429</v>
      </c>
      <c r="B16771">
        <v>5510</v>
      </c>
      <c r="C16771" t="s">
        <v>512</v>
      </c>
      <c r="D16771" t="s">
        <v>475</v>
      </c>
      <c r="E16771" t="s">
        <v>30</v>
      </c>
      <c r="F16771">
        <v>2011</v>
      </c>
      <c r="G16771" t="s">
        <v>480</v>
      </c>
      <c r="H16771">
        <v>8.3903472000000008</v>
      </c>
    </row>
    <row r="16772" spans="1:8">
      <c r="A16772" t="s">
        <v>429</v>
      </c>
      <c r="B16772">
        <v>5550</v>
      </c>
      <c r="C16772" t="s">
        <v>514</v>
      </c>
      <c r="D16772" t="s">
        <v>475</v>
      </c>
      <c r="E16772" t="s">
        <v>31</v>
      </c>
      <c r="F16772">
        <v>2012</v>
      </c>
      <c r="G16772" t="s">
        <v>480</v>
      </c>
      <c r="H16772">
        <v>5.6521800000000004</v>
      </c>
    </row>
    <row r="16773" spans="1:8">
      <c r="A16773" t="s">
        <v>499</v>
      </c>
      <c r="B16773">
        <v>2330</v>
      </c>
      <c r="C16773" t="s">
        <v>515</v>
      </c>
      <c r="D16773" t="s">
        <v>475</v>
      </c>
      <c r="E16773" t="s">
        <v>22</v>
      </c>
      <c r="F16773">
        <v>2012</v>
      </c>
      <c r="G16773" t="s">
        <v>490</v>
      </c>
      <c r="H16773">
        <v>0.10048319999999999</v>
      </c>
    </row>
    <row r="16774" spans="1:8">
      <c r="A16774" t="s">
        <v>464</v>
      </c>
      <c r="B16774">
        <v>3200</v>
      </c>
      <c r="C16774" t="s">
        <v>513</v>
      </c>
      <c r="D16774" t="s">
        <v>475</v>
      </c>
      <c r="E16774" t="s">
        <v>26</v>
      </c>
      <c r="F16774">
        <v>2014</v>
      </c>
      <c r="G16774" t="s">
        <v>503</v>
      </c>
      <c r="H16774">
        <v>44.911803599999999</v>
      </c>
    </row>
    <row r="16775" spans="1:8">
      <c r="A16775" t="s">
        <v>497</v>
      </c>
      <c r="B16775">
        <v>3200</v>
      </c>
      <c r="C16775" t="s">
        <v>513</v>
      </c>
      <c r="D16775" t="s">
        <v>475</v>
      </c>
      <c r="E16775" t="s">
        <v>30</v>
      </c>
      <c r="F16775">
        <v>2011</v>
      </c>
      <c r="G16775" t="s">
        <v>503</v>
      </c>
      <c r="H16775">
        <v>0.13816439999999999</v>
      </c>
    </row>
    <row r="16776" spans="1:8">
      <c r="A16776" t="s">
        <v>438</v>
      </c>
      <c r="B16776">
        <v>3200</v>
      </c>
      <c r="C16776" t="s">
        <v>513</v>
      </c>
      <c r="D16776" t="s">
        <v>475</v>
      </c>
      <c r="E16776" t="s">
        <v>12</v>
      </c>
      <c r="F16776">
        <v>2014</v>
      </c>
      <c r="G16776" t="s">
        <v>503</v>
      </c>
      <c r="H16776">
        <v>0.75362399999999996</v>
      </c>
    </row>
    <row r="16777" spans="1:8">
      <c r="A16777" t="s">
        <v>438</v>
      </c>
      <c r="B16777">
        <v>3200</v>
      </c>
      <c r="C16777" t="s">
        <v>513</v>
      </c>
      <c r="D16777" t="s">
        <v>475</v>
      </c>
      <c r="E16777" t="s">
        <v>29</v>
      </c>
      <c r="F16777">
        <v>2013</v>
      </c>
      <c r="G16777" t="s">
        <v>503</v>
      </c>
      <c r="H16777">
        <v>0.25958160000000002</v>
      </c>
    </row>
    <row r="16778" spans="1:8">
      <c r="A16778" t="s">
        <v>463</v>
      </c>
      <c r="B16778">
        <v>4210</v>
      </c>
      <c r="C16778" t="s">
        <v>450</v>
      </c>
      <c r="D16778" t="s">
        <v>475</v>
      </c>
      <c r="E16778" t="s">
        <v>17</v>
      </c>
      <c r="F16778">
        <v>2012</v>
      </c>
      <c r="G16778" t="s">
        <v>501</v>
      </c>
      <c r="H16778">
        <v>8.4364019999999993</v>
      </c>
    </row>
    <row r="16779" spans="1:8">
      <c r="A16779" t="s">
        <v>463</v>
      </c>
      <c r="B16779">
        <v>4210</v>
      </c>
      <c r="C16779" t="s">
        <v>450</v>
      </c>
      <c r="D16779" t="s">
        <v>475</v>
      </c>
      <c r="E16779" t="s">
        <v>28</v>
      </c>
      <c r="F16779">
        <v>2009</v>
      </c>
      <c r="G16779" t="s">
        <v>501</v>
      </c>
      <c r="H16779">
        <v>14.050900800000001</v>
      </c>
    </row>
    <row r="16780" spans="1:8">
      <c r="A16780" t="s">
        <v>463</v>
      </c>
      <c r="B16780">
        <v>4210</v>
      </c>
      <c r="C16780" t="s">
        <v>450</v>
      </c>
      <c r="D16780" t="s">
        <v>475</v>
      </c>
      <c r="E16780" t="s">
        <v>36</v>
      </c>
      <c r="F16780">
        <v>2013</v>
      </c>
      <c r="G16780" t="s">
        <v>501</v>
      </c>
      <c r="H16780">
        <v>11.425777200000001</v>
      </c>
    </row>
    <row r="16781" spans="1:8">
      <c r="A16781" t="s">
        <v>461</v>
      </c>
      <c r="B16781">
        <v>4210</v>
      </c>
      <c r="C16781" t="s">
        <v>450</v>
      </c>
      <c r="D16781" t="s">
        <v>475</v>
      </c>
      <c r="E16781" t="s">
        <v>10</v>
      </c>
      <c r="F16781">
        <v>2012</v>
      </c>
      <c r="G16781" t="s">
        <v>501</v>
      </c>
      <c r="H16781">
        <v>6.0038711999999999</v>
      </c>
    </row>
    <row r="16782" spans="1:8">
      <c r="A16782" t="s">
        <v>429</v>
      </c>
      <c r="B16782">
        <v>5510</v>
      </c>
      <c r="C16782" t="s">
        <v>512</v>
      </c>
      <c r="D16782" t="s">
        <v>475</v>
      </c>
      <c r="E16782" t="s">
        <v>5</v>
      </c>
      <c r="F16782">
        <v>2011</v>
      </c>
      <c r="G16782" t="s">
        <v>483</v>
      </c>
      <c r="H16782">
        <v>0.70756920000000001</v>
      </c>
    </row>
    <row r="16783" spans="1:8">
      <c r="A16783" t="s">
        <v>429</v>
      </c>
      <c r="B16783">
        <v>5541</v>
      </c>
      <c r="C16783" t="s">
        <v>454</v>
      </c>
      <c r="D16783" t="s">
        <v>475</v>
      </c>
      <c r="E16783" t="s">
        <v>3</v>
      </c>
      <c r="F16783">
        <v>2013</v>
      </c>
      <c r="G16783" t="s">
        <v>483</v>
      </c>
      <c r="H16783">
        <v>196.74191880000001</v>
      </c>
    </row>
    <row r="16784" spans="1:8">
      <c r="A16784" t="s">
        <v>429</v>
      </c>
      <c r="B16784">
        <v>5541</v>
      </c>
      <c r="C16784" t="s">
        <v>454</v>
      </c>
      <c r="D16784" t="s">
        <v>475</v>
      </c>
      <c r="E16784" t="s">
        <v>16</v>
      </c>
      <c r="F16784">
        <v>2011</v>
      </c>
      <c r="G16784" t="s">
        <v>483</v>
      </c>
      <c r="H16784">
        <v>59.017132799999999</v>
      </c>
    </row>
    <row r="16785" spans="1:8">
      <c r="A16785" t="s">
        <v>429</v>
      </c>
      <c r="B16785">
        <v>5541</v>
      </c>
      <c r="C16785" t="s">
        <v>454</v>
      </c>
      <c r="D16785" t="s">
        <v>475</v>
      </c>
      <c r="E16785" t="s">
        <v>25</v>
      </c>
      <c r="F16785">
        <v>2010</v>
      </c>
      <c r="G16785" t="s">
        <v>483</v>
      </c>
      <c r="H16785">
        <v>9.5668380000000006</v>
      </c>
    </row>
    <row r="16786" spans="1:8">
      <c r="A16786" t="s">
        <v>464</v>
      </c>
      <c r="B16786">
        <v>3192</v>
      </c>
      <c r="C16786" t="s">
        <v>545</v>
      </c>
      <c r="D16786" t="s">
        <v>475</v>
      </c>
      <c r="E16786" t="s">
        <v>343</v>
      </c>
      <c r="F16786">
        <v>2013</v>
      </c>
      <c r="G16786" t="s">
        <v>480</v>
      </c>
      <c r="H16786">
        <v>7.0673183999999996</v>
      </c>
    </row>
    <row r="16787" spans="1:8">
      <c r="A16787" t="s">
        <v>429</v>
      </c>
      <c r="B16787">
        <v>5541</v>
      </c>
      <c r="C16787" t="s">
        <v>454</v>
      </c>
      <c r="D16787" t="s">
        <v>475</v>
      </c>
      <c r="E16787" t="s">
        <v>5</v>
      </c>
      <c r="F16787">
        <v>2011</v>
      </c>
      <c r="G16787" t="s">
        <v>480</v>
      </c>
      <c r="H16787">
        <v>55.609077599999999</v>
      </c>
    </row>
    <row r="16788" spans="1:8">
      <c r="A16788" t="s">
        <v>464</v>
      </c>
      <c r="B16788">
        <v>5541</v>
      </c>
      <c r="C16788" t="s">
        <v>454</v>
      </c>
      <c r="D16788" t="s">
        <v>475</v>
      </c>
      <c r="E16788" t="s">
        <v>12</v>
      </c>
      <c r="F16788">
        <v>2013</v>
      </c>
      <c r="G16788" t="s">
        <v>480</v>
      </c>
      <c r="H16788">
        <v>0.36006480000000002</v>
      </c>
    </row>
    <row r="16789" spans="1:8">
      <c r="A16789" t="s">
        <v>464</v>
      </c>
      <c r="B16789">
        <v>5541</v>
      </c>
      <c r="C16789" t="s">
        <v>454</v>
      </c>
      <c r="D16789" t="s">
        <v>475</v>
      </c>
      <c r="E16789" t="s">
        <v>343</v>
      </c>
      <c r="F16789">
        <v>2013</v>
      </c>
      <c r="G16789" t="s">
        <v>480</v>
      </c>
      <c r="H16789">
        <v>3.475044</v>
      </c>
    </row>
    <row r="16790" spans="1:8">
      <c r="A16790" t="s">
        <v>464</v>
      </c>
      <c r="B16790">
        <v>3100</v>
      </c>
      <c r="C16790" t="s">
        <v>544</v>
      </c>
      <c r="D16790" t="s">
        <v>475</v>
      </c>
      <c r="E16790" t="s">
        <v>15</v>
      </c>
      <c r="F16790">
        <v>2014</v>
      </c>
      <c r="G16790" t="s">
        <v>503</v>
      </c>
      <c r="H16790">
        <v>2316.5564399999998</v>
      </c>
    </row>
    <row r="16791" spans="1:8">
      <c r="A16791" t="s">
        <v>464</v>
      </c>
      <c r="B16791">
        <v>3100</v>
      </c>
      <c r="C16791" t="s">
        <v>544</v>
      </c>
      <c r="D16791" t="s">
        <v>475</v>
      </c>
      <c r="E16791" t="s">
        <v>17</v>
      </c>
      <c r="F16791">
        <v>2013</v>
      </c>
      <c r="G16791" t="s">
        <v>503</v>
      </c>
      <c r="H16791">
        <v>216.6752736</v>
      </c>
    </row>
    <row r="16792" spans="1:8">
      <c r="A16792" t="s">
        <v>464</v>
      </c>
      <c r="B16792">
        <v>3100</v>
      </c>
      <c r="C16792" t="s">
        <v>544</v>
      </c>
      <c r="D16792" t="s">
        <v>475</v>
      </c>
      <c r="E16792" t="s">
        <v>24</v>
      </c>
      <c r="F16792">
        <v>2012</v>
      </c>
      <c r="G16792" t="s">
        <v>503</v>
      </c>
      <c r="H16792">
        <v>0.27632879999999999</v>
      </c>
    </row>
    <row r="16793" spans="1:8">
      <c r="A16793" t="s">
        <v>429</v>
      </c>
      <c r="B16793">
        <v>3100</v>
      </c>
      <c r="C16793" t="s">
        <v>544</v>
      </c>
      <c r="D16793" t="s">
        <v>475</v>
      </c>
      <c r="E16793" t="s">
        <v>6</v>
      </c>
      <c r="F16793">
        <v>2010</v>
      </c>
      <c r="G16793" t="s">
        <v>503</v>
      </c>
      <c r="H16793">
        <v>0.95040360000000002</v>
      </c>
    </row>
    <row r="16794" spans="1:8">
      <c r="A16794" t="s">
        <v>429</v>
      </c>
      <c r="B16794">
        <v>3100</v>
      </c>
      <c r="C16794" t="s">
        <v>544</v>
      </c>
      <c r="D16794" t="s">
        <v>475</v>
      </c>
      <c r="E16794" t="s">
        <v>20</v>
      </c>
      <c r="F16794">
        <v>2012</v>
      </c>
      <c r="G16794" t="s">
        <v>503</v>
      </c>
      <c r="H16794">
        <v>239.50589400000001</v>
      </c>
    </row>
    <row r="16795" spans="1:8">
      <c r="A16795" t="s">
        <v>429</v>
      </c>
      <c r="B16795">
        <v>3100</v>
      </c>
      <c r="C16795" t="s">
        <v>544</v>
      </c>
      <c r="D16795" t="s">
        <v>475</v>
      </c>
      <c r="E16795" t="s">
        <v>33</v>
      </c>
      <c r="F16795">
        <v>2014</v>
      </c>
      <c r="G16795" t="s">
        <v>503</v>
      </c>
      <c r="H16795">
        <v>48.692484</v>
      </c>
    </row>
    <row r="16796" spans="1:8">
      <c r="A16796" t="s">
        <v>464</v>
      </c>
      <c r="B16796">
        <v>3192</v>
      </c>
      <c r="C16796" t="s">
        <v>545</v>
      </c>
      <c r="D16796" t="s">
        <v>475</v>
      </c>
      <c r="E16796" t="s">
        <v>16</v>
      </c>
      <c r="F16796">
        <v>2011</v>
      </c>
      <c r="G16796" t="s">
        <v>503</v>
      </c>
      <c r="H16796">
        <v>3.2866379999999999</v>
      </c>
    </row>
    <row r="16797" spans="1:8">
      <c r="A16797" t="s">
        <v>429</v>
      </c>
      <c r="B16797">
        <v>5541</v>
      </c>
      <c r="C16797" t="s">
        <v>454</v>
      </c>
      <c r="D16797" t="s">
        <v>475</v>
      </c>
      <c r="E16797" t="s">
        <v>5</v>
      </c>
      <c r="F16797">
        <v>2014</v>
      </c>
      <c r="G16797" t="s">
        <v>483</v>
      </c>
      <c r="H16797">
        <v>46.226458800000003</v>
      </c>
    </row>
    <row r="16798" spans="1:8">
      <c r="A16798" t="s">
        <v>429</v>
      </c>
      <c r="B16798">
        <v>5541</v>
      </c>
      <c r="C16798" t="s">
        <v>454</v>
      </c>
      <c r="D16798" t="s">
        <v>475</v>
      </c>
      <c r="E16798" t="s">
        <v>11</v>
      </c>
      <c r="F16798">
        <v>2014</v>
      </c>
      <c r="G16798" t="s">
        <v>483</v>
      </c>
      <c r="H16798">
        <v>54.616805999999997</v>
      </c>
    </row>
    <row r="16799" spans="1:8">
      <c r="A16799" t="s">
        <v>429</v>
      </c>
      <c r="B16799">
        <v>5541</v>
      </c>
      <c r="C16799" t="s">
        <v>454</v>
      </c>
      <c r="D16799" t="s">
        <v>475</v>
      </c>
      <c r="E16799" t="s">
        <v>17</v>
      </c>
      <c r="F16799">
        <v>2011</v>
      </c>
      <c r="G16799" t="s">
        <v>483</v>
      </c>
      <c r="H16799">
        <v>59.846119199999997</v>
      </c>
    </row>
    <row r="16800" spans="1:8">
      <c r="A16800" t="s">
        <v>464</v>
      </c>
      <c r="B16800">
        <v>5541</v>
      </c>
      <c r="C16800" t="s">
        <v>454</v>
      </c>
      <c r="D16800" t="s">
        <v>475</v>
      </c>
      <c r="E16800" t="s">
        <v>9</v>
      </c>
      <c r="F16800">
        <v>2009</v>
      </c>
      <c r="G16800" t="s">
        <v>483</v>
      </c>
      <c r="H16800">
        <v>1.5826104000000001</v>
      </c>
    </row>
    <row r="16801" spans="1:8">
      <c r="A16801" t="s">
        <v>464</v>
      </c>
      <c r="B16801">
        <v>5541</v>
      </c>
      <c r="C16801" t="s">
        <v>454</v>
      </c>
      <c r="D16801" t="s">
        <v>475</v>
      </c>
      <c r="E16801" t="s">
        <v>17</v>
      </c>
      <c r="F16801">
        <v>2014</v>
      </c>
      <c r="G16801" t="s">
        <v>483</v>
      </c>
      <c r="H16801">
        <v>1.9008072</v>
      </c>
    </row>
    <row r="16802" spans="1:8">
      <c r="A16802" t="s">
        <v>464</v>
      </c>
      <c r="B16802">
        <v>5541</v>
      </c>
      <c r="C16802" t="s">
        <v>454</v>
      </c>
      <c r="D16802" t="s">
        <v>475</v>
      </c>
      <c r="E16802" t="s">
        <v>352</v>
      </c>
      <c r="F16802">
        <v>2011</v>
      </c>
      <c r="G16802" t="s">
        <v>483</v>
      </c>
      <c r="H16802">
        <v>1.2560399999999999E-2</v>
      </c>
    </row>
    <row r="16803" spans="1:8">
      <c r="A16803" t="s">
        <v>429</v>
      </c>
      <c r="B16803">
        <v>3192</v>
      </c>
      <c r="C16803" t="s">
        <v>545</v>
      </c>
      <c r="D16803" t="s">
        <v>475</v>
      </c>
      <c r="E16803" t="s">
        <v>10</v>
      </c>
      <c r="F16803">
        <v>2012</v>
      </c>
      <c r="G16803" t="s">
        <v>480</v>
      </c>
      <c r="H16803">
        <v>50.702148000000001</v>
      </c>
    </row>
    <row r="16804" spans="1:8">
      <c r="A16804" t="s">
        <v>464</v>
      </c>
      <c r="B16804">
        <v>3192</v>
      </c>
      <c r="C16804" t="s">
        <v>545</v>
      </c>
      <c r="D16804" t="s">
        <v>475</v>
      </c>
      <c r="E16804" t="s">
        <v>20</v>
      </c>
      <c r="F16804">
        <v>2014</v>
      </c>
      <c r="G16804" t="s">
        <v>480</v>
      </c>
      <c r="H16804">
        <v>4.9990392000000003</v>
      </c>
    </row>
    <row r="16805" spans="1:8">
      <c r="A16805" t="s">
        <v>464</v>
      </c>
      <c r="B16805">
        <v>3192</v>
      </c>
      <c r="C16805" t="s">
        <v>545</v>
      </c>
      <c r="D16805" t="s">
        <v>475</v>
      </c>
      <c r="E16805" t="s">
        <v>15</v>
      </c>
      <c r="F16805">
        <v>2010</v>
      </c>
      <c r="G16805" t="s">
        <v>480</v>
      </c>
      <c r="H16805">
        <v>7.3101528</v>
      </c>
    </row>
    <row r="16806" spans="1:8">
      <c r="A16806" t="s">
        <v>464</v>
      </c>
      <c r="B16806">
        <v>3192</v>
      </c>
      <c r="C16806" t="s">
        <v>545</v>
      </c>
      <c r="D16806" t="s">
        <v>475</v>
      </c>
      <c r="E16806" t="s">
        <v>36</v>
      </c>
      <c r="F16806">
        <v>2012</v>
      </c>
      <c r="G16806" t="s">
        <v>480</v>
      </c>
      <c r="H16806">
        <v>8.7922799999999995E-2</v>
      </c>
    </row>
    <row r="16807" spans="1:8">
      <c r="A16807" t="s">
        <v>429</v>
      </c>
      <c r="B16807">
        <v>5541</v>
      </c>
      <c r="C16807" t="s">
        <v>454</v>
      </c>
      <c r="D16807" t="s">
        <v>475</v>
      </c>
      <c r="E16807" t="s">
        <v>34</v>
      </c>
      <c r="F16807">
        <v>2011</v>
      </c>
      <c r="G16807" t="s">
        <v>480</v>
      </c>
      <c r="H16807">
        <v>374.03196480000003</v>
      </c>
    </row>
    <row r="16808" spans="1:8">
      <c r="A16808" t="s">
        <v>429</v>
      </c>
      <c r="B16808">
        <v>5541</v>
      </c>
      <c r="C16808" t="s">
        <v>454</v>
      </c>
      <c r="D16808" t="s">
        <v>475</v>
      </c>
      <c r="E16808" t="s">
        <v>37</v>
      </c>
      <c r="F16808">
        <v>2014</v>
      </c>
      <c r="G16808" t="s">
        <v>480</v>
      </c>
      <c r="H16808">
        <v>127.6052904</v>
      </c>
    </row>
    <row r="16809" spans="1:8">
      <c r="A16809" t="s">
        <v>429</v>
      </c>
      <c r="B16809">
        <v>5541</v>
      </c>
      <c r="C16809" t="s">
        <v>454</v>
      </c>
      <c r="D16809" t="s">
        <v>475</v>
      </c>
      <c r="E16809" t="s">
        <v>428</v>
      </c>
      <c r="F16809">
        <v>2013</v>
      </c>
      <c r="G16809" t="s">
        <v>480</v>
      </c>
      <c r="H16809">
        <v>10.3958244</v>
      </c>
    </row>
    <row r="16810" spans="1:8">
      <c r="A16810" t="s">
        <v>464</v>
      </c>
      <c r="B16810">
        <v>5541</v>
      </c>
      <c r="C16810" t="s">
        <v>454</v>
      </c>
      <c r="D16810" t="s">
        <v>475</v>
      </c>
      <c r="E16810" t="s">
        <v>9</v>
      </c>
      <c r="F16810">
        <v>2014</v>
      </c>
      <c r="G16810" t="s">
        <v>480</v>
      </c>
      <c r="H16810">
        <v>4.9153032000000003</v>
      </c>
    </row>
    <row r="16811" spans="1:8">
      <c r="A16811" t="s">
        <v>464</v>
      </c>
      <c r="B16811">
        <v>5541</v>
      </c>
      <c r="C16811" t="s">
        <v>454</v>
      </c>
      <c r="D16811" t="s">
        <v>475</v>
      </c>
      <c r="E16811" t="s">
        <v>16</v>
      </c>
      <c r="F16811">
        <v>2010</v>
      </c>
      <c r="G16811" t="s">
        <v>480</v>
      </c>
      <c r="H16811">
        <v>9.6296400000000004E-2</v>
      </c>
    </row>
    <row r="16812" spans="1:8">
      <c r="A16812" t="s">
        <v>464</v>
      </c>
      <c r="B16812">
        <v>5541</v>
      </c>
      <c r="C16812" t="s">
        <v>454</v>
      </c>
      <c r="D16812" t="s">
        <v>475</v>
      </c>
      <c r="E16812" t="s">
        <v>27</v>
      </c>
      <c r="F16812">
        <v>2013</v>
      </c>
      <c r="G16812" t="s">
        <v>480</v>
      </c>
      <c r="H16812">
        <v>3.7681199999999998E-2</v>
      </c>
    </row>
    <row r="16813" spans="1:8">
      <c r="A16813" t="s">
        <v>464</v>
      </c>
      <c r="B16813">
        <v>3100</v>
      </c>
      <c r="C16813" t="s">
        <v>544</v>
      </c>
      <c r="D16813" t="s">
        <v>475</v>
      </c>
      <c r="E16813" t="s">
        <v>5</v>
      </c>
      <c r="F16813">
        <v>2014</v>
      </c>
      <c r="G16813" t="s">
        <v>503</v>
      </c>
      <c r="H16813">
        <v>1494.7797095999999</v>
      </c>
    </row>
    <row r="16814" spans="1:8">
      <c r="A16814" t="s">
        <v>429</v>
      </c>
      <c r="B16814">
        <v>3100</v>
      </c>
      <c r="C16814" t="s">
        <v>544</v>
      </c>
      <c r="D16814" t="s">
        <v>475</v>
      </c>
      <c r="E16814" t="s">
        <v>22</v>
      </c>
      <c r="F16814">
        <v>2013</v>
      </c>
      <c r="G16814" t="s">
        <v>503</v>
      </c>
      <c r="H16814">
        <v>3.6508896000000002</v>
      </c>
    </row>
    <row r="16815" spans="1:8">
      <c r="A16815" t="s">
        <v>464</v>
      </c>
      <c r="B16815">
        <v>3100</v>
      </c>
      <c r="C16815" t="s">
        <v>544</v>
      </c>
      <c r="D16815" t="s">
        <v>475</v>
      </c>
      <c r="E16815" t="s">
        <v>36</v>
      </c>
      <c r="F16815">
        <v>2010</v>
      </c>
      <c r="G16815" t="s">
        <v>503</v>
      </c>
      <c r="H16815">
        <v>223.01827560000001</v>
      </c>
    </row>
    <row r="16816" spans="1:8">
      <c r="A16816" t="s">
        <v>464</v>
      </c>
      <c r="B16816">
        <v>3192</v>
      </c>
      <c r="C16816" t="s">
        <v>545</v>
      </c>
      <c r="D16816" t="s">
        <v>475</v>
      </c>
      <c r="E16816" t="s">
        <v>5</v>
      </c>
      <c r="F16816">
        <v>2010</v>
      </c>
      <c r="G16816" t="s">
        <v>503</v>
      </c>
      <c r="H16816">
        <v>1.1136888</v>
      </c>
    </row>
    <row r="16817" spans="1:8">
      <c r="A16817" t="s">
        <v>464</v>
      </c>
      <c r="B16817">
        <v>3192</v>
      </c>
      <c r="C16817" t="s">
        <v>545</v>
      </c>
      <c r="D16817" t="s">
        <v>475</v>
      </c>
      <c r="E16817" t="s">
        <v>15</v>
      </c>
      <c r="F16817">
        <v>2014</v>
      </c>
      <c r="G16817" t="s">
        <v>503</v>
      </c>
      <c r="H16817">
        <v>3.7806804000000001</v>
      </c>
    </row>
    <row r="16818" spans="1:8">
      <c r="A16818" t="s">
        <v>464</v>
      </c>
      <c r="B16818">
        <v>5541</v>
      </c>
      <c r="C16818" t="s">
        <v>454</v>
      </c>
      <c r="D16818" t="s">
        <v>475</v>
      </c>
      <c r="E16818" t="s">
        <v>37</v>
      </c>
      <c r="F16818">
        <v>2011</v>
      </c>
      <c r="G16818" t="s">
        <v>483</v>
      </c>
      <c r="H16818">
        <v>32.2886016</v>
      </c>
    </row>
    <row r="16819" spans="1:8">
      <c r="A16819" t="s">
        <v>429</v>
      </c>
      <c r="B16819">
        <v>5541</v>
      </c>
      <c r="C16819" t="s">
        <v>454</v>
      </c>
      <c r="D16819" t="s">
        <v>475</v>
      </c>
      <c r="E16819" t="s">
        <v>20</v>
      </c>
      <c r="F16819">
        <v>2013</v>
      </c>
      <c r="G16819" t="s">
        <v>483</v>
      </c>
      <c r="H16819">
        <v>311.83286399999997</v>
      </c>
    </row>
    <row r="16820" spans="1:8">
      <c r="A16820" t="s">
        <v>429</v>
      </c>
      <c r="B16820">
        <v>5541</v>
      </c>
      <c r="C16820" t="s">
        <v>454</v>
      </c>
      <c r="D16820" t="s">
        <v>475</v>
      </c>
      <c r="E16820" t="s">
        <v>22</v>
      </c>
      <c r="F16820">
        <v>2014</v>
      </c>
      <c r="G16820" t="s">
        <v>483</v>
      </c>
      <c r="H16820">
        <v>46.749808799999997</v>
      </c>
    </row>
    <row r="16821" spans="1:8">
      <c r="A16821" t="s">
        <v>429</v>
      </c>
      <c r="B16821">
        <v>5541</v>
      </c>
      <c r="C16821" t="s">
        <v>454</v>
      </c>
      <c r="D16821" t="s">
        <v>475</v>
      </c>
      <c r="E16821" t="s">
        <v>23</v>
      </c>
      <c r="F16821">
        <v>2014</v>
      </c>
      <c r="G16821" t="s">
        <v>483</v>
      </c>
      <c r="H16821">
        <v>2.7549144000000001</v>
      </c>
    </row>
    <row r="16822" spans="1:8">
      <c r="A16822" t="s">
        <v>464</v>
      </c>
      <c r="B16822">
        <v>5541</v>
      </c>
      <c r="C16822" t="s">
        <v>454</v>
      </c>
      <c r="D16822" t="s">
        <v>475</v>
      </c>
      <c r="E16822" t="s">
        <v>14</v>
      </c>
      <c r="F16822">
        <v>2010</v>
      </c>
      <c r="G16822" t="s">
        <v>483</v>
      </c>
      <c r="H16822">
        <v>2.3571683999999999</v>
      </c>
    </row>
    <row r="16823" spans="1:8">
      <c r="A16823" t="s">
        <v>429</v>
      </c>
      <c r="B16823">
        <v>3192</v>
      </c>
      <c r="C16823" t="s">
        <v>545</v>
      </c>
      <c r="D16823" t="s">
        <v>475</v>
      </c>
      <c r="E16823" t="s">
        <v>28</v>
      </c>
      <c r="F16823">
        <v>2012</v>
      </c>
      <c r="G16823" t="s">
        <v>480</v>
      </c>
      <c r="H16823">
        <v>7.3101528</v>
      </c>
    </row>
    <row r="16824" spans="1:8">
      <c r="A16824" t="s">
        <v>464</v>
      </c>
      <c r="B16824">
        <v>3192</v>
      </c>
      <c r="C16824" t="s">
        <v>545</v>
      </c>
      <c r="D16824" t="s">
        <v>475</v>
      </c>
      <c r="E16824" t="s">
        <v>5</v>
      </c>
      <c r="F16824">
        <v>2009</v>
      </c>
      <c r="G16824" t="s">
        <v>480</v>
      </c>
      <c r="H16824">
        <v>1.653786</v>
      </c>
    </row>
    <row r="16825" spans="1:8">
      <c r="A16825" t="s">
        <v>429</v>
      </c>
      <c r="B16825">
        <v>5541</v>
      </c>
      <c r="C16825" t="s">
        <v>454</v>
      </c>
      <c r="D16825" t="s">
        <v>475</v>
      </c>
      <c r="E16825" t="s">
        <v>29</v>
      </c>
      <c r="F16825">
        <v>2009</v>
      </c>
      <c r="G16825" t="s">
        <v>480</v>
      </c>
      <c r="H16825">
        <v>44.087004</v>
      </c>
    </row>
    <row r="16826" spans="1:8">
      <c r="A16826" t="s">
        <v>429</v>
      </c>
      <c r="B16826">
        <v>5541</v>
      </c>
      <c r="C16826" t="s">
        <v>454</v>
      </c>
      <c r="D16826" t="s">
        <v>475</v>
      </c>
      <c r="E16826" t="s">
        <v>28</v>
      </c>
      <c r="F16826">
        <v>2013</v>
      </c>
      <c r="G16826" t="s">
        <v>480</v>
      </c>
      <c r="H16826">
        <v>50.312775600000002</v>
      </c>
    </row>
    <row r="16827" spans="1:8">
      <c r="A16827" t="s">
        <v>464</v>
      </c>
      <c r="B16827">
        <v>5541</v>
      </c>
      <c r="C16827" t="s">
        <v>454</v>
      </c>
      <c r="D16827" t="s">
        <v>475</v>
      </c>
      <c r="E16827" t="s">
        <v>5</v>
      </c>
      <c r="F16827">
        <v>2011</v>
      </c>
      <c r="G16827" t="s">
        <v>480</v>
      </c>
      <c r="H16827">
        <v>17.211934800000002</v>
      </c>
    </row>
    <row r="16828" spans="1:8">
      <c r="A16828" t="s">
        <v>464</v>
      </c>
      <c r="B16828">
        <v>5541</v>
      </c>
      <c r="C16828" t="s">
        <v>454</v>
      </c>
      <c r="D16828" t="s">
        <v>475</v>
      </c>
      <c r="E16828" t="s">
        <v>11</v>
      </c>
      <c r="F16828">
        <v>2010</v>
      </c>
      <c r="G16828" t="s">
        <v>480</v>
      </c>
      <c r="H16828">
        <v>35.478943200000003</v>
      </c>
    </row>
    <row r="16829" spans="1:8">
      <c r="A16829" t="s">
        <v>464</v>
      </c>
      <c r="B16829">
        <v>5541</v>
      </c>
      <c r="C16829" t="s">
        <v>454</v>
      </c>
      <c r="D16829" t="s">
        <v>475</v>
      </c>
      <c r="E16829" t="s">
        <v>428</v>
      </c>
      <c r="F16829">
        <v>2011</v>
      </c>
      <c r="G16829" t="s">
        <v>480</v>
      </c>
      <c r="H16829">
        <v>5.8615199999999999E-2</v>
      </c>
    </row>
    <row r="16830" spans="1:8">
      <c r="A16830" t="s">
        <v>429</v>
      </c>
      <c r="B16830">
        <v>3192</v>
      </c>
      <c r="C16830" t="s">
        <v>545</v>
      </c>
      <c r="D16830" t="s">
        <v>475</v>
      </c>
      <c r="E16830" t="s">
        <v>29</v>
      </c>
      <c r="F16830">
        <v>2009</v>
      </c>
      <c r="G16830" t="s">
        <v>503</v>
      </c>
      <c r="H16830">
        <v>5.8866408000000003</v>
      </c>
    </row>
    <row r="16831" spans="1:8">
      <c r="A16831" t="s">
        <v>429</v>
      </c>
      <c r="B16831">
        <v>5541</v>
      </c>
      <c r="C16831" t="s">
        <v>454</v>
      </c>
      <c r="D16831" t="s">
        <v>475</v>
      </c>
      <c r="E16831" t="s">
        <v>31</v>
      </c>
      <c r="F16831">
        <v>2013</v>
      </c>
      <c r="G16831" t="s">
        <v>483</v>
      </c>
      <c r="H16831">
        <v>112.3778988</v>
      </c>
    </row>
    <row r="16832" spans="1:8">
      <c r="A16832" t="s">
        <v>429</v>
      </c>
      <c r="B16832">
        <v>3192</v>
      </c>
      <c r="C16832" t="s">
        <v>545</v>
      </c>
      <c r="D16832" t="s">
        <v>475</v>
      </c>
      <c r="E16832" t="s">
        <v>15</v>
      </c>
      <c r="F16832">
        <v>2011</v>
      </c>
      <c r="G16832" t="s">
        <v>480</v>
      </c>
      <c r="H16832">
        <v>8.5410719999999998</v>
      </c>
    </row>
    <row r="16833" spans="1:8">
      <c r="A16833" t="s">
        <v>464</v>
      </c>
      <c r="B16833">
        <v>3192</v>
      </c>
      <c r="C16833" t="s">
        <v>545</v>
      </c>
      <c r="D16833" t="s">
        <v>475</v>
      </c>
      <c r="E16833" t="s">
        <v>34</v>
      </c>
      <c r="F16833">
        <v>2011</v>
      </c>
      <c r="G16833" t="s">
        <v>480</v>
      </c>
      <c r="H16833">
        <v>4.1868000000000002E-2</v>
      </c>
    </row>
    <row r="16834" spans="1:8">
      <c r="A16834" t="s">
        <v>496</v>
      </c>
      <c r="B16834">
        <v>5541</v>
      </c>
      <c r="C16834" t="s">
        <v>454</v>
      </c>
      <c r="D16834" t="s">
        <v>475</v>
      </c>
      <c r="E16834" t="s">
        <v>22</v>
      </c>
      <c r="F16834">
        <v>2011</v>
      </c>
      <c r="G16834" t="s">
        <v>480</v>
      </c>
      <c r="H16834">
        <v>4.1868000000000001E-3</v>
      </c>
    </row>
    <row r="16835" spans="1:8">
      <c r="A16835" t="s">
        <v>429</v>
      </c>
      <c r="B16835">
        <v>5541</v>
      </c>
      <c r="C16835" t="s">
        <v>454</v>
      </c>
      <c r="D16835" t="s">
        <v>475</v>
      </c>
      <c r="E16835" t="s">
        <v>15</v>
      </c>
      <c r="F16835">
        <v>2014</v>
      </c>
      <c r="G16835" t="s">
        <v>480</v>
      </c>
      <c r="H16835">
        <v>379.90604519999999</v>
      </c>
    </row>
    <row r="16836" spans="1:8">
      <c r="A16836" t="s">
        <v>429</v>
      </c>
      <c r="B16836">
        <v>5541</v>
      </c>
      <c r="C16836" t="s">
        <v>454</v>
      </c>
      <c r="D16836" t="s">
        <v>475</v>
      </c>
      <c r="E16836" t="s">
        <v>30</v>
      </c>
      <c r="F16836">
        <v>2010</v>
      </c>
      <c r="G16836" t="s">
        <v>480</v>
      </c>
      <c r="H16836">
        <v>245.6060616</v>
      </c>
    </row>
    <row r="16837" spans="1:8">
      <c r="A16837" t="s">
        <v>429</v>
      </c>
      <c r="B16837">
        <v>5541</v>
      </c>
      <c r="C16837" t="s">
        <v>454</v>
      </c>
      <c r="D16837" t="s">
        <v>475</v>
      </c>
      <c r="E16837" t="s">
        <v>32</v>
      </c>
      <c r="F16837">
        <v>2011</v>
      </c>
      <c r="G16837" t="s">
        <v>480</v>
      </c>
      <c r="H16837">
        <v>145.5289812</v>
      </c>
    </row>
    <row r="16838" spans="1:8">
      <c r="A16838" t="s">
        <v>464</v>
      </c>
      <c r="B16838">
        <v>5541</v>
      </c>
      <c r="C16838" t="s">
        <v>454</v>
      </c>
      <c r="D16838" t="s">
        <v>475</v>
      </c>
      <c r="E16838" t="s">
        <v>8</v>
      </c>
      <c r="F16838">
        <v>2011</v>
      </c>
      <c r="G16838" t="s">
        <v>480</v>
      </c>
      <c r="H16838">
        <v>0.27632879999999999</v>
      </c>
    </row>
    <row r="16839" spans="1:8">
      <c r="A16839" t="s">
        <v>464</v>
      </c>
      <c r="B16839">
        <v>3100</v>
      </c>
      <c r="C16839" t="s">
        <v>544</v>
      </c>
      <c r="D16839" t="s">
        <v>475</v>
      </c>
      <c r="E16839" t="s">
        <v>343</v>
      </c>
      <c r="F16839">
        <v>2011</v>
      </c>
      <c r="G16839" t="s">
        <v>503</v>
      </c>
      <c r="H16839">
        <v>780.02596080000001</v>
      </c>
    </row>
    <row r="16840" spans="1:8">
      <c r="A16840" t="s">
        <v>429</v>
      </c>
      <c r="B16840">
        <v>3100</v>
      </c>
      <c r="C16840" t="s">
        <v>544</v>
      </c>
      <c r="D16840" t="s">
        <v>475</v>
      </c>
      <c r="E16840" t="s">
        <v>17</v>
      </c>
      <c r="F16840">
        <v>2012</v>
      </c>
      <c r="G16840" t="s">
        <v>503</v>
      </c>
      <c r="H16840">
        <v>40.239334800000002</v>
      </c>
    </row>
    <row r="16841" spans="1:8">
      <c r="A16841" t="s">
        <v>429</v>
      </c>
      <c r="B16841">
        <v>5546</v>
      </c>
      <c r="C16841" t="s">
        <v>531</v>
      </c>
      <c r="D16841" t="s">
        <v>475</v>
      </c>
      <c r="E16841" t="s">
        <v>479</v>
      </c>
      <c r="F16841">
        <v>2014</v>
      </c>
      <c r="G16841" t="s">
        <v>483</v>
      </c>
      <c r="H16841">
        <v>1.4821272000000001</v>
      </c>
    </row>
    <row r="16842" spans="1:8">
      <c r="A16842" t="s">
        <v>464</v>
      </c>
      <c r="B16842">
        <v>3283</v>
      </c>
      <c r="C16842" t="s">
        <v>532</v>
      </c>
      <c r="D16842" t="s">
        <v>475</v>
      </c>
      <c r="E16842" t="s">
        <v>29</v>
      </c>
      <c r="F16842">
        <v>2009</v>
      </c>
      <c r="G16842" t="s">
        <v>503</v>
      </c>
      <c r="H16842">
        <v>14.507262000000001</v>
      </c>
    </row>
    <row r="16843" spans="1:8">
      <c r="A16843" t="s">
        <v>464</v>
      </c>
      <c r="B16843">
        <v>5546</v>
      </c>
      <c r="C16843" t="s">
        <v>531</v>
      </c>
      <c r="D16843" t="s">
        <v>475</v>
      </c>
      <c r="E16843" t="s">
        <v>30</v>
      </c>
      <c r="F16843">
        <v>2010</v>
      </c>
      <c r="G16843" t="s">
        <v>483</v>
      </c>
      <c r="H16843">
        <v>3.1526603999999998</v>
      </c>
    </row>
    <row r="16844" spans="1:8">
      <c r="A16844" t="s">
        <v>464</v>
      </c>
      <c r="B16844">
        <v>3283</v>
      </c>
      <c r="C16844" t="s">
        <v>532</v>
      </c>
      <c r="D16844" t="s">
        <v>475</v>
      </c>
      <c r="E16844" t="s">
        <v>3</v>
      </c>
      <c r="F16844">
        <v>2010</v>
      </c>
      <c r="G16844" t="s">
        <v>480</v>
      </c>
      <c r="H16844">
        <v>14.4612072</v>
      </c>
    </row>
    <row r="16845" spans="1:8">
      <c r="A16845" t="s">
        <v>464</v>
      </c>
      <c r="B16845">
        <v>3283</v>
      </c>
      <c r="C16845" t="s">
        <v>532</v>
      </c>
      <c r="D16845" t="s">
        <v>475</v>
      </c>
      <c r="E16845" t="s">
        <v>30</v>
      </c>
      <c r="F16845">
        <v>2012</v>
      </c>
      <c r="G16845" t="s">
        <v>480</v>
      </c>
      <c r="H16845">
        <v>13.1800464</v>
      </c>
    </row>
    <row r="16846" spans="1:8">
      <c r="A16846" t="s">
        <v>464</v>
      </c>
      <c r="B16846">
        <v>3283</v>
      </c>
      <c r="C16846" t="s">
        <v>532</v>
      </c>
      <c r="D16846" t="s">
        <v>475</v>
      </c>
      <c r="E16846" t="s">
        <v>32</v>
      </c>
      <c r="F16846">
        <v>2011</v>
      </c>
      <c r="G16846" t="s">
        <v>503</v>
      </c>
      <c r="H16846">
        <v>19.196477999999999</v>
      </c>
    </row>
    <row r="16847" spans="1:8">
      <c r="A16847" t="s">
        <v>464</v>
      </c>
      <c r="B16847">
        <v>5546</v>
      </c>
      <c r="C16847" t="s">
        <v>531</v>
      </c>
      <c r="D16847" t="s">
        <v>475</v>
      </c>
      <c r="E16847" t="s">
        <v>6</v>
      </c>
      <c r="F16847">
        <v>2014</v>
      </c>
      <c r="G16847" t="s">
        <v>483</v>
      </c>
      <c r="H16847">
        <v>6.6988800000000001E-2</v>
      </c>
    </row>
    <row r="16848" spans="1:8">
      <c r="A16848" t="s">
        <v>464</v>
      </c>
      <c r="B16848">
        <v>5546</v>
      </c>
      <c r="C16848" t="s">
        <v>531</v>
      </c>
      <c r="D16848" t="s">
        <v>475</v>
      </c>
      <c r="E16848" t="s">
        <v>34</v>
      </c>
      <c r="F16848">
        <v>2014</v>
      </c>
      <c r="G16848" t="s">
        <v>483</v>
      </c>
      <c r="H16848">
        <v>4.9362371999999999</v>
      </c>
    </row>
    <row r="16849" spans="1:8">
      <c r="A16849" t="s">
        <v>464</v>
      </c>
      <c r="B16849">
        <v>3283</v>
      </c>
      <c r="C16849" t="s">
        <v>532</v>
      </c>
      <c r="D16849" t="s">
        <v>475</v>
      </c>
      <c r="E16849" t="s">
        <v>8</v>
      </c>
      <c r="F16849">
        <v>2014</v>
      </c>
      <c r="G16849" t="s">
        <v>480</v>
      </c>
      <c r="H16849">
        <v>0.84573359999999997</v>
      </c>
    </row>
    <row r="16850" spans="1:8">
      <c r="A16850" t="s">
        <v>464</v>
      </c>
      <c r="B16850">
        <v>3283</v>
      </c>
      <c r="C16850" t="s">
        <v>532</v>
      </c>
      <c r="D16850" t="s">
        <v>475</v>
      </c>
      <c r="E16850" t="s">
        <v>12</v>
      </c>
      <c r="F16850">
        <v>2011</v>
      </c>
      <c r="G16850" t="s">
        <v>503</v>
      </c>
      <c r="H16850">
        <v>2.9642544000000002</v>
      </c>
    </row>
    <row r="16851" spans="1:8">
      <c r="A16851" t="s">
        <v>464</v>
      </c>
      <c r="B16851">
        <v>3283</v>
      </c>
      <c r="C16851" t="s">
        <v>532</v>
      </c>
      <c r="D16851" t="s">
        <v>475</v>
      </c>
      <c r="E16851" t="s">
        <v>26</v>
      </c>
      <c r="F16851">
        <v>2014</v>
      </c>
      <c r="G16851" t="s">
        <v>503</v>
      </c>
      <c r="H16851">
        <v>1.6789068</v>
      </c>
    </row>
    <row r="16852" spans="1:8">
      <c r="A16852" t="s">
        <v>464</v>
      </c>
      <c r="B16852">
        <v>5546</v>
      </c>
      <c r="C16852" t="s">
        <v>531</v>
      </c>
      <c r="D16852" t="s">
        <v>475</v>
      </c>
      <c r="E16852" t="s">
        <v>13</v>
      </c>
      <c r="F16852">
        <v>2013</v>
      </c>
      <c r="G16852" t="s">
        <v>483</v>
      </c>
      <c r="H16852">
        <v>2.1729492000000001</v>
      </c>
    </row>
    <row r="16853" spans="1:8">
      <c r="A16853" t="s">
        <v>464</v>
      </c>
      <c r="B16853">
        <v>3283</v>
      </c>
      <c r="C16853" t="s">
        <v>532</v>
      </c>
      <c r="D16853" t="s">
        <v>475</v>
      </c>
      <c r="E16853" t="s">
        <v>12</v>
      </c>
      <c r="F16853">
        <v>2010</v>
      </c>
      <c r="G16853" t="s">
        <v>480</v>
      </c>
      <c r="H16853">
        <v>3.0814848000000001</v>
      </c>
    </row>
    <row r="16854" spans="1:8">
      <c r="A16854" t="s">
        <v>464</v>
      </c>
      <c r="B16854">
        <v>3283</v>
      </c>
      <c r="C16854" t="s">
        <v>532</v>
      </c>
      <c r="D16854" t="s">
        <v>475</v>
      </c>
      <c r="E16854" t="s">
        <v>26</v>
      </c>
      <c r="F16854">
        <v>2012</v>
      </c>
      <c r="G16854" t="s">
        <v>480</v>
      </c>
      <c r="H16854">
        <v>2.1687623999999999</v>
      </c>
    </row>
    <row r="16855" spans="1:8">
      <c r="A16855" t="s">
        <v>464</v>
      </c>
      <c r="B16855">
        <v>3283</v>
      </c>
      <c r="C16855" t="s">
        <v>532</v>
      </c>
      <c r="D16855" t="s">
        <v>475</v>
      </c>
      <c r="E16855" t="s">
        <v>9</v>
      </c>
      <c r="F16855">
        <v>2009</v>
      </c>
      <c r="G16855" t="s">
        <v>503</v>
      </c>
      <c r="H16855">
        <v>10.810317599999999</v>
      </c>
    </row>
    <row r="16856" spans="1:8">
      <c r="A16856" t="s">
        <v>464</v>
      </c>
      <c r="B16856">
        <v>3283</v>
      </c>
      <c r="C16856" t="s">
        <v>532</v>
      </c>
      <c r="D16856" t="s">
        <v>475</v>
      </c>
      <c r="E16856" t="s">
        <v>19</v>
      </c>
      <c r="F16856">
        <v>2014</v>
      </c>
      <c r="G16856" t="s">
        <v>503</v>
      </c>
      <c r="H16856">
        <v>0.35169119999999998</v>
      </c>
    </row>
    <row r="16857" spans="1:8">
      <c r="A16857" t="s">
        <v>464</v>
      </c>
      <c r="B16857">
        <v>3283</v>
      </c>
      <c r="C16857" t="s">
        <v>532</v>
      </c>
      <c r="D16857" t="s">
        <v>475</v>
      </c>
      <c r="E16857" t="s">
        <v>23</v>
      </c>
      <c r="F16857">
        <v>2011</v>
      </c>
      <c r="G16857" t="s">
        <v>503</v>
      </c>
      <c r="H16857">
        <v>0.84573359999999997</v>
      </c>
    </row>
    <row r="16858" spans="1:8">
      <c r="A16858" t="s">
        <v>464</v>
      </c>
      <c r="B16858">
        <v>3283</v>
      </c>
      <c r="C16858" t="s">
        <v>532</v>
      </c>
      <c r="D16858" t="s">
        <v>475</v>
      </c>
      <c r="E16858" t="s">
        <v>22</v>
      </c>
      <c r="F16858">
        <v>2011</v>
      </c>
      <c r="G16858" t="s">
        <v>503</v>
      </c>
      <c r="H16858">
        <v>2.2231907999999998</v>
      </c>
    </row>
    <row r="16859" spans="1:8">
      <c r="A16859" t="s">
        <v>464</v>
      </c>
      <c r="B16859">
        <v>3283</v>
      </c>
      <c r="C16859" t="s">
        <v>532</v>
      </c>
      <c r="D16859" t="s">
        <v>475</v>
      </c>
      <c r="E16859" t="s">
        <v>27</v>
      </c>
      <c r="F16859">
        <v>2012</v>
      </c>
      <c r="G16859" t="s">
        <v>503</v>
      </c>
      <c r="H16859">
        <v>0.272142</v>
      </c>
    </row>
    <row r="16860" spans="1:8">
      <c r="A16860" t="s">
        <v>429</v>
      </c>
      <c r="B16860">
        <v>5546</v>
      </c>
      <c r="C16860" t="s">
        <v>531</v>
      </c>
      <c r="D16860" t="s">
        <v>475</v>
      </c>
      <c r="E16860" t="s">
        <v>5</v>
      </c>
      <c r="F16860">
        <v>2012</v>
      </c>
      <c r="G16860" t="s">
        <v>483</v>
      </c>
      <c r="H16860">
        <v>6.5188476</v>
      </c>
    </row>
    <row r="16861" spans="1:8">
      <c r="A16861" t="s">
        <v>429</v>
      </c>
      <c r="B16861">
        <v>5546</v>
      </c>
      <c r="C16861" t="s">
        <v>531</v>
      </c>
      <c r="D16861" t="s">
        <v>475</v>
      </c>
      <c r="E16861" t="s">
        <v>10</v>
      </c>
      <c r="F16861">
        <v>2012</v>
      </c>
      <c r="G16861" t="s">
        <v>483</v>
      </c>
      <c r="H16861">
        <v>16.483431599999999</v>
      </c>
    </row>
    <row r="16862" spans="1:8">
      <c r="A16862" t="s">
        <v>429</v>
      </c>
      <c r="B16862">
        <v>5546</v>
      </c>
      <c r="C16862" t="s">
        <v>531</v>
      </c>
      <c r="D16862" t="s">
        <v>475</v>
      </c>
      <c r="E16862" t="s">
        <v>17</v>
      </c>
      <c r="F16862">
        <v>2012</v>
      </c>
      <c r="G16862" t="s">
        <v>483</v>
      </c>
      <c r="H16862">
        <v>6.3932435999999999</v>
      </c>
    </row>
    <row r="16863" spans="1:8">
      <c r="A16863" t="s">
        <v>429</v>
      </c>
      <c r="B16863">
        <v>5546</v>
      </c>
      <c r="C16863" t="s">
        <v>531</v>
      </c>
      <c r="D16863" t="s">
        <v>475</v>
      </c>
      <c r="E16863" t="s">
        <v>34</v>
      </c>
      <c r="F16863">
        <v>2011</v>
      </c>
      <c r="G16863" t="s">
        <v>483</v>
      </c>
      <c r="H16863">
        <v>8.9262575999999996</v>
      </c>
    </row>
    <row r="16864" spans="1:8">
      <c r="A16864" t="s">
        <v>464</v>
      </c>
      <c r="B16864">
        <v>3283</v>
      </c>
      <c r="C16864" t="s">
        <v>532</v>
      </c>
      <c r="D16864" t="s">
        <v>475</v>
      </c>
      <c r="E16864" t="s">
        <v>18</v>
      </c>
      <c r="F16864">
        <v>2011</v>
      </c>
      <c r="G16864" t="s">
        <v>480</v>
      </c>
      <c r="H16864">
        <v>11.0824596</v>
      </c>
    </row>
    <row r="16865" spans="1:8">
      <c r="A16865" t="s">
        <v>464</v>
      </c>
      <c r="B16865">
        <v>3283</v>
      </c>
      <c r="C16865" t="s">
        <v>532</v>
      </c>
      <c r="D16865" t="s">
        <v>475</v>
      </c>
      <c r="E16865" t="s">
        <v>20</v>
      </c>
      <c r="F16865">
        <v>2014</v>
      </c>
      <c r="G16865" t="s">
        <v>480</v>
      </c>
      <c r="H16865">
        <v>1.2099852</v>
      </c>
    </row>
    <row r="16866" spans="1:8">
      <c r="A16866" t="s">
        <v>464</v>
      </c>
      <c r="B16866">
        <v>3283</v>
      </c>
      <c r="C16866" t="s">
        <v>532</v>
      </c>
      <c r="D16866" t="s">
        <v>475</v>
      </c>
      <c r="E16866" t="s">
        <v>19</v>
      </c>
      <c r="F16866">
        <v>2013</v>
      </c>
      <c r="G16866" t="s">
        <v>480</v>
      </c>
      <c r="H16866">
        <v>0.272142</v>
      </c>
    </row>
    <row r="16867" spans="1:8">
      <c r="A16867" t="s">
        <v>464</v>
      </c>
      <c r="B16867">
        <v>3283</v>
      </c>
      <c r="C16867" t="s">
        <v>532</v>
      </c>
      <c r="D16867" t="s">
        <v>475</v>
      </c>
      <c r="E16867" t="s">
        <v>23</v>
      </c>
      <c r="F16867">
        <v>2009</v>
      </c>
      <c r="G16867" t="s">
        <v>480</v>
      </c>
      <c r="H16867">
        <v>0.80386559999999996</v>
      </c>
    </row>
    <row r="16868" spans="1:8">
      <c r="A16868" t="s">
        <v>429</v>
      </c>
      <c r="B16868">
        <v>5546</v>
      </c>
      <c r="C16868" t="s">
        <v>531</v>
      </c>
      <c r="D16868" t="s">
        <v>475</v>
      </c>
      <c r="E16868" t="s">
        <v>9</v>
      </c>
      <c r="F16868">
        <v>2012</v>
      </c>
      <c r="G16868" t="s">
        <v>480</v>
      </c>
      <c r="H16868">
        <v>2.7591011999999999</v>
      </c>
    </row>
    <row r="16869" spans="1:8">
      <c r="A16869" t="s">
        <v>429</v>
      </c>
      <c r="B16869">
        <v>5546</v>
      </c>
      <c r="C16869" t="s">
        <v>531</v>
      </c>
      <c r="D16869" t="s">
        <v>475</v>
      </c>
      <c r="E16869" t="s">
        <v>37</v>
      </c>
      <c r="F16869">
        <v>2011</v>
      </c>
      <c r="G16869" t="s">
        <v>480</v>
      </c>
      <c r="H16869">
        <v>0.62802000000000002</v>
      </c>
    </row>
    <row r="16870" spans="1:8">
      <c r="A16870" t="s">
        <v>464</v>
      </c>
      <c r="B16870">
        <v>5546</v>
      </c>
      <c r="C16870" t="s">
        <v>531</v>
      </c>
      <c r="D16870" t="s">
        <v>475</v>
      </c>
      <c r="E16870" t="s">
        <v>9</v>
      </c>
      <c r="F16870">
        <v>2011</v>
      </c>
      <c r="G16870" t="s">
        <v>480</v>
      </c>
      <c r="H16870">
        <v>1.4528196</v>
      </c>
    </row>
    <row r="16871" spans="1:8">
      <c r="A16871" t="s">
        <v>464</v>
      </c>
      <c r="B16871">
        <v>5546</v>
      </c>
      <c r="C16871" t="s">
        <v>531</v>
      </c>
      <c r="D16871" t="s">
        <v>475</v>
      </c>
      <c r="E16871" t="s">
        <v>10</v>
      </c>
      <c r="F16871">
        <v>2009</v>
      </c>
      <c r="G16871" t="s">
        <v>480</v>
      </c>
      <c r="H16871">
        <v>11.601622799999999</v>
      </c>
    </row>
    <row r="16872" spans="1:8">
      <c r="A16872" t="s">
        <v>464</v>
      </c>
      <c r="B16872">
        <v>5546</v>
      </c>
      <c r="C16872" t="s">
        <v>531</v>
      </c>
      <c r="D16872" t="s">
        <v>475</v>
      </c>
      <c r="E16872" t="s">
        <v>15</v>
      </c>
      <c r="F16872">
        <v>2012</v>
      </c>
      <c r="G16872" t="s">
        <v>480</v>
      </c>
      <c r="H16872">
        <v>3.2196492000000001</v>
      </c>
    </row>
    <row r="16873" spans="1:8">
      <c r="A16873" t="s">
        <v>464</v>
      </c>
      <c r="B16873">
        <v>5546</v>
      </c>
      <c r="C16873" t="s">
        <v>531</v>
      </c>
      <c r="D16873" t="s">
        <v>475</v>
      </c>
      <c r="E16873" t="s">
        <v>18</v>
      </c>
      <c r="F16873">
        <v>2012</v>
      </c>
      <c r="G16873" t="s">
        <v>480</v>
      </c>
      <c r="H16873">
        <v>1.3062815999999999</v>
      </c>
    </row>
    <row r="16874" spans="1:8">
      <c r="A16874" t="s">
        <v>464</v>
      </c>
      <c r="B16874">
        <v>5546</v>
      </c>
      <c r="C16874" t="s">
        <v>531</v>
      </c>
      <c r="D16874" t="s">
        <v>475</v>
      </c>
      <c r="E16874" t="s">
        <v>36</v>
      </c>
      <c r="F16874">
        <v>2009</v>
      </c>
      <c r="G16874" t="s">
        <v>480</v>
      </c>
      <c r="H16874">
        <v>0.42705359999999998</v>
      </c>
    </row>
    <row r="16875" spans="1:8">
      <c r="A16875" t="s">
        <v>464</v>
      </c>
      <c r="B16875">
        <v>3283</v>
      </c>
      <c r="C16875" t="s">
        <v>532</v>
      </c>
      <c r="D16875" t="s">
        <v>475</v>
      </c>
      <c r="E16875" t="s">
        <v>14</v>
      </c>
      <c r="F16875">
        <v>2010</v>
      </c>
      <c r="G16875" t="s">
        <v>503</v>
      </c>
      <c r="H16875">
        <v>4.6012931999999998</v>
      </c>
    </row>
    <row r="16876" spans="1:8">
      <c r="A16876" t="s">
        <v>464</v>
      </c>
      <c r="B16876">
        <v>3283</v>
      </c>
      <c r="C16876" t="s">
        <v>532</v>
      </c>
      <c r="D16876" t="s">
        <v>475</v>
      </c>
      <c r="E16876" t="s">
        <v>37</v>
      </c>
      <c r="F16876">
        <v>2011</v>
      </c>
      <c r="G16876" t="s">
        <v>503</v>
      </c>
      <c r="H16876">
        <v>6.9417144000000004</v>
      </c>
    </row>
    <row r="16877" spans="1:8">
      <c r="A16877" t="s">
        <v>429</v>
      </c>
      <c r="B16877">
        <v>5546</v>
      </c>
      <c r="C16877" t="s">
        <v>531</v>
      </c>
      <c r="D16877" t="s">
        <v>475</v>
      </c>
      <c r="E16877" t="s">
        <v>20</v>
      </c>
      <c r="F16877">
        <v>2011</v>
      </c>
      <c r="G16877" t="s">
        <v>483</v>
      </c>
      <c r="H16877">
        <v>2.6753651999999999</v>
      </c>
    </row>
    <row r="16878" spans="1:8">
      <c r="A16878" t="s">
        <v>464</v>
      </c>
      <c r="B16878">
        <v>5546</v>
      </c>
      <c r="C16878" t="s">
        <v>531</v>
      </c>
      <c r="D16878" t="s">
        <v>475</v>
      </c>
      <c r="E16878" t="s">
        <v>5</v>
      </c>
      <c r="F16878">
        <v>2010</v>
      </c>
      <c r="G16878" t="s">
        <v>483</v>
      </c>
      <c r="H16878">
        <v>0.20096639999999999</v>
      </c>
    </row>
    <row r="16879" spans="1:8">
      <c r="A16879" t="s">
        <v>464</v>
      </c>
      <c r="B16879">
        <v>5546</v>
      </c>
      <c r="C16879" t="s">
        <v>531</v>
      </c>
      <c r="D16879" t="s">
        <v>475</v>
      </c>
      <c r="E16879" t="s">
        <v>14</v>
      </c>
      <c r="F16879">
        <v>2009</v>
      </c>
      <c r="G16879" t="s">
        <v>483</v>
      </c>
      <c r="H16879">
        <v>3.1400999999999999</v>
      </c>
    </row>
    <row r="16880" spans="1:8">
      <c r="A16880" t="s">
        <v>464</v>
      </c>
      <c r="B16880">
        <v>3283</v>
      </c>
      <c r="C16880" t="s">
        <v>532</v>
      </c>
      <c r="D16880" t="s">
        <v>475</v>
      </c>
      <c r="E16880" t="s">
        <v>11</v>
      </c>
      <c r="F16880">
        <v>2010</v>
      </c>
      <c r="G16880" t="s">
        <v>480</v>
      </c>
      <c r="H16880">
        <v>8.8760159999999999</v>
      </c>
    </row>
    <row r="16881" spans="1:8">
      <c r="A16881" t="s">
        <v>464</v>
      </c>
      <c r="B16881">
        <v>3283</v>
      </c>
      <c r="C16881" t="s">
        <v>532</v>
      </c>
      <c r="D16881" t="s">
        <v>475</v>
      </c>
      <c r="E16881" t="s">
        <v>6</v>
      </c>
      <c r="F16881">
        <v>2014</v>
      </c>
      <c r="G16881" t="s">
        <v>480</v>
      </c>
      <c r="H16881">
        <v>3.5043516000000001</v>
      </c>
    </row>
    <row r="16882" spans="1:8">
      <c r="A16882" t="s">
        <v>464</v>
      </c>
      <c r="B16882">
        <v>3283</v>
      </c>
      <c r="C16882" t="s">
        <v>532</v>
      </c>
      <c r="D16882" t="s">
        <v>475</v>
      </c>
      <c r="E16882" t="s">
        <v>14</v>
      </c>
      <c r="F16882">
        <v>2011</v>
      </c>
      <c r="G16882" t="s">
        <v>480</v>
      </c>
      <c r="H16882">
        <v>3.433176</v>
      </c>
    </row>
    <row r="16883" spans="1:8">
      <c r="A16883" t="s">
        <v>464</v>
      </c>
      <c r="B16883">
        <v>3283</v>
      </c>
      <c r="C16883" t="s">
        <v>532</v>
      </c>
      <c r="D16883" t="s">
        <v>475</v>
      </c>
      <c r="E16883" t="s">
        <v>15</v>
      </c>
      <c r="F16883">
        <v>2014</v>
      </c>
      <c r="G16883" t="s">
        <v>480</v>
      </c>
      <c r="H16883">
        <v>43.7981148</v>
      </c>
    </row>
    <row r="16884" spans="1:8">
      <c r="A16884" t="s">
        <v>464</v>
      </c>
      <c r="B16884">
        <v>3283</v>
      </c>
      <c r="C16884" t="s">
        <v>532</v>
      </c>
      <c r="D16884" t="s">
        <v>475</v>
      </c>
      <c r="E16884" t="s">
        <v>37</v>
      </c>
      <c r="F16884">
        <v>2012</v>
      </c>
      <c r="G16884" t="s">
        <v>480</v>
      </c>
      <c r="H16884">
        <v>8.7755328000000006</v>
      </c>
    </row>
    <row r="16885" spans="1:8">
      <c r="A16885" t="s">
        <v>464</v>
      </c>
      <c r="B16885">
        <v>5546</v>
      </c>
      <c r="C16885" t="s">
        <v>531</v>
      </c>
      <c r="D16885" t="s">
        <v>475</v>
      </c>
      <c r="E16885" t="s">
        <v>3</v>
      </c>
      <c r="F16885">
        <v>2009</v>
      </c>
      <c r="G16885" t="s">
        <v>480</v>
      </c>
      <c r="H16885">
        <v>1.7710163999999999</v>
      </c>
    </row>
    <row r="16886" spans="1:8">
      <c r="A16886" t="s">
        <v>464</v>
      </c>
      <c r="B16886">
        <v>5546</v>
      </c>
      <c r="C16886" t="s">
        <v>531</v>
      </c>
      <c r="D16886" t="s">
        <v>475</v>
      </c>
      <c r="E16886" t="s">
        <v>11</v>
      </c>
      <c r="F16886">
        <v>2011</v>
      </c>
      <c r="G16886" t="s">
        <v>480</v>
      </c>
      <c r="H16886">
        <v>2.1101472000000001</v>
      </c>
    </row>
    <row r="16887" spans="1:8">
      <c r="A16887" t="s">
        <v>464</v>
      </c>
      <c r="B16887">
        <v>5546</v>
      </c>
      <c r="C16887" t="s">
        <v>531</v>
      </c>
      <c r="D16887" t="s">
        <v>475</v>
      </c>
      <c r="E16887" t="s">
        <v>14</v>
      </c>
      <c r="F16887">
        <v>2012</v>
      </c>
      <c r="G16887" t="s">
        <v>480</v>
      </c>
      <c r="H16887">
        <v>3.6383291999999998</v>
      </c>
    </row>
    <row r="16888" spans="1:8">
      <c r="A16888" t="s">
        <v>429</v>
      </c>
      <c r="B16888">
        <v>5546</v>
      </c>
      <c r="C16888" t="s">
        <v>531</v>
      </c>
      <c r="D16888" t="s">
        <v>475</v>
      </c>
      <c r="E16888" t="s">
        <v>36</v>
      </c>
      <c r="F16888">
        <v>2014</v>
      </c>
      <c r="G16888" t="s">
        <v>480</v>
      </c>
      <c r="H16888">
        <v>2.2734323999999999</v>
      </c>
    </row>
    <row r="16889" spans="1:8">
      <c r="A16889" t="s">
        <v>429</v>
      </c>
      <c r="B16889">
        <v>5546</v>
      </c>
      <c r="C16889" t="s">
        <v>531</v>
      </c>
      <c r="D16889" t="s">
        <v>475</v>
      </c>
      <c r="E16889" t="s">
        <v>479</v>
      </c>
      <c r="F16889">
        <v>2013</v>
      </c>
      <c r="G16889" t="s">
        <v>483</v>
      </c>
      <c r="H16889">
        <v>0.9587772</v>
      </c>
    </row>
    <row r="16890" spans="1:8">
      <c r="A16890" t="s">
        <v>464</v>
      </c>
      <c r="B16890">
        <v>5546</v>
      </c>
      <c r="C16890" t="s">
        <v>531</v>
      </c>
      <c r="D16890" t="s">
        <v>475</v>
      </c>
      <c r="E16890" t="s">
        <v>30</v>
      </c>
      <c r="F16890">
        <v>2009</v>
      </c>
      <c r="G16890" t="s">
        <v>483</v>
      </c>
      <c r="H16890">
        <v>3.6550764</v>
      </c>
    </row>
    <row r="16891" spans="1:8">
      <c r="A16891" t="s">
        <v>464</v>
      </c>
      <c r="B16891">
        <v>3283</v>
      </c>
      <c r="C16891" t="s">
        <v>532</v>
      </c>
      <c r="D16891" t="s">
        <v>475</v>
      </c>
      <c r="E16891" t="s">
        <v>3</v>
      </c>
      <c r="F16891">
        <v>2009</v>
      </c>
      <c r="G16891" t="s">
        <v>480</v>
      </c>
      <c r="H16891">
        <v>11.743974</v>
      </c>
    </row>
    <row r="16892" spans="1:8">
      <c r="A16892" t="s">
        <v>464</v>
      </c>
      <c r="B16892">
        <v>3283</v>
      </c>
      <c r="C16892" t="s">
        <v>532</v>
      </c>
      <c r="D16892" t="s">
        <v>475</v>
      </c>
      <c r="E16892" t="s">
        <v>30</v>
      </c>
      <c r="F16892">
        <v>2011</v>
      </c>
      <c r="G16892" t="s">
        <v>480</v>
      </c>
      <c r="H16892">
        <v>14.779404</v>
      </c>
    </row>
    <row r="16893" spans="1:8">
      <c r="A16893" t="s">
        <v>464</v>
      </c>
      <c r="B16893">
        <v>3283</v>
      </c>
      <c r="C16893" t="s">
        <v>532</v>
      </c>
      <c r="D16893" t="s">
        <v>475</v>
      </c>
      <c r="E16893" t="s">
        <v>32</v>
      </c>
      <c r="F16893">
        <v>2010</v>
      </c>
      <c r="G16893" t="s">
        <v>503</v>
      </c>
      <c r="H16893">
        <v>15.8930928</v>
      </c>
    </row>
    <row r="16894" spans="1:8">
      <c r="A16894" t="s">
        <v>464</v>
      </c>
      <c r="B16894">
        <v>5546</v>
      </c>
      <c r="C16894" t="s">
        <v>531</v>
      </c>
      <c r="D16894" t="s">
        <v>475</v>
      </c>
      <c r="E16894" t="s">
        <v>6</v>
      </c>
      <c r="F16894">
        <v>2013</v>
      </c>
      <c r="G16894" t="s">
        <v>483</v>
      </c>
      <c r="H16894">
        <v>2.5120799999999999E-2</v>
      </c>
    </row>
    <row r="16895" spans="1:8">
      <c r="A16895" t="s">
        <v>464</v>
      </c>
      <c r="B16895">
        <v>5546</v>
      </c>
      <c r="C16895" t="s">
        <v>531</v>
      </c>
      <c r="D16895" t="s">
        <v>475</v>
      </c>
      <c r="E16895" t="s">
        <v>34</v>
      </c>
      <c r="F16895">
        <v>2013</v>
      </c>
      <c r="G16895" t="s">
        <v>483</v>
      </c>
      <c r="H16895">
        <v>4.6599084</v>
      </c>
    </row>
    <row r="16896" spans="1:8">
      <c r="A16896" t="s">
        <v>464</v>
      </c>
      <c r="B16896">
        <v>3283</v>
      </c>
      <c r="C16896" t="s">
        <v>532</v>
      </c>
      <c r="D16896" t="s">
        <v>475</v>
      </c>
      <c r="E16896" t="s">
        <v>8</v>
      </c>
      <c r="F16896">
        <v>2013</v>
      </c>
      <c r="G16896" t="s">
        <v>480</v>
      </c>
      <c r="H16896">
        <v>1.1639303999999999</v>
      </c>
    </row>
    <row r="16897" spans="1:8">
      <c r="A16897" t="s">
        <v>464</v>
      </c>
      <c r="B16897">
        <v>3283</v>
      </c>
      <c r="C16897" t="s">
        <v>532</v>
      </c>
      <c r="D16897" t="s">
        <v>475</v>
      </c>
      <c r="E16897" t="s">
        <v>12</v>
      </c>
      <c r="F16897">
        <v>2009</v>
      </c>
      <c r="G16897" t="s">
        <v>480</v>
      </c>
      <c r="H16897">
        <v>3.433176</v>
      </c>
    </row>
    <row r="16898" spans="1:8">
      <c r="A16898" t="s">
        <v>429</v>
      </c>
      <c r="B16898">
        <v>5546</v>
      </c>
      <c r="C16898" t="s">
        <v>531</v>
      </c>
      <c r="D16898" t="s">
        <v>475</v>
      </c>
      <c r="E16898" t="s">
        <v>24</v>
      </c>
      <c r="F16898">
        <v>2013</v>
      </c>
      <c r="G16898" t="s">
        <v>480</v>
      </c>
      <c r="H16898">
        <v>7.1175600000000006E-2</v>
      </c>
    </row>
    <row r="16899" spans="1:8">
      <c r="A16899" t="s">
        <v>464</v>
      </c>
      <c r="B16899">
        <v>3283</v>
      </c>
      <c r="C16899" t="s">
        <v>532</v>
      </c>
      <c r="D16899" t="s">
        <v>475</v>
      </c>
      <c r="E16899" t="s">
        <v>12</v>
      </c>
      <c r="F16899">
        <v>2010</v>
      </c>
      <c r="G16899" t="s">
        <v>503</v>
      </c>
      <c r="H16899">
        <v>3.0814848000000001</v>
      </c>
    </row>
    <row r="16900" spans="1:8">
      <c r="A16900" t="s">
        <v>464</v>
      </c>
      <c r="B16900">
        <v>3283</v>
      </c>
      <c r="C16900" t="s">
        <v>532</v>
      </c>
      <c r="D16900" t="s">
        <v>475</v>
      </c>
      <c r="E16900" t="s">
        <v>26</v>
      </c>
      <c r="F16900">
        <v>2013</v>
      </c>
      <c r="G16900" t="s">
        <v>503</v>
      </c>
      <c r="H16900">
        <v>1.9887300000000001</v>
      </c>
    </row>
    <row r="16901" spans="1:8">
      <c r="A16901" t="s">
        <v>464</v>
      </c>
      <c r="B16901">
        <v>5546</v>
      </c>
      <c r="C16901" t="s">
        <v>531</v>
      </c>
      <c r="D16901" t="s">
        <v>475</v>
      </c>
      <c r="E16901" t="s">
        <v>13</v>
      </c>
      <c r="F16901">
        <v>2012</v>
      </c>
      <c r="G16901" t="s">
        <v>483</v>
      </c>
      <c r="H16901">
        <v>3.3326927999999998</v>
      </c>
    </row>
    <row r="16902" spans="1:8">
      <c r="A16902" t="s">
        <v>464</v>
      </c>
      <c r="B16902">
        <v>5546</v>
      </c>
      <c r="C16902" t="s">
        <v>531</v>
      </c>
      <c r="D16902" t="s">
        <v>475</v>
      </c>
      <c r="E16902" t="s">
        <v>32</v>
      </c>
      <c r="F16902">
        <v>2014</v>
      </c>
      <c r="G16902" t="s">
        <v>483</v>
      </c>
      <c r="H16902">
        <v>1.8380052</v>
      </c>
    </row>
    <row r="16903" spans="1:8">
      <c r="A16903" t="s">
        <v>464</v>
      </c>
      <c r="B16903">
        <v>3283</v>
      </c>
      <c r="C16903" t="s">
        <v>532</v>
      </c>
      <c r="D16903" t="s">
        <v>475</v>
      </c>
      <c r="E16903" t="s">
        <v>26</v>
      </c>
      <c r="F16903">
        <v>2011</v>
      </c>
      <c r="G16903" t="s">
        <v>480</v>
      </c>
      <c r="H16903">
        <v>2.8135295999999999</v>
      </c>
    </row>
    <row r="16904" spans="1:8">
      <c r="A16904" t="s">
        <v>464</v>
      </c>
      <c r="B16904">
        <v>5546</v>
      </c>
      <c r="C16904" t="s">
        <v>531</v>
      </c>
      <c r="D16904" t="s">
        <v>475</v>
      </c>
      <c r="E16904" t="s">
        <v>13</v>
      </c>
      <c r="F16904">
        <v>2014</v>
      </c>
      <c r="G16904" t="s">
        <v>480</v>
      </c>
      <c r="H16904">
        <v>0.64895400000000003</v>
      </c>
    </row>
    <row r="16905" spans="1:8">
      <c r="A16905" t="s">
        <v>464</v>
      </c>
      <c r="B16905">
        <v>3283</v>
      </c>
      <c r="C16905" t="s">
        <v>532</v>
      </c>
      <c r="D16905" t="s">
        <v>475</v>
      </c>
      <c r="E16905" t="s">
        <v>19</v>
      </c>
      <c r="F16905">
        <v>2013</v>
      </c>
      <c r="G16905" t="s">
        <v>503</v>
      </c>
      <c r="H16905">
        <v>0.272142</v>
      </c>
    </row>
    <row r="16906" spans="1:8">
      <c r="A16906" t="s">
        <v>464</v>
      </c>
      <c r="B16906">
        <v>3283</v>
      </c>
      <c r="C16906" t="s">
        <v>532</v>
      </c>
      <c r="D16906" t="s">
        <v>475</v>
      </c>
      <c r="E16906" t="s">
        <v>22</v>
      </c>
      <c r="F16906">
        <v>2010</v>
      </c>
      <c r="G16906" t="s">
        <v>503</v>
      </c>
      <c r="H16906">
        <v>1.7919503999999999</v>
      </c>
    </row>
    <row r="16907" spans="1:8">
      <c r="A16907" t="s">
        <v>464</v>
      </c>
      <c r="B16907">
        <v>3283</v>
      </c>
      <c r="C16907" t="s">
        <v>532</v>
      </c>
      <c r="D16907" t="s">
        <v>475</v>
      </c>
      <c r="E16907" t="s">
        <v>23</v>
      </c>
      <c r="F16907">
        <v>2010</v>
      </c>
      <c r="G16907" t="s">
        <v>503</v>
      </c>
      <c r="H16907">
        <v>0.84573359999999997</v>
      </c>
    </row>
    <row r="16908" spans="1:8">
      <c r="A16908" t="s">
        <v>464</v>
      </c>
      <c r="B16908">
        <v>3283</v>
      </c>
      <c r="C16908" t="s">
        <v>532</v>
      </c>
      <c r="D16908" t="s">
        <v>475</v>
      </c>
      <c r="E16908" t="s">
        <v>27</v>
      </c>
      <c r="F16908">
        <v>2011</v>
      </c>
      <c r="G16908" t="s">
        <v>503</v>
      </c>
      <c r="H16908">
        <v>0.15491160000000001</v>
      </c>
    </row>
    <row r="16909" spans="1:8">
      <c r="A16909" t="s">
        <v>429</v>
      </c>
      <c r="B16909">
        <v>5546</v>
      </c>
      <c r="C16909" t="s">
        <v>531</v>
      </c>
      <c r="D16909" t="s">
        <v>475</v>
      </c>
      <c r="E16909" t="s">
        <v>5</v>
      </c>
      <c r="F16909">
        <v>2011</v>
      </c>
      <c r="G16909" t="s">
        <v>483</v>
      </c>
      <c r="H16909">
        <v>5.5642572000000001</v>
      </c>
    </row>
    <row r="16910" spans="1:8">
      <c r="A16910" t="s">
        <v>429</v>
      </c>
      <c r="B16910">
        <v>5546</v>
      </c>
      <c r="C16910" t="s">
        <v>531</v>
      </c>
      <c r="D16910" t="s">
        <v>475</v>
      </c>
      <c r="E16910" t="s">
        <v>10</v>
      </c>
      <c r="F16910">
        <v>2011</v>
      </c>
      <c r="G16910" t="s">
        <v>483</v>
      </c>
      <c r="H16910">
        <v>14.96781</v>
      </c>
    </row>
    <row r="16911" spans="1:8">
      <c r="A16911" t="s">
        <v>429</v>
      </c>
      <c r="B16911">
        <v>5546</v>
      </c>
      <c r="C16911" t="s">
        <v>531</v>
      </c>
      <c r="D16911" t="s">
        <v>475</v>
      </c>
      <c r="E16911" t="s">
        <v>17</v>
      </c>
      <c r="F16911">
        <v>2011</v>
      </c>
      <c r="G16911" t="s">
        <v>483</v>
      </c>
      <c r="H16911">
        <v>0.63220679999999996</v>
      </c>
    </row>
    <row r="16912" spans="1:8">
      <c r="A16912" t="s">
        <v>429</v>
      </c>
      <c r="B16912">
        <v>5546</v>
      </c>
      <c r="C16912" t="s">
        <v>531</v>
      </c>
      <c r="D16912" t="s">
        <v>475</v>
      </c>
      <c r="E16912" t="s">
        <v>34</v>
      </c>
      <c r="F16912">
        <v>2010</v>
      </c>
      <c r="G16912" t="s">
        <v>483</v>
      </c>
      <c r="H16912">
        <v>8.5033908</v>
      </c>
    </row>
    <row r="16913" spans="1:8">
      <c r="A16913" t="s">
        <v>464</v>
      </c>
      <c r="B16913">
        <v>5546</v>
      </c>
      <c r="C16913" t="s">
        <v>531</v>
      </c>
      <c r="D16913" t="s">
        <v>475</v>
      </c>
      <c r="E16913" t="s">
        <v>9</v>
      </c>
      <c r="F16913">
        <v>2014</v>
      </c>
      <c r="G16913" t="s">
        <v>483</v>
      </c>
      <c r="H16913">
        <v>1.2225455999999999</v>
      </c>
    </row>
    <row r="16914" spans="1:8">
      <c r="A16914" t="s">
        <v>429</v>
      </c>
      <c r="B16914">
        <v>5510</v>
      </c>
      <c r="C16914" t="s">
        <v>512</v>
      </c>
      <c r="D16914" t="s">
        <v>475</v>
      </c>
      <c r="E16914" t="s">
        <v>15</v>
      </c>
      <c r="F16914">
        <v>2012</v>
      </c>
      <c r="G16914" t="s">
        <v>483</v>
      </c>
      <c r="H16914">
        <v>211.3789716</v>
      </c>
    </row>
    <row r="16915" spans="1:8">
      <c r="A16915" t="s">
        <v>429</v>
      </c>
      <c r="B16915">
        <v>5510</v>
      </c>
      <c r="C16915" t="s">
        <v>512</v>
      </c>
      <c r="D16915" t="s">
        <v>475</v>
      </c>
      <c r="E16915" t="s">
        <v>352</v>
      </c>
      <c r="F16915">
        <v>2010</v>
      </c>
      <c r="G16915" t="s">
        <v>483</v>
      </c>
      <c r="H16915">
        <v>1.4653799999999999</v>
      </c>
    </row>
    <row r="16916" spans="1:8">
      <c r="A16916" t="s">
        <v>461</v>
      </c>
      <c r="B16916">
        <v>4210</v>
      </c>
      <c r="C16916" t="s">
        <v>450</v>
      </c>
      <c r="D16916" t="s">
        <v>475</v>
      </c>
      <c r="E16916" t="s">
        <v>15</v>
      </c>
      <c r="F16916">
        <v>2012</v>
      </c>
      <c r="G16916" t="s">
        <v>480</v>
      </c>
      <c r="H16916">
        <v>3.4038683999999999</v>
      </c>
    </row>
    <row r="16917" spans="1:8">
      <c r="A16917" t="s">
        <v>463</v>
      </c>
      <c r="B16917">
        <v>4210</v>
      </c>
      <c r="C16917" t="s">
        <v>450</v>
      </c>
      <c r="D16917" t="s">
        <v>475</v>
      </c>
      <c r="E16917" t="s">
        <v>17</v>
      </c>
      <c r="F16917">
        <v>2014</v>
      </c>
      <c r="G16917" t="s">
        <v>480</v>
      </c>
      <c r="H16917">
        <v>7.5990419999999999</v>
      </c>
    </row>
    <row r="16918" spans="1:8">
      <c r="A16918" t="s">
        <v>463</v>
      </c>
      <c r="B16918">
        <v>4210</v>
      </c>
      <c r="C16918" t="s">
        <v>450</v>
      </c>
      <c r="D16918" t="s">
        <v>475</v>
      </c>
      <c r="E16918" t="s">
        <v>28</v>
      </c>
      <c r="F16918">
        <v>2011</v>
      </c>
      <c r="G16918" t="s">
        <v>480</v>
      </c>
      <c r="H16918">
        <v>16.483431599999999</v>
      </c>
    </row>
    <row r="16919" spans="1:8">
      <c r="A16919" t="s">
        <v>429</v>
      </c>
      <c r="B16919">
        <v>5510</v>
      </c>
      <c r="C16919" t="s">
        <v>512</v>
      </c>
      <c r="D16919" t="s">
        <v>475</v>
      </c>
      <c r="E16919" t="s">
        <v>15</v>
      </c>
      <c r="F16919">
        <v>2010</v>
      </c>
      <c r="G16919" t="s">
        <v>480</v>
      </c>
      <c r="H16919">
        <v>225.7648164</v>
      </c>
    </row>
    <row r="16920" spans="1:8">
      <c r="A16920" t="s">
        <v>429</v>
      </c>
      <c r="B16920">
        <v>5550</v>
      </c>
      <c r="C16920" t="s">
        <v>514</v>
      </c>
      <c r="D16920" t="s">
        <v>475</v>
      </c>
      <c r="E16920" t="s">
        <v>15</v>
      </c>
      <c r="F16920">
        <v>2014</v>
      </c>
      <c r="G16920" t="s">
        <v>480</v>
      </c>
      <c r="H16920">
        <v>9.1607184000000004</v>
      </c>
    </row>
    <row r="16921" spans="1:8">
      <c r="A16921" t="s">
        <v>429</v>
      </c>
      <c r="B16921">
        <v>5550</v>
      </c>
      <c r="C16921" t="s">
        <v>514</v>
      </c>
      <c r="D16921" t="s">
        <v>475</v>
      </c>
      <c r="E16921" t="s">
        <v>26</v>
      </c>
      <c r="F16921">
        <v>2011</v>
      </c>
      <c r="G16921" t="s">
        <v>480</v>
      </c>
      <c r="H16921">
        <v>0.52334999999999998</v>
      </c>
    </row>
    <row r="16922" spans="1:8">
      <c r="A16922" t="s">
        <v>464</v>
      </c>
      <c r="B16922">
        <v>3200</v>
      </c>
      <c r="C16922" t="s">
        <v>513</v>
      </c>
      <c r="D16922" t="s">
        <v>475</v>
      </c>
      <c r="E16922" t="s">
        <v>10</v>
      </c>
      <c r="F16922">
        <v>2009</v>
      </c>
      <c r="G16922" t="s">
        <v>503</v>
      </c>
      <c r="H16922">
        <v>1400.0366124</v>
      </c>
    </row>
    <row r="16923" spans="1:8">
      <c r="A16923" t="s">
        <v>464</v>
      </c>
      <c r="B16923">
        <v>3200</v>
      </c>
      <c r="C16923" t="s">
        <v>513</v>
      </c>
      <c r="D16923" t="s">
        <v>475</v>
      </c>
      <c r="E16923" t="s">
        <v>23</v>
      </c>
      <c r="F16923">
        <v>2011</v>
      </c>
      <c r="G16923" t="s">
        <v>503</v>
      </c>
      <c r="H16923">
        <v>122.631372</v>
      </c>
    </row>
    <row r="16924" spans="1:8">
      <c r="A16924" t="s">
        <v>464</v>
      </c>
      <c r="B16924">
        <v>3200</v>
      </c>
      <c r="C16924" t="s">
        <v>513</v>
      </c>
      <c r="D16924" t="s">
        <v>475</v>
      </c>
      <c r="E16924" t="s">
        <v>24</v>
      </c>
      <c r="F16924">
        <v>2014</v>
      </c>
      <c r="G16924" t="s">
        <v>503</v>
      </c>
      <c r="H16924">
        <v>98.862908399999995</v>
      </c>
    </row>
    <row r="16925" spans="1:8">
      <c r="A16925" t="s">
        <v>464</v>
      </c>
      <c r="B16925">
        <v>3200</v>
      </c>
      <c r="C16925" t="s">
        <v>513</v>
      </c>
      <c r="D16925" t="s">
        <v>475</v>
      </c>
      <c r="E16925" t="s">
        <v>22</v>
      </c>
      <c r="F16925">
        <v>2014</v>
      </c>
      <c r="G16925" t="s">
        <v>503</v>
      </c>
      <c r="H16925">
        <v>55.558835999999999</v>
      </c>
    </row>
    <row r="16926" spans="1:8">
      <c r="A16926" t="s">
        <v>456</v>
      </c>
      <c r="B16926">
        <v>3200</v>
      </c>
      <c r="C16926" t="s">
        <v>513</v>
      </c>
      <c r="D16926" t="s">
        <v>475</v>
      </c>
      <c r="E16926" t="s">
        <v>30</v>
      </c>
      <c r="F16926">
        <v>2009</v>
      </c>
      <c r="G16926" t="s">
        <v>503</v>
      </c>
      <c r="H16926">
        <v>0.38937240000000001</v>
      </c>
    </row>
    <row r="16927" spans="1:8">
      <c r="A16927" t="s">
        <v>456</v>
      </c>
      <c r="B16927">
        <v>3200</v>
      </c>
      <c r="C16927" t="s">
        <v>513</v>
      </c>
      <c r="D16927" t="s">
        <v>475</v>
      </c>
      <c r="E16927" t="s">
        <v>32</v>
      </c>
      <c r="F16927">
        <v>2011</v>
      </c>
      <c r="G16927" t="s">
        <v>503</v>
      </c>
      <c r="H16927">
        <v>2.9726279999999998</v>
      </c>
    </row>
    <row r="16928" spans="1:8">
      <c r="A16928" t="s">
        <v>497</v>
      </c>
      <c r="B16928">
        <v>3200</v>
      </c>
      <c r="C16928" t="s">
        <v>513</v>
      </c>
      <c r="D16928" t="s">
        <v>475</v>
      </c>
      <c r="E16928" t="s">
        <v>13</v>
      </c>
      <c r="F16928">
        <v>2013</v>
      </c>
      <c r="G16928" t="s">
        <v>503</v>
      </c>
      <c r="H16928">
        <v>0.69082200000000005</v>
      </c>
    </row>
    <row r="16929" spans="1:8">
      <c r="A16929" t="s">
        <v>438</v>
      </c>
      <c r="B16929">
        <v>4210</v>
      </c>
      <c r="C16929" t="s">
        <v>450</v>
      </c>
      <c r="D16929" t="s">
        <v>475</v>
      </c>
      <c r="E16929" t="s">
        <v>30</v>
      </c>
      <c r="F16929">
        <v>2014</v>
      </c>
      <c r="G16929" t="s">
        <v>501</v>
      </c>
      <c r="H16929">
        <v>0.1172304</v>
      </c>
    </row>
    <row r="16930" spans="1:8">
      <c r="A16930" t="s">
        <v>461</v>
      </c>
      <c r="B16930">
        <v>4210</v>
      </c>
      <c r="C16930" t="s">
        <v>450</v>
      </c>
      <c r="D16930" t="s">
        <v>475</v>
      </c>
      <c r="E16930" t="s">
        <v>5</v>
      </c>
      <c r="F16930">
        <v>2013</v>
      </c>
      <c r="G16930" t="s">
        <v>501</v>
      </c>
      <c r="H16930">
        <v>5.2125659999999998</v>
      </c>
    </row>
    <row r="16931" spans="1:8">
      <c r="A16931" t="s">
        <v>461</v>
      </c>
      <c r="B16931">
        <v>4210</v>
      </c>
      <c r="C16931" t="s">
        <v>450</v>
      </c>
      <c r="D16931" t="s">
        <v>475</v>
      </c>
      <c r="E16931" t="s">
        <v>34</v>
      </c>
      <c r="F16931">
        <v>2013</v>
      </c>
      <c r="G16931" t="s">
        <v>501</v>
      </c>
      <c r="H16931">
        <v>3.1442868000000002</v>
      </c>
    </row>
    <row r="16932" spans="1:8">
      <c r="A16932" t="s">
        <v>429</v>
      </c>
      <c r="B16932">
        <v>5510</v>
      </c>
      <c r="C16932" t="s">
        <v>512</v>
      </c>
      <c r="D16932" t="s">
        <v>475</v>
      </c>
      <c r="E16932" t="s">
        <v>6</v>
      </c>
      <c r="F16932">
        <v>2014</v>
      </c>
      <c r="G16932" t="s">
        <v>483</v>
      </c>
      <c r="H16932">
        <v>16.579727999999999</v>
      </c>
    </row>
    <row r="16933" spans="1:8">
      <c r="A16933" t="s">
        <v>429</v>
      </c>
      <c r="B16933">
        <v>5510</v>
      </c>
      <c r="C16933" t="s">
        <v>512</v>
      </c>
      <c r="D16933" t="s">
        <v>475</v>
      </c>
      <c r="E16933" t="s">
        <v>9</v>
      </c>
      <c r="F16933">
        <v>2010</v>
      </c>
      <c r="G16933" t="s">
        <v>483</v>
      </c>
      <c r="H16933">
        <v>10.0399464</v>
      </c>
    </row>
    <row r="16934" spans="1:8">
      <c r="A16934" t="s">
        <v>429</v>
      </c>
      <c r="B16934">
        <v>5510</v>
      </c>
      <c r="C16934" t="s">
        <v>512</v>
      </c>
      <c r="D16934" t="s">
        <v>475</v>
      </c>
      <c r="E16934" t="s">
        <v>343</v>
      </c>
      <c r="F16934">
        <v>2009</v>
      </c>
      <c r="G16934" t="s">
        <v>483</v>
      </c>
      <c r="H16934">
        <v>19.347202800000002</v>
      </c>
    </row>
    <row r="16935" spans="1:8">
      <c r="A16935" t="s">
        <v>429</v>
      </c>
      <c r="B16935">
        <v>5510</v>
      </c>
      <c r="C16935" t="s">
        <v>512</v>
      </c>
      <c r="D16935" t="s">
        <v>475</v>
      </c>
      <c r="E16935" t="s">
        <v>14</v>
      </c>
      <c r="F16935">
        <v>2010</v>
      </c>
      <c r="G16935" t="s">
        <v>483</v>
      </c>
      <c r="H16935">
        <v>46.519534800000002</v>
      </c>
    </row>
    <row r="16936" spans="1:8">
      <c r="A16936" t="s">
        <v>429</v>
      </c>
      <c r="B16936">
        <v>5510</v>
      </c>
      <c r="C16936" t="s">
        <v>512</v>
      </c>
      <c r="D16936" t="s">
        <v>475</v>
      </c>
      <c r="E16936" t="s">
        <v>19</v>
      </c>
      <c r="F16936">
        <v>2012</v>
      </c>
      <c r="G16936" t="s">
        <v>483</v>
      </c>
      <c r="H16936">
        <v>44.413574400000002</v>
      </c>
    </row>
    <row r="16937" spans="1:8">
      <c r="A16937" t="s">
        <v>429</v>
      </c>
      <c r="B16937">
        <v>5510</v>
      </c>
      <c r="C16937" t="s">
        <v>512</v>
      </c>
      <c r="D16937" t="s">
        <v>475</v>
      </c>
      <c r="E16937" t="s">
        <v>482</v>
      </c>
      <c r="F16937">
        <v>2013</v>
      </c>
      <c r="G16937" t="s">
        <v>483</v>
      </c>
      <c r="H16937">
        <v>49.684755600000003</v>
      </c>
    </row>
    <row r="16938" spans="1:8">
      <c r="A16938" t="s">
        <v>429</v>
      </c>
      <c r="B16938">
        <v>5550</v>
      </c>
      <c r="C16938" t="s">
        <v>514</v>
      </c>
      <c r="D16938" t="s">
        <v>475</v>
      </c>
      <c r="E16938" t="s">
        <v>11</v>
      </c>
      <c r="F16938">
        <v>2009</v>
      </c>
      <c r="G16938" t="s">
        <v>483</v>
      </c>
      <c r="H16938">
        <v>0.24283440000000001</v>
      </c>
    </row>
    <row r="16939" spans="1:8">
      <c r="A16939" t="s">
        <v>429</v>
      </c>
      <c r="B16939">
        <v>5550</v>
      </c>
      <c r="C16939" t="s">
        <v>514</v>
      </c>
      <c r="D16939" t="s">
        <v>475</v>
      </c>
      <c r="E16939" t="s">
        <v>19</v>
      </c>
      <c r="F16939">
        <v>2010</v>
      </c>
      <c r="G16939" t="s">
        <v>483</v>
      </c>
      <c r="H16939">
        <v>155.19630240000001</v>
      </c>
    </row>
    <row r="16940" spans="1:8">
      <c r="A16940" t="s">
        <v>429</v>
      </c>
      <c r="B16940">
        <v>5550</v>
      </c>
      <c r="C16940" t="s">
        <v>514</v>
      </c>
      <c r="D16940" t="s">
        <v>475</v>
      </c>
      <c r="E16940" t="s">
        <v>17</v>
      </c>
      <c r="F16940">
        <v>2011</v>
      </c>
      <c r="G16940" t="s">
        <v>483</v>
      </c>
      <c r="H16940">
        <v>4.3710192000000001</v>
      </c>
    </row>
    <row r="16941" spans="1:8">
      <c r="A16941" t="s">
        <v>429</v>
      </c>
      <c r="B16941">
        <v>5550</v>
      </c>
      <c r="C16941" t="s">
        <v>514</v>
      </c>
      <c r="D16941" t="s">
        <v>475</v>
      </c>
      <c r="E16941" t="s">
        <v>33</v>
      </c>
      <c r="F16941">
        <v>2010</v>
      </c>
      <c r="G16941" t="s">
        <v>483</v>
      </c>
      <c r="H16941">
        <v>0.22608719999999999</v>
      </c>
    </row>
    <row r="16942" spans="1:8">
      <c r="A16942" t="s">
        <v>429</v>
      </c>
      <c r="B16942">
        <v>5550</v>
      </c>
      <c r="C16942" t="s">
        <v>514</v>
      </c>
      <c r="D16942" t="s">
        <v>475</v>
      </c>
      <c r="E16942" t="s">
        <v>37</v>
      </c>
      <c r="F16942">
        <v>2009</v>
      </c>
      <c r="G16942" t="s">
        <v>483</v>
      </c>
      <c r="H16942">
        <v>3.3494400000000001E-2</v>
      </c>
    </row>
    <row r="16943" spans="1:8">
      <c r="A16943" t="s">
        <v>461</v>
      </c>
      <c r="B16943">
        <v>4210</v>
      </c>
      <c r="C16943" t="s">
        <v>450</v>
      </c>
      <c r="D16943" t="s">
        <v>475</v>
      </c>
      <c r="E16943" t="s">
        <v>3</v>
      </c>
      <c r="F16943">
        <v>2013</v>
      </c>
      <c r="G16943" t="s">
        <v>480</v>
      </c>
      <c r="H16943">
        <v>1.3272155999999999</v>
      </c>
    </row>
    <row r="16944" spans="1:8">
      <c r="A16944" t="s">
        <v>461</v>
      </c>
      <c r="B16944">
        <v>4210</v>
      </c>
      <c r="C16944" t="s">
        <v>450</v>
      </c>
      <c r="D16944" t="s">
        <v>475</v>
      </c>
      <c r="E16944" t="s">
        <v>20</v>
      </c>
      <c r="F16944">
        <v>2009</v>
      </c>
      <c r="G16944" t="s">
        <v>480</v>
      </c>
      <c r="H16944">
        <v>0.20096639999999999</v>
      </c>
    </row>
    <row r="16945" spans="1:8">
      <c r="A16945" t="s">
        <v>461</v>
      </c>
      <c r="B16945">
        <v>4210</v>
      </c>
      <c r="C16945" t="s">
        <v>450</v>
      </c>
      <c r="D16945" t="s">
        <v>475</v>
      </c>
      <c r="E16945" t="s">
        <v>28</v>
      </c>
      <c r="F16945">
        <v>2013</v>
      </c>
      <c r="G16945" t="s">
        <v>480</v>
      </c>
      <c r="H16945">
        <v>6.0792336000000002</v>
      </c>
    </row>
    <row r="16946" spans="1:8">
      <c r="A16946" t="s">
        <v>461</v>
      </c>
      <c r="B16946">
        <v>4210</v>
      </c>
      <c r="C16946" t="s">
        <v>450</v>
      </c>
      <c r="D16946" t="s">
        <v>475</v>
      </c>
      <c r="E16946" t="s">
        <v>32</v>
      </c>
      <c r="F16946">
        <v>2009</v>
      </c>
      <c r="G16946" t="s">
        <v>480</v>
      </c>
      <c r="H16946">
        <v>1.4318856</v>
      </c>
    </row>
    <row r="16947" spans="1:8">
      <c r="A16947" t="s">
        <v>429</v>
      </c>
      <c r="B16947">
        <v>5510</v>
      </c>
      <c r="C16947" t="s">
        <v>512</v>
      </c>
      <c r="D16947" t="s">
        <v>475</v>
      </c>
      <c r="E16947" t="s">
        <v>9</v>
      </c>
      <c r="F16947">
        <v>2012</v>
      </c>
      <c r="G16947" t="s">
        <v>480</v>
      </c>
      <c r="H16947">
        <v>7.6660307999999997</v>
      </c>
    </row>
    <row r="16948" spans="1:8">
      <c r="A16948" t="s">
        <v>429</v>
      </c>
      <c r="B16948">
        <v>5510</v>
      </c>
      <c r="C16948" t="s">
        <v>512</v>
      </c>
      <c r="D16948" t="s">
        <v>475</v>
      </c>
      <c r="E16948" t="s">
        <v>6</v>
      </c>
      <c r="F16948">
        <v>2014</v>
      </c>
      <c r="G16948" t="s">
        <v>480</v>
      </c>
      <c r="H16948">
        <v>16.579727999999999</v>
      </c>
    </row>
    <row r="16949" spans="1:8">
      <c r="A16949" t="s">
        <v>429</v>
      </c>
      <c r="B16949">
        <v>5510</v>
      </c>
      <c r="C16949" t="s">
        <v>512</v>
      </c>
      <c r="D16949" t="s">
        <v>475</v>
      </c>
      <c r="E16949" t="s">
        <v>13</v>
      </c>
      <c r="F16949">
        <v>2011</v>
      </c>
      <c r="G16949" t="s">
        <v>480</v>
      </c>
      <c r="H16949">
        <v>110.1463344</v>
      </c>
    </row>
    <row r="16950" spans="1:8">
      <c r="A16950" t="s">
        <v>429</v>
      </c>
      <c r="B16950">
        <v>5510</v>
      </c>
      <c r="C16950" t="s">
        <v>512</v>
      </c>
      <c r="D16950" t="s">
        <v>475</v>
      </c>
      <c r="E16950" t="s">
        <v>14</v>
      </c>
      <c r="F16950">
        <v>2013</v>
      </c>
      <c r="G16950" t="s">
        <v>480</v>
      </c>
      <c r="H16950">
        <v>46.218085199999997</v>
      </c>
    </row>
    <row r="16951" spans="1:8">
      <c r="A16951" t="s">
        <v>429</v>
      </c>
      <c r="B16951">
        <v>5510</v>
      </c>
      <c r="C16951" t="s">
        <v>512</v>
      </c>
      <c r="D16951" t="s">
        <v>475</v>
      </c>
      <c r="E16951" t="s">
        <v>18</v>
      </c>
      <c r="F16951">
        <v>2010</v>
      </c>
      <c r="G16951" t="s">
        <v>480</v>
      </c>
      <c r="H16951">
        <v>2.156202</v>
      </c>
    </row>
    <row r="16952" spans="1:8">
      <c r="A16952" t="s">
        <v>429</v>
      </c>
      <c r="B16952">
        <v>5510</v>
      </c>
      <c r="C16952" t="s">
        <v>512</v>
      </c>
      <c r="D16952" t="s">
        <v>475</v>
      </c>
      <c r="E16952" t="s">
        <v>33</v>
      </c>
      <c r="F16952">
        <v>2011</v>
      </c>
      <c r="G16952" t="s">
        <v>480</v>
      </c>
      <c r="H16952">
        <v>31.200033600000001</v>
      </c>
    </row>
    <row r="16953" spans="1:8">
      <c r="A16953" t="s">
        <v>429</v>
      </c>
      <c r="B16953">
        <v>5510</v>
      </c>
      <c r="C16953" t="s">
        <v>512</v>
      </c>
      <c r="D16953" t="s">
        <v>475</v>
      </c>
      <c r="E16953" t="s">
        <v>34</v>
      </c>
      <c r="F16953">
        <v>2011</v>
      </c>
      <c r="G16953" t="s">
        <v>480</v>
      </c>
      <c r="H16953">
        <v>239.16257640000001</v>
      </c>
    </row>
    <row r="16954" spans="1:8">
      <c r="A16954" t="s">
        <v>429</v>
      </c>
      <c r="B16954">
        <v>5510</v>
      </c>
      <c r="C16954" t="s">
        <v>512</v>
      </c>
      <c r="D16954" t="s">
        <v>475</v>
      </c>
      <c r="E16954" t="s">
        <v>482</v>
      </c>
      <c r="F16954">
        <v>2011</v>
      </c>
      <c r="G16954" t="s">
        <v>480</v>
      </c>
      <c r="H16954">
        <v>39.406161599999997</v>
      </c>
    </row>
    <row r="16955" spans="1:8">
      <c r="A16955" t="s">
        <v>429</v>
      </c>
      <c r="B16955">
        <v>5550</v>
      </c>
      <c r="C16955" t="s">
        <v>514</v>
      </c>
      <c r="D16955" t="s">
        <v>475</v>
      </c>
      <c r="E16955" t="s">
        <v>8</v>
      </c>
      <c r="F16955">
        <v>2011</v>
      </c>
      <c r="G16955" t="s">
        <v>480</v>
      </c>
      <c r="H16955">
        <v>4.60548E-2</v>
      </c>
    </row>
    <row r="16956" spans="1:8">
      <c r="A16956" t="s">
        <v>429</v>
      </c>
      <c r="B16956">
        <v>5550</v>
      </c>
      <c r="C16956" t="s">
        <v>514</v>
      </c>
      <c r="D16956" t="s">
        <v>475</v>
      </c>
      <c r="E16956" t="s">
        <v>343</v>
      </c>
      <c r="F16956">
        <v>2011</v>
      </c>
      <c r="G16956" t="s">
        <v>480</v>
      </c>
      <c r="H16956">
        <v>0.66570119999999999</v>
      </c>
    </row>
    <row r="16957" spans="1:8">
      <c r="A16957" t="s">
        <v>499</v>
      </c>
      <c r="B16957">
        <v>2330</v>
      </c>
      <c r="C16957" t="s">
        <v>515</v>
      </c>
      <c r="D16957" t="s">
        <v>475</v>
      </c>
      <c r="E16957" t="s">
        <v>18</v>
      </c>
      <c r="F16957">
        <v>2011</v>
      </c>
      <c r="G16957" t="s">
        <v>490</v>
      </c>
      <c r="H16957">
        <v>3.8392955999999998</v>
      </c>
    </row>
    <row r="16958" spans="1:8">
      <c r="A16958" t="s">
        <v>464</v>
      </c>
      <c r="B16958">
        <v>3200</v>
      </c>
      <c r="C16958" t="s">
        <v>513</v>
      </c>
      <c r="D16958" t="s">
        <v>475</v>
      </c>
      <c r="E16958" t="s">
        <v>6</v>
      </c>
      <c r="F16958">
        <v>2013</v>
      </c>
      <c r="G16958" t="s">
        <v>503</v>
      </c>
      <c r="H16958">
        <v>78.339214799999993</v>
      </c>
    </row>
    <row r="16959" spans="1:8">
      <c r="A16959" t="s">
        <v>464</v>
      </c>
      <c r="B16959">
        <v>3200</v>
      </c>
      <c r="C16959" t="s">
        <v>513</v>
      </c>
      <c r="D16959" t="s">
        <v>475</v>
      </c>
      <c r="E16959" t="s">
        <v>36</v>
      </c>
      <c r="F16959">
        <v>2013</v>
      </c>
      <c r="G16959" t="s">
        <v>503</v>
      </c>
      <c r="H16959">
        <v>57.308918400000003</v>
      </c>
    </row>
    <row r="16960" spans="1:8">
      <c r="A16960" t="s">
        <v>438</v>
      </c>
      <c r="B16960">
        <v>3200</v>
      </c>
      <c r="C16960" t="s">
        <v>513</v>
      </c>
      <c r="D16960" t="s">
        <v>475</v>
      </c>
      <c r="E16960" t="s">
        <v>9</v>
      </c>
      <c r="F16960">
        <v>2014</v>
      </c>
      <c r="G16960" t="s">
        <v>503</v>
      </c>
      <c r="H16960">
        <v>0.6866352</v>
      </c>
    </row>
    <row r="16961" spans="1:8">
      <c r="A16961" t="s">
        <v>438</v>
      </c>
      <c r="B16961">
        <v>3200</v>
      </c>
      <c r="C16961" t="s">
        <v>513</v>
      </c>
      <c r="D16961" t="s">
        <v>475</v>
      </c>
      <c r="E16961" t="s">
        <v>482</v>
      </c>
      <c r="F16961">
        <v>2012</v>
      </c>
      <c r="G16961" t="s">
        <v>503</v>
      </c>
      <c r="H16961">
        <v>1.3983912000000001</v>
      </c>
    </row>
    <row r="16962" spans="1:8">
      <c r="A16962" t="s">
        <v>456</v>
      </c>
      <c r="B16962">
        <v>3200</v>
      </c>
      <c r="C16962" t="s">
        <v>513</v>
      </c>
      <c r="D16962" t="s">
        <v>475</v>
      </c>
      <c r="E16962" t="s">
        <v>2</v>
      </c>
      <c r="F16962">
        <v>2011</v>
      </c>
      <c r="G16962" t="s">
        <v>503</v>
      </c>
      <c r="H16962">
        <v>0.40193279999999998</v>
      </c>
    </row>
    <row r="16963" spans="1:8">
      <c r="A16963" t="s">
        <v>463</v>
      </c>
      <c r="B16963">
        <v>4210</v>
      </c>
      <c r="C16963" t="s">
        <v>450</v>
      </c>
      <c r="D16963" t="s">
        <v>475</v>
      </c>
      <c r="E16963" t="s">
        <v>5</v>
      </c>
      <c r="F16963">
        <v>2013</v>
      </c>
      <c r="G16963" t="s">
        <v>501</v>
      </c>
      <c r="H16963">
        <v>13.150738799999999</v>
      </c>
    </row>
    <row r="16964" spans="1:8">
      <c r="A16964" t="s">
        <v>463</v>
      </c>
      <c r="B16964">
        <v>4210</v>
      </c>
      <c r="C16964" t="s">
        <v>450</v>
      </c>
      <c r="D16964" t="s">
        <v>475</v>
      </c>
      <c r="E16964" t="s">
        <v>9</v>
      </c>
      <c r="F16964">
        <v>2009</v>
      </c>
      <c r="G16964" t="s">
        <v>501</v>
      </c>
      <c r="H16964">
        <v>16.747199999999999</v>
      </c>
    </row>
    <row r="16965" spans="1:8">
      <c r="A16965" t="s">
        <v>461</v>
      </c>
      <c r="B16965">
        <v>4210</v>
      </c>
      <c r="C16965" t="s">
        <v>450</v>
      </c>
      <c r="D16965" t="s">
        <v>475</v>
      </c>
      <c r="E16965" t="s">
        <v>13</v>
      </c>
      <c r="F16965">
        <v>2013</v>
      </c>
      <c r="G16965" t="s">
        <v>501</v>
      </c>
      <c r="H16965">
        <v>5.798718</v>
      </c>
    </row>
    <row r="16966" spans="1:8">
      <c r="A16966" t="s">
        <v>461</v>
      </c>
      <c r="B16966">
        <v>4210</v>
      </c>
      <c r="C16966" t="s">
        <v>450</v>
      </c>
      <c r="D16966" t="s">
        <v>475</v>
      </c>
      <c r="E16966" t="s">
        <v>36</v>
      </c>
      <c r="F16966">
        <v>2011</v>
      </c>
      <c r="G16966" t="s">
        <v>501</v>
      </c>
      <c r="H16966">
        <v>1.77939</v>
      </c>
    </row>
    <row r="16967" spans="1:8">
      <c r="A16967" t="s">
        <v>461</v>
      </c>
      <c r="B16967">
        <v>4210</v>
      </c>
      <c r="C16967" t="s">
        <v>450</v>
      </c>
      <c r="D16967" t="s">
        <v>475</v>
      </c>
      <c r="E16967" t="s">
        <v>479</v>
      </c>
      <c r="F16967">
        <v>2011</v>
      </c>
      <c r="G16967" t="s">
        <v>501</v>
      </c>
      <c r="H16967">
        <v>4.0905035999999999</v>
      </c>
    </row>
    <row r="16968" spans="1:8">
      <c r="A16968" t="s">
        <v>429</v>
      </c>
      <c r="B16968">
        <v>5510</v>
      </c>
      <c r="C16968" t="s">
        <v>512</v>
      </c>
      <c r="D16968" t="s">
        <v>475</v>
      </c>
      <c r="E16968" t="s">
        <v>28</v>
      </c>
      <c r="F16968">
        <v>2011</v>
      </c>
      <c r="G16968" t="s">
        <v>483</v>
      </c>
      <c r="H16968">
        <v>0.20515320000000001</v>
      </c>
    </row>
    <row r="16969" spans="1:8">
      <c r="A16969" t="s">
        <v>429</v>
      </c>
      <c r="B16969">
        <v>5550</v>
      </c>
      <c r="C16969" t="s">
        <v>514</v>
      </c>
      <c r="D16969" t="s">
        <v>475</v>
      </c>
      <c r="E16969" t="s">
        <v>22</v>
      </c>
      <c r="F16969">
        <v>2012</v>
      </c>
      <c r="G16969" t="s">
        <v>483</v>
      </c>
      <c r="H16969">
        <v>0.1590984</v>
      </c>
    </row>
    <row r="16970" spans="1:8">
      <c r="A16970" t="s">
        <v>438</v>
      </c>
      <c r="B16970">
        <v>2330</v>
      </c>
      <c r="C16970" t="s">
        <v>515</v>
      </c>
      <c r="D16970" t="s">
        <v>475</v>
      </c>
      <c r="E16970" t="s">
        <v>482</v>
      </c>
      <c r="F16970">
        <v>2011</v>
      </c>
      <c r="G16970" t="s">
        <v>480</v>
      </c>
      <c r="H16970">
        <v>4.1868000000000002E-2</v>
      </c>
    </row>
    <row r="16971" spans="1:8">
      <c r="A16971" t="s">
        <v>499</v>
      </c>
      <c r="B16971">
        <v>2330</v>
      </c>
      <c r="C16971" t="s">
        <v>515</v>
      </c>
      <c r="D16971" t="s">
        <v>475</v>
      </c>
      <c r="E16971" t="s">
        <v>12</v>
      </c>
      <c r="F16971">
        <v>2009</v>
      </c>
      <c r="G16971" t="s">
        <v>480</v>
      </c>
      <c r="H16971">
        <v>0.90016200000000002</v>
      </c>
    </row>
    <row r="16972" spans="1:8">
      <c r="A16972" t="s">
        <v>461</v>
      </c>
      <c r="B16972">
        <v>4210</v>
      </c>
      <c r="C16972" t="s">
        <v>450</v>
      </c>
      <c r="D16972" t="s">
        <v>475</v>
      </c>
      <c r="E16972" t="s">
        <v>14</v>
      </c>
      <c r="F16972">
        <v>2009</v>
      </c>
      <c r="G16972" t="s">
        <v>480</v>
      </c>
      <c r="H16972">
        <v>1.8338184</v>
      </c>
    </row>
    <row r="16973" spans="1:8">
      <c r="A16973" t="s">
        <v>461</v>
      </c>
      <c r="B16973">
        <v>4210</v>
      </c>
      <c r="C16973" t="s">
        <v>450</v>
      </c>
      <c r="D16973" t="s">
        <v>475</v>
      </c>
      <c r="E16973" t="s">
        <v>482</v>
      </c>
      <c r="F16973">
        <v>2009</v>
      </c>
      <c r="G16973" t="s">
        <v>480</v>
      </c>
      <c r="H16973">
        <v>52.355933999999998</v>
      </c>
    </row>
    <row r="16974" spans="1:8">
      <c r="A16974" t="s">
        <v>461</v>
      </c>
      <c r="B16974">
        <v>4210</v>
      </c>
      <c r="C16974" t="s">
        <v>450</v>
      </c>
      <c r="D16974" t="s">
        <v>475</v>
      </c>
      <c r="E16974" t="s">
        <v>37</v>
      </c>
      <c r="F16974">
        <v>2013</v>
      </c>
      <c r="G16974" t="s">
        <v>480</v>
      </c>
      <c r="H16974">
        <v>11.8025892</v>
      </c>
    </row>
    <row r="16975" spans="1:8">
      <c r="A16975" t="s">
        <v>463</v>
      </c>
      <c r="B16975">
        <v>4210</v>
      </c>
      <c r="C16975" t="s">
        <v>450</v>
      </c>
      <c r="D16975" t="s">
        <v>475</v>
      </c>
      <c r="E16975" t="s">
        <v>9</v>
      </c>
      <c r="F16975">
        <v>2011</v>
      </c>
      <c r="G16975" t="s">
        <v>480</v>
      </c>
      <c r="H16975">
        <v>18.5433372</v>
      </c>
    </row>
    <row r="16976" spans="1:8">
      <c r="A16976" t="s">
        <v>429</v>
      </c>
      <c r="B16976">
        <v>3100</v>
      </c>
      <c r="C16976" t="s">
        <v>544</v>
      </c>
      <c r="D16976" t="s">
        <v>475</v>
      </c>
      <c r="E16976" t="s">
        <v>352</v>
      </c>
      <c r="F16976">
        <v>2013</v>
      </c>
      <c r="G16976" t="s">
        <v>503</v>
      </c>
      <c r="H16976">
        <v>0.33913080000000001</v>
      </c>
    </row>
    <row r="16977" spans="1:8">
      <c r="A16977" t="s">
        <v>429</v>
      </c>
      <c r="B16977">
        <v>3100</v>
      </c>
      <c r="C16977" t="s">
        <v>544</v>
      </c>
      <c r="D16977" t="s">
        <v>475</v>
      </c>
      <c r="E16977" t="s">
        <v>37</v>
      </c>
      <c r="F16977">
        <v>2010</v>
      </c>
      <c r="G16977" t="s">
        <v>503</v>
      </c>
      <c r="H16977">
        <v>2664.8228376000002</v>
      </c>
    </row>
    <row r="16978" spans="1:8">
      <c r="A16978" t="s">
        <v>429</v>
      </c>
      <c r="B16978">
        <v>3100</v>
      </c>
      <c r="C16978" t="s">
        <v>544</v>
      </c>
      <c r="D16978" t="s">
        <v>475</v>
      </c>
      <c r="E16978" t="s">
        <v>482</v>
      </c>
      <c r="F16978">
        <v>2010</v>
      </c>
      <c r="G16978" t="s">
        <v>503</v>
      </c>
      <c r="H16978">
        <v>151.98084</v>
      </c>
    </row>
    <row r="16979" spans="1:8">
      <c r="A16979" t="s">
        <v>464</v>
      </c>
      <c r="B16979">
        <v>3192</v>
      </c>
      <c r="C16979" t="s">
        <v>545</v>
      </c>
      <c r="D16979" t="s">
        <v>475</v>
      </c>
      <c r="E16979" t="s">
        <v>13</v>
      </c>
      <c r="F16979">
        <v>2012</v>
      </c>
      <c r="G16979" t="s">
        <v>503</v>
      </c>
      <c r="H16979">
        <v>0.25539479999999998</v>
      </c>
    </row>
    <row r="16980" spans="1:8">
      <c r="A16980" t="s">
        <v>464</v>
      </c>
      <c r="B16980">
        <v>3192</v>
      </c>
      <c r="C16980" t="s">
        <v>545</v>
      </c>
      <c r="D16980" t="s">
        <v>475</v>
      </c>
      <c r="E16980" t="s">
        <v>343</v>
      </c>
      <c r="F16980">
        <v>2010</v>
      </c>
      <c r="G16980" t="s">
        <v>503</v>
      </c>
      <c r="H16980">
        <v>4.9153032000000003</v>
      </c>
    </row>
    <row r="16981" spans="1:8">
      <c r="A16981" t="s">
        <v>464</v>
      </c>
      <c r="B16981">
        <v>3192</v>
      </c>
      <c r="C16981" t="s">
        <v>545</v>
      </c>
      <c r="D16981" t="s">
        <v>475</v>
      </c>
      <c r="E16981" t="s">
        <v>31</v>
      </c>
      <c r="F16981">
        <v>2013</v>
      </c>
      <c r="G16981" t="s">
        <v>503</v>
      </c>
      <c r="H16981">
        <v>3.7011311999999998</v>
      </c>
    </row>
    <row r="16982" spans="1:8">
      <c r="A16982" t="s">
        <v>464</v>
      </c>
      <c r="B16982">
        <v>5541</v>
      </c>
      <c r="C16982" t="s">
        <v>454</v>
      </c>
      <c r="D16982" t="s">
        <v>475</v>
      </c>
      <c r="E16982" t="s">
        <v>26</v>
      </c>
      <c r="F16982">
        <v>2013</v>
      </c>
      <c r="G16982" t="s">
        <v>483</v>
      </c>
      <c r="H16982">
        <v>0.36006480000000002</v>
      </c>
    </row>
    <row r="16983" spans="1:8">
      <c r="A16983" t="s">
        <v>464</v>
      </c>
      <c r="B16983">
        <v>5541</v>
      </c>
      <c r="C16983" t="s">
        <v>454</v>
      </c>
      <c r="D16983" t="s">
        <v>475</v>
      </c>
      <c r="E16983" t="s">
        <v>32</v>
      </c>
      <c r="F16983">
        <v>2012</v>
      </c>
      <c r="G16983" t="s">
        <v>483</v>
      </c>
      <c r="H16983">
        <v>2.2106303999999999</v>
      </c>
    </row>
    <row r="16984" spans="1:8">
      <c r="A16984" t="s">
        <v>429</v>
      </c>
      <c r="B16984">
        <v>5541</v>
      </c>
      <c r="C16984" t="s">
        <v>454</v>
      </c>
      <c r="D16984" t="s">
        <v>475</v>
      </c>
      <c r="E16984" t="s">
        <v>352</v>
      </c>
      <c r="F16984">
        <v>2013</v>
      </c>
      <c r="G16984" t="s">
        <v>483</v>
      </c>
      <c r="H16984">
        <v>11.2122504</v>
      </c>
    </row>
    <row r="16985" spans="1:8">
      <c r="A16985" t="s">
        <v>429</v>
      </c>
      <c r="B16985">
        <v>5541</v>
      </c>
      <c r="C16985" t="s">
        <v>454</v>
      </c>
      <c r="D16985" t="s">
        <v>475</v>
      </c>
      <c r="E16985" t="s">
        <v>37</v>
      </c>
      <c r="F16985">
        <v>2010</v>
      </c>
      <c r="G16985" t="s">
        <v>483</v>
      </c>
      <c r="H16985">
        <v>82.0361592</v>
      </c>
    </row>
    <row r="16986" spans="1:8">
      <c r="A16986" t="s">
        <v>464</v>
      </c>
      <c r="B16986">
        <v>5541</v>
      </c>
      <c r="C16986" t="s">
        <v>454</v>
      </c>
      <c r="D16986" t="s">
        <v>475</v>
      </c>
      <c r="E16986" t="s">
        <v>343</v>
      </c>
      <c r="F16986">
        <v>2010</v>
      </c>
      <c r="G16986" t="s">
        <v>483</v>
      </c>
      <c r="H16986">
        <v>4.1867999999999999</v>
      </c>
    </row>
    <row r="16987" spans="1:8">
      <c r="A16987" t="s">
        <v>464</v>
      </c>
      <c r="B16987">
        <v>5541</v>
      </c>
      <c r="C16987" t="s">
        <v>454</v>
      </c>
      <c r="D16987" t="s">
        <v>475</v>
      </c>
      <c r="E16987" t="s">
        <v>25</v>
      </c>
      <c r="F16987">
        <v>2014</v>
      </c>
      <c r="G16987" t="s">
        <v>483</v>
      </c>
      <c r="H16987">
        <v>7.95492E-2</v>
      </c>
    </row>
    <row r="16988" spans="1:8">
      <c r="A16988" t="s">
        <v>429</v>
      </c>
      <c r="B16988">
        <v>3192</v>
      </c>
      <c r="C16988" t="s">
        <v>545</v>
      </c>
      <c r="D16988" t="s">
        <v>475</v>
      </c>
      <c r="E16988" t="s">
        <v>482</v>
      </c>
      <c r="F16988">
        <v>2012</v>
      </c>
      <c r="G16988" t="s">
        <v>480</v>
      </c>
      <c r="H16988">
        <v>3.34944</v>
      </c>
    </row>
    <row r="16989" spans="1:8">
      <c r="A16989" t="s">
        <v>429</v>
      </c>
      <c r="B16989">
        <v>5541</v>
      </c>
      <c r="C16989" t="s">
        <v>454</v>
      </c>
      <c r="D16989" t="s">
        <v>475</v>
      </c>
      <c r="E16989" t="s">
        <v>2</v>
      </c>
      <c r="F16989">
        <v>2012</v>
      </c>
      <c r="G16989" t="s">
        <v>480</v>
      </c>
      <c r="H16989">
        <v>8.6457420000000003</v>
      </c>
    </row>
    <row r="16990" spans="1:8">
      <c r="A16990" t="s">
        <v>429</v>
      </c>
      <c r="B16990">
        <v>5541</v>
      </c>
      <c r="C16990" t="s">
        <v>454</v>
      </c>
      <c r="D16990" t="s">
        <v>475</v>
      </c>
      <c r="E16990" t="s">
        <v>3</v>
      </c>
      <c r="F16990">
        <v>2010</v>
      </c>
      <c r="G16990" t="s">
        <v>480</v>
      </c>
      <c r="H16990">
        <v>188.4227472</v>
      </c>
    </row>
    <row r="16991" spans="1:8">
      <c r="A16991" t="s">
        <v>429</v>
      </c>
      <c r="B16991">
        <v>5541</v>
      </c>
      <c r="C16991" t="s">
        <v>454</v>
      </c>
      <c r="D16991" t="s">
        <v>475</v>
      </c>
      <c r="E16991" t="s">
        <v>26</v>
      </c>
      <c r="F16991">
        <v>2012</v>
      </c>
      <c r="G16991" t="s">
        <v>480</v>
      </c>
      <c r="H16991">
        <v>7.4441303999999997</v>
      </c>
    </row>
    <row r="16992" spans="1:8">
      <c r="A16992" t="s">
        <v>429</v>
      </c>
      <c r="B16992">
        <v>5541</v>
      </c>
      <c r="C16992" t="s">
        <v>454</v>
      </c>
      <c r="D16992" t="s">
        <v>475</v>
      </c>
      <c r="E16992" t="s">
        <v>37</v>
      </c>
      <c r="F16992">
        <v>2009</v>
      </c>
      <c r="G16992" t="s">
        <v>480</v>
      </c>
      <c r="H16992">
        <v>73.206198000000001</v>
      </c>
    </row>
    <row r="16993" spans="1:8">
      <c r="A16993" t="s">
        <v>464</v>
      </c>
      <c r="B16993">
        <v>5541</v>
      </c>
      <c r="C16993" t="s">
        <v>454</v>
      </c>
      <c r="D16993" t="s">
        <v>475</v>
      </c>
      <c r="E16993" t="s">
        <v>13</v>
      </c>
      <c r="F16993">
        <v>2014</v>
      </c>
      <c r="G16993" t="s">
        <v>480</v>
      </c>
      <c r="H16993">
        <v>12.4641036</v>
      </c>
    </row>
    <row r="16994" spans="1:8">
      <c r="A16994" t="s">
        <v>464</v>
      </c>
      <c r="B16994">
        <v>5541</v>
      </c>
      <c r="C16994" t="s">
        <v>454</v>
      </c>
      <c r="D16994" t="s">
        <v>475</v>
      </c>
      <c r="E16994" t="s">
        <v>25</v>
      </c>
      <c r="F16994">
        <v>2014</v>
      </c>
      <c r="G16994" t="s">
        <v>480</v>
      </c>
      <c r="H16994">
        <v>7.95492E-2</v>
      </c>
    </row>
    <row r="16995" spans="1:8">
      <c r="A16995" t="s">
        <v>464</v>
      </c>
      <c r="B16995">
        <v>3100</v>
      </c>
      <c r="C16995" t="s">
        <v>544</v>
      </c>
      <c r="D16995" t="s">
        <v>475</v>
      </c>
      <c r="E16995" t="s">
        <v>15</v>
      </c>
      <c r="F16995">
        <v>2009</v>
      </c>
      <c r="G16995" t="s">
        <v>503</v>
      </c>
      <c r="H16995">
        <v>3062.5227828000002</v>
      </c>
    </row>
    <row r="16996" spans="1:8">
      <c r="A16996" t="s">
        <v>464</v>
      </c>
      <c r="B16996">
        <v>3100</v>
      </c>
      <c r="C16996" t="s">
        <v>544</v>
      </c>
      <c r="D16996" t="s">
        <v>475</v>
      </c>
      <c r="E16996" t="s">
        <v>16</v>
      </c>
      <c r="F16996">
        <v>2012</v>
      </c>
      <c r="G16996" t="s">
        <v>503</v>
      </c>
      <c r="H16996">
        <v>120.28676400000001</v>
      </c>
    </row>
    <row r="16997" spans="1:8">
      <c r="A16997" t="s">
        <v>464</v>
      </c>
      <c r="B16997">
        <v>3100</v>
      </c>
      <c r="C16997" t="s">
        <v>544</v>
      </c>
      <c r="D16997" t="s">
        <v>475</v>
      </c>
      <c r="E16997" t="s">
        <v>20</v>
      </c>
      <c r="F16997">
        <v>2013</v>
      </c>
      <c r="G16997" t="s">
        <v>503</v>
      </c>
      <c r="H16997">
        <v>2825.4871008</v>
      </c>
    </row>
    <row r="16998" spans="1:8">
      <c r="A16998" t="s">
        <v>429</v>
      </c>
      <c r="B16998">
        <v>3100</v>
      </c>
      <c r="C16998" t="s">
        <v>544</v>
      </c>
      <c r="D16998" t="s">
        <v>475</v>
      </c>
      <c r="E16998" t="s">
        <v>10</v>
      </c>
      <c r="F16998">
        <v>2011</v>
      </c>
      <c r="G16998" t="s">
        <v>503</v>
      </c>
      <c r="H16998">
        <v>163.39405679999999</v>
      </c>
    </row>
    <row r="16999" spans="1:8">
      <c r="A16999" t="s">
        <v>429</v>
      </c>
      <c r="B16999">
        <v>3100</v>
      </c>
      <c r="C16999" t="s">
        <v>544</v>
      </c>
      <c r="D16999" t="s">
        <v>475</v>
      </c>
      <c r="E16999" t="s">
        <v>11</v>
      </c>
      <c r="F16999">
        <v>2010</v>
      </c>
      <c r="G16999" t="s">
        <v>503</v>
      </c>
      <c r="H16999">
        <v>504.03210480000001</v>
      </c>
    </row>
    <row r="17000" spans="1:8">
      <c r="A17000" t="s">
        <v>429</v>
      </c>
      <c r="B17000">
        <v>3100</v>
      </c>
      <c r="C17000" t="s">
        <v>544</v>
      </c>
      <c r="D17000" t="s">
        <v>475</v>
      </c>
      <c r="E17000" t="s">
        <v>9</v>
      </c>
      <c r="F17000">
        <v>2012</v>
      </c>
      <c r="G17000" t="s">
        <v>503</v>
      </c>
      <c r="H17000">
        <v>13.1591124</v>
      </c>
    </row>
    <row r="17001" spans="1:8">
      <c r="A17001" t="s">
        <v>429</v>
      </c>
      <c r="B17001">
        <v>3100</v>
      </c>
      <c r="C17001" t="s">
        <v>544</v>
      </c>
      <c r="D17001" t="s">
        <v>475</v>
      </c>
      <c r="E17001" t="s">
        <v>13</v>
      </c>
      <c r="F17001">
        <v>2012</v>
      </c>
      <c r="G17001" t="s">
        <v>503</v>
      </c>
      <c r="H17001">
        <v>5.9578163999999996</v>
      </c>
    </row>
    <row r="17002" spans="1:8">
      <c r="A17002" t="s">
        <v>429</v>
      </c>
      <c r="B17002">
        <v>3100</v>
      </c>
      <c r="C17002" t="s">
        <v>544</v>
      </c>
      <c r="D17002" t="s">
        <v>475</v>
      </c>
      <c r="E17002" t="s">
        <v>33</v>
      </c>
      <c r="F17002">
        <v>2009</v>
      </c>
      <c r="G17002" t="s">
        <v>503</v>
      </c>
      <c r="H17002">
        <v>28.985216399999999</v>
      </c>
    </row>
    <row r="17003" spans="1:8">
      <c r="A17003" t="s">
        <v>429</v>
      </c>
      <c r="B17003">
        <v>3192</v>
      </c>
      <c r="C17003" t="s">
        <v>545</v>
      </c>
      <c r="D17003" t="s">
        <v>475</v>
      </c>
      <c r="E17003" t="s">
        <v>10</v>
      </c>
      <c r="F17003">
        <v>2013</v>
      </c>
      <c r="G17003" t="s">
        <v>503</v>
      </c>
      <c r="H17003">
        <v>48.324045599999998</v>
      </c>
    </row>
    <row r="17004" spans="1:8">
      <c r="A17004" t="s">
        <v>464</v>
      </c>
      <c r="B17004">
        <v>3192</v>
      </c>
      <c r="C17004" t="s">
        <v>545</v>
      </c>
      <c r="D17004" t="s">
        <v>475</v>
      </c>
      <c r="E17004" t="s">
        <v>20</v>
      </c>
      <c r="F17004">
        <v>2013</v>
      </c>
      <c r="G17004" t="s">
        <v>503</v>
      </c>
      <c r="H17004">
        <v>5.2753680000000003</v>
      </c>
    </row>
    <row r="17005" spans="1:8">
      <c r="A17005" t="s">
        <v>464</v>
      </c>
      <c r="B17005">
        <v>3192</v>
      </c>
      <c r="C17005" t="s">
        <v>545</v>
      </c>
      <c r="D17005" t="s">
        <v>475</v>
      </c>
      <c r="E17005" t="s">
        <v>22</v>
      </c>
      <c r="F17005">
        <v>2014</v>
      </c>
      <c r="G17005" t="s">
        <v>503</v>
      </c>
      <c r="H17005">
        <v>1.632852</v>
      </c>
    </row>
    <row r="17006" spans="1:8">
      <c r="A17006" t="s">
        <v>464</v>
      </c>
      <c r="B17006">
        <v>3192</v>
      </c>
      <c r="C17006" t="s">
        <v>545</v>
      </c>
      <c r="D17006" t="s">
        <v>475</v>
      </c>
      <c r="E17006" t="s">
        <v>482</v>
      </c>
      <c r="F17006">
        <v>2012</v>
      </c>
      <c r="G17006" t="s">
        <v>503</v>
      </c>
      <c r="H17006">
        <v>2.219004</v>
      </c>
    </row>
    <row r="17007" spans="1:8">
      <c r="A17007" t="s">
        <v>464</v>
      </c>
      <c r="B17007">
        <v>5541</v>
      </c>
      <c r="C17007" t="s">
        <v>454</v>
      </c>
      <c r="D17007" t="s">
        <v>475</v>
      </c>
      <c r="E17007" t="s">
        <v>28</v>
      </c>
      <c r="F17007">
        <v>2010</v>
      </c>
      <c r="G17007" t="s">
        <v>483</v>
      </c>
      <c r="H17007">
        <v>23.153003999999999</v>
      </c>
    </row>
    <row r="17008" spans="1:8">
      <c r="A17008" t="s">
        <v>429</v>
      </c>
      <c r="B17008">
        <v>5541</v>
      </c>
      <c r="C17008" t="s">
        <v>454</v>
      </c>
      <c r="D17008" t="s">
        <v>475</v>
      </c>
      <c r="E17008" t="s">
        <v>5</v>
      </c>
      <c r="F17008">
        <v>2009</v>
      </c>
      <c r="G17008" t="s">
        <v>483</v>
      </c>
      <c r="H17008">
        <v>42.278306399999998</v>
      </c>
    </row>
    <row r="17009" spans="1:8">
      <c r="A17009" t="s">
        <v>429</v>
      </c>
      <c r="B17009">
        <v>5541</v>
      </c>
      <c r="C17009" t="s">
        <v>454</v>
      </c>
      <c r="D17009" t="s">
        <v>475</v>
      </c>
      <c r="E17009" t="s">
        <v>11</v>
      </c>
      <c r="F17009">
        <v>2009</v>
      </c>
      <c r="G17009" t="s">
        <v>483</v>
      </c>
      <c r="H17009">
        <v>61.202642400000002</v>
      </c>
    </row>
    <row r="17010" spans="1:8">
      <c r="A17010" t="s">
        <v>464</v>
      </c>
      <c r="B17010">
        <v>5541</v>
      </c>
      <c r="C17010" t="s">
        <v>454</v>
      </c>
      <c r="D17010" t="s">
        <v>475</v>
      </c>
      <c r="E17010" t="s">
        <v>17</v>
      </c>
      <c r="F17010">
        <v>2009</v>
      </c>
      <c r="G17010" t="s">
        <v>483</v>
      </c>
      <c r="H17010">
        <v>0.78293159999999995</v>
      </c>
    </row>
    <row r="17011" spans="1:8">
      <c r="A17011" t="s">
        <v>464</v>
      </c>
      <c r="B17011">
        <v>5541</v>
      </c>
      <c r="C17011" t="s">
        <v>454</v>
      </c>
      <c r="D17011" t="s">
        <v>475</v>
      </c>
      <c r="E17011" t="s">
        <v>18</v>
      </c>
      <c r="F17011">
        <v>2011</v>
      </c>
      <c r="G17011" t="s">
        <v>483</v>
      </c>
      <c r="H17011">
        <v>0.54009720000000006</v>
      </c>
    </row>
    <row r="17012" spans="1:8">
      <c r="A17012" t="s">
        <v>464</v>
      </c>
      <c r="B17012">
        <v>5541</v>
      </c>
      <c r="C17012" t="s">
        <v>454</v>
      </c>
      <c r="D17012" t="s">
        <v>475</v>
      </c>
      <c r="E17012" t="s">
        <v>22</v>
      </c>
      <c r="F17012">
        <v>2012</v>
      </c>
      <c r="G17012" t="s">
        <v>483</v>
      </c>
      <c r="H17012">
        <v>4.6222272000000002</v>
      </c>
    </row>
    <row r="17013" spans="1:8">
      <c r="A17013" t="s">
        <v>429</v>
      </c>
      <c r="B17013">
        <v>3192</v>
      </c>
      <c r="C17013" t="s">
        <v>545</v>
      </c>
      <c r="D17013" t="s">
        <v>475</v>
      </c>
      <c r="E17013" t="s">
        <v>9</v>
      </c>
      <c r="F17013">
        <v>2014</v>
      </c>
      <c r="G17013" t="s">
        <v>480</v>
      </c>
      <c r="H17013">
        <v>4.5426780000000004</v>
      </c>
    </row>
    <row r="17014" spans="1:8">
      <c r="A17014" t="s">
        <v>429</v>
      </c>
      <c r="B17014">
        <v>3192</v>
      </c>
      <c r="C17014" t="s">
        <v>545</v>
      </c>
      <c r="D17014" t="s">
        <v>475</v>
      </c>
      <c r="E17014" t="s">
        <v>33</v>
      </c>
      <c r="F17014">
        <v>2011</v>
      </c>
      <c r="G17014" t="s">
        <v>480</v>
      </c>
      <c r="H17014">
        <v>0.45636120000000002</v>
      </c>
    </row>
    <row r="17015" spans="1:8">
      <c r="A17015" t="s">
        <v>464</v>
      </c>
      <c r="B17015">
        <v>3192</v>
      </c>
      <c r="C17015" t="s">
        <v>545</v>
      </c>
      <c r="D17015" t="s">
        <v>475</v>
      </c>
      <c r="E17015" t="s">
        <v>20</v>
      </c>
      <c r="F17015">
        <v>2009</v>
      </c>
      <c r="G17015" t="s">
        <v>480</v>
      </c>
      <c r="H17015">
        <v>6.5816496000000004</v>
      </c>
    </row>
    <row r="17016" spans="1:8">
      <c r="A17016" t="s">
        <v>464</v>
      </c>
      <c r="B17016">
        <v>3192</v>
      </c>
      <c r="C17016" t="s">
        <v>545</v>
      </c>
      <c r="D17016" t="s">
        <v>475</v>
      </c>
      <c r="E17016" t="s">
        <v>28</v>
      </c>
      <c r="F17016">
        <v>2012</v>
      </c>
      <c r="G17016" t="s">
        <v>480</v>
      </c>
      <c r="H17016">
        <v>21.122406000000002</v>
      </c>
    </row>
    <row r="17017" spans="1:8">
      <c r="A17017" t="s">
        <v>429</v>
      </c>
      <c r="B17017">
        <v>5541</v>
      </c>
      <c r="C17017" t="s">
        <v>454</v>
      </c>
      <c r="D17017" t="s">
        <v>475</v>
      </c>
      <c r="E17017" t="s">
        <v>9</v>
      </c>
      <c r="F17017">
        <v>2012</v>
      </c>
      <c r="G17017" t="s">
        <v>480</v>
      </c>
      <c r="H17017">
        <v>90.137617199999994</v>
      </c>
    </row>
    <row r="17018" spans="1:8">
      <c r="A17018" t="s">
        <v>429</v>
      </c>
      <c r="B17018">
        <v>5541</v>
      </c>
      <c r="C17018" t="s">
        <v>454</v>
      </c>
      <c r="D17018" t="s">
        <v>475</v>
      </c>
      <c r="E17018" t="s">
        <v>11</v>
      </c>
      <c r="F17018">
        <v>2011</v>
      </c>
      <c r="G17018" t="s">
        <v>480</v>
      </c>
      <c r="H17018">
        <v>63.107636399999997</v>
      </c>
    </row>
    <row r="17019" spans="1:8">
      <c r="A17019" t="s">
        <v>429</v>
      </c>
      <c r="B17019">
        <v>5541</v>
      </c>
      <c r="C17019" t="s">
        <v>454</v>
      </c>
      <c r="D17019" t="s">
        <v>475</v>
      </c>
      <c r="E17019" t="s">
        <v>14</v>
      </c>
      <c r="F17019">
        <v>2013</v>
      </c>
      <c r="G17019" t="s">
        <v>480</v>
      </c>
      <c r="H17019">
        <v>338.36042880000002</v>
      </c>
    </row>
    <row r="17020" spans="1:8">
      <c r="A17020" t="s">
        <v>429</v>
      </c>
      <c r="B17020">
        <v>5541</v>
      </c>
      <c r="C17020" t="s">
        <v>454</v>
      </c>
      <c r="D17020" t="s">
        <v>475</v>
      </c>
      <c r="E17020" t="s">
        <v>13</v>
      </c>
      <c r="F17020">
        <v>2010</v>
      </c>
      <c r="G17020" t="s">
        <v>480</v>
      </c>
      <c r="H17020">
        <v>195.3393408</v>
      </c>
    </row>
    <row r="17021" spans="1:8">
      <c r="A17021" t="s">
        <v>429</v>
      </c>
      <c r="B17021">
        <v>5541</v>
      </c>
      <c r="C17021" t="s">
        <v>454</v>
      </c>
      <c r="D17021" t="s">
        <v>475</v>
      </c>
      <c r="E17021" t="s">
        <v>20</v>
      </c>
      <c r="F17021">
        <v>2013</v>
      </c>
      <c r="G17021" t="s">
        <v>480</v>
      </c>
      <c r="H17021">
        <v>311.83286399999997</v>
      </c>
    </row>
    <row r="17022" spans="1:8">
      <c r="A17022" t="s">
        <v>429</v>
      </c>
      <c r="B17022">
        <v>5541</v>
      </c>
      <c r="C17022" t="s">
        <v>454</v>
      </c>
      <c r="D17022" t="s">
        <v>475</v>
      </c>
      <c r="E17022" t="s">
        <v>35</v>
      </c>
      <c r="F17022">
        <v>2014</v>
      </c>
      <c r="G17022" t="s">
        <v>480</v>
      </c>
      <c r="H17022">
        <v>23.441893199999999</v>
      </c>
    </row>
    <row r="17023" spans="1:8">
      <c r="A17023" t="s">
        <v>464</v>
      </c>
      <c r="B17023">
        <v>5541</v>
      </c>
      <c r="C17023" t="s">
        <v>454</v>
      </c>
      <c r="D17023" t="s">
        <v>475</v>
      </c>
      <c r="E17023" t="s">
        <v>9</v>
      </c>
      <c r="F17023">
        <v>2009</v>
      </c>
      <c r="G17023" t="s">
        <v>480</v>
      </c>
      <c r="H17023">
        <v>1.5826104000000001</v>
      </c>
    </row>
    <row r="17024" spans="1:8">
      <c r="A17024" t="s">
        <v>464</v>
      </c>
      <c r="B17024">
        <v>5541</v>
      </c>
      <c r="C17024" t="s">
        <v>454</v>
      </c>
      <c r="D17024" t="s">
        <v>475</v>
      </c>
      <c r="E17024" t="s">
        <v>20</v>
      </c>
      <c r="F17024">
        <v>2013</v>
      </c>
      <c r="G17024" t="s">
        <v>480</v>
      </c>
      <c r="H17024">
        <v>59.071561199999998</v>
      </c>
    </row>
    <row r="17025" spans="1:8">
      <c r="A17025" t="s">
        <v>464</v>
      </c>
      <c r="B17025">
        <v>5541</v>
      </c>
      <c r="C17025" t="s">
        <v>454</v>
      </c>
      <c r="D17025" t="s">
        <v>475</v>
      </c>
      <c r="E17025" t="s">
        <v>18</v>
      </c>
      <c r="F17025">
        <v>2014</v>
      </c>
      <c r="G17025" t="s">
        <v>480</v>
      </c>
      <c r="H17025">
        <v>1.758456</v>
      </c>
    </row>
    <row r="17026" spans="1:8">
      <c r="A17026" t="s">
        <v>464</v>
      </c>
      <c r="B17026">
        <v>5541</v>
      </c>
      <c r="C17026" t="s">
        <v>454</v>
      </c>
      <c r="D17026" t="s">
        <v>475</v>
      </c>
      <c r="E17026" t="s">
        <v>17</v>
      </c>
      <c r="F17026">
        <v>2010</v>
      </c>
      <c r="G17026" t="s">
        <v>480</v>
      </c>
      <c r="H17026">
        <v>2.1729492000000001</v>
      </c>
    </row>
    <row r="17027" spans="1:8">
      <c r="A17027" t="s">
        <v>464</v>
      </c>
      <c r="B17027">
        <v>5541</v>
      </c>
      <c r="C17027" t="s">
        <v>454</v>
      </c>
      <c r="D17027" t="s">
        <v>475</v>
      </c>
      <c r="E17027" t="s">
        <v>352</v>
      </c>
      <c r="F17027">
        <v>2011</v>
      </c>
      <c r="G17027" t="s">
        <v>480</v>
      </c>
      <c r="H17027">
        <v>1.2560399999999999E-2</v>
      </c>
    </row>
    <row r="17028" spans="1:8">
      <c r="A17028" t="s">
        <v>464</v>
      </c>
      <c r="B17028">
        <v>5541</v>
      </c>
      <c r="C17028" t="s">
        <v>454</v>
      </c>
      <c r="D17028" t="s">
        <v>475</v>
      </c>
      <c r="E17028" t="s">
        <v>28</v>
      </c>
      <c r="F17028">
        <v>2012</v>
      </c>
      <c r="G17028" t="s">
        <v>480</v>
      </c>
      <c r="H17028">
        <v>18.945270000000001</v>
      </c>
    </row>
    <row r="17029" spans="1:8">
      <c r="A17029" t="s">
        <v>464</v>
      </c>
      <c r="B17029">
        <v>3100</v>
      </c>
      <c r="C17029" t="s">
        <v>544</v>
      </c>
      <c r="D17029" t="s">
        <v>475</v>
      </c>
      <c r="E17029" t="s">
        <v>5</v>
      </c>
      <c r="F17029">
        <v>2009</v>
      </c>
      <c r="G17029" t="s">
        <v>503</v>
      </c>
      <c r="H17029">
        <v>1385.5460975999999</v>
      </c>
    </row>
    <row r="17030" spans="1:8">
      <c r="A17030" t="s">
        <v>429</v>
      </c>
      <c r="B17030">
        <v>3192</v>
      </c>
      <c r="C17030" t="s">
        <v>545</v>
      </c>
      <c r="D17030" t="s">
        <v>475</v>
      </c>
      <c r="E17030" t="s">
        <v>20</v>
      </c>
      <c r="F17030">
        <v>2012</v>
      </c>
      <c r="G17030" t="s">
        <v>503</v>
      </c>
      <c r="H17030">
        <v>9.7719912000000004</v>
      </c>
    </row>
    <row r="17031" spans="1:8">
      <c r="A17031" t="s">
        <v>464</v>
      </c>
      <c r="B17031">
        <v>3192</v>
      </c>
      <c r="C17031" t="s">
        <v>545</v>
      </c>
      <c r="D17031" t="s">
        <v>475</v>
      </c>
      <c r="E17031" t="s">
        <v>15</v>
      </c>
      <c r="F17031">
        <v>2009</v>
      </c>
      <c r="G17031" t="s">
        <v>503</v>
      </c>
      <c r="H17031">
        <v>8.1600731999999994</v>
      </c>
    </row>
    <row r="17032" spans="1:8">
      <c r="A17032" t="s">
        <v>464</v>
      </c>
      <c r="B17032">
        <v>3192</v>
      </c>
      <c r="C17032" t="s">
        <v>545</v>
      </c>
      <c r="D17032" t="s">
        <v>475</v>
      </c>
      <c r="E17032" t="s">
        <v>36</v>
      </c>
      <c r="F17032">
        <v>2012</v>
      </c>
      <c r="G17032" t="s">
        <v>503</v>
      </c>
      <c r="H17032">
        <v>8.7922799999999995E-2</v>
      </c>
    </row>
    <row r="17033" spans="1:8">
      <c r="A17033" t="s">
        <v>464</v>
      </c>
      <c r="B17033">
        <v>3192</v>
      </c>
      <c r="C17033" t="s">
        <v>545</v>
      </c>
      <c r="D17033" t="s">
        <v>475</v>
      </c>
      <c r="E17033" t="s">
        <v>37</v>
      </c>
      <c r="F17033">
        <v>2014</v>
      </c>
      <c r="G17033" t="s">
        <v>503</v>
      </c>
      <c r="H17033">
        <v>3.433176</v>
      </c>
    </row>
    <row r="17034" spans="1:8">
      <c r="A17034" t="s">
        <v>429</v>
      </c>
      <c r="B17034">
        <v>5548</v>
      </c>
      <c r="C17034" t="s">
        <v>526</v>
      </c>
      <c r="D17034" t="s">
        <v>475</v>
      </c>
      <c r="E17034" t="s">
        <v>34</v>
      </c>
      <c r="F17034">
        <v>2010</v>
      </c>
      <c r="G17034" t="s">
        <v>480</v>
      </c>
      <c r="H17034">
        <v>10.102748399999999</v>
      </c>
    </row>
    <row r="17035" spans="1:8">
      <c r="A17035" t="s">
        <v>429</v>
      </c>
      <c r="B17035">
        <v>3106</v>
      </c>
      <c r="C17035" t="s">
        <v>525</v>
      </c>
      <c r="D17035" t="s">
        <v>475</v>
      </c>
      <c r="E17035" t="s">
        <v>28</v>
      </c>
      <c r="F17035">
        <v>2013</v>
      </c>
      <c r="G17035" t="s">
        <v>503</v>
      </c>
      <c r="H17035">
        <v>17.467329599999999</v>
      </c>
    </row>
    <row r="17036" spans="1:8">
      <c r="A17036" t="s">
        <v>464</v>
      </c>
      <c r="B17036">
        <v>3106</v>
      </c>
      <c r="C17036" t="s">
        <v>525</v>
      </c>
      <c r="D17036" t="s">
        <v>475</v>
      </c>
      <c r="E17036" t="s">
        <v>482</v>
      </c>
      <c r="F17036">
        <v>2012</v>
      </c>
      <c r="G17036" t="s">
        <v>503</v>
      </c>
      <c r="H17036">
        <v>1.0467</v>
      </c>
    </row>
    <row r="17037" spans="1:8">
      <c r="A17037" t="s">
        <v>464</v>
      </c>
      <c r="B17037">
        <v>3295</v>
      </c>
      <c r="C17037" t="s">
        <v>448</v>
      </c>
      <c r="D17037" t="s">
        <v>475</v>
      </c>
      <c r="E17037" t="s">
        <v>15</v>
      </c>
      <c r="F17037">
        <v>2009</v>
      </c>
      <c r="G17037" t="s">
        <v>503</v>
      </c>
      <c r="H17037">
        <v>10.199044799999999</v>
      </c>
    </row>
    <row r="17038" spans="1:8">
      <c r="A17038" t="s">
        <v>429</v>
      </c>
      <c r="B17038">
        <v>5542</v>
      </c>
      <c r="C17038" t="s">
        <v>524</v>
      </c>
      <c r="D17038" t="s">
        <v>475</v>
      </c>
      <c r="E17038" t="s">
        <v>28</v>
      </c>
      <c r="F17038">
        <v>2010</v>
      </c>
      <c r="G17038" t="s">
        <v>483</v>
      </c>
      <c r="H17038">
        <v>11.9826216</v>
      </c>
    </row>
    <row r="17039" spans="1:8">
      <c r="A17039" t="s">
        <v>464</v>
      </c>
      <c r="B17039">
        <v>3106</v>
      </c>
      <c r="C17039" t="s">
        <v>525</v>
      </c>
      <c r="D17039" t="s">
        <v>475</v>
      </c>
      <c r="E17039" t="s">
        <v>14</v>
      </c>
      <c r="F17039">
        <v>2013</v>
      </c>
      <c r="G17039" t="s">
        <v>480</v>
      </c>
      <c r="H17039">
        <v>30.270564</v>
      </c>
    </row>
    <row r="17040" spans="1:8">
      <c r="A17040" t="s">
        <v>464</v>
      </c>
      <c r="B17040">
        <v>3295</v>
      </c>
      <c r="C17040" t="s">
        <v>448</v>
      </c>
      <c r="D17040" t="s">
        <v>475</v>
      </c>
      <c r="E17040" t="s">
        <v>3</v>
      </c>
      <c r="F17040">
        <v>2014</v>
      </c>
      <c r="G17040" t="s">
        <v>480</v>
      </c>
      <c r="H17040">
        <v>1.130436</v>
      </c>
    </row>
    <row r="17041" spans="1:8">
      <c r="A17041" t="s">
        <v>464</v>
      </c>
      <c r="B17041">
        <v>3295</v>
      </c>
      <c r="C17041" t="s">
        <v>448</v>
      </c>
      <c r="D17041" t="s">
        <v>475</v>
      </c>
      <c r="E17041" t="s">
        <v>482</v>
      </c>
      <c r="F17041">
        <v>2012</v>
      </c>
      <c r="G17041" t="s">
        <v>480</v>
      </c>
      <c r="H17041">
        <v>5.4386532000000001</v>
      </c>
    </row>
    <row r="17042" spans="1:8">
      <c r="A17042" t="s">
        <v>429</v>
      </c>
      <c r="B17042">
        <v>5542</v>
      </c>
      <c r="C17042" t="s">
        <v>524</v>
      </c>
      <c r="D17042" t="s">
        <v>475</v>
      </c>
      <c r="E17042" t="s">
        <v>27</v>
      </c>
      <c r="F17042">
        <v>2014</v>
      </c>
      <c r="G17042" t="s">
        <v>480</v>
      </c>
      <c r="H17042">
        <v>6.6988800000000001E-2</v>
      </c>
    </row>
    <row r="17043" spans="1:8">
      <c r="A17043" t="s">
        <v>429</v>
      </c>
      <c r="B17043">
        <v>5548</v>
      </c>
      <c r="C17043" t="s">
        <v>526</v>
      </c>
      <c r="D17043" t="s">
        <v>475</v>
      </c>
      <c r="E17043" t="s">
        <v>29</v>
      </c>
      <c r="F17043">
        <v>2013</v>
      </c>
      <c r="G17043" t="s">
        <v>480</v>
      </c>
      <c r="H17043">
        <v>0.25958160000000002</v>
      </c>
    </row>
    <row r="17044" spans="1:8">
      <c r="A17044" t="s">
        <v>429</v>
      </c>
      <c r="B17044">
        <v>5542</v>
      </c>
      <c r="C17044" t="s">
        <v>524</v>
      </c>
      <c r="D17044" t="s">
        <v>475</v>
      </c>
      <c r="E17044" t="s">
        <v>479</v>
      </c>
      <c r="F17044">
        <v>2014</v>
      </c>
      <c r="G17044" t="s">
        <v>480</v>
      </c>
      <c r="H17044">
        <v>9.7426835999999994</v>
      </c>
    </row>
    <row r="17045" spans="1:8">
      <c r="A17045" t="s">
        <v>464</v>
      </c>
      <c r="B17045">
        <v>3295</v>
      </c>
      <c r="C17045" t="s">
        <v>448</v>
      </c>
      <c r="D17045" t="s">
        <v>475</v>
      </c>
      <c r="E17045" t="s">
        <v>29</v>
      </c>
      <c r="F17045">
        <v>2012</v>
      </c>
      <c r="G17045" t="s">
        <v>503</v>
      </c>
      <c r="H17045">
        <v>0.439614</v>
      </c>
    </row>
    <row r="17046" spans="1:8">
      <c r="A17046" t="s">
        <v>464</v>
      </c>
      <c r="B17046">
        <v>3295</v>
      </c>
      <c r="C17046" t="s">
        <v>448</v>
      </c>
      <c r="D17046" t="s">
        <v>475</v>
      </c>
      <c r="E17046" t="s">
        <v>3</v>
      </c>
      <c r="F17046">
        <v>2013</v>
      </c>
      <c r="G17046" t="s">
        <v>503</v>
      </c>
      <c r="H17046">
        <v>0.79549199999999998</v>
      </c>
    </row>
    <row r="17047" spans="1:8">
      <c r="A17047" t="s">
        <v>464</v>
      </c>
      <c r="B17047">
        <v>5548</v>
      </c>
      <c r="C17047" t="s">
        <v>526</v>
      </c>
      <c r="D17047" t="s">
        <v>475</v>
      </c>
      <c r="E17047" t="s">
        <v>29</v>
      </c>
      <c r="F17047">
        <v>2012</v>
      </c>
      <c r="G17047" t="s">
        <v>483</v>
      </c>
      <c r="H17047">
        <v>0.1214172</v>
      </c>
    </row>
    <row r="17048" spans="1:8">
      <c r="A17048" t="s">
        <v>464</v>
      </c>
      <c r="B17048">
        <v>3106</v>
      </c>
      <c r="C17048" t="s">
        <v>525</v>
      </c>
      <c r="D17048" t="s">
        <v>475</v>
      </c>
      <c r="E17048" t="s">
        <v>3</v>
      </c>
      <c r="F17048">
        <v>2011</v>
      </c>
      <c r="G17048" t="s">
        <v>480</v>
      </c>
      <c r="H17048">
        <v>4.8022596000000002</v>
      </c>
    </row>
    <row r="17049" spans="1:8">
      <c r="A17049" t="s">
        <v>464</v>
      </c>
      <c r="B17049">
        <v>3295</v>
      </c>
      <c r="C17049" t="s">
        <v>448</v>
      </c>
      <c r="D17049" t="s">
        <v>475</v>
      </c>
      <c r="E17049" t="s">
        <v>2</v>
      </c>
      <c r="F17049">
        <v>2013</v>
      </c>
      <c r="G17049" t="s">
        <v>480</v>
      </c>
      <c r="H17049">
        <v>6.3597492000000004</v>
      </c>
    </row>
    <row r="17050" spans="1:8">
      <c r="A17050" t="s">
        <v>464</v>
      </c>
      <c r="B17050">
        <v>3295</v>
      </c>
      <c r="C17050" t="s">
        <v>448</v>
      </c>
      <c r="D17050" t="s">
        <v>475</v>
      </c>
      <c r="E17050" t="s">
        <v>30</v>
      </c>
      <c r="F17050">
        <v>2012</v>
      </c>
      <c r="G17050" t="s">
        <v>480</v>
      </c>
      <c r="H17050">
        <v>4.8650615999999998</v>
      </c>
    </row>
    <row r="17051" spans="1:8">
      <c r="A17051" t="s">
        <v>464</v>
      </c>
      <c r="B17051">
        <v>3106</v>
      </c>
      <c r="C17051" t="s">
        <v>525</v>
      </c>
      <c r="D17051" t="s">
        <v>475</v>
      </c>
      <c r="E17051" t="s">
        <v>33</v>
      </c>
      <c r="F17051">
        <v>2014</v>
      </c>
      <c r="G17051" t="s">
        <v>503</v>
      </c>
      <c r="H17051">
        <v>2.7591011999999999</v>
      </c>
    </row>
    <row r="17052" spans="1:8">
      <c r="A17052" t="s">
        <v>429</v>
      </c>
      <c r="B17052">
        <v>5548</v>
      </c>
      <c r="C17052" t="s">
        <v>526</v>
      </c>
      <c r="D17052" t="s">
        <v>475</v>
      </c>
      <c r="E17052" t="s">
        <v>31</v>
      </c>
      <c r="F17052">
        <v>2013</v>
      </c>
      <c r="G17052" t="s">
        <v>483</v>
      </c>
      <c r="H17052">
        <v>0.41030640000000002</v>
      </c>
    </row>
    <row r="17053" spans="1:8">
      <c r="A17053" t="s">
        <v>429</v>
      </c>
      <c r="B17053">
        <v>3106</v>
      </c>
      <c r="C17053" t="s">
        <v>525</v>
      </c>
      <c r="D17053" t="s">
        <v>475</v>
      </c>
      <c r="E17053" t="s">
        <v>32</v>
      </c>
      <c r="F17053">
        <v>2011</v>
      </c>
      <c r="G17053" t="s">
        <v>480</v>
      </c>
      <c r="H17053">
        <v>7.2682848</v>
      </c>
    </row>
    <row r="17054" spans="1:8">
      <c r="A17054" t="s">
        <v>429</v>
      </c>
      <c r="B17054">
        <v>5542</v>
      </c>
      <c r="C17054" t="s">
        <v>524</v>
      </c>
      <c r="D17054" t="s">
        <v>475</v>
      </c>
      <c r="E17054" t="s">
        <v>31</v>
      </c>
      <c r="F17054">
        <v>2013</v>
      </c>
      <c r="G17054" t="s">
        <v>480</v>
      </c>
      <c r="H17054">
        <v>2.7632880000000002</v>
      </c>
    </row>
    <row r="17055" spans="1:8">
      <c r="A17055" t="s">
        <v>429</v>
      </c>
      <c r="B17055">
        <v>3106</v>
      </c>
      <c r="C17055" t="s">
        <v>525</v>
      </c>
      <c r="D17055" t="s">
        <v>475</v>
      </c>
      <c r="E17055" t="s">
        <v>16</v>
      </c>
      <c r="F17055">
        <v>2012</v>
      </c>
      <c r="G17055" t="s">
        <v>503</v>
      </c>
      <c r="H17055">
        <v>2.9935619999999998</v>
      </c>
    </row>
    <row r="17056" spans="1:8">
      <c r="A17056" t="s">
        <v>464</v>
      </c>
      <c r="B17056">
        <v>3295</v>
      </c>
      <c r="C17056" t="s">
        <v>448</v>
      </c>
      <c r="D17056" t="s">
        <v>475</v>
      </c>
      <c r="E17056" t="s">
        <v>25</v>
      </c>
      <c r="F17056">
        <v>2012</v>
      </c>
      <c r="G17056" t="s">
        <v>503</v>
      </c>
      <c r="H17056">
        <v>4.1868000000000002E-2</v>
      </c>
    </row>
    <row r="17057" spans="1:8">
      <c r="A17057" t="s">
        <v>429</v>
      </c>
      <c r="B17057">
        <v>5542</v>
      </c>
      <c r="C17057" t="s">
        <v>524</v>
      </c>
      <c r="D17057" t="s">
        <v>475</v>
      </c>
      <c r="E17057" t="s">
        <v>24</v>
      </c>
      <c r="F17057">
        <v>2014</v>
      </c>
      <c r="G17057" t="s">
        <v>483</v>
      </c>
      <c r="H17057">
        <v>3.1359132000000001</v>
      </c>
    </row>
    <row r="17058" spans="1:8">
      <c r="A17058" t="s">
        <v>429</v>
      </c>
      <c r="B17058">
        <v>3106</v>
      </c>
      <c r="C17058" t="s">
        <v>525</v>
      </c>
      <c r="D17058" t="s">
        <v>475</v>
      </c>
      <c r="E17058" t="s">
        <v>17</v>
      </c>
      <c r="F17058">
        <v>2012</v>
      </c>
      <c r="G17058" t="s">
        <v>480</v>
      </c>
      <c r="H17058">
        <v>13.2889032</v>
      </c>
    </row>
    <row r="17059" spans="1:8">
      <c r="A17059" t="s">
        <v>464</v>
      </c>
      <c r="B17059">
        <v>3295</v>
      </c>
      <c r="C17059" t="s">
        <v>448</v>
      </c>
      <c r="D17059" t="s">
        <v>475</v>
      </c>
      <c r="E17059" t="s">
        <v>343</v>
      </c>
      <c r="F17059">
        <v>2013</v>
      </c>
      <c r="G17059" t="s">
        <v>480</v>
      </c>
      <c r="H17059">
        <v>4.1868000000000002E-2</v>
      </c>
    </row>
    <row r="17060" spans="1:8">
      <c r="A17060" t="s">
        <v>464</v>
      </c>
      <c r="B17060">
        <v>3295</v>
      </c>
      <c r="C17060" t="s">
        <v>448</v>
      </c>
      <c r="D17060" t="s">
        <v>475</v>
      </c>
      <c r="E17060" t="s">
        <v>13</v>
      </c>
      <c r="F17060">
        <v>2012</v>
      </c>
      <c r="G17060" t="s">
        <v>480</v>
      </c>
      <c r="H17060">
        <v>24.3211212</v>
      </c>
    </row>
    <row r="17061" spans="1:8">
      <c r="A17061" t="s">
        <v>429</v>
      </c>
      <c r="B17061">
        <v>3106</v>
      </c>
      <c r="C17061" t="s">
        <v>525</v>
      </c>
      <c r="D17061" t="s">
        <v>475</v>
      </c>
      <c r="E17061" t="s">
        <v>17</v>
      </c>
      <c r="F17061">
        <v>2011</v>
      </c>
      <c r="G17061" t="s">
        <v>503</v>
      </c>
      <c r="H17061">
        <v>12.3426864</v>
      </c>
    </row>
    <row r="17062" spans="1:8">
      <c r="A17062" t="s">
        <v>429</v>
      </c>
      <c r="B17062">
        <v>3106</v>
      </c>
      <c r="C17062" t="s">
        <v>525</v>
      </c>
      <c r="D17062" t="s">
        <v>475</v>
      </c>
      <c r="E17062" t="s">
        <v>32</v>
      </c>
      <c r="F17062">
        <v>2013</v>
      </c>
      <c r="G17062" t="s">
        <v>503</v>
      </c>
      <c r="H17062">
        <v>4.3542719999999999</v>
      </c>
    </row>
    <row r="17063" spans="1:8">
      <c r="A17063" t="s">
        <v>429</v>
      </c>
      <c r="B17063">
        <v>3106</v>
      </c>
      <c r="C17063" t="s">
        <v>525</v>
      </c>
      <c r="D17063" t="s">
        <v>475</v>
      </c>
      <c r="E17063" t="s">
        <v>33</v>
      </c>
      <c r="F17063">
        <v>2014</v>
      </c>
      <c r="G17063" t="s">
        <v>503</v>
      </c>
      <c r="H17063">
        <v>1.6579728</v>
      </c>
    </row>
    <row r="17064" spans="1:8">
      <c r="A17064" t="s">
        <v>429</v>
      </c>
      <c r="B17064">
        <v>3106</v>
      </c>
      <c r="C17064" t="s">
        <v>525</v>
      </c>
      <c r="D17064" t="s">
        <v>475</v>
      </c>
      <c r="E17064" t="s">
        <v>482</v>
      </c>
      <c r="F17064">
        <v>2009</v>
      </c>
      <c r="G17064" t="s">
        <v>503</v>
      </c>
      <c r="H17064">
        <v>44.258662800000003</v>
      </c>
    </row>
    <row r="17065" spans="1:8">
      <c r="A17065" t="s">
        <v>464</v>
      </c>
      <c r="B17065">
        <v>3106</v>
      </c>
      <c r="C17065" t="s">
        <v>525</v>
      </c>
      <c r="D17065" t="s">
        <v>475</v>
      </c>
      <c r="E17065" t="s">
        <v>17</v>
      </c>
      <c r="F17065">
        <v>2009</v>
      </c>
      <c r="G17065" t="s">
        <v>503</v>
      </c>
      <c r="H17065">
        <v>5.0744015999999998</v>
      </c>
    </row>
    <row r="17066" spans="1:8">
      <c r="A17066" t="s">
        <v>464</v>
      </c>
      <c r="B17066">
        <v>3295</v>
      </c>
      <c r="C17066" t="s">
        <v>448</v>
      </c>
      <c r="D17066" t="s">
        <v>475</v>
      </c>
      <c r="E17066" t="s">
        <v>24</v>
      </c>
      <c r="F17066">
        <v>2009</v>
      </c>
      <c r="G17066" t="s">
        <v>503</v>
      </c>
      <c r="H17066">
        <v>0.7871184</v>
      </c>
    </row>
    <row r="17067" spans="1:8">
      <c r="A17067" t="s">
        <v>429</v>
      </c>
      <c r="B17067">
        <v>5542</v>
      </c>
      <c r="C17067" t="s">
        <v>524</v>
      </c>
      <c r="D17067" t="s">
        <v>475</v>
      </c>
      <c r="E17067" t="s">
        <v>9</v>
      </c>
      <c r="F17067">
        <v>2011</v>
      </c>
      <c r="G17067" t="s">
        <v>483</v>
      </c>
      <c r="H17067">
        <v>10.4586264</v>
      </c>
    </row>
    <row r="17068" spans="1:8">
      <c r="A17068" t="s">
        <v>429</v>
      </c>
      <c r="B17068">
        <v>5542</v>
      </c>
      <c r="C17068" t="s">
        <v>524</v>
      </c>
      <c r="D17068" t="s">
        <v>475</v>
      </c>
      <c r="E17068" t="s">
        <v>14</v>
      </c>
      <c r="F17068">
        <v>2010</v>
      </c>
      <c r="G17068" t="s">
        <v>483</v>
      </c>
      <c r="H17068">
        <v>1.6914671999999999</v>
      </c>
    </row>
    <row r="17069" spans="1:8">
      <c r="A17069" t="s">
        <v>429</v>
      </c>
      <c r="B17069">
        <v>5542</v>
      </c>
      <c r="C17069" t="s">
        <v>524</v>
      </c>
      <c r="D17069" t="s">
        <v>475</v>
      </c>
      <c r="E17069" t="s">
        <v>19</v>
      </c>
      <c r="F17069">
        <v>2009</v>
      </c>
      <c r="G17069" t="s">
        <v>483</v>
      </c>
      <c r="H17069">
        <v>1.67472E-2</v>
      </c>
    </row>
    <row r="17070" spans="1:8">
      <c r="A17070" t="s">
        <v>429</v>
      </c>
      <c r="B17070">
        <v>5542</v>
      </c>
      <c r="C17070" t="s">
        <v>524</v>
      </c>
      <c r="D17070" t="s">
        <v>475</v>
      </c>
      <c r="E17070" t="s">
        <v>17</v>
      </c>
      <c r="F17070">
        <v>2010</v>
      </c>
      <c r="G17070" t="s">
        <v>483</v>
      </c>
      <c r="H17070">
        <v>1.5156216</v>
      </c>
    </row>
    <row r="17071" spans="1:8">
      <c r="A17071" t="s">
        <v>429</v>
      </c>
      <c r="B17071">
        <v>5542</v>
      </c>
      <c r="C17071" t="s">
        <v>524</v>
      </c>
      <c r="D17071" t="s">
        <v>475</v>
      </c>
      <c r="E17071" t="s">
        <v>34</v>
      </c>
      <c r="F17071">
        <v>2014</v>
      </c>
      <c r="G17071" t="s">
        <v>483</v>
      </c>
      <c r="H17071">
        <v>6.4225512</v>
      </c>
    </row>
    <row r="17072" spans="1:8">
      <c r="A17072" t="s">
        <v>429</v>
      </c>
      <c r="B17072">
        <v>5548</v>
      </c>
      <c r="C17072" t="s">
        <v>526</v>
      </c>
      <c r="D17072" t="s">
        <v>475</v>
      </c>
      <c r="E17072" t="s">
        <v>10</v>
      </c>
      <c r="F17072">
        <v>2011</v>
      </c>
      <c r="G17072" t="s">
        <v>483</v>
      </c>
      <c r="H17072">
        <v>5.1455772</v>
      </c>
    </row>
    <row r="17073" spans="1:8">
      <c r="A17073" t="s">
        <v>429</v>
      </c>
      <c r="B17073">
        <v>5548</v>
      </c>
      <c r="C17073" t="s">
        <v>526</v>
      </c>
      <c r="D17073" t="s">
        <v>475</v>
      </c>
      <c r="E17073" t="s">
        <v>34</v>
      </c>
      <c r="F17073">
        <v>2012</v>
      </c>
      <c r="G17073" t="s">
        <v>483</v>
      </c>
      <c r="H17073">
        <v>4.5049967999999998</v>
      </c>
    </row>
    <row r="17074" spans="1:8">
      <c r="A17074" t="s">
        <v>429</v>
      </c>
      <c r="B17074">
        <v>3106</v>
      </c>
      <c r="C17074" t="s">
        <v>525</v>
      </c>
      <c r="D17074" t="s">
        <v>475</v>
      </c>
      <c r="E17074" t="s">
        <v>37</v>
      </c>
      <c r="F17074">
        <v>2009</v>
      </c>
      <c r="G17074" t="s">
        <v>480</v>
      </c>
      <c r="H17074">
        <v>243.8015508</v>
      </c>
    </row>
    <row r="17075" spans="1:8">
      <c r="A17075" t="s">
        <v>464</v>
      </c>
      <c r="B17075">
        <v>3106</v>
      </c>
      <c r="C17075" t="s">
        <v>525</v>
      </c>
      <c r="D17075" t="s">
        <v>475</v>
      </c>
      <c r="E17075" t="s">
        <v>28</v>
      </c>
      <c r="F17075">
        <v>2010</v>
      </c>
      <c r="G17075" t="s">
        <v>480</v>
      </c>
      <c r="H17075">
        <v>392.03939159999999</v>
      </c>
    </row>
    <row r="17076" spans="1:8">
      <c r="A17076" t="s">
        <v>464</v>
      </c>
      <c r="B17076">
        <v>3106</v>
      </c>
      <c r="C17076" t="s">
        <v>525</v>
      </c>
      <c r="D17076" t="s">
        <v>475</v>
      </c>
      <c r="E17076" t="s">
        <v>17</v>
      </c>
      <c r="F17076">
        <v>2009</v>
      </c>
      <c r="G17076" t="s">
        <v>480</v>
      </c>
      <c r="H17076">
        <v>5.0744015999999998</v>
      </c>
    </row>
    <row r="17077" spans="1:8">
      <c r="A17077" t="s">
        <v>464</v>
      </c>
      <c r="B17077">
        <v>3295</v>
      </c>
      <c r="C17077" t="s">
        <v>448</v>
      </c>
      <c r="D17077" t="s">
        <v>475</v>
      </c>
      <c r="E17077" t="s">
        <v>16</v>
      </c>
      <c r="F17077">
        <v>2010</v>
      </c>
      <c r="G17077" t="s">
        <v>480</v>
      </c>
      <c r="H17077">
        <v>0.1214172</v>
      </c>
    </row>
    <row r="17078" spans="1:8">
      <c r="A17078" t="s">
        <v>464</v>
      </c>
      <c r="B17078">
        <v>3295</v>
      </c>
      <c r="C17078" t="s">
        <v>448</v>
      </c>
      <c r="D17078" t="s">
        <v>475</v>
      </c>
      <c r="E17078" t="s">
        <v>352</v>
      </c>
      <c r="F17078">
        <v>2013</v>
      </c>
      <c r="G17078" t="s">
        <v>480</v>
      </c>
      <c r="H17078">
        <v>4.1868000000000002E-2</v>
      </c>
    </row>
    <row r="17079" spans="1:8">
      <c r="A17079" t="s">
        <v>464</v>
      </c>
      <c r="B17079">
        <v>3295</v>
      </c>
      <c r="C17079" t="s">
        <v>448</v>
      </c>
      <c r="D17079" t="s">
        <v>475</v>
      </c>
      <c r="E17079" t="s">
        <v>24</v>
      </c>
      <c r="F17079">
        <v>2009</v>
      </c>
      <c r="G17079" t="s">
        <v>480</v>
      </c>
      <c r="H17079">
        <v>0.7871184</v>
      </c>
    </row>
    <row r="17080" spans="1:8">
      <c r="A17080" t="s">
        <v>464</v>
      </c>
      <c r="B17080">
        <v>3295</v>
      </c>
      <c r="C17080" t="s">
        <v>448</v>
      </c>
      <c r="D17080" t="s">
        <v>475</v>
      </c>
      <c r="E17080" t="s">
        <v>28</v>
      </c>
      <c r="F17080">
        <v>2012</v>
      </c>
      <c r="G17080" t="s">
        <v>480</v>
      </c>
      <c r="H17080">
        <v>24.718867199999998</v>
      </c>
    </row>
    <row r="17081" spans="1:8">
      <c r="A17081" t="s">
        <v>464</v>
      </c>
      <c r="B17081">
        <v>3295</v>
      </c>
      <c r="C17081" t="s">
        <v>448</v>
      </c>
      <c r="D17081" t="s">
        <v>475</v>
      </c>
      <c r="E17081" t="s">
        <v>479</v>
      </c>
      <c r="F17081">
        <v>2014</v>
      </c>
      <c r="G17081" t="s">
        <v>480</v>
      </c>
      <c r="H17081">
        <v>1.4863139999999999</v>
      </c>
    </row>
    <row r="17082" spans="1:8">
      <c r="A17082" t="s">
        <v>429</v>
      </c>
      <c r="B17082">
        <v>5542</v>
      </c>
      <c r="C17082" t="s">
        <v>524</v>
      </c>
      <c r="D17082" t="s">
        <v>475</v>
      </c>
      <c r="E17082" t="s">
        <v>8</v>
      </c>
      <c r="F17082">
        <v>2013</v>
      </c>
      <c r="G17082" t="s">
        <v>480</v>
      </c>
      <c r="H17082">
        <v>0.4647348</v>
      </c>
    </row>
    <row r="17083" spans="1:8">
      <c r="A17083" t="s">
        <v>429</v>
      </c>
      <c r="B17083">
        <v>5542</v>
      </c>
      <c r="C17083" t="s">
        <v>524</v>
      </c>
      <c r="D17083" t="s">
        <v>475</v>
      </c>
      <c r="E17083" t="s">
        <v>9</v>
      </c>
      <c r="F17083">
        <v>2014</v>
      </c>
      <c r="G17083" t="s">
        <v>480</v>
      </c>
      <c r="H17083">
        <v>25.455743999999999</v>
      </c>
    </row>
    <row r="17084" spans="1:8">
      <c r="A17084" t="s">
        <v>429</v>
      </c>
      <c r="B17084">
        <v>5542</v>
      </c>
      <c r="C17084" t="s">
        <v>524</v>
      </c>
      <c r="D17084" t="s">
        <v>475</v>
      </c>
      <c r="E17084" t="s">
        <v>13</v>
      </c>
      <c r="F17084">
        <v>2012</v>
      </c>
      <c r="G17084" t="s">
        <v>480</v>
      </c>
      <c r="H17084">
        <v>12.179401199999999</v>
      </c>
    </row>
    <row r="17085" spans="1:8">
      <c r="A17085" t="s">
        <v>429</v>
      </c>
      <c r="B17085">
        <v>5542</v>
      </c>
      <c r="C17085" t="s">
        <v>524</v>
      </c>
      <c r="D17085" t="s">
        <v>475</v>
      </c>
      <c r="E17085" t="s">
        <v>34</v>
      </c>
      <c r="F17085">
        <v>2014</v>
      </c>
      <c r="G17085" t="s">
        <v>480</v>
      </c>
      <c r="H17085">
        <v>6.4225512</v>
      </c>
    </row>
    <row r="17086" spans="1:8">
      <c r="A17086" t="s">
        <v>429</v>
      </c>
      <c r="B17086">
        <v>5548</v>
      </c>
      <c r="C17086" t="s">
        <v>526</v>
      </c>
      <c r="D17086" t="s">
        <v>475</v>
      </c>
      <c r="E17086" t="s">
        <v>11</v>
      </c>
      <c r="F17086">
        <v>2010</v>
      </c>
      <c r="G17086" t="s">
        <v>480</v>
      </c>
      <c r="H17086">
        <v>1.9259280000000001</v>
      </c>
    </row>
    <row r="17087" spans="1:8">
      <c r="A17087" t="s">
        <v>429</v>
      </c>
      <c r="B17087">
        <v>5548</v>
      </c>
      <c r="C17087" t="s">
        <v>526</v>
      </c>
      <c r="D17087" t="s">
        <v>475</v>
      </c>
      <c r="E17087" t="s">
        <v>10</v>
      </c>
      <c r="F17087">
        <v>2013</v>
      </c>
      <c r="G17087" t="s">
        <v>480</v>
      </c>
      <c r="H17087">
        <v>3.4582967999999998</v>
      </c>
    </row>
    <row r="17088" spans="1:8">
      <c r="A17088" t="s">
        <v>429</v>
      </c>
      <c r="B17088">
        <v>3106</v>
      </c>
      <c r="C17088" t="s">
        <v>525</v>
      </c>
      <c r="D17088" t="s">
        <v>475</v>
      </c>
      <c r="E17088" t="s">
        <v>28</v>
      </c>
      <c r="F17088">
        <v>2009</v>
      </c>
      <c r="G17088" t="s">
        <v>503</v>
      </c>
      <c r="H17088">
        <v>17.249616</v>
      </c>
    </row>
    <row r="17089" spans="1:8">
      <c r="A17089" t="s">
        <v>429</v>
      </c>
      <c r="B17089">
        <v>5542</v>
      </c>
      <c r="C17089" t="s">
        <v>524</v>
      </c>
      <c r="D17089" t="s">
        <v>475</v>
      </c>
      <c r="E17089" t="s">
        <v>22</v>
      </c>
      <c r="F17089">
        <v>2011</v>
      </c>
      <c r="G17089" t="s">
        <v>483</v>
      </c>
      <c r="H17089">
        <v>0.4647348</v>
      </c>
    </row>
    <row r="17090" spans="1:8">
      <c r="A17090" t="s">
        <v>429</v>
      </c>
      <c r="B17090">
        <v>5542</v>
      </c>
      <c r="C17090" t="s">
        <v>524</v>
      </c>
      <c r="D17090" t="s">
        <v>475</v>
      </c>
      <c r="E17090" t="s">
        <v>29</v>
      </c>
      <c r="F17090">
        <v>2011</v>
      </c>
      <c r="G17090" t="s">
        <v>483</v>
      </c>
      <c r="H17090">
        <v>1.235106</v>
      </c>
    </row>
    <row r="17091" spans="1:8">
      <c r="A17091" t="s">
        <v>429</v>
      </c>
      <c r="B17091">
        <v>3106</v>
      </c>
      <c r="C17091" t="s">
        <v>525</v>
      </c>
      <c r="D17091" t="s">
        <v>475</v>
      </c>
      <c r="E17091" t="s">
        <v>29</v>
      </c>
      <c r="F17091">
        <v>2011</v>
      </c>
      <c r="G17091" t="s">
        <v>480</v>
      </c>
      <c r="H17091">
        <v>371.25192959999998</v>
      </c>
    </row>
    <row r="17092" spans="1:8">
      <c r="A17092" t="s">
        <v>464</v>
      </c>
      <c r="B17092">
        <v>3106</v>
      </c>
      <c r="C17092" t="s">
        <v>525</v>
      </c>
      <c r="D17092" t="s">
        <v>475</v>
      </c>
      <c r="E17092" t="s">
        <v>14</v>
      </c>
      <c r="F17092">
        <v>2009</v>
      </c>
      <c r="G17092" t="s">
        <v>480</v>
      </c>
      <c r="H17092">
        <v>32.250920399999998</v>
      </c>
    </row>
    <row r="17093" spans="1:8">
      <c r="A17093" t="s">
        <v>464</v>
      </c>
      <c r="B17093">
        <v>3106</v>
      </c>
      <c r="C17093" t="s">
        <v>525</v>
      </c>
      <c r="D17093" t="s">
        <v>475</v>
      </c>
      <c r="E17093" t="s">
        <v>37</v>
      </c>
      <c r="F17093">
        <v>2012</v>
      </c>
      <c r="G17093" t="s">
        <v>480</v>
      </c>
      <c r="H17093">
        <v>71.443555200000006</v>
      </c>
    </row>
    <row r="17094" spans="1:8">
      <c r="A17094" t="s">
        <v>464</v>
      </c>
      <c r="B17094">
        <v>3295</v>
      </c>
      <c r="C17094" t="s">
        <v>448</v>
      </c>
      <c r="D17094" t="s">
        <v>475</v>
      </c>
      <c r="E17094" t="s">
        <v>3</v>
      </c>
      <c r="F17094">
        <v>2010</v>
      </c>
      <c r="G17094" t="s">
        <v>480</v>
      </c>
      <c r="H17094">
        <v>1.3774572</v>
      </c>
    </row>
    <row r="17095" spans="1:8">
      <c r="A17095" t="s">
        <v>464</v>
      </c>
      <c r="B17095">
        <v>3295</v>
      </c>
      <c r="C17095" t="s">
        <v>448</v>
      </c>
      <c r="D17095" t="s">
        <v>475</v>
      </c>
      <c r="E17095" t="s">
        <v>14</v>
      </c>
      <c r="F17095">
        <v>2011</v>
      </c>
      <c r="G17095" t="s">
        <v>480</v>
      </c>
      <c r="H17095">
        <v>15.3153144</v>
      </c>
    </row>
    <row r="17096" spans="1:8">
      <c r="A17096" t="s">
        <v>464</v>
      </c>
      <c r="B17096">
        <v>3295</v>
      </c>
      <c r="C17096" t="s">
        <v>448</v>
      </c>
      <c r="D17096" t="s">
        <v>475</v>
      </c>
      <c r="E17096" t="s">
        <v>37</v>
      </c>
      <c r="F17096">
        <v>2012</v>
      </c>
      <c r="G17096" t="s">
        <v>480</v>
      </c>
      <c r="H17096">
        <v>5.5642572000000001</v>
      </c>
    </row>
    <row r="17097" spans="1:8">
      <c r="A17097" t="s">
        <v>429</v>
      </c>
      <c r="B17097">
        <v>5542</v>
      </c>
      <c r="C17097" t="s">
        <v>524</v>
      </c>
      <c r="D17097" t="s">
        <v>475</v>
      </c>
      <c r="E17097" t="s">
        <v>23</v>
      </c>
      <c r="F17097">
        <v>2011</v>
      </c>
      <c r="G17097" t="s">
        <v>480</v>
      </c>
      <c r="H17097">
        <v>0.51078959999999995</v>
      </c>
    </row>
    <row r="17098" spans="1:8">
      <c r="A17098" t="s">
        <v>429</v>
      </c>
      <c r="B17098">
        <v>5542</v>
      </c>
      <c r="C17098" t="s">
        <v>524</v>
      </c>
      <c r="D17098" t="s">
        <v>475</v>
      </c>
      <c r="E17098" t="s">
        <v>24</v>
      </c>
      <c r="F17098">
        <v>2013</v>
      </c>
      <c r="G17098" t="s">
        <v>480</v>
      </c>
      <c r="H17098">
        <v>2.6962991999999999</v>
      </c>
    </row>
    <row r="17099" spans="1:8">
      <c r="A17099" t="s">
        <v>429</v>
      </c>
      <c r="B17099">
        <v>5542</v>
      </c>
      <c r="C17099" t="s">
        <v>524</v>
      </c>
      <c r="D17099" t="s">
        <v>475</v>
      </c>
      <c r="E17099" t="s">
        <v>27</v>
      </c>
      <c r="F17099">
        <v>2010</v>
      </c>
      <c r="G17099" t="s">
        <v>480</v>
      </c>
      <c r="H17099">
        <v>4.1868000000000001E-3</v>
      </c>
    </row>
    <row r="17100" spans="1:8">
      <c r="A17100" t="s">
        <v>456</v>
      </c>
      <c r="B17100">
        <v>4000</v>
      </c>
      <c r="C17100" t="s">
        <v>433</v>
      </c>
      <c r="D17100" t="s">
        <v>475</v>
      </c>
      <c r="E17100" t="s">
        <v>32</v>
      </c>
      <c r="F17100">
        <v>2009</v>
      </c>
      <c r="G17100" t="s">
        <v>501</v>
      </c>
      <c r="H17100">
        <v>10.931734799999999</v>
      </c>
    </row>
    <row r="17101" spans="1:8">
      <c r="A17101" t="s">
        <v>461</v>
      </c>
      <c r="B17101">
        <v>4000</v>
      </c>
      <c r="C17101" t="s">
        <v>433</v>
      </c>
      <c r="D17101" t="s">
        <v>475</v>
      </c>
      <c r="E17101" t="s">
        <v>34</v>
      </c>
      <c r="F17101">
        <v>2010</v>
      </c>
      <c r="G17101" t="s">
        <v>501</v>
      </c>
      <c r="H17101">
        <v>4.1784264000000002</v>
      </c>
    </row>
    <row r="17102" spans="1:8">
      <c r="A17102" t="s">
        <v>465</v>
      </c>
      <c r="B17102">
        <v>4000</v>
      </c>
      <c r="C17102" t="s">
        <v>433</v>
      </c>
      <c r="D17102" t="s">
        <v>475</v>
      </c>
      <c r="E17102" t="s">
        <v>3</v>
      </c>
      <c r="F17102">
        <v>2010</v>
      </c>
      <c r="G17102" t="s">
        <v>501</v>
      </c>
      <c r="H17102">
        <v>5.7191688000000003</v>
      </c>
    </row>
    <row r="17103" spans="1:8">
      <c r="A17103" t="s">
        <v>429</v>
      </c>
      <c r="B17103">
        <v>4100</v>
      </c>
      <c r="C17103" t="s">
        <v>449</v>
      </c>
      <c r="D17103" t="s">
        <v>475</v>
      </c>
      <c r="E17103" t="s">
        <v>13</v>
      </c>
      <c r="F17103">
        <v>2012</v>
      </c>
      <c r="G17103" t="s">
        <v>501</v>
      </c>
      <c r="H17103">
        <v>2.1687623999999999</v>
      </c>
    </row>
    <row r="17104" spans="1:8">
      <c r="A17104" t="s">
        <v>429</v>
      </c>
      <c r="B17104">
        <v>4100</v>
      </c>
      <c r="C17104" t="s">
        <v>449</v>
      </c>
      <c r="D17104" t="s">
        <v>475</v>
      </c>
      <c r="E17104" t="s">
        <v>32</v>
      </c>
      <c r="F17104">
        <v>2013</v>
      </c>
      <c r="G17104" t="s">
        <v>501</v>
      </c>
      <c r="H17104">
        <v>360.0689868</v>
      </c>
    </row>
    <row r="17105" spans="1:8">
      <c r="A17105" t="s">
        <v>429</v>
      </c>
      <c r="B17105">
        <v>4100</v>
      </c>
      <c r="C17105" t="s">
        <v>449</v>
      </c>
      <c r="D17105" t="s">
        <v>475</v>
      </c>
      <c r="E17105" t="s">
        <v>482</v>
      </c>
      <c r="F17105">
        <v>2012</v>
      </c>
      <c r="G17105" t="s">
        <v>501</v>
      </c>
      <c r="H17105">
        <v>645.13982520000002</v>
      </c>
    </row>
    <row r="17106" spans="1:8">
      <c r="A17106" t="s">
        <v>464</v>
      </c>
      <c r="B17106">
        <v>4100</v>
      </c>
      <c r="C17106" t="s">
        <v>449</v>
      </c>
      <c r="D17106" t="s">
        <v>475</v>
      </c>
      <c r="E17106" t="s">
        <v>9</v>
      </c>
      <c r="F17106">
        <v>2012</v>
      </c>
      <c r="G17106" t="s">
        <v>501</v>
      </c>
      <c r="H17106">
        <v>255.70881</v>
      </c>
    </row>
    <row r="17107" spans="1:8">
      <c r="A17107" t="s">
        <v>464</v>
      </c>
      <c r="B17107">
        <v>4100</v>
      </c>
      <c r="C17107" t="s">
        <v>449</v>
      </c>
      <c r="D17107" t="s">
        <v>475</v>
      </c>
      <c r="E17107" t="s">
        <v>10</v>
      </c>
      <c r="F17107">
        <v>2013</v>
      </c>
      <c r="G17107" t="s">
        <v>501</v>
      </c>
      <c r="H17107">
        <v>3430.9235015999998</v>
      </c>
    </row>
    <row r="17108" spans="1:8">
      <c r="A17108" t="s">
        <v>464</v>
      </c>
      <c r="B17108">
        <v>4100</v>
      </c>
      <c r="C17108" t="s">
        <v>449</v>
      </c>
      <c r="D17108" t="s">
        <v>475</v>
      </c>
      <c r="E17108" t="s">
        <v>20</v>
      </c>
      <c r="F17108">
        <v>2009</v>
      </c>
      <c r="G17108" t="s">
        <v>501</v>
      </c>
      <c r="H17108">
        <v>2374.5896748</v>
      </c>
    </row>
    <row r="17109" spans="1:8">
      <c r="A17109" t="s">
        <v>464</v>
      </c>
      <c r="B17109">
        <v>4100</v>
      </c>
      <c r="C17109" t="s">
        <v>449</v>
      </c>
      <c r="D17109" t="s">
        <v>475</v>
      </c>
      <c r="E17109" t="s">
        <v>36</v>
      </c>
      <c r="F17109">
        <v>2013</v>
      </c>
      <c r="G17109" t="s">
        <v>501</v>
      </c>
      <c r="H17109">
        <v>182.45655719999999</v>
      </c>
    </row>
    <row r="17110" spans="1:8">
      <c r="A17110" t="s">
        <v>462</v>
      </c>
      <c r="B17110">
        <v>4100</v>
      </c>
      <c r="C17110" t="s">
        <v>449</v>
      </c>
      <c r="D17110" t="s">
        <v>475</v>
      </c>
      <c r="E17110" t="s">
        <v>37</v>
      </c>
      <c r="F17110">
        <v>2011</v>
      </c>
      <c r="G17110" t="s">
        <v>501</v>
      </c>
      <c r="H17110">
        <v>0.19259280000000001</v>
      </c>
    </row>
    <row r="17111" spans="1:8">
      <c r="A17111" t="s">
        <v>456</v>
      </c>
      <c r="B17111">
        <v>4100</v>
      </c>
      <c r="C17111" t="s">
        <v>449</v>
      </c>
      <c r="D17111" t="s">
        <v>475</v>
      </c>
      <c r="E17111" t="s">
        <v>30</v>
      </c>
      <c r="F17111">
        <v>2010</v>
      </c>
      <c r="G17111" t="s">
        <v>501</v>
      </c>
      <c r="H17111">
        <v>7.0631316000000002</v>
      </c>
    </row>
    <row r="17112" spans="1:8">
      <c r="A17112" t="s">
        <v>465</v>
      </c>
      <c r="B17112">
        <v>4100</v>
      </c>
      <c r="C17112" t="s">
        <v>449</v>
      </c>
      <c r="D17112" t="s">
        <v>475</v>
      </c>
      <c r="E17112" t="s">
        <v>3</v>
      </c>
      <c r="F17112">
        <v>2012</v>
      </c>
      <c r="G17112" t="s">
        <v>501</v>
      </c>
      <c r="H17112">
        <v>7.1049996000000002</v>
      </c>
    </row>
    <row r="17113" spans="1:8">
      <c r="A17113" t="s">
        <v>429</v>
      </c>
      <c r="B17113">
        <v>4000</v>
      </c>
      <c r="C17113" t="s">
        <v>433</v>
      </c>
      <c r="D17113" t="s">
        <v>475</v>
      </c>
      <c r="E17113" t="s">
        <v>11</v>
      </c>
      <c r="F17113">
        <v>2009</v>
      </c>
      <c r="G17113" t="s">
        <v>501</v>
      </c>
      <c r="H17113">
        <v>314.91016200000001</v>
      </c>
    </row>
    <row r="17114" spans="1:8">
      <c r="A17114" t="s">
        <v>429</v>
      </c>
      <c r="B17114">
        <v>4000</v>
      </c>
      <c r="C17114" t="s">
        <v>433</v>
      </c>
      <c r="D17114" t="s">
        <v>475</v>
      </c>
      <c r="E17114" t="s">
        <v>9</v>
      </c>
      <c r="F17114">
        <v>2011</v>
      </c>
      <c r="G17114" t="s">
        <v>501</v>
      </c>
      <c r="H17114">
        <v>7.9297991999999997</v>
      </c>
    </row>
    <row r="17115" spans="1:8">
      <c r="A17115" t="s">
        <v>429</v>
      </c>
      <c r="B17115">
        <v>4000</v>
      </c>
      <c r="C17115" t="s">
        <v>433</v>
      </c>
      <c r="D17115" t="s">
        <v>475</v>
      </c>
      <c r="E17115" t="s">
        <v>17</v>
      </c>
      <c r="F17115">
        <v>2012</v>
      </c>
      <c r="G17115" t="s">
        <v>501</v>
      </c>
      <c r="H17115">
        <v>74.026810800000007</v>
      </c>
    </row>
    <row r="17116" spans="1:8">
      <c r="A17116" t="s">
        <v>429</v>
      </c>
      <c r="B17116">
        <v>4000</v>
      </c>
      <c r="C17116" t="s">
        <v>433</v>
      </c>
      <c r="D17116" t="s">
        <v>475</v>
      </c>
      <c r="E17116" t="s">
        <v>18</v>
      </c>
      <c r="F17116">
        <v>2009</v>
      </c>
      <c r="G17116" t="s">
        <v>501</v>
      </c>
      <c r="H17116">
        <v>10.1571768</v>
      </c>
    </row>
    <row r="17117" spans="1:8">
      <c r="A17117" t="s">
        <v>464</v>
      </c>
      <c r="B17117">
        <v>4000</v>
      </c>
      <c r="C17117" t="s">
        <v>433</v>
      </c>
      <c r="D17117" t="s">
        <v>475</v>
      </c>
      <c r="E17117" t="s">
        <v>9</v>
      </c>
      <c r="F17117">
        <v>2010</v>
      </c>
      <c r="G17117" t="s">
        <v>501</v>
      </c>
      <c r="H17117">
        <v>292.0879152</v>
      </c>
    </row>
    <row r="17118" spans="1:8">
      <c r="A17118" t="s">
        <v>464</v>
      </c>
      <c r="B17118">
        <v>4000</v>
      </c>
      <c r="C17118" t="s">
        <v>433</v>
      </c>
      <c r="D17118" t="s">
        <v>475</v>
      </c>
      <c r="E17118" t="s">
        <v>18</v>
      </c>
      <c r="F17118">
        <v>2011</v>
      </c>
      <c r="G17118" t="s">
        <v>501</v>
      </c>
      <c r="H17118">
        <v>165.5335116</v>
      </c>
    </row>
    <row r="17119" spans="1:8">
      <c r="A17119" t="s">
        <v>464</v>
      </c>
      <c r="B17119">
        <v>4000</v>
      </c>
      <c r="C17119" t="s">
        <v>433</v>
      </c>
      <c r="D17119" t="s">
        <v>475</v>
      </c>
      <c r="E17119" t="s">
        <v>16</v>
      </c>
      <c r="F17119">
        <v>2013</v>
      </c>
      <c r="G17119" t="s">
        <v>501</v>
      </c>
      <c r="H17119">
        <v>43.195215599999997</v>
      </c>
    </row>
    <row r="17120" spans="1:8">
      <c r="A17120" t="s">
        <v>464</v>
      </c>
      <c r="B17120">
        <v>4000</v>
      </c>
      <c r="C17120" t="s">
        <v>433</v>
      </c>
      <c r="D17120" t="s">
        <v>475</v>
      </c>
      <c r="E17120" t="s">
        <v>36</v>
      </c>
      <c r="F17120">
        <v>2014</v>
      </c>
      <c r="G17120" t="s">
        <v>501</v>
      </c>
      <c r="H17120">
        <v>165.64236840000001</v>
      </c>
    </row>
    <row r="17121" spans="1:8">
      <c r="A17121" t="s">
        <v>429</v>
      </c>
      <c r="B17121">
        <v>5100</v>
      </c>
      <c r="C17121" t="s">
        <v>434</v>
      </c>
      <c r="D17121" t="s">
        <v>475</v>
      </c>
      <c r="E17121" t="s">
        <v>5</v>
      </c>
      <c r="F17121">
        <v>2009</v>
      </c>
      <c r="G17121" t="s">
        <v>506</v>
      </c>
      <c r="H17121">
        <v>509.9982948</v>
      </c>
    </row>
    <row r="17122" spans="1:8">
      <c r="A17122" t="s">
        <v>429</v>
      </c>
      <c r="B17122">
        <v>5100</v>
      </c>
      <c r="C17122" t="s">
        <v>434</v>
      </c>
      <c r="D17122" t="s">
        <v>475</v>
      </c>
      <c r="E17122" t="s">
        <v>6</v>
      </c>
      <c r="F17122">
        <v>2010</v>
      </c>
      <c r="G17122" t="s">
        <v>506</v>
      </c>
      <c r="H17122">
        <v>165.63399480000001</v>
      </c>
    </row>
    <row r="17123" spans="1:8">
      <c r="A17123" t="s">
        <v>429</v>
      </c>
      <c r="B17123">
        <v>5100</v>
      </c>
      <c r="C17123" t="s">
        <v>434</v>
      </c>
      <c r="D17123" t="s">
        <v>475</v>
      </c>
      <c r="E17123" t="s">
        <v>37</v>
      </c>
      <c r="F17123">
        <v>2012</v>
      </c>
      <c r="G17123" t="s">
        <v>506</v>
      </c>
      <c r="H17123">
        <v>760.37312159999999</v>
      </c>
    </row>
    <row r="17124" spans="1:8">
      <c r="A17124" t="s">
        <v>464</v>
      </c>
      <c r="B17124">
        <v>7200</v>
      </c>
      <c r="C17124" t="s">
        <v>436</v>
      </c>
      <c r="D17124" t="s">
        <v>475</v>
      </c>
      <c r="E17124" t="s">
        <v>24</v>
      </c>
      <c r="F17124">
        <v>2012</v>
      </c>
      <c r="G17124" t="s">
        <v>505</v>
      </c>
      <c r="H17124">
        <v>2.3153003999999999</v>
      </c>
    </row>
    <row r="17125" spans="1:8">
      <c r="A17125" t="s">
        <v>429</v>
      </c>
      <c r="B17125">
        <v>7200</v>
      </c>
      <c r="C17125" t="s">
        <v>436</v>
      </c>
      <c r="D17125" t="s">
        <v>475</v>
      </c>
      <c r="E17125" t="s">
        <v>8</v>
      </c>
      <c r="F17125">
        <v>2009</v>
      </c>
      <c r="G17125" t="s">
        <v>505</v>
      </c>
      <c r="H17125">
        <v>0.27632879999999999</v>
      </c>
    </row>
    <row r="17126" spans="1:8">
      <c r="A17126" t="s">
        <v>429</v>
      </c>
      <c r="B17126">
        <v>7200</v>
      </c>
      <c r="C17126" t="s">
        <v>436</v>
      </c>
      <c r="D17126" t="s">
        <v>475</v>
      </c>
      <c r="E17126" t="s">
        <v>11</v>
      </c>
      <c r="F17126">
        <v>2013</v>
      </c>
      <c r="G17126" t="s">
        <v>505</v>
      </c>
      <c r="H17126">
        <v>16.8602436</v>
      </c>
    </row>
    <row r="17127" spans="1:8">
      <c r="A17127" t="s">
        <v>429</v>
      </c>
      <c r="B17127">
        <v>7200</v>
      </c>
      <c r="C17127" t="s">
        <v>436</v>
      </c>
      <c r="D17127" t="s">
        <v>475</v>
      </c>
      <c r="E17127" t="s">
        <v>343</v>
      </c>
      <c r="F17127">
        <v>2014</v>
      </c>
      <c r="G17127" t="s">
        <v>505</v>
      </c>
      <c r="H17127">
        <v>0.86666759999999998</v>
      </c>
    </row>
    <row r="17128" spans="1:8">
      <c r="A17128" t="s">
        <v>429</v>
      </c>
      <c r="B17128">
        <v>7200</v>
      </c>
      <c r="C17128" t="s">
        <v>436</v>
      </c>
      <c r="D17128" t="s">
        <v>475</v>
      </c>
      <c r="E17128" t="s">
        <v>18</v>
      </c>
      <c r="F17128">
        <v>2013</v>
      </c>
      <c r="G17128" t="s">
        <v>505</v>
      </c>
      <c r="H17128">
        <v>2.4199704</v>
      </c>
    </row>
    <row r="17129" spans="1:8">
      <c r="A17129" t="s">
        <v>429</v>
      </c>
      <c r="B17129">
        <v>7200</v>
      </c>
      <c r="C17129" t="s">
        <v>436</v>
      </c>
      <c r="D17129" t="s">
        <v>475</v>
      </c>
      <c r="E17129" t="s">
        <v>20</v>
      </c>
      <c r="F17129">
        <v>2009</v>
      </c>
      <c r="G17129" t="s">
        <v>505</v>
      </c>
      <c r="H17129">
        <v>33.594883199999998</v>
      </c>
    </row>
    <row r="17130" spans="1:8">
      <c r="A17130" t="s">
        <v>429</v>
      </c>
      <c r="B17130">
        <v>2210</v>
      </c>
      <c r="C17130" t="s">
        <v>442</v>
      </c>
      <c r="D17130" t="s">
        <v>475</v>
      </c>
      <c r="E17130" t="s">
        <v>10</v>
      </c>
      <c r="F17130">
        <v>2011</v>
      </c>
      <c r="G17130" t="s">
        <v>480</v>
      </c>
      <c r="H17130">
        <v>1595.2252284000001</v>
      </c>
    </row>
    <row r="17131" spans="1:8">
      <c r="A17131" t="s">
        <v>496</v>
      </c>
      <c r="B17131">
        <v>2210</v>
      </c>
      <c r="C17131" t="s">
        <v>442</v>
      </c>
      <c r="D17131" t="s">
        <v>475</v>
      </c>
      <c r="E17131" t="s">
        <v>10</v>
      </c>
      <c r="F17131">
        <v>2012</v>
      </c>
      <c r="G17131" t="s">
        <v>480</v>
      </c>
      <c r="H17131">
        <v>10.8186912</v>
      </c>
    </row>
    <row r="17132" spans="1:8">
      <c r="A17132" t="s">
        <v>497</v>
      </c>
      <c r="B17132">
        <v>2210</v>
      </c>
      <c r="C17132" t="s">
        <v>442</v>
      </c>
      <c r="D17132" t="s">
        <v>475</v>
      </c>
      <c r="E17132" t="s">
        <v>9</v>
      </c>
      <c r="F17132">
        <v>2009</v>
      </c>
      <c r="G17132" t="s">
        <v>480</v>
      </c>
      <c r="H17132">
        <v>19.016445600000001</v>
      </c>
    </row>
    <row r="17133" spans="1:8">
      <c r="A17133" t="s">
        <v>464</v>
      </c>
      <c r="B17133">
        <v>2210</v>
      </c>
      <c r="C17133" t="s">
        <v>442</v>
      </c>
      <c r="D17133" t="s">
        <v>475</v>
      </c>
      <c r="E17133" t="s">
        <v>10</v>
      </c>
      <c r="F17133">
        <v>2009</v>
      </c>
      <c r="G17133" t="s">
        <v>480</v>
      </c>
      <c r="H17133">
        <v>0.17584559999999999</v>
      </c>
    </row>
    <row r="17134" spans="1:8">
      <c r="A17134" t="s">
        <v>464</v>
      </c>
      <c r="B17134">
        <v>2210</v>
      </c>
      <c r="C17134" t="s">
        <v>442</v>
      </c>
      <c r="D17134" t="s">
        <v>475</v>
      </c>
      <c r="E17134" t="s">
        <v>20</v>
      </c>
      <c r="F17134">
        <v>2011</v>
      </c>
      <c r="G17134" t="s">
        <v>480</v>
      </c>
      <c r="H17134">
        <v>5.4428400000000002E-2</v>
      </c>
    </row>
    <row r="17135" spans="1:8">
      <c r="A17135" t="s">
        <v>429</v>
      </c>
      <c r="B17135">
        <v>3105</v>
      </c>
      <c r="C17135" t="s">
        <v>457</v>
      </c>
      <c r="D17135" t="s">
        <v>475</v>
      </c>
      <c r="E17135" t="s">
        <v>20</v>
      </c>
      <c r="F17135">
        <v>2013</v>
      </c>
      <c r="G17135" t="s">
        <v>480</v>
      </c>
      <c r="H17135">
        <v>234.40218479999999</v>
      </c>
    </row>
    <row r="17136" spans="1:8">
      <c r="A17136" t="s">
        <v>429</v>
      </c>
      <c r="B17136">
        <v>3105</v>
      </c>
      <c r="C17136" t="s">
        <v>457</v>
      </c>
      <c r="D17136" t="s">
        <v>475</v>
      </c>
      <c r="E17136" t="s">
        <v>33</v>
      </c>
      <c r="F17136">
        <v>2009</v>
      </c>
      <c r="G17136" t="s">
        <v>480</v>
      </c>
      <c r="H17136">
        <v>28.239965999999999</v>
      </c>
    </row>
    <row r="17137" spans="1:8">
      <c r="A17137" t="s">
        <v>429</v>
      </c>
      <c r="B17137">
        <v>3105</v>
      </c>
      <c r="C17137" t="s">
        <v>457</v>
      </c>
      <c r="D17137" t="s">
        <v>475</v>
      </c>
      <c r="E17137" t="s">
        <v>37</v>
      </c>
      <c r="F17137">
        <v>2012</v>
      </c>
      <c r="G17137" t="s">
        <v>480</v>
      </c>
      <c r="H17137">
        <v>1810.4518691999999</v>
      </c>
    </row>
    <row r="17138" spans="1:8">
      <c r="A17138" t="s">
        <v>464</v>
      </c>
      <c r="B17138">
        <v>3105</v>
      </c>
      <c r="C17138" t="s">
        <v>457</v>
      </c>
      <c r="D17138" t="s">
        <v>475</v>
      </c>
      <c r="E17138" t="s">
        <v>9</v>
      </c>
      <c r="F17138">
        <v>2014</v>
      </c>
      <c r="G17138" t="s">
        <v>480</v>
      </c>
      <c r="H17138">
        <v>314.49148200000002</v>
      </c>
    </row>
    <row r="17139" spans="1:8">
      <c r="A17139" t="s">
        <v>464</v>
      </c>
      <c r="B17139">
        <v>3105</v>
      </c>
      <c r="C17139" t="s">
        <v>457</v>
      </c>
      <c r="D17139" t="s">
        <v>475</v>
      </c>
      <c r="E17139" t="s">
        <v>17</v>
      </c>
      <c r="F17139">
        <v>2012</v>
      </c>
      <c r="G17139" t="s">
        <v>480</v>
      </c>
      <c r="H17139">
        <v>203.44917240000001</v>
      </c>
    </row>
    <row r="17140" spans="1:8">
      <c r="A17140" t="s">
        <v>464</v>
      </c>
      <c r="B17140">
        <v>3105</v>
      </c>
      <c r="C17140" t="s">
        <v>457</v>
      </c>
      <c r="D17140" t="s">
        <v>475</v>
      </c>
      <c r="E17140" t="s">
        <v>15</v>
      </c>
      <c r="F17140">
        <v>2013</v>
      </c>
      <c r="G17140" t="s">
        <v>480</v>
      </c>
      <c r="H17140">
        <v>2364.3445751999998</v>
      </c>
    </row>
    <row r="17141" spans="1:8">
      <c r="A17141" t="s">
        <v>464</v>
      </c>
      <c r="B17141" t="s">
        <v>504</v>
      </c>
      <c r="C17141" t="s">
        <v>447</v>
      </c>
      <c r="D17141" t="s">
        <v>475</v>
      </c>
      <c r="E17141" t="s">
        <v>22</v>
      </c>
      <c r="F17141">
        <v>2012</v>
      </c>
      <c r="G17141" t="s">
        <v>480</v>
      </c>
      <c r="H17141">
        <v>6.2006508</v>
      </c>
    </row>
    <row r="17142" spans="1:8">
      <c r="A17142" t="s">
        <v>464</v>
      </c>
      <c r="B17142" t="s">
        <v>504</v>
      </c>
      <c r="C17142" t="s">
        <v>447</v>
      </c>
      <c r="D17142" t="s">
        <v>475</v>
      </c>
      <c r="E17142" t="s">
        <v>20</v>
      </c>
      <c r="F17142">
        <v>2013</v>
      </c>
      <c r="G17142" t="s">
        <v>480</v>
      </c>
      <c r="H17142">
        <v>21.520152</v>
      </c>
    </row>
    <row r="17143" spans="1:8">
      <c r="A17143" t="s">
        <v>464</v>
      </c>
      <c r="B17143" t="s">
        <v>504</v>
      </c>
      <c r="C17143" t="s">
        <v>447</v>
      </c>
      <c r="D17143" t="s">
        <v>475</v>
      </c>
      <c r="E17143" t="s">
        <v>28</v>
      </c>
      <c r="F17143">
        <v>2014</v>
      </c>
      <c r="G17143" t="s">
        <v>480</v>
      </c>
      <c r="H17143">
        <v>1403.2395144</v>
      </c>
    </row>
    <row r="17144" spans="1:8">
      <c r="A17144" t="s">
        <v>429</v>
      </c>
      <c r="B17144">
        <v>4000</v>
      </c>
      <c r="C17144" t="s">
        <v>433</v>
      </c>
      <c r="D17144" t="s">
        <v>475</v>
      </c>
      <c r="E17144" t="s">
        <v>343</v>
      </c>
      <c r="F17144">
        <v>2014</v>
      </c>
      <c r="G17144" t="s">
        <v>480</v>
      </c>
      <c r="H17144">
        <v>0.22608719999999999</v>
      </c>
    </row>
    <row r="17145" spans="1:8">
      <c r="A17145" t="s">
        <v>429</v>
      </c>
      <c r="B17145">
        <v>4000</v>
      </c>
      <c r="C17145" t="s">
        <v>433</v>
      </c>
      <c r="D17145" t="s">
        <v>475</v>
      </c>
      <c r="E17145" t="s">
        <v>17</v>
      </c>
      <c r="F17145">
        <v>2010</v>
      </c>
      <c r="G17145" t="s">
        <v>480</v>
      </c>
      <c r="H17145">
        <v>93.570793199999997</v>
      </c>
    </row>
    <row r="17146" spans="1:8">
      <c r="A17146" t="s">
        <v>429</v>
      </c>
      <c r="B17146">
        <v>4000</v>
      </c>
      <c r="C17146" t="s">
        <v>433</v>
      </c>
      <c r="D17146" t="s">
        <v>475</v>
      </c>
      <c r="E17146" t="s">
        <v>37</v>
      </c>
      <c r="F17146">
        <v>2010</v>
      </c>
      <c r="G17146" t="s">
        <v>480</v>
      </c>
      <c r="H17146">
        <v>2154.8705976000001</v>
      </c>
    </row>
    <row r="17147" spans="1:8">
      <c r="A17147" t="s">
        <v>429</v>
      </c>
      <c r="B17147">
        <v>4000</v>
      </c>
      <c r="C17147" t="s">
        <v>433</v>
      </c>
      <c r="D17147" t="s">
        <v>475</v>
      </c>
      <c r="E17147" t="s">
        <v>482</v>
      </c>
      <c r="F17147">
        <v>2013</v>
      </c>
      <c r="G17147" t="s">
        <v>480</v>
      </c>
      <c r="H17147">
        <v>670.98912840000003</v>
      </c>
    </row>
    <row r="17148" spans="1:8">
      <c r="A17148" t="s">
        <v>464</v>
      </c>
      <c r="B17148">
        <v>4000</v>
      </c>
      <c r="C17148" t="s">
        <v>433</v>
      </c>
      <c r="D17148" t="s">
        <v>475</v>
      </c>
      <c r="E17148" t="s">
        <v>10</v>
      </c>
      <c r="F17148">
        <v>2012</v>
      </c>
      <c r="G17148" t="s">
        <v>480</v>
      </c>
      <c r="H17148">
        <v>3101.9247575999998</v>
      </c>
    </row>
    <row r="17149" spans="1:8">
      <c r="A17149" t="s">
        <v>464</v>
      </c>
      <c r="B17149">
        <v>4000</v>
      </c>
      <c r="C17149" t="s">
        <v>433</v>
      </c>
      <c r="D17149" t="s">
        <v>475</v>
      </c>
      <c r="E17149" t="s">
        <v>16</v>
      </c>
      <c r="F17149">
        <v>2010</v>
      </c>
      <c r="G17149" t="s">
        <v>480</v>
      </c>
      <c r="H17149">
        <v>36.3665448</v>
      </c>
    </row>
    <row r="17150" spans="1:8">
      <c r="A17150" t="s">
        <v>464</v>
      </c>
      <c r="B17150">
        <v>4000</v>
      </c>
      <c r="C17150" t="s">
        <v>433</v>
      </c>
      <c r="D17150" t="s">
        <v>475</v>
      </c>
      <c r="E17150" t="s">
        <v>28</v>
      </c>
      <c r="F17150">
        <v>2009</v>
      </c>
      <c r="G17150" t="s">
        <v>480</v>
      </c>
      <c r="H17150">
        <v>770.1995412</v>
      </c>
    </row>
    <row r="17151" spans="1:8">
      <c r="A17151" t="s">
        <v>464</v>
      </c>
      <c r="B17151">
        <v>4000</v>
      </c>
      <c r="C17151" t="s">
        <v>433</v>
      </c>
      <c r="D17151" t="s">
        <v>475</v>
      </c>
      <c r="E17151" t="s">
        <v>36</v>
      </c>
      <c r="F17151">
        <v>2012</v>
      </c>
      <c r="G17151" t="s">
        <v>480</v>
      </c>
      <c r="H17151">
        <v>165.7721592</v>
      </c>
    </row>
    <row r="17152" spans="1:8">
      <c r="A17152" t="s">
        <v>497</v>
      </c>
      <c r="B17152">
        <v>4000</v>
      </c>
      <c r="C17152" t="s">
        <v>433</v>
      </c>
      <c r="D17152" t="s">
        <v>475</v>
      </c>
      <c r="E17152" t="s">
        <v>16</v>
      </c>
      <c r="F17152">
        <v>2009</v>
      </c>
      <c r="G17152" t="s">
        <v>480</v>
      </c>
      <c r="H17152">
        <v>0.12560399999999999</v>
      </c>
    </row>
    <row r="17153" spans="1:8">
      <c r="A17153" t="s">
        <v>456</v>
      </c>
      <c r="B17153">
        <v>4000</v>
      </c>
      <c r="C17153" t="s">
        <v>433</v>
      </c>
      <c r="D17153" t="s">
        <v>475</v>
      </c>
      <c r="E17153" t="s">
        <v>28</v>
      </c>
      <c r="F17153">
        <v>2012</v>
      </c>
      <c r="G17153" t="s">
        <v>480</v>
      </c>
      <c r="H17153">
        <v>27.356551199999998</v>
      </c>
    </row>
    <row r="17154" spans="1:8">
      <c r="A17154" t="s">
        <v>456</v>
      </c>
      <c r="B17154">
        <v>4000</v>
      </c>
      <c r="C17154" t="s">
        <v>433</v>
      </c>
      <c r="D17154" t="s">
        <v>475</v>
      </c>
      <c r="E17154" t="s">
        <v>33</v>
      </c>
      <c r="F17154">
        <v>2014</v>
      </c>
      <c r="G17154" t="s">
        <v>480</v>
      </c>
      <c r="H17154">
        <v>2.6293104</v>
      </c>
    </row>
    <row r="17155" spans="1:8">
      <c r="A17155" t="s">
        <v>461</v>
      </c>
      <c r="B17155">
        <v>4000</v>
      </c>
      <c r="C17155" t="s">
        <v>433</v>
      </c>
      <c r="D17155" t="s">
        <v>475</v>
      </c>
      <c r="E17155" t="s">
        <v>9</v>
      </c>
      <c r="F17155">
        <v>2014</v>
      </c>
      <c r="G17155" t="s">
        <v>480</v>
      </c>
      <c r="H17155">
        <v>2.7423540000000002</v>
      </c>
    </row>
    <row r="17156" spans="1:8">
      <c r="A17156" t="s">
        <v>461</v>
      </c>
      <c r="B17156">
        <v>4000</v>
      </c>
      <c r="C17156" t="s">
        <v>433</v>
      </c>
      <c r="D17156" t="s">
        <v>475</v>
      </c>
      <c r="E17156" t="s">
        <v>30</v>
      </c>
      <c r="F17156">
        <v>2011</v>
      </c>
      <c r="G17156" t="s">
        <v>480</v>
      </c>
      <c r="H17156">
        <v>41.009706000000001</v>
      </c>
    </row>
    <row r="17157" spans="1:8">
      <c r="A17157" t="s">
        <v>461</v>
      </c>
      <c r="B17157">
        <v>4000</v>
      </c>
      <c r="C17157" t="s">
        <v>433</v>
      </c>
      <c r="D17157" t="s">
        <v>475</v>
      </c>
      <c r="E17157" t="s">
        <v>34</v>
      </c>
      <c r="F17157">
        <v>2012</v>
      </c>
      <c r="G17157" t="s">
        <v>480</v>
      </c>
      <c r="H17157">
        <v>4.1574923999999998</v>
      </c>
    </row>
    <row r="17158" spans="1:8">
      <c r="A17158" t="s">
        <v>461</v>
      </c>
      <c r="B17158">
        <v>4000</v>
      </c>
      <c r="C17158" t="s">
        <v>433</v>
      </c>
      <c r="D17158" t="s">
        <v>475</v>
      </c>
      <c r="E17158" t="s">
        <v>32</v>
      </c>
      <c r="F17158">
        <v>2010</v>
      </c>
      <c r="G17158" t="s">
        <v>480</v>
      </c>
      <c r="H17158">
        <v>1.2560399999999999E-2</v>
      </c>
    </row>
    <row r="17159" spans="1:8">
      <c r="A17159" t="s">
        <v>495</v>
      </c>
      <c r="B17159">
        <v>4000</v>
      </c>
      <c r="C17159" t="s">
        <v>433</v>
      </c>
      <c r="D17159" t="s">
        <v>475</v>
      </c>
      <c r="E17159" t="s">
        <v>30</v>
      </c>
      <c r="F17159">
        <v>2010</v>
      </c>
      <c r="G17159" t="s">
        <v>480</v>
      </c>
      <c r="H17159">
        <v>1.2560399999999999E-2</v>
      </c>
    </row>
    <row r="17160" spans="1:8">
      <c r="A17160" t="s">
        <v>465</v>
      </c>
      <c r="B17160">
        <v>4000</v>
      </c>
      <c r="C17160" t="s">
        <v>433</v>
      </c>
      <c r="D17160" t="s">
        <v>475</v>
      </c>
      <c r="E17160" t="s">
        <v>5</v>
      </c>
      <c r="F17160">
        <v>2012</v>
      </c>
      <c r="G17160" t="s">
        <v>480</v>
      </c>
      <c r="H17160">
        <v>1.8966204</v>
      </c>
    </row>
    <row r="17161" spans="1:8">
      <c r="A17161" t="s">
        <v>465</v>
      </c>
      <c r="B17161">
        <v>4000</v>
      </c>
      <c r="C17161" t="s">
        <v>433</v>
      </c>
      <c r="D17161" t="s">
        <v>475</v>
      </c>
      <c r="E17161" t="s">
        <v>3</v>
      </c>
      <c r="F17161">
        <v>2014</v>
      </c>
      <c r="G17161" t="s">
        <v>480</v>
      </c>
      <c r="H17161">
        <v>9.0811691999999997</v>
      </c>
    </row>
    <row r="17162" spans="1:8">
      <c r="A17162" t="s">
        <v>429</v>
      </c>
      <c r="B17162">
        <v>4100</v>
      </c>
      <c r="C17162" t="s">
        <v>449</v>
      </c>
      <c r="D17162" t="s">
        <v>475</v>
      </c>
      <c r="E17162" t="s">
        <v>9</v>
      </c>
      <c r="F17162">
        <v>2014</v>
      </c>
      <c r="G17162" t="s">
        <v>480</v>
      </c>
      <c r="H17162">
        <v>8.8718292000000005</v>
      </c>
    </row>
    <row r="17163" spans="1:8">
      <c r="A17163" t="s">
        <v>464</v>
      </c>
      <c r="B17163">
        <v>4100</v>
      </c>
      <c r="C17163" t="s">
        <v>449</v>
      </c>
      <c r="D17163" t="s">
        <v>475</v>
      </c>
      <c r="E17163" t="s">
        <v>13</v>
      </c>
      <c r="F17163">
        <v>2014</v>
      </c>
      <c r="G17163" t="s">
        <v>480</v>
      </c>
      <c r="H17163">
        <v>1325.3357268</v>
      </c>
    </row>
    <row r="17164" spans="1:8">
      <c r="A17164" t="s">
        <v>464</v>
      </c>
      <c r="B17164">
        <v>4100</v>
      </c>
      <c r="C17164" t="s">
        <v>449</v>
      </c>
      <c r="D17164" t="s">
        <v>475</v>
      </c>
      <c r="E17164" t="s">
        <v>26</v>
      </c>
      <c r="F17164">
        <v>2014</v>
      </c>
      <c r="G17164" t="s">
        <v>480</v>
      </c>
      <c r="H17164">
        <v>4.647348</v>
      </c>
    </row>
    <row r="17165" spans="1:8">
      <c r="A17165" t="s">
        <v>438</v>
      </c>
      <c r="B17165">
        <v>4100</v>
      </c>
      <c r="C17165" t="s">
        <v>449</v>
      </c>
      <c r="D17165" t="s">
        <v>475</v>
      </c>
      <c r="E17165" t="s">
        <v>30</v>
      </c>
      <c r="F17165">
        <v>2010</v>
      </c>
      <c r="G17165" t="s">
        <v>480</v>
      </c>
      <c r="H17165">
        <v>0.70338239999999996</v>
      </c>
    </row>
    <row r="17166" spans="1:8">
      <c r="A17166" t="s">
        <v>465</v>
      </c>
      <c r="B17166">
        <v>4100</v>
      </c>
      <c r="C17166" t="s">
        <v>449</v>
      </c>
      <c r="D17166" t="s">
        <v>475</v>
      </c>
      <c r="E17166" t="s">
        <v>10</v>
      </c>
      <c r="F17166">
        <v>2010</v>
      </c>
      <c r="G17166" t="s">
        <v>480</v>
      </c>
      <c r="H17166">
        <v>15.1729632</v>
      </c>
    </row>
    <row r="17167" spans="1:8">
      <c r="A17167" t="s">
        <v>463</v>
      </c>
      <c r="B17167">
        <v>4210</v>
      </c>
      <c r="C17167" t="s">
        <v>450</v>
      </c>
      <c r="D17167" t="s">
        <v>475</v>
      </c>
      <c r="E17167" t="s">
        <v>482</v>
      </c>
      <c r="F17167">
        <v>2009</v>
      </c>
      <c r="G17167" t="s">
        <v>480</v>
      </c>
      <c r="H17167">
        <v>127.9988496</v>
      </c>
    </row>
    <row r="17168" spans="1:8">
      <c r="A17168" t="s">
        <v>429</v>
      </c>
      <c r="B17168">
        <v>5510</v>
      </c>
      <c r="C17168" t="s">
        <v>512</v>
      </c>
      <c r="D17168" t="s">
        <v>475</v>
      </c>
      <c r="E17168" t="s">
        <v>26</v>
      </c>
      <c r="F17168">
        <v>2010</v>
      </c>
      <c r="G17168" t="s">
        <v>480</v>
      </c>
      <c r="H17168">
        <v>8.7504120000000007</v>
      </c>
    </row>
    <row r="17169" spans="1:8">
      <c r="A17169" t="s">
        <v>429</v>
      </c>
      <c r="B17169">
        <v>5510</v>
      </c>
      <c r="C17169" t="s">
        <v>512</v>
      </c>
      <c r="D17169" t="s">
        <v>475</v>
      </c>
      <c r="E17169" t="s">
        <v>28</v>
      </c>
      <c r="F17169">
        <v>2009</v>
      </c>
      <c r="G17169" t="s">
        <v>480</v>
      </c>
      <c r="H17169">
        <v>0.35169119999999998</v>
      </c>
    </row>
    <row r="17170" spans="1:8">
      <c r="A17170" t="s">
        <v>429</v>
      </c>
      <c r="B17170">
        <v>5550</v>
      </c>
      <c r="C17170" t="s">
        <v>514</v>
      </c>
      <c r="D17170" t="s">
        <v>475</v>
      </c>
      <c r="E17170" t="s">
        <v>28</v>
      </c>
      <c r="F17170">
        <v>2013</v>
      </c>
      <c r="G17170" t="s">
        <v>480</v>
      </c>
      <c r="H17170">
        <v>0.99227160000000003</v>
      </c>
    </row>
    <row r="17171" spans="1:8">
      <c r="A17171" t="s">
        <v>429</v>
      </c>
      <c r="B17171">
        <v>5550</v>
      </c>
      <c r="C17171" t="s">
        <v>514</v>
      </c>
      <c r="D17171" t="s">
        <v>475</v>
      </c>
      <c r="E17171" t="s">
        <v>35</v>
      </c>
      <c r="F17171">
        <v>2010</v>
      </c>
      <c r="G17171" t="s">
        <v>480</v>
      </c>
      <c r="H17171">
        <v>1.1597436000000001</v>
      </c>
    </row>
    <row r="17172" spans="1:8">
      <c r="A17172" t="s">
        <v>429</v>
      </c>
      <c r="B17172">
        <v>5550</v>
      </c>
      <c r="C17172" t="s">
        <v>514</v>
      </c>
      <c r="D17172" t="s">
        <v>475</v>
      </c>
      <c r="E17172" t="s">
        <v>35</v>
      </c>
      <c r="F17172">
        <v>2012</v>
      </c>
      <c r="G17172" t="s">
        <v>483</v>
      </c>
      <c r="H17172">
        <v>1.2183588000000001</v>
      </c>
    </row>
    <row r="17173" spans="1:8">
      <c r="A17173" t="s">
        <v>429</v>
      </c>
      <c r="B17173">
        <v>5510</v>
      </c>
      <c r="C17173" t="s">
        <v>512</v>
      </c>
      <c r="D17173" t="s">
        <v>475</v>
      </c>
      <c r="E17173" t="s">
        <v>35</v>
      </c>
      <c r="F17173">
        <v>2013</v>
      </c>
      <c r="G17173" t="s">
        <v>480</v>
      </c>
      <c r="H17173">
        <v>16.663464000000001</v>
      </c>
    </row>
    <row r="17174" spans="1:8">
      <c r="A17174" t="s">
        <v>429</v>
      </c>
      <c r="B17174">
        <v>5550</v>
      </c>
      <c r="C17174" t="s">
        <v>514</v>
      </c>
      <c r="D17174" t="s">
        <v>475</v>
      </c>
      <c r="E17174" t="s">
        <v>36</v>
      </c>
      <c r="F17174">
        <v>2010</v>
      </c>
      <c r="G17174" t="s">
        <v>480</v>
      </c>
      <c r="H17174">
        <v>0.34750439999999999</v>
      </c>
    </row>
    <row r="17175" spans="1:8">
      <c r="A17175" t="s">
        <v>429</v>
      </c>
      <c r="B17175">
        <v>5550</v>
      </c>
      <c r="C17175" t="s">
        <v>514</v>
      </c>
      <c r="D17175" t="s">
        <v>475</v>
      </c>
      <c r="E17175" t="s">
        <v>479</v>
      </c>
      <c r="F17175">
        <v>2011</v>
      </c>
      <c r="G17175" t="s">
        <v>480</v>
      </c>
      <c r="H17175">
        <v>86.239706400000003</v>
      </c>
    </row>
    <row r="17176" spans="1:8">
      <c r="A17176" t="s">
        <v>429</v>
      </c>
      <c r="B17176">
        <v>5510</v>
      </c>
      <c r="C17176" t="s">
        <v>512</v>
      </c>
      <c r="D17176" t="s">
        <v>475</v>
      </c>
      <c r="E17176" t="s">
        <v>479</v>
      </c>
      <c r="F17176">
        <v>2009</v>
      </c>
      <c r="G17176" t="s">
        <v>483</v>
      </c>
      <c r="H17176">
        <v>129.44748240000001</v>
      </c>
    </row>
    <row r="17177" spans="1:8">
      <c r="A17177" t="s">
        <v>429</v>
      </c>
      <c r="B17177">
        <v>5510</v>
      </c>
      <c r="C17177" t="s">
        <v>512</v>
      </c>
      <c r="D17177" t="s">
        <v>475</v>
      </c>
      <c r="E17177" t="s">
        <v>479</v>
      </c>
      <c r="F17177">
        <v>2014</v>
      </c>
      <c r="G17177" t="s">
        <v>480</v>
      </c>
      <c r="H17177">
        <v>146.32028639999999</v>
      </c>
    </row>
    <row r="17178" spans="1:8">
      <c r="A17178" t="s">
        <v>464</v>
      </c>
      <c r="B17178">
        <v>3200</v>
      </c>
      <c r="C17178" t="s">
        <v>513</v>
      </c>
      <c r="D17178" t="s">
        <v>475</v>
      </c>
      <c r="E17178" t="s">
        <v>2</v>
      </c>
      <c r="F17178">
        <v>2012</v>
      </c>
      <c r="G17178" t="s">
        <v>503</v>
      </c>
      <c r="H17178">
        <v>41.4953748</v>
      </c>
    </row>
    <row r="17179" spans="1:8">
      <c r="A17179" t="s">
        <v>464</v>
      </c>
      <c r="B17179">
        <v>3200</v>
      </c>
      <c r="C17179" t="s">
        <v>513</v>
      </c>
      <c r="D17179" t="s">
        <v>475</v>
      </c>
      <c r="E17179" t="s">
        <v>29</v>
      </c>
      <c r="F17179">
        <v>2011</v>
      </c>
      <c r="G17179" t="s">
        <v>503</v>
      </c>
      <c r="H17179">
        <v>178.98988679999999</v>
      </c>
    </row>
    <row r="17180" spans="1:8">
      <c r="A17180" t="s">
        <v>464</v>
      </c>
      <c r="B17180">
        <v>3200</v>
      </c>
      <c r="C17180" t="s">
        <v>513</v>
      </c>
      <c r="D17180" t="s">
        <v>475</v>
      </c>
      <c r="E17180" t="s">
        <v>30</v>
      </c>
      <c r="F17180">
        <v>2013</v>
      </c>
      <c r="G17180" t="s">
        <v>503</v>
      </c>
      <c r="H17180">
        <v>190.6208172</v>
      </c>
    </row>
    <row r="17181" spans="1:8">
      <c r="A17181" t="s">
        <v>465</v>
      </c>
      <c r="B17181">
        <v>3200</v>
      </c>
      <c r="C17181" t="s">
        <v>513</v>
      </c>
      <c r="D17181" t="s">
        <v>475</v>
      </c>
      <c r="E17181" t="s">
        <v>30</v>
      </c>
      <c r="F17181">
        <v>2013</v>
      </c>
      <c r="G17181" t="s">
        <v>503</v>
      </c>
      <c r="H17181">
        <v>4.1868000000000002E-2</v>
      </c>
    </row>
    <row r="17182" spans="1:8">
      <c r="A17182" t="s">
        <v>429</v>
      </c>
      <c r="B17182">
        <v>5510</v>
      </c>
      <c r="C17182" t="s">
        <v>512</v>
      </c>
      <c r="D17182" t="s">
        <v>475</v>
      </c>
      <c r="E17182" t="s">
        <v>16</v>
      </c>
      <c r="F17182">
        <v>2011</v>
      </c>
      <c r="G17182" t="s">
        <v>483</v>
      </c>
      <c r="H17182">
        <v>18.120470399999999</v>
      </c>
    </row>
    <row r="17183" spans="1:8">
      <c r="A17183" t="s">
        <v>429</v>
      </c>
      <c r="B17183">
        <v>5510</v>
      </c>
      <c r="C17183" t="s">
        <v>512</v>
      </c>
      <c r="D17183" t="s">
        <v>475</v>
      </c>
      <c r="E17183" t="s">
        <v>31</v>
      </c>
      <c r="F17183">
        <v>2013</v>
      </c>
      <c r="G17183" t="s">
        <v>483</v>
      </c>
      <c r="H17183">
        <v>49.429360799999998</v>
      </c>
    </row>
    <row r="17184" spans="1:8">
      <c r="A17184" t="s">
        <v>429</v>
      </c>
      <c r="B17184">
        <v>5510</v>
      </c>
      <c r="C17184" t="s">
        <v>512</v>
      </c>
      <c r="D17184" t="s">
        <v>475</v>
      </c>
      <c r="E17184" t="s">
        <v>16</v>
      </c>
      <c r="F17184">
        <v>2014</v>
      </c>
      <c r="G17184" t="s">
        <v>480</v>
      </c>
      <c r="H17184">
        <v>32.426766000000001</v>
      </c>
    </row>
    <row r="17185" spans="1:8">
      <c r="A17185" t="s">
        <v>429</v>
      </c>
      <c r="B17185">
        <v>5550</v>
      </c>
      <c r="C17185" t="s">
        <v>514</v>
      </c>
      <c r="D17185" t="s">
        <v>475</v>
      </c>
      <c r="E17185" t="s">
        <v>15</v>
      </c>
      <c r="F17185">
        <v>2009</v>
      </c>
      <c r="G17185" t="s">
        <v>480</v>
      </c>
      <c r="H17185">
        <v>6.6151439999999999</v>
      </c>
    </row>
    <row r="17186" spans="1:8">
      <c r="A17186" t="s">
        <v>429</v>
      </c>
      <c r="B17186">
        <v>5550</v>
      </c>
      <c r="C17186" t="s">
        <v>514</v>
      </c>
      <c r="D17186" t="s">
        <v>475</v>
      </c>
      <c r="E17186" t="s">
        <v>16</v>
      </c>
      <c r="F17186">
        <v>2013</v>
      </c>
      <c r="G17186" t="s">
        <v>480</v>
      </c>
      <c r="H17186">
        <v>0.28470240000000002</v>
      </c>
    </row>
    <row r="17187" spans="1:8">
      <c r="A17187" t="s">
        <v>464</v>
      </c>
      <c r="B17187">
        <v>3200</v>
      </c>
      <c r="C17187" t="s">
        <v>513</v>
      </c>
      <c r="D17187" t="s">
        <v>475</v>
      </c>
      <c r="E17187" t="s">
        <v>343</v>
      </c>
      <c r="F17187">
        <v>2013</v>
      </c>
      <c r="G17187" t="s">
        <v>503</v>
      </c>
      <c r="H17187">
        <v>149.78695680000001</v>
      </c>
    </row>
    <row r="17188" spans="1:8">
      <c r="A17188" t="s">
        <v>464</v>
      </c>
      <c r="B17188">
        <v>3200</v>
      </c>
      <c r="C17188" t="s">
        <v>513</v>
      </c>
      <c r="D17188" t="s">
        <v>475</v>
      </c>
      <c r="E17188" t="s">
        <v>12</v>
      </c>
      <c r="F17188">
        <v>2011</v>
      </c>
      <c r="G17188" t="s">
        <v>503</v>
      </c>
      <c r="H17188">
        <v>48.319858799999999</v>
      </c>
    </row>
    <row r="17189" spans="1:8">
      <c r="A17189" t="s">
        <v>464</v>
      </c>
      <c r="B17189">
        <v>3200</v>
      </c>
      <c r="C17189" t="s">
        <v>513</v>
      </c>
      <c r="D17189" t="s">
        <v>475</v>
      </c>
      <c r="E17189" t="s">
        <v>26</v>
      </c>
      <c r="F17189">
        <v>2009</v>
      </c>
      <c r="G17189" t="s">
        <v>503</v>
      </c>
      <c r="H17189">
        <v>15.2901936</v>
      </c>
    </row>
    <row r="17190" spans="1:8">
      <c r="A17190" t="s">
        <v>464</v>
      </c>
      <c r="B17190">
        <v>3200</v>
      </c>
      <c r="C17190" t="s">
        <v>513</v>
      </c>
      <c r="D17190" t="s">
        <v>475</v>
      </c>
      <c r="E17190" t="s">
        <v>27</v>
      </c>
      <c r="F17190">
        <v>2013</v>
      </c>
      <c r="G17190" t="s">
        <v>503</v>
      </c>
      <c r="H17190">
        <v>95.521842000000007</v>
      </c>
    </row>
    <row r="17191" spans="1:8">
      <c r="A17191" t="s">
        <v>462</v>
      </c>
      <c r="B17191">
        <v>3200</v>
      </c>
      <c r="C17191" t="s">
        <v>513</v>
      </c>
      <c r="D17191" t="s">
        <v>475</v>
      </c>
      <c r="E17191" t="s">
        <v>17</v>
      </c>
      <c r="F17191">
        <v>2009</v>
      </c>
      <c r="G17191" t="s">
        <v>503</v>
      </c>
      <c r="H17191">
        <v>0.49404239999999999</v>
      </c>
    </row>
    <row r="17192" spans="1:8">
      <c r="A17192" t="s">
        <v>462</v>
      </c>
      <c r="B17192">
        <v>3200</v>
      </c>
      <c r="C17192" t="s">
        <v>513</v>
      </c>
      <c r="D17192" t="s">
        <v>475</v>
      </c>
      <c r="E17192" t="s">
        <v>34</v>
      </c>
      <c r="F17192">
        <v>2012</v>
      </c>
      <c r="G17192" t="s">
        <v>503</v>
      </c>
      <c r="H17192">
        <v>0.79967880000000002</v>
      </c>
    </row>
    <row r="17193" spans="1:8">
      <c r="A17193" t="s">
        <v>438</v>
      </c>
      <c r="B17193">
        <v>3200</v>
      </c>
      <c r="C17193" t="s">
        <v>513</v>
      </c>
      <c r="D17193" t="s">
        <v>475</v>
      </c>
      <c r="E17193" t="s">
        <v>12</v>
      </c>
      <c r="F17193">
        <v>2009</v>
      </c>
      <c r="G17193" t="s">
        <v>503</v>
      </c>
      <c r="H17193">
        <v>0.59033880000000005</v>
      </c>
    </row>
    <row r="17194" spans="1:8">
      <c r="A17194" t="s">
        <v>463</v>
      </c>
      <c r="B17194">
        <v>4210</v>
      </c>
      <c r="C17194" t="s">
        <v>450</v>
      </c>
      <c r="D17194" t="s">
        <v>475</v>
      </c>
      <c r="E17194" t="s">
        <v>15</v>
      </c>
      <c r="F17194">
        <v>2011</v>
      </c>
      <c r="G17194" t="s">
        <v>501</v>
      </c>
      <c r="H17194">
        <v>19.397444400000001</v>
      </c>
    </row>
    <row r="17195" spans="1:8">
      <c r="A17195" t="s">
        <v>429</v>
      </c>
      <c r="B17195">
        <v>5510</v>
      </c>
      <c r="C17195" t="s">
        <v>512</v>
      </c>
      <c r="D17195" t="s">
        <v>475</v>
      </c>
      <c r="E17195" t="s">
        <v>2</v>
      </c>
      <c r="F17195">
        <v>2013</v>
      </c>
      <c r="G17195" t="s">
        <v>483</v>
      </c>
      <c r="H17195">
        <v>25.053811199999998</v>
      </c>
    </row>
    <row r="17196" spans="1:8">
      <c r="A17196" t="s">
        <v>429</v>
      </c>
      <c r="B17196">
        <v>5510</v>
      </c>
      <c r="C17196" t="s">
        <v>512</v>
      </c>
      <c r="D17196" t="s">
        <v>475</v>
      </c>
      <c r="E17196" t="s">
        <v>3</v>
      </c>
      <c r="F17196">
        <v>2012</v>
      </c>
      <c r="G17196" t="s">
        <v>483</v>
      </c>
      <c r="H17196">
        <v>157.72931639999999</v>
      </c>
    </row>
    <row r="17197" spans="1:8">
      <c r="A17197" t="s">
        <v>429</v>
      </c>
      <c r="B17197">
        <v>5510</v>
      </c>
      <c r="C17197" t="s">
        <v>512</v>
      </c>
      <c r="D17197" t="s">
        <v>475</v>
      </c>
      <c r="E17197" t="s">
        <v>26</v>
      </c>
      <c r="F17197">
        <v>2012</v>
      </c>
      <c r="G17197" t="s">
        <v>483</v>
      </c>
      <c r="H17197">
        <v>3.7471860000000001</v>
      </c>
    </row>
    <row r="17198" spans="1:8">
      <c r="A17198" t="s">
        <v>429</v>
      </c>
      <c r="B17198">
        <v>5510</v>
      </c>
      <c r="C17198" t="s">
        <v>512</v>
      </c>
      <c r="D17198" t="s">
        <v>475</v>
      </c>
      <c r="E17198" t="s">
        <v>428</v>
      </c>
      <c r="F17198">
        <v>2012</v>
      </c>
      <c r="G17198" t="s">
        <v>483</v>
      </c>
      <c r="H17198">
        <v>0.34750439999999999</v>
      </c>
    </row>
    <row r="17199" spans="1:8">
      <c r="A17199" t="s">
        <v>429</v>
      </c>
      <c r="B17199">
        <v>5550</v>
      </c>
      <c r="C17199" t="s">
        <v>514</v>
      </c>
      <c r="D17199" t="s">
        <v>475</v>
      </c>
      <c r="E17199" t="s">
        <v>26</v>
      </c>
      <c r="F17199">
        <v>2014</v>
      </c>
      <c r="G17199" t="s">
        <v>483</v>
      </c>
      <c r="H17199">
        <v>0.36006480000000002</v>
      </c>
    </row>
    <row r="17200" spans="1:8">
      <c r="A17200" t="s">
        <v>461</v>
      </c>
      <c r="B17200">
        <v>4210</v>
      </c>
      <c r="C17200" t="s">
        <v>450</v>
      </c>
      <c r="D17200" t="s">
        <v>475</v>
      </c>
      <c r="E17200" t="s">
        <v>10</v>
      </c>
      <c r="F17200">
        <v>2013</v>
      </c>
      <c r="G17200" t="s">
        <v>480</v>
      </c>
      <c r="H17200">
        <v>6.1671563999999996</v>
      </c>
    </row>
    <row r="17201" spans="1:8">
      <c r="A17201" t="s">
        <v>463</v>
      </c>
      <c r="B17201">
        <v>4210</v>
      </c>
      <c r="C17201" t="s">
        <v>450</v>
      </c>
      <c r="D17201" t="s">
        <v>475</v>
      </c>
      <c r="E17201" t="s">
        <v>15</v>
      </c>
      <c r="F17201">
        <v>2013</v>
      </c>
      <c r="G17201" t="s">
        <v>480</v>
      </c>
      <c r="H17201">
        <v>21.867656400000001</v>
      </c>
    </row>
    <row r="17202" spans="1:8">
      <c r="A17202" t="s">
        <v>463</v>
      </c>
      <c r="B17202">
        <v>4210</v>
      </c>
      <c r="C17202" t="s">
        <v>450</v>
      </c>
      <c r="D17202" t="s">
        <v>475</v>
      </c>
      <c r="E17202" t="s">
        <v>17</v>
      </c>
      <c r="F17202">
        <v>2009</v>
      </c>
      <c r="G17202" t="s">
        <v>480</v>
      </c>
      <c r="H17202">
        <v>5.8363991999999998</v>
      </c>
    </row>
    <row r="17203" spans="1:8">
      <c r="A17203" t="s">
        <v>438</v>
      </c>
      <c r="B17203">
        <v>4210</v>
      </c>
      <c r="C17203" t="s">
        <v>450</v>
      </c>
      <c r="D17203" t="s">
        <v>475</v>
      </c>
      <c r="E17203" t="s">
        <v>30</v>
      </c>
      <c r="F17203">
        <v>2014</v>
      </c>
      <c r="G17203" t="s">
        <v>480</v>
      </c>
      <c r="H17203">
        <v>0.1172304</v>
      </c>
    </row>
    <row r="17204" spans="1:8">
      <c r="A17204" t="s">
        <v>429</v>
      </c>
      <c r="B17204">
        <v>5510</v>
      </c>
      <c r="C17204" t="s">
        <v>512</v>
      </c>
      <c r="D17204" t="s">
        <v>475</v>
      </c>
      <c r="E17204" t="s">
        <v>2</v>
      </c>
      <c r="F17204">
        <v>2014</v>
      </c>
      <c r="G17204" t="s">
        <v>480</v>
      </c>
      <c r="H17204">
        <v>17.0067816</v>
      </c>
    </row>
    <row r="17205" spans="1:8">
      <c r="A17205" t="s">
        <v>429</v>
      </c>
      <c r="B17205">
        <v>5510</v>
      </c>
      <c r="C17205" t="s">
        <v>512</v>
      </c>
      <c r="D17205" t="s">
        <v>475</v>
      </c>
      <c r="E17205" t="s">
        <v>24</v>
      </c>
      <c r="F17205">
        <v>2014</v>
      </c>
      <c r="G17205" t="s">
        <v>480</v>
      </c>
      <c r="H17205">
        <v>7.1803619999999997</v>
      </c>
    </row>
    <row r="17206" spans="1:8">
      <c r="A17206" t="s">
        <v>429</v>
      </c>
      <c r="B17206">
        <v>5510</v>
      </c>
      <c r="C17206" t="s">
        <v>512</v>
      </c>
      <c r="D17206" t="s">
        <v>475</v>
      </c>
      <c r="E17206" t="s">
        <v>37</v>
      </c>
      <c r="F17206">
        <v>2012</v>
      </c>
      <c r="G17206" t="s">
        <v>480</v>
      </c>
      <c r="H17206">
        <v>19.029005999999999</v>
      </c>
    </row>
    <row r="17207" spans="1:8">
      <c r="A17207" t="s">
        <v>429</v>
      </c>
      <c r="B17207">
        <v>5550</v>
      </c>
      <c r="C17207" t="s">
        <v>514</v>
      </c>
      <c r="D17207" t="s">
        <v>475</v>
      </c>
      <c r="E17207" t="s">
        <v>3</v>
      </c>
      <c r="F17207">
        <v>2014</v>
      </c>
      <c r="G17207" t="s">
        <v>480</v>
      </c>
      <c r="H17207">
        <v>1.3690836</v>
      </c>
    </row>
    <row r="17208" spans="1:8">
      <c r="A17208" t="s">
        <v>464</v>
      </c>
      <c r="B17208">
        <v>2330</v>
      </c>
      <c r="C17208" t="s">
        <v>515</v>
      </c>
      <c r="D17208" t="s">
        <v>475</v>
      </c>
      <c r="E17208" t="s">
        <v>22</v>
      </c>
      <c r="F17208">
        <v>2010</v>
      </c>
      <c r="G17208" t="s">
        <v>490</v>
      </c>
      <c r="H17208">
        <v>1.0383264000000001</v>
      </c>
    </row>
    <row r="17209" spans="1:8">
      <c r="A17209" t="s">
        <v>496</v>
      </c>
      <c r="B17209">
        <v>2330</v>
      </c>
      <c r="C17209" t="s">
        <v>515</v>
      </c>
      <c r="D17209" t="s">
        <v>475</v>
      </c>
      <c r="E17209" t="s">
        <v>482</v>
      </c>
      <c r="F17209">
        <v>2010</v>
      </c>
      <c r="G17209" t="s">
        <v>490</v>
      </c>
      <c r="H17209">
        <v>2.0934000000000001E-2</v>
      </c>
    </row>
    <row r="17210" spans="1:8">
      <c r="A17210" t="s">
        <v>464</v>
      </c>
      <c r="B17210">
        <v>3200</v>
      </c>
      <c r="C17210" t="s">
        <v>513</v>
      </c>
      <c r="D17210" t="s">
        <v>475</v>
      </c>
      <c r="E17210" t="s">
        <v>16</v>
      </c>
      <c r="F17210">
        <v>2011</v>
      </c>
      <c r="G17210" t="s">
        <v>503</v>
      </c>
      <c r="H17210">
        <v>59.071561199999998</v>
      </c>
    </row>
    <row r="17211" spans="1:8">
      <c r="A17211" t="s">
        <v>464</v>
      </c>
      <c r="B17211">
        <v>3200</v>
      </c>
      <c r="C17211" t="s">
        <v>513</v>
      </c>
      <c r="D17211" t="s">
        <v>475</v>
      </c>
      <c r="E17211" t="s">
        <v>24</v>
      </c>
      <c r="F17211">
        <v>2009</v>
      </c>
      <c r="G17211" t="s">
        <v>503</v>
      </c>
      <c r="H17211">
        <v>84.376580399999995</v>
      </c>
    </row>
    <row r="17212" spans="1:8">
      <c r="A17212" t="s">
        <v>464</v>
      </c>
      <c r="B17212">
        <v>3200</v>
      </c>
      <c r="C17212" t="s">
        <v>513</v>
      </c>
      <c r="D17212" t="s">
        <v>475</v>
      </c>
      <c r="E17212" t="s">
        <v>22</v>
      </c>
      <c r="F17212">
        <v>2009</v>
      </c>
      <c r="G17212" t="s">
        <v>503</v>
      </c>
      <c r="H17212">
        <v>19.916607599999999</v>
      </c>
    </row>
    <row r="17213" spans="1:8">
      <c r="A17213" t="s">
        <v>456</v>
      </c>
      <c r="B17213">
        <v>3200</v>
      </c>
      <c r="C17213" t="s">
        <v>513</v>
      </c>
      <c r="D17213" t="s">
        <v>475</v>
      </c>
      <c r="E17213" t="s">
        <v>22</v>
      </c>
      <c r="F17213">
        <v>2012</v>
      </c>
      <c r="G17213" t="s">
        <v>503</v>
      </c>
      <c r="H17213">
        <v>4.1868000000000002E-2</v>
      </c>
    </row>
    <row r="17214" spans="1:8">
      <c r="A17214" t="s">
        <v>456</v>
      </c>
      <c r="B17214">
        <v>3200</v>
      </c>
      <c r="C17214" t="s">
        <v>513</v>
      </c>
      <c r="D17214" t="s">
        <v>475</v>
      </c>
      <c r="E17214" t="s">
        <v>29</v>
      </c>
      <c r="F17214">
        <v>2010</v>
      </c>
      <c r="G17214" t="s">
        <v>503</v>
      </c>
      <c r="H17214">
        <v>8.6248079999999998</v>
      </c>
    </row>
    <row r="17215" spans="1:8">
      <c r="A17215" t="s">
        <v>456</v>
      </c>
      <c r="B17215">
        <v>3200</v>
      </c>
      <c r="C17215" t="s">
        <v>513</v>
      </c>
      <c r="D17215" t="s">
        <v>475</v>
      </c>
      <c r="E17215" t="s">
        <v>28</v>
      </c>
      <c r="F17215">
        <v>2014</v>
      </c>
      <c r="G17215" t="s">
        <v>503</v>
      </c>
      <c r="H17215">
        <v>0.1716588</v>
      </c>
    </row>
    <row r="17216" spans="1:8">
      <c r="A17216" t="s">
        <v>438</v>
      </c>
      <c r="B17216">
        <v>3200</v>
      </c>
      <c r="C17216" t="s">
        <v>513</v>
      </c>
      <c r="D17216" t="s">
        <v>475</v>
      </c>
      <c r="E17216" t="s">
        <v>30</v>
      </c>
      <c r="F17216">
        <v>2011</v>
      </c>
      <c r="G17216" t="s">
        <v>503</v>
      </c>
      <c r="H17216">
        <v>0.93784319999999999</v>
      </c>
    </row>
    <row r="17217" spans="1:8">
      <c r="A17217" t="s">
        <v>461</v>
      </c>
      <c r="B17217">
        <v>3200</v>
      </c>
      <c r="C17217" t="s">
        <v>513</v>
      </c>
      <c r="D17217" t="s">
        <v>475</v>
      </c>
      <c r="E17217" t="s">
        <v>5</v>
      </c>
      <c r="F17217">
        <v>2010</v>
      </c>
      <c r="G17217" t="s">
        <v>503</v>
      </c>
      <c r="H17217">
        <v>4.1868000000000002E-2</v>
      </c>
    </row>
    <row r="17218" spans="1:8">
      <c r="A17218" t="s">
        <v>438</v>
      </c>
      <c r="B17218">
        <v>4210</v>
      </c>
      <c r="C17218" t="s">
        <v>450</v>
      </c>
      <c r="D17218" t="s">
        <v>475</v>
      </c>
      <c r="E17218" t="s">
        <v>30</v>
      </c>
      <c r="F17218">
        <v>2009</v>
      </c>
      <c r="G17218" t="s">
        <v>501</v>
      </c>
      <c r="H17218">
        <v>0.12560399999999999</v>
      </c>
    </row>
    <row r="17219" spans="1:8">
      <c r="A17219" t="s">
        <v>461</v>
      </c>
      <c r="B17219">
        <v>4210</v>
      </c>
      <c r="C17219" t="s">
        <v>450</v>
      </c>
      <c r="D17219" t="s">
        <v>475</v>
      </c>
      <c r="E17219" t="s">
        <v>9</v>
      </c>
      <c r="F17219">
        <v>2014</v>
      </c>
      <c r="G17219" t="s">
        <v>501</v>
      </c>
      <c r="H17219">
        <v>2.7423540000000002</v>
      </c>
    </row>
    <row r="17220" spans="1:8">
      <c r="A17220" t="s">
        <v>461</v>
      </c>
      <c r="B17220">
        <v>4210</v>
      </c>
      <c r="C17220" t="s">
        <v>450</v>
      </c>
      <c r="D17220" t="s">
        <v>475</v>
      </c>
      <c r="E17220" t="s">
        <v>30</v>
      </c>
      <c r="F17220">
        <v>2014</v>
      </c>
      <c r="G17220" t="s">
        <v>501</v>
      </c>
      <c r="H17220">
        <v>40.176532799999997</v>
      </c>
    </row>
    <row r="17221" spans="1:8">
      <c r="A17221" t="s">
        <v>429</v>
      </c>
      <c r="B17221">
        <v>5510</v>
      </c>
      <c r="C17221" t="s">
        <v>512</v>
      </c>
      <c r="D17221" t="s">
        <v>475</v>
      </c>
      <c r="E17221" t="s">
        <v>6</v>
      </c>
      <c r="F17221">
        <v>2009</v>
      </c>
      <c r="G17221" t="s">
        <v>483</v>
      </c>
      <c r="H17221">
        <v>12.493411200000001</v>
      </c>
    </row>
    <row r="17222" spans="1:8">
      <c r="A17222" t="s">
        <v>429</v>
      </c>
      <c r="B17222">
        <v>5510</v>
      </c>
      <c r="C17222" t="s">
        <v>512</v>
      </c>
      <c r="D17222" t="s">
        <v>475</v>
      </c>
      <c r="E17222" t="s">
        <v>11</v>
      </c>
      <c r="F17222">
        <v>2014</v>
      </c>
      <c r="G17222" t="s">
        <v>483</v>
      </c>
      <c r="H17222">
        <v>5.4428400000000002E-2</v>
      </c>
    </row>
    <row r="17223" spans="1:8">
      <c r="A17223" t="s">
        <v>429</v>
      </c>
      <c r="B17223">
        <v>5510</v>
      </c>
      <c r="C17223" t="s">
        <v>512</v>
      </c>
      <c r="D17223" t="s">
        <v>475</v>
      </c>
      <c r="E17223" t="s">
        <v>20</v>
      </c>
      <c r="F17223">
        <v>2011</v>
      </c>
      <c r="G17223" t="s">
        <v>483</v>
      </c>
      <c r="H17223">
        <v>164.9641068</v>
      </c>
    </row>
    <row r="17224" spans="1:8">
      <c r="A17224" t="s">
        <v>429</v>
      </c>
      <c r="B17224">
        <v>5510</v>
      </c>
      <c r="C17224" t="s">
        <v>512</v>
      </c>
      <c r="D17224" t="s">
        <v>475</v>
      </c>
      <c r="E17224" t="s">
        <v>34</v>
      </c>
      <c r="F17224">
        <v>2012</v>
      </c>
      <c r="G17224" t="s">
        <v>483</v>
      </c>
      <c r="H17224">
        <v>284.15392919999999</v>
      </c>
    </row>
    <row r="17225" spans="1:8">
      <c r="A17225" t="s">
        <v>429</v>
      </c>
      <c r="B17225">
        <v>5510</v>
      </c>
      <c r="C17225" t="s">
        <v>512</v>
      </c>
      <c r="D17225" t="s">
        <v>475</v>
      </c>
      <c r="E17225" t="s">
        <v>33</v>
      </c>
      <c r="F17225">
        <v>2013</v>
      </c>
      <c r="G17225" t="s">
        <v>483</v>
      </c>
      <c r="H17225">
        <v>36.730796400000003</v>
      </c>
    </row>
    <row r="17226" spans="1:8">
      <c r="A17226" t="s">
        <v>429</v>
      </c>
      <c r="B17226">
        <v>5550</v>
      </c>
      <c r="C17226" t="s">
        <v>514</v>
      </c>
      <c r="D17226" t="s">
        <v>475</v>
      </c>
      <c r="E17226" t="s">
        <v>343</v>
      </c>
      <c r="F17226">
        <v>2014</v>
      </c>
      <c r="G17226" t="s">
        <v>483</v>
      </c>
      <c r="H17226">
        <v>0.4898556</v>
      </c>
    </row>
    <row r="17227" spans="1:8">
      <c r="A17227" t="s">
        <v>429</v>
      </c>
      <c r="B17227">
        <v>5550</v>
      </c>
      <c r="C17227" t="s">
        <v>514</v>
      </c>
      <c r="D17227" t="s">
        <v>475</v>
      </c>
      <c r="E17227" t="s">
        <v>13</v>
      </c>
      <c r="F17227">
        <v>2012</v>
      </c>
      <c r="G17227" t="s">
        <v>483</v>
      </c>
      <c r="H17227">
        <v>0.7368768</v>
      </c>
    </row>
    <row r="17228" spans="1:8">
      <c r="A17228" t="s">
        <v>464</v>
      </c>
      <c r="B17228">
        <v>2330</v>
      </c>
      <c r="C17228" t="s">
        <v>515</v>
      </c>
      <c r="D17228" t="s">
        <v>475</v>
      </c>
      <c r="E17228" t="s">
        <v>22</v>
      </c>
      <c r="F17228">
        <v>2013</v>
      </c>
      <c r="G17228" t="s">
        <v>480</v>
      </c>
      <c r="H17228">
        <v>1.7207748</v>
      </c>
    </row>
    <row r="17229" spans="1:8">
      <c r="A17229" t="s">
        <v>461</v>
      </c>
      <c r="B17229">
        <v>4210</v>
      </c>
      <c r="C17229" t="s">
        <v>450</v>
      </c>
      <c r="D17229" t="s">
        <v>475</v>
      </c>
      <c r="E17229" t="s">
        <v>34</v>
      </c>
      <c r="F17229">
        <v>2014</v>
      </c>
      <c r="G17229" t="s">
        <v>480</v>
      </c>
      <c r="H17229">
        <v>3.1735943999999998</v>
      </c>
    </row>
    <row r="17230" spans="1:8">
      <c r="A17230" t="s">
        <v>429</v>
      </c>
      <c r="B17230">
        <v>5534</v>
      </c>
      <c r="C17230" t="s">
        <v>538</v>
      </c>
      <c r="D17230" t="s">
        <v>475</v>
      </c>
      <c r="E17230" t="s">
        <v>5</v>
      </c>
      <c r="F17230">
        <v>2012</v>
      </c>
      <c r="G17230" t="s">
        <v>483</v>
      </c>
      <c r="H17230">
        <v>7.7330196000000004</v>
      </c>
    </row>
    <row r="17231" spans="1:8">
      <c r="A17231" t="s">
        <v>429</v>
      </c>
      <c r="B17231">
        <v>5534</v>
      </c>
      <c r="C17231" t="s">
        <v>538</v>
      </c>
      <c r="D17231" t="s">
        <v>475</v>
      </c>
      <c r="E17231" t="s">
        <v>15</v>
      </c>
      <c r="F17231">
        <v>2014</v>
      </c>
      <c r="G17231" t="s">
        <v>483</v>
      </c>
      <c r="H17231">
        <v>21.273130800000001</v>
      </c>
    </row>
    <row r="17232" spans="1:8">
      <c r="A17232" t="s">
        <v>429</v>
      </c>
      <c r="B17232">
        <v>5534</v>
      </c>
      <c r="C17232" t="s">
        <v>538</v>
      </c>
      <c r="D17232" t="s">
        <v>475</v>
      </c>
      <c r="E17232" t="s">
        <v>17</v>
      </c>
      <c r="F17232">
        <v>2012</v>
      </c>
      <c r="G17232" t="s">
        <v>483</v>
      </c>
      <c r="H17232">
        <v>2.93076E-2</v>
      </c>
    </row>
    <row r="17233" spans="1:8">
      <c r="A17233" t="s">
        <v>429</v>
      </c>
      <c r="B17233">
        <v>5535</v>
      </c>
      <c r="C17233" t="s">
        <v>542</v>
      </c>
      <c r="D17233" t="s">
        <v>475</v>
      </c>
      <c r="E17233" t="s">
        <v>15</v>
      </c>
      <c r="F17233">
        <v>2010</v>
      </c>
      <c r="G17233" t="s">
        <v>483</v>
      </c>
      <c r="H17233">
        <v>1.7124012</v>
      </c>
    </row>
    <row r="17234" spans="1:8">
      <c r="A17234" t="s">
        <v>429</v>
      </c>
      <c r="B17234">
        <v>55431</v>
      </c>
      <c r="C17234" t="s">
        <v>537</v>
      </c>
      <c r="D17234" t="s">
        <v>475</v>
      </c>
      <c r="E17234" t="s">
        <v>5</v>
      </c>
      <c r="F17234">
        <v>2014</v>
      </c>
      <c r="G17234" t="s">
        <v>483</v>
      </c>
      <c r="H17234">
        <v>14.5951848</v>
      </c>
    </row>
    <row r="17235" spans="1:8">
      <c r="A17235" t="s">
        <v>429</v>
      </c>
      <c r="B17235">
        <v>55431</v>
      </c>
      <c r="C17235" t="s">
        <v>537</v>
      </c>
      <c r="D17235" t="s">
        <v>475</v>
      </c>
      <c r="E17235" t="s">
        <v>15</v>
      </c>
      <c r="F17235">
        <v>2010</v>
      </c>
      <c r="G17235" t="s">
        <v>483</v>
      </c>
      <c r="H17235">
        <v>50.262534000000002</v>
      </c>
    </row>
    <row r="17236" spans="1:8">
      <c r="A17236" t="s">
        <v>429</v>
      </c>
      <c r="B17236">
        <v>55431</v>
      </c>
      <c r="C17236" t="s">
        <v>537</v>
      </c>
      <c r="D17236" t="s">
        <v>475</v>
      </c>
      <c r="E17236" t="s">
        <v>17</v>
      </c>
      <c r="F17236">
        <v>2014</v>
      </c>
      <c r="G17236" t="s">
        <v>483</v>
      </c>
      <c r="H17236">
        <v>1.8254448000000001</v>
      </c>
    </row>
    <row r="17237" spans="1:8">
      <c r="A17237" t="s">
        <v>464</v>
      </c>
      <c r="B17237">
        <v>5545</v>
      </c>
      <c r="C17237" t="s">
        <v>540</v>
      </c>
      <c r="D17237" t="s">
        <v>475</v>
      </c>
      <c r="E17237" t="s">
        <v>13</v>
      </c>
      <c r="F17237">
        <v>2010</v>
      </c>
      <c r="G17237" t="s">
        <v>483</v>
      </c>
      <c r="H17237">
        <v>34.5411</v>
      </c>
    </row>
    <row r="17238" spans="1:8">
      <c r="A17238" t="s">
        <v>464</v>
      </c>
      <c r="B17238">
        <v>5545</v>
      </c>
      <c r="C17238" t="s">
        <v>540</v>
      </c>
      <c r="D17238" t="s">
        <v>475</v>
      </c>
      <c r="E17238" t="s">
        <v>343</v>
      </c>
      <c r="F17238">
        <v>2011</v>
      </c>
      <c r="G17238" t="s">
        <v>483</v>
      </c>
      <c r="H17238">
        <v>0.49404239999999999</v>
      </c>
    </row>
    <row r="17239" spans="1:8">
      <c r="A17239" t="s">
        <v>464</v>
      </c>
      <c r="B17239">
        <v>5545</v>
      </c>
      <c r="C17239" t="s">
        <v>540</v>
      </c>
      <c r="D17239" t="s">
        <v>475</v>
      </c>
      <c r="E17239" t="s">
        <v>32</v>
      </c>
      <c r="F17239">
        <v>2009</v>
      </c>
      <c r="G17239" t="s">
        <v>483</v>
      </c>
      <c r="H17239">
        <v>2.9684412</v>
      </c>
    </row>
    <row r="17240" spans="1:8">
      <c r="A17240" t="s">
        <v>429</v>
      </c>
      <c r="B17240">
        <v>5545</v>
      </c>
      <c r="C17240" t="s">
        <v>540</v>
      </c>
      <c r="D17240" t="s">
        <v>475</v>
      </c>
      <c r="E17240" t="s">
        <v>14</v>
      </c>
      <c r="F17240">
        <v>2010</v>
      </c>
      <c r="G17240" t="s">
        <v>483</v>
      </c>
      <c r="H17240">
        <v>13.280529599999999</v>
      </c>
    </row>
    <row r="17241" spans="1:8">
      <c r="A17241" t="s">
        <v>429</v>
      </c>
      <c r="B17241">
        <v>5545</v>
      </c>
      <c r="C17241" t="s">
        <v>540</v>
      </c>
      <c r="D17241" t="s">
        <v>475</v>
      </c>
      <c r="E17241" t="s">
        <v>15</v>
      </c>
      <c r="F17241">
        <v>2013</v>
      </c>
      <c r="G17241" t="s">
        <v>483</v>
      </c>
      <c r="H17241">
        <v>101.27869200000001</v>
      </c>
    </row>
    <row r="17242" spans="1:8">
      <c r="A17242" t="s">
        <v>463</v>
      </c>
      <c r="B17242">
        <v>2130</v>
      </c>
      <c r="C17242" t="s">
        <v>541</v>
      </c>
      <c r="D17242" t="s">
        <v>475</v>
      </c>
      <c r="E17242" t="s">
        <v>17</v>
      </c>
      <c r="F17242">
        <v>2013</v>
      </c>
      <c r="G17242" t="s">
        <v>480</v>
      </c>
      <c r="H17242">
        <v>2.0347848000000002</v>
      </c>
    </row>
    <row r="17243" spans="1:8">
      <c r="A17243" t="s">
        <v>463</v>
      </c>
      <c r="B17243">
        <v>2130</v>
      </c>
      <c r="C17243" t="s">
        <v>541</v>
      </c>
      <c r="D17243" t="s">
        <v>475</v>
      </c>
      <c r="E17243" t="s">
        <v>28</v>
      </c>
      <c r="F17243">
        <v>2010</v>
      </c>
      <c r="G17243" t="s">
        <v>480</v>
      </c>
      <c r="H17243">
        <v>3.7681200000000001</v>
      </c>
    </row>
    <row r="17244" spans="1:8">
      <c r="A17244" t="s">
        <v>463</v>
      </c>
      <c r="B17244">
        <v>2130</v>
      </c>
      <c r="C17244" t="s">
        <v>541</v>
      </c>
      <c r="D17244" t="s">
        <v>475</v>
      </c>
      <c r="E17244" t="s">
        <v>36</v>
      </c>
      <c r="F17244">
        <v>2014</v>
      </c>
      <c r="G17244" t="s">
        <v>480</v>
      </c>
      <c r="H17244">
        <v>2.1101472000000001</v>
      </c>
    </row>
    <row r="17245" spans="1:8">
      <c r="A17245" t="s">
        <v>464</v>
      </c>
      <c r="B17245">
        <v>3244</v>
      </c>
      <c r="C17245" t="s">
        <v>460</v>
      </c>
      <c r="D17245" t="s">
        <v>475</v>
      </c>
      <c r="E17245" t="s">
        <v>32</v>
      </c>
      <c r="F17245">
        <v>2014</v>
      </c>
      <c r="G17245" t="s">
        <v>480</v>
      </c>
      <c r="H17245">
        <v>0.12979080000000001</v>
      </c>
    </row>
    <row r="17246" spans="1:8">
      <c r="A17246" t="s">
        <v>429</v>
      </c>
      <c r="B17246">
        <v>5534</v>
      </c>
      <c r="C17246" t="s">
        <v>538</v>
      </c>
      <c r="D17246" t="s">
        <v>475</v>
      </c>
      <c r="E17246" t="s">
        <v>17</v>
      </c>
      <c r="F17246">
        <v>2009</v>
      </c>
      <c r="G17246" t="s">
        <v>480</v>
      </c>
      <c r="H17246">
        <v>4.1868000000000001E-3</v>
      </c>
    </row>
    <row r="17247" spans="1:8">
      <c r="A17247" t="s">
        <v>464</v>
      </c>
      <c r="B17247">
        <v>2130</v>
      </c>
      <c r="C17247" t="s">
        <v>541</v>
      </c>
      <c r="D17247" t="s">
        <v>475</v>
      </c>
      <c r="E17247" t="s">
        <v>28</v>
      </c>
      <c r="F17247">
        <v>2013</v>
      </c>
      <c r="G17247" t="s">
        <v>490</v>
      </c>
      <c r="H17247">
        <v>1.0927548</v>
      </c>
    </row>
    <row r="17248" spans="1:8">
      <c r="A17248" t="s">
        <v>464</v>
      </c>
      <c r="B17248">
        <v>2130</v>
      </c>
      <c r="C17248" t="s">
        <v>541</v>
      </c>
      <c r="D17248" t="s">
        <v>475</v>
      </c>
      <c r="E17248" t="s">
        <v>482</v>
      </c>
      <c r="F17248">
        <v>2010</v>
      </c>
      <c r="G17248" t="s">
        <v>490</v>
      </c>
      <c r="H17248">
        <v>0.75362399999999996</v>
      </c>
    </row>
    <row r="17249" spans="1:8">
      <c r="A17249" t="s">
        <v>429</v>
      </c>
      <c r="B17249">
        <v>2200</v>
      </c>
      <c r="C17249" t="s">
        <v>539</v>
      </c>
      <c r="D17249" t="s">
        <v>475</v>
      </c>
      <c r="E17249" t="s">
        <v>343</v>
      </c>
      <c r="F17249">
        <v>2010</v>
      </c>
      <c r="G17249" t="s">
        <v>490</v>
      </c>
      <c r="H17249">
        <v>306.28116720000003</v>
      </c>
    </row>
    <row r="17250" spans="1:8">
      <c r="A17250" t="s">
        <v>429</v>
      </c>
      <c r="B17250">
        <v>2200</v>
      </c>
      <c r="C17250" t="s">
        <v>539</v>
      </c>
      <c r="D17250" t="s">
        <v>475</v>
      </c>
      <c r="E17250" t="s">
        <v>35</v>
      </c>
      <c r="F17250">
        <v>2012</v>
      </c>
      <c r="G17250" t="s">
        <v>490</v>
      </c>
      <c r="H17250">
        <v>45.7700976</v>
      </c>
    </row>
    <row r="17251" spans="1:8">
      <c r="A17251" t="s">
        <v>429</v>
      </c>
      <c r="B17251">
        <v>2200</v>
      </c>
      <c r="C17251" t="s">
        <v>539</v>
      </c>
      <c r="D17251" t="s">
        <v>475</v>
      </c>
      <c r="E17251" t="s">
        <v>33</v>
      </c>
      <c r="F17251">
        <v>2013</v>
      </c>
      <c r="G17251" t="s">
        <v>490</v>
      </c>
      <c r="H17251">
        <v>321.16524120000003</v>
      </c>
    </row>
    <row r="17252" spans="1:8">
      <c r="A17252" t="s">
        <v>438</v>
      </c>
      <c r="B17252">
        <v>2200</v>
      </c>
      <c r="C17252" t="s">
        <v>539</v>
      </c>
      <c r="D17252" t="s">
        <v>475</v>
      </c>
      <c r="E17252" t="s">
        <v>10</v>
      </c>
      <c r="F17252">
        <v>2009</v>
      </c>
      <c r="G17252" t="s">
        <v>490</v>
      </c>
      <c r="H17252">
        <v>0.30144959999999998</v>
      </c>
    </row>
    <row r="17253" spans="1:8">
      <c r="A17253" t="s">
        <v>438</v>
      </c>
      <c r="B17253">
        <v>2200</v>
      </c>
      <c r="C17253" t="s">
        <v>539</v>
      </c>
      <c r="D17253" t="s">
        <v>475</v>
      </c>
      <c r="E17253" t="s">
        <v>479</v>
      </c>
      <c r="F17253">
        <v>2010</v>
      </c>
      <c r="G17253" t="s">
        <v>490</v>
      </c>
      <c r="H17253">
        <v>1.1471832</v>
      </c>
    </row>
    <row r="17254" spans="1:8">
      <c r="A17254" t="s">
        <v>464</v>
      </c>
      <c r="B17254">
        <v>3244</v>
      </c>
      <c r="C17254" t="s">
        <v>460</v>
      </c>
      <c r="D17254" t="s">
        <v>475</v>
      </c>
      <c r="E17254" t="s">
        <v>10</v>
      </c>
      <c r="F17254">
        <v>2010</v>
      </c>
      <c r="G17254" t="s">
        <v>503</v>
      </c>
      <c r="H17254">
        <v>0.90016200000000002</v>
      </c>
    </row>
    <row r="17255" spans="1:8">
      <c r="A17255" t="s">
        <v>464</v>
      </c>
      <c r="B17255">
        <v>3244</v>
      </c>
      <c r="C17255" t="s">
        <v>460</v>
      </c>
      <c r="D17255" t="s">
        <v>475</v>
      </c>
      <c r="E17255" t="s">
        <v>16</v>
      </c>
      <c r="F17255">
        <v>2014</v>
      </c>
      <c r="G17255" t="s">
        <v>503</v>
      </c>
      <c r="H17255">
        <v>8.7922799999999995E-2</v>
      </c>
    </row>
    <row r="17256" spans="1:8">
      <c r="A17256" t="s">
        <v>464</v>
      </c>
      <c r="B17256">
        <v>3244</v>
      </c>
      <c r="C17256" t="s">
        <v>460</v>
      </c>
      <c r="D17256" t="s">
        <v>475</v>
      </c>
      <c r="E17256" t="s">
        <v>15</v>
      </c>
      <c r="F17256">
        <v>2009</v>
      </c>
      <c r="G17256" t="s">
        <v>503</v>
      </c>
      <c r="H17256">
        <v>9.6338267999999996</v>
      </c>
    </row>
    <row r="17257" spans="1:8">
      <c r="A17257" t="s">
        <v>464</v>
      </c>
      <c r="B17257">
        <v>3244</v>
      </c>
      <c r="C17257" t="s">
        <v>460</v>
      </c>
      <c r="D17257" t="s">
        <v>475</v>
      </c>
      <c r="E17257" t="s">
        <v>20</v>
      </c>
      <c r="F17257">
        <v>2013</v>
      </c>
      <c r="G17257" t="s">
        <v>503</v>
      </c>
      <c r="H17257">
        <v>24.2960004</v>
      </c>
    </row>
    <row r="17258" spans="1:8">
      <c r="A17258" t="s">
        <v>464</v>
      </c>
      <c r="B17258">
        <v>3244</v>
      </c>
      <c r="C17258" t="s">
        <v>460</v>
      </c>
      <c r="D17258" t="s">
        <v>475</v>
      </c>
      <c r="E17258" t="s">
        <v>23</v>
      </c>
      <c r="F17258">
        <v>2013</v>
      </c>
      <c r="G17258" t="s">
        <v>503</v>
      </c>
      <c r="H17258">
        <v>4.1868000000000002E-2</v>
      </c>
    </row>
    <row r="17259" spans="1:8">
      <c r="A17259" t="s">
        <v>464</v>
      </c>
      <c r="B17259">
        <v>3244</v>
      </c>
      <c r="C17259" t="s">
        <v>460</v>
      </c>
      <c r="D17259" t="s">
        <v>475</v>
      </c>
      <c r="E17259" t="s">
        <v>28</v>
      </c>
      <c r="F17259">
        <v>2013</v>
      </c>
      <c r="G17259" t="s">
        <v>503</v>
      </c>
      <c r="H17259">
        <v>9.9143424000000007</v>
      </c>
    </row>
    <row r="17260" spans="1:8">
      <c r="A17260" t="s">
        <v>464</v>
      </c>
      <c r="B17260">
        <v>3244</v>
      </c>
      <c r="C17260" t="s">
        <v>460</v>
      </c>
      <c r="D17260" t="s">
        <v>475</v>
      </c>
      <c r="E17260" t="s">
        <v>36</v>
      </c>
      <c r="F17260">
        <v>2010</v>
      </c>
      <c r="G17260" t="s">
        <v>503</v>
      </c>
      <c r="H17260">
        <v>8.7922799999999995E-2</v>
      </c>
    </row>
    <row r="17261" spans="1:8">
      <c r="A17261" t="s">
        <v>429</v>
      </c>
      <c r="B17261">
        <v>5534</v>
      </c>
      <c r="C17261" t="s">
        <v>538</v>
      </c>
      <c r="D17261" t="s">
        <v>475</v>
      </c>
      <c r="E17261" t="s">
        <v>6</v>
      </c>
      <c r="F17261">
        <v>2011</v>
      </c>
      <c r="G17261" t="s">
        <v>483</v>
      </c>
      <c r="H17261">
        <v>0.36425160000000001</v>
      </c>
    </row>
    <row r="17262" spans="1:8">
      <c r="A17262" t="s">
        <v>429</v>
      </c>
      <c r="B17262">
        <v>5534</v>
      </c>
      <c r="C17262" t="s">
        <v>538</v>
      </c>
      <c r="D17262" t="s">
        <v>475</v>
      </c>
      <c r="E17262" t="s">
        <v>11</v>
      </c>
      <c r="F17262">
        <v>2011</v>
      </c>
      <c r="G17262" t="s">
        <v>483</v>
      </c>
      <c r="H17262">
        <v>5.4428400000000002E-2</v>
      </c>
    </row>
    <row r="17263" spans="1:8">
      <c r="A17263" t="s">
        <v>429</v>
      </c>
      <c r="B17263">
        <v>5534</v>
      </c>
      <c r="C17263" t="s">
        <v>538</v>
      </c>
      <c r="D17263" t="s">
        <v>475</v>
      </c>
      <c r="E17263" t="s">
        <v>343</v>
      </c>
      <c r="F17263">
        <v>2012</v>
      </c>
      <c r="G17263" t="s">
        <v>483</v>
      </c>
      <c r="H17263">
        <v>6.1001675999999998</v>
      </c>
    </row>
    <row r="17264" spans="1:8">
      <c r="A17264" t="s">
        <v>429</v>
      </c>
      <c r="B17264">
        <v>5534</v>
      </c>
      <c r="C17264" t="s">
        <v>538</v>
      </c>
      <c r="D17264" t="s">
        <v>475</v>
      </c>
      <c r="E17264" t="s">
        <v>18</v>
      </c>
      <c r="F17264">
        <v>2013</v>
      </c>
      <c r="G17264" t="s">
        <v>483</v>
      </c>
      <c r="H17264">
        <v>4.1868000000000001E-3</v>
      </c>
    </row>
    <row r="17265" spans="1:8">
      <c r="A17265" t="s">
        <v>429</v>
      </c>
      <c r="B17265">
        <v>5534</v>
      </c>
      <c r="C17265" t="s">
        <v>538</v>
      </c>
      <c r="D17265" t="s">
        <v>475</v>
      </c>
      <c r="E17265" t="s">
        <v>20</v>
      </c>
      <c r="F17265">
        <v>2013</v>
      </c>
      <c r="G17265" t="s">
        <v>483</v>
      </c>
      <c r="H17265">
        <v>77.7195684</v>
      </c>
    </row>
    <row r="17266" spans="1:8">
      <c r="A17266" t="s">
        <v>429</v>
      </c>
      <c r="B17266">
        <v>5534</v>
      </c>
      <c r="C17266" t="s">
        <v>538</v>
      </c>
      <c r="D17266" t="s">
        <v>475</v>
      </c>
      <c r="E17266" t="s">
        <v>37</v>
      </c>
      <c r="F17266">
        <v>2009</v>
      </c>
      <c r="G17266" t="s">
        <v>483</v>
      </c>
      <c r="H17266">
        <v>7.1175600000000006E-2</v>
      </c>
    </row>
    <row r="17267" spans="1:8">
      <c r="A17267" t="s">
        <v>429</v>
      </c>
      <c r="B17267">
        <v>55431</v>
      </c>
      <c r="C17267" t="s">
        <v>537</v>
      </c>
      <c r="D17267" t="s">
        <v>475</v>
      </c>
      <c r="E17267" t="s">
        <v>6</v>
      </c>
      <c r="F17267">
        <v>2013</v>
      </c>
      <c r="G17267" t="s">
        <v>483</v>
      </c>
      <c r="H17267">
        <v>0.64476719999999998</v>
      </c>
    </row>
    <row r="17268" spans="1:8">
      <c r="A17268" t="s">
        <v>429</v>
      </c>
      <c r="B17268">
        <v>55431</v>
      </c>
      <c r="C17268" t="s">
        <v>537</v>
      </c>
      <c r="D17268" t="s">
        <v>475</v>
      </c>
      <c r="E17268" t="s">
        <v>10</v>
      </c>
      <c r="F17268">
        <v>2009</v>
      </c>
      <c r="G17268" t="s">
        <v>483</v>
      </c>
      <c r="H17268">
        <v>88.240996800000005</v>
      </c>
    </row>
    <row r="17269" spans="1:8">
      <c r="A17269" t="s">
        <v>429</v>
      </c>
      <c r="B17269">
        <v>55431</v>
      </c>
      <c r="C17269" t="s">
        <v>537</v>
      </c>
      <c r="D17269" t="s">
        <v>475</v>
      </c>
      <c r="E17269" t="s">
        <v>11</v>
      </c>
      <c r="F17269">
        <v>2013</v>
      </c>
      <c r="G17269" t="s">
        <v>483</v>
      </c>
      <c r="H17269">
        <v>20.6074296</v>
      </c>
    </row>
    <row r="17270" spans="1:8">
      <c r="A17270" t="s">
        <v>429</v>
      </c>
      <c r="B17270">
        <v>55431</v>
      </c>
      <c r="C17270" t="s">
        <v>537</v>
      </c>
      <c r="D17270" t="s">
        <v>475</v>
      </c>
      <c r="E17270" t="s">
        <v>14</v>
      </c>
      <c r="F17270">
        <v>2009</v>
      </c>
      <c r="G17270" t="s">
        <v>483</v>
      </c>
      <c r="H17270">
        <v>5.6019383999999999</v>
      </c>
    </row>
    <row r="17271" spans="1:8">
      <c r="A17271" t="s">
        <v>429</v>
      </c>
      <c r="B17271">
        <v>55431</v>
      </c>
      <c r="C17271" t="s">
        <v>537</v>
      </c>
      <c r="D17271" t="s">
        <v>475</v>
      </c>
      <c r="E17271" t="s">
        <v>34</v>
      </c>
      <c r="F17271">
        <v>2014</v>
      </c>
      <c r="G17271" t="s">
        <v>483</v>
      </c>
      <c r="H17271">
        <v>35.910183600000003</v>
      </c>
    </row>
    <row r="17272" spans="1:8">
      <c r="A17272" t="s">
        <v>429</v>
      </c>
      <c r="B17272">
        <v>55431</v>
      </c>
      <c r="C17272" t="s">
        <v>537</v>
      </c>
      <c r="D17272" t="s">
        <v>475</v>
      </c>
      <c r="E17272" t="s">
        <v>37</v>
      </c>
      <c r="F17272">
        <v>2011</v>
      </c>
      <c r="G17272" t="s">
        <v>483</v>
      </c>
      <c r="H17272">
        <v>20.816769600000001</v>
      </c>
    </row>
    <row r="17273" spans="1:8">
      <c r="A17273" t="s">
        <v>464</v>
      </c>
      <c r="B17273">
        <v>5545</v>
      </c>
      <c r="C17273" t="s">
        <v>540</v>
      </c>
      <c r="D17273" t="s">
        <v>475</v>
      </c>
      <c r="E17273" t="s">
        <v>9</v>
      </c>
      <c r="F17273">
        <v>2012</v>
      </c>
      <c r="G17273" t="s">
        <v>483</v>
      </c>
      <c r="H17273">
        <v>4.7352708000000003</v>
      </c>
    </row>
    <row r="17274" spans="1:8">
      <c r="A17274" t="s">
        <v>464</v>
      </c>
      <c r="B17274">
        <v>5545</v>
      </c>
      <c r="C17274" t="s">
        <v>540</v>
      </c>
      <c r="D17274" t="s">
        <v>475</v>
      </c>
      <c r="E17274" t="s">
        <v>18</v>
      </c>
      <c r="F17274">
        <v>2009</v>
      </c>
      <c r="G17274" t="s">
        <v>483</v>
      </c>
      <c r="H17274">
        <v>0.88341479999999994</v>
      </c>
    </row>
    <row r="17275" spans="1:8">
      <c r="A17275" t="s">
        <v>464</v>
      </c>
      <c r="B17275">
        <v>5545</v>
      </c>
      <c r="C17275" t="s">
        <v>540</v>
      </c>
      <c r="D17275" t="s">
        <v>475</v>
      </c>
      <c r="E17275" t="s">
        <v>24</v>
      </c>
      <c r="F17275">
        <v>2010</v>
      </c>
      <c r="G17275" t="s">
        <v>483</v>
      </c>
      <c r="H17275">
        <v>0.30563639999999997</v>
      </c>
    </row>
    <row r="17276" spans="1:8">
      <c r="A17276" t="s">
        <v>429</v>
      </c>
      <c r="B17276">
        <v>5545</v>
      </c>
      <c r="C17276" t="s">
        <v>540</v>
      </c>
      <c r="D17276" t="s">
        <v>475</v>
      </c>
      <c r="E17276" t="s">
        <v>13</v>
      </c>
      <c r="F17276">
        <v>2012</v>
      </c>
      <c r="G17276" t="s">
        <v>483</v>
      </c>
      <c r="H17276">
        <v>26.711784000000002</v>
      </c>
    </row>
    <row r="17277" spans="1:8">
      <c r="A17277" t="s">
        <v>429</v>
      </c>
      <c r="B17277">
        <v>5545</v>
      </c>
      <c r="C17277" t="s">
        <v>540</v>
      </c>
      <c r="D17277" t="s">
        <v>475</v>
      </c>
      <c r="E17277" t="s">
        <v>19</v>
      </c>
      <c r="F17277">
        <v>2012</v>
      </c>
      <c r="G17277" t="s">
        <v>483</v>
      </c>
      <c r="H17277">
        <v>4.1868000000000001E-3</v>
      </c>
    </row>
    <row r="17278" spans="1:8">
      <c r="A17278" t="s">
        <v>429</v>
      </c>
      <c r="B17278">
        <v>5545</v>
      </c>
      <c r="C17278" t="s">
        <v>540</v>
      </c>
      <c r="D17278" t="s">
        <v>475</v>
      </c>
      <c r="E17278" t="s">
        <v>37</v>
      </c>
      <c r="F17278">
        <v>2012</v>
      </c>
      <c r="G17278" t="s">
        <v>483</v>
      </c>
      <c r="H17278">
        <v>12.539465999999999</v>
      </c>
    </row>
    <row r="17279" spans="1:8">
      <c r="A17279" t="s">
        <v>462</v>
      </c>
      <c r="B17279">
        <v>2130</v>
      </c>
      <c r="C17279" t="s">
        <v>541</v>
      </c>
      <c r="D17279" t="s">
        <v>475</v>
      </c>
      <c r="E17279" t="s">
        <v>482</v>
      </c>
      <c r="F17279">
        <v>2010</v>
      </c>
      <c r="G17279" t="s">
        <v>480</v>
      </c>
      <c r="H17279">
        <v>15.9852024</v>
      </c>
    </row>
    <row r="17280" spans="1:8">
      <c r="A17280" t="s">
        <v>464</v>
      </c>
      <c r="B17280">
        <v>3244</v>
      </c>
      <c r="C17280" t="s">
        <v>460</v>
      </c>
      <c r="D17280" t="s">
        <v>475</v>
      </c>
      <c r="E17280" t="s">
        <v>18</v>
      </c>
      <c r="F17280">
        <v>2010</v>
      </c>
      <c r="G17280" t="s">
        <v>480</v>
      </c>
      <c r="H17280">
        <v>31.907602799999999</v>
      </c>
    </row>
    <row r="17281" spans="1:8">
      <c r="A17281" t="s">
        <v>464</v>
      </c>
      <c r="B17281">
        <v>3244</v>
      </c>
      <c r="C17281" t="s">
        <v>460</v>
      </c>
      <c r="D17281" t="s">
        <v>475</v>
      </c>
      <c r="E17281" t="s">
        <v>9</v>
      </c>
      <c r="F17281">
        <v>2014</v>
      </c>
      <c r="G17281" t="s">
        <v>480</v>
      </c>
      <c r="H17281">
        <v>8.3736000000000005E-2</v>
      </c>
    </row>
    <row r="17282" spans="1:8">
      <c r="A17282" t="s">
        <v>464</v>
      </c>
      <c r="B17282">
        <v>3244</v>
      </c>
      <c r="C17282" t="s">
        <v>460</v>
      </c>
      <c r="D17282" t="s">
        <v>475</v>
      </c>
      <c r="E17282" t="s">
        <v>10</v>
      </c>
      <c r="F17282">
        <v>2014</v>
      </c>
      <c r="G17282" t="s">
        <v>480</v>
      </c>
      <c r="H17282">
        <v>0.38518560000000002</v>
      </c>
    </row>
    <row r="17283" spans="1:8">
      <c r="A17283" t="s">
        <v>429</v>
      </c>
      <c r="B17283">
        <v>5534</v>
      </c>
      <c r="C17283" t="s">
        <v>538</v>
      </c>
      <c r="D17283" t="s">
        <v>475</v>
      </c>
      <c r="E17283" t="s">
        <v>343</v>
      </c>
      <c r="F17283">
        <v>2014</v>
      </c>
      <c r="G17283" t="s">
        <v>480</v>
      </c>
      <c r="H17283">
        <v>13.648968</v>
      </c>
    </row>
    <row r="17284" spans="1:8">
      <c r="A17284" t="s">
        <v>429</v>
      </c>
      <c r="B17284">
        <v>5534</v>
      </c>
      <c r="C17284" t="s">
        <v>538</v>
      </c>
      <c r="D17284" t="s">
        <v>475</v>
      </c>
      <c r="E17284" t="s">
        <v>37</v>
      </c>
      <c r="F17284">
        <v>2012</v>
      </c>
      <c r="G17284" t="s">
        <v>480</v>
      </c>
      <c r="H17284">
        <v>4.8692484</v>
      </c>
    </row>
    <row r="17285" spans="1:8">
      <c r="A17285" t="s">
        <v>429</v>
      </c>
      <c r="B17285">
        <v>55431</v>
      </c>
      <c r="C17285" t="s">
        <v>537</v>
      </c>
      <c r="D17285" t="s">
        <v>475</v>
      </c>
      <c r="E17285" t="s">
        <v>10</v>
      </c>
      <c r="F17285">
        <v>2013</v>
      </c>
      <c r="G17285" t="s">
        <v>480</v>
      </c>
      <c r="H17285">
        <v>122.5308888</v>
      </c>
    </row>
    <row r="17286" spans="1:8">
      <c r="A17286" t="s">
        <v>463</v>
      </c>
      <c r="B17286">
        <v>2130</v>
      </c>
      <c r="C17286" t="s">
        <v>541</v>
      </c>
      <c r="D17286" t="s">
        <v>475</v>
      </c>
      <c r="E17286" t="s">
        <v>3</v>
      </c>
      <c r="F17286">
        <v>2010</v>
      </c>
      <c r="G17286" t="s">
        <v>490</v>
      </c>
      <c r="H17286">
        <v>1.8840600000000001</v>
      </c>
    </row>
    <row r="17287" spans="1:8">
      <c r="A17287" t="s">
        <v>463</v>
      </c>
      <c r="B17287">
        <v>2130</v>
      </c>
      <c r="C17287" t="s">
        <v>541</v>
      </c>
      <c r="D17287" t="s">
        <v>475</v>
      </c>
      <c r="E17287" t="s">
        <v>37</v>
      </c>
      <c r="F17287">
        <v>2014</v>
      </c>
      <c r="G17287" t="s">
        <v>490</v>
      </c>
      <c r="H17287">
        <v>5.8070915999999997</v>
      </c>
    </row>
    <row r="17288" spans="1:8">
      <c r="A17288" t="s">
        <v>429</v>
      </c>
      <c r="B17288">
        <v>2200</v>
      </c>
      <c r="C17288" t="s">
        <v>539</v>
      </c>
      <c r="D17288" t="s">
        <v>475</v>
      </c>
      <c r="E17288" t="s">
        <v>24</v>
      </c>
      <c r="F17288">
        <v>2011</v>
      </c>
      <c r="G17288" t="s">
        <v>490</v>
      </c>
      <c r="H17288">
        <v>8.3736000000000001E-3</v>
      </c>
    </row>
    <row r="17289" spans="1:8">
      <c r="A17289" t="s">
        <v>464</v>
      </c>
      <c r="B17289">
        <v>2200</v>
      </c>
      <c r="C17289" t="s">
        <v>539</v>
      </c>
      <c r="D17289" t="s">
        <v>475</v>
      </c>
      <c r="E17289" t="s">
        <v>5</v>
      </c>
      <c r="F17289">
        <v>2012</v>
      </c>
      <c r="G17289" t="s">
        <v>490</v>
      </c>
      <c r="H17289">
        <v>8.0386559999999996</v>
      </c>
    </row>
    <row r="17290" spans="1:8">
      <c r="A17290" t="s">
        <v>486</v>
      </c>
      <c r="B17290">
        <v>2200</v>
      </c>
      <c r="C17290" t="s">
        <v>539</v>
      </c>
      <c r="D17290" t="s">
        <v>475</v>
      </c>
      <c r="E17290" t="s">
        <v>6</v>
      </c>
      <c r="F17290">
        <v>2011</v>
      </c>
      <c r="G17290" t="s">
        <v>490</v>
      </c>
      <c r="H17290">
        <v>25.665084</v>
      </c>
    </row>
    <row r="17291" spans="1:8">
      <c r="A17291" t="s">
        <v>486</v>
      </c>
      <c r="B17291">
        <v>2200</v>
      </c>
      <c r="C17291" t="s">
        <v>539</v>
      </c>
      <c r="D17291" t="s">
        <v>475</v>
      </c>
      <c r="E17291" t="s">
        <v>482</v>
      </c>
      <c r="F17291">
        <v>2011</v>
      </c>
      <c r="G17291" t="s">
        <v>490</v>
      </c>
      <c r="H17291">
        <v>2.9098259999999998</v>
      </c>
    </row>
    <row r="17292" spans="1:8">
      <c r="A17292" t="s">
        <v>464</v>
      </c>
      <c r="B17292">
        <v>2200</v>
      </c>
      <c r="C17292" t="s">
        <v>539</v>
      </c>
      <c r="D17292" t="s">
        <v>475</v>
      </c>
      <c r="E17292" t="s">
        <v>34</v>
      </c>
      <c r="F17292">
        <v>2012</v>
      </c>
      <c r="G17292" t="s">
        <v>490</v>
      </c>
      <c r="H17292">
        <v>4.6975895999999997</v>
      </c>
    </row>
    <row r="17293" spans="1:8">
      <c r="A17293" t="s">
        <v>461</v>
      </c>
      <c r="B17293">
        <v>2000</v>
      </c>
      <c r="C17293" t="s">
        <v>431</v>
      </c>
      <c r="D17293" t="s">
        <v>475</v>
      </c>
      <c r="E17293" t="s">
        <v>20</v>
      </c>
      <c r="F17293">
        <v>2011</v>
      </c>
      <c r="G17293" t="s">
        <v>490</v>
      </c>
      <c r="H17293">
        <v>1.8589392</v>
      </c>
    </row>
    <row r="17294" spans="1:8">
      <c r="A17294" t="s">
        <v>429</v>
      </c>
      <c r="B17294">
        <v>3000</v>
      </c>
      <c r="C17294" t="s">
        <v>432</v>
      </c>
      <c r="D17294" t="s">
        <v>475</v>
      </c>
      <c r="E17294" t="s">
        <v>9</v>
      </c>
      <c r="F17294">
        <v>2014</v>
      </c>
      <c r="G17294" t="s">
        <v>503</v>
      </c>
      <c r="H17294">
        <v>10.944295199999999</v>
      </c>
    </row>
    <row r="17295" spans="1:8">
      <c r="A17295" t="s">
        <v>429</v>
      </c>
      <c r="B17295">
        <v>3000</v>
      </c>
      <c r="C17295" t="s">
        <v>432</v>
      </c>
      <c r="D17295" t="s">
        <v>475</v>
      </c>
      <c r="E17295" t="s">
        <v>10</v>
      </c>
      <c r="F17295">
        <v>2010</v>
      </c>
      <c r="G17295" t="s">
        <v>503</v>
      </c>
      <c r="H17295">
        <v>158.00983199999999</v>
      </c>
    </row>
    <row r="17296" spans="1:8">
      <c r="A17296" t="s">
        <v>429</v>
      </c>
      <c r="B17296">
        <v>3000</v>
      </c>
      <c r="C17296" t="s">
        <v>432</v>
      </c>
      <c r="D17296" t="s">
        <v>475</v>
      </c>
      <c r="E17296" t="s">
        <v>343</v>
      </c>
      <c r="F17296">
        <v>2011</v>
      </c>
      <c r="G17296" t="s">
        <v>503</v>
      </c>
      <c r="H17296">
        <v>4.1742395999999999</v>
      </c>
    </row>
    <row r="17297" spans="1:8">
      <c r="A17297" t="s">
        <v>429</v>
      </c>
      <c r="B17297">
        <v>3000</v>
      </c>
      <c r="C17297" t="s">
        <v>432</v>
      </c>
      <c r="D17297" t="s">
        <v>475</v>
      </c>
      <c r="E17297" t="s">
        <v>13</v>
      </c>
      <c r="F17297">
        <v>2013</v>
      </c>
      <c r="G17297" t="s">
        <v>503</v>
      </c>
      <c r="H17297">
        <v>15.4367316</v>
      </c>
    </row>
    <row r="17298" spans="1:8">
      <c r="A17298" t="s">
        <v>464</v>
      </c>
      <c r="B17298">
        <v>3000</v>
      </c>
      <c r="C17298" t="s">
        <v>432</v>
      </c>
      <c r="D17298" t="s">
        <v>475</v>
      </c>
      <c r="E17298" t="s">
        <v>22</v>
      </c>
      <c r="F17298">
        <v>2009</v>
      </c>
      <c r="G17298" t="s">
        <v>503</v>
      </c>
      <c r="H17298">
        <v>389.77433280000002</v>
      </c>
    </row>
    <row r="17299" spans="1:8">
      <c r="A17299" t="s">
        <v>464</v>
      </c>
      <c r="B17299">
        <v>3000</v>
      </c>
      <c r="C17299" t="s">
        <v>432</v>
      </c>
      <c r="D17299" t="s">
        <v>475</v>
      </c>
      <c r="E17299" t="s">
        <v>23</v>
      </c>
      <c r="F17299">
        <v>2009</v>
      </c>
      <c r="G17299" t="s">
        <v>503</v>
      </c>
      <c r="H17299">
        <v>115.4258892</v>
      </c>
    </row>
    <row r="17300" spans="1:8">
      <c r="A17300" t="s">
        <v>464</v>
      </c>
      <c r="B17300">
        <v>3000</v>
      </c>
      <c r="C17300" t="s">
        <v>432</v>
      </c>
      <c r="D17300" t="s">
        <v>475</v>
      </c>
      <c r="E17300" t="s">
        <v>28</v>
      </c>
      <c r="F17300">
        <v>2011</v>
      </c>
      <c r="G17300" t="s">
        <v>503</v>
      </c>
      <c r="H17300">
        <v>5923.0450259999998</v>
      </c>
    </row>
    <row r="17301" spans="1:8">
      <c r="A17301" t="s">
        <v>456</v>
      </c>
      <c r="B17301">
        <v>3000</v>
      </c>
      <c r="C17301" t="s">
        <v>432</v>
      </c>
      <c r="D17301" t="s">
        <v>475</v>
      </c>
      <c r="E17301" t="s">
        <v>31</v>
      </c>
      <c r="F17301">
        <v>2010</v>
      </c>
      <c r="G17301" t="s">
        <v>503</v>
      </c>
      <c r="H17301">
        <v>0.46054800000000001</v>
      </c>
    </row>
    <row r="17302" spans="1:8">
      <c r="A17302" t="s">
        <v>456</v>
      </c>
      <c r="B17302">
        <v>3000</v>
      </c>
      <c r="C17302" t="s">
        <v>432</v>
      </c>
      <c r="D17302" t="s">
        <v>475</v>
      </c>
      <c r="E17302" t="s">
        <v>32</v>
      </c>
      <c r="F17302">
        <v>2014</v>
      </c>
      <c r="G17302" t="s">
        <v>503</v>
      </c>
      <c r="H17302">
        <v>2.8595844000000001</v>
      </c>
    </row>
    <row r="17303" spans="1:8">
      <c r="A17303" t="s">
        <v>456</v>
      </c>
      <c r="B17303">
        <v>3000</v>
      </c>
      <c r="C17303" t="s">
        <v>432</v>
      </c>
      <c r="D17303" t="s">
        <v>475</v>
      </c>
      <c r="E17303" t="s">
        <v>37</v>
      </c>
      <c r="F17303">
        <v>2014</v>
      </c>
      <c r="G17303" t="s">
        <v>503</v>
      </c>
      <c r="H17303">
        <v>27.7291764</v>
      </c>
    </row>
    <row r="17304" spans="1:8">
      <c r="A17304" t="s">
        <v>438</v>
      </c>
      <c r="B17304">
        <v>3000</v>
      </c>
      <c r="C17304" t="s">
        <v>432</v>
      </c>
      <c r="D17304" t="s">
        <v>475</v>
      </c>
      <c r="E17304" t="s">
        <v>30</v>
      </c>
      <c r="F17304">
        <v>2010</v>
      </c>
      <c r="G17304" t="s">
        <v>503</v>
      </c>
      <c r="H17304">
        <v>0.98389800000000005</v>
      </c>
    </row>
    <row r="17305" spans="1:8">
      <c r="A17305" t="s">
        <v>438</v>
      </c>
      <c r="B17305">
        <v>3000</v>
      </c>
      <c r="C17305" t="s">
        <v>432</v>
      </c>
      <c r="D17305" t="s">
        <v>475</v>
      </c>
      <c r="E17305" t="s">
        <v>36</v>
      </c>
      <c r="F17305">
        <v>2013</v>
      </c>
      <c r="G17305" t="s">
        <v>503</v>
      </c>
      <c r="H17305">
        <v>4.1868000000000002E-2</v>
      </c>
    </row>
    <row r="17306" spans="1:8">
      <c r="A17306" t="s">
        <v>461</v>
      </c>
      <c r="B17306">
        <v>3000</v>
      </c>
      <c r="C17306" t="s">
        <v>432</v>
      </c>
      <c r="D17306" t="s">
        <v>475</v>
      </c>
      <c r="E17306" t="s">
        <v>5</v>
      </c>
      <c r="F17306">
        <v>2009</v>
      </c>
      <c r="G17306" t="s">
        <v>503</v>
      </c>
      <c r="H17306">
        <v>4.1868000000000002E-2</v>
      </c>
    </row>
    <row r="17307" spans="1:8">
      <c r="A17307" t="s">
        <v>461</v>
      </c>
      <c r="B17307">
        <v>2000</v>
      </c>
      <c r="C17307" t="s">
        <v>431</v>
      </c>
      <c r="D17307" t="s">
        <v>475</v>
      </c>
      <c r="E17307" t="s">
        <v>20</v>
      </c>
      <c r="F17307">
        <v>2011</v>
      </c>
      <c r="G17307" t="s">
        <v>480</v>
      </c>
      <c r="H17307">
        <v>1.8589392</v>
      </c>
    </row>
    <row r="17308" spans="1:8">
      <c r="A17308" t="s">
        <v>429</v>
      </c>
      <c r="B17308">
        <v>2000</v>
      </c>
      <c r="C17308" t="s">
        <v>431</v>
      </c>
      <c r="D17308" t="s">
        <v>475</v>
      </c>
      <c r="E17308" t="s">
        <v>6</v>
      </c>
      <c r="F17308">
        <v>2010</v>
      </c>
      <c r="G17308" t="s">
        <v>480</v>
      </c>
      <c r="H17308">
        <v>206.3003832</v>
      </c>
    </row>
    <row r="17309" spans="1:8">
      <c r="A17309" t="s">
        <v>429</v>
      </c>
      <c r="B17309">
        <v>2000</v>
      </c>
      <c r="C17309" t="s">
        <v>431</v>
      </c>
      <c r="D17309" t="s">
        <v>475</v>
      </c>
      <c r="E17309" t="s">
        <v>33</v>
      </c>
      <c r="F17309">
        <v>2013</v>
      </c>
      <c r="G17309" t="s">
        <v>480</v>
      </c>
      <c r="H17309">
        <v>321.16524120000003</v>
      </c>
    </row>
    <row r="17310" spans="1:8">
      <c r="A17310" t="s">
        <v>464</v>
      </c>
      <c r="B17310">
        <v>2000</v>
      </c>
      <c r="C17310" t="s">
        <v>431</v>
      </c>
      <c r="D17310" t="s">
        <v>475</v>
      </c>
      <c r="E17310" t="s">
        <v>9</v>
      </c>
      <c r="F17310">
        <v>2011</v>
      </c>
      <c r="G17310" t="s">
        <v>480</v>
      </c>
      <c r="H17310">
        <v>91.967248799999993</v>
      </c>
    </row>
    <row r="17311" spans="1:8">
      <c r="A17311" t="s">
        <v>464</v>
      </c>
      <c r="B17311">
        <v>2000</v>
      </c>
      <c r="C17311" t="s">
        <v>431</v>
      </c>
      <c r="D17311" t="s">
        <v>475</v>
      </c>
      <c r="E17311" t="s">
        <v>18</v>
      </c>
      <c r="F17311">
        <v>2012</v>
      </c>
      <c r="G17311" t="s">
        <v>480</v>
      </c>
      <c r="H17311">
        <v>56.090559599999999</v>
      </c>
    </row>
    <row r="17312" spans="1:8">
      <c r="A17312" t="s">
        <v>464</v>
      </c>
      <c r="B17312">
        <v>2000</v>
      </c>
      <c r="C17312" t="s">
        <v>431</v>
      </c>
      <c r="D17312" t="s">
        <v>475</v>
      </c>
      <c r="E17312" t="s">
        <v>16</v>
      </c>
      <c r="F17312">
        <v>2010</v>
      </c>
      <c r="G17312" t="s">
        <v>480</v>
      </c>
      <c r="H17312">
        <v>29.307600000000001</v>
      </c>
    </row>
    <row r="17313" spans="1:8">
      <c r="A17313" t="s">
        <v>464</v>
      </c>
      <c r="B17313">
        <v>2000</v>
      </c>
      <c r="C17313" t="s">
        <v>431</v>
      </c>
      <c r="D17313" t="s">
        <v>475</v>
      </c>
      <c r="E17313" t="s">
        <v>15</v>
      </c>
      <c r="F17313">
        <v>2012</v>
      </c>
      <c r="G17313" t="s">
        <v>480</v>
      </c>
      <c r="H17313">
        <v>464.09421959999997</v>
      </c>
    </row>
    <row r="17314" spans="1:8">
      <c r="A17314" t="s">
        <v>464</v>
      </c>
      <c r="B17314">
        <v>2000</v>
      </c>
      <c r="C17314" t="s">
        <v>431</v>
      </c>
      <c r="D17314" t="s">
        <v>475</v>
      </c>
      <c r="E17314" t="s">
        <v>24</v>
      </c>
      <c r="F17314">
        <v>2014</v>
      </c>
      <c r="G17314" t="s">
        <v>480</v>
      </c>
      <c r="H17314">
        <v>2.0557188000000002</v>
      </c>
    </row>
    <row r="17315" spans="1:8">
      <c r="A17315" t="s">
        <v>429</v>
      </c>
      <c r="B17315">
        <v>2000</v>
      </c>
      <c r="C17315" t="s">
        <v>431</v>
      </c>
      <c r="D17315" t="s">
        <v>475</v>
      </c>
      <c r="E17315" t="s">
        <v>35</v>
      </c>
      <c r="F17315">
        <v>2011</v>
      </c>
      <c r="G17315" t="s">
        <v>468</v>
      </c>
      <c r="H17315">
        <v>50.262534000000002</v>
      </c>
    </row>
    <row r="17316" spans="1:8">
      <c r="A17316" t="s">
        <v>429</v>
      </c>
      <c r="B17316">
        <v>2000</v>
      </c>
      <c r="C17316" t="s">
        <v>431</v>
      </c>
      <c r="D17316" t="s">
        <v>475</v>
      </c>
      <c r="E17316" t="s">
        <v>35</v>
      </c>
      <c r="F17316">
        <v>2012</v>
      </c>
      <c r="G17316" t="s">
        <v>480</v>
      </c>
      <c r="H17316">
        <v>45.7700976</v>
      </c>
    </row>
    <row r="17317" spans="1:8">
      <c r="A17317" t="s">
        <v>429</v>
      </c>
      <c r="B17317">
        <v>3000</v>
      </c>
      <c r="C17317" t="s">
        <v>432</v>
      </c>
      <c r="D17317" t="s">
        <v>475</v>
      </c>
      <c r="E17317" t="s">
        <v>36</v>
      </c>
      <c r="F17317">
        <v>2010</v>
      </c>
      <c r="G17317" t="s">
        <v>468</v>
      </c>
      <c r="H17317">
        <v>0.64058040000000005</v>
      </c>
    </row>
    <row r="17318" spans="1:8">
      <c r="A17318" t="s">
        <v>486</v>
      </c>
      <c r="B17318">
        <v>2000</v>
      </c>
      <c r="C17318" t="s">
        <v>431</v>
      </c>
      <c r="D17318" t="s">
        <v>475</v>
      </c>
      <c r="E17318" t="s">
        <v>12</v>
      </c>
      <c r="F17318">
        <v>2011</v>
      </c>
      <c r="G17318" t="s">
        <v>490</v>
      </c>
      <c r="H17318">
        <v>1.2518532</v>
      </c>
    </row>
    <row r="17319" spans="1:8">
      <c r="A17319" t="s">
        <v>464</v>
      </c>
      <c r="B17319">
        <v>3000</v>
      </c>
      <c r="C17319" t="s">
        <v>432</v>
      </c>
      <c r="D17319" t="s">
        <v>475</v>
      </c>
      <c r="E17319" t="s">
        <v>29</v>
      </c>
      <c r="F17319">
        <v>2011</v>
      </c>
      <c r="G17319" t="s">
        <v>503</v>
      </c>
      <c r="H17319">
        <v>232.1915544</v>
      </c>
    </row>
    <row r="17320" spans="1:8">
      <c r="A17320" t="s">
        <v>456</v>
      </c>
      <c r="B17320">
        <v>3000</v>
      </c>
      <c r="C17320" t="s">
        <v>432</v>
      </c>
      <c r="D17320" t="s">
        <v>475</v>
      </c>
      <c r="E17320" t="s">
        <v>482</v>
      </c>
      <c r="F17320">
        <v>2011</v>
      </c>
      <c r="G17320" t="s">
        <v>503</v>
      </c>
      <c r="H17320">
        <v>1.7417088000000001</v>
      </c>
    </row>
    <row r="17321" spans="1:8">
      <c r="A17321" t="s">
        <v>486</v>
      </c>
      <c r="B17321">
        <v>2000</v>
      </c>
      <c r="C17321" t="s">
        <v>431</v>
      </c>
      <c r="D17321" t="s">
        <v>475</v>
      </c>
      <c r="E17321" t="s">
        <v>33</v>
      </c>
      <c r="F17321">
        <v>2009</v>
      </c>
      <c r="G17321" t="s">
        <v>480</v>
      </c>
      <c r="H17321">
        <v>9.5165963999999992</v>
      </c>
    </row>
    <row r="17322" spans="1:8">
      <c r="A17322" t="s">
        <v>462</v>
      </c>
      <c r="B17322">
        <v>2000</v>
      </c>
      <c r="C17322" t="s">
        <v>431</v>
      </c>
      <c r="D17322" t="s">
        <v>475</v>
      </c>
      <c r="E17322" t="s">
        <v>12</v>
      </c>
      <c r="F17322">
        <v>2011</v>
      </c>
      <c r="G17322" t="s">
        <v>480</v>
      </c>
      <c r="H17322">
        <v>0.85410719999999996</v>
      </c>
    </row>
    <row r="17323" spans="1:8">
      <c r="A17323" t="s">
        <v>462</v>
      </c>
      <c r="B17323">
        <v>2000</v>
      </c>
      <c r="C17323" t="s">
        <v>431</v>
      </c>
      <c r="D17323" t="s">
        <v>475</v>
      </c>
      <c r="E17323" t="s">
        <v>13</v>
      </c>
      <c r="F17323">
        <v>2013</v>
      </c>
      <c r="G17323" t="s">
        <v>480</v>
      </c>
      <c r="H17323">
        <v>61.478971199999997</v>
      </c>
    </row>
    <row r="17324" spans="1:8">
      <c r="A17324" t="s">
        <v>464</v>
      </c>
      <c r="B17324">
        <v>3000</v>
      </c>
      <c r="C17324" t="s">
        <v>432</v>
      </c>
      <c r="D17324" t="s">
        <v>475</v>
      </c>
      <c r="E17324" t="s">
        <v>30</v>
      </c>
      <c r="F17324">
        <v>2013</v>
      </c>
      <c r="G17324" t="s">
        <v>480</v>
      </c>
      <c r="H17324">
        <v>1159.8985115999999</v>
      </c>
    </row>
    <row r="17325" spans="1:8">
      <c r="A17325" t="s">
        <v>464</v>
      </c>
      <c r="B17325">
        <v>3000</v>
      </c>
      <c r="C17325" t="s">
        <v>432</v>
      </c>
      <c r="D17325" t="s">
        <v>475</v>
      </c>
      <c r="E17325" t="s">
        <v>30</v>
      </c>
      <c r="F17325">
        <v>2013</v>
      </c>
      <c r="G17325" t="s">
        <v>468</v>
      </c>
      <c r="H17325">
        <v>1159.8985115999999</v>
      </c>
    </row>
    <row r="17326" spans="1:8">
      <c r="A17326" t="s">
        <v>456</v>
      </c>
      <c r="B17326">
        <v>3000</v>
      </c>
      <c r="C17326" t="s">
        <v>432</v>
      </c>
      <c r="D17326" t="s">
        <v>475</v>
      </c>
      <c r="E17326" t="s">
        <v>482</v>
      </c>
      <c r="F17326">
        <v>2014</v>
      </c>
      <c r="G17326" t="s">
        <v>468</v>
      </c>
      <c r="H17326">
        <v>1.0132056</v>
      </c>
    </row>
    <row r="17327" spans="1:8">
      <c r="A17327" t="s">
        <v>462</v>
      </c>
      <c r="B17327">
        <v>2000</v>
      </c>
      <c r="C17327" t="s">
        <v>431</v>
      </c>
      <c r="D17327" t="s">
        <v>475</v>
      </c>
      <c r="E17327" t="s">
        <v>9</v>
      </c>
      <c r="F17327">
        <v>2013</v>
      </c>
      <c r="G17327" t="s">
        <v>490</v>
      </c>
      <c r="H17327">
        <v>96.463871999999995</v>
      </c>
    </row>
    <row r="17328" spans="1:8">
      <c r="A17328" t="s">
        <v>462</v>
      </c>
      <c r="B17328">
        <v>2000</v>
      </c>
      <c r="C17328" t="s">
        <v>431</v>
      </c>
      <c r="D17328" t="s">
        <v>475</v>
      </c>
      <c r="E17328" t="s">
        <v>10</v>
      </c>
      <c r="F17328">
        <v>2009</v>
      </c>
      <c r="G17328" t="s">
        <v>490</v>
      </c>
      <c r="H17328">
        <v>249.82216919999999</v>
      </c>
    </row>
    <row r="17329" spans="1:8">
      <c r="A17329" t="s">
        <v>429</v>
      </c>
      <c r="B17329">
        <v>2000</v>
      </c>
      <c r="C17329" t="s">
        <v>431</v>
      </c>
      <c r="D17329" t="s">
        <v>475</v>
      </c>
      <c r="E17329" t="s">
        <v>30</v>
      </c>
      <c r="F17329">
        <v>2014</v>
      </c>
      <c r="G17329" t="s">
        <v>490</v>
      </c>
      <c r="H17329">
        <v>2245.7702124000002</v>
      </c>
    </row>
    <row r="17330" spans="1:8">
      <c r="A17330" t="s">
        <v>464</v>
      </c>
      <c r="B17330">
        <v>2000</v>
      </c>
      <c r="C17330" t="s">
        <v>431</v>
      </c>
      <c r="D17330" t="s">
        <v>475</v>
      </c>
      <c r="E17330" t="s">
        <v>8</v>
      </c>
      <c r="F17330">
        <v>2010</v>
      </c>
      <c r="G17330" t="s">
        <v>490</v>
      </c>
      <c r="H17330">
        <v>0.46054800000000001</v>
      </c>
    </row>
    <row r="17331" spans="1:8">
      <c r="A17331" t="s">
        <v>464</v>
      </c>
      <c r="B17331">
        <v>2000</v>
      </c>
      <c r="C17331" t="s">
        <v>431</v>
      </c>
      <c r="D17331" t="s">
        <v>475</v>
      </c>
      <c r="E17331" t="s">
        <v>31</v>
      </c>
      <c r="F17331">
        <v>2014</v>
      </c>
      <c r="G17331" t="s">
        <v>490</v>
      </c>
      <c r="H17331">
        <v>108.64746</v>
      </c>
    </row>
    <row r="17332" spans="1:8">
      <c r="A17332" t="s">
        <v>462</v>
      </c>
      <c r="B17332">
        <v>3000</v>
      </c>
      <c r="C17332" t="s">
        <v>432</v>
      </c>
      <c r="D17332" t="s">
        <v>475</v>
      </c>
      <c r="E17332" t="s">
        <v>10</v>
      </c>
      <c r="F17332">
        <v>2009</v>
      </c>
      <c r="G17332" t="s">
        <v>503</v>
      </c>
      <c r="H17332">
        <v>22.520797200000001</v>
      </c>
    </row>
    <row r="17333" spans="1:8">
      <c r="A17333" t="s">
        <v>464</v>
      </c>
      <c r="B17333">
        <v>3000</v>
      </c>
      <c r="C17333" t="s">
        <v>432</v>
      </c>
      <c r="D17333" t="s">
        <v>475</v>
      </c>
      <c r="E17333" t="s">
        <v>33</v>
      </c>
      <c r="F17333">
        <v>2011</v>
      </c>
      <c r="G17333" t="s">
        <v>480</v>
      </c>
      <c r="H17333">
        <v>128.64361679999999</v>
      </c>
    </row>
    <row r="17334" spans="1:8">
      <c r="A17334" t="s">
        <v>464</v>
      </c>
      <c r="B17334">
        <v>3000</v>
      </c>
      <c r="C17334" t="s">
        <v>432</v>
      </c>
      <c r="D17334" t="s">
        <v>475</v>
      </c>
      <c r="E17334" t="s">
        <v>31</v>
      </c>
      <c r="F17334">
        <v>2014</v>
      </c>
      <c r="G17334" t="s">
        <v>480</v>
      </c>
      <c r="H17334">
        <v>636.27636959999995</v>
      </c>
    </row>
    <row r="17335" spans="1:8">
      <c r="A17335" t="s">
        <v>462</v>
      </c>
      <c r="B17335">
        <v>3000</v>
      </c>
      <c r="C17335" t="s">
        <v>432</v>
      </c>
      <c r="D17335" t="s">
        <v>475</v>
      </c>
      <c r="E17335" t="s">
        <v>10</v>
      </c>
      <c r="F17335">
        <v>2013</v>
      </c>
      <c r="G17335" t="s">
        <v>480</v>
      </c>
      <c r="H17335">
        <v>31.6605816</v>
      </c>
    </row>
    <row r="17336" spans="1:8">
      <c r="A17336" t="s">
        <v>495</v>
      </c>
      <c r="B17336">
        <v>3000</v>
      </c>
      <c r="C17336" t="s">
        <v>432</v>
      </c>
      <c r="D17336" t="s">
        <v>475</v>
      </c>
      <c r="E17336" t="s">
        <v>482</v>
      </c>
      <c r="F17336">
        <v>2009</v>
      </c>
      <c r="G17336" t="s">
        <v>480</v>
      </c>
      <c r="H17336">
        <v>0.1716588</v>
      </c>
    </row>
    <row r="17337" spans="1:8">
      <c r="A17337" t="s">
        <v>464</v>
      </c>
      <c r="B17337">
        <v>3000</v>
      </c>
      <c r="C17337" t="s">
        <v>432</v>
      </c>
      <c r="D17337" t="s">
        <v>475</v>
      </c>
      <c r="E17337" t="s">
        <v>6</v>
      </c>
      <c r="F17337">
        <v>2013</v>
      </c>
      <c r="G17337" t="s">
        <v>468</v>
      </c>
      <c r="H17337">
        <v>341.67218759999997</v>
      </c>
    </row>
    <row r="17338" spans="1:8">
      <c r="A17338" t="s">
        <v>464</v>
      </c>
      <c r="B17338">
        <v>3000</v>
      </c>
      <c r="C17338" t="s">
        <v>432</v>
      </c>
      <c r="D17338" t="s">
        <v>475</v>
      </c>
      <c r="E17338" t="s">
        <v>32</v>
      </c>
      <c r="F17338">
        <v>2014</v>
      </c>
      <c r="G17338" t="s">
        <v>468</v>
      </c>
      <c r="H17338">
        <v>393.31636559999998</v>
      </c>
    </row>
    <row r="17339" spans="1:8">
      <c r="A17339" t="s">
        <v>463</v>
      </c>
      <c r="B17339">
        <v>2000</v>
      </c>
      <c r="C17339" t="s">
        <v>431</v>
      </c>
      <c r="D17339" t="s">
        <v>475</v>
      </c>
      <c r="E17339" t="s">
        <v>14</v>
      </c>
      <c r="F17339">
        <v>2012</v>
      </c>
      <c r="G17339" t="s">
        <v>490</v>
      </c>
      <c r="H17339">
        <v>25.598095199999999</v>
      </c>
    </row>
    <row r="17340" spans="1:8">
      <c r="A17340" t="s">
        <v>463</v>
      </c>
      <c r="B17340">
        <v>2000</v>
      </c>
      <c r="C17340" t="s">
        <v>431</v>
      </c>
      <c r="D17340" t="s">
        <v>475</v>
      </c>
      <c r="E17340" t="s">
        <v>20</v>
      </c>
      <c r="F17340">
        <v>2014</v>
      </c>
      <c r="G17340" t="s">
        <v>490</v>
      </c>
      <c r="H17340">
        <v>54.721476000000003</v>
      </c>
    </row>
    <row r="17341" spans="1:8">
      <c r="A17341" t="s">
        <v>462</v>
      </c>
      <c r="B17341">
        <v>2000</v>
      </c>
      <c r="C17341" t="s">
        <v>431</v>
      </c>
      <c r="D17341" t="s">
        <v>475</v>
      </c>
      <c r="E17341" t="s">
        <v>34</v>
      </c>
      <c r="F17341">
        <v>2011</v>
      </c>
      <c r="G17341" t="s">
        <v>490</v>
      </c>
      <c r="H17341">
        <v>48.508264799999999</v>
      </c>
    </row>
    <row r="17342" spans="1:8">
      <c r="A17342" t="s">
        <v>486</v>
      </c>
      <c r="B17342">
        <v>2000</v>
      </c>
      <c r="C17342" t="s">
        <v>431</v>
      </c>
      <c r="D17342" t="s">
        <v>475</v>
      </c>
      <c r="E17342" t="s">
        <v>9</v>
      </c>
      <c r="F17342">
        <v>2010</v>
      </c>
      <c r="G17342" t="s">
        <v>490</v>
      </c>
      <c r="H17342">
        <v>3.6383291999999998</v>
      </c>
    </row>
    <row r="17343" spans="1:8">
      <c r="A17343" t="s">
        <v>486</v>
      </c>
      <c r="B17343">
        <v>2000</v>
      </c>
      <c r="C17343" t="s">
        <v>431</v>
      </c>
      <c r="D17343" t="s">
        <v>475</v>
      </c>
      <c r="E17343" t="s">
        <v>10</v>
      </c>
      <c r="F17343">
        <v>2010</v>
      </c>
      <c r="G17343" t="s">
        <v>490</v>
      </c>
      <c r="H17343">
        <v>128.7357264</v>
      </c>
    </row>
    <row r="17344" spans="1:8">
      <c r="A17344" t="s">
        <v>429</v>
      </c>
      <c r="B17344">
        <v>2000</v>
      </c>
      <c r="C17344" t="s">
        <v>431</v>
      </c>
      <c r="D17344" t="s">
        <v>475</v>
      </c>
      <c r="E17344" t="s">
        <v>24</v>
      </c>
      <c r="F17344">
        <v>2014</v>
      </c>
      <c r="G17344" t="s">
        <v>490</v>
      </c>
      <c r="H17344">
        <v>5.0241599999999997E-2</v>
      </c>
    </row>
    <row r="17345" spans="1:8">
      <c r="A17345" t="s">
        <v>464</v>
      </c>
      <c r="B17345">
        <v>2000</v>
      </c>
      <c r="C17345" t="s">
        <v>431</v>
      </c>
      <c r="D17345" t="s">
        <v>475</v>
      </c>
      <c r="E17345" t="s">
        <v>12</v>
      </c>
      <c r="F17345">
        <v>2011</v>
      </c>
      <c r="G17345" t="s">
        <v>490</v>
      </c>
      <c r="H17345">
        <v>1.821258</v>
      </c>
    </row>
    <row r="17346" spans="1:8">
      <c r="A17346" t="s">
        <v>464</v>
      </c>
      <c r="B17346">
        <v>2000</v>
      </c>
      <c r="C17346" t="s">
        <v>431</v>
      </c>
      <c r="D17346" t="s">
        <v>475</v>
      </c>
      <c r="E17346" t="s">
        <v>343</v>
      </c>
      <c r="F17346">
        <v>2011</v>
      </c>
      <c r="G17346" t="s">
        <v>490</v>
      </c>
      <c r="H17346">
        <v>9.9143424000000007</v>
      </c>
    </row>
    <row r="17347" spans="1:8">
      <c r="A17347" t="s">
        <v>438</v>
      </c>
      <c r="B17347">
        <v>2000</v>
      </c>
      <c r="C17347" t="s">
        <v>431</v>
      </c>
      <c r="D17347" t="s">
        <v>475</v>
      </c>
      <c r="E17347" t="s">
        <v>12</v>
      </c>
      <c r="F17347">
        <v>2014</v>
      </c>
      <c r="G17347" t="s">
        <v>490</v>
      </c>
      <c r="H17347">
        <v>0.1590984</v>
      </c>
    </row>
    <row r="17348" spans="1:8">
      <c r="A17348" t="s">
        <v>438</v>
      </c>
      <c r="B17348">
        <v>2000</v>
      </c>
      <c r="C17348" t="s">
        <v>431</v>
      </c>
      <c r="D17348" t="s">
        <v>475</v>
      </c>
      <c r="E17348" t="s">
        <v>17</v>
      </c>
      <c r="F17348">
        <v>2009</v>
      </c>
      <c r="G17348" t="s">
        <v>490</v>
      </c>
      <c r="H17348">
        <v>4.60548E-2</v>
      </c>
    </row>
    <row r="17349" spans="1:8">
      <c r="A17349" t="s">
        <v>429</v>
      </c>
      <c r="B17349">
        <v>3000</v>
      </c>
      <c r="C17349" t="s">
        <v>432</v>
      </c>
      <c r="D17349" t="s">
        <v>475</v>
      </c>
      <c r="E17349" t="s">
        <v>2</v>
      </c>
      <c r="F17349">
        <v>2013</v>
      </c>
      <c r="G17349" t="s">
        <v>503</v>
      </c>
      <c r="H17349">
        <v>48.98556</v>
      </c>
    </row>
    <row r="17350" spans="1:8">
      <c r="A17350" t="s">
        <v>429</v>
      </c>
      <c r="B17350">
        <v>3000</v>
      </c>
      <c r="C17350" t="s">
        <v>432</v>
      </c>
      <c r="D17350" t="s">
        <v>475</v>
      </c>
      <c r="E17350" t="s">
        <v>16</v>
      </c>
      <c r="F17350">
        <v>2010</v>
      </c>
      <c r="G17350" t="s">
        <v>503</v>
      </c>
      <c r="H17350">
        <v>31.769438399999999</v>
      </c>
    </row>
    <row r="17351" spans="1:8">
      <c r="A17351" t="s">
        <v>429</v>
      </c>
      <c r="B17351">
        <v>3000</v>
      </c>
      <c r="C17351" t="s">
        <v>432</v>
      </c>
      <c r="D17351" t="s">
        <v>475</v>
      </c>
      <c r="E17351" t="s">
        <v>15</v>
      </c>
      <c r="F17351">
        <v>2010</v>
      </c>
      <c r="G17351" t="s">
        <v>503</v>
      </c>
      <c r="H17351">
        <v>49.714063199999998</v>
      </c>
    </row>
    <row r="17352" spans="1:8">
      <c r="A17352" t="s">
        <v>429</v>
      </c>
      <c r="B17352">
        <v>3000</v>
      </c>
      <c r="C17352" t="s">
        <v>432</v>
      </c>
      <c r="D17352" t="s">
        <v>475</v>
      </c>
      <c r="E17352" t="s">
        <v>352</v>
      </c>
      <c r="F17352">
        <v>2014</v>
      </c>
      <c r="G17352" t="s">
        <v>503</v>
      </c>
      <c r="H17352">
        <v>0.26376840000000001</v>
      </c>
    </row>
    <row r="17353" spans="1:8">
      <c r="A17353" t="s">
        <v>429</v>
      </c>
      <c r="B17353">
        <v>3000</v>
      </c>
      <c r="C17353" t="s">
        <v>432</v>
      </c>
      <c r="D17353" t="s">
        <v>475</v>
      </c>
      <c r="E17353" t="s">
        <v>37</v>
      </c>
      <c r="F17353">
        <v>2011</v>
      </c>
      <c r="G17353" t="s">
        <v>503</v>
      </c>
      <c r="H17353">
        <v>2204.8902972000001</v>
      </c>
    </row>
    <row r="17354" spans="1:8">
      <c r="A17354" t="s">
        <v>463</v>
      </c>
      <c r="B17354">
        <v>4210</v>
      </c>
      <c r="C17354" t="s">
        <v>450</v>
      </c>
      <c r="D17354" t="s">
        <v>475</v>
      </c>
      <c r="E17354" t="s">
        <v>36</v>
      </c>
      <c r="F17354">
        <v>2010</v>
      </c>
      <c r="G17354" t="s">
        <v>480</v>
      </c>
      <c r="H17354">
        <v>12.1877748</v>
      </c>
    </row>
    <row r="17355" spans="1:8">
      <c r="A17355" t="s">
        <v>429</v>
      </c>
      <c r="B17355">
        <v>5510</v>
      </c>
      <c r="C17355" t="s">
        <v>512</v>
      </c>
      <c r="D17355" t="s">
        <v>475</v>
      </c>
      <c r="E17355" t="s">
        <v>6</v>
      </c>
      <c r="F17355">
        <v>2009</v>
      </c>
      <c r="G17355" t="s">
        <v>480</v>
      </c>
      <c r="H17355">
        <v>12.493411200000001</v>
      </c>
    </row>
    <row r="17356" spans="1:8">
      <c r="A17356" t="s">
        <v>429</v>
      </c>
      <c r="B17356">
        <v>5510</v>
      </c>
      <c r="C17356" t="s">
        <v>512</v>
      </c>
      <c r="D17356" t="s">
        <v>475</v>
      </c>
      <c r="E17356" t="s">
        <v>12</v>
      </c>
      <c r="F17356">
        <v>2014</v>
      </c>
      <c r="G17356" t="s">
        <v>480</v>
      </c>
      <c r="H17356">
        <v>9.6296400000000004E-2</v>
      </c>
    </row>
    <row r="17357" spans="1:8">
      <c r="A17357" t="s">
        <v>429</v>
      </c>
      <c r="B17357">
        <v>5510</v>
      </c>
      <c r="C17357" t="s">
        <v>512</v>
      </c>
      <c r="D17357" t="s">
        <v>475</v>
      </c>
      <c r="E17357" t="s">
        <v>343</v>
      </c>
      <c r="F17357">
        <v>2010</v>
      </c>
      <c r="G17357" t="s">
        <v>480</v>
      </c>
      <c r="H17357">
        <v>26.854135200000002</v>
      </c>
    </row>
    <row r="17358" spans="1:8">
      <c r="A17358" t="s">
        <v>429</v>
      </c>
      <c r="B17358">
        <v>5510</v>
      </c>
      <c r="C17358" t="s">
        <v>512</v>
      </c>
      <c r="D17358" t="s">
        <v>475</v>
      </c>
      <c r="E17358" t="s">
        <v>17</v>
      </c>
      <c r="F17358">
        <v>2014</v>
      </c>
      <c r="G17358" t="s">
        <v>480</v>
      </c>
      <c r="H17358">
        <v>1.088568</v>
      </c>
    </row>
    <row r="17359" spans="1:8">
      <c r="A17359" t="s">
        <v>429</v>
      </c>
      <c r="B17359">
        <v>5550</v>
      </c>
      <c r="C17359" t="s">
        <v>514</v>
      </c>
      <c r="D17359" t="s">
        <v>475</v>
      </c>
      <c r="E17359" t="s">
        <v>6</v>
      </c>
      <c r="F17359">
        <v>2011</v>
      </c>
      <c r="G17359" t="s">
        <v>480</v>
      </c>
      <c r="H17359">
        <v>1.3816440000000001</v>
      </c>
    </row>
    <row r="17360" spans="1:8">
      <c r="A17360" t="s">
        <v>429</v>
      </c>
      <c r="B17360">
        <v>5550</v>
      </c>
      <c r="C17360" t="s">
        <v>514</v>
      </c>
      <c r="D17360" t="s">
        <v>475</v>
      </c>
      <c r="E17360" t="s">
        <v>20</v>
      </c>
      <c r="F17360">
        <v>2013</v>
      </c>
      <c r="G17360" t="s">
        <v>480</v>
      </c>
      <c r="H17360">
        <v>210.01826159999999</v>
      </c>
    </row>
    <row r="17361" spans="1:8">
      <c r="A17361" t="s">
        <v>499</v>
      </c>
      <c r="B17361">
        <v>2330</v>
      </c>
      <c r="C17361" t="s">
        <v>515</v>
      </c>
      <c r="D17361" t="s">
        <v>475</v>
      </c>
      <c r="E17361" t="s">
        <v>12</v>
      </c>
      <c r="F17361">
        <v>2010</v>
      </c>
      <c r="G17361" t="s">
        <v>490</v>
      </c>
      <c r="H17361">
        <v>1.6789068</v>
      </c>
    </row>
    <row r="17362" spans="1:8">
      <c r="A17362" t="s">
        <v>464</v>
      </c>
      <c r="B17362">
        <v>3200</v>
      </c>
      <c r="C17362" t="s">
        <v>513</v>
      </c>
      <c r="D17362" t="s">
        <v>475</v>
      </c>
      <c r="E17362" t="s">
        <v>5</v>
      </c>
      <c r="F17362">
        <v>2012</v>
      </c>
      <c r="G17362" t="s">
        <v>503</v>
      </c>
      <c r="H17362">
        <v>879.33685679999996</v>
      </c>
    </row>
    <row r="17363" spans="1:8">
      <c r="A17363" t="s">
        <v>464</v>
      </c>
      <c r="B17363">
        <v>3200</v>
      </c>
      <c r="C17363" t="s">
        <v>513</v>
      </c>
      <c r="D17363" t="s">
        <v>475</v>
      </c>
      <c r="E17363" t="s">
        <v>11</v>
      </c>
      <c r="F17363">
        <v>2011</v>
      </c>
      <c r="G17363" t="s">
        <v>503</v>
      </c>
      <c r="H17363">
        <v>267.49883879999999</v>
      </c>
    </row>
    <row r="17364" spans="1:8">
      <c r="A17364" t="s">
        <v>464</v>
      </c>
      <c r="B17364">
        <v>3200</v>
      </c>
      <c r="C17364" t="s">
        <v>513</v>
      </c>
      <c r="D17364" t="s">
        <v>475</v>
      </c>
      <c r="E17364" t="s">
        <v>35</v>
      </c>
      <c r="F17364">
        <v>2012</v>
      </c>
      <c r="G17364" t="s">
        <v>503</v>
      </c>
      <c r="H17364">
        <v>146.14444080000001</v>
      </c>
    </row>
    <row r="17365" spans="1:8">
      <c r="A17365" t="s">
        <v>464</v>
      </c>
      <c r="B17365">
        <v>3200</v>
      </c>
      <c r="C17365" t="s">
        <v>513</v>
      </c>
      <c r="D17365" t="s">
        <v>475</v>
      </c>
      <c r="E17365" t="s">
        <v>428</v>
      </c>
      <c r="F17365">
        <v>2012</v>
      </c>
      <c r="G17365" t="s">
        <v>503</v>
      </c>
      <c r="H17365">
        <v>24.438351600000001</v>
      </c>
    </row>
    <row r="17366" spans="1:8">
      <c r="A17366" t="s">
        <v>438</v>
      </c>
      <c r="B17366">
        <v>3200</v>
      </c>
      <c r="C17366" t="s">
        <v>513</v>
      </c>
      <c r="D17366" t="s">
        <v>475</v>
      </c>
      <c r="E17366" t="s">
        <v>9</v>
      </c>
      <c r="F17366">
        <v>2009</v>
      </c>
      <c r="G17366" t="s">
        <v>503</v>
      </c>
      <c r="H17366">
        <v>0.60289919999999997</v>
      </c>
    </row>
    <row r="17367" spans="1:8">
      <c r="A17367" t="s">
        <v>438</v>
      </c>
      <c r="B17367">
        <v>3200</v>
      </c>
      <c r="C17367" t="s">
        <v>513</v>
      </c>
      <c r="D17367" t="s">
        <v>475</v>
      </c>
      <c r="E17367" t="s">
        <v>10</v>
      </c>
      <c r="F17367">
        <v>2013</v>
      </c>
      <c r="G17367" t="s">
        <v>503</v>
      </c>
      <c r="H17367">
        <v>0.12979080000000001</v>
      </c>
    </row>
    <row r="17368" spans="1:8">
      <c r="A17368" t="s">
        <v>463</v>
      </c>
      <c r="B17368">
        <v>4210</v>
      </c>
      <c r="C17368" t="s">
        <v>450</v>
      </c>
      <c r="D17368" t="s">
        <v>475</v>
      </c>
      <c r="E17368" t="s">
        <v>3</v>
      </c>
      <c r="F17368">
        <v>2012</v>
      </c>
      <c r="G17368" t="s">
        <v>501</v>
      </c>
      <c r="H17368">
        <v>9.6254532000000008</v>
      </c>
    </row>
    <row r="17369" spans="1:8">
      <c r="A17369" t="s">
        <v>463</v>
      </c>
      <c r="B17369">
        <v>4210</v>
      </c>
      <c r="C17369" t="s">
        <v>450</v>
      </c>
      <c r="D17369" t="s">
        <v>475</v>
      </c>
      <c r="E17369" t="s">
        <v>10</v>
      </c>
      <c r="F17369">
        <v>2014</v>
      </c>
      <c r="G17369" t="s">
        <v>501</v>
      </c>
      <c r="H17369">
        <v>65.439684</v>
      </c>
    </row>
    <row r="17370" spans="1:8">
      <c r="A17370" t="s">
        <v>461</v>
      </c>
      <c r="B17370">
        <v>4210</v>
      </c>
      <c r="C17370" t="s">
        <v>450</v>
      </c>
      <c r="D17370" t="s">
        <v>475</v>
      </c>
      <c r="E17370" t="s">
        <v>482</v>
      </c>
      <c r="F17370">
        <v>2013</v>
      </c>
      <c r="G17370" t="s">
        <v>501</v>
      </c>
      <c r="H17370">
        <v>40.616146800000003</v>
      </c>
    </row>
    <row r="17371" spans="1:8">
      <c r="A17371" t="s">
        <v>429</v>
      </c>
      <c r="B17371">
        <v>5550</v>
      </c>
      <c r="C17371" t="s">
        <v>514</v>
      </c>
      <c r="D17371" t="s">
        <v>475</v>
      </c>
      <c r="E17371" t="s">
        <v>20</v>
      </c>
      <c r="F17371">
        <v>2014</v>
      </c>
      <c r="G17371" t="s">
        <v>483</v>
      </c>
      <c r="H17371">
        <v>219.17898</v>
      </c>
    </row>
    <row r="17372" spans="1:8">
      <c r="A17372" t="s">
        <v>499</v>
      </c>
      <c r="B17372">
        <v>2330</v>
      </c>
      <c r="C17372" t="s">
        <v>515</v>
      </c>
      <c r="D17372" t="s">
        <v>475</v>
      </c>
      <c r="E17372" t="s">
        <v>14</v>
      </c>
      <c r="F17372">
        <v>2012</v>
      </c>
      <c r="G17372" t="s">
        <v>480</v>
      </c>
      <c r="H17372">
        <v>0.56103119999999995</v>
      </c>
    </row>
    <row r="17373" spans="1:8">
      <c r="A17373" t="s">
        <v>461</v>
      </c>
      <c r="B17373">
        <v>4210</v>
      </c>
      <c r="C17373" t="s">
        <v>450</v>
      </c>
      <c r="D17373" t="s">
        <v>475</v>
      </c>
      <c r="E17373" t="s">
        <v>13</v>
      </c>
      <c r="F17373">
        <v>2014</v>
      </c>
      <c r="G17373" t="s">
        <v>480</v>
      </c>
      <c r="H17373">
        <v>5.5182023999999998</v>
      </c>
    </row>
    <row r="17374" spans="1:8">
      <c r="A17374" t="s">
        <v>461</v>
      </c>
      <c r="B17374">
        <v>4210</v>
      </c>
      <c r="C17374" t="s">
        <v>450</v>
      </c>
      <c r="D17374" t="s">
        <v>475</v>
      </c>
      <c r="E17374" t="s">
        <v>479</v>
      </c>
      <c r="F17374">
        <v>2012</v>
      </c>
      <c r="G17374" t="s">
        <v>480</v>
      </c>
      <c r="H17374">
        <v>4.8441276000000002</v>
      </c>
    </row>
    <row r="17375" spans="1:8">
      <c r="A17375" t="s">
        <v>461</v>
      </c>
      <c r="B17375">
        <v>4210</v>
      </c>
      <c r="C17375" t="s">
        <v>450</v>
      </c>
      <c r="D17375" t="s">
        <v>475</v>
      </c>
      <c r="E17375" t="s">
        <v>36</v>
      </c>
      <c r="F17375">
        <v>2012</v>
      </c>
      <c r="G17375" t="s">
        <v>480</v>
      </c>
      <c r="H17375">
        <v>1.7961372</v>
      </c>
    </row>
    <row r="17376" spans="1:8">
      <c r="A17376" t="s">
        <v>463</v>
      </c>
      <c r="B17376">
        <v>4210</v>
      </c>
      <c r="C17376" t="s">
        <v>450</v>
      </c>
      <c r="D17376" t="s">
        <v>475</v>
      </c>
      <c r="E17376" t="s">
        <v>3</v>
      </c>
      <c r="F17376">
        <v>2014</v>
      </c>
      <c r="G17376" t="s">
        <v>480</v>
      </c>
      <c r="H17376">
        <v>9.0769824000000003</v>
      </c>
    </row>
    <row r="17377" spans="1:8">
      <c r="A17377" t="s">
        <v>463</v>
      </c>
      <c r="B17377">
        <v>4210</v>
      </c>
      <c r="C17377" t="s">
        <v>450</v>
      </c>
      <c r="D17377" t="s">
        <v>475</v>
      </c>
      <c r="E17377" t="s">
        <v>5</v>
      </c>
      <c r="F17377">
        <v>2010</v>
      </c>
      <c r="G17377" t="s">
        <v>480</v>
      </c>
      <c r="H17377">
        <v>15.131095200000001</v>
      </c>
    </row>
    <row r="17378" spans="1:8">
      <c r="A17378" t="s">
        <v>429</v>
      </c>
      <c r="B17378">
        <v>5550</v>
      </c>
      <c r="C17378" t="s">
        <v>514</v>
      </c>
      <c r="D17378" t="s">
        <v>475</v>
      </c>
      <c r="E17378" t="s">
        <v>22</v>
      </c>
      <c r="F17378">
        <v>2014</v>
      </c>
      <c r="G17378" t="s">
        <v>480</v>
      </c>
      <c r="H17378">
        <v>7.95492E-2</v>
      </c>
    </row>
    <row r="17379" spans="1:8">
      <c r="A17379" t="s">
        <v>429</v>
      </c>
      <c r="B17379">
        <v>5550</v>
      </c>
      <c r="C17379" t="s">
        <v>514</v>
      </c>
      <c r="D17379" t="s">
        <v>475</v>
      </c>
      <c r="E17379" t="s">
        <v>35</v>
      </c>
      <c r="F17379">
        <v>2009</v>
      </c>
      <c r="G17379" t="s">
        <v>483</v>
      </c>
      <c r="H17379">
        <v>0.33494400000000002</v>
      </c>
    </row>
    <row r="17380" spans="1:8">
      <c r="A17380" t="s">
        <v>429</v>
      </c>
      <c r="B17380">
        <v>5510</v>
      </c>
      <c r="C17380" t="s">
        <v>512</v>
      </c>
      <c r="D17380" t="s">
        <v>475</v>
      </c>
      <c r="E17380" t="s">
        <v>35</v>
      </c>
      <c r="F17380">
        <v>2010</v>
      </c>
      <c r="G17380" t="s">
        <v>480</v>
      </c>
      <c r="H17380">
        <v>16.265718</v>
      </c>
    </row>
    <row r="17381" spans="1:8">
      <c r="A17381" t="s">
        <v>429</v>
      </c>
      <c r="B17381">
        <v>5550</v>
      </c>
      <c r="C17381" t="s">
        <v>514</v>
      </c>
      <c r="D17381" t="s">
        <v>475</v>
      </c>
      <c r="E17381" t="s">
        <v>36</v>
      </c>
      <c r="F17381">
        <v>2014</v>
      </c>
      <c r="G17381" t="s">
        <v>483</v>
      </c>
      <c r="H17381">
        <v>0.29726279999999999</v>
      </c>
    </row>
    <row r="17382" spans="1:8">
      <c r="A17382" t="s">
        <v>429</v>
      </c>
      <c r="B17382">
        <v>5510</v>
      </c>
      <c r="C17382" t="s">
        <v>512</v>
      </c>
      <c r="D17382" t="s">
        <v>475</v>
      </c>
      <c r="E17382" t="s">
        <v>479</v>
      </c>
      <c r="F17382">
        <v>2011</v>
      </c>
      <c r="G17382" t="s">
        <v>480</v>
      </c>
      <c r="H17382">
        <v>188.41856039999999</v>
      </c>
    </row>
    <row r="17383" spans="1:8">
      <c r="A17383" t="s">
        <v>464</v>
      </c>
      <c r="B17383">
        <v>3200</v>
      </c>
      <c r="C17383" t="s">
        <v>513</v>
      </c>
      <c r="D17383" t="s">
        <v>475</v>
      </c>
      <c r="E17383" t="s">
        <v>2</v>
      </c>
      <c r="F17383">
        <v>2009</v>
      </c>
      <c r="G17383" t="s">
        <v>503</v>
      </c>
      <c r="H17383">
        <v>42.583942800000003</v>
      </c>
    </row>
    <row r="17384" spans="1:8">
      <c r="A17384" t="s">
        <v>464</v>
      </c>
      <c r="B17384">
        <v>3200</v>
      </c>
      <c r="C17384" t="s">
        <v>513</v>
      </c>
      <c r="D17384" t="s">
        <v>475</v>
      </c>
      <c r="E17384" t="s">
        <v>30</v>
      </c>
      <c r="F17384">
        <v>2010</v>
      </c>
      <c r="G17384" t="s">
        <v>503</v>
      </c>
      <c r="H17384">
        <v>231.47561160000001</v>
      </c>
    </row>
    <row r="17385" spans="1:8">
      <c r="A17385" t="s">
        <v>464</v>
      </c>
      <c r="B17385">
        <v>3200</v>
      </c>
      <c r="C17385" t="s">
        <v>513</v>
      </c>
      <c r="D17385" t="s">
        <v>475</v>
      </c>
      <c r="E17385" t="s">
        <v>8</v>
      </c>
      <c r="F17385">
        <v>2014</v>
      </c>
      <c r="G17385" t="s">
        <v>503</v>
      </c>
      <c r="H17385">
        <v>94.864514400000004</v>
      </c>
    </row>
    <row r="17386" spans="1:8">
      <c r="A17386" t="s">
        <v>465</v>
      </c>
      <c r="B17386">
        <v>3200</v>
      </c>
      <c r="C17386" t="s">
        <v>513</v>
      </c>
      <c r="D17386" t="s">
        <v>475</v>
      </c>
      <c r="E17386" t="s">
        <v>30</v>
      </c>
      <c r="F17386">
        <v>2010</v>
      </c>
      <c r="G17386" t="s">
        <v>503</v>
      </c>
      <c r="H17386">
        <v>4.1868000000000002E-2</v>
      </c>
    </row>
    <row r="17387" spans="1:8">
      <c r="A17387" t="s">
        <v>465</v>
      </c>
      <c r="B17387">
        <v>3200</v>
      </c>
      <c r="C17387" t="s">
        <v>513</v>
      </c>
      <c r="D17387" t="s">
        <v>475</v>
      </c>
      <c r="E17387" t="s">
        <v>482</v>
      </c>
      <c r="F17387">
        <v>2014</v>
      </c>
      <c r="G17387" t="s">
        <v>503</v>
      </c>
      <c r="H17387">
        <v>0.20934</v>
      </c>
    </row>
    <row r="17388" spans="1:8">
      <c r="A17388" t="s">
        <v>429</v>
      </c>
      <c r="B17388">
        <v>5510</v>
      </c>
      <c r="C17388" t="s">
        <v>512</v>
      </c>
      <c r="D17388" t="s">
        <v>475</v>
      </c>
      <c r="E17388" t="s">
        <v>31</v>
      </c>
      <c r="F17388">
        <v>2010</v>
      </c>
      <c r="G17388" t="s">
        <v>483</v>
      </c>
      <c r="H17388">
        <v>58.133718000000002</v>
      </c>
    </row>
    <row r="17389" spans="1:8">
      <c r="A17389" t="s">
        <v>429</v>
      </c>
      <c r="B17389">
        <v>5550</v>
      </c>
      <c r="C17389" t="s">
        <v>514</v>
      </c>
      <c r="D17389" t="s">
        <v>475</v>
      </c>
      <c r="E17389" t="s">
        <v>31</v>
      </c>
      <c r="F17389">
        <v>2014</v>
      </c>
      <c r="G17389" t="s">
        <v>483</v>
      </c>
      <c r="H17389">
        <v>7.8879311999999997</v>
      </c>
    </row>
    <row r="17390" spans="1:8">
      <c r="A17390" t="s">
        <v>464</v>
      </c>
      <c r="B17390">
        <v>3200</v>
      </c>
      <c r="C17390" t="s">
        <v>513</v>
      </c>
      <c r="D17390" t="s">
        <v>475</v>
      </c>
      <c r="E17390" t="s">
        <v>13</v>
      </c>
      <c r="F17390">
        <v>2013</v>
      </c>
      <c r="G17390" t="s">
        <v>503</v>
      </c>
      <c r="H17390">
        <v>591.32269799999995</v>
      </c>
    </row>
    <row r="17391" spans="1:8">
      <c r="A17391" t="s">
        <v>464</v>
      </c>
      <c r="B17391">
        <v>3200</v>
      </c>
      <c r="C17391" t="s">
        <v>513</v>
      </c>
      <c r="D17391" t="s">
        <v>475</v>
      </c>
      <c r="E17391" t="s">
        <v>343</v>
      </c>
      <c r="F17391">
        <v>2010</v>
      </c>
      <c r="G17391" t="s">
        <v>503</v>
      </c>
      <c r="H17391">
        <v>233.25500160000001</v>
      </c>
    </row>
    <row r="17392" spans="1:8">
      <c r="A17392" t="s">
        <v>456</v>
      </c>
      <c r="B17392">
        <v>3200</v>
      </c>
      <c r="C17392" t="s">
        <v>513</v>
      </c>
      <c r="D17392" t="s">
        <v>475</v>
      </c>
      <c r="E17392" t="s">
        <v>17</v>
      </c>
      <c r="F17392">
        <v>2012</v>
      </c>
      <c r="G17392" t="s">
        <v>503</v>
      </c>
      <c r="H17392">
        <v>0.565218</v>
      </c>
    </row>
    <row r="17393" spans="1:8">
      <c r="A17393" t="s">
        <v>462</v>
      </c>
      <c r="B17393">
        <v>3200</v>
      </c>
      <c r="C17393" t="s">
        <v>513</v>
      </c>
      <c r="D17393" t="s">
        <v>475</v>
      </c>
      <c r="E17393" t="s">
        <v>34</v>
      </c>
      <c r="F17393">
        <v>2009</v>
      </c>
      <c r="G17393" t="s">
        <v>503</v>
      </c>
      <c r="H17393">
        <v>0.3181968</v>
      </c>
    </row>
    <row r="17394" spans="1:8">
      <c r="A17394" t="s">
        <v>463</v>
      </c>
      <c r="B17394">
        <v>4210</v>
      </c>
      <c r="C17394" t="s">
        <v>450</v>
      </c>
      <c r="D17394" t="s">
        <v>475</v>
      </c>
      <c r="E17394" t="s">
        <v>14</v>
      </c>
      <c r="F17394">
        <v>2012</v>
      </c>
      <c r="G17394" t="s">
        <v>501</v>
      </c>
      <c r="H17394">
        <v>8.0344692000000002</v>
      </c>
    </row>
    <row r="17395" spans="1:8">
      <c r="A17395" t="s">
        <v>463</v>
      </c>
      <c r="B17395">
        <v>4210</v>
      </c>
      <c r="C17395" t="s">
        <v>450</v>
      </c>
      <c r="D17395" t="s">
        <v>475</v>
      </c>
      <c r="E17395" t="s">
        <v>20</v>
      </c>
      <c r="F17395">
        <v>2014</v>
      </c>
      <c r="G17395" t="s">
        <v>501</v>
      </c>
      <c r="H17395">
        <v>16.219663199999999</v>
      </c>
    </row>
    <row r="17396" spans="1:8">
      <c r="A17396" t="s">
        <v>461</v>
      </c>
      <c r="B17396">
        <v>4210</v>
      </c>
      <c r="C17396" t="s">
        <v>450</v>
      </c>
      <c r="D17396" t="s">
        <v>475</v>
      </c>
      <c r="E17396" t="s">
        <v>17</v>
      </c>
      <c r="F17396">
        <v>2012</v>
      </c>
      <c r="G17396" t="s">
        <v>501</v>
      </c>
      <c r="H17396">
        <v>2.9726279999999998</v>
      </c>
    </row>
    <row r="17397" spans="1:8">
      <c r="A17397" t="s">
        <v>429</v>
      </c>
      <c r="B17397">
        <v>5510</v>
      </c>
      <c r="C17397" t="s">
        <v>512</v>
      </c>
      <c r="D17397" t="s">
        <v>475</v>
      </c>
      <c r="E17397" t="s">
        <v>3</v>
      </c>
      <c r="F17397">
        <v>2009</v>
      </c>
      <c r="G17397" t="s">
        <v>483</v>
      </c>
      <c r="H17397">
        <v>147.22463519999999</v>
      </c>
    </row>
    <row r="17398" spans="1:8">
      <c r="A17398" t="s">
        <v>429</v>
      </c>
      <c r="B17398">
        <v>5510</v>
      </c>
      <c r="C17398" t="s">
        <v>512</v>
      </c>
      <c r="D17398" t="s">
        <v>475</v>
      </c>
      <c r="E17398" t="s">
        <v>2</v>
      </c>
      <c r="F17398">
        <v>2010</v>
      </c>
      <c r="G17398" t="s">
        <v>483</v>
      </c>
      <c r="H17398">
        <v>27.239320800000002</v>
      </c>
    </row>
    <row r="17399" spans="1:8">
      <c r="A17399" t="s">
        <v>429</v>
      </c>
      <c r="B17399">
        <v>5510</v>
      </c>
      <c r="C17399" t="s">
        <v>512</v>
      </c>
      <c r="D17399" t="s">
        <v>475</v>
      </c>
      <c r="E17399" t="s">
        <v>17</v>
      </c>
      <c r="F17399">
        <v>2013</v>
      </c>
      <c r="G17399" t="s">
        <v>483</v>
      </c>
      <c r="H17399">
        <v>0.76618439999999999</v>
      </c>
    </row>
    <row r="17400" spans="1:8">
      <c r="A17400" t="s">
        <v>429</v>
      </c>
      <c r="B17400">
        <v>5510</v>
      </c>
      <c r="C17400" t="s">
        <v>512</v>
      </c>
      <c r="D17400" t="s">
        <v>475</v>
      </c>
      <c r="E17400" t="s">
        <v>26</v>
      </c>
      <c r="F17400">
        <v>2009</v>
      </c>
      <c r="G17400" t="s">
        <v>483</v>
      </c>
      <c r="H17400">
        <v>4.5719855999999996</v>
      </c>
    </row>
    <row r="17401" spans="1:8">
      <c r="A17401" t="s">
        <v>429</v>
      </c>
      <c r="B17401">
        <v>5550</v>
      </c>
      <c r="C17401" t="s">
        <v>514</v>
      </c>
      <c r="D17401" t="s">
        <v>475</v>
      </c>
      <c r="E17401" t="s">
        <v>15</v>
      </c>
      <c r="F17401">
        <v>2014</v>
      </c>
      <c r="G17401" t="s">
        <v>483</v>
      </c>
      <c r="H17401">
        <v>9.1607184000000004</v>
      </c>
    </row>
    <row r="17402" spans="1:8">
      <c r="A17402" t="s">
        <v>429</v>
      </c>
      <c r="B17402">
        <v>5550</v>
      </c>
      <c r="C17402" t="s">
        <v>514</v>
      </c>
      <c r="D17402" t="s">
        <v>475</v>
      </c>
      <c r="E17402" t="s">
        <v>26</v>
      </c>
      <c r="F17402">
        <v>2011</v>
      </c>
      <c r="G17402" t="s">
        <v>483</v>
      </c>
      <c r="H17402">
        <v>0.52334999999999998</v>
      </c>
    </row>
    <row r="17403" spans="1:8">
      <c r="A17403" t="s">
        <v>499</v>
      </c>
      <c r="B17403">
        <v>2330</v>
      </c>
      <c r="C17403" t="s">
        <v>515</v>
      </c>
      <c r="D17403" t="s">
        <v>475</v>
      </c>
      <c r="E17403" t="s">
        <v>482</v>
      </c>
      <c r="F17403">
        <v>2014</v>
      </c>
      <c r="G17403" t="s">
        <v>480</v>
      </c>
      <c r="H17403">
        <v>4.7394575999999997</v>
      </c>
    </row>
    <row r="17404" spans="1:8">
      <c r="A17404" t="s">
        <v>461</v>
      </c>
      <c r="B17404">
        <v>4210</v>
      </c>
      <c r="C17404" t="s">
        <v>450</v>
      </c>
      <c r="D17404" t="s">
        <v>475</v>
      </c>
      <c r="E17404" t="s">
        <v>10</v>
      </c>
      <c r="F17404">
        <v>2010</v>
      </c>
      <c r="G17404" t="s">
        <v>480</v>
      </c>
      <c r="H17404">
        <v>11.233184400000001</v>
      </c>
    </row>
    <row r="17405" spans="1:8">
      <c r="A17405" t="s">
        <v>463</v>
      </c>
      <c r="B17405">
        <v>4210</v>
      </c>
      <c r="C17405" t="s">
        <v>450</v>
      </c>
      <c r="D17405" t="s">
        <v>475</v>
      </c>
      <c r="E17405" t="s">
        <v>14</v>
      </c>
      <c r="F17405">
        <v>2014</v>
      </c>
      <c r="G17405" t="s">
        <v>480</v>
      </c>
      <c r="H17405">
        <v>7.9046783999999999</v>
      </c>
    </row>
    <row r="17406" spans="1:8">
      <c r="A17406" t="s">
        <v>463</v>
      </c>
      <c r="B17406">
        <v>4210</v>
      </c>
      <c r="C17406" t="s">
        <v>450</v>
      </c>
      <c r="D17406" t="s">
        <v>475</v>
      </c>
      <c r="E17406" t="s">
        <v>15</v>
      </c>
      <c r="F17406">
        <v>2010</v>
      </c>
      <c r="G17406" t="s">
        <v>480</v>
      </c>
      <c r="H17406">
        <v>21.704371200000001</v>
      </c>
    </row>
    <row r="17407" spans="1:8">
      <c r="A17407" t="s">
        <v>463</v>
      </c>
      <c r="B17407">
        <v>4210</v>
      </c>
      <c r="C17407" t="s">
        <v>450</v>
      </c>
      <c r="D17407" t="s">
        <v>475</v>
      </c>
      <c r="E17407" t="s">
        <v>32</v>
      </c>
      <c r="F17407">
        <v>2009</v>
      </c>
      <c r="G17407" t="s">
        <v>480</v>
      </c>
      <c r="H17407">
        <v>2.1059603999999998</v>
      </c>
    </row>
    <row r="17408" spans="1:8">
      <c r="A17408" t="s">
        <v>438</v>
      </c>
      <c r="B17408">
        <v>4210</v>
      </c>
      <c r="C17408" t="s">
        <v>450</v>
      </c>
      <c r="D17408" t="s">
        <v>475</v>
      </c>
      <c r="E17408" t="s">
        <v>30</v>
      </c>
      <c r="F17408">
        <v>2011</v>
      </c>
      <c r="G17408" t="s">
        <v>480</v>
      </c>
      <c r="H17408">
        <v>0.14235120000000001</v>
      </c>
    </row>
    <row r="17409" spans="1:8">
      <c r="A17409" t="s">
        <v>429</v>
      </c>
      <c r="B17409">
        <v>5510</v>
      </c>
      <c r="C17409" t="s">
        <v>512</v>
      </c>
      <c r="D17409" t="s">
        <v>475</v>
      </c>
      <c r="E17409" t="s">
        <v>3</v>
      </c>
      <c r="F17409">
        <v>2013</v>
      </c>
      <c r="G17409" t="s">
        <v>480</v>
      </c>
      <c r="H17409">
        <v>151.25233679999999</v>
      </c>
    </row>
    <row r="17410" spans="1:8">
      <c r="A17410" t="s">
        <v>429</v>
      </c>
      <c r="B17410">
        <v>5510</v>
      </c>
      <c r="C17410" t="s">
        <v>512</v>
      </c>
      <c r="D17410" t="s">
        <v>475</v>
      </c>
      <c r="E17410" t="s">
        <v>2</v>
      </c>
      <c r="F17410">
        <v>2011</v>
      </c>
      <c r="G17410" t="s">
        <v>480</v>
      </c>
      <c r="H17410">
        <v>14.875700399999999</v>
      </c>
    </row>
    <row r="17411" spans="1:8">
      <c r="A17411" t="s">
        <v>429</v>
      </c>
      <c r="B17411">
        <v>5510</v>
      </c>
      <c r="C17411" t="s">
        <v>512</v>
      </c>
      <c r="D17411" t="s">
        <v>475</v>
      </c>
      <c r="E17411" t="s">
        <v>16</v>
      </c>
      <c r="F17411">
        <v>2011</v>
      </c>
      <c r="G17411" t="s">
        <v>480</v>
      </c>
      <c r="H17411">
        <v>18.120470399999999</v>
      </c>
    </row>
    <row r="17412" spans="1:8">
      <c r="A17412" t="s">
        <v>429</v>
      </c>
      <c r="B17412">
        <v>5510</v>
      </c>
      <c r="C17412" t="s">
        <v>512</v>
      </c>
      <c r="D17412" t="s">
        <v>475</v>
      </c>
      <c r="E17412" t="s">
        <v>24</v>
      </c>
      <c r="F17412">
        <v>2011</v>
      </c>
      <c r="G17412" t="s">
        <v>480</v>
      </c>
      <c r="H17412">
        <v>10.391637599999999</v>
      </c>
    </row>
    <row r="17413" spans="1:8">
      <c r="A17413" t="s">
        <v>429</v>
      </c>
      <c r="B17413">
        <v>5550</v>
      </c>
      <c r="C17413" t="s">
        <v>514</v>
      </c>
      <c r="D17413" t="s">
        <v>475</v>
      </c>
      <c r="E17413" t="s">
        <v>3</v>
      </c>
      <c r="F17413">
        <v>2011</v>
      </c>
      <c r="G17413" t="s">
        <v>480</v>
      </c>
      <c r="H17413">
        <v>1.3648967999999999</v>
      </c>
    </row>
    <row r="17414" spans="1:8">
      <c r="A17414" t="s">
        <v>429</v>
      </c>
      <c r="B17414">
        <v>5550</v>
      </c>
      <c r="C17414" t="s">
        <v>514</v>
      </c>
      <c r="D17414" t="s">
        <v>475</v>
      </c>
      <c r="E17414" t="s">
        <v>16</v>
      </c>
      <c r="F17414">
        <v>2010</v>
      </c>
      <c r="G17414" t="s">
        <v>480</v>
      </c>
      <c r="H17414">
        <v>0.28470240000000002</v>
      </c>
    </row>
    <row r="17415" spans="1:8">
      <c r="A17415" t="s">
        <v>429</v>
      </c>
      <c r="B17415">
        <v>7100</v>
      </c>
      <c r="C17415" t="s">
        <v>534</v>
      </c>
      <c r="D17415" t="s">
        <v>475</v>
      </c>
      <c r="E17415" t="s">
        <v>479</v>
      </c>
      <c r="F17415">
        <v>2011</v>
      </c>
      <c r="G17415" t="s">
        <v>505</v>
      </c>
      <c r="H17415">
        <v>1.4988744000000001</v>
      </c>
    </row>
    <row r="17416" spans="1:8">
      <c r="A17416" t="s">
        <v>464</v>
      </c>
      <c r="B17416">
        <v>3234</v>
      </c>
      <c r="C17416" t="s">
        <v>533</v>
      </c>
      <c r="D17416" t="s">
        <v>475</v>
      </c>
      <c r="E17416" t="s">
        <v>30</v>
      </c>
      <c r="F17416">
        <v>2011</v>
      </c>
      <c r="G17416" t="s">
        <v>503</v>
      </c>
      <c r="H17416">
        <v>23.848012799999999</v>
      </c>
    </row>
    <row r="17417" spans="1:8">
      <c r="A17417" t="s">
        <v>464</v>
      </c>
      <c r="B17417">
        <v>3234</v>
      </c>
      <c r="C17417" t="s">
        <v>533</v>
      </c>
      <c r="D17417" t="s">
        <v>475</v>
      </c>
      <c r="E17417" t="s">
        <v>30</v>
      </c>
      <c r="F17417">
        <v>2011</v>
      </c>
      <c r="G17417" t="s">
        <v>480</v>
      </c>
      <c r="H17417">
        <v>23.848012799999999</v>
      </c>
    </row>
    <row r="17418" spans="1:8">
      <c r="A17418" t="s">
        <v>464</v>
      </c>
      <c r="B17418">
        <v>3234</v>
      </c>
      <c r="C17418" t="s">
        <v>533</v>
      </c>
      <c r="D17418" t="s">
        <v>475</v>
      </c>
      <c r="E17418" t="s">
        <v>8</v>
      </c>
      <c r="F17418">
        <v>2013</v>
      </c>
      <c r="G17418" t="s">
        <v>503</v>
      </c>
      <c r="H17418">
        <v>15.1938972</v>
      </c>
    </row>
    <row r="17419" spans="1:8">
      <c r="A17419" t="s">
        <v>429</v>
      </c>
      <c r="B17419">
        <v>7100</v>
      </c>
      <c r="C17419" t="s">
        <v>534</v>
      </c>
      <c r="D17419" t="s">
        <v>475</v>
      </c>
      <c r="E17419" t="s">
        <v>30</v>
      </c>
      <c r="F17419">
        <v>2014</v>
      </c>
      <c r="G17419" t="s">
        <v>505</v>
      </c>
      <c r="H17419">
        <v>16.994221199999998</v>
      </c>
    </row>
    <row r="17420" spans="1:8">
      <c r="A17420" t="s">
        <v>464</v>
      </c>
      <c r="B17420">
        <v>3234</v>
      </c>
      <c r="C17420" t="s">
        <v>533</v>
      </c>
      <c r="D17420" t="s">
        <v>475</v>
      </c>
      <c r="E17420" t="s">
        <v>6</v>
      </c>
      <c r="F17420">
        <v>2014</v>
      </c>
      <c r="G17420" t="s">
        <v>480</v>
      </c>
      <c r="H17420">
        <v>10.4711868</v>
      </c>
    </row>
    <row r="17421" spans="1:8">
      <c r="A17421" t="s">
        <v>464</v>
      </c>
      <c r="B17421">
        <v>3234</v>
      </c>
      <c r="C17421" t="s">
        <v>533</v>
      </c>
      <c r="D17421" t="s">
        <v>475</v>
      </c>
      <c r="E17421" t="s">
        <v>8</v>
      </c>
      <c r="F17421">
        <v>2009</v>
      </c>
      <c r="G17421" t="s">
        <v>480</v>
      </c>
      <c r="H17421">
        <v>16.835122800000001</v>
      </c>
    </row>
    <row r="17422" spans="1:8">
      <c r="A17422" t="s">
        <v>464</v>
      </c>
      <c r="B17422">
        <v>3234</v>
      </c>
      <c r="C17422" t="s">
        <v>533</v>
      </c>
      <c r="D17422" t="s">
        <v>475</v>
      </c>
      <c r="E17422" t="s">
        <v>33</v>
      </c>
      <c r="F17422">
        <v>2013</v>
      </c>
      <c r="G17422" t="s">
        <v>480</v>
      </c>
      <c r="H17422">
        <v>2.3278607999999998</v>
      </c>
    </row>
    <row r="17423" spans="1:8">
      <c r="A17423" t="s">
        <v>429</v>
      </c>
      <c r="B17423">
        <v>7100</v>
      </c>
      <c r="C17423" t="s">
        <v>534</v>
      </c>
      <c r="D17423" t="s">
        <v>475</v>
      </c>
      <c r="E17423" t="s">
        <v>32</v>
      </c>
      <c r="F17423">
        <v>2010</v>
      </c>
      <c r="G17423" t="s">
        <v>480</v>
      </c>
      <c r="H17423">
        <v>1.2769740000000001</v>
      </c>
    </row>
    <row r="17424" spans="1:8">
      <c r="A17424" t="s">
        <v>464</v>
      </c>
      <c r="B17424">
        <v>3234</v>
      </c>
      <c r="C17424" t="s">
        <v>533</v>
      </c>
      <c r="D17424" t="s">
        <v>475</v>
      </c>
      <c r="E17424" t="s">
        <v>13</v>
      </c>
      <c r="F17424">
        <v>2010</v>
      </c>
      <c r="G17424" t="s">
        <v>503</v>
      </c>
      <c r="H17424">
        <v>7.3185263999999997</v>
      </c>
    </row>
    <row r="17425" spans="1:8">
      <c r="A17425" t="s">
        <v>464</v>
      </c>
      <c r="B17425">
        <v>3234</v>
      </c>
      <c r="C17425" t="s">
        <v>533</v>
      </c>
      <c r="D17425" t="s">
        <v>475</v>
      </c>
      <c r="E17425" t="s">
        <v>343</v>
      </c>
      <c r="F17425">
        <v>2010</v>
      </c>
      <c r="G17425" t="s">
        <v>503</v>
      </c>
      <c r="H17425">
        <v>16.659277199999998</v>
      </c>
    </row>
    <row r="17426" spans="1:8">
      <c r="A17426" t="s">
        <v>464</v>
      </c>
      <c r="B17426">
        <v>3234</v>
      </c>
      <c r="C17426" t="s">
        <v>533</v>
      </c>
      <c r="D17426" t="s">
        <v>475</v>
      </c>
      <c r="E17426" t="s">
        <v>12</v>
      </c>
      <c r="F17426">
        <v>2009</v>
      </c>
      <c r="G17426" t="s">
        <v>503</v>
      </c>
      <c r="H17426">
        <v>13.418694</v>
      </c>
    </row>
    <row r="17427" spans="1:8">
      <c r="A17427" t="s">
        <v>464</v>
      </c>
      <c r="B17427">
        <v>3234</v>
      </c>
      <c r="C17427" t="s">
        <v>533</v>
      </c>
      <c r="D17427" t="s">
        <v>475</v>
      </c>
      <c r="E17427" t="s">
        <v>26</v>
      </c>
      <c r="F17427">
        <v>2011</v>
      </c>
      <c r="G17427" t="s">
        <v>503</v>
      </c>
      <c r="H17427">
        <v>2.7842220000000002</v>
      </c>
    </row>
    <row r="17428" spans="1:8">
      <c r="A17428" t="s">
        <v>429</v>
      </c>
      <c r="B17428">
        <v>7100</v>
      </c>
      <c r="C17428" t="s">
        <v>534</v>
      </c>
      <c r="D17428" t="s">
        <v>475</v>
      </c>
      <c r="E17428" t="s">
        <v>5</v>
      </c>
      <c r="F17428">
        <v>2010</v>
      </c>
      <c r="G17428" t="s">
        <v>505</v>
      </c>
      <c r="H17428">
        <v>13.8290004</v>
      </c>
    </row>
    <row r="17429" spans="1:8">
      <c r="A17429" t="s">
        <v>429</v>
      </c>
      <c r="B17429">
        <v>7100</v>
      </c>
      <c r="C17429" t="s">
        <v>534</v>
      </c>
      <c r="D17429" t="s">
        <v>475</v>
      </c>
      <c r="E17429" t="s">
        <v>3</v>
      </c>
      <c r="F17429">
        <v>2014</v>
      </c>
      <c r="G17429" t="s">
        <v>505</v>
      </c>
      <c r="H17429">
        <v>18.773611200000001</v>
      </c>
    </row>
    <row r="17430" spans="1:8">
      <c r="A17430" t="s">
        <v>464</v>
      </c>
      <c r="B17430">
        <v>3234</v>
      </c>
      <c r="C17430" t="s">
        <v>533</v>
      </c>
      <c r="D17430" t="s">
        <v>475</v>
      </c>
      <c r="E17430" t="s">
        <v>31</v>
      </c>
      <c r="F17430">
        <v>2009</v>
      </c>
      <c r="G17430" t="s">
        <v>480</v>
      </c>
      <c r="H17430">
        <v>10.559109599999999</v>
      </c>
    </row>
    <row r="17431" spans="1:8">
      <c r="A17431" t="s">
        <v>429</v>
      </c>
      <c r="B17431">
        <v>7100</v>
      </c>
      <c r="C17431" t="s">
        <v>534</v>
      </c>
      <c r="D17431" t="s">
        <v>475</v>
      </c>
      <c r="E17431" t="s">
        <v>3</v>
      </c>
      <c r="F17431">
        <v>2010</v>
      </c>
      <c r="G17431" t="s">
        <v>480</v>
      </c>
      <c r="H17431">
        <v>20.871198</v>
      </c>
    </row>
    <row r="17432" spans="1:8">
      <c r="A17432" t="s">
        <v>464</v>
      </c>
      <c r="B17432">
        <v>3234</v>
      </c>
      <c r="C17432" t="s">
        <v>533</v>
      </c>
      <c r="D17432" t="s">
        <v>475</v>
      </c>
      <c r="E17432" t="s">
        <v>17</v>
      </c>
      <c r="F17432">
        <v>2012</v>
      </c>
      <c r="G17432" t="s">
        <v>503</v>
      </c>
      <c r="H17432">
        <v>8.1140184000000009</v>
      </c>
    </row>
    <row r="17433" spans="1:8">
      <c r="A17433" t="s">
        <v>464</v>
      </c>
      <c r="B17433">
        <v>3234</v>
      </c>
      <c r="C17433" t="s">
        <v>533</v>
      </c>
      <c r="D17433" t="s">
        <v>475</v>
      </c>
      <c r="E17433" t="s">
        <v>18</v>
      </c>
      <c r="F17433">
        <v>2010</v>
      </c>
      <c r="G17433" t="s">
        <v>503</v>
      </c>
      <c r="H17433">
        <v>46.7288748</v>
      </c>
    </row>
    <row r="17434" spans="1:8">
      <c r="A17434" t="s">
        <v>464</v>
      </c>
      <c r="B17434">
        <v>3234</v>
      </c>
      <c r="C17434" t="s">
        <v>533</v>
      </c>
      <c r="D17434" t="s">
        <v>475</v>
      </c>
      <c r="E17434" t="s">
        <v>19</v>
      </c>
      <c r="F17434">
        <v>2012</v>
      </c>
      <c r="G17434" t="s">
        <v>503</v>
      </c>
      <c r="H17434">
        <v>6.1964639999999997</v>
      </c>
    </row>
    <row r="17435" spans="1:8">
      <c r="A17435" t="s">
        <v>464</v>
      </c>
      <c r="B17435">
        <v>3234</v>
      </c>
      <c r="C17435" t="s">
        <v>533</v>
      </c>
      <c r="D17435" t="s">
        <v>475</v>
      </c>
      <c r="E17435" t="s">
        <v>28</v>
      </c>
      <c r="F17435">
        <v>2014</v>
      </c>
      <c r="G17435" t="s">
        <v>503</v>
      </c>
      <c r="H17435">
        <v>417.77983799999998</v>
      </c>
    </row>
    <row r="17436" spans="1:8">
      <c r="A17436" t="s">
        <v>429</v>
      </c>
      <c r="B17436">
        <v>7100</v>
      </c>
      <c r="C17436" t="s">
        <v>534</v>
      </c>
      <c r="D17436" t="s">
        <v>475</v>
      </c>
      <c r="E17436" t="s">
        <v>18</v>
      </c>
      <c r="F17436">
        <v>2013</v>
      </c>
      <c r="G17436" t="s">
        <v>505</v>
      </c>
      <c r="H17436">
        <v>4.1868000000000001E-3</v>
      </c>
    </row>
    <row r="17437" spans="1:8">
      <c r="A17437" t="s">
        <v>429</v>
      </c>
      <c r="B17437">
        <v>7100</v>
      </c>
      <c r="C17437" t="s">
        <v>534</v>
      </c>
      <c r="D17437" t="s">
        <v>475</v>
      </c>
      <c r="E17437" t="s">
        <v>20</v>
      </c>
      <c r="F17437">
        <v>2011</v>
      </c>
      <c r="G17437" t="s">
        <v>505</v>
      </c>
      <c r="H17437">
        <v>12.2338296</v>
      </c>
    </row>
    <row r="17438" spans="1:8">
      <c r="A17438" t="s">
        <v>429</v>
      </c>
      <c r="B17438">
        <v>7100</v>
      </c>
      <c r="C17438" t="s">
        <v>534</v>
      </c>
      <c r="D17438" t="s">
        <v>475</v>
      </c>
      <c r="E17438" t="s">
        <v>34</v>
      </c>
      <c r="F17438">
        <v>2010</v>
      </c>
      <c r="G17438" t="s">
        <v>505</v>
      </c>
      <c r="H17438">
        <v>0.86666759999999998</v>
      </c>
    </row>
    <row r="17439" spans="1:8">
      <c r="A17439" t="s">
        <v>464</v>
      </c>
      <c r="B17439">
        <v>3234</v>
      </c>
      <c r="C17439" t="s">
        <v>533</v>
      </c>
      <c r="D17439" t="s">
        <v>475</v>
      </c>
      <c r="E17439" t="s">
        <v>16</v>
      </c>
      <c r="F17439">
        <v>2012</v>
      </c>
      <c r="G17439" t="s">
        <v>480</v>
      </c>
      <c r="H17439">
        <v>7.5362400000000003</v>
      </c>
    </row>
    <row r="17440" spans="1:8">
      <c r="A17440" t="s">
        <v>464</v>
      </c>
      <c r="B17440">
        <v>3234</v>
      </c>
      <c r="C17440" t="s">
        <v>533</v>
      </c>
      <c r="D17440" t="s">
        <v>475</v>
      </c>
      <c r="E17440" t="s">
        <v>24</v>
      </c>
      <c r="F17440">
        <v>2012</v>
      </c>
      <c r="G17440" t="s">
        <v>480</v>
      </c>
      <c r="H17440">
        <v>10.333022400000001</v>
      </c>
    </row>
    <row r="17441" spans="1:8">
      <c r="A17441" t="s">
        <v>464</v>
      </c>
      <c r="B17441">
        <v>3234</v>
      </c>
      <c r="C17441" t="s">
        <v>533</v>
      </c>
      <c r="D17441" t="s">
        <v>475</v>
      </c>
      <c r="E17441" t="s">
        <v>352</v>
      </c>
      <c r="F17441">
        <v>2011</v>
      </c>
      <c r="G17441" t="s">
        <v>480</v>
      </c>
      <c r="H17441">
        <v>9.5207832000000003</v>
      </c>
    </row>
    <row r="17442" spans="1:8">
      <c r="A17442" t="s">
        <v>464</v>
      </c>
      <c r="B17442">
        <v>3234</v>
      </c>
      <c r="C17442" t="s">
        <v>533</v>
      </c>
      <c r="D17442" t="s">
        <v>475</v>
      </c>
      <c r="E17442" t="s">
        <v>23</v>
      </c>
      <c r="F17442">
        <v>2012</v>
      </c>
      <c r="G17442" t="s">
        <v>480</v>
      </c>
      <c r="H17442">
        <v>14.9803704</v>
      </c>
    </row>
    <row r="17443" spans="1:8">
      <c r="A17443" t="s">
        <v>464</v>
      </c>
      <c r="B17443">
        <v>3234</v>
      </c>
      <c r="C17443" t="s">
        <v>533</v>
      </c>
      <c r="D17443" t="s">
        <v>475</v>
      </c>
      <c r="E17443" t="s">
        <v>479</v>
      </c>
      <c r="F17443">
        <v>2013</v>
      </c>
      <c r="G17443" t="s">
        <v>480</v>
      </c>
      <c r="H17443">
        <v>0.9085356</v>
      </c>
    </row>
    <row r="17444" spans="1:8">
      <c r="A17444" t="s">
        <v>429</v>
      </c>
      <c r="B17444">
        <v>7100</v>
      </c>
      <c r="C17444" t="s">
        <v>534</v>
      </c>
      <c r="D17444" t="s">
        <v>475</v>
      </c>
      <c r="E17444" t="s">
        <v>343</v>
      </c>
      <c r="F17444">
        <v>2010</v>
      </c>
      <c r="G17444" t="s">
        <v>480</v>
      </c>
      <c r="H17444">
        <v>1.3397760000000001</v>
      </c>
    </row>
    <row r="17445" spans="1:8">
      <c r="A17445" t="s">
        <v>464</v>
      </c>
      <c r="B17445">
        <v>3234</v>
      </c>
      <c r="C17445" t="s">
        <v>533</v>
      </c>
      <c r="D17445" t="s">
        <v>475</v>
      </c>
      <c r="E17445" t="s">
        <v>14</v>
      </c>
      <c r="F17445">
        <v>2012</v>
      </c>
      <c r="G17445" t="s">
        <v>503</v>
      </c>
      <c r="H17445">
        <v>2.6669915999999998</v>
      </c>
    </row>
    <row r="17446" spans="1:8">
      <c r="A17446" t="s">
        <v>464</v>
      </c>
      <c r="B17446">
        <v>3234</v>
      </c>
      <c r="C17446" t="s">
        <v>533</v>
      </c>
      <c r="D17446" t="s">
        <v>475</v>
      </c>
      <c r="E17446" t="s">
        <v>35</v>
      </c>
      <c r="F17446">
        <v>2014</v>
      </c>
      <c r="G17446" t="s">
        <v>503</v>
      </c>
      <c r="H17446">
        <v>21.268944000000001</v>
      </c>
    </row>
    <row r="17447" spans="1:8">
      <c r="A17447" t="s">
        <v>464</v>
      </c>
      <c r="B17447">
        <v>3234</v>
      </c>
      <c r="C17447" t="s">
        <v>533</v>
      </c>
      <c r="D17447" t="s">
        <v>475</v>
      </c>
      <c r="E17447" t="s">
        <v>428</v>
      </c>
      <c r="F17447">
        <v>2014</v>
      </c>
      <c r="G17447" t="s">
        <v>503</v>
      </c>
      <c r="H17447">
        <v>2.4283440000000001</v>
      </c>
    </row>
    <row r="17448" spans="1:8">
      <c r="A17448" t="s">
        <v>464</v>
      </c>
      <c r="B17448">
        <v>3234</v>
      </c>
      <c r="C17448" t="s">
        <v>533</v>
      </c>
      <c r="D17448" t="s">
        <v>475</v>
      </c>
      <c r="E17448" t="s">
        <v>37</v>
      </c>
      <c r="F17448">
        <v>2012</v>
      </c>
      <c r="G17448" t="s">
        <v>503</v>
      </c>
      <c r="H17448">
        <v>187.3886076</v>
      </c>
    </row>
    <row r="17449" spans="1:8">
      <c r="A17449" t="s">
        <v>429</v>
      </c>
      <c r="B17449">
        <v>7100</v>
      </c>
      <c r="C17449" t="s">
        <v>534</v>
      </c>
      <c r="D17449" t="s">
        <v>475</v>
      </c>
      <c r="E17449" t="s">
        <v>23</v>
      </c>
      <c r="F17449">
        <v>2009</v>
      </c>
      <c r="G17449" t="s">
        <v>505</v>
      </c>
      <c r="H17449">
        <v>0.41449320000000001</v>
      </c>
    </row>
    <row r="17450" spans="1:8">
      <c r="A17450" t="s">
        <v>464</v>
      </c>
      <c r="B17450">
        <v>3234</v>
      </c>
      <c r="C17450" t="s">
        <v>533</v>
      </c>
      <c r="D17450" t="s">
        <v>475</v>
      </c>
      <c r="E17450" t="s">
        <v>3</v>
      </c>
      <c r="F17450">
        <v>2012</v>
      </c>
      <c r="G17450" t="s">
        <v>480</v>
      </c>
      <c r="H17450">
        <v>34.771374000000002</v>
      </c>
    </row>
    <row r="17451" spans="1:8">
      <c r="A17451" t="s">
        <v>464</v>
      </c>
      <c r="B17451">
        <v>3234</v>
      </c>
      <c r="C17451" t="s">
        <v>533</v>
      </c>
      <c r="D17451" t="s">
        <v>475</v>
      </c>
      <c r="E17451" t="s">
        <v>35</v>
      </c>
      <c r="F17451">
        <v>2010</v>
      </c>
      <c r="G17451" t="s">
        <v>480</v>
      </c>
      <c r="H17451">
        <v>31.702449600000001</v>
      </c>
    </row>
    <row r="17452" spans="1:8">
      <c r="A17452" t="s">
        <v>429</v>
      </c>
      <c r="B17452">
        <v>7100</v>
      </c>
      <c r="C17452" t="s">
        <v>534</v>
      </c>
      <c r="D17452" t="s">
        <v>475</v>
      </c>
      <c r="E17452" t="s">
        <v>29</v>
      </c>
      <c r="F17452">
        <v>2014</v>
      </c>
      <c r="G17452" t="s">
        <v>480</v>
      </c>
      <c r="H17452">
        <v>0.10467</v>
      </c>
    </row>
    <row r="17453" spans="1:8">
      <c r="A17453" t="s">
        <v>464</v>
      </c>
      <c r="B17453">
        <v>3234</v>
      </c>
      <c r="C17453" t="s">
        <v>533</v>
      </c>
      <c r="D17453" t="s">
        <v>475</v>
      </c>
      <c r="E17453" t="s">
        <v>3</v>
      </c>
      <c r="F17453">
        <v>2012</v>
      </c>
      <c r="G17453" t="s">
        <v>503</v>
      </c>
      <c r="H17453">
        <v>34.771374000000002</v>
      </c>
    </row>
    <row r="17454" spans="1:8">
      <c r="A17454" t="s">
        <v>464</v>
      </c>
      <c r="B17454">
        <v>3234</v>
      </c>
      <c r="C17454" t="s">
        <v>533</v>
      </c>
      <c r="D17454" t="s">
        <v>475</v>
      </c>
      <c r="E17454" t="s">
        <v>29</v>
      </c>
      <c r="F17454">
        <v>2012</v>
      </c>
      <c r="G17454" t="s">
        <v>480</v>
      </c>
      <c r="H17454">
        <v>7.7707008000000002</v>
      </c>
    </row>
    <row r="17455" spans="1:8">
      <c r="A17455" t="s">
        <v>464</v>
      </c>
      <c r="B17455">
        <v>3234</v>
      </c>
      <c r="C17455" t="s">
        <v>533</v>
      </c>
      <c r="D17455" t="s">
        <v>475</v>
      </c>
      <c r="E17455" t="s">
        <v>8</v>
      </c>
      <c r="F17455">
        <v>2010</v>
      </c>
      <c r="G17455" t="s">
        <v>503</v>
      </c>
      <c r="H17455">
        <v>17.810647199999998</v>
      </c>
    </row>
    <row r="17456" spans="1:8">
      <c r="A17456" t="s">
        <v>429</v>
      </c>
      <c r="B17456">
        <v>7100</v>
      </c>
      <c r="C17456" t="s">
        <v>534</v>
      </c>
      <c r="D17456" t="s">
        <v>475</v>
      </c>
      <c r="E17456" t="s">
        <v>32</v>
      </c>
      <c r="F17456">
        <v>2012</v>
      </c>
      <c r="G17456" t="s">
        <v>505</v>
      </c>
      <c r="H17456">
        <v>1.130436</v>
      </c>
    </row>
    <row r="17457" spans="1:8">
      <c r="A17457" t="s">
        <v>429</v>
      </c>
      <c r="B17457">
        <v>7100</v>
      </c>
      <c r="C17457" t="s">
        <v>534</v>
      </c>
      <c r="D17457" t="s">
        <v>475</v>
      </c>
      <c r="E17457" t="s">
        <v>30</v>
      </c>
      <c r="F17457">
        <v>2011</v>
      </c>
      <c r="G17457" t="s">
        <v>505</v>
      </c>
      <c r="H17457">
        <v>12.9916404</v>
      </c>
    </row>
    <row r="17458" spans="1:8">
      <c r="A17458" t="s">
        <v>464</v>
      </c>
      <c r="B17458">
        <v>3234</v>
      </c>
      <c r="C17458" t="s">
        <v>533</v>
      </c>
      <c r="D17458" t="s">
        <v>475</v>
      </c>
      <c r="E17458" t="s">
        <v>6</v>
      </c>
      <c r="F17458">
        <v>2011</v>
      </c>
      <c r="G17458" t="s">
        <v>480</v>
      </c>
      <c r="H17458">
        <v>10.383264</v>
      </c>
    </row>
    <row r="17459" spans="1:8">
      <c r="A17459" t="s">
        <v>429</v>
      </c>
      <c r="B17459">
        <v>7100</v>
      </c>
      <c r="C17459" t="s">
        <v>534</v>
      </c>
      <c r="D17459" t="s">
        <v>475</v>
      </c>
      <c r="E17459" t="s">
        <v>3</v>
      </c>
      <c r="F17459">
        <v>2011</v>
      </c>
      <c r="G17459" t="s">
        <v>505</v>
      </c>
      <c r="H17459">
        <v>22.4035668</v>
      </c>
    </row>
    <row r="17460" spans="1:8">
      <c r="A17460" t="s">
        <v>429</v>
      </c>
      <c r="B17460">
        <v>7100</v>
      </c>
      <c r="C17460" t="s">
        <v>534</v>
      </c>
      <c r="D17460" t="s">
        <v>475</v>
      </c>
      <c r="E17460" t="s">
        <v>16</v>
      </c>
      <c r="F17460">
        <v>2012</v>
      </c>
      <c r="G17460" t="s">
        <v>505</v>
      </c>
      <c r="H17460">
        <v>0.33913080000000001</v>
      </c>
    </row>
    <row r="17461" spans="1:8">
      <c r="A17461" t="s">
        <v>429</v>
      </c>
      <c r="B17461">
        <v>7100</v>
      </c>
      <c r="C17461" t="s">
        <v>534</v>
      </c>
      <c r="D17461" t="s">
        <v>475</v>
      </c>
      <c r="E17461" t="s">
        <v>17</v>
      </c>
      <c r="F17461">
        <v>2013</v>
      </c>
      <c r="G17461" t="s">
        <v>505</v>
      </c>
      <c r="H17461">
        <v>1.6789068</v>
      </c>
    </row>
    <row r="17462" spans="1:8">
      <c r="A17462" t="s">
        <v>464</v>
      </c>
      <c r="B17462">
        <v>3234</v>
      </c>
      <c r="C17462" t="s">
        <v>533</v>
      </c>
      <c r="D17462" t="s">
        <v>475</v>
      </c>
      <c r="E17462" t="s">
        <v>343</v>
      </c>
      <c r="F17462">
        <v>2012</v>
      </c>
      <c r="G17462" t="s">
        <v>480</v>
      </c>
      <c r="H17462">
        <v>17.061209999999999</v>
      </c>
    </row>
    <row r="17463" spans="1:8">
      <c r="A17463" t="s">
        <v>464</v>
      </c>
      <c r="B17463">
        <v>3234</v>
      </c>
      <c r="C17463" t="s">
        <v>533</v>
      </c>
      <c r="D17463" t="s">
        <v>475</v>
      </c>
      <c r="E17463" t="s">
        <v>32</v>
      </c>
      <c r="F17463">
        <v>2013</v>
      </c>
      <c r="G17463" t="s">
        <v>480</v>
      </c>
      <c r="H17463">
        <v>5.6144987999999998</v>
      </c>
    </row>
    <row r="17464" spans="1:8">
      <c r="A17464" t="s">
        <v>464</v>
      </c>
      <c r="B17464">
        <v>3234</v>
      </c>
      <c r="C17464" t="s">
        <v>533</v>
      </c>
      <c r="D17464" t="s">
        <v>475</v>
      </c>
      <c r="E17464" t="s">
        <v>19</v>
      </c>
      <c r="F17464">
        <v>2009</v>
      </c>
      <c r="G17464" t="s">
        <v>503</v>
      </c>
      <c r="H17464">
        <v>7.1384939999999997</v>
      </c>
    </row>
    <row r="17465" spans="1:8">
      <c r="A17465" t="s">
        <v>464</v>
      </c>
      <c r="B17465">
        <v>3234</v>
      </c>
      <c r="C17465" t="s">
        <v>533</v>
      </c>
      <c r="D17465" t="s">
        <v>475</v>
      </c>
      <c r="E17465" t="s">
        <v>20</v>
      </c>
      <c r="F17465">
        <v>2012</v>
      </c>
      <c r="G17465" t="s">
        <v>503</v>
      </c>
      <c r="H17465">
        <v>1.9343016</v>
      </c>
    </row>
    <row r="17466" spans="1:8">
      <c r="A17466" t="s">
        <v>464</v>
      </c>
      <c r="B17466">
        <v>3234</v>
      </c>
      <c r="C17466" t="s">
        <v>533</v>
      </c>
      <c r="D17466" t="s">
        <v>475</v>
      </c>
      <c r="E17466" t="s">
        <v>27</v>
      </c>
      <c r="F17466">
        <v>2013</v>
      </c>
      <c r="G17466" t="s">
        <v>503</v>
      </c>
      <c r="H17466">
        <v>3.1400999999999999</v>
      </c>
    </row>
    <row r="17467" spans="1:8">
      <c r="A17467" t="s">
        <v>464</v>
      </c>
      <c r="B17467">
        <v>3234</v>
      </c>
      <c r="C17467" t="s">
        <v>533</v>
      </c>
      <c r="D17467" t="s">
        <v>475</v>
      </c>
      <c r="E17467" t="s">
        <v>352</v>
      </c>
      <c r="F17467">
        <v>2014</v>
      </c>
      <c r="G17467" t="s">
        <v>503</v>
      </c>
      <c r="H17467">
        <v>6.7784291999999997</v>
      </c>
    </row>
    <row r="17468" spans="1:8">
      <c r="A17468" t="s">
        <v>464</v>
      </c>
      <c r="B17468">
        <v>3234</v>
      </c>
      <c r="C17468" t="s">
        <v>533</v>
      </c>
      <c r="D17468" t="s">
        <v>475</v>
      </c>
      <c r="E17468" t="s">
        <v>28</v>
      </c>
      <c r="F17468">
        <v>2011</v>
      </c>
      <c r="G17468" t="s">
        <v>503</v>
      </c>
      <c r="H17468">
        <v>450.82206359999998</v>
      </c>
    </row>
    <row r="17469" spans="1:8">
      <c r="A17469" t="s">
        <v>429</v>
      </c>
      <c r="B17469">
        <v>7100</v>
      </c>
      <c r="C17469" t="s">
        <v>534</v>
      </c>
      <c r="D17469" t="s">
        <v>475</v>
      </c>
      <c r="E17469" t="s">
        <v>9</v>
      </c>
      <c r="F17469">
        <v>2013</v>
      </c>
      <c r="G17469" t="s">
        <v>505</v>
      </c>
      <c r="H17469">
        <v>6.7198140000000004</v>
      </c>
    </row>
    <row r="17470" spans="1:8">
      <c r="A17470" t="s">
        <v>429</v>
      </c>
      <c r="B17470">
        <v>7100</v>
      </c>
      <c r="C17470" t="s">
        <v>534</v>
      </c>
      <c r="D17470" t="s">
        <v>475</v>
      </c>
      <c r="E17470" t="s">
        <v>14</v>
      </c>
      <c r="F17470">
        <v>2014</v>
      </c>
      <c r="G17470" t="s">
        <v>505</v>
      </c>
      <c r="H17470">
        <v>2.219004</v>
      </c>
    </row>
    <row r="17471" spans="1:8">
      <c r="A17471" t="s">
        <v>429</v>
      </c>
      <c r="B17471">
        <v>7100</v>
      </c>
      <c r="C17471" t="s">
        <v>534</v>
      </c>
      <c r="D17471" t="s">
        <v>475</v>
      </c>
      <c r="E17471" t="s">
        <v>35</v>
      </c>
      <c r="F17471">
        <v>2014</v>
      </c>
      <c r="G17471" t="s">
        <v>505</v>
      </c>
      <c r="H17471">
        <v>1.8086975999999999</v>
      </c>
    </row>
    <row r="17472" spans="1:8">
      <c r="A17472" t="s">
        <v>464</v>
      </c>
      <c r="B17472">
        <v>3234</v>
      </c>
      <c r="C17472" t="s">
        <v>533</v>
      </c>
      <c r="D17472" t="s">
        <v>475</v>
      </c>
      <c r="E17472" t="s">
        <v>19</v>
      </c>
      <c r="F17472">
        <v>2012</v>
      </c>
      <c r="G17472" t="s">
        <v>480</v>
      </c>
      <c r="H17472">
        <v>6.1964639999999997</v>
      </c>
    </row>
    <row r="17473" spans="1:8">
      <c r="A17473" t="s">
        <v>464</v>
      </c>
      <c r="B17473">
        <v>3234</v>
      </c>
      <c r="C17473" t="s">
        <v>533</v>
      </c>
      <c r="D17473" t="s">
        <v>475</v>
      </c>
      <c r="E17473" t="s">
        <v>16</v>
      </c>
      <c r="F17473">
        <v>2009</v>
      </c>
      <c r="G17473" t="s">
        <v>480</v>
      </c>
      <c r="H17473">
        <v>9.8096724000000002</v>
      </c>
    </row>
    <row r="17474" spans="1:8">
      <c r="A17474" t="s">
        <v>464</v>
      </c>
      <c r="B17474">
        <v>3234</v>
      </c>
      <c r="C17474" t="s">
        <v>533</v>
      </c>
      <c r="D17474" t="s">
        <v>475</v>
      </c>
      <c r="E17474" t="s">
        <v>24</v>
      </c>
      <c r="F17474">
        <v>2009</v>
      </c>
      <c r="G17474" t="s">
        <v>480</v>
      </c>
      <c r="H17474">
        <v>16.223849999999999</v>
      </c>
    </row>
    <row r="17475" spans="1:8">
      <c r="A17475" t="s">
        <v>464</v>
      </c>
      <c r="B17475">
        <v>3234</v>
      </c>
      <c r="C17475" t="s">
        <v>533</v>
      </c>
      <c r="D17475" t="s">
        <v>475</v>
      </c>
      <c r="E17475" t="s">
        <v>23</v>
      </c>
      <c r="F17475">
        <v>2009</v>
      </c>
      <c r="G17475" t="s">
        <v>480</v>
      </c>
      <c r="H17475">
        <v>16.315959599999999</v>
      </c>
    </row>
    <row r="17476" spans="1:8">
      <c r="A17476" t="s">
        <v>429</v>
      </c>
      <c r="B17476">
        <v>5541</v>
      </c>
      <c r="C17476" t="s">
        <v>454</v>
      </c>
      <c r="D17476" t="s">
        <v>475</v>
      </c>
      <c r="E17476" t="s">
        <v>22</v>
      </c>
      <c r="F17476">
        <v>2009</v>
      </c>
      <c r="G17476" t="s">
        <v>483</v>
      </c>
      <c r="H17476">
        <v>41.972670000000001</v>
      </c>
    </row>
    <row r="17477" spans="1:8">
      <c r="A17477" t="s">
        <v>429</v>
      </c>
      <c r="B17477">
        <v>5541</v>
      </c>
      <c r="C17477" t="s">
        <v>454</v>
      </c>
      <c r="D17477" t="s">
        <v>475</v>
      </c>
      <c r="E17477" t="s">
        <v>23</v>
      </c>
      <c r="F17477">
        <v>2009</v>
      </c>
      <c r="G17477" t="s">
        <v>483</v>
      </c>
      <c r="H17477">
        <v>1.8338184</v>
      </c>
    </row>
    <row r="17478" spans="1:8">
      <c r="A17478" t="s">
        <v>429</v>
      </c>
      <c r="B17478">
        <v>5541</v>
      </c>
      <c r="C17478" t="s">
        <v>454</v>
      </c>
      <c r="D17478" t="s">
        <v>475</v>
      </c>
      <c r="E17478" t="s">
        <v>26</v>
      </c>
      <c r="F17478">
        <v>2011</v>
      </c>
      <c r="G17478" t="s">
        <v>483</v>
      </c>
      <c r="H17478">
        <v>7.7874480000000004</v>
      </c>
    </row>
    <row r="17479" spans="1:8">
      <c r="A17479" t="s">
        <v>464</v>
      </c>
      <c r="B17479">
        <v>5541</v>
      </c>
      <c r="C17479" t="s">
        <v>454</v>
      </c>
      <c r="D17479" t="s">
        <v>475</v>
      </c>
      <c r="E17479" t="s">
        <v>3</v>
      </c>
      <c r="F17479">
        <v>2010</v>
      </c>
      <c r="G17479" t="s">
        <v>483</v>
      </c>
      <c r="H17479">
        <v>20.6995392</v>
      </c>
    </row>
    <row r="17480" spans="1:8">
      <c r="A17480" t="s">
        <v>464</v>
      </c>
      <c r="B17480">
        <v>5541</v>
      </c>
      <c r="C17480" t="s">
        <v>454</v>
      </c>
      <c r="D17480" t="s">
        <v>475</v>
      </c>
      <c r="E17480" t="s">
        <v>11</v>
      </c>
      <c r="F17480">
        <v>2011</v>
      </c>
      <c r="G17480" t="s">
        <v>483</v>
      </c>
      <c r="H17480">
        <v>37.011311999999997</v>
      </c>
    </row>
    <row r="17481" spans="1:8">
      <c r="A17481" t="s">
        <v>464</v>
      </c>
      <c r="B17481">
        <v>3192</v>
      </c>
      <c r="C17481" t="s">
        <v>545</v>
      </c>
      <c r="D17481" t="s">
        <v>475</v>
      </c>
      <c r="E17481" t="s">
        <v>482</v>
      </c>
      <c r="F17481">
        <v>2014</v>
      </c>
      <c r="G17481" t="s">
        <v>480</v>
      </c>
      <c r="H17481">
        <v>0.20934</v>
      </c>
    </row>
    <row r="17482" spans="1:8">
      <c r="A17482" t="s">
        <v>464</v>
      </c>
      <c r="B17482">
        <v>5541</v>
      </c>
      <c r="C17482" t="s">
        <v>454</v>
      </c>
      <c r="D17482" t="s">
        <v>475</v>
      </c>
      <c r="E17482" t="s">
        <v>37</v>
      </c>
      <c r="F17482">
        <v>2010</v>
      </c>
      <c r="G17482" t="s">
        <v>480</v>
      </c>
      <c r="H17482">
        <v>33.125961599999997</v>
      </c>
    </row>
    <row r="17483" spans="1:8">
      <c r="A17483" t="s">
        <v>438</v>
      </c>
      <c r="B17483">
        <v>5541</v>
      </c>
      <c r="C17483" t="s">
        <v>454</v>
      </c>
      <c r="D17483" t="s">
        <v>475</v>
      </c>
      <c r="E17483" t="s">
        <v>482</v>
      </c>
      <c r="F17483">
        <v>2013</v>
      </c>
      <c r="G17483" t="s">
        <v>480</v>
      </c>
      <c r="H17483">
        <v>1.67472E-2</v>
      </c>
    </row>
    <row r="17484" spans="1:8">
      <c r="A17484" t="s">
        <v>464</v>
      </c>
      <c r="B17484">
        <v>5541</v>
      </c>
      <c r="C17484" t="s">
        <v>454</v>
      </c>
      <c r="D17484" t="s">
        <v>475</v>
      </c>
      <c r="E17484" t="s">
        <v>30</v>
      </c>
      <c r="F17484">
        <v>2014</v>
      </c>
      <c r="G17484" t="s">
        <v>483</v>
      </c>
      <c r="H17484">
        <v>33.084093600000003</v>
      </c>
    </row>
    <row r="17485" spans="1:8">
      <c r="A17485" t="s">
        <v>464</v>
      </c>
      <c r="B17485">
        <v>3100</v>
      </c>
      <c r="C17485" t="s">
        <v>544</v>
      </c>
      <c r="D17485" t="s">
        <v>475</v>
      </c>
      <c r="E17485" t="s">
        <v>6</v>
      </c>
      <c r="F17485">
        <v>2014</v>
      </c>
      <c r="G17485" t="s">
        <v>503</v>
      </c>
      <c r="H17485">
        <v>246.3220044</v>
      </c>
    </row>
    <row r="17486" spans="1:8">
      <c r="A17486" t="s">
        <v>429</v>
      </c>
      <c r="B17486">
        <v>3100</v>
      </c>
      <c r="C17486" t="s">
        <v>544</v>
      </c>
      <c r="D17486" t="s">
        <v>475</v>
      </c>
      <c r="E17486" t="s">
        <v>30</v>
      </c>
      <c r="F17486">
        <v>2012</v>
      </c>
      <c r="G17486" t="s">
        <v>503</v>
      </c>
      <c r="H17486">
        <v>28.156230000000001</v>
      </c>
    </row>
    <row r="17487" spans="1:8">
      <c r="A17487" t="s">
        <v>429</v>
      </c>
      <c r="B17487">
        <v>3100</v>
      </c>
      <c r="C17487" t="s">
        <v>544</v>
      </c>
      <c r="D17487" t="s">
        <v>475</v>
      </c>
      <c r="E17487" t="s">
        <v>32</v>
      </c>
      <c r="F17487">
        <v>2013</v>
      </c>
      <c r="G17487" t="s">
        <v>503</v>
      </c>
      <c r="H17487">
        <v>178.1860212</v>
      </c>
    </row>
    <row r="17488" spans="1:8">
      <c r="A17488" t="s">
        <v>464</v>
      </c>
      <c r="B17488">
        <v>3100</v>
      </c>
      <c r="C17488" t="s">
        <v>544</v>
      </c>
      <c r="D17488" t="s">
        <v>475</v>
      </c>
      <c r="E17488" t="s">
        <v>34</v>
      </c>
      <c r="F17488">
        <v>2012</v>
      </c>
      <c r="G17488" t="s">
        <v>503</v>
      </c>
      <c r="H17488">
        <v>867.85665119999999</v>
      </c>
    </row>
    <row r="17489" spans="1:8">
      <c r="A17489" t="s">
        <v>464</v>
      </c>
      <c r="B17489">
        <v>3192</v>
      </c>
      <c r="C17489" t="s">
        <v>545</v>
      </c>
      <c r="D17489" t="s">
        <v>475</v>
      </c>
      <c r="E17489" t="s">
        <v>31</v>
      </c>
      <c r="F17489">
        <v>2010</v>
      </c>
      <c r="G17489" t="s">
        <v>503</v>
      </c>
      <c r="H17489">
        <v>4.5133704000000003</v>
      </c>
    </row>
    <row r="17490" spans="1:8">
      <c r="A17490" t="s">
        <v>464</v>
      </c>
      <c r="B17490">
        <v>5541</v>
      </c>
      <c r="C17490" t="s">
        <v>454</v>
      </c>
      <c r="D17490" t="s">
        <v>475</v>
      </c>
      <c r="E17490" t="s">
        <v>31</v>
      </c>
      <c r="F17490">
        <v>2012</v>
      </c>
      <c r="G17490" t="s">
        <v>483</v>
      </c>
      <c r="H17490">
        <v>0.7871184</v>
      </c>
    </row>
    <row r="17491" spans="1:8">
      <c r="A17491" t="s">
        <v>429</v>
      </c>
      <c r="B17491">
        <v>5541</v>
      </c>
      <c r="C17491" t="s">
        <v>454</v>
      </c>
      <c r="D17491" t="s">
        <v>475</v>
      </c>
      <c r="E17491" t="s">
        <v>31</v>
      </c>
      <c r="F17491">
        <v>2010</v>
      </c>
      <c r="G17491" t="s">
        <v>483</v>
      </c>
      <c r="H17491">
        <v>117.48998159999999</v>
      </c>
    </row>
    <row r="17492" spans="1:8">
      <c r="A17492" t="s">
        <v>464</v>
      </c>
      <c r="B17492">
        <v>5541</v>
      </c>
      <c r="C17492" t="s">
        <v>454</v>
      </c>
      <c r="D17492" t="s">
        <v>475</v>
      </c>
      <c r="E17492" t="s">
        <v>31</v>
      </c>
      <c r="F17492">
        <v>2013</v>
      </c>
      <c r="G17492" t="s">
        <v>480</v>
      </c>
      <c r="H17492">
        <v>1.6161048</v>
      </c>
    </row>
    <row r="17493" spans="1:8">
      <c r="A17493" t="s">
        <v>429</v>
      </c>
      <c r="B17493">
        <v>3100</v>
      </c>
      <c r="C17493" t="s">
        <v>544</v>
      </c>
      <c r="D17493" t="s">
        <v>475</v>
      </c>
      <c r="E17493" t="s">
        <v>2</v>
      </c>
      <c r="F17493">
        <v>2012</v>
      </c>
      <c r="G17493" t="s">
        <v>503</v>
      </c>
      <c r="H17493">
        <v>42.8895792</v>
      </c>
    </row>
    <row r="17494" spans="1:8">
      <c r="A17494" t="s">
        <v>429</v>
      </c>
      <c r="B17494">
        <v>3100</v>
      </c>
      <c r="C17494" t="s">
        <v>544</v>
      </c>
      <c r="D17494" t="s">
        <v>475</v>
      </c>
      <c r="E17494" t="s">
        <v>17</v>
      </c>
      <c r="F17494">
        <v>2009</v>
      </c>
      <c r="G17494" t="s">
        <v>503</v>
      </c>
      <c r="H17494">
        <v>49.483789199999997</v>
      </c>
    </row>
    <row r="17495" spans="1:8">
      <c r="A17495" t="s">
        <v>429</v>
      </c>
      <c r="B17495">
        <v>3100</v>
      </c>
      <c r="C17495" t="s">
        <v>544</v>
      </c>
      <c r="D17495" t="s">
        <v>475</v>
      </c>
      <c r="E17495" t="s">
        <v>352</v>
      </c>
      <c r="F17495">
        <v>2010</v>
      </c>
      <c r="G17495" t="s">
        <v>503</v>
      </c>
      <c r="H17495">
        <v>0.439614</v>
      </c>
    </row>
    <row r="17496" spans="1:8">
      <c r="A17496" t="s">
        <v>464</v>
      </c>
      <c r="B17496">
        <v>3192</v>
      </c>
      <c r="C17496" t="s">
        <v>545</v>
      </c>
      <c r="D17496" t="s">
        <v>475</v>
      </c>
      <c r="E17496" t="s">
        <v>13</v>
      </c>
      <c r="F17496">
        <v>2009</v>
      </c>
      <c r="G17496" t="s">
        <v>503</v>
      </c>
      <c r="H17496">
        <v>3.2280228000000002</v>
      </c>
    </row>
    <row r="17497" spans="1:8">
      <c r="A17497" t="s">
        <v>464</v>
      </c>
      <c r="B17497">
        <v>5541</v>
      </c>
      <c r="C17497" t="s">
        <v>454</v>
      </c>
      <c r="D17497" t="s">
        <v>475</v>
      </c>
      <c r="E17497" t="s">
        <v>26</v>
      </c>
      <c r="F17497">
        <v>2010</v>
      </c>
      <c r="G17497" t="s">
        <v>483</v>
      </c>
      <c r="H17497">
        <v>0.3433176</v>
      </c>
    </row>
    <row r="17498" spans="1:8">
      <c r="A17498" t="s">
        <v>464</v>
      </c>
      <c r="B17498">
        <v>5541</v>
      </c>
      <c r="C17498" t="s">
        <v>454</v>
      </c>
      <c r="D17498" t="s">
        <v>475</v>
      </c>
      <c r="E17498" t="s">
        <v>32</v>
      </c>
      <c r="F17498">
        <v>2009</v>
      </c>
      <c r="G17498" t="s">
        <v>483</v>
      </c>
      <c r="H17498">
        <v>0.146538</v>
      </c>
    </row>
    <row r="17499" spans="1:8">
      <c r="A17499" t="s">
        <v>429</v>
      </c>
      <c r="B17499">
        <v>5541</v>
      </c>
      <c r="C17499" t="s">
        <v>454</v>
      </c>
      <c r="D17499" t="s">
        <v>475</v>
      </c>
      <c r="E17499" t="s">
        <v>15</v>
      </c>
      <c r="F17499">
        <v>2014</v>
      </c>
      <c r="G17499" t="s">
        <v>483</v>
      </c>
      <c r="H17499">
        <v>379.90604519999999</v>
      </c>
    </row>
    <row r="17500" spans="1:8">
      <c r="A17500" t="s">
        <v>429</v>
      </c>
      <c r="B17500">
        <v>5541</v>
      </c>
      <c r="C17500" t="s">
        <v>454</v>
      </c>
      <c r="D17500" t="s">
        <v>475</v>
      </c>
      <c r="E17500" t="s">
        <v>352</v>
      </c>
      <c r="F17500">
        <v>2010</v>
      </c>
      <c r="G17500" t="s">
        <v>483</v>
      </c>
      <c r="H17500">
        <v>7.1594280000000001</v>
      </c>
    </row>
    <row r="17501" spans="1:8">
      <c r="A17501" t="s">
        <v>464</v>
      </c>
      <c r="B17501">
        <v>5541</v>
      </c>
      <c r="C17501" t="s">
        <v>454</v>
      </c>
      <c r="D17501" t="s">
        <v>475</v>
      </c>
      <c r="E17501" t="s">
        <v>25</v>
      </c>
      <c r="F17501">
        <v>2011</v>
      </c>
      <c r="G17501" t="s">
        <v>483</v>
      </c>
      <c r="H17501">
        <v>1.67472E-2</v>
      </c>
    </row>
    <row r="17502" spans="1:8">
      <c r="A17502" t="s">
        <v>429</v>
      </c>
      <c r="B17502">
        <v>5541</v>
      </c>
      <c r="C17502" t="s">
        <v>454</v>
      </c>
      <c r="D17502" t="s">
        <v>475</v>
      </c>
      <c r="E17502" t="s">
        <v>2</v>
      </c>
      <c r="F17502">
        <v>2009</v>
      </c>
      <c r="G17502" t="s">
        <v>480</v>
      </c>
      <c r="H17502">
        <v>8.7922799999999999</v>
      </c>
    </row>
    <row r="17503" spans="1:8">
      <c r="A17503" t="s">
        <v>429</v>
      </c>
      <c r="B17503">
        <v>5541</v>
      </c>
      <c r="C17503" t="s">
        <v>454</v>
      </c>
      <c r="D17503" t="s">
        <v>475</v>
      </c>
      <c r="E17503" t="s">
        <v>15</v>
      </c>
      <c r="F17503">
        <v>2011</v>
      </c>
      <c r="G17503" t="s">
        <v>480</v>
      </c>
      <c r="H17503">
        <v>361.86093720000002</v>
      </c>
    </row>
    <row r="17504" spans="1:8">
      <c r="A17504" t="s">
        <v>429</v>
      </c>
      <c r="B17504">
        <v>5541</v>
      </c>
      <c r="C17504" t="s">
        <v>454</v>
      </c>
      <c r="D17504" t="s">
        <v>475</v>
      </c>
      <c r="E17504" t="s">
        <v>16</v>
      </c>
      <c r="F17504">
        <v>2014</v>
      </c>
      <c r="G17504" t="s">
        <v>480</v>
      </c>
      <c r="H17504">
        <v>57.555939600000002</v>
      </c>
    </row>
    <row r="17505" spans="1:8">
      <c r="A17505" t="s">
        <v>429</v>
      </c>
      <c r="B17505">
        <v>5541</v>
      </c>
      <c r="C17505" t="s">
        <v>454</v>
      </c>
      <c r="D17505" t="s">
        <v>475</v>
      </c>
      <c r="E17505" t="s">
        <v>25</v>
      </c>
      <c r="F17505">
        <v>2014</v>
      </c>
      <c r="G17505" t="s">
        <v>480</v>
      </c>
      <c r="H17505">
        <v>7.4566907999999996</v>
      </c>
    </row>
    <row r="17506" spans="1:8">
      <c r="A17506" t="s">
        <v>429</v>
      </c>
      <c r="B17506">
        <v>5541</v>
      </c>
      <c r="C17506" t="s">
        <v>454</v>
      </c>
      <c r="D17506" t="s">
        <v>475</v>
      </c>
      <c r="E17506" t="s">
        <v>26</v>
      </c>
      <c r="F17506">
        <v>2009</v>
      </c>
      <c r="G17506" t="s">
        <v>480</v>
      </c>
      <c r="H17506">
        <v>8.1349523999999995</v>
      </c>
    </row>
    <row r="17507" spans="1:8">
      <c r="A17507" t="s">
        <v>464</v>
      </c>
      <c r="B17507">
        <v>5541</v>
      </c>
      <c r="C17507" t="s">
        <v>454</v>
      </c>
      <c r="D17507" t="s">
        <v>475</v>
      </c>
      <c r="E17507" t="s">
        <v>25</v>
      </c>
      <c r="F17507">
        <v>2011</v>
      </c>
      <c r="G17507" t="s">
        <v>480</v>
      </c>
      <c r="H17507">
        <v>1.67472E-2</v>
      </c>
    </row>
    <row r="17508" spans="1:8">
      <c r="A17508" t="s">
        <v>464</v>
      </c>
      <c r="B17508">
        <v>5541</v>
      </c>
      <c r="C17508" t="s">
        <v>454</v>
      </c>
      <c r="D17508" t="s">
        <v>475</v>
      </c>
      <c r="E17508" t="s">
        <v>32</v>
      </c>
      <c r="F17508">
        <v>2013</v>
      </c>
      <c r="G17508" t="s">
        <v>480</v>
      </c>
      <c r="H17508">
        <v>4.1700527999999997</v>
      </c>
    </row>
    <row r="17509" spans="1:8">
      <c r="A17509" t="s">
        <v>456</v>
      </c>
      <c r="B17509">
        <v>3100</v>
      </c>
      <c r="C17509" t="s">
        <v>544</v>
      </c>
      <c r="D17509" t="s">
        <v>475</v>
      </c>
      <c r="E17509" t="s">
        <v>482</v>
      </c>
      <c r="F17509">
        <v>2014</v>
      </c>
      <c r="G17509" t="s">
        <v>503</v>
      </c>
      <c r="H17509">
        <v>0.20934</v>
      </c>
    </row>
    <row r="17510" spans="1:8">
      <c r="A17510" t="s">
        <v>464</v>
      </c>
      <c r="B17510">
        <v>3100</v>
      </c>
      <c r="C17510" t="s">
        <v>544</v>
      </c>
      <c r="D17510" t="s">
        <v>475</v>
      </c>
      <c r="E17510" t="s">
        <v>10</v>
      </c>
      <c r="F17510">
        <v>2014</v>
      </c>
      <c r="G17510" t="s">
        <v>503</v>
      </c>
      <c r="H17510">
        <v>3715.6300884000002</v>
      </c>
    </row>
    <row r="17511" spans="1:8">
      <c r="A17511" t="s">
        <v>464</v>
      </c>
      <c r="B17511">
        <v>3100</v>
      </c>
      <c r="C17511" t="s">
        <v>544</v>
      </c>
      <c r="D17511" t="s">
        <v>475</v>
      </c>
      <c r="E17511" t="s">
        <v>9</v>
      </c>
      <c r="F17511">
        <v>2013</v>
      </c>
      <c r="G17511" t="s">
        <v>503</v>
      </c>
      <c r="H17511">
        <v>280.76262120000001</v>
      </c>
    </row>
    <row r="17512" spans="1:8">
      <c r="A17512" t="s">
        <v>464</v>
      </c>
      <c r="B17512">
        <v>3100</v>
      </c>
      <c r="C17512" t="s">
        <v>544</v>
      </c>
      <c r="D17512" t="s">
        <v>475</v>
      </c>
      <c r="E17512" t="s">
        <v>20</v>
      </c>
      <c r="F17512">
        <v>2010</v>
      </c>
      <c r="G17512" t="s">
        <v>503</v>
      </c>
      <c r="H17512">
        <v>3625.2915048</v>
      </c>
    </row>
    <row r="17513" spans="1:8">
      <c r="A17513" t="s">
        <v>464</v>
      </c>
      <c r="B17513">
        <v>3100</v>
      </c>
      <c r="C17513" t="s">
        <v>544</v>
      </c>
      <c r="D17513" t="s">
        <v>475</v>
      </c>
      <c r="E17513" t="s">
        <v>16</v>
      </c>
      <c r="F17513">
        <v>2009</v>
      </c>
      <c r="G17513" t="s">
        <v>503</v>
      </c>
      <c r="H17513">
        <v>173.82756240000001</v>
      </c>
    </row>
    <row r="17514" spans="1:8">
      <c r="A17514" t="s">
        <v>429</v>
      </c>
      <c r="B17514">
        <v>3100</v>
      </c>
      <c r="C17514" t="s">
        <v>544</v>
      </c>
      <c r="D17514" t="s">
        <v>475</v>
      </c>
      <c r="E17514" t="s">
        <v>9</v>
      </c>
      <c r="F17514">
        <v>2009</v>
      </c>
      <c r="G17514" t="s">
        <v>503</v>
      </c>
      <c r="H17514">
        <v>12.8827836</v>
      </c>
    </row>
    <row r="17515" spans="1:8">
      <c r="A17515" t="s">
        <v>429</v>
      </c>
      <c r="B17515">
        <v>3100</v>
      </c>
      <c r="C17515" t="s">
        <v>544</v>
      </c>
      <c r="D17515" t="s">
        <v>475</v>
      </c>
      <c r="E17515" t="s">
        <v>13</v>
      </c>
      <c r="F17515">
        <v>2009</v>
      </c>
      <c r="G17515" t="s">
        <v>503</v>
      </c>
      <c r="H17515">
        <v>4.4212607999999998</v>
      </c>
    </row>
    <row r="17516" spans="1:8">
      <c r="A17516" t="s">
        <v>429</v>
      </c>
      <c r="B17516">
        <v>3192</v>
      </c>
      <c r="C17516" t="s">
        <v>545</v>
      </c>
      <c r="D17516" t="s">
        <v>475</v>
      </c>
      <c r="E17516" t="s">
        <v>10</v>
      </c>
      <c r="F17516">
        <v>2010</v>
      </c>
      <c r="G17516" t="s">
        <v>503</v>
      </c>
      <c r="H17516">
        <v>54.993617999999998</v>
      </c>
    </row>
    <row r="17517" spans="1:8">
      <c r="A17517" t="s">
        <v>429</v>
      </c>
      <c r="B17517">
        <v>3192</v>
      </c>
      <c r="C17517" t="s">
        <v>545</v>
      </c>
      <c r="D17517" t="s">
        <v>475</v>
      </c>
      <c r="E17517" t="s">
        <v>9</v>
      </c>
      <c r="F17517">
        <v>2014</v>
      </c>
      <c r="G17517" t="s">
        <v>503</v>
      </c>
      <c r="H17517">
        <v>4.5426780000000004</v>
      </c>
    </row>
    <row r="17518" spans="1:8">
      <c r="A17518" t="s">
        <v>429</v>
      </c>
      <c r="B17518">
        <v>3192</v>
      </c>
      <c r="C17518" t="s">
        <v>545</v>
      </c>
      <c r="D17518" t="s">
        <v>475</v>
      </c>
      <c r="E17518" t="s">
        <v>482</v>
      </c>
      <c r="F17518">
        <v>2014</v>
      </c>
      <c r="G17518" t="s">
        <v>503</v>
      </c>
      <c r="H17518">
        <v>2.8051560000000002</v>
      </c>
    </row>
    <row r="17519" spans="1:8">
      <c r="A17519" t="s">
        <v>464</v>
      </c>
      <c r="B17519">
        <v>3192</v>
      </c>
      <c r="C17519" t="s">
        <v>545</v>
      </c>
      <c r="D17519" t="s">
        <v>475</v>
      </c>
      <c r="E17519" t="s">
        <v>22</v>
      </c>
      <c r="F17519">
        <v>2011</v>
      </c>
      <c r="G17519" t="s">
        <v>503</v>
      </c>
      <c r="H17519">
        <v>7.1594280000000001</v>
      </c>
    </row>
    <row r="17520" spans="1:8">
      <c r="A17520" t="s">
        <v>464</v>
      </c>
      <c r="B17520">
        <v>3192</v>
      </c>
      <c r="C17520" t="s">
        <v>545</v>
      </c>
      <c r="D17520" t="s">
        <v>475</v>
      </c>
      <c r="E17520" t="s">
        <v>20</v>
      </c>
      <c r="F17520">
        <v>2010</v>
      </c>
      <c r="G17520" t="s">
        <v>503</v>
      </c>
      <c r="H17520">
        <v>6.1545959999999997</v>
      </c>
    </row>
    <row r="17521" spans="1:8">
      <c r="A17521" t="s">
        <v>464</v>
      </c>
      <c r="B17521">
        <v>3192</v>
      </c>
      <c r="C17521" t="s">
        <v>545</v>
      </c>
      <c r="D17521" t="s">
        <v>475</v>
      </c>
      <c r="E17521" t="s">
        <v>482</v>
      </c>
      <c r="F17521">
        <v>2009</v>
      </c>
      <c r="G17521" t="s">
        <v>503</v>
      </c>
      <c r="H17521">
        <v>3.7262520000000001</v>
      </c>
    </row>
    <row r="17522" spans="1:8">
      <c r="A17522" t="s">
        <v>464</v>
      </c>
      <c r="B17522">
        <v>5541</v>
      </c>
      <c r="C17522" t="s">
        <v>454</v>
      </c>
      <c r="D17522" t="s">
        <v>475</v>
      </c>
      <c r="E17522" t="s">
        <v>27</v>
      </c>
      <c r="F17522">
        <v>2012</v>
      </c>
      <c r="G17522" t="s">
        <v>483</v>
      </c>
      <c r="H17522">
        <v>4.1868000000000002E-2</v>
      </c>
    </row>
    <row r="17523" spans="1:8">
      <c r="A17523" t="s">
        <v>429</v>
      </c>
      <c r="B17523">
        <v>5541</v>
      </c>
      <c r="C17523" t="s">
        <v>454</v>
      </c>
      <c r="D17523" t="s">
        <v>475</v>
      </c>
      <c r="E17523" t="s">
        <v>8</v>
      </c>
      <c r="F17523">
        <v>2013</v>
      </c>
      <c r="G17523" t="s">
        <v>483</v>
      </c>
      <c r="H17523">
        <v>0.20934</v>
      </c>
    </row>
    <row r="17524" spans="1:8">
      <c r="A17524" t="s">
        <v>429</v>
      </c>
      <c r="B17524">
        <v>5541</v>
      </c>
      <c r="C17524" t="s">
        <v>454</v>
      </c>
      <c r="D17524" t="s">
        <v>475</v>
      </c>
      <c r="E17524" t="s">
        <v>10</v>
      </c>
      <c r="F17524">
        <v>2012</v>
      </c>
      <c r="G17524" t="s">
        <v>483</v>
      </c>
      <c r="H17524">
        <v>457.659108</v>
      </c>
    </row>
    <row r="17525" spans="1:8">
      <c r="A17525" t="s">
        <v>429</v>
      </c>
      <c r="B17525">
        <v>5541</v>
      </c>
      <c r="C17525" t="s">
        <v>454</v>
      </c>
      <c r="D17525" t="s">
        <v>475</v>
      </c>
      <c r="E17525" t="s">
        <v>343</v>
      </c>
      <c r="F17525">
        <v>2013</v>
      </c>
      <c r="G17525" t="s">
        <v>483</v>
      </c>
      <c r="H17525">
        <v>35.445448800000001</v>
      </c>
    </row>
    <row r="17526" spans="1:8">
      <c r="A17526" t="s">
        <v>429</v>
      </c>
      <c r="B17526">
        <v>5541</v>
      </c>
      <c r="C17526" t="s">
        <v>454</v>
      </c>
      <c r="D17526" t="s">
        <v>475</v>
      </c>
      <c r="E17526" t="s">
        <v>18</v>
      </c>
      <c r="F17526">
        <v>2014</v>
      </c>
      <c r="G17526" t="s">
        <v>483</v>
      </c>
      <c r="H17526">
        <v>8.8090271999999992</v>
      </c>
    </row>
    <row r="17527" spans="1:8">
      <c r="A17527" t="s">
        <v>429</v>
      </c>
      <c r="B17527">
        <v>5541</v>
      </c>
      <c r="C17527" t="s">
        <v>454</v>
      </c>
      <c r="D17527" t="s">
        <v>475</v>
      </c>
      <c r="E17527" t="s">
        <v>32</v>
      </c>
      <c r="F17527">
        <v>2012</v>
      </c>
      <c r="G17527" t="s">
        <v>483</v>
      </c>
      <c r="H17527">
        <v>158.89324679999999</v>
      </c>
    </row>
    <row r="17528" spans="1:8">
      <c r="A17528" t="s">
        <v>464</v>
      </c>
      <c r="B17528">
        <v>5541</v>
      </c>
      <c r="C17528" t="s">
        <v>454</v>
      </c>
      <c r="D17528" t="s">
        <v>475</v>
      </c>
      <c r="E17528" t="s">
        <v>20</v>
      </c>
      <c r="F17528">
        <v>2012</v>
      </c>
      <c r="G17528" t="s">
        <v>483</v>
      </c>
      <c r="H17528">
        <v>47.930486399999999</v>
      </c>
    </row>
    <row r="17529" spans="1:8">
      <c r="A17529" t="s">
        <v>464</v>
      </c>
      <c r="B17529">
        <v>5541</v>
      </c>
      <c r="C17529" t="s">
        <v>454</v>
      </c>
      <c r="D17529" t="s">
        <v>475</v>
      </c>
      <c r="E17529" t="s">
        <v>23</v>
      </c>
      <c r="F17529">
        <v>2012</v>
      </c>
      <c r="G17529" t="s">
        <v>483</v>
      </c>
      <c r="H17529">
        <v>0.16328519999999999</v>
      </c>
    </row>
    <row r="17530" spans="1:8">
      <c r="A17530" t="s">
        <v>464</v>
      </c>
      <c r="B17530">
        <v>5541</v>
      </c>
      <c r="C17530" t="s">
        <v>454</v>
      </c>
      <c r="D17530" t="s">
        <v>475</v>
      </c>
      <c r="E17530" t="s">
        <v>22</v>
      </c>
      <c r="F17530">
        <v>2009</v>
      </c>
      <c r="G17530" t="s">
        <v>483</v>
      </c>
      <c r="H17530">
        <v>1.9719827999999999</v>
      </c>
    </row>
    <row r="17531" spans="1:8">
      <c r="A17531" t="s">
        <v>429</v>
      </c>
      <c r="B17531">
        <v>3192</v>
      </c>
      <c r="C17531" t="s">
        <v>545</v>
      </c>
      <c r="D17531" t="s">
        <v>475</v>
      </c>
      <c r="E17531" t="s">
        <v>9</v>
      </c>
      <c r="F17531">
        <v>2011</v>
      </c>
      <c r="G17531" t="s">
        <v>480</v>
      </c>
      <c r="H17531">
        <v>6.9919560000000001</v>
      </c>
    </row>
    <row r="17532" spans="1:8">
      <c r="A17532" t="s">
        <v>429</v>
      </c>
      <c r="B17532">
        <v>3192</v>
      </c>
      <c r="C17532" t="s">
        <v>545</v>
      </c>
      <c r="D17532" t="s">
        <v>475</v>
      </c>
      <c r="E17532" t="s">
        <v>14</v>
      </c>
      <c r="F17532">
        <v>2012</v>
      </c>
      <c r="G17532" t="s">
        <v>480</v>
      </c>
      <c r="H17532">
        <v>2.9768148000000001</v>
      </c>
    </row>
    <row r="17533" spans="1:8">
      <c r="A17533" t="s">
        <v>429</v>
      </c>
      <c r="B17533">
        <v>5500</v>
      </c>
      <c r="C17533" t="s">
        <v>435</v>
      </c>
      <c r="D17533" t="s">
        <v>475</v>
      </c>
      <c r="E17533" t="s">
        <v>34</v>
      </c>
      <c r="F17533">
        <v>2010</v>
      </c>
      <c r="G17533" t="s">
        <v>483</v>
      </c>
      <c r="H17533">
        <v>711.62202239999999</v>
      </c>
    </row>
    <row r="17534" spans="1:8">
      <c r="A17534" t="s">
        <v>464</v>
      </c>
      <c r="B17534">
        <v>5500</v>
      </c>
      <c r="C17534" t="s">
        <v>435</v>
      </c>
      <c r="D17534" t="s">
        <v>475</v>
      </c>
      <c r="E17534" t="s">
        <v>10</v>
      </c>
      <c r="F17534">
        <v>2009</v>
      </c>
      <c r="G17534" t="s">
        <v>483</v>
      </c>
      <c r="H17534">
        <v>32.774270399999999</v>
      </c>
    </row>
    <row r="17535" spans="1:8">
      <c r="A17535" t="s">
        <v>464</v>
      </c>
      <c r="B17535">
        <v>5500</v>
      </c>
      <c r="C17535" t="s">
        <v>435</v>
      </c>
      <c r="D17535" t="s">
        <v>475</v>
      </c>
      <c r="E17535" t="s">
        <v>19</v>
      </c>
      <c r="F17535">
        <v>2009</v>
      </c>
      <c r="G17535" t="s">
        <v>483</v>
      </c>
      <c r="H17535">
        <v>8.3736000000000001E-3</v>
      </c>
    </row>
    <row r="17536" spans="1:8">
      <c r="A17536" t="s">
        <v>464</v>
      </c>
      <c r="B17536">
        <v>5500</v>
      </c>
      <c r="C17536" t="s">
        <v>435</v>
      </c>
      <c r="D17536" t="s">
        <v>475</v>
      </c>
      <c r="E17536" t="s">
        <v>17</v>
      </c>
      <c r="F17536">
        <v>2013</v>
      </c>
      <c r="G17536" t="s">
        <v>483</v>
      </c>
      <c r="H17536">
        <v>5.0995223999999997</v>
      </c>
    </row>
    <row r="17537" spans="1:8">
      <c r="A17537" t="s">
        <v>464</v>
      </c>
      <c r="B17537">
        <v>5500</v>
      </c>
      <c r="C17537" t="s">
        <v>435</v>
      </c>
      <c r="D17537" t="s">
        <v>475</v>
      </c>
      <c r="E17537" t="s">
        <v>18</v>
      </c>
      <c r="F17537">
        <v>2009</v>
      </c>
      <c r="G17537" t="s">
        <v>483</v>
      </c>
      <c r="H17537">
        <v>1.2769740000000001</v>
      </c>
    </row>
    <row r="17538" spans="1:8">
      <c r="A17538" t="s">
        <v>464</v>
      </c>
      <c r="B17538">
        <v>5500</v>
      </c>
      <c r="C17538" t="s">
        <v>435</v>
      </c>
      <c r="D17538" t="s">
        <v>475</v>
      </c>
      <c r="E17538" t="s">
        <v>15</v>
      </c>
      <c r="F17538">
        <v>2009</v>
      </c>
      <c r="G17538" t="s">
        <v>483</v>
      </c>
      <c r="H17538">
        <v>17.111451599999999</v>
      </c>
    </row>
    <row r="17539" spans="1:8">
      <c r="A17539" t="s">
        <v>464</v>
      </c>
      <c r="B17539">
        <v>5500</v>
      </c>
      <c r="C17539" t="s">
        <v>435</v>
      </c>
      <c r="D17539" t="s">
        <v>475</v>
      </c>
      <c r="E17539" t="s">
        <v>22</v>
      </c>
      <c r="F17539">
        <v>2012</v>
      </c>
      <c r="G17539" t="s">
        <v>483</v>
      </c>
      <c r="H17539">
        <v>6.3681228000000001</v>
      </c>
    </row>
    <row r="17540" spans="1:8">
      <c r="A17540" t="s">
        <v>464</v>
      </c>
      <c r="B17540">
        <v>5500</v>
      </c>
      <c r="C17540" t="s">
        <v>435</v>
      </c>
      <c r="D17540" t="s">
        <v>475</v>
      </c>
      <c r="E17540" t="s">
        <v>20</v>
      </c>
      <c r="F17540">
        <v>2013</v>
      </c>
      <c r="G17540" t="s">
        <v>483</v>
      </c>
      <c r="H17540">
        <v>124.5531132</v>
      </c>
    </row>
    <row r="17541" spans="1:8">
      <c r="A17541" t="s">
        <v>464</v>
      </c>
      <c r="B17541">
        <v>5500</v>
      </c>
      <c r="C17541" t="s">
        <v>435</v>
      </c>
      <c r="D17541" t="s">
        <v>475</v>
      </c>
      <c r="E17541" t="s">
        <v>28</v>
      </c>
      <c r="F17541">
        <v>2013</v>
      </c>
      <c r="G17541" t="s">
        <v>483</v>
      </c>
      <c r="H17541">
        <v>23.4335196</v>
      </c>
    </row>
    <row r="17542" spans="1:8">
      <c r="A17542" t="s">
        <v>464</v>
      </c>
      <c r="B17542">
        <v>5500</v>
      </c>
      <c r="C17542" t="s">
        <v>435</v>
      </c>
      <c r="D17542" t="s">
        <v>475</v>
      </c>
      <c r="E17542" t="s">
        <v>36</v>
      </c>
      <c r="F17542">
        <v>2014</v>
      </c>
      <c r="G17542" t="s">
        <v>483</v>
      </c>
      <c r="H17542">
        <v>2.8972655999999999</v>
      </c>
    </row>
    <row r="17543" spans="1:8">
      <c r="A17543" t="s">
        <v>438</v>
      </c>
      <c r="B17543">
        <v>5500</v>
      </c>
      <c r="C17543" t="s">
        <v>435</v>
      </c>
      <c r="D17543" t="s">
        <v>475</v>
      </c>
      <c r="E17543" t="s">
        <v>30</v>
      </c>
      <c r="F17543">
        <v>2013</v>
      </c>
      <c r="G17543" t="s">
        <v>483</v>
      </c>
      <c r="H17543">
        <v>4.60548E-2</v>
      </c>
    </row>
    <row r="17544" spans="1:8">
      <c r="A17544" t="s">
        <v>464</v>
      </c>
      <c r="B17544">
        <v>3246</v>
      </c>
      <c r="C17544" t="s">
        <v>547</v>
      </c>
      <c r="D17544" t="s">
        <v>475</v>
      </c>
      <c r="E17544" t="s">
        <v>24</v>
      </c>
      <c r="F17544">
        <v>2013</v>
      </c>
      <c r="G17544" t="s">
        <v>480</v>
      </c>
      <c r="H17544">
        <v>4.1868000000000002E-2</v>
      </c>
    </row>
    <row r="17545" spans="1:8">
      <c r="A17545" t="s">
        <v>429</v>
      </c>
      <c r="B17545">
        <v>5500</v>
      </c>
      <c r="C17545" t="s">
        <v>435</v>
      </c>
      <c r="D17545" t="s">
        <v>475</v>
      </c>
      <c r="E17545" t="s">
        <v>6</v>
      </c>
      <c r="F17545">
        <v>2011</v>
      </c>
      <c r="G17545" t="s">
        <v>480</v>
      </c>
      <c r="H17545">
        <v>60.222931199999998</v>
      </c>
    </row>
    <row r="17546" spans="1:8">
      <c r="A17546" t="s">
        <v>429</v>
      </c>
      <c r="B17546">
        <v>5500</v>
      </c>
      <c r="C17546" t="s">
        <v>435</v>
      </c>
      <c r="D17546" t="s">
        <v>475</v>
      </c>
      <c r="E17546" t="s">
        <v>12</v>
      </c>
      <c r="F17546">
        <v>2012</v>
      </c>
      <c r="G17546" t="s">
        <v>480</v>
      </c>
      <c r="H17546">
        <v>44.225168400000001</v>
      </c>
    </row>
    <row r="17547" spans="1:8">
      <c r="A17547" t="s">
        <v>429</v>
      </c>
      <c r="B17547">
        <v>5500</v>
      </c>
      <c r="C17547" t="s">
        <v>435</v>
      </c>
      <c r="D17547" t="s">
        <v>475</v>
      </c>
      <c r="E17547" t="s">
        <v>20</v>
      </c>
      <c r="F17547">
        <v>2013</v>
      </c>
      <c r="G17547" t="s">
        <v>480</v>
      </c>
      <c r="H17547">
        <v>983.8896264</v>
      </c>
    </row>
    <row r="17548" spans="1:8">
      <c r="A17548" t="s">
        <v>429</v>
      </c>
      <c r="B17548">
        <v>5500</v>
      </c>
      <c r="C17548" t="s">
        <v>435</v>
      </c>
      <c r="D17548" t="s">
        <v>475</v>
      </c>
      <c r="E17548" t="s">
        <v>34</v>
      </c>
      <c r="F17548">
        <v>2012</v>
      </c>
      <c r="G17548" t="s">
        <v>480</v>
      </c>
      <c r="H17548">
        <v>775.57957920000001</v>
      </c>
    </row>
    <row r="17549" spans="1:8">
      <c r="A17549" t="s">
        <v>429</v>
      </c>
      <c r="B17549">
        <v>5500</v>
      </c>
      <c r="C17549" t="s">
        <v>435</v>
      </c>
      <c r="D17549" t="s">
        <v>475</v>
      </c>
      <c r="E17549" t="s">
        <v>35</v>
      </c>
      <c r="F17549">
        <v>2010</v>
      </c>
      <c r="G17549" t="s">
        <v>480</v>
      </c>
      <c r="H17549">
        <v>45.9626904</v>
      </c>
    </row>
    <row r="17550" spans="1:8">
      <c r="A17550" t="s">
        <v>464</v>
      </c>
      <c r="B17550">
        <v>5500</v>
      </c>
      <c r="C17550" t="s">
        <v>435</v>
      </c>
      <c r="D17550" t="s">
        <v>475</v>
      </c>
      <c r="E17550" t="s">
        <v>18</v>
      </c>
      <c r="F17550">
        <v>2014</v>
      </c>
      <c r="G17550" t="s">
        <v>480</v>
      </c>
      <c r="H17550">
        <v>4.5175571999999997</v>
      </c>
    </row>
    <row r="17551" spans="1:8">
      <c r="A17551" t="s">
        <v>464</v>
      </c>
      <c r="B17551">
        <v>5500</v>
      </c>
      <c r="C17551" t="s">
        <v>435</v>
      </c>
      <c r="D17551" t="s">
        <v>475</v>
      </c>
      <c r="E17551" t="s">
        <v>17</v>
      </c>
      <c r="F17551">
        <v>2011</v>
      </c>
      <c r="G17551" t="s">
        <v>480</v>
      </c>
      <c r="H17551">
        <v>5.7359159999999996</v>
      </c>
    </row>
    <row r="17552" spans="1:8">
      <c r="A17552" t="s">
        <v>464</v>
      </c>
      <c r="B17552">
        <v>5500</v>
      </c>
      <c r="C17552" t="s">
        <v>435</v>
      </c>
      <c r="D17552" t="s">
        <v>475</v>
      </c>
      <c r="E17552" t="s">
        <v>352</v>
      </c>
      <c r="F17552">
        <v>2012</v>
      </c>
      <c r="G17552" t="s">
        <v>480</v>
      </c>
      <c r="H17552">
        <v>1.2560399999999999E-2</v>
      </c>
    </row>
    <row r="17553" spans="1:8">
      <c r="A17553" t="s">
        <v>464</v>
      </c>
      <c r="B17553">
        <v>5500</v>
      </c>
      <c r="C17553" t="s">
        <v>435</v>
      </c>
      <c r="D17553" t="s">
        <v>475</v>
      </c>
      <c r="E17553" t="s">
        <v>28</v>
      </c>
      <c r="F17553">
        <v>2010</v>
      </c>
      <c r="G17553" t="s">
        <v>480</v>
      </c>
      <c r="H17553">
        <v>29.776521599999999</v>
      </c>
    </row>
    <row r="17554" spans="1:8">
      <c r="A17554" t="s">
        <v>496</v>
      </c>
      <c r="B17554">
        <v>5500</v>
      </c>
      <c r="C17554" t="s">
        <v>435</v>
      </c>
      <c r="D17554" t="s">
        <v>475</v>
      </c>
      <c r="E17554" t="s">
        <v>10</v>
      </c>
      <c r="F17554">
        <v>2011</v>
      </c>
      <c r="G17554" t="s">
        <v>480</v>
      </c>
      <c r="H17554">
        <v>4.1868000000000001E-3</v>
      </c>
    </row>
    <row r="17555" spans="1:8">
      <c r="A17555" t="s">
        <v>429</v>
      </c>
      <c r="B17555">
        <v>5500</v>
      </c>
      <c r="C17555" t="s">
        <v>435</v>
      </c>
      <c r="D17555" t="s">
        <v>475</v>
      </c>
      <c r="E17555" t="s">
        <v>5</v>
      </c>
      <c r="F17555">
        <v>2009</v>
      </c>
      <c r="G17555" t="s">
        <v>468</v>
      </c>
      <c r="H17555">
        <v>78.146621999999994</v>
      </c>
    </row>
    <row r="17556" spans="1:8">
      <c r="A17556" t="s">
        <v>429</v>
      </c>
      <c r="B17556">
        <v>5500</v>
      </c>
      <c r="C17556" t="s">
        <v>435</v>
      </c>
      <c r="D17556" t="s">
        <v>475</v>
      </c>
      <c r="E17556" t="s">
        <v>11</v>
      </c>
      <c r="F17556">
        <v>2012</v>
      </c>
      <c r="G17556" t="s">
        <v>468</v>
      </c>
      <c r="H17556">
        <v>124.515432</v>
      </c>
    </row>
    <row r="17557" spans="1:8">
      <c r="A17557" t="s">
        <v>429</v>
      </c>
      <c r="B17557">
        <v>5500</v>
      </c>
      <c r="C17557" t="s">
        <v>435</v>
      </c>
      <c r="D17557" t="s">
        <v>475</v>
      </c>
      <c r="E17557" t="s">
        <v>9</v>
      </c>
      <c r="F17557">
        <v>2009</v>
      </c>
      <c r="G17557" t="s">
        <v>468</v>
      </c>
      <c r="H17557">
        <v>108.57628440000001</v>
      </c>
    </row>
    <row r="17558" spans="1:8">
      <c r="A17558" t="s">
        <v>429</v>
      </c>
      <c r="B17558">
        <v>5500</v>
      </c>
      <c r="C17558" t="s">
        <v>435</v>
      </c>
      <c r="D17558" t="s">
        <v>475</v>
      </c>
      <c r="E17558" t="s">
        <v>12</v>
      </c>
      <c r="F17558">
        <v>2014</v>
      </c>
      <c r="G17558" t="s">
        <v>468</v>
      </c>
      <c r="H17558">
        <v>49.655448</v>
      </c>
    </row>
    <row r="17559" spans="1:8">
      <c r="A17559" t="s">
        <v>429</v>
      </c>
      <c r="B17559">
        <v>5500</v>
      </c>
      <c r="C17559" t="s">
        <v>435</v>
      </c>
      <c r="D17559" t="s">
        <v>475</v>
      </c>
      <c r="E17559" t="s">
        <v>13</v>
      </c>
      <c r="F17559">
        <v>2014</v>
      </c>
      <c r="G17559" t="s">
        <v>468</v>
      </c>
      <c r="H17559">
        <v>753.74123039999995</v>
      </c>
    </row>
    <row r="17560" spans="1:8">
      <c r="A17560" t="s">
        <v>429</v>
      </c>
      <c r="B17560">
        <v>5500</v>
      </c>
      <c r="C17560" t="s">
        <v>435</v>
      </c>
      <c r="D17560" t="s">
        <v>475</v>
      </c>
      <c r="E17560" t="s">
        <v>18</v>
      </c>
      <c r="F17560">
        <v>2009</v>
      </c>
      <c r="G17560" t="s">
        <v>468</v>
      </c>
      <c r="H17560">
        <v>26.464762799999999</v>
      </c>
    </row>
    <row r="17561" spans="1:8">
      <c r="A17561" t="s">
        <v>429</v>
      </c>
      <c r="B17561">
        <v>5500</v>
      </c>
      <c r="C17561" t="s">
        <v>435</v>
      </c>
      <c r="D17561" t="s">
        <v>475</v>
      </c>
      <c r="E17561" t="s">
        <v>19</v>
      </c>
      <c r="F17561">
        <v>2013</v>
      </c>
      <c r="G17561" t="s">
        <v>468</v>
      </c>
      <c r="H17561">
        <v>220.71553560000001</v>
      </c>
    </row>
    <row r="17562" spans="1:8">
      <c r="A17562" t="s">
        <v>464</v>
      </c>
      <c r="B17562">
        <v>5500</v>
      </c>
      <c r="C17562" t="s">
        <v>435</v>
      </c>
      <c r="D17562" t="s">
        <v>475</v>
      </c>
      <c r="E17562" t="s">
        <v>10</v>
      </c>
      <c r="F17562">
        <v>2011</v>
      </c>
      <c r="G17562" t="s">
        <v>468</v>
      </c>
      <c r="H17562">
        <v>58.355618399999997</v>
      </c>
    </row>
    <row r="17563" spans="1:8">
      <c r="A17563" t="s">
        <v>464</v>
      </c>
      <c r="B17563">
        <v>5500</v>
      </c>
      <c r="C17563" t="s">
        <v>435</v>
      </c>
      <c r="D17563" t="s">
        <v>475</v>
      </c>
      <c r="E17563" t="s">
        <v>18</v>
      </c>
      <c r="F17563">
        <v>2011</v>
      </c>
      <c r="G17563" t="s">
        <v>468</v>
      </c>
      <c r="H17563">
        <v>1.9175544</v>
      </c>
    </row>
    <row r="17564" spans="1:8">
      <c r="A17564" t="s">
        <v>464</v>
      </c>
      <c r="B17564">
        <v>5500</v>
      </c>
      <c r="C17564" t="s">
        <v>435</v>
      </c>
      <c r="D17564" t="s">
        <v>475</v>
      </c>
      <c r="E17564" t="s">
        <v>28</v>
      </c>
      <c r="F17564">
        <v>2009</v>
      </c>
      <c r="G17564" t="s">
        <v>468</v>
      </c>
      <c r="H17564">
        <v>29.676038399999999</v>
      </c>
    </row>
    <row r="17565" spans="1:8">
      <c r="A17565" t="s">
        <v>464</v>
      </c>
      <c r="B17565">
        <v>5500</v>
      </c>
      <c r="C17565" t="s">
        <v>435</v>
      </c>
      <c r="D17565" t="s">
        <v>475</v>
      </c>
      <c r="E17565" t="s">
        <v>36</v>
      </c>
      <c r="F17565">
        <v>2010</v>
      </c>
      <c r="G17565" t="s">
        <v>468</v>
      </c>
      <c r="H17565">
        <v>1.6579728</v>
      </c>
    </row>
    <row r="17566" spans="1:8">
      <c r="A17566" t="s">
        <v>429</v>
      </c>
      <c r="B17566">
        <v>5500</v>
      </c>
      <c r="C17566" t="s">
        <v>435</v>
      </c>
      <c r="D17566" t="s">
        <v>475</v>
      </c>
      <c r="E17566" t="s">
        <v>28</v>
      </c>
      <c r="F17566">
        <v>2010</v>
      </c>
      <c r="G17566" t="s">
        <v>483</v>
      </c>
      <c r="H17566">
        <v>128.2709916</v>
      </c>
    </row>
    <row r="17567" spans="1:8">
      <c r="A17567" t="s">
        <v>464</v>
      </c>
      <c r="B17567">
        <v>5500</v>
      </c>
      <c r="C17567" t="s">
        <v>435</v>
      </c>
      <c r="D17567" t="s">
        <v>475</v>
      </c>
      <c r="E17567" t="s">
        <v>11</v>
      </c>
      <c r="F17567">
        <v>2014</v>
      </c>
      <c r="G17567" t="s">
        <v>483</v>
      </c>
      <c r="H17567">
        <v>55.387177199999996</v>
      </c>
    </row>
    <row r="17568" spans="1:8">
      <c r="A17568" t="s">
        <v>464</v>
      </c>
      <c r="B17568">
        <v>5500</v>
      </c>
      <c r="C17568" t="s">
        <v>435</v>
      </c>
      <c r="D17568" t="s">
        <v>475</v>
      </c>
      <c r="E17568" t="s">
        <v>428</v>
      </c>
      <c r="F17568">
        <v>2009</v>
      </c>
      <c r="G17568" t="s">
        <v>483</v>
      </c>
      <c r="H17568">
        <v>4.1868000000000002E-2</v>
      </c>
    </row>
    <row r="17569" spans="1:8">
      <c r="A17569" t="s">
        <v>429</v>
      </c>
      <c r="B17569">
        <v>5500</v>
      </c>
      <c r="C17569" t="s">
        <v>435</v>
      </c>
      <c r="D17569" t="s">
        <v>475</v>
      </c>
      <c r="E17569" t="s">
        <v>24</v>
      </c>
      <c r="F17569">
        <v>2011</v>
      </c>
      <c r="G17569" t="s">
        <v>480</v>
      </c>
      <c r="H17569">
        <v>86.721188400000003</v>
      </c>
    </row>
    <row r="17570" spans="1:8">
      <c r="A17570" t="s">
        <v>486</v>
      </c>
      <c r="B17570">
        <v>5500</v>
      </c>
      <c r="C17570" t="s">
        <v>435</v>
      </c>
      <c r="D17570" t="s">
        <v>475</v>
      </c>
      <c r="E17570" t="s">
        <v>482</v>
      </c>
      <c r="F17570">
        <v>2009</v>
      </c>
      <c r="G17570" t="s">
        <v>480</v>
      </c>
      <c r="H17570">
        <v>8.3736000000000001E-3</v>
      </c>
    </row>
    <row r="17571" spans="1:8">
      <c r="A17571" t="s">
        <v>429</v>
      </c>
      <c r="B17571">
        <v>5500</v>
      </c>
      <c r="C17571" t="s">
        <v>435</v>
      </c>
      <c r="D17571" t="s">
        <v>475</v>
      </c>
      <c r="E17571" t="s">
        <v>23</v>
      </c>
      <c r="F17571">
        <v>2013</v>
      </c>
      <c r="G17571" t="s">
        <v>468</v>
      </c>
      <c r="H17571">
        <v>4.2328548000000001</v>
      </c>
    </row>
    <row r="17572" spans="1:8">
      <c r="A17572" t="s">
        <v>429</v>
      </c>
      <c r="B17572">
        <v>5500</v>
      </c>
      <c r="C17572" t="s">
        <v>435</v>
      </c>
      <c r="D17572" t="s">
        <v>475</v>
      </c>
      <c r="E17572" t="s">
        <v>27</v>
      </c>
      <c r="F17572">
        <v>2009</v>
      </c>
      <c r="G17572" t="s">
        <v>468</v>
      </c>
      <c r="H17572">
        <v>3.7681199999999998E-2</v>
      </c>
    </row>
    <row r="17573" spans="1:8">
      <c r="A17573" t="s">
        <v>429</v>
      </c>
      <c r="B17573">
        <v>5500</v>
      </c>
      <c r="C17573" t="s">
        <v>435</v>
      </c>
      <c r="D17573" t="s">
        <v>475</v>
      </c>
      <c r="E17573" t="s">
        <v>29</v>
      </c>
      <c r="F17573">
        <v>2009</v>
      </c>
      <c r="G17573" t="s">
        <v>468</v>
      </c>
      <c r="H17573">
        <v>504.47590559999998</v>
      </c>
    </row>
    <row r="17574" spans="1:8">
      <c r="A17574" t="s">
        <v>464</v>
      </c>
      <c r="B17574">
        <v>5500</v>
      </c>
      <c r="C17574" t="s">
        <v>435</v>
      </c>
      <c r="D17574" t="s">
        <v>475</v>
      </c>
      <c r="E17574" t="s">
        <v>5</v>
      </c>
      <c r="F17574">
        <v>2014</v>
      </c>
      <c r="G17574" t="s">
        <v>468</v>
      </c>
      <c r="H17574">
        <v>26.519191200000002</v>
      </c>
    </row>
    <row r="17575" spans="1:8">
      <c r="A17575" t="s">
        <v>464</v>
      </c>
      <c r="B17575">
        <v>5500</v>
      </c>
      <c r="C17575" t="s">
        <v>435</v>
      </c>
      <c r="D17575" t="s">
        <v>475</v>
      </c>
      <c r="E17575" t="s">
        <v>14</v>
      </c>
      <c r="F17575">
        <v>2012</v>
      </c>
      <c r="G17575" t="s">
        <v>468</v>
      </c>
      <c r="H17575">
        <v>11.710479599999999</v>
      </c>
    </row>
    <row r="17576" spans="1:8">
      <c r="A17576" t="s">
        <v>429</v>
      </c>
      <c r="B17576">
        <v>5500</v>
      </c>
      <c r="C17576" t="s">
        <v>435</v>
      </c>
      <c r="D17576" t="s">
        <v>475</v>
      </c>
      <c r="E17576" t="s">
        <v>30</v>
      </c>
      <c r="F17576">
        <v>2010</v>
      </c>
      <c r="G17576" t="s">
        <v>480</v>
      </c>
      <c r="H17576">
        <v>286.607394</v>
      </c>
    </row>
    <row r="17577" spans="1:8">
      <c r="A17577" t="s">
        <v>464</v>
      </c>
      <c r="B17577">
        <v>5500</v>
      </c>
      <c r="C17577" t="s">
        <v>435</v>
      </c>
      <c r="D17577" t="s">
        <v>475</v>
      </c>
      <c r="E17577" t="s">
        <v>29</v>
      </c>
      <c r="F17577">
        <v>2014</v>
      </c>
      <c r="G17577" t="s">
        <v>480</v>
      </c>
      <c r="H17577">
        <v>6.2425188</v>
      </c>
    </row>
    <row r="17578" spans="1:8">
      <c r="A17578" t="s">
        <v>464</v>
      </c>
      <c r="B17578">
        <v>5500</v>
      </c>
      <c r="C17578" t="s">
        <v>435</v>
      </c>
      <c r="D17578" t="s">
        <v>475</v>
      </c>
      <c r="E17578" t="s">
        <v>30</v>
      </c>
      <c r="F17578">
        <v>2012</v>
      </c>
      <c r="G17578" t="s">
        <v>468</v>
      </c>
      <c r="H17578">
        <v>8.1349523999999995</v>
      </c>
    </row>
    <row r="17579" spans="1:8">
      <c r="A17579" t="s">
        <v>464</v>
      </c>
      <c r="B17579">
        <v>5500</v>
      </c>
      <c r="C17579" t="s">
        <v>435</v>
      </c>
      <c r="D17579" t="s">
        <v>475</v>
      </c>
      <c r="E17579" t="s">
        <v>31</v>
      </c>
      <c r="F17579">
        <v>2014</v>
      </c>
      <c r="G17579" t="s">
        <v>483</v>
      </c>
      <c r="H17579">
        <v>2.9893752</v>
      </c>
    </row>
    <row r="17580" spans="1:8">
      <c r="A17580" t="s">
        <v>464</v>
      </c>
      <c r="B17580">
        <v>5500</v>
      </c>
      <c r="C17580" t="s">
        <v>435</v>
      </c>
      <c r="D17580" t="s">
        <v>475</v>
      </c>
      <c r="E17580" t="s">
        <v>33</v>
      </c>
      <c r="F17580">
        <v>2009</v>
      </c>
      <c r="G17580" t="s">
        <v>480</v>
      </c>
      <c r="H17580">
        <v>2.93076E-2</v>
      </c>
    </row>
    <row r="17581" spans="1:8">
      <c r="A17581" t="s">
        <v>496</v>
      </c>
      <c r="B17581">
        <v>5500</v>
      </c>
      <c r="C17581" t="s">
        <v>435</v>
      </c>
      <c r="D17581" t="s">
        <v>475</v>
      </c>
      <c r="E17581" t="s">
        <v>22</v>
      </c>
      <c r="F17581">
        <v>2013</v>
      </c>
      <c r="G17581" t="s">
        <v>480</v>
      </c>
      <c r="H17581">
        <v>4.1868000000000001E-3</v>
      </c>
    </row>
    <row r="17582" spans="1:8">
      <c r="A17582" t="s">
        <v>429</v>
      </c>
      <c r="B17582">
        <v>5500</v>
      </c>
      <c r="C17582" t="s">
        <v>435</v>
      </c>
      <c r="D17582" t="s">
        <v>475</v>
      </c>
      <c r="E17582" t="s">
        <v>30</v>
      </c>
      <c r="F17582">
        <v>2011</v>
      </c>
      <c r="G17582" t="s">
        <v>468</v>
      </c>
      <c r="H17582">
        <v>311.4727992</v>
      </c>
    </row>
    <row r="17583" spans="1:8">
      <c r="A17583" t="s">
        <v>464</v>
      </c>
      <c r="B17583">
        <v>5500</v>
      </c>
      <c r="C17583" t="s">
        <v>435</v>
      </c>
      <c r="D17583" t="s">
        <v>475</v>
      </c>
      <c r="E17583" t="s">
        <v>8</v>
      </c>
      <c r="F17583">
        <v>2014</v>
      </c>
      <c r="G17583" t="s">
        <v>468</v>
      </c>
      <c r="H17583">
        <v>0.90016200000000002</v>
      </c>
    </row>
    <row r="17584" spans="1:8">
      <c r="A17584" t="s">
        <v>464</v>
      </c>
      <c r="B17584">
        <v>5500</v>
      </c>
      <c r="C17584" t="s">
        <v>435</v>
      </c>
      <c r="D17584" t="s">
        <v>475</v>
      </c>
      <c r="E17584" t="s">
        <v>33</v>
      </c>
      <c r="F17584">
        <v>2014</v>
      </c>
      <c r="G17584" t="s">
        <v>468</v>
      </c>
      <c r="H17584">
        <v>0.272142</v>
      </c>
    </row>
    <row r="17585" spans="1:8">
      <c r="A17585" t="s">
        <v>429</v>
      </c>
      <c r="B17585">
        <v>5500</v>
      </c>
      <c r="C17585" t="s">
        <v>435</v>
      </c>
      <c r="D17585" t="s">
        <v>475</v>
      </c>
      <c r="E17585" t="s">
        <v>2</v>
      </c>
      <c r="F17585">
        <v>2013</v>
      </c>
      <c r="G17585" t="s">
        <v>483</v>
      </c>
      <c r="H17585">
        <v>33.988442399999997</v>
      </c>
    </row>
    <row r="17586" spans="1:8">
      <c r="A17586" t="s">
        <v>429</v>
      </c>
      <c r="B17586">
        <v>5500</v>
      </c>
      <c r="C17586" t="s">
        <v>435</v>
      </c>
      <c r="D17586" t="s">
        <v>475</v>
      </c>
      <c r="E17586" t="s">
        <v>3</v>
      </c>
      <c r="F17586">
        <v>2011</v>
      </c>
      <c r="G17586" t="s">
        <v>483</v>
      </c>
      <c r="H17586">
        <v>346.42420559999999</v>
      </c>
    </row>
    <row r="17587" spans="1:8">
      <c r="A17587" t="s">
        <v>429</v>
      </c>
      <c r="B17587">
        <v>5500</v>
      </c>
      <c r="C17587" t="s">
        <v>435</v>
      </c>
      <c r="D17587" t="s">
        <v>475</v>
      </c>
      <c r="E17587" t="s">
        <v>16</v>
      </c>
      <c r="F17587">
        <v>2009</v>
      </c>
      <c r="G17587" t="s">
        <v>483</v>
      </c>
      <c r="H17587">
        <v>80.047429199999996</v>
      </c>
    </row>
    <row r="17588" spans="1:8">
      <c r="A17588" t="s">
        <v>429</v>
      </c>
      <c r="B17588">
        <v>5500</v>
      </c>
      <c r="C17588" t="s">
        <v>435</v>
      </c>
      <c r="D17588" t="s">
        <v>475</v>
      </c>
      <c r="E17588" t="s">
        <v>25</v>
      </c>
      <c r="F17588">
        <v>2010</v>
      </c>
      <c r="G17588" t="s">
        <v>483</v>
      </c>
      <c r="H17588">
        <v>19.468620000000001</v>
      </c>
    </row>
    <row r="17589" spans="1:8">
      <c r="A17589" t="s">
        <v>464</v>
      </c>
      <c r="B17589">
        <v>5500</v>
      </c>
      <c r="C17589" t="s">
        <v>435</v>
      </c>
      <c r="D17589" t="s">
        <v>475</v>
      </c>
      <c r="E17589" t="s">
        <v>13</v>
      </c>
      <c r="F17589">
        <v>2013</v>
      </c>
      <c r="G17589" t="s">
        <v>483</v>
      </c>
      <c r="H17589">
        <v>45.489581999999999</v>
      </c>
    </row>
    <row r="17590" spans="1:8">
      <c r="A17590" t="s">
        <v>464</v>
      </c>
      <c r="B17590">
        <v>5500</v>
      </c>
      <c r="C17590" t="s">
        <v>435</v>
      </c>
      <c r="D17590" t="s">
        <v>475</v>
      </c>
      <c r="E17590" t="s">
        <v>25</v>
      </c>
      <c r="F17590">
        <v>2013</v>
      </c>
      <c r="G17590" t="s">
        <v>483</v>
      </c>
      <c r="H17590">
        <v>2.0934000000000001E-2</v>
      </c>
    </row>
    <row r="17591" spans="1:8">
      <c r="A17591" t="s">
        <v>464</v>
      </c>
      <c r="B17591">
        <v>5500</v>
      </c>
      <c r="C17591" t="s">
        <v>435</v>
      </c>
      <c r="D17591" t="s">
        <v>475</v>
      </c>
      <c r="E17591" t="s">
        <v>26</v>
      </c>
      <c r="F17591">
        <v>2010</v>
      </c>
      <c r="G17591" t="s">
        <v>483</v>
      </c>
      <c r="H17591">
        <v>0.3433176</v>
      </c>
    </row>
    <row r="17592" spans="1:8">
      <c r="A17592" t="s">
        <v>429</v>
      </c>
      <c r="B17592">
        <v>5500</v>
      </c>
      <c r="C17592" t="s">
        <v>435</v>
      </c>
      <c r="D17592" t="s">
        <v>475</v>
      </c>
      <c r="E17592" t="s">
        <v>5</v>
      </c>
      <c r="F17592">
        <v>2009</v>
      </c>
      <c r="G17592" t="s">
        <v>480</v>
      </c>
      <c r="H17592">
        <v>78.146621999999994</v>
      </c>
    </row>
    <row r="17593" spans="1:8">
      <c r="A17593" t="s">
        <v>429</v>
      </c>
      <c r="B17593">
        <v>5500</v>
      </c>
      <c r="C17593" t="s">
        <v>435</v>
      </c>
      <c r="D17593" t="s">
        <v>475</v>
      </c>
      <c r="E17593" t="s">
        <v>15</v>
      </c>
      <c r="F17593">
        <v>2009</v>
      </c>
      <c r="G17593" t="s">
        <v>480</v>
      </c>
      <c r="H17593">
        <v>779.17604040000003</v>
      </c>
    </row>
    <row r="17594" spans="1:8">
      <c r="A17594" t="s">
        <v>429</v>
      </c>
      <c r="B17594">
        <v>5500</v>
      </c>
      <c r="C17594" t="s">
        <v>435</v>
      </c>
      <c r="D17594" t="s">
        <v>475</v>
      </c>
      <c r="E17594" t="s">
        <v>17</v>
      </c>
      <c r="F17594">
        <v>2009</v>
      </c>
      <c r="G17594" t="s">
        <v>480</v>
      </c>
      <c r="H17594">
        <v>77.493481200000005</v>
      </c>
    </row>
    <row r="17595" spans="1:8">
      <c r="A17595" t="s">
        <v>429</v>
      </c>
      <c r="B17595">
        <v>5500</v>
      </c>
      <c r="C17595" t="s">
        <v>435</v>
      </c>
      <c r="D17595" t="s">
        <v>475</v>
      </c>
      <c r="E17595" t="s">
        <v>26</v>
      </c>
      <c r="F17595">
        <v>2012</v>
      </c>
      <c r="G17595" t="s">
        <v>480</v>
      </c>
      <c r="H17595">
        <v>11.689545600000001</v>
      </c>
    </row>
    <row r="17596" spans="1:8">
      <c r="A17596" t="s">
        <v>464</v>
      </c>
      <c r="B17596">
        <v>5500</v>
      </c>
      <c r="C17596" t="s">
        <v>435</v>
      </c>
      <c r="D17596" t="s">
        <v>475</v>
      </c>
      <c r="E17596" t="s">
        <v>26</v>
      </c>
      <c r="F17596">
        <v>2012</v>
      </c>
      <c r="G17596" t="s">
        <v>480</v>
      </c>
      <c r="H17596">
        <v>0.1716588</v>
      </c>
    </row>
    <row r="17597" spans="1:8">
      <c r="A17597" t="s">
        <v>438</v>
      </c>
      <c r="B17597">
        <v>5500</v>
      </c>
      <c r="C17597" t="s">
        <v>435</v>
      </c>
      <c r="D17597" t="s">
        <v>475</v>
      </c>
      <c r="E17597" t="s">
        <v>32</v>
      </c>
      <c r="F17597">
        <v>2009</v>
      </c>
      <c r="G17597" t="s">
        <v>480</v>
      </c>
      <c r="H17597">
        <v>8.3736000000000001E-3</v>
      </c>
    </row>
    <row r="17598" spans="1:8">
      <c r="A17598" t="s">
        <v>429</v>
      </c>
      <c r="B17598">
        <v>5500</v>
      </c>
      <c r="C17598" t="s">
        <v>435</v>
      </c>
      <c r="D17598" t="s">
        <v>475</v>
      </c>
      <c r="E17598" t="s">
        <v>17</v>
      </c>
      <c r="F17598">
        <v>2014</v>
      </c>
      <c r="G17598" t="s">
        <v>468</v>
      </c>
      <c r="H17598">
        <v>85.749850800000004</v>
      </c>
    </row>
    <row r="17599" spans="1:8">
      <c r="A17599" t="s">
        <v>429</v>
      </c>
      <c r="B17599">
        <v>3192</v>
      </c>
      <c r="C17599" t="s">
        <v>545</v>
      </c>
      <c r="D17599" t="s">
        <v>475</v>
      </c>
      <c r="E17599" t="s">
        <v>37</v>
      </c>
      <c r="F17599">
        <v>2014</v>
      </c>
      <c r="G17599" t="s">
        <v>480</v>
      </c>
      <c r="H17599">
        <v>1.6998408</v>
      </c>
    </row>
    <row r="17600" spans="1:8">
      <c r="A17600" t="s">
        <v>429</v>
      </c>
      <c r="B17600">
        <v>3192</v>
      </c>
      <c r="C17600" t="s">
        <v>545</v>
      </c>
      <c r="D17600" t="s">
        <v>475</v>
      </c>
      <c r="E17600" t="s">
        <v>482</v>
      </c>
      <c r="F17600">
        <v>2009</v>
      </c>
      <c r="G17600" t="s">
        <v>480</v>
      </c>
      <c r="H17600">
        <v>0.25120799999999999</v>
      </c>
    </row>
    <row r="17601" spans="1:8">
      <c r="A17601" t="s">
        <v>464</v>
      </c>
      <c r="B17601">
        <v>3192</v>
      </c>
      <c r="C17601" t="s">
        <v>545</v>
      </c>
      <c r="D17601" t="s">
        <v>475</v>
      </c>
      <c r="E17601" t="s">
        <v>28</v>
      </c>
      <c r="F17601">
        <v>2009</v>
      </c>
      <c r="G17601" t="s">
        <v>480</v>
      </c>
      <c r="H17601">
        <v>22.483115999999999</v>
      </c>
    </row>
    <row r="17602" spans="1:8">
      <c r="A17602" t="s">
        <v>464</v>
      </c>
      <c r="B17602">
        <v>3192</v>
      </c>
      <c r="C17602" t="s">
        <v>545</v>
      </c>
      <c r="D17602" t="s">
        <v>475</v>
      </c>
      <c r="E17602" t="s">
        <v>479</v>
      </c>
      <c r="F17602">
        <v>2014</v>
      </c>
      <c r="G17602" t="s">
        <v>480</v>
      </c>
      <c r="H17602">
        <v>3.6969444</v>
      </c>
    </row>
    <row r="17603" spans="1:8">
      <c r="A17603" t="s">
        <v>429</v>
      </c>
      <c r="B17603">
        <v>5541</v>
      </c>
      <c r="C17603" t="s">
        <v>454</v>
      </c>
      <c r="D17603" t="s">
        <v>475</v>
      </c>
      <c r="E17603" t="s">
        <v>9</v>
      </c>
      <c r="F17603">
        <v>2009</v>
      </c>
      <c r="G17603" t="s">
        <v>480</v>
      </c>
      <c r="H17603">
        <v>82.387850400000005</v>
      </c>
    </row>
    <row r="17604" spans="1:8">
      <c r="A17604" t="s">
        <v>429</v>
      </c>
      <c r="B17604">
        <v>5541</v>
      </c>
      <c r="C17604" t="s">
        <v>454</v>
      </c>
      <c r="D17604" t="s">
        <v>475</v>
      </c>
      <c r="E17604" t="s">
        <v>6</v>
      </c>
      <c r="F17604">
        <v>2013</v>
      </c>
      <c r="G17604" t="s">
        <v>480</v>
      </c>
      <c r="H17604">
        <v>46.992643200000003</v>
      </c>
    </row>
    <row r="17605" spans="1:8">
      <c r="A17605" t="s">
        <v>429</v>
      </c>
      <c r="B17605">
        <v>5541</v>
      </c>
      <c r="C17605" t="s">
        <v>454</v>
      </c>
      <c r="D17605" t="s">
        <v>475</v>
      </c>
      <c r="E17605" t="s">
        <v>14</v>
      </c>
      <c r="F17605">
        <v>2010</v>
      </c>
      <c r="G17605" t="s">
        <v>480</v>
      </c>
      <c r="H17605">
        <v>326.22708239999997</v>
      </c>
    </row>
    <row r="17606" spans="1:8">
      <c r="A17606" t="s">
        <v>429</v>
      </c>
      <c r="B17606">
        <v>5541</v>
      </c>
      <c r="C17606" t="s">
        <v>454</v>
      </c>
      <c r="D17606" t="s">
        <v>475</v>
      </c>
      <c r="E17606" t="s">
        <v>20</v>
      </c>
      <c r="F17606">
        <v>2010</v>
      </c>
      <c r="G17606" t="s">
        <v>480</v>
      </c>
      <c r="H17606">
        <v>293.57422919999999</v>
      </c>
    </row>
    <row r="17607" spans="1:8">
      <c r="A17607" t="s">
        <v>429</v>
      </c>
      <c r="B17607">
        <v>5541</v>
      </c>
      <c r="C17607" t="s">
        <v>454</v>
      </c>
      <c r="D17607" t="s">
        <v>475</v>
      </c>
      <c r="E17607" t="s">
        <v>18</v>
      </c>
      <c r="F17607">
        <v>2013</v>
      </c>
      <c r="G17607" t="s">
        <v>480</v>
      </c>
      <c r="H17607">
        <v>7.6744044000000002</v>
      </c>
    </row>
    <row r="17608" spans="1:8">
      <c r="A17608" t="s">
        <v>429</v>
      </c>
      <c r="B17608">
        <v>5541</v>
      </c>
      <c r="C17608" t="s">
        <v>454</v>
      </c>
      <c r="D17608" t="s">
        <v>475</v>
      </c>
      <c r="E17608" t="s">
        <v>35</v>
      </c>
      <c r="F17608">
        <v>2011</v>
      </c>
      <c r="G17608" t="s">
        <v>480</v>
      </c>
      <c r="H17608">
        <v>25.748819999999998</v>
      </c>
    </row>
    <row r="17609" spans="1:8">
      <c r="A17609" t="s">
        <v>429</v>
      </c>
      <c r="B17609">
        <v>5541</v>
      </c>
      <c r="C17609" t="s">
        <v>454</v>
      </c>
      <c r="D17609" t="s">
        <v>475</v>
      </c>
      <c r="E17609" t="s">
        <v>482</v>
      </c>
      <c r="F17609">
        <v>2013</v>
      </c>
      <c r="G17609" t="s">
        <v>480</v>
      </c>
      <c r="H17609">
        <v>90.242287200000007</v>
      </c>
    </row>
    <row r="17610" spans="1:8">
      <c r="A17610" t="s">
        <v>464</v>
      </c>
      <c r="B17610">
        <v>5541</v>
      </c>
      <c r="C17610" t="s">
        <v>454</v>
      </c>
      <c r="D17610" t="s">
        <v>475</v>
      </c>
      <c r="E17610" t="s">
        <v>18</v>
      </c>
      <c r="F17610">
        <v>2011</v>
      </c>
      <c r="G17610" t="s">
        <v>480</v>
      </c>
      <c r="H17610">
        <v>0.54009720000000006</v>
      </c>
    </row>
    <row r="17611" spans="1:8">
      <c r="A17611" t="s">
        <v>464</v>
      </c>
      <c r="B17611">
        <v>5541</v>
      </c>
      <c r="C17611" t="s">
        <v>454</v>
      </c>
      <c r="D17611" t="s">
        <v>475</v>
      </c>
      <c r="E17611" t="s">
        <v>20</v>
      </c>
      <c r="F17611">
        <v>2010</v>
      </c>
      <c r="G17611" t="s">
        <v>480</v>
      </c>
      <c r="H17611">
        <v>53.858995200000003</v>
      </c>
    </row>
    <row r="17612" spans="1:8">
      <c r="A17612" t="s">
        <v>464</v>
      </c>
      <c r="B17612">
        <v>5541</v>
      </c>
      <c r="C17612" t="s">
        <v>454</v>
      </c>
      <c r="D17612" t="s">
        <v>475</v>
      </c>
      <c r="E17612" t="s">
        <v>28</v>
      </c>
      <c r="F17612">
        <v>2009</v>
      </c>
      <c r="G17612" t="s">
        <v>480</v>
      </c>
      <c r="H17612">
        <v>20.054772</v>
      </c>
    </row>
    <row r="17613" spans="1:8">
      <c r="A17613" t="s">
        <v>464</v>
      </c>
      <c r="B17613">
        <v>3100</v>
      </c>
      <c r="C17613" t="s">
        <v>544</v>
      </c>
      <c r="D17613" t="s">
        <v>475</v>
      </c>
      <c r="E17613" t="s">
        <v>482</v>
      </c>
      <c r="F17613">
        <v>2013</v>
      </c>
      <c r="G17613" t="s">
        <v>503</v>
      </c>
      <c r="H17613">
        <v>35.977172400000001</v>
      </c>
    </row>
    <row r="17614" spans="1:8">
      <c r="A17614" t="s">
        <v>429</v>
      </c>
      <c r="B17614">
        <v>3192</v>
      </c>
      <c r="C17614" t="s">
        <v>545</v>
      </c>
      <c r="D17614" t="s">
        <v>475</v>
      </c>
      <c r="E17614" t="s">
        <v>20</v>
      </c>
      <c r="F17614">
        <v>2009</v>
      </c>
      <c r="G17614" t="s">
        <v>503</v>
      </c>
      <c r="H17614">
        <v>15.3488088</v>
      </c>
    </row>
    <row r="17615" spans="1:8">
      <c r="A17615" t="s">
        <v>464</v>
      </c>
      <c r="B17615">
        <v>3192</v>
      </c>
      <c r="C17615" t="s">
        <v>545</v>
      </c>
      <c r="D17615" t="s">
        <v>475</v>
      </c>
      <c r="E17615" t="s">
        <v>6</v>
      </c>
      <c r="F17615">
        <v>2012</v>
      </c>
      <c r="G17615" t="s">
        <v>503</v>
      </c>
      <c r="H17615">
        <v>0.7368768</v>
      </c>
    </row>
    <row r="17616" spans="1:8">
      <c r="A17616" t="s">
        <v>464</v>
      </c>
      <c r="B17616">
        <v>3192</v>
      </c>
      <c r="C17616" t="s">
        <v>545</v>
      </c>
      <c r="D17616" t="s">
        <v>475</v>
      </c>
      <c r="E17616" t="s">
        <v>36</v>
      </c>
      <c r="F17616">
        <v>2009</v>
      </c>
      <c r="G17616" t="s">
        <v>503</v>
      </c>
      <c r="H17616">
        <v>0.12979080000000001</v>
      </c>
    </row>
    <row r="17617" spans="1:8">
      <c r="A17617" t="s">
        <v>464</v>
      </c>
      <c r="B17617">
        <v>5541</v>
      </c>
      <c r="C17617" t="s">
        <v>454</v>
      </c>
      <c r="D17617" t="s">
        <v>475</v>
      </c>
      <c r="E17617" t="s">
        <v>428</v>
      </c>
      <c r="F17617">
        <v>2013</v>
      </c>
      <c r="G17617" t="s">
        <v>483</v>
      </c>
      <c r="H17617">
        <v>2.93076E-2</v>
      </c>
    </row>
    <row r="17618" spans="1:8">
      <c r="A17618" t="s">
        <v>464</v>
      </c>
      <c r="B17618">
        <v>5541</v>
      </c>
      <c r="C17618" t="s">
        <v>454</v>
      </c>
      <c r="D17618" t="s">
        <v>475</v>
      </c>
      <c r="E17618" t="s">
        <v>5</v>
      </c>
      <c r="F17618">
        <v>2014</v>
      </c>
      <c r="G17618" t="s">
        <v>483</v>
      </c>
      <c r="H17618">
        <v>24.501153599999999</v>
      </c>
    </row>
    <row r="17619" spans="1:8">
      <c r="A17619" t="s">
        <v>486</v>
      </c>
      <c r="B17619">
        <v>5541</v>
      </c>
      <c r="C17619" t="s">
        <v>454</v>
      </c>
      <c r="D17619" t="s">
        <v>475</v>
      </c>
      <c r="E17619" t="s">
        <v>482</v>
      </c>
      <c r="F17619">
        <v>2013</v>
      </c>
      <c r="G17619" t="s">
        <v>483</v>
      </c>
      <c r="H17619">
        <v>3.7681199999999998E-2</v>
      </c>
    </row>
    <row r="17620" spans="1:8">
      <c r="A17620" t="s">
        <v>464</v>
      </c>
      <c r="B17620">
        <v>3192</v>
      </c>
      <c r="C17620" t="s">
        <v>545</v>
      </c>
      <c r="D17620" t="s">
        <v>475</v>
      </c>
      <c r="E17620" t="s">
        <v>482</v>
      </c>
      <c r="F17620">
        <v>2011</v>
      </c>
      <c r="G17620" t="s">
        <v>480</v>
      </c>
      <c r="H17620">
        <v>3.1819679999999999</v>
      </c>
    </row>
    <row r="17621" spans="1:8">
      <c r="A17621" t="s">
        <v>429</v>
      </c>
      <c r="B17621">
        <v>5541</v>
      </c>
      <c r="C17621" t="s">
        <v>454</v>
      </c>
      <c r="D17621" t="s">
        <v>475</v>
      </c>
      <c r="E17621" t="s">
        <v>23</v>
      </c>
      <c r="F17621">
        <v>2014</v>
      </c>
      <c r="G17621" t="s">
        <v>480</v>
      </c>
      <c r="H17621">
        <v>2.7549144000000001</v>
      </c>
    </row>
    <row r="17622" spans="1:8">
      <c r="A17622" t="s">
        <v>464</v>
      </c>
      <c r="B17622">
        <v>5541</v>
      </c>
      <c r="C17622" t="s">
        <v>454</v>
      </c>
      <c r="D17622" t="s">
        <v>475</v>
      </c>
      <c r="E17622" t="s">
        <v>14</v>
      </c>
      <c r="F17622">
        <v>2012</v>
      </c>
      <c r="G17622" t="s">
        <v>480</v>
      </c>
      <c r="H17622">
        <v>2.5832556000000002</v>
      </c>
    </row>
    <row r="17623" spans="1:8">
      <c r="A17623" t="s">
        <v>438</v>
      </c>
      <c r="B17623">
        <v>5541</v>
      </c>
      <c r="C17623" t="s">
        <v>454</v>
      </c>
      <c r="D17623" t="s">
        <v>475</v>
      </c>
      <c r="E17623" t="s">
        <v>482</v>
      </c>
      <c r="F17623">
        <v>2009</v>
      </c>
      <c r="G17623" t="s">
        <v>480</v>
      </c>
      <c r="H17623">
        <v>5.8615199999999999E-2</v>
      </c>
    </row>
    <row r="17624" spans="1:8">
      <c r="A17624" t="s">
        <v>429</v>
      </c>
      <c r="B17624">
        <v>5541</v>
      </c>
      <c r="C17624" t="s">
        <v>454</v>
      </c>
      <c r="D17624" t="s">
        <v>475</v>
      </c>
      <c r="E17624" t="s">
        <v>479</v>
      </c>
      <c r="F17624">
        <v>2010</v>
      </c>
      <c r="G17624" t="s">
        <v>480</v>
      </c>
      <c r="H17624">
        <v>186.28747920000001</v>
      </c>
    </row>
    <row r="17625" spans="1:8">
      <c r="A17625" t="s">
        <v>429</v>
      </c>
      <c r="B17625">
        <v>5541</v>
      </c>
      <c r="C17625" t="s">
        <v>454</v>
      </c>
      <c r="D17625" t="s">
        <v>475</v>
      </c>
      <c r="E17625" t="s">
        <v>479</v>
      </c>
      <c r="F17625">
        <v>2009</v>
      </c>
      <c r="G17625" t="s">
        <v>483</v>
      </c>
      <c r="H17625">
        <v>192.11969160000001</v>
      </c>
    </row>
    <row r="17626" spans="1:8">
      <c r="A17626" t="s">
        <v>429</v>
      </c>
      <c r="B17626">
        <v>3192</v>
      </c>
      <c r="C17626" t="s">
        <v>545</v>
      </c>
      <c r="D17626" t="s">
        <v>475</v>
      </c>
      <c r="E17626" t="s">
        <v>29</v>
      </c>
      <c r="F17626">
        <v>2012</v>
      </c>
      <c r="G17626" t="s">
        <v>503</v>
      </c>
      <c r="H17626">
        <v>4.1574923999999998</v>
      </c>
    </row>
    <row r="17627" spans="1:8">
      <c r="A17627" t="s">
        <v>464</v>
      </c>
      <c r="B17627">
        <v>5541</v>
      </c>
      <c r="C17627" t="s">
        <v>454</v>
      </c>
      <c r="D17627" t="s">
        <v>475</v>
      </c>
      <c r="E17627" t="s">
        <v>2</v>
      </c>
      <c r="F17627">
        <v>2014</v>
      </c>
      <c r="G17627" t="s">
        <v>480</v>
      </c>
      <c r="H17627">
        <v>0.43542720000000001</v>
      </c>
    </row>
    <row r="17628" spans="1:8">
      <c r="A17628" t="s">
        <v>464</v>
      </c>
      <c r="B17628">
        <v>3192</v>
      </c>
      <c r="C17628" t="s">
        <v>545</v>
      </c>
      <c r="D17628" t="s">
        <v>475</v>
      </c>
      <c r="E17628" t="s">
        <v>9</v>
      </c>
      <c r="F17628">
        <v>2009</v>
      </c>
      <c r="G17628" t="s">
        <v>503</v>
      </c>
      <c r="H17628">
        <v>2.0933999999999999</v>
      </c>
    </row>
    <row r="17629" spans="1:8">
      <c r="A17629" t="s">
        <v>464</v>
      </c>
      <c r="B17629">
        <v>3192</v>
      </c>
      <c r="C17629" t="s">
        <v>545</v>
      </c>
      <c r="D17629" t="s">
        <v>475</v>
      </c>
      <c r="E17629" t="s">
        <v>33</v>
      </c>
      <c r="F17629">
        <v>2013</v>
      </c>
      <c r="G17629" t="s">
        <v>503</v>
      </c>
      <c r="H17629">
        <v>0.10467</v>
      </c>
    </row>
    <row r="17630" spans="1:8">
      <c r="A17630" t="s">
        <v>464</v>
      </c>
      <c r="B17630">
        <v>5541</v>
      </c>
      <c r="C17630" t="s">
        <v>454</v>
      </c>
      <c r="D17630" t="s">
        <v>475</v>
      </c>
      <c r="E17630" t="s">
        <v>6</v>
      </c>
      <c r="F17630">
        <v>2011</v>
      </c>
      <c r="G17630" t="s">
        <v>483</v>
      </c>
      <c r="H17630">
        <v>3.7681199999999998E-2</v>
      </c>
    </row>
    <row r="17631" spans="1:8">
      <c r="A17631" t="s">
        <v>496</v>
      </c>
      <c r="B17631">
        <v>5541</v>
      </c>
      <c r="C17631" t="s">
        <v>454</v>
      </c>
      <c r="D17631" t="s">
        <v>475</v>
      </c>
      <c r="E17631" t="s">
        <v>22</v>
      </c>
      <c r="F17631">
        <v>2014</v>
      </c>
      <c r="G17631" t="s">
        <v>480</v>
      </c>
      <c r="H17631">
        <v>8.3736000000000001E-3</v>
      </c>
    </row>
    <row r="17632" spans="1:8">
      <c r="A17632" t="s">
        <v>429</v>
      </c>
      <c r="B17632">
        <v>5541</v>
      </c>
      <c r="C17632" t="s">
        <v>454</v>
      </c>
      <c r="D17632" t="s">
        <v>475</v>
      </c>
      <c r="E17632" t="s">
        <v>30</v>
      </c>
      <c r="F17632">
        <v>2013</v>
      </c>
      <c r="G17632" t="s">
        <v>480</v>
      </c>
      <c r="H17632">
        <v>286.24314240000001</v>
      </c>
    </row>
    <row r="17633" spans="1:8">
      <c r="A17633" t="s">
        <v>429</v>
      </c>
      <c r="B17633">
        <v>5541</v>
      </c>
      <c r="C17633" t="s">
        <v>454</v>
      </c>
      <c r="D17633" t="s">
        <v>475</v>
      </c>
      <c r="E17633" t="s">
        <v>32</v>
      </c>
      <c r="F17633">
        <v>2014</v>
      </c>
      <c r="G17633" t="s">
        <v>480</v>
      </c>
      <c r="H17633">
        <v>152.6381676</v>
      </c>
    </row>
    <row r="17634" spans="1:8">
      <c r="A17634" t="s">
        <v>464</v>
      </c>
      <c r="B17634">
        <v>5541</v>
      </c>
      <c r="C17634" t="s">
        <v>454</v>
      </c>
      <c r="D17634" t="s">
        <v>475</v>
      </c>
      <c r="E17634" t="s">
        <v>8</v>
      </c>
      <c r="F17634">
        <v>2014</v>
      </c>
      <c r="G17634" t="s">
        <v>480</v>
      </c>
      <c r="H17634">
        <v>0.15072479999999999</v>
      </c>
    </row>
    <row r="17635" spans="1:8">
      <c r="A17635" t="s">
        <v>464</v>
      </c>
      <c r="B17635">
        <v>3100</v>
      </c>
      <c r="C17635" t="s">
        <v>544</v>
      </c>
      <c r="D17635" t="s">
        <v>475</v>
      </c>
      <c r="E17635" t="s">
        <v>343</v>
      </c>
      <c r="F17635">
        <v>2014</v>
      </c>
      <c r="G17635" t="s">
        <v>503</v>
      </c>
      <c r="H17635">
        <v>1094.4797616000001</v>
      </c>
    </row>
    <row r="17636" spans="1:8">
      <c r="A17636" t="s">
        <v>429</v>
      </c>
      <c r="B17636">
        <v>3100</v>
      </c>
      <c r="C17636" t="s">
        <v>544</v>
      </c>
      <c r="D17636" t="s">
        <v>475</v>
      </c>
      <c r="E17636" t="s">
        <v>3</v>
      </c>
      <c r="F17636">
        <v>2011</v>
      </c>
      <c r="G17636" t="s">
        <v>503</v>
      </c>
      <c r="H17636">
        <v>39.510831600000003</v>
      </c>
    </row>
    <row r="17637" spans="1:8">
      <c r="A17637" t="s">
        <v>429</v>
      </c>
      <c r="B17637">
        <v>3100</v>
      </c>
      <c r="C17637" t="s">
        <v>544</v>
      </c>
      <c r="D17637" t="s">
        <v>475</v>
      </c>
      <c r="E17637" t="s">
        <v>16</v>
      </c>
      <c r="F17637">
        <v>2010</v>
      </c>
      <c r="G17637" t="s">
        <v>503</v>
      </c>
      <c r="H17637">
        <v>31.769438399999999</v>
      </c>
    </row>
    <row r="17638" spans="1:8">
      <c r="A17638" t="s">
        <v>429</v>
      </c>
      <c r="B17638">
        <v>3100</v>
      </c>
      <c r="C17638" t="s">
        <v>544</v>
      </c>
      <c r="D17638" t="s">
        <v>475</v>
      </c>
      <c r="E17638" t="s">
        <v>482</v>
      </c>
      <c r="F17638">
        <v>2013</v>
      </c>
      <c r="G17638" t="s">
        <v>503</v>
      </c>
      <c r="H17638">
        <v>133.90223760000001</v>
      </c>
    </row>
    <row r="17639" spans="1:8">
      <c r="A17639" t="s">
        <v>429</v>
      </c>
      <c r="B17639">
        <v>3100</v>
      </c>
      <c r="C17639" t="s">
        <v>544</v>
      </c>
      <c r="D17639" t="s">
        <v>475</v>
      </c>
      <c r="E17639" t="s">
        <v>37</v>
      </c>
      <c r="F17639">
        <v>2013</v>
      </c>
      <c r="G17639" t="s">
        <v>503</v>
      </c>
      <c r="H17639">
        <v>1765.99224</v>
      </c>
    </row>
    <row r="17640" spans="1:8">
      <c r="A17640" t="s">
        <v>464</v>
      </c>
      <c r="B17640">
        <v>3100</v>
      </c>
      <c r="C17640" t="s">
        <v>544</v>
      </c>
      <c r="D17640" t="s">
        <v>475</v>
      </c>
      <c r="E17640" t="s">
        <v>31</v>
      </c>
      <c r="F17640">
        <v>2009</v>
      </c>
      <c r="G17640" t="s">
        <v>503</v>
      </c>
      <c r="H17640">
        <v>480.037554</v>
      </c>
    </row>
    <row r="17641" spans="1:8">
      <c r="A17641" t="s">
        <v>429</v>
      </c>
      <c r="B17641">
        <v>3192</v>
      </c>
      <c r="C17641" t="s">
        <v>545</v>
      </c>
      <c r="D17641" t="s">
        <v>475</v>
      </c>
      <c r="E17641" t="s">
        <v>15</v>
      </c>
      <c r="F17641">
        <v>2011</v>
      </c>
      <c r="G17641" t="s">
        <v>503</v>
      </c>
      <c r="H17641">
        <v>8.5410719999999998</v>
      </c>
    </row>
    <row r="17642" spans="1:8">
      <c r="A17642" t="s">
        <v>429</v>
      </c>
      <c r="B17642">
        <v>3192</v>
      </c>
      <c r="C17642" t="s">
        <v>545</v>
      </c>
      <c r="D17642" t="s">
        <v>475</v>
      </c>
      <c r="E17642" t="s">
        <v>14</v>
      </c>
      <c r="F17642">
        <v>2011</v>
      </c>
      <c r="G17642" t="s">
        <v>503</v>
      </c>
      <c r="H17642">
        <v>2.5497611999999998</v>
      </c>
    </row>
    <row r="17643" spans="1:8">
      <c r="A17643" t="s">
        <v>464</v>
      </c>
      <c r="B17643">
        <v>3192</v>
      </c>
      <c r="C17643" t="s">
        <v>545</v>
      </c>
      <c r="D17643" t="s">
        <v>475</v>
      </c>
      <c r="E17643" t="s">
        <v>343</v>
      </c>
      <c r="F17643">
        <v>2013</v>
      </c>
      <c r="G17643" t="s">
        <v>503</v>
      </c>
      <c r="H17643">
        <v>7.0673183999999996</v>
      </c>
    </row>
    <row r="17644" spans="1:8">
      <c r="A17644" t="s">
        <v>429</v>
      </c>
      <c r="B17644">
        <v>5541</v>
      </c>
      <c r="C17644" t="s">
        <v>454</v>
      </c>
      <c r="D17644" t="s">
        <v>475</v>
      </c>
      <c r="E17644" t="s">
        <v>3</v>
      </c>
      <c r="F17644">
        <v>2011</v>
      </c>
      <c r="G17644" t="s">
        <v>483</v>
      </c>
      <c r="H17644">
        <v>183.0092148</v>
      </c>
    </row>
    <row r="17645" spans="1:8">
      <c r="A17645" t="s">
        <v>429</v>
      </c>
      <c r="B17645">
        <v>5541</v>
      </c>
      <c r="C17645" t="s">
        <v>454</v>
      </c>
      <c r="D17645" t="s">
        <v>475</v>
      </c>
      <c r="E17645" t="s">
        <v>16</v>
      </c>
      <c r="F17645">
        <v>2009</v>
      </c>
      <c r="G17645" t="s">
        <v>483</v>
      </c>
      <c r="H17645">
        <v>52.427109600000001</v>
      </c>
    </row>
    <row r="17646" spans="1:8">
      <c r="A17646" t="s">
        <v>429</v>
      </c>
      <c r="B17646">
        <v>5541</v>
      </c>
      <c r="C17646" t="s">
        <v>454</v>
      </c>
      <c r="D17646" t="s">
        <v>475</v>
      </c>
      <c r="E17646" t="s">
        <v>37</v>
      </c>
      <c r="F17646">
        <v>2013</v>
      </c>
      <c r="G17646" t="s">
        <v>483</v>
      </c>
      <c r="H17646">
        <v>114.9611544</v>
      </c>
    </row>
    <row r="17647" spans="1:8">
      <c r="A17647" t="s">
        <v>464</v>
      </c>
      <c r="B17647">
        <v>5541</v>
      </c>
      <c r="C17647" t="s">
        <v>454</v>
      </c>
      <c r="D17647" t="s">
        <v>475</v>
      </c>
      <c r="E17647" t="s">
        <v>343</v>
      </c>
      <c r="F17647">
        <v>2013</v>
      </c>
      <c r="G17647" t="s">
        <v>483</v>
      </c>
      <c r="H17647">
        <v>3.475044</v>
      </c>
    </row>
    <row r="17648" spans="1:8">
      <c r="A17648" t="s">
        <v>429</v>
      </c>
      <c r="B17648">
        <v>3192</v>
      </c>
      <c r="C17648" t="s">
        <v>545</v>
      </c>
      <c r="D17648" t="s">
        <v>475</v>
      </c>
      <c r="E17648" t="s">
        <v>15</v>
      </c>
      <c r="F17648">
        <v>2014</v>
      </c>
      <c r="G17648" t="s">
        <v>480</v>
      </c>
      <c r="H17648">
        <v>11.986808399999999</v>
      </c>
    </row>
    <row r="17649" spans="1:8">
      <c r="A17649" t="s">
        <v>464</v>
      </c>
      <c r="B17649">
        <v>3192</v>
      </c>
      <c r="C17649" t="s">
        <v>545</v>
      </c>
      <c r="D17649" t="s">
        <v>475</v>
      </c>
      <c r="E17649" t="s">
        <v>343</v>
      </c>
      <c r="F17649">
        <v>2011</v>
      </c>
      <c r="G17649" t="s">
        <v>480</v>
      </c>
      <c r="H17649">
        <v>8.7587855999999995</v>
      </c>
    </row>
    <row r="17650" spans="1:8">
      <c r="A17650" t="s">
        <v>429</v>
      </c>
      <c r="B17650">
        <v>5541</v>
      </c>
      <c r="C17650" t="s">
        <v>454</v>
      </c>
      <c r="D17650" t="s">
        <v>475</v>
      </c>
      <c r="E17650" t="s">
        <v>5</v>
      </c>
      <c r="F17650">
        <v>2009</v>
      </c>
      <c r="G17650" t="s">
        <v>480</v>
      </c>
      <c r="H17650">
        <v>42.278306399999998</v>
      </c>
    </row>
    <row r="17651" spans="1:8">
      <c r="A17651" t="s">
        <v>429</v>
      </c>
      <c r="B17651">
        <v>5541</v>
      </c>
      <c r="C17651" t="s">
        <v>454</v>
      </c>
      <c r="D17651" t="s">
        <v>475</v>
      </c>
      <c r="E17651" t="s">
        <v>3</v>
      </c>
      <c r="F17651">
        <v>2013</v>
      </c>
      <c r="G17651" t="s">
        <v>480</v>
      </c>
      <c r="H17651">
        <v>196.74191880000001</v>
      </c>
    </row>
    <row r="17652" spans="1:8">
      <c r="A17652" t="s">
        <v>429</v>
      </c>
      <c r="B17652">
        <v>5541</v>
      </c>
      <c r="C17652" t="s">
        <v>454</v>
      </c>
      <c r="D17652" t="s">
        <v>475</v>
      </c>
      <c r="E17652" t="s">
        <v>428</v>
      </c>
      <c r="F17652">
        <v>2011</v>
      </c>
      <c r="G17652" t="s">
        <v>480</v>
      </c>
      <c r="H17652">
        <v>10.069254000000001</v>
      </c>
    </row>
    <row r="17653" spans="1:8">
      <c r="A17653" t="s">
        <v>429</v>
      </c>
      <c r="B17653">
        <v>5541</v>
      </c>
      <c r="C17653" t="s">
        <v>454</v>
      </c>
      <c r="D17653" t="s">
        <v>475</v>
      </c>
      <c r="E17653" t="s">
        <v>37</v>
      </c>
      <c r="F17653">
        <v>2012</v>
      </c>
      <c r="G17653" t="s">
        <v>480</v>
      </c>
      <c r="H17653">
        <v>102.2960844</v>
      </c>
    </row>
    <row r="17654" spans="1:8">
      <c r="A17654" t="s">
        <v>464</v>
      </c>
      <c r="B17654">
        <v>5541</v>
      </c>
      <c r="C17654" t="s">
        <v>454</v>
      </c>
      <c r="D17654" t="s">
        <v>475</v>
      </c>
      <c r="E17654" t="s">
        <v>343</v>
      </c>
      <c r="F17654">
        <v>2011</v>
      </c>
      <c r="G17654" t="s">
        <v>480</v>
      </c>
      <c r="H17654">
        <v>4.1030639999999998</v>
      </c>
    </row>
    <row r="17655" spans="1:8">
      <c r="A17655" t="s">
        <v>464</v>
      </c>
      <c r="B17655">
        <v>5541</v>
      </c>
      <c r="C17655" t="s">
        <v>454</v>
      </c>
      <c r="D17655" t="s">
        <v>475</v>
      </c>
      <c r="E17655" t="s">
        <v>27</v>
      </c>
      <c r="F17655">
        <v>2011</v>
      </c>
      <c r="G17655" t="s">
        <v>480</v>
      </c>
      <c r="H17655">
        <v>2.93076E-2</v>
      </c>
    </row>
    <row r="17656" spans="1:8">
      <c r="A17656" t="s">
        <v>464</v>
      </c>
      <c r="B17656">
        <v>3100</v>
      </c>
      <c r="C17656" t="s">
        <v>544</v>
      </c>
      <c r="D17656" t="s">
        <v>475</v>
      </c>
      <c r="E17656" t="s">
        <v>15</v>
      </c>
      <c r="F17656">
        <v>2012</v>
      </c>
      <c r="G17656" t="s">
        <v>503</v>
      </c>
      <c r="H17656">
        <v>2421.4148460000001</v>
      </c>
    </row>
    <row r="17657" spans="1:8">
      <c r="A17657" t="s">
        <v>464</v>
      </c>
      <c r="B17657">
        <v>2200</v>
      </c>
      <c r="C17657" t="s">
        <v>539</v>
      </c>
      <c r="D17657" t="s">
        <v>475</v>
      </c>
      <c r="E17657" t="s">
        <v>482</v>
      </c>
      <c r="F17657">
        <v>2014</v>
      </c>
      <c r="G17657" t="s">
        <v>490</v>
      </c>
      <c r="H17657">
        <v>0.24283440000000001</v>
      </c>
    </row>
    <row r="17658" spans="1:8">
      <c r="A17658" t="s">
        <v>464</v>
      </c>
      <c r="B17658">
        <v>2200</v>
      </c>
      <c r="C17658" t="s">
        <v>539</v>
      </c>
      <c r="D17658" t="s">
        <v>475</v>
      </c>
      <c r="E17658" t="s">
        <v>428</v>
      </c>
      <c r="F17658">
        <v>2011</v>
      </c>
      <c r="G17658" t="s">
        <v>490</v>
      </c>
      <c r="H17658">
        <v>0.35587800000000003</v>
      </c>
    </row>
    <row r="17659" spans="1:8">
      <c r="A17659" t="s">
        <v>499</v>
      </c>
      <c r="B17659">
        <v>2200</v>
      </c>
      <c r="C17659" t="s">
        <v>539</v>
      </c>
      <c r="D17659" t="s">
        <v>475</v>
      </c>
      <c r="E17659" t="s">
        <v>12</v>
      </c>
      <c r="F17659">
        <v>2010</v>
      </c>
      <c r="G17659" t="s">
        <v>490</v>
      </c>
      <c r="H17659">
        <v>1.6789068</v>
      </c>
    </row>
    <row r="17660" spans="1:8">
      <c r="A17660" t="s">
        <v>429</v>
      </c>
      <c r="B17660">
        <v>5545</v>
      </c>
      <c r="C17660" t="s">
        <v>540</v>
      </c>
      <c r="D17660" t="s">
        <v>475</v>
      </c>
      <c r="E17660" t="s">
        <v>22</v>
      </c>
      <c r="F17660">
        <v>2011</v>
      </c>
      <c r="G17660" t="s">
        <v>483</v>
      </c>
      <c r="H17660">
        <v>3.45411</v>
      </c>
    </row>
    <row r="17661" spans="1:8">
      <c r="A17661" t="s">
        <v>429</v>
      </c>
      <c r="B17661">
        <v>5545</v>
      </c>
      <c r="C17661" t="s">
        <v>540</v>
      </c>
      <c r="D17661" t="s">
        <v>475</v>
      </c>
      <c r="E17661" t="s">
        <v>28</v>
      </c>
      <c r="F17661">
        <v>2012</v>
      </c>
      <c r="G17661" t="s">
        <v>483</v>
      </c>
      <c r="H17661">
        <v>43.546906800000002</v>
      </c>
    </row>
    <row r="17662" spans="1:8">
      <c r="A17662" t="s">
        <v>464</v>
      </c>
      <c r="B17662">
        <v>5545</v>
      </c>
      <c r="C17662" t="s">
        <v>540</v>
      </c>
      <c r="D17662" t="s">
        <v>475</v>
      </c>
      <c r="E17662" t="s">
        <v>3</v>
      </c>
      <c r="F17662">
        <v>2012</v>
      </c>
      <c r="G17662" t="s">
        <v>483</v>
      </c>
      <c r="H17662">
        <v>17.659922399999999</v>
      </c>
    </row>
    <row r="17663" spans="1:8">
      <c r="A17663" t="s">
        <v>463</v>
      </c>
      <c r="B17663">
        <v>2130</v>
      </c>
      <c r="C17663" t="s">
        <v>541</v>
      </c>
      <c r="D17663" t="s">
        <v>475</v>
      </c>
      <c r="E17663" t="s">
        <v>5</v>
      </c>
      <c r="F17663">
        <v>2014</v>
      </c>
      <c r="G17663" t="s">
        <v>480</v>
      </c>
      <c r="H17663">
        <v>1.8086975999999999</v>
      </c>
    </row>
    <row r="17664" spans="1:8">
      <c r="A17664" t="s">
        <v>463</v>
      </c>
      <c r="B17664">
        <v>2130</v>
      </c>
      <c r="C17664" t="s">
        <v>541</v>
      </c>
      <c r="D17664" t="s">
        <v>475</v>
      </c>
      <c r="E17664" t="s">
        <v>9</v>
      </c>
      <c r="F17664">
        <v>2010</v>
      </c>
      <c r="G17664" t="s">
        <v>480</v>
      </c>
      <c r="H17664">
        <v>7.3520208</v>
      </c>
    </row>
    <row r="17665" spans="1:8">
      <c r="A17665" t="s">
        <v>464</v>
      </c>
      <c r="B17665">
        <v>3244</v>
      </c>
      <c r="C17665" t="s">
        <v>460</v>
      </c>
      <c r="D17665" t="s">
        <v>475</v>
      </c>
      <c r="E17665" t="s">
        <v>14</v>
      </c>
      <c r="F17665">
        <v>2011</v>
      </c>
      <c r="G17665" t="s">
        <v>480</v>
      </c>
      <c r="H17665">
        <v>38.292472799999999</v>
      </c>
    </row>
    <row r="17666" spans="1:8">
      <c r="A17666" t="s">
        <v>429</v>
      </c>
      <c r="B17666">
        <v>5534</v>
      </c>
      <c r="C17666" t="s">
        <v>538</v>
      </c>
      <c r="D17666" t="s">
        <v>475</v>
      </c>
      <c r="E17666" t="s">
        <v>23</v>
      </c>
      <c r="F17666">
        <v>2011</v>
      </c>
      <c r="G17666" t="s">
        <v>480</v>
      </c>
      <c r="H17666">
        <v>9.21096E-2</v>
      </c>
    </row>
    <row r="17667" spans="1:8">
      <c r="A17667" t="s">
        <v>429</v>
      </c>
      <c r="B17667">
        <v>55431</v>
      </c>
      <c r="C17667" t="s">
        <v>537</v>
      </c>
      <c r="D17667" t="s">
        <v>475</v>
      </c>
      <c r="E17667" t="s">
        <v>28</v>
      </c>
      <c r="F17667">
        <v>2014</v>
      </c>
      <c r="G17667" t="s">
        <v>480</v>
      </c>
      <c r="H17667">
        <v>33.251565599999999</v>
      </c>
    </row>
    <row r="17668" spans="1:8">
      <c r="A17668" t="s">
        <v>429</v>
      </c>
      <c r="B17668">
        <v>5545</v>
      </c>
      <c r="C17668" t="s">
        <v>540</v>
      </c>
      <c r="D17668" t="s">
        <v>475</v>
      </c>
      <c r="E17668" t="s">
        <v>35</v>
      </c>
      <c r="F17668">
        <v>2011</v>
      </c>
      <c r="G17668" t="s">
        <v>483</v>
      </c>
      <c r="H17668">
        <v>1.2560399999999999E-2</v>
      </c>
    </row>
    <row r="17669" spans="1:8">
      <c r="A17669" t="s">
        <v>429</v>
      </c>
      <c r="B17669">
        <v>2200</v>
      </c>
      <c r="C17669" t="s">
        <v>539</v>
      </c>
      <c r="D17669" t="s">
        <v>475</v>
      </c>
      <c r="E17669" t="s">
        <v>36</v>
      </c>
      <c r="F17669">
        <v>2013</v>
      </c>
      <c r="G17669" t="s">
        <v>490</v>
      </c>
      <c r="H17669">
        <v>24.463472400000001</v>
      </c>
    </row>
    <row r="17670" spans="1:8">
      <c r="A17670" t="s">
        <v>429</v>
      </c>
      <c r="B17670">
        <v>55431</v>
      </c>
      <c r="C17670" t="s">
        <v>537</v>
      </c>
      <c r="D17670" t="s">
        <v>475</v>
      </c>
      <c r="E17670" t="s">
        <v>36</v>
      </c>
      <c r="F17670">
        <v>2012</v>
      </c>
      <c r="G17670" t="s">
        <v>480</v>
      </c>
      <c r="H17670">
        <v>0.77874480000000001</v>
      </c>
    </row>
    <row r="17671" spans="1:8">
      <c r="A17671" t="s">
        <v>429</v>
      </c>
      <c r="B17671">
        <v>5545</v>
      </c>
      <c r="C17671" t="s">
        <v>540</v>
      </c>
      <c r="D17671" t="s">
        <v>475</v>
      </c>
      <c r="E17671" t="s">
        <v>479</v>
      </c>
      <c r="F17671">
        <v>2011</v>
      </c>
      <c r="G17671" t="s">
        <v>483</v>
      </c>
      <c r="H17671">
        <v>0.67407479999999997</v>
      </c>
    </row>
    <row r="17672" spans="1:8">
      <c r="A17672" t="s">
        <v>429</v>
      </c>
      <c r="B17672">
        <v>5534</v>
      </c>
      <c r="C17672" t="s">
        <v>538</v>
      </c>
      <c r="D17672" t="s">
        <v>475</v>
      </c>
      <c r="E17672" t="s">
        <v>482</v>
      </c>
      <c r="F17672">
        <v>2013</v>
      </c>
      <c r="G17672" t="s">
        <v>483</v>
      </c>
      <c r="H17672">
        <v>2.0515319999999999</v>
      </c>
    </row>
    <row r="17673" spans="1:8">
      <c r="A17673" t="s">
        <v>486</v>
      </c>
      <c r="B17673">
        <v>2200</v>
      </c>
      <c r="C17673" t="s">
        <v>539</v>
      </c>
      <c r="D17673" t="s">
        <v>475</v>
      </c>
      <c r="E17673" t="s">
        <v>12</v>
      </c>
      <c r="F17673">
        <v>2013</v>
      </c>
      <c r="G17673" t="s">
        <v>490</v>
      </c>
      <c r="H17673">
        <v>0.87922800000000001</v>
      </c>
    </row>
    <row r="17674" spans="1:8">
      <c r="A17674" t="s">
        <v>429</v>
      </c>
      <c r="B17674">
        <v>55431</v>
      </c>
      <c r="C17674" t="s">
        <v>537</v>
      </c>
      <c r="D17674" t="s">
        <v>475</v>
      </c>
      <c r="E17674" t="s">
        <v>30</v>
      </c>
      <c r="F17674">
        <v>2012</v>
      </c>
      <c r="G17674" t="s">
        <v>483</v>
      </c>
      <c r="H17674">
        <v>1.3607100000000001</v>
      </c>
    </row>
    <row r="17675" spans="1:8">
      <c r="A17675" t="s">
        <v>464</v>
      </c>
      <c r="B17675">
        <v>2130</v>
      </c>
      <c r="C17675" t="s">
        <v>541</v>
      </c>
      <c r="D17675" t="s">
        <v>475</v>
      </c>
      <c r="E17675" t="s">
        <v>3</v>
      </c>
      <c r="F17675">
        <v>2012</v>
      </c>
      <c r="G17675" t="s">
        <v>480</v>
      </c>
      <c r="H17675">
        <v>0.41449320000000001</v>
      </c>
    </row>
    <row r="17676" spans="1:8">
      <c r="A17676" t="s">
        <v>464</v>
      </c>
      <c r="B17676">
        <v>3244</v>
      </c>
      <c r="C17676" t="s">
        <v>460</v>
      </c>
      <c r="D17676" t="s">
        <v>475</v>
      </c>
      <c r="E17676" t="s">
        <v>30</v>
      </c>
      <c r="F17676">
        <v>2013</v>
      </c>
      <c r="G17676" t="s">
        <v>480</v>
      </c>
      <c r="H17676">
        <v>4.1868000000000002E-2</v>
      </c>
    </row>
    <row r="17677" spans="1:8">
      <c r="A17677" t="s">
        <v>464</v>
      </c>
      <c r="B17677">
        <v>3244</v>
      </c>
      <c r="C17677" t="s">
        <v>460</v>
      </c>
      <c r="D17677" t="s">
        <v>475</v>
      </c>
      <c r="E17677" t="s">
        <v>3</v>
      </c>
      <c r="F17677">
        <v>2014</v>
      </c>
      <c r="G17677" t="s">
        <v>480</v>
      </c>
      <c r="H17677">
        <v>4.1868000000000002E-2</v>
      </c>
    </row>
    <row r="17678" spans="1:8">
      <c r="A17678" t="s">
        <v>429</v>
      </c>
      <c r="B17678">
        <v>55431</v>
      </c>
      <c r="C17678" t="s">
        <v>537</v>
      </c>
      <c r="D17678" t="s">
        <v>475</v>
      </c>
      <c r="E17678" t="s">
        <v>29</v>
      </c>
      <c r="F17678">
        <v>2014</v>
      </c>
      <c r="G17678" t="s">
        <v>480</v>
      </c>
      <c r="H17678">
        <v>9.2946960000000001</v>
      </c>
    </row>
    <row r="17679" spans="1:8">
      <c r="A17679" t="s">
        <v>495</v>
      </c>
      <c r="B17679">
        <v>2130</v>
      </c>
      <c r="C17679" t="s">
        <v>541</v>
      </c>
      <c r="D17679" t="s">
        <v>475</v>
      </c>
      <c r="E17679" t="s">
        <v>9</v>
      </c>
      <c r="F17679">
        <v>2013</v>
      </c>
      <c r="G17679" t="s">
        <v>490</v>
      </c>
      <c r="H17679">
        <v>3.3536267999999998</v>
      </c>
    </row>
    <row r="17680" spans="1:8">
      <c r="A17680" t="s">
        <v>429</v>
      </c>
      <c r="B17680">
        <v>2200</v>
      </c>
      <c r="C17680" t="s">
        <v>539</v>
      </c>
      <c r="D17680" t="s">
        <v>475</v>
      </c>
      <c r="E17680" t="s">
        <v>25</v>
      </c>
      <c r="F17680">
        <v>2012</v>
      </c>
      <c r="G17680" t="s">
        <v>490</v>
      </c>
      <c r="H17680">
        <v>16.449937200000001</v>
      </c>
    </row>
    <row r="17681" spans="1:8">
      <c r="A17681" t="s">
        <v>464</v>
      </c>
      <c r="B17681">
        <v>2200</v>
      </c>
      <c r="C17681" t="s">
        <v>539</v>
      </c>
      <c r="D17681" t="s">
        <v>475</v>
      </c>
      <c r="E17681" t="s">
        <v>33</v>
      </c>
      <c r="F17681">
        <v>2010</v>
      </c>
      <c r="G17681" t="s">
        <v>490</v>
      </c>
      <c r="H17681">
        <v>5.6773008000000003</v>
      </c>
    </row>
    <row r="17682" spans="1:8">
      <c r="A17682" t="s">
        <v>464</v>
      </c>
      <c r="B17682">
        <v>2200</v>
      </c>
      <c r="C17682" t="s">
        <v>539</v>
      </c>
      <c r="D17682" t="s">
        <v>475</v>
      </c>
      <c r="E17682" t="s">
        <v>32</v>
      </c>
      <c r="F17682">
        <v>2010</v>
      </c>
      <c r="G17682" t="s">
        <v>490</v>
      </c>
      <c r="H17682">
        <v>1.2225455999999999</v>
      </c>
    </row>
    <row r="17683" spans="1:8">
      <c r="A17683" t="s">
        <v>429</v>
      </c>
      <c r="B17683">
        <v>55431</v>
      </c>
      <c r="C17683" t="s">
        <v>537</v>
      </c>
      <c r="D17683" t="s">
        <v>475</v>
      </c>
      <c r="E17683" t="s">
        <v>31</v>
      </c>
      <c r="F17683">
        <v>2010</v>
      </c>
      <c r="G17683" t="s">
        <v>483</v>
      </c>
      <c r="H17683">
        <v>4.0151412000000004</v>
      </c>
    </row>
    <row r="17684" spans="1:8">
      <c r="A17684" t="s">
        <v>464</v>
      </c>
      <c r="B17684">
        <v>3244</v>
      </c>
      <c r="C17684" t="s">
        <v>460</v>
      </c>
      <c r="D17684" t="s">
        <v>475</v>
      </c>
      <c r="E17684" t="s">
        <v>34</v>
      </c>
      <c r="F17684">
        <v>2010</v>
      </c>
      <c r="G17684" t="s">
        <v>480</v>
      </c>
      <c r="H17684">
        <v>8.7922799999999995E-2</v>
      </c>
    </row>
    <row r="17685" spans="1:8">
      <c r="A17685" t="s">
        <v>429</v>
      </c>
      <c r="B17685">
        <v>5534</v>
      </c>
      <c r="C17685" t="s">
        <v>538</v>
      </c>
      <c r="D17685" t="s">
        <v>475</v>
      </c>
      <c r="E17685" t="s">
        <v>30</v>
      </c>
      <c r="F17685">
        <v>2012</v>
      </c>
      <c r="G17685" t="s">
        <v>480</v>
      </c>
      <c r="H17685">
        <v>4.1868000000000001E-3</v>
      </c>
    </row>
    <row r="17686" spans="1:8">
      <c r="A17686" t="s">
        <v>429</v>
      </c>
      <c r="B17686">
        <v>55431</v>
      </c>
      <c r="C17686" t="s">
        <v>537</v>
      </c>
      <c r="D17686" t="s">
        <v>475</v>
      </c>
      <c r="E17686" t="s">
        <v>30</v>
      </c>
      <c r="F17686">
        <v>2013</v>
      </c>
      <c r="G17686" t="s">
        <v>480</v>
      </c>
      <c r="H17686">
        <v>1.3900176</v>
      </c>
    </row>
    <row r="17687" spans="1:8">
      <c r="A17687" t="s">
        <v>464</v>
      </c>
      <c r="B17687">
        <v>2130</v>
      </c>
      <c r="C17687" t="s">
        <v>541</v>
      </c>
      <c r="D17687" t="s">
        <v>475</v>
      </c>
      <c r="E17687" t="s">
        <v>28</v>
      </c>
      <c r="F17687">
        <v>2010</v>
      </c>
      <c r="G17687" t="s">
        <v>490</v>
      </c>
      <c r="H17687">
        <v>0.67826160000000002</v>
      </c>
    </row>
    <row r="17688" spans="1:8">
      <c r="A17688" t="s">
        <v>463</v>
      </c>
      <c r="B17688">
        <v>2130</v>
      </c>
      <c r="C17688" t="s">
        <v>541</v>
      </c>
      <c r="D17688" t="s">
        <v>475</v>
      </c>
      <c r="E17688" t="s">
        <v>13</v>
      </c>
      <c r="F17688">
        <v>2012</v>
      </c>
      <c r="G17688" t="s">
        <v>490</v>
      </c>
      <c r="H17688">
        <v>2.5246404</v>
      </c>
    </row>
    <row r="17689" spans="1:8">
      <c r="A17689" t="s">
        <v>429</v>
      </c>
      <c r="B17689">
        <v>2200</v>
      </c>
      <c r="C17689" t="s">
        <v>539</v>
      </c>
      <c r="D17689" t="s">
        <v>475</v>
      </c>
      <c r="E17689" t="s">
        <v>3</v>
      </c>
      <c r="F17689">
        <v>2013</v>
      </c>
      <c r="G17689" t="s">
        <v>490</v>
      </c>
      <c r="H17689">
        <v>8.3736000000000001E-3</v>
      </c>
    </row>
    <row r="17690" spans="1:8">
      <c r="A17690" t="s">
        <v>486</v>
      </c>
      <c r="B17690">
        <v>2200</v>
      </c>
      <c r="C17690" t="s">
        <v>539</v>
      </c>
      <c r="D17690" t="s">
        <v>475</v>
      </c>
      <c r="E17690" t="s">
        <v>10</v>
      </c>
      <c r="F17690">
        <v>2012</v>
      </c>
      <c r="G17690" t="s">
        <v>490</v>
      </c>
      <c r="H17690">
        <v>147.0069216</v>
      </c>
    </row>
    <row r="17691" spans="1:8">
      <c r="A17691" t="s">
        <v>486</v>
      </c>
      <c r="B17691">
        <v>2200</v>
      </c>
      <c r="C17691" t="s">
        <v>539</v>
      </c>
      <c r="D17691" t="s">
        <v>475</v>
      </c>
      <c r="E17691" t="s">
        <v>18</v>
      </c>
      <c r="F17691">
        <v>2012</v>
      </c>
      <c r="G17691" t="s">
        <v>490</v>
      </c>
      <c r="H17691">
        <v>3.9648995999999999</v>
      </c>
    </row>
    <row r="17692" spans="1:8">
      <c r="A17692" t="s">
        <v>429</v>
      </c>
      <c r="B17692">
        <v>5534</v>
      </c>
      <c r="C17692" t="s">
        <v>538</v>
      </c>
      <c r="D17692" t="s">
        <v>475</v>
      </c>
      <c r="E17692" t="s">
        <v>5</v>
      </c>
      <c r="F17692">
        <v>2009</v>
      </c>
      <c r="G17692" t="s">
        <v>483</v>
      </c>
      <c r="H17692">
        <v>0.59871240000000003</v>
      </c>
    </row>
    <row r="17693" spans="1:8">
      <c r="A17693" t="s">
        <v>429</v>
      </c>
      <c r="B17693">
        <v>5534</v>
      </c>
      <c r="C17693" t="s">
        <v>538</v>
      </c>
      <c r="D17693" t="s">
        <v>475</v>
      </c>
      <c r="E17693" t="s">
        <v>15</v>
      </c>
      <c r="F17693">
        <v>2011</v>
      </c>
      <c r="G17693" t="s">
        <v>483</v>
      </c>
      <c r="H17693">
        <v>7.4818116000000003</v>
      </c>
    </row>
    <row r="17694" spans="1:8">
      <c r="A17694" t="s">
        <v>429</v>
      </c>
      <c r="B17694">
        <v>5534</v>
      </c>
      <c r="C17694" t="s">
        <v>538</v>
      </c>
      <c r="D17694" t="s">
        <v>475</v>
      </c>
      <c r="E17694" t="s">
        <v>17</v>
      </c>
      <c r="F17694">
        <v>2009</v>
      </c>
      <c r="G17694" t="s">
        <v>483</v>
      </c>
      <c r="H17694">
        <v>4.1868000000000001E-3</v>
      </c>
    </row>
    <row r="17695" spans="1:8">
      <c r="A17695" t="s">
        <v>429</v>
      </c>
      <c r="B17695">
        <v>55431</v>
      </c>
      <c r="C17695" t="s">
        <v>537</v>
      </c>
      <c r="D17695" t="s">
        <v>475</v>
      </c>
      <c r="E17695" t="s">
        <v>5</v>
      </c>
      <c r="F17695">
        <v>2011</v>
      </c>
      <c r="G17695" t="s">
        <v>483</v>
      </c>
      <c r="H17695">
        <v>20.1971232</v>
      </c>
    </row>
    <row r="17696" spans="1:8">
      <c r="A17696" t="s">
        <v>429</v>
      </c>
      <c r="B17696">
        <v>55431</v>
      </c>
      <c r="C17696" t="s">
        <v>537</v>
      </c>
      <c r="D17696" t="s">
        <v>475</v>
      </c>
      <c r="E17696" t="s">
        <v>17</v>
      </c>
      <c r="F17696">
        <v>2011</v>
      </c>
      <c r="G17696" t="s">
        <v>483</v>
      </c>
      <c r="H17696">
        <v>1.7417088000000001</v>
      </c>
    </row>
    <row r="17697" spans="1:8">
      <c r="A17697" t="s">
        <v>464</v>
      </c>
      <c r="B17697">
        <v>5545</v>
      </c>
      <c r="C17697" t="s">
        <v>540</v>
      </c>
      <c r="D17697" t="s">
        <v>475</v>
      </c>
      <c r="E17697" t="s">
        <v>27</v>
      </c>
      <c r="F17697">
        <v>2014</v>
      </c>
      <c r="G17697" t="s">
        <v>483</v>
      </c>
      <c r="H17697">
        <v>0.16328519999999999</v>
      </c>
    </row>
    <row r="17698" spans="1:8">
      <c r="A17698" t="s">
        <v>429</v>
      </c>
      <c r="B17698">
        <v>5545</v>
      </c>
      <c r="C17698" t="s">
        <v>540</v>
      </c>
      <c r="D17698" t="s">
        <v>475</v>
      </c>
      <c r="E17698" t="s">
        <v>16</v>
      </c>
      <c r="F17698">
        <v>2013</v>
      </c>
      <c r="G17698" t="s">
        <v>483</v>
      </c>
      <c r="H17698">
        <v>1.2392928000000001</v>
      </c>
    </row>
    <row r="17699" spans="1:8">
      <c r="A17699" t="s">
        <v>429</v>
      </c>
      <c r="B17699">
        <v>5545</v>
      </c>
      <c r="C17699" t="s">
        <v>540</v>
      </c>
      <c r="D17699" t="s">
        <v>475</v>
      </c>
      <c r="E17699" t="s">
        <v>15</v>
      </c>
      <c r="F17699">
        <v>2010</v>
      </c>
      <c r="G17699" t="s">
        <v>483</v>
      </c>
      <c r="H17699">
        <v>94.203000000000003</v>
      </c>
    </row>
    <row r="17700" spans="1:8">
      <c r="A17700" t="s">
        <v>429</v>
      </c>
      <c r="B17700">
        <v>5545</v>
      </c>
      <c r="C17700" t="s">
        <v>540</v>
      </c>
      <c r="D17700" t="s">
        <v>475</v>
      </c>
      <c r="E17700" t="s">
        <v>37</v>
      </c>
      <c r="F17700">
        <v>2009</v>
      </c>
      <c r="G17700" t="s">
        <v>483</v>
      </c>
      <c r="H17700">
        <v>9.0016200000000008</v>
      </c>
    </row>
    <row r="17701" spans="1:8">
      <c r="A17701" t="s">
        <v>463</v>
      </c>
      <c r="B17701">
        <v>2130</v>
      </c>
      <c r="C17701" t="s">
        <v>541</v>
      </c>
      <c r="D17701" t="s">
        <v>475</v>
      </c>
      <c r="E17701" t="s">
        <v>17</v>
      </c>
      <c r="F17701">
        <v>2010</v>
      </c>
      <c r="G17701" t="s">
        <v>480</v>
      </c>
      <c r="H17701">
        <v>2.4115967999999999</v>
      </c>
    </row>
    <row r="17702" spans="1:8">
      <c r="A17702" t="s">
        <v>463</v>
      </c>
      <c r="B17702">
        <v>2130</v>
      </c>
      <c r="C17702" t="s">
        <v>541</v>
      </c>
      <c r="D17702" t="s">
        <v>475</v>
      </c>
      <c r="E17702" t="s">
        <v>15</v>
      </c>
      <c r="F17702">
        <v>2014</v>
      </c>
      <c r="G17702" t="s">
        <v>480</v>
      </c>
      <c r="H17702">
        <v>5.5810044000000003</v>
      </c>
    </row>
    <row r="17703" spans="1:8">
      <c r="A17703" t="s">
        <v>464</v>
      </c>
      <c r="B17703">
        <v>3244</v>
      </c>
      <c r="C17703" t="s">
        <v>460</v>
      </c>
      <c r="D17703" t="s">
        <v>475</v>
      </c>
      <c r="E17703" t="s">
        <v>31</v>
      </c>
      <c r="F17703">
        <v>2013</v>
      </c>
      <c r="G17703" t="s">
        <v>480</v>
      </c>
      <c r="H17703">
        <v>4.1868000000000002E-2</v>
      </c>
    </row>
    <row r="17704" spans="1:8">
      <c r="A17704" t="s">
        <v>464</v>
      </c>
      <c r="B17704">
        <v>3244</v>
      </c>
      <c r="C17704" t="s">
        <v>460</v>
      </c>
      <c r="D17704" t="s">
        <v>475</v>
      </c>
      <c r="E17704" t="s">
        <v>32</v>
      </c>
      <c r="F17704">
        <v>2011</v>
      </c>
      <c r="G17704" t="s">
        <v>480</v>
      </c>
      <c r="H17704">
        <v>4.1868000000000002E-2</v>
      </c>
    </row>
    <row r="17705" spans="1:8">
      <c r="A17705" t="s">
        <v>464</v>
      </c>
      <c r="B17705">
        <v>3244</v>
      </c>
      <c r="C17705" t="s">
        <v>460</v>
      </c>
      <c r="D17705" t="s">
        <v>475</v>
      </c>
      <c r="E17705" t="s">
        <v>13</v>
      </c>
      <c r="F17705">
        <v>2010</v>
      </c>
      <c r="G17705" t="s">
        <v>480</v>
      </c>
      <c r="H17705">
        <v>0.56103119999999995</v>
      </c>
    </row>
    <row r="17706" spans="1:8">
      <c r="A17706" t="s">
        <v>429</v>
      </c>
      <c r="B17706">
        <v>5534</v>
      </c>
      <c r="C17706" t="s">
        <v>538</v>
      </c>
      <c r="D17706" t="s">
        <v>475</v>
      </c>
      <c r="E17706" t="s">
        <v>15</v>
      </c>
      <c r="F17706">
        <v>2014</v>
      </c>
      <c r="G17706" t="s">
        <v>480</v>
      </c>
      <c r="H17706">
        <v>21.273130800000001</v>
      </c>
    </row>
    <row r="17707" spans="1:8">
      <c r="A17707" t="s">
        <v>429</v>
      </c>
      <c r="B17707">
        <v>5534</v>
      </c>
      <c r="C17707" t="s">
        <v>538</v>
      </c>
      <c r="D17707" t="s">
        <v>475</v>
      </c>
      <c r="E17707" t="s">
        <v>37</v>
      </c>
      <c r="F17707">
        <v>2009</v>
      </c>
      <c r="G17707" t="s">
        <v>480</v>
      </c>
      <c r="H17707">
        <v>7.1175600000000006E-2</v>
      </c>
    </row>
    <row r="17708" spans="1:8">
      <c r="A17708" t="s">
        <v>429</v>
      </c>
      <c r="B17708">
        <v>5535</v>
      </c>
      <c r="C17708" t="s">
        <v>542</v>
      </c>
      <c r="D17708" t="s">
        <v>475</v>
      </c>
      <c r="E17708" t="s">
        <v>37</v>
      </c>
      <c r="F17708">
        <v>2014</v>
      </c>
      <c r="G17708" t="s">
        <v>480</v>
      </c>
      <c r="H17708">
        <v>8.3736000000000001E-3</v>
      </c>
    </row>
    <row r="17709" spans="1:8">
      <c r="A17709" t="s">
        <v>429</v>
      </c>
      <c r="B17709">
        <v>55431</v>
      </c>
      <c r="C17709" t="s">
        <v>537</v>
      </c>
      <c r="D17709" t="s">
        <v>475</v>
      </c>
      <c r="E17709" t="s">
        <v>15</v>
      </c>
      <c r="F17709">
        <v>2012</v>
      </c>
      <c r="G17709" t="s">
        <v>480</v>
      </c>
      <c r="H17709">
        <v>52.464790800000003</v>
      </c>
    </row>
    <row r="17710" spans="1:8">
      <c r="A17710" t="s">
        <v>463</v>
      </c>
      <c r="B17710">
        <v>2130</v>
      </c>
      <c r="C17710" t="s">
        <v>541</v>
      </c>
      <c r="D17710" t="s">
        <v>475</v>
      </c>
      <c r="E17710" t="s">
        <v>30</v>
      </c>
      <c r="F17710">
        <v>2013</v>
      </c>
      <c r="G17710" t="s">
        <v>490</v>
      </c>
      <c r="H17710">
        <v>14.854766400000001</v>
      </c>
    </row>
    <row r="17711" spans="1:8">
      <c r="A17711" t="s">
        <v>429</v>
      </c>
      <c r="B17711">
        <v>2200</v>
      </c>
      <c r="C17711" t="s">
        <v>539</v>
      </c>
      <c r="D17711" t="s">
        <v>475</v>
      </c>
      <c r="E17711" t="s">
        <v>35</v>
      </c>
      <c r="F17711">
        <v>2009</v>
      </c>
      <c r="G17711" t="s">
        <v>490</v>
      </c>
      <c r="H17711">
        <v>48.558506399999999</v>
      </c>
    </row>
    <row r="17712" spans="1:8">
      <c r="A17712" t="s">
        <v>429</v>
      </c>
      <c r="B17712">
        <v>2200</v>
      </c>
      <c r="C17712" t="s">
        <v>539</v>
      </c>
      <c r="D17712" t="s">
        <v>475</v>
      </c>
      <c r="E17712" t="s">
        <v>33</v>
      </c>
      <c r="F17712">
        <v>2010</v>
      </c>
      <c r="G17712" t="s">
        <v>490</v>
      </c>
      <c r="H17712">
        <v>302.66795880000001</v>
      </c>
    </row>
    <row r="17713" spans="1:8">
      <c r="A17713" t="s">
        <v>486</v>
      </c>
      <c r="B17713">
        <v>2200</v>
      </c>
      <c r="C17713" t="s">
        <v>539</v>
      </c>
      <c r="D17713" t="s">
        <v>475</v>
      </c>
      <c r="E17713" t="s">
        <v>14</v>
      </c>
      <c r="F17713">
        <v>2011</v>
      </c>
      <c r="G17713" t="s">
        <v>490</v>
      </c>
      <c r="H17713">
        <v>0.78293159999999995</v>
      </c>
    </row>
    <row r="17714" spans="1:8">
      <c r="A17714" t="s">
        <v>464</v>
      </c>
      <c r="B17714">
        <v>2200</v>
      </c>
      <c r="C17714" t="s">
        <v>539</v>
      </c>
      <c r="D17714" t="s">
        <v>475</v>
      </c>
      <c r="E17714" t="s">
        <v>18</v>
      </c>
      <c r="F17714">
        <v>2014</v>
      </c>
      <c r="G17714" t="s">
        <v>490</v>
      </c>
      <c r="H17714">
        <v>0.56103119999999995</v>
      </c>
    </row>
    <row r="17715" spans="1:8">
      <c r="A17715" t="s">
        <v>497</v>
      </c>
      <c r="B17715">
        <v>2200</v>
      </c>
      <c r="C17715" t="s">
        <v>539</v>
      </c>
      <c r="D17715" t="s">
        <v>475</v>
      </c>
      <c r="E17715" t="s">
        <v>9</v>
      </c>
      <c r="F17715">
        <v>2012</v>
      </c>
      <c r="G17715" t="s">
        <v>490</v>
      </c>
      <c r="H17715">
        <v>19.799377199999999</v>
      </c>
    </row>
    <row r="17716" spans="1:8">
      <c r="A17716" t="s">
        <v>438</v>
      </c>
      <c r="B17716">
        <v>2200</v>
      </c>
      <c r="C17716" t="s">
        <v>539</v>
      </c>
      <c r="D17716" t="s">
        <v>475</v>
      </c>
      <c r="E17716" t="s">
        <v>30</v>
      </c>
      <c r="F17716">
        <v>2014</v>
      </c>
      <c r="G17716" t="s">
        <v>490</v>
      </c>
      <c r="H17716">
        <v>0.25958160000000002</v>
      </c>
    </row>
    <row r="17717" spans="1:8">
      <c r="A17717" t="s">
        <v>499</v>
      </c>
      <c r="B17717">
        <v>2200</v>
      </c>
      <c r="C17717" t="s">
        <v>539</v>
      </c>
      <c r="D17717" t="s">
        <v>475</v>
      </c>
      <c r="E17717" t="s">
        <v>33</v>
      </c>
      <c r="F17717">
        <v>2012</v>
      </c>
      <c r="G17717" t="s">
        <v>490</v>
      </c>
      <c r="H17717">
        <v>10.379077199999999</v>
      </c>
    </row>
    <row r="17718" spans="1:8">
      <c r="A17718" t="s">
        <v>464</v>
      </c>
      <c r="B17718">
        <v>3244</v>
      </c>
      <c r="C17718" t="s">
        <v>460</v>
      </c>
      <c r="D17718" t="s">
        <v>475</v>
      </c>
      <c r="E17718" t="s">
        <v>16</v>
      </c>
      <c r="F17718">
        <v>2011</v>
      </c>
      <c r="G17718" t="s">
        <v>503</v>
      </c>
      <c r="H17718">
        <v>4.1868000000000002E-2</v>
      </c>
    </row>
    <row r="17719" spans="1:8">
      <c r="A17719" t="s">
        <v>464</v>
      </c>
      <c r="B17719">
        <v>3000</v>
      </c>
      <c r="C17719" t="s">
        <v>432</v>
      </c>
      <c r="D17719" t="s">
        <v>475</v>
      </c>
      <c r="E17719" t="s">
        <v>12</v>
      </c>
      <c r="F17719">
        <v>2009</v>
      </c>
      <c r="G17719" t="s">
        <v>503</v>
      </c>
      <c r="H17719">
        <v>51.966561599999999</v>
      </c>
    </row>
    <row r="17720" spans="1:8">
      <c r="A17720" t="s">
        <v>464</v>
      </c>
      <c r="B17720">
        <v>3000</v>
      </c>
      <c r="C17720" t="s">
        <v>432</v>
      </c>
      <c r="D17720" t="s">
        <v>475</v>
      </c>
      <c r="E17720" t="s">
        <v>343</v>
      </c>
      <c r="F17720">
        <v>2014</v>
      </c>
      <c r="G17720" t="s">
        <v>503</v>
      </c>
      <c r="H17720">
        <v>1238.2837812</v>
      </c>
    </row>
    <row r="17721" spans="1:8">
      <c r="A17721" t="s">
        <v>464</v>
      </c>
      <c r="B17721">
        <v>3000</v>
      </c>
      <c r="C17721" t="s">
        <v>432</v>
      </c>
      <c r="D17721" t="s">
        <v>475</v>
      </c>
      <c r="E17721" t="s">
        <v>25</v>
      </c>
      <c r="F17721">
        <v>2009</v>
      </c>
      <c r="G17721" t="s">
        <v>503</v>
      </c>
      <c r="H17721">
        <v>13.8624948</v>
      </c>
    </row>
    <row r="17722" spans="1:8">
      <c r="A17722" t="s">
        <v>497</v>
      </c>
      <c r="B17722">
        <v>3000</v>
      </c>
      <c r="C17722" t="s">
        <v>432</v>
      </c>
      <c r="D17722" t="s">
        <v>475</v>
      </c>
      <c r="E17722" t="s">
        <v>30</v>
      </c>
      <c r="F17722">
        <v>2009</v>
      </c>
      <c r="G17722" t="s">
        <v>503</v>
      </c>
      <c r="H17722">
        <v>0.13816439999999999</v>
      </c>
    </row>
    <row r="17723" spans="1:8">
      <c r="A17723" t="s">
        <v>438</v>
      </c>
      <c r="B17723">
        <v>3000</v>
      </c>
      <c r="C17723" t="s">
        <v>432</v>
      </c>
      <c r="D17723" t="s">
        <v>475</v>
      </c>
      <c r="E17723" t="s">
        <v>32</v>
      </c>
      <c r="F17723">
        <v>2011</v>
      </c>
      <c r="G17723" t="s">
        <v>503</v>
      </c>
      <c r="H17723">
        <v>0.25539479999999998</v>
      </c>
    </row>
    <row r="17724" spans="1:8">
      <c r="A17724" t="s">
        <v>464</v>
      </c>
      <c r="B17724">
        <v>2000</v>
      </c>
      <c r="C17724" t="s">
        <v>431</v>
      </c>
      <c r="D17724" t="s">
        <v>475</v>
      </c>
      <c r="E17724" t="s">
        <v>13</v>
      </c>
      <c r="F17724">
        <v>2013</v>
      </c>
      <c r="G17724" t="s">
        <v>480</v>
      </c>
      <c r="H17724">
        <v>338.46509880000002</v>
      </c>
    </row>
    <row r="17725" spans="1:8">
      <c r="A17725" t="s">
        <v>464</v>
      </c>
      <c r="B17725">
        <v>2000</v>
      </c>
      <c r="C17725" t="s">
        <v>431</v>
      </c>
      <c r="D17725" t="s">
        <v>475</v>
      </c>
      <c r="E17725" t="s">
        <v>343</v>
      </c>
      <c r="F17725">
        <v>2010</v>
      </c>
      <c r="G17725" t="s">
        <v>480</v>
      </c>
      <c r="H17725">
        <v>16.776507599999999</v>
      </c>
    </row>
    <row r="17726" spans="1:8">
      <c r="A17726" t="s">
        <v>464</v>
      </c>
      <c r="B17726">
        <v>2000</v>
      </c>
      <c r="C17726" t="s">
        <v>431</v>
      </c>
      <c r="D17726" t="s">
        <v>475</v>
      </c>
      <c r="E17726" t="s">
        <v>25</v>
      </c>
      <c r="F17726">
        <v>2013</v>
      </c>
      <c r="G17726" t="s">
        <v>480</v>
      </c>
      <c r="H17726">
        <v>2.93076E-2</v>
      </c>
    </row>
    <row r="17727" spans="1:8">
      <c r="A17727" t="s">
        <v>462</v>
      </c>
      <c r="B17727">
        <v>2000</v>
      </c>
      <c r="C17727" t="s">
        <v>431</v>
      </c>
      <c r="D17727" t="s">
        <v>475</v>
      </c>
      <c r="E17727" t="s">
        <v>3</v>
      </c>
      <c r="F17727">
        <v>2010</v>
      </c>
      <c r="G17727" t="s">
        <v>480</v>
      </c>
      <c r="H17727">
        <v>53.620347600000002</v>
      </c>
    </row>
    <row r="17728" spans="1:8">
      <c r="A17728" t="s">
        <v>462</v>
      </c>
      <c r="B17728">
        <v>2000</v>
      </c>
      <c r="C17728" t="s">
        <v>431</v>
      </c>
      <c r="D17728" t="s">
        <v>475</v>
      </c>
      <c r="E17728" t="s">
        <v>34</v>
      </c>
      <c r="F17728">
        <v>2011</v>
      </c>
      <c r="G17728" t="s">
        <v>480</v>
      </c>
      <c r="H17728">
        <v>48.508264799999999</v>
      </c>
    </row>
    <row r="17729" spans="1:8">
      <c r="A17729" t="s">
        <v>463</v>
      </c>
      <c r="B17729">
        <v>2000</v>
      </c>
      <c r="C17729" t="s">
        <v>431</v>
      </c>
      <c r="D17729" t="s">
        <v>475</v>
      </c>
      <c r="E17729" t="s">
        <v>17</v>
      </c>
      <c r="F17729">
        <v>2014</v>
      </c>
      <c r="G17729" t="s">
        <v>480</v>
      </c>
      <c r="H17729">
        <v>27.963637200000001</v>
      </c>
    </row>
    <row r="17730" spans="1:8">
      <c r="A17730" t="s">
        <v>464</v>
      </c>
      <c r="B17730">
        <v>3000</v>
      </c>
      <c r="C17730" t="s">
        <v>432</v>
      </c>
      <c r="D17730" t="s">
        <v>475</v>
      </c>
      <c r="E17730" t="s">
        <v>26</v>
      </c>
      <c r="F17730">
        <v>2013</v>
      </c>
      <c r="G17730" t="s">
        <v>480</v>
      </c>
      <c r="H17730">
        <v>43.735312800000003</v>
      </c>
    </row>
    <row r="17731" spans="1:8">
      <c r="A17731" t="s">
        <v>429</v>
      </c>
      <c r="B17731">
        <v>3000</v>
      </c>
      <c r="C17731" t="s">
        <v>432</v>
      </c>
      <c r="D17731" t="s">
        <v>475</v>
      </c>
      <c r="E17731" t="s">
        <v>3</v>
      </c>
      <c r="F17731">
        <v>2009</v>
      </c>
      <c r="G17731" t="s">
        <v>480</v>
      </c>
      <c r="H17731">
        <v>43.4673576</v>
      </c>
    </row>
    <row r="17732" spans="1:8">
      <c r="A17732" t="s">
        <v>429</v>
      </c>
      <c r="B17732">
        <v>3000</v>
      </c>
      <c r="C17732" t="s">
        <v>432</v>
      </c>
      <c r="D17732" t="s">
        <v>475</v>
      </c>
      <c r="E17732" t="s">
        <v>14</v>
      </c>
      <c r="F17732">
        <v>2009</v>
      </c>
      <c r="G17732" t="s">
        <v>480</v>
      </c>
      <c r="H17732">
        <v>4.1239980000000003</v>
      </c>
    </row>
    <row r="17733" spans="1:8">
      <c r="A17733" t="s">
        <v>429</v>
      </c>
      <c r="B17733">
        <v>3000</v>
      </c>
      <c r="C17733" t="s">
        <v>432</v>
      </c>
      <c r="D17733" t="s">
        <v>475</v>
      </c>
      <c r="E17733" t="s">
        <v>482</v>
      </c>
      <c r="F17733">
        <v>2010</v>
      </c>
      <c r="G17733" t="s">
        <v>480</v>
      </c>
      <c r="H17733">
        <v>151.98084</v>
      </c>
    </row>
    <row r="17734" spans="1:8">
      <c r="A17734" t="s">
        <v>462</v>
      </c>
      <c r="B17734">
        <v>3000</v>
      </c>
      <c r="C17734" t="s">
        <v>432</v>
      </c>
      <c r="D17734" t="s">
        <v>475</v>
      </c>
      <c r="E17734" t="s">
        <v>34</v>
      </c>
      <c r="F17734">
        <v>2011</v>
      </c>
      <c r="G17734" t="s">
        <v>480</v>
      </c>
      <c r="H17734">
        <v>0.64058040000000005</v>
      </c>
    </row>
    <row r="17735" spans="1:8">
      <c r="A17735" t="s">
        <v>438</v>
      </c>
      <c r="B17735">
        <v>3000</v>
      </c>
      <c r="C17735" t="s">
        <v>432</v>
      </c>
      <c r="D17735" t="s">
        <v>475</v>
      </c>
      <c r="E17735" t="s">
        <v>32</v>
      </c>
      <c r="F17735">
        <v>2010</v>
      </c>
      <c r="G17735" t="s">
        <v>480</v>
      </c>
      <c r="H17735">
        <v>0.25539479999999998</v>
      </c>
    </row>
    <row r="17736" spans="1:8">
      <c r="A17736" t="s">
        <v>463</v>
      </c>
      <c r="B17736">
        <v>2000</v>
      </c>
      <c r="C17736" t="s">
        <v>431</v>
      </c>
      <c r="D17736" t="s">
        <v>475</v>
      </c>
      <c r="E17736" t="s">
        <v>13</v>
      </c>
      <c r="F17736">
        <v>2014</v>
      </c>
      <c r="G17736" t="s">
        <v>468</v>
      </c>
      <c r="H17736">
        <v>46.314381599999997</v>
      </c>
    </row>
    <row r="17737" spans="1:8">
      <c r="A17737" t="s">
        <v>463</v>
      </c>
      <c r="B17737">
        <v>2000</v>
      </c>
      <c r="C17737" t="s">
        <v>431</v>
      </c>
      <c r="D17737" t="s">
        <v>475</v>
      </c>
      <c r="E17737" t="s">
        <v>14</v>
      </c>
      <c r="F17737">
        <v>2010</v>
      </c>
      <c r="G17737" t="s">
        <v>468</v>
      </c>
      <c r="H17737">
        <v>23.7977712</v>
      </c>
    </row>
    <row r="17738" spans="1:8">
      <c r="A17738" t="s">
        <v>463</v>
      </c>
      <c r="B17738">
        <v>2000</v>
      </c>
      <c r="C17738" t="s">
        <v>431</v>
      </c>
      <c r="D17738" t="s">
        <v>475</v>
      </c>
      <c r="E17738" t="s">
        <v>20</v>
      </c>
      <c r="F17738">
        <v>2012</v>
      </c>
      <c r="G17738" t="s">
        <v>468</v>
      </c>
      <c r="H17738">
        <v>119.2442508</v>
      </c>
    </row>
    <row r="17739" spans="1:8">
      <c r="A17739" t="s">
        <v>429</v>
      </c>
      <c r="B17739">
        <v>3000</v>
      </c>
      <c r="C17739" t="s">
        <v>432</v>
      </c>
      <c r="D17739" t="s">
        <v>475</v>
      </c>
      <c r="E17739" t="s">
        <v>2</v>
      </c>
      <c r="F17739">
        <v>2009</v>
      </c>
      <c r="G17739" t="s">
        <v>468</v>
      </c>
      <c r="H17739">
        <v>23.153003999999999</v>
      </c>
    </row>
    <row r="17740" spans="1:8">
      <c r="A17740" t="s">
        <v>429</v>
      </c>
      <c r="B17740">
        <v>2000</v>
      </c>
      <c r="C17740" t="s">
        <v>431</v>
      </c>
      <c r="D17740" t="s">
        <v>475</v>
      </c>
      <c r="E17740" t="s">
        <v>3</v>
      </c>
      <c r="F17740">
        <v>2009</v>
      </c>
      <c r="G17740" t="s">
        <v>468</v>
      </c>
      <c r="H17740">
        <v>8.3736000000000001E-3</v>
      </c>
    </row>
    <row r="17741" spans="1:8">
      <c r="A17741" t="s">
        <v>429</v>
      </c>
      <c r="B17741">
        <v>2000</v>
      </c>
      <c r="C17741" t="s">
        <v>431</v>
      </c>
      <c r="D17741" t="s">
        <v>475</v>
      </c>
      <c r="E17741" t="s">
        <v>17</v>
      </c>
      <c r="F17741">
        <v>2013</v>
      </c>
      <c r="G17741" t="s">
        <v>468</v>
      </c>
      <c r="H17741">
        <v>67.478655599999996</v>
      </c>
    </row>
    <row r="17742" spans="1:8">
      <c r="A17742" t="s">
        <v>429</v>
      </c>
      <c r="B17742">
        <v>2000</v>
      </c>
      <c r="C17742" t="s">
        <v>431</v>
      </c>
      <c r="D17742" t="s">
        <v>475</v>
      </c>
      <c r="E17742" t="s">
        <v>482</v>
      </c>
      <c r="F17742">
        <v>2011</v>
      </c>
      <c r="G17742" t="s">
        <v>468</v>
      </c>
      <c r="H17742">
        <v>1536.7146984000001</v>
      </c>
    </row>
    <row r="17743" spans="1:8">
      <c r="A17743" t="s">
        <v>429</v>
      </c>
      <c r="B17743">
        <v>2000</v>
      </c>
      <c r="C17743" t="s">
        <v>431</v>
      </c>
      <c r="D17743" t="s">
        <v>475</v>
      </c>
      <c r="E17743" t="s">
        <v>428</v>
      </c>
      <c r="F17743">
        <v>2013</v>
      </c>
      <c r="G17743" t="s">
        <v>468</v>
      </c>
      <c r="H17743">
        <v>64.125028799999995</v>
      </c>
    </row>
    <row r="17744" spans="1:8">
      <c r="A17744" t="s">
        <v>429</v>
      </c>
      <c r="B17744">
        <v>2000</v>
      </c>
      <c r="C17744" t="s">
        <v>431</v>
      </c>
      <c r="D17744" t="s">
        <v>475</v>
      </c>
      <c r="E17744" t="s">
        <v>37</v>
      </c>
      <c r="F17744">
        <v>2011</v>
      </c>
      <c r="G17744" t="s">
        <v>468</v>
      </c>
      <c r="H17744">
        <v>437.36568840000001</v>
      </c>
    </row>
    <row r="17745" spans="1:8">
      <c r="A17745" t="s">
        <v>464</v>
      </c>
      <c r="B17745">
        <v>2000</v>
      </c>
      <c r="C17745" t="s">
        <v>431</v>
      </c>
      <c r="D17745" t="s">
        <v>475</v>
      </c>
      <c r="E17745" t="s">
        <v>26</v>
      </c>
      <c r="F17745">
        <v>2014</v>
      </c>
      <c r="G17745" t="s">
        <v>468</v>
      </c>
      <c r="H17745">
        <v>4.8399407999999999</v>
      </c>
    </row>
    <row r="17746" spans="1:8">
      <c r="A17746" t="s">
        <v>464</v>
      </c>
      <c r="B17746">
        <v>2000</v>
      </c>
      <c r="C17746" t="s">
        <v>431</v>
      </c>
      <c r="D17746" t="s">
        <v>475</v>
      </c>
      <c r="E17746" t="s">
        <v>25</v>
      </c>
      <c r="F17746">
        <v>2009</v>
      </c>
      <c r="G17746" t="s">
        <v>468</v>
      </c>
      <c r="H17746">
        <v>0.37681199999999998</v>
      </c>
    </row>
    <row r="17747" spans="1:8">
      <c r="A17747" t="s">
        <v>502</v>
      </c>
      <c r="B17747">
        <v>3000</v>
      </c>
      <c r="C17747" t="s">
        <v>432</v>
      </c>
      <c r="D17747" t="s">
        <v>475</v>
      </c>
      <c r="E17747" t="s">
        <v>37</v>
      </c>
      <c r="F17747">
        <v>2012</v>
      </c>
      <c r="G17747" t="s">
        <v>468</v>
      </c>
      <c r="H17747">
        <v>2.8177164000000001</v>
      </c>
    </row>
    <row r="17748" spans="1:8">
      <c r="A17748" t="s">
        <v>462</v>
      </c>
      <c r="B17748">
        <v>2000</v>
      </c>
      <c r="C17748" t="s">
        <v>431</v>
      </c>
      <c r="D17748" t="s">
        <v>475</v>
      </c>
      <c r="E17748" t="s">
        <v>3</v>
      </c>
      <c r="F17748">
        <v>2012</v>
      </c>
      <c r="G17748" t="s">
        <v>468</v>
      </c>
      <c r="H17748">
        <v>52.443856799999999</v>
      </c>
    </row>
    <row r="17749" spans="1:8">
      <c r="A17749" t="s">
        <v>502</v>
      </c>
      <c r="B17749">
        <v>2000</v>
      </c>
      <c r="C17749" t="s">
        <v>431</v>
      </c>
      <c r="D17749" t="s">
        <v>475</v>
      </c>
      <c r="E17749" t="s">
        <v>482</v>
      </c>
      <c r="F17749">
        <v>2014</v>
      </c>
      <c r="G17749" t="s">
        <v>468</v>
      </c>
      <c r="H17749">
        <v>1.3900176</v>
      </c>
    </row>
    <row r="17750" spans="1:8">
      <c r="A17750" t="s">
        <v>502</v>
      </c>
      <c r="B17750">
        <v>2000</v>
      </c>
      <c r="C17750" t="s">
        <v>431</v>
      </c>
      <c r="D17750" t="s">
        <v>475</v>
      </c>
      <c r="E17750" t="s">
        <v>37</v>
      </c>
      <c r="F17750">
        <v>2014</v>
      </c>
      <c r="G17750" t="s">
        <v>468</v>
      </c>
      <c r="H17750">
        <v>6.5816496000000004</v>
      </c>
    </row>
    <row r="17751" spans="1:8">
      <c r="A17751" t="s">
        <v>464</v>
      </c>
      <c r="B17751">
        <v>3000</v>
      </c>
      <c r="C17751" t="s">
        <v>432</v>
      </c>
      <c r="D17751" t="s">
        <v>475</v>
      </c>
      <c r="E17751" t="s">
        <v>13</v>
      </c>
      <c r="F17751">
        <v>2013</v>
      </c>
      <c r="G17751" t="s">
        <v>468</v>
      </c>
      <c r="H17751">
        <v>3260.7175212000002</v>
      </c>
    </row>
    <row r="17752" spans="1:8">
      <c r="A17752" t="s">
        <v>464</v>
      </c>
      <c r="B17752">
        <v>3000</v>
      </c>
      <c r="C17752" t="s">
        <v>432</v>
      </c>
      <c r="D17752" t="s">
        <v>475</v>
      </c>
      <c r="E17752" t="s">
        <v>26</v>
      </c>
      <c r="F17752">
        <v>2010</v>
      </c>
      <c r="G17752" t="s">
        <v>468</v>
      </c>
      <c r="H17752">
        <v>50.270907600000001</v>
      </c>
    </row>
    <row r="17753" spans="1:8">
      <c r="A17753" t="s">
        <v>438</v>
      </c>
      <c r="B17753">
        <v>3000</v>
      </c>
      <c r="C17753" t="s">
        <v>432</v>
      </c>
      <c r="D17753" t="s">
        <v>475</v>
      </c>
      <c r="E17753" t="s">
        <v>26</v>
      </c>
      <c r="F17753">
        <v>2014</v>
      </c>
      <c r="G17753" t="s">
        <v>468</v>
      </c>
      <c r="H17753">
        <v>8.3736000000000005E-2</v>
      </c>
    </row>
    <row r="17754" spans="1:8">
      <c r="A17754" t="s">
        <v>465</v>
      </c>
      <c r="B17754">
        <v>3000</v>
      </c>
      <c r="C17754" t="s">
        <v>432</v>
      </c>
      <c r="D17754" t="s">
        <v>475</v>
      </c>
      <c r="E17754" t="s">
        <v>30</v>
      </c>
      <c r="F17754">
        <v>2009</v>
      </c>
      <c r="G17754" t="s">
        <v>468</v>
      </c>
      <c r="H17754">
        <v>8.7922799999999995E-2</v>
      </c>
    </row>
    <row r="17755" spans="1:8">
      <c r="A17755" t="s">
        <v>462</v>
      </c>
      <c r="B17755">
        <v>2000</v>
      </c>
      <c r="C17755" t="s">
        <v>431</v>
      </c>
      <c r="D17755" t="s">
        <v>475</v>
      </c>
      <c r="E17755" t="s">
        <v>482</v>
      </c>
      <c r="F17755">
        <v>2014</v>
      </c>
      <c r="G17755" t="s">
        <v>490</v>
      </c>
      <c r="H17755">
        <v>506.9335572</v>
      </c>
    </row>
    <row r="17756" spans="1:8">
      <c r="A17756" t="s">
        <v>462</v>
      </c>
      <c r="B17756">
        <v>2000</v>
      </c>
      <c r="C17756" t="s">
        <v>431</v>
      </c>
      <c r="D17756" t="s">
        <v>475</v>
      </c>
      <c r="E17756" t="s">
        <v>479</v>
      </c>
      <c r="F17756">
        <v>2011</v>
      </c>
      <c r="G17756" t="s">
        <v>490</v>
      </c>
      <c r="H17756">
        <v>151.1392932</v>
      </c>
    </row>
    <row r="17757" spans="1:8">
      <c r="A17757" t="s">
        <v>497</v>
      </c>
      <c r="B17757">
        <v>2000</v>
      </c>
      <c r="C17757" t="s">
        <v>431</v>
      </c>
      <c r="D17757" t="s">
        <v>475</v>
      </c>
      <c r="E17757" t="s">
        <v>9</v>
      </c>
      <c r="F17757">
        <v>2012</v>
      </c>
      <c r="G17757" t="s">
        <v>490</v>
      </c>
      <c r="H17757">
        <v>19.799377199999999</v>
      </c>
    </row>
    <row r="17758" spans="1:8">
      <c r="A17758" t="s">
        <v>497</v>
      </c>
      <c r="B17758">
        <v>2000</v>
      </c>
      <c r="C17758" t="s">
        <v>431</v>
      </c>
      <c r="D17758" t="s">
        <v>475</v>
      </c>
      <c r="E17758" t="s">
        <v>12</v>
      </c>
      <c r="F17758">
        <v>2009</v>
      </c>
      <c r="G17758" t="s">
        <v>490</v>
      </c>
      <c r="H17758">
        <v>9.9227159999999994</v>
      </c>
    </row>
    <row r="17759" spans="1:8">
      <c r="A17759" t="s">
        <v>486</v>
      </c>
      <c r="B17759">
        <v>2000</v>
      </c>
      <c r="C17759" t="s">
        <v>431</v>
      </c>
      <c r="D17759" t="s">
        <v>475</v>
      </c>
      <c r="E17759" t="s">
        <v>14</v>
      </c>
      <c r="F17759">
        <v>2009</v>
      </c>
      <c r="G17759" t="s">
        <v>490</v>
      </c>
      <c r="H17759">
        <v>0.5149764</v>
      </c>
    </row>
    <row r="17760" spans="1:8">
      <c r="A17760" t="s">
        <v>429</v>
      </c>
      <c r="B17760">
        <v>2000</v>
      </c>
      <c r="C17760" t="s">
        <v>431</v>
      </c>
      <c r="D17760" t="s">
        <v>475</v>
      </c>
      <c r="E17760" t="s">
        <v>9</v>
      </c>
      <c r="F17760">
        <v>2012</v>
      </c>
      <c r="G17760" t="s">
        <v>490</v>
      </c>
      <c r="H17760">
        <v>843.28432199999997</v>
      </c>
    </row>
    <row r="17761" spans="1:8">
      <c r="A17761" t="s">
        <v>429</v>
      </c>
      <c r="B17761">
        <v>2000</v>
      </c>
      <c r="C17761" t="s">
        <v>431</v>
      </c>
      <c r="D17761" t="s">
        <v>475</v>
      </c>
      <c r="E17761" t="s">
        <v>12</v>
      </c>
      <c r="F17761">
        <v>2013</v>
      </c>
      <c r="G17761" t="s">
        <v>490</v>
      </c>
      <c r="H17761">
        <v>185.2952076</v>
      </c>
    </row>
    <row r="17762" spans="1:8">
      <c r="A17762" t="s">
        <v>464</v>
      </c>
      <c r="B17762">
        <v>2000</v>
      </c>
      <c r="C17762" t="s">
        <v>431</v>
      </c>
      <c r="D17762" t="s">
        <v>475</v>
      </c>
      <c r="E17762" t="s">
        <v>20</v>
      </c>
      <c r="F17762">
        <v>2014</v>
      </c>
      <c r="G17762" t="s">
        <v>490</v>
      </c>
      <c r="H17762">
        <v>549.71846640000001</v>
      </c>
    </row>
    <row r="17763" spans="1:8">
      <c r="A17763" t="s">
        <v>464</v>
      </c>
      <c r="B17763">
        <v>2000</v>
      </c>
      <c r="C17763" t="s">
        <v>431</v>
      </c>
      <c r="D17763" t="s">
        <v>475</v>
      </c>
      <c r="E17763" t="s">
        <v>24</v>
      </c>
      <c r="F17763">
        <v>2011</v>
      </c>
      <c r="G17763" t="s">
        <v>490</v>
      </c>
      <c r="H17763">
        <v>4.8818087999999999</v>
      </c>
    </row>
    <row r="17764" spans="1:8">
      <c r="A17764" t="s">
        <v>464</v>
      </c>
      <c r="B17764">
        <v>2000</v>
      </c>
      <c r="C17764" t="s">
        <v>431</v>
      </c>
      <c r="D17764" t="s">
        <v>475</v>
      </c>
      <c r="E17764" t="s">
        <v>23</v>
      </c>
      <c r="F17764">
        <v>2011</v>
      </c>
      <c r="G17764" t="s">
        <v>490</v>
      </c>
      <c r="H17764">
        <v>2.4157836000000001</v>
      </c>
    </row>
    <row r="17765" spans="1:8">
      <c r="A17765" t="s">
        <v>464</v>
      </c>
      <c r="B17765">
        <v>2000</v>
      </c>
      <c r="C17765" t="s">
        <v>431</v>
      </c>
      <c r="D17765" t="s">
        <v>475</v>
      </c>
      <c r="E17765" t="s">
        <v>479</v>
      </c>
      <c r="F17765">
        <v>2010</v>
      </c>
      <c r="G17765" t="s">
        <v>490</v>
      </c>
      <c r="H17765">
        <v>579.94716240000002</v>
      </c>
    </row>
    <row r="17766" spans="1:8">
      <c r="A17766" t="s">
        <v>438</v>
      </c>
      <c r="B17766">
        <v>2000</v>
      </c>
      <c r="C17766" t="s">
        <v>431</v>
      </c>
      <c r="D17766" t="s">
        <v>475</v>
      </c>
      <c r="E17766" t="s">
        <v>32</v>
      </c>
      <c r="F17766">
        <v>2009</v>
      </c>
      <c r="G17766" t="s">
        <v>490</v>
      </c>
      <c r="H17766">
        <v>0.1214172</v>
      </c>
    </row>
    <row r="17767" spans="1:8">
      <c r="A17767" t="s">
        <v>438</v>
      </c>
      <c r="B17767">
        <v>2000</v>
      </c>
      <c r="C17767" t="s">
        <v>431</v>
      </c>
      <c r="D17767" t="s">
        <v>475</v>
      </c>
      <c r="E17767" t="s">
        <v>36</v>
      </c>
      <c r="F17767">
        <v>2013</v>
      </c>
      <c r="G17767" t="s">
        <v>490</v>
      </c>
      <c r="H17767">
        <v>1.2560399999999999E-2</v>
      </c>
    </row>
    <row r="17768" spans="1:8">
      <c r="A17768" t="s">
        <v>461</v>
      </c>
      <c r="B17768">
        <v>2000</v>
      </c>
      <c r="C17768" t="s">
        <v>431</v>
      </c>
      <c r="D17768" t="s">
        <v>475</v>
      </c>
      <c r="E17768" t="s">
        <v>20</v>
      </c>
      <c r="F17768">
        <v>2009</v>
      </c>
      <c r="G17768" t="s">
        <v>490</v>
      </c>
      <c r="H17768">
        <v>1.67472</v>
      </c>
    </row>
    <row r="17769" spans="1:8">
      <c r="A17769" t="s">
        <v>429</v>
      </c>
      <c r="B17769">
        <v>3000</v>
      </c>
      <c r="C17769" t="s">
        <v>432</v>
      </c>
      <c r="D17769" t="s">
        <v>475</v>
      </c>
      <c r="E17769" t="s">
        <v>6</v>
      </c>
      <c r="F17769">
        <v>2014</v>
      </c>
      <c r="G17769" t="s">
        <v>503</v>
      </c>
      <c r="H17769">
        <v>1.0550736000000001</v>
      </c>
    </row>
    <row r="17770" spans="1:8">
      <c r="A17770" t="s">
        <v>429</v>
      </c>
      <c r="B17770">
        <v>3000</v>
      </c>
      <c r="C17770" t="s">
        <v>432</v>
      </c>
      <c r="D17770" t="s">
        <v>475</v>
      </c>
      <c r="E17770" t="s">
        <v>9</v>
      </c>
      <c r="F17770">
        <v>2012</v>
      </c>
      <c r="G17770" t="s">
        <v>503</v>
      </c>
      <c r="H17770">
        <v>13.1591124</v>
      </c>
    </row>
    <row r="17771" spans="1:8">
      <c r="A17771" t="s">
        <v>429</v>
      </c>
      <c r="B17771">
        <v>3000</v>
      </c>
      <c r="C17771" t="s">
        <v>432</v>
      </c>
      <c r="D17771" t="s">
        <v>475</v>
      </c>
      <c r="E17771" t="s">
        <v>343</v>
      </c>
      <c r="F17771">
        <v>2009</v>
      </c>
      <c r="G17771" t="s">
        <v>503</v>
      </c>
      <c r="H17771">
        <v>3.3829343999999999</v>
      </c>
    </row>
    <row r="17772" spans="1:8">
      <c r="A17772" t="s">
        <v>429</v>
      </c>
      <c r="B17772">
        <v>3000</v>
      </c>
      <c r="C17772" t="s">
        <v>432</v>
      </c>
      <c r="D17772" t="s">
        <v>475</v>
      </c>
      <c r="E17772" t="s">
        <v>14</v>
      </c>
      <c r="F17772">
        <v>2013</v>
      </c>
      <c r="G17772" t="s">
        <v>503</v>
      </c>
      <c r="H17772">
        <v>2.9768148000000001</v>
      </c>
    </row>
    <row r="17773" spans="1:8">
      <c r="A17773" t="s">
        <v>429</v>
      </c>
      <c r="B17773">
        <v>3000</v>
      </c>
      <c r="C17773" t="s">
        <v>432</v>
      </c>
      <c r="D17773" t="s">
        <v>475</v>
      </c>
      <c r="E17773" t="s">
        <v>13</v>
      </c>
      <c r="F17773">
        <v>2011</v>
      </c>
      <c r="G17773" t="s">
        <v>503</v>
      </c>
      <c r="H17773">
        <v>4.2077340000000003</v>
      </c>
    </row>
    <row r="17774" spans="1:8">
      <c r="A17774" t="s">
        <v>464</v>
      </c>
      <c r="B17774">
        <v>3000</v>
      </c>
      <c r="C17774" t="s">
        <v>432</v>
      </c>
      <c r="D17774" t="s">
        <v>475</v>
      </c>
      <c r="E17774" t="s">
        <v>9</v>
      </c>
      <c r="F17774">
        <v>2013</v>
      </c>
      <c r="G17774" t="s">
        <v>503</v>
      </c>
      <c r="H17774">
        <v>419.83974360000002</v>
      </c>
    </row>
    <row r="17775" spans="1:8">
      <c r="A17775" t="s">
        <v>464</v>
      </c>
      <c r="B17775">
        <v>3000</v>
      </c>
      <c r="C17775" t="s">
        <v>432</v>
      </c>
      <c r="D17775" t="s">
        <v>475</v>
      </c>
      <c r="E17775" t="s">
        <v>24</v>
      </c>
      <c r="F17775">
        <v>2013</v>
      </c>
      <c r="G17775" t="s">
        <v>503</v>
      </c>
      <c r="H17775">
        <v>98.201393999999993</v>
      </c>
    </row>
    <row r="17776" spans="1:8">
      <c r="A17776" t="s">
        <v>464</v>
      </c>
      <c r="B17776">
        <v>3000</v>
      </c>
      <c r="C17776" t="s">
        <v>432</v>
      </c>
      <c r="D17776" t="s">
        <v>475</v>
      </c>
      <c r="E17776" t="s">
        <v>28</v>
      </c>
      <c r="F17776">
        <v>2009</v>
      </c>
      <c r="G17776" t="s">
        <v>503</v>
      </c>
      <c r="H17776">
        <v>5670.5558652</v>
      </c>
    </row>
    <row r="17777" spans="1:8">
      <c r="A17777" t="s">
        <v>456</v>
      </c>
      <c r="B17777">
        <v>3000</v>
      </c>
      <c r="C17777" t="s">
        <v>432</v>
      </c>
      <c r="D17777" t="s">
        <v>475</v>
      </c>
      <c r="E17777" t="s">
        <v>32</v>
      </c>
      <c r="F17777">
        <v>2012</v>
      </c>
      <c r="G17777" t="s">
        <v>503</v>
      </c>
      <c r="H17777">
        <v>2.7507275999999998</v>
      </c>
    </row>
    <row r="17778" spans="1:8">
      <c r="A17778" t="s">
        <v>456</v>
      </c>
      <c r="B17778">
        <v>3000</v>
      </c>
      <c r="C17778" t="s">
        <v>432</v>
      </c>
      <c r="D17778" t="s">
        <v>475</v>
      </c>
      <c r="E17778" t="s">
        <v>37</v>
      </c>
      <c r="F17778">
        <v>2012</v>
      </c>
      <c r="G17778" t="s">
        <v>503</v>
      </c>
      <c r="H17778">
        <v>26.544312000000001</v>
      </c>
    </row>
    <row r="17779" spans="1:8">
      <c r="A17779" t="s">
        <v>438</v>
      </c>
      <c r="B17779">
        <v>3000</v>
      </c>
      <c r="C17779" t="s">
        <v>432</v>
      </c>
      <c r="D17779" t="s">
        <v>475</v>
      </c>
      <c r="E17779" t="s">
        <v>36</v>
      </c>
      <c r="F17779">
        <v>2011</v>
      </c>
      <c r="G17779" t="s">
        <v>503</v>
      </c>
      <c r="H17779">
        <v>4.1868000000000002E-2</v>
      </c>
    </row>
    <row r="17780" spans="1:8">
      <c r="A17780" t="s">
        <v>463</v>
      </c>
      <c r="B17780">
        <v>2121</v>
      </c>
      <c r="C17780" t="s">
        <v>441</v>
      </c>
      <c r="D17780" t="s">
        <v>475</v>
      </c>
      <c r="E17780" t="s">
        <v>28</v>
      </c>
      <c r="F17780">
        <v>2014</v>
      </c>
      <c r="G17780" t="s">
        <v>480</v>
      </c>
      <c r="H17780">
        <v>57.313105200000003</v>
      </c>
    </row>
    <row r="17781" spans="1:8">
      <c r="A17781" t="s">
        <v>463</v>
      </c>
      <c r="B17781">
        <v>2121</v>
      </c>
      <c r="C17781" t="s">
        <v>441</v>
      </c>
      <c r="D17781" t="s">
        <v>475</v>
      </c>
      <c r="E17781" t="s">
        <v>30</v>
      </c>
      <c r="F17781">
        <v>2010</v>
      </c>
      <c r="G17781" t="s">
        <v>480</v>
      </c>
      <c r="H17781">
        <v>280.55328120000001</v>
      </c>
    </row>
    <row r="17782" spans="1:8">
      <c r="A17782" t="s">
        <v>463</v>
      </c>
      <c r="B17782">
        <v>2121</v>
      </c>
      <c r="C17782" t="s">
        <v>441</v>
      </c>
      <c r="D17782" t="s">
        <v>475</v>
      </c>
      <c r="E17782" t="s">
        <v>479</v>
      </c>
      <c r="F17782">
        <v>2009</v>
      </c>
      <c r="G17782" t="s">
        <v>480</v>
      </c>
      <c r="H17782">
        <v>97.954372800000002</v>
      </c>
    </row>
    <row r="17783" spans="1:8">
      <c r="A17783" t="s">
        <v>497</v>
      </c>
      <c r="B17783">
        <v>2410</v>
      </c>
      <c r="C17783" t="s">
        <v>445</v>
      </c>
      <c r="D17783" t="s">
        <v>475</v>
      </c>
      <c r="E17783" t="s">
        <v>12</v>
      </c>
      <c r="F17783">
        <v>2010</v>
      </c>
      <c r="G17783" t="s">
        <v>480</v>
      </c>
      <c r="H17783">
        <v>11.329480800000001</v>
      </c>
    </row>
    <row r="17784" spans="1:8">
      <c r="A17784" t="s">
        <v>429</v>
      </c>
      <c r="B17784">
        <v>5547</v>
      </c>
      <c r="C17784" t="s">
        <v>508</v>
      </c>
      <c r="D17784" t="s">
        <v>475</v>
      </c>
      <c r="E17784" t="s">
        <v>35</v>
      </c>
      <c r="F17784">
        <v>2009</v>
      </c>
      <c r="G17784" t="s">
        <v>480</v>
      </c>
      <c r="H17784">
        <v>0.25958160000000002</v>
      </c>
    </row>
    <row r="17785" spans="1:8">
      <c r="A17785" t="s">
        <v>429</v>
      </c>
      <c r="B17785">
        <v>5540</v>
      </c>
      <c r="C17785" t="s">
        <v>510</v>
      </c>
      <c r="D17785" t="s">
        <v>475</v>
      </c>
      <c r="E17785" t="s">
        <v>479</v>
      </c>
      <c r="F17785">
        <v>2011</v>
      </c>
      <c r="G17785" t="s">
        <v>483</v>
      </c>
      <c r="H17785">
        <v>151.8217416</v>
      </c>
    </row>
    <row r="17786" spans="1:8">
      <c r="A17786" t="s">
        <v>464</v>
      </c>
      <c r="B17786">
        <v>2100</v>
      </c>
      <c r="C17786" t="s">
        <v>509</v>
      </c>
      <c r="D17786" t="s">
        <v>475</v>
      </c>
      <c r="E17786" t="s">
        <v>30</v>
      </c>
      <c r="F17786">
        <v>2009</v>
      </c>
      <c r="G17786" t="s">
        <v>490</v>
      </c>
      <c r="H17786">
        <v>273.28918320000002</v>
      </c>
    </row>
    <row r="17787" spans="1:8">
      <c r="A17787" t="s">
        <v>495</v>
      </c>
      <c r="B17787">
        <v>2100</v>
      </c>
      <c r="C17787" t="s">
        <v>509</v>
      </c>
      <c r="D17787" t="s">
        <v>475</v>
      </c>
      <c r="E17787" t="s">
        <v>9</v>
      </c>
      <c r="F17787">
        <v>2013</v>
      </c>
      <c r="G17787" t="s">
        <v>490</v>
      </c>
      <c r="H17787">
        <v>3.3536267999999998</v>
      </c>
    </row>
    <row r="17788" spans="1:8">
      <c r="A17788" t="s">
        <v>464</v>
      </c>
      <c r="B17788">
        <v>5540</v>
      </c>
      <c r="C17788" t="s">
        <v>510</v>
      </c>
      <c r="D17788" t="s">
        <v>475</v>
      </c>
      <c r="E17788" t="s">
        <v>29</v>
      </c>
      <c r="F17788">
        <v>2009</v>
      </c>
      <c r="G17788" t="s">
        <v>483</v>
      </c>
      <c r="H17788">
        <v>4.9571712000000003</v>
      </c>
    </row>
    <row r="17789" spans="1:8">
      <c r="A17789" t="s">
        <v>464</v>
      </c>
      <c r="B17789">
        <v>5540</v>
      </c>
      <c r="C17789" t="s">
        <v>510</v>
      </c>
      <c r="D17789" t="s">
        <v>475</v>
      </c>
      <c r="E17789" t="s">
        <v>30</v>
      </c>
      <c r="F17789">
        <v>2011</v>
      </c>
      <c r="G17789" t="s">
        <v>483</v>
      </c>
      <c r="H17789">
        <v>22.2360948</v>
      </c>
    </row>
    <row r="17790" spans="1:8">
      <c r="A17790" t="s">
        <v>464</v>
      </c>
      <c r="B17790">
        <v>5547</v>
      </c>
      <c r="C17790" t="s">
        <v>508</v>
      </c>
      <c r="D17790" t="s">
        <v>475</v>
      </c>
      <c r="E17790" t="s">
        <v>3</v>
      </c>
      <c r="F17790">
        <v>2009</v>
      </c>
      <c r="G17790" t="s">
        <v>483</v>
      </c>
      <c r="H17790">
        <v>13.628034</v>
      </c>
    </row>
    <row r="17791" spans="1:8">
      <c r="A17791" t="s">
        <v>464</v>
      </c>
      <c r="B17791">
        <v>3286</v>
      </c>
      <c r="C17791" t="s">
        <v>511</v>
      </c>
      <c r="D17791" t="s">
        <v>475</v>
      </c>
      <c r="E17791" t="s">
        <v>30</v>
      </c>
      <c r="F17791">
        <v>2009</v>
      </c>
      <c r="G17791" t="s">
        <v>480</v>
      </c>
      <c r="H17791">
        <v>3.6801971999999998</v>
      </c>
    </row>
    <row r="17792" spans="1:8">
      <c r="A17792" t="s">
        <v>464</v>
      </c>
      <c r="B17792">
        <v>2100</v>
      </c>
      <c r="C17792" t="s">
        <v>509</v>
      </c>
      <c r="D17792" t="s">
        <v>475</v>
      </c>
      <c r="E17792" t="s">
        <v>12</v>
      </c>
      <c r="F17792">
        <v>2013</v>
      </c>
      <c r="G17792" t="s">
        <v>490</v>
      </c>
      <c r="H17792">
        <v>1.6035444000000001</v>
      </c>
    </row>
    <row r="17793" spans="1:8">
      <c r="A17793" t="s">
        <v>464</v>
      </c>
      <c r="B17793">
        <v>2100</v>
      </c>
      <c r="C17793" t="s">
        <v>509</v>
      </c>
      <c r="D17793" t="s">
        <v>475</v>
      </c>
      <c r="E17793" t="s">
        <v>32</v>
      </c>
      <c r="F17793">
        <v>2013</v>
      </c>
      <c r="G17793" t="s">
        <v>490</v>
      </c>
      <c r="H17793">
        <v>43.689258000000002</v>
      </c>
    </row>
    <row r="17794" spans="1:8">
      <c r="A17794" t="s">
        <v>502</v>
      </c>
      <c r="B17794">
        <v>2100</v>
      </c>
      <c r="C17794" t="s">
        <v>509</v>
      </c>
      <c r="D17794" t="s">
        <v>475</v>
      </c>
      <c r="E17794" t="s">
        <v>37</v>
      </c>
      <c r="F17794">
        <v>2013</v>
      </c>
      <c r="G17794" t="s">
        <v>490</v>
      </c>
      <c r="H17794">
        <v>6.6025836</v>
      </c>
    </row>
    <row r="17795" spans="1:8">
      <c r="A17795" t="s">
        <v>498</v>
      </c>
      <c r="B17795">
        <v>2100</v>
      </c>
      <c r="C17795" t="s">
        <v>509</v>
      </c>
      <c r="D17795" t="s">
        <v>475</v>
      </c>
      <c r="E17795" t="s">
        <v>482</v>
      </c>
      <c r="F17795">
        <v>2013</v>
      </c>
      <c r="G17795" t="s">
        <v>490</v>
      </c>
      <c r="H17795">
        <v>1.1136888</v>
      </c>
    </row>
    <row r="17796" spans="1:8">
      <c r="A17796" t="s">
        <v>498</v>
      </c>
      <c r="B17796">
        <v>2100</v>
      </c>
      <c r="C17796" t="s">
        <v>509</v>
      </c>
      <c r="D17796" t="s">
        <v>475</v>
      </c>
      <c r="E17796" t="s">
        <v>37</v>
      </c>
      <c r="F17796">
        <v>2009</v>
      </c>
      <c r="G17796" t="s">
        <v>490</v>
      </c>
      <c r="H17796">
        <v>8.8760159999999999</v>
      </c>
    </row>
    <row r="17797" spans="1:8">
      <c r="A17797" t="s">
        <v>463</v>
      </c>
      <c r="B17797">
        <v>2100</v>
      </c>
      <c r="C17797" t="s">
        <v>509</v>
      </c>
      <c r="D17797" t="s">
        <v>475</v>
      </c>
      <c r="E17797" t="s">
        <v>13</v>
      </c>
      <c r="F17797">
        <v>2011</v>
      </c>
      <c r="G17797" t="s">
        <v>490</v>
      </c>
      <c r="H17797">
        <v>59.201352</v>
      </c>
    </row>
    <row r="17798" spans="1:8">
      <c r="A17798" t="s">
        <v>463</v>
      </c>
      <c r="B17798">
        <v>2100</v>
      </c>
      <c r="C17798" t="s">
        <v>509</v>
      </c>
      <c r="D17798" t="s">
        <v>475</v>
      </c>
      <c r="E17798" t="s">
        <v>20</v>
      </c>
      <c r="F17798">
        <v>2009</v>
      </c>
      <c r="G17798" t="s">
        <v>490</v>
      </c>
      <c r="H17798">
        <v>78.519247199999995</v>
      </c>
    </row>
    <row r="17799" spans="1:8">
      <c r="A17799" t="s">
        <v>463</v>
      </c>
      <c r="B17799">
        <v>2121</v>
      </c>
      <c r="C17799" t="s">
        <v>441</v>
      </c>
      <c r="D17799" t="s">
        <v>475</v>
      </c>
      <c r="E17799" t="s">
        <v>15</v>
      </c>
      <c r="F17799">
        <v>2011</v>
      </c>
      <c r="G17799" t="s">
        <v>490</v>
      </c>
      <c r="H17799">
        <v>84.301218000000006</v>
      </c>
    </row>
    <row r="17800" spans="1:8">
      <c r="A17800" t="s">
        <v>464</v>
      </c>
      <c r="B17800">
        <v>3286</v>
      </c>
      <c r="C17800" t="s">
        <v>511</v>
      </c>
      <c r="D17800" t="s">
        <v>475</v>
      </c>
      <c r="E17800" t="s">
        <v>30</v>
      </c>
      <c r="F17800">
        <v>2011</v>
      </c>
      <c r="G17800" t="s">
        <v>503</v>
      </c>
      <c r="H17800">
        <v>2.6795520000000002</v>
      </c>
    </row>
    <row r="17801" spans="1:8">
      <c r="A17801" t="s">
        <v>464</v>
      </c>
      <c r="B17801">
        <v>3286</v>
      </c>
      <c r="C17801" t="s">
        <v>511</v>
      </c>
      <c r="D17801" t="s">
        <v>475</v>
      </c>
      <c r="E17801" t="s">
        <v>31</v>
      </c>
      <c r="F17801">
        <v>2012</v>
      </c>
      <c r="G17801" t="s">
        <v>503</v>
      </c>
      <c r="H17801">
        <v>0.28051559999999998</v>
      </c>
    </row>
    <row r="17802" spans="1:8">
      <c r="A17802" t="s">
        <v>429</v>
      </c>
      <c r="B17802">
        <v>5540</v>
      </c>
      <c r="C17802" t="s">
        <v>510</v>
      </c>
      <c r="D17802" t="s">
        <v>475</v>
      </c>
      <c r="E17802" t="s">
        <v>352</v>
      </c>
      <c r="F17802">
        <v>2010</v>
      </c>
      <c r="G17802" t="s">
        <v>483</v>
      </c>
      <c r="H17802">
        <v>7.1594280000000001</v>
      </c>
    </row>
    <row r="17803" spans="1:8">
      <c r="A17803" t="s">
        <v>429</v>
      </c>
      <c r="B17803">
        <v>5540</v>
      </c>
      <c r="C17803" t="s">
        <v>510</v>
      </c>
      <c r="D17803" t="s">
        <v>475</v>
      </c>
      <c r="E17803" t="s">
        <v>25</v>
      </c>
      <c r="F17803">
        <v>2011</v>
      </c>
      <c r="G17803" t="s">
        <v>483</v>
      </c>
      <c r="H17803">
        <v>7.8711840000000004</v>
      </c>
    </row>
    <row r="17804" spans="1:8">
      <c r="A17804" t="s">
        <v>429</v>
      </c>
      <c r="B17804">
        <v>5540</v>
      </c>
      <c r="C17804" t="s">
        <v>510</v>
      </c>
      <c r="D17804" t="s">
        <v>475</v>
      </c>
      <c r="E17804" t="s">
        <v>26</v>
      </c>
      <c r="F17804">
        <v>2014</v>
      </c>
      <c r="G17804" t="s">
        <v>483</v>
      </c>
      <c r="H17804">
        <v>6.6109571999999996</v>
      </c>
    </row>
    <row r="17805" spans="1:8">
      <c r="A17805" t="s">
        <v>463</v>
      </c>
      <c r="B17805">
        <v>2121</v>
      </c>
      <c r="C17805" t="s">
        <v>441</v>
      </c>
      <c r="D17805" t="s">
        <v>475</v>
      </c>
      <c r="E17805" t="s">
        <v>13</v>
      </c>
      <c r="F17805">
        <v>2013</v>
      </c>
      <c r="G17805" t="s">
        <v>480</v>
      </c>
      <c r="H17805">
        <v>50.187171599999999</v>
      </c>
    </row>
    <row r="17806" spans="1:8">
      <c r="A17806" t="s">
        <v>463</v>
      </c>
      <c r="B17806">
        <v>2121</v>
      </c>
      <c r="C17806" t="s">
        <v>441</v>
      </c>
      <c r="D17806" t="s">
        <v>475</v>
      </c>
      <c r="E17806" t="s">
        <v>14</v>
      </c>
      <c r="F17806">
        <v>2009</v>
      </c>
      <c r="G17806" t="s">
        <v>480</v>
      </c>
      <c r="H17806">
        <v>21.0344832</v>
      </c>
    </row>
    <row r="17807" spans="1:8">
      <c r="A17807" t="s">
        <v>463</v>
      </c>
      <c r="B17807">
        <v>2121</v>
      </c>
      <c r="C17807" t="s">
        <v>441</v>
      </c>
      <c r="D17807" t="s">
        <v>475</v>
      </c>
      <c r="E17807" t="s">
        <v>20</v>
      </c>
      <c r="F17807">
        <v>2011</v>
      </c>
      <c r="G17807" t="s">
        <v>480</v>
      </c>
      <c r="H17807">
        <v>136.4561856</v>
      </c>
    </row>
    <row r="17808" spans="1:8">
      <c r="A17808" t="s">
        <v>464</v>
      </c>
      <c r="B17808">
        <v>3286</v>
      </c>
      <c r="C17808" t="s">
        <v>511</v>
      </c>
      <c r="D17808" t="s">
        <v>475</v>
      </c>
      <c r="E17808" t="s">
        <v>31</v>
      </c>
      <c r="F17808">
        <v>2013</v>
      </c>
      <c r="G17808" t="s">
        <v>480</v>
      </c>
      <c r="H17808">
        <v>0.20096639999999999</v>
      </c>
    </row>
    <row r="17809" spans="1:8">
      <c r="A17809" t="s">
        <v>464</v>
      </c>
      <c r="B17809">
        <v>3286</v>
      </c>
      <c r="C17809" t="s">
        <v>511</v>
      </c>
      <c r="D17809" t="s">
        <v>475</v>
      </c>
      <c r="E17809" t="s">
        <v>32</v>
      </c>
      <c r="F17809">
        <v>2013</v>
      </c>
      <c r="G17809" t="s">
        <v>480</v>
      </c>
      <c r="H17809">
        <v>0.28470240000000002</v>
      </c>
    </row>
    <row r="17810" spans="1:8">
      <c r="A17810" t="s">
        <v>462</v>
      </c>
      <c r="B17810">
        <v>2100</v>
      </c>
      <c r="C17810" t="s">
        <v>509</v>
      </c>
      <c r="D17810" t="s">
        <v>475</v>
      </c>
      <c r="E17810" t="s">
        <v>15</v>
      </c>
      <c r="F17810">
        <v>2013</v>
      </c>
      <c r="G17810" t="s">
        <v>490</v>
      </c>
      <c r="H17810">
        <v>141.1244676</v>
      </c>
    </row>
    <row r="17811" spans="1:8">
      <c r="A17811" t="s">
        <v>438</v>
      </c>
      <c r="B17811">
        <v>2100</v>
      </c>
      <c r="C17811" t="s">
        <v>509</v>
      </c>
      <c r="D17811" t="s">
        <v>475</v>
      </c>
      <c r="E17811" t="s">
        <v>37</v>
      </c>
      <c r="F17811">
        <v>2014</v>
      </c>
      <c r="G17811" t="s">
        <v>490</v>
      </c>
      <c r="H17811">
        <v>2.5120799999999999E-2</v>
      </c>
    </row>
    <row r="17812" spans="1:8">
      <c r="A17812" t="s">
        <v>463</v>
      </c>
      <c r="B17812">
        <v>2100</v>
      </c>
      <c r="C17812" t="s">
        <v>509</v>
      </c>
      <c r="D17812" t="s">
        <v>475</v>
      </c>
      <c r="E17812" t="s">
        <v>30</v>
      </c>
      <c r="F17812">
        <v>2012</v>
      </c>
      <c r="G17812" t="s">
        <v>490</v>
      </c>
      <c r="H17812">
        <v>267.6244428</v>
      </c>
    </row>
    <row r="17813" spans="1:8">
      <c r="A17813" t="s">
        <v>463</v>
      </c>
      <c r="B17813">
        <v>2100</v>
      </c>
      <c r="C17813" t="s">
        <v>509</v>
      </c>
      <c r="D17813" t="s">
        <v>475</v>
      </c>
      <c r="E17813" t="s">
        <v>34</v>
      </c>
      <c r="F17813">
        <v>2010</v>
      </c>
      <c r="G17813" t="s">
        <v>490</v>
      </c>
      <c r="H17813">
        <v>34.114046399999999</v>
      </c>
    </row>
    <row r="17814" spans="1:8">
      <c r="A17814" t="s">
        <v>464</v>
      </c>
      <c r="B17814">
        <v>2121</v>
      </c>
      <c r="C17814" t="s">
        <v>441</v>
      </c>
      <c r="D17814" t="s">
        <v>475</v>
      </c>
      <c r="E17814" t="s">
        <v>28</v>
      </c>
      <c r="F17814">
        <v>2011</v>
      </c>
      <c r="G17814" t="s">
        <v>490</v>
      </c>
      <c r="H17814">
        <v>4.5301175999999996</v>
      </c>
    </row>
    <row r="17815" spans="1:8">
      <c r="A17815" t="s">
        <v>462</v>
      </c>
      <c r="B17815">
        <v>2121</v>
      </c>
      <c r="C17815" t="s">
        <v>441</v>
      </c>
      <c r="D17815" t="s">
        <v>475</v>
      </c>
      <c r="E17815" t="s">
        <v>17</v>
      </c>
      <c r="F17815">
        <v>2013</v>
      </c>
      <c r="G17815" t="s">
        <v>490</v>
      </c>
      <c r="H17815">
        <v>0.1716588</v>
      </c>
    </row>
    <row r="17816" spans="1:8">
      <c r="A17816" t="s">
        <v>438</v>
      </c>
      <c r="B17816">
        <v>2410</v>
      </c>
      <c r="C17816" t="s">
        <v>445</v>
      </c>
      <c r="D17816" t="s">
        <v>475</v>
      </c>
      <c r="E17816" t="s">
        <v>12</v>
      </c>
      <c r="F17816">
        <v>2012</v>
      </c>
      <c r="G17816" t="s">
        <v>490</v>
      </c>
      <c r="H17816">
        <v>0.10048319999999999</v>
      </c>
    </row>
    <row r="17817" spans="1:8">
      <c r="A17817" t="s">
        <v>429</v>
      </c>
      <c r="B17817">
        <v>5540</v>
      </c>
      <c r="C17817" t="s">
        <v>510</v>
      </c>
      <c r="D17817" t="s">
        <v>475</v>
      </c>
      <c r="E17817" t="s">
        <v>13</v>
      </c>
      <c r="F17817">
        <v>2014</v>
      </c>
      <c r="G17817" t="s">
        <v>483</v>
      </c>
      <c r="H17817">
        <v>294.59580840000001</v>
      </c>
    </row>
    <row r="17818" spans="1:8">
      <c r="A17818" t="s">
        <v>429</v>
      </c>
      <c r="B17818">
        <v>5540</v>
      </c>
      <c r="C17818" t="s">
        <v>510</v>
      </c>
      <c r="D17818" t="s">
        <v>475</v>
      </c>
      <c r="E17818" t="s">
        <v>16</v>
      </c>
      <c r="F17818">
        <v>2010</v>
      </c>
      <c r="G17818" t="s">
        <v>483</v>
      </c>
      <c r="H17818">
        <v>56.865117599999998</v>
      </c>
    </row>
    <row r="17819" spans="1:8">
      <c r="A17819" t="s">
        <v>429</v>
      </c>
      <c r="B17819">
        <v>5540</v>
      </c>
      <c r="C17819" t="s">
        <v>510</v>
      </c>
      <c r="D17819" t="s">
        <v>475</v>
      </c>
      <c r="E17819" t="s">
        <v>482</v>
      </c>
      <c r="F17819">
        <v>2014</v>
      </c>
      <c r="G17819" t="s">
        <v>483</v>
      </c>
      <c r="H17819">
        <v>100.49576039999999</v>
      </c>
    </row>
    <row r="17820" spans="1:8">
      <c r="A17820" t="s">
        <v>464</v>
      </c>
      <c r="B17820">
        <v>5540</v>
      </c>
      <c r="C17820" t="s">
        <v>510</v>
      </c>
      <c r="D17820" t="s">
        <v>475</v>
      </c>
      <c r="E17820" t="s">
        <v>27</v>
      </c>
      <c r="F17820">
        <v>2010</v>
      </c>
      <c r="G17820" t="s">
        <v>483</v>
      </c>
      <c r="H17820">
        <v>2.93076E-2</v>
      </c>
    </row>
    <row r="17821" spans="1:8">
      <c r="A17821" t="s">
        <v>464</v>
      </c>
      <c r="B17821">
        <v>5540</v>
      </c>
      <c r="C17821" t="s">
        <v>510</v>
      </c>
      <c r="D17821" t="s">
        <v>475</v>
      </c>
      <c r="E17821" t="s">
        <v>25</v>
      </c>
      <c r="F17821">
        <v>2014</v>
      </c>
      <c r="G17821" t="s">
        <v>483</v>
      </c>
      <c r="H17821">
        <v>7.95492E-2</v>
      </c>
    </row>
    <row r="17822" spans="1:8">
      <c r="A17822" t="s">
        <v>464</v>
      </c>
      <c r="B17822">
        <v>5547</v>
      </c>
      <c r="C17822" t="s">
        <v>508</v>
      </c>
      <c r="D17822" t="s">
        <v>475</v>
      </c>
      <c r="E17822" t="s">
        <v>27</v>
      </c>
      <c r="F17822">
        <v>2011</v>
      </c>
      <c r="G17822" t="s">
        <v>483</v>
      </c>
      <c r="H17822">
        <v>5.0241599999999997E-2</v>
      </c>
    </row>
    <row r="17823" spans="1:8">
      <c r="A17823" t="s">
        <v>429</v>
      </c>
      <c r="B17823">
        <v>5547</v>
      </c>
      <c r="C17823" t="s">
        <v>508</v>
      </c>
      <c r="D17823" t="s">
        <v>475</v>
      </c>
      <c r="E17823" t="s">
        <v>37</v>
      </c>
      <c r="F17823">
        <v>2013</v>
      </c>
      <c r="G17823" t="s">
        <v>483</v>
      </c>
      <c r="H17823">
        <v>9.9310896</v>
      </c>
    </row>
    <row r="17824" spans="1:8">
      <c r="A17824" t="s">
        <v>464</v>
      </c>
      <c r="B17824">
        <v>5547</v>
      </c>
      <c r="C17824" t="s">
        <v>508</v>
      </c>
      <c r="D17824" t="s">
        <v>475</v>
      </c>
      <c r="E17824" t="s">
        <v>13</v>
      </c>
      <c r="F17824">
        <v>2014</v>
      </c>
      <c r="G17824" t="s">
        <v>483</v>
      </c>
      <c r="H17824">
        <v>41.491188000000001</v>
      </c>
    </row>
    <row r="17825" spans="1:8">
      <c r="A17825" t="s">
        <v>463</v>
      </c>
      <c r="B17825">
        <v>2121</v>
      </c>
      <c r="C17825" t="s">
        <v>441</v>
      </c>
      <c r="D17825" t="s">
        <v>475</v>
      </c>
      <c r="E17825" t="s">
        <v>30</v>
      </c>
      <c r="F17825">
        <v>2014</v>
      </c>
      <c r="G17825" t="s">
        <v>480</v>
      </c>
      <c r="H17825">
        <v>272.686284</v>
      </c>
    </row>
    <row r="17826" spans="1:8">
      <c r="A17826" t="s">
        <v>463</v>
      </c>
      <c r="B17826">
        <v>2121</v>
      </c>
      <c r="C17826" t="s">
        <v>441</v>
      </c>
      <c r="D17826" t="s">
        <v>475</v>
      </c>
      <c r="E17826" t="s">
        <v>34</v>
      </c>
      <c r="F17826">
        <v>2012</v>
      </c>
      <c r="G17826" t="s">
        <v>480</v>
      </c>
      <c r="H17826">
        <v>31.777812000000001</v>
      </c>
    </row>
    <row r="17827" spans="1:8">
      <c r="A17827" t="s">
        <v>463</v>
      </c>
      <c r="B17827">
        <v>2121</v>
      </c>
      <c r="C17827" t="s">
        <v>441</v>
      </c>
      <c r="D17827" t="s">
        <v>475</v>
      </c>
      <c r="E17827" t="s">
        <v>479</v>
      </c>
      <c r="F17827">
        <v>2013</v>
      </c>
      <c r="G17827" t="s">
        <v>480</v>
      </c>
      <c r="H17827">
        <v>119.8429632</v>
      </c>
    </row>
    <row r="17828" spans="1:8">
      <c r="A17828" t="s">
        <v>497</v>
      </c>
      <c r="B17828">
        <v>2410</v>
      </c>
      <c r="C17828" t="s">
        <v>445</v>
      </c>
      <c r="D17828" t="s">
        <v>475</v>
      </c>
      <c r="E17828" t="s">
        <v>12</v>
      </c>
      <c r="F17828">
        <v>2014</v>
      </c>
      <c r="G17828" t="s">
        <v>480</v>
      </c>
      <c r="H17828">
        <v>9.2193336000000006</v>
      </c>
    </row>
    <row r="17829" spans="1:8">
      <c r="A17829" t="s">
        <v>438</v>
      </c>
      <c r="B17829">
        <v>2410</v>
      </c>
      <c r="C17829" t="s">
        <v>445</v>
      </c>
      <c r="D17829" t="s">
        <v>475</v>
      </c>
      <c r="E17829" t="s">
        <v>12</v>
      </c>
      <c r="F17829">
        <v>2009</v>
      </c>
      <c r="G17829" t="s">
        <v>480</v>
      </c>
      <c r="H17829">
        <v>0.1339776</v>
      </c>
    </row>
    <row r="17830" spans="1:8">
      <c r="A17830" t="s">
        <v>464</v>
      </c>
      <c r="B17830">
        <v>3286</v>
      </c>
      <c r="C17830" t="s">
        <v>511</v>
      </c>
      <c r="D17830" t="s">
        <v>475</v>
      </c>
      <c r="E17830" t="s">
        <v>13</v>
      </c>
      <c r="F17830">
        <v>2012</v>
      </c>
      <c r="G17830" t="s">
        <v>480</v>
      </c>
      <c r="H17830">
        <v>0.67826160000000002</v>
      </c>
    </row>
    <row r="17831" spans="1:8">
      <c r="A17831" t="s">
        <v>464</v>
      </c>
      <c r="B17831">
        <v>3286</v>
      </c>
      <c r="C17831" t="s">
        <v>511</v>
      </c>
      <c r="D17831" t="s">
        <v>475</v>
      </c>
      <c r="E17831" t="s">
        <v>26</v>
      </c>
      <c r="F17831">
        <v>2009</v>
      </c>
      <c r="G17831" t="s">
        <v>480</v>
      </c>
      <c r="H17831">
        <v>4.1868000000000002E-2</v>
      </c>
    </row>
    <row r="17832" spans="1:8">
      <c r="A17832" t="s">
        <v>429</v>
      </c>
      <c r="B17832">
        <v>2100</v>
      </c>
      <c r="C17832" t="s">
        <v>509</v>
      </c>
      <c r="D17832" t="s">
        <v>475</v>
      </c>
      <c r="E17832" t="s">
        <v>6</v>
      </c>
      <c r="F17832">
        <v>2010</v>
      </c>
      <c r="G17832" t="s">
        <v>490</v>
      </c>
      <c r="H17832">
        <v>0.2344608</v>
      </c>
    </row>
    <row r="17833" spans="1:8">
      <c r="A17833" t="s">
        <v>429</v>
      </c>
      <c r="B17833">
        <v>2100</v>
      </c>
      <c r="C17833" t="s">
        <v>509</v>
      </c>
      <c r="D17833" t="s">
        <v>475</v>
      </c>
      <c r="E17833" t="s">
        <v>10</v>
      </c>
      <c r="F17833">
        <v>2011</v>
      </c>
      <c r="G17833" t="s">
        <v>490</v>
      </c>
      <c r="H17833">
        <v>359.89732800000002</v>
      </c>
    </row>
    <row r="17834" spans="1:8">
      <c r="A17834" t="s">
        <v>464</v>
      </c>
      <c r="B17834">
        <v>2100</v>
      </c>
      <c r="C17834" t="s">
        <v>509</v>
      </c>
      <c r="D17834" t="s">
        <v>475</v>
      </c>
      <c r="E17834" t="s">
        <v>9</v>
      </c>
      <c r="F17834">
        <v>2010</v>
      </c>
      <c r="G17834" t="s">
        <v>490</v>
      </c>
      <c r="H17834">
        <v>89.497036800000004</v>
      </c>
    </row>
    <row r="17835" spans="1:8">
      <c r="A17835" t="s">
        <v>464</v>
      </c>
      <c r="B17835">
        <v>2100</v>
      </c>
      <c r="C17835" t="s">
        <v>509</v>
      </c>
      <c r="D17835" t="s">
        <v>475</v>
      </c>
      <c r="E17835" t="s">
        <v>10</v>
      </c>
      <c r="F17835">
        <v>2013</v>
      </c>
      <c r="G17835" t="s">
        <v>490</v>
      </c>
      <c r="H17835">
        <v>1565.1933120000001</v>
      </c>
    </row>
    <row r="17836" spans="1:8">
      <c r="A17836" t="s">
        <v>464</v>
      </c>
      <c r="B17836">
        <v>2100</v>
      </c>
      <c r="C17836" t="s">
        <v>509</v>
      </c>
      <c r="D17836" t="s">
        <v>475</v>
      </c>
      <c r="E17836" t="s">
        <v>18</v>
      </c>
      <c r="F17836">
        <v>2013</v>
      </c>
      <c r="G17836" t="s">
        <v>490</v>
      </c>
      <c r="H17836">
        <v>61.2152028</v>
      </c>
    </row>
    <row r="17837" spans="1:8">
      <c r="A17837" t="s">
        <v>464</v>
      </c>
      <c r="B17837">
        <v>2100</v>
      </c>
      <c r="C17837" t="s">
        <v>509</v>
      </c>
      <c r="D17837" t="s">
        <v>475</v>
      </c>
      <c r="E17837" t="s">
        <v>15</v>
      </c>
      <c r="F17837">
        <v>2013</v>
      </c>
      <c r="G17837" t="s">
        <v>490</v>
      </c>
      <c r="H17837">
        <v>490.002138</v>
      </c>
    </row>
    <row r="17838" spans="1:8">
      <c r="A17838" t="s">
        <v>462</v>
      </c>
      <c r="B17838">
        <v>2100</v>
      </c>
      <c r="C17838" t="s">
        <v>509</v>
      </c>
      <c r="D17838" t="s">
        <v>475</v>
      </c>
      <c r="E17838" t="s">
        <v>10</v>
      </c>
      <c r="F17838">
        <v>2014</v>
      </c>
      <c r="G17838" t="s">
        <v>490</v>
      </c>
      <c r="H17838">
        <v>326.22289560000002</v>
      </c>
    </row>
    <row r="17839" spans="1:8">
      <c r="A17839" t="s">
        <v>465</v>
      </c>
      <c r="B17839">
        <v>4100</v>
      </c>
      <c r="C17839" t="s">
        <v>449</v>
      </c>
      <c r="D17839" t="s">
        <v>475</v>
      </c>
      <c r="E17839" t="s">
        <v>17</v>
      </c>
      <c r="F17839">
        <v>2011</v>
      </c>
      <c r="G17839" t="s">
        <v>480</v>
      </c>
      <c r="H17839">
        <v>2.0850263999999998</v>
      </c>
    </row>
    <row r="17840" spans="1:8">
      <c r="A17840" t="s">
        <v>465</v>
      </c>
      <c r="B17840">
        <v>4100</v>
      </c>
      <c r="C17840" t="s">
        <v>449</v>
      </c>
      <c r="D17840" t="s">
        <v>475</v>
      </c>
      <c r="E17840" t="s">
        <v>20</v>
      </c>
      <c r="F17840">
        <v>2011</v>
      </c>
      <c r="G17840" t="s">
        <v>480</v>
      </c>
      <c r="H17840">
        <v>5.4428400000000003</v>
      </c>
    </row>
    <row r="17841" spans="1:8">
      <c r="A17841" t="s">
        <v>465</v>
      </c>
      <c r="B17841">
        <v>4100</v>
      </c>
      <c r="C17841" t="s">
        <v>449</v>
      </c>
      <c r="D17841" t="s">
        <v>475</v>
      </c>
      <c r="E17841" t="s">
        <v>352</v>
      </c>
      <c r="F17841">
        <v>2009</v>
      </c>
      <c r="G17841" t="s">
        <v>480</v>
      </c>
      <c r="H17841">
        <v>0.13816439999999999</v>
      </c>
    </row>
    <row r="17842" spans="1:8">
      <c r="A17842" t="s">
        <v>429</v>
      </c>
      <c r="B17842">
        <v>5100</v>
      </c>
      <c r="C17842" t="s">
        <v>434</v>
      </c>
      <c r="D17842" t="s">
        <v>475</v>
      </c>
      <c r="E17842" t="s">
        <v>5</v>
      </c>
      <c r="F17842">
        <v>2010</v>
      </c>
      <c r="G17842" t="s">
        <v>480</v>
      </c>
      <c r="H17842">
        <v>517.79411640000001</v>
      </c>
    </row>
    <row r="17843" spans="1:8">
      <c r="A17843" t="s">
        <v>429</v>
      </c>
      <c r="B17843">
        <v>5100</v>
      </c>
      <c r="C17843" t="s">
        <v>434</v>
      </c>
      <c r="D17843" t="s">
        <v>475</v>
      </c>
      <c r="E17843" t="s">
        <v>15</v>
      </c>
      <c r="F17843">
        <v>2014</v>
      </c>
      <c r="G17843" t="s">
        <v>480</v>
      </c>
      <c r="H17843">
        <v>4713.9181200000003</v>
      </c>
    </row>
    <row r="17844" spans="1:8">
      <c r="A17844" t="s">
        <v>429</v>
      </c>
      <c r="B17844">
        <v>7200</v>
      </c>
      <c r="C17844" t="s">
        <v>436</v>
      </c>
      <c r="D17844" t="s">
        <v>475</v>
      </c>
      <c r="E17844" t="s">
        <v>15</v>
      </c>
      <c r="F17844">
        <v>2013</v>
      </c>
      <c r="G17844" t="s">
        <v>480</v>
      </c>
      <c r="H17844">
        <v>51.639991199999997</v>
      </c>
    </row>
    <row r="17845" spans="1:8">
      <c r="A17845" t="s">
        <v>429</v>
      </c>
      <c r="B17845">
        <v>4000</v>
      </c>
      <c r="C17845" t="s">
        <v>433</v>
      </c>
      <c r="D17845" t="s">
        <v>475</v>
      </c>
      <c r="E17845" t="s">
        <v>3</v>
      </c>
      <c r="F17845">
        <v>2014</v>
      </c>
      <c r="G17845" t="s">
        <v>468</v>
      </c>
      <c r="H17845">
        <v>45.426780000000001</v>
      </c>
    </row>
    <row r="17846" spans="1:8">
      <c r="A17846" t="s">
        <v>429</v>
      </c>
      <c r="B17846">
        <v>4000</v>
      </c>
      <c r="C17846" t="s">
        <v>433</v>
      </c>
      <c r="D17846" t="s">
        <v>475</v>
      </c>
      <c r="E17846" t="s">
        <v>15</v>
      </c>
      <c r="F17846">
        <v>2009</v>
      </c>
      <c r="G17846" t="s">
        <v>468</v>
      </c>
      <c r="H17846">
        <v>31.966218000000001</v>
      </c>
    </row>
    <row r="17847" spans="1:8">
      <c r="A17847" t="s">
        <v>429</v>
      </c>
      <c r="B17847">
        <v>4000</v>
      </c>
      <c r="C17847" t="s">
        <v>433</v>
      </c>
      <c r="D17847" t="s">
        <v>475</v>
      </c>
      <c r="E17847" t="s">
        <v>16</v>
      </c>
      <c r="F17847">
        <v>2013</v>
      </c>
      <c r="G17847" t="s">
        <v>468</v>
      </c>
      <c r="H17847">
        <v>63.107636399999997</v>
      </c>
    </row>
    <row r="17848" spans="1:8">
      <c r="A17848" t="s">
        <v>429</v>
      </c>
      <c r="B17848">
        <v>4000</v>
      </c>
      <c r="C17848" t="s">
        <v>433</v>
      </c>
      <c r="D17848" t="s">
        <v>475</v>
      </c>
      <c r="E17848" t="s">
        <v>352</v>
      </c>
      <c r="F17848">
        <v>2013</v>
      </c>
      <c r="G17848" t="s">
        <v>468</v>
      </c>
      <c r="H17848">
        <v>4.1868000000000001E-3</v>
      </c>
    </row>
    <row r="17849" spans="1:8">
      <c r="A17849" t="s">
        <v>429</v>
      </c>
      <c r="B17849">
        <v>7200</v>
      </c>
      <c r="C17849" t="s">
        <v>436</v>
      </c>
      <c r="D17849" t="s">
        <v>475</v>
      </c>
      <c r="E17849" t="s">
        <v>16</v>
      </c>
      <c r="F17849">
        <v>2014</v>
      </c>
      <c r="G17849" t="s">
        <v>468</v>
      </c>
      <c r="H17849">
        <v>0.42705359999999998</v>
      </c>
    </row>
    <row r="17850" spans="1:8">
      <c r="A17850" t="s">
        <v>463</v>
      </c>
      <c r="B17850">
        <v>4000</v>
      </c>
      <c r="C17850" t="s">
        <v>433</v>
      </c>
      <c r="D17850" t="s">
        <v>475</v>
      </c>
      <c r="E17850" t="s">
        <v>13</v>
      </c>
      <c r="F17850">
        <v>2009</v>
      </c>
      <c r="G17850" t="s">
        <v>468</v>
      </c>
      <c r="H17850">
        <v>12.9539592</v>
      </c>
    </row>
    <row r="17851" spans="1:8">
      <c r="A17851" t="s">
        <v>463</v>
      </c>
      <c r="B17851">
        <v>4000</v>
      </c>
      <c r="C17851" t="s">
        <v>433</v>
      </c>
      <c r="D17851" t="s">
        <v>475</v>
      </c>
      <c r="E17851" t="s">
        <v>28</v>
      </c>
      <c r="F17851">
        <v>2014</v>
      </c>
      <c r="G17851" t="s">
        <v>468</v>
      </c>
      <c r="H17851">
        <v>16.286652</v>
      </c>
    </row>
    <row r="17852" spans="1:8">
      <c r="A17852" t="s">
        <v>463</v>
      </c>
      <c r="B17852">
        <v>4000</v>
      </c>
      <c r="C17852" t="s">
        <v>433</v>
      </c>
      <c r="D17852" t="s">
        <v>475</v>
      </c>
      <c r="E17852" t="s">
        <v>30</v>
      </c>
      <c r="F17852">
        <v>2010</v>
      </c>
      <c r="G17852" t="s">
        <v>468</v>
      </c>
      <c r="H17852">
        <v>73.009418400000001</v>
      </c>
    </row>
    <row r="17853" spans="1:8">
      <c r="A17853" t="s">
        <v>463</v>
      </c>
      <c r="B17853">
        <v>4000</v>
      </c>
      <c r="C17853" t="s">
        <v>433</v>
      </c>
      <c r="D17853" t="s">
        <v>475</v>
      </c>
      <c r="E17853" t="s">
        <v>479</v>
      </c>
      <c r="F17853">
        <v>2009</v>
      </c>
      <c r="G17853" t="s">
        <v>468</v>
      </c>
      <c r="H17853">
        <v>23.7014748</v>
      </c>
    </row>
    <row r="17854" spans="1:8">
      <c r="A17854" t="s">
        <v>464</v>
      </c>
      <c r="B17854">
        <v>4000</v>
      </c>
      <c r="C17854" t="s">
        <v>433</v>
      </c>
      <c r="D17854" t="s">
        <v>475</v>
      </c>
      <c r="E17854" t="s">
        <v>12</v>
      </c>
      <c r="F17854">
        <v>2009</v>
      </c>
      <c r="G17854" t="s">
        <v>468</v>
      </c>
      <c r="H17854">
        <v>21.984886800000002</v>
      </c>
    </row>
    <row r="17855" spans="1:8">
      <c r="A17855" t="s">
        <v>464</v>
      </c>
      <c r="B17855">
        <v>4000</v>
      </c>
      <c r="C17855" t="s">
        <v>433</v>
      </c>
      <c r="D17855" t="s">
        <v>475</v>
      </c>
      <c r="E17855" t="s">
        <v>26</v>
      </c>
      <c r="F17855">
        <v>2013</v>
      </c>
      <c r="G17855" t="s">
        <v>468</v>
      </c>
      <c r="H17855">
        <v>5.4302796000000004</v>
      </c>
    </row>
    <row r="17856" spans="1:8">
      <c r="A17856" t="s">
        <v>456</v>
      </c>
      <c r="B17856">
        <v>4000</v>
      </c>
      <c r="C17856" t="s">
        <v>433</v>
      </c>
      <c r="D17856" t="s">
        <v>475</v>
      </c>
      <c r="E17856" t="s">
        <v>22</v>
      </c>
      <c r="F17856">
        <v>2012</v>
      </c>
      <c r="G17856" t="s">
        <v>468</v>
      </c>
      <c r="H17856">
        <v>4.1868000000000001E-3</v>
      </c>
    </row>
    <row r="17857" spans="1:8">
      <c r="A17857" t="s">
        <v>465</v>
      </c>
      <c r="B17857">
        <v>4000</v>
      </c>
      <c r="C17857" t="s">
        <v>433</v>
      </c>
      <c r="D17857" t="s">
        <v>475</v>
      </c>
      <c r="E17857" t="s">
        <v>9</v>
      </c>
      <c r="F17857">
        <v>2010</v>
      </c>
      <c r="G17857" t="s">
        <v>468</v>
      </c>
      <c r="H17857">
        <v>2.7381671999999999</v>
      </c>
    </row>
    <row r="17858" spans="1:8">
      <c r="A17858" t="s">
        <v>465</v>
      </c>
      <c r="B17858">
        <v>4000</v>
      </c>
      <c r="C17858" t="s">
        <v>433</v>
      </c>
      <c r="D17858" t="s">
        <v>475</v>
      </c>
      <c r="E17858" t="s">
        <v>14</v>
      </c>
      <c r="F17858">
        <v>2014</v>
      </c>
      <c r="G17858" t="s">
        <v>468</v>
      </c>
      <c r="H17858">
        <v>0.25120799999999999</v>
      </c>
    </row>
    <row r="17859" spans="1:8">
      <c r="A17859" t="s">
        <v>464</v>
      </c>
      <c r="B17859">
        <v>2210</v>
      </c>
      <c r="C17859" t="s">
        <v>442</v>
      </c>
      <c r="D17859" t="s">
        <v>475</v>
      </c>
      <c r="E17859" t="s">
        <v>20</v>
      </c>
      <c r="F17859">
        <v>2009</v>
      </c>
      <c r="G17859" t="s">
        <v>490</v>
      </c>
      <c r="H17859">
        <v>7.5362399999999996E-2</v>
      </c>
    </row>
    <row r="17860" spans="1:8">
      <c r="A17860" t="s">
        <v>464</v>
      </c>
      <c r="B17860">
        <v>2210</v>
      </c>
      <c r="C17860" t="s">
        <v>442</v>
      </c>
      <c r="D17860" t="s">
        <v>475</v>
      </c>
      <c r="E17860" t="s">
        <v>16</v>
      </c>
      <c r="F17860">
        <v>2012</v>
      </c>
      <c r="G17860" t="s">
        <v>490</v>
      </c>
      <c r="H17860">
        <v>0.7871184</v>
      </c>
    </row>
    <row r="17861" spans="1:8">
      <c r="A17861" t="s">
        <v>429</v>
      </c>
      <c r="B17861">
        <v>2210</v>
      </c>
      <c r="C17861" t="s">
        <v>442</v>
      </c>
      <c r="D17861" t="s">
        <v>475</v>
      </c>
      <c r="E17861" t="s">
        <v>343</v>
      </c>
      <c r="F17861">
        <v>2012</v>
      </c>
      <c r="G17861" t="s">
        <v>490</v>
      </c>
      <c r="H17861">
        <v>336.81549960000001</v>
      </c>
    </row>
    <row r="17862" spans="1:8">
      <c r="A17862" t="s">
        <v>497</v>
      </c>
      <c r="B17862">
        <v>2210</v>
      </c>
      <c r="C17862" t="s">
        <v>442</v>
      </c>
      <c r="D17862" t="s">
        <v>475</v>
      </c>
      <c r="E17862" t="s">
        <v>9</v>
      </c>
      <c r="F17862">
        <v>2011</v>
      </c>
      <c r="G17862" t="s">
        <v>490</v>
      </c>
      <c r="H17862">
        <v>20.105013599999999</v>
      </c>
    </row>
    <row r="17863" spans="1:8">
      <c r="A17863" t="s">
        <v>438</v>
      </c>
      <c r="B17863">
        <v>2210</v>
      </c>
      <c r="C17863" t="s">
        <v>442</v>
      </c>
      <c r="D17863" t="s">
        <v>475</v>
      </c>
      <c r="E17863" t="s">
        <v>9</v>
      </c>
      <c r="F17863">
        <v>2009</v>
      </c>
      <c r="G17863" t="s">
        <v>490</v>
      </c>
      <c r="H17863">
        <v>5.0241599999999997E-2</v>
      </c>
    </row>
    <row r="17864" spans="1:8">
      <c r="A17864" t="s">
        <v>438</v>
      </c>
      <c r="B17864">
        <v>2210</v>
      </c>
      <c r="C17864" t="s">
        <v>442</v>
      </c>
      <c r="D17864" t="s">
        <v>475</v>
      </c>
      <c r="E17864" t="s">
        <v>36</v>
      </c>
      <c r="F17864">
        <v>2014</v>
      </c>
      <c r="G17864" t="s">
        <v>490</v>
      </c>
      <c r="H17864">
        <v>1.2560399999999999E-2</v>
      </c>
    </row>
    <row r="17865" spans="1:8">
      <c r="A17865" t="s">
        <v>438</v>
      </c>
      <c r="B17865">
        <v>2210</v>
      </c>
      <c r="C17865" t="s">
        <v>442</v>
      </c>
      <c r="D17865" t="s">
        <v>475</v>
      </c>
      <c r="E17865" t="s">
        <v>32</v>
      </c>
      <c r="F17865">
        <v>2011</v>
      </c>
      <c r="G17865" t="s">
        <v>490</v>
      </c>
      <c r="H17865">
        <v>5.8615199999999999E-2</v>
      </c>
    </row>
    <row r="17866" spans="1:8">
      <c r="A17866" t="s">
        <v>429</v>
      </c>
      <c r="B17866">
        <v>3105</v>
      </c>
      <c r="C17866" t="s">
        <v>457</v>
      </c>
      <c r="D17866" t="s">
        <v>475</v>
      </c>
      <c r="E17866" t="s">
        <v>13</v>
      </c>
      <c r="F17866">
        <v>2012</v>
      </c>
      <c r="G17866" t="s">
        <v>503</v>
      </c>
      <c r="H17866">
        <v>5.9578163999999996</v>
      </c>
    </row>
    <row r="17867" spans="1:8">
      <c r="A17867" t="s">
        <v>429</v>
      </c>
      <c r="B17867">
        <v>3105</v>
      </c>
      <c r="C17867" t="s">
        <v>457</v>
      </c>
      <c r="D17867" t="s">
        <v>475</v>
      </c>
      <c r="E17867" t="s">
        <v>33</v>
      </c>
      <c r="F17867">
        <v>2009</v>
      </c>
      <c r="G17867" t="s">
        <v>503</v>
      </c>
      <c r="H17867">
        <v>28.239965999999999</v>
      </c>
    </row>
    <row r="17868" spans="1:8">
      <c r="A17868" t="s">
        <v>464</v>
      </c>
      <c r="B17868">
        <v>3105</v>
      </c>
      <c r="C17868" t="s">
        <v>457</v>
      </c>
      <c r="D17868" t="s">
        <v>475</v>
      </c>
      <c r="E17868" t="s">
        <v>18</v>
      </c>
      <c r="F17868">
        <v>2009</v>
      </c>
      <c r="G17868" t="s">
        <v>503</v>
      </c>
      <c r="H17868">
        <v>111.06743040000001</v>
      </c>
    </row>
    <row r="17869" spans="1:8">
      <c r="A17869" t="s">
        <v>464</v>
      </c>
      <c r="B17869">
        <v>3105</v>
      </c>
      <c r="C17869" t="s">
        <v>457</v>
      </c>
      <c r="D17869" t="s">
        <v>475</v>
      </c>
      <c r="E17869" t="s">
        <v>17</v>
      </c>
      <c r="F17869">
        <v>2011</v>
      </c>
      <c r="G17869" t="s">
        <v>503</v>
      </c>
      <c r="H17869">
        <v>221.5277748</v>
      </c>
    </row>
    <row r="17870" spans="1:8">
      <c r="A17870" t="s">
        <v>464</v>
      </c>
      <c r="B17870">
        <v>3105</v>
      </c>
      <c r="C17870" t="s">
        <v>457</v>
      </c>
      <c r="D17870" t="s">
        <v>475</v>
      </c>
      <c r="E17870" t="s">
        <v>28</v>
      </c>
      <c r="F17870">
        <v>2010</v>
      </c>
      <c r="G17870" t="s">
        <v>503</v>
      </c>
      <c r="H17870">
        <v>2062.0994832000001</v>
      </c>
    </row>
    <row r="17871" spans="1:8">
      <c r="A17871" t="s">
        <v>464</v>
      </c>
      <c r="B17871" t="s">
        <v>504</v>
      </c>
      <c r="C17871" t="s">
        <v>447</v>
      </c>
      <c r="D17871" t="s">
        <v>475</v>
      </c>
      <c r="E17871" t="s">
        <v>352</v>
      </c>
      <c r="F17871">
        <v>2014</v>
      </c>
      <c r="G17871" t="s">
        <v>503</v>
      </c>
      <c r="H17871">
        <v>0.72012960000000004</v>
      </c>
    </row>
    <row r="17872" spans="1:8">
      <c r="A17872" t="s">
        <v>464</v>
      </c>
      <c r="B17872" t="s">
        <v>504</v>
      </c>
      <c r="C17872" t="s">
        <v>447</v>
      </c>
      <c r="D17872" t="s">
        <v>475</v>
      </c>
      <c r="E17872" t="s">
        <v>28</v>
      </c>
      <c r="F17872">
        <v>2012</v>
      </c>
      <c r="G17872" t="s">
        <v>503</v>
      </c>
      <c r="H17872">
        <v>1328.3585963999999</v>
      </c>
    </row>
    <row r="17873" spans="1:8">
      <c r="A17873" t="s">
        <v>456</v>
      </c>
      <c r="B17873">
        <v>4000</v>
      </c>
      <c r="C17873" t="s">
        <v>433</v>
      </c>
      <c r="D17873" t="s">
        <v>475</v>
      </c>
      <c r="E17873" t="s">
        <v>30</v>
      </c>
      <c r="F17873">
        <v>2012</v>
      </c>
      <c r="G17873" t="s">
        <v>501</v>
      </c>
      <c r="H17873">
        <v>8.1182052000000002</v>
      </c>
    </row>
    <row r="17874" spans="1:8">
      <c r="A17874" t="s">
        <v>456</v>
      </c>
      <c r="B17874">
        <v>4000</v>
      </c>
      <c r="C17874" t="s">
        <v>433</v>
      </c>
      <c r="D17874" t="s">
        <v>475</v>
      </c>
      <c r="E17874" t="s">
        <v>33</v>
      </c>
      <c r="F17874">
        <v>2011</v>
      </c>
      <c r="G17874" t="s">
        <v>501</v>
      </c>
      <c r="H17874">
        <v>1.5407424000000001</v>
      </c>
    </row>
    <row r="17875" spans="1:8">
      <c r="A17875" t="s">
        <v>456</v>
      </c>
      <c r="B17875">
        <v>4000</v>
      </c>
      <c r="C17875" t="s">
        <v>433</v>
      </c>
      <c r="D17875" t="s">
        <v>475</v>
      </c>
      <c r="E17875" t="s">
        <v>32</v>
      </c>
      <c r="F17875">
        <v>2013</v>
      </c>
      <c r="G17875" t="s">
        <v>501</v>
      </c>
      <c r="H17875">
        <v>12.9623328</v>
      </c>
    </row>
    <row r="17876" spans="1:8">
      <c r="A17876" t="s">
        <v>456</v>
      </c>
      <c r="B17876">
        <v>4000</v>
      </c>
      <c r="C17876" t="s">
        <v>433</v>
      </c>
      <c r="D17876" t="s">
        <v>475</v>
      </c>
      <c r="E17876" t="s">
        <v>37</v>
      </c>
      <c r="F17876">
        <v>2009</v>
      </c>
      <c r="G17876" t="s">
        <v>501</v>
      </c>
      <c r="H17876">
        <v>197.99795879999999</v>
      </c>
    </row>
    <row r="17877" spans="1:8">
      <c r="A17877" t="s">
        <v>438</v>
      </c>
      <c r="B17877">
        <v>4000</v>
      </c>
      <c r="C17877" t="s">
        <v>433</v>
      </c>
      <c r="D17877" t="s">
        <v>475</v>
      </c>
      <c r="E17877" t="s">
        <v>36</v>
      </c>
      <c r="F17877">
        <v>2012</v>
      </c>
      <c r="G17877" t="s">
        <v>501</v>
      </c>
      <c r="H17877">
        <v>4.1868000000000001E-3</v>
      </c>
    </row>
    <row r="17878" spans="1:8">
      <c r="A17878" t="s">
        <v>438</v>
      </c>
      <c r="B17878">
        <v>4000</v>
      </c>
      <c r="C17878" t="s">
        <v>433</v>
      </c>
      <c r="D17878" t="s">
        <v>475</v>
      </c>
      <c r="E17878" t="s">
        <v>37</v>
      </c>
      <c r="F17878">
        <v>2012</v>
      </c>
      <c r="G17878" t="s">
        <v>501</v>
      </c>
      <c r="H17878">
        <v>0.62802000000000002</v>
      </c>
    </row>
    <row r="17879" spans="1:8">
      <c r="A17879" t="s">
        <v>461</v>
      </c>
      <c r="B17879">
        <v>4000</v>
      </c>
      <c r="C17879" t="s">
        <v>433</v>
      </c>
      <c r="D17879" t="s">
        <v>475</v>
      </c>
      <c r="E17879" t="s">
        <v>34</v>
      </c>
      <c r="F17879">
        <v>2014</v>
      </c>
      <c r="G17879" t="s">
        <v>501</v>
      </c>
      <c r="H17879">
        <v>3.8518560000000002</v>
      </c>
    </row>
    <row r="17880" spans="1:8">
      <c r="A17880" t="s">
        <v>465</v>
      </c>
      <c r="B17880">
        <v>4000</v>
      </c>
      <c r="C17880" t="s">
        <v>433</v>
      </c>
      <c r="D17880" t="s">
        <v>475</v>
      </c>
      <c r="E17880" t="s">
        <v>3</v>
      </c>
      <c r="F17880">
        <v>2014</v>
      </c>
      <c r="G17880" t="s">
        <v>501</v>
      </c>
      <c r="H17880">
        <v>9.0811691999999997</v>
      </c>
    </row>
    <row r="17881" spans="1:8">
      <c r="A17881" t="s">
        <v>465</v>
      </c>
      <c r="B17881">
        <v>4000</v>
      </c>
      <c r="C17881" t="s">
        <v>433</v>
      </c>
      <c r="D17881" t="s">
        <v>475</v>
      </c>
      <c r="E17881" t="s">
        <v>5</v>
      </c>
      <c r="F17881">
        <v>2014</v>
      </c>
      <c r="G17881" t="s">
        <v>501</v>
      </c>
      <c r="H17881">
        <v>1.9049940000000001</v>
      </c>
    </row>
    <row r="17882" spans="1:8">
      <c r="A17882" t="s">
        <v>429</v>
      </c>
      <c r="B17882">
        <v>4100</v>
      </c>
      <c r="C17882" t="s">
        <v>449</v>
      </c>
      <c r="D17882" t="s">
        <v>475</v>
      </c>
      <c r="E17882" t="s">
        <v>9</v>
      </c>
      <c r="F17882">
        <v>2011</v>
      </c>
      <c r="G17882" t="s">
        <v>501</v>
      </c>
      <c r="H17882">
        <v>7.9297991999999997</v>
      </c>
    </row>
    <row r="17883" spans="1:8">
      <c r="A17883" t="s">
        <v>429</v>
      </c>
      <c r="B17883">
        <v>4100</v>
      </c>
      <c r="C17883" t="s">
        <v>449</v>
      </c>
      <c r="D17883" t="s">
        <v>475</v>
      </c>
      <c r="E17883" t="s">
        <v>343</v>
      </c>
      <c r="F17883">
        <v>2012</v>
      </c>
      <c r="G17883" t="s">
        <v>501</v>
      </c>
      <c r="H17883">
        <v>0.28888920000000001</v>
      </c>
    </row>
    <row r="17884" spans="1:8">
      <c r="A17884" t="s">
        <v>429</v>
      </c>
      <c r="B17884">
        <v>4100</v>
      </c>
      <c r="C17884" t="s">
        <v>449</v>
      </c>
      <c r="D17884" t="s">
        <v>475</v>
      </c>
      <c r="E17884" t="s">
        <v>17</v>
      </c>
      <c r="F17884">
        <v>2010</v>
      </c>
      <c r="G17884" t="s">
        <v>501</v>
      </c>
      <c r="H17884">
        <v>93.570793199999997</v>
      </c>
    </row>
    <row r="17885" spans="1:8">
      <c r="A17885" t="s">
        <v>464</v>
      </c>
      <c r="B17885">
        <v>4100</v>
      </c>
      <c r="C17885" t="s">
        <v>449</v>
      </c>
      <c r="D17885" t="s">
        <v>475</v>
      </c>
      <c r="E17885" t="s">
        <v>15</v>
      </c>
      <c r="F17885">
        <v>2009</v>
      </c>
      <c r="G17885" t="s">
        <v>501</v>
      </c>
      <c r="H17885">
        <v>1704.8482128000001</v>
      </c>
    </row>
    <row r="17886" spans="1:8">
      <c r="A17886" t="s">
        <v>464</v>
      </c>
      <c r="B17886">
        <v>4100</v>
      </c>
      <c r="C17886" t="s">
        <v>449</v>
      </c>
      <c r="D17886" t="s">
        <v>475</v>
      </c>
      <c r="E17886" t="s">
        <v>16</v>
      </c>
      <c r="F17886">
        <v>2012</v>
      </c>
      <c r="G17886" t="s">
        <v>501</v>
      </c>
      <c r="H17886">
        <v>46.163656799999998</v>
      </c>
    </row>
    <row r="17887" spans="1:8">
      <c r="A17887" t="s">
        <v>464</v>
      </c>
      <c r="B17887">
        <v>4100</v>
      </c>
      <c r="C17887" t="s">
        <v>449</v>
      </c>
      <c r="D17887" t="s">
        <v>475</v>
      </c>
      <c r="E17887" t="s">
        <v>20</v>
      </c>
      <c r="F17887">
        <v>2013</v>
      </c>
      <c r="G17887" t="s">
        <v>501</v>
      </c>
      <c r="H17887">
        <v>2124.8135603999999</v>
      </c>
    </row>
    <row r="17888" spans="1:8">
      <c r="A17888" t="s">
        <v>464</v>
      </c>
      <c r="B17888">
        <v>4100</v>
      </c>
      <c r="C17888" t="s">
        <v>449</v>
      </c>
      <c r="D17888" t="s">
        <v>475</v>
      </c>
      <c r="E17888" t="s">
        <v>352</v>
      </c>
      <c r="F17888">
        <v>2011</v>
      </c>
      <c r="G17888" t="s">
        <v>501</v>
      </c>
      <c r="H17888">
        <v>94.475142000000005</v>
      </c>
    </row>
    <row r="17889" spans="1:8">
      <c r="A17889" t="s">
        <v>497</v>
      </c>
      <c r="B17889">
        <v>4100</v>
      </c>
      <c r="C17889" t="s">
        <v>449</v>
      </c>
      <c r="D17889" t="s">
        <v>475</v>
      </c>
      <c r="E17889" t="s">
        <v>11</v>
      </c>
      <c r="F17889">
        <v>2009</v>
      </c>
      <c r="G17889" t="s">
        <v>501</v>
      </c>
      <c r="H17889">
        <v>0.57777840000000003</v>
      </c>
    </row>
    <row r="17890" spans="1:8">
      <c r="A17890" t="s">
        <v>456</v>
      </c>
      <c r="B17890">
        <v>4100</v>
      </c>
      <c r="C17890" t="s">
        <v>449</v>
      </c>
      <c r="D17890" t="s">
        <v>475</v>
      </c>
      <c r="E17890" t="s">
        <v>30</v>
      </c>
      <c r="F17890">
        <v>2014</v>
      </c>
      <c r="G17890" t="s">
        <v>501</v>
      </c>
      <c r="H17890">
        <v>10.2283524</v>
      </c>
    </row>
    <row r="17891" spans="1:8">
      <c r="A17891" t="s">
        <v>456</v>
      </c>
      <c r="B17891">
        <v>4100</v>
      </c>
      <c r="C17891" t="s">
        <v>449</v>
      </c>
      <c r="D17891" t="s">
        <v>475</v>
      </c>
      <c r="E17891" t="s">
        <v>37</v>
      </c>
      <c r="F17891">
        <v>2011</v>
      </c>
      <c r="G17891" t="s">
        <v>501</v>
      </c>
      <c r="H17891">
        <v>172.2491388</v>
      </c>
    </row>
    <row r="17892" spans="1:8">
      <c r="A17892" t="s">
        <v>461</v>
      </c>
      <c r="B17892">
        <v>4100</v>
      </c>
      <c r="C17892" t="s">
        <v>449</v>
      </c>
      <c r="D17892" t="s">
        <v>475</v>
      </c>
      <c r="E17892" t="s">
        <v>3</v>
      </c>
      <c r="F17892">
        <v>2010</v>
      </c>
      <c r="G17892" t="s">
        <v>501</v>
      </c>
      <c r="H17892">
        <v>9.6296400000000004E-2</v>
      </c>
    </row>
    <row r="17893" spans="1:8">
      <c r="A17893" t="s">
        <v>429</v>
      </c>
      <c r="B17893">
        <v>4000</v>
      </c>
      <c r="C17893" t="s">
        <v>433</v>
      </c>
      <c r="D17893" t="s">
        <v>475</v>
      </c>
      <c r="E17893" t="s">
        <v>6</v>
      </c>
      <c r="F17893">
        <v>2010</v>
      </c>
      <c r="G17893" t="s">
        <v>501</v>
      </c>
      <c r="H17893">
        <v>2.4743987999999999</v>
      </c>
    </row>
    <row r="17894" spans="1:8">
      <c r="A17894" t="s">
        <v>429</v>
      </c>
      <c r="B17894">
        <v>4000</v>
      </c>
      <c r="C17894" t="s">
        <v>433</v>
      </c>
      <c r="D17894" t="s">
        <v>475</v>
      </c>
      <c r="E17894" t="s">
        <v>11</v>
      </c>
      <c r="F17894">
        <v>2013</v>
      </c>
      <c r="G17894" t="s">
        <v>501</v>
      </c>
      <c r="H17894">
        <v>179.27458920000001</v>
      </c>
    </row>
    <row r="17895" spans="1:8">
      <c r="A17895" t="s">
        <v>429</v>
      </c>
      <c r="B17895">
        <v>4000</v>
      </c>
      <c r="C17895" t="s">
        <v>433</v>
      </c>
      <c r="D17895" t="s">
        <v>475</v>
      </c>
      <c r="E17895" t="s">
        <v>10</v>
      </c>
      <c r="F17895">
        <v>2011</v>
      </c>
      <c r="G17895" t="s">
        <v>501</v>
      </c>
      <c r="H17895">
        <v>456.0639372</v>
      </c>
    </row>
    <row r="17896" spans="1:8">
      <c r="A17896" t="s">
        <v>429</v>
      </c>
      <c r="B17896">
        <v>4000</v>
      </c>
      <c r="C17896" t="s">
        <v>433</v>
      </c>
      <c r="D17896" t="s">
        <v>475</v>
      </c>
      <c r="E17896" t="s">
        <v>33</v>
      </c>
      <c r="F17896">
        <v>2011</v>
      </c>
      <c r="G17896" t="s">
        <v>501</v>
      </c>
      <c r="H17896">
        <v>16.939792799999999</v>
      </c>
    </row>
    <row r="17897" spans="1:8">
      <c r="A17897" t="s">
        <v>429</v>
      </c>
      <c r="B17897">
        <v>4000</v>
      </c>
      <c r="C17897" t="s">
        <v>433</v>
      </c>
      <c r="D17897" t="s">
        <v>475</v>
      </c>
      <c r="E17897" t="s">
        <v>482</v>
      </c>
      <c r="F17897">
        <v>2010</v>
      </c>
      <c r="G17897" t="s">
        <v>501</v>
      </c>
      <c r="H17897">
        <v>646.044174</v>
      </c>
    </row>
    <row r="17898" spans="1:8">
      <c r="A17898" t="s">
        <v>464</v>
      </c>
      <c r="B17898">
        <v>4000</v>
      </c>
      <c r="C17898" t="s">
        <v>433</v>
      </c>
      <c r="D17898" t="s">
        <v>475</v>
      </c>
      <c r="E17898" t="s">
        <v>9</v>
      </c>
      <c r="F17898">
        <v>2014</v>
      </c>
      <c r="G17898" t="s">
        <v>501</v>
      </c>
      <c r="H17898">
        <v>249.22345680000001</v>
      </c>
    </row>
    <row r="17899" spans="1:8">
      <c r="A17899" t="s">
        <v>464</v>
      </c>
      <c r="B17899">
        <v>4000</v>
      </c>
      <c r="C17899" t="s">
        <v>433</v>
      </c>
      <c r="D17899" t="s">
        <v>475</v>
      </c>
      <c r="E17899" t="s">
        <v>10</v>
      </c>
      <c r="F17899">
        <v>2009</v>
      </c>
      <c r="G17899" t="s">
        <v>501</v>
      </c>
      <c r="H17899">
        <v>3075.7991256</v>
      </c>
    </row>
    <row r="17900" spans="1:8">
      <c r="A17900" t="s">
        <v>464</v>
      </c>
      <c r="B17900">
        <v>4000</v>
      </c>
      <c r="C17900" t="s">
        <v>433</v>
      </c>
      <c r="D17900" t="s">
        <v>475</v>
      </c>
      <c r="E17900" t="s">
        <v>28</v>
      </c>
      <c r="F17900">
        <v>2010</v>
      </c>
      <c r="G17900" t="s">
        <v>501</v>
      </c>
      <c r="H17900">
        <v>772.59439080000004</v>
      </c>
    </row>
    <row r="17901" spans="1:8">
      <c r="A17901" t="s">
        <v>429</v>
      </c>
      <c r="B17901">
        <v>5100</v>
      </c>
      <c r="C17901" t="s">
        <v>434</v>
      </c>
      <c r="D17901" t="s">
        <v>475</v>
      </c>
      <c r="E17901" t="s">
        <v>5</v>
      </c>
      <c r="F17901">
        <v>2013</v>
      </c>
      <c r="G17901" t="s">
        <v>506</v>
      </c>
      <c r="H17901">
        <v>460.55637359999997</v>
      </c>
    </row>
    <row r="17902" spans="1:8">
      <c r="A17902" t="s">
        <v>429</v>
      </c>
      <c r="B17902">
        <v>5100</v>
      </c>
      <c r="C17902" t="s">
        <v>434</v>
      </c>
      <c r="D17902" t="s">
        <v>475</v>
      </c>
      <c r="E17902" t="s">
        <v>6</v>
      </c>
      <c r="F17902">
        <v>2014</v>
      </c>
      <c r="G17902" t="s">
        <v>506</v>
      </c>
      <c r="H17902">
        <v>171.9686232</v>
      </c>
    </row>
    <row r="17903" spans="1:8">
      <c r="A17903" t="s">
        <v>429</v>
      </c>
      <c r="B17903">
        <v>5100</v>
      </c>
      <c r="C17903" t="s">
        <v>434</v>
      </c>
      <c r="D17903" t="s">
        <v>475</v>
      </c>
      <c r="E17903" t="s">
        <v>13</v>
      </c>
      <c r="F17903">
        <v>2010</v>
      </c>
      <c r="G17903" t="s">
        <v>506</v>
      </c>
      <c r="H17903">
        <v>669.49025400000005</v>
      </c>
    </row>
    <row r="17904" spans="1:8">
      <c r="A17904" t="s">
        <v>429</v>
      </c>
      <c r="B17904">
        <v>5100</v>
      </c>
      <c r="C17904" t="s">
        <v>434</v>
      </c>
      <c r="D17904" t="s">
        <v>475</v>
      </c>
      <c r="E17904" t="s">
        <v>32</v>
      </c>
      <c r="F17904">
        <v>2011</v>
      </c>
      <c r="G17904" t="s">
        <v>506</v>
      </c>
      <c r="H17904">
        <v>126.8684136</v>
      </c>
    </row>
    <row r="17905" spans="1:8">
      <c r="A17905" t="s">
        <v>464</v>
      </c>
      <c r="B17905">
        <v>2116</v>
      </c>
      <c r="C17905" t="s">
        <v>535</v>
      </c>
      <c r="D17905" t="s">
        <v>475</v>
      </c>
      <c r="E17905" t="s">
        <v>9</v>
      </c>
      <c r="F17905">
        <v>2009</v>
      </c>
      <c r="G17905" t="s">
        <v>480</v>
      </c>
      <c r="H17905">
        <v>24.9240204</v>
      </c>
    </row>
    <row r="17906" spans="1:8">
      <c r="A17906" t="s">
        <v>464</v>
      </c>
      <c r="B17906">
        <v>2116</v>
      </c>
      <c r="C17906" t="s">
        <v>535</v>
      </c>
      <c r="D17906" t="s">
        <v>475</v>
      </c>
      <c r="E17906" t="s">
        <v>10</v>
      </c>
      <c r="F17906">
        <v>2012</v>
      </c>
      <c r="G17906" t="s">
        <v>480</v>
      </c>
      <c r="H17906">
        <v>268.42412159999998</v>
      </c>
    </row>
    <row r="17907" spans="1:8">
      <c r="A17907" t="s">
        <v>464</v>
      </c>
      <c r="B17907">
        <v>2116</v>
      </c>
      <c r="C17907" t="s">
        <v>535</v>
      </c>
      <c r="D17907" t="s">
        <v>475</v>
      </c>
      <c r="E17907" t="s">
        <v>15</v>
      </c>
      <c r="F17907">
        <v>2012</v>
      </c>
      <c r="G17907" t="s">
        <v>480</v>
      </c>
      <c r="H17907">
        <v>144.69162119999999</v>
      </c>
    </row>
    <row r="17908" spans="1:8">
      <c r="A17908" t="s">
        <v>462</v>
      </c>
      <c r="B17908">
        <v>2116</v>
      </c>
      <c r="C17908" t="s">
        <v>535</v>
      </c>
      <c r="D17908" t="s">
        <v>475</v>
      </c>
      <c r="E17908" t="s">
        <v>15</v>
      </c>
      <c r="F17908">
        <v>2013</v>
      </c>
      <c r="G17908" t="s">
        <v>480</v>
      </c>
      <c r="H17908">
        <v>141.1244676</v>
      </c>
    </row>
    <row r="17909" spans="1:8">
      <c r="A17909" t="s">
        <v>462</v>
      </c>
      <c r="B17909">
        <v>2116</v>
      </c>
      <c r="C17909" t="s">
        <v>535</v>
      </c>
      <c r="D17909" t="s">
        <v>475</v>
      </c>
      <c r="E17909" t="s">
        <v>482</v>
      </c>
      <c r="F17909">
        <v>2012</v>
      </c>
      <c r="G17909" t="s">
        <v>480</v>
      </c>
      <c r="H17909">
        <v>757.68938279999998</v>
      </c>
    </row>
    <row r="17910" spans="1:8">
      <c r="A17910" t="s">
        <v>462</v>
      </c>
      <c r="B17910">
        <v>2116</v>
      </c>
      <c r="C17910" t="s">
        <v>535</v>
      </c>
      <c r="D17910" t="s">
        <v>475</v>
      </c>
      <c r="E17910" t="s">
        <v>479</v>
      </c>
      <c r="F17910">
        <v>2009</v>
      </c>
      <c r="G17910" t="s">
        <v>480</v>
      </c>
      <c r="H17910">
        <v>141.6310704</v>
      </c>
    </row>
    <row r="17911" spans="1:8">
      <c r="A17911" t="s">
        <v>438</v>
      </c>
      <c r="B17911">
        <v>4230</v>
      </c>
      <c r="C17911" t="s">
        <v>451</v>
      </c>
      <c r="D17911" t="s">
        <v>475</v>
      </c>
      <c r="E17911" t="s">
        <v>9</v>
      </c>
      <c r="F17911">
        <v>2012</v>
      </c>
      <c r="G17911" t="s">
        <v>480</v>
      </c>
      <c r="H17911">
        <v>0.1172304</v>
      </c>
    </row>
    <row r="17912" spans="1:8">
      <c r="A17912" t="s">
        <v>429</v>
      </c>
      <c r="B17912">
        <v>55432</v>
      </c>
      <c r="C17912" t="s">
        <v>536</v>
      </c>
      <c r="D17912" t="s">
        <v>475</v>
      </c>
      <c r="E17912" t="s">
        <v>9</v>
      </c>
      <c r="F17912">
        <v>2013</v>
      </c>
      <c r="G17912" t="s">
        <v>480</v>
      </c>
      <c r="H17912">
        <v>2.3153003999999999</v>
      </c>
    </row>
    <row r="17913" spans="1:8">
      <c r="A17913" t="s">
        <v>429</v>
      </c>
      <c r="B17913">
        <v>55432</v>
      </c>
      <c r="C17913" t="s">
        <v>536</v>
      </c>
      <c r="D17913" t="s">
        <v>475</v>
      </c>
      <c r="E17913" t="s">
        <v>14</v>
      </c>
      <c r="F17913">
        <v>2013</v>
      </c>
      <c r="G17913" t="s">
        <v>480</v>
      </c>
      <c r="H17913">
        <v>6.6360780000000004</v>
      </c>
    </row>
    <row r="17914" spans="1:8">
      <c r="A17914" t="s">
        <v>462</v>
      </c>
      <c r="B17914">
        <v>2116</v>
      </c>
      <c r="C17914" t="s">
        <v>535</v>
      </c>
      <c r="D17914" t="s">
        <v>475</v>
      </c>
      <c r="E17914" t="s">
        <v>5</v>
      </c>
      <c r="F17914">
        <v>2010</v>
      </c>
      <c r="G17914" t="s">
        <v>490</v>
      </c>
      <c r="H17914">
        <v>75.9946068</v>
      </c>
    </row>
    <row r="17915" spans="1:8">
      <c r="A17915" t="s">
        <v>462</v>
      </c>
      <c r="B17915">
        <v>2116</v>
      </c>
      <c r="C17915" t="s">
        <v>535</v>
      </c>
      <c r="D17915" t="s">
        <v>475</v>
      </c>
      <c r="E17915" t="s">
        <v>9</v>
      </c>
      <c r="F17915">
        <v>2010</v>
      </c>
      <c r="G17915" t="s">
        <v>490</v>
      </c>
      <c r="H17915">
        <v>95.119909199999995</v>
      </c>
    </row>
    <row r="17916" spans="1:8">
      <c r="A17916" t="s">
        <v>494</v>
      </c>
      <c r="B17916">
        <v>4230</v>
      </c>
      <c r="C17916" t="s">
        <v>451</v>
      </c>
      <c r="D17916" t="s">
        <v>475</v>
      </c>
      <c r="E17916" t="s">
        <v>482</v>
      </c>
      <c r="F17916">
        <v>2013</v>
      </c>
      <c r="G17916" t="s">
        <v>501</v>
      </c>
      <c r="H17916">
        <v>0.72431639999999997</v>
      </c>
    </row>
    <row r="17917" spans="1:8">
      <c r="A17917" t="s">
        <v>429</v>
      </c>
      <c r="B17917">
        <v>55432</v>
      </c>
      <c r="C17917" t="s">
        <v>536</v>
      </c>
      <c r="D17917" t="s">
        <v>475</v>
      </c>
      <c r="E17917" t="s">
        <v>23</v>
      </c>
      <c r="F17917">
        <v>2014</v>
      </c>
      <c r="G17917" t="s">
        <v>505</v>
      </c>
      <c r="H17917">
        <v>0.71175600000000006</v>
      </c>
    </row>
    <row r="17918" spans="1:8">
      <c r="A17918" t="s">
        <v>438</v>
      </c>
      <c r="B17918">
        <v>2116</v>
      </c>
      <c r="C17918" t="s">
        <v>535</v>
      </c>
      <c r="D17918" t="s">
        <v>475</v>
      </c>
      <c r="E17918" t="s">
        <v>479</v>
      </c>
      <c r="F17918">
        <v>2009</v>
      </c>
      <c r="G17918" t="s">
        <v>480</v>
      </c>
      <c r="H17918">
        <v>0.92528279999999996</v>
      </c>
    </row>
    <row r="17919" spans="1:8">
      <c r="A17919" t="s">
        <v>464</v>
      </c>
      <c r="B17919">
        <v>2116</v>
      </c>
      <c r="C17919" t="s">
        <v>535</v>
      </c>
      <c r="D17919" t="s">
        <v>475</v>
      </c>
      <c r="E17919" t="s">
        <v>5</v>
      </c>
      <c r="F17919">
        <v>2010</v>
      </c>
      <c r="G17919" t="s">
        <v>480</v>
      </c>
      <c r="H17919">
        <v>82.090587600000006</v>
      </c>
    </row>
    <row r="17920" spans="1:8">
      <c r="A17920" t="s">
        <v>464</v>
      </c>
      <c r="B17920">
        <v>2116</v>
      </c>
      <c r="C17920" t="s">
        <v>535</v>
      </c>
      <c r="D17920" t="s">
        <v>475</v>
      </c>
      <c r="E17920" t="s">
        <v>37</v>
      </c>
      <c r="F17920">
        <v>2013</v>
      </c>
      <c r="G17920" t="s">
        <v>480</v>
      </c>
      <c r="H17920">
        <v>188.87910840000001</v>
      </c>
    </row>
    <row r="17921" spans="1:8">
      <c r="A17921" t="s">
        <v>462</v>
      </c>
      <c r="B17921">
        <v>2116</v>
      </c>
      <c r="C17921" t="s">
        <v>535</v>
      </c>
      <c r="D17921" t="s">
        <v>475</v>
      </c>
      <c r="E17921" t="s">
        <v>5</v>
      </c>
      <c r="F17921">
        <v>2014</v>
      </c>
      <c r="G17921" t="s">
        <v>480</v>
      </c>
      <c r="H17921">
        <v>57.154006799999998</v>
      </c>
    </row>
    <row r="17922" spans="1:8">
      <c r="A17922" t="s">
        <v>494</v>
      </c>
      <c r="B17922">
        <v>4230</v>
      </c>
      <c r="C17922" t="s">
        <v>451</v>
      </c>
      <c r="D17922" t="s">
        <v>475</v>
      </c>
      <c r="E17922" t="s">
        <v>16</v>
      </c>
      <c r="F17922">
        <v>2010</v>
      </c>
      <c r="G17922" t="s">
        <v>480</v>
      </c>
      <c r="H17922">
        <v>0.17584559999999999</v>
      </c>
    </row>
    <row r="17923" spans="1:8">
      <c r="A17923" t="s">
        <v>429</v>
      </c>
      <c r="B17923">
        <v>55432</v>
      </c>
      <c r="C17923" t="s">
        <v>536</v>
      </c>
      <c r="D17923" t="s">
        <v>475</v>
      </c>
      <c r="E17923" t="s">
        <v>23</v>
      </c>
      <c r="F17923">
        <v>2010</v>
      </c>
      <c r="G17923" t="s">
        <v>480</v>
      </c>
      <c r="H17923">
        <v>0.69082200000000005</v>
      </c>
    </row>
    <row r="17924" spans="1:8">
      <c r="A17924" t="s">
        <v>429</v>
      </c>
      <c r="B17924">
        <v>55432</v>
      </c>
      <c r="C17924" t="s">
        <v>536</v>
      </c>
      <c r="D17924" t="s">
        <v>475</v>
      </c>
      <c r="E17924" t="s">
        <v>29</v>
      </c>
      <c r="F17924">
        <v>2009</v>
      </c>
      <c r="G17924" t="s">
        <v>480</v>
      </c>
      <c r="H17924">
        <v>4.8650615999999998</v>
      </c>
    </row>
    <row r="17925" spans="1:8">
      <c r="A17925" t="s">
        <v>464</v>
      </c>
      <c r="B17925">
        <v>2116</v>
      </c>
      <c r="C17925" t="s">
        <v>535</v>
      </c>
      <c r="D17925" t="s">
        <v>475</v>
      </c>
      <c r="E17925" t="s">
        <v>30</v>
      </c>
      <c r="F17925">
        <v>2012</v>
      </c>
      <c r="G17925" t="s">
        <v>490</v>
      </c>
      <c r="H17925">
        <v>47.4448176</v>
      </c>
    </row>
    <row r="17926" spans="1:8">
      <c r="A17926" t="s">
        <v>494</v>
      </c>
      <c r="B17926">
        <v>4230</v>
      </c>
      <c r="C17926" t="s">
        <v>451</v>
      </c>
      <c r="D17926" t="s">
        <v>475</v>
      </c>
      <c r="E17926" t="s">
        <v>9</v>
      </c>
      <c r="F17926">
        <v>2014</v>
      </c>
      <c r="G17926" t="s">
        <v>501</v>
      </c>
      <c r="H17926">
        <v>15.5204676</v>
      </c>
    </row>
    <row r="17927" spans="1:8">
      <c r="A17927" t="s">
        <v>462</v>
      </c>
      <c r="B17927">
        <v>2116</v>
      </c>
      <c r="C17927" t="s">
        <v>535</v>
      </c>
      <c r="D17927" t="s">
        <v>475</v>
      </c>
      <c r="E17927" t="s">
        <v>13</v>
      </c>
      <c r="F17927">
        <v>2012</v>
      </c>
      <c r="G17927" t="s">
        <v>480</v>
      </c>
      <c r="H17927">
        <v>69.647418000000002</v>
      </c>
    </row>
    <row r="17928" spans="1:8">
      <c r="A17928" t="s">
        <v>429</v>
      </c>
      <c r="B17928">
        <v>55432</v>
      </c>
      <c r="C17928" t="s">
        <v>536</v>
      </c>
      <c r="D17928" t="s">
        <v>475</v>
      </c>
      <c r="E17928" t="s">
        <v>30</v>
      </c>
      <c r="F17928">
        <v>2011</v>
      </c>
      <c r="G17928" t="s">
        <v>480</v>
      </c>
      <c r="H17928">
        <v>5.4554004000000003</v>
      </c>
    </row>
    <row r="17929" spans="1:8">
      <c r="A17929" t="s">
        <v>462</v>
      </c>
      <c r="B17929">
        <v>2116</v>
      </c>
      <c r="C17929" t="s">
        <v>535</v>
      </c>
      <c r="D17929" t="s">
        <v>475</v>
      </c>
      <c r="E17929" t="s">
        <v>10</v>
      </c>
      <c r="F17929">
        <v>2010</v>
      </c>
      <c r="G17929" t="s">
        <v>490</v>
      </c>
      <c r="H17929">
        <v>307.36973519999998</v>
      </c>
    </row>
    <row r="17930" spans="1:8">
      <c r="A17930" t="s">
        <v>429</v>
      </c>
      <c r="B17930">
        <v>55432</v>
      </c>
      <c r="C17930" t="s">
        <v>536</v>
      </c>
      <c r="D17930" t="s">
        <v>475</v>
      </c>
      <c r="E17930" t="s">
        <v>31</v>
      </c>
      <c r="F17930">
        <v>2011</v>
      </c>
      <c r="G17930" t="s">
        <v>505</v>
      </c>
      <c r="H17930">
        <v>4.1239980000000003</v>
      </c>
    </row>
    <row r="17931" spans="1:8">
      <c r="A17931" t="s">
        <v>429</v>
      </c>
      <c r="B17931">
        <v>55432</v>
      </c>
      <c r="C17931" t="s">
        <v>536</v>
      </c>
      <c r="D17931" t="s">
        <v>475</v>
      </c>
      <c r="E17931" t="s">
        <v>30</v>
      </c>
      <c r="F17931">
        <v>2013</v>
      </c>
      <c r="G17931" t="s">
        <v>505</v>
      </c>
      <c r="H17931">
        <v>4.1239980000000003</v>
      </c>
    </row>
    <row r="17932" spans="1:8">
      <c r="A17932" t="s">
        <v>464</v>
      </c>
      <c r="B17932">
        <v>2116</v>
      </c>
      <c r="C17932" t="s">
        <v>535</v>
      </c>
      <c r="D17932" t="s">
        <v>475</v>
      </c>
      <c r="E17932" t="s">
        <v>32</v>
      </c>
      <c r="F17932">
        <v>2013</v>
      </c>
      <c r="G17932" t="s">
        <v>480</v>
      </c>
      <c r="H17932">
        <v>2.5581347999999999</v>
      </c>
    </row>
    <row r="17933" spans="1:8">
      <c r="A17933" t="s">
        <v>495</v>
      </c>
      <c r="B17933">
        <v>4230</v>
      </c>
      <c r="C17933" t="s">
        <v>451</v>
      </c>
      <c r="D17933" t="s">
        <v>475</v>
      </c>
      <c r="E17933" t="s">
        <v>34</v>
      </c>
      <c r="F17933">
        <v>2010</v>
      </c>
      <c r="G17933" t="s">
        <v>480</v>
      </c>
      <c r="H17933">
        <v>0.16747200000000001</v>
      </c>
    </row>
    <row r="17934" spans="1:8">
      <c r="A17934" t="s">
        <v>429</v>
      </c>
      <c r="B17934">
        <v>55432</v>
      </c>
      <c r="C17934" t="s">
        <v>536</v>
      </c>
      <c r="D17934" t="s">
        <v>475</v>
      </c>
      <c r="E17934" t="s">
        <v>31</v>
      </c>
      <c r="F17934">
        <v>2009</v>
      </c>
      <c r="G17934" t="s">
        <v>480</v>
      </c>
      <c r="H17934">
        <v>4.1449319999999998</v>
      </c>
    </row>
    <row r="17935" spans="1:8">
      <c r="A17935" t="s">
        <v>462</v>
      </c>
      <c r="B17935">
        <v>2116</v>
      </c>
      <c r="C17935" t="s">
        <v>535</v>
      </c>
      <c r="D17935" t="s">
        <v>475</v>
      </c>
      <c r="E17935" t="s">
        <v>32</v>
      </c>
      <c r="F17935">
        <v>2010</v>
      </c>
      <c r="G17935" t="s">
        <v>490</v>
      </c>
      <c r="H17935">
        <v>8.3736000000000005E-2</v>
      </c>
    </row>
    <row r="17936" spans="1:8">
      <c r="A17936" t="s">
        <v>462</v>
      </c>
      <c r="B17936">
        <v>2116</v>
      </c>
      <c r="C17936" t="s">
        <v>535</v>
      </c>
      <c r="D17936" t="s">
        <v>475</v>
      </c>
      <c r="E17936" t="s">
        <v>34</v>
      </c>
      <c r="F17936">
        <v>2010</v>
      </c>
      <c r="G17936" t="s">
        <v>490</v>
      </c>
      <c r="H17936">
        <v>55.4081112</v>
      </c>
    </row>
    <row r="17937" spans="1:8">
      <c r="A17937" t="s">
        <v>464</v>
      </c>
      <c r="B17937">
        <v>2116</v>
      </c>
      <c r="C17937" t="s">
        <v>535</v>
      </c>
      <c r="D17937" t="s">
        <v>475</v>
      </c>
      <c r="E17937" t="s">
        <v>13</v>
      </c>
      <c r="F17937">
        <v>2012</v>
      </c>
      <c r="G17937" t="s">
        <v>490</v>
      </c>
      <c r="H17937">
        <v>66.7836468</v>
      </c>
    </row>
    <row r="17938" spans="1:8">
      <c r="A17938" t="s">
        <v>429</v>
      </c>
      <c r="B17938">
        <v>55432</v>
      </c>
      <c r="C17938" t="s">
        <v>536</v>
      </c>
      <c r="D17938" t="s">
        <v>475</v>
      </c>
      <c r="E17938" t="s">
        <v>17</v>
      </c>
      <c r="F17938">
        <v>2010</v>
      </c>
      <c r="G17938" t="s">
        <v>505</v>
      </c>
      <c r="H17938">
        <v>2.2273776000000001</v>
      </c>
    </row>
    <row r="17939" spans="1:8">
      <c r="A17939" t="s">
        <v>464</v>
      </c>
      <c r="B17939">
        <v>2116</v>
      </c>
      <c r="C17939" t="s">
        <v>535</v>
      </c>
      <c r="D17939" t="s">
        <v>475</v>
      </c>
      <c r="E17939" t="s">
        <v>13</v>
      </c>
      <c r="F17939">
        <v>2010</v>
      </c>
      <c r="G17939" t="s">
        <v>480</v>
      </c>
      <c r="H17939">
        <v>80.533097999999995</v>
      </c>
    </row>
    <row r="17940" spans="1:8">
      <c r="A17940" t="s">
        <v>462</v>
      </c>
      <c r="B17940">
        <v>2116</v>
      </c>
      <c r="C17940" t="s">
        <v>535</v>
      </c>
      <c r="D17940" t="s">
        <v>475</v>
      </c>
      <c r="E17940" t="s">
        <v>3</v>
      </c>
      <c r="F17940">
        <v>2009</v>
      </c>
      <c r="G17940" t="s">
        <v>480</v>
      </c>
      <c r="H17940">
        <v>49.069296000000001</v>
      </c>
    </row>
    <row r="17941" spans="1:8">
      <c r="A17941" t="s">
        <v>429</v>
      </c>
      <c r="B17941">
        <v>55432</v>
      </c>
      <c r="C17941" t="s">
        <v>536</v>
      </c>
      <c r="D17941" t="s">
        <v>475</v>
      </c>
      <c r="E17941" t="s">
        <v>5</v>
      </c>
      <c r="F17941">
        <v>2010</v>
      </c>
      <c r="G17941" t="s">
        <v>480</v>
      </c>
      <c r="H17941">
        <v>17.0779572</v>
      </c>
    </row>
    <row r="17942" spans="1:8">
      <c r="A17942" t="s">
        <v>429</v>
      </c>
      <c r="B17942">
        <v>55432</v>
      </c>
      <c r="C17942" t="s">
        <v>536</v>
      </c>
      <c r="D17942" t="s">
        <v>475</v>
      </c>
      <c r="E17942" t="s">
        <v>17</v>
      </c>
      <c r="F17942">
        <v>2010</v>
      </c>
      <c r="G17942" t="s">
        <v>480</v>
      </c>
      <c r="H17942">
        <v>2.2273776000000001</v>
      </c>
    </row>
    <row r="17943" spans="1:8">
      <c r="A17943" t="s">
        <v>429</v>
      </c>
      <c r="B17943">
        <v>55432</v>
      </c>
      <c r="C17943" t="s">
        <v>536</v>
      </c>
      <c r="D17943" t="s">
        <v>475</v>
      </c>
      <c r="E17943" t="s">
        <v>15</v>
      </c>
      <c r="F17943">
        <v>2010</v>
      </c>
      <c r="G17943" t="s">
        <v>480</v>
      </c>
      <c r="H17943">
        <v>50.262534000000002</v>
      </c>
    </row>
    <row r="17944" spans="1:8">
      <c r="A17944" t="s">
        <v>462</v>
      </c>
      <c r="B17944">
        <v>2116</v>
      </c>
      <c r="C17944" t="s">
        <v>535</v>
      </c>
      <c r="D17944" t="s">
        <v>475</v>
      </c>
      <c r="E17944" t="s">
        <v>14</v>
      </c>
      <c r="F17944">
        <v>2012</v>
      </c>
      <c r="G17944" t="s">
        <v>490</v>
      </c>
      <c r="H17944">
        <v>36.069282000000001</v>
      </c>
    </row>
    <row r="17945" spans="1:8">
      <c r="A17945" t="s">
        <v>462</v>
      </c>
      <c r="B17945">
        <v>2116</v>
      </c>
      <c r="C17945" t="s">
        <v>535</v>
      </c>
      <c r="D17945" t="s">
        <v>475</v>
      </c>
      <c r="E17945" t="s">
        <v>20</v>
      </c>
      <c r="F17945">
        <v>2012</v>
      </c>
      <c r="G17945" t="s">
        <v>490</v>
      </c>
      <c r="H17945">
        <v>154.9827756</v>
      </c>
    </row>
    <row r="17946" spans="1:8">
      <c r="A17946" t="s">
        <v>462</v>
      </c>
      <c r="B17946">
        <v>2116</v>
      </c>
      <c r="C17946" t="s">
        <v>535</v>
      </c>
      <c r="D17946" t="s">
        <v>475</v>
      </c>
      <c r="E17946" t="s">
        <v>36</v>
      </c>
      <c r="F17946">
        <v>2014</v>
      </c>
      <c r="G17946" t="s">
        <v>490</v>
      </c>
      <c r="H17946">
        <v>60.139195200000003</v>
      </c>
    </row>
    <row r="17947" spans="1:8">
      <c r="A17947" t="s">
        <v>462</v>
      </c>
      <c r="B17947">
        <v>2116</v>
      </c>
      <c r="C17947" t="s">
        <v>535</v>
      </c>
      <c r="D17947" t="s">
        <v>475</v>
      </c>
      <c r="E17947" t="s">
        <v>482</v>
      </c>
      <c r="F17947">
        <v>2010</v>
      </c>
      <c r="G17947" t="s">
        <v>490</v>
      </c>
      <c r="H17947">
        <v>754.03011960000003</v>
      </c>
    </row>
    <row r="17948" spans="1:8">
      <c r="A17948" t="s">
        <v>429</v>
      </c>
      <c r="B17948">
        <v>2116</v>
      </c>
      <c r="C17948" t="s">
        <v>535</v>
      </c>
      <c r="D17948" t="s">
        <v>475</v>
      </c>
      <c r="E17948" t="s">
        <v>37</v>
      </c>
      <c r="F17948">
        <v>2010</v>
      </c>
      <c r="G17948" t="s">
        <v>490</v>
      </c>
      <c r="H17948">
        <v>8.2605564000000005</v>
      </c>
    </row>
    <row r="17949" spans="1:8">
      <c r="A17949" t="s">
        <v>464</v>
      </c>
      <c r="B17949">
        <v>2116</v>
      </c>
      <c r="C17949" t="s">
        <v>535</v>
      </c>
      <c r="D17949" t="s">
        <v>475</v>
      </c>
      <c r="E17949" t="s">
        <v>28</v>
      </c>
      <c r="F17949">
        <v>2012</v>
      </c>
      <c r="G17949" t="s">
        <v>490</v>
      </c>
      <c r="H17949">
        <v>116.8619616</v>
      </c>
    </row>
    <row r="17950" spans="1:8">
      <c r="A17950" t="s">
        <v>464</v>
      </c>
      <c r="B17950">
        <v>2116</v>
      </c>
      <c r="C17950" t="s">
        <v>535</v>
      </c>
      <c r="D17950" t="s">
        <v>475</v>
      </c>
      <c r="E17950" t="s">
        <v>479</v>
      </c>
      <c r="F17950">
        <v>2014</v>
      </c>
      <c r="G17950" t="s">
        <v>490</v>
      </c>
      <c r="H17950">
        <v>171.4955148</v>
      </c>
    </row>
    <row r="17951" spans="1:8">
      <c r="A17951" t="s">
        <v>461</v>
      </c>
      <c r="B17951">
        <v>2116</v>
      </c>
      <c r="C17951" t="s">
        <v>535</v>
      </c>
      <c r="D17951" t="s">
        <v>475</v>
      </c>
      <c r="E17951" t="s">
        <v>20</v>
      </c>
      <c r="F17951">
        <v>2010</v>
      </c>
      <c r="G17951" t="s">
        <v>490</v>
      </c>
      <c r="H17951">
        <v>1.611918</v>
      </c>
    </row>
    <row r="17952" spans="1:8">
      <c r="A17952" t="s">
        <v>429</v>
      </c>
      <c r="B17952">
        <v>55432</v>
      </c>
      <c r="C17952" t="s">
        <v>536</v>
      </c>
      <c r="D17952" t="s">
        <v>475</v>
      </c>
      <c r="E17952" t="s">
        <v>10</v>
      </c>
      <c r="F17952">
        <v>2009</v>
      </c>
      <c r="G17952" t="s">
        <v>505</v>
      </c>
      <c r="H17952">
        <v>88.240996800000005</v>
      </c>
    </row>
    <row r="17953" spans="1:8">
      <c r="A17953" t="s">
        <v>429</v>
      </c>
      <c r="B17953">
        <v>55432</v>
      </c>
      <c r="C17953" t="s">
        <v>536</v>
      </c>
      <c r="D17953" t="s">
        <v>475</v>
      </c>
      <c r="E17953" t="s">
        <v>11</v>
      </c>
      <c r="F17953">
        <v>2014</v>
      </c>
      <c r="G17953" t="s">
        <v>505</v>
      </c>
      <c r="H17953">
        <v>17.425461599999998</v>
      </c>
    </row>
    <row r="17954" spans="1:8">
      <c r="A17954" t="s">
        <v>429</v>
      </c>
      <c r="B17954">
        <v>55432</v>
      </c>
      <c r="C17954" t="s">
        <v>536</v>
      </c>
      <c r="D17954" t="s">
        <v>475</v>
      </c>
      <c r="E17954" t="s">
        <v>9</v>
      </c>
      <c r="F17954">
        <v>2010</v>
      </c>
      <c r="G17954" t="s">
        <v>505</v>
      </c>
      <c r="H17954">
        <v>1.7500823999999999</v>
      </c>
    </row>
    <row r="17955" spans="1:8">
      <c r="A17955" t="s">
        <v>429</v>
      </c>
      <c r="B17955">
        <v>55432</v>
      </c>
      <c r="C17955" t="s">
        <v>536</v>
      </c>
      <c r="D17955" t="s">
        <v>475</v>
      </c>
      <c r="E17955" t="s">
        <v>13</v>
      </c>
      <c r="F17955">
        <v>2010</v>
      </c>
      <c r="G17955" t="s">
        <v>505</v>
      </c>
      <c r="H17955">
        <v>7.2934055999999998</v>
      </c>
    </row>
    <row r="17956" spans="1:8">
      <c r="A17956" t="s">
        <v>429</v>
      </c>
      <c r="B17956">
        <v>55432</v>
      </c>
      <c r="C17956" t="s">
        <v>536</v>
      </c>
      <c r="D17956" t="s">
        <v>475</v>
      </c>
      <c r="E17956" t="s">
        <v>34</v>
      </c>
      <c r="F17956">
        <v>2010</v>
      </c>
      <c r="G17956" t="s">
        <v>505</v>
      </c>
      <c r="H17956">
        <v>20.6995392</v>
      </c>
    </row>
    <row r="17957" spans="1:8">
      <c r="A17957" t="s">
        <v>461</v>
      </c>
      <c r="B17957">
        <v>2116</v>
      </c>
      <c r="C17957" t="s">
        <v>535</v>
      </c>
      <c r="D17957" t="s">
        <v>475</v>
      </c>
      <c r="E17957" t="s">
        <v>20</v>
      </c>
      <c r="F17957">
        <v>2014</v>
      </c>
      <c r="G17957" t="s">
        <v>480</v>
      </c>
      <c r="H17957">
        <v>0.1842192</v>
      </c>
    </row>
    <row r="17958" spans="1:8">
      <c r="A17958" t="s">
        <v>429</v>
      </c>
      <c r="B17958">
        <v>2116</v>
      </c>
      <c r="C17958" t="s">
        <v>535</v>
      </c>
      <c r="D17958" t="s">
        <v>475</v>
      </c>
      <c r="E17958" t="s">
        <v>482</v>
      </c>
      <c r="F17958">
        <v>2014</v>
      </c>
      <c r="G17958" t="s">
        <v>480</v>
      </c>
      <c r="H17958">
        <v>343.87863119999997</v>
      </c>
    </row>
    <row r="17959" spans="1:8">
      <c r="A17959" t="s">
        <v>462</v>
      </c>
      <c r="B17959">
        <v>2116</v>
      </c>
      <c r="C17959" t="s">
        <v>535</v>
      </c>
      <c r="D17959" t="s">
        <v>475</v>
      </c>
      <c r="E17959" t="s">
        <v>20</v>
      </c>
      <c r="F17959">
        <v>2010</v>
      </c>
      <c r="G17959" t="s">
        <v>480</v>
      </c>
      <c r="H17959">
        <v>152.3492784</v>
      </c>
    </row>
    <row r="17960" spans="1:8">
      <c r="A17960" t="s">
        <v>462</v>
      </c>
      <c r="B17960">
        <v>2116</v>
      </c>
      <c r="C17960" t="s">
        <v>535</v>
      </c>
      <c r="D17960" t="s">
        <v>475</v>
      </c>
      <c r="E17960" t="s">
        <v>36</v>
      </c>
      <c r="F17960">
        <v>2012</v>
      </c>
      <c r="G17960" t="s">
        <v>480</v>
      </c>
      <c r="H17960">
        <v>59.088308400000003</v>
      </c>
    </row>
    <row r="17961" spans="1:8">
      <c r="A17961" t="s">
        <v>429</v>
      </c>
      <c r="B17961">
        <v>55432</v>
      </c>
      <c r="C17961" t="s">
        <v>536</v>
      </c>
      <c r="D17961" t="s">
        <v>475</v>
      </c>
      <c r="E17961" t="s">
        <v>13</v>
      </c>
      <c r="F17961">
        <v>2012</v>
      </c>
      <c r="G17961" t="s">
        <v>480</v>
      </c>
      <c r="H17961">
        <v>7.3562076000000003</v>
      </c>
    </row>
    <row r="17962" spans="1:8">
      <c r="A17962" t="s">
        <v>429</v>
      </c>
      <c r="B17962">
        <v>55432</v>
      </c>
      <c r="C17962" t="s">
        <v>536</v>
      </c>
      <c r="D17962" t="s">
        <v>475</v>
      </c>
      <c r="E17962" t="s">
        <v>19</v>
      </c>
      <c r="F17962">
        <v>2009</v>
      </c>
      <c r="G17962" t="s">
        <v>480</v>
      </c>
      <c r="H17962">
        <v>2.0934000000000001E-2</v>
      </c>
    </row>
    <row r="17963" spans="1:8">
      <c r="A17963" t="s">
        <v>429</v>
      </c>
      <c r="B17963">
        <v>55432</v>
      </c>
      <c r="C17963" t="s">
        <v>536</v>
      </c>
      <c r="D17963" t="s">
        <v>475</v>
      </c>
      <c r="E17963" t="s">
        <v>20</v>
      </c>
      <c r="F17963">
        <v>2011</v>
      </c>
      <c r="G17963" t="s">
        <v>480</v>
      </c>
      <c r="H17963">
        <v>35.294724000000002</v>
      </c>
    </row>
    <row r="17964" spans="1:8">
      <c r="A17964" t="s">
        <v>429</v>
      </c>
      <c r="B17964">
        <v>55432</v>
      </c>
      <c r="C17964" t="s">
        <v>536</v>
      </c>
      <c r="D17964" t="s">
        <v>475</v>
      </c>
      <c r="E17964" t="s">
        <v>34</v>
      </c>
      <c r="F17964">
        <v>2010</v>
      </c>
      <c r="G17964" t="s">
        <v>480</v>
      </c>
      <c r="H17964">
        <v>20.6995392</v>
      </c>
    </row>
    <row r="17965" spans="1:8">
      <c r="A17965" t="s">
        <v>438</v>
      </c>
      <c r="B17965">
        <v>2000</v>
      </c>
      <c r="C17965" t="s">
        <v>431</v>
      </c>
      <c r="D17965" t="s">
        <v>475</v>
      </c>
      <c r="E17965" t="s">
        <v>10</v>
      </c>
      <c r="F17965">
        <v>2014</v>
      </c>
      <c r="G17965" t="s">
        <v>480</v>
      </c>
      <c r="H17965">
        <v>4.1868000000000002E-2</v>
      </c>
    </row>
    <row r="17966" spans="1:8">
      <c r="A17966" t="s">
        <v>461</v>
      </c>
      <c r="B17966">
        <v>2000</v>
      </c>
      <c r="C17966" t="s">
        <v>431</v>
      </c>
      <c r="D17966" t="s">
        <v>475</v>
      </c>
      <c r="E17966" t="s">
        <v>20</v>
      </c>
      <c r="F17966">
        <v>2009</v>
      </c>
      <c r="G17966" t="s">
        <v>480</v>
      </c>
      <c r="H17966">
        <v>1.67472</v>
      </c>
    </row>
    <row r="17967" spans="1:8">
      <c r="A17967" t="s">
        <v>429</v>
      </c>
      <c r="B17967">
        <v>2000</v>
      </c>
      <c r="C17967" t="s">
        <v>431</v>
      </c>
      <c r="D17967" t="s">
        <v>475</v>
      </c>
      <c r="E17967" t="s">
        <v>10</v>
      </c>
      <c r="F17967">
        <v>2014</v>
      </c>
      <c r="G17967" t="s">
        <v>480</v>
      </c>
      <c r="H17967">
        <v>1847.7436968</v>
      </c>
    </row>
    <row r="17968" spans="1:8">
      <c r="A17968" t="s">
        <v>429</v>
      </c>
      <c r="B17968">
        <v>2000</v>
      </c>
      <c r="C17968" t="s">
        <v>431</v>
      </c>
      <c r="D17968" t="s">
        <v>475</v>
      </c>
      <c r="E17968" t="s">
        <v>12</v>
      </c>
      <c r="F17968">
        <v>2013</v>
      </c>
      <c r="G17968" t="s">
        <v>480</v>
      </c>
      <c r="H17968">
        <v>185.2952076</v>
      </c>
    </row>
    <row r="17969" spans="1:8">
      <c r="A17969" t="s">
        <v>429</v>
      </c>
      <c r="B17969">
        <v>2000</v>
      </c>
      <c r="C17969" t="s">
        <v>431</v>
      </c>
      <c r="D17969" t="s">
        <v>475</v>
      </c>
      <c r="E17969" t="s">
        <v>33</v>
      </c>
      <c r="F17969">
        <v>2011</v>
      </c>
      <c r="G17969" t="s">
        <v>480</v>
      </c>
      <c r="H17969">
        <v>327.60872640000002</v>
      </c>
    </row>
    <row r="17970" spans="1:8">
      <c r="A17970" t="s">
        <v>429</v>
      </c>
      <c r="B17970">
        <v>2000</v>
      </c>
      <c r="C17970" t="s">
        <v>431</v>
      </c>
      <c r="D17970" t="s">
        <v>475</v>
      </c>
      <c r="E17970" t="s">
        <v>32</v>
      </c>
      <c r="F17970">
        <v>2014</v>
      </c>
      <c r="G17970" t="s">
        <v>480</v>
      </c>
      <c r="H17970">
        <v>186.27491879999999</v>
      </c>
    </row>
    <row r="17971" spans="1:8">
      <c r="A17971" t="s">
        <v>464</v>
      </c>
      <c r="B17971">
        <v>2000</v>
      </c>
      <c r="C17971" t="s">
        <v>431</v>
      </c>
      <c r="D17971" t="s">
        <v>475</v>
      </c>
      <c r="E17971" t="s">
        <v>9</v>
      </c>
      <c r="F17971">
        <v>2009</v>
      </c>
      <c r="G17971" t="s">
        <v>480</v>
      </c>
      <c r="H17971">
        <v>81.198799199999996</v>
      </c>
    </row>
    <row r="17972" spans="1:8">
      <c r="A17972" t="s">
        <v>429</v>
      </c>
      <c r="B17972">
        <v>2000</v>
      </c>
      <c r="C17972" t="s">
        <v>431</v>
      </c>
      <c r="D17972" t="s">
        <v>475</v>
      </c>
      <c r="E17972" t="s">
        <v>36</v>
      </c>
      <c r="F17972">
        <v>2014</v>
      </c>
      <c r="G17972" t="s">
        <v>468</v>
      </c>
      <c r="H17972">
        <v>24.2541324</v>
      </c>
    </row>
    <row r="17973" spans="1:8">
      <c r="A17973" t="s">
        <v>429</v>
      </c>
      <c r="B17973">
        <v>3000</v>
      </c>
      <c r="C17973" t="s">
        <v>432</v>
      </c>
      <c r="D17973" t="s">
        <v>475</v>
      </c>
      <c r="E17973" t="s">
        <v>36</v>
      </c>
      <c r="F17973">
        <v>2013</v>
      </c>
      <c r="G17973" t="s">
        <v>503</v>
      </c>
      <c r="H17973">
        <v>0.52334999999999998</v>
      </c>
    </row>
    <row r="17974" spans="1:8">
      <c r="A17974" t="s">
        <v>429</v>
      </c>
      <c r="B17974">
        <v>3000</v>
      </c>
      <c r="C17974" t="s">
        <v>432</v>
      </c>
      <c r="D17974" t="s">
        <v>475</v>
      </c>
      <c r="E17974" t="s">
        <v>36</v>
      </c>
      <c r="F17974">
        <v>2010</v>
      </c>
      <c r="G17974" t="s">
        <v>480</v>
      </c>
      <c r="H17974">
        <v>0.64058040000000005</v>
      </c>
    </row>
    <row r="17975" spans="1:8">
      <c r="A17975" t="s">
        <v>429</v>
      </c>
      <c r="B17975">
        <v>2000</v>
      </c>
      <c r="C17975" t="s">
        <v>431</v>
      </c>
      <c r="D17975" t="s">
        <v>475</v>
      </c>
      <c r="E17975" t="s">
        <v>479</v>
      </c>
      <c r="F17975">
        <v>2011</v>
      </c>
      <c r="G17975" t="s">
        <v>490</v>
      </c>
      <c r="H17975">
        <v>746.90837280000005</v>
      </c>
    </row>
    <row r="17976" spans="1:8">
      <c r="A17976" t="s">
        <v>462</v>
      </c>
      <c r="B17976">
        <v>2000</v>
      </c>
      <c r="C17976" t="s">
        <v>431</v>
      </c>
      <c r="D17976" t="s">
        <v>475</v>
      </c>
      <c r="E17976" t="s">
        <v>13</v>
      </c>
      <c r="F17976">
        <v>2012</v>
      </c>
      <c r="G17976" t="s">
        <v>490</v>
      </c>
      <c r="H17976">
        <v>69.647418000000002</v>
      </c>
    </row>
    <row r="17977" spans="1:8">
      <c r="A17977" t="s">
        <v>429</v>
      </c>
      <c r="B17977">
        <v>2000</v>
      </c>
      <c r="C17977" t="s">
        <v>431</v>
      </c>
      <c r="D17977" t="s">
        <v>475</v>
      </c>
      <c r="E17977" t="s">
        <v>29</v>
      </c>
      <c r="F17977">
        <v>2011</v>
      </c>
      <c r="G17977" t="s">
        <v>490</v>
      </c>
      <c r="H17977">
        <v>38.945613600000001</v>
      </c>
    </row>
    <row r="17978" spans="1:8">
      <c r="A17978" t="s">
        <v>464</v>
      </c>
      <c r="B17978">
        <v>2000</v>
      </c>
      <c r="C17978" t="s">
        <v>431</v>
      </c>
      <c r="D17978" t="s">
        <v>475</v>
      </c>
      <c r="E17978" t="s">
        <v>2</v>
      </c>
      <c r="F17978">
        <v>2011</v>
      </c>
      <c r="G17978" t="s">
        <v>480</v>
      </c>
      <c r="H17978">
        <v>5.7694103999999999</v>
      </c>
    </row>
    <row r="17979" spans="1:8">
      <c r="A17979" t="s">
        <v>464</v>
      </c>
      <c r="B17979">
        <v>2000</v>
      </c>
      <c r="C17979" t="s">
        <v>431</v>
      </c>
      <c r="D17979" t="s">
        <v>475</v>
      </c>
      <c r="E17979" t="s">
        <v>30</v>
      </c>
      <c r="F17979">
        <v>2014</v>
      </c>
      <c r="G17979" t="s">
        <v>480</v>
      </c>
      <c r="H17979">
        <v>269.24892119999998</v>
      </c>
    </row>
    <row r="17980" spans="1:8">
      <c r="A17980" t="s">
        <v>486</v>
      </c>
      <c r="B17980">
        <v>2000</v>
      </c>
      <c r="C17980" t="s">
        <v>431</v>
      </c>
      <c r="D17980" t="s">
        <v>475</v>
      </c>
      <c r="E17980" t="s">
        <v>12</v>
      </c>
      <c r="F17980">
        <v>2010</v>
      </c>
      <c r="G17980" t="s">
        <v>480</v>
      </c>
      <c r="H17980">
        <v>1.4402592000000001</v>
      </c>
    </row>
    <row r="17981" spans="1:8">
      <c r="A17981" t="s">
        <v>429</v>
      </c>
      <c r="B17981">
        <v>3000</v>
      </c>
      <c r="C17981" t="s">
        <v>432</v>
      </c>
      <c r="D17981" t="s">
        <v>475</v>
      </c>
      <c r="E17981" t="s">
        <v>29</v>
      </c>
      <c r="F17981">
        <v>2013</v>
      </c>
      <c r="G17981" t="s">
        <v>480</v>
      </c>
      <c r="H17981">
        <v>3533.34519</v>
      </c>
    </row>
    <row r="17982" spans="1:8">
      <c r="A17982" t="s">
        <v>464</v>
      </c>
      <c r="B17982">
        <v>2000</v>
      </c>
      <c r="C17982" t="s">
        <v>431</v>
      </c>
      <c r="D17982" t="s">
        <v>475</v>
      </c>
      <c r="E17982" t="s">
        <v>2</v>
      </c>
      <c r="F17982">
        <v>2014</v>
      </c>
      <c r="G17982" t="s">
        <v>468</v>
      </c>
      <c r="H17982">
        <v>3.6173951999999998</v>
      </c>
    </row>
    <row r="17983" spans="1:8">
      <c r="A17983" t="s">
        <v>464</v>
      </c>
      <c r="B17983">
        <v>2000</v>
      </c>
      <c r="C17983" t="s">
        <v>431</v>
      </c>
      <c r="D17983" t="s">
        <v>475</v>
      </c>
      <c r="E17983" t="s">
        <v>29</v>
      </c>
      <c r="F17983">
        <v>2010</v>
      </c>
      <c r="G17983" t="s">
        <v>468</v>
      </c>
      <c r="H17983">
        <v>31.589406</v>
      </c>
    </row>
    <row r="17984" spans="1:8">
      <c r="A17984" t="s">
        <v>462</v>
      </c>
      <c r="B17984">
        <v>2000</v>
      </c>
      <c r="C17984" t="s">
        <v>431</v>
      </c>
      <c r="D17984" t="s">
        <v>475</v>
      </c>
      <c r="E17984" t="s">
        <v>12</v>
      </c>
      <c r="F17984">
        <v>2010</v>
      </c>
      <c r="G17984" t="s">
        <v>468</v>
      </c>
      <c r="H17984">
        <v>0.90016200000000002</v>
      </c>
    </row>
    <row r="17985" spans="1:8">
      <c r="A17985" t="s">
        <v>486</v>
      </c>
      <c r="B17985">
        <v>2000</v>
      </c>
      <c r="C17985" t="s">
        <v>431</v>
      </c>
      <c r="D17985" t="s">
        <v>475</v>
      </c>
      <c r="E17985" t="s">
        <v>12</v>
      </c>
      <c r="F17985">
        <v>2012</v>
      </c>
      <c r="G17985" t="s">
        <v>468</v>
      </c>
      <c r="H17985">
        <v>0.84992040000000002</v>
      </c>
    </row>
    <row r="17986" spans="1:8">
      <c r="A17986" t="s">
        <v>464</v>
      </c>
      <c r="B17986">
        <v>3000</v>
      </c>
      <c r="C17986" t="s">
        <v>432</v>
      </c>
      <c r="D17986" t="s">
        <v>475</v>
      </c>
      <c r="E17986" t="s">
        <v>29</v>
      </c>
      <c r="F17986">
        <v>2009</v>
      </c>
      <c r="G17986" t="s">
        <v>468</v>
      </c>
      <c r="H17986">
        <v>242.78834520000001</v>
      </c>
    </row>
    <row r="17987" spans="1:8">
      <c r="A17987" t="s">
        <v>456</v>
      </c>
      <c r="B17987">
        <v>3000</v>
      </c>
      <c r="C17987" t="s">
        <v>432</v>
      </c>
      <c r="D17987" t="s">
        <v>475</v>
      </c>
      <c r="E17987" t="s">
        <v>36</v>
      </c>
      <c r="F17987">
        <v>2013</v>
      </c>
      <c r="G17987" t="s">
        <v>468</v>
      </c>
      <c r="H17987">
        <v>4.1868000000000002E-2</v>
      </c>
    </row>
    <row r="17988" spans="1:8">
      <c r="A17988" t="s">
        <v>464</v>
      </c>
      <c r="B17988">
        <v>2000</v>
      </c>
      <c r="C17988" t="s">
        <v>431</v>
      </c>
      <c r="D17988" t="s">
        <v>475</v>
      </c>
      <c r="E17988" t="s">
        <v>9</v>
      </c>
      <c r="F17988">
        <v>2010</v>
      </c>
      <c r="G17988" t="s">
        <v>490</v>
      </c>
      <c r="H17988">
        <v>93.327958800000005</v>
      </c>
    </row>
    <row r="17989" spans="1:8">
      <c r="A17989" t="s">
        <v>464</v>
      </c>
      <c r="B17989">
        <v>2000</v>
      </c>
      <c r="C17989" t="s">
        <v>431</v>
      </c>
      <c r="D17989" t="s">
        <v>475</v>
      </c>
      <c r="E17989" t="s">
        <v>33</v>
      </c>
      <c r="F17989">
        <v>2009</v>
      </c>
      <c r="G17989" t="s">
        <v>490</v>
      </c>
      <c r="H17989">
        <v>25.769753999999999</v>
      </c>
    </row>
    <row r="17990" spans="1:8">
      <c r="A17990" t="s">
        <v>464</v>
      </c>
      <c r="B17990">
        <v>2000</v>
      </c>
      <c r="C17990" t="s">
        <v>431</v>
      </c>
      <c r="D17990" t="s">
        <v>475</v>
      </c>
      <c r="E17990" t="s">
        <v>32</v>
      </c>
      <c r="F17990">
        <v>2011</v>
      </c>
      <c r="G17990" t="s">
        <v>490</v>
      </c>
      <c r="H17990">
        <v>48.160760400000001</v>
      </c>
    </row>
    <row r="17991" spans="1:8">
      <c r="A17991" t="s">
        <v>429</v>
      </c>
      <c r="B17991">
        <v>3000</v>
      </c>
      <c r="C17991" t="s">
        <v>432</v>
      </c>
      <c r="D17991" t="s">
        <v>475</v>
      </c>
      <c r="E17991" t="s">
        <v>30</v>
      </c>
      <c r="F17991">
        <v>2014</v>
      </c>
      <c r="G17991" t="s">
        <v>503</v>
      </c>
      <c r="H17991">
        <v>39.029349600000003</v>
      </c>
    </row>
    <row r="17992" spans="1:8">
      <c r="A17992" t="s">
        <v>464</v>
      </c>
      <c r="B17992">
        <v>3000</v>
      </c>
      <c r="C17992" t="s">
        <v>432</v>
      </c>
      <c r="D17992" t="s">
        <v>475</v>
      </c>
      <c r="E17992" t="s">
        <v>6</v>
      </c>
      <c r="F17992">
        <v>2011</v>
      </c>
      <c r="G17992" t="s">
        <v>503</v>
      </c>
      <c r="H17992">
        <v>302.27021280000002</v>
      </c>
    </row>
    <row r="17993" spans="1:8">
      <c r="A17993" t="s">
        <v>464</v>
      </c>
      <c r="B17993">
        <v>3000</v>
      </c>
      <c r="C17993" t="s">
        <v>432</v>
      </c>
      <c r="D17993" t="s">
        <v>475</v>
      </c>
      <c r="E17993" t="s">
        <v>8</v>
      </c>
      <c r="F17993">
        <v>2013</v>
      </c>
      <c r="G17993" t="s">
        <v>503</v>
      </c>
      <c r="H17993">
        <v>96.555981599999996</v>
      </c>
    </row>
    <row r="17994" spans="1:8">
      <c r="A17994" t="s">
        <v>464</v>
      </c>
      <c r="B17994">
        <v>3000</v>
      </c>
      <c r="C17994" t="s">
        <v>432</v>
      </c>
      <c r="D17994" t="s">
        <v>475</v>
      </c>
      <c r="E17994" t="s">
        <v>30</v>
      </c>
      <c r="F17994">
        <v>2013</v>
      </c>
      <c r="G17994" t="s">
        <v>503</v>
      </c>
      <c r="H17994">
        <v>1159.8985115999999</v>
      </c>
    </row>
    <row r="17995" spans="1:8">
      <c r="A17995" t="s">
        <v>464</v>
      </c>
      <c r="B17995">
        <v>3000</v>
      </c>
      <c r="C17995" t="s">
        <v>432</v>
      </c>
      <c r="D17995" t="s">
        <v>475</v>
      </c>
      <c r="E17995" t="s">
        <v>31</v>
      </c>
      <c r="F17995">
        <v>2014</v>
      </c>
      <c r="G17995" t="s">
        <v>503</v>
      </c>
      <c r="H17995">
        <v>636.27636959999995</v>
      </c>
    </row>
    <row r="17996" spans="1:8">
      <c r="A17996" t="s">
        <v>438</v>
      </c>
      <c r="B17996">
        <v>2000</v>
      </c>
      <c r="C17996" t="s">
        <v>431</v>
      </c>
      <c r="D17996" t="s">
        <v>475</v>
      </c>
      <c r="E17996" t="s">
        <v>17</v>
      </c>
      <c r="F17996">
        <v>2009</v>
      </c>
      <c r="G17996" t="s">
        <v>480</v>
      </c>
      <c r="H17996">
        <v>4.60548E-2</v>
      </c>
    </row>
    <row r="17997" spans="1:8">
      <c r="A17997" t="s">
        <v>464</v>
      </c>
      <c r="B17997">
        <v>2000</v>
      </c>
      <c r="C17997" t="s">
        <v>431</v>
      </c>
      <c r="D17997" t="s">
        <v>475</v>
      </c>
      <c r="E17997" t="s">
        <v>32</v>
      </c>
      <c r="F17997">
        <v>2009</v>
      </c>
      <c r="G17997" t="s">
        <v>480</v>
      </c>
      <c r="H17997">
        <v>43.948839599999999</v>
      </c>
    </row>
    <row r="17998" spans="1:8">
      <c r="A17998" t="s">
        <v>464</v>
      </c>
      <c r="B17998">
        <v>2000</v>
      </c>
      <c r="C17998" t="s">
        <v>431</v>
      </c>
      <c r="D17998" t="s">
        <v>475</v>
      </c>
      <c r="E17998" t="s">
        <v>31</v>
      </c>
      <c r="F17998">
        <v>2014</v>
      </c>
      <c r="G17998" t="s">
        <v>480</v>
      </c>
      <c r="H17998">
        <v>108.64746</v>
      </c>
    </row>
    <row r="17999" spans="1:8">
      <c r="A17999" t="s">
        <v>464</v>
      </c>
      <c r="B17999">
        <v>2000</v>
      </c>
      <c r="C17999" t="s">
        <v>431</v>
      </c>
      <c r="D17999" t="s">
        <v>475</v>
      </c>
      <c r="E17999" t="s">
        <v>33</v>
      </c>
      <c r="F17999">
        <v>2012</v>
      </c>
      <c r="G17999" t="s">
        <v>480</v>
      </c>
      <c r="H17999">
        <v>17.2244952</v>
      </c>
    </row>
    <row r="18000" spans="1:8">
      <c r="A18000" t="s">
        <v>462</v>
      </c>
      <c r="B18000">
        <v>2000</v>
      </c>
      <c r="C18000" t="s">
        <v>431</v>
      </c>
      <c r="D18000" t="s">
        <v>475</v>
      </c>
      <c r="E18000" t="s">
        <v>10</v>
      </c>
      <c r="F18000">
        <v>2012</v>
      </c>
      <c r="G18000" t="s">
        <v>480</v>
      </c>
      <c r="H18000">
        <v>306.641232</v>
      </c>
    </row>
    <row r="18001" spans="1:8">
      <c r="A18001" t="s">
        <v>495</v>
      </c>
      <c r="B18001">
        <v>2000</v>
      </c>
      <c r="C18001" t="s">
        <v>431</v>
      </c>
      <c r="D18001" t="s">
        <v>475</v>
      </c>
      <c r="E18001" t="s">
        <v>9</v>
      </c>
      <c r="F18001">
        <v>2011</v>
      </c>
      <c r="G18001" t="s">
        <v>480</v>
      </c>
      <c r="H18001">
        <v>1.8463788000000001</v>
      </c>
    </row>
    <row r="18002" spans="1:8">
      <c r="A18002" t="s">
        <v>429</v>
      </c>
      <c r="B18002">
        <v>3000</v>
      </c>
      <c r="C18002" t="s">
        <v>432</v>
      </c>
      <c r="D18002" t="s">
        <v>475</v>
      </c>
      <c r="E18002" t="s">
        <v>30</v>
      </c>
      <c r="F18002">
        <v>2012</v>
      </c>
      <c r="G18002" t="s">
        <v>480</v>
      </c>
      <c r="H18002">
        <v>28.156230000000001</v>
      </c>
    </row>
    <row r="18003" spans="1:8">
      <c r="A18003" t="s">
        <v>464</v>
      </c>
      <c r="B18003">
        <v>2000</v>
      </c>
      <c r="C18003" t="s">
        <v>431</v>
      </c>
      <c r="D18003" t="s">
        <v>475</v>
      </c>
      <c r="E18003" t="s">
        <v>31</v>
      </c>
      <c r="F18003">
        <v>2012</v>
      </c>
      <c r="G18003" t="s">
        <v>468</v>
      </c>
      <c r="H18003">
        <v>126.9395892</v>
      </c>
    </row>
    <row r="18004" spans="1:8">
      <c r="A18004" t="s">
        <v>462</v>
      </c>
      <c r="B18004">
        <v>2000</v>
      </c>
      <c r="C18004" t="s">
        <v>431</v>
      </c>
      <c r="D18004" t="s">
        <v>475</v>
      </c>
      <c r="E18004" t="s">
        <v>9</v>
      </c>
      <c r="F18004">
        <v>2014</v>
      </c>
      <c r="G18004" t="s">
        <v>468</v>
      </c>
      <c r="H18004">
        <v>107.3872332</v>
      </c>
    </row>
    <row r="18005" spans="1:8">
      <c r="A18005" t="s">
        <v>462</v>
      </c>
      <c r="B18005">
        <v>2000</v>
      </c>
      <c r="C18005" t="s">
        <v>431</v>
      </c>
      <c r="D18005" t="s">
        <v>475</v>
      </c>
      <c r="E18005" t="s">
        <v>10</v>
      </c>
      <c r="F18005">
        <v>2010</v>
      </c>
      <c r="G18005" t="s">
        <v>468</v>
      </c>
      <c r="H18005">
        <v>313.08053039999999</v>
      </c>
    </row>
    <row r="18006" spans="1:8">
      <c r="A18006" t="s">
        <v>495</v>
      </c>
      <c r="B18006">
        <v>2000</v>
      </c>
      <c r="C18006" t="s">
        <v>431</v>
      </c>
      <c r="D18006" t="s">
        <v>475</v>
      </c>
      <c r="E18006" t="s">
        <v>9</v>
      </c>
      <c r="F18006">
        <v>2013</v>
      </c>
      <c r="G18006" t="s">
        <v>468</v>
      </c>
      <c r="H18006">
        <v>3.3536267999999998</v>
      </c>
    </row>
    <row r="18007" spans="1:8">
      <c r="A18007" t="s">
        <v>462</v>
      </c>
      <c r="B18007">
        <v>3000</v>
      </c>
      <c r="C18007" t="s">
        <v>432</v>
      </c>
      <c r="D18007" t="s">
        <v>475</v>
      </c>
      <c r="E18007" t="s">
        <v>10</v>
      </c>
      <c r="F18007">
        <v>2014</v>
      </c>
      <c r="G18007" t="s">
        <v>468</v>
      </c>
      <c r="H18007">
        <v>26.134005599999998</v>
      </c>
    </row>
    <row r="18008" spans="1:8">
      <c r="A18008" t="s">
        <v>464</v>
      </c>
      <c r="B18008">
        <v>3000</v>
      </c>
      <c r="C18008" t="s">
        <v>432</v>
      </c>
      <c r="D18008" t="s">
        <v>475</v>
      </c>
      <c r="E18008" t="s">
        <v>8</v>
      </c>
      <c r="F18008">
        <v>2014</v>
      </c>
      <c r="G18008" t="s">
        <v>468</v>
      </c>
      <c r="H18008">
        <v>94.864514400000004</v>
      </c>
    </row>
    <row r="18009" spans="1:8">
      <c r="A18009" t="s">
        <v>465</v>
      </c>
      <c r="B18009">
        <v>3000</v>
      </c>
      <c r="C18009" t="s">
        <v>432</v>
      </c>
      <c r="D18009" t="s">
        <v>475</v>
      </c>
      <c r="E18009" t="s">
        <v>482</v>
      </c>
      <c r="F18009">
        <v>2009</v>
      </c>
      <c r="G18009" t="s">
        <v>468</v>
      </c>
      <c r="H18009">
        <v>0.33913080000000001</v>
      </c>
    </row>
    <row r="18010" spans="1:8">
      <c r="A18010" t="s">
        <v>463</v>
      </c>
      <c r="B18010">
        <v>2000</v>
      </c>
      <c r="C18010" t="s">
        <v>431</v>
      </c>
      <c r="D18010" t="s">
        <v>475</v>
      </c>
      <c r="E18010" t="s">
        <v>17</v>
      </c>
      <c r="F18010">
        <v>2013</v>
      </c>
      <c r="G18010" t="s">
        <v>490</v>
      </c>
      <c r="H18010">
        <v>28.369756800000001</v>
      </c>
    </row>
    <row r="18011" spans="1:8">
      <c r="A18011" t="s">
        <v>463</v>
      </c>
      <c r="B18011">
        <v>2000</v>
      </c>
      <c r="C18011" t="s">
        <v>431</v>
      </c>
      <c r="D18011" t="s">
        <v>475</v>
      </c>
      <c r="E18011" t="s">
        <v>28</v>
      </c>
      <c r="F18011">
        <v>2010</v>
      </c>
      <c r="G18011" t="s">
        <v>490</v>
      </c>
      <c r="H18011">
        <v>61.625509200000003</v>
      </c>
    </row>
    <row r="18012" spans="1:8">
      <c r="A18012" t="s">
        <v>463</v>
      </c>
      <c r="B18012">
        <v>2000</v>
      </c>
      <c r="C18012" t="s">
        <v>431</v>
      </c>
      <c r="D18012" t="s">
        <v>475</v>
      </c>
      <c r="E18012" t="s">
        <v>36</v>
      </c>
      <c r="F18012">
        <v>2014</v>
      </c>
      <c r="G18012" t="s">
        <v>490</v>
      </c>
      <c r="H18012">
        <v>46.599083999999998</v>
      </c>
    </row>
    <row r="18013" spans="1:8">
      <c r="A18013" t="s">
        <v>498</v>
      </c>
      <c r="B18013">
        <v>2000</v>
      </c>
      <c r="C18013" t="s">
        <v>431</v>
      </c>
      <c r="D18013" t="s">
        <v>475</v>
      </c>
      <c r="E18013" t="s">
        <v>37</v>
      </c>
      <c r="F18013">
        <v>2011</v>
      </c>
      <c r="G18013" t="s">
        <v>490</v>
      </c>
      <c r="H18013">
        <v>8.4657096000000003</v>
      </c>
    </row>
    <row r="18014" spans="1:8">
      <c r="A18014" t="s">
        <v>499</v>
      </c>
      <c r="B18014">
        <v>2000</v>
      </c>
      <c r="C18014" t="s">
        <v>431</v>
      </c>
      <c r="D18014" t="s">
        <v>475</v>
      </c>
      <c r="E18014" t="s">
        <v>22</v>
      </c>
      <c r="F18014">
        <v>2011</v>
      </c>
      <c r="G18014" t="s">
        <v>490</v>
      </c>
      <c r="H18014">
        <v>0.13816439999999999</v>
      </c>
    </row>
    <row r="18015" spans="1:8">
      <c r="A18015" t="s">
        <v>462</v>
      </c>
      <c r="B18015">
        <v>2000</v>
      </c>
      <c r="C18015" t="s">
        <v>431</v>
      </c>
      <c r="D18015" t="s">
        <v>475</v>
      </c>
      <c r="E18015" t="s">
        <v>3</v>
      </c>
      <c r="F18015">
        <v>2009</v>
      </c>
      <c r="G18015" t="s">
        <v>490</v>
      </c>
      <c r="H18015">
        <v>49.069296000000001</v>
      </c>
    </row>
    <row r="18016" spans="1:8">
      <c r="A18016" t="s">
        <v>502</v>
      </c>
      <c r="B18016">
        <v>2000</v>
      </c>
      <c r="C18016" t="s">
        <v>431</v>
      </c>
      <c r="D18016" t="s">
        <v>475</v>
      </c>
      <c r="E18016" t="s">
        <v>37</v>
      </c>
      <c r="F18016">
        <v>2011</v>
      </c>
      <c r="G18016" t="s">
        <v>490</v>
      </c>
      <c r="H18016">
        <v>6.5774628000000002</v>
      </c>
    </row>
    <row r="18017" spans="1:8">
      <c r="A18017" t="s">
        <v>429</v>
      </c>
      <c r="B18017">
        <v>2000</v>
      </c>
      <c r="C18017" t="s">
        <v>431</v>
      </c>
      <c r="D18017" t="s">
        <v>475</v>
      </c>
      <c r="E18017" t="s">
        <v>2</v>
      </c>
      <c r="F18017">
        <v>2010</v>
      </c>
      <c r="G18017" t="s">
        <v>490</v>
      </c>
      <c r="H18017">
        <v>0.10048319999999999</v>
      </c>
    </row>
    <row r="18018" spans="1:8">
      <c r="A18018" t="s">
        <v>429</v>
      </c>
      <c r="B18018">
        <v>2000</v>
      </c>
      <c r="C18018" t="s">
        <v>431</v>
      </c>
      <c r="D18018" t="s">
        <v>475</v>
      </c>
      <c r="E18018" t="s">
        <v>3</v>
      </c>
      <c r="F18018">
        <v>2012</v>
      </c>
      <c r="G18018" t="s">
        <v>490</v>
      </c>
      <c r="H18018">
        <v>8.3736000000000001E-3</v>
      </c>
    </row>
    <row r="18019" spans="1:8">
      <c r="A18019" t="s">
        <v>429</v>
      </c>
      <c r="B18019">
        <v>2000</v>
      </c>
      <c r="C18019" t="s">
        <v>431</v>
      </c>
      <c r="D18019" t="s">
        <v>475</v>
      </c>
      <c r="E18019" t="s">
        <v>14</v>
      </c>
      <c r="F18019">
        <v>2012</v>
      </c>
      <c r="G18019" t="s">
        <v>490</v>
      </c>
      <c r="H18019">
        <v>41.541429600000001</v>
      </c>
    </row>
    <row r="18020" spans="1:8">
      <c r="A18020" t="s">
        <v>464</v>
      </c>
      <c r="B18020">
        <v>2000</v>
      </c>
      <c r="C18020" t="s">
        <v>431</v>
      </c>
      <c r="D18020" t="s">
        <v>475</v>
      </c>
      <c r="E18020" t="s">
        <v>26</v>
      </c>
      <c r="F18020">
        <v>2010</v>
      </c>
      <c r="G18020" t="s">
        <v>490</v>
      </c>
      <c r="H18020">
        <v>5.714982</v>
      </c>
    </row>
    <row r="18021" spans="1:8">
      <c r="A18021" t="s">
        <v>502</v>
      </c>
      <c r="B18021">
        <v>3000</v>
      </c>
      <c r="C18021" t="s">
        <v>432</v>
      </c>
      <c r="D18021" t="s">
        <v>475</v>
      </c>
      <c r="E18021" t="s">
        <v>37</v>
      </c>
      <c r="F18021">
        <v>2013</v>
      </c>
      <c r="G18021" t="s">
        <v>503</v>
      </c>
      <c r="H18021">
        <v>3.7723068</v>
      </c>
    </row>
    <row r="18022" spans="1:8">
      <c r="A18022" t="s">
        <v>429</v>
      </c>
      <c r="B18022">
        <v>3000</v>
      </c>
      <c r="C18022" t="s">
        <v>432</v>
      </c>
      <c r="D18022" t="s">
        <v>475</v>
      </c>
      <c r="E18022" t="s">
        <v>3</v>
      </c>
      <c r="F18022">
        <v>2010</v>
      </c>
      <c r="G18022" t="s">
        <v>503</v>
      </c>
      <c r="H18022">
        <v>41.901494399999997</v>
      </c>
    </row>
    <row r="18023" spans="1:8">
      <c r="A18023" t="s">
        <v>464</v>
      </c>
      <c r="B18023">
        <v>3000</v>
      </c>
      <c r="C18023" t="s">
        <v>432</v>
      </c>
      <c r="D18023" t="s">
        <v>475</v>
      </c>
      <c r="E18023" t="s">
        <v>13</v>
      </c>
      <c r="F18023">
        <v>2012</v>
      </c>
      <c r="G18023" t="s">
        <v>503</v>
      </c>
      <c r="H18023">
        <v>3296.5900236000002</v>
      </c>
    </row>
    <row r="18024" spans="1:8">
      <c r="A18024" t="s">
        <v>438</v>
      </c>
      <c r="B18024">
        <v>3000</v>
      </c>
      <c r="C18024" t="s">
        <v>432</v>
      </c>
      <c r="D18024" t="s">
        <v>475</v>
      </c>
      <c r="E18024" t="s">
        <v>12</v>
      </c>
      <c r="F18024">
        <v>2010</v>
      </c>
      <c r="G18024" t="s">
        <v>503</v>
      </c>
      <c r="H18024">
        <v>0.67407479999999997</v>
      </c>
    </row>
    <row r="18025" spans="1:8">
      <c r="A18025" t="s">
        <v>429</v>
      </c>
      <c r="B18025">
        <v>2000</v>
      </c>
      <c r="C18025" t="s">
        <v>431</v>
      </c>
      <c r="D18025" t="s">
        <v>475</v>
      </c>
      <c r="E18025" t="s">
        <v>3</v>
      </c>
      <c r="F18025">
        <v>2014</v>
      </c>
      <c r="G18025" t="s">
        <v>480</v>
      </c>
      <c r="H18025">
        <v>8.3736000000000001E-3</v>
      </c>
    </row>
    <row r="18026" spans="1:8">
      <c r="A18026" t="s">
        <v>464</v>
      </c>
      <c r="B18026">
        <v>2000</v>
      </c>
      <c r="C18026" t="s">
        <v>431</v>
      </c>
      <c r="D18026" t="s">
        <v>475</v>
      </c>
      <c r="E18026" t="s">
        <v>12</v>
      </c>
      <c r="F18026">
        <v>2014</v>
      </c>
      <c r="G18026" t="s">
        <v>480</v>
      </c>
      <c r="H18026">
        <v>2.2273776000000001</v>
      </c>
    </row>
    <row r="18027" spans="1:8">
      <c r="A18027" t="s">
        <v>464</v>
      </c>
      <c r="B18027">
        <v>2000</v>
      </c>
      <c r="C18027" t="s">
        <v>431</v>
      </c>
      <c r="D18027" t="s">
        <v>475</v>
      </c>
      <c r="E18027" t="s">
        <v>26</v>
      </c>
      <c r="F18027">
        <v>2014</v>
      </c>
      <c r="G18027" t="s">
        <v>480</v>
      </c>
      <c r="H18027">
        <v>4.8399407999999999</v>
      </c>
    </row>
    <row r="18028" spans="1:8">
      <c r="A18028" t="s">
        <v>464</v>
      </c>
      <c r="B18028">
        <v>3100</v>
      </c>
      <c r="C18028" t="s">
        <v>544</v>
      </c>
      <c r="D18028" t="s">
        <v>475</v>
      </c>
      <c r="E18028" t="s">
        <v>17</v>
      </c>
      <c r="F18028">
        <v>2011</v>
      </c>
      <c r="G18028" t="s">
        <v>503</v>
      </c>
      <c r="H18028">
        <v>234.20121839999999</v>
      </c>
    </row>
    <row r="18029" spans="1:8">
      <c r="A18029" t="s">
        <v>464</v>
      </c>
      <c r="B18029">
        <v>3100</v>
      </c>
      <c r="C18029" t="s">
        <v>544</v>
      </c>
      <c r="D18029" t="s">
        <v>475</v>
      </c>
      <c r="E18029" t="s">
        <v>24</v>
      </c>
      <c r="F18029">
        <v>2010</v>
      </c>
      <c r="G18029" t="s">
        <v>503</v>
      </c>
      <c r="H18029">
        <v>7.95492E-2</v>
      </c>
    </row>
    <row r="18030" spans="1:8">
      <c r="A18030" t="s">
        <v>429</v>
      </c>
      <c r="B18030">
        <v>3100</v>
      </c>
      <c r="C18030" t="s">
        <v>544</v>
      </c>
      <c r="D18030" t="s">
        <v>475</v>
      </c>
      <c r="E18030" t="s">
        <v>10</v>
      </c>
      <c r="F18030">
        <v>2014</v>
      </c>
      <c r="G18030" t="s">
        <v>503</v>
      </c>
      <c r="H18030">
        <v>146.2993524</v>
      </c>
    </row>
    <row r="18031" spans="1:8">
      <c r="A18031" t="s">
        <v>429</v>
      </c>
      <c r="B18031">
        <v>3100</v>
      </c>
      <c r="C18031" t="s">
        <v>544</v>
      </c>
      <c r="D18031" t="s">
        <v>475</v>
      </c>
      <c r="E18031" t="s">
        <v>11</v>
      </c>
      <c r="F18031">
        <v>2013</v>
      </c>
      <c r="G18031" t="s">
        <v>503</v>
      </c>
      <c r="H18031">
        <v>364.1134356</v>
      </c>
    </row>
    <row r="18032" spans="1:8">
      <c r="A18032" t="s">
        <v>429</v>
      </c>
      <c r="B18032">
        <v>3100</v>
      </c>
      <c r="C18032" t="s">
        <v>544</v>
      </c>
      <c r="D18032" t="s">
        <v>475</v>
      </c>
      <c r="E18032" t="s">
        <v>20</v>
      </c>
      <c r="F18032">
        <v>2010</v>
      </c>
      <c r="G18032" t="s">
        <v>503</v>
      </c>
      <c r="H18032">
        <v>235.45307159999999</v>
      </c>
    </row>
    <row r="18033" spans="1:8">
      <c r="A18033" t="s">
        <v>429</v>
      </c>
      <c r="B18033">
        <v>3100</v>
      </c>
      <c r="C18033" t="s">
        <v>544</v>
      </c>
      <c r="D18033" t="s">
        <v>475</v>
      </c>
      <c r="E18033" t="s">
        <v>33</v>
      </c>
      <c r="F18033">
        <v>2012</v>
      </c>
      <c r="G18033" t="s">
        <v>503</v>
      </c>
      <c r="H18033">
        <v>50.011325999999997</v>
      </c>
    </row>
    <row r="18034" spans="1:8">
      <c r="A18034" t="s">
        <v>464</v>
      </c>
      <c r="B18034">
        <v>3192</v>
      </c>
      <c r="C18034" t="s">
        <v>545</v>
      </c>
      <c r="D18034" t="s">
        <v>475</v>
      </c>
      <c r="E18034" t="s">
        <v>16</v>
      </c>
      <c r="F18034">
        <v>2009</v>
      </c>
      <c r="G18034" t="s">
        <v>503</v>
      </c>
      <c r="H18034">
        <v>2.2148172000000002</v>
      </c>
    </row>
    <row r="18035" spans="1:8">
      <c r="A18035" t="s">
        <v>464</v>
      </c>
      <c r="B18035">
        <v>5541</v>
      </c>
      <c r="C18035" t="s">
        <v>454</v>
      </c>
      <c r="D18035" t="s">
        <v>475</v>
      </c>
      <c r="E18035" t="s">
        <v>28</v>
      </c>
      <c r="F18035">
        <v>2013</v>
      </c>
      <c r="G18035" t="s">
        <v>483</v>
      </c>
      <c r="H18035">
        <v>12.9748932</v>
      </c>
    </row>
    <row r="18036" spans="1:8">
      <c r="A18036" t="s">
        <v>429</v>
      </c>
      <c r="B18036">
        <v>5541</v>
      </c>
      <c r="C18036" t="s">
        <v>454</v>
      </c>
      <c r="D18036" t="s">
        <v>475</v>
      </c>
      <c r="E18036" t="s">
        <v>5</v>
      </c>
      <c r="F18036">
        <v>2012</v>
      </c>
      <c r="G18036" t="s">
        <v>483</v>
      </c>
      <c r="H18036">
        <v>59.180418000000003</v>
      </c>
    </row>
    <row r="18037" spans="1:8">
      <c r="A18037" t="s">
        <v>429</v>
      </c>
      <c r="B18037">
        <v>5541</v>
      </c>
      <c r="C18037" t="s">
        <v>454</v>
      </c>
      <c r="D18037" t="s">
        <v>475</v>
      </c>
      <c r="E18037" t="s">
        <v>11</v>
      </c>
      <c r="F18037">
        <v>2012</v>
      </c>
      <c r="G18037" t="s">
        <v>483</v>
      </c>
      <c r="H18037">
        <v>60.072206399999999</v>
      </c>
    </row>
    <row r="18038" spans="1:8">
      <c r="A18038" t="s">
        <v>429</v>
      </c>
      <c r="B18038">
        <v>5541</v>
      </c>
      <c r="C18038" t="s">
        <v>454</v>
      </c>
      <c r="D18038" t="s">
        <v>475</v>
      </c>
      <c r="E18038" t="s">
        <v>17</v>
      </c>
      <c r="F18038">
        <v>2009</v>
      </c>
      <c r="G18038" t="s">
        <v>483</v>
      </c>
      <c r="H18038">
        <v>61.6003884</v>
      </c>
    </row>
    <row r="18039" spans="1:8">
      <c r="A18039" t="s">
        <v>464</v>
      </c>
      <c r="B18039">
        <v>5541</v>
      </c>
      <c r="C18039" t="s">
        <v>454</v>
      </c>
      <c r="D18039" t="s">
        <v>475</v>
      </c>
      <c r="E18039" t="s">
        <v>18</v>
      </c>
      <c r="F18039">
        <v>2014</v>
      </c>
      <c r="G18039" t="s">
        <v>483</v>
      </c>
      <c r="H18039">
        <v>1.758456</v>
      </c>
    </row>
    <row r="18040" spans="1:8">
      <c r="A18040" t="s">
        <v>464</v>
      </c>
      <c r="B18040">
        <v>5541</v>
      </c>
      <c r="C18040" t="s">
        <v>454</v>
      </c>
      <c r="D18040" t="s">
        <v>475</v>
      </c>
      <c r="E18040" t="s">
        <v>17</v>
      </c>
      <c r="F18040">
        <v>2012</v>
      </c>
      <c r="G18040" t="s">
        <v>483</v>
      </c>
      <c r="H18040">
        <v>0.57777840000000003</v>
      </c>
    </row>
    <row r="18041" spans="1:8">
      <c r="A18041" t="s">
        <v>464</v>
      </c>
      <c r="B18041">
        <v>5541</v>
      </c>
      <c r="C18041" t="s">
        <v>454</v>
      </c>
      <c r="D18041" t="s">
        <v>475</v>
      </c>
      <c r="E18041" t="s">
        <v>352</v>
      </c>
      <c r="F18041">
        <v>2009</v>
      </c>
      <c r="G18041" t="s">
        <v>483</v>
      </c>
      <c r="H18041">
        <v>8.3736000000000001E-3</v>
      </c>
    </row>
    <row r="18042" spans="1:8">
      <c r="A18042" t="s">
        <v>438</v>
      </c>
      <c r="B18042">
        <v>5541</v>
      </c>
      <c r="C18042" t="s">
        <v>454</v>
      </c>
      <c r="D18042" t="s">
        <v>475</v>
      </c>
      <c r="E18042" t="s">
        <v>10</v>
      </c>
      <c r="F18042">
        <v>2014</v>
      </c>
      <c r="G18042" t="s">
        <v>483</v>
      </c>
      <c r="H18042">
        <v>0.38518560000000002</v>
      </c>
    </row>
    <row r="18043" spans="1:8">
      <c r="A18043" t="s">
        <v>429</v>
      </c>
      <c r="B18043">
        <v>3192</v>
      </c>
      <c r="C18043" t="s">
        <v>545</v>
      </c>
      <c r="D18043" t="s">
        <v>475</v>
      </c>
      <c r="E18043" t="s">
        <v>10</v>
      </c>
      <c r="F18043">
        <v>2010</v>
      </c>
      <c r="G18043" t="s">
        <v>480</v>
      </c>
      <c r="H18043">
        <v>54.993617999999998</v>
      </c>
    </row>
    <row r="18044" spans="1:8">
      <c r="A18044" t="s">
        <v>429</v>
      </c>
      <c r="B18044">
        <v>3192</v>
      </c>
      <c r="C18044" t="s">
        <v>545</v>
      </c>
      <c r="D18044" t="s">
        <v>475</v>
      </c>
      <c r="E18044" t="s">
        <v>33</v>
      </c>
      <c r="F18044">
        <v>2014</v>
      </c>
      <c r="G18044" t="s">
        <v>480</v>
      </c>
      <c r="H18044">
        <v>0.28051559999999998</v>
      </c>
    </row>
    <row r="18045" spans="1:8">
      <c r="A18045" t="s">
        <v>464</v>
      </c>
      <c r="B18045">
        <v>3192</v>
      </c>
      <c r="C18045" t="s">
        <v>545</v>
      </c>
      <c r="D18045" t="s">
        <v>475</v>
      </c>
      <c r="E18045" t="s">
        <v>20</v>
      </c>
      <c r="F18045">
        <v>2012</v>
      </c>
      <c r="G18045" t="s">
        <v>480</v>
      </c>
      <c r="H18045">
        <v>7.5111192000000004</v>
      </c>
    </row>
    <row r="18046" spans="1:8">
      <c r="A18046" t="s">
        <v>464</v>
      </c>
      <c r="B18046">
        <v>3192</v>
      </c>
      <c r="C18046" t="s">
        <v>545</v>
      </c>
      <c r="D18046" t="s">
        <v>475</v>
      </c>
      <c r="E18046" t="s">
        <v>36</v>
      </c>
      <c r="F18046">
        <v>2010</v>
      </c>
      <c r="G18046" t="s">
        <v>480</v>
      </c>
      <c r="H18046">
        <v>8.7922799999999995E-2</v>
      </c>
    </row>
    <row r="18047" spans="1:8">
      <c r="A18047" t="s">
        <v>429</v>
      </c>
      <c r="B18047">
        <v>5541</v>
      </c>
      <c r="C18047" t="s">
        <v>454</v>
      </c>
      <c r="D18047" t="s">
        <v>475</v>
      </c>
      <c r="E18047" t="s">
        <v>11</v>
      </c>
      <c r="F18047">
        <v>2014</v>
      </c>
      <c r="G18047" t="s">
        <v>480</v>
      </c>
      <c r="H18047">
        <v>54.616805999999997</v>
      </c>
    </row>
    <row r="18048" spans="1:8">
      <c r="A18048" t="s">
        <v>429</v>
      </c>
      <c r="B18048">
        <v>5541</v>
      </c>
      <c r="C18048" t="s">
        <v>454</v>
      </c>
      <c r="D18048" t="s">
        <v>475</v>
      </c>
      <c r="E18048" t="s">
        <v>13</v>
      </c>
      <c r="F18048">
        <v>2013</v>
      </c>
      <c r="G18048" t="s">
        <v>480</v>
      </c>
      <c r="H18048">
        <v>217.91456640000001</v>
      </c>
    </row>
    <row r="18049" spans="1:8">
      <c r="A18049" t="s">
        <v>429</v>
      </c>
      <c r="B18049">
        <v>5541</v>
      </c>
      <c r="C18049" t="s">
        <v>454</v>
      </c>
      <c r="D18049" t="s">
        <v>475</v>
      </c>
      <c r="E18049" t="s">
        <v>34</v>
      </c>
      <c r="F18049">
        <v>2009</v>
      </c>
      <c r="G18049" t="s">
        <v>480</v>
      </c>
      <c r="H18049">
        <v>360.93146760000002</v>
      </c>
    </row>
    <row r="18050" spans="1:8">
      <c r="A18050" t="s">
        <v>464</v>
      </c>
      <c r="B18050">
        <v>5541</v>
      </c>
      <c r="C18050" t="s">
        <v>454</v>
      </c>
      <c r="D18050" t="s">
        <v>475</v>
      </c>
      <c r="E18050" t="s">
        <v>9</v>
      </c>
      <c r="F18050">
        <v>2012</v>
      </c>
      <c r="G18050" t="s">
        <v>480</v>
      </c>
      <c r="H18050">
        <v>4.0109544000000001</v>
      </c>
    </row>
    <row r="18051" spans="1:8">
      <c r="A18051" t="s">
        <v>464</v>
      </c>
      <c r="B18051">
        <v>5541</v>
      </c>
      <c r="C18051" t="s">
        <v>454</v>
      </c>
      <c r="D18051" t="s">
        <v>475</v>
      </c>
      <c r="E18051" t="s">
        <v>17</v>
      </c>
      <c r="F18051">
        <v>2013</v>
      </c>
      <c r="G18051" t="s">
        <v>480</v>
      </c>
      <c r="H18051">
        <v>0.6866352</v>
      </c>
    </row>
    <row r="18052" spans="1:8">
      <c r="A18052" t="s">
        <v>464</v>
      </c>
      <c r="B18052">
        <v>3100</v>
      </c>
      <c r="C18052" t="s">
        <v>544</v>
      </c>
      <c r="D18052" t="s">
        <v>475</v>
      </c>
      <c r="E18052" t="s">
        <v>5</v>
      </c>
      <c r="F18052">
        <v>2012</v>
      </c>
      <c r="G18052" t="s">
        <v>503</v>
      </c>
      <c r="H18052">
        <v>1390.6707408</v>
      </c>
    </row>
    <row r="18053" spans="1:8">
      <c r="A18053" t="s">
        <v>429</v>
      </c>
      <c r="B18053">
        <v>3100</v>
      </c>
      <c r="C18053" t="s">
        <v>544</v>
      </c>
      <c r="D18053" t="s">
        <v>475</v>
      </c>
      <c r="E18053" t="s">
        <v>22</v>
      </c>
      <c r="F18053">
        <v>2011</v>
      </c>
      <c r="G18053" t="s">
        <v>503</v>
      </c>
      <c r="H18053">
        <v>4.8525011999999998</v>
      </c>
    </row>
    <row r="18054" spans="1:8">
      <c r="A18054" t="s">
        <v>464</v>
      </c>
      <c r="B18054">
        <v>3192</v>
      </c>
      <c r="C18054" t="s">
        <v>545</v>
      </c>
      <c r="D18054" t="s">
        <v>475</v>
      </c>
      <c r="E18054" t="s">
        <v>15</v>
      </c>
      <c r="F18054">
        <v>2012</v>
      </c>
      <c r="G18054" t="s">
        <v>503</v>
      </c>
      <c r="H18054">
        <v>5.1413903999999997</v>
      </c>
    </row>
    <row r="18055" spans="1:8">
      <c r="A18055" t="s">
        <v>464</v>
      </c>
      <c r="B18055">
        <v>5541</v>
      </c>
      <c r="C18055" t="s">
        <v>454</v>
      </c>
      <c r="D18055" t="s">
        <v>475</v>
      </c>
      <c r="E18055" t="s">
        <v>37</v>
      </c>
      <c r="F18055">
        <v>2009</v>
      </c>
      <c r="G18055" t="s">
        <v>483</v>
      </c>
      <c r="H18055">
        <v>17.597120400000001</v>
      </c>
    </row>
    <row r="18056" spans="1:8">
      <c r="A18056" t="s">
        <v>429</v>
      </c>
      <c r="B18056">
        <v>5541</v>
      </c>
      <c r="C18056" t="s">
        <v>454</v>
      </c>
      <c r="D18056" t="s">
        <v>475</v>
      </c>
      <c r="E18056" t="s">
        <v>20</v>
      </c>
      <c r="F18056">
        <v>2011</v>
      </c>
      <c r="G18056" t="s">
        <v>483</v>
      </c>
      <c r="H18056">
        <v>199.99924920000001</v>
      </c>
    </row>
    <row r="18057" spans="1:8">
      <c r="A18057" t="s">
        <v>429</v>
      </c>
      <c r="B18057">
        <v>5541</v>
      </c>
      <c r="C18057" t="s">
        <v>454</v>
      </c>
      <c r="D18057" t="s">
        <v>475</v>
      </c>
      <c r="E18057" t="s">
        <v>23</v>
      </c>
      <c r="F18057">
        <v>2012</v>
      </c>
      <c r="G18057" t="s">
        <v>483</v>
      </c>
      <c r="H18057">
        <v>1.8296315999999999</v>
      </c>
    </row>
    <row r="18058" spans="1:8">
      <c r="A18058" t="s">
        <v>429</v>
      </c>
      <c r="B18058">
        <v>5541</v>
      </c>
      <c r="C18058" t="s">
        <v>454</v>
      </c>
      <c r="D18058" t="s">
        <v>475</v>
      </c>
      <c r="E18058" t="s">
        <v>22</v>
      </c>
      <c r="F18058">
        <v>2012</v>
      </c>
      <c r="G18058" t="s">
        <v>483</v>
      </c>
      <c r="H18058">
        <v>41.533056000000002</v>
      </c>
    </row>
    <row r="18059" spans="1:8">
      <c r="A18059" t="s">
        <v>429</v>
      </c>
      <c r="B18059">
        <v>5541</v>
      </c>
      <c r="C18059" t="s">
        <v>454</v>
      </c>
      <c r="D18059" t="s">
        <v>475</v>
      </c>
      <c r="E18059" t="s">
        <v>26</v>
      </c>
      <c r="F18059">
        <v>2014</v>
      </c>
      <c r="G18059" t="s">
        <v>483</v>
      </c>
      <c r="H18059">
        <v>6.6109571999999996</v>
      </c>
    </row>
    <row r="18060" spans="1:8">
      <c r="A18060" t="s">
        <v>464</v>
      </c>
      <c r="B18060">
        <v>5541</v>
      </c>
      <c r="C18060" t="s">
        <v>454</v>
      </c>
      <c r="D18060" t="s">
        <v>475</v>
      </c>
      <c r="E18060" t="s">
        <v>3</v>
      </c>
      <c r="F18060">
        <v>2013</v>
      </c>
      <c r="G18060" t="s">
        <v>483</v>
      </c>
      <c r="H18060">
        <v>20.238991200000001</v>
      </c>
    </row>
    <row r="18061" spans="1:8">
      <c r="A18061" t="s">
        <v>464</v>
      </c>
      <c r="B18061">
        <v>5541</v>
      </c>
      <c r="C18061" t="s">
        <v>454</v>
      </c>
      <c r="D18061" t="s">
        <v>475</v>
      </c>
      <c r="E18061" t="s">
        <v>11</v>
      </c>
      <c r="F18061">
        <v>2014</v>
      </c>
      <c r="G18061" t="s">
        <v>483</v>
      </c>
      <c r="H18061">
        <v>43.785554400000002</v>
      </c>
    </row>
    <row r="18062" spans="1:8">
      <c r="A18062" t="s">
        <v>438</v>
      </c>
      <c r="B18062">
        <v>5541</v>
      </c>
      <c r="C18062" t="s">
        <v>454</v>
      </c>
      <c r="D18062" t="s">
        <v>475</v>
      </c>
      <c r="E18062" t="s">
        <v>482</v>
      </c>
      <c r="F18062">
        <v>2010</v>
      </c>
      <c r="G18062" t="s">
        <v>483</v>
      </c>
      <c r="H18062">
        <v>6.2801999999999997E-2</v>
      </c>
    </row>
    <row r="18063" spans="1:8">
      <c r="A18063" t="s">
        <v>429</v>
      </c>
      <c r="B18063">
        <v>3192</v>
      </c>
      <c r="C18063" t="s">
        <v>545</v>
      </c>
      <c r="D18063" t="s">
        <v>475</v>
      </c>
      <c r="E18063" t="s">
        <v>28</v>
      </c>
      <c r="F18063">
        <v>2010</v>
      </c>
      <c r="G18063" t="s">
        <v>480</v>
      </c>
      <c r="H18063">
        <v>7.3520208</v>
      </c>
    </row>
    <row r="18064" spans="1:8">
      <c r="A18064" t="s">
        <v>429</v>
      </c>
      <c r="B18064">
        <v>5541</v>
      </c>
      <c r="C18064" t="s">
        <v>454</v>
      </c>
      <c r="D18064" t="s">
        <v>475</v>
      </c>
      <c r="E18064" t="s">
        <v>28</v>
      </c>
      <c r="F18064">
        <v>2011</v>
      </c>
      <c r="G18064" t="s">
        <v>480</v>
      </c>
      <c r="H18064">
        <v>47.038697999999997</v>
      </c>
    </row>
    <row r="18065" spans="1:8">
      <c r="A18065" t="s">
        <v>464</v>
      </c>
      <c r="B18065">
        <v>5541</v>
      </c>
      <c r="C18065" t="s">
        <v>454</v>
      </c>
      <c r="D18065" t="s">
        <v>475</v>
      </c>
      <c r="E18065" t="s">
        <v>5</v>
      </c>
      <c r="F18065">
        <v>2009</v>
      </c>
      <c r="G18065" t="s">
        <v>480</v>
      </c>
      <c r="H18065">
        <v>21.319185600000001</v>
      </c>
    </row>
    <row r="18066" spans="1:8">
      <c r="A18066" t="s">
        <v>464</v>
      </c>
      <c r="B18066">
        <v>5541</v>
      </c>
      <c r="C18066" t="s">
        <v>454</v>
      </c>
      <c r="D18066" t="s">
        <v>475</v>
      </c>
      <c r="E18066" t="s">
        <v>428</v>
      </c>
      <c r="F18066">
        <v>2009</v>
      </c>
      <c r="G18066" t="s">
        <v>480</v>
      </c>
      <c r="H18066">
        <v>4.1868000000000002E-2</v>
      </c>
    </row>
    <row r="18067" spans="1:8">
      <c r="A18067" t="s">
        <v>464</v>
      </c>
      <c r="B18067">
        <v>5541</v>
      </c>
      <c r="C18067" t="s">
        <v>454</v>
      </c>
      <c r="D18067" t="s">
        <v>475</v>
      </c>
      <c r="E18067" t="s">
        <v>37</v>
      </c>
      <c r="F18067">
        <v>2013</v>
      </c>
      <c r="G18067" t="s">
        <v>480</v>
      </c>
      <c r="H18067">
        <v>56.094746399999998</v>
      </c>
    </row>
    <row r="18068" spans="1:8">
      <c r="A18068" t="s">
        <v>429</v>
      </c>
      <c r="B18068">
        <v>5541</v>
      </c>
      <c r="C18068" t="s">
        <v>454</v>
      </c>
      <c r="D18068" t="s">
        <v>475</v>
      </c>
      <c r="E18068" t="s">
        <v>479</v>
      </c>
      <c r="F18068">
        <v>2009</v>
      </c>
      <c r="G18068" t="s">
        <v>480</v>
      </c>
      <c r="H18068">
        <v>192.11969160000001</v>
      </c>
    </row>
    <row r="18069" spans="1:8">
      <c r="A18069" t="s">
        <v>429</v>
      </c>
      <c r="B18069">
        <v>3192</v>
      </c>
      <c r="C18069" t="s">
        <v>545</v>
      </c>
      <c r="D18069" t="s">
        <v>475</v>
      </c>
      <c r="E18069" t="s">
        <v>29</v>
      </c>
      <c r="F18069">
        <v>2011</v>
      </c>
      <c r="G18069" t="s">
        <v>503</v>
      </c>
      <c r="H18069">
        <v>5.2251263999999997</v>
      </c>
    </row>
    <row r="18070" spans="1:8">
      <c r="A18070" t="s">
        <v>464</v>
      </c>
      <c r="B18070">
        <v>3192</v>
      </c>
      <c r="C18070" t="s">
        <v>545</v>
      </c>
      <c r="D18070" t="s">
        <v>475</v>
      </c>
      <c r="E18070" t="s">
        <v>33</v>
      </c>
      <c r="F18070">
        <v>2012</v>
      </c>
      <c r="G18070" t="s">
        <v>503</v>
      </c>
      <c r="H18070">
        <v>0.84154680000000004</v>
      </c>
    </row>
    <row r="18071" spans="1:8">
      <c r="A18071" t="s">
        <v>464</v>
      </c>
      <c r="B18071">
        <v>5541</v>
      </c>
      <c r="C18071" t="s">
        <v>454</v>
      </c>
      <c r="D18071" t="s">
        <v>475</v>
      </c>
      <c r="E18071" t="s">
        <v>6</v>
      </c>
      <c r="F18071">
        <v>2010</v>
      </c>
      <c r="G18071" t="s">
        <v>483</v>
      </c>
      <c r="H18071">
        <v>1.67472E-2</v>
      </c>
    </row>
    <row r="18072" spans="1:8">
      <c r="A18072" t="s">
        <v>496</v>
      </c>
      <c r="B18072">
        <v>5541</v>
      </c>
      <c r="C18072" t="s">
        <v>454</v>
      </c>
      <c r="D18072" t="s">
        <v>475</v>
      </c>
      <c r="E18072" t="s">
        <v>22</v>
      </c>
      <c r="F18072">
        <v>2013</v>
      </c>
      <c r="G18072" t="s">
        <v>480</v>
      </c>
      <c r="H18072">
        <v>4.1868000000000001E-3</v>
      </c>
    </row>
    <row r="18073" spans="1:8">
      <c r="A18073" t="s">
        <v>429</v>
      </c>
      <c r="B18073">
        <v>5541</v>
      </c>
      <c r="C18073" t="s">
        <v>454</v>
      </c>
      <c r="D18073" t="s">
        <v>475</v>
      </c>
      <c r="E18073" t="s">
        <v>30</v>
      </c>
      <c r="F18073">
        <v>2012</v>
      </c>
      <c r="G18073" t="s">
        <v>480</v>
      </c>
      <c r="H18073">
        <v>292.5610236</v>
      </c>
    </row>
    <row r="18074" spans="1:8">
      <c r="A18074" t="s">
        <v>429</v>
      </c>
      <c r="B18074">
        <v>5541</v>
      </c>
      <c r="C18074" t="s">
        <v>454</v>
      </c>
      <c r="D18074" t="s">
        <v>475</v>
      </c>
      <c r="E18074" t="s">
        <v>32</v>
      </c>
      <c r="F18074">
        <v>2013</v>
      </c>
      <c r="G18074" t="s">
        <v>480</v>
      </c>
      <c r="H18074">
        <v>153.09871559999999</v>
      </c>
    </row>
    <row r="18075" spans="1:8">
      <c r="A18075" t="s">
        <v>464</v>
      </c>
      <c r="B18075">
        <v>5541</v>
      </c>
      <c r="C18075" t="s">
        <v>454</v>
      </c>
      <c r="D18075" t="s">
        <v>475</v>
      </c>
      <c r="E18075" t="s">
        <v>8</v>
      </c>
      <c r="F18075">
        <v>2013</v>
      </c>
      <c r="G18075" t="s">
        <v>480</v>
      </c>
      <c r="H18075">
        <v>0.16747200000000001</v>
      </c>
    </row>
    <row r="18076" spans="1:8">
      <c r="A18076" t="s">
        <v>464</v>
      </c>
      <c r="B18076">
        <v>3100</v>
      </c>
      <c r="C18076" t="s">
        <v>544</v>
      </c>
      <c r="D18076" t="s">
        <v>475</v>
      </c>
      <c r="E18076" t="s">
        <v>343</v>
      </c>
      <c r="F18076">
        <v>2013</v>
      </c>
      <c r="G18076" t="s">
        <v>503</v>
      </c>
      <c r="H18076">
        <v>980.11731959999997</v>
      </c>
    </row>
    <row r="18077" spans="1:8">
      <c r="A18077" t="s">
        <v>429</v>
      </c>
      <c r="B18077">
        <v>3100</v>
      </c>
      <c r="C18077" t="s">
        <v>544</v>
      </c>
      <c r="D18077" t="s">
        <v>475</v>
      </c>
      <c r="E18077" t="s">
        <v>3</v>
      </c>
      <c r="F18077">
        <v>2010</v>
      </c>
      <c r="G18077" t="s">
        <v>503</v>
      </c>
      <c r="H18077">
        <v>41.901494399999997</v>
      </c>
    </row>
    <row r="18078" spans="1:8">
      <c r="A18078" t="s">
        <v>429</v>
      </c>
      <c r="B18078">
        <v>3100</v>
      </c>
      <c r="C18078" t="s">
        <v>544</v>
      </c>
      <c r="D18078" t="s">
        <v>475</v>
      </c>
      <c r="E18078" t="s">
        <v>16</v>
      </c>
      <c r="F18078">
        <v>2009</v>
      </c>
      <c r="G18078" t="s">
        <v>503</v>
      </c>
      <c r="H18078">
        <v>34.725319200000001</v>
      </c>
    </row>
    <row r="18079" spans="1:8">
      <c r="A18079" t="s">
        <v>429</v>
      </c>
      <c r="B18079">
        <v>3100</v>
      </c>
      <c r="C18079" t="s">
        <v>544</v>
      </c>
      <c r="D18079" t="s">
        <v>475</v>
      </c>
      <c r="E18079" t="s">
        <v>17</v>
      </c>
      <c r="F18079">
        <v>2014</v>
      </c>
      <c r="G18079" t="s">
        <v>503</v>
      </c>
      <c r="H18079">
        <v>32.904061200000001</v>
      </c>
    </row>
    <row r="18080" spans="1:8">
      <c r="A18080" t="s">
        <v>429</v>
      </c>
      <c r="B18080">
        <v>3100</v>
      </c>
      <c r="C18080" t="s">
        <v>544</v>
      </c>
      <c r="D18080" t="s">
        <v>475</v>
      </c>
      <c r="E18080" t="s">
        <v>482</v>
      </c>
      <c r="F18080">
        <v>2012</v>
      </c>
      <c r="G18080" t="s">
        <v>503</v>
      </c>
      <c r="H18080">
        <v>143.3392848</v>
      </c>
    </row>
    <row r="18081" spans="1:8">
      <c r="A18081" t="s">
        <v>429</v>
      </c>
      <c r="B18081">
        <v>3100</v>
      </c>
      <c r="C18081" t="s">
        <v>544</v>
      </c>
      <c r="D18081" t="s">
        <v>475</v>
      </c>
      <c r="E18081" t="s">
        <v>37</v>
      </c>
      <c r="F18081">
        <v>2012</v>
      </c>
      <c r="G18081" t="s">
        <v>503</v>
      </c>
      <c r="H18081">
        <v>1924.0732476000001</v>
      </c>
    </row>
    <row r="18082" spans="1:8">
      <c r="A18082" t="s">
        <v>429</v>
      </c>
      <c r="B18082">
        <v>3192</v>
      </c>
      <c r="C18082" t="s">
        <v>545</v>
      </c>
      <c r="D18082" t="s">
        <v>475</v>
      </c>
      <c r="E18082" t="s">
        <v>15</v>
      </c>
      <c r="F18082">
        <v>2010</v>
      </c>
      <c r="G18082" t="s">
        <v>503</v>
      </c>
      <c r="H18082">
        <v>10.370703600000001</v>
      </c>
    </row>
    <row r="18083" spans="1:8">
      <c r="A18083" t="s">
        <v>429</v>
      </c>
      <c r="B18083">
        <v>3192</v>
      </c>
      <c r="C18083" t="s">
        <v>545</v>
      </c>
      <c r="D18083" t="s">
        <v>475</v>
      </c>
      <c r="E18083" t="s">
        <v>14</v>
      </c>
      <c r="F18083">
        <v>2010</v>
      </c>
      <c r="G18083" t="s">
        <v>503</v>
      </c>
      <c r="H18083">
        <v>2.8470240000000002</v>
      </c>
    </row>
    <row r="18084" spans="1:8">
      <c r="A18084" t="s">
        <v>464</v>
      </c>
      <c r="B18084">
        <v>5548</v>
      </c>
      <c r="C18084" t="s">
        <v>526</v>
      </c>
      <c r="D18084" t="s">
        <v>475</v>
      </c>
      <c r="E18084" t="s">
        <v>5</v>
      </c>
      <c r="F18084">
        <v>2012</v>
      </c>
      <c r="G18084" t="s">
        <v>480</v>
      </c>
      <c r="H18084">
        <v>0.19259280000000001</v>
      </c>
    </row>
    <row r="18085" spans="1:8">
      <c r="A18085" t="s">
        <v>429</v>
      </c>
      <c r="B18085">
        <v>5542</v>
      </c>
      <c r="C18085" t="s">
        <v>524</v>
      </c>
      <c r="D18085" t="s">
        <v>475</v>
      </c>
      <c r="E18085" t="s">
        <v>35</v>
      </c>
      <c r="F18085">
        <v>2011</v>
      </c>
      <c r="G18085" t="s">
        <v>483</v>
      </c>
      <c r="H18085">
        <v>1.5072479999999999</v>
      </c>
    </row>
    <row r="18086" spans="1:8">
      <c r="A18086" t="s">
        <v>429</v>
      </c>
      <c r="B18086">
        <v>3106</v>
      </c>
      <c r="C18086" t="s">
        <v>525</v>
      </c>
      <c r="D18086" t="s">
        <v>475</v>
      </c>
      <c r="E18086" t="s">
        <v>36</v>
      </c>
      <c r="F18086">
        <v>2013</v>
      </c>
      <c r="G18086" t="s">
        <v>480</v>
      </c>
      <c r="H18086">
        <v>0.11304359999999999</v>
      </c>
    </row>
    <row r="18087" spans="1:8">
      <c r="A18087" t="s">
        <v>429</v>
      </c>
      <c r="B18087">
        <v>5542</v>
      </c>
      <c r="C18087" t="s">
        <v>524</v>
      </c>
      <c r="D18087" t="s">
        <v>475</v>
      </c>
      <c r="E18087" t="s">
        <v>479</v>
      </c>
      <c r="F18087">
        <v>2009</v>
      </c>
      <c r="G18087" t="s">
        <v>480</v>
      </c>
      <c r="H18087">
        <v>1.9677960000000001</v>
      </c>
    </row>
    <row r="18088" spans="1:8">
      <c r="A18088" t="s">
        <v>464</v>
      </c>
      <c r="B18088">
        <v>3295</v>
      </c>
      <c r="C18088" t="s">
        <v>448</v>
      </c>
      <c r="D18088" t="s">
        <v>475</v>
      </c>
      <c r="E18088" t="s">
        <v>30</v>
      </c>
      <c r="F18088">
        <v>2012</v>
      </c>
      <c r="G18088" t="s">
        <v>503</v>
      </c>
      <c r="H18088">
        <v>4.8650615999999998</v>
      </c>
    </row>
    <row r="18089" spans="1:8">
      <c r="A18089" t="s">
        <v>429</v>
      </c>
      <c r="B18089">
        <v>5542</v>
      </c>
      <c r="C18089" t="s">
        <v>524</v>
      </c>
      <c r="D18089" t="s">
        <v>475</v>
      </c>
      <c r="E18089" t="s">
        <v>30</v>
      </c>
      <c r="F18089">
        <v>2010</v>
      </c>
      <c r="G18089" t="s">
        <v>480</v>
      </c>
      <c r="H18089">
        <v>4.7980727999999999</v>
      </c>
    </row>
    <row r="18090" spans="1:8">
      <c r="A18090" t="s">
        <v>429</v>
      </c>
      <c r="B18090">
        <v>5548</v>
      </c>
      <c r="C18090" t="s">
        <v>526</v>
      </c>
      <c r="D18090" t="s">
        <v>475</v>
      </c>
      <c r="E18090" t="s">
        <v>30</v>
      </c>
      <c r="F18090">
        <v>2010</v>
      </c>
      <c r="G18090" t="s">
        <v>483</v>
      </c>
      <c r="H18090">
        <v>8.3736000000000001E-3</v>
      </c>
    </row>
    <row r="18091" spans="1:8">
      <c r="A18091" t="s">
        <v>464</v>
      </c>
      <c r="B18091">
        <v>3295</v>
      </c>
      <c r="C18091" t="s">
        <v>448</v>
      </c>
      <c r="D18091" t="s">
        <v>475</v>
      </c>
      <c r="E18091" t="s">
        <v>6</v>
      </c>
      <c r="F18091">
        <v>2014</v>
      </c>
      <c r="G18091" t="s">
        <v>480</v>
      </c>
      <c r="H18091">
        <v>0.16328519999999999</v>
      </c>
    </row>
    <row r="18092" spans="1:8">
      <c r="A18092" t="s">
        <v>429</v>
      </c>
      <c r="B18092">
        <v>5542</v>
      </c>
      <c r="C18092" t="s">
        <v>524</v>
      </c>
      <c r="D18092" t="s">
        <v>475</v>
      </c>
      <c r="E18092" t="s">
        <v>32</v>
      </c>
      <c r="F18092">
        <v>2011</v>
      </c>
      <c r="G18092" t="s">
        <v>480</v>
      </c>
      <c r="H18092">
        <v>0.54847080000000004</v>
      </c>
    </row>
    <row r="18093" spans="1:8">
      <c r="A18093" t="s">
        <v>429</v>
      </c>
      <c r="B18093">
        <v>5548</v>
      </c>
      <c r="C18093" t="s">
        <v>526</v>
      </c>
      <c r="D18093" t="s">
        <v>475</v>
      </c>
      <c r="E18093" t="s">
        <v>30</v>
      </c>
      <c r="F18093">
        <v>2013</v>
      </c>
      <c r="G18093" t="s">
        <v>480</v>
      </c>
      <c r="H18093">
        <v>8.3736000000000001E-3</v>
      </c>
    </row>
    <row r="18094" spans="1:8">
      <c r="A18094" t="s">
        <v>464</v>
      </c>
      <c r="B18094">
        <v>5548</v>
      </c>
      <c r="C18094" t="s">
        <v>526</v>
      </c>
      <c r="D18094" t="s">
        <v>475</v>
      </c>
      <c r="E18094" t="s">
        <v>6</v>
      </c>
      <c r="F18094">
        <v>2010</v>
      </c>
      <c r="G18094" t="s">
        <v>480</v>
      </c>
      <c r="H18094">
        <v>0.12560399999999999</v>
      </c>
    </row>
    <row r="18095" spans="1:8">
      <c r="A18095" t="s">
        <v>464</v>
      </c>
      <c r="B18095">
        <v>3295</v>
      </c>
      <c r="C18095" t="s">
        <v>448</v>
      </c>
      <c r="D18095" t="s">
        <v>475</v>
      </c>
      <c r="E18095" t="s">
        <v>13</v>
      </c>
      <c r="F18095">
        <v>2013</v>
      </c>
      <c r="G18095" t="s">
        <v>503</v>
      </c>
      <c r="H18095">
        <v>27.641253599999999</v>
      </c>
    </row>
    <row r="18096" spans="1:8">
      <c r="A18096" t="s">
        <v>429</v>
      </c>
      <c r="B18096">
        <v>5542</v>
      </c>
      <c r="C18096" t="s">
        <v>524</v>
      </c>
      <c r="D18096" t="s">
        <v>475</v>
      </c>
      <c r="E18096" t="s">
        <v>24</v>
      </c>
      <c r="F18096">
        <v>2009</v>
      </c>
      <c r="G18096" t="s">
        <v>483</v>
      </c>
      <c r="H18096">
        <v>0.40611960000000003</v>
      </c>
    </row>
    <row r="18097" spans="1:8">
      <c r="A18097" t="s">
        <v>429</v>
      </c>
      <c r="B18097">
        <v>3106</v>
      </c>
      <c r="C18097" t="s">
        <v>525</v>
      </c>
      <c r="D18097" t="s">
        <v>475</v>
      </c>
      <c r="E18097" t="s">
        <v>16</v>
      </c>
      <c r="F18097">
        <v>2014</v>
      </c>
      <c r="G18097" t="s">
        <v>480</v>
      </c>
      <c r="H18097">
        <v>2.4911460000000001</v>
      </c>
    </row>
    <row r="18098" spans="1:8">
      <c r="A18098" t="s">
        <v>438</v>
      </c>
      <c r="B18098">
        <v>3295</v>
      </c>
      <c r="C18098" t="s">
        <v>448</v>
      </c>
      <c r="D18098" t="s">
        <v>475</v>
      </c>
      <c r="E18098" t="s">
        <v>30</v>
      </c>
      <c r="F18098">
        <v>2011</v>
      </c>
      <c r="G18098" t="s">
        <v>480</v>
      </c>
      <c r="H18098">
        <v>2.93076E-2</v>
      </c>
    </row>
    <row r="18099" spans="1:8">
      <c r="A18099" t="s">
        <v>429</v>
      </c>
      <c r="B18099">
        <v>5548</v>
      </c>
      <c r="C18099" t="s">
        <v>526</v>
      </c>
      <c r="D18099" t="s">
        <v>475</v>
      </c>
      <c r="E18099" t="s">
        <v>3</v>
      </c>
      <c r="F18099">
        <v>2013</v>
      </c>
      <c r="G18099" t="s">
        <v>480</v>
      </c>
      <c r="H18099">
        <v>1.2560399999999999E-2</v>
      </c>
    </row>
    <row r="18100" spans="1:8">
      <c r="A18100" t="s">
        <v>429</v>
      </c>
      <c r="B18100">
        <v>3106</v>
      </c>
      <c r="C18100" t="s">
        <v>525</v>
      </c>
      <c r="D18100" t="s">
        <v>475</v>
      </c>
      <c r="E18100" t="s">
        <v>33</v>
      </c>
      <c r="F18100">
        <v>2009</v>
      </c>
      <c r="G18100" t="s">
        <v>503</v>
      </c>
      <c r="H18100">
        <v>0.3684384</v>
      </c>
    </row>
    <row r="18101" spans="1:8">
      <c r="A18101" t="s">
        <v>497</v>
      </c>
      <c r="B18101">
        <v>3106</v>
      </c>
      <c r="C18101" t="s">
        <v>525</v>
      </c>
      <c r="D18101" t="s">
        <v>475</v>
      </c>
      <c r="E18101" t="s">
        <v>482</v>
      </c>
      <c r="F18101">
        <v>2011</v>
      </c>
      <c r="G18101" t="s">
        <v>503</v>
      </c>
      <c r="H18101">
        <v>8.3736000000000005E-2</v>
      </c>
    </row>
    <row r="18102" spans="1:8">
      <c r="A18102" t="s">
        <v>464</v>
      </c>
      <c r="B18102">
        <v>3295</v>
      </c>
      <c r="C18102" t="s">
        <v>448</v>
      </c>
      <c r="D18102" t="s">
        <v>475</v>
      </c>
      <c r="E18102" t="s">
        <v>28</v>
      </c>
      <c r="F18102">
        <v>2010</v>
      </c>
      <c r="G18102" t="s">
        <v>503</v>
      </c>
      <c r="H18102">
        <v>28.281834</v>
      </c>
    </row>
    <row r="18103" spans="1:8">
      <c r="A18103" t="s">
        <v>464</v>
      </c>
      <c r="B18103">
        <v>3295</v>
      </c>
      <c r="C18103" t="s">
        <v>448</v>
      </c>
      <c r="D18103" t="s">
        <v>475</v>
      </c>
      <c r="E18103" t="s">
        <v>9</v>
      </c>
      <c r="F18103">
        <v>2012</v>
      </c>
      <c r="G18103" t="s">
        <v>503</v>
      </c>
      <c r="H18103">
        <v>7.0631316000000002</v>
      </c>
    </row>
    <row r="18104" spans="1:8">
      <c r="A18104" t="s">
        <v>429</v>
      </c>
      <c r="B18104">
        <v>5542</v>
      </c>
      <c r="C18104" t="s">
        <v>524</v>
      </c>
      <c r="D18104" t="s">
        <v>475</v>
      </c>
      <c r="E18104" t="s">
        <v>8</v>
      </c>
      <c r="F18104">
        <v>2014</v>
      </c>
      <c r="G18104" t="s">
        <v>483</v>
      </c>
      <c r="H18104">
        <v>0.47310839999999998</v>
      </c>
    </row>
    <row r="18105" spans="1:8">
      <c r="A18105" t="s">
        <v>429</v>
      </c>
      <c r="B18105">
        <v>5542</v>
      </c>
      <c r="C18105" t="s">
        <v>524</v>
      </c>
      <c r="D18105" t="s">
        <v>475</v>
      </c>
      <c r="E18105" t="s">
        <v>13</v>
      </c>
      <c r="F18105">
        <v>2011</v>
      </c>
      <c r="G18105" t="s">
        <v>483</v>
      </c>
      <c r="H18105">
        <v>11.522073600000001</v>
      </c>
    </row>
    <row r="18106" spans="1:8">
      <c r="A18106" t="s">
        <v>429</v>
      </c>
      <c r="B18106">
        <v>5542</v>
      </c>
      <c r="C18106" t="s">
        <v>524</v>
      </c>
      <c r="D18106" t="s">
        <v>475</v>
      </c>
      <c r="E18106" t="s">
        <v>343</v>
      </c>
      <c r="F18106">
        <v>2013</v>
      </c>
      <c r="G18106" t="s">
        <v>483</v>
      </c>
      <c r="H18106">
        <v>3.7053180000000001</v>
      </c>
    </row>
    <row r="18107" spans="1:8">
      <c r="A18107" t="s">
        <v>429</v>
      </c>
      <c r="B18107">
        <v>5542</v>
      </c>
      <c r="C18107" t="s">
        <v>524</v>
      </c>
      <c r="D18107" t="s">
        <v>475</v>
      </c>
      <c r="E18107" t="s">
        <v>18</v>
      </c>
      <c r="F18107">
        <v>2014</v>
      </c>
      <c r="G18107" t="s">
        <v>483</v>
      </c>
      <c r="H18107">
        <v>2.1855096000000001</v>
      </c>
    </row>
    <row r="18108" spans="1:8">
      <c r="A18108" t="s">
        <v>429</v>
      </c>
      <c r="B18108">
        <v>5542</v>
      </c>
      <c r="C18108" t="s">
        <v>524</v>
      </c>
      <c r="D18108" t="s">
        <v>475</v>
      </c>
      <c r="E18108" t="s">
        <v>34</v>
      </c>
      <c r="F18108">
        <v>2009</v>
      </c>
      <c r="G18108" t="s">
        <v>483</v>
      </c>
      <c r="H18108">
        <v>4.5719855999999996</v>
      </c>
    </row>
    <row r="18109" spans="1:8">
      <c r="A18109" t="s">
        <v>429</v>
      </c>
      <c r="B18109">
        <v>5548</v>
      </c>
      <c r="C18109" t="s">
        <v>526</v>
      </c>
      <c r="D18109" t="s">
        <v>475</v>
      </c>
      <c r="E18109" t="s">
        <v>11</v>
      </c>
      <c r="F18109">
        <v>2011</v>
      </c>
      <c r="G18109" t="s">
        <v>483</v>
      </c>
      <c r="H18109">
        <v>0.77455799999999997</v>
      </c>
    </row>
    <row r="18110" spans="1:8">
      <c r="A18110" t="s">
        <v>429</v>
      </c>
      <c r="B18110">
        <v>5548</v>
      </c>
      <c r="C18110" t="s">
        <v>526</v>
      </c>
      <c r="D18110" t="s">
        <v>475</v>
      </c>
      <c r="E18110" t="s">
        <v>14</v>
      </c>
      <c r="F18110">
        <v>2014</v>
      </c>
      <c r="G18110" t="s">
        <v>483</v>
      </c>
      <c r="H18110">
        <v>1.6370388</v>
      </c>
    </row>
    <row r="18111" spans="1:8">
      <c r="A18111" t="s">
        <v>464</v>
      </c>
      <c r="B18111">
        <v>3295</v>
      </c>
      <c r="C18111" t="s">
        <v>448</v>
      </c>
      <c r="D18111" t="s">
        <v>475</v>
      </c>
      <c r="E18111" t="s">
        <v>15</v>
      </c>
      <c r="F18111">
        <v>2012</v>
      </c>
      <c r="G18111" t="s">
        <v>480</v>
      </c>
      <c r="H18111">
        <v>10.760076</v>
      </c>
    </row>
    <row r="18112" spans="1:8">
      <c r="A18112" t="s">
        <v>464</v>
      </c>
      <c r="B18112">
        <v>3295</v>
      </c>
      <c r="C18112" t="s">
        <v>448</v>
      </c>
      <c r="D18112" t="s">
        <v>475</v>
      </c>
      <c r="E18112" t="s">
        <v>479</v>
      </c>
      <c r="F18112">
        <v>2009</v>
      </c>
      <c r="G18112" t="s">
        <v>480</v>
      </c>
      <c r="H18112">
        <v>10.9987236</v>
      </c>
    </row>
    <row r="18113" spans="1:8">
      <c r="A18113" t="s">
        <v>429</v>
      </c>
      <c r="B18113">
        <v>5542</v>
      </c>
      <c r="C18113" t="s">
        <v>524</v>
      </c>
      <c r="D18113" t="s">
        <v>475</v>
      </c>
      <c r="E18113" t="s">
        <v>6</v>
      </c>
      <c r="F18113">
        <v>2014</v>
      </c>
      <c r="G18113" t="s">
        <v>480</v>
      </c>
      <c r="H18113">
        <v>0.43542720000000001</v>
      </c>
    </row>
    <row r="18114" spans="1:8">
      <c r="A18114" t="s">
        <v>429</v>
      </c>
      <c r="B18114">
        <v>5542</v>
      </c>
      <c r="C18114" t="s">
        <v>524</v>
      </c>
      <c r="D18114" t="s">
        <v>475</v>
      </c>
      <c r="E18114" t="s">
        <v>9</v>
      </c>
      <c r="F18114">
        <v>2009</v>
      </c>
      <c r="G18114" t="s">
        <v>480</v>
      </c>
      <c r="H18114">
        <v>5.4386532000000001</v>
      </c>
    </row>
    <row r="18115" spans="1:8">
      <c r="A18115" t="s">
        <v>429</v>
      </c>
      <c r="B18115">
        <v>5542</v>
      </c>
      <c r="C18115" t="s">
        <v>524</v>
      </c>
      <c r="D18115" t="s">
        <v>475</v>
      </c>
      <c r="E18115" t="s">
        <v>10</v>
      </c>
      <c r="F18115">
        <v>2010</v>
      </c>
      <c r="G18115" t="s">
        <v>480</v>
      </c>
      <c r="H18115">
        <v>177.3444744</v>
      </c>
    </row>
    <row r="18116" spans="1:8">
      <c r="A18116" t="s">
        <v>429</v>
      </c>
      <c r="B18116">
        <v>5542</v>
      </c>
      <c r="C18116" t="s">
        <v>524</v>
      </c>
      <c r="D18116" t="s">
        <v>475</v>
      </c>
      <c r="E18116" t="s">
        <v>11</v>
      </c>
      <c r="F18116">
        <v>2014</v>
      </c>
      <c r="G18116" t="s">
        <v>480</v>
      </c>
      <c r="H18116">
        <v>5.1413903999999997</v>
      </c>
    </row>
    <row r="18117" spans="1:8">
      <c r="A18117" t="s">
        <v>429</v>
      </c>
      <c r="B18117">
        <v>5542</v>
      </c>
      <c r="C18117" t="s">
        <v>524</v>
      </c>
      <c r="D18117" t="s">
        <v>475</v>
      </c>
      <c r="E18117" t="s">
        <v>14</v>
      </c>
      <c r="F18117">
        <v>2010</v>
      </c>
      <c r="G18117" t="s">
        <v>480</v>
      </c>
      <c r="H18117">
        <v>1.6914671999999999</v>
      </c>
    </row>
    <row r="18118" spans="1:8">
      <c r="A18118" t="s">
        <v>429</v>
      </c>
      <c r="B18118">
        <v>5542</v>
      </c>
      <c r="C18118" t="s">
        <v>524</v>
      </c>
      <c r="D18118" t="s">
        <v>475</v>
      </c>
      <c r="E18118" t="s">
        <v>34</v>
      </c>
      <c r="F18118">
        <v>2009</v>
      </c>
      <c r="G18118" t="s">
        <v>480</v>
      </c>
      <c r="H18118">
        <v>4.5719855999999996</v>
      </c>
    </row>
    <row r="18119" spans="1:8">
      <c r="A18119" t="s">
        <v>429</v>
      </c>
      <c r="B18119">
        <v>5542</v>
      </c>
      <c r="C18119" t="s">
        <v>524</v>
      </c>
      <c r="D18119" t="s">
        <v>475</v>
      </c>
      <c r="E18119" t="s">
        <v>37</v>
      </c>
      <c r="F18119">
        <v>2012</v>
      </c>
      <c r="G18119" t="s">
        <v>480</v>
      </c>
      <c r="H18119">
        <v>81.697028399999994</v>
      </c>
    </row>
    <row r="18120" spans="1:8">
      <c r="A18120" t="s">
        <v>429</v>
      </c>
      <c r="B18120">
        <v>5548</v>
      </c>
      <c r="C18120" t="s">
        <v>526</v>
      </c>
      <c r="D18120" t="s">
        <v>475</v>
      </c>
      <c r="E18120" t="s">
        <v>20</v>
      </c>
      <c r="F18120">
        <v>2010</v>
      </c>
      <c r="G18120" t="s">
        <v>480</v>
      </c>
      <c r="H18120">
        <v>2.7381671999999999</v>
      </c>
    </row>
    <row r="18121" spans="1:8">
      <c r="A18121" t="s">
        <v>464</v>
      </c>
      <c r="B18121">
        <v>5548</v>
      </c>
      <c r="C18121" t="s">
        <v>526</v>
      </c>
      <c r="D18121" t="s">
        <v>475</v>
      </c>
      <c r="E18121" t="s">
        <v>20</v>
      </c>
      <c r="F18121">
        <v>2014</v>
      </c>
      <c r="G18121" t="s">
        <v>480</v>
      </c>
      <c r="H18121">
        <v>31.0911768</v>
      </c>
    </row>
    <row r="18122" spans="1:8">
      <c r="A18122" t="s">
        <v>464</v>
      </c>
      <c r="B18122">
        <v>3106</v>
      </c>
      <c r="C18122" t="s">
        <v>525</v>
      </c>
      <c r="D18122" t="s">
        <v>475</v>
      </c>
      <c r="E18122" t="s">
        <v>37</v>
      </c>
      <c r="F18122">
        <v>2013</v>
      </c>
      <c r="G18122" t="s">
        <v>503</v>
      </c>
      <c r="H18122">
        <v>97.765966800000001</v>
      </c>
    </row>
    <row r="18123" spans="1:8">
      <c r="A18123" t="s">
        <v>464</v>
      </c>
      <c r="B18123">
        <v>3295</v>
      </c>
      <c r="C18123" t="s">
        <v>448</v>
      </c>
      <c r="D18123" t="s">
        <v>475</v>
      </c>
      <c r="E18123" t="s">
        <v>35</v>
      </c>
      <c r="F18123">
        <v>2011</v>
      </c>
      <c r="G18123" t="s">
        <v>503</v>
      </c>
      <c r="H18123">
        <v>0.20096639999999999</v>
      </c>
    </row>
    <row r="18124" spans="1:8">
      <c r="A18124" t="s">
        <v>464</v>
      </c>
      <c r="B18124">
        <v>3295</v>
      </c>
      <c r="C18124" t="s">
        <v>448</v>
      </c>
      <c r="D18124" t="s">
        <v>475</v>
      </c>
      <c r="E18124" t="s">
        <v>37</v>
      </c>
      <c r="F18124">
        <v>2010</v>
      </c>
      <c r="G18124" t="s">
        <v>503</v>
      </c>
      <c r="H18124">
        <v>3.1526603999999998</v>
      </c>
    </row>
    <row r="18125" spans="1:8">
      <c r="A18125" t="s">
        <v>429</v>
      </c>
      <c r="B18125">
        <v>5542</v>
      </c>
      <c r="C18125" t="s">
        <v>524</v>
      </c>
      <c r="D18125" t="s">
        <v>475</v>
      </c>
      <c r="E18125" t="s">
        <v>20</v>
      </c>
      <c r="F18125">
        <v>2013</v>
      </c>
      <c r="G18125" t="s">
        <v>483</v>
      </c>
      <c r="H18125">
        <v>76.011353999999997</v>
      </c>
    </row>
    <row r="18126" spans="1:8">
      <c r="A18126" t="s">
        <v>429</v>
      </c>
      <c r="B18126">
        <v>5542</v>
      </c>
      <c r="C18126" t="s">
        <v>524</v>
      </c>
      <c r="D18126" t="s">
        <v>475</v>
      </c>
      <c r="E18126" t="s">
        <v>27</v>
      </c>
      <c r="F18126">
        <v>2014</v>
      </c>
      <c r="G18126" t="s">
        <v>483</v>
      </c>
      <c r="H18126">
        <v>6.6988800000000001E-2</v>
      </c>
    </row>
    <row r="18127" spans="1:8">
      <c r="A18127" t="s">
        <v>429</v>
      </c>
      <c r="B18127">
        <v>3106</v>
      </c>
      <c r="C18127" t="s">
        <v>525</v>
      </c>
      <c r="D18127" t="s">
        <v>475</v>
      </c>
      <c r="E18127" t="s">
        <v>28</v>
      </c>
      <c r="F18127">
        <v>2014</v>
      </c>
      <c r="G18127" t="s">
        <v>480</v>
      </c>
      <c r="H18127">
        <v>16.2364104</v>
      </c>
    </row>
    <row r="18128" spans="1:8">
      <c r="A18128" t="s">
        <v>464</v>
      </c>
      <c r="B18128">
        <v>3106</v>
      </c>
      <c r="C18128" t="s">
        <v>525</v>
      </c>
      <c r="D18128" t="s">
        <v>475</v>
      </c>
      <c r="E18128" t="s">
        <v>482</v>
      </c>
      <c r="F18128">
        <v>2012</v>
      </c>
      <c r="G18128" t="s">
        <v>480</v>
      </c>
      <c r="H18128">
        <v>1.0467</v>
      </c>
    </row>
    <row r="18129" spans="1:8">
      <c r="A18129" t="s">
        <v>464</v>
      </c>
      <c r="B18129">
        <v>3295</v>
      </c>
      <c r="C18129" t="s">
        <v>448</v>
      </c>
      <c r="D18129" t="s">
        <v>475</v>
      </c>
      <c r="E18129" t="s">
        <v>5</v>
      </c>
      <c r="F18129">
        <v>2012</v>
      </c>
      <c r="G18129" t="s">
        <v>480</v>
      </c>
      <c r="H18129">
        <v>2.3613552000000002</v>
      </c>
    </row>
    <row r="18130" spans="1:8">
      <c r="A18130" t="s">
        <v>429</v>
      </c>
      <c r="B18130">
        <v>5542</v>
      </c>
      <c r="C18130" t="s">
        <v>524</v>
      </c>
      <c r="D18130" t="s">
        <v>475</v>
      </c>
      <c r="E18130" t="s">
        <v>28</v>
      </c>
      <c r="F18130">
        <v>2011</v>
      </c>
      <c r="G18130" t="s">
        <v>480</v>
      </c>
      <c r="H18130">
        <v>11.9700612</v>
      </c>
    </row>
    <row r="18131" spans="1:8">
      <c r="A18131" t="s">
        <v>429</v>
      </c>
      <c r="B18131">
        <v>5542</v>
      </c>
      <c r="C18131" t="s">
        <v>524</v>
      </c>
      <c r="D18131" t="s">
        <v>475</v>
      </c>
      <c r="E18131" t="s">
        <v>35</v>
      </c>
      <c r="F18131">
        <v>2010</v>
      </c>
      <c r="G18131" t="s">
        <v>483</v>
      </c>
      <c r="H18131">
        <v>1.2727872</v>
      </c>
    </row>
    <row r="18132" spans="1:8">
      <c r="A18132" t="s">
        <v>429</v>
      </c>
      <c r="B18132">
        <v>3106</v>
      </c>
      <c r="C18132" t="s">
        <v>525</v>
      </c>
      <c r="D18132" t="s">
        <v>475</v>
      </c>
      <c r="E18132" t="s">
        <v>36</v>
      </c>
      <c r="F18132">
        <v>2012</v>
      </c>
      <c r="G18132" t="s">
        <v>480</v>
      </c>
      <c r="H18132">
        <v>0.146538</v>
      </c>
    </row>
    <row r="18133" spans="1:8">
      <c r="A18133" t="s">
        <v>464</v>
      </c>
      <c r="B18133">
        <v>3295</v>
      </c>
      <c r="C18133" t="s">
        <v>448</v>
      </c>
      <c r="D18133" t="s">
        <v>475</v>
      </c>
      <c r="E18133" t="s">
        <v>30</v>
      </c>
      <c r="F18133">
        <v>2011</v>
      </c>
      <c r="G18133" t="s">
        <v>503</v>
      </c>
      <c r="H18133">
        <v>0.15072479999999999</v>
      </c>
    </row>
    <row r="18134" spans="1:8">
      <c r="A18134" t="s">
        <v>464</v>
      </c>
      <c r="B18134">
        <v>3295</v>
      </c>
      <c r="C18134" t="s">
        <v>448</v>
      </c>
      <c r="D18134" t="s">
        <v>475</v>
      </c>
      <c r="E18134" t="s">
        <v>29</v>
      </c>
      <c r="F18134">
        <v>2014</v>
      </c>
      <c r="G18134" t="s">
        <v>480</v>
      </c>
      <c r="H18134">
        <v>0.79967880000000002</v>
      </c>
    </row>
    <row r="18135" spans="1:8">
      <c r="A18135" t="s">
        <v>429</v>
      </c>
      <c r="B18135">
        <v>5542</v>
      </c>
      <c r="C18135" t="s">
        <v>524</v>
      </c>
      <c r="D18135" t="s">
        <v>475</v>
      </c>
      <c r="E18135" t="s">
        <v>30</v>
      </c>
      <c r="F18135">
        <v>2009</v>
      </c>
      <c r="G18135" t="s">
        <v>480</v>
      </c>
      <c r="H18135">
        <v>4.1030639999999998</v>
      </c>
    </row>
    <row r="18136" spans="1:8">
      <c r="A18136" t="s">
        <v>429</v>
      </c>
      <c r="B18136">
        <v>5548</v>
      </c>
      <c r="C18136" t="s">
        <v>526</v>
      </c>
      <c r="D18136" t="s">
        <v>475</v>
      </c>
      <c r="E18136" t="s">
        <v>30</v>
      </c>
      <c r="F18136">
        <v>2009</v>
      </c>
      <c r="G18136" t="s">
        <v>483</v>
      </c>
      <c r="H18136">
        <v>3.3494400000000001E-2</v>
      </c>
    </row>
    <row r="18137" spans="1:8">
      <c r="A18137" t="s">
        <v>429</v>
      </c>
      <c r="B18137">
        <v>5542</v>
      </c>
      <c r="C18137" t="s">
        <v>524</v>
      </c>
      <c r="D18137" t="s">
        <v>475</v>
      </c>
      <c r="E18137" t="s">
        <v>32</v>
      </c>
      <c r="F18137">
        <v>2010</v>
      </c>
      <c r="G18137" t="s">
        <v>480</v>
      </c>
      <c r="H18137">
        <v>0.12979080000000001</v>
      </c>
    </row>
    <row r="18138" spans="1:8">
      <c r="A18138" t="s">
        <v>429</v>
      </c>
      <c r="B18138">
        <v>5548</v>
      </c>
      <c r="C18138" t="s">
        <v>526</v>
      </c>
      <c r="D18138" t="s">
        <v>475</v>
      </c>
      <c r="E18138" t="s">
        <v>30</v>
      </c>
      <c r="F18138">
        <v>2012</v>
      </c>
      <c r="G18138" t="s">
        <v>480</v>
      </c>
      <c r="H18138">
        <v>4.1868000000000001E-3</v>
      </c>
    </row>
    <row r="18139" spans="1:8">
      <c r="A18139" t="s">
        <v>464</v>
      </c>
      <c r="B18139">
        <v>3295</v>
      </c>
      <c r="C18139" t="s">
        <v>448</v>
      </c>
      <c r="D18139" t="s">
        <v>475</v>
      </c>
      <c r="E18139" t="s">
        <v>13</v>
      </c>
      <c r="F18139">
        <v>2012</v>
      </c>
      <c r="G18139" t="s">
        <v>503</v>
      </c>
      <c r="H18139">
        <v>24.3211212</v>
      </c>
    </row>
    <row r="18140" spans="1:8">
      <c r="A18140" t="s">
        <v>429</v>
      </c>
      <c r="B18140">
        <v>3106</v>
      </c>
      <c r="C18140" t="s">
        <v>525</v>
      </c>
      <c r="D18140" t="s">
        <v>475</v>
      </c>
      <c r="E18140" t="s">
        <v>16</v>
      </c>
      <c r="F18140">
        <v>2013</v>
      </c>
      <c r="G18140" t="s">
        <v>480</v>
      </c>
      <c r="H18140">
        <v>2.8135295999999999</v>
      </c>
    </row>
    <row r="18141" spans="1:8">
      <c r="A18141" t="s">
        <v>438</v>
      </c>
      <c r="B18141">
        <v>3295</v>
      </c>
      <c r="C18141" t="s">
        <v>448</v>
      </c>
      <c r="D18141" t="s">
        <v>475</v>
      </c>
      <c r="E18141" t="s">
        <v>30</v>
      </c>
      <c r="F18141">
        <v>2010</v>
      </c>
      <c r="G18141" t="s">
        <v>480</v>
      </c>
      <c r="H18141">
        <v>2.93076E-2</v>
      </c>
    </row>
    <row r="18142" spans="1:8">
      <c r="A18142" t="s">
        <v>429</v>
      </c>
      <c r="B18142">
        <v>5542</v>
      </c>
      <c r="C18142" t="s">
        <v>524</v>
      </c>
      <c r="D18142" t="s">
        <v>475</v>
      </c>
      <c r="E18142" t="s">
        <v>5</v>
      </c>
      <c r="F18142">
        <v>2014</v>
      </c>
      <c r="G18142" t="s">
        <v>480</v>
      </c>
      <c r="H18142">
        <v>8.6373683999999997</v>
      </c>
    </row>
    <row r="18143" spans="1:8">
      <c r="A18143" t="s">
        <v>429</v>
      </c>
      <c r="B18143">
        <v>5542</v>
      </c>
      <c r="C18143" t="s">
        <v>524</v>
      </c>
      <c r="D18143" t="s">
        <v>475</v>
      </c>
      <c r="E18143" t="s">
        <v>17</v>
      </c>
      <c r="F18143">
        <v>2014</v>
      </c>
      <c r="G18143" t="s">
        <v>480</v>
      </c>
      <c r="H18143">
        <v>3.1819679999999999</v>
      </c>
    </row>
    <row r="18144" spans="1:8">
      <c r="A18144" t="s">
        <v>429</v>
      </c>
      <c r="B18144">
        <v>5548</v>
      </c>
      <c r="C18144" t="s">
        <v>526</v>
      </c>
      <c r="D18144" t="s">
        <v>475</v>
      </c>
      <c r="E18144" t="s">
        <v>3</v>
      </c>
      <c r="F18144">
        <v>2011</v>
      </c>
      <c r="G18144" t="s">
        <v>480</v>
      </c>
      <c r="H18144">
        <v>8.3736000000000005E-2</v>
      </c>
    </row>
    <row r="18145" spans="1:8">
      <c r="A18145" t="s">
        <v>429</v>
      </c>
      <c r="B18145">
        <v>5548</v>
      </c>
      <c r="C18145" t="s">
        <v>526</v>
      </c>
      <c r="D18145" t="s">
        <v>475</v>
      </c>
      <c r="E18145" t="s">
        <v>5</v>
      </c>
      <c r="F18145">
        <v>2014</v>
      </c>
      <c r="G18145" t="s">
        <v>480</v>
      </c>
      <c r="H18145">
        <v>6.6988800000000001E-2</v>
      </c>
    </row>
    <row r="18146" spans="1:8">
      <c r="A18146" t="s">
        <v>464</v>
      </c>
      <c r="B18146">
        <v>3295</v>
      </c>
      <c r="C18146" t="s">
        <v>448</v>
      </c>
      <c r="D18146" t="s">
        <v>475</v>
      </c>
      <c r="E18146" t="s">
        <v>28</v>
      </c>
      <c r="F18146">
        <v>2009</v>
      </c>
      <c r="G18146" t="s">
        <v>503</v>
      </c>
      <c r="H18146">
        <v>13.8415608</v>
      </c>
    </row>
    <row r="18147" spans="1:8">
      <c r="A18147" t="s">
        <v>464</v>
      </c>
      <c r="B18147">
        <v>3295</v>
      </c>
      <c r="C18147" t="s">
        <v>448</v>
      </c>
      <c r="D18147" t="s">
        <v>475</v>
      </c>
      <c r="E18147" t="s">
        <v>9</v>
      </c>
      <c r="F18147">
        <v>2011</v>
      </c>
      <c r="G18147" t="s">
        <v>503</v>
      </c>
      <c r="H18147">
        <v>3.9774600000000002</v>
      </c>
    </row>
    <row r="18148" spans="1:8">
      <c r="A18148" t="s">
        <v>429</v>
      </c>
      <c r="B18148">
        <v>5542</v>
      </c>
      <c r="C18148" t="s">
        <v>524</v>
      </c>
      <c r="D18148" t="s">
        <v>475</v>
      </c>
      <c r="E18148" t="s">
        <v>6</v>
      </c>
      <c r="F18148">
        <v>2014</v>
      </c>
      <c r="G18148" t="s">
        <v>483</v>
      </c>
      <c r="H18148">
        <v>0.43542720000000001</v>
      </c>
    </row>
    <row r="18149" spans="1:8">
      <c r="A18149" t="s">
        <v>429</v>
      </c>
      <c r="B18149">
        <v>5542</v>
      </c>
      <c r="C18149" t="s">
        <v>524</v>
      </c>
      <c r="D18149" t="s">
        <v>475</v>
      </c>
      <c r="E18149" t="s">
        <v>8</v>
      </c>
      <c r="F18149">
        <v>2013</v>
      </c>
      <c r="G18149" t="s">
        <v>483</v>
      </c>
      <c r="H18149">
        <v>0.4647348</v>
      </c>
    </row>
    <row r="18150" spans="1:8">
      <c r="A18150" t="s">
        <v>464</v>
      </c>
      <c r="B18150">
        <v>5500</v>
      </c>
      <c r="C18150" t="s">
        <v>435</v>
      </c>
      <c r="D18150" t="s">
        <v>475</v>
      </c>
      <c r="E18150" t="s">
        <v>343</v>
      </c>
      <c r="F18150">
        <v>2014</v>
      </c>
      <c r="G18150" t="s">
        <v>468</v>
      </c>
      <c r="H18150">
        <v>5.3004888000000001</v>
      </c>
    </row>
    <row r="18151" spans="1:8">
      <c r="A18151" t="s">
        <v>438</v>
      </c>
      <c r="B18151">
        <v>5500</v>
      </c>
      <c r="C18151" t="s">
        <v>435</v>
      </c>
      <c r="D18151" t="s">
        <v>475</v>
      </c>
      <c r="E18151" t="s">
        <v>30</v>
      </c>
      <c r="F18151">
        <v>2009</v>
      </c>
      <c r="G18151" t="s">
        <v>468</v>
      </c>
      <c r="H18151">
        <v>8.7922799999999995E-2</v>
      </c>
    </row>
    <row r="18152" spans="1:8">
      <c r="A18152" t="s">
        <v>429</v>
      </c>
      <c r="B18152">
        <v>5500</v>
      </c>
      <c r="C18152" t="s">
        <v>435</v>
      </c>
      <c r="D18152" t="s">
        <v>475</v>
      </c>
      <c r="E18152" t="s">
        <v>5</v>
      </c>
      <c r="F18152">
        <v>2012</v>
      </c>
      <c r="G18152" t="s">
        <v>483</v>
      </c>
      <c r="H18152">
        <v>118.235232</v>
      </c>
    </row>
    <row r="18153" spans="1:8">
      <c r="A18153" t="s">
        <v>429</v>
      </c>
      <c r="B18153">
        <v>5500</v>
      </c>
      <c r="C18153" t="s">
        <v>435</v>
      </c>
      <c r="D18153" t="s">
        <v>475</v>
      </c>
      <c r="E18153" t="s">
        <v>18</v>
      </c>
      <c r="F18153">
        <v>2012</v>
      </c>
      <c r="G18153" t="s">
        <v>483</v>
      </c>
      <c r="H18153">
        <v>30.429662400000002</v>
      </c>
    </row>
    <row r="18154" spans="1:8">
      <c r="A18154" t="s">
        <v>429</v>
      </c>
      <c r="B18154">
        <v>5500</v>
      </c>
      <c r="C18154" t="s">
        <v>435</v>
      </c>
      <c r="D18154" t="s">
        <v>475</v>
      </c>
      <c r="E18154" t="s">
        <v>33</v>
      </c>
      <c r="F18154">
        <v>2010</v>
      </c>
      <c r="G18154" t="s">
        <v>483</v>
      </c>
      <c r="H18154">
        <v>86.423925600000004</v>
      </c>
    </row>
    <row r="18155" spans="1:8">
      <c r="A18155" t="s">
        <v>464</v>
      </c>
      <c r="B18155">
        <v>5500</v>
      </c>
      <c r="C18155" t="s">
        <v>435</v>
      </c>
      <c r="D18155" t="s">
        <v>475</v>
      </c>
      <c r="E18155" t="s">
        <v>17</v>
      </c>
      <c r="F18155">
        <v>2010</v>
      </c>
      <c r="G18155" t="s">
        <v>483</v>
      </c>
      <c r="H18155">
        <v>4.8901823999999996</v>
      </c>
    </row>
    <row r="18156" spans="1:8">
      <c r="A18156" t="s">
        <v>464</v>
      </c>
      <c r="B18156">
        <v>5500</v>
      </c>
      <c r="C18156" t="s">
        <v>435</v>
      </c>
      <c r="D18156" t="s">
        <v>475</v>
      </c>
      <c r="E18156" t="s">
        <v>22</v>
      </c>
      <c r="F18156">
        <v>2009</v>
      </c>
      <c r="G18156" t="s">
        <v>483</v>
      </c>
      <c r="H18156">
        <v>3.34944</v>
      </c>
    </row>
    <row r="18157" spans="1:8">
      <c r="A18157" t="s">
        <v>464</v>
      </c>
      <c r="B18157">
        <v>5500</v>
      </c>
      <c r="C18157" t="s">
        <v>435</v>
      </c>
      <c r="D18157" t="s">
        <v>475</v>
      </c>
      <c r="E18157" t="s">
        <v>20</v>
      </c>
      <c r="F18157">
        <v>2010</v>
      </c>
      <c r="G18157" t="s">
        <v>483</v>
      </c>
      <c r="H18157">
        <v>108.8400528</v>
      </c>
    </row>
    <row r="18158" spans="1:8">
      <c r="A18158" t="s">
        <v>464</v>
      </c>
      <c r="B18158">
        <v>5500</v>
      </c>
      <c r="C18158" t="s">
        <v>435</v>
      </c>
      <c r="D18158" t="s">
        <v>475</v>
      </c>
      <c r="E18158" t="s">
        <v>28</v>
      </c>
      <c r="F18158">
        <v>2010</v>
      </c>
      <c r="G18158" t="s">
        <v>483</v>
      </c>
      <c r="H18158">
        <v>29.776521599999999</v>
      </c>
    </row>
    <row r="18159" spans="1:8">
      <c r="A18159" t="s">
        <v>464</v>
      </c>
      <c r="B18159">
        <v>5500</v>
      </c>
      <c r="C18159" t="s">
        <v>435</v>
      </c>
      <c r="D18159" t="s">
        <v>475</v>
      </c>
      <c r="E18159" t="s">
        <v>36</v>
      </c>
      <c r="F18159">
        <v>2011</v>
      </c>
      <c r="G18159" t="s">
        <v>483</v>
      </c>
      <c r="H18159">
        <v>1.5742368</v>
      </c>
    </row>
    <row r="18160" spans="1:8">
      <c r="A18160" t="s">
        <v>438</v>
      </c>
      <c r="B18160">
        <v>5500</v>
      </c>
      <c r="C18160" t="s">
        <v>435</v>
      </c>
      <c r="D18160" t="s">
        <v>475</v>
      </c>
      <c r="E18160" t="s">
        <v>30</v>
      </c>
      <c r="F18160">
        <v>2010</v>
      </c>
      <c r="G18160" t="s">
        <v>483</v>
      </c>
      <c r="H18160">
        <v>5.8615199999999999E-2</v>
      </c>
    </row>
    <row r="18161" spans="1:8">
      <c r="A18161" t="s">
        <v>496</v>
      </c>
      <c r="B18161">
        <v>5500</v>
      </c>
      <c r="C18161" t="s">
        <v>435</v>
      </c>
      <c r="D18161" t="s">
        <v>475</v>
      </c>
      <c r="E18161" t="s">
        <v>22</v>
      </c>
      <c r="F18161">
        <v>2013</v>
      </c>
      <c r="G18161" t="s">
        <v>483</v>
      </c>
      <c r="H18161">
        <v>4.1868000000000001E-3</v>
      </c>
    </row>
    <row r="18162" spans="1:8">
      <c r="A18162" t="s">
        <v>429</v>
      </c>
      <c r="B18162">
        <v>5500</v>
      </c>
      <c r="C18162" t="s">
        <v>435</v>
      </c>
      <c r="D18162" t="s">
        <v>475</v>
      </c>
      <c r="E18162" t="s">
        <v>8</v>
      </c>
      <c r="F18162">
        <v>2012</v>
      </c>
      <c r="G18162" t="s">
        <v>480</v>
      </c>
      <c r="H18162">
        <v>4.4631287999999998</v>
      </c>
    </row>
    <row r="18163" spans="1:8">
      <c r="A18163" t="s">
        <v>429</v>
      </c>
      <c r="B18163">
        <v>5500</v>
      </c>
      <c r="C18163" t="s">
        <v>435</v>
      </c>
      <c r="D18163" t="s">
        <v>475</v>
      </c>
      <c r="E18163" t="s">
        <v>12</v>
      </c>
      <c r="F18163">
        <v>2009</v>
      </c>
      <c r="G18163" t="s">
        <v>480</v>
      </c>
      <c r="H18163">
        <v>36.199072800000003</v>
      </c>
    </row>
    <row r="18164" spans="1:8">
      <c r="A18164" t="s">
        <v>429</v>
      </c>
      <c r="B18164">
        <v>5500</v>
      </c>
      <c r="C18164" t="s">
        <v>435</v>
      </c>
      <c r="D18164" t="s">
        <v>475</v>
      </c>
      <c r="E18164" t="s">
        <v>11</v>
      </c>
      <c r="F18164">
        <v>2014</v>
      </c>
      <c r="G18164" t="s">
        <v>480</v>
      </c>
      <c r="H18164">
        <v>131.632992</v>
      </c>
    </row>
    <row r="18165" spans="1:8">
      <c r="A18165" t="s">
        <v>429</v>
      </c>
      <c r="B18165">
        <v>5500</v>
      </c>
      <c r="C18165" t="s">
        <v>435</v>
      </c>
      <c r="D18165" t="s">
        <v>475</v>
      </c>
      <c r="E18165" t="s">
        <v>18</v>
      </c>
      <c r="F18165">
        <v>2014</v>
      </c>
      <c r="G18165" t="s">
        <v>480</v>
      </c>
      <c r="H18165">
        <v>35.7385248</v>
      </c>
    </row>
    <row r="18166" spans="1:8">
      <c r="A18166" t="s">
        <v>429</v>
      </c>
      <c r="B18166">
        <v>5500</v>
      </c>
      <c r="C18166" t="s">
        <v>435</v>
      </c>
      <c r="D18166" t="s">
        <v>475</v>
      </c>
      <c r="E18166" t="s">
        <v>20</v>
      </c>
      <c r="F18166">
        <v>2010</v>
      </c>
      <c r="G18166" t="s">
        <v>480</v>
      </c>
      <c r="H18166">
        <v>812.0172996</v>
      </c>
    </row>
    <row r="18167" spans="1:8">
      <c r="A18167" t="s">
        <v>429</v>
      </c>
      <c r="B18167">
        <v>5500</v>
      </c>
      <c r="C18167" t="s">
        <v>435</v>
      </c>
      <c r="D18167" t="s">
        <v>475</v>
      </c>
      <c r="E18167" t="s">
        <v>34</v>
      </c>
      <c r="F18167">
        <v>2009</v>
      </c>
      <c r="G18167" t="s">
        <v>480</v>
      </c>
      <c r="H18167">
        <v>662.31407879999995</v>
      </c>
    </row>
    <row r="18168" spans="1:8">
      <c r="A18168" t="s">
        <v>464</v>
      </c>
      <c r="B18168">
        <v>5500</v>
      </c>
      <c r="C18168" t="s">
        <v>435</v>
      </c>
      <c r="D18168" t="s">
        <v>475</v>
      </c>
      <c r="E18168" t="s">
        <v>16</v>
      </c>
      <c r="F18168">
        <v>2013</v>
      </c>
      <c r="G18168" t="s">
        <v>480</v>
      </c>
      <c r="H18168">
        <v>0.43124040000000002</v>
      </c>
    </row>
    <row r="18169" spans="1:8">
      <c r="A18169" t="s">
        <v>464</v>
      </c>
      <c r="B18169">
        <v>5500</v>
      </c>
      <c r="C18169" t="s">
        <v>435</v>
      </c>
      <c r="D18169" t="s">
        <v>475</v>
      </c>
      <c r="E18169" t="s">
        <v>18</v>
      </c>
      <c r="F18169">
        <v>2011</v>
      </c>
      <c r="G18169" t="s">
        <v>480</v>
      </c>
      <c r="H18169">
        <v>1.9175544</v>
      </c>
    </row>
    <row r="18170" spans="1:8">
      <c r="A18170" t="s">
        <v>464</v>
      </c>
      <c r="B18170">
        <v>5500</v>
      </c>
      <c r="C18170" t="s">
        <v>435</v>
      </c>
      <c r="D18170" t="s">
        <v>475</v>
      </c>
      <c r="E18170" t="s">
        <v>352</v>
      </c>
      <c r="F18170">
        <v>2009</v>
      </c>
      <c r="G18170" t="s">
        <v>480</v>
      </c>
      <c r="H18170">
        <v>8.3736000000000001E-3</v>
      </c>
    </row>
    <row r="18171" spans="1:8">
      <c r="A18171" t="s">
        <v>438</v>
      </c>
      <c r="B18171">
        <v>5500</v>
      </c>
      <c r="C18171" t="s">
        <v>435</v>
      </c>
      <c r="D18171" t="s">
        <v>475</v>
      </c>
      <c r="E18171" t="s">
        <v>10</v>
      </c>
      <c r="F18171">
        <v>2014</v>
      </c>
      <c r="G18171" t="s">
        <v>480</v>
      </c>
      <c r="H18171">
        <v>0.38518560000000002</v>
      </c>
    </row>
    <row r="18172" spans="1:8">
      <c r="A18172" t="s">
        <v>429</v>
      </c>
      <c r="B18172">
        <v>5500</v>
      </c>
      <c r="C18172" t="s">
        <v>435</v>
      </c>
      <c r="D18172" t="s">
        <v>475</v>
      </c>
      <c r="E18172" t="s">
        <v>11</v>
      </c>
      <c r="F18172">
        <v>2009</v>
      </c>
      <c r="G18172" t="s">
        <v>468</v>
      </c>
      <c r="H18172">
        <v>116.9917524</v>
      </c>
    </row>
    <row r="18173" spans="1:8">
      <c r="A18173" t="s">
        <v>429</v>
      </c>
      <c r="B18173">
        <v>5500</v>
      </c>
      <c r="C18173" t="s">
        <v>435</v>
      </c>
      <c r="D18173" t="s">
        <v>475</v>
      </c>
      <c r="E18173" t="s">
        <v>12</v>
      </c>
      <c r="F18173">
        <v>2011</v>
      </c>
      <c r="G18173" t="s">
        <v>468</v>
      </c>
      <c r="H18173">
        <v>40.884101999999999</v>
      </c>
    </row>
    <row r="18174" spans="1:8">
      <c r="A18174" t="s">
        <v>429</v>
      </c>
      <c r="B18174">
        <v>5500</v>
      </c>
      <c r="C18174" t="s">
        <v>435</v>
      </c>
      <c r="D18174" t="s">
        <v>475</v>
      </c>
      <c r="E18174" t="s">
        <v>13</v>
      </c>
      <c r="F18174">
        <v>2011</v>
      </c>
      <c r="G18174" t="s">
        <v>468</v>
      </c>
      <c r="H18174">
        <v>584.25119280000001</v>
      </c>
    </row>
    <row r="18175" spans="1:8">
      <c r="A18175" t="s">
        <v>429</v>
      </c>
      <c r="B18175">
        <v>5500</v>
      </c>
      <c r="C18175" t="s">
        <v>435</v>
      </c>
      <c r="D18175" t="s">
        <v>475</v>
      </c>
      <c r="E18175" t="s">
        <v>19</v>
      </c>
      <c r="F18175">
        <v>2010</v>
      </c>
      <c r="G18175" t="s">
        <v>468</v>
      </c>
      <c r="H18175">
        <v>200.56865400000001</v>
      </c>
    </row>
    <row r="18176" spans="1:8">
      <c r="A18176" t="s">
        <v>429</v>
      </c>
      <c r="B18176">
        <v>5500</v>
      </c>
      <c r="C18176" t="s">
        <v>435</v>
      </c>
      <c r="D18176" t="s">
        <v>475</v>
      </c>
      <c r="E18176" t="s">
        <v>32</v>
      </c>
      <c r="F18176">
        <v>2012</v>
      </c>
      <c r="G18176" t="s">
        <v>468</v>
      </c>
      <c r="H18176">
        <v>219.48042960000001</v>
      </c>
    </row>
    <row r="18177" spans="1:8">
      <c r="A18177" t="s">
        <v>429</v>
      </c>
      <c r="B18177">
        <v>5500</v>
      </c>
      <c r="C18177" t="s">
        <v>435</v>
      </c>
      <c r="D18177" t="s">
        <v>475</v>
      </c>
      <c r="E18177" t="s">
        <v>37</v>
      </c>
      <c r="F18177">
        <v>2011</v>
      </c>
      <c r="G18177" t="s">
        <v>468</v>
      </c>
      <c r="H18177">
        <v>275.35327560000002</v>
      </c>
    </row>
    <row r="18178" spans="1:8">
      <c r="A18178" t="s">
        <v>464</v>
      </c>
      <c r="B18178">
        <v>5500</v>
      </c>
      <c r="C18178" t="s">
        <v>435</v>
      </c>
      <c r="D18178" t="s">
        <v>475</v>
      </c>
      <c r="E18178" t="s">
        <v>19</v>
      </c>
      <c r="F18178">
        <v>2014</v>
      </c>
      <c r="G18178" t="s">
        <v>468</v>
      </c>
      <c r="H18178">
        <v>0.15491160000000001</v>
      </c>
    </row>
    <row r="18179" spans="1:8">
      <c r="A18179" t="s">
        <v>464</v>
      </c>
      <c r="B18179">
        <v>5500</v>
      </c>
      <c r="C18179" t="s">
        <v>435</v>
      </c>
      <c r="D18179" t="s">
        <v>475</v>
      </c>
      <c r="E18179" t="s">
        <v>15</v>
      </c>
      <c r="F18179">
        <v>2014</v>
      </c>
      <c r="G18179" t="s">
        <v>468</v>
      </c>
      <c r="H18179">
        <v>23.5046952</v>
      </c>
    </row>
    <row r="18180" spans="1:8">
      <c r="A18180" t="s">
        <v>429</v>
      </c>
      <c r="B18180">
        <v>5500</v>
      </c>
      <c r="C18180" t="s">
        <v>435</v>
      </c>
      <c r="D18180" t="s">
        <v>475</v>
      </c>
      <c r="E18180" t="s">
        <v>27</v>
      </c>
      <c r="F18180">
        <v>2012</v>
      </c>
      <c r="G18180" t="s">
        <v>483</v>
      </c>
      <c r="H18180">
        <v>0.36425160000000001</v>
      </c>
    </row>
    <row r="18181" spans="1:8">
      <c r="A18181" t="s">
        <v>464</v>
      </c>
      <c r="B18181">
        <v>5500</v>
      </c>
      <c r="C18181" t="s">
        <v>435</v>
      </c>
      <c r="D18181" t="s">
        <v>475</v>
      </c>
      <c r="E18181" t="s">
        <v>11</v>
      </c>
      <c r="F18181">
        <v>2011</v>
      </c>
      <c r="G18181" t="s">
        <v>483</v>
      </c>
      <c r="H18181">
        <v>42.537888000000002</v>
      </c>
    </row>
    <row r="18182" spans="1:8">
      <c r="A18182" t="s">
        <v>464</v>
      </c>
      <c r="B18182">
        <v>5500</v>
      </c>
      <c r="C18182" t="s">
        <v>435</v>
      </c>
      <c r="D18182" t="s">
        <v>475</v>
      </c>
      <c r="E18182" t="s">
        <v>34</v>
      </c>
      <c r="F18182">
        <v>2013</v>
      </c>
      <c r="G18182" t="s">
        <v>483</v>
      </c>
      <c r="H18182">
        <v>15.034798800000001</v>
      </c>
    </row>
    <row r="18183" spans="1:8">
      <c r="A18183" t="s">
        <v>464</v>
      </c>
      <c r="B18183">
        <v>5500</v>
      </c>
      <c r="C18183" t="s">
        <v>435</v>
      </c>
      <c r="D18183" t="s">
        <v>475</v>
      </c>
      <c r="E18183" t="s">
        <v>36</v>
      </c>
      <c r="F18183">
        <v>2012</v>
      </c>
      <c r="G18183" t="s">
        <v>480</v>
      </c>
      <c r="H18183">
        <v>1.2644135999999999</v>
      </c>
    </row>
    <row r="18184" spans="1:8">
      <c r="A18184" t="s">
        <v>429</v>
      </c>
      <c r="B18184">
        <v>5500</v>
      </c>
      <c r="C18184" t="s">
        <v>435</v>
      </c>
      <c r="D18184" t="s">
        <v>475</v>
      </c>
      <c r="E18184" t="s">
        <v>22</v>
      </c>
      <c r="F18184">
        <v>2012</v>
      </c>
      <c r="G18184" t="s">
        <v>468</v>
      </c>
      <c r="H18184">
        <v>50.153677199999997</v>
      </c>
    </row>
    <row r="18185" spans="1:8">
      <c r="A18185" t="s">
        <v>429</v>
      </c>
      <c r="B18185">
        <v>5500</v>
      </c>
      <c r="C18185" t="s">
        <v>435</v>
      </c>
      <c r="D18185" t="s">
        <v>475</v>
      </c>
      <c r="E18185" t="s">
        <v>23</v>
      </c>
      <c r="F18185">
        <v>2010</v>
      </c>
      <c r="G18185" t="s">
        <v>468</v>
      </c>
      <c r="H18185">
        <v>3.6676367999999999</v>
      </c>
    </row>
    <row r="18186" spans="1:8">
      <c r="A18186" t="s">
        <v>464</v>
      </c>
      <c r="B18186">
        <v>5500</v>
      </c>
      <c r="C18186" t="s">
        <v>435</v>
      </c>
      <c r="D18186" t="s">
        <v>475</v>
      </c>
      <c r="E18186" t="s">
        <v>5</v>
      </c>
      <c r="F18186">
        <v>2011</v>
      </c>
      <c r="G18186" t="s">
        <v>468</v>
      </c>
      <c r="H18186">
        <v>21.461536800000001</v>
      </c>
    </row>
    <row r="18187" spans="1:8">
      <c r="A18187" t="s">
        <v>464</v>
      </c>
      <c r="B18187">
        <v>5500</v>
      </c>
      <c r="C18187" t="s">
        <v>435</v>
      </c>
      <c r="D18187" t="s">
        <v>475</v>
      </c>
      <c r="E18187" t="s">
        <v>11</v>
      </c>
      <c r="F18187">
        <v>2014</v>
      </c>
      <c r="G18187" t="s">
        <v>468</v>
      </c>
      <c r="H18187">
        <v>55.387177199999996</v>
      </c>
    </row>
    <row r="18188" spans="1:8">
      <c r="A18188" t="s">
        <v>464</v>
      </c>
      <c r="B18188">
        <v>5500</v>
      </c>
      <c r="C18188" t="s">
        <v>435</v>
      </c>
      <c r="D18188" t="s">
        <v>475</v>
      </c>
      <c r="E18188" t="s">
        <v>14</v>
      </c>
      <c r="F18188">
        <v>2009</v>
      </c>
      <c r="G18188" t="s">
        <v>468</v>
      </c>
      <c r="H18188">
        <v>10.571669999999999</v>
      </c>
    </row>
    <row r="18189" spans="1:8">
      <c r="A18189" t="s">
        <v>464</v>
      </c>
      <c r="B18189">
        <v>5500</v>
      </c>
      <c r="C18189" t="s">
        <v>435</v>
      </c>
      <c r="D18189" t="s">
        <v>475</v>
      </c>
      <c r="E18189" t="s">
        <v>428</v>
      </c>
      <c r="F18189">
        <v>2013</v>
      </c>
      <c r="G18189" t="s">
        <v>468</v>
      </c>
      <c r="H18189">
        <v>2.93076E-2</v>
      </c>
    </row>
    <row r="18190" spans="1:8">
      <c r="A18190" t="s">
        <v>486</v>
      </c>
      <c r="B18190">
        <v>5500</v>
      </c>
      <c r="C18190" t="s">
        <v>435</v>
      </c>
      <c r="D18190" t="s">
        <v>475</v>
      </c>
      <c r="E18190" t="s">
        <v>482</v>
      </c>
      <c r="F18190">
        <v>2013</v>
      </c>
      <c r="G18190" t="s">
        <v>468</v>
      </c>
      <c r="H18190">
        <v>3.7681199999999998E-2</v>
      </c>
    </row>
    <row r="18191" spans="1:8">
      <c r="A18191" t="s">
        <v>438</v>
      </c>
      <c r="B18191">
        <v>5500</v>
      </c>
      <c r="C18191" t="s">
        <v>435</v>
      </c>
      <c r="D18191" t="s">
        <v>475</v>
      </c>
      <c r="E18191" t="s">
        <v>482</v>
      </c>
      <c r="F18191">
        <v>2011</v>
      </c>
      <c r="G18191" t="s">
        <v>468</v>
      </c>
      <c r="H18191">
        <v>3.7681199999999998E-2</v>
      </c>
    </row>
    <row r="18192" spans="1:8">
      <c r="A18192" t="s">
        <v>429</v>
      </c>
      <c r="B18192">
        <v>5500</v>
      </c>
      <c r="C18192" t="s">
        <v>435</v>
      </c>
      <c r="D18192" t="s">
        <v>475</v>
      </c>
      <c r="E18192" t="s">
        <v>35</v>
      </c>
      <c r="F18192">
        <v>2009</v>
      </c>
      <c r="G18192" t="s">
        <v>483</v>
      </c>
      <c r="H18192">
        <v>41.0180796</v>
      </c>
    </row>
    <row r="18193" spans="1:8">
      <c r="A18193" t="s">
        <v>429</v>
      </c>
      <c r="B18193">
        <v>5500</v>
      </c>
      <c r="C18193" t="s">
        <v>435</v>
      </c>
      <c r="D18193" t="s">
        <v>475</v>
      </c>
      <c r="E18193" t="s">
        <v>36</v>
      </c>
      <c r="F18193">
        <v>2009</v>
      </c>
      <c r="G18193" t="s">
        <v>480</v>
      </c>
      <c r="H18193">
        <v>51.200377199999998</v>
      </c>
    </row>
    <row r="18194" spans="1:8">
      <c r="A18194" t="s">
        <v>429</v>
      </c>
      <c r="B18194">
        <v>5500</v>
      </c>
      <c r="C18194" t="s">
        <v>435</v>
      </c>
      <c r="D18194" t="s">
        <v>475</v>
      </c>
      <c r="E18194" t="s">
        <v>36</v>
      </c>
      <c r="F18194">
        <v>2014</v>
      </c>
      <c r="G18194" t="s">
        <v>483</v>
      </c>
      <c r="H18194">
        <v>60.323414399999997</v>
      </c>
    </row>
    <row r="18195" spans="1:8">
      <c r="A18195" t="s">
        <v>429</v>
      </c>
      <c r="B18195">
        <v>5500</v>
      </c>
      <c r="C18195" t="s">
        <v>435</v>
      </c>
      <c r="D18195" t="s">
        <v>475</v>
      </c>
      <c r="E18195" t="s">
        <v>479</v>
      </c>
      <c r="F18195">
        <v>2011</v>
      </c>
      <c r="G18195" t="s">
        <v>468</v>
      </c>
      <c r="H18195">
        <v>469.85944319999999</v>
      </c>
    </row>
    <row r="18196" spans="1:8">
      <c r="A18196" t="s">
        <v>429</v>
      </c>
      <c r="B18196">
        <v>5500</v>
      </c>
      <c r="C18196" t="s">
        <v>435</v>
      </c>
      <c r="D18196" t="s">
        <v>475</v>
      </c>
      <c r="E18196" t="s">
        <v>482</v>
      </c>
      <c r="F18196">
        <v>2009</v>
      </c>
      <c r="G18196" t="s">
        <v>480</v>
      </c>
      <c r="H18196">
        <v>111.1427928</v>
      </c>
    </row>
    <row r="18197" spans="1:8">
      <c r="A18197" t="s">
        <v>464</v>
      </c>
      <c r="B18197">
        <v>5500</v>
      </c>
      <c r="C18197" t="s">
        <v>435</v>
      </c>
      <c r="D18197" t="s">
        <v>475</v>
      </c>
      <c r="E18197" t="s">
        <v>29</v>
      </c>
      <c r="F18197">
        <v>2012</v>
      </c>
      <c r="G18197" t="s">
        <v>483</v>
      </c>
      <c r="H18197">
        <v>6.9626484</v>
      </c>
    </row>
    <row r="18198" spans="1:8">
      <c r="A18198" t="s">
        <v>464</v>
      </c>
      <c r="B18198">
        <v>5500</v>
      </c>
      <c r="C18198" t="s">
        <v>435</v>
      </c>
      <c r="D18198" t="s">
        <v>475</v>
      </c>
      <c r="E18198" t="s">
        <v>29</v>
      </c>
      <c r="F18198">
        <v>2014</v>
      </c>
      <c r="G18198" t="s">
        <v>468</v>
      </c>
      <c r="H18198">
        <v>6.2425188</v>
      </c>
    </row>
    <row r="18199" spans="1:8">
      <c r="A18199" t="s">
        <v>429</v>
      </c>
      <c r="B18199">
        <v>5500</v>
      </c>
      <c r="C18199" t="s">
        <v>435</v>
      </c>
      <c r="D18199" t="s">
        <v>475</v>
      </c>
      <c r="E18199" t="s">
        <v>24</v>
      </c>
      <c r="F18199">
        <v>2013</v>
      </c>
      <c r="G18199" t="s">
        <v>483</v>
      </c>
      <c r="H18199">
        <v>89.471915999999993</v>
      </c>
    </row>
    <row r="18200" spans="1:8">
      <c r="A18200" t="s">
        <v>429</v>
      </c>
      <c r="B18200">
        <v>5500</v>
      </c>
      <c r="C18200" t="s">
        <v>435</v>
      </c>
      <c r="D18200" t="s">
        <v>475</v>
      </c>
      <c r="E18200" t="s">
        <v>26</v>
      </c>
      <c r="F18200">
        <v>2011</v>
      </c>
      <c r="G18200" t="s">
        <v>483</v>
      </c>
      <c r="H18200">
        <v>13.6364076</v>
      </c>
    </row>
    <row r="18201" spans="1:8">
      <c r="A18201" t="s">
        <v>429</v>
      </c>
      <c r="B18201">
        <v>5500</v>
      </c>
      <c r="C18201" t="s">
        <v>435</v>
      </c>
      <c r="D18201" t="s">
        <v>475</v>
      </c>
      <c r="E18201" t="s">
        <v>30</v>
      </c>
      <c r="F18201">
        <v>2009</v>
      </c>
      <c r="G18201" t="s">
        <v>483</v>
      </c>
      <c r="H18201">
        <v>252.1542168</v>
      </c>
    </row>
    <row r="18202" spans="1:8">
      <c r="A18202" t="s">
        <v>429</v>
      </c>
      <c r="B18202">
        <v>5500</v>
      </c>
      <c r="C18202" t="s">
        <v>435</v>
      </c>
      <c r="D18202" t="s">
        <v>475</v>
      </c>
      <c r="E18202" t="s">
        <v>31</v>
      </c>
      <c r="F18202">
        <v>2014</v>
      </c>
      <c r="G18202" t="s">
        <v>483</v>
      </c>
      <c r="H18202">
        <v>244.85662439999999</v>
      </c>
    </row>
    <row r="18203" spans="1:8">
      <c r="A18203" t="s">
        <v>464</v>
      </c>
      <c r="B18203">
        <v>5500</v>
      </c>
      <c r="C18203" t="s">
        <v>435</v>
      </c>
      <c r="D18203" t="s">
        <v>475</v>
      </c>
      <c r="E18203" t="s">
        <v>12</v>
      </c>
      <c r="F18203">
        <v>2014</v>
      </c>
      <c r="G18203" t="s">
        <v>483</v>
      </c>
      <c r="H18203">
        <v>1.5072479999999999</v>
      </c>
    </row>
    <row r="18204" spans="1:8">
      <c r="A18204" t="s">
        <v>429</v>
      </c>
      <c r="B18204">
        <v>5500</v>
      </c>
      <c r="C18204" t="s">
        <v>435</v>
      </c>
      <c r="D18204" t="s">
        <v>475</v>
      </c>
      <c r="E18204" t="s">
        <v>31</v>
      </c>
      <c r="F18204">
        <v>2014</v>
      </c>
      <c r="G18204" t="s">
        <v>480</v>
      </c>
      <c r="H18204">
        <v>244.85662439999999</v>
      </c>
    </row>
    <row r="18205" spans="1:8">
      <c r="A18205" t="s">
        <v>464</v>
      </c>
      <c r="B18205">
        <v>5500</v>
      </c>
      <c r="C18205" t="s">
        <v>435</v>
      </c>
      <c r="D18205" t="s">
        <v>475</v>
      </c>
      <c r="E18205" t="s">
        <v>8</v>
      </c>
      <c r="F18205">
        <v>2010</v>
      </c>
      <c r="G18205" t="s">
        <v>480</v>
      </c>
      <c r="H18205">
        <v>0.98389800000000005</v>
      </c>
    </row>
    <row r="18206" spans="1:8">
      <c r="A18206" t="s">
        <v>464</v>
      </c>
      <c r="B18206">
        <v>5500</v>
      </c>
      <c r="C18206" t="s">
        <v>435</v>
      </c>
      <c r="D18206" t="s">
        <v>475</v>
      </c>
      <c r="E18206" t="s">
        <v>12</v>
      </c>
      <c r="F18206">
        <v>2011</v>
      </c>
      <c r="G18206" t="s">
        <v>480</v>
      </c>
      <c r="H18206">
        <v>0.1590984</v>
      </c>
    </row>
    <row r="18207" spans="1:8">
      <c r="A18207" t="s">
        <v>429</v>
      </c>
      <c r="B18207">
        <v>5500</v>
      </c>
      <c r="C18207" t="s">
        <v>435</v>
      </c>
      <c r="D18207" t="s">
        <v>475</v>
      </c>
      <c r="E18207" t="s">
        <v>25</v>
      </c>
      <c r="F18207">
        <v>2010</v>
      </c>
      <c r="G18207" t="s">
        <v>468</v>
      </c>
      <c r="H18207">
        <v>19.468620000000001</v>
      </c>
    </row>
    <row r="18208" spans="1:8">
      <c r="A18208" t="s">
        <v>496</v>
      </c>
      <c r="B18208">
        <v>5500</v>
      </c>
      <c r="C18208" t="s">
        <v>435</v>
      </c>
      <c r="D18208" t="s">
        <v>475</v>
      </c>
      <c r="E18208" t="s">
        <v>22</v>
      </c>
      <c r="F18208">
        <v>2014</v>
      </c>
      <c r="G18208" t="s">
        <v>468</v>
      </c>
      <c r="H18208">
        <v>8.3736000000000001E-3</v>
      </c>
    </row>
    <row r="18209" spans="1:8">
      <c r="A18209" t="s">
        <v>429</v>
      </c>
      <c r="B18209">
        <v>5500</v>
      </c>
      <c r="C18209" t="s">
        <v>435</v>
      </c>
      <c r="D18209" t="s">
        <v>475</v>
      </c>
      <c r="E18209" t="s">
        <v>15</v>
      </c>
      <c r="F18209">
        <v>2014</v>
      </c>
      <c r="G18209" t="s">
        <v>483</v>
      </c>
      <c r="H18209">
        <v>879.31592279999995</v>
      </c>
    </row>
    <row r="18210" spans="1:8">
      <c r="A18210" t="s">
        <v>429</v>
      </c>
      <c r="B18210">
        <v>5500</v>
      </c>
      <c r="C18210" t="s">
        <v>435</v>
      </c>
      <c r="D18210" t="s">
        <v>475</v>
      </c>
      <c r="E18210" t="s">
        <v>37</v>
      </c>
      <c r="F18210">
        <v>2009</v>
      </c>
      <c r="G18210" t="s">
        <v>483</v>
      </c>
      <c r="H18210">
        <v>229.8636936</v>
      </c>
    </row>
    <row r="18211" spans="1:8">
      <c r="A18211" t="s">
        <v>429</v>
      </c>
      <c r="B18211">
        <v>5500</v>
      </c>
      <c r="C18211" t="s">
        <v>435</v>
      </c>
      <c r="D18211" t="s">
        <v>475</v>
      </c>
      <c r="E18211" t="s">
        <v>428</v>
      </c>
      <c r="F18211">
        <v>2013</v>
      </c>
      <c r="G18211" t="s">
        <v>483</v>
      </c>
      <c r="H18211">
        <v>10.919174399999999</v>
      </c>
    </row>
    <row r="18212" spans="1:8">
      <c r="A18212" t="s">
        <v>429</v>
      </c>
      <c r="B18212">
        <v>5500</v>
      </c>
      <c r="C18212" t="s">
        <v>435</v>
      </c>
      <c r="D18212" t="s">
        <v>475</v>
      </c>
      <c r="E18212" t="s">
        <v>16</v>
      </c>
      <c r="F18212">
        <v>2009</v>
      </c>
      <c r="G18212" t="s">
        <v>480</v>
      </c>
      <c r="H18212">
        <v>80.047429199999996</v>
      </c>
    </row>
    <row r="18213" spans="1:8">
      <c r="A18213" t="s">
        <v>429</v>
      </c>
      <c r="B18213">
        <v>5500</v>
      </c>
      <c r="C18213" t="s">
        <v>435</v>
      </c>
      <c r="D18213" t="s">
        <v>475</v>
      </c>
      <c r="E18213" t="s">
        <v>428</v>
      </c>
      <c r="F18213">
        <v>2012</v>
      </c>
      <c r="G18213" t="s">
        <v>480</v>
      </c>
      <c r="H18213">
        <v>10.592604</v>
      </c>
    </row>
    <row r="18214" spans="1:8">
      <c r="A18214" t="s">
        <v>429</v>
      </c>
      <c r="B18214">
        <v>5500</v>
      </c>
      <c r="C18214" t="s">
        <v>435</v>
      </c>
      <c r="D18214" t="s">
        <v>475</v>
      </c>
      <c r="E18214" t="s">
        <v>37</v>
      </c>
      <c r="F18214">
        <v>2012</v>
      </c>
      <c r="G18214" t="s">
        <v>480</v>
      </c>
      <c r="H18214">
        <v>316.36298160000001</v>
      </c>
    </row>
    <row r="18215" spans="1:8">
      <c r="A18215" t="s">
        <v>464</v>
      </c>
      <c r="B18215">
        <v>3244</v>
      </c>
      <c r="C18215" t="s">
        <v>460</v>
      </c>
      <c r="D18215" t="s">
        <v>475</v>
      </c>
      <c r="E18215" t="s">
        <v>20</v>
      </c>
      <c r="F18215">
        <v>2010</v>
      </c>
      <c r="G18215" t="s">
        <v>503</v>
      </c>
      <c r="H18215">
        <v>17.588746799999999</v>
      </c>
    </row>
    <row r="18216" spans="1:8">
      <c r="A18216" t="s">
        <v>464</v>
      </c>
      <c r="B18216">
        <v>3244</v>
      </c>
      <c r="C18216" t="s">
        <v>460</v>
      </c>
      <c r="D18216" t="s">
        <v>475</v>
      </c>
      <c r="E18216" t="s">
        <v>28</v>
      </c>
      <c r="F18216">
        <v>2010</v>
      </c>
      <c r="G18216" t="s">
        <v>503</v>
      </c>
      <c r="H18216">
        <v>30.299871599999999</v>
      </c>
    </row>
    <row r="18217" spans="1:8">
      <c r="A18217" t="s">
        <v>429</v>
      </c>
      <c r="B18217">
        <v>5534</v>
      </c>
      <c r="C18217" t="s">
        <v>538</v>
      </c>
      <c r="D18217" t="s">
        <v>475</v>
      </c>
      <c r="E18217" t="s">
        <v>343</v>
      </c>
      <c r="F18217">
        <v>2009</v>
      </c>
      <c r="G18217" t="s">
        <v>483</v>
      </c>
      <c r="H18217">
        <v>0.18003240000000001</v>
      </c>
    </row>
    <row r="18218" spans="1:8">
      <c r="A18218" t="s">
        <v>429</v>
      </c>
      <c r="B18218">
        <v>5534</v>
      </c>
      <c r="C18218" t="s">
        <v>538</v>
      </c>
      <c r="D18218" t="s">
        <v>475</v>
      </c>
      <c r="E18218" t="s">
        <v>20</v>
      </c>
      <c r="F18218">
        <v>2010</v>
      </c>
      <c r="G18218" t="s">
        <v>483</v>
      </c>
      <c r="H18218">
        <v>6.8621651999999997</v>
      </c>
    </row>
    <row r="18219" spans="1:8">
      <c r="A18219" t="s">
        <v>429</v>
      </c>
      <c r="B18219">
        <v>55431</v>
      </c>
      <c r="C18219" t="s">
        <v>537</v>
      </c>
      <c r="D18219" t="s">
        <v>475</v>
      </c>
      <c r="E18219" t="s">
        <v>6</v>
      </c>
      <c r="F18219">
        <v>2010</v>
      </c>
      <c r="G18219" t="s">
        <v>483</v>
      </c>
      <c r="H18219">
        <v>0.41868</v>
      </c>
    </row>
    <row r="18220" spans="1:8">
      <c r="A18220" t="s">
        <v>429</v>
      </c>
      <c r="B18220">
        <v>55431</v>
      </c>
      <c r="C18220" t="s">
        <v>537</v>
      </c>
      <c r="D18220" t="s">
        <v>475</v>
      </c>
      <c r="E18220" t="s">
        <v>11</v>
      </c>
      <c r="F18220">
        <v>2010</v>
      </c>
      <c r="G18220" t="s">
        <v>483</v>
      </c>
      <c r="H18220">
        <v>20.787462000000001</v>
      </c>
    </row>
    <row r="18221" spans="1:8">
      <c r="A18221" t="s">
        <v>429</v>
      </c>
      <c r="B18221">
        <v>55431</v>
      </c>
      <c r="C18221" t="s">
        <v>537</v>
      </c>
      <c r="D18221" t="s">
        <v>475</v>
      </c>
      <c r="E18221" t="s">
        <v>18</v>
      </c>
      <c r="F18221">
        <v>2012</v>
      </c>
      <c r="G18221" t="s">
        <v>483</v>
      </c>
      <c r="H18221">
        <v>1.8589392</v>
      </c>
    </row>
    <row r="18222" spans="1:8">
      <c r="A18222" t="s">
        <v>429</v>
      </c>
      <c r="B18222">
        <v>55431</v>
      </c>
      <c r="C18222" t="s">
        <v>537</v>
      </c>
      <c r="D18222" t="s">
        <v>475</v>
      </c>
      <c r="E18222" t="s">
        <v>20</v>
      </c>
      <c r="F18222">
        <v>2012</v>
      </c>
      <c r="G18222" t="s">
        <v>483</v>
      </c>
      <c r="H18222">
        <v>33.779102399999999</v>
      </c>
    </row>
    <row r="18223" spans="1:8">
      <c r="A18223" t="s">
        <v>429</v>
      </c>
      <c r="B18223">
        <v>55431</v>
      </c>
      <c r="C18223" t="s">
        <v>537</v>
      </c>
      <c r="D18223" t="s">
        <v>475</v>
      </c>
      <c r="E18223" t="s">
        <v>34</v>
      </c>
      <c r="F18223">
        <v>2011</v>
      </c>
      <c r="G18223" t="s">
        <v>483</v>
      </c>
      <c r="H18223">
        <v>29.872817999999999</v>
      </c>
    </row>
    <row r="18224" spans="1:8">
      <c r="A18224" t="s">
        <v>464</v>
      </c>
      <c r="B18224">
        <v>5545</v>
      </c>
      <c r="C18224" t="s">
        <v>540</v>
      </c>
      <c r="D18224" t="s">
        <v>475</v>
      </c>
      <c r="E18224" t="s">
        <v>9</v>
      </c>
      <c r="F18224">
        <v>2009</v>
      </c>
      <c r="G18224" t="s">
        <v>483</v>
      </c>
      <c r="H18224">
        <v>2.8972655999999999</v>
      </c>
    </row>
    <row r="18225" spans="1:8">
      <c r="A18225" t="s">
        <v>464</v>
      </c>
      <c r="B18225">
        <v>5545</v>
      </c>
      <c r="C18225" t="s">
        <v>540</v>
      </c>
      <c r="D18225" t="s">
        <v>475</v>
      </c>
      <c r="E18225" t="s">
        <v>20</v>
      </c>
      <c r="F18225">
        <v>2014</v>
      </c>
      <c r="G18225" t="s">
        <v>483</v>
      </c>
      <c r="H18225">
        <v>58.422607200000002</v>
      </c>
    </row>
    <row r="18226" spans="1:8">
      <c r="A18226" t="s">
        <v>464</v>
      </c>
      <c r="B18226">
        <v>5545</v>
      </c>
      <c r="C18226" t="s">
        <v>540</v>
      </c>
      <c r="D18226" t="s">
        <v>475</v>
      </c>
      <c r="E18226" t="s">
        <v>22</v>
      </c>
      <c r="F18226">
        <v>2014</v>
      </c>
      <c r="G18226" t="s">
        <v>483</v>
      </c>
      <c r="H18226">
        <v>1.5239952000000001</v>
      </c>
    </row>
    <row r="18227" spans="1:8">
      <c r="A18227" t="s">
        <v>429</v>
      </c>
      <c r="B18227">
        <v>5545</v>
      </c>
      <c r="C18227" t="s">
        <v>540</v>
      </c>
      <c r="D18227" t="s">
        <v>475</v>
      </c>
      <c r="E18227" t="s">
        <v>13</v>
      </c>
      <c r="F18227">
        <v>2009</v>
      </c>
      <c r="G18227" t="s">
        <v>483</v>
      </c>
      <c r="H18227">
        <v>37.128542400000001</v>
      </c>
    </row>
    <row r="18228" spans="1:8">
      <c r="A18228" t="s">
        <v>464</v>
      </c>
      <c r="B18228">
        <v>2130</v>
      </c>
      <c r="C18228" t="s">
        <v>541</v>
      </c>
      <c r="D18228" t="s">
        <v>475</v>
      </c>
      <c r="E18228" t="s">
        <v>482</v>
      </c>
      <c r="F18228">
        <v>2010</v>
      </c>
      <c r="G18228" t="s">
        <v>480</v>
      </c>
      <c r="H18228">
        <v>0.75362399999999996</v>
      </c>
    </row>
    <row r="18229" spans="1:8">
      <c r="A18229" t="s">
        <v>463</v>
      </c>
      <c r="B18229">
        <v>2130</v>
      </c>
      <c r="C18229" t="s">
        <v>541</v>
      </c>
      <c r="D18229" t="s">
        <v>475</v>
      </c>
      <c r="E18229" t="s">
        <v>36</v>
      </c>
      <c r="F18229">
        <v>2011</v>
      </c>
      <c r="G18229" t="s">
        <v>480</v>
      </c>
      <c r="H18229">
        <v>2.260872</v>
      </c>
    </row>
    <row r="18230" spans="1:8">
      <c r="A18230" t="s">
        <v>464</v>
      </c>
      <c r="B18230">
        <v>3244</v>
      </c>
      <c r="C18230" t="s">
        <v>460</v>
      </c>
      <c r="D18230" t="s">
        <v>475</v>
      </c>
      <c r="E18230" t="s">
        <v>482</v>
      </c>
      <c r="F18230">
        <v>2013</v>
      </c>
      <c r="G18230" t="s">
        <v>480</v>
      </c>
      <c r="H18230">
        <v>7.1384939999999997</v>
      </c>
    </row>
    <row r="18231" spans="1:8">
      <c r="A18231" t="s">
        <v>464</v>
      </c>
      <c r="B18231">
        <v>3244</v>
      </c>
      <c r="C18231" t="s">
        <v>460</v>
      </c>
      <c r="D18231" t="s">
        <v>475</v>
      </c>
      <c r="E18231" t="s">
        <v>9</v>
      </c>
      <c r="F18231">
        <v>2011</v>
      </c>
      <c r="G18231" t="s">
        <v>480</v>
      </c>
      <c r="H18231">
        <v>0.12979080000000001</v>
      </c>
    </row>
    <row r="18232" spans="1:8">
      <c r="A18232" t="s">
        <v>464</v>
      </c>
      <c r="B18232">
        <v>3244</v>
      </c>
      <c r="C18232" t="s">
        <v>460</v>
      </c>
      <c r="D18232" t="s">
        <v>475</v>
      </c>
      <c r="E18232" t="s">
        <v>10</v>
      </c>
      <c r="F18232">
        <v>2011</v>
      </c>
      <c r="G18232" t="s">
        <v>480</v>
      </c>
      <c r="H18232">
        <v>0.77037120000000003</v>
      </c>
    </row>
    <row r="18233" spans="1:8">
      <c r="A18233" t="s">
        <v>464</v>
      </c>
      <c r="B18233">
        <v>3244</v>
      </c>
      <c r="C18233" t="s">
        <v>460</v>
      </c>
      <c r="D18233" t="s">
        <v>475</v>
      </c>
      <c r="E18233" t="s">
        <v>16</v>
      </c>
      <c r="F18233">
        <v>2013</v>
      </c>
      <c r="G18233" t="s">
        <v>480</v>
      </c>
      <c r="H18233">
        <v>4.1868000000000002E-2</v>
      </c>
    </row>
    <row r="18234" spans="1:8">
      <c r="A18234" t="s">
        <v>429</v>
      </c>
      <c r="B18234">
        <v>5534</v>
      </c>
      <c r="C18234" t="s">
        <v>538</v>
      </c>
      <c r="D18234" t="s">
        <v>475</v>
      </c>
      <c r="E18234" t="s">
        <v>9</v>
      </c>
      <c r="F18234">
        <v>2012</v>
      </c>
      <c r="G18234" t="s">
        <v>480</v>
      </c>
      <c r="H18234">
        <v>7.7330196000000004</v>
      </c>
    </row>
    <row r="18235" spans="1:8">
      <c r="A18235" t="s">
        <v>429</v>
      </c>
      <c r="B18235">
        <v>5534</v>
      </c>
      <c r="C18235" t="s">
        <v>538</v>
      </c>
      <c r="D18235" t="s">
        <v>475</v>
      </c>
      <c r="E18235" t="s">
        <v>8</v>
      </c>
      <c r="F18235">
        <v>2013</v>
      </c>
      <c r="G18235" t="s">
        <v>480</v>
      </c>
      <c r="H18235">
        <v>0.1716588</v>
      </c>
    </row>
    <row r="18236" spans="1:8">
      <c r="A18236" t="s">
        <v>429</v>
      </c>
      <c r="B18236">
        <v>5534</v>
      </c>
      <c r="C18236" t="s">
        <v>538</v>
      </c>
      <c r="D18236" t="s">
        <v>475</v>
      </c>
      <c r="E18236" t="s">
        <v>343</v>
      </c>
      <c r="F18236">
        <v>2011</v>
      </c>
      <c r="G18236" t="s">
        <v>480</v>
      </c>
      <c r="H18236">
        <v>2.19807</v>
      </c>
    </row>
    <row r="18237" spans="1:8">
      <c r="A18237" t="s">
        <v>429</v>
      </c>
      <c r="B18237">
        <v>5534</v>
      </c>
      <c r="C18237" t="s">
        <v>538</v>
      </c>
      <c r="D18237" t="s">
        <v>475</v>
      </c>
      <c r="E18237" t="s">
        <v>14</v>
      </c>
      <c r="F18237">
        <v>2012</v>
      </c>
      <c r="G18237" t="s">
        <v>480</v>
      </c>
      <c r="H18237">
        <v>2.0934000000000001E-2</v>
      </c>
    </row>
    <row r="18238" spans="1:8">
      <c r="A18238" t="s">
        <v>429</v>
      </c>
      <c r="B18238">
        <v>5534</v>
      </c>
      <c r="C18238" t="s">
        <v>538</v>
      </c>
      <c r="D18238" t="s">
        <v>475</v>
      </c>
      <c r="E18238" t="s">
        <v>32</v>
      </c>
      <c r="F18238">
        <v>2012</v>
      </c>
      <c r="G18238" t="s">
        <v>480</v>
      </c>
      <c r="H18238">
        <v>2.93076E-2</v>
      </c>
    </row>
    <row r="18239" spans="1:8">
      <c r="A18239" t="s">
        <v>429</v>
      </c>
      <c r="B18239">
        <v>55431</v>
      </c>
      <c r="C18239" t="s">
        <v>537</v>
      </c>
      <c r="D18239" t="s">
        <v>475</v>
      </c>
      <c r="E18239" t="s">
        <v>9</v>
      </c>
      <c r="F18239">
        <v>2014</v>
      </c>
      <c r="G18239" t="s">
        <v>480</v>
      </c>
      <c r="H18239">
        <v>3.45411</v>
      </c>
    </row>
    <row r="18240" spans="1:8">
      <c r="A18240" t="s">
        <v>429</v>
      </c>
      <c r="B18240">
        <v>55431</v>
      </c>
      <c r="C18240" t="s">
        <v>537</v>
      </c>
      <c r="D18240" t="s">
        <v>475</v>
      </c>
      <c r="E18240" t="s">
        <v>10</v>
      </c>
      <c r="F18240">
        <v>2010</v>
      </c>
      <c r="G18240" t="s">
        <v>480</v>
      </c>
      <c r="H18240">
        <v>97.703164799999996</v>
      </c>
    </row>
    <row r="18241" spans="1:8">
      <c r="A18241" t="s">
        <v>429</v>
      </c>
      <c r="B18241">
        <v>55431</v>
      </c>
      <c r="C18241" t="s">
        <v>537</v>
      </c>
      <c r="D18241" t="s">
        <v>475</v>
      </c>
      <c r="E18241" t="s">
        <v>13</v>
      </c>
      <c r="F18241">
        <v>2013</v>
      </c>
      <c r="G18241" t="s">
        <v>480</v>
      </c>
      <c r="H18241">
        <v>8.3610395999999998</v>
      </c>
    </row>
    <row r="18242" spans="1:8">
      <c r="A18242" t="s">
        <v>429</v>
      </c>
      <c r="B18242">
        <v>55431</v>
      </c>
      <c r="C18242" t="s">
        <v>537</v>
      </c>
      <c r="D18242" t="s">
        <v>475</v>
      </c>
      <c r="E18242" t="s">
        <v>18</v>
      </c>
      <c r="F18242">
        <v>2012</v>
      </c>
      <c r="G18242" t="s">
        <v>480</v>
      </c>
      <c r="H18242">
        <v>1.8589392</v>
      </c>
    </row>
    <row r="18243" spans="1:8">
      <c r="A18243" t="s">
        <v>429</v>
      </c>
      <c r="B18243">
        <v>55431</v>
      </c>
      <c r="C18243" t="s">
        <v>537</v>
      </c>
      <c r="D18243" t="s">
        <v>475</v>
      </c>
      <c r="E18243" t="s">
        <v>34</v>
      </c>
      <c r="F18243">
        <v>2013</v>
      </c>
      <c r="G18243" t="s">
        <v>480</v>
      </c>
      <c r="H18243">
        <v>34.340133600000001</v>
      </c>
    </row>
    <row r="18244" spans="1:8">
      <c r="A18244" t="s">
        <v>463</v>
      </c>
      <c r="B18244">
        <v>2130</v>
      </c>
      <c r="C18244" t="s">
        <v>541</v>
      </c>
      <c r="D18244" t="s">
        <v>475</v>
      </c>
      <c r="E18244" t="s">
        <v>37</v>
      </c>
      <c r="F18244">
        <v>2011</v>
      </c>
      <c r="G18244" t="s">
        <v>490</v>
      </c>
      <c r="H18244">
        <v>6.0708599999999997</v>
      </c>
    </row>
    <row r="18245" spans="1:8">
      <c r="A18245" t="s">
        <v>464</v>
      </c>
      <c r="B18245">
        <v>2200</v>
      </c>
      <c r="C18245" t="s">
        <v>539</v>
      </c>
      <c r="D18245" t="s">
        <v>475</v>
      </c>
      <c r="E18245" t="s">
        <v>5</v>
      </c>
      <c r="F18245">
        <v>2009</v>
      </c>
      <c r="G18245" t="s">
        <v>490</v>
      </c>
      <c r="H18245">
        <v>3.7388124</v>
      </c>
    </row>
    <row r="18246" spans="1:8">
      <c r="A18246" t="s">
        <v>486</v>
      </c>
      <c r="B18246">
        <v>2200</v>
      </c>
      <c r="C18246" t="s">
        <v>539</v>
      </c>
      <c r="D18246" t="s">
        <v>475</v>
      </c>
      <c r="E18246" t="s">
        <v>22</v>
      </c>
      <c r="F18246">
        <v>2012</v>
      </c>
      <c r="G18246" t="s">
        <v>490</v>
      </c>
      <c r="H18246">
        <v>8.3736000000000005E-2</v>
      </c>
    </row>
    <row r="18247" spans="1:8">
      <c r="A18247" t="s">
        <v>464</v>
      </c>
      <c r="B18247">
        <v>2200</v>
      </c>
      <c r="C18247" t="s">
        <v>539</v>
      </c>
      <c r="D18247" t="s">
        <v>475</v>
      </c>
      <c r="E18247" t="s">
        <v>14</v>
      </c>
      <c r="F18247">
        <v>2014</v>
      </c>
      <c r="G18247" t="s">
        <v>490</v>
      </c>
      <c r="H18247">
        <v>0.4898556</v>
      </c>
    </row>
    <row r="18248" spans="1:8">
      <c r="A18248" t="s">
        <v>464</v>
      </c>
      <c r="B18248">
        <v>2200</v>
      </c>
      <c r="C18248" t="s">
        <v>539</v>
      </c>
      <c r="D18248" t="s">
        <v>475</v>
      </c>
      <c r="E18248" t="s">
        <v>34</v>
      </c>
      <c r="F18248">
        <v>2009</v>
      </c>
      <c r="G18248" t="s">
        <v>490</v>
      </c>
      <c r="H18248">
        <v>5.6270591999999997</v>
      </c>
    </row>
    <row r="18249" spans="1:8">
      <c r="A18249" t="s">
        <v>464</v>
      </c>
      <c r="B18249">
        <v>2200</v>
      </c>
      <c r="C18249" t="s">
        <v>539</v>
      </c>
      <c r="D18249" t="s">
        <v>475</v>
      </c>
      <c r="E18249" t="s">
        <v>482</v>
      </c>
      <c r="F18249">
        <v>2011</v>
      </c>
      <c r="G18249" t="s">
        <v>490</v>
      </c>
      <c r="H18249">
        <v>0.2219004</v>
      </c>
    </row>
    <row r="18250" spans="1:8">
      <c r="A18250" t="s">
        <v>499</v>
      </c>
      <c r="B18250">
        <v>2200</v>
      </c>
      <c r="C18250" t="s">
        <v>539</v>
      </c>
      <c r="D18250" t="s">
        <v>475</v>
      </c>
      <c r="E18250" t="s">
        <v>9</v>
      </c>
      <c r="F18250">
        <v>2009</v>
      </c>
      <c r="G18250" t="s">
        <v>490</v>
      </c>
      <c r="H18250">
        <v>3.3996816000000001</v>
      </c>
    </row>
    <row r="18251" spans="1:8">
      <c r="A18251" t="s">
        <v>456</v>
      </c>
      <c r="B18251">
        <v>3244</v>
      </c>
      <c r="C18251" t="s">
        <v>460</v>
      </c>
      <c r="D18251" t="s">
        <v>475</v>
      </c>
      <c r="E18251" t="s">
        <v>8</v>
      </c>
      <c r="F18251">
        <v>2014</v>
      </c>
      <c r="G18251" t="s">
        <v>503</v>
      </c>
      <c r="H18251">
        <v>8.7922799999999995E-2</v>
      </c>
    </row>
    <row r="18252" spans="1:8">
      <c r="A18252" t="s">
        <v>464</v>
      </c>
      <c r="B18252">
        <v>3244</v>
      </c>
      <c r="C18252" t="s">
        <v>460</v>
      </c>
      <c r="D18252" t="s">
        <v>475</v>
      </c>
      <c r="E18252" t="s">
        <v>5</v>
      </c>
      <c r="F18252">
        <v>2013</v>
      </c>
      <c r="G18252" t="s">
        <v>503</v>
      </c>
      <c r="H18252">
        <v>3.5671536000000001</v>
      </c>
    </row>
    <row r="18253" spans="1:8">
      <c r="A18253" t="s">
        <v>464</v>
      </c>
      <c r="B18253">
        <v>3244</v>
      </c>
      <c r="C18253" t="s">
        <v>460</v>
      </c>
      <c r="D18253" t="s">
        <v>475</v>
      </c>
      <c r="E18253" t="s">
        <v>428</v>
      </c>
      <c r="F18253">
        <v>2011</v>
      </c>
      <c r="G18253" t="s">
        <v>503</v>
      </c>
      <c r="H18253">
        <v>8.7922799999999995E-2</v>
      </c>
    </row>
    <row r="18254" spans="1:8">
      <c r="A18254" t="s">
        <v>429</v>
      </c>
      <c r="B18254">
        <v>5534</v>
      </c>
      <c r="C18254" t="s">
        <v>538</v>
      </c>
      <c r="D18254" t="s">
        <v>475</v>
      </c>
      <c r="E18254" t="s">
        <v>22</v>
      </c>
      <c r="F18254">
        <v>2013</v>
      </c>
      <c r="G18254" t="s">
        <v>483</v>
      </c>
      <c r="H18254">
        <v>0.16328519999999999</v>
      </c>
    </row>
    <row r="18255" spans="1:8">
      <c r="A18255" t="s">
        <v>429</v>
      </c>
      <c r="B18255">
        <v>55431</v>
      </c>
      <c r="C18255" t="s">
        <v>537</v>
      </c>
      <c r="D18255" t="s">
        <v>475</v>
      </c>
      <c r="E18255" t="s">
        <v>28</v>
      </c>
      <c r="F18255">
        <v>2013</v>
      </c>
      <c r="G18255" t="s">
        <v>483</v>
      </c>
      <c r="H18255">
        <v>33.444158399999999</v>
      </c>
    </row>
    <row r="18256" spans="1:8">
      <c r="A18256" t="s">
        <v>464</v>
      </c>
      <c r="B18256">
        <v>5545</v>
      </c>
      <c r="C18256" t="s">
        <v>540</v>
      </c>
      <c r="D18256" t="s">
        <v>475</v>
      </c>
      <c r="E18256" t="s">
        <v>35</v>
      </c>
      <c r="F18256">
        <v>2013</v>
      </c>
      <c r="G18256" t="s">
        <v>483</v>
      </c>
      <c r="H18256">
        <v>2.4534647999999999</v>
      </c>
    </row>
    <row r="18257" spans="1:8">
      <c r="A18257" t="s">
        <v>429</v>
      </c>
      <c r="B18257">
        <v>5545</v>
      </c>
      <c r="C18257" t="s">
        <v>540</v>
      </c>
      <c r="D18257" t="s">
        <v>475</v>
      </c>
      <c r="E18257" t="s">
        <v>20</v>
      </c>
      <c r="F18257">
        <v>2013</v>
      </c>
      <c r="G18257" t="s">
        <v>483</v>
      </c>
      <c r="H18257">
        <v>22.998092400000001</v>
      </c>
    </row>
    <row r="18258" spans="1:8">
      <c r="A18258" t="s">
        <v>429</v>
      </c>
      <c r="B18258">
        <v>5545</v>
      </c>
      <c r="C18258" t="s">
        <v>540</v>
      </c>
      <c r="D18258" t="s">
        <v>475</v>
      </c>
      <c r="E18258" t="s">
        <v>27</v>
      </c>
      <c r="F18258">
        <v>2012</v>
      </c>
      <c r="G18258" t="s">
        <v>483</v>
      </c>
      <c r="H18258">
        <v>4.1868000000000002E-2</v>
      </c>
    </row>
    <row r="18259" spans="1:8">
      <c r="A18259" t="s">
        <v>429</v>
      </c>
      <c r="B18259">
        <v>5545</v>
      </c>
      <c r="C18259" t="s">
        <v>540</v>
      </c>
      <c r="D18259" t="s">
        <v>475</v>
      </c>
      <c r="E18259" t="s">
        <v>28</v>
      </c>
      <c r="F18259">
        <v>2009</v>
      </c>
      <c r="G18259" t="s">
        <v>483</v>
      </c>
      <c r="H18259">
        <v>12.133346400000001</v>
      </c>
    </row>
    <row r="18260" spans="1:8">
      <c r="A18260" t="s">
        <v>464</v>
      </c>
      <c r="B18260">
        <v>5545</v>
      </c>
      <c r="C18260" t="s">
        <v>540</v>
      </c>
      <c r="D18260" t="s">
        <v>475</v>
      </c>
      <c r="E18260" t="s">
        <v>3</v>
      </c>
      <c r="F18260">
        <v>2009</v>
      </c>
      <c r="G18260" t="s">
        <v>483</v>
      </c>
      <c r="H18260">
        <v>15.4032372</v>
      </c>
    </row>
    <row r="18261" spans="1:8">
      <c r="A18261" t="s">
        <v>463</v>
      </c>
      <c r="B18261">
        <v>2130</v>
      </c>
      <c r="C18261" t="s">
        <v>541</v>
      </c>
      <c r="D18261" t="s">
        <v>475</v>
      </c>
      <c r="E18261" t="s">
        <v>5</v>
      </c>
      <c r="F18261">
        <v>2011</v>
      </c>
      <c r="G18261" t="s">
        <v>480</v>
      </c>
      <c r="H18261">
        <v>2.5623216000000002</v>
      </c>
    </row>
    <row r="18262" spans="1:8">
      <c r="A18262" t="s">
        <v>429</v>
      </c>
      <c r="B18262">
        <v>55431</v>
      </c>
      <c r="C18262" t="s">
        <v>537</v>
      </c>
      <c r="D18262" t="s">
        <v>475</v>
      </c>
      <c r="E18262" t="s">
        <v>28</v>
      </c>
      <c r="F18262">
        <v>2011</v>
      </c>
      <c r="G18262" t="s">
        <v>480</v>
      </c>
      <c r="H18262">
        <v>36.688928400000002</v>
      </c>
    </row>
    <row r="18263" spans="1:8">
      <c r="A18263" t="s">
        <v>429</v>
      </c>
      <c r="B18263">
        <v>5534</v>
      </c>
      <c r="C18263" t="s">
        <v>538</v>
      </c>
      <c r="D18263" t="s">
        <v>475</v>
      </c>
      <c r="E18263" t="s">
        <v>36</v>
      </c>
      <c r="F18263">
        <v>2011</v>
      </c>
      <c r="G18263" t="s">
        <v>480</v>
      </c>
      <c r="H18263">
        <v>1.4276987999999999</v>
      </c>
    </row>
    <row r="18264" spans="1:8">
      <c r="A18264" t="s">
        <v>429</v>
      </c>
      <c r="B18264">
        <v>2200</v>
      </c>
      <c r="C18264" t="s">
        <v>539</v>
      </c>
      <c r="D18264" t="s">
        <v>475</v>
      </c>
      <c r="E18264" t="s">
        <v>482</v>
      </c>
      <c r="F18264">
        <v>2014</v>
      </c>
      <c r="G18264" t="s">
        <v>490</v>
      </c>
      <c r="H18264">
        <v>5.7066084000000004</v>
      </c>
    </row>
    <row r="18265" spans="1:8">
      <c r="A18265" t="s">
        <v>429</v>
      </c>
      <c r="B18265">
        <v>2200</v>
      </c>
      <c r="C18265" t="s">
        <v>539</v>
      </c>
      <c r="D18265" t="s">
        <v>475</v>
      </c>
      <c r="E18265" t="s">
        <v>30</v>
      </c>
      <c r="F18265">
        <v>2009</v>
      </c>
      <c r="G18265" t="s">
        <v>490</v>
      </c>
      <c r="H18265">
        <v>509.97317399999997</v>
      </c>
    </row>
    <row r="18266" spans="1:8">
      <c r="A18266" t="s">
        <v>486</v>
      </c>
      <c r="B18266">
        <v>2200</v>
      </c>
      <c r="C18266" t="s">
        <v>539</v>
      </c>
      <c r="D18266" t="s">
        <v>475</v>
      </c>
      <c r="E18266" t="s">
        <v>33</v>
      </c>
      <c r="F18266">
        <v>2011</v>
      </c>
      <c r="G18266" t="s">
        <v>490</v>
      </c>
      <c r="H18266">
        <v>23.119509600000001</v>
      </c>
    </row>
    <row r="18267" spans="1:8">
      <c r="A18267" t="s">
        <v>464</v>
      </c>
      <c r="B18267">
        <v>3244</v>
      </c>
      <c r="C18267" t="s">
        <v>460</v>
      </c>
      <c r="D18267" t="s">
        <v>475</v>
      </c>
      <c r="E18267" t="s">
        <v>30</v>
      </c>
      <c r="F18267">
        <v>2012</v>
      </c>
      <c r="G18267" t="s">
        <v>503</v>
      </c>
      <c r="H18267">
        <v>4.1868000000000002E-2</v>
      </c>
    </row>
    <row r="18268" spans="1:8">
      <c r="A18268" t="s">
        <v>429</v>
      </c>
      <c r="B18268">
        <v>5534</v>
      </c>
      <c r="C18268" t="s">
        <v>538</v>
      </c>
      <c r="D18268" t="s">
        <v>475</v>
      </c>
      <c r="E18268" t="s">
        <v>30</v>
      </c>
      <c r="F18268">
        <v>2014</v>
      </c>
      <c r="G18268" t="s">
        <v>483</v>
      </c>
      <c r="H18268">
        <v>2.5120799999999999E-2</v>
      </c>
    </row>
    <row r="18269" spans="1:8">
      <c r="A18269" t="s">
        <v>464</v>
      </c>
      <c r="B18269">
        <v>5545</v>
      </c>
      <c r="C18269" t="s">
        <v>540</v>
      </c>
      <c r="D18269" t="s">
        <v>475</v>
      </c>
      <c r="E18269" t="s">
        <v>29</v>
      </c>
      <c r="F18269">
        <v>2011</v>
      </c>
      <c r="G18269" t="s">
        <v>483</v>
      </c>
      <c r="H18269">
        <v>4.8273804</v>
      </c>
    </row>
    <row r="18270" spans="1:8">
      <c r="A18270" t="s">
        <v>464</v>
      </c>
      <c r="B18270">
        <v>5545</v>
      </c>
      <c r="C18270" t="s">
        <v>540</v>
      </c>
      <c r="D18270" t="s">
        <v>475</v>
      </c>
      <c r="E18270" t="s">
        <v>30</v>
      </c>
      <c r="F18270">
        <v>2009</v>
      </c>
      <c r="G18270" t="s">
        <v>483</v>
      </c>
      <c r="H18270">
        <v>9.4747284000000001</v>
      </c>
    </row>
    <row r="18271" spans="1:8">
      <c r="A18271" t="s">
        <v>429</v>
      </c>
      <c r="B18271">
        <v>5545</v>
      </c>
      <c r="C18271" t="s">
        <v>540</v>
      </c>
      <c r="D18271" t="s">
        <v>475</v>
      </c>
      <c r="E18271" t="s">
        <v>29</v>
      </c>
      <c r="F18271">
        <v>2014</v>
      </c>
      <c r="G18271" t="s">
        <v>483</v>
      </c>
      <c r="H18271">
        <v>0.146538</v>
      </c>
    </row>
    <row r="18272" spans="1:8">
      <c r="A18272" t="s">
        <v>464</v>
      </c>
      <c r="B18272">
        <v>3244</v>
      </c>
      <c r="C18272" t="s">
        <v>460</v>
      </c>
      <c r="D18272" t="s">
        <v>475</v>
      </c>
      <c r="E18272" t="s">
        <v>29</v>
      </c>
      <c r="F18272">
        <v>2011</v>
      </c>
      <c r="G18272" t="s">
        <v>480</v>
      </c>
      <c r="H18272">
        <v>7.6283496</v>
      </c>
    </row>
    <row r="18273" spans="1:8">
      <c r="A18273" t="s">
        <v>464</v>
      </c>
      <c r="B18273">
        <v>2130</v>
      </c>
      <c r="C18273" t="s">
        <v>541</v>
      </c>
      <c r="D18273" t="s">
        <v>475</v>
      </c>
      <c r="E18273" t="s">
        <v>9</v>
      </c>
      <c r="F18273">
        <v>2011</v>
      </c>
      <c r="G18273" t="s">
        <v>490</v>
      </c>
      <c r="H18273">
        <v>9.4621680000000001</v>
      </c>
    </row>
    <row r="18274" spans="1:8">
      <c r="A18274" t="s">
        <v>429</v>
      </c>
      <c r="B18274">
        <v>2200</v>
      </c>
      <c r="C18274" t="s">
        <v>539</v>
      </c>
      <c r="D18274" t="s">
        <v>475</v>
      </c>
      <c r="E18274" t="s">
        <v>32</v>
      </c>
      <c r="F18274">
        <v>2010</v>
      </c>
      <c r="G18274" t="s">
        <v>490</v>
      </c>
      <c r="H18274">
        <v>247.07981520000001</v>
      </c>
    </row>
    <row r="18275" spans="1:8">
      <c r="A18275" t="s">
        <v>462</v>
      </c>
      <c r="B18275">
        <v>2200</v>
      </c>
      <c r="C18275" t="s">
        <v>539</v>
      </c>
      <c r="D18275" t="s">
        <v>475</v>
      </c>
      <c r="E18275" t="s">
        <v>10</v>
      </c>
      <c r="F18275">
        <v>2011</v>
      </c>
      <c r="G18275" t="s">
        <v>490</v>
      </c>
      <c r="H18275">
        <v>5.6479932000000002</v>
      </c>
    </row>
    <row r="18276" spans="1:8">
      <c r="A18276" t="s">
        <v>429</v>
      </c>
      <c r="B18276">
        <v>5534</v>
      </c>
      <c r="C18276" t="s">
        <v>538</v>
      </c>
      <c r="D18276" t="s">
        <v>475</v>
      </c>
      <c r="E18276" t="s">
        <v>26</v>
      </c>
      <c r="F18276">
        <v>2012</v>
      </c>
      <c r="G18276" t="s">
        <v>483</v>
      </c>
      <c r="H18276">
        <v>8.3736000000000001E-3</v>
      </c>
    </row>
    <row r="18277" spans="1:8">
      <c r="A18277" t="s">
        <v>429</v>
      </c>
      <c r="B18277">
        <v>5534</v>
      </c>
      <c r="C18277" t="s">
        <v>538</v>
      </c>
      <c r="D18277" t="s">
        <v>475</v>
      </c>
      <c r="E18277" t="s">
        <v>31</v>
      </c>
      <c r="F18277">
        <v>2012</v>
      </c>
      <c r="G18277" t="s">
        <v>483</v>
      </c>
      <c r="H18277">
        <v>1.4151384</v>
      </c>
    </row>
    <row r="18278" spans="1:8">
      <c r="A18278" t="s">
        <v>429</v>
      </c>
      <c r="B18278">
        <v>5100</v>
      </c>
      <c r="C18278" t="s">
        <v>434</v>
      </c>
      <c r="D18278" t="s">
        <v>475</v>
      </c>
      <c r="E18278" t="s">
        <v>482</v>
      </c>
      <c r="F18278">
        <v>2010</v>
      </c>
      <c r="G18278" t="s">
        <v>506</v>
      </c>
      <c r="H18278">
        <v>969.25257360000001</v>
      </c>
    </row>
    <row r="18279" spans="1:8">
      <c r="A18279" t="s">
        <v>429</v>
      </c>
      <c r="B18279">
        <v>7200</v>
      </c>
      <c r="C18279" t="s">
        <v>436</v>
      </c>
      <c r="D18279" t="s">
        <v>475</v>
      </c>
      <c r="E18279" t="s">
        <v>6</v>
      </c>
      <c r="F18279">
        <v>2011</v>
      </c>
      <c r="G18279" t="s">
        <v>505</v>
      </c>
      <c r="H18279">
        <v>0.3433176</v>
      </c>
    </row>
    <row r="18280" spans="1:8">
      <c r="A18280" t="s">
        <v>429</v>
      </c>
      <c r="B18280">
        <v>7200</v>
      </c>
      <c r="C18280" t="s">
        <v>436</v>
      </c>
      <c r="D18280" t="s">
        <v>475</v>
      </c>
      <c r="E18280" t="s">
        <v>20</v>
      </c>
      <c r="F18280">
        <v>2013</v>
      </c>
      <c r="G18280" t="s">
        <v>505</v>
      </c>
      <c r="H18280">
        <v>47.645783999999999</v>
      </c>
    </row>
    <row r="18281" spans="1:8">
      <c r="A18281" t="s">
        <v>429</v>
      </c>
      <c r="B18281">
        <v>7200</v>
      </c>
      <c r="C18281" t="s">
        <v>436</v>
      </c>
      <c r="D18281" t="s">
        <v>475</v>
      </c>
      <c r="E18281" t="s">
        <v>35</v>
      </c>
      <c r="F18281">
        <v>2010</v>
      </c>
      <c r="G18281" t="s">
        <v>505</v>
      </c>
      <c r="H18281">
        <v>0.97552439999999996</v>
      </c>
    </row>
    <row r="18282" spans="1:8">
      <c r="A18282" t="s">
        <v>429</v>
      </c>
      <c r="B18282">
        <v>7200</v>
      </c>
      <c r="C18282" t="s">
        <v>436</v>
      </c>
      <c r="D18282" t="s">
        <v>475</v>
      </c>
      <c r="E18282" t="s">
        <v>34</v>
      </c>
      <c r="F18282">
        <v>2012</v>
      </c>
      <c r="G18282" t="s">
        <v>505</v>
      </c>
      <c r="H18282">
        <v>22.7636316</v>
      </c>
    </row>
    <row r="18283" spans="1:8">
      <c r="A18283" t="s">
        <v>429</v>
      </c>
      <c r="B18283">
        <v>7200</v>
      </c>
      <c r="C18283" t="s">
        <v>436</v>
      </c>
      <c r="D18283" t="s">
        <v>475</v>
      </c>
      <c r="E18283" t="s">
        <v>37</v>
      </c>
      <c r="F18283">
        <v>2009</v>
      </c>
      <c r="G18283" t="s">
        <v>505</v>
      </c>
      <c r="H18283">
        <v>19.426752</v>
      </c>
    </row>
    <row r="18284" spans="1:8">
      <c r="A18284" t="s">
        <v>461</v>
      </c>
      <c r="B18284">
        <v>7200</v>
      </c>
      <c r="C18284" t="s">
        <v>436</v>
      </c>
      <c r="D18284" t="s">
        <v>475</v>
      </c>
      <c r="E18284" t="s">
        <v>30</v>
      </c>
      <c r="F18284">
        <v>2011</v>
      </c>
      <c r="G18284" t="s">
        <v>505</v>
      </c>
      <c r="H18284">
        <v>8.3736000000000001E-3</v>
      </c>
    </row>
    <row r="18285" spans="1:8">
      <c r="A18285" t="s">
        <v>429</v>
      </c>
      <c r="B18285">
        <v>2210</v>
      </c>
      <c r="C18285" t="s">
        <v>442</v>
      </c>
      <c r="D18285" t="s">
        <v>475</v>
      </c>
      <c r="E18285" t="s">
        <v>33</v>
      </c>
      <c r="F18285">
        <v>2011</v>
      </c>
      <c r="G18285" t="s">
        <v>480</v>
      </c>
      <c r="H18285">
        <v>327.60872640000002</v>
      </c>
    </row>
    <row r="18286" spans="1:8">
      <c r="A18286" t="s">
        <v>497</v>
      </c>
      <c r="B18286">
        <v>2210</v>
      </c>
      <c r="C18286" t="s">
        <v>442</v>
      </c>
      <c r="D18286" t="s">
        <v>475</v>
      </c>
      <c r="E18286" t="s">
        <v>9</v>
      </c>
      <c r="F18286">
        <v>2013</v>
      </c>
      <c r="G18286" t="s">
        <v>480</v>
      </c>
      <c r="H18286">
        <v>16.789068</v>
      </c>
    </row>
    <row r="18287" spans="1:8">
      <c r="A18287" t="s">
        <v>429</v>
      </c>
      <c r="B18287">
        <v>2210</v>
      </c>
      <c r="C18287" t="s">
        <v>442</v>
      </c>
      <c r="D18287" t="s">
        <v>475</v>
      </c>
      <c r="E18287" t="s">
        <v>428</v>
      </c>
      <c r="F18287">
        <v>2012</v>
      </c>
      <c r="G18287" t="s">
        <v>480</v>
      </c>
      <c r="H18287">
        <v>62.634528000000003</v>
      </c>
    </row>
    <row r="18288" spans="1:8">
      <c r="A18288" t="s">
        <v>464</v>
      </c>
      <c r="B18288">
        <v>2210</v>
      </c>
      <c r="C18288" t="s">
        <v>442</v>
      </c>
      <c r="D18288" t="s">
        <v>475</v>
      </c>
      <c r="E18288" t="s">
        <v>9</v>
      </c>
      <c r="F18288">
        <v>2010</v>
      </c>
      <c r="G18288" t="s">
        <v>480</v>
      </c>
      <c r="H18288">
        <v>0.84992040000000002</v>
      </c>
    </row>
    <row r="18289" spans="1:8">
      <c r="A18289" t="s">
        <v>464</v>
      </c>
      <c r="B18289">
        <v>2210</v>
      </c>
      <c r="C18289" t="s">
        <v>442</v>
      </c>
      <c r="D18289" t="s">
        <v>475</v>
      </c>
      <c r="E18289" t="s">
        <v>16</v>
      </c>
      <c r="F18289">
        <v>2012</v>
      </c>
      <c r="G18289" t="s">
        <v>480</v>
      </c>
      <c r="H18289">
        <v>0.7871184</v>
      </c>
    </row>
    <row r="18290" spans="1:8">
      <c r="A18290" t="s">
        <v>464</v>
      </c>
      <c r="B18290">
        <v>2210</v>
      </c>
      <c r="C18290" t="s">
        <v>442</v>
      </c>
      <c r="D18290" t="s">
        <v>475</v>
      </c>
      <c r="E18290" t="s">
        <v>28</v>
      </c>
      <c r="F18290">
        <v>2011</v>
      </c>
      <c r="G18290" t="s">
        <v>480</v>
      </c>
      <c r="H18290">
        <v>0.41868</v>
      </c>
    </row>
    <row r="18291" spans="1:8">
      <c r="A18291" t="s">
        <v>438</v>
      </c>
      <c r="B18291">
        <v>2210</v>
      </c>
      <c r="C18291" t="s">
        <v>442</v>
      </c>
      <c r="D18291" t="s">
        <v>475</v>
      </c>
      <c r="E18291" t="s">
        <v>30</v>
      </c>
      <c r="F18291">
        <v>2009</v>
      </c>
      <c r="G18291" t="s">
        <v>480</v>
      </c>
      <c r="H18291">
        <v>0.20934</v>
      </c>
    </row>
    <row r="18292" spans="1:8">
      <c r="A18292" t="s">
        <v>429</v>
      </c>
      <c r="B18292">
        <v>3105</v>
      </c>
      <c r="C18292" t="s">
        <v>457</v>
      </c>
      <c r="D18292" t="s">
        <v>475</v>
      </c>
      <c r="E18292" t="s">
        <v>9</v>
      </c>
      <c r="F18292">
        <v>2011</v>
      </c>
      <c r="G18292" t="s">
        <v>480</v>
      </c>
      <c r="H18292">
        <v>6.9835824000000004</v>
      </c>
    </row>
    <row r="18293" spans="1:8">
      <c r="A18293" t="s">
        <v>429</v>
      </c>
      <c r="B18293">
        <v>3105</v>
      </c>
      <c r="C18293" t="s">
        <v>457</v>
      </c>
      <c r="D18293" t="s">
        <v>475</v>
      </c>
      <c r="E18293" t="s">
        <v>343</v>
      </c>
      <c r="F18293">
        <v>2010</v>
      </c>
      <c r="G18293" t="s">
        <v>480</v>
      </c>
      <c r="H18293">
        <v>4.9153032000000003</v>
      </c>
    </row>
    <row r="18294" spans="1:8">
      <c r="A18294" t="s">
        <v>429</v>
      </c>
      <c r="B18294">
        <v>3105</v>
      </c>
      <c r="C18294" t="s">
        <v>457</v>
      </c>
      <c r="D18294" t="s">
        <v>475</v>
      </c>
      <c r="E18294" t="s">
        <v>33</v>
      </c>
      <c r="F18294">
        <v>2013</v>
      </c>
      <c r="G18294" t="s">
        <v>480</v>
      </c>
      <c r="H18294">
        <v>49.349811600000002</v>
      </c>
    </row>
    <row r="18295" spans="1:8">
      <c r="A18295" t="s">
        <v>429</v>
      </c>
      <c r="B18295">
        <v>3105</v>
      </c>
      <c r="C18295" t="s">
        <v>457</v>
      </c>
      <c r="D18295" t="s">
        <v>475</v>
      </c>
      <c r="E18295" t="s">
        <v>482</v>
      </c>
      <c r="F18295">
        <v>2009</v>
      </c>
      <c r="G18295" t="s">
        <v>480</v>
      </c>
      <c r="H18295">
        <v>120.7221912</v>
      </c>
    </row>
    <row r="18296" spans="1:8">
      <c r="A18296" t="s">
        <v>464</v>
      </c>
      <c r="B18296">
        <v>3105</v>
      </c>
      <c r="C18296" t="s">
        <v>457</v>
      </c>
      <c r="D18296" t="s">
        <v>475</v>
      </c>
      <c r="E18296" t="s">
        <v>10</v>
      </c>
      <c r="F18296">
        <v>2010</v>
      </c>
      <c r="G18296" t="s">
        <v>480</v>
      </c>
      <c r="H18296">
        <v>3864.8769480000001</v>
      </c>
    </row>
    <row r="18297" spans="1:8">
      <c r="A18297" t="s">
        <v>464</v>
      </c>
      <c r="B18297">
        <v>3105</v>
      </c>
      <c r="C18297" t="s">
        <v>457</v>
      </c>
      <c r="D18297" t="s">
        <v>475</v>
      </c>
      <c r="E18297" t="s">
        <v>18</v>
      </c>
      <c r="F18297">
        <v>2009</v>
      </c>
      <c r="G18297" t="s">
        <v>480</v>
      </c>
      <c r="H18297">
        <v>111.06743040000001</v>
      </c>
    </row>
    <row r="18298" spans="1:8">
      <c r="A18298" t="s">
        <v>464</v>
      </c>
      <c r="B18298">
        <v>3105</v>
      </c>
      <c r="C18298" t="s">
        <v>457</v>
      </c>
      <c r="D18298" t="s">
        <v>475</v>
      </c>
      <c r="E18298" t="s">
        <v>22</v>
      </c>
      <c r="F18298">
        <v>2009</v>
      </c>
      <c r="G18298" t="s">
        <v>480</v>
      </c>
      <c r="H18298">
        <v>357.55272000000002</v>
      </c>
    </row>
    <row r="18299" spans="1:8">
      <c r="A18299" t="s">
        <v>464</v>
      </c>
      <c r="B18299">
        <v>3105</v>
      </c>
      <c r="C18299" t="s">
        <v>457</v>
      </c>
      <c r="D18299" t="s">
        <v>475</v>
      </c>
      <c r="E18299" t="s">
        <v>479</v>
      </c>
      <c r="F18299">
        <v>2011</v>
      </c>
      <c r="G18299" t="s">
        <v>480</v>
      </c>
      <c r="H18299">
        <v>768.71322720000001</v>
      </c>
    </row>
    <row r="18300" spans="1:8">
      <c r="A18300" t="s">
        <v>464</v>
      </c>
      <c r="B18300" t="s">
        <v>504</v>
      </c>
      <c r="C18300" t="s">
        <v>447</v>
      </c>
      <c r="D18300" t="s">
        <v>475</v>
      </c>
      <c r="E18300" t="s">
        <v>15</v>
      </c>
      <c r="F18300">
        <v>2009</v>
      </c>
      <c r="G18300" t="s">
        <v>480</v>
      </c>
      <c r="H18300">
        <v>322.5594456</v>
      </c>
    </row>
    <row r="18301" spans="1:8">
      <c r="A18301" t="s">
        <v>464</v>
      </c>
      <c r="B18301" t="s">
        <v>504</v>
      </c>
      <c r="C18301" t="s">
        <v>447</v>
      </c>
      <c r="D18301" t="s">
        <v>475</v>
      </c>
      <c r="E18301" t="s">
        <v>18</v>
      </c>
      <c r="F18301">
        <v>2009</v>
      </c>
      <c r="G18301" t="s">
        <v>480</v>
      </c>
      <c r="H18301">
        <v>17.438022</v>
      </c>
    </row>
    <row r="18302" spans="1:8">
      <c r="A18302" t="s">
        <v>464</v>
      </c>
      <c r="B18302" t="s">
        <v>504</v>
      </c>
      <c r="C18302" t="s">
        <v>447</v>
      </c>
      <c r="D18302" t="s">
        <v>475</v>
      </c>
      <c r="E18302" t="s">
        <v>479</v>
      </c>
      <c r="F18302">
        <v>2012</v>
      </c>
      <c r="G18302" t="s">
        <v>480</v>
      </c>
      <c r="H18302">
        <v>36.521456399999998</v>
      </c>
    </row>
    <row r="18303" spans="1:8">
      <c r="A18303" t="s">
        <v>429</v>
      </c>
      <c r="B18303">
        <v>4000</v>
      </c>
      <c r="C18303" t="s">
        <v>433</v>
      </c>
      <c r="D18303" t="s">
        <v>475</v>
      </c>
      <c r="E18303" t="s">
        <v>13</v>
      </c>
      <c r="F18303">
        <v>2012</v>
      </c>
      <c r="G18303" t="s">
        <v>480</v>
      </c>
      <c r="H18303">
        <v>2.1687623999999999</v>
      </c>
    </row>
    <row r="18304" spans="1:8">
      <c r="A18304" t="s">
        <v>429</v>
      </c>
      <c r="B18304">
        <v>4000</v>
      </c>
      <c r="C18304" t="s">
        <v>433</v>
      </c>
      <c r="D18304" t="s">
        <v>475</v>
      </c>
      <c r="E18304" t="s">
        <v>17</v>
      </c>
      <c r="F18304">
        <v>2014</v>
      </c>
      <c r="G18304" t="s">
        <v>480</v>
      </c>
      <c r="H18304">
        <v>60.176876399999998</v>
      </c>
    </row>
    <row r="18305" spans="1:8">
      <c r="A18305" t="s">
        <v>429</v>
      </c>
      <c r="B18305">
        <v>4000</v>
      </c>
      <c r="C18305" t="s">
        <v>433</v>
      </c>
      <c r="D18305" t="s">
        <v>475</v>
      </c>
      <c r="E18305" t="s">
        <v>37</v>
      </c>
      <c r="F18305">
        <v>2014</v>
      </c>
      <c r="G18305" t="s">
        <v>480</v>
      </c>
      <c r="H18305">
        <v>1378.7467343999999</v>
      </c>
    </row>
    <row r="18306" spans="1:8">
      <c r="A18306" t="s">
        <v>464</v>
      </c>
      <c r="B18306">
        <v>4000</v>
      </c>
      <c r="C18306" t="s">
        <v>433</v>
      </c>
      <c r="D18306" t="s">
        <v>475</v>
      </c>
      <c r="E18306" t="s">
        <v>17</v>
      </c>
      <c r="F18306">
        <v>2011</v>
      </c>
      <c r="G18306" t="s">
        <v>480</v>
      </c>
      <c r="H18306">
        <v>276.28274520000002</v>
      </c>
    </row>
    <row r="18307" spans="1:8">
      <c r="A18307" t="s">
        <v>464</v>
      </c>
      <c r="B18307">
        <v>4000</v>
      </c>
      <c r="C18307" t="s">
        <v>433</v>
      </c>
      <c r="D18307" t="s">
        <v>475</v>
      </c>
      <c r="E18307" t="s">
        <v>16</v>
      </c>
      <c r="F18307">
        <v>2014</v>
      </c>
      <c r="G18307" t="s">
        <v>480</v>
      </c>
      <c r="H18307">
        <v>39.188448000000001</v>
      </c>
    </row>
    <row r="18308" spans="1:8">
      <c r="A18308" t="s">
        <v>464</v>
      </c>
      <c r="B18308">
        <v>4000</v>
      </c>
      <c r="C18308" t="s">
        <v>433</v>
      </c>
      <c r="D18308" t="s">
        <v>475</v>
      </c>
      <c r="E18308" t="s">
        <v>352</v>
      </c>
      <c r="F18308">
        <v>2012</v>
      </c>
      <c r="G18308" t="s">
        <v>480</v>
      </c>
      <c r="H18308">
        <v>93.855495599999998</v>
      </c>
    </row>
    <row r="18309" spans="1:8">
      <c r="A18309" t="s">
        <v>464</v>
      </c>
      <c r="B18309">
        <v>4000</v>
      </c>
      <c r="C18309" t="s">
        <v>433</v>
      </c>
      <c r="D18309" t="s">
        <v>475</v>
      </c>
      <c r="E18309" t="s">
        <v>24</v>
      </c>
      <c r="F18309">
        <v>2012</v>
      </c>
      <c r="G18309" t="s">
        <v>480</v>
      </c>
      <c r="H18309">
        <v>57.702477600000002</v>
      </c>
    </row>
    <row r="18310" spans="1:8">
      <c r="A18310" t="s">
        <v>464</v>
      </c>
      <c r="B18310">
        <v>4000</v>
      </c>
      <c r="C18310" t="s">
        <v>433</v>
      </c>
      <c r="D18310" t="s">
        <v>475</v>
      </c>
      <c r="E18310" t="s">
        <v>28</v>
      </c>
      <c r="F18310">
        <v>2013</v>
      </c>
      <c r="G18310" t="s">
        <v>480</v>
      </c>
      <c r="H18310">
        <v>809.94902039999999</v>
      </c>
    </row>
    <row r="18311" spans="1:8">
      <c r="A18311" t="s">
        <v>464</v>
      </c>
      <c r="B18311">
        <v>4000</v>
      </c>
      <c r="C18311" t="s">
        <v>433</v>
      </c>
      <c r="D18311" t="s">
        <v>475</v>
      </c>
      <c r="E18311" t="s">
        <v>479</v>
      </c>
      <c r="F18311">
        <v>2011</v>
      </c>
      <c r="G18311" t="s">
        <v>480</v>
      </c>
      <c r="H18311">
        <v>1512.5108075999999</v>
      </c>
    </row>
    <row r="18312" spans="1:8">
      <c r="A18312" t="s">
        <v>462</v>
      </c>
      <c r="B18312">
        <v>4000</v>
      </c>
      <c r="C18312" t="s">
        <v>433</v>
      </c>
      <c r="D18312" t="s">
        <v>475</v>
      </c>
      <c r="E18312" t="s">
        <v>37</v>
      </c>
      <c r="F18312">
        <v>2009</v>
      </c>
      <c r="G18312" t="s">
        <v>480</v>
      </c>
      <c r="H18312">
        <v>1.1388096000000001</v>
      </c>
    </row>
    <row r="18313" spans="1:8">
      <c r="A18313" t="s">
        <v>497</v>
      </c>
      <c r="B18313">
        <v>4000</v>
      </c>
      <c r="C18313" t="s">
        <v>433</v>
      </c>
      <c r="D18313" t="s">
        <v>475</v>
      </c>
      <c r="E18313" t="s">
        <v>16</v>
      </c>
      <c r="F18313">
        <v>2013</v>
      </c>
      <c r="G18313" t="s">
        <v>480</v>
      </c>
      <c r="H18313">
        <v>7.1175600000000006E-2</v>
      </c>
    </row>
    <row r="18314" spans="1:8">
      <c r="A18314" t="s">
        <v>456</v>
      </c>
      <c r="B18314">
        <v>4000</v>
      </c>
      <c r="C18314" t="s">
        <v>433</v>
      </c>
      <c r="D18314" t="s">
        <v>475</v>
      </c>
      <c r="E18314" t="s">
        <v>29</v>
      </c>
      <c r="F18314">
        <v>2012</v>
      </c>
      <c r="G18314" t="s">
        <v>480</v>
      </c>
      <c r="H18314">
        <v>150.96344759999999</v>
      </c>
    </row>
    <row r="18315" spans="1:8">
      <c r="A18315" t="s">
        <v>429</v>
      </c>
      <c r="B18315">
        <v>5100</v>
      </c>
      <c r="C18315" t="s">
        <v>434</v>
      </c>
      <c r="D18315" t="s">
        <v>475</v>
      </c>
      <c r="E18315" t="s">
        <v>15</v>
      </c>
      <c r="F18315">
        <v>2010</v>
      </c>
      <c r="G18315" t="s">
        <v>468</v>
      </c>
      <c r="H18315">
        <v>4628.0259180000003</v>
      </c>
    </row>
    <row r="18316" spans="1:8">
      <c r="A18316" t="s">
        <v>464</v>
      </c>
      <c r="B18316">
        <v>2210</v>
      </c>
      <c r="C18316" t="s">
        <v>442</v>
      </c>
      <c r="D18316" t="s">
        <v>475</v>
      </c>
      <c r="E18316" t="s">
        <v>20</v>
      </c>
      <c r="F18316">
        <v>2012</v>
      </c>
      <c r="G18316" t="s">
        <v>490</v>
      </c>
      <c r="H18316">
        <v>4.1868000000000002E-2</v>
      </c>
    </row>
    <row r="18317" spans="1:8">
      <c r="A18317" t="s">
        <v>464</v>
      </c>
      <c r="B18317">
        <v>2210</v>
      </c>
      <c r="C18317" t="s">
        <v>442</v>
      </c>
      <c r="D18317" t="s">
        <v>475</v>
      </c>
      <c r="E18317" t="s">
        <v>36</v>
      </c>
      <c r="F18317">
        <v>2010</v>
      </c>
      <c r="G18317" t="s">
        <v>490</v>
      </c>
      <c r="H18317">
        <v>9.1439711999999993</v>
      </c>
    </row>
    <row r="18318" spans="1:8">
      <c r="A18318" t="s">
        <v>429</v>
      </c>
      <c r="B18318">
        <v>2210</v>
      </c>
      <c r="C18318" t="s">
        <v>442</v>
      </c>
      <c r="D18318" t="s">
        <v>475</v>
      </c>
      <c r="E18318" t="s">
        <v>17</v>
      </c>
      <c r="F18318">
        <v>2011</v>
      </c>
      <c r="G18318" t="s">
        <v>490</v>
      </c>
      <c r="H18318">
        <v>68.8896072</v>
      </c>
    </row>
    <row r="18319" spans="1:8">
      <c r="A18319" t="s">
        <v>497</v>
      </c>
      <c r="B18319">
        <v>2210</v>
      </c>
      <c r="C18319" t="s">
        <v>442</v>
      </c>
      <c r="D18319" t="s">
        <v>475</v>
      </c>
      <c r="E18319" t="s">
        <v>9</v>
      </c>
      <c r="F18319">
        <v>2014</v>
      </c>
      <c r="G18319" t="s">
        <v>490</v>
      </c>
      <c r="H18319">
        <v>18.0618552</v>
      </c>
    </row>
    <row r="18320" spans="1:8">
      <c r="A18320" t="s">
        <v>438</v>
      </c>
      <c r="B18320">
        <v>2210</v>
      </c>
      <c r="C18320" t="s">
        <v>442</v>
      </c>
      <c r="D18320" t="s">
        <v>475</v>
      </c>
      <c r="E18320" t="s">
        <v>9</v>
      </c>
      <c r="F18320">
        <v>2012</v>
      </c>
      <c r="G18320" t="s">
        <v>490</v>
      </c>
      <c r="H18320">
        <v>11.400656400000001</v>
      </c>
    </row>
    <row r="18321" spans="1:8">
      <c r="A18321" t="s">
        <v>429</v>
      </c>
      <c r="B18321">
        <v>3105</v>
      </c>
      <c r="C18321" t="s">
        <v>457</v>
      </c>
      <c r="D18321" t="s">
        <v>475</v>
      </c>
      <c r="E18321" t="s">
        <v>343</v>
      </c>
      <c r="F18321">
        <v>2009</v>
      </c>
      <c r="G18321" t="s">
        <v>503</v>
      </c>
      <c r="H18321">
        <v>3.3829343999999999</v>
      </c>
    </row>
    <row r="18322" spans="1:8">
      <c r="A18322" t="s">
        <v>429</v>
      </c>
      <c r="B18322">
        <v>3105</v>
      </c>
      <c r="C18322" t="s">
        <v>457</v>
      </c>
      <c r="D18322" t="s">
        <v>475</v>
      </c>
      <c r="E18322" t="s">
        <v>33</v>
      </c>
      <c r="F18322">
        <v>2012</v>
      </c>
      <c r="G18322" t="s">
        <v>503</v>
      </c>
      <c r="H18322">
        <v>48.269617199999999</v>
      </c>
    </row>
    <row r="18323" spans="1:8">
      <c r="A18323" t="s">
        <v>464</v>
      </c>
      <c r="B18323">
        <v>3105</v>
      </c>
      <c r="C18323" t="s">
        <v>457</v>
      </c>
      <c r="D18323" t="s">
        <v>475</v>
      </c>
      <c r="E18323" t="s">
        <v>18</v>
      </c>
      <c r="F18323">
        <v>2012</v>
      </c>
      <c r="G18323" t="s">
        <v>503</v>
      </c>
      <c r="H18323">
        <v>123.43105079999999</v>
      </c>
    </row>
    <row r="18324" spans="1:8">
      <c r="A18324" t="s">
        <v>464</v>
      </c>
      <c r="B18324">
        <v>3105</v>
      </c>
      <c r="C18324" t="s">
        <v>457</v>
      </c>
      <c r="D18324" t="s">
        <v>475</v>
      </c>
      <c r="E18324" t="s">
        <v>17</v>
      </c>
      <c r="F18324">
        <v>2014</v>
      </c>
      <c r="G18324" t="s">
        <v>503</v>
      </c>
      <c r="H18324">
        <v>230.82247079999999</v>
      </c>
    </row>
    <row r="18325" spans="1:8">
      <c r="A18325" t="s">
        <v>464</v>
      </c>
      <c r="B18325">
        <v>3105</v>
      </c>
      <c r="C18325" t="s">
        <v>457</v>
      </c>
      <c r="D18325" t="s">
        <v>475</v>
      </c>
      <c r="E18325" t="s">
        <v>22</v>
      </c>
      <c r="F18325">
        <v>2010</v>
      </c>
      <c r="G18325" t="s">
        <v>503</v>
      </c>
      <c r="H18325">
        <v>383.55693480000002</v>
      </c>
    </row>
    <row r="18326" spans="1:8">
      <c r="A18326" t="s">
        <v>464</v>
      </c>
      <c r="B18326">
        <v>3105</v>
      </c>
      <c r="C18326" t="s">
        <v>457</v>
      </c>
      <c r="D18326" t="s">
        <v>475</v>
      </c>
      <c r="E18326" t="s">
        <v>28</v>
      </c>
      <c r="F18326">
        <v>2013</v>
      </c>
      <c r="G18326" t="s">
        <v>503</v>
      </c>
      <c r="H18326">
        <v>1881.6442164</v>
      </c>
    </row>
    <row r="18327" spans="1:8">
      <c r="A18327" t="s">
        <v>464</v>
      </c>
      <c r="B18327" t="s">
        <v>504</v>
      </c>
      <c r="C18327" t="s">
        <v>447</v>
      </c>
      <c r="D18327" t="s">
        <v>475</v>
      </c>
      <c r="E18327" t="s">
        <v>479</v>
      </c>
      <c r="F18327">
        <v>2009</v>
      </c>
      <c r="G18327" t="s">
        <v>503</v>
      </c>
      <c r="H18327">
        <v>25.2380304</v>
      </c>
    </row>
    <row r="18328" spans="1:8">
      <c r="A18328" t="s">
        <v>497</v>
      </c>
      <c r="B18328">
        <v>4000</v>
      </c>
      <c r="C18328" t="s">
        <v>433</v>
      </c>
      <c r="D18328" t="s">
        <v>475</v>
      </c>
      <c r="E18328" t="s">
        <v>16</v>
      </c>
      <c r="F18328">
        <v>2010</v>
      </c>
      <c r="G18328" t="s">
        <v>501</v>
      </c>
      <c r="H18328">
        <v>0.18003240000000001</v>
      </c>
    </row>
    <row r="18329" spans="1:8">
      <c r="A18329" t="s">
        <v>456</v>
      </c>
      <c r="B18329">
        <v>4000</v>
      </c>
      <c r="C18329" t="s">
        <v>433</v>
      </c>
      <c r="D18329" t="s">
        <v>475</v>
      </c>
      <c r="E18329" t="s">
        <v>33</v>
      </c>
      <c r="F18329">
        <v>2014</v>
      </c>
      <c r="G18329" t="s">
        <v>501</v>
      </c>
      <c r="H18329">
        <v>2.6293104</v>
      </c>
    </row>
    <row r="18330" spans="1:8">
      <c r="A18330" t="s">
        <v>456</v>
      </c>
      <c r="B18330">
        <v>4000</v>
      </c>
      <c r="C18330" t="s">
        <v>433</v>
      </c>
      <c r="D18330" t="s">
        <v>475</v>
      </c>
      <c r="E18330" t="s">
        <v>37</v>
      </c>
      <c r="F18330">
        <v>2012</v>
      </c>
      <c r="G18330" t="s">
        <v>501</v>
      </c>
      <c r="H18330">
        <v>157.01337359999999</v>
      </c>
    </row>
    <row r="18331" spans="1:8">
      <c r="A18331" t="s">
        <v>456</v>
      </c>
      <c r="B18331">
        <v>4000</v>
      </c>
      <c r="C18331" t="s">
        <v>433</v>
      </c>
      <c r="D18331" t="s">
        <v>475</v>
      </c>
      <c r="E18331" t="s">
        <v>482</v>
      </c>
      <c r="F18331">
        <v>2010</v>
      </c>
      <c r="G18331" t="s">
        <v>501</v>
      </c>
      <c r="H18331">
        <v>28.298581200000001</v>
      </c>
    </row>
    <row r="18332" spans="1:8">
      <c r="A18332" t="s">
        <v>461</v>
      </c>
      <c r="B18332">
        <v>4000</v>
      </c>
      <c r="C18332" t="s">
        <v>433</v>
      </c>
      <c r="D18332" t="s">
        <v>475</v>
      </c>
      <c r="E18332" t="s">
        <v>3</v>
      </c>
      <c r="F18332">
        <v>2011</v>
      </c>
      <c r="G18332" t="s">
        <v>501</v>
      </c>
      <c r="H18332">
        <v>6.4895399999999999</v>
      </c>
    </row>
    <row r="18333" spans="1:8">
      <c r="A18333" t="s">
        <v>461</v>
      </c>
      <c r="B18333">
        <v>4000</v>
      </c>
      <c r="C18333" t="s">
        <v>433</v>
      </c>
      <c r="D18333" t="s">
        <v>475</v>
      </c>
      <c r="E18333" t="s">
        <v>28</v>
      </c>
      <c r="F18333">
        <v>2011</v>
      </c>
      <c r="G18333" t="s">
        <v>501</v>
      </c>
      <c r="H18333">
        <v>7.4943720000000003</v>
      </c>
    </row>
    <row r="18334" spans="1:8">
      <c r="A18334" t="s">
        <v>429</v>
      </c>
      <c r="B18334">
        <v>4100</v>
      </c>
      <c r="C18334" t="s">
        <v>449</v>
      </c>
      <c r="D18334" t="s">
        <v>475</v>
      </c>
      <c r="E18334" t="s">
        <v>9</v>
      </c>
      <c r="F18334">
        <v>2014</v>
      </c>
      <c r="G18334" t="s">
        <v>501</v>
      </c>
      <c r="H18334">
        <v>8.8718292000000005</v>
      </c>
    </row>
    <row r="18335" spans="1:8">
      <c r="A18335" t="s">
        <v>429</v>
      </c>
      <c r="B18335">
        <v>4100</v>
      </c>
      <c r="C18335" t="s">
        <v>449</v>
      </c>
      <c r="D18335" t="s">
        <v>475</v>
      </c>
      <c r="E18335" t="s">
        <v>10</v>
      </c>
      <c r="F18335">
        <v>2010</v>
      </c>
      <c r="G18335" t="s">
        <v>501</v>
      </c>
      <c r="H18335">
        <v>465.2916444</v>
      </c>
    </row>
    <row r="18336" spans="1:8">
      <c r="A18336" t="s">
        <v>429</v>
      </c>
      <c r="B18336">
        <v>4100</v>
      </c>
      <c r="C18336" t="s">
        <v>449</v>
      </c>
      <c r="D18336" t="s">
        <v>475</v>
      </c>
      <c r="E18336" t="s">
        <v>17</v>
      </c>
      <c r="F18336">
        <v>2013</v>
      </c>
      <c r="G18336" t="s">
        <v>501</v>
      </c>
      <c r="H18336">
        <v>64.656752400000002</v>
      </c>
    </row>
    <row r="18337" spans="1:8">
      <c r="A18337" t="s">
        <v>429</v>
      </c>
      <c r="B18337">
        <v>4100</v>
      </c>
      <c r="C18337" t="s">
        <v>449</v>
      </c>
      <c r="D18337" t="s">
        <v>475</v>
      </c>
      <c r="E18337" t="s">
        <v>18</v>
      </c>
      <c r="F18337">
        <v>2010</v>
      </c>
      <c r="G18337" t="s">
        <v>501</v>
      </c>
      <c r="H18337">
        <v>9.3826187999999995</v>
      </c>
    </row>
    <row r="18338" spans="1:8">
      <c r="A18338" t="s">
        <v>429</v>
      </c>
      <c r="B18338">
        <v>4100</v>
      </c>
      <c r="C18338" t="s">
        <v>449</v>
      </c>
      <c r="D18338" t="s">
        <v>475</v>
      </c>
      <c r="E18338" t="s">
        <v>33</v>
      </c>
      <c r="F18338">
        <v>2011</v>
      </c>
      <c r="G18338" t="s">
        <v>501</v>
      </c>
      <c r="H18338">
        <v>16.939792799999999</v>
      </c>
    </row>
    <row r="18339" spans="1:8">
      <c r="A18339" t="s">
        <v>464</v>
      </c>
      <c r="B18339">
        <v>4100</v>
      </c>
      <c r="C18339" t="s">
        <v>449</v>
      </c>
      <c r="D18339" t="s">
        <v>475</v>
      </c>
      <c r="E18339" t="s">
        <v>15</v>
      </c>
      <c r="F18339">
        <v>2012</v>
      </c>
      <c r="G18339" t="s">
        <v>501</v>
      </c>
      <c r="H18339">
        <v>1773.7001388000001</v>
      </c>
    </row>
    <row r="18340" spans="1:8">
      <c r="A18340" t="s">
        <v>464</v>
      </c>
      <c r="B18340">
        <v>4100</v>
      </c>
      <c r="C18340" t="s">
        <v>449</v>
      </c>
      <c r="D18340" t="s">
        <v>475</v>
      </c>
      <c r="E18340" t="s">
        <v>17</v>
      </c>
      <c r="F18340">
        <v>2011</v>
      </c>
      <c r="G18340" t="s">
        <v>501</v>
      </c>
      <c r="H18340">
        <v>276.28274520000002</v>
      </c>
    </row>
    <row r="18341" spans="1:8">
      <c r="A18341" t="s">
        <v>464</v>
      </c>
      <c r="B18341">
        <v>4100</v>
      </c>
      <c r="C18341" t="s">
        <v>449</v>
      </c>
      <c r="D18341" t="s">
        <v>475</v>
      </c>
      <c r="E18341" t="s">
        <v>352</v>
      </c>
      <c r="F18341">
        <v>2014</v>
      </c>
      <c r="G18341" t="s">
        <v>501</v>
      </c>
      <c r="H18341">
        <v>32.087635200000001</v>
      </c>
    </row>
    <row r="18342" spans="1:8">
      <c r="A18342" t="s">
        <v>464</v>
      </c>
      <c r="B18342">
        <v>4100</v>
      </c>
      <c r="C18342" t="s">
        <v>449</v>
      </c>
      <c r="D18342" t="s">
        <v>475</v>
      </c>
      <c r="E18342" t="s">
        <v>24</v>
      </c>
      <c r="F18342">
        <v>2010</v>
      </c>
      <c r="G18342" t="s">
        <v>501</v>
      </c>
      <c r="H18342">
        <v>37.810990799999999</v>
      </c>
    </row>
    <row r="18343" spans="1:8">
      <c r="A18343" t="s">
        <v>464</v>
      </c>
      <c r="B18343">
        <v>4100</v>
      </c>
      <c r="C18343" t="s">
        <v>449</v>
      </c>
      <c r="D18343" t="s">
        <v>475</v>
      </c>
      <c r="E18343" t="s">
        <v>479</v>
      </c>
      <c r="F18343">
        <v>2009</v>
      </c>
      <c r="G18343" t="s">
        <v>501</v>
      </c>
      <c r="H18343">
        <v>1236.1024583999999</v>
      </c>
    </row>
    <row r="18344" spans="1:8">
      <c r="A18344" t="s">
        <v>464</v>
      </c>
      <c r="B18344">
        <v>3192</v>
      </c>
      <c r="C18344" t="s">
        <v>545</v>
      </c>
      <c r="D18344" t="s">
        <v>475</v>
      </c>
      <c r="E18344" t="s">
        <v>343</v>
      </c>
      <c r="F18344">
        <v>2012</v>
      </c>
      <c r="G18344" t="s">
        <v>503</v>
      </c>
      <c r="H18344">
        <v>6.0750468</v>
      </c>
    </row>
    <row r="18345" spans="1:8">
      <c r="A18345" t="s">
        <v>464</v>
      </c>
      <c r="B18345">
        <v>5541</v>
      </c>
      <c r="C18345" t="s">
        <v>454</v>
      </c>
      <c r="D18345" t="s">
        <v>475</v>
      </c>
      <c r="E18345" t="s">
        <v>32</v>
      </c>
      <c r="F18345">
        <v>2014</v>
      </c>
      <c r="G18345" t="s">
        <v>483</v>
      </c>
      <c r="H18345">
        <v>4.6222272000000002</v>
      </c>
    </row>
    <row r="18346" spans="1:8">
      <c r="A18346" t="s">
        <v>429</v>
      </c>
      <c r="B18346">
        <v>5541</v>
      </c>
      <c r="C18346" t="s">
        <v>454</v>
      </c>
      <c r="D18346" t="s">
        <v>475</v>
      </c>
      <c r="E18346" t="s">
        <v>3</v>
      </c>
      <c r="F18346">
        <v>2010</v>
      </c>
      <c r="G18346" t="s">
        <v>483</v>
      </c>
      <c r="H18346">
        <v>188.4227472</v>
      </c>
    </row>
    <row r="18347" spans="1:8">
      <c r="A18347" t="s">
        <v>429</v>
      </c>
      <c r="B18347">
        <v>5541</v>
      </c>
      <c r="C18347" t="s">
        <v>454</v>
      </c>
      <c r="D18347" t="s">
        <v>475</v>
      </c>
      <c r="E18347" t="s">
        <v>37</v>
      </c>
      <c r="F18347">
        <v>2012</v>
      </c>
      <c r="G18347" t="s">
        <v>483</v>
      </c>
      <c r="H18347">
        <v>102.2960844</v>
      </c>
    </row>
    <row r="18348" spans="1:8">
      <c r="A18348" t="s">
        <v>464</v>
      </c>
      <c r="B18348">
        <v>5541</v>
      </c>
      <c r="C18348" t="s">
        <v>454</v>
      </c>
      <c r="D18348" t="s">
        <v>475</v>
      </c>
      <c r="E18348" t="s">
        <v>13</v>
      </c>
      <c r="F18348">
        <v>2014</v>
      </c>
      <c r="G18348" t="s">
        <v>483</v>
      </c>
      <c r="H18348">
        <v>12.4641036</v>
      </c>
    </row>
    <row r="18349" spans="1:8">
      <c r="A18349" t="s">
        <v>464</v>
      </c>
      <c r="B18349">
        <v>5541</v>
      </c>
      <c r="C18349" t="s">
        <v>454</v>
      </c>
      <c r="D18349" t="s">
        <v>475</v>
      </c>
      <c r="E18349" t="s">
        <v>343</v>
      </c>
      <c r="F18349">
        <v>2012</v>
      </c>
      <c r="G18349" t="s">
        <v>483</v>
      </c>
      <c r="H18349">
        <v>5.7903444000000004</v>
      </c>
    </row>
    <row r="18350" spans="1:8">
      <c r="A18350" t="s">
        <v>429</v>
      </c>
      <c r="B18350">
        <v>3192</v>
      </c>
      <c r="C18350" t="s">
        <v>545</v>
      </c>
      <c r="D18350" t="s">
        <v>475</v>
      </c>
      <c r="E18350" t="s">
        <v>15</v>
      </c>
      <c r="F18350">
        <v>2013</v>
      </c>
      <c r="G18350" t="s">
        <v>480</v>
      </c>
      <c r="H18350">
        <v>11.346228</v>
      </c>
    </row>
    <row r="18351" spans="1:8">
      <c r="A18351" t="s">
        <v>429</v>
      </c>
      <c r="B18351">
        <v>3192</v>
      </c>
      <c r="C18351" t="s">
        <v>545</v>
      </c>
      <c r="D18351" t="s">
        <v>475</v>
      </c>
      <c r="E18351" t="s">
        <v>482</v>
      </c>
      <c r="F18351">
        <v>2014</v>
      </c>
      <c r="G18351" t="s">
        <v>480</v>
      </c>
      <c r="H18351">
        <v>2.8051560000000002</v>
      </c>
    </row>
    <row r="18352" spans="1:8">
      <c r="A18352" t="s">
        <v>464</v>
      </c>
      <c r="B18352">
        <v>3192</v>
      </c>
      <c r="C18352" t="s">
        <v>545</v>
      </c>
      <c r="D18352" t="s">
        <v>475</v>
      </c>
      <c r="E18352" t="s">
        <v>343</v>
      </c>
      <c r="F18352">
        <v>2010</v>
      </c>
      <c r="G18352" t="s">
        <v>480</v>
      </c>
      <c r="H18352">
        <v>4.9153032000000003</v>
      </c>
    </row>
    <row r="18353" spans="1:8">
      <c r="A18353" t="s">
        <v>429</v>
      </c>
      <c r="B18353">
        <v>5541</v>
      </c>
      <c r="C18353" t="s">
        <v>454</v>
      </c>
      <c r="D18353" t="s">
        <v>475</v>
      </c>
      <c r="E18353" t="s">
        <v>2</v>
      </c>
      <c r="F18353">
        <v>2014</v>
      </c>
      <c r="G18353" t="s">
        <v>480</v>
      </c>
      <c r="H18353">
        <v>8.4573359999999997</v>
      </c>
    </row>
    <row r="18354" spans="1:8">
      <c r="A18354" t="s">
        <v>429</v>
      </c>
      <c r="B18354">
        <v>5541</v>
      </c>
      <c r="C18354" t="s">
        <v>454</v>
      </c>
      <c r="D18354" t="s">
        <v>475</v>
      </c>
      <c r="E18354" t="s">
        <v>3</v>
      </c>
      <c r="F18354">
        <v>2012</v>
      </c>
      <c r="G18354" t="s">
        <v>480</v>
      </c>
      <c r="H18354">
        <v>189.27266760000001</v>
      </c>
    </row>
    <row r="18355" spans="1:8">
      <c r="A18355" t="s">
        <v>429</v>
      </c>
      <c r="B18355">
        <v>5541</v>
      </c>
      <c r="C18355" t="s">
        <v>454</v>
      </c>
      <c r="D18355" t="s">
        <v>475</v>
      </c>
      <c r="E18355" t="s">
        <v>26</v>
      </c>
      <c r="F18355">
        <v>2014</v>
      </c>
      <c r="G18355" t="s">
        <v>480</v>
      </c>
      <c r="H18355">
        <v>6.6109571999999996</v>
      </c>
    </row>
    <row r="18356" spans="1:8">
      <c r="A18356" t="s">
        <v>429</v>
      </c>
      <c r="B18356">
        <v>5541</v>
      </c>
      <c r="C18356" t="s">
        <v>454</v>
      </c>
      <c r="D18356" t="s">
        <v>475</v>
      </c>
      <c r="E18356" t="s">
        <v>428</v>
      </c>
      <c r="F18356">
        <v>2010</v>
      </c>
      <c r="G18356" t="s">
        <v>480</v>
      </c>
      <c r="H18356">
        <v>9.8431668000000005</v>
      </c>
    </row>
    <row r="18357" spans="1:8">
      <c r="A18357" t="s">
        <v>429</v>
      </c>
      <c r="B18357">
        <v>5541</v>
      </c>
      <c r="C18357" t="s">
        <v>454</v>
      </c>
      <c r="D18357" t="s">
        <v>475</v>
      </c>
      <c r="E18357" t="s">
        <v>37</v>
      </c>
      <c r="F18357">
        <v>2011</v>
      </c>
      <c r="G18357" t="s">
        <v>480</v>
      </c>
      <c r="H18357">
        <v>88.969499999999996</v>
      </c>
    </row>
    <row r="18358" spans="1:8">
      <c r="A18358" t="s">
        <v>464</v>
      </c>
      <c r="B18358">
        <v>5541</v>
      </c>
      <c r="C18358" t="s">
        <v>454</v>
      </c>
      <c r="D18358" t="s">
        <v>475</v>
      </c>
      <c r="E18358" t="s">
        <v>343</v>
      </c>
      <c r="F18358">
        <v>2010</v>
      </c>
      <c r="G18358" t="s">
        <v>480</v>
      </c>
      <c r="H18358">
        <v>4.1867999999999999</v>
      </c>
    </row>
    <row r="18359" spans="1:8">
      <c r="A18359" t="s">
        <v>464</v>
      </c>
      <c r="B18359">
        <v>5541</v>
      </c>
      <c r="C18359" t="s">
        <v>454</v>
      </c>
      <c r="D18359" t="s">
        <v>475</v>
      </c>
      <c r="E18359" t="s">
        <v>27</v>
      </c>
      <c r="F18359">
        <v>2010</v>
      </c>
      <c r="G18359" t="s">
        <v>480</v>
      </c>
      <c r="H18359">
        <v>2.93076E-2</v>
      </c>
    </row>
    <row r="18360" spans="1:8">
      <c r="A18360" t="s">
        <v>464</v>
      </c>
      <c r="B18360">
        <v>3100</v>
      </c>
      <c r="C18360" t="s">
        <v>544</v>
      </c>
      <c r="D18360" t="s">
        <v>475</v>
      </c>
      <c r="E18360" t="s">
        <v>15</v>
      </c>
      <c r="F18360">
        <v>2011</v>
      </c>
      <c r="G18360" t="s">
        <v>503</v>
      </c>
      <c r="H18360">
        <v>2748.4709148000002</v>
      </c>
    </row>
    <row r="18361" spans="1:8">
      <c r="A18361" t="s">
        <v>464</v>
      </c>
      <c r="B18361">
        <v>3100</v>
      </c>
      <c r="C18361" t="s">
        <v>544</v>
      </c>
      <c r="D18361" t="s">
        <v>475</v>
      </c>
      <c r="E18361" t="s">
        <v>16</v>
      </c>
      <c r="F18361">
        <v>2014</v>
      </c>
      <c r="G18361" t="s">
        <v>503</v>
      </c>
      <c r="H18361">
        <v>99.863553600000003</v>
      </c>
    </row>
    <row r="18362" spans="1:8">
      <c r="A18362" t="s">
        <v>464</v>
      </c>
      <c r="B18362">
        <v>3100</v>
      </c>
      <c r="C18362" t="s">
        <v>544</v>
      </c>
      <c r="D18362" t="s">
        <v>475</v>
      </c>
      <c r="E18362" t="s">
        <v>17</v>
      </c>
      <c r="F18362">
        <v>2010</v>
      </c>
      <c r="G18362" t="s">
        <v>503</v>
      </c>
      <c r="H18362">
        <v>224.36642520000001</v>
      </c>
    </row>
    <row r="18363" spans="1:8">
      <c r="A18363" t="s">
        <v>464</v>
      </c>
      <c r="B18363">
        <v>3100</v>
      </c>
      <c r="C18363" t="s">
        <v>544</v>
      </c>
      <c r="D18363" t="s">
        <v>475</v>
      </c>
      <c r="E18363" t="s">
        <v>24</v>
      </c>
      <c r="F18363">
        <v>2009</v>
      </c>
      <c r="G18363" t="s">
        <v>503</v>
      </c>
      <c r="H18363">
        <v>7.95492E-2</v>
      </c>
    </row>
    <row r="18364" spans="1:8">
      <c r="A18364" t="s">
        <v>429</v>
      </c>
      <c r="B18364">
        <v>3100</v>
      </c>
      <c r="C18364" t="s">
        <v>544</v>
      </c>
      <c r="D18364" t="s">
        <v>475</v>
      </c>
      <c r="E18364" t="s">
        <v>9</v>
      </c>
      <c r="F18364">
        <v>2014</v>
      </c>
      <c r="G18364" t="s">
        <v>503</v>
      </c>
      <c r="H18364">
        <v>10.944295199999999</v>
      </c>
    </row>
    <row r="18365" spans="1:8">
      <c r="A18365" t="s">
        <v>429</v>
      </c>
      <c r="B18365">
        <v>3100</v>
      </c>
      <c r="C18365" t="s">
        <v>544</v>
      </c>
      <c r="D18365" t="s">
        <v>475</v>
      </c>
      <c r="E18365" t="s">
        <v>10</v>
      </c>
      <c r="F18365">
        <v>2013</v>
      </c>
      <c r="G18365" t="s">
        <v>503</v>
      </c>
      <c r="H18365">
        <v>157.5325368</v>
      </c>
    </row>
    <row r="18366" spans="1:8">
      <c r="A18366" t="s">
        <v>429</v>
      </c>
      <c r="B18366">
        <v>3100</v>
      </c>
      <c r="C18366" t="s">
        <v>544</v>
      </c>
      <c r="D18366" t="s">
        <v>475</v>
      </c>
      <c r="E18366" t="s">
        <v>11</v>
      </c>
      <c r="F18366">
        <v>2012</v>
      </c>
      <c r="G18366" t="s">
        <v>503</v>
      </c>
      <c r="H18366">
        <v>417.72540959999998</v>
      </c>
    </row>
    <row r="18367" spans="1:8">
      <c r="A18367" t="s">
        <v>429</v>
      </c>
      <c r="B18367">
        <v>3100</v>
      </c>
      <c r="C18367" t="s">
        <v>544</v>
      </c>
      <c r="D18367" t="s">
        <v>475</v>
      </c>
      <c r="E18367" t="s">
        <v>13</v>
      </c>
      <c r="F18367">
        <v>2014</v>
      </c>
      <c r="G18367" t="s">
        <v>503</v>
      </c>
      <c r="H18367">
        <v>12.7153116</v>
      </c>
    </row>
    <row r="18368" spans="1:8">
      <c r="A18368" t="s">
        <v>429</v>
      </c>
      <c r="B18368">
        <v>3100</v>
      </c>
      <c r="C18368" t="s">
        <v>544</v>
      </c>
      <c r="D18368" t="s">
        <v>475</v>
      </c>
      <c r="E18368" t="s">
        <v>20</v>
      </c>
      <c r="F18368">
        <v>2009</v>
      </c>
      <c r="G18368" t="s">
        <v>503</v>
      </c>
      <c r="H18368">
        <v>208.49426639999999</v>
      </c>
    </row>
    <row r="18369" spans="1:8">
      <c r="A18369" t="s">
        <v>429</v>
      </c>
      <c r="B18369">
        <v>3100</v>
      </c>
      <c r="C18369" t="s">
        <v>544</v>
      </c>
      <c r="D18369" t="s">
        <v>475</v>
      </c>
      <c r="E18369" t="s">
        <v>33</v>
      </c>
      <c r="F18369">
        <v>2011</v>
      </c>
      <c r="G18369" t="s">
        <v>503</v>
      </c>
      <c r="H18369">
        <v>45.724042799999999</v>
      </c>
    </row>
    <row r="18370" spans="1:8">
      <c r="A18370" t="s">
        <v>464</v>
      </c>
      <c r="B18370">
        <v>3192</v>
      </c>
      <c r="C18370" t="s">
        <v>545</v>
      </c>
      <c r="D18370" t="s">
        <v>475</v>
      </c>
      <c r="E18370" t="s">
        <v>482</v>
      </c>
      <c r="F18370">
        <v>2014</v>
      </c>
      <c r="G18370" t="s">
        <v>503</v>
      </c>
      <c r="H18370">
        <v>0.20934</v>
      </c>
    </row>
    <row r="18371" spans="1:8">
      <c r="A18371" t="s">
        <v>464</v>
      </c>
      <c r="B18371">
        <v>5541</v>
      </c>
      <c r="C18371" t="s">
        <v>454</v>
      </c>
      <c r="D18371" t="s">
        <v>475</v>
      </c>
      <c r="E18371" t="s">
        <v>28</v>
      </c>
      <c r="F18371">
        <v>2012</v>
      </c>
      <c r="G18371" t="s">
        <v>483</v>
      </c>
      <c r="H18371">
        <v>18.945270000000001</v>
      </c>
    </row>
    <row r="18372" spans="1:8">
      <c r="A18372" t="s">
        <v>429</v>
      </c>
      <c r="B18372">
        <v>5541</v>
      </c>
      <c r="C18372" t="s">
        <v>454</v>
      </c>
      <c r="D18372" t="s">
        <v>475</v>
      </c>
      <c r="E18372" t="s">
        <v>5</v>
      </c>
      <c r="F18372">
        <v>2011</v>
      </c>
      <c r="G18372" t="s">
        <v>483</v>
      </c>
      <c r="H18372">
        <v>55.609077599999999</v>
      </c>
    </row>
    <row r="18373" spans="1:8">
      <c r="A18373" t="s">
        <v>429</v>
      </c>
      <c r="B18373">
        <v>5541</v>
      </c>
      <c r="C18373" t="s">
        <v>454</v>
      </c>
      <c r="D18373" t="s">
        <v>475</v>
      </c>
      <c r="E18373" t="s">
        <v>11</v>
      </c>
      <c r="F18373">
        <v>2011</v>
      </c>
      <c r="G18373" t="s">
        <v>483</v>
      </c>
      <c r="H18373">
        <v>63.107636399999997</v>
      </c>
    </row>
    <row r="18374" spans="1:8">
      <c r="A18374" t="s">
        <v>464</v>
      </c>
      <c r="B18374">
        <v>5541</v>
      </c>
      <c r="C18374" t="s">
        <v>454</v>
      </c>
      <c r="D18374" t="s">
        <v>475</v>
      </c>
      <c r="E18374" t="s">
        <v>18</v>
      </c>
      <c r="F18374">
        <v>2013</v>
      </c>
      <c r="G18374" t="s">
        <v>483</v>
      </c>
      <c r="H18374">
        <v>1.4988744000000001</v>
      </c>
    </row>
    <row r="18375" spans="1:8">
      <c r="A18375" t="s">
        <v>464</v>
      </c>
      <c r="B18375">
        <v>5541</v>
      </c>
      <c r="C18375" t="s">
        <v>454</v>
      </c>
      <c r="D18375" t="s">
        <v>475</v>
      </c>
      <c r="E18375" t="s">
        <v>17</v>
      </c>
      <c r="F18375">
        <v>2011</v>
      </c>
      <c r="G18375" t="s">
        <v>483</v>
      </c>
      <c r="H18375">
        <v>1.9552356</v>
      </c>
    </row>
    <row r="18376" spans="1:8">
      <c r="A18376" t="s">
        <v>464</v>
      </c>
      <c r="B18376">
        <v>5541</v>
      </c>
      <c r="C18376" t="s">
        <v>454</v>
      </c>
      <c r="D18376" t="s">
        <v>475</v>
      </c>
      <c r="E18376" t="s">
        <v>22</v>
      </c>
      <c r="F18376">
        <v>2014</v>
      </c>
      <c r="G18376" t="s">
        <v>483</v>
      </c>
      <c r="H18376">
        <v>5.1916320000000002</v>
      </c>
    </row>
    <row r="18377" spans="1:8">
      <c r="A18377" t="s">
        <v>438</v>
      </c>
      <c r="B18377">
        <v>5541</v>
      </c>
      <c r="C18377" t="s">
        <v>454</v>
      </c>
      <c r="D18377" t="s">
        <v>475</v>
      </c>
      <c r="E18377" t="s">
        <v>10</v>
      </c>
      <c r="F18377">
        <v>2013</v>
      </c>
      <c r="G18377" t="s">
        <v>483</v>
      </c>
      <c r="H18377">
        <v>0.45636120000000002</v>
      </c>
    </row>
    <row r="18378" spans="1:8">
      <c r="A18378" t="s">
        <v>429</v>
      </c>
      <c r="B18378">
        <v>3192</v>
      </c>
      <c r="C18378" t="s">
        <v>545</v>
      </c>
      <c r="D18378" t="s">
        <v>475</v>
      </c>
      <c r="E18378" t="s">
        <v>10</v>
      </c>
      <c r="F18378">
        <v>2009</v>
      </c>
      <c r="G18378" t="s">
        <v>480</v>
      </c>
      <c r="H18378">
        <v>73.482526800000002</v>
      </c>
    </row>
    <row r="18379" spans="1:8">
      <c r="A18379" t="s">
        <v>429</v>
      </c>
      <c r="B18379">
        <v>3192</v>
      </c>
      <c r="C18379" t="s">
        <v>545</v>
      </c>
      <c r="D18379" t="s">
        <v>475</v>
      </c>
      <c r="E18379" t="s">
        <v>33</v>
      </c>
      <c r="F18379">
        <v>2013</v>
      </c>
      <c r="G18379" t="s">
        <v>480</v>
      </c>
      <c r="H18379">
        <v>0.52753680000000003</v>
      </c>
    </row>
    <row r="18380" spans="1:8">
      <c r="A18380" t="s">
        <v>464</v>
      </c>
      <c r="B18380">
        <v>3192</v>
      </c>
      <c r="C18380" t="s">
        <v>545</v>
      </c>
      <c r="D18380" t="s">
        <v>475</v>
      </c>
      <c r="E18380" t="s">
        <v>20</v>
      </c>
      <c r="F18380">
        <v>2011</v>
      </c>
      <c r="G18380" t="s">
        <v>480</v>
      </c>
      <c r="H18380">
        <v>7.4357568000000001</v>
      </c>
    </row>
    <row r="18381" spans="1:8">
      <c r="A18381" t="s">
        <v>464</v>
      </c>
      <c r="B18381">
        <v>3192</v>
      </c>
      <c r="C18381" t="s">
        <v>545</v>
      </c>
      <c r="D18381" t="s">
        <v>475</v>
      </c>
      <c r="E18381" t="s">
        <v>28</v>
      </c>
      <c r="F18381">
        <v>2014</v>
      </c>
      <c r="G18381" t="s">
        <v>480</v>
      </c>
      <c r="H18381">
        <v>28.260899999999999</v>
      </c>
    </row>
    <row r="18382" spans="1:8">
      <c r="A18382" t="s">
        <v>464</v>
      </c>
      <c r="B18382">
        <v>3192</v>
      </c>
      <c r="C18382" t="s">
        <v>545</v>
      </c>
      <c r="D18382" t="s">
        <v>475</v>
      </c>
      <c r="E18382" t="s">
        <v>36</v>
      </c>
      <c r="F18382">
        <v>2009</v>
      </c>
      <c r="G18382" t="s">
        <v>480</v>
      </c>
      <c r="H18382">
        <v>0.12979080000000001</v>
      </c>
    </row>
    <row r="18383" spans="1:8">
      <c r="A18383" t="s">
        <v>429</v>
      </c>
      <c r="B18383">
        <v>5541</v>
      </c>
      <c r="C18383" t="s">
        <v>454</v>
      </c>
      <c r="D18383" t="s">
        <v>475</v>
      </c>
      <c r="E18383" t="s">
        <v>9</v>
      </c>
      <c r="F18383">
        <v>2014</v>
      </c>
      <c r="G18383" t="s">
        <v>480</v>
      </c>
      <c r="H18383">
        <v>96.338267999999999</v>
      </c>
    </row>
    <row r="18384" spans="1:8">
      <c r="A18384" t="s">
        <v>429</v>
      </c>
      <c r="B18384">
        <v>5541</v>
      </c>
      <c r="C18384" t="s">
        <v>454</v>
      </c>
      <c r="D18384" t="s">
        <v>475</v>
      </c>
      <c r="E18384" t="s">
        <v>11</v>
      </c>
      <c r="F18384">
        <v>2013</v>
      </c>
      <c r="G18384" t="s">
        <v>480</v>
      </c>
      <c r="H18384">
        <v>59.9214816</v>
      </c>
    </row>
    <row r="18385" spans="1:8">
      <c r="A18385" t="s">
        <v>429</v>
      </c>
      <c r="B18385">
        <v>5541</v>
      </c>
      <c r="C18385" t="s">
        <v>454</v>
      </c>
      <c r="D18385" t="s">
        <v>475</v>
      </c>
      <c r="E18385" t="s">
        <v>13</v>
      </c>
      <c r="F18385">
        <v>2012</v>
      </c>
      <c r="G18385" t="s">
        <v>480</v>
      </c>
      <c r="H18385">
        <v>213.3216468</v>
      </c>
    </row>
    <row r="18386" spans="1:8">
      <c r="A18386" t="s">
        <v>464</v>
      </c>
      <c r="B18386">
        <v>5541</v>
      </c>
      <c r="C18386" t="s">
        <v>454</v>
      </c>
      <c r="D18386" t="s">
        <v>475</v>
      </c>
      <c r="E18386" t="s">
        <v>9</v>
      </c>
      <c r="F18386">
        <v>2011</v>
      </c>
      <c r="G18386" t="s">
        <v>480</v>
      </c>
      <c r="H18386">
        <v>3.0312432</v>
      </c>
    </row>
    <row r="18387" spans="1:8">
      <c r="A18387" t="s">
        <v>464</v>
      </c>
      <c r="B18387">
        <v>5541</v>
      </c>
      <c r="C18387" t="s">
        <v>454</v>
      </c>
      <c r="D18387" t="s">
        <v>475</v>
      </c>
      <c r="E18387" t="s">
        <v>17</v>
      </c>
      <c r="F18387">
        <v>2012</v>
      </c>
      <c r="G18387" t="s">
        <v>480</v>
      </c>
      <c r="H18387">
        <v>0.57777840000000003</v>
      </c>
    </row>
    <row r="18388" spans="1:8">
      <c r="A18388" t="s">
        <v>464</v>
      </c>
      <c r="B18388">
        <v>5541</v>
      </c>
      <c r="C18388" t="s">
        <v>454</v>
      </c>
      <c r="D18388" t="s">
        <v>475</v>
      </c>
      <c r="E18388" t="s">
        <v>352</v>
      </c>
      <c r="F18388">
        <v>2014</v>
      </c>
      <c r="G18388" t="s">
        <v>480</v>
      </c>
      <c r="H18388">
        <v>3.7681199999999998E-2</v>
      </c>
    </row>
    <row r="18389" spans="1:8">
      <c r="A18389" t="s">
        <v>464</v>
      </c>
      <c r="B18389">
        <v>5541</v>
      </c>
      <c r="C18389" t="s">
        <v>454</v>
      </c>
      <c r="D18389" t="s">
        <v>475</v>
      </c>
      <c r="E18389" t="s">
        <v>28</v>
      </c>
      <c r="F18389">
        <v>2014</v>
      </c>
      <c r="G18389" t="s">
        <v>480</v>
      </c>
      <c r="H18389">
        <v>5.7610368000000003</v>
      </c>
    </row>
    <row r="18390" spans="1:8">
      <c r="A18390" t="s">
        <v>464</v>
      </c>
      <c r="B18390">
        <v>3100</v>
      </c>
      <c r="C18390" t="s">
        <v>544</v>
      </c>
      <c r="D18390" t="s">
        <v>475</v>
      </c>
      <c r="E18390" t="s">
        <v>5</v>
      </c>
      <c r="F18390">
        <v>2011</v>
      </c>
      <c r="G18390" t="s">
        <v>503</v>
      </c>
      <c r="H18390">
        <v>1321.3289592000001</v>
      </c>
    </row>
    <row r="18391" spans="1:8">
      <c r="A18391" t="s">
        <v>429</v>
      </c>
      <c r="B18391">
        <v>3100</v>
      </c>
      <c r="C18391" t="s">
        <v>544</v>
      </c>
      <c r="D18391" t="s">
        <v>475</v>
      </c>
      <c r="E18391" t="s">
        <v>22</v>
      </c>
      <c r="F18391">
        <v>2010</v>
      </c>
      <c r="G18391" t="s">
        <v>503</v>
      </c>
      <c r="H18391">
        <v>4.8985560000000001</v>
      </c>
    </row>
    <row r="18392" spans="1:8">
      <c r="A18392" t="s">
        <v>429</v>
      </c>
      <c r="B18392">
        <v>3192</v>
      </c>
      <c r="C18392" t="s">
        <v>545</v>
      </c>
      <c r="D18392" t="s">
        <v>475</v>
      </c>
      <c r="E18392" t="s">
        <v>20</v>
      </c>
      <c r="F18392">
        <v>2014</v>
      </c>
      <c r="G18392" t="s">
        <v>503</v>
      </c>
      <c r="H18392">
        <v>9.1690919999999991</v>
      </c>
    </row>
    <row r="18393" spans="1:8">
      <c r="A18393" t="s">
        <v>464</v>
      </c>
      <c r="B18393">
        <v>3192</v>
      </c>
      <c r="C18393" t="s">
        <v>545</v>
      </c>
      <c r="D18393" t="s">
        <v>475</v>
      </c>
      <c r="E18393" t="s">
        <v>15</v>
      </c>
      <c r="F18393">
        <v>2011</v>
      </c>
      <c r="G18393" t="s">
        <v>503</v>
      </c>
      <c r="H18393">
        <v>5.6103120000000004</v>
      </c>
    </row>
    <row r="18394" spans="1:8">
      <c r="A18394" t="s">
        <v>464</v>
      </c>
      <c r="B18394">
        <v>3192</v>
      </c>
      <c r="C18394" t="s">
        <v>545</v>
      </c>
      <c r="D18394" t="s">
        <v>475</v>
      </c>
      <c r="E18394" t="s">
        <v>36</v>
      </c>
      <c r="F18394">
        <v>2014</v>
      </c>
      <c r="G18394" t="s">
        <v>503</v>
      </c>
      <c r="H18394">
        <v>0.12560399999999999</v>
      </c>
    </row>
    <row r="18395" spans="1:8">
      <c r="A18395" t="s">
        <v>429</v>
      </c>
      <c r="B18395">
        <v>5541</v>
      </c>
      <c r="C18395" t="s">
        <v>454</v>
      </c>
      <c r="D18395" t="s">
        <v>475</v>
      </c>
      <c r="E18395" t="s">
        <v>20</v>
      </c>
      <c r="F18395">
        <v>2010</v>
      </c>
      <c r="G18395" t="s">
        <v>483</v>
      </c>
      <c r="H18395">
        <v>293.57422919999999</v>
      </c>
    </row>
    <row r="18396" spans="1:8">
      <c r="A18396" t="s">
        <v>429</v>
      </c>
      <c r="B18396">
        <v>5541</v>
      </c>
      <c r="C18396" t="s">
        <v>454</v>
      </c>
      <c r="D18396" t="s">
        <v>475</v>
      </c>
      <c r="E18396" t="s">
        <v>22</v>
      </c>
      <c r="F18396">
        <v>2011</v>
      </c>
      <c r="G18396" t="s">
        <v>483</v>
      </c>
      <c r="H18396">
        <v>41.168804399999999</v>
      </c>
    </row>
    <row r="18397" spans="1:8">
      <c r="A18397" t="s">
        <v>429</v>
      </c>
      <c r="B18397">
        <v>5541</v>
      </c>
      <c r="C18397" t="s">
        <v>454</v>
      </c>
      <c r="D18397" t="s">
        <v>475</v>
      </c>
      <c r="E18397" t="s">
        <v>23</v>
      </c>
      <c r="F18397">
        <v>2011</v>
      </c>
      <c r="G18397" t="s">
        <v>483</v>
      </c>
      <c r="H18397">
        <v>1.8086975999999999</v>
      </c>
    </row>
    <row r="18398" spans="1:8">
      <c r="A18398" t="s">
        <v>429</v>
      </c>
      <c r="B18398">
        <v>5541</v>
      </c>
      <c r="C18398" t="s">
        <v>454</v>
      </c>
      <c r="D18398" t="s">
        <v>475</v>
      </c>
      <c r="E18398" t="s">
        <v>26</v>
      </c>
      <c r="F18398">
        <v>2013</v>
      </c>
      <c r="G18398" t="s">
        <v>483</v>
      </c>
      <c r="H18398">
        <v>6.6988799999999999</v>
      </c>
    </row>
    <row r="18399" spans="1:8">
      <c r="A18399" t="s">
        <v>464</v>
      </c>
      <c r="B18399">
        <v>5541</v>
      </c>
      <c r="C18399" t="s">
        <v>454</v>
      </c>
      <c r="D18399" t="s">
        <v>475</v>
      </c>
      <c r="E18399" t="s">
        <v>3</v>
      </c>
      <c r="F18399">
        <v>2012</v>
      </c>
      <c r="G18399" t="s">
        <v>483</v>
      </c>
      <c r="H18399">
        <v>20.238991200000001</v>
      </c>
    </row>
    <row r="18400" spans="1:8">
      <c r="A18400" t="s">
        <v>464</v>
      </c>
      <c r="B18400">
        <v>5541</v>
      </c>
      <c r="C18400" t="s">
        <v>454</v>
      </c>
      <c r="D18400" t="s">
        <v>475</v>
      </c>
      <c r="E18400" t="s">
        <v>11</v>
      </c>
      <c r="F18400">
        <v>2013</v>
      </c>
      <c r="G18400" t="s">
        <v>483</v>
      </c>
      <c r="H18400">
        <v>42.5043936</v>
      </c>
    </row>
    <row r="18401" spans="1:8">
      <c r="A18401" t="s">
        <v>464</v>
      </c>
      <c r="B18401">
        <v>3234</v>
      </c>
      <c r="C18401" t="s">
        <v>533</v>
      </c>
      <c r="D18401" t="s">
        <v>475</v>
      </c>
      <c r="E18401" t="s">
        <v>479</v>
      </c>
      <c r="F18401">
        <v>2010</v>
      </c>
      <c r="G18401" t="s">
        <v>480</v>
      </c>
      <c r="H18401">
        <v>12.1249728</v>
      </c>
    </row>
    <row r="18402" spans="1:8">
      <c r="A18402" t="s">
        <v>464</v>
      </c>
      <c r="B18402">
        <v>7100</v>
      </c>
      <c r="C18402" t="s">
        <v>534</v>
      </c>
      <c r="D18402" t="s">
        <v>475</v>
      </c>
      <c r="E18402" t="s">
        <v>24</v>
      </c>
      <c r="F18402">
        <v>2014</v>
      </c>
      <c r="G18402" t="s">
        <v>480</v>
      </c>
      <c r="H18402">
        <v>0.1967796</v>
      </c>
    </row>
    <row r="18403" spans="1:8">
      <c r="A18403" t="s">
        <v>464</v>
      </c>
      <c r="B18403">
        <v>3234</v>
      </c>
      <c r="C18403" t="s">
        <v>533</v>
      </c>
      <c r="D18403" t="s">
        <v>475</v>
      </c>
      <c r="E18403" t="s">
        <v>35</v>
      </c>
      <c r="F18403">
        <v>2011</v>
      </c>
      <c r="G18403" t="s">
        <v>503</v>
      </c>
      <c r="H18403">
        <v>31.045121999999999</v>
      </c>
    </row>
    <row r="18404" spans="1:8">
      <c r="A18404" t="s">
        <v>464</v>
      </c>
      <c r="B18404">
        <v>3234</v>
      </c>
      <c r="C18404" t="s">
        <v>533</v>
      </c>
      <c r="D18404" t="s">
        <v>475</v>
      </c>
      <c r="E18404" t="s">
        <v>428</v>
      </c>
      <c r="F18404">
        <v>2011</v>
      </c>
      <c r="G18404" t="s">
        <v>503</v>
      </c>
      <c r="H18404">
        <v>3.3661872000000002</v>
      </c>
    </row>
    <row r="18405" spans="1:8">
      <c r="A18405" t="s">
        <v>464</v>
      </c>
      <c r="B18405">
        <v>3234</v>
      </c>
      <c r="C18405" t="s">
        <v>533</v>
      </c>
      <c r="D18405" t="s">
        <v>475</v>
      </c>
      <c r="E18405" t="s">
        <v>37</v>
      </c>
      <c r="F18405">
        <v>2009</v>
      </c>
      <c r="G18405" t="s">
        <v>503</v>
      </c>
      <c r="H18405">
        <v>124.11349920000001</v>
      </c>
    </row>
    <row r="18406" spans="1:8">
      <c r="A18406" t="s">
        <v>429</v>
      </c>
      <c r="B18406">
        <v>7100</v>
      </c>
      <c r="C18406" t="s">
        <v>534</v>
      </c>
      <c r="D18406" t="s">
        <v>475</v>
      </c>
      <c r="E18406" t="s">
        <v>22</v>
      </c>
      <c r="F18406">
        <v>2014</v>
      </c>
      <c r="G18406" t="s">
        <v>505</v>
      </c>
      <c r="H18406">
        <v>0.25958160000000002</v>
      </c>
    </row>
    <row r="18407" spans="1:8">
      <c r="A18407" t="s">
        <v>429</v>
      </c>
      <c r="B18407">
        <v>7100</v>
      </c>
      <c r="C18407" t="s">
        <v>534</v>
      </c>
      <c r="D18407" t="s">
        <v>475</v>
      </c>
      <c r="E18407" t="s">
        <v>24</v>
      </c>
      <c r="F18407">
        <v>2014</v>
      </c>
      <c r="G18407" t="s">
        <v>505</v>
      </c>
      <c r="H18407">
        <v>0.16747200000000001</v>
      </c>
    </row>
    <row r="18408" spans="1:8">
      <c r="A18408" t="s">
        <v>464</v>
      </c>
      <c r="B18408">
        <v>3234</v>
      </c>
      <c r="C18408" t="s">
        <v>533</v>
      </c>
      <c r="D18408" t="s">
        <v>475</v>
      </c>
      <c r="E18408" t="s">
        <v>3</v>
      </c>
      <c r="F18408">
        <v>2009</v>
      </c>
      <c r="G18408" t="s">
        <v>480</v>
      </c>
      <c r="H18408">
        <v>27.498902399999999</v>
      </c>
    </row>
    <row r="18409" spans="1:8">
      <c r="A18409" t="s">
        <v>464</v>
      </c>
      <c r="B18409">
        <v>3234</v>
      </c>
      <c r="C18409" t="s">
        <v>533</v>
      </c>
      <c r="D18409" t="s">
        <v>475</v>
      </c>
      <c r="E18409" t="s">
        <v>14</v>
      </c>
      <c r="F18409">
        <v>2013</v>
      </c>
      <c r="G18409" t="s">
        <v>480</v>
      </c>
      <c r="H18409">
        <v>26.401960800000001</v>
      </c>
    </row>
    <row r="18410" spans="1:8">
      <c r="A18410" t="s">
        <v>464</v>
      </c>
      <c r="B18410">
        <v>3234</v>
      </c>
      <c r="C18410" t="s">
        <v>533</v>
      </c>
      <c r="D18410" t="s">
        <v>475</v>
      </c>
      <c r="E18410" t="s">
        <v>428</v>
      </c>
      <c r="F18410">
        <v>2012</v>
      </c>
      <c r="G18410" t="s">
        <v>480</v>
      </c>
      <c r="H18410">
        <v>3.0521772</v>
      </c>
    </row>
    <row r="18411" spans="1:8">
      <c r="A18411" t="s">
        <v>429</v>
      </c>
      <c r="B18411">
        <v>7100</v>
      </c>
      <c r="C18411" t="s">
        <v>534</v>
      </c>
      <c r="D18411" t="s">
        <v>475</v>
      </c>
      <c r="E18411" t="s">
        <v>22</v>
      </c>
      <c r="F18411">
        <v>2013</v>
      </c>
      <c r="G18411" t="s">
        <v>480</v>
      </c>
      <c r="H18411">
        <v>0.15491160000000001</v>
      </c>
    </row>
    <row r="18412" spans="1:8">
      <c r="A18412" t="s">
        <v>429</v>
      </c>
      <c r="B18412">
        <v>7100</v>
      </c>
      <c r="C18412" t="s">
        <v>534</v>
      </c>
      <c r="D18412" t="s">
        <v>475</v>
      </c>
      <c r="E18412" t="s">
        <v>23</v>
      </c>
      <c r="F18412">
        <v>2012</v>
      </c>
      <c r="G18412" t="s">
        <v>480</v>
      </c>
      <c r="H18412">
        <v>0.60289919999999997</v>
      </c>
    </row>
    <row r="18413" spans="1:8">
      <c r="A18413" t="s">
        <v>429</v>
      </c>
      <c r="B18413">
        <v>7100</v>
      </c>
      <c r="C18413" t="s">
        <v>534</v>
      </c>
      <c r="D18413" t="s">
        <v>475</v>
      </c>
      <c r="E18413" t="s">
        <v>29</v>
      </c>
      <c r="F18413">
        <v>2011</v>
      </c>
      <c r="G18413" t="s">
        <v>480</v>
      </c>
      <c r="H18413">
        <v>0.11304359999999999</v>
      </c>
    </row>
    <row r="18414" spans="1:8">
      <c r="A18414" t="s">
        <v>429</v>
      </c>
      <c r="B18414">
        <v>7100</v>
      </c>
      <c r="C18414" t="s">
        <v>534</v>
      </c>
      <c r="D18414" t="s">
        <v>475</v>
      </c>
      <c r="E18414" t="s">
        <v>36</v>
      </c>
      <c r="F18414">
        <v>2011</v>
      </c>
      <c r="G18414" t="s">
        <v>505</v>
      </c>
      <c r="H18414">
        <v>0.74943720000000003</v>
      </c>
    </row>
    <row r="18415" spans="1:8">
      <c r="A18415" t="s">
        <v>429</v>
      </c>
      <c r="B18415">
        <v>7100</v>
      </c>
      <c r="C18415" t="s">
        <v>534</v>
      </c>
      <c r="D18415" t="s">
        <v>475</v>
      </c>
      <c r="E18415" t="s">
        <v>479</v>
      </c>
      <c r="F18415">
        <v>2013</v>
      </c>
      <c r="G18415" t="s">
        <v>480</v>
      </c>
      <c r="H18415">
        <v>1.214172</v>
      </c>
    </row>
    <row r="18416" spans="1:8">
      <c r="A18416" t="s">
        <v>429</v>
      </c>
      <c r="B18416">
        <v>7100</v>
      </c>
      <c r="C18416" t="s">
        <v>534</v>
      </c>
      <c r="D18416" t="s">
        <v>475</v>
      </c>
      <c r="E18416" t="s">
        <v>479</v>
      </c>
      <c r="F18416">
        <v>2014</v>
      </c>
      <c r="G18416" t="s">
        <v>505</v>
      </c>
      <c r="H18416">
        <v>1.4025780000000001</v>
      </c>
    </row>
    <row r="18417" spans="1:8">
      <c r="A18417" t="s">
        <v>464</v>
      </c>
      <c r="B18417">
        <v>3234</v>
      </c>
      <c r="C18417" t="s">
        <v>533</v>
      </c>
      <c r="D18417" t="s">
        <v>475</v>
      </c>
      <c r="E18417" t="s">
        <v>2</v>
      </c>
      <c r="F18417">
        <v>2011</v>
      </c>
      <c r="G18417" t="s">
        <v>503</v>
      </c>
      <c r="H18417">
        <v>5.2837415999999999</v>
      </c>
    </row>
    <row r="18418" spans="1:8">
      <c r="A18418" t="s">
        <v>464</v>
      </c>
      <c r="B18418">
        <v>3234</v>
      </c>
      <c r="C18418" t="s">
        <v>533</v>
      </c>
      <c r="D18418" t="s">
        <v>475</v>
      </c>
      <c r="E18418" t="s">
        <v>30</v>
      </c>
      <c r="F18418">
        <v>2014</v>
      </c>
      <c r="G18418" t="s">
        <v>503</v>
      </c>
      <c r="H18418">
        <v>16.315959599999999</v>
      </c>
    </row>
    <row r="18419" spans="1:8">
      <c r="A18419" t="s">
        <v>464</v>
      </c>
      <c r="B18419">
        <v>3234</v>
      </c>
      <c r="C18419" t="s">
        <v>533</v>
      </c>
      <c r="D18419" t="s">
        <v>475</v>
      </c>
      <c r="E18419" t="s">
        <v>2</v>
      </c>
      <c r="F18419">
        <v>2010</v>
      </c>
      <c r="G18419" t="s">
        <v>480</v>
      </c>
      <c r="H18419">
        <v>5.2376867999999996</v>
      </c>
    </row>
    <row r="18420" spans="1:8">
      <c r="A18420" t="s">
        <v>464</v>
      </c>
      <c r="B18420">
        <v>3234</v>
      </c>
      <c r="C18420" t="s">
        <v>533</v>
      </c>
      <c r="D18420" t="s">
        <v>475</v>
      </c>
      <c r="E18420" t="s">
        <v>30</v>
      </c>
      <c r="F18420">
        <v>2014</v>
      </c>
      <c r="G18420" t="s">
        <v>480</v>
      </c>
      <c r="H18420">
        <v>16.315959599999999</v>
      </c>
    </row>
    <row r="18421" spans="1:8">
      <c r="A18421" t="s">
        <v>464</v>
      </c>
      <c r="B18421">
        <v>3234</v>
      </c>
      <c r="C18421" t="s">
        <v>533</v>
      </c>
      <c r="D18421" t="s">
        <v>475</v>
      </c>
      <c r="E18421" t="s">
        <v>12</v>
      </c>
      <c r="F18421">
        <v>2012</v>
      </c>
      <c r="G18421" t="s">
        <v>503</v>
      </c>
      <c r="H18421">
        <v>22.219347599999999</v>
      </c>
    </row>
    <row r="18422" spans="1:8">
      <c r="A18422" t="s">
        <v>464</v>
      </c>
      <c r="B18422">
        <v>3234</v>
      </c>
      <c r="C18422" t="s">
        <v>533</v>
      </c>
      <c r="D18422" t="s">
        <v>475</v>
      </c>
      <c r="E18422" t="s">
        <v>34</v>
      </c>
      <c r="F18422">
        <v>2010</v>
      </c>
      <c r="G18422" t="s">
        <v>503</v>
      </c>
      <c r="H18422">
        <v>83.426176799999993</v>
      </c>
    </row>
    <row r="18423" spans="1:8">
      <c r="A18423" t="s">
        <v>464</v>
      </c>
      <c r="B18423">
        <v>3234</v>
      </c>
      <c r="C18423" t="s">
        <v>533</v>
      </c>
      <c r="D18423" t="s">
        <v>475</v>
      </c>
      <c r="E18423" t="s">
        <v>8</v>
      </c>
      <c r="F18423">
        <v>2012</v>
      </c>
      <c r="G18423" t="s">
        <v>480</v>
      </c>
      <c r="H18423">
        <v>16.123366799999999</v>
      </c>
    </row>
    <row r="18424" spans="1:8">
      <c r="A18424" t="s">
        <v>429</v>
      </c>
      <c r="B18424">
        <v>7100</v>
      </c>
      <c r="C18424" t="s">
        <v>534</v>
      </c>
      <c r="D18424" t="s">
        <v>475</v>
      </c>
      <c r="E18424" t="s">
        <v>32</v>
      </c>
      <c r="F18424">
        <v>2013</v>
      </c>
      <c r="G18424" t="s">
        <v>480</v>
      </c>
      <c r="H18424">
        <v>1.695654</v>
      </c>
    </row>
    <row r="18425" spans="1:8">
      <c r="A18425" t="s">
        <v>464</v>
      </c>
      <c r="B18425">
        <v>3234</v>
      </c>
      <c r="C18425" t="s">
        <v>533</v>
      </c>
      <c r="D18425" t="s">
        <v>475</v>
      </c>
      <c r="E18425" t="s">
        <v>13</v>
      </c>
      <c r="F18425">
        <v>2013</v>
      </c>
      <c r="G18425" t="s">
        <v>503</v>
      </c>
      <c r="H18425">
        <v>3.4582967999999998</v>
      </c>
    </row>
    <row r="18426" spans="1:8">
      <c r="A18426" t="s">
        <v>464</v>
      </c>
      <c r="B18426">
        <v>3234</v>
      </c>
      <c r="C18426" t="s">
        <v>533</v>
      </c>
      <c r="D18426" t="s">
        <v>475</v>
      </c>
      <c r="E18426" t="s">
        <v>343</v>
      </c>
      <c r="F18426">
        <v>2013</v>
      </c>
      <c r="G18426" t="s">
        <v>503</v>
      </c>
      <c r="H18426">
        <v>14.997117599999999</v>
      </c>
    </row>
    <row r="18427" spans="1:8">
      <c r="A18427" t="s">
        <v>464</v>
      </c>
      <c r="B18427">
        <v>3234</v>
      </c>
      <c r="C18427" t="s">
        <v>533</v>
      </c>
      <c r="D18427" t="s">
        <v>475</v>
      </c>
      <c r="E18427" t="s">
        <v>26</v>
      </c>
      <c r="F18427">
        <v>2014</v>
      </c>
      <c r="G18427" t="s">
        <v>503</v>
      </c>
      <c r="H18427">
        <v>4.5761723999999999</v>
      </c>
    </row>
    <row r="18428" spans="1:8">
      <c r="A18428" t="s">
        <v>429</v>
      </c>
      <c r="B18428">
        <v>7100</v>
      </c>
      <c r="C18428" t="s">
        <v>534</v>
      </c>
      <c r="D18428" t="s">
        <v>475</v>
      </c>
      <c r="E18428" t="s">
        <v>5</v>
      </c>
      <c r="F18428">
        <v>2013</v>
      </c>
      <c r="G18428" t="s">
        <v>505</v>
      </c>
      <c r="H18428">
        <v>13.795506</v>
      </c>
    </row>
    <row r="18429" spans="1:8">
      <c r="A18429" t="s">
        <v>464</v>
      </c>
      <c r="B18429">
        <v>3234</v>
      </c>
      <c r="C18429" t="s">
        <v>533</v>
      </c>
      <c r="D18429" t="s">
        <v>475</v>
      </c>
      <c r="E18429" t="s">
        <v>13</v>
      </c>
      <c r="F18429">
        <v>2011</v>
      </c>
      <c r="G18429" t="s">
        <v>480</v>
      </c>
      <c r="H18429">
        <v>5.0744015999999998</v>
      </c>
    </row>
    <row r="18430" spans="1:8">
      <c r="A18430" t="s">
        <v>464</v>
      </c>
      <c r="B18430">
        <v>3234</v>
      </c>
      <c r="C18430" t="s">
        <v>533</v>
      </c>
      <c r="D18430" t="s">
        <v>475</v>
      </c>
      <c r="E18430" t="s">
        <v>27</v>
      </c>
      <c r="F18430">
        <v>2011</v>
      </c>
      <c r="G18430" t="s">
        <v>480</v>
      </c>
      <c r="H18430">
        <v>3.5252856000000001</v>
      </c>
    </row>
    <row r="18431" spans="1:8">
      <c r="A18431" t="s">
        <v>464</v>
      </c>
      <c r="B18431">
        <v>3234</v>
      </c>
      <c r="C18431" t="s">
        <v>533</v>
      </c>
      <c r="D18431" t="s">
        <v>475</v>
      </c>
      <c r="E18431" t="s">
        <v>31</v>
      </c>
      <c r="F18431">
        <v>2012</v>
      </c>
      <c r="G18431" t="s">
        <v>480</v>
      </c>
      <c r="H18431">
        <v>6.950088</v>
      </c>
    </row>
    <row r="18432" spans="1:8">
      <c r="A18432" t="s">
        <v>429</v>
      </c>
      <c r="B18432">
        <v>7100</v>
      </c>
      <c r="C18432" t="s">
        <v>534</v>
      </c>
      <c r="D18432" t="s">
        <v>475</v>
      </c>
      <c r="E18432" t="s">
        <v>3</v>
      </c>
      <c r="F18432">
        <v>2013</v>
      </c>
      <c r="G18432" t="s">
        <v>480</v>
      </c>
      <c r="H18432">
        <v>18.049294799999998</v>
      </c>
    </row>
    <row r="18433" spans="1:8">
      <c r="A18433" t="s">
        <v>464</v>
      </c>
      <c r="B18433">
        <v>3234</v>
      </c>
      <c r="C18433" t="s">
        <v>533</v>
      </c>
      <c r="D18433" t="s">
        <v>475</v>
      </c>
      <c r="E18433" t="s">
        <v>23</v>
      </c>
      <c r="F18433">
        <v>2011</v>
      </c>
      <c r="G18433" t="s">
        <v>503</v>
      </c>
      <c r="H18433">
        <v>15.4116108</v>
      </c>
    </row>
    <row r="18434" spans="1:8">
      <c r="A18434" t="s">
        <v>464</v>
      </c>
      <c r="B18434">
        <v>3234</v>
      </c>
      <c r="C18434" t="s">
        <v>533</v>
      </c>
      <c r="D18434" t="s">
        <v>475</v>
      </c>
      <c r="E18434" t="s">
        <v>18</v>
      </c>
      <c r="F18434">
        <v>2013</v>
      </c>
      <c r="G18434" t="s">
        <v>503</v>
      </c>
      <c r="H18434">
        <v>37.141102799999999</v>
      </c>
    </row>
    <row r="18435" spans="1:8">
      <c r="A18435" t="s">
        <v>429</v>
      </c>
      <c r="B18435">
        <v>7100</v>
      </c>
      <c r="C18435" t="s">
        <v>534</v>
      </c>
      <c r="D18435" t="s">
        <v>475</v>
      </c>
      <c r="E18435" t="s">
        <v>20</v>
      </c>
      <c r="F18435">
        <v>2014</v>
      </c>
      <c r="G18435" t="s">
        <v>505</v>
      </c>
      <c r="H18435">
        <v>12.5310924</v>
      </c>
    </row>
    <row r="18436" spans="1:8">
      <c r="A18436" t="s">
        <v>429</v>
      </c>
      <c r="B18436">
        <v>7100</v>
      </c>
      <c r="C18436" t="s">
        <v>534</v>
      </c>
      <c r="D18436" t="s">
        <v>475</v>
      </c>
      <c r="E18436" t="s">
        <v>34</v>
      </c>
      <c r="F18436">
        <v>2013</v>
      </c>
      <c r="G18436" t="s">
        <v>505</v>
      </c>
      <c r="H18436">
        <v>1.5784236</v>
      </c>
    </row>
    <row r="18437" spans="1:8">
      <c r="A18437" t="s">
        <v>464</v>
      </c>
      <c r="B18437">
        <v>3234</v>
      </c>
      <c r="C18437" t="s">
        <v>533</v>
      </c>
      <c r="D18437" t="s">
        <v>475</v>
      </c>
      <c r="E18437" t="s">
        <v>352</v>
      </c>
      <c r="F18437">
        <v>2014</v>
      </c>
      <c r="G18437" t="s">
        <v>480</v>
      </c>
      <c r="H18437">
        <v>6.7784291999999997</v>
      </c>
    </row>
    <row r="18438" spans="1:8">
      <c r="A18438" t="s">
        <v>464</v>
      </c>
      <c r="B18438">
        <v>3234</v>
      </c>
      <c r="C18438" t="s">
        <v>533</v>
      </c>
      <c r="D18438" t="s">
        <v>475</v>
      </c>
      <c r="E18438" t="s">
        <v>36</v>
      </c>
      <c r="F18438">
        <v>2009</v>
      </c>
      <c r="G18438" t="s">
        <v>480</v>
      </c>
      <c r="H18438">
        <v>10.0650672</v>
      </c>
    </row>
    <row r="18439" spans="1:8">
      <c r="A18439" t="s">
        <v>429</v>
      </c>
      <c r="B18439">
        <v>7100</v>
      </c>
      <c r="C18439" t="s">
        <v>534</v>
      </c>
      <c r="D18439" t="s">
        <v>475</v>
      </c>
      <c r="E18439" t="s">
        <v>343</v>
      </c>
      <c r="F18439">
        <v>2013</v>
      </c>
      <c r="G18439" t="s">
        <v>480</v>
      </c>
      <c r="H18439">
        <v>0.88341479999999994</v>
      </c>
    </row>
    <row r="18440" spans="1:8">
      <c r="A18440" t="s">
        <v>429</v>
      </c>
      <c r="B18440">
        <v>7100</v>
      </c>
      <c r="C18440" t="s">
        <v>534</v>
      </c>
      <c r="D18440" t="s">
        <v>475</v>
      </c>
      <c r="E18440" t="s">
        <v>23</v>
      </c>
      <c r="F18440">
        <v>2012</v>
      </c>
      <c r="G18440" t="s">
        <v>505</v>
      </c>
      <c r="H18440">
        <v>0.60289919999999997</v>
      </c>
    </row>
    <row r="18441" spans="1:8">
      <c r="A18441" t="s">
        <v>464</v>
      </c>
      <c r="B18441">
        <v>7100</v>
      </c>
      <c r="C18441" t="s">
        <v>534</v>
      </c>
      <c r="D18441" t="s">
        <v>475</v>
      </c>
      <c r="E18441" t="s">
        <v>36</v>
      </c>
      <c r="F18441">
        <v>2009</v>
      </c>
      <c r="G18441" t="s">
        <v>505</v>
      </c>
      <c r="H18441">
        <v>0.11304359999999999</v>
      </c>
    </row>
    <row r="18442" spans="1:8">
      <c r="A18442" t="s">
        <v>464</v>
      </c>
      <c r="B18442">
        <v>3234</v>
      </c>
      <c r="C18442" t="s">
        <v>533</v>
      </c>
      <c r="D18442" t="s">
        <v>475</v>
      </c>
      <c r="E18442" t="s">
        <v>35</v>
      </c>
      <c r="F18442">
        <v>2013</v>
      </c>
      <c r="G18442" t="s">
        <v>480</v>
      </c>
      <c r="H18442">
        <v>24.995196</v>
      </c>
    </row>
    <row r="18443" spans="1:8">
      <c r="A18443" t="s">
        <v>464</v>
      </c>
      <c r="B18443">
        <v>3234</v>
      </c>
      <c r="C18443" t="s">
        <v>533</v>
      </c>
      <c r="D18443" t="s">
        <v>475</v>
      </c>
      <c r="E18443" t="s">
        <v>482</v>
      </c>
      <c r="F18443">
        <v>2011</v>
      </c>
      <c r="G18443" t="s">
        <v>480</v>
      </c>
      <c r="H18443">
        <v>96.689959200000004</v>
      </c>
    </row>
    <row r="18444" spans="1:8">
      <c r="A18444" t="s">
        <v>429</v>
      </c>
      <c r="B18444">
        <v>7100</v>
      </c>
      <c r="C18444" t="s">
        <v>534</v>
      </c>
      <c r="D18444" t="s">
        <v>475</v>
      </c>
      <c r="E18444" t="s">
        <v>36</v>
      </c>
      <c r="F18444">
        <v>2010</v>
      </c>
      <c r="G18444" t="s">
        <v>505</v>
      </c>
      <c r="H18444">
        <v>0.73268999999999995</v>
      </c>
    </row>
    <row r="18445" spans="1:8">
      <c r="A18445" t="s">
        <v>429</v>
      </c>
      <c r="B18445">
        <v>7100</v>
      </c>
      <c r="C18445" t="s">
        <v>534</v>
      </c>
      <c r="D18445" t="s">
        <v>475</v>
      </c>
      <c r="E18445" t="s">
        <v>479</v>
      </c>
      <c r="F18445">
        <v>2012</v>
      </c>
      <c r="G18445" t="s">
        <v>480</v>
      </c>
      <c r="H18445">
        <v>1.5658631999999999</v>
      </c>
    </row>
    <row r="18446" spans="1:8">
      <c r="A18446" t="s">
        <v>429</v>
      </c>
      <c r="B18446">
        <v>7100</v>
      </c>
      <c r="C18446" t="s">
        <v>534</v>
      </c>
      <c r="D18446" t="s">
        <v>475</v>
      </c>
      <c r="E18446" t="s">
        <v>479</v>
      </c>
      <c r="F18446">
        <v>2013</v>
      </c>
      <c r="G18446" t="s">
        <v>505</v>
      </c>
      <c r="H18446">
        <v>1.214172</v>
      </c>
    </row>
    <row r="18447" spans="1:8">
      <c r="A18447" t="s">
        <v>464</v>
      </c>
      <c r="B18447">
        <v>3234</v>
      </c>
      <c r="C18447" t="s">
        <v>533</v>
      </c>
      <c r="D18447" t="s">
        <v>475</v>
      </c>
      <c r="E18447" t="s">
        <v>2</v>
      </c>
      <c r="F18447">
        <v>2010</v>
      </c>
      <c r="G18447" t="s">
        <v>503</v>
      </c>
      <c r="H18447">
        <v>5.2376867999999996</v>
      </c>
    </row>
    <row r="18448" spans="1:8">
      <c r="A18448" t="s">
        <v>464</v>
      </c>
      <c r="B18448">
        <v>3234</v>
      </c>
      <c r="C18448" t="s">
        <v>533</v>
      </c>
      <c r="D18448" t="s">
        <v>475</v>
      </c>
      <c r="E18448" t="s">
        <v>30</v>
      </c>
      <c r="F18448">
        <v>2013</v>
      </c>
      <c r="G18448" t="s">
        <v>503</v>
      </c>
      <c r="H18448">
        <v>18.631260000000001</v>
      </c>
    </row>
    <row r="18449" spans="1:8">
      <c r="A18449" t="s">
        <v>464</v>
      </c>
      <c r="B18449">
        <v>3234</v>
      </c>
      <c r="C18449" t="s">
        <v>533</v>
      </c>
      <c r="D18449" t="s">
        <v>475</v>
      </c>
      <c r="E18449" t="s">
        <v>2</v>
      </c>
      <c r="F18449">
        <v>2009</v>
      </c>
      <c r="G18449" t="s">
        <v>480</v>
      </c>
      <c r="H18449">
        <v>4.0863167999999996</v>
      </c>
    </row>
    <row r="18450" spans="1:8">
      <c r="A18450" t="s">
        <v>464</v>
      </c>
      <c r="B18450">
        <v>3234</v>
      </c>
      <c r="C18450" t="s">
        <v>533</v>
      </c>
      <c r="D18450" t="s">
        <v>475</v>
      </c>
      <c r="E18450" t="s">
        <v>30</v>
      </c>
      <c r="F18450">
        <v>2013</v>
      </c>
      <c r="G18450" t="s">
        <v>480</v>
      </c>
      <c r="H18450">
        <v>18.631260000000001</v>
      </c>
    </row>
    <row r="18451" spans="1:8">
      <c r="A18451" t="s">
        <v>464</v>
      </c>
      <c r="B18451">
        <v>3234</v>
      </c>
      <c r="C18451" t="s">
        <v>533</v>
      </c>
      <c r="D18451" t="s">
        <v>475</v>
      </c>
      <c r="E18451" t="s">
        <v>34</v>
      </c>
      <c r="F18451">
        <v>2009</v>
      </c>
      <c r="G18451" t="s">
        <v>503</v>
      </c>
      <c r="H18451">
        <v>72.691221600000006</v>
      </c>
    </row>
    <row r="18452" spans="1:8">
      <c r="A18452" t="s">
        <v>464</v>
      </c>
      <c r="B18452">
        <v>3234</v>
      </c>
      <c r="C18452" t="s">
        <v>533</v>
      </c>
      <c r="D18452" t="s">
        <v>475</v>
      </c>
      <c r="E18452" t="s">
        <v>8</v>
      </c>
      <c r="F18452">
        <v>2011</v>
      </c>
      <c r="G18452" t="s">
        <v>480</v>
      </c>
      <c r="H18452">
        <v>16.655090399999999</v>
      </c>
    </row>
    <row r="18453" spans="1:8">
      <c r="A18453" t="s">
        <v>464</v>
      </c>
      <c r="B18453">
        <v>3234</v>
      </c>
      <c r="C18453" t="s">
        <v>533</v>
      </c>
      <c r="D18453" t="s">
        <v>475</v>
      </c>
      <c r="E18453" t="s">
        <v>31</v>
      </c>
      <c r="F18453">
        <v>2011</v>
      </c>
      <c r="G18453" t="s">
        <v>480</v>
      </c>
      <c r="H18453">
        <v>8.4029076000000007</v>
      </c>
    </row>
    <row r="18454" spans="1:8">
      <c r="A18454" t="s">
        <v>429</v>
      </c>
      <c r="B18454">
        <v>7100</v>
      </c>
      <c r="C18454" t="s">
        <v>534</v>
      </c>
      <c r="D18454" t="s">
        <v>475</v>
      </c>
      <c r="E18454" t="s">
        <v>32</v>
      </c>
      <c r="F18454">
        <v>2012</v>
      </c>
      <c r="G18454" t="s">
        <v>480</v>
      </c>
      <c r="H18454">
        <v>1.130436</v>
      </c>
    </row>
    <row r="18455" spans="1:8">
      <c r="A18455" t="s">
        <v>464</v>
      </c>
      <c r="B18455">
        <v>3234</v>
      </c>
      <c r="C18455" t="s">
        <v>533</v>
      </c>
      <c r="D18455" t="s">
        <v>475</v>
      </c>
      <c r="E18455" t="s">
        <v>13</v>
      </c>
      <c r="F18455">
        <v>2012</v>
      </c>
      <c r="G18455" t="s">
        <v>503</v>
      </c>
      <c r="H18455">
        <v>3.6383291999999998</v>
      </c>
    </row>
    <row r="18456" spans="1:8">
      <c r="A18456" t="s">
        <v>464</v>
      </c>
      <c r="B18456">
        <v>3234</v>
      </c>
      <c r="C18456" t="s">
        <v>533</v>
      </c>
      <c r="D18456" t="s">
        <v>475</v>
      </c>
      <c r="E18456" t="s">
        <v>12</v>
      </c>
      <c r="F18456">
        <v>2011</v>
      </c>
      <c r="G18456" t="s">
        <v>503</v>
      </c>
      <c r="H18456">
        <v>11.220624000000001</v>
      </c>
    </row>
    <row r="18457" spans="1:8">
      <c r="A18457" t="s">
        <v>464</v>
      </c>
      <c r="B18457">
        <v>3234</v>
      </c>
      <c r="C18457" t="s">
        <v>533</v>
      </c>
      <c r="D18457" t="s">
        <v>475</v>
      </c>
      <c r="E18457" t="s">
        <v>343</v>
      </c>
      <c r="F18457">
        <v>2012</v>
      </c>
      <c r="G18457" t="s">
        <v>503</v>
      </c>
      <c r="H18457">
        <v>17.061209999999999</v>
      </c>
    </row>
    <row r="18458" spans="1:8">
      <c r="A18458" t="s">
        <v>464</v>
      </c>
      <c r="B18458">
        <v>3234</v>
      </c>
      <c r="C18458" t="s">
        <v>533</v>
      </c>
      <c r="D18458" t="s">
        <v>475</v>
      </c>
      <c r="E18458" t="s">
        <v>26</v>
      </c>
      <c r="F18458">
        <v>2013</v>
      </c>
      <c r="G18458" t="s">
        <v>503</v>
      </c>
      <c r="H18458">
        <v>4.4631287999999998</v>
      </c>
    </row>
    <row r="18459" spans="1:8">
      <c r="A18459" t="s">
        <v>429</v>
      </c>
      <c r="B18459">
        <v>7100</v>
      </c>
      <c r="C18459" t="s">
        <v>534</v>
      </c>
      <c r="D18459" t="s">
        <v>475</v>
      </c>
      <c r="E18459" t="s">
        <v>5</v>
      </c>
      <c r="F18459">
        <v>2012</v>
      </c>
      <c r="G18459" t="s">
        <v>505</v>
      </c>
      <c r="H18459">
        <v>14.5742508</v>
      </c>
    </row>
    <row r="18460" spans="1:8">
      <c r="A18460" t="s">
        <v>464</v>
      </c>
      <c r="B18460">
        <v>3234</v>
      </c>
      <c r="C18460" t="s">
        <v>533</v>
      </c>
      <c r="D18460" t="s">
        <v>475</v>
      </c>
      <c r="E18460" t="s">
        <v>13</v>
      </c>
      <c r="F18460">
        <v>2010</v>
      </c>
      <c r="G18460" t="s">
        <v>480</v>
      </c>
      <c r="H18460">
        <v>7.3185263999999997</v>
      </c>
    </row>
    <row r="18461" spans="1:8">
      <c r="A18461" t="s">
        <v>464</v>
      </c>
      <c r="B18461">
        <v>3234</v>
      </c>
      <c r="C18461" t="s">
        <v>533</v>
      </c>
      <c r="D18461" t="s">
        <v>475</v>
      </c>
      <c r="E18461" t="s">
        <v>27</v>
      </c>
      <c r="F18461">
        <v>2010</v>
      </c>
      <c r="G18461" t="s">
        <v>480</v>
      </c>
      <c r="H18461">
        <v>2.9684412</v>
      </c>
    </row>
    <row r="18462" spans="1:8">
      <c r="A18462" t="s">
        <v>429</v>
      </c>
      <c r="B18462">
        <v>7100</v>
      </c>
      <c r="C18462" t="s">
        <v>534</v>
      </c>
      <c r="D18462" t="s">
        <v>475</v>
      </c>
      <c r="E18462" t="s">
        <v>3</v>
      </c>
      <c r="F18462">
        <v>2012</v>
      </c>
      <c r="G18462" t="s">
        <v>480</v>
      </c>
      <c r="H18462">
        <v>19.728201599999998</v>
      </c>
    </row>
    <row r="18463" spans="1:8">
      <c r="A18463" t="s">
        <v>438</v>
      </c>
      <c r="B18463">
        <v>5541</v>
      </c>
      <c r="C18463" t="s">
        <v>454</v>
      </c>
      <c r="D18463" t="s">
        <v>475</v>
      </c>
      <c r="E18463" t="s">
        <v>482</v>
      </c>
      <c r="F18463">
        <v>2009</v>
      </c>
      <c r="G18463" t="s">
        <v>483</v>
      </c>
      <c r="H18463">
        <v>5.8615199999999999E-2</v>
      </c>
    </row>
    <row r="18464" spans="1:8">
      <c r="A18464" t="s">
        <v>429</v>
      </c>
      <c r="B18464">
        <v>3192</v>
      </c>
      <c r="C18464" t="s">
        <v>545</v>
      </c>
      <c r="D18464" t="s">
        <v>475</v>
      </c>
      <c r="E18464" t="s">
        <v>28</v>
      </c>
      <c r="F18464">
        <v>2009</v>
      </c>
      <c r="G18464" t="s">
        <v>480</v>
      </c>
      <c r="H18464">
        <v>6.9291539999999996</v>
      </c>
    </row>
    <row r="18465" spans="1:8">
      <c r="A18465" t="s">
        <v>429</v>
      </c>
      <c r="B18465">
        <v>5541</v>
      </c>
      <c r="C18465" t="s">
        <v>454</v>
      </c>
      <c r="D18465" t="s">
        <v>475</v>
      </c>
      <c r="E18465" t="s">
        <v>28</v>
      </c>
      <c r="F18465">
        <v>2010</v>
      </c>
      <c r="G18465" t="s">
        <v>480</v>
      </c>
      <c r="H18465">
        <v>50.605851600000001</v>
      </c>
    </row>
    <row r="18466" spans="1:8">
      <c r="A18466" t="s">
        <v>464</v>
      </c>
      <c r="B18466">
        <v>5541</v>
      </c>
      <c r="C18466" t="s">
        <v>454</v>
      </c>
      <c r="D18466" t="s">
        <v>475</v>
      </c>
      <c r="E18466" t="s">
        <v>37</v>
      </c>
      <c r="F18466">
        <v>2012</v>
      </c>
      <c r="G18466" t="s">
        <v>480</v>
      </c>
      <c r="H18466">
        <v>37.388123999999998</v>
      </c>
    </row>
    <row r="18467" spans="1:8">
      <c r="A18467" t="s">
        <v>429</v>
      </c>
      <c r="B18467">
        <v>3100</v>
      </c>
      <c r="C18467" t="s">
        <v>544</v>
      </c>
      <c r="D18467" t="s">
        <v>475</v>
      </c>
      <c r="E18467" t="s">
        <v>30</v>
      </c>
      <c r="F18467">
        <v>2013</v>
      </c>
      <c r="G18467" t="s">
        <v>503</v>
      </c>
      <c r="H18467">
        <v>39.778786799999999</v>
      </c>
    </row>
    <row r="18468" spans="1:8">
      <c r="A18468" t="s">
        <v>429</v>
      </c>
      <c r="B18468">
        <v>3100</v>
      </c>
      <c r="C18468" t="s">
        <v>544</v>
      </c>
      <c r="D18468" t="s">
        <v>475</v>
      </c>
      <c r="E18468" t="s">
        <v>32</v>
      </c>
      <c r="F18468">
        <v>2014</v>
      </c>
      <c r="G18468" t="s">
        <v>503</v>
      </c>
      <c r="H18468">
        <v>175.3306236</v>
      </c>
    </row>
    <row r="18469" spans="1:8">
      <c r="A18469" t="s">
        <v>464</v>
      </c>
      <c r="B18469">
        <v>3100</v>
      </c>
      <c r="C18469" t="s">
        <v>544</v>
      </c>
      <c r="D18469" t="s">
        <v>475</v>
      </c>
      <c r="E18469" t="s">
        <v>34</v>
      </c>
      <c r="F18469">
        <v>2013</v>
      </c>
      <c r="G18469" t="s">
        <v>503</v>
      </c>
      <c r="H18469">
        <v>717.44167440000001</v>
      </c>
    </row>
    <row r="18470" spans="1:8">
      <c r="A18470" t="s">
        <v>429</v>
      </c>
      <c r="B18470">
        <v>5541</v>
      </c>
      <c r="C18470" t="s">
        <v>454</v>
      </c>
      <c r="D18470" t="s">
        <v>475</v>
      </c>
      <c r="E18470" t="s">
        <v>31</v>
      </c>
      <c r="F18470">
        <v>2011</v>
      </c>
      <c r="G18470" t="s">
        <v>483</v>
      </c>
      <c r="H18470">
        <v>119.449404</v>
      </c>
    </row>
    <row r="18471" spans="1:8">
      <c r="A18471" t="s">
        <v>429</v>
      </c>
      <c r="B18471">
        <v>3192</v>
      </c>
      <c r="C18471" t="s">
        <v>545</v>
      </c>
      <c r="D18471" t="s">
        <v>475</v>
      </c>
      <c r="E18471" t="s">
        <v>15</v>
      </c>
      <c r="F18471">
        <v>2009</v>
      </c>
      <c r="G18471" t="s">
        <v>480</v>
      </c>
      <c r="H18471">
        <v>13.175859600000001</v>
      </c>
    </row>
    <row r="18472" spans="1:8">
      <c r="A18472" t="s">
        <v>464</v>
      </c>
      <c r="B18472">
        <v>3192</v>
      </c>
      <c r="C18472" t="s">
        <v>545</v>
      </c>
      <c r="D18472" t="s">
        <v>475</v>
      </c>
      <c r="E18472" t="s">
        <v>34</v>
      </c>
      <c r="F18472">
        <v>2009</v>
      </c>
      <c r="G18472" t="s">
        <v>480</v>
      </c>
      <c r="H18472">
        <v>4.1868000000000002E-2</v>
      </c>
    </row>
    <row r="18473" spans="1:8">
      <c r="A18473" t="s">
        <v>429</v>
      </c>
      <c r="B18473">
        <v>5541</v>
      </c>
      <c r="C18473" t="s">
        <v>454</v>
      </c>
      <c r="D18473" t="s">
        <v>475</v>
      </c>
      <c r="E18473" t="s">
        <v>15</v>
      </c>
      <c r="F18473">
        <v>2012</v>
      </c>
      <c r="G18473" t="s">
        <v>480</v>
      </c>
      <c r="H18473">
        <v>390.80428560000001</v>
      </c>
    </row>
    <row r="18474" spans="1:8">
      <c r="A18474" t="s">
        <v>429</v>
      </c>
      <c r="B18474">
        <v>5541</v>
      </c>
      <c r="C18474" t="s">
        <v>454</v>
      </c>
      <c r="D18474" t="s">
        <v>475</v>
      </c>
      <c r="E18474" t="s">
        <v>32</v>
      </c>
      <c r="F18474">
        <v>2009</v>
      </c>
      <c r="G18474" t="s">
        <v>480</v>
      </c>
      <c r="H18474">
        <v>160.70613119999999</v>
      </c>
    </row>
    <row r="18475" spans="1:8">
      <c r="A18475" t="s">
        <v>464</v>
      </c>
      <c r="B18475">
        <v>5541</v>
      </c>
      <c r="C18475" t="s">
        <v>454</v>
      </c>
      <c r="D18475" t="s">
        <v>475</v>
      </c>
      <c r="E18475" t="s">
        <v>8</v>
      </c>
      <c r="F18475">
        <v>2009</v>
      </c>
      <c r="G18475" t="s">
        <v>480</v>
      </c>
      <c r="H18475">
        <v>0.293076</v>
      </c>
    </row>
    <row r="18476" spans="1:8">
      <c r="A18476" t="s">
        <v>464</v>
      </c>
      <c r="B18476">
        <v>3100</v>
      </c>
      <c r="C18476" t="s">
        <v>544</v>
      </c>
      <c r="D18476" t="s">
        <v>475</v>
      </c>
      <c r="E18476" t="s">
        <v>343</v>
      </c>
      <c r="F18476">
        <v>2009</v>
      </c>
      <c r="G18476" t="s">
        <v>503</v>
      </c>
      <c r="H18476">
        <v>869.79513959999997</v>
      </c>
    </row>
    <row r="18477" spans="1:8">
      <c r="A18477" t="s">
        <v>429</v>
      </c>
      <c r="B18477">
        <v>3100</v>
      </c>
      <c r="C18477" t="s">
        <v>544</v>
      </c>
      <c r="D18477" t="s">
        <v>475</v>
      </c>
      <c r="E18477" t="s">
        <v>2</v>
      </c>
      <c r="F18477">
        <v>2013</v>
      </c>
      <c r="G18477" t="s">
        <v>503</v>
      </c>
      <c r="H18477">
        <v>48.98556</v>
      </c>
    </row>
    <row r="18478" spans="1:8">
      <c r="A18478" t="s">
        <v>429</v>
      </c>
      <c r="B18478">
        <v>3100</v>
      </c>
      <c r="C18478" t="s">
        <v>544</v>
      </c>
      <c r="D18478" t="s">
        <v>475</v>
      </c>
      <c r="E18478" t="s">
        <v>17</v>
      </c>
      <c r="F18478">
        <v>2010</v>
      </c>
      <c r="G18478" t="s">
        <v>503</v>
      </c>
      <c r="H18478">
        <v>42.010351200000002</v>
      </c>
    </row>
    <row r="18479" spans="1:8">
      <c r="A18479" t="s">
        <v>429</v>
      </c>
      <c r="B18479">
        <v>3100</v>
      </c>
      <c r="C18479" t="s">
        <v>544</v>
      </c>
      <c r="D18479" t="s">
        <v>475</v>
      </c>
      <c r="E18479" t="s">
        <v>352</v>
      </c>
      <c r="F18479">
        <v>2011</v>
      </c>
      <c r="G18479" t="s">
        <v>503</v>
      </c>
      <c r="H18479">
        <v>0.52334999999999998</v>
      </c>
    </row>
    <row r="18480" spans="1:8">
      <c r="A18480" t="s">
        <v>464</v>
      </c>
      <c r="B18480">
        <v>3192</v>
      </c>
      <c r="C18480" t="s">
        <v>545</v>
      </c>
      <c r="D18480" t="s">
        <v>475</v>
      </c>
      <c r="E18480" t="s">
        <v>13</v>
      </c>
      <c r="F18480">
        <v>2010</v>
      </c>
      <c r="G18480" t="s">
        <v>503</v>
      </c>
      <c r="H18480">
        <v>0.6363936</v>
      </c>
    </row>
    <row r="18481" spans="1:8">
      <c r="A18481" t="s">
        <v>464</v>
      </c>
      <c r="B18481">
        <v>3192</v>
      </c>
      <c r="C18481" t="s">
        <v>545</v>
      </c>
      <c r="D18481" t="s">
        <v>475</v>
      </c>
      <c r="E18481" t="s">
        <v>31</v>
      </c>
      <c r="F18481">
        <v>2011</v>
      </c>
      <c r="G18481" t="s">
        <v>503</v>
      </c>
      <c r="H18481">
        <v>3.8099880000000002</v>
      </c>
    </row>
    <row r="18482" spans="1:8">
      <c r="A18482" t="s">
        <v>464</v>
      </c>
      <c r="B18482">
        <v>5541</v>
      </c>
      <c r="C18482" t="s">
        <v>454</v>
      </c>
      <c r="D18482" t="s">
        <v>475</v>
      </c>
      <c r="E18482" t="s">
        <v>26</v>
      </c>
      <c r="F18482">
        <v>2011</v>
      </c>
      <c r="G18482" t="s">
        <v>483</v>
      </c>
      <c r="H18482">
        <v>0.23027400000000001</v>
      </c>
    </row>
    <row r="18483" spans="1:8">
      <c r="A18483" t="s">
        <v>464</v>
      </c>
      <c r="B18483">
        <v>5541</v>
      </c>
      <c r="C18483" t="s">
        <v>454</v>
      </c>
      <c r="D18483" t="s">
        <v>475</v>
      </c>
      <c r="E18483" t="s">
        <v>31</v>
      </c>
      <c r="F18483">
        <v>2013</v>
      </c>
      <c r="G18483" t="s">
        <v>483</v>
      </c>
      <c r="H18483">
        <v>1.6161048</v>
      </c>
    </row>
    <row r="18484" spans="1:8">
      <c r="A18484" t="s">
        <v>464</v>
      </c>
      <c r="B18484">
        <v>5541</v>
      </c>
      <c r="C18484" t="s">
        <v>454</v>
      </c>
      <c r="D18484" t="s">
        <v>475</v>
      </c>
      <c r="E18484" t="s">
        <v>32</v>
      </c>
      <c r="F18484">
        <v>2010</v>
      </c>
      <c r="G18484" t="s">
        <v>483</v>
      </c>
      <c r="H18484">
        <v>3.2866379999999999</v>
      </c>
    </row>
    <row r="18485" spans="1:8">
      <c r="A18485" t="s">
        <v>429</v>
      </c>
      <c r="B18485">
        <v>5541</v>
      </c>
      <c r="C18485" t="s">
        <v>454</v>
      </c>
      <c r="D18485" t="s">
        <v>475</v>
      </c>
      <c r="E18485" t="s">
        <v>352</v>
      </c>
      <c r="F18485">
        <v>2011</v>
      </c>
      <c r="G18485" t="s">
        <v>483</v>
      </c>
      <c r="H18485">
        <v>8.9974331999999997</v>
      </c>
    </row>
    <row r="18486" spans="1:8">
      <c r="A18486" t="s">
        <v>464</v>
      </c>
      <c r="B18486">
        <v>5541</v>
      </c>
      <c r="C18486" t="s">
        <v>454</v>
      </c>
      <c r="D18486" t="s">
        <v>475</v>
      </c>
      <c r="E18486" t="s">
        <v>25</v>
      </c>
      <c r="F18486">
        <v>2012</v>
      </c>
      <c r="G18486" t="s">
        <v>483</v>
      </c>
      <c r="H18486">
        <v>2.0934000000000001E-2</v>
      </c>
    </row>
    <row r="18487" spans="1:8">
      <c r="A18487" t="s">
        <v>438</v>
      </c>
      <c r="B18487">
        <v>5541</v>
      </c>
      <c r="C18487" t="s">
        <v>454</v>
      </c>
      <c r="D18487" t="s">
        <v>475</v>
      </c>
      <c r="E18487" t="s">
        <v>32</v>
      </c>
      <c r="F18487">
        <v>2009</v>
      </c>
      <c r="G18487" t="s">
        <v>483</v>
      </c>
      <c r="H18487">
        <v>8.3736000000000001E-3</v>
      </c>
    </row>
    <row r="18488" spans="1:8">
      <c r="A18488" t="s">
        <v>429</v>
      </c>
      <c r="B18488">
        <v>5541</v>
      </c>
      <c r="C18488" t="s">
        <v>454</v>
      </c>
      <c r="D18488" t="s">
        <v>475</v>
      </c>
      <c r="E18488" t="s">
        <v>2</v>
      </c>
      <c r="F18488">
        <v>2010</v>
      </c>
      <c r="G18488" t="s">
        <v>480</v>
      </c>
      <c r="H18488">
        <v>8.5829400000000007</v>
      </c>
    </row>
    <row r="18489" spans="1:8">
      <c r="A18489" t="s">
        <v>429</v>
      </c>
      <c r="B18489">
        <v>5541</v>
      </c>
      <c r="C18489" t="s">
        <v>454</v>
      </c>
      <c r="D18489" t="s">
        <v>475</v>
      </c>
      <c r="E18489" t="s">
        <v>26</v>
      </c>
      <c r="F18489">
        <v>2010</v>
      </c>
      <c r="G18489" t="s">
        <v>480</v>
      </c>
      <c r="H18489">
        <v>8.3317320000000006</v>
      </c>
    </row>
    <row r="18490" spans="1:8">
      <c r="A18490" t="s">
        <v>464</v>
      </c>
      <c r="B18490">
        <v>5541</v>
      </c>
      <c r="C18490" t="s">
        <v>454</v>
      </c>
      <c r="D18490" t="s">
        <v>475</v>
      </c>
      <c r="E18490" t="s">
        <v>25</v>
      </c>
      <c r="F18490">
        <v>2012</v>
      </c>
      <c r="G18490" t="s">
        <v>480</v>
      </c>
      <c r="H18490">
        <v>2.0934000000000001E-2</v>
      </c>
    </row>
    <row r="18491" spans="1:8">
      <c r="A18491" t="s">
        <v>464</v>
      </c>
      <c r="B18491">
        <v>5541</v>
      </c>
      <c r="C18491" t="s">
        <v>454</v>
      </c>
      <c r="D18491" t="s">
        <v>475</v>
      </c>
      <c r="E18491" t="s">
        <v>31</v>
      </c>
      <c r="F18491">
        <v>2014</v>
      </c>
      <c r="G18491" t="s">
        <v>480</v>
      </c>
      <c r="H18491">
        <v>1.5867971999999999</v>
      </c>
    </row>
    <row r="18492" spans="1:8">
      <c r="A18492" t="s">
        <v>464</v>
      </c>
      <c r="B18492">
        <v>5541</v>
      </c>
      <c r="C18492" t="s">
        <v>454</v>
      </c>
      <c r="D18492" t="s">
        <v>475</v>
      </c>
      <c r="E18492" t="s">
        <v>32</v>
      </c>
      <c r="F18492">
        <v>2014</v>
      </c>
      <c r="G18492" t="s">
        <v>480</v>
      </c>
      <c r="H18492">
        <v>4.6222272000000002</v>
      </c>
    </row>
    <row r="18493" spans="1:8">
      <c r="A18493" t="s">
        <v>464</v>
      </c>
      <c r="B18493">
        <v>3100</v>
      </c>
      <c r="C18493" t="s">
        <v>544</v>
      </c>
      <c r="D18493" t="s">
        <v>475</v>
      </c>
      <c r="E18493" t="s">
        <v>9</v>
      </c>
      <c r="F18493">
        <v>2014</v>
      </c>
      <c r="G18493" t="s">
        <v>503</v>
      </c>
      <c r="H18493">
        <v>315.40839119999998</v>
      </c>
    </row>
    <row r="18494" spans="1:8">
      <c r="A18494" t="s">
        <v>464</v>
      </c>
      <c r="B18494">
        <v>3100</v>
      </c>
      <c r="C18494" t="s">
        <v>544</v>
      </c>
      <c r="D18494" t="s">
        <v>475</v>
      </c>
      <c r="E18494" t="s">
        <v>20</v>
      </c>
      <c r="F18494">
        <v>2011</v>
      </c>
      <c r="G18494" t="s">
        <v>503</v>
      </c>
      <c r="H18494">
        <v>3342.9965148000001</v>
      </c>
    </row>
    <row r="18495" spans="1:8">
      <c r="A18495" t="s">
        <v>464</v>
      </c>
      <c r="B18495">
        <v>3100</v>
      </c>
      <c r="C18495" t="s">
        <v>544</v>
      </c>
      <c r="D18495" t="s">
        <v>475</v>
      </c>
      <c r="E18495" t="s">
        <v>16</v>
      </c>
      <c r="F18495">
        <v>2010</v>
      </c>
      <c r="G18495" t="s">
        <v>503</v>
      </c>
      <c r="H18495">
        <v>152.6884092</v>
      </c>
    </row>
    <row r="18496" spans="1:8">
      <c r="A18496" t="s">
        <v>464</v>
      </c>
      <c r="B18496">
        <v>3100</v>
      </c>
      <c r="C18496" t="s">
        <v>544</v>
      </c>
      <c r="D18496" t="s">
        <v>475</v>
      </c>
      <c r="E18496" t="s">
        <v>352</v>
      </c>
      <c r="F18496">
        <v>2013</v>
      </c>
      <c r="G18496" t="s">
        <v>503</v>
      </c>
      <c r="H18496">
        <v>3.3494400000000001E-2</v>
      </c>
    </row>
    <row r="18497" spans="1:8">
      <c r="A18497" t="s">
        <v>429</v>
      </c>
      <c r="B18497">
        <v>3100</v>
      </c>
      <c r="C18497" t="s">
        <v>544</v>
      </c>
      <c r="D18497" t="s">
        <v>475</v>
      </c>
      <c r="E18497" t="s">
        <v>10</v>
      </c>
      <c r="F18497">
        <v>2009</v>
      </c>
      <c r="G18497" t="s">
        <v>503</v>
      </c>
      <c r="H18497">
        <v>188.2217808</v>
      </c>
    </row>
    <row r="18498" spans="1:8">
      <c r="A18498" t="s">
        <v>429</v>
      </c>
      <c r="B18498">
        <v>3100</v>
      </c>
      <c r="C18498" t="s">
        <v>544</v>
      </c>
      <c r="D18498" t="s">
        <v>475</v>
      </c>
      <c r="E18498" t="s">
        <v>9</v>
      </c>
      <c r="F18498">
        <v>2010</v>
      </c>
      <c r="G18498" t="s">
        <v>503</v>
      </c>
      <c r="H18498">
        <v>11.258305200000001</v>
      </c>
    </row>
    <row r="18499" spans="1:8">
      <c r="A18499" t="s">
        <v>429</v>
      </c>
      <c r="B18499">
        <v>3100</v>
      </c>
      <c r="C18499" t="s">
        <v>544</v>
      </c>
      <c r="D18499" t="s">
        <v>475</v>
      </c>
      <c r="E18499" t="s">
        <v>13</v>
      </c>
      <c r="F18499">
        <v>2010</v>
      </c>
      <c r="G18499" t="s">
        <v>503</v>
      </c>
      <c r="H18499">
        <v>5.1706979999999998</v>
      </c>
    </row>
    <row r="18500" spans="1:8">
      <c r="A18500" t="s">
        <v>429</v>
      </c>
      <c r="B18500">
        <v>3192</v>
      </c>
      <c r="C18500" t="s">
        <v>545</v>
      </c>
      <c r="D18500" t="s">
        <v>475</v>
      </c>
      <c r="E18500" t="s">
        <v>10</v>
      </c>
      <c r="F18500">
        <v>2011</v>
      </c>
      <c r="G18500" t="s">
        <v>503</v>
      </c>
      <c r="H18500">
        <v>54.654487199999998</v>
      </c>
    </row>
    <row r="18501" spans="1:8">
      <c r="A18501" t="s">
        <v>464</v>
      </c>
      <c r="B18501">
        <v>3192</v>
      </c>
      <c r="C18501" t="s">
        <v>545</v>
      </c>
      <c r="D18501" t="s">
        <v>475</v>
      </c>
      <c r="E18501" t="s">
        <v>20</v>
      </c>
      <c r="F18501">
        <v>2011</v>
      </c>
      <c r="G18501" t="s">
        <v>503</v>
      </c>
      <c r="H18501">
        <v>7.4357568000000001</v>
      </c>
    </row>
    <row r="18502" spans="1:8">
      <c r="A18502" t="s">
        <v>464</v>
      </c>
      <c r="B18502">
        <v>3192</v>
      </c>
      <c r="C18502" t="s">
        <v>545</v>
      </c>
      <c r="D18502" t="s">
        <v>475</v>
      </c>
      <c r="E18502" t="s">
        <v>22</v>
      </c>
      <c r="F18502">
        <v>2012</v>
      </c>
      <c r="G18502" t="s">
        <v>503</v>
      </c>
      <c r="H18502">
        <v>8.2061279999999996</v>
      </c>
    </row>
    <row r="18503" spans="1:8">
      <c r="A18503" t="s">
        <v>464</v>
      </c>
      <c r="B18503">
        <v>3192</v>
      </c>
      <c r="C18503" t="s">
        <v>545</v>
      </c>
      <c r="D18503" t="s">
        <v>475</v>
      </c>
      <c r="E18503" t="s">
        <v>482</v>
      </c>
      <c r="F18503">
        <v>2010</v>
      </c>
      <c r="G18503" t="s">
        <v>503</v>
      </c>
      <c r="H18503">
        <v>2.4283440000000001</v>
      </c>
    </row>
    <row r="18504" spans="1:8">
      <c r="A18504" t="s">
        <v>464</v>
      </c>
      <c r="B18504">
        <v>5541</v>
      </c>
      <c r="C18504" t="s">
        <v>454</v>
      </c>
      <c r="D18504" t="s">
        <v>475</v>
      </c>
      <c r="E18504" t="s">
        <v>27</v>
      </c>
      <c r="F18504">
        <v>2013</v>
      </c>
      <c r="G18504" t="s">
        <v>483</v>
      </c>
      <c r="H18504">
        <v>3.7681199999999998E-2</v>
      </c>
    </row>
    <row r="18505" spans="1:8">
      <c r="A18505" t="s">
        <v>429</v>
      </c>
      <c r="B18505">
        <v>5541</v>
      </c>
      <c r="C18505" t="s">
        <v>454</v>
      </c>
      <c r="D18505" t="s">
        <v>475</v>
      </c>
      <c r="E18505" t="s">
        <v>8</v>
      </c>
      <c r="F18505">
        <v>2014</v>
      </c>
      <c r="G18505" t="s">
        <v>483</v>
      </c>
      <c r="H18505">
        <v>0.35587800000000003</v>
      </c>
    </row>
    <row r="18506" spans="1:8">
      <c r="A18506" t="s">
        <v>429</v>
      </c>
      <c r="B18506">
        <v>5541</v>
      </c>
      <c r="C18506" t="s">
        <v>454</v>
      </c>
      <c r="D18506" t="s">
        <v>475</v>
      </c>
      <c r="E18506" t="s">
        <v>343</v>
      </c>
      <c r="F18506">
        <v>2014</v>
      </c>
      <c r="G18506" t="s">
        <v>483</v>
      </c>
      <c r="H18506">
        <v>36.391665600000003</v>
      </c>
    </row>
    <row r="18507" spans="1:8">
      <c r="A18507" t="s">
        <v>429</v>
      </c>
      <c r="B18507">
        <v>5541</v>
      </c>
      <c r="C18507" t="s">
        <v>454</v>
      </c>
      <c r="D18507" t="s">
        <v>475</v>
      </c>
      <c r="E18507" t="s">
        <v>10</v>
      </c>
      <c r="F18507">
        <v>2013</v>
      </c>
      <c r="G18507" t="s">
        <v>483</v>
      </c>
      <c r="H18507">
        <v>456.45749640000003</v>
      </c>
    </row>
    <row r="18508" spans="1:8">
      <c r="A18508" t="s">
        <v>429</v>
      </c>
      <c r="B18508">
        <v>5541</v>
      </c>
      <c r="C18508" t="s">
        <v>454</v>
      </c>
      <c r="D18508" t="s">
        <v>475</v>
      </c>
      <c r="E18508" t="s">
        <v>32</v>
      </c>
      <c r="F18508">
        <v>2013</v>
      </c>
      <c r="G18508" t="s">
        <v>483</v>
      </c>
      <c r="H18508">
        <v>153.09871559999999</v>
      </c>
    </row>
    <row r="18509" spans="1:8">
      <c r="A18509" t="s">
        <v>464</v>
      </c>
      <c r="B18509">
        <v>5541</v>
      </c>
      <c r="C18509" t="s">
        <v>454</v>
      </c>
      <c r="D18509" t="s">
        <v>475</v>
      </c>
      <c r="E18509" t="s">
        <v>20</v>
      </c>
      <c r="F18509">
        <v>2013</v>
      </c>
      <c r="G18509" t="s">
        <v>483</v>
      </c>
      <c r="H18509">
        <v>59.071561199999998</v>
      </c>
    </row>
    <row r="18510" spans="1:8">
      <c r="A18510" t="s">
        <v>464</v>
      </c>
      <c r="B18510">
        <v>5541</v>
      </c>
      <c r="C18510" t="s">
        <v>454</v>
      </c>
      <c r="D18510" t="s">
        <v>475</v>
      </c>
      <c r="E18510" t="s">
        <v>18</v>
      </c>
      <c r="F18510">
        <v>2009</v>
      </c>
      <c r="G18510" t="s">
        <v>483</v>
      </c>
      <c r="H18510">
        <v>0.38937240000000001</v>
      </c>
    </row>
    <row r="18511" spans="1:8">
      <c r="A18511" t="s">
        <v>464</v>
      </c>
      <c r="B18511">
        <v>5541</v>
      </c>
      <c r="C18511" t="s">
        <v>454</v>
      </c>
      <c r="D18511" t="s">
        <v>475</v>
      </c>
      <c r="E18511" t="s">
        <v>23</v>
      </c>
      <c r="F18511">
        <v>2013</v>
      </c>
      <c r="G18511" t="s">
        <v>483</v>
      </c>
      <c r="H18511">
        <v>0.31401000000000001</v>
      </c>
    </row>
    <row r="18512" spans="1:8">
      <c r="A18512" t="s">
        <v>464</v>
      </c>
      <c r="B18512">
        <v>5541</v>
      </c>
      <c r="C18512" t="s">
        <v>454</v>
      </c>
      <c r="D18512" t="s">
        <v>475</v>
      </c>
      <c r="E18512" t="s">
        <v>22</v>
      </c>
      <c r="F18512">
        <v>2010</v>
      </c>
      <c r="G18512" t="s">
        <v>483</v>
      </c>
      <c r="H18512">
        <v>2.0096639999999999</v>
      </c>
    </row>
    <row r="18513" spans="1:8">
      <c r="A18513" t="s">
        <v>429</v>
      </c>
      <c r="B18513">
        <v>3192</v>
      </c>
      <c r="C18513" t="s">
        <v>545</v>
      </c>
      <c r="D18513" t="s">
        <v>475</v>
      </c>
      <c r="E18513" t="s">
        <v>9</v>
      </c>
      <c r="F18513">
        <v>2012</v>
      </c>
      <c r="G18513" t="s">
        <v>480</v>
      </c>
      <c r="H18513">
        <v>6.5188476</v>
      </c>
    </row>
    <row r="18514" spans="1:8">
      <c r="A18514" t="s">
        <v>429</v>
      </c>
      <c r="B18514">
        <v>3192</v>
      </c>
      <c r="C18514" t="s">
        <v>545</v>
      </c>
      <c r="D18514" t="s">
        <v>475</v>
      </c>
      <c r="E18514" t="s">
        <v>14</v>
      </c>
      <c r="F18514">
        <v>2013</v>
      </c>
      <c r="G18514" t="s">
        <v>480</v>
      </c>
      <c r="H18514">
        <v>2.9768148000000001</v>
      </c>
    </row>
    <row r="18515" spans="1:8">
      <c r="A18515" t="s">
        <v>429</v>
      </c>
      <c r="B18515">
        <v>3192</v>
      </c>
      <c r="C18515" t="s">
        <v>545</v>
      </c>
      <c r="D18515" t="s">
        <v>475</v>
      </c>
      <c r="E18515" t="s">
        <v>33</v>
      </c>
      <c r="F18515">
        <v>2009</v>
      </c>
      <c r="G18515" t="s">
        <v>480</v>
      </c>
      <c r="H18515">
        <v>0.37681199999999998</v>
      </c>
    </row>
    <row r="18516" spans="1:8">
      <c r="A18516" t="s">
        <v>429</v>
      </c>
      <c r="B18516">
        <v>3192</v>
      </c>
      <c r="C18516" t="s">
        <v>545</v>
      </c>
      <c r="D18516" t="s">
        <v>475</v>
      </c>
      <c r="E18516" t="s">
        <v>482</v>
      </c>
      <c r="F18516">
        <v>2010</v>
      </c>
      <c r="G18516" t="s">
        <v>480</v>
      </c>
      <c r="H18516">
        <v>0.293076</v>
      </c>
    </row>
    <row r="18517" spans="1:8">
      <c r="A18517" t="s">
        <v>464</v>
      </c>
      <c r="B18517">
        <v>3192</v>
      </c>
      <c r="C18517" t="s">
        <v>545</v>
      </c>
      <c r="D18517" t="s">
        <v>475</v>
      </c>
      <c r="E18517" t="s">
        <v>28</v>
      </c>
      <c r="F18517">
        <v>2010</v>
      </c>
      <c r="G18517" t="s">
        <v>480</v>
      </c>
      <c r="H18517">
        <v>33.745607999999997</v>
      </c>
    </row>
    <row r="18518" spans="1:8">
      <c r="A18518" t="s">
        <v>429</v>
      </c>
      <c r="B18518">
        <v>5541</v>
      </c>
      <c r="C18518" t="s">
        <v>454</v>
      </c>
      <c r="D18518" t="s">
        <v>475</v>
      </c>
      <c r="E18518" t="s">
        <v>9</v>
      </c>
      <c r="F18518">
        <v>2010</v>
      </c>
      <c r="G18518" t="s">
        <v>480</v>
      </c>
      <c r="H18518">
        <v>87.688339200000001</v>
      </c>
    </row>
    <row r="18519" spans="1:8">
      <c r="A18519" t="s">
        <v>429</v>
      </c>
      <c r="B18519">
        <v>5541</v>
      </c>
      <c r="C18519" t="s">
        <v>454</v>
      </c>
      <c r="D18519" t="s">
        <v>475</v>
      </c>
      <c r="E18519" t="s">
        <v>6</v>
      </c>
      <c r="F18519">
        <v>2014</v>
      </c>
      <c r="G18519" t="s">
        <v>480</v>
      </c>
      <c r="H18519">
        <v>45.489581999999999</v>
      </c>
    </row>
    <row r="18520" spans="1:8">
      <c r="A18520" t="s">
        <v>462</v>
      </c>
      <c r="B18520">
        <v>2100</v>
      </c>
      <c r="C18520" t="s">
        <v>509</v>
      </c>
      <c r="D18520" t="s">
        <v>475</v>
      </c>
      <c r="E18520" t="s">
        <v>28</v>
      </c>
      <c r="F18520">
        <v>2009</v>
      </c>
      <c r="G18520" t="s">
        <v>490</v>
      </c>
      <c r="H18520">
        <v>71.217467999999997</v>
      </c>
    </row>
    <row r="18521" spans="1:8">
      <c r="A18521" t="s">
        <v>462</v>
      </c>
      <c r="B18521">
        <v>2100</v>
      </c>
      <c r="C18521" t="s">
        <v>509</v>
      </c>
      <c r="D18521" t="s">
        <v>475</v>
      </c>
      <c r="E18521" t="s">
        <v>30</v>
      </c>
      <c r="F18521">
        <v>2009</v>
      </c>
      <c r="G18521" t="s">
        <v>490</v>
      </c>
      <c r="H18521">
        <v>276.60094199999997</v>
      </c>
    </row>
    <row r="18522" spans="1:8">
      <c r="A18522" t="s">
        <v>462</v>
      </c>
      <c r="B18522">
        <v>2100</v>
      </c>
      <c r="C18522" t="s">
        <v>509</v>
      </c>
      <c r="D18522" t="s">
        <v>475</v>
      </c>
      <c r="E18522" t="s">
        <v>479</v>
      </c>
      <c r="F18522">
        <v>2012</v>
      </c>
      <c r="G18522" t="s">
        <v>490</v>
      </c>
      <c r="H18522">
        <v>155.76989399999999</v>
      </c>
    </row>
    <row r="18523" spans="1:8">
      <c r="A18523" t="s">
        <v>462</v>
      </c>
      <c r="B18523">
        <v>2100</v>
      </c>
      <c r="C18523" t="s">
        <v>509</v>
      </c>
      <c r="D18523" t="s">
        <v>475</v>
      </c>
      <c r="E18523" t="s">
        <v>37</v>
      </c>
      <c r="F18523">
        <v>2009</v>
      </c>
      <c r="G18523" t="s">
        <v>490</v>
      </c>
      <c r="H18523">
        <v>153.0149796</v>
      </c>
    </row>
    <row r="18524" spans="1:8">
      <c r="A18524" t="s">
        <v>498</v>
      </c>
      <c r="B18524">
        <v>2100</v>
      </c>
      <c r="C18524" t="s">
        <v>509</v>
      </c>
      <c r="D18524" t="s">
        <v>475</v>
      </c>
      <c r="E18524" t="s">
        <v>15</v>
      </c>
      <c r="F18524">
        <v>2009</v>
      </c>
      <c r="G18524" t="s">
        <v>490</v>
      </c>
      <c r="H18524">
        <v>0.20515320000000001</v>
      </c>
    </row>
    <row r="18525" spans="1:8">
      <c r="A18525" t="s">
        <v>464</v>
      </c>
      <c r="B18525">
        <v>2118</v>
      </c>
      <c r="C18525" t="s">
        <v>440</v>
      </c>
      <c r="D18525" t="s">
        <v>475</v>
      </c>
      <c r="E18525" t="s">
        <v>22</v>
      </c>
      <c r="F18525">
        <v>2013</v>
      </c>
      <c r="G18525" t="s">
        <v>490</v>
      </c>
      <c r="H18525">
        <v>6.6988800000000001E-2</v>
      </c>
    </row>
    <row r="18526" spans="1:8">
      <c r="A18526" t="s">
        <v>464</v>
      </c>
      <c r="B18526">
        <v>2118</v>
      </c>
      <c r="C18526" t="s">
        <v>440</v>
      </c>
      <c r="D18526" t="s">
        <v>475</v>
      </c>
      <c r="E18526" t="s">
        <v>20</v>
      </c>
      <c r="F18526">
        <v>2013</v>
      </c>
      <c r="G18526" t="s">
        <v>490</v>
      </c>
      <c r="H18526">
        <v>9.3198167999999999</v>
      </c>
    </row>
    <row r="18527" spans="1:8">
      <c r="A18527" t="s">
        <v>429</v>
      </c>
      <c r="B18527">
        <v>2118</v>
      </c>
      <c r="C18527" t="s">
        <v>440</v>
      </c>
      <c r="D18527" t="s">
        <v>475</v>
      </c>
      <c r="E18527" t="s">
        <v>13</v>
      </c>
      <c r="F18527">
        <v>2010</v>
      </c>
      <c r="G18527" t="s">
        <v>490</v>
      </c>
      <c r="H18527">
        <v>32.058327599999998</v>
      </c>
    </row>
    <row r="18528" spans="1:8">
      <c r="A18528" t="s">
        <v>464</v>
      </c>
      <c r="B18528">
        <v>2121</v>
      </c>
      <c r="C18528" t="s">
        <v>441</v>
      </c>
      <c r="D18528" t="s">
        <v>475</v>
      </c>
      <c r="E18528" t="s">
        <v>6</v>
      </c>
      <c r="F18528">
        <v>2011</v>
      </c>
      <c r="G18528" t="s">
        <v>490</v>
      </c>
      <c r="H18528">
        <v>1.7668295999999999</v>
      </c>
    </row>
    <row r="18529" spans="1:8">
      <c r="A18529" t="s">
        <v>464</v>
      </c>
      <c r="B18529">
        <v>2121</v>
      </c>
      <c r="C18529" t="s">
        <v>441</v>
      </c>
      <c r="D18529" t="s">
        <v>475</v>
      </c>
      <c r="E18529" t="s">
        <v>15</v>
      </c>
      <c r="F18529">
        <v>2013</v>
      </c>
      <c r="G18529" t="s">
        <v>490</v>
      </c>
      <c r="H18529">
        <v>23.542376399999998</v>
      </c>
    </row>
    <row r="18530" spans="1:8">
      <c r="A18530" t="s">
        <v>464</v>
      </c>
      <c r="B18530">
        <v>2121</v>
      </c>
      <c r="C18530" t="s">
        <v>441</v>
      </c>
      <c r="D18530" t="s">
        <v>475</v>
      </c>
      <c r="E18530" t="s">
        <v>23</v>
      </c>
      <c r="F18530">
        <v>2010</v>
      </c>
      <c r="G18530" t="s">
        <v>490</v>
      </c>
      <c r="H18530">
        <v>2.93076E-2</v>
      </c>
    </row>
    <row r="18531" spans="1:8">
      <c r="A18531" t="s">
        <v>464</v>
      </c>
      <c r="B18531">
        <v>2121</v>
      </c>
      <c r="C18531" t="s">
        <v>441</v>
      </c>
      <c r="D18531" t="s">
        <v>475</v>
      </c>
      <c r="E18531" t="s">
        <v>19</v>
      </c>
      <c r="F18531">
        <v>2009</v>
      </c>
      <c r="G18531" t="s">
        <v>490</v>
      </c>
      <c r="H18531">
        <v>0.59871240000000003</v>
      </c>
    </row>
    <row r="18532" spans="1:8">
      <c r="A18532" t="s">
        <v>464</v>
      </c>
      <c r="B18532">
        <v>2121</v>
      </c>
      <c r="C18532" t="s">
        <v>441</v>
      </c>
      <c r="D18532" t="s">
        <v>475</v>
      </c>
      <c r="E18532" t="s">
        <v>33</v>
      </c>
      <c r="F18532">
        <v>2014</v>
      </c>
      <c r="G18532" t="s">
        <v>490</v>
      </c>
      <c r="H18532">
        <v>8.2647431999999998</v>
      </c>
    </row>
    <row r="18533" spans="1:8">
      <c r="A18533" t="s">
        <v>464</v>
      </c>
      <c r="B18533">
        <v>2121</v>
      </c>
      <c r="C18533" t="s">
        <v>441</v>
      </c>
      <c r="D18533" t="s">
        <v>475</v>
      </c>
      <c r="E18533" t="s">
        <v>34</v>
      </c>
      <c r="F18533">
        <v>2014</v>
      </c>
      <c r="G18533" t="s">
        <v>490</v>
      </c>
      <c r="H18533">
        <v>2.7925955999999998</v>
      </c>
    </row>
    <row r="18534" spans="1:8">
      <c r="A18534" t="s">
        <v>464</v>
      </c>
      <c r="B18534">
        <v>2121</v>
      </c>
      <c r="C18534" t="s">
        <v>441</v>
      </c>
      <c r="D18534" t="s">
        <v>475</v>
      </c>
      <c r="E18534" t="s">
        <v>479</v>
      </c>
      <c r="F18534">
        <v>2012</v>
      </c>
      <c r="G18534" t="s">
        <v>490</v>
      </c>
      <c r="H18534">
        <v>10.7726364</v>
      </c>
    </row>
    <row r="18535" spans="1:8">
      <c r="A18535" t="s">
        <v>429</v>
      </c>
      <c r="B18535">
        <v>3193</v>
      </c>
      <c r="C18535" t="s">
        <v>548</v>
      </c>
      <c r="D18535" t="s">
        <v>475</v>
      </c>
      <c r="E18535" t="s">
        <v>17</v>
      </c>
      <c r="F18535">
        <v>2011</v>
      </c>
      <c r="G18535" t="s">
        <v>503</v>
      </c>
      <c r="H18535">
        <v>0.23864759999999999</v>
      </c>
    </row>
    <row r="18536" spans="1:8">
      <c r="A18536" t="s">
        <v>464</v>
      </c>
      <c r="B18536">
        <v>3286</v>
      </c>
      <c r="C18536" t="s">
        <v>511</v>
      </c>
      <c r="D18536" t="s">
        <v>475</v>
      </c>
      <c r="E18536" t="s">
        <v>10</v>
      </c>
      <c r="F18536">
        <v>2009</v>
      </c>
      <c r="G18536" t="s">
        <v>503</v>
      </c>
      <c r="H18536">
        <v>9.0979164000000008</v>
      </c>
    </row>
    <row r="18537" spans="1:8">
      <c r="A18537" t="s">
        <v>464</v>
      </c>
      <c r="B18537">
        <v>3286</v>
      </c>
      <c r="C18537" t="s">
        <v>511</v>
      </c>
      <c r="D18537" t="s">
        <v>475</v>
      </c>
      <c r="E18537" t="s">
        <v>22</v>
      </c>
      <c r="F18537">
        <v>2014</v>
      </c>
      <c r="G18537" t="s">
        <v>503</v>
      </c>
      <c r="H18537">
        <v>1.3188420000000001</v>
      </c>
    </row>
    <row r="18538" spans="1:8">
      <c r="A18538" t="s">
        <v>464</v>
      </c>
      <c r="B18538">
        <v>3286</v>
      </c>
      <c r="C18538" t="s">
        <v>511</v>
      </c>
      <c r="D18538" t="s">
        <v>475</v>
      </c>
      <c r="E18538" t="s">
        <v>18</v>
      </c>
      <c r="F18538">
        <v>2013</v>
      </c>
      <c r="G18538" t="s">
        <v>503</v>
      </c>
      <c r="H18538">
        <v>0.28051559999999998</v>
      </c>
    </row>
    <row r="18539" spans="1:8">
      <c r="A18539" t="s">
        <v>429</v>
      </c>
      <c r="B18539">
        <v>5540</v>
      </c>
      <c r="C18539" t="s">
        <v>510</v>
      </c>
      <c r="D18539" t="s">
        <v>475</v>
      </c>
      <c r="E18539" t="s">
        <v>30</v>
      </c>
      <c r="F18539">
        <v>2014</v>
      </c>
      <c r="G18539" t="s">
        <v>483</v>
      </c>
      <c r="H18539">
        <v>300.13494480000003</v>
      </c>
    </row>
    <row r="18540" spans="1:8">
      <c r="A18540" t="s">
        <v>429</v>
      </c>
      <c r="B18540">
        <v>5540</v>
      </c>
      <c r="C18540" t="s">
        <v>510</v>
      </c>
      <c r="D18540" t="s">
        <v>475</v>
      </c>
      <c r="E18540" t="s">
        <v>34</v>
      </c>
      <c r="F18540">
        <v>2010</v>
      </c>
      <c r="G18540" t="s">
        <v>483</v>
      </c>
      <c r="H18540">
        <v>459.51804720000001</v>
      </c>
    </row>
    <row r="18541" spans="1:8">
      <c r="A18541" t="s">
        <v>464</v>
      </c>
      <c r="B18541">
        <v>5540</v>
      </c>
      <c r="C18541" t="s">
        <v>510</v>
      </c>
      <c r="D18541" t="s">
        <v>475</v>
      </c>
      <c r="E18541" t="s">
        <v>20</v>
      </c>
      <c r="F18541">
        <v>2009</v>
      </c>
      <c r="G18541" t="s">
        <v>483</v>
      </c>
      <c r="H18541">
        <v>75.521498399999999</v>
      </c>
    </row>
    <row r="18542" spans="1:8">
      <c r="A18542" t="s">
        <v>464</v>
      </c>
      <c r="B18542">
        <v>5547</v>
      </c>
      <c r="C18542" t="s">
        <v>508</v>
      </c>
      <c r="D18542" t="s">
        <v>475</v>
      </c>
      <c r="E18542" t="s">
        <v>32</v>
      </c>
      <c r="F18542">
        <v>2010</v>
      </c>
      <c r="G18542" t="s">
        <v>483</v>
      </c>
      <c r="H18542">
        <v>3.0061224000000002</v>
      </c>
    </row>
    <row r="18543" spans="1:8">
      <c r="A18543" t="s">
        <v>464</v>
      </c>
      <c r="B18543">
        <v>5547</v>
      </c>
      <c r="C18543" t="s">
        <v>508</v>
      </c>
      <c r="D18543" t="s">
        <v>475</v>
      </c>
      <c r="E18543" t="s">
        <v>479</v>
      </c>
      <c r="F18543">
        <v>2012</v>
      </c>
      <c r="G18543" t="s">
        <v>483</v>
      </c>
      <c r="H18543">
        <v>2.1352679999999999</v>
      </c>
    </row>
    <row r="18544" spans="1:8">
      <c r="A18544" t="s">
        <v>429</v>
      </c>
      <c r="B18544">
        <v>5547</v>
      </c>
      <c r="C18544" t="s">
        <v>508</v>
      </c>
      <c r="D18544" t="s">
        <v>475</v>
      </c>
      <c r="E18544" t="s">
        <v>9</v>
      </c>
      <c r="F18544">
        <v>2010</v>
      </c>
      <c r="G18544" t="s">
        <v>483</v>
      </c>
      <c r="H18544">
        <v>7.3269000000000002</v>
      </c>
    </row>
    <row r="18545" spans="1:8">
      <c r="A18545" t="s">
        <v>429</v>
      </c>
      <c r="B18545">
        <v>5547</v>
      </c>
      <c r="C18545" t="s">
        <v>508</v>
      </c>
      <c r="D18545" t="s">
        <v>475</v>
      </c>
      <c r="E18545" t="s">
        <v>6</v>
      </c>
      <c r="F18545">
        <v>2014</v>
      </c>
      <c r="G18545" t="s">
        <v>483</v>
      </c>
      <c r="H18545">
        <v>2.281806</v>
      </c>
    </row>
    <row r="18546" spans="1:8">
      <c r="A18546" t="s">
        <v>429</v>
      </c>
      <c r="B18546">
        <v>5547</v>
      </c>
      <c r="C18546" t="s">
        <v>508</v>
      </c>
      <c r="D18546" t="s">
        <v>475</v>
      </c>
      <c r="E18546" t="s">
        <v>14</v>
      </c>
      <c r="F18546">
        <v>2011</v>
      </c>
      <c r="G18546" t="s">
        <v>483</v>
      </c>
      <c r="H18546">
        <v>8.4112811999999995</v>
      </c>
    </row>
    <row r="18547" spans="1:8">
      <c r="A18547" t="s">
        <v>429</v>
      </c>
      <c r="B18547">
        <v>5547</v>
      </c>
      <c r="C18547" t="s">
        <v>508</v>
      </c>
      <c r="D18547" t="s">
        <v>475</v>
      </c>
      <c r="E18547" t="s">
        <v>20</v>
      </c>
      <c r="F18547">
        <v>2011</v>
      </c>
      <c r="G18547" t="s">
        <v>483</v>
      </c>
      <c r="H18547">
        <v>21.87603</v>
      </c>
    </row>
    <row r="18548" spans="1:8">
      <c r="A18548" t="s">
        <v>429</v>
      </c>
      <c r="B18548">
        <v>5547</v>
      </c>
      <c r="C18548" t="s">
        <v>508</v>
      </c>
      <c r="D18548" t="s">
        <v>475</v>
      </c>
      <c r="E18548" t="s">
        <v>18</v>
      </c>
      <c r="F18548">
        <v>2014</v>
      </c>
      <c r="G18548" t="s">
        <v>483</v>
      </c>
      <c r="H18548">
        <v>1.0132056</v>
      </c>
    </row>
    <row r="18549" spans="1:8">
      <c r="A18549" t="s">
        <v>429</v>
      </c>
      <c r="B18549">
        <v>5547</v>
      </c>
      <c r="C18549" t="s">
        <v>508</v>
      </c>
      <c r="D18549" t="s">
        <v>475</v>
      </c>
      <c r="E18549" t="s">
        <v>35</v>
      </c>
      <c r="F18549">
        <v>2011</v>
      </c>
      <c r="G18549" t="s">
        <v>483</v>
      </c>
      <c r="H18549">
        <v>1.2560399999999999E-2</v>
      </c>
    </row>
    <row r="18550" spans="1:8">
      <c r="A18550" t="s">
        <v>429</v>
      </c>
      <c r="B18550">
        <v>5547</v>
      </c>
      <c r="C18550" t="s">
        <v>508</v>
      </c>
      <c r="D18550" t="s">
        <v>475</v>
      </c>
      <c r="E18550" t="s">
        <v>32</v>
      </c>
      <c r="F18550">
        <v>2009</v>
      </c>
      <c r="G18550" t="s">
        <v>483</v>
      </c>
      <c r="H18550">
        <v>3.0270564000000002</v>
      </c>
    </row>
    <row r="18551" spans="1:8">
      <c r="A18551" t="s">
        <v>464</v>
      </c>
      <c r="B18551">
        <v>5547</v>
      </c>
      <c r="C18551" t="s">
        <v>508</v>
      </c>
      <c r="D18551" t="s">
        <v>475</v>
      </c>
      <c r="E18551" t="s">
        <v>9</v>
      </c>
      <c r="F18551">
        <v>2013</v>
      </c>
      <c r="G18551" t="s">
        <v>483</v>
      </c>
      <c r="H18551">
        <v>4.8692484</v>
      </c>
    </row>
    <row r="18552" spans="1:8">
      <c r="A18552" t="s">
        <v>464</v>
      </c>
      <c r="B18552">
        <v>5547</v>
      </c>
      <c r="C18552" t="s">
        <v>508</v>
      </c>
      <c r="D18552" t="s">
        <v>475</v>
      </c>
      <c r="E18552" t="s">
        <v>17</v>
      </c>
      <c r="F18552">
        <v>2014</v>
      </c>
      <c r="G18552" t="s">
        <v>483</v>
      </c>
      <c r="H18552">
        <v>3.4917912000000002</v>
      </c>
    </row>
    <row r="18553" spans="1:8">
      <c r="A18553" t="s">
        <v>464</v>
      </c>
      <c r="B18553">
        <v>5547</v>
      </c>
      <c r="C18553" t="s">
        <v>508</v>
      </c>
      <c r="D18553" t="s">
        <v>475</v>
      </c>
      <c r="E18553" t="s">
        <v>16</v>
      </c>
      <c r="F18553">
        <v>2013</v>
      </c>
      <c r="G18553" t="s">
        <v>483</v>
      </c>
      <c r="H18553">
        <v>3.7681199999999998E-2</v>
      </c>
    </row>
    <row r="18554" spans="1:8">
      <c r="A18554" t="s">
        <v>464</v>
      </c>
      <c r="B18554">
        <v>5547</v>
      </c>
      <c r="C18554" t="s">
        <v>508</v>
      </c>
      <c r="D18554" t="s">
        <v>475</v>
      </c>
      <c r="E18554" t="s">
        <v>22</v>
      </c>
      <c r="F18554">
        <v>2013</v>
      </c>
      <c r="G18554" t="s">
        <v>483</v>
      </c>
      <c r="H18554">
        <v>1.4025780000000001</v>
      </c>
    </row>
    <row r="18555" spans="1:8">
      <c r="A18555" t="s">
        <v>464</v>
      </c>
      <c r="B18555">
        <v>5547</v>
      </c>
      <c r="C18555" t="s">
        <v>508</v>
      </c>
      <c r="D18555" t="s">
        <v>475</v>
      </c>
      <c r="E18555" t="s">
        <v>19</v>
      </c>
      <c r="F18555">
        <v>2014</v>
      </c>
      <c r="G18555" t="s">
        <v>483</v>
      </c>
      <c r="H18555">
        <v>0.15491160000000001</v>
      </c>
    </row>
    <row r="18556" spans="1:8">
      <c r="A18556" t="s">
        <v>464</v>
      </c>
      <c r="B18556">
        <v>2118</v>
      </c>
      <c r="C18556" t="s">
        <v>440</v>
      </c>
      <c r="D18556" t="s">
        <v>475</v>
      </c>
      <c r="E18556" t="s">
        <v>22</v>
      </c>
      <c r="F18556">
        <v>2010</v>
      </c>
      <c r="G18556" t="s">
        <v>480</v>
      </c>
      <c r="H18556">
        <v>3.2447699999999999</v>
      </c>
    </row>
    <row r="18557" spans="1:8">
      <c r="A18557" t="s">
        <v>464</v>
      </c>
      <c r="B18557">
        <v>2118</v>
      </c>
      <c r="C18557" t="s">
        <v>440</v>
      </c>
      <c r="D18557" t="s">
        <v>475</v>
      </c>
      <c r="E18557" t="s">
        <v>20</v>
      </c>
      <c r="F18557">
        <v>2009</v>
      </c>
      <c r="G18557" t="s">
        <v>480</v>
      </c>
      <c r="H18557">
        <v>10.885680000000001</v>
      </c>
    </row>
    <row r="18558" spans="1:8">
      <c r="A18558" t="s">
        <v>464</v>
      </c>
      <c r="B18558">
        <v>2121</v>
      </c>
      <c r="C18558" t="s">
        <v>441</v>
      </c>
      <c r="D18558" t="s">
        <v>475</v>
      </c>
      <c r="E18558" t="s">
        <v>6</v>
      </c>
      <c r="F18558">
        <v>2011</v>
      </c>
      <c r="G18558" t="s">
        <v>480</v>
      </c>
      <c r="H18558">
        <v>1.7668295999999999</v>
      </c>
    </row>
    <row r="18559" spans="1:8">
      <c r="A18559" t="s">
        <v>464</v>
      </c>
      <c r="B18559">
        <v>2121</v>
      </c>
      <c r="C18559" t="s">
        <v>441</v>
      </c>
      <c r="D18559" t="s">
        <v>475</v>
      </c>
      <c r="E18559" t="s">
        <v>20</v>
      </c>
      <c r="F18559">
        <v>2013</v>
      </c>
      <c r="G18559" t="s">
        <v>480</v>
      </c>
      <c r="H18559">
        <v>26.477323200000001</v>
      </c>
    </row>
    <row r="18560" spans="1:8">
      <c r="A18560" t="s">
        <v>464</v>
      </c>
      <c r="B18560">
        <v>2121</v>
      </c>
      <c r="C18560" t="s">
        <v>441</v>
      </c>
      <c r="D18560" t="s">
        <v>475</v>
      </c>
      <c r="E18560" t="s">
        <v>23</v>
      </c>
      <c r="F18560">
        <v>2013</v>
      </c>
      <c r="G18560" t="s">
        <v>480</v>
      </c>
      <c r="H18560">
        <v>2.93076E-2</v>
      </c>
    </row>
    <row r="18561" spans="1:8">
      <c r="A18561" t="s">
        <v>464</v>
      </c>
      <c r="B18561">
        <v>2121</v>
      </c>
      <c r="C18561" t="s">
        <v>441</v>
      </c>
      <c r="D18561" t="s">
        <v>475</v>
      </c>
      <c r="E18561" t="s">
        <v>22</v>
      </c>
      <c r="F18561">
        <v>2010</v>
      </c>
      <c r="G18561" t="s">
        <v>480</v>
      </c>
      <c r="H18561">
        <v>0.45636120000000002</v>
      </c>
    </row>
    <row r="18562" spans="1:8">
      <c r="A18562" t="s">
        <v>464</v>
      </c>
      <c r="B18562">
        <v>2121</v>
      </c>
      <c r="C18562" t="s">
        <v>441</v>
      </c>
      <c r="D18562" t="s">
        <v>475</v>
      </c>
      <c r="E18562" t="s">
        <v>32</v>
      </c>
      <c r="F18562">
        <v>2013</v>
      </c>
      <c r="G18562" t="s">
        <v>480</v>
      </c>
      <c r="H18562">
        <v>20.406463200000001</v>
      </c>
    </row>
    <row r="18563" spans="1:8">
      <c r="A18563" t="s">
        <v>464</v>
      </c>
      <c r="B18563">
        <v>2121</v>
      </c>
      <c r="C18563" t="s">
        <v>441</v>
      </c>
      <c r="D18563" t="s">
        <v>475</v>
      </c>
      <c r="E18563" t="s">
        <v>36</v>
      </c>
      <c r="F18563">
        <v>2009</v>
      </c>
      <c r="G18563" t="s">
        <v>480</v>
      </c>
      <c r="H18563">
        <v>7.8376896</v>
      </c>
    </row>
    <row r="18564" spans="1:8">
      <c r="A18564" t="s">
        <v>462</v>
      </c>
      <c r="B18564">
        <v>2121</v>
      </c>
      <c r="C18564" t="s">
        <v>441</v>
      </c>
      <c r="D18564" t="s">
        <v>475</v>
      </c>
      <c r="E18564" t="s">
        <v>30</v>
      </c>
      <c r="F18564">
        <v>2011</v>
      </c>
      <c r="G18564" t="s">
        <v>480</v>
      </c>
      <c r="H18564">
        <v>2.9642544000000002</v>
      </c>
    </row>
    <row r="18565" spans="1:8">
      <c r="A18565" t="s">
        <v>497</v>
      </c>
      <c r="B18565">
        <v>2121</v>
      </c>
      <c r="C18565" t="s">
        <v>441</v>
      </c>
      <c r="D18565" t="s">
        <v>475</v>
      </c>
      <c r="E18565" t="s">
        <v>482</v>
      </c>
      <c r="F18565">
        <v>2009</v>
      </c>
      <c r="G18565" t="s">
        <v>480</v>
      </c>
      <c r="H18565">
        <v>1.3397760000000001</v>
      </c>
    </row>
    <row r="18566" spans="1:8">
      <c r="A18566" t="s">
        <v>464</v>
      </c>
      <c r="B18566">
        <v>3193</v>
      </c>
      <c r="C18566" t="s">
        <v>548</v>
      </c>
      <c r="D18566" t="s">
        <v>475</v>
      </c>
      <c r="E18566" t="s">
        <v>24</v>
      </c>
      <c r="F18566">
        <v>2011</v>
      </c>
      <c r="G18566" t="s">
        <v>480</v>
      </c>
      <c r="H18566">
        <v>0.1590984</v>
      </c>
    </row>
    <row r="18567" spans="1:8">
      <c r="A18567" t="s">
        <v>429</v>
      </c>
      <c r="B18567">
        <v>5547</v>
      </c>
      <c r="C18567" t="s">
        <v>508</v>
      </c>
      <c r="D18567" t="s">
        <v>475</v>
      </c>
      <c r="E18567" t="s">
        <v>9</v>
      </c>
      <c r="F18567">
        <v>2011</v>
      </c>
      <c r="G18567" t="s">
        <v>480</v>
      </c>
      <c r="H18567">
        <v>7.7748875999999996</v>
      </c>
    </row>
    <row r="18568" spans="1:8">
      <c r="A18568" t="s">
        <v>429</v>
      </c>
      <c r="B18568">
        <v>5547</v>
      </c>
      <c r="C18568" t="s">
        <v>508</v>
      </c>
      <c r="D18568" t="s">
        <v>475</v>
      </c>
      <c r="E18568" t="s">
        <v>8</v>
      </c>
      <c r="F18568">
        <v>2012</v>
      </c>
      <c r="G18568" t="s">
        <v>480</v>
      </c>
      <c r="H18568">
        <v>0.24283440000000001</v>
      </c>
    </row>
    <row r="18569" spans="1:8">
      <c r="A18569" t="s">
        <v>429</v>
      </c>
      <c r="B18569">
        <v>5547</v>
      </c>
      <c r="C18569" t="s">
        <v>508</v>
      </c>
      <c r="D18569" t="s">
        <v>475</v>
      </c>
      <c r="E18569" t="s">
        <v>14</v>
      </c>
      <c r="F18569">
        <v>2010</v>
      </c>
      <c r="G18569" t="s">
        <v>480</v>
      </c>
      <c r="H18569">
        <v>12.4389828</v>
      </c>
    </row>
    <row r="18570" spans="1:8">
      <c r="A18570" t="s">
        <v>429</v>
      </c>
      <c r="B18570">
        <v>5547</v>
      </c>
      <c r="C18570" t="s">
        <v>508</v>
      </c>
      <c r="D18570" t="s">
        <v>475</v>
      </c>
      <c r="E18570" t="s">
        <v>17</v>
      </c>
      <c r="F18570">
        <v>2010</v>
      </c>
      <c r="G18570" t="s">
        <v>480</v>
      </c>
      <c r="H18570">
        <v>5.3004888000000001</v>
      </c>
    </row>
    <row r="18571" spans="1:8">
      <c r="A18571" t="s">
        <v>429</v>
      </c>
      <c r="B18571">
        <v>5547</v>
      </c>
      <c r="C18571" t="s">
        <v>508</v>
      </c>
      <c r="D18571" t="s">
        <v>475</v>
      </c>
      <c r="E18571" t="s">
        <v>18</v>
      </c>
      <c r="F18571">
        <v>2013</v>
      </c>
      <c r="G18571" t="s">
        <v>480</v>
      </c>
      <c r="H18571">
        <v>0.91272240000000004</v>
      </c>
    </row>
    <row r="18572" spans="1:8">
      <c r="A18572" t="s">
        <v>464</v>
      </c>
      <c r="B18572">
        <v>5547</v>
      </c>
      <c r="C18572" t="s">
        <v>508</v>
      </c>
      <c r="D18572" t="s">
        <v>475</v>
      </c>
      <c r="E18572" t="s">
        <v>8</v>
      </c>
      <c r="F18572">
        <v>2010</v>
      </c>
      <c r="G18572" t="s">
        <v>480</v>
      </c>
      <c r="H18572">
        <v>0.40611960000000003</v>
      </c>
    </row>
    <row r="18573" spans="1:8">
      <c r="A18573" t="s">
        <v>429</v>
      </c>
      <c r="B18573">
        <v>5547</v>
      </c>
      <c r="C18573" t="s">
        <v>508</v>
      </c>
      <c r="D18573" t="s">
        <v>475</v>
      </c>
      <c r="E18573" t="s">
        <v>35</v>
      </c>
      <c r="F18573">
        <v>2010</v>
      </c>
      <c r="G18573" t="s">
        <v>480</v>
      </c>
      <c r="H18573">
        <v>0.69082200000000005</v>
      </c>
    </row>
    <row r="18574" spans="1:8">
      <c r="A18574" t="s">
        <v>429</v>
      </c>
      <c r="B18574">
        <v>5540</v>
      </c>
      <c r="C18574" t="s">
        <v>510</v>
      </c>
      <c r="D18574" t="s">
        <v>475</v>
      </c>
      <c r="E18574" t="s">
        <v>36</v>
      </c>
      <c r="F18574">
        <v>2009</v>
      </c>
      <c r="G18574" t="s">
        <v>483</v>
      </c>
      <c r="H18574">
        <v>35.097944400000003</v>
      </c>
    </row>
    <row r="18575" spans="1:8">
      <c r="A18575" t="s">
        <v>429</v>
      </c>
      <c r="B18575">
        <v>5540</v>
      </c>
      <c r="C18575" t="s">
        <v>510</v>
      </c>
      <c r="D18575" t="s">
        <v>475</v>
      </c>
      <c r="E18575" t="s">
        <v>479</v>
      </c>
      <c r="F18575">
        <v>2012</v>
      </c>
      <c r="G18575" t="s">
        <v>483</v>
      </c>
      <c r="H18575">
        <v>151.4030616</v>
      </c>
    </row>
    <row r="18576" spans="1:8">
      <c r="A18576" t="s">
        <v>464</v>
      </c>
      <c r="B18576">
        <v>2100</v>
      </c>
      <c r="C18576" t="s">
        <v>509</v>
      </c>
      <c r="D18576" t="s">
        <v>475</v>
      </c>
      <c r="E18576" t="s">
        <v>30</v>
      </c>
      <c r="F18576">
        <v>2010</v>
      </c>
      <c r="G18576" t="s">
        <v>490</v>
      </c>
      <c r="H18576">
        <v>345.98459159999999</v>
      </c>
    </row>
    <row r="18577" spans="1:8">
      <c r="A18577" t="s">
        <v>464</v>
      </c>
      <c r="B18577">
        <v>2121</v>
      </c>
      <c r="C18577" t="s">
        <v>441</v>
      </c>
      <c r="D18577" t="s">
        <v>475</v>
      </c>
      <c r="E18577" t="s">
        <v>3</v>
      </c>
      <c r="F18577">
        <v>2009</v>
      </c>
      <c r="G18577" t="s">
        <v>490</v>
      </c>
      <c r="H18577">
        <v>23.1697512</v>
      </c>
    </row>
    <row r="18578" spans="1:8">
      <c r="A18578" t="s">
        <v>464</v>
      </c>
      <c r="B18578">
        <v>5540</v>
      </c>
      <c r="C18578" t="s">
        <v>510</v>
      </c>
      <c r="D18578" t="s">
        <v>475</v>
      </c>
      <c r="E18578" t="s">
        <v>29</v>
      </c>
      <c r="F18578">
        <v>2010</v>
      </c>
      <c r="G18578" t="s">
        <v>483</v>
      </c>
      <c r="H18578">
        <v>6.7700556000000001</v>
      </c>
    </row>
    <row r="18579" spans="1:8">
      <c r="A18579" t="s">
        <v>464</v>
      </c>
      <c r="B18579">
        <v>5540</v>
      </c>
      <c r="C18579" t="s">
        <v>510</v>
      </c>
      <c r="D18579" t="s">
        <v>475</v>
      </c>
      <c r="E18579" t="s">
        <v>30</v>
      </c>
      <c r="F18579">
        <v>2012</v>
      </c>
      <c r="G18579" t="s">
        <v>483</v>
      </c>
      <c r="H18579">
        <v>8.1349523999999995</v>
      </c>
    </row>
    <row r="18580" spans="1:8">
      <c r="A18580" t="s">
        <v>464</v>
      </c>
      <c r="B18580">
        <v>5547</v>
      </c>
      <c r="C18580" t="s">
        <v>508</v>
      </c>
      <c r="D18580" t="s">
        <v>475</v>
      </c>
      <c r="E18580" t="s">
        <v>29</v>
      </c>
      <c r="F18580">
        <v>2009</v>
      </c>
      <c r="G18580" t="s">
        <v>483</v>
      </c>
      <c r="H18580">
        <v>3.8811635999999998</v>
      </c>
    </row>
    <row r="18581" spans="1:8">
      <c r="A18581" t="s">
        <v>464</v>
      </c>
      <c r="B18581">
        <v>5547</v>
      </c>
      <c r="C18581" t="s">
        <v>508</v>
      </c>
      <c r="D18581" t="s">
        <v>475</v>
      </c>
      <c r="E18581" t="s">
        <v>3</v>
      </c>
      <c r="F18581">
        <v>2010</v>
      </c>
      <c r="G18581" t="s">
        <v>483</v>
      </c>
      <c r="H18581">
        <v>12.359433599999999</v>
      </c>
    </row>
    <row r="18582" spans="1:8">
      <c r="A18582" t="s">
        <v>464</v>
      </c>
      <c r="B18582">
        <v>3286</v>
      </c>
      <c r="C18582" t="s">
        <v>511</v>
      </c>
      <c r="D18582" t="s">
        <v>475</v>
      </c>
      <c r="E18582" t="s">
        <v>30</v>
      </c>
      <c r="F18582">
        <v>2010</v>
      </c>
      <c r="G18582" t="s">
        <v>480</v>
      </c>
      <c r="H18582">
        <v>2.5581347999999999</v>
      </c>
    </row>
    <row r="18583" spans="1:8">
      <c r="A18583" t="s">
        <v>464</v>
      </c>
      <c r="B18583">
        <v>2121</v>
      </c>
      <c r="C18583" t="s">
        <v>441</v>
      </c>
      <c r="D18583" t="s">
        <v>475</v>
      </c>
      <c r="E18583" t="s">
        <v>6</v>
      </c>
      <c r="F18583">
        <v>2012</v>
      </c>
      <c r="G18583" t="s">
        <v>490</v>
      </c>
      <c r="H18583">
        <v>1.8798732</v>
      </c>
    </row>
    <row r="18584" spans="1:8">
      <c r="A18584" t="s">
        <v>464</v>
      </c>
      <c r="B18584">
        <v>3286</v>
      </c>
      <c r="C18584" t="s">
        <v>511</v>
      </c>
      <c r="D18584" t="s">
        <v>475</v>
      </c>
      <c r="E18584" t="s">
        <v>30</v>
      </c>
      <c r="F18584">
        <v>2012</v>
      </c>
      <c r="G18584" t="s">
        <v>503</v>
      </c>
      <c r="H18584">
        <v>2.3194872000000002</v>
      </c>
    </row>
    <row r="18585" spans="1:8">
      <c r="A18585" t="s">
        <v>464</v>
      </c>
      <c r="B18585">
        <v>3286</v>
      </c>
      <c r="C18585" t="s">
        <v>511</v>
      </c>
      <c r="D18585" t="s">
        <v>475</v>
      </c>
      <c r="E18585" t="s">
        <v>31</v>
      </c>
      <c r="F18585">
        <v>2013</v>
      </c>
      <c r="G18585" t="s">
        <v>503</v>
      </c>
      <c r="H18585">
        <v>0.20096639999999999</v>
      </c>
    </row>
    <row r="18586" spans="1:8">
      <c r="A18586" t="s">
        <v>464</v>
      </c>
      <c r="B18586">
        <v>5547</v>
      </c>
      <c r="C18586" t="s">
        <v>508</v>
      </c>
      <c r="D18586" t="s">
        <v>475</v>
      </c>
      <c r="E18586" t="s">
        <v>32</v>
      </c>
      <c r="F18586">
        <v>2011</v>
      </c>
      <c r="G18586" t="s">
        <v>483</v>
      </c>
      <c r="H18586">
        <v>3.1107923999999998</v>
      </c>
    </row>
    <row r="18587" spans="1:8">
      <c r="A18587" t="s">
        <v>464</v>
      </c>
      <c r="B18587">
        <v>3285</v>
      </c>
      <c r="C18587" t="s">
        <v>519</v>
      </c>
      <c r="D18587" t="s">
        <v>475</v>
      </c>
      <c r="E18587" t="s">
        <v>37</v>
      </c>
      <c r="F18587">
        <v>2014</v>
      </c>
      <c r="G18587" t="s">
        <v>503</v>
      </c>
      <c r="H18587">
        <v>18.241887599999998</v>
      </c>
    </row>
    <row r="18588" spans="1:8">
      <c r="A18588" t="s">
        <v>464</v>
      </c>
      <c r="B18588">
        <v>3285</v>
      </c>
      <c r="C18588" t="s">
        <v>519</v>
      </c>
      <c r="D18588" t="s">
        <v>475</v>
      </c>
      <c r="E18588" t="s">
        <v>428</v>
      </c>
      <c r="F18588">
        <v>2012</v>
      </c>
      <c r="G18588" t="s">
        <v>503</v>
      </c>
      <c r="H18588">
        <v>1.821258</v>
      </c>
    </row>
    <row r="18589" spans="1:8">
      <c r="A18589" t="s">
        <v>464</v>
      </c>
      <c r="B18589">
        <v>3285</v>
      </c>
      <c r="C18589" t="s">
        <v>519</v>
      </c>
      <c r="D18589" t="s">
        <v>475</v>
      </c>
      <c r="E18589" t="s">
        <v>14</v>
      </c>
      <c r="F18589">
        <v>2012</v>
      </c>
      <c r="G18589" t="s">
        <v>503</v>
      </c>
      <c r="H18589">
        <v>1.6161048</v>
      </c>
    </row>
    <row r="18590" spans="1:8">
      <c r="A18590" t="s">
        <v>438</v>
      </c>
      <c r="B18590">
        <v>2117</v>
      </c>
      <c r="C18590" t="s">
        <v>439</v>
      </c>
      <c r="D18590" t="s">
        <v>475</v>
      </c>
      <c r="E18590" t="s">
        <v>10</v>
      </c>
      <c r="F18590">
        <v>2010</v>
      </c>
      <c r="G18590" t="s">
        <v>480</v>
      </c>
      <c r="H18590">
        <v>5.4428400000000002E-2</v>
      </c>
    </row>
    <row r="18591" spans="1:8">
      <c r="A18591" t="s">
        <v>438</v>
      </c>
      <c r="B18591">
        <v>2117</v>
      </c>
      <c r="C18591" t="s">
        <v>439</v>
      </c>
      <c r="D18591" t="s">
        <v>475</v>
      </c>
      <c r="E18591" t="s">
        <v>479</v>
      </c>
      <c r="F18591">
        <v>2009</v>
      </c>
      <c r="G18591" t="s">
        <v>480</v>
      </c>
      <c r="H18591">
        <v>7.5362399999999996E-2</v>
      </c>
    </row>
    <row r="18592" spans="1:8">
      <c r="A18592" t="s">
        <v>438</v>
      </c>
      <c r="B18592">
        <v>2117</v>
      </c>
      <c r="C18592" t="s">
        <v>439</v>
      </c>
      <c r="D18592" t="s">
        <v>475</v>
      </c>
      <c r="E18592" t="s">
        <v>482</v>
      </c>
      <c r="F18592">
        <v>2010</v>
      </c>
      <c r="G18592" t="s">
        <v>480</v>
      </c>
      <c r="H18592">
        <v>2.1603888000000002</v>
      </c>
    </row>
    <row r="18593" spans="1:8">
      <c r="A18593" t="s">
        <v>429</v>
      </c>
      <c r="B18593">
        <v>2117</v>
      </c>
      <c r="C18593" t="s">
        <v>439</v>
      </c>
      <c r="D18593" t="s">
        <v>475</v>
      </c>
      <c r="E18593" t="s">
        <v>20</v>
      </c>
      <c r="F18593">
        <v>2009</v>
      </c>
      <c r="G18593" t="s">
        <v>480</v>
      </c>
      <c r="H18593">
        <v>1.9133675999999999</v>
      </c>
    </row>
    <row r="18594" spans="1:8">
      <c r="A18594" t="s">
        <v>464</v>
      </c>
      <c r="B18594">
        <v>3191</v>
      </c>
      <c r="C18594" t="s">
        <v>521</v>
      </c>
      <c r="D18594" t="s">
        <v>475</v>
      </c>
      <c r="E18594" t="s">
        <v>15</v>
      </c>
      <c r="F18594">
        <v>2012</v>
      </c>
      <c r="G18594" t="s">
        <v>480</v>
      </c>
      <c r="H18594">
        <v>10.546549199999999</v>
      </c>
    </row>
    <row r="18595" spans="1:8">
      <c r="A18595" t="s">
        <v>464</v>
      </c>
      <c r="B18595">
        <v>3191</v>
      </c>
      <c r="C18595" t="s">
        <v>521</v>
      </c>
      <c r="D18595" t="s">
        <v>475</v>
      </c>
      <c r="E18595" t="s">
        <v>37</v>
      </c>
      <c r="F18595">
        <v>2012</v>
      </c>
      <c r="G18595" t="s">
        <v>480</v>
      </c>
      <c r="H18595">
        <v>218.23695000000001</v>
      </c>
    </row>
    <row r="18596" spans="1:8">
      <c r="A18596" t="s">
        <v>464</v>
      </c>
      <c r="B18596">
        <v>3247</v>
      </c>
      <c r="C18596" t="s">
        <v>520</v>
      </c>
      <c r="D18596" t="s">
        <v>475</v>
      </c>
      <c r="E18596" t="s">
        <v>11</v>
      </c>
      <c r="F18596">
        <v>2012</v>
      </c>
      <c r="G18596" t="s">
        <v>480</v>
      </c>
      <c r="H18596">
        <v>29.667664800000001</v>
      </c>
    </row>
    <row r="18597" spans="1:8">
      <c r="A18597" t="s">
        <v>464</v>
      </c>
      <c r="B18597">
        <v>3285</v>
      </c>
      <c r="C18597" t="s">
        <v>519</v>
      </c>
      <c r="D18597" t="s">
        <v>475</v>
      </c>
      <c r="E18597" t="s">
        <v>11</v>
      </c>
      <c r="F18597">
        <v>2013</v>
      </c>
      <c r="G18597" t="s">
        <v>480</v>
      </c>
      <c r="H18597">
        <v>5.6521800000000004</v>
      </c>
    </row>
    <row r="18598" spans="1:8">
      <c r="A18598" t="s">
        <v>464</v>
      </c>
      <c r="B18598">
        <v>3285</v>
      </c>
      <c r="C18598" t="s">
        <v>519</v>
      </c>
      <c r="D18598" t="s">
        <v>475</v>
      </c>
      <c r="E18598" t="s">
        <v>14</v>
      </c>
      <c r="F18598">
        <v>2009</v>
      </c>
      <c r="G18598" t="s">
        <v>480</v>
      </c>
      <c r="H18598">
        <v>3.1945283999999998</v>
      </c>
    </row>
    <row r="18599" spans="1:8">
      <c r="A18599" t="s">
        <v>464</v>
      </c>
      <c r="B18599">
        <v>3285</v>
      </c>
      <c r="C18599" t="s">
        <v>519</v>
      </c>
      <c r="D18599" t="s">
        <v>475</v>
      </c>
      <c r="E18599" t="s">
        <v>35</v>
      </c>
      <c r="F18599">
        <v>2009</v>
      </c>
      <c r="G18599" t="s">
        <v>480</v>
      </c>
      <c r="H18599">
        <v>1.8505655999999999</v>
      </c>
    </row>
    <row r="18600" spans="1:8">
      <c r="A18600" t="s">
        <v>464</v>
      </c>
      <c r="B18600">
        <v>2117</v>
      </c>
      <c r="C18600" t="s">
        <v>439</v>
      </c>
      <c r="D18600" t="s">
        <v>475</v>
      </c>
      <c r="E18600" t="s">
        <v>29</v>
      </c>
      <c r="F18600">
        <v>2010</v>
      </c>
      <c r="G18600" t="s">
        <v>480</v>
      </c>
      <c r="H18600">
        <v>19.221598799999999</v>
      </c>
    </row>
    <row r="18601" spans="1:8">
      <c r="A18601" t="s">
        <v>464</v>
      </c>
      <c r="B18601">
        <v>3191</v>
      </c>
      <c r="C18601" t="s">
        <v>521</v>
      </c>
      <c r="D18601" t="s">
        <v>475</v>
      </c>
      <c r="E18601" t="s">
        <v>30</v>
      </c>
      <c r="F18601">
        <v>2012</v>
      </c>
      <c r="G18601" t="s">
        <v>480</v>
      </c>
      <c r="H18601">
        <v>5.7819707999999999</v>
      </c>
    </row>
    <row r="18602" spans="1:8">
      <c r="A18602" t="s">
        <v>464</v>
      </c>
      <c r="B18602">
        <v>3191</v>
      </c>
      <c r="C18602" t="s">
        <v>521</v>
      </c>
      <c r="D18602" t="s">
        <v>475</v>
      </c>
      <c r="E18602" t="s">
        <v>6</v>
      </c>
      <c r="F18602">
        <v>2013</v>
      </c>
      <c r="G18602" t="s">
        <v>503</v>
      </c>
      <c r="H18602">
        <v>32.317909200000003</v>
      </c>
    </row>
    <row r="18603" spans="1:8">
      <c r="A18603" t="s">
        <v>464</v>
      </c>
      <c r="B18603">
        <v>3247</v>
      </c>
      <c r="C18603" t="s">
        <v>520</v>
      </c>
      <c r="D18603" t="s">
        <v>475</v>
      </c>
      <c r="E18603" t="s">
        <v>6</v>
      </c>
      <c r="F18603">
        <v>2013</v>
      </c>
      <c r="G18603" t="s">
        <v>503</v>
      </c>
      <c r="H18603">
        <v>0.1716588</v>
      </c>
    </row>
    <row r="18604" spans="1:8">
      <c r="A18604" t="s">
        <v>464</v>
      </c>
      <c r="B18604">
        <v>2117</v>
      </c>
      <c r="C18604" t="s">
        <v>439</v>
      </c>
      <c r="D18604" t="s">
        <v>475</v>
      </c>
      <c r="E18604" t="s">
        <v>6</v>
      </c>
      <c r="F18604">
        <v>2009</v>
      </c>
      <c r="G18604" t="s">
        <v>480</v>
      </c>
      <c r="H18604">
        <v>39.803907600000002</v>
      </c>
    </row>
    <row r="18605" spans="1:8">
      <c r="A18605" t="s">
        <v>464</v>
      </c>
      <c r="B18605">
        <v>3247</v>
      </c>
      <c r="C18605" t="s">
        <v>520</v>
      </c>
      <c r="D18605" t="s">
        <v>475</v>
      </c>
      <c r="E18605" t="s">
        <v>6</v>
      </c>
      <c r="F18605">
        <v>2014</v>
      </c>
      <c r="G18605" t="s">
        <v>480</v>
      </c>
      <c r="H18605">
        <v>0.30144959999999998</v>
      </c>
    </row>
    <row r="18606" spans="1:8">
      <c r="A18606" t="s">
        <v>464</v>
      </c>
      <c r="B18606">
        <v>3285</v>
      </c>
      <c r="C18606" t="s">
        <v>519</v>
      </c>
      <c r="D18606" t="s">
        <v>475</v>
      </c>
      <c r="E18606" t="s">
        <v>8</v>
      </c>
      <c r="F18606">
        <v>2013</v>
      </c>
      <c r="G18606" t="s">
        <v>480</v>
      </c>
      <c r="H18606">
        <v>4.5845459999999996</v>
      </c>
    </row>
    <row r="18607" spans="1:8">
      <c r="A18607" t="s">
        <v>462</v>
      </c>
      <c r="B18607">
        <v>3285</v>
      </c>
      <c r="C18607" t="s">
        <v>519</v>
      </c>
      <c r="D18607" t="s">
        <v>475</v>
      </c>
      <c r="E18607" t="s">
        <v>10</v>
      </c>
      <c r="F18607">
        <v>2010</v>
      </c>
      <c r="G18607" t="s">
        <v>480</v>
      </c>
      <c r="H18607">
        <v>35.085383999999998</v>
      </c>
    </row>
    <row r="18608" spans="1:8">
      <c r="A18608" t="s">
        <v>464</v>
      </c>
      <c r="B18608">
        <v>2117</v>
      </c>
      <c r="C18608" t="s">
        <v>439</v>
      </c>
      <c r="D18608" t="s">
        <v>475</v>
      </c>
      <c r="E18608" t="s">
        <v>343</v>
      </c>
      <c r="F18608">
        <v>2009</v>
      </c>
      <c r="G18608" t="s">
        <v>490</v>
      </c>
      <c r="H18608">
        <v>6.9417144000000004</v>
      </c>
    </row>
    <row r="18609" spans="1:8">
      <c r="A18609" t="s">
        <v>464</v>
      </c>
      <c r="B18609">
        <v>2117</v>
      </c>
      <c r="C18609" t="s">
        <v>439</v>
      </c>
      <c r="D18609" t="s">
        <v>475</v>
      </c>
      <c r="E18609" t="s">
        <v>13</v>
      </c>
      <c r="F18609">
        <v>2012</v>
      </c>
      <c r="G18609" t="s">
        <v>490</v>
      </c>
      <c r="H18609">
        <v>456.33607919999997</v>
      </c>
    </row>
    <row r="18610" spans="1:8">
      <c r="A18610" t="s">
        <v>502</v>
      </c>
      <c r="B18610">
        <v>2117</v>
      </c>
      <c r="C18610" t="s">
        <v>439</v>
      </c>
      <c r="D18610" t="s">
        <v>475</v>
      </c>
      <c r="E18610" t="s">
        <v>482</v>
      </c>
      <c r="F18610">
        <v>2013</v>
      </c>
      <c r="G18610" t="s">
        <v>490</v>
      </c>
      <c r="H18610">
        <v>0.72431639999999997</v>
      </c>
    </row>
    <row r="18611" spans="1:8">
      <c r="A18611" t="s">
        <v>502</v>
      </c>
      <c r="B18611">
        <v>2117</v>
      </c>
      <c r="C18611" t="s">
        <v>439</v>
      </c>
      <c r="D18611" t="s">
        <v>475</v>
      </c>
      <c r="E18611" t="s">
        <v>37</v>
      </c>
      <c r="F18611">
        <v>2009</v>
      </c>
      <c r="G18611" t="s">
        <v>490</v>
      </c>
      <c r="H18611">
        <v>6.2048376000000003</v>
      </c>
    </row>
    <row r="18612" spans="1:8">
      <c r="A18612" t="s">
        <v>464</v>
      </c>
      <c r="B18612">
        <v>3191</v>
      </c>
      <c r="C18612" t="s">
        <v>521</v>
      </c>
      <c r="D18612" t="s">
        <v>475</v>
      </c>
      <c r="E18612" t="s">
        <v>13</v>
      </c>
      <c r="F18612">
        <v>2010</v>
      </c>
      <c r="G18612" t="s">
        <v>503</v>
      </c>
      <c r="H18612">
        <v>158.6085444</v>
      </c>
    </row>
    <row r="18613" spans="1:8">
      <c r="A18613" t="s">
        <v>464</v>
      </c>
      <c r="B18613">
        <v>3247</v>
      </c>
      <c r="C18613" t="s">
        <v>520</v>
      </c>
      <c r="D18613" t="s">
        <v>475</v>
      </c>
      <c r="E18613" t="s">
        <v>31</v>
      </c>
      <c r="F18613">
        <v>2013</v>
      </c>
      <c r="G18613" t="s">
        <v>503</v>
      </c>
      <c r="H18613">
        <v>0.64476719999999998</v>
      </c>
    </row>
    <row r="18614" spans="1:8">
      <c r="A18614" t="s">
        <v>464</v>
      </c>
      <c r="B18614">
        <v>3247</v>
      </c>
      <c r="C18614" t="s">
        <v>520</v>
      </c>
      <c r="D18614" t="s">
        <v>475</v>
      </c>
      <c r="E18614" t="s">
        <v>32</v>
      </c>
      <c r="F18614">
        <v>2013</v>
      </c>
      <c r="G18614" t="s">
        <v>503</v>
      </c>
      <c r="H18614">
        <v>0.54009720000000006</v>
      </c>
    </row>
    <row r="18615" spans="1:8">
      <c r="A18615" t="s">
        <v>464</v>
      </c>
      <c r="B18615">
        <v>3285</v>
      </c>
      <c r="C18615" t="s">
        <v>519</v>
      </c>
      <c r="D18615" t="s">
        <v>475</v>
      </c>
      <c r="E18615" t="s">
        <v>32</v>
      </c>
      <c r="F18615">
        <v>2011</v>
      </c>
      <c r="G18615" t="s">
        <v>503</v>
      </c>
      <c r="H18615">
        <v>6.5188476</v>
      </c>
    </row>
    <row r="18616" spans="1:8">
      <c r="A18616" t="s">
        <v>464</v>
      </c>
      <c r="B18616">
        <v>3285</v>
      </c>
      <c r="C18616" t="s">
        <v>519</v>
      </c>
      <c r="D18616" t="s">
        <v>475</v>
      </c>
      <c r="E18616" t="s">
        <v>13</v>
      </c>
      <c r="F18616">
        <v>2012</v>
      </c>
      <c r="G18616" t="s">
        <v>503</v>
      </c>
      <c r="H18616">
        <v>59.712141600000002</v>
      </c>
    </row>
    <row r="18617" spans="1:8">
      <c r="A18617" t="s">
        <v>429</v>
      </c>
      <c r="B18617">
        <v>2117</v>
      </c>
      <c r="C18617" t="s">
        <v>439</v>
      </c>
      <c r="D18617" t="s">
        <v>475</v>
      </c>
      <c r="E18617" t="s">
        <v>37</v>
      </c>
      <c r="F18617">
        <v>2014</v>
      </c>
      <c r="G18617" t="s">
        <v>480</v>
      </c>
      <c r="H18617">
        <v>281.35714680000001</v>
      </c>
    </row>
    <row r="18618" spans="1:8">
      <c r="A18618" t="s">
        <v>502</v>
      </c>
      <c r="B18618">
        <v>2117</v>
      </c>
      <c r="C18618" t="s">
        <v>439</v>
      </c>
      <c r="D18618" t="s">
        <v>475</v>
      </c>
      <c r="E18618" t="s">
        <v>17</v>
      </c>
      <c r="F18618">
        <v>2011</v>
      </c>
      <c r="G18618" t="s">
        <v>480</v>
      </c>
      <c r="H18618">
        <v>0.10467</v>
      </c>
    </row>
    <row r="18619" spans="1:8">
      <c r="A18619" t="s">
        <v>502</v>
      </c>
      <c r="B18619">
        <v>2117</v>
      </c>
      <c r="C18619" t="s">
        <v>439</v>
      </c>
      <c r="D18619" t="s">
        <v>475</v>
      </c>
      <c r="E18619" t="s">
        <v>37</v>
      </c>
      <c r="F18619">
        <v>2013</v>
      </c>
      <c r="G18619" t="s">
        <v>480</v>
      </c>
      <c r="H18619">
        <v>6.6025836</v>
      </c>
    </row>
    <row r="18620" spans="1:8">
      <c r="A18620" t="s">
        <v>464</v>
      </c>
      <c r="B18620">
        <v>3191</v>
      </c>
      <c r="C18620" t="s">
        <v>521</v>
      </c>
      <c r="D18620" t="s">
        <v>475</v>
      </c>
      <c r="E18620" t="s">
        <v>13</v>
      </c>
      <c r="F18620">
        <v>2010</v>
      </c>
      <c r="G18620" t="s">
        <v>480</v>
      </c>
      <c r="H18620">
        <v>158.6085444</v>
      </c>
    </row>
    <row r="18621" spans="1:8">
      <c r="A18621" t="s">
        <v>464</v>
      </c>
      <c r="B18621">
        <v>3247</v>
      </c>
      <c r="C18621" t="s">
        <v>520</v>
      </c>
      <c r="D18621" t="s">
        <v>475</v>
      </c>
      <c r="E18621" t="s">
        <v>12</v>
      </c>
      <c r="F18621">
        <v>2013</v>
      </c>
      <c r="G18621" t="s">
        <v>480</v>
      </c>
      <c r="H18621">
        <v>2.1520152000000001</v>
      </c>
    </row>
    <row r="18622" spans="1:8">
      <c r="A18622" t="s">
        <v>464</v>
      </c>
      <c r="B18622">
        <v>3247</v>
      </c>
      <c r="C18622" t="s">
        <v>520</v>
      </c>
      <c r="D18622" t="s">
        <v>475</v>
      </c>
      <c r="E18622" t="s">
        <v>27</v>
      </c>
      <c r="F18622">
        <v>2009</v>
      </c>
      <c r="G18622" t="s">
        <v>480</v>
      </c>
      <c r="H18622">
        <v>2.6209368</v>
      </c>
    </row>
    <row r="18623" spans="1:8">
      <c r="A18623" t="s">
        <v>464</v>
      </c>
      <c r="B18623">
        <v>3285</v>
      </c>
      <c r="C18623" t="s">
        <v>519</v>
      </c>
      <c r="D18623" t="s">
        <v>475</v>
      </c>
      <c r="E18623" t="s">
        <v>28</v>
      </c>
      <c r="F18623">
        <v>2011</v>
      </c>
      <c r="G18623" t="s">
        <v>480</v>
      </c>
      <c r="H18623">
        <v>41.608418399999998</v>
      </c>
    </row>
    <row r="18624" spans="1:8">
      <c r="A18624" t="s">
        <v>429</v>
      </c>
      <c r="B18624">
        <v>2117</v>
      </c>
      <c r="C18624" t="s">
        <v>439</v>
      </c>
      <c r="D18624" t="s">
        <v>475</v>
      </c>
      <c r="E18624" t="s">
        <v>6</v>
      </c>
      <c r="F18624">
        <v>2012</v>
      </c>
      <c r="G18624" t="s">
        <v>490</v>
      </c>
      <c r="H18624">
        <v>0.13816439999999999</v>
      </c>
    </row>
    <row r="18625" spans="1:8">
      <c r="A18625" t="s">
        <v>429</v>
      </c>
      <c r="B18625">
        <v>2117</v>
      </c>
      <c r="C18625" t="s">
        <v>439</v>
      </c>
      <c r="D18625" t="s">
        <v>475</v>
      </c>
      <c r="E18625" t="s">
        <v>10</v>
      </c>
      <c r="F18625">
        <v>2013</v>
      </c>
      <c r="G18625" t="s">
        <v>490</v>
      </c>
      <c r="H18625">
        <v>30.902770799999999</v>
      </c>
    </row>
    <row r="18626" spans="1:8">
      <c r="A18626" t="s">
        <v>464</v>
      </c>
      <c r="B18626">
        <v>2117</v>
      </c>
      <c r="C18626" t="s">
        <v>439</v>
      </c>
      <c r="D18626" t="s">
        <v>475</v>
      </c>
      <c r="E18626" t="s">
        <v>15</v>
      </c>
      <c r="F18626">
        <v>2009</v>
      </c>
      <c r="G18626" t="s">
        <v>490</v>
      </c>
      <c r="H18626">
        <v>307.50371280000002</v>
      </c>
    </row>
    <row r="18627" spans="1:8">
      <c r="A18627" t="s">
        <v>464</v>
      </c>
      <c r="B18627">
        <v>2117</v>
      </c>
      <c r="C18627" t="s">
        <v>439</v>
      </c>
      <c r="D18627" t="s">
        <v>475</v>
      </c>
      <c r="E18627" t="s">
        <v>18</v>
      </c>
      <c r="F18627">
        <v>2009</v>
      </c>
      <c r="G18627" t="s">
        <v>490</v>
      </c>
      <c r="H18627">
        <v>51.397156799999998</v>
      </c>
    </row>
    <row r="18628" spans="1:8">
      <c r="A18628" t="s">
        <v>464</v>
      </c>
      <c r="B18628">
        <v>2117</v>
      </c>
      <c r="C18628" t="s">
        <v>439</v>
      </c>
      <c r="D18628" t="s">
        <v>475</v>
      </c>
      <c r="E18628" t="s">
        <v>24</v>
      </c>
      <c r="F18628">
        <v>2011</v>
      </c>
      <c r="G18628" t="s">
        <v>490</v>
      </c>
      <c r="H18628">
        <v>4.7980727999999999</v>
      </c>
    </row>
    <row r="18629" spans="1:8">
      <c r="A18629" t="s">
        <v>438</v>
      </c>
      <c r="B18629">
        <v>2117</v>
      </c>
      <c r="C18629" t="s">
        <v>439</v>
      </c>
      <c r="D18629" t="s">
        <v>475</v>
      </c>
      <c r="E18629" t="s">
        <v>479</v>
      </c>
      <c r="F18629">
        <v>2010</v>
      </c>
      <c r="G18629" t="s">
        <v>490</v>
      </c>
      <c r="H18629">
        <v>6.6988800000000001E-2</v>
      </c>
    </row>
    <row r="18630" spans="1:8">
      <c r="A18630" t="s">
        <v>464</v>
      </c>
      <c r="B18630">
        <v>3191</v>
      </c>
      <c r="C18630" t="s">
        <v>521</v>
      </c>
      <c r="D18630" t="s">
        <v>475</v>
      </c>
      <c r="E18630" t="s">
        <v>17</v>
      </c>
      <c r="F18630">
        <v>2009</v>
      </c>
      <c r="G18630" t="s">
        <v>503</v>
      </c>
      <c r="H18630">
        <v>5.8112784</v>
      </c>
    </row>
    <row r="18631" spans="1:8">
      <c r="A18631" t="s">
        <v>464</v>
      </c>
      <c r="B18631">
        <v>3247</v>
      </c>
      <c r="C18631" t="s">
        <v>520</v>
      </c>
      <c r="D18631" t="s">
        <v>475</v>
      </c>
      <c r="E18631" t="s">
        <v>19</v>
      </c>
      <c r="F18631">
        <v>2014</v>
      </c>
      <c r="G18631" t="s">
        <v>503</v>
      </c>
      <c r="H18631">
        <v>8.0847107999999999</v>
      </c>
    </row>
    <row r="18632" spans="1:8">
      <c r="A18632" t="s">
        <v>464</v>
      </c>
      <c r="B18632">
        <v>3247</v>
      </c>
      <c r="C18632" t="s">
        <v>520</v>
      </c>
      <c r="D18632" t="s">
        <v>475</v>
      </c>
      <c r="E18632" t="s">
        <v>23</v>
      </c>
      <c r="F18632">
        <v>2010</v>
      </c>
      <c r="G18632" t="s">
        <v>503</v>
      </c>
      <c r="H18632">
        <v>18.191645999999999</v>
      </c>
    </row>
    <row r="18633" spans="1:8">
      <c r="A18633" t="s">
        <v>464</v>
      </c>
      <c r="B18633">
        <v>3285</v>
      </c>
      <c r="C18633" t="s">
        <v>519</v>
      </c>
      <c r="D18633" t="s">
        <v>475</v>
      </c>
      <c r="E18633" t="s">
        <v>24</v>
      </c>
      <c r="F18633">
        <v>2009</v>
      </c>
      <c r="G18633" t="s">
        <v>503</v>
      </c>
      <c r="H18633">
        <v>0.62802000000000002</v>
      </c>
    </row>
    <row r="18634" spans="1:8">
      <c r="A18634" t="s">
        <v>464</v>
      </c>
      <c r="B18634">
        <v>3285</v>
      </c>
      <c r="C18634" t="s">
        <v>519</v>
      </c>
      <c r="D18634" t="s">
        <v>475</v>
      </c>
      <c r="E18634" t="s">
        <v>9</v>
      </c>
      <c r="F18634">
        <v>2011</v>
      </c>
      <c r="G18634" t="s">
        <v>503</v>
      </c>
      <c r="H18634">
        <v>0.30144959999999998</v>
      </c>
    </row>
    <row r="18635" spans="1:8">
      <c r="A18635" t="s">
        <v>464</v>
      </c>
      <c r="B18635">
        <v>3285</v>
      </c>
      <c r="C18635" t="s">
        <v>519</v>
      </c>
      <c r="D18635" t="s">
        <v>475</v>
      </c>
      <c r="E18635" t="s">
        <v>16</v>
      </c>
      <c r="F18635">
        <v>2011</v>
      </c>
      <c r="G18635" t="s">
        <v>503</v>
      </c>
      <c r="H18635">
        <v>2.9433204000000002</v>
      </c>
    </row>
    <row r="18636" spans="1:8">
      <c r="A18636" t="s">
        <v>464</v>
      </c>
      <c r="B18636">
        <v>3285</v>
      </c>
      <c r="C18636" t="s">
        <v>519</v>
      </c>
      <c r="D18636" t="s">
        <v>475</v>
      </c>
      <c r="E18636" t="s">
        <v>20</v>
      </c>
      <c r="F18636">
        <v>2013</v>
      </c>
      <c r="G18636" t="s">
        <v>503</v>
      </c>
      <c r="H18636">
        <v>38.145934799999999</v>
      </c>
    </row>
    <row r="18637" spans="1:8">
      <c r="A18637" t="s">
        <v>429</v>
      </c>
      <c r="B18637">
        <v>2117</v>
      </c>
      <c r="C18637" t="s">
        <v>439</v>
      </c>
      <c r="D18637" t="s">
        <v>475</v>
      </c>
      <c r="E18637" t="s">
        <v>6</v>
      </c>
      <c r="F18637">
        <v>2011</v>
      </c>
      <c r="G18637" t="s">
        <v>480</v>
      </c>
      <c r="H18637">
        <v>0.20934</v>
      </c>
    </row>
    <row r="18638" spans="1:8">
      <c r="A18638" t="s">
        <v>464</v>
      </c>
      <c r="B18638">
        <v>2117</v>
      </c>
      <c r="C18638" t="s">
        <v>439</v>
      </c>
      <c r="D18638" t="s">
        <v>475</v>
      </c>
      <c r="E18638" t="s">
        <v>10</v>
      </c>
      <c r="F18638">
        <v>2009</v>
      </c>
      <c r="G18638" t="s">
        <v>480</v>
      </c>
      <c r="H18638">
        <v>812.18895840000005</v>
      </c>
    </row>
    <row r="18639" spans="1:8">
      <c r="A18639" t="s">
        <v>464</v>
      </c>
      <c r="B18639">
        <v>2117</v>
      </c>
      <c r="C18639" t="s">
        <v>439</v>
      </c>
      <c r="D18639" t="s">
        <v>475</v>
      </c>
      <c r="E18639" t="s">
        <v>18</v>
      </c>
      <c r="F18639">
        <v>2013</v>
      </c>
      <c r="G18639" t="s">
        <v>480</v>
      </c>
      <c r="H18639">
        <v>58.418420400000002</v>
      </c>
    </row>
    <row r="18640" spans="1:8">
      <c r="A18640" t="s">
        <v>464</v>
      </c>
      <c r="B18640">
        <v>2117</v>
      </c>
      <c r="C18640" t="s">
        <v>439</v>
      </c>
      <c r="D18640" t="s">
        <v>475</v>
      </c>
      <c r="E18640" t="s">
        <v>22</v>
      </c>
      <c r="F18640">
        <v>2013</v>
      </c>
      <c r="G18640" t="s">
        <v>480</v>
      </c>
      <c r="H18640">
        <v>10.425132</v>
      </c>
    </row>
    <row r="18641" spans="1:8">
      <c r="A18641" t="s">
        <v>464</v>
      </c>
      <c r="B18641">
        <v>2117</v>
      </c>
      <c r="C18641" t="s">
        <v>439</v>
      </c>
      <c r="D18641" t="s">
        <v>475</v>
      </c>
      <c r="E18641" t="s">
        <v>28</v>
      </c>
      <c r="F18641">
        <v>2012</v>
      </c>
      <c r="G18641" t="s">
        <v>480</v>
      </c>
      <c r="H18641">
        <v>608.60999519999996</v>
      </c>
    </row>
    <row r="18642" spans="1:8">
      <c r="A18642" t="s">
        <v>464</v>
      </c>
      <c r="B18642">
        <v>2117</v>
      </c>
      <c r="C18642" t="s">
        <v>439</v>
      </c>
      <c r="D18642" t="s">
        <v>475</v>
      </c>
      <c r="E18642" t="s">
        <v>36</v>
      </c>
      <c r="F18642">
        <v>2009</v>
      </c>
      <c r="G18642" t="s">
        <v>480</v>
      </c>
      <c r="H18642">
        <v>45.715669200000001</v>
      </c>
    </row>
    <row r="18643" spans="1:8">
      <c r="A18643" t="s">
        <v>464</v>
      </c>
      <c r="B18643">
        <v>3191</v>
      </c>
      <c r="C18643" t="s">
        <v>521</v>
      </c>
      <c r="D18643" t="s">
        <v>475</v>
      </c>
      <c r="E18643" t="s">
        <v>20</v>
      </c>
      <c r="F18643">
        <v>2011</v>
      </c>
      <c r="G18643" t="s">
        <v>480</v>
      </c>
      <c r="H18643">
        <v>264.76485839999998</v>
      </c>
    </row>
    <row r="18644" spans="1:8">
      <c r="A18644" t="s">
        <v>464</v>
      </c>
      <c r="B18644">
        <v>3247</v>
      </c>
      <c r="C18644" t="s">
        <v>520</v>
      </c>
      <c r="D18644" t="s">
        <v>475</v>
      </c>
      <c r="E18644" t="s">
        <v>18</v>
      </c>
      <c r="F18644">
        <v>2014</v>
      </c>
      <c r="G18644" t="s">
        <v>480</v>
      </c>
      <c r="H18644">
        <v>39.602941199999997</v>
      </c>
    </row>
    <row r="18645" spans="1:8">
      <c r="A18645" t="s">
        <v>464</v>
      </c>
      <c r="B18645">
        <v>3247</v>
      </c>
      <c r="C18645" t="s">
        <v>520</v>
      </c>
      <c r="D18645" t="s">
        <v>475</v>
      </c>
      <c r="E18645" t="s">
        <v>24</v>
      </c>
      <c r="F18645">
        <v>2009</v>
      </c>
      <c r="G18645" t="s">
        <v>480</v>
      </c>
      <c r="H18645">
        <v>4.2789096000000004</v>
      </c>
    </row>
    <row r="18646" spans="1:8">
      <c r="A18646" t="s">
        <v>464</v>
      </c>
      <c r="B18646">
        <v>3247</v>
      </c>
      <c r="C18646" t="s">
        <v>520</v>
      </c>
      <c r="D18646" t="s">
        <v>475</v>
      </c>
      <c r="E18646" t="s">
        <v>479</v>
      </c>
      <c r="F18646">
        <v>2013</v>
      </c>
      <c r="G18646" t="s">
        <v>480</v>
      </c>
      <c r="H18646">
        <v>23.282794800000001</v>
      </c>
    </row>
    <row r="18647" spans="1:8">
      <c r="A18647" t="s">
        <v>464</v>
      </c>
      <c r="B18647">
        <v>3285</v>
      </c>
      <c r="C18647" t="s">
        <v>519</v>
      </c>
      <c r="D18647" t="s">
        <v>475</v>
      </c>
      <c r="E18647" t="s">
        <v>23</v>
      </c>
      <c r="F18647">
        <v>2014</v>
      </c>
      <c r="G18647" t="s">
        <v>480</v>
      </c>
      <c r="H18647">
        <v>0.25958160000000002</v>
      </c>
    </row>
    <row r="18648" spans="1:8">
      <c r="A18648" t="s">
        <v>464</v>
      </c>
      <c r="B18648">
        <v>3285</v>
      </c>
      <c r="C18648" t="s">
        <v>519</v>
      </c>
      <c r="D18648" t="s">
        <v>475</v>
      </c>
      <c r="E18648" t="s">
        <v>20</v>
      </c>
      <c r="F18648">
        <v>2009</v>
      </c>
      <c r="G18648" t="s">
        <v>480</v>
      </c>
      <c r="H18648">
        <v>84.317965200000003</v>
      </c>
    </row>
    <row r="18649" spans="1:8">
      <c r="A18649" t="s">
        <v>464</v>
      </c>
      <c r="B18649">
        <v>3285</v>
      </c>
      <c r="C18649" t="s">
        <v>519</v>
      </c>
      <c r="D18649" t="s">
        <v>475</v>
      </c>
      <c r="E18649" t="s">
        <v>24</v>
      </c>
      <c r="F18649">
        <v>2012</v>
      </c>
      <c r="G18649" t="s">
        <v>480</v>
      </c>
      <c r="H18649">
        <v>0.10048319999999999</v>
      </c>
    </row>
    <row r="18650" spans="1:8">
      <c r="A18650" t="s">
        <v>497</v>
      </c>
      <c r="B18650">
        <v>4100</v>
      </c>
      <c r="C18650" t="s">
        <v>449</v>
      </c>
      <c r="D18650" t="s">
        <v>475</v>
      </c>
      <c r="E18650" t="s">
        <v>11</v>
      </c>
      <c r="F18650">
        <v>2012</v>
      </c>
      <c r="G18650" t="s">
        <v>501</v>
      </c>
      <c r="H18650">
        <v>0.54847080000000004</v>
      </c>
    </row>
    <row r="18651" spans="1:8">
      <c r="A18651" t="s">
        <v>456</v>
      </c>
      <c r="B18651">
        <v>4100</v>
      </c>
      <c r="C18651" t="s">
        <v>449</v>
      </c>
      <c r="D18651" t="s">
        <v>475</v>
      </c>
      <c r="E18651" t="s">
        <v>37</v>
      </c>
      <c r="F18651">
        <v>2014</v>
      </c>
      <c r="G18651" t="s">
        <v>501</v>
      </c>
      <c r="H18651">
        <v>137.67873119999999</v>
      </c>
    </row>
    <row r="18652" spans="1:8">
      <c r="A18652" t="s">
        <v>461</v>
      </c>
      <c r="B18652">
        <v>4100</v>
      </c>
      <c r="C18652" t="s">
        <v>449</v>
      </c>
      <c r="D18652" t="s">
        <v>475</v>
      </c>
      <c r="E18652" t="s">
        <v>3</v>
      </c>
      <c r="F18652">
        <v>2013</v>
      </c>
      <c r="G18652" t="s">
        <v>501</v>
      </c>
      <c r="H18652">
        <v>6.6988800000000001E-2</v>
      </c>
    </row>
    <row r="18653" spans="1:8">
      <c r="A18653" t="s">
        <v>438</v>
      </c>
      <c r="B18653">
        <v>4100</v>
      </c>
      <c r="C18653" t="s">
        <v>449</v>
      </c>
      <c r="D18653" t="s">
        <v>475</v>
      </c>
      <c r="E18653" t="s">
        <v>37</v>
      </c>
      <c r="F18653">
        <v>2009</v>
      </c>
      <c r="G18653" t="s">
        <v>501</v>
      </c>
      <c r="H18653">
        <v>0.70338239999999996</v>
      </c>
    </row>
    <row r="18654" spans="1:8">
      <c r="A18654" t="s">
        <v>465</v>
      </c>
      <c r="B18654">
        <v>4100</v>
      </c>
      <c r="C18654" t="s">
        <v>449</v>
      </c>
      <c r="D18654" t="s">
        <v>475</v>
      </c>
      <c r="E18654" t="s">
        <v>5</v>
      </c>
      <c r="F18654">
        <v>2011</v>
      </c>
      <c r="G18654" t="s">
        <v>501</v>
      </c>
      <c r="H18654">
        <v>2.7925955999999998</v>
      </c>
    </row>
    <row r="18655" spans="1:8">
      <c r="A18655" t="s">
        <v>465</v>
      </c>
      <c r="B18655">
        <v>4100</v>
      </c>
      <c r="C18655" t="s">
        <v>449</v>
      </c>
      <c r="D18655" t="s">
        <v>475</v>
      </c>
      <c r="E18655" t="s">
        <v>6</v>
      </c>
      <c r="F18655">
        <v>2009</v>
      </c>
      <c r="G18655" t="s">
        <v>501</v>
      </c>
      <c r="H18655">
        <v>5.8447728000000003</v>
      </c>
    </row>
    <row r="18656" spans="1:8">
      <c r="A18656" t="s">
        <v>429</v>
      </c>
      <c r="B18656">
        <v>4000</v>
      </c>
      <c r="C18656" t="s">
        <v>433</v>
      </c>
      <c r="D18656" t="s">
        <v>475</v>
      </c>
      <c r="E18656" t="s">
        <v>6</v>
      </c>
      <c r="F18656">
        <v>2013</v>
      </c>
      <c r="G18656" t="s">
        <v>501</v>
      </c>
      <c r="H18656">
        <v>9.7929252000000009</v>
      </c>
    </row>
    <row r="18657" spans="1:8">
      <c r="A18657" t="s">
        <v>429</v>
      </c>
      <c r="B18657">
        <v>4000</v>
      </c>
      <c r="C18657" t="s">
        <v>433</v>
      </c>
      <c r="D18657" t="s">
        <v>475</v>
      </c>
      <c r="E18657" t="s">
        <v>10</v>
      </c>
      <c r="F18657">
        <v>2014</v>
      </c>
      <c r="G18657" t="s">
        <v>501</v>
      </c>
      <c r="H18657">
        <v>327.847374</v>
      </c>
    </row>
    <row r="18658" spans="1:8">
      <c r="A18658" t="s">
        <v>429</v>
      </c>
      <c r="B18658">
        <v>4000</v>
      </c>
      <c r="C18658" t="s">
        <v>433</v>
      </c>
      <c r="D18658" t="s">
        <v>475</v>
      </c>
      <c r="E18658" t="s">
        <v>343</v>
      </c>
      <c r="F18658">
        <v>2009</v>
      </c>
      <c r="G18658" t="s">
        <v>501</v>
      </c>
      <c r="H18658">
        <v>0.4898556</v>
      </c>
    </row>
    <row r="18659" spans="1:8">
      <c r="A18659" t="s">
        <v>429</v>
      </c>
      <c r="B18659">
        <v>4000</v>
      </c>
      <c r="C18659" t="s">
        <v>433</v>
      </c>
      <c r="D18659" t="s">
        <v>475</v>
      </c>
      <c r="E18659" t="s">
        <v>32</v>
      </c>
      <c r="F18659">
        <v>2011</v>
      </c>
      <c r="G18659" t="s">
        <v>501</v>
      </c>
      <c r="H18659">
        <v>362.86158239999997</v>
      </c>
    </row>
    <row r="18660" spans="1:8">
      <c r="A18660" t="s">
        <v>429</v>
      </c>
      <c r="B18660">
        <v>4000</v>
      </c>
      <c r="C18660" t="s">
        <v>433</v>
      </c>
      <c r="D18660" t="s">
        <v>475</v>
      </c>
      <c r="E18660" t="s">
        <v>37</v>
      </c>
      <c r="F18660">
        <v>2009</v>
      </c>
      <c r="G18660" t="s">
        <v>501</v>
      </c>
      <c r="H18660">
        <v>2250.3045167999999</v>
      </c>
    </row>
    <row r="18661" spans="1:8">
      <c r="A18661" t="s">
        <v>429</v>
      </c>
      <c r="B18661">
        <v>4000</v>
      </c>
      <c r="C18661" t="s">
        <v>433</v>
      </c>
      <c r="D18661" t="s">
        <v>475</v>
      </c>
      <c r="E18661" t="s">
        <v>482</v>
      </c>
      <c r="F18661">
        <v>2013</v>
      </c>
      <c r="G18661" t="s">
        <v>501</v>
      </c>
      <c r="H18661">
        <v>670.98912840000003</v>
      </c>
    </row>
    <row r="18662" spans="1:8">
      <c r="A18662" t="s">
        <v>464</v>
      </c>
      <c r="B18662">
        <v>4000</v>
      </c>
      <c r="C18662" t="s">
        <v>433</v>
      </c>
      <c r="D18662" t="s">
        <v>475</v>
      </c>
      <c r="E18662" t="s">
        <v>10</v>
      </c>
      <c r="F18662">
        <v>2012</v>
      </c>
      <c r="G18662" t="s">
        <v>501</v>
      </c>
      <c r="H18662">
        <v>3101.9247575999998</v>
      </c>
    </row>
    <row r="18663" spans="1:8">
      <c r="A18663" t="s">
        <v>464</v>
      </c>
      <c r="B18663">
        <v>4000</v>
      </c>
      <c r="C18663" t="s">
        <v>433</v>
      </c>
      <c r="D18663" t="s">
        <v>475</v>
      </c>
      <c r="E18663" t="s">
        <v>17</v>
      </c>
      <c r="F18663">
        <v>2010</v>
      </c>
      <c r="G18663" t="s">
        <v>501</v>
      </c>
      <c r="H18663">
        <v>331.28473680000002</v>
      </c>
    </row>
    <row r="18664" spans="1:8">
      <c r="A18664" t="s">
        <v>464</v>
      </c>
      <c r="B18664">
        <v>4000</v>
      </c>
      <c r="C18664" t="s">
        <v>433</v>
      </c>
      <c r="D18664" t="s">
        <v>475</v>
      </c>
      <c r="E18664" t="s">
        <v>22</v>
      </c>
      <c r="F18664">
        <v>2011</v>
      </c>
      <c r="G18664" t="s">
        <v>501</v>
      </c>
      <c r="H18664">
        <v>114.1028604</v>
      </c>
    </row>
    <row r="18665" spans="1:8">
      <c r="A18665" t="s">
        <v>464</v>
      </c>
      <c r="B18665">
        <v>4000</v>
      </c>
      <c r="C18665" t="s">
        <v>433</v>
      </c>
      <c r="D18665" t="s">
        <v>475</v>
      </c>
      <c r="E18665" t="s">
        <v>23</v>
      </c>
      <c r="F18665">
        <v>2011</v>
      </c>
      <c r="G18665" t="s">
        <v>501</v>
      </c>
      <c r="H18665">
        <v>43.220336400000001</v>
      </c>
    </row>
    <row r="18666" spans="1:8">
      <c r="A18666" t="s">
        <v>464</v>
      </c>
      <c r="B18666">
        <v>4000</v>
      </c>
      <c r="C18666" t="s">
        <v>433</v>
      </c>
      <c r="D18666" t="s">
        <v>475</v>
      </c>
      <c r="E18666" t="s">
        <v>24</v>
      </c>
      <c r="F18666">
        <v>2011</v>
      </c>
      <c r="G18666" t="s">
        <v>501</v>
      </c>
      <c r="H18666">
        <v>59.021319599999998</v>
      </c>
    </row>
    <row r="18667" spans="1:8">
      <c r="A18667" t="s">
        <v>464</v>
      </c>
      <c r="B18667">
        <v>4000</v>
      </c>
      <c r="C18667" t="s">
        <v>433</v>
      </c>
      <c r="D18667" t="s">
        <v>475</v>
      </c>
      <c r="E18667" t="s">
        <v>28</v>
      </c>
      <c r="F18667">
        <v>2013</v>
      </c>
      <c r="G18667" t="s">
        <v>501</v>
      </c>
      <c r="H18667">
        <v>809.94902039999999</v>
      </c>
    </row>
    <row r="18668" spans="1:8">
      <c r="A18668" t="s">
        <v>429</v>
      </c>
      <c r="B18668">
        <v>5100</v>
      </c>
      <c r="C18668" t="s">
        <v>434</v>
      </c>
      <c r="D18668" t="s">
        <v>475</v>
      </c>
      <c r="E18668" t="s">
        <v>13</v>
      </c>
      <c r="F18668">
        <v>2013</v>
      </c>
      <c r="G18668" t="s">
        <v>506</v>
      </c>
      <c r="H18668">
        <v>612.64188360000003</v>
      </c>
    </row>
    <row r="18669" spans="1:8">
      <c r="A18669" t="s">
        <v>429</v>
      </c>
      <c r="B18669">
        <v>5100</v>
      </c>
      <c r="C18669" t="s">
        <v>434</v>
      </c>
      <c r="D18669" t="s">
        <v>475</v>
      </c>
      <c r="E18669" t="s">
        <v>32</v>
      </c>
      <c r="F18669">
        <v>2014</v>
      </c>
      <c r="G18669" t="s">
        <v>506</v>
      </c>
      <c r="H18669">
        <v>126.1022292</v>
      </c>
    </row>
    <row r="18670" spans="1:8">
      <c r="A18670" t="s">
        <v>429</v>
      </c>
      <c r="B18670">
        <v>5100</v>
      </c>
      <c r="C18670" t="s">
        <v>434</v>
      </c>
      <c r="D18670" t="s">
        <v>475</v>
      </c>
      <c r="E18670" t="s">
        <v>482</v>
      </c>
      <c r="F18670">
        <v>2013</v>
      </c>
      <c r="G18670" t="s">
        <v>506</v>
      </c>
      <c r="H18670">
        <v>905.49598319999996</v>
      </c>
    </row>
    <row r="18671" spans="1:8">
      <c r="A18671" t="s">
        <v>429</v>
      </c>
      <c r="B18671">
        <v>7200</v>
      </c>
      <c r="C18671" t="s">
        <v>436</v>
      </c>
      <c r="D18671" t="s">
        <v>475</v>
      </c>
      <c r="E18671" t="s">
        <v>6</v>
      </c>
      <c r="F18671">
        <v>2014</v>
      </c>
      <c r="G18671" t="s">
        <v>505</v>
      </c>
      <c r="H18671">
        <v>0.95040360000000002</v>
      </c>
    </row>
    <row r="18672" spans="1:8">
      <c r="A18672" t="s">
        <v>429</v>
      </c>
      <c r="B18672">
        <v>7200</v>
      </c>
      <c r="C18672" t="s">
        <v>436</v>
      </c>
      <c r="D18672" t="s">
        <v>475</v>
      </c>
      <c r="E18672" t="s">
        <v>9</v>
      </c>
      <c r="F18672">
        <v>2009</v>
      </c>
      <c r="G18672" t="s">
        <v>505</v>
      </c>
      <c r="H18672">
        <v>8.2312487999999995</v>
      </c>
    </row>
    <row r="18673" spans="1:8">
      <c r="A18673" t="s">
        <v>429</v>
      </c>
      <c r="B18673">
        <v>7200</v>
      </c>
      <c r="C18673" t="s">
        <v>436</v>
      </c>
      <c r="D18673" t="s">
        <v>475</v>
      </c>
      <c r="E18673" t="s">
        <v>10</v>
      </c>
      <c r="F18673">
        <v>2010</v>
      </c>
      <c r="G18673" t="s">
        <v>505</v>
      </c>
      <c r="H18673">
        <v>163.54059480000001</v>
      </c>
    </row>
    <row r="18674" spans="1:8">
      <c r="A18674" t="s">
        <v>429</v>
      </c>
      <c r="B18674">
        <v>7200</v>
      </c>
      <c r="C18674" t="s">
        <v>436</v>
      </c>
      <c r="D18674" t="s">
        <v>475</v>
      </c>
      <c r="E18674" t="s">
        <v>14</v>
      </c>
      <c r="F18674">
        <v>2009</v>
      </c>
      <c r="G18674" t="s">
        <v>505</v>
      </c>
      <c r="H18674">
        <v>6.0541128000000004</v>
      </c>
    </row>
    <row r="18675" spans="1:8">
      <c r="A18675" t="s">
        <v>429</v>
      </c>
      <c r="B18675">
        <v>7200</v>
      </c>
      <c r="C18675" t="s">
        <v>436</v>
      </c>
      <c r="D18675" t="s">
        <v>475</v>
      </c>
      <c r="E18675" t="s">
        <v>35</v>
      </c>
      <c r="F18675">
        <v>2013</v>
      </c>
      <c r="G18675" t="s">
        <v>505</v>
      </c>
      <c r="H18675">
        <v>1.4528196</v>
      </c>
    </row>
    <row r="18676" spans="1:8">
      <c r="A18676" t="s">
        <v>429</v>
      </c>
      <c r="B18676">
        <v>7200</v>
      </c>
      <c r="C18676" t="s">
        <v>436</v>
      </c>
      <c r="D18676" t="s">
        <v>475</v>
      </c>
      <c r="E18676" t="s">
        <v>33</v>
      </c>
      <c r="F18676">
        <v>2010</v>
      </c>
      <c r="G18676" t="s">
        <v>505</v>
      </c>
      <c r="H18676">
        <v>0.38937240000000001</v>
      </c>
    </row>
    <row r="18677" spans="1:8">
      <c r="A18677" t="s">
        <v>429</v>
      </c>
      <c r="B18677">
        <v>7200</v>
      </c>
      <c r="C18677" t="s">
        <v>436</v>
      </c>
      <c r="D18677" t="s">
        <v>475</v>
      </c>
      <c r="E18677" t="s">
        <v>37</v>
      </c>
      <c r="F18677">
        <v>2012</v>
      </c>
      <c r="G18677" t="s">
        <v>505</v>
      </c>
      <c r="H18677">
        <v>31.413560400000001</v>
      </c>
    </row>
    <row r="18678" spans="1:8">
      <c r="A18678" t="s">
        <v>429</v>
      </c>
      <c r="B18678">
        <v>2210</v>
      </c>
      <c r="C18678" t="s">
        <v>442</v>
      </c>
      <c r="D18678" t="s">
        <v>475</v>
      </c>
      <c r="E18678" t="s">
        <v>6</v>
      </c>
      <c r="F18678">
        <v>2009</v>
      </c>
      <c r="G18678" t="s">
        <v>480</v>
      </c>
      <c r="H18678">
        <v>190.2523788</v>
      </c>
    </row>
    <row r="18679" spans="1:8">
      <c r="A18679" t="s">
        <v>429</v>
      </c>
      <c r="B18679">
        <v>2210</v>
      </c>
      <c r="C18679" t="s">
        <v>442</v>
      </c>
      <c r="D18679" t="s">
        <v>475</v>
      </c>
      <c r="E18679" t="s">
        <v>33</v>
      </c>
      <c r="F18679">
        <v>2014</v>
      </c>
      <c r="G18679" t="s">
        <v>480</v>
      </c>
      <c r="H18679">
        <v>239.1876972</v>
      </c>
    </row>
    <row r="18680" spans="1:8">
      <c r="A18680" t="s">
        <v>464</v>
      </c>
      <c r="B18680">
        <v>2210</v>
      </c>
      <c r="C18680" t="s">
        <v>442</v>
      </c>
      <c r="D18680" t="s">
        <v>475</v>
      </c>
      <c r="E18680" t="s">
        <v>9</v>
      </c>
      <c r="F18680">
        <v>2013</v>
      </c>
      <c r="G18680" t="s">
        <v>480</v>
      </c>
      <c r="H18680">
        <v>3.6215820000000001</v>
      </c>
    </row>
    <row r="18681" spans="1:8">
      <c r="A18681" t="s">
        <v>464</v>
      </c>
      <c r="B18681">
        <v>2210</v>
      </c>
      <c r="C18681" t="s">
        <v>442</v>
      </c>
      <c r="D18681" t="s">
        <v>475</v>
      </c>
      <c r="E18681" t="s">
        <v>22</v>
      </c>
      <c r="F18681">
        <v>2013</v>
      </c>
      <c r="G18681" t="s">
        <v>480</v>
      </c>
      <c r="H18681">
        <v>1.2560399999999999E-2</v>
      </c>
    </row>
    <row r="18682" spans="1:8">
      <c r="A18682" t="s">
        <v>464</v>
      </c>
      <c r="B18682">
        <v>2210</v>
      </c>
      <c r="C18682" t="s">
        <v>442</v>
      </c>
      <c r="D18682" t="s">
        <v>475</v>
      </c>
      <c r="E18682" t="s">
        <v>28</v>
      </c>
      <c r="F18682">
        <v>2014</v>
      </c>
      <c r="G18682" t="s">
        <v>480</v>
      </c>
      <c r="H18682">
        <v>0.82061280000000003</v>
      </c>
    </row>
    <row r="18683" spans="1:8">
      <c r="A18683" t="s">
        <v>464</v>
      </c>
      <c r="B18683">
        <v>2210</v>
      </c>
      <c r="C18683" t="s">
        <v>442</v>
      </c>
      <c r="D18683" t="s">
        <v>475</v>
      </c>
      <c r="E18683" t="s">
        <v>36</v>
      </c>
      <c r="F18683">
        <v>2009</v>
      </c>
      <c r="G18683" t="s">
        <v>480</v>
      </c>
      <c r="H18683">
        <v>10.78101</v>
      </c>
    </row>
    <row r="18684" spans="1:8">
      <c r="A18684" t="s">
        <v>438</v>
      </c>
      <c r="B18684">
        <v>2210</v>
      </c>
      <c r="C18684" t="s">
        <v>442</v>
      </c>
      <c r="D18684" t="s">
        <v>475</v>
      </c>
      <c r="E18684" t="s">
        <v>30</v>
      </c>
      <c r="F18684">
        <v>2012</v>
      </c>
      <c r="G18684" t="s">
        <v>480</v>
      </c>
      <c r="H18684">
        <v>0.2470212</v>
      </c>
    </row>
    <row r="18685" spans="1:8">
      <c r="A18685" t="s">
        <v>438</v>
      </c>
      <c r="B18685">
        <v>2210</v>
      </c>
      <c r="C18685" t="s">
        <v>442</v>
      </c>
      <c r="D18685" t="s">
        <v>475</v>
      </c>
      <c r="E18685" t="s">
        <v>36</v>
      </c>
      <c r="F18685">
        <v>2011</v>
      </c>
      <c r="G18685" t="s">
        <v>480</v>
      </c>
      <c r="H18685">
        <v>2.0934000000000001E-2</v>
      </c>
    </row>
    <row r="18686" spans="1:8">
      <c r="A18686" t="s">
        <v>429</v>
      </c>
      <c r="B18686">
        <v>3105</v>
      </c>
      <c r="C18686" t="s">
        <v>457</v>
      </c>
      <c r="D18686" t="s">
        <v>475</v>
      </c>
      <c r="E18686" t="s">
        <v>9</v>
      </c>
      <c r="F18686">
        <v>2014</v>
      </c>
      <c r="G18686" t="s">
        <v>480</v>
      </c>
      <c r="H18686">
        <v>6.4016171999999996</v>
      </c>
    </row>
    <row r="18687" spans="1:8">
      <c r="A18687" t="s">
        <v>429</v>
      </c>
      <c r="B18687">
        <v>3105</v>
      </c>
      <c r="C18687" t="s">
        <v>457</v>
      </c>
      <c r="D18687" t="s">
        <v>475</v>
      </c>
      <c r="E18687" t="s">
        <v>343</v>
      </c>
      <c r="F18687">
        <v>2013</v>
      </c>
      <c r="G18687" t="s">
        <v>480</v>
      </c>
      <c r="H18687">
        <v>2.9516939999999998</v>
      </c>
    </row>
    <row r="18688" spans="1:8">
      <c r="A18688" t="s">
        <v>429</v>
      </c>
      <c r="B18688">
        <v>3105</v>
      </c>
      <c r="C18688" t="s">
        <v>457</v>
      </c>
      <c r="D18688" t="s">
        <v>475</v>
      </c>
      <c r="E18688" t="s">
        <v>482</v>
      </c>
      <c r="F18688">
        <v>2012</v>
      </c>
      <c r="G18688" t="s">
        <v>480</v>
      </c>
      <c r="H18688">
        <v>95.773049999999998</v>
      </c>
    </row>
    <row r="18689" spans="1:8">
      <c r="A18689" t="s">
        <v>464</v>
      </c>
      <c r="B18689">
        <v>3105</v>
      </c>
      <c r="C18689" t="s">
        <v>457</v>
      </c>
      <c r="D18689" t="s">
        <v>475</v>
      </c>
      <c r="E18689" t="s">
        <v>10</v>
      </c>
      <c r="F18689">
        <v>2013</v>
      </c>
      <c r="G18689" t="s">
        <v>480</v>
      </c>
      <c r="H18689">
        <v>3752.2478412</v>
      </c>
    </row>
    <row r="18690" spans="1:8">
      <c r="A18690" t="s">
        <v>464</v>
      </c>
      <c r="B18690">
        <v>3105</v>
      </c>
      <c r="C18690" t="s">
        <v>457</v>
      </c>
      <c r="D18690" t="s">
        <v>475</v>
      </c>
      <c r="E18690" t="s">
        <v>18</v>
      </c>
      <c r="F18690">
        <v>2012</v>
      </c>
      <c r="G18690" t="s">
        <v>480</v>
      </c>
      <c r="H18690">
        <v>123.43105079999999</v>
      </c>
    </row>
    <row r="18691" spans="1:8">
      <c r="A18691" t="s">
        <v>464</v>
      </c>
      <c r="B18691">
        <v>3105</v>
      </c>
      <c r="C18691" t="s">
        <v>457</v>
      </c>
      <c r="D18691" t="s">
        <v>475</v>
      </c>
      <c r="E18691" t="s">
        <v>22</v>
      </c>
      <c r="F18691">
        <v>2012</v>
      </c>
      <c r="G18691" t="s">
        <v>480</v>
      </c>
      <c r="H18691">
        <v>362.06609040000001</v>
      </c>
    </row>
    <row r="18692" spans="1:8">
      <c r="A18692" t="s">
        <v>464</v>
      </c>
      <c r="B18692">
        <v>3105</v>
      </c>
      <c r="C18692" t="s">
        <v>457</v>
      </c>
      <c r="D18692" t="s">
        <v>475</v>
      </c>
      <c r="E18692" t="s">
        <v>479</v>
      </c>
      <c r="F18692">
        <v>2014</v>
      </c>
      <c r="G18692" t="s">
        <v>480</v>
      </c>
      <c r="H18692">
        <v>752.20886159999998</v>
      </c>
    </row>
    <row r="18693" spans="1:8">
      <c r="A18693" t="s">
        <v>464</v>
      </c>
      <c r="B18693" t="s">
        <v>504</v>
      </c>
      <c r="C18693" t="s">
        <v>447</v>
      </c>
      <c r="D18693" t="s">
        <v>475</v>
      </c>
      <c r="E18693" t="s">
        <v>9</v>
      </c>
      <c r="F18693">
        <v>2011</v>
      </c>
      <c r="G18693" t="s">
        <v>480</v>
      </c>
      <c r="H18693">
        <v>1.1597436000000001</v>
      </c>
    </row>
    <row r="18694" spans="1:8">
      <c r="A18694" t="s">
        <v>464</v>
      </c>
      <c r="B18694" t="s">
        <v>504</v>
      </c>
      <c r="C18694" t="s">
        <v>447</v>
      </c>
      <c r="D18694" t="s">
        <v>475</v>
      </c>
      <c r="E18694" t="s">
        <v>15</v>
      </c>
      <c r="F18694">
        <v>2012</v>
      </c>
      <c r="G18694" t="s">
        <v>480</v>
      </c>
      <c r="H18694">
        <v>213.84081</v>
      </c>
    </row>
    <row r="18695" spans="1:8">
      <c r="A18695" t="s">
        <v>464</v>
      </c>
      <c r="B18695" t="s">
        <v>504</v>
      </c>
      <c r="C18695" t="s">
        <v>447</v>
      </c>
      <c r="D18695" t="s">
        <v>475</v>
      </c>
      <c r="E18695" t="s">
        <v>16</v>
      </c>
      <c r="F18695">
        <v>2009</v>
      </c>
      <c r="G18695" t="s">
        <v>480</v>
      </c>
      <c r="H18695">
        <v>3.0019355999999999</v>
      </c>
    </row>
    <row r="18696" spans="1:8">
      <c r="A18696" t="s">
        <v>464</v>
      </c>
      <c r="B18696" t="s">
        <v>504</v>
      </c>
      <c r="C18696" t="s">
        <v>447</v>
      </c>
      <c r="D18696" t="s">
        <v>475</v>
      </c>
      <c r="E18696" t="s">
        <v>18</v>
      </c>
      <c r="F18696">
        <v>2012</v>
      </c>
      <c r="G18696" t="s">
        <v>480</v>
      </c>
      <c r="H18696">
        <v>8.0805240000000005</v>
      </c>
    </row>
    <row r="18697" spans="1:8">
      <c r="A18697" t="s">
        <v>464</v>
      </c>
      <c r="B18697" t="s">
        <v>504</v>
      </c>
      <c r="C18697" t="s">
        <v>447</v>
      </c>
      <c r="D18697" t="s">
        <v>475</v>
      </c>
      <c r="E18697" t="s">
        <v>352</v>
      </c>
      <c r="F18697">
        <v>2011</v>
      </c>
      <c r="G18697" t="s">
        <v>480</v>
      </c>
      <c r="H18697">
        <v>0.67826160000000002</v>
      </c>
    </row>
    <row r="18698" spans="1:8">
      <c r="A18698" t="s">
        <v>464</v>
      </c>
      <c r="B18698" t="s">
        <v>504</v>
      </c>
      <c r="C18698" t="s">
        <v>447</v>
      </c>
      <c r="D18698" t="s">
        <v>475</v>
      </c>
      <c r="E18698" t="s">
        <v>36</v>
      </c>
      <c r="F18698">
        <v>2009</v>
      </c>
      <c r="G18698" t="s">
        <v>480</v>
      </c>
      <c r="H18698">
        <v>3.3620003999999999</v>
      </c>
    </row>
    <row r="18699" spans="1:8">
      <c r="A18699" t="s">
        <v>429</v>
      </c>
      <c r="B18699">
        <v>4000</v>
      </c>
      <c r="C18699" t="s">
        <v>433</v>
      </c>
      <c r="D18699" t="s">
        <v>475</v>
      </c>
      <c r="E18699" t="s">
        <v>9</v>
      </c>
      <c r="F18699">
        <v>2010</v>
      </c>
      <c r="G18699" t="s">
        <v>480</v>
      </c>
      <c r="H18699">
        <v>8.4447755999999998</v>
      </c>
    </row>
    <row r="18700" spans="1:8">
      <c r="A18700" t="s">
        <v>429</v>
      </c>
      <c r="B18700">
        <v>4000</v>
      </c>
      <c r="C18700" t="s">
        <v>433</v>
      </c>
      <c r="D18700" t="s">
        <v>475</v>
      </c>
      <c r="E18700" t="s">
        <v>32</v>
      </c>
      <c r="F18700">
        <v>2009</v>
      </c>
      <c r="G18700" t="s">
        <v>480</v>
      </c>
      <c r="H18700">
        <v>374.2329312</v>
      </c>
    </row>
    <row r="18701" spans="1:8">
      <c r="A18701" t="s">
        <v>464</v>
      </c>
      <c r="B18701">
        <v>4000</v>
      </c>
      <c r="C18701" t="s">
        <v>433</v>
      </c>
      <c r="D18701" t="s">
        <v>475</v>
      </c>
      <c r="E18701" t="s">
        <v>17</v>
      </c>
      <c r="F18701">
        <v>2014</v>
      </c>
      <c r="G18701" t="s">
        <v>480</v>
      </c>
      <c r="H18701">
        <v>311.34300839999997</v>
      </c>
    </row>
    <row r="18702" spans="1:8">
      <c r="A18702" t="s">
        <v>464</v>
      </c>
      <c r="B18702">
        <v>4000</v>
      </c>
      <c r="C18702" t="s">
        <v>433</v>
      </c>
      <c r="D18702" t="s">
        <v>475</v>
      </c>
      <c r="E18702" t="s">
        <v>22</v>
      </c>
      <c r="F18702">
        <v>2009</v>
      </c>
      <c r="G18702" t="s">
        <v>480</v>
      </c>
      <c r="H18702">
        <v>91.665799199999995</v>
      </c>
    </row>
    <row r="18703" spans="1:8">
      <c r="A18703" t="s">
        <v>464</v>
      </c>
      <c r="B18703">
        <v>4000</v>
      </c>
      <c r="C18703" t="s">
        <v>433</v>
      </c>
      <c r="D18703" t="s">
        <v>475</v>
      </c>
      <c r="E18703" t="s">
        <v>23</v>
      </c>
      <c r="F18703">
        <v>2009</v>
      </c>
      <c r="G18703" t="s">
        <v>480</v>
      </c>
      <c r="H18703">
        <v>46.578150000000001</v>
      </c>
    </row>
    <row r="18704" spans="1:8">
      <c r="A18704" t="s">
        <v>464</v>
      </c>
      <c r="B18704">
        <v>4000</v>
      </c>
      <c r="C18704" t="s">
        <v>433</v>
      </c>
      <c r="D18704" t="s">
        <v>475</v>
      </c>
      <c r="E18704" t="s">
        <v>479</v>
      </c>
      <c r="F18704">
        <v>2014</v>
      </c>
      <c r="G18704" t="s">
        <v>480</v>
      </c>
      <c r="H18704">
        <v>1698.1577064000001</v>
      </c>
    </row>
    <row r="18705" spans="1:8">
      <c r="A18705" t="s">
        <v>462</v>
      </c>
      <c r="B18705">
        <v>4000</v>
      </c>
      <c r="C18705" t="s">
        <v>433</v>
      </c>
      <c r="D18705" t="s">
        <v>475</v>
      </c>
      <c r="E18705" t="s">
        <v>37</v>
      </c>
      <c r="F18705">
        <v>2012</v>
      </c>
      <c r="G18705" t="s">
        <v>480</v>
      </c>
      <c r="H18705">
        <v>0.18003240000000001</v>
      </c>
    </row>
    <row r="18706" spans="1:8">
      <c r="A18706" t="s">
        <v>456</v>
      </c>
      <c r="B18706">
        <v>4000</v>
      </c>
      <c r="C18706" t="s">
        <v>433</v>
      </c>
      <c r="D18706" t="s">
        <v>475</v>
      </c>
      <c r="E18706" t="s">
        <v>30</v>
      </c>
      <c r="F18706">
        <v>2009</v>
      </c>
      <c r="G18706" t="s">
        <v>480</v>
      </c>
      <c r="H18706">
        <v>6.0917940000000002</v>
      </c>
    </row>
    <row r="18707" spans="1:8">
      <c r="A18707" t="s">
        <v>456</v>
      </c>
      <c r="B18707">
        <v>4000</v>
      </c>
      <c r="C18707" t="s">
        <v>433</v>
      </c>
      <c r="D18707" t="s">
        <v>475</v>
      </c>
      <c r="E18707" t="s">
        <v>32</v>
      </c>
      <c r="F18707">
        <v>2010</v>
      </c>
      <c r="G18707" t="s">
        <v>480</v>
      </c>
      <c r="H18707">
        <v>15.059919600000001</v>
      </c>
    </row>
    <row r="18708" spans="1:8">
      <c r="A18708" t="s">
        <v>456</v>
      </c>
      <c r="B18708">
        <v>4000</v>
      </c>
      <c r="C18708" t="s">
        <v>433</v>
      </c>
      <c r="D18708" t="s">
        <v>475</v>
      </c>
      <c r="E18708" t="s">
        <v>482</v>
      </c>
      <c r="F18708">
        <v>2012</v>
      </c>
      <c r="G18708" t="s">
        <v>480</v>
      </c>
      <c r="H18708">
        <v>21.511778400000001</v>
      </c>
    </row>
    <row r="18709" spans="1:8">
      <c r="A18709" t="s">
        <v>456</v>
      </c>
      <c r="B18709">
        <v>4000</v>
      </c>
      <c r="C18709" t="s">
        <v>433</v>
      </c>
      <c r="D18709" t="s">
        <v>475</v>
      </c>
      <c r="E18709" t="s">
        <v>37</v>
      </c>
      <c r="F18709">
        <v>2012</v>
      </c>
      <c r="G18709" t="s">
        <v>480</v>
      </c>
      <c r="H18709">
        <v>157.01337359999999</v>
      </c>
    </row>
    <row r="18710" spans="1:8">
      <c r="A18710" t="s">
        <v>438</v>
      </c>
      <c r="B18710">
        <v>4000</v>
      </c>
      <c r="C18710" t="s">
        <v>433</v>
      </c>
      <c r="D18710" t="s">
        <v>475</v>
      </c>
      <c r="E18710" t="s">
        <v>30</v>
      </c>
      <c r="F18710">
        <v>2014</v>
      </c>
      <c r="G18710" t="s">
        <v>480</v>
      </c>
      <c r="H18710">
        <v>0.48148200000000002</v>
      </c>
    </row>
    <row r="18711" spans="1:8">
      <c r="A18711" t="s">
        <v>461</v>
      </c>
      <c r="B18711">
        <v>4000</v>
      </c>
      <c r="C18711" t="s">
        <v>433</v>
      </c>
      <c r="D18711" t="s">
        <v>475</v>
      </c>
      <c r="E18711" t="s">
        <v>3</v>
      </c>
      <c r="F18711">
        <v>2009</v>
      </c>
      <c r="G18711" t="s">
        <v>480</v>
      </c>
      <c r="H18711">
        <v>4.0611959999999998</v>
      </c>
    </row>
    <row r="18712" spans="1:8">
      <c r="A18712" t="s">
        <v>461</v>
      </c>
      <c r="B18712">
        <v>4000</v>
      </c>
      <c r="C18712" t="s">
        <v>433</v>
      </c>
      <c r="D18712" t="s">
        <v>475</v>
      </c>
      <c r="E18712" t="s">
        <v>28</v>
      </c>
      <c r="F18712">
        <v>2013</v>
      </c>
      <c r="G18712" t="s">
        <v>480</v>
      </c>
      <c r="H18712">
        <v>7.4985587999999996</v>
      </c>
    </row>
    <row r="18713" spans="1:8">
      <c r="A18713" t="s">
        <v>465</v>
      </c>
      <c r="B18713">
        <v>4000</v>
      </c>
      <c r="C18713" t="s">
        <v>433</v>
      </c>
      <c r="D18713" t="s">
        <v>475</v>
      </c>
      <c r="E18713" t="s">
        <v>6</v>
      </c>
      <c r="F18713">
        <v>2011</v>
      </c>
      <c r="G18713" t="s">
        <v>480</v>
      </c>
      <c r="H18713">
        <v>8.5285115999999999</v>
      </c>
    </row>
    <row r="18714" spans="1:8">
      <c r="A18714" t="s">
        <v>429</v>
      </c>
      <c r="B18714">
        <v>4100</v>
      </c>
      <c r="C18714" t="s">
        <v>449</v>
      </c>
      <c r="D18714" t="s">
        <v>475</v>
      </c>
      <c r="E18714" t="s">
        <v>18</v>
      </c>
      <c r="F18714">
        <v>2011</v>
      </c>
      <c r="G18714" t="s">
        <v>480</v>
      </c>
      <c r="H18714">
        <v>7.7958216</v>
      </c>
    </row>
    <row r="18715" spans="1:8">
      <c r="A18715" t="s">
        <v>464</v>
      </c>
      <c r="B18715">
        <v>4100</v>
      </c>
      <c r="C18715" t="s">
        <v>449</v>
      </c>
      <c r="D18715" t="s">
        <v>475</v>
      </c>
      <c r="E18715" t="s">
        <v>9</v>
      </c>
      <c r="F18715">
        <v>2009</v>
      </c>
      <c r="G18715" t="s">
        <v>480</v>
      </c>
      <c r="H18715">
        <v>297.26280000000003</v>
      </c>
    </row>
    <row r="18716" spans="1:8">
      <c r="A18716" t="s">
        <v>464</v>
      </c>
      <c r="B18716">
        <v>4100</v>
      </c>
      <c r="C18716" t="s">
        <v>449</v>
      </c>
      <c r="D18716" t="s">
        <v>475</v>
      </c>
      <c r="E18716" t="s">
        <v>10</v>
      </c>
      <c r="F18716">
        <v>2010</v>
      </c>
      <c r="G18716" t="s">
        <v>480</v>
      </c>
      <c r="H18716">
        <v>3299.2946963999998</v>
      </c>
    </row>
    <row r="18717" spans="1:8">
      <c r="A18717" t="s">
        <v>464</v>
      </c>
      <c r="B18717">
        <v>3234</v>
      </c>
      <c r="C18717" t="s">
        <v>533</v>
      </c>
      <c r="D18717" t="s">
        <v>475</v>
      </c>
      <c r="E18717" t="s">
        <v>17</v>
      </c>
      <c r="F18717">
        <v>2014</v>
      </c>
      <c r="G18717" t="s">
        <v>503</v>
      </c>
      <c r="H18717">
        <v>11.040591600000001</v>
      </c>
    </row>
    <row r="18718" spans="1:8">
      <c r="A18718" t="s">
        <v>464</v>
      </c>
      <c r="B18718">
        <v>3234</v>
      </c>
      <c r="C18718" t="s">
        <v>533</v>
      </c>
      <c r="D18718" t="s">
        <v>475</v>
      </c>
      <c r="E18718" t="s">
        <v>19</v>
      </c>
      <c r="F18718">
        <v>2014</v>
      </c>
      <c r="G18718" t="s">
        <v>503</v>
      </c>
      <c r="H18718">
        <v>5.9703768000000004</v>
      </c>
    </row>
    <row r="18719" spans="1:8">
      <c r="A18719" t="s">
        <v>464</v>
      </c>
      <c r="B18719">
        <v>3234</v>
      </c>
      <c r="C18719" t="s">
        <v>533</v>
      </c>
      <c r="D18719" t="s">
        <v>475</v>
      </c>
      <c r="E18719" t="s">
        <v>23</v>
      </c>
      <c r="F18719">
        <v>2010</v>
      </c>
      <c r="G18719" t="s">
        <v>503</v>
      </c>
      <c r="H18719">
        <v>14.938502400000001</v>
      </c>
    </row>
    <row r="18720" spans="1:8">
      <c r="A18720" t="s">
        <v>464</v>
      </c>
      <c r="B18720">
        <v>3234</v>
      </c>
      <c r="C18720" t="s">
        <v>533</v>
      </c>
      <c r="D18720" t="s">
        <v>475</v>
      </c>
      <c r="E18720" t="s">
        <v>18</v>
      </c>
      <c r="F18720">
        <v>2012</v>
      </c>
      <c r="G18720" t="s">
        <v>503</v>
      </c>
      <c r="H18720">
        <v>45.167198399999997</v>
      </c>
    </row>
    <row r="18721" spans="1:8">
      <c r="A18721" t="s">
        <v>429</v>
      </c>
      <c r="B18721">
        <v>7100</v>
      </c>
      <c r="C18721" t="s">
        <v>534</v>
      </c>
      <c r="D18721" t="s">
        <v>475</v>
      </c>
      <c r="E18721" t="s">
        <v>20</v>
      </c>
      <c r="F18721">
        <v>2013</v>
      </c>
      <c r="G18721" t="s">
        <v>505</v>
      </c>
      <c r="H18721">
        <v>12.995827200000001</v>
      </c>
    </row>
    <row r="18722" spans="1:8">
      <c r="A18722" t="s">
        <v>429</v>
      </c>
      <c r="B18722">
        <v>7100</v>
      </c>
      <c r="C18722" t="s">
        <v>534</v>
      </c>
      <c r="D18722" t="s">
        <v>475</v>
      </c>
      <c r="E18722" t="s">
        <v>34</v>
      </c>
      <c r="F18722">
        <v>2012</v>
      </c>
      <c r="G18722" t="s">
        <v>505</v>
      </c>
      <c r="H18722">
        <v>1.2811608000000001</v>
      </c>
    </row>
    <row r="18723" spans="1:8">
      <c r="A18723" t="s">
        <v>464</v>
      </c>
      <c r="B18723">
        <v>3234</v>
      </c>
      <c r="C18723" t="s">
        <v>533</v>
      </c>
      <c r="D18723" t="s">
        <v>475</v>
      </c>
      <c r="E18723" t="s">
        <v>16</v>
      </c>
      <c r="F18723">
        <v>2014</v>
      </c>
      <c r="G18723" t="s">
        <v>480</v>
      </c>
      <c r="H18723">
        <v>6.3304416000000003</v>
      </c>
    </row>
    <row r="18724" spans="1:8">
      <c r="A18724" t="s">
        <v>464</v>
      </c>
      <c r="B18724">
        <v>3234</v>
      </c>
      <c r="C18724" t="s">
        <v>533</v>
      </c>
      <c r="D18724" t="s">
        <v>475</v>
      </c>
      <c r="E18724" t="s">
        <v>24</v>
      </c>
      <c r="F18724">
        <v>2014</v>
      </c>
      <c r="G18724" t="s">
        <v>480</v>
      </c>
      <c r="H18724">
        <v>9.4537943999999996</v>
      </c>
    </row>
    <row r="18725" spans="1:8">
      <c r="A18725" t="s">
        <v>464</v>
      </c>
      <c r="B18725">
        <v>3234</v>
      </c>
      <c r="C18725" t="s">
        <v>533</v>
      </c>
      <c r="D18725" t="s">
        <v>475</v>
      </c>
      <c r="E18725" t="s">
        <v>352</v>
      </c>
      <c r="F18725">
        <v>2013</v>
      </c>
      <c r="G18725" t="s">
        <v>480</v>
      </c>
      <c r="H18725">
        <v>7.2724716000000003</v>
      </c>
    </row>
    <row r="18726" spans="1:8">
      <c r="A18726" t="s">
        <v>464</v>
      </c>
      <c r="B18726">
        <v>3234</v>
      </c>
      <c r="C18726" t="s">
        <v>533</v>
      </c>
      <c r="D18726" t="s">
        <v>475</v>
      </c>
      <c r="E18726" t="s">
        <v>23</v>
      </c>
      <c r="F18726">
        <v>2014</v>
      </c>
      <c r="G18726" t="s">
        <v>480</v>
      </c>
      <c r="H18726">
        <v>13.1298048</v>
      </c>
    </row>
    <row r="18727" spans="1:8">
      <c r="A18727" t="s">
        <v>429</v>
      </c>
      <c r="B18727">
        <v>7100</v>
      </c>
      <c r="C18727" t="s">
        <v>534</v>
      </c>
      <c r="D18727" t="s">
        <v>475</v>
      </c>
      <c r="E18727" t="s">
        <v>343</v>
      </c>
      <c r="F18727">
        <v>2012</v>
      </c>
      <c r="G18727" t="s">
        <v>480</v>
      </c>
      <c r="H18727">
        <v>0.62383319999999998</v>
      </c>
    </row>
    <row r="18728" spans="1:8">
      <c r="A18728" t="s">
        <v>464</v>
      </c>
      <c r="B18728">
        <v>3234</v>
      </c>
      <c r="C18728" t="s">
        <v>533</v>
      </c>
      <c r="D18728" t="s">
        <v>475</v>
      </c>
      <c r="E18728" t="s">
        <v>14</v>
      </c>
      <c r="F18728">
        <v>2014</v>
      </c>
      <c r="G18728" t="s">
        <v>503</v>
      </c>
      <c r="H18728">
        <v>21.197768400000001</v>
      </c>
    </row>
    <row r="18729" spans="1:8">
      <c r="A18729" t="s">
        <v>464</v>
      </c>
      <c r="B18729">
        <v>3234</v>
      </c>
      <c r="C18729" t="s">
        <v>533</v>
      </c>
      <c r="D18729" t="s">
        <v>475</v>
      </c>
      <c r="E18729" t="s">
        <v>37</v>
      </c>
      <c r="F18729">
        <v>2014</v>
      </c>
      <c r="G18729" t="s">
        <v>503</v>
      </c>
      <c r="H18729">
        <v>155.9457396</v>
      </c>
    </row>
    <row r="18730" spans="1:8">
      <c r="A18730" t="s">
        <v>429</v>
      </c>
      <c r="B18730">
        <v>7100</v>
      </c>
      <c r="C18730" t="s">
        <v>534</v>
      </c>
      <c r="D18730" t="s">
        <v>475</v>
      </c>
      <c r="E18730" t="s">
        <v>23</v>
      </c>
      <c r="F18730">
        <v>2011</v>
      </c>
      <c r="G18730" t="s">
        <v>505</v>
      </c>
      <c r="H18730">
        <v>0.57777840000000003</v>
      </c>
    </row>
    <row r="18731" spans="1:8">
      <c r="A18731" t="s">
        <v>464</v>
      </c>
      <c r="B18731">
        <v>3234</v>
      </c>
      <c r="C18731" t="s">
        <v>533</v>
      </c>
      <c r="D18731" t="s">
        <v>475</v>
      </c>
      <c r="E18731" t="s">
        <v>3</v>
      </c>
      <c r="F18731">
        <v>2014</v>
      </c>
      <c r="G18731" t="s">
        <v>480</v>
      </c>
      <c r="H18731">
        <v>30.396167999999999</v>
      </c>
    </row>
    <row r="18732" spans="1:8">
      <c r="A18732" t="s">
        <v>464</v>
      </c>
      <c r="B18732">
        <v>3234</v>
      </c>
      <c r="C18732" t="s">
        <v>533</v>
      </c>
      <c r="D18732" t="s">
        <v>475</v>
      </c>
      <c r="E18732" t="s">
        <v>35</v>
      </c>
      <c r="F18732">
        <v>2012</v>
      </c>
      <c r="G18732" t="s">
        <v>480</v>
      </c>
      <c r="H18732">
        <v>29.730466799999999</v>
      </c>
    </row>
    <row r="18733" spans="1:8">
      <c r="A18733" t="s">
        <v>464</v>
      </c>
      <c r="B18733">
        <v>3234</v>
      </c>
      <c r="C18733" t="s">
        <v>533</v>
      </c>
      <c r="D18733" t="s">
        <v>475</v>
      </c>
      <c r="E18733" t="s">
        <v>482</v>
      </c>
      <c r="F18733">
        <v>2010</v>
      </c>
      <c r="G18733" t="s">
        <v>480</v>
      </c>
      <c r="H18733">
        <v>93.193981199999996</v>
      </c>
    </row>
    <row r="18734" spans="1:8">
      <c r="A18734" t="s">
        <v>429</v>
      </c>
      <c r="B18734">
        <v>7100</v>
      </c>
      <c r="C18734" t="s">
        <v>534</v>
      </c>
      <c r="D18734" t="s">
        <v>475</v>
      </c>
      <c r="E18734" t="s">
        <v>479</v>
      </c>
      <c r="F18734">
        <v>2009</v>
      </c>
      <c r="G18734" t="s">
        <v>505</v>
      </c>
      <c r="H18734">
        <v>1.0550736000000001</v>
      </c>
    </row>
    <row r="18735" spans="1:8">
      <c r="A18735" t="s">
        <v>464</v>
      </c>
      <c r="B18735">
        <v>3234</v>
      </c>
      <c r="C18735" t="s">
        <v>533</v>
      </c>
      <c r="D18735" t="s">
        <v>475</v>
      </c>
      <c r="E18735" t="s">
        <v>3</v>
      </c>
      <c r="F18735">
        <v>2013</v>
      </c>
      <c r="G18735" t="s">
        <v>503</v>
      </c>
      <c r="H18735">
        <v>31.844800800000002</v>
      </c>
    </row>
    <row r="18736" spans="1:8">
      <c r="A18736" t="s">
        <v>464</v>
      </c>
      <c r="B18736">
        <v>3234</v>
      </c>
      <c r="C18736" t="s">
        <v>533</v>
      </c>
      <c r="D18736" t="s">
        <v>475</v>
      </c>
      <c r="E18736" t="s">
        <v>30</v>
      </c>
      <c r="F18736">
        <v>2009</v>
      </c>
      <c r="G18736" t="s">
        <v>503</v>
      </c>
      <c r="H18736">
        <v>22.1397984</v>
      </c>
    </row>
    <row r="18737" spans="1:8">
      <c r="A18737" t="s">
        <v>464</v>
      </c>
      <c r="B18737">
        <v>3234</v>
      </c>
      <c r="C18737" t="s">
        <v>533</v>
      </c>
      <c r="D18737" t="s">
        <v>475</v>
      </c>
      <c r="E18737" t="s">
        <v>29</v>
      </c>
      <c r="F18737">
        <v>2013</v>
      </c>
      <c r="G18737" t="s">
        <v>480</v>
      </c>
      <c r="H18737">
        <v>7.0254504000000004</v>
      </c>
    </row>
    <row r="18738" spans="1:8">
      <c r="A18738" t="s">
        <v>464</v>
      </c>
      <c r="B18738">
        <v>3234</v>
      </c>
      <c r="C18738" t="s">
        <v>533</v>
      </c>
      <c r="D18738" t="s">
        <v>475</v>
      </c>
      <c r="E18738" t="s">
        <v>30</v>
      </c>
      <c r="F18738">
        <v>2009</v>
      </c>
      <c r="G18738" t="s">
        <v>480</v>
      </c>
      <c r="H18738">
        <v>22.1397984</v>
      </c>
    </row>
    <row r="18739" spans="1:8">
      <c r="A18739" t="s">
        <v>464</v>
      </c>
      <c r="B18739">
        <v>3234</v>
      </c>
      <c r="C18739" t="s">
        <v>533</v>
      </c>
      <c r="D18739" t="s">
        <v>475</v>
      </c>
      <c r="E18739" t="s">
        <v>8</v>
      </c>
      <c r="F18739">
        <v>2011</v>
      </c>
      <c r="G18739" t="s">
        <v>503</v>
      </c>
      <c r="H18739">
        <v>16.655090399999999</v>
      </c>
    </row>
    <row r="18740" spans="1:8">
      <c r="A18740" t="s">
        <v>429</v>
      </c>
      <c r="B18740">
        <v>7100</v>
      </c>
      <c r="C18740" t="s">
        <v>534</v>
      </c>
      <c r="D18740" t="s">
        <v>475</v>
      </c>
      <c r="E18740" t="s">
        <v>16</v>
      </c>
      <c r="F18740">
        <v>2013</v>
      </c>
      <c r="G18740" t="s">
        <v>505</v>
      </c>
      <c r="H18740">
        <v>0.36425160000000001</v>
      </c>
    </row>
    <row r="18741" spans="1:8">
      <c r="A18741" t="s">
        <v>429</v>
      </c>
      <c r="B18741">
        <v>7100</v>
      </c>
      <c r="C18741" t="s">
        <v>534</v>
      </c>
      <c r="D18741" t="s">
        <v>475</v>
      </c>
      <c r="E18741" t="s">
        <v>30</v>
      </c>
      <c r="F18741">
        <v>2012</v>
      </c>
      <c r="G18741" t="s">
        <v>505</v>
      </c>
      <c r="H18741">
        <v>13.251222</v>
      </c>
    </row>
    <row r="18742" spans="1:8">
      <c r="A18742" t="s">
        <v>429</v>
      </c>
      <c r="B18742">
        <v>7100</v>
      </c>
      <c r="C18742" t="s">
        <v>534</v>
      </c>
      <c r="D18742" t="s">
        <v>475</v>
      </c>
      <c r="E18742" t="s">
        <v>32</v>
      </c>
      <c r="F18742">
        <v>2013</v>
      </c>
      <c r="G18742" t="s">
        <v>505</v>
      </c>
      <c r="H18742">
        <v>1.695654</v>
      </c>
    </row>
    <row r="18743" spans="1:8">
      <c r="A18743" t="s">
        <v>464</v>
      </c>
      <c r="B18743">
        <v>3234</v>
      </c>
      <c r="C18743" t="s">
        <v>533</v>
      </c>
      <c r="D18743" t="s">
        <v>475</v>
      </c>
      <c r="E18743" t="s">
        <v>6</v>
      </c>
      <c r="F18743">
        <v>2012</v>
      </c>
      <c r="G18743" t="s">
        <v>480</v>
      </c>
      <c r="H18743">
        <v>11.174569200000001</v>
      </c>
    </row>
    <row r="18744" spans="1:8">
      <c r="A18744" t="s">
        <v>464</v>
      </c>
      <c r="B18744">
        <v>3234</v>
      </c>
      <c r="C18744" t="s">
        <v>533</v>
      </c>
      <c r="D18744" t="s">
        <v>475</v>
      </c>
      <c r="E18744" t="s">
        <v>33</v>
      </c>
      <c r="F18744">
        <v>2011</v>
      </c>
      <c r="G18744" t="s">
        <v>480</v>
      </c>
      <c r="H18744">
        <v>1.1220623999999999</v>
      </c>
    </row>
    <row r="18745" spans="1:8">
      <c r="A18745" t="s">
        <v>464</v>
      </c>
      <c r="B18745">
        <v>3234</v>
      </c>
      <c r="C18745" t="s">
        <v>533</v>
      </c>
      <c r="D18745" t="s">
        <v>475</v>
      </c>
      <c r="E18745" t="s">
        <v>26</v>
      </c>
      <c r="F18745">
        <v>2009</v>
      </c>
      <c r="G18745" t="s">
        <v>503</v>
      </c>
      <c r="H18745">
        <v>1.2769740000000001</v>
      </c>
    </row>
    <row r="18746" spans="1:8">
      <c r="A18746" t="s">
        <v>429</v>
      </c>
      <c r="B18746">
        <v>7100</v>
      </c>
      <c r="C18746" t="s">
        <v>534</v>
      </c>
      <c r="D18746" t="s">
        <v>475</v>
      </c>
      <c r="E18746" t="s">
        <v>3</v>
      </c>
      <c r="F18746">
        <v>2012</v>
      </c>
      <c r="G18746" t="s">
        <v>505</v>
      </c>
      <c r="H18746">
        <v>19.728201599999998</v>
      </c>
    </row>
    <row r="18747" spans="1:8">
      <c r="A18747" t="s">
        <v>429</v>
      </c>
      <c r="B18747">
        <v>7100</v>
      </c>
      <c r="C18747" t="s">
        <v>534</v>
      </c>
      <c r="D18747" t="s">
        <v>475</v>
      </c>
      <c r="E18747" t="s">
        <v>17</v>
      </c>
      <c r="F18747">
        <v>2014</v>
      </c>
      <c r="G18747" t="s">
        <v>505</v>
      </c>
      <c r="H18747">
        <v>2.156202</v>
      </c>
    </row>
    <row r="18748" spans="1:8">
      <c r="A18748" t="s">
        <v>464</v>
      </c>
      <c r="B18748">
        <v>3234</v>
      </c>
      <c r="C18748" t="s">
        <v>533</v>
      </c>
      <c r="D18748" t="s">
        <v>475</v>
      </c>
      <c r="E18748" t="s">
        <v>343</v>
      </c>
      <c r="F18748">
        <v>2013</v>
      </c>
      <c r="G18748" t="s">
        <v>480</v>
      </c>
      <c r="H18748">
        <v>14.997117599999999</v>
      </c>
    </row>
    <row r="18749" spans="1:8">
      <c r="A18749" t="s">
        <v>464</v>
      </c>
      <c r="B18749">
        <v>3234</v>
      </c>
      <c r="C18749" t="s">
        <v>533</v>
      </c>
      <c r="D18749" t="s">
        <v>475</v>
      </c>
      <c r="E18749" t="s">
        <v>32</v>
      </c>
      <c r="F18749">
        <v>2014</v>
      </c>
      <c r="G18749" t="s">
        <v>480</v>
      </c>
      <c r="H18749">
        <v>3.4792307999999998</v>
      </c>
    </row>
    <row r="18750" spans="1:8">
      <c r="A18750" t="s">
        <v>464</v>
      </c>
      <c r="B18750">
        <v>3234</v>
      </c>
      <c r="C18750" t="s">
        <v>533</v>
      </c>
      <c r="D18750" t="s">
        <v>475</v>
      </c>
      <c r="E18750" t="s">
        <v>17</v>
      </c>
      <c r="F18750">
        <v>2009</v>
      </c>
      <c r="G18750" t="s">
        <v>503</v>
      </c>
      <c r="H18750">
        <v>18.991324800000001</v>
      </c>
    </row>
    <row r="18751" spans="1:8">
      <c r="A18751" t="s">
        <v>464</v>
      </c>
      <c r="B18751">
        <v>3234</v>
      </c>
      <c r="C18751" t="s">
        <v>533</v>
      </c>
      <c r="D18751" t="s">
        <v>475</v>
      </c>
      <c r="E18751" t="s">
        <v>20</v>
      </c>
      <c r="F18751">
        <v>2013</v>
      </c>
      <c r="G18751" t="s">
        <v>503</v>
      </c>
      <c r="H18751">
        <v>15.7088736</v>
      </c>
    </row>
    <row r="18752" spans="1:8">
      <c r="A18752" t="s">
        <v>464</v>
      </c>
      <c r="B18752">
        <v>3234</v>
      </c>
      <c r="C18752" t="s">
        <v>533</v>
      </c>
      <c r="D18752" t="s">
        <v>475</v>
      </c>
      <c r="E18752" t="s">
        <v>19</v>
      </c>
      <c r="F18752">
        <v>2010</v>
      </c>
      <c r="G18752" t="s">
        <v>503</v>
      </c>
      <c r="H18752">
        <v>6.4644192</v>
      </c>
    </row>
    <row r="18753" spans="1:8">
      <c r="A18753" t="s">
        <v>464</v>
      </c>
      <c r="B18753">
        <v>3234</v>
      </c>
      <c r="C18753" t="s">
        <v>533</v>
      </c>
      <c r="D18753" t="s">
        <v>475</v>
      </c>
      <c r="E18753" t="s">
        <v>27</v>
      </c>
      <c r="F18753">
        <v>2014</v>
      </c>
      <c r="G18753" t="s">
        <v>503</v>
      </c>
      <c r="H18753">
        <v>3.3536267999999998</v>
      </c>
    </row>
    <row r="18754" spans="1:8">
      <c r="A18754" t="s">
        <v>464</v>
      </c>
      <c r="B18754">
        <v>3234</v>
      </c>
      <c r="C18754" t="s">
        <v>533</v>
      </c>
      <c r="D18754" t="s">
        <v>475</v>
      </c>
      <c r="E18754" t="s">
        <v>28</v>
      </c>
      <c r="F18754">
        <v>2012</v>
      </c>
      <c r="G18754" t="s">
        <v>503</v>
      </c>
      <c r="H18754">
        <v>524.39251320000005</v>
      </c>
    </row>
    <row r="18755" spans="1:8">
      <c r="A18755" t="s">
        <v>429</v>
      </c>
      <c r="B18755">
        <v>7100</v>
      </c>
      <c r="C18755" t="s">
        <v>534</v>
      </c>
      <c r="D18755" t="s">
        <v>475</v>
      </c>
      <c r="E18755" t="s">
        <v>9</v>
      </c>
      <c r="F18755">
        <v>2014</v>
      </c>
      <c r="G18755" t="s">
        <v>505</v>
      </c>
      <c r="H18755">
        <v>8.1684467999999999</v>
      </c>
    </row>
    <row r="18756" spans="1:8">
      <c r="A18756" t="s">
        <v>429</v>
      </c>
      <c r="B18756">
        <v>7100</v>
      </c>
      <c r="C18756" t="s">
        <v>534</v>
      </c>
      <c r="D18756" t="s">
        <v>475</v>
      </c>
      <c r="E18756" t="s">
        <v>20</v>
      </c>
      <c r="F18756">
        <v>2009</v>
      </c>
      <c r="G18756" t="s">
        <v>505</v>
      </c>
      <c r="H18756">
        <v>4.8734352000000003</v>
      </c>
    </row>
    <row r="18757" spans="1:8">
      <c r="A18757" t="s">
        <v>464</v>
      </c>
      <c r="B18757">
        <v>3234</v>
      </c>
      <c r="C18757" t="s">
        <v>533</v>
      </c>
      <c r="D18757" t="s">
        <v>475</v>
      </c>
      <c r="E18757" t="s">
        <v>19</v>
      </c>
      <c r="F18757">
        <v>2013</v>
      </c>
      <c r="G18757" t="s">
        <v>480</v>
      </c>
      <c r="H18757">
        <v>5.9703768000000004</v>
      </c>
    </row>
    <row r="18758" spans="1:8">
      <c r="A18758" t="s">
        <v>464</v>
      </c>
      <c r="B18758">
        <v>3234</v>
      </c>
      <c r="C18758" t="s">
        <v>533</v>
      </c>
      <c r="D18758" t="s">
        <v>475</v>
      </c>
      <c r="E18758" t="s">
        <v>16</v>
      </c>
      <c r="F18758">
        <v>2010</v>
      </c>
      <c r="G18758" t="s">
        <v>480</v>
      </c>
      <c r="H18758">
        <v>10.25766</v>
      </c>
    </row>
    <row r="18759" spans="1:8">
      <c r="A18759" t="s">
        <v>464</v>
      </c>
      <c r="B18759">
        <v>3234</v>
      </c>
      <c r="C18759" t="s">
        <v>533</v>
      </c>
      <c r="D18759" t="s">
        <v>475</v>
      </c>
      <c r="E18759" t="s">
        <v>352</v>
      </c>
      <c r="F18759">
        <v>2009</v>
      </c>
      <c r="G18759" t="s">
        <v>480</v>
      </c>
      <c r="H18759">
        <v>9.6966287999999992</v>
      </c>
    </row>
    <row r="18760" spans="1:8">
      <c r="A18760" t="s">
        <v>464</v>
      </c>
      <c r="B18760">
        <v>3234</v>
      </c>
      <c r="C18760" t="s">
        <v>533</v>
      </c>
      <c r="D18760" t="s">
        <v>475</v>
      </c>
      <c r="E18760" t="s">
        <v>24</v>
      </c>
      <c r="F18760">
        <v>2010</v>
      </c>
      <c r="G18760" t="s">
        <v>480</v>
      </c>
      <c r="H18760">
        <v>10.994536800000001</v>
      </c>
    </row>
    <row r="18761" spans="1:8">
      <c r="A18761" t="s">
        <v>464</v>
      </c>
      <c r="B18761">
        <v>3234</v>
      </c>
      <c r="C18761" t="s">
        <v>533</v>
      </c>
      <c r="D18761" t="s">
        <v>475</v>
      </c>
      <c r="E18761" t="s">
        <v>23</v>
      </c>
      <c r="F18761">
        <v>2010</v>
      </c>
      <c r="G18761" t="s">
        <v>480</v>
      </c>
      <c r="H18761">
        <v>14.938502400000001</v>
      </c>
    </row>
    <row r="18762" spans="1:8">
      <c r="A18762" t="s">
        <v>464</v>
      </c>
      <c r="B18762">
        <v>3234</v>
      </c>
      <c r="C18762" t="s">
        <v>533</v>
      </c>
      <c r="D18762" t="s">
        <v>475</v>
      </c>
      <c r="E18762" t="s">
        <v>479</v>
      </c>
      <c r="F18762">
        <v>2011</v>
      </c>
      <c r="G18762" t="s">
        <v>480</v>
      </c>
      <c r="H18762">
        <v>6.1043544000000001</v>
      </c>
    </row>
    <row r="18763" spans="1:8">
      <c r="A18763" t="s">
        <v>464</v>
      </c>
      <c r="B18763">
        <v>3234</v>
      </c>
      <c r="C18763" t="s">
        <v>533</v>
      </c>
      <c r="D18763" t="s">
        <v>475</v>
      </c>
      <c r="E18763" t="s">
        <v>14</v>
      </c>
      <c r="F18763">
        <v>2010</v>
      </c>
      <c r="G18763" t="s">
        <v>503</v>
      </c>
      <c r="H18763">
        <v>0.73268999999999995</v>
      </c>
    </row>
    <row r="18764" spans="1:8">
      <c r="A18764" t="s">
        <v>464</v>
      </c>
      <c r="B18764">
        <v>3234</v>
      </c>
      <c r="C18764" t="s">
        <v>533</v>
      </c>
      <c r="D18764" t="s">
        <v>475</v>
      </c>
      <c r="E18764" t="s">
        <v>35</v>
      </c>
      <c r="F18764">
        <v>2012</v>
      </c>
      <c r="G18764" t="s">
        <v>503</v>
      </c>
      <c r="H18764">
        <v>29.730466799999999</v>
      </c>
    </row>
    <row r="18765" spans="1:8">
      <c r="A18765" t="s">
        <v>464</v>
      </c>
      <c r="B18765">
        <v>3234</v>
      </c>
      <c r="C18765" t="s">
        <v>533</v>
      </c>
      <c r="D18765" t="s">
        <v>475</v>
      </c>
      <c r="E18765" t="s">
        <v>428</v>
      </c>
      <c r="F18765">
        <v>2012</v>
      </c>
      <c r="G18765" t="s">
        <v>503</v>
      </c>
      <c r="H18765">
        <v>3.0521772</v>
      </c>
    </row>
    <row r="18766" spans="1:8">
      <c r="A18766" t="s">
        <v>464</v>
      </c>
      <c r="B18766">
        <v>3234</v>
      </c>
      <c r="C18766" t="s">
        <v>533</v>
      </c>
      <c r="D18766" t="s">
        <v>475</v>
      </c>
      <c r="E18766" t="s">
        <v>37</v>
      </c>
      <c r="F18766">
        <v>2010</v>
      </c>
      <c r="G18766" t="s">
        <v>503</v>
      </c>
      <c r="H18766">
        <v>128.57244119999999</v>
      </c>
    </row>
    <row r="18767" spans="1:8">
      <c r="A18767" t="s">
        <v>464</v>
      </c>
      <c r="B18767">
        <v>3234</v>
      </c>
      <c r="C18767" t="s">
        <v>533</v>
      </c>
      <c r="D18767" t="s">
        <v>475</v>
      </c>
      <c r="E18767" t="s">
        <v>3</v>
      </c>
      <c r="F18767">
        <v>2010</v>
      </c>
      <c r="G18767" t="s">
        <v>480</v>
      </c>
      <c r="H18767">
        <v>32.029020000000003</v>
      </c>
    </row>
    <row r="18768" spans="1:8">
      <c r="A18768" t="s">
        <v>464</v>
      </c>
      <c r="B18768">
        <v>3234</v>
      </c>
      <c r="C18768" t="s">
        <v>533</v>
      </c>
      <c r="D18768" t="s">
        <v>475</v>
      </c>
      <c r="E18768" t="s">
        <v>14</v>
      </c>
      <c r="F18768">
        <v>2014</v>
      </c>
      <c r="G18768" t="s">
        <v>480</v>
      </c>
      <c r="H18768">
        <v>21.197768400000001</v>
      </c>
    </row>
    <row r="18769" spans="1:8">
      <c r="A18769" t="s">
        <v>464</v>
      </c>
      <c r="B18769">
        <v>3234</v>
      </c>
      <c r="C18769" t="s">
        <v>533</v>
      </c>
      <c r="D18769" t="s">
        <v>475</v>
      </c>
      <c r="E18769" t="s">
        <v>428</v>
      </c>
      <c r="F18769">
        <v>2013</v>
      </c>
      <c r="G18769" t="s">
        <v>480</v>
      </c>
      <c r="H18769">
        <v>2.8721448000000001</v>
      </c>
    </row>
    <row r="18770" spans="1:8">
      <c r="A18770" t="s">
        <v>429</v>
      </c>
      <c r="B18770">
        <v>7100</v>
      </c>
      <c r="C18770" t="s">
        <v>534</v>
      </c>
      <c r="D18770" t="s">
        <v>475</v>
      </c>
      <c r="E18770" t="s">
        <v>22</v>
      </c>
      <c r="F18770">
        <v>2014</v>
      </c>
      <c r="G18770" t="s">
        <v>480</v>
      </c>
      <c r="H18770">
        <v>0.25958160000000002</v>
      </c>
    </row>
    <row r="18771" spans="1:8">
      <c r="A18771" t="s">
        <v>429</v>
      </c>
      <c r="B18771">
        <v>7100</v>
      </c>
      <c r="C18771" t="s">
        <v>534</v>
      </c>
      <c r="D18771" t="s">
        <v>475</v>
      </c>
      <c r="E18771" t="s">
        <v>23</v>
      </c>
      <c r="F18771">
        <v>2013</v>
      </c>
      <c r="G18771" t="s">
        <v>480</v>
      </c>
      <c r="H18771">
        <v>0.64058040000000005</v>
      </c>
    </row>
    <row r="18772" spans="1:8">
      <c r="A18772" t="s">
        <v>429</v>
      </c>
      <c r="B18772">
        <v>7100</v>
      </c>
      <c r="C18772" t="s">
        <v>534</v>
      </c>
      <c r="D18772" t="s">
        <v>475</v>
      </c>
      <c r="E18772" t="s">
        <v>29</v>
      </c>
      <c r="F18772">
        <v>2012</v>
      </c>
      <c r="G18772" t="s">
        <v>480</v>
      </c>
      <c r="H18772">
        <v>0.293076</v>
      </c>
    </row>
    <row r="18773" spans="1:8">
      <c r="A18773" t="s">
        <v>429</v>
      </c>
      <c r="B18773">
        <v>7100</v>
      </c>
      <c r="C18773" t="s">
        <v>534</v>
      </c>
      <c r="D18773" t="s">
        <v>475</v>
      </c>
      <c r="E18773" t="s">
        <v>36</v>
      </c>
      <c r="F18773">
        <v>2011</v>
      </c>
      <c r="G18773" t="s">
        <v>480</v>
      </c>
      <c r="H18773">
        <v>0.74943720000000003</v>
      </c>
    </row>
    <row r="18774" spans="1:8">
      <c r="A18774" t="s">
        <v>464</v>
      </c>
      <c r="B18774">
        <v>3234</v>
      </c>
      <c r="C18774" t="s">
        <v>533</v>
      </c>
      <c r="D18774" t="s">
        <v>475</v>
      </c>
      <c r="E18774" t="s">
        <v>29</v>
      </c>
      <c r="F18774">
        <v>2014</v>
      </c>
      <c r="G18774" t="s">
        <v>503</v>
      </c>
      <c r="H18774">
        <v>7.2892188000000004</v>
      </c>
    </row>
    <row r="18775" spans="1:8">
      <c r="A18775" t="s">
        <v>464</v>
      </c>
      <c r="B18775">
        <v>3234</v>
      </c>
      <c r="C18775" t="s">
        <v>533</v>
      </c>
      <c r="D18775" t="s">
        <v>475</v>
      </c>
      <c r="E18775" t="s">
        <v>31</v>
      </c>
      <c r="F18775">
        <v>2014</v>
      </c>
      <c r="G18775" t="s">
        <v>503</v>
      </c>
      <c r="H18775">
        <v>6.6444516</v>
      </c>
    </row>
    <row r="18776" spans="1:8">
      <c r="A18776" t="s">
        <v>464</v>
      </c>
      <c r="B18776">
        <v>3234</v>
      </c>
      <c r="C18776" t="s">
        <v>533</v>
      </c>
      <c r="D18776" t="s">
        <v>475</v>
      </c>
      <c r="E18776" t="s">
        <v>32</v>
      </c>
      <c r="F18776">
        <v>2011</v>
      </c>
      <c r="G18776" t="s">
        <v>503</v>
      </c>
      <c r="H18776">
        <v>2.9600675999999999</v>
      </c>
    </row>
    <row r="18777" spans="1:8">
      <c r="A18777" t="s">
        <v>429</v>
      </c>
      <c r="B18777">
        <v>7100</v>
      </c>
      <c r="C18777" t="s">
        <v>534</v>
      </c>
      <c r="D18777" t="s">
        <v>475</v>
      </c>
      <c r="E18777" t="s">
        <v>17</v>
      </c>
      <c r="F18777">
        <v>2009</v>
      </c>
      <c r="G18777" t="s">
        <v>505</v>
      </c>
      <c r="H18777">
        <v>1.15137</v>
      </c>
    </row>
    <row r="18778" spans="1:8">
      <c r="A18778" t="s">
        <v>502</v>
      </c>
      <c r="B18778">
        <v>2000</v>
      </c>
      <c r="C18778" t="s">
        <v>431</v>
      </c>
      <c r="D18778" t="s">
        <v>475</v>
      </c>
      <c r="E18778" t="s">
        <v>482</v>
      </c>
      <c r="F18778">
        <v>2013</v>
      </c>
      <c r="G18778" t="s">
        <v>480</v>
      </c>
      <c r="H18778">
        <v>0.72431639999999997</v>
      </c>
    </row>
    <row r="18779" spans="1:8">
      <c r="A18779" t="s">
        <v>486</v>
      </c>
      <c r="B18779">
        <v>2000</v>
      </c>
      <c r="C18779" t="s">
        <v>431</v>
      </c>
      <c r="D18779" t="s">
        <v>475</v>
      </c>
      <c r="E18779" t="s">
        <v>10</v>
      </c>
      <c r="F18779">
        <v>2009</v>
      </c>
      <c r="G18779" t="s">
        <v>480</v>
      </c>
      <c r="H18779">
        <v>100.4455188</v>
      </c>
    </row>
    <row r="18780" spans="1:8">
      <c r="A18780" t="s">
        <v>486</v>
      </c>
      <c r="B18780">
        <v>2000</v>
      </c>
      <c r="C18780" t="s">
        <v>431</v>
      </c>
      <c r="D18780" t="s">
        <v>475</v>
      </c>
      <c r="E18780" t="s">
        <v>18</v>
      </c>
      <c r="F18780">
        <v>2009</v>
      </c>
      <c r="G18780" t="s">
        <v>480</v>
      </c>
      <c r="H18780">
        <v>4.7478312000000003</v>
      </c>
    </row>
    <row r="18781" spans="1:8">
      <c r="A18781" t="s">
        <v>462</v>
      </c>
      <c r="B18781">
        <v>2000</v>
      </c>
      <c r="C18781" t="s">
        <v>431</v>
      </c>
      <c r="D18781" t="s">
        <v>475</v>
      </c>
      <c r="E18781" t="s">
        <v>17</v>
      </c>
      <c r="F18781">
        <v>2009</v>
      </c>
      <c r="G18781" t="s">
        <v>480</v>
      </c>
      <c r="H18781">
        <v>32.209052399999997</v>
      </c>
    </row>
    <row r="18782" spans="1:8">
      <c r="A18782" t="s">
        <v>497</v>
      </c>
      <c r="B18782">
        <v>2000</v>
      </c>
      <c r="C18782" t="s">
        <v>431</v>
      </c>
      <c r="D18782" t="s">
        <v>475</v>
      </c>
      <c r="E18782" t="s">
        <v>12</v>
      </c>
      <c r="F18782">
        <v>2014</v>
      </c>
      <c r="G18782" t="s">
        <v>480</v>
      </c>
      <c r="H18782">
        <v>9.2193336000000006</v>
      </c>
    </row>
    <row r="18783" spans="1:8">
      <c r="A18783" t="s">
        <v>463</v>
      </c>
      <c r="B18783">
        <v>2000</v>
      </c>
      <c r="C18783" t="s">
        <v>431</v>
      </c>
      <c r="D18783" t="s">
        <v>475</v>
      </c>
      <c r="E18783" t="s">
        <v>14</v>
      </c>
      <c r="F18783">
        <v>2011</v>
      </c>
      <c r="G18783" t="s">
        <v>480</v>
      </c>
      <c r="H18783">
        <v>24.358802399999998</v>
      </c>
    </row>
    <row r="18784" spans="1:8">
      <c r="A18784" t="s">
        <v>463</v>
      </c>
      <c r="B18784">
        <v>2000</v>
      </c>
      <c r="C18784" t="s">
        <v>431</v>
      </c>
      <c r="D18784" t="s">
        <v>475</v>
      </c>
      <c r="E18784" t="s">
        <v>20</v>
      </c>
      <c r="F18784">
        <v>2013</v>
      </c>
      <c r="G18784" t="s">
        <v>480</v>
      </c>
      <c r="H18784">
        <v>68.826805199999995</v>
      </c>
    </row>
    <row r="18785" spans="1:8">
      <c r="A18785" t="s">
        <v>463</v>
      </c>
      <c r="B18785">
        <v>2000</v>
      </c>
      <c r="C18785" t="s">
        <v>431</v>
      </c>
      <c r="D18785" t="s">
        <v>475</v>
      </c>
      <c r="E18785" t="s">
        <v>34</v>
      </c>
      <c r="F18785">
        <v>2014</v>
      </c>
      <c r="G18785" t="s">
        <v>480</v>
      </c>
      <c r="H18785">
        <v>31.719196799999999</v>
      </c>
    </row>
    <row r="18786" spans="1:8">
      <c r="A18786" t="s">
        <v>464</v>
      </c>
      <c r="B18786">
        <v>3000</v>
      </c>
      <c r="C18786" t="s">
        <v>432</v>
      </c>
      <c r="D18786" t="s">
        <v>475</v>
      </c>
      <c r="E18786" t="s">
        <v>343</v>
      </c>
      <c r="F18786">
        <v>2011</v>
      </c>
      <c r="G18786" t="s">
        <v>480</v>
      </c>
      <c r="H18786">
        <v>1049.0739156</v>
      </c>
    </row>
    <row r="18787" spans="1:8">
      <c r="A18787" t="s">
        <v>464</v>
      </c>
      <c r="B18787">
        <v>3000</v>
      </c>
      <c r="C18787" t="s">
        <v>432</v>
      </c>
      <c r="D18787" t="s">
        <v>475</v>
      </c>
      <c r="E18787" t="s">
        <v>13</v>
      </c>
      <c r="F18787">
        <v>2010</v>
      </c>
      <c r="G18787" t="s">
        <v>480</v>
      </c>
      <c r="H18787">
        <v>3362.5823651999999</v>
      </c>
    </row>
    <row r="18788" spans="1:8">
      <c r="A18788" t="s">
        <v>429</v>
      </c>
      <c r="B18788">
        <v>3000</v>
      </c>
      <c r="C18788" t="s">
        <v>432</v>
      </c>
      <c r="D18788" t="s">
        <v>475</v>
      </c>
      <c r="E18788" t="s">
        <v>15</v>
      </c>
      <c r="F18788">
        <v>2013</v>
      </c>
      <c r="G18788" t="s">
        <v>480</v>
      </c>
      <c r="H18788">
        <v>45.937569600000003</v>
      </c>
    </row>
    <row r="18789" spans="1:8">
      <c r="A18789" t="s">
        <v>429</v>
      </c>
      <c r="B18789">
        <v>3000</v>
      </c>
      <c r="C18789" t="s">
        <v>432</v>
      </c>
      <c r="D18789" t="s">
        <v>475</v>
      </c>
      <c r="E18789" t="s">
        <v>352</v>
      </c>
      <c r="F18789">
        <v>2009</v>
      </c>
      <c r="G18789" t="s">
        <v>480</v>
      </c>
      <c r="H18789">
        <v>0.67407479999999997</v>
      </c>
    </row>
    <row r="18790" spans="1:8">
      <c r="A18790" t="s">
        <v>497</v>
      </c>
      <c r="B18790">
        <v>3000</v>
      </c>
      <c r="C18790" t="s">
        <v>432</v>
      </c>
      <c r="D18790" t="s">
        <v>475</v>
      </c>
      <c r="E18790" t="s">
        <v>30</v>
      </c>
      <c r="F18790">
        <v>2010</v>
      </c>
      <c r="G18790" t="s">
        <v>480</v>
      </c>
      <c r="H18790">
        <v>0.13816439999999999</v>
      </c>
    </row>
    <row r="18791" spans="1:8">
      <c r="A18791" t="s">
        <v>456</v>
      </c>
      <c r="B18791">
        <v>3000</v>
      </c>
      <c r="C18791" t="s">
        <v>432</v>
      </c>
      <c r="D18791" t="s">
        <v>475</v>
      </c>
      <c r="E18791" t="s">
        <v>22</v>
      </c>
      <c r="F18791">
        <v>2012</v>
      </c>
      <c r="G18791" t="s">
        <v>480</v>
      </c>
      <c r="H18791">
        <v>4.1868000000000002E-2</v>
      </c>
    </row>
    <row r="18792" spans="1:8">
      <c r="A18792" t="s">
        <v>438</v>
      </c>
      <c r="B18792">
        <v>3000</v>
      </c>
      <c r="C18792" t="s">
        <v>432</v>
      </c>
      <c r="D18792" t="s">
        <v>475</v>
      </c>
      <c r="E18792" t="s">
        <v>12</v>
      </c>
      <c r="F18792">
        <v>2013</v>
      </c>
      <c r="G18792" t="s">
        <v>480</v>
      </c>
      <c r="H18792">
        <v>0.71594279999999999</v>
      </c>
    </row>
    <row r="18793" spans="1:8">
      <c r="A18793" t="s">
        <v>463</v>
      </c>
      <c r="B18793">
        <v>2000</v>
      </c>
      <c r="C18793" t="s">
        <v>431</v>
      </c>
      <c r="D18793" t="s">
        <v>475</v>
      </c>
      <c r="E18793" t="s">
        <v>17</v>
      </c>
      <c r="F18793">
        <v>2011</v>
      </c>
      <c r="G18793" t="s">
        <v>468</v>
      </c>
      <c r="H18793">
        <v>32.535622799999999</v>
      </c>
    </row>
    <row r="18794" spans="1:8">
      <c r="A18794" t="s">
        <v>463</v>
      </c>
      <c r="B18794">
        <v>2000</v>
      </c>
      <c r="C18794" t="s">
        <v>431</v>
      </c>
      <c r="D18794" t="s">
        <v>475</v>
      </c>
      <c r="E18794" t="s">
        <v>32</v>
      </c>
      <c r="F18794">
        <v>2010</v>
      </c>
      <c r="G18794" t="s">
        <v>468</v>
      </c>
      <c r="H18794">
        <v>5.8615199999999999E-2</v>
      </c>
    </row>
    <row r="18795" spans="1:8">
      <c r="A18795" t="s">
        <v>429</v>
      </c>
      <c r="B18795">
        <v>2000</v>
      </c>
      <c r="C18795" t="s">
        <v>431</v>
      </c>
      <c r="D18795" t="s">
        <v>475</v>
      </c>
      <c r="E18795" t="s">
        <v>25</v>
      </c>
      <c r="F18795">
        <v>2011</v>
      </c>
      <c r="G18795" t="s">
        <v>468</v>
      </c>
      <c r="H18795">
        <v>18.170712000000002</v>
      </c>
    </row>
    <row r="18796" spans="1:8">
      <c r="A18796" t="s">
        <v>464</v>
      </c>
      <c r="B18796">
        <v>2000</v>
      </c>
      <c r="C18796" t="s">
        <v>431</v>
      </c>
      <c r="D18796" t="s">
        <v>475</v>
      </c>
      <c r="E18796" t="s">
        <v>13</v>
      </c>
      <c r="F18796">
        <v>2010</v>
      </c>
      <c r="G18796" t="s">
        <v>468</v>
      </c>
      <c r="H18796">
        <v>328.55494320000003</v>
      </c>
    </row>
    <row r="18797" spans="1:8">
      <c r="A18797" t="s">
        <v>462</v>
      </c>
      <c r="B18797">
        <v>2000</v>
      </c>
      <c r="C18797" t="s">
        <v>431</v>
      </c>
      <c r="D18797" t="s">
        <v>475</v>
      </c>
      <c r="E18797" t="s">
        <v>17</v>
      </c>
      <c r="F18797">
        <v>2009</v>
      </c>
      <c r="G18797" t="s">
        <v>468</v>
      </c>
      <c r="H18797">
        <v>32.209052399999997</v>
      </c>
    </row>
    <row r="18798" spans="1:8">
      <c r="A18798" t="s">
        <v>462</v>
      </c>
      <c r="B18798">
        <v>2000</v>
      </c>
      <c r="C18798" t="s">
        <v>431</v>
      </c>
      <c r="D18798" t="s">
        <v>475</v>
      </c>
      <c r="E18798" t="s">
        <v>34</v>
      </c>
      <c r="F18798">
        <v>2012</v>
      </c>
      <c r="G18798" t="s">
        <v>468</v>
      </c>
      <c r="H18798">
        <v>43.500852000000002</v>
      </c>
    </row>
    <row r="18799" spans="1:8">
      <c r="A18799" t="s">
        <v>486</v>
      </c>
      <c r="B18799">
        <v>2000</v>
      </c>
      <c r="C18799" t="s">
        <v>431</v>
      </c>
      <c r="D18799" t="s">
        <v>475</v>
      </c>
      <c r="E18799" t="s">
        <v>10</v>
      </c>
      <c r="F18799">
        <v>2011</v>
      </c>
      <c r="G18799" t="s">
        <v>468</v>
      </c>
      <c r="H18799">
        <v>142.1921016</v>
      </c>
    </row>
    <row r="18800" spans="1:8">
      <c r="A18800" t="s">
        <v>486</v>
      </c>
      <c r="B18800">
        <v>2000</v>
      </c>
      <c r="C18800" t="s">
        <v>431</v>
      </c>
      <c r="D18800" t="s">
        <v>475</v>
      </c>
      <c r="E18800" t="s">
        <v>14</v>
      </c>
      <c r="F18800">
        <v>2010</v>
      </c>
      <c r="G18800" t="s">
        <v>468</v>
      </c>
      <c r="H18800">
        <v>0.3935592</v>
      </c>
    </row>
    <row r="18801" spans="1:8">
      <c r="A18801" t="s">
        <v>463</v>
      </c>
      <c r="B18801">
        <v>2000</v>
      </c>
      <c r="C18801" t="s">
        <v>431</v>
      </c>
      <c r="D18801" t="s">
        <v>475</v>
      </c>
      <c r="E18801" t="s">
        <v>479</v>
      </c>
      <c r="F18801">
        <v>2009</v>
      </c>
      <c r="G18801" t="s">
        <v>468</v>
      </c>
      <c r="H18801">
        <v>97.954372800000002</v>
      </c>
    </row>
    <row r="18802" spans="1:8">
      <c r="A18802" t="s">
        <v>438</v>
      </c>
      <c r="B18802">
        <v>2000</v>
      </c>
      <c r="C18802" t="s">
        <v>431</v>
      </c>
      <c r="D18802" t="s">
        <v>475</v>
      </c>
      <c r="E18802" t="s">
        <v>12</v>
      </c>
      <c r="F18802">
        <v>2011</v>
      </c>
      <c r="G18802" t="s">
        <v>468</v>
      </c>
      <c r="H18802">
        <v>0.50660280000000002</v>
      </c>
    </row>
    <row r="18803" spans="1:8">
      <c r="A18803" t="s">
        <v>438</v>
      </c>
      <c r="B18803">
        <v>2000</v>
      </c>
      <c r="C18803" t="s">
        <v>431</v>
      </c>
      <c r="D18803" t="s">
        <v>475</v>
      </c>
      <c r="E18803" t="s">
        <v>17</v>
      </c>
      <c r="F18803">
        <v>2011</v>
      </c>
      <c r="G18803" t="s">
        <v>468</v>
      </c>
      <c r="H18803">
        <v>6.2801999999999997E-2</v>
      </c>
    </row>
    <row r="18804" spans="1:8">
      <c r="A18804" t="s">
        <v>464</v>
      </c>
      <c r="B18804">
        <v>3000</v>
      </c>
      <c r="C18804" t="s">
        <v>432</v>
      </c>
      <c r="D18804" t="s">
        <v>475</v>
      </c>
      <c r="E18804" t="s">
        <v>12</v>
      </c>
      <c r="F18804">
        <v>2009</v>
      </c>
      <c r="G18804" t="s">
        <v>468</v>
      </c>
      <c r="H18804">
        <v>51.966561599999999</v>
      </c>
    </row>
    <row r="18805" spans="1:8">
      <c r="A18805" t="s">
        <v>464</v>
      </c>
      <c r="B18805">
        <v>3000</v>
      </c>
      <c r="C18805" t="s">
        <v>432</v>
      </c>
      <c r="D18805" t="s">
        <v>475</v>
      </c>
      <c r="E18805" t="s">
        <v>343</v>
      </c>
      <c r="F18805">
        <v>2009</v>
      </c>
      <c r="G18805" t="s">
        <v>468</v>
      </c>
      <c r="H18805">
        <v>1164.2737176000001</v>
      </c>
    </row>
    <row r="18806" spans="1:8">
      <c r="A18806" t="s">
        <v>462</v>
      </c>
      <c r="B18806">
        <v>2000</v>
      </c>
      <c r="C18806" t="s">
        <v>431</v>
      </c>
      <c r="D18806" t="s">
        <v>475</v>
      </c>
      <c r="E18806" t="s">
        <v>20</v>
      </c>
      <c r="F18806">
        <v>2010</v>
      </c>
      <c r="G18806" t="s">
        <v>490</v>
      </c>
      <c r="H18806">
        <v>152.3492784</v>
      </c>
    </row>
    <row r="18807" spans="1:8">
      <c r="A18807" t="s">
        <v>462</v>
      </c>
      <c r="B18807">
        <v>2000</v>
      </c>
      <c r="C18807" t="s">
        <v>431</v>
      </c>
      <c r="D18807" t="s">
        <v>475</v>
      </c>
      <c r="E18807" t="s">
        <v>36</v>
      </c>
      <c r="F18807">
        <v>2012</v>
      </c>
      <c r="G18807" t="s">
        <v>490</v>
      </c>
      <c r="H18807">
        <v>59.088308400000003</v>
      </c>
    </row>
    <row r="18808" spans="1:8">
      <c r="A18808" t="s">
        <v>429</v>
      </c>
      <c r="B18808">
        <v>2000</v>
      </c>
      <c r="C18808" t="s">
        <v>431</v>
      </c>
      <c r="D18808" t="s">
        <v>475</v>
      </c>
      <c r="E18808" t="s">
        <v>6</v>
      </c>
      <c r="F18808">
        <v>2012</v>
      </c>
      <c r="G18808" t="s">
        <v>490</v>
      </c>
      <c r="H18808">
        <v>234.7915572</v>
      </c>
    </row>
    <row r="18809" spans="1:8">
      <c r="A18809" t="s">
        <v>429</v>
      </c>
      <c r="B18809">
        <v>2000</v>
      </c>
      <c r="C18809" t="s">
        <v>431</v>
      </c>
      <c r="D18809" t="s">
        <v>475</v>
      </c>
      <c r="E18809" t="s">
        <v>13</v>
      </c>
      <c r="F18809">
        <v>2012</v>
      </c>
      <c r="G18809" t="s">
        <v>490</v>
      </c>
      <c r="H18809">
        <v>103.0245876</v>
      </c>
    </row>
    <row r="18810" spans="1:8">
      <c r="A18810" t="s">
        <v>429</v>
      </c>
      <c r="B18810">
        <v>2000</v>
      </c>
      <c r="C18810" t="s">
        <v>431</v>
      </c>
      <c r="D18810" t="s">
        <v>475</v>
      </c>
      <c r="E18810" t="s">
        <v>18</v>
      </c>
      <c r="F18810">
        <v>2013</v>
      </c>
      <c r="G18810" t="s">
        <v>490</v>
      </c>
      <c r="H18810">
        <v>54.076708799999999</v>
      </c>
    </row>
    <row r="18811" spans="1:8">
      <c r="A18811" t="s">
        <v>429</v>
      </c>
      <c r="B18811">
        <v>2000</v>
      </c>
      <c r="C18811" t="s">
        <v>431</v>
      </c>
      <c r="D18811" t="s">
        <v>475</v>
      </c>
      <c r="E18811" t="s">
        <v>33</v>
      </c>
      <c r="F18811">
        <v>2010</v>
      </c>
      <c r="G18811" t="s">
        <v>490</v>
      </c>
      <c r="H18811">
        <v>302.66795880000001</v>
      </c>
    </row>
    <row r="18812" spans="1:8">
      <c r="A18812" t="s">
        <v>429</v>
      </c>
      <c r="B18812">
        <v>2000</v>
      </c>
      <c r="C18812" t="s">
        <v>431</v>
      </c>
      <c r="D18812" t="s">
        <v>475</v>
      </c>
      <c r="E18812" t="s">
        <v>428</v>
      </c>
      <c r="F18812">
        <v>2009</v>
      </c>
      <c r="G18812" t="s">
        <v>490</v>
      </c>
      <c r="H18812">
        <v>67.026481200000006</v>
      </c>
    </row>
    <row r="18813" spans="1:8">
      <c r="A18813" t="s">
        <v>429</v>
      </c>
      <c r="B18813">
        <v>2000</v>
      </c>
      <c r="C18813" t="s">
        <v>431</v>
      </c>
      <c r="D18813" t="s">
        <v>475</v>
      </c>
      <c r="E18813" t="s">
        <v>37</v>
      </c>
      <c r="F18813">
        <v>2013</v>
      </c>
      <c r="G18813" t="s">
        <v>490</v>
      </c>
      <c r="H18813">
        <v>309.19936680000001</v>
      </c>
    </row>
    <row r="18814" spans="1:8">
      <c r="A18814" t="s">
        <v>464</v>
      </c>
      <c r="B18814">
        <v>2000</v>
      </c>
      <c r="C18814" t="s">
        <v>431</v>
      </c>
      <c r="D18814" t="s">
        <v>475</v>
      </c>
      <c r="E18814" t="s">
        <v>19</v>
      </c>
      <c r="F18814">
        <v>2013</v>
      </c>
      <c r="G18814" t="s">
        <v>490</v>
      </c>
      <c r="H18814">
        <v>4.1365584000000002</v>
      </c>
    </row>
    <row r="18815" spans="1:8">
      <c r="A18815" t="s">
        <v>464</v>
      </c>
      <c r="B18815">
        <v>2000</v>
      </c>
      <c r="C18815" t="s">
        <v>431</v>
      </c>
      <c r="D18815" t="s">
        <v>475</v>
      </c>
      <c r="E18815" t="s">
        <v>352</v>
      </c>
      <c r="F18815">
        <v>2011</v>
      </c>
      <c r="G18815" t="s">
        <v>490</v>
      </c>
      <c r="H18815">
        <v>4.9864788000000004</v>
      </c>
    </row>
    <row r="18816" spans="1:8">
      <c r="A18816" t="s">
        <v>464</v>
      </c>
      <c r="B18816">
        <v>2000</v>
      </c>
      <c r="C18816" t="s">
        <v>431</v>
      </c>
      <c r="D18816" t="s">
        <v>475</v>
      </c>
      <c r="E18816" t="s">
        <v>28</v>
      </c>
      <c r="F18816">
        <v>2011</v>
      </c>
      <c r="G18816" t="s">
        <v>490</v>
      </c>
      <c r="H18816">
        <v>628.06605479999996</v>
      </c>
    </row>
    <row r="18817" spans="1:8">
      <c r="A18817" t="s">
        <v>464</v>
      </c>
      <c r="B18817">
        <v>2000</v>
      </c>
      <c r="C18817" t="s">
        <v>431</v>
      </c>
      <c r="D18817" t="s">
        <v>475</v>
      </c>
      <c r="E18817" t="s">
        <v>482</v>
      </c>
      <c r="F18817">
        <v>2014</v>
      </c>
      <c r="G18817" t="s">
        <v>490</v>
      </c>
      <c r="H18817">
        <v>439.87776839999998</v>
      </c>
    </row>
    <row r="18818" spans="1:8">
      <c r="A18818" t="s">
        <v>461</v>
      </c>
      <c r="B18818">
        <v>2000</v>
      </c>
      <c r="C18818" t="s">
        <v>431</v>
      </c>
      <c r="D18818" t="s">
        <v>475</v>
      </c>
      <c r="E18818" t="s">
        <v>30</v>
      </c>
      <c r="F18818">
        <v>2010</v>
      </c>
      <c r="G18818" t="s">
        <v>490</v>
      </c>
      <c r="H18818">
        <v>0.32657039999999998</v>
      </c>
    </row>
    <row r="18819" spans="1:8">
      <c r="A18819" t="s">
        <v>496</v>
      </c>
      <c r="B18819">
        <v>2000</v>
      </c>
      <c r="C18819" t="s">
        <v>431</v>
      </c>
      <c r="D18819" t="s">
        <v>475</v>
      </c>
      <c r="E18819" t="s">
        <v>10</v>
      </c>
      <c r="F18819">
        <v>2012</v>
      </c>
      <c r="G18819" t="s">
        <v>490</v>
      </c>
      <c r="H18819">
        <v>10.8814932</v>
      </c>
    </row>
    <row r="18820" spans="1:8">
      <c r="A18820" t="s">
        <v>496</v>
      </c>
      <c r="B18820">
        <v>2000</v>
      </c>
      <c r="C18820" t="s">
        <v>431</v>
      </c>
      <c r="D18820" t="s">
        <v>475</v>
      </c>
      <c r="E18820" t="s">
        <v>482</v>
      </c>
      <c r="F18820">
        <v>2013</v>
      </c>
      <c r="G18820" t="s">
        <v>490</v>
      </c>
      <c r="H18820">
        <v>0.16328519999999999</v>
      </c>
    </row>
    <row r="18821" spans="1:8">
      <c r="A18821" t="s">
        <v>495</v>
      </c>
      <c r="B18821">
        <v>2000</v>
      </c>
      <c r="C18821" t="s">
        <v>431</v>
      </c>
      <c r="D18821" t="s">
        <v>475</v>
      </c>
      <c r="E18821" t="s">
        <v>9</v>
      </c>
      <c r="F18821">
        <v>2011</v>
      </c>
      <c r="G18821" t="s">
        <v>490</v>
      </c>
      <c r="H18821">
        <v>1.8463788000000001</v>
      </c>
    </row>
    <row r="18822" spans="1:8">
      <c r="A18822" t="s">
        <v>429</v>
      </c>
      <c r="B18822">
        <v>3000</v>
      </c>
      <c r="C18822" t="s">
        <v>432</v>
      </c>
      <c r="D18822" t="s">
        <v>475</v>
      </c>
      <c r="E18822" t="s">
        <v>11</v>
      </c>
      <c r="F18822">
        <v>2011</v>
      </c>
      <c r="G18822" t="s">
        <v>503</v>
      </c>
      <c r="H18822">
        <v>453.47649480000001</v>
      </c>
    </row>
    <row r="18823" spans="1:8">
      <c r="A18823" t="s">
        <v>464</v>
      </c>
      <c r="B18823">
        <v>3000</v>
      </c>
      <c r="C18823" t="s">
        <v>432</v>
      </c>
      <c r="D18823" t="s">
        <v>475</v>
      </c>
      <c r="E18823" t="s">
        <v>15</v>
      </c>
      <c r="F18823">
        <v>2009</v>
      </c>
      <c r="G18823" t="s">
        <v>503</v>
      </c>
      <c r="H18823">
        <v>4700.143548</v>
      </c>
    </row>
    <row r="18824" spans="1:8">
      <c r="A18824" t="s">
        <v>464</v>
      </c>
      <c r="B18824">
        <v>3000</v>
      </c>
      <c r="C18824" t="s">
        <v>432</v>
      </c>
      <c r="D18824" t="s">
        <v>475</v>
      </c>
      <c r="E18824" t="s">
        <v>19</v>
      </c>
      <c r="F18824">
        <v>2011</v>
      </c>
      <c r="G18824" t="s">
        <v>503</v>
      </c>
      <c r="H18824">
        <v>43.743686400000001</v>
      </c>
    </row>
    <row r="18825" spans="1:8">
      <c r="A18825" t="s">
        <v>464</v>
      </c>
      <c r="B18825">
        <v>3000</v>
      </c>
      <c r="C18825" t="s">
        <v>432</v>
      </c>
      <c r="D18825" t="s">
        <v>475</v>
      </c>
      <c r="E18825" t="s">
        <v>20</v>
      </c>
      <c r="F18825">
        <v>2013</v>
      </c>
      <c r="G18825" t="s">
        <v>503</v>
      </c>
      <c r="H18825">
        <v>3307.5971208000001</v>
      </c>
    </row>
    <row r="18826" spans="1:8">
      <c r="A18826" t="s">
        <v>464</v>
      </c>
      <c r="B18826">
        <v>3000</v>
      </c>
      <c r="C18826" t="s">
        <v>432</v>
      </c>
      <c r="D18826" t="s">
        <v>475</v>
      </c>
      <c r="E18826" t="s">
        <v>18</v>
      </c>
      <c r="F18826">
        <v>2009</v>
      </c>
      <c r="G18826" t="s">
        <v>503</v>
      </c>
      <c r="H18826">
        <v>370.13405399999999</v>
      </c>
    </row>
    <row r="18827" spans="1:8">
      <c r="A18827" t="s">
        <v>464</v>
      </c>
      <c r="B18827">
        <v>3000</v>
      </c>
      <c r="C18827" t="s">
        <v>432</v>
      </c>
      <c r="D18827" t="s">
        <v>475</v>
      </c>
      <c r="E18827" t="s">
        <v>27</v>
      </c>
      <c r="F18827">
        <v>2010</v>
      </c>
      <c r="G18827" t="s">
        <v>503</v>
      </c>
      <c r="H18827">
        <v>99.545356799999993</v>
      </c>
    </row>
    <row r="18828" spans="1:8">
      <c r="A18828" t="s">
        <v>497</v>
      </c>
      <c r="B18828">
        <v>3000</v>
      </c>
      <c r="C18828" t="s">
        <v>432</v>
      </c>
      <c r="D18828" t="s">
        <v>475</v>
      </c>
      <c r="E18828" t="s">
        <v>16</v>
      </c>
      <c r="F18828">
        <v>2009</v>
      </c>
      <c r="G18828" t="s">
        <v>503</v>
      </c>
      <c r="H18828">
        <v>9.21096E-2</v>
      </c>
    </row>
    <row r="18829" spans="1:8">
      <c r="A18829" t="s">
        <v>429</v>
      </c>
      <c r="B18829">
        <v>2000</v>
      </c>
      <c r="C18829" t="s">
        <v>431</v>
      </c>
      <c r="D18829" t="s">
        <v>475</v>
      </c>
      <c r="E18829" t="s">
        <v>35</v>
      </c>
      <c r="F18829">
        <v>2011</v>
      </c>
      <c r="G18829" t="s">
        <v>490</v>
      </c>
      <c r="H18829">
        <v>50.262534000000002</v>
      </c>
    </row>
    <row r="18830" spans="1:8">
      <c r="A18830" t="s">
        <v>429</v>
      </c>
      <c r="B18830">
        <v>2000</v>
      </c>
      <c r="C18830" t="s">
        <v>431</v>
      </c>
      <c r="D18830" t="s">
        <v>475</v>
      </c>
      <c r="E18830" t="s">
        <v>36</v>
      </c>
      <c r="F18830">
        <v>2012</v>
      </c>
      <c r="G18830" t="s">
        <v>480</v>
      </c>
      <c r="H18830">
        <v>23.755903199999999</v>
      </c>
    </row>
    <row r="18831" spans="1:8">
      <c r="A18831" t="s">
        <v>429</v>
      </c>
      <c r="B18831">
        <v>3000</v>
      </c>
      <c r="C18831" t="s">
        <v>432</v>
      </c>
      <c r="D18831" t="s">
        <v>475</v>
      </c>
      <c r="E18831" t="s">
        <v>479</v>
      </c>
      <c r="F18831">
        <v>2012</v>
      </c>
      <c r="G18831" t="s">
        <v>480</v>
      </c>
      <c r="H18831">
        <v>102.0909312</v>
      </c>
    </row>
    <row r="18832" spans="1:8">
      <c r="A18832" t="s">
        <v>462</v>
      </c>
      <c r="B18832">
        <v>2000</v>
      </c>
      <c r="C18832" t="s">
        <v>431</v>
      </c>
      <c r="D18832" t="s">
        <v>475</v>
      </c>
      <c r="E18832" t="s">
        <v>12</v>
      </c>
      <c r="F18832">
        <v>2011</v>
      </c>
      <c r="G18832" t="s">
        <v>490</v>
      </c>
      <c r="H18832">
        <v>0.85410719999999996</v>
      </c>
    </row>
    <row r="18833" spans="1:8">
      <c r="A18833" t="s">
        <v>464</v>
      </c>
      <c r="B18833">
        <v>2000</v>
      </c>
      <c r="C18833" t="s">
        <v>431</v>
      </c>
      <c r="D18833" t="s">
        <v>475</v>
      </c>
      <c r="E18833" t="s">
        <v>30</v>
      </c>
      <c r="F18833">
        <v>2011</v>
      </c>
      <c r="G18833" t="s">
        <v>490</v>
      </c>
      <c r="H18833">
        <v>370.85837040000001</v>
      </c>
    </row>
    <row r="18834" spans="1:8">
      <c r="A18834" t="s">
        <v>464</v>
      </c>
      <c r="B18834">
        <v>3000</v>
      </c>
      <c r="C18834" t="s">
        <v>432</v>
      </c>
      <c r="D18834" t="s">
        <v>475</v>
      </c>
      <c r="E18834" t="s">
        <v>2</v>
      </c>
      <c r="F18834">
        <v>2012</v>
      </c>
      <c r="G18834" t="s">
        <v>503</v>
      </c>
      <c r="H18834">
        <v>41.4953748</v>
      </c>
    </row>
    <row r="18835" spans="1:8">
      <c r="A18835" t="s">
        <v>429</v>
      </c>
      <c r="B18835">
        <v>2000</v>
      </c>
      <c r="C18835" t="s">
        <v>431</v>
      </c>
      <c r="D18835" t="s">
        <v>475</v>
      </c>
      <c r="E18835" t="s">
        <v>29</v>
      </c>
      <c r="F18835">
        <v>2014</v>
      </c>
      <c r="G18835" t="s">
        <v>480</v>
      </c>
      <c r="H18835">
        <v>47.068005599999999</v>
      </c>
    </row>
    <row r="18836" spans="1:8">
      <c r="A18836" t="s">
        <v>462</v>
      </c>
      <c r="B18836">
        <v>2000</v>
      </c>
      <c r="C18836" t="s">
        <v>431</v>
      </c>
      <c r="D18836" t="s">
        <v>475</v>
      </c>
      <c r="E18836" t="s">
        <v>13</v>
      </c>
      <c r="F18836">
        <v>2009</v>
      </c>
      <c r="G18836" t="s">
        <v>480</v>
      </c>
      <c r="H18836">
        <v>66.754339200000004</v>
      </c>
    </row>
    <row r="18837" spans="1:8">
      <c r="A18837" t="s">
        <v>464</v>
      </c>
      <c r="B18837">
        <v>3000</v>
      </c>
      <c r="C18837" t="s">
        <v>432</v>
      </c>
      <c r="D18837" t="s">
        <v>475</v>
      </c>
      <c r="E18837" t="s">
        <v>2</v>
      </c>
      <c r="F18837">
        <v>2011</v>
      </c>
      <c r="G18837" t="s">
        <v>480</v>
      </c>
      <c r="H18837">
        <v>48.751099199999999</v>
      </c>
    </row>
    <row r="18838" spans="1:8">
      <c r="A18838" t="s">
        <v>464</v>
      </c>
      <c r="B18838">
        <v>3000</v>
      </c>
      <c r="C18838" t="s">
        <v>432</v>
      </c>
      <c r="D18838" t="s">
        <v>475</v>
      </c>
      <c r="E18838" t="s">
        <v>29</v>
      </c>
      <c r="F18838">
        <v>2011</v>
      </c>
      <c r="G18838" t="s">
        <v>480</v>
      </c>
      <c r="H18838">
        <v>232.1915544</v>
      </c>
    </row>
    <row r="18839" spans="1:8">
      <c r="A18839" t="s">
        <v>464</v>
      </c>
      <c r="B18839">
        <v>3000</v>
      </c>
      <c r="C18839" t="s">
        <v>432</v>
      </c>
      <c r="D18839" t="s">
        <v>475</v>
      </c>
      <c r="E18839" t="s">
        <v>30</v>
      </c>
      <c r="F18839">
        <v>2009</v>
      </c>
      <c r="G18839" t="s">
        <v>480</v>
      </c>
      <c r="H18839">
        <v>1138.7467979999999</v>
      </c>
    </row>
    <row r="18840" spans="1:8">
      <c r="A18840" t="s">
        <v>429</v>
      </c>
      <c r="B18840">
        <v>5542</v>
      </c>
      <c r="C18840" t="s">
        <v>524</v>
      </c>
      <c r="D18840" t="s">
        <v>475</v>
      </c>
      <c r="E18840" t="s">
        <v>13</v>
      </c>
      <c r="F18840">
        <v>2010</v>
      </c>
      <c r="G18840" t="s">
        <v>483</v>
      </c>
      <c r="H18840">
        <v>11.601622799999999</v>
      </c>
    </row>
    <row r="18841" spans="1:8">
      <c r="A18841" t="s">
        <v>429</v>
      </c>
      <c r="B18841">
        <v>5542</v>
      </c>
      <c r="C18841" t="s">
        <v>524</v>
      </c>
      <c r="D18841" t="s">
        <v>475</v>
      </c>
      <c r="E18841" t="s">
        <v>343</v>
      </c>
      <c r="F18841">
        <v>2012</v>
      </c>
      <c r="G18841" t="s">
        <v>483</v>
      </c>
      <c r="H18841">
        <v>3.7095047999999999</v>
      </c>
    </row>
    <row r="18842" spans="1:8">
      <c r="A18842" t="s">
        <v>429</v>
      </c>
      <c r="B18842">
        <v>5542</v>
      </c>
      <c r="C18842" t="s">
        <v>524</v>
      </c>
      <c r="D18842" t="s">
        <v>475</v>
      </c>
      <c r="E18842" t="s">
        <v>18</v>
      </c>
      <c r="F18842">
        <v>2013</v>
      </c>
      <c r="G18842" t="s">
        <v>483</v>
      </c>
      <c r="H18842">
        <v>2.0180376</v>
      </c>
    </row>
    <row r="18843" spans="1:8">
      <c r="A18843" t="s">
        <v>429</v>
      </c>
      <c r="B18843">
        <v>5548</v>
      </c>
      <c r="C18843" t="s">
        <v>526</v>
      </c>
      <c r="D18843" t="s">
        <v>475</v>
      </c>
      <c r="E18843" t="s">
        <v>11</v>
      </c>
      <c r="F18843">
        <v>2010</v>
      </c>
      <c r="G18843" t="s">
        <v>483</v>
      </c>
      <c r="H18843">
        <v>1.9259280000000001</v>
      </c>
    </row>
    <row r="18844" spans="1:8">
      <c r="A18844" t="s">
        <v>429</v>
      </c>
      <c r="B18844">
        <v>5548</v>
      </c>
      <c r="C18844" t="s">
        <v>526</v>
      </c>
      <c r="D18844" t="s">
        <v>475</v>
      </c>
      <c r="E18844" t="s">
        <v>14</v>
      </c>
      <c r="F18844">
        <v>2013</v>
      </c>
      <c r="G18844" t="s">
        <v>483</v>
      </c>
      <c r="H18844">
        <v>1.4611932000000001</v>
      </c>
    </row>
    <row r="18845" spans="1:8">
      <c r="A18845" t="s">
        <v>497</v>
      </c>
      <c r="B18845">
        <v>3106</v>
      </c>
      <c r="C18845" t="s">
        <v>525</v>
      </c>
      <c r="D18845" t="s">
        <v>475</v>
      </c>
      <c r="E18845" t="s">
        <v>482</v>
      </c>
      <c r="F18845">
        <v>2011</v>
      </c>
      <c r="G18845" t="s">
        <v>480</v>
      </c>
      <c r="H18845">
        <v>8.3736000000000005E-2</v>
      </c>
    </row>
    <row r="18846" spans="1:8">
      <c r="A18846" t="s">
        <v>464</v>
      </c>
      <c r="B18846">
        <v>3295</v>
      </c>
      <c r="C18846" t="s">
        <v>448</v>
      </c>
      <c r="D18846" t="s">
        <v>475</v>
      </c>
      <c r="E18846" t="s">
        <v>17</v>
      </c>
      <c r="F18846">
        <v>2014</v>
      </c>
      <c r="G18846" t="s">
        <v>480</v>
      </c>
      <c r="H18846">
        <v>0.15072479999999999</v>
      </c>
    </row>
    <row r="18847" spans="1:8">
      <c r="A18847" t="s">
        <v>464</v>
      </c>
      <c r="B18847">
        <v>3295</v>
      </c>
      <c r="C18847" t="s">
        <v>448</v>
      </c>
      <c r="D18847" t="s">
        <v>475</v>
      </c>
      <c r="E18847" t="s">
        <v>15</v>
      </c>
      <c r="F18847">
        <v>2011</v>
      </c>
      <c r="G18847" t="s">
        <v>480</v>
      </c>
      <c r="H18847">
        <v>9.5584644000000001</v>
      </c>
    </row>
    <row r="18848" spans="1:8">
      <c r="A18848" t="s">
        <v>429</v>
      </c>
      <c r="B18848">
        <v>5542</v>
      </c>
      <c r="C18848" t="s">
        <v>524</v>
      </c>
      <c r="D18848" t="s">
        <v>475</v>
      </c>
      <c r="E18848" t="s">
        <v>6</v>
      </c>
      <c r="F18848">
        <v>2013</v>
      </c>
      <c r="G18848" t="s">
        <v>480</v>
      </c>
      <c r="H18848">
        <v>9.21096E-2</v>
      </c>
    </row>
    <row r="18849" spans="1:8">
      <c r="A18849" t="s">
        <v>429</v>
      </c>
      <c r="B18849">
        <v>5542</v>
      </c>
      <c r="C18849" t="s">
        <v>524</v>
      </c>
      <c r="D18849" t="s">
        <v>475</v>
      </c>
      <c r="E18849" t="s">
        <v>11</v>
      </c>
      <c r="F18849">
        <v>2013</v>
      </c>
      <c r="G18849" t="s">
        <v>480</v>
      </c>
      <c r="H18849">
        <v>4.60548</v>
      </c>
    </row>
    <row r="18850" spans="1:8">
      <c r="A18850" t="s">
        <v>429</v>
      </c>
      <c r="B18850">
        <v>5542</v>
      </c>
      <c r="C18850" t="s">
        <v>524</v>
      </c>
      <c r="D18850" t="s">
        <v>475</v>
      </c>
      <c r="E18850" t="s">
        <v>10</v>
      </c>
      <c r="F18850">
        <v>2009</v>
      </c>
      <c r="G18850" t="s">
        <v>480</v>
      </c>
      <c r="H18850">
        <v>147.4716564</v>
      </c>
    </row>
    <row r="18851" spans="1:8">
      <c r="A18851" t="s">
        <v>429</v>
      </c>
      <c r="B18851">
        <v>5542</v>
      </c>
      <c r="C18851" t="s">
        <v>524</v>
      </c>
      <c r="D18851" t="s">
        <v>475</v>
      </c>
      <c r="E18851" t="s">
        <v>343</v>
      </c>
      <c r="F18851">
        <v>2014</v>
      </c>
      <c r="G18851" t="s">
        <v>480</v>
      </c>
      <c r="H18851">
        <v>3.6383291999999998</v>
      </c>
    </row>
    <row r="18852" spans="1:8">
      <c r="A18852" t="s">
        <v>429</v>
      </c>
      <c r="B18852">
        <v>5542</v>
      </c>
      <c r="C18852" t="s">
        <v>524</v>
      </c>
      <c r="D18852" t="s">
        <v>475</v>
      </c>
      <c r="E18852" t="s">
        <v>14</v>
      </c>
      <c r="F18852">
        <v>2009</v>
      </c>
      <c r="G18852" t="s">
        <v>480</v>
      </c>
      <c r="H18852">
        <v>1.7333352</v>
      </c>
    </row>
    <row r="18853" spans="1:8">
      <c r="A18853" t="s">
        <v>429</v>
      </c>
      <c r="B18853">
        <v>5542</v>
      </c>
      <c r="C18853" t="s">
        <v>524</v>
      </c>
      <c r="D18853" t="s">
        <v>475</v>
      </c>
      <c r="E18853" t="s">
        <v>37</v>
      </c>
      <c r="F18853">
        <v>2011</v>
      </c>
      <c r="G18853" t="s">
        <v>480</v>
      </c>
      <c r="H18853">
        <v>78.724400399999993</v>
      </c>
    </row>
    <row r="18854" spans="1:8">
      <c r="A18854" t="s">
        <v>429</v>
      </c>
      <c r="B18854">
        <v>5548</v>
      </c>
      <c r="C18854" t="s">
        <v>526</v>
      </c>
      <c r="D18854" t="s">
        <v>475</v>
      </c>
      <c r="E18854" t="s">
        <v>20</v>
      </c>
      <c r="F18854">
        <v>2009</v>
      </c>
      <c r="G18854" t="s">
        <v>480</v>
      </c>
      <c r="H18854">
        <v>2.6628048</v>
      </c>
    </row>
    <row r="18855" spans="1:8">
      <c r="A18855" t="s">
        <v>464</v>
      </c>
      <c r="B18855">
        <v>5548</v>
      </c>
      <c r="C18855" t="s">
        <v>526</v>
      </c>
      <c r="D18855" t="s">
        <v>475</v>
      </c>
      <c r="E18855" t="s">
        <v>20</v>
      </c>
      <c r="F18855">
        <v>2013</v>
      </c>
      <c r="G18855" t="s">
        <v>480</v>
      </c>
      <c r="H18855">
        <v>26.477323200000001</v>
      </c>
    </row>
    <row r="18856" spans="1:8">
      <c r="A18856" t="s">
        <v>464</v>
      </c>
      <c r="B18856">
        <v>3106</v>
      </c>
      <c r="C18856" t="s">
        <v>525</v>
      </c>
      <c r="D18856" t="s">
        <v>475</v>
      </c>
      <c r="E18856" t="s">
        <v>37</v>
      </c>
      <c r="F18856">
        <v>2012</v>
      </c>
      <c r="G18856" t="s">
        <v>503</v>
      </c>
      <c r="H18856">
        <v>71.443555200000006</v>
      </c>
    </row>
    <row r="18857" spans="1:8">
      <c r="A18857" t="s">
        <v>464</v>
      </c>
      <c r="B18857">
        <v>3295</v>
      </c>
      <c r="C18857" t="s">
        <v>448</v>
      </c>
      <c r="D18857" t="s">
        <v>475</v>
      </c>
      <c r="E18857" t="s">
        <v>35</v>
      </c>
      <c r="F18857">
        <v>2010</v>
      </c>
      <c r="G18857" t="s">
        <v>503</v>
      </c>
      <c r="H18857">
        <v>0.23864759999999999</v>
      </c>
    </row>
    <row r="18858" spans="1:8">
      <c r="A18858" t="s">
        <v>464</v>
      </c>
      <c r="B18858">
        <v>3295</v>
      </c>
      <c r="C18858" t="s">
        <v>448</v>
      </c>
      <c r="D18858" t="s">
        <v>475</v>
      </c>
      <c r="E18858" t="s">
        <v>37</v>
      </c>
      <c r="F18858">
        <v>2009</v>
      </c>
      <c r="G18858" t="s">
        <v>503</v>
      </c>
      <c r="H18858">
        <v>2.1268943999999999</v>
      </c>
    </row>
    <row r="18859" spans="1:8">
      <c r="A18859" t="s">
        <v>464</v>
      </c>
      <c r="B18859">
        <v>3295</v>
      </c>
      <c r="C18859" t="s">
        <v>448</v>
      </c>
      <c r="D18859" t="s">
        <v>475</v>
      </c>
      <c r="E18859" t="s">
        <v>5</v>
      </c>
      <c r="F18859">
        <v>2014</v>
      </c>
      <c r="G18859" t="s">
        <v>503</v>
      </c>
      <c r="H18859">
        <v>2.1603888000000002</v>
      </c>
    </row>
    <row r="18860" spans="1:8">
      <c r="A18860" t="s">
        <v>456</v>
      </c>
      <c r="B18860">
        <v>3295</v>
      </c>
      <c r="C18860" t="s">
        <v>448</v>
      </c>
      <c r="D18860" t="s">
        <v>475</v>
      </c>
      <c r="E18860" t="s">
        <v>2</v>
      </c>
      <c r="F18860">
        <v>2012</v>
      </c>
      <c r="G18860" t="s">
        <v>503</v>
      </c>
      <c r="H18860">
        <v>0.76199760000000005</v>
      </c>
    </row>
    <row r="18861" spans="1:8">
      <c r="A18861" t="s">
        <v>429</v>
      </c>
      <c r="B18861">
        <v>5542</v>
      </c>
      <c r="C18861" t="s">
        <v>524</v>
      </c>
      <c r="D18861" t="s">
        <v>475</v>
      </c>
      <c r="E18861" t="s">
        <v>20</v>
      </c>
      <c r="F18861">
        <v>2012</v>
      </c>
      <c r="G18861" t="s">
        <v>483</v>
      </c>
      <c r="H18861">
        <v>49.353998400000002</v>
      </c>
    </row>
    <row r="18862" spans="1:8">
      <c r="A18862" t="s">
        <v>429</v>
      </c>
      <c r="B18862">
        <v>5542</v>
      </c>
      <c r="C18862" t="s">
        <v>524</v>
      </c>
      <c r="D18862" t="s">
        <v>475</v>
      </c>
      <c r="E18862" t="s">
        <v>27</v>
      </c>
      <c r="F18862">
        <v>2013</v>
      </c>
      <c r="G18862" t="s">
        <v>483</v>
      </c>
      <c r="H18862">
        <v>5.8615199999999999E-2</v>
      </c>
    </row>
    <row r="18863" spans="1:8">
      <c r="A18863" t="s">
        <v>464</v>
      </c>
      <c r="B18863">
        <v>5548</v>
      </c>
      <c r="C18863" t="s">
        <v>526</v>
      </c>
      <c r="D18863" t="s">
        <v>475</v>
      </c>
      <c r="E18863" t="s">
        <v>5</v>
      </c>
      <c r="F18863">
        <v>2014</v>
      </c>
      <c r="G18863" t="s">
        <v>483</v>
      </c>
      <c r="H18863">
        <v>0.565218</v>
      </c>
    </row>
    <row r="18864" spans="1:8">
      <c r="A18864" t="s">
        <v>429</v>
      </c>
      <c r="B18864">
        <v>3106</v>
      </c>
      <c r="C18864" t="s">
        <v>525</v>
      </c>
      <c r="D18864" t="s">
        <v>475</v>
      </c>
      <c r="E18864" t="s">
        <v>28</v>
      </c>
      <c r="F18864">
        <v>2013</v>
      </c>
      <c r="G18864" t="s">
        <v>480</v>
      </c>
      <c r="H18864">
        <v>17.467329599999999</v>
      </c>
    </row>
    <row r="18865" spans="1:8">
      <c r="A18865" t="s">
        <v>464</v>
      </c>
      <c r="B18865">
        <v>3106</v>
      </c>
      <c r="C18865" t="s">
        <v>525</v>
      </c>
      <c r="D18865" t="s">
        <v>475</v>
      </c>
      <c r="E18865" t="s">
        <v>482</v>
      </c>
      <c r="F18865">
        <v>2010</v>
      </c>
      <c r="G18865" t="s">
        <v>480</v>
      </c>
      <c r="H18865">
        <v>0.96296400000000004</v>
      </c>
    </row>
    <row r="18866" spans="1:8">
      <c r="A18866" t="s">
        <v>464</v>
      </c>
      <c r="B18866">
        <v>3295</v>
      </c>
      <c r="C18866" t="s">
        <v>448</v>
      </c>
      <c r="D18866" t="s">
        <v>475</v>
      </c>
      <c r="E18866" t="s">
        <v>5</v>
      </c>
      <c r="F18866">
        <v>2011</v>
      </c>
      <c r="G18866" t="s">
        <v>480</v>
      </c>
      <c r="H18866">
        <v>2.7214200000000002</v>
      </c>
    </row>
    <row r="18867" spans="1:8">
      <c r="A18867" t="s">
        <v>456</v>
      </c>
      <c r="B18867">
        <v>3295</v>
      </c>
      <c r="C18867" t="s">
        <v>448</v>
      </c>
      <c r="D18867" t="s">
        <v>475</v>
      </c>
      <c r="E18867" t="s">
        <v>2</v>
      </c>
      <c r="F18867">
        <v>2012</v>
      </c>
      <c r="G18867" t="s">
        <v>480</v>
      </c>
      <c r="H18867">
        <v>0.76199760000000005</v>
      </c>
    </row>
    <row r="18868" spans="1:8">
      <c r="A18868" t="s">
        <v>429</v>
      </c>
      <c r="B18868">
        <v>5542</v>
      </c>
      <c r="C18868" t="s">
        <v>524</v>
      </c>
      <c r="D18868" t="s">
        <v>475</v>
      </c>
      <c r="E18868" t="s">
        <v>28</v>
      </c>
      <c r="F18868">
        <v>2010</v>
      </c>
      <c r="G18868" t="s">
        <v>480</v>
      </c>
      <c r="H18868">
        <v>11.9826216</v>
      </c>
    </row>
    <row r="18869" spans="1:8">
      <c r="A18869" t="s">
        <v>429</v>
      </c>
      <c r="B18869">
        <v>5542</v>
      </c>
      <c r="C18869" t="s">
        <v>524</v>
      </c>
      <c r="D18869" t="s">
        <v>475</v>
      </c>
      <c r="E18869" t="s">
        <v>479</v>
      </c>
      <c r="F18869">
        <v>2012</v>
      </c>
      <c r="G18869" t="s">
        <v>483</v>
      </c>
      <c r="H18869">
        <v>5.3884116000000004</v>
      </c>
    </row>
    <row r="18870" spans="1:8">
      <c r="A18870" t="s">
        <v>429</v>
      </c>
      <c r="B18870">
        <v>3106</v>
      </c>
      <c r="C18870" t="s">
        <v>525</v>
      </c>
      <c r="D18870" t="s">
        <v>475</v>
      </c>
      <c r="E18870" t="s">
        <v>29</v>
      </c>
      <c r="F18870">
        <v>2011</v>
      </c>
      <c r="G18870" t="s">
        <v>503</v>
      </c>
      <c r="H18870">
        <v>371.25192959999998</v>
      </c>
    </row>
    <row r="18871" spans="1:8">
      <c r="A18871" t="s">
        <v>464</v>
      </c>
      <c r="B18871">
        <v>3295</v>
      </c>
      <c r="C18871" t="s">
        <v>448</v>
      </c>
      <c r="D18871" t="s">
        <v>475</v>
      </c>
      <c r="E18871" t="s">
        <v>2</v>
      </c>
      <c r="F18871">
        <v>2011</v>
      </c>
      <c r="G18871" t="s">
        <v>503</v>
      </c>
      <c r="H18871">
        <v>2.2859927999999998</v>
      </c>
    </row>
    <row r="18872" spans="1:8">
      <c r="A18872" t="s">
        <v>464</v>
      </c>
      <c r="B18872">
        <v>3295</v>
      </c>
      <c r="C18872" t="s">
        <v>448</v>
      </c>
      <c r="D18872" t="s">
        <v>475</v>
      </c>
      <c r="E18872" t="s">
        <v>29</v>
      </c>
      <c r="F18872">
        <v>2010</v>
      </c>
      <c r="G18872" t="s">
        <v>480</v>
      </c>
      <c r="H18872">
        <v>1.758456</v>
      </c>
    </row>
    <row r="18873" spans="1:8">
      <c r="A18873" t="s">
        <v>464</v>
      </c>
      <c r="B18873">
        <v>3295</v>
      </c>
      <c r="C18873" t="s">
        <v>448</v>
      </c>
      <c r="D18873" t="s">
        <v>475</v>
      </c>
      <c r="E18873" t="s">
        <v>32</v>
      </c>
      <c r="F18873">
        <v>2012</v>
      </c>
      <c r="G18873" t="s">
        <v>503</v>
      </c>
      <c r="H18873">
        <v>2.5958160000000001</v>
      </c>
    </row>
    <row r="18874" spans="1:8">
      <c r="A18874" t="s">
        <v>429</v>
      </c>
      <c r="B18874">
        <v>5542</v>
      </c>
      <c r="C18874" t="s">
        <v>524</v>
      </c>
      <c r="D18874" t="s">
        <v>475</v>
      </c>
      <c r="E18874" t="s">
        <v>30</v>
      </c>
      <c r="F18874">
        <v>2012</v>
      </c>
      <c r="G18874" t="s">
        <v>483</v>
      </c>
      <c r="H18874">
        <v>7.0338240000000001</v>
      </c>
    </row>
    <row r="18875" spans="1:8">
      <c r="A18875" t="s">
        <v>429</v>
      </c>
      <c r="B18875">
        <v>5542</v>
      </c>
      <c r="C18875" t="s">
        <v>524</v>
      </c>
      <c r="D18875" t="s">
        <v>475</v>
      </c>
      <c r="E18875" t="s">
        <v>31</v>
      </c>
      <c r="F18875">
        <v>2011</v>
      </c>
      <c r="G18875" t="s">
        <v>483</v>
      </c>
      <c r="H18875">
        <v>1.8840600000000001</v>
      </c>
    </row>
    <row r="18876" spans="1:8">
      <c r="A18876" t="s">
        <v>464</v>
      </c>
      <c r="B18876">
        <v>3106</v>
      </c>
      <c r="C18876" t="s">
        <v>525</v>
      </c>
      <c r="D18876" t="s">
        <v>475</v>
      </c>
      <c r="E18876" t="s">
        <v>33</v>
      </c>
      <c r="F18876">
        <v>2014</v>
      </c>
      <c r="G18876" t="s">
        <v>480</v>
      </c>
      <c r="H18876">
        <v>2.7591011999999999</v>
      </c>
    </row>
    <row r="18877" spans="1:8">
      <c r="A18877" t="s">
        <v>429</v>
      </c>
      <c r="B18877">
        <v>3106</v>
      </c>
      <c r="C18877" t="s">
        <v>525</v>
      </c>
      <c r="D18877" t="s">
        <v>475</v>
      </c>
      <c r="E18877" t="s">
        <v>15</v>
      </c>
      <c r="F18877">
        <v>2010</v>
      </c>
      <c r="G18877" t="s">
        <v>503</v>
      </c>
      <c r="H18877">
        <v>1.2183588000000001</v>
      </c>
    </row>
    <row r="18878" spans="1:8">
      <c r="A18878" t="s">
        <v>429</v>
      </c>
      <c r="B18878">
        <v>3106</v>
      </c>
      <c r="C18878" t="s">
        <v>525</v>
      </c>
      <c r="D18878" t="s">
        <v>475</v>
      </c>
      <c r="E18878" t="s">
        <v>37</v>
      </c>
      <c r="F18878">
        <v>2012</v>
      </c>
      <c r="G18878" t="s">
        <v>503</v>
      </c>
      <c r="H18878">
        <v>113.6213784</v>
      </c>
    </row>
    <row r="18879" spans="1:8">
      <c r="A18879" t="s">
        <v>429</v>
      </c>
      <c r="B18879">
        <v>5542</v>
      </c>
      <c r="C18879" t="s">
        <v>524</v>
      </c>
      <c r="D18879" t="s">
        <v>475</v>
      </c>
      <c r="E18879" t="s">
        <v>3</v>
      </c>
      <c r="F18879">
        <v>2014</v>
      </c>
      <c r="G18879" t="s">
        <v>483</v>
      </c>
      <c r="H18879">
        <v>12.2338296</v>
      </c>
    </row>
    <row r="18880" spans="1:8">
      <c r="A18880" t="s">
        <v>429</v>
      </c>
      <c r="B18880">
        <v>5542</v>
      </c>
      <c r="C18880" t="s">
        <v>524</v>
      </c>
      <c r="D18880" t="s">
        <v>475</v>
      </c>
      <c r="E18880" t="s">
        <v>15</v>
      </c>
      <c r="F18880">
        <v>2011</v>
      </c>
      <c r="G18880" t="s">
        <v>483</v>
      </c>
      <c r="H18880">
        <v>14.879887200000001</v>
      </c>
    </row>
    <row r="18881" spans="1:8">
      <c r="A18881" t="s">
        <v>429</v>
      </c>
      <c r="B18881">
        <v>5542</v>
      </c>
      <c r="C18881" t="s">
        <v>524</v>
      </c>
      <c r="D18881" t="s">
        <v>475</v>
      </c>
      <c r="E18881" t="s">
        <v>16</v>
      </c>
      <c r="F18881">
        <v>2012</v>
      </c>
      <c r="G18881" t="s">
        <v>483</v>
      </c>
      <c r="H18881">
        <v>0.47729519999999998</v>
      </c>
    </row>
    <row r="18882" spans="1:8">
      <c r="A18882" t="s">
        <v>429</v>
      </c>
      <c r="B18882">
        <v>3106</v>
      </c>
      <c r="C18882" t="s">
        <v>525</v>
      </c>
      <c r="D18882" t="s">
        <v>475</v>
      </c>
      <c r="E18882" t="s">
        <v>3</v>
      </c>
      <c r="F18882">
        <v>2013</v>
      </c>
      <c r="G18882" t="s">
        <v>480</v>
      </c>
      <c r="H18882">
        <v>1.2769740000000001</v>
      </c>
    </row>
    <row r="18883" spans="1:8">
      <c r="A18883" t="s">
        <v>429</v>
      </c>
      <c r="B18883">
        <v>3106</v>
      </c>
      <c r="C18883" t="s">
        <v>525</v>
      </c>
      <c r="D18883" t="s">
        <v>475</v>
      </c>
      <c r="E18883" t="s">
        <v>15</v>
      </c>
      <c r="F18883">
        <v>2013</v>
      </c>
      <c r="G18883" t="s">
        <v>480</v>
      </c>
      <c r="H18883">
        <v>0.79967880000000002</v>
      </c>
    </row>
    <row r="18884" spans="1:8">
      <c r="A18884" t="s">
        <v>429</v>
      </c>
      <c r="B18884">
        <v>3106</v>
      </c>
      <c r="C18884" t="s">
        <v>525</v>
      </c>
      <c r="D18884" t="s">
        <v>475</v>
      </c>
      <c r="E18884" t="s">
        <v>16</v>
      </c>
      <c r="F18884">
        <v>2009</v>
      </c>
      <c r="G18884" t="s">
        <v>480</v>
      </c>
      <c r="H18884">
        <v>6.4895399999999999</v>
      </c>
    </row>
    <row r="18885" spans="1:8">
      <c r="A18885" t="s">
        <v>429</v>
      </c>
      <c r="B18885">
        <v>3106</v>
      </c>
      <c r="C18885" t="s">
        <v>525</v>
      </c>
      <c r="D18885" t="s">
        <v>475</v>
      </c>
      <c r="E18885" t="s">
        <v>482</v>
      </c>
      <c r="F18885">
        <v>2014</v>
      </c>
      <c r="G18885" t="s">
        <v>480</v>
      </c>
      <c r="H18885">
        <v>29.211303600000001</v>
      </c>
    </row>
    <row r="18886" spans="1:8">
      <c r="A18886" t="s">
        <v>429</v>
      </c>
      <c r="B18886">
        <v>5542</v>
      </c>
      <c r="C18886" t="s">
        <v>524</v>
      </c>
      <c r="D18886" t="s">
        <v>475</v>
      </c>
      <c r="E18886" t="s">
        <v>5</v>
      </c>
      <c r="F18886">
        <v>2010</v>
      </c>
      <c r="G18886" t="s">
        <v>480</v>
      </c>
      <c r="H18886">
        <v>5.3339831999999996</v>
      </c>
    </row>
    <row r="18887" spans="1:8">
      <c r="A18887" t="s">
        <v>429</v>
      </c>
      <c r="B18887">
        <v>5542</v>
      </c>
      <c r="C18887" t="s">
        <v>524</v>
      </c>
      <c r="D18887" t="s">
        <v>475</v>
      </c>
      <c r="E18887" t="s">
        <v>15</v>
      </c>
      <c r="F18887">
        <v>2012</v>
      </c>
      <c r="G18887" t="s">
        <v>480</v>
      </c>
      <c r="H18887">
        <v>16.512739199999999</v>
      </c>
    </row>
    <row r="18888" spans="1:8">
      <c r="A18888" t="s">
        <v>429</v>
      </c>
      <c r="B18888">
        <v>5542</v>
      </c>
      <c r="C18888" t="s">
        <v>524</v>
      </c>
      <c r="D18888" t="s">
        <v>475</v>
      </c>
      <c r="E18888" t="s">
        <v>17</v>
      </c>
      <c r="F18888">
        <v>2010</v>
      </c>
      <c r="G18888" t="s">
        <v>480</v>
      </c>
      <c r="H18888">
        <v>1.5156216</v>
      </c>
    </row>
    <row r="18889" spans="1:8">
      <c r="A18889" t="s">
        <v>429</v>
      </c>
      <c r="B18889">
        <v>5548</v>
      </c>
      <c r="C18889" t="s">
        <v>526</v>
      </c>
      <c r="D18889" t="s">
        <v>475</v>
      </c>
      <c r="E18889" t="s">
        <v>5</v>
      </c>
      <c r="F18889">
        <v>2010</v>
      </c>
      <c r="G18889" t="s">
        <v>480</v>
      </c>
      <c r="H18889">
        <v>1.77939</v>
      </c>
    </row>
    <row r="18890" spans="1:8">
      <c r="A18890" t="s">
        <v>464</v>
      </c>
      <c r="B18890">
        <v>3106</v>
      </c>
      <c r="C18890" t="s">
        <v>525</v>
      </c>
      <c r="D18890" t="s">
        <v>475</v>
      </c>
      <c r="E18890" t="s">
        <v>15</v>
      </c>
      <c r="F18890">
        <v>2013</v>
      </c>
      <c r="G18890" t="s">
        <v>503</v>
      </c>
      <c r="H18890">
        <v>13.481496</v>
      </c>
    </row>
    <row r="18891" spans="1:8">
      <c r="A18891" t="s">
        <v>464</v>
      </c>
      <c r="B18891">
        <v>3295</v>
      </c>
      <c r="C18891" t="s">
        <v>448</v>
      </c>
      <c r="D18891" t="s">
        <v>475</v>
      </c>
      <c r="E18891" t="s">
        <v>479</v>
      </c>
      <c r="F18891">
        <v>2012</v>
      </c>
      <c r="G18891" t="s">
        <v>503</v>
      </c>
      <c r="H18891">
        <v>10.9652292</v>
      </c>
    </row>
    <row r="18892" spans="1:8">
      <c r="A18892" t="s">
        <v>464</v>
      </c>
      <c r="B18892">
        <v>3295</v>
      </c>
      <c r="C18892" t="s">
        <v>448</v>
      </c>
      <c r="D18892" t="s">
        <v>475</v>
      </c>
      <c r="E18892" t="s">
        <v>482</v>
      </c>
      <c r="F18892">
        <v>2014</v>
      </c>
      <c r="G18892" t="s">
        <v>503</v>
      </c>
      <c r="H18892">
        <v>2.4409044</v>
      </c>
    </row>
    <row r="18893" spans="1:8">
      <c r="A18893" t="s">
        <v>429</v>
      </c>
      <c r="B18893">
        <v>5542</v>
      </c>
      <c r="C18893" t="s">
        <v>524</v>
      </c>
      <c r="D18893" t="s">
        <v>475</v>
      </c>
      <c r="E18893" t="s">
        <v>6</v>
      </c>
      <c r="F18893">
        <v>2010</v>
      </c>
      <c r="G18893" t="s">
        <v>483</v>
      </c>
      <c r="H18893">
        <v>0.11304359999999999</v>
      </c>
    </row>
    <row r="18894" spans="1:8">
      <c r="A18894" t="s">
        <v>429</v>
      </c>
      <c r="B18894">
        <v>5542</v>
      </c>
      <c r="C18894" t="s">
        <v>524</v>
      </c>
      <c r="D18894" t="s">
        <v>475</v>
      </c>
      <c r="E18894" t="s">
        <v>8</v>
      </c>
      <c r="F18894">
        <v>2009</v>
      </c>
      <c r="G18894" t="s">
        <v>483</v>
      </c>
      <c r="H18894">
        <v>0.20934</v>
      </c>
    </row>
    <row r="18895" spans="1:8">
      <c r="A18895" t="s">
        <v>429</v>
      </c>
      <c r="B18895">
        <v>5542</v>
      </c>
      <c r="C18895" t="s">
        <v>524</v>
      </c>
      <c r="D18895" t="s">
        <v>475</v>
      </c>
      <c r="E18895" t="s">
        <v>12</v>
      </c>
      <c r="F18895">
        <v>2014</v>
      </c>
      <c r="G18895" t="s">
        <v>483</v>
      </c>
      <c r="H18895">
        <v>0.40193279999999998</v>
      </c>
    </row>
    <row r="18896" spans="1:8">
      <c r="A18896" t="s">
        <v>429</v>
      </c>
      <c r="B18896">
        <v>5542</v>
      </c>
      <c r="C18896" t="s">
        <v>524</v>
      </c>
      <c r="D18896" t="s">
        <v>475</v>
      </c>
      <c r="E18896" t="s">
        <v>18</v>
      </c>
      <c r="F18896">
        <v>2009</v>
      </c>
      <c r="G18896" t="s">
        <v>483</v>
      </c>
      <c r="H18896">
        <v>2.323674</v>
      </c>
    </row>
    <row r="18897" spans="1:8">
      <c r="A18897" t="s">
        <v>429</v>
      </c>
      <c r="B18897">
        <v>5542</v>
      </c>
      <c r="C18897" t="s">
        <v>524</v>
      </c>
      <c r="D18897" t="s">
        <v>475</v>
      </c>
      <c r="E18897" t="s">
        <v>32</v>
      </c>
      <c r="F18897">
        <v>2013</v>
      </c>
      <c r="G18897" t="s">
        <v>483</v>
      </c>
      <c r="H18897">
        <v>0.82061280000000003</v>
      </c>
    </row>
    <row r="18898" spans="1:8">
      <c r="A18898" t="s">
        <v>429</v>
      </c>
      <c r="B18898">
        <v>5548</v>
      </c>
      <c r="C18898" t="s">
        <v>526</v>
      </c>
      <c r="D18898" t="s">
        <v>475</v>
      </c>
      <c r="E18898" t="s">
        <v>14</v>
      </c>
      <c r="F18898">
        <v>2009</v>
      </c>
      <c r="G18898" t="s">
        <v>483</v>
      </c>
      <c r="H18898">
        <v>0.74943720000000003</v>
      </c>
    </row>
    <row r="18899" spans="1:8">
      <c r="A18899" t="s">
        <v>464</v>
      </c>
      <c r="B18899">
        <v>5548</v>
      </c>
      <c r="C18899" t="s">
        <v>526</v>
      </c>
      <c r="D18899" t="s">
        <v>475</v>
      </c>
      <c r="E18899" t="s">
        <v>20</v>
      </c>
      <c r="F18899">
        <v>2013</v>
      </c>
      <c r="G18899" t="s">
        <v>483</v>
      </c>
      <c r="H18899">
        <v>26.477323200000001</v>
      </c>
    </row>
    <row r="18900" spans="1:8">
      <c r="A18900" t="s">
        <v>429</v>
      </c>
      <c r="B18900">
        <v>3106</v>
      </c>
      <c r="C18900" t="s">
        <v>525</v>
      </c>
      <c r="D18900" t="s">
        <v>475</v>
      </c>
      <c r="E18900" t="s">
        <v>33</v>
      </c>
      <c r="F18900">
        <v>2013</v>
      </c>
      <c r="G18900" t="s">
        <v>480</v>
      </c>
      <c r="H18900">
        <v>1.6579728</v>
      </c>
    </row>
    <row r="18901" spans="1:8">
      <c r="A18901" t="s">
        <v>464</v>
      </c>
      <c r="B18901">
        <v>3295</v>
      </c>
      <c r="C18901" t="s">
        <v>448</v>
      </c>
      <c r="D18901" t="s">
        <v>475</v>
      </c>
      <c r="E18901" t="s">
        <v>9</v>
      </c>
      <c r="F18901">
        <v>2014</v>
      </c>
      <c r="G18901" t="s">
        <v>480</v>
      </c>
      <c r="H18901">
        <v>7.3017792000000004</v>
      </c>
    </row>
    <row r="18902" spans="1:8">
      <c r="A18902" t="s">
        <v>464</v>
      </c>
      <c r="B18902">
        <v>3295</v>
      </c>
      <c r="C18902" t="s">
        <v>448</v>
      </c>
      <c r="D18902" t="s">
        <v>475</v>
      </c>
      <c r="E18902" t="s">
        <v>20</v>
      </c>
      <c r="F18902">
        <v>2011</v>
      </c>
      <c r="G18902" t="s">
        <v>480</v>
      </c>
      <c r="H18902">
        <v>14.281174800000001</v>
      </c>
    </row>
    <row r="18903" spans="1:8">
      <c r="A18903" t="s">
        <v>429</v>
      </c>
      <c r="B18903">
        <v>5542</v>
      </c>
      <c r="C18903" t="s">
        <v>524</v>
      </c>
      <c r="D18903" t="s">
        <v>475</v>
      </c>
      <c r="E18903" t="s">
        <v>6</v>
      </c>
      <c r="F18903">
        <v>2009</v>
      </c>
      <c r="G18903" t="s">
        <v>480</v>
      </c>
      <c r="H18903">
        <v>1.2560399999999999E-2</v>
      </c>
    </row>
    <row r="18904" spans="1:8">
      <c r="A18904" t="s">
        <v>429</v>
      </c>
      <c r="B18904">
        <v>5542</v>
      </c>
      <c r="C18904" t="s">
        <v>524</v>
      </c>
      <c r="D18904" t="s">
        <v>475</v>
      </c>
      <c r="E18904" t="s">
        <v>12</v>
      </c>
      <c r="F18904">
        <v>2014</v>
      </c>
      <c r="G18904" t="s">
        <v>480</v>
      </c>
      <c r="H18904">
        <v>0.40193279999999998</v>
      </c>
    </row>
    <row r="18905" spans="1:8">
      <c r="A18905" t="s">
        <v>429</v>
      </c>
      <c r="B18905">
        <v>5542</v>
      </c>
      <c r="C18905" t="s">
        <v>524</v>
      </c>
      <c r="D18905" t="s">
        <v>475</v>
      </c>
      <c r="E18905" t="s">
        <v>11</v>
      </c>
      <c r="F18905">
        <v>2009</v>
      </c>
      <c r="G18905" t="s">
        <v>480</v>
      </c>
      <c r="H18905">
        <v>4.1700527999999997</v>
      </c>
    </row>
    <row r="18906" spans="1:8">
      <c r="A18906" t="s">
        <v>464</v>
      </c>
      <c r="B18906">
        <v>3234</v>
      </c>
      <c r="C18906" t="s">
        <v>533</v>
      </c>
      <c r="D18906" t="s">
        <v>475</v>
      </c>
      <c r="E18906" t="s">
        <v>12</v>
      </c>
      <c r="F18906">
        <v>2014</v>
      </c>
      <c r="G18906" t="s">
        <v>480</v>
      </c>
      <c r="H18906">
        <v>18.698248799999998</v>
      </c>
    </row>
    <row r="18907" spans="1:8">
      <c r="A18907" t="s">
        <v>464</v>
      </c>
      <c r="B18907">
        <v>3234</v>
      </c>
      <c r="C18907" t="s">
        <v>533</v>
      </c>
      <c r="D18907" t="s">
        <v>475</v>
      </c>
      <c r="E18907" t="s">
        <v>32</v>
      </c>
      <c r="F18907">
        <v>2009</v>
      </c>
      <c r="G18907" t="s">
        <v>480</v>
      </c>
      <c r="H18907">
        <v>2.7842220000000002</v>
      </c>
    </row>
    <row r="18908" spans="1:8">
      <c r="A18908" t="s">
        <v>429</v>
      </c>
      <c r="B18908">
        <v>7100</v>
      </c>
      <c r="C18908" t="s">
        <v>534</v>
      </c>
      <c r="D18908" t="s">
        <v>475</v>
      </c>
      <c r="E18908" t="s">
        <v>16</v>
      </c>
      <c r="F18908">
        <v>2011</v>
      </c>
      <c r="G18908" t="s">
        <v>480</v>
      </c>
      <c r="H18908">
        <v>0.18003240000000001</v>
      </c>
    </row>
    <row r="18909" spans="1:8">
      <c r="A18909" t="s">
        <v>464</v>
      </c>
      <c r="B18909">
        <v>3234</v>
      </c>
      <c r="C18909" t="s">
        <v>533</v>
      </c>
      <c r="D18909" t="s">
        <v>475</v>
      </c>
      <c r="E18909" t="s">
        <v>10</v>
      </c>
      <c r="F18909">
        <v>2013</v>
      </c>
      <c r="G18909" t="s">
        <v>503</v>
      </c>
      <c r="H18909">
        <v>79.377541199999996</v>
      </c>
    </row>
    <row r="18910" spans="1:8">
      <c r="A18910" t="s">
        <v>464</v>
      </c>
      <c r="B18910">
        <v>3234</v>
      </c>
      <c r="C18910" t="s">
        <v>533</v>
      </c>
      <c r="D18910" t="s">
        <v>475</v>
      </c>
      <c r="E18910" t="s">
        <v>16</v>
      </c>
      <c r="F18910">
        <v>2014</v>
      </c>
      <c r="G18910" t="s">
        <v>503</v>
      </c>
      <c r="H18910">
        <v>6.3304416000000003</v>
      </c>
    </row>
    <row r="18911" spans="1:8">
      <c r="A18911" t="s">
        <v>464</v>
      </c>
      <c r="B18911">
        <v>3234</v>
      </c>
      <c r="C18911" t="s">
        <v>533</v>
      </c>
      <c r="D18911" t="s">
        <v>475</v>
      </c>
      <c r="E18911" t="s">
        <v>352</v>
      </c>
      <c r="F18911">
        <v>2010</v>
      </c>
      <c r="G18911" t="s">
        <v>503</v>
      </c>
      <c r="H18911">
        <v>8.3526659999999993</v>
      </c>
    </row>
    <row r="18912" spans="1:8">
      <c r="A18912" t="s">
        <v>464</v>
      </c>
      <c r="B18912">
        <v>3234</v>
      </c>
      <c r="C18912" t="s">
        <v>533</v>
      </c>
      <c r="D18912" t="s">
        <v>475</v>
      </c>
      <c r="E18912" t="s">
        <v>27</v>
      </c>
      <c r="F18912">
        <v>2009</v>
      </c>
      <c r="G18912" t="s">
        <v>503</v>
      </c>
      <c r="H18912">
        <v>3.1861548000000002</v>
      </c>
    </row>
    <row r="18913" spans="1:8">
      <c r="A18913" t="s">
        <v>464</v>
      </c>
      <c r="B18913">
        <v>3234</v>
      </c>
      <c r="C18913" t="s">
        <v>533</v>
      </c>
      <c r="D18913" t="s">
        <v>475</v>
      </c>
      <c r="E18913" t="s">
        <v>479</v>
      </c>
      <c r="F18913">
        <v>2010</v>
      </c>
      <c r="G18913" t="s">
        <v>503</v>
      </c>
      <c r="H18913">
        <v>12.1249728</v>
      </c>
    </row>
    <row r="18914" spans="1:8">
      <c r="A18914" t="s">
        <v>464</v>
      </c>
      <c r="B18914">
        <v>3234</v>
      </c>
      <c r="C18914" t="s">
        <v>533</v>
      </c>
      <c r="D18914" t="s">
        <v>475</v>
      </c>
      <c r="E18914" t="s">
        <v>482</v>
      </c>
      <c r="F18914">
        <v>2012</v>
      </c>
      <c r="G18914" t="s">
        <v>503</v>
      </c>
      <c r="H18914">
        <v>89.7147504</v>
      </c>
    </row>
    <row r="18915" spans="1:8">
      <c r="A18915" t="s">
        <v>429</v>
      </c>
      <c r="B18915">
        <v>7100</v>
      </c>
      <c r="C18915" t="s">
        <v>534</v>
      </c>
      <c r="D18915" t="s">
        <v>475</v>
      </c>
      <c r="E18915" t="s">
        <v>6</v>
      </c>
      <c r="F18915">
        <v>2012</v>
      </c>
      <c r="G18915" t="s">
        <v>505</v>
      </c>
      <c r="H18915">
        <v>0.27632879999999999</v>
      </c>
    </row>
    <row r="18916" spans="1:8">
      <c r="A18916" t="s">
        <v>429</v>
      </c>
      <c r="B18916">
        <v>7100</v>
      </c>
      <c r="C18916" t="s">
        <v>534</v>
      </c>
      <c r="D18916" t="s">
        <v>475</v>
      </c>
      <c r="E18916" t="s">
        <v>9</v>
      </c>
      <c r="F18916">
        <v>2009</v>
      </c>
      <c r="G18916" t="s">
        <v>505</v>
      </c>
      <c r="H18916">
        <v>6.7449348000000002</v>
      </c>
    </row>
    <row r="18917" spans="1:8">
      <c r="A18917" t="s">
        <v>429</v>
      </c>
      <c r="B18917">
        <v>7100</v>
      </c>
      <c r="C18917" t="s">
        <v>534</v>
      </c>
      <c r="D18917" t="s">
        <v>475</v>
      </c>
      <c r="E18917" t="s">
        <v>8</v>
      </c>
      <c r="F18917">
        <v>2014</v>
      </c>
      <c r="G18917" t="s">
        <v>505</v>
      </c>
      <c r="H18917">
        <v>0.272142</v>
      </c>
    </row>
    <row r="18918" spans="1:8">
      <c r="A18918" t="s">
        <v>429</v>
      </c>
      <c r="B18918">
        <v>7100</v>
      </c>
      <c r="C18918" t="s">
        <v>534</v>
      </c>
      <c r="D18918" t="s">
        <v>475</v>
      </c>
      <c r="E18918" t="s">
        <v>14</v>
      </c>
      <c r="F18918">
        <v>2010</v>
      </c>
      <c r="G18918" t="s">
        <v>505</v>
      </c>
      <c r="H18918">
        <v>1.7835768000000001</v>
      </c>
    </row>
    <row r="18919" spans="1:8">
      <c r="A18919" t="s">
        <v>429</v>
      </c>
      <c r="B18919">
        <v>7100</v>
      </c>
      <c r="C18919" t="s">
        <v>534</v>
      </c>
      <c r="D18919" t="s">
        <v>475</v>
      </c>
      <c r="E18919" t="s">
        <v>33</v>
      </c>
      <c r="F18919">
        <v>2012</v>
      </c>
      <c r="G18919" t="s">
        <v>505</v>
      </c>
      <c r="H18919">
        <v>5.0241599999999997E-2</v>
      </c>
    </row>
    <row r="18920" spans="1:8">
      <c r="A18920" t="s">
        <v>429</v>
      </c>
      <c r="B18920">
        <v>7100</v>
      </c>
      <c r="C18920" t="s">
        <v>534</v>
      </c>
      <c r="D18920" t="s">
        <v>475</v>
      </c>
      <c r="E18920" t="s">
        <v>35</v>
      </c>
      <c r="F18920">
        <v>2010</v>
      </c>
      <c r="G18920" t="s">
        <v>505</v>
      </c>
      <c r="H18920">
        <v>0.97552439999999996</v>
      </c>
    </row>
    <row r="18921" spans="1:8">
      <c r="A18921" t="s">
        <v>429</v>
      </c>
      <c r="B18921">
        <v>7100</v>
      </c>
      <c r="C18921" t="s">
        <v>534</v>
      </c>
      <c r="D18921" t="s">
        <v>475</v>
      </c>
      <c r="E18921" t="s">
        <v>37</v>
      </c>
      <c r="F18921">
        <v>2012</v>
      </c>
      <c r="G18921" t="s">
        <v>505</v>
      </c>
      <c r="H18921">
        <v>13.314024</v>
      </c>
    </row>
    <row r="18922" spans="1:8">
      <c r="A18922" t="s">
        <v>464</v>
      </c>
      <c r="B18922">
        <v>3234</v>
      </c>
      <c r="C18922" t="s">
        <v>533</v>
      </c>
      <c r="D18922" t="s">
        <v>475</v>
      </c>
      <c r="E18922" t="s">
        <v>10</v>
      </c>
      <c r="F18922">
        <v>2014</v>
      </c>
      <c r="G18922" t="s">
        <v>480</v>
      </c>
      <c r="H18922">
        <v>77.593964400000004</v>
      </c>
    </row>
    <row r="18923" spans="1:8">
      <c r="A18923" t="s">
        <v>464</v>
      </c>
      <c r="B18923">
        <v>3234</v>
      </c>
      <c r="C18923" t="s">
        <v>533</v>
      </c>
      <c r="D18923" t="s">
        <v>475</v>
      </c>
      <c r="E18923" t="s">
        <v>9</v>
      </c>
      <c r="F18923">
        <v>2011</v>
      </c>
      <c r="G18923" t="s">
        <v>480</v>
      </c>
      <c r="H18923">
        <v>27.025794000000001</v>
      </c>
    </row>
    <row r="18924" spans="1:8">
      <c r="A18924" t="s">
        <v>464</v>
      </c>
      <c r="B18924">
        <v>3234</v>
      </c>
      <c r="C18924" t="s">
        <v>533</v>
      </c>
      <c r="D18924" t="s">
        <v>475</v>
      </c>
      <c r="E18924" t="s">
        <v>18</v>
      </c>
      <c r="F18924">
        <v>2014</v>
      </c>
      <c r="G18924" t="s">
        <v>480</v>
      </c>
      <c r="H18924">
        <v>39.326612400000002</v>
      </c>
    </row>
    <row r="18925" spans="1:8">
      <c r="A18925" t="s">
        <v>464</v>
      </c>
      <c r="B18925">
        <v>3234</v>
      </c>
      <c r="C18925" t="s">
        <v>533</v>
      </c>
      <c r="D18925" t="s">
        <v>475</v>
      </c>
      <c r="E18925" t="s">
        <v>15</v>
      </c>
      <c r="F18925">
        <v>2014</v>
      </c>
      <c r="G18925" t="s">
        <v>480</v>
      </c>
      <c r="H18925">
        <v>12.752992799999999</v>
      </c>
    </row>
    <row r="18926" spans="1:8">
      <c r="A18926" t="s">
        <v>429</v>
      </c>
      <c r="B18926">
        <v>7100</v>
      </c>
      <c r="C18926" t="s">
        <v>534</v>
      </c>
      <c r="D18926" t="s">
        <v>475</v>
      </c>
      <c r="E18926" t="s">
        <v>9</v>
      </c>
      <c r="F18926">
        <v>2011</v>
      </c>
      <c r="G18926" t="s">
        <v>480</v>
      </c>
      <c r="H18926">
        <v>6.9626484</v>
      </c>
    </row>
    <row r="18927" spans="1:8">
      <c r="A18927" t="s">
        <v>429</v>
      </c>
      <c r="B18927">
        <v>7100</v>
      </c>
      <c r="C18927" t="s">
        <v>534</v>
      </c>
      <c r="D18927" t="s">
        <v>475</v>
      </c>
      <c r="E18927" t="s">
        <v>10</v>
      </c>
      <c r="F18927">
        <v>2012</v>
      </c>
      <c r="G18927" t="s">
        <v>480</v>
      </c>
      <c r="H18927">
        <v>59.465120400000004</v>
      </c>
    </row>
    <row r="18928" spans="1:8">
      <c r="A18928" t="s">
        <v>429</v>
      </c>
      <c r="B18928">
        <v>7100</v>
      </c>
      <c r="C18928" t="s">
        <v>534</v>
      </c>
      <c r="D18928" t="s">
        <v>475</v>
      </c>
      <c r="E18928" t="s">
        <v>14</v>
      </c>
      <c r="F18928">
        <v>2012</v>
      </c>
      <c r="G18928" t="s">
        <v>480</v>
      </c>
      <c r="H18928">
        <v>2.7423540000000002</v>
      </c>
    </row>
    <row r="18929" spans="1:8">
      <c r="A18929" t="s">
        <v>429</v>
      </c>
      <c r="B18929">
        <v>7100</v>
      </c>
      <c r="C18929" t="s">
        <v>534</v>
      </c>
      <c r="D18929" t="s">
        <v>475</v>
      </c>
      <c r="E18929" t="s">
        <v>33</v>
      </c>
      <c r="F18929">
        <v>2012</v>
      </c>
      <c r="G18929" t="s">
        <v>480</v>
      </c>
      <c r="H18929">
        <v>5.0241599999999997E-2</v>
      </c>
    </row>
    <row r="18930" spans="1:8">
      <c r="A18930" t="s">
        <v>429</v>
      </c>
      <c r="B18930">
        <v>7100</v>
      </c>
      <c r="C18930" t="s">
        <v>534</v>
      </c>
      <c r="D18930" t="s">
        <v>475</v>
      </c>
      <c r="E18930" t="s">
        <v>37</v>
      </c>
      <c r="F18930">
        <v>2014</v>
      </c>
      <c r="G18930" t="s">
        <v>480</v>
      </c>
      <c r="H18930">
        <v>8.4238415999999994</v>
      </c>
    </row>
    <row r="18931" spans="1:8">
      <c r="A18931" t="s">
        <v>464</v>
      </c>
      <c r="B18931">
        <v>3234</v>
      </c>
      <c r="C18931" t="s">
        <v>533</v>
      </c>
      <c r="D18931" t="s">
        <v>475</v>
      </c>
      <c r="E18931" t="s">
        <v>6</v>
      </c>
      <c r="F18931">
        <v>2012</v>
      </c>
      <c r="G18931" t="s">
        <v>503</v>
      </c>
      <c r="H18931">
        <v>11.174569200000001</v>
      </c>
    </row>
    <row r="18932" spans="1:8">
      <c r="A18932" t="s">
        <v>464</v>
      </c>
      <c r="B18932">
        <v>3234</v>
      </c>
      <c r="C18932" t="s">
        <v>533</v>
      </c>
      <c r="D18932" t="s">
        <v>475</v>
      </c>
      <c r="E18932" t="s">
        <v>11</v>
      </c>
      <c r="F18932">
        <v>2014</v>
      </c>
      <c r="G18932" t="s">
        <v>503</v>
      </c>
      <c r="H18932">
        <v>31.317264000000002</v>
      </c>
    </row>
    <row r="18933" spans="1:8">
      <c r="A18933" t="s">
        <v>464</v>
      </c>
      <c r="B18933">
        <v>3234</v>
      </c>
      <c r="C18933" t="s">
        <v>533</v>
      </c>
      <c r="D18933" t="s">
        <v>475</v>
      </c>
      <c r="E18933" t="s">
        <v>15</v>
      </c>
      <c r="F18933">
        <v>2012</v>
      </c>
      <c r="G18933" t="s">
        <v>503</v>
      </c>
      <c r="H18933">
        <v>16.747199999999999</v>
      </c>
    </row>
    <row r="18934" spans="1:8">
      <c r="A18934" t="s">
        <v>429</v>
      </c>
      <c r="B18934">
        <v>7100</v>
      </c>
      <c r="C18934" t="s">
        <v>534</v>
      </c>
      <c r="D18934" t="s">
        <v>475</v>
      </c>
      <c r="E18934" t="s">
        <v>24</v>
      </c>
      <c r="F18934">
        <v>2010</v>
      </c>
      <c r="G18934" t="s">
        <v>505</v>
      </c>
      <c r="H18934">
        <v>0.10467</v>
      </c>
    </row>
    <row r="18935" spans="1:8">
      <c r="A18935" t="s">
        <v>464</v>
      </c>
      <c r="B18935">
        <v>3234</v>
      </c>
      <c r="C18935" t="s">
        <v>533</v>
      </c>
      <c r="D18935" t="s">
        <v>475</v>
      </c>
      <c r="E18935" t="s">
        <v>5</v>
      </c>
      <c r="F18935">
        <v>2012</v>
      </c>
      <c r="G18935" t="s">
        <v>480</v>
      </c>
      <c r="H18935">
        <v>40.963651200000001</v>
      </c>
    </row>
    <row r="18936" spans="1:8">
      <c r="A18936" t="s">
        <v>464</v>
      </c>
      <c r="B18936">
        <v>3234</v>
      </c>
      <c r="C18936" t="s">
        <v>533</v>
      </c>
      <c r="D18936" t="s">
        <v>475</v>
      </c>
      <c r="E18936" t="s">
        <v>37</v>
      </c>
      <c r="F18936">
        <v>2011</v>
      </c>
      <c r="G18936" t="s">
        <v>480</v>
      </c>
      <c r="H18936">
        <v>145.8346176</v>
      </c>
    </row>
    <row r="18937" spans="1:8">
      <c r="A18937" t="s">
        <v>464</v>
      </c>
      <c r="B18937">
        <v>7100</v>
      </c>
      <c r="C18937" t="s">
        <v>534</v>
      </c>
      <c r="D18937" t="s">
        <v>475</v>
      </c>
      <c r="E18937" t="s">
        <v>36</v>
      </c>
      <c r="F18937">
        <v>2010</v>
      </c>
      <c r="G18937" t="s">
        <v>480</v>
      </c>
      <c r="H18937">
        <v>4.1868000000000002E-2</v>
      </c>
    </row>
    <row r="18938" spans="1:8">
      <c r="A18938" t="s">
        <v>429</v>
      </c>
      <c r="B18938">
        <v>7100</v>
      </c>
      <c r="C18938" t="s">
        <v>534</v>
      </c>
      <c r="D18938" t="s">
        <v>475</v>
      </c>
      <c r="E18938" t="s">
        <v>36</v>
      </c>
      <c r="F18938">
        <v>2010</v>
      </c>
      <c r="G18938" t="s">
        <v>480</v>
      </c>
      <c r="H18938">
        <v>0.73268999999999995</v>
      </c>
    </row>
    <row r="18939" spans="1:8">
      <c r="A18939" t="s">
        <v>464</v>
      </c>
      <c r="B18939">
        <v>3234</v>
      </c>
      <c r="C18939" t="s">
        <v>533</v>
      </c>
      <c r="D18939" t="s">
        <v>475</v>
      </c>
      <c r="E18939" t="s">
        <v>29</v>
      </c>
      <c r="F18939">
        <v>2013</v>
      </c>
      <c r="G18939" t="s">
        <v>503</v>
      </c>
      <c r="H18939">
        <v>7.0254504000000004</v>
      </c>
    </row>
    <row r="18940" spans="1:8">
      <c r="A18940" t="s">
        <v>464</v>
      </c>
      <c r="B18940">
        <v>3234</v>
      </c>
      <c r="C18940" t="s">
        <v>533</v>
      </c>
      <c r="D18940" t="s">
        <v>475</v>
      </c>
      <c r="E18940" t="s">
        <v>33</v>
      </c>
      <c r="F18940">
        <v>2014</v>
      </c>
      <c r="G18940" t="s">
        <v>503</v>
      </c>
      <c r="H18940">
        <v>2.3739156000000001</v>
      </c>
    </row>
    <row r="18941" spans="1:8">
      <c r="A18941" t="s">
        <v>464</v>
      </c>
      <c r="B18941">
        <v>3234</v>
      </c>
      <c r="C18941" t="s">
        <v>533</v>
      </c>
      <c r="D18941" t="s">
        <v>475</v>
      </c>
      <c r="E18941" t="s">
        <v>12</v>
      </c>
      <c r="F18941">
        <v>2013</v>
      </c>
      <c r="G18941" t="s">
        <v>480</v>
      </c>
      <c r="H18941">
        <v>15.533028</v>
      </c>
    </row>
    <row r="18942" spans="1:8">
      <c r="A18942" t="s">
        <v>464</v>
      </c>
      <c r="B18942">
        <v>3234</v>
      </c>
      <c r="C18942" t="s">
        <v>533</v>
      </c>
      <c r="D18942" t="s">
        <v>475</v>
      </c>
      <c r="E18942" t="s">
        <v>25</v>
      </c>
      <c r="F18942">
        <v>2014</v>
      </c>
      <c r="G18942" t="s">
        <v>503</v>
      </c>
      <c r="H18942">
        <v>1.9175544</v>
      </c>
    </row>
    <row r="18943" spans="1:8">
      <c r="A18943" t="s">
        <v>464</v>
      </c>
      <c r="B18943">
        <v>3234</v>
      </c>
      <c r="C18943" t="s">
        <v>533</v>
      </c>
      <c r="D18943" t="s">
        <v>475</v>
      </c>
      <c r="E18943" t="s">
        <v>31</v>
      </c>
      <c r="F18943">
        <v>2013</v>
      </c>
      <c r="G18943" t="s">
        <v>503</v>
      </c>
      <c r="H18943">
        <v>4.3542719999999999</v>
      </c>
    </row>
    <row r="18944" spans="1:8">
      <c r="A18944" t="s">
        <v>464</v>
      </c>
      <c r="B18944">
        <v>3234</v>
      </c>
      <c r="C18944" t="s">
        <v>533</v>
      </c>
      <c r="D18944" t="s">
        <v>475</v>
      </c>
      <c r="E18944" t="s">
        <v>32</v>
      </c>
      <c r="F18944">
        <v>2010</v>
      </c>
      <c r="G18944" t="s">
        <v>503</v>
      </c>
      <c r="H18944">
        <v>2.8260900000000002</v>
      </c>
    </row>
    <row r="18945" spans="1:8">
      <c r="A18945" t="s">
        <v>464</v>
      </c>
      <c r="B18945">
        <v>7100</v>
      </c>
      <c r="C18945" t="s">
        <v>534</v>
      </c>
      <c r="D18945" t="s">
        <v>475</v>
      </c>
      <c r="E18945" t="s">
        <v>31</v>
      </c>
      <c r="F18945">
        <v>2014</v>
      </c>
      <c r="G18945" t="s">
        <v>505</v>
      </c>
      <c r="H18945">
        <v>1.0132056</v>
      </c>
    </row>
    <row r="18946" spans="1:8">
      <c r="A18946" t="s">
        <v>464</v>
      </c>
      <c r="B18946">
        <v>3234</v>
      </c>
      <c r="C18946" t="s">
        <v>533</v>
      </c>
      <c r="D18946" t="s">
        <v>475</v>
      </c>
      <c r="E18946" t="s">
        <v>25</v>
      </c>
      <c r="F18946">
        <v>2014</v>
      </c>
      <c r="G18946" t="s">
        <v>480</v>
      </c>
      <c r="H18946">
        <v>1.9175544</v>
      </c>
    </row>
    <row r="18947" spans="1:8">
      <c r="A18947" t="s">
        <v>429</v>
      </c>
      <c r="B18947">
        <v>7100</v>
      </c>
      <c r="C18947" t="s">
        <v>534</v>
      </c>
      <c r="D18947" t="s">
        <v>475</v>
      </c>
      <c r="E18947" t="s">
        <v>16</v>
      </c>
      <c r="F18947">
        <v>2010</v>
      </c>
      <c r="G18947" t="s">
        <v>480</v>
      </c>
      <c r="H18947">
        <v>0.3181968</v>
      </c>
    </row>
    <row r="18948" spans="1:8">
      <c r="A18948" t="s">
        <v>464</v>
      </c>
      <c r="B18948">
        <v>3234</v>
      </c>
      <c r="C18948" t="s">
        <v>533</v>
      </c>
      <c r="D18948" t="s">
        <v>475</v>
      </c>
      <c r="E18948" t="s">
        <v>10</v>
      </c>
      <c r="F18948">
        <v>2012</v>
      </c>
      <c r="G18948" t="s">
        <v>503</v>
      </c>
      <c r="H18948">
        <v>67.143711600000003</v>
      </c>
    </row>
    <row r="18949" spans="1:8">
      <c r="A18949" t="s">
        <v>464</v>
      </c>
      <c r="B18949">
        <v>3234</v>
      </c>
      <c r="C18949" t="s">
        <v>533</v>
      </c>
      <c r="D18949" t="s">
        <v>475</v>
      </c>
      <c r="E18949" t="s">
        <v>16</v>
      </c>
      <c r="F18949">
        <v>2013</v>
      </c>
      <c r="G18949" t="s">
        <v>503</v>
      </c>
      <c r="H18949">
        <v>4.4128872000000001</v>
      </c>
    </row>
    <row r="18950" spans="1:8">
      <c r="A18950" t="s">
        <v>464</v>
      </c>
      <c r="B18950">
        <v>3234</v>
      </c>
      <c r="C18950" t="s">
        <v>533</v>
      </c>
      <c r="D18950" t="s">
        <v>475</v>
      </c>
      <c r="E18950" t="s">
        <v>352</v>
      </c>
      <c r="F18950">
        <v>2009</v>
      </c>
      <c r="G18950" t="s">
        <v>503</v>
      </c>
      <c r="H18950">
        <v>9.6966287999999992</v>
      </c>
    </row>
    <row r="18951" spans="1:8">
      <c r="A18951" t="s">
        <v>464</v>
      </c>
      <c r="B18951">
        <v>3234</v>
      </c>
      <c r="C18951" t="s">
        <v>533</v>
      </c>
      <c r="D18951" t="s">
        <v>475</v>
      </c>
      <c r="E18951" t="s">
        <v>482</v>
      </c>
      <c r="F18951">
        <v>2011</v>
      </c>
      <c r="G18951" t="s">
        <v>503</v>
      </c>
      <c r="H18951">
        <v>96.689959200000004</v>
      </c>
    </row>
    <row r="18952" spans="1:8">
      <c r="A18952" t="s">
        <v>464</v>
      </c>
      <c r="B18952">
        <v>3234</v>
      </c>
      <c r="C18952" t="s">
        <v>533</v>
      </c>
      <c r="D18952" t="s">
        <v>475</v>
      </c>
      <c r="E18952" t="s">
        <v>479</v>
      </c>
      <c r="F18952">
        <v>2009</v>
      </c>
      <c r="G18952" t="s">
        <v>503</v>
      </c>
      <c r="H18952">
        <v>9.2025863999999995</v>
      </c>
    </row>
    <row r="18953" spans="1:8">
      <c r="A18953" t="s">
        <v>429</v>
      </c>
      <c r="B18953">
        <v>7100</v>
      </c>
      <c r="C18953" t="s">
        <v>534</v>
      </c>
      <c r="D18953" t="s">
        <v>475</v>
      </c>
      <c r="E18953" t="s">
        <v>6</v>
      </c>
      <c r="F18953">
        <v>2011</v>
      </c>
      <c r="G18953" t="s">
        <v>505</v>
      </c>
      <c r="H18953">
        <v>0.3433176</v>
      </c>
    </row>
    <row r="18954" spans="1:8">
      <c r="A18954" t="s">
        <v>429</v>
      </c>
      <c r="B18954">
        <v>7100</v>
      </c>
      <c r="C18954" t="s">
        <v>534</v>
      </c>
      <c r="D18954" t="s">
        <v>475</v>
      </c>
      <c r="E18954" t="s">
        <v>8</v>
      </c>
      <c r="F18954">
        <v>2011</v>
      </c>
      <c r="G18954" t="s">
        <v>505</v>
      </c>
      <c r="H18954">
        <v>4.1868000000000001E-3</v>
      </c>
    </row>
    <row r="18955" spans="1:8">
      <c r="A18955" t="s">
        <v>429</v>
      </c>
      <c r="B18955">
        <v>7100</v>
      </c>
      <c r="C18955" t="s">
        <v>534</v>
      </c>
      <c r="D18955" t="s">
        <v>475</v>
      </c>
      <c r="E18955" t="s">
        <v>14</v>
      </c>
      <c r="F18955">
        <v>2009</v>
      </c>
      <c r="G18955" t="s">
        <v>505</v>
      </c>
      <c r="H18955">
        <v>1.8966204</v>
      </c>
    </row>
    <row r="18956" spans="1:8">
      <c r="A18956" t="s">
        <v>429</v>
      </c>
      <c r="B18956">
        <v>7100</v>
      </c>
      <c r="C18956" t="s">
        <v>534</v>
      </c>
      <c r="D18956" t="s">
        <v>475</v>
      </c>
      <c r="E18956" t="s">
        <v>343</v>
      </c>
      <c r="F18956">
        <v>2014</v>
      </c>
      <c r="G18956" t="s">
        <v>505</v>
      </c>
      <c r="H18956">
        <v>0.86666759999999998</v>
      </c>
    </row>
    <row r="18957" spans="1:8">
      <c r="A18957" t="s">
        <v>429</v>
      </c>
      <c r="B18957">
        <v>7100</v>
      </c>
      <c r="C18957" t="s">
        <v>534</v>
      </c>
      <c r="D18957" t="s">
        <v>475</v>
      </c>
      <c r="E18957" t="s">
        <v>33</v>
      </c>
      <c r="F18957">
        <v>2011</v>
      </c>
      <c r="G18957" t="s">
        <v>505</v>
      </c>
      <c r="H18957">
        <v>0.28888920000000001</v>
      </c>
    </row>
    <row r="18958" spans="1:8">
      <c r="A18958" t="s">
        <v>429</v>
      </c>
      <c r="B18958">
        <v>7100</v>
      </c>
      <c r="C18958" t="s">
        <v>534</v>
      </c>
      <c r="D18958" t="s">
        <v>475</v>
      </c>
      <c r="E18958" t="s">
        <v>35</v>
      </c>
      <c r="F18958">
        <v>2009</v>
      </c>
      <c r="G18958" t="s">
        <v>505</v>
      </c>
      <c r="H18958">
        <v>0.82898640000000001</v>
      </c>
    </row>
    <row r="18959" spans="1:8">
      <c r="A18959" t="s">
        <v>429</v>
      </c>
      <c r="B18959">
        <v>7100</v>
      </c>
      <c r="C18959" t="s">
        <v>534</v>
      </c>
      <c r="D18959" t="s">
        <v>475</v>
      </c>
      <c r="E18959" t="s">
        <v>37</v>
      </c>
      <c r="F18959">
        <v>2011</v>
      </c>
      <c r="G18959" t="s">
        <v>505</v>
      </c>
      <c r="H18959">
        <v>13.314024</v>
      </c>
    </row>
    <row r="18960" spans="1:8">
      <c r="A18960" t="s">
        <v>464</v>
      </c>
      <c r="B18960">
        <v>3234</v>
      </c>
      <c r="C18960" t="s">
        <v>533</v>
      </c>
      <c r="D18960" t="s">
        <v>475</v>
      </c>
      <c r="E18960" t="s">
        <v>10</v>
      </c>
      <c r="F18960">
        <v>2013</v>
      </c>
      <c r="G18960" t="s">
        <v>480</v>
      </c>
      <c r="H18960">
        <v>79.377541199999996</v>
      </c>
    </row>
    <row r="18961" spans="1:8">
      <c r="A18961" t="s">
        <v>464</v>
      </c>
      <c r="B18961">
        <v>3234</v>
      </c>
      <c r="C18961" t="s">
        <v>533</v>
      </c>
      <c r="D18961" t="s">
        <v>475</v>
      </c>
      <c r="E18961" t="s">
        <v>9</v>
      </c>
      <c r="F18961">
        <v>2010</v>
      </c>
      <c r="G18961" t="s">
        <v>480</v>
      </c>
      <c r="H18961">
        <v>25.610655600000001</v>
      </c>
    </row>
    <row r="18962" spans="1:8">
      <c r="A18962" t="s">
        <v>464</v>
      </c>
      <c r="B18962">
        <v>3234</v>
      </c>
      <c r="C18962" t="s">
        <v>533</v>
      </c>
      <c r="D18962" t="s">
        <v>475</v>
      </c>
      <c r="E18962" t="s">
        <v>18</v>
      </c>
      <c r="F18962">
        <v>2013</v>
      </c>
      <c r="G18962" t="s">
        <v>480</v>
      </c>
      <c r="H18962">
        <v>37.141102799999999</v>
      </c>
    </row>
    <row r="18963" spans="1:8">
      <c r="A18963" t="s">
        <v>464</v>
      </c>
      <c r="B18963">
        <v>3234</v>
      </c>
      <c r="C18963" t="s">
        <v>533</v>
      </c>
      <c r="D18963" t="s">
        <v>475</v>
      </c>
      <c r="E18963" t="s">
        <v>15</v>
      </c>
      <c r="F18963">
        <v>2013</v>
      </c>
      <c r="G18963" t="s">
        <v>480</v>
      </c>
      <c r="H18963">
        <v>9.1146636000000001</v>
      </c>
    </row>
    <row r="18964" spans="1:8">
      <c r="A18964" t="s">
        <v>429</v>
      </c>
      <c r="B18964">
        <v>7100</v>
      </c>
      <c r="C18964" t="s">
        <v>534</v>
      </c>
      <c r="D18964" t="s">
        <v>475</v>
      </c>
      <c r="E18964" t="s">
        <v>9</v>
      </c>
      <c r="F18964">
        <v>2010</v>
      </c>
      <c r="G18964" t="s">
        <v>480</v>
      </c>
      <c r="H18964">
        <v>6.6444516</v>
      </c>
    </row>
    <row r="18965" spans="1:8">
      <c r="A18965" t="s">
        <v>429</v>
      </c>
      <c r="B18965">
        <v>7100</v>
      </c>
      <c r="C18965" t="s">
        <v>534</v>
      </c>
      <c r="D18965" t="s">
        <v>475</v>
      </c>
      <c r="E18965" t="s">
        <v>10</v>
      </c>
      <c r="F18965">
        <v>2011</v>
      </c>
      <c r="G18965" t="s">
        <v>480</v>
      </c>
      <c r="H18965">
        <v>61.520839199999998</v>
      </c>
    </row>
    <row r="18966" spans="1:8">
      <c r="A18966" t="s">
        <v>429</v>
      </c>
      <c r="B18966">
        <v>7100</v>
      </c>
      <c r="C18966" t="s">
        <v>534</v>
      </c>
      <c r="D18966" t="s">
        <v>475</v>
      </c>
      <c r="E18966" t="s">
        <v>14</v>
      </c>
      <c r="F18966">
        <v>2011</v>
      </c>
      <c r="G18966" t="s">
        <v>480</v>
      </c>
      <c r="H18966">
        <v>1.8045108000000001</v>
      </c>
    </row>
    <row r="18967" spans="1:8">
      <c r="A18967" t="s">
        <v>429</v>
      </c>
      <c r="B18967">
        <v>7100</v>
      </c>
      <c r="C18967" t="s">
        <v>534</v>
      </c>
      <c r="D18967" t="s">
        <v>475</v>
      </c>
      <c r="E18967" t="s">
        <v>35</v>
      </c>
      <c r="F18967">
        <v>2014</v>
      </c>
      <c r="G18967" t="s">
        <v>480</v>
      </c>
      <c r="H18967">
        <v>1.8086975999999999</v>
      </c>
    </row>
    <row r="18968" spans="1:8">
      <c r="A18968" t="s">
        <v>464</v>
      </c>
      <c r="B18968">
        <v>3281</v>
      </c>
      <c r="C18968" t="s">
        <v>518</v>
      </c>
      <c r="D18968" t="s">
        <v>475</v>
      </c>
      <c r="E18968" t="s">
        <v>36</v>
      </c>
      <c r="F18968">
        <v>2014</v>
      </c>
      <c r="G18968" t="s">
        <v>480</v>
      </c>
      <c r="H18968">
        <v>0.56103119999999995</v>
      </c>
    </row>
    <row r="18969" spans="1:8">
      <c r="A18969" t="s">
        <v>464</v>
      </c>
      <c r="B18969">
        <v>3282</v>
      </c>
      <c r="C18969" t="s">
        <v>517</v>
      </c>
      <c r="D18969" t="s">
        <v>475</v>
      </c>
      <c r="E18969" t="s">
        <v>14</v>
      </c>
      <c r="F18969">
        <v>2014</v>
      </c>
      <c r="G18969" t="s">
        <v>480</v>
      </c>
      <c r="H18969">
        <v>7.0128899999999996</v>
      </c>
    </row>
    <row r="18970" spans="1:8">
      <c r="A18970" t="s">
        <v>464</v>
      </c>
      <c r="B18970">
        <v>3282</v>
      </c>
      <c r="C18970" t="s">
        <v>517</v>
      </c>
      <c r="D18970" t="s">
        <v>475</v>
      </c>
      <c r="E18970" t="s">
        <v>2</v>
      </c>
      <c r="F18970">
        <v>2012</v>
      </c>
      <c r="G18970" t="s">
        <v>503</v>
      </c>
      <c r="H18970">
        <v>0.71594279999999999</v>
      </c>
    </row>
    <row r="18971" spans="1:8">
      <c r="A18971" t="s">
        <v>486</v>
      </c>
      <c r="B18971">
        <v>2310</v>
      </c>
      <c r="C18971" t="s">
        <v>444</v>
      </c>
      <c r="D18971" t="s">
        <v>475</v>
      </c>
      <c r="E18971" t="s">
        <v>12</v>
      </c>
      <c r="F18971">
        <v>2009</v>
      </c>
      <c r="G18971" t="s">
        <v>490</v>
      </c>
      <c r="H18971">
        <v>0.76618439999999999</v>
      </c>
    </row>
    <row r="18972" spans="1:8">
      <c r="A18972" t="s">
        <v>464</v>
      </c>
      <c r="B18972">
        <v>3282</v>
      </c>
      <c r="C18972" t="s">
        <v>517</v>
      </c>
      <c r="D18972" t="s">
        <v>475</v>
      </c>
      <c r="E18972" t="s">
        <v>3</v>
      </c>
      <c r="F18972">
        <v>2010</v>
      </c>
      <c r="G18972" t="s">
        <v>503</v>
      </c>
      <c r="H18972">
        <v>1.8798732</v>
      </c>
    </row>
    <row r="18973" spans="1:8">
      <c r="A18973" t="s">
        <v>464</v>
      </c>
      <c r="B18973">
        <v>3282</v>
      </c>
      <c r="C18973" t="s">
        <v>517</v>
      </c>
      <c r="D18973" t="s">
        <v>475</v>
      </c>
      <c r="E18973" t="s">
        <v>29</v>
      </c>
      <c r="F18973">
        <v>2010</v>
      </c>
      <c r="G18973" t="s">
        <v>480</v>
      </c>
      <c r="H18973">
        <v>1.7207748</v>
      </c>
    </row>
    <row r="18974" spans="1:8">
      <c r="A18974" t="s">
        <v>429</v>
      </c>
      <c r="B18974">
        <v>5532</v>
      </c>
      <c r="C18974" t="s">
        <v>516</v>
      </c>
      <c r="D18974" t="s">
        <v>475</v>
      </c>
      <c r="E18974" t="s">
        <v>30</v>
      </c>
      <c r="F18974">
        <v>2009</v>
      </c>
      <c r="G18974" t="s">
        <v>480</v>
      </c>
      <c r="H18974">
        <v>0.28470240000000002</v>
      </c>
    </row>
    <row r="18975" spans="1:8">
      <c r="A18975" t="s">
        <v>429</v>
      </c>
      <c r="B18975">
        <v>2310</v>
      </c>
      <c r="C18975" t="s">
        <v>444</v>
      </c>
      <c r="D18975" t="s">
        <v>475</v>
      </c>
      <c r="E18975" t="s">
        <v>32</v>
      </c>
      <c r="F18975">
        <v>2010</v>
      </c>
      <c r="G18975" t="s">
        <v>490</v>
      </c>
      <c r="H18975">
        <v>2.5120799999999999E-2</v>
      </c>
    </row>
    <row r="18976" spans="1:8">
      <c r="A18976" t="s">
        <v>464</v>
      </c>
      <c r="B18976">
        <v>2310</v>
      </c>
      <c r="C18976" t="s">
        <v>444</v>
      </c>
      <c r="D18976" t="s">
        <v>475</v>
      </c>
      <c r="E18976" t="s">
        <v>34</v>
      </c>
      <c r="F18976">
        <v>2012</v>
      </c>
      <c r="G18976" t="s">
        <v>490</v>
      </c>
      <c r="H18976">
        <v>4.6975895999999997</v>
      </c>
    </row>
    <row r="18977" spans="1:8">
      <c r="A18977" t="s">
        <v>464</v>
      </c>
      <c r="B18977">
        <v>3282</v>
      </c>
      <c r="C18977" t="s">
        <v>517</v>
      </c>
      <c r="D18977" t="s">
        <v>475</v>
      </c>
      <c r="E18977" t="s">
        <v>8</v>
      </c>
      <c r="F18977">
        <v>2012</v>
      </c>
      <c r="G18977" t="s">
        <v>503</v>
      </c>
      <c r="H18977">
        <v>0.36006480000000002</v>
      </c>
    </row>
    <row r="18978" spans="1:8">
      <c r="A18978" t="s">
        <v>464</v>
      </c>
      <c r="B18978">
        <v>3282</v>
      </c>
      <c r="C18978" t="s">
        <v>517</v>
      </c>
      <c r="D18978" t="s">
        <v>475</v>
      </c>
      <c r="E18978" t="s">
        <v>12</v>
      </c>
      <c r="F18978">
        <v>2013</v>
      </c>
      <c r="G18978" t="s">
        <v>503</v>
      </c>
      <c r="H18978">
        <v>0.37681199999999998</v>
      </c>
    </row>
    <row r="18979" spans="1:8">
      <c r="A18979" t="s">
        <v>464</v>
      </c>
      <c r="B18979">
        <v>3282</v>
      </c>
      <c r="C18979" t="s">
        <v>517</v>
      </c>
      <c r="D18979" t="s">
        <v>475</v>
      </c>
      <c r="E18979" t="s">
        <v>33</v>
      </c>
      <c r="F18979">
        <v>2012</v>
      </c>
      <c r="G18979" t="s">
        <v>503</v>
      </c>
      <c r="H18979">
        <v>2.4115967999999999</v>
      </c>
    </row>
    <row r="18980" spans="1:8">
      <c r="A18980" t="s">
        <v>429</v>
      </c>
      <c r="B18980">
        <v>2310</v>
      </c>
      <c r="C18980" t="s">
        <v>444</v>
      </c>
      <c r="D18980" t="s">
        <v>475</v>
      </c>
      <c r="E18980" t="s">
        <v>24</v>
      </c>
      <c r="F18980">
        <v>2009</v>
      </c>
      <c r="G18980" t="s">
        <v>480</v>
      </c>
      <c r="H18980">
        <v>0.25120799999999999</v>
      </c>
    </row>
    <row r="18981" spans="1:8">
      <c r="A18981" t="s">
        <v>464</v>
      </c>
      <c r="B18981">
        <v>3282</v>
      </c>
      <c r="C18981" t="s">
        <v>517</v>
      </c>
      <c r="D18981" t="s">
        <v>475</v>
      </c>
      <c r="E18981" t="s">
        <v>9</v>
      </c>
      <c r="F18981">
        <v>2014</v>
      </c>
      <c r="G18981" t="s">
        <v>480</v>
      </c>
      <c r="H18981">
        <v>5.5056419999999999</v>
      </c>
    </row>
    <row r="18982" spans="1:8">
      <c r="A18982" t="s">
        <v>464</v>
      </c>
      <c r="B18982">
        <v>3282</v>
      </c>
      <c r="C18982" t="s">
        <v>517</v>
      </c>
      <c r="D18982" t="s">
        <v>475</v>
      </c>
      <c r="E18982" t="s">
        <v>33</v>
      </c>
      <c r="F18982">
        <v>2009</v>
      </c>
      <c r="G18982" t="s">
        <v>480</v>
      </c>
      <c r="H18982">
        <v>1.4067647999999999</v>
      </c>
    </row>
    <row r="18983" spans="1:8">
      <c r="A18983" t="s">
        <v>429</v>
      </c>
      <c r="B18983">
        <v>5532</v>
      </c>
      <c r="C18983" t="s">
        <v>516</v>
      </c>
      <c r="D18983" t="s">
        <v>475</v>
      </c>
      <c r="E18983" t="s">
        <v>31</v>
      </c>
      <c r="F18983">
        <v>2010</v>
      </c>
      <c r="G18983" t="s">
        <v>480</v>
      </c>
      <c r="H18983">
        <v>2.0138508000000002</v>
      </c>
    </row>
    <row r="18984" spans="1:8">
      <c r="A18984" t="s">
        <v>429</v>
      </c>
      <c r="B18984">
        <v>5532</v>
      </c>
      <c r="C18984" t="s">
        <v>516</v>
      </c>
      <c r="D18984" t="s">
        <v>475</v>
      </c>
      <c r="E18984" t="s">
        <v>32</v>
      </c>
      <c r="F18984">
        <v>2010</v>
      </c>
      <c r="G18984" t="s">
        <v>480</v>
      </c>
      <c r="H18984">
        <v>4.1868000000000001E-3</v>
      </c>
    </row>
    <row r="18985" spans="1:8">
      <c r="A18985" t="s">
        <v>464</v>
      </c>
      <c r="B18985">
        <v>3282</v>
      </c>
      <c r="C18985" t="s">
        <v>517</v>
      </c>
      <c r="D18985" t="s">
        <v>475</v>
      </c>
      <c r="E18985" t="s">
        <v>27</v>
      </c>
      <c r="F18985">
        <v>2010</v>
      </c>
      <c r="G18985" t="s">
        <v>503</v>
      </c>
      <c r="H18985">
        <v>0.16747200000000001</v>
      </c>
    </row>
    <row r="18986" spans="1:8">
      <c r="A18986" t="s">
        <v>464</v>
      </c>
      <c r="B18986">
        <v>3282</v>
      </c>
      <c r="C18986" t="s">
        <v>517</v>
      </c>
      <c r="D18986" t="s">
        <v>475</v>
      </c>
      <c r="E18986" t="s">
        <v>28</v>
      </c>
      <c r="F18986">
        <v>2011</v>
      </c>
      <c r="G18986" t="s">
        <v>503</v>
      </c>
      <c r="H18986">
        <v>41.771703600000002</v>
      </c>
    </row>
    <row r="18987" spans="1:8">
      <c r="A18987" t="s">
        <v>464</v>
      </c>
      <c r="B18987">
        <v>3282</v>
      </c>
      <c r="C18987" t="s">
        <v>517</v>
      </c>
      <c r="D18987" t="s">
        <v>475</v>
      </c>
      <c r="E18987" t="s">
        <v>32</v>
      </c>
      <c r="F18987">
        <v>2009</v>
      </c>
      <c r="G18987" t="s">
        <v>503</v>
      </c>
      <c r="H18987">
        <v>2.6376840000000001</v>
      </c>
    </row>
    <row r="18988" spans="1:8">
      <c r="A18988" t="s">
        <v>464</v>
      </c>
      <c r="B18988">
        <v>3281</v>
      </c>
      <c r="C18988" t="s">
        <v>518</v>
      </c>
      <c r="D18988" t="s">
        <v>475</v>
      </c>
      <c r="E18988" t="s">
        <v>13</v>
      </c>
      <c r="F18988">
        <v>2013</v>
      </c>
      <c r="G18988" t="s">
        <v>503</v>
      </c>
      <c r="H18988">
        <v>1.7877635999999999</v>
      </c>
    </row>
    <row r="18989" spans="1:8">
      <c r="A18989" t="s">
        <v>429</v>
      </c>
      <c r="B18989">
        <v>5532</v>
      </c>
      <c r="C18989" t="s">
        <v>516</v>
      </c>
      <c r="D18989" t="s">
        <v>475</v>
      </c>
      <c r="E18989" t="s">
        <v>428</v>
      </c>
      <c r="F18989">
        <v>2010</v>
      </c>
      <c r="G18989" t="s">
        <v>483</v>
      </c>
      <c r="H18989">
        <v>8.3736000000000001E-3</v>
      </c>
    </row>
    <row r="18990" spans="1:8">
      <c r="A18990" t="s">
        <v>429</v>
      </c>
      <c r="B18990">
        <v>5532</v>
      </c>
      <c r="C18990" t="s">
        <v>516</v>
      </c>
      <c r="D18990" t="s">
        <v>475</v>
      </c>
      <c r="E18990" t="s">
        <v>3</v>
      </c>
      <c r="F18990">
        <v>2011</v>
      </c>
      <c r="G18990" t="s">
        <v>483</v>
      </c>
      <c r="H18990">
        <v>7.0463844</v>
      </c>
    </row>
    <row r="18991" spans="1:8">
      <c r="A18991" t="s">
        <v>464</v>
      </c>
      <c r="B18991">
        <v>2310</v>
      </c>
      <c r="C18991" t="s">
        <v>444</v>
      </c>
      <c r="D18991" t="s">
        <v>475</v>
      </c>
      <c r="E18991" t="s">
        <v>32</v>
      </c>
      <c r="F18991">
        <v>2013</v>
      </c>
      <c r="G18991" t="s">
        <v>480</v>
      </c>
      <c r="H18991">
        <v>0.3433176</v>
      </c>
    </row>
    <row r="18992" spans="1:8">
      <c r="A18992" t="s">
        <v>429</v>
      </c>
      <c r="B18992">
        <v>2310</v>
      </c>
      <c r="C18992" t="s">
        <v>444</v>
      </c>
      <c r="D18992" t="s">
        <v>475</v>
      </c>
      <c r="E18992" t="s">
        <v>3</v>
      </c>
      <c r="F18992">
        <v>2013</v>
      </c>
      <c r="G18992" t="s">
        <v>480</v>
      </c>
      <c r="H18992">
        <v>8.3736000000000001E-3</v>
      </c>
    </row>
    <row r="18993" spans="1:8">
      <c r="A18993" t="s">
        <v>464</v>
      </c>
      <c r="B18993">
        <v>3281</v>
      </c>
      <c r="C18993" t="s">
        <v>518</v>
      </c>
      <c r="D18993" t="s">
        <v>475</v>
      </c>
      <c r="E18993" t="s">
        <v>13</v>
      </c>
      <c r="F18993">
        <v>2011</v>
      </c>
      <c r="G18993" t="s">
        <v>480</v>
      </c>
      <c r="H18993">
        <v>1.5239952000000001</v>
      </c>
    </row>
    <row r="18994" spans="1:8">
      <c r="A18994" t="s">
        <v>464</v>
      </c>
      <c r="B18994">
        <v>3281</v>
      </c>
      <c r="C18994" t="s">
        <v>518</v>
      </c>
      <c r="D18994" t="s">
        <v>475</v>
      </c>
      <c r="E18994" t="s">
        <v>32</v>
      </c>
      <c r="F18994">
        <v>2013</v>
      </c>
      <c r="G18994" t="s">
        <v>480</v>
      </c>
      <c r="H18994">
        <v>0.17584559999999999</v>
      </c>
    </row>
    <row r="18995" spans="1:8">
      <c r="A18995" t="s">
        <v>464</v>
      </c>
      <c r="B18995">
        <v>3282</v>
      </c>
      <c r="C18995" t="s">
        <v>517</v>
      </c>
      <c r="D18995" t="s">
        <v>475</v>
      </c>
      <c r="E18995" t="s">
        <v>25</v>
      </c>
      <c r="F18995">
        <v>2011</v>
      </c>
      <c r="G18995" t="s">
        <v>480</v>
      </c>
      <c r="H18995">
        <v>7.95492E-2</v>
      </c>
    </row>
    <row r="18996" spans="1:8">
      <c r="A18996" t="s">
        <v>464</v>
      </c>
      <c r="B18996">
        <v>3282</v>
      </c>
      <c r="C18996" t="s">
        <v>517</v>
      </c>
      <c r="D18996" t="s">
        <v>475</v>
      </c>
      <c r="E18996" t="s">
        <v>31</v>
      </c>
      <c r="F18996">
        <v>2010</v>
      </c>
      <c r="G18996" t="s">
        <v>480</v>
      </c>
      <c r="H18996">
        <v>2.2692456000000001</v>
      </c>
    </row>
    <row r="18997" spans="1:8">
      <c r="A18997" t="s">
        <v>429</v>
      </c>
      <c r="B18997">
        <v>5532</v>
      </c>
      <c r="C18997" t="s">
        <v>516</v>
      </c>
      <c r="D18997" t="s">
        <v>475</v>
      </c>
      <c r="E18997" t="s">
        <v>37</v>
      </c>
      <c r="F18997">
        <v>2014</v>
      </c>
      <c r="G18997" t="s">
        <v>480</v>
      </c>
      <c r="H18997">
        <v>2.1813227999999998</v>
      </c>
    </row>
    <row r="18998" spans="1:8">
      <c r="A18998" t="s">
        <v>464</v>
      </c>
      <c r="B18998">
        <v>2230</v>
      </c>
      <c r="C18998" t="s">
        <v>443</v>
      </c>
      <c r="D18998" t="s">
        <v>475</v>
      </c>
      <c r="E18998" t="s">
        <v>9</v>
      </c>
      <c r="F18998">
        <v>2009</v>
      </c>
      <c r="G18998" t="s">
        <v>490</v>
      </c>
      <c r="H18998">
        <v>2.6209368</v>
      </c>
    </row>
    <row r="18999" spans="1:8">
      <c r="A18999" t="s">
        <v>464</v>
      </c>
      <c r="B18999">
        <v>2230</v>
      </c>
      <c r="C18999" t="s">
        <v>443</v>
      </c>
      <c r="D18999" t="s">
        <v>475</v>
      </c>
      <c r="E18999" t="s">
        <v>18</v>
      </c>
      <c r="F18999">
        <v>2014</v>
      </c>
      <c r="G18999" t="s">
        <v>490</v>
      </c>
      <c r="H18999">
        <v>0.56103119999999995</v>
      </c>
    </row>
    <row r="19000" spans="1:8">
      <c r="A19000" t="s">
        <v>464</v>
      </c>
      <c r="B19000">
        <v>2230</v>
      </c>
      <c r="C19000" t="s">
        <v>443</v>
      </c>
      <c r="D19000" t="s">
        <v>475</v>
      </c>
      <c r="E19000" t="s">
        <v>23</v>
      </c>
      <c r="F19000">
        <v>2013</v>
      </c>
      <c r="G19000" t="s">
        <v>490</v>
      </c>
      <c r="H19000">
        <v>7.95492E-2</v>
      </c>
    </row>
    <row r="19001" spans="1:8">
      <c r="A19001" t="s">
        <v>429</v>
      </c>
      <c r="B19001">
        <v>2310</v>
      </c>
      <c r="C19001" t="s">
        <v>444</v>
      </c>
      <c r="D19001" t="s">
        <v>475</v>
      </c>
      <c r="E19001" t="s">
        <v>12</v>
      </c>
      <c r="F19001">
        <v>2013</v>
      </c>
      <c r="G19001" t="s">
        <v>490</v>
      </c>
      <c r="H19001">
        <v>2.7465408</v>
      </c>
    </row>
    <row r="19002" spans="1:8">
      <c r="A19002" t="s">
        <v>429</v>
      </c>
      <c r="B19002">
        <v>2310</v>
      </c>
      <c r="C19002" t="s">
        <v>444</v>
      </c>
      <c r="D19002" t="s">
        <v>475</v>
      </c>
      <c r="E19002" t="s">
        <v>14</v>
      </c>
      <c r="F19002">
        <v>2010</v>
      </c>
      <c r="G19002" t="s">
        <v>490</v>
      </c>
      <c r="H19002">
        <v>75.684783600000003</v>
      </c>
    </row>
    <row r="19003" spans="1:8">
      <c r="A19003" t="s">
        <v>429</v>
      </c>
      <c r="B19003">
        <v>2310</v>
      </c>
      <c r="C19003" t="s">
        <v>444</v>
      </c>
      <c r="D19003" t="s">
        <v>475</v>
      </c>
      <c r="E19003" t="s">
        <v>18</v>
      </c>
      <c r="F19003">
        <v>2013</v>
      </c>
      <c r="G19003" t="s">
        <v>490</v>
      </c>
      <c r="H19003">
        <v>54.076708799999999</v>
      </c>
    </row>
    <row r="19004" spans="1:8">
      <c r="A19004" t="s">
        <v>464</v>
      </c>
      <c r="B19004">
        <v>3282</v>
      </c>
      <c r="C19004" t="s">
        <v>517</v>
      </c>
      <c r="D19004" t="s">
        <v>475</v>
      </c>
      <c r="E19004" t="s">
        <v>11</v>
      </c>
      <c r="F19004">
        <v>2009</v>
      </c>
      <c r="G19004" t="s">
        <v>503</v>
      </c>
      <c r="H19004">
        <v>2.30274</v>
      </c>
    </row>
    <row r="19005" spans="1:8">
      <c r="A19005" t="s">
        <v>464</v>
      </c>
      <c r="B19005">
        <v>3282</v>
      </c>
      <c r="C19005" t="s">
        <v>517</v>
      </c>
      <c r="D19005" t="s">
        <v>475</v>
      </c>
      <c r="E19005" t="s">
        <v>23</v>
      </c>
      <c r="F19005">
        <v>2013</v>
      </c>
      <c r="G19005" t="s">
        <v>503</v>
      </c>
      <c r="H19005">
        <v>0.36006480000000002</v>
      </c>
    </row>
    <row r="19006" spans="1:8">
      <c r="A19006" t="s">
        <v>464</v>
      </c>
      <c r="B19006">
        <v>3282</v>
      </c>
      <c r="C19006" t="s">
        <v>517</v>
      </c>
      <c r="D19006" t="s">
        <v>475</v>
      </c>
      <c r="E19006" t="s">
        <v>24</v>
      </c>
      <c r="F19006">
        <v>2014</v>
      </c>
      <c r="G19006" t="s">
        <v>503</v>
      </c>
      <c r="H19006">
        <v>1.4235120000000001</v>
      </c>
    </row>
    <row r="19007" spans="1:8">
      <c r="A19007" t="s">
        <v>464</v>
      </c>
      <c r="B19007">
        <v>3282</v>
      </c>
      <c r="C19007" t="s">
        <v>517</v>
      </c>
      <c r="D19007" t="s">
        <v>475</v>
      </c>
      <c r="E19007" t="s">
        <v>479</v>
      </c>
      <c r="F19007">
        <v>2012</v>
      </c>
      <c r="G19007" t="s">
        <v>503</v>
      </c>
      <c r="H19007">
        <v>39.703424400000003</v>
      </c>
    </row>
    <row r="19008" spans="1:8">
      <c r="A19008" t="s">
        <v>464</v>
      </c>
      <c r="B19008">
        <v>3281</v>
      </c>
      <c r="C19008" t="s">
        <v>518</v>
      </c>
      <c r="D19008" t="s">
        <v>475</v>
      </c>
      <c r="E19008" t="s">
        <v>352</v>
      </c>
      <c r="F19008">
        <v>2014</v>
      </c>
      <c r="G19008" t="s">
        <v>503</v>
      </c>
      <c r="H19008">
        <v>4.1868000000000002E-2</v>
      </c>
    </row>
    <row r="19009" spans="1:8">
      <c r="A19009" t="s">
        <v>464</v>
      </c>
      <c r="B19009">
        <v>3281</v>
      </c>
      <c r="C19009" t="s">
        <v>518</v>
      </c>
      <c r="D19009" t="s">
        <v>475</v>
      </c>
      <c r="E19009" t="s">
        <v>24</v>
      </c>
      <c r="F19009">
        <v>2011</v>
      </c>
      <c r="G19009" t="s">
        <v>503</v>
      </c>
      <c r="H19009">
        <v>4.1868000000000002E-2</v>
      </c>
    </row>
    <row r="19010" spans="1:8">
      <c r="A19010" t="s">
        <v>429</v>
      </c>
      <c r="B19010">
        <v>5532</v>
      </c>
      <c r="C19010" t="s">
        <v>516</v>
      </c>
      <c r="D19010" t="s">
        <v>475</v>
      </c>
      <c r="E19010" t="s">
        <v>18</v>
      </c>
      <c r="F19010">
        <v>2014</v>
      </c>
      <c r="G19010" t="s">
        <v>483</v>
      </c>
      <c r="H19010">
        <v>0.51078959999999995</v>
      </c>
    </row>
    <row r="19011" spans="1:8">
      <c r="A19011" t="s">
        <v>429</v>
      </c>
      <c r="B19011">
        <v>5532</v>
      </c>
      <c r="C19011" t="s">
        <v>516</v>
      </c>
      <c r="D19011" t="s">
        <v>475</v>
      </c>
      <c r="E19011" t="s">
        <v>17</v>
      </c>
      <c r="F19011">
        <v>2012</v>
      </c>
      <c r="G19011" t="s">
        <v>483</v>
      </c>
      <c r="H19011">
        <v>0.2470212</v>
      </c>
    </row>
    <row r="19012" spans="1:8">
      <c r="A19012" t="s">
        <v>429</v>
      </c>
      <c r="B19012">
        <v>5532</v>
      </c>
      <c r="C19012" t="s">
        <v>516</v>
      </c>
      <c r="D19012" t="s">
        <v>475</v>
      </c>
      <c r="E19012" t="s">
        <v>9</v>
      </c>
      <c r="F19012">
        <v>2013</v>
      </c>
      <c r="G19012" t="s">
        <v>483</v>
      </c>
      <c r="H19012">
        <v>0.62802000000000002</v>
      </c>
    </row>
    <row r="19013" spans="1:8">
      <c r="A19013" t="s">
        <v>429</v>
      </c>
      <c r="B19013">
        <v>5532</v>
      </c>
      <c r="C19013" t="s">
        <v>516</v>
      </c>
      <c r="D19013" t="s">
        <v>475</v>
      </c>
      <c r="E19013" t="s">
        <v>11</v>
      </c>
      <c r="F19013">
        <v>2009</v>
      </c>
      <c r="G19013" t="s">
        <v>483</v>
      </c>
      <c r="H19013">
        <v>0.59033880000000005</v>
      </c>
    </row>
    <row r="19014" spans="1:8">
      <c r="A19014" t="s">
        <v>429</v>
      </c>
      <c r="B19014">
        <v>5532</v>
      </c>
      <c r="C19014" t="s">
        <v>516</v>
      </c>
      <c r="D19014" t="s">
        <v>475</v>
      </c>
      <c r="E19014" t="s">
        <v>13</v>
      </c>
      <c r="F19014">
        <v>2011</v>
      </c>
      <c r="G19014" t="s">
        <v>483</v>
      </c>
      <c r="H19014">
        <v>29.856070800000001</v>
      </c>
    </row>
    <row r="19015" spans="1:8">
      <c r="A19015" t="s">
        <v>429</v>
      </c>
      <c r="B19015">
        <v>5532</v>
      </c>
      <c r="C19015" t="s">
        <v>516</v>
      </c>
      <c r="D19015" t="s">
        <v>475</v>
      </c>
      <c r="E19015" t="s">
        <v>14</v>
      </c>
      <c r="F19015">
        <v>2014</v>
      </c>
      <c r="G19015" t="s">
        <v>483</v>
      </c>
      <c r="H19015">
        <v>5.8615199999999999E-2</v>
      </c>
    </row>
    <row r="19016" spans="1:8">
      <c r="A19016" t="s">
        <v>464</v>
      </c>
      <c r="B19016">
        <v>2230</v>
      </c>
      <c r="C19016" t="s">
        <v>443</v>
      </c>
      <c r="D19016" t="s">
        <v>475</v>
      </c>
      <c r="E19016" t="s">
        <v>17</v>
      </c>
      <c r="F19016">
        <v>2010</v>
      </c>
      <c r="G19016" t="s">
        <v>480</v>
      </c>
      <c r="H19016">
        <v>0.28051559999999998</v>
      </c>
    </row>
    <row r="19017" spans="1:8">
      <c r="A19017" t="s">
        <v>464</v>
      </c>
      <c r="B19017">
        <v>2230</v>
      </c>
      <c r="C19017" t="s">
        <v>443</v>
      </c>
      <c r="D19017" t="s">
        <v>475</v>
      </c>
      <c r="E19017" t="s">
        <v>28</v>
      </c>
      <c r="F19017">
        <v>2010</v>
      </c>
      <c r="G19017" t="s">
        <v>480</v>
      </c>
      <c r="H19017">
        <v>1.6412256000000001</v>
      </c>
    </row>
    <row r="19018" spans="1:8">
      <c r="A19018" t="s">
        <v>464</v>
      </c>
      <c r="B19018">
        <v>2230</v>
      </c>
      <c r="C19018" t="s">
        <v>443</v>
      </c>
      <c r="D19018" t="s">
        <v>475</v>
      </c>
      <c r="E19018" t="s">
        <v>36</v>
      </c>
      <c r="F19018">
        <v>2011</v>
      </c>
      <c r="G19018" t="s">
        <v>480</v>
      </c>
      <c r="H19018">
        <v>0.18003240000000001</v>
      </c>
    </row>
    <row r="19019" spans="1:8">
      <c r="A19019" t="s">
        <v>429</v>
      </c>
      <c r="B19019">
        <v>2310</v>
      </c>
      <c r="C19019" t="s">
        <v>444</v>
      </c>
      <c r="D19019" t="s">
        <v>475</v>
      </c>
      <c r="E19019" t="s">
        <v>12</v>
      </c>
      <c r="F19019">
        <v>2011</v>
      </c>
      <c r="G19019" t="s">
        <v>480</v>
      </c>
      <c r="H19019">
        <v>3.3117587999999998</v>
      </c>
    </row>
    <row r="19020" spans="1:8">
      <c r="A19020" t="s">
        <v>496</v>
      </c>
      <c r="B19020">
        <v>2310</v>
      </c>
      <c r="C19020" t="s">
        <v>444</v>
      </c>
      <c r="D19020" t="s">
        <v>475</v>
      </c>
      <c r="E19020" t="s">
        <v>482</v>
      </c>
      <c r="F19020">
        <v>2014</v>
      </c>
      <c r="G19020" t="s">
        <v>480</v>
      </c>
      <c r="H19020">
        <v>0.21352679999999999</v>
      </c>
    </row>
    <row r="19021" spans="1:8">
      <c r="A19021" t="s">
        <v>464</v>
      </c>
      <c r="B19021">
        <v>3281</v>
      </c>
      <c r="C19021" t="s">
        <v>518</v>
      </c>
      <c r="D19021" t="s">
        <v>475</v>
      </c>
      <c r="E19021" t="s">
        <v>19</v>
      </c>
      <c r="F19021">
        <v>2013</v>
      </c>
      <c r="G19021" t="s">
        <v>480</v>
      </c>
      <c r="H19021">
        <v>4.1868000000000002E-2</v>
      </c>
    </row>
    <row r="19022" spans="1:8">
      <c r="A19022" t="s">
        <v>464</v>
      </c>
      <c r="B19022">
        <v>3281</v>
      </c>
      <c r="C19022" t="s">
        <v>518</v>
      </c>
      <c r="D19022" t="s">
        <v>475</v>
      </c>
      <c r="E19022" t="s">
        <v>18</v>
      </c>
      <c r="F19022">
        <v>2011</v>
      </c>
      <c r="G19022" t="s">
        <v>480</v>
      </c>
      <c r="H19022">
        <v>4.60548E-2</v>
      </c>
    </row>
    <row r="19023" spans="1:8">
      <c r="A19023" t="s">
        <v>464</v>
      </c>
      <c r="B19023">
        <v>3281</v>
      </c>
      <c r="C19023" t="s">
        <v>518</v>
      </c>
      <c r="D19023" t="s">
        <v>475</v>
      </c>
      <c r="E19023" t="s">
        <v>28</v>
      </c>
      <c r="F19023">
        <v>2009</v>
      </c>
      <c r="G19023" t="s">
        <v>480</v>
      </c>
      <c r="H19023">
        <v>22.0183812</v>
      </c>
    </row>
    <row r="19024" spans="1:8">
      <c r="A19024" t="s">
        <v>464</v>
      </c>
      <c r="B19024">
        <v>3281</v>
      </c>
      <c r="C19024" t="s">
        <v>518</v>
      </c>
      <c r="D19024" t="s">
        <v>475</v>
      </c>
      <c r="E19024" t="s">
        <v>352</v>
      </c>
      <c r="F19024">
        <v>2009</v>
      </c>
      <c r="G19024" t="s">
        <v>480</v>
      </c>
      <c r="H19024">
        <v>4.1868000000000002E-2</v>
      </c>
    </row>
    <row r="19025" spans="1:8">
      <c r="A19025" t="s">
        <v>464</v>
      </c>
      <c r="B19025">
        <v>3281</v>
      </c>
      <c r="C19025" t="s">
        <v>518</v>
      </c>
      <c r="D19025" t="s">
        <v>475</v>
      </c>
      <c r="E19025" t="s">
        <v>479</v>
      </c>
      <c r="F19025">
        <v>2012</v>
      </c>
      <c r="G19025" t="s">
        <v>480</v>
      </c>
      <c r="H19025">
        <v>9.1146636000000001</v>
      </c>
    </row>
    <row r="19026" spans="1:8">
      <c r="A19026" t="s">
        <v>464</v>
      </c>
      <c r="B19026">
        <v>3281</v>
      </c>
      <c r="C19026" t="s">
        <v>518</v>
      </c>
      <c r="D19026" t="s">
        <v>475</v>
      </c>
      <c r="E19026" t="s">
        <v>482</v>
      </c>
      <c r="F19026">
        <v>2014</v>
      </c>
      <c r="G19026" t="s">
        <v>480</v>
      </c>
      <c r="H19026">
        <v>0.52334999999999998</v>
      </c>
    </row>
    <row r="19027" spans="1:8">
      <c r="A19027" t="s">
        <v>464</v>
      </c>
      <c r="B19027">
        <v>3282</v>
      </c>
      <c r="C19027" t="s">
        <v>517</v>
      </c>
      <c r="D19027" t="s">
        <v>475</v>
      </c>
      <c r="E19027" t="s">
        <v>10</v>
      </c>
      <c r="F19027">
        <v>2009</v>
      </c>
      <c r="G19027" t="s">
        <v>480</v>
      </c>
      <c r="H19027">
        <v>26.0963244</v>
      </c>
    </row>
    <row r="19028" spans="1:8">
      <c r="A19028" t="s">
        <v>464</v>
      </c>
      <c r="B19028">
        <v>3282</v>
      </c>
      <c r="C19028" t="s">
        <v>517</v>
      </c>
      <c r="D19028" t="s">
        <v>475</v>
      </c>
      <c r="E19028" t="s">
        <v>16</v>
      </c>
      <c r="F19028">
        <v>2010</v>
      </c>
      <c r="G19028" t="s">
        <v>480</v>
      </c>
      <c r="H19028">
        <v>0.93784319999999999</v>
      </c>
    </row>
    <row r="19029" spans="1:8">
      <c r="A19029" t="s">
        <v>464</v>
      </c>
      <c r="B19029">
        <v>3282</v>
      </c>
      <c r="C19029" t="s">
        <v>517</v>
      </c>
      <c r="D19029" t="s">
        <v>475</v>
      </c>
      <c r="E19029" t="s">
        <v>22</v>
      </c>
      <c r="F19029">
        <v>2014</v>
      </c>
      <c r="G19029" t="s">
        <v>480</v>
      </c>
      <c r="H19029">
        <v>1.2602268000000001</v>
      </c>
    </row>
    <row r="19030" spans="1:8">
      <c r="A19030" t="s">
        <v>464</v>
      </c>
      <c r="B19030">
        <v>3282</v>
      </c>
      <c r="C19030" t="s">
        <v>517</v>
      </c>
      <c r="D19030" t="s">
        <v>475</v>
      </c>
      <c r="E19030" t="s">
        <v>24</v>
      </c>
      <c r="F19030">
        <v>2014</v>
      </c>
      <c r="G19030" t="s">
        <v>480</v>
      </c>
      <c r="H19030">
        <v>1.4235120000000001</v>
      </c>
    </row>
    <row r="19031" spans="1:8">
      <c r="A19031" t="s">
        <v>429</v>
      </c>
      <c r="B19031">
        <v>5532</v>
      </c>
      <c r="C19031" t="s">
        <v>516</v>
      </c>
      <c r="D19031" t="s">
        <v>475</v>
      </c>
      <c r="E19031" t="s">
        <v>8</v>
      </c>
      <c r="F19031">
        <v>2010</v>
      </c>
      <c r="G19031" t="s">
        <v>480</v>
      </c>
      <c r="H19031">
        <v>2.5455744</v>
      </c>
    </row>
    <row r="19032" spans="1:8">
      <c r="A19032" t="s">
        <v>429</v>
      </c>
      <c r="B19032">
        <v>5532</v>
      </c>
      <c r="C19032" t="s">
        <v>516</v>
      </c>
      <c r="D19032" t="s">
        <v>475</v>
      </c>
      <c r="E19032" t="s">
        <v>9</v>
      </c>
      <c r="F19032">
        <v>2011</v>
      </c>
      <c r="G19032" t="s">
        <v>480</v>
      </c>
      <c r="H19032">
        <v>0.45636120000000002</v>
      </c>
    </row>
    <row r="19033" spans="1:8">
      <c r="A19033" t="s">
        <v>429</v>
      </c>
      <c r="B19033">
        <v>5532</v>
      </c>
      <c r="C19033" t="s">
        <v>516</v>
      </c>
      <c r="D19033" t="s">
        <v>475</v>
      </c>
      <c r="E19033" t="s">
        <v>10</v>
      </c>
      <c r="F19033">
        <v>2012</v>
      </c>
      <c r="G19033" t="s">
        <v>480</v>
      </c>
      <c r="H19033">
        <v>24.120154800000002</v>
      </c>
    </row>
    <row r="19034" spans="1:8">
      <c r="A19034" t="s">
        <v>429</v>
      </c>
      <c r="B19034">
        <v>5532</v>
      </c>
      <c r="C19034" t="s">
        <v>516</v>
      </c>
      <c r="D19034" t="s">
        <v>475</v>
      </c>
      <c r="E19034" t="s">
        <v>14</v>
      </c>
      <c r="F19034">
        <v>2012</v>
      </c>
      <c r="G19034" t="s">
        <v>480</v>
      </c>
      <c r="H19034">
        <v>4.60548E-2</v>
      </c>
    </row>
    <row r="19035" spans="1:8">
      <c r="A19035" t="s">
        <v>429</v>
      </c>
      <c r="B19035">
        <v>5532</v>
      </c>
      <c r="C19035" t="s">
        <v>516</v>
      </c>
      <c r="D19035" t="s">
        <v>475</v>
      </c>
      <c r="E19035" t="s">
        <v>13</v>
      </c>
      <c r="F19035">
        <v>2009</v>
      </c>
      <c r="G19035" t="s">
        <v>480</v>
      </c>
      <c r="H19035">
        <v>8.2731168000000004</v>
      </c>
    </row>
    <row r="19036" spans="1:8">
      <c r="A19036" t="s">
        <v>429</v>
      </c>
      <c r="B19036">
        <v>5532</v>
      </c>
      <c r="C19036" t="s">
        <v>516</v>
      </c>
      <c r="D19036" t="s">
        <v>475</v>
      </c>
      <c r="E19036" t="s">
        <v>34</v>
      </c>
      <c r="F19036">
        <v>2011</v>
      </c>
      <c r="G19036" t="s">
        <v>480</v>
      </c>
      <c r="H19036">
        <v>0.46054800000000001</v>
      </c>
    </row>
    <row r="19037" spans="1:8">
      <c r="A19037" t="s">
        <v>429</v>
      </c>
      <c r="B19037">
        <v>5542</v>
      </c>
      <c r="C19037" t="s">
        <v>524</v>
      </c>
      <c r="D19037" t="s">
        <v>475</v>
      </c>
      <c r="E19037" t="s">
        <v>343</v>
      </c>
      <c r="F19037">
        <v>2010</v>
      </c>
      <c r="G19037" t="s">
        <v>480</v>
      </c>
      <c r="H19037">
        <v>2.0640923999999998</v>
      </c>
    </row>
    <row r="19038" spans="1:8">
      <c r="A19038" t="s">
        <v>429</v>
      </c>
      <c r="B19038">
        <v>5542</v>
      </c>
      <c r="C19038" t="s">
        <v>524</v>
      </c>
      <c r="D19038" t="s">
        <v>475</v>
      </c>
      <c r="E19038" t="s">
        <v>19</v>
      </c>
      <c r="F19038">
        <v>2011</v>
      </c>
      <c r="G19038" t="s">
        <v>480</v>
      </c>
      <c r="H19038">
        <v>4.60548E-2</v>
      </c>
    </row>
    <row r="19039" spans="1:8">
      <c r="A19039" t="s">
        <v>429</v>
      </c>
      <c r="B19039">
        <v>5542</v>
      </c>
      <c r="C19039" t="s">
        <v>524</v>
      </c>
      <c r="D19039" t="s">
        <v>475</v>
      </c>
      <c r="E19039" t="s">
        <v>20</v>
      </c>
      <c r="F19039">
        <v>2011</v>
      </c>
      <c r="G19039" t="s">
        <v>480</v>
      </c>
      <c r="H19039">
        <v>46.218085199999997</v>
      </c>
    </row>
    <row r="19040" spans="1:8">
      <c r="A19040" t="s">
        <v>429</v>
      </c>
      <c r="B19040">
        <v>5542</v>
      </c>
      <c r="C19040" t="s">
        <v>524</v>
      </c>
      <c r="D19040" t="s">
        <v>475</v>
      </c>
      <c r="E19040" t="s">
        <v>18</v>
      </c>
      <c r="F19040">
        <v>2011</v>
      </c>
      <c r="G19040" t="s">
        <v>480</v>
      </c>
      <c r="H19040">
        <v>2.4115967999999999</v>
      </c>
    </row>
    <row r="19041" spans="1:8">
      <c r="A19041" t="s">
        <v>429</v>
      </c>
      <c r="B19041">
        <v>5542</v>
      </c>
      <c r="C19041" t="s">
        <v>524</v>
      </c>
      <c r="D19041" t="s">
        <v>475</v>
      </c>
      <c r="E19041" t="s">
        <v>33</v>
      </c>
      <c r="F19041">
        <v>2013</v>
      </c>
      <c r="G19041" t="s">
        <v>480</v>
      </c>
      <c r="H19041">
        <v>0.1842192</v>
      </c>
    </row>
    <row r="19042" spans="1:8">
      <c r="A19042" t="s">
        <v>464</v>
      </c>
      <c r="B19042">
        <v>5548</v>
      </c>
      <c r="C19042" t="s">
        <v>526</v>
      </c>
      <c r="D19042" t="s">
        <v>475</v>
      </c>
      <c r="E19042" t="s">
        <v>20</v>
      </c>
      <c r="F19042">
        <v>2009</v>
      </c>
      <c r="G19042" t="s">
        <v>480</v>
      </c>
      <c r="H19042">
        <v>9.4956624000000005</v>
      </c>
    </row>
    <row r="19043" spans="1:8">
      <c r="A19043" t="s">
        <v>464</v>
      </c>
      <c r="B19043">
        <v>5548</v>
      </c>
      <c r="C19043" t="s">
        <v>526</v>
      </c>
      <c r="D19043" t="s">
        <v>475</v>
      </c>
      <c r="E19043" t="s">
        <v>23</v>
      </c>
      <c r="F19043">
        <v>2012</v>
      </c>
      <c r="G19043" t="s">
        <v>480</v>
      </c>
      <c r="H19043">
        <v>8.3736000000000001E-3</v>
      </c>
    </row>
    <row r="19044" spans="1:8">
      <c r="A19044" t="s">
        <v>464</v>
      </c>
      <c r="B19044">
        <v>3106</v>
      </c>
      <c r="C19044" t="s">
        <v>525</v>
      </c>
      <c r="D19044" t="s">
        <v>475</v>
      </c>
      <c r="E19044" t="s">
        <v>14</v>
      </c>
      <c r="F19044">
        <v>2013</v>
      </c>
      <c r="G19044" t="s">
        <v>503</v>
      </c>
      <c r="H19044">
        <v>30.270564</v>
      </c>
    </row>
    <row r="19045" spans="1:8">
      <c r="A19045" t="s">
        <v>464</v>
      </c>
      <c r="B19045">
        <v>3295</v>
      </c>
      <c r="C19045" t="s">
        <v>448</v>
      </c>
      <c r="D19045" t="s">
        <v>475</v>
      </c>
      <c r="E19045" t="s">
        <v>5</v>
      </c>
      <c r="F19045">
        <v>2010</v>
      </c>
      <c r="G19045" t="s">
        <v>503</v>
      </c>
      <c r="H19045">
        <v>4.9194899999999997</v>
      </c>
    </row>
    <row r="19046" spans="1:8">
      <c r="A19046" t="s">
        <v>464</v>
      </c>
      <c r="B19046">
        <v>3295</v>
      </c>
      <c r="C19046" t="s">
        <v>448</v>
      </c>
      <c r="D19046" t="s">
        <v>475</v>
      </c>
      <c r="E19046" t="s">
        <v>14</v>
      </c>
      <c r="F19046">
        <v>2013</v>
      </c>
      <c r="G19046" t="s">
        <v>503</v>
      </c>
      <c r="H19046">
        <v>18.8029188</v>
      </c>
    </row>
    <row r="19047" spans="1:8">
      <c r="A19047" t="s">
        <v>429</v>
      </c>
      <c r="B19047">
        <v>5542</v>
      </c>
      <c r="C19047" t="s">
        <v>524</v>
      </c>
      <c r="D19047" t="s">
        <v>475</v>
      </c>
      <c r="E19047" t="s">
        <v>23</v>
      </c>
      <c r="F19047">
        <v>2013</v>
      </c>
      <c r="G19047" t="s">
        <v>483</v>
      </c>
      <c r="H19047">
        <v>0.65314079999999997</v>
      </c>
    </row>
    <row r="19048" spans="1:8">
      <c r="A19048" t="s">
        <v>429</v>
      </c>
      <c r="B19048">
        <v>5548</v>
      </c>
      <c r="C19048" t="s">
        <v>526</v>
      </c>
      <c r="D19048" t="s">
        <v>475</v>
      </c>
      <c r="E19048" t="s">
        <v>29</v>
      </c>
      <c r="F19048">
        <v>2013</v>
      </c>
      <c r="G19048" t="s">
        <v>483</v>
      </c>
      <c r="H19048">
        <v>0.25958160000000002</v>
      </c>
    </row>
    <row r="19049" spans="1:8">
      <c r="A19049" t="s">
        <v>464</v>
      </c>
      <c r="B19049">
        <v>5548</v>
      </c>
      <c r="C19049" t="s">
        <v>526</v>
      </c>
      <c r="D19049" t="s">
        <v>475</v>
      </c>
      <c r="E19049" t="s">
        <v>5</v>
      </c>
      <c r="F19049">
        <v>2010</v>
      </c>
      <c r="G19049" t="s">
        <v>483</v>
      </c>
      <c r="H19049">
        <v>1.0341396</v>
      </c>
    </row>
    <row r="19050" spans="1:8">
      <c r="A19050" t="s">
        <v>464</v>
      </c>
      <c r="B19050">
        <v>5548</v>
      </c>
      <c r="C19050" t="s">
        <v>526</v>
      </c>
      <c r="D19050" t="s">
        <v>475</v>
      </c>
      <c r="E19050" t="s">
        <v>14</v>
      </c>
      <c r="F19050">
        <v>2011</v>
      </c>
      <c r="G19050" t="s">
        <v>483</v>
      </c>
      <c r="H19050">
        <v>1.3439627999999999</v>
      </c>
    </row>
    <row r="19051" spans="1:8">
      <c r="A19051" t="s">
        <v>429</v>
      </c>
      <c r="B19051">
        <v>3106</v>
      </c>
      <c r="C19051" t="s">
        <v>525</v>
      </c>
      <c r="D19051" t="s">
        <v>475</v>
      </c>
      <c r="E19051" t="s">
        <v>28</v>
      </c>
      <c r="F19051">
        <v>2009</v>
      </c>
      <c r="G19051" t="s">
        <v>480</v>
      </c>
      <c r="H19051">
        <v>17.249616</v>
      </c>
    </row>
    <row r="19052" spans="1:8">
      <c r="A19052" t="s">
        <v>464</v>
      </c>
      <c r="B19052">
        <v>3106</v>
      </c>
      <c r="C19052" t="s">
        <v>525</v>
      </c>
      <c r="D19052" t="s">
        <v>475</v>
      </c>
      <c r="E19052" t="s">
        <v>5</v>
      </c>
      <c r="F19052">
        <v>2014</v>
      </c>
      <c r="G19052" t="s">
        <v>480</v>
      </c>
      <c r="H19052">
        <v>24.5890764</v>
      </c>
    </row>
    <row r="19053" spans="1:8">
      <c r="A19053" t="s">
        <v>464</v>
      </c>
      <c r="B19053">
        <v>3295</v>
      </c>
      <c r="C19053" t="s">
        <v>448</v>
      </c>
      <c r="D19053" t="s">
        <v>475</v>
      </c>
      <c r="E19053" t="s">
        <v>35</v>
      </c>
      <c r="F19053">
        <v>2011</v>
      </c>
      <c r="G19053" t="s">
        <v>480</v>
      </c>
      <c r="H19053">
        <v>0.20096639999999999</v>
      </c>
    </row>
    <row r="19054" spans="1:8">
      <c r="A19054" t="s">
        <v>429</v>
      </c>
      <c r="B19054">
        <v>5542</v>
      </c>
      <c r="C19054" t="s">
        <v>524</v>
      </c>
      <c r="D19054" t="s">
        <v>475</v>
      </c>
      <c r="E19054" t="s">
        <v>22</v>
      </c>
      <c r="F19054">
        <v>2014</v>
      </c>
      <c r="G19054" t="s">
        <v>480</v>
      </c>
      <c r="H19054">
        <v>0.87504119999999996</v>
      </c>
    </row>
    <row r="19055" spans="1:8">
      <c r="A19055" t="s">
        <v>429</v>
      </c>
      <c r="B19055">
        <v>5542</v>
      </c>
      <c r="C19055" t="s">
        <v>524</v>
      </c>
      <c r="D19055" t="s">
        <v>475</v>
      </c>
      <c r="E19055" t="s">
        <v>29</v>
      </c>
      <c r="F19055">
        <v>2014</v>
      </c>
      <c r="G19055" t="s">
        <v>480</v>
      </c>
      <c r="H19055">
        <v>0.96715079999999998</v>
      </c>
    </row>
    <row r="19056" spans="1:8">
      <c r="A19056" t="s">
        <v>429</v>
      </c>
      <c r="B19056">
        <v>5542</v>
      </c>
      <c r="C19056" t="s">
        <v>524</v>
      </c>
      <c r="D19056" t="s">
        <v>475</v>
      </c>
      <c r="E19056" t="s">
        <v>35</v>
      </c>
      <c r="F19056">
        <v>2012</v>
      </c>
      <c r="G19056" t="s">
        <v>483</v>
      </c>
      <c r="H19056">
        <v>1.5951708</v>
      </c>
    </row>
    <row r="19057" spans="1:8">
      <c r="A19057" t="s">
        <v>429</v>
      </c>
      <c r="B19057">
        <v>3106</v>
      </c>
      <c r="C19057" t="s">
        <v>525</v>
      </c>
      <c r="D19057" t="s">
        <v>475</v>
      </c>
      <c r="E19057" t="s">
        <v>36</v>
      </c>
      <c r="F19057">
        <v>2014</v>
      </c>
      <c r="G19057" t="s">
        <v>480</v>
      </c>
      <c r="H19057">
        <v>0.11304359999999999</v>
      </c>
    </row>
    <row r="19058" spans="1:8">
      <c r="A19058" t="s">
        <v>429</v>
      </c>
      <c r="B19058">
        <v>5542</v>
      </c>
      <c r="C19058" t="s">
        <v>524</v>
      </c>
      <c r="D19058" t="s">
        <v>475</v>
      </c>
      <c r="E19058" t="s">
        <v>479</v>
      </c>
      <c r="F19058">
        <v>2010</v>
      </c>
      <c r="G19058" t="s">
        <v>480</v>
      </c>
      <c r="H19058">
        <v>2.8470240000000002</v>
      </c>
    </row>
    <row r="19059" spans="1:8">
      <c r="A19059" t="s">
        <v>464</v>
      </c>
      <c r="B19059">
        <v>3295</v>
      </c>
      <c r="C19059" t="s">
        <v>448</v>
      </c>
      <c r="D19059" t="s">
        <v>475</v>
      </c>
      <c r="E19059" t="s">
        <v>30</v>
      </c>
      <c r="F19059">
        <v>2013</v>
      </c>
      <c r="G19059" t="s">
        <v>503</v>
      </c>
      <c r="H19059">
        <v>6.9459011999999998</v>
      </c>
    </row>
    <row r="19060" spans="1:8">
      <c r="A19060" t="s">
        <v>464</v>
      </c>
      <c r="B19060">
        <v>3295</v>
      </c>
      <c r="C19060" t="s">
        <v>448</v>
      </c>
      <c r="D19060" t="s">
        <v>475</v>
      </c>
      <c r="E19060" t="s">
        <v>3</v>
      </c>
      <c r="F19060">
        <v>2009</v>
      </c>
      <c r="G19060" t="s">
        <v>503</v>
      </c>
      <c r="H19060">
        <v>1.4611932000000001</v>
      </c>
    </row>
    <row r="19061" spans="1:8">
      <c r="A19061" t="s">
        <v>464</v>
      </c>
      <c r="B19061">
        <v>3295</v>
      </c>
      <c r="C19061" t="s">
        <v>448</v>
      </c>
      <c r="D19061" t="s">
        <v>475</v>
      </c>
      <c r="E19061" t="s">
        <v>2</v>
      </c>
      <c r="F19061">
        <v>2009</v>
      </c>
      <c r="G19061" t="s">
        <v>480</v>
      </c>
      <c r="H19061">
        <v>3.495978</v>
      </c>
    </row>
    <row r="19062" spans="1:8">
      <c r="A19062" t="s">
        <v>429</v>
      </c>
      <c r="B19062">
        <v>5542</v>
      </c>
      <c r="C19062" t="s">
        <v>524</v>
      </c>
      <c r="D19062" t="s">
        <v>475</v>
      </c>
      <c r="E19062" t="s">
        <v>30</v>
      </c>
      <c r="F19062">
        <v>2011</v>
      </c>
      <c r="G19062" t="s">
        <v>480</v>
      </c>
      <c r="H19062">
        <v>5.7317292000000002</v>
      </c>
    </row>
    <row r="19063" spans="1:8">
      <c r="A19063" t="s">
        <v>429</v>
      </c>
      <c r="B19063">
        <v>5548</v>
      </c>
      <c r="C19063" t="s">
        <v>526</v>
      </c>
      <c r="D19063" t="s">
        <v>475</v>
      </c>
      <c r="E19063" t="s">
        <v>30</v>
      </c>
      <c r="F19063">
        <v>2011</v>
      </c>
      <c r="G19063" t="s">
        <v>483</v>
      </c>
      <c r="H19063">
        <v>2.0934000000000001E-2</v>
      </c>
    </row>
    <row r="19064" spans="1:8">
      <c r="A19064" t="s">
        <v>429</v>
      </c>
      <c r="B19064">
        <v>5548</v>
      </c>
      <c r="C19064" t="s">
        <v>526</v>
      </c>
      <c r="D19064" t="s">
        <v>475</v>
      </c>
      <c r="E19064" t="s">
        <v>31</v>
      </c>
      <c r="F19064">
        <v>2009</v>
      </c>
      <c r="G19064" t="s">
        <v>483</v>
      </c>
      <c r="H19064">
        <v>0.16747200000000001</v>
      </c>
    </row>
    <row r="19065" spans="1:8">
      <c r="A19065" t="s">
        <v>464</v>
      </c>
      <c r="B19065">
        <v>5548</v>
      </c>
      <c r="C19065" t="s">
        <v>526</v>
      </c>
      <c r="D19065" t="s">
        <v>475</v>
      </c>
      <c r="E19065" t="s">
        <v>6</v>
      </c>
      <c r="F19065">
        <v>2010</v>
      </c>
      <c r="G19065" t="s">
        <v>483</v>
      </c>
      <c r="H19065">
        <v>0.12560399999999999</v>
      </c>
    </row>
    <row r="19066" spans="1:8">
      <c r="A19066" t="s">
        <v>464</v>
      </c>
      <c r="B19066">
        <v>3295</v>
      </c>
      <c r="C19066" t="s">
        <v>448</v>
      </c>
      <c r="D19066" t="s">
        <v>475</v>
      </c>
      <c r="E19066" t="s">
        <v>31</v>
      </c>
      <c r="F19066">
        <v>2009</v>
      </c>
      <c r="G19066" t="s">
        <v>480</v>
      </c>
      <c r="H19066">
        <v>8.7922799999999995E-2</v>
      </c>
    </row>
    <row r="19067" spans="1:8">
      <c r="A19067" t="s">
        <v>429</v>
      </c>
      <c r="B19067">
        <v>5542</v>
      </c>
      <c r="C19067" t="s">
        <v>524</v>
      </c>
      <c r="D19067" t="s">
        <v>475</v>
      </c>
      <c r="E19067" t="s">
        <v>32</v>
      </c>
      <c r="F19067">
        <v>2012</v>
      </c>
      <c r="G19067" t="s">
        <v>480</v>
      </c>
      <c r="H19067">
        <v>1.1429963999999999</v>
      </c>
    </row>
    <row r="19068" spans="1:8">
      <c r="A19068" t="s">
        <v>429</v>
      </c>
      <c r="B19068">
        <v>5542</v>
      </c>
      <c r="C19068" t="s">
        <v>524</v>
      </c>
      <c r="D19068" t="s">
        <v>475</v>
      </c>
      <c r="E19068" t="s">
        <v>31</v>
      </c>
      <c r="F19068">
        <v>2009</v>
      </c>
      <c r="G19068" t="s">
        <v>480</v>
      </c>
      <c r="H19068">
        <v>0.99645839999999997</v>
      </c>
    </row>
    <row r="19069" spans="1:8">
      <c r="A19069" t="s">
        <v>429</v>
      </c>
      <c r="B19069">
        <v>5548</v>
      </c>
      <c r="C19069" t="s">
        <v>526</v>
      </c>
      <c r="D19069" t="s">
        <v>475</v>
      </c>
      <c r="E19069" t="s">
        <v>30</v>
      </c>
      <c r="F19069">
        <v>2014</v>
      </c>
      <c r="G19069" t="s">
        <v>480</v>
      </c>
      <c r="H19069">
        <v>4.1868000000000001E-3</v>
      </c>
    </row>
    <row r="19070" spans="1:8">
      <c r="A19070" t="s">
        <v>464</v>
      </c>
      <c r="B19070">
        <v>3295</v>
      </c>
      <c r="C19070" t="s">
        <v>448</v>
      </c>
      <c r="D19070" t="s">
        <v>475</v>
      </c>
      <c r="E19070" t="s">
        <v>13</v>
      </c>
      <c r="F19070">
        <v>2014</v>
      </c>
      <c r="G19070" t="s">
        <v>503</v>
      </c>
      <c r="H19070">
        <v>29.680225199999999</v>
      </c>
    </row>
    <row r="19071" spans="1:8">
      <c r="A19071" t="s">
        <v>429</v>
      </c>
      <c r="B19071">
        <v>5542</v>
      </c>
      <c r="C19071" t="s">
        <v>524</v>
      </c>
      <c r="D19071" t="s">
        <v>475</v>
      </c>
      <c r="E19071" t="s">
        <v>24</v>
      </c>
      <c r="F19071">
        <v>2010</v>
      </c>
      <c r="G19071" t="s">
        <v>483</v>
      </c>
      <c r="H19071">
        <v>0.55684440000000002</v>
      </c>
    </row>
    <row r="19072" spans="1:8">
      <c r="A19072" t="s">
        <v>438</v>
      </c>
      <c r="B19072">
        <v>3295</v>
      </c>
      <c r="C19072" t="s">
        <v>448</v>
      </c>
      <c r="D19072" t="s">
        <v>475</v>
      </c>
      <c r="E19072" t="s">
        <v>30</v>
      </c>
      <c r="F19072">
        <v>2012</v>
      </c>
      <c r="G19072" t="s">
        <v>480</v>
      </c>
      <c r="H19072">
        <v>2.93076E-2</v>
      </c>
    </row>
    <row r="19073" spans="1:8">
      <c r="A19073" t="s">
        <v>429</v>
      </c>
      <c r="B19073">
        <v>5548</v>
      </c>
      <c r="C19073" t="s">
        <v>526</v>
      </c>
      <c r="D19073" t="s">
        <v>475</v>
      </c>
      <c r="E19073" t="s">
        <v>3</v>
      </c>
      <c r="F19073">
        <v>2014</v>
      </c>
      <c r="G19073" t="s">
        <v>480</v>
      </c>
      <c r="H19073">
        <v>2.0934000000000001E-2</v>
      </c>
    </row>
    <row r="19074" spans="1:8">
      <c r="A19074" t="s">
        <v>429</v>
      </c>
      <c r="B19074">
        <v>3106</v>
      </c>
      <c r="C19074" t="s">
        <v>525</v>
      </c>
      <c r="D19074" t="s">
        <v>475</v>
      </c>
      <c r="E19074" t="s">
        <v>32</v>
      </c>
      <c r="F19074">
        <v>2009</v>
      </c>
      <c r="G19074" t="s">
        <v>503</v>
      </c>
      <c r="H19074">
        <v>5.5391364000000003</v>
      </c>
    </row>
    <row r="19075" spans="1:8">
      <c r="A19075" t="s">
        <v>429</v>
      </c>
      <c r="B19075">
        <v>3106</v>
      </c>
      <c r="C19075" t="s">
        <v>525</v>
      </c>
      <c r="D19075" t="s">
        <v>475</v>
      </c>
      <c r="E19075" t="s">
        <v>33</v>
      </c>
      <c r="F19075">
        <v>2010</v>
      </c>
      <c r="G19075" t="s">
        <v>503</v>
      </c>
      <c r="H19075">
        <v>0.64476719999999998</v>
      </c>
    </row>
    <row r="19076" spans="1:8">
      <c r="A19076" t="s">
        <v>464</v>
      </c>
      <c r="B19076">
        <v>3295</v>
      </c>
      <c r="C19076" t="s">
        <v>448</v>
      </c>
      <c r="D19076" t="s">
        <v>475</v>
      </c>
      <c r="E19076" t="s">
        <v>28</v>
      </c>
      <c r="F19076">
        <v>2011</v>
      </c>
      <c r="G19076" t="s">
        <v>503</v>
      </c>
      <c r="H19076">
        <v>22.759444800000001</v>
      </c>
    </row>
    <row r="19077" spans="1:8">
      <c r="A19077" t="s">
        <v>464</v>
      </c>
      <c r="B19077">
        <v>3295</v>
      </c>
      <c r="C19077" t="s">
        <v>448</v>
      </c>
      <c r="D19077" t="s">
        <v>475</v>
      </c>
      <c r="E19077" t="s">
        <v>9</v>
      </c>
      <c r="F19077">
        <v>2013</v>
      </c>
      <c r="G19077" t="s">
        <v>503</v>
      </c>
      <c r="H19077">
        <v>6.6695723999999998</v>
      </c>
    </row>
    <row r="19078" spans="1:8">
      <c r="A19078" t="s">
        <v>429</v>
      </c>
      <c r="B19078">
        <v>5542</v>
      </c>
      <c r="C19078" t="s">
        <v>524</v>
      </c>
      <c r="D19078" t="s">
        <v>475</v>
      </c>
      <c r="E19078" t="s">
        <v>343</v>
      </c>
      <c r="F19078">
        <v>2014</v>
      </c>
      <c r="G19078" t="s">
        <v>483</v>
      </c>
      <c r="H19078">
        <v>3.6383291999999998</v>
      </c>
    </row>
    <row r="19079" spans="1:8">
      <c r="A19079" t="s">
        <v>429</v>
      </c>
      <c r="B19079">
        <v>5542</v>
      </c>
      <c r="C19079" t="s">
        <v>524</v>
      </c>
      <c r="D19079" t="s">
        <v>475</v>
      </c>
      <c r="E19079" t="s">
        <v>13</v>
      </c>
      <c r="F19079">
        <v>2012</v>
      </c>
      <c r="G19079" t="s">
        <v>483</v>
      </c>
      <c r="H19079">
        <v>12.179401199999999</v>
      </c>
    </row>
    <row r="19080" spans="1:8">
      <c r="A19080" t="s">
        <v>429</v>
      </c>
      <c r="B19080">
        <v>5542</v>
      </c>
      <c r="C19080" t="s">
        <v>524</v>
      </c>
      <c r="D19080" t="s">
        <v>475</v>
      </c>
      <c r="E19080" t="s">
        <v>34</v>
      </c>
      <c r="F19080">
        <v>2010</v>
      </c>
      <c r="G19080" t="s">
        <v>483</v>
      </c>
      <c r="H19080">
        <v>4.6557215999999997</v>
      </c>
    </row>
    <row r="19081" spans="1:8">
      <c r="A19081" t="s">
        <v>429</v>
      </c>
      <c r="B19081">
        <v>5548</v>
      </c>
      <c r="C19081" t="s">
        <v>526</v>
      </c>
      <c r="D19081" t="s">
        <v>475</v>
      </c>
      <c r="E19081" t="s">
        <v>11</v>
      </c>
      <c r="F19081">
        <v>2012</v>
      </c>
      <c r="G19081" t="s">
        <v>483</v>
      </c>
      <c r="H19081">
        <v>0.92946960000000001</v>
      </c>
    </row>
    <row r="19082" spans="1:8">
      <c r="A19082" t="s">
        <v>464</v>
      </c>
      <c r="B19082">
        <v>3295</v>
      </c>
      <c r="C19082" t="s">
        <v>448</v>
      </c>
      <c r="D19082" t="s">
        <v>475</v>
      </c>
      <c r="E19082" t="s">
        <v>15</v>
      </c>
      <c r="F19082">
        <v>2013</v>
      </c>
      <c r="G19082" t="s">
        <v>480</v>
      </c>
      <c r="H19082">
        <v>10.358143200000001</v>
      </c>
    </row>
    <row r="19083" spans="1:8">
      <c r="A19083" t="s">
        <v>464</v>
      </c>
      <c r="B19083">
        <v>3295</v>
      </c>
      <c r="C19083" t="s">
        <v>448</v>
      </c>
      <c r="D19083" t="s">
        <v>475</v>
      </c>
      <c r="E19083" t="s">
        <v>352</v>
      </c>
      <c r="F19083">
        <v>2009</v>
      </c>
      <c r="G19083" t="s">
        <v>480</v>
      </c>
      <c r="H19083">
        <v>7.95492E-2</v>
      </c>
    </row>
    <row r="19084" spans="1:8">
      <c r="A19084" t="s">
        <v>464</v>
      </c>
      <c r="B19084">
        <v>3295</v>
      </c>
      <c r="C19084" t="s">
        <v>448</v>
      </c>
      <c r="D19084" t="s">
        <v>475</v>
      </c>
      <c r="E19084" t="s">
        <v>479</v>
      </c>
      <c r="F19084">
        <v>2010</v>
      </c>
      <c r="G19084" t="s">
        <v>480</v>
      </c>
      <c r="H19084">
        <v>22.801312800000002</v>
      </c>
    </row>
    <row r="19085" spans="1:8">
      <c r="A19085" t="s">
        <v>429</v>
      </c>
      <c r="B19085">
        <v>5542</v>
      </c>
      <c r="C19085" t="s">
        <v>524</v>
      </c>
      <c r="D19085" t="s">
        <v>475</v>
      </c>
      <c r="E19085" t="s">
        <v>8</v>
      </c>
      <c r="F19085">
        <v>2009</v>
      </c>
      <c r="G19085" t="s">
        <v>480</v>
      </c>
      <c r="H19085">
        <v>0.20934</v>
      </c>
    </row>
    <row r="19086" spans="1:8">
      <c r="A19086" t="s">
        <v>429</v>
      </c>
      <c r="B19086">
        <v>5542</v>
      </c>
      <c r="C19086" t="s">
        <v>524</v>
      </c>
      <c r="D19086" t="s">
        <v>475</v>
      </c>
      <c r="E19086" t="s">
        <v>9</v>
      </c>
      <c r="F19086">
        <v>2010</v>
      </c>
      <c r="G19086" t="s">
        <v>480</v>
      </c>
      <c r="H19086">
        <v>7.3980756000000003</v>
      </c>
    </row>
    <row r="19087" spans="1:8">
      <c r="A19087" t="s">
        <v>429</v>
      </c>
      <c r="B19087">
        <v>5542</v>
      </c>
      <c r="C19087" t="s">
        <v>524</v>
      </c>
      <c r="D19087" t="s">
        <v>475</v>
      </c>
      <c r="E19087" t="s">
        <v>10</v>
      </c>
      <c r="F19087">
        <v>2011</v>
      </c>
      <c r="G19087" t="s">
        <v>480</v>
      </c>
      <c r="H19087">
        <v>216.89717400000001</v>
      </c>
    </row>
    <row r="19088" spans="1:8">
      <c r="A19088" t="s">
        <v>429</v>
      </c>
      <c r="B19088">
        <v>5542</v>
      </c>
      <c r="C19088" t="s">
        <v>524</v>
      </c>
      <c r="D19088" t="s">
        <v>475</v>
      </c>
      <c r="E19088" t="s">
        <v>14</v>
      </c>
      <c r="F19088">
        <v>2011</v>
      </c>
      <c r="G19088" t="s">
        <v>480</v>
      </c>
      <c r="H19088">
        <v>2.219004</v>
      </c>
    </row>
    <row r="19089" spans="1:8">
      <c r="A19089" t="s">
        <v>429</v>
      </c>
      <c r="B19089">
        <v>5542</v>
      </c>
      <c r="C19089" t="s">
        <v>524</v>
      </c>
      <c r="D19089" t="s">
        <v>475</v>
      </c>
      <c r="E19089" t="s">
        <v>34</v>
      </c>
      <c r="F19089">
        <v>2010</v>
      </c>
      <c r="G19089" t="s">
        <v>480</v>
      </c>
      <c r="H19089">
        <v>4.6557215999999997</v>
      </c>
    </row>
    <row r="19090" spans="1:8">
      <c r="A19090" t="s">
        <v>429</v>
      </c>
      <c r="B19090">
        <v>5542</v>
      </c>
      <c r="C19090" t="s">
        <v>524</v>
      </c>
      <c r="D19090" t="s">
        <v>475</v>
      </c>
      <c r="E19090" t="s">
        <v>37</v>
      </c>
      <c r="F19090">
        <v>2013</v>
      </c>
      <c r="G19090" t="s">
        <v>480</v>
      </c>
      <c r="H19090">
        <v>85.264182000000005</v>
      </c>
    </row>
    <row r="19091" spans="1:8">
      <c r="A19091" t="s">
        <v>429</v>
      </c>
      <c r="B19091">
        <v>5548</v>
      </c>
      <c r="C19091" t="s">
        <v>526</v>
      </c>
      <c r="D19091" t="s">
        <v>475</v>
      </c>
      <c r="E19091" t="s">
        <v>10</v>
      </c>
      <c r="F19091">
        <v>2009</v>
      </c>
      <c r="G19091" t="s">
        <v>480</v>
      </c>
      <c r="H19091">
        <v>19.389070799999999</v>
      </c>
    </row>
    <row r="19092" spans="1:8">
      <c r="A19092" t="s">
        <v>429</v>
      </c>
      <c r="B19092">
        <v>5548</v>
      </c>
      <c r="C19092" t="s">
        <v>526</v>
      </c>
      <c r="D19092" t="s">
        <v>475</v>
      </c>
      <c r="E19092" t="s">
        <v>20</v>
      </c>
      <c r="F19092">
        <v>2011</v>
      </c>
      <c r="G19092" t="s">
        <v>480</v>
      </c>
      <c r="H19092">
        <v>1.758456</v>
      </c>
    </row>
    <row r="19093" spans="1:8">
      <c r="A19093" t="s">
        <v>464</v>
      </c>
      <c r="B19093">
        <v>3106</v>
      </c>
      <c r="C19093" t="s">
        <v>525</v>
      </c>
      <c r="D19093" t="s">
        <v>475</v>
      </c>
      <c r="E19093" t="s">
        <v>37</v>
      </c>
      <c r="F19093">
        <v>2014</v>
      </c>
      <c r="G19093" t="s">
        <v>503</v>
      </c>
      <c r="H19093">
        <v>105.10542719999999</v>
      </c>
    </row>
    <row r="19094" spans="1:8">
      <c r="A19094" t="s">
        <v>464</v>
      </c>
      <c r="B19094">
        <v>3295</v>
      </c>
      <c r="C19094" t="s">
        <v>448</v>
      </c>
      <c r="D19094" t="s">
        <v>475</v>
      </c>
      <c r="E19094" t="s">
        <v>35</v>
      </c>
      <c r="F19094">
        <v>2012</v>
      </c>
      <c r="G19094" t="s">
        <v>503</v>
      </c>
      <c r="H19094">
        <v>0.1590984</v>
      </c>
    </row>
    <row r="19095" spans="1:8">
      <c r="A19095" t="s">
        <v>464</v>
      </c>
      <c r="B19095">
        <v>3295</v>
      </c>
      <c r="C19095" t="s">
        <v>448</v>
      </c>
      <c r="D19095" t="s">
        <v>475</v>
      </c>
      <c r="E19095" t="s">
        <v>37</v>
      </c>
      <c r="F19095">
        <v>2011</v>
      </c>
      <c r="G19095" t="s">
        <v>503</v>
      </c>
      <c r="H19095">
        <v>2.4576516000000002</v>
      </c>
    </row>
    <row r="19096" spans="1:8">
      <c r="A19096" t="s">
        <v>429</v>
      </c>
      <c r="B19096">
        <v>5542</v>
      </c>
      <c r="C19096" t="s">
        <v>524</v>
      </c>
      <c r="D19096" t="s">
        <v>475</v>
      </c>
      <c r="E19096" t="s">
        <v>20</v>
      </c>
      <c r="F19096">
        <v>2014</v>
      </c>
      <c r="G19096" t="s">
        <v>483</v>
      </c>
      <c r="H19096">
        <v>82.103148000000004</v>
      </c>
    </row>
    <row r="19097" spans="1:8">
      <c r="A19097" t="s">
        <v>464</v>
      </c>
      <c r="B19097">
        <v>3106</v>
      </c>
      <c r="C19097" t="s">
        <v>525</v>
      </c>
      <c r="D19097" t="s">
        <v>475</v>
      </c>
      <c r="E19097" t="s">
        <v>482</v>
      </c>
      <c r="F19097">
        <v>2013</v>
      </c>
      <c r="G19097" t="s">
        <v>480</v>
      </c>
      <c r="H19097">
        <v>1.3397760000000001</v>
      </c>
    </row>
    <row r="19098" spans="1:8">
      <c r="A19098" t="s">
        <v>464</v>
      </c>
      <c r="B19098">
        <v>3295</v>
      </c>
      <c r="C19098" t="s">
        <v>448</v>
      </c>
      <c r="D19098" t="s">
        <v>475</v>
      </c>
      <c r="E19098" t="s">
        <v>5</v>
      </c>
      <c r="F19098">
        <v>2013</v>
      </c>
      <c r="G19098" t="s">
        <v>480</v>
      </c>
      <c r="H19098">
        <v>1.758456</v>
      </c>
    </row>
    <row r="19099" spans="1:8">
      <c r="A19099" t="s">
        <v>464</v>
      </c>
      <c r="B19099">
        <v>3295</v>
      </c>
      <c r="C19099" t="s">
        <v>448</v>
      </c>
      <c r="D19099" t="s">
        <v>475</v>
      </c>
      <c r="E19099" t="s">
        <v>428</v>
      </c>
      <c r="F19099">
        <v>2010</v>
      </c>
      <c r="G19099" t="s">
        <v>480</v>
      </c>
      <c r="H19099">
        <v>3.7681199999999998E-2</v>
      </c>
    </row>
    <row r="19100" spans="1:8">
      <c r="A19100" t="s">
        <v>429</v>
      </c>
      <c r="B19100">
        <v>5542</v>
      </c>
      <c r="C19100" t="s">
        <v>524</v>
      </c>
      <c r="D19100" t="s">
        <v>475</v>
      </c>
      <c r="E19100" t="s">
        <v>24</v>
      </c>
      <c r="F19100">
        <v>2009</v>
      </c>
      <c r="G19100" t="s">
        <v>480</v>
      </c>
      <c r="H19100">
        <v>0.40611960000000003</v>
      </c>
    </row>
    <row r="19101" spans="1:8">
      <c r="A19101" t="s">
        <v>429</v>
      </c>
      <c r="B19101">
        <v>5542</v>
      </c>
      <c r="C19101" t="s">
        <v>524</v>
      </c>
      <c r="D19101" t="s">
        <v>475</v>
      </c>
      <c r="E19101" t="s">
        <v>28</v>
      </c>
      <c r="F19101">
        <v>2012</v>
      </c>
      <c r="G19101" t="s">
        <v>480</v>
      </c>
      <c r="H19101">
        <v>12.166840799999999</v>
      </c>
    </row>
    <row r="19102" spans="1:8">
      <c r="A19102" t="s">
        <v>429</v>
      </c>
      <c r="B19102">
        <v>5548</v>
      </c>
      <c r="C19102" t="s">
        <v>526</v>
      </c>
      <c r="D19102" t="s">
        <v>475</v>
      </c>
      <c r="E19102" t="s">
        <v>28</v>
      </c>
      <c r="F19102">
        <v>2009</v>
      </c>
      <c r="G19102" t="s">
        <v>480</v>
      </c>
      <c r="H19102">
        <v>1.9971036</v>
      </c>
    </row>
    <row r="19103" spans="1:8">
      <c r="A19103" t="s">
        <v>464</v>
      </c>
      <c r="B19103">
        <v>5548</v>
      </c>
      <c r="C19103" t="s">
        <v>526</v>
      </c>
      <c r="D19103" t="s">
        <v>475</v>
      </c>
      <c r="E19103" t="s">
        <v>14</v>
      </c>
      <c r="F19103">
        <v>2009</v>
      </c>
      <c r="G19103" t="s">
        <v>480</v>
      </c>
      <c r="H19103">
        <v>1.0592604000000001</v>
      </c>
    </row>
    <row r="19104" spans="1:8">
      <c r="A19104" t="s">
        <v>464</v>
      </c>
      <c r="B19104">
        <v>5500</v>
      </c>
      <c r="C19104" t="s">
        <v>435</v>
      </c>
      <c r="D19104" t="s">
        <v>475</v>
      </c>
      <c r="E19104" t="s">
        <v>25</v>
      </c>
      <c r="F19104">
        <v>2011</v>
      </c>
      <c r="G19104" t="s">
        <v>480</v>
      </c>
      <c r="H19104">
        <v>4.60548E-2</v>
      </c>
    </row>
    <row r="19105" spans="1:8">
      <c r="A19105" t="s">
        <v>464</v>
      </c>
      <c r="B19105">
        <v>5500</v>
      </c>
      <c r="C19105" t="s">
        <v>435</v>
      </c>
      <c r="D19105" t="s">
        <v>475</v>
      </c>
      <c r="E19105" t="s">
        <v>31</v>
      </c>
      <c r="F19105">
        <v>2013</v>
      </c>
      <c r="G19105" t="s">
        <v>480</v>
      </c>
      <c r="H19105">
        <v>2.8805184000000001</v>
      </c>
    </row>
    <row r="19106" spans="1:8">
      <c r="A19106" t="s">
        <v>464</v>
      </c>
      <c r="B19106">
        <v>5500</v>
      </c>
      <c r="C19106" t="s">
        <v>435</v>
      </c>
      <c r="D19106" t="s">
        <v>475</v>
      </c>
      <c r="E19106" t="s">
        <v>32</v>
      </c>
      <c r="F19106">
        <v>2011</v>
      </c>
      <c r="G19106" t="s">
        <v>480</v>
      </c>
      <c r="H19106">
        <v>4.8022596000000002</v>
      </c>
    </row>
    <row r="19107" spans="1:8">
      <c r="A19107" t="s">
        <v>429</v>
      </c>
      <c r="B19107">
        <v>5500</v>
      </c>
      <c r="C19107" t="s">
        <v>435</v>
      </c>
      <c r="D19107" t="s">
        <v>475</v>
      </c>
      <c r="E19107" t="s">
        <v>2</v>
      </c>
      <c r="F19107">
        <v>2013</v>
      </c>
      <c r="G19107" t="s">
        <v>468</v>
      </c>
      <c r="H19107">
        <v>33.988442399999997</v>
      </c>
    </row>
    <row r="19108" spans="1:8">
      <c r="A19108" t="s">
        <v>429</v>
      </c>
      <c r="B19108">
        <v>5500</v>
      </c>
      <c r="C19108" t="s">
        <v>435</v>
      </c>
      <c r="D19108" t="s">
        <v>475</v>
      </c>
      <c r="E19108" t="s">
        <v>3</v>
      </c>
      <c r="F19108">
        <v>2011</v>
      </c>
      <c r="G19108" t="s">
        <v>468</v>
      </c>
      <c r="H19108">
        <v>346.42420559999999</v>
      </c>
    </row>
    <row r="19109" spans="1:8">
      <c r="A19109" t="s">
        <v>429</v>
      </c>
      <c r="B19109">
        <v>5500</v>
      </c>
      <c r="C19109" t="s">
        <v>435</v>
      </c>
      <c r="D19109" t="s">
        <v>475</v>
      </c>
      <c r="E19109" t="s">
        <v>16</v>
      </c>
      <c r="F19109">
        <v>2009</v>
      </c>
      <c r="G19109" t="s">
        <v>468</v>
      </c>
      <c r="H19109">
        <v>80.047429199999996</v>
      </c>
    </row>
    <row r="19110" spans="1:8">
      <c r="A19110" t="s">
        <v>429</v>
      </c>
      <c r="B19110">
        <v>5500</v>
      </c>
      <c r="C19110" t="s">
        <v>435</v>
      </c>
      <c r="D19110" t="s">
        <v>475</v>
      </c>
      <c r="E19110" t="s">
        <v>482</v>
      </c>
      <c r="F19110">
        <v>2009</v>
      </c>
      <c r="G19110" t="s">
        <v>468</v>
      </c>
      <c r="H19110">
        <v>111.1427928</v>
      </c>
    </row>
    <row r="19111" spans="1:8">
      <c r="A19111" t="s">
        <v>464</v>
      </c>
      <c r="B19111">
        <v>5500</v>
      </c>
      <c r="C19111" t="s">
        <v>435</v>
      </c>
      <c r="D19111" t="s">
        <v>475</v>
      </c>
      <c r="E19111" t="s">
        <v>32</v>
      </c>
      <c r="F19111">
        <v>2009</v>
      </c>
      <c r="G19111" t="s">
        <v>468</v>
      </c>
      <c r="H19111">
        <v>3.1149792000000001</v>
      </c>
    </row>
    <row r="19112" spans="1:8">
      <c r="A19112" t="s">
        <v>429</v>
      </c>
      <c r="B19112">
        <v>5500</v>
      </c>
      <c r="C19112" t="s">
        <v>435</v>
      </c>
      <c r="D19112" t="s">
        <v>475</v>
      </c>
      <c r="E19112" t="s">
        <v>6</v>
      </c>
      <c r="F19112">
        <v>2013</v>
      </c>
      <c r="G19112" t="s">
        <v>483</v>
      </c>
      <c r="H19112">
        <v>76.430034000000006</v>
      </c>
    </row>
    <row r="19113" spans="1:8">
      <c r="A19113" t="s">
        <v>429</v>
      </c>
      <c r="B19113">
        <v>5500</v>
      </c>
      <c r="C19113" t="s">
        <v>435</v>
      </c>
      <c r="D19113" t="s">
        <v>475</v>
      </c>
      <c r="E19113" t="s">
        <v>8</v>
      </c>
      <c r="F19113">
        <v>2012</v>
      </c>
      <c r="G19113" t="s">
        <v>483</v>
      </c>
      <c r="H19113">
        <v>4.4631287999999998</v>
      </c>
    </row>
    <row r="19114" spans="1:8">
      <c r="A19114" t="s">
        <v>429</v>
      </c>
      <c r="B19114">
        <v>5500</v>
      </c>
      <c r="C19114" t="s">
        <v>435</v>
      </c>
      <c r="D19114" t="s">
        <v>475</v>
      </c>
      <c r="E19114" t="s">
        <v>10</v>
      </c>
      <c r="F19114">
        <v>2014</v>
      </c>
      <c r="G19114" t="s">
        <v>483</v>
      </c>
      <c r="H19114">
        <v>1507.9974371999999</v>
      </c>
    </row>
    <row r="19115" spans="1:8">
      <c r="A19115" t="s">
        <v>429</v>
      </c>
      <c r="B19115">
        <v>5500</v>
      </c>
      <c r="C19115" t="s">
        <v>435</v>
      </c>
      <c r="D19115" t="s">
        <v>475</v>
      </c>
      <c r="E19115" t="s">
        <v>343</v>
      </c>
      <c r="F19115">
        <v>2011</v>
      </c>
      <c r="G19115" t="s">
        <v>483</v>
      </c>
      <c r="H19115">
        <v>83.384308799999999</v>
      </c>
    </row>
    <row r="19116" spans="1:8">
      <c r="A19116" t="s">
        <v>429</v>
      </c>
      <c r="B19116">
        <v>5500</v>
      </c>
      <c r="C19116" t="s">
        <v>435</v>
      </c>
      <c r="D19116" t="s">
        <v>475</v>
      </c>
      <c r="E19116" t="s">
        <v>14</v>
      </c>
      <c r="F19116">
        <v>2009</v>
      </c>
      <c r="G19116" t="s">
        <v>483</v>
      </c>
      <c r="H19116">
        <v>334.169442</v>
      </c>
    </row>
    <row r="19117" spans="1:8">
      <c r="A19117" t="s">
        <v>429</v>
      </c>
      <c r="B19117">
        <v>5500</v>
      </c>
      <c r="C19117" t="s">
        <v>435</v>
      </c>
      <c r="D19117" t="s">
        <v>475</v>
      </c>
      <c r="E19117" t="s">
        <v>13</v>
      </c>
      <c r="F19117">
        <v>2009</v>
      </c>
      <c r="G19117" t="s">
        <v>483</v>
      </c>
      <c r="H19117">
        <v>518.45981759999995</v>
      </c>
    </row>
    <row r="19118" spans="1:8">
      <c r="A19118" t="s">
        <v>429</v>
      </c>
      <c r="B19118">
        <v>5500</v>
      </c>
      <c r="C19118" t="s">
        <v>435</v>
      </c>
      <c r="D19118" t="s">
        <v>475</v>
      </c>
      <c r="E19118" t="s">
        <v>32</v>
      </c>
      <c r="F19118">
        <v>2010</v>
      </c>
      <c r="G19118" t="s">
        <v>483</v>
      </c>
      <c r="H19118">
        <v>238.99929119999999</v>
      </c>
    </row>
    <row r="19119" spans="1:8">
      <c r="A19119" t="s">
        <v>429</v>
      </c>
      <c r="B19119">
        <v>5500</v>
      </c>
      <c r="C19119" t="s">
        <v>435</v>
      </c>
      <c r="D19119" t="s">
        <v>475</v>
      </c>
      <c r="E19119" t="s">
        <v>34</v>
      </c>
      <c r="F19119">
        <v>2013</v>
      </c>
      <c r="G19119" t="s">
        <v>483</v>
      </c>
      <c r="H19119">
        <v>702.10542599999997</v>
      </c>
    </row>
    <row r="19120" spans="1:8">
      <c r="A19120" t="s">
        <v>464</v>
      </c>
      <c r="B19120">
        <v>5500</v>
      </c>
      <c r="C19120" t="s">
        <v>435</v>
      </c>
      <c r="D19120" t="s">
        <v>475</v>
      </c>
      <c r="E19120" t="s">
        <v>9</v>
      </c>
      <c r="F19120">
        <v>2009</v>
      </c>
      <c r="G19120" t="s">
        <v>483</v>
      </c>
      <c r="H19120">
        <v>4.479876</v>
      </c>
    </row>
    <row r="19121" spans="1:8">
      <c r="A19121" t="s">
        <v>464</v>
      </c>
      <c r="B19121">
        <v>5500</v>
      </c>
      <c r="C19121" t="s">
        <v>435</v>
      </c>
      <c r="D19121" t="s">
        <v>475</v>
      </c>
      <c r="E19121" t="s">
        <v>10</v>
      </c>
      <c r="F19121">
        <v>2012</v>
      </c>
      <c r="G19121" t="s">
        <v>483</v>
      </c>
      <c r="H19121">
        <v>49.575898799999997</v>
      </c>
    </row>
    <row r="19122" spans="1:8">
      <c r="A19122" t="s">
        <v>464</v>
      </c>
      <c r="B19122">
        <v>5500</v>
      </c>
      <c r="C19122" t="s">
        <v>435</v>
      </c>
      <c r="D19122" t="s">
        <v>475</v>
      </c>
      <c r="E19122" t="s">
        <v>19</v>
      </c>
      <c r="F19122">
        <v>2012</v>
      </c>
      <c r="G19122" t="s">
        <v>483</v>
      </c>
      <c r="H19122">
        <v>8.3736000000000001E-3</v>
      </c>
    </row>
    <row r="19123" spans="1:8">
      <c r="A19123" t="s">
        <v>464</v>
      </c>
      <c r="B19123">
        <v>5500</v>
      </c>
      <c r="C19123" t="s">
        <v>435</v>
      </c>
      <c r="D19123" t="s">
        <v>475</v>
      </c>
      <c r="E19123" t="s">
        <v>18</v>
      </c>
      <c r="F19123">
        <v>2012</v>
      </c>
      <c r="G19123" t="s">
        <v>483</v>
      </c>
      <c r="H19123">
        <v>2.30274</v>
      </c>
    </row>
    <row r="19124" spans="1:8">
      <c r="A19124" t="s">
        <v>464</v>
      </c>
      <c r="B19124">
        <v>5500</v>
      </c>
      <c r="C19124" t="s">
        <v>435</v>
      </c>
      <c r="D19124" t="s">
        <v>475</v>
      </c>
      <c r="E19124" t="s">
        <v>15</v>
      </c>
      <c r="F19124">
        <v>2012</v>
      </c>
      <c r="G19124" t="s">
        <v>483</v>
      </c>
      <c r="H19124">
        <v>17.618054399999998</v>
      </c>
    </row>
    <row r="19125" spans="1:8">
      <c r="A19125" t="s">
        <v>429</v>
      </c>
      <c r="B19125">
        <v>5500</v>
      </c>
      <c r="C19125" t="s">
        <v>435</v>
      </c>
      <c r="D19125" t="s">
        <v>475</v>
      </c>
      <c r="E19125" t="s">
        <v>6</v>
      </c>
      <c r="F19125">
        <v>2014</v>
      </c>
      <c r="G19125" t="s">
        <v>480</v>
      </c>
      <c r="H19125">
        <v>77.133416400000002</v>
      </c>
    </row>
    <row r="19126" spans="1:8">
      <c r="A19126" t="s">
        <v>429</v>
      </c>
      <c r="B19126">
        <v>5500</v>
      </c>
      <c r="C19126" t="s">
        <v>435</v>
      </c>
      <c r="D19126" t="s">
        <v>475</v>
      </c>
      <c r="E19126" t="s">
        <v>9</v>
      </c>
      <c r="F19126">
        <v>2009</v>
      </c>
      <c r="G19126" t="s">
        <v>480</v>
      </c>
      <c r="H19126">
        <v>108.57628440000001</v>
      </c>
    </row>
    <row r="19127" spans="1:8">
      <c r="A19127" t="s">
        <v>429</v>
      </c>
      <c r="B19127">
        <v>5500</v>
      </c>
      <c r="C19127" t="s">
        <v>435</v>
      </c>
      <c r="D19127" t="s">
        <v>475</v>
      </c>
      <c r="E19127" t="s">
        <v>10</v>
      </c>
      <c r="F19127">
        <v>2010</v>
      </c>
      <c r="G19127" t="s">
        <v>480</v>
      </c>
      <c r="H19127">
        <v>1160.2460160000001</v>
      </c>
    </row>
    <row r="19128" spans="1:8">
      <c r="A19128" t="s">
        <v>429</v>
      </c>
      <c r="B19128">
        <v>5500</v>
      </c>
      <c r="C19128" t="s">
        <v>435</v>
      </c>
      <c r="D19128" t="s">
        <v>475</v>
      </c>
      <c r="E19128" t="s">
        <v>14</v>
      </c>
      <c r="F19128">
        <v>2009</v>
      </c>
      <c r="G19128" t="s">
        <v>480</v>
      </c>
      <c r="H19128">
        <v>334.169442</v>
      </c>
    </row>
    <row r="19129" spans="1:8">
      <c r="A19129" t="s">
        <v>429</v>
      </c>
      <c r="B19129">
        <v>5500</v>
      </c>
      <c r="C19129" t="s">
        <v>435</v>
      </c>
      <c r="D19129" t="s">
        <v>475</v>
      </c>
      <c r="E19129" t="s">
        <v>19</v>
      </c>
      <c r="F19129">
        <v>2010</v>
      </c>
      <c r="G19129" t="s">
        <v>480</v>
      </c>
      <c r="H19129">
        <v>200.56865400000001</v>
      </c>
    </row>
    <row r="19130" spans="1:8">
      <c r="A19130" t="s">
        <v>429</v>
      </c>
      <c r="B19130">
        <v>5500</v>
      </c>
      <c r="C19130" t="s">
        <v>435</v>
      </c>
      <c r="D19130" t="s">
        <v>475</v>
      </c>
      <c r="E19130" t="s">
        <v>33</v>
      </c>
      <c r="F19130">
        <v>2010</v>
      </c>
      <c r="G19130" t="s">
        <v>480</v>
      </c>
      <c r="H19130">
        <v>86.423925600000004</v>
      </c>
    </row>
    <row r="19131" spans="1:8">
      <c r="A19131" t="s">
        <v>429</v>
      </c>
      <c r="B19131">
        <v>5500</v>
      </c>
      <c r="C19131" t="s">
        <v>435</v>
      </c>
      <c r="D19131" t="s">
        <v>475</v>
      </c>
      <c r="E19131" t="s">
        <v>35</v>
      </c>
      <c r="F19131">
        <v>2013</v>
      </c>
      <c r="G19131" t="s">
        <v>480</v>
      </c>
      <c r="H19131">
        <v>47.038697999999997</v>
      </c>
    </row>
    <row r="19132" spans="1:8">
      <c r="A19132" t="s">
        <v>464</v>
      </c>
      <c r="B19132">
        <v>5500</v>
      </c>
      <c r="C19132" t="s">
        <v>435</v>
      </c>
      <c r="D19132" t="s">
        <v>475</v>
      </c>
      <c r="E19132" t="s">
        <v>17</v>
      </c>
      <c r="F19132">
        <v>2014</v>
      </c>
      <c r="G19132" t="s">
        <v>480</v>
      </c>
      <c r="H19132">
        <v>7.2599112000000003</v>
      </c>
    </row>
    <row r="19133" spans="1:8">
      <c r="A19133" t="s">
        <v>464</v>
      </c>
      <c r="B19133">
        <v>5500</v>
      </c>
      <c r="C19133" t="s">
        <v>435</v>
      </c>
      <c r="D19133" t="s">
        <v>475</v>
      </c>
      <c r="E19133" t="s">
        <v>24</v>
      </c>
      <c r="F19133">
        <v>2011</v>
      </c>
      <c r="G19133" t="s">
        <v>480</v>
      </c>
      <c r="H19133">
        <v>1.0843811999999999</v>
      </c>
    </row>
    <row r="19134" spans="1:8">
      <c r="A19134" t="s">
        <v>464</v>
      </c>
      <c r="B19134">
        <v>5500</v>
      </c>
      <c r="C19134" t="s">
        <v>435</v>
      </c>
      <c r="D19134" t="s">
        <v>475</v>
      </c>
      <c r="E19134" t="s">
        <v>23</v>
      </c>
      <c r="F19134">
        <v>2011</v>
      </c>
      <c r="G19134" t="s">
        <v>480</v>
      </c>
      <c r="H19134">
        <v>2.0138508000000002</v>
      </c>
    </row>
    <row r="19135" spans="1:8">
      <c r="A19135" t="s">
        <v>464</v>
      </c>
      <c r="B19135">
        <v>5500</v>
      </c>
      <c r="C19135" t="s">
        <v>435</v>
      </c>
      <c r="D19135" t="s">
        <v>475</v>
      </c>
      <c r="E19135" t="s">
        <v>28</v>
      </c>
      <c r="F19135">
        <v>2013</v>
      </c>
      <c r="G19135" t="s">
        <v>480</v>
      </c>
      <c r="H19135">
        <v>23.4335196</v>
      </c>
    </row>
    <row r="19136" spans="1:8">
      <c r="A19136" t="s">
        <v>429</v>
      </c>
      <c r="B19136">
        <v>5500</v>
      </c>
      <c r="C19136" t="s">
        <v>435</v>
      </c>
      <c r="D19136" t="s">
        <v>475</v>
      </c>
      <c r="E19136" t="s">
        <v>5</v>
      </c>
      <c r="F19136">
        <v>2012</v>
      </c>
      <c r="G19136" t="s">
        <v>468</v>
      </c>
      <c r="H19136">
        <v>118.235232</v>
      </c>
    </row>
    <row r="19137" spans="1:8">
      <c r="A19137" t="s">
        <v>429</v>
      </c>
      <c r="B19137">
        <v>5500</v>
      </c>
      <c r="C19137" t="s">
        <v>435</v>
      </c>
      <c r="D19137" t="s">
        <v>475</v>
      </c>
      <c r="E19137" t="s">
        <v>9</v>
      </c>
      <c r="F19137">
        <v>2012</v>
      </c>
      <c r="G19137" t="s">
        <v>468</v>
      </c>
      <c r="H19137">
        <v>135.9495828</v>
      </c>
    </row>
    <row r="19138" spans="1:8">
      <c r="A19138" t="s">
        <v>429</v>
      </c>
      <c r="B19138">
        <v>5500</v>
      </c>
      <c r="C19138" t="s">
        <v>435</v>
      </c>
      <c r="D19138" t="s">
        <v>475</v>
      </c>
      <c r="E19138" t="s">
        <v>18</v>
      </c>
      <c r="F19138">
        <v>2012</v>
      </c>
      <c r="G19138" t="s">
        <v>468</v>
      </c>
      <c r="H19138">
        <v>30.429662400000002</v>
      </c>
    </row>
    <row r="19139" spans="1:8">
      <c r="A19139" t="s">
        <v>429</v>
      </c>
      <c r="B19139">
        <v>5500</v>
      </c>
      <c r="C19139" t="s">
        <v>435</v>
      </c>
      <c r="D19139" t="s">
        <v>475</v>
      </c>
      <c r="E19139" t="s">
        <v>20</v>
      </c>
      <c r="F19139">
        <v>2012</v>
      </c>
      <c r="G19139" t="s">
        <v>468</v>
      </c>
      <c r="H19139">
        <v>883.12591080000004</v>
      </c>
    </row>
    <row r="19140" spans="1:8">
      <c r="A19140" t="s">
        <v>429</v>
      </c>
      <c r="B19140">
        <v>5500</v>
      </c>
      <c r="C19140" t="s">
        <v>435</v>
      </c>
      <c r="D19140" t="s">
        <v>475</v>
      </c>
      <c r="E19140" t="s">
        <v>33</v>
      </c>
      <c r="F19140">
        <v>2009</v>
      </c>
      <c r="G19140" t="s">
        <v>468</v>
      </c>
      <c r="H19140">
        <v>81.969170399999996</v>
      </c>
    </row>
    <row r="19141" spans="1:8">
      <c r="A19141" t="s">
        <v>464</v>
      </c>
      <c r="B19141">
        <v>5500</v>
      </c>
      <c r="C19141" t="s">
        <v>435</v>
      </c>
      <c r="D19141" t="s">
        <v>475</v>
      </c>
      <c r="E19141" t="s">
        <v>9</v>
      </c>
      <c r="F19141">
        <v>2011</v>
      </c>
      <c r="G19141" t="s">
        <v>468</v>
      </c>
      <c r="H19141">
        <v>8.0847107999999999</v>
      </c>
    </row>
    <row r="19142" spans="1:8">
      <c r="A19142" t="s">
        <v>464</v>
      </c>
      <c r="B19142">
        <v>5500</v>
      </c>
      <c r="C19142" t="s">
        <v>435</v>
      </c>
      <c r="D19142" t="s">
        <v>475</v>
      </c>
      <c r="E19142" t="s">
        <v>10</v>
      </c>
      <c r="F19142">
        <v>2014</v>
      </c>
      <c r="G19142" t="s">
        <v>468</v>
      </c>
      <c r="H19142">
        <v>46.289260800000001</v>
      </c>
    </row>
    <row r="19143" spans="1:8">
      <c r="A19143" t="s">
        <v>464</v>
      </c>
      <c r="B19143">
        <v>5500</v>
      </c>
      <c r="C19143" t="s">
        <v>435</v>
      </c>
      <c r="D19143" t="s">
        <v>475</v>
      </c>
      <c r="E19143" t="s">
        <v>18</v>
      </c>
      <c r="F19143">
        <v>2014</v>
      </c>
      <c r="G19143" t="s">
        <v>468</v>
      </c>
      <c r="H19143">
        <v>4.5175571999999997</v>
      </c>
    </row>
    <row r="19144" spans="1:8">
      <c r="A19144" t="s">
        <v>464</v>
      </c>
      <c r="B19144">
        <v>5500</v>
      </c>
      <c r="C19144" t="s">
        <v>435</v>
      </c>
      <c r="D19144" t="s">
        <v>475</v>
      </c>
      <c r="E19144" t="s">
        <v>16</v>
      </c>
      <c r="F19144">
        <v>2011</v>
      </c>
      <c r="G19144" t="s">
        <v>468</v>
      </c>
      <c r="H19144">
        <v>0.23864759999999999</v>
      </c>
    </row>
    <row r="19145" spans="1:8">
      <c r="A19145" t="s">
        <v>464</v>
      </c>
      <c r="B19145">
        <v>5500</v>
      </c>
      <c r="C19145" t="s">
        <v>435</v>
      </c>
      <c r="D19145" t="s">
        <v>475</v>
      </c>
      <c r="E19145" t="s">
        <v>23</v>
      </c>
      <c r="F19145">
        <v>2011</v>
      </c>
      <c r="G19145" t="s">
        <v>468</v>
      </c>
      <c r="H19145">
        <v>2.0138508000000002</v>
      </c>
    </row>
    <row r="19146" spans="1:8">
      <c r="A19146" t="s">
        <v>464</v>
      </c>
      <c r="B19146">
        <v>5500</v>
      </c>
      <c r="C19146" t="s">
        <v>435</v>
      </c>
      <c r="D19146" t="s">
        <v>475</v>
      </c>
      <c r="E19146" t="s">
        <v>22</v>
      </c>
      <c r="F19146">
        <v>2009</v>
      </c>
      <c r="G19146" t="s">
        <v>468</v>
      </c>
      <c r="H19146">
        <v>3.34944</v>
      </c>
    </row>
    <row r="19147" spans="1:8">
      <c r="A19147" t="s">
        <v>464</v>
      </c>
      <c r="B19147">
        <v>5500</v>
      </c>
      <c r="C19147" t="s">
        <v>435</v>
      </c>
      <c r="D19147" t="s">
        <v>475</v>
      </c>
      <c r="E19147" t="s">
        <v>20</v>
      </c>
      <c r="F19147">
        <v>2010</v>
      </c>
      <c r="G19147" t="s">
        <v>468</v>
      </c>
      <c r="H19147">
        <v>108.8400528</v>
      </c>
    </row>
    <row r="19148" spans="1:8">
      <c r="A19148" t="s">
        <v>464</v>
      </c>
      <c r="B19148">
        <v>5500</v>
      </c>
      <c r="C19148" t="s">
        <v>435</v>
      </c>
      <c r="D19148" t="s">
        <v>475</v>
      </c>
      <c r="E19148" t="s">
        <v>28</v>
      </c>
      <c r="F19148">
        <v>2012</v>
      </c>
      <c r="G19148" t="s">
        <v>468</v>
      </c>
      <c r="H19148">
        <v>31.848987600000001</v>
      </c>
    </row>
    <row r="19149" spans="1:8">
      <c r="A19149" t="s">
        <v>464</v>
      </c>
      <c r="B19149">
        <v>5500</v>
      </c>
      <c r="C19149" t="s">
        <v>435</v>
      </c>
      <c r="D19149" t="s">
        <v>475</v>
      </c>
      <c r="E19149" t="s">
        <v>36</v>
      </c>
      <c r="F19149">
        <v>2013</v>
      </c>
      <c r="G19149" t="s">
        <v>468</v>
      </c>
      <c r="H19149">
        <v>1.8966204</v>
      </c>
    </row>
    <row r="19150" spans="1:8">
      <c r="A19150" t="s">
        <v>464</v>
      </c>
      <c r="B19150">
        <v>5500</v>
      </c>
      <c r="C19150" t="s">
        <v>435</v>
      </c>
      <c r="D19150" t="s">
        <v>475</v>
      </c>
      <c r="E19150" t="s">
        <v>479</v>
      </c>
      <c r="F19150">
        <v>2013</v>
      </c>
      <c r="G19150" t="s">
        <v>468</v>
      </c>
      <c r="H19150">
        <v>13.799692800000001</v>
      </c>
    </row>
    <row r="19151" spans="1:8">
      <c r="A19151" t="s">
        <v>496</v>
      </c>
      <c r="B19151">
        <v>5500</v>
      </c>
      <c r="C19151" t="s">
        <v>435</v>
      </c>
      <c r="D19151" t="s">
        <v>475</v>
      </c>
      <c r="E19151" t="s">
        <v>10</v>
      </c>
      <c r="F19151">
        <v>2010</v>
      </c>
      <c r="G19151" t="s">
        <v>468</v>
      </c>
      <c r="H19151">
        <v>1.67472E-2</v>
      </c>
    </row>
    <row r="19152" spans="1:8">
      <c r="A19152" t="s">
        <v>429</v>
      </c>
      <c r="B19152">
        <v>5500</v>
      </c>
      <c r="C19152" t="s">
        <v>435</v>
      </c>
      <c r="D19152" t="s">
        <v>475</v>
      </c>
      <c r="E19152" t="s">
        <v>20</v>
      </c>
      <c r="F19152">
        <v>2011</v>
      </c>
      <c r="G19152" t="s">
        <v>483</v>
      </c>
      <c r="H19152">
        <v>762.98568479999994</v>
      </c>
    </row>
    <row r="19153" spans="1:8">
      <c r="A19153" t="s">
        <v>429</v>
      </c>
      <c r="B19153">
        <v>5500</v>
      </c>
      <c r="C19153" t="s">
        <v>435</v>
      </c>
      <c r="D19153" t="s">
        <v>475</v>
      </c>
      <c r="E19153" t="s">
        <v>28</v>
      </c>
      <c r="F19153">
        <v>2013</v>
      </c>
      <c r="G19153" t="s">
        <v>483</v>
      </c>
      <c r="H19153">
        <v>183.1055112</v>
      </c>
    </row>
    <row r="19154" spans="1:8">
      <c r="A19154" t="s">
        <v>464</v>
      </c>
      <c r="B19154">
        <v>5500</v>
      </c>
      <c r="C19154" t="s">
        <v>435</v>
      </c>
      <c r="D19154" t="s">
        <v>475</v>
      </c>
      <c r="E19154" t="s">
        <v>5</v>
      </c>
      <c r="F19154">
        <v>2009</v>
      </c>
      <c r="G19154" t="s">
        <v>483</v>
      </c>
      <c r="H19154">
        <v>22.8096864</v>
      </c>
    </row>
    <row r="19155" spans="1:8">
      <c r="A19155" t="s">
        <v>464</v>
      </c>
      <c r="B19155">
        <v>5500</v>
      </c>
      <c r="C19155" t="s">
        <v>435</v>
      </c>
      <c r="D19155" t="s">
        <v>475</v>
      </c>
      <c r="E19155" t="s">
        <v>428</v>
      </c>
      <c r="F19155">
        <v>2012</v>
      </c>
      <c r="G19155" t="s">
        <v>483</v>
      </c>
      <c r="H19155">
        <v>0.146538</v>
      </c>
    </row>
    <row r="19156" spans="1:8">
      <c r="A19156" t="s">
        <v>429</v>
      </c>
      <c r="B19156">
        <v>5500</v>
      </c>
      <c r="C19156" t="s">
        <v>435</v>
      </c>
      <c r="D19156" t="s">
        <v>475</v>
      </c>
      <c r="E19156" t="s">
        <v>22</v>
      </c>
      <c r="F19156">
        <v>2011</v>
      </c>
      <c r="G19156" t="s">
        <v>480</v>
      </c>
      <c r="H19156">
        <v>48.654802799999999</v>
      </c>
    </row>
    <row r="19157" spans="1:8">
      <c r="A19157" t="s">
        <v>429</v>
      </c>
      <c r="B19157">
        <v>5500</v>
      </c>
      <c r="C19157" t="s">
        <v>435</v>
      </c>
      <c r="D19157" t="s">
        <v>475</v>
      </c>
      <c r="E19157" t="s">
        <v>24</v>
      </c>
      <c r="F19157">
        <v>2014</v>
      </c>
      <c r="G19157" t="s">
        <v>480</v>
      </c>
      <c r="H19157">
        <v>99.277401600000005</v>
      </c>
    </row>
    <row r="19158" spans="1:8">
      <c r="A19158" t="s">
        <v>429</v>
      </c>
      <c r="B19158">
        <v>5500</v>
      </c>
      <c r="C19158" t="s">
        <v>435</v>
      </c>
      <c r="D19158" t="s">
        <v>475</v>
      </c>
      <c r="E19158" t="s">
        <v>27</v>
      </c>
      <c r="F19158">
        <v>2009</v>
      </c>
      <c r="G19158" t="s">
        <v>480</v>
      </c>
      <c r="H19158">
        <v>3.7681199999999998E-2</v>
      </c>
    </row>
    <row r="19159" spans="1:8">
      <c r="A19159" t="s">
        <v>464</v>
      </c>
      <c r="B19159">
        <v>5500</v>
      </c>
      <c r="C19159" t="s">
        <v>435</v>
      </c>
      <c r="D19159" t="s">
        <v>475</v>
      </c>
      <c r="E19159" t="s">
        <v>5</v>
      </c>
      <c r="F19159">
        <v>2010</v>
      </c>
      <c r="G19159" t="s">
        <v>480</v>
      </c>
      <c r="H19159">
        <v>25.694391599999999</v>
      </c>
    </row>
    <row r="19160" spans="1:8">
      <c r="A19160" t="s">
        <v>429</v>
      </c>
      <c r="B19160">
        <v>5500</v>
      </c>
      <c r="C19160" t="s">
        <v>435</v>
      </c>
      <c r="D19160" t="s">
        <v>475</v>
      </c>
      <c r="E19160" t="s">
        <v>27</v>
      </c>
      <c r="F19160">
        <v>2012</v>
      </c>
      <c r="G19160" t="s">
        <v>468</v>
      </c>
      <c r="H19160">
        <v>0.36425160000000001</v>
      </c>
    </row>
    <row r="19161" spans="1:8">
      <c r="A19161" t="s">
        <v>429</v>
      </c>
      <c r="B19161">
        <v>5500</v>
      </c>
      <c r="C19161" t="s">
        <v>435</v>
      </c>
      <c r="D19161" t="s">
        <v>475</v>
      </c>
      <c r="E19161" t="s">
        <v>29</v>
      </c>
      <c r="F19161">
        <v>2012</v>
      </c>
      <c r="G19161" t="s">
        <v>468</v>
      </c>
      <c r="H19161">
        <v>575.36261639999998</v>
      </c>
    </row>
    <row r="19162" spans="1:8">
      <c r="A19162" t="s">
        <v>464</v>
      </c>
      <c r="B19162">
        <v>5500</v>
      </c>
      <c r="C19162" t="s">
        <v>435</v>
      </c>
      <c r="D19162" t="s">
        <v>475</v>
      </c>
      <c r="E19162" t="s">
        <v>3</v>
      </c>
      <c r="F19162">
        <v>2011</v>
      </c>
      <c r="G19162" t="s">
        <v>468</v>
      </c>
      <c r="H19162">
        <v>39.996500400000002</v>
      </c>
    </row>
    <row r="19163" spans="1:8">
      <c r="A19163" t="s">
        <v>464</v>
      </c>
      <c r="B19163">
        <v>5500</v>
      </c>
      <c r="C19163" t="s">
        <v>435</v>
      </c>
      <c r="D19163" t="s">
        <v>475</v>
      </c>
      <c r="E19163" t="s">
        <v>482</v>
      </c>
      <c r="F19163">
        <v>2012</v>
      </c>
      <c r="G19163" t="s">
        <v>468</v>
      </c>
      <c r="H19163">
        <v>2.93076E-2</v>
      </c>
    </row>
    <row r="19164" spans="1:8">
      <c r="A19164" t="s">
        <v>464</v>
      </c>
      <c r="B19164">
        <v>5500</v>
      </c>
      <c r="C19164" t="s">
        <v>435</v>
      </c>
      <c r="D19164" t="s">
        <v>475</v>
      </c>
      <c r="E19164" t="s">
        <v>37</v>
      </c>
      <c r="F19164">
        <v>2009</v>
      </c>
      <c r="G19164" t="s">
        <v>468</v>
      </c>
      <c r="H19164">
        <v>49.982018400000001</v>
      </c>
    </row>
    <row r="19165" spans="1:8">
      <c r="A19165" t="s">
        <v>429</v>
      </c>
      <c r="B19165">
        <v>5500</v>
      </c>
      <c r="C19165" t="s">
        <v>435</v>
      </c>
      <c r="D19165" t="s">
        <v>475</v>
      </c>
      <c r="E19165" t="s">
        <v>36</v>
      </c>
      <c r="F19165">
        <v>2013</v>
      </c>
      <c r="G19165" t="s">
        <v>483</v>
      </c>
      <c r="H19165">
        <v>61.4077956</v>
      </c>
    </row>
    <row r="19166" spans="1:8">
      <c r="A19166" t="s">
        <v>429</v>
      </c>
      <c r="B19166">
        <v>5500</v>
      </c>
      <c r="C19166" t="s">
        <v>435</v>
      </c>
      <c r="D19166" t="s">
        <v>475</v>
      </c>
      <c r="E19166" t="s">
        <v>479</v>
      </c>
      <c r="F19166">
        <v>2010</v>
      </c>
      <c r="G19166" t="s">
        <v>468</v>
      </c>
      <c r="H19166">
        <v>486.79923600000001</v>
      </c>
    </row>
    <row r="19167" spans="1:8">
      <c r="A19167" t="s">
        <v>464</v>
      </c>
      <c r="B19167">
        <v>5500</v>
      </c>
      <c r="C19167" t="s">
        <v>435</v>
      </c>
      <c r="D19167" t="s">
        <v>475</v>
      </c>
      <c r="E19167" t="s">
        <v>29</v>
      </c>
      <c r="F19167">
        <v>2011</v>
      </c>
      <c r="G19167" t="s">
        <v>483</v>
      </c>
      <c r="H19167">
        <v>7.3017792000000004</v>
      </c>
    </row>
    <row r="19168" spans="1:8">
      <c r="A19168" t="s">
        <v>464</v>
      </c>
      <c r="B19168">
        <v>5500</v>
      </c>
      <c r="C19168" t="s">
        <v>435</v>
      </c>
      <c r="D19168" t="s">
        <v>475</v>
      </c>
      <c r="E19168" t="s">
        <v>29</v>
      </c>
      <c r="F19168">
        <v>2013</v>
      </c>
      <c r="G19168" t="s">
        <v>468</v>
      </c>
      <c r="H19168">
        <v>7.0715051999999998</v>
      </c>
    </row>
    <row r="19169" spans="1:8">
      <c r="A19169" t="s">
        <v>429</v>
      </c>
      <c r="B19169">
        <v>5500</v>
      </c>
      <c r="C19169" t="s">
        <v>435</v>
      </c>
      <c r="D19169" t="s">
        <v>475</v>
      </c>
      <c r="E19169" t="s">
        <v>31</v>
      </c>
      <c r="F19169">
        <v>2013</v>
      </c>
      <c r="G19169" t="s">
        <v>483</v>
      </c>
      <c r="H19169">
        <v>235.674972</v>
      </c>
    </row>
    <row r="19170" spans="1:8">
      <c r="A19170" t="s">
        <v>464</v>
      </c>
      <c r="B19170">
        <v>3283</v>
      </c>
      <c r="C19170" t="s">
        <v>532</v>
      </c>
      <c r="D19170" t="s">
        <v>475</v>
      </c>
      <c r="E19170" t="s">
        <v>10</v>
      </c>
      <c r="F19170">
        <v>2014</v>
      </c>
      <c r="G19170" t="s">
        <v>480</v>
      </c>
      <c r="H19170">
        <v>6.4769795999999999</v>
      </c>
    </row>
    <row r="19171" spans="1:8">
      <c r="A19171" t="s">
        <v>464</v>
      </c>
      <c r="B19171">
        <v>3283</v>
      </c>
      <c r="C19171" t="s">
        <v>532</v>
      </c>
      <c r="D19171" t="s">
        <v>475</v>
      </c>
      <c r="E19171" t="s">
        <v>20</v>
      </c>
      <c r="F19171">
        <v>2010</v>
      </c>
      <c r="G19171" t="s">
        <v>480</v>
      </c>
      <c r="H19171">
        <v>1.2476664</v>
      </c>
    </row>
    <row r="19172" spans="1:8">
      <c r="A19172" t="s">
        <v>464</v>
      </c>
      <c r="B19172">
        <v>3283</v>
      </c>
      <c r="C19172" t="s">
        <v>532</v>
      </c>
      <c r="D19172" t="s">
        <v>475</v>
      </c>
      <c r="E19172" t="s">
        <v>19</v>
      </c>
      <c r="F19172">
        <v>2012</v>
      </c>
      <c r="G19172" t="s">
        <v>480</v>
      </c>
      <c r="H19172">
        <v>0.272142</v>
      </c>
    </row>
    <row r="19173" spans="1:8">
      <c r="A19173" t="s">
        <v>464</v>
      </c>
      <c r="B19173">
        <v>3283</v>
      </c>
      <c r="C19173" t="s">
        <v>532</v>
      </c>
      <c r="D19173" t="s">
        <v>475</v>
      </c>
      <c r="E19173" t="s">
        <v>18</v>
      </c>
      <c r="F19173">
        <v>2010</v>
      </c>
      <c r="G19173" t="s">
        <v>480</v>
      </c>
      <c r="H19173">
        <v>12.514345199999999</v>
      </c>
    </row>
    <row r="19174" spans="1:8">
      <c r="A19174" t="s">
        <v>464</v>
      </c>
      <c r="B19174">
        <v>3283</v>
      </c>
      <c r="C19174" t="s">
        <v>532</v>
      </c>
      <c r="D19174" t="s">
        <v>475</v>
      </c>
      <c r="E19174" t="s">
        <v>28</v>
      </c>
      <c r="F19174">
        <v>2014</v>
      </c>
      <c r="G19174" t="s">
        <v>480</v>
      </c>
      <c r="H19174">
        <v>7.7497667999999997</v>
      </c>
    </row>
    <row r="19175" spans="1:8">
      <c r="A19175" t="s">
        <v>429</v>
      </c>
      <c r="B19175">
        <v>5546</v>
      </c>
      <c r="C19175" t="s">
        <v>531</v>
      </c>
      <c r="D19175" t="s">
        <v>475</v>
      </c>
      <c r="E19175" t="s">
        <v>9</v>
      </c>
      <c r="F19175">
        <v>2011</v>
      </c>
      <c r="G19175" t="s">
        <v>480</v>
      </c>
      <c r="H19175">
        <v>1.4695668</v>
      </c>
    </row>
    <row r="19176" spans="1:8">
      <c r="A19176" t="s">
        <v>429</v>
      </c>
      <c r="B19176">
        <v>5546</v>
      </c>
      <c r="C19176" t="s">
        <v>531</v>
      </c>
      <c r="D19176" t="s">
        <v>475</v>
      </c>
      <c r="E19176" t="s">
        <v>37</v>
      </c>
      <c r="F19176">
        <v>2010</v>
      </c>
      <c r="G19176" t="s">
        <v>480</v>
      </c>
      <c r="H19176">
        <v>5.9871239999999997</v>
      </c>
    </row>
    <row r="19177" spans="1:8">
      <c r="A19177" t="s">
        <v>464</v>
      </c>
      <c r="B19177">
        <v>5546</v>
      </c>
      <c r="C19177" t="s">
        <v>531</v>
      </c>
      <c r="D19177" t="s">
        <v>475</v>
      </c>
      <c r="E19177" t="s">
        <v>15</v>
      </c>
      <c r="F19177">
        <v>2011</v>
      </c>
      <c r="G19177" t="s">
        <v>480</v>
      </c>
      <c r="H19177">
        <v>3.5085383999999999</v>
      </c>
    </row>
    <row r="19178" spans="1:8">
      <c r="A19178" t="s">
        <v>464</v>
      </c>
      <c r="B19178">
        <v>5546</v>
      </c>
      <c r="C19178" t="s">
        <v>531</v>
      </c>
      <c r="D19178" t="s">
        <v>475</v>
      </c>
      <c r="E19178" t="s">
        <v>18</v>
      </c>
      <c r="F19178">
        <v>2011</v>
      </c>
      <c r="G19178" t="s">
        <v>480</v>
      </c>
      <c r="H19178">
        <v>0.9797112</v>
      </c>
    </row>
    <row r="19179" spans="1:8">
      <c r="A19179" t="s">
        <v>464</v>
      </c>
      <c r="B19179">
        <v>3283</v>
      </c>
      <c r="C19179" t="s">
        <v>532</v>
      </c>
      <c r="D19179" t="s">
        <v>475</v>
      </c>
      <c r="E19179" t="s">
        <v>14</v>
      </c>
      <c r="F19179">
        <v>2009</v>
      </c>
      <c r="G19179" t="s">
        <v>503</v>
      </c>
      <c r="H19179">
        <v>4.7980727999999999</v>
      </c>
    </row>
    <row r="19180" spans="1:8">
      <c r="A19180" t="s">
        <v>464</v>
      </c>
      <c r="B19180">
        <v>3283</v>
      </c>
      <c r="C19180" t="s">
        <v>532</v>
      </c>
      <c r="D19180" t="s">
        <v>475</v>
      </c>
      <c r="E19180" t="s">
        <v>37</v>
      </c>
      <c r="F19180">
        <v>2010</v>
      </c>
      <c r="G19180" t="s">
        <v>503</v>
      </c>
      <c r="H19180">
        <v>14.431899599999999</v>
      </c>
    </row>
    <row r="19181" spans="1:8">
      <c r="A19181" t="s">
        <v>429</v>
      </c>
      <c r="B19181">
        <v>5546</v>
      </c>
      <c r="C19181" t="s">
        <v>531</v>
      </c>
      <c r="D19181" t="s">
        <v>475</v>
      </c>
      <c r="E19181" t="s">
        <v>20</v>
      </c>
      <c r="F19181">
        <v>2010</v>
      </c>
      <c r="G19181" t="s">
        <v>483</v>
      </c>
      <c r="H19181">
        <v>3.0061224000000002</v>
      </c>
    </row>
    <row r="19182" spans="1:8">
      <c r="A19182" t="s">
        <v>464</v>
      </c>
      <c r="B19182">
        <v>5546</v>
      </c>
      <c r="C19182" t="s">
        <v>531</v>
      </c>
      <c r="D19182" t="s">
        <v>475</v>
      </c>
      <c r="E19182" t="s">
        <v>5</v>
      </c>
      <c r="F19182">
        <v>2009</v>
      </c>
      <c r="G19182" t="s">
        <v>483</v>
      </c>
      <c r="H19182">
        <v>8.7922799999999995E-2</v>
      </c>
    </row>
    <row r="19183" spans="1:8">
      <c r="A19183" t="s">
        <v>464</v>
      </c>
      <c r="B19183">
        <v>3283</v>
      </c>
      <c r="C19183" t="s">
        <v>532</v>
      </c>
      <c r="D19183" t="s">
        <v>475</v>
      </c>
      <c r="E19183" t="s">
        <v>11</v>
      </c>
      <c r="F19183">
        <v>2009</v>
      </c>
      <c r="G19183" t="s">
        <v>480</v>
      </c>
      <c r="H19183">
        <v>8.1977544000000009</v>
      </c>
    </row>
    <row r="19184" spans="1:8">
      <c r="A19184" t="s">
        <v>464</v>
      </c>
      <c r="B19184">
        <v>3283</v>
      </c>
      <c r="C19184" t="s">
        <v>532</v>
      </c>
      <c r="D19184" t="s">
        <v>475</v>
      </c>
      <c r="E19184" t="s">
        <v>6</v>
      </c>
      <c r="F19184">
        <v>2013</v>
      </c>
      <c r="G19184" t="s">
        <v>480</v>
      </c>
      <c r="H19184">
        <v>3.2029019999999999</v>
      </c>
    </row>
    <row r="19185" spans="1:8">
      <c r="A19185" t="s">
        <v>464</v>
      </c>
      <c r="B19185">
        <v>3283</v>
      </c>
      <c r="C19185" t="s">
        <v>532</v>
      </c>
      <c r="D19185" t="s">
        <v>475</v>
      </c>
      <c r="E19185" t="s">
        <v>14</v>
      </c>
      <c r="F19185">
        <v>2010</v>
      </c>
      <c r="G19185" t="s">
        <v>480</v>
      </c>
      <c r="H19185">
        <v>4.6012931999999998</v>
      </c>
    </row>
    <row r="19186" spans="1:8">
      <c r="A19186" t="s">
        <v>464</v>
      </c>
      <c r="B19186">
        <v>3283</v>
      </c>
      <c r="C19186" t="s">
        <v>532</v>
      </c>
      <c r="D19186" t="s">
        <v>475</v>
      </c>
      <c r="E19186" t="s">
        <v>15</v>
      </c>
      <c r="F19186">
        <v>2013</v>
      </c>
      <c r="G19186" t="s">
        <v>480</v>
      </c>
      <c r="H19186">
        <v>46.527908400000001</v>
      </c>
    </row>
    <row r="19187" spans="1:8">
      <c r="A19187" t="s">
        <v>464</v>
      </c>
      <c r="B19187">
        <v>3283</v>
      </c>
      <c r="C19187" t="s">
        <v>532</v>
      </c>
      <c r="D19187" t="s">
        <v>475</v>
      </c>
      <c r="E19187" t="s">
        <v>35</v>
      </c>
      <c r="F19187">
        <v>2014</v>
      </c>
      <c r="G19187" t="s">
        <v>480</v>
      </c>
      <c r="H19187">
        <v>3.3536267999999998</v>
      </c>
    </row>
    <row r="19188" spans="1:8">
      <c r="A19188" t="s">
        <v>464</v>
      </c>
      <c r="B19188">
        <v>3283</v>
      </c>
      <c r="C19188" t="s">
        <v>532</v>
      </c>
      <c r="D19188" t="s">
        <v>475</v>
      </c>
      <c r="E19188" t="s">
        <v>428</v>
      </c>
      <c r="F19188">
        <v>2014</v>
      </c>
      <c r="G19188" t="s">
        <v>480</v>
      </c>
      <c r="H19188">
        <v>1.2811608000000001</v>
      </c>
    </row>
    <row r="19189" spans="1:8">
      <c r="A19189" t="s">
        <v>464</v>
      </c>
      <c r="B19189">
        <v>3283</v>
      </c>
      <c r="C19189" t="s">
        <v>532</v>
      </c>
      <c r="D19189" t="s">
        <v>475</v>
      </c>
      <c r="E19189" t="s">
        <v>37</v>
      </c>
      <c r="F19189">
        <v>2011</v>
      </c>
      <c r="G19189" t="s">
        <v>480</v>
      </c>
      <c r="H19189">
        <v>6.9417144000000004</v>
      </c>
    </row>
    <row r="19190" spans="1:8">
      <c r="A19190" t="s">
        <v>464</v>
      </c>
      <c r="B19190">
        <v>5546</v>
      </c>
      <c r="C19190" t="s">
        <v>531</v>
      </c>
      <c r="D19190" t="s">
        <v>475</v>
      </c>
      <c r="E19190" t="s">
        <v>11</v>
      </c>
      <c r="F19190">
        <v>2010</v>
      </c>
      <c r="G19190" t="s">
        <v>480</v>
      </c>
      <c r="H19190">
        <v>1.1178756000000001</v>
      </c>
    </row>
    <row r="19191" spans="1:8">
      <c r="A19191" t="s">
        <v>464</v>
      </c>
      <c r="B19191">
        <v>5546</v>
      </c>
      <c r="C19191" t="s">
        <v>531</v>
      </c>
      <c r="D19191" t="s">
        <v>475</v>
      </c>
      <c r="E19191" t="s">
        <v>14</v>
      </c>
      <c r="F19191">
        <v>2011</v>
      </c>
      <c r="G19191" t="s">
        <v>480</v>
      </c>
      <c r="H19191">
        <v>3.6048347999999999</v>
      </c>
    </row>
    <row r="19192" spans="1:8">
      <c r="A19192" t="s">
        <v>429</v>
      </c>
      <c r="B19192">
        <v>5546</v>
      </c>
      <c r="C19192" t="s">
        <v>531</v>
      </c>
      <c r="D19192" t="s">
        <v>475</v>
      </c>
      <c r="E19192" t="s">
        <v>36</v>
      </c>
      <c r="F19192">
        <v>2010</v>
      </c>
      <c r="G19192" t="s">
        <v>480</v>
      </c>
      <c r="H19192">
        <v>2.0640923999999998</v>
      </c>
    </row>
    <row r="19193" spans="1:8">
      <c r="A19193" t="s">
        <v>429</v>
      </c>
      <c r="B19193">
        <v>5546</v>
      </c>
      <c r="C19193" t="s">
        <v>531</v>
      </c>
      <c r="D19193" t="s">
        <v>475</v>
      </c>
      <c r="E19193" t="s">
        <v>36</v>
      </c>
      <c r="F19193">
        <v>2014</v>
      </c>
      <c r="G19193" t="s">
        <v>483</v>
      </c>
      <c r="H19193">
        <v>2.2734323999999999</v>
      </c>
    </row>
    <row r="19194" spans="1:8">
      <c r="A19194" t="s">
        <v>429</v>
      </c>
      <c r="B19194">
        <v>5546</v>
      </c>
      <c r="C19194" t="s">
        <v>531</v>
      </c>
      <c r="D19194" t="s">
        <v>475</v>
      </c>
      <c r="E19194" t="s">
        <v>479</v>
      </c>
      <c r="F19194">
        <v>2012</v>
      </c>
      <c r="G19194" t="s">
        <v>480</v>
      </c>
      <c r="H19194">
        <v>0.2219004</v>
      </c>
    </row>
    <row r="19195" spans="1:8">
      <c r="A19195" t="s">
        <v>464</v>
      </c>
      <c r="B19195">
        <v>3283</v>
      </c>
      <c r="C19195" t="s">
        <v>532</v>
      </c>
      <c r="D19195" t="s">
        <v>475</v>
      </c>
      <c r="E19195" t="s">
        <v>33</v>
      </c>
      <c r="F19195">
        <v>2014</v>
      </c>
      <c r="G19195" t="s">
        <v>503</v>
      </c>
      <c r="H19195">
        <v>0.68244839999999996</v>
      </c>
    </row>
    <row r="19196" spans="1:8">
      <c r="A19196" t="s">
        <v>464</v>
      </c>
      <c r="B19196">
        <v>5546</v>
      </c>
      <c r="C19196" t="s">
        <v>531</v>
      </c>
      <c r="D19196" t="s">
        <v>475</v>
      </c>
      <c r="E19196" t="s">
        <v>31</v>
      </c>
      <c r="F19196">
        <v>2012</v>
      </c>
      <c r="G19196" t="s">
        <v>483</v>
      </c>
      <c r="H19196">
        <v>5.4428400000000002E-2</v>
      </c>
    </row>
    <row r="19197" spans="1:8">
      <c r="A19197" t="s">
        <v>464</v>
      </c>
      <c r="B19197">
        <v>5546</v>
      </c>
      <c r="C19197" t="s">
        <v>531</v>
      </c>
      <c r="D19197" t="s">
        <v>475</v>
      </c>
      <c r="E19197" t="s">
        <v>32</v>
      </c>
      <c r="F19197">
        <v>2010</v>
      </c>
      <c r="G19197" t="s">
        <v>483</v>
      </c>
      <c r="H19197">
        <v>0.47310839999999998</v>
      </c>
    </row>
    <row r="19198" spans="1:8">
      <c r="A19198" t="s">
        <v>464</v>
      </c>
      <c r="B19198">
        <v>3283</v>
      </c>
      <c r="C19198" t="s">
        <v>532</v>
      </c>
      <c r="D19198" t="s">
        <v>475</v>
      </c>
      <c r="E19198" t="s">
        <v>9</v>
      </c>
      <c r="F19198">
        <v>2013</v>
      </c>
      <c r="G19198" t="s">
        <v>480</v>
      </c>
      <c r="H19198">
        <v>10.931734799999999</v>
      </c>
    </row>
    <row r="19199" spans="1:8">
      <c r="A19199" t="s">
        <v>464</v>
      </c>
      <c r="B19199">
        <v>3283</v>
      </c>
      <c r="C19199" t="s">
        <v>532</v>
      </c>
      <c r="D19199" t="s">
        <v>475</v>
      </c>
      <c r="E19199" t="s">
        <v>8</v>
      </c>
      <c r="F19199">
        <v>2009</v>
      </c>
      <c r="G19199" t="s">
        <v>480</v>
      </c>
      <c r="H19199">
        <v>2.4534647999999999</v>
      </c>
    </row>
    <row r="19200" spans="1:8">
      <c r="A19200" t="s">
        <v>464</v>
      </c>
      <c r="B19200">
        <v>3283</v>
      </c>
      <c r="C19200" t="s">
        <v>532</v>
      </c>
      <c r="D19200" t="s">
        <v>475</v>
      </c>
      <c r="E19200" t="s">
        <v>32</v>
      </c>
      <c r="F19200">
        <v>2013</v>
      </c>
      <c r="G19200" t="s">
        <v>480</v>
      </c>
      <c r="H19200">
        <v>15.646071600000001</v>
      </c>
    </row>
    <row r="19201" spans="1:8">
      <c r="A19201" t="s">
        <v>464</v>
      </c>
      <c r="B19201">
        <v>5546</v>
      </c>
      <c r="C19201" t="s">
        <v>531</v>
      </c>
      <c r="D19201" t="s">
        <v>475</v>
      </c>
      <c r="E19201" t="s">
        <v>30</v>
      </c>
      <c r="F19201">
        <v>2011</v>
      </c>
      <c r="G19201" t="s">
        <v>480</v>
      </c>
      <c r="H19201">
        <v>3.2070888000000002</v>
      </c>
    </row>
    <row r="19202" spans="1:8">
      <c r="A19202" t="s">
        <v>464</v>
      </c>
      <c r="B19202">
        <v>5546</v>
      </c>
      <c r="C19202" t="s">
        <v>531</v>
      </c>
      <c r="D19202" t="s">
        <v>475</v>
      </c>
      <c r="E19202" t="s">
        <v>31</v>
      </c>
      <c r="F19202">
        <v>2012</v>
      </c>
      <c r="G19202" t="s">
        <v>480</v>
      </c>
      <c r="H19202">
        <v>5.4428400000000002E-2</v>
      </c>
    </row>
    <row r="19203" spans="1:8">
      <c r="A19203" t="s">
        <v>464</v>
      </c>
      <c r="B19203">
        <v>3283</v>
      </c>
      <c r="C19203" t="s">
        <v>532</v>
      </c>
      <c r="D19203" t="s">
        <v>475</v>
      </c>
      <c r="E19203" t="s">
        <v>343</v>
      </c>
      <c r="F19203">
        <v>2013</v>
      </c>
      <c r="G19203" t="s">
        <v>503</v>
      </c>
      <c r="H19203">
        <v>0.54428399999999999</v>
      </c>
    </row>
    <row r="19204" spans="1:8">
      <c r="A19204" t="s">
        <v>464</v>
      </c>
      <c r="B19204">
        <v>3283</v>
      </c>
      <c r="C19204" t="s">
        <v>532</v>
      </c>
      <c r="D19204" t="s">
        <v>475</v>
      </c>
      <c r="E19204" t="s">
        <v>26</v>
      </c>
      <c r="F19204">
        <v>2009</v>
      </c>
      <c r="G19204" t="s">
        <v>503</v>
      </c>
      <c r="H19204">
        <v>1.0843811999999999</v>
      </c>
    </row>
    <row r="19205" spans="1:8">
      <c r="A19205" t="s">
        <v>429</v>
      </c>
      <c r="B19205">
        <v>5546</v>
      </c>
      <c r="C19205" t="s">
        <v>531</v>
      </c>
      <c r="D19205" t="s">
        <v>475</v>
      </c>
      <c r="E19205" t="s">
        <v>37</v>
      </c>
      <c r="F19205">
        <v>2011</v>
      </c>
      <c r="G19205" t="s">
        <v>483</v>
      </c>
      <c r="H19205">
        <v>0.62802000000000002</v>
      </c>
    </row>
    <row r="19206" spans="1:8">
      <c r="A19206" t="s">
        <v>464</v>
      </c>
      <c r="B19206">
        <v>3283</v>
      </c>
      <c r="C19206" t="s">
        <v>532</v>
      </c>
      <c r="D19206" t="s">
        <v>475</v>
      </c>
      <c r="E19206" t="s">
        <v>27</v>
      </c>
      <c r="F19206">
        <v>2012</v>
      </c>
      <c r="G19206" t="s">
        <v>480</v>
      </c>
      <c r="H19206">
        <v>0.272142</v>
      </c>
    </row>
    <row r="19207" spans="1:8">
      <c r="A19207" t="s">
        <v>429</v>
      </c>
      <c r="B19207">
        <v>5546</v>
      </c>
      <c r="C19207" t="s">
        <v>531</v>
      </c>
      <c r="D19207" t="s">
        <v>475</v>
      </c>
      <c r="E19207" t="s">
        <v>24</v>
      </c>
      <c r="F19207">
        <v>2009</v>
      </c>
      <c r="G19207" t="s">
        <v>480</v>
      </c>
      <c r="H19207">
        <v>0.36425160000000001</v>
      </c>
    </row>
    <row r="19208" spans="1:8">
      <c r="A19208" t="s">
        <v>464</v>
      </c>
      <c r="B19208">
        <v>5546</v>
      </c>
      <c r="C19208" t="s">
        <v>531</v>
      </c>
      <c r="D19208" t="s">
        <v>475</v>
      </c>
      <c r="E19208" t="s">
        <v>13</v>
      </c>
      <c r="F19208">
        <v>2010</v>
      </c>
      <c r="G19208" t="s">
        <v>480</v>
      </c>
      <c r="H19208">
        <v>2.3487947999999998</v>
      </c>
    </row>
    <row r="19209" spans="1:8">
      <c r="A19209" t="s">
        <v>464</v>
      </c>
      <c r="B19209">
        <v>3283</v>
      </c>
      <c r="C19209" t="s">
        <v>532</v>
      </c>
      <c r="D19209" t="s">
        <v>475</v>
      </c>
      <c r="E19209" t="s">
        <v>19</v>
      </c>
      <c r="F19209">
        <v>2009</v>
      </c>
      <c r="G19209" t="s">
        <v>503</v>
      </c>
      <c r="H19209">
        <v>0.50660280000000002</v>
      </c>
    </row>
    <row r="19210" spans="1:8">
      <c r="A19210" t="s">
        <v>464</v>
      </c>
      <c r="B19210">
        <v>3283</v>
      </c>
      <c r="C19210" t="s">
        <v>532</v>
      </c>
      <c r="D19210" t="s">
        <v>475</v>
      </c>
      <c r="E19210" t="s">
        <v>17</v>
      </c>
      <c r="F19210">
        <v>2011</v>
      </c>
      <c r="G19210" t="s">
        <v>503</v>
      </c>
      <c r="H19210">
        <v>1.5449291999999999</v>
      </c>
    </row>
    <row r="19211" spans="1:8">
      <c r="A19211" t="s">
        <v>464</v>
      </c>
      <c r="B19211">
        <v>3283</v>
      </c>
      <c r="C19211" t="s">
        <v>532</v>
      </c>
      <c r="D19211" t="s">
        <v>475</v>
      </c>
      <c r="E19211" t="s">
        <v>16</v>
      </c>
      <c r="F19211">
        <v>2014</v>
      </c>
      <c r="G19211" t="s">
        <v>503</v>
      </c>
      <c r="H19211">
        <v>3.7178784</v>
      </c>
    </row>
    <row r="19212" spans="1:8">
      <c r="A19212" t="s">
        <v>464</v>
      </c>
      <c r="B19212">
        <v>3283</v>
      </c>
      <c r="C19212" t="s">
        <v>532</v>
      </c>
      <c r="D19212" t="s">
        <v>475</v>
      </c>
      <c r="E19212" t="s">
        <v>24</v>
      </c>
      <c r="F19212">
        <v>2012</v>
      </c>
      <c r="G19212" t="s">
        <v>503</v>
      </c>
      <c r="H19212">
        <v>3.0563639999999999</v>
      </c>
    </row>
    <row r="19213" spans="1:8">
      <c r="A19213" t="s">
        <v>464</v>
      </c>
      <c r="B19213">
        <v>3283</v>
      </c>
      <c r="C19213" t="s">
        <v>532</v>
      </c>
      <c r="D19213" t="s">
        <v>475</v>
      </c>
      <c r="E19213" t="s">
        <v>352</v>
      </c>
      <c r="F19213">
        <v>2012</v>
      </c>
      <c r="G19213" t="s">
        <v>503</v>
      </c>
      <c r="H19213">
        <v>2.7297935999999998</v>
      </c>
    </row>
    <row r="19214" spans="1:8">
      <c r="A19214" t="s">
        <v>464</v>
      </c>
      <c r="B19214">
        <v>3283</v>
      </c>
      <c r="C19214" t="s">
        <v>532</v>
      </c>
      <c r="D19214" t="s">
        <v>475</v>
      </c>
      <c r="E19214" t="s">
        <v>28</v>
      </c>
      <c r="F19214">
        <v>2013</v>
      </c>
      <c r="G19214" t="s">
        <v>503</v>
      </c>
      <c r="H19214">
        <v>13.2386616</v>
      </c>
    </row>
    <row r="19215" spans="1:8">
      <c r="A19215" t="s">
        <v>429</v>
      </c>
      <c r="B19215">
        <v>5546</v>
      </c>
      <c r="C19215" t="s">
        <v>531</v>
      </c>
      <c r="D19215" t="s">
        <v>475</v>
      </c>
      <c r="E19215" t="s">
        <v>9</v>
      </c>
      <c r="F19215">
        <v>2011</v>
      </c>
      <c r="G19215" t="s">
        <v>483</v>
      </c>
      <c r="H19215">
        <v>1.4695668</v>
      </c>
    </row>
    <row r="19216" spans="1:8">
      <c r="A19216" t="s">
        <v>464</v>
      </c>
      <c r="B19216">
        <v>5546</v>
      </c>
      <c r="C19216" t="s">
        <v>531</v>
      </c>
      <c r="D19216" t="s">
        <v>475</v>
      </c>
      <c r="E19216" t="s">
        <v>9</v>
      </c>
      <c r="F19216">
        <v>2010</v>
      </c>
      <c r="G19216" t="s">
        <v>483</v>
      </c>
      <c r="H19216">
        <v>1.0718208</v>
      </c>
    </row>
    <row r="19217" spans="1:8">
      <c r="A19217" t="s">
        <v>464</v>
      </c>
      <c r="B19217">
        <v>5546</v>
      </c>
      <c r="C19217" t="s">
        <v>531</v>
      </c>
      <c r="D19217" t="s">
        <v>475</v>
      </c>
      <c r="E19217" t="s">
        <v>17</v>
      </c>
      <c r="F19217">
        <v>2011</v>
      </c>
      <c r="G19217" t="s">
        <v>483</v>
      </c>
      <c r="H19217">
        <v>1.8966204</v>
      </c>
    </row>
    <row r="19218" spans="1:8">
      <c r="A19218" t="s">
        <v>464</v>
      </c>
      <c r="B19218">
        <v>5546</v>
      </c>
      <c r="C19218" t="s">
        <v>531</v>
      </c>
      <c r="D19218" t="s">
        <v>475</v>
      </c>
      <c r="E19218" t="s">
        <v>23</v>
      </c>
      <c r="F19218">
        <v>2011</v>
      </c>
      <c r="G19218" t="s">
        <v>483</v>
      </c>
      <c r="H19218">
        <v>0.2679552</v>
      </c>
    </row>
    <row r="19219" spans="1:8">
      <c r="A19219" t="s">
        <v>464</v>
      </c>
      <c r="B19219">
        <v>5546</v>
      </c>
      <c r="C19219" t="s">
        <v>531</v>
      </c>
      <c r="D19219" t="s">
        <v>475</v>
      </c>
      <c r="E19219" t="s">
        <v>24</v>
      </c>
      <c r="F19219">
        <v>2012</v>
      </c>
      <c r="G19219" t="s">
        <v>483</v>
      </c>
      <c r="H19219">
        <v>0.44798759999999999</v>
      </c>
    </row>
    <row r="19220" spans="1:8">
      <c r="A19220" t="s">
        <v>464</v>
      </c>
      <c r="B19220">
        <v>3283</v>
      </c>
      <c r="C19220" t="s">
        <v>532</v>
      </c>
      <c r="D19220" t="s">
        <v>475</v>
      </c>
      <c r="E19220" t="s">
        <v>10</v>
      </c>
      <c r="F19220">
        <v>2010</v>
      </c>
      <c r="G19220" t="s">
        <v>480</v>
      </c>
      <c r="H19220">
        <v>10.299528</v>
      </c>
    </row>
    <row r="19221" spans="1:8">
      <c r="A19221" t="s">
        <v>464</v>
      </c>
      <c r="B19221">
        <v>3283</v>
      </c>
      <c r="C19221" t="s">
        <v>532</v>
      </c>
      <c r="D19221" t="s">
        <v>475</v>
      </c>
      <c r="E19221" t="s">
        <v>16</v>
      </c>
      <c r="F19221">
        <v>2011</v>
      </c>
      <c r="G19221" t="s">
        <v>480</v>
      </c>
      <c r="H19221">
        <v>3.3829343999999999</v>
      </c>
    </row>
    <row r="19222" spans="1:8">
      <c r="A19222" t="s">
        <v>464</v>
      </c>
      <c r="B19222">
        <v>3283</v>
      </c>
      <c r="C19222" t="s">
        <v>532</v>
      </c>
      <c r="D19222" t="s">
        <v>475</v>
      </c>
      <c r="E19222" t="s">
        <v>352</v>
      </c>
      <c r="F19222">
        <v>2013</v>
      </c>
      <c r="G19222" t="s">
        <v>480</v>
      </c>
      <c r="H19222">
        <v>1.4444459999999999</v>
      </c>
    </row>
    <row r="19223" spans="1:8">
      <c r="A19223" t="s">
        <v>464</v>
      </c>
      <c r="B19223">
        <v>3283</v>
      </c>
      <c r="C19223" t="s">
        <v>532</v>
      </c>
      <c r="D19223" t="s">
        <v>475</v>
      </c>
      <c r="E19223" t="s">
        <v>28</v>
      </c>
      <c r="F19223">
        <v>2010</v>
      </c>
      <c r="G19223" t="s">
        <v>480</v>
      </c>
      <c r="H19223">
        <v>15.671192400000001</v>
      </c>
    </row>
    <row r="19224" spans="1:8">
      <c r="A19224" t="s">
        <v>429</v>
      </c>
      <c r="B19224">
        <v>5546</v>
      </c>
      <c r="C19224" t="s">
        <v>531</v>
      </c>
      <c r="D19224" t="s">
        <v>475</v>
      </c>
      <c r="E19224" t="s">
        <v>34</v>
      </c>
      <c r="F19224">
        <v>2014</v>
      </c>
      <c r="G19224" t="s">
        <v>480</v>
      </c>
      <c r="H19224">
        <v>3.7095047999999999</v>
      </c>
    </row>
    <row r="19225" spans="1:8">
      <c r="A19225" t="s">
        <v>464</v>
      </c>
      <c r="B19225">
        <v>5546</v>
      </c>
      <c r="C19225" t="s">
        <v>531</v>
      </c>
      <c r="D19225" t="s">
        <v>475</v>
      </c>
      <c r="E19225" t="s">
        <v>20</v>
      </c>
      <c r="F19225">
        <v>2011</v>
      </c>
      <c r="G19225" t="s">
        <v>480</v>
      </c>
      <c r="H19225">
        <v>2.0975868000000002</v>
      </c>
    </row>
    <row r="19226" spans="1:8">
      <c r="A19226" t="s">
        <v>464</v>
      </c>
      <c r="B19226">
        <v>5546</v>
      </c>
      <c r="C19226" t="s">
        <v>531</v>
      </c>
      <c r="D19226" t="s">
        <v>475</v>
      </c>
      <c r="E19226" t="s">
        <v>22</v>
      </c>
      <c r="F19226">
        <v>2014</v>
      </c>
      <c r="G19226" t="s">
        <v>480</v>
      </c>
      <c r="H19226">
        <v>2.93076E-2</v>
      </c>
    </row>
    <row r="19227" spans="1:8">
      <c r="A19227" t="s">
        <v>464</v>
      </c>
      <c r="B19227">
        <v>5546</v>
      </c>
      <c r="C19227" t="s">
        <v>531</v>
      </c>
      <c r="D19227" t="s">
        <v>475</v>
      </c>
      <c r="E19227" t="s">
        <v>17</v>
      </c>
      <c r="F19227">
        <v>2013</v>
      </c>
      <c r="G19227" t="s">
        <v>480</v>
      </c>
      <c r="H19227">
        <v>1.0718208</v>
      </c>
    </row>
    <row r="19228" spans="1:8">
      <c r="A19228" t="s">
        <v>464</v>
      </c>
      <c r="B19228">
        <v>5546</v>
      </c>
      <c r="C19228" t="s">
        <v>531</v>
      </c>
      <c r="D19228" t="s">
        <v>475</v>
      </c>
      <c r="E19228" t="s">
        <v>23</v>
      </c>
      <c r="F19228">
        <v>2014</v>
      </c>
      <c r="G19228" t="s">
        <v>480</v>
      </c>
      <c r="H19228">
        <v>0.1339776</v>
      </c>
    </row>
    <row r="19229" spans="1:8">
      <c r="A19229" t="s">
        <v>464</v>
      </c>
      <c r="B19229">
        <v>3283</v>
      </c>
      <c r="C19229" t="s">
        <v>532</v>
      </c>
      <c r="D19229" t="s">
        <v>475</v>
      </c>
      <c r="E19229" t="s">
        <v>482</v>
      </c>
      <c r="F19229">
        <v>2011</v>
      </c>
      <c r="G19229" t="s">
        <v>503</v>
      </c>
      <c r="H19229">
        <v>8.3861603999999996</v>
      </c>
    </row>
    <row r="19230" spans="1:8">
      <c r="A19230" t="s">
        <v>464</v>
      </c>
      <c r="B19230">
        <v>3283</v>
      </c>
      <c r="C19230" t="s">
        <v>532</v>
      </c>
      <c r="D19230" t="s">
        <v>475</v>
      </c>
      <c r="E19230" t="s">
        <v>428</v>
      </c>
      <c r="F19230">
        <v>2013</v>
      </c>
      <c r="G19230" t="s">
        <v>503</v>
      </c>
      <c r="H19230">
        <v>1.6202916000000001</v>
      </c>
    </row>
    <row r="19231" spans="1:8">
      <c r="A19231" t="s">
        <v>429</v>
      </c>
      <c r="B19231">
        <v>5546</v>
      </c>
      <c r="C19231" t="s">
        <v>531</v>
      </c>
      <c r="D19231" t="s">
        <v>475</v>
      </c>
      <c r="E19231" t="s">
        <v>22</v>
      </c>
      <c r="F19231">
        <v>2013</v>
      </c>
      <c r="G19231" t="s">
        <v>483</v>
      </c>
      <c r="H19231">
        <v>0.61127279999999995</v>
      </c>
    </row>
    <row r="19232" spans="1:8">
      <c r="A19232" t="s">
        <v>464</v>
      </c>
      <c r="B19232">
        <v>5546</v>
      </c>
      <c r="C19232" t="s">
        <v>531</v>
      </c>
      <c r="D19232" t="s">
        <v>475</v>
      </c>
      <c r="E19232" t="s">
        <v>3</v>
      </c>
      <c r="F19232">
        <v>2012</v>
      </c>
      <c r="G19232" t="s">
        <v>483</v>
      </c>
      <c r="H19232">
        <v>1.3146552</v>
      </c>
    </row>
    <row r="19233" spans="1:8">
      <c r="A19233" t="s">
        <v>464</v>
      </c>
      <c r="B19233">
        <v>5546</v>
      </c>
      <c r="C19233" t="s">
        <v>531</v>
      </c>
      <c r="D19233" t="s">
        <v>475</v>
      </c>
      <c r="E19233" t="s">
        <v>15</v>
      </c>
      <c r="F19233">
        <v>2011</v>
      </c>
      <c r="G19233" t="s">
        <v>483</v>
      </c>
      <c r="H19233">
        <v>3.5085383999999999</v>
      </c>
    </row>
    <row r="19234" spans="1:8">
      <c r="A19234" t="s">
        <v>464</v>
      </c>
      <c r="B19234">
        <v>3283</v>
      </c>
      <c r="C19234" t="s">
        <v>532</v>
      </c>
      <c r="D19234" t="s">
        <v>475</v>
      </c>
      <c r="E19234" t="s">
        <v>5</v>
      </c>
      <c r="F19234">
        <v>2014</v>
      </c>
      <c r="G19234" t="s">
        <v>480</v>
      </c>
      <c r="H19234">
        <v>2.30274</v>
      </c>
    </row>
    <row r="19235" spans="1:8">
      <c r="A19235" t="s">
        <v>464</v>
      </c>
      <c r="B19235">
        <v>3283</v>
      </c>
      <c r="C19235" t="s">
        <v>532</v>
      </c>
      <c r="D19235" t="s">
        <v>475</v>
      </c>
      <c r="E19235" t="s">
        <v>6</v>
      </c>
      <c r="F19235">
        <v>2009</v>
      </c>
      <c r="G19235" t="s">
        <v>480</v>
      </c>
      <c r="H19235">
        <v>0.18840599999999999</v>
      </c>
    </row>
    <row r="19236" spans="1:8">
      <c r="A19236" t="s">
        <v>464</v>
      </c>
      <c r="B19236">
        <v>3283</v>
      </c>
      <c r="C19236" t="s">
        <v>532</v>
      </c>
      <c r="D19236" t="s">
        <v>475</v>
      </c>
      <c r="E19236" t="s">
        <v>15</v>
      </c>
      <c r="F19236">
        <v>2009</v>
      </c>
      <c r="G19236" t="s">
        <v>480</v>
      </c>
      <c r="H19236">
        <v>38.376208800000001</v>
      </c>
    </row>
    <row r="19237" spans="1:8">
      <c r="A19237" t="s">
        <v>464</v>
      </c>
      <c r="B19237">
        <v>3283</v>
      </c>
      <c r="C19237" t="s">
        <v>532</v>
      </c>
      <c r="D19237" t="s">
        <v>475</v>
      </c>
      <c r="E19237" t="s">
        <v>35</v>
      </c>
      <c r="F19237">
        <v>2010</v>
      </c>
      <c r="G19237" t="s">
        <v>480</v>
      </c>
      <c r="H19237">
        <v>3.9397788</v>
      </c>
    </row>
    <row r="19238" spans="1:8">
      <c r="A19238" t="s">
        <v>464</v>
      </c>
      <c r="B19238">
        <v>3283</v>
      </c>
      <c r="C19238" t="s">
        <v>532</v>
      </c>
      <c r="D19238" t="s">
        <v>475</v>
      </c>
      <c r="E19238" t="s">
        <v>428</v>
      </c>
      <c r="F19238">
        <v>2010</v>
      </c>
      <c r="G19238" t="s">
        <v>480</v>
      </c>
      <c r="H19238">
        <v>4.1868000000000002E-2</v>
      </c>
    </row>
    <row r="19239" spans="1:8">
      <c r="A19239" t="s">
        <v>464</v>
      </c>
      <c r="B19239">
        <v>5546</v>
      </c>
      <c r="C19239" t="s">
        <v>531</v>
      </c>
      <c r="D19239" t="s">
        <v>475</v>
      </c>
      <c r="E19239" t="s">
        <v>35</v>
      </c>
      <c r="F19239">
        <v>2011</v>
      </c>
      <c r="G19239" t="s">
        <v>480</v>
      </c>
      <c r="H19239">
        <v>0.21352679999999999</v>
      </c>
    </row>
    <row r="19240" spans="1:8">
      <c r="A19240" t="s">
        <v>464</v>
      </c>
      <c r="B19240">
        <v>5546</v>
      </c>
      <c r="C19240" t="s">
        <v>531</v>
      </c>
      <c r="D19240" t="s">
        <v>475</v>
      </c>
      <c r="E19240" t="s">
        <v>37</v>
      </c>
      <c r="F19240">
        <v>2014</v>
      </c>
      <c r="G19240" t="s">
        <v>480</v>
      </c>
      <c r="H19240">
        <v>11.9784348</v>
      </c>
    </row>
    <row r="19241" spans="1:8">
      <c r="A19241" t="s">
        <v>464</v>
      </c>
      <c r="B19241">
        <v>3283</v>
      </c>
      <c r="C19241" t="s">
        <v>532</v>
      </c>
      <c r="D19241" t="s">
        <v>475</v>
      </c>
      <c r="E19241" t="s">
        <v>2</v>
      </c>
      <c r="F19241">
        <v>2009</v>
      </c>
      <c r="G19241" t="s">
        <v>503</v>
      </c>
      <c r="H19241">
        <v>2.9642544000000002</v>
      </c>
    </row>
    <row r="19242" spans="1:8">
      <c r="A19242" t="s">
        <v>464</v>
      </c>
      <c r="B19242">
        <v>3283</v>
      </c>
      <c r="C19242" t="s">
        <v>532</v>
      </c>
      <c r="D19242" t="s">
        <v>475</v>
      </c>
      <c r="E19242" t="s">
        <v>29</v>
      </c>
      <c r="F19242">
        <v>2010</v>
      </c>
      <c r="G19242" t="s">
        <v>503</v>
      </c>
      <c r="H19242">
        <v>13.104684000000001</v>
      </c>
    </row>
    <row r="19243" spans="1:8">
      <c r="A19243" t="s">
        <v>464</v>
      </c>
      <c r="B19243">
        <v>5546</v>
      </c>
      <c r="C19243" t="s">
        <v>531</v>
      </c>
      <c r="D19243" t="s">
        <v>475</v>
      </c>
      <c r="E19243" t="s">
        <v>30</v>
      </c>
      <c r="F19243">
        <v>2011</v>
      </c>
      <c r="G19243" t="s">
        <v>483</v>
      </c>
      <c r="H19243">
        <v>3.2070888000000002</v>
      </c>
    </row>
    <row r="19244" spans="1:8">
      <c r="A19244" t="s">
        <v>464</v>
      </c>
      <c r="B19244">
        <v>2230</v>
      </c>
      <c r="C19244" t="s">
        <v>443</v>
      </c>
      <c r="D19244" t="s">
        <v>475</v>
      </c>
      <c r="E19244" t="s">
        <v>3</v>
      </c>
      <c r="F19244">
        <v>2011</v>
      </c>
      <c r="G19244" t="s">
        <v>490</v>
      </c>
      <c r="H19244">
        <v>0.40193279999999998</v>
      </c>
    </row>
    <row r="19245" spans="1:8">
      <c r="A19245" t="s">
        <v>438</v>
      </c>
      <c r="B19245">
        <v>2230</v>
      </c>
      <c r="C19245" t="s">
        <v>443</v>
      </c>
      <c r="D19245" t="s">
        <v>475</v>
      </c>
      <c r="E19245" t="s">
        <v>6</v>
      </c>
      <c r="F19245">
        <v>2011</v>
      </c>
      <c r="G19245" t="s">
        <v>490</v>
      </c>
      <c r="H19245">
        <v>2.0934000000000001E-2</v>
      </c>
    </row>
    <row r="19246" spans="1:8">
      <c r="A19246" t="s">
        <v>464</v>
      </c>
      <c r="B19246">
        <v>2310</v>
      </c>
      <c r="C19246" t="s">
        <v>444</v>
      </c>
      <c r="D19246" t="s">
        <v>475</v>
      </c>
      <c r="E19246" t="s">
        <v>482</v>
      </c>
      <c r="F19246">
        <v>2013</v>
      </c>
      <c r="G19246" t="s">
        <v>490</v>
      </c>
      <c r="H19246">
        <v>0.23864759999999999</v>
      </c>
    </row>
    <row r="19247" spans="1:8">
      <c r="A19247" t="s">
        <v>464</v>
      </c>
      <c r="B19247">
        <v>3281</v>
      </c>
      <c r="C19247" t="s">
        <v>518</v>
      </c>
      <c r="D19247" t="s">
        <v>475</v>
      </c>
      <c r="E19247" t="s">
        <v>3</v>
      </c>
      <c r="F19247">
        <v>2009</v>
      </c>
      <c r="G19247" t="s">
        <v>503</v>
      </c>
      <c r="H19247">
        <v>0.57359159999999998</v>
      </c>
    </row>
    <row r="19248" spans="1:8">
      <c r="A19248" t="s">
        <v>464</v>
      </c>
      <c r="B19248">
        <v>3282</v>
      </c>
      <c r="C19248" t="s">
        <v>517</v>
      </c>
      <c r="D19248" t="s">
        <v>475</v>
      </c>
      <c r="E19248" t="s">
        <v>5</v>
      </c>
      <c r="F19248">
        <v>2014</v>
      </c>
      <c r="G19248" t="s">
        <v>503</v>
      </c>
      <c r="H19248">
        <v>28.013878800000001</v>
      </c>
    </row>
    <row r="19249" spans="1:8">
      <c r="A19249" t="s">
        <v>464</v>
      </c>
      <c r="B19249">
        <v>3282</v>
      </c>
      <c r="C19249" t="s">
        <v>517</v>
      </c>
      <c r="D19249" t="s">
        <v>475</v>
      </c>
      <c r="E19249" t="s">
        <v>35</v>
      </c>
      <c r="F19249">
        <v>2009</v>
      </c>
      <c r="G19249" t="s">
        <v>503</v>
      </c>
      <c r="H19249">
        <v>0.79967880000000002</v>
      </c>
    </row>
    <row r="19250" spans="1:8">
      <c r="A19250" t="s">
        <v>464</v>
      </c>
      <c r="B19250">
        <v>3281</v>
      </c>
      <c r="C19250" t="s">
        <v>518</v>
      </c>
      <c r="D19250" t="s">
        <v>475</v>
      </c>
      <c r="E19250" t="s">
        <v>35</v>
      </c>
      <c r="F19250">
        <v>2009</v>
      </c>
      <c r="G19250" t="s">
        <v>503</v>
      </c>
      <c r="H19250">
        <v>0.1716588</v>
      </c>
    </row>
    <row r="19251" spans="1:8">
      <c r="A19251" t="s">
        <v>429</v>
      </c>
      <c r="B19251">
        <v>5532</v>
      </c>
      <c r="C19251" t="s">
        <v>516</v>
      </c>
      <c r="D19251" t="s">
        <v>475</v>
      </c>
      <c r="E19251" t="s">
        <v>20</v>
      </c>
      <c r="F19251">
        <v>2011</v>
      </c>
      <c r="G19251" t="s">
        <v>483</v>
      </c>
      <c r="H19251">
        <v>5.8782671999999998</v>
      </c>
    </row>
    <row r="19252" spans="1:8">
      <c r="A19252" t="s">
        <v>464</v>
      </c>
      <c r="B19252">
        <v>2230</v>
      </c>
      <c r="C19252" t="s">
        <v>443</v>
      </c>
      <c r="D19252" t="s">
        <v>475</v>
      </c>
      <c r="E19252" t="s">
        <v>11</v>
      </c>
      <c r="F19252">
        <v>2011</v>
      </c>
      <c r="G19252" t="s">
        <v>480</v>
      </c>
      <c r="H19252">
        <v>2.0934000000000001E-2</v>
      </c>
    </row>
    <row r="19253" spans="1:8">
      <c r="A19253" t="s">
        <v>499</v>
      </c>
      <c r="B19253">
        <v>2230</v>
      </c>
      <c r="C19253" t="s">
        <v>443</v>
      </c>
      <c r="D19253" t="s">
        <v>475</v>
      </c>
      <c r="E19253" t="s">
        <v>9</v>
      </c>
      <c r="F19253">
        <v>2009</v>
      </c>
      <c r="G19253" t="s">
        <v>480</v>
      </c>
      <c r="H19253">
        <v>3.3996816000000001</v>
      </c>
    </row>
    <row r="19254" spans="1:8">
      <c r="A19254" t="s">
        <v>464</v>
      </c>
      <c r="B19254">
        <v>3281</v>
      </c>
      <c r="C19254" t="s">
        <v>518</v>
      </c>
      <c r="D19254" t="s">
        <v>475</v>
      </c>
      <c r="E19254" t="s">
        <v>14</v>
      </c>
      <c r="F19254">
        <v>2012</v>
      </c>
      <c r="G19254" t="s">
        <v>480</v>
      </c>
      <c r="H19254">
        <v>8.7922799999999995E-2</v>
      </c>
    </row>
    <row r="19255" spans="1:8">
      <c r="A19255" t="s">
        <v>464</v>
      </c>
      <c r="B19255">
        <v>3281</v>
      </c>
      <c r="C19255" t="s">
        <v>518</v>
      </c>
      <c r="D19255" t="s">
        <v>475</v>
      </c>
      <c r="E19255" t="s">
        <v>35</v>
      </c>
      <c r="F19255">
        <v>2009</v>
      </c>
      <c r="G19255" t="s">
        <v>480</v>
      </c>
      <c r="H19255">
        <v>0.1716588</v>
      </c>
    </row>
    <row r="19256" spans="1:8">
      <c r="A19256" t="s">
        <v>464</v>
      </c>
      <c r="B19256">
        <v>3282</v>
      </c>
      <c r="C19256" t="s">
        <v>517</v>
      </c>
      <c r="D19256" t="s">
        <v>475</v>
      </c>
      <c r="E19256" t="s">
        <v>5</v>
      </c>
      <c r="F19256">
        <v>2013</v>
      </c>
      <c r="G19256" t="s">
        <v>480</v>
      </c>
      <c r="H19256">
        <v>23.981990400000001</v>
      </c>
    </row>
    <row r="19257" spans="1:8">
      <c r="A19257" t="s">
        <v>464</v>
      </c>
      <c r="B19257">
        <v>3282</v>
      </c>
      <c r="C19257" t="s">
        <v>517</v>
      </c>
      <c r="D19257" t="s">
        <v>475</v>
      </c>
      <c r="E19257" t="s">
        <v>11</v>
      </c>
      <c r="F19257">
        <v>2010</v>
      </c>
      <c r="G19257" t="s">
        <v>480</v>
      </c>
      <c r="H19257">
        <v>2.30274</v>
      </c>
    </row>
    <row r="19258" spans="1:8">
      <c r="A19258" t="s">
        <v>464</v>
      </c>
      <c r="B19258">
        <v>3282</v>
      </c>
      <c r="C19258" t="s">
        <v>517</v>
      </c>
      <c r="D19258" t="s">
        <v>475</v>
      </c>
      <c r="E19258" t="s">
        <v>36</v>
      </c>
      <c r="F19258">
        <v>2014</v>
      </c>
      <c r="G19258" t="s">
        <v>480</v>
      </c>
      <c r="H19258">
        <v>2.4743987999999999</v>
      </c>
    </row>
    <row r="19259" spans="1:8">
      <c r="A19259" t="s">
        <v>429</v>
      </c>
      <c r="B19259">
        <v>5532</v>
      </c>
      <c r="C19259" t="s">
        <v>516</v>
      </c>
      <c r="D19259" t="s">
        <v>475</v>
      </c>
      <c r="E19259" t="s">
        <v>28</v>
      </c>
      <c r="F19259">
        <v>2013</v>
      </c>
      <c r="G19259" t="s">
        <v>480</v>
      </c>
      <c r="H19259">
        <v>1.1053151999999999</v>
      </c>
    </row>
    <row r="19260" spans="1:8">
      <c r="A19260" t="s">
        <v>464</v>
      </c>
      <c r="B19260">
        <v>3282</v>
      </c>
      <c r="C19260" t="s">
        <v>517</v>
      </c>
      <c r="D19260" t="s">
        <v>475</v>
      </c>
      <c r="E19260" t="s">
        <v>2</v>
      </c>
      <c r="F19260">
        <v>2011</v>
      </c>
      <c r="G19260" t="s">
        <v>503</v>
      </c>
      <c r="H19260">
        <v>0.33494400000000002</v>
      </c>
    </row>
    <row r="19261" spans="1:8">
      <c r="A19261" t="s">
        <v>464</v>
      </c>
      <c r="B19261">
        <v>3282</v>
      </c>
      <c r="C19261" t="s">
        <v>517</v>
      </c>
      <c r="D19261" t="s">
        <v>475</v>
      </c>
      <c r="E19261" t="s">
        <v>3</v>
      </c>
      <c r="F19261">
        <v>2009</v>
      </c>
      <c r="G19261" t="s">
        <v>503</v>
      </c>
      <c r="H19261">
        <v>2.1729492000000001</v>
      </c>
    </row>
    <row r="19262" spans="1:8">
      <c r="A19262" t="s">
        <v>464</v>
      </c>
      <c r="B19262">
        <v>3282</v>
      </c>
      <c r="C19262" t="s">
        <v>517</v>
      </c>
      <c r="D19262" t="s">
        <v>475</v>
      </c>
      <c r="E19262" t="s">
        <v>29</v>
      </c>
      <c r="F19262">
        <v>2009</v>
      </c>
      <c r="G19262" t="s">
        <v>480</v>
      </c>
      <c r="H19262">
        <v>2.1436416</v>
      </c>
    </row>
    <row r="19263" spans="1:8">
      <c r="A19263" t="s">
        <v>429</v>
      </c>
      <c r="B19263">
        <v>2310</v>
      </c>
      <c r="C19263" t="s">
        <v>444</v>
      </c>
      <c r="D19263" t="s">
        <v>475</v>
      </c>
      <c r="E19263" t="s">
        <v>32</v>
      </c>
      <c r="F19263">
        <v>2009</v>
      </c>
      <c r="G19263" t="s">
        <v>490</v>
      </c>
      <c r="H19263">
        <v>7.95492E-2</v>
      </c>
    </row>
    <row r="19264" spans="1:8">
      <c r="A19264" t="s">
        <v>464</v>
      </c>
      <c r="B19264">
        <v>2310</v>
      </c>
      <c r="C19264" t="s">
        <v>444</v>
      </c>
      <c r="D19264" t="s">
        <v>475</v>
      </c>
      <c r="E19264" t="s">
        <v>34</v>
      </c>
      <c r="F19264">
        <v>2011</v>
      </c>
      <c r="G19264" t="s">
        <v>490</v>
      </c>
      <c r="H19264">
        <v>4.6599084</v>
      </c>
    </row>
    <row r="19265" spans="1:8">
      <c r="A19265" t="s">
        <v>464</v>
      </c>
      <c r="B19265">
        <v>3282</v>
      </c>
      <c r="C19265" t="s">
        <v>517</v>
      </c>
      <c r="D19265" t="s">
        <v>475</v>
      </c>
      <c r="E19265" t="s">
        <v>8</v>
      </c>
      <c r="F19265">
        <v>2011</v>
      </c>
      <c r="G19265" t="s">
        <v>503</v>
      </c>
      <c r="H19265">
        <v>0.40193279999999998</v>
      </c>
    </row>
    <row r="19266" spans="1:8">
      <c r="A19266" t="s">
        <v>464</v>
      </c>
      <c r="B19266">
        <v>3282</v>
      </c>
      <c r="C19266" t="s">
        <v>517</v>
      </c>
      <c r="D19266" t="s">
        <v>475</v>
      </c>
      <c r="E19266" t="s">
        <v>9</v>
      </c>
      <c r="F19266">
        <v>2014</v>
      </c>
      <c r="G19266" t="s">
        <v>503</v>
      </c>
      <c r="H19266">
        <v>5.5056419999999999</v>
      </c>
    </row>
    <row r="19267" spans="1:8">
      <c r="A19267" t="s">
        <v>464</v>
      </c>
      <c r="B19267">
        <v>3282</v>
      </c>
      <c r="C19267" t="s">
        <v>517</v>
      </c>
      <c r="D19267" t="s">
        <v>475</v>
      </c>
      <c r="E19267" t="s">
        <v>33</v>
      </c>
      <c r="F19267">
        <v>2011</v>
      </c>
      <c r="G19267" t="s">
        <v>503</v>
      </c>
      <c r="H19267">
        <v>2.1310812000000001</v>
      </c>
    </row>
    <row r="19268" spans="1:8">
      <c r="A19268" t="s">
        <v>464</v>
      </c>
      <c r="B19268">
        <v>2310</v>
      </c>
      <c r="C19268" t="s">
        <v>444</v>
      </c>
      <c r="D19268" t="s">
        <v>475</v>
      </c>
      <c r="E19268" t="s">
        <v>32</v>
      </c>
      <c r="F19268">
        <v>2011</v>
      </c>
      <c r="G19268" t="s">
        <v>480</v>
      </c>
      <c r="H19268">
        <v>0.35169119999999998</v>
      </c>
    </row>
    <row r="19269" spans="1:8">
      <c r="A19269" t="s">
        <v>464</v>
      </c>
      <c r="B19269">
        <v>3281</v>
      </c>
      <c r="C19269" t="s">
        <v>518</v>
      </c>
      <c r="D19269" t="s">
        <v>475</v>
      </c>
      <c r="E19269" t="s">
        <v>33</v>
      </c>
      <c r="F19269">
        <v>2014</v>
      </c>
      <c r="G19269" t="s">
        <v>480</v>
      </c>
      <c r="H19269">
        <v>0.36006480000000002</v>
      </c>
    </row>
    <row r="19270" spans="1:8">
      <c r="A19270" t="s">
        <v>464</v>
      </c>
      <c r="B19270">
        <v>3281</v>
      </c>
      <c r="C19270" t="s">
        <v>518</v>
      </c>
      <c r="D19270" t="s">
        <v>475</v>
      </c>
      <c r="E19270" t="s">
        <v>32</v>
      </c>
      <c r="F19270">
        <v>2012</v>
      </c>
      <c r="G19270" t="s">
        <v>480</v>
      </c>
      <c r="H19270">
        <v>0.21771360000000001</v>
      </c>
    </row>
    <row r="19271" spans="1:8">
      <c r="A19271" t="s">
        <v>464</v>
      </c>
      <c r="B19271">
        <v>3282</v>
      </c>
      <c r="C19271" t="s">
        <v>517</v>
      </c>
      <c r="D19271" t="s">
        <v>475</v>
      </c>
      <c r="E19271" t="s">
        <v>9</v>
      </c>
      <c r="F19271">
        <v>2013</v>
      </c>
      <c r="G19271" t="s">
        <v>480</v>
      </c>
      <c r="H19271">
        <v>5.2251263999999997</v>
      </c>
    </row>
    <row r="19272" spans="1:8">
      <c r="A19272" t="s">
        <v>464</v>
      </c>
      <c r="B19272">
        <v>3282</v>
      </c>
      <c r="C19272" t="s">
        <v>517</v>
      </c>
      <c r="D19272" t="s">
        <v>475</v>
      </c>
      <c r="E19272" t="s">
        <v>31</v>
      </c>
      <c r="F19272">
        <v>2009</v>
      </c>
      <c r="G19272" t="s">
        <v>480</v>
      </c>
      <c r="H19272">
        <v>2.2692456000000001</v>
      </c>
    </row>
    <row r="19273" spans="1:8">
      <c r="A19273" t="s">
        <v>429</v>
      </c>
      <c r="B19273">
        <v>5532</v>
      </c>
      <c r="C19273" t="s">
        <v>516</v>
      </c>
      <c r="D19273" t="s">
        <v>475</v>
      </c>
      <c r="E19273" t="s">
        <v>31</v>
      </c>
      <c r="F19273">
        <v>2009</v>
      </c>
      <c r="G19273" t="s">
        <v>480</v>
      </c>
      <c r="H19273">
        <v>1.4611932000000001</v>
      </c>
    </row>
    <row r="19274" spans="1:8">
      <c r="A19274" t="s">
        <v>429</v>
      </c>
      <c r="B19274">
        <v>5532</v>
      </c>
      <c r="C19274" t="s">
        <v>516</v>
      </c>
      <c r="D19274" t="s">
        <v>475</v>
      </c>
      <c r="E19274" t="s">
        <v>32</v>
      </c>
      <c r="F19274">
        <v>2009</v>
      </c>
      <c r="G19274" t="s">
        <v>480</v>
      </c>
      <c r="H19274">
        <v>4.1868000000000001E-3</v>
      </c>
    </row>
    <row r="19275" spans="1:8">
      <c r="A19275" t="s">
        <v>464</v>
      </c>
      <c r="B19275">
        <v>3282</v>
      </c>
      <c r="C19275" t="s">
        <v>517</v>
      </c>
      <c r="D19275" t="s">
        <v>475</v>
      </c>
      <c r="E19275" t="s">
        <v>12</v>
      </c>
      <c r="F19275">
        <v>2012</v>
      </c>
      <c r="G19275" t="s">
        <v>503</v>
      </c>
      <c r="H19275">
        <v>0.12560399999999999</v>
      </c>
    </row>
    <row r="19276" spans="1:8">
      <c r="A19276" t="s">
        <v>464</v>
      </c>
      <c r="B19276">
        <v>3282</v>
      </c>
      <c r="C19276" t="s">
        <v>517</v>
      </c>
      <c r="D19276" t="s">
        <v>475</v>
      </c>
      <c r="E19276" t="s">
        <v>27</v>
      </c>
      <c r="F19276">
        <v>2009</v>
      </c>
      <c r="G19276" t="s">
        <v>503</v>
      </c>
      <c r="H19276">
        <v>0.20934</v>
      </c>
    </row>
    <row r="19277" spans="1:8">
      <c r="A19277" t="s">
        <v>464</v>
      </c>
      <c r="B19277">
        <v>3282</v>
      </c>
      <c r="C19277" t="s">
        <v>517</v>
      </c>
      <c r="D19277" t="s">
        <v>475</v>
      </c>
      <c r="E19277" t="s">
        <v>28</v>
      </c>
      <c r="F19277">
        <v>2010</v>
      </c>
      <c r="G19277" t="s">
        <v>503</v>
      </c>
      <c r="H19277">
        <v>42.186196799999998</v>
      </c>
    </row>
    <row r="19278" spans="1:8">
      <c r="A19278" t="s">
        <v>464</v>
      </c>
      <c r="B19278">
        <v>3281</v>
      </c>
      <c r="C19278" t="s">
        <v>518</v>
      </c>
      <c r="D19278" t="s">
        <v>475</v>
      </c>
      <c r="E19278" t="s">
        <v>13</v>
      </c>
      <c r="F19278">
        <v>2012</v>
      </c>
      <c r="G19278" t="s">
        <v>503</v>
      </c>
      <c r="H19278">
        <v>1.3942044</v>
      </c>
    </row>
    <row r="19279" spans="1:8">
      <c r="A19279" t="s">
        <v>464</v>
      </c>
      <c r="B19279">
        <v>3281</v>
      </c>
      <c r="C19279" t="s">
        <v>518</v>
      </c>
      <c r="D19279" t="s">
        <v>475</v>
      </c>
      <c r="E19279" t="s">
        <v>32</v>
      </c>
      <c r="F19279">
        <v>2014</v>
      </c>
      <c r="G19279" t="s">
        <v>503</v>
      </c>
      <c r="H19279">
        <v>0.17584559999999999</v>
      </c>
    </row>
    <row r="19280" spans="1:8">
      <c r="A19280" t="s">
        <v>429</v>
      </c>
      <c r="B19280">
        <v>5532</v>
      </c>
      <c r="C19280" t="s">
        <v>516</v>
      </c>
      <c r="D19280" t="s">
        <v>475</v>
      </c>
      <c r="E19280" t="s">
        <v>428</v>
      </c>
      <c r="F19280">
        <v>2009</v>
      </c>
      <c r="G19280" t="s">
        <v>483</v>
      </c>
      <c r="H19280">
        <v>8.3736000000000001E-3</v>
      </c>
    </row>
    <row r="19281" spans="1:8">
      <c r="A19281" t="s">
        <v>429</v>
      </c>
      <c r="B19281">
        <v>5532</v>
      </c>
      <c r="C19281" t="s">
        <v>516</v>
      </c>
      <c r="D19281" t="s">
        <v>475</v>
      </c>
      <c r="E19281" t="s">
        <v>37</v>
      </c>
      <c r="F19281">
        <v>2014</v>
      </c>
      <c r="G19281" t="s">
        <v>483</v>
      </c>
      <c r="H19281">
        <v>2.1813227999999998</v>
      </c>
    </row>
    <row r="19282" spans="1:8">
      <c r="A19282" t="s">
        <v>429</v>
      </c>
      <c r="B19282">
        <v>5532</v>
      </c>
      <c r="C19282" t="s">
        <v>516</v>
      </c>
      <c r="D19282" t="s">
        <v>475</v>
      </c>
      <c r="E19282" t="s">
        <v>3</v>
      </c>
      <c r="F19282">
        <v>2010</v>
      </c>
      <c r="G19282" t="s">
        <v>483</v>
      </c>
      <c r="H19282">
        <v>6.6946931999999997</v>
      </c>
    </row>
    <row r="19283" spans="1:8">
      <c r="A19283" t="s">
        <v>429</v>
      </c>
      <c r="B19283">
        <v>2310</v>
      </c>
      <c r="C19283" t="s">
        <v>444</v>
      </c>
      <c r="D19283" t="s">
        <v>475</v>
      </c>
      <c r="E19283" t="s">
        <v>3</v>
      </c>
      <c r="F19283">
        <v>2012</v>
      </c>
      <c r="G19283" t="s">
        <v>480</v>
      </c>
      <c r="H19283">
        <v>8.3736000000000001E-3</v>
      </c>
    </row>
    <row r="19284" spans="1:8">
      <c r="A19284" t="s">
        <v>464</v>
      </c>
      <c r="B19284">
        <v>3281</v>
      </c>
      <c r="C19284" t="s">
        <v>518</v>
      </c>
      <c r="D19284" t="s">
        <v>475</v>
      </c>
      <c r="E19284" t="s">
        <v>13</v>
      </c>
      <c r="F19284">
        <v>2010</v>
      </c>
      <c r="G19284" t="s">
        <v>480</v>
      </c>
      <c r="H19284">
        <v>1.4821272000000001</v>
      </c>
    </row>
    <row r="19285" spans="1:8">
      <c r="A19285" t="s">
        <v>464</v>
      </c>
      <c r="B19285">
        <v>3282</v>
      </c>
      <c r="C19285" t="s">
        <v>517</v>
      </c>
      <c r="D19285" t="s">
        <v>475</v>
      </c>
      <c r="E19285" t="s">
        <v>25</v>
      </c>
      <c r="F19285">
        <v>2010</v>
      </c>
      <c r="G19285" t="s">
        <v>480</v>
      </c>
      <c r="H19285">
        <v>7.95492E-2</v>
      </c>
    </row>
    <row r="19286" spans="1:8">
      <c r="A19286" t="s">
        <v>429</v>
      </c>
      <c r="B19286">
        <v>5532</v>
      </c>
      <c r="C19286" t="s">
        <v>516</v>
      </c>
      <c r="D19286" t="s">
        <v>475</v>
      </c>
      <c r="E19286" t="s">
        <v>37</v>
      </c>
      <c r="F19286">
        <v>2013</v>
      </c>
      <c r="G19286" t="s">
        <v>480</v>
      </c>
      <c r="H19286">
        <v>2.0975868000000002</v>
      </c>
    </row>
    <row r="19287" spans="1:8">
      <c r="A19287" t="s">
        <v>464</v>
      </c>
      <c r="B19287">
        <v>2230</v>
      </c>
      <c r="C19287" t="s">
        <v>443</v>
      </c>
      <c r="D19287" t="s">
        <v>475</v>
      </c>
      <c r="E19287" t="s">
        <v>10</v>
      </c>
      <c r="F19287">
        <v>2014</v>
      </c>
      <c r="G19287" t="s">
        <v>490</v>
      </c>
      <c r="H19287">
        <v>1.5616764000000001</v>
      </c>
    </row>
    <row r="19288" spans="1:8">
      <c r="A19288" t="s">
        <v>464</v>
      </c>
      <c r="B19288">
        <v>2230</v>
      </c>
      <c r="C19288" t="s">
        <v>443</v>
      </c>
      <c r="D19288" t="s">
        <v>475</v>
      </c>
      <c r="E19288" t="s">
        <v>18</v>
      </c>
      <c r="F19288">
        <v>2013</v>
      </c>
      <c r="G19288" t="s">
        <v>490</v>
      </c>
      <c r="H19288">
        <v>0.92109600000000003</v>
      </c>
    </row>
    <row r="19289" spans="1:8">
      <c r="A19289" t="s">
        <v>464</v>
      </c>
      <c r="B19289">
        <v>2230</v>
      </c>
      <c r="C19289" t="s">
        <v>443</v>
      </c>
      <c r="D19289" t="s">
        <v>475</v>
      </c>
      <c r="E19289" t="s">
        <v>23</v>
      </c>
      <c r="F19289">
        <v>2012</v>
      </c>
      <c r="G19289" t="s">
        <v>490</v>
      </c>
      <c r="H19289">
        <v>0.18003240000000001</v>
      </c>
    </row>
    <row r="19290" spans="1:8">
      <c r="A19290" t="s">
        <v>429</v>
      </c>
      <c r="B19290">
        <v>2310</v>
      </c>
      <c r="C19290" t="s">
        <v>444</v>
      </c>
      <c r="D19290" t="s">
        <v>475</v>
      </c>
      <c r="E19290" t="s">
        <v>12</v>
      </c>
      <c r="F19290">
        <v>2012</v>
      </c>
      <c r="G19290" t="s">
        <v>490</v>
      </c>
      <c r="H19290">
        <v>1.6579728</v>
      </c>
    </row>
    <row r="19291" spans="1:8">
      <c r="A19291" t="s">
        <v>429</v>
      </c>
      <c r="B19291">
        <v>2310</v>
      </c>
      <c r="C19291" t="s">
        <v>444</v>
      </c>
      <c r="D19291" t="s">
        <v>475</v>
      </c>
      <c r="E19291" t="s">
        <v>14</v>
      </c>
      <c r="F19291">
        <v>2009</v>
      </c>
      <c r="G19291" t="s">
        <v>490</v>
      </c>
      <c r="H19291">
        <v>91.837457999999998</v>
      </c>
    </row>
    <row r="19292" spans="1:8">
      <c r="A19292" t="s">
        <v>429</v>
      </c>
      <c r="B19292">
        <v>2310</v>
      </c>
      <c r="C19292" t="s">
        <v>444</v>
      </c>
      <c r="D19292" t="s">
        <v>475</v>
      </c>
      <c r="E19292" t="s">
        <v>18</v>
      </c>
      <c r="F19292">
        <v>2012</v>
      </c>
      <c r="G19292" t="s">
        <v>490</v>
      </c>
      <c r="H19292">
        <v>13.2051672</v>
      </c>
    </row>
    <row r="19293" spans="1:8">
      <c r="A19293" t="s">
        <v>464</v>
      </c>
      <c r="B19293">
        <v>3282</v>
      </c>
      <c r="C19293" t="s">
        <v>517</v>
      </c>
      <c r="D19293" t="s">
        <v>475</v>
      </c>
      <c r="E19293" t="s">
        <v>16</v>
      </c>
      <c r="F19293">
        <v>2014</v>
      </c>
      <c r="G19293" t="s">
        <v>503</v>
      </c>
      <c r="H19293">
        <v>0.90434879999999995</v>
      </c>
    </row>
    <row r="19294" spans="1:8">
      <c r="A19294" t="s">
        <v>464</v>
      </c>
      <c r="B19294">
        <v>3282</v>
      </c>
      <c r="C19294" t="s">
        <v>517</v>
      </c>
      <c r="D19294" t="s">
        <v>475</v>
      </c>
      <c r="E19294" t="s">
        <v>24</v>
      </c>
      <c r="F19294">
        <v>2013</v>
      </c>
      <c r="G19294" t="s">
        <v>503</v>
      </c>
      <c r="H19294">
        <v>1.8421920000000001</v>
      </c>
    </row>
    <row r="19295" spans="1:8">
      <c r="A19295" t="s">
        <v>464</v>
      </c>
      <c r="B19295">
        <v>3282</v>
      </c>
      <c r="C19295" t="s">
        <v>517</v>
      </c>
      <c r="D19295" t="s">
        <v>475</v>
      </c>
      <c r="E19295" t="s">
        <v>23</v>
      </c>
      <c r="F19295">
        <v>2012</v>
      </c>
      <c r="G19295" t="s">
        <v>503</v>
      </c>
      <c r="H19295">
        <v>0.40193279999999998</v>
      </c>
    </row>
    <row r="19296" spans="1:8">
      <c r="A19296" t="s">
        <v>464</v>
      </c>
      <c r="B19296">
        <v>3282</v>
      </c>
      <c r="C19296" t="s">
        <v>517</v>
      </c>
      <c r="D19296" t="s">
        <v>475</v>
      </c>
      <c r="E19296" t="s">
        <v>479</v>
      </c>
      <c r="F19296">
        <v>2011</v>
      </c>
      <c r="G19296" t="s">
        <v>503</v>
      </c>
      <c r="H19296">
        <v>49.601019600000001</v>
      </c>
    </row>
    <row r="19297" spans="1:8">
      <c r="A19297" t="s">
        <v>464</v>
      </c>
      <c r="B19297">
        <v>3281</v>
      </c>
      <c r="C19297" t="s">
        <v>518</v>
      </c>
      <c r="D19297" t="s">
        <v>475</v>
      </c>
      <c r="E19297" t="s">
        <v>24</v>
      </c>
      <c r="F19297">
        <v>2010</v>
      </c>
      <c r="G19297" t="s">
        <v>503</v>
      </c>
      <c r="H19297">
        <v>4.1868000000000002E-2</v>
      </c>
    </row>
    <row r="19298" spans="1:8">
      <c r="A19298" t="s">
        <v>464</v>
      </c>
      <c r="B19298">
        <v>3281</v>
      </c>
      <c r="C19298" t="s">
        <v>518</v>
      </c>
      <c r="D19298" t="s">
        <v>475</v>
      </c>
      <c r="E19298" t="s">
        <v>352</v>
      </c>
      <c r="F19298">
        <v>2010</v>
      </c>
      <c r="G19298" t="s">
        <v>503</v>
      </c>
      <c r="H19298">
        <v>4.1868000000000002E-2</v>
      </c>
    </row>
    <row r="19299" spans="1:8">
      <c r="A19299" t="s">
        <v>429</v>
      </c>
      <c r="B19299">
        <v>5532</v>
      </c>
      <c r="C19299" t="s">
        <v>516</v>
      </c>
      <c r="D19299" t="s">
        <v>475</v>
      </c>
      <c r="E19299" t="s">
        <v>18</v>
      </c>
      <c r="F19299">
        <v>2013</v>
      </c>
      <c r="G19299" t="s">
        <v>483</v>
      </c>
      <c r="H19299">
        <v>0.47310839999999998</v>
      </c>
    </row>
    <row r="19300" spans="1:8">
      <c r="A19300" t="s">
        <v>429</v>
      </c>
      <c r="B19300">
        <v>5532</v>
      </c>
      <c r="C19300" t="s">
        <v>516</v>
      </c>
      <c r="D19300" t="s">
        <v>475</v>
      </c>
      <c r="E19300" t="s">
        <v>17</v>
      </c>
      <c r="F19300">
        <v>2011</v>
      </c>
      <c r="G19300" t="s">
        <v>483</v>
      </c>
      <c r="H19300">
        <v>0.2470212</v>
      </c>
    </row>
    <row r="19301" spans="1:8">
      <c r="A19301" t="s">
        <v>429</v>
      </c>
      <c r="B19301">
        <v>5532</v>
      </c>
      <c r="C19301" t="s">
        <v>516</v>
      </c>
      <c r="D19301" t="s">
        <v>475</v>
      </c>
      <c r="E19301" t="s">
        <v>9</v>
      </c>
      <c r="F19301">
        <v>2012</v>
      </c>
      <c r="G19301" t="s">
        <v>483</v>
      </c>
      <c r="H19301">
        <v>0.56103119999999995</v>
      </c>
    </row>
    <row r="19302" spans="1:8">
      <c r="A19302" t="s">
        <v>429</v>
      </c>
      <c r="B19302">
        <v>5532</v>
      </c>
      <c r="C19302" t="s">
        <v>516</v>
      </c>
      <c r="D19302" t="s">
        <v>475</v>
      </c>
      <c r="E19302" t="s">
        <v>13</v>
      </c>
      <c r="F19302">
        <v>2010</v>
      </c>
      <c r="G19302" t="s">
        <v>483</v>
      </c>
      <c r="H19302">
        <v>20.1971232</v>
      </c>
    </row>
    <row r="19303" spans="1:8">
      <c r="A19303" t="s">
        <v>429</v>
      </c>
      <c r="B19303">
        <v>5532</v>
      </c>
      <c r="C19303" t="s">
        <v>516</v>
      </c>
      <c r="D19303" t="s">
        <v>475</v>
      </c>
      <c r="E19303" t="s">
        <v>14</v>
      </c>
      <c r="F19303">
        <v>2013</v>
      </c>
      <c r="G19303" t="s">
        <v>483</v>
      </c>
      <c r="H19303">
        <v>5.0241599999999997E-2</v>
      </c>
    </row>
    <row r="19304" spans="1:8">
      <c r="A19304" t="s">
        <v>464</v>
      </c>
      <c r="B19304">
        <v>2230</v>
      </c>
      <c r="C19304" t="s">
        <v>443</v>
      </c>
      <c r="D19304" t="s">
        <v>475</v>
      </c>
      <c r="E19304" t="s">
        <v>17</v>
      </c>
      <c r="F19304">
        <v>2009</v>
      </c>
      <c r="G19304" t="s">
        <v>480</v>
      </c>
      <c r="H19304">
        <v>0.33913080000000001</v>
      </c>
    </row>
    <row r="19305" spans="1:8">
      <c r="A19305" t="s">
        <v>464</v>
      </c>
      <c r="B19305">
        <v>2230</v>
      </c>
      <c r="C19305" t="s">
        <v>443</v>
      </c>
      <c r="D19305" t="s">
        <v>475</v>
      </c>
      <c r="E19305" t="s">
        <v>28</v>
      </c>
      <c r="F19305">
        <v>2009</v>
      </c>
      <c r="G19305" t="s">
        <v>480</v>
      </c>
      <c r="H19305">
        <v>1.5616764000000001</v>
      </c>
    </row>
    <row r="19306" spans="1:8">
      <c r="A19306" t="s">
        <v>464</v>
      </c>
      <c r="B19306">
        <v>2230</v>
      </c>
      <c r="C19306" t="s">
        <v>443</v>
      </c>
      <c r="D19306" t="s">
        <v>475</v>
      </c>
      <c r="E19306" t="s">
        <v>36</v>
      </c>
      <c r="F19306">
        <v>2010</v>
      </c>
      <c r="G19306" t="s">
        <v>480</v>
      </c>
      <c r="H19306">
        <v>0.67826160000000002</v>
      </c>
    </row>
    <row r="19307" spans="1:8">
      <c r="A19307" t="s">
        <v>496</v>
      </c>
      <c r="B19307">
        <v>2230</v>
      </c>
      <c r="C19307" t="s">
        <v>443</v>
      </c>
      <c r="D19307" t="s">
        <v>475</v>
      </c>
      <c r="E19307" t="s">
        <v>9</v>
      </c>
      <c r="F19307">
        <v>2010</v>
      </c>
      <c r="G19307" t="s">
        <v>480</v>
      </c>
      <c r="H19307">
        <v>0.13816439999999999</v>
      </c>
    </row>
    <row r="19308" spans="1:8">
      <c r="A19308" t="s">
        <v>429</v>
      </c>
      <c r="B19308">
        <v>2310</v>
      </c>
      <c r="C19308" t="s">
        <v>444</v>
      </c>
      <c r="D19308" t="s">
        <v>475</v>
      </c>
      <c r="E19308" t="s">
        <v>12</v>
      </c>
      <c r="F19308">
        <v>2010</v>
      </c>
      <c r="G19308" t="s">
        <v>480</v>
      </c>
      <c r="H19308">
        <v>3.6801971999999998</v>
      </c>
    </row>
    <row r="19309" spans="1:8">
      <c r="A19309" t="s">
        <v>429</v>
      </c>
      <c r="B19309">
        <v>2310</v>
      </c>
      <c r="C19309" t="s">
        <v>444</v>
      </c>
      <c r="D19309" t="s">
        <v>475</v>
      </c>
      <c r="E19309" t="s">
        <v>14</v>
      </c>
      <c r="F19309">
        <v>2011</v>
      </c>
      <c r="G19309" t="s">
        <v>480</v>
      </c>
      <c r="H19309">
        <v>70.668997200000007</v>
      </c>
    </row>
    <row r="19310" spans="1:8">
      <c r="A19310" t="s">
        <v>496</v>
      </c>
      <c r="B19310">
        <v>2310</v>
      </c>
      <c r="C19310" t="s">
        <v>444</v>
      </c>
      <c r="D19310" t="s">
        <v>475</v>
      </c>
      <c r="E19310" t="s">
        <v>482</v>
      </c>
      <c r="F19310">
        <v>2013</v>
      </c>
      <c r="G19310" t="s">
        <v>480</v>
      </c>
      <c r="H19310">
        <v>0.16328519999999999</v>
      </c>
    </row>
    <row r="19311" spans="1:8">
      <c r="A19311" t="s">
        <v>464</v>
      </c>
      <c r="B19311">
        <v>3281</v>
      </c>
      <c r="C19311" t="s">
        <v>518</v>
      </c>
      <c r="D19311" t="s">
        <v>475</v>
      </c>
      <c r="E19311" t="s">
        <v>19</v>
      </c>
      <c r="F19311">
        <v>2012</v>
      </c>
      <c r="G19311" t="s">
        <v>480</v>
      </c>
      <c r="H19311">
        <v>4.1868000000000002E-2</v>
      </c>
    </row>
    <row r="19312" spans="1:8">
      <c r="A19312" t="s">
        <v>464</v>
      </c>
      <c r="B19312">
        <v>3281</v>
      </c>
      <c r="C19312" t="s">
        <v>518</v>
      </c>
      <c r="D19312" t="s">
        <v>475</v>
      </c>
      <c r="E19312" t="s">
        <v>18</v>
      </c>
      <c r="F19312">
        <v>2010</v>
      </c>
      <c r="G19312" t="s">
        <v>480</v>
      </c>
      <c r="H19312">
        <v>8.7922799999999995E-2</v>
      </c>
    </row>
    <row r="19313" spans="1:8">
      <c r="A19313" t="s">
        <v>464</v>
      </c>
      <c r="B19313">
        <v>4100</v>
      </c>
      <c r="C19313" t="s">
        <v>449</v>
      </c>
      <c r="D19313" t="s">
        <v>475</v>
      </c>
      <c r="E19313" t="s">
        <v>16</v>
      </c>
      <c r="F19313">
        <v>2014</v>
      </c>
      <c r="G19313" t="s">
        <v>480</v>
      </c>
      <c r="H19313">
        <v>39.188448000000001</v>
      </c>
    </row>
    <row r="19314" spans="1:8">
      <c r="A19314" t="s">
        <v>464</v>
      </c>
      <c r="B19314">
        <v>4100</v>
      </c>
      <c r="C19314" t="s">
        <v>449</v>
      </c>
      <c r="D19314" t="s">
        <v>475</v>
      </c>
      <c r="E19314" t="s">
        <v>24</v>
      </c>
      <c r="F19314">
        <v>2014</v>
      </c>
      <c r="G19314" t="s">
        <v>480</v>
      </c>
      <c r="H19314">
        <v>32.661226800000001</v>
      </c>
    </row>
    <row r="19315" spans="1:8">
      <c r="A19315" t="s">
        <v>497</v>
      </c>
      <c r="B19315">
        <v>4100</v>
      </c>
      <c r="C19315" t="s">
        <v>449</v>
      </c>
      <c r="D19315" t="s">
        <v>475</v>
      </c>
      <c r="E19315" t="s">
        <v>16</v>
      </c>
      <c r="F19315">
        <v>2009</v>
      </c>
      <c r="G19315" t="s">
        <v>480</v>
      </c>
      <c r="H19315">
        <v>0.12560399999999999</v>
      </c>
    </row>
    <row r="19316" spans="1:8">
      <c r="A19316" t="s">
        <v>456</v>
      </c>
      <c r="B19316">
        <v>4100</v>
      </c>
      <c r="C19316" t="s">
        <v>449</v>
      </c>
      <c r="D19316" t="s">
        <v>475</v>
      </c>
      <c r="E19316" t="s">
        <v>28</v>
      </c>
      <c r="F19316">
        <v>2009</v>
      </c>
      <c r="G19316" t="s">
        <v>480</v>
      </c>
      <c r="H19316">
        <v>25.443183600000001</v>
      </c>
    </row>
    <row r="19317" spans="1:8">
      <c r="A19317" t="s">
        <v>456</v>
      </c>
      <c r="B19317">
        <v>4100</v>
      </c>
      <c r="C19317" t="s">
        <v>449</v>
      </c>
      <c r="D19317" t="s">
        <v>475</v>
      </c>
      <c r="E19317" t="s">
        <v>32</v>
      </c>
      <c r="F19317">
        <v>2014</v>
      </c>
      <c r="G19317" t="s">
        <v>480</v>
      </c>
      <c r="H19317">
        <v>15.164589599999999</v>
      </c>
    </row>
    <row r="19318" spans="1:8">
      <c r="A19318" t="s">
        <v>438</v>
      </c>
      <c r="B19318">
        <v>4100</v>
      </c>
      <c r="C19318" t="s">
        <v>449</v>
      </c>
      <c r="D19318" t="s">
        <v>475</v>
      </c>
      <c r="E19318" t="s">
        <v>32</v>
      </c>
      <c r="F19318">
        <v>2009</v>
      </c>
      <c r="G19318" t="s">
        <v>480</v>
      </c>
      <c r="H19318">
        <v>7.1175600000000006E-2</v>
      </c>
    </row>
    <row r="19319" spans="1:8">
      <c r="A19319" t="s">
        <v>438</v>
      </c>
      <c r="B19319">
        <v>4100</v>
      </c>
      <c r="C19319" t="s">
        <v>449</v>
      </c>
      <c r="D19319" t="s">
        <v>475</v>
      </c>
      <c r="E19319" t="s">
        <v>36</v>
      </c>
      <c r="F19319">
        <v>2011</v>
      </c>
      <c r="G19319" t="s">
        <v>480</v>
      </c>
      <c r="H19319">
        <v>4.1868000000000001E-3</v>
      </c>
    </row>
    <row r="19320" spans="1:8">
      <c r="A19320" t="s">
        <v>438</v>
      </c>
      <c r="B19320">
        <v>4100</v>
      </c>
      <c r="C19320" t="s">
        <v>449</v>
      </c>
      <c r="D19320" t="s">
        <v>475</v>
      </c>
      <c r="E19320" t="s">
        <v>37</v>
      </c>
      <c r="F19320">
        <v>2011</v>
      </c>
      <c r="G19320" t="s">
        <v>480</v>
      </c>
      <c r="H19320">
        <v>0.72431639999999997</v>
      </c>
    </row>
    <row r="19321" spans="1:8">
      <c r="A19321" t="s">
        <v>465</v>
      </c>
      <c r="B19321">
        <v>4100</v>
      </c>
      <c r="C19321" t="s">
        <v>449</v>
      </c>
      <c r="D19321" t="s">
        <v>475</v>
      </c>
      <c r="E19321" t="s">
        <v>3</v>
      </c>
      <c r="F19321">
        <v>2013</v>
      </c>
      <c r="G19321" t="s">
        <v>480</v>
      </c>
      <c r="H19321">
        <v>10.956855600000001</v>
      </c>
    </row>
    <row r="19322" spans="1:8">
      <c r="A19322" t="s">
        <v>429</v>
      </c>
      <c r="B19322">
        <v>5100</v>
      </c>
      <c r="C19322" t="s">
        <v>434</v>
      </c>
      <c r="D19322" t="s">
        <v>475</v>
      </c>
      <c r="E19322" t="s">
        <v>13</v>
      </c>
      <c r="F19322">
        <v>2011</v>
      </c>
      <c r="G19322" t="s">
        <v>480</v>
      </c>
      <c r="H19322">
        <v>623.35590479999996</v>
      </c>
    </row>
    <row r="19323" spans="1:8">
      <c r="A19323" t="s">
        <v>429</v>
      </c>
      <c r="B19323">
        <v>5100</v>
      </c>
      <c r="C19323" t="s">
        <v>434</v>
      </c>
      <c r="D19323" t="s">
        <v>475</v>
      </c>
      <c r="E19323" t="s">
        <v>34</v>
      </c>
      <c r="F19323">
        <v>2013</v>
      </c>
      <c r="G19323" t="s">
        <v>480</v>
      </c>
      <c r="H19323">
        <v>717.73475040000005</v>
      </c>
    </row>
    <row r="19324" spans="1:8">
      <c r="A19324" t="s">
        <v>461</v>
      </c>
      <c r="B19324">
        <v>4100</v>
      </c>
      <c r="C19324" t="s">
        <v>449</v>
      </c>
      <c r="D19324" t="s">
        <v>475</v>
      </c>
      <c r="E19324" t="s">
        <v>37</v>
      </c>
      <c r="F19324">
        <v>2014</v>
      </c>
      <c r="G19324" t="s">
        <v>480</v>
      </c>
      <c r="H19324">
        <v>1.0927548</v>
      </c>
    </row>
    <row r="19325" spans="1:8">
      <c r="A19325" t="s">
        <v>465</v>
      </c>
      <c r="B19325">
        <v>4100</v>
      </c>
      <c r="C19325" t="s">
        <v>449</v>
      </c>
      <c r="D19325" t="s">
        <v>475</v>
      </c>
      <c r="E19325" t="s">
        <v>9</v>
      </c>
      <c r="F19325">
        <v>2009</v>
      </c>
      <c r="G19325" t="s">
        <v>480</v>
      </c>
      <c r="H19325">
        <v>2.7423540000000002</v>
      </c>
    </row>
    <row r="19326" spans="1:8">
      <c r="A19326" t="s">
        <v>465</v>
      </c>
      <c r="B19326">
        <v>4100</v>
      </c>
      <c r="C19326" t="s">
        <v>449</v>
      </c>
      <c r="D19326" t="s">
        <v>475</v>
      </c>
      <c r="E19326" t="s">
        <v>14</v>
      </c>
      <c r="F19326">
        <v>2013</v>
      </c>
      <c r="G19326" t="s">
        <v>480</v>
      </c>
      <c r="H19326">
        <v>0.24283440000000001</v>
      </c>
    </row>
    <row r="19327" spans="1:8">
      <c r="A19327" t="s">
        <v>429</v>
      </c>
      <c r="B19327">
        <v>5100</v>
      </c>
      <c r="C19327" t="s">
        <v>434</v>
      </c>
      <c r="D19327" t="s">
        <v>475</v>
      </c>
      <c r="E19327" t="s">
        <v>17</v>
      </c>
      <c r="F19327">
        <v>2009</v>
      </c>
      <c r="G19327" t="s">
        <v>480</v>
      </c>
      <c r="H19327">
        <v>167.10774839999999</v>
      </c>
    </row>
    <row r="19328" spans="1:8">
      <c r="A19328" t="s">
        <v>429</v>
      </c>
      <c r="B19328">
        <v>5100</v>
      </c>
      <c r="C19328" t="s">
        <v>434</v>
      </c>
      <c r="D19328" t="s">
        <v>475</v>
      </c>
      <c r="E19328" t="s">
        <v>37</v>
      </c>
      <c r="F19328">
        <v>2012</v>
      </c>
      <c r="G19328" t="s">
        <v>480</v>
      </c>
      <c r="H19328">
        <v>760.37312159999999</v>
      </c>
    </row>
    <row r="19329" spans="1:8">
      <c r="A19329" t="s">
        <v>429</v>
      </c>
      <c r="B19329">
        <v>7200</v>
      </c>
      <c r="C19329" t="s">
        <v>436</v>
      </c>
      <c r="D19329" t="s">
        <v>475</v>
      </c>
      <c r="E19329" t="s">
        <v>37</v>
      </c>
      <c r="F19329">
        <v>2013</v>
      </c>
      <c r="G19329" t="s">
        <v>480</v>
      </c>
      <c r="H19329">
        <v>30.915331200000001</v>
      </c>
    </row>
    <row r="19330" spans="1:8">
      <c r="A19330" t="s">
        <v>429</v>
      </c>
      <c r="B19330">
        <v>4000</v>
      </c>
      <c r="C19330" t="s">
        <v>433</v>
      </c>
      <c r="D19330" t="s">
        <v>475</v>
      </c>
      <c r="E19330" t="s">
        <v>17</v>
      </c>
      <c r="F19330">
        <v>2011</v>
      </c>
      <c r="G19330" t="s">
        <v>468</v>
      </c>
      <c r="H19330">
        <v>88.5633804</v>
      </c>
    </row>
    <row r="19331" spans="1:8">
      <c r="A19331" t="s">
        <v>429</v>
      </c>
      <c r="B19331">
        <v>4000</v>
      </c>
      <c r="C19331" t="s">
        <v>433</v>
      </c>
      <c r="D19331" t="s">
        <v>475</v>
      </c>
      <c r="E19331" t="s">
        <v>37</v>
      </c>
      <c r="F19331">
        <v>2009</v>
      </c>
      <c r="G19331" t="s">
        <v>468</v>
      </c>
      <c r="H19331">
        <v>2250.3045167999999</v>
      </c>
    </row>
    <row r="19332" spans="1:8">
      <c r="A19332" t="s">
        <v>429</v>
      </c>
      <c r="B19332">
        <v>7200</v>
      </c>
      <c r="C19332" t="s">
        <v>436</v>
      </c>
      <c r="D19332" t="s">
        <v>475</v>
      </c>
      <c r="E19332" t="s">
        <v>5</v>
      </c>
      <c r="F19332">
        <v>2013</v>
      </c>
      <c r="G19332" t="s">
        <v>468</v>
      </c>
      <c r="H19332">
        <v>30.1533336</v>
      </c>
    </row>
    <row r="19333" spans="1:8">
      <c r="A19333" t="s">
        <v>429</v>
      </c>
      <c r="B19333">
        <v>7200</v>
      </c>
      <c r="C19333" t="s">
        <v>436</v>
      </c>
      <c r="D19333" t="s">
        <v>475</v>
      </c>
      <c r="E19333" t="s">
        <v>15</v>
      </c>
      <c r="F19333">
        <v>2013</v>
      </c>
      <c r="G19333" t="s">
        <v>468</v>
      </c>
      <c r="H19333">
        <v>51.639991199999997</v>
      </c>
    </row>
    <row r="19334" spans="1:8">
      <c r="A19334" t="s">
        <v>429</v>
      </c>
      <c r="B19334">
        <v>7200</v>
      </c>
      <c r="C19334" t="s">
        <v>436</v>
      </c>
      <c r="D19334" t="s">
        <v>475</v>
      </c>
      <c r="E19334" t="s">
        <v>17</v>
      </c>
      <c r="F19334">
        <v>2013</v>
      </c>
      <c r="G19334" t="s">
        <v>468</v>
      </c>
      <c r="H19334">
        <v>3.3745607999999998</v>
      </c>
    </row>
    <row r="19335" spans="1:8">
      <c r="A19335" t="s">
        <v>429</v>
      </c>
      <c r="B19335">
        <v>7200</v>
      </c>
      <c r="C19335" t="s">
        <v>436</v>
      </c>
      <c r="D19335" t="s">
        <v>475</v>
      </c>
      <c r="E19335" t="s">
        <v>37</v>
      </c>
      <c r="F19335">
        <v>2010</v>
      </c>
      <c r="G19335" t="s">
        <v>468</v>
      </c>
      <c r="H19335">
        <v>16.416442799999999</v>
      </c>
    </row>
    <row r="19336" spans="1:8">
      <c r="A19336" t="s">
        <v>464</v>
      </c>
      <c r="B19336">
        <v>7200</v>
      </c>
      <c r="C19336" t="s">
        <v>436</v>
      </c>
      <c r="D19336" t="s">
        <v>475</v>
      </c>
      <c r="E19336" t="s">
        <v>28</v>
      </c>
      <c r="F19336">
        <v>2013</v>
      </c>
      <c r="G19336" t="s">
        <v>468</v>
      </c>
      <c r="H19336">
        <v>7.1091863999999996</v>
      </c>
    </row>
    <row r="19337" spans="1:8">
      <c r="A19337" t="s">
        <v>463</v>
      </c>
      <c r="B19337">
        <v>4000</v>
      </c>
      <c r="C19337" t="s">
        <v>433</v>
      </c>
      <c r="D19337" t="s">
        <v>475</v>
      </c>
      <c r="E19337" t="s">
        <v>17</v>
      </c>
      <c r="F19337">
        <v>2010</v>
      </c>
      <c r="G19337" t="s">
        <v>468</v>
      </c>
      <c r="H19337">
        <v>8.2982376000000002</v>
      </c>
    </row>
    <row r="19338" spans="1:8">
      <c r="A19338" t="s">
        <v>463</v>
      </c>
      <c r="B19338">
        <v>4000</v>
      </c>
      <c r="C19338" t="s">
        <v>433</v>
      </c>
      <c r="D19338" t="s">
        <v>475</v>
      </c>
      <c r="E19338" t="s">
        <v>15</v>
      </c>
      <c r="F19338">
        <v>2014</v>
      </c>
      <c r="G19338" t="s">
        <v>468</v>
      </c>
      <c r="H19338">
        <v>22.010007600000002</v>
      </c>
    </row>
    <row r="19339" spans="1:8">
      <c r="A19339" t="s">
        <v>464</v>
      </c>
      <c r="B19339">
        <v>4000</v>
      </c>
      <c r="C19339" t="s">
        <v>433</v>
      </c>
      <c r="D19339" t="s">
        <v>475</v>
      </c>
      <c r="E19339" t="s">
        <v>13</v>
      </c>
      <c r="F19339">
        <v>2009</v>
      </c>
      <c r="G19339" t="s">
        <v>468</v>
      </c>
      <c r="H19339">
        <v>1330.2970848</v>
      </c>
    </row>
    <row r="19340" spans="1:8">
      <c r="A19340" t="s">
        <v>438</v>
      </c>
      <c r="B19340">
        <v>4000</v>
      </c>
      <c r="C19340" t="s">
        <v>433</v>
      </c>
      <c r="D19340" t="s">
        <v>475</v>
      </c>
      <c r="E19340" t="s">
        <v>32</v>
      </c>
      <c r="F19340">
        <v>2014</v>
      </c>
      <c r="G19340" t="s">
        <v>468</v>
      </c>
      <c r="H19340">
        <v>8.3736000000000001E-3</v>
      </c>
    </row>
    <row r="19341" spans="1:8">
      <c r="A19341" t="s">
        <v>461</v>
      </c>
      <c r="B19341">
        <v>4000</v>
      </c>
      <c r="C19341" t="s">
        <v>433</v>
      </c>
      <c r="D19341" t="s">
        <v>475</v>
      </c>
      <c r="E19341" t="s">
        <v>15</v>
      </c>
      <c r="F19341">
        <v>2013</v>
      </c>
      <c r="G19341" t="s">
        <v>468</v>
      </c>
      <c r="H19341">
        <v>14.0174064</v>
      </c>
    </row>
    <row r="19342" spans="1:8">
      <c r="A19342" t="s">
        <v>465</v>
      </c>
      <c r="B19342">
        <v>4000</v>
      </c>
      <c r="C19342" t="s">
        <v>433</v>
      </c>
      <c r="D19342" t="s">
        <v>475</v>
      </c>
      <c r="E19342" t="s">
        <v>15</v>
      </c>
      <c r="F19342">
        <v>2009</v>
      </c>
      <c r="G19342" t="s">
        <v>468</v>
      </c>
      <c r="H19342">
        <v>1.67472E-2</v>
      </c>
    </row>
    <row r="19343" spans="1:8">
      <c r="A19343" t="s">
        <v>465</v>
      </c>
      <c r="B19343">
        <v>4000</v>
      </c>
      <c r="C19343" t="s">
        <v>433</v>
      </c>
      <c r="D19343" t="s">
        <v>475</v>
      </c>
      <c r="E19343" t="s">
        <v>22</v>
      </c>
      <c r="F19343">
        <v>2014</v>
      </c>
      <c r="G19343" t="s">
        <v>468</v>
      </c>
      <c r="H19343">
        <v>1.0467</v>
      </c>
    </row>
    <row r="19344" spans="1:8">
      <c r="A19344" t="s">
        <v>429</v>
      </c>
      <c r="B19344">
        <v>5100</v>
      </c>
      <c r="C19344" t="s">
        <v>434</v>
      </c>
      <c r="D19344" t="s">
        <v>475</v>
      </c>
      <c r="E19344" t="s">
        <v>37</v>
      </c>
      <c r="F19344">
        <v>2013</v>
      </c>
      <c r="G19344" t="s">
        <v>468</v>
      </c>
      <c r="H19344">
        <v>762.55444439999997</v>
      </c>
    </row>
    <row r="19345" spans="1:8">
      <c r="A19345" t="s">
        <v>464</v>
      </c>
      <c r="B19345">
        <v>2210</v>
      </c>
      <c r="C19345" t="s">
        <v>442</v>
      </c>
      <c r="D19345" t="s">
        <v>475</v>
      </c>
      <c r="E19345" t="s">
        <v>15</v>
      </c>
      <c r="F19345">
        <v>2010</v>
      </c>
      <c r="G19345" t="s">
        <v>490</v>
      </c>
      <c r="H19345">
        <v>0.88341479999999994</v>
      </c>
    </row>
    <row r="19346" spans="1:8">
      <c r="A19346" t="s">
        <v>464</v>
      </c>
      <c r="B19346">
        <v>2210</v>
      </c>
      <c r="C19346" t="s">
        <v>442</v>
      </c>
      <c r="D19346" t="s">
        <v>475</v>
      </c>
      <c r="E19346" t="s">
        <v>22</v>
      </c>
      <c r="F19346">
        <v>2013</v>
      </c>
      <c r="G19346" t="s">
        <v>490</v>
      </c>
      <c r="H19346">
        <v>1.2560399999999999E-2</v>
      </c>
    </row>
    <row r="19347" spans="1:8">
      <c r="A19347" t="s">
        <v>464</v>
      </c>
      <c r="B19347">
        <v>2210</v>
      </c>
      <c r="C19347" t="s">
        <v>442</v>
      </c>
      <c r="D19347" t="s">
        <v>475</v>
      </c>
      <c r="E19347" t="s">
        <v>28</v>
      </c>
      <c r="F19347">
        <v>2009</v>
      </c>
      <c r="G19347" t="s">
        <v>490</v>
      </c>
      <c r="H19347">
        <v>0.79967880000000002</v>
      </c>
    </row>
    <row r="19348" spans="1:8">
      <c r="A19348" t="s">
        <v>429</v>
      </c>
      <c r="B19348">
        <v>2210</v>
      </c>
      <c r="C19348" t="s">
        <v>442</v>
      </c>
      <c r="D19348" t="s">
        <v>475</v>
      </c>
      <c r="E19348" t="s">
        <v>6</v>
      </c>
      <c r="F19348">
        <v>2009</v>
      </c>
      <c r="G19348" t="s">
        <v>490</v>
      </c>
      <c r="H19348">
        <v>190.2523788</v>
      </c>
    </row>
    <row r="19349" spans="1:8">
      <c r="A19349" t="s">
        <v>429</v>
      </c>
      <c r="B19349">
        <v>2210</v>
      </c>
      <c r="C19349" t="s">
        <v>442</v>
      </c>
      <c r="D19349" t="s">
        <v>475</v>
      </c>
      <c r="E19349" t="s">
        <v>9</v>
      </c>
      <c r="F19349">
        <v>2014</v>
      </c>
      <c r="G19349" t="s">
        <v>490</v>
      </c>
      <c r="H19349">
        <v>470.98987920000002</v>
      </c>
    </row>
    <row r="19350" spans="1:8">
      <c r="A19350" t="s">
        <v>429</v>
      </c>
      <c r="B19350">
        <v>2210</v>
      </c>
      <c r="C19350" t="s">
        <v>442</v>
      </c>
      <c r="D19350" t="s">
        <v>475</v>
      </c>
      <c r="E19350" t="s">
        <v>10</v>
      </c>
      <c r="F19350">
        <v>2010</v>
      </c>
      <c r="G19350" t="s">
        <v>490</v>
      </c>
      <c r="H19350">
        <v>1534.7929572</v>
      </c>
    </row>
    <row r="19351" spans="1:8">
      <c r="A19351" t="s">
        <v>429</v>
      </c>
      <c r="B19351">
        <v>2210</v>
      </c>
      <c r="C19351" t="s">
        <v>442</v>
      </c>
      <c r="D19351" t="s">
        <v>475</v>
      </c>
      <c r="E19351" t="s">
        <v>32</v>
      </c>
      <c r="F19351">
        <v>2013</v>
      </c>
      <c r="G19351" t="s">
        <v>490</v>
      </c>
      <c r="H19351">
        <v>193.9367628</v>
      </c>
    </row>
    <row r="19352" spans="1:8">
      <c r="A19352" t="s">
        <v>429</v>
      </c>
      <c r="B19352">
        <v>2210</v>
      </c>
      <c r="C19352" t="s">
        <v>442</v>
      </c>
      <c r="D19352" t="s">
        <v>475</v>
      </c>
      <c r="E19352" t="s">
        <v>33</v>
      </c>
      <c r="F19352">
        <v>2010</v>
      </c>
      <c r="G19352" t="s">
        <v>490</v>
      </c>
      <c r="H19352">
        <v>302.66795880000001</v>
      </c>
    </row>
    <row r="19353" spans="1:8">
      <c r="A19353" t="s">
        <v>464</v>
      </c>
      <c r="B19353">
        <v>2210</v>
      </c>
      <c r="C19353" t="s">
        <v>442</v>
      </c>
      <c r="D19353" t="s">
        <v>475</v>
      </c>
      <c r="E19353" t="s">
        <v>9</v>
      </c>
      <c r="F19353">
        <v>2009</v>
      </c>
      <c r="G19353" t="s">
        <v>490</v>
      </c>
      <c r="H19353">
        <v>1.5114348</v>
      </c>
    </row>
    <row r="19354" spans="1:8">
      <c r="A19354" t="s">
        <v>429</v>
      </c>
      <c r="B19354">
        <v>3105</v>
      </c>
      <c r="C19354" t="s">
        <v>457</v>
      </c>
      <c r="D19354" t="s">
        <v>475</v>
      </c>
      <c r="E19354" t="s">
        <v>9</v>
      </c>
      <c r="F19354">
        <v>2013</v>
      </c>
      <c r="G19354" t="s">
        <v>503</v>
      </c>
      <c r="H19354">
        <v>6.5649024000000002</v>
      </c>
    </row>
    <row r="19355" spans="1:8">
      <c r="A19355" t="s">
        <v>429</v>
      </c>
      <c r="B19355">
        <v>3105</v>
      </c>
      <c r="C19355" t="s">
        <v>457</v>
      </c>
      <c r="D19355" t="s">
        <v>475</v>
      </c>
      <c r="E19355" t="s">
        <v>11</v>
      </c>
      <c r="F19355">
        <v>2012</v>
      </c>
      <c r="G19355" t="s">
        <v>503</v>
      </c>
      <c r="H19355">
        <v>417.72540959999998</v>
      </c>
    </row>
    <row r="19356" spans="1:8">
      <c r="A19356" t="s">
        <v>429</v>
      </c>
      <c r="B19356">
        <v>3105</v>
      </c>
      <c r="C19356" t="s">
        <v>457</v>
      </c>
      <c r="D19356" t="s">
        <v>475</v>
      </c>
      <c r="E19356" t="s">
        <v>10</v>
      </c>
      <c r="F19356">
        <v>2014</v>
      </c>
      <c r="G19356" t="s">
        <v>503</v>
      </c>
      <c r="H19356">
        <v>101.2075164</v>
      </c>
    </row>
    <row r="19357" spans="1:8">
      <c r="A19357" t="s">
        <v>429</v>
      </c>
      <c r="B19357">
        <v>3105</v>
      </c>
      <c r="C19357" t="s">
        <v>457</v>
      </c>
      <c r="D19357" t="s">
        <v>475</v>
      </c>
      <c r="E19357" t="s">
        <v>20</v>
      </c>
      <c r="F19357">
        <v>2014</v>
      </c>
      <c r="G19357" t="s">
        <v>503</v>
      </c>
      <c r="H19357">
        <v>246.12522480000001</v>
      </c>
    </row>
    <row r="19358" spans="1:8">
      <c r="A19358" t="s">
        <v>464</v>
      </c>
      <c r="B19358">
        <v>3105</v>
      </c>
      <c r="C19358" t="s">
        <v>457</v>
      </c>
      <c r="D19358" t="s">
        <v>475</v>
      </c>
      <c r="E19358" t="s">
        <v>20</v>
      </c>
      <c r="F19358">
        <v>2010</v>
      </c>
      <c r="G19358" t="s">
        <v>503</v>
      </c>
      <c r="H19358">
        <v>3332.1443291999999</v>
      </c>
    </row>
    <row r="19359" spans="1:8">
      <c r="A19359" t="s">
        <v>464</v>
      </c>
      <c r="B19359">
        <v>3105</v>
      </c>
      <c r="C19359" t="s">
        <v>457</v>
      </c>
      <c r="D19359" t="s">
        <v>475</v>
      </c>
      <c r="E19359" t="s">
        <v>479</v>
      </c>
      <c r="F19359">
        <v>2010</v>
      </c>
      <c r="G19359" t="s">
        <v>503</v>
      </c>
      <c r="H19359">
        <v>719.09546039999998</v>
      </c>
    </row>
    <row r="19360" spans="1:8">
      <c r="A19360" t="s">
        <v>464</v>
      </c>
      <c r="B19360" t="s">
        <v>504</v>
      </c>
      <c r="C19360" t="s">
        <v>447</v>
      </c>
      <c r="D19360" t="s">
        <v>475</v>
      </c>
      <c r="E19360" t="s">
        <v>23</v>
      </c>
      <c r="F19360">
        <v>2010</v>
      </c>
      <c r="G19360" t="s">
        <v>503</v>
      </c>
      <c r="H19360">
        <v>0.1590984</v>
      </c>
    </row>
    <row r="19361" spans="1:8">
      <c r="A19361" t="s">
        <v>464</v>
      </c>
      <c r="B19361" t="s">
        <v>504</v>
      </c>
      <c r="C19361" t="s">
        <v>447</v>
      </c>
      <c r="D19361" t="s">
        <v>475</v>
      </c>
      <c r="E19361" t="s">
        <v>24</v>
      </c>
      <c r="F19361">
        <v>2009</v>
      </c>
      <c r="G19361" t="s">
        <v>503</v>
      </c>
      <c r="H19361">
        <v>9.7594308000000005</v>
      </c>
    </row>
    <row r="19362" spans="1:8">
      <c r="A19362" t="s">
        <v>464</v>
      </c>
      <c r="B19362" t="s">
        <v>504</v>
      </c>
      <c r="C19362" t="s">
        <v>447</v>
      </c>
      <c r="D19362" t="s">
        <v>475</v>
      </c>
      <c r="E19362" t="s">
        <v>36</v>
      </c>
      <c r="F19362">
        <v>2013</v>
      </c>
      <c r="G19362" t="s">
        <v>503</v>
      </c>
      <c r="H19362">
        <v>7.2389771999999999</v>
      </c>
    </row>
    <row r="19363" spans="1:8">
      <c r="A19363" t="s">
        <v>464</v>
      </c>
      <c r="B19363" t="s">
        <v>504</v>
      </c>
      <c r="C19363" t="s">
        <v>447</v>
      </c>
      <c r="D19363" t="s">
        <v>475</v>
      </c>
      <c r="E19363" t="s">
        <v>16</v>
      </c>
      <c r="F19363">
        <v>2009</v>
      </c>
      <c r="G19363" t="s">
        <v>503</v>
      </c>
      <c r="H19363">
        <v>3.0019355999999999</v>
      </c>
    </row>
    <row r="19364" spans="1:8">
      <c r="A19364" t="s">
        <v>464</v>
      </c>
      <c r="B19364" t="s">
        <v>504</v>
      </c>
      <c r="C19364" t="s">
        <v>447</v>
      </c>
      <c r="D19364" t="s">
        <v>475</v>
      </c>
      <c r="E19364" t="s">
        <v>19</v>
      </c>
      <c r="F19364">
        <v>2009</v>
      </c>
      <c r="G19364" t="s">
        <v>503</v>
      </c>
      <c r="H19364">
        <v>3.8392955999999998</v>
      </c>
    </row>
    <row r="19365" spans="1:8">
      <c r="A19365" t="s">
        <v>464</v>
      </c>
      <c r="B19365" t="s">
        <v>504</v>
      </c>
      <c r="C19365" t="s">
        <v>447</v>
      </c>
      <c r="D19365" t="s">
        <v>475</v>
      </c>
      <c r="E19365" t="s">
        <v>18</v>
      </c>
      <c r="F19365">
        <v>2013</v>
      </c>
      <c r="G19365" t="s">
        <v>503</v>
      </c>
      <c r="H19365">
        <v>7.4818116000000003</v>
      </c>
    </row>
    <row r="19366" spans="1:8">
      <c r="A19366" t="s">
        <v>464</v>
      </c>
      <c r="B19366" t="s">
        <v>504</v>
      </c>
      <c r="C19366" t="s">
        <v>447</v>
      </c>
      <c r="D19366" t="s">
        <v>475</v>
      </c>
      <c r="E19366" t="s">
        <v>17</v>
      </c>
      <c r="F19366">
        <v>2009</v>
      </c>
      <c r="G19366" t="s">
        <v>503</v>
      </c>
      <c r="H19366">
        <v>1.2811608000000001</v>
      </c>
    </row>
    <row r="19367" spans="1:8">
      <c r="A19367" t="s">
        <v>462</v>
      </c>
      <c r="B19367">
        <v>4000</v>
      </c>
      <c r="C19367" t="s">
        <v>433</v>
      </c>
      <c r="D19367" t="s">
        <v>475</v>
      </c>
      <c r="E19367" t="s">
        <v>37</v>
      </c>
      <c r="F19367">
        <v>2014</v>
      </c>
      <c r="G19367" t="s">
        <v>501</v>
      </c>
      <c r="H19367">
        <v>0.45217439999999998</v>
      </c>
    </row>
    <row r="19368" spans="1:8">
      <c r="A19368" t="s">
        <v>463</v>
      </c>
      <c r="B19368">
        <v>4000</v>
      </c>
      <c r="C19368" t="s">
        <v>433</v>
      </c>
      <c r="D19368" t="s">
        <v>475</v>
      </c>
      <c r="E19368" t="s">
        <v>30</v>
      </c>
      <c r="F19368">
        <v>2011</v>
      </c>
      <c r="G19368" t="s">
        <v>501</v>
      </c>
      <c r="H19368">
        <v>69.442264800000004</v>
      </c>
    </row>
    <row r="19369" spans="1:8">
      <c r="A19369" t="s">
        <v>463</v>
      </c>
      <c r="B19369">
        <v>4000</v>
      </c>
      <c r="C19369" t="s">
        <v>433</v>
      </c>
      <c r="D19369" t="s">
        <v>475</v>
      </c>
      <c r="E19369" t="s">
        <v>34</v>
      </c>
      <c r="F19369">
        <v>2009</v>
      </c>
      <c r="G19369" t="s">
        <v>501</v>
      </c>
      <c r="H19369">
        <v>6.6905064000000003</v>
      </c>
    </row>
    <row r="19370" spans="1:8">
      <c r="A19370" t="s">
        <v>463</v>
      </c>
      <c r="B19370">
        <v>4000</v>
      </c>
      <c r="C19370" t="s">
        <v>433</v>
      </c>
      <c r="D19370" t="s">
        <v>475</v>
      </c>
      <c r="E19370" t="s">
        <v>479</v>
      </c>
      <c r="F19370">
        <v>2010</v>
      </c>
      <c r="G19370" t="s">
        <v>501</v>
      </c>
      <c r="H19370">
        <v>25.108239600000001</v>
      </c>
    </row>
    <row r="19371" spans="1:8">
      <c r="A19371" t="s">
        <v>456</v>
      </c>
      <c r="B19371">
        <v>4000</v>
      </c>
      <c r="C19371" t="s">
        <v>433</v>
      </c>
      <c r="D19371" t="s">
        <v>475</v>
      </c>
      <c r="E19371" t="s">
        <v>22</v>
      </c>
      <c r="F19371">
        <v>2013</v>
      </c>
      <c r="G19371" t="s">
        <v>501</v>
      </c>
      <c r="H19371">
        <v>4.1868000000000001E-3</v>
      </c>
    </row>
    <row r="19372" spans="1:8">
      <c r="A19372" t="s">
        <v>456</v>
      </c>
      <c r="B19372">
        <v>4000</v>
      </c>
      <c r="C19372" t="s">
        <v>433</v>
      </c>
      <c r="D19372" t="s">
        <v>475</v>
      </c>
      <c r="E19372" t="s">
        <v>29</v>
      </c>
      <c r="F19372">
        <v>2011</v>
      </c>
      <c r="G19372" t="s">
        <v>501</v>
      </c>
      <c r="H19372">
        <v>147.88614960000001</v>
      </c>
    </row>
    <row r="19373" spans="1:8">
      <c r="A19373" t="s">
        <v>438</v>
      </c>
      <c r="B19373">
        <v>4000</v>
      </c>
      <c r="C19373" t="s">
        <v>433</v>
      </c>
      <c r="D19373" t="s">
        <v>475</v>
      </c>
      <c r="E19373" t="s">
        <v>30</v>
      </c>
      <c r="F19373">
        <v>2012</v>
      </c>
      <c r="G19373" t="s">
        <v>501</v>
      </c>
      <c r="H19373">
        <v>0.82898640000000001</v>
      </c>
    </row>
    <row r="19374" spans="1:8">
      <c r="A19374" t="s">
        <v>461</v>
      </c>
      <c r="B19374">
        <v>4000</v>
      </c>
      <c r="C19374" t="s">
        <v>433</v>
      </c>
      <c r="D19374" t="s">
        <v>475</v>
      </c>
      <c r="E19374" t="s">
        <v>9</v>
      </c>
      <c r="F19374">
        <v>2013</v>
      </c>
      <c r="G19374" t="s">
        <v>501</v>
      </c>
      <c r="H19374">
        <v>9.5082228000000004</v>
      </c>
    </row>
    <row r="19375" spans="1:8">
      <c r="A19375" t="s">
        <v>461</v>
      </c>
      <c r="B19375">
        <v>4000</v>
      </c>
      <c r="C19375" t="s">
        <v>433</v>
      </c>
      <c r="D19375" t="s">
        <v>475</v>
      </c>
      <c r="E19375" t="s">
        <v>5</v>
      </c>
      <c r="F19375">
        <v>2013</v>
      </c>
      <c r="G19375" t="s">
        <v>501</v>
      </c>
      <c r="H19375">
        <v>5.2125659999999998</v>
      </c>
    </row>
    <row r="19376" spans="1:8">
      <c r="A19376" t="s">
        <v>429</v>
      </c>
      <c r="B19376">
        <v>4100</v>
      </c>
      <c r="C19376" t="s">
        <v>449</v>
      </c>
      <c r="D19376" t="s">
        <v>475</v>
      </c>
      <c r="E19376" t="s">
        <v>6</v>
      </c>
      <c r="F19376">
        <v>2013</v>
      </c>
      <c r="G19376" t="s">
        <v>501</v>
      </c>
      <c r="H19376">
        <v>9.7929252000000009</v>
      </c>
    </row>
    <row r="19377" spans="1:8">
      <c r="A19377" t="s">
        <v>464</v>
      </c>
      <c r="B19377">
        <v>3200</v>
      </c>
      <c r="C19377" t="s">
        <v>513</v>
      </c>
      <c r="D19377" t="s">
        <v>475</v>
      </c>
      <c r="E19377" t="s">
        <v>9</v>
      </c>
      <c r="F19377">
        <v>2012</v>
      </c>
      <c r="G19377" t="s">
        <v>503</v>
      </c>
      <c r="H19377">
        <v>124.6284756</v>
      </c>
    </row>
    <row r="19378" spans="1:8">
      <c r="A19378" t="s">
        <v>464</v>
      </c>
      <c r="B19378">
        <v>3200</v>
      </c>
      <c r="C19378" t="s">
        <v>513</v>
      </c>
      <c r="D19378" t="s">
        <v>475</v>
      </c>
      <c r="E19378" t="s">
        <v>17</v>
      </c>
      <c r="F19378">
        <v>2013</v>
      </c>
      <c r="G19378" t="s">
        <v>503</v>
      </c>
      <c r="H19378">
        <v>81.512809200000007</v>
      </c>
    </row>
    <row r="19379" spans="1:8">
      <c r="A19379" t="s">
        <v>464</v>
      </c>
      <c r="B19379">
        <v>3200</v>
      </c>
      <c r="C19379" t="s">
        <v>513</v>
      </c>
      <c r="D19379" t="s">
        <v>475</v>
      </c>
      <c r="E19379" t="s">
        <v>19</v>
      </c>
      <c r="F19379">
        <v>2013</v>
      </c>
      <c r="G19379" t="s">
        <v>503</v>
      </c>
      <c r="H19379">
        <v>29.588115599999998</v>
      </c>
    </row>
    <row r="19380" spans="1:8">
      <c r="A19380" t="s">
        <v>464</v>
      </c>
      <c r="B19380">
        <v>3200</v>
      </c>
      <c r="C19380" t="s">
        <v>513</v>
      </c>
      <c r="D19380" t="s">
        <v>475</v>
      </c>
      <c r="E19380" t="s">
        <v>27</v>
      </c>
      <c r="F19380">
        <v>2010</v>
      </c>
      <c r="G19380" t="s">
        <v>503</v>
      </c>
      <c r="H19380">
        <v>99.545356799999993</v>
      </c>
    </row>
    <row r="19381" spans="1:8">
      <c r="A19381" t="s">
        <v>464</v>
      </c>
      <c r="B19381">
        <v>3200</v>
      </c>
      <c r="C19381" t="s">
        <v>513</v>
      </c>
      <c r="D19381" t="s">
        <v>475</v>
      </c>
      <c r="E19381" t="s">
        <v>352</v>
      </c>
      <c r="F19381">
        <v>2014</v>
      </c>
      <c r="G19381" t="s">
        <v>503</v>
      </c>
      <c r="H19381">
        <v>33.837717599999998</v>
      </c>
    </row>
    <row r="19382" spans="1:8">
      <c r="A19382" t="s">
        <v>464</v>
      </c>
      <c r="B19382">
        <v>3200</v>
      </c>
      <c r="C19382" t="s">
        <v>513</v>
      </c>
      <c r="D19382" t="s">
        <v>475</v>
      </c>
      <c r="E19382" t="s">
        <v>479</v>
      </c>
      <c r="F19382">
        <v>2012</v>
      </c>
      <c r="G19382" t="s">
        <v>503</v>
      </c>
      <c r="H19382">
        <v>870.55713720000006</v>
      </c>
    </row>
    <row r="19383" spans="1:8">
      <c r="A19383" t="s">
        <v>456</v>
      </c>
      <c r="B19383">
        <v>3200</v>
      </c>
      <c r="C19383" t="s">
        <v>513</v>
      </c>
      <c r="D19383" t="s">
        <v>475</v>
      </c>
      <c r="E19383" t="s">
        <v>28</v>
      </c>
      <c r="F19383">
        <v>2011</v>
      </c>
      <c r="G19383" t="s">
        <v>503</v>
      </c>
      <c r="H19383">
        <v>0.1716588</v>
      </c>
    </row>
    <row r="19384" spans="1:8">
      <c r="A19384" t="s">
        <v>456</v>
      </c>
      <c r="B19384">
        <v>3200</v>
      </c>
      <c r="C19384" t="s">
        <v>513</v>
      </c>
      <c r="D19384" t="s">
        <v>475</v>
      </c>
      <c r="E19384" t="s">
        <v>31</v>
      </c>
      <c r="F19384">
        <v>2010</v>
      </c>
      <c r="G19384" t="s">
        <v>503</v>
      </c>
      <c r="H19384">
        <v>0.46054800000000001</v>
      </c>
    </row>
    <row r="19385" spans="1:8">
      <c r="A19385" t="s">
        <v>461</v>
      </c>
      <c r="B19385">
        <v>4210</v>
      </c>
      <c r="C19385" t="s">
        <v>450</v>
      </c>
      <c r="D19385" t="s">
        <v>475</v>
      </c>
      <c r="E19385" t="s">
        <v>9</v>
      </c>
      <c r="F19385">
        <v>2011</v>
      </c>
      <c r="G19385" t="s">
        <v>501</v>
      </c>
      <c r="H19385">
        <v>7.2096695999999998</v>
      </c>
    </row>
    <row r="19386" spans="1:8">
      <c r="A19386" t="s">
        <v>461</v>
      </c>
      <c r="B19386">
        <v>4210</v>
      </c>
      <c r="C19386" t="s">
        <v>450</v>
      </c>
      <c r="D19386" t="s">
        <v>475</v>
      </c>
      <c r="E19386" t="s">
        <v>30</v>
      </c>
      <c r="F19386">
        <v>2011</v>
      </c>
      <c r="G19386" t="s">
        <v>501</v>
      </c>
      <c r="H19386">
        <v>41.005519200000002</v>
      </c>
    </row>
    <row r="19387" spans="1:8">
      <c r="A19387" t="s">
        <v>429</v>
      </c>
      <c r="B19387">
        <v>5510</v>
      </c>
      <c r="C19387" t="s">
        <v>512</v>
      </c>
      <c r="D19387" t="s">
        <v>475</v>
      </c>
      <c r="E19387" t="s">
        <v>10</v>
      </c>
      <c r="F19387">
        <v>2012</v>
      </c>
      <c r="G19387" t="s">
        <v>483</v>
      </c>
      <c r="H19387">
        <v>78.318280799999997</v>
      </c>
    </row>
    <row r="19388" spans="1:8">
      <c r="A19388" t="s">
        <v>429</v>
      </c>
      <c r="B19388">
        <v>5510</v>
      </c>
      <c r="C19388" t="s">
        <v>512</v>
      </c>
      <c r="D19388" t="s">
        <v>475</v>
      </c>
      <c r="E19388" t="s">
        <v>11</v>
      </c>
      <c r="F19388">
        <v>2011</v>
      </c>
      <c r="G19388" t="s">
        <v>483</v>
      </c>
      <c r="H19388">
        <v>6.2801999999999997E-2</v>
      </c>
    </row>
    <row r="19389" spans="1:8">
      <c r="A19389" t="s">
        <v>429</v>
      </c>
      <c r="B19389">
        <v>5510</v>
      </c>
      <c r="C19389" t="s">
        <v>512</v>
      </c>
      <c r="D19389" t="s">
        <v>475</v>
      </c>
      <c r="E19389" t="s">
        <v>13</v>
      </c>
      <c r="F19389">
        <v>2013</v>
      </c>
      <c r="G19389" t="s">
        <v>483</v>
      </c>
      <c r="H19389">
        <v>132.71318640000001</v>
      </c>
    </row>
    <row r="19390" spans="1:8">
      <c r="A19390" t="s">
        <v>429</v>
      </c>
      <c r="B19390">
        <v>5510</v>
      </c>
      <c r="C19390" t="s">
        <v>512</v>
      </c>
      <c r="D19390" t="s">
        <v>475</v>
      </c>
      <c r="E19390" t="s">
        <v>33</v>
      </c>
      <c r="F19390">
        <v>2010</v>
      </c>
      <c r="G19390" t="s">
        <v>483</v>
      </c>
      <c r="H19390">
        <v>42.805843199999998</v>
      </c>
    </row>
    <row r="19391" spans="1:8">
      <c r="A19391" t="s">
        <v>429</v>
      </c>
      <c r="B19391">
        <v>5510</v>
      </c>
      <c r="C19391" t="s">
        <v>512</v>
      </c>
      <c r="D19391" t="s">
        <v>475</v>
      </c>
      <c r="E19391" t="s">
        <v>34</v>
      </c>
      <c r="F19391">
        <v>2009</v>
      </c>
      <c r="G19391" t="s">
        <v>483</v>
      </c>
      <c r="H19391">
        <v>237.0691764</v>
      </c>
    </row>
    <row r="19392" spans="1:8">
      <c r="A19392" t="s">
        <v>429</v>
      </c>
      <c r="B19392">
        <v>5510</v>
      </c>
      <c r="C19392" t="s">
        <v>512</v>
      </c>
      <c r="D19392" t="s">
        <v>475</v>
      </c>
      <c r="E19392" t="s">
        <v>37</v>
      </c>
      <c r="F19392">
        <v>2013</v>
      </c>
      <c r="G19392" t="s">
        <v>483</v>
      </c>
      <c r="H19392">
        <v>16.927232400000001</v>
      </c>
    </row>
    <row r="19393" spans="1:8">
      <c r="A19393" t="s">
        <v>429</v>
      </c>
      <c r="B19393">
        <v>5510</v>
      </c>
      <c r="C19393" t="s">
        <v>512</v>
      </c>
      <c r="D19393" t="s">
        <v>475</v>
      </c>
      <c r="E19393" t="s">
        <v>428</v>
      </c>
      <c r="F19393">
        <v>2009</v>
      </c>
      <c r="G19393" t="s">
        <v>483</v>
      </c>
      <c r="H19393">
        <v>0.43124040000000002</v>
      </c>
    </row>
    <row r="19394" spans="1:8">
      <c r="A19394" t="s">
        <v>429</v>
      </c>
      <c r="B19394">
        <v>5550</v>
      </c>
      <c r="C19394" t="s">
        <v>514</v>
      </c>
      <c r="D19394" t="s">
        <v>475</v>
      </c>
      <c r="E19394" t="s">
        <v>6</v>
      </c>
      <c r="F19394">
        <v>2013</v>
      </c>
      <c r="G19394" t="s">
        <v>483</v>
      </c>
      <c r="H19394">
        <v>1.3983912000000001</v>
      </c>
    </row>
    <row r="19395" spans="1:8">
      <c r="A19395" t="s">
        <v>429</v>
      </c>
      <c r="B19395">
        <v>5550</v>
      </c>
      <c r="C19395" t="s">
        <v>514</v>
      </c>
      <c r="D19395" t="s">
        <v>475</v>
      </c>
      <c r="E19395" t="s">
        <v>8</v>
      </c>
      <c r="F19395">
        <v>2012</v>
      </c>
      <c r="G19395" t="s">
        <v>483</v>
      </c>
      <c r="H19395">
        <v>6.2801999999999997E-2</v>
      </c>
    </row>
    <row r="19396" spans="1:8">
      <c r="A19396" t="s">
        <v>429</v>
      </c>
      <c r="B19396">
        <v>5550</v>
      </c>
      <c r="C19396" t="s">
        <v>514</v>
      </c>
      <c r="D19396" t="s">
        <v>475</v>
      </c>
      <c r="E19396" t="s">
        <v>343</v>
      </c>
      <c r="F19396">
        <v>2011</v>
      </c>
      <c r="G19396" t="s">
        <v>483</v>
      </c>
      <c r="H19396">
        <v>0.66570119999999999</v>
      </c>
    </row>
    <row r="19397" spans="1:8">
      <c r="A19397" t="s">
        <v>429</v>
      </c>
      <c r="B19397">
        <v>5550</v>
      </c>
      <c r="C19397" t="s">
        <v>514</v>
      </c>
      <c r="D19397" t="s">
        <v>475</v>
      </c>
      <c r="E19397" t="s">
        <v>13</v>
      </c>
      <c r="F19397">
        <v>2009</v>
      </c>
      <c r="G19397" t="s">
        <v>483</v>
      </c>
      <c r="H19397">
        <v>0.57359159999999998</v>
      </c>
    </row>
    <row r="19398" spans="1:8">
      <c r="A19398" t="s">
        <v>464</v>
      </c>
      <c r="B19398">
        <v>2330</v>
      </c>
      <c r="C19398" t="s">
        <v>515</v>
      </c>
      <c r="D19398" t="s">
        <v>475</v>
      </c>
      <c r="E19398" t="s">
        <v>22</v>
      </c>
      <c r="F19398">
        <v>2010</v>
      </c>
      <c r="G19398" t="s">
        <v>480</v>
      </c>
      <c r="H19398">
        <v>1.0383264000000001</v>
      </c>
    </row>
    <row r="19399" spans="1:8">
      <c r="A19399" t="s">
        <v>461</v>
      </c>
      <c r="B19399">
        <v>4210</v>
      </c>
      <c r="C19399" t="s">
        <v>450</v>
      </c>
      <c r="D19399" t="s">
        <v>475</v>
      </c>
      <c r="E19399" t="s">
        <v>34</v>
      </c>
      <c r="F19399">
        <v>2011</v>
      </c>
      <c r="G19399" t="s">
        <v>480</v>
      </c>
      <c r="H19399">
        <v>4.8148200000000001</v>
      </c>
    </row>
    <row r="19400" spans="1:8">
      <c r="A19400" t="s">
        <v>429</v>
      </c>
      <c r="B19400">
        <v>5510</v>
      </c>
      <c r="C19400" t="s">
        <v>512</v>
      </c>
      <c r="D19400" t="s">
        <v>475</v>
      </c>
      <c r="E19400" t="s">
        <v>5</v>
      </c>
      <c r="F19400">
        <v>2014</v>
      </c>
      <c r="G19400" t="s">
        <v>480</v>
      </c>
      <c r="H19400">
        <v>0.98808479999999999</v>
      </c>
    </row>
    <row r="19401" spans="1:8">
      <c r="A19401" t="s">
        <v>429</v>
      </c>
      <c r="B19401">
        <v>5510</v>
      </c>
      <c r="C19401" t="s">
        <v>512</v>
      </c>
      <c r="D19401" t="s">
        <v>475</v>
      </c>
      <c r="E19401" t="s">
        <v>11</v>
      </c>
      <c r="F19401">
        <v>2014</v>
      </c>
      <c r="G19401" t="s">
        <v>480</v>
      </c>
      <c r="H19401">
        <v>5.4428400000000002E-2</v>
      </c>
    </row>
    <row r="19402" spans="1:8">
      <c r="A19402" t="s">
        <v>429</v>
      </c>
      <c r="B19402">
        <v>5510</v>
      </c>
      <c r="C19402" t="s">
        <v>512</v>
      </c>
      <c r="D19402" t="s">
        <v>475</v>
      </c>
      <c r="E19402" t="s">
        <v>12</v>
      </c>
      <c r="F19402">
        <v>2011</v>
      </c>
      <c r="G19402" t="s">
        <v>480</v>
      </c>
      <c r="H19402">
        <v>0.1088568</v>
      </c>
    </row>
    <row r="19403" spans="1:8">
      <c r="A19403" t="s">
        <v>429</v>
      </c>
      <c r="B19403">
        <v>5510</v>
      </c>
      <c r="C19403" t="s">
        <v>512</v>
      </c>
      <c r="D19403" t="s">
        <v>475</v>
      </c>
      <c r="E19403" t="s">
        <v>17</v>
      </c>
      <c r="F19403">
        <v>2011</v>
      </c>
      <c r="G19403" t="s">
        <v>480</v>
      </c>
      <c r="H19403">
        <v>0.79967880000000002</v>
      </c>
    </row>
    <row r="19404" spans="1:8">
      <c r="A19404" t="s">
        <v>429</v>
      </c>
      <c r="B19404">
        <v>5510</v>
      </c>
      <c r="C19404" t="s">
        <v>512</v>
      </c>
      <c r="D19404" t="s">
        <v>475</v>
      </c>
      <c r="E19404" t="s">
        <v>37</v>
      </c>
      <c r="F19404">
        <v>2009</v>
      </c>
      <c r="G19404" t="s">
        <v>480</v>
      </c>
      <c r="H19404">
        <v>18.8280396</v>
      </c>
    </row>
    <row r="19405" spans="1:8">
      <c r="A19405" t="s">
        <v>429</v>
      </c>
      <c r="B19405">
        <v>5510</v>
      </c>
      <c r="C19405" t="s">
        <v>512</v>
      </c>
      <c r="D19405" t="s">
        <v>475</v>
      </c>
      <c r="E19405" t="s">
        <v>428</v>
      </c>
      <c r="F19405">
        <v>2013</v>
      </c>
      <c r="G19405" t="s">
        <v>480</v>
      </c>
      <c r="H19405">
        <v>0.5149764</v>
      </c>
    </row>
    <row r="19406" spans="1:8">
      <c r="A19406" t="s">
        <v>429</v>
      </c>
      <c r="B19406">
        <v>5550</v>
      </c>
      <c r="C19406" t="s">
        <v>514</v>
      </c>
      <c r="D19406" t="s">
        <v>475</v>
      </c>
      <c r="E19406" t="s">
        <v>10</v>
      </c>
      <c r="F19406">
        <v>2014</v>
      </c>
      <c r="G19406" t="s">
        <v>480</v>
      </c>
      <c r="H19406">
        <v>7.6283496</v>
      </c>
    </row>
    <row r="19407" spans="1:8">
      <c r="A19407" t="s">
        <v>429</v>
      </c>
      <c r="B19407">
        <v>5550</v>
      </c>
      <c r="C19407" t="s">
        <v>514</v>
      </c>
      <c r="D19407" t="s">
        <v>475</v>
      </c>
      <c r="E19407" t="s">
        <v>11</v>
      </c>
      <c r="F19407">
        <v>2013</v>
      </c>
      <c r="G19407" t="s">
        <v>480</v>
      </c>
      <c r="H19407">
        <v>0.23027400000000001</v>
      </c>
    </row>
    <row r="19408" spans="1:8">
      <c r="A19408" t="s">
        <v>429</v>
      </c>
      <c r="B19408">
        <v>5550</v>
      </c>
      <c r="C19408" t="s">
        <v>514</v>
      </c>
      <c r="D19408" t="s">
        <v>475</v>
      </c>
      <c r="E19408" t="s">
        <v>20</v>
      </c>
      <c r="F19408">
        <v>2010</v>
      </c>
      <c r="G19408" t="s">
        <v>480</v>
      </c>
      <c r="H19408">
        <v>199.9531944</v>
      </c>
    </row>
    <row r="19409" spans="1:8">
      <c r="A19409" t="s">
        <v>429</v>
      </c>
      <c r="B19409">
        <v>5550</v>
      </c>
      <c r="C19409" t="s">
        <v>514</v>
      </c>
      <c r="D19409" t="s">
        <v>475</v>
      </c>
      <c r="E19409" t="s">
        <v>33</v>
      </c>
      <c r="F19409">
        <v>2012</v>
      </c>
      <c r="G19409" t="s">
        <v>480</v>
      </c>
      <c r="H19409">
        <v>0.25958160000000002</v>
      </c>
    </row>
    <row r="19410" spans="1:8">
      <c r="A19410" t="s">
        <v>429</v>
      </c>
      <c r="B19410">
        <v>5550</v>
      </c>
      <c r="C19410" t="s">
        <v>514</v>
      </c>
      <c r="D19410" t="s">
        <v>475</v>
      </c>
      <c r="E19410" t="s">
        <v>37</v>
      </c>
      <c r="F19410">
        <v>2013</v>
      </c>
      <c r="G19410" t="s">
        <v>480</v>
      </c>
      <c r="H19410">
        <v>3.3494400000000001E-2</v>
      </c>
    </row>
    <row r="19411" spans="1:8">
      <c r="A19411" t="s">
        <v>464</v>
      </c>
      <c r="B19411">
        <v>3200</v>
      </c>
      <c r="C19411" t="s">
        <v>513</v>
      </c>
      <c r="D19411" t="s">
        <v>475</v>
      </c>
      <c r="E19411" t="s">
        <v>5</v>
      </c>
      <c r="F19411">
        <v>2009</v>
      </c>
      <c r="G19411" t="s">
        <v>503</v>
      </c>
      <c r="H19411">
        <v>861.7146156</v>
      </c>
    </row>
    <row r="19412" spans="1:8">
      <c r="A19412" t="s">
        <v>464</v>
      </c>
      <c r="B19412">
        <v>3200</v>
      </c>
      <c r="C19412" t="s">
        <v>513</v>
      </c>
      <c r="D19412" t="s">
        <v>475</v>
      </c>
      <c r="E19412" t="s">
        <v>35</v>
      </c>
      <c r="F19412">
        <v>2009</v>
      </c>
      <c r="G19412" t="s">
        <v>503</v>
      </c>
      <c r="H19412">
        <v>129.92896440000001</v>
      </c>
    </row>
    <row r="19413" spans="1:8">
      <c r="A19413" t="s">
        <v>464</v>
      </c>
      <c r="B19413">
        <v>3200</v>
      </c>
      <c r="C19413" t="s">
        <v>513</v>
      </c>
      <c r="D19413" t="s">
        <v>475</v>
      </c>
      <c r="E19413" t="s">
        <v>428</v>
      </c>
      <c r="F19413">
        <v>2009</v>
      </c>
      <c r="G19413" t="s">
        <v>503</v>
      </c>
      <c r="H19413">
        <v>24.5179008</v>
      </c>
    </row>
    <row r="19414" spans="1:8">
      <c r="A19414" t="s">
        <v>464</v>
      </c>
      <c r="B19414">
        <v>3200</v>
      </c>
      <c r="C19414" t="s">
        <v>513</v>
      </c>
      <c r="D19414" t="s">
        <v>475</v>
      </c>
      <c r="E19414" t="s">
        <v>37</v>
      </c>
      <c r="F19414">
        <v>2013</v>
      </c>
      <c r="G19414" t="s">
        <v>503</v>
      </c>
      <c r="H19414">
        <v>1250.8023132000001</v>
      </c>
    </row>
    <row r="19415" spans="1:8">
      <c r="A19415" t="s">
        <v>438</v>
      </c>
      <c r="B19415">
        <v>3200</v>
      </c>
      <c r="C19415" t="s">
        <v>513</v>
      </c>
      <c r="D19415" t="s">
        <v>475</v>
      </c>
      <c r="E19415" t="s">
        <v>10</v>
      </c>
      <c r="F19415">
        <v>2010</v>
      </c>
      <c r="G19415" t="s">
        <v>503</v>
      </c>
      <c r="H19415">
        <v>0.38518560000000002</v>
      </c>
    </row>
    <row r="19416" spans="1:8">
      <c r="A19416" t="s">
        <v>438</v>
      </c>
      <c r="B19416">
        <v>3200</v>
      </c>
      <c r="C19416" t="s">
        <v>513</v>
      </c>
      <c r="D19416" t="s">
        <v>475</v>
      </c>
      <c r="E19416" t="s">
        <v>26</v>
      </c>
      <c r="F19416">
        <v>2012</v>
      </c>
      <c r="G19416" t="s">
        <v>503</v>
      </c>
      <c r="H19416">
        <v>8.7922799999999995E-2</v>
      </c>
    </row>
    <row r="19417" spans="1:8">
      <c r="A19417" t="s">
        <v>461</v>
      </c>
      <c r="B19417">
        <v>3200</v>
      </c>
      <c r="C19417" t="s">
        <v>513</v>
      </c>
      <c r="D19417" t="s">
        <v>475</v>
      </c>
      <c r="E19417" t="s">
        <v>482</v>
      </c>
      <c r="F19417">
        <v>2012</v>
      </c>
      <c r="G19417" t="s">
        <v>503</v>
      </c>
      <c r="H19417">
        <v>0.38099880000000003</v>
      </c>
    </row>
    <row r="19418" spans="1:8">
      <c r="A19418" t="s">
        <v>456</v>
      </c>
      <c r="B19418">
        <v>3200</v>
      </c>
      <c r="C19418" t="s">
        <v>513</v>
      </c>
      <c r="D19418" t="s">
        <v>475</v>
      </c>
      <c r="E19418" t="s">
        <v>10</v>
      </c>
      <c r="F19418">
        <v>2014</v>
      </c>
      <c r="G19418" t="s">
        <v>503</v>
      </c>
      <c r="H19418">
        <v>4.1868000000000002E-2</v>
      </c>
    </row>
    <row r="19419" spans="1:8">
      <c r="A19419" t="s">
        <v>463</v>
      </c>
      <c r="B19419">
        <v>4210</v>
      </c>
      <c r="C19419" t="s">
        <v>450</v>
      </c>
      <c r="D19419" t="s">
        <v>475</v>
      </c>
      <c r="E19419" t="s">
        <v>3</v>
      </c>
      <c r="F19419">
        <v>2009</v>
      </c>
      <c r="G19419" t="s">
        <v>501</v>
      </c>
      <c r="H19419">
        <v>9.0099935999999996</v>
      </c>
    </row>
    <row r="19420" spans="1:8">
      <c r="A19420" t="s">
        <v>463</v>
      </c>
      <c r="B19420">
        <v>4210</v>
      </c>
      <c r="C19420" t="s">
        <v>450</v>
      </c>
      <c r="D19420" t="s">
        <v>475</v>
      </c>
      <c r="E19420" t="s">
        <v>10</v>
      </c>
      <c r="F19420">
        <v>2011</v>
      </c>
      <c r="G19420" t="s">
        <v>501</v>
      </c>
      <c r="H19420">
        <v>59.896360799999997</v>
      </c>
    </row>
    <row r="19421" spans="1:8">
      <c r="A19421" t="s">
        <v>461</v>
      </c>
      <c r="B19421">
        <v>4210</v>
      </c>
      <c r="C19421" t="s">
        <v>450</v>
      </c>
      <c r="D19421" t="s">
        <v>475</v>
      </c>
      <c r="E19421" t="s">
        <v>482</v>
      </c>
      <c r="F19421">
        <v>2010</v>
      </c>
      <c r="G19421" t="s">
        <v>501</v>
      </c>
      <c r="H19421">
        <v>54.955936800000003</v>
      </c>
    </row>
    <row r="19422" spans="1:8">
      <c r="A19422" t="s">
        <v>429</v>
      </c>
      <c r="B19422">
        <v>5510</v>
      </c>
      <c r="C19422" t="s">
        <v>512</v>
      </c>
      <c r="D19422" t="s">
        <v>475</v>
      </c>
      <c r="E19422" t="s">
        <v>24</v>
      </c>
      <c r="F19422">
        <v>2012</v>
      </c>
      <c r="G19422" t="s">
        <v>483</v>
      </c>
      <c r="H19422">
        <v>13.343331600000001</v>
      </c>
    </row>
    <row r="19423" spans="1:8">
      <c r="A19423" t="s">
        <v>429</v>
      </c>
      <c r="B19423">
        <v>5510</v>
      </c>
      <c r="C19423" t="s">
        <v>512</v>
      </c>
      <c r="D19423" t="s">
        <v>475</v>
      </c>
      <c r="E19423" t="s">
        <v>29</v>
      </c>
      <c r="F19423">
        <v>2014</v>
      </c>
      <c r="G19423" t="s">
        <v>483</v>
      </c>
      <c r="H19423">
        <v>489.21920640000002</v>
      </c>
    </row>
    <row r="19424" spans="1:8">
      <c r="A19424" t="s">
        <v>429</v>
      </c>
      <c r="B19424">
        <v>5550</v>
      </c>
      <c r="C19424" t="s">
        <v>514</v>
      </c>
      <c r="D19424" t="s">
        <v>475</v>
      </c>
      <c r="E19424" t="s">
        <v>20</v>
      </c>
      <c r="F19424">
        <v>2011</v>
      </c>
      <c r="G19424" t="s">
        <v>483</v>
      </c>
      <c r="H19424">
        <v>209.97220680000001</v>
      </c>
    </row>
    <row r="19425" spans="1:8">
      <c r="A19425" t="s">
        <v>499</v>
      </c>
      <c r="B19425">
        <v>2330</v>
      </c>
      <c r="C19425" t="s">
        <v>515</v>
      </c>
      <c r="D19425" t="s">
        <v>475</v>
      </c>
      <c r="E19425" t="s">
        <v>14</v>
      </c>
      <c r="F19425">
        <v>2009</v>
      </c>
      <c r="G19425" t="s">
        <v>480</v>
      </c>
      <c r="H19425">
        <v>0.84154680000000004</v>
      </c>
    </row>
    <row r="19426" spans="1:8">
      <c r="A19426" t="s">
        <v>461</v>
      </c>
      <c r="B19426">
        <v>4210</v>
      </c>
      <c r="C19426" t="s">
        <v>450</v>
      </c>
      <c r="D19426" t="s">
        <v>475</v>
      </c>
      <c r="E19426" t="s">
        <v>13</v>
      </c>
      <c r="F19426">
        <v>2011</v>
      </c>
      <c r="G19426" t="s">
        <v>480</v>
      </c>
      <c r="H19426">
        <v>6.8621651999999997</v>
      </c>
    </row>
    <row r="19427" spans="1:8">
      <c r="A19427" t="s">
        <v>461</v>
      </c>
      <c r="B19427">
        <v>4210</v>
      </c>
      <c r="C19427" t="s">
        <v>450</v>
      </c>
      <c r="D19427" t="s">
        <v>475</v>
      </c>
      <c r="E19427" t="s">
        <v>479</v>
      </c>
      <c r="F19427">
        <v>2009</v>
      </c>
      <c r="G19427" t="s">
        <v>480</v>
      </c>
      <c r="H19427">
        <v>7.0631316000000002</v>
      </c>
    </row>
    <row r="19428" spans="1:8">
      <c r="A19428" t="s">
        <v>461</v>
      </c>
      <c r="B19428">
        <v>4210</v>
      </c>
      <c r="C19428" t="s">
        <v>450</v>
      </c>
      <c r="D19428" t="s">
        <v>475</v>
      </c>
      <c r="E19428" t="s">
        <v>36</v>
      </c>
      <c r="F19428">
        <v>2009</v>
      </c>
      <c r="G19428" t="s">
        <v>480</v>
      </c>
      <c r="H19428">
        <v>1.6621596000000001</v>
      </c>
    </row>
    <row r="19429" spans="1:8">
      <c r="A19429" t="s">
        <v>463</v>
      </c>
      <c r="B19429">
        <v>4210</v>
      </c>
      <c r="C19429" t="s">
        <v>450</v>
      </c>
      <c r="D19429" t="s">
        <v>475</v>
      </c>
      <c r="E19429" t="s">
        <v>3</v>
      </c>
      <c r="F19429">
        <v>2011</v>
      </c>
      <c r="G19429" t="s">
        <v>480</v>
      </c>
      <c r="H19429">
        <v>9.5375303999999996</v>
      </c>
    </row>
    <row r="19430" spans="1:8">
      <c r="A19430" t="s">
        <v>463</v>
      </c>
      <c r="B19430">
        <v>4210</v>
      </c>
      <c r="C19430" t="s">
        <v>450</v>
      </c>
      <c r="D19430" t="s">
        <v>475</v>
      </c>
      <c r="E19430" t="s">
        <v>10</v>
      </c>
      <c r="F19430">
        <v>2013</v>
      </c>
      <c r="G19430" t="s">
        <v>480</v>
      </c>
      <c r="H19430">
        <v>61.721805600000003</v>
      </c>
    </row>
    <row r="19431" spans="1:8">
      <c r="A19431" t="s">
        <v>429</v>
      </c>
      <c r="B19431">
        <v>5510</v>
      </c>
      <c r="C19431" t="s">
        <v>512</v>
      </c>
      <c r="D19431" t="s">
        <v>475</v>
      </c>
      <c r="E19431" t="s">
        <v>22</v>
      </c>
      <c r="F19431">
        <v>2012</v>
      </c>
      <c r="G19431" t="s">
        <v>480</v>
      </c>
      <c r="H19431">
        <v>1.5239952000000001</v>
      </c>
    </row>
    <row r="19432" spans="1:8">
      <c r="A19432" t="s">
        <v>429</v>
      </c>
      <c r="B19432">
        <v>5510</v>
      </c>
      <c r="C19432" t="s">
        <v>512</v>
      </c>
      <c r="D19432" t="s">
        <v>475</v>
      </c>
      <c r="E19432" t="s">
        <v>20</v>
      </c>
      <c r="F19432">
        <v>2013</v>
      </c>
      <c r="G19432" t="s">
        <v>480</v>
      </c>
      <c r="H19432">
        <v>189.98442360000001</v>
      </c>
    </row>
    <row r="19433" spans="1:8">
      <c r="A19433" t="s">
        <v>429</v>
      </c>
      <c r="B19433">
        <v>5510</v>
      </c>
      <c r="C19433" t="s">
        <v>512</v>
      </c>
      <c r="D19433" t="s">
        <v>475</v>
      </c>
      <c r="E19433" t="s">
        <v>23</v>
      </c>
      <c r="F19433">
        <v>2014</v>
      </c>
      <c r="G19433" t="s">
        <v>480</v>
      </c>
      <c r="H19433">
        <v>0.38937240000000001</v>
      </c>
    </row>
    <row r="19434" spans="1:8">
      <c r="A19434" t="s">
        <v>429</v>
      </c>
      <c r="B19434">
        <v>5550</v>
      </c>
      <c r="C19434" t="s">
        <v>514</v>
      </c>
      <c r="D19434" t="s">
        <v>475</v>
      </c>
      <c r="E19434" t="s">
        <v>22</v>
      </c>
      <c r="F19434">
        <v>2011</v>
      </c>
      <c r="G19434" t="s">
        <v>480</v>
      </c>
      <c r="H19434">
        <v>0.1339776</v>
      </c>
    </row>
    <row r="19435" spans="1:8">
      <c r="A19435" t="s">
        <v>429</v>
      </c>
      <c r="B19435">
        <v>5550</v>
      </c>
      <c r="C19435" t="s">
        <v>514</v>
      </c>
      <c r="D19435" t="s">
        <v>475</v>
      </c>
      <c r="E19435" t="s">
        <v>35</v>
      </c>
      <c r="F19435">
        <v>2013</v>
      </c>
      <c r="G19435" t="s">
        <v>480</v>
      </c>
      <c r="H19435">
        <v>1.3272155999999999</v>
      </c>
    </row>
    <row r="19436" spans="1:8">
      <c r="A19436" t="s">
        <v>429</v>
      </c>
      <c r="B19436">
        <v>5510</v>
      </c>
      <c r="C19436" t="s">
        <v>512</v>
      </c>
      <c r="D19436" t="s">
        <v>475</v>
      </c>
      <c r="E19436" t="s">
        <v>35</v>
      </c>
      <c r="F19436">
        <v>2011</v>
      </c>
      <c r="G19436" t="s">
        <v>483</v>
      </c>
      <c r="H19436">
        <v>12.8241684</v>
      </c>
    </row>
    <row r="19437" spans="1:8">
      <c r="A19437" t="s">
        <v>429</v>
      </c>
      <c r="B19437">
        <v>5550</v>
      </c>
      <c r="C19437" t="s">
        <v>514</v>
      </c>
      <c r="D19437" t="s">
        <v>475</v>
      </c>
      <c r="E19437" t="s">
        <v>36</v>
      </c>
      <c r="F19437">
        <v>2013</v>
      </c>
      <c r="G19437" t="s">
        <v>480</v>
      </c>
      <c r="H19437">
        <v>0.272142</v>
      </c>
    </row>
    <row r="19438" spans="1:8">
      <c r="A19438" t="s">
        <v>429</v>
      </c>
      <c r="B19438">
        <v>5510</v>
      </c>
      <c r="C19438" t="s">
        <v>512</v>
      </c>
      <c r="D19438" t="s">
        <v>475</v>
      </c>
      <c r="E19438" t="s">
        <v>36</v>
      </c>
      <c r="F19438">
        <v>2011</v>
      </c>
      <c r="G19438" t="s">
        <v>483</v>
      </c>
      <c r="H19438">
        <v>13.5987264</v>
      </c>
    </row>
    <row r="19439" spans="1:8">
      <c r="A19439" t="s">
        <v>429</v>
      </c>
      <c r="B19439">
        <v>5550</v>
      </c>
      <c r="C19439" t="s">
        <v>514</v>
      </c>
      <c r="D19439" t="s">
        <v>475</v>
      </c>
      <c r="E19439" t="s">
        <v>479</v>
      </c>
      <c r="F19439">
        <v>2014</v>
      </c>
      <c r="G19439" t="s">
        <v>480</v>
      </c>
      <c r="H19439">
        <v>147.52608480000001</v>
      </c>
    </row>
    <row r="19440" spans="1:8">
      <c r="A19440" t="s">
        <v>464</v>
      </c>
      <c r="B19440">
        <v>5545</v>
      </c>
      <c r="C19440" t="s">
        <v>540</v>
      </c>
      <c r="D19440" t="s">
        <v>475</v>
      </c>
      <c r="E19440" t="s">
        <v>6</v>
      </c>
      <c r="F19440">
        <v>2011</v>
      </c>
      <c r="G19440" t="s">
        <v>483</v>
      </c>
      <c r="H19440">
        <v>0.52334999999999998</v>
      </c>
    </row>
    <row r="19441" spans="1:8">
      <c r="A19441" t="s">
        <v>464</v>
      </c>
      <c r="B19441">
        <v>5545</v>
      </c>
      <c r="C19441" t="s">
        <v>540</v>
      </c>
      <c r="D19441" t="s">
        <v>475</v>
      </c>
      <c r="E19441" t="s">
        <v>8</v>
      </c>
      <c r="F19441">
        <v>2009</v>
      </c>
      <c r="G19441" t="s">
        <v>483</v>
      </c>
      <c r="H19441">
        <v>0.3684384</v>
      </c>
    </row>
    <row r="19442" spans="1:8">
      <c r="A19442" t="s">
        <v>464</v>
      </c>
      <c r="B19442">
        <v>5545</v>
      </c>
      <c r="C19442" t="s">
        <v>540</v>
      </c>
      <c r="D19442" t="s">
        <v>475</v>
      </c>
      <c r="E19442" t="s">
        <v>34</v>
      </c>
      <c r="F19442">
        <v>2014</v>
      </c>
      <c r="G19442" t="s">
        <v>483</v>
      </c>
      <c r="H19442">
        <v>27.117903600000002</v>
      </c>
    </row>
    <row r="19443" spans="1:8">
      <c r="A19443" t="s">
        <v>429</v>
      </c>
      <c r="B19443">
        <v>5545</v>
      </c>
      <c r="C19443" t="s">
        <v>540</v>
      </c>
      <c r="D19443" t="s">
        <v>475</v>
      </c>
      <c r="E19443" t="s">
        <v>24</v>
      </c>
      <c r="F19443">
        <v>2009</v>
      </c>
      <c r="G19443" t="s">
        <v>483</v>
      </c>
      <c r="H19443">
        <v>2.0347848000000002</v>
      </c>
    </row>
    <row r="19444" spans="1:8">
      <c r="A19444" t="s">
        <v>429</v>
      </c>
      <c r="B19444">
        <v>5545</v>
      </c>
      <c r="C19444" t="s">
        <v>540</v>
      </c>
      <c r="D19444" t="s">
        <v>475</v>
      </c>
      <c r="E19444" t="s">
        <v>31</v>
      </c>
      <c r="F19444">
        <v>2010</v>
      </c>
      <c r="G19444" t="s">
        <v>483</v>
      </c>
      <c r="H19444">
        <v>11.890511999999999</v>
      </c>
    </row>
    <row r="19445" spans="1:8">
      <c r="A19445" t="s">
        <v>429</v>
      </c>
      <c r="B19445">
        <v>5545</v>
      </c>
      <c r="C19445" t="s">
        <v>540</v>
      </c>
      <c r="D19445" t="s">
        <v>475</v>
      </c>
      <c r="E19445" t="s">
        <v>30</v>
      </c>
      <c r="F19445">
        <v>2013</v>
      </c>
      <c r="G19445" t="s">
        <v>483</v>
      </c>
      <c r="H19445">
        <v>29.3159736</v>
      </c>
    </row>
    <row r="19446" spans="1:8">
      <c r="A19446" t="s">
        <v>495</v>
      </c>
      <c r="B19446">
        <v>2130</v>
      </c>
      <c r="C19446" t="s">
        <v>541</v>
      </c>
      <c r="D19446" t="s">
        <v>475</v>
      </c>
      <c r="E19446" t="s">
        <v>9</v>
      </c>
      <c r="F19446">
        <v>2009</v>
      </c>
      <c r="G19446" t="s">
        <v>480</v>
      </c>
      <c r="H19446">
        <v>1.9971036</v>
      </c>
    </row>
    <row r="19447" spans="1:8">
      <c r="A19447" t="s">
        <v>464</v>
      </c>
      <c r="B19447">
        <v>3244</v>
      </c>
      <c r="C19447" t="s">
        <v>460</v>
      </c>
      <c r="D19447" t="s">
        <v>475</v>
      </c>
      <c r="E19447" t="s">
        <v>8</v>
      </c>
      <c r="F19447">
        <v>2012</v>
      </c>
      <c r="G19447" t="s">
        <v>480</v>
      </c>
      <c r="H19447">
        <v>0.56940480000000004</v>
      </c>
    </row>
    <row r="19448" spans="1:8">
      <c r="A19448" t="s">
        <v>429</v>
      </c>
      <c r="B19448">
        <v>5534</v>
      </c>
      <c r="C19448" t="s">
        <v>538</v>
      </c>
      <c r="D19448" t="s">
        <v>475</v>
      </c>
      <c r="E19448" t="s">
        <v>31</v>
      </c>
      <c r="F19448">
        <v>2010</v>
      </c>
      <c r="G19448" t="s">
        <v>480</v>
      </c>
      <c r="H19448">
        <v>0.76199760000000005</v>
      </c>
    </row>
    <row r="19449" spans="1:8">
      <c r="A19449" t="s">
        <v>463</v>
      </c>
      <c r="B19449">
        <v>2130</v>
      </c>
      <c r="C19449" t="s">
        <v>541</v>
      </c>
      <c r="D19449" t="s">
        <v>475</v>
      </c>
      <c r="E19449" t="s">
        <v>15</v>
      </c>
      <c r="F19449">
        <v>2014</v>
      </c>
      <c r="G19449" t="s">
        <v>490</v>
      </c>
      <c r="H19449">
        <v>5.5810044000000003</v>
      </c>
    </row>
    <row r="19450" spans="1:8">
      <c r="A19450" t="s">
        <v>463</v>
      </c>
      <c r="B19450">
        <v>2130</v>
      </c>
      <c r="C19450" t="s">
        <v>541</v>
      </c>
      <c r="D19450" t="s">
        <v>475</v>
      </c>
      <c r="E19450" t="s">
        <v>17</v>
      </c>
      <c r="F19450">
        <v>2010</v>
      </c>
      <c r="G19450" t="s">
        <v>490</v>
      </c>
      <c r="H19450">
        <v>2.4115967999999999</v>
      </c>
    </row>
    <row r="19451" spans="1:8">
      <c r="A19451" t="s">
        <v>429</v>
      </c>
      <c r="B19451">
        <v>2200</v>
      </c>
      <c r="C19451" t="s">
        <v>539</v>
      </c>
      <c r="D19451" t="s">
        <v>475</v>
      </c>
      <c r="E19451" t="s">
        <v>2</v>
      </c>
      <c r="F19451">
        <v>2011</v>
      </c>
      <c r="G19451" t="s">
        <v>490</v>
      </c>
      <c r="H19451">
        <v>5.0241599999999997E-2</v>
      </c>
    </row>
    <row r="19452" spans="1:8">
      <c r="A19452" t="s">
        <v>429</v>
      </c>
      <c r="B19452">
        <v>2200</v>
      </c>
      <c r="C19452" t="s">
        <v>539</v>
      </c>
      <c r="D19452" t="s">
        <v>475</v>
      </c>
      <c r="E19452" t="s">
        <v>428</v>
      </c>
      <c r="F19452">
        <v>2013</v>
      </c>
      <c r="G19452" t="s">
        <v>490</v>
      </c>
      <c r="H19452">
        <v>64.125028799999995</v>
      </c>
    </row>
    <row r="19453" spans="1:8">
      <c r="A19453" t="s">
        <v>486</v>
      </c>
      <c r="B19453">
        <v>2200</v>
      </c>
      <c r="C19453" t="s">
        <v>539</v>
      </c>
      <c r="D19453" t="s">
        <v>475</v>
      </c>
      <c r="E19453" t="s">
        <v>9</v>
      </c>
      <c r="F19453">
        <v>2010</v>
      </c>
      <c r="G19453" t="s">
        <v>490</v>
      </c>
      <c r="H19453">
        <v>3.6383291999999998</v>
      </c>
    </row>
    <row r="19454" spans="1:8">
      <c r="A19454" t="s">
        <v>429</v>
      </c>
      <c r="B19454">
        <v>5535</v>
      </c>
      <c r="C19454" t="s">
        <v>542</v>
      </c>
      <c r="D19454" t="s">
        <v>475</v>
      </c>
      <c r="E19454" t="s">
        <v>37</v>
      </c>
      <c r="F19454">
        <v>2012</v>
      </c>
      <c r="G19454" t="s">
        <v>483</v>
      </c>
      <c r="H19454">
        <v>1.2560399999999999E-2</v>
      </c>
    </row>
    <row r="19455" spans="1:8">
      <c r="A19455" t="s">
        <v>464</v>
      </c>
      <c r="B19455">
        <v>5545</v>
      </c>
      <c r="C19455" t="s">
        <v>540</v>
      </c>
      <c r="D19455" t="s">
        <v>475</v>
      </c>
      <c r="E19455" t="s">
        <v>31</v>
      </c>
      <c r="F19455">
        <v>2013</v>
      </c>
      <c r="G19455" t="s">
        <v>483</v>
      </c>
      <c r="H19455">
        <v>0.3181968</v>
      </c>
    </row>
    <row r="19456" spans="1:8">
      <c r="A19456" t="s">
        <v>429</v>
      </c>
      <c r="B19456">
        <v>5545</v>
      </c>
      <c r="C19456" t="s">
        <v>540</v>
      </c>
      <c r="D19456" t="s">
        <v>475</v>
      </c>
      <c r="E19456" t="s">
        <v>3</v>
      </c>
      <c r="F19456">
        <v>2011</v>
      </c>
      <c r="G19456" t="s">
        <v>483</v>
      </c>
      <c r="H19456">
        <v>11.254118399999999</v>
      </c>
    </row>
    <row r="19457" spans="1:8">
      <c r="A19457" t="s">
        <v>429</v>
      </c>
      <c r="B19457">
        <v>5545</v>
      </c>
      <c r="C19457" t="s">
        <v>540</v>
      </c>
      <c r="D19457" t="s">
        <v>475</v>
      </c>
      <c r="E19457" t="s">
        <v>482</v>
      </c>
      <c r="F19457">
        <v>2013</v>
      </c>
      <c r="G19457" t="s">
        <v>483</v>
      </c>
      <c r="H19457">
        <v>1.8840600000000001</v>
      </c>
    </row>
    <row r="19458" spans="1:8">
      <c r="A19458" t="s">
        <v>464</v>
      </c>
      <c r="B19458">
        <v>2130</v>
      </c>
      <c r="C19458" t="s">
        <v>541</v>
      </c>
      <c r="D19458" t="s">
        <v>475</v>
      </c>
      <c r="E19458" t="s">
        <v>28</v>
      </c>
      <c r="F19458">
        <v>2011</v>
      </c>
      <c r="G19458" t="s">
        <v>480</v>
      </c>
      <c r="H19458">
        <v>0.90434879999999995</v>
      </c>
    </row>
    <row r="19459" spans="1:8">
      <c r="A19459" t="s">
        <v>463</v>
      </c>
      <c r="B19459">
        <v>2130</v>
      </c>
      <c r="C19459" t="s">
        <v>541</v>
      </c>
      <c r="D19459" t="s">
        <v>475</v>
      </c>
      <c r="E19459" t="s">
        <v>13</v>
      </c>
      <c r="F19459">
        <v>2012</v>
      </c>
      <c r="G19459" t="s">
        <v>480</v>
      </c>
      <c r="H19459">
        <v>2.5246404</v>
      </c>
    </row>
    <row r="19460" spans="1:8">
      <c r="A19460" t="s">
        <v>464</v>
      </c>
      <c r="B19460">
        <v>3244</v>
      </c>
      <c r="C19460" t="s">
        <v>460</v>
      </c>
      <c r="D19460" t="s">
        <v>475</v>
      </c>
      <c r="E19460" t="s">
        <v>28</v>
      </c>
      <c r="F19460">
        <v>2014</v>
      </c>
      <c r="G19460" t="s">
        <v>480</v>
      </c>
      <c r="H19460">
        <v>8.1475127999999994</v>
      </c>
    </row>
    <row r="19461" spans="1:8">
      <c r="A19461" t="s">
        <v>429</v>
      </c>
      <c r="B19461">
        <v>5534</v>
      </c>
      <c r="C19461" t="s">
        <v>538</v>
      </c>
      <c r="D19461" t="s">
        <v>475</v>
      </c>
      <c r="E19461" t="s">
        <v>482</v>
      </c>
      <c r="F19461">
        <v>2012</v>
      </c>
      <c r="G19461" t="s">
        <v>480</v>
      </c>
      <c r="H19461">
        <v>1.2016115999999999</v>
      </c>
    </row>
    <row r="19462" spans="1:8">
      <c r="A19462" t="s">
        <v>429</v>
      </c>
      <c r="B19462">
        <v>5535</v>
      </c>
      <c r="C19462" t="s">
        <v>542</v>
      </c>
      <c r="D19462" t="s">
        <v>475</v>
      </c>
      <c r="E19462" t="s">
        <v>15</v>
      </c>
      <c r="F19462">
        <v>2009</v>
      </c>
      <c r="G19462" t="s">
        <v>480</v>
      </c>
      <c r="H19462">
        <v>1.611918</v>
      </c>
    </row>
    <row r="19463" spans="1:8">
      <c r="A19463" t="s">
        <v>429</v>
      </c>
      <c r="B19463">
        <v>55431</v>
      </c>
      <c r="C19463" t="s">
        <v>537</v>
      </c>
      <c r="D19463" t="s">
        <v>475</v>
      </c>
      <c r="E19463" t="s">
        <v>3</v>
      </c>
      <c r="F19463">
        <v>2013</v>
      </c>
      <c r="G19463" t="s">
        <v>480</v>
      </c>
      <c r="H19463">
        <v>6.3681228000000001</v>
      </c>
    </row>
    <row r="19464" spans="1:8">
      <c r="A19464" t="s">
        <v>429</v>
      </c>
      <c r="B19464">
        <v>55431</v>
      </c>
      <c r="C19464" t="s">
        <v>537</v>
      </c>
      <c r="D19464" t="s">
        <v>475</v>
      </c>
      <c r="E19464" t="s">
        <v>37</v>
      </c>
      <c r="F19464">
        <v>2009</v>
      </c>
      <c r="G19464" t="s">
        <v>480</v>
      </c>
      <c r="H19464">
        <v>22.6673352</v>
      </c>
    </row>
    <row r="19465" spans="1:8">
      <c r="A19465" t="s">
        <v>463</v>
      </c>
      <c r="B19465">
        <v>2130</v>
      </c>
      <c r="C19465" t="s">
        <v>541</v>
      </c>
      <c r="D19465" t="s">
        <v>475</v>
      </c>
      <c r="E19465" t="s">
        <v>36</v>
      </c>
      <c r="F19465">
        <v>2011</v>
      </c>
      <c r="G19465" t="s">
        <v>490</v>
      </c>
      <c r="H19465">
        <v>2.260872</v>
      </c>
    </row>
    <row r="19466" spans="1:8">
      <c r="A19466" t="s">
        <v>429</v>
      </c>
      <c r="B19466">
        <v>2200</v>
      </c>
      <c r="C19466" t="s">
        <v>539</v>
      </c>
      <c r="D19466" t="s">
        <v>475</v>
      </c>
      <c r="E19466" t="s">
        <v>9</v>
      </c>
      <c r="F19466">
        <v>2011</v>
      </c>
      <c r="G19466" t="s">
        <v>490</v>
      </c>
      <c r="H19466">
        <v>574.26567480000006</v>
      </c>
    </row>
    <row r="19467" spans="1:8">
      <c r="A19467" t="s">
        <v>429</v>
      </c>
      <c r="B19467">
        <v>2200</v>
      </c>
      <c r="C19467" t="s">
        <v>539</v>
      </c>
      <c r="D19467" t="s">
        <v>475</v>
      </c>
      <c r="E19467" t="s">
        <v>10</v>
      </c>
      <c r="F19467">
        <v>2012</v>
      </c>
      <c r="G19467" t="s">
        <v>490</v>
      </c>
      <c r="H19467">
        <v>1675.934172</v>
      </c>
    </row>
    <row r="19468" spans="1:8">
      <c r="A19468" t="s">
        <v>429</v>
      </c>
      <c r="B19468">
        <v>2200</v>
      </c>
      <c r="C19468" t="s">
        <v>539</v>
      </c>
      <c r="D19468" t="s">
        <v>475</v>
      </c>
      <c r="E19468" t="s">
        <v>14</v>
      </c>
      <c r="F19468">
        <v>2012</v>
      </c>
      <c r="G19468" t="s">
        <v>490</v>
      </c>
      <c r="H19468">
        <v>41.541429600000001</v>
      </c>
    </row>
    <row r="19469" spans="1:8">
      <c r="A19469" t="s">
        <v>429</v>
      </c>
      <c r="B19469">
        <v>2200</v>
      </c>
      <c r="C19469" t="s">
        <v>539</v>
      </c>
      <c r="D19469" t="s">
        <v>475</v>
      </c>
      <c r="E19469" t="s">
        <v>34</v>
      </c>
      <c r="F19469">
        <v>2011</v>
      </c>
      <c r="G19469" t="s">
        <v>490</v>
      </c>
      <c r="H19469">
        <v>9.1983996000000001</v>
      </c>
    </row>
    <row r="19470" spans="1:8">
      <c r="A19470" t="s">
        <v>464</v>
      </c>
      <c r="B19470">
        <v>2200</v>
      </c>
      <c r="C19470" t="s">
        <v>539</v>
      </c>
      <c r="D19470" t="s">
        <v>475</v>
      </c>
      <c r="E19470" t="s">
        <v>10</v>
      </c>
      <c r="F19470">
        <v>2010</v>
      </c>
      <c r="G19470" t="s">
        <v>490</v>
      </c>
      <c r="H19470">
        <v>2.0808396</v>
      </c>
    </row>
    <row r="19471" spans="1:8">
      <c r="A19471" t="s">
        <v>464</v>
      </c>
      <c r="B19471">
        <v>2200</v>
      </c>
      <c r="C19471" t="s">
        <v>539</v>
      </c>
      <c r="D19471" t="s">
        <v>475</v>
      </c>
      <c r="E19471" t="s">
        <v>17</v>
      </c>
      <c r="F19471">
        <v>2014</v>
      </c>
      <c r="G19471" t="s">
        <v>490</v>
      </c>
      <c r="H19471">
        <v>7.95492E-2</v>
      </c>
    </row>
    <row r="19472" spans="1:8">
      <c r="A19472" t="s">
        <v>464</v>
      </c>
      <c r="B19472">
        <v>2200</v>
      </c>
      <c r="C19472" t="s">
        <v>539</v>
      </c>
      <c r="D19472" t="s">
        <v>475</v>
      </c>
      <c r="E19472" t="s">
        <v>15</v>
      </c>
      <c r="F19472">
        <v>2010</v>
      </c>
      <c r="G19472" t="s">
        <v>490</v>
      </c>
      <c r="H19472">
        <v>0.88341479999999994</v>
      </c>
    </row>
    <row r="19473" spans="1:8">
      <c r="A19473" t="s">
        <v>464</v>
      </c>
      <c r="B19473">
        <v>2200</v>
      </c>
      <c r="C19473" t="s">
        <v>539</v>
      </c>
      <c r="D19473" t="s">
        <v>475</v>
      </c>
      <c r="E19473" t="s">
        <v>20</v>
      </c>
      <c r="F19473">
        <v>2014</v>
      </c>
      <c r="G19473" t="s">
        <v>490</v>
      </c>
      <c r="H19473">
        <v>3.3494400000000001E-2</v>
      </c>
    </row>
    <row r="19474" spans="1:8">
      <c r="A19474" t="s">
        <v>464</v>
      </c>
      <c r="B19474">
        <v>2200</v>
      </c>
      <c r="C19474" t="s">
        <v>539</v>
      </c>
      <c r="D19474" t="s">
        <v>475</v>
      </c>
      <c r="E19474" t="s">
        <v>28</v>
      </c>
      <c r="F19474">
        <v>2014</v>
      </c>
      <c r="G19474" t="s">
        <v>490</v>
      </c>
      <c r="H19474">
        <v>1.3188420000000001</v>
      </c>
    </row>
    <row r="19475" spans="1:8">
      <c r="A19475" t="s">
        <v>499</v>
      </c>
      <c r="B19475">
        <v>2200</v>
      </c>
      <c r="C19475" t="s">
        <v>539</v>
      </c>
      <c r="D19475" t="s">
        <v>475</v>
      </c>
      <c r="E19475" t="s">
        <v>22</v>
      </c>
      <c r="F19475">
        <v>2014</v>
      </c>
      <c r="G19475" t="s">
        <v>490</v>
      </c>
      <c r="H19475">
        <v>0.1214172</v>
      </c>
    </row>
    <row r="19476" spans="1:8">
      <c r="A19476" t="s">
        <v>499</v>
      </c>
      <c r="B19476">
        <v>2200</v>
      </c>
      <c r="C19476" t="s">
        <v>539</v>
      </c>
      <c r="D19476" t="s">
        <v>475</v>
      </c>
      <c r="E19476" t="s">
        <v>482</v>
      </c>
      <c r="F19476">
        <v>2010</v>
      </c>
      <c r="G19476" t="s">
        <v>490</v>
      </c>
      <c r="H19476">
        <v>4.8985560000000001</v>
      </c>
    </row>
    <row r="19477" spans="1:8">
      <c r="A19477" t="s">
        <v>464</v>
      </c>
      <c r="B19477">
        <v>3244</v>
      </c>
      <c r="C19477" t="s">
        <v>460</v>
      </c>
      <c r="D19477" t="s">
        <v>475</v>
      </c>
      <c r="E19477" t="s">
        <v>9</v>
      </c>
      <c r="F19477">
        <v>2011</v>
      </c>
      <c r="G19477" t="s">
        <v>503</v>
      </c>
      <c r="H19477">
        <v>0.12979080000000001</v>
      </c>
    </row>
    <row r="19478" spans="1:8">
      <c r="A19478" t="s">
        <v>464</v>
      </c>
      <c r="B19478">
        <v>3244</v>
      </c>
      <c r="C19478" t="s">
        <v>460</v>
      </c>
      <c r="D19478" t="s">
        <v>475</v>
      </c>
      <c r="E19478" t="s">
        <v>18</v>
      </c>
      <c r="F19478">
        <v>2010</v>
      </c>
      <c r="G19478" t="s">
        <v>503</v>
      </c>
      <c r="H19478">
        <v>31.907602799999999</v>
      </c>
    </row>
    <row r="19479" spans="1:8">
      <c r="A19479" t="s">
        <v>429</v>
      </c>
      <c r="B19479">
        <v>5534</v>
      </c>
      <c r="C19479" t="s">
        <v>538</v>
      </c>
      <c r="D19479" t="s">
        <v>475</v>
      </c>
      <c r="E19479" t="s">
        <v>10</v>
      </c>
      <c r="F19479">
        <v>2014</v>
      </c>
      <c r="G19479" t="s">
        <v>483</v>
      </c>
      <c r="H19479">
        <v>129.8033604</v>
      </c>
    </row>
    <row r="19480" spans="1:8">
      <c r="A19480" t="s">
        <v>429</v>
      </c>
      <c r="B19480">
        <v>5534</v>
      </c>
      <c r="C19480" t="s">
        <v>538</v>
      </c>
      <c r="D19480" t="s">
        <v>475</v>
      </c>
      <c r="E19480" t="s">
        <v>9</v>
      </c>
      <c r="F19480">
        <v>2013</v>
      </c>
      <c r="G19480" t="s">
        <v>483</v>
      </c>
      <c r="H19480">
        <v>7.3185263999999997</v>
      </c>
    </row>
    <row r="19481" spans="1:8">
      <c r="A19481" t="s">
        <v>429</v>
      </c>
      <c r="B19481">
        <v>5534</v>
      </c>
      <c r="C19481" t="s">
        <v>538</v>
      </c>
      <c r="D19481" t="s">
        <v>475</v>
      </c>
      <c r="E19481" t="s">
        <v>8</v>
      </c>
      <c r="F19481">
        <v>2012</v>
      </c>
      <c r="G19481" t="s">
        <v>483</v>
      </c>
      <c r="H19481">
        <v>7.95492E-2</v>
      </c>
    </row>
    <row r="19482" spans="1:8">
      <c r="A19482" t="s">
        <v>429</v>
      </c>
      <c r="B19482">
        <v>5534</v>
      </c>
      <c r="C19482" t="s">
        <v>538</v>
      </c>
      <c r="D19482" t="s">
        <v>475</v>
      </c>
      <c r="E19482" t="s">
        <v>13</v>
      </c>
      <c r="F19482">
        <v>2011</v>
      </c>
      <c r="G19482" t="s">
        <v>483</v>
      </c>
      <c r="H19482">
        <v>26.787146400000001</v>
      </c>
    </row>
    <row r="19483" spans="1:8">
      <c r="A19483" t="s">
        <v>429</v>
      </c>
      <c r="B19483">
        <v>5534</v>
      </c>
      <c r="C19483" t="s">
        <v>538</v>
      </c>
      <c r="D19483" t="s">
        <v>475</v>
      </c>
      <c r="E19483" t="s">
        <v>14</v>
      </c>
      <c r="F19483">
        <v>2014</v>
      </c>
      <c r="G19483" t="s">
        <v>483</v>
      </c>
      <c r="H19483">
        <v>2.93076E-2</v>
      </c>
    </row>
    <row r="19484" spans="1:8">
      <c r="A19484" t="s">
        <v>429</v>
      </c>
      <c r="B19484">
        <v>5534</v>
      </c>
      <c r="C19484" t="s">
        <v>538</v>
      </c>
      <c r="D19484" t="s">
        <v>475</v>
      </c>
      <c r="E19484" t="s">
        <v>34</v>
      </c>
      <c r="F19484">
        <v>2013</v>
      </c>
      <c r="G19484" t="s">
        <v>483</v>
      </c>
      <c r="H19484">
        <v>0.12560399999999999</v>
      </c>
    </row>
    <row r="19485" spans="1:8">
      <c r="A19485" t="s">
        <v>429</v>
      </c>
      <c r="B19485">
        <v>55431</v>
      </c>
      <c r="C19485" t="s">
        <v>537</v>
      </c>
      <c r="D19485" t="s">
        <v>475</v>
      </c>
      <c r="E19485" t="s">
        <v>13</v>
      </c>
      <c r="F19485">
        <v>2013</v>
      </c>
      <c r="G19485" t="s">
        <v>483</v>
      </c>
      <c r="H19485">
        <v>8.3610395999999998</v>
      </c>
    </row>
    <row r="19486" spans="1:8">
      <c r="A19486" t="s">
        <v>464</v>
      </c>
      <c r="B19486">
        <v>5545</v>
      </c>
      <c r="C19486" t="s">
        <v>540</v>
      </c>
      <c r="D19486" t="s">
        <v>475</v>
      </c>
      <c r="E19486" t="s">
        <v>15</v>
      </c>
      <c r="F19486">
        <v>2012</v>
      </c>
      <c r="G19486" t="s">
        <v>483</v>
      </c>
      <c r="H19486">
        <v>17.618054399999998</v>
      </c>
    </row>
    <row r="19487" spans="1:8">
      <c r="A19487" t="s">
        <v>464</v>
      </c>
      <c r="B19487">
        <v>5545</v>
      </c>
      <c r="C19487" t="s">
        <v>540</v>
      </c>
      <c r="D19487" t="s">
        <v>475</v>
      </c>
      <c r="E19487" t="s">
        <v>23</v>
      </c>
      <c r="F19487">
        <v>2009</v>
      </c>
      <c r="G19487" t="s">
        <v>483</v>
      </c>
      <c r="H19487">
        <v>1.7668295999999999</v>
      </c>
    </row>
    <row r="19488" spans="1:8">
      <c r="A19488" t="s">
        <v>464</v>
      </c>
      <c r="B19488">
        <v>5545</v>
      </c>
      <c r="C19488" t="s">
        <v>540</v>
      </c>
      <c r="D19488" t="s">
        <v>475</v>
      </c>
      <c r="E19488" t="s">
        <v>36</v>
      </c>
      <c r="F19488">
        <v>2010</v>
      </c>
      <c r="G19488" t="s">
        <v>483</v>
      </c>
      <c r="H19488">
        <v>1.6495991999999999</v>
      </c>
    </row>
    <row r="19489" spans="1:8">
      <c r="A19489" t="s">
        <v>429</v>
      </c>
      <c r="B19489">
        <v>5545</v>
      </c>
      <c r="C19489" t="s">
        <v>540</v>
      </c>
      <c r="D19489" t="s">
        <v>475</v>
      </c>
      <c r="E19489" t="s">
        <v>9</v>
      </c>
      <c r="F19489">
        <v>2014</v>
      </c>
      <c r="G19489" t="s">
        <v>483</v>
      </c>
      <c r="H19489">
        <v>10.927548</v>
      </c>
    </row>
    <row r="19490" spans="1:8">
      <c r="A19490" t="s">
        <v>429</v>
      </c>
      <c r="B19490">
        <v>5545</v>
      </c>
      <c r="C19490" t="s">
        <v>540</v>
      </c>
      <c r="D19490" t="s">
        <v>475</v>
      </c>
      <c r="E19490" t="s">
        <v>8</v>
      </c>
      <c r="F19490">
        <v>2012</v>
      </c>
      <c r="G19490" t="s">
        <v>483</v>
      </c>
      <c r="H19490">
        <v>0.24283440000000001</v>
      </c>
    </row>
    <row r="19491" spans="1:8">
      <c r="A19491" t="s">
        <v>429</v>
      </c>
      <c r="B19491">
        <v>5545</v>
      </c>
      <c r="C19491" t="s">
        <v>540</v>
      </c>
      <c r="D19491" t="s">
        <v>475</v>
      </c>
      <c r="E19491" t="s">
        <v>6</v>
      </c>
      <c r="F19491">
        <v>2009</v>
      </c>
      <c r="G19491" t="s">
        <v>483</v>
      </c>
      <c r="H19491">
        <v>0.46054800000000001</v>
      </c>
    </row>
    <row r="19492" spans="1:8">
      <c r="A19492" t="s">
        <v>429</v>
      </c>
      <c r="B19492">
        <v>5545</v>
      </c>
      <c r="C19492" t="s">
        <v>540</v>
      </c>
      <c r="D19492" t="s">
        <v>475</v>
      </c>
      <c r="E19492" t="s">
        <v>11</v>
      </c>
      <c r="F19492">
        <v>2012</v>
      </c>
      <c r="G19492" t="s">
        <v>483</v>
      </c>
      <c r="H19492">
        <v>0.92946960000000001</v>
      </c>
    </row>
    <row r="19493" spans="1:8">
      <c r="A19493" t="s">
        <v>429</v>
      </c>
      <c r="B19493">
        <v>5545</v>
      </c>
      <c r="C19493" t="s">
        <v>540</v>
      </c>
      <c r="D19493" t="s">
        <v>475</v>
      </c>
      <c r="E19493" t="s">
        <v>10</v>
      </c>
      <c r="F19493">
        <v>2010</v>
      </c>
      <c r="G19493" t="s">
        <v>483</v>
      </c>
      <c r="H19493">
        <v>146.63429640000001</v>
      </c>
    </row>
    <row r="19494" spans="1:8">
      <c r="A19494" t="s">
        <v>429</v>
      </c>
      <c r="B19494">
        <v>5545</v>
      </c>
      <c r="C19494" t="s">
        <v>540</v>
      </c>
      <c r="D19494" t="s">
        <v>475</v>
      </c>
      <c r="E19494" t="s">
        <v>32</v>
      </c>
      <c r="F19494">
        <v>2010</v>
      </c>
      <c r="G19494" t="s">
        <v>483</v>
      </c>
      <c r="H19494">
        <v>1.9343016</v>
      </c>
    </row>
    <row r="19495" spans="1:8">
      <c r="A19495" t="s">
        <v>463</v>
      </c>
      <c r="B19495">
        <v>2130</v>
      </c>
      <c r="C19495" t="s">
        <v>541</v>
      </c>
      <c r="D19495" t="s">
        <v>475</v>
      </c>
      <c r="E19495" t="s">
        <v>30</v>
      </c>
      <c r="F19495">
        <v>2013</v>
      </c>
      <c r="G19495" t="s">
        <v>480</v>
      </c>
      <c r="H19495">
        <v>14.854766400000001</v>
      </c>
    </row>
    <row r="19496" spans="1:8">
      <c r="A19496" t="s">
        <v>464</v>
      </c>
      <c r="B19496">
        <v>3244</v>
      </c>
      <c r="C19496" t="s">
        <v>460</v>
      </c>
      <c r="D19496" t="s">
        <v>475</v>
      </c>
      <c r="E19496" t="s">
        <v>24</v>
      </c>
      <c r="F19496">
        <v>2011</v>
      </c>
      <c r="G19496" t="s">
        <v>480</v>
      </c>
      <c r="H19496">
        <v>0.25958160000000002</v>
      </c>
    </row>
    <row r="19497" spans="1:8">
      <c r="A19497" t="s">
        <v>429</v>
      </c>
      <c r="B19497">
        <v>5534</v>
      </c>
      <c r="C19497" t="s">
        <v>538</v>
      </c>
      <c r="D19497" t="s">
        <v>475</v>
      </c>
      <c r="E19497" t="s">
        <v>10</v>
      </c>
      <c r="F19497">
        <v>2012</v>
      </c>
      <c r="G19497" t="s">
        <v>480</v>
      </c>
      <c r="H19497">
        <v>94.969184400000003</v>
      </c>
    </row>
    <row r="19498" spans="1:8">
      <c r="A19498" t="s">
        <v>429</v>
      </c>
      <c r="B19498">
        <v>5534</v>
      </c>
      <c r="C19498" t="s">
        <v>538</v>
      </c>
      <c r="D19498" t="s">
        <v>475</v>
      </c>
      <c r="E19498" t="s">
        <v>11</v>
      </c>
      <c r="F19498">
        <v>2011</v>
      </c>
      <c r="G19498" t="s">
        <v>480</v>
      </c>
      <c r="H19498">
        <v>5.4428400000000002E-2</v>
      </c>
    </row>
    <row r="19499" spans="1:8">
      <c r="A19499" t="s">
        <v>429</v>
      </c>
      <c r="B19499">
        <v>5534</v>
      </c>
      <c r="C19499" t="s">
        <v>538</v>
      </c>
      <c r="D19499" t="s">
        <v>475</v>
      </c>
      <c r="E19499" t="s">
        <v>13</v>
      </c>
      <c r="F19499">
        <v>2013</v>
      </c>
      <c r="G19499" t="s">
        <v>480</v>
      </c>
      <c r="H19499">
        <v>29.977488000000001</v>
      </c>
    </row>
    <row r="19500" spans="1:8">
      <c r="A19500" t="s">
        <v>429</v>
      </c>
      <c r="B19500">
        <v>5534</v>
      </c>
      <c r="C19500" t="s">
        <v>538</v>
      </c>
      <c r="D19500" t="s">
        <v>475</v>
      </c>
      <c r="E19500" t="s">
        <v>34</v>
      </c>
      <c r="F19500">
        <v>2009</v>
      </c>
      <c r="G19500" t="s">
        <v>480</v>
      </c>
      <c r="H19500">
        <v>2.5120799999999999E-2</v>
      </c>
    </row>
    <row r="19501" spans="1:8">
      <c r="A19501" t="s">
        <v>429</v>
      </c>
      <c r="B19501">
        <v>55431</v>
      </c>
      <c r="C19501" t="s">
        <v>537</v>
      </c>
      <c r="D19501" t="s">
        <v>475</v>
      </c>
      <c r="E19501" t="s">
        <v>5</v>
      </c>
      <c r="F19501">
        <v>2014</v>
      </c>
      <c r="G19501" t="s">
        <v>480</v>
      </c>
      <c r="H19501">
        <v>14.5951848</v>
      </c>
    </row>
    <row r="19502" spans="1:8">
      <c r="A19502" t="s">
        <v>429</v>
      </c>
      <c r="B19502">
        <v>55431</v>
      </c>
      <c r="C19502" t="s">
        <v>537</v>
      </c>
      <c r="D19502" t="s">
        <v>475</v>
      </c>
      <c r="E19502" t="s">
        <v>11</v>
      </c>
      <c r="F19502">
        <v>2014</v>
      </c>
      <c r="G19502" t="s">
        <v>480</v>
      </c>
      <c r="H19502">
        <v>20.473452000000002</v>
      </c>
    </row>
    <row r="19503" spans="1:8">
      <c r="A19503" t="s">
        <v>429</v>
      </c>
      <c r="B19503">
        <v>5500</v>
      </c>
      <c r="C19503" t="s">
        <v>435</v>
      </c>
      <c r="D19503" t="s">
        <v>475</v>
      </c>
      <c r="E19503" t="s">
        <v>31</v>
      </c>
      <c r="F19503">
        <v>2013</v>
      </c>
      <c r="G19503" t="s">
        <v>480</v>
      </c>
      <c r="H19503">
        <v>235.674972</v>
      </c>
    </row>
    <row r="19504" spans="1:8">
      <c r="A19504" t="s">
        <v>464</v>
      </c>
      <c r="B19504">
        <v>5500</v>
      </c>
      <c r="C19504" t="s">
        <v>435</v>
      </c>
      <c r="D19504" t="s">
        <v>475</v>
      </c>
      <c r="E19504" t="s">
        <v>8</v>
      </c>
      <c r="F19504">
        <v>2009</v>
      </c>
      <c r="G19504" t="s">
        <v>480</v>
      </c>
      <c r="H19504">
        <v>0.97133760000000002</v>
      </c>
    </row>
    <row r="19505" spans="1:8">
      <c r="A19505" t="s">
        <v>464</v>
      </c>
      <c r="B19505">
        <v>5500</v>
      </c>
      <c r="C19505" t="s">
        <v>435</v>
      </c>
      <c r="D19505" t="s">
        <v>475</v>
      </c>
      <c r="E19505" t="s">
        <v>33</v>
      </c>
      <c r="F19505">
        <v>2014</v>
      </c>
      <c r="G19505" t="s">
        <v>480</v>
      </c>
      <c r="H19505">
        <v>0.272142</v>
      </c>
    </row>
    <row r="19506" spans="1:8">
      <c r="A19506" t="s">
        <v>464</v>
      </c>
      <c r="B19506">
        <v>5500</v>
      </c>
      <c r="C19506" t="s">
        <v>435</v>
      </c>
      <c r="D19506" t="s">
        <v>475</v>
      </c>
      <c r="E19506" t="s">
        <v>31</v>
      </c>
      <c r="F19506">
        <v>2012</v>
      </c>
      <c r="G19506" t="s">
        <v>480</v>
      </c>
      <c r="H19506">
        <v>2.7256068</v>
      </c>
    </row>
    <row r="19507" spans="1:8">
      <c r="A19507" t="s">
        <v>464</v>
      </c>
      <c r="B19507">
        <v>5500</v>
      </c>
      <c r="C19507" t="s">
        <v>435</v>
      </c>
      <c r="D19507" t="s">
        <v>475</v>
      </c>
      <c r="E19507" t="s">
        <v>6</v>
      </c>
      <c r="F19507">
        <v>2014</v>
      </c>
      <c r="G19507" t="s">
        <v>468</v>
      </c>
      <c r="H19507">
        <v>2.5790687999999999</v>
      </c>
    </row>
    <row r="19508" spans="1:8">
      <c r="A19508" t="s">
        <v>496</v>
      </c>
      <c r="B19508">
        <v>5500</v>
      </c>
      <c r="C19508" t="s">
        <v>435</v>
      </c>
      <c r="D19508" t="s">
        <v>475</v>
      </c>
      <c r="E19508" t="s">
        <v>22</v>
      </c>
      <c r="F19508">
        <v>2013</v>
      </c>
      <c r="G19508" t="s">
        <v>468</v>
      </c>
      <c r="H19508">
        <v>4.1868000000000001E-3</v>
      </c>
    </row>
    <row r="19509" spans="1:8">
      <c r="A19509" t="s">
        <v>429</v>
      </c>
      <c r="B19509">
        <v>5500</v>
      </c>
      <c r="C19509" t="s">
        <v>435</v>
      </c>
      <c r="D19509" t="s">
        <v>475</v>
      </c>
      <c r="E19509" t="s">
        <v>16</v>
      </c>
      <c r="F19509">
        <v>2014</v>
      </c>
      <c r="G19509" t="s">
        <v>483</v>
      </c>
      <c r="H19509">
        <v>95.965642799999998</v>
      </c>
    </row>
    <row r="19510" spans="1:8">
      <c r="A19510" t="s">
        <v>429</v>
      </c>
      <c r="B19510">
        <v>5500</v>
      </c>
      <c r="C19510" t="s">
        <v>435</v>
      </c>
      <c r="D19510" t="s">
        <v>475</v>
      </c>
      <c r="E19510" t="s">
        <v>15</v>
      </c>
      <c r="F19510">
        <v>2013</v>
      </c>
      <c r="G19510" t="s">
        <v>483</v>
      </c>
      <c r="H19510">
        <v>947.3974776</v>
      </c>
    </row>
    <row r="19511" spans="1:8">
      <c r="A19511" t="s">
        <v>429</v>
      </c>
      <c r="B19511">
        <v>5500</v>
      </c>
      <c r="C19511" t="s">
        <v>435</v>
      </c>
      <c r="D19511" t="s">
        <v>475</v>
      </c>
      <c r="E19511" t="s">
        <v>24</v>
      </c>
      <c r="F19511">
        <v>2012</v>
      </c>
      <c r="G19511" t="s">
        <v>483</v>
      </c>
      <c r="H19511">
        <v>97.611055199999996</v>
      </c>
    </row>
    <row r="19512" spans="1:8">
      <c r="A19512" t="s">
        <v>429</v>
      </c>
      <c r="B19512">
        <v>5500</v>
      </c>
      <c r="C19512" t="s">
        <v>435</v>
      </c>
      <c r="D19512" t="s">
        <v>475</v>
      </c>
      <c r="E19512" t="s">
        <v>26</v>
      </c>
      <c r="F19512">
        <v>2010</v>
      </c>
      <c r="G19512" t="s">
        <v>483</v>
      </c>
      <c r="H19512">
        <v>17.6557356</v>
      </c>
    </row>
    <row r="19513" spans="1:8">
      <c r="A19513" t="s">
        <v>429</v>
      </c>
      <c r="B19513">
        <v>5500</v>
      </c>
      <c r="C19513" t="s">
        <v>435</v>
      </c>
      <c r="D19513" t="s">
        <v>475</v>
      </c>
      <c r="E19513" t="s">
        <v>428</v>
      </c>
      <c r="F19513">
        <v>2012</v>
      </c>
      <c r="G19513" t="s">
        <v>483</v>
      </c>
      <c r="H19513">
        <v>10.592604</v>
      </c>
    </row>
    <row r="19514" spans="1:8">
      <c r="A19514" t="s">
        <v>464</v>
      </c>
      <c r="B19514">
        <v>5500</v>
      </c>
      <c r="C19514" t="s">
        <v>435</v>
      </c>
      <c r="D19514" t="s">
        <v>475</v>
      </c>
      <c r="E19514" t="s">
        <v>12</v>
      </c>
      <c r="F19514">
        <v>2013</v>
      </c>
      <c r="G19514" t="s">
        <v>483</v>
      </c>
      <c r="H19514">
        <v>0.49404239999999999</v>
      </c>
    </row>
    <row r="19515" spans="1:8">
      <c r="A19515" t="s">
        <v>429</v>
      </c>
      <c r="B19515">
        <v>5500</v>
      </c>
      <c r="C19515" t="s">
        <v>435</v>
      </c>
      <c r="D19515" t="s">
        <v>475</v>
      </c>
      <c r="E19515" t="s">
        <v>5</v>
      </c>
      <c r="F19515">
        <v>2014</v>
      </c>
      <c r="G19515" t="s">
        <v>480</v>
      </c>
      <c r="H19515">
        <v>119.6210628</v>
      </c>
    </row>
    <row r="19516" spans="1:8">
      <c r="A19516" t="s">
        <v>429</v>
      </c>
      <c r="B19516">
        <v>5500</v>
      </c>
      <c r="C19516" t="s">
        <v>435</v>
      </c>
      <c r="D19516" t="s">
        <v>475</v>
      </c>
      <c r="E19516" t="s">
        <v>15</v>
      </c>
      <c r="F19516">
        <v>2014</v>
      </c>
      <c r="G19516" t="s">
        <v>480</v>
      </c>
      <c r="H19516">
        <v>879.31592279999995</v>
      </c>
    </row>
    <row r="19517" spans="1:8">
      <c r="A19517" t="s">
        <v>429</v>
      </c>
      <c r="B19517">
        <v>5500</v>
      </c>
      <c r="C19517" t="s">
        <v>435</v>
      </c>
      <c r="D19517" t="s">
        <v>475</v>
      </c>
      <c r="E19517" t="s">
        <v>17</v>
      </c>
      <c r="F19517">
        <v>2014</v>
      </c>
      <c r="G19517" t="s">
        <v>480</v>
      </c>
      <c r="H19517">
        <v>85.749850800000004</v>
      </c>
    </row>
    <row r="19518" spans="1:8">
      <c r="A19518" t="s">
        <v>429</v>
      </c>
      <c r="B19518">
        <v>5500</v>
      </c>
      <c r="C19518" t="s">
        <v>435</v>
      </c>
      <c r="D19518" t="s">
        <v>475</v>
      </c>
      <c r="E19518" t="s">
        <v>428</v>
      </c>
      <c r="F19518">
        <v>2011</v>
      </c>
      <c r="G19518" t="s">
        <v>480</v>
      </c>
      <c r="H19518">
        <v>10.4586264</v>
      </c>
    </row>
    <row r="19519" spans="1:8">
      <c r="A19519" t="s">
        <v>429</v>
      </c>
      <c r="B19519">
        <v>5500</v>
      </c>
      <c r="C19519" t="s">
        <v>435</v>
      </c>
      <c r="D19519" t="s">
        <v>475</v>
      </c>
      <c r="E19519" t="s">
        <v>37</v>
      </c>
      <c r="F19519">
        <v>2011</v>
      </c>
      <c r="G19519" t="s">
        <v>480</v>
      </c>
      <c r="H19519">
        <v>275.35327560000002</v>
      </c>
    </row>
    <row r="19520" spans="1:8">
      <c r="A19520" t="s">
        <v>464</v>
      </c>
      <c r="B19520">
        <v>5500</v>
      </c>
      <c r="C19520" t="s">
        <v>435</v>
      </c>
      <c r="D19520" t="s">
        <v>475</v>
      </c>
      <c r="E19520" t="s">
        <v>25</v>
      </c>
      <c r="F19520">
        <v>2010</v>
      </c>
      <c r="G19520" t="s">
        <v>480</v>
      </c>
      <c r="H19520">
        <v>1.67472E-2</v>
      </c>
    </row>
    <row r="19521" spans="1:8">
      <c r="A19521" t="s">
        <v>464</v>
      </c>
      <c r="B19521">
        <v>5500</v>
      </c>
      <c r="C19521" t="s">
        <v>435</v>
      </c>
      <c r="D19521" t="s">
        <v>475</v>
      </c>
      <c r="E19521" t="s">
        <v>32</v>
      </c>
      <c r="F19521">
        <v>2010</v>
      </c>
      <c r="G19521" t="s">
        <v>480</v>
      </c>
      <c r="H19521">
        <v>6.7658687999999998</v>
      </c>
    </row>
    <row r="19522" spans="1:8">
      <c r="A19522" t="s">
        <v>429</v>
      </c>
      <c r="B19522">
        <v>5500</v>
      </c>
      <c r="C19522" t="s">
        <v>435</v>
      </c>
      <c r="D19522" t="s">
        <v>475</v>
      </c>
      <c r="E19522" t="s">
        <v>2</v>
      </c>
      <c r="F19522">
        <v>2012</v>
      </c>
      <c r="G19522" t="s">
        <v>468</v>
      </c>
      <c r="H19522">
        <v>26.150752799999999</v>
      </c>
    </row>
    <row r="19523" spans="1:8">
      <c r="A19523" t="s">
        <v>429</v>
      </c>
      <c r="B19523">
        <v>5500</v>
      </c>
      <c r="C19523" t="s">
        <v>435</v>
      </c>
      <c r="D19523" t="s">
        <v>475</v>
      </c>
      <c r="E19523" t="s">
        <v>3</v>
      </c>
      <c r="F19523">
        <v>2010</v>
      </c>
      <c r="G19523" t="s">
        <v>468</v>
      </c>
      <c r="H19523">
        <v>367.76013840000002</v>
      </c>
    </row>
    <row r="19524" spans="1:8">
      <c r="A19524" t="s">
        <v>429</v>
      </c>
      <c r="B19524">
        <v>5500</v>
      </c>
      <c r="C19524" t="s">
        <v>435</v>
      </c>
      <c r="D19524" t="s">
        <v>475</v>
      </c>
      <c r="E19524" t="s">
        <v>25</v>
      </c>
      <c r="F19524">
        <v>2009</v>
      </c>
      <c r="G19524" t="s">
        <v>468</v>
      </c>
      <c r="H19524">
        <v>16.897924799999998</v>
      </c>
    </row>
    <row r="19525" spans="1:8">
      <c r="A19525" t="s">
        <v>438</v>
      </c>
      <c r="B19525">
        <v>5500</v>
      </c>
      <c r="C19525" t="s">
        <v>435</v>
      </c>
      <c r="D19525" t="s">
        <v>475</v>
      </c>
      <c r="E19525" t="s">
        <v>30</v>
      </c>
      <c r="F19525">
        <v>2014</v>
      </c>
      <c r="G19525" t="s">
        <v>468</v>
      </c>
      <c r="H19525">
        <v>3.7681199999999998E-2</v>
      </c>
    </row>
    <row r="19526" spans="1:8">
      <c r="A19526" t="s">
        <v>429</v>
      </c>
      <c r="B19526">
        <v>5500</v>
      </c>
      <c r="C19526" t="s">
        <v>435</v>
      </c>
      <c r="D19526" t="s">
        <v>475</v>
      </c>
      <c r="E19526" t="s">
        <v>6</v>
      </c>
      <c r="F19526">
        <v>2012</v>
      </c>
      <c r="G19526" t="s">
        <v>483</v>
      </c>
      <c r="H19526">
        <v>68.583970800000003</v>
      </c>
    </row>
    <row r="19527" spans="1:8">
      <c r="A19527" t="s">
        <v>429</v>
      </c>
      <c r="B19527">
        <v>5500</v>
      </c>
      <c r="C19527" t="s">
        <v>435</v>
      </c>
      <c r="D19527" t="s">
        <v>475</v>
      </c>
      <c r="E19527" t="s">
        <v>8</v>
      </c>
      <c r="F19527">
        <v>2011</v>
      </c>
      <c r="G19527" t="s">
        <v>483</v>
      </c>
      <c r="H19527">
        <v>4.0193279999999998</v>
      </c>
    </row>
    <row r="19528" spans="1:8">
      <c r="A19528" t="s">
        <v>429</v>
      </c>
      <c r="B19528">
        <v>5500</v>
      </c>
      <c r="C19528" t="s">
        <v>435</v>
      </c>
      <c r="D19528" t="s">
        <v>475</v>
      </c>
      <c r="E19528" t="s">
        <v>10</v>
      </c>
      <c r="F19528">
        <v>2013</v>
      </c>
      <c r="G19528" t="s">
        <v>483</v>
      </c>
      <c r="H19528">
        <v>1410.093306</v>
      </c>
    </row>
    <row r="19529" spans="1:8">
      <c r="A19529" t="s">
        <v>429</v>
      </c>
      <c r="B19529">
        <v>5500</v>
      </c>
      <c r="C19529" t="s">
        <v>435</v>
      </c>
      <c r="D19529" t="s">
        <v>475</v>
      </c>
      <c r="E19529" t="s">
        <v>343</v>
      </c>
      <c r="F19529">
        <v>2010</v>
      </c>
      <c r="G19529" t="s">
        <v>483</v>
      </c>
      <c r="H19529">
        <v>82.664179200000007</v>
      </c>
    </row>
    <row r="19530" spans="1:8">
      <c r="A19530" t="s">
        <v>429</v>
      </c>
      <c r="B19530">
        <v>5500</v>
      </c>
      <c r="C19530" t="s">
        <v>435</v>
      </c>
      <c r="D19530" t="s">
        <v>475</v>
      </c>
      <c r="E19530" t="s">
        <v>32</v>
      </c>
      <c r="F19530">
        <v>2009</v>
      </c>
      <c r="G19530" t="s">
        <v>483</v>
      </c>
      <c r="H19530">
        <v>220.83695280000001</v>
      </c>
    </row>
    <row r="19531" spans="1:8">
      <c r="A19531" t="s">
        <v>429</v>
      </c>
      <c r="B19531">
        <v>5500</v>
      </c>
      <c r="C19531" t="s">
        <v>435</v>
      </c>
      <c r="D19531" t="s">
        <v>475</v>
      </c>
      <c r="E19531" t="s">
        <v>34</v>
      </c>
      <c r="F19531">
        <v>2012</v>
      </c>
      <c r="G19531" t="s">
        <v>483</v>
      </c>
      <c r="H19531">
        <v>775.57957920000001</v>
      </c>
    </row>
    <row r="19532" spans="1:8">
      <c r="A19532" t="s">
        <v>464</v>
      </c>
      <c r="B19532">
        <v>5500</v>
      </c>
      <c r="C19532" t="s">
        <v>435</v>
      </c>
      <c r="D19532" t="s">
        <v>475</v>
      </c>
      <c r="E19532" t="s">
        <v>10</v>
      </c>
      <c r="F19532">
        <v>2011</v>
      </c>
      <c r="G19532" t="s">
        <v>483</v>
      </c>
      <c r="H19532">
        <v>58.355618399999997</v>
      </c>
    </row>
    <row r="19533" spans="1:8">
      <c r="A19533" t="s">
        <v>464</v>
      </c>
      <c r="B19533">
        <v>5500</v>
      </c>
      <c r="C19533" t="s">
        <v>435</v>
      </c>
      <c r="D19533" t="s">
        <v>475</v>
      </c>
      <c r="E19533" t="s">
        <v>19</v>
      </c>
      <c r="F19533">
        <v>2011</v>
      </c>
      <c r="G19533" t="s">
        <v>483</v>
      </c>
      <c r="H19533">
        <v>4.1868000000000001E-3</v>
      </c>
    </row>
    <row r="19534" spans="1:8">
      <c r="A19534" t="s">
        <v>464</v>
      </c>
      <c r="B19534">
        <v>5500</v>
      </c>
      <c r="C19534" t="s">
        <v>435</v>
      </c>
      <c r="D19534" t="s">
        <v>475</v>
      </c>
      <c r="E19534" t="s">
        <v>18</v>
      </c>
      <c r="F19534">
        <v>2011</v>
      </c>
      <c r="G19534" t="s">
        <v>483</v>
      </c>
      <c r="H19534">
        <v>1.9175544</v>
      </c>
    </row>
    <row r="19535" spans="1:8">
      <c r="A19535" t="s">
        <v>464</v>
      </c>
      <c r="B19535">
        <v>5500</v>
      </c>
      <c r="C19535" t="s">
        <v>435</v>
      </c>
      <c r="D19535" t="s">
        <v>475</v>
      </c>
      <c r="E19535" t="s">
        <v>15</v>
      </c>
      <c r="F19535">
        <v>2011</v>
      </c>
      <c r="G19535" t="s">
        <v>483</v>
      </c>
      <c r="H19535">
        <v>21.846722400000001</v>
      </c>
    </row>
    <row r="19536" spans="1:8">
      <c r="A19536" t="s">
        <v>464</v>
      </c>
      <c r="B19536">
        <v>5500</v>
      </c>
      <c r="C19536" t="s">
        <v>435</v>
      </c>
      <c r="D19536" t="s">
        <v>475</v>
      </c>
      <c r="E19536" t="s">
        <v>22</v>
      </c>
      <c r="F19536">
        <v>2014</v>
      </c>
      <c r="G19536" t="s">
        <v>483</v>
      </c>
      <c r="H19536">
        <v>6.8412312000000002</v>
      </c>
    </row>
    <row r="19537" spans="1:8">
      <c r="A19537" t="s">
        <v>429</v>
      </c>
      <c r="B19537">
        <v>5500</v>
      </c>
      <c r="C19537" t="s">
        <v>435</v>
      </c>
      <c r="D19537" t="s">
        <v>475</v>
      </c>
      <c r="E19537" t="s">
        <v>6</v>
      </c>
      <c r="F19537">
        <v>2013</v>
      </c>
      <c r="G19537" t="s">
        <v>480</v>
      </c>
      <c r="H19537">
        <v>76.430034000000006</v>
      </c>
    </row>
    <row r="19538" spans="1:8">
      <c r="A19538" t="s">
        <v>429</v>
      </c>
      <c r="B19538">
        <v>5500</v>
      </c>
      <c r="C19538" t="s">
        <v>435</v>
      </c>
      <c r="D19538" t="s">
        <v>475</v>
      </c>
      <c r="E19538" t="s">
        <v>10</v>
      </c>
      <c r="F19538">
        <v>2009</v>
      </c>
      <c r="G19538" t="s">
        <v>480</v>
      </c>
      <c r="H19538">
        <v>1016.5508532</v>
      </c>
    </row>
    <row r="19539" spans="1:8">
      <c r="A19539" t="s">
        <v>429</v>
      </c>
      <c r="B19539">
        <v>5500</v>
      </c>
      <c r="C19539" t="s">
        <v>435</v>
      </c>
      <c r="D19539" t="s">
        <v>475</v>
      </c>
      <c r="E19539" t="s">
        <v>12</v>
      </c>
      <c r="F19539">
        <v>2014</v>
      </c>
      <c r="G19539" t="s">
        <v>480</v>
      </c>
      <c r="H19539">
        <v>49.655448</v>
      </c>
    </row>
    <row r="19540" spans="1:8">
      <c r="A19540" t="s">
        <v>429</v>
      </c>
      <c r="B19540">
        <v>5500</v>
      </c>
      <c r="C19540" t="s">
        <v>435</v>
      </c>
      <c r="D19540" t="s">
        <v>475</v>
      </c>
      <c r="E19540" t="s">
        <v>19</v>
      </c>
      <c r="F19540">
        <v>2009</v>
      </c>
      <c r="G19540" t="s">
        <v>480</v>
      </c>
      <c r="H19540">
        <v>198.06494760000001</v>
      </c>
    </row>
    <row r="19541" spans="1:8">
      <c r="A19541" t="s">
        <v>429</v>
      </c>
      <c r="B19541">
        <v>5500</v>
      </c>
      <c r="C19541" t="s">
        <v>435</v>
      </c>
      <c r="D19541" t="s">
        <v>475</v>
      </c>
      <c r="E19541" t="s">
        <v>33</v>
      </c>
      <c r="F19541">
        <v>2009</v>
      </c>
      <c r="G19541" t="s">
        <v>480</v>
      </c>
      <c r="H19541">
        <v>81.969170399999996</v>
      </c>
    </row>
    <row r="19542" spans="1:8">
      <c r="A19542" t="s">
        <v>429</v>
      </c>
      <c r="B19542">
        <v>5500</v>
      </c>
      <c r="C19542" t="s">
        <v>435</v>
      </c>
      <c r="D19542" t="s">
        <v>475</v>
      </c>
      <c r="E19542" t="s">
        <v>34</v>
      </c>
      <c r="F19542">
        <v>2014</v>
      </c>
      <c r="G19542" t="s">
        <v>480</v>
      </c>
      <c r="H19542">
        <v>698.97369960000003</v>
      </c>
    </row>
    <row r="19543" spans="1:8">
      <c r="A19543" t="s">
        <v>429</v>
      </c>
      <c r="B19543">
        <v>5500</v>
      </c>
      <c r="C19543" t="s">
        <v>435</v>
      </c>
      <c r="D19543" t="s">
        <v>475</v>
      </c>
      <c r="E19543" t="s">
        <v>35</v>
      </c>
      <c r="F19543">
        <v>2012</v>
      </c>
      <c r="G19543" t="s">
        <v>480</v>
      </c>
      <c r="H19543">
        <v>42.977502000000001</v>
      </c>
    </row>
    <row r="19544" spans="1:8">
      <c r="A19544" t="s">
        <v>464</v>
      </c>
      <c r="B19544">
        <v>5500</v>
      </c>
      <c r="C19544" t="s">
        <v>435</v>
      </c>
      <c r="D19544" t="s">
        <v>475</v>
      </c>
      <c r="E19544" t="s">
        <v>17</v>
      </c>
      <c r="F19544">
        <v>2013</v>
      </c>
      <c r="G19544" t="s">
        <v>480</v>
      </c>
      <c r="H19544">
        <v>5.0995223999999997</v>
      </c>
    </row>
    <row r="19545" spans="1:8">
      <c r="A19545" t="s">
        <v>464</v>
      </c>
      <c r="B19545">
        <v>5500</v>
      </c>
      <c r="C19545" t="s">
        <v>435</v>
      </c>
      <c r="D19545" t="s">
        <v>475</v>
      </c>
      <c r="E19545" t="s">
        <v>23</v>
      </c>
      <c r="F19545">
        <v>2010</v>
      </c>
      <c r="G19545" t="s">
        <v>480</v>
      </c>
      <c r="H19545">
        <v>1.8547524</v>
      </c>
    </row>
    <row r="19546" spans="1:8">
      <c r="A19546" t="s">
        <v>464</v>
      </c>
      <c r="B19546">
        <v>5500</v>
      </c>
      <c r="C19546" t="s">
        <v>435</v>
      </c>
      <c r="D19546" t="s">
        <v>475</v>
      </c>
      <c r="E19546" t="s">
        <v>24</v>
      </c>
      <c r="F19546">
        <v>2010</v>
      </c>
      <c r="G19546" t="s">
        <v>480</v>
      </c>
      <c r="H19546">
        <v>0.50241599999999997</v>
      </c>
    </row>
    <row r="19547" spans="1:8">
      <c r="A19547" t="s">
        <v>464</v>
      </c>
      <c r="B19547">
        <v>5500</v>
      </c>
      <c r="C19547" t="s">
        <v>435</v>
      </c>
      <c r="D19547" t="s">
        <v>475</v>
      </c>
      <c r="E19547" t="s">
        <v>28</v>
      </c>
      <c r="F19547">
        <v>2012</v>
      </c>
      <c r="G19547" t="s">
        <v>480</v>
      </c>
      <c r="H19547">
        <v>31.848987600000001</v>
      </c>
    </row>
    <row r="19548" spans="1:8">
      <c r="A19548" t="s">
        <v>496</v>
      </c>
      <c r="B19548">
        <v>5500</v>
      </c>
      <c r="C19548" t="s">
        <v>435</v>
      </c>
      <c r="D19548" t="s">
        <v>475</v>
      </c>
      <c r="E19548" t="s">
        <v>10</v>
      </c>
      <c r="F19548">
        <v>2014</v>
      </c>
      <c r="G19548" t="s">
        <v>480</v>
      </c>
      <c r="H19548">
        <v>1.2560399999999999E-2</v>
      </c>
    </row>
    <row r="19549" spans="1:8">
      <c r="A19549" t="s">
        <v>429</v>
      </c>
      <c r="B19549">
        <v>5500</v>
      </c>
      <c r="C19549" t="s">
        <v>435</v>
      </c>
      <c r="D19549" t="s">
        <v>475</v>
      </c>
      <c r="E19549" t="s">
        <v>5</v>
      </c>
      <c r="F19549">
        <v>2011</v>
      </c>
      <c r="G19549" t="s">
        <v>468</v>
      </c>
      <c r="H19549">
        <v>112.8175128</v>
      </c>
    </row>
    <row r="19550" spans="1:8">
      <c r="A19550" t="s">
        <v>429</v>
      </c>
      <c r="B19550">
        <v>5500</v>
      </c>
      <c r="C19550" t="s">
        <v>435</v>
      </c>
      <c r="D19550" t="s">
        <v>475</v>
      </c>
      <c r="E19550" t="s">
        <v>11</v>
      </c>
      <c r="F19550">
        <v>2014</v>
      </c>
      <c r="G19550" t="s">
        <v>468</v>
      </c>
      <c r="H19550">
        <v>131.632992</v>
      </c>
    </row>
    <row r="19551" spans="1:8">
      <c r="A19551" t="s">
        <v>429</v>
      </c>
      <c r="B19551">
        <v>5500</v>
      </c>
      <c r="C19551" t="s">
        <v>435</v>
      </c>
      <c r="D19551" t="s">
        <v>475</v>
      </c>
      <c r="E19551" t="s">
        <v>9</v>
      </c>
      <c r="F19551">
        <v>2011</v>
      </c>
      <c r="G19551" t="s">
        <v>468</v>
      </c>
      <c r="H19551">
        <v>126.9270288</v>
      </c>
    </row>
    <row r="19552" spans="1:8">
      <c r="A19552" t="s">
        <v>429</v>
      </c>
      <c r="B19552">
        <v>5500</v>
      </c>
      <c r="C19552" t="s">
        <v>435</v>
      </c>
      <c r="D19552" t="s">
        <v>475</v>
      </c>
      <c r="E19552" t="s">
        <v>18</v>
      </c>
      <c r="F19552">
        <v>2011</v>
      </c>
      <c r="G19552" t="s">
        <v>468</v>
      </c>
      <c r="H19552">
        <v>30.191014800000001</v>
      </c>
    </row>
    <row r="19553" spans="1:8">
      <c r="A19553" t="s">
        <v>429</v>
      </c>
      <c r="B19553">
        <v>5500</v>
      </c>
      <c r="C19553" t="s">
        <v>435</v>
      </c>
      <c r="D19553" t="s">
        <v>475</v>
      </c>
      <c r="E19553" t="s">
        <v>20</v>
      </c>
      <c r="F19553">
        <v>2011</v>
      </c>
      <c r="G19553" t="s">
        <v>468</v>
      </c>
      <c r="H19553">
        <v>762.98568479999994</v>
      </c>
    </row>
    <row r="19554" spans="1:8">
      <c r="A19554" t="s">
        <v>464</v>
      </c>
      <c r="B19554">
        <v>5500</v>
      </c>
      <c r="C19554" t="s">
        <v>435</v>
      </c>
      <c r="D19554" t="s">
        <v>475</v>
      </c>
      <c r="E19554" t="s">
        <v>10</v>
      </c>
      <c r="F19554">
        <v>2013</v>
      </c>
      <c r="G19554" t="s">
        <v>468</v>
      </c>
      <c r="H19554">
        <v>47.478312000000003</v>
      </c>
    </row>
    <row r="19555" spans="1:8">
      <c r="A19555" t="s">
        <v>464</v>
      </c>
      <c r="B19555">
        <v>5500</v>
      </c>
      <c r="C19555" t="s">
        <v>435</v>
      </c>
      <c r="D19555" t="s">
        <v>475</v>
      </c>
      <c r="E19555" t="s">
        <v>9</v>
      </c>
      <c r="F19555">
        <v>2010</v>
      </c>
      <c r="G19555" t="s">
        <v>468</v>
      </c>
      <c r="H19555">
        <v>5.1037091999999999</v>
      </c>
    </row>
    <row r="19556" spans="1:8">
      <c r="A19556" t="s">
        <v>464</v>
      </c>
      <c r="B19556">
        <v>5500</v>
      </c>
      <c r="C19556" t="s">
        <v>435</v>
      </c>
      <c r="D19556" t="s">
        <v>475</v>
      </c>
      <c r="E19556" t="s">
        <v>18</v>
      </c>
      <c r="F19556">
        <v>2013</v>
      </c>
      <c r="G19556" t="s">
        <v>468</v>
      </c>
      <c r="H19556">
        <v>3.6843840000000001</v>
      </c>
    </row>
    <row r="19557" spans="1:8">
      <c r="A19557" t="s">
        <v>464</v>
      </c>
      <c r="B19557">
        <v>5500</v>
      </c>
      <c r="C19557" t="s">
        <v>435</v>
      </c>
      <c r="D19557" t="s">
        <v>475</v>
      </c>
      <c r="E19557" t="s">
        <v>16</v>
      </c>
      <c r="F19557">
        <v>2010</v>
      </c>
      <c r="G19557" t="s">
        <v>468</v>
      </c>
      <c r="H19557">
        <v>0.18840599999999999</v>
      </c>
    </row>
    <row r="19558" spans="1:8">
      <c r="A19558" t="s">
        <v>464</v>
      </c>
      <c r="B19558">
        <v>5500</v>
      </c>
      <c r="C19558" t="s">
        <v>435</v>
      </c>
      <c r="D19558" t="s">
        <v>475</v>
      </c>
      <c r="E19558" t="s">
        <v>23</v>
      </c>
      <c r="F19558">
        <v>2010</v>
      </c>
      <c r="G19558" t="s">
        <v>468</v>
      </c>
      <c r="H19558">
        <v>1.8547524</v>
      </c>
    </row>
    <row r="19559" spans="1:8">
      <c r="A19559" t="s">
        <v>464</v>
      </c>
      <c r="B19559">
        <v>5500</v>
      </c>
      <c r="C19559" t="s">
        <v>435</v>
      </c>
      <c r="D19559" t="s">
        <v>475</v>
      </c>
      <c r="E19559" t="s">
        <v>20</v>
      </c>
      <c r="F19559">
        <v>2009</v>
      </c>
      <c r="G19559" t="s">
        <v>468</v>
      </c>
      <c r="H19559">
        <v>75.521498399999999</v>
      </c>
    </row>
    <row r="19560" spans="1:8">
      <c r="A19560" t="s">
        <v>464</v>
      </c>
      <c r="B19560">
        <v>5500</v>
      </c>
      <c r="C19560" t="s">
        <v>435</v>
      </c>
      <c r="D19560" t="s">
        <v>475</v>
      </c>
      <c r="E19560" t="s">
        <v>28</v>
      </c>
      <c r="F19560">
        <v>2011</v>
      </c>
      <c r="G19560" t="s">
        <v>468</v>
      </c>
      <c r="H19560">
        <v>31.706636400000001</v>
      </c>
    </row>
    <row r="19561" spans="1:8">
      <c r="A19561" t="s">
        <v>464</v>
      </c>
      <c r="B19561">
        <v>5500</v>
      </c>
      <c r="C19561" t="s">
        <v>435</v>
      </c>
      <c r="D19561" t="s">
        <v>475</v>
      </c>
      <c r="E19561" t="s">
        <v>36</v>
      </c>
      <c r="F19561">
        <v>2012</v>
      </c>
      <c r="G19561" t="s">
        <v>468</v>
      </c>
      <c r="H19561">
        <v>1.2644135999999999</v>
      </c>
    </row>
    <row r="19562" spans="1:8">
      <c r="A19562" t="s">
        <v>464</v>
      </c>
      <c r="B19562">
        <v>5500</v>
      </c>
      <c r="C19562" t="s">
        <v>435</v>
      </c>
      <c r="D19562" t="s">
        <v>475</v>
      </c>
      <c r="E19562" t="s">
        <v>479</v>
      </c>
      <c r="F19562">
        <v>2012</v>
      </c>
      <c r="G19562" t="s">
        <v>468</v>
      </c>
      <c r="H19562">
        <v>2.1352679999999999</v>
      </c>
    </row>
    <row r="19563" spans="1:8">
      <c r="A19563" t="s">
        <v>429</v>
      </c>
      <c r="B19563">
        <v>5500</v>
      </c>
      <c r="C19563" t="s">
        <v>435</v>
      </c>
      <c r="D19563" t="s">
        <v>475</v>
      </c>
      <c r="E19563" t="s">
        <v>20</v>
      </c>
      <c r="F19563">
        <v>2010</v>
      </c>
      <c r="G19563" t="s">
        <v>483</v>
      </c>
      <c r="H19563">
        <v>812.0172996</v>
      </c>
    </row>
    <row r="19564" spans="1:8">
      <c r="A19564" t="s">
        <v>429</v>
      </c>
      <c r="B19564">
        <v>5500</v>
      </c>
      <c r="C19564" t="s">
        <v>435</v>
      </c>
      <c r="D19564" t="s">
        <v>475</v>
      </c>
      <c r="E19564" t="s">
        <v>28</v>
      </c>
      <c r="F19564">
        <v>2012</v>
      </c>
      <c r="G19564" t="s">
        <v>483</v>
      </c>
      <c r="H19564">
        <v>163.94252760000001</v>
      </c>
    </row>
    <row r="19565" spans="1:8">
      <c r="A19565" t="s">
        <v>464</v>
      </c>
      <c r="B19565">
        <v>5500</v>
      </c>
      <c r="C19565" t="s">
        <v>435</v>
      </c>
      <c r="D19565" t="s">
        <v>475</v>
      </c>
      <c r="E19565" t="s">
        <v>428</v>
      </c>
      <c r="F19565">
        <v>2011</v>
      </c>
      <c r="G19565" t="s">
        <v>483</v>
      </c>
      <c r="H19565">
        <v>6.6988800000000001E-2</v>
      </c>
    </row>
    <row r="19566" spans="1:8">
      <c r="A19566" t="s">
        <v>438</v>
      </c>
      <c r="B19566">
        <v>5500</v>
      </c>
      <c r="C19566" t="s">
        <v>435</v>
      </c>
      <c r="D19566" t="s">
        <v>475</v>
      </c>
      <c r="E19566" t="s">
        <v>10</v>
      </c>
      <c r="F19566">
        <v>2014</v>
      </c>
      <c r="G19566" t="s">
        <v>483</v>
      </c>
      <c r="H19566">
        <v>0.38518560000000002</v>
      </c>
    </row>
    <row r="19567" spans="1:8">
      <c r="A19567" t="s">
        <v>429</v>
      </c>
      <c r="B19567">
        <v>5500</v>
      </c>
      <c r="C19567" t="s">
        <v>435</v>
      </c>
      <c r="D19567" t="s">
        <v>475</v>
      </c>
      <c r="E19567" t="s">
        <v>22</v>
      </c>
      <c r="F19567">
        <v>2010</v>
      </c>
      <c r="G19567" t="s">
        <v>480</v>
      </c>
      <c r="H19567">
        <v>49.601019600000001</v>
      </c>
    </row>
    <row r="19568" spans="1:8">
      <c r="A19568" t="s">
        <v>429</v>
      </c>
      <c r="B19568">
        <v>7100</v>
      </c>
      <c r="C19568" t="s">
        <v>534</v>
      </c>
      <c r="D19568" t="s">
        <v>475</v>
      </c>
      <c r="E19568" t="s">
        <v>33</v>
      </c>
      <c r="F19568">
        <v>2011</v>
      </c>
      <c r="G19568" t="s">
        <v>480</v>
      </c>
      <c r="H19568">
        <v>0.28888920000000001</v>
      </c>
    </row>
    <row r="19569" spans="1:8">
      <c r="A19569" t="s">
        <v>429</v>
      </c>
      <c r="B19569">
        <v>7100</v>
      </c>
      <c r="C19569" t="s">
        <v>534</v>
      </c>
      <c r="D19569" t="s">
        <v>475</v>
      </c>
      <c r="E19569" t="s">
        <v>37</v>
      </c>
      <c r="F19569">
        <v>2013</v>
      </c>
      <c r="G19569" t="s">
        <v>480</v>
      </c>
      <c r="H19569">
        <v>12.6566964</v>
      </c>
    </row>
    <row r="19570" spans="1:8">
      <c r="A19570" t="s">
        <v>464</v>
      </c>
      <c r="B19570">
        <v>3234</v>
      </c>
      <c r="C19570" t="s">
        <v>533</v>
      </c>
      <c r="D19570" t="s">
        <v>475</v>
      </c>
      <c r="E19570" t="s">
        <v>6</v>
      </c>
      <c r="F19570">
        <v>2011</v>
      </c>
      <c r="G19570" t="s">
        <v>503</v>
      </c>
      <c r="H19570">
        <v>10.383264</v>
      </c>
    </row>
    <row r="19571" spans="1:8">
      <c r="A19571" t="s">
        <v>464</v>
      </c>
      <c r="B19571">
        <v>3234</v>
      </c>
      <c r="C19571" t="s">
        <v>533</v>
      </c>
      <c r="D19571" t="s">
        <v>475</v>
      </c>
      <c r="E19571" t="s">
        <v>11</v>
      </c>
      <c r="F19571">
        <v>2013</v>
      </c>
      <c r="G19571" t="s">
        <v>503</v>
      </c>
      <c r="H19571">
        <v>30.484090800000001</v>
      </c>
    </row>
    <row r="19572" spans="1:8">
      <c r="A19572" t="s">
        <v>464</v>
      </c>
      <c r="B19572">
        <v>3234</v>
      </c>
      <c r="C19572" t="s">
        <v>533</v>
      </c>
      <c r="D19572" t="s">
        <v>475</v>
      </c>
      <c r="E19572" t="s">
        <v>15</v>
      </c>
      <c r="F19572">
        <v>2011</v>
      </c>
      <c r="G19572" t="s">
        <v>503</v>
      </c>
      <c r="H19572">
        <v>20.159441999999999</v>
      </c>
    </row>
    <row r="19573" spans="1:8">
      <c r="A19573" t="s">
        <v>429</v>
      </c>
      <c r="B19573">
        <v>7100</v>
      </c>
      <c r="C19573" t="s">
        <v>534</v>
      </c>
      <c r="D19573" t="s">
        <v>475</v>
      </c>
      <c r="E19573" t="s">
        <v>24</v>
      </c>
      <c r="F19573">
        <v>2009</v>
      </c>
      <c r="G19573" t="s">
        <v>505</v>
      </c>
      <c r="H19573">
        <v>2.5120799999999999E-2</v>
      </c>
    </row>
    <row r="19574" spans="1:8">
      <c r="A19574" t="s">
        <v>464</v>
      </c>
      <c r="B19574">
        <v>3234</v>
      </c>
      <c r="C19574" t="s">
        <v>533</v>
      </c>
      <c r="D19574" t="s">
        <v>475</v>
      </c>
      <c r="E19574" t="s">
        <v>5</v>
      </c>
      <c r="F19574">
        <v>2011</v>
      </c>
      <c r="G19574" t="s">
        <v>480</v>
      </c>
      <c r="H19574">
        <v>59.398131599999999</v>
      </c>
    </row>
    <row r="19575" spans="1:8">
      <c r="A19575" t="s">
        <v>464</v>
      </c>
      <c r="B19575">
        <v>3234</v>
      </c>
      <c r="C19575" t="s">
        <v>533</v>
      </c>
      <c r="D19575" t="s">
        <v>475</v>
      </c>
      <c r="E19575" t="s">
        <v>37</v>
      </c>
      <c r="F19575">
        <v>2010</v>
      </c>
      <c r="G19575" t="s">
        <v>480</v>
      </c>
      <c r="H19575">
        <v>128.57244119999999</v>
      </c>
    </row>
    <row r="19576" spans="1:8">
      <c r="A19576" t="s">
        <v>464</v>
      </c>
      <c r="B19576">
        <v>7100</v>
      </c>
      <c r="C19576" t="s">
        <v>534</v>
      </c>
      <c r="D19576" t="s">
        <v>475</v>
      </c>
      <c r="E19576" t="s">
        <v>36</v>
      </c>
      <c r="F19576">
        <v>2009</v>
      </c>
      <c r="G19576" t="s">
        <v>480</v>
      </c>
      <c r="H19576">
        <v>0.11304359999999999</v>
      </c>
    </row>
    <row r="19577" spans="1:8">
      <c r="A19577" t="s">
        <v>464</v>
      </c>
      <c r="B19577">
        <v>3234</v>
      </c>
      <c r="C19577" t="s">
        <v>533</v>
      </c>
      <c r="D19577" t="s">
        <v>475</v>
      </c>
      <c r="E19577" t="s">
        <v>29</v>
      </c>
      <c r="F19577">
        <v>2009</v>
      </c>
      <c r="G19577" t="s">
        <v>503</v>
      </c>
      <c r="H19577">
        <v>12.706937999999999</v>
      </c>
    </row>
    <row r="19578" spans="1:8">
      <c r="A19578" t="s">
        <v>429</v>
      </c>
      <c r="B19578">
        <v>7100</v>
      </c>
      <c r="C19578" t="s">
        <v>534</v>
      </c>
      <c r="D19578" t="s">
        <v>475</v>
      </c>
      <c r="E19578" t="s">
        <v>30</v>
      </c>
      <c r="F19578">
        <v>2013</v>
      </c>
      <c r="G19578" t="s">
        <v>480</v>
      </c>
      <c r="H19578">
        <v>14.7626568</v>
      </c>
    </row>
    <row r="19579" spans="1:8">
      <c r="A19579" t="s">
        <v>464</v>
      </c>
      <c r="B19579">
        <v>3234</v>
      </c>
      <c r="C19579" t="s">
        <v>533</v>
      </c>
      <c r="D19579" t="s">
        <v>475</v>
      </c>
      <c r="E19579" t="s">
        <v>9</v>
      </c>
      <c r="F19579">
        <v>2013</v>
      </c>
      <c r="G19579" t="s">
        <v>503</v>
      </c>
      <c r="H19579">
        <v>24.639317999999999</v>
      </c>
    </row>
    <row r="19580" spans="1:8">
      <c r="A19580" t="s">
        <v>464</v>
      </c>
      <c r="B19580">
        <v>3234</v>
      </c>
      <c r="C19580" t="s">
        <v>533</v>
      </c>
      <c r="D19580" t="s">
        <v>475</v>
      </c>
      <c r="E19580" t="s">
        <v>31</v>
      </c>
      <c r="F19580">
        <v>2009</v>
      </c>
      <c r="G19580" t="s">
        <v>503</v>
      </c>
      <c r="H19580">
        <v>10.559109599999999</v>
      </c>
    </row>
    <row r="19581" spans="1:8">
      <c r="A19581" t="s">
        <v>429</v>
      </c>
      <c r="B19581">
        <v>7100</v>
      </c>
      <c r="C19581" t="s">
        <v>534</v>
      </c>
      <c r="D19581" t="s">
        <v>475</v>
      </c>
      <c r="E19581" t="s">
        <v>31</v>
      </c>
      <c r="F19581">
        <v>2011</v>
      </c>
      <c r="G19581" t="s">
        <v>505</v>
      </c>
      <c r="H19581">
        <v>2.1310812000000001</v>
      </c>
    </row>
    <row r="19582" spans="1:8">
      <c r="A19582" t="s">
        <v>429</v>
      </c>
      <c r="B19582">
        <v>7100</v>
      </c>
      <c r="C19582" t="s">
        <v>534</v>
      </c>
      <c r="D19582" t="s">
        <v>475</v>
      </c>
      <c r="E19582" t="s">
        <v>31</v>
      </c>
      <c r="F19582">
        <v>2011</v>
      </c>
      <c r="G19582" t="s">
        <v>480</v>
      </c>
      <c r="H19582">
        <v>2.1310812000000001</v>
      </c>
    </row>
    <row r="19583" spans="1:8">
      <c r="A19583" t="s">
        <v>464</v>
      </c>
      <c r="B19583">
        <v>3234</v>
      </c>
      <c r="C19583" t="s">
        <v>533</v>
      </c>
      <c r="D19583" t="s">
        <v>475</v>
      </c>
      <c r="E19583" t="s">
        <v>25</v>
      </c>
      <c r="F19583">
        <v>2010</v>
      </c>
      <c r="G19583" t="s">
        <v>503</v>
      </c>
      <c r="H19583">
        <v>2.5413876000000002</v>
      </c>
    </row>
    <row r="19584" spans="1:8">
      <c r="A19584" t="s">
        <v>464</v>
      </c>
      <c r="B19584">
        <v>3234</v>
      </c>
      <c r="C19584" t="s">
        <v>533</v>
      </c>
      <c r="D19584" t="s">
        <v>475</v>
      </c>
      <c r="E19584" t="s">
        <v>12</v>
      </c>
      <c r="F19584">
        <v>2009</v>
      </c>
      <c r="G19584" t="s">
        <v>480</v>
      </c>
      <c r="H19584">
        <v>13.418694</v>
      </c>
    </row>
    <row r="19585" spans="1:8">
      <c r="A19585" t="s">
        <v>464</v>
      </c>
      <c r="B19585">
        <v>3234</v>
      </c>
      <c r="C19585" t="s">
        <v>533</v>
      </c>
      <c r="D19585" t="s">
        <v>475</v>
      </c>
      <c r="E19585" t="s">
        <v>25</v>
      </c>
      <c r="F19585">
        <v>2010</v>
      </c>
      <c r="G19585" t="s">
        <v>480</v>
      </c>
      <c r="H19585">
        <v>2.5413876000000002</v>
      </c>
    </row>
    <row r="19586" spans="1:8">
      <c r="A19586" t="s">
        <v>464</v>
      </c>
      <c r="B19586">
        <v>3234</v>
      </c>
      <c r="C19586" t="s">
        <v>533</v>
      </c>
      <c r="D19586" t="s">
        <v>475</v>
      </c>
      <c r="E19586" t="s">
        <v>26</v>
      </c>
      <c r="F19586">
        <v>2013</v>
      </c>
      <c r="G19586" t="s">
        <v>480</v>
      </c>
      <c r="H19586">
        <v>4.4631287999999998</v>
      </c>
    </row>
    <row r="19587" spans="1:8">
      <c r="A19587" t="s">
        <v>429</v>
      </c>
      <c r="B19587">
        <v>7100</v>
      </c>
      <c r="C19587" t="s">
        <v>534</v>
      </c>
      <c r="D19587" t="s">
        <v>475</v>
      </c>
      <c r="E19587" t="s">
        <v>5</v>
      </c>
      <c r="F19587">
        <v>2012</v>
      </c>
      <c r="G19587" t="s">
        <v>480</v>
      </c>
      <c r="H19587">
        <v>14.5742508</v>
      </c>
    </row>
    <row r="19588" spans="1:8">
      <c r="A19588" t="s">
        <v>429</v>
      </c>
      <c r="B19588">
        <v>7100</v>
      </c>
      <c r="C19588" t="s">
        <v>534</v>
      </c>
      <c r="D19588" t="s">
        <v>475</v>
      </c>
      <c r="E19588" t="s">
        <v>17</v>
      </c>
      <c r="F19588">
        <v>2012</v>
      </c>
      <c r="G19588" t="s">
        <v>480</v>
      </c>
      <c r="H19588">
        <v>1.8045108000000001</v>
      </c>
    </row>
    <row r="19589" spans="1:8">
      <c r="A19589" t="s">
        <v>429</v>
      </c>
      <c r="B19589">
        <v>7100</v>
      </c>
      <c r="C19589" t="s">
        <v>534</v>
      </c>
      <c r="D19589" t="s">
        <v>475</v>
      </c>
      <c r="E19589" t="s">
        <v>37</v>
      </c>
      <c r="F19589">
        <v>2009</v>
      </c>
      <c r="G19589" t="s">
        <v>480</v>
      </c>
      <c r="H19589">
        <v>6.3974304000000002</v>
      </c>
    </row>
    <row r="19590" spans="1:8">
      <c r="A19590" t="s">
        <v>464</v>
      </c>
      <c r="B19590">
        <v>3234</v>
      </c>
      <c r="C19590" t="s">
        <v>533</v>
      </c>
      <c r="D19590" t="s">
        <v>475</v>
      </c>
      <c r="E19590" t="s">
        <v>16</v>
      </c>
      <c r="F19590">
        <v>2009</v>
      </c>
      <c r="G19590" t="s">
        <v>503</v>
      </c>
      <c r="H19590">
        <v>9.8096724000000002</v>
      </c>
    </row>
    <row r="19591" spans="1:8">
      <c r="A19591" t="s">
        <v>464</v>
      </c>
      <c r="B19591">
        <v>3234</v>
      </c>
      <c r="C19591" t="s">
        <v>533</v>
      </c>
      <c r="D19591" t="s">
        <v>475</v>
      </c>
      <c r="E19591" t="s">
        <v>22</v>
      </c>
      <c r="F19591">
        <v>2013</v>
      </c>
      <c r="G19591" t="s">
        <v>503</v>
      </c>
      <c r="H19591">
        <v>0.66988800000000004</v>
      </c>
    </row>
    <row r="19592" spans="1:8">
      <c r="A19592" t="s">
        <v>464</v>
      </c>
      <c r="B19592">
        <v>3234</v>
      </c>
      <c r="C19592" t="s">
        <v>533</v>
      </c>
      <c r="D19592" t="s">
        <v>475</v>
      </c>
      <c r="E19592" t="s">
        <v>24</v>
      </c>
      <c r="F19592">
        <v>2013</v>
      </c>
      <c r="G19592" t="s">
        <v>503</v>
      </c>
      <c r="H19592">
        <v>9.8934084000000002</v>
      </c>
    </row>
    <row r="19593" spans="1:8">
      <c r="A19593" t="s">
        <v>429</v>
      </c>
      <c r="B19593">
        <v>7100</v>
      </c>
      <c r="C19593" t="s">
        <v>534</v>
      </c>
      <c r="D19593" t="s">
        <v>475</v>
      </c>
      <c r="E19593" t="s">
        <v>10</v>
      </c>
      <c r="F19593">
        <v>2011</v>
      </c>
      <c r="G19593" t="s">
        <v>505</v>
      </c>
      <c r="H19593">
        <v>61.520839199999998</v>
      </c>
    </row>
    <row r="19594" spans="1:8">
      <c r="A19594" t="s">
        <v>429</v>
      </c>
      <c r="B19594">
        <v>7100</v>
      </c>
      <c r="C19594" t="s">
        <v>534</v>
      </c>
      <c r="D19594" t="s">
        <v>475</v>
      </c>
      <c r="E19594" t="s">
        <v>343</v>
      </c>
      <c r="F19594">
        <v>2010</v>
      </c>
      <c r="G19594" t="s">
        <v>505</v>
      </c>
      <c r="H19594">
        <v>1.3397760000000001</v>
      </c>
    </row>
    <row r="19595" spans="1:8">
      <c r="A19595" t="s">
        <v>464</v>
      </c>
      <c r="B19595">
        <v>3234</v>
      </c>
      <c r="C19595" t="s">
        <v>533</v>
      </c>
      <c r="D19595" t="s">
        <v>475</v>
      </c>
      <c r="E19595" t="s">
        <v>10</v>
      </c>
      <c r="F19595">
        <v>2009</v>
      </c>
      <c r="G19595" t="s">
        <v>480</v>
      </c>
      <c r="H19595">
        <v>64.225511999999995</v>
      </c>
    </row>
    <row r="19596" spans="1:8">
      <c r="A19596" t="s">
        <v>464</v>
      </c>
      <c r="B19596">
        <v>3234</v>
      </c>
      <c r="C19596" t="s">
        <v>533</v>
      </c>
      <c r="D19596" t="s">
        <v>475</v>
      </c>
      <c r="E19596" t="s">
        <v>17</v>
      </c>
      <c r="F19596">
        <v>2013</v>
      </c>
      <c r="G19596" t="s">
        <v>480</v>
      </c>
      <c r="H19596">
        <v>8.5368852000000004</v>
      </c>
    </row>
    <row r="19597" spans="1:8">
      <c r="A19597" t="s">
        <v>464</v>
      </c>
      <c r="B19597">
        <v>3234</v>
      </c>
      <c r="C19597" t="s">
        <v>533</v>
      </c>
      <c r="D19597" t="s">
        <v>475</v>
      </c>
      <c r="E19597" t="s">
        <v>18</v>
      </c>
      <c r="F19597">
        <v>2009</v>
      </c>
      <c r="G19597" t="s">
        <v>480</v>
      </c>
      <c r="H19597">
        <v>46.640951999999999</v>
      </c>
    </row>
    <row r="19598" spans="1:8">
      <c r="A19598" t="s">
        <v>464</v>
      </c>
      <c r="B19598">
        <v>3234</v>
      </c>
      <c r="C19598" t="s">
        <v>533</v>
      </c>
      <c r="D19598" t="s">
        <v>475</v>
      </c>
      <c r="E19598" t="s">
        <v>15</v>
      </c>
      <c r="F19598">
        <v>2009</v>
      </c>
      <c r="G19598" t="s">
        <v>480</v>
      </c>
      <c r="H19598">
        <v>27.076035600000001</v>
      </c>
    </row>
    <row r="19599" spans="1:8">
      <c r="A19599" t="s">
        <v>464</v>
      </c>
      <c r="B19599">
        <v>3234</v>
      </c>
      <c r="C19599" t="s">
        <v>533</v>
      </c>
      <c r="D19599" t="s">
        <v>475</v>
      </c>
      <c r="E19599" t="s">
        <v>22</v>
      </c>
      <c r="F19599">
        <v>2012</v>
      </c>
      <c r="G19599" t="s">
        <v>480</v>
      </c>
      <c r="H19599">
        <v>0.98389800000000005</v>
      </c>
    </row>
    <row r="19600" spans="1:8">
      <c r="A19600" t="s">
        <v>464</v>
      </c>
      <c r="B19600">
        <v>3234</v>
      </c>
      <c r="C19600" t="s">
        <v>533</v>
      </c>
      <c r="D19600" t="s">
        <v>475</v>
      </c>
      <c r="E19600" t="s">
        <v>20</v>
      </c>
      <c r="F19600">
        <v>2013</v>
      </c>
      <c r="G19600" t="s">
        <v>480</v>
      </c>
      <c r="H19600">
        <v>15.7088736</v>
      </c>
    </row>
    <row r="19601" spans="1:8">
      <c r="A19601" t="s">
        <v>464</v>
      </c>
      <c r="B19601">
        <v>3234</v>
      </c>
      <c r="C19601" t="s">
        <v>533</v>
      </c>
      <c r="D19601" t="s">
        <v>475</v>
      </c>
      <c r="E19601" t="s">
        <v>28</v>
      </c>
      <c r="F19601">
        <v>2013</v>
      </c>
      <c r="G19601" t="s">
        <v>480</v>
      </c>
      <c r="H19601">
        <v>425.87710920000001</v>
      </c>
    </row>
    <row r="19602" spans="1:8">
      <c r="A19602" t="s">
        <v>464</v>
      </c>
      <c r="B19602">
        <v>3234</v>
      </c>
      <c r="C19602" t="s">
        <v>533</v>
      </c>
      <c r="D19602" t="s">
        <v>475</v>
      </c>
      <c r="E19602" t="s">
        <v>36</v>
      </c>
      <c r="F19602">
        <v>2014</v>
      </c>
      <c r="G19602" t="s">
        <v>480</v>
      </c>
      <c r="H19602">
        <v>9.1774655999999997</v>
      </c>
    </row>
    <row r="19603" spans="1:8">
      <c r="A19603" t="s">
        <v>429</v>
      </c>
      <c r="B19603">
        <v>7100</v>
      </c>
      <c r="C19603" t="s">
        <v>534</v>
      </c>
      <c r="D19603" t="s">
        <v>475</v>
      </c>
      <c r="E19603" t="s">
        <v>6</v>
      </c>
      <c r="F19603">
        <v>2011</v>
      </c>
      <c r="G19603" t="s">
        <v>480</v>
      </c>
      <c r="H19603">
        <v>0.3433176</v>
      </c>
    </row>
    <row r="19604" spans="1:8">
      <c r="A19604" t="s">
        <v>429</v>
      </c>
      <c r="B19604">
        <v>7100</v>
      </c>
      <c r="C19604" t="s">
        <v>534</v>
      </c>
      <c r="D19604" t="s">
        <v>475</v>
      </c>
      <c r="E19604" t="s">
        <v>8</v>
      </c>
      <c r="F19604">
        <v>2011</v>
      </c>
      <c r="G19604" t="s">
        <v>480</v>
      </c>
      <c r="H19604">
        <v>4.1868000000000001E-3</v>
      </c>
    </row>
    <row r="19605" spans="1:8">
      <c r="A19605" t="s">
        <v>429</v>
      </c>
      <c r="B19605">
        <v>7100</v>
      </c>
      <c r="C19605" t="s">
        <v>534</v>
      </c>
      <c r="D19605" t="s">
        <v>475</v>
      </c>
      <c r="E19605" t="s">
        <v>20</v>
      </c>
      <c r="F19605">
        <v>2013</v>
      </c>
      <c r="G19605" t="s">
        <v>480</v>
      </c>
      <c r="H19605">
        <v>12.995827200000001</v>
      </c>
    </row>
    <row r="19606" spans="1:8">
      <c r="A19606" t="s">
        <v>429</v>
      </c>
      <c r="B19606">
        <v>7100</v>
      </c>
      <c r="C19606" t="s">
        <v>534</v>
      </c>
      <c r="D19606" t="s">
        <v>475</v>
      </c>
      <c r="E19606" t="s">
        <v>34</v>
      </c>
      <c r="F19606">
        <v>2012</v>
      </c>
      <c r="G19606" t="s">
        <v>480</v>
      </c>
      <c r="H19606">
        <v>1.2811608000000001</v>
      </c>
    </row>
    <row r="19607" spans="1:8">
      <c r="A19607" t="s">
        <v>429</v>
      </c>
      <c r="B19607">
        <v>7100</v>
      </c>
      <c r="C19607" t="s">
        <v>534</v>
      </c>
      <c r="D19607" t="s">
        <v>475</v>
      </c>
      <c r="E19607" t="s">
        <v>35</v>
      </c>
      <c r="F19607">
        <v>2010</v>
      </c>
      <c r="G19607" t="s">
        <v>480</v>
      </c>
      <c r="H19607">
        <v>0.97552439999999996</v>
      </c>
    </row>
    <row r="19608" spans="1:8">
      <c r="A19608" t="s">
        <v>464</v>
      </c>
      <c r="B19608">
        <v>3234</v>
      </c>
      <c r="C19608" t="s">
        <v>533</v>
      </c>
      <c r="D19608" t="s">
        <v>475</v>
      </c>
      <c r="E19608" t="s">
        <v>5</v>
      </c>
      <c r="F19608">
        <v>2012</v>
      </c>
      <c r="G19608" t="s">
        <v>503</v>
      </c>
      <c r="H19608">
        <v>40.963651200000001</v>
      </c>
    </row>
    <row r="19609" spans="1:8">
      <c r="A19609" t="s">
        <v>464</v>
      </c>
      <c r="B19609">
        <v>3234</v>
      </c>
      <c r="C19609" t="s">
        <v>533</v>
      </c>
      <c r="D19609" t="s">
        <v>475</v>
      </c>
      <c r="E19609" t="s">
        <v>11</v>
      </c>
      <c r="F19609">
        <v>2009</v>
      </c>
      <c r="G19609" t="s">
        <v>503</v>
      </c>
      <c r="H19609">
        <v>24.17877</v>
      </c>
    </row>
    <row r="19610" spans="1:8">
      <c r="A19610" t="s">
        <v>464</v>
      </c>
      <c r="B19610">
        <v>3234</v>
      </c>
      <c r="C19610" t="s">
        <v>533</v>
      </c>
      <c r="D19610" t="s">
        <v>475</v>
      </c>
      <c r="E19610" t="s">
        <v>36</v>
      </c>
      <c r="F19610">
        <v>2013</v>
      </c>
      <c r="G19610" t="s">
        <v>503</v>
      </c>
      <c r="H19610">
        <v>9.4496076000000002</v>
      </c>
    </row>
    <row r="19611" spans="1:8">
      <c r="A19611" t="s">
        <v>429</v>
      </c>
      <c r="B19611">
        <v>7100</v>
      </c>
      <c r="C19611" t="s">
        <v>534</v>
      </c>
      <c r="D19611" t="s">
        <v>475</v>
      </c>
      <c r="E19611" t="s">
        <v>29</v>
      </c>
      <c r="F19611">
        <v>2013</v>
      </c>
      <c r="G19611" t="s">
        <v>505</v>
      </c>
      <c r="H19611">
        <v>0.11304359999999999</v>
      </c>
    </row>
    <row r="19612" spans="1:8">
      <c r="A19612" t="s">
        <v>464</v>
      </c>
      <c r="B19612">
        <v>3234</v>
      </c>
      <c r="C19612" t="s">
        <v>533</v>
      </c>
      <c r="D19612" t="s">
        <v>475</v>
      </c>
      <c r="E19612" t="s">
        <v>11</v>
      </c>
      <c r="F19612">
        <v>2013</v>
      </c>
      <c r="G19612" t="s">
        <v>480</v>
      </c>
      <c r="H19612">
        <v>30.484090800000001</v>
      </c>
    </row>
    <row r="19613" spans="1:8">
      <c r="A19613" t="s">
        <v>464</v>
      </c>
      <c r="B19613">
        <v>3234</v>
      </c>
      <c r="C19613" t="s">
        <v>533</v>
      </c>
      <c r="D19613" t="s">
        <v>475</v>
      </c>
      <c r="E19613" t="s">
        <v>34</v>
      </c>
      <c r="F19613">
        <v>2012</v>
      </c>
      <c r="G19613" t="s">
        <v>480</v>
      </c>
      <c r="H19613">
        <v>52.845789600000003</v>
      </c>
    </row>
    <row r="19614" spans="1:8">
      <c r="A19614" t="s">
        <v>429</v>
      </c>
      <c r="B19614">
        <v>7100</v>
      </c>
      <c r="C19614" t="s">
        <v>534</v>
      </c>
      <c r="D19614" t="s">
        <v>475</v>
      </c>
      <c r="E19614" t="s">
        <v>24</v>
      </c>
      <c r="F19614">
        <v>2011</v>
      </c>
      <c r="G19614" t="s">
        <v>480</v>
      </c>
      <c r="H19614">
        <v>8.3736000000000005E-2</v>
      </c>
    </row>
    <row r="19615" spans="1:8">
      <c r="A19615" t="s">
        <v>429</v>
      </c>
      <c r="B19615">
        <v>7100</v>
      </c>
      <c r="C19615" t="s">
        <v>534</v>
      </c>
      <c r="D19615" t="s">
        <v>475</v>
      </c>
      <c r="E19615" t="s">
        <v>36</v>
      </c>
      <c r="F19615">
        <v>2012</v>
      </c>
      <c r="G19615" t="s">
        <v>480</v>
      </c>
      <c r="H19615">
        <v>1.1764908000000001</v>
      </c>
    </row>
    <row r="19616" spans="1:8">
      <c r="A19616" t="s">
        <v>464</v>
      </c>
      <c r="B19616">
        <v>3234</v>
      </c>
      <c r="C19616" t="s">
        <v>533</v>
      </c>
      <c r="D19616" t="s">
        <v>475</v>
      </c>
      <c r="E19616" t="s">
        <v>3</v>
      </c>
      <c r="F19616">
        <v>2009</v>
      </c>
      <c r="G19616" t="s">
        <v>503</v>
      </c>
      <c r="H19616">
        <v>27.498902399999999</v>
      </c>
    </row>
    <row r="19617" spans="1:8">
      <c r="A19617" t="s">
        <v>464</v>
      </c>
      <c r="B19617">
        <v>3234</v>
      </c>
      <c r="C19617" t="s">
        <v>533</v>
      </c>
      <c r="D19617" t="s">
        <v>475</v>
      </c>
      <c r="E19617" t="s">
        <v>29</v>
      </c>
      <c r="F19617">
        <v>2009</v>
      </c>
      <c r="G19617" t="s">
        <v>480</v>
      </c>
      <c r="H19617">
        <v>12.706937999999999</v>
      </c>
    </row>
    <row r="19618" spans="1:8">
      <c r="A19618" t="s">
        <v>464</v>
      </c>
      <c r="B19618">
        <v>3234</v>
      </c>
      <c r="C19618" t="s">
        <v>533</v>
      </c>
      <c r="D19618" t="s">
        <v>475</v>
      </c>
      <c r="E19618" t="s">
        <v>32</v>
      </c>
      <c r="F19618">
        <v>2012</v>
      </c>
      <c r="G19618" t="s">
        <v>503</v>
      </c>
      <c r="H19618">
        <v>4.9153032000000003</v>
      </c>
    </row>
    <row r="19619" spans="1:8">
      <c r="A19619" t="s">
        <v>429</v>
      </c>
      <c r="B19619">
        <v>7100</v>
      </c>
      <c r="C19619" t="s">
        <v>534</v>
      </c>
      <c r="D19619" t="s">
        <v>475</v>
      </c>
      <c r="E19619" t="s">
        <v>32</v>
      </c>
      <c r="F19619">
        <v>2009</v>
      </c>
      <c r="G19619" t="s">
        <v>505</v>
      </c>
      <c r="H19619">
        <v>0.88341479999999994</v>
      </c>
    </row>
    <row r="19620" spans="1:8">
      <c r="A19620" t="s">
        <v>464</v>
      </c>
      <c r="B19620">
        <v>7100</v>
      </c>
      <c r="C19620" t="s">
        <v>534</v>
      </c>
      <c r="D19620" t="s">
        <v>475</v>
      </c>
      <c r="E19620" t="s">
        <v>8</v>
      </c>
      <c r="F19620">
        <v>2012</v>
      </c>
      <c r="G19620" t="s">
        <v>480</v>
      </c>
      <c r="H19620">
        <v>2.5120799999999999E-2</v>
      </c>
    </row>
    <row r="19621" spans="1:8">
      <c r="A19621" t="s">
        <v>429</v>
      </c>
      <c r="B19621">
        <v>7100</v>
      </c>
      <c r="C19621" t="s">
        <v>534</v>
      </c>
      <c r="D19621" t="s">
        <v>475</v>
      </c>
      <c r="E19621" t="s">
        <v>17</v>
      </c>
      <c r="F19621">
        <v>2010</v>
      </c>
      <c r="G19621" t="s">
        <v>505</v>
      </c>
      <c r="H19621">
        <v>1.4486327999999999</v>
      </c>
    </row>
    <row r="19622" spans="1:8">
      <c r="A19622" t="s">
        <v>429</v>
      </c>
      <c r="B19622">
        <v>7100</v>
      </c>
      <c r="C19622" t="s">
        <v>534</v>
      </c>
      <c r="D19622" t="s">
        <v>475</v>
      </c>
      <c r="E19622" t="s">
        <v>16</v>
      </c>
      <c r="F19622">
        <v>2009</v>
      </c>
      <c r="G19622" t="s">
        <v>505</v>
      </c>
      <c r="H19622">
        <v>0.37262519999999999</v>
      </c>
    </row>
    <row r="19623" spans="1:8">
      <c r="A19623" t="s">
        <v>464</v>
      </c>
      <c r="B19623">
        <v>3234</v>
      </c>
      <c r="C19623" t="s">
        <v>533</v>
      </c>
      <c r="D19623" t="s">
        <v>475</v>
      </c>
      <c r="E19623" t="s">
        <v>343</v>
      </c>
      <c r="F19623">
        <v>2009</v>
      </c>
      <c r="G19623" t="s">
        <v>480</v>
      </c>
      <c r="H19623">
        <v>42.0270984</v>
      </c>
    </row>
    <row r="19624" spans="1:8">
      <c r="A19624" t="s">
        <v>464</v>
      </c>
      <c r="B19624">
        <v>3234</v>
      </c>
      <c r="C19624" t="s">
        <v>533</v>
      </c>
      <c r="D19624" t="s">
        <v>475</v>
      </c>
      <c r="E19624" t="s">
        <v>32</v>
      </c>
      <c r="F19624">
        <v>2010</v>
      </c>
      <c r="G19624" t="s">
        <v>480</v>
      </c>
      <c r="H19624">
        <v>2.8260900000000002</v>
      </c>
    </row>
    <row r="19625" spans="1:8">
      <c r="A19625" t="s">
        <v>429</v>
      </c>
      <c r="B19625">
        <v>7100</v>
      </c>
      <c r="C19625" t="s">
        <v>534</v>
      </c>
      <c r="D19625" t="s">
        <v>475</v>
      </c>
      <c r="E19625" t="s">
        <v>16</v>
      </c>
      <c r="F19625">
        <v>2012</v>
      </c>
      <c r="G19625" t="s">
        <v>480</v>
      </c>
      <c r="H19625">
        <v>0.33913080000000001</v>
      </c>
    </row>
    <row r="19626" spans="1:8">
      <c r="A19626" t="s">
        <v>464</v>
      </c>
      <c r="B19626">
        <v>3234</v>
      </c>
      <c r="C19626" t="s">
        <v>533</v>
      </c>
      <c r="D19626" t="s">
        <v>475</v>
      </c>
      <c r="E19626" t="s">
        <v>10</v>
      </c>
      <c r="F19626">
        <v>2014</v>
      </c>
      <c r="G19626" t="s">
        <v>503</v>
      </c>
      <c r="H19626">
        <v>77.593964400000004</v>
      </c>
    </row>
    <row r="19627" spans="1:8">
      <c r="A19627" t="s">
        <v>464</v>
      </c>
      <c r="B19627">
        <v>3234</v>
      </c>
      <c r="C19627" t="s">
        <v>533</v>
      </c>
      <c r="D19627" t="s">
        <v>475</v>
      </c>
      <c r="E19627" t="s">
        <v>20</v>
      </c>
      <c r="F19627">
        <v>2009</v>
      </c>
      <c r="G19627" t="s">
        <v>503</v>
      </c>
      <c r="H19627">
        <v>7.9632936000000001</v>
      </c>
    </row>
    <row r="19628" spans="1:8">
      <c r="A19628" t="s">
        <v>464</v>
      </c>
      <c r="B19628">
        <v>3234</v>
      </c>
      <c r="C19628" t="s">
        <v>533</v>
      </c>
      <c r="D19628" t="s">
        <v>475</v>
      </c>
      <c r="E19628" t="s">
        <v>352</v>
      </c>
      <c r="F19628">
        <v>2011</v>
      </c>
      <c r="G19628" t="s">
        <v>503</v>
      </c>
      <c r="H19628">
        <v>9.5207832000000003</v>
      </c>
    </row>
    <row r="19629" spans="1:8">
      <c r="A19629" t="s">
        <v>464</v>
      </c>
      <c r="B19629">
        <v>3234</v>
      </c>
      <c r="C19629" t="s">
        <v>533</v>
      </c>
      <c r="D19629" t="s">
        <v>475</v>
      </c>
      <c r="E19629" t="s">
        <v>27</v>
      </c>
      <c r="F19629">
        <v>2010</v>
      </c>
      <c r="G19629" t="s">
        <v>503</v>
      </c>
      <c r="H19629">
        <v>2.9684412</v>
      </c>
    </row>
    <row r="19630" spans="1:8">
      <c r="A19630" t="s">
        <v>464</v>
      </c>
      <c r="B19630">
        <v>3281</v>
      </c>
      <c r="C19630" t="s">
        <v>518</v>
      </c>
      <c r="D19630" t="s">
        <v>475</v>
      </c>
      <c r="E19630" t="s">
        <v>479</v>
      </c>
      <c r="F19630">
        <v>2011</v>
      </c>
      <c r="G19630" t="s">
        <v>480</v>
      </c>
      <c r="H19630">
        <v>19.183917600000001</v>
      </c>
    </row>
    <row r="19631" spans="1:8">
      <c r="A19631" t="s">
        <v>464</v>
      </c>
      <c r="B19631">
        <v>3282</v>
      </c>
      <c r="C19631" t="s">
        <v>517</v>
      </c>
      <c r="D19631" t="s">
        <v>475</v>
      </c>
      <c r="E19631" t="s">
        <v>16</v>
      </c>
      <c r="F19631">
        <v>2009</v>
      </c>
      <c r="G19631" t="s">
        <v>480</v>
      </c>
      <c r="H19631">
        <v>1.0383264000000001</v>
      </c>
    </row>
    <row r="19632" spans="1:8">
      <c r="A19632" t="s">
        <v>464</v>
      </c>
      <c r="B19632">
        <v>3282</v>
      </c>
      <c r="C19632" t="s">
        <v>517</v>
      </c>
      <c r="D19632" t="s">
        <v>475</v>
      </c>
      <c r="E19632" t="s">
        <v>22</v>
      </c>
      <c r="F19632">
        <v>2013</v>
      </c>
      <c r="G19632" t="s">
        <v>480</v>
      </c>
      <c r="H19632">
        <v>1.6370388</v>
      </c>
    </row>
    <row r="19633" spans="1:8">
      <c r="A19633" t="s">
        <v>464</v>
      </c>
      <c r="B19633">
        <v>3282</v>
      </c>
      <c r="C19633" t="s">
        <v>517</v>
      </c>
      <c r="D19633" t="s">
        <v>475</v>
      </c>
      <c r="E19633" t="s">
        <v>24</v>
      </c>
      <c r="F19633">
        <v>2013</v>
      </c>
      <c r="G19633" t="s">
        <v>480</v>
      </c>
      <c r="H19633">
        <v>1.8421920000000001</v>
      </c>
    </row>
    <row r="19634" spans="1:8">
      <c r="A19634" t="s">
        <v>429</v>
      </c>
      <c r="B19634">
        <v>5532</v>
      </c>
      <c r="C19634" t="s">
        <v>516</v>
      </c>
      <c r="D19634" t="s">
        <v>475</v>
      </c>
      <c r="E19634" t="s">
        <v>8</v>
      </c>
      <c r="F19634">
        <v>2009</v>
      </c>
      <c r="G19634" t="s">
        <v>480</v>
      </c>
      <c r="H19634">
        <v>2.4241571999999998</v>
      </c>
    </row>
    <row r="19635" spans="1:8">
      <c r="A19635" t="s">
        <v>429</v>
      </c>
      <c r="B19635">
        <v>5532</v>
      </c>
      <c r="C19635" t="s">
        <v>516</v>
      </c>
      <c r="D19635" t="s">
        <v>475</v>
      </c>
      <c r="E19635" t="s">
        <v>9</v>
      </c>
      <c r="F19635">
        <v>2010</v>
      </c>
      <c r="G19635" t="s">
        <v>480</v>
      </c>
      <c r="H19635">
        <v>0.36425160000000001</v>
      </c>
    </row>
    <row r="19636" spans="1:8">
      <c r="A19636" t="s">
        <v>429</v>
      </c>
      <c r="B19636">
        <v>5532</v>
      </c>
      <c r="C19636" t="s">
        <v>516</v>
      </c>
      <c r="D19636" t="s">
        <v>475</v>
      </c>
      <c r="E19636" t="s">
        <v>10</v>
      </c>
      <c r="F19636">
        <v>2011</v>
      </c>
      <c r="G19636" t="s">
        <v>480</v>
      </c>
      <c r="H19636">
        <v>23.182311599999998</v>
      </c>
    </row>
    <row r="19637" spans="1:8">
      <c r="A19637" t="s">
        <v>429</v>
      </c>
      <c r="B19637">
        <v>5532</v>
      </c>
      <c r="C19637" t="s">
        <v>516</v>
      </c>
      <c r="D19637" t="s">
        <v>475</v>
      </c>
      <c r="E19637" t="s">
        <v>14</v>
      </c>
      <c r="F19637">
        <v>2011</v>
      </c>
      <c r="G19637" t="s">
        <v>480</v>
      </c>
      <c r="H19637">
        <v>4.1868000000000002E-2</v>
      </c>
    </row>
    <row r="19638" spans="1:8">
      <c r="A19638" t="s">
        <v>429</v>
      </c>
      <c r="B19638">
        <v>5532</v>
      </c>
      <c r="C19638" t="s">
        <v>516</v>
      </c>
      <c r="D19638" t="s">
        <v>475</v>
      </c>
      <c r="E19638" t="s">
        <v>18</v>
      </c>
      <c r="F19638">
        <v>2014</v>
      </c>
      <c r="G19638" t="s">
        <v>480</v>
      </c>
      <c r="H19638">
        <v>0.51078959999999995</v>
      </c>
    </row>
    <row r="19639" spans="1:8">
      <c r="A19639" t="s">
        <v>429</v>
      </c>
      <c r="B19639">
        <v>5532</v>
      </c>
      <c r="C19639" t="s">
        <v>516</v>
      </c>
      <c r="D19639" t="s">
        <v>475</v>
      </c>
      <c r="E19639" t="s">
        <v>34</v>
      </c>
      <c r="F19639">
        <v>2010</v>
      </c>
      <c r="G19639" t="s">
        <v>480</v>
      </c>
      <c r="H19639">
        <v>0.43124040000000002</v>
      </c>
    </row>
    <row r="19640" spans="1:8">
      <c r="A19640" t="s">
        <v>464</v>
      </c>
      <c r="B19640">
        <v>2230</v>
      </c>
      <c r="C19640" t="s">
        <v>443</v>
      </c>
      <c r="D19640" t="s">
        <v>475</v>
      </c>
      <c r="E19640" t="s">
        <v>3</v>
      </c>
      <c r="F19640">
        <v>2010</v>
      </c>
      <c r="G19640" t="s">
        <v>490</v>
      </c>
      <c r="H19640">
        <v>0.74106360000000004</v>
      </c>
    </row>
    <row r="19641" spans="1:8">
      <c r="A19641" t="s">
        <v>438</v>
      </c>
      <c r="B19641">
        <v>2230</v>
      </c>
      <c r="C19641" t="s">
        <v>443</v>
      </c>
      <c r="D19641" t="s">
        <v>475</v>
      </c>
      <c r="E19641" t="s">
        <v>6</v>
      </c>
      <c r="F19641">
        <v>2010</v>
      </c>
      <c r="G19641" t="s">
        <v>490</v>
      </c>
      <c r="H19641">
        <v>4.1868000000000002E-2</v>
      </c>
    </row>
    <row r="19642" spans="1:8">
      <c r="A19642" t="s">
        <v>464</v>
      </c>
      <c r="B19642">
        <v>2310</v>
      </c>
      <c r="C19642" t="s">
        <v>444</v>
      </c>
      <c r="D19642" t="s">
        <v>475</v>
      </c>
      <c r="E19642" t="s">
        <v>482</v>
      </c>
      <c r="F19642">
        <v>2012</v>
      </c>
      <c r="G19642" t="s">
        <v>490</v>
      </c>
      <c r="H19642">
        <v>0.23027400000000001</v>
      </c>
    </row>
    <row r="19643" spans="1:8">
      <c r="A19643" t="s">
        <v>464</v>
      </c>
      <c r="B19643">
        <v>3282</v>
      </c>
      <c r="C19643" t="s">
        <v>517</v>
      </c>
      <c r="D19643" t="s">
        <v>475</v>
      </c>
      <c r="E19643" t="s">
        <v>5</v>
      </c>
      <c r="F19643">
        <v>2013</v>
      </c>
      <c r="G19643" t="s">
        <v>503</v>
      </c>
      <c r="H19643">
        <v>23.981990400000001</v>
      </c>
    </row>
    <row r="19644" spans="1:8">
      <c r="A19644" t="s">
        <v>464</v>
      </c>
      <c r="B19644">
        <v>3281</v>
      </c>
      <c r="C19644" t="s">
        <v>518</v>
      </c>
      <c r="D19644" t="s">
        <v>475</v>
      </c>
      <c r="E19644" t="s">
        <v>37</v>
      </c>
      <c r="F19644">
        <v>2014</v>
      </c>
      <c r="G19644" t="s">
        <v>503</v>
      </c>
      <c r="H19644">
        <v>1.9761696</v>
      </c>
    </row>
    <row r="19645" spans="1:8">
      <c r="A19645" t="s">
        <v>464</v>
      </c>
      <c r="B19645">
        <v>3281</v>
      </c>
      <c r="C19645" t="s">
        <v>518</v>
      </c>
      <c r="D19645" t="s">
        <v>475</v>
      </c>
      <c r="E19645" t="s">
        <v>482</v>
      </c>
      <c r="F19645">
        <v>2014</v>
      </c>
      <c r="G19645" t="s">
        <v>503</v>
      </c>
      <c r="H19645">
        <v>0.52334999999999998</v>
      </c>
    </row>
    <row r="19646" spans="1:8">
      <c r="A19646" t="s">
        <v>429</v>
      </c>
      <c r="B19646">
        <v>5532</v>
      </c>
      <c r="C19646" t="s">
        <v>516</v>
      </c>
      <c r="D19646" t="s">
        <v>475</v>
      </c>
      <c r="E19646" t="s">
        <v>20</v>
      </c>
      <c r="F19646">
        <v>2010</v>
      </c>
      <c r="G19646" t="s">
        <v>483</v>
      </c>
      <c r="H19646">
        <v>5.6144987999999998</v>
      </c>
    </row>
    <row r="19647" spans="1:8">
      <c r="A19647" t="s">
        <v>464</v>
      </c>
      <c r="B19647">
        <v>2230</v>
      </c>
      <c r="C19647" t="s">
        <v>443</v>
      </c>
      <c r="D19647" t="s">
        <v>475</v>
      </c>
      <c r="E19647" t="s">
        <v>11</v>
      </c>
      <c r="F19647">
        <v>2010</v>
      </c>
      <c r="G19647" t="s">
        <v>480</v>
      </c>
      <c r="H19647">
        <v>4.1868000000000002E-2</v>
      </c>
    </row>
    <row r="19648" spans="1:8">
      <c r="A19648" t="s">
        <v>464</v>
      </c>
      <c r="B19648">
        <v>3281</v>
      </c>
      <c r="C19648" t="s">
        <v>518</v>
      </c>
      <c r="D19648" t="s">
        <v>475</v>
      </c>
      <c r="E19648" t="s">
        <v>14</v>
      </c>
      <c r="F19648">
        <v>2011</v>
      </c>
      <c r="G19648" t="s">
        <v>480</v>
      </c>
      <c r="H19648">
        <v>4.60548E-2</v>
      </c>
    </row>
    <row r="19649" spans="1:8">
      <c r="A19649" t="s">
        <v>464</v>
      </c>
      <c r="B19649">
        <v>3282</v>
      </c>
      <c r="C19649" t="s">
        <v>517</v>
      </c>
      <c r="D19649" t="s">
        <v>475</v>
      </c>
      <c r="E19649" t="s">
        <v>5</v>
      </c>
      <c r="F19649">
        <v>2012</v>
      </c>
      <c r="G19649" t="s">
        <v>480</v>
      </c>
      <c r="H19649">
        <v>21.712744799999999</v>
      </c>
    </row>
    <row r="19650" spans="1:8">
      <c r="A19650" t="s">
        <v>464</v>
      </c>
      <c r="B19650">
        <v>3282</v>
      </c>
      <c r="C19650" t="s">
        <v>517</v>
      </c>
      <c r="D19650" t="s">
        <v>475</v>
      </c>
      <c r="E19650" t="s">
        <v>11</v>
      </c>
      <c r="F19650">
        <v>2009</v>
      </c>
      <c r="G19650" t="s">
        <v>480</v>
      </c>
      <c r="H19650">
        <v>2.30274</v>
      </c>
    </row>
    <row r="19651" spans="1:8">
      <c r="A19651" t="s">
        <v>464</v>
      </c>
      <c r="B19651">
        <v>3282</v>
      </c>
      <c r="C19651" t="s">
        <v>517</v>
      </c>
      <c r="D19651" t="s">
        <v>475</v>
      </c>
      <c r="E19651" t="s">
        <v>36</v>
      </c>
      <c r="F19651">
        <v>2013</v>
      </c>
      <c r="G19651" t="s">
        <v>480</v>
      </c>
      <c r="H19651">
        <v>2.5539480000000001</v>
      </c>
    </row>
    <row r="19652" spans="1:8">
      <c r="A19652" t="s">
        <v>429</v>
      </c>
      <c r="B19652">
        <v>5532</v>
      </c>
      <c r="C19652" t="s">
        <v>516</v>
      </c>
      <c r="D19652" t="s">
        <v>475</v>
      </c>
      <c r="E19652" t="s">
        <v>28</v>
      </c>
      <c r="F19652">
        <v>2012</v>
      </c>
      <c r="G19652" t="s">
        <v>480</v>
      </c>
      <c r="H19652">
        <v>1.0718208</v>
      </c>
    </row>
    <row r="19653" spans="1:8">
      <c r="A19653" t="s">
        <v>464</v>
      </c>
      <c r="B19653">
        <v>2230</v>
      </c>
      <c r="C19653" t="s">
        <v>443</v>
      </c>
      <c r="D19653" t="s">
        <v>475</v>
      </c>
      <c r="E19653" t="s">
        <v>30</v>
      </c>
      <c r="F19653">
        <v>2011</v>
      </c>
      <c r="G19653" t="s">
        <v>480</v>
      </c>
      <c r="H19653">
        <v>0.3181968</v>
      </c>
    </row>
    <row r="19654" spans="1:8">
      <c r="A19654" t="s">
        <v>464</v>
      </c>
      <c r="B19654">
        <v>3281</v>
      </c>
      <c r="C19654" t="s">
        <v>518</v>
      </c>
      <c r="D19654" t="s">
        <v>475</v>
      </c>
      <c r="E19654" t="s">
        <v>3</v>
      </c>
      <c r="F19654">
        <v>2011</v>
      </c>
      <c r="G19654" t="s">
        <v>480</v>
      </c>
      <c r="H19654">
        <v>0.6154596</v>
      </c>
    </row>
    <row r="19655" spans="1:8">
      <c r="A19655" t="s">
        <v>464</v>
      </c>
      <c r="B19655">
        <v>3282</v>
      </c>
      <c r="C19655" t="s">
        <v>517</v>
      </c>
      <c r="D19655" t="s">
        <v>475</v>
      </c>
      <c r="E19655" t="s">
        <v>2</v>
      </c>
      <c r="F19655">
        <v>2012</v>
      </c>
      <c r="G19655" t="s">
        <v>480</v>
      </c>
      <c r="H19655">
        <v>0.71594279999999999</v>
      </c>
    </row>
    <row r="19656" spans="1:8">
      <c r="A19656" t="s">
        <v>464</v>
      </c>
      <c r="B19656">
        <v>3282</v>
      </c>
      <c r="C19656" t="s">
        <v>517</v>
      </c>
      <c r="D19656" t="s">
        <v>475</v>
      </c>
      <c r="E19656" t="s">
        <v>9</v>
      </c>
      <c r="F19656">
        <v>2010</v>
      </c>
      <c r="G19656" t="s">
        <v>503</v>
      </c>
      <c r="H19656">
        <v>4.7017764</v>
      </c>
    </row>
    <row r="19657" spans="1:8">
      <c r="A19657" t="s">
        <v>464</v>
      </c>
      <c r="B19657">
        <v>3282</v>
      </c>
      <c r="C19657" t="s">
        <v>517</v>
      </c>
      <c r="D19657" t="s">
        <v>475</v>
      </c>
      <c r="E19657" t="s">
        <v>34</v>
      </c>
      <c r="F19657">
        <v>2012</v>
      </c>
      <c r="G19657" t="s">
        <v>503</v>
      </c>
      <c r="H19657">
        <v>1.0927548</v>
      </c>
    </row>
    <row r="19658" spans="1:8">
      <c r="A19658" t="s">
        <v>464</v>
      </c>
      <c r="B19658">
        <v>2230</v>
      </c>
      <c r="C19658" t="s">
        <v>443</v>
      </c>
      <c r="D19658" t="s">
        <v>475</v>
      </c>
      <c r="E19658" t="s">
        <v>33</v>
      </c>
      <c r="F19658">
        <v>2013</v>
      </c>
      <c r="G19658" t="s">
        <v>480</v>
      </c>
      <c r="H19658">
        <v>0.13816439999999999</v>
      </c>
    </row>
    <row r="19659" spans="1:8">
      <c r="A19659" t="s">
        <v>464</v>
      </c>
      <c r="B19659">
        <v>3281</v>
      </c>
      <c r="C19659" t="s">
        <v>518</v>
      </c>
      <c r="D19659" t="s">
        <v>475</v>
      </c>
      <c r="E19659" t="s">
        <v>33</v>
      </c>
      <c r="F19659">
        <v>2010</v>
      </c>
      <c r="G19659" t="s">
        <v>480</v>
      </c>
      <c r="H19659">
        <v>0.20096639999999999</v>
      </c>
    </row>
    <row r="19660" spans="1:8">
      <c r="A19660" t="s">
        <v>464</v>
      </c>
      <c r="B19660">
        <v>3282</v>
      </c>
      <c r="C19660" t="s">
        <v>517</v>
      </c>
      <c r="D19660" t="s">
        <v>475</v>
      </c>
      <c r="E19660" t="s">
        <v>9</v>
      </c>
      <c r="F19660">
        <v>2009</v>
      </c>
      <c r="G19660" t="s">
        <v>480</v>
      </c>
      <c r="H19660">
        <v>3.537846</v>
      </c>
    </row>
    <row r="19661" spans="1:8">
      <c r="A19661" t="s">
        <v>464</v>
      </c>
      <c r="B19661">
        <v>3282</v>
      </c>
      <c r="C19661" t="s">
        <v>517</v>
      </c>
      <c r="D19661" t="s">
        <v>475</v>
      </c>
      <c r="E19661" t="s">
        <v>34</v>
      </c>
      <c r="F19661">
        <v>2011</v>
      </c>
      <c r="G19661" t="s">
        <v>480</v>
      </c>
      <c r="H19661">
        <v>2.2273776000000001</v>
      </c>
    </row>
    <row r="19662" spans="1:8">
      <c r="A19662" t="s">
        <v>429</v>
      </c>
      <c r="B19662">
        <v>5532</v>
      </c>
      <c r="C19662" t="s">
        <v>516</v>
      </c>
      <c r="D19662" t="s">
        <v>475</v>
      </c>
      <c r="E19662" t="s">
        <v>15</v>
      </c>
      <c r="F19662">
        <v>2014</v>
      </c>
      <c r="G19662" t="s">
        <v>480</v>
      </c>
      <c r="H19662">
        <v>4.1281847999999997</v>
      </c>
    </row>
    <row r="19663" spans="1:8">
      <c r="A19663" t="s">
        <v>499</v>
      </c>
      <c r="B19663">
        <v>2230</v>
      </c>
      <c r="C19663" t="s">
        <v>443</v>
      </c>
      <c r="D19663" t="s">
        <v>475</v>
      </c>
      <c r="E19663" t="s">
        <v>33</v>
      </c>
      <c r="F19663">
        <v>2013</v>
      </c>
      <c r="G19663" t="s">
        <v>490</v>
      </c>
      <c r="H19663">
        <v>10.320461999999999</v>
      </c>
    </row>
    <row r="19664" spans="1:8">
      <c r="A19664" t="s">
        <v>496</v>
      </c>
      <c r="B19664">
        <v>2310</v>
      </c>
      <c r="C19664" t="s">
        <v>444</v>
      </c>
      <c r="D19664" t="s">
        <v>475</v>
      </c>
      <c r="E19664" t="s">
        <v>18</v>
      </c>
      <c r="F19664">
        <v>2012</v>
      </c>
      <c r="G19664" t="s">
        <v>490</v>
      </c>
      <c r="H19664">
        <v>0.57359159999999998</v>
      </c>
    </row>
    <row r="19665" spans="1:8">
      <c r="A19665" t="s">
        <v>464</v>
      </c>
      <c r="B19665">
        <v>3282</v>
      </c>
      <c r="C19665" t="s">
        <v>517</v>
      </c>
      <c r="D19665" t="s">
        <v>475</v>
      </c>
      <c r="E19665" t="s">
        <v>343</v>
      </c>
      <c r="F19665">
        <v>2014</v>
      </c>
      <c r="G19665" t="s">
        <v>503</v>
      </c>
      <c r="H19665">
        <v>1.0090188</v>
      </c>
    </row>
    <row r="19666" spans="1:8">
      <c r="A19666" t="s">
        <v>464</v>
      </c>
      <c r="B19666">
        <v>3282</v>
      </c>
      <c r="C19666" t="s">
        <v>517</v>
      </c>
      <c r="D19666" t="s">
        <v>475</v>
      </c>
      <c r="E19666" t="s">
        <v>25</v>
      </c>
      <c r="F19666">
        <v>2014</v>
      </c>
      <c r="G19666" t="s">
        <v>503</v>
      </c>
      <c r="H19666">
        <v>0.4438008</v>
      </c>
    </row>
    <row r="19667" spans="1:8">
      <c r="A19667" t="s">
        <v>464</v>
      </c>
      <c r="B19667">
        <v>3281</v>
      </c>
      <c r="C19667" t="s">
        <v>518</v>
      </c>
      <c r="D19667" t="s">
        <v>475</v>
      </c>
      <c r="E19667" t="s">
        <v>32</v>
      </c>
      <c r="F19667">
        <v>2010</v>
      </c>
      <c r="G19667" t="s">
        <v>503</v>
      </c>
      <c r="H19667">
        <v>0.12979080000000001</v>
      </c>
    </row>
    <row r="19668" spans="1:8">
      <c r="A19668" t="s">
        <v>464</v>
      </c>
      <c r="B19668">
        <v>3282</v>
      </c>
      <c r="C19668" t="s">
        <v>517</v>
      </c>
      <c r="D19668" t="s">
        <v>475</v>
      </c>
      <c r="E19668" t="s">
        <v>343</v>
      </c>
      <c r="F19668">
        <v>2014</v>
      </c>
      <c r="G19668" t="s">
        <v>480</v>
      </c>
      <c r="H19668">
        <v>1.0090188</v>
      </c>
    </row>
    <row r="19669" spans="1:8">
      <c r="A19669" t="s">
        <v>464</v>
      </c>
      <c r="B19669">
        <v>3282</v>
      </c>
      <c r="C19669" t="s">
        <v>517</v>
      </c>
      <c r="D19669" t="s">
        <v>475</v>
      </c>
      <c r="E19669" t="s">
        <v>12</v>
      </c>
      <c r="F19669">
        <v>2013</v>
      </c>
      <c r="G19669" t="s">
        <v>480</v>
      </c>
      <c r="H19669">
        <v>0.37681199999999998</v>
      </c>
    </row>
    <row r="19670" spans="1:8">
      <c r="A19670" t="s">
        <v>464</v>
      </c>
      <c r="B19670">
        <v>3282</v>
      </c>
      <c r="C19670" t="s">
        <v>517</v>
      </c>
      <c r="D19670" t="s">
        <v>475</v>
      </c>
      <c r="E19670" t="s">
        <v>13</v>
      </c>
      <c r="F19670">
        <v>2014</v>
      </c>
      <c r="G19670" t="s">
        <v>480</v>
      </c>
      <c r="H19670">
        <v>2.1855096000000001</v>
      </c>
    </row>
    <row r="19671" spans="1:8">
      <c r="A19671" t="s">
        <v>429</v>
      </c>
      <c r="B19671">
        <v>5532</v>
      </c>
      <c r="C19671" t="s">
        <v>516</v>
      </c>
      <c r="D19671" t="s">
        <v>475</v>
      </c>
      <c r="E19671" t="s">
        <v>2</v>
      </c>
      <c r="F19671">
        <v>2013</v>
      </c>
      <c r="G19671" t="s">
        <v>480</v>
      </c>
      <c r="H19671">
        <v>0.49822919999999998</v>
      </c>
    </row>
    <row r="19672" spans="1:8">
      <c r="A19672" t="s">
        <v>429</v>
      </c>
      <c r="B19672">
        <v>5532</v>
      </c>
      <c r="C19672" t="s">
        <v>516</v>
      </c>
      <c r="D19672" t="s">
        <v>475</v>
      </c>
      <c r="E19672" t="s">
        <v>5</v>
      </c>
      <c r="F19672">
        <v>2012</v>
      </c>
      <c r="G19672" t="s">
        <v>480</v>
      </c>
      <c r="H19672">
        <v>0.64058040000000005</v>
      </c>
    </row>
    <row r="19673" spans="1:8">
      <c r="A19673" t="s">
        <v>429</v>
      </c>
      <c r="B19673">
        <v>5532</v>
      </c>
      <c r="C19673" t="s">
        <v>516</v>
      </c>
      <c r="D19673" t="s">
        <v>475</v>
      </c>
      <c r="E19673" t="s">
        <v>17</v>
      </c>
      <c r="F19673">
        <v>2012</v>
      </c>
      <c r="G19673" t="s">
        <v>480</v>
      </c>
      <c r="H19673">
        <v>0.2470212</v>
      </c>
    </row>
    <row r="19674" spans="1:8">
      <c r="A19674" t="s">
        <v>464</v>
      </c>
      <c r="B19674">
        <v>2230</v>
      </c>
      <c r="C19674" t="s">
        <v>443</v>
      </c>
      <c r="D19674" t="s">
        <v>475</v>
      </c>
      <c r="E19674" t="s">
        <v>10</v>
      </c>
      <c r="F19674">
        <v>2010</v>
      </c>
      <c r="G19674" t="s">
        <v>490</v>
      </c>
      <c r="H19674">
        <v>2.0808396</v>
      </c>
    </row>
    <row r="19675" spans="1:8">
      <c r="A19675" t="s">
        <v>464</v>
      </c>
      <c r="B19675">
        <v>2230</v>
      </c>
      <c r="C19675" t="s">
        <v>443</v>
      </c>
      <c r="D19675" t="s">
        <v>475</v>
      </c>
      <c r="E19675" t="s">
        <v>18</v>
      </c>
      <c r="F19675">
        <v>2011</v>
      </c>
      <c r="G19675" t="s">
        <v>490</v>
      </c>
      <c r="H19675">
        <v>0.439614</v>
      </c>
    </row>
    <row r="19676" spans="1:8">
      <c r="A19676" t="s">
        <v>464</v>
      </c>
      <c r="B19676">
        <v>3282</v>
      </c>
      <c r="C19676" t="s">
        <v>517</v>
      </c>
      <c r="D19676" t="s">
        <v>475</v>
      </c>
      <c r="E19676" t="s">
        <v>10</v>
      </c>
      <c r="F19676">
        <v>2012</v>
      </c>
      <c r="G19676" t="s">
        <v>503</v>
      </c>
      <c r="H19676">
        <v>36.132083999999999</v>
      </c>
    </row>
    <row r="19677" spans="1:8">
      <c r="A19677" t="s">
        <v>464</v>
      </c>
      <c r="B19677">
        <v>3282</v>
      </c>
      <c r="C19677" t="s">
        <v>517</v>
      </c>
      <c r="D19677" t="s">
        <v>475</v>
      </c>
      <c r="E19677" t="s">
        <v>18</v>
      </c>
      <c r="F19677">
        <v>2013</v>
      </c>
      <c r="G19677" t="s">
        <v>503</v>
      </c>
      <c r="H19677">
        <v>1.5658631999999999</v>
      </c>
    </row>
    <row r="19678" spans="1:8">
      <c r="A19678" t="s">
        <v>464</v>
      </c>
      <c r="B19678">
        <v>3282</v>
      </c>
      <c r="C19678" t="s">
        <v>517</v>
      </c>
      <c r="D19678" t="s">
        <v>475</v>
      </c>
      <c r="E19678" t="s">
        <v>16</v>
      </c>
      <c r="F19678">
        <v>2010</v>
      </c>
      <c r="G19678" t="s">
        <v>503</v>
      </c>
      <c r="H19678">
        <v>0.93784319999999999</v>
      </c>
    </row>
    <row r="19679" spans="1:8">
      <c r="A19679" t="s">
        <v>464</v>
      </c>
      <c r="B19679">
        <v>3282</v>
      </c>
      <c r="C19679" t="s">
        <v>517</v>
      </c>
      <c r="D19679" t="s">
        <v>475</v>
      </c>
      <c r="E19679" t="s">
        <v>24</v>
      </c>
      <c r="F19679">
        <v>2009</v>
      </c>
      <c r="G19679" t="s">
        <v>503</v>
      </c>
      <c r="H19679">
        <v>1.4653799999999999</v>
      </c>
    </row>
    <row r="19680" spans="1:8">
      <c r="A19680" t="s">
        <v>464</v>
      </c>
      <c r="B19680">
        <v>3282</v>
      </c>
      <c r="C19680" t="s">
        <v>517</v>
      </c>
      <c r="D19680" t="s">
        <v>475</v>
      </c>
      <c r="E19680" t="s">
        <v>482</v>
      </c>
      <c r="F19680">
        <v>2012</v>
      </c>
      <c r="G19680" t="s">
        <v>503</v>
      </c>
      <c r="H19680">
        <v>17.094704400000001</v>
      </c>
    </row>
    <row r="19681" spans="1:8">
      <c r="A19681" t="s">
        <v>464</v>
      </c>
      <c r="B19681">
        <v>3281</v>
      </c>
      <c r="C19681" t="s">
        <v>518</v>
      </c>
      <c r="D19681" t="s">
        <v>475</v>
      </c>
      <c r="E19681" t="s">
        <v>9</v>
      </c>
      <c r="F19681">
        <v>2012</v>
      </c>
      <c r="G19681" t="s">
        <v>503</v>
      </c>
      <c r="H19681">
        <v>0.64476719999999998</v>
      </c>
    </row>
    <row r="19682" spans="1:8">
      <c r="A19682" t="s">
        <v>464</v>
      </c>
      <c r="B19682">
        <v>3281</v>
      </c>
      <c r="C19682" t="s">
        <v>518</v>
      </c>
      <c r="D19682" t="s">
        <v>475</v>
      </c>
      <c r="E19682" t="s">
        <v>16</v>
      </c>
      <c r="F19682">
        <v>2012</v>
      </c>
      <c r="G19682" t="s">
        <v>503</v>
      </c>
      <c r="H19682">
        <v>6.6988800000000001E-2</v>
      </c>
    </row>
    <row r="19683" spans="1:8">
      <c r="A19683" t="s">
        <v>464</v>
      </c>
      <c r="B19683">
        <v>3281</v>
      </c>
      <c r="C19683" t="s">
        <v>518</v>
      </c>
      <c r="D19683" t="s">
        <v>475</v>
      </c>
      <c r="E19683" t="s">
        <v>28</v>
      </c>
      <c r="F19683">
        <v>2013</v>
      </c>
      <c r="G19683" t="s">
        <v>503</v>
      </c>
      <c r="H19683">
        <v>37.886353200000002</v>
      </c>
    </row>
    <row r="19684" spans="1:8">
      <c r="A19684" t="s">
        <v>464</v>
      </c>
      <c r="B19684">
        <v>3281</v>
      </c>
      <c r="C19684" t="s">
        <v>518</v>
      </c>
      <c r="D19684" t="s">
        <v>475</v>
      </c>
      <c r="E19684" t="s">
        <v>479</v>
      </c>
      <c r="F19684">
        <v>2011</v>
      </c>
      <c r="G19684" t="s">
        <v>503</v>
      </c>
      <c r="H19684">
        <v>19.183917600000001</v>
      </c>
    </row>
    <row r="19685" spans="1:8">
      <c r="A19685" t="s">
        <v>464</v>
      </c>
      <c r="B19685">
        <v>3281</v>
      </c>
      <c r="C19685" t="s">
        <v>518</v>
      </c>
      <c r="D19685" t="s">
        <v>475</v>
      </c>
      <c r="E19685" t="s">
        <v>36</v>
      </c>
      <c r="F19685">
        <v>2014</v>
      </c>
      <c r="G19685" t="s">
        <v>503</v>
      </c>
      <c r="H19685">
        <v>0.56103119999999995</v>
      </c>
    </row>
    <row r="19686" spans="1:8">
      <c r="A19686" t="s">
        <v>429</v>
      </c>
      <c r="B19686">
        <v>5532</v>
      </c>
      <c r="C19686" t="s">
        <v>516</v>
      </c>
      <c r="D19686" t="s">
        <v>475</v>
      </c>
      <c r="E19686" t="s">
        <v>18</v>
      </c>
      <c r="F19686">
        <v>2009</v>
      </c>
      <c r="G19686" t="s">
        <v>483</v>
      </c>
      <c r="H19686">
        <v>0.22608719999999999</v>
      </c>
    </row>
    <row r="19687" spans="1:8">
      <c r="A19687" t="s">
        <v>429</v>
      </c>
      <c r="B19687">
        <v>5532</v>
      </c>
      <c r="C19687" t="s">
        <v>516</v>
      </c>
      <c r="D19687" t="s">
        <v>475</v>
      </c>
      <c r="E19687" t="s">
        <v>37</v>
      </c>
      <c r="F19687">
        <v>2010</v>
      </c>
      <c r="G19687" t="s">
        <v>483</v>
      </c>
      <c r="H19687">
        <v>1.6412256000000001</v>
      </c>
    </row>
    <row r="19688" spans="1:8">
      <c r="A19688" t="s">
        <v>429</v>
      </c>
      <c r="B19688">
        <v>5532</v>
      </c>
      <c r="C19688" t="s">
        <v>516</v>
      </c>
      <c r="D19688" t="s">
        <v>475</v>
      </c>
      <c r="E19688" t="s">
        <v>8</v>
      </c>
      <c r="F19688">
        <v>2013</v>
      </c>
      <c r="G19688" t="s">
        <v>483</v>
      </c>
      <c r="H19688">
        <v>2.7507275999999998</v>
      </c>
    </row>
    <row r="19689" spans="1:8">
      <c r="A19689" t="s">
        <v>429</v>
      </c>
      <c r="B19689">
        <v>5532</v>
      </c>
      <c r="C19689" t="s">
        <v>516</v>
      </c>
      <c r="D19689" t="s">
        <v>475</v>
      </c>
      <c r="E19689" t="s">
        <v>6</v>
      </c>
      <c r="F19689">
        <v>2012</v>
      </c>
      <c r="G19689" t="s">
        <v>483</v>
      </c>
      <c r="H19689">
        <v>0.64476719999999998</v>
      </c>
    </row>
    <row r="19690" spans="1:8">
      <c r="A19690" t="s">
        <v>429</v>
      </c>
      <c r="B19690">
        <v>5532</v>
      </c>
      <c r="C19690" t="s">
        <v>516</v>
      </c>
      <c r="D19690" t="s">
        <v>475</v>
      </c>
      <c r="E19690" t="s">
        <v>14</v>
      </c>
      <c r="F19690">
        <v>2009</v>
      </c>
      <c r="G19690" t="s">
        <v>483</v>
      </c>
      <c r="H19690">
        <v>3.3494400000000001E-2</v>
      </c>
    </row>
    <row r="19691" spans="1:8">
      <c r="A19691" t="s">
        <v>429</v>
      </c>
      <c r="B19691">
        <v>5532</v>
      </c>
      <c r="C19691" t="s">
        <v>516</v>
      </c>
      <c r="D19691" t="s">
        <v>475</v>
      </c>
      <c r="E19691" t="s">
        <v>343</v>
      </c>
      <c r="F19691">
        <v>2014</v>
      </c>
      <c r="G19691" t="s">
        <v>483</v>
      </c>
      <c r="H19691">
        <v>8.0302824000000008</v>
      </c>
    </row>
    <row r="19692" spans="1:8">
      <c r="A19692" t="s">
        <v>464</v>
      </c>
      <c r="B19692">
        <v>2230</v>
      </c>
      <c r="C19692" t="s">
        <v>443</v>
      </c>
      <c r="D19692" t="s">
        <v>475</v>
      </c>
      <c r="E19692" t="s">
        <v>23</v>
      </c>
      <c r="F19692">
        <v>2012</v>
      </c>
      <c r="G19692" t="s">
        <v>480</v>
      </c>
      <c r="H19692">
        <v>0.18003240000000001</v>
      </c>
    </row>
    <row r="19693" spans="1:8">
      <c r="A19693" t="s">
        <v>496</v>
      </c>
      <c r="B19693">
        <v>2310</v>
      </c>
      <c r="C19693" t="s">
        <v>444</v>
      </c>
      <c r="D19693" t="s">
        <v>475</v>
      </c>
      <c r="E19693" t="s">
        <v>482</v>
      </c>
      <c r="F19693">
        <v>2009</v>
      </c>
      <c r="G19693" t="s">
        <v>480</v>
      </c>
      <c r="H19693">
        <v>0.18003240000000001</v>
      </c>
    </row>
    <row r="19694" spans="1:8">
      <c r="A19694" t="s">
        <v>464</v>
      </c>
      <c r="B19694">
        <v>3282</v>
      </c>
      <c r="C19694" t="s">
        <v>517</v>
      </c>
      <c r="D19694" t="s">
        <v>475</v>
      </c>
      <c r="E19694" t="s">
        <v>18</v>
      </c>
      <c r="F19694">
        <v>2014</v>
      </c>
      <c r="G19694" t="s">
        <v>480</v>
      </c>
      <c r="H19694">
        <v>1.6077311999999999</v>
      </c>
    </row>
    <row r="19695" spans="1:8">
      <c r="A19695" t="s">
        <v>464</v>
      </c>
      <c r="B19695">
        <v>3282</v>
      </c>
      <c r="C19695" t="s">
        <v>517</v>
      </c>
      <c r="D19695" t="s">
        <v>475</v>
      </c>
      <c r="E19695" t="s">
        <v>22</v>
      </c>
      <c r="F19695">
        <v>2009</v>
      </c>
      <c r="G19695" t="s">
        <v>480</v>
      </c>
      <c r="H19695">
        <v>1.1764908000000001</v>
      </c>
    </row>
    <row r="19696" spans="1:8">
      <c r="A19696" t="s">
        <v>464</v>
      </c>
      <c r="B19696">
        <v>3282</v>
      </c>
      <c r="C19696" t="s">
        <v>517</v>
      </c>
      <c r="D19696" t="s">
        <v>475</v>
      </c>
      <c r="E19696" t="s">
        <v>23</v>
      </c>
      <c r="F19696">
        <v>2012</v>
      </c>
      <c r="G19696" t="s">
        <v>480</v>
      </c>
      <c r="H19696">
        <v>0.40193279999999998</v>
      </c>
    </row>
    <row r="19697" spans="1:8">
      <c r="A19697" t="s">
        <v>464</v>
      </c>
      <c r="B19697">
        <v>3282</v>
      </c>
      <c r="C19697" t="s">
        <v>517</v>
      </c>
      <c r="D19697" t="s">
        <v>475</v>
      </c>
      <c r="E19697" t="s">
        <v>24</v>
      </c>
      <c r="F19697">
        <v>2009</v>
      </c>
      <c r="G19697" t="s">
        <v>480</v>
      </c>
      <c r="H19697">
        <v>1.4653799999999999</v>
      </c>
    </row>
    <row r="19698" spans="1:8">
      <c r="A19698" t="s">
        <v>429</v>
      </c>
      <c r="B19698">
        <v>5532</v>
      </c>
      <c r="C19698" t="s">
        <v>516</v>
      </c>
      <c r="D19698" t="s">
        <v>475</v>
      </c>
      <c r="E19698" t="s">
        <v>6</v>
      </c>
      <c r="F19698">
        <v>2011</v>
      </c>
      <c r="G19698" t="s">
        <v>480</v>
      </c>
      <c r="H19698">
        <v>0.57777840000000003</v>
      </c>
    </row>
    <row r="19699" spans="1:8">
      <c r="A19699" t="s">
        <v>464</v>
      </c>
      <c r="B19699">
        <v>2117</v>
      </c>
      <c r="C19699" t="s">
        <v>439</v>
      </c>
      <c r="D19699" t="s">
        <v>475</v>
      </c>
      <c r="E19699" t="s">
        <v>14</v>
      </c>
      <c r="F19699">
        <v>2009</v>
      </c>
      <c r="G19699" t="s">
        <v>490</v>
      </c>
      <c r="H19699">
        <v>125.72960399999999</v>
      </c>
    </row>
    <row r="19700" spans="1:8">
      <c r="A19700" t="s">
        <v>464</v>
      </c>
      <c r="B19700">
        <v>2117</v>
      </c>
      <c r="C19700" t="s">
        <v>439</v>
      </c>
      <c r="D19700" t="s">
        <v>475</v>
      </c>
      <c r="E19700" t="s">
        <v>35</v>
      </c>
      <c r="F19700">
        <v>2013</v>
      </c>
      <c r="G19700" t="s">
        <v>490</v>
      </c>
      <c r="H19700">
        <v>0.60289919999999997</v>
      </c>
    </row>
    <row r="19701" spans="1:8">
      <c r="A19701" t="s">
        <v>464</v>
      </c>
      <c r="B19701">
        <v>2117</v>
      </c>
      <c r="C19701" t="s">
        <v>439</v>
      </c>
      <c r="D19701" t="s">
        <v>475</v>
      </c>
      <c r="E19701" t="s">
        <v>34</v>
      </c>
      <c r="F19701">
        <v>2014</v>
      </c>
      <c r="G19701" t="s">
        <v>490</v>
      </c>
      <c r="H19701">
        <v>33.758168400000002</v>
      </c>
    </row>
    <row r="19702" spans="1:8">
      <c r="A19702" t="s">
        <v>464</v>
      </c>
      <c r="B19702">
        <v>2117</v>
      </c>
      <c r="C19702" t="s">
        <v>439</v>
      </c>
      <c r="D19702" t="s">
        <v>475</v>
      </c>
      <c r="E19702" t="s">
        <v>428</v>
      </c>
      <c r="F19702">
        <v>2013</v>
      </c>
      <c r="G19702" t="s">
        <v>490</v>
      </c>
      <c r="H19702">
        <v>0.47310839999999998</v>
      </c>
    </row>
    <row r="19703" spans="1:8">
      <c r="A19703" t="s">
        <v>438</v>
      </c>
      <c r="B19703">
        <v>2117</v>
      </c>
      <c r="C19703" t="s">
        <v>439</v>
      </c>
      <c r="D19703" t="s">
        <v>475</v>
      </c>
      <c r="E19703" t="s">
        <v>482</v>
      </c>
      <c r="F19703">
        <v>2013</v>
      </c>
      <c r="G19703" t="s">
        <v>490</v>
      </c>
      <c r="H19703">
        <v>0.83735999999999999</v>
      </c>
    </row>
    <row r="19704" spans="1:8">
      <c r="A19704" t="s">
        <v>438</v>
      </c>
      <c r="B19704">
        <v>2117</v>
      </c>
      <c r="C19704" t="s">
        <v>439</v>
      </c>
      <c r="D19704" t="s">
        <v>475</v>
      </c>
      <c r="E19704" t="s">
        <v>37</v>
      </c>
      <c r="F19704">
        <v>2014</v>
      </c>
      <c r="G19704" t="s">
        <v>490</v>
      </c>
      <c r="H19704">
        <v>2.5120799999999999E-2</v>
      </c>
    </row>
    <row r="19705" spans="1:8">
      <c r="A19705" t="s">
        <v>464</v>
      </c>
      <c r="B19705">
        <v>3191</v>
      </c>
      <c r="C19705" t="s">
        <v>521</v>
      </c>
      <c r="D19705" t="s">
        <v>475</v>
      </c>
      <c r="E19705" t="s">
        <v>482</v>
      </c>
      <c r="F19705">
        <v>2014</v>
      </c>
      <c r="G19705" t="s">
        <v>503</v>
      </c>
      <c r="H19705">
        <v>0.36006480000000002</v>
      </c>
    </row>
    <row r="19706" spans="1:8">
      <c r="A19706" t="s">
        <v>464</v>
      </c>
      <c r="B19706">
        <v>3191</v>
      </c>
      <c r="C19706" t="s">
        <v>521</v>
      </c>
      <c r="D19706" t="s">
        <v>475</v>
      </c>
      <c r="E19706" t="s">
        <v>34</v>
      </c>
      <c r="F19706">
        <v>2010</v>
      </c>
      <c r="G19706" t="s">
        <v>503</v>
      </c>
      <c r="H19706">
        <v>15.6628188</v>
      </c>
    </row>
    <row r="19707" spans="1:8">
      <c r="A19707" t="s">
        <v>464</v>
      </c>
      <c r="B19707">
        <v>3247</v>
      </c>
      <c r="C19707" t="s">
        <v>520</v>
      </c>
      <c r="D19707" t="s">
        <v>475</v>
      </c>
      <c r="E19707" t="s">
        <v>5</v>
      </c>
      <c r="F19707">
        <v>2011</v>
      </c>
      <c r="G19707" t="s">
        <v>503</v>
      </c>
      <c r="H19707">
        <v>77.874480000000005</v>
      </c>
    </row>
    <row r="19708" spans="1:8">
      <c r="A19708" t="s">
        <v>464</v>
      </c>
      <c r="B19708">
        <v>3285</v>
      </c>
      <c r="C19708" t="s">
        <v>519</v>
      </c>
      <c r="D19708" t="s">
        <v>475</v>
      </c>
      <c r="E19708" t="s">
        <v>37</v>
      </c>
      <c r="F19708">
        <v>2009</v>
      </c>
      <c r="G19708" t="s">
        <v>503</v>
      </c>
      <c r="H19708">
        <v>27.620319599999998</v>
      </c>
    </row>
    <row r="19709" spans="1:8">
      <c r="A19709" t="s">
        <v>464</v>
      </c>
      <c r="B19709">
        <v>3285</v>
      </c>
      <c r="C19709" t="s">
        <v>519</v>
      </c>
      <c r="D19709" t="s">
        <v>475</v>
      </c>
      <c r="E19709" t="s">
        <v>5</v>
      </c>
      <c r="F19709">
        <v>2010</v>
      </c>
      <c r="G19709" t="s">
        <v>503</v>
      </c>
      <c r="H19709">
        <v>3.7764935999999998</v>
      </c>
    </row>
    <row r="19710" spans="1:8">
      <c r="A19710" t="s">
        <v>464</v>
      </c>
      <c r="B19710">
        <v>2117</v>
      </c>
      <c r="C19710" t="s">
        <v>439</v>
      </c>
      <c r="D19710" t="s">
        <v>475</v>
      </c>
      <c r="E19710" t="s">
        <v>3</v>
      </c>
      <c r="F19710">
        <v>2014</v>
      </c>
      <c r="G19710" t="s">
        <v>480</v>
      </c>
      <c r="H19710">
        <v>36.948509999999999</v>
      </c>
    </row>
    <row r="19711" spans="1:8">
      <c r="A19711" t="s">
        <v>464</v>
      </c>
      <c r="B19711">
        <v>2117</v>
      </c>
      <c r="C19711" t="s">
        <v>439</v>
      </c>
      <c r="D19711" t="s">
        <v>475</v>
      </c>
      <c r="E19711" t="s">
        <v>11</v>
      </c>
      <c r="F19711">
        <v>2011</v>
      </c>
      <c r="G19711" t="s">
        <v>480</v>
      </c>
      <c r="H19711">
        <v>149.61948480000001</v>
      </c>
    </row>
    <row r="19712" spans="1:8">
      <c r="A19712" t="s">
        <v>464</v>
      </c>
      <c r="B19712">
        <v>2117</v>
      </c>
      <c r="C19712" t="s">
        <v>439</v>
      </c>
      <c r="D19712" t="s">
        <v>475</v>
      </c>
      <c r="E19712" t="s">
        <v>34</v>
      </c>
      <c r="F19712">
        <v>2012</v>
      </c>
      <c r="G19712" t="s">
        <v>480</v>
      </c>
      <c r="H19712">
        <v>34.662517200000003</v>
      </c>
    </row>
    <row r="19713" spans="1:8">
      <c r="A19713" t="s">
        <v>464</v>
      </c>
      <c r="B19713">
        <v>2117</v>
      </c>
      <c r="C19713" t="s">
        <v>439</v>
      </c>
      <c r="D19713" t="s">
        <v>475</v>
      </c>
      <c r="E19713" t="s">
        <v>35</v>
      </c>
      <c r="F19713">
        <v>2011</v>
      </c>
      <c r="G19713" t="s">
        <v>480</v>
      </c>
      <c r="H19713">
        <v>0.60708600000000001</v>
      </c>
    </row>
    <row r="19714" spans="1:8">
      <c r="A19714" t="s">
        <v>464</v>
      </c>
      <c r="B19714">
        <v>2117</v>
      </c>
      <c r="C19714" t="s">
        <v>439</v>
      </c>
      <c r="D19714" t="s">
        <v>475</v>
      </c>
      <c r="E19714" t="s">
        <v>482</v>
      </c>
      <c r="F19714">
        <v>2012</v>
      </c>
      <c r="G19714" t="s">
        <v>480</v>
      </c>
      <c r="H19714">
        <v>68.730508799999996</v>
      </c>
    </row>
    <row r="19715" spans="1:8">
      <c r="A19715" t="s">
        <v>486</v>
      </c>
      <c r="B19715">
        <v>2117</v>
      </c>
      <c r="C19715" t="s">
        <v>439</v>
      </c>
      <c r="D19715" t="s">
        <v>475</v>
      </c>
      <c r="E19715" t="s">
        <v>6</v>
      </c>
      <c r="F19715">
        <v>2009</v>
      </c>
      <c r="G19715" t="s">
        <v>480</v>
      </c>
      <c r="H19715">
        <v>1.6663463999999999</v>
      </c>
    </row>
    <row r="19716" spans="1:8">
      <c r="A19716" t="s">
        <v>464</v>
      </c>
      <c r="B19716">
        <v>3191</v>
      </c>
      <c r="C19716" t="s">
        <v>521</v>
      </c>
      <c r="D19716" t="s">
        <v>475</v>
      </c>
      <c r="E19716" t="s">
        <v>6</v>
      </c>
      <c r="F19716">
        <v>2013</v>
      </c>
      <c r="G19716" t="s">
        <v>480</v>
      </c>
      <c r="H19716">
        <v>32.317909200000003</v>
      </c>
    </row>
    <row r="19717" spans="1:8">
      <c r="A19717" t="s">
        <v>464</v>
      </c>
      <c r="B19717">
        <v>3247</v>
      </c>
      <c r="C19717" t="s">
        <v>520</v>
      </c>
      <c r="D19717" t="s">
        <v>475</v>
      </c>
      <c r="E19717" t="s">
        <v>14</v>
      </c>
      <c r="F19717">
        <v>2013</v>
      </c>
      <c r="G19717" t="s">
        <v>480</v>
      </c>
      <c r="H19717">
        <v>5.5851911999999997</v>
      </c>
    </row>
    <row r="19718" spans="1:8">
      <c r="A19718" t="s">
        <v>464</v>
      </c>
      <c r="B19718">
        <v>3247</v>
      </c>
      <c r="C19718" t="s">
        <v>520</v>
      </c>
      <c r="D19718" t="s">
        <v>475</v>
      </c>
      <c r="E19718" t="s">
        <v>37</v>
      </c>
      <c r="F19718">
        <v>2012</v>
      </c>
      <c r="G19718" t="s">
        <v>480</v>
      </c>
      <c r="H19718">
        <v>312.97586039999999</v>
      </c>
    </row>
    <row r="19719" spans="1:8">
      <c r="A19719" t="s">
        <v>464</v>
      </c>
      <c r="B19719">
        <v>3285</v>
      </c>
      <c r="C19719" t="s">
        <v>519</v>
      </c>
      <c r="D19719" t="s">
        <v>475</v>
      </c>
      <c r="E19719" t="s">
        <v>5</v>
      </c>
      <c r="F19719">
        <v>2013</v>
      </c>
      <c r="G19719" t="s">
        <v>480</v>
      </c>
      <c r="H19719">
        <v>8.8299611999999996</v>
      </c>
    </row>
    <row r="19720" spans="1:8">
      <c r="A19720" t="s">
        <v>464</v>
      </c>
      <c r="B19720">
        <v>3285</v>
      </c>
      <c r="C19720" t="s">
        <v>519</v>
      </c>
      <c r="D19720" t="s">
        <v>475</v>
      </c>
      <c r="E19720" t="s">
        <v>6</v>
      </c>
      <c r="F19720">
        <v>2010</v>
      </c>
      <c r="G19720" t="s">
        <v>480</v>
      </c>
      <c r="H19720">
        <v>12.497598</v>
      </c>
    </row>
    <row r="19721" spans="1:8">
      <c r="A19721" t="s">
        <v>464</v>
      </c>
      <c r="B19721">
        <v>3285</v>
      </c>
      <c r="C19721" t="s">
        <v>519</v>
      </c>
      <c r="D19721" t="s">
        <v>475</v>
      </c>
      <c r="E19721" t="s">
        <v>15</v>
      </c>
      <c r="F19721">
        <v>2011</v>
      </c>
      <c r="G19721" t="s">
        <v>480</v>
      </c>
      <c r="H19721">
        <v>46.335315600000001</v>
      </c>
    </row>
    <row r="19722" spans="1:8">
      <c r="A19722" t="s">
        <v>464</v>
      </c>
      <c r="B19722">
        <v>3285</v>
      </c>
      <c r="C19722" t="s">
        <v>519</v>
      </c>
      <c r="D19722" t="s">
        <v>475</v>
      </c>
      <c r="E19722" t="s">
        <v>36</v>
      </c>
      <c r="F19722">
        <v>2012</v>
      </c>
      <c r="G19722" t="s">
        <v>480</v>
      </c>
      <c r="H19722">
        <v>3.9062844000000001</v>
      </c>
    </row>
    <row r="19723" spans="1:8">
      <c r="A19723" t="s">
        <v>464</v>
      </c>
      <c r="B19723">
        <v>3285</v>
      </c>
      <c r="C19723" t="s">
        <v>519</v>
      </c>
      <c r="D19723" t="s">
        <v>475</v>
      </c>
      <c r="E19723" t="s">
        <v>37</v>
      </c>
      <c r="F19723">
        <v>2011</v>
      </c>
      <c r="G19723" t="s">
        <v>480</v>
      </c>
      <c r="H19723">
        <v>16.851870000000002</v>
      </c>
    </row>
    <row r="19724" spans="1:8">
      <c r="A19724" t="s">
        <v>464</v>
      </c>
      <c r="B19724">
        <v>3285</v>
      </c>
      <c r="C19724" t="s">
        <v>519</v>
      </c>
      <c r="D19724" t="s">
        <v>475</v>
      </c>
      <c r="E19724" t="s">
        <v>428</v>
      </c>
      <c r="F19724">
        <v>2011</v>
      </c>
      <c r="G19724" t="s">
        <v>480</v>
      </c>
      <c r="H19724">
        <v>1.7919503999999999</v>
      </c>
    </row>
    <row r="19725" spans="1:8">
      <c r="A19725" t="s">
        <v>429</v>
      </c>
      <c r="B19725">
        <v>2117</v>
      </c>
      <c r="C19725" t="s">
        <v>439</v>
      </c>
      <c r="D19725" t="s">
        <v>475</v>
      </c>
      <c r="E19725" t="s">
        <v>29</v>
      </c>
      <c r="F19725">
        <v>2014</v>
      </c>
      <c r="G19725" t="s">
        <v>490</v>
      </c>
      <c r="H19725">
        <v>47.068005599999999</v>
      </c>
    </row>
    <row r="19726" spans="1:8">
      <c r="A19726" t="s">
        <v>464</v>
      </c>
      <c r="B19726">
        <v>3191</v>
      </c>
      <c r="C19726" t="s">
        <v>521</v>
      </c>
      <c r="D19726" t="s">
        <v>475</v>
      </c>
      <c r="E19726" t="s">
        <v>30</v>
      </c>
      <c r="F19726">
        <v>2014</v>
      </c>
      <c r="G19726" t="s">
        <v>503</v>
      </c>
      <c r="H19726">
        <v>3.2280228000000002</v>
      </c>
    </row>
    <row r="19727" spans="1:8">
      <c r="A19727" t="s">
        <v>464</v>
      </c>
      <c r="B19727">
        <v>3247</v>
      </c>
      <c r="C19727" t="s">
        <v>520</v>
      </c>
      <c r="D19727" t="s">
        <v>475</v>
      </c>
      <c r="E19727" t="s">
        <v>29</v>
      </c>
      <c r="F19727">
        <v>2014</v>
      </c>
      <c r="G19727" t="s">
        <v>503</v>
      </c>
      <c r="H19727">
        <v>16.592288400000001</v>
      </c>
    </row>
    <row r="19728" spans="1:8">
      <c r="A19728" t="s">
        <v>464</v>
      </c>
      <c r="B19728">
        <v>3285</v>
      </c>
      <c r="C19728" t="s">
        <v>519</v>
      </c>
      <c r="D19728" t="s">
        <v>475</v>
      </c>
      <c r="E19728" t="s">
        <v>2</v>
      </c>
      <c r="F19728">
        <v>2012</v>
      </c>
      <c r="G19728" t="s">
        <v>503</v>
      </c>
      <c r="H19728">
        <v>2.365542</v>
      </c>
    </row>
    <row r="19729" spans="1:8">
      <c r="A19729" t="s">
        <v>464</v>
      </c>
      <c r="B19729">
        <v>3285</v>
      </c>
      <c r="C19729" t="s">
        <v>519</v>
      </c>
      <c r="D19729" t="s">
        <v>475</v>
      </c>
      <c r="E19729" t="s">
        <v>3</v>
      </c>
      <c r="F19729">
        <v>2014</v>
      </c>
      <c r="G19729" t="s">
        <v>503</v>
      </c>
      <c r="H19729">
        <v>2.5581347999999999</v>
      </c>
    </row>
    <row r="19730" spans="1:8">
      <c r="A19730" t="s">
        <v>429</v>
      </c>
      <c r="B19730">
        <v>2117</v>
      </c>
      <c r="C19730" t="s">
        <v>439</v>
      </c>
      <c r="D19730" t="s">
        <v>475</v>
      </c>
      <c r="E19730" t="s">
        <v>29</v>
      </c>
      <c r="F19730">
        <v>2012</v>
      </c>
      <c r="G19730" t="s">
        <v>480</v>
      </c>
      <c r="H19730">
        <v>34.536913200000001</v>
      </c>
    </row>
    <row r="19731" spans="1:8">
      <c r="A19731" t="s">
        <v>464</v>
      </c>
      <c r="B19731">
        <v>2117</v>
      </c>
      <c r="C19731" t="s">
        <v>439</v>
      </c>
      <c r="D19731" t="s">
        <v>475</v>
      </c>
      <c r="E19731" t="s">
        <v>30</v>
      </c>
      <c r="F19731">
        <v>2013</v>
      </c>
      <c r="G19731" t="s">
        <v>480</v>
      </c>
      <c r="H19731">
        <v>195.7161528</v>
      </c>
    </row>
    <row r="19732" spans="1:8">
      <c r="A19732" t="s">
        <v>464</v>
      </c>
      <c r="B19732">
        <v>3191</v>
      </c>
      <c r="C19732" t="s">
        <v>521</v>
      </c>
      <c r="D19732" t="s">
        <v>475</v>
      </c>
      <c r="E19732" t="s">
        <v>30</v>
      </c>
      <c r="F19732">
        <v>2009</v>
      </c>
      <c r="G19732" t="s">
        <v>480</v>
      </c>
      <c r="H19732">
        <v>57.840642000000003</v>
      </c>
    </row>
    <row r="19733" spans="1:8">
      <c r="A19733" t="s">
        <v>429</v>
      </c>
      <c r="B19733">
        <v>2117</v>
      </c>
      <c r="C19733" t="s">
        <v>439</v>
      </c>
      <c r="D19733" t="s">
        <v>475</v>
      </c>
      <c r="E19733" t="s">
        <v>30</v>
      </c>
      <c r="F19733">
        <v>2013</v>
      </c>
      <c r="G19733" t="s">
        <v>490</v>
      </c>
      <c r="H19733">
        <v>1471.4927279999999</v>
      </c>
    </row>
    <row r="19734" spans="1:8">
      <c r="A19734" t="s">
        <v>464</v>
      </c>
      <c r="B19734">
        <v>2117</v>
      </c>
      <c r="C19734" t="s">
        <v>439</v>
      </c>
      <c r="D19734" t="s">
        <v>475</v>
      </c>
      <c r="E19734" t="s">
        <v>6</v>
      </c>
      <c r="F19734">
        <v>2014</v>
      </c>
      <c r="G19734" t="s">
        <v>490</v>
      </c>
      <c r="H19734">
        <v>27.653814000000001</v>
      </c>
    </row>
    <row r="19735" spans="1:8">
      <c r="A19735" t="s">
        <v>464</v>
      </c>
      <c r="B19735">
        <v>3191</v>
      </c>
      <c r="C19735" t="s">
        <v>521</v>
      </c>
      <c r="D19735" t="s">
        <v>475</v>
      </c>
      <c r="E19735" t="s">
        <v>6</v>
      </c>
      <c r="F19735">
        <v>2010</v>
      </c>
      <c r="G19735" t="s">
        <v>503</v>
      </c>
      <c r="H19735">
        <v>22.269589199999999</v>
      </c>
    </row>
    <row r="19736" spans="1:8">
      <c r="A19736" t="s">
        <v>464</v>
      </c>
      <c r="B19736">
        <v>3191</v>
      </c>
      <c r="C19736" t="s">
        <v>521</v>
      </c>
      <c r="D19736" t="s">
        <v>475</v>
      </c>
      <c r="E19736" t="s">
        <v>33</v>
      </c>
      <c r="F19736">
        <v>2014</v>
      </c>
      <c r="G19736" t="s">
        <v>503</v>
      </c>
      <c r="H19736">
        <v>11.1075804</v>
      </c>
    </row>
    <row r="19737" spans="1:8">
      <c r="A19737" t="s">
        <v>464</v>
      </c>
      <c r="B19737">
        <v>3191</v>
      </c>
      <c r="C19737" t="s">
        <v>521</v>
      </c>
      <c r="D19737" t="s">
        <v>475</v>
      </c>
      <c r="E19737" t="s">
        <v>31</v>
      </c>
      <c r="F19737">
        <v>2012</v>
      </c>
      <c r="G19737" t="s">
        <v>503</v>
      </c>
      <c r="H19737">
        <v>11.1661956</v>
      </c>
    </row>
    <row r="19738" spans="1:8">
      <c r="A19738" t="s">
        <v>464</v>
      </c>
      <c r="B19738">
        <v>3247</v>
      </c>
      <c r="C19738" t="s">
        <v>520</v>
      </c>
      <c r="D19738" t="s">
        <v>475</v>
      </c>
      <c r="E19738" t="s">
        <v>6</v>
      </c>
      <c r="F19738">
        <v>2010</v>
      </c>
      <c r="G19738" t="s">
        <v>503</v>
      </c>
      <c r="H19738">
        <v>4.1868000000000002E-2</v>
      </c>
    </row>
    <row r="19739" spans="1:8">
      <c r="A19739" t="s">
        <v>464</v>
      </c>
      <c r="B19739">
        <v>3247</v>
      </c>
      <c r="C19739" t="s">
        <v>520</v>
      </c>
      <c r="D19739" t="s">
        <v>475</v>
      </c>
      <c r="E19739" t="s">
        <v>31</v>
      </c>
      <c r="F19739">
        <v>2010</v>
      </c>
      <c r="G19739" t="s">
        <v>503</v>
      </c>
      <c r="H19739">
        <v>5.631246</v>
      </c>
    </row>
    <row r="19740" spans="1:8">
      <c r="A19740" t="s">
        <v>464</v>
      </c>
      <c r="B19740">
        <v>3247</v>
      </c>
      <c r="C19740" t="s">
        <v>520</v>
      </c>
      <c r="D19740" t="s">
        <v>475</v>
      </c>
      <c r="E19740" t="s">
        <v>32</v>
      </c>
      <c r="F19740">
        <v>2010</v>
      </c>
      <c r="G19740" t="s">
        <v>503</v>
      </c>
      <c r="H19740">
        <v>1.7752032</v>
      </c>
    </row>
    <row r="19741" spans="1:8">
      <c r="A19741" t="s">
        <v>464</v>
      </c>
      <c r="B19741">
        <v>3285</v>
      </c>
      <c r="C19741" t="s">
        <v>519</v>
      </c>
      <c r="D19741" t="s">
        <v>475</v>
      </c>
      <c r="E19741" t="s">
        <v>8</v>
      </c>
      <c r="F19741">
        <v>2012</v>
      </c>
      <c r="G19741" t="s">
        <v>503</v>
      </c>
      <c r="H19741">
        <v>3.3159456</v>
      </c>
    </row>
    <row r="19742" spans="1:8">
      <c r="A19742" t="s">
        <v>502</v>
      </c>
      <c r="B19742">
        <v>2117</v>
      </c>
      <c r="C19742" t="s">
        <v>439</v>
      </c>
      <c r="D19742" t="s">
        <v>475</v>
      </c>
      <c r="E19742" t="s">
        <v>15</v>
      </c>
      <c r="F19742">
        <v>2009</v>
      </c>
      <c r="G19742" t="s">
        <v>480</v>
      </c>
      <c r="H19742">
        <v>0.10467</v>
      </c>
    </row>
    <row r="19743" spans="1:8">
      <c r="A19743" t="s">
        <v>464</v>
      </c>
      <c r="B19743">
        <v>3247</v>
      </c>
      <c r="C19743" t="s">
        <v>520</v>
      </c>
      <c r="D19743" t="s">
        <v>475</v>
      </c>
      <c r="E19743" t="s">
        <v>6</v>
      </c>
      <c r="F19743">
        <v>2011</v>
      </c>
      <c r="G19743" t="s">
        <v>480</v>
      </c>
      <c r="H19743">
        <v>0.3433176</v>
      </c>
    </row>
    <row r="19744" spans="1:8">
      <c r="A19744" t="s">
        <v>464</v>
      </c>
      <c r="B19744">
        <v>3247</v>
      </c>
      <c r="C19744" t="s">
        <v>520</v>
      </c>
      <c r="D19744" t="s">
        <v>475</v>
      </c>
      <c r="E19744" t="s">
        <v>33</v>
      </c>
      <c r="F19744">
        <v>2010</v>
      </c>
      <c r="G19744" t="s">
        <v>480</v>
      </c>
      <c r="H19744">
        <v>0.2219004</v>
      </c>
    </row>
    <row r="19745" spans="1:8">
      <c r="A19745" t="s">
        <v>464</v>
      </c>
      <c r="B19745">
        <v>3285</v>
      </c>
      <c r="C19745" t="s">
        <v>519</v>
      </c>
      <c r="D19745" t="s">
        <v>475</v>
      </c>
      <c r="E19745" t="s">
        <v>8</v>
      </c>
      <c r="F19745">
        <v>2010</v>
      </c>
      <c r="G19745" t="s">
        <v>480</v>
      </c>
      <c r="H19745">
        <v>3.9983939999999998</v>
      </c>
    </row>
    <row r="19746" spans="1:8">
      <c r="A19746" t="s">
        <v>464</v>
      </c>
      <c r="B19746">
        <v>2117</v>
      </c>
      <c r="C19746" t="s">
        <v>439</v>
      </c>
      <c r="D19746" t="s">
        <v>475</v>
      </c>
      <c r="E19746" t="s">
        <v>13</v>
      </c>
      <c r="F19746">
        <v>2009</v>
      </c>
      <c r="G19746" t="s">
        <v>490</v>
      </c>
      <c r="H19746">
        <v>332.08860240000001</v>
      </c>
    </row>
    <row r="19747" spans="1:8">
      <c r="A19747" t="s">
        <v>464</v>
      </c>
      <c r="B19747">
        <v>3191</v>
      </c>
      <c r="C19747" t="s">
        <v>521</v>
      </c>
      <c r="D19747" t="s">
        <v>475</v>
      </c>
      <c r="E19747" t="s">
        <v>343</v>
      </c>
      <c r="F19747">
        <v>2013</v>
      </c>
      <c r="G19747" t="s">
        <v>503</v>
      </c>
      <c r="H19747">
        <v>153.2494404</v>
      </c>
    </row>
    <row r="19748" spans="1:8">
      <c r="A19748" t="s">
        <v>462</v>
      </c>
      <c r="B19748">
        <v>3285</v>
      </c>
      <c r="C19748" t="s">
        <v>519</v>
      </c>
      <c r="D19748" t="s">
        <v>475</v>
      </c>
      <c r="E19748" t="s">
        <v>34</v>
      </c>
      <c r="F19748">
        <v>2011</v>
      </c>
      <c r="G19748" t="s">
        <v>503</v>
      </c>
      <c r="H19748">
        <v>0.64058040000000005</v>
      </c>
    </row>
    <row r="19749" spans="1:8">
      <c r="A19749" t="s">
        <v>502</v>
      </c>
      <c r="B19749">
        <v>3285</v>
      </c>
      <c r="C19749" t="s">
        <v>519</v>
      </c>
      <c r="D19749" t="s">
        <v>475</v>
      </c>
      <c r="E19749" t="s">
        <v>37</v>
      </c>
      <c r="F19749">
        <v>2012</v>
      </c>
      <c r="G19749" t="s">
        <v>503</v>
      </c>
      <c r="H19749">
        <v>2.8177164000000001</v>
      </c>
    </row>
    <row r="19750" spans="1:8">
      <c r="A19750" t="s">
        <v>464</v>
      </c>
      <c r="B19750">
        <v>3285</v>
      </c>
      <c r="C19750" t="s">
        <v>519</v>
      </c>
      <c r="D19750" t="s">
        <v>475</v>
      </c>
      <c r="E19750" t="s">
        <v>13</v>
      </c>
      <c r="F19750">
        <v>2009</v>
      </c>
      <c r="G19750" t="s">
        <v>503</v>
      </c>
      <c r="H19750">
        <v>129.43910880000001</v>
      </c>
    </row>
    <row r="19751" spans="1:8">
      <c r="A19751" t="s">
        <v>464</v>
      </c>
      <c r="B19751">
        <v>2117</v>
      </c>
      <c r="C19751" t="s">
        <v>439</v>
      </c>
      <c r="D19751" t="s">
        <v>475</v>
      </c>
      <c r="E19751" t="s">
        <v>13</v>
      </c>
      <c r="F19751">
        <v>2013</v>
      </c>
      <c r="G19751" t="s">
        <v>480</v>
      </c>
      <c r="H19751">
        <v>245.7107316</v>
      </c>
    </row>
    <row r="19752" spans="1:8">
      <c r="A19752" t="s">
        <v>502</v>
      </c>
      <c r="B19752">
        <v>2117</v>
      </c>
      <c r="C19752" t="s">
        <v>439</v>
      </c>
      <c r="D19752" t="s">
        <v>475</v>
      </c>
      <c r="E19752" t="s">
        <v>37</v>
      </c>
      <c r="F19752">
        <v>2010</v>
      </c>
      <c r="G19752" t="s">
        <v>480</v>
      </c>
      <c r="H19752">
        <v>6.0750468</v>
      </c>
    </row>
    <row r="19753" spans="1:8">
      <c r="A19753" t="s">
        <v>464</v>
      </c>
      <c r="B19753">
        <v>3247</v>
      </c>
      <c r="C19753" t="s">
        <v>520</v>
      </c>
      <c r="D19753" t="s">
        <v>475</v>
      </c>
      <c r="E19753" t="s">
        <v>12</v>
      </c>
      <c r="F19753">
        <v>2010</v>
      </c>
      <c r="G19753" t="s">
        <v>480</v>
      </c>
      <c r="H19753">
        <v>1.3774572</v>
      </c>
    </row>
    <row r="19754" spans="1:8">
      <c r="A19754" t="s">
        <v>464</v>
      </c>
      <c r="B19754">
        <v>3285</v>
      </c>
      <c r="C19754" t="s">
        <v>519</v>
      </c>
      <c r="D19754" t="s">
        <v>475</v>
      </c>
      <c r="E19754" t="s">
        <v>26</v>
      </c>
      <c r="F19754">
        <v>2014</v>
      </c>
      <c r="G19754" t="s">
        <v>480</v>
      </c>
      <c r="H19754">
        <v>5.2460604000000002</v>
      </c>
    </row>
    <row r="19755" spans="1:8">
      <c r="A19755" t="s">
        <v>464</v>
      </c>
      <c r="B19755">
        <v>3285</v>
      </c>
      <c r="C19755" t="s">
        <v>519</v>
      </c>
      <c r="D19755" t="s">
        <v>475</v>
      </c>
      <c r="E19755" t="s">
        <v>25</v>
      </c>
      <c r="F19755">
        <v>2014</v>
      </c>
      <c r="G19755" t="s">
        <v>480</v>
      </c>
      <c r="H19755">
        <v>0.49404239999999999</v>
      </c>
    </row>
    <row r="19756" spans="1:8">
      <c r="A19756" t="s">
        <v>429</v>
      </c>
      <c r="B19756">
        <v>2117</v>
      </c>
      <c r="C19756" t="s">
        <v>439</v>
      </c>
      <c r="D19756" t="s">
        <v>475</v>
      </c>
      <c r="E19756" t="s">
        <v>9</v>
      </c>
      <c r="F19756">
        <v>2014</v>
      </c>
      <c r="G19756" t="s">
        <v>490</v>
      </c>
      <c r="H19756">
        <v>103.0664556</v>
      </c>
    </row>
    <row r="19757" spans="1:8">
      <c r="A19757" t="s">
        <v>429</v>
      </c>
      <c r="B19757">
        <v>2117</v>
      </c>
      <c r="C19757" t="s">
        <v>439</v>
      </c>
      <c r="D19757" t="s">
        <v>475</v>
      </c>
      <c r="E19757" t="s">
        <v>6</v>
      </c>
      <c r="F19757">
        <v>2009</v>
      </c>
      <c r="G19757" t="s">
        <v>490</v>
      </c>
      <c r="H19757">
        <v>0.66151439999999995</v>
      </c>
    </row>
    <row r="19758" spans="1:8">
      <c r="A19758" t="s">
        <v>429</v>
      </c>
      <c r="B19758">
        <v>2117</v>
      </c>
      <c r="C19758" t="s">
        <v>439</v>
      </c>
      <c r="D19758" t="s">
        <v>475</v>
      </c>
      <c r="E19758" t="s">
        <v>10</v>
      </c>
      <c r="F19758">
        <v>2010</v>
      </c>
      <c r="G19758" t="s">
        <v>490</v>
      </c>
      <c r="H19758">
        <v>92.289632400000002</v>
      </c>
    </row>
    <row r="19759" spans="1:8">
      <c r="A19759" t="s">
        <v>429</v>
      </c>
      <c r="B19759">
        <v>2117</v>
      </c>
      <c r="C19759" t="s">
        <v>439</v>
      </c>
      <c r="D19759" t="s">
        <v>475</v>
      </c>
      <c r="E19759" t="s">
        <v>482</v>
      </c>
      <c r="F19759">
        <v>2013</v>
      </c>
      <c r="G19759" t="s">
        <v>490</v>
      </c>
      <c r="H19759">
        <v>661.52277360000005</v>
      </c>
    </row>
    <row r="19760" spans="1:8">
      <c r="A19760" t="s">
        <v>464</v>
      </c>
      <c r="B19760">
        <v>2117</v>
      </c>
      <c r="C19760" t="s">
        <v>439</v>
      </c>
      <c r="D19760" t="s">
        <v>475</v>
      </c>
      <c r="E19760" t="s">
        <v>17</v>
      </c>
      <c r="F19760">
        <v>2014</v>
      </c>
      <c r="G19760" t="s">
        <v>490</v>
      </c>
      <c r="H19760">
        <v>0.93365640000000005</v>
      </c>
    </row>
    <row r="19761" spans="1:8">
      <c r="A19761" t="s">
        <v>464</v>
      </c>
      <c r="B19761">
        <v>2117</v>
      </c>
      <c r="C19761" t="s">
        <v>439</v>
      </c>
      <c r="D19761" t="s">
        <v>475</v>
      </c>
      <c r="E19761" t="s">
        <v>20</v>
      </c>
      <c r="F19761">
        <v>2014</v>
      </c>
      <c r="G19761" t="s">
        <v>490</v>
      </c>
      <c r="H19761">
        <v>432.9318672</v>
      </c>
    </row>
    <row r="19762" spans="1:8">
      <c r="A19762" t="s">
        <v>429</v>
      </c>
      <c r="B19762">
        <v>4100</v>
      </c>
      <c r="C19762" t="s">
        <v>449</v>
      </c>
      <c r="D19762" t="s">
        <v>475</v>
      </c>
      <c r="E19762" t="s">
        <v>11</v>
      </c>
      <c r="F19762">
        <v>2012</v>
      </c>
      <c r="G19762" t="s">
        <v>501</v>
      </c>
      <c r="H19762">
        <v>216.0011988</v>
      </c>
    </row>
    <row r="19763" spans="1:8">
      <c r="A19763" t="s">
        <v>429</v>
      </c>
      <c r="B19763">
        <v>4100</v>
      </c>
      <c r="C19763" t="s">
        <v>449</v>
      </c>
      <c r="D19763" t="s">
        <v>475</v>
      </c>
      <c r="E19763" t="s">
        <v>13</v>
      </c>
      <c r="F19763">
        <v>2009</v>
      </c>
      <c r="G19763" t="s">
        <v>501</v>
      </c>
      <c r="H19763">
        <v>0.51078959999999995</v>
      </c>
    </row>
    <row r="19764" spans="1:8">
      <c r="A19764" t="s">
        <v>429</v>
      </c>
      <c r="B19764">
        <v>4100</v>
      </c>
      <c r="C19764" t="s">
        <v>449</v>
      </c>
      <c r="D19764" t="s">
        <v>475</v>
      </c>
      <c r="E19764" t="s">
        <v>32</v>
      </c>
      <c r="F19764">
        <v>2010</v>
      </c>
      <c r="G19764" t="s">
        <v>501</v>
      </c>
      <c r="H19764">
        <v>360.84354480000002</v>
      </c>
    </row>
    <row r="19765" spans="1:8">
      <c r="A19765" t="s">
        <v>464</v>
      </c>
      <c r="B19765">
        <v>4100</v>
      </c>
      <c r="C19765" t="s">
        <v>449</v>
      </c>
      <c r="D19765" t="s">
        <v>475</v>
      </c>
      <c r="E19765" t="s">
        <v>9</v>
      </c>
      <c r="F19765">
        <v>2009</v>
      </c>
      <c r="G19765" t="s">
        <v>501</v>
      </c>
      <c r="H19765">
        <v>297.26280000000003</v>
      </c>
    </row>
    <row r="19766" spans="1:8">
      <c r="A19766" t="s">
        <v>464</v>
      </c>
      <c r="B19766">
        <v>4100</v>
      </c>
      <c r="C19766" t="s">
        <v>449</v>
      </c>
      <c r="D19766" t="s">
        <v>475</v>
      </c>
      <c r="E19766" t="s">
        <v>10</v>
      </c>
      <c r="F19766">
        <v>2010</v>
      </c>
      <c r="G19766" t="s">
        <v>501</v>
      </c>
      <c r="H19766">
        <v>3299.2946963999998</v>
      </c>
    </row>
    <row r="19767" spans="1:8">
      <c r="A19767" t="s">
        <v>464</v>
      </c>
      <c r="B19767">
        <v>4100</v>
      </c>
      <c r="C19767" t="s">
        <v>449</v>
      </c>
      <c r="D19767" t="s">
        <v>475</v>
      </c>
      <c r="E19767" t="s">
        <v>22</v>
      </c>
      <c r="F19767">
        <v>2014</v>
      </c>
      <c r="G19767" t="s">
        <v>501</v>
      </c>
      <c r="H19767">
        <v>89.752431599999994</v>
      </c>
    </row>
    <row r="19768" spans="1:8">
      <c r="A19768" t="s">
        <v>464</v>
      </c>
      <c r="B19768">
        <v>4100</v>
      </c>
      <c r="C19768" t="s">
        <v>449</v>
      </c>
      <c r="D19768" t="s">
        <v>475</v>
      </c>
      <c r="E19768" t="s">
        <v>18</v>
      </c>
      <c r="F19768">
        <v>2014</v>
      </c>
      <c r="G19768" t="s">
        <v>501</v>
      </c>
      <c r="H19768">
        <v>150.38148240000001</v>
      </c>
    </row>
    <row r="19769" spans="1:8">
      <c r="A19769" t="s">
        <v>464</v>
      </c>
      <c r="B19769">
        <v>4100</v>
      </c>
      <c r="C19769" t="s">
        <v>449</v>
      </c>
      <c r="D19769" t="s">
        <v>475</v>
      </c>
      <c r="E19769" t="s">
        <v>28</v>
      </c>
      <c r="F19769">
        <v>2013</v>
      </c>
      <c r="G19769" t="s">
        <v>501</v>
      </c>
      <c r="H19769">
        <v>809.94902039999999</v>
      </c>
    </row>
    <row r="19770" spans="1:8">
      <c r="A19770" t="s">
        <v>464</v>
      </c>
      <c r="B19770">
        <v>4100</v>
      </c>
      <c r="C19770" t="s">
        <v>449</v>
      </c>
      <c r="D19770" t="s">
        <v>475</v>
      </c>
      <c r="E19770" t="s">
        <v>36</v>
      </c>
      <c r="F19770">
        <v>2010</v>
      </c>
      <c r="G19770" t="s">
        <v>501</v>
      </c>
      <c r="H19770">
        <v>209.4530436</v>
      </c>
    </row>
    <row r="19771" spans="1:8">
      <c r="A19771" t="s">
        <v>497</v>
      </c>
      <c r="B19771">
        <v>4100</v>
      </c>
      <c r="C19771" t="s">
        <v>449</v>
      </c>
      <c r="D19771" t="s">
        <v>475</v>
      </c>
      <c r="E19771" t="s">
        <v>16</v>
      </c>
      <c r="F19771">
        <v>2012</v>
      </c>
      <c r="G19771" t="s">
        <v>501</v>
      </c>
      <c r="H19771">
        <v>0.10048319999999999</v>
      </c>
    </row>
    <row r="19772" spans="1:8">
      <c r="A19772" t="s">
        <v>497</v>
      </c>
      <c r="B19772">
        <v>4100</v>
      </c>
      <c r="C19772" t="s">
        <v>449</v>
      </c>
      <c r="D19772" t="s">
        <v>475</v>
      </c>
      <c r="E19772" t="s">
        <v>34</v>
      </c>
      <c r="F19772">
        <v>2013</v>
      </c>
      <c r="G19772" t="s">
        <v>501</v>
      </c>
      <c r="H19772">
        <v>0.10467</v>
      </c>
    </row>
    <row r="19773" spans="1:8">
      <c r="A19773" t="s">
        <v>456</v>
      </c>
      <c r="B19773">
        <v>4100</v>
      </c>
      <c r="C19773" t="s">
        <v>449</v>
      </c>
      <c r="D19773" t="s">
        <v>475</v>
      </c>
      <c r="E19773" t="s">
        <v>20</v>
      </c>
      <c r="F19773">
        <v>2012</v>
      </c>
      <c r="G19773" t="s">
        <v>501</v>
      </c>
      <c r="H19773">
        <v>34.909538400000002</v>
      </c>
    </row>
    <row r="19774" spans="1:8">
      <c r="A19774" t="s">
        <v>456</v>
      </c>
      <c r="B19774">
        <v>4100</v>
      </c>
      <c r="C19774" t="s">
        <v>449</v>
      </c>
      <c r="D19774" t="s">
        <v>475</v>
      </c>
      <c r="E19774" t="s">
        <v>29</v>
      </c>
      <c r="F19774">
        <v>2013</v>
      </c>
      <c r="G19774" t="s">
        <v>501</v>
      </c>
      <c r="H19774">
        <v>148.715136</v>
      </c>
    </row>
    <row r="19775" spans="1:8">
      <c r="A19775" t="s">
        <v>456</v>
      </c>
      <c r="B19775">
        <v>4100</v>
      </c>
      <c r="C19775" t="s">
        <v>449</v>
      </c>
      <c r="D19775" t="s">
        <v>475</v>
      </c>
      <c r="E19775" t="s">
        <v>32</v>
      </c>
      <c r="F19775">
        <v>2014</v>
      </c>
      <c r="G19775" t="s">
        <v>501</v>
      </c>
      <c r="H19775">
        <v>15.164589599999999</v>
      </c>
    </row>
    <row r="19776" spans="1:8">
      <c r="A19776" t="s">
        <v>438</v>
      </c>
      <c r="B19776">
        <v>4100</v>
      </c>
      <c r="C19776" t="s">
        <v>449</v>
      </c>
      <c r="D19776" t="s">
        <v>475</v>
      </c>
      <c r="E19776" t="s">
        <v>30</v>
      </c>
      <c r="F19776">
        <v>2014</v>
      </c>
      <c r="G19776" t="s">
        <v>501</v>
      </c>
      <c r="H19776">
        <v>0.36425160000000001</v>
      </c>
    </row>
    <row r="19777" spans="1:8">
      <c r="A19777" t="s">
        <v>438</v>
      </c>
      <c r="B19777">
        <v>4100</v>
      </c>
      <c r="C19777" t="s">
        <v>449</v>
      </c>
      <c r="D19777" t="s">
        <v>475</v>
      </c>
      <c r="E19777" t="s">
        <v>36</v>
      </c>
      <c r="F19777">
        <v>2012</v>
      </c>
      <c r="G19777" t="s">
        <v>501</v>
      </c>
      <c r="H19777">
        <v>4.1868000000000001E-3</v>
      </c>
    </row>
    <row r="19778" spans="1:8">
      <c r="A19778" t="s">
        <v>465</v>
      </c>
      <c r="B19778">
        <v>4100</v>
      </c>
      <c r="C19778" t="s">
        <v>449</v>
      </c>
      <c r="D19778" t="s">
        <v>475</v>
      </c>
      <c r="E19778" t="s">
        <v>3</v>
      </c>
      <c r="F19778">
        <v>2009</v>
      </c>
      <c r="G19778" t="s">
        <v>501</v>
      </c>
      <c r="H19778">
        <v>7.5613608000000001</v>
      </c>
    </row>
    <row r="19779" spans="1:8">
      <c r="A19779" t="s">
        <v>429</v>
      </c>
      <c r="B19779">
        <v>4000</v>
      </c>
      <c r="C19779" t="s">
        <v>433</v>
      </c>
      <c r="D19779" t="s">
        <v>475</v>
      </c>
      <c r="E19779" t="s">
        <v>13</v>
      </c>
      <c r="F19779">
        <v>2014</v>
      </c>
      <c r="G19779" t="s">
        <v>501</v>
      </c>
      <c r="H19779">
        <v>0.87085440000000003</v>
      </c>
    </row>
    <row r="19780" spans="1:8">
      <c r="A19780" t="s">
        <v>429</v>
      </c>
      <c r="B19780">
        <v>4000</v>
      </c>
      <c r="C19780" t="s">
        <v>433</v>
      </c>
      <c r="D19780" t="s">
        <v>475</v>
      </c>
      <c r="E19780" t="s">
        <v>17</v>
      </c>
      <c r="F19780">
        <v>2009</v>
      </c>
      <c r="G19780" t="s">
        <v>501</v>
      </c>
      <c r="H19780">
        <v>95.764676399999999</v>
      </c>
    </row>
    <row r="19781" spans="1:8">
      <c r="A19781" t="s">
        <v>464</v>
      </c>
      <c r="B19781">
        <v>4000</v>
      </c>
      <c r="C19781" t="s">
        <v>433</v>
      </c>
      <c r="D19781" t="s">
        <v>475</v>
      </c>
      <c r="E19781" t="s">
        <v>16</v>
      </c>
      <c r="F19781">
        <v>2010</v>
      </c>
      <c r="G19781" t="s">
        <v>501</v>
      </c>
      <c r="H19781">
        <v>36.3665448</v>
      </c>
    </row>
    <row r="19782" spans="1:8">
      <c r="A19782" t="s">
        <v>464</v>
      </c>
      <c r="B19782">
        <v>4000</v>
      </c>
      <c r="C19782" t="s">
        <v>433</v>
      </c>
      <c r="D19782" t="s">
        <v>475</v>
      </c>
      <c r="E19782" t="s">
        <v>15</v>
      </c>
      <c r="F19782">
        <v>2014</v>
      </c>
      <c r="G19782" t="s">
        <v>501</v>
      </c>
      <c r="H19782">
        <v>1680.5103443999999</v>
      </c>
    </row>
    <row r="19783" spans="1:8">
      <c r="A19783" t="s">
        <v>464</v>
      </c>
      <c r="B19783">
        <v>4000</v>
      </c>
      <c r="C19783" t="s">
        <v>433</v>
      </c>
      <c r="D19783" t="s">
        <v>475</v>
      </c>
      <c r="E19783" t="s">
        <v>352</v>
      </c>
      <c r="F19783">
        <v>2013</v>
      </c>
      <c r="G19783" t="s">
        <v>501</v>
      </c>
      <c r="H19783">
        <v>72.724716000000001</v>
      </c>
    </row>
    <row r="19784" spans="1:8">
      <c r="A19784" t="s">
        <v>464</v>
      </c>
      <c r="B19784">
        <v>4000</v>
      </c>
      <c r="C19784" t="s">
        <v>433</v>
      </c>
      <c r="D19784" t="s">
        <v>475</v>
      </c>
      <c r="E19784" t="s">
        <v>36</v>
      </c>
      <c r="F19784">
        <v>2011</v>
      </c>
      <c r="G19784" t="s">
        <v>501</v>
      </c>
      <c r="H19784">
        <v>203.56640279999999</v>
      </c>
    </row>
    <row r="19785" spans="1:8">
      <c r="A19785" t="s">
        <v>464</v>
      </c>
      <c r="B19785">
        <v>4000</v>
      </c>
      <c r="C19785" t="s">
        <v>433</v>
      </c>
      <c r="D19785" t="s">
        <v>475</v>
      </c>
      <c r="E19785" t="s">
        <v>479</v>
      </c>
      <c r="F19785">
        <v>2012</v>
      </c>
      <c r="G19785" t="s">
        <v>501</v>
      </c>
      <c r="H19785">
        <v>1583.1211896</v>
      </c>
    </row>
    <row r="19786" spans="1:8">
      <c r="A19786" t="s">
        <v>429</v>
      </c>
      <c r="B19786">
        <v>5100</v>
      </c>
      <c r="C19786" t="s">
        <v>434</v>
      </c>
      <c r="D19786" t="s">
        <v>475</v>
      </c>
      <c r="E19786" t="s">
        <v>10</v>
      </c>
      <c r="F19786">
        <v>2014</v>
      </c>
      <c r="G19786" t="s">
        <v>506</v>
      </c>
      <c r="H19786">
        <v>1048.9943664</v>
      </c>
    </row>
    <row r="19787" spans="1:8">
      <c r="A19787" t="s">
        <v>429</v>
      </c>
      <c r="B19787">
        <v>7200</v>
      </c>
      <c r="C19787" t="s">
        <v>436</v>
      </c>
      <c r="D19787" t="s">
        <v>475</v>
      </c>
      <c r="E19787" t="s">
        <v>11</v>
      </c>
      <c r="F19787">
        <v>2010</v>
      </c>
      <c r="G19787" t="s">
        <v>505</v>
      </c>
      <c r="H19787">
        <v>17.0067816</v>
      </c>
    </row>
    <row r="19788" spans="1:8">
      <c r="A19788" t="s">
        <v>429</v>
      </c>
      <c r="B19788">
        <v>7200</v>
      </c>
      <c r="C19788" t="s">
        <v>436</v>
      </c>
      <c r="D19788" t="s">
        <v>475</v>
      </c>
      <c r="E19788" t="s">
        <v>13</v>
      </c>
      <c r="F19788">
        <v>2013</v>
      </c>
      <c r="G19788" t="s">
        <v>505</v>
      </c>
      <c r="H19788">
        <v>8.3610395999999998</v>
      </c>
    </row>
    <row r="19789" spans="1:8">
      <c r="A19789" t="s">
        <v>429</v>
      </c>
      <c r="B19789">
        <v>7200</v>
      </c>
      <c r="C19789" t="s">
        <v>436</v>
      </c>
      <c r="D19789" t="s">
        <v>475</v>
      </c>
      <c r="E19789" t="s">
        <v>343</v>
      </c>
      <c r="F19789">
        <v>2011</v>
      </c>
      <c r="G19789" t="s">
        <v>505</v>
      </c>
      <c r="H19789">
        <v>1.1764908000000001</v>
      </c>
    </row>
    <row r="19790" spans="1:8">
      <c r="A19790" t="s">
        <v>429</v>
      </c>
      <c r="B19790">
        <v>7200</v>
      </c>
      <c r="C19790" t="s">
        <v>436</v>
      </c>
      <c r="D19790" t="s">
        <v>475</v>
      </c>
      <c r="E19790" t="s">
        <v>18</v>
      </c>
      <c r="F19790">
        <v>2010</v>
      </c>
      <c r="G19790" t="s">
        <v>505</v>
      </c>
      <c r="H19790">
        <v>0.36006480000000002</v>
      </c>
    </row>
    <row r="19791" spans="1:8">
      <c r="A19791" t="s">
        <v>464</v>
      </c>
      <c r="B19791">
        <v>7200</v>
      </c>
      <c r="C19791" t="s">
        <v>436</v>
      </c>
      <c r="D19791" t="s">
        <v>475</v>
      </c>
      <c r="E19791" t="s">
        <v>17</v>
      </c>
      <c r="F19791">
        <v>2014</v>
      </c>
      <c r="G19791" t="s">
        <v>505</v>
      </c>
      <c r="H19791">
        <v>0.1590984</v>
      </c>
    </row>
    <row r="19792" spans="1:8">
      <c r="A19792" t="s">
        <v>496</v>
      </c>
      <c r="B19792">
        <v>2210</v>
      </c>
      <c r="C19792" t="s">
        <v>442</v>
      </c>
      <c r="D19792" t="s">
        <v>475</v>
      </c>
      <c r="E19792" t="s">
        <v>10</v>
      </c>
      <c r="F19792">
        <v>2009</v>
      </c>
      <c r="G19792" t="s">
        <v>480</v>
      </c>
      <c r="H19792">
        <v>7.85025</v>
      </c>
    </row>
    <row r="19793" spans="1:8">
      <c r="A19793" t="s">
        <v>429</v>
      </c>
      <c r="B19793">
        <v>3105</v>
      </c>
      <c r="C19793" t="s">
        <v>457</v>
      </c>
      <c r="D19793" t="s">
        <v>475</v>
      </c>
      <c r="E19793" t="s">
        <v>6</v>
      </c>
      <c r="F19793">
        <v>2014</v>
      </c>
      <c r="G19793" t="s">
        <v>480</v>
      </c>
      <c r="H19793">
        <v>1.0550736000000001</v>
      </c>
    </row>
    <row r="19794" spans="1:8">
      <c r="A19794" t="s">
        <v>429</v>
      </c>
      <c r="B19794">
        <v>3105</v>
      </c>
      <c r="C19794" t="s">
        <v>457</v>
      </c>
      <c r="D19794" t="s">
        <v>475</v>
      </c>
      <c r="E19794" t="s">
        <v>10</v>
      </c>
      <c r="F19794">
        <v>2014</v>
      </c>
      <c r="G19794" t="s">
        <v>480</v>
      </c>
      <c r="H19794">
        <v>101.2075164</v>
      </c>
    </row>
    <row r="19795" spans="1:8">
      <c r="A19795" t="s">
        <v>429</v>
      </c>
      <c r="B19795">
        <v>3105</v>
      </c>
      <c r="C19795" t="s">
        <v>457</v>
      </c>
      <c r="D19795" t="s">
        <v>475</v>
      </c>
      <c r="E19795" t="s">
        <v>11</v>
      </c>
      <c r="F19795">
        <v>2013</v>
      </c>
      <c r="G19795" t="s">
        <v>480</v>
      </c>
      <c r="H19795">
        <v>364.1134356</v>
      </c>
    </row>
    <row r="19796" spans="1:8">
      <c r="A19796" t="s">
        <v>429</v>
      </c>
      <c r="B19796">
        <v>3105</v>
      </c>
      <c r="C19796" t="s">
        <v>457</v>
      </c>
      <c r="D19796" t="s">
        <v>475</v>
      </c>
      <c r="E19796" t="s">
        <v>20</v>
      </c>
      <c r="F19796">
        <v>2010</v>
      </c>
      <c r="G19796" t="s">
        <v>480</v>
      </c>
      <c r="H19796">
        <v>215.30618999999999</v>
      </c>
    </row>
    <row r="19797" spans="1:8">
      <c r="A19797" t="s">
        <v>464</v>
      </c>
      <c r="B19797">
        <v>3105</v>
      </c>
      <c r="C19797" t="s">
        <v>457</v>
      </c>
      <c r="D19797" t="s">
        <v>475</v>
      </c>
      <c r="E19797" t="s">
        <v>9</v>
      </c>
      <c r="F19797">
        <v>2011</v>
      </c>
      <c r="G19797" t="s">
        <v>480</v>
      </c>
      <c r="H19797">
        <v>293.08856040000001</v>
      </c>
    </row>
    <row r="19798" spans="1:8">
      <c r="A19798" t="s">
        <v>464</v>
      </c>
      <c r="B19798">
        <v>3105</v>
      </c>
      <c r="C19798" t="s">
        <v>457</v>
      </c>
      <c r="D19798" t="s">
        <v>475</v>
      </c>
      <c r="E19798" t="s">
        <v>20</v>
      </c>
      <c r="F19798">
        <v>2014</v>
      </c>
      <c r="G19798" t="s">
        <v>480</v>
      </c>
      <c r="H19798">
        <v>2298.7122983999998</v>
      </c>
    </row>
    <row r="19799" spans="1:8">
      <c r="A19799" t="s">
        <v>464</v>
      </c>
      <c r="B19799">
        <v>3105</v>
      </c>
      <c r="C19799" t="s">
        <v>457</v>
      </c>
      <c r="D19799" t="s">
        <v>475</v>
      </c>
      <c r="E19799" t="s">
        <v>17</v>
      </c>
      <c r="F19799">
        <v>2009</v>
      </c>
      <c r="G19799" t="s">
        <v>480</v>
      </c>
      <c r="H19799">
        <v>219.932604</v>
      </c>
    </row>
    <row r="19800" spans="1:8">
      <c r="A19800" t="s">
        <v>464</v>
      </c>
      <c r="B19800">
        <v>3105</v>
      </c>
      <c r="C19800" t="s">
        <v>457</v>
      </c>
      <c r="D19800" t="s">
        <v>475</v>
      </c>
      <c r="E19800" t="s">
        <v>15</v>
      </c>
      <c r="F19800">
        <v>2010</v>
      </c>
      <c r="G19800" t="s">
        <v>480</v>
      </c>
      <c r="H19800">
        <v>2726.9968176000002</v>
      </c>
    </row>
    <row r="19801" spans="1:8">
      <c r="A19801" t="s">
        <v>464</v>
      </c>
      <c r="B19801">
        <v>3105</v>
      </c>
      <c r="C19801" t="s">
        <v>457</v>
      </c>
      <c r="D19801" t="s">
        <v>475</v>
      </c>
      <c r="E19801" t="s">
        <v>16</v>
      </c>
      <c r="F19801">
        <v>2013</v>
      </c>
      <c r="G19801" t="s">
        <v>480</v>
      </c>
      <c r="H19801">
        <v>104.314122</v>
      </c>
    </row>
    <row r="19802" spans="1:8">
      <c r="A19802" t="s">
        <v>464</v>
      </c>
      <c r="B19802">
        <v>3105</v>
      </c>
      <c r="C19802" t="s">
        <v>457</v>
      </c>
      <c r="D19802" t="s">
        <v>475</v>
      </c>
      <c r="E19802" t="s">
        <v>28</v>
      </c>
      <c r="F19802">
        <v>2014</v>
      </c>
      <c r="G19802" t="s">
        <v>480</v>
      </c>
      <c r="H19802">
        <v>1897.2986616000001</v>
      </c>
    </row>
    <row r="19803" spans="1:8">
      <c r="A19803" t="s">
        <v>464</v>
      </c>
      <c r="B19803">
        <v>3105</v>
      </c>
      <c r="C19803" t="s">
        <v>457</v>
      </c>
      <c r="D19803" t="s">
        <v>475</v>
      </c>
      <c r="E19803" t="s">
        <v>36</v>
      </c>
      <c r="F19803">
        <v>2012</v>
      </c>
      <c r="G19803" t="s">
        <v>480</v>
      </c>
      <c r="H19803">
        <v>219.22084799999999</v>
      </c>
    </row>
    <row r="19804" spans="1:8">
      <c r="A19804" t="s">
        <v>464</v>
      </c>
      <c r="B19804" t="s">
        <v>504</v>
      </c>
      <c r="C19804" t="s">
        <v>447</v>
      </c>
      <c r="D19804" t="s">
        <v>475</v>
      </c>
      <c r="E19804" t="s">
        <v>17</v>
      </c>
      <c r="F19804">
        <v>2014</v>
      </c>
      <c r="G19804" t="s">
        <v>480</v>
      </c>
      <c r="H19804">
        <v>0.79967880000000002</v>
      </c>
    </row>
    <row r="19805" spans="1:8">
      <c r="A19805" t="s">
        <v>464</v>
      </c>
      <c r="B19805" t="s">
        <v>504</v>
      </c>
      <c r="C19805" t="s">
        <v>447</v>
      </c>
      <c r="D19805" t="s">
        <v>475</v>
      </c>
      <c r="E19805" t="s">
        <v>22</v>
      </c>
      <c r="F19805">
        <v>2009</v>
      </c>
      <c r="G19805" t="s">
        <v>480</v>
      </c>
      <c r="H19805">
        <v>7.5194928000000001</v>
      </c>
    </row>
    <row r="19806" spans="1:8">
      <c r="A19806" t="s">
        <v>464</v>
      </c>
      <c r="B19806" t="s">
        <v>504</v>
      </c>
      <c r="C19806" t="s">
        <v>447</v>
      </c>
      <c r="D19806" t="s">
        <v>475</v>
      </c>
      <c r="E19806" t="s">
        <v>20</v>
      </c>
      <c r="F19806">
        <v>2010</v>
      </c>
      <c r="G19806" t="s">
        <v>480</v>
      </c>
      <c r="H19806">
        <v>38.719526399999999</v>
      </c>
    </row>
    <row r="19807" spans="1:8">
      <c r="A19807" t="s">
        <v>464</v>
      </c>
      <c r="B19807" t="s">
        <v>504</v>
      </c>
      <c r="C19807" t="s">
        <v>447</v>
      </c>
      <c r="D19807" t="s">
        <v>475</v>
      </c>
      <c r="E19807" t="s">
        <v>28</v>
      </c>
      <c r="F19807">
        <v>2011</v>
      </c>
      <c r="G19807" t="s">
        <v>480</v>
      </c>
      <c r="H19807">
        <v>1369.5985764</v>
      </c>
    </row>
    <row r="19808" spans="1:8">
      <c r="A19808" t="s">
        <v>456</v>
      </c>
      <c r="B19808" t="s">
        <v>504</v>
      </c>
      <c r="C19808" t="s">
        <v>447</v>
      </c>
      <c r="D19808" t="s">
        <v>475</v>
      </c>
      <c r="E19808" t="s">
        <v>32</v>
      </c>
      <c r="F19808">
        <v>2014</v>
      </c>
      <c r="G19808" t="s">
        <v>480</v>
      </c>
      <c r="H19808">
        <v>7.95492E-2</v>
      </c>
    </row>
    <row r="19809" spans="1:8">
      <c r="A19809" t="s">
        <v>429</v>
      </c>
      <c r="B19809">
        <v>4000</v>
      </c>
      <c r="C19809" t="s">
        <v>433</v>
      </c>
      <c r="D19809" t="s">
        <v>475</v>
      </c>
      <c r="E19809" t="s">
        <v>343</v>
      </c>
      <c r="F19809">
        <v>2011</v>
      </c>
      <c r="G19809" t="s">
        <v>480</v>
      </c>
      <c r="H19809">
        <v>0.2679552</v>
      </c>
    </row>
    <row r="19810" spans="1:8">
      <c r="A19810" t="s">
        <v>429</v>
      </c>
      <c r="B19810">
        <v>4000</v>
      </c>
      <c r="C19810" t="s">
        <v>433</v>
      </c>
      <c r="D19810" t="s">
        <v>475</v>
      </c>
      <c r="E19810" t="s">
        <v>18</v>
      </c>
      <c r="F19810">
        <v>2012</v>
      </c>
      <c r="G19810" t="s">
        <v>480</v>
      </c>
      <c r="H19810">
        <v>7.1049996000000002</v>
      </c>
    </row>
    <row r="19811" spans="1:8">
      <c r="A19811" t="s">
        <v>464</v>
      </c>
      <c r="B19811">
        <v>4000</v>
      </c>
      <c r="C19811" t="s">
        <v>433</v>
      </c>
      <c r="D19811" t="s">
        <v>475</v>
      </c>
      <c r="E19811" t="s">
        <v>10</v>
      </c>
      <c r="F19811">
        <v>2009</v>
      </c>
      <c r="G19811" t="s">
        <v>480</v>
      </c>
      <c r="H19811">
        <v>3075.7991256</v>
      </c>
    </row>
    <row r="19812" spans="1:8">
      <c r="A19812" t="s">
        <v>464</v>
      </c>
      <c r="B19812">
        <v>4000</v>
      </c>
      <c r="C19812" t="s">
        <v>433</v>
      </c>
      <c r="D19812" t="s">
        <v>475</v>
      </c>
      <c r="E19812" t="s">
        <v>18</v>
      </c>
      <c r="F19812">
        <v>2012</v>
      </c>
      <c r="G19812" t="s">
        <v>480</v>
      </c>
      <c r="H19812">
        <v>160.7019444</v>
      </c>
    </row>
    <row r="19813" spans="1:8">
      <c r="A19813" t="s">
        <v>464</v>
      </c>
      <c r="B19813">
        <v>4000</v>
      </c>
      <c r="C19813" t="s">
        <v>433</v>
      </c>
      <c r="D19813" t="s">
        <v>475</v>
      </c>
      <c r="E19813" t="s">
        <v>36</v>
      </c>
      <c r="F19813">
        <v>2009</v>
      </c>
      <c r="G19813" t="s">
        <v>480</v>
      </c>
      <c r="H19813">
        <v>201.66559559999999</v>
      </c>
    </row>
    <row r="19814" spans="1:8">
      <c r="A19814" t="s">
        <v>456</v>
      </c>
      <c r="B19814">
        <v>4000</v>
      </c>
      <c r="C19814" t="s">
        <v>433</v>
      </c>
      <c r="D19814" t="s">
        <v>475</v>
      </c>
      <c r="E19814" t="s">
        <v>28</v>
      </c>
      <c r="F19814">
        <v>2009</v>
      </c>
      <c r="G19814" t="s">
        <v>480</v>
      </c>
      <c r="H19814">
        <v>25.443183600000001</v>
      </c>
    </row>
    <row r="19815" spans="1:8">
      <c r="A19815" t="s">
        <v>456</v>
      </c>
      <c r="B19815">
        <v>4000</v>
      </c>
      <c r="C19815" t="s">
        <v>433</v>
      </c>
      <c r="D19815" t="s">
        <v>475</v>
      </c>
      <c r="E19815" t="s">
        <v>33</v>
      </c>
      <c r="F19815">
        <v>2011</v>
      </c>
      <c r="G19815" t="s">
        <v>480</v>
      </c>
      <c r="H19815">
        <v>1.5407424000000001</v>
      </c>
    </row>
    <row r="19816" spans="1:8">
      <c r="A19816" t="s">
        <v>463</v>
      </c>
      <c r="B19816">
        <v>4000</v>
      </c>
      <c r="C19816" t="s">
        <v>433</v>
      </c>
      <c r="D19816" t="s">
        <v>475</v>
      </c>
      <c r="E19816" t="s">
        <v>15</v>
      </c>
      <c r="F19816">
        <v>2010</v>
      </c>
      <c r="G19816" t="s">
        <v>468</v>
      </c>
      <c r="H19816">
        <v>21.704371200000001</v>
      </c>
    </row>
    <row r="19817" spans="1:8">
      <c r="A19817" t="s">
        <v>464</v>
      </c>
      <c r="B19817">
        <v>4000</v>
      </c>
      <c r="C19817" t="s">
        <v>433</v>
      </c>
      <c r="D19817" t="s">
        <v>475</v>
      </c>
      <c r="E19817" t="s">
        <v>343</v>
      </c>
      <c r="F19817">
        <v>2012</v>
      </c>
      <c r="G19817" t="s">
        <v>468</v>
      </c>
      <c r="H19817">
        <v>153.8188452</v>
      </c>
    </row>
    <row r="19818" spans="1:8">
      <c r="A19818" t="s">
        <v>464</v>
      </c>
      <c r="B19818">
        <v>4000</v>
      </c>
      <c r="C19818" t="s">
        <v>433</v>
      </c>
      <c r="D19818" t="s">
        <v>475</v>
      </c>
      <c r="E19818" t="s">
        <v>32</v>
      </c>
      <c r="F19818">
        <v>2013</v>
      </c>
      <c r="G19818" t="s">
        <v>468</v>
      </c>
      <c r="H19818">
        <v>48.784593600000001</v>
      </c>
    </row>
    <row r="19819" spans="1:8">
      <c r="A19819" t="s">
        <v>456</v>
      </c>
      <c r="B19819">
        <v>4000</v>
      </c>
      <c r="C19819" t="s">
        <v>433</v>
      </c>
      <c r="D19819" t="s">
        <v>475</v>
      </c>
      <c r="E19819" t="s">
        <v>16</v>
      </c>
      <c r="F19819">
        <v>2014</v>
      </c>
      <c r="G19819" t="s">
        <v>468</v>
      </c>
      <c r="H19819">
        <v>2.8009691999999999</v>
      </c>
    </row>
    <row r="19820" spans="1:8">
      <c r="A19820" t="s">
        <v>456</v>
      </c>
      <c r="B19820">
        <v>4000</v>
      </c>
      <c r="C19820" t="s">
        <v>433</v>
      </c>
      <c r="D19820" t="s">
        <v>475</v>
      </c>
      <c r="E19820" t="s">
        <v>15</v>
      </c>
      <c r="F19820">
        <v>2014</v>
      </c>
      <c r="G19820" t="s">
        <v>468</v>
      </c>
      <c r="H19820">
        <v>0.90016200000000002</v>
      </c>
    </row>
    <row r="19821" spans="1:8">
      <c r="A19821" t="s">
        <v>438</v>
      </c>
      <c r="B19821">
        <v>4000</v>
      </c>
      <c r="C19821" t="s">
        <v>433</v>
      </c>
      <c r="D19821" t="s">
        <v>475</v>
      </c>
      <c r="E19821" t="s">
        <v>32</v>
      </c>
      <c r="F19821">
        <v>2010</v>
      </c>
      <c r="G19821" t="s">
        <v>468</v>
      </c>
      <c r="H19821">
        <v>5.4428400000000002E-2</v>
      </c>
    </row>
    <row r="19822" spans="1:8">
      <c r="A19822" t="s">
        <v>461</v>
      </c>
      <c r="B19822">
        <v>4000</v>
      </c>
      <c r="C19822" t="s">
        <v>433</v>
      </c>
      <c r="D19822" t="s">
        <v>475</v>
      </c>
      <c r="E19822" t="s">
        <v>10</v>
      </c>
      <c r="F19822">
        <v>2014</v>
      </c>
      <c r="G19822" t="s">
        <v>468</v>
      </c>
      <c r="H19822">
        <v>27.879901199999999</v>
      </c>
    </row>
    <row r="19823" spans="1:8">
      <c r="A19823" t="s">
        <v>461</v>
      </c>
      <c r="B19823">
        <v>4000</v>
      </c>
      <c r="C19823" t="s">
        <v>433</v>
      </c>
      <c r="D19823" t="s">
        <v>475</v>
      </c>
      <c r="E19823" t="s">
        <v>15</v>
      </c>
      <c r="F19823">
        <v>2009</v>
      </c>
      <c r="G19823" t="s">
        <v>468</v>
      </c>
      <c r="H19823">
        <v>14.507262000000001</v>
      </c>
    </row>
    <row r="19824" spans="1:8">
      <c r="A19824" t="s">
        <v>465</v>
      </c>
      <c r="B19824">
        <v>4000</v>
      </c>
      <c r="C19824" t="s">
        <v>433</v>
      </c>
      <c r="D19824" t="s">
        <v>475</v>
      </c>
      <c r="E19824" t="s">
        <v>10</v>
      </c>
      <c r="F19824">
        <v>2013</v>
      </c>
      <c r="G19824" t="s">
        <v>468</v>
      </c>
      <c r="H19824">
        <v>11.6099964</v>
      </c>
    </row>
    <row r="19825" spans="1:8">
      <c r="A19825" t="s">
        <v>465</v>
      </c>
      <c r="B19825">
        <v>4000</v>
      </c>
      <c r="C19825" t="s">
        <v>433</v>
      </c>
      <c r="D19825" t="s">
        <v>475</v>
      </c>
      <c r="E19825" t="s">
        <v>22</v>
      </c>
      <c r="F19825">
        <v>2010</v>
      </c>
      <c r="G19825" t="s">
        <v>468</v>
      </c>
      <c r="H19825">
        <v>0.93784319999999999</v>
      </c>
    </row>
    <row r="19826" spans="1:8">
      <c r="A19826" t="s">
        <v>429</v>
      </c>
      <c r="B19826">
        <v>5100</v>
      </c>
      <c r="C19826" t="s">
        <v>434</v>
      </c>
      <c r="D19826" t="s">
        <v>475</v>
      </c>
      <c r="E19826" t="s">
        <v>37</v>
      </c>
      <c r="F19826">
        <v>2009</v>
      </c>
      <c r="G19826" t="s">
        <v>468</v>
      </c>
      <c r="H19826">
        <v>746.25941880000005</v>
      </c>
    </row>
    <row r="19827" spans="1:8">
      <c r="A19827" t="s">
        <v>429</v>
      </c>
      <c r="B19827">
        <v>2210</v>
      </c>
      <c r="C19827" t="s">
        <v>442</v>
      </c>
      <c r="D19827" t="s">
        <v>475</v>
      </c>
      <c r="E19827" t="s">
        <v>9</v>
      </c>
      <c r="F19827">
        <v>2010</v>
      </c>
      <c r="G19827" t="s">
        <v>490</v>
      </c>
      <c r="H19827">
        <v>557.76968280000006</v>
      </c>
    </row>
    <row r="19828" spans="1:8">
      <c r="A19828" t="s">
        <v>429</v>
      </c>
      <c r="B19828">
        <v>5510</v>
      </c>
      <c r="C19828" t="s">
        <v>512</v>
      </c>
      <c r="D19828" t="s">
        <v>475</v>
      </c>
      <c r="E19828" t="s">
        <v>479</v>
      </c>
      <c r="F19828">
        <v>2012</v>
      </c>
      <c r="G19828" t="s">
        <v>483</v>
      </c>
      <c r="H19828">
        <v>208.314234</v>
      </c>
    </row>
    <row r="19829" spans="1:8">
      <c r="A19829" t="s">
        <v>464</v>
      </c>
      <c r="B19829">
        <v>3200</v>
      </c>
      <c r="C19829" t="s">
        <v>513</v>
      </c>
      <c r="D19829" t="s">
        <v>475</v>
      </c>
      <c r="E19829" t="s">
        <v>29</v>
      </c>
      <c r="F19829">
        <v>2014</v>
      </c>
      <c r="G19829" t="s">
        <v>503</v>
      </c>
      <c r="H19829">
        <v>177.2230572</v>
      </c>
    </row>
    <row r="19830" spans="1:8">
      <c r="A19830" t="s">
        <v>429</v>
      </c>
      <c r="B19830">
        <v>5510</v>
      </c>
      <c r="C19830" t="s">
        <v>512</v>
      </c>
      <c r="D19830" t="s">
        <v>475</v>
      </c>
      <c r="E19830" t="s">
        <v>29</v>
      </c>
      <c r="F19830">
        <v>2010</v>
      </c>
      <c r="G19830" t="s">
        <v>480</v>
      </c>
      <c r="H19830">
        <v>420.30029159999998</v>
      </c>
    </row>
    <row r="19831" spans="1:8">
      <c r="A19831" t="s">
        <v>464</v>
      </c>
      <c r="B19831">
        <v>3200</v>
      </c>
      <c r="C19831" t="s">
        <v>513</v>
      </c>
      <c r="D19831" t="s">
        <v>475</v>
      </c>
      <c r="E19831" t="s">
        <v>12</v>
      </c>
      <c r="F19831">
        <v>2014</v>
      </c>
      <c r="G19831" t="s">
        <v>503</v>
      </c>
      <c r="H19831">
        <v>79.214256000000006</v>
      </c>
    </row>
    <row r="19832" spans="1:8">
      <c r="A19832" t="s">
        <v>464</v>
      </c>
      <c r="B19832">
        <v>3200</v>
      </c>
      <c r="C19832" t="s">
        <v>513</v>
      </c>
      <c r="D19832" t="s">
        <v>475</v>
      </c>
      <c r="E19832" t="s">
        <v>33</v>
      </c>
      <c r="F19832">
        <v>2009</v>
      </c>
      <c r="G19832" t="s">
        <v>503</v>
      </c>
      <c r="H19832">
        <v>49.952710799999998</v>
      </c>
    </row>
    <row r="19833" spans="1:8">
      <c r="A19833" t="s">
        <v>464</v>
      </c>
      <c r="B19833">
        <v>3200</v>
      </c>
      <c r="C19833" t="s">
        <v>513</v>
      </c>
      <c r="D19833" t="s">
        <v>475</v>
      </c>
      <c r="E19833" t="s">
        <v>34</v>
      </c>
      <c r="F19833">
        <v>2010</v>
      </c>
      <c r="G19833" t="s">
        <v>503</v>
      </c>
      <c r="H19833">
        <v>332.77105080000001</v>
      </c>
    </row>
    <row r="19834" spans="1:8">
      <c r="A19834" t="s">
        <v>429</v>
      </c>
      <c r="B19834">
        <v>5510</v>
      </c>
      <c r="C19834" t="s">
        <v>512</v>
      </c>
      <c r="D19834" t="s">
        <v>475</v>
      </c>
      <c r="E19834" t="s">
        <v>30</v>
      </c>
      <c r="F19834">
        <v>2009</v>
      </c>
      <c r="G19834" t="s">
        <v>480</v>
      </c>
      <c r="H19834">
        <v>8.5494456000000003</v>
      </c>
    </row>
    <row r="19835" spans="1:8">
      <c r="A19835" t="s">
        <v>429</v>
      </c>
      <c r="B19835">
        <v>5550</v>
      </c>
      <c r="C19835" t="s">
        <v>514</v>
      </c>
      <c r="D19835" t="s">
        <v>475</v>
      </c>
      <c r="E19835" t="s">
        <v>26</v>
      </c>
      <c r="F19835">
        <v>2009</v>
      </c>
      <c r="G19835" t="s">
        <v>480</v>
      </c>
      <c r="H19835">
        <v>0.40611960000000003</v>
      </c>
    </row>
    <row r="19836" spans="1:8">
      <c r="A19836" t="s">
        <v>429</v>
      </c>
      <c r="B19836">
        <v>5550</v>
      </c>
      <c r="C19836" t="s">
        <v>514</v>
      </c>
      <c r="D19836" t="s">
        <v>475</v>
      </c>
      <c r="E19836" t="s">
        <v>31</v>
      </c>
      <c r="F19836">
        <v>2010</v>
      </c>
      <c r="G19836" t="s">
        <v>480</v>
      </c>
      <c r="H19836">
        <v>7.5613608000000001</v>
      </c>
    </row>
    <row r="19837" spans="1:8">
      <c r="A19837" t="s">
        <v>464</v>
      </c>
      <c r="B19837">
        <v>3200</v>
      </c>
      <c r="C19837" t="s">
        <v>513</v>
      </c>
      <c r="D19837" t="s">
        <v>475</v>
      </c>
      <c r="E19837" t="s">
        <v>26</v>
      </c>
      <c r="F19837">
        <v>2012</v>
      </c>
      <c r="G19837" t="s">
        <v>503</v>
      </c>
      <c r="H19837">
        <v>41.0641344</v>
      </c>
    </row>
    <row r="19838" spans="1:8">
      <c r="A19838" t="s">
        <v>497</v>
      </c>
      <c r="B19838">
        <v>3200</v>
      </c>
      <c r="C19838" t="s">
        <v>513</v>
      </c>
      <c r="D19838" t="s">
        <v>475</v>
      </c>
      <c r="E19838" t="s">
        <v>30</v>
      </c>
      <c r="F19838">
        <v>2009</v>
      </c>
      <c r="G19838" t="s">
        <v>503</v>
      </c>
      <c r="H19838">
        <v>0.13816439999999999</v>
      </c>
    </row>
    <row r="19839" spans="1:8">
      <c r="A19839" t="s">
        <v>438</v>
      </c>
      <c r="B19839">
        <v>3200</v>
      </c>
      <c r="C19839" t="s">
        <v>513</v>
      </c>
      <c r="D19839" t="s">
        <v>475</v>
      </c>
      <c r="E19839" t="s">
        <v>12</v>
      </c>
      <c r="F19839">
        <v>2012</v>
      </c>
      <c r="G19839" t="s">
        <v>503</v>
      </c>
      <c r="H19839">
        <v>0.79549199999999998</v>
      </c>
    </row>
    <row r="19840" spans="1:8">
      <c r="A19840" t="s">
        <v>463</v>
      </c>
      <c r="B19840">
        <v>4210</v>
      </c>
      <c r="C19840" t="s">
        <v>450</v>
      </c>
      <c r="D19840" t="s">
        <v>475</v>
      </c>
      <c r="E19840" t="s">
        <v>17</v>
      </c>
      <c r="F19840">
        <v>2010</v>
      </c>
      <c r="G19840" t="s">
        <v>501</v>
      </c>
      <c r="H19840">
        <v>8.2982376000000002</v>
      </c>
    </row>
    <row r="19841" spans="1:8">
      <c r="A19841" t="s">
        <v>463</v>
      </c>
      <c r="B19841">
        <v>4210</v>
      </c>
      <c r="C19841" t="s">
        <v>450</v>
      </c>
      <c r="D19841" t="s">
        <v>475</v>
      </c>
      <c r="E19841" t="s">
        <v>15</v>
      </c>
      <c r="F19841">
        <v>2014</v>
      </c>
      <c r="G19841" t="s">
        <v>501</v>
      </c>
      <c r="H19841">
        <v>22.010007600000002</v>
      </c>
    </row>
    <row r="19842" spans="1:8">
      <c r="A19842" t="s">
        <v>461</v>
      </c>
      <c r="B19842">
        <v>4210</v>
      </c>
      <c r="C19842" t="s">
        <v>450</v>
      </c>
      <c r="D19842" t="s">
        <v>475</v>
      </c>
      <c r="E19842" t="s">
        <v>10</v>
      </c>
      <c r="F19842">
        <v>2010</v>
      </c>
      <c r="G19842" t="s">
        <v>501</v>
      </c>
      <c r="H19842">
        <v>11.233184400000001</v>
      </c>
    </row>
    <row r="19843" spans="1:8">
      <c r="A19843" t="s">
        <v>429</v>
      </c>
      <c r="B19843">
        <v>5510</v>
      </c>
      <c r="C19843" t="s">
        <v>512</v>
      </c>
      <c r="D19843" t="s">
        <v>475</v>
      </c>
      <c r="E19843" t="s">
        <v>5</v>
      </c>
      <c r="F19843">
        <v>2009</v>
      </c>
      <c r="G19843" t="s">
        <v>483</v>
      </c>
      <c r="H19843">
        <v>1.1806776000000001</v>
      </c>
    </row>
    <row r="19844" spans="1:8">
      <c r="A19844" t="s">
        <v>429</v>
      </c>
      <c r="B19844">
        <v>5510</v>
      </c>
      <c r="C19844" t="s">
        <v>512</v>
      </c>
      <c r="D19844" t="s">
        <v>475</v>
      </c>
      <c r="E19844" t="s">
        <v>15</v>
      </c>
      <c r="F19844">
        <v>2010</v>
      </c>
      <c r="G19844" t="s">
        <v>483</v>
      </c>
      <c r="H19844">
        <v>225.7648164</v>
      </c>
    </row>
    <row r="19845" spans="1:8">
      <c r="A19845" t="s">
        <v>429</v>
      </c>
      <c r="B19845">
        <v>5510</v>
      </c>
      <c r="C19845" t="s">
        <v>512</v>
      </c>
      <c r="D19845" t="s">
        <v>475</v>
      </c>
      <c r="E19845" t="s">
        <v>16</v>
      </c>
      <c r="F19845">
        <v>2014</v>
      </c>
      <c r="G19845" t="s">
        <v>483</v>
      </c>
      <c r="H19845">
        <v>32.426766000000001</v>
      </c>
    </row>
    <row r="19846" spans="1:8">
      <c r="A19846" t="s">
        <v>429</v>
      </c>
      <c r="B19846">
        <v>5510</v>
      </c>
      <c r="C19846" t="s">
        <v>512</v>
      </c>
      <c r="D19846" t="s">
        <v>475</v>
      </c>
      <c r="E19846" t="s">
        <v>482</v>
      </c>
      <c r="F19846">
        <v>2011</v>
      </c>
      <c r="G19846" t="s">
        <v>483</v>
      </c>
      <c r="H19846">
        <v>39.406161599999997</v>
      </c>
    </row>
    <row r="19847" spans="1:8">
      <c r="A19847" t="s">
        <v>461</v>
      </c>
      <c r="B19847">
        <v>4210</v>
      </c>
      <c r="C19847" t="s">
        <v>450</v>
      </c>
      <c r="D19847" t="s">
        <v>475</v>
      </c>
      <c r="E19847" t="s">
        <v>15</v>
      </c>
      <c r="F19847">
        <v>2010</v>
      </c>
      <c r="G19847" t="s">
        <v>480</v>
      </c>
      <c r="H19847">
        <v>2.5832556000000002</v>
      </c>
    </row>
    <row r="19848" spans="1:8">
      <c r="A19848" t="s">
        <v>463</v>
      </c>
      <c r="B19848">
        <v>4210</v>
      </c>
      <c r="C19848" t="s">
        <v>450</v>
      </c>
      <c r="D19848" t="s">
        <v>475</v>
      </c>
      <c r="E19848" t="s">
        <v>17</v>
      </c>
      <c r="F19848">
        <v>2012</v>
      </c>
      <c r="G19848" t="s">
        <v>480</v>
      </c>
      <c r="H19848">
        <v>8.4364019999999993</v>
      </c>
    </row>
    <row r="19849" spans="1:8">
      <c r="A19849" t="s">
        <v>429</v>
      </c>
      <c r="B19849">
        <v>5510</v>
      </c>
      <c r="C19849" t="s">
        <v>512</v>
      </c>
      <c r="D19849" t="s">
        <v>475</v>
      </c>
      <c r="E19849" t="s">
        <v>482</v>
      </c>
      <c r="F19849">
        <v>2009</v>
      </c>
      <c r="G19849" t="s">
        <v>480</v>
      </c>
      <c r="H19849">
        <v>42.969128400000002</v>
      </c>
    </row>
    <row r="19850" spans="1:8">
      <c r="A19850" t="s">
        <v>429</v>
      </c>
      <c r="B19850">
        <v>5550</v>
      </c>
      <c r="C19850" t="s">
        <v>514</v>
      </c>
      <c r="D19850" t="s">
        <v>475</v>
      </c>
      <c r="E19850" t="s">
        <v>15</v>
      </c>
      <c r="F19850">
        <v>2012</v>
      </c>
      <c r="G19850" t="s">
        <v>480</v>
      </c>
      <c r="H19850">
        <v>7.6492836000000004</v>
      </c>
    </row>
    <row r="19851" spans="1:8">
      <c r="A19851" t="s">
        <v>464</v>
      </c>
      <c r="B19851">
        <v>2330</v>
      </c>
      <c r="C19851" t="s">
        <v>515</v>
      </c>
      <c r="D19851" t="s">
        <v>475</v>
      </c>
      <c r="E19851" t="s">
        <v>22</v>
      </c>
      <c r="F19851">
        <v>2013</v>
      </c>
      <c r="G19851" t="s">
        <v>490</v>
      </c>
      <c r="H19851">
        <v>1.7207748</v>
      </c>
    </row>
    <row r="19852" spans="1:8">
      <c r="A19852" t="s">
        <v>499</v>
      </c>
      <c r="B19852">
        <v>2330</v>
      </c>
      <c r="C19852" t="s">
        <v>515</v>
      </c>
      <c r="D19852" t="s">
        <v>475</v>
      </c>
      <c r="E19852" t="s">
        <v>22</v>
      </c>
      <c r="F19852">
        <v>2010</v>
      </c>
      <c r="G19852" t="s">
        <v>490</v>
      </c>
      <c r="H19852">
        <v>0.1214172</v>
      </c>
    </row>
    <row r="19853" spans="1:8">
      <c r="A19853" t="s">
        <v>464</v>
      </c>
      <c r="B19853">
        <v>3200</v>
      </c>
      <c r="C19853" t="s">
        <v>513</v>
      </c>
      <c r="D19853" t="s">
        <v>475</v>
      </c>
      <c r="E19853" t="s">
        <v>16</v>
      </c>
      <c r="F19853">
        <v>2014</v>
      </c>
      <c r="G19853" t="s">
        <v>503</v>
      </c>
      <c r="H19853">
        <v>64.552082400000003</v>
      </c>
    </row>
    <row r="19854" spans="1:8">
      <c r="A19854" t="s">
        <v>464</v>
      </c>
      <c r="B19854">
        <v>3200</v>
      </c>
      <c r="C19854" t="s">
        <v>513</v>
      </c>
      <c r="D19854" t="s">
        <v>475</v>
      </c>
      <c r="E19854" t="s">
        <v>22</v>
      </c>
      <c r="F19854">
        <v>2012</v>
      </c>
      <c r="G19854" t="s">
        <v>503</v>
      </c>
      <c r="H19854">
        <v>45.188132400000001</v>
      </c>
    </row>
    <row r="19855" spans="1:8">
      <c r="A19855" t="s">
        <v>464</v>
      </c>
      <c r="B19855">
        <v>3200</v>
      </c>
      <c r="C19855" t="s">
        <v>513</v>
      </c>
      <c r="D19855" t="s">
        <v>475</v>
      </c>
      <c r="E19855" t="s">
        <v>23</v>
      </c>
      <c r="F19855">
        <v>2009</v>
      </c>
      <c r="G19855" t="s">
        <v>503</v>
      </c>
      <c r="H19855">
        <v>115.4258892</v>
      </c>
    </row>
    <row r="19856" spans="1:8">
      <c r="A19856" t="s">
        <v>464</v>
      </c>
      <c r="B19856">
        <v>3200</v>
      </c>
      <c r="C19856" t="s">
        <v>513</v>
      </c>
      <c r="D19856" t="s">
        <v>475</v>
      </c>
      <c r="E19856" t="s">
        <v>24</v>
      </c>
      <c r="F19856">
        <v>2012</v>
      </c>
      <c r="G19856" t="s">
        <v>503</v>
      </c>
      <c r="H19856">
        <v>91.012658400000007</v>
      </c>
    </row>
    <row r="19857" spans="1:8">
      <c r="A19857" t="s">
        <v>456</v>
      </c>
      <c r="B19857">
        <v>3200</v>
      </c>
      <c r="C19857" t="s">
        <v>513</v>
      </c>
      <c r="D19857" t="s">
        <v>475</v>
      </c>
      <c r="E19857" t="s">
        <v>29</v>
      </c>
      <c r="F19857">
        <v>2013</v>
      </c>
      <c r="G19857" t="s">
        <v>503</v>
      </c>
      <c r="H19857">
        <v>11.593249200000001</v>
      </c>
    </row>
    <row r="19858" spans="1:8">
      <c r="A19858" t="s">
        <v>456</v>
      </c>
      <c r="B19858">
        <v>3200</v>
      </c>
      <c r="C19858" t="s">
        <v>513</v>
      </c>
      <c r="D19858" t="s">
        <v>475</v>
      </c>
      <c r="E19858" t="s">
        <v>32</v>
      </c>
      <c r="F19858">
        <v>2009</v>
      </c>
      <c r="G19858" t="s">
        <v>503</v>
      </c>
      <c r="H19858">
        <v>2.386476</v>
      </c>
    </row>
    <row r="19859" spans="1:8">
      <c r="A19859" t="s">
        <v>497</v>
      </c>
      <c r="B19859">
        <v>3200</v>
      </c>
      <c r="C19859" t="s">
        <v>513</v>
      </c>
      <c r="D19859" t="s">
        <v>475</v>
      </c>
      <c r="E19859" t="s">
        <v>13</v>
      </c>
      <c r="F19859">
        <v>2011</v>
      </c>
      <c r="G19859" t="s">
        <v>503</v>
      </c>
      <c r="H19859">
        <v>2.2776192000000002</v>
      </c>
    </row>
    <row r="19860" spans="1:8">
      <c r="A19860" t="s">
        <v>438</v>
      </c>
      <c r="B19860">
        <v>3200</v>
      </c>
      <c r="C19860" t="s">
        <v>513</v>
      </c>
      <c r="D19860" t="s">
        <v>475</v>
      </c>
      <c r="E19860" t="s">
        <v>30</v>
      </c>
      <c r="F19860">
        <v>2014</v>
      </c>
      <c r="G19860" t="s">
        <v>503</v>
      </c>
      <c r="H19860">
        <v>0.95459039999999995</v>
      </c>
    </row>
    <row r="19861" spans="1:8">
      <c r="A19861" t="s">
        <v>438</v>
      </c>
      <c r="B19861">
        <v>3200</v>
      </c>
      <c r="C19861" t="s">
        <v>513</v>
      </c>
      <c r="D19861" t="s">
        <v>475</v>
      </c>
      <c r="E19861" t="s">
        <v>29</v>
      </c>
      <c r="F19861">
        <v>2011</v>
      </c>
      <c r="G19861" t="s">
        <v>503</v>
      </c>
      <c r="H19861">
        <v>4.1868000000000002E-2</v>
      </c>
    </row>
    <row r="19862" spans="1:8">
      <c r="A19862" t="s">
        <v>461</v>
      </c>
      <c r="B19862">
        <v>3200</v>
      </c>
      <c r="C19862" t="s">
        <v>513</v>
      </c>
      <c r="D19862" t="s">
        <v>475</v>
      </c>
      <c r="E19862" t="s">
        <v>5</v>
      </c>
      <c r="F19862">
        <v>2013</v>
      </c>
      <c r="G19862" t="s">
        <v>503</v>
      </c>
      <c r="H19862">
        <v>4.1868000000000002E-2</v>
      </c>
    </row>
    <row r="19863" spans="1:8">
      <c r="A19863" t="s">
        <v>463</v>
      </c>
      <c r="B19863">
        <v>4210</v>
      </c>
      <c r="C19863" t="s">
        <v>450</v>
      </c>
      <c r="D19863" t="s">
        <v>475</v>
      </c>
      <c r="E19863" t="s">
        <v>36</v>
      </c>
      <c r="F19863">
        <v>2011</v>
      </c>
      <c r="G19863" t="s">
        <v>501</v>
      </c>
      <c r="H19863">
        <v>11.9365668</v>
      </c>
    </row>
    <row r="19864" spans="1:8">
      <c r="A19864" t="s">
        <v>438</v>
      </c>
      <c r="B19864">
        <v>4210</v>
      </c>
      <c r="C19864" t="s">
        <v>450</v>
      </c>
      <c r="D19864" t="s">
        <v>475</v>
      </c>
      <c r="E19864" t="s">
        <v>30</v>
      </c>
      <c r="F19864">
        <v>2012</v>
      </c>
      <c r="G19864" t="s">
        <v>501</v>
      </c>
      <c r="H19864">
        <v>0.1339776</v>
      </c>
    </row>
    <row r="19865" spans="1:8">
      <c r="A19865" t="s">
        <v>461</v>
      </c>
      <c r="B19865">
        <v>4210</v>
      </c>
      <c r="C19865" t="s">
        <v>450</v>
      </c>
      <c r="D19865" t="s">
        <v>475</v>
      </c>
      <c r="E19865" t="s">
        <v>5</v>
      </c>
      <c r="F19865">
        <v>2011</v>
      </c>
      <c r="G19865" t="s">
        <v>501</v>
      </c>
      <c r="H19865">
        <v>6.3932435999999999</v>
      </c>
    </row>
    <row r="19866" spans="1:8">
      <c r="A19866" t="s">
        <v>461</v>
      </c>
      <c r="B19866">
        <v>4210</v>
      </c>
      <c r="C19866" t="s">
        <v>450</v>
      </c>
      <c r="D19866" t="s">
        <v>475</v>
      </c>
      <c r="E19866" t="s">
        <v>34</v>
      </c>
      <c r="F19866">
        <v>2011</v>
      </c>
      <c r="G19866" t="s">
        <v>501</v>
      </c>
      <c r="H19866">
        <v>4.8148200000000001</v>
      </c>
    </row>
    <row r="19867" spans="1:8">
      <c r="A19867" t="s">
        <v>429</v>
      </c>
      <c r="B19867">
        <v>5510</v>
      </c>
      <c r="C19867" t="s">
        <v>512</v>
      </c>
      <c r="D19867" t="s">
        <v>475</v>
      </c>
      <c r="E19867" t="s">
        <v>6</v>
      </c>
      <c r="F19867">
        <v>2012</v>
      </c>
      <c r="G19867" t="s">
        <v>483</v>
      </c>
      <c r="H19867">
        <v>11.614183199999999</v>
      </c>
    </row>
    <row r="19868" spans="1:8">
      <c r="A19868" t="s">
        <v>429</v>
      </c>
      <c r="B19868">
        <v>5510</v>
      </c>
      <c r="C19868" t="s">
        <v>512</v>
      </c>
      <c r="D19868" t="s">
        <v>475</v>
      </c>
      <c r="E19868" t="s">
        <v>20</v>
      </c>
      <c r="F19868">
        <v>2014</v>
      </c>
      <c r="G19868" t="s">
        <v>483</v>
      </c>
      <c r="H19868">
        <v>210.76351199999999</v>
      </c>
    </row>
    <row r="19869" spans="1:8">
      <c r="A19869" t="s">
        <v>429</v>
      </c>
      <c r="B19869">
        <v>5510</v>
      </c>
      <c r="C19869" t="s">
        <v>512</v>
      </c>
      <c r="D19869" t="s">
        <v>475</v>
      </c>
      <c r="E19869" t="s">
        <v>19</v>
      </c>
      <c r="F19869">
        <v>2010</v>
      </c>
      <c r="G19869" t="s">
        <v>483</v>
      </c>
      <c r="H19869">
        <v>45.330483600000001</v>
      </c>
    </row>
    <row r="19870" spans="1:8">
      <c r="A19870" t="s">
        <v>429</v>
      </c>
      <c r="B19870">
        <v>5550</v>
      </c>
      <c r="C19870" t="s">
        <v>514</v>
      </c>
      <c r="D19870" t="s">
        <v>475</v>
      </c>
      <c r="E19870" t="s">
        <v>17</v>
      </c>
      <c r="F19870">
        <v>2009</v>
      </c>
      <c r="G19870" t="s">
        <v>483</v>
      </c>
      <c r="H19870">
        <v>4.0318883999999997</v>
      </c>
    </row>
    <row r="19871" spans="1:8">
      <c r="A19871" t="s">
        <v>461</v>
      </c>
      <c r="B19871">
        <v>4210</v>
      </c>
      <c r="C19871" t="s">
        <v>450</v>
      </c>
      <c r="D19871" t="s">
        <v>475</v>
      </c>
      <c r="E19871" t="s">
        <v>3</v>
      </c>
      <c r="F19871">
        <v>2011</v>
      </c>
      <c r="G19871" t="s">
        <v>480</v>
      </c>
      <c r="H19871">
        <v>1.3858307999999999</v>
      </c>
    </row>
    <row r="19872" spans="1:8">
      <c r="A19872" t="s">
        <v>461</v>
      </c>
      <c r="B19872">
        <v>4210</v>
      </c>
      <c r="C19872" t="s">
        <v>450</v>
      </c>
      <c r="D19872" t="s">
        <v>475</v>
      </c>
      <c r="E19872" t="s">
        <v>28</v>
      </c>
      <c r="F19872">
        <v>2011</v>
      </c>
      <c r="G19872" t="s">
        <v>480</v>
      </c>
      <c r="H19872">
        <v>6.7365611999999997</v>
      </c>
    </row>
    <row r="19873" spans="1:8">
      <c r="A19873" t="s">
        <v>463</v>
      </c>
      <c r="B19873">
        <v>4210</v>
      </c>
      <c r="C19873" t="s">
        <v>450</v>
      </c>
      <c r="D19873" t="s">
        <v>475</v>
      </c>
      <c r="E19873" t="s">
        <v>28</v>
      </c>
      <c r="F19873">
        <v>2009</v>
      </c>
      <c r="G19873" t="s">
        <v>480</v>
      </c>
      <c r="H19873">
        <v>14.050900800000001</v>
      </c>
    </row>
    <row r="19874" spans="1:8">
      <c r="A19874" t="s">
        <v>463</v>
      </c>
      <c r="B19874">
        <v>4210</v>
      </c>
      <c r="C19874" t="s">
        <v>450</v>
      </c>
      <c r="D19874" t="s">
        <v>475</v>
      </c>
      <c r="E19874" t="s">
        <v>36</v>
      </c>
      <c r="F19874">
        <v>2013</v>
      </c>
      <c r="G19874" t="s">
        <v>480</v>
      </c>
      <c r="H19874">
        <v>11.425777200000001</v>
      </c>
    </row>
    <row r="19875" spans="1:8">
      <c r="A19875" t="s">
        <v>429</v>
      </c>
      <c r="B19875">
        <v>5510</v>
      </c>
      <c r="C19875" t="s">
        <v>512</v>
      </c>
      <c r="D19875" t="s">
        <v>475</v>
      </c>
      <c r="E19875" t="s">
        <v>6</v>
      </c>
      <c r="F19875">
        <v>2012</v>
      </c>
      <c r="G19875" t="s">
        <v>480</v>
      </c>
      <c r="H19875">
        <v>11.614183199999999</v>
      </c>
    </row>
    <row r="19876" spans="1:8">
      <c r="A19876" t="s">
        <v>429</v>
      </c>
      <c r="B19876">
        <v>5510</v>
      </c>
      <c r="C19876" t="s">
        <v>512</v>
      </c>
      <c r="D19876" t="s">
        <v>475</v>
      </c>
      <c r="E19876" t="s">
        <v>9</v>
      </c>
      <c r="F19876">
        <v>2010</v>
      </c>
      <c r="G19876" t="s">
        <v>480</v>
      </c>
      <c r="H19876">
        <v>10.0399464</v>
      </c>
    </row>
    <row r="19877" spans="1:8">
      <c r="A19877" t="s">
        <v>429</v>
      </c>
      <c r="B19877">
        <v>5510</v>
      </c>
      <c r="C19877" t="s">
        <v>512</v>
      </c>
      <c r="D19877" t="s">
        <v>475</v>
      </c>
      <c r="E19877" t="s">
        <v>343</v>
      </c>
      <c r="F19877">
        <v>2013</v>
      </c>
      <c r="G19877" t="s">
        <v>480</v>
      </c>
      <c r="H19877">
        <v>22.847367599999998</v>
      </c>
    </row>
    <row r="19878" spans="1:8">
      <c r="A19878" t="s">
        <v>429</v>
      </c>
      <c r="B19878">
        <v>5510</v>
      </c>
      <c r="C19878" t="s">
        <v>512</v>
      </c>
      <c r="D19878" t="s">
        <v>475</v>
      </c>
      <c r="E19878" t="s">
        <v>13</v>
      </c>
      <c r="F19878">
        <v>2009</v>
      </c>
      <c r="G19878" t="s">
        <v>480</v>
      </c>
      <c r="H19878">
        <v>95.078041200000001</v>
      </c>
    </row>
    <row r="19879" spans="1:8">
      <c r="A19879" t="s">
        <v>429</v>
      </c>
      <c r="B19879">
        <v>5510</v>
      </c>
      <c r="C19879" t="s">
        <v>512</v>
      </c>
      <c r="D19879" t="s">
        <v>475</v>
      </c>
      <c r="E19879" t="s">
        <v>14</v>
      </c>
      <c r="F19879">
        <v>2011</v>
      </c>
      <c r="G19879" t="s">
        <v>480</v>
      </c>
      <c r="H19879">
        <v>44.802946800000001</v>
      </c>
    </row>
    <row r="19880" spans="1:8">
      <c r="A19880" t="s">
        <v>429</v>
      </c>
      <c r="B19880">
        <v>5510</v>
      </c>
      <c r="C19880" t="s">
        <v>512</v>
      </c>
      <c r="D19880" t="s">
        <v>475</v>
      </c>
      <c r="E19880" t="s">
        <v>34</v>
      </c>
      <c r="F19880">
        <v>2009</v>
      </c>
      <c r="G19880" t="s">
        <v>480</v>
      </c>
      <c r="H19880">
        <v>237.0691764</v>
      </c>
    </row>
    <row r="19881" spans="1:8">
      <c r="A19881" t="s">
        <v>429</v>
      </c>
      <c r="B19881">
        <v>5510</v>
      </c>
      <c r="C19881" t="s">
        <v>512</v>
      </c>
      <c r="D19881" t="s">
        <v>475</v>
      </c>
      <c r="E19881" t="s">
        <v>33</v>
      </c>
      <c r="F19881">
        <v>2009</v>
      </c>
      <c r="G19881" t="s">
        <v>480</v>
      </c>
      <c r="H19881">
        <v>37.9491552</v>
      </c>
    </row>
    <row r="19882" spans="1:8">
      <c r="A19882" t="s">
        <v>429</v>
      </c>
      <c r="B19882">
        <v>5550</v>
      </c>
      <c r="C19882" t="s">
        <v>514</v>
      </c>
      <c r="D19882" t="s">
        <v>475</v>
      </c>
      <c r="E19882" t="s">
        <v>6</v>
      </c>
      <c r="F19882">
        <v>2014</v>
      </c>
      <c r="G19882" t="s">
        <v>480</v>
      </c>
      <c r="H19882">
        <v>1.3983912000000001</v>
      </c>
    </row>
    <row r="19883" spans="1:8">
      <c r="A19883" t="s">
        <v>429</v>
      </c>
      <c r="B19883">
        <v>5550</v>
      </c>
      <c r="C19883" t="s">
        <v>514</v>
      </c>
      <c r="D19883" t="s">
        <v>475</v>
      </c>
      <c r="E19883" t="s">
        <v>8</v>
      </c>
      <c r="F19883">
        <v>2009</v>
      </c>
      <c r="G19883" t="s">
        <v>480</v>
      </c>
      <c r="H19883">
        <v>1.67472E-2</v>
      </c>
    </row>
    <row r="19884" spans="1:8">
      <c r="A19884" t="s">
        <v>429</v>
      </c>
      <c r="B19884">
        <v>5550</v>
      </c>
      <c r="C19884" t="s">
        <v>514</v>
      </c>
      <c r="D19884" t="s">
        <v>475</v>
      </c>
      <c r="E19884" t="s">
        <v>343</v>
      </c>
      <c r="F19884">
        <v>2009</v>
      </c>
      <c r="G19884" t="s">
        <v>480</v>
      </c>
      <c r="H19884">
        <v>0.66988800000000004</v>
      </c>
    </row>
    <row r="19885" spans="1:8">
      <c r="A19885" t="s">
        <v>499</v>
      </c>
      <c r="B19885">
        <v>2330</v>
      </c>
      <c r="C19885" t="s">
        <v>515</v>
      </c>
      <c r="D19885" t="s">
        <v>475</v>
      </c>
      <c r="E19885" t="s">
        <v>12</v>
      </c>
      <c r="F19885">
        <v>2013</v>
      </c>
      <c r="G19885" t="s">
        <v>490</v>
      </c>
      <c r="H19885">
        <v>1.1220623999999999</v>
      </c>
    </row>
    <row r="19886" spans="1:8">
      <c r="A19886" t="s">
        <v>499</v>
      </c>
      <c r="B19886">
        <v>2330</v>
      </c>
      <c r="C19886" t="s">
        <v>515</v>
      </c>
      <c r="D19886" t="s">
        <v>475</v>
      </c>
      <c r="E19886" t="s">
        <v>18</v>
      </c>
      <c r="F19886">
        <v>2009</v>
      </c>
      <c r="G19886" t="s">
        <v>490</v>
      </c>
      <c r="H19886">
        <v>4.8608748000000004</v>
      </c>
    </row>
    <row r="19887" spans="1:8">
      <c r="A19887" t="s">
        <v>464</v>
      </c>
      <c r="B19887">
        <v>3200</v>
      </c>
      <c r="C19887" t="s">
        <v>513</v>
      </c>
      <c r="D19887" t="s">
        <v>475</v>
      </c>
      <c r="E19887" t="s">
        <v>6</v>
      </c>
      <c r="F19887">
        <v>2011</v>
      </c>
      <c r="G19887" t="s">
        <v>503</v>
      </c>
      <c r="H19887">
        <v>64.514401199999995</v>
      </c>
    </row>
    <row r="19888" spans="1:8">
      <c r="A19888" t="s">
        <v>464</v>
      </c>
      <c r="B19888">
        <v>3200</v>
      </c>
      <c r="C19888" t="s">
        <v>513</v>
      </c>
      <c r="D19888" t="s">
        <v>475</v>
      </c>
      <c r="E19888" t="s">
        <v>11</v>
      </c>
      <c r="F19888">
        <v>2014</v>
      </c>
      <c r="G19888" t="s">
        <v>503</v>
      </c>
      <c r="H19888">
        <v>335.38361400000002</v>
      </c>
    </row>
    <row r="19889" spans="1:8">
      <c r="A19889" t="s">
        <v>464</v>
      </c>
      <c r="B19889">
        <v>3200</v>
      </c>
      <c r="C19889" t="s">
        <v>513</v>
      </c>
      <c r="D19889" t="s">
        <v>475</v>
      </c>
      <c r="E19889" t="s">
        <v>36</v>
      </c>
      <c r="F19889">
        <v>2011</v>
      </c>
      <c r="G19889" t="s">
        <v>503</v>
      </c>
      <c r="H19889">
        <v>54.139510799999996</v>
      </c>
    </row>
    <row r="19890" spans="1:8">
      <c r="A19890" t="s">
        <v>429</v>
      </c>
      <c r="B19890">
        <v>2210</v>
      </c>
      <c r="C19890" t="s">
        <v>442</v>
      </c>
      <c r="D19890" t="s">
        <v>475</v>
      </c>
      <c r="E19890" t="s">
        <v>32</v>
      </c>
      <c r="F19890">
        <v>2009</v>
      </c>
      <c r="G19890" t="s">
        <v>490</v>
      </c>
      <c r="H19890">
        <v>274.55359679999998</v>
      </c>
    </row>
    <row r="19891" spans="1:8">
      <c r="A19891" t="s">
        <v>496</v>
      </c>
      <c r="B19891">
        <v>2210</v>
      </c>
      <c r="C19891" t="s">
        <v>442</v>
      </c>
      <c r="D19891" t="s">
        <v>475</v>
      </c>
      <c r="E19891" t="s">
        <v>10</v>
      </c>
      <c r="F19891">
        <v>2013</v>
      </c>
      <c r="G19891" t="s">
        <v>490</v>
      </c>
      <c r="H19891">
        <v>9.8431668000000005</v>
      </c>
    </row>
    <row r="19892" spans="1:8">
      <c r="A19892" t="s">
        <v>429</v>
      </c>
      <c r="B19892">
        <v>3105</v>
      </c>
      <c r="C19892" t="s">
        <v>457</v>
      </c>
      <c r="D19892" t="s">
        <v>475</v>
      </c>
      <c r="E19892" t="s">
        <v>10</v>
      </c>
      <c r="F19892">
        <v>2010</v>
      </c>
      <c r="G19892" t="s">
        <v>503</v>
      </c>
      <c r="H19892">
        <v>103.01621400000001</v>
      </c>
    </row>
    <row r="19893" spans="1:8">
      <c r="A19893" t="s">
        <v>429</v>
      </c>
      <c r="B19893">
        <v>3105</v>
      </c>
      <c r="C19893" t="s">
        <v>457</v>
      </c>
      <c r="D19893" t="s">
        <v>475</v>
      </c>
      <c r="E19893" t="s">
        <v>9</v>
      </c>
      <c r="F19893">
        <v>2009</v>
      </c>
      <c r="G19893" t="s">
        <v>503</v>
      </c>
      <c r="H19893">
        <v>9.4035527999999999</v>
      </c>
    </row>
    <row r="19894" spans="1:8">
      <c r="A19894" t="s">
        <v>429</v>
      </c>
      <c r="B19894">
        <v>3105</v>
      </c>
      <c r="C19894" t="s">
        <v>457</v>
      </c>
      <c r="D19894" t="s">
        <v>475</v>
      </c>
      <c r="E19894" t="s">
        <v>6</v>
      </c>
      <c r="F19894">
        <v>2013</v>
      </c>
      <c r="G19894" t="s">
        <v>503</v>
      </c>
      <c r="H19894">
        <v>1.1429963999999999</v>
      </c>
    </row>
    <row r="19895" spans="1:8">
      <c r="A19895" t="s">
        <v>429</v>
      </c>
      <c r="B19895">
        <v>3105</v>
      </c>
      <c r="C19895" t="s">
        <v>457</v>
      </c>
      <c r="D19895" t="s">
        <v>475</v>
      </c>
      <c r="E19895" t="s">
        <v>20</v>
      </c>
      <c r="F19895">
        <v>2010</v>
      </c>
      <c r="G19895" t="s">
        <v>503</v>
      </c>
      <c r="H19895">
        <v>215.30618999999999</v>
      </c>
    </row>
    <row r="19896" spans="1:8">
      <c r="A19896" t="s">
        <v>464</v>
      </c>
      <c r="B19896">
        <v>3105</v>
      </c>
      <c r="C19896" t="s">
        <v>457</v>
      </c>
      <c r="D19896" t="s">
        <v>475</v>
      </c>
      <c r="E19896" t="s">
        <v>10</v>
      </c>
      <c r="F19896">
        <v>2011</v>
      </c>
      <c r="G19896" t="s">
        <v>503</v>
      </c>
      <c r="H19896">
        <v>3746.8803635999998</v>
      </c>
    </row>
    <row r="19897" spans="1:8">
      <c r="A19897" t="s">
        <v>464</v>
      </c>
      <c r="B19897">
        <v>3105</v>
      </c>
      <c r="C19897" t="s">
        <v>457</v>
      </c>
      <c r="D19897" t="s">
        <v>475</v>
      </c>
      <c r="E19897" t="s">
        <v>16</v>
      </c>
      <c r="F19897">
        <v>2012</v>
      </c>
      <c r="G19897" t="s">
        <v>503</v>
      </c>
      <c r="H19897">
        <v>98.762425199999996</v>
      </c>
    </row>
    <row r="19898" spans="1:8">
      <c r="A19898" t="s">
        <v>464</v>
      </c>
      <c r="B19898" t="s">
        <v>504</v>
      </c>
      <c r="C19898" t="s">
        <v>447</v>
      </c>
      <c r="D19898" t="s">
        <v>475</v>
      </c>
      <c r="E19898" t="s">
        <v>36</v>
      </c>
      <c r="F19898">
        <v>2009</v>
      </c>
      <c r="G19898" t="s">
        <v>503</v>
      </c>
      <c r="H19898">
        <v>3.3620003999999999</v>
      </c>
    </row>
    <row r="19899" spans="1:8">
      <c r="A19899" t="s">
        <v>464</v>
      </c>
      <c r="B19899" t="s">
        <v>504</v>
      </c>
      <c r="C19899" t="s">
        <v>447</v>
      </c>
      <c r="D19899" t="s">
        <v>475</v>
      </c>
      <c r="E19899" t="s">
        <v>10</v>
      </c>
      <c r="F19899">
        <v>2013</v>
      </c>
      <c r="G19899" t="s">
        <v>503</v>
      </c>
      <c r="H19899">
        <v>100.001718</v>
      </c>
    </row>
    <row r="19900" spans="1:8">
      <c r="A19900" t="s">
        <v>464</v>
      </c>
      <c r="B19900" t="s">
        <v>504</v>
      </c>
      <c r="C19900" t="s">
        <v>447</v>
      </c>
      <c r="D19900" t="s">
        <v>475</v>
      </c>
      <c r="E19900" t="s">
        <v>20</v>
      </c>
      <c r="F19900">
        <v>2014</v>
      </c>
      <c r="G19900" t="s">
        <v>503</v>
      </c>
      <c r="H19900">
        <v>13.1591124</v>
      </c>
    </row>
    <row r="19901" spans="1:8">
      <c r="A19901" t="s">
        <v>464</v>
      </c>
      <c r="B19901" t="s">
        <v>504</v>
      </c>
      <c r="C19901" t="s">
        <v>447</v>
      </c>
      <c r="D19901" t="s">
        <v>475</v>
      </c>
      <c r="E19901" t="s">
        <v>18</v>
      </c>
      <c r="F19901">
        <v>2009</v>
      </c>
      <c r="G19901" t="s">
        <v>503</v>
      </c>
      <c r="H19901">
        <v>17.438022</v>
      </c>
    </row>
    <row r="19902" spans="1:8">
      <c r="A19902" t="s">
        <v>438</v>
      </c>
      <c r="B19902" t="s">
        <v>504</v>
      </c>
      <c r="C19902" t="s">
        <v>447</v>
      </c>
      <c r="D19902" t="s">
        <v>475</v>
      </c>
      <c r="E19902" t="s">
        <v>10</v>
      </c>
      <c r="F19902">
        <v>2009</v>
      </c>
      <c r="G19902" t="s">
        <v>503</v>
      </c>
      <c r="H19902">
        <v>4.1868000000000002E-2</v>
      </c>
    </row>
    <row r="19903" spans="1:8">
      <c r="A19903" t="s">
        <v>462</v>
      </c>
      <c r="B19903">
        <v>4000</v>
      </c>
      <c r="C19903" t="s">
        <v>433</v>
      </c>
      <c r="D19903" t="s">
        <v>475</v>
      </c>
      <c r="E19903" t="s">
        <v>37</v>
      </c>
      <c r="F19903">
        <v>2010</v>
      </c>
      <c r="G19903" t="s">
        <v>501</v>
      </c>
      <c r="H19903">
        <v>0.85410719999999996</v>
      </c>
    </row>
    <row r="19904" spans="1:8">
      <c r="A19904" t="s">
        <v>463</v>
      </c>
      <c r="B19904">
        <v>4000</v>
      </c>
      <c r="C19904" t="s">
        <v>433</v>
      </c>
      <c r="D19904" t="s">
        <v>475</v>
      </c>
      <c r="E19904" t="s">
        <v>28</v>
      </c>
      <c r="F19904">
        <v>2011</v>
      </c>
      <c r="G19904" t="s">
        <v>501</v>
      </c>
      <c r="H19904">
        <v>16.483431599999999</v>
      </c>
    </row>
    <row r="19905" spans="1:8">
      <c r="A19905" t="s">
        <v>463</v>
      </c>
      <c r="B19905">
        <v>4000</v>
      </c>
      <c r="C19905" t="s">
        <v>433</v>
      </c>
      <c r="D19905" t="s">
        <v>475</v>
      </c>
      <c r="E19905" t="s">
        <v>32</v>
      </c>
      <c r="F19905">
        <v>2009</v>
      </c>
      <c r="G19905" t="s">
        <v>501</v>
      </c>
      <c r="H19905">
        <v>2.1059603999999998</v>
      </c>
    </row>
    <row r="19906" spans="1:8">
      <c r="A19906" t="s">
        <v>456</v>
      </c>
      <c r="B19906">
        <v>4000</v>
      </c>
      <c r="C19906" t="s">
        <v>433</v>
      </c>
      <c r="D19906" t="s">
        <v>475</v>
      </c>
      <c r="E19906" t="s">
        <v>20</v>
      </c>
      <c r="F19906">
        <v>2014</v>
      </c>
      <c r="G19906" t="s">
        <v>501</v>
      </c>
      <c r="H19906">
        <v>35.746898399999999</v>
      </c>
    </row>
    <row r="19907" spans="1:8">
      <c r="A19907" t="s">
        <v>456</v>
      </c>
      <c r="B19907">
        <v>4000</v>
      </c>
      <c r="C19907" t="s">
        <v>433</v>
      </c>
      <c r="D19907" t="s">
        <v>475</v>
      </c>
      <c r="E19907" t="s">
        <v>22</v>
      </c>
      <c r="F19907">
        <v>2009</v>
      </c>
      <c r="G19907" t="s">
        <v>501</v>
      </c>
      <c r="H19907">
        <v>4.1868000000000001E-3</v>
      </c>
    </row>
    <row r="19908" spans="1:8">
      <c r="A19908" t="s">
        <v>456</v>
      </c>
      <c r="B19908">
        <v>4000</v>
      </c>
      <c r="C19908" t="s">
        <v>433</v>
      </c>
      <c r="D19908" t="s">
        <v>475</v>
      </c>
      <c r="E19908" t="s">
        <v>28</v>
      </c>
      <c r="F19908">
        <v>2011</v>
      </c>
      <c r="G19908" t="s">
        <v>501</v>
      </c>
      <c r="H19908">
        <v>25.7404464</v>
      </c>
    </row>
    <row r="19909" spans="1:8">
      <c r="A19909" t="s">
        <v>461</v>
      </c>
      <c r="B19909">
        <v>4000</v>
      </c>
      <c r="C19909" t="s">
        <v>433</v>
      </c>
      <c r="D19909" t="s">
        <v>475</v>
      </c>
      <c r="E19909" t="s">
        <v>9</v>
      </c>
      <c r="F19909">
        <v>2009</v>
      </c>
      <c r="G19909" t="s">
        <v>501</v>
      </c>
      <c r="H19909">
        <v>8.7880932000000005</v>
      </c>
    </row>
    <row r="19910" spans="1:8">
      <c r="A19910" t="s">
        <v>461</v>
      </c>
      <c r="B19910">
        <v>4000</v>
      </c>
      <c r="C19910" t="s">
        <v>433</v>
      </c>
      <c r="D19910" t="s">
        <v>475</v>
      </c>
      <c r="E19910" t="s">
        <v>5</v>
      </c>
      <c r="F19910">
        <v>2009</v>
      </c>
      <c r="G19910" t="s">
        <v>501</v>
      </c>
      <c r="H19910">
        <v>3.8141748</v>
      </c>
    </row>
    <row r="19911" spans="1:8">
      <c r="A19911" t="s">
        <v>461</v>
      </c>
      <c r="B19911">
        <v>4000</v>
      </c>
      <c r="C19911" t="s">
        <v>433</v>
      </c>
      <c r="D19911" t="s">
        <v>475</v>
      </c>
      <c r="E19911" t="s">
        <v>20</v>
      </c>
      <c r="F19911">
        <v>2013</v>
      </c>
      <c r="G19911" t="s">
        <v>501</v>
      </c>
      <c r="H19911">
        <v>0.565218</v>
      </c>
    </row>
    <row r="19912" spans="1:8">
      <c r="A19912" t="s">
        <v>461</v>
      </c>
      <c r="B19912">
        <v>4000</v>
      </c>
      <c r="C19912" t="s">
        <v>433</v>
      </c>
      <c r="D19912" t="s">
        <v>475</v>
      </c>
      <c r="E19912" t="s">
        <v>17</v>
      </c>
      <c r="F19912">
        <v>2013</v>
      </c>
      <c r="G19912" t="s">
        <v>501</v>
      </c>
      <c r="H19912">
        <v>2.8805184000000001</v>
      </c>
    </row>
    <row r="19913" spans="1:8">
      <c r="A19913" t="s">
        <v>461</v>
      </c>
      <c r="B19913">
        <v>4000</v>
      </c>
      <c r="C19913" t="s">
        <v>433</v>
      </c>
      <c r="D19913" t="s">
        <v>475</v>
      </c>
      <c r="E19913" t="s">
        <v>30</v>
      </c>
      <c r="F19913">
        <v>2011</v>
      </c>
      <c r="G19913" t="s">
        <v>501</v>
      </c>
      <c r="H19913">
        <v>41.009706000000001</v>
      </c>
    </row>
    <row r="19914" spans="1:8">
      <c r="A19914" t="s">
        <v>461</v>
      </c>
      <c r="B19914">
        <v>4000</v>
      </c>
      <c r="C19914" t="s">
        <v>433</v>
      </c>
      <c r="D19914" t="s">
        <v>475</v>
      </c>
      <c r="E19914" t="s">
        <v>32</v>
      </c>
      <c r="F19914">
        <v>2009</v>
      </c>
      <c r="G19914" t="s">
        <v>501</v>
      </c>
      <c r="H19914">
        <v>1.9175544</v>
      </c>
    </row>
    <row r="19915" spans="1:8">
      <c r="A19915" t="s">
        <v>495</v>
      </c>
      <c r="B19915">
        <v>4000</v>
      </c>
      <c r="C19915" t="s">
        <v>433</v>
      </c>
      <c r="D19915" t="s">
        <v>475</v>
      </c>
      <c r="E19915" t="s">
        <v>30</v>
      </c>
      <c r="F19915">
        <v>2013</v>
      </c>
      <c r="G19915" t="s">
        <v>501</v>
      </c>
      <c r="H19915">
        <v>8.3736000000000001E-3</v>
      </c>
    </row>
    <row r="19916" spans="1:8">
      <c r="A19916" t="s">
        <v>465</v>
      </c>
      <c r="B19916">
        <v>4000</v>
      </c>
      <c r="C19916" t="s">
        <v>433</v>
      </c>
      <c r="D19916" t="s">
        <v>475</v>
      </c>
      <c r="E19916" t="s">
        <v>6</v>
      </c>
      <c r="F19916">
        <v>2013</v>
      </c>
      <c r="G19916" t="s">
        <v>501</v>
      </c>
      <c r="H19916">
        <v>7.6074156000000004</v>
      </c>
    </row>
    <row r="19917" spans="1:8">
      <c r="A19917" t="s">
        <v>429</v>
      </c>
      <c r="B19917">
        <v>4100</v>
      </c>
      <c r="C19917" t="s">
        <v>449</v>
      </c>
      <c r="D19917" t="s">
        <v>475</v>
      </c>
      <c r="E19917" t="s">
        <v>6</v>
      </c>
      <c r="F19917">
        <v>2009</v>
      </c>
      <c r="G19917" t="s">
        <v>501</v>
      </c>
      <c r="H19917">
        <v>0.54847080000000004</v>
      </c>
    </row>
    <row r="19918" spans="1:8">
      <c r="A19918" t="s">
        <v>464</v>
      </c>
      <c r="B19918">
        <v>4100</v>
      </c>
      <c r="C19918" t="s">
        <v>449</v>
      </c>
      <c r="D19918" t="s">
        <v>475</v>
      </c>
      <c r="E19918" t="s">
        <v>22</v>
      </c>
      <c r="F19918">
        <v>2010</v>
      </c>
      <c r="G19918" t="s">
        <v>501</v>
      </c>
      <c r="H19918">
        <v>104.021046</v>
      </c>
    </row>
    <row r="19919" spans="1:8">
      <c r="A19919" t="s">
        <v>464</v>
      </c>
      <c r="B19919">
        <v>4100</v>
      </c>
      <c r="C19919" t="s">
        <v>449</v>
      </c>
      <c r="D19919" t="s">
        <v>475</v>
      </c>
      <c r="E19919" t="s">
        <v>18</v>
      </c>
      <c r="F19919">
        <v>2010</v>
      </c>
      <c r="G19919" t="s">
        <v>501</v>
      </c>
      <c r="H19919">
        <v>187.5644532</v>
      </c>
    </row>
    <row r="19920" spans="1:8">
      <c r="A19920" t="s">
        <v>464</v>
      </c>
      <c r="B19920">
        <v>4100</v>
      </c>
      <c r="C19920" t="s">
        <v>449</v>
      </c>
      <c r="D19920" t="s">
        <v>475</v>
      </c>
      <c r="E19920" t="s">
        <v>23</v>
      </c>
      <c r="F19920">
        <v>2014</v>
      </c>
      <c r="G19920" t="s">
        <v>501</v>
      </c>
      <c r="H19920">
        <v>35.303097600000001</v>
      </c>
    </row>
    <row r="19921" spans="1:8">
      <c r="A19921" t="s">
        <v>464</v>
      </c>
      <c r="B19921">
        <v>4100</v>
      </c>
      <c r="C19921" t="s">
        <v>449</v>
      </c>
      <c r="D19921" t="s">
        <v>475</v>
      </c>
      <c r="E19921" t="s">
        <v>28</v>
      </c>
      <c r="F19921">
        <v>2009</v>
      </c>
      <c r="G19921" t="s">
        <v>501</v>
      </c>
      <c r="H19921">
        <v>770.1995412</v>
      </c>
    </row>
    <row r="19922" spans="1:8">
      <c r="A19922" t="s">
        <v>456</v>
      </c>
      <c r="B19922">
        <v>4100</v>
      </c>
      <c r="C19922" t="s">
        <v>449</v>
      </c>
      <c r="D19922" t="s">
        <v>475</v>
      </c>
      <c r="E19922" t="s">
        <v>22</v>
      </c>
      <c r="F19922">
        <v>2013</v>
      </c>
      <c r="G19922" t="s">
        <v>501</v>
      </c>
      <c r="H19922">
        <v>4.1868000000000001E-3</v>
      </c>
    </row>
    <row r="19923" spans="1:8">
      <c r="A19923" t="s">
        <v>456</v>
      </c>
      <c r="B19923">
        <v>4100</v>
      </c>
      <c r="C19923" t="s">
        <v>449</v>
      </c>
      <c r="D19923" t="s">
        <v>475</v>
      </c>
      <c r="E19923" t="s">
        <v>28</v>
      </c>
      <c r="F19923">
        <v>2013</v>
      </c>
      <c r="G19923" t="s">
        <v>501</v>
      </c>
      <c r="H19923">
        <v>30.0779712</v>
      </c>
    </row>
    <row r="19924" spans="1:8">
      <c r="A19924" t="s">
        <v>456</v>
      </c>
      <c r="B19924">
        <v>4100</v>
      </c>
      <c r="C19924" t="s">
        <v>449</v>
      </c>
      <c r="D19924" t="s">
        <v>475</v>
      </c>
      <c r="E19924" t="s">
        <v>29</v>
      </c>
      <c r="F19924">
        <v>2009</v>
      </c>
      <c r="G19924" t="s">
        <v>501</v>
      </c>
      <c r="H19924">
        <v>159.99437520000001</v>
      </c>
    </row>
    <row r="19925" spans="1:8">
      <c r="A19925" t="s">
        <v>456</v>
      </c>
      <c r="B19925">
        <v>4100</v>
      </c>
      <c r="C19925" t="s">
        <v>449</v>
      </c>
      <c r="D19925" t="s">
        <v>475</v>
      </c>
      <c r="E19925" t="s">
        <v>32</v>
      </c>
      <c r="F19925">
        <v>2010</v>
      </c>
      <c r="G19925" t="s">
        <v>501</v>
      </c>
      <c r="H19925">
        <v>15.059919600000001</v>
      </c>
    </row>
    <row r="19926" spans="1:8">
      <c r="A19926" t="s">
        <v>456</v>
      </c>
      <c r="B19926">
        <v>4100</v>
      </c>
      <c r="C19926" t="s">
        <v>449</v>
      </c>
      <c r="D19926" t="s">
        <v>475</v>
      </c>
      <c r="E19926" t="s">
        <v>33</v>
      </c>
      <c r="F19926">
        <v>2014</v>
      </c>
      <c r="G19926" t="s">
        <v>501</v>
      </c>
      <c r="H19926">
        <v>2.6293104</v>
      </c>
    </row>
    <row r="19927" spans="1:8">
      <c r="A19927" t="s">
        <v>438</v>
      </c>
      <c r="B19927">
        <v>4100</v>
      </c>
      <c r="C19927" t="s">
        <v>449</v>
      </c>
      <c r="D19927" t="s">
        <v>475</v>
      </c>
      <c r="E19927" t="s">
        <v>30</v>
      </c>
      <c r="F19927">
        <v>2010</v>
      </c>
      <c r="G19927" t="s">
        <v>501</v>
      </c>
      <c r="H19927">
        <v>0.70338239999999996</v>
      </c>
    </row>
    <row r="19928" spans="1:8">
      <c r="A19928" t="s">
        <v>461</v>
      </c>
      <c r="B19928">
        <v>4100</v>
      </c>
      <c r="C19928" t="s">
        <v>449</v>
      </c>
      <c r="D19928" t="s">
        <v>475</v>
      </c>
      <c r="E19928" t="s">
        <v>30</v>
      </c>
      <c r="F19928">
        <v>2010</v>
      </c>
      <c r="G19928" t="s">
        <v>501</v>
      </c>
      <c r="H19928">
        <v>1.2560399999999999E-2</v>
      </c>
    </row>
    <row r="19929" spans="1:8">
      <c r="A19929" t="s">
        <v>429</v>
      </c>
      <c r="B19929">
        <v>4000</v>
      </c>
      <c r="C19929" t="s">
        <v>433</v>
      </c>
      <c r="D19929" t="s">
        <v>475</v>
      </c>
      <c r="E19929" t="s">
        <v>13</v>
      </c>
      <c r="F19929">
        <v>2010</v>
      </c>
      <c r="G19929" t="s">
        <v>501</v>
      </c>
      <c r="H19929">
        <v>1.8673128000000001</v>
      </c>
    </row>
    <row r="19930" spans="1:8">
      <c r="A19930" t="s">
        <v>429</v>
      </c>
      <c r="B19930">
        <v>4000</v>
      </c>
      <c r="C19930" t="s">
        <v>433</v>
      </c>
      <c r="D19930" t="s">
        <v>475</v>
      </c>
      <c r="E19930" t="s">
        <v>33</v>
      </c>
      <c r="F19930">
        <v>2014</v>
      </c>
      <c r="G19930" t="s">
        <v>501</v>
      </c>
      <c r="H19930">
        <v>18.576831599999998</v>
      </c>
    </row>
    <row r="19931" spans="1:8">
      <c r="A19931" t="s">
        <v>464</v>
      </c>
      <c r="B19931">
        <v>4000</v>
      </c>
      <c r="C19931" t="s">
        <v>433</v>
      </c>
      <c r="D19931" t="s">
        <v>475</v>
      </c>
      <c r="E19931" t="s">
        <v>15</v>
      </c>
      <c r="F19931">
        <v>2010</v>
      </c>
      <c r="G19931" t="s">
        <v>501</v>
      </c>
      <c r="H19931">
        <v>1763.1075347999999</v>
      </c>
    </row>
    <row r="19932" spans="1:8">
      <c r="A19932" t="s">
        <v>464</v>
      </c>
      <c r="B19932">
        <v>4000</v>
      </c>
      <c r="C19932" t="s">
        <v>433</v>
      </c>
      <c r="D19932" t="s">
        <v>475</v>
      </c>
      <c r="E19932" t="s">
        <v>20</v>
      </c>
      <c r="F19932">
        <v>2014</v>
      </c>
      <c r="G19932" t="s">
        <v>501</v>
      </c>
      <c r="H19932">
        <v>1911.9064068</v>
      </c>
    </row>
    <row r="19933" spans="1:8">
      <c r="A19933" t="s">
        <v>464</v>
      </c>
      <c r="B19933">
        <v>4000</v>
      </c>
      <c r="C19933" t="s">
        <v>433</v>
      </c>
      <c r="D19933" t="s">
        <v>475</v>
      </c>
      <c r="E19933" t="s">
        <v>352</v>
      </c>
      <c r="F19933">
        <v>2009</v>
      </c>
      <c r="G19933" t="s">
        <v>501</v>
      </c>
      <c r="H19933">
        <v>90.799131599999996</v>
      </c>
    </row>
    <row r="19934" spans="1:8">
      <c r="A19934" t="s">
        <v>429</v>
      </c>
      <c r="B19934">
        <v>5100</v>
      </c>
      <c r="C19934" t="s">
        <v>434</v>
      </c>
      <c r="D19934" t="s">
        <v>475</v>
      </c>
      <c r="E19934" t="s">
        <v>10</v>
      </c>
      <c r="F19934">
        <v>2010</v>
      </c>
      <c r="G19934" t="s">
        <v>506</v>
      </c>
      <c r="H19934">
        <v>1518.0038892</v>
      </c>
    </row>
    <row r="19935" spans="1:8">
      <c r="A19935" t="s">
        <v>429</v>
      </c>
      <c r="B19935">
        <v>5100</v>
      </c>
      <c r="C19935" t="s">
        <v>434</v>
      </c>
      <c r="D19935" t="s">
        <v>475</v>
      </c>
      <c r="E19935" t="s">
        <v>9</v>
      </c>
      <c r="F19935">
        <v>2014</v>
      </c>
      <c r="G19935" t="s">
        <v>506</v>
      </c>
      <c r="H19935">
        <v>328.38328439999998</v>
      </c>
    </row>
    <row r="19936" spans="1:8">
      <c r="A19936" t="s">
        <v>429</v>
      </c>
      <c r="B19936">
        <v>5100</v>
      </c>
      <c r="C19936" t="s">
        <v>434</v>
      </c>
      <c r="D19936" t="s">
        <v>475</v>
      </c>
      <c r="E19936" t="s">
        <v>14</v>
      </c>
      <c r="F19936">
        <v>2013</v>
      </c>
      <c r="G19936" t="s">
        <v>506</v>
      </c>
      <c r="H19936">
        <v>254.9468124</v>
      </c>
    </row>
    <row r="19937" spans="1:8">
      <c r="A19937" t="s">
        <v>429</v>
      </c>
      <c r="B19937">
        <v>5100</v>
      </c>
      <c r="C19937" t="s">
        <v>434</v>
      </c>
      <c r="D19937" t="s">
        <v>475</v>
      </c>
      <c r="E19937" t="s">
        <v>17</v>
      </c>
      <c r="F19937">
        <v>2013</v>
      </c>
      <c r="G19937" t="s">
        <v>506</v>
      </c>
      <c r="H19937">
        <v>166.50066240000001</v>
      </c>
    </row>
    <row r="19938" spans="1:8">
      <c r="A19938" t="s">
        <v>429</v>
      </c>
      <c r="B19938">
        <v>5100</v>
      </c>
      <c r="C19938" t="s">
        <v>434</v>
      </c>
      <c r="D19938" t="s">
        <v>475</v>
      </c>
      <c r="E19938" t="s">
        <v>34</v>
      </c>
      <c r="F19938">
        <v>2011</v>
      </c>
      <c r="G19938" t="s">
        <v>506</v>
      </c>
      <c r="H19938">
        <v>653.12823960000003</v>
      </c>
    </row>
    <row r="19939" spans="1:8">
      <c r="A19939" t="s">
        <v>429</v>
      </c>
      <c r="B19939">
        <v>7200</v>
      </c>
      <c r="C19939" t="s">
        <v>436</v>
      </c>
      <c r="D19939" t="s">
        <v>475</v>
      </c>
      <c r="E19939" t="s">
        <v>13</v>
      </c>
      <c r="F19939">
        <v>2009</v>
      </c>
      <c r="G19939" t="s">
        <v>505</v>
      </c>
      <c r="H19939">
        <v>13.3642656</v>
      </c>
    </row>
    <row r="19940" spans="1:8">
      <c r="A19940" t="s">
        <v>429</v>
      </c>
      <c r="B19940">
        <v>2210</v>
      </c>
      <c r="C19940" t="s">
        <v>442</v>
      </c>
      <c r="D19940" t="s">
        <v>475</v>
      </c>
      <c r="E19940" t="s">
        <v>9</v>
      </c>
      <c r="F19940">
        <v>2011</v>
      </c>
      <c r="G19940" t="s">
        <v>480</v>
      </c>
      <c r="H19940">
        <v>574.26567480000006</v>
      </c>
    </row>
    <row r="19941" spans="1:8">
      <c r="A19941" t="s">
        <v>429</v>
      </c>
      <c r="B19941">
        <v>2210</v>
      </c>
      <c r="C19941" t="s">
        <v>442</v>
      </c>
      <c r="D19941" t="s">
        <v>475</v>
      </c>
      <c r="E19941" t="s">
        <v>343</v>
      </c>
      <c r="F19941">
        <v>2011</v>
      </c>
      <c r="G19941" t="s">
        <v>480</v>
      </c>
      <c r="H19941">
        <v>314.21515319999997</v>
      </c>
    </row>
    <row r="19942" spans="1:8">
      <c r="A19942" t="s">
        <v>464</v>
      </c>
      <c r="B19942">
        <v>2210</v>
      </c>
      <c r="C19942" t="s">
        <v>442</v>
      </c>
      <c r="D19942" t="s">
        <v>475</v>
      </c>
      <c r="E19942" t="s">
        <v>15</v>
      </c>
      <c r="F19942">
        <v>2014</v>
      </c>
      <c r="G19942" t="s">
        <v>480</v>
      </c>
      <c r="H19942">
        <v>3.0103092</v>
      </c>
    </row>
    <row r="19943" spans="1:8">
      <c r="A19943" t="s">
        <v>429</v>
      </c>
      <c r="B19943">
        <v>3105</v>
      </c>
      <c r="C19943" t="s">
        <v>457</v>
      </c>
      <c r="D19943" t="s">
        <v>475</v>
      </c>
      <c r="E19943" t="s">
        <v>6</v>
      </c>
      <c r="F19943">
        <v>2010</v>
      </c>
      <c r="G19943" t="s">
        <v>480</v>
      </c>
      <c r="H19943">
        <v>0.95040360000000002</v>
      </c>
    </row>
    <row r="19944" spans="1:8">
      <c r="A19944" t="s">
        <v>429</v>
      </c>
      <c r="B19944">
        <v>3105</v>
      </c>
      <c r="C19944" t="s">
        <v>457</v>
      </c>
      <c r="D19944" t="s">
        <v>475</v>
      </c>
      <c r="E19944" t="s">
        <v>10</v>
      </c>
      <c r="F19944">
        <v>2010</v>
      </c>
      <c r="G19944" t="s">
        <v>480</v>
      </c>
      <c r="H19944">
        <v>103.01621400000001</v>
      </c>
    </row>
    <row r="19945" spans="1:8">
      <c r="A19945" t="s">
        <v>429</v>
      </c>
      <c r="B19945">
        <v>3105</v>
      </c>
      <c r="C19945" t="s">
        <v>457</v>
      </c>
      <c r="D19945" t="s">
        <v>475</v>
      </c>
      <c r="E19945" t="s">
        <v>11</v>
      </c>
      <c r="F19945">
        <v>2009</v>
      </c>
      <c r="G19945" t="s">
        <v>480</v>
      </c>
      <c r="H19945">
        <v>535.58382959999994</v>
      </c>
    </row>
    <row r="19946" spans="1:8">
      <c r="A19946" t="s">
        <v>429</v>
      </c>
      <c r="B19946">
        <v>3105</v>
      </c>
      <c r="C19946" t="s">
        <v>457</v>
      </c>
      <c r="D19946" t="s">
        <v>475</v>
      </c>
      <c r="E19946" t="s">
        <v>13</v>
      </c>
      <c r="F19946">
        <v>2011</v>
      </c>
      <c r="G19946" t="s">
        <v>480</v>
      </c>
      <c r="H19946">
        <v>4.2077340000000003</v>
      </c>
    </row>
    <row r="19947" spans="1:8">
      <c r="A19947" t="s">
        <v>456</v>
      </c>
      <c r="B19947">
        <v>3105</v>
      </c>
      <c r="C19947" t="s">
        <v>457</v>
      </c>
      <c r="D19947" t="s">
        <v>475</v>
      </c>
      <c r="E19947" t="s">
        <v>482</v>
      </c>
      <c r="F19947">
        <v>2012</v>
      </c>
      <c r="G19947" t="s">
        <v>480</v>
      </c>
      <c r="H19947">
        <v>8.3736000000000005E-2</v>
      </c>
    </row>
    <row r="19948" spans="1:8">
      <c r="A19948" t="s">
        <v>464</v>
      </c>
      <c r="B19948">
        <v>3105</v>
      </c>
      <c r="C19948" t="s">
        <v>457</v>
      </c>
      <c r="D19948" t="s">
        <v>475</v>
      </c>
      <c r="E19948" t="s">
        <v>16</v>
      </c>
      <c r="F19948">
        <v>2009</v>
      </c>
      <c r="G19948" t="s">
        <v>480</v>
      </c>
      <c r="H19948">
        <v>171.3573504</v>
      </c>
    </row>
    <row r="19949" spans="1:8">
      <c r="A19949" t="s">
        <v>464</v>
      </c>
      <c r="B19949">
        <v>3105</v>
      </c>
      <c r="C19949" t="s">
        <v>457</v>
      </c>
      <c r="D19949" t="s">
        <v>475</v>
      </c>
      <c r="E19949" t="s">
        <v>20</v>
      </c>
      <c r="F19949">
        <v>2010</v>
      </c>
      <c r="G19949" t="s">
        <v>480</v>
      </c>
      <c r="H19949">
        <v>3332.1443291999999</v>
      </c>
    </row>
    <row r="19950" spans="1:8">
      <c r="A19950" t="s">
        <v>464</v>
      </c>
      <c r="B19950">
        <v>3105</v>
      </c>
      <c r="C19950" t="s">
        <v>457</v>
      </c>
      <c r="D19950" t="s">
        <v>475</v>
      </c>
      <c r="E19950" t="s">
        <v>28</v>
      </c>
      <c r="F19950">
        <v>2010</v>
      </c>
      <c r="G19950" t="s">
        <v>480</v>
      </c>
      <c r="H19950">
        <v>2062.0994832000001</v>
      </c>
    </row>
    <row r="19951" spans="1:8">
      <c r="A19951" t="s">
        <v>464</v>
      </c>
      <c r="B19951" t="s">
        <v>504</v>
      </c>
      <c r="C19951" t="s">
        <v>447</v>
      </c>
      <c r="D19951" t="s">
        <v>475</v>
      </c>
      <c r="E19951" t="s">
        <v>10</v>
      </c>
      <c r="F19951">
        <v>2012</v>
      </c>
      <c r="G19951" t="s">
        <v>480</v>
      </c>
      <c r="H19951">
        <v>95.521842000000007</v>
      </c>
    </row>
    <row r="19952" spans="1:8">
      <c r="A19952" t="s">
        <v>464</v>
      </c>
      <c r="B19952" t="s">
        <v>504</v>
      </c>
      <c r="C19952" t="s">
        <v>447</v>
      </c>
      <c r="D19952" t="s">
        <v>475</v>
      </c>
      <c r="E19952" t="s">
        <v>19</v>
      </c>
      <c r="F19952">
        <v>2012</v>
      </c>
      <c r="G19952" t="s">
        <v>480</v>
      </c>
      <c r="H19952">
        <v>4.2412283999999998</v>
      </c>
    </row>
    <row r="19953" spans="1:8">
      <c r="A19953" t="s">
        <v>464</v>
      </c>
      <c r="B19953" t="s">
        <v>504</v>
      </c>
      <c r="C19953" t="s">
        <v>447</v>
      </c>
      <c r="D19953" t="s">
        <v>475</v>
      </c>
      <c r="E19953" t="s">
        <v>17</v>
      </c>
      <c r="F19953">
        <v>2010</v>
      </c>
      <c r="G19953" t="s">
        <v>480</v>
      </c>
      <c r="H19953">
        <v>0.67826160000000002</v>
      </c>
    </row>
    <row r="19954" spans="1:8">
      <c r="A19954" t="s">
        <v>464</v>
      </c>
      <c r="B19954" t="s">
        <v>504</v>
      </c>
      <c r="C19954" t="s">
        <v>447</v>
      </c>
      <c r="D19954" t="s">
        <v>475</v>
      </c>
      <c r="E19954" t="s">
        <v>23</v>
      </c>
      <c r="F19954">
        <v>2010</v>
      </c>
      <c r="G19954" t="s">
        <v>480</v>
      </c>
      <c r="H19954">
        <v>0.1590984</v>
      </c>
    </row>
    <row r="19955" spans="1:8">
      <c r="A19955" t="s">
        <v>429</v>
      </c>
      <c r="B19955">
        <v>5541</v>
      </c>
      <c r="C19955" t="s">
        <v>454</v>
      </c>
      <c r="D19955" t="s">
        <v>475</v>
      </c>
      <c r="E19955" t="s">
        <v>11</v>
      </c>
      <c r="F19955">
        <v>2009</v>
      </c>
      <c r="G19955" t="s">
        <v>480</v>
      </c>
      <c r="H19955">
        <v>61.202642400000002</v>
      </c>
    </row>
    <row r="19956" spans="1:8">
      <c r="A19956" t="s">
        <v>429</v>
      </c>
      <c r="B19956">
        <v>5541</v>
      </c>
      <c r="C19956" t="s">
        <v>454</v>
      </c>
      <c r="D19956" t="s">
        <v>475</v>
      </c>
      <c r="E19956" t="s">
        <v>14</v>
      </c>
      <c r="F19956">
        <v>2011</v>
      </c>
      <c r="G19956" t="s">
        <v>480</v>
      </c>
      <c r="H19956">
        <v>320.53722119999998</v>
      </c>
    </row>
    <row r="19957" spans="1:8">
      <c r="A19957" t="s">
        <v>429</v>
      </c>
      <c r="B19957">
        <v>5541</v>
      </c>
      <c r="C19957" t="s">
        <v>454</v>
      </c>
      <c r="D19957" t="s">
        <v>475</v>
      </c>
      <c r="E19957" t="s">
        <v>20</v>
      </c>
      <c r="F19957">
        <v>2011</v>
      </c>
      <c r="G19957" t="s">
        <v>480</v>
      </c>
      <c r="H19957">
        <v>199.99924920000001</v>
      </c>
    </row>
    <row r="19958" spans="1:8">
      <c r="A19958" t="s">
        <v>429</v>
      </c>
      <c r="B19958">
        <v>5541</v>
      </c>
      <c r="C19958" t="s">
        <v>454</v>
      </c>
      <c r="D19958" t="s">
        <v>475</v>
      </c>
      <c r="E19958" t="s">
        <v>18</v>
      </c>
      <c r="F19958">
        <v>2014</v>
      </c>
      <c r="G19958" t="s">
        <v>480</v>
      </c>
      <c r="H19958">
        <v>8.8090271999999992</v>
      </c>
    </row>
    <row r="19959" spans="1:8">
      <c r="A19959" t="s">
        <v>429</v>
      </c>
      <c r="B19959">
        <v>5541</v>
      </c>
      <c r="C19959" t="s">
        <v>454</v>
      </c>
      <c r="D19959" t="s">
        <v>475</v>
      </c>
      <c r="E19959" t="s">
        <v>35</v>
      </c>
      <c r="F19959">
        <v>2012</v>
      </c>
      <c r="G19959" t="s">
        <v>480</v>
      </c>
      <c r="H19959">
        <v>25.087305600000001</v>
      </c>
    </row>
    <row r="19960" spans="1:8">
      <c r="A19960" t="s">
        <v>429</v>
      </c>
      <c r="B19960">
        <v>5541</v>
      </c>
      <c r="C19960" t="s">
        <v>454</v>
      </c>
      <c r="D19960" t="s">
        <v>475</v>
      </c>
      <c r="E19960" t="s">
        <v>482</v>
      </c>
      <c r="F19960">
        <v>2014</v>
      </c>
      <c r="G19960" t="s">
        <v>480</v>
      </c>
      <c r="H19960">
        <v>99.771444000000002</v>
      </c>
    </row>
    <row r="19961" spans="1:8">
      <c r="A19961" t="s">
        <v>464</v>
      </c>
      <c r="B19961">
        <v>5541</v>
      </c>
      <c r="C19961" t="s">
        <v>454</v>
      </c>
      <c r="D19961" t="s">
        <v>475</v>
      </c>
      <c r="E19961" t="s">
        <v>18</v>
      </c>
      <c r="F19961">
        <v>2012</v>
      </c>
      <c r="G19961" t="s">
        <v>480</v>
      </c>
      <c r="H19961">
        <v>0.64476719999999998</v>
      </c>
    </row>
    <row r="19962" spans="1:8">
      <c r="A19962" t="s">
        <v>464</v>
      </c>
      <c r="B19962">
        <v>5541</v>
      </c>
      <c r="C19962" t="s">
        <v>454</v>
      </c>
      <c r="D19962" t="s">
        <v>475</v>
      </c>
      <c r="E19962" t="s">
        <v>20</v>
      </c>
      <c r="F19962">
        <v>2011</v>
      </c>
      <c r="G19962" t="s">
        <v>480</v>
      </c>
      <c r="H19962">
        <v>61.960453200000003</v>
      </c>
    </row>
    <row r="19963" spans="1:8">
      <c r="A19963" t="s">
        <v>464</v>
      </c>
      <c r="B19963">
        <v>5541</v>
      </c>
      <c r="C19963" t="s">
        <v>454</v>
      </c>
      <c r="D19963" t="s">
        <v>475</v>
      </c>
      <c r="E19963" t="s">
        <v>352</v>
      </c>
      <c r="F19963">
        <v>2009</v>
      </c>
      <c r="G19963" t="s">
        <v>480</v>
      </c>
      <c r="H19963">
        <v>8.3736000000000001E-3</v>
      </c>
    </row>
    <row r="19964" spans="1:8">
      <c r="A19964" t="s">
        <v>464</v>
      </c>
      <c r="B19964">
        <v>5541</v>
      </c>
      <c r="C19964" t="s">
        <v>454</v>
      </c>
      <c r="D19964" t="s">
        <v>475</v>
      </c>
      <c r="E19964" t="s">
        <v>28</v>
      </c>
      <c r="F19964">
        <v>2010</v>
      </c>
      <c r="G19964" t="s">
        <v>480</v>
      </c>
      <c r="H19964">
        <v>23.153003999999999</v>
      </c>
    </row>
    <row r="19965" spans="1:8">
      <c r="A19965" t="s">
        <v>464</v>
      </c>
      <c r="B19965">
        <v>3100</v>
      </c>
      <c r="C19965" t="s">
        <v>544</v>
      </c>
      <c r="D19965" t="s">
        <v>475</v>
      </c>
      <c r="E19965" t="s">
        <v>482</v>
      </c>
      <c r="F19965">
        <v>2014</v>
      </c>
      <c r="G19965" t="s">
        <v>503</v>
      </c>
      <c r="H19965">
        <v>8.1810071999999998</v>
      </c>
    </row>
    <row r="19966" spans="1:8">
      <c r="A19966" t="s">
        <v>429</v>
      </c>
      <c r="B19966">
        <v>3192</v>
      </c>
      <c r="C19966" t="s">
        <v>545</v>
      </c>
      <c r="D19966" t="s">
        <v>475</v>
      </c>
      <c r="E19966" t="s">
        <v>20</v>
      </c>
      <c r="F19966">
        <v>2010</v>
      </c>
      <c r="G19966" t="s">
        <v>503</v>
      </c>
      <c r="H19966">
        <v>20.1468816</v>
      </c>
    </row>
    <row r="19967" spans="1:8">
      <c r="A19967" t="s">
        <v>464</v>
      </c>
      <c r="B19967">
        <v>3192</v>
      </c>
      <c r="C19967" t="s">
        <v>545</v>
      </c>
      <c r="D19967" t="s">
        <v>475</v>
      </c>
      <c r="E19967" t="s">
        <v>6</v>
      </c>
      <c r="F19967">
        <v>2013</v>
      </c>
      <c r="G19967" t="s">
        <v>503</v>
      </c>
      <c r="H19967">
        <v>0.65732760000000001</v>
      </c>
    </row>
    <row r="19968" spans="1:8">
      <c r="A19968" t="s">
        <v>464</v>
      </c>
      <c r="B19968">
        <v>3192</v>
      </c>
      <c r="C19968" t="s">
        <v>545</v>
      </c>
      <c r="D19968" t="s">
        <v>475</v>
      </c>
      <c r="E19968" t="s">
        <v>36</v>
      </c>
      <c r="F19968">
        <v>2010</v>
      </c>
      <c r="G19968" t="s">
        <v>503</v>
      </c>
      <c r="H19968">
        <v>8.7922799999999995E-2</v>
      </c>
    </row>
    <row r="19969" spans="1:8">
      <c r="A19969" t="s">
        <v>464</v>
      </c>
      <c r="B19969">
        <v>5541</v>
      </c>
      <c r="C19969" t="s">
        <v>454</v>
      </c>
      <c r="D19969" t="s">
        <v>475</v>
      </c>
      <c r="E19969" t="s">
        <v>428</v>
      </c>
      <c r="F19969">
        <v>2014</v>
      </c>
      <c r="G19969" t="s">
        <v>483</v>
      </c>
      <c r="H19969">
        <v>0.10048319999999999</v>
      </c>
    </row>
    <row r="19970" spans="1:8">
      <c r="A19970" t="s">
        <v>429</v>
      </c>
      <c r="B19970">
        <v>5541</v>
      </c>
      <c r="C19970" t="s">
        <v>454</v>
      </c>
      <c r="D19970" t="s">
        <v>475</v>
      </c>
      <c r="E19970" t="s">
        <v>26</v>
      </c>
      <c r="F19970">
        <v>2009</v>
      </c>
      <c r="G19970" t="s">
        <v>483</v>
      </c>
      <c r="H19970">
        <v>8.1349523999999995</v>
      </c>
    </row>
    <row r="19971" spans="1:8">
      <c r="A19971" t="s">
        <v>464</v>
      </c>
      <c r="B19971">
        <v>5541</v>
      </c>
      <c r="C19971" t="s">
        <v>454</v>
      </c>
      <c r="D19971" t="s">
        <v>475</v>
      </c>
      <c r="E19971" t="s">
        <v>11</v>
      </c>
      <c r="F19971">
        <v>2009</v>
      </c>
      <c r="G19971" t="s">
        <v>483</v>
      </c>
      <c r="H19971">
        <v>24.048979200000002</v>
      </c>
    </row>
    <row r="19972" spans="1:8">
      <c r="A19972" t="s">
        <v>464</v>
      </c>
      <c r="B19972">
        <v>3192</v>
      </c>
      <c r="C19972" t="s">
        <v>545</v>
      </c>
      <c r="D19972" t="s">
        <v>475</v>
      </c>
      <c r="E19972" t="s">
        <v>37</v>
      </c>
      <c r="F19972">
        <v>2014</v>
      </c>
      <c r="G19972" t="s">
        <v>480</v>
      </c>
      <c r="H19972">
        <v>3.433176</v>
      </c>
    </row>
    <row r="19973" spans="1:8">
      <c r="A19973" t="s">
        <v>464</v>
      </c>
      <c r="B19973">
        <v>3192</v>
      </c>
      <c r="C19973" t="s">
        <v>545</v>
      </c>
      <c r="D19973" t="s">
        <v>475</v>
      </c>
      <c r="E19973" t="s">
        <v>482</v>
      </c>
      <c r="F19973">
        <v>2012</v>
      </c>
      <c r="G19973" t="s">
        <v>480</v>
      </c>
      <c r="H19973">
        <v>2.219004</v>
      </c>
    </row>
    <row r="19974" spans="1:8">
      <c r="A19974" t="s">
        <v>464</v>
      </c>
      <c r="B19974">
        <v>5541</v>
      </c>
      <c r="C19974" t="s">
        <v>454</v>
      </c>
      <c r="D19974" t="s">
        <v>475</v>
      </c>
      <c r="E19974" t="s">
        <v>14</v>
      </c>
      <c r="F19974">
        <v>2013</v>
      </c>
      <c r="G19974" t="s">
        <v>480</v>
      </c>
      <c r="H19974">
        <v>3.0940452000000001</v>
      </c>
    </row>
    <row r="19975" spans="1:8">
      <c r="A19975" t="s">
        <v>438</v>
      </c>
      <c r="B19975">
        <v>5541</v>
      </c>
      <c r="C19975" t="s">
        <v>454</v>
      </c>
      <c r="D19975" t="s">
        <v>475</v>
      </c>
      <c r="E19975" t="s">
        <v>482</v>
      </c>
      <c r="F19975">
        <v>2010</v>
      </c>
      <c r="G19975" t="s">
        <v>480</v>
      </c>
      <c r="H19975">
        <v>6.2801999999999997E-2</v>
      </c>
    </row>
    <row r="19976" spans="1:8">
      <c r="A19976" t="s">
        <v>429</v>
      </c>
      <c r="B19976">
        <v>5541</v>
      </c>
      <c r="C19976" t="s">
        <v>454</v>
      </c>
      <c r="D19976" t="s">
        <v>475</v>
      </c>
      <c r="E19976" t="s">
        <v>35</v>
      </c>
      <c r="F19976">
        <v>2012</v>
      </c>
      <c r="G19976" t="s">
        <v>483</v>
      </c>
      <c r="H19976">
        <v>25.087305600000001</v>
      </c>
    </row>
    <row r="19977" spans="1:8">
      <c r="A19977" t="s">
        <v>464</v>
      </c>
      <c r="B19977">
        <v>3192</v>
      </c>
      <c r="C19977" t="s">
        <v>545</v>
      </c>
      <c r="D19977" t="s">
        <v>475</v>
      </c>
      <c r="E19977" t="s">
        <v>30</v>
      </c>
      <c r="F19977">
        <v>2013</v>
      </c>
      <c r="G19977" t="s">
        <v>503</v>
      </c>
      <c r="H19977">
        <v>2.6502444000000001</v>
      </c>
    </row>
    <row r="19978" spans="1:8">
      <c r="A19978" t="s">
        <v>464</v>
      </c>
      <c r="B19978">
        <v>3192</v>
      </c>
      <c r="C19978" t="s">
        <v>545</v>
      </c>
      <c r="D19978" t="s">
        <v>475</v>
      </c>
      <c r="E19978" t="s">
        <v>30</v>
      </c>
      <c r="F19978">
        <v>2013</v>
      </c>
      <c r="G19978" t="s">
        <v>480</v>
      </c>
      <c r="H19978">
        <v>2.6502444000000001</v>
      </c>
    </row>
    <row r="19979" spans="1:8">
      <c r="A19979" t="s">
        <v>464</v>
      </c>
      <c r="B19979">
        <v>5541</v>
      </c>
      <c r="C19979" t="s">
        <v>454</v>
      </c>
      <c r="D19979" t="s">
        <v>475</v>
      </c>
      <c r="E19979" t="s">
        <v>3</v>
      </c>
      <c r="F19979">
        <v>2012</v>
      </c>
      <c r="G19979" t="s">
        <v>480</v>
      </c>
      <c r="H19979">
        <v>20.238991200000001</v>
      </c>
    </row>
    <row r="19980" spans="1:8">
      <c r="A19980" t="s">
        <v>464</v>
      </c>
      <c r="B19980">
        <v>3100</v>
      </c>
      <c r="C19980" t="s">
        <v>544</v>
      </c>
      <c r="D19980" t="s">
        <v>475</v>
      </c>
      <c r="E19980" t="s">
        <v>6</v>
      </c>
      <c r="F19980">
        <v>2010</v>
      </c>
      <c r="G19980" t="s">
        <v>503</v>
      </c>
      <c r="H19980">
        <v>247.83343919999999</v>
      </c>
    </row>
    <row r="19981" spans="1:8">
      <c r="A19981" t="s">
        <v>429</v>
      </c>
      <c r="B19981">
        <v>3100</v>
      </c>
      <c r="C19981" t="s">
        <v>544</v>
      </c>
      <c r="D19981" t="s">
        <v>475</v>
      </c>
      <c r="E19981" t="s">
        <v>32</v>
      </c>
      <c r="F19981">
        <v>2009</v>
      </c>
      <c r="G19981" t="s">
        <v>503</v>
      </c>
      <c r="H19981">
        <v>197.02662119999999</v>
      </c>
    </row>
    <row r="19982" spans="1:8">
      <c r="A19982" t="s">
        <v>464</v>
      </c>
      <c r="B19982">
        <v>3192</v>
      </c>
      <c r="C19982" t="s">
        <v>545</v>
      </c>
      <c r="D19982" t="s">
        <v>475</v>
      </c>
      <c r="E19982" t="s">
        <v>33</v>
      </c>
      <c r="F19982">
        <v>2009</v>
      </c>
      <c r="G19982" t="s">
        <v>503</v>
      </c>
      <c r="H19982">
        <v>0.33494400000000002</v>
      </c>
    </row>
    <row r="19983" spans="1:8">
      <c r="A19983" t="s">
        <v>464</v>
      </c>
      <c r="B19983">
        <v>3192</v>
      </c>
      <c r="C19983" t="s">
        <v>545</v>
      </c>
      <c r="D19983" t="s">
        <v>475</v>
      </c>
      <c r="E19983" t="s">
        <v>34</v>
      </c>
      <c r="F19983">
        <v>2009</v>
      </c>
      <c r="G19983" t="s">
        <v>503</v>
      </c>
      <c r="H19983">
        <v>4.1868000000000002E-2</v>
      </c>
    </row>
    <row r="19984" spans="1:8">
      <c r="A19984" t="s">
        <v>464</v>
      </c>
      <c r="B19984">
        <v>5541</v>
      </c>
      <c r="C19984" t="s">
        <v>454</v>
      </c>
      <c r="D19984" t="s">
        <v>475</v>
      </c>
      <c r="E19984" t="s">
        <v>33</v>
      </c>
      <c r="F19984">
        <v>2012</v>
      </c>
      <c r="G19984" t="s">
        <v>483</v>
      </c>
      <c r="H19984">
        <v>0.41868</v>
      </c>
    </row>
    <row r="19985" spans="1:8">
      <c r="A19985" t="s">
        <v>464</v>
      </c>
      <c r="B19985">
        <v>5541</v>
      </c>
      <c r="C19985" t="s">
        <v>454</v>
      </c>
      <c r="D19985" t="s">
        <v>475</v>
      </c>
      <c r="E19985" t="s">
        <v>8</v>
      </c>
      <c r="F19985">
        <v>2012</v>
      </c>
      <c r="G19985" t="s">
        <v>483</v>
      </c>
      <c r="H19985">
        <v>0.1214172</v>
      </c>
    </row>
    <row r="19986" spans="1:8">
      <c r="A19986" t="s">
        <v>464</v>
      </c>
      <c r="B19986">
        <v>3192</v>
      </c>
      <c r="C19986" t="s">
        <v>545</v>
      </c>
      <c r="D19986" t="s">
        <v>475</v>
      </c>
      <c r="E19986" t="s">
        <v>6</v>
      </c>
      <c r="F19986">
        <v>2012</v>
      </c>
      <c r="G19986" t="s">
        <v>480</v>
      </c>
      <c r="H19986">
        <v>0.7368768</v>
      </c>
    </row>
    <row r="19987" spans="1:8">
      <c r="A19987" t="s">
        <v>429</v>
      </c>
      <c r="B19987">
        <v>5541</v>
      </c>
      <c r="C19987" t="s">
        <v>454</v>
      </c>
      <c r="D19987" t="s">
        <v>475</v>
      </c>
      <c r="E19987" t="s">
        <v>31</v>
      </c>
      <c r="F19987">
        <v>2012</v>
      </c>
      <c r="G19987" t="s">
        <v>480</v>
      </c>
      <c r="H19987">
        <v>106.56243360000001</v>
      </c>
    </row>
    <row r="19988" spans="1:8">
      <c r="A19988" t="s">
        <v>464</v>
      </c>
      <c r="B19988">
        <v>5541</v>
      </c>
      <c r="C19988" t="s">
        <v>454</v>
      </c>
      <c r="D19988" t="s">
        <v>475</v>
      </c>
      <c r="E19988" t="s">
        <v>33</v>
      </c>
      <c r="F19988">
        <v>2011</v>
      </c>
      <c r="G19988" t="s">
        <v>480</v>
      </c>
      <c r="H19988">
        <v>0.42286679999999999</v>
      </c>
    </row>
    <row r="19989" spans="1:8">
      <c r="A19989" t="s">
        <v>464</v>
      </c>
      <c r="B19989">
        <v>3100</v>
      </c>
      <c r="C19989" t="s">
        <v>544</v>
      </c>
      <c r="D19989" t="s">
        <v>475</v>
      </c>
      <c r="E19989" t="s">
        <v>26</v>
      </c>
      <c r="F19989">
        <v>2012</v>
      </c>
      <c r="G19989" t="s">
        <v>503</v>
      </c>
      <c r="H19989">
        <v>10.3372092</v>
      </c>
    </row>
    <row r="19990" spans="1:8">
      <c r="A19990" t="s">
        <v>429</v>
      </c>
      <c r="B19990">
        <v>5541</v>
      </c>
      <c r="C19990" t="s">
        <v>454</v>
      </c>
      <c r="D19990" t="s">
        <v>475</v>
      </c>
      <c r="E19990" t="s">
        <v>2</v>
      </c>
      <c r="F19990">
        <v>2013</v>
      </c>
      <c r="G19990" t="s">
        <v>483</v>
      </c>
      <c r="H19990">
        <v>8.4364019999999993</v>
      </c>
    </row>
    <row r="19991" spans="1:8">
      <c r="A19991" t="s">
        <v>429</v>
      </c>
      <c r="B19991">
        <v>5541</v>
      </c>
      <c r="C19991" t="s">
        <v>454</v>
      </c>
      <c r="D19991" t="s">
        <v>475</v>
      </c>
      <c r="E19991" t="s">
        <v>16</v>
      </c>
      <c r="F19991">
        <v>2013</v>
      </c>
      <c r="G19991" t="s">
        <v>483</v>
      </c>
      <c r="H19991">
        <v>61.324059599999998</v>
      </c>
    </row>
    <row r="19992" spans="1:8">
      <c r="A19992" t="s">
        <v>429</v>
      </c>
      <c r="B19992">
        <v>5541</v>
      </c>
      <c r="C19992" t="s">
        <v>454</v>
      </c>
      <c r="D19992" t="s">
        <v>475</v>
      </c>
      <c r="E19992" t="s">
        <v>15</v>
      </c>
      <c r="F19992">
        <v>2010</v>
      </c>
      <c r="G19992" t="s">
        <v>483</v>
      </c>
      <c r="H19992">
        <v>430.71704999999997</v>
      </c>
    </row>
    <row r="19993" spans="1:8">
      <c r="A19993" t="s">
        <v>429</v>
      </c>
      <c r="B19993">
        <v>5541</v>
      </c>
      <c r="C19993" t="s">
        <v>454</v>
      </c>
      <c r="D19993" t="s">
        <v>475</v>
      </c>
      <c r="E19993" t="s">
        <v>24</v>
      </c>
      <c r="F19993">
        <v>2013</v>
      </c>
      <c r="G19993" t="s">
        <v>483</v>
      </c>
      <c r="H19993">
        <v>73.335988799999996</v>
      </c>
    </row>
    <row r="19994" spans="1:8">
      <c r="A19994" t="s">
        <v>464</v>
      </c>
      <c r="B19994">
        <v>3192</v>
      </c>
      <c r="C19994" t="s">
        <v>545</v>
      </c>
      <c r="D19994" t="s">
        <v>475</v>
      </c>
      <c r="E19994" t="s">
        <v>32</v>
      </c>
      <c r="F19994">
        <v>2014</v>
      </c>
      <c r="G19994" t="s">
        <v>480</v>
      </c>
      <c r="H19994">
        <v>6.1797167999999996</v>
      </c>
    </row>
    <row r="19995" spans="1:8">
      <c r="A19995" t="s">
        <v>429</v>
      </c>
      <c r="B19995">
        <v>5541</v>
      </c>
      <c r="C19995" t="s">
        <v>454</v>
      </c>
      <c r="D19995" t="s">
        <v>475</v>
      </c>
      <c r="E19995" t="s">
        <v>16</v>
      </c>
      <c r="F19995">
        <v>2010</v>
      </c>
      <c r="G19995" t="s">
        <v>480</v>
      </c>
      <c r="H19995">
        <v>56.057065199999997</v>
      </c>
    </row>
    <row r="19996" spans="1:8">
      <c r="A19996" t="s">
        <v>429</v>
      </c>
      <c r="B19996">
        <v>5541</v>
      </c>
      <c r="C19996" t="s">
        <v>454</v>
      </c>
      <c r="D19996" t="s">
        <v>475</v>
      </c>
      <c r="E19996" t="s">
        <v>17</v>
      </c>
      <c r="F19996">
        <v>2011</v>
      </c>
      <c r="G19996" t="s">
        <v>480</v>
      </c>
      <c r="H19996">
        <v>59.846119199999997</v>
      </c>
    </row>
    <row r="19997" spans="1:8">
      <c r="A19997" t="s">
        <v>429</v>
      </c>
      <c r="B19997">
        <v>5541</v>
      </c>
      <c r="C19997" t="s">
        <v>454</v>
      </c>
      <c r="D19997" t="s">
        <v>475</v>
      </c>
      <c r="E19997" t="s">
        <v>352</v>
      </c>
      <c r="F19997">
        <v>2014</v>
      </c>
      <c r="G19997" t="s">
        <v>480</v>
      </c>
      <c r="H19997">
        <v>12.275697600000001</v>
      </c>
    </row>
    <row r="19998" spans="1:8">
      <c r="A19998" t="s">
        <v>429</v>
      </c>
      <c r="B19998">
        <v>5541</v>
      </c>
      <c r="C19998" t="s">
        <v>454</v>
      </c>
      <c r="D19998" t="s">
        <v>475</v>
      </c>
      <c r="E19998" t="s">
        <v>25</v>
      </c>
      <c r="F19998">
        <v>2010</v>
      </c>
      <c r="G19998" t="s">
        <v>480</v>
      </c>
      <c r="H19998">
        <v>9.5668380000000006</v>
      </c>
    </row>
    <row r="19999" spans="1:8">
      <c r="A19999" t="s">
        <v>464</v>
      </c>
      <c r="B19999">
        <v>5541</v>
      </c>
      <c r="C19999" t="s">
        <v>454</v>
      </c>
      <c r="D19999" t="s">
        <v>475</v>
      </c>
      <c r="E19999" t="s">
        <v>32</v>
      </c>
      <c r="F19999">
        <v>2009</v>
      </c>
      <c r="G19999" t="s">
        <v>480</v>
      </c>
      <c r="H19999">
        <v>0.146538</v>
      </c>
    </row>
    <row r="20000" spans="1:8">
      <c r="A20000" t="s">
        <v>438</v>
      </c>
      <c r="B20000">
        <v>5541</v>
      </c>
      <c r="C20000" t="s">
        <v>454</v>
      </c>
      <c r="D20000" t="s">
        <v>475</v>
      </c>
      <c r="E20000" t="s">
        <v>30</v>
      </c>
      <c r="F20000">
        <v>2013</v>
      </c>
      <c r="G20000" t="s">
        <v>480</v>
      </c>
      <c r="H20000">
        <v>4.60548E-2</v>
      </c>
    </row>
    <row r="20001" spans="1:8">
      <c r="A20001" t="s">
        <v>456</v>
      </c>
      <c r="B20001">
        <v>3100</v>
      </c>
      <c r="C20001" t="s">
        <v>544</v>
      </c>
      <c r="D20001" t="s">
        <v>475</v>
      </c>
      <c r="E20001" t="s">
        <v>482</v>
      </c>
      <c r="F20001">
        <v>2009</v>
      </c>
      <c r="G20001" t="s">
        <v>503</v>
      </c>
      <c r="H20001">
        <v>8.3736000000000005E-2</v>
      </c>
    </row>
    <row r="20002" spans="1:8">
      <c r="A20002" t="s">
        <v>464</v>
      </c>
      <c r="B20002">
        <v>3100</v>
      </c>
      <c r="C20002" t="s">
        <v>544</v>
      </c>
      <c r="D20002" t="s">
        <v>475</v>
      </c>
      <c r="E20002" t="s">
        <v>10</v>
      </c>
      <c r="F20002">
        <v>2010</v>
      </c>
      <c r="G20002" t="s">
        <v>503</v>
      </c>
      <c r="H20002">
        <v>3864.8769480000001</v>
      </c>
    </row>
    <row r="20003" spans="1:8">
      <c r="A20003" t="s">
        <v>464</v>
      </c>
      <c r="B20003">
        <v>3100</v>
      </c>
      <c r="C20003" t="s">
        <v>544</v>
      </c>
      <c r="D20003" t="s">
        <v>475</v>
      </c>
      <c r="E20003" t="s">
        <v>9</v>
      </c>
      <c r="F20003">
        <v>2009</v>
      </c>
      <c r="G20003" t="s">
        <v>503</v>
      </c>
      <c r="H20003">
        <v>306.57843000000003</v>
      </c>
    </row>
    <row r="20004" spans="1:8">
      <c r="A20004" t="s">
        <v>464</v>
      </c>
      <c r="B20004">
        <v>3100</v>
      </c>
      <c r="C20004" t="s">
        <v>544</v>
      </c>
      <c r="D20004" t="s">
        <v>475</v>
      </c>
      <c r="E20004" t="s">
        <v>22</v>
      </c>
      <c r="F20004">
        <v>2014</v>
      </c>
      <c r="G20004" t="s">
        <v>503</v>
      </c>
      <c r="H20004">
        <v>339.08055839999997</v>
      </c>
    </row>
    <row r="20005" spans="1:8">
      <c r="A20005" t="s">
        <v>464</v>
      </c>
      <c r="B20005">
        <v>3100</v>
      </c>
      <c r="C20005" t="s">
        <v>544</v>
      </c>
      <c r="D20005" t="s">
        <v>475</v>
      </c>
      <c r="E20005" t="s">
        <v>18</v>
      </c>
      <c r="F20005">
        <v>2014</v>
      </c>
      <c r="G20005" t="s">
        <v>503</v>
      </c>
      <c r="H20005">
        <v>113.0477868</v>
      </c>
    </row>
    <row r="20006" spans="1:8">
      <c r="A20006" t="s">
        <v>464</v>
      </c>
      <c r="B20006">
        <v>3100</v>
      </c>
      <c r="C20006" t="s">
        <v>544</v>
      </c>
      <c r="D20006" t="s">
        <v>475</v>
      </c>
      <c r="E20006" t="s">
        <v>28</v>
      </c>
      <c r="F20006">
        <v>2013</v>
      </c>
      <c r="G20006" t="s">
        <v>503</v>
      </c>
      <c r="H20006">
        <v>2244.1080528000002</v>
      </c>
    </row>
    <row r="20007" spans="1:8">
      <c r="A20007" t="s">
        <v>429</v>
      </c>
      <c r="B20007">
        <v>3100</v>
      </c>
      <c r="C20007" t="s">
        <v>544</v>
      </c>
      <c r="D20007" t="s">
        <v>475</v>
      </c>
      <c r="E20007" t="s">
        <v>14</v>
      </c>
      <c r="F20007">
        <v>2012</v>
      </c>
      <c r="G20007" t="s">
        <v>503</v>
      </c>
      <c r="H20007">
        <v>2.9768148000000001</v>
      </c>
    </row>
    <row r="20008" spans="1:8">
      <c r="A20008" t="s">
        <v>429</v>
      </c>
      <c r="B20008">
        <v>3100</v>
      </c>
      <c r="C20008" t="s">
        <v>544</v>
      </c>
      <c r="D20008" t="s">
        <v>475</v>
      </c>
      <c r="E20008" t="s">
        <v>343</v>
      </c>
      <c r="F20008">
        <v>2013</v>
      </c>
      <c r="G20008" t="s">
        <v>503</v>
      </c>
      <c r="H20008">
        <v>2.9516939999999998</v>
      </c>
    </row>
    <row r="20009" spans="1:8">
      <c r="A20009" t="s">
        <v>464</v>
      </c>
      <c r="B20009">
        <v>3100</v>
      </c>
      <c r="C20009" t="s">
        <v>544</v>
      </c>
      <c r="D20009" t="s">
        <v>475</v>
      </c>
      <c r="E20009" t="s">
        <v>479</v>
      </c>
      <c r="F20009">
        <v>2012</v>
      </c>
      <c r="G20009" t="s">
        <v>503</v>
      </c>
      <c r="H20009">
        <v>856.02056760000005</v>
      </c>
    </row>
    <row r="20010" spans="1:8">
      <c r="A20010" t="s">
        <v>429</v>
      </c>
      <c r="B20010">
        <v>3192</v>
      </c>
      <c r="C20010" t="s">
        <v>545</v>
      </c>
      <c r="D20010" t="s">
        <v>475</v>
      </c>
      <c r="E20010" t="s">
        <v>9</v>
      </c>
      <c r="F20010">
        <v>2010</v>
      </c>
      <c r="G20010" t="s">
        <v>503</v>
      </c>
      <c r="H20010">
        <v>3.7932408</v>
      </c>
    </row>
    <row r="20011" spans="1:8">
      <c r="A20011" t="s">
        <v>429</v>
      </c>
      <c r="B20011">
        <v>3192</v>
      </c>
      <c r="C20011" t="s">
        <v>545</v>
      </c>
      <c r="D20011" t="s">
        <v>475</v>
      </c>
      <c r="E20011" t="s">
        <v>32</v>
      </c>
      <c r="F20011">
        <v>2014</v>
      </c>
      <c r="G20011" t="s">
        <v>503</v>
      </c>
      <c r="H20011">
        <v>0.3684384</v>
      </c>
    </row>
    <row r="20012" spans="1:8">
      <c r="A20012" t="s">
        <v>429</v>
      </c>
      <c r="B20012">
        <v>3192</v>
      </c>
      <c r="C20012" t="s">
        <v>545</v>
      </c>
      <c r="D20012" t="s">
        <v>475</v>
      </c>
      <c r="E20012" t="s">
        <v>482</v>
      </c>
      <c r="F20012">
        <v>2010</v>
      </c>
      <c r="G20012" t="s">
        <v>503</v>
      </c>
      <c r="H20012">
        <v>0.293076</v>
      </c>
    </row>
    <row r="20013" spans="1:8">
      <c r="A20013" t="s">
        <v>429</v>
      </c>
      <c r="B20013">
        <v>5547</v>
      </c>
      <c r="C20013" t="s">
        <v>508</v>
      </c>
      <c r="D20013" t="s">
        <v>475</v>
      </c>
      <c r="E20013" t="s">
        <v>30</v>
      </c>
      <c r="F20013">
        <v>2009</v>
      </c>
      <c r="G20013" t="s">
        <v>483</v>
      </c>
      <c r="H20013">
        <v>13.979725200000001</v>
      </c>
    </row>
    <row r="20014" spans="1:8">
      <c r="A20014" t="s">
        <v>429</v>
      </c>
      <c r="B20014">
        <v>5547</v>
      </c>
      <c r="C20014" t="s">
        <v>508</v>
      </c>
      <c r="D20014" t="s">
        <v>475</v>
      </c>
      <c r="E20014" t="s">
        <v>32</v>
      </c>
      <c r="F20014">
        <v>2010</v>
      </c>
      <c r="G20014" t="s">
        <v>483</v>
      </c>
      <c r="H20014">
        <v>0.45217439999999998</v>
      </c>
    </row>
    <row r="20015" spans="1:8">
      <c r="A20015" t="s">
        <v>464</v>
      </c>
      <c r="B20015">
        <v>2121</v>
      </c>
      <c r="C20015" t="s">
        <v>441</v>
      </c>
      <c r="D20015" t="s">
        <v>475</v>
      </c>
      <c r="E20015" t="s">
        <v>6</v>
      </c>
      <c r="F20015">
        <v>2012</v>
      </c>
      <c r="G20015" t="s">
        <v>480</v>
      </c>
      <c r="H20015">
        <v>1.8798732</v>
      </c>
    </row>
    <row r="20016" spans="1:8">
      <c r="A20016" t="s">
        <v>464</v>
      </c>
      <c r="B20016">
        <v>2121</v>
      </c>
      <c r="C20016" t="s">
        <v>441</v>
      </c>
      <c r="D20016" t="s">
        <v>475</v>
      </c>
      <c r="E20016" t="s">
        <v>32</v>
      </c>
      <c r="F20016">
        <v>2014</v>
      </c>
      <c r="G20016" t="s">
        <v>480</v>
      </c>
      <c r="H20016">
        <v>21.0344832</v>
      </c>
    </row>
    <row r="20017" spans="1:8">
      <c r="A20017" t="s">
        <v>464</v>
      </c>
      <c r="B20017">
        <v>3286</v>
      </c>
      <c r="C20017" t="s">
        <v>511</v>
      </c>
      <c r="D20017" t="s">
        <v>475</v>
      </c>
      <c r="E20017" t="s">
        <v>32</v>
      </c>
      <c r="F20017">
        <v>2014</v>
      </c>
      <c r="G20017" t="s">
        <v>480</v>
      </c>
      <c r="H20017">
        <v>0.25120799999999999</v>
      </c>
    </row>
    <row r="20018" spans="1:8">
      <c r="A20018" t="s">
        <v>464</v>
      </c>
      <c r="B20018">
        <v>3286</v>
      </c>
      <c r="C20018" t="s">
        <v>511</v>
      </c>
      <c r="D20018" t="s">
        <v>475</v>
      </c>
      <c r="E20018" t="s">
        <v>31</v>
      </c>
      <c r="F20018">
        <v>2014</v>
      </c>
      <c r="G20018" t="s">
        <v>480</v>
      </c>
      <c r="H20018">
        <v>0.20096639999999999</v>
      </c>
    </row>
    <row r="20019" spans="1:8">
      <c r="A20019" t="s">
        <v>464</v>
      </c>
      <c r="B20019">
        <v>5547</v>
      </c>
      <c r="C20019" t="s">
        <v>508</v>
      </c>
      <c r="D20019" t="s">
        <v>475</v>
      </c>
      <c r="E20019" t="s">
        <v>8</v>
      </c>
      <c r="F20019">
        <v>2011</v>
      </c>
      <c r="G20019" t="s">
        <v>480</v>
      </c>
      <c r="H20019">
        <v>0.4438008</v>
      </c>
    </row>
    <row r="20020" spans="1:8">
      <c r="A20020" t="s">
        <v>464</v>
      </c>
      <c r="B20020">
        <v>2100</v>
      </c>
      <c r="C20020" t="s">
        <v>509</v>
      </c>
      <c r="D20020" t="s">
        <v>475</v>
      </c>
      <c r="E20020" t="s">
        <v>12</v>
      </c>
      <c r="F20020">
        <v>2014</v>
      </c>
      <c r="G20020" t="s">
        <v>490</v>
      </c>
      <c r="H20020">
        <v>2.2273776000000001</v>
      </c>
    </row>
    <row r="20021" spans="1:8">
      <c r="A20021" t="s">
        <v>464</v>
      </c>
      <c r="B20021">
        <v>2100</v>
      </c>
      <c r="C20021" t="s">
        <v>509</v>
      </c>
      <c r="D20021" t="s">
        <v>475</v>
      </c>
      <c r="E20021" t="s">
        <v>32</v>
      </c>
      <c r="F20021">
        <v>2014</v>
      </c>
      <c r="G20021" t="s">
        <v>490</v>
      </c>
      <c r="H20021">
        <v>38.338527599999999</v>
      </c>
    </row>
    <row r="20022" spans="1:8">
      <c r="A20022" t="s">
        <v>502</v>
      </c>
      <c r="B20022">
        <v>2100</v>
      </c>
      <c r="C20022" t="s">
        <v>509</v>
      </c>
      <c r="D20022" t="s">
        <v>475</v>
      </c>
      <c r="E20022" t="s">
        <v>37</v>
      </c>
      <c r="F20022">
        <v>2014</v>
      </c>
      <c r="G20022" t="s">
        <v>490</v>
      </c>
      <c r="H20022">
        <v>6.5816496000000004</v>
      </c>
    </row>
    <row r="20023" spans="1:8">
      <c r="A20023" t="s">
        <v>498</v>
      </c>
      <c r="B20023">
        <v>2100</v>
      </c>
      <c r="C20023" t="s">
        <v>509</v>
      </c>
      <c r="D20023" t="s">
        <v>475</v>
      </c>
      <c r="E20023" t="s">
        <v>482</v>
      </c>
      <c r="F20023">
        <v>2014</v>
      </c>
      <c r="G20023" t="s">
        <v>490</v>
      </c>
      <c r="H20023">
        <v>2.1101472000000001</v>
      </c>
    </row>
    <row r="20024" spans="1:8">
      <c r="A20024" t="s">
        <v>498</v>
      </c>
      <c r="B20024">
        <v>2100</v>
      </c>
      <c r="C20024" t="s">
        <v>509</v>
      </c>
      <c r="D20024" t="s">
        <v>475</v>
      </c>
      <c r="E20024" t="s">
        <v>37</v>
      </c>
      <c r="F20024">
        <v>2010</v>
      </c>
      <c r="G20024" t="s">
        <v>490</v>
      </c>
      <c r="H20024">
        <v>9.3156300000000005</v>
      </c>
    </row>
    <row r="20025" spans="1:8">
      <c r="A20025" t="s">
        <v>463</v>
      </c>
      <c r="B20025">
        <v>2100</v>
      </c>
      <c r="C20025" t="s">
        <v>509</v>
      </c>
      <c r="D20025" t="s">
        <v>475</v>
      </c>
      <c r="E20025" t="s">
        <v>13</v>
      </c>
      <c r="F20025">
        <v>2012</v>
      </c>
      <c r="G20025" t="s">
        <v>490</v>
      </c>
      <c r="H20025">
        <v>52.117286399999998</v>
      </c>
    </row>
    <row r="20026" spans="1:8">
      <c r="A20026" t="s">
        <v>463</v>
      </c>
      <c r="B20026">
        <v>2100</v>
      </c>
      <c r="C20026" t="s">
        <v>509</v>
      </c>
      <c r="D20026" t="s">
        <v>475</v>
      </c>
      <c r="E20026" t="s">
        <v>20</v>
      </c>
      <c r="F20026">
        <v>2010</v>
      </c>
      <c r="G20026" t="s">
        <v>490</v>
      </c>
      <c r="H20026">
        <v>117.1341036</v>
      </c>
    </row>
    <row r="20027" spans="1:8">
      <c r="A20027" t="s">
        <v>462</v>
      </c>
      <c r="B20027">
        <v>2121</v>
      </c>
      <c r="C20027" t="s">
        <v>441</v>
      </c>
      <c r="D20027" t="s">
        <v>475</v>
      </c>
      <c r="E20027" t="s">
        <v>17</v>
      </c>
      <c r="F20027">
        <v>2014</v>
      </c>
      <c r="G20027" t="s">
        <v>490</v>
      </c>
      <c r="H20027">
        <v>0.1716588</v>
      </c>
    </row>
    <row r="20028" spans="1:8">
      <c r="A20028" t="s">
        <v>463</v>
      </c>
      <c r="B20028">
        <v>2121</v>
      </c>
      <c r="C20028" t="s">
        <v>441</v>
      </c>
      <c r="D20028" t="s">
        <v>475</v>
      </c>
      <c r="E20028" t="s">
        <v>15</v>
      </c>
      <c r="F20028">
        <v>2012</v>
      </c>
      <c r="G20028" t="s">
        <v>490</v>
      </c>
      <c r="H20028">
        <v>91.3434156</v>
      </c>
    </row>
    <row r="20029" spans="1:8">
      <c r="A20029" t="s">
        <v>464</v>
      </c>
      <c r="B20029">
        <v>2410</v>
      </c>
      <c r="C20029" t="s">
        <v>445</v>
      </c>
      <c r="D20029" t="s">
        <v>475</v>
      </c>
      <c r="E20029" t="s">
        <v>12</v>
      </c>
      <c r="F20029">
        <v>2009</v>
      </c>
      <c r="G20029" t="s">
        <v>490</v>
      </c>
      <c r="H20029">
        <v>0.1842192</v>
      </c>
    </row>
    <row r="20030" spans="1:8">
      <c r="A20030" t="s">
        <v>438</v>
      </c>
      <c r="B20030">
        <v>2410</v>
      </c>
      <c r="C20030" t="s">
        <v>445</v>
      </c>
      <c r="D20030" t="s">
        <v>475</v>
      </c>
      <c r="E20030" t="s">
        <v>12</v>
      </c>
      <c r="F20030">
        <v>2013</v>
      </c>
      <c r="G20030" t="s">
        <v>490</v>
      </c>
      <c r="H20030">
        <v>7.5362399999999996E-2</v>
      </c>
    </row>
    <row r="20031" spans="1:8">
      <c r="A20031" t="s">
        <v>429</v>
      </c>
      <c r="B20031">
        <v>5540</v>
      </c>
      <c r="C20031" t="s">
        <v>510</v>
      </c>
      <c r="D20031" t="s">
        <v>475</v>
      </c>
      <c r="E20031" t="s">
        <v>3</v>
      </c>
      <c r="F20031">
        <v>2009</v>
      </c>
      <c r="G20031" t="s">
        <v>483</v>
      </c>
      <c r="H20031">
        <v>187.76960639999999</v>
      </c>
    </row>
    <row r="20032" spans="1:8">
      <c r="A20032" t="s">
        <v>429</v>
      </c>
      <c r="B20032">
        <v>5540</v>
      </c>
      <c r="C20032" t="s">
        <v>510</v>
      </c>
      <c r="D20032" t="s">
        <v>475</v>
      </c>
      <c r="E20032" t="s">
        <v>16</v>
      </c>
      <c r="F20032">
        <v>2011</v>
      </c>
      <c r="G20032" t="s">
        <v>483</v>
      </c>
      <c r="H20032">
        <v>59.5865376</v>
      </c>
    </row>
    <row r="20033" spans="1:8">
      <c r="A20033" t="s">
        <v>429</v>
      </c>
      <c r="B20033">
        <v>5540</v>
      </c>
      <c r="C20033" t="s">
        <v>510</v>
      </c>
      <c r="D20033" t="s">
        <v>475</v>
      </c>
      <c r="E20033" t="s">
        <v>352</v>
      </c>
      <c r="F20033">
        <v>2011</v>
      </c>
      <c r="G20033" t="s">
        <v>483</v>
      </c>
      <c r="H20033">
        <v>8.9974331999999997</v>
      </c>
    </row>
    <row r="20034" spans="1:8">
      <c r="A20034" t="s">
        <v>429</v>
      </c>
      <c r="B20034">
        <v>5540</v>
      </c>
      <c r="C20034" t="s">
        <v>510</v>
      </c>
      <c r="D20034" t="s">
        <v>475</v>
      </c>
      <c r="E20034" t="s">
        <v>25</v>
      </c>
      <c r="F20034">
        <v>2012</v>
      </c>
      <c r="G20034" t="s">
        <v>483</v>
      </c>
      <c r="H20034">
        <v>7.892118</v>
      </c>
    </row>
    <row r="20035" spans="1:8">
      <c r="A20035" t="s">
        <v>464</v>
      </c>
      <c r="B20035">
        <v>5540</v>
      </c>
      <c r="C20035" t="s">
        <v>510</v>
      </c>
      <c r="D20035" t="s">
        <v>475</v>
      </c>
      <c r="E20035" t="s">
        <v>27</v>
      </c>
      <c r="F20035">
        <v>2011</v>
      </c>
      <c r="G20035" t="s">
        <v>483</v>
      </c>
      <c r="H20035">
        <v>7.95492E-2</v>
      </c>
    </row>
    <row r="20036" spans="1:8">
      <c r="A20036" t="s">
        <v>464</v>
      </c>
      <c r="B20036">
        <v>5547</v>
      </c>
      <c r="C20036" t="s">
        <v>508</v>
      </c>
      <c r="D20036" t="s">
        <v>475</v>
      </c>
      <c r="E20036" t="s">
        <v>27</v>
      </c>
      <c r="F20036">
        <v>2012</v>
      </c>
      <c r="G20036" t="s">
        <v>483</v>
      </c>
      <c r="H20036">
        <v>8.7922799999999995E-2</v>
      </c>
    </row>
    <row r="20037" spans="1:8">
      <c r="A20037" t="s">
        <v>429</v>
      </c>
      <c r="B20037">
        <v>5547</v>
      </c>
      <c r="C20037" t="s">
        <v>508</v>
      </c>
      <c r="D20037" t="s">
        <v>475</v>
      </c>
      <c r="E20037" t="s">
        <v>3</v>
      </c>
      <c r="F20037">
        <v>2009</v>
      </c>
      <c r="G20037" t="s">
        <v>483</v>
      </c>
      <c r="H20037">
        <v>9.7971120000000003</v>
      </c>
    </row>
    <row r="20038" spans="1:8">
      <c r="A20038" t="s">
        <v>429</v>
      </c>
      <c r="B20038">
        <v>5547</v>
      </c>
      <c r="C20038" t="s">
        <v>508</v>
      </c>
      <c r="D20038" t="s">
        <v>475</v>
      </c>
      <c r="E20038" t="s">
        <v>26</v>
      </c>
      <c r="F20038">
        <v>2009</v>
      </c>
      <c r="G20038" t="s">
        <v>483</v>
      </c>
      <c r="H20038">
        <v>2.0934000000000001E-2</v>
      </c>
    </row>
    <row r="20039" spans="1:8">
      <c r="A20039" t="s">
        <v>429</v>
      </c>
      <c r="B20039">
        <v>5547</v>
      </c>
      <c r="C20039" t="s">
        <v>508</v>
      </c>
      <c r="D20039" t="s">
        <v>475</v>
      </c>
      <c r="E20039" t="s">
        <v>37</v>
      </c>
      <c r="F20039">
        <v>2014</v>
      </c>
      <c r="G20039" t="s">
        <v>483</v>
      </c>
      <c r="H20039">
        <v>5.3088623999999998</v>
      </c>
    </row>
    <row r="20040" spans="1:8">
      <c r="A20040" t="s">
        <v>463</v>
      </c>
      <c r="B20040">
        <v>2121</v>
      </c>
      <c r="C20040" t="s">
        <v>441</v>
      </c>
      <c r="D20040" t="s">
        <v>475</v>
      </c>
      <c r="E20040" t="s">
        <v>13</v>
      </c>
      <c r="F20040">
        <v>2014</v>
      </c>
      <c r="G20040" t="s">
        <v>480</v>
      </c>
      <c r="H20040">
        <v>43.973960400000003</v>
      </c>
    </row>
    <row r="20041" spans="1:8">
      <c r="A20041" t="s">
        <v>463</v>
      </c>
      <c r="B20041">
        <v>2121</v>
      </c>
      <c r="C20041" t="s">
        <v>441</v>
      </c>
      <c r="D20041" t="s">
        <v>475</v>
      </c>
      <c r="E20041" t="s">
        <v>14</v>
      </c>
      <c r="F20041">
        <v>2010</v>
      </c>
      <c r="G20041" t="s">
        <v>480</v>
      </c>
      <c r="H20041">
        <v>23.567497199999998</v>
      </c>
    </row>
    <row r="20042" spans="1:8">
      <c r="A20042" t="s">
        <v>463</v>
      </c>
      <c r="B20042">
        <v>2121</v>
      </c>
      <c r="C20042" t="s">
        <v>441</v>
      </c>
      <c r="D20042" t="s">
        <v>475</v>
      </c>
      <c r="E20042" t="s">
        <v>20</v>
      </c>
      <c r="F20042">
        <v>2012</v>
      </c>
      <c r="G20042" t="s">
        <v>480</v>
      </c>
      <c r="H20042">
        <v>119.2442508</v>
      </c>
    </row>
    <row r="20043" spans="1:8">
      <c r="A20043" t="s">
        <v>438</v>
      </c>
      <c r="B20043">
        <v>2410</v>
      </c>
      <c r="C20043" t="s">
        <v>445</v>
      </c>
      <c r="D20043" t="s">
        <v>475</v>
      </c>
      <c r="E20043" t="s">
        <v>12</v>
      </c>
      <c r="F20043">
        <v>2010</v>
      </c>
      <c r="G20043" t="s">
        <v>480</v>
      </c>
      <c r="H20043">
        <v>4.60548E-2</v>
      </c>
    </row>
    <row r="20044" spans="1:8">
      <c r="A20044" t="s">
        <v>464</v>
      </c>
      <c r="B20044">
        <v>3286</v>
      </c>
      <c r="C20044" t="s">
        <v>511</v>
      </c>
      <c r="D20044" t="s">
        <v>475</v>
      </c>
      <c r="E20044" t="s">
        <v>13</v>
      </c>
      <c r="F20044">
        <v>2013</v>
      </c>
      <c r="G20044" t="s">
        <v>480</v>
      </c>
      <c r="H20044">
        <v>0.76199760000000005</v>
      </c>
    </row>
    <row r="20045" spans="1:8">
      <c r="A20045" t="s">
        <v>464</v>
      </c>
      <c r="B20045">
        <v>3286</v>
      </c>
      <c r="C20045" t="s">
        <v>511</v>
      </c>
      <c r="D20045" t="s">
        <v>475</v>
      </c>
      <c r="E20045" t="s">
        <v>26</v>
      </c>
      <c r="F20045">
        <v>2010</v>
      </c>
      <c r="G20045" t="s">
        <v>480</v>
      </c>
      <c r="H20045">
        <v>4.1868000000000002E-2</v>
      </c>
    </row>
    <row r="20046" spans="1:8">
      <c r="A20046" t="s">
        <v>429</v>
      </c>
      <c r="B20046">
        <v>5547</v>
      </c>
      <c r="C20046" t="s">
        <v>508</v>
      </c>
      <c r="D20046" t="s">
        <v>475</v>
      </c>
      <c r="E20046" t="s">
        <v>24</v>
      </c>
      <c r="F20046">
        <v>2009</v>
      </c>
      <c r="G20046" t="s">
        <v>480</v>
      </c>
      <c r="H20046">
        <v>1.6705331999999999</v>
      </c>
    </row>
    <row r="20047" spans="1:8">
      <c r="A20047" t="s">
        <v>429</v>
      </c>
      <c r="B20047">
        <v>2100</v>
      </c>
      <c r="C20047" t="s">
        <v>509</v>
      </c>
      <c r="D20047" t="s">
        <v>475</v>
      </c>
      <c r="E20047" t="s">
        <v>6</v>
      </c>
      <c r="F20047">
        <v>2011</v>
      </c>
      <c r="G20047" t="s">
        <v>490</v>
      </c>
      <c r="H20047">
        <v>0.20934</v>
      </c>
    </row>
    <row r="20048" spans="1:8">
      <c r="A20048" t="s">
        <v>429</v>
      </c>
      <c r="B20048">
        <v>2100</v>
      </c>
      <c r="C20048" t="s">
        <v>509</v>
      </c>
      <c r="D20048" t="s">
        <v>475</v>
      </c>
      <c r="E20048" t="s">
        <v>10</v>
      </c>
      <c r="F20048">
        <v>2012</v>
      </c>
      <c r="G20048" t="s">
        <v>490</v>
      </c>
      <c r="H20048">
        <v>316.82771639999999</v>
      </c>
    </row>
    <row r="20049" spans="1:8">
      <c r="A20049" t="s">
        <v>464</v>
      </c>
      <c r="B20049">
        <v>2100</v>
      </c>
      <c r="C20049" t="s">
        <v>509</v>
      </c>
      <c r="D20049" t="s">
        <v>475</v>
      </c>
      <c r="E20049" t="s">
        <v>10</v>
      </c>
      <c r="F20049">
        <v>2014</v>
      </c>
      <c r="G20049" t="s">
        <v>490</v>
      </c>
      <c r="H20049">
        <v>1554.3369396000001</v>
      </c>
    </row>
    <row r="20050" spans="1:8">
      <c r="A20050" t="s">
        <v>464</v>
      </c>
      <c r="B20050">
        <v>2100</v>
      </c>
      <c r="C20050" t="s">
        <v>509</v>
      </c>
      <c r="D20050" t="s">
        <v>475</v>
      </c>
      <c r="E20050" t="s">
        <v>9</v>
      </c>
      <c r="F20050">
        <v>2011</v>
      </c>
      <c r="G20050" t="s">
        <v>490</v>
      </c>
      <c r="H20050">
        <v>87.307340400000001</v>
      </c>
    </row>
    <row r="20051" spans="1:8">
      <c r="A20051" t="s">
        <v>464</v>
      </c>
      <c r="B20051">
        <v>2100</v>
      </c>
      <c r="C20051" t="s">
        <v>509</v>
      </c>
      <c r="D20051" t="s">
        <v>475</v>
      </c>
      <c r="E20051" t="s">
        <v>18</v>
      </c>
      <c r="F20051">
        <v>2014</v>
      </c>
      <c r="G20051" t="s">
        <v>490</v>
      </c>
      <c r="H20051">
        <v>50.312775600000002</v>
      </c>
    </row>
    <row r="20052" spans="1:8">
      <c r="A20052" t="s">
        <v>464</v>
      </c>
      <c r="B20052">
        <v>2100</v>
      </c>
      <c r="C20052" t="s">
        <v>509</v>
      </c>
      <c r="D20052" t="s">
        <v>475</v>
      </c>
      <c r="E20052" t="s">
        <v>15</v>
      </c>
      <c r="F20052">
        <v>2014</v>
      </c>
      <c r="G20052" t="s">
        <v>490</v>
      </c>
      <c r="H20052">
        <v>381.91989599999999</v>
      </c>
    </row>
    <row r="20053" spans="1:8">
      <c r="A20053" t="s">
        <v>462</v>
      </c>
      <c r="B20053">
        <v>2100</v>
      </c>
      <c r="C20053" t="s">
        <v>509</v>
      </c>
      <c r="D20053" t="s">
        <v>475</v>
      </c>
      <c r="E20053" t="s">
        <v>15</v>
      </c>
      <c r="F20053">
        <v>2014</v>
      </c>
      <c r="G20053" t="s">
        <v>490</v>
      </c>
      <c r="H20053">
        <v>137.18887559999999</v>
      </c>
    </row>
    <row r="20054" spans="1:8">
      <c r="A20054" t="s">
        <v>462</v>
      </c>
      <c r="B20054">
        <v>2100</v>
      </c>
      <c r="C20054" t="s">
        <v>509</v>
      </c>
      <c r="D20054" t="s">
        <v>475</v>
      </c>
      <c r="E20054" t="s">
        <v>28</v>
      </c>
      <c r="F20054">
        <v>2010</v>
      </c>
      <c r="G20054" t="s">
        <v>490</v>
      </c>
      <c r="H20054">
        <v>84.062570399999998</v>
      </c>
    </row>
    <row r="20055" spans="1:8">
      <c r="A20055" t="s">
        <v>462</v>
      </c>
      <c r="B20055">
        <v>2100</v>
      </c>
      <c r="C20055" t="s">
        <v>509</v>
      </c>
      <c r="D20055" t="s">
        <v>475</v>
      </c>
      <c r="E20055" t="s">
        <v>30</v>
      </c>
      <c r="F20055">
        <v>2010</v>
      </c>
      <c r="G20055" t="s">
        <v>490</v>
      </c>
      <c r="H20055">
        <v>384.95951280000003</v>
      </c>
    </row>
    <row r="20056" spans="1:8">
      <c r="A20056" t="s">
        <v>462</v>
      </c>
      <c r="B20056">
        <v>2100</v>
      </c>
      <c r="C20056" t="s">
        <v>509</v>
      </c>
      <c r="D20056" t="s">
        <v>475</v>
      </c>
      <c r="E20056" t="s">
        <v>479</v>
      </c>
      <c r="F20056">
        <v>2013</v>
      </c>
      <c r="G20056" t="s">
        <v>490</v>
      </c>
      <c r="H20056">
        <v>174.48907679999999</v>
      </c>
    </row>
    <row r="20057" spans="1:8">
      <c r="A20057" t="s">
        <v>462</v>
      </c>
      <c r="B20057">
        <v>2100</v>
      </c>
      <c r="C20057" t="s">
        <v>509</v>
      </c>
      <c r="D20057" t="s">
        <v>475</v>
      </c>
      <c r="E20057" t="s">
        <v>37</v>
      </c>
      <c r="F20057">
        <v>2010</v>
      </c>
      <c r="G20057" t="s">
        <v>490</v>
      </c>
      <c r="H20057">
        <v>164.729646</v>
      </c>
    </row>
    <row r="20058" spans="1:8">
      <c r="A20058" t="s">
        <v>497</v>
      </c>
      <c r="B20058">
        <v>2100</v>
      </c>
      <c r="C20058" t="s">
        <v>509</v>
      </c>
      <c r="D20058" t="s">
        <v>475</v>
      </c>
      <c r="E20058" t="s">
        <v>482</v>
      </c>
      <c r="F20058">
        <v>2009</v>
      </c>
      <c r="G20058" t="s">
        <v>490</v>
      </c>
      <c r="H20058">
        <v>1.3397760000000001</v>
      </c>
    </row>
    <row r="20059" spans="1:8">
      <c r="A20059" t="s">
        <v>463</v>
      </c>
      <c r="B20059">
        <v>2100</v>
      </c>
      <c r="C20059" t="s">
        <v>509</v>
      </c>
      <c r="D20059" t="s">
        <v>475</v>
      </c>
      <c r="E20059" t="s">
        <v>30</v>
      </c>
      <c r="F20059">
        <v>2013</v>
      </c>
      <c r="G20059" t="s">
        <v>490</v>
      </c>
      <c r="H20059">
        <v>281.61254159999999</v>
      </c>
    </row>
    <row r="20060" spans="1:8">
      <c r="A20060" t="s">
        <v>463</v>
      </c>
      <c r="B20060">
        <v>2100</v>
      </c>
      <c r="C20060" t="s">
        <v>509</v>
      </c>
      <c r="D20060" t="s">
        <v>475</v>
      </c>
      <c r="E20060" t="s">
        <v>34</v>
      </c>
      <c r="F20060">
        <v>2011</v>
      </c>
      <c r="G20060" t="s">
        <v>490</v>
      </c>
      <c r="H20060">
        <v>34.855110000000003</v>
      </c>
    </row>
    <row r="20061" spans="1:8">
      <c r="A20061" t="s">
        <v>464</v>
      </c>
      <c r="B20061">
        <v>2118</v>
      </c>
      <c r="C20061" t="s">
        <v>440</v>
      </c>
      <c r="D20061" t="s">
        <v>475</v>
      </c>
      <c r="E20061" t="s">
        <v>20</v>
      </c>
      <c r="F20061">
        <v>2014</v>
      </c>
      <c r="G20061" t="s">
        <v>490</v>
      </c>
      <c r="H20061">
        <v>8.9471916</v>
      </c>
    </row>
    <row r="20062" spans="1:8">
      <c r="A20062" t="s">
        <v>429</v>
      </c>
      <c r="B20062">
        <v>2118</v>
      </c>
      <c r="C20062" t="s">
        <v>440</v>
      </c>
      <c r="D20062" t="s">
        <v>475</v>
      </c>
      <c r="E20062" t="s">
        <v>13</v>
      </c>
      <c r="F20062">
        <v>2011</v>
      </c>
      <c r="G20062" t="s">
        <v>490</v>
      </c>
      <c r="H20062">
        <v>31.5433512</v>
      </c>
    </row>
    <row r="20063" spans="1:8">
      <c r="A20063" t="s">
        <v>464</v>
      </c>
      <c r="B20063">
        <v>2121</v>
      </c>
      <c r="C20063" t="s">
        <v>441</v>
      </c>
      <c r="D20063" t="s">
        <v>475</v>
      </c>
      <c r="E20063" t="s">
        <v>17</v>
      </c>
      <c r="F20063">
        <v>2009</v>
      </c>
      <c r="G20063" t="s">
        <v>490</v>
      </c>
      <c r="H20063">
        <v>0.1716588</v>
      </c>
    </row>
    <row r="20064" spans="1:8">
      <c r="A20064" t="s">
        <v>464</v>
      </c>
      <c r="B20064">
        <v>2121</v>
      </c>
      <c r="C20064" t="s">
        <v>441</v>
      </c>
      <c r="D20064" t="s">
        <v>475</v>
      </c>
      <c r="E20064" t="s">
        <v>15</v>
      </c>
      <c r="F20064">
        <v>2014</v>
      </c>
      <c r="G20064" t="s">
        <v>490</v>
      </c>
      <c r="H20064">
        <v>23.0274</v>
      </c>
    </row>
    <row r="20065" spans="1:8">
      <c r="A20065" t="s">
        <v>464</v>
      </c>
      <c r="B20065">
        <v>2121</v>
      </c>
      <c r="C20065" t="s">
        <v>441</v>
      </c>
      <c r="D20065" t="s">
        <v>475</v>
      </c>
      <c r="E20065" t="s">
        <v>19</v>
      </c>
      <c r="F20065">
        <v>2010</v>
      </c>
      <c r="G20065" t="s">
        <v>490</v>
      </c>
      <c r="H20065">
        <v>0.71175600000000006</v>
      </c>
    </row>
    <row r="20066" spans="1:8">
      <c r="A20066" t="s">
        <v>464</v>
      </c>
      <c r="B20066">
        <v>2121</v>
      </c>
      <c r="C20066" t="s">
        <v>441</v>
      </c>
      <c r="D20066" t="s">
        <v>475</v>
      </c>
      <c r="E20066" t="s">
        <v>23</v>
      </c>
      <c r="F20066">
        <v>2011</v>
      </c>
      <c r="G20066" t="s">
        <v>490</v>
      </c>
      <c r="H20066">
        <v>2.93076E-2</v>
      </c>
    </row>
    <row r="20067" spans="1:8">
      <c r="A20067" t="s">
        <v>464</v>
      </c>
      <c r="B20067">
        <v>2121</v>
      </c>
      <c r="C20067" t="s">
        <v>441</v>
      </c>
      <c r="D20067" t="s">
        <v>475</v>
      </c>
      <c r="E20067" t="s">
        <v>28</v>
      </c>
      <c r="F20067">
        <v>2012</v>
      </c>
      <c r="G20067" t="s">
        <v>490</v>
      </c>
      <c r="H20067">
        <v>6.6402647999999997</v>
      </c>
    </row>
    <row r="20068" spans="1:8">
      <c r="A20068" t="s">
        <v>464</v>
      </c>
      <c r="B20068">
        <v>2121</v>
      </c>
      <c r="C20068" t="s">
        <v>441</v>
      </c>
      <c r="D20068" t="s">
        <v>475</v>
      </c>
      <c r="E20068" t="s">
        <v>479</v>
      </c>
      <c r="F20068">
        <v>2013</v>
      </c>
      <c r="G20068" t="s">
        <v>490</v>
      </c>
      <c r="H20068">
        <v>15.135282</v>
      </c>
    </row>
    <row r="20069" spans="1:8">
      <c r="A20069" t="s">
        <v>463</v>
      </c>
      <c r="B20069">
        <v>2121</v>
      </c>
      <c r="C20069" t="s">
        <v>441</v>
      </c>
      <c r="D20069" t="s">
        <v>475</v>
      </c>
      <c r="E20069" t="s">
        <v>36</v>
      </c>
      <c r="F20069">
        <v>2009</v>
      </c>
      <c r="G20069" t="s">
        <v>490</v>
      </c>
      <c r="H20069">
        <v>44.832254399999997</v>
      </c>
    </row>
    <row r="20070" spans="1:8">
      <c r="A20070" t="s">
        <v>429</v>
      </c>
      <c r="B20070">
        <v>3193</v>
      </c>
      <c r="C20070" t="s">
        <v>548</v>
      </c>
      <c r="D20070" t="s">
        <v>475</v>
      </c>
      <c r="E20070" t="s">
        <v>17</v>
      </c>
      <c r="F20070">
        <v>2012</v>
      </c>
      <c r="G20070" t="s">
        <v>503</v>
      </c>
      <c r="H20070">
        <v>2.7214200000000002</v>
      </c>
    </row>
    <row r="20071" spans="1:8">
      <c r="A20071" t="s">
        <v>464</v>
      </c>
      <c r="B20071">
        <v>3286</v>
      </c>
      <c r="C20071" t="s">
        <v>511</v>
      </c>
      <c r="D20071" t="s">
        <v>475</v>
      </c>
      <c r="E20071" t="s">
        <v>10</v>
      </c>
      <c r="F20071">
        <v>2010</v>
      </c>
      <c r="G20071" t="s">
        <v>503</v>
      </c>
      <c r="H20071">
        <v>15.336248400000001</v>
      </c>
    </row>
    <row r="20072" spans="1:8">
      <c r="A20072" t="s">
        <v>464</v>
      </c>
      <c r="B20072">
        <v>3286</v>
      </c>
      <c r="C20072" t="s">
        <v>511</v>
      </c>
      <c r="D20072" t="s">
        <v>475</v>
      </c>
      <c r="E20072" t="s">
        <v>18</v>
      </c>
      <c r="F20072">
        <v>2014</v>
      </c>
      <c r="G20072" t="s">
        <v>503</v>
      </c>
      <c r="H20072">
        <v>0.3181968</v>
      </c>
    </row>
    <row r="20073" spans="1:8">
      <c r="A20073" t="s">
        <v>429</v>
      </c>
      <c r="B20073">
        <v>5540</v>
      </c>
      <c r="C20073" t="s">
        <v>510</v>
      </c>
      <c r="D20073" t="s">
        <v>475</v>
      </c>
      <c r="E20073" t="s">
        <v>34</v>
      </c>
      <c r="F20073">
        <v>2011</v>
      </c>
      <c r="G20073" t="s">
        <v>483</v>
      </c>
      <c r="H20073">
        <v>431.2152792</v>
      </c>
    </row>
    <row r="20074" spans="1:8">
      <c r="A20074" t="s">
        <v>464</v>
      </c>
      <c r="B20074">
        <v>3283</v>
      </c>
      <c r="C20074" t="s">
        <v>532</v>
      </c>
      <c r="D20074" t="s">
        <v>475</v>
      </c>
      <c r="E20074" t="s">
        <v>3</v>
      </c>
      <c r="F20074">
        <v>2011</v>
      </c>
      <c r="G20074" t="s">
        <v>480</v>
      </c>
      <c r="H20074">
        <v>12.162654</v>
      </c>
    </row>
    <row r="20075" spans="1:8">
      <c r="A20075" t="s">
        <v>464</v>
      </c>
      <c r="B20075">
        <v>3283</v>
      </c>
      <c r="C20075" t="s">
        <v>532</v>
      </c>
      <c r="D20075" t="s">
        <v>475</v>
      </c>
      <c r="E20075" t="s">
        <v>30</v>
      </c>
      <c r="F20075">
        <v>2013</v>
      </c>
      <c r="G20075" t="s">
        <v>480</v>
      </c>
      <c r="H20075">
        <v>12.4389828</v>
      </c>
    </row>
    <row r="20076" spans="1:8">
      <c r="A20076" t="s">
        <v>464</v>
      </c>
      <c r="B20076">
        <v>3283</v>
      </c>
      <c r="C20076" t="s">
        <v>532</v>
      </c>
      <c r="D20076" t="s">
        <v>475</v>
      </c>
      <c r="E20076" t="s">
        <v>6</v>
      </c>
      <c r="F20076">
        <v>2009</v>
      </c>
      <c r="G20076" t="s">
        <v>503</v>
      </c>
      <c r="H20076">
        <v>0.18840599999999999</v>
      </c>
    </row>
    <row r="20077" spans="1:8">
      <c r="A20077" t="s">
        <v>464</v>
      </c>
      <c r="B20077">
        <v>3283</v>
      </c>
      <c r="C20077" t="s">
        <v>532</v>
      </c>
      <c r="D20077" t="s">
        <v>475</v>
      </c>
      <c r="E20077" t="s">
        <v>32</v>
      </c>
      <c r="F20077">
        <v>2012</v>
      </c>
      <c r="G20077" t="s">
        <v>503</v>
      </c>
      <c r="H20077">
        <v>19.6905204</v>
      </c>
    </row>
    <row r="20078" spans="1:8">
      <c r="A20078" t="s">
        <v>464</v>
      </c>
      <c r="B20078">
        <v>3283</v>
      </c>
      <c r="C20078" t="s">
        <v>532</v>
      </c>
      <c r="D20078" t="s">
        <v>475</v>
      </c>
      <c r="E20078" t="s">
        <v>30</v>
      </c>
      <c r="F20078">
        <v>2009</v>
      </c>
      <c r="G20078" t="s">
        <v>503</v>
      </c>
      <c r="H20078">
        <v>10.3748904</v>
      </c>
    </row>
    <row r="20079" spans="1:8">
      <c r="A20079" t="s">
        <v>464</v>
      </c>
      <c r="B20079">
        <v>3283</v>
      </c>
      <c r="C20079" t="s">
        <v>532</v>
      </c>
      <c r="D20079" t="s">
        <v>475</v>
      </c>
      <c r="E20079" t="s">
        <v>34</v>
      </c>
      <c r="F20079">
        <v>2009</v>
      </c>
      <c r="G20079" t="s">
        <v>480</v>
      </c>
      <c r="H20079">
        <v>3.5504064</v>
      </c>
    </row>
    <row r="20080" spans="1:8">
      <c r="A20080" t="s">
        <v>464</v>
      </c>
      <c r="B20080">
        <v>3283</v>
      </c>
      <c r="C20080" t="s">
        <v>532</v>
      </c>
      <c r="D20080" t="s">
        <v>475</v>
      </c>
      <c r="E20080" t="s">
        <v>12</v>
      </c>
      <c r="F20080">
        <v>2012</v>
      </c>
      <c r="G20080" t="s">
        <v>503</v>
      </c>
      <c r="H20080">
        <v>2.8470240000000002</v>
      </c>
    </row>
    <row r="20081" spans="1:8">
      <c r="A20081" t="s">
        <v>464</v>
      </c>
      <c r="B20081">
        <v>5546</v>
      </c>
      <c r="C20081" t="s">
        <v>531</v>
      </c>
      <c r="D20081" t="s">
        <v>475</v>
      </c>
      <c r="E20081" t="s">
        <v>13</v>
      </c>
      <c r="F20081">
        <v>2014</v>
      </c>
      <c r="G20081" t="s">
        <v>483</v>
      </c>
      <c r="H20081">
        <v>0.64895400000000003</v>
      </c>
    </row>
    <row r="20082" spans="1:8">
      <c r="A20082" t="s">
        <v>464</v>
      </c>
      <c r="B20082">
        <v>3283</v>
      </c>
      <c r="C20082" t="s">
        <v>532</v>
      </c>
      <c r="D20082" t="s">
        <v>475</v>
      </c>
      <c r="E20082" t="s">
        <v>12</v>
      </c>
      <c r="F20082">
        <v>2011</v>
      </c>
      <c r="G20082" t="s">
        <v>480</v>
      </c>
      <c r="H20082">
        <v>2.9642544000000002</v>
      </c>
    </row>
    <row r="20083" spans="1:8">
      <c r="A20083" t="s">
        <v>464</v>
      </c>
      <c r="B20083">
        <v>3283</v>
      </c>
      <c r="C20083" t="s">
        <v>532</v>
      </c>
      <c r="D20083" t="s">
        <v>475</v>
      </c>
      <c r="E20083" t="s">
        <v>26</v>
      </c>
      <c r="F20083">
        <v>2013</v>
      </c>
      <c r="G20083" t="s">
        <v>480</v>
      </c>
      <c r="H20083">
        <v>1.9887300000000001</v>
      </c>
    </row>
    <row r="20084" spans="1:8">
      <c r="A20084" t="s">
        <v>464</v>
      </c>
      <c r="B20084">
        <v>3283</v>
      </c>
      <c r="C20084" t="s">
        <v>532</v>
      </c>
      <c r="D20084" t="s">
        <v>475</v>
      </c>
      <c r="E20084" t="s">
        <v>9</v>
      </c>
      <c r="F20084">
        <v>2010</v>
      </c>
      <c r="G20084" t="s">
        <v>503</v>
      </c>
      <c r="H20084">
        <v>8.5620060000000002</v>
      </c>
    </row>
    <row r="20085" spans="1:8">
      <c r="A20085" t="s">
        <v>464</v>
      </c>
      <c r="B20085">
        <v>3283</v>
      </c>
      <c r="C20085" t="s">
        <v>532</v>
      </c>
      <c r="D20085" t="s">
        <v>475</v>
      </c>
      <c r="E20085" t="s">
        <v>23</v>
      </c>
      <c r="F20085">
        <v>2012</v>
      </c>
      <c r="G20085" t="s">
        <v>503</v>
      </c>
      <c r="H20085">
        <v>1.2853475999999999</v>
      </c>
    </row>
    <row r="20086" spans="1:8">
      <c r="A20086" t="s">
        <v>464</v>
      </c>
      <c r="B20086">
        <v>3283</v>
      </c>
      <c r="C20086" t="s">
        <v>532</v>
      </c>
      <c r="D20086" t="s">
        <v>475</v>
      </c>
      <c r="E20086" t="s">
        <v>22</v>
      </c>
      <c r="F20086">
        <v>2012</v>
      </c>
      <c r="G20086" t="s">
        <v>503</v>
      </c>
      <c r="H20086">
        <v>1.6370388</v>
      </c>
    </row>
    <row r="20087" spans="1:8">
      <c r="A20087" t="s">
        <v>464</v>
      </c>
      <c r="B20087">
        <v>3283</v>
      </c>
      <c r="C20087" t="s">
        <v>532</v>
      </c>
      <c r="D20087" t="s">
        <v>475</v>
      </c>
      <c r="E20087" t="s">
        <v>27</v>
      </c>
      <c r="F20087">
        <v>2013</v>
      </c>
      <c r="G20087" t="s">
        <v>503</v>
      </c>
      <c r="H20087">
        <v>7.95492E-2</v>
      </c>
    </row>
    <row r="20088" spans="1:8">
      <c r="A20088" t="s">
        <v>429</v>
      </c>
      <c r="B20088">
        <v>5546</v>
      </c>
      <c r="C20088" t="s">
        <v>531</v>
      </c>
      <c r="D20088" t="s">
        <v>475</v>
      </c>
      <c r="E20088" t="s">
        <v>5</v>
      </c>
      <c r="F20088">
        <v>2013</v>
      </c>
      <c r="G20088" t="s">
        <v>483</v>
      </c>
      <c r="H20088">
        <v>6.4979136000000004</v>
      </c>
    </row>
    <row r="20089" spans="1:8">
      <c r="A20089" t="s">
        <v>429</v>
      </c>
      <c r="B20089">
        <v>5546</v>
      </c>
      <c r="C20089" t="s">
        <v>531</v>
      </c>
      <c r="D20089" t="s">
        <v>475</v>
      </c>
      <c r="E20089" t="s">
        <v>10</v>
      </c>
      <c r="F20089">
        <v>2013</v>
      </c>
      <c r="G20089" t="s">
        <v>483</v>
      </c>
      <c r="H20089">
        <v>16.9858476</v>
      </c>
    </row>
    <row r="20090" spans="1:8">
      <c r="A20090" t="s">
        <v>429</v>
      </c>
      <c r="B20090">
        <v>5546</v>
      </c>
      <c r="C20090" t="s">
        <v>531</v>
      </c>
      <c r="D20090" t="s">
        <v>475</v>
      </c>
      <c r="E20090" t="s">
        <v>17</v>
      </c>
      <c r="F20090">
        <v>2013</v>
      </c>
      <c r="G20090" t="s">
        <v>483</v>
      </c>
      <c r="H20090">
        <v>7.5362400000000003</v>
      </c>
    </row>
    <row r="20091" spans="1:8">
      <c r="A20091" t="s">
        <v>429</v>
      </c>
      <c r="B20091">
        <v>5546</v>
      </c>
      <c r="C20091" t="s">
        <v>531</v>
      </c>
      <c r="D20091" t="s">
        <v>475</v>
      </c>
      <c r="E20091" t="s">
        <v>34</v>
      </c>
      <c r="F20091">
        <v>2012</v>
      </c>
      <c r="G20091" t="s">
        <v>483</v>
      </c>
      <c r="H20091">
        <v>8.6415552000000009</v>
      </c>
    </row>
    <row r="20092" spans="1:8">
      <c r="A20092" t="s">
        <v>429</v>
      </c>
      <c r="B20092">
        <v>5546</v>
      </c>
      <c r="C20092" t="s">
        <v>531</v>
      </c>
      <c r="D20092" t="s">
        <v>475</v>
      </c>
      <c r="E20092" t="s">
        <v>32</v>
      </c>
      <c r="F20092">
        <v>2009</v>
      </c>
      <c r="G20092" t="s">
        <v>483</v>
      </c>
      <c r="H20092">
        <v>0.1172304</v>
      </c>
    </row>
    <row r="20093" spans="1:8">
      <c r="A20093" t="s">
        <v>464</v>
      </c>
      <c r="B20093">
        <v>3283</v>
      </c>
      <c r="C20093" t="s">
        <v>532</v>
      </c>
      <c r="D20093" t="s">
        <v>475</v>
      </c>
      <c r="E20093" t="s">
        <v>19</v>
      </c>
      <c r="F20093">
        <v>2014</v>
      </c>
      <c r="G20093" t="s">
        <v>480</v>
      </c>
      <c r="H20093">
        <v>0.35169119999999998</v>
      </c>
    </row>
    <row r="20094" spans="1:8">
      <c r="A20094" t="s">
        <v>464</v>
      </c>
      <c r="B20094">
        <v>3283</v>
      </c>
      <c r="C20094" t="s">
        <v>532</v>
      </c>
      <c r="D20094" t="s">
        <v>475</v>
      </c>
      <c r="E20094" t="s">
        <v>23</v>
      </c>
      <c r="F20094">
        <v>2010</v>
      </c>
      <c r="G20094" t="s">
        <v>480</v>
      </c>
      <c r="H20094">
        <v>0.84573359999999997</v>
      </c>
    </row>
    <row r="20095" spans="1:8">
      <c r="A20095" t="s">
        <v>429</v>
      </c>
      <c r="B20095">
        <v>5546</v>
      </c>
      <c r="C20095" t="s">
        <v>531</v>
      </c>
      <c r="D20095" t="s">
        <v>475</v>
      </c>
      <c r="E20095" t="s">
        <v>10</v>
      </c>
      <c r="F20095">
        <v>2009</v>
      </c>
      <c r="G20095" t="s">
        <v>480</v>
      </c>
      <c r="H20095">
        <v>15.503720400000001</v>
      </c>
    </row>
    <row r="20096" spans="1:8">
      <c r="A20096" t="s">
        <v>429</v>
      </c>
      <c r="B20096">
        <v>5546</v>
      </c>
      <c r="C20096" t="s">
        <v>531</v>
      </c>
      <c r="D20096" t="s">
        <v>475</v>
      </c>
      <c r="E20096" t="s">
        <v>9</v>
      </c>
      <c r="F20096">
        <v>2013</v>
      </c>
      <c r="G20096" t="s">
        <v>480</v>
      </c>
      <c r="H20096">
        <v>2.8219031999999999</v>
      </c>
    </row>
    <row r="20097" spans="1:8">
      <c r="A20097" t="s">
        <v>429</v>
      </c>
      <c r="B20097">
        <v>5546</v>
      </c>
      <c r="C20097" t="s">
        <v>531</v>
      </c>
      <c r="D20097" t="s">
        <v>475</v>
      </c>
      <c r="E20097" t="s">
        <v>17</v>
      </c>
      <c r="F20097">
        <v>2009</v>
      </c>
      <c r="G20097" t="s">
        <v>480</v>
      </c>
      <c r="H20097">
        <v>1.7333352</v>
      </c>
    </row>
    <row r="20098" spans="1:8">
      <c r="A20098" t="s">
        <v>429</v>
      </c>
      <c r="B20098">
        <v>5546</v>
      </c>
      <c r="C20098" t="s">
        <v>531</v>
      </c>
      <c r="D20098" t="s">
        <v>475</v>
      </c>
      <c r="E20098" t="s">
        <v>37</v>
      </c>
      <c r="F20098">
        <v>2012</v>
      </c>
      <c r="G20098" t="s">
        <v>480</v>
      </c>
      <c r="H20098">
        <v>3.2740776</v>
      </c>
    </row>
    <row r="20099" spans="1:8">
      <c r="A20099" t="s">
        <v>464</v>
      </c>
      <c r="B20099">
        <v>5546</v>
      </c>
      <c r="C20099" t="s">
        <v>531</v>
      </c>
      <c r="D20099" t="s">
        <v>475</v>
      </c>
      <c r="E20099" t="s">
        <v>9</v>
      </c>
      <c r="F20099">
        <v>2012</v>
      </c>
      <c r="G20099" t="s">
        <v>480</v>
      </c>
      <c r="H20099">
        <v>0.46892159999999999</v>
      </c>
    </row>
    <row r="20100" spans="1:8">
      <c r="A20100" t="s">
        <v>464</v>
      </c>
      <c r="B20100">
        <v>5546</v>
      </c>
      <c r="C20100" t="s">
        <v>531</v>
      </c>
      <c r="D20100" t="s">
        <v>475</v>
      </c>
      <c r="E20100" t="s">
        <v>10</v>
      </c>
      <c r="F20100">
        <v>2010</v>
      </c>
      <c r="G20100" t="s">
        <v>480</v>
      </c>
      <c r="H20100">
        <v>17.710163999999999</v>
      </c>
    </row>
    <row r="20101" spans="1:8">
      <c r="A20101" t="s">
        <v>464</v>
      </c>
      <c r="B20101">
        <v>5546</v>
      </c>
      <c r="C20101" t="s">
        <v>531</v>
      </c>
      <c r="D20101" t="s">
        <v>475</v>
      </c>
      <c r="E20101" t="s">
        <v>15</v>
      </c>
      <c r="F20101">
        <v>2013</v>
      </c>
      <c r="G20101" t="s">
        <v>480</v>
      </c>
      <c r="H20101">
        <v>2.177136</v>
      </c>
    </row>
    <row r="20102" spans="1:8">
      <c r="A20102" t="s">
        <v>464</v>
      </c>
      <c r="B20102">
        <v>5546</v>
      </c>
      <c r="C20102" t="s">
        <v>531</v>
      </c>
      <c r="D20102" t="s">
        <v>475</v>
      </c>
      <c r="E20102" t="s">
        <v>18</v>
      </c>
      <c r="F20102">
        <v>2013</v>
      </c>
      <c r="G20102" t="s">
        <v>480</v>
      </c>
      <c r="H20102">
        <v>1.2099852</v>
      </c>
    </row>
    <row r="20103" spans="1:8">
      <c r="A20103" t="s">
        <v>464</v>
      </c>
      <c r="B20103">
        <v>5546</v>
      </c>
      <c r="C20103" t="s">
        <v>531</v>
      </c>
      <c r="D20103" t="s">
        <v>475</v>
      </c>
      <c r="E20103" t="s">
        <v>36</v>
      </c>
      <c r="F20103">
        <v>2010</v>
      </c>
      <c r="G20103" t="s">
        <v>480</v>
      </c>
      <c r="H20103">
        <v>0.64058040000000005</v>
      </c>
    </row>
    <row r="20104" spans="1:8">
      <c r="A20104" t="s">
        <v>464</v>
      </c>
      <c r="B20104">
        <v>3283</v>
      </c>
      <c r="C20104" t="s">
        <v>532</v>
      </c>
      <c r="D20104" t="s">
        <v>475</v>
      </c>
      <c r="E20104" t="s">
        <v>14</v>
      </c>
      <c r="F20104">
        <v>2011</v>
      </c>
      <c r="G20104" t="s">
        <v>503</v>
      </c>
      <c r="H20104">
        <v>3.433176</v>
      </c>
    </row>
    <row r="20105" spans="1:8">
      <c r="A20105" t="s">
        <v>464</v>
      </c>
      <c r="B20105">
        <v>3283</v>
      </c>
      <c r="C20105" t="s">
        <v>532</v>
      </c>
      <c r="D20105" t="s">
        <v>475</v>
      </c>
      <c r="E20105" t="s">
        <v>37</v>
      </c>
      <c r="F20105">
        <v>2012</v>
      </c>
      <c r="G20105" t="s">
        <v>503</v>
      </c>
      <c r="H20105">
        <v>8.7755328000000006</v>
      </c>
    </row>
    <row r="20106" spans="1:8">
      <c r="A20106" t="s">
        <v>464</v>
      </c>
      <c r="B20106">
        <v>3283</v>
      </c>
      <c r="C20106" t="s">
        <v>532</v>
      </c>
      <c r="D20106" t="s">
        <v>475</v>
      </c>
      <c r="E20106" t="s">
        <v>35</v>
      </c>
      <c r="F20106">
        <v>2009</v>
      </c>
      <c r="G20106" t="s">
        <v>503</v>
      </c>
      <c r="H20106">
        <v>4.8734352000000003</v>
      </c>
    </row>
    <row r="20107" spans="1:8">
      <c r="A20107" t="s">
        <v>429</v>
      </c>
      <c r="B20107">
        <v>5546</v>
      </c>
      <c r="C20107" t="s">
        <v>531</v>
      </c>
      <c r="D20107" t="s">
        <v>475</v>
      </c>
      <c r="E20107" t="s">
        <v>20</v>
      </c>
      <c r="F20107">
        <v>2012</v>
      </c>
      <c r="G20107" t="s">
        <v>483</v>
      </c>
      <c r="H20107">
        <v>2.4199704</v>
      </c>
    </row>
    <row r="20108" spans="1:8">
      <c r="A20108" t="s">
        <v>464</v>
      </c>
      <c r="B20108">
        <v>5546</v>
      </c>
      <c r="C20108" t="s">
        <v>531</v>
      </c>
      <c r="D20108" t="s">
        <v>475</v>
      </c>
      <c r="E20108" t="s">
        <v>5</v>
      </c>
      <c r="F20108">
        <v>2011</v>
      </c>
      <c r="G20108" t="s">
        <v>483</v>
      </c>
      <c r="H20108">
        <v>0.1842192</v>
      </c>
    </row>
    <row r="20109" spans="1:8">
      <c r="A20109" t="s">
        <v>464</v>
      </c>
      <c r="B20109">
        <v>5546</v>
      </c>
      <c r="C20109" t="s">
        <v>531</v>
      </c>
      <c r="D20109" t="s">
        <v>475</v>
      </c>
      <c r="E20109" t="s">
        <v>14</v>
      </c>
      <c r="F20109">
        <v>2010</v>
      </c>
      <c r="G20109" t="s">
        <v>483</v>
      </c>
      <c r="H20109">
        <v>3.2573303999999998</v>
      </c>
    </row>
    <row r="20110" spans="1:8">
      <c r="A20110" t="s">
        <v>464</v>
      </c>
      <c r="B20110">
        <v>5546</v>
      </c>
      <c r="C20110" t="s">
        <v>531</v>
      </c>
      <c r="D20110" t="s">
        <v>475</v>
      </c>
      <c r="E20110" t="s">
        <v>37</v>
      </c>
      <c r="F20110">
        <v>2009</v>
      </c>
      <c r="G20110" t="s">
        <v>483</v>
      </c>
      <c r="H20110">
        <v>5.1958187999999996</v>
      </c>
    </row>
    <row r="20111" spans="1:8">
      <c r="A20111" t="s">
        <v>464</v>
      </c>
      <c r="B20111">
        <v>3283</v>
      </c>
      <c r="C20111" t="s">
        <v>532</v>
      </c>
      <c r="D20111" t="s">
        <v>475</v>
      </c>
      <c r="E20111" t="s">
        <v>11</v>
      </c>
      <c r="F20111">
        <v>2011</v>
      </c>
      <c r="G20111" t="s">
        <v>480</v>
      </c>
      <c r="H20111">
        <v>9.8724743999999998</v>
      </c>
    </row>
    <row r="20112" spans="1:8">
      <c r="A20112" t="s">
        <v>464</v>
      </c>
      <c r="B20112">
        <v>3283</v>
      </c>
      <c r="C20112" t="s">
        <v>532</v>
      </c>
      <c r="D20112" t="s">
        <v>475</v>
      </c>
      <c r="E20112" t="s">
        <v>14</v>
      </c>
      <c r="F20112">
        <v>2012</v>
      </c>
      <c r="G20112" t="s">
        <v>480</v>
      </c>
      <c r="H20112">
        <v>4.6389744000000004</v>
      </c>
    </row>
    <row r="20113" spans="1:8">
      <c r="A20113" t="s">
        <v>464</v>
      </c>
      <c r="B20113">
        <v>3283</v>
      </c>
      <c r="C20113" t="s">
        <v>532</v>
      </c>
      <c r="D20113" t="s">
        <v>475</v>
      </c>
      <c r="E20113" t="s">
        <v>37</v>
      </c>
      <c r="F20113">
        <v>2013</v>
      </c>
      <c r="G20113" t="s">
        <v>480</v>
      </c>
      <c r="H20113">
        <v>26.318224799999999</v>
      </c>
    </row>
    <row r="20114" spans="1:8">
      <c r="A20114" t="s">
        <v>464</v>
      </c>
      <c r="B20114">
        <v>5546</v>
      </c>
      <c r="C20114" t="s">
        <v>531</v>
      </c>
      <c r="D20114" t="s">
        <v>475</v>
      </c>
      <c r="E20114" t="s">
        <v>5</v>
      </c>
      <c r="F20114">
        <v>2009</v>
      </c>
      <c r="G20114" t="s">
        <v>480</v>
      </c>
      <c r="H20114">
        <v>8.7922799999999995E-2</v>
      </c>
    </row>
    <row r="20115" spans="1:8">
      <c r="A20115" t="s">
        <v>464</v>
      </c>
      <c r="B20115">
        <v>5546</v>
      </c>
      <c r="C20115" t="s">
        <v>531</v>
      </c>
      <c r="D20115" t="s">
        <v>475</v>
      </c>
      <c r="E20115" t="s">
        <v>3</v>
      </c>
      <c r="F20115">
        <v>2010</v>
      </c>
      <c r="G20115" t="s">
        <v>480</v>
      </c>
      <c r="H20115">
        <v>1.8840600000000001</v>
      </c>
    </row>
    <row r="20116" spans="1:8">
      <c r="A20116" t="s">
        <v>464</v>
      </c>
      <c r="B20116">
        <v>5546</v>
      </c>
      <c r="C20116" t="s">
        <v>531</v>
      </c>
      <c r="D20116" t="s">
        <v>475</v>
      </c>
      <c r="E20116" t="s">
        <v>14</v>
      </c>
      <c r="F20116">
        <v>2013</v>
      </c>
      <c r="G20116" t="s">
        <v>480</v>
      </c>
      <c r="H20116">
        <v>2.3781023999999999</v>
      </c>
    </row>
    <row r="20117" spans="1:8">
      <c r="A20117" t="s">
        <v>429</v>
      </c>
      <c r="B20117">
        <v>55431</v>
      </c>
      <c r="C20117" t="s">
        <v>537</v>
      </c>
      <c r="D20117" t="s">
        <v>475</v>
      </c>
      <c r="E20117" t="s">
        <v>17</v>
      </c>
      <c r="F20117">
        <v>2011</v>
      </c>
      <c r="G20117" t="s">
        <v>480</v>
      </c>
      <c r="H20117">
        <v>1.7417088000000001</v>
      </c>
    </row>
    <row r="20118" spans="1:8">
      <c r="A20118" t="s">
        <v>464</v>
      </c>
      <c r="B20118">
        <v>2130</v>
      </c>
      <c r="C20118" t="s">
        <v>541</v>
      </c>
      <c r="D20118" t="s">
        <v>475</v>
      </c>
      <c r="E20118" t="s">
        <v>5</v>
      </c>
      <c r="F20118">
        <v>2014</v>
      </c>
      <c r="G20118" t="s">
        <v>490</v>
      </c>
      <c r="H20118">
        <v>6.7114403999999999</v>
      </c>
    </row>
    <row r="20119" spans="1:8">
      <c r="A20119" t="s">
        <v>463</v>
      </c>
      <c r="B20119">
        <v>2130</v>
      </c>
      <c r="C20119" t="s">
        <v>541</v>
      </c>
      <c r="D20119" t="s">
        <v>475</v>
      </c>
      <c r="E20119" t="s">
        <v>5</v>
      </c>
      <c r="F20119">
        <v>2013</v>
      </c>
      <c r="G20119" t="s">
        <v>490</v>
      </c>
      <c r="H20119">
        <v>2.1855096000000001</v>
      </c>
    </row>
    <row r="20120" spans="1:8">
      <c r="A20120" t="s">
        <v>463</v>
      </c>
      <c r="B20120">
        <v>2130</v>
      </c>
      <c r="C20120" t="s">
        <v>541</v>
      </c>
      <c r="D20120" t="s">
        <v>475</v>
      </c>
      <c r="E20120" t="s">
        <v>479</v>
      </c>
      <c r="F20120">
        <v>2014</v>
      </c>
      <c r="G20120" t="s">
        <v>490</v>
      </c>
      <c r="H20120">
        <v>6.2969472</v>
      </c>
    </row>
    <row r="20121" spans="1:8">
      <c r="A20121" t="s">
        <v>461</v>
      </c>
      <c r="B20121">
        <v>2130</v>
      </c>
      <c r="C20121" t="s">
        <v>541</v>
      </c>
      <c r="D20121" t="s">
        <v>475</v>
      </c>
      <c r="E20121" t="s">
        <v>13</v>
      </c>
      <c r="F20121">
        <v>2010</v>
      </c>
      <c r="G20121" t="s">
        <v>490</v>
      </c>
      <c r="H20121">
        <v>3.0144959999999998</v>
      </c>
    </row>
    <row r="20122" spans="1:8">
      <c r="A20122" t="s">
        <v>429</v>
      </c>
      <c r="B20122">
        <v>2200</v>
      </c>
      <c r="C20122" t="s">
        <v>539</v>
      </c>
      <c r="D20122" t="s">
        <v>475</v>
      </c>
      <c r="E20122" t="s">
        <v>22</v>
      </c>
      <c r="F20122">
        <v>2012</v>
      </c>
      <c r="G20122" t="s">
        <v>490</v>
      </c>
      <c r="H20122">
        <v>0.71594279999999999</v>
      </c>
    </row>
    <row r="20123" spans="1:8">
      <c r="A20123" t="s">
        <v>464</v>
      </c>
      <c r="B20123">
        <v>2200</v>
      </c>
      <c r="C20123" t="s">
        <v>539</v>
      </c>
      <c r="D20123" t="s">
        <v>475</v>
      </c>
      <c r="E20123" t="s">
        <v>35</v>
      </c>
      <c r="F20123">
        <v>2013</v>
      </c>
      <c r="G20123" t="s">
        <v>490</v>
      </c>
      <c r="H20123">
        <v>2.0933999999999999</v>
      </c>
    </row>
    <row r="20124" spans="1:8">
      <c r="A20124" t="s">
        <v>438</v>
      </c>
      <c r="B20124">
        <v>2200</v>
      </c>
      <c r="C20124" t="s">
        <v>539</v>
      </c>
      <c r="D20124" t="s">
        <v>475</v>
      </c>
      <c r="E20124" t="s">
        <v>6</v>
      </c>
      <c r="F20124">
        <v>2012</v>
      </c>
      <c r="G20124" t="s">
        <v>490</v>
      </c>
      <c r="H20124">
        <v>5.8615199999999999E-2</v>
      </c>
    </row>
    <row r="20125" spans="1:8">
      <c r="A20125" t="s">
        <v>438</v>
      </c>
      <c r="B20125">
        <v>2200</v>
      </c>
      <c r="C20125" t="s">
        <v>539</v>
      </c>
      <c r="D20125" t="s">
        <v>475</v>
      </c>
      <c r="E20125" t="s">
        <v>9</v>
      </c>
      <c r="F20125">
        <v>2014</v>
      </c>
      <c r="G20125" t="s">
        <v>490</v>
      </c>
      <c r="H20125">
        <v>10.8689328</v>
      </c>
    </row>
    <row r="20126" spans="1:8">
      <c r="A20126" t="s">
        <v>438</v>
      </c>
      <c r="B20126">
        <v>2200</v>
      </c>
      <c r="C20126" t="s">
        <v>539</v>
      </c>
      <c r="D20126" t="s">
        <v>475</v>
      </c>
      <c r="E20126" t="s">
        <v>482</v>
      </c>
      <c r="F20126">
        <v>2010</v>
      </c>
      <c r="G20126" t="s">
        <v>490</v>
      </c>
      <c r="H20126">
        <v>2.0934000000000001E-2</v>
      </c>
    </row>
    <row r="20127" spans="1:8">
      <c r="A20127" t="s">
        <v>499</v>
      </c>
      <c r="B20127">
        <v>2200</v>
      </c>
      <c r="C20127" t="s">
        <v>539</v>
      </c>
      <c r="D20127" t="s">
        <v>475</v>
      </c>
      <c r="E20127" t="s">
        <v>6</v>
      </c>
      <c r="F20127">
        <v>2011</v>
      </c>
      <c r="G20127" t="s">
        <v>490</v>
      </c>
      <c r="H20127">
        <v>17.119825200000001</v>
      </c>
    </row>
    <row r="20128" spans="1:8">
      <c r="A20128" t="s">
        <v>499</v>
      </c>
      <c r="B20128">
        <v>2200</v>
      </c>
      <c r="C20128" t="s">
        <v>539</v>
      </c>
      <c r="D20128" t="s">
        <v>475</v>
      </c>
      <c r="E20128" t="s">
        <v>18</v>
      </c>
      <c r="F20128">
        <v>2013</v>
      </c>
      <c r="G20128" t="s">
        <v>490</v>
      </c>
      <c r="H20128">
        <v>4.7980727999999999</v>
      </c>
    </row>
    <row r="20129" spans="1:8">
      <c r="A20129" t="s">
        <v>464</v>
      </c>
      <c r="B20129">
        <v>3244</v>
      </c>
      <c r="C20129" t="s">
        <v>460</v>
      </c>
      <c r="D20129" t="s">
        <v>475</v>
      </c>
      <c r="E20129" t="s">
        <v>14</v>
      </c>
      <c r="F20129">
        <v>2010</v>
      </c>
      <c r="G20129" t="s">
        <v>503</v>
      </c>
      <c r="H20129">
        <v>28.5456024</v>
      </c>
    </row>
    <row r="20130" spans="1:8">
      <c r="A20130" t="s">
        <v>464</v>
      </c>
      <c r="B20130">
        <v>3244</v>
      </c>
      <c r="C20130" t="s">
        <v>460</v>
      </c>
      <c r="D20130" t="s">
        <v>475</v>
      </c>
      <c r="E20130" t="s">
        <v>37</v>
      </c>
      <c r="F20130">
        <v>2011</v>
      </c>
      <c r="G20130" t="s">
        <v>503</v>
      </c>
      <c r="H20130">
        <v>27.260254799999998</v>
      </c>
    </row>
    <row r="20131" spans="1:8">
      <c r="A20131" t="s">
        <v>429</v>
      </c>
      <c r="B20131">
        <v>5534</v>
      </c>
      <c r="C20131" t="s">
        <v>538</v>
      </c>
      <c r="D20131" t="s">
        <v>475</v>
      </c>
      <c r="E20131" t="s">
        <v>23</v>
      </c>
      <c r="F20131">
        <v>2010</v>
      </c>
      <c r="G20131" t="s">
        <v>483</v>
      </c>
      <c r="H20131">
        <v>7.5362399999999996E-2</v>
      </c>
    </row>
    <row r="20132" spans="1:8">
      <c r="A20132" t="s">
        <v>429</v>
      </c>
      <c r="B20132">
        <v>55431</v>
      </c>
      <c r="C20132" t="s">
        <v>537</v>
      </c>
      <c r="D20132" t="s">
        <v>475</v>
      </c>
      <c r="E20132" t="s">
        <v>23</v>
      </c>
      <c r="F20132">
        <v>2012</v>
      </c>
      <c r="G20132" t="s">
        <v>483</v>
      </c>
      <c r="H20132">
        <v>0.45636120000000002</v>
      </c>
    </row>
    <row r="20133" spans="1:8">
      <c r="A20133" t="s">
        <v>429</v>
      </c>
      <c r="B20133">
        <v>55431</v>
      </c>
      <c r="C20133" t="s">
        <v>537</v>
      </c>
      <c r="D20133" t="s">
        <v>475</v>
      </c>
      <c r="E20133" t="s">
        <v>29</v>
      </c>
      <c r="F20133">
        <v>2011</v>
      </c>
      <c r="G20133" t="s">
        <v>483</v>
      </c>
      <c r="H20133">
        <v>7.1636148000000004</v>
      </c>
    </row>
    <row r="20134" spans="1:8">
      <c r="A20134" t="s">
        <v>464</v>
      </c>
      <c r="B20134">
        <v>5545</v>
      </c>
      <c r="C20134" t="s">
        <v>540</v>
      </c>
      <c r="D20134" t="s">
        <v>475</v>
      </c>
      <c r="E20134" t="s">
        <v>11</v>
      </c>
      <c r="F20134">
        <v>2013</v>
      </c>
      <c r="G20134" t="s">
        <v>483</v>
      </c>
      <c r="H20134">
        <v>11.0447784</v>
      </c>
    </row>
    <row r="20135" spans="1:8">
      <c r="A20135" t="s">
        <v>464</v>
      </c>
      <c r="B20135">
        <v>5545</v>
      </c>
      <c r="C20135" t="s">
        <v>540</v>
      </c>
      <c r="D20135" t="s">
        <v>475</v>
      </c>
      <c r="E20135" t="s">
        <v>14</v>
      </c>
      <c r="F20135">
        <v>2012</v>
      </c>
      <c r="G20135" t="s">
        <v>483</v>
      </c>
      <c r="H20135">
        <v>9.127224</v>
      </c>
    </row>
    <row r="20136" spans="1:8">
      <c r="A20136" t="s">
        <v>464</v>
      </c>
      <c r="B20136">
        <v>5545</v>
      </c>
      <c r="C20136" t="s">
        <v>540</v>
      </c>
      <c r="D20136" t="s">
        <v>475</v>
      </c>
      <c r="E20136" t="s">
        <v>482</v>
      </c>
      <c r="F20136">
        <v>2013</v>
      </c>
      <c r="G20136" t="s">
        <v>483</v>
      </c>
      <c r="H20136">
        <v>0.13816439999999999</v>
      </c>
    </row>
    <row r="20137" spans="1:8">
      <c r="A20137" t="s">
        <v>464</v>
      </c>
      <c r="B20137">
        <v>5545</v>
      </c>
      <c r="C20137" t="s">
        <v>540</v>
      </c>
      <c r="D20137" t="s">
        <v>475</v>
      </c>
      <c r="E20137" t="s">
        <v>37</v>
      </c>
      <c r="F20137">
        <v>2014</v>
      </c>
      <c r="G20137" t="s">
        <v>483</v>
      </c>
      <c r="H20137">
        <v>38.480878799999999</v>
      </c>
    </row>
    <row r="20138" spans="1:8">
      <c r="A20138" t="s">
        <v>429</v>
      </c>
      <c r="B20138">
        <v>5545</v>
      </c>
      <c r="C20138" t="s">
        <v>540</v>
      </c>
      <c r="D20138" t="s">
        <v>475</v>
      </c>
      <c r="E20138" t="s">
        <v>26</v>
      </c>
      <c r="F20138">
        <v>2012</v>
      </c>
      <c r="G20138" t="s">
        <v>483</v>
      </c>
      <c r="H20138">
        <v>3.3494400000000001E-2</v>
      </c>
    </row>
    <row r="20139" spans="1:8">
      <c r="A20139" t="s">
        <v>464</v>
      </c>
      <c r="B20139">
        <v>5545</v>
      </c>
      <c r="C20139" t="s">
        <v>540</v>
      </c>
      <c r="D20139" t="s">
        <v>475</v>
      </c>
      <c r="E20139" t="s">
        <v>5</v>
      </c>
      <c r="F20139">
        <v>2012</v>
      </c>
      <c r="G20139" t="s">
        <v>483</v>
      </c>
      <c r="H20139">
        <v>3.6718236000000002</v>
      </c>
    </row>
    <row r="20140" spans="1:8">
      <c r="A20140" t="s">
        <v>463</v>
      </c>
      <c r="B20140">
        <v>2130</v>
      </c>
      <c r="C20140" t="s">
        <v>541</v>
      </c>
      <c r="D20140" t="s">
        <v>475</v>
      </c>
      <c r="E20140" t="s">
        <v>37</v>
      </c>
      <c r="F20140">
        <v>2011</v>
      </c>
      <c r="G20140" t="s">
        <v>480</v>
      </c>
      <c r="H20140">
        <v>6.0708599999999997</v>
      </c>
    </row>
    <row r="20141" spans="1:8">
      <c r="A20141" t="s">
        <v>464</v>
      </c>
      <c r="B20141">
        <v>3244</v>
      </c>
      <c r="C20141" t="s">
        <v>460</v>
      </c>
      <c r="D20141" t="s">
        <v>475</v>
      </c>
      <c r="E20141" t="s">
        <v>37</v>
      </c>
      <c r="F20141">
        <v>2014</v>
      </c>
      <c r="G20141" t="s">
        <v>480</v>
      </c>
      <c r="H20141">
        <v>27.0802224</v>
      </c>
    </row>
    <row r="20142" spans="1:8">
      <c r="A20142" t="s">
        <v>429</v>
      </c>
      <c r="B20142">
        <v>5534</v>
      </c>
      <c r="C20142" t="s">
        <v>538</v>
      </c>
      <c r="D20142" t="s">
        <v>475</v>
      </c>
      <c r="E20142" t="s">
        <v>28</v>
      </c>
      <c r="F20142">
        <v>2009</v>
      </c>
      <c r="G20142" t="s">
        <v>480</v>
      </c>
      <c r="H20142">
        <v>0.16328519999999999</v>
      </c>
    </row>
    <row r="20143" spans="1:8">
      <c r="A20143" t="s">
        <v>429</v>
      </c>
      <c r="B20143">
        <v>55431</v>
      </c>
      <c r="C20143" t="s">
        <v>537</v>
      </c>
      <c r="D20143" t="s">
        <v>475</v>
      </c>
      <c r="E20143" t="s">
        <v>20</v>
      </c>
      <c r="F20143">
        <v>2013</v>
      </c>
      <c r="G20143" t="s">
        <v>480</v>
      </c>
      <c r="H20143">
        <v>34.649956799999998</v>
      </c>
    </row>
    <row r="20144" spans="1:8">
      <c r="A20144" t="s">
        <v>429</v>
      </c>
      <c r="B20144">
        <v>55431</v>
      </c>
      <c r="C20144" t="s">
        <v>537</v>
      </c>
      <c r="D20144" t="s">
        <v>475</v>
      </c>
      <c r="E20144" t="s">
        <v>23</v>
      </c>
      <c r="F20144">
        <v>2014</v>
      </c>
      <c r="G20144" t="s">
        <v>480</v>
      </c>
      <c r="H20144">
        <v>0.43124040000000002</v>
      </c>
    </row>
    <row r="20145" spans="1:8">
      <c r="A20145" t="s">
        <v>429</v>
      </c>
      <c r="B20145">
        <v>55431</v>
      </c>
      <c r="C20145" t="s">
        <v>537</v>
      </c>
      <c r="D20145" t="s">
        <v>475</v>
      </c>
      <c r="E20145" t="s">
        <v>36</v>
      </c>
      <c r="F20145">
        <v>2013</v>
      </c>
      <c r="G20145" t="s">
        <v>483</v>
      </c>
      <c r="H20145">
        <v>0.64895400000000003</v>
      </c>
    </row>
    <row r="20146" spans="1:8">
      <c r="A20146" t="s">
        <v>429</v>
      </c>
      <c r="B20146">
        <v>2200</v>
      </c>
      <c r="C20146" t="s">
        <v>539</v>
      </c>
      <c r="D20146" t="s">
        <v>475</v>
      </c>
      <c r="E20146" t="s">
        <v>482</v>
      </c>
      <c r="F20146">
        <v>2012</v>
      </c>
      <c r="G20146" t="s">
        <v>490</v>
      </c>
      <c r="H20146">
        <v>4.4589420000000004</v>
      </c>
    </row>
    <row r="20147" spans="1:8">
      <c r="A20147" t="s">
        <v>464</v>
      </c>
      <c r="B20147">
        <v>2200</v>
      </c>
      <c r="C20147" t="s">
        <v>539</v>
      </c>
      <c r="D20147" t="s">
        <v>475</v>
      </c>
      <c r="E20147" t="s">
        <v>3</v>
      </c>
      <c r="F20147">
        <v>2013</v>
      </c>
      <c r="G20147" t="s">
        <v>490</v>
      </c>
      <c r="H20147">
        <v>0.44798759999999999</v>
      </c>
    </row>
    <row r="20148" spans="1:8">
      <c r="A20148" t="s">
        <v>486</v>
      </c>
      <c r="B20148">
        <v>2200</v>
      </c>
      <c r="C20148" t="s">
        <v>539</v>
      </c>
      <c r="D20148" t="s">
        <v>475</v>
      </c>
      <c r="E20148" t="s">
        <v>33</v>
      </c>
      <c r="F20148">
        <v>2009</v>
      </c>
      <c r="G20148" t="s">
        <v>490</v>
      </c>
      <c r="H20148">
        <v>9.5165963999999992</v>
      </c>
    </row>
    <row r="20149" spans="1:8">
      <c r="A20149" t="s">
        <v>464</v>
      </c>
      <c r="B20149">
        <v>3244</v>
      </c>
      <c r="C20149" t="s">
        <v>460</v>
      </c>
      <c r="D20149" t="s">
        <v>475</v>
      </c>
      <c r="E20149" t="s">
        <v>30</v>
      </c>
      <c r="F20149">
        <v>2009</v>
      </c>
      <c r="G20149" t="s">
        <v>503</v>
      </c>
      <c r="H20149">
        <v>4.1868000000000002E-2</v>
      </c>
    </row>
    <row r="20150" spans="1:8">
      <c r="A20150" t="s">
        <v>429</v>
      </c>
      <c r="B20150">
        <v>5534</v>
      </c>
      <c r="C20150" t="s">
        <v>538</v>
      </c>
      <c r="D20150" t="s">
        <v>475</v>
      </c>
      <c r="E20150" t="s">
        <v>30</v>
      </c>
      <c r="F20150">
        <v>2012</v>
      </c>
      <c r="G20150" t="s">
        <v>483</v>
      </c>
      <c r="H20150">
        <v>4.1868000000000001E-3</v>
      </c>
    </row>
    <row r="20151" spans="1:8">
      <c r="A20151" t="s">
        <v>464</v>
      </c>
      <c r="B20151">
        <v>5545</v>
      </c>
      <c r="C20151" t="s">
        <v>540</v>
      </c>
      <c r="D20151" t="s">
        <v>475</v>
      </c>
      <c r="E20151" t="s">
        <v>29</v>
      </c>
      <c r="F20151">
        <v>2009</v>
      </c>
      <c r="G20151" t="s">
        <v>483</v>
      </c>
      <c r="H20151">
        <v>3.9942072</v>
      </c>
    </row>
    <row r="20152" spans="1:8">
      <c r="A20152" t="s">
        <v>429</v>
      </c>
      <c r="B20152">
        <v>5545</v>
      </c>
      <c r="C20152" t="s">
        <v>540</v>
      </c>
      <c r="D20152" t="s">
        <v>475</v>
      </c>
      <c r="E20152" t="s">
        <v>29</v>
      </c>
      <c r="F20152">
        <v>2012</v>
      </c>
      <c r="G20152" t="s">
        <v>483</v>
      </c>
      <c r="H20152">
        <v>2.6251235999999998</v>
      </c>
    </row>
    <row r="20153" spans="1:8">
      <c r="A20153" t="s">
        <v>464</v>
      </c>
      <c r="B20153">
        <v>3244</v>
      </c>
      <c r="C20153" t="s">
        <v>460</v>
      </c>
      <c r="D20153" t="s">
        <v>475</v>
      </c>
      <c r="E20153" t="s">
        <v>29</v>
      </c>
      <c r="F20153">
        <v>2009</v>
      </c>
      <c r="G20153" t="s">
        <v>480</v>
      </c>
      <c r="H20153">
        <v>0.73268999999999995</v>
      </c>
    </row>
    <row r="20154" spans="1:8">
      <c r="A20154" t="s">
        <v>464</v>
      </c>
      <c r="B20154">
        <v>2130</v>
      </c>
      <c r="C20154" t="s">
        <v>541</v>
      </c>
      <c r="D20154" t="s">
        <v>475</v>
      </c>
      <c r="E20154" t="s">
        <v>9</v>
      </c>
      <c r="F20154">
        <v>2009</v>
      </c>
      <c r="G20154" t="s">
        <v>490</v>
      </c>
      <c r="H20154">
        <v>10.366516799999999</v>
      </c>
    </row>
    <row r="20155" spans="1:8">
      <c r="A20155" t="s">
        <v>462</v>
      </c>
      <c r="B20155">
        <v>2200</v>
      </c>
      <c r="C20155" t="s">
        <v>539</v>
      </c>
      <c r="D20155" t="s">
        <v>475</v>
      </c>
      <c r="E20155" t="s">
        <v>10</v>
      </c>
      <c r="F20155">
        <v>2009</v>
      </c>
      <c r="G20155" t="s">
        <v>490</v>
      </c>
      <c r="H20155">
        <v>5.2083792000000004</v>
      </c>
    </row>
    <row r="20156" spans="1:8">
      <c r="A20156" t="s">
        <v>464</v>
      </c>
      <c r="B20156">
        <v>3244</v>
      </c>
      <c r="C20156" t="s">
        <v>460</v>
      </c>
      <c r="D20156" t="s">
        <v>475</v>
      </c>
      <c r="E20156" t="s">
        <v>8</v>
      </c>
      <c r="F20156">
        <v>2013</v>
      </c>
      <c r="G20156" t="s">
        <v>503</v>
      </c>
      <c r="H20156">
        <v>0.52753680000000003</v>
      </c>
    </row>
    <row r="20157" spans="1:8">
      <c r="A20157" t="s">
        <v>429</v>
      </c>
      <c r="B20157">
        <v>5534</v>
      </c>
      <c r="C20157" t="s">
        <v>538</v>
      </c>
      <c r="D20157" t="s">
        <v>475</v>
      </c>
      <c r="E20157" t="s">
        <v>31</v>
      </c>
      <c r="F20157">
        <v>2010</v>
      </c>
      <c r="G20157" t="s">
        <v>483</v>
      </c>
      <c r="H20157">
        <v>0.76199760000000005</v>
      </c>
    </row>
    <row r="20158" spans="1:8">
      <c r="A20158" t="s">
        <v>429</v>
      </c>
      <c r="B20158">
        <v>5534</v>
      </c>
      <c r="C20158" t="s">
        <v>538</v>
      </c>
      <c r="D20158" t="s">
        <v>475</v>
      </c>
      <c r="E20158" t="s">
        <v>32</v>
      </c>
      <c r="F20158">
        <v>2013</v>
      </c>
      <c r="G20158" t="s">
        <v>483</v>
      </c>
      <c r="H20158">
        <v>1.5114348</v>
      </c>
    </row>
    <row r="20159" spans="1:8">
      <c r="A20159" t="s">
        <v>429</v>
      </c>
      <c r="B20159">
        <v>5545</v>
      </c>
      <c r="C20159" t="s">
        <v>540</v>
      </c>
      <c r="D20159" t="s">
        <v>475</v>
      </c>
      <c r="E20159" t="s">
        <v>30</v>
      </c>
      <c r="F20159">
        <v>2011</v>
      </c>
      <c r="G20159" t="s">
        <v>483</v>
      </c>
      <c r="H20159">
        <v>17.622241200000001</v>
      </c>
    </row>
    <row r="20160" spans="1:8">
      <c r="A20160" t="s">
        <v>464</v>
      </c>
      <c r="B20160">
        <v>3244</v>
      </c>
      <c r="C20160" t="s">
        <v>460</v>
      </c>
      <c r="D20160" t="s">
        <v>475</v>
      </c>
      <c r="E20160" t="s">
        <v>8</v>
      </c>
      <c r="F20160">
        <v>2010</v>
      </c>
      <c r="G20160" t="s">
        <v>480</v>
      </c>
      <c r="H20160">
        <v>0.35169119999999998</v>
      </c>
    </row>
    <row r="20161" spans="1:8">
      <c r="A20161" t="s">
        <v>463</v>
      </c>
      <c r="B20161">
        <v>2130</v>
      </c>
      <c r="C20161" t="s">
        <v>541</v>
      </c>
      <c r="D20161" t="s">
        <v>475</v>
      </c>
      <c r="E20161" t="s">
        <v>15</v>
      </c>
      <c r="F20161">
        <v>2012</v>
      </c>
      <c r="G20161" t="s">
        <v>490</v>
      </c>
      <c r="H20161">
        <v>3.6927576000000002</v>
      </c>
    </row>
    <row r="20162" spans="1:8">
      <c r="A20162" t="s">
        <v>429</v>
      </c>
      <c r="B20162">
        <v>2200</v>
      </c>
      <c r="C20162" t="s">
        <v>539</v>
      </c>
      <c r="D20162" t="s">
        <v>475</v>
      </c>
      <c r="E20162" t="s">
        <v>2</v>
      </c>
      <c r="F20162">
        <v>2009</v>
      </c>
      <c r="G20162" t="s">
        <v>490</v>
      </c>
      <c r="H20162">
        <v>0.10048319999999999</v>
      </c>
    </row>
    <row r="20163" spans="1:8">
      <c r="A20163" t="s">
        <v>429</v>
      </c>
      <c r="B20163">
        <v>2200</v>
      </c>
      <c r="C20163" t="s">
        <v>539</v>
      </c>
      <c r="D20163" t="s">
        <v>475</v>
      </c>
      <c r="E20163" t="s">
        <v>428</v>
      </c>
      <c r="F20163">
        <v>2011</v>
      </c>
      <c r="G20163" t="s">
        <v>490</v>
      </c>
      <c r="H20163">
        <v>64.702807199999995</v>
      </c>
    </row>
    <row r="20164" spans="1:8">
      <c r="A20164" t="s">
        <v>496</v>
      </c>
      <c r="B20164">
        <v>2200</v>
      </c>
      <c r="C20164" t="s">
        <v>539</v>
      </c>
      <c r="D20164" t="s">
        <v>475</v>
      </c>
      <c r="E20164" t="s">
        <v>18</v>
      </c>
      <c r="F20164">
        <v>2013</v>
      </c>
      <c r="G20164" t="s">
        <v>490</v>
      </c>
      <c r="H20164">
        <v>0.6154596</v>
      </c>
    </row>
    <row r="20165" spans="1:8">
      <c r="A20165" t="s">
        <v>429</v>
      </c>
      <c r="B20165">
        <v>5534</v>
      </c>
      <c r="C20165" t="s">
        <v>538</v>
      </c>
      <c r="D20165" t="s">
        <v>475</v>
      </c>
      <c r="E20165" t="s">
        <v>37</v>
      </c>
      <c r="F20165">
        <v>2014</v>
      </c>
      <c r="G20165" t="s">
        <v>483</v>
      </c>
      <c r="H20165">
        <v>14.578437600000001</v>
      </c>
    </row>
    <row r="20166" spans="1:8">
      <c r="A20166" t="s">
        <v>429</v>
      </c>
      <c r="B20166">
        <v>5535</v>
      </c>
      <c r="C20166" t="s">
        <v>542</v>
      </c>
      <c r="D20166" t="s">
        <v>475</v>
      </c>
      <c r="E20166" t="s">
        <v>37</v>
      </c>
      <c r="F20166">
        <v>2010</v>
      </c>
      <c r="G20166" t="s">
        <v>483</v>
      </c>
      <c r="H20166">
        <v>8.3736000000000001E-3</v>
      </c>
    </row>
    <row r="20167" spans="1:8">
      <c r="A20167" t="s">
        <v>464</v>
      </c>
      <c r="B20167">
        <v>5545</v>
      </c>
      <c r="C20167" t="s">
        <v>540</v>
      </c>
      <c r="D20167" t="s">
        <v>475</v>
      </c>
      <c r="E20167" t="s">
        <v>32</v>
      </c>
      <c r="F20167">
        <v>2014</v>
      </c>
      <c r="G20167" t="s">
        <v>483</v>
      </c>
      <c r="H20167">
        <v>4.2286679999999999</v>
      </c>
    </row>
    <row r="20168" spans="1:8">
      <c r="A20168" t="s">
        <v>464</v>
      </c>
      <c r="B20168">
        <v>5545</v>
      </c>
      <c r="C20168" t="s">
        <v>540</v>
      </c>
      <c r="D20168" t="s">
        <v>475</v>
      </c>
      <c r="E20168" t="s">
        <v>31</v>
      </c>
      <c r="F20168">
        <v>2010</v>
      </c>
      <c r="G20168" t="s">
        <v>483</v>
      </c>
      <c r="H20168">
        <v>0.64895400000000003</v>
      </c>
    </row>
    <row r="20169" spans="1:8">
      <c r="A20169" t="s">
        <v>429</v>
      </c>
      <c r="B20169">
        <v>5545</v>
      </c>
      <c r="C20169" t="s">
        <v>540</v>
      </c>
      <c r="D20169" t="s">
        <v>475</v>
      </c>
      <c r="E20169" t="s">
        <v>3</v>
      </c>
      <c r="F20169">
        <v>2009</v>
      </c>
      <c r="G20169" t="s">
        <v>483</v>
      </c>
      <c r="H20169">
        <v>13.678275599999999</v>
      </c>
    </row>
    <row r="20170" spans="1:8">
      <c r="A20170" t="s">
        <v>464</v>
      </c>
      <c r="B20170">
        <v>2130</v>
      </c>
      <c r="C20170" t="s">
        <v>541</v>
      </c>
      <c r="D20170" t="s">
        <v>475</v>
      </c>
      <c r="E20170" t="s">
        <v>28</v>
      </c>
      <c r="F20170">
        <v>2009</v>
      </c>
      <c r="G20170" t="s">
        <v>480</v>
      </c>
      <c r="H20170">
        <v>1.695654</v>
      </c>
    </row>
    <row r="20171" spans="1:8">
      <c r="A20171" t="s">
        <v>463</v>
      </c>
      <c r="B20171">
        <v>2130</v>
      </c>
      <c r="C20171" t="s">
        <v>541</v>
      </c>
      <c r="D20171" t="s">
        <v>475</v>
      </c>
      <c r="E20171" t="s">
        <v>13</v>
      </c>
      <c r="F20171">
        <v>2010</v>
      </c>
      <c r="G20171" t="s">
        <v>480</v>
      </c>
      <c r="H20171">
        <v>3.0144959999999998</v>
      </c>
    </row>
    <row r="20172" spans="1:8">
      <c r="A20172" t="s">
        <v>464</v>
      </c>
      <c r="B20172">
        <v>3244</v>
      </c>
      <c r="C20172" t="s">
        <v>460</v>
      </c>
      <c r="D20172" t="s">
        <v>475</v>
      </c>
      <c r="E20172" t="s">
        <v>28</v>
      </c>
      <c r="F20172">
        <v>2012</v>
      </c>
      <c r="G20172" t="s">
        <v>480</v>
      </c>
      <c r="H20172">
        <v>9.2653884000000009</v>
      </c>
    </row>
    <row r="20173" spans="1:8">
      <c r="A20173" t="s">
        <v>429</v>
      </c>
      <c r="B20173">
        <v>5534</v>
      </c>
      <c r="C20173" t="s">
        <v>538</v>
      </c>
      <c r="D20173" t="s">
        <v>475</v>
      </c>
      <c r="E20173" t="s">
        <v>3</v>
      </c>
      <c r="F20173">
        <v>2013</v>
      </c>
      <c r="G20173" t="s">
        <v>480</v>
      </c>
      <c r="H20173">
        <v>2.0975868000000002</v>
      </c>
    </row>
    <row r="20174" spans="1:8">
      <c r="A20174" t="s">
        <v>429</v>
      </c>
      <c r="B20174">
        <v>5534</v>
      </c>
      <c r="C20174" t="s">
        <v>538</v>
      </c>
      <c r="D20174" t="s">
        <v>475</v>
      </c>
      <c r="E20174" t="s">
        <v>17</v>
      </c>
      <c r="F20174">
        <v>2014</v>
      </c>
      <c r="G20174" t="s">
        <v>480</v>
      </c>
      <c r="H20174">
        <v>0.20096639999999999</v>
      </c>
    </row>
    <row r="20175" spans="1:8">
      <c r="A20175" t="s">
        <v>429</v>
      </c>
      <c r="B20175">
        <v>5534</v>
      </c>
      <c r="C20175" t="s">
        <v>538</v>
      </c>
      <c r="D20175" t="s">
        <v>475</v>
      </c>
      <c r="E20175" t="s">
        <v>482</v>
      </c>
      <c r="F20175">
        <v>2010</v>
      </c>
      <c r="G20175" t="s">
        <v>480</v>
      </c>
      <c r="H20175">
        <v>4.1868000000000001E-3</v>
      </c>
    </row>
    <row r="20176" spans="1:8">
      <c r="A20176" t="s">
        <v>429</v>
      </c>
      <c r="B20176">
        <v>55431</v>
      </c>
      <c r="C20176" t="s">
        <v>537</v>
      </c>
      <c r="D20176" t="s">
        <v>475</v>
      </c>
      <c r="E20176" t="s">
        <v>3</v>
      </c>
      <c r="F20176">
        <v>2011</v>
      </c>
      <c r="G20176" t="s">
        <v>480</v>
      </c>
      <c r="H20176">
        <v>5.7945311999999998</v>
      </c>
    </row>
    <row r="20177" spans="1:8">
      <c r="A20177" t="s">
        <v>463</v>
      </c>
      <c r="B20177">
        <v>2130</v>
      </c>
      <c r="C20177" t="s">
        <v>541</v>
      </c>
      <c r="D20177" t="s">
        <v>475</v>
      </c>
      <c r="E20177" t="s">
        <v>36</v>
      </c>
      <c r="F20177">
        <v>2009</v>
      </c>
      <c r="G20177" t="s">
        <v>490</v>
      </c>
      <c r="H20177">
        <v>2.1855096000000001</v>
      </c>
    </row>
    <row r="20178" spans="1:8">
      <c r="A20178" t="s">
        <v>429</v>
      </c>
      <c r="B20178">
        <v>2200</v>
      </c>
      <c r="C20178" t="s">
        <v>539</v>
      </c>
      <c r="D20178" t="s">
        <v>475</v>
      </c>
      <c r="E20178" t="s">
        <v>10</v>
      </c>
      <c r="F20178">
        <v>2010</v>
      </c>
      <c r="G20178" t="s">
        <v>490</v>
      </c>
      <c r="H20178">
        <v>1534.7929572</v>
      </c>
    </row>
    <row r="20179" spans="1:8">
      <c r="A20179" t="s">
        <v>429</v>
      </c>
      <c r="B20179">
        <v>2200</v>
      </c>
      <c r="C20179" t="s">
        <v>539</v>
      </c>
      <c r="D20179" t="s">
        <v>475</v>
      </c>
      <c r="E20179" t="s">
        <v>6</v>
      </c>
      <c r="F20179">
        <v>2013</v>
      </c>
      <c r="G20179" t="s">
        <v>490</v>
      </c>
      <c r="H20179">
        <v>200.10391920000001</v>
      </c>
    </row>
    <row r="20180" spans="1:8">
      <c r="A20180" t="s">
        <v>429</v>
      </c>
      <c r="B20180">
        <v>5532</v>
      </c>
      <c r="C20180" t="s">
        <v>516</v>
      </c>
      <c r="D20180" t="s">
        <v>475</v>
      </c>
      <c r="E20180" t="s">
        <v>11</v>
      </c>
      <c r="F20180">
        <v>2011</v>
      </c>
      <c r="G20180" t="s">
        <v>480</v>
      </c>
      <c r="H20180">
        <v>0.7368768</v>
      </c>
    </row>
    <row r="20181" spans="1:8">
      <c r="A20181" t="s">
        <v>429</v>
      </c>
      <c r="B20181">
        <v>5532</v>
      </c>
      <c r="C20181" t="s">
        <v>516</v>
      </c>
      <c r="D20181" t="s">
        <v>475</v>
      </c>
      <c r="E20181" t="s">
        <v>343</v>
      </c>
      <c r="F20181">
        <v>2012</v>
      </c>
      <c r="G20181" t="s">
        <v>480</v>
      </c>
      <c r="H20181">
        <v>7.7204591999999996</v>
      </c>
    </row>
    <row r="20182" spans="1:8">
      <c r="A20182" t="s">
        <v>429</v>
      </c>
      <c r="B20182">
        <v>5532</v>
      </c>
      <c r="C20182" t="s">
        <v>516</v>
      </c>
      <c r="D20182" t="s">
        <v>475</v>
      </c>
      <c r="E20182" t="s">
        <v>18</v>
      </c>
      <c r="F20182">
        <v>2010</v>
      </c>
      <c r="G20182" t="s">
        <v>480</v>
      </c>
      <c r="H20182">
        <v>0.31401000000000001</v>
      </c>
    </row>
    <row r="20183" spans="1:8">
      <c r="A20183" t="s">
        <v>429</v>
      </c>
      <c r="B20183">
        <v>5532</v>
      </c>
      <c r="C20183" t="s">
        <v>516</v>
      </c>
      <c r="D20183" t="s">
        <v>475</v>
      </c>
      <c r="E20183" t="s">
        <v>20</v>
      </c>
      <c r="F20183">
        <v>2013</v>
      </c>
      <c r="G20183" t="s">
        <v>480</v>
      </c>
      <c r="H20183">
        <v>7.0421975999999997</v>
      </c>
    </row>
    <row r="20184" spans="1:8">
      <c r="A20184" t="s">
        <v>429</v>
      </c>
      <c r="B20184">
        <v>5532</v>
      </c>
      <c r="C20184" t="s">
        <v>516</v>
      </c>
      <c r="D20184" t="s">
        <v>475</v>
      </c>
      <c r="E20184" t="s">
        <v>428</v>
      </c>
      <c r="F20184">
        <v>2013</v>
      </c>
      <c r="G20184" t="s">
        <v>480</v>
      </c>
      <c r="H20184">
        <v>1.2560399999999999E-2</v>
      </c>
    </row>
    <row r="20185" spans="1:8">
      <c r="A20185" t="s">
        <v>429</v>
      </c>
      <c r="B20185">
        <v>5532</v>
      </c>
      <c r="C20185" t="s">
        <v>516</v>
      </c>
      <c r="D20185" t="s">
        <v>475</v>
      </c>
      <c r="E20185" t="s">
        <v>37</v>
      </c>
      <c r="F20185">
        <v>2009</v>
      </c>
      <c r="G20185" t="s">
        <v>480</v>
      </c>
      <c r="H20185">
        <v>1.3900176</v>
      </c>
    </row>
    <row r="20186" spans="1:8">
      <c r="A20186" t="s">
        <v>464</v>
      </c>
      <c r="B20186">
        <v>2230</v>
      </c>
      <c r="C20186" t="s">
        <v>443</v>
      </c>
      <c r="D20186" t="s">
        <v>475</v>
      </c>
      <c r="E20186" t="s">
        <v>11</v>
      </c>
      <c r="F20186">
        <v>2011</v>
      </c>
      <c r="G20186" t="s">
        <v>490</v>
      </c>
      <c r="H20186">
        <v>2.0934000000000001E-2</v>
      </c>
    </row>
    <row r="20187" spans="1:8">
      <c r="A20187" t="s">
        <v>429</v>
      </c>
      <c r="B20187">
        <v>2310</v>
      </c>
      <c r="C20187" t="s">
        <v>444</v>
      </c>
      <c r="D20187" t="s">
        <v>475</v>
      </c>
      <c r="E20187" t="s">
        <v>22</v>
      </c>
      <c r="F20187">
        <v>2011</v>
      </c>
      <c r="G20187" t="s">
        <v>490</v>
      </c>
      <c r="H20187">
        <v>0.49404239999999999</v>
      </c>
    </row>
    <row r="20188" spans="1:8">
      <c r="A20188" t="s">
        <v>429</v>
      </c>
      <c r="B20188">
        <v>2310</v>
      </c>
      <c r="C20188" t="s">
        <v>444</v>
      </c>
      <c r="D20188" t="s">
        <v>475</v>
      </c>
      <c r="E20188" t="s">
        <v>24</v>
      </c>
      <c r="F20188">
        <v>2011</v>
      </c>
      <c r="G20188" t="s">
        <v>490</v>
      </c>
      <c r="H20188">
        <v>8.3736000000000001E-3</v>
      </c>
    </row>
    <row r="20189" spans="1:8">
      <c r="A20189" t="s">
        <v>464</v>
      </c>
      <c r="B20189">
        <v>3281</v>
      </c>
      <c r="C20189" t="s">
        <v>518</v>
      </c>
      <c r="D20189" t="s">
        <v>475</v>
      </c>
      <c r="E20189" t="s">
        <v>5</v>
      </c>
      <c r="F20189">
        <v>2011</v>
      </c>
      <c r="G20189" t="s">
        <v>503</v>
      </c>
      <c r="H20189">
        <v>0.43542720000000001</v>
      </c>
    </row>
    <row r="20190" spans="1:8">
      <c r="A20190" t="s">
        <v>464</v>
      </c>
      <c r="B20190">
        <v>3282</v>
      </c>
      <c r="C20190" t="s">
        <v>517</v>
      </c>
      <c r="D20190" t="s">
        <v>475</v>
      </c>
      <c r="E20190" t="s">
        <v>5</v>
      </c>
      <c r="F20190">
        <v>2009</v>
      </c>
      <c r="G20190" t="s">
        <v>503</v>
      </c>
      <c r="H20190">
        <v>14.951062800000001</v>
      </c>
    </row>
    <row r="20191" spans="1:8">
      <c r="A20191" t="s">
        <v>464</v>
      </c>
      <c r="B20191">
        <v>3282</v>
      </c>
      <c r="C20191" t="s">
        <v>517</v>
      </c>
      <c r="D20191" t="s">
        <v>475</v>
      </c>
      <c r="E20191" t="s">
        <v>15</v>
      </c>
      <c r="F20191">
        <v>2013</v>
      </c>
      <c r="G20191" t="s">
        <v>503</v>
      </c>
      <c r="H20191">
        <v>34.315012799999998</v>
      </c>
    </row>
    <row r="20192" spans="1:8">
      <c r="A20192" t="s">
        <v>464</v>
      </c>
      <c r="B20192">
        <v>3282</v>
      </c>
      <c r="C20192" t="s">
        <v>517</v>
      </c>
      <c r="D20192" t="s">
        <v>475</v>
      </c>
      <c r="E20192" t="s">
        <v>37</v>
      </c>
      <c r="F20192">
        <v>2011</v>
      </c>
      <c r="G20192" t="s">
        <v>503</v>
      </c>
      <c r="H20192">
        <v>21.335932799999998</v>
      </c>
    </row>
    <row r="20193" spans="1:8">
      <c r="A20193" t="s">
        <v>464</v>
      </c>
      <c r="B20193">
        <v>3281</v>
      </c>
      <c r="C20193" t="s">
        <v>518</v>
      </c>
      <c r="D20193" t="s">
        <v>475</v>
      </c>
      <c r="E20193" t="s">
        <v>37</v>
      </c>
      <c r="F20193">
        <v>2010</v>
      </c>
      <c r="G20193" t="s">
        <v>503</v>
      </c>
      <c r="H20193">
        <v>7.892118</v>
      </c>
    </row>
    <row r="20194" spans="1:8">
      <c r="A20194" t="s">
        <v>429</v>
      </c>
      <c r="B20194">
        <v>5532</v>
      </c>
      <c r="C20194" t="s">
        <v>516</v>
      </c>
      <c r="D20194" t="s">
        <v>475</v>
      </c>
      <c r="E20194" t="s">
        <v>23</v>
      </c>
      <c r="F20194">
        <v>2011</v>
      </c>
      <c r="G20194" t="s">
        <v>483</v>
      </c>
      <c r="H20194">
        <v>6.2801999999999997E-2</v>
      </c>
    </row>
    <row r="20195" spans="1:8">
      <c r="A20195" t="s">
        <v>438</v>
      </c>
      <c r="B20195">
        <v>2230</v>
      </c>
      <c r="C20195" t="s">
        <v>443</v>
      </c>
      <c r="D20195" t="s">
        <v>475</v>
      </c>
      <c r="E20195" t="s">
        <v>6</v>
      </c>
      <c r="F20195">
        <v>2011</v>
      </c>
      <c r="G20195" t="s">
        <v>480</v>
      </c>
      <c r="H20195">
        <v>2.0934000000000001E-2</v>
      </c>
    </row>
    <row r="20196" spans="1:8">
      <c r="A20196" t="s">
        <v>464</v>
      </c>
      <c r="B20196">
        <v>2230</v>
      </c>
      <c r="C20196" t="s">
        <v>443</v>
      </c>
      <c r="D20196" t="s">
        <v>475</v>
      </c>
      <c r="E20196" t="s">
        <v>3</v>
      </c>
      <c r="F20196">
        <v>2012</v>
      </c>
      <c r="G20196" t="s">
        <v>480</v>
      </c>
      <c r="H20196">
        <v>0.46054800000000001</v>
      </c>
    </row>
    <row r="20197" spans="1:8">
      <c r="A20197" t="s">
        <v>464</v>
      </c>
      <c r="B20197">
        <v>2310</v>
      </c>
      <c r="C20197" t="s">
        <v>444</v>
      </c>
      <c r="D20197" t="s">
        <v>475</v>
      </c>
      <c r="E20197" t="s">
        <v>14</v>
      </c>
      <c r="F20197">
        <v>2011</v>
      </c>
      <c r="G20197" t="s">
        <v>480</v>
      </c>
      <c r="H20197">
        <v>1.0508868</v>
      </c>
    </row>
    <row r="20198" spans="1:8">
      <c r="A20198" t="s">
        <v>499</v>
      </c>
      <c r="B20198">
        <v>2230</v>
      </c>
      <c r="C20198" t="s">
        <v>443</v>
      </c>
      <c r="D20198" t="s">
        <v>475</v>
      </c>
      <c r="E20198" t="s">
        <v>6</v>
      </c>
      <c r="F20198">
        <v>2012</v>
      </c>
      <c r="G20198" t="s">
        <v>480</v>
      </c>
      <c r="H20198">
        <v>19.899860400000001</v>
      </c>
    </row>
    <row r="20199" spans="1:8">
      <c r="A20199" t="s">
        <v>429</v>
      </c>
      <c r="B20199">
        <v>2310</v>
      </c>
      <c r="C20199" t="s">
        <v>444</v>
      </c>
      <c r="D20199" t="s">
        <v>475</v>
      </c>
      <c r="E20199" t="s">
        <v>22</v>
      </c>
      <c r="F20199">
        <v>2013</v>
      </c>
      <c r="G20199" t="s">
        <v>480</v>
      </c>
      <c r="H20199">
        <v>0.98389800000000005</v>
      </c>
    </row>
    <row r="20200" spans="1:8">
      <c r="A20200" t="s">
        <v>486</v>
      </c>
      <c r="B20200">
        <v>2310</v>
      </c>
      <c r="C20200" t="s">
        <v>444</v>
      </c>
      <c r="D20200" t="s">
        <v>475</v>
      </c>
      <c r="E20200" t="s">
        <v>482</v>
      </c>
      <c r="F20200">
        <v>2011</v>
      </c>
      <c r="G20200" t="s">
        <v>480</v>
      </c>
      <c r="H20200">
        <v>2.9098259999999998</v>
      </c>
    </row>
    <row r="20201" spans="1:8">
      <c r="A20201" t="s">
        <v>464</v>
      </c>
      <c r="B20201">
        <v>3282</v>
      </c>
      <c r="C20201" t="s">
        <v>517</v>
      </c>
      <c r="D20201" t="s">
        <v>475</v>
      </c>
      <c r="E20201" t="s">
        <v>36</v>
      </c>
      <c r="F20201">
        <v>2009</v>
      </c>
      <c r="G20201" t="s">
        <v>480</v>
      </c>
      <c r="H20201">
        <v>1.9426752</v>
      </c>
    </row>
    <row r="20202" spans="1:8">
      <c r="A20202" t="s">
        <v>429</v>
      </c>
      <c r="B20202">
        <v>5532</v>
      </c>
      <c r="C20202" t="s">
        <v>516</v>
      </c>
      <c r="D20202" t="s">
        <v>475</v>
      </c>
      <c r="E20202" t="s">
        <v>36</v>
      </c>
      <c r="F20202">
        <v>2014</v>
      </c>
      <c r="G20202" t="s">
        <v>480</v>
      </c>
      <c r="H20202">
        <v>0.24283440000000001</v>
      </c>
    </row>
    <row r="20203" spans="1:8">
      <c r="A20203" t="s">
        <v>429</v>
      </c>
      <c r="B20203">
        <v>5532</v>
      </c>
      <c r="C20203" t="s">
        <v>516</v>
      </c>
      <c r="D20203" t="s">
        <v>475</v>
      </c>
      <c r="E20203" t="s">
        <v>36</v>
      </c>
      <c r="F20203">
        <v>2010</v>
      </c>
      <c r="G20203" t="s">
        <v>483</v>
      </c>
      <c r="H20203">
        <v>0.18003240000000001</v>
      </c>
    </row>
    <row r="20204" spans="1:8">
      <c r="A20204" t="s">
        <v>429</v>
      </c>
      <c r="B20204">
        <v>5532</v>
      </c>
      <c r="C20204" t="s">
        <v>516</v>
      </c>
      <c r="D20204" t="s">
        <v>475</v>
      </c>
      <c r="E20204" t="s">
        <v>479</v>
      </c>
      <c r="F20204">
        <v>2011</v>
      </c>
      <c r="G20204" t="s">
        <v>483</v>
      </c>
      <c r="H20204">
        <v>26.376840000000001</v>
      </c>
    </row>
    <row r="20205" spans="1:8">
      <c r="A20205" t="s">
        <v>464</v>
      </c>
      <c r="B20205">
        <v>2230</v>
      </c>
      <c r="C20205" t="s">
        <v>443</v>
      </c>
      <c r="D20205" t="s">
        <v>475</v>
      </c>
      <c r="E20205" t="s">
        <v>30</v>
      </c>
      <c r="F20205">
        <v>2010</v>
      </c>
      <c r="G20205" t="s">
        <v>490</v>
      </c>
      <c r="H20205">
        <v>0.10048319999999999</v>
      </c>
    </row>
    <row r="20206" spans="1:8">
      <c r="A20206" t="s">
        <v>464</v>
      </c>
      <c r="B20206">
        <v>3281</v>
      </c>
      <c r="C20206" t="s">
        <v>518</v>
      </c>
      <c r="D20206" t="s">
        <v>475</v>
      </c>
      <c r="E20206" t="s">
        <v>2</v>
      </c>
      <c r="F20206">
        <v>2013</v>
      </c>
      <c r="G20206" t="s">
        <v>503</v>
      </c>
      <c r="H20206">
        <v>4.1868000000000002E-2</v>
      </c>
    </row>
    <row r="20207" spans="1:8">
      <c r="A20207" t="s">
        <v>464</v>
      </c>
      <c r="B20207">
        <v>3282</v>
      </c>
      <c r="C20207" t="s">
        <v>517</v>
      </c>
      <c r="D20207" t="s">
        <v>475</v>
      </c>
      <c r="E20207" t="s">
        <v>30</v>
      </c>
      <c r="F20207">
        <v>2011</v>
      </c>
      <c r="G20207" t="s">
        <v>503</v>
      </c>
      <c r="H20207">
        <v>8.1893808000000003</v>
      </c>
    </row>
    <row r="20208" spans="1:8">
      <c r="A20208" t="s">
        <v>464</v>
      </c>
      <c r="B20208">
        <v>3281</v>
      </c>
      <c r="C20208" t="s">
        <v>518</v>
      </c>
      <c r="D20208" t="s">
        <v>475</v>
      </c>
      <c r="E20208" t="s">
        <v>30</v>
      </c>
      <c r="F20208">
        <v>2014</v>
      </c>
      <c r="G20208" t="s">
        <v>503</v>
      </c>
      <c r="H20208">
        <v>1.2225455999999999</v>
      </c>
    </row>
    <row r="20209" spans="1:8">
      <c r="A20209" t="s">
        <v>464</v>
      </c>
      <c r="B20209">
        <v>3281</v>
      </c>
      <c r="C20209" t="s">
        <v>518</v>
      </c>
      <c r="D20209" t="s">
        <v>475</v>
      </c>
      <c r="E20209" t="s">
        <v>29</v>
      </c>
      <c r="F20209">
        <v>2010</v>
      </c>
      <c r="G20209" t="s">
        <v>503</v>
      </c>
      <c r="H20209">
        <v>0.565218</v>
      </c>
    </row>
    <row r="20210" spans="1:8">
      <c r="A20210" t="s">
        <v>486</v>
      </c>
      <c r="B20210">
        <v>2310</v>
      </c>
      <c r="C20210" t="s">
        <v>444</v>
      </c>
      <c r="D20210" t="s">
        <v>475</v>
      </c>
      <c r="E20210" t="s">
        <v>12</v>
      </c>
      <c r="F20210">
        <v>2013</v>
      </c>
      <c r="G20210" t="s">
        <v>480</v>
      </c>
      <c r="H20210">
        <v>0.87922800000000001</v>
      </c>
    </row>
    <row r="20211" spans="1:8">
      <c r="A20211" t="s">
        <v>464</v>
      </c>
      <c r="B20211">
        <v>3281</v>
      </c>
      <c r="C20211" t="s">
        <v>518</v>
      </c>
      <c r="D20211" t="s">
        <v>475</v>
      </c>
      <c r="E20211" t="s">
        <v>29</v>
      </c>
      <c r="F20211">
        <v>2012</v>
      </c>
      <c r="G20211" t="s">
        <v>480</v>
      </c>
      <c r="H20211">
        <v>0.565218</v>
      </c>
    </row>
    <row r="20212" spans="1:8">
      <c r="A20212" t="s">
        <v>464</v>
      </c>
      <c r="B20212">
        <v>3282</v>
      </c>
      <c r="C20212" t="s">
        <v>517</v>
      </c>
      <c r="D20212" t="s">
        <v>475</v>
      </c>
      <c r="E20212" t="s">
        <v>3</v>
      </c>
      <c r="F20212">
        <v>2014</v>
      </c>
      <c r="G20212" t="s">
        <v>480</v>
      </c>
      <c r="H20212">
        <v>3.3871212000000002</v>
      </c>
    </row>
    <row r="20213" spans="1:8">
      <c r="A20213" t="s">
        <v>464</v>
      </c>
      <c r="B20213">
        <v>3282</v>
      </c>
      <c r="C20213" t="s">
        <v>517</v>
      </c>
      <c r="D20213" t="s">
        <v>475</v>
      </c>
      <c r="E20213" t="s">
        <v>30</v>
      </c>
      <c r="F20213">
        <v>2010</v>
      </c>
      <c r="G20213" t="s">
        <v>480</v>
      </c>
      <c r="H20213">
        <v>6.3848700000000003</v>
      </c>
    </row>
    <row r="20214" spans="1:8">
      <c r="A20214" t="s">
        <v>464</v>
      </c>
      <c r="B20214">
        <v>2230</v>
      </c>
      <c r="C20214" t="s">
        <v>443</v>
      </c>
      <c r="D20214" t="s">
        <v>475</v>
      </c>
      <c r="E20214" t="s">
        <v>33</v>
      </c>
      <c r="F20214">
        <v>2014</v>
      </c>
      <c r="G20214" t="s">
        <v>490</v>
      </c>
      <c r="H20214">
        <v>7.95492E-2</v>
      </c>
    </row>
    <row r="20215" spans="1:8">
      <c r="A20215" t="s">
        <v>464</v>
      </c>
      <c r="B20215">
        <v>3281</v>
      </c>
      <c r="C20215" t="s">
        <v>518</v>
      </c>
      <c r="D20215" t="s">
        <v>475</v>
      </c>
      <c r="E20215" t="s">
        <v>6</v>
      </c>
      <c r="F20215">
        <v>2010</v>
      </c>
      <c r="G20215" t="s">
        <v>503</v>
      </c>
      <c r="H20215">
        <v>0.35169119999999998</v>
      </c>
    </row>
    <row r="20216" spans="1:8">
      <c r="A20216" t="s">
        <v>464</v>
      </c>
      <c r="B20216">
        <v>3282</v>
      </c>
      <c r="C20216" t="s">
        <v>517</v>
      </c>
      <c r="D20216" t="s">
        <v>475</v>
      </c>
      <c r="E20216" t="s">
        <v>8</v>
      </c>
      <c r="F20216">
        <v>2012</v>
      </c>
      <c r="G20216" t="s">
        <v>480</v>
      </c>
      <c r="H20216">
        <v>0.36006480000000002</v>
      </c>
    </row>
    <row r="20217" spans="1:8">
      <c r="A20217" t="s">
        <v>464</v>
      </c>
      <c r="B20217">
        <v>2310</v>
      </c>
      <c r="C20217" t="s">
        <v>444</v>
      </c>
      <c r="D20217" t="s">
        <v>475</v>
      </c>
      <c r="E20217" t="s">
        <v>32</v>
      </c>
      <c r="F20217">
        <v>2010</v>
      </c>
      <c r="G20217" t="s">
        <v>490</v>
      </c>
      <c r="H20217">
        <v>0.32657039999999998</v>
      </c>
    </row>
    <row r="20218" spans="1:8">
      <c r="A20218" t="s">
        <v>464</v>
      </c>
      <c r="B20218">
        <v>3282</v>
      </c>
      <c r="C20218" t="s">
        <v>517</v>
      </c>
      <c r="D20218" t="s">
        <v>475</v>
      </c>
      <c r="E20218" t="s">
        <v>13</v>
      </c>
      <c r="F20218">
        <v>2011</v>
      </c>
      <c r="G20218" t="s">
        <v>503</v>
      </c>
      <c r="H20218">
        <v>8.1475127999999994</v>
      </c>
    </row>
    <row r="20219" spans="1:8">
      <c r="A20219" t="s">
        <v>464</v>
      </c>
      <c r="B20219">
        <v>3282</v>
      </c>
      <c r="C20219" t="s">
        <v>517</v>
      </c>
      <c r="D20219" t="s">
        <v>475</v>
      </c>
      <c r="E20219" t="s">
        <v>343</v>
      </c>
      <c r="F20219">
        <v>2009</v>
      </c>
      <c r="G20219" t="s">
        <v>503</v>
      </c>
      <c r="H20219">
        <v>0.33494400000000002</v>
      </c>
    </row>
    <row r="20220" spans="1:8">
      <c r="A20220" t="s">
        <v>464</v>
      </c>
      <c r="B20220">
        <v>3282</v>
      </c>
      <c r="C20220" t="s">
        <v>517</v>
      </c>
      <c r="D20220" t="s">
        <v>475</v>
      </c>
      <c r="E20220" t="s">
        <v>25</v>
      </c>
      <c r="F20220">
        <v>2009</v>
      </c>
      <c r="G20220" t="s">
        <v>503</v>
      </c>
      <c r="H20220">
        <v>7.95492E-2</v>
      </c>
    </row>
    <row r="20221" spans="1:8">
      <c r="A20221" t="s">
        <v>499</v>
      </c>
      <c r="B20221">
        <v>2230</v>
      </c>
      <c r="C20221" t="s">
        <v>443</v>
      </c>
      <c r="D20221" t="s">
        <v>475</v>
      </c>
      <c r="E20221" t="s">
        <v>33</v>
      </c>
      <c r="F20221">
        <v>2010</v>
      </c>
      <c r="G20221" t="s">
        <v>480</v>
      </c>
      <c r="H20221">
        <v>11.1410748</v>
      </c>
    </row>
    <row r="20222" spans="1:8">
      <c r="A20222" t="s">
        <v>464</v>
      </c>
      <c r="B20222">
        <v>2310</v>
      </c>
      <c r="C20222" t="s">
        <v>444</v>
      </c>
      <c r="D20222" t="s">
        <v>475</v>
      </c>
      <c r="E20222" t="s">
        <v>26</v>
      </c>
      <c r="F20222">
        <v>2011</v>
      </c>
      <c r="G20222" t="s">
        <v>480</v>
      </c>
      <c r="H20222">
        <v>4.60548E-2</v>
      </c>
    </row>
    <row r="20223" spans="1:8">
      <c r="A20223" t="s">
        <v>486</v>
      </c>
      <c r="B20223">
        <v>2310</v>
      </c>
      <c r="C20223" t="s">
        <v>444</v>
      </c>
      <c r="D20223" t="s">
        <v>475</v>
      </c>
      <c r="E20223" t="s">
        <v>14</v>
      </c>
      <c r="F20223">
        <v>2011</v>
      </c>
      <c r="G20223" t="s">
        <v>480</v>
      </c>
      <c r="H20223">
        <v>0.78293159999999995</v>
      </c>
    </row>
    <row r="20224" spans="1:8">
      <c r="A20224" t="s">
        <v>486</v>
      </c>
      <c r="B20224">
        <v>2310</v>
      </c>
      <c r="C20224" t="s">
        <v>444</v>
      </c>
      <c r="D20224" t="s">
        <v>475</v>
      </c>
      <c r="E20224" t="s">
        <v>18</v>
      </c>
      <c r="F20224">
        <v>2012</v>
      </c>
      <c r="G20224" t="s">
        <v>480</v>
      </c>
      <c r="H20224">
        <v>3.9648995999999999</v>
      </c>
    </row>
    <row r="20225" spans="1:8">
      <c r="A20225" t="s">
        <v>464</v>
      </c>
      <c r="B20225">
        <v>3282</v>
      </c>
      <c r="C20225" t="s">
        <v>517</v>
      </c>
      <c r="D20225" t="s">
        <v>475</v>
      </c>
      <c r="E20225" t="s">
        <v>343</v>
      </c>
      <c r="F20225">
        <v>2009</v>
      </c>
      <c r="G20225" t="s">
        <v>480</v>
      </c>
      <c r="H20225">
        <v>0.33494400000000002</v>
      </c>
    </row>
    <row r="20226" spans="1:8">
      <c r="A20226" t="s">
        <v>464</v>
      </c>
      <c r="B20226">
        <v>3282</v>
      </c>
      <c r="C20226" t="s">
        <v>517</v>
      </c>
      <c r="D20226" t="s">
        <v>475</v>
      </c>
      <c r="E20226" t="s">
        <v>13</v>
      </c>
      <c r="F20226">
        <v>2009</v>
      </c>
      <c r="G20226" t="s">
        <v>480</v>
      </c>
      <c r="H20226">
        <v>5.8363991999999998</v>
      </c>
    </row>
    <row r="20227" spans="1:8">
      <c r="A20227" t="s">
        <v>464</v>
      </c>
      <c r="B20227">
        <v>3282</v>
      </c>
      <c r="C20227" t="s">
        <v>517</v>
      </c>
      <c r="D20227" t="s">
        <v>475</v>
      </c>
      <c r="E20227" t="s">
        <v>26</v>
      </c>
      <c r="F20227">
        <v>2010</v>
      </c>
      <c r="G20227" t="s">
        <v>480</v>
      </c>
      <c r="H20227">
        <v>0.32238359999999999</v>
      </c>
    </row>
    <row r="20228" spans="1:8">
      <c r="A20228" t="s">
        <v>429</v>
      </c>
      <c r="B20228">
        <v>5532</v>
      </c>
      <c r="C20228" t="s">
        <v>516</v>
      </c>
      <c r="D20228" t="s">
        <v>475</v>
      </c>
      <c r="E20228" t="s">
        <v>3</v>
      </c>
      <c r="F20228">
        <v>2013</v>
      </c>
      <c r="G20228" t="s">
        <v>480</v>
      </c>
      <c r="H20228">
        <v>7.4441303999999997</v>
      </c>
    </row>
    <row r="20229" spans="1:8">
      <c r="A20229" t="s">
        <v>429</v>
      </c>
      <c r="B20229">
        <v>5532</v>
      </c>
      <c r="C20229" t="s">
        <v>516</v>
      </c>
      <c r="D20229" t="s">
        <v>475</v>
      </c>
      <c r="E20229" t="s">
        <v>16</v>
      </c>
      <c r="F20229">
        <v>2012</v>
      </c>
      <c r="G20229" t="s">
        <v>480</v>
      </c>
      <c r="H20229">
        <v>0.29726279999999999</v>
      </c>
    </row>
    <row r="20230" spans="1:8">
      <c r="A20230" t="s">
        <v>429</v>
      </c>
      <c r="B20230">
        <v>5532</v>
      </c>
      <c r="C20230" t="s">
        <v>516</v>
      </c>
      <c r="D20230" t="s">
        <v>475</v>
      </c>
      <c r="E20230" t="s">
        <v>15</v>
      </c>
      <c r="F20230">
        <v>2009</v>
      </c>
      <c r="G20230" t="s">
        <v>480</v>
      </c>
      <c r="H20230">
        <v>2.4115967999999999</v>
      </c>
    </row>
    <row r="20231" spans="1:8">
      <c r="A20231" t="s">
        <v>464</v>
      </c>
      <c r="B20231">
        <v>2230</v>
      </c>
      <c r="C20231" t="s">
        <v>443</v>
      </c>
      <c r="D20231" t="s">
        <v>475</v>
      </c>
      <c r="E20231" t="s">
        <v>17</v>
      </c>
      <c r="F20231">
        <v>2011</v>
      </c>
      <c r="G20231" t="s">
        <v>490</v>
      </c>
      <c r="H20231">
        <v>0.2219004</v>
      </c>
    </row>
    <row r="20232" spans="1:8">
      <c r="A20232" t="s">
        <v>464</v>
      </c>
      <c r="B20232">
        <v>2230</v>
      </c>
      <c r="C20232" t="s">
        <v>443</v>
      </c>
      <c r="D20232" t="s">
        <v>475</v>
      </c>
      <c r="E20232" t="s">
        <v>28</v>
      </c>
      <c r="F20232">
        <v>2014</v>
      </c>
      <c r="G20232" t="s">
        <v>490</v>
      </c>
      <c r="H20232">
        <v>0.49822919999999998</v>
      </c>
    </row>
    <row r="20233" spans="1:8">
      <c r="A20233" t="s">
        <v>464</v>
      </c>
      <c r="B20233">
        <v>2230</v>
      </c>
      <c r="C20233" t="s">
        <v>443</v>
      </c>
      <c r="D20233" t="s">
        <v>475</v>
      </c>
      <c r="E20233" t="s">
        <v>36</v>
      </c>
      <c r="F20233">
        <v>2013</v>
      </c>
      <c r="G20233" t="s">
        <v>490</v>
      </c>
      <c r="H20233">
        <v>1.0215791999999999</v>
      </c>
    </row>
    <row r="20234" spans="1:8">
      <c r="A20234" t="s">
        <v>438</v>
      </c>
      <c r="B20234">
        <v>2230</v>
      </c>
      <c r="C20234" t="s">
        <v>443</v>
      </c>
      <c r="D20234" t="s">
        <v>475</v>
      </c>
      <c r="E20234" t="s">
        <v>10</v>
      </c>
      <c r="F20234">
        <v>2014</v>
      </c>
      <c r="G20234" t="s">
        <v>490</v>
      </c>
      <c r="H20234">
        <v>4.1868000000000002E-2</v>
      </c>
    </row>
    <row r="20235" spans="1:8">
      <c r="A20235" t="s">
        <v>496</v>
      </c>
      <c r="B20235">
        <v>2230</v>
      </c>
      <c r="C20235" t="s">
        <v>443</v>
      </c>
      <c r="D20235" t="s">
        <v>475</v>
      </c>
      <c r="E20235" t="s">
        <v>9</v>
      </c>
      <c r="F20235">
        <v>2009</v>
      </c>
      <c r="G20235" t="s">
        <v>490</v>
      </c>
      <c r="H20235">
        <v>0.1590984</v>
      </c>
    </row>
    <row r="20236" spans="1:8">
      <c r="A20236" t="s">
        <v>429</v>
      </c>
      <c r="B20236">
        <v>2310</v>
      </c>
      <c r="C20236" t="s">
        <v>444</v>
      </c>
      <c r="D20236" t="s">
        <v>475</v>
      </c>
      <c r="E20236" t="s">
        <v>482</v>
      </c>
      <c r="F20236">
        <v>2013</v>
      </c>
      <c r="G20236" t="s">
        <v>490</v>
      </c>
      <c r="H20236">
        <v>4.5301175999999996</v>
      </c>
    </row>
    <row r="20237" spans="1:8">
      <c r="A20237" t="s">
        <v>464</v>
      </c>
      <c r="B20237">
        <v>3282</v>
      </c>
      <c r="C20237" t="s">
        <v>517</v>
      </c>
      <c r="D20237" t="s">
        <v>475</v>
      </c>
      <c r="E20237" t="s">
        <v>22</v>
      </c>
      <c r="F20237">
        <v>2013</v>
      </c>
      <c r="G20237" t="s">
        <v>503</v>
      </c>
      <c r="H20237">
        <v>1.6370388</v>
      </c>
    </row>
    <row r="20238" spans="1:8">
      <c r="A20238" t="s">
        <v>464</v>
      </c>
      <c r="B20238">
        <v>3282</v>
      </c>
      <c r="C20238" t="s">
        <v>517</v>
      </c>
      <c r="D20238" t="s">
        <v>475</v>
      </c>
      <c r="E20238" t="s">
        <v>20</v>
      </c>
      <c r="F20238">
        <v>2012</v>
      </c>
      <c r="G20238" t="s">
        <v>503</v>
      </c>
      <c r="H20238">
        <v>13.607100000000001</v>
      </c>
    </row>
    <row r="20239" spans="1:8">
      <c r="A20239" t="s">
        <v>464</v>
      </c>
      <c r="B20239">
        <v>3282</v>
      </c>
      <c r="C20239" t="s">
        <v>517</v>
      </c>
      <c r="D20239" t="s">
        <v>475</v>
      </c>
      <c r="E20239" t="s">
        <v>17</v>
      </c>
      <c r="F20239">
        <v>2012</v>
      </c>
      <c r="G20239" t="s">
        <v>503</v>
      </c>
      <c r="H20239">
        <v>1.2727872</v>
      </c>
    </row>
    <row r="20240" spans="1:8">
      <c r="A20240" t="s">
        <v>464</v>
      </c>
      <c r="B20240">
        <v>3282</v>
      </c>
      <c r="C20240" t="s">
        <v>517</v>
      </c>
      <c r="D20240" t="s">
        <v>475</v>
      </c>
      <c r="E20240" t="s">
        <v>352</v>
      </c>
      <c r="F20240">
        <v>2014</v>
      </c>
      <c r="G20240" t="s">
        <v>503</v>
      </c>
      <c r="H20240">
        <v>0.37681199999999998</v>
      </c>
    </row>
    <row r="20241" spans="1:8">
      <c r="A20241" t="s">
        <v>464</v>
      </c>
      <c r="B20241">
        <v>3282</v>
      </c>
      <c r="C20241" t="s">
        <v>517</v>
      </c>
      <c r="D20241" t="s">
        <v>475</v>
      </c>
      <c r="E20241" t="s">
        <v>29</v>
      </c>
      <c r="F20241">
        <v>2011</v>
      </c>
      <c r="G20241" t="s">
        <v>503</v>
      </c>
      <c r="H20241">
        <v>1.7626428000000001</v>
      </c>
    </row>
    <row r="20242" spans="1:8">
      <c r="A20242" t="s">
        <v>464</v>
      </c>
      <c r="B20242">
        <v>3281</v>
      </c>
      <c r="C20242" t="s">
        <v>518</v>
      </c>
      <c r="D20242" t="s">
        <v>475</v>
      </c>
      <c r="E20242" t="s">
        <v>10</v>
      </c>
      <c r="F20242">
        <v>2010</v>
      </c>
      <c r="G20242" t="s">
        <v>503</v>
      </c>
      <c r="H20242">
        <v>4.2328548000000001</v>
      </c>
    </row>
    <row r="20243" spans="1:8">
      <c r="A20243" t="s">
        <v>464</v>
      </c>
      <c r="B20243">
        <v>3281</v>
      </c>
      <c r="C20243" t="s">
        <v>518</v>
      </c>
      <c r="D20243" t="s">
        <v>475</v>
      </c>
      <c r="E20243" t="s">
        <v>18</v>
      </c>
      <c r="F20243">
        <v>2010</v>
      </c>
      <c r="G20243" t="s">
        <v>503</v>
      </c>
      <c r="H20243">
        <v>8.7922799999999995E-2</v>
      </c>
    </row>
    <row r="20244" spans="1:8">
      <c r="A20244" t="s">
        <v>464</v>
      </c>
      <c r="B20244">
        <v>3281</v>
      </c>
      <c r="C20244" t="s">
        <v>518</v>
      </c>
      <c r="D20244" t="s">
        <v>475</v>
      </c>
      <c r="E20244" t="s">
        <v>36</v>
      </c>
      <c r="F20244">
        <v>2009</v>
      </c>
      <c r="G20244" t="s">
        <v>503</v>
      </c>
      <c r="H20244">
        <v>0.21771360000000001</v>
      </c>
    </row>
    <row r="20245" spans="1:8">
      <c r="A20245" t="s">
        <v>429</v>
      </c>
      <c r="B20245">
        <v>5532</v>
      </c>
      <c r="C20245" t="s">
        <v>516</v>
      </c>
      <c r="D20245" t="s">
        <v>475</v>
      </c>
      <c r="E20245" t="s">
        <v>34</v>
      </c>
      <c r="F20245">
        <v>2013</v>
      </c>
      <c r="G20245" t="s">
        <v>483</v>
      </c>
      <c r="H20245">
        <v>0.46892159999999999</v>
      </c>
    </row>
    <row r="20246" spans="1:8">
      <c r="A20246" t="s">
        <v>429</v>
      </c>
      <c r="B20246">
        <v>5532</v>
      </c>
      <c r="C20246" t="s">
        <v>516</v>
      </c>
      <c r="D20246" t="s">
        <v>475</v>
      </c>
      <c r="E20246" t="s">
        <v>10</v>
      </c>
      <c r="F20246">
        <v>2010</v>
      </c>
      <c r="G20246" t="s">
        <v>483</v>
      </c>
      <c r="H20246">
        <v>20.2682988</v>
      </c>
    </row>
    <row r="20247" spans="1:8">
      <c r="A20247" t="s">
        <v>464</v>
      </c>
      <c r="B20247">
        <v>2000</v>
      </c>
      <c r="C20247" t="s">
        <v>431</v>
      </c>
      <c r="D20247" t="s">
        <v>475</v>
      </c>
      <c r="E20247" t="s">
        <v>3</v>
      </c>
      <c r="F20247">
        <v>2013</v>
      </c>
      <c r="G20247" t="s">
        <v>468</v>
      </c>
      <c r="H20247">
        <v>130.97147759999999</v>
      </c>
    </row>
    <row r="20248" spans="1:8">
      <c r="A20248" t="s">
        <v>462</v>
      </c>
      <c r="B20248">
        <v>2000</v>
      </c>
      <c r="C20248" t="s">
        <v>431</v>
      </c>
      <c r="D20248" t="s">
        <v>475</v>
      </c>
      <c r="E20248" t="s">
        <v>13</v>
      </c>
      <c r="F20248">
        <v>2011</v>
      </c>
      <c r="G20248" t="s">
        <v>468</v>
      </c>
      <c r="H20248">
        <v>79.289618399999995</v>
      </c>
    </row>
    <row r="20249" spans="1:8">
      <c r="A20249" t="s">
        <v>464</v>
      </c>
      <c r="B20249">
        <v>3000</v>
      </c>
      <c r="C20249" t="s">
        <v>432</v>
      </c>
      <c r="D20249" t="s">
        <v>475</v>
      </c>
      <c r="E20249" t="s">
        <v>30</v>
      </c>
      <c r="F20249">
        <v>2009</v>
      </c>
      <c r="G20249" t="s">
        <v>468</v>
      </c>
      <c r="H20249">
        <v>1138.7467979999999</v>
      </c>
    </row>
    <row r="20250" spans="1:8">
      <c r="A20250" t="s">
        <v>456</v>
      </c>
      <c r="B20250">
        <v>3000</v>
      </c>
      <c r="C20250" t="s">
        <v>432</v>
      </c>
      <c r="D20250" t="s">
        <v>475</v>
      </c>
      <c r="E20250" t="s">
        <v>482</v>
      </c>
      <c r="F20250">
        <v>2010</v>
      </c>
      <c r="G20250" t="s">
        <v>468</v>
      </c>
      <c r="H20250">
        <v>1.7500823999999999</v>
      </c>
    </row>
    <row r="20251" spans="1:8">
      <c r="A20251" t="s">
        <v>462</v>
      </c>
      <c r="B20251">
        <v>2000</v>
      </c>
      <c r="C20251" t="s">
        <v>431</v>
      </c>
      <c r="D20251" t="s">
        <v>475</v>
      </c>
      <c r="E20251" t="s">
        <v>9</v>
      </c>
      <c r="F20251">
        <v>2009</v>
      </c>
      <c r="G20251" t="s">
        <v>490</v>
      </c>
      <c r="H20251">
        <v>88.328919600000006</v>
      </c>
    </row>
    <row r="20252" spans="1:8">
      <c r="A20252" t="s">
        <v>429</v>
      </c>
      <c r="B20252">
        <v>2000</v>
      </c>
      <c r="C20252" t="s">
        <v>431</v>
      </c>
      <c r="D20252" t="s">
        <v>475</v>
      </c>
      <c r="E20252" t="s">
        <v>25</v>
      </c>
      <c r="F20252">
        <v>2012</v>
      </c>
      <c r="G20252" t="s">
        <v>490</v>
      </c>
      <c r="H20252">
        <v>16.449937200000001</v>
      </c>
    </row>
    <row r="20253" spans="1:8">
      <c r="A20253" t="s">
        <v>429</v>
      </c>
      <c r="B20253">
        <v>2000</v>
      </c>
      <c r="C20253" t="s">
        <v>431</v>
      </c>
      <c r="D20253" t="s">
        <v>475</v>
      </c>
      <c r="E20253" t="s">
        <v>24</v>
      </c>
      <c r="F20253">
        <v>2010</v>
      </c>
      <c r="G20253" t="s">
        <v>490</v>
      </c>
      <c r="H20253">
        <v>0.10048319999999999</v>
      </c>
    </row>
    <row r="20254" spans="1:8">
      <c r="A20254" t="s">
        <v>429</v>
      </c>
      <c r="B20254">
        <v>2000</v>
      </c>
      <c r="C20254" t="s">
        <v>431</v>
      </c>
      <c r="D20254" t="s">
        <v>475</v>
      </c>
      <c r="E20254" t="s">
        <v>30</v>
      </c>
      <c r="F20254">
        <v>2010</v>
      </c>
      <c r="G20254" t="s">
        <v>490</v>
      </c>
      <c r="H20254">
        <v>2305.9596492000001</v>
      </c>
    </row>
    <row r="20255" spans="1:8">
      <c r="A20255" t="s">
        <v>429</v>
      </c>
      <c r="B20255">
        <v>3000</v>
      </c>
      <c r="C20255" t="s">
        <v>432</v>
      </c>
      <c r="D20255" t="s">
        <v>475</v>
      </c>
      <c r="E20255" t="s">
        <v>352</v>
      </c>
      <c r="F20255">
        <v>2010</v>
      </c>
      <c r="G20255" t="s">
        <v>503</v>
      </c>
      <c r="H20255">
        <v>0.439614</v>
      </c>
    </row>
    <row r="20256" spans="1:8">
      <c r="A20256" t="s">
        <v>464</v>
      </c>
      <c r="B20256">
        <v>3000</v>
      </c>
      <c r="C20256" t="s">
        <v>432</v>
      </c>
      <c r="D20256" t="s">
        <v>475</v>
      </c>
      <c r="E20256" t="s">
        <v>33</v>
      </c>
      <c r="F20256">
        <v>2013</v>
      </c>
      <c r="G20256" t="s">
        <v>503</v>
      </c>
      <c r="H20256">
        <v>108.94472279999999</v>
      </c>
    </row>
    <row r="20257" spans="1:8">
      <c r="A20257" t="s">
        <v>429</v>
      </c>
      <c r="B20257">
        <v>2000</v>
      </c>
      <c r="C20257" t="s">
        <v>431</v>
      </c>
      <c r="D20257" t="s">
        <v>475</v>
      </c>
      <c r="E20257" t="s">
        <v>25</v>
      </c>
      <c r="F20257">
        <v>2014</v>
      </c>
      <c r="G20257" t="s">
        <v>480</v>
      </c>
      <c r="H20257">
        <v>15.2441388</v>
      </c>
    </row>
    <row r="20258" spans="1:8">
      <c r="A20258" t="s">
        <v>429</v>
      </c>
      <c r="B20258">
        <v>2000</v>
      </c>
      <c r="C20258" t="s">
        <v>431</v>
      </c>
      <c r="D20258" t="s">
        <v>475</v>
      </c>
      <c r="E20258" t="s">
        <v>30</v>
      </c>
      <c r="F20258">
        <v>2013</v>
      </c>
      <c r="G20258" t="s">
        <v>480</v>
      </c>
      <c r="H20258">
        <v>2379.5594064000002</v>
      </c>
    </row>
    <row r="20259" spans="1:8">
      <c r="A20259" t="s">
        <v>464</v>
      </c>
      <c r="B20259">
        <v>2000</v>
      </c>
      <c r="C20259" t="s">
        <v>431</v>
      </c>
      <c r="D20259" t="s">
        <v>475</v>
      </c>
      <c r="E20259" t="s">
        <v>6</v>
      </c>
      <c r="F20259">
        <v>2014</v>
      </c>
      <c r="G20259" t="s">
        <v>480</v>
      </c>
      <c r="H20259">
        <v>40.951090800000003</v>
      </c>
    </row>
    <row r="20260" spans="1:8">
      <c r="A20260" t="s">
        <v>464</v>
      </c>
      <c r="B20260">
        <v>3000</v>
      </c>
      <c r="C20260" t="s">
        <v>432</v>
      </c>
      <c r="D20260" t="s">
        <v>475</v>
      </c>
      <c r="E20260" t="s">
        <v>8</v>
      </c>
      <c r="F20260">
        <v>2014</v>
      </c>
      <c r="G20260" t="s">
        <v>480</v>
      </c>
      <c r="H20260">
        <v>94.864514400000004</v>
      </c>
    </row>
    <row r="20261" spans="1:8">
      <c r="A20261" t="s">
        <v>462</v>
      </c>
      <c r="B20261">
        <v>3000</v>
      </c>
      <c r="C20261" t="s">
        <v>432</v>
      </c>
      <c r="D20261" t="s">
        <v>475</v>
      </c>
      <c r="E20261" t="s">
        <v>10</v>
      </c>
      <c r="F20261">
        <v>2009</v>
      </c>
      <c r="G20261" t="s">
        <v>480</v>
      </c>
      <c r="H20261">
        <v>22.520797200000001</v>
      </c>
    </row>
    <row r="20262" spans="1:8">
      <c r="A20262" t="s">
        <v>465</v>
      </c>
      <c r="B20262">
        <v>3000</v>
      </c>
      <c r="C20262" t="s">
        <v>432</v>
      </c>
      <c r="D20262" t="s">
        <v>475</v>
      </c>
      <c r="E20262" t="s">
        <v>482</v>
      </c>
      <c r="F20262">
        <v>2014</v>
      </c>
      <c r="G20262" t="s">
        <v>480</v>
      </c>
      <c r="H20262">
        <v>0.20934</v>
      </c>
    </row>
    <row r="20263" spans="1:8">
      <c r="A20263" t="s">
        <v>429</v>
      </c>
      <c r="B20263">
        <v>3000</v>
      </c>
      <c r="C20263" t="s">
        <v>432</v>
      </c>
      <c r="D20263" t="s">
        <v>475</v>
      </c>
      <c r="E20263" t="s">
        <v>30</v>
      </c>
      <c r="F20263">
        <v>2013</v>
      </c>
      <c r="G20263" t="s">
        <v>468</v>
      </c>
      <c r="H20263">
        <v>39.778786799999999</v>
      </c>
    </row>
    <row r="20264" spans="1:8">
      <c r="A20264" t="s">
        <v>429</v>
      </c>
      <c r="B20264">
        <v>2000</v>
      </c>
      <c r="C20264" t="s">
        <v>431</v>
      </c>
      <c r="D20264" t="s">
        <v>475</v>
      </c>
      <c r="E20264" t="s">
        <v>30</v>
      </c>
      <c r="F20264">
        <v>2012</v>
      </c>
      <c r="G20264" t="s">
        <v>468</v>
      </c>
      <c r="H20264">
        <v>2407.6947024000001</v>
      </c>
    </row>
    <row r="20265" spans="1:8">
      <c r="A20265" t="s">
        <v>429</v>
      </c>
      <c r="B20265">
        <v>2000</v>
      </c>
      <c r="C20265" t="s">
        <v>431</v>
      </c>
      <c r="D20265" t="s">
        <v>475</v>
      </c>
      <c r="E20265" t="s">
        <v>32</v>
      </c>
      <c r="F20265">
        <v>2013</v>
      </c>
      <c r="G20265" t="s">
        <v>468</v>
      </c>
      <c r="H20265">
        <v>194.9625288</v>
      </c>
    </row>
    <row r="20266" spans="1:8">
      <c r="A20266" t="s">
        <v>464</v>
      </c>
      <c r="B20266">
        <v>2000</v>
      </c>
      <c r="C20266" t="s">
        <v>431</v>
      </c>
      <c r="D20266" t="s">
        <v>475</v>
      </c>
      <c r="E20266" t="s">
        <v>6</v>
      </c>
      <c r="F20266">
        <v>2011</v>
      </c>
      <c r="G20266" t="s">
        <v>468</v>
      </c>
      <c r="H20266">
        <v>85.519576799999996</v>
      </c>
    </row>
    <row r="20267" spans="1:8">
      <c r="A20267" t="s">
        <v>464</v>
      </c>
      <c r="B20267">
        <v>2000</v>
      </c>
      <c r="C20267" t="s">
        <v>431</v>
      </c>
      <c r="D20267" t="s">
        <v>475</v>
      </c>
      <c r="E20267" t="s">
        <v>12</v>
      </c>
      <c r="F20267">
        <v>2014</v>
      </c>
      <c r="G20267" t="s">
        <v>468</v>
      </c>
      <c r="H20267">
        <v>2.2273776000000001</v>
      </c>
    </row>
    <row r="20268" spans="1:8">
      <c r="A20268" t="s">
        <v>464</v>
      </c>
      <c r="B20268">
        <v>2000</v>
      </c>
      <c r="C20268" t="s">
        <v>431</v>
      </c>
      <c r="D20268" t="s">
        <v>475</v>
      </c>
      <c r="E20268" t="s">
        <v>33</v>
      </c>
      <c r="F20268">
        <v>2014</v>
      </c>
      <c r="G20268" t="s">
        <v>468</v>
      </c>
      <c r="H20268">
        <v>20.251551599999999</v>
      </c>
    </row>
    <row r="20269" spans="1:8">
      <c r="A20269" t="s">
        <v>464</v>
      </c>
      <c r="B20269">
        <v>3000</v>
      </c>
      <c r="C20269" t="s">
        <v>432</v>
      </c>
      <c r="D20269" t="s">
        <v>475</v>
      </c>
      <c r="E20269" t="s">
        <v>6</v>
      </c>
      <c r="F20269">
        <v>2009</v>
      </c>
      <c r="G20269" t="s">
        <v>468</v>
      </c>
      <c r="H20269">
        <v>324.10437480000002</v>
      </c>
    </row>
    <row r="20270" spans="1:8">
      <c r="A20270" t="s">
        <v>464</v>
      </c>
      <c r="B20270">
        <v>3000</v>
      </c>
      <c r="C20270" t="s">
        <v>432</v>
      </c>
      <c r="D20270" t="s">
        <v>475</v>
      </c>
      <c r="E20270" t="s">
        <v>32</v>
      </c>
      <c r="F20270">
        <v>2010</v>
      </c>
      <c r="G20270" t="s">
        <v>468</v>
      </c>
      <c r="H20270">
        <v>354.3749388</v>
      </c>
    </row>
    <row r="20271" spans="1:8">
      <c r="A20271" t="s">
        <v>463</v>
      </c>
      <c r="B20271">
        <v>2000</v>
      </c>
      <c r="C20271" t="s">
        <v>431</v>
      </c>
      <c r="D20271" t="s">
        <v>475</v>
      </c>
      <c r="E20271" t="s">
        <v>13</v>
      </c>
      <c r="F20271">
        <v>2012</v>
      </c>
      <c r="G20271" t="s">
        <v>490</v>
      </c>
      <c r="H20271">
        <v>52.117286399999998</v>
      </c>
    </row>
    <row r="20272" spans="1:8">
      <c r="A20272" t="s">
        <v>463</v>
      </c>
      <c r="B20272">
        <v>2000</v>
      </c>
      <c r="C20272" t="s">
        <v>431</v>
      </c>
      <c r="D20272" t="s">
        <v>475</v>
      </c>
      <c r="E20272" t="s">
        <v>20</v>
      </c>
      <c r="F20272">
        <v>2010</v>
      </c>
      <c r="G20272" t="s">
        <v>490</v>
      </c>
      <c r="H20272">
        <v>117.1341036</v>
      </c>
    </row>
    <row r="20273" spans="1:8">
      <c r="A20273" t="s">
        <v>498</v>
      </c>
      <c r="B20273">
        <v>2000</v>
      </c>
      <c r="C20273" t="s">
        <v>431</v>
      </c>
      <c r="D20273" t="s">
        <v>475</v>
      </c>
      <c r="E20273" t="s">
        <v>482</v>
      </c>
      <c r="F20273">
        <v>2014</v>
      </c>
      <c r="G20273" t="s">
        <v>490</v>
      </c>
      <c r="H20273">
        <v>2.1101472000000001</v>
      </c>
    </row>
    <row r="20274" spans="1:8">
      <c r="A20274" t="s">
        <v>429</v>
      </c>
      <c r="B20274">
        <v>2000</v>
      </c>
      <c r="C20274" t="s">
        <v>431</v>
      </c>
      <c r="D20274" t="s">
        <v>475</v>
      </c>
      <c r="E20274" t="s">
        <v>482</v>
      </c>
      <c r="F20274">
        <v>2012</v>
      </c>
      <c r="G20274" t="s">
        <v>490</v>
      </c>
      <c r="H20274">
        <v>1639.5048251999999</v>
      </c>
    </row>
    <row r="20275" spans="1:8">
      <c r="A20275" t="s">
        <v>464</v>
      </c>
      <c r="B20275">
        <v>2000</v>
      </c>
      <c r="C20275" t="s">
        <v>431</v>
      </c>
      <c r="D20275" t="s">
        <v>475</v>
      </c>
      <c r="E20275" t="s">
        <v>13</v>
      </c>
      <c r="F20275">
        <v>2011</v>
      </c>
      <c r="G20275" t="s">
        <v>490</v>
      </c>
      <c r="H20275">
        <v>398.52893160000002</v>
      </c>
    </row>
    <row r="20276" spans="1:8">
      <c r="A20276" t="s">
        <v>464</v>
      </c>
      <c r="B20276">
        <v>2000</v>
      </c>
      <c r="C20276" t="s">
        <v>431</v>
      </c>
      <c r="D20276" t="s">
        <v>475</v>
      </c>
      <c r="E20276" t="s">
        <v>31</v>
      </c>
      <c r="F20276">
        <v>2010</v>
      </c>
      <c r="G20276" t="s">
        <v>490</v>
      </c>
      <c r="H20276">
        <v>68.211345600000001</v>
      </c>
    </row>
    <row r="20277" spans="1:8">
      <c r="A20277" t="s">
        <v>438</v>
      </c>
      <c r="B20277">
        <v>2000</v>
      </c>
      <c r="C20277" t="s">
        <v>431</v>
      </c>
      <c r="D20277" t="s">
        <v>475</v>
      </c>
      <c r="E20277" t="s">
        <v>12</v>
      </c>
      <c r="F20277">
        <v>2010</v>
      </c>
      <c r="G20277" t="s">
        <v>490</v>
      </c>
      <c r="H20277">
        <v>4.60548E-2</v>
      </c>
    </row>
    <row r="20278" spans="1:8">
      <c r="A20278" t="s">
        <v>438</v>
      </c>
      <c r="B20278">
        <v>2000</v>
      </c>
      <c r="C20278" t="s">
        <v>431</v>
      </c>
      <c r="D20278" t="s">
        <v>475</v>
      </c>
      <c r="E20278" t="s">
        <v>30</v>
      </c>
      <c r="F20278">
        <v>2011</v>
      </c>
      <c r="G20278" t="s">
        <v>490</v>
      </c>
      <c r="H20278">
        <v>2.6334971999999999</v>
      </c>
    </row>
    <row r="20279" spans="1:8">
      <c r="A20279" t="s">
        <v>461</v>
      </c>
      <c r="B20279">
        <v>2000</v>
      </c>
      <c r="C20279" t="s">
        <v>431</v>
      </c>
      <c r="D20279" t="s">
        <v>475</v>
      </c>
      <c r="E20279" t="s">
        <v>15</v>
      </c>
      <c r="F20279">
        <v>2009</v>
      </c>
      <c r="G20279" t="s">
        <v>490</v>
      </c>
      <c r="H20279">
        <v>0.11304359999999999</v>
      </c>
    </row>
    <row r="20280" spans="1:8">
      <c r="A20280" t="s">
        <v>496</v>
      </c>
      <c r="B20280">
        <v>2000</v>
      </c>
      <c r="C20280" t="s">
        <v>431</v>
      </c>
      <c r="D20280" t="s">
        <v>475</v>
      </c>
      <c r="E20280" t="s">
        <v>18</v>
      </c>
      <c r="F20280">
        <v>2011</v>
      </c>
      <c r="G20280" t="s">
        <v>490</v>
      </c>
      <c r="H20280">
        <v>0.48566880000000001</v>
      </c>
    </row>
    <row r="20281" spans="1:8">
      <c r="A20281" t="s">
        <v>429</v>
      </c>
      <c r="B20281">
        <v>3000</v>
      </c>
      <c r="C20281" t="s">
        <v>432</v>
      </c>
      <c r="D20281" t="s">
        <v>475</v>
      </c>
      <c r="E20281" t="s">
        <v>2</v>
      </c>
      <c r="F20281">
        <v>2009</v>
      </c>
      <c r="G20281" t="s">
        <v>503</v>
      </c>
      <c r="H20281">
        <v>23.153003999999999</v>
      </c>
    </row>
    <row r="20282" spans="1:8">
      <c r="A20282" t="s">
        <v>464</v>
      </c>
      <c r="B20282">
        <v>3000</v>
      </c>
      <c r="C20282" t="s">
        <v>432</v>
      </c>
      <c r="D20282" t="s">
        <v>475</v>
      </c>
      <c r="E20282" t="s">
        <v>343</v>
      </c>
      <c r="F20282">
        <v>2010</v>
      </c>
      <c r="G20282" t="s">
        <v>503</v>
      </c>
      <c r="H20282">
        <v>1139.1989724</v>
      </c>
    </row>
    <row r="20283" spans="1:8">
      <c r="A20283" t="s">
        <v>464</v>
      </c>
      <c r="B20283">
        <v>3000</v>
      </c>
      <c r="C20283" t="s">
        <v>432</v>
      </c>
      <c r="D20283" t="s">
        <v>475</v>
      </c>
      <c r="E20283" t="s">
        <v>26</v>
      </c>
      <c r="F20283">
        <v>2012</v>
      </c>
      <c r="G20283" t="s">
        <v>503</v>
      </c>
      <c r="H20283">
        <v>51.405530400000004</v>
      </c>
    </row>
    <row r="20284" spans="1:8">
      <c r="A20284" t="s">
        <v>462</v>
      </c>
      <c r="B20284">
        <v>3000</v>
      </c>
      <c r="C20284" t="s">
        <v>432</v>
      </c>
      <c r="D20284" t="s">
        <v>475</v>
      </c>
      <c r="E20284" t="s">
        <v>34</v>
      </c>
      <c r="F20284">
        <v>2011</v>
      </c>
      <c r="G20284" t="s">
        <v>503</v>
      </c>
      <c r="H20284">
        <v>0.64058040000000005</v>
      </c>
    </row>
    <row r="20285" spans="1:8">
      <c r="A20285" t="s">
        <v>456</v>
      </c>
      <c r="B20285">
        <v>3000</v>
      </c>
      <c r="C20285" t="s">
        <v>432</v>
      </c>
      <c r="D20285" t="s">
        <v>475</v>
      </c>
      <c r="E20285" t="s">
        <v>17</v>
      </c>
      <c r="F20285">
        <v>2014</v>
      </c>
      <c r="G20285" t="s">
        <v>503</v>
      </c>
      <c r="H20285">
        <v>0.5149764</v>
      </c>
    </row>
    <row r="20286" spans="1:8">
      <c r="A20286" t="s">
        <v>465</v>
      </c>
      <c r="B20286">
        <v>3000</v>
      </c>
      <c r="C20286" t="s">
        <v>432</v>
      </c>
      <c r="D20286" t="s">
        <v>475</v>
      </c>
      <c r="E20286" t="s">
        <v>30</v>
      </c>
      <c r="F20286">
        <v>2013</v>
      </c>
      <c r="G20286" t="s">
        <v>503</v>
      </c>
      <c r="H20286">
        <v>4.1868000000000002E-2</v>
      </c>
    </row>
    <row r="20287" spans="1:8">
      <c r="A20287" t="s">
        <v>438</v>
      </c>
      <c r="B20287">
        <v>2000</v>
      </c>
      <c r="C20287" t="s">
        <v>431</v>
      </c>
      <c r="D20287" t="s">
        <v>475</v>
      </c>
      <c r="E20287" t="s">
        <v>12</v>
      </c>
      <c r="F20287">
        <v>2011</v>
      </c>
      <c r="G20287" t="s">
        <v>480</v>
      </c>
      <c r="H20287">
        <v>0.50660280000000002</v>
      </c>
    </row>
    <row r="20288" spans="1:8">
      <c r="A20288" t="s">
        <v>429</v>
      </c>
      <c r="B20288">
        <v>2000</v>
      </c>
      <c r="C20288" t="s">
        <v>431</v>
      </c>
      <c r="D20288" t="s">
        <v>475</v>
      </c>
      <c r="E20288" t="s">
        <v>482</v>
      </c>
      <c r="F20288">
        <v>2013</v>
      </c>
      <c r="G20288" t="s">
        <v>480</v>
      </c>
      <c r="H20288">
        <v>1604.4445619999999</v>
      </c>
    </row>
    <row r="20289" spans="1:8">
      <c r="A20289" t="s">
        <v>429</v>
      </c>
      <c r="B20289">
        <v>2000</v>
      </c>
      <c r="C20289" t="s">
        <v>431</v>
      </c>
      <c r="D20289" t="s">
        <v>475</v>
      </c>
      <c r="E20289" t="s">
        <v>428</v>
      </c>
      <c r="F20289">
        <v>2011</v>
      </c>
      <c r="G20289" t="s">
        <v>480</v>
      </c>
      <c r="H20289">
        <v>64.702807199999995</v>
      </c>
    </row>
    <row r="20290" spans="1:8">
      <c r="A20290" t="s">
        <v>464</v>
      </c>
      <c r="B20290">
        <v>2000</v>
      </c>
      <c r="C20290" t="s">
        <v>431</v>
      </c>
      <c r="D20290" t="s">
        <v>475</v>
      </c>
      <c r="E20290" t="s">
        <v>13</v>
      </c>
      <c r="F20290">
        <v>2009</v>
      </c>
      <c r="G20290" t="s">
        <v>480</v>
      </c>
      <c r="H20290">
        <v>414.56437560000001</v>
      </c>
    </row>
    <row r="20291" spans="1:8">
      <c r="A20291" t="s">
        <v>462</v>
      </c>
      <c r="B20291">
        <v>2000</v>
      </c>
      <c r="C20291" t="s">
        <v>431</v>
      </c>
      <c r="D20291" t="s">
        <v>475</v>
      </c>
      <c r="E20291" t="s">
        <v>5</v>
      </c>
      <c r="F20291">
        <v>2014</v>
      </c>
      <c r="G20291" t="s">
        <v>480</v>
      </c>
      <c r="H20291">
        <v>57.154006799999998</v>
      </c>
    </row>
    <row r="20292" spans="1:8">
      <c r="A20292" t="s">
        <v>498</v>
      </c>
      <c r="B20292">
        <v>2000</v>
      </c>
      <c r="C20292" t="s">
        <v>431</v>
      </c>
      <c r="D20292" t="s">
        <v>475</v>
      </c>
      <c r="E20292" t="s">
        <v>37</v>
      </c>
      <c r="F20292">
        <v>2012</v>
      </c>
      <c r="G20292" t="s">
        <v>480</v>
      </c>
      <c r="H20292">
        <v>7.5613608000000001</v>
      </c>
    </row>
    <row r="20293" spans="1:8">
      <c r="A20293" t="s">
        <v>463</v>
      </c>
      <c r="B20293">
        <v>2000</v>
      </c>
      <c r="C20293" t="s">
        <v>431</v>
      </c>
      <c r="D20293" t="s">
        <v>475</v>
      </c>
      <c r="E20293" t="s">
        <v>17</v>
      </c>
      <c r="F20293">
        <v>2010</v>
      </c>
      <c r="G20293" t="s">
        <v>480</v>
      </c>
      <c r="H20293">
        <v>31.4261208</v>
      </c>
    </row>
    <row r="20294" spans="1:8">
      <c r="A20294" t="s">
        <v>463</v>
      </c>
      <c r="B20294">
        <v>2000</v>
      </c>
      <c r="C20294" t="s">
        <v>431</v>
      </c>
      <c r="D20294" t="s">
        <v>475</v>
      </c>
      <c r="E20294" t="s">
        <v>15</v>
      </c>
      <c r="F20294">
        <v>2014</v>
      </c>
      <c r="G20294" t="s">
        <v>480</v>
      </c>
      <c r="H20294">
        <v>97.832955600000005</v>
      </c>
    </row>
    <row r="20295" spans="1:8">
      <c r="A20295" t="s">
        <v>464</v>
      </c>
      <c r="B20295">
        <v>3000</v>
      </c>
      <c r="C20295" t="s">
        <v>432</v>
      </c>
      <c r="D20295" t="s">
        <v>475</v>
      </c>
      <c r="E20295" t="s">
        <v>26</v>
      </c>
      <c r="F20295">
        <v>2009</v>
      </c>
      <c r="G20295" t="s">
        <v>480</v>
      </c>
      <c r="H20295">
        <v>55.483473600000004</v>
      </c>
    </row>
    <row r="20296" spans="1:8">
      <c r="A20296" t="s">
        <v>464</v>
      </c>
      <c r="B20296">
        <v>3000</v>
      </c>
      <c r="C20296" t="s">
        <v>432</v>
      </c>
      <c r="D20296" t="s">
        <v>475</v>
      </c>
      <c r="E20296" t="s">
        <v>31</v>
      </c>
      <c r="F20296">
        <v>2010</v>
      </c>
      <c r="G20296" t="s">
        <v>480</v>
      </c>
      <c r="H20296">
        <v>640.55527919999997</v>
      </c>
    </row>
    <row r="20297" spans="1:8">
      <c r="A20297" t="s">
        <v>429</v>
      </c>
      <c r="B20297">
        <v>3000</v>
      </c>
      <c r="C20297" t="s">
        <v>432</v>
      </c>
      <c r="D20297" t="s">
        <v>475</v>
      </c>
      <c r="E20297" t="s">
        <v>16</v>
      </c>
      <c r="F20297">
        <v>2011</v>
      </c>
      <c r="G20297" t="s">
        <v>480</v>
      </c>
      <c r="H20297">
        <v>29.5546212</v>
      </c>
    </row>
    <row r="20298" spans="1:8">
      <c r="A20298" t="s">
        <v>429</v>
      </c>
      <c r="B20298">
        <v>3000</v>
      </c>
      <c r="C20298" t="s">
        <v>432</v>
      </c>
      <c r="D20298" t="s">
        <v>475</v>
      </c>
      <c r="E20298" t="s">
        <v>37</v>
      </c>
      <c r="F20298">
        <v>2014</v>
      </c>
      <c r="G20298" t="s">
        <v>480</v>
      </c>
      <c r="H20298">
        <v>1717.5844583999999</v>
      </c>
    </row>
    <row r="20299" spans="1:8">
      <c r="A20299" t="s">
        <v>502</v>
      </c>
      <c r="B20299">
        <v>3000</v>
      </c>
      <c r="C20299" t="s">
        <v>432</v>
      </c>
      <c r="D20299" t="s">
        <v>475</v>
      </c>
      <c r="E20299" t="s">
        <v>37</v>
      </c>
      <c r="F20299">
        <v>2014</v>
      </c>
      <c r="G20299" t="s">
        <v>480</v>
      </c>
      <c r="H20299">
        <v>3.0898583999999998</v>
      </c>
    </row>
    <row r="20300" spans="1:8">
      <c r="A20300" t="s">
        <v>463</v>
      </c>
      <c r="B20300">
        <v>2000</v>
      </c>
      <c r="C20300" t="s">
        <v>431</v>
      </c>
      <c r="D20300" t="s">
        <v>475</v>
      </c>
      <c r="E20300" t="s">
        <v>13</v>
      </c>
      <c r="F20300">
        <v>2010</v>
      </c>
      <c r="G20300" t="s">
        <v>468</v>
      </c>
      <c r="H20300">
        <v>61.470597599999998</v>
      </c>
    </row>
    <row r="20301" spans="1:8">
      <c r="A20301" t="s">
        <v>429</v>
      </c>
      <c r="B20301">
        <v>3000</v>
      </c>
      <c r="C20301" t="s">
        <v>432</v>
      </c>
      <c r="D20301" t="s">
        <v>475</v>
      </c>
      <c r="E20301" t="s">
        <v>16</v>
      </c>
      <c r="F20301">
        <v>2013</v>
      </c>
      <c r="G20301" t="s">
        <v>468</v>
      </c>
      <c r="H20301">
        <v>25.5227328</v>
      </c>
    </row>
    <row r="20302" spans="1:8">
      <c r="A20302" t="s">
        <v>429</v>
      </c>
      <c r="B20302">
        <v>3000</v>
      </c>
      <c r="C20302" t="s">
        <v>432</v>
      </c>
      <c r="D20302" t="s">
        <v>475</v>
      </c>
      <c r="E20302" t="s">
        <v>15</v>
      </c>
      <c r="F20302">
        <v>2012</v>
      </c>
      <c r="G20302" t="s">
        <v>468</v>
      </c>
      <c r="H20302">
        <v>43.442236800000003</v>
      </c>
    </row>
    <row r="20303" spans="1:8">
      <c r="A20303" t="s">
        <v>429</v>
      </c>
      <c r="B20303">
        <v>3000</v>
      </c>
      <c r="C20303" t="s">
        <v>432</v>
      </c>
      <c r="D20303" t="s">
        <v>475</v>
      </c>
      <c r="E20303" t="s">
        <v>482</v>
      </c>
      <c r="F20303">
        <v>2013</v>
      </c>
      <c r="G20303" t="s">
        <v>468</v>
      </c>
      <c r="H20303">
        <v>133.90223760000001</v>
      </c>
    </row>
    <row r="20304" spans="1:8">
      <c r="A20304" t="s">
        <v>429</v>
      </c>
      <c r="B20304">
        <v>2000</v>
      </c>
      <c r="C20304" t="s">
        <v>431</v>
      </c>
      <c r="D20304" t="s">
        <v>475</v>
      </c>
      <c r="E20304" t="s">
        <v>2</v>
      </c>
      <c r="F20304">
        <v>2012</v>
      </c>
      <c r="G20304" t="s">
        <v>468</v>
      </c>
      <c r="H20304">
        <v>5.0241599999999997E-2</v>
      </c>
    </row>
    <row r="20305" spans="1:8">
      <c r="A20305" t="s">
        <v>429</v>
      </c>
      <c r="B20305">
        <v>2000</v>
      </c>
      <c r="C20305" t="s">
        <v>431</v>
      </c>
      <c r="D20305" t="s">
        <v>475</v>
      </c>
      <c r="E20305" t="s">
        <v>17</v>
      </c>
      <c r="F20305">
        <v>2009</v>
      </c>
      <c r="G20305" t="s">
        <v>468</v>
      </c>
      <c r="H20305">
        <v>65.146608000000001</v>
      </c>
    </row>
    <row r="20306" spans="1:8">
      <c r="A20306" t="s">
        <v>429</v>
      </c>
      <c r="B20306">
        <v>2000</v>
      </c>
      <c r="C20306" t="s">
        <v>431</v>
      </c>
      <c r="D20306" t="s">
        <v>475</v>
      </c>
      <c r="E20306" t="s">
        <v>428</v>
      </c>
      <c r="F20306">
        <v>2009</v>
      </c>
      <c r="G20306" t="s">
        <v>468</v>
      </c>
      <c r="H20306">
        <v>67.026481200000006</v>
      </c>
    </row>
    <row r="20307" spans="1:8">
      <c r="A20307" t="s">
        <v>464</v>
      </c>
      <c r="B20307">
        <v>2000</v>
      </c>
      <c r="C20307" t="s">
        <v>431</v>
      </c>
      <c r="D20307" t="s">
        <v>475</v>
      </c>
      <c r="E20307" t="s">
        <v>26</v>
      </c>
      <c r="F20307">
        <v>2010</v>
      </c>
      <c r="G20307" t="s">
        <v>468</v>
      </c>
      <c r="H20307">
        <v>5.714982</v>
      </c>
    </row>
    <row r="20308" spans="1:8">
      <c r="A20308" t="s">
        <v>502</v>
      </c>
      <c r="B20308">
        <v>2000</v>
      </c>
      <c r="C20308" t="s">
        <v>431</v>
      </c>
      <c r="D20308" t="s">
        <v>475</v>
      </c>
      <c r="E20308" t="s">
        <v>37</v>
      </c>
      <c r="F20308">
        <v>2010</v>
      </c>
      <c r="G20308" t="s">
        <v>468</v>
      </c>
      <c r="H20308">
        <v>6.0750468</v>
      </c>
    </row>
    <row r="20309" spans="1:8">
      <c r="A20309" t="s">
        <v>464</v>
      </c>
      <c r="B20309">
        <v>5540</v>
      </c>
      <c r="C20309" t="s">
        <v>510</v>
      </c>
      <c r="D20309" t="s">
        <v>475</v>
      </c>
      <c r="E20309" t="s">
        <v>10</v>
      </c>
      <c r="F20309">
        <v>2009</v>
      </c>
      <c r="G20309" t="s">
        <v>483</v>
      </c>
      <c r="H20309">
        <v>32.774270399999999</v>
      </c>
    </row>
    <row r="20310" spans="1:8">
      <c r="A20310" t="s">
        <v>464</v>
      </c>
      <c r="B20310">
        <v>5540</v>
      </c>
      <c r="C20310" t="s">
        <v>510</v>
      </c>
      <c r="D20310" t="s">
        <v>475</v>
      </c>
      <c r="E20310" t="s">
        <v>20</v>
      </c>
      <c r="F20310">
        <v>2010</v>
      </c>
      <c r="G20310" t="s">
        <v>483</v>
      </c>
      <c r="H20310">
        <v>108.8400528</v>
      </c>
    </row>
    <row r="20311" spans="1:8">
      <c r="A20311" t="s">
        <v>464</v>
      </c>
      <c r="B20311">
        <v>5540</v>
      </c>
      <c r="C20311" t="s">
        <v>510</v>
      </c>
      <c r="D20311" t="s">
        <v>475</v>
      </c>
      <c r="E20311" t="s">
        <v>352</v>
      </c>
      <c r="F20311">
        <v>2009</v>
      </c>
      <c r="G20311" t="s">
        <v>483</v>
      </c>
      <c r="H20311">
        <v>8.3736000000000001E-3</v>
      </c>
    </row>
    <row r="20312" spans="1:8">
      <c r="A20312" t="s">
        <v>464</v>
      </c>
      <c r="B20312">
        <v>5547</v>
      </c>
      <c r="C20312" t="s">
        <v>508</v>
      </c>
      <c r="D20312" t="s">
        <v>475</v>
      </c>
      <c r="E20312" t="s">
        <v>479</v>
      </c>
      <c r="F20312">
        <v>2013</v>
      </c>
      <c r="G20312" t="s">
        <v>483</v>
      </c>
      <c r="H20312">
        <v>13.799692800000001</v>
      </c>
    </row>
    <row r="20313" spans="1:8">
      <c r="A20313" t="s">
        <v>429</v>
      </c>
      <c r="B20313">
        <v>5547</v>
      </c>
      <c r="C20313" t="s">
        <v>508</v>
      </c>
      <c r="D20313" t="s">
        <v>475</v>
      </c>
      <c r="E20313" t="s">
        <v>9</v>
      </c>
      <c r="F20313">
        <v>2011</v>
      </c>
      <c r="G20313" t="s">
        <v>483</v>
      </c>
      <c r="H20313">
        <v>7.7748875999999996</v>
      </c>
    </row>
    <row r="20314" spans="1:8">
      <c r="A20314" t="s">
        <v>429</v>
      </c>
      <c r="B20314">
        <v>5547</v>
      </c>
      <c r="C20314" t="s">
        <v>508</v>
      </c>
      <c r="D20314" t="s">
        <v>475</v>
      </c>
      <c r="E20314" t="s">
        <v>13</v>
      </c>
      <c r="F20314">
        <v>2009</v>
      </c>
      <c r="G20314" t="s">
        <v>483</v>
      </c>
      <c r="H20314">
        <v>27.302122799999999</v>
      </c>
    </row>
    <row r="20315" spans="1:8">
      <c r="A20315" t="s">
        <v>429</v>
      </c>
      <c r="B20315">
        <v>5547</v>
      </c>
      <c r="C20315" t="s">
        <v>508</v>
      </c>
      <c r="D20315" t="s">
        <v>475</v>
      </c>
      <c r="E20315" t="s">
        <v>14</v>
      </c>
      <c r="F20315">
        <v>2012</v>
      </c>
      <c r="G20315" t="s">
        <v>483</v>
      </c>
      <c r="H20315">
        <v>10.630285199999999</v>
      </c>
    </row>
    <row r="20316" spans="1:8">
      <c r="A20316" t="s">
        <v>429</v>
      </c>
      <c r="B20316">
        <v>5547</v>
      </c>
      <c r="C20316" t="s">
        <v>508</v>
      </c>
      <c r="D20316" t="s">
        <v>475</v>
      </c>
      <c r="E20316" t="s">
        <v>20</v>
      </c>
      <c r="F20316">
        <v>2012</v>
      </c>
      <c r="G20316" t="s">
        <v>483</v>
      </c>
      <c r="H20316">
        <v>10.6177248</v>
      </c>
    </row>
    <row r="20317" spans="1:8">
      <c r="A20317" t="s">
        <v>429</v>
      </c>
      <c r="B20317">
        <v>5547</v>
      </c>
      <c r="C20317" t="s">
        <v>508</v>
      </c>
      <c r="D20317" t="s">
        <v>475</v>
      </c>
      <c r="E20317" t="s">
        <v>35</v>
      </c>
      <c r="F20317">
        <v>2012</v>
      </c>
      <c r="G20317" t="s">
        <v>483</v>
      </c>
      <c r="H20317">
        <v>3.7681199999999998E-2</v>
      </c>
    </row>
    <row r="20318" spans="1:8">
      <c r="A20318" t="s">
        <v>464</v>
      </c>
      <c r="B20318">
        <v>5547</v>
      </c>
      <c r="C20318" t="s">
        <v>508</v>
      </c>
      <c r="D20318" t="s">
        <v>475</v>
      </c>
      <c r="E20318" t="s">
        <v>9</v>
      </c>
      <c r="F20318">
        <v>2014</v>
      </c>
      <c r="G20318" t="s">
        <v>483</v>
      </c>
      <c r="H20318">
        <v>5.3758511999999996</v>
      </c>
    </row>
    <row r="20319" spans="1:8">
      <c r="A20319" t="s">
        <v>464</v>
      </c>
      <c r="B20319">
        <v>5547</v>
      </c>
      <c r="C20319" t="s">
        <v>508</v>
      </c>
      <c r="D20319" t="s">
        <v>475</v>
      </c>
      <c r="E20319" t="s">
        <v>22</v>
      </c>
      <c r="F20319">
        <v>2014</v>
      </c>
      <c r="G20319" t="s">
        <v>483</v>
      </c>
      <c r="H20319">
        <v>1.4946876</v>
      </c>
    </row>
    <row r="20320" spans="1:8">
      <c r="A20320" t="s">
        <v>464</v>
      </c>
      <c r="B20320">
        <v>2118</v>
      </c>
      <c r="C20320" t="s">
        <v>440</v>
      </c>
      <c r="D20320" t="s">
        <v>475</v>
      </c>
      <c r="E20320" t="s">
        <v>20</v>
      </c>
      <c r="F20320">
        <v>2010</v>
      </c>
      <c r="G20320" t="s">
        <v>480</v>
      </c>
      <c r="H20320">
        <v>7.4190095999999999</v>
      </c>
    </row>
    <row r="20321" spans="1:8">
      <c r="A20321" t="s">
        <v>464</v>
      </c>
      <c r="B20321">
        <v>2118</v>
      </c>
      <c r="C20321" t="s">
        <v>440</v>
      </c>
      <c r="D20321" t="s">
        <v>475</v>
      </c>
      <c r="E20321" t="s">
        <v>22</v>
      </c>
      <c r="F20321">
        <v>2011</v>
      </c>
      <c r="G20321" t="s">
        <v>480</v>
      </c>
      <c r="H20321">
        <v>0.86248080000000005</v>
      </c>
    </row>
    <row r="20322" spans="1:8">
      <c r="A20322" t="s">
        <v>464</v>
      </c>
      <c r="B20322">
        <v>2121</v>
      </c>
      <c r="C20322" t="s">
        <v>441</v>
      </c>
      <c r="D20322" t="s">
        <v>475</v>
      </c>
      <c r="E20322" t="s">
        <v>20</v>
      </c>
      <c r="F20322">
        <v>2014</v>
      </c>
      <c r="G20322" t="s">
        <v>480</v>
      </c>
      <c r="H20322">
        <v>34.629022800000001</v>
      </c>
    </row>
    <row r="20323" spans="1:8">
      <c r="A20323" t="s">
        <v>464</v>
      </c>
      <c r="B20323">
        <v>2121</v>
      </c>
      <c r="C20323" t="s">
        <v>441</v>
      </c>
      <c r="D20323" t="s">
        <v>475</v>
      </c>
      <c r="E20323" t="s">
        <v>23</v>
      </c>
      <c r="F20323">
        <v>2014</v>
      </c>
      <c r="G20323" t="s">
        <v>480</v>
      </c>
      <c r="H20323">
        <v>2.93076E-2</v>
      </c>
    </row>
    <row r="20324" spans="1:8">
      <c r="A20324" t="s">
        <v>464</v>
      </c>
      <c r="B20324">
        <v>2121</v>
      </c>
      <c r="C20324" t="s">
        <v>441</v>
      </c>
      <c r="D20324" t="s">
        <v>475</v>
      </c>
      <c r="E20324" t="s">
        <v>22</v>
      </c>
      <c r="F20324">
        <v>2011</v>
      </c>
      <c r="G20324" t="s">
        <v>480</v>
      </c>
      <c r="H20324">
        <v>0.5149764</v>
      </c>
    </row>
    <row r="20325" spans="1:8">
      <c r="A20325" t="s">
        <v>464</v>
      </c>
      <c r="B20325">
        <v>2121</v>
      </c>
      <c r="C20325" t="s">
        <v>441</v>
      </c>
      <c r="D20325" t="s">
        <v>475</v>
      </c>
      <c r="E20325" t="s">
        <v>36</v>
      </c>
      <c r="F20325">
        <v>2010</v>
      </c>
      <c r="G20325" t="s">
        <v>480</v>
      </c>
      <c r="H20325">
        <v>17.383593600000001</v>
      </c>
    </row>
    <row r="20326" spans="1:8">
      <c r="A20326" t="s">
        <v>462</v>
      </c>
      <c r="B20326">
        <v>2121</v>
      </c>
      <c r="C20326" t="s">
        <v>441</v>
      </c>
      <c r="D20326" t="s">
        <v>475</v>
      </c>
      <c r="E20326" t="s">
        <v>30</v>
      </c>
      <c r="F20326">
        <v>2012</v>
      </c>
      <c r="G20326" t="s">
        <v>480</v>
      </c>
      <c r="H20326">
        <v>2.365542</v>
      </c>
    </row>
    <row r="20327" spans="1:8">
      <c r="A20327" t="s">
        <v>497</v>
      </c>
      <c r="B20327">
        <v>2121</v>
      </c>
      <c r="C20327" t="s">
        <v>441</v>
      </c>
      <c r="D20327" t="s">
        <v>475</v>
      </c>
      <c r="E20327" t="s">
        <v>482</v>
      </c>
      <c r="F20327">
        <v>2010</v>
      </c>
      <c r="G20327" t="s">
        <v>480</v>
      </c>
      <c r="H20327">
        <v>1.737522</v>
      </c>
    </row>
    <row r="20328" spans="1:8">
      <c r="A20328" t="s">
        <v>463</v>
      </c>
      <c r="B20328">
        <v>2121</v>
      </c>
      <c r="C20328" t="s">
        <v>441</v>
      </c>
      <c r="D20328" t="s">
        <v>475</v>
      </c>
      <c r="E20328" t="s">
        <v>34</v>
      </c>
      <c r="F20328">
        <v>2013</v>
      </c>
      <c r="G20328" t="s">
        <v>480</v>
      </c>
      <c r="H20328">
        <v>30.752046</v>
      </c>
    </row>
    <row r="20329" spans="1:8">
      <c r="A20329" t="s">
        <v>463</v>
      </c>
      <c r="B20329">
        <v>2121</v>
      </c>
      <c r="C20329" t="s">
        <v>441</v>
      </c>
      <c r="D20329" t="s">
        <v>475</v>
      </c>
      <c r="E20329" t="s">
        <v>479</v>
      </c>
      <c r="F20329">
        <v>2014</v>
      </c>
      <c r="G20329" t="s">
        <v>480</v>
      </c>
      <c r="H20329">
        <v>125.05971599999999</v>
      </c>
    </row>
    <row r="20330" spans="1:8">
      <c r="A20330" t="s">
        <v>464</v>
      </c>
      <c r="B20330">
        <v>3193</v>
      </c>
      <c r="C20330" t="s">
        <v>548</v>
      </c>
      <c r="D20330" t="s">
        <v>475</v>
      </c>
      <c r="E20330" t="s">
        <v>24</v>
      </c>
      <c r="F20330">
        <v>2012</v>
      </c>
      <c r="G20330" t="s">
        <v>480</v>
      </c>
      <c r="H20330">
        <v>0.27632879999999999</v>
      </c>
    </row>
    <row r="20331" spans="1:8">
      <c r="A20331" t="s">
        <v>429</v>
      </c>
      <c r="B20331">
        <v>5547</v>
      </c>
      <c r="C20331" t="s">
        <v>508</v>
      </c>
      <c r="D20331" t="s">
        <v>475</v>
      </c>
      <c r="E20331" t="s">
        <v>9</v>
      </c>
      <c r="F20331">
        <v>2012</v>
      </c>
      <c r="G20331" t="s">
        <v>480</v>
      </c>
      <c r="H20331">
        <v>6.3890567999999996</v>
      </c>
    </row>
    <row r="20332" spans="1:8">
      <c r="A20332" t="s">
        <v>429</v>
      </c>
      <c r="B20332">
        <v>5547</v>
      </c>
      <c r="C20332" t="s">
        <v>508</v>
      </c>
      <c r="D20332" t="s">
        <v>475</v>
      </c>
      <c r="E20332" t="s">
        <v>8</v>
      </c>
      <c r="F20332">
        <v>2013</v>
      </c>
      <c r="G20332" t="s">
        <v>480</v>
      </c>
      <c r="H20332">
        <v>6.6988800000000001E-2</v>
      </c>
    </row>
    <row r="20333" spans="1:8">
      <c r="A20333" t="s">
        <v>429</v>
      </c>
      <c r="B20333">
        <v>5547</v>
      </c>
      <c r="C20333" t="s">
        <v>508</v>
      </c>
      <c r="D20333" t="s">
        <v>475</v>
      </c>
      <c r="E20333" t="s">
        <v>14</v>
      </c>
      <c r="F20333">
        <v>2011</v>
      </c>
      <c r="G20333" t="s">
        <v>480</v>
      </c>
      <c r="H20333">
        <v>8.4112811999999995</v>
      </c>
    </row>
    <row r="20334" spans="1:8">
      <c r="A20334" t="s">
        <v>429</v>
      </c>
      <c r="B20334">
        <v>5547</v>
      </c>
      <c r="C20334" t="s">
        <v>508</v>
      </c>
      <c r="D20334" t="s">
        <v>475</v>
      </c>
      <c r="E20334" t="s">
        <v>18</v>
      </c>
      <c r="F20334">
        <v>2014</v>
      </c>
      <c r="G20334" t="s">
        <v>480</v>
      </c>
      <c r="H20334">
        <v>1.0132056</v>
      </c>
    </row>
    <row r="20335" spans="1:8">
      <c r="A20335" t="s">
        <v>429</v>
      </c>
      <c r="B20335">
        <v>5547</v>
      </c>
      <c r="C20335" t="s">
        <v>508</v>
      </c>
      <c r="D20335" t="s">
        <v>475</v>
      </c>
      <c r="E20335" t="s">
        <v>17</v>
      </c>
      <c r="F20335">
        <v>2011</v>
      </c>
      <c r="G20335" t="s">
        <v>480</v>
      </c>
      <c r="H20335">
        <v>5.3172360000000003</v>
      </c>
    </row>
    <row r="20336" spans="1:8">
      <c r="A20336" t="s">
        <v>429</v>
      </c>
      <c r="B20336">
        <v>5547</v>
      </c>
      <c r="C20336" t="s">
        <v>508</v>
      </c>
      <c r="D20336" t="s">
        <v>475</v>
      </c>
      <c r="E20336" t="s">
        <v>34</v>
      </c>
      <c r="F20336">
        <v>2009</v>
      </c>
      <c r="G20336" t="s">
        <v>480</v>
      </c>
      <c r="H20336">
        <v>6.7909895999999996</v>
      </c>
    </row>
    <row r="20337" spans="1:8">
      <c r="A20337" t="s">
        <v>429</v>
      </c>
      <c r="B20337">
        <v>2100</v>
      </c>
      <c r="C20337" t="s">
        <v>509</v>
      </c>
      <c r="D20337" t="s">
        <v>475</v>
      </c>
      <c r="E20337" t="s">
        <v>20</v>
      </c>
      <c r="F20337">
        <v>2009</v>
      </c>
      <c r="G20337" t="s">
        <v>490</v>
      </c>
      <c r="H20337">
        <v>1.9133675999999999</v>
      </c>
    </row>
    <row r="20338" spans="1:8">
      <c r="A20338" t="s">
        <v>464</v>
      </c>
      <c r="B20338">
        <v>2100</v>
      </c>
      <c r="C20338" t="s">
        <v>509</v>
      </c>
      <c r="D20338" t="s">
        <v>475</v>
      </c>
      <c r="E20338" t="s">
        <v>5</v>
      </c>
      <c r="F20338">
        <v>2012</v>
      </c>
      <c r="G20338" t="s">
        <v>490</v>
      </c>
      <c r="H20338">
        <v>155.11675320000001</v>
      </c>
    </row>
    <row r="20339" spans="1:8">
      <c r="A20339" t="s">
        <v>486</v>
      </c>
      <c r="B20339">
        <v>2100</v>
      </c>
      <c r="C20339" t="s">
        <v>509</v>
      </c>
      <c r="D20339" t="s">
        <v>475</v>
      </c>
      <c r="E20339" t="s">
        <v>6</v>
      </c>
      <c r="F20339">
        <v>2014</v>
      </c>
      <c r="G20339" t="s">
        <v>490</v>
      </c>
      <c r="H20339">
        <v>0.2679552</v>
      </c>
    </row>
    <row r="20340" spans="1:8">
      <c r="A20340" t="s">
        <v>462</v>
      </c>
      <c r="B20340">
        <v>2100</v>
      </c>
      <c r="C20340" t="s">
        <v>509</v>
      </c>
      <c r="D20340" t="s">
        <v>475</v>
      </c>
      <c r="E20340" t="s">
        <v>9</v>
      </c>
      <c r="F20340">
        <v>2012</v>
      </c>
      <c r="G20340" t="s">
        <v>490</v>
      </c>
      <c r="H20340">
        <v>95.7604896</v>
      </c>
    </row>
    <row r="20341" spans="1:8">
      <c r="A20341" t="s">
        <v>463</v>
      </c>
      <c r="B20341">
        <v>2100</v>
      </c>
      <c r="C20341" t="s">
        <v>509</v>
      </c>
      <c r="D20341" t="s">
        <v>475</v>
      </c>
      <c r="E20341" t="s">
        <v>3</v>
      </c>
      <c r="F20341">
        <v>2011</v>
      </c>
      <c r="G20341" t="s">
        <v>490</v>
      </c>
      <c r="H20341">
        <v>39.523392000000001</v>
      </c>
    </row>
    <row r="20342" spans="1:8">
      <c r="A20342" t="s">
        <v>429</v>
      </c>
      <c r="B20342">
        <v>2100</v>
      </c>
      <c r="C20342" t="s">
        <v>509</v>
      </c>
      <c r="D20342" t="s">
        <v>475</v>
      </c>
      <c r="E20342" t="s">
        <v>479</v>
      </c>
      <c r="F20342">
        <v>2014</v>
      </c>
      <c r="G20342" t="s">
        <v>490</v>
      </c>
      <c r="H20342">
        <v>64.016171999999997</v>
      </c>
    </row>
    <row r="20343" spans="1:8">
      <c r="A20343" t="s">
        <v>429</v>
      </c>
      <c r="B20343">
        <v>5547</v>
      </c>
      <c r="C20343" t="s">
        <v>508</v>
      </c>
      <c r="D20343" t="s">
        <v>475</v>
      </c>
      <c r="E20343" t="s">
        <v>479</v>
      </c>
      <c r="F20343">
        <v>2010</v>
      </c>
      <c r="G20343" t="s">
        <v>480</v>
      </c>
      <c r="H20343">
        <v>0.29726279999999999</v>
      </c>
    </row>
    <row r="20344" spans="1:8">
      <c r="A20344" t="s">
        <v>429</v>
      </c>
      <c r="B20344">
        <v>2118</v>
      </c>
      <c r="C20344" t="s">
        <v>440</v>
      </c>
      <c r="D20344" t="s">
        <v>475</v>
      </c>
      <c r="E20344" t="s">
        <v>479</v>
      </c>
      <c r="F20344">
        <v>2012</v>
      </c>
      <c r="G20344" t="s">
        <v>490</v>
      </c>
      <c r="H20344">
        <v>23.7224088</v>
      </c>
    </row>
    <row r="20345" spans="1:8">
      <c r="A20345" t="s">
        <v>464</v>
      </c>
      <c r="B20345">
        <v>2100</v>
      </c>
      <c r="C20345" t="s">
        <v>509</v>
      </c>
      <c r="D20345" t="s">
        <v>475</v>
      </c>
      <c r="E20345" t="s">
        <v>2</v>
      </c>
      <c r="F20345">
        <v>2013</v>
      </c>
      <c r="G20345" t="s">
        <v>490</v>
      </c>
      <c r="H20345">
        <v>2.7758484000000001</v>
      </c>
    </row>
    <row r="20346" spans="1:8">
      <c r="A20346" t="s">
        <v>462</v>
      </c>
      <c r="B20346">
        <v>2100</v>
      </c>
      <c r="C20346" t="s">
        <v>509</v>
      </c>
      <c r="D20346" t="s">
        <v>475</v>
      </c>
      <c r="E20346" t="s">
        <v>13</v>
      </c>
      <c r="F20346">
        <v>2012</v>
      </c>
      <c r="G20346" t="s">
        <v>490</v>
      </c>
      <c r="H20346">
        <v>69.647418000000002</v>
      </c>
    </row>
    <row r="20347" spans="1:8">
      <c r="A20347" t="s">
        <v>464</v>
      </c>
      <c r="B20347">
        <v>2121</v>
      </c>
      <c r="C20347" t="s">
        <v>441</v>
      </c>
      <c r="D20347" t="s">
        <v>475</v>
      </c>
      <c r="E20347" t="s">
        <v>30</v>
      </c>
      <c r="F20347">
        <v>2010</v>
      </c>
      <c r="G20347" t="s">
        <v>490</v>
      </c>
      <c r="H20347">
        <v>3.9062844000000001</v>
      </c>
    </row>
    <row r="20348" spans="1:8">
      <c r="A20348" t="s">
        <v>464</v>
      </c>
      <c r="B20348">
        <v>2121</v>
      </c>
      <c r="C20348" t="s">
        <v>441</v>
      </c>
      <c r="D20348" t="s">
        <v>475</v>
      </c>
      <c r="E20348" t="s">
        <v>29</v>
      </c>
      <c r="F20348">
        <v>2012</v>
      </c>
      <c r="G20348" t="s">
        <v>490</v>
      </c>
      <c r="H20348">
        <v>13.368452400000001</v>
      </c>
    </row>
    <row r="20349" spans="1:8">
      <c r="A20349" t="s">
        <v>464</v>
      </c>
      <c r="B20349">
        <v>5540</v>
      </c>
      <c r="C20349" t="s">
        <v>510</v>
      </c>
      <c r="D20349" t="s">
        <v>475</v>
      </c>
      <c r="E20349" t="s">
        <v>3</v>
      </c>
      <c r="F20349">
        <v>2009</v>
      </c>
      <c r="G20349" t="s">
        <v>483</v>
      </c>
      <c r="H20349">
        <v>34.963966800000001</v>
      </c>
    </row>
    <row r="20350" spans="1:8">
      <c r="A20350" t="s">
        <v>464</v>
      </c>
      <c r="B20350">
        <v>2121</v>
      </c>
      <c r="C20350" t="s">
        <v>441</v>
      </c>
      <c r="D20350" t="s">
        <v>475</v>
      </c>
      <c r="E20350" t="s">
        <v>29</v>
      </c>
      <c r="F20350">
        <v>2014</v>
      </c>
      <c r="G20350" t="s">
        <v>480</v>
      </c>
      <c r="H20350">
        <v>12.9665196</v>
      </c>
    </row>
    <row r="20351" spans="1:8">
      <c r="A20351" t="s">
        <v>464</v>
      </c>
      <c r="B20351">
        <v>2121</v>
      </c>
      <c r="C20351" t="s">
        <v>441</v>
      </c>
      <c r="D20351" t="s">
        <v>475</v>
      </c>
      <c r="E20351" t="s">
        <v>30</v>
      </c>
      <c r="F20351">
        <v>2012</v>
      </c>
      <c r="G20351" t="s">
        <v>480</v>
      </c>
      <c r="H20351">
        <v>3.9314051999999999</v>
      </c>
    </row>
    <row r="20352" spans="1:8">
      <c r="A20352" t="s">
        <v>462</v>
      </c>
      <c r="B20352">
        <v>2410</v>
      </c>
      <c r="C20352" t="s">
        <v>445</v>
      </c>
      <c r="D20352" t="s">
        <v>475</v>
      </c>
      <c r="E20352" t="s">
        <v>12</v>
      </c>
      <c r="F20352">
        <v>2010</v>
      </c>
      <c r="G20352" t="s">
        <v>480</v>
      </c>
      <c r="H20352">
        <v>0.90016200000000002</v>
      </c>
    </row>
    <row r="20353" spans="1:8">
      <c r="A20353" t="s">
        <v>464</v>
      </c>
      <c r="B20353">
        <v>5547</v>
      </c>
      <c r="C20353" t="s">
        <v>508</v>
      </c>
      <c r="D20353" t="s">
        <v>475</v>
      </c>
      <c r="E20353" t="s">
        <v>30</v>
      </c>
      <c r="F20353">
        <v>2012</v>
      </c>
      <c r="G20353" t="s">
        <v>480</v>
      </c>
      <c r="H20353">
        <v>6.9668352000000002</v>
      </c>
    </row>
    <row r="20354" spans="1:8">
      <c r="A20354" t="s">
        <v>464</v>
      </c>
      <c r="B20354">
        <v>3286</v>
      </c>
      <c r="C20354" t="s">
        <v>511</v>
      </c>
      <c r="D20354" t="s">
        <v>475</v>
      </c>
      <c r="E20354" t="s">
        <v>32</v>
      </c>
      <c r="F20354">
        <v>2009</v>
      </c>
      <c r="G20354" t="s">
        <v>503</v>
      </c>
      <c r="H20354">
        <v>6.2801999999999997E-2</v>
      </c>
    </row>
    <row r="20355" spans="1:8">
      <c r="A20355" t="s">
        <v>429</v>
      </c>
      <c r="B20355">
        <v>5540</v>
      </c>
      <c r="C20355" t="s">
        <v>510</v>
      </c>
      <c r="D20355" t="s">
        <v>475</v>
      </c>
      <c r="E20355" t="s">
        <v>15</v>
      </c>
      <c r="F20355">
        <v>2012</v>
      </c>
      <c r="G20355" t="s">
        <v>483</v>
      </c>
      <c r="H20355">
        <v>558.75776759999997</v>
      </c>
    </row>
    <row r="20356" spans="1:8">
      <c r="A20356" t="s">
        <v>429</v>
      </c>
      <c r="B20356">
        <v>5540</v>
      </c>
      <c r="C20356" t="s">
        <v>510</v>
      </c>
      <c r="D20356" t="s">
        <v>475</v>
      </c>
      <c r="E20356" t="s">
        <v>32</v>
      </c>
      <c r="F20356">
        <v>2009</v>
      </c>
      <c r="G20356" t="s">
        <v>483</v>
      </c>
      <c r="H20356">
        <v>163.8964728</v>
      </c>
    </row>
    <row r="20357" spans="1:8">
      <c r="A20357" t="s">
        <v>464</v>
      </c>
      <c r="B20357">
        <v>5540</v>
      </c>
      <c r="C20357" t="s">
        <v>510</v>
      </c>
      <c r="D20357" t="s">
        <v>475</v>
      </c>
      <c r="E20357" t="s">
        <v>6</v>
      </c>
      <c r="F20357">
        <v>2012</v>
      </c>
      <c r="G20357" t="s">
        <v>483</v>
      </c>
      <c r="H20357">
        <v>4.0737563999999997</v>
      </c>
    </row>
    <row r="20358" spans="1:8">
      <c r="A20358" t="s">
        <v>429</v>
      </c>
      <c r="B20358">
        <v>5547</v>
      </c>
      <c r="C20358" t="s">
        <v>508</v>
      </c>
      <c r="D20358" t="s">
        <v>475</v>
      </c>
      <c r="E20358" t="s">
        <v>15</v>
      </c>
      <c r="F20358">
        <v>2012</v>
      </c>
      <c r="G20358" t="s">
        <v>483</v>
      </c>
      <c r="H20358">
        <v>81.420699600000006</v>
      </c>
    </row>
    <row r="20359" spans="1:8">
      <c r="A20359" t="s">
        <v>429</v>
      </c>
      <c r="B20359">
        <v>5547</v>
      </c>
      <c r="C20359" t="s">
        <v>508</v>
      </c>
      <c r="D20359" t="s">
        <v>475</v>
      </c>
      <c r="E20359" t="s">
        <v>16</v>
      </c>
      <c r="F20359">
        <v>2009</v>
      </c>
      <c r="G20359" t="s">
        <v>483</v>
      </c>
      <c r="H20359">
        <v>0.2344608</v>
      </c>
    </row>
    <row r="20360" spans="1:8">
      <c r="A20360" t="s">
        <v>429</v>
      </c>
      <c r="B20360">
        <v>5547</v>
      </c>
      <c r="C20360" t="s">
        <v>508</v>
      </c>
      <c r="D20360" t="s">
        <v>475</v>
      </c>
      <c r="E20360" t="s">
        <v>31</v>
      </c>
      <c r="F20360">
        <v>2011</v>
      </c>
      <c r="G20360" t="s">
        <v>483</v>
      </c>
      <c r="H20360">
        <v>13.5275508</v>
      </c>
    </row>
    <row r="20361" spans="1:8">
      <c r="A20361" t="s">
        <v>464</v>
      </c>
      <c r="B20361">
        <v>2121</v>
      </c>
      <c r="C20361" t="s">
        <v>441</v>
      </c>
      <c r="D20361" t="s">
        <v>475</v>
      </c>
      <c r="E20361" t="s">
        <v>33</v>
      </c>
      <c r="F20361">
        <v>2010</v>
      </c>
      <c r="G20361" t="s">
        <v>480</v>
      </c>
      <c r="H20361">
        <v>22.5710388</v>
      </c>
    </row>
    <row r="20362" spans="1:8">
      <c r="A20362" t="s">
        <v>429</v>
      </c>
      <c r="B20362">
        <v>5547</v>
      </c>
      <c r="C20362" t="s">
        <v>508</v>
      </c>
      <c r="D20362" t="s">
        <v>475</v>
      </c>
      <c r="E20362" t="s">
        <v>31</v>
      </c>
      <c r="F20362">
        <v>2009</v>
      </c>
      <c r="G20362" t="s">
        <v>480</v>
      </c>
      <c r="H20362">
        <v>9.2863223999999995</v>
      </c>
    </row>
    <row r="20363" spans="1:8">
      <c r="A20363" t="s">
        <v>464</v>
      </c>
      <c r="B20363">
        <v>5547</v>
      </c>
      <c r="C20363" t="s">
        <v>508</v>
      </c>
      <c r="D20363" t="s">
        <v>475</v>
      </c>
      <c r="E20363" t="s">
        <v>6</v>
      </c>
      <c r="F20363">
        <v>2012</v>
      </c>
      <c r="G20363" t="s">
        <v>480</v>
      </c>
      <c r="H20363">
        <v>3.4708572000000002</v>
      </c>
    </row>
    <row r="20364" spans="1:8">
      <c r="A20364" t="s">
        <v>429</v>
      </c>
      <c r="B20364">
        <v>2100</v>
      </c>
      <c r="C20364" t="s">
        <v>509</v>
      </c>
      <c r="D20364" t="s">
        <v>475</v>
      </c>
      <c r="E20364" t="s">
        <v>482</v>
      </c>
      <c r="F20364">
        <v>2012</v>
      </c>
      <c r="G20364" t="s">
        <v>490</v>
      </c>
      <c r="H20364">
        <v>1635.0458831999999</v>
      </c>
    </row>
    <row r="20365" spans="1:8">
      <c r="A20365" t="s">
        <v>464</v>
      </c>
      <c r="B20365">
        <v>2100</v>
      </c>
      <c r="C20365" t="s">
        <v>509</v>
      </c>
      <c r="D20365" t="s">
        <v>475</v>
      </c>
      <c r="E20365" t="s">
        <v>13</v>
      </c>
      <c r="F20365">
        <v>2014</v>
      </c>
      <c r="G20365" t="s">
        <v>490</v>
      </c>
      <c r="H20365">
        <v>399.00622679999998</v>
      </c>
    </row>
    <row r="20366" spans="1:8">
      <c r="A20366" t="s">
        <v>464</v>
      </c>
      <c r="B20366">
        <v>2100</v>
      </c>
      <c r="C20366" t="s">
        <v>509</v>
      </c>
      <c r="D20366" t="s">
        <v>475</v>
      </c>
      <c r="E20366" t="s">
        <v>26</v>
      </c>
      <c r="F20366">
        <v>2011</v>
      </c>
      <c r="G20366" t="s">
        <v>490</v>
      </c>
      <c r="H20366">
        <v>5.4386532000000001</v>
      </c>
    </row>
    <row r="20367" spans="1:8">
      <c r="A20367" t="s">
        <v>462</v>
      </c>
      <c r="B20367">
        <v>2100</v>
      </c>
      <c r="C20367" t="s">
        <v>509</v>
      </c>
      <c r="D20367" t="s">
        <v>475</v>
      </c>
      <c r="E20367" t="s">
        <v>3</v>
      </c>
      <c r="F20367">
        <v>2009</v>
      </c>
      <c r="G20367" t="s">
        <v>490</v>
      </c>
      <c r="H20367">
        <v>49.069296000000001</v>
      </c>
    </row>
    <row r="20368" spans="1:8">
      <c r="A20368" t="s">
        <v>462</v>
      </c>
      <c r="B20368">
        <v>2100</v>
      </c>
      <c r="C20368" t="s">
        <v>509</v>
      </c>
      <c r="D20368" t="s">
        <v>475</v>
      </c>
      <c r="E20368" t="s">
        <v>34</v>
      </c>
      <c r="F20368">
        <v>2014</v>
      </c>
      <c r="G20368" t="s">
        <v>490</v>
      </c>
      <c r="H20368">
        <v>43.710191999999999</v>
      </c>
    </row>
    <row r="20369" spans="1:8">
      <c r="A20369" t="s">
        <v>438</v>
      </c>
      <c r="B20369">
        <v>2100</v>
      </c>
      <c r="C20369" t="s">
        <v>509</v>
      </c>
      <c r="D20369" t="s">
        <v>475</v>
      </c>
      <c r="E20369" t="s">
        <v>17</v>
      </c>
      <c r="F20369">
        <v>2010</v>
      </c>
      <c r="G20369" t="s">
        <v>490</v>
      </c>
      <c r="H20369">
        <v>6.6988800000000001E-2</v>
      </c>
    </row>
    <row r="20370" spans="1:8">
      <c r="A20370" t="s">
        <v>438</v>
      </c>
      <c r="B20370">
        <v>2100</v>
      </c>
      <c r="C20370" t="s">
        <v>509</v>
      </c>
      <c r="D20370" t="s">
        <v>475</v>
      </c>
      <c r="E20370" t="s">
        <v>30</v>
      </c>
      <c r="F20370">
        <v>2010</v>
      </c>
      <c r="G20370" t="s">
        <v>490</v>
      </c>
      <c r="H20370">
        <v>1.7333352</v>
      </c>
    </row>
    <row r="20371" spans="1:8">
      <c r="A20371" t="s">
        <v>463</v>
      </c>
      <c r="B20371">
        <v>2100</v>
      </c>
      <c r="C20371" t="s">
        <v>509</v>
      </c>
      <c r="D20371" t="s">
        <v>475</v>
      </c>
      <c r="E20371" t="s">
        <v>17</v>
      </c>
      <c r="F20371">
        <v>2013</v>
      </c>
      <c r="G20371" t="s">
        <v>490</v>
      </c>
      <c r="H20371">
        <v>28.369756800000001</v>
      </c>
    </row>
    <row r="20372" spans="1:8">
      <c r="A20372" t="s">
        <v>464</v>
      </c>
      <c r="B20372">
        <v>2121</v>
      </c>
      <c r="C20372" t="s">
        <v>441</v>
      </c>
      <c r="D20372" t="s">
        <v>475</v>
      </c>
      <c r="E20372" t="s">
        <v>13</v>
      </c>
      <c r="F20372">
        <v>2012</v>
      </c>
      <c r="G20372" t="s">
        <v>490</v>
      </c>
      <c r="H20372">
        <v>4.7896992000000003</v>
      </c>
    </row>
    <row r="20373" spans="1:8">
      <c r="A20373" t="s">
        <v>429</v>
      </c>
      <c r="B20373">
        <v>5532</v>
      </c>
      <c r="C20373" t="s">
        <v>516</v>
      </c>
      <c r="D20373" t="s">
        <v>475</v>
      </c>
      <c r="E20373" t="s">
        <v>343</v>
      </c>
      <c r="F20373">
        <v>2009</v>
      </c>
      <c r="G20373" t="s">
        <v>483</v>
      </c>
      <c r="H20373">
        <v>7.6325364000000002</v>
      </c>
    </row>
    <row r="20374" spans="1:8">
      <c r="A20374" t="s">
        <v>464</v>
      </c>
      <c r="B20374">
        <v>2230</v>
      </c>
      <c r="C20374" t="s">
        <v>443</v>
      </c>
      <c r="D20374" t="s">
        <v>475</v>
      </c>
      <c r="E20374" t="s">
        <v>9</v>
      </c>
      <c r="F20374">
        <v>2013</v>
      </c>
      <c r="G20374" t="s">
        <v>480</v>
      </c>
      <c r="H20374">
        <v>3.1819679999999999</v>
      </c>
    </row>
    <row r="20375" spans="1:8">
      <c r="A20375" t="s">
        <v>496</v>
      </c>
      <c r="B20375">
        <v>2230</v>
      </c>
      <c r="C20375" t="s">
        <v>443</v>
      </c>
      <c r="D20375" t="s">
        <v>475</v>
      </c>
      <c r="E20375" t="s">
        <v>10</v>
      </c>
      <c r="F20375">
        <v>2013</v>
      </c>
      <c r="G20375" t="s">
        <v>480</v>
      </c>
      <c r="H20375">
        <v>0.25958160000000002</v>
      </c>
    </row>
    <row r="20376" spans="1:8">
      <c r="A20376" t="s">
        <v>429</v>
      </c>
      <c r="B20376">
        <v>2310</v>
      </c>
      <c r="C20376" t="s">
        <v>444</v>
      </c>
      <c r="D20376" t="s">
        <v>475</v>
      </c>
      <c r="E20376" t="s">
        <v>32</v>
      </c>
      <c r="F20376">
        <v>2014</v>
      </c>
      <c r="G20376" t="s">
        <v>480</v>
      </c>
      <c r="H20376">
        <v>1.67472E-2</v>
      </c>
    </row>
    <row r="20377" spans="1:8">
      <c r="A20377" t="s">
        <v>496</v>
      </c>
      <c r="B20377">
        <v>2310</v>
      </c>
      <c r="C20377" t="s">
        <v>444</v>
      </c>
      <c r="D20377" t="s">
        <v>475</v>
      </c>
      <c r="E20377" t="s">
        <v>22</v>
      </c>
      <c r="F20377">
        <v>2014</v>
      </c>
      <c r="G20377" t="s">
        <v>480</v>
      </c>
      <c r="H20377">
        <v>1.2560399999999999E-2</v>
      </c>
    </row>
    <row r="20378" spans="1:8">
      <c r="A20378" t="s">
        <v>464</v>
      </c>
      <c r="B20378">
        <v>3281</v>
      </c>
      <c r="C20378" t="s">
        <v>518</v>
      </c>
      <c r="D20378" t="s">
        <v>475</v>
      </c>
      <c r="E20378" t="s">
        <v>10</v>
      </c>
      <c r="F20378">
        <v>2011</v>
      </c>
      <c r="G20378" t="s">
        <v>480</v>
      </c>
      <c r="H20378">
        <v>5.1832583999999997</v>
      </c>
    </row>
    <row r="20379" spans="1:8">
      <c r="A20379" t="s">
        <v>464</v>
      </c>
      <c r="B20379">
        <v>3281</v>
      </c>
      <c r="C20379" t="s">
        <v>518</v>
      </c>
      <c r="D20379" t="s">
        <v>475</v>
      </c>
      <c r="E20379" t="s">
        <v>16</v>
      </c>
      <c r="F20379">
        <v>2012</v>
      </c>
      <c r="G20379" t="s">
        <v>480</v>
      </c>
      <c r="H20379">
        <v>6.6988800000000001E-2</v>
      </c>
    </row>
    <row r="20380" spans="1:8">
      <c r="A20380" t="s">
        <v>464</v>
      </c>
      <c r="B20380">
        <v>3281</v>
      </c>
      <c r="C20380" t="s">
        <v>518</v>
      </c>
      <c r="D20380" t="s">
        <v>475</v>
      </c>
      <c r="E20380" t="s">
        <v>24</v>
      </c>
      <c r="F20380">
        <v>2010</v>
      </c>
      <c r="G20380" t="s">
        <v>480</v>
      </c>
      <c r="H20380">
        <v>4.1868000000000002E-2</v>
      </c>
    </row>
    <row r="20381" spans="1:8">
      <c r="A20381" t="s">
        <v>464</v>
      </c>
      <c r="B20381">
        <v>3282</v>
      </c>
      <c r="C20381" t="s">
        <v>517</v>
      </c>
      <c r="D20381" t="s">
        <v>475</v>
      </c>
      <c r="E20381" t="s">
        <v>20</v>
      </c>
      <c r="F20381">
        <v>2014</v>
      </c>
      <c r="G20381" t="s">
        <v>480</v>
      </c>
      <c r="H20381">
        <v>12.598081199999999</v>
      </c>
    </row>
    <row r="20382" spans="1:8">
      <c r="A20382" t="s">
        <v>464</v>
      </c>
      <c r="B20382">
        <v>3282</v>
      </c>
      <c r="C20382" t="s">
        <v>517</v>
      </c>
      <c r="D20382" t="s">
        <v>475</v>
      </c>
      <c r="E20382" t="s">
        <v>19</v>
      </c>
      <c r="F20382">
        <v>2011</v>
      </c>
      <c r="G20382" t="s">
        <v>480</v>
      </c>
      <c r="H20382">
        <v>0.16747200000000001</v>
      </c>
    </row>
    <row r="20383" spans="1:8">
      <c r="A20383" t="s">
        <v>464</v>
      </c>
      <c r="B20383">
        <v>3282</v>
      </c>
      <c r="C20383" t="s">
        <v>517</v>
      </c>
      <c r="D20383" t="s">
        <v>475</v>
      </c>
      <c r="E20383" t="s">
        <v>18</v>
      </c>
      <c r="F20383">
        <v>2009</v>
      </c>
      <c r="G20383" t="s">
        <v>480</v>
      </c>
      <c r="H20383">
        <v>1.6914671999999999</v>
      </c>
    </row>
    <row r="20384" spans="1:8">
      <c r="A20384" t="s">
        <v>464</v>
      </c>
      <c r="B20384">
        <v>3282</v>
      </c>
      <c r="C20384" t="s">
        <v>517</v>
      </c>
      <c r="D20384" t="s">
        <v>475</v>
      </c>
      <c r="E20384" t="s">
        <v>17</v>
      </c>
      <c r="F20384">
        <v>2010</v>
      </c>
      <c r="G20384" t="s">
        <v>480</v>
      </c>
      <c r="H20384">
        <v>1.3942044</v>
      </c>
    </row>
    <row r="20385" spans="1:8">
      <c r="A20385" t="s">
        <v>464</v>
      </c>
      <c r="B20385">
        <v>3282</v>
      </c>
      <c r="C20385" t="s">
        <v>517</v>
      </c>
      <c r="D20385" t="s">
        <v>475</v>
      </c>
      <c r="E20385" t="s">
        <v>28</v>
      </c>
      <c r="F20385">
        <v>2013</v>
      </c>
      <c r="G20385" t="s">
        <v>480</v>
      </c>
      <c r="H20385">
        <v>45.6235596</v>
      </c>
    </row>
    <row r="20386" spans="1:8">
      <c r="A20386" t="s">
        <v>429</v>
      </c>
      <c r="B20386">
        <v>5532</v>
      </c>
      <c r="C20386" t="s">
        <v>516</v>
      </c>
      <c r="D20386" t="s">
        <v>475</v>
      </c>
      <c r="E20386" t="s">
        <v>35</v>
      </c>
      <c r="F20386">
        <v>2013</v>
      </c>
      <c r="G20386" t="s">
        <v>480</v>
      </c>
      <c r="H20386">
        <v>0.439614</v>
      </c>
    </row>
    <row r="20387" spans="1:8">
      <c r="A20387" t="s">
        <v>464</v>
      </c>
      <c r="B20387">
        <v>2230</v>
      </c>
      <c r="C20387" t="s">
        <v>443</v>
      </c>
      <c r="D20387" t="s">
        <v>475</v>
      </c>
      <c r="E20387" t="s">
        <v>5</v>
      </c>
      <c r="F20387">
        <v>2011</v>
      </c>
      <c r="G20387" t="s">
        <v>490</v>
      </c>
      <c r="H20387">
        <v>8.6583024000000002</v>
      </c>
    </row>
    <row r="20388" spans="1:8">
      <c r="A20388" t="s">
        <v>499</v>
      </c>
      <c r="B20388">
        <v>2230</v>
      </c>
      <c r="C20388" t="s">
        <v>443</v>
      </c>
      <c r="D20388" t="s">
        <v>475</v>
      </c>
      <c r="E20388" t="s">
        <v>6</v>
      </c>
      <c r="F20388">
        <v>2011</v>
      </c>
      <c r="G20388" t="s">
        <v>490</v>
      </c>
      <c r="H20388">
        <v>17.119825200000001</v>
      </c>
    </row>
    <row r="20389" spans="1:8">
      <c r="A20389" t="s">
        <v>486</v>
      </c>
      <c r="B20389">
        <v>2310</v>
      </c>
      <c r="C20389" t="s">
        <v>444</v>
      </c>
      <c r="D20389" t="s">
        <v>475</v>
      </c>
      <c r="E20389" t="s">
        <v>482</v>
      </c>
      <c r="F20389">
        <v>2012</v>
      </c>
      <c r="G20389" t="s">
        <v>490</v>
      </c>
      <c r="H20389">
        <v>3.4499232000000002</v>
      </c>
    </row>
    <row r="20390" spans="1:8">
      <c r="A20390" t="s">
        <v>464</v>
      </c>
      <c r="B20390">
        <v>2310</v>
      </c>
      <c r="C20390" t="s">
        <v>444</v>
      </c>
      <c r="D20390" t="s">
        <v>475</v>
      </c>
      <c r="E20390" t="s">
        <v>14</v>
      </c>
      <c r="F20390">
        <v>2012</v>
      </c>
      <c r="G20390" t="s">
        <v>490</v>
      </c>
      <c r="H20390">
        <v>0.88341479999999994</v>
      </c>
    </row>
    <row r="20391" spans="1:8">
      <c r="A20391" t="s">
        <v>464</v>
      </c>
      <c r="B20391">
        <v>3282</v>
      </c>
      <c r="C20391" t="s">
        <v>517</v>
      </c>
      <c r="D20391" t="s">
        <v>475</v>
      </c>
      <c r="E20391" t="s">
        <v>6</v>
      </c>
      <c r="F20391">
        <v>2014</v>
      </c>
      <c r="G20391" t="s">
        <v>503</v>
      </c>
      <c r="H20391">
        <v>0.84573359999999997</v>
      </c>
    </row>
    <row r="20392" spans="1:8">
      <c r="A20392" t="s">
        <v>464</v>
      </c>
      <c r="B20392">
        <v>3282</v>
      </c>
      <c r="C20392" t="s">
        <v>517</v>
      </c>
      <c r="D20392" t="s">
        <v>475</v>
      </c>
      <c r="E20392" t="s">
        <v>14</v>
      </c>
      <c r="F20392">
        <v>2013</v>
      </c>
      <c r="G20392" t="s">
        <v>503</v>
      </c>
      <c r="H20392">
        <v>8.1475127999999994</v>
      </c>
    </row>
    <row r="20393" spans="1:8">
      <c r="A20393" t="s">
        <v>464</v>
      </c>
      <c r="B20393">
        <v>3282</v>
      </c>
      <c r="C20393" t="s">
        <v>517</v>
      </c>
      <c r="D20393" t="s">
        <v>475</v>
      </c>
      <c r="E20393" t="s">
        <v>428</v>
      </c>
      <c r="F20393">
        <v>2011</v>
      </c>
      <c r="G20393" t="s">
        <v>503</v>
      </c>
      <c r="H20393">
        <v>0.25120799999999999</v>
      </c>
    </row>
    <row r="20394" spans="1:8">
      <c r="A20394" t="s">
        <v>464</v>
      </c>
      <c r="B20394">
        <v>3281</v>
      </c>
      <c r="C20394" t="s">
        <v>518</v>
      </c>
      <c r="D20394" t="s">
        <v>475</v>
      </c>
      <c r="E20394" t="s">
        <v>14</v>
      </c>
      <c r="F20394">
        <v>2011</v>
      </c>
      <c r="G20394" t="s">
        <v>503</v>
      </c>
      <c r="H20394">
        <v>4.60548E-2</v>
      </c>
    </row>
    <row r="20395" spans="1:8">
      <c r="A20395" t="s">
        <v>438</v>
      </c>
      <c r="B20395">
        <v>2230</v>
      </c>
      <c r="C20395" t="s">
        <v>443</v>
      </c>
      <c r="D20395" t="s">
        <v>475</v>
      </c>
      <c r="E20395" t="s">
        <v>10</v>
      </c>
      <c r="F20395">
        <v>2014</v>
      </c>
      <c r="G20395" t="s">
        <v>480</v>
      </c>
      <c r="H20395">
        <v>4.1868000000000002E-2</v>
      </c>
    </row>
    <row r="20396" spans="1:8">
      <c r="A20396" t="s">
        <v>464</v>
      </c>
      <c r="B20396">
        <v>2230</v>
      </c>
      <c r="C20396" t="s">
        <v>443</v>
      </c>
      <c r="D20396" t="s">
        <v>475</v>
      </c>
      <c r="E20396" t="s">
        <v>5</v>
      </c>
      <c r="F20396">
        <v>2013</v>
      </c>
      <c r="G20396" t="s">
        <v>480</v>
      </c>
      <c r="H20396">
        <v>6.5607156</v>
      </c>
    </row>
    <row r="20397" spans="1:8">
      <c r="A20397" t="s">
        <v>499</v>
      </c>
      <c r="B20397">
        <v>2230</v>
      </c>
      <c r="C20397" t="s">
        <v>443</v>
      </c>
      <c r="D20397" t="s">
        <v>475</v>
      </c>
      <c r="E20397" t="s">
        <v>10</v>
      </c>
      <c r="F20397">
        <v>2011</v>
      </c>
      <c r="G20397" t="s">
        <v>480</v>
      </c>
      <c r="H20397">
        <v>138.44072879999999</v>
      </c>
    </row>
    <row r="20398" spans="1:8">
      <c r="A20398" t="s">
        <v>486</v>
      </c>
      <c r="B20398">
        <v>2310</v>
      </c>
      <c r="C20398" t="s">
        <v>444</v>
      </c>
      <c r="D20398" t="s">
        <v>475</v>
      </c>
      <c r="E20398" t="s">
        <v>22</v>
      </c>
      <c r="F20398">
        <v>2012</v>
      </c>
      <c r="G20398" t="s">
        <v>480</v>
      </c>
      <c r="H20398">
        <v>8.3736000000000005E-2</v>
      </c>
    </row>
    <row r="20399" spans="1:8">
      <c r="A20399" t="s">
        <v>464</v>
      </c>
      <c r="B20399">
        <v>3281</v>
      </c>
      <c r="C20399" t="s">
        <v>518</v>
      </c>
      <c r="D20399" t="s">
        <v>475</v>
      </c>
      <c r="E20399" t="s">
        <v>6</v>
      </c>
      <c r="F20399">
        <v>2010</v>
      </c>
      <c r="G20399" t="s">
        <v>480</v>
      </c>
      <c r="H20399">
        <v>0.35169119999999998</v>
      </c>
    </row>
    <row r="20400" spans="1:8">
      <c r="A20400" t="s">
        <v>464</v>
      </c>
      <c r="B20400">
        <v>3281</v>
      </c>
      <c r="C20400" t="s">
        <v>518</v>
      </c>
      <c r="D20400" t="s">
        <v>475</v>
      </c>
      <c r="E20400" t="s">
        <v>11</v>
      </c>
      <c r="F20400">
        <v>2012</v>
      </c>
      <c r="G20400" t="s">
        <v>480</v>
      </c>
      <c r="H20400">
        <v>0.43542720000000001</v>
      </c>
    </row>
    <row r="20401" spans="1:8">
      <c r="A20401" t="s">
        <v>464</v>
      </c>
      <c r="B20401">
        <v>3281</v>
      </c>
      <c r="C20401" t="s">
        <v>518</v>
      </c>
      <c r="D20401" t="s">
        <v>475</v>
      </c>
      <c r="E20401" t="s">
        <v>15</v>
      </c>
      <c r="F20401">
        <v>2010</v>
      </c>
      <c r="G20401" t="s">
        <v>480</v>
      </c>
      <c r="H20401">
        <v>4.1867999999999999</v>
      </c>
    </row>
    <row r="20402" spans="1:8">
      <c r="A20402" t="s">
        <v>464</v>
      </c>
      <c r="B20402">
        <v>3281</v>
      </c>
      <c r="C20402" t="s">
        <v>518</v>
      </c>
      <c r="D20402" t="s">
        <v>475</v>
      </c>
      <c r="E20402" t="s">
        <v>36</v>
      </c>
      <c r="F20402">
        <v>2010</v>
      </c>
      <c r="G20402" t="s">
        <v>480</v>
      </c>
      <c r="H20402">
        <v>0.48148200000000002</v>
      </c>
    </row>
    <row r="20403" spans="1:8">
      <c r="A20403" t="s">
        <v>464</v>
      </c>
      <c r="B20403">
        <v>3282</v>
      </c>
      <c r="C20403" t="s">
        <v>517</v>
      </c>
      <c r="D20403" t="s">
        <v>475</v>
      </c>
      <c r="E20403" t="s">
        <v>14</v>
      </c>
      <c r="F20403">
        <v>2010</v>
      </c>
      <c r="G20403" t="s">
        <v>480</v>
      </c>
      <c r="H20403">
        <v>6.5104740000000003</v>
      </c>
    </row>
    <row r="20404" spans="1:8">
      <c r="A20404" t="s">
        <v>464</v>
      </c>
      <c r="B20404">
        <v>3282</v>
      </c>
      <c r="C20404" t="s">
        <v>517</v>
      </c>
      <c r="D20404" t="s">
        <v>475</v>
      </c>
      <c r="E20404" t="s">
        <v>35</v>
      </c>
      <c r="F20404">
        <v>2013</v>
      </c>
      <c r="G20404" t="s">
        <v>480</v>
      </c>
      <c r="H20404">
        <v>1.2644135999999999</v>
      </c>
    </row>
    <row r="20405" spans="1:8">
      <c r="A20405" t="s">
        <v>464</v>
      </c>
      <c r="B20405">
        <v>3282</v>
      </c>
      <c r="C20405" t="s">
        <v>517</v>
      </c>
      <c r="D20405" t="s">
        <v>475</v>
      </c>
      <c r="E20405" t="s">
        <v>428</v>
      </c>
      <c r="F20405">
        <v>2013</v>
      </c>
      <c r="G20405" t="s">
        <v>480</v>
      </c>
      <c r="H20405">
        <v>0.20934</v>
      </c>
    </row>
    <row r="20406" spans="1:8">
      <c r="A20406" t="s">
        <v>464</v>
      </c>
      <c r="B20406">
        <v>3282</v>
      </c>
      <c r="C20406" t="s">
        <v>517</v>
      </c>
      <c r="D20406" t="s">
        <v>475</v>
      </c>
      <c r="E20406" t="s">
        <v>37</v>
      </c>
      <c r="F20406">
        <v>2011</v>
      </c>
      <c r="G20406" t="s">
        <v>480</v>
      </c>
      <c r="H20406">
        <v>21.335932799999998</v>
      </c>
    </row>
    <row r="20407" spans="1:8">
      <c r="A20407" t="s">
        <v>429</v>
      </c>
      <c r="B20407">
        <v>5532</v>
      </c>
      <c r="C20407" t="s">
        <v>516</v>
      </c>
      <c r="D20407" t="s">
        <v>475</v>
      </c>
      <c r="E20407" t="s">
        <v>35</v>
      </c>
      <c r="F20407">
        <v>2014</v>
      </c>
      <c r="G20407" t="s">
        <v>483</v>
      </c>
      <c r="H20407">
        <v>0.45636120000000002</v>
      </c>
    </row>
    <row r="20408" spans="1:8">
      <c r="A20408" t="s">
        <v>429</v>
      </c>
      <c r="B20408">
        <v>5532</v>
      </c>
      <c r="C20408" t="s">
        <v>516</v>
      </c>
      <c r="D20408" t="s">
        <v>475</v>
      </c>
      <c r="E20408" t="s">
        <v>36</v>
      </c>
      <c r="F20408">
        <v>2013</v>
      </c>
      <c r="G20408" t="s">
        <v>480</v>
      </c>
      <c r="H20408">
        <v>0.2344608</v>
      </c>
    </row>
    <row r="20409" spans="1:8">
      <c r="A20409" t="s">
        <v>429</v>
      </c>
      <c r="B20409">
        <v>5532</v>
      </c>
      <c r="C20409" t="s">
        <v>516</v>
      </c>
      <c r="D20409" t="s">
        <v>475</v>
      </c>
      <c r="E20409" t="s">
        <v>479</v>
      </c>
      <c r="F20409">
        <v>2010</v>
      </c>
      <c r="G20409" t="s">
        <v>483</v>
      </c>
      <c r="H20409">
        <v>18.086976</v>
      </c>
    </row>
    <row r="20410" spans="1:8">
      <c r="A20410" t="s">
        <v>464</v>
      </c>
      <c r="B20410">
        <v>2230</v>
      </c>
      <c r="C20410" t="s">
        <v>443</v>
      </c>
      <c r="D20410" t="s">
        <v>475</v>
      </c>
      <c r="E20410" t="s">
        <v>30</v>
      </c>
      <c r="F20410">
        <v>2009</v>
      </c>
      <c r="G20410" t="s">
        <v>490</v>
      </c>
      <c r="H20410">
        <v>0.13816439999999999</v>
      </c>
    </row>
    <row r="20411" spans="1:8">
      <c r="A20411" t="s">
        <v>464</v>
      </c>
      <c r="B20411">
        <v>3281</v>
      </c>
      <c r="C20411" t="s">
        <v>518</v>
      </c>
      <c r="D20411" t="s">
        <v>475</v>
      </c>
      <c r="E20411" t="s">
        <v>2</v>
      </c>
      <c r="F20411">
        <v>2012</v>
      </c>
      <c r="G20411" t="s">
        <v>503</v>
      </c>
      <c r="H20411">
        <v>4.1868000000000002E-2</v>
      </c>
    </row>
    <row r="20412" spans="1:8">
      <c r="A20412" t="s">
        <v>464</v>
      </c>
      <c r="B20412">
        <v>3282</v>
      </c>
      <c r="C20412" t="s">
        <v>517</v>
      </c>
      <c r="D20412" t="s">
        <v>475</v>
      </c>
      <c r="E20412" t="s">
        <v>30</v>
      </c>
      <c r="F20412">
        <v>2010</v>
      </c>
      <c r="G20412" t="s">
        <v>503</v>
      </c>
      <c r="H20412">
        <v>6.3848700000000003</v>
      </c>
    </row>
    <row r="20413" spans="1:8">
      <c r="A20413" t="s">
        <v>464</v>
      </c>
      <c r="B20413">
        <v>3281</v>
      </c>
      <c r="C20413" t="s">
        <v>518</v>
      </c>
      <c r="D20413" t="s">
        <v>475</v>
      </c>
      <c r="E20413" t="s">
        <v>30</v>
      </c>
      <c r="F20413">
        <v>2013</v>
      </c>
      <c r="G20413" t="s">
        <v>503</v>
      </c>
      <c r="H20413">
        <v>1.088568</v>
      </c>
    </row>
    <row r="20414" spans="1:8">
      <c r="A20414" t="s">
        <v>464</v>
      </c>
      <c r="B20414">
        <v>3281</v>
      </c>
      <c r="C20414" t="s">
        <v>518</v>
      </c>
      <c r="D20414" t="s">
        <v>475</v>
      </c>
      <c r="E20414" t="s">
        <v>29</v>
      </c>
      <c r="F20414">
        <v>2009</v>
      </c>
      <c r="G20414" t="s">
        <v>503</v>
      </c>
      <c r="H20414">
        <v>0.565218</v>
      </c>
    </row>
    <row r="20415" spans="1:8">
      <c r="A20415" t="s">
        <v>486</v>
      </c>
      <c r="B20415">
        <v>2310</v>
      </c>
      <c r="C20415" t="s">
        <v>444</v>
      </c>
      <c r="D20415" t="s">
        <v>475</v>
      </c>
      <c r="E20415" t="s">
        <v>12</v>
      </c>
      <c r="F20415">
        <v>2012</v>
      </c>
      <c r="G20415" t="s">
        <v>480</v>
      </c>
      <c r="H20415">
        <v>0.84992040000000002</v>
      </c>
    </row>
    <row r="20416" spans="1:8">
      <c r="A20416" t="s">
        <v>464</v>
      </c>
      <c r="B20416">
        <v>3281</v>
      </c>
      <c r="C20416" t="s">
        <v>518</v>
      </c>
      <c r="D20416" t="s">
        <v>475</v>
      </c>
      <c r="E20416" t="s">
        <v>29</v>
      </c>
      <c r="F20416">
        <v>2011</v>
      </c>
      <c r="G20416" t="s">
        <v>480</v>
      </c>
      <c r="H20416">
        <v>0.565218</v>
      </c>
    </row>
    <row r="20417" spans="1:8">
      <c r="A20417" t="s">
        <v>464</v>
      </c>
      <c r="B20417">
        <v>3282</v>
      </c>
      <c r="C20417" t="s">
        <v>517</v>
      </c>
      <c r="D20417" t="s">
        <v>475</v>
      </c>
      <c r="E20417" t="s">
        <v>3</v>
      </c>
      <c r="F20417">
        <v>2013</v>
      </c>
      <c r="G20417" t="s">
        <v>480</v>
      </c>
      <c r="H20417">
        <v>4.5133704000000003</v>
      </c>
    </row>
    <row r="20418" spans="1:8">
      <c r="A20418" t="s">
        <v>464</v>
      </c>
      <c r="B20418">
        <v>3282</v>
      </c>
      <c r="C20418" t="s">
        <v>517</v>
      </c>
      <c r="D20418" t="s">
        <v>475</v>
      </c>
      <c r="E20418" t="s">
        <v>30</v>
      </c>
      <c r="F20418">
        <v>2009</v>
      </c>
      <c r="G20418" t="s">
        <v>480</v>
      </c>
      <c r="H20418">
        <v>6.1336620000000002</v>
      </c>
    </row>
    <row r="20419" spans="1:8">
      <c r="A20419" t="s">
        <v>464</v>
      </c>
      <c r="B20419">
        <v>2230</v>
      </c>
      <c r="C20419" t="s">
        <v>443</v>
      </c>
      <c r="D20419" t="s">
        <v>475</v>
      </c>
      <c r="E20419" t="s">
        <v>33</v>
      </c>
      <c r="F20419">
        <v>2013</v>
      </c>
      <c r="G20419" t="s">
        <v>490</v>
      </c>
      <c r="H20419">
        <v>0.13816439999999999</v>
      </c>
    </row>
    <row r="20420" spans="1:8">
      <c r="A20420" t="s">
        <v>464</v>
      </c>
      <c r="B20420">
        <v>3281</v>
      </c>
      <c r="C20420" t="s">
        <v>518</v>
      </c>
      <c r="D20420" t="s">
        <v>475</v>
      </c>
      <c r="E20420" t="s">
        <v>6</v>
      </c>
      <c r="F20420">
        <v>2009</v>
      </c>
      <c r="G20420" t="s">
        <v>503</v>
      </c>
      <c r="H20420">
        <v>0.39774599999999999</v>
      </c>
    </row>
    <row r="20421" spans="1:8">
      <c r="A20421" t="s">
        <v>464</v>
      </c>
      <c r="B20421">
        <v>2310</v>
      </c>
      <c r="C20421" t="s">
        <v>444</v>
      </c>
      <c r="D20421" t="s">
        <v>475</v>
      </c>
      <c r="E20421" t="s">
        <v>34</v>
      </c>
      <c r="F20421">
        <v>2014</v>
      </c>
      <c r="G20421" t="s">
        <v>480</v>
      </c>
      <c r="H20421">
        <v>1.4235120000000001</v>
      </c>
    </row>
    <row r="20422" spans="1:8">
      <c r="A20422" t="s">
        <v>464</v>
      </c>
      <c r="B20422">
        <v>3282</v>
      </c>
      <c r="C20422" t="s">
        <v>517</v>
      </c>
      <c r="D20422" t="s">
        <v>475</v>
      </c>
      <c r="E20422" t="s">
        <v>8</v>
      </c>
      <c r="F20422">
        <v>2011</v>
      </c>
      <c r="G20422" t="s">
        <v>480</v>
      </c>
      <c r="H20422">
        <v>0.40193279999999998</v>
      </c>
    </row>
    <row r="20423" spans="1:8">
      <c r="A20423" t="s">
        <v>464</v>
      </c>
      <c r="B20423">
        <v>2310</v>
      </c>
      <c r="C20423" t="s">
        <v>444</v>
      </c>
      <c r="D20423" t="s">
        <v>475</v>
      </c>
      <c r="E20423" t="s">
        <v>32</v>
      </c>
      <c r="F20423">
        <v>2009</v>
      </c>
      <c r="G20423" t="s">
        <v>490</v>
      </c>
      <c r="H20423">
        <v>0.30563639999999997</v>
      </c>
    </row>
    <row r="20424" spans="1:8">
      <c r="A20424" t="s">
        <v>464</v>
      </c>
      <c r="B20424">
        <v>3282</v>
      </c>
      <c r="C20424" t="s">
        <v>517</v>
      </c>
      <c r="D20424" t="s">
        <v>475</v>
      </c>
      <c r="E20424" t="s">
        <v>13</v>
      </c>
      <c r="F20424">
        <v>2010</v>
      </c>
      <c r="G20424" t="s">
        <v>503</v>
      </c>
      <c r="H20424">
        <v>7.3520208</v>
      </c>
    </row>
    <row r="20425" spans="1:8">
      <c r="A20425" t="s">
        <v>429</v>
      </c>
      <c r="B20425">
        <v>5532</v>
      </c>
      <c r="C20425" t="s">
        <v>516</v>
      </c>
      <c r="D20425" t="s">
        <v>475</v>
      </c>
      <c r="E20425" t="s">
        <v>16</v>
      </c>
      <c r="F20425">
        <v>2014</v>
      </c>
      <c r="G20425" t="s">
        <v>483</v>
      </c>
      <c r="H20425">
        <v>0.38518560000000002</v>
      </c>
    </row>
    <row r="20426" spans="1:8">
      <c r="A20426" t="s">
        <v>499</v>
      </c>
      <c r="B20426">
        <v>2230</v>
      </c>
      <c r="C20426" t="s">
        <v>443</v>
      </c>
      <c r="D20426" t="s">
        <v>475</v>
      </c>
      <c r="E20426" t="s">
        <v>33</v>
      </c>
      <c r="F20426">
        <v>2009</v>
      </c>
      <c r="G20426" t="s">
        <v>480</v>
      </c>
      <c r="H20426">
        <v>8.7001703999999993</v>
      </c>
    </row>
    <row r="20427" spans="1:8">
      <c r="A20427" t="s">
        <v>464</v>
      </c>
      <c r="B20427">
        <v>2310</v>
      </c>
      <c r="C20427" t="s">
        <v>444</v>
      </c>
      <c r="D20427" t="s">
        <v>475</v>
      </c>
      <c r="E20427" t="s">
        <v>26</v>
      </c>
      <c r="F20427">
        <v>2010</v>
      </c>
      <c r="G20427" t="s">
        <v>480</v>
      </c>
      <c r="H20427">
        <v>4.60548E-2</v>
      </c>
    </row>
    <row r="20428" spans="1:8">
      <c r="A20428" t="s">
        <v>486</v>
      </c>
      <c r="B20428">
        <v>2310</v>
      </c>
      <c r="C20428" t="s">
        <v>444</v>
      </c>
      <c r="D20428" t="s">
        <v>475</v>
      </c>
      <c r="E20428" t="s">
        <v>18</v>
      </c>
      <c r="F20428">
        <v>2011</v>
      </c>
      <c r="G20428" t="s">
        <v>480</v>
      </c>
      <c r="H20428">
        <v>4.0151412000000004</v>
      </c>
    </row>
    <row r="20429" spans="1:8">
      <c r="A20429" t="s">
        <v>486</v>
      </c>
      <c r="B20429">
        <v>2310</v>
      </c>
      <c r="C20429" t="s">
        <v>444</v>
      </c>
      <c r="D20429" t="s">
        <v>475</v>
      </c>
      <c r="E20429" t="s">
        <v>14</v>
      </c>
      <c r="F20429">
        <v>2010</v>
      </c>
      <c r="G20429" t="s">
        <v>480</v>
      </c>
      <c r="H20429">
        <v>0.3935592</v>
      </c>
    </row>
    <row r="20430" spans="1:8">
      <c r="A20430" t="s">
        <v>496</v>
      </c>
      <c r="B20430">
        <v>2310</v>
      </c>
      <c r="C20430" t="s">
        <v>444</v>
      </c>
      <c r="D20430" t="s">
        <v>475</v>
      </c>
      <c r="E20430" t="s">
        <v>18</v>
      </c>
      <c r="F20430">
        <v>2014</v>
      </c>
      <c r="G20430" t="s">
        <v>480</v>
      </c>
      <c r="H20430">
        <v>0.50660280000000002</v>
      </c>
    </row>
    <row r="20431" spans="1:8">
      <c r="A20431" t="s">
        <v>464</v>
      </c>
      <c r="B20431">
        <v>3282</v>
      </c>
      <c r="C20431" t="s">
        <v>517</v>
      </c>
      <c r="D20431" t="s">
        <v>475</v>
      </c>
      <c r="E20431" t="s">
        <v>26</v>
      </c>
      <c r="F20431">
        <v>2009</v>
      </c>
      <c r="G20431" t="s">
        <v>480</v>
      </c>
      <c r="H20431">
        <v>0.36006480000000002</v>
      </c>
    </row>
    <row r="20432" spans="1:8">
      <c r="A20432" t="s">
        <v>429</v>
      </c>
      <c r="B20432">
        <v>5532</v>
      </c>
      <c r="C20432" t="s">
        <v>516</v>
      </c>
      <c r="D20432" t="s">
        <v>475</v>
      </c>
      <c r="E20432" t="s">
        <v>3</v>
      </c>
      <c r="F20432">
        <v>2012</v>
      </c>
      <c r="G20432" t="s">
        <v>480</v>
      </c>
      <c r="H20432">
        <v>7.3017792000000004</v>
      </c>
    </row>
    <row r="20433" spans="1:8">
      <c r="A20433" t="s">
        <v>429</v>
      </c>
      <c r="B20433">
        <v>5532</v>
      </c>
      <c r="C20433" t="s">
        <v>516</v>
      </c>
      <c r="D20433" t="s">
        <v>475</v>
      </c>
      <c r="E20433" t="s">
        <v>16</v>
      </c>
      <c r="F20433">
        <v>2011</v>
      </c>
      <c r="G20433" t="s">
        <v>480</v>
      </c>
      <c r="H20433">
        <v>0.25539479999999998</v>
      </c>
    </row>
    <row r="20434" spans="1:8">
      <c r="A20434" t="s">
        <v>464</v>
      </c>
      <c r="B20434">
        <v>2230</v>
      </c>
      <c r="C20434" t="s">
        <v>443</v>
      </c>
      <c r="D20434" t="s">
        <v>475</v>
      </c>
      <c r="E20434" t="s">
        <v>17</v>
      </c>
      <c r="F20434">
        <v>2010</v>
      </c>
      <c r="G20434" t="s">
        <v>490</v>
      </c>
      <c r="H20434">
        <v>0.28051559999999998</v>
      </c>
    </row>
    <row r="20435" spans="1:8">
      <c r="A20435" t="s">
        <v>464</v>
      </c>
      <c r="B20435">
        <v>2230</v>
      </c>
      <c r="C20435" t="s">
        <v>443</v>
      </c>
      <c r="D20435" t="s">
        <v>475</v>
      </c>
      <c r="E20435" t="s">
        <v>28</v>
      </c>
      <c r="F20435">
        <v>2013</v>
      </c>
      <c r="G20435" t="s">
        <v>490</v>
      </c>
      <c r="H20435">
        <v>0.90016200000000002</v>
      </c>
    </row>
    <row r="20436" spans="1:8">
      <c r="A20436" t="s">
        <v>464</v>
      </c>
      <c r="B20436">
        <v>2230</v>
      </c>
      <c r="C20436" t="s">
        <v>443</v>
      </c>
      <c r="D20436" t="s">
        <v>475</v>
      </c>
      <c r="E20436" t="s">
        <v>36</v>
      </c>
      <c r="F20436">
        <v>2012</v>
      </c>
      <c r="G20436" t="s">
        <v>490</v>
      </c>
      <c r="H20436">
        <v>0.79967880000000002</v>
      </c>
    </row>
    <row r="20437" spans="1:8">
      <c r="A20437" t="s">
        <v>438</v>
      </c>
      <c r="B20437">
        <v>2230</v>
      </c>
      <c r="C20437" t="s">
        <v>443</v>
      </c>
      <c r="D20437" t="s">
        <v>475</v>
      </c>
      <c r="E20437" t="s">
        <v>10</v>
      </c>
      <c r="F20437">
        <v>2013</v>
      </c>
      <c r="G20437" t="s">
        <v>490</v>
      </c>
      <c r="H20437">
        <v>7.95492E-2</v>
      </c>
    </row>
    <row r="20438" spans="1:8">
      <c r="A20438" t="s">
        <v>429</v>
      </c>
      <c r="B20438">
        <v>2310</v>
      </c>
      <c r="C20438" t="s">
        <v>444</v>
      </c>
      <c r="D20438" t="s">
        <v>475</v>
      </c>
      <c r="E20438" t="s">
        <v>34</v>
      </c>
      <c r="F20438">
        <v>2014</v>
      </c>
      <c r="G20438" t="s">
        <v>490</v>
      </c>
      <c r="H20438">
        <v>5.6270591999999997</v>
      </c>
    </row>
    <row r="20439" spans="1:8">
      <c r="A20439" t="s">
        <v>429</v>
      </c>
      <c r="B20439">
        <v>2310</v>
      </c>
      <c r="C20439" t="s">
        <v>444</v>
      </c>
      <c r="D20439" t="s">
        <v>475</v>
      </c>
      <c r="E20439" t="s">
        <v>482</v>
      </c>
      <c r="F20439">
        <v>2012</v>
      </c>
      <c r="G20439" t="s">
        <v>490</v>
      </c>
      <c r="H20439">
        <v>4.4589420000000004</v>
      </c>
    </row>
    <row r="20440" spans="1:8">
      <c r="A20440" t="s">
        <v>464</v>
      </c>
      <c r="B20440">
        <v>2117</v>
      </c>
      <c r="C20440" t="s">
        <v>439</v>
      </c>
      <c r="D20440" t="s">
        <v>475</v>
      </c>
      <c r="E20440" t="s">
        <v>22</v>
      </c>
      <c r="F20440">
        <v>2013</v>
      </c>
      <c r="G20440" t="s">
        <v>490</v>
      </c>
      <c r="H20440">
        <v>10.425132</v>
      </c>
    </row>
    <row r="20441" spans="1:8">
      <c r="A20441" t="s">
        <v>464</v>
      </c>
      <c r="B20441">
        <v>2117</v>
      </c>
      <c r="C20441" t="s">
        <v>439</v>
      </c>
      <c r="D20441" t="s">
        <v>475</v>
      </c>
      <c r="E20441" t="s">
        <v>36</v>
      </c>
      <c r="F20441">
        <v>2012</v>
      </c>
      <c r="G20441" t="s">
        <v>490</v>
      </c>
      <c r="H20441">
        <v>32.824511999999999</v>
      </c>
    </row>
    <row r="20442" spans="1:8">
      <c r="A20442" t="s">
        <v>438</v>
      </c>
      <c r="B20442">
        <v>2117</v>
      </c>
      <c r="C20442" t="s">
        <v>439</v>
      </c>
      <c r="D20442" t="s">
        <v>475</v>
      </c>
      <c r="E20442" t="s">
        <v>30</v>
      </c>
      <c r="F20442">
        <v>2014</v>
      </c>
      <c r="G20442" t="s">
        <v>490</v>
      </c>
      <c r="H20442">
        <v>0.565218</v>
      </c>
    </row>
    <row r="20443" spans="1:8">
      <c r="A20443" t="s">
        <v>464</v>
      </c>
      <c r="B20443">
        <v>3191</v>
      </c>
      <c r="C20443" t="s">
        <v>521</v>
      </c>
      <c r="D20443" t="s">
        <v>475</v>
      </c>
      <c r="E20443" t="s">
        <v>20</v>
      </c>
      <c r="F20443">
        <v>2014</v>
      </c>
      <c r="G20443" t="s">
        <v>503</v>
      </c>
      <c r="H20443">
        <v>247.4356932</v>
      </c>
    </row>
    <row r="20444" spans="1:8">
      <c r="A20444" t="s">
        <v>464</v>
      </c>
      <c r="B20444">
        <v>3191</v>
      </c>
      <c r="C20444" t="s">
        <v>521</v>
      </c>
      <c r="D20444" t="s">
        <v>475</v>
      </c>
      <c r="E20444" t="s">
        <v>15</v>
      </c>
      <c r="F20444">
        <v>2013</v>
      </c>
      <c r="G20444" t="s">
        <v>503</v>
      </c>
      <c r="H20444">
        <v>15.4032372</v>
      </c>
    </row>
    <row r="20445" spans="1:8">
      <c r="A20445" t="s">
        <v>464</v>
      </c>
      <c r="B20445">
        <v>3247</v>
      </c>
      <c r="C20445" t="s">
        <v>520</v>
      </c>
      <c r="D20445" t="s">
        <v>475</v>
      </c>
      <c r="E20445" t="s">
        <v>20</v>
      </c>
      <c r="F20445">
        <v>2012</v>
      </c>
      <c r="G20445" t="s">
        <v>503</v>
      </c>
      <c r="H20445">
        <v>44.635474799999997</v>
      </c>
    </row>
    <row r="20446" spans="1:8">
      <c r="A20446" t="s">
        <v>464</v>
      </c>
      <c r="B20446">
        <v>3247</v>
      </c>
      <c r="C20446" t="s">
        <v>520</v>
      </c>
      <c r="D20446" t="s">
        <v>475</v>
      </c>
      <c r="E20446" t="s">
        <v>19</v>
      </c>
      <c r="F20446">
        <v>2011</v>
      </c>
      <c r="G20446" t="s">
        <v>503</v>
      </c>
      <c r="H20446">
        <v>6.1043544000000001</v>
      </c>
    </row>
    <row r="20447" spans="1:8">
      <c r="A20447" t="s">
        <v>464</v>
      </c>
      <c r="B20447">
        <v>3247</v>
      </c>
      <c r="C20447" t="s">
        <v>520</v>
      </c>
      <c r="D20447" t="s">
        <v>475</v>
      </c>
      <c r="E20447" t="s">
        <v>24</v>
      </c>
      <c r="F20447">
        <v>2013</v>
      </c>
      <c r="G20447" t="s">
        <v>503</v>
      </c>
      <c r="H20447">
        <v>5.9201351999999998</v>
      </c>
    </row>
    <row r="20448" spans="1:8">
      <c r="A20448" t="s">
        <v>464</v>
      </c>
      <c r="B20448">
        <v>3247</v>
      </c>
      <c r="C20448" t="s">
        <v>520</v>
      </c>
      <c r="D20448" t="s">
        <v>475</v>
      </c>
      <c r="E20448" t="s">
        <v>479</v>
      </c>
      <c r="F20448">
        <v>2014</v>
      </c>
      <c r="G20448" t="s">
        <v>503</v>
      </c>
      <c r="H20448">
        <v>37.907287199999999</v>
      </c>
    </row>
    <row r="20449" spans="1:8">
      <c r="A20449" t="s">
        <v>464</v>
      </c>
      <c r="B20449">
        <v>3285</v>
      </c>
      <c r="C20449" t="s">
        <v>519</v>
      </c>
      <c r="D20449" t="s">
        <v>475</v>
      </c>
      <c r="E20449" t="s">
        <v>15</v>
      </c>
      <c r="F20449">
        <v>2012</v>
      </c>
      <c r="G20449" t="s">
        <v>503</v>
      </c>
      <c r="H20449">
        <v>37.727254799999997</v>
      </c>
    </row>
    <row r="20450" spans="1:8">
      <c r="A20450" t="s">
        <v>464</v>
      </c>
      <c r="B20450">
        <v>3285</v>
      </c>
      <c r="C20450" t="s">
        <v>519</v>
      </c>
      <c r="D20450" t="s">
        <v>475</v>
      </c>
      <c r="E20450" t="s">
        <v>23</v>
      </c>
      <c r="F20450">
        <v>2013</v>
      </c>
      <c r="G20450" t="s">
        <v>503</v>
      </c>
      <c r="H20450">
        <v>0.25958160000000002</v>
      </c>
    </row>
    <row r="20451" spans="1:8">
      <c r="A20451" t="s">
        <v>464</v>
      </c>
      <c r="B20451">
        <v>3285</v>
      </c>
      <c r="C20451" t="s">
        <v>519</v>
      </c>
      <c r="D20451" t="s">
        <v>475</v>
      </c>
      <c r="E20451" t="s">
        <v>20</v>
      </c>
      <c r="F20451">
        <v>2010</v>
      </c>
      <c r="G20451" t="s">
        <v>503</v>
      </c>
      <c r="H20451">
        <v>75.806200799999999</v>
      </c>
    </row>
    <row r="20452" spans="1:8">
      <c r="A20452" t="s">
        <v>438</v>
      </c>
      <c r="B20452">
        <v>2117</v>
      </c>
      <c r="C20452" t="s">
        <v>439</v>
      </c>
      <c r="D20452" t="s">
        <v>475</v>
      </c>
      <c r="E20452" t="s">
        <v>30</v>
      </c>
      <c r="F20452">
        <v>2014</v>
      </c>
      <c r="G20452" t="s">
        <v>480</v>
      </c>
      <c r="H20452">
        <v>0.565218</v>
      </c>
    </row>
    <row r="20453" spans="1:8">
      <c r="A20453" t="s">
        <v>429</v>
      </c>
      <c r="B20453">
        <v>2117</v>
      </c>
      <c r="C20453" t="s">
        <v>439</v>
      </c>
      <c r="D20453" t="s">
        <v>475</v>
      </c>
      <c r="E20453" t="s">
        <v>37</v>
      </c>
      <c r="F20453">
        <v>2011</v>
      </c>
      <c r="G20453" t="s">
        <v>480</v>
      </c>
      <c r="H20453">
        <v>425.64264839999998</v>
      </c>
    </row>
    <row r="20454" spans="1:8">
      <c r="A20454" t="s">
        <v>464</v>
      </c>
      <c r="B20454">
        <v>2117</v>
      </c>
      <c r="C20454" t="s">
        <v>439</v>
      </c>
      <c r="D20454" t="s">
        <v>475</v>
      </c>
      <c r="E20454" t="s">
        <v>18</v>
      </c>
      <c r="F20454">
        <v>2010</v>
      </c>
      <c r="G20454" t="s">
        <v>480</v>
      </c>
      <c r="H20454">
        <v>38.585548799999998</v>
      </c>
    </row>
    <row r="20455" spans="1:8">
      <c r="A20455" t="s">
        <v>464</v>
      </c>
      <c r="B20455">
        <v>2117</v>
      </c>
      <c r="C20455" t="s">
        <v>439</v>
      </c>
      <c r="D20455" t="s">
        <v>475</v>
      </c>
      <c r="E20455" t="s">
        <v>22</v>
      </c>
      <c r="F20455">
        <v>2010</v>
      </c>
      <c r="G20455" t="s">
        <v>480</v>
      </c>
      <c r="H20455">
        <v>4.3458984000000003</v>
      </c>
    </row>
    <row r="20456" spans="1:8">
      <c r="A20456" t="s">
        <v>464</v>
      </c>
      <c r="B20456">
        <v>2117</v>
      </c>
      <c r="C20456" t="s">
        <v>439</v>
      </c>
      <c r="D20456" t="s">
        <v>475</v>
      </c>
      <c r="E20456" t="s">
        <v>23</v>
      </c>
      <c r="F20456">
        <v>2014</v>
      </c>
      <c r="G20456" t="s">
        <v>480</v>
      </c>
      <c r="H20456">
        <v>1.8045108000000001</v>
      </c>
    </row>
    <row r="20457" spans="1:8">
      <c r="A20457" t="s">
        <v>464</v>
      </c>
      <c r="B20457">
        <v>2117</v>
      </c>
      <c r="C20457" t="s">
        <v>439</v>
      </c>
      <c r="D20457" t="s">
        <v>475</v>
      </c>
      <c r="E20457" t="s">
        <v>28</v>
      </c>
      <c r="F20457">
        <v>2009</v>
      </c>
      <c r="G20457" t="s">
        <v>480</v>
      </c>
      <c r="H20457">
        <v>416.82524760000001</v>
      </c>
    </row>
    <row r="20458" spans="1:8">
      <c r="A20458" t="s">
        <v>438</v>
      </c>
      <c r="B20458">
        <v>2117</v>
      </c>
      <c r="C20458" t="s">
        <v>439</v>
      </c>
      <c r="D20458" t="s">
        <v>475</v>
      </c>
      <c r="E20458" t="s">
        <v>37</v>
      </c>
      <c r="F20458">
        <v>2013</v>
      </c>
      <c r="G20458" t="s">
        <v>480</v>
      </c>
      <c r="H20458">
        <v>7.5362399999999996E-2</v>
      </c>
    </row>
    <row r="20459" spans="1:8">
      <c r="A20459" t="s">
        <v>464</v>
      </c>
      <c r="B20459">
        <v>3247</v>
      </c>
      <c r="C20459" t="s">
        <v>520</v>
      </c>
      <c r="D20459" t="s">
        <v>475</v>
      </c>
      <c r="E20459" t="s">
        <v>9</v>
      </c>
      <c r="F20459">
        <v>2014</v>
      </c>
      <c r="G20459" t="s">
        <v>480</v>
      </c>
      <c r="H20459">
        <v>5.4554004000000003</v>
      </c>
    </row>
    <row r="20460" spans="1:8">
      <c r="A20460" t="s">
        <v>464</v>
      </c>
      <c r="B20460">
        <v>3247</v>
      </c>
      <c r="C20460" t="s">
        <v>520</v>
      </c>
      <c r="D20460" t="s">
        <v>475</v>
      </c>
      <c r="E20460" t="s">
        <v>17</v>
      </c>
      <c r="F20460">
        <v>2013</v>
      </c>
      <c r="G20460" t="s">
        <v>480</v>
      </c>
      <c r="H20460">
        <v>0.12560399999999999</v>
      </c>
    </row>
    <row r="20461" spans="1:8">
      <c r="A20461" t="s">
        <v>464</v>
      </c>
      <c r="B20461">
        <v>3247</v>
      </c>
      <c r="C20461" t="s">
        <v>520</v>
      </c>
      <c r="D20461" t="s">
        <v>475</v>
      </c>
      <c r="E20461" t="s">
        <v>18</v>
      </c>
      <c r="F20461">
        <v>2011</v>
      </c>
      <c r="G20461" t="s">
        <v>480</v>
      </c>
      <c r="H20461">
        <v>38.367835200000002</v>
      </c>
    </row>
    <row r="20462" spans="1:8">
      <c r="A20462" t="s">
        <v>464</v>
      </c>
      <c r="B20462">
        <v>3247</v>
      </c>
      <c r="C20462" t="s">
        <v>520</v>
      </c>
      <c r="D20462" t="s">
        <v>475</v>
      </c>
      <c r="E20462" t="s">
        <v>16</v>
      </c>
      <c r="F20462">
        <v>2014</v>
      </c>
      <c r="G20462" t="s">
        <v>480</v>
      </c>
      <c r="H20462">
        <v>1.1848643999999999</v>
      </c>
    </row>
    <row r="20463" spans="1:8">
      <c r="A20463" t="s">
        <v>464</v>
      </c>
      <c r="B20463">
        <v>3247</v>
      </c>
      <c r="C20463" t="s">
        <v>520</v>
      </c>
      <c r="D20463" t="s">
        <v>475</v>
      </c>
      <c r="E20463" t="s">
        <v>22</v>
      </c>
      <c r="F20463">
        <v>2014</v>
      </c>
      <c r="G20463" t="s">
        <v>480</v>
      </c>
      <c r="H20463">
        <v>1.2518532</v>
      </c>
    </row>
    <row r="20464" spans="1:8">
      <c r="A20464" t="s">
        <v>464</v>
      </c>
      <c r="B20464">
        <v>3247</v>
      </c>
      <c r="C20464" t="s">
        <v>520</v>
      </c>
      <c r="D20464" t="s">
        <v>475</v>
      </c>
      <c r="E20464" t="s">
        <v>479</v>
      </c>
      <c r="F20464">
        <v>2010</v>
      </c>
      <c r="G20464" t="s">
        <v>480</v>
      </c>
      <c r="H20464">
        <v>18.618699599999999</v>
      </c>
    </row>
    <row r="20465" spans="1:8">
      <c r="A20465" t="s">
        <v>464</v>
      </c>
      <c r="B20465">
        <v>3285</v>
      </c>
      <c r="C20465" t="s">
        <v>519</v>
      </c>
      <c r="D20465" t="s">
        <v>475</v>
      </c>
      <c r="E20465" t="s">
        <v>23</v>
      </c>
      <c r="F20465">
        <v>2011</v>
      </c>
      <c r="G20465" t="s">
        <v>480</v>
      </c>
      <c r="H20465">
        <v>0.25958160000000002</v>
      </c>
    </row>
    <row r="20466" spans="1:8">
      <c r="A20466" t="s">
        <v>464</v>
      </c>
      <c r="B20466">
        <v>2117</v>
      </c>
      <c r="C20466" t="s">
        <v>439</v>
      </c>
      <c r="D20466" t="s">
        <v>475</v>
      </c>
      <c r="E20466" t="s">
        <v>34</v>
      </c>
      <c r="F20466">
        <v>2011</v>
      </c>
      <c r="G20466" t="s">
        <v>490</v>
      </c>
      <c r="H20466">
        <v>40.004874000000001</v>
      </c>
    </row>
    <row r="20467" spans="1:8">
      <c r="A20467" t="s">
        <v>464</v>
      </c>
      <c r="B20467">
        <v>2117</v>
      </c>
      <c r="C20467" t="s">
        <v>439</v>
      </c>
      <c r="D20467" t="s">
        <v>475</v>
      </c>
      <c r="E20467" t="s">
        <v>35</v>
      </c>
      <c r="F20467">
        <v>2010</v>
      </c>
      <c r="G20467" t="s">
        <v>490</v>
      </c>
      <c r="H20467">
        <v>0.68244839999999996</v>
      </c>
    </row>
    <row r="20468" spans="1:8">
      <c r="A20468" t="s">
        <v>486</v>
      </c>
      <c r="B20468">
        <v>2117</v>
      </c>
      <c r="C20468" t="s">
        <v>439</v>
      </c>
      <c r="D20468" t="s">
        <v>475</v>
      </c>
      <c r="E20468" t="s">
        <v>6</v>
      </c>
      <c r="F20468">
        <v>2014</v>
      </c>
      <c r="G20468" t="s">
        <v>490</v>
      </c>
      <c r="H20468">
        <v>0.2679552</v>
      </c>
    </row>
    <row r="20469" spans="1:8">
      <c r="A20469" t="s">
        <v>438</v>
      </c>
      <c r="B20469">
        <v>2117</v>
      </c>
      <c r="C20469" t="s">
        <v>439</v>
      </c>
      <c r="D20469" t="s">
        <v>475</v>
      </c>
      <c r="E20469" t="s">
        <v>482</v>
      </c>
      <c r="F20469">
        <v>2010</v>
      </c>
      <c r="G20469" t="s">
        <v>490</v>
      </c>
      <c r="H20469">
        <v>2.1603888000000002</v>
      </c>
    </row>
    <row r="20470" spans="1:8">
      <c r="A20470" t="s">
        <v>438</v>
      </c>
      <c r="B20470">
        <v>2117</v>
      </c>
      <c r="C20470" t="s">
        <v>439</v>
      </c>
      <c r="D20470" t="s">
        <v>475</v>
      </c>
      <c r="E20470" t="s">
        <v>37</v>
      </c>
      <c r="F20470">
        <v>2011</v>
      </c>
      <c r="G20470" t="s">
        <v>490</v>
      </c>
      <c r="H20470">
        <v>0.10048319999999999</v>
      </c>
    </row>
    <row r="20471" spans="1:8">
      <c r="A20471" t="s">
        <v>464</v>
      </c>
      <c r="B20471">
        <v>3191</v>
      </c>
      <c r="C20471" t="s">
        <v>521</v>
      </c>
      <c r="D20471" t="s">
        <v>475</v>
      </c>
      <c r="E20471" t="s">
        <v>37</v>
      </c>
      <c r="F20471">
        <v>2013</v>
      </c>
      <c r="G20471" t="s">
        <v>503</v>
      </c>
      <c r="H20471">
        <v>257.04021239999997</v>
      </c>
    </row>
    <row r="20472" spans="1:8">
      <c r="A20472" t="s">
        <v>464</v>
      </c>
      <c r="B20472">
        <v>3191</v>
      </c>
      <c r="C20472" t="s">
        <v>521</v>
      </c>
      <c r="D20472" t="s">
        <v>475</v>
      </c>
      <c r="E20472" t="s">
        <v>482</v>
      </c>
      <c r="F20472">
        <v>2009</v>
      </c>
      <c r="G20472" t="s">
        <v>503</v>
      </c>
      <c r="H20472">
        <v>1.3439627999999999</v>
      </c>
    </row>
    <row r="20473" spans="1:8">
      <c r="A20473" t="s">
        <v>464</v>
      </c>
      <c r="B20473">
        <v>3247</v>
      </c>
      <c r="C20473" t="s">
        <v>520</v>
      </c>
      <c r="D20473" t="s">
        <v>475</v>
      </c>
      <c r="E20473" t="s">
        <v>11</v>
      </c>
      <c r="F20473">
        <v>2011</v>
      </c>
      <c r="G20473" t="s">
        <v>503</v>
      </c>
      <c r="H20473">
        <v>36.236753999999998</v>
      </c>
    </row>
    <row r="20474" spans="1:8">
      <c r="A20474" t="s">
        <v>464</v>
      </c>
      <c r="B20474">
        <v>3247</v>
      </c>
      <c r="C20474" t="s">
        <v>520</v>
      </c>
      <c r="D20474" t="s">
        <v>475</v>
      </c>
      <c r="E20474" t="s">
        <v>15</v>
      </c>
      <c r="F20474">
        <v>2012</v>
      </c>
      <c r="G20474" t="s">
        <v>503</v>
      </c>
      <c r="H20474">
        <v>176.30196119999999</v>
      </c>
    </row>
    <row r="20475" spans="1:8">
      <c r="A20475" t="s">
        <v>464</v>
      </c>
      <c r="B20475">
        <v>3247</v>
      </c>
      <c r="C20475" t="s">
        <v>520</v>
      </c>
      <c r="D20475" t="s">
        <v>475</v>
      </c>
      <c r="E20475" t="s">
        <v>35</v>
      </c>
      <c r="F20475">
        <v>2013</v>
      </c>
      <c r="G20475" t="s">
        <v>503</v>
      </c>
      <c r="H20475">
        <v>1.088568</v>
      </c>
    </row>
    <row r="20476" spans="1:8">
      <c r="A20476" t="s">
        <v>464</v>
      </c>
      <c r="B20476">
        <v>3247</v>
      </c>
      <c r="C20476" t="s">
        <v>520</v>
      </c>
      <c r="D20476" t="s">
        <v>475</v>
      </c>
      <c r="E20476" t="s">
        <v>428</v>
      </c>
      <c r="F20476">
        <v>2013</v>
      </c>
      <c r="G20476" t="s">
        <v>503</v>
      </c>
      <c r="H20476">
        <v>0.69500879999999998</v>
      </c>
    </row>
    <row r="20477" spans="1:8">
      <c r="A20477" t="s">
        <v>464</v>
      </c>
      <c r="B20477">
        <v>2117</v>
      </c>
      <c r="C20477" t="s">
        <v>439</v>
      </c>
      <c r="D20477" t="s">
        <v>475</v>
      </c>
      <c r="E20477" t="s">
        <v>3</v>
      </c>
      <c r="F20477">
        <v>2011</v>
      </c>
      <c r="G20477" t="s">
        <v>480</v>
      </c>
      <c r="H20477">
        <v>44.836441200000003</v>
      </c>
    </row>
    <row r="20478" spans="1:8">
      <c r="A20478" t="s">
        <v>464</v>
      </c>
      <c r="B20478">
        <v>2117</v>
      </c>
      <c r="C20478" t="s">
        <v>439</v>
      </c>
      <c r="D20478" t="s">
        <v>475</v>
      </c>
      <c r="E20478" t="s">
        <v>14</v>
      </c>
      <c r="F20478">
        <v>2012</v>
      </c>
      <c r="G20478" t="s">
        <v>480</v>
      </c>
      <c r="H20478">
        <v>68.692827600000001</v>
      </c>
    </row>
    <row r="20479" spans="1:8">
      <c r="A20479" t="s">
        <v>464</v>
      </c>
      <c r="B20479">
        <v>2117</v>
      </c>
      <c r="C20479" t="s">
        <v>439</v>
      </c>
      <c r="D20479" t="s">
        <v>475</v>
      </c>
      <c r="E20479" t="s">
        <v>34</v>
      </c>
      <c r="F20479">
        <v>2009</v>
      </c>
      <c r="G20479" t="s">
        <v>480</v>
      </c>
      <c r="H20479">
        <v>22.71339</v>
      </c>
    </row>
    <row r="20480" spans="1:8">
      <c r="A20480" t="s">
        <v>464</v>
      </c>
      <c r="B20480">
        <v>2117</v>
      </c>
      <c r="C20480" t="s">
        <v>439</v>
      </c>
      <c r="D20480" t="s">
        <v>475</v>
      </c>
      <c r="E20480" t="s">
        <v>37</v>
      </c>
      <c r="F20480">
        <v>2013</v>
      </c>
      <c r="G20480" t="s">
        <v>480</v>
      </c>
      <c r="H20480">
        <v>1087.960914</v>
      </c>
    </row>
    <row r="20481" spans="1:8">
      <c r="A20481" t="s">
        <v>464</v>
      </c>
      <c r="B20481">
        <v>2117</v>
      </c>
      <c r="C20481" t="s">
        <v>439</v>
      </c>
      <c r="D20481" t="s">
        <v>475</v>
      </c>
      <c r="E20481" t="s">
        <v>482</v>
      </c>
      <c r="F20481">
        <v>2009</v>
      </c>
      <c r="G20481" t="s">
        <v>480</v>
      </c>
      <c r="H20481">
        <v>55.215518400000001</v>
      </c>
    </row>
    <row r="20482" spans="1:8">
      <c r="A20482" t="s">
        <v>464</v>
      </c>
      <c r="B20482">
        <v>3191</v>
      </c>
      <c r="C20482" t="s">
        <v>521</v>
      </c>
      <c r="D20482" t="s">
        <v>475</v>
      </c>
      <c r="E20482" t="s">
        <v>6</v>
      </c>
      <c r="F20482">
        <v>2010</v>
      </c>
      <c r="G20482" t="s">
        <v>480</v>
      </c>
      <c r="H20482">
        <v>22.269589199999999</v>
      </c>
    </row>
    <row r="20483" spans="1:8">
      <c r="A20483" t="s">
        <v>464</v>
      </c>
      <c r="B20483">
        <v>3247</v>
      </c>
      <c r="C20483" t="s">
        <v>520</v>
      </c>
      <c r="D20483" t="s">
        <v>475</v>
      </c>
      <c r="E20483" t="s">
        <v>5</v>
      </c>
      <c r="F20483">
        <v>2013</v>
      </c>
      <c r="G20483" t="s">
        <v>480</v>
      </c>
      <c r="H20483">
        <v>66.264483600000005</v>
      </c>
    </row>
    <row r="20484" spans="1:8">
      <c r="A20484" t="s">
        <v>464</v>
      </c>
      <c r="B20484">
        <v>3247</v>
      </c>
      <c r="C20484" t="s">
        <v>520</v>
      </c>
      <c r="D20484" t="s">
        <v>475</v>
      </c>
      <c r="E20484" t="s">
        <v>14</v>
      </c>
      <c r="F20484">
        <v>2010</v>
      </c>
      <c r="G20484" t="s">
        <v>480</v>
      </c>
      <c r="H20484">
        <v>4.8483143999999996</v>
      </c>
    </row>
    <row r="20485" spans="1:8">
      <c r="A20485" t="s">
        <v>464</v>
      </c>
      <c r="B20485">
        <v>3247</v>
      </c>
      <c r="C20485" t="s">
        <v>520</v>
      </c>
      <c r="D20485" t="s">
        <v>475</v>
      </c>
      <c r="E20485" t="s">
        <v>35</v>
      </c>
      <c r="F20485">
        <v>2013</v>
      </c>
      <c r="G20485" t="s">
        <v>480</v>
      </c>
      <c r="H20485">
        <v>1.088568</v>
      </c>
    </row>
    <row r="20486" spans="1:8">
      <c r="A20486" t="s">
        <v>464</v>
      </c>
      <c r="B20486">
        <v>3247</v>
      </c>
      <c r="C20486" t="s">
        <v>520</v>
      </c>
      <c r="D20486" t="s">
        <v>475</v>
      </c>
      <c r="E20486" t="s">
        <v>37</v>
      </c>
      <c r="F20486">
        <v>2009</v>
      </c>
      <c r="G20486" t="s">
        <v>480</v>
      </c>
      <c r="H20486">
        <v>330.58554120000002</v>
      </c>
    </row>
    <row r="20487" spans="1:8">
      <c r="A20487" t="s">
        <v>464</v>
      </c>
      <c r="B20487">
        <v>3285</v>
      </c>
      <c r="C20487" t="s">
        <v>519</v>
      </c>
      <c r="D20487" t="s">
        <v>475</v>
      </c>
      <c r="E20487" t="s">
        <v>5</v>
      </c>
      <c r="F20487">
        <v>2010</v>
      </c>
      <c r="G20487" t="s">
        <v>480</v>
      </c>
      <c r="H20487">
        <v>3.7764935999999998</v>
      </c>
    </row>
    <row r="20488" spans="1:8">
      <c r="A20488" t="s">
        <v>464</v>
      </c>
      <c r="B20488">
        <v>3285</v>
      </c>
      <c r="C20488" t="s">
        <v>519</v>
      </c>
      <c r="D20488" t="s">
        <v>475</v>
      </c>
      <c r="E20488" t="s">
        <v>36</v>
      </c>
      <c r="F20488">
        <v>2009</v>
      </c>
      <c r="G20488" t="s">
        <v>480</v>
      </c>
      <c r="H20488">
        <v>2.8260900000000002</v>
      </c>
    </row>
    <row r="20489" spans="1:8">
      <c r="A20489" t="s">
        <v>464</v>
      </c>
      <c r="B20489">
        <v>3285</v>
      </c>
      <c r="C20489" t="s">
        <v>519</v>
      </c>
      <c r="D20489" t="s">
        <v>475</v>
      </c>
      <c r="E20489" t="s">
        <v>2</v>
      </c>
      <c r="F20489">
        <v>2011</v>
      </c>
      <c r="G20489" t="s">
        <v>480</v>
      </c>
      <c r="H20489">
        <v>2.7172331999999999</v>
      </c>
    </row>
    <row r="20490" spans="1:8">
      <c r="A20490" t="s">
        <v>464</v>
      </c>
      <c r="B20490">
        <v>2117</v>
      </c>
      <c r="C20490" t="s">
        <v>439</v>
      </c>
      <c r="D20490" t="s">
        <v>475</v>
      </c>
      <c r="E20490" t="s">
        <v>29</v>
      </c>
      <c r="F20490">
        <v>2009</v>
      </c>
      <c r="G20490" t="s">
        <v>490</v>
      </c>
      <c r="H20490">
        <v>11.915632799999999</v>
      </c>
    </row>
    <row r="20491" spans="1:8">
      <c r="A20491" t="s">
        <v>464</v>
      </c>
      <c r="B20491">
        <v>3247</v>
      </c>
      <c r="C20491" t="s">
        <v>520</v>
      </c>
      <c r="D20491" t="s">
        <v>475</v>
      </c>
      <c r="E20491" t="s">
        <v>30</v>
      </c>
      <c r="F20491">
        <v>2012</v>
      </c>
      <c r="G20491" t="s">
        <v>503</v>
      </c>
      <c r="H20491">
        <v>1.4611932000000001</v>
      </c>
    </row>
    <row r="20492" spans="1:8">
      <c r="A20492" t="s">
        <v>464</v>
      </c>
      <c r="B20492">
        <v>3285</v>
      </c>
      <c r="C20492" t="s">
        <v>519</v>
      </c>
      <c r="D20492" t="s">
        <v>475</v>
      </c>
      <c r="E20492" t="s">
        <v>29</v>
      </c>
      <c r="F20492">
        <v>2009</v>
      </c>
      <c r="G20492" t="s">
        <v>503</v>
      </c>
      <c r="H20492">
        <v>13.230288</v>
      </c>
    </row>
    <row r="20493" spans="1:8">
      <c r="A20493" t="s">
        <v>464</v>
      </c>
      <c r="B20493">
        <v>2117</v>
      </c>
      <c r="C20493" t="s">
        <v>439</v>
      </c>
      <c r="D20493" t="s">
        <v>475</v>
      </c>
      <c r="E20493" t="s">
        <v>29</v>
      </c>
      <c r="F20493">
        <v>2013</v>
      </c>
      <c r="G20493" t="s">
        <v>480</v>
      </c>
      <c r="H20493">
        <v>18.095349599999999</v>
      </c>
    </row>
    <row r="20494" spans="1:8">
      <c r="A20494" t="s">
        <v>464</v>
      </c>
      <c r="B20494">
        <v>3247</v>
      </c>
      <c r="C20494" t="s">
        <v>520</v>
      </c>
      <c r="D20494" t="s">
        <v>475</v>
      </c>
      <c r="E20494" t="s">
        <v>29</v>
      </c>
      <c r="F20494">
        <v>2011</v>
      </c>
      <c r="G20494" t="s">
        <v>480</v>
      </c>
      <c r="H20494">
        <v>11.438337600000001</v>
      </c>
    </row>
    <row r="20495" spans="1:8">
      <c r="A20495" t="s">
        <v>464</v>
      </c>
      <c r="B20495">
        <v>3285</v>
      </c>
      <c r="C20495" t="s">
        <v>519</v>
      </c>
      <c r="D20495" t="s">
        <v>475</v>
      </c>
      <c r="E20495" t="s">
        <v>3</v>
      </c>
      <c r="F20495">
        <v>2010</v>
      </c>
      <c r="G20495" t="s">
        <v>480</v>
      </c>
      <c r="H20495">
        <v>3.34944</v>
      </c>
    </row>
    <row r="20496" spans="1:8">
      <c r="A20496" t="s">
        <v>464</v>
      </c>
      <c r="B20496">
        <v>3285</v>
      </c>
      <c r="C20496" t="s">
        <v>519</v>
      </c>
      <c r="D20496" t="s">
        <v>475</v>
      </c>
      <c r="E20496" t="s">
        <v>29</v>
      </c>
      <c r="F20496">
        <v>2011</v>
      </c>
      <c r="G20496" t="s">
        <v>480</v>
      </c>
      <c r="H20496">
        <v>12.983266800000001</v>
      </c>
    </row>
    <row r="20497" spans="1:8">
      <c r="A20497" t="s">
        <v>464</v>
      </c>
      <c r="B20497">
        <v>3247</v>
      </c>
      <c r="C20497" t="s">
        <v>520</v>
      </c>
      <c r="D20497" t="s">
        <v>475</v>
      </c>
      <c r="E20497" t="s">
        <v>12</v>
      </c>
      <c r="F20497">
        <v>2009</v>
      </c>
      <c r="G20497" t="s">
        <v>503</v>
      </c>
      <c r="H20497">
        <v>1.4611932000000001</v>
      </c>
    </row>
    <row r="20498" spans="1:8">
      <c r="A20498" t="s">
        <v>464</v>
      </c>
      <c r="B20498">
        <v>3285</v>
      </c>
      <c r="C20498" t="s">
        <v>519</v>
      </c>
      <c r="D20498" t="s">
        <v>475</v>
      </c>
      <c r="E20498" t="s">
        <v>6</v>
      </c>
      <c r="F20498">
        <v>2011</v>
      </c>
      <c r="G20498" t="s">
        <v>503</v>
      </c>
      <c r="H20498">
        <v>6.6863196</v>
      </c>
    </row>
    <row r="20499" spans="1:8">
      <c r="A20499" t="s">
        <v>429</v>
      </c>
      <c r="B20499">
        <v>2117</v>
      </c>
      <c r="C20499" t="s">
        <v>439</v>
      </c>
      <c r="D20499" t="s">
        <v>475</v>
      </c>
      <c r="E20499" t="s">
        <v>30</v>
      </c>
      <c r="F20499">
        <v>2011</v>
      </c>
      <c r="G20499" t="s">
        <v>480</v>
      </c>
      <c r="H20499">
        <v>1451.4505164</v>
      </c>
    </row>
    <row r="20500" spans="1:8">
      <c r="A20500" t="s">
        <v>464</v>
      </c>
      <c r="B20500">
        <v>2117</v>
      </c>
      <c r="C20500" t="s">
        <v>439</v>
      </c>
      <c r="D20500" t="s">
        <v>475</v>
      </c>
      <c r="E20500" t="s">
        <v>6</v>
      </c>
      <c r="F20500">
        <v>2012</v>
      </c>
      <c r="G20500" t="s">
        <v>480</v>
      </c>
      <c r="H20500">
        <v>31.8322404</v>
      </c>
    </row>
    <row r="20501" spans="1:8">
      <c r="A20501" t="s">
        <v>464</v>
      </c>
      <c r="B20501">
        <v>3192</v>
      </c>
      <c r="C20501" t="s">
        <v>545</v>
      </c>
      <c r="D20501" t="s">
        <v>475</v>
      </c>
      <c r="E20501" t="s">
        <v>28</v>
      </c>
      <c r="F20501">
        <v>2014</v>
      </c>
      <c r="G20501" t="s">
        <v>503</v>
      </c>
      <c r="H20501">
        <v>28.260899999999999</v>
      </c>
    </row>
    <row r="20502" spans="1:8">
      <c r="A20502" t="s">
        <v>464</v>
      </c>
      <c r="B20502">
        <v>3192</v>
      </c>
      <c r="C20502" t="s">
        <v>545</v>
      </c>
      <c r="D20502" t="s">
        <v>475</v>
      </c>
      <c r="E20502" t="s">
        <v>479</v>
      </c>
      <c r="F20502">
        <v>2013</v>
      </c>
      <c r="G20502" t="s">
        <v>503</v>
      </c>
      <c r="H20502">
        <v>4.4631287999999998</v>
      </c>
    </row>
    <row r="20503" spans="1:8">
      <c r="A20503" t="s">
        <v>429</v>
      </c>
      <c r="B20503">
        <v>5541</v>
      </c>
      <c r="C20503" t="s">
        <v>454</v>
      </c>
      <c r="D20503" t="s">
        <v>475</v>
      </c>
      <c r="E20503" t="s">
        <v>6</v>
      </c>
      <c r="F20503">
        <v>2014</v>
      </c>
      <c r="G20503" t="s">
        <v>483</v>
      </c>
      <c r="H20503">
        <v>45.489581999999999</v>
      </c>
    </row>
    <row r="20504" spans="1:8">
      <c r="A20504" t="s">
        <v>429</v>
      </c>
      <c r="B20504">
        <v>5541</v>
      </c>
      <c r="C20504" t="s">
        <v>454</v>
      </c>
      <c r="D20504" t="s">
        <v>475</v>
      </c>
      <c r="E20504" t="s">
        <v>8</v>
      </c>
      <c r="F20504">
        <v>2009</v>
      </c>
      <c r="G20504" t="s">
        <v>483</v>
      </c>
      <c r="H20504">
        <v>0.293076</v>
      </c>
    </row>
    <row r="20505" spans="1:8">
      <c r="A20505" t="s">
        <v>429</v>
      </c>
      <c r="B20505">
        <v>5541</v>
      </c>
      <c r="C20505" t="s">
        <v>454</v>
      </c>
      <c r="D20505" t="s">
        <v>475</v>
      </c>
      <c r="E20505" t="s">
        <v>9</v>
      </c>
      <c r="F20505">
        <v>2012</v>
      </c>
      <c r="G20505" t="s">
        <v>483</v>
      </c>
      <c r="H20505">
        <v>90.137617199999994</v>
      </c>
    </row>
    <row r="20506" spans="1:8">
      <c r="A20506" t="s">
        <v>429</v>
      </c>
      <c r="B20506">
        <v>5541</v>
      </c>
      <c r="C20506" t="s">
        <v>454</v>
      </c>
      <c r="D20506" t="s">
        <v>475</v>
      </c>
      <c r="E20506" t="s">
        <v>12</v>
      </c>
      <c r="F20506">
        <v>2013</v>
      </c>
      <c r="G20506" t="s">
        <v>483</v>
      </c>
      <c r="H20506">
        <v>44.685716399999997</v>
      </c>
    </row>
    <row r="20507" spans="1:8">
      <c r="A20507" t="s">
        <v>429</v>
      </c>
      <c r="B20507">
        <v>5541</v>
      </c>
      <c r="C20507" t="s">
        <v>454</v>
      </c>
      <c r="D20507" t="s">
        <v>475</v>
      </c>
      <c r="E20507" t="s">
        <v>343</v>
      </c>
      <c r="F20507">
        <v>2009</v>
      </c>
      <c r="G20507" t="s">
        <v>483</v>
      </c>
      <c r="H20507">
        <v>33.444158399999999</v>
      </c>
    </row>
    <row r="20508" spans="1:8">
      <c r="A20508" t="s">
        <v>429</v>
      </c>
      <c r="B20508">
        <v>5541</v>
      </c>
      <c r="C20508" t="s">
        <v>454</v>
      </c>
      <c r="D20508" t="s">
        <v>475</v>
      </c>
      <c r="E20508" t="s">
        <v>14</v>
      </c>
      <c r="F20508">
        <v>2013</v>
      </c>
      <c r="G20508" t="s">
        <v>483</v>
      </c>
      <c r="H20508">
        <v>338.36042880000002</v>
      </c>
    </row>
    <row r="20509" spans="1:8">
      <c r="A20509" t="s">
        <v>429</v>
      </c>
      <c r="B20509">
        <v>5541</v>
      </c>
      <c r="C20509" t="s">
        <v>454</v>
      </c>
      <c r="D20509" t="s">
        <v>475</v>
      </c>
      <c r="E20509" t="s">
        <v>13</v>
      </c>
      <c r="F20509">
        <v>2011</v>
      </c>
      <c r="G20509" t="s">
        <v>483</v>
      </c>
      <c r="H20509">
        <v>207.22566599999999</v>
      </c>
    </row>
    <row r="20510" spans="1:8">
      <c r="A20510" t="s">
        <v>429</v>
      </c>
      <c r="B20510">
        <v>5541</v>
      </c>
      <c r="C20510" t="s">
        <v>454</v>
      </c>
      <c r="D20510" t="s">
        <v>475</v>
      </c>
      <c r="E20510" t="s">
        <v>18</v>
      </c>
      <c r="F20510">
        <v>2010</v>
      </c>
      <c r="G20510" t="s">
        <v>483</v>
      </c>
      <c r="H20510">
        <v>7.9674804000000004</v>
      </c>
    </row>
    <row r="20511" spans="1:8">
      <c r="A20511" t="s">
        <v>429</v>
      </c>
      <c r="B20511">
        <v>5541</v>
      </c>
      <c r="C20511" t="s">
        <v>454</v>
      </c>
      <c r="D20511" t="s">
        <v>475</v>
      </c>
      <c r="E20511" t="s">
        <v>34</v>
      </c>
      <c r="F20511">
        <v>2011</v>
      </c>
      <c r="G20511" t="s">
        <v>483</v>
      </c>
      <c r="H20511">
        <v>374.03196480000003</v>
      </c>
    </row>
    <row r="20512" spans="1:8">
      <c r="A20512" t="s">
        <v>429</v>
      </c>
      <c r="B20512">
        <v>5541</v>
      </c>
      <c r="C20512" t="s">
        <v>454</v>
      </c>
      <c r="D20512" t="s">
        <v>475</v>
      </c>
      <c r="E20512" t="s">
        <v>33</v>
      </c>
      <c r="F20512">
        <v>2011</v>
      </c>
      <c r="G20512" t="s">
        <v>483</v>
      </c>
      <c r="H20512">
        <v>44.354959200000003</v>
      </c>
    </row>
    <row r="20513" spans="1:8">
      <c r="A20513" t="s">
        <v>429</v>
      </c>
      <c r="B20513">
        <v>5541</v>
      </c>
      <c r="C20513" t="s">
        <v>454</v>
      </c>
      <c r="D20513" t="s">
        <v>475</v>
      </c>
      <c r="E20513" t="s">
        <v>482</v>
      </c>
      <c r="F20513">
        <v>2011</v>
      </c>
      <c r="G20513" t="s">
        <v>483</v>
      </c>
      <c r="H20513">
        <v>73.846778400000005</v>
      </c>
    </row>
    <row r="20514" spans="1:8">
      <c r="A20514" t="s">
        <v>438</v>
      </c>
      <c r="B20514">
        <v>5541</v>
      </c>
      <c r="C20514" t="s">
        <v>454</v>
      </c>
      <c r="D20514" t="s">
        <v>475</v>
      </c>
      <c r="E20514" t="s">
        <v>30</v>
      </c>
      <c r="F20514">
        <v>2012</v>
      </c>
      <c r="G20514" t="s">
        <v>483</v>
      </c>
      <c r="H20514">
        <v>5.0241599999999997E-2</v>
      </c>
    </row>
    <row r="20515" spans="1:8">
      <c r="A20515" t="s">
        <v>496</v>
      </c>
      <c r="B20515">
        <v>5541</v>
      </c>
      <c r="C20515" t="s">
        <v>454</v>
      </c>
      <c r="D20515" t="s">
        <v>475</v>
      </c>
      <c r="E20515" t="s">
        <v>10</v>
      </c>
      <c r="F20515">
        <v>2013</v>
      </c>
      <c r="G20515" t="s">
        <v>483</v>
      </c>
      <c r="H20515">
        <v>2.0934000000000001E-2</v>
      </c>
    </row>
    <row r="20516" spans="1:8">
      <c r="A20516" t="s">
        <v>464</v>
      </c>
      <c r="B20516">
        <v>3192</v>
      </c>
      <c r="C20516" t="s">
        <v>545</v>
      </c>
      <c r="D20516" t="s">
        <v>475</v>
      </c>
      <c r="E20516" t="s">
        <v>9</v>
      </c>
      <c r="F20516">
        <v>2011</v>
      </c>
      <c r="G20516" t="s">
        <v>480</v>
      </c>
      <c r="H20516">
        <v>0.63220679999999996</v>
      </c>
    </row>
    <row r="20517" spans="1:8">
      <c r="A20517" t="s">
        <v>464</v>
      </c>
      <c r="B20517">
        <v>3192</v>
      </c>
      <c r="C20517" t="s">
        <v>545</v>
      </c>
      <c r="D20517" t="s">
        <v>475</v>
      </c>
      <c r="E20517" t="s">
        <v>17</v>
      </c>
      <c r="F20517">
        <v>2013</v>
      </c>
      <c r="G20517" t="s">
        <v>480</v>
      </c>
      <c r="H20517">
        <v>0.33494400000000002</v>
      </c>
    </row>
    <row r="20518" spans="1:8">
      <c r="A20518" t="s">
        <v>464</v>
      </c>
      <c r="B20518">
        <v>3192</v>
      </c>
      <c r="C20518" t="s">
        <v>545</v>
      </c>
      <c r="D20518" t="s">
        <v>475</v>
      </c>
      <c r="E20518" t="s">
        <v>22</v>
      </c>
      <c r="F20518">
        <v>2013</v>
      </c>
      <c r="G20518" t="s">
        <v>480</v>
      </c>
      <c r="H20518">
        <v>8.0386559999999996</v>
      </c>
    </row>
    <row r="20519" spans="1:8">
      <c r="A20519" t="s">
        <v>464</v>
      </c>
      <c r="B20519">
        <v>3192</v>
      </c>
      <c r="C20519" t="s">
        <v>545</v>
      </c>
      <c r="D20519" t="s">
        <v>475</v>
      </c>
      <c r="E20519" t="s">
        <v>16</v>
      </c>
      <c r="F20519">
        <v>2013</v>
      </c>
      <c r="G20519" t="s">
        <v>480</v>
      </c>
      <c r="H20519">
        <v>3.0731112</v>
      </c>
    </row>
    <row r="20520" spans="1:8">
      <c r="A20520" t="s">
        <v>429</v>
      </c>
      <c r="B20520">
        <v>5541</v>
      </c>
      <c r="C20520" t="s">
        <v>454</v>
      </c>
      <c r="D20520" t="s">
        <v>475</v>
      </c>
      <c r="E20520" t="s">
        <v>6</v>
      </c>
      <c r="F20520">
        <v>2009</v>
      </c>
      <c r="G20520" t="s">
        <v>480</v>
      </c>
      <c r="H20520">
        <v>32.841259200000003</v>
      </c>
    </row>
    <row r="20521" spans="1:8">
      <c r="A20521" t="s">
        <v>429</v>
      </c>
      <c r="B20521">
        <v>5541</v>
      </c>
      <c r="C20521" t="s">
        <v>454</v>
      </c>
      <c r="D20521" t="s">
        <v>475</v>
      </c>
      <c r="E20521" t="s">
        <v>8</v>
      </c>
      <c r="F20521">
        <v>2011</v>
      </c>
      <c r="G20521" t="s">
        <v>480</v>
      </c>
      <c r="H20521">
        <v>0.20934</v>
      </c>
    </row>
    <row r="20522" spans="1:8">
      <c r="A20522" t="s">
        <v>429</v>
      </c>
      <c r="B20522">
        <v>5541</v>
      </c>
      <c r="C20522" t="s">
        <v>454</v>
      </c>
      <c r="D20522" t="s">
        <v>475</v>
      </c>
      <c r="E20522" t="s">
        <v>10</v>
      </c>
      <c r="F20522">
        <v>2012</v>
      </c>
      <c r="G20522" t="s">
        <v>480</v>
      </c>
      <c r="H20522">
        <v>457.659108</v>
      </c>
    </row>
    <row r="20523" spans="1:8">
      <c r="A20523" t="s">
        <v>429</v>
      </c>
      <c r="B20523">
        <v>5541</v>
      </c>
      <c r="C20523" t="s">
        <v>454</v>
      </c>
      <c r="D20523" t="s">
        <v>475</v>
      </c>
      <c r="E20523" t="s">
        <v>343</v>
      </c>
      <c r="F20523">
        <v>2011</v>
      </c>
      <c r="G20523" t="s">
        <v>480</v>
      </c>
      <c r="H20523">
        <v>39.343359599999999</v>
      </c>
    </row>
    <row r="20524" spans="1:8">
      <c r="A20524" t="s">
        <v>429</v>
      </c>
      <c r="B20524">
        <v>5541</v>
      </c>
      <c r="C20524" t="s">
        <v>454</v>
      </c>
      <c r="D20524" t="s">
        <v>475</v>
      </c>
      <c r="E20524" t="s">
        <v>18</v>
      </c>
      <c r="F20524">
        <v>2009</v>
      </c>
      <c r="G20524" t="s">
        <v>480</v>
      </c>
      <c r="H20524">
        <v>7.3980756000000003</v>
      </c>
    </row>
    <row r="20525" spans="1:8">
      <c r="A20525" t="s">
        <v>429</v>
      </c>
      <c r="B20525">
        <v>5541</v>
      </c>
      <c r="C20525" t="s">
        <v>454</v>
      </c>
      <c r="D20525" t="s">
        <v>475</v>
      </c>
      <c r="E20525" t="s">
        <v>33</v>
      </c>
      <c r="F20525">
        <v>2014</v>
      </c>
      <c r="G20525" t="s">
        <v>480</v>
      </c>
      <c r="H20525">
        <v>46.519534800000002</v>
      </c>
    </row>
    <row r="20526" spans="1:8">
      <c r="A20526" t="s">
        <v>429</v>
      </c>
      <c r="B20526">
        <v>5541</v>
      </c>
      <c r="C20526" t="s">
        <v>454</v>
      </c>
      <c r="D20526" t="s">
        <v>475</v>
      </c>
      <c r="E20526" t="s">
        <v>482</v>
      </c>
      <c r="F20526">
        <v>2009</v>
      </c>
      <c r="G20526" t="s">
        <v>480</v>
      </c>
      <c r="H20526">
        <v>68.018752800000001</v>
      </c>
    </row>
    <row r="20527" spans="1:8">
      <c r="A20527" t="s">
        <v>464</v>
      </c>
      <c r="B20527">
        <v>5541</v>
      </c>
      <c r="C20527" t="s">
        <v>454</v>
      </c>
      <c r="D20527" t="s">
        <v>475</v>
      </c>
      <c r="E20527" t="s">
        <v>23</v>
      </c>
      <c r="F20527">
        <v>2013</v>
      </c>
      <c r="G20527" t="s">
        <v>480</v>
      </c>
      <c r="H20527">
        <v>0.31401000000000001</v>
      </c>
    </row>
    <row r="20528" spans="1:8">
      <c r="A20528" t="s">
        <v>464</v>
      </c>
      <c r="B20528">
        <v>3100</v>
      </c>
      <c r="C20528" t="s">
        <v>544</v>
      </c>
      <c r="D20528" t="s">
        <v>475</v>
      </c>
      <c r="E20528" t="s">
        <v>11</v>
      </c>
      <c r="F20528">
        <v>2013</v>
      </c>
      <c r="G20528" t="s">
        <v>503</v>
      </c>
      <c r="H20528">
        <v>211.24499399999999</v>
      </c>
    </row>
    <row r="20529" spans="1:8">
      <c r="A20529" t="s">
        <v>429</v>
      </c>
      <c r="B20529">
        <v>3100</v>
      </c>
      <c r="C20529" t="s">
        <v>544</v>
      </c>
      <c r="D20529" t="s">
        <v>475</v>
      </c>
      <c r="E20529" t="s">
        <v>29</v>
      </c>
      <c r="F20529">
        <v>2012</v>
      </c>
      <c r="G20529" t="s">
        <v>503</v>
      </c>
      <c r="H20529">
        <v>3660.2847791999998</v>
      </c>
    </row>
    <row r="20530" spans="1:8">
      <c r="A20530" t="s">
        <v>464</v>
      </c>
      <c r="B20530">
        <v>3100</v>
      </c>
      <c r="C20530" t="s">
        <v>544</v>
      </c>
      <c r="D20530" t="s">
        <v>475</v>
      </c>
      <c r="E20530" t="s">
        <v>482</v>
      </c>
      <c r="F20530">
        <v>2009</v>
      </c>
      <c r="G20530" t="s">
        <v>503</v>
      </c>
      <c r="H20530">
        <v>303.67279079999997</v>
      </c>
    </row>
    <row r="20531" spans="1:8">
      <c r="A20531" t="s">
        <v>464</v>
      </c>
      <c r="B20531">
        <v>3100</v>
      </c>
      <c r="C20531" t="s">
        <v>544</v>
      </c>
      <c r="D20531" t="s">
        <v>475</v>
      </c>
      <c r="E20531" t="s">
        <v>37</v>
      </c>
      <c r="F20531">
        <v>2011</v>
      </c>
      <c r="G20531" t="s">
        <v>503</v>
      </c>
      <c r="H20531">
        <v>2473.7163516000001</v>
      </c>
    </row>
    <row r="20532" spans="1:8">
      <c r="A20532" t="s">
        <v>464</v>
      </c>
      <c r="B20532">
        <v>5541</v>
      </c>
      <c r="C20532" t="s">
        <v>454</v>
      </c>
      <c r="D20532" t="s">
        <v>475</v>
      </c>
      <c r="E20532" t="s">
        <v>36</v>
      </c>
      <c r="F20532">
        <v>2012</v>
      </c>
      <c r="G20532" t="s">
        <v>483</v>
      </c>
      <c r="H20532">
        <v>4.1868000000000001E-3</v>
      </c>
    </row>
    <row r="20533" spans="1:8">
      <c r="A20533" t="s">
        <v>464</v>
      </c>
      <c r="B20533">
        <v>5541</v>
      </c>
      <c r="C20533" t="s">
        <v>454</v>
      </c>
      <c r="D20533" t="s">
        <v>475</v>
      </c>
      <c r="E20533" t="s">
        <v>428</v>
      </c>
      <c r="F20533">
        <v>2009</v>
      </c>
      <c r="G20533" t="s">
        <v>483</v>
      </c>
      <c r="H20533">
        <v>4.1868000000000002E-2</v>
      </c>
    </row>
    <row r="20534" spans="1:8">
      <c r="A20534" t="s">
        <v>464</v>
      </c>
      <c r="B20534">
        <v>5541</v>
      </c>
      <c r="C20534" t="s">
        <v>454</v>
      </c>
      <c r="D20534" t="s">
        <v>475</v>
      </c>
      <c r="E20534" t="s">
        <v>5</v>
      </c>
      <c r="F20534">
        <v>2010</v>
      </c>
      <c r="G20534" t="s">
        <v>483</v>
      </c>
      <c r="H20534">
        <v>21.704371200000001</v>
      </c>
    </row>
    <row r="20535" spans="1:8">
      <c r="A20535" t="s">
        <v>429</v>
      </c>
      <c r="B20535">
        <v>3192</v>
      </c>
      <c r="C20535" t="s">
        <v>545</v>
      </c>
      <c r="D20535" t="s">
        <v>475</v>
      </c>
      <c r="E20535" t="s">
        <v>29</v>
      </c>
      <c r="F20535">
        <v>2012</v>
      </c>
      <c r="G20535" t="s">
        <v>480</v>
      </c>
      <c r="H20535">
        <v>4.1574923999999998</v>
      </c>
    </row>
    <row r="20536" spans="1:8">
      <c r="A20536" t="s">
        <v>464</v>
      </c>
      <c r="B20536">
        <v>3192</v>
      </c>
      <c r="C20536" t="s">
        <v>545</v>
      </c>
      <c r="D20536" t="s">
        <v>475</v>
      </c>
      <c r="E20536" t="s">
        <v>14</v>
      </c>
      <c r="F20536">
        <v>2010</v>
      </c>
      <c r="G20536" t="s">
        <v>480</v>
      </c>
      <c r="H20536">
        <v>0.38099880000000003</v>
      </c>
    </row>
    <row r="20537" spans="1:8">
      <c r="A20537" t="s">
        <v>429</v>
      </c>
      <c r="B20537">
        <v>5541</v>
      </c>
      <c r="C20537" t="s">
        <v>454</v>
      </c>
      <c r="D20537" t="s">
        <v>475</v>
      </c>
      <c r="E20537" t="s">
        <v>22</v>
      </c>
      <c r="F20537">
        <v>2012</v>
      </c>
      <c r="G20537" t="s">
        <v>480</v>
      </c>
      <c r="H20537">
        <v>41.533056000000002</v>
      </c>
    </row>
    <row r="20538" spans="1:8">
      <c r="A20538" t="s">
        <v>429</v>
      </c>
      <c r="B20538">
        <v>5541</v>
      </c>
      <c r="C20538" t="s">
        <v>454</v>
      </c>
      <c r="D20538" t="s">
        <v>475</v>
      </c>
      <c r="E20538" t="s">
        <v>24</v>
      </c>
      <c r="F20538">
        <v>2012</v>
      </c>
      <c r="G20538" t="s">
        <v>480</v>
      </c>
      <c r="H20538">
        <v>78.272226000000003</v>
      </c>
    </row>
    <row r="20539" spans="1:8">
      <c r="A20539" t="s">
        <v>429</v>
      </c>
      <c r="B20539">
        <v>5541</v>
      </c>
      <c r="C20539" t="s">
        <v>454</v>
      </c>
      <c r="D20539" t="s">
        <v>475</v>
      </c>
      <c r="E20539" t="s">
        <v>23</v>
      </c>
      <c r="F20539">
        <v>2010</v>
      </c>
      <c r="G20539" t="s">
        <v>480</v>
      </c>
      <c r="H20539">
        <v>2.0515319999999999</v>
      </c>
    </row>
    <row r="20540" spans="1:8">
      <c r="A20540" t="s">
        <v>429</v>
      </c>
      <c r="B20540">
        <v>5541</v>
      </c>
      <c r="C20540" t="s">
        <v>454</v>
      </c>
      <c r="D20540" t="s">
        <v>475</v>
      </c>
      <c r="E20540" t="s">
        <v>35</v>
      </c>
      <c r="F20540">
        <v>2011</v>
      </c>
      <c r="G20540" t="s">
        <v>483</v>
      </c>
      <c r="H20540">
        <v>25.748819999999998</v>
      </c>
    </row>
    <row r="20541" spans="1:8">
      <c r="A20541" t="s">
        <v>464</v>
      </c>
      <c r="B20541">
        <v>3100</v>
      </c>
      <c r="C20541" t="s">
        <v>544</v>
      </c>
      <c r="D20541" t="s">
        <v>475</v>
      </c>
      <c r="E20541" t="s">
        <v>30</v>
      </c>
      <c r="F20541">
        <v>2014</v>
      </c>
      <c r="G20541" t="s">
        <v>503</v>
      </c>
      <c r="H20541">
        <v>979.17528960000004</v>
      </c>
    </row>
    <row r="20542" spans="1:8">
      <c r="A20542" t="s">
        <v>464</v>
      </c>
      <c r="B20542">
        <v>3192</v>
      </c>
      <c r="C20542" t="s">
        <v>545</v>
      </c>
      <c r="D20542" t="s">
        <v>475</v>
      </c>
      <c r="E20542" t="s">
        <v>30</v>
      </c>
      <c r="F20542">
        <v>2012</v>
      </c>
      <c r="G20542" t="s">
        <v>503</v>
      </c>
      <c r="H20542">
        <v>2.4157836000000001</v>
      </c>
    </row>
    <row r="20543" spans="1:8">
      <c r="A20543" t="s">
        <v>464</v>
      </c>
      <c r="B20543">
        <v>5541</v>
      </c>
      <c r="C20543" t="s">
        <v>454</v>
      </c>
      <c r="D20543" t="s">
        <v>475</v>
      </c>
      <c r="E20543" t="s">
        <v>29</v>
      </c>
      <c r="F20543">
        <v>2014</v>
      </c>
      <c r="G20543" t="s">
        <v>483</v>
      </c>
      <c r="H20543">
        <v>0.88341479999999994</v>
      </c>
    </row>
    <row r="20544" spans="1:8">
      <c r="A20544" t="s">
        <v>464</v>
      </c>
      <c r="B20544">
        <v>3192</v>
      </c>
      <c r="C20544" t="s">
        <v>545</v>
      </c>
      <c r="D20544" t="s">
        <v>475</v>
      </c>
      <c r="E20544" t="s">
        <v>30</v>
      </c>
      <c r="F20544">
        <v>2012</v>
      </c>
      <c r="G20544" t="s">
        <v>480</v>
      </c>
      <c r="H20544">
        <v>2.4157836000000001</v>
      </c>
    </row>
    <row r="20545" spans="1:8">
      <c r="A20545" t="s">
        <v>464</v>
      </c>
      <c r="B20545">
        <v>5541</v>
      </c>
      <c r="C20545" t="s">
        <v>454</v>
      </c>
      <c r="D20545" t="s">
        <v>475</v>
      </c>
      <c r="E20545" t="s">
        <v>3</v>
      </c>
      <c r="F20545">
        <v>2011</v>
      </c>
      <c r="G20545" t="s">
        <v>480</v>
      </c>
      <c r="H20545">
        <v>24.174583200000001</v>
      </c>
    </row>
    <row r="20546" spans="1:8">
      <c r="A20546" t="s">
        <v>464</v>
      </c>
      <c r="B20546">
        <v>3100</v>
      </c>
      <c r="C20546" t="s">
        <v>544</v>
      </c>
      <c r="D20546" t="s">
        <v>475</v>
      </c>
      <c r="E20546" t="s">
        <v>6</v>
      </c>
      <c r="F20546">
        <v>2009</v>
      </c>
      <c r="G20546" t="s">
        <v>503</v>
      </c>
      <c r="H20546">
        <v>261.13908959999998</v>
      </c>
    </row>
    <row r="20547" spans="1:8">
      <c r="A20547" t="s">
        <v>429</v>
      </c>
      <c r="B20547">
        <v>3192</v>
      </c>
      <c r="C20547" t="s">
        <v>545</v>
      </c>
      <c r="D20547" t="s">
        <v>475</v>
      </c>
      <c r="E20547" t="s">
        <v>30</v>
      </c>
      <c r="F20547">
        <v>2013</v>
      </c>
      <c r="G20547" t="s">
        <v>503</v>
      </c>
      <c r="H20547">
        <v>3.3494400000000001E-2</v>
      </c>
    </row>
    <row r="20548" spans="1:8">
      <c r="A20548" t="s">
        <v>464</v>
      </c>
      <c r="B20548">
        <v>5541</v>
      </c>
      <c r="C20548" t="s">
        <v>454</v>
      </c>
      <c r="D20548" t="s">
        <v>475</v>
      </c>
      <c r="E20548" t="s">
        <v>33</v>
      </c>
      <c r="F20548">
        <v>2011</v>
      </c>
      <c r="G20548" t="s">
        <v>483</v>
      </c>
      <c r="H20548">
        <v>0.42286679999999999</v>
      </c>
    </row>
    <row r="20549" spans="1:8">
      <c r="A20549" t="s">
        <v>429</v>
      </c>
      <c r="B20549">
        <v>5541</v>
      </c>
      <c r="C20549" t="s">
        <v>454</v>
      </c>
      <c r="D20549" t="s">
        <v>475</v>
      </c>
      <c r="E20549" t="s">
        <v>24</v>
      </c>
      <c r="F20549">
        <v>2012</v>
      </c>
      <c r="G20549" t="s">
        <v>483</v>
      </c>
      <c r="H20549">
        <v>78.272226000000003</v>
      </c>
    </row>
    <row r="20550" spans="1:8">
      <c r="A20550" t="s">
        <v>464</v>
      </c>
      <c r="B20550">
        <v>5541</v>
      </c>
      <c r="C20550" t="s">
        <v>454</v>
      </c>
      <c r="D20550" t="s">
        <v>475</v>
      </c>
      <c r="E20550" t="s">
        <v>8</v>
      </c>
      <c r="F20550">
        <v>2011</v>
      </c>
      <c r="G20550" t="s">
        <v>483</v>
      </c>
      <c r="H20550">
        <v>0.27632879999999999</v>
      </c>
    </row>
    <row r="20551" spans="1:8">
      <c r="A20551" t="s">
        <v>464</v>
      </c>
      <c r="B20551">
        <v>3192</v>
      </c>
      <c r="C20551" t="s">
        <v>545</v>
      </c>
      <c r="D20551" t="s">
        <v>475</v>
      </c>
      <c r="E20551" t="s">
        <v>6</v>
      </c>
      <c r="F20551">
        <v>2011</v>
      </c>
      <c r="G20551" t="s">
        <v>480</v>
      </c>
      <c r="H20551">
        <v>0.55265759999999997</v>
      </c>
    </row>
    <row r="20552" spans="1:8">
      <c r="A20552" t="s">
        <v>429</v>
      </c>
      <c r="B20552">
        <v>5541</v>
      </c>
      <c r="C20552" t="s">
        <v>454</v>
      </c>
      <c r="D20552" t="s">
        <v>475</v>
      </c>
      <c r="E20552" t="s">
        <v>25</v>
      </c>
      <c r="F20552">
        <v>2009</v>
      </c>
      <c r="G20552" t="s">
        <v>480</v>
      </c>
      <c r="H20552">
        <v>9.4412339999999997</v>
      </c>
    </row>
    <row r="20553" spans="1:8">
      <c r="A20553" t="s">
        <v>429</v>
      </c>
      <c r="B20553">
        <v>5541</v>
      </c>
      <c r="C20553" t="s">
        <v>454</v>
      </c>
      <c r="D20553" t="s">
        <v>475</v>
      </c>
      <c r="E20553" t="s">
        <v>352</v>
      </c>
      <c r="F20553">
        <v>2013</v>
      </c>
      <c r="G20553" t="s">
        <v>480</v>
      </c>
      <c r="H20553">
        <v>11.2122504</v>
      </c>
    </row>
    <row r="20554" spans="1:8">
      <c r="A20554" t="s">
        <v>429</v>
      </c>
      <c r="B20554">
        <v>5541</v>
      </c>
      <c r="C20554" t="s">
        <v>454</v>
      </c>
      <c r="D20554" t="s">
        <v>475</v>
      </c>
      <c r="E20554" t="s">
        <v>31</v>
      </c>
      <c r="F20554">
        <v>2011</v>
      </c>
      <c r="G20554" t="s">
        <v>480</v>
      </c>
      <c r="H20554">
        <v>119.449404</v>
      </c>
    </row>
    <row r="20555" spans="1:8">
      <c r="A20555" t="s">
        <v>464</v>
      </c>
      <c r="B20555">
        <v>5541</v>
      </c>
      <c r="C20555" t="s">
        <v>454</v>
      </c>
      <c r="D20555" t="s">
        <v>475</v>
      </c>
      <c r="E20555" t="s">
        <v>33</v>
      </c>
      <c r="F20555">
        <v>2010</v>
      </c>
      <c r="G20555" t="s">
        <v>480</v>
      </c>
      <c r="H20555">
        <v>5.8615199999999999E-2</v>
      </c>
    </row>
    <row r="20556" spans="1:8">
      <c r="A20556" t="s">
        <v>464</v>
      </c>
      <c r="B20556">
        <v>3100</v>
      </c>
      <c r="C20556" t="s">
        <v>544</v>
      </c>
      <c r="D20556" t="s">
        <v>475</v>
      </c>
      <c r="E20556" t="s">
        <v>26</v>
      </c>
      <c r="F20556">
        <v>2011</v>
      </c>
      <c r="G20556" t="s">
        <v>503</v>
      </c>
      <c r="H20556">
        <v>27.427726799999999</v>
      </c>
    </row>
    <row r="20557" spans="1:8">
      <c r="A20557" t="s">
        <v>429</v>
      </c>
      <c r="B20557">
        <v>5541</v>
      </c>
      <c r="C20557" t="s">
        <v>454</v>
      </c>
      <c r="D20557" t="s">
        <v>475</v>
      </c>
      <c r="E20557" t="s">
        <v>2</v>
      </c>
      <c r="F20557">
        <v>2012</v>
      </c>
      <c r="G20557" t="s">
        <v>483</v>
      </c>
      <c r="H20557">
        <v>8.6457420000000003</v>
      </c>
    </row>
    <row r="20558" spans="1:8">
      <c r="A20558" t="s">
        <v>429</v>
      </c>
      <c r="B20558">
        <v>5541</v>
      </c>
      <c r="C20558" t="s">
        <v>454</v>
      </c>
      <c r="D20558" t="s">
        <v>475</v>
      </c>
      <c r="E20558" t="s">
        <v>16</v>
      </c>
      <c r="F20558">
        <v>2012</v>
      </c>
      <c r="G20558" t="s">
        <v>483</v>
      </c>
      <c r="H20558">
        <v>60.260612399999999</v>
      </c>
    </row>
    <row r="20559" spans="1:8">
      <c r="A20559" t="s">
        <v>429</v>
      </c>
      <c r="B20559">
        <v>2200</v>
      </c>
      <c r="C20559" t="s">
        <v>539</v>
      </c>
      <c r="D20559" t="s">
        <v>475</v>
      </c>
      <c r="E20559" t="s">
        <v>9</v>
      </c>
      <c r="F20559">
        <v>2009</v>
      </c>
      <c r="G20559" t="s">
        <v>490</v>
      </c>
      <c r="H20559">
        <v>574.87694759999999</v>
      </c>
    </row>
    <row r="20560" spans="1:8">
      <c r="A20560" t="s">
        <v>429</v>
      </c>
      <c r="B20560">
        <v>2200</v>
      </c>
      <c r="C20560" t="s">
        <v>539</v>
      </c>
      <c r="D20560" t="s">
        <v>475</v>
      </c>
      <c r="E20560" t="s">
        <v>12</v>
      </c>
      <c r="F20560">
        <v>2013</v>
      </c>
      <c r="G20560" t="s">
        <v>490</v>
      </c>
      <c r="H20560">
        <v>2.7465408</v>
      </c>
    </row>
    <row r="20561" spans="1:8">
      <c r="A20561" t="s">
        <v>429</v>
      </c>
      <c r="B20561">
        <v>2200</v>
      </c>
      <c r="C20561" t="s">
        <v>539</v>
      </c>
      <c r="D20561" t="s">
        <v>475</v>
      </c>
      <c r="E20561" t="s">
        <v>14</v>
      </c>
      <c r="F20561">
        <v>2010</v>
      </c>
      <c r="G20561" t="s">
        <v>490</v>
      </c>
      <c r="H20561">
        <v>75.684783600000003</v>
      </c>
    </row>
    <row r="20562" spans="1:8">
      <c r="A20562" t="s">
        <v>429</v>
      </c>
      <c r="B20562">
        <v>2200</v>
      </c>
      <c r="C20562" t="s">
        <v>539</v>
      </c>
      <c r="D20562" t="s">
        <v>475</v>
      </c>
      <c r="E20562" t="s">
        <v>18</v>
      </c>
      <c r="F20562">
        <v>2013</v>
      </c>
      <c r="G20562" t="s">
        <v>490</v>
      </c>
      <c r="H20562">
        <v>54.076708799999999</v>
      </c>
    </row>
    <row r="20563" spans="1:8">
      <c r="A20563" t="s">
        <v>429</v>
      </c>
      <c r="B20563">
        <v>2200</v>
      </c>
      <c r="C20563" t="s">
        <v>539</v>
      </c>
      <c r="D20563" t="s">
        <v>475</v>
      </c>
      <c r="E20563" t="s">
        <v>34</v>
      </c>
      <c r="F20563">
        <v>2009</v>
      </c>
      <c r="G20563" t="s">
        <v>490</v>
      </c>
      <c r="H20563">
        <v>8.7755328000000006</v>
      </c>
    </row>
    <row r="20564" spans="1:8">
      <c r="A20564" t="s">
        <v>464</v>
      </c>
      <c r="B20564">
        <v>2200</v>
      </c>
      <c r="C20564" t="s">
        <v>539</v>
      </c>
      <c r="D20564" t="s">
        <v>475</v>
      </c>
      <c r="E20564" t="s">
        <v>17</v>
      </c>
      <c r="F20564">
        <v>2012</v>
      </c>
      <c r="G20564" t="s">
        <v>490</v>
      </c>
      <c r="H20564">
        <v>0.13816439999999999</v>
      </c>
    </row>
    <row r="20565" spans="1:8">
      <c r="A20565" t="s">
        <v>464</v>
      </c>
      <c r="B20565">
        <v>2200</v>
      </c>
      <c r="C20565" t="s">
        <v>539</v>
      </c>
      <c r="D20565" t="s">
        <v>475</v>
      </c>
      <c r="E20565" t="s">
        <v>16</v>
      </c>
      <c r="F20565">
        <v>2013</v>
      </c>
      <c r="G20565" t="s">
        <v>490</v>
      </c>
      <c r="H20565">
        <v>0.82898640000000001</v>
      </c>
    </row>
    <row r="20566" spans="1:8">
      <c r="A20566" t="s">
        <v>464</v>
      </c>
      <c r="B20566">
        <v>2200</v>
      </c>
      <c r="C20566" t="s">
        <v>539</v>
      </c>
      <c r="D20566" t="s">
        <v>475</v>
      </c>
      <c r="E20566" t="s">
        <v>20</v>
      </c>
      <c r="F20566">
        <v>2012</v>
      </c>
      <c r="G20566" t="s">
        <v>490</v>
      </c>
      <c r="H20566">
        <v>4.1868000000000002E-2</v>
      </c>
    </row>
    <row r="20567" spans="1:8">
      <c r="A20567" t="s">
        <v>464</v>
      </c>
      <c r="B20567">
        <v>2200</v>
      </c>
      <c r="C20567" t="s">
        <v>539</v>
      </c>
      <c r="D20567" t="s">
        <v>475</v>
      </c>
      <c r="E20567" t="s">
        <v>23</v>
      </c>
      <c r="F20567">
        <v>2013</v>
      </c>
      <c r="G20567" t="s">
        <v>490</v>
      </c>
      <c r="H20567">
        <v>7.95492E-2</v>
      </c>
    </row>
    <row r="20568" spans="1:8">
      <c r="A20568" t="s">
        <v>464</v>
      </c>
      <c r="B20568">
        <v>2200</v>
      </c>
      <c r="C20568" t="s">
        <v>539</v>
      </c>
      <c r="D20568" t="s">
        <v>475</v>
      </c>
      <c r="E20568" t="s">
        <v>28</v>
      </c>
      <c r="F20568">
        <v>2012</v>
      </c>
      <c r="G20568" t="s">
        <v>490</v>
      </c>
      <c r="H20568">
        <v>2.1603888000000002</v>
      </c>
    </row>
    <row r="20569" spans="1:8">
      <c r="A20569" t="s">
        <v>464</v>
      </c>
      <c r="B20569">
        <v>2200</v>
      </c>
      <c r="C20569" t="s">
        <v>539</v>
      </c>
      <c r="D20569" t="s">
        <v>475</v>
      </c>
      <c r="E20569" t="s">
        <v>36</v>
      </c>
      <c r="F20569">
        <v>2013</v>
      </c>
      <c r="G20569" t="s">
        <v>490</v>
      </c>
      <c r="H20569">
        <v>7.2766583999999996</v>
      </c>
    </row>
    <row r="20570" spans="1:8">
      <c r="A20570" t="s">
        <v>438</v>
      </c>
      <c r="B20570">
        <v>2200</v>
      </c>
      <c r="C20570" t="s">
        <v>539</v>
      </c>
      <c r="D20570" t="s">
        <v>475</v>
      </c>
      <c r="E20570" t="s">
        <v>10</v>
      </c>
      <c r="F20570">
        <v>2014</v>
      </c>
      <c r="G20570" t="s">
        <v>490</v>
      </c>
      <c r="H20570">
        <v>4.1868000000000002E-2</v>
      </c>
    </row>
    <row r="20571" spans="1:8">
      <c r="A20571" t="s">
        <v>496</v>
      </c>
      <c r="B20571">
        <v>2200</v>
      </c>
      <c r="C20571" t="s">
        <v>539</v>
      </c>
      <c r="D20571" t="s">
        <v>475</v>
      </c>
      <c r="E20571" t="s">
        <v>9</v>
      </c>
      <c r="F20571">
        <v>2009</v>
      </c>
      <c r="G20571" t="s">
        <v>490</v>
      </c>
      <c r="H20571">
        <v>0.1590984</v>
      </c>
    </row>
    <row r="20572" spans="1:8">
      <c r="A20572" t="s">
        <v>496</v>
      </c>
      <c r="B20572">
        <v>2200</v>
      </c>
      <c r="C20572" t="s">
        <v>539</v>
      </c>
      <c r="D20572" t="s">
        <v>475</v>
      </c>
      <c r="E20572" t="s">
        <v>482</v>
      </c>
      <c r="F20572">
        <v>2013</v>
      </c>
      <c r="G20572" t="s">
        <v>490</v>
      </c>
      <c r="H20572">
        <v>0.16328519999999999</v>
      </c>
    </row>
    <row r="20573" spans="1:8">
      <c r="A20573" t="s">
        <v>499</v>
      </c>
      <c r="B20573">
        <v>2200</v>
      </c>
      <c r="C20573" t="s">
        <v>539</v>
      </c>
      <c r="D20573" t="s">
        <v>475</v>
      </c>
      <c r="E20573" t="s">
        <v>22</v>
      </c>
      <c r="F20573">
        <v>2012</v>
      </c>
      <c r="G20573" t="s">
        <v>490</v>
      </c>
      <c r="H20573">
        <v>0.10048319999999999</v>
      </c>
    </row>
    <row r="20574" spans="1:8">
      <c r="A20574" t="s">
        <v>464</v>
      </c>
      <c r="B20574">
        <v>3244</v>
      </c>
      <c r="C20574" t="s">
        <v>460</v>
      </c>
      <c r="D20574" t="s">
        <v>475</v>
      </c>
      <c r="E20574" t="s">
        <v>9</v>
      </c>
      <c r="F20574">
        <v>2009</v>
      </c>
      <c r="G20574" t="s">
        <v>503</v>
      </c>
      <c r="H20574">
        <v>0.1716588</v>
      </c>
    </row>
    <row r="20575" spans="1:8">
      <c r="A20575" t="s">
        <v>464</v>
      </c>
      <c r="B20575">
        <v>3244</v>
      </c>
      <c r="C20575" t="s">
        <v>460</v>
      </c>
      <c r="D20575" t="s">
        <v>475</v>
      </c>
      <c r="E20575" t="s">
        <v>15</v>
      </c>
      <c r="F20575">
        <v>2014</v>
      </c>
      <c r="G20575" t="s">
        <v>503</v>
      </c>
      <c r="H20575">
        <v>16.1694216</v>
      </c>
    </row>
    <row r="20576" spans="1:8">
      <c r="A20576" t="s">
        <v>464</v>
      </c>
      <c r="B20576">
        <v>3244</v>
      </c>
      <c r="C20576" t="s">
        <v>460</v>
      </c>
      <c r="D20576" t="s">
        <v>475</v>
      </c>
      <c r="E20576" t="s">
        <v>24</v>
      </c>
      <c r="F20576">
        <v>2014</v>
      </c>
      <c r="G20576" t="s">
        <v>503</v>
      </c>
      <c r="H20576">
        <v>4.1868000000000002E-2</v>
      </c>
    </row>
    <row r="20577" spans="1:8">
      <c r="A20577" t="s">
        <v>429</v>
      </c>
      <c r="B20577">
        <v>5534</v>
      </c>
      <c r="C20577" t="s">
        <v>538</v>
      </c>
      <c r="D20577" t="s">
        <v>475</v>
      </c>
      <c r="E20577" t="s">
        <v>10</v>
      </c>
      <c r="F20577">
        <v>2012</v>
      </c>
      <c r="G20577" t="s">
        <v>483</v>
      </c>
      <c r="H20577">
        <v>94.969184400000003</v>
      </c>
    </row>
    <row r="20578" spans="1:8">
      <c r="A20578" t="s">
        <v>429</v>
      </c>
      <c r="B20578">
        <v>5534</v>
      </c>
      <c r="C20578" t="s">
        <v>538</v>
      </c>
      <c r="D20578" t="s">
        <v>475</v>
      </c>
      <c r="E20578" t="s">
        <v>9</v>
      </c>
      <c r="F20578">
        <v>2011</v>
      </c>
      <c r="G20578" t="s">
        <v>483</v>
      </c>
      <c r="H20578">
        <v>7.8544368000000002</v>
      </c>
    </row>
    <row r="20579" spans="1:8">
      <c r="A20579" t="s">
        <v>429</v>
      </c>
      <c r="B20579">
        <v>5534</v>
      </c>
      <c r="C20579" t="s">
        <v>538</v>
      </c>
      <c r="D20579" t="s">
        <v>475</v>
      </c>
      <c r="E20579" t="s">
        <v>8</v>
      </c>
      <c r="F20579">
        <v>2010</v>
      </c>
      <c r="G20579" t="s">
        <v>483</v>
      </c>
      <c r="H20579">
        <v>2.0934000000000001E-2</v>
      </c>
    </row>
    <row r="20580" spans="1:8">
      <c r="A20580" t="s">
        <v>429</v>
      </c>
      <c r="B20580">
        <v>5534</v>
      </c>
      <c r="C20580" t="s">
        <v>538</v>
      </c>
      <c r="D20580" t="s">
        <v>475</v>
      </c>
      <c r="E20580" t="s">
        <v>13</v>
      </c>
      <c r="F20580">
        <v>2009</v>
      </c>
      <c r="G20580" t="s">
        <v>483</v>
      </c>
      <c r="H20580">
        <v>21.461536800000001</v>
      </c>
    </row>
    <row r="20581" spans="1:8">
      <c r="A20581" t="s">
        <v>429</v>
      </c>
      <c r="B20581">
        <v>5534</v>
      </c>
      <c r="C20581" t="s">
        <v>538</v>
      </c>
      <c r="D20581" t="s">
        <v>475</v>
      </c>
      <c r="E20581" t="s">
        <v>14</v>
      </c>
      <c r="F20581">
        <v>2012</v>
      </c>
      <c r="G20581" t="s">
        <v>483</v>
      </c>
      <c r="H20581">
        <v>2.0934000000000001E-2</v>
      </c>
    </row>
    <row r="20582" spans="1:8">
      <c r="A20582" t="s">
        <v>429</v>
      </c>
      <c r="B20582">
        <v>5534</v>
      </c>
      <c r="C20582" t="s">
        <v>538</v>
      </c>
      <c r="D20582" t="s">
        <v>475</v>
      </c>
      <c r="E20582" t="s">
        <v>34</v>
      </c>
      <c r="F20582">
        <v>2011</v>
      </c>
      <c r="G20582" t="s">
        <v>483</v>
      </c>
      <c r="H20582">
        <v>3.7681199999999998E-2</v>
      </c>
    </row>
    <row r="20583" spans="1:8">
      <c r="A20583" t="s">
        <v>429</v>
      </c>
      <c r="B20583">
        <v>55431</v>
      </c>
      <c r="C20583" t="s">
        <v>537</v>
      </c>
      <c r="D20583" t="s">
        <v>475</v>
      </c>
      <c r="E20583" t="s">
        <v>10</v>
      </c>
      <c r="F20583">
        <v>2014</v>
      </c>
      <c r="G20583" t="s">
        <v>483</v>
      </c>
      <c r="H20583">
        <v>127.153116</v>
      </c>
    </row>
    <row r="20584" spans="1:8">
      <c r="A20584" t="s">
        <v>429</v>
      </c>
      <c r="B20584">
        <v>55431</v>
      </c>
      <c r="C20584" t="s">
        <v>537</v>
      </c>
      <c r="D20584" t="s">
        <v>475</v>
      </c>
      <c r="E20584" t="s">
        <v>9</v>
      </c>
      <c r="F20584">
        <v>2013</v>
      </c>
      <c r="G20584" t="s">
        <v>483</v>
      </c>
      <c r="H20584">
        <v>3.4708572000000002</v>
      </c>
    </row>
    <row r="20585" spans="1:8">
      <c r="A20585" t="s">
        <v>429</v>
      </c>
      <c r="B20585">
        <v>55431</v>
      </c>
      <c r="C20585" t="s">
        <v>537</v>
      </c>
      <c r="D20585" t="s">
        <v>475</v>
      </c>
      <c r="E20585" t="s">
        <v>14</v>
      </c>
      <c r="F20585">
        <v>2014</v>
      </c>
      <c r="G20585" t="s">
        <v>483</v>
      </c>
      <c r="H20585">
        <v>10.3246488</v>
      </c>
    </row>
    <row r="20586" spans="1:8">
      <c r="A20586" t="s">
        <v>429</v>
      </c>
      <c r="B20586">
        <v>55431</v>
      </c>
      <c r="C20586" t="s">
        <v>537</v>
      </c>
      <c r="D20586" t="s">
        <v>475</v>
      </c>
      <c r="E20586" t="s">
        <v>13</v>
      </c>
      <c r="F20586">
        <v>2011</v>
      </c>
      <c r="G20586" t="s">
        <v>483</v>
      </c>
      <c r="H20586">
        <v>8.1642600000000005</v>
      </c>
    </row>
    <row r="20587" spans="1:8">
      <c r="A20587" t="s">
        <v>464</v>
      </c>
      <c r="B20587">
        <v>5545</v>
      </c>
      <c r="C20587" t="s">
        <v>540</v>
      </c>
      <c r="D20587" t="s">
        <v>475</v>
      </c>
      <c r="E20587" t="s">
        <v>18</v>
      </c>
      <c r="F20587">
        <v>2014</v>
      </c>
      <c r="G20587" t="s">
        <v>483</v>
      </c>
      <c r="H20587">
        <v>2.7632880000000002</v>
      </c>
    </row>
    <row r="20588" spans="1:8">
      <c r="A20588" t="s">
        <v>464</v>
      </c>
      <c r="B20588">
        <v>5545</v>
      </c>
      <c r="C20588" t="s">
        <v>540</v>
      </c>
      <c r="D20588" t="s">
        <v>475</v>
      </c>
      <c r="E20588" t="s">
        <v>15</v>
      </c>
      <c r="F20588">
        <v>2010</v>
      </c>
      <c r="G20588" t="s">
        <v>483</v>
      </c>
      <c r="H20588">
        <v>15.0180516</v>
      </c>
    </row>
    <row r="20589" spans="1:8">
      <c r="A20589" t="s">
        <v>429</v>
      </c>
      <c r="B20589">
        <v>5545</v>
      </c>
      <c r="C20589" t="s">
        <v>540</v>
      </c>
      <c r="D20589" t="s">
        <v>475</v>
      </c>
      <c r="E20589" t="s">
        <v>9</v>
      </c>
      <c r="F20589">
        <v>2012</v>
      </c>
      <c r="G20589" t="s">
        <v>483</v>
      </c>
      <c r="H20589">
        <v>9.1481580000000005</v>
      </c>
    </row>
    <row r="20590" spans="1:8">
      <c r="A20590" t="s">
        <v>429</v>
      </c>
      <c r="B20590">
        <v>5545</v>
      </c>
      <c r="C20590" t="s">
        <v>540</v>
      </c>
      <c r="D20590" t="s">
        <v>475</v>
      </c>
      <c r="E20590" t="s">
        <v>8</v>
      </c>
      <c r="F20590">
        <v>2010</v>
      </c>
      <c r="G20590" t="s">
        <v>483</v>
      </c>
      <c r="H20590">
        <v>0.20515320000000001</v>
      </c>
    </row>
    <row r="20591" spans="1:8">
      <c r="A20591" t="s">
        <v>429</v>
      </c>
      <c r="B20591">
        <v>5545</v>
      </c>
      <c r="C20591" t="s">
        <v>540</v>
      </c>
      <c r="D20591" t="s">
        <v>475</v>
      </c>
      <c r="E20591" t="s">
        <v>11</v>
      </c>
      <c r="F20591">
        <v>2010</v>
      </c>
      <c r="G20591" t="s">
        <v>483</v>
      </c>
      <c r="H20591">
        <v>4.8022596000000002</v>
      </c>
    </row>
    <row r="20592" spans="1:8">
      <c r="A20592" t="s">
        <v>429</v>
      </c>
      <c r="B20592">
        <v>5545</v>
      </c>
      <c r="C20592" t="s">
        <v>540</v>
      </c>
      <c r="D20592" t="s">
        <v>475</v>
      </c>
      <c r="E20592" t="s">
        <v>17</v>
      </c>
      <c r="F20592">
        <v>2013</v>
      </c>
      <c r="G20592" t="s">
        <v>483</v>
      </c>
      <c r="H20592">
        <v>12.7864872</v>
      </c>
    </row>
    <row r="20593" spans="1:8">
      <c r="A20593" t="s">
        <v>463</v>
      </c>
      <c r="B20593">
        <v>2130</v>
      </c>
      <c r="C20593" t="s">
        <v>541</v>
      </c>
      <c r="D20593" t="s">
        <v>475</v>
      </c>
      <c r="E20593" t="s">
        <v>30</v>
      </c>
      <c r="F20593">
        <v>2011</v>
      </c>
      <c r="G20593" t="s">
        <v>480</v>
      </c>
      <c r="H20593">
        <v>15.2692596</v>
      </c>
    </row>
    <row r="20594" spans="1:8">
      <c r="A20594" t="s">
        <v>429</v>
      </c>
      <c r="B20594">
        <v>5534</v>
      </c>
      <c r="C20594" t="s">
        <v>538</v>
      </c>
      <c r="D20594" t="s">
        <v>475</v>
      </c>
      <c r="E20594" t="s">
        <v>10</v>
      </c>
      <c r="F20594">
        <v>2010</v>
      </c>
      <c r="G20594" t="s">
        <v>480</v>
      </c>
      <c r="H20594">
        <v>42.223877999999999</v>
      </c>
    </row>
    <row r="20595" spans="1:8">
      <c r="A20595" t="s">
        <v>429</v>
      </c>
      <c r="B20595">
        <v>5534</v>
      </c>
      <c r="C20595" t="s">
        <v>538</v>
      </c>
      <c r="D20595" t="s">
        <v>475</v>
      </c>
      <c r="E20595" t="s">
        <v>11</v>
      </c>
      <c r="F20595">
        <v>2009</v>
      </c>
      <c r="G20595" t="s">
        <v>480</v>
      </c>
      <c r="H20595">
        <v>1.2560399999999999E-2</v>
      </c>
    </row>
    <row r="20596" spans="1:8">
      <c r="A20596" t="s">
        <v>429</v>
      </c>
      <c r="B20596">
        <v>5534</v>
      </c>
      <c r="C20596" t="s">
        <v>538</v>
      </c>
      <c r="D20596" t="s">
        <v>475</v>
      </c>
      <c r="E20596" t="s">
        <v>13</v>
      </c>
      <c r="F20596">
        <v>2011</v>
      </c>
      <c r="G20596" t="s">
        <v>480</v>
      </c>
      <c r="H20596">
        <v>26.787146400000001</v>
      </c>
    </row>
    <row r="20597" spans="1:8">
      <c r="A20597" t="s">
        <v>429</v>
      </c>
      <c r="B20597">
        <v>5534</v>
      </c>
      <c r="C20597" t="s">
        <v>538</v>
      </c>
      <c r="D20597" t="s">
        <v>475</v>
      </c>
      <c r="E20597" t="s">
        <v>33</v>
      </c>
      <c r="F20597">
        <v>2014</v>
      </c>
      <c r="G20597" t="s">
        <v>480</v>
      </c>
      <c r="H20597">
        <v>2.0934000000000001E-2</v>
      </c>
    </row>
    <row r="20598" spans="1:8">
      <c r="A20598" t="s">
        <v>429</v>
      </c>
      <c r="B20598">
        <v>55431</v>
      </c>
      <c r="C20598" t="s">
        <v>537</v>
      </c>
      <c r="D20598" t="s">
        <v>475</v>
      </c>
      <c r="E20598" t="s">
        <v>5</v>
      </c>
      <c r="F20598">
        <v>2012</v>
      </c>
      <c r="G20598" t="s">
        <v>480</v>
      </c>
      <c r="H20598">
        <v>13.9462308</v>
      </c>
    </row>
    <row r="20599" spans="1:8">
      <c r="A20599" t="s">
        <v>429</v>
      </c>
      <c r="B20599">
        <v>55431</v>
      </c>
      <c r="C20599" t="s">
        <v>537</v>
      </c>
      <c r="D20599" t="s">
        <v>475</v>
      </c>
      <c r="E20599" t="s">
        <v>11</v>
      </c>
      <c r="F20599">
        <v>2012</v>
      </c>
      <c r="G20599" t="s">
        <v>480</v>
      </c>
      <c r="H20599">
        <v>20.540440799999999</v>
      </c>
    </row>
    <row r="20600" spans="1:8">
      <c r="A20600" t="s">
        <v>429</v>
      </c>
      <c r="B20600">
        <v>55431</v>
      </c>
      <c r="C20600" t="s">
        <v>537</v>
      </c>
      <c r="D20600" t="s">
        <v>475</v>
      </c>
      <c r="E20600" t="s">
        <v>17</v>
      </c>
      <c r="F20600">
        <v>2009</v>
      </c>
      <c r="G20600" t="s">
        <v>480</v>
      </c>
      <c r="H20600">
        <v>1.9301147999999999</v>
      </c>
    </row>
    <row r="20601" spans="1:8">
      <c r="A20601" t="s">
        <v>464</v>
      </c>
      <c r="B20601">
        <v>2130</v>
      </c>
      <c r="C20601" t="s">
        <v>541</v>
      </c>
      <c r="D20601" t="s">
        <v>475</v>
      </c>
      <c r="E20601" t="s">
        <v>5</v>
      </c>
      <c r="F20601">
        <v>2012</v>
      </c>
      <c r="G20601" t="s">
        <v>490</v>
      </c>
      <c r="H20601">
        <v>5.8824540000000001</v>
      </c>
    </row>
    <row r="20602" spans="1:8">
      <c r="A20602" t="s">
        <v>463</v>
      </c>
      <c r="B20602">
        <v>2130</v>
      </c>
      <c r="C20602" t="s">
        <v>541</v>
      </c>
      <c r="D20602" t="s">
        <v>475</v>
      </c>
      <c r="E20602" t="s">
        <v>5</v>
      </c>
      <c r="F20602">
        <v>2011</v>
      </c>
      <c r="G20602" t="s">
        <v>490</v>
      </c>
      <c r="H20602">
        <v>2.5623216000000002</v>
      </c>
    </row>
    <row r="20603" spans="1:8">
      <c r="A20603" t="s">
        <v>429</v>
      </c>
      <c r="B20603">
        <v>2200</v>
      </c>
      <c r="C20603" t="s">
        <v>539</v>
      </c>
      <c r="D20603" t="s">
        <v>475</v>
      </c>
      <c r="E20603" t="s">
        <v>22</v>
      </c>
      <c r="F20603">
        <v>2010</v>
      </c>
      <c r="G20603" t="s">
        <v>490</v>
      </c>
      <c r="H20603">
        <v>0.36425160000000001</v>
      </c>
    </row>
    <row r="20604" spans="1:8">
      <c r="A20604" t="s">
        <v>464</v>
      </c>
      <c r="B20604">
        <v>2200</v>
      </c>
      <c r="C20604" t="s">
        <v>539</v>
      </c>
      <c r="D20604" t="s">
        <v>475</v>
      </c>
      <c r="E20604" t="s">
        <v>35</v>
      </c>
      <c r="F20604">
        <v>2011</v>
      </c>
      <c r="G20604" t="s">
        <v>490</v>
      </c>
      <c r="H20604">
        <v>1.1974248000000001</v>
      </c>
    </row>
    <row r="20605" spans="1:8">
      <c r="A20605" t="s">
        <v>438</v>
      </c>
      <c r="B20605">
        <v>2200</v>
      </c>
      <c r="C20605" t="s">
        <v>539</v>
      </c>
      <c r="D20605" t="s">
        <v>475</v>
      </c>
      <c r="E20605" t="s">
        <v>6</v>
      </c>
      <c r="F20605">
        <v>2010</v>
      </c>
      <c r="G20605" t="s">
        <v>490</v>
      </c>
      <c r="H20605">
        <v>7.5362399999999996E-2</v>
      </c>
    </row>
    <row r="20606" spans="1:8">
      <c r="A20606" t="s">
        <v>438</v>
      </c>
      <c r="B20606">
        <v>2200</v>
      </c>
      <c r="C20606" t="s">
        <v>539</v>
      </c>
      <c r="D20606" t="s">
        <v>475</v>
      </c>
      <c r="E20606" t="s">
        <v>9</v>
      </c>
      <c r="F20606">
        <v>2012</v>
      </c>
      <c r="G20606" t="s">
        <v>490</v>
      </c>
      <c r="H20606">
        <v>11.400656400000001</v>
      </c>
    </row>
    <row r="20607" spans="1:8">
      <c r="A20607" t="s">
        <v>499</v>
      </c>
      <c r="B20607">
        <v>2200</v>
      </c>
      <c r="C20607" t="s">
        <v>539</v>
      </c>
      <c r="D20607" t="s">
        <v>475</v>
      </c>
      <c r="E20607" t="s">
        <v>6</v>
      </c>
      <c r="F20607">
        <v>2009</v>
      </c>
      <c r="G20607" t="s">
        <v>490</v>
      </c>
      <c r="H20607">
        <v>33.4399716</v>
      </c>
    </row>
    <row r="20608" spans="1:8">
      <c r="A20608" t="s">
        <v>499</v>
      </c>
      <c r="B20608">
        <v>2200</v>
      </c>
      <c r="C20608" t="s">
        <v>539</v>
      </c>
      <c r="D20608" t="s">
        <v>475</v>
      </c>
      <c r="E20608" t="s">
        <v>10</v>
      </c>
      <c r="F20608">
        <v>2013</v>
      </c>
      <c r="G20608" t="s">
        <v>490</v>
      </c>
      <c r="H20608">
        <v>139.45812119999999</v>
      </c>
    </row>
    <row r="20609" spans="1:8">
      <c r="A20609" t="s">
        <v>499</v>
      </c>
      <c r="B20609">
        <v>2200</v>
      </c>
      <c r="C20609" t="s">
        <v>539</v>
      </c>
      <c r="D20609" t="s">
        <v>475</v>
      </c>
      <c r="E20609" t="s">
        <v>18</v>
      </c>
      <c r="F20609">
        <v>2011</v>
      </c>
      <c r="G20609" t="s">
        <v>490</v>
      </c>
      <c r="H20609">
        <v>3.8392955999999998</v>
      </c>
    </row>
    <row r="20610" spans="1:8">
      <c r="A20610" t="s">
        <v>464</v>
      </c>
      <c r="B20610">
        <v>3244</v>
      </c>
      <c r="C20610" t="s">
        <v>460</v>
      </c>
      <c r="D20610" t="s">
        <v>475</v>
      </c>
      <c r="E20610" t="s">
        <v>37</v>
      </c>
      <c r="F20610">
        <v>2009</v>
      </c>
      <c r="G20610" t="s">
        <v>503</v>
      </c>
      <c r="H20610">
        <v>29.295039599999999</v>
      </c>
    </row>
    <row r="20611" spans="1:8">
      <c r="A20611" t="s">
        <v>438</v>
      </c>
      <c r="B20611">
        <v>3244</v>
      </c>
      <c r="C20611" t="s">
        <v>460</v>
      </c>
      <c r="D20611" t="s">
        <v>475</v>
      </c>
      <c r="E20611" t="s">
        <v>482</v>
      </c>
      <c r="F20611">
        <v>2013</v>
      </c>
      <c r="G20611" t="s">
        <v>503</v>
      </c>
      <c r="H20611">
        <v>4.1868000000000002E-2</v>
      </c>
    </row>
    <row r="20612" spans="1:8">
      <c r="A20612" t="s">
        <v>429</v>
      </c>
      <c r="B20612">
        <v>5534</v>
      </c>
      <c r="C20612" t="s">
        <v>538</v>
      </c>
      <c r="D20612" t="s">
        <v>475</v>
      </c>
      <c r="E20612" t="s">
        <v>28</v>
      </c>
      <c r="F20612">
        <v>2013</v>
      </c>
      <c r="G20612" t="s">
        <v>483</v>
      </c>
      <c r="H20612">
        <v>1.7542692</v>
      </c>
    </row>
    <row r="20613" spans="1:8">
      <c r="A20613" t="s">
        <v>429</v>
      </c>
      <c r="B20613">
        <v>55431</v>
      </c>
      <c r="C20613" t="s">
        <v>537</v>
      </c>
      <c r="D20613" t="s">
        <v>475</v>
      </c>
      <c r="E20613" t="s">
        <v>23</v>
      </c>
      <c r="F20613">
        <v>2010</v>
      </c>
      <c r="G20613" t="s">
        <v>483</v>
      </c>
      <c r="H20613">
        <v>0.42286679999999999</v>
      </c>
    </row>
    <row r="20614" spans="1:8">
      <c r="A20614" t="s">
        <v>429</v>
      </c>
      <c r="B20614">
        <v>55431</v>
      </c>
      <c r="C20614" t="s">
        <v>537</v>
      </c>
      <c r="D20614" t="s">
        <v>475</v>
      </c>
      <c r="E20614" t="s">
        <v>29</v>
      </c>
      <c r="F20614">
        <v>2009</v>
      </c>
      <c r="G20614" t="s">
        <v>483</v>
      </c>
      <c r="H20614">
        <v>4.8190068000000004</v>
      </c>
    </row>
    <row r="20615" spans="1:8">
      <c r="A20615" t="s">
        <v>464</v>
      </c>
      <c r="B20615">
        <v>5545</v>
      </c>
      <c r="C20615" t="s">
        <v>540</v>
      </c>
      <c r="D20615" t="s">
        <v>475</v>
      </c>
      <c r="E20615" t="s">
        <v>11</v>
      </c>
      <c r="F20615">
        <v>2011</v>
      </c>
      <c r="G20615" t="s">
        <v>483</v>
      </c>
      <c r="H20615">
        <v>5.5265760000000004</v>
      </c>
    </row>
    <row r="20616" spans="1:8">
      <c r="A20616" t="s">
        <v>464</v>
      </c>
      <c r="B20616">
        <v>5545</v>
      </c>
      <c r="C20616" t="s">
        <v>540</v>
      </c>
      <c r="D20616" t="s">
        <v>475</v>
      </c>
      <c r="E20616" t="s">
        <v>14</v>
      </c>
      <c r="F20616">
        <v>2010</v>
      </c>
      <c r="G20616" t="s">
        <v>483</v>
      </c>
      <c r="H20616">
        <v>5.1037091999999999</v>
      </c>
    </row>
    <row r="20617" spans="1:8">
      <c r="A20617" t="s">
        <v>464</v>
      </c>
      <c r="B20617">
        <v>5545</v>
      </c>
      <c r="C20617" t="s">
        <v>540</v>
      </c>
      <c r="D20617" t="s">
        <v>475</v>
      </c>
      <c r="E20617" t="s">
        <v>37</v>
      </c>
      <c r="F20617">
        <v>2012</v>
      </c>
      <c r="G20617" t="s">
        <v>483</v>
      </c>
      <c r="H20617">
        <v>26.188434000000001</v>
      </c>
    </row>
    <row r="20618" spans="1:8">
      <c r="A20618" t="s">
        <v>429</v>
      </c>
      <c r="B20618">
        <v>5545</v>
      </c>
      <c r="C20618" t="s">
        <v>540</v>
      </c>
      <c r="D20618" t="s">
        <v>475</v>
      </c>
      <c r="E20618" t="s">
        <v>26</v>
      </c>
      <c r="F20618">
        <v>2010</v>
      </c>
      <c r="G20618" t="s">
        <v>483</v>
      </c>
      <c r="H20618">
        <v>7.5362399999999996E-2</v>
      </c>
    </row>
    <row r="20619" spans="1:8">
      <c r="A20619" t="s">
        <v>464</v>
      </c>
      <c r="B20619">
        <v>5545</v>
      </c>
      <c r="C20619" t="s">
        <v>540</v>
      </c>
      <c r="D20619" t="s">
        <v>475</v>
      </c>
      <c r="E20619" t="s">
        <v>5</v>
      </c>
      <c r="F20619">
        <v>2010</v>
      </c>
      <c r="G20619" t="s">
        <v>483</v>
      </c>
      <c r="H20619">
        <v>3.7220651999999999</v>
      </c>
    </row>
    <row r="20620" spans="1:8">
      <c r="A20620" t="s">
        <v>463</v>
      </c>
      <c r="B20620">
        <v>2130</v>
      </c>
      <c r="C20620" t="s">
        <v>541</v>
      </c>
      <c r="D20620" t="s">
        <v>475</v>
      </c>
      <c r="E20620" t="s">
        <v>37</v>
      </c>
      <c r="F20620">
        <v>2009</v>
      </c>
      <c r="G20620" t="s">
        <v>480</v>
      </c>
      <c r="H20620">
        <v>5.6186856000000001</v>
      </c>
    </row>
    <row r="20621" spans="1:8">
      <c r="A20621" t="s">
        <v>464</v>
      </c>
      <c r="B20621">
        <v>3282</v>
      </c>
      <c r="C20621" t="s">
        <v>517</v>
      </c>
      <c r="D20621" t="s">
        <v>475</v>
      </c>
      <c r="E20621" t="s">
        <v>20</v>
      </c>
      <c r="F20621">
        <v>2011</v>
      </c>
      <c r="G20621" t="s">
        <v>503</v>
      </c>
      <c r="H20621">
        <v>9.5333436000000003</v>
      </c>
    </row>
    <row r="20622" spans="1:8">
      <c r="A20622" t="s">
        <v>464</v>
      </c>
      <c r="B20622">
        <v>3282</v>
      </c>
      <c r="C20622" t="s">
        <v>517</v>
      </c>
      <c r="D20622" t="s">
        <v>475</v>
      </c>
      <c r="E20622" t="s">
        <v>17</v>
      </c>
      <c r="F20622">
        <v>2011</v>
      </c>
      <c r="G20622" t="s">
        <v>503</v>
      </c>
      <c r="H20622">
        <v>0.39774599999999999</v>
      </c>
    </row>
    <row r="20623" spans="1:8">
      <c r="A20623" t="s">
        <v>464</v>
      </c>
      <c r="B20623">
        <v>3282</v>
      </c>
      <c r="C20623" t="s">
        <v>517</v>
      </c>
      <c r="D20623" t="s">
        <v>475</v>
      </c>
      <c r="E20623" t="s">
        <v>352</v>
      </c>
      <c r="F20623">
        <v>2013</v>
      </c>
      <c r="G20623" t="s">
        <v>503</v>
      </c>
      <c r="H20623">
        <v>0.37681199999999998</v>
      </c>
    </row>
    <row r="20624" spans="1:8">
      <c r="A20624" t="s">
        <v>464</v>
      </c>
      <c r="B20624">
        <v>3282</v>
      </c>
      <c r="C20624" t="s">
        <v>517</v>
      </c>
      <c r="D20624" t="s">
        <v>475</v>
      </c>
      <c r="E20624" t="s">
        <v>22</v>
      </c>
      <c r="F20624">
        <v>2012</v>
      </c>
      <c r="G20624" t="s">
        <v>503</v>
      </c>
      <c r="H20624">
        <v>2.8972655999999999</v>
      </c>
    </row>
    <row r="20625" spans="1:8">
      <c r="A20625" t="s">
        <v>464</v>
      </c>
      <c r="B20625">
        <v>3282</v>
      </c>
      <c r="C20625" t="s">
        <v>517</v>
      </c>
      <c r="D20625" t="s">
        <v>475</v>
      </c>
      <c r="E20625" t="s">
        <v>29</v>
      </c>
      <c r="F20625">
        <v>2010</v>
      </c>
      <c r="G20625" t="s">
        <v>503</v>
      </c>
      <c r="H20625">
        <v>1.7207748</v>
      </c>
    </row>
    <row r="20626" spans="1:8">
      <c r="A20626" t="s">
        <v>464</v>
      </c>
      <c r="B20626">
        <v>3281</v>
      </c>
      <c r="C20626" t="s">
        <v>518</v>
      </c>
      <c r="D20626" t="s">
        <v>475</v>
      </c>
      <c r="E20626" t="s">
        <v>10</v>
      </c>
      <c r="F20626">
        <v>2009</v>
      </c>
      <c r="G20626" t="s">
        <v>503</v>
      </c>
      <c r="H20626">
        <v>4.0611959999999998</v>
      </c>
    </row>
    <row r="20627" spans="1:8">
      <c r="A20627" t="s">
        <v>464</v>
      </c>
      <c r="B20627">
        <v>3281</v>
      </c>
      <c r="C20627" t="s">
        <v>518</v>
      </c>
      <c r="D20627" t="s">
        <v>475</v>
      </c>
      <c r="E20627" t="s">
        <v>18</v>
      </c>
      <c r="F20627">
        <v>2009</v>
      </c>
      <c r="G20627" t="s">
        <v>503</v>
      </c>
      <c r="H20627">
        <v>0.1339776</v>
      </c>
    </row>
    <row r="20628" spans="1:8">
      <c r="A20628" t="s">
        <v>429</v>
      </c>
      <c r="B20628">
        <v>5532</v>
      </c>
      <c r="C20628" t="s">
        <v>516</v>
      </c>
      <c r="D20628" t="s">
        <v>475</v>
      </c>
      <c r="E20628" t="s">
        <v>34</v>
      </c>
      <c r="F20628">
        <v>2012</v>
      </c>
      <c r="G20628" t="s">
        <v>483</v>
      </c>
      <c r="H20628">
        <v>0.4647348</v>
      </c>
    </row>
    <row r="20629" spans="1:8">
      <c r="A20629" t="s">
        <v>429</v>
      </c>
      <c r="B20629">
        <v>5532</v>
      </c>
      <c r="C20629" t="s">
        <v>516</v>
      </c>
      <c r="D20629" t="s">
        <v>475</v>
      </c>
      <c r="E20629" t="s">
        <v>10</v>
      </c>
      <c r="F20629">
        <v>2009</v>
      </c>
      <c r="G20629" t="s">
        <v>483</v>
      </c>
      <c r="H20629">
        <v>19.008071999999999</v>
      </c>
    </row>
    <row r="20630" spans="1:8">
      <c r="A20630" t="s">
        <v>464</v>
      </c>
      <c r="B20630">
        <v>2230</v>
      </c>
      <c r="C20630" t="s">
        <v>443</v>
      </c>
      <c r="D20630" t="s">
        <v>475</v>
      </c>
      <c r="E20630" t="s">
        <v>9</v>
      </c>
      <c r="F20630">
        <v>2012</v>
      </c>
      <c r="G20630" t="s">
        <v>480</v>
      </c>
      <c r="H20630">
        <v>3.4582967999999998</v>
      </c>
    </row>
    <row r="20631" spans="1:8">
      <c r="A20631" t="s">
        <v>496</v>
      </c>
      <c r="B20631">
        <v>2230</v>
      </c>
      <c r="C20631" t="s">
        <v>443</v>
      </c>
      <c r="D20631" t="s">
        <v>475</v>
      </c>
      <c r="E20631" t="s">
        <v>10</v>
      </c>
      <c r="F20631">
        <v>2012</v>
      </c>
      <c r="G20631" t="s">
        <v>480</v>
      </c>
      <c r="H20631">
        <v>5.8615199999999999E-2</v>
      </c>
    </row>
    <row r="20632" spans="1:8">
      <c r="A20632" t="s">
        <v>429</v>
      </c>
      <c r="B20632">
        <v>2310</v>
      </c>
      <c r="C20632" t="s">
        <v>444</v>
      </c>
      <c r="D20632" t="s">
        <v>475</v>
      </c>
      <c r="E20632" t="s">
        <v>32</v>
      </c>
      <c r="F20632">
        <v>2013</v>
      </c>
      <c r="G20632" t="s">
        <v>480</v>
      </c>
      <c r="H20632">
        <v>8.3736000000000001E-3</v>
      </c>
    </row>
    <row r="20633" spans="1:8">
      <c r="A20633" t="s">
        <v>464</v>
      </c>
      <c r="B20633">
        <v>3281</v>
      </c>
      <c r="C20633" t="s">
        <v>518</v>
      </c>
      <c r="D20633" t="s">
        <v>475</v>
      </c>
      <c r="E20633" t="s">
        <v>10</v>
      </c>
      <c r="F20633">
        <v>2010</v>
      </c>
      <c r="G20633" t="s">
        <v>480</v>
      </c>
      <c r="H20633">
        <v>4.2328548000000001</v>
      </c>
    </row>
    <row r="20634" spans="1:8">
      <c r="A20634" t="s">
        <v>464</v>
      </c>
      <c r="B20634">
        <v>3281</v>
      </c>
      <c r="C20634" t="s">
        <v>518</v>
      </c>
      <c r="D20634" t="s">
        <v>475</v>
      </c>
      <c r="E20634" t="s">
        <v>16</v>
      </c>
      <c r="F20634">
        <v>2011</v>
      </c>
      <c r="G20634" t="s">
        <v>480</v>
      </c>
      <c r="H20634">
        <v>0.10048319999999999</v>
      </c>
    </row>
    <row r="20635" spans="1:8">
      <c r="A20635" t="s">
        <v>464</v>
      </c>
      <c r="B20635">
        <v>3281</v>
      </c>
      <c r="C20635" t="s">
        <v>518</v>
      </c>
      <c r="D20635" t="s">
        <v>475</v>
      </c>
      <c r="E20635" t="s">
        <v>24</v>
      </c>
      <c r="F20635">
        <v>2009</v>
      </c>
      <c r="G20635" t="s">
        <v>480</v>
      </c>
      <c r="H20635">
        <v>4.1868000000000002E-2</v>
      </c>
    </row>
    <row r="20636" spans="1:8">
      <c r="A20636" t="s">
        <v>464</v>
      </c>
      <c r="B20636">
        <v>3282</v>
      </c>
      <c r="C20636" t="s">
        <v>517</v>
      </c>
      <c r="D20636" t="s">
        <v>475</v>
      </c>
      <c r="E20636" t="s">
        <v>19</v>
      </c>
      <c r="F20636">
        <v>2010</v>
      </c>
      <c r="G20636" t="s">
        <v>480</v>
      </c>
      <c r="H20636">
        <v>0.16747200000000001</v>
      </c>
    </row>
    <row r="20637" spans="1:8">
      <c r="A20637" t="s">
        <v>464</v>
      </c>
      <c r="B20637">
        <v>3282</v>
      </c>
      <c r="C20637" t="s">
        <v>517</v>
      </c>
      <c r="D20637" t="s">
        <v>475</v>
      </c>
      <c r="E20637" t="s">
        <v>20</v>
      </c>
      <c r="F20637">
        <v>2013</v>
      </c>
      <c r="G20637" t="s">
        <v>480</v>
      </c>
      <c r="H20637">
        <v>11.8863252</v>
      </c>
    </row>
    <row r="20638" spans="1:8">
      <c r="A20638" t="s">
        <v>464</v>
      </c>
      <c r="B20638">
        <v>3282</v>
      </c>
      <c r="C20638" t="s">
        <v>517</v>
      </c>
      <c r="D20638" t="s">
        <v>475</v>
      </c>
      <c r="E20638" t="s">
        <v>17</v>
      </c>
      <c r="F20638">
        <v>2009</v>
      </c>
      <c r="G20638" t="s">
        <v>480</v>
      </c>
      <c r="H20638">
        <v>0.87504119999999996</v>
      </c>
    </row>
    <row r="20639" spans="1:8">
      <c r="A20639" t="s">
        <v>464</v>
      </c>
      <c r="B20639">
        <v>3282</v>
      </c>
      <c r="C20639" t="s">
        <v>517</v>
      </c>
      <c r="D20639" t="s">
        <v>475</v>
      </c>
      <c r="E20639" t="s">
        <v>27</v>
      </c>
      <c r="F20639">
        <v>2014</v>
      </c>
      <c r="G20639" t="s">
        <v>480</v>
      </c>
      <c r="H20639">
        <v>0.16747200000000001</v>
      </c>
    </row>
    <row r="20640" spans="1:8">
      <c r="A20640" t="s">
        <v>464</v>
      </c>
      <c r="B20640">
        <v>3282</v>
      </c>
      <c r="C20640" t="s">
        <v>517</v>
      </c>
      <c r="D20640" t="s">
        <v>475</v>
      </c>
      <c r="E20640" t="s">
        <v>28</v>
      </c>
      <c r="F20640">
        <v>2012</v>
      </c>
      <c r="G20640" t="s">
        <v>480</v>
      </c>
      <c r="H20640">
        <v>45.497955599999997</v>
      </c>
    </row>
    <row r="20641" spans="1:8">
      <c r="A20641" t="s">
        <v>429</v>
      </c>
      <c r="B20641">
        <v>5532</v>
      </c>
      <c r="C20641" t="s">
        <v>516</v>
      </c>
      <c r="D20641" t="s">
        <v>475</v>
      </c>
      <c r="E20641" t="s">
        <v>35</v>
      </c>
      <c r="F20641">
        <v>2012</v>
      </c>
      <c r="G20641" t="s">
        <v>480</v>
      </c>
      <c r="H20641">
        <v>0.41030640000000002</v>
      </c>
    </row>
    <row r="20642" spans="1:8">
      <c r="A20642" t="s">
        <v>464</v>
      </c>
      <c r="B20642">
        <v>2230</v>
      </c>
      <c r="C20642" t="s">
        <v>443</v>
      </c>
      <c r="D20642" t="s">
        <v>475</v>
      </c>
      <c r="E20642" t="s">
        <v>5</v>
      </c>
      <c r="F20642">
        <v>2010</v>
      </c>
      <c r="G20642" t="s">
        <v>490</v>
      </c>
      <c r="H20642">
        <v>5.9620031999999998</v>
      </c>
    </row>
    <row r="20643" spans="1:8">
      <c r="A20643" t="s">
        <v>499</v>
      </c>
      <c r="B20643">
        <v>2230</v>
      </c>
      <c r="C20643" t="s">
        <v>443</v>
      </c>
      <c r="D20643" t="s">
        <v>475</v>
      </c>
      <c r="E20643" t="s">
        <v>6</v>
      </c>
      <c r="F20643">
        <v>2010</v>
      </c>
      <c r="G20643" t="s">
        <v>490</v>
      </c>
      <c r="H20643">
        <v>27.122090400000001</v>
      </c>
    </row>
    <row r="20644" spans="1:8">
      <c r="A20644" t="s">
        <v>499</v>
      </c>
      <c r="B20644">
        <v>2230</v>
      </c>
      <c r="C20644" t="s">
        <v>443</v>
      </c>
      <c r="D20644" t="s">
        <v>475</v>
      </c>
      <c r="E20644" t="s">
        <v>10</v>
      </c>
      <c r="F20644">
        <v>2014</v>
      </c>
      <c r="G20644" t="s">
        <v>490</v>
      </c>
      <c r="H20644">
        <v>137.66198399999999</v>
      </c>
    </row>
    <row r="20645" spans="1:8">
      <c r="A20645" t="s">
        <v>486</v>
      </c>
      <c r="B20645">
        <v>2310</v>
      </c>
      <c r="C20645" t="s">
        <v>444</v>
      </c>
      <c r="D20645" t="s">
        <v>475</v>
      </c>
      <c r="E20645" t="s">
        <v>482</v>
      </c>
      <c r="F20645">
        <v>2011</v>
      </c>
      <c r="G20645" t="s">
        <v>490</v>
      </c>
      <c r="H20645">
        <v>2.9098259999999998</v>
      </c>
    </row>
    <row r="20646" spans="1:8">
      <c r="A20646" t="s">
        <v>464</v>
      </c>
      <c r="B20646">
        <v>2310</v>
      </c>
      <c r="C20646" t="s">
        <v>444</v>
      </c>
      <c r="D20646" t="s">
        <v>475</v>
      </c>
      <c r="E20646" t="s">
        <v>14</v>
      </c>
      <c r="F20646">
        <v>2011</v>
      </c>
      <c r="G20646" t="s">
        <v>490</v>
      </c>
      <c r="H20646">
        <v>1.0508868</v>
      </c>
    </row>
    <row r="20647" spans="1:8">
      <c r="A20647" t="s">
        <v>464</v>
      </c>
      <c r="B20647">
        <v>3282</v>
      </c>
      <c r="C20647" t="s">
        <v>517</v>
      </c>
      <c r="D20647" t="s">
        <v>475</v>
      </c>
      <c r="E20647" t="s">
        <v>6</v>
      </c>
      <c r="F20647">
        <v>2013</v>
      </c>
      <c r="G20647" t="s">
        <v>503</v>
      </c>
      <c r="H20647">
        <v>0.84573359999999997</v>
      </c>
    </row>
    <row r="20648" spans="1:8">
      <c r="A20648" t="s">
        <v>464</v>
      </c>
      <c r="B20648">
        <v>3282</v>
      </c>
      <c r="C20648" t="s">
        <v>517</v>
      </c>
      <c r="D20648" t="s">
        <v>475</v>
      </c>
      <c r="E20648" t="s">
        <v>14</v>
      </c>
      <c r="F20648">
        <v>2012</v>
      </c>
      <c r="G20648" t="s">
        <v>503</v>
      </c>
      <c r="H20648">
        <v>8.3149847999999995</v>
      </c>
    </row>
    <row r="20649" spans="1:8">
      <c r="A20649" t="s">
        <v>464</v>
      </c>
      <c r="B20649">
        <v>3282</v>
      </c>
      <c r="C20649" t="s">
        <v>517</v>
      </c>
      <c r="D20649" t="s">
        <v>475</v>
      </c>
      <c r="E20649" t="s">
        <v>428</v>
      </c>
      <c r="F20649">
        <v>2010</v>
      </c>
      <c r="G20649" t="s">
        <v>503</v>
      </c>
      <c r="H20649">
        <v>0.25120799999999999</v>
      </c>
    </row>
    <row r="20650" spans="1:8">
      <c r="A20650" t="s">
        <v>464</v>
      </c>
      <c r="B20650">
        <v>3281</v>
      </c>
      <c r="C20650" t="s">
        <v>518</v>
      </c>
      <c r="D20650" t="s">
        <v>475</v>
      </c>
      <c r="E20650" t="s">
        <v>14</v>
      </c>
      <c r="F20650">
        <v>2010</v>
      </c>
      <c r="G20650" t="s">
        <v>503</v>
      </c>
      <c r="H20650">
        <v>8.7922799999999995E-2</v>
      </c>
    </row>
    <row r="20651" spans="1:8">
      <c r="A20651" t="s">
        <v>429</v>
      </c>
      <c r="B20651">
        <v>5532</v>
      </c>
      <c r="C20651" t="s">
        <v>516</v>
      </c>
      <c r="D20651" t="s">
        <v>475</v>
      </c>
      <c r="E20651" t="s">
        <v>27</v>
      </c>
      <c r="F20651">
        <v>2014</v>
      </c>
      <c r="G20651" t="s">
        <v>483</v>
      </c>
      <c r="H20651">
        <v>0.18003240000000001</v>
      </c>
    </row>
    <row r="20652" spans="1:8">
      <c r="A20652" t="s">
        <v>438</v>
      </c>
      <c r="B20652">
        <v>2230</v>
      </c>
      <c r="C20652" t="s">
        <v>443</v>
      </c>
      <c r="D20652" t="s">
        <v>475</v>
      </c>
      <c r="E20652" t="s">
        <v>10</v>
      </c>
      <c r="F20652">
        <v>2013</v>
      </c>
      <c r="G20652" t="s">
        <v>480</v>
      </c>
      <c r="H20652">
        <v>7.95492E-2</v>
      </c>
    </row>
    <row r="20653" spans="1:8">
      <c r="A20653" t="s">
        <v>464</v>
      </c>
      <c r="B20653">
        <v>2230</v>
      </c>
      <c r="C20653" t="s">
        <v>443</v>
      </c>
      <c r="D20653" t="s">
        <v>475</v>
      </c>
      <c r="E20653" t="s">
        <v>5</v>
      </c>
      <c r="F20653">
        <v>2012</v>
      </c>
      <c r="G20653" t="s">
        <v>480</v>
      </c>
      <c r="H20653">
        <v>8.0386559999999996</v>
      </c>
    </row>
    <row r="20654" spans="1:8">
      <c r="A20654" t="s">
        <v>499</v>
      </c>
      <c r="B20654">
        <v>2230</v>
      </c>
      <c r="C20654" t="s">
        <v>443</v>
      </c>
      <c r="D20654" t="s">
        <v>475</v>
      </c>
      <c r="E20654" t="s">
        <v>10</v>
      </c>
      <c r="F20654">
        <v>2010</v>
      </c>
      <c r="G20654" t="s">
        <v>480</v>
      </c>
      <c r="H20654">
        <v>125.05971599999999</v>
      </c>
    </row>
    <row r="20655" spans="1:8">
      <c r="A20655" t="s">
        <v>486</v>
      </c>
      <c r="B20655">
        <v>2310</v>
      </c>
      <c r="C20655" t="s">
        <v>444</v>
      </c>
      <c r="D20655" t="s">
        <v>475</v>
      </c>
      <c r="E20655" t="s">
        <v>22</v>
      </c>
      <c r="F20655">
        <v>2011</v>
      </c>
      <c r="G20655" t="s">
        <v>480</v>
      </c>
      <c r="H20655">
        <v>0.1172304</v>
      </c>
    </row>
    <row r="20656" spans="1:8">
      <c r="A20656" t="s">
        <v>464</v>
      </c>
      <c r="B20656">
        <v>3281</v>
      </c>
      <c r="C20656" t="s">
        <v>518</v>
      </c>
      <c r="D20656" t="s">
        <v>475</v>
      </c>
      <c r="E20656" t="s">
        <v>5</v>
      </c>
      <c r="F20656">
        <v>2014</v>
      </c>
      <c r="G20656" t="s">
        <v>480</v>
      </c>
      <c r="H20656">
        <v>0.30563639999999997</v>
      </c>
    </row>
    <row r="20657" spans="1:8">
      <c r="A20657" t="s">
        <v>464</v>
      </c>
      <c r="B20657">
        <v>3281</v>
      </c>
      <c r="C20657" t="s">
        <v>518</v>
      </c>
      <c r="D20657" t="s">
        <v>475</v>
      </c>
      <c r="E20657" t="s">
        <v>6</v>
      </c>
      <c r="F20657">
        <v>2009</v>
      </c>
      <c r="G20657" t="s">
        <v>480</v>
      </c>
      <c r="H20657">
        <v>0.39774599999999999</v>
      </c>
    </row>
    <row r="20658" spans="1:8">
      <c r="A20658" t="s">
        <v>464</v>
      </c>
      <c r="B20658">
        <v>3281</v>
      </c>
      <c r="C20658" t="s">
        <v>518</v>
      </c>
      <c r="D20658" t="s">
        <v>475</v>
      </c>
      <c r="E20658" t="s">
        <v>11</v>
      </c>
      <c r="F20658">
        <v>2011</v>
      </c>
      <c r="G20658" t="s">
        <v>480</v>
      </c>
      <c r="H20658">
        <v>0.43542720000000001</v>
      </c>
    </row>
    <row r="20659" spans="1:8">
      <c r="A20659" t="s">
        <v>464</v>
      </c>
      <c r="B20659">
        <v>3281</v>
      </c>
      <c r="C20659" t="s">
        <v>518</v>
      </c>
      <c r="D20659" t="s">
        <v>475</v>
      </c>
      <c r="E20659" t="s">
        <v>15</v>
      </c>
      <c r="F20659">
        <v>2009</v>
      </c>
      <c r="G20659" t="s">
        <v>480</v>
      </c>
      <c r="H20659">
        <v>5.0576543999999997</v>
      </c>
    </row>
    <row r="20660" spans="1:8">
      <c r="A20660" t="s">
        <v>464</v>
      </c>
      <c r="B20660">
        <v>3281</v>
      </c>
      <c r="C20660" t="s">
        <v>518</v>
      </c>
      <c r="D20660" t="s">
        <v>475</v>
      </c>
      <c r="E20660" t="s">
        <v>36</v>
      </c>
      <c r="F20660">
        <v>2009</v>
      </c>
      <c r="G20660" t="s">
        <v>480</v>
      </c>
      <c r="H20660">
        <v>0.21771360000000001</v>
      </c>
    </row>
    <row r="20661" spans="1:8">
      <c r="A20661" t="s">
        <v>464</v>
      </c>
      <c r="B20661">
        <v>3282</v>
      </c>
      <c r="C20661" t="s">
        <v>517</v>
      </c>
      <c r="D20661" t="s">
        <v>475</v>
      </c>
      <c r="E20661" t="s">
        <v>14</v>
      </c>
      <c r="F20661">
        <v>2009</v>
      </c>
      <c r="G20661" t="s">
        <v>480</v>
      </c>
      <c r="H20661">
        <v>7.0966259999999997</v>
      </c>
    </row>
    <row r="20662" spans="1:8">
      <c r="A20662" t="s">
        <v>464</v>
      </c>
      <c r="B20662">
        <v>3282</v>
      </c>
      <c r="C20662" t="s">
        <v>517</v>
      </c>
      <c r="D20662" t="s">
        <v>475</v>
      </c>
      <c r="E20662" t="s">
        <v>35</v>
      </c>
      <c r="F20662">
        <v>2012</v>
      </c>
      <c r="G20662" t="s">
        <v>480</v>
      </c>
      <c r="H20662">
        <v>1.3481495999999999</v>
      </c>
    </row>
    <row r="20663" spans="1:8">
      <c r="A20663" t="s">
        <v>464</v>
      </c>
      <c r="B20663">
        <v>3282</v>
      </c>
      <c r="C20663" t="s">
        <v>517</v>
      </c>
      <c r="D20663" t="s">
        <v>475</v>
      </c>
      <c r="E20663" t="s">
        <v>428</v>
      </c>
      <c r="F20663">
        <v>2012</v>
      </c>
      <c r="G20663" t="s">
        <v>480</v>
      </c>
      <c r="H20663">
        <v>0.20934</v>
      </c>
    </row>
    <row r="20664" spans="1:8">
      <c r="A20664" t="s">
        <v>464</v>
      </c>
      <c r="B20664">
        <v>3282</v>
      </c>
      <c r="C20664" t="s">
        <v>517</v>
      </c>
      <c r="D20664" t="s">
        <v>475</v>
      </c>
      <c r="E20664" t="s">
        <v>37</v>
      </c>
      <c r="F20664">
        <v>2010</v>
      </c>
      <c r="G20664" t="s">
        <v>480</v>
      </c>
      <c r="H20664">
        <v>25.493425200000001</v>
      </c>
    </row>
    <row r="20665" spans="1:8">
      <c r="A20665" t="s">
        <v>429</v>
      </c>
      <c r="B20665">
        <v>5532</v>
      </c>
      <c r="C20665" t="s">
        <v>516</v>
      </c>
      <c r="D20665" t="s">
        <v>475</v>
      </c>
      <c r="E20665" t="s">
        <v>27</v>
      </c>
      <c r="F20665">
        <v>2014</v>
      </c>
      <c r="G20665" t="s">
        <v>480</v>
      </c>
      <c r="H20665">
        <v>0.18003240000000001</v>
      </c>
    </row>
    <row r="20666" spans="1:8">
      <c r="A20666" t="s">
        <v>429</v>
      </c>
      <c r="B20666">
        <v>5532</v>
      </c>
      <c r="C20666" t="s">
        <v>516</v>
      </c>
      <c r="D20666" t="s">
        <v>475</v>
      </c>
      <c r="E20666" t="s">
        <v>35</v>
      </c>
      <c r="F20666">
        <v>2010</v>
      </c>
      <c r="G20666" t="s">
        <v>483</v>
      </c>
      <c r="H20666">
        <v>0.3433176</v>
      </c>
    </row>
    <row r="20667" spans="1:8">
      <c r="A20667" t="s">
        <v>429</v>
      </c>
      <c r="B20667">
        <v>5532</v>
      </c>
      <c r="C20667" t="s">
        <v>516</v>
      </c>
      <c r="D20667" t="s">
        <v>475</v>
      </c>
      <c r="E20667" t="s">
        <v>479</v>
      </c>
      <c r="F20667">
        <v>2011</v>
      </c>
      <c r="G20667" t="s">
        <v>480</v>
      </c>
      <c r="H20667">
        <v>26.376840000000001</v>
      </c>
    </row>
    <row r="20668" spans="1:8">
      <c r="A20668" t="s">
        <v>486</v>
      </c>
      <c r="B20668">
        <v>2310</v>
      </c>
      <c r="C20668" t="s">
        <v>444</v>
      </c>
      <c r="D20668" t="s">
        <v>475</v>
      </c>
      <c r="E20668" t="s">
        <v>12</v>
      </c>
      <c r="F20668">
        <v>2014</v>
      </c>
      <c r="G20668" t="s">
        <v>490</v>
      </c>
      <c r="H20668">
        <v>1.0173924000000001</v>
      </c>
    </row>
    <row r="20669" spans="1:8">
      <c r="A20669" t="s">
        <v>464</v>
      </c>
      <c r="B20669">
        <v>3281</v>
      </c>
      <c r="C20669" t="s">
        <v>518</v>
      </c>
      <c r="D20669" t="s">
        <v>475</v>
      </c>
      <c r="E20669" t="s">
        <v>30</v>
      </c>
      <c r="F20669">
        <v>2009</v>
      </c>
      <c r="G20669" t="s">
        <v>503</v>
      </c>
      <c r="H20669">
        <v>1.6579728</v>
      </c>
    </row>
    <row r="20670" spans="1:8">
      <c r="A20670" t="s">
        <v>464</v>
      </c>
      <c r="B20670">
        <v>3281</v>
      </c>
      <c r="C20670" t="s">
        <v>518</v>
      </c>
      <c r="D20670" t="s">
        <v>475</v>
      </c>
      <c r="E20670" t="s">
        <v>2</v>
      </c>
      <c r="F20670">
        <v>2013</v>
      </c>
      <c r="G20670" t="s">
        <v>480</v>
      </c>
      <c r="H20670">
        <v>4.1868000000000002E-2</v>
      </c>
    </row>
    <row r="20671" spans="1:8">
      <c r="A20671" t="s">
        <v>464</v>
      </c>
      <c r="B20671">
        <v>3281</v>
      </c>
      <c r="C20671" t="s">
        <v>518</v>
      </c>
      <c r="D20671" t="s">
        <v>475</v>
      </c>
      <c r="E20671" t="s">
        <v>30</v>
      </c>
      <c r="F20671">
        <v>2011</v>
      </c>
      <c r="G20671" t="s">
        <v>480</v>
      </c>
      <c r="H20671">
        <v>1.5239952000000001</v>
      </c>
    </row>
    <row r="20672" spans="1:8">
      <c r="A20672" t="s">
        <v>464</v>
      </c>
      <c r="B20672">
        <v>3282</v>
      </c>
      <c r="C20672" t="s">
        <v>517</v>
      </c>
      <c r="D20672" t="s">
        <v>475</v>
      </c>
      <c r="E20672" t="s">
        <v>3</v>
      </c>
      <c r="F20672">
        <v>2009</v>
      </c>
      <c r="G20672" t="s">
        <v>480</v>
      </c>
      <c r="H20672">
        <v>2.1729492000000001</v>
      </c>
    </row>
    <row r="20673" spans="1:8">
      <c r="A20673" t="s">
        <v>429</v>
      </c>
      <c r="B20673">
        <v>5532</v>
      </c>
      <c r="C20673" t="s">
        <v>516</v>
      </c>
      <c r="D20673" t="s">
        <v>475</v>
      </c>
      <c r="E20673" t="s">
        <v>30</v>
      </c>
      <c r="F20673">
        <v>2014</v>
      </c>
      <c r="G20673" t="s">
        <v>480</v>
      </c>
      <c r="H20673">
        <v>0.72012960000000004</v>
      </c>
    </row>
    <row r="20674" spans="1:8">
      <c r="A20674" t="s">
        <v>464</v>
      </c>
      <c r="B20674">
        <v>2230</v>
      </c>
      <c r="C20674" t="s">
        <v>443</v>
      </c>
      <c r="D20674" t="s">
        <v>475</v>
      </c>
      <c r="E20674" t="s">
        <v>33</v>
      </c>
      <c r="F20674">
        <v>2009</v>
      </c>
      <c r="G20674" t="s">
        <v>490</v>
      </c>
      <c r="H20674">
        <v>4.1868000000000002E-2</v>
      </c>
    </row>
    <row r="20675" spans="1:8">
      <c r="A20675" t="s">
        <v>464</v>
      </c>
      <c r="B20675">
        <v>3282</v>
      </c>
      <c r="C20675" t="s">
        <v>517</v>
      </c>
      <c r="D20675" t="s">
        <v>475</v>
      </c>
      <c r="E20675" t="s">
        <v>32</v>
      </c>
      <c r="F20675">
        <v>2014</v>
      </c>
      <c r="G20675" t="s">
        <v>503</v>
      </c>
      <c r="H20675">
        <v>3.8309220000000002</v>
      </c>
    </row>
    <row r="20676" spans="1:8">
      <c r="A20676" t="s">
        <v>464</v>
      </c>
      <c r="B20676">
        <v>3282</v>
      </c>
      <c r="C20676" t="s">
        <v>517</v>
      </c>
      <c r="D20676" t="s">
        <v>475</v>
      </c>
      <c r="E20676" t="s">
        <v>31</v>
      </c>
      <c r="F20676">
        <v>2013</v>
      </c>
      <c r="G20676" t="s">
        <v>503</v>
      </c>
      <c r="H20676">
        <v>1.6370388</v>
      </c>
    </row>
    <row r="20677" spans="1:8">
      <c r="A20677" t="s">
        <v>464</v>
      </c>
      <c r="B20677">
        <v>3281</v>
      </c>
      <c r="C20677" t="s">
        <v>518</v>
      </c>
      <c r="D20677" t="s">
        <v>475</v>
      </c>
      <c r="E20677" t="s">
        <v>33</v>
      </c>
      <c r="F20677">
        <v>2011</v>
      </c>
      <c r="G20677" t="s">
        <v>503</v>
      </c>
      <c r="H20677">
        <v>0.20096639999999999</v>
      </c>
    </row>
    <row r="20678" spans="1:8">
      <c r="A20678" t="s">
        <v>429</v>
      </c>
      <c r="B20678">
        <v>5532</v>
      </c>
      <c r="C20678" t="s">
        <v>516</v>
      </c>
      <c r="D20678" t="s">
        <v>475</v>
      </c>
      <c r="E20678" t="s">
        <v>30</v>
      </c>
      <c r="F20678">
        <v>2012</v>
      </c>
      <c r="G20678" t="s">
        <v>483</v>
      </c>
      <c r="H20678">
        <v>0.54428399999999999</v>
      </c>
    </row>
    <row r="20679" spans="1:8">
      <c r="A20679" t="s">
        <v>429</v>
      </c>
      <c r="B20679">
        <v>5532</v>
      </c>
      <c r="C20679" t="s">
        <v>516</v>
      </c>
      <c r="D20679" t="s">
        <v>475</v>
      </c>
      <c r="E20679" t="s">
        <v>31</v>
      </c>
      <c r="F20679">
        <v>2011</v>
      </c>
      <c r="G20679" t="s">
        <v>483</v>
      </c>
      <c r="H20679">
        <v>2.4911460000000001</v>
      </c>
    </row>
    <row r="20680" spans="1:8">
      <c r="A20680" t="s">
        <v>464</v>
      </c>
      <c r="B20680">
        <v>2310</v>
      </c>
      <c r="C20680" t="s">
        <v>444</v>
      </c>
      <c r="D20680" t="s">
        <v>475</v>
      </c>
      <c r="E20680" t="s">
        <v>34</v>
      </c>
      <c r="F20680">
        <v>2010</v>
      </c>
      <c r="G20680" t="s">
        <v>480</v>
      </c>
      <c r="H20680">
        <v>4.7227104000000004</v>
      </c>
    </row>
    <row r="20681" spans="1:8">
      <c r="A20681" t="s">
        <v>464</v>
      </c>
      <c r="B20681">
        <v>3281</v>
      </c>
      <c r="C20681" t="s">
        <v>518</v>
      </c>
      <c r="D20681" t="s">
        <v>475</v>
      </c>
      <c r="E20681" t="s">
        <v>34</v>
      </c>
      <c r="F20681">
        <v>2009</v>
      </c>
      <c r="G20681" t="s">
        <v>480</v>
      </c>
      <c r="H20681">
        <v>4.1868000000000002E-2</v>
      </c>
    </row>
    <row r="20682" spans="1:8">
      <c r="A20682" t="s">
        <v>464</v>
      </c>
      <c r="B20682">
        <v>3282</v>
      </c>
      <c r="C20682" t="s">
        <v>517</v>
      </c>
      <c r="D20682" t="s">
        <v>475</v>
      </c>
      <c r="E20682" t="s">
        <v>33</v>
      </c>
      <c r="F20682">
        <v>2014</v>
      </c>
      <c r="G20682" t="s">
        <v>480</v>
      </c>
      <c r="H20682">
        <v>2.5330140000000001</v>
      </c>
    </row>
    <row r="20683" spans="1:8">
      <c r="A20683" t="s">
        <v>464</v>
      </c>
      <c r="B20683">
        <v>3282</v>
      </c>
      <c r="C20683" t="s">
        <v>517</v>
      </c>
      <c r="D20683" t="s">
        <v>475</v>
      </c>
      <c r="E20683" t="s">
        <v>32</v>
      </c>
      <c r="F20683">
        <v>2012</v>
      </c>
      <c r="G20683" t="s">
        <v>480</v>
      </c>
      <c r="H20683">
        <v>3.9020975999999998</v>
      </c>
    </row>
    <row r="20684" spans="1:8">
      <c r="A20684" t="s">
        <v>429</v>
      </c>
      <c r="B20684">
        <v>2310</v>
      </c>
      <c r="C20684" t="s">
        <v>444</v>
      </c>
      <c r="D20684" t="s">
        <v>475</v>
      </c>
      <c r="E20684" t="s">
        <v>3</v>
      </c>
      <c r="F20684">
        <v>2012</v>
      </c>
      <c r="G20684" t="s">
        <v>490</v>
      </c>
      <c r="H20684">
        <v>8.3736000000000001E-3</v>
      </c>
    </row>
    <row r="20685" spans="1:8">
      <c r="A20685" t="s">
        <v>486</v>
      </c>
      <c r="B20685">
        <v>2310</v>
      </c>
      <c r="C20685" t="s">
        <v>444</v>
      </c>
      <c r="D20685" t="s">
        <v>475</v>
      </c>
      <c r="E20685" t="s">
        <v>18</v>
      </c>
      <c r="F20685">
        <v>2013</v>
      </c>
      <c r="G20685" t="s">
        <v>490</v>
      </c>
      <c r="H20685">
        <v>4.9739183999999996</v>
      </c>
    </row>
    <row r="20686" spans="1:8">
      <c r="A20686" t="s">
        <v>464</v>
      </c>
      <c r="B20686">
        <v>2310</v>
      </c>
      <c r="C20686" t="s">
        <v>444</v>
      </c>
      <c r="D20686" t="s">
        <v>475</v>
      </c>
      <c r="E20686" t="s">
        <v>26</v>
      </c>
      <c r="F20686">
        <v>2009</v>
      </c>
      <c r="G20686" t="s">
        <v>490</v>
      </c>
      <c r="H20686">
        <v>4.60548E-2</v>
      </c>
    </row>
    <row r="20687" spans="1:8">
      <c r="A20687" t="s">
        <v>464</v>
      </c>
      <c r="B20687">
        <v>3282</v>
      </c>
      <c r="C20687" t="s">
        <v>517</v>
      </c>
      <c r="D20687" t="s">
        <v>475</v>
      </c>
      <c r="E20687" t="s">
        <v>26</v>
      </c>
      <c r="F20687">
        <v>2013</v>
      </c>
      <c r="G20687" t="s">
        <v>503</v>
      </c>
      <c r="H20687">
        <v>0.33494400000000002</v>
      </c>
    </row>
    <row r="20688" spans="1:8">
      <c r="A20688" t="s">
        <v>429</v>
      </c>
      <c r="B20688">
        <v>5532</v>
      </c>
      <c r="C20688" t="s">
        <v>516</v>
      </c>
      <c r="D20688" t="s">
        <v>475</v>
      </c>
      <c r="E20688" t="s">
        <v>15</v>
      </c>
      <c r="F20688">
        <v>2013</v>
      </c>
      <c r="G20688" t="s">
        <v>483</v>
      </c>
      <c r="H20688">
        <v>3.7471860000000001</v>
      </c>
    </row>
    <row r="20689" spans="1:8">
      <c r="A20689" t="s">
        <v>464</v>
      </c>
      <c r="B20689">
        <v>2117</v>
      </c>
      <c r="C20689" t="s">
        <v>439</v>
      </c>
      <c r="D20689" t="s">
        <v>475</v>
      </c>
      <c r="E20689" t="s">
        <v>8</v>
      </c>
      <c r="F20689">
        <v>2010</v>
      </c>
      <c r="G20689" t="s">
        <v>480</v>
      </c>
      <c r="H20689">
        <v>0.45636120000000002</v>
      </c>
    </row>
    <row r="20690" spans="1:8">
      <c r="A20690" t="s">
        <v>464</v>
      </c>
      <c r="B20690">
        <v>3191</v>
      </c>
      <c r="C20690" t="s">
        <v>521</v>
      </c>
      <c r="D20690" t="s">
        <v>475</v>
      </c>
      <c r="E20690" t="s">
        <v>34</v>
      </c>
      <c r="F20690">
        <v>2011</v>
      </c>
      <c r="G20690" t="s">
        <v>480</v>
      </c>
      <c r="H20690">
        <v>23.228366399999999</v>
      </c>
    </row>
    <row r="20691" spans="1:8">
      <c r="A20691" t="s">
        <v>464</v>
      </c>
      <c r="B20691">
        <v>3285</v>
      </c>
      <c r="C20691" t="s">
        <v>519</v>
      </c>
      <c r="D20691" t="s">
        <v>475</v>
      </c>
      <c r="E20691" t="s">
        <v>9</v>
      </c>
      <c r="F20691">
        <v>2010</v>
      </c>
      <c r="G20691" t="s">
        <v>480</v>
      </c>
      <c r="H20691">
        <v>0.26376840000000001</v>
      </c>
    </row>
    <row r="20692" spans="1:8">
      <c r="A20692" t="s">
        <v>462</v>
      </c>
      <c r="B20692">
        <v>3285</v>
      </c>
      <c r="C20692" t="s">
        <v>519</v>
      </c>
      <c r="D20692" t="s">
        <v>475</v>
      </c>
      <c r="E20692" t="s">
        <v>10</v>
      </c>
      <c r="F20692">
        <v>2013</v>
      </c>
      <c r="G20692" t="s">
        <v>480</v>
      </c>
      <c r="H20692">
        <v>31.6605816</v>
      </c>
    </row>
    <row r="20693" spans="1:8">
      <c r="A20693" t="s">
        <v>464</v>
      </c>
      <c r="B20693">
        <v>2117</v>
      </c>
      <c r="C20693" t="s">
        <v>439</v>
      </c>
      <c r="D20693" t="s">
        <v>475</v>
      </c>
      <c r="E20693" t="s">
        <v>343</v>
      </c>
      <c r="F20693">
        <v>2012</v>
      </c>
      <c r="G20693" t="s">
        <v>490</v>
      </c>
      <c r="H20693">
        <v>7.5111192000000004</v>
      </c>
    </row>
    <row r="20694" spans="1:8">
      <c r="A20694" t="s">
        <v>464</v>
      </c>
      <c r="B20694">
        <v>2117</v>
      </c>
      <c r="C20694" t="s">
        <v>439</v>
      </c>
      <c r="D20694" t="s">
        <v>475</v>
      </c>
      <c r="E20694" t="s">
        <v>30</v>
      </c>
      <c r="F20694">
        <v>2010</v>
      </c>
      <c r="G20694" t="s">
        <v>490</v>
      </c>
      <c r="H20694">
        <v>248.45308560000001</v>
      </c>
    </row>
    <row r="20695" spans="1:8">
      <c r="A20695" t="s">
        <v>502</v>
      </c>
      <c r="B20695">
        <v>2117</v>
      </c>
      <c r="C20695" t="s">
        <v>439</v>
      </c>
      <c r="D20695" t="s">
        <v>475</v>
      </c>
      <c r="E20695" t="s">
        <v>37</v>
      </c>
      <c r="F20695">
        <v>2012</v>
      </c>
      <c r="G20695" t="s">
        <v>490</v>
      </c>
      <c r="H20695">
        <v>4.6934028000000003</v>
      </c>
    </row>
    <row r="20696" spans="1:8">
      <c r="A20696" t="s">
        <v>464</v>
      </c>
      <c r="B20696">
        <v>3191</v>
      </c>
      <c r="C20696" t="s">
        <v>521</v>
      </c>
      <c r="D20696" t="s">
        <v>475</v>
      </c>
      <c r="E20696" t="s">
        <v>13</v>
      </c>
      <c r="F20696">
        <v>2013</v>
      </c>
      <c r="G20696" t="s">
        <v>503</v>
      </c>
      <c r="H20696">
        <v>242.08077599999999</v>
      </c>
    </row>
    <row r="20697" spans="1:8">
      <c r="A20697" t="s">
        <v>464</v>
      </c>
      <c r="B20697">
        <v>3247</v>
      </c>
      <c r="C20697" t="s">
        <v>520</v>
      </c>
      <c r="D20697" t="s">
        <v>475</v>
      </c>
      <c r="E20697" t="s">
        <v>13</v>
      </c>
      <c r="F20697">
        <v>2009</v>
      </c>
      <c r="G20697" t="s">
        <v>503</v>
      </c>
      <c r="H20697">
        <v>106.3405332</v>
      </c>
    </row>
    <row r="20698" spans="1:8">
      <c r="A20698" t="s">
        <v>464</v>
      </c>
      <c r="B20698">
        <v>3247</v>
      </c>
      <c r="C20698" t="s">
        <v>520</v>
      </c>
      <c r="D20698" t="s">
        <v>475</v>
      </c>
      <c r="E20698" t="s">
        <v>26</v>
      </c>
      <c r="F20698">
        <v>2012</v>
      </c>
      <c r="G20698" t="s">
        <v>503</v>
      </c>
      <c r="H20698">
        <v>0.42286679999999999</v>
      </c>
    </row>
    <row r="20699" spans="1:8">
      <c r="A20699" t="s">
        <v>464</v>
      </c>
      <c r="B20699">
        <v>3285</v>
      </c>
      <c r="C20699" t="s">
        <v>519</v>
      </c>
      <c r="D20699" t="s">
        <v>475</v>
      </c>
      <c r="E20699" t="s">
        <v>25</v>
      </c>
      <c r="F20699">
        <v>2011</v>
      </c>
      <c r="G20699" t="s">
        <v>503</v>
      </c>
      <c r="H20699">
        <v>1.2392928000000001</v>
      </c>
    </row>
    <row r="20700" spans="1:8">
      <c r="A20700" t="s">
        <v>464</v>
      </c>
      <c r="B20700">
        <v>3285</v>
      </c>
      <c r="C20700" t="s">
        <v>519</v>
      </c>
      <c r="D20700" t="s">
        <v>475</v>
      </c>
      <c r="E20700" t="s">
        <v>32</v>
      </c>
      <c r="F20700">
        <v>2014</v>
      </c>
      <c r="G20700" t="s">
        <v>503</v>
      </c>
      <c r="H20700">
        <v>5.8322124000000004</v>
      </c>
    </row>
    <row r="20701" spans="1:8">
      <c r="A20701" t="s">
        <v>464</v>
      </c>
      <c r="B20701">
        <v>3285</v>
      </c>
      <c r="C20701" t="s">
        <v>519</v>
      </c>
      <c r="D20701" t="s">
        <v>475</v>
      </c>
      <c r="E20701" t="s">
        <v>31</v>
      </c>
      <c r="F20701">
        <v>2010</v>
      </c>
      <c r="G20701" t="s">
        <v>503</v>
      </c>
      <c r="H20701">
        <v>18.622886399999999</v>
      </c>
    </row>
    <row r="20702" spans="1:8">
      <c r="A20702" t="s">
        <v>429</v>
      </c>
      <c r="B20702">
        <v>2117</v>
      </c>
      <c r="C20702" t="s">
        <v>439</v>
      </c>
      <c r="D20702" t="s">
        <v>475</v>
      </c>
      <c r="E20702" t="s">
        <v>482</v>
      </c>
      <c r="F20702">
        <v>2011</v>
      </c>
      <c r="G20702" t="s">
        <v>480</v>
      </c>
      <c r="H20702">
        <v>616.90823279999995</v>
      </c>
    </row>
    <row r="20703" spans="1:8">
      <c r="A20703" t="s">
        <v>464</v>
      </c>
      <c r="B20703">
        <v>2117</v>
      </c>
      <c r="C20703" t="s">
        <v>439</v>
      </c>
      <c r="D20703" t="s">
        <v>475</v>
      </c>
      <c r="E20703" t="s">
        <v>26</v>
      </c>
      <c r="F20703">
        <v>2014</v>
      </c>
      <c r="G20703" t="s">
        <v>480</v>
      </c>
      <c r="H20703">
        <v>0.12979080000000001</v>
      </c>
    </row>
    <row r="20704" spans="1:8">
      <c r="A20704" t="s">
        <v>464</v>
      </c>
      <c r="B20704">
        <v>2117</v>
      </c>
      <c r="C20704" t="s">
        <v>439</v>
      </c>
      <c r="D20704" t="s">
        <v>475</v>
      </c>
      <c r="E20704" t="s">
        <v>31</v>
      </c>
      <c r="F20704">
        <v>2011</v>
      </c>
      <c r="G20704" t="s">
        <v>480</v>
      </c>
      <c r="H20704">
        <v>89.166279599999996</v>
      </c>
    </row>
    <row r="20705" spans="1:8">
      <c r="A20705" t="s">
        <v>464</v>
      </c>
      <c r="B20705">
        <v>3191</v>
      </c>
      <c r="C20705" t="s">
        <v>521</v>
      </c>
      <c r="D20705" t="s">
        <v>475</v>
      </c>
      <c r="E20705" t="s">
        <v>343</v>
      </c>
      <c r="F20705">
        <v>2011</v>
      </c>
      <c r="G20705" t="s">
        <v>480</v>
      </c>
      <c r="H20705">
        <v>68.173664400000007</v>
      </c>
    </row>
    <row r="20706" spans="1:8">
      <c r="A20706" t="s">
        <v>464</v>
      </c>
      <c r="B20706">
        <v>3191</v>
      </c>
      <c r="C20706" t="s">
        <v>521</v>
      </c>
      <c r="D20706" t="s">
        <v>475</v>
      </c>
      <c r="E20706" t="s">
        <v>13</v>
      </c>
      <c r="F20706">
        <v>2013</v>
      </c>
      <c r="G20706" t="s">
        <v>480</v>
      </c>
      <c r="H20706">
        <v>242.08077599999999</v>
      </c>
    </row>
    <row r="20707" spans="1:8">
      <c r="A20707" t="s">
        <v>464</v>
      </c>
      <c r="B20707">
        <v>3247</v>
      </c>
      <c r="C20707" t="s">
        <v>520</v>
      </c>
      <c r="D20707" t="s">
        <v>475</v>
      </c>
      <c r="E20707" t="s">
        <v>27</v>
      </c>
      <c r="F20707">
        <v>2012</v>
      </c>
      <c r="G20707" t="s">
        <v>480</v>
      </c>
      <c r="H20707">
        <v>4.2998436</v>
      </c>
    </row>
    <row r="20708" spans="1:8">
      <c r="A20708" t="s">
        <v>464</v>
      </c>
      <c r="B20708">
        <v>3247</v>
      </c>
      <c r="C20708" t="s">
        <v>520</v>
      </c>
      <c r="D20708" t="s">
        <v>475</v>
      </c>
      <c r="E20708" t="s">
        <v>32</v>
      </c>
      <c r="F20708">
        <v>2009</v>
      </c>
      <c r="G20708" t="s">
        <v>480</v>
      </c>
      <c r="H20708">
        <v>0.29726279999999999</v>
      </c>
    </row>
    <row r="20709" spans="1:8">
      <c r="A20709" t="s">
        <v>464</v>
      </c>
      <c r="B20709">
        <v>3285</v>
      </c>
      <c r="C20709" t="s">
        <v>519</v>
      </c>
      <c r="D20709" t="s">
        <v>475</v>
      </c>
      <c r="E20709" t="s">
        <v>343</v>
      </c>
      <c r="F20709">
        <v>2009</v>
      </c>
      <c r="G20709" t="s">
        <v>480</v>
      </c>
      <c r="H20709">
        <v>17.982306000000001</v>
      </c>
    </row>
    <row r="20710" spans="1:8">
      <c r="A20710" t="s">
        <v>464</v>
      </c>
      <c r="B20710">
        <v>3285</v>
      </c>
      <c r="C20710" t="s">
        <v>519</v>
      </c>
      <c r="D20710" t="s">
        <v>475</v>
      </c>
      <c r="E20710" t="s">
        <v>13</v>
      </c>
      <c r="F20710">
        <v>2011</v>
      </c>
      <c r="G20710" t="s">
        <v>480</v>
      </c>
      <c r="H20710">
        <v>102.62265480000001</v>
      </c>
    </row>
    <row r="20711" spans="1:8">
      <c r="A20711" t="s">
        <v>464</v>
      </c>
      <c r="B20711">
        <v>3285</v>
      </c>
      <c r="C20711" t="s">
        <v>519</v>
      </c>
      <c r="D20711" t="s">
        <v>475</v>
      </c>
      <c r="E20711" t="s">
        <v>28</v>
      </c>
      <c r="F20711">
        <v>2014</v>
      </c>
      <c r="G20711" t="s">
        <v>480</v>
      </c>
      <c r="H20711">
        <v>41.198112000000002</v>
      </c>
    </row>
    <row r="20712" spans="1:8">
      <c r="A20712" t="s">
        <v>464</v>
      </c>
      <c r="B20712">
        <v>2117</v>
      </c>
      <c r="C20712" t="s">
        <v>439</v>
      </c>
      <c r="D20712" t="s">
        <v>475</v>
      </c>
      <c r="E20712" t="s">
        <v>9</v>
      </c>
      <c r="F20712">
        <v>2011</v>
      </c>
      <c r="G20712" t="s">
        <v>490</v>
      </c>
      <c r="H20712">
        <v>25.64415</v>
      </c>
    </row>
    <row r="20713" spans="1:8">
      <c r="A20713" t="s">
        <v>464</v>
      </c>
      <c r="B20713">
        <v>2117</v>
      </c>
      <c r="C20713" t="s">
        <v>439</v>
      </c>
      <c r="D20713" t="s">
        <v>475</v>
      </c>
      <c r="E20713" t="s">
        <v>15</v>
      </c>
      <c r="F20713">
        <v>2012</v>
      </c>
      <c r="G20713" t="s">
        <v>490</v>
      </c>
      <c r="H20713">
        <v>288.91013400000003</v>
      </c>
    </row>
    <row r="20714" spans="1:8">
      <c r="A20714" t="s">
        <v>464</v>
      </c>
      <c r="B20714">
        <v>2117</v>
      </c>
      <c r="C20714" t="s">
        <v>439</v>
      </c>
      <c r="D20714" t="s">
        <v>475</v>
      </c>
      <c r="E20714" t="s">
        <v>16</v>
      </c>
      <c r="F20714">
        <v>2010</v>
      </c>
      <c r="G20714" t="s">
        <v>490</v>
      </c>
      <c r="H20714">
        <v>26.954618400000001</v>
      </c>
    </row>
    <row r="20715" spans="1:8">
      <c r="A20715" t="s">
        <v>464</v>
      </c>
      <c r="B20715">
        <v>2117</v>
      </c>
      <c r="C20715" t="s">
        <v>439</v>
      </c>
      <c r="D20715" t="s">
        <v>475</v>
      </c>
      <c r="E20715" t="s">
        <v>18</v>
      </c>
      <c r="F20715">
        <v>2012</v>
      </c>
      <c r="G20715" t="s">
        <v>490</v>
      </c>
      <c r="H20715">
        <v>53.842247999999998</v>
      </c>
    </row>
    <row r="20716" spans="1:8">
      <c r="A20716" t="s">
        <v>464</v>
      </c>
      <c r="B20716">
        <v>2117</v>
      </c>
      <c r="C20716" t="s">
        <v>439</v>
      </c>
      <c r="D20716" t="s">
        <v>475</v>
      </c>
      <c r="E20716" t="s">
        <v>24</v>
      </c>
      <c r="F20716">
        <v>2014</v>
      </c>
      <c r="G20716" t="s">
        <v>490</v>
      </c>
      <c r="H20716">
        <v>2.0557188000000002</v>
      </c>
    </row>
    <row r="20717" spans="1:8">
      <c r="A20717" t="s">
        <v>464</v>
      </c>
      <c r="B20717">
        <v>2117</v>
      </c>
      <c r="C20717" t="s">
        <v>439</v>
      </c>
      <c r="D20717" t="s">
        <v>475</v>
      </c>
      <c r="E20717" t="s">
        <v>352</v>
      </c>
      <c r="F20717">
        <v>2011</v>
      </c>
      <c r="G20717" t="s">
        <v>490</v>
      </c>
      <c r="H20717">
        <v>1.5198084000000001</v>
      </c>
    </row>
    <row r="20718" spans="1:8">
      <c r="A20718" t="s">
        <v>464</v>
      </c>
      <c r="B20718">
        <v>2117</v>
      </c>
      <c r="C20718" t="s">
        <v>439</v>
      </c>
      <c r="D20718" t="s">
        <v>475</v>
      </c>
      <c r="E20718" t="s">
        <v>28</v>
      </c>
      <c r="F20718">
        <v>2011</v>
      </c>
      <c r="G20718" t="s">
        <v>490</v>
      </c>
      <c r="H20718">
        <v>489.96864360000001</v>
      </c>
    </row>
    <row r="20719" spans="1:8">
      <c r="A20719" t="s">
        <v>464</v>
      </c>
      <c r="B20719">
        <v>2117</v>
      </c>
      <c r="C20719" t="s">
        <v>439</v>
      </c>
      <c r="D20719" t="s">
        <v>475</v>
      </c>
      <c r="E20719" t="s">
        <v>479</v>
      </c>
      <c r="F20719">
        <v>2009</v>
      </c>
      <c r="G20719" t="s">
        <v>490</v>
      </c>
      <c r="H20719">
        <v>401.29640640000002</v>
      </c>
    </row>
    <row r="20720" spans="1:8">
      <c r="A20720" t="s">
        <v>464</v>
      </c>
      <c r="B20720">
        <v>3191</v>
      </c>
      <c r="C20720" t="s">
        <v>521</v>
      </c>
      <c r="D20720" t="s">
        <v>475</v>
      </c>
      <c r="E20720" t="s">
        <v>9</v>
      </c>
      <c r="F20720">
        <v>2012</v>
      </c>
      <c r="G20720" t="s">
        <v>503</v>
      </c>
      <c r="H20720">
        <v>7.95492E-2</v>
      </c>
    </row>
    <row r="20721" spans="1:8">
      <c r="A20721" t="s">
        <v>464</v>
      </c>
      <c r="B20721">
        <v>3191</v>
      </c>
      <c r="C20721" t="s">
        <v>521</v>
      </c>
      <c r="D20721" t="s">
        <v>475</v>
      </c>
      <c r="E20721" t="s">
        <v>17</v>
      </c>
      <c r="F20721">
        <v>2012</v>
      </c>
      <c r="G20721" t="s">
        <v>503</v>
      </c>
      <c r="H20721">
        <v>7.0212636000000002</v>
      </c>
    </row>
    <row r="20722" spans="1:8">
      <c r="A20722" t="s">
        <v>464</v>
      </c>
      <c r="B20722">
        <v>3191</v>
      </c>
      <c r="C20722" t="s">
        <v>521</v>
      </c>
      <c r="D20722" t="s">
        <v>475</v>
      </c>
      <c r="E20722" t="s">
        <v>16</v>
      </c>
      <c r="F20722">
        <v>2011</v>
      </c>
      <c r="G20722" t="s">
        <v>503</v>
      </c>
      <c r="H20722">
        <v>8.6666760000000007</v>
      </c>
    </row>
    <row r="20723" spans="1:8">
      <c r="A20723" t="s">
        <v>464</v>
      </c>
      <c r="B20723">
        <v>3191</v>
      </c>
      <c r="C20723" t="s">
        <v>521</v>
      </c>
      <c r="D20723" t="s">
        <v>475</v>
      </c>
      <c r="E20723" t="s">
        <v>22</v>
      </c>
      <c r="F20723">
        <v>2011</v>
      </c>
      <c r="G20723" t="s">
        <v>503</v>
      </c>
      <c r="H20723">
        <v>11.7314136</v>
      </c>
    </row>
    <row r="20724" spans="1:8">
      <c r="A20724" t="s">
        <v>464</v>
      </c>
      <c r="B20724">
        <v>3247</v>
      </c>
      <c r="C20724" t="s">
        <v>520</v>
      </c>
      <c r="D20724" t="s">
        <v>475</v>
      </c>
      <c r="E20724" t="s">
        <v>18</v>
      </c>
      <c r="F20724">
        <v>2009</v>
      </c>
      <c r="G20724" t="s">
        <v>503</v>
      </c>
      <c r="H20724">
        <v>47.846750399999998</v>
      </c>
    </row>
    <row r="20725" spans="1:8">
      <c r="A20725" t="s">
        <v>464</v>
      </c>
      <c r="B20725">
        <v>3247</v>
      </c>
      <c r="C20725" t="s">
        <v>520</v>
      </c>
      <c r="D20725" t="s">
        <v>475</v>
      </c>
      <c r="E20725" t="s">
        <v>23</v>
      </c>
      <c r="F20725">
        <v>2013</v>
      </c>
      <c r="G20725" t="s">
        <v>503</v>
      </c>
      <c r="H20725">
        <v>15.646071600000001</v>
      </c>
    </row>
    <row r="20726" spans="1:8">
      <c r="A20726" t="s">
        <v>464</v>
      </c>
      <c r="B20726">
        <v>3247</v>
      </c>
      <c r="C20726" t="s">
        <v>520</v>
      </c>
      <c r="D20726" t="s">
        <v>475</v>
      </c>
      <c r="E20726" t="s">
        <v>28</v>
      </c>
      <c r="F20726">
        <v>2009</v>
      </c>
      <c r="G20726" t="s">
        <v>503</v>
      </c>
      <c r="H20726">
        <v>185.52548160000001</v>
      </c>
    </row>
    <row r="20727" spans="1:8">
      <c r="A20727" t="s">
        <v>464</v>
      </c>
      <c r="B20727">
        <v>3285</v>
      </c>
      <c r="C20727" t="s">
        <v>519</v>
      </c>
      <c r="D20727" t="s">
        <v>475</v>
      </c>
      <c r="E20727" t="s">
        <v>9</v>
      </c>
      <c r="F20727">
        <v>2014</v>
      </c>
      <c r="G20727" t="s">
        <v>503</v>
      </c>
      <c r="H20727">
        <v>0.34750439999999999</v>
      </c>
    </row>
    <row r="20728" spans="1:8">
      <c r="A20728" t="s">
        <v>464</v>
      </c>
      <c r="B20728">
        <v>3285</v>
      </c>
      <c r="C20728" t="s">
        <v>519</v>
      </c>
      <c r="D20728" t="s">
        <v>475</v>
      </c>
      <c r="E20728" t="s">
        <v>18</v>
      </c>
      <c r="F20728">
        <v>2011</v>
      </c>
      <c r="G20728" t="s">
        <v>503</v>
      </c>
      <c r="H20728">
        <v>3.5629667999999999</v>
      </c>
    </row>
    <row r="20729" spans="1:8">
      <c r="A20729" t="s">
        <v>464</v>
      </c>
      <c r="B20729">
        <v>3285</v>
      </c>
      <c r="C20729" t="s">
        <v>519</v>
      </c>
      <c r="D20729" t="s">
        <v>475</v>
      </c>
      <c r="E20729" t="s">
        <v>16</v>
      </c>
      <c r="F20729">
        <v>2014</v>
      </c>
      <c r="G20729" t="s">
        <v>503</v>
      </c>
      <c r="H20729">
        <v>5.1162695999999999</v>
      </c>
    </row>
    <row r="20730" spans="1:8">
      <c r="A20730" t="s">
        <v>429</v>
      </c>
      <c r="B20730">
        <v>2117</v>
      </c>
      <c r="C20730" t="s">
        <v>439</v>
      </c>
      <c r="D20730" t="s">
        <v>475</v>
      </c>
      <c r="E20730" t="s">
        <v>13</v>
      </c>
      <c r="F20730">
        <v>2011</v>
      </c>
      <c r="G20730" t="s">
        <v>480</v>
      </c>
      <c r="H20730">
        <v>31.903416</v>
      </c>
    </row>
    <row r="20731" spans="1:8">
      <c r="A20731" t="s">
        <v>464</v>
      </c>
      <c r="B20731">
        <v>2117</v>
      </c>
      <c r="C20731" t="s">
        <v>439</v>
      </c>
      <c r="D20731" t="s">
        <v>475</v>
      </c>
      <c r="E20731" t="s">
        <v>9</v>
      </c>
      <c r="F20731">
        <v>2011</v>
      </c>
      <c r="G20731" t="s">
        <v>480</v>
      </c>
      <c r="H20731">
        <v>25.64415</v>
      </c>
    </row>
    <row r="20732" spans="1:8">
      <c r="A20732" t="s">
        <v>464</v>
      </c>
      <c r="B20732">
        <v>2117</v>
      </c>
      <c r="C20732" t="s">
        <v>439</v>
      </c>
      <c r="D20732" t="s">
        <v>475</v>
      </c>
      <c r="E20732" t="s">
        <v>10</v>
      </c>
      <c r="F20732">
        <v>2012</v>
      </c>
      <c r="G20732" t="s">
        <v>480</v>
      </c>
      <c r="H20732">
        <v>980.66579039999999</v>
      </c>
    </row>
    <row r="20733" spans="1:8">
      <c r="A20733" t="s">
        <v>464</v>
      </c>
      <c r="B20733">
        <v>2117</v>
      </c>
      <c r="C20733" t="s">
        <v>439</v>
      </c>
      <c r="D20733" t="s">
        <v>475</v>
      </c>
      <c r="E20733" t="s">
        <v>36</v>
      </c>
      <c r="F20733">
        <v>2012</v>
      </c>
      <c r="G20733" t="s">
        <v>480</v>
      </c>
      <c r="H20733">
        <v>32.824511999999999</v>
      </c>
    </row>
    <row r="20734" spans="1:8">
      <c r="A20734" t="s">
        <v>461</v>
      </c>
      <c r="B20734">
        <v>2117</v>
      </c>
      <c r="C20734" t="s">
        <v>439</v>
      </c>
      <c r="D20734" t="s">
        <v>475</v>
      </c>
      <c r="E20734" t="s">
        <v>30</v>
      </c>
      <c r="F20734">
        <v>2011</v>
      </c>
      <c r="G20734" t="s">
        <v>480</v>
      </c>
      <c r="H20734">
        <v>6.6988800000000001E-2</v>
      </c>
    </row>
    <row r="20735" spans="1:8">
      <c r="A20735" t="s">
        <v>464</v>
      </c>
      <c r="B20735">
        <v>3191</v>
      </c>
      <c r="C20735" t="s">
        <v>521</v>
      </c>
      <c r="D20735" t="s">
        <v>475</v>
      </c>
      <c r="E20735" t="s">
        <v>22</v>
      </c>
      <c r="F20735">
        <v>2011</v>
      </c>
      <c r="G20735" t="s">
        <v>480</v>
      </c>
      <c r="H20735">
        <v>11.7314136</v>
      </c>
    </row>
    <row r="20736" spans="1:8">
      <c r="A20736" t="s">
        <v>464</v>
      </c>
      <c r="B20736">
        <v>3191</v>
      </c>
      <c r="C20736" t="s">
        <v>521</v>
      </c>
      <c r="D20736" t="s">
        <v>475</v>
      </c>
      <c r="E20736" t="s">
        <v>20</v>
      </c>
      <c r="F20736">
        <v>2014</v>
      </c>
      <c r="G20736" t="s">
        <v>480</v>
      </c>
      <c r="H20736">
        <v>247.4356932</v>
      </c>
    </row>
    <row r="20737" spans="1:8">
      <c r="A20737" t="s">
        <v>464</v>
      </c>
      <c r="B20737">
        <v>3191</v>
      </c>
      <c r="C20737" t="s">
        <v>521</v>
      </c>
      <c r="D20737" t="s">
        <v>475</v>
      </c>
      <c r="E20737" t="s">
        <v>482</v>
      </c>
      <c r="F20737">
        <v>2013</v>
      </c>
      <c r="G20737" t="s">
        <v>480</v>
      </c>
      <c r="H20737">
        <v>1.3439627999999999</v>
      </c>
    </row>
    <row r="20738" spans="1:8">
      <c r="A20738" t="s">
        <v>464</v>
      </c>
      <c r="B20738">
        <v>3247</v>
      </c>
      <c r="C20738" t="s">
        <v>520</v>
      </c>
      <c r="D20738" t="s">
        <v>475</v>
      </c>
      <c r="E20738" t="s">
        <v>10</v>
      </c>
      <c r="F20738">
        <v>2009</v>
      </c>
      <c r="G20738" t="s">
        <v>480</v>
      </c>
      <c r="H20738">
        <v>212.32937519999999</v>
      </c>
    </row>
    <row r="20739" spans="1:8">
      <c r="A20739" t="s">
        <v>464</v>
      </c>
      <c r="B20739">
        <v>3247</v>
      </c>
      <c r="C20739" t="s">
        <v>520</v>
      </c>
      <c r="D20739" t="s">
        <v>475</v>
      </c>
      <c r="E20739" t="s">
        <v>24</v>
      </c>
      <c r="F20739">
        <v>2012</v>
      </c>
      <c r="G20739" t="s">
        <v>480</v>
      </c>
      <c r="H20739">
        <v>11.1033936</v>
      </c>
    </row>
    <row r="20740" spans="1:8">
      <c r="A20740" t="s">
        <v>464</v>
      </c>
      <c r="B20740">
        <v>3285</v>
      </c>
      <c r="C20740" t="s">
        <v>519</v>
      </c>
      <c r="D20740" t="s">
        <v>475</v>
      </c>
      <c r="E20740" t="s">
        <v>20</v>
      </c>
      <c r="F20740">
        <v>2012</v>
      </c>
      <c r="G20740" t="s">
        <v>480</v>
      </c>
      <c r="H20740">
        <v>61.6003884</v>
      </c>
    </row>
    <row r="20741" spans="1:8">
      <c r="A20741" t="s">
        <v>464</v>
      </c>
      <c r="B20741">
        <v>3285</v>
      </c>
      <c r="C20741" t="s">
        <v>519</v>
      </c>
      <c r="D20741" t="s">
        <v>475</v>
      </c>
      <c r="E20741" t="s">
        <v>19</v>
      </c>
      <c r="F20741">
        <v>2011</v>
      </c>
      <c r="G20741" t="s">
        <v>480</v>
      </c>
      <c r="H20741">
        <v>13.921110000000001</v>
      </c>
    </row>
    <row r="20742" spans="1:8">
      <c r="A20742" t="s">
        <v>429</v>
      </c>
      <c r="B20742">
        <v>2117</v>
      </c>
      <c r="C20742" t="s">
        <v>439</v>
      </c>
      <c r="D20742" t="s">
        <v>475</v>
      </c>
      <c r="E20742" t="s">
        <v>20</v>
      </c>
      <c r="F20742">
        <v>2009</v>
      </c>
      <c r="G20742" t="s">
        <v>490</v>
      </c>
      <c r="H20742">
        <v>1.9133675999999999</v>
      </c>
    </row>
    <row r="20743" spans="1:8">
      <c r="A20743" t="s">
        <v>464</v>
      </c>
      <c r="B20743">
        <v>2117</v>
      </c>
      <c r="C20743" t="s">
        <v>439</v>
      </c>
      <c r="D20743" t="s">
        <v>475</v>
      </c>
      <c r="E20743" t="s">
        <v>5</v>
      </c>
      <c r="F20743">
        <v>2010</v>
      </c>
      <c r="G20743" t="s">
        <v>490</v>
      </c>
      <c r="H20743">
        <v>67.080909599999998</v>
      </c>
    </row>
    <row r="20744" spans="1:8">
      <c r="A20744" t="s">
        <v>464</v>
      </c>
      <c r="B20744">
        <v>2117</v>
      </c>
      <c r="C20744" t="s">
        <v>439</v>
      </c>
      <c r="D20744" t="s">
        <v>475</v>
      </c>
      <c r="E20744" t="s">
        <v>14</v>
      </c>
      <c r="F20744">
        <v>2012</v>
      </c>
      <c r="G20744" t="s">
        <v>490</v>
      </c>
      <c r="H20744">
        <v>68.692827600000001</v>
      </c>
    </row>
    <row r="20745" spans="1:8">
      <c r="A20745" t="s">
        <v>464</v>
      </c>
      <c r="B20745">
        <v>3191</v>
      </c>
      <c r="C20745" t="s">
        <v>521</v>
      </c>
      <c r="D20745" t="s">
        <v>475</v>
      </c>
      <c r="E20745" t="s">
        <v>34</v>
      </c>
      <c r="F20745">
        <v>2013</v>
      </c>
      <c r="G20745" t="s">
        <v>503</v>
      </c>
      <c r="H20745">
        <v>32.209052399999997</v>
      </c>
    </row>
    <row r="20746" spans="1:8">
      <c r="A20746" t="s">
        <v>464</v>
      </c>
      <c r="B20746">
        <v>3247</v>
      </c>
      <c r="C20746" t="s">
        <v>520</v>
      </c>
      <c r="D20746" t="s">
        <v>475</v>
      </c>
      <c r="E20746" t="s">
        <v>5</v>
      </c>
      <c r="F20746">
        <v>2014</v>
      </c>
      <c r="G20746" t="s">
        <v>503</v>
      </c>
      <c r="H20746">
        <v>40.549157999999998</v>
      </c>
    </row>
    <row r="20747" spans="1:8">
      <c r="A20747" t="s">
        <v>464</v>
      </c>
      <c r="B20747">
        <v>3247</v>
      </c>
      <c r="C20747" t="s">
        <v>520</v>
      </c>
      <c r="D20747" t="s">
        <v>475</v>
      </c>
      <c r="E20747" t="s">
        <v>14</v>
      </c>
      <c r="F20747">
        <v>2011</v>
      </c>
      <c r="G20747" t="s">
        <v>503</v>
      </c>
      <c r="H20747">
        <v>5.4554004000000003</v>
      </c>
    </row>
    <row r="20748" spans="1:8">
      <c r="A20748" t="s">
        <v>464</v>
      </c>
      <c r="B20748">
        <v>3247</v>
      </c>
      <c r="C20748" t="s">
        <v>520</v>
      </c>
      <c r="D20748" t="s">
        <v>475</v>
      </c>
      <c r="E20748" t="s">
        <v>37</v>
      </c>
      <c r="F20748">
        <v>2010</v>
      </c>
      <c r="G20748" t="s">
        <v>503</v>
      </c>
      <c r="H20748">
        <v>322.65155520000002</v>
      </c>
    </row>
    <row r="20749" spans="1:8">
      <c r="A20749" t="s">
        <v>464</v>
      </c>
      <c r="B20749">
        <v>3285</v>
      </c>
      <c r="C20749" t="s">
        <v>519</v>
      </c>
      <c r="D20749" t="s">
        <v>475</v>
      </c>
      <c r="E20749" t="s">
        <v>37</v>
      </c>
      <c r="F20749">
        <v>2012</v>
      </c>
      <c r="G20749" t="s">
        <v>503</v>
      </c>
      <c r="H20749">
        <v>21.197768400000001</v>
      </c>
    </row>
    <row r="20750" spans="1:8">
      <c r="A20750" t="s">
        <v>464</v>
      </c>
      <c r="B20750">
        <v>3285</v>
      </c>
      <c r="C20750" t="s">
        <v>519</v>
      </c>
      <c r="D20750" t="s">
        <v>475</v>
      </c>
      <c r="E20750" t="s">
        <v>428</v>
      </c>
      <c r="F20750">
        <v>2010</v>
      </c>
      <c r="G20750" t="s">
        <v>503</v>
      </c>
      <c r="H20750">
        <v>1.214172</v>
      </c>
    </row>
    <row r="20751" spans="1:8">
      <c r="A20751" t="s">
        <v>464</v>
      </c>
      <c r="B20751">
        <v>3285</v>
      </c>
      <c r="C20751" t="s">
        <v>519</v>
      </c>
      <c r="D20751" t="s">
        <v>475</v>
      </c>
      <c r="E20751" t="s">
        <v>5</v>
      </c>
      <c r="F20751">
        <v>2013</v>
      </c>
      <c r="G20751" t="s">
        <v>503</v>
      </c>
      <c r="H20751">
        <v>8.8299611999999996</v>
      </c>
    </row>
    <row r="20752" spans="1:8">
      <c r="A20752" t="s">
        <v>464</v>
      </c>
      <c r="B20752">
        <v>3285</v>
      </c>
      <c r="C20752" t="s">
        <v>519</v>
      </c>
      <c r="D20752" t="s">
        <v>475</v>
      </c>
      <c r="E20752" t="s">
        <v>14</v>
      </c>
      <c r="F20752">
        <v>2010</v>
      </c>
      <c r="G20752" t="s">
        <v>503</v>
      </c>
      <c r="H20752">
        <v>3.3787476000000001</v>
      </c>
    </row>
    <row r="20753" spans="1:8">
      <c r="A20753" t="s">
        <v>464</v>
      </c>
      <c r="B20753">
        <v>2117</v>
      </c>
      <c r="C20753" t="s">
        <v>439</v>
      </c>
      <c r="D20753" t="s">
        <v>475</v>
      </c>
      <c r="E20753" t="s">
        <v>11</v>
      </c>
      <c r="F20753">
        <v>2014</v>
      </c>
      <c r="G20753" t="s">
        <v>480</v>
      </c>
      <c r="H20753">
        <v>105.88835880000001</v>
      </c>
    </row>
    <row r="20754" spans="1:8">
      <c r="A20754" t="s">
        <v>463</v>
      </c>
      <c r="B20754">
        <v>2130</v>
      </c>
      <c r="C20754" t="s">
        <v>541</v>
      </c>
      <c r="D20754" t="s">
        <v>475</v>
      </c>
      <c r="E20754" t="s">
        <v>482</v>
      </c>
      <c r="F20754">
        <v>2013</v>
      </c>
      <c r="G20754" t="s">
        <v>480</v>
      </c>
      <c r="H20754">
        <v>39.510831600000003</v>
      </c>
    </row>
    <row r="20755" spans="1:8">
      <c r="A20755" t="s">
        <v>464</v>
      </c>
      <c r="B20755">
        <v>3244</v>
      </c>
      <c r="C20755" t="s">
        <v>460</v>
      </c>
      <c r="D20755" t="s">
        <v>475</v>
      </c>
      <c r="E20755" t="s">
        <v>37</v>
      </c>
      <c r="F20755">
        <v>2012</v>
      </c>
      <c r="G20755" t="s">
        <v>480</v>
      </c>
      <c r="H20755">
        <v>30.8022876</v>
      </c>
    </row>
    <row r="20756" spans="1:8">
      <c r="A20756" t="s">
        <v>429</v>
      </c>
      <c r="B20756">
        <v>5534</v>
      </c>
      <c r="C20756" t="s">
        <v>538</v>
      </c>
      <c r="D20756" t="s">
        <v>475</v>
      </c>
      <c r="E20756" t="s">
        <v>27</v>
      </c>
      <c r="F20756">
        <v>2013</v>
      </c>
      <c r="G20756" t="s">
        <v>480</v>
      </c>
      <c r="H20756">
        <v>0.10467</v>
      </c>
    </row>
    <row r="20757" spans="1:8">
      <c r="A20757" t="s">
        <v>429</v>
      </c>
      <c r="B20757">
        <v>55431</v>
      </c>
      <c r="C20757" t="s">
        <v>537</v>
      </c>
      <c r="D20757" t="s">
        <v>475</v>
      </c>
      <c r="E20757" t="s">
        <v>20</v>
      </c>
      <c r="F20757">
        <v>2011</v>
      </c>
      <c r="G20757" t="s">
        <v>480</v>
      </c>
      <c r="H20757">
        <v>35.294724000000002</v>
      </c>
    </row>
    <row r="20758" spans="1:8">
      <c r="A20758" t="s">
        <v>429</v>
      </c>
      <c r="B20758">
        <v>55431</v>
      </c>
      <c r="C20758" t="s">
        <v>537</v>
      </c>
      <c r="D20758" t="s">
        <v>475</v>
      </c>
      <c r="E20758" t="s">
        <v>23</v>
      </c>
      <c r="F20758">
        <v>2012</v>
      </c>
      <c r="G20758" t="s">
        <v>480</v>
      </c>
      <c r="H20758">
        <v>0.45636120000000002</v>
      </c>
    </row>
    <row r="20759" spans="1:8">
      <c r="A20759" t="s">
        <v>429</v>
      </c>
      <c r="B20759">
        <v>5534</v>
      </c>
      <c r="C20759" t="s">
        <v>538</v>
      </c>
      <c r="D20759" t="s">
        <v>475</v>
      </c>
      <c r="E20759" t="s">
        <v>35</v>
      </c>
      <c r="F20759">
        <v>2009</v>
      </c>
      <c r="G20759" t="s">
        <v>480</v>
      </c>
      <c r="H20759">
        <v>1.2560399999999999E-2</v>
      </c>
    </row>
    <row r="20760" spans="1:8">
      <c r="A20760" t="s">
        <v>429</v>
      </c>
      <c r="B20760">
        <v>5534</v>
      </c>
      <c r="C20760" t="s">
        <v>538</v>
      </c>
      <c r="D20760" t="s">
        <v>475</v>
      </c>
      <c r="E20760" t="s">
        <v>36</v>
      </c>
      <c r="F20760">
        <v>2011</v>
      </c>
      <c r="G20760" t="s">
        <v>483</v>
      </c>
      <c r="H20760">
        <v>1.4276987999999999</v>
      </c>
    </row>
    <row r="20761" spans="1:8">
      <c r="A20761" t="s">
        <v>429</v>
      </c>
      <c r="B20761">
        <v>5545</v>
      </c>
      <c r="C20761" t="s">
        <v>540</v>
      </c>
      <c r="D20761" t="s">
        <v>475</v>
      </c>
      <c r="E20761" t="s">
        <v>36</v>
      </c>
      <c r="F20761">
        <v>2010</v>
      </c>
      <c r="G20761" t="s">
        <v>483</v>
      </c>
      <c r="H20761">
        <v>6.740748</v>
      </c>
    </row>
    <row r="20762" spans="1:8">
      <c r="A20762" t="s">
        <v>429</v>
      </c>
      <c r="B20762">
        <v>2200</v>
      </c>
      <c r="C20762" t="s">
        <v>539</v>
      </c>
      <c r="D20762" t="s">
        <v>475</v>
      </c>
      <c r="E20762" t="s">
        <v>479</v>
      </c>
      <c r="F20762">
        <v>2010</v>
      </c>
      <c r="G20762" t="s">
        <v>490</v>
      </c>
      <c r="H20762">
        <v>649.16752680000002</v>
      </c>
    </row>
    <row r="20763" spans="1:8">
      <c r="A20763" t="s">
        <v>464</v>
      </c>
      <c r="B20763">
        <v>2130</v>
      </c>
      <c r="C20763" t="s">
        <v>541</v>
      </c>
      <c r="D20763" t="s">
        <v>475</v>
      </c>
      <c r="E20763" t="s">
        <v>30</v>
      </c>
      <c r="F20763">
        <v>2009</v>
      </c>
      <c r="G20763" t="s">
        <v>490</v>
      </c>
      <c r="H20763">
        <v>3.7681199999999998E-2</v>
      </c>
    </row>
    <row r="20764" spans="1:8">
      <c r="A20764" t="s">
        <v>429</v>
      </c>
      <c r="B20764">
        <v>2200</v>
      </c>
      <c r="C20764" t="s">
        <v>539</v>
      </c>
      <c r="D20764" t="s">
        <v>475</v>
      </c>
      <c r="E20764" t="s">
        <v>30</v>
      </c>
      <c r="F20764">
        <v>2013</v>
      </c>
      <c r="G20764" t="s">
        <v>490</v>
      </c>
      <c r="H20764">
        <v>549.18255599999998</v>
      </c>
    </row>
    <row r="20765" spans="1:8">
      <c r="A20765" t="s">
        <v>464</v>
      </c>
      <c r="B20765">
        <v>2200</v>
      </c>
      <c r="C20765" t="s">
        <v>539</v>
      </c>
      <c r="D20765" t="s">
        <v>475</v>
      </c>
      <c r="E20765" t="s">
        <v>30</v>
      </c>
      <c r="F20765">
        <v>2010</v>
      </c>
      <c r="G20765" t="s">
        <v>490</v>
      </c>
      <c r="H20765">
        <v>0.30982320000000002</v>
      </c>
    </row>
    <row r="20766" spans="1:8">
      <c r="A20766" t="s">
        <v>464</v>
      </c>
      <c r="B20766">
        <v>5545</v>
      </c>
      <c r="C20766" t="s">
        <v>540</v>
      </c>
      <c r="D20766" t="s">
        <v>475</v>
      </c>
      <c r="E20766" t="s">
        <v>30</v>
      </c>
      <c r="F20766">
        <v>2013</v>
      </c>
      <c r="G20766" t="s">
        <v>483</v>
      </c>
      <c r="H20766">
        <v>7.3645811999999999</v>
      </c>
    </row>
    <row r="20767" spans="1:8">
      <c r="A20767" t="s">
        <v>429</v>
      </c>
      <c r="B20767">
        <v>2200</v>
      </c>
      <c r="C20767" t="s">
        <v>539</v>
      </c>
      <c r="D20767" t="s">
        <v>475</v>
      </c>
      <c r="E20767" t="s">
        <v>32</v>
      </c>
      <c r="F20767">
        <v>2014</v>
      </c>
      <c r="G20767" t="s">
        <v>490</v>
      </c>
      <c r="H20767">
        <v>184.4452872</v>
      </c>
    </row>
    <row r="20768" spans="1:8">
      <c r="A20768" t="s">
        <v>464</v>
      </c>
      <c r="B20768">
        <v>3244</v>
      </c>
      <c r="C20768" t="s">
        <v>460</v>
      </c>
      <c r="D20768" t="s">
        <v>475</v>
      </c>
      <c r="E20768" t="s">
        <v>32</v>
      </c>
      <c r="F20768">
        <v>2010</v>
      </c>
      <c r="G20768" t="s">
        <v>503</v>
      </c>
      <c r="H20768">
        <v>4.1868000000000002E-2</v>
      </c>
    </row>
    <row r="20769" spans="1:8">
      <c r="A20769" t="s">
        <v>464</v>
      </c>
      <c r="B20769">
        <v>5545</v>
      </c>
      <c r="C20769" t="s">
        <v>540</v>
      </c>
      <c r="D20769" t="s">
        <v>475</v>
      </c>
      <c r="E20769" t="s">
        <v>8</v>
      </c>
      <c r="F20769">
        <v>2013</v>
      </c>
      <c r="G20769" t="s">
        <v>483</v>
      </c>
      <c r="H20769">
        <v>0.55684440000000002</v>
      </c>
    </row>
    <row r="20770" spans="1:8">
      <c r="A20770" t="s">
        <v>429</v>
      </c>
      <c r="B20770">
        <v>5545</v>
      </c>
      <c r="C20770" t="s">
        <v>540</v>
      </c>
      <c r="D20770" t="s">
        <v>475</v>
      </c>
      <c r="E20770" t="s">
        <v>31</v>
      </c>
      <c r="F20770">
        <v>2014</v>
      </c>
      <c r="G20770" t="s">
        <v>483</v>
      </c>
      <c r="H20770">
        <v>12.610641599999999</v>
      </c>
    </row>
    <row r="20771" spans="1:8">
      <c r="A20771" t="s">
        <v>464</v>
      </c>
      <c r="B20771">
        <v>2130</v>
      </c>
      <c r="C20771" t="s">
        <v>541</v>
      </c>
      <c r="D20771" t="s">
        <v>475</v>
      </c>
      <c r="E20771" t="s">
        <v>9</v>
      </c>
      <c r="F20771">
        <v>2010</v>
      </c>
      <c r="G20771" t="s">
        <v>480</v>
      </c>
      <c r="H20771">
        <v>10.404197999999999</v>
      </c>
    </row>
    <row r="20772" spans="1:8">
      <c r="A20772" t="s">
        <v>495</v>
      </c>
      <c r="B20772">
        <v>2130</v>
      </c>
      <c r="C20772" t="s">
        <v>541</v>
      </c>
      <c r="D20772" t="s">
        <v>475</v>
      </c>
      <c r="E20772" t="s">
        <v>9</v>
      </c>
      <c r="F20772">
        <v>2013</v>
      </c>
      <c r="G20772" t="s">
        <v>480</v>
      </c>
      <c r="H20772">
        <v>3.3536267999999998</v>
      </c>
    </row>
    <row r="20773" spans="1:8">
      <c r="A20773" t="s">
        <v>429</v>
      </c>
      <c r="B20773">
        <v>5534</v>
      </c>
      <c r="C20773" t="s">
        <v>538</v>
      </c>
      <c r="D20773" t="s">
        <v>475</v>
      </c>
      <c r="E20773" t="s">
        <v>31</v>
      </c>
      <c r="F20773">
        <v>2014</v>
      </c>
      <c r="G20773" t="s">
        <v>480</v>
      </c>
      <c r="H20773">
        <v>2.2566852000000002</v>
      </c>
    </row>
    <row r="20774" spans="1:8">
      <c r="A20774" t="s">
        <v>463</v>
      </c>
      <c r="B20774">
        <v>2130</v>
      </c>
      <c r="C20774" t="s">
        <v>541</v>
      </c>
      <c r="D20774" t="s">
        <v>475</v>
      </c>
      <c r="E20774" t="s">
        <v>17</v>
      </c>
      <c r="F20774">
        <v>2014</v>
      </c>
      <c r="G20774" t="s">
        <v>490</v>
      </c>
      <c r="H20774">
        <v>1.6579728</v>
      </c>
    </row>
    <row r="20775" spans="1:8">
      <c r="A20775" t="s">
        <v>463</v>
      </c>
      <c r="B20775">
        <v>2130</v>
      </c>
      <c r="C20775" t="s">
        <v>541</v>
      </c>
      <c r="D20775" t="s">
        <v>475</v>
      </c>
      <c r="E20775" t="s">
        <v>28</v>
      </c>
      <c r="F20775">
        <v>2011</v>
      </c>
      <c r="G20775" t="s">
        <v>490</v>
      </c>
      <c r="H20775">
        <v>3.6550764</v>
      </c>
    </row>
    <row r="20776" spans="1:8">
      <c r="A20776" t="s">
        <v>464</v>
      </c>
      <c r="B20776">
        <v>2200</v>
      </c>
      <c r="C20776" t="s">
        <v>539</v>
      </c>
      <c r="D20776" t="s">
        <v>475</v>
      </c>
      <c r="E20776" t="s">
        <v>26</v>
      </c>
      <c r="F20776">
        <v>2012</v>
      </c>
      <c r="G20776" t="s">
        <v>490</v>
      </c>
      <c r="H20776">
        <v>0.31401000000000001</v>
      </c>
    </row>
    <row r="20777" spans="1:8">
      <c r="A20777" t="s">
        <v>438</v>
      </c>
      <c r="B20777">
        <v>2200</v>
      </c>
      <c r="C20777" t="s">
        <v>539</v>
      </c>
      <c r="D20777" t="s">
        <v>475</v>
      </c>
      <c r="E20777" t="s">
        <v>32</v>
      </c>
      <c r="F20777">
        <v>2010</v>
      </c>
      <c r="G20777" t="s">
        <v>490</v>
      </c>
      <c r="H20777">
        <v>6.2801999999999997E-2</v>
      </c>
    </row>
    <row r="20778" spans="1:8">
      <c r="A20778" t="s">
        <v>499</v>
      </c>
      <c r="B20778">
        <v>2200</v>
      </c>
      <c r="C20778" t="s">
        <v>539</v>
      </c>
      <c r="D20778" t="s">
        <v>475</v>
      </c>
      <c r="E20778" t="s">
        <v>482</v>
      </c>
      <c r="F20778">
        <v>2014</v>
      </c>
      <c r="G20778" t="s">
        <v>490</v>
      </c>
      <c r="H20778">
        <v>4.7394575999999997</v>
      </c>
    </row>
    <row r="20779" spans="1:8">
      <c r="A20779" t="s">
        <v>464</v>
      </c>
      <c r="B20779">
        <v>3244</v>
      </c>
      <c r="C20779" t="s">
        <v>460</v>
      </c>
      <c r="D20779" t="s">
        <v>475</v>
      </c>
      <c r="E20779" t="s">
        <v>13</v>
      </c>
      <c r="F20779">
        <v>2010</v>
      </c>
      <c r="G20779" t="s">
        <v>503</v>
      </c>
      <c r="H20779">
        <v>0.56103119999999995</v>
      </c>
    </row>
    <row r="20780" spans="1:8">
      <c r="A20780" t="s">
        <v>429</v>
      </c>
      <c r="B20780">
        <v>5534</v>
      </c>
      <c r="C20780" t="s">
        <v>538</v>
      </c>
      <c r="D20780" t="s">
        <v>475</v>
      </c>
      <c r="E20780" t="s">
        <v>3</v>
      </c>
      <c r="F20780">
        <v>2009</v>
      </c>
      <c r="G20780" t="s">
        <v>483</v>
      </c>
      <c r="H20780">
        <v>0.17584559999999999</v>
      </c>
    </row>
    <row r="20781" spans="1:8">
      <c r="A20781" t="s">
        <v>429</v>
      </c>
      <c r="B20781">
        <v>55431</v>
      </c>
      <c r="C20781" t="s">
        <v>537</v>
      </c>
      <c r="D20781" t="s">
        <v>475</v>
      </c>
      <c r="E20781" t="s">
        <v>3</v>
      </c>
      <c r="F20781">
        <v>2011</v>
      </c>
      <c r="G20781" t="s">
        <v>483</v>
      </c>
      <c r="H20781">
        <v>5.7945311999999998</v>
      </c>
    </row>
    <row r="20782" spans="1:8">
      <c r="A20782" t="s">
        <v>464</v>
      </c>
      <c r="B20782">
        <v>5545</v>
      </c>
      <c r="C20782" t="s">
        <v>540</v>
      </c>
      <c r="D20782" t="s">
        <v>475</v>
      </c>
      <c r="E20782" t="s">
        <v>12</v>
      </c>
      <c r="F20782">
        <v>2012</v>
      </c>
      <c r="G20782" t="s">
        <v>483</v>
      </c>
      <c r="H20782">
        <v>0.1590984</v>
      </c>
    </row>
    <row r="20783" spans="1:8">
      <c r="A20783" t="s">
        <v>429</v>
      </c>
      <c r="B20783">
        <v>5545</v>
      </c>
      <c r="C20783" t="s">
        <v>540</v>
      </c>
      <c r="D20783" t="s">
        <v>475</v>
      </c>
      <c r="E20783" t="s">
        <v>24</v>
      </c>
      <c r="F20783">
        <v>2013</v>
      </c>
      <c r="G20783" t="s">
        <v>483</v>
      </c>
      <c r="H20783">
        <v>2.5288271999999998</v>
      </c>
    </row>
    <row r="20784" spans="1:8">
      <c r="A20784" t="s">
        <v>463</v>
      </c>
      <c r="B20784">
        <v>2130</v>
      </c>
      <c r="C20784" t="s">
        <v>541</v>
      </c>
      <c r="D20784" t="s">
        <v>475</v>
      </c>
      <c r="E20784" t="s">
        <v>14</v>
      </c>
      <c r="F20784">
        <v>2012</v>
      </c>
      <c r="G20784" t="s">
        <v>480</v>
      </c>
      <c r="H20784">
        <v>0.4898556</v>
      </c>
    </row>
    <row r="20785" spans="1:8">
      <c r="A20785" t="s">
        <v>429</v>
      </c>
      <c r="B20785">
        <v>5534</v>
      </c>
      <c r="C20785" t="s">
        <v>538</v>
      </c>
      <c r="D20785" t="s">
        <v>475</v>
      </c>
      <c r="E20785" t="s">
        <v>16</v>
      </c>
      <c r="F20785">
        <v>2012</v>
      </c>
      <c r="G20785" t="s">
        <v>480</v>
      </c>
      <c r="H20785">
        <v>8.3736000000000001E-3</v>
      </c>
    </row>
    <row r="20786" spans="1:8">
      <c r="A20786" t="s">
        <v>429</v>
      </c>
      <c r="B20786">
        <v>5534</v>
      </c>
      <c r="C20786" t="s">
        <v>538</v>
      </c>
      <c r="D20786" t="s">
        <v>475</v>
      </c>
      <c r="E20786" t="s">
        <v>26</v>
      </c>
      <c r="F20786">
        <v>2013</v>
      </c>
      <c r="G20786" t="s">
        <v>480</v>
      </c>
      <c r="H20786">
        <v>3.3494400000000001E-2</v>
      </c>
    </row>
    <row r="20787" spans="1:8">
      <c r="A20787" t="s">
        <v>429</v>
      </c>
      <c r="B20787">
        <v>5535</v>
      </c>
      <c r="C20787" t="s">
        <v>542</v>
      </c>
      <c r="D20787" t="s">
        <v>475</v>
      </c>
      <c r="E20787" t="s">
        <v>15</v>
      </c>
      <c r="F20787">
        <v>2013</v>
      </c>
      <c r="G20787" t="s">
        <v>480</v>
      </c>
      <c r="H20787">
        <v>1.4905008</v>
      </c>
    </row>
    <row r="20788" spans="1:8">
      <c r="A20788" t="s">
        <v>462</v>
      </c>
      <c r="B20788">
        <v>2130</v>
      </c>
      <c r="C20788" t="s">
        <v>541</v>
      </c>
      <c r="D20788" t="s">
        <v>475</v>
      </c>
      <c r="E20788" t="s">
        <v>482</v>
      </c>
      <c r="F20788">
        <v>2010</v>
      </c>
      <c r="G20788" t="s">
        <v>490</v>
      </c>
      <c r="H20788">
        <v>15.9852024</v>
      </c>
    </row>
    <row r="20789" spans="1:8">
      <c r="A20789" t="s">
        <v>464</v>
      </c>
      <c r="B20789">
        <v>2200</v>
      </c>
      <c r="C20789" t="s">
        <v>539</v>
      </c>
      <c r="D20789" t="s">
        <v>475</v>
      </c>
      <c r="E20789" t="s">
        <v>9</v>
      </c>
      <c r="F20789">
        <v>2011</v>
      </c>
      <c r="G20789" t="s">
        <v>490</v>
      </c>
      <c r="H20789">
        <v>4.6599084</v>
      </c>
    </row>
    <row r="20790" spans="1:8">
      <c r="A20790" t="s">
        <v>464</v>
      </c>
      <c r="B20790">
        <v>2200</v>
      </c>
      <c r="C20790" t="s">
        <v>539</v>
      </c>
      <c r="D20790" t="s">
        <v>475</v>
      </c>
      <c r="E20790" t="s">
        <v>10</v>
      </c>
      <c r="F20790">
        <v>2014</v>
      </c>
      <c r="G20790" t="s">
        <v>490</v>
      </c>
      <c r="H20790">
        <v>1.7877635999999999</v>
      </c>
    </row>
    <row r="20791" spans="1:8">
      <c r="A20791" t="s">
        <v>464</v>
      </c>
      <c r="B20791">
        <v>2200</v>
      </c>
      <c r="C20791" t="s">
        <v>539</v>
      </c>
      <c r="D20791" t="s">
        <v>475</v>
      </c>
      <c r="E20791" t="s">
        <v>15</v>
      </c>
      <c r="F20791">
        <v>2014</v>
      </c>
      <c r="G20791" t="s">
        <v>490</v>
      </c>
      <c r="H20791">
        <v>3.0103092</v>
      </c>
    </row>
    <row r="20792" spans="1:8">
      <c r="A20792" t="s">
        <v>464</v>
      </c>
      <c r="B20792">
        <v>2200</v>
      </c>
      <c r="C20792" t="s">
        <v>539</v>
      </c>
      <c r="D20792" t="s">
        <v>475</v>
      </c>
      <c r="E20792" t="s">
        <v>22</v>
      </c>
      <c r="F20792">
        <v>2012</v>
      </c>
      <c r="G20792" t="s">
        <v>490</v>
      </c>
      <c r="H20792">
        <v>1.5198084000000001</v>
      </c>
    </row>
    <row r="20793" spans="1:8">
      <c r="A20793" t="s">
        <v>438</v>
      </c>
      <c r="B20793">
        <v>2200</v>
      </c>
      <c r="C20793" t="s">
        <v>539</v>
      </c>
      <c r="D20793" t="s">
        <v>475</v>
      </c>
      <c r="E20793" t="s">
        <v>36</v>
      </c>
      <c r="F20793">
        <v>2011</v>
      </c>
      <c r="G20793" t="s">
        <v>490</v>
      </c>
      <c r="H20793">
        <v>2.0934000000000001E-2</v>
      </c>
    </row>
    <row r="20794" spans="1:8">
      <c r="A20794" t="s">
        <v>496</v>
      </c>
      <c r="B20794">
        <v>2200</v>
      </c>
      <c r="C20794" t="s">
        <v>539</v>
      </c>
      <c r="D20794" t="s">
        <v>475</v>
      </c>
      <c r="E20794" t="s">
        <v>10</v>
      </c>
      <c r="F20794">
        <v>2011</v>
      </c>
      <c r="G20794" t="s">
        <v>490</v>
      </c>
      <c r="H20794">
        <v>10.3874508</v>
      </c>
    </row>
    <row r="20795" spans="1:8">
      <c r="A20795" t="s">
        <v>464</v>
      </c>
      <c r="B20795">
        <v>3244</v>
      </c>
      <c r="C20795" t="s">
        <v>460</v>
      </c>
      <c r="D20795" t="s">
        <v>475</v>
      </c>
      <c r="E20795" t="s">
        <v>18</v>
      </c>
      <c r="F20795">
        <v>2014</v>
      </c>
      <c r="G20795" t="s">
        <v>503</v>
      </c>
      <c r="H20795">
        <v>16.395508800000002</v>
      </c>
    </row>
    <row r="20796" spans="1:8">
      <c r="A20796" t="s">
        <v>429</v>
      </c>
      <c r="B20796">
        <v>5534</v>
      </c>
      <c r="C20796" t="s">
        <v>538</v>
      </c>
      <c r="D20796" t="s">
        <v>475</v>
      </c>
      <c r="E20796" t="s">
        <v>35</v>
      </c>
      <c r="F20796">
        <v>2009</v>
      </c>
      <c r="G20796" t="s">
        <v>483</v>
      </c>
      <c r="H20796">
        <v>1.2560399999999999E-2</v>
      </c>
    </row>
    <row r="20797" spans="1:8">
      <c r="A20797" t="s">
        <v>464</v>
      </c>
      <c r="B20797">
        <v>55431</v>
      </c>
      <c r="C20797" t="s">
        <v>537</v>
      </c>
      <c r="D20797" t="s">
        <v>475</v>
      </c>
      <c r="E20797" t="s">
        <v>28</v>
      </c>
      <c r="F20797">
        <v>2011</v>
      </c>
      <c r="G20797" t="s">
        <v>483</v>
      </c>
      <c r="H20797">
        <v>1.9259280000000001</v>
      </c>
    </row>
    <row r="20798" spans="1:8">
      <c r="A20798" t="s">
        <v>464</v>
      </c>
      <c r="B20798">
        <v>5545</v>
      </c>
      <c r="C20798" t="s">
        <v>540</v>
      </c>
      <c r="D20798" t="s">
        <v>475</v>
      </c>
      <c r="E20798" t="s">
        <v>10</v>
      </c>
      <c r="F20798">
        <v>2009</v>
      </c>
      <c r="G20798" t="s">
        <v>483</v>
      </c>
      <c r="H20798">
        <v>32.774270399999999</v>
      </c>
    </row>
    <row r="20799" spans="1:8">
      <c r="A20799" t="s">
        <v>464</v>
      </c>
      <c r="B20799">
        <v>5545</v>
      </c>
      <c r="C20799" t="s">
        <v>540</v>
      </c>
      <c r="D20799" t="s">
        <v>475</v>
      </c>
      <c r="E20799" t="s">
        <v>19</v>
      </c>
      <c r="F20799">
        <v>2012</v>
      </c>
      <c r="G20799" t="s">
        <v>483</v>
      </c>
      <c r="H20799">
        <v>8.3736000000000001E-3</v>
      </c>
    </row>
    <row r="20800" spans="1:8">
      <c r="A20800" t="s">
        <v>464</v>
      </c>
      <c r="B20800">
        <v>5545</v>
      </c>
      <c r="C20800" t="s">
        <v>540</v>
      </c>
      <c r="D20800" t="s">
        <v>475</v>
      </c>
      <c r="E20800" t="s">
        <v>17</v>
      </c>
      <c r="F20800">
        <v>2011</v>
      </c>
      <c r="G20800" t="s">
        <v>483</v>
      </c>
      <c r="H20800">
        <v>3.5043516000000001</v>
      </c>
    </row>
    <row r="20801" spans="1:8">
      <c r="A20801" t="s">
        <v>464</v>
      </c>
      <c r="B20801">
        <v>5545</v>
      </c>
      <c r="C20801" t="s">
        <v>540</v>
      </c>
      <c r="D20801" t="s">
        <v>475</v>
      </c>
      <c r="E20801" t="s">
        <v>23</v>
      </c>
      <c r="F20801">
        <v>2013</v>
      </c>
      <c r="G20801" t="s">
        <v>483</v>
      </c>
      <c r="H20801">
        <v>2.323674</v>
      </c>
    </row>
    <row r="20802" spans="1:8">
      <c r="A20802" t="s">
        <v>464</v>
      </c>
      <c r="B20802">
        <v>5545</v>
      </c>
      <c r="C20802" t="s">
        <v>540</v>
      </c>
      <c r="D20802" t="s">
        <v>475</v>
      </c>
      <c r="E20802" t="s">
        <v>36</v>
      </c>
      <c r="F20802">
        <v>2014</v>
      </c>
      <c r="G20802" t="s">
        <v>483</v>
      </c>
      <c r="H20802">
        <v>2.8888919999999998</v>
      </c>
    </row>
    <row r="20803" spans="1:8">
      <c r="A20803" t="s">
        <v>429</v>
      </c>
      <c r="B20803">
        <v>5545</v>
      </c>
      <c r="C20803" t="s">
        <v>540</v>
      </c>
      <c r="D20803" t="s">
        <v>475</v>
      </c>
      <c r="E20803" t="s">
        <v>6</v>
      </c>
      <c r="F20803">
        <v>2013</v>
      </c>
      <c r="G20803" t="s">
        <v>483</v>
      </c>
      <c r="H20803">
        <v>1.9719827999999999</v>
      </c>
    </row>
    <row r="20804" spans="1:8">
      <c r="A20804" t="s">
        <v>429</v>
      </c>
      <c r="B20804">
        <v>5545</v>
      </c>
      <c r="C20804" t="s">
        <v>540</v>
      </c>
      <c r="D20804" t="s">
        <v>475</v>
      </c>
      <c r="E20804" t="s">
        <v>5</v>
      </c>
      <c r="F20804">
        <v>2010</v>
      </c>
      <c r="G20804" t="s">
        <v>483</v>
      </c>
      <c r="H20804">
        <v>15.826104000000001</v>
      </c>
    </row>
    <row r="20805" spans="1:8">
      <c r="A20805" t="s">
        <v>429</v>
      </c>
      <c r="B20805">
        <v>5545</v>
      </c>
      <c r="C20805" t="s">
        <v>540</v>
      </c>
      <c r="D20805" t="s">
        <v>475</v>
      </c>
      <c r="E20805" t="s">
        <v>10</v>
      </c>
      <c r="F20805">
        <v>2014</v>
      </c>
      <c r="G20805" t="s">
        <v>483</v>
      </c>
      <c r="H20805">
        <v>150.59082240000001</v>
      </c>
    </row>
    <row r="20806" spans="1:8">
      <c r="A20806" t="s">
        <v>429</v>
      </c>
      <c r="B20806">
        <v>5545</v>
      </c>
      <c r="C20806" t="s">
        <v>540</v>
      </c>
      <c r="D20806" t="s">
        <v>475</v>
      </c>
      <c r="E20806" t="s">
        <v>343</v>
      </c>
      <c r="F20806">
        <v>2009</v>
      </c>
      <c r="G20806" t="s">
        <v>483</v>
      </c>
      <c r="H20806">
        <v>2.9642544000000002</v>
      </c>
    </row>
    <row r="20807" spans="1:8">
      <c r="A20807" t="s">
        <v>429</v>
      </c>
      <c r="B20807">
        <v>5545</v>
      </c>
      <c r="C20807" t="s">
        <v>540</v>
      </c>
      <c r="D20807" t="s">
        <v>475</v>
      </c>
      <c r="E20807" t="s">
        <v>18</v>
      </c>
      <c r="F20807">
        <v>2010</v>
      </c>
      <c r="G20807" t="s">
        <v>483</v>
      </c>
      <c r="H20807">
        <v>2.6544311999999999</v>
      </c>
    </row>
    <row r="20808" spans="1:8">
      <c r="A20808" t="s">
        <v>429</v>
      </c>
      <c r="B20808">
        <v>5545</v>
      </c>
      <c r="C20808" t="s">
        <v>540</v>
      </c>
      <c r="D20808" t="s">
        <v>475</v>
      </c>
      <c r="E20808" t="s">
        <v>32</v>
      </c>
      <c r="F20808">
        <v>2014</v>
      </c>
      <c r="G20808" t="s">
        <v>483</v>
      </c>
      <c r="H20808">
        <v>4.3793927999999998</v>
      </c>
    </row>
    <row r="20809" spans="1:8">
      <c r="A20809" t="s">
        <v>429</v>
      </c>
      <c r="B20809">
        <v>5545</v>
      </c>
      <c r="C20809" t="s">
        <v>540</v>
      </c>
      <c r="D20809" t="s">
        <v>475</v>
      </c>
      <c r="E20809" t="s">
        <v>34</v>
      </c>
      <c r="F20809">
        <v>2011</v>
      </c>
      <c r="G20809" t="s">
        <v>483</v>
      </c>
      <c r="H20809">
        <v>22.319830799999998</v>
      </c>
    </row>
    <row r="20810" spans="1:8">
      <c r="A20810" t="s">
        <v>464</v>
      </c>
      <c r="B20810">
        <v>3244</v>
      </c>
      <c r="C20810" t="s">
        <v>460</v>
      </c>
      <c r="D20810" t="s">
        <v>475</v>
      </c>
      <c r="E20810" t="s">
        <v>20</v>
      </c>
      <c r="F20810">
        <v>2010</v>
      </c>
      <c r="G20810" t="s">
        <v>480</v>
      </c>
      <c r="H20810">
        <v>17.588746799999999</v>
      </c>
    </row>
    <row r="20811" spans="1:8">
      <c r="A20811" t="s">
        <v>464</v>
      </c>
      <c r="B20811">
        <v>3244</v>
      </c>
      <c r="C20811" t="s">
        <v>460</v>
      </c>
      <c r="D20811" t="s">
        <v>475</v>
      </c>
      <c r="E20811" t="s">
        <v>15</v>
      </c>
      <c r="F20811">
        <v>2012</v>
      </c>
      <c r="G20811" t="s">
        <v>480</v>
      </c>
      <c r="H20811">
        <v>19.824497999999998</v>
      </c>
    </row>
    <row r="20812" spans="1:8">
      <c r="A20812" t="s">
        <v>429</v>
      </c>
      <c r="B20812">
        <v>5534</v>
      </c>
      <c r="C20812" t="s">
        <v>538</v>
      </c>
      <c r="D20812" t="s">
        <v>475</v>
      </c>
      <c r="E20812" t="s">
        <v>6</v>
      </c>
      <c r="F20812">
        <v>2010</v>
      </c>
      <c r="G20812" t="s">
        <v>480</v>
      </c>
      <c r="H20812">
        <v>5.4428400000000002E-2</v>
      </c>
    </row>
    <row r="20813" spans="1:8">
      <c r="A20813" t="s">
        <v>429</v>
      </c>
      <c r="B20813">
        <v>5534</v>
      </c>
      <c r="C20813" t="s">
        <v>538</v>
      </c>
      <c r="D20813" t="s">
        <v>475</v>
      </c>
      <c r="E20813" t="s">
        <v>5</v>
      </c>
      <c r="F20813">
        <v>2012</v>
      </c>
      <c r="G20813" t="s">
        <v>480</v>
      </c>
      <c r="H20813">
        <v>7.7330196000000004</v>
      </c>
    </row>
    <row r="20814" spans="1:8">
      <c r="A20814" t="s">
        <v>429</v>
      </c>
      <c r="B20814">
        <v>5534</v>
      </c>
      <c r="C20814" t="s">
        <v>538</v>
      </c>
      <c r="D20814" t="s">
        <v>475</v>
      </c>
      <c r="E20814" t="s">
        <v>20</v>
      </c>
      <c r="F20814">
        <v>2012</v>
      </c>
      <c r="G20814" t="s">
        <v>480</v>
      </c>
      <c r="H20814">
        <v>67.901522400000005</v>
      </c>
    </row>
    <row r="20815" spans="1:8">
      <c r="A20815" t="s">
        <v>429</v>
      </c>
      <c r="B20815">
        <v>5534</v>
      </c>
      <c r="C20815" t="s">
        <v>538</v>
      </c>
      <c r="D20815" t="s">
        <v>475</v>
      </c>
      <c r="E20815" t="s">
        <v>34</v>
      </c>
      <c r="F20815">
        <v>2013</v>
      </c>
      <c r="G20815" t="s">
        <v>480</v>
      </c>
      <c r="H20815">
        <v>0.12560399999999999</v>
      </c>
    </row>
    <row r="20816" spans="1:8">
      <c r="A20816" t="s">
        <v>429</v>
      </c>
      <c r="B20816">
        <v>55431</v>
      </c>
      <c r="C20816" t="s">
        <v>537</v>
      </c>
      <c r="D20816" t="s">
        <v>475</v>
      </c>
      <c r="E20816" t="s">
        <v>6</v>
      </c>
      <c r="F20816">
        <v>2010</v>
      </c>
      <c r="G20816" t="s">
        <v>480</v>
      </c>
      <c r="H20816">
        <v>0.41868</v>
      </c>
    </row>
    <row r="20817" spans="1:8">
      <c r="A20817" t="s">
        <v>429</v>
      </c>
      <c r="B20817">
        <v>55431</v>
      </c>
      <c r="C20817" t="s">
        <v>537</v>
      </c>
      <c r="D20817" t="s">
        <v>475</v>
      </c>
      <c r="E20817" t="s">
        <v>14</v>
      </c>
      <c r="F20817">
        <v>2009</v>
      </c>
      <c r="G20817" t="s">
        <v>480</v>
      </c>
      <c r="H20817">
        <v>5.6019383999999999</v>
      </c>
    </row>
    <row r="20818" spans="1:8">
      <c r="A20818" t="s">
        <v>464</v>
      </c>
      <c r="B20818" t="s">
        <v>504</v>
      </c>
      <c r="C20818" t="s">
        <v>447</v>
      </c>
      <c r="D20818" t="s">
        <v>475</v>
      </c>
      <c r="E20818" t="s">
        <v>24</v>
      </c>
      <c r="F20818">
        <v>2011</v>
      </c>
      <c r="G20818" t="s">
        <v>480</v>
      </c>
      <c r="H20818">
        <v>6.3597492000000004</v>
      </c>
    </row>
    <row r="20819" spans="1:8">
      <c r="A20819" t="s">
        <v>429</v>
      </c>
      <c r="B20819">
        <v>4000</v>
      </c>
      <c r="C20819" t="s">
        <v>433</v>
      </c>
      <c r="D20819" t="s">
        <v>475</v>
      </c>
      <c r="E20819" t="s">
        <v>6</v>
      </c>
      <c r="F20819">
        <v>2011</v>
      </c>
      <c r="G20819" t="s">
        <v>480</v>
      </c>
      <c r="H20819">
        <v>14.6831076</v>
      </c>
    </row>
    <row r="20820" spans="1:8">
      <c r="A20820" t="s">
        <v>429</v>
      </c>
      <c r="B20820">
        <v>4000</v>
      </c>
      <c r="C20820" t="s">
        <v>433</v>
      </c>
      <c r="D20820" t="s">
        <v>475</v>
      </c>
      <c r="E20820" t="s">
        <v>11</v>
      </c>
      <c r="F20820">
        <v>2014</v>
      </c>
      <c r="G20820" t="s">
        <v>480</v>
      </c>
      <c r="H20820">
        <v>173.64752999999999</v>
      </c>
    </row>
    <row r="20821" spans="1:8">
      <c r="A20821" t="s">
        <v>429</v>
      </c>
      <c r="B20821">
        <v>4000</v>
      </c>
      <c r="C20821" t="s">
        <v>433</v>
      </c>
      <c r="D20821" t="s">
        <v>475</v>
      </c>
      <c r="E20821" t="s">
        <v>10</v>
      </c>
      <c r="F20821">
        <v>2012</v>
      </c>
      <c r="G20821" t="s">
        <v>480</v>
      </c>
      <c r="H20821">
        <v>400.62651840000001</v>
      </c>
    </row>
    <row r="20822" spans="1:8">
      <c r="A20822" t="s">
        <v>429</v>
      </c>
      <c r="B20822">
        <v>4000</v>
      </c>
      <c r="C20822" t="s">
        <v>433</v>
      </c>
      <c r="D20822" t="s">
        <v>475</v>
      </c>
      <c r="E20822" t="s">
        <v>33</v>
      </c>
      <c r="F20822">
        <v>2012</v>
      </c>
      <c r="G20822" t="s">
        <v>480</v>
      </c>
      <c r="H20822">
        <v>17.785526399999998</v>
      </c>
    </row>
    <row r="20823" spans="1:8">
      <c r="A20823" t="s">
        <v>464</v>
      </c>
      <c r="B20823">
        <v>4000</v>
      </c>
      <c r="C20823" t="s">
        <v>433</v>
      </c>
      <c r="D20823" t="s">
        <v>475</v>
      </c>
      <c r="E20823" t="s">
        <v>9</v>
      </c>
      <c r="F20823">
        <v>2011</v>
      </c>
      <c r="G20823" t="s">
        <v>480</v>
      </c>
      <c r="H20823">
        <v>319.97618999999997</v>
      </c>
    </row>
    <row r="20824" spans="1:8">
      <c r="A20824" t="s">
        <v>464</v>
      </c>
      <c r="B20824">
        <v>4000</v>
      </c>
      <c r="C20824" t="s">
        <v>433</v>
      </c>
      <c r="D20824" t="s">
        <v>475</v>
      </c>
      <c r="E20824" t="s">
        <v>15</v>
      </c>
      <c r="F20824">
        <v>2011</v>
      </c>
      <c r="G20824" t="s">
        <v>480</v>
      </c>
      <c r="H20824">
        <v>1743.5844864000001</v>
      </c>
    </row>
    <row r="20825" spans="1:8">
      <c r="A20825" t="s">
        <v>464</v>
      </c>
      <c r="B20825">
        <v>4000</v>
      </c>
      <c r="C20825" t="s">
        <v>433</v>
      </c>
      <c r="D20825" t="s">
        <v>475</v>
      </c>
      <c r="E20825" t="s">
        <v>20</v>
      </c>
      <c r="F20825">
        <v>2012</v>
      </c>
      <c r="G20825" t="s">
        <v>480</v>
      </c>
      <c r="H20825">
        <v>2322.2923559999999</v>
      </c>
    </row>
    <row r="20826" spans="1:8">
      <c r="A20826" t="s">
        <v>497</v>
      </c>
      <c r="B20826">
        <v>4000</v>
      </c>
      <c r="C20826" t="s">
        <v>433</v>
      </c>
      <c r="D20826" t="s">
        <v>475</v>
      </c>
      <c r="E20826" t="s">
        <v>11</v>
      </c>
      <c r="F20826">
        <v>2012</v>
      </c>
      <c r="G20826" t="s">
        <v>480</v>
      </c>
      <c r="H20826">
        <v>0.54847080000000004</v>
      </c>
    </row>
    <row r="20827" spans="1:8">
      <c r="A20827" t="s">
        <v>456</v>
      </c>
      <c r="B20827">
        <v>4000</v>
      </c>
      <c r="C20827" t="s">
        <v>433</v>
      </c>
      <c r="D20827" t="s">
        <v>475</v>
      </c>
      <c r="E20827" t="s">
        <v>22</v>
      </c>
      <c r="F20827">
        <v>2014</v>
      </c>
      <c r="G20827" t="s">
        <v>480</v>
      </c>
      <c r="H20827">
        <v>4.1868000000000001E-3</v>
      </c>
    </row>
    <row r="20828" spans="1:8">
      <c r="A20828" t="s">
        <v>438</v>
      </c>
      <c r="B20828">
        <v>4000</v>
      </c>
      <c r="C20828" t="s">
        <v>433</v>
      </c>
      <c r="D20828" t="s">
        <v>475</v>
      </c>
      <c r="E20828" t="s">
        <v>9</v>
      </c>
      <c r="F20828">
        <v>2014</v>
      </c>
      <c r="G20828" t="s">
        <v>480</v>
      </c>
      <c r="H20828">
        <v>1.6244784000000001</v>
      </c>
    </row>
    <row r="20829" spans="1:8">
      <c r="A20829" t="s">
        <v>438</v>
      </c>
      <c r="B20829">
        <v>4000</v>
      </c>
      <c r="C20829" t="s">
        <v>433</v>
      </c>
      <c r="D20829" t="s">
        <v>475</v>
      </c>
      <c r="E20829" t="s">
        <v>36</v>
      </c>
      <c r="F20829">
        <v>2009</v>
      </c>
      <c r="G20829" t="s">
        <v>480</v>
      </c>
      <c r="H20829">
        <v>1.2560399999999999E-2</v>
      </c>
    </row>
    <row r="20830" spans="1:8">
      <c r="A20830" t="s">
        <v>461</v>
      </c>
      <c r="B20830">
        <v>4000</v>
      </c>
      <c r="C20830" t="s">
        <v>433</v>
      </c>
      <c r="D20830" t="s">
        <v>475</v>
      </c>
      <c r="E20830" t="s">
        <v>5</v>
      </c>
      <c r="F20830">
        <v>2011</v>
      </c>
      <c r="G20830" t="s">
        <v>480</v>
      </c>
      <c r="H20830">
        <v>6.3932435999999999</v>
      </c>
    </row>
    <row r="20831" spans="1:8">
      <c r="A20831" t="s">
        <v>461</v>
      </c>
      <c r="B20831">
        <v>4000</v>
      </c>
      <c r="C20831" t="s">
        <v>433</v>
      </c>
      <c r="D20831" t="s">
        <v>475</v>
      </c>
      <c r="E20831" t="s">
        <v>20</v>
      </c>
      <c r="F20831">
        <v>2013</v>
      </c>
      <c r="G20831" t="s">
        <v>480</v>
      </c>
      <c r="H20831">
        <v>0.565218</v>
      </c>
    </row>
    <row r="20832" spans="1:8">
      <c r="A20832" t="s">
        <v>463</v>
      </c>
      <c r="B20832">
        <v>4000</v>
      </c>
      <c r="C20832" t="s">
        <v>433</v>
      </c>
      <c r="D20832" t="s">
        <v>475</v>
      </c>
      <c r="E20832" t="s">
        <v>34</v>
      </c>
      <c r="F20832">
        <v>2009</v>
      </c>
      <c r="G20832" t="s">
        <v>480</v>
      </c>
      <c r="H20832">
        <v>6.6905064000000003</v>
      </c>
    </row>
    <row r="20833" spans="1:8">
      <c r="A20833" t="s">
        <v>463</v>
      </c>
      <c r="B20833">
        <v>4000</v>
      </c>
      <c r="C20833" t="s">
        <v>433</v>
      </c>
      <c r="D20833" t="s">
        <v>475</v>
      </c>
      <c r="E20833" t="s">
        <v>479</v>
      </c>
      <c r="F20833">
        <v>2010</v>
      </c>
      <c r="G20833" t="s">
        <v>480</v>
      </c>
      <c r="H20833">
        <v>25.108239600000001</v>
      </c>
    </row>
    <row r="20834" spans="1:8">
      <c r="A20834" t="s">
        <v>429</v>
      </c>
      <c r="B20834">
        <v>4100</v>
      </c>
      <c r="C20834" t="s">
        <v>449</v>
      </c>
      <c r="D20834" t="s">
        <v>475</v>
      </c>
      <c r="E20834" t="s">
        <v>10</v>
      </c>
      <c r="F20834">
        <v>2012</v>
      </c>
      <c r="G20834" t="s">
        <v>480</v>
      </c>
      <c r="H20834">
        <v>400.62651840000001</v>
      </c>
    </row>
    <row r="20835" spans="1:8">
      <c r="A20835" t="s">
        <v>429</v>
      </c>
      <c r="B20835">
        <v>4100</v>
      </c>
      <c r="C20835" t="s">
        <v>449</v>
      </c>
      <c r="D20835" t="s">
        <v>475</v>
      </c>
      <c r="E20835" t="s">
        <v>11</v>
      </c>
      <c r="F20835">
        <v>2011</v>
      </c>
      <c r="G20835" t="s">
        <v>480</v>
      </c>
      <c r="H20835">
        <v>246.9625848</v>
      </c>
    </row>
    <row r="20836" spans="1:8">
      <c r="A20836" t="s">
        <v>429</v>
      </c>
      <c r="B20836">
        <v>4100</v>
      </c>
      <c r="C20836" t="s">
        <v>449</v>
      </c>
      <c r="D20836" t="s">
        <v>475</v>
      </c>
      <c r="E20836" t="s">
        <v>13</v>
      </c>
      <c r="F20836">
        <v>2013</v>
      </c>
      <c r="G20836" t="s">
        <v>480</v>
      </c>
      <c r="H20836">
        <v>2.0850263999999998</v>
      </c>
    </row>
    <row r="20837" spans="1:8">
      <c r="A20837" t="s">
        <v>429</v>
      </c>
      <c r="B20837">
        <v>4100</v>
      </c>
      <c r="C20837" t="s">
        <v>449</v>
      </c>
      <c r="D20837" t="s">
        <v>475</v>
      </c>
      <c r="E20837" t="s">
        <v>33</v>
      </c>
      <c r="F20837">
        <v>2010</v>
      </c>
      <c r="G20837" t="s">
        <v>480</v>
      </c>
      <c r="H20837">
        <v>12.9079044</v>
      </c>
    </row>
    <row r="20838" spans="1:8">
      <c r="A20838" t="s">
        <v>464</v>
      </c>
      <c r="B20838">
        <v>4100</v>
      </c>
      <c r="C20838" t="s">
        <v>449</v>
      </c>
      <c r="D20838" t="s">
        <v>475</v>
      </c>
      <c r="E20838" t="s">
        <v>20</v>
      </c>
      <c r="F20838">
        <v>2012</v>
      </c>
      <c r="G20838" t="s">
        <v>480</v>
      </c>
      <c r="H20838">
        <v>2322.2923559999999</v>
      </c>
    </row>
    <row r="20839" spans="1:8">
      <c r="A20839" t="s">
        <v>464</v>
      </c>
      <c r="B20839">
        <v>4100</v>
      </c>
      <c r="C20839" t="s">
        <v>449</v>
      </c>
      <c r="D20839" t="s">
        <v>475</v>
      </c>
      <c r="E20839" t="s">
        <v>23</v>
      </c>
      <c r="F20839">
        <v>2012</v>
      </c>
      <c r="G20839" t="s">
        <v>480</v>
      </c>
      <c r="H20839">
        <v>44.007454799999998</v>
      </c>
    </row>
    <row r="20840" spans="1:8">
      <c r="A20840" t="s">
        <v>464</v>
      </c>
      <c r="B20840">
        <v>4100</v>
      </c>
      <c r="C20840" t="s">
        <v>449</v>
      </c>
      <c r="D20840" t="s">
        <v>475</v>
      </c>
      <c r="E20840" t="s">
        <v>22</v>
      </c>
      <c r="F20840">
        <v>2009</v>
      </c>
      <c r="G20840" t="s">
        <v>480</v>
      </c>
      <c r="H20840">
        <v>91.665799199999995</v>
      </c>
    </row>
    <row r="20841" spans="1:8">
      <c r="A20841" t="s">
        <v>464</v>
      </c>
      <c r="B20841">
        <v>4100</v>
      </c>
      <c r="C20841" t="s">
        <v>449</v>
      </c>
      <c r="D20841" t="s">
        <v>475</v>
      </c>
      <c r="E20841" t="s">
        <v>36</v>
      </c>
      <c r="F20841">
        <v>2014</v>
      </c>
      <c r="G20841" t="s">
        <v>480</v>
      </c>
      <c r="H20841">
        <v>165.64236840000001</v>
      </c>
    </row>
    <row r="20842" spans="1:8">
      <c r="A20842" t="s">
        <v>462</v>
      </c>
      <c r="B20842">
        <v>4100</v>
      </c>
      <c r="C20842" t="s">
        <v>449</v>
      </c>
      <c r="D20842" t="s">
        <v>475</v>
      </c>
      <c r="E20842" t="s">
        <v>37</v>
      </c>
      <c r="F20842">
        <v>2014</v>
      </c>
      <c r="G20842" t="s">
        <v>480</v>
      </c>
      <c r="H20842">
        <v>0.45217439999999998</v>
      </c>
    </row>
    <row r="20843" spans="1:8">
      <c r="A20843" t="s">
        <v>497</v>
      </c>
      <c r="B20843">
        <v>4100</v>
      </c>
      <c r="C20843" t="s">
        <v>449</v>
      </c>
      <c r="D20843" t="s">
        <v>475</v>
      </c>
      <c r="E20843" t="s">
        <v>34</v>
      </c>
      <c r="F20843">
        <v>2014</v>
      </c>
      <c r="G20843" t="s">
        <v>480</v>
      </c>
      <c r="H20843">
        <v>0.30982320000000002</v>
      </c>
    </row>
    <row r="20844" spans="1:8">
      <c r="A20844" t="s">
        <v>456</v>
      </c>
      <c r="B20844">
        <v>4100</v>
      </c>
      <c r="C20844" t="s">
        <v>449</v>
      </c>
      <c r="D20844" t="s">
        <v>475</v>
      </c>
      <c r="E20844" t="s">
        <v>22</v>
      </c>
      <c r="F20844">
        <v>2011</v>
      </c>
      <c r="G20844" t="s">
        <v>480</v>
      </c>
      <c r="H20844">
        <v>4.1868000000000001E-3</v>
      </c>
    </row>
    <row r="20845" spans="1:8">
      <c r="A20845" t="s">
        <v>456</v>
      </c>
      <c r="B20845">
        <v>4100</v>
      </c>
      <c r="C20845" t="s">
        <v>449</v>
      </c>
      <c r="D20845" t="s">
        <v>475</v>
      </c>
      <c r="E20845" t="s">
        <v>29</v>
      </c>
      <c r="F20845">
        <v>2011</v>
      </c>
      <c r="G20845" t="s">
        <v>480</v>
      </c>
      <c r="H20845">
        <v>147.88614960000001</v>
      </c>
    </row>
    <row r="20846" spans="1:8">
      <c r="A20846" t="s">
        <v>456</v>
      </c>
      <c r="B20846">
        <v>4100</v>
      </c>
      <c r="C20846" t="s">
        <v>449</v>
      </c>
      <c r="D20846" t="s">
        <v>475</v>
      </c>
      <c r="E20846" t="s">
        <v>33</v>
      </c>
      <c r="F20846">
        <v>2013</v>
      </c>
      <c r="G20846" t="s">
        <v>480</v>
      </c>
      <c r="H20846">
        <v>2.4827724</v>
      </c>
    </row>
    <row r="20847" spans="1:8">
      <c r="A20847" t="s">
        <v>461</v>
      </c>
      <c r="B20847">
        <v>4100</v>
      </c>
      <c r="C20847" t="s">
        <v>449</v>
      </c>
      <c r="D20847" t="s">
        <v>475</v>
      </c>
      <c r="E20847" t="s">
        <v>17</v>
      </c>
      <c r="F20847">
        <v>2011</v>
      </c>
      <c r="G20847" t="s">
        <v>480</v>
      </c>
      <c r="H20847">
        <v>5.0241599999999997E-2</v>
      </c>
    </row>
    <row r="20848" spans="1:8">
      <c r="A20848" t="s">
        <v>463</v>
      </c>
      <c r="B20848">
        <v>4000</v>
      </c>
      <c r="C20848" t="s">
        <v>433</v>
      </c>
      <c r="D20848" t="s">
        <v>475</v>
      </c>
      <c r="E20848" t="s">
        <v>13</v>
      </c>
      <c r="F20848">
        <v>2011</v>
      </c>
      <c r="G20848" t="s">
        <v>468</v>
      </c>
      <c r="H20848">
        <v>15.595829999999999</v>
      </c>
    </row>
    <row r="20849" spans="1:8">
      <c r="A20849" t="s">
        <v>463</v>
      </c>
      <c r="B20849">
        <v>4000</v>
      </c>
      <c r="C20849" t="s">
        <v>433</v>
      </c>
      <c r="D20849" t="s">
        <v>475</v>
      </c>
      <c r="E20849" t="s">
        <v>20</v>
      </c>
      <c r="F20849">
        <v>2009</v>
      </c>
      <c r="G20849" t="s">
        <v>468</v>
      </c>
      <c r="H20849">
        <v>11.605809600000001</v>
      </c>
    </row>
    <row r="20850" spans="1:8">
      <c r="A20850" t="s">
        <v>463</v>
      </c>
      <c r="B20850">
        <v>4000</v>
      </c>
      <c r="C20850" t="s">
        <v>433</v>
      </c>
      <c r="D20850" t="s">
        <v>475</v>
      </c>
      <c r="E20850" t="s">
        <v>30</v>
      </c>
      <c r="F20850">
        <v>2012</v>
      </c>
      <c r="G20850" t="s">
        <v>468</v>
      </c>
      <c r="H20850">
        <v>65.322453600000003</v>
      </c>
    </row>
    <row r="20851" spans="1:8">
      <c r="A20851" t="s">
        <v>463</v>
      </c>
      <c r="B20851">
        <v>4000</v>
      </c>
      <c r="C20851" t="s">
        <v>433</v>
      </c>
      <c r="D20851" t="s">
        <v>475</v>
      </c>
      <c r="E20851" t="s">
        <v>34</v>
      </c>
      <c r="F20851">
        <v>2010</v>
      </c>
      <c r="G20851" t="s">
        <v>468</v>
      </c>
      <c r="H20851">
        <v>7.6660307999999997</v>
      </c>
    </row>
    <row r="20852" spans="1:8">
      <c r="A20852" t="s">
        <v>463</v>
      </c>
      <c r="B20852">
        <v>4000</v>
      </c>
      <c r="C20852" t="s">
        <v>433</v>
      </c>
      <c r="D20852" t="s">
        <v>475</v>
      </c>
      <c r="E20852" t="s">
        <v>479</v>
      </c>
      <c r="F20852">
        <v>2011</v>
      </c>
      <c r="G20852" t="s">
        <v>468</v>
      </c>
      <c r="H20852">
        <v>23.977803600000001</v>
      </c>
    </row>
    <row r="20853" spans="1:8">
      <c r="A20853" t="s">
        <v>464</v>
      </c>
      <c r="B20853">
        <v>4000</v>
      </c>
      <c r="C20853" t="s">
        <v>433</v>
      </c>
      <c r="D20853" t="s">
        <v>475</v>
      </c>
      <c r="E20853" t="s">
        <v>12</v>
      </c>
      <c r="F20853">
        <v>2011</v>
      </c>
      <c r="G20853" t="s">
        <v>468</v>
      </c>
      <c r="H20853">
        <v>21.072164399999998</v>
      </c>
    </row>
    <row r="20854" spans="1:8">
      <c r="A20854" t="s">
        <v>456</v>
      </c>
      <c r="B20854">
        <v>4000</v>
      </c>
      <c r="C20854" t="s">
        <v>433</v>
      </c>
      <c r="D20854" t="s">
        <v>475</v>
      </c>
      <c r="E20854" t="s">
        <v>17</v>
      </c>
      <c r="F20854">
        <v>2014</v>
      </c>
      <c r="G20854" t="s">
        <v>468</v>
      </c>
      <c r="H20854">
        <v>0.87922800000000001</v>
      </c>
    </row>
    <row r="20855" spans="1:8">
      <c r="A20855" t="s">
        <v>456</v>
      </c>
      <c r="B20855">
        <v>4000</v>
      </c>
      <c r="C20855" t="s">
        <v>433</v>
      </c>
      <c r="D20855" t="s">
        <v>475</v>
      </c>
      <c r="E20855" t="s">
        <v>22</v>
      </c>
      <c r="F20855">
        <v>2014</v>
      </c>
      <c r="G20855" t="s">
        <v>468</v>
      </c>
      <c r="H20855">
        <v>4.1868000000000001E-3</v>
      </c>
    </row>
    <row r="20856" spans="1:8">
      <c r="A20856" t="s">
        <v>465</v>
      </c>
      <c r="B20856">
        <v>4000</v>
      </c>
      <c r="C20856" t="s">
        <v>433</v>
      </c>
      <c r="D20856" t="s">
        <v>475</v>
      </c>
      <c r="E20856" t="s">
        <v>9</v>
      </c>
      <c r="F20856">
        <v>2012</v>
      </c>
      <c r="G20856" t="s">
        <v>468</v>
      </c>
      <c r="H20856">
        <v>1.6161048</v>
      </c>
    </row>
    <row r="20857" spans="1:8">
      <c r="A20857" t="s">
        <v>429</v>
      </c>
      <c r="B20857">
        <v>5100</v>
      </c>
      <c r="C20857" t="s">
        <v>434</v>
      </c>
      <c r="D20857" t="s">
        <v>475</v>
      </c>
      <c r="E20857" t="s">
        <v>15</v>
      </c>
      <c r="F20857">
        <v>2009</v>
      </c>
      <c r="G20857" t="s">
        <v>468</v>
      </c>
      <c r="H20857">
        <v>4425.1503371999997</v>
      </c>
    </row>
    <row r="20858" spans="1:8">
      <c r="A20858" t="s">
        <v>464</v>
      </c>
      <c r="B20858">
        <v>2210</v>
      </c>
      <c r="C20858" t="s">
        <v>442</v>
      </c>
      <c r="D20858" t="s">
        <v>475</v>
      </c>
      <c r="E20858" t="s">
        <v>20</v>
      </c>
      <c r="F20858">
        <v>2011</v>
      </c>
      <c r="G20858" t="s">
        <v>490</v>
      </c>
      <c r="H20858">
        <v>5.4428400000000002E-2</v>
      </c>
    </row>
    <row r="20859" spans="1:8">
      <c r="A20859" t="s">
        <v>464</v>
      </c>
      <c r="B20859">
        <v>2210</v>
      </c>
      <c r="C20859" t="s">
        <v>442</v>
      </c>
      <c r="D20859" t="s">
        <v>475</v>
      </c>
      <c r="E20859" t="s">
        <v>16</v>
      </c>
      <c r="F20859">
        <v>2014</v>
      </c>
      <c r="G20859" t="s">
        <v>490</v>
      </c>
      <c r="H20859">
        <v>0.69919560000000003</v>
      </c>
    </row>
    <row r="20860" spans="1:8">
      <c r="A20860" t="s">
        <v>464</v>
      </c>
      <c r="B20860">
        <v>2210</v>
      </c>
      <c r="C20860" t="s">
        <v>442</v>
      </c>
      <c r="D20860" t="s">
        <v>475</v>
      </c>
      <c r="E20860" t="s">
        <v>36</v>
      </c>
      <c r="F20860">
        <v>2009</v>
      </c>
      <c r="G20860" t="s">
        <v>490</v>
      </c>
      <c r="H20860">
        <v>10.78101</v>
      </c>
    </row>
    <row r="20861" spans="1:8">
      <c r="A20861" t="s">
        <v>429</v>
      </c>
      <c r="B20861">
        <v>2210</v>
      </c>
      <c r="C20861" t="s">
        <v>442</v>
      </c>
      <c r="D20861" t="s">
        <v>475</v>
      </c>
      <c r="E20861" t="s">
        <v>343</v>
      </c>
      <c r="F20861">
        <v>2014</v>
      </c>
      <c r="G20861" t="s">
        <v>490</v>
      </c>
      <c r="H20861">
        <v>267.2936856</v>
      </c>
    </row>
    <row r="20862" spans="1:8">
      <c r="A20862" t="s">
        <v>429</v>
      </c>
      <c r="B20862">
        <v>2210</v>
      </c>
      <c r="C20862" t="s">
        <v>442</v>
      </c>
      <c r="D20862" t="s">
        <v>475</v>
      </c>
      <c r="E20862" t="s">
        <v>17</v>
      </c>
      <c r="F20862">
        <v>2010</v>
      </c>
      <c r="G20862" t="s">
        <v>490</v>
      </c>
      <c r="H20862">
        <v>66.708284399999997</v>
      </c>
    </row>
    <row r="20863" spans="1:8">
      <c r="A20863" t="s">
        <v>497</v>
      </c>
      <c r="B20863">
        <v>2210</v>
      </c>
      <c r="C20863" t="s">
        <v>442</v>
      </c>
      <c r="D20863" t="s">
        <v>475</v>
      </c>
      <c r="E20863" t="s">
        <v>9</v>
      </c>
      <c r="F20863">
        <v>2013</v>
      </c>
      <c r="G20863" t="s">
        <v>490</v>
      </c>
      <c r="H20863">
        <v>16.789068</v>
      </c>
    </row>
    <row r="20864" spans="1:8">
      <c r="A20864" t="s">
        <v>438</v>
      </c>
      <c r="B20864">
        <v>2210</v>
      </c>
      <c r="C20864" t="s">
        <v>442</v>
      </c>
      <c r="D20864" t="s">
        <v>475</v>
      </c>
      <c r="E20864" t="s">
        <v>9</v>
      </c>
      <c r="F20864">
        <v>2011</v>
      </c>
      <c r="G20864" t="s">
        <v>490</v>
      </c>
      <c r="H20864">
        <v>11.174569200000001</v>
      </c>
    </row>
    <row r="20865" spans="1:8">
      <c r="A20865" t="s">
        <v>438</v>
      </c>
      <c r="B20865">
        <v>2210</v>
      </c>
      <c r="C20865" t="s">
        <v>442</v>
      </c>
      <c r="D20865" t="s">
        <v>475</v>
      </c>
      <c r="E20865" t="s">
        <v>32</v>
      </c>
      <c r="F20865">
        <v>2014</v>
      </c>
      <c r="G20865" t="s">
        <v>490</v>
      </c>
      <c r="H20865">
        <v>8.3736000000000001E-3</v>
      </c>
    </row>
    <row r="20866" spans="1:8">
      <c r="A20866" t="s">
        <v>429</v>
      </c>
      <c r="B20866">
        <v>3105</v>
      </c>
      <c r="C20866" t="s">
        <v>457</v>
      </c>
      <c r="D20866" t="s">
        <v>475</v>
      </c>
      <c r="E20866" t="s">
        <v>13</v>
      </c>
      <c r="F20866">
        <v>2014</v>
      </c>
      <c r="G20866" t="s">
        <v>503</v>
      </c>
      <c r="H20866">
        <v>12.7153116</v>
      </c>
    </row>
    <row r="20867" spans="1:8">
      <c r="A20867" t="s">
        <v>429</v>
      </c>
      <c r="B20867">
        <v>3105</v>
      </c>
      <c r="C20867" t="s">
        <v>457</v>
      </c>
      <c r="D20867" t="s">
        <v>475</v>
      </c>
      <c r="E20867" t="s">
        <v>33</v>
      </c>
      <c r="F20867">
        <v>2011</v>
      </c>
      <c r="G20867" t="s">
        <v>503</v>
      </c>
      <c r="H20867">
        <v>43.839982800000001</v>
      </c>
    </row>
    <row r="20868" spans="1:8">
      <c r="A20868" t="s">
        <v>464</v>
      </c>
      <c r="B20868">
        <v>3105</v>
      </c>
      <c r="C20868" t="s">
        <v>457</v>
      </c>
      <c r="D20868" t="s">
        <v>475</v>
      </c>
      <c r="E20868" t="s">
        <v>18</v>
      </c>
      <c r="F20868">
        <v>2011</v>
      </c>
      <c r="G20868" t="s">
        <v>503</v>
      </c>
      <c r="H20868">
        <v>125.9975592</v>
      </c>
    </row>
    <row r="20869" spans="1:8">
      <c r="A20869" t="s">
        <v>464</v>
      </c>
      <c r="B20869">
        <v>3105</v>
      </c>
      <c r="C20869" t="s">
        <v>457</v>
      </c>
      <c r="D20869" t="s">
        <v>475</v>
      </c>
      <c r="E20869" t="s">
        <v>17</v>
      </c>
      <c r="F20869">
        <v>2013</v>
      </c>
      <c r="G20869" t="s">
        <v>503</v>
      </c>
      <c r="H20869">
        <v>202.05915479999999</v>
      </c>
    </row>
    <row r="20870" spans="1:8">
      <c r="A20870" t="s">
        <v>464</v>
      </c>
      <c r="B20870">
        <v>3105</v>
      </c>
      <c r="C20870" t="s">
        <v>457</v>
      </c>
      <c r="D20870" t="s">
        <v>475</v>
      </c>
      <c r="E20870" t="s">
        <v>22</v>
      </c>
      <c r="F20870">
        <v>2009</v>
      </c>
      <c r="G20870" t="s">
        <v>503</v>
      </c>
      <c r="H20870">
        <v>357.55272000000002</v>
      </c>
    </row>
    <row r="20871" spans="1:8">
      <c r="A20871" t="s">
        <v>464</v>
      </c>
      <c r="B20871">
        <v>3105</v>
      </c>
      <c r="C20871" t="s">
        <v>457</v>
      </c>
      <c r="D20871" t="s">
        <v>475</v>
      </c>
      <c r="E20871" t="s">
        <v>28</v>
      </c>
      <c r="F20871">
        <v>2012</v>
      </c>
      <c r="G20871" t="s">
        <v>503</v>
      </c>
      <c r="H20871">
        <v>1987.89264</v>
      </c>
    </row>
    <row r="20872" spans="1:8">
      <c r="A20872" t="s">
        <v>456</v>
      </c>
      <c r="B20872">
        <v>3105</v>
      </c>
      <c r="C20872" t="s">
        <v>457</v>
      </c>
      <c r="D20872" t="s">
        <v>475</v>
      </c>
      <c r="E20872" t="s">
        <v>32</v>
      </c>
      <c r="F20872">
        <v>2010</v>
      </c>
      <c r="G20872" t="s">
        <v>503</v>
      </c>
      <c r="H20872">
        <v>4.60548E-2</v>
      </c>
    </row>
    <row r="20873" spans="1:8">
      <c r="A20873" t="s">
        <v>464</v>
      </c>
      <c r="B20873" t="s">
        <v>504</v>
      </c>
      <c r="C20873" t="s">
        <v>447</v>
      </c>
      <c r="D20873" t="s">
        <v>475</v>
      </c>
      <c r="E20873" t="s">
        <v>28</v>
      </c>
      <c r="F20873">
        <v>2014</v>
      </c>
      <c r="G20873" t="s">
        <v>503</v>
      </c>
      <c r="H20873">
        <v>1403.2395144</v>
      </c>
    </row>
    <row r="20874" spans="1:8">
      <c r="A20874" t="s">
        <v>497</v>
      </c>
      <c r="B20874">
        <v>4000</v>
      </c>
      <c r="C20874" t="s">
        <v>433</v>
      </c>
      <c r="D20874" t="s">
        <v>475</v>
      </c>
      <c r="E20874" t="s">
        <v>16</v>
      </c>
      <c r="F20874">
        <v>2009</v>
      </c>
      <c r="G20874" t="s">
        <v>501</v>
      </c>
      <c r="H20874">
        <v>0.12560399999999999</v>
      </c>
    </row>
    <row r="20875" spans="1:8">
      <c r="A20875" t="s">
        <v>456</v>
      </c>
      <c r="B20875">
        <v>4000</v>
      </c>
      <c r="C20875" t="s">
        <v>433</v>
      </c>
      <c r="D20875" t="s">
        <v>475</v>
      </c>
      <c r="E20875" t="s">
        <v>30</v>
      </c>
      <c r="F20875">
        <v>2014</v>
      </c>
      <c r="G20875" t="s">
        <v>501</v>
      </c>
      <c r="H20875">
        <v>10.2283524</v>
      </c>
    </row>
    <row r="20876" spans="1:8">
      <c r="A20876" t="s">
        <v>456</v>
      </c>
      <c r="B20876">
        <v>4000</v>
      </c>
      <c r="C20876" t="s">
        <v>433</v>
      </c>
      <c r="D20876" t="s">
        <v>475</v>
      </c>
      <c r="E20876" t="s">
        <v>33</v>
      </c>
      <c r="F20876">
        <v>2013</v>
      </c>
      <c r="G20876" t="s">
        <v>501</v>
      </c>
      <c r="H20876">
        <v>2.4827724</v>
      </c>
    </row>
    <row r="20877" spans="1:8">
      <c r="A20877" t="s">
        <v>456</v>
      </c>
      <c r="B20877">
        <v>4000</v>
      </c>
      <c r="C20877" t="s">
        <v>433</v>
      </c>
      <c r="D20877" t="s">
        <v>475</v>
      </c>
      <c r="E20877" t="s">
        <v>37</v>
      </c>
      <c r="F20877">
        <v>2011</v>
      </c>
      <c r="G20877" t="s">
        <v>501</v>
      </c>
      <c r="H20877">
        <v>172.2491388</v>
      </c>
    </row>
    <row r="20878" spans="1:8">
      <c r="A20878" t="s">
        <v>456</v>
      </c>
      <c r="B20878">
        <v>4000</v>
      </c>
      <c r="C20878" t="s">
        <v>433</v>
      </c>
      <c r="D20878" t="s">
        <v>475</v>
      </c>
      <c r="E20878" t="s">
        <v>482</v>
      </c>
      <c r="F20878">
        <v>2009</v>
      </c>
      <c r="G20878" t="s">
        <v>501</v>
      </c>
      <c r="H20878">
        <v>23.839639200000001</v>
      </c>
    </row>
    <row r="20879" spans="1:8">
      <c r="A20879" t="s">
        <v>438</v>
      </c>
      <c r="B20879">
        <v>4000</v>
      </c>
      <c r="C20879" t="s">
        <v>433</v>
      </c>
      <c r="D20879" t="s">
        <v>475</v>
      </c>
      <c r="E20879" t="s">
        <v>36</v>
      </c>
      <c r="F20879">
        <v>2014</v>
      </c>
      <c r="G20879" t="s">
        <v>501</v>
      </c>
      <c r="H20879">
        <v>4.1868000000000001E-3</v>
      </c>
    </row>
    <row r="20880" spans="1:8">
      <c r="A20880" t="s">
        <v>438</v>
      </c>
      <c r="B20880">
        <v>4000</v>
      </c>
      <c r="C20880" t="s">
        <v>433</v>
      </c>
      <c r="D20880" t="s">
        <v>475</v>
      </c>
      <c r="E20880" t="s">
        <v>37</v>
      </c>
      <c r="F20880">
        <v>2014</v>
      </c>
      <c r="G20880" t="s">
        <v>501</v>
      </c>
      <c r="H20880">
        <v>0.54428399999999999</v>
      </c>
    </row>
    <row r="20881" spans="1:8">
      <c r="A20881" t="s">
        <v>461</v>
      </c>
      <c r="B20881">
        <v>4000</v>
      </c>
      <c r="C20881" t="s">
        <v>433</v>
      </c>
      <c r="D20881" t="s">
        <v>475</v>
      </c>
      <c r="E20881" t="s">
        <v>3</v>
      </c>
      <c r="F20881">
        <v>2010</v>
      </c>
      <c r="G20881" t="s">
        <v>501</v>
      </c>
      <c r="H20881">
        <v>5.75685</v>
      </c>
    </row>
    <row r="20882" spans="1:8">
      <c r="A20882" t="s">
        <v>461</v>
      </c>
      <c r="B20882">
        <v>4000</v>
      </c>
      <c r="C20882" t="s">
        <v>433</v>
      </c>
      <c r="D20882" t="s">
        <v>475</v>
      </c>
      <c r="E20882" t="s">
        <v>28</v>
      </c>
      <c r="F20882">
        <v>2010</v>
      </c>
      <c r="G20882" t="s">
        <v>501</v>
      </c>
      <c r="H20882">
        <v>7.5948551999999996</v>
      </c>
    </row>
    <row r="20883" spans="1:8">
      <c r="A20883" t="s">
        <v>429</v>
      </c>
      <c r="B20883">
        <v>5500</v>
      </c>
      <c r="C20883" t="s">
        <v>435</v>
      </c>
      <c r="D20883" t="s">
        <v>475</v>
      </c>
      <c r="E20883" t="s">
        <v>24</v>
      </c>
      <c r="F20883">
        <v>2013</v>
      </c>
      <c r="G20883" t="s">
        <v>480</v>
      </c>
      <c r="H20883">
        <v>89.471915999999993</v>
      </c>
    </row>
    <row r="20884" spans="1:8">
      <c r="A20884" t="s">
        <v>464</v>
      </c>
      <c r="B20884">
        <v>5500</v>
      </c>
      <c r="C20884" t="s">
        <v>435</v>
      </c>
      <c r="D20884" t="s">
        <v>475</v>
      </c>
      <c r="E20884" t="s">
        <v>5</v>
      </c>
      <c r="F20884">
        <v>2009</v>
      </c>
      <c r="G20884" t="s">
        <v>480</v>
      </c>
      <c r="H20884">
        <v>22.8096864</v>
      </c>
    </row>
    <row r="20885" spans="1:8">
      <c r="A20885" t="s">
        <v>429</v>
      </c>
      <c r="B20885">
        <v>5500</v>
      </c>
      <c r="C20885" t="s">
        <v>435</v>
      </c>
      <c r="D20885" t="s">
        <v>475</v>
      </c>
      <c r="E20885" t="s">
        <v>27</v>
      </c>
      <c r="F20885">
        <v>2011</v>
      </c>
      <c r="G20885" t="s">
        <v>468</v>
      </c>
      <c r="H20885">
        <v>0.272142</v>
      </c>
    </row>
    <row r="20886" spans="1:8">
      <c r="A20886" t="s">
        <v>429</v>
      </c>
      <c r="B20886">
        <v>5500</v>
      </c>
      <c r="C20886" t="s">
        <v>435</v>
      </c>
      <c r="D20886" t="s">
        <v>475</v>
      </c>
      <c r="E20886" t="s">
        <v>29</v>
      </c>
      <c r="F20886">
        <v>2011</v>
      </c>
      <c r="G20886" t="s">
        <v>468</v>
      </c>
      <c r="H20886">
        <v>498.8279124</v>
      </c>
    </row>
    <row r="20887" spans="1:8">
      <c r="A20887" t="s">
        <v>464</v>
      </c>
      <c r="B20887">
        <v>5500</v>
      </c>
      <c r="C20887" t="s">
        <v>435</v>
      </c>
      <c r="D20887" t="s">
        <v>475</v>
      </c>
      <c r="E20887" t="s">
        <v>3</v>
      </c>
      <c r="F20887">
        <v>2010</v>
      </c>
      <c r="G20887" t="s">
        <v>468</v>
      </c>
      <c r="H20887">
        <v>35.3114712</v>
      </c>
    </row>
    <row r="20888" spans="1:8">
      <c r="A20888" t="s">
        <v>464</v>
      </c>
      <c r="B20888">
        <v>5500</v>
      </c>
      <c r="C20888" t="s">
        <v>435</v>
      </c>
      <c r="D20888" t="s">
        <v>475</v>
      </c>
      <c r="E20888" t="s">
        <v>14</v>
      </c>
      <c r="F20888">
        <v>2014</v>
      </c>
      <c r="G20888" t="s">
        <v>468</v>
      </c>
      <c r="H20888">
        <v>17.831581199999999</v>
      </c>
    </row>
    <row r="20889" spans="1:8">
      <c r="A20889" t="s">
        <v>438</v>
      </c>
      <c r="B20889">
        <v>5500</v>
      </c>
      <c r="C20889" t="s">
        <v>435</v>
      </c>
      <c r="D20889" t="s">
        <v>475</v>
      </c>
      <c r="E20889" t="s">
        <v>10</v>
      </c>
      <c r="F20889">
        <v>2014</v>
      </c>
      <c r="G20889" t="s">
        <v>468</v>
      </c>
      <c r="H20889">
        <v>0.38518560000000002</v>
      </c>
    </row>
    <row r="20890" spans="1:8">
      <c r="A20890" t="s">
        <v>429</v>
      </c>
      <c r="B20890">
        <v>5500</v>
      </c>
      <c r="C20890" t="s">
        <v>435</v>
      </c>
      <c r="D20890" t="s">
        <v>475</v>
      </c>
      <c r="E20890" t="s">
        <v>36</v>
      </c>
      <c r="F20890">
        <v>2009</v>
      </c>
      <c r="G20890" t="s">
        <v>483</v>
      </c>
      <c r="H20890">
        <v>51.200377199999998</v>
      </c>
    </row>
    <row r="20891" spans="1:8">
      <c r="A20891" t="s">
        <v>429</v>
      </c>
      <c r="B20891">
        <v>5500</v>
      </c>
      <c r="C20891" t="s">
        <v>435</v>
      </c>
      <c r="D20891" t="s">
        <v>475</v>
      </c>
      <c r="E20891" t="s">
        <v>30</v>
      </c>
      <c r="F20891">
        <v>2011</v>
      </c>
      <c r="G20891" t="s">
        <v>480</v>
      </c>
      <c r="H20891">
        <v>311.4727992</v>
      </c>
    </row>
    <row r="20892" spans="1:8">
      <c r="A20892" t="s">
        <v>464</v>
      </c>
      <c r="B20892">
        <v>5500</v>
      </c>
      <c r="C20892" t="s">
        <v>435</v>
      </c>
      <c r="D20892" t="s">
        <v>475</v>
      </c>
      <c r="E20892" t="s">
        <v>29</v>
      </c>
      <c r="F20892">
        <v>2009</v>
      </c>
      <c r="G20892" t="s">
        <v>468</v>
      </c>
      <c r="H20892">
        <v>4.9571712000000003</v>
      </c>
    </row>
    <row r="20893" spans="1:8">
      <c r="A20893" t="s">
        <v>464</v>
      </c>
      <c r="B20893">
        <v>5500</v>
      </c>
      <c r="C20893" t="s">
        <v>435</v>
      </c>
      <c r="D20893" t="s">
        <v>475</v>
      </c>
      <c r="E20893" t="s">
        <v>30</v>
      </c>
      <c r="F20893">
        <v>2013</v>
      </c>
      <c r="G20893" t="s">
        <v>468</v>
      </c>
      <c r="H20893">
        <v>7.3645811999999999</v>
      </c>
    </row>
    <row r="20894" spans="1:8">
      <c r="A20894" t="s">
        <v>429</v>
      </c>
      <c r="B20894">
        <v>5500</v>
      </c>
      <c r="C20894" t="s">
        <v>435</v>
      </c>
      <c r="D20894" t="s">
        <v>475</v>
      </c>
      <c r="E20894" t="s">
        <v>15</v>
      </c>
      <c r="F20894">
        <v>2009</v>
      </c>
      <c r="G20894" t="s">
        <v>483</v>
      </c>
      <c r="H20894">
        <v>779.17604040000003</v>
      </c>
    </row>
    <row r="20895" spans="1:8">
      <c r="A20895" t="s">
        <v>429</v>
      </c>
      <c r="B20895">
        <v>5500</v>
      </c>
      <c r="C20895" t="s">
        <v>435</v>
      </c>
      <c r="D20895" t="s">
        <v>475</v>
      </c>
      <c r="E20895" t="s">
        <v>16</v>
      </c>
      <c r="F20895">
        <v>2010</v>
      </c>
      <c r="G20895" t="s">
        <v>483</v>
      </c>
      <c r="H20895">
        <v>90.723769200000007</v>
      </c>
    </row>
    <row r="20896" spans="1:8">
      <c r="A20896" t="s">
        <v>429</v>
      </c>
      <c r="B20896">
        <v>5500</v>
      </c>
      <c r="C20896" t="s">
        <v>435</v>
      </c>
      <c r="D20896" t="s">
        <v>475</v>
      </c>
      <c r="E20896" t="s">
        <v>31</v>
      </c>
      <c r="F20896">
        <v>2009</v>
      </c>
      <c r="G20896" t="s">
        <v>483</v>
      </c>
      <c r="H20896">
        <v>200.37606120000001</v>
      </c>
    </row>
    <row r="20897" spans="1:8">
      <c r="A20897" t="s">
        <v>429</v>
      </c>
      <c r="B20897">
        <v>5500</v>
      </c>
      <c r="C20897" t="s">
        <v>435</v>
      </c>
      <c r="D20897" t="s">
        <v>475</v>
      </c>
      <c r="E20897" t="s">
        <v>15</v>
      </c>
      <c r="F20897">
        <v>2010</v>
      </c>
      <c r="G20897" t="s">
        <v>480</v>
      </c>
      <c r="H20897">
        <v>864.44022240000004</v>
      </c>
    </row>
    <row r="20898" spans="1:8">
      <c r="A20898" t="s">
        <v>429</v>
      </c>
      <c r="B20898">
        <v>5500</v>
      </c>
      <c r="C20898" t="s">
        <v>435</v>
      </c>
      <c r="D20898" t="s">
        <v>475</v>
      </c>
      <c r="E20898" t="s">
        <v>31</v>
      </c>
      <c r="F20898">
        <v>2009</v>
      </c>
      <c r="G20898" t="s">
        <v>480</v>
      </c>
      <c r="H20898">
        <v>200.37606120000001</v>
      </c>
    </row>
    <row r="20899" spans="1:8">
      <c r="A20899" t="s">
        <v>464</v>
      </c>
      <c r="B20899">
        <v>5500</v>
      </c>
      <c r="C20899" t="s">
        <v>435</v>
      </c>
      <c r="D20899" t="s">
        <v>475</v>
      </c>
      <c r="E20899" t="s">
        <v>33</v>
      </c>
      <c r="F20899">
        <v>2010</v>
      </c>
      <c r="G20899" t="s">
        <v>480</v>
      </c>
      <c r="H20899">
        <v>5.8615199999999999E-2</v>
      </c>
    </row>
    <row r="20900" spans="1:8">
      <c r="A20900" t="s">
        <v>496</v>
      </c>
      <c r="B20900">
        <v>5500</v>
      </c>
      <c r="C20900" t="s">
        <v>435</v>
      </c>
      <c r="D20900" t="s">
        <v>475</v>
      </c>
      <c r="E20900" t="s">
        <v>22</v>
      </c>
      <c r="F20900">
        <v>2014</v>
      </c>
      <c r="G20900" t="s">
        <v>480</v>
      </c>
      <c r="H20900">
        <v>8.3736000000000001E-3</v>
      </c>
    </row>
    <row r="20901" spans="1:8">
      <c r="A20901" t="s">
        <v>429</v>
      </c>
      <c r="B20901">
        <v>5500</v>
      </c>
      <c r="C20901" t="s">
        <v>435</v>
      </c>
      <c r="D20901" t="s">
        <v>475</v>
      </c>
      <c r="E20901" t="s">
        <v>30</v>
      </c>
      <c r="F20901">
        <v>2012</v>
      </c>
      <c r="G20901" t="s">
        <v>468</v>
      </c>
      <c r="H20901">
        <v>354.43774079999997</v>
      </c>
    </row>
    <row r="20902" spans="1:8">
      <c r="A20902" t="s">
        <v>464</v>
      </c>
      <c r="B20902">
        <v>5500</v>
      </c>
      <c r="C20902" t="s">
        <v>435</v>
      </c>
      <c r="D20902" t="s">
        <v>475</v>
      </c>
      <c r="E20902" t="s">
        <v>6</v>
      </c>
      <c r="F20902">
        <v>2010</v>
      </c>
      <c r="G20902" t="s">
        <v>468</v>
      </c>
      <c r="H20902">
        <v>0.3181968</v>
      </c>
    </row>
    <row r="20903" spans="1:8">
      <c r="A20903" t="s">
        <v>429</v>
      </c>
      <c r="B20903">
        <v>5500</v>
      </c>
      <c r="C20903" t="s">
        <v>435</v>
      </c>
      <c r="D20903" t="s">
        <v>475</v>
      </c>
      <c r="E20903" t="s">
        <v>2</v>
      </c>
      <c r="F20903">
        <v>2014</v>
      </c>
      <c r="G20903" t="s">
        <v>483</v>
      </c>
      <c r="H20903">
        <v>25.983280799999999</v>
      </c>
    </row>
    <row r="20904" spans="1:8">
      <c r="A20904" t="s">
        <v>429</v>
      </c>
      <c r="B20904">
        <v>5500</v>
      </c>
      <c r="C20904" t="s">
        <v>435</v>
      </c>
      <c r="D20904" t="s">
        <v>475</v>
      </c>
      <c r="E20904" t="s">
        <v>3</v>
      </c>
      <c r="F20904">
        <v>2012</v>
      </c>
      <c r="G20904" t="s">
        <v>483</v>
      </c>
      <c r="H20904">
        <v>391.58303039999998</v>
      </c>
    </row>
    <row r="20905" spans="1:8">
      <c r="A20905" t="s">
        <v>429</v>
      </c>
      <c r="B20905">
        <v>5500</v>
      </c>
      <c r="C20905" t="s">
        <v>435</v>
      </c>
      <c r="D20905" t="s">
        <v>475</v>
      </c>
      <c r="E20905" t="s">
        <v>25</v>
      </c>
      <c r="F20905">
        <v>2011</v>
      </c>
      <c r="G20905" t="s">
        <v>483</v>
      </c>
      <c r="H20905">
        <v>12.2087088</v>
      </c>
    </row>
    <row r="20906" spans="1:8">
      <c r="A20906" t="s">
        <v>464</v>
      </c>
      <c r="B20906">
        <v>5500</v>
      </c>
      <c r="C20906" t="s">
        <v>435</v>
      </c>
      <c r="D20906" t="s">
        <v>475</v>
      </c>
      <c r="E20906" t="s">
        <v>13</v>
      </c>
      <c r="F20906">
        <v>2014</v>
      </c>
      <c r="G20906" t="s">
        <v>483</v>
      </c>
      <c r="H20906">
        <v>54.608432399999998</v>
      </c>
    </row>
    <row r="20907" spans="1:8">
      <c r="A20907" t="s">
        <v>464</v>
      </c>
      <c r="B20907">
        <v>5500</v>
      </c>
      <c r="C20907" t="s">
        <v>435</v>
      </c>
      <c r="D20907" t="s">
        <v>475</v>
      </c>
      <c r="E20907" t="s">
        <v>25</v>
      </c>
      <c r="F20907">
        <v>2014</v>
      </c>
      <c r="G20907" t="s">
        <v>483</v>
      </c>
      <c r="H20907">
        <v>7.95492E-2</v>
      </c>
    </row>
    <row r="20908" spans="1:8">
      <c r="A20908" t="s">
        <v>464</v>
      </c>
      <c r="B20908">
        <v>5500</v>
      </c>
      <c r="C20908" t="s">
        <v>435</v>
      </c>
      <c r="D20908" t="s">
        <v>475</v>
      </c>
      <c r="E20908" t="s">
        <v>26</v>
      </c>
      <c r="F20908">
        <v>2011</v>
      </c>
      <c r="G20908" t="s">
        <v>483</v>
      </c>
      <c r="H20908">
        <v>0.23027400000000001</v>
      </c>
    </row>
    <row r="20909" spans="1:8">
      <c r="A20909" t="s">
        <v>429</v>
      </c>
      <c r="B20909">
        <v>5500</v>
      </c>
      <c r="C20909" t="s">
        <v>435</v>
      </c>
      <c r="D20909" t="s">
        <v>475</v>
      </c>
      <c r="E20909" t="s">
        <v>5</v>
      </c>
      <c r="F20909">
        <v>2010</v>
      </c>
      <c r="G20909" t="s">
        <v>480</v>
      </c>
      <c r="H20909">
        <v>93.679649999999995</v>
      </c>
    </row>
    <row r="20910" spans="1:8">
      <c r="A20910" t="s">
        <v>429</v>
      </c>
      <c r="B20910">
        <v>5500</v>
      </c>
      <c r="C20910" t="s">
        <v>435</v>
      </c>
      <c r="D20910" t="s">
        <v>475</v>
      </c>
      <c r="E20910" t="s">
        <v>17</v>
      </c>
      <c r="F20910">
        <v>2010</v>
      </c>
      <c r="G20910" t="s">
        <v>480</v>
      </c>
      <c r="H20910">
        <v>80.466109200000005</v>
      </c>
    </row>
    <row r="20911" spans="1:8">
      <c r="A20911" t="s">
        <v>429</v>
      </c>
      <c r="B20911">
        <v>5500</v>
      </c>
      <c r="C20911" t="s">
        <v>435</v>
      </c>
      <c r="D20911" t="s">
        <v>475</v>
      </c>
      <c r="E20911" t="s">
        <v>26</v>
      </c>
      <c r="F20911">
        <v>2013</v>
      </c>
      <c r="G20911" t="s">
        <v>480</v>
      </c>
      <c r="H20911">
        <v>12.849289199999999</v>
      </c>
    </row>
    <row r="20912" spans="1:8">
      <c r="A20912" t="s">
        <v>464</v>
      </c>
      <c r="B20912">
        <v>5500</v>
      </c>
      <c r="C20912" t="s">
        <v>435</v>
      </c>
      <c r="D20912" t="s">
        <v>475</v>
      </c>
      <c r="E20912" t="s">
        <v>26</v>
      </c>
      <c r="F20912">
        <v>2013</v>
      </c>
      <c r="G20912" t="s">
        <v>480</v>
      </c>
      <c r="H20912">
        <v>0.36006480000000002</v>
      </c>
    </row>
    <row r="20913" spans="1:8">
      <c r="A20913" t="s">
        <v>438</v>
      </c>
      <c r="B20913">
        <v>5500</v>
      </c>
      <c r="C20913" t="s">
        <v>435</v>
      </c>
      <c r="D20913" t="s">
        <v>475</v>
      </c>
      <c r="E20913" t="s">
        <v>30</v>
      </c>
      <c r="F20913">
        <v>2010</v>
      </c>
      <c r="G20913" t="s">
        <v>468</v>
      </c>
      <c r="H20913">
        <v>5.8615199999999999E-2</v>
      </c>
    </row>
    <row r="20914" spans="1:8">
      <c r="A20914" t="s">
        <v>464</v>
      </c>
      <c r="B20914">
        <v>3246</v>
      </c>
      <c r="C20914" t="s">
        <v>547</v>
      </c>
      <c r="D20914" t="s">
        <v>475</v>
      </c>
      <c r="E20914" t="s">
        <v>24</v>
      </c>
      <c r="F20914">
        <v>2012</v>
      </c>
      <c r="G20914" t="s">
        <v>503</v>
      </c>
      <c r="H20914">
        <v>0.51916320000000005</v>
      </c>
    </row>
    <row r="20915" spans="1:8">
      <c r="A20915" t="s">
        <v>429</v>
      </c>
      <c r="B20915">
        <v>5500</v>
      </c>
      <c r="C20915" t="s">
        <v>435</v>
      </c>
      <c r="D20915" t="s">
        <v>475</v>
      </c>
      <c r="E20915" t="s">
        <v>5</v>
      </c>
      <c r="F20915">
        <v>2013</v>
      </c>
      <c r="G20915" t="s">
        <v>483</v>
      </c>
      <c r="H20915">
        <v>122.00753880000001</v>
      </c>
    </row>
    <row r="20916" spans="1:8">
      <c r="A20916" t="s">
        <v>429</v>
      </c>
      <c r="B20916">
        <v>5500</v>
      </c>
      <c r="C20916" t="s">
        <v>435</v>
      </c>
      <c r="D20916" t="s">
        <v>475</v>
      </c>
      <c r="E20916" t="s">
        <v>10</v>
      </c>
      <c r="F20916">
        <v>2009</v>
      </c>
      <c r="G20916" t="s">
        <v>483</v>
      </c>
      <c r="H20916">
        <v>1016.5508532</v>
      </c>
    </row>
    <row r="20917" spans="1:8">
      <c r="A20917" t="s">
        <v>429</v>
      </c>
      <c r="B20917">
        <v>5500</v>
      </c>
      <c r="C20917" t="s">
        <v>435</v>
      </c>
      <c r="D20917" t="s">
        <v>475</v>
      </c>
      <c r="E20917" t="s">
        <v>18</v>
      </c>
      <c r="F20917">
        <v>2013</v>
      </c>
      <c r="G20917" t="s">
        <v>483</v>
      </c>
      <c r="H20917">
        <v>31.627087199999998</v>
      </c>
    </row>
    <row r="20918" spans="1:8">
      <c r="A20918" t="s">
        <v>429</v>
      </c>
      <c r="B20918">
        <v>5500</v>
      </c>
      <c r="C20918" t="s">
        <v>435</v>
      </c>
      <c r="D20918" t="s">
        <v>475</v>
      </c>
      <c r="E20918" t="s">
        <v>33</v>
      </c>
      <c r="F20918">
        <v>2011</v>
      </c>
      <c r="G20918" t="s">
        <v>483</v>
      </c>
      <c r="H20918">
        <v>75.822947999999997</v>
      </c>
    </row>
    <row r="20919" spans="1:8">
      <c r="A20919" t="s">
        <v>464</v>
      </c>
      <c r="B20919">
        <v>5500</v>
      </c>
      <c r="C20919" t="s">
        <v>435</v>
      </c>
      <c r="D20919" t="s">
        <v>475</v>
      </c>
      <c r="E20919" t="s">
        <v>17</v>
      </c>
      <c r="F20919">
        <v>2011</v>
      </c>
      <c r="G20919" t="s">
        <v>483</v>
      </c>
      <c r="H20919">
        <v>5.7359159999999996</v>
      </c>
    </row>
    <row r="20920" spans="1:8">
      <c r="A20920" t="s">
        <v>464</v>
      </c>
      <c r="B20920">
        <v>5500</v>
      </c>
      <c r="C20920" t="s">
        <v>435</v>
      </c>
      <c r="D20920" t="s">
        <v>475</v>
      </c>
      <c r="E20920" t="s">
        <v>22</v>
      </c>
      <c r="F20920">
        <v>2010</v>
      </c>
      <c r="G20920" t="s">
        <v>483</v>
      </c>
      <c r="H20920">
        <v>2.7004860000000002</v>
      </c>
    </row>
    <row r="20921" spans="1:8">
      <c r="A20921" t="s">
        <v>464</v>
      </c>
      <c r="B20921">
        <v>5500</v>
      </c>
      <c r="C20921" t="s">
        <v>435</v>
      </c>
      <c r="D20921" t="s">
        <v>475</v>
      </c>
      <c r="E20921" t="s">
        <v>20</v>
      </c>
      <c r="F20921">
        <v>2011</v>
      </c>
      <c r="G20921" t="s">
        <v>483</v>
      </c>
      <c r="H20921">
        <v>123.782742</v>
      </c>
    </row>
    <row r="20922" spans="1:8">
      <c r="A20922" t="s">
        <v>464</v>
      </c>
      <c r="B20922">
        <v>5500</v>
      </c>
      <c r="C20922" t="s">
        <v>435</v>
      </c>
      <c r="D20922" t="s">
        <v>475</v>
      </c>
      <c r="E20922" t="s">
        <v>28</v>
      </c>
      <c r="F20922">
        <v>2011</v>
      </c>
      <c r="G20922" t="s">
        <v>483</v>
      </c>
      <c r="H20922">
        <v>31.706636400000001</v>
      </c>
    </row>
    <row r="20923" spans="1:8">
      <c r="A20923" t="s">
        <v>464</v>
      </c>
      <c r="B20923">
        <v>5500</v>
      </c>
      <c r="C20923" t="s">
        <v>435</v>
      </c>
      <c r="D20923" t="s">
        <v>475</v>
      </c>
      <c r="E20923" t="s">
        <v>36</v>
      </c>
      <c r="F20923">
        <v>2012</v>
      </c>
      <c r="G20923" t="s">
        <v>483</v>
      </c>
      <c r="H20923">
        <v>1.2644135999999999</v>
      </c>
    </row>
    <row r="20924" spans="1:8">
      <c r="A20924" t="s">
        <v>438</v>
      </c>
      <c r="B20924">
        <v>5500</v>
      </c>
      <c r="C20924" t="s">
        <v>435</v>
      </c>
      <c r="D20924" t="s">
        <v>475</v>
      </c>
      <c r="E20924" t="s">
        <v>30</v>
      </c>
      <c r="F20924">
        <v>2011</v>
      </c>
      <c r="G20924" t="s">
        <v>483</v>
      </c>
      <c r="H20924">
        <v>3.7681199999999998E-2</v>
      </c>
    </row>
    <row r="20925" spans="1:8">
      <c r="A20925" t="s">
        <v>496</v>
      </c>
      <c r="B20925">
        <v>5500</v>
      </c>
      <c r="C20925" t="s">
        <v>435</v>
      </c>
      <c r="D20925" t="s">
        <v>475</v>
      </c>
      <c r="E20925" t="s">
        <v>22</v>
      </c>
      <c r="F20925">
        <v>2014</v>
      </c>
      <c r="G20925" t="s">
        <v>483</v>
      </c>
      <c r="H20925">
        <v>8.3736000000000001E-3</v>
      </c>
    </row>
    <row r="20926" spans="1:8">
      <c r="A20926" t="s">
        <v>429</v>
      </c>
      <c r="B20926">
        <v>5500</v>
      </c>
      <c r="C20926" t="s">
        <v>435</v>
      </c>
      <c r="D20926" t="s">
        <v>475</v>
      </c>
      <c r="E20926" t="s">
        <v>6</v>
      </c>
      <c r="F20926">
        <v>2009</v>
      </c>
      <c r="G20926" t="s">
        <v>480</v>
      </c>
      <c r="H20926">
        <v>48.286364399999997</v>
      </c>
    </row>
    <row r="20927" spans="1:8">
      <c r="A20927" t="s">
        <v>429</v>
      </c>
      <c r="B20927">
        <v>5500</v>
      </c>
      <c r="C20927" t="s">
        <v>435</v>
      </c>
      <c r="D20927" t="s">
        <v>475</v>
      </c>
      <c r="E20927" t="s">
        <v>8</v>
      </c>
      <c r="F20927">
        <v>2013</v>
      </c>
      <c r="G20927" t="s">
        <v>480</v>
      </c>
      <c r="H20927">
        <v>4.5594251999999997</v>
      </c>
    </row>
    <row r="20928" spans="1:8">
      <c r="A20928" t="s">
        <v>429</v>
      </c>
      <c r="B20928">
        <v>5500</v>
      </c>
      <c r="C20928" t="s">
        <v>435</v>
      </c>
      <c r="D20928" t="s">
        <v>475</v>
      </c>
      <c r="E20928" t="s">
        <v>12</v>
      </c>
      <c r="F20928">
        <v>2010</v>
      </c>
      <c r="G20928" t="s">
        <v>480</v>
      </c>
      <c r="H20928">
        <v>41.344650000000001</v>
      </c>
    </row>
    <row r="20929" spans="1:8">
      <c r="A20929" t="s">
        <v>429</v>
      </c>
      <c r="B20929">
        <v>5500</v>
      </c>
      <c r="C20929" t="s">
        <v>435</v>
      </c>
      <c r="D20929" t="s">
        <v>475</v>
      </c>
      <c r="E20929" t="s">
        <v>20</v>
      </c>
      <c r="F20929">
        <v>2011</v>
      </c>
      <c r="G20929" t="s">
        <v>480</v>
      </c>
      <c r="H20929">
        <v>762.98568479999994</v>
      </c>
    </row>
    <row r="20930" spans="1:8">
      <c r="A20930" t="s">
        <v>429</v>
      </c>
      <c r="B20930">
        <v>5500</v>
      </c>
      <c r="C20930" t="s">
        <v>435</v>
      </c>
      <c r="D20930" t="s">
        <v>475</v>
      </c>
      <c r="E20930" t="s">
        <v>34</v>
      </c>
      <c r="F20930">
        <v>2010</v>
      </c>
      <c r="G20930" t="s">
        <v>480</v>
      </c>
      <c r="H20930">
        <v>711.62202239999999</v>
      </c>
    </row>
    <row r="20931" spans="1:8">
      <c r="A20931" t="s">
        <v>464</v>
      </c>
      <c r="B20931">
        <v>5500</v>
      </c>
      <c r="C20931" t="s">
        <v>435</v>
      </c>
      <c r="D20931" t="s">
        <v>475</v>
      </c>
      <c r="E20931" t="s">
        <v>16</v>
      </c>
      <c r="F20931">
        <v>2014</v>
      </c>
      <c r="G20931" t="s">
        <v>480</v>
      </c>
      <c r="H20931">
        <v>0.48566880000000001</v>
      </c>
    </row>
    <row r="20932" spans="1:8">
      <c r="A20932" t="s">
        <v>464</v>
      </c>
      <c r="B20932">
        <v>5500</v>
      </c>
      <c r="C20932" t="s">
        <v>435</v>
      </c>
      <c r="D20932" t="s">
        <v>475</v>
      </c>
      <c r="E20932" t="s">
        <v>17</v>
      </c>
      <c r="F20932">
        <v>2009</v>
      </c>
      <c r="G20932" t="s">
        <v>480</v>
      </c>
      <c r="H20932">
        <v>1.9510487999999999</v>
      </c>
    </row>
    <row r="20933" spans="1:8">
      <c r="A20933" t="s">
        <v>464</v>
      </c>
      <c r="B20933">
        <v>5500</v>
      </c>
      <c r="C20933" t="s">
        <v>435</v>
      </c>
      <c r="D20933" t="s">
        <v>475</v>
      </c>
      <c r="E20933" t="s">
        <v>18</v>
      </c>
      <c r="F20933">
        <v>2012</v>
      </c>
      <c r="G20933" t="s">
        <v>480</v>
      </c>
      <c r="H20933">
        <v>2.30274</v>
      </c>
    </row>
    <row r="20934" spans="1:8">
      <c r="A20934" t="s">
        <v>464</v>
      </c>
      <c r="B20934">
        <v>5500</v>
      </c>
      <c r="C20934" t="s">
        <v>435</v>
      </c>
      <c r="D20934" t="s">
        <v>475</v>
      </c>
      <c r="E20934" t="s">
        <v>352</v>
      </c>
      <c r="F20934">
        <v>2010</v>
      </c>
      <c r="G20934" t="s">
        <v>480</v>
      </c>
      <c r="H20934">
        <v>1.67472E-2</v>
      </c>
    </row>
    <row r="20935" spans="1:8">
      <c r="A20935" t="s">
        <v>429</v>
      </c>
      <c r="B20935">
        <v>5500</v>
      </c>
      <c r="C20935" t="s">
        <v>435</v>
      </c>
      <c r="D20935" t="s">
        <v>475</v>
      </c>
      <c r="E20935" t="s">
        <v>11</v>
      </c>
      <c r="F20935">
        <v>2010</v>
      </c>
      <c r="G20935" t="s">
        <v>468</v>
      </c>
      <c r="H20935">
        <v>130.33927080000001</v>
      </c>
    </row>
    <row r="20936" spans="1:8">
      <c r="A20936" t="s">
        <v>429</v>
      </c>
      <c r="B20936">
        <v>5500</v>
      </c>
      <c r="C20936" t="s">
        <v>435</v>
      </c>
      <c r="D20936" t="s">
        <v>475</v>
      </c>
      <c r="E20936" t="s">
        <v>12</v>
      </c>
      <c r="F20936">
        <v>2012</v>
      </c>
      <c r="G20936" t="s">
        <v>468</v>
      </c>
      <c r="H20936">
        <v>44.225168400000001</v>
      </c>
    </row>
    <row r="20937" spans="1:8">
      <c r="A20937" t="s">
        <v>429</v>
      </c>
      <c r="B20937">
        <v>5500</v>
      </c>
      <c r="C20937" t="s">
        <v>435</v>
      </c>
      <c r="D20937" t="s">
        <v>475</v>
      </c>
      <c r="E20937" t="s">
        <v>13</v>
      </c>
      <c r="F20937">
        <v>2012</v>
      </c>
      <c r="G20937" t="s">
        <v>468</v>
      </c>
      <c r="H20937">
        <v>613.15267319999998</v>
      </c>
    </row>
    <row r="20938" spans="1:8">
      <c r="A20938" t="s">
        <v>429</v>
      </c>
      <c r="B20938">
        <v>5500</v>
      </c>
      <c r="C20938" t="s">
        <v>435</v>
      </c>
      <c r="D20938" t="s">
        <v>475</v>
      </c>
      <c r="E20938" t="s">
        <v>19</v>
      </c>
      <c r="F20938">
        <v>2011</v>
      </c>
      <c r="G20938" t="s">
        <v>468</v>
      </c>
      <c r="H20938">
        <v>217.67591880000001</v>
      </c>
    </row>
    <row r="20939" spans="1:8">
      <c r="A20939" t="s">
        <v>429</v>
      </c>
      <c r="B20939">
        <v>5500</v>
      </c>
      <c r="C20939" t="s">
        <v>435</v>
      </c>
      <c r="D20939" t="s">
        <v>475</v>
      </c>
      <c r="E20939" t="s">
        <v>32</v>
      </c>
      <c r="F20939">
        <v>2013</v>
      </c>
      <c r="G20939" t="s">
        <v>468</v>
      </c>
      <c r="H20939">
        <v>232.81957439999999</v>
      </c>
    </row>
    <row r="20940" spans="1:8">
      <c r="A20940" t="s">
        <v>429</v>
      </c>
      <c r="B20940">
        <v>5500</v>
      </c>
      <c r="C20940" t="s">
        <v>435</v>
      </c>
      <c r="D20940" t="s">
        <v>475</v>
      </c>
      <c r="E20940" t="s">
        <v>37</v>
      </c>
      <c r="F20940">
        <v>2012</v>
      </c>
      <c r="G20940" t="s">
        <v>468</v>
      </c>
      <c r="H20940">
        <v>316.36298160000001</v>
      </c>
    </row>
    <row r="20941" spans="1:8">
      <c r="A20941" t="s">
        <v>464</v>
      </c>
      <c r="B20941">
        <v>5500</v>
      </c>
      <c r="C20941" t="s">
        <v>435</v>
      </c>
      <c r="D20941" t="s">
        <v>475</v>
      </c>
      <c r="E20941" t="s">
        <v>10</v>
      </c>
      <c r="F20941">
        <v>2009</v>
      </c>
      <c r="G20941" t="s">
        <v>468</v>
      </c>
      <c r="H20941">
        <v>32.774270399999999</v>
      </c>
    </row>
    <row r="20942" spans="1:8">
      <c r="A20942" t="s">
        <v>464</v>
      </c>
      <c r="B20942">
        <v>5500</v>
      </c>
      <c r="C20942" t="s">
        <v>435</v>
      </c>
      <c r="D20942" t="s">
        <v>475</v>
      </c>
      <c r="E20942" t="s">
        <v>18</v>
      </c>
      <c r="F20942">
        <v>2009</v>
      </c>
      <c r="G20942" t="s">
        <v>468</v>
      </c>
      <c r="H20942">
        <v>1.2769740000000001</v>
      </c>
    </row>
    <row r="20943" spans="1:8">
      <c r="A20943" t="s">
        <v>429</v>
      </c>
      <c r="B20943">
        <v>5500</v>
      </c>
      <c r="C20943" t="s">
        <v>435</v>
      </c>
      <c r="D20943" t="s">
        <v>475</v>
      </c>
      <c r="E20943" t="s">
        <v>27</v>
      </c>
      <c r="F20943">
        <v>2013</v>
      </c>
      <c r="G20943" t="s">
        <v>483</v>
      </c>
      <c r="H20943">
        <v>0.38099880000000003</v>
      </c>
    </row>
    <row r="20944" spans="1:8">
      <c r="A20944" t="s">
        <v>464</v>
      </c>
      <c r="B20944">
        <v>5500</v>
      </c>
      <c r="C20944" t="s">
        <v>435</v>
      </c>
      <c r="D20944" t="s">
        <v>475</v>
      </c>
      <c r="E20944" t="s">
        <v>11</v>
      </c>
      <c r="F20944">
        <v>2012</v>
      </c>
      <c r="G20944" t="s">
        <v>483</v>
      </c>
      <c r="H20944">
        <v>52.598768399999997</v>
      </c>
    </row>
    <row r="20945" spans="1:8">
      <c r="A20945" t="s">
        <v>464</v>
      </c>
      <c r="B20945">
        <v>5500</v>
      </c>
      <c r="C20945" t="s">
        <v>435</v>
      </c>
      <c r="D20945" t="s">
        <v>475</v>
      </c>
      <c r="E20945" t="s">
        <v>34</v>
      </c>
      <c r="F20945">
        <v>2014</v>
      </c>
      <c r="G20945" t="s">
        <v>483</v>
      </c>
      <c r="H20945">
        <v>27.117903600000002</v>
      </c>
    </row>
    <row r="20946" spans="1:8">
      <c r="A20946" t="s">
        <v>429</v>
      </c>
      <c r="B20946">
        <v>5500</v>
      </c>
      <c r="C20946" t="s">
        <v>435</v>
      </c>
      <c r="D20946" t="s">
        <v>475</v>
      </c>
      <c r="E20946" t="s">
        <v>24</v>
      </c>
      <c r="F20946">
        <v>2009</v>
      </c>
      <c r="G20946" t="s">
        <v>480</v>
      </c>
      <c r="H20946">
        <v>87.470625600000005</v>
      </c>
    </row>
    <row r="20947" spans="1:8">
      <c r="A20947" t="s">
        <v>464</v>
      </c>
      <c r="B20947">
        <v>5500</v>
      </c>
      <c r="C20947" t="s">
        <v>435</v>
      </c>
      <c r="D20947" t="s">
        <v>475</v>
      </c>
      <c r="E20947" t="s">
        <v>36</v>
      </c>
      <c r="F20947">
        <v>2013</v>
      </c>
      <c r="G20947" t="s">
        <v>480</v>
      </c>
      <c r="H20947">
        <v>1.8966204</v>
      </c>
    </row>
    <row r="20948" spans="1:8">
      <c r="A20948" t="s">
        <v>438</v>
      </c>
      <c r="B20948">
        <v>3200</v>
      </c>
      <c r="C20948" t="s">
        <v>513</v>
      </c>
      <c r="D20948" t="s">
        <v>475</v>
      </c>
      <c r="E20948" t="s">
        <v>9</v>
      </c>
      <c r="F20948">
        <v>2012</v>
      </c>
      <c r="G20948" t="s">
        <v>503</v>
      </c>
      <c r="H20948">
        <v>0.55684440000000002</v>
      </c>
    </row>
    <row r="20949" spans="1:8">
      <c r="A20949" t="s">
        <v>438</v>
      </c>
      <c r="B20949">
        <v>3200</v>
      </c>
      <c r="C20949" t="s">
        <v>513</v>
      </c>
      <c r="D20949" t="s">
        <v>475</v>
      </c>
      <c r="E20949" t="s">
        <v>482</v>
      </c>
      <c r="F20949">
        <v>2010</v>
      </c>
      <c r="G20949" t="s">
        <v>503</v>
      </c>
      <c r="H20949">
        <v>1.15137</v>
      </c>
    </row>
    <row r="20950" spans="1:8">
      <c r="A20950" t="s">
        <v>456</v>
      </c>
      <c r="B20950">
        <v>3200</v>
      </c>
      <c r="C20950" t="s">
        <v>513</v>
      </c>
      <c r="D20950" t="s">
        <v>475</v>
      </c>
      <c r="E20950" t="s">
        <v>2</v>
      </c>
      <c r="F20950">
        <v>2009</v>
      </c>
      <c r="G20950" t="s">
        <v>503</v>
      </c>
      <c r="H20950">
        <v>0.8080524</v>
      </c>
    </row>
    <row r="20951" spans="1:8">
      <c r="A20951" t="s">
        <v>463</v>
      </c>
      <c r="B20951">
        <v>4210</v>
      </c>
      <c r="C20951" t="s">
        <v>450</v>
      </c>
      <c r="D20951" t="s">
        <v>475</v>
      </c>
      <c r="E20951" t="s">
        <v>5</v>
      </c>
      <c r="F20951">
        <v>2011</v>
      </c>
      <c r="G20951" t="s">
        <v>501</v>
      </c>
      <c r="H20951">
        <v>15.1101612</v>
      </c>
    </row>
    <row r="20952" spans="1:8">
      <c r="A20952" t="s">
        <v>461</v>
      </c>
      <c r="B20952">
        <v>4210</v>
      </c>
      <c r="C20952" t="s">
        <v>450</v>
      </c>
      <c r="D20952" t="s">
        <v>475</v>
      </c>
      <c r="E20952" t="s">
        <v>13</v>
      </c>
      <c r="F20952">
        <v>2011</v>
      </c>
      <c r="G20952" t="s">
        <v>501</v>
      </c>
      <c r="H20952">
        <v>6.8621651999999997</v>
      </c>
    </row>
    <row r="20953" spans="1:8">
      <c r="A20953" t="s">
        <v>461</v>
      </c>
      <c r="B20953">
        <v>4210</v>
      </c>
      <c r="C20953" t="s">
        <v>450</v>
      </c>
      <c r="D20953" t="s">
        <v>475</v>
      </c>
      <c r="E20953" t="s">
        <v>36</v>
      </c>
      <c r="F20953">
        <v>2009</v>
      </c>
      <c r="G20953" t="s">
        <v>501</v>
      </c>
      <c r="H20953">
        <v>1.6621596000000001</v>
      </c>
    </row>
    <row r="20954" spans="1:8">
      <c r="A20954" t="s">
        <v>461</v>
      </c>
      <c r="B20954">
        <v>4210</v>
      </c>
      <c r="C20954" t="s">
        <v>450</v>
      </c>
      <c r="D20954" t="s">
        <v>475</v>
      </c>
      <c r="E20954" t="s">
        <v>479</v>
      </c>
      <c r="F20954">
        <v>2009</v>
      </c>
      <c r="G20954" t="s">
        <v>501</v>
      </c>
      <c r="H20954">
        <v>7.0631316000000002</v>
      </c>
    </row>
    <row r="20955" spans="1:8">
      <c r="A20955" t="s">
        <v>429</v>
      </c>
      <c r="B20955">
        <v>5510</v>
      </c>
      <c r="C20955" t="s">
        <v>512</v>
      </c>
      <c r="D20955" t="s">
        <v>475</v>
      </c>
      <c r="E20955" t="s">
        <v>28</v>
      </c>
      <c r="F20955">
        <v>2009</v>
      </c>
      <c r="G20955" t="s">
        <v>483</v>
      </c>
      <c r="H20955">
        <v>0.35169119999999998</v>
      </c>
    </row>
    <row r="20956" spans="1:8">
      <c r="A20956" t="s">
        <v>429</v>
      </c>
      <c r="B20956">
        <v>5550</v>
      </c>
      <c r="C20956" t="s">
        <v>514</v>
      </c>
      <c r="D20956" t="s">
        <v>475</v>
      </c>
      <c r="E20956" t="s">
        <v>22</v>
      </c>
      <c r="F20956">
        <v>2010</v>
      </c>
      <c r="G20956" t="s">
        <v>483</v>
      </c>
      <c r="H20956">
        <v>0.18840599999999999</v>
      </c>
    </row>
    <row r="20957" spans="1:8">
      <c r="A20957" t="s">
        <v>461</v>
      </c>
      <c r="B20957">
        <v>4210</v>
      </c>
      <c r="C20957" t="s">
        <v>450</v>
      </c>
      <c r="D20957" t="s">
        <v>475</v>
      </c>
      <c r="E20957" t="s">
        <v>37</v>
      </c>
      <c r="F20957">
        <v>2011</v>
      </c>
      <c r="G20957" t="s">
        <v>480</v>
      </c>
      <c r="H20957">
        <v>12.413862</v>
      </c>
    </row>
    <row r="20958" spans="1:8">
      <c r="A20958" t="s">
        <v>463</v>
      </c>
      <c r="B20958">
        <v>4210</v>
      </c>
      <c r="C20958" t="s">
        <v>450</v>
      </c>
      <c r="D20958" t="s">
        <v>475</v>
      </c>
      <c r="E20958" t="s">
        <v>9</v>
      </c>
      <c r="F20958">
        <v>2009</v>
      </c>
      <c r="G20958" t="s">
        <v>480</v>
      </c>
      <c r="H20958">
        <v>16.747199999999999</v>
      </c>
    </row>
    <row r="20959" spans="1:8">
      <c r="A20959" t="s">
        <v>463</v>
      </c>
      <c r="B20959">
        <v>4210</v>
      </c>
      <c r="C20959" t="s">
        <v>450</v>
      </c>
      <c r="D20959" t="s">
        <v>475</v>
      </c>
      <c r="E20959" t="s">
        <v>5</v>
      </c>
      <c r="F20959">
        <v>2013</v>
      </c>
      <c r="G20959" t="s">
        <v>480</v>
      </c>
      <c r="H20959">
        <v>13.150738799999999</v>
      </c>
    </row>
    <row r="20960" spans="1:8">
      <c r="A20960" t="s">
        <v>429</v>
      </c>
      <c r="B20960">
        <v>5550</v>
      </c>
      <c r="C20960" t="s">
        <v>514</v>
      </c>
      <c r="D20960" t="s">
        <v>475</v>
      </c>
      <c r="E20960" t="s">
        <v>28</v>
      </c>
      <c r="F20960">
        <v>2011</v>
      </c>
      <c r="G20960" t="s">
        <v>480</v>
      </c>
      <c r="H20960">
        <v>0.31401000000000001</v>
      </c>
    </row>
    <row r="20961" spans="1:8">
      <c r="A20961" t="s">
        <v>429</v>
      </c>
      <c r="B20961">
        <v>5550</v>
      </c>
      <c r="C20961" t="s">
        <v>514</v>
      </c>
      <c r="D20961" t="s">
        <v>475</v>
      </c>
      <c r="E20961" t="s">
        <v>35</v>
      </c>
      <c r="F20961">
        <v>2012</v>
      </c>
      <c r="G20961" t="s">
        <v>480</v>
      </c>
      <c r="H20961">
        <v>1.2183588000000001</v>
      </c>
    </row>
    <row r="20962" spans="1:8">
      <c r="A20962" t="s">
        <v>429</v>
      </c>
      <c r="B20962">
        <v>5510</v>
      </c>
      <c r="C20962" t="s">
        <v>512</v>
      </c>
      <c r="D20962" t="s">
        <v>475</v>
      </c>
      <c r="E20962" t="s">
        <v>35</v>
      </c>
      <c r="F20962">
        <v>2010</v>
      </c>
      <c r="G20962" t="s">
        <v>483</v>
      </c>
      <c r="H20962">
        <v>16.265718</v>
      </c>
    </row>
    <row r="20963" spans="1:8">
      <c r="A20963" t="s">
        <v>429</v>
      </c>
      <c r="B20963">
        <v>5550</v>
      </c>
      <c r="C20963" t="s">
        <v>514</v>
      </c>
      <c r="D20963" t="s">
        <v>475</v>
      </c>
      <c r="E20963" t="s">
        <v>35</v>
      </c>
      <c r="F20963">
        <v>2014</v>
      </c>
      <c r="G20963" t="s">
        <v>483</v>
      </c>
      <c r="H20963">
        <v>1.3355892</v>
      </c>
    </row>
    <row r="20964" spans="1:8">
      <c r="A20964" t="s">
        <v>429</v>
      </c>
      <c r="B20964">
        <v>5550</v>
      </c>
      <c r="C20964" t="s">
        <v>514</v>
      </c>
      <c r="D20964" t="s">
        <v>475</v>
      </c>
      <c r="E20964" t="s">
        <v>36</v>
      </c>
      <c r="F20964">
        <v>2012</v>
      </c>
      <c r="G20964" t="s">
        <v>480</v>
      </c>
      <c r="H20964">
        <v>0.2470212</v>
      </c>
    </row>
    <row r="20965" spans="1:8">
      <c r="A20965" t="s">
        <v>429</v>
      </c>
      <c r="B20965">
        <v>5510</v>
      </c>
      <c r="C20965" t="s">
        <v>512</v>
      </c>
      <c r="D20965" t="s">
        <v>475</v>
      </c>
      <c r="E20965" t="s">
        <v>36</v>
      </c>
      <c r="F20965">
        <v>2010</v>
      </c>
      <c r="G20965" t="s">
        <v>483</v>
      </c>
      <c r="H20965">
        <v>18.915962400000002</v>
      </c>
    </row>
    <row r="20966" spans="1:8">
      <c r="A20966" t="s">
        <v>429</v>
      </c>
      <c r="B20966">
        <v>5550</v>
      </c>
      <c r="C20966" t="s">
        <v>514</v>
      </c>
      <c r="D20966" t="s">
        <v>475</v>
      </c>
      <c r="E20966" t="s">
        <v>479</v>
      </c>
      <c r="F20966">
        <v>2013</v>
      </c>
      <c r="G20966" t="s">
        <v>480</v>
      </c>
      <c r="H20966">
        <v>110.364048</v>
      </c>
    </row>
    <row r="20967" spans="1:8">
      <c r="A20967" t="s">
        <v>429</v>
      </c>
      <c r="B20967">
        <v>5510</v>
      </c>
      <c r="C20967" t="s">
        <v>512</v>
      </c>
      <c r="D20967" t="s">
        <v>475</v>
      </c>
      <c r="E20967" t="s">
        <v>479</v>
      </c>
      <c r="F20967">
        <v>2011</v>
      </c>
      <c r="G20967" t="s">
        <v>483</v>
      </c>
      <c r="H20967">
        <v>188.41856039999999</v>
      </c>
    </row>
    <row r="20968" spans="1:8">
      <c r="A20968" t="s">
        <v>464</v>
      </c>
      <c r="B20968">
        <v>3200</v>
      </c>
      <c r="C20968" t="s">
        <v>513</v>
      </c>
      <c r="D20968" t="s">
        <v>475</v>
      </c>
      <c r="E20968" t="s">
        <v>2</v>
      </c>
      <c r="F20968">
        <v>2014</v>
      </c>
      <c r="G20968" t="s">
        <v>503</v>
      </c>
      <c r="H20968">
        <v>61.437103200000003</v>
      </c>
    </row>
    <row r="20969" spans="1:8">
      <c r="A20969" t="s">
        <v>464</v>
      </c>
      <c r="B20969">
        <v>3200</v>
      </c>
      <c r="C20969" t="s">
        <v>513</v>
      </c>
      <c r="D20969" t="s">
        <v>475</v>
      </c>
      <c r="E20969" t="s">
        <v>29</v>
      </c>
      <c r="F20969">
        <v>2013</v>
      </c>
      <c r="G20969" t="s">
        <v>503</v>
      </c>
      <c r="H20969">
        <v>203.94321479999999</v>
      </c>
    </row>
    <row r="20970" spans="1:8">
      <c r="A20970" t="s">
        <v>429</v>
      </c>
      <c r="B20970">
        <v>5510</v>
      </c>
      <c r="C20970" t="s">
        <v>512</v>
      </c>
      <c r="D20970" t="s">
        <v>475</v>
      </c>
      <c r="E20970" t="s">
        <v>29</v>
      </c>
      <c r="F20970">
        <v>2009</v>
      </c>
      <c r="G20970" t="s">
        <v>480</v>
      </c>
      <c r="H20970">
        <v>451.01884319999999</v>
      </c>
    </row>
    <row r="20971" spans="1:8">
      <c r="A20971" t="s">
        <v>464</v>
      </c>
      <c r="B20971">
        <v>3200</v>
      </c>
      <c r="C20971" t="s">
        <v>513</v>
      </c>
      <c r="D20971" t="s">
        <v>475</v>
      </c>
      <c r="E20971" t="s">
        <v>34</v>
      </c>
      <c r="F20971">
        <v>2009</v>
      </c>
      <c r="G20971" t="s">
        <v>503</v>
      </c>
      <c r="H20971">
        <v>310.5642636</v>
      </c>
    </row>
    <row r="20972" spans="1:8">
      <c r="A20972" t="s">
        <v>495</v>
      </c>
      <c r="B20972">
        <v>3200</v>
      </c>
      <c r="C20972" t="s">
        <v>513</v>
      </c>
      <c r="D20972" t="s">
        <v>475</v>
      </c>
      <c r="E20972" t="s">
        <v>482</v>
      </c>
      <c r="F20972">
        <v>2014</v>
      </c>
      <c r="G20972" t="s">
        <v>503</v>
      </c>
      <c r="H20972">
        <v>0.54009720000000006</v>
      </c>
    </row>
    <row r="20973" spans="1:8">
      <c r="A20973" t="s">
        <v>429</v>
      </c>
      <c r="B20973">
        <v>5550</v>
      </c>
      <c r="C20973" t="s">
        <v>514</v>
      </c>
      <c r="D20973" t="s">
        <v>475</v>
      </c>
      <c r="E20973" t="s">
        <v>31</v>
      </c>
      <c r="F20973">
        <v>2009</v>
      </c>
      <c r="G20973" t="s">
        <v>480</v>
      </c>
      <c r="H20973">
        <v>7.0589447999999999</v>
      </c>
    </row>
    <row r="20974" spans="1:8">
      <c r="A20974" t="s">
        <v>464</v>
      </c>
      <c r="B20974">
        <v>3200</v>
      </c>
      <c r="C20974" t="s">
        <v>513</v>
      </c>
      <c r="D20974" t="s">
        <v>475</v>
      </c>
      <c r="E20974" t="s">
        <v>12</v>
      </c>
      <c r="F20974">
        <v>2013</v>
      </c>
      <c r="G20974" t="s">
        <v>503</v>
      </c>
      <c r="H20974">
        <v>70.204262400000005</v>
      </c>
    </row>
    <row r="20975" spans="1:8">
      <c r="A20975" t="s">
        <v>464</v>
      </c>
      <c r="B20975">
        <v>3200</v>
      </c>
      <c r="C20975" t="s">
        <v>513</v>
      </c>
      <c r="D20975" t="s">
        <v>475</v>
      </c>
      <c r="E20975" t="s">
        <v>26</v>
      </c>
      <c r="F20975">
        <v>2011</v>
      </c>
      <c r="G20975" t="s">
        <v>503</v>
      </c>
      <c r="H20975">
        <v>26.272169999999999</v>
      </c>
    </row>
    <row r="20976" spans="1:8">
      <c r="A20976" t="s">
        <v>438</v>
      </c>
      <c r="B20976">
        <v>3200</v>
      </c>
      <c r="C20976" t="s">
        <v>513</v>
      </c>
      <c r="D20976" t="s">
        <v>475</v>
      </c>
      <c r="E20976" t="s">
        <v>12</v>
      </c>
      <c r="F20976">
        <v>2011</v>
      </c>
      <c r="G20976" t="s">
        <v>503</v>
      </c>
      <c r="H20976">
        <v>0.79549199999999998</v>
      </c>
    </row>
    <row r="20977" spans="1:8">
      <c r="A20977" t="s">
        <v>463</v>
      </c>
      <c r="B20977">
        <v>4210</v>
      </c>
      <c r="C20977" t="s">
        <v>450</v>
      </c>
      <c r="D20977" t="s">
        <v>475</v>
      </c>
      <c r="E20977" t="s">
        <v>17</v>
      </c>
      <c r="F20977">
        <v>2009</v>
      </c>
      <c r="G20977" t="s">
        <v>501</v>
      </c>
      <c r="H20977">
        <v>5.8363991999999998</v>
      </c>
    </row>
    <row r="20978" spans="1:8">
      <c r="A20978" t="s">
        <v>463</v>
      </c>
      <c r="B20978">
        <v>4210</v>
      </c>
      <c r="C20978" t="s">
        <v>450</v>
      </c>
      <c r="D20978" t="s">
        <v>475</v>
      </c>
      <c r="E20978" t="s">
        <v>15</v>
      </c>
      <c r="F20978">
        <v>2013</v>
      </c>
      <c r="G20978" t="s">
        <v>501</v>
      </c>
      <c r="H20978">
        <v>21.867656400000001</v>
      </c>
    </row>
    <row r="20979" spans="1:8">
      <c r="A20979" t="s">
        <v>461</v>
      </c>
      <c r="B20979">
        <v>4210</v>
      </c>
      <c r="C20979" t="s">
        <v>450</v>
      </c>
      <c r="D20979" t="s">
        <v>475</v>
      </c>
      <c r="E20979" t="s">
        <v>10</v>
      </c>
      <c r="F20979">
        <v>2009</v>
      </c>
      <c r="G20979" t="s">
        <v>501</v>
      </c>
      <c r="H20979">
        <v>8.8467084000000007</v>
      </c>
    </row>
    <row r="20980" spans="1:8">
      <c r="A20980" t="s">
        <v>429</v>
      </c>
      <c r="B20980">
        <v>5510</v>
      </c>
      <c r="C20980" t="s">
        <v>512</v>
      </c>
      <c r="D20980" t="s">
        <v>475</v>
      </c>
      <c r="E20980" t="s">
        <v>3</v>
      </c>
      <c r="F20980">
        <v>2014</v>
      </c>
      <c r="G20980" t="s">
        <v>483</v>
      </c>
      <c r="H20980">
        <v>147.60563400000001</v>
      </c>
    </row>
    <row r="20981" spans="1:8">
      <c r="A20981" t="s">
        <v>429</v>
      </c>
      <c r="B20981">
        <v>5510</v>
      </c>
      <c r="C20981" t="s">
        <v>512</v>
      </c>
      <c r="D20981" t="s">
        <v>475</v>
      </c>
      <c r="E20981" t="s">
        <v>15</v>
      </c>
      <c r="F20981">
        <v>2009</v>
      </c>
      <c r="G20981" t="s">
        <v>483</v>
      </c>
      <c r="H20981">
        <v>205.19088120000001</v>
      </c>
    </row>
    <row r="20982" spans="1:8">
      <c r="A20982" t="s">
        <v>429</v>
      </c>
      <c r="B20982">
        <v>5510</v>
      </c>
      <c r="C20982" t="s">
        <v>512</v>
      </c>
      <c r="D20982" t="s">
        <v>475</v>
      </c>
      <c r="E20982" t="s">
        <v>16</v>
      </c>
      <c r="F20982">
        <v>2013</v>
      </c>
      <c r="G20982" t="s">
        <v>483</v>
      </c>
      <c r="H20982">
        <v>31.0409352</v>
      </c>
    </row>
    <row r="20983" spans="1:8">
      <c r="A20983" t="s">
        <v>429</v>
      </c>
      <c r="B20983">
        <v>5510</v>
      </c>
      <c r="C20983" t="s">
        <v>512</v>
      </c>
      <c r="D20983" t="s">
        <v>475</v>
      </c>
      <c r="E20983" t="s">
        <v>26</v>
      </c>
      <c r="F20983">
        <v>2014</v>
      </c>
      <c r="G20983" t="s">
        <v>483</v>
      </c>
      <c r="H20983">
        <v>4.3458984000000003</v>
      </c>
    </row>
    <row r="20984" spans="1:8">
      <c r="A20984" t="s">
        <v>429</v>
      </c>
      <c r="B20984">
        <v>5510</v>
      </c>
      <c r="C20984" t="s">
        <v>512</v>
      </c>
      <c r="D20984" t="s">
        <v>475</v>
      </c>
      <c r="E20984" t="s">
        <v>428</v>
      </c>
      <c r="F20984">
        <v>2014</v>
      </c>
      <c r="G20984" t="s">
        <v>483</v>
      </c>
      <c r="H20984">
        <v>0.54428399999999999</v>
      </c>
    </row>
    <row r="20985" spans="1:8">
      <c r="A20985" t="s">
        <v>429</v>
      </c>
      <c r="B20985">
        <v>5510</v>
      </c>
      <c r="C20985" t="s">
        <v>512</v>
      </c>
      <c r="D20985" t="s">
        <v>475</v>
      </c>
      <c r="E20985" t="s">
        <v>482</v>
      </c>
      <c r="F20985">
        <v>2010</v>
      </c>
      <c r="G20985" t="s">
        <v>483</v>
      </c>
      <c r="H20985">
        <v>47.3485212</v>
      </c>
    </row>
    <row r="20986" spans="1:8">
      <c r="A20986" t="s">
        <v>461</v>
      </c>
      <c r="B20986">
        <v>4210</v>
      </c>
      <c r="C20986" t="s">
        <v>450</v>
      </c>
      <c r="D20986" t="s">
        <v>475</v>
      </c>
      <c r="E20986" t="s">
        <v>15</v>
      </c>
      <c r="F20986">
        <v>2009</v>
      </c>
      <c r="G20986" t="s">
        <v>480</v>
      </c>
      <c r="H20986">
        <v>4.9697316000000002</v>
      </c>
    </row>
    <row r="20987" spans="1:8">
      <c r="A20987" t="s">
        <v>463</v>
      </c>
      <c r="B20987">
        <v>4210</v>
      </c>
      <c r="C20987" t="s">
        <v>450</v>
      </c>
      <c r="D20987" t="s">
        <v>475</v>
      </c>
      <c r="E20987" t="s">
        <v>17</v>
      </c>
      <c r="F20987">
        <v>2011</v>
      </c>
      <c r="G20987" t="s">
        <v>480</v>
      </c>
      <c r="H20987">
        <v>8.6164343999999993</v>
      </c>
    </row>
    <row r="20988" spans="1:8">
      <c r="A20988" t="s">
        <v>429</v>
      </c>
      <c r="B20988">
        <v>5510</v>
      </c>
      <c r="C20988" t="s">
        <v>512</v>
      </c>
      <c r="D20988" t="s">
        <v>475</v>
      </c>
      <c r="E20988" t="s">
        <v>37</v>
      </c>
      <c r="F20988">
        <v>2014</v>
      </c>
      <c r="G20988" t="s">
        <v>480</v>
      </c>
      <c r="H20988">
        <v>21.185207999999999</v>
      </c>
    </row>
    <row r="20989" spans="1:8">
      <c r="A20989" t="s">
        <v>429</v>
      </c>
      <c r="B20989">
        <v>5550</v>
      </c>
      <c r="C20989" t="s">
        <v>514</v>
      </c>
      <c r="D20989" t="s">
        <v>475</v>
      </c>
      <c r="E20989" t="s">
        <v>15</v>
      </c>
      <c r="F20989">
        <v>2011</v>
      </c>
      <c r="G20989" t="s">
        <v>480</v>
      </c>
      <c r="H20989">
        <v>7.2682848</v>
      </c>
    </row>
    <row r="20990" spans="1:8">
      <c r="A20990" t="s">
        <v>464</v>
      </c>
      <c r="B20990">
        <v>2330</v>
      </c>
      <c r="C20990" t="s">
        <v>515</v>
      </c>
      <c r="D20990" t="s">
        <v>475</v>
      </c>
      <c r="E20990" t="s">
        <v>22</v>
      </c>
      <c r="F20990">
        <v>2012</v>
      </c>
      <c r="G20990" t="s">
        <v>490</v>
      </c>
      <c r="H20990">
        <v>1.5198084000000001</v>
      </c>
    </row>
    <row r="20991" spans="1:8">
      <c r="A20991" t="s">
        <v>499</v>
      </c>
      <c r="B20991">
        <v>2330</v>
      </c>
      <c r="C20991" t="s">
        <v>515</v>
      </c>
      <c r="D20991" t="s">
        <v>475</v>
      </c>
      <c r="E20991" t="s">
        <v>22</v>
      </c>
      <c r="F20991">
        <v>2009</v>
      </c>
      <c r="G20991" t="s">
        <v>490</v>
      </c>
      <c r="H20991">
        <v>0.20096639999999999</v>
      </c>
    </row>
    <row r="20992" spans="1:8">
      <c r="A20992" t="s">
        <v>464</v>
      </c>
      <c r="B20992">
        <v>3200</v>
      </c>
      <c r="C20992" t="s">
        <v>513</v>
      </c>
      <c r="D20992" t="s">
        <v>475</v>
      </c>
      <c r="E20992" t="s">
        <v>16</v>
      </c>
      <c r="F20992">
        <v>2013</v>
      </c>
      <c r="G20992" t="s">
        <v>503</v>
      </c>
      <c r="H20992">
        <v>49.952710799999998</v>
      </c>
    </row>
    <row r="20993" spans="1:8">
      <c r="A20993" t="s">
        <v>464</v>
      </c>
      <c r="B20993">
        <v>3200</v>
      </c>
      <c r="C20993" t="s">
        <v>513</v>
      </c>
      <c r="D20993" t="s">
        <v>475</v>
      </c>
      <c r="E20993" t="s">
        <v>24</v>
      </c>
      <c r="F20993">
        <v>2011</v>
      </c>
      <c r="G20993" t="s">
        <v>503</v>
      </c>
      <c r="H20993">
        <v>88.333106400000005</v>
      </c>
    </row>
    <row r="20994" spans="1:8">
      <c r="A20994" t="s">
        <v>464</v>
      </c>
      <c r="B20994">
        <v>3200</v>
      </c>
      <c r="C20994" t="s">
        <v>513</v>
      </c>
      <c r="D20994" t="s">
        <v>475</v>
      </c>
      <c r="E20994" t="s">
        <v>22</v>
      </c>
      <c r="F20994">
        <v>2011</v>
      </c>
      <c r="G20994" t="s">
        <v>503</v>
      </c>
      <c r="H20994">
        <v>34.6373964</v>
      </c>
    </row>
    <row r="20995" spans="1:8">
      <c r="A20995" t="s">
        <v>456</v>
      </c>
      <c r="B20995">
        <v>3200</v>
      </c>
      <c r="C20995" t="s">
        <v>513</v>
      </c>
      <c r="D20995" t="s">
        <v>475</v>
      </c>
      <c r="E20995" t="s">
        <v>22</v>
      </c>
      <c r="F20995">
        <v>2014</v>
      </c>
      <c r="G20995" t="s">
        <v>503</v>
      </c>
      <c r="H20995">
        <v>4.1868000000000002E-2</v>
      </c>
    </row>
    <row r="20996" spans="1:8">
      <c r="A20996" t="s">
        <v>456</v>
      </c>
      <c r="B20996">
        <v>3200</v>
      </c>
      <c r="C20996" t="s">
        <v>513</v>
      </c>
      <c r="D20996" t="s">
        <v>475</v>
      </c>
      <c r="E20996" t="s">
        <v>29</v>
      </c>
      <c r="F20996">
        <v>2012</v>
      </c>
      <c r="G20996" t="s">
        <v>503</v>
      </c>
      <c r="H20996">
        <v>8.9639387999999993</v>
      </c>
    </row>
    <row r="20997" spans="1:8">
      <c r="A20997" t="s">
        <v>497</v>
      </c>
      <c r="B20997">
        <v>3200</v>
      </c>
      <c r="C20997" t="s">
        <v>513</v>
      </c>
      <c r="D20997" t="s">
        <v>475</v>
      </c>
      <c r="E20997" t="s">
        <v>13</v>
      </c>
      <c r="F20997">
        <v>2010</v>
      </c>
      <c r="G20997" t="s">
        <v>503</v>
      </c>
      <c r="H20997">
        <v>2.323674</v>
      </c>
    </row>
    <row r="20998" spans="1:8">
      <c r="A20998" t="s">
        <v>497</v>
      </c>
      <c r="B20998">
        <v>3200</v>
      </c>
      <c r="C20998" t="s">
        <v>513</v>
      </c>
      <c r="D20998" t="s">
        <v>475</v>
      </c>
      <c r="E20998" t="s">
        <v>16</v>
      </c>
      <c r="F20998">
        <v>2009</v>
      </c>
      <c r="G20998" t="s">
        <v>503</v>
      </c>
      <c r="H20998">
        <v>9.21096E-2</v>
      </c>
    </row>
    <row r="20999" spans="1:8">
      <c r="A20999" t="s">
        <v>497</v>
      </c>
      <c r="B20999">
        <v>3200</v>
      </c>
      <c r="C20999" t="s">
        <v>513</v>
      </c>
      <c r="D20999" t="s">
        <v>475</v>
      </c>
      <c r="E20999" t="s">
        <v>34</v>
      </c>
      <c r="F20999">
        <v>2010</v>
      </c>
      <c r="G20999" t="s">
        <v>503</v>
      </c>
      <c r="H20999">
        <v>0.57359159999999998</v>
      </c>
    </row>
    <row r="21000" spans="1:8">
      <c r="A21000" t="s">
        <v>438</v>
      </c>
      <c r="B21000">
        <v>3200</v>
      </c>
      <c r="C21000" t="s">
        <v>513</v>
      </c>
      <c r="D21000" t="s">
        <v>475</v>
      </c>
      <c r="E21000" t="s">
        <v>29</v>
      </c>
      <c r="F21000">
        <v>2009</v>
      </c>
      <c r="G21000" t="s">
        <v>503</v>
      </c>
      <c r="H21000">
        <v>0.12979080000000001</v>
      </c>
    </row>
    <row r="21001" spans="1:8">
      <c r="A21001" t="s">
        <v>438</v>
      </c>
      <c r="B21001">
        <v>3200</v>
      </c>
      <c r="C21001" t="s">
        <v>513</v>
      </c>
      <c r="D21001" t="s">
        <v>475</v>
      </c>
      <c r="E21001" t="s">
        <v>30</v>
      </c>
      <c r="F21001">
        <v>2013</v>
      </c>
      <c r="G21001" t="s">
        <v>503</v>
      </c>
      <c r="H21001">
        <v>1.0299528</v>
      </c>
    </row>
    <row r="21002" spans="1:8">
      <c r="A21002" t="s">
        <v>461</v>
      </c>
      <c r="B21002">
        <v>3200</v>
      </c>
      <c r="C21002" t="s">
        <v>513</v>
      </c>
      <c r="D21002" t="s">
        <v>475</v>
      </c>
      <c r="E21002" t="s">
        <v>5</v>
      </c>
      <c r="F21002">
        <v>2012</v>
      </c>
      <c r="G21002" t="s">
        <v>503</v>
      </c>
      <c r="H21002">
        <v>4.1868000000000002E-2</v>
      </c>
    </row>
    <row r="21003" spans="1:8">
      <c r="A21003" t="s">
        <v>463</v>
      </c>
      <c r="B21003">
        <v>4210</v>
      </c>
      <c r="C21003" t="s">
        <v>450</v>
      </c>
      <c r="D21003" t="s">
        <v>475</v>
      </c>
      <c r="E21003" t="s">
        <v>36</v>
      </c>
      <c r="F21003">
        <v>2010</v>
      </c>
      <c r="G21003" t="s">
        <v>501</v>
      </c>
      <c r="H21003">
        <v>12.1877748</v>
      </c>
    </row>
    <row r="21004" spans="1:8">
      <c r="A21004" t="s">
        <v>438</v>
      </c>
      <c r="B21004">
        <v>4210</v>
      </c>
      <c r="C21004" t="s">
        <v>450</v>
      </c>
      <c r="D21004" t="s">
        <v>475</v>
      </c>
      <c r="E21004" t="s">
        <v>30</v>
      </c>
      <c r="F21004">
        <v>2011</v>
      </c>
      <c r="G21004" t="s">
        <v>501</v>
      </c>
      <c r="H21004">
        <v>0.14235120000000001</v>
      </c>
    </row>
    <row r="21005" spans="1:8">
      <c r="A21005" t="s">
        <v>461</v>
      </c>
      <c r="B21005">
        <v>4210</v>
      </c>
      <c r="C21005" t="s">
        <v>450</v>
      </c>
      <c r="D21005" t="s">
        <v>475</v>
      </c>
      <c r="E21005" t="s">
        <v>5</v>
      </c>
      <c r="F21005">
        <v>2010</v>
      </c>
      <c r="G21005" t="s">
        <v>501</v>
      </c>
      <c r="H21005">
        <v>6.6318912000000001</v>
      </c>
    </row>
    <row r="21006" spans="1:8">
      <c r="A21006" t="s">
        <v>461</v>
      </c>
      <c r="B21006">
        <v>4210</v>
      </c>
      <c r="C21006" t="s">
        <v>450</v>
      </c>
      <c r="D21006" t="s">
        <v>475</v>
      </c>
      <c r="E21006" t="s">
        <v>34</v>
      </c>
      <c r="F21006">
        <v>2010</v>
      </c>
      <c r="G21006" t="s">
        <v>501</v>
      </c>
      <c r="H21006">
        <v>3.7011311999999998</v>
      </c>
    </row>
    <row r="21007" spans="1:8">
      <c r="A21007" t="s">
        <v>429</v>
      </c>
      <c r="B21007">
        <v>5510</v>
      </c>
      <c r="C21007" t="s">
        <v>512</v>
      </c>
      <c r="D21007" t="s">
        <v>475</v>
      </c>
      <c r="E21007" t="s">
        <v>6</v>
      </c>
      <c r="F21007">
        <v>2011</v>
      </c>
      <c r="G21007" t="s">
        <v>483</v>
      </c>
      <c r="H21007">
        <v>10.500494399999999</v>
      </c>
    </row>
    <row r="21008" spans="1:8">
      <c r="A21008" t="s">
        <v>429</v>
      </c>
      <c r="B21008">
        <v>5510</v>
      </c>
      <c r="C21008" t="s">
        <v>512</v>
      </c>
      <c r="D21008" t="s">
        <v>475</v>
      </c>
      <c r="E21008" t="s">
        <v>20</v>
      </c>
      <c r="F21008">
        <v>2013</v>
      </c>
      <c r="G21008" t="s">
        <v>483</v>
      </c>
      <c r="H21008">
        <v>189.98442360000001</v>
      </c>
    </row>
    <row r="21009" spans="1:8">
      <c r="A21009" t="s">
        <v>486</v>
      </c>
      <c r="B21009">
        <v>2000</v>
      </c>
      <c r="C21009" t="s">
        <v>431</v>
      </c>
      <c r="D21009" t="s">
        <v>475</v>
      </c>
      <c r="E21009" t="s">
        <v>9</v>
      </c>
      <c r="F21009">
        <v>2010</v>
      </c>
      <c r="G21009" t="s">
        <v>468</v>
      </c>
      <c r="H21009">
        <v>3.6383291999999998</v>
      </c>
    </row>
    <row r="21010" spans="1:8">
      <c r="A21010" t="s">
        <v>496</v>
      </c>
      <c r="B21010">
        <v>2000</v>
      </c>
      <c r="C21010" t="s">
        <v>431</v>
      </c>
      <c r="D21010" t="s">
        <v>475</v>
      </c>
      <c r="E21010" t="s">
        <v>18</v>
      </c>
      <c r="F21010">
        <v>2013</v>
      </c>
      <c r="G21010" t="s">
        <v>468</v>
      </c>
      <c r="H21010">
        <v>0.6154596</v>
      </c>
    </row>
    <row r="21011" spans="1:8">
      <c r="A21011" t="s">
        <v>498</v>
      </c>
      <c r="B21011">
        <v>2000</v>
      </c>
      <c r="C21011" t="s">
        <v>431</v>
      </c>
      <c r="D21011" t="s">
        <v>475</v>
      </c>
      <c r="E21011" t="s">
        <v>30</v>
      </c>
      <c r="F21011">
        <v>2014</v>
      </c>
      <c r="G21011" t="s">
        <v>468</v>
      </c>
      <c r="H21011">
        <v>8.7922799999999995E-2</v>
      </c>
    </row>
    <row r="21012" spans="1:8">
      <c r="A21012" t="s">
        <v>498</v>
      </c>
      <c r="B21012">
        <v>2000</v>
      </c>
      <c r="C21012" t="s">
        <v>431</v>
      </c>
      <c r="D21012" t="s">
        <v>475</v>
      </c>
      <c r="E21012" t="s">
        <v>37</v>
      </c>
      <c r="F21012">
        <v>2014</v>
      </c>
      <c r="G21012" t="s">
        <v>468</v>
      </c>
      <c r="H21012">
        <v>8.0302824000000008</v>
      </c>
    </row>
    <row r="21013" spans="1:8">
      <c r="A21013" t="s">
        <v>462</v>
      </c>
      <c r="B21013">
        <v>3000</v>
      </c>
      <c r="C21013" t="s">
        <v>432</v>
      </c>
      <c r="D21013" t="s">
        <v>475</v>
      </c>
      <c r="E21013" t="s">
        <v>34</v>
      </c>
      <c r="F21013">
        <v>2011</v>
      </c>
      <c r="G21013" t="s">
        <v>468</v>
      </c>
      <c r="H21013">
        <v>0.64058040000000005</v>
      </c>
    </row>
    <row r="21014" spans="1:8">
      <c r="A21014" t="s">
        <v>464</v>
      </c>
      <c r="B21014">
        <v>3000</v>
      </c>
      <c r="C21014" t="s">
        <v>432</v>
      </c>
      <c r="D21014" t="s">
        <v>475</v>
      </c>
      <c r="E21014" t="s">
        <v>13</v>
      </c>
      <c r="F21014">
        <v>2009</v>
      </c>
      <c r="G21014" t="s">
        <v>468</v>
      </c>
      <c r="H21014">
        <v>3427.1177004000001</v>
      </c>
    </row>
    <row r="21015" spans="1:8">
      <c r="A21015" t="s">
        <v>456</v>
      </c>
      <c r="B21015">
        <v>3000</v>
      </c>
      <c r="C21015" t="s">
        <v>432</v>
      </c>
      <c r="D21015" t="s">
        <v>475</v>
      </c>
      <c r="E21015" t="s">
        <v>17</v>
      </c>
      <c r="F21015">
        <v>2011</v>
      </c>
      <c r="G21015" t="s">
        <v>468</v>
      </c>
      <c r="H21015">
        <v>0.5149764</v>
      </c>
    </row>
    <row r="21016" spans="1:8">
      <c r="A21016" t="s">
        <v>438</v>
      </c>
      <c r="B21016">
        <v>3000</v>
      </c>
      <c r="C21016" t="s">
        <v>432</v>
      </c>
      <c r="D21016" t="s">
        <v>475</v>
      </c>
      <c r="E21016" t="s">
        <v>12</v>
      </c>
      <c r="F21016">
        <v>2012</v>
      </c>
      <c r="G21016" t="s">
        <v>468</v>
      </c>
      <c r="H21016">
        <v>0.79549199999999998</v>
      </c>
    </row>
    <row r="21017" spans="1:8">
      <c r="A21017" t="s">
        <v>438</v>
      </c>
      <c r="B21017">
        <v>3000</v>
      </c>
      <c r="C21017" t="s">
        <v>432</v>
      </c>
      <c r="D21017" t="s">
        <v>475</v>
      </c>
      <c r="E21017" t="s">
        <v>26</v>
      </c>
      <c r="F21017">
        <v>2010</v>
      </c>
      <c r="G21017" t="s">
        <v>468</v>
      </c>
      <c r="H21017">
        <v>4.1868000000000002E-2</v>
      </c>
    </row>
    <row r="21018" spans="1:8">
      <c r="A21018" t="s">
        <v>438</v>
      </c>
      <c r="B21018">
        <v>3000</v>
      </c>
      <c r="C21018" t="s">
        <v>432</v>
      </c>
      <c r="D21018" t="s">
        <v>475</v>
      </c>
      <c r="E21018" t="s">
        <v>32</v>
      </c>
      <c r="F21018">
        <v>2013</v>
      </c>
      <c r="G21018" t="s">
        <v>468</v>
      </c>
      <c r="H21018">
        <v>4.1868000000000002E-2</v>
      </c>
    </row>
    <row r="21019" spans="1:8">
      <c r="A21019" t="s">
        <v>463</v>
      </c>
      <c r="B21019">
        <v>2000</v>
      </c>
      <c r="C21019" t="s">
        <v>431</v>
      </c>
      <c r="D21019" t="s">
        <v>475</v>
      </c>
      <c r="E21019" t="s">
        <v>30</v>
      </c>
      <c r="F21019">
        <v>2013</v>
      </c>
      <c r="G21019" t="s">
        <v>490</v>
      </c>
      <c r="H21019">
        <v>281.61254159999999</v>
      </c>
    </row>
    <row r="21020" spans="1:8">
      <c r="A21020" t="s">
        <v>463</v>
      </c>
      <c r="B21020">
        <v>2000</v>
      </c>
      <c r="C21020" t="s">
        <v>431</v>
      </c>
      <c r="D21020" t="s">
        <v>475</v>
      </c>
      <c r="E21020" t="s">
        <v>34</v>
      </c>
      <c r="F21020">
        <v>2011</v>
      </c>
      <c r="G21020" t="s">
        <v>490</v>
      </c>
      <c r="H21020">
        <v>34.855110000000003</v>
      </c>
    </row>
    <row r="21021" spans="1:8">
      <c r="A21021" t="s">
        <v>463</v>
      </c>
      <c r="B21021">
        <v>2000</v>
      </c>
      <c r="C21021" t="s">
        <v>431</v>
      </c>
      <c r="D21021" t="s">
        <v>475</v>
      </c>
      <c r="E21021" t="s">
        <v>479</v>
      </c>
      <c r="F21021">
        <v>2012</v>
      </c>
      <c r="G21021" t="s">
        <v>490</v>
      </c>
      <c r="H21021">
        <v>116.05390920000001</v>
      </c>
    </row>
    <row r="21022" spans="1:8">
      <c r="A21022" t="s">
        <v>498</v>
      </c>
      <c r="B21022">
        <v>2000</v>
      </c>
      <c r="C21022" t="s">
        <v>431</v>
      </c>
      <c r="D21022" t="s">
        <v>475</v>
      </c>
      <c r="E21022" t="s">
        <v>15</v>
      </c>
      <c r="F21022">
        <v>2009</v>
      </c>
      <c r="G21022" t="s">
        <v>490</v>
      </c>
      <c r="H21022">
        <v>0.20515320000000001</v>
      </c>
    </row>
    <row r="21023" spans="1:8">
      <c r="A21023" t="s">
        <v>499</v>
      </c>
      <c r="B21023">
        <v>2000</v>
      </c>
      <c r="C21023" t="s">
        <v>431</v>
      </c>
      <c r="D21023" t="s">
        <v>475</v>
      </c>
      <c r="E21023" t="s">
        <v>33</v>
      </c>
      <c r="F21023">
        <v>2012</v>
      </c>
      <c r="G21023" t="s">
        <v>490</v>
      </c>
      <c r="H21023">
        <v>10.379077199999999</v>
      </c>
    </row>
    <row r="21024" spans="1:8">
      <c r="A21024" t="s">
        <v>499</v>
      </c>
      <c r="B21024">
        <v>2000</v>
      </c>
      <c r="C21024" t="s">
        <v>431</v>
      </c>
      <c r="D21024" t="s">
        <v>475</v>
      </c>
      <c r="E21024" t="s">
        <v>482</v>
      </c>
      <c r="F21024">
        <v>2014</v>
      </c>
      <c r="G21024" t="s">
        <v>490</v>
      </c>
      <c r="H21024">
        <v>4.7394575999999997</v>
      </c>
    </row>
    <row r="21025" spans="1:8">
      <c r="A21025" t="s">
        <v>462</v>
      </c>
      <c r="B21025">
        <v>2000</v>
      </c>
      <c r="C21025" t="s">
        <v>431</v>
      </c>
      <c r="D21025" t="s">
        <v>475</v>
      </c>
      <c r="E21025" t="s">
        <v>15</v>
      </c>
      <c r="F21025">
        <v>2011</v>
      </c>
      <c r="G21025" t="s">
        <v>490</v>
      </c>
      <c r="H21025">
        <v>124.28934479999999</v>
      </c>
    </row>
    <row r="21026" spans="1:8">
      <c r="A21026" t="s">
        <v>462</v>
      </c>
      <c r="B21026">
        <v>2000</v>
      </c>
      <c r="C21026" t="s">
        <v>431</v>
      </c>
      <c r="D21026" t="s">
        <v>475</v>
      </c>
      <c r="E21026" t="s">
        <v>482</v>
      </c>
      <c r="F21026">
        <v>2010</v>
      </c>
      <c r="G21026" t="s">
        <v>490</v>
      </c>
      <c r="H21026">
        <v>770.01532199999997</v>
      </c>
    </row>
    <row r="21027" spans="1:8">
      <c r="A21027" t="s">
        <v>497</v>
      </c>
      <c r="B21027">
        <v>2000</v>
      </c>
      <c r="C21027" t="s">
        <v>431</v>
      </c>
      <c r="D21027" t="s">
        <v>475</v>
      </c>
      <c r="E21027" t="s">
        <v>482</v>
      </c>
      <c r="F21027">
        <v>2011</v>
      </c>
      <c r="G21027" t="s">
        <v>490</v>
      </c>
      <c r="H21027">
        <v>1.653786</v>
      </c>
    </row>
    <row r="21028" spans="1:8">
      <c r="A21028" t="s">
        <v>429</v>
      </c>
      <c r="B21028">
        <v>2000</v>
      </c>
      <c r="C21028" t="s">
        <v>431</v>
      </c>
      <c r="D21028" t="s">
        <v>475</v>
      </c>
      <c r="E21028" t="s">
        <v>343</v>
      </c>
      <c r="F21028">
        <v>2013</v>
      </c>
      <c r="G21028" t="s">
        <v>490</v>
      </c>
      <c r="H21028">
        <v>281.70046439999999</v>
      </c>
    </row>
    <row r="21029" spans="1:8">
      <c r="A21029" t="s">
        <v>429</v>
      </c>
      <c r="B21029">
        <v>2000</v>
      </c>
      <c r="C21029" t="s">
        <v>431</v>
      </c>
      <c r="D21029" t="s">
        <v>475</v>
      </c>
      <c r="E21029" t="s">
        <v>12</v>
      </c>
      <c r="F21029">
        <v>2009</v>
      </c>
      <c r="G21029" t="s">
        <v>490</v>
      </c>
      <c r="H21029">
        <v>137.87969759999999</v>
      </c>
    </row>
    <row r="21030" spans="1:8">
      <c r="A21030" t="s">
        <v>429</v>
      </c>
      <c r="B21030">
        <v>2000</v>
      </c>
      <c r="C21030" t="s">
        <v>431</v>
      </c>
      <c r="D21030" t="s">
        <v>475</v>
      </c>
      <c r="E21030" t="s">
        <v>32</v>
      </c>
      <c r="F21030">
        <v>2012</v>
      </c>
      <c r="G21030" t="s">
        <v>490</v>
      </c>
      <c r="H21030">
        <v>265.6985148</v>
      </c>
    </row>
    <row r="21031" spans="1:8">
      <c r="A21031" t="s">
        <v>464</v>
      </c>
      <c r="B21031">
        <v>2000</v>
      </c>
      <c r="C21031" t="s">
        <v>431</v>
      </c>
      <c r="D21031" t="s">
        <v>475</v>
      </c>
      <c r="E21031" t="s">
        <v>10</v>
      </c>
      <c r="F21031">
        <v>2011</v>
      </c>
      <c r="G21031" t="s">
        <v>490</v>
      </c>
      <c r="H21031">
        <v>1395.7870104000001</v>
      </c>
    </row>
    <row r="21032" spans="1:8">
      <c r="A21032" t="s">
        <v>464</v>
      </c>
      <c r="B21032">
        <v>2000</v>
      </c>
      <c r="C21032" t="s">
        <v>431</v>
      </c>
      <c r="D21032" t="s">
        <v>475</v>
      </c>
      <c r="E21032" t="s">
        <v>18</v>
      </c>
      <c r="F21032">
        <v>2012</v>
      </c>
      <c r="G21032" t="s">
        <v>490</v>
      </c>
      <c r="H21032">
        <v>56.090559599999999</v>
      </c>
    </row>
    <row r="21033" spans="1:8">
      <c r="A21033" t="s">
        <v>464</v>
      </c>
      <c r="B21033">
        <v>2000</v>
      </c>
      <c r="C21033" t="s">
        <v>431</v>
      </c>
      <c r="D21033" t="s">
        <v>475</v>
      </c>
      <c r="E21033" t="s">
        <v>20</v>
      </c>
      <c r="F21033">
        <v>2010</v>
      </c>
      <c r="G21033" t="s">
        <v>490</v>
      </c>
      <c r="H21033">
        <v>586.1561868</v>
      </c>
    </row>
    <row r="21034" spans="1:8">
      <c r="A21034" t="s">
        <v>464</v>
      </c>
      <c r="B21034">
        <v>2000</v>
      </c>
      <c r="C21034" t="s">
        <v>431</v>
      </c>
      <c r="D21034" t="s">
        <v>475</v>
      </c>
      <c r="E21034" t="s">
        <v>22</v>
      </c>
      <c r="F21034">
        <v>2011</v>
      </c>
      <c r="G21034" t="s">
        <v>490</v>
      </c>
      <c r="H21034">
        <v>11.7062928</v>
      </c>
    </row>
    <row r="21035" spans="1:8">
      <c r="A21035" t="s">
        <v>438</v>
      </c>
      <c r="B21035">
        <v>2000</v>
      </c>
      <c r="C21035" t="s">
        <v>431</v>
      </c>
      <c r="D21035" t="s">
        <v>475</v>
      </c>
      <c r="E21035" t="s">
        <v>36</v>
      </c>
      <c r="F21035">
        <v>2009</v>
      </c>
      <c r="G21035" t="s">
        <v>490</v>
      </c>
      <c r="H21035">
        <v>2.0934000000000001E-2</v>
      </c>
    </row>
    <row r="21036" spans="1:8">
      <c r="A21036" t="s">
        <v>429</v>
      </c>
      <c r="B21036">
        <v>3000</v>
      </c>
      <c r="C21036" t="s">
        <v>432</v>
      </c>
      <c r="D21036" t="s">
        <v>475</v>
      </c>
      <c r="E21036" t="s">
        <v>6</v>
      </c>
      <c r="F21036">
        <v>2010</v>
      </c>
      <c r="G21036" t="s">
        <v>503</v>
      </c>
      <c r="H21036">
        <v>0.95040360000000002</v>
      </c>
    </row>
    <row r="21037" spans="1:8">
      <c r="A21037" t="s">
        <v>429</v>
      </c>
      <c r="B21037">
        <v>3000</v>
      </c>
      <c r="C21037" t="s">
        <v>432</v>
      </c>
      <c r="D21037" t="s">
        <v>475</v>
      </c>
      <c r="E21037" t="s">
        <v>14</v>
      </c>
      <c r="F21037">
        <v>2009</v>
      </c>
      <c r="G21037" t="s">
        <v>503</v>
      </c>
      <c r="H21037">
        <v>4.1239980000000003</v>
      </c>
    </row>
    <row r="21038" spans="1:8">
      <c r="A21038" t="s">
        <v>429</v>
      </c>
      <c r="B21038">
        <v>3000</v>
      </c>
      <c r="C21038" t="s">
        <v>432</v>
      </c>
      <c r="D21038" t="s">
        <v>475</v>
      </c>
      <c r="E21038" t="s">
        <v>32</v>
      </c>
      <c r="F21038">
        <v>2012</v>
      </c>
      <c r="G21038" t="s">
        <v>503</v>
      </c>
      <c r="H21038">
        <v>171.4955148</v>
      </c>
    </row>
    <row r="21039" spans="1:8">
      <c r="A21039" t="s">
        <v>464</v>
      </c>
      <c r="B21039">
        <v>3000</v>
      </c>
      <c r="C21039" t="s">
        <v>432</v>
      </c>
      <c r="D21039" t="s">
        <v>475</v>
      </c>
      <c r="E21039" t="s">
        <v>9</v>
      </c>
      <c r="F21039">
        <v>2009</v>
      </c>
      <c r="G21039" t="s">
        <v>503</v>
      </c>
      <c r="H21039">
        <v>434.46842279999998</v>
      </c>
    </row>
    <row r="21040" spans="1:8">
      <c r="A21040" t="s">
        <v>464</v>
      </c>
      <c r="B21040">
        <v>3000</v>
      </c>
      <c r="C21040" t="s">
        <v>432</v>
      </c>
      <c r="D21040" t="s">
        <v>475</v>
      </c>
      <c r="E21040" t="s">
        <v>10</v>
      </c>
      <c r="F21040">
        <v>2010</v>
      </c>
      <c r="G21040" t="s">
        <v>503</v>
      </c>
      <c r="H21040">
        <v>5375.6418599999997</v>
      </c>
    </row>
    <row r="21041" spans="1:8">
      <c r="A21041" t="s">
        <v>464</v>
      </c>
      <c r="B21041">
        <v>3000</v>
      </c>
      <c r="C21041" t="s">
        <v>432</v>
      </c>
      <c r="D21041" t="s">
        <v>475</v>
      </c>
      <c r="E21041" t="s">
        <v>16</v>
      </c>
      <c r="F21041">
        <v>2012</v>
      </c>
      <c r="G21041" t="s">
        <v>503</v>
      </c>
      <c r="H21041">
        <v>169.32256559999999</v>
      </c>
    </row>
    <row r="21042" spans="1:8">
      <c r="A21042" t="s">
        <v>464</v>
      </c>
      <c r="B21042">
        <v>3000</v>
      </c>
      <c r="C21042" t="s">
        <v>432</v>
      </c>
      <c r="D21042" t="s">
        <v>475</v>
      </c>
      <c r="E21042" t="s">
        <v>24</v>
      </c>
      <c r="F21042">
        <v>2009</v>
      </c>
      <c r="G21042" t="s">
        <v>503</v>
      </c>
      <c r="H21042">
        <v>84.456129599999997</v>
      </c>
    </row>
    <row r="21043" spans="1:8">
      <c r="A21043" t="s">
        <v>429</v>
      </c>
      <c r="B21043">
        <v>2000</v>
      </c>
      <c r="C21043" t="s">
        <v>431</v>
      </c>
      <c r="D21043" t="s">
        <v>475</v>
      </c>
      <c r="E21043" t="s">
        <v>35</v>
      </c>
      <c r="F21043">
        <v>2009</v>
      </c>
      <c r="G21043" t="s">
        <v>468</v>
      </c>
      <c r="H21043">
        <v>48.558506399999999</v>
      </c>
    </row>
    <row r="21044" spans="1:8">
      <c r="A21044" t="s">
        <v>429</v>
      </c>
      <c r="B21044">
        <v>2000</v>
      </c>
      <c r="C21044" t="s">
        <v>431</v>
      </c>
      <c r="D21044" t="s">
        <v>475</v>
      </c>
      <c r="E21044" t="s">
        <v>35</v>
      </c>
      <c r="F21044">
        <v>2010</v>
      </c>
      <c r="G21044" t="s">
        <v>480</v>
      </c>
      <c r="H21044">
        <v>50.074128000000002</v>
      </c>
    </row>
    <row r="21045" spans="1:8">
      <c r="A21045" t="s">
        <v>429</v>
      </c>
      <c r="B21045">
        <v>2000</v>
      </c>
      <c r="C21045" t="s">
        <v>431</v>
      </c>
      <c r="D21045" t="s">
        <v>475</v>
      </c>
      <c r="E21045" t="s">
        <v>35</v>
      </c>
      <c r="F21045">
        <v>2013</v>
      </c>
      <c r="G21045" t="s">
        <v>490</v>
      </c>
      <c r="H21045">
        <v>45.0039132</v>
      </c>
    </row>
    <row r="21046" spans="1:8">
      <c r="A21046" t="s">
        <v>429</v>
      </c>
      <c r="B21046">
        <v>2000</v>
      </c>
      <c r="C21046" t="s">
        <v>431</v>
      </c>
      <c r="D21046" t="s">
        <v>475</v>
      </c>
      <c r="E21046" t="s">
        <v>36</v>
      </c>
      <c r="F21046">
        <v>2014</v>
      </c>
      <c r="G21046" t="s">
        <v>480</v>
      </c>
      <c r="H21046">
        <v>24.2541324</v>
      </c>
    </row>
    <row r="21047" spans="1:8">
      <c r="A21047" t="s">
        <v>429</v>
      </c>
      <c r="B21047">
        <v>3000</v>
      </c>
      <c r="C21047" t="s">
        <v>432</v>
      </c>
      <c r="D21047" t="s">
        <v>475</v>
      </c>
      <c r="E21047" t="s">
        <v>479</v>
      </c>
      <c r="F21047">
        <v>2014</v>
      </c>
      <c r="G21047" t="s">
        <v>480</v>
      </c>
      <c r="H21047">
        <v>106.07676480000001</v>
      </c>
    </row>
    <row r="21048" spans="1:8">
      <c r="A21048" t="s">
        <v>462</v>
      </c>
      <c r="B21048">
        <v>2000</v>
      </c>
      <c r="C21048" t="s">
        <v>431</v>
      </c>
      <c r="D21048" t="s">
        <v>475</v>
      </c>
      <c r="E21048" t="s">
        <v>12</v>
      </c>
      <c r="F21048">
        <v>2013</v>
      </c>
      <c r="G21048" t="s">
        <v>490</v>
      </c>
      <c r="H21048">
        <v>0.90016200000000002</v>
      </c>
    </row>
    <row r="21049" spans="1:8">
      <c r="A21049" t="s">
        <v>486</v>
      </c>
      <c r="B21049">
        <v>2000</v>
      </c>
      <c r="C21049" t="s">
        <v>431</v>
      </c>
      <c r="D21049" t="s">
        <v>475</v>
      </c>
      <c r="E21049" t="s">
        <v>12</v>
      </c>
      <c r="F21049">
        <v>2009</v>
      </c>
      <c r="G21049" t="s">
        <v>490</v>
      </c>
      <c r="H21049">
        <v>0.76618439999999999</v>
      </c>
    </row>
    <row r="21050" spans="1:8">
      <c r="A21050" t="s">
        <v>464</v>
      </c>
      <c r="B21050">
        <v>2000</v>
      </c>
      <c r="C21050" t="s">
        <v>431</v>
      </c>
      <c r="D21050" t="s">
        <v>475</v>
      </c>
      <c r="E21050" t="s">
        <v>30</v>
      </c>
      <c r="F21050">
        <v>2013</v>
      </c>
      <c r="G21050" t="s">
        <v>490</v>
      </c>
      <c r="H21050">
        <v>270.28306079999999</v>
      </c>
    </row>
    <row r="21051" spans="1:8">
      <c r="A21051" t="s">
        <v>464</v>
      </c>
      <c r="B21051">
        <v>3000</v>
      </c>
      <c r="C21051" t="s">
        <v>432</v>
      </c>
      <c r="D21051" t="s">
        <v>475</v>
      </c>
      <c r="E21051" t="s">
        <v>2</v>
      </c>
      <c r="F21051">
        <v>2014</v>
      </c>
      <c r="G21051" t="s">
        <v>503</v>
      </c>
      <c r="H21051">
        <v>63.321163200000001</v>
      </c>
    </row>
    <row r="21052" spans="1:8">
      <c r="A21052" t="s">
        <v>464</v>
      </c>
      <c r="B21052">
        <v>3000</v>
      </c>
      <c r="C21052" t="s">
        <v>432</v>
      </c>
      <c r="D21052" t="s">
        <v>475</v>
      </c>
      <c r="E21052" t="s">
        <v>29</v>
      </c>
      <c r="F21052">
        <v>2009</v>
      </c>
      <c r="G21052" t="s">
        <v>503</v>
      </c>
      <c r="H21052">
        <v>242.78834520000001</v>
      </c>
    </row>
    <row r="21053" spans="1:8">
      <c r="A21053" t="s">
        <v>456</v>
      </c>
      <c r="B21053">
        <v>3000</v>
      </c>
      <c r="C21053" t="s">
        <v>432</v>
      </c>
      <c r="D21053" t="s">
        <v>475</v>
      </c>
      <c r="E21053" t="s">
        <v>482</v>
      </c>
      <c r="F21053">
        <v>2009</v>
      </c>
      <c r="G21053" t="s">
        <v>503</v>
      </c>
      <c r="H21053">
        <v>1.4905008</v>
      </c>
    </row>
    <row r="21054" spans="1:8">
      <c r="A21054" t="s">
        <v>462</v>
      </c>
      <c r="B21054">
        <v>2000</v>
      </c>
      <c r="C21054" t="s">
        <v>431</v>
      </c>
      <c r="D21054" t="s">
        <v>475</v>
      </c>
      <c r="E21054" t="s">
        <v>13</v>
      </c>
      <c r="F21054">
        <v>2011</v>
      </c>
      <c r="G21054" t="s">
        <v>480</v>
      </c>
      <c r="H21054">
        <v>79.289618399999995</v>
      </c>
    </row>
    <row r="21055" spans="1:8">
      <c r="A21055" t="s">
        <v>462</v>
      </c>
      <c r="B21055">
        <v>2000</v>
      </c>
      <c r="C21055" t="s">
        <v>431</v>
      </c>
      <c r="D21055" t="s">
        <v>475</v>
      </c>
      <c r="E21055" t="s">
        <v>12</v>
      </c>
      <c r="F21055">
        <v>2009</v>
      </c>
      <c r="G21055" t="s">
        <v>480</v>
      </c>
      <c r="H21055">
        <v>0.80386559999999996</v>
      </c>
    </row>
    <row r="21056" spans="1:8">
      <c r="A21056" t="s">
        <v>464</v>
      </c>
      <c r="B21056">
        <v>3000</v>
      </c>
      <c r="C21056" t="s">
        <v>432</v>
      </c>
      <c r="D21056" t="s">
        <v>475</v>
      </c>
      <c r="E21056" t="s">
        <v>2</v>
      </c>
      <c r="F21056">
        <v>2013</v>
      </c>
      <c r="G21056" t="s">
        <v>480</v>
      </c>
      <c r="H21056">
        <v>64.346929200000005</v>
      </c>
    </row>
    <row r="21057" spans="1:8">
      <c r="A21057" t="s">
        <v>464</v>
      </c>
      <c r="B21057">
        <v>3000</v>
      </c>
      <c r="C21057" t="s">
        <v>432</v>
      </c>
      <c r="D21057" t="s">
        <v>475</v>
      </c>
      <c r="E21057" t="s">
        <v>29</v>
      </c>
      <c r="F21057">
        <v>2013</v>
      </c>
      <c r="G21057" t="s">
        <v>480</v>
      </c>
      <c r="H21057">
        <v>280.52397359999998</v>
      </c>
    </row>
    <row r="21058" spans="1:8">
      <c r="A21058" t="s">
        <v>464</v>
      </c>
      <c r="B21058">
        <v>3000</v>
      </c>
      <c r="C21058" t="s">
        <v>432</v>
      </c>
      <c r="D21058" t="s">
        <v>475</v>
      </c>
      <c r="E21058" t="s">
        <v>30</v>
      </c>
      <c r="F21058">
        <v>2011</v>
      </c>
      <c r="G21058" t="s">
        <v>480</v>
      </c>
      <c r="H21058">
        <v>1231.0154964000001</v>
      </c>
    </row>
    <row r="21059" spans="1:8">
      <c r="A21059" t="s">
        <v>462</v>
      </c>
      <c r="B21059">
        <v>2000</v>
      </c>
      <c r="C21059" t="s">
        <v>431</v>
      </c>
      <c r="D21059" t="s">
        <v>475</v>
      </c>
      <c r="E21059" t="s">
        <v>13</v>
      </c>
      <c r="F21059">
        <v>2013</v>
      </c>
      <c r="G21059" t="s">
        <v>468</v>
      </c>
      <c r="H21059">
        <v>61.478971199999997</v>
      </c>
    </row>
    <row r="21060" spans="1:8">
      <c r="A21060" t="s">
        <v>464</v>
      </c>
      <c r="B21060">
        <v>3000</v>
      </c>
      <c r="C21060" t="s">
        <v>432</v>
      </c>
      <c r="D21060" t="s">
        <v>475</v>
      </c>
      <c r="E21060" t="s">
        <v>30</v>
      </c>
      <c r="F21060">
        <v>2011</v>
      </c>
      <c r="G21060" t="s">
        <v>468</v>
      </c>
      <c r="H21060">
        <v>1231.0154964000001</v>
      </c>
    </row>
    <row r="21061" spans="1:8">
      <c r="A21061" t="s">
        <v>456</v>
      </c>
      <c r="B21061">
        <v>3000</v>
      </c>
      <c r="C21061" t="s">
        <v>432</v>
      </c>
      <c r="D21061" t="s">
        <v>475</v>
      </c>
      <c r="E21061" t="s">
        <v>482</v>
      </c>
      <c r="F21061">
        <v>2012</v>
      </c>
      <c r="G21061" t="s">
        <v>468</v>
      </c>
      <c r="H21061">
        <v>1.9510487999999999</v>
      </c>
    </row>
    <row r="21062" spans="1:8">
      <c r="A21062" t="s">
        <v>462</v>
      </c>
      <c r="B21062">
        <v>2000</v>
      </c>
      <c r="C21062" t="s">
        <v>431</v>
      </c>
      <c r="D21062" t="s">
        <v>475</v>
      </c>
      <c r="E21062" t="s">
        <v>9</v>
      </c>
      <c r="F21062">
        <v>2011</v>
      </c>
      <c r="G21062" t="s">
        <v>490</v>
      </c>
      <c r="H21062">
        <v>99.197852400000002</v>
      </c>
    </row>
    <row r="21063" spans="1:8">
      <c r="A21063" t="s">
        <v>429</v>
      </c>
      <c r="B21063">
        <v>2000</v>
      </c>
      <c r="C21063" t="s">
        <v>431</v>
      </c>
      <c r="D21063" t="s">
        <v>475</v>
      </c>
      <c r="E21063" t="s">
        <v>30</v>
      </c>
      <c r="F21063">
        <v>2012</v>
      </c>
      <c r="G21063" t="s">
        <v>490</v>
      </c>
      <c r="H21063">
        <v>2407.6947024000001</v>
      </c>
    </row>
    <row r="21064" spans="1:8">
      <c r="A21064" t="s">
        <v>464</v>
      </c>
      <c r="B21064">
        <v>2000</v>
      </c>
      <c r="C21064" t="s">
        <v>431</v>
      </c>
      <c r="D21064" t="s">
        <v>475</v>
      </c>
      <c r="E21064" t="s">
        <v>31</v>
      </c>
      <c r="F21064">
        <v>2012</v>
      </c>
      <c r="G21064" t="s">
        <v>490</v>
      </c>
      <c r="H21064">
        <v>126.9395892</v>
      </c>
    </row>
    <row r="21065" spans="1:8">
      <c r="A21065" t="s">
        <v>464</v>
      </c>
      <c r="B21065">
        <v>3000</v>
      </c>
      <c r="C21065" t="s">
        <v>432</v>
      </c>
      <c r="D21065" t="s">
        <v>475</v>
      </c>
      <c r="E21065" t="s">
        <v>33</v>
      </c>
      <c r="F21065">
        <v>2009</v>
      </c>
      <c r="G21065" t="s">
        <v>480</v>
      </c>
      <c r="H21065">
        <v>148.0494348</v>
      </c>
    </row>
    <row r="21066" spans="1:8">
      <c r="A21066" t="s">
        <v>464</v>
      </c>
      <c r="B21066">
        <v>3000</v>
      </c>
      <c r="C21066" t="s">
        <v>432</v>
      </c>
      <c r="D21066" t="s">
        <v>475</v>
      </c>
      <c r="E21066" t="s">
        <v>31</v>
      </c>
      <c r="F21066">
        <v>2012</v>
      </c>
      <c r="G21066" t="s">
        <v>480</v>
      </c>
      <c r="H21066">
        <v>603.85379039999998</v>
      </c>
    </row>
    <row r="21067" spans="1:8">
      <c r="A21067" t="s">
        <v>462</v>
      </c>
      <c r="B21067">
        <v>3000</v>
      </c>
      <c r="C21067" t="s">
        <v>432</v>
      </c>
      <c r="D21067" t="s">
        <v>475</v>
      </c>
      <c r="E21067" t="s">
        <v>10</v>
      </c>
      <c r="F21067">
        <v>2011</v>
      </c>
      <c r="G21067" t="s">
        <v>480</v>
      </c>
      <c r="H21067">
        <v>37.312761600000002</v>
      </c>
    </row>
    <row r="21068" spans="1:8">
      <c r="A21068" t="s">
        <v>429</v>
      </c>
      <c r="B21068">
        <v>2000</v>
      </c>
      <c r="C21068" t="s">
        <v>431</v>
      </c>
      <c r="D21068" t="s">
        <v>475</v>
      </c>
      <c r="E21068" t="s">
        <v>30</v>
      </c>
      <c r="F21068">
        <v>2014</v>
      </c>
      <c r="G21068" t="s">
        <v>468</v>
      </c>
      <c r="H21068">
        <v>2245.7702124000002</v>
      </c>
    </row>
    <row r="21069" spans="1:8">
      <c r="A21069" t="s">
        <v>464</v>
      </c>
      <c r="B21069">
        <v>2000</v>
      </c>
      <c r="C21069" t="s">
        <v>431</v>
      </c>
      <c r="D21069" t="s">
        <v>475</v>
      </c>
      <c r="E21069" t="s">
        <v>6</v>
      </c>
      <c r="F21069">
        <v>2013</v>
      </c>
      <c r="G21069" t="s">
        <v>468</v>
      </c>
      <c r="H21069">
        <v>42.202944000000002</v>
      </c>
    </row>
    <row r="21070" spans="1:8">
      <c r="A21070" t="s">
        <v>464</v>
      </c>
      <c r="B21070">
        <v>3234</v>
      </c>
      <c r="C21070" t="s">
        <v>533</v>
      </c>
      <c r="D21070" t="s">
        <v>475</v>
      </c>
      <c r="E21070" t="s">
        <v>479</v>
      </c>
      <c r="F21070">
        <v>2011</v>
      </c>
      <c r="G21070" t="s">
        <v>503</v>
      </c>
      <c r="H21070">
        <v>6.1043544000000001</v>
      </c>
    </row>
    <row r="21071" spans="1:8">
      <c r="A21071" t="s">
        <v>464</v>
      </c>
      <c r="B21071">
        <v>3234</v>
      </c>
      <c r="C21071" t="s">
        <v>533</v>
      </c>
      <c r="D21071" t="s">
        <v>475</v>
      </c>
      <c r="E21071" t="s">
        <v>482</v>
      </c>
      <c r="F21071">
        <v>2013</v>
      </c>
      <c r="G21071" t="s">
        <v>503</v>
      </c>
      <c r="H21071">
        <v>77.485107600000006</v>
      </c>
    </row>
    <row r="21072" spans="1:8">
      <c r="A21072" t="s">
        <v>429</v>
      </c>
      <c r="B21072">
        <v>7100</v>
      </c>
      <c r="C21072" t="s">
        <v>534</v>
      </c>
      <c r="D21072" t="s">
        <v>475</v>
      </c>
      <c r="E21072" t="s">
        <v>6</v>
      </c>
      <c r="F21072">
        <v>2013</v>
      </c>
      <c r="G21072" t="s">
        <v>505</v>
      </c>
      <c r="H21072">
        <v>0.32238359999999999</v>
      </c>
    </row>
    <row r="21073" spans="1:8">
      <c r="A21073" t="s">
        <v>429</v>
      </c>
      <c r="B21073">
        <v>7100</v>
      </c>
      <c r="C21073" t="s">
        <v>534</v>
      </c>
      <c r="D21073" t="s">
        <v>475</v>
      </c>
      <c r="E21073" t="s">
        <v>9</v>
      </c>
      <c r="F21073">
        <v>2010</v>
      </c>
      <c r="G21073" t="s">
        <v>505</v>
      </c>
      <c r="H21073">
        <v>6.6444516</v>
      </c>
    </row>
    <row r="21074" spans="1:8">
      <c r="A21074" t="s">
        <v>429</v>
      </c>
      <c r="B21074">
        <v>7100</v>
      </c>
      <c r="C21074" t="s">
        <v>534</v>
      </c>
      <c r="D21074" t="s">
        <v>475</v>
      </c>
      <c r="E21074" t="s">
        <v>14</v>
      </c>
      <c r="F21074">
        <v>2011</v>
      </c>
      <c r="G21074" t="s">
        <v>505</v>
      </c>
      <c r="H21074">
        <v>1.8045108000000001</v>
      </c>
    </row>
    <row r="21075" spans="1:8">
      <c r="A21075" t="s">
        <v>429</v>
      </c>
      <c r="B21075">
        <v>7100</v>
      </c>
      <c r="C21075" t="s">
        <v>534</v>
      </c>
      <c r="D21075" t="s">
        <v>475</v>
      </c>
      <c r="E21075" t="s">
        <v>33</v>
      </c>
      <c r="F21075">
        <v>2013</v>
      </c>
      <c r="G21075" t="s">
        <v>505</v>
      </c>
      <c r="H21075">
        <v>3.7681199999999998E-2</v>
      </c>
    </row>
    <row r="21076" spans="1:8">
      <c r="A21076" t="s">
        <v>429</v>
      </c>
      <c r="B21076">
        <v>7100</v>
      </c>
      <c r="C21076" t="s">
        <v>534</v>
      </c>
      <c r="D21076" t="s">
        <v>475</v>
      </c>
      <c r="E21076" t="s">
        <v>35</v>
      </c>
      <c r="F21076">
        <v>2011</v>
      </c>
      <c r="G21076" t="s">
        <v>505</v>
      </c>
      <c r="H21076">
        <v>1.2267323999999999</v>
      </c>
    </row>
    <row r="21077" spans="1:8">
      <c r="A21077" t="s">
        <v>429</v>
      </c>
      <c r="B21077">
        <v>7100</v>
      </c>
      <c r="C21077" t="s">
        <v>534</v>
      </c>
      <c r="D21077" t="s">
        <v>475</v>
      </c>
      <c r="E21077" t="s">
        <v>37</v>
      </c>
      <c r="F21077">
        <v>2013</v>
      </c>
      <c r="G21077" t="s">
        <v>505</v>
      </c>
      <c r="H21077">
        <v>12.6566964</v>
      </c>
    </row>
    <row r="21078" spans="1:8">
      <c r="A21078" t="s">
        <v>464</v>
      </c>
      <c r="B21078">
        <v>3234</v>
      </c>
      <c r="C21078" t="s">
        <v>533</v>
      </c>
      <c r="D21078" t="s">
        <v>475</v>
      </c>
      <c r="E21078" t="s">
        <v>9</v>
      </c>
      <c r="F21078">
        <v>2012</v>
      </c>
      <c r="G21078" t="s">
        <v>480</v>
      </c>
      <c r="H21078">
        <v>20.067332400000002</v>
      </c>
    </row>
    <row r="21079" spans="1:8">
      <c r="A21079" t="s">
        <v>464</v>
      </c>
      <c r="B21079">
        <v>3234</v>
      </c>
      <c r="C21079" t="s">
        <v>533</v>
      </c>
      <c r="D21079" t="s">
        <v>475</v>
      </c>
      <c r="E21079" t="s">
        <v>19</v>
      </c>
      <c r="F21079">
        <v>2009</v>
      </c>
      <c r="G21079" t="s">
        <v>480</v>
      </c>
      <c r="H21079">
        <v>7.1384939999999997</v>
      </c>
    </row>
    <row r="21080" spans="1:8">
      <c r="A21080" t="s">
        <v>429</v>
      </c>
      <c r="B21080">
        <v>7100</v>
      </c>
      <c r="C21080" t="s">
        <v>534</v>
      </c>
      <c r="D21080" t="s">
        <v>475</v>
      </c>
      <c r="E21080" t="s">
        <v>9</v>
      </c>
      <c r="F21080">
        <v>2012</v>
      </c>
      <c r="G21080" t="s">
        <v>480</v>
      </c>
      <c r="H21080">
        <v>7.0715051999999998</v>
      </c>
    </row>
    <row r="21081" spans="1:8">
      <c r="A21081" t="s">
        <v>429</v>
      </c>
      <c r="B21081">
        <v>7100</v>
      </c>
      <c r="C21081" t="s">
        <v>534</v>
      </c>
      <c r="D21081" t="s">
        <v>475</v>
      </c>
      <c r="E21081" t="s">
        <v>10</v>
      </c>
      <c r="F21081">
        <v>2013</v>
      </c>
      <c r="G21081" t="s">
        <v>480</v>
      </c>
      <c r="H21081">
        <v>49.437734399999997</v>
      </c>
    </row>
    <row r="21082" spans="1:8">
      <c r="A21082" t="s">
        <v>429</v>
      </c>
      <c r="B21082">
        <v>7100</v>
      </c>
      <c r="C21082" t="s">
        <v>534</v>
      </c>
      <c r="D21082" t="s">
        <v>475</v>
      </c>
      <c r="E21082" t="s">
        <v>14</v>
      </c>
      <c r="F21082">
        <v>2013</v>
      </c>
      <c r="G21082" t="s">
        <v>480</v>
      </c>
      <c r="H21082">
        <v>2.1185208000000002</v>
      </c>
    </row>
    <row r="21083" spans="1:8">
      <c r="A21083" t="s">
        <v>429</v>
      </c>
      <c r="B21083">
        <v>7100</v>
      </c>
      <c r="C21083" t="s">
        <v>534</v>
      </c>
      <c r="D21083" t="s">
        <v>475</v>
      </c>
      <c r="E21083" t="s">
        <v>33</v>
      </c>
      <c r="F21083">
        <v>2013</v>
      </c>
      <c r="G21083" t="s">
        <v>480</v>
      </c>
      <c r="H21083">
        <v>3.7681199999999998E-2</v>
      </c>
    </row>
    <row r="21084" spans="1:8">
      <c r="A21084" t="s">
        <v>464</v>
      </c>
      <c r="B21084">
        <v>7100</v>
      </c>
      <c r="C21084" t="s">
        <v>534</v>
      </c>
      <c r="D21084" t="s">
        <v>475</v>
      </c>
      <c r="E21084" t="s">
        <v>24</v>
      </c>
      <c r="F21084">
        <v>2011</v>
      </c>
      <c r="G21084" t="s">
        <v>480</v>
      </c>
      <c r="H21084">
        <v>0.41868</v>
      </c>
    </row>
    <row r="21085" spans="1:8">
      <c r="A21085" t="s">
        <v>464</v>
      </c>
      <c r="B21085">
        <v>3234</v>
      </c>
      <c r="C21085" t="s">
        <v>533</v>
      </c>
      <c r="D21085" t="s">
        <v>475</v>
      </c>
      <c r="E21085" t="s">
        <v>6</v>
      </c>
      <c r="F21085">
        <v>2013</v>
      </c>
      <c r="G21085" t="s">
        <v>503</v>
      </c>
      <c r="H21085">
        <v>10.031572799999999</v>
      </c>
    </row>
    <row r="21086" spans="1:8">
      <c r="A21086" t="s">
        <v>464</v>
      </c>
      <c r="B21086">
        <v>3234</v>
      </c>
      <c r="C21086" t="s">
        <v>533</v>
      </c>
      <c r="D21086" t="s">
        <v>475</v>
      </c>
      <c r="E21086" t="s">
        <v>15</v>
      </c>
      <c r="F21086">
        <v>2013</v>
      </c>
      <c r="G21086" t="s">
        <v>503</v>
      </c>
      <c r="H21086">
        <v>9.1146636000000001</v>
      </c>
    </row>
    <row r="21087" spans="1:8">
      <c r="A21087" t="s">
        <v>429</v>
      </c>
      <c r="B21087">
        <v>7100</v>
      </c>
      <c r="C21087" t="s">
        <v>534</v>
      </c>
      <c r="D21087" t="s">
        <v>475</v>
      </c>
      <c r="E21087" t="s">
        <v>24</v>
      </c>
      <c r="F21087">
        <v>2011</v>
      </c>
      <c r="G21087" t="s">
        <v>505</v>
      </c>
      <c r="H21087">
        <v>8.3736000000000005E-2</v>
      </c>
    </row>
    <row r="21088" spans="1:8">
      <c r="A21088" t="s">
        <v>464</v>
      </c>
      <c r="B21088">
        <v>3234</v>
      </c>
      <c r="C21088" t="s">
        <v>533</v>
      </c>
      <c r="D21088" t="s">
        <v>475</v>
      </c>
      <c r="E21088" t="s">
        <v>5</v>
      </c>
      <c r="F21088">
        <v>2013</v>
      </c>
      <c r="G21088" t="s">
        <v>480</v>
      </c>
      <c r="H21088">
        <v>27.762670799999999</v>
      </c>
    </row>
    <row r="21089" spans="1:8">
      <c r="A21089" t="s">
        <v>464</v>
      </c>
      <c r="B21089">
        <v>3234</v>
      </c>
      <c r="C21089" t="s">
        <v>533</v>
      </c>
      <c r="D21089" t="s">
        <v>475</v>
      </c>
      <c r="E21089" t="s">
        <v>14</v>
      </c>
      <c r="F21089">
        <v>2010</v>
      </c>
      <c r="G21089" t="s">
        <v>480</v>
      </c>
      <c r="H21089">
        <v>0.73268999999999995</v>
      </c>
    </row>
    <row r="21090" spans="1:8">
      <c r="A21090" t="s">
        <v>464</v>
      </c>
      <c r="B21090">
        <v>3234</v>
      </c>
      <c r="C21090" t="s">
        <v>533</v>
      </c>
      <c r="D21090" t="s">
        <v>475</v>
      </c>
      <c r="E21090" t="s">
        <v>428</v>
      </c>
      <c r="F21090">
        <v>2009</v>
      </c>
      <c r="G21090" t="s">
        <v>480</v>
      </c>
      <c r="H21090">
        <v>4.0402620000000002</v>
      </c>
    </row>
    <row r="21091" spans="1:8">
      <c r="A21091" t="s">
        <v>464</v>
      </c>
      <c r="B21091">
        <v>3234</v>
      </c>
      <c r="C21091" t="s">
        <v>533</v>
      </c>
      <c r="D21091" t="s">
        <v>475</v>
      </c>
      <c r="E21091" t="s">
        <v>37</v>
      </c>
      <c r="F21091">
        <v>2012</v>
      </c>
      <c r="G21091" t="s">
        <v>480</v>
      </c>
      <c r="H21091">
        <v>187.3886076</v>
      </c>
    </row>
    <row r="21092" spans="1:8">
      <c r="A21092" t="s">
        <v>429</v>
      </c>
      <c r="B21092">
        <v>7100</v>
      </c>
      <c r="C21092" t="s">
        <v>534</v>
      </c>
      <c r="D21092" t="s">
        <v>475</v>
      </c>
      <c r="E21092" t="s">
        <v>23</v>
      </c>
      <c r="F21092">
        <v>2009</v>
      </c>
      <c r="G21092" t="s">
        <v>480</v>
      </c>
      <c r="H21092">
        <v>0.41449320000000001</v>
      </c>
    </row>
    <row r="21093" spans="1:8">
      <c r="A21093" t="s">
        <v>464</v>
      </c>
      <c r="B21093">
        <v>7100</v>
      </c>
      <c r="C21093" t="s">
        <v>534</v>
      </c>
      <c r="D21093" t="s">
        <v>475</v>
      </c>
      <c r="E21093" t="s">
        <v>36</v>
      </c>
      <c r="F21093">
        <v>2011</v>
      </c>
      <c r="G21093" t="s">
        <v>480</v>
      </c>
      <c r="H21093">
        <v>0.21771360000000001</v>
      </c>
    </row>
    <row r="21094" spans="1:8">
      <c r="A21094" t="s">
        <v>429</v>
      </c>
      <c r="B21094">
        <v>5500</v>
      </c>
      <c r="C21094" t="s">
        <v>435</v>
      </c>
      <c r="D21094" t="s">
        <v>475</v>
      </c>
      <c r="E21094" t="s">
        <v>22</v>
      </c>
      <c r="F21094">
        <v>2013</v>
      </c>
      <c r="G21094" t="s">
        <v>468</v>
      </c>
      <c r="H21094">
        <v>53.942731199999997</v>
      </c>
    </row>
    <row r="21095" spans="1:8">
      <c r="A21095" t="s">
        <v>429</v>
      </c>
      <c r="B21095">
        <v>5500</v>
      </c>
      <c r="C21095" t="s">
        <v>435</v>
      </c>
      <c r="D21095" t="s">
        <v>475</v>
      </c>
      <c r="E21095" t="s">
        <v>23</v>
      </c>
      <c r="F21095">
        <v>2011</v>
      </c>
      <c r="G21095" t="s">
        <v>468</v>
      </c>
      <c r="H21095">
        <v>3.391308</v>
      </c>
    </row>
    <row r="21096" spans="1:8">
      <c r="A21096" t="s">
        <v>464</v>
      </c>
      <c r="B21096">
        <v>5500</v>
      </c>
      <c r="C21096" t="s">
        <v>435</v>
      </c>
      <c r="D21096" t="s">
        <v>475</v>
      </c>
      <c r="E21096" t="s">
        <v>5</v>
      </c>
      <c r="F21096">
        <v>2012</v>
      </c>
      <c r="G21096" t="s">
        <v>468</v>
      </c>
      <c r="H21096">
        <v>28.265086799999999</v>
      </c>
    </row>
    <row r="21097" spans="1:8">
      <c r="A21097" t="s">
        <v>464</v>
      </c>
      <c r="B21097">
        <v>5500</v>
      </c>
      <c r="C21097" t="s">
        <v>435</v>
      </c>
      <c r="D21097" t="s">
        <v>475</v>
      </c>
      <c r="E21097" t="s">
        <v>14</v>
      </c>
      <c r="F21097">
        <v>2010</v>
      </c>
      <c r="G21097" t="s">
        <v>468</v>
      </c>
      <c r="H21097">
        <v>7.4650644000000002</v>
      </c>
    </row>
    <row r="21098" spans="1:8">
      <c r="A21098" t="s">
        <v>464</v>
      </c>
      <c r="B21098">
        <v>5500</v>
      </c>
      <c r="C21098" t="s">
        <v>435</v>
      </c>
      <c r="D21098" t="s">
        <v>475</v>
      </c>
      <c r="E21098" t="s">
        <v>428</v>
      </c>
      <c r="F21098">
        <v>2014</v>
      </c>
      <c r="G21098" t="s">
        <v>468</v>
      </c>
      <c r="H21098">
        <v>0.10048319999999999</v>
      </c>
    </row>
    <row r="21099" spans="1:8">
      <c r="A21099" t="s">
        <v>438</v>
      </c>
      <c r="B21099">
        <v>5500</v>
      </c>
      <c r="C21099" t="s">
        <v>435</v>
      </c>
      <c r="D21099" t="s">
        <v>475</v>
      </c>
      <c r="E21099" t="s">
        <v>482</v>
      </c>
      <c r="F21099">
        <v>2013</v>
      </c>
      <c r="G21099" t="s">
        <v>468</v>
      </c>
      <c r="H21099">
        <v>1.67472E-2</v>
      </c>
    </row>
    <row r="21100" spans="1:8">
      <c r="A21100" t="s">
        <v>429</v>
      </c>
      <c r="B21100">
        <v>5500</v>
      </c>
      <c r="C21100" t="s">
        <v>435</v>
      </c>
      <c r="D21100" t="s">
        <v>475</v>
      </c>
      <c r="E21100" t="s">
        <v>35</v>
      </c>
      <c r="F21100">
        <v>2013</v>
      </c>
      <c r="G21100" t="s">
        <v>468</v>
      </c>
      <c r="H21100">
        <v>47.038697999999997</v>
      </c>
    </row>
    <row r="21101" spans="1:8">
      <c r="A21101" t="s">
        <v>429</v>
      </c>
      <c r="B21101">
        <v>5500</v>
      </c>
      <c r="C21101" t="s">
        <v>435</v>
      </c>
      <c r="D21101" t="s">
        <v>475</v>
      </c>
      <c r="E21101" t="s">
        <v>479</v>
      </c>
      <c r="F21101">
        <v>2011</v>
      </c>
      <c r="G21101" t="s">
        <v>480</v>
      </c>
      <c r="H21101">
        <v>469.85944319999999</v>
      </c>
    </row>
    <row r="21102" spans="1:8">
      <c r="A21102" t="s">
        <v>429</v>
      </c>
      <c r="B21102">
        <v>5500</v>
      </c>
      <c r="C21102" t="s">
        <v>435</v>
      </c>
      <c r="D21102" t="s">
        <v>475</v>
      </c>
      <c r="E21102" t="s">
        <v>479</v>
      </c>
      <c r="F21102">
        <v>2013</v>
      </c>
      <c r="G21102" t="s">
        <v>483</v>
      </c>
      <c r="H21102">
        <v>574.3368504</v>
      </c>
    </row>
    <row r="21103" spans="1:8">
      <c r="A21103" t="s">
        <v>464</v>
      </c>
      <c r="B21103">
        <v>3246</v>
      </c>
      <c r="C21103" t="s">
        <v>547</v>
      </c>
      <c r="D21103" t="s">
        <v>475</v>
      </c>
      <c r="E21103" t="s">
        <v>29</v>
      </c>
      <c r="F21103">
        <v>2010</v>
      </c>
      <c r="G21103" t="s">
        <v>503</v>
      </c>
      <c r="H21103">
        <v>0.35587800000000003</v>
      </c>
    </row>
    <row r="21104" spans="1:8">
      <c r="A21104" t="s">
        <v>464</v>
      </c>
      <c r="B21104">
        <v>5500</v>
      </c>
      <c r="C21104" t="s">
        <v>435</v>
      </c>
      <c r="D21104" t="s">
        <v>475</v>
      </c>
      <c r="E21104" t="s">
        <v>30</v>
      </c>
      <c r="F21104">
        <v>2012</v>
      </c>
      <c r="G21104" t="s">
        <v>483</v>
      </c>
      <c r="H21104">
        <v>8.1349523999999995</v>
      </c>
    </row>
    <row r="21105" spans="1:8">
      <c r="A21105" t="s">
        <v>464</v>
      </c>
      <c r="B21105">
        <v>5500</v>
      </c>
      <c r="C21105" t="s">
        <v>435</v>
      </c>
      <c r="D21105" t="s">
        <v>475</v>
      </c>
      <c r="E21105" t="s">
        <v>3</v>
      </c>
      <c r="F21105">
        <v>2014</v>
      </c>
      <c r="G21105" t="s">
        <v>480</v>
      </c>
      <c r="H21105">
        <v>40.080236399999997</v>
      </c>
    </row>
    <row r="21106" spans="1:8">
      <c r="A21106" t="s">
        <v>464</v>
      </c>
      <c r="B21106">
        <v>5500</v>
      </c>
      <c r="C21106" t="s">
        <v>435</v>
      </c>
      <c r="D21106" t="s">
        <v>475</v>
      </c>
      <c r="E21106" t="s">
        <v>29</v>
      </c>
      <c r="F21106">
        <v>2010</v>
      </c>
      <c r="G21106" t="s">
        <v>480</v>
      </c>
      <c r="H21106">
        <v>6.7700556000000001</v>
      </c>
    </row>
    <row r="21107" spans="1:8">
      <c r="A21107" t="s">
        <v>464</v>
      </c>
      <c r="B21107">
        <v>5500</v>
      </c>
      <c r="C21107" t="s">
        <v>435</v>
      </c>
      <c r="D21107" t="s">
        <v>475</v>
      </c>
      <c r="E21107" t="s">
        <v>30</v>
      </c>
      <c r="F21107">
        <v>2012</v>
      </c>
      <c r="G21107" t="s">
        <v>480</v>
      </c>
      <c r="H21107">
        <v>8.1349523999999995</v>
      </c>
    </row>
    <row r="21108" spans="1:8">
      <c r="A21108" t="s">
        <v>464</v>
      </c>
      <c r="B21108">
        <v>5500</v>
      </c>
      <c r="C21108" t="s">
        <v>435</v>
      </c>
      <c r="D21108" t="s">
        <v>475</v>
      </c>
      <c r="E21108" t="s">
        <v>33</v>
      </c>
      <c r="F21108">
        <v>2014</v>
      </c>
      <c r="G21108" t="s">
        <v>483</v>
      </c>
      <c r="H21108">
        <v>0.272142</v>
      </c>
    </row>
    <row r="21109" spans="1:8">
      <c r="A21109" t="s">
        <v>464</v>
      </c>
      <c r="B21109">
        <v>5500</v>
      </c>
      <c r="C21109" t="s">
        <v>435</v>
      </c>
      <c r="D21109" t="s">
        <v>475</v>
      </c>
      <c r="E21109" t="s">
        <v>31</v>
      </c>
      <c r="F21109">
        <v>2010</v>
      </c>
      <c r="G21109" t="s">
        <v>483</v>
      </c>
      <c r="H21109">
        <v>1.8840600000000001</v>
      </c>
    </row>
    <row r="21110" spans="1:8">
      <c r="A21110" t="s">
        <v>429</v>
      </c>
      <c r="B21110">
        <v>5500</v>
      </c>
      <c r="C21110" t="s">
        <v>435</v>
      </c>
      <c r="D21110" t="s">
        <v>475</v>
      </c>
      <c r="E21110" t="s">
        <v>32</v>
      </c>
      <c r="F21110">
        <v>2011</v>
      </c>
      <c r="G21110" t="s">
        <v>480</v>
      </c>
      <c r="H21110">
        <v>210.49136999999999</v>
      </c>
    </row>
    <row r="21111" spans="1:8">
      <c r="A21111" t="s">
        <v>464</v>
      </c>
      <c r="B21111">
        <v>5500</v>
      </c>
      <c r="C21111" t="s">
        <v>435</v>
      </c>
      <c r="D21111" t="s">
        <v>475</v>
      </c>
      <c r="E21111" t="s">
        <v>9</v>
      </c>
      <c r="F21111">
        <v>2014</v>
      </c>
      <c r="G21111" t="s">
        <v>480</v>
      </c>
      <c r="H21111">
        <v>11.5137</v>
      </c>
    </row>
    <row r="21112" spans="1:8">
      <c r="A21112" t="s">
        <v>464</v>
      </c>
      <c r="B21112">
        <v>5500</v>
      </c>
      <c r="C21112" t="s">
        <v>435</v>
      </c>
      <c r="D21112" t="s">
        <v>475</v>
      </c>
      <c r="E21112" t="s">
        <v>8</v>
      </c>
      <c r="F21112">
        <v>2010</v>
      </c>
      <c r="G21112" t="s">
        <v>468</v>
      </c>
      <c r="H21112">
        <v>0.98389800000000005</v>
      </c>
    </row>
    <row r="21113" spans="1:8">
      <c r="A21113" t="s">
        <v>464</v>
      </c>
      <c r="B21113">
        <v>5500</v>
      </c>
      <c r="C21113" t="s">
        <v>435</v>
      </c>
      <c r="D21113" t="s">
        <v>475</v>
      </c>
      <c r="E21113" t="s">
        <v>33</v>
      </c>
      <c r="F21113">
        <v>2010</v>
      </c>
      <c r="G21113" t="s">
        <v>468</v>
      </c>
      <c r="H21113">
        <v>5.8615199999999999E-2</v>
      </c>
    </row>
    <row r="21114" spans="1:8">
      <c r="A21114" t="s">
        <v>429</v>
      </c>
      <c r="B21114">
        <v>5500</v>
      </c>
      <c r="C21114" t="s">
        <v>435</v>
      </c>
      <c r="D21114" t="s">
        <v>475</v>
      </c>
      <c r="E21114" t="s">
        <v>2</v>
      </c>
      <c r="F21114">
        <v>2009</v>
      </c>
      <c r="G21114" t="s">
        <v>483</v>
      </c>
      <c r="H21114">
        <v>27.791978400000001</v>
      </c>
    </row>
    <row r="21115" spans="1:8">
      <c r="A21115" t="s">
        <v>464</v>
      </c>
      <c r="B21115">
        <v>5500</v>
      </c>
      <c r="C21115" t="s">
        <v>435</v>
      </c>
      <c r="D21115" t="s">
        <v>475</v>
      </c>
      <c r="E21115" t="s">
        <v>13</v>
      </c>
      <c r="F21115">
        <v>2009</v>
      </c>
      <c r="G21115" t="s">
        <v>483</v>
      </c>
      <c r="H21115">
        <v>18.836413199999999</v>
      </c>
    </row>
    <row r="21116" spans="1:8">
      <c r="A21116" t="s">
        <v>464</v>
      </c>
      <c r="B21116">
        <v>5500</v>
      </c>
      <c r="C21116" t="s">
        <v>435</v>
      </c>
      <c r="D21116" t="s">
        <v>475</v>
      </c>
      <c r="E21116" t="s">
        <v>25</v>
      </c>
      <c r="F21116">
        <v>2009</v>
      </c>
      <c r="G21116" t="s">
        <v>483</v>
      </c>
      <c r="H21116">
        <v>1.2560399999999999E-2</v>
      </c>
    </row>
    <row r="21117" spans="1:8">
      <c r="A21117" t="s">
        <v>429</v>
      </c>
      <c r="B21117">
        <v>5500</v>
      </c>
      <c r="C21117" t="s">
        <v>435</v>
      </c>
      <c r="D21117" t="s">
        <v>475</v>
      </c>
      <c r="E21117" t="s">
        <v>3</v>
      </c>
      <c r="F21117">
        <v>2011</v>
      </c>
      <c r="G21117" t="s">
        <v>480</v>
      </c>
      <c r="H21117">
        <v>346.42420559999999</v>
      </c>
    </row>
    <row r="21118" spans="1:8">
      <c r="A21118" t="s">
        <v>429</v>
      </c>
      <c r="B21118">
        <v>5500</v>
      </c>
      <c r="C21118" t="s">
        <v>435</v>
      </c>
      <c r="D21118" t="s">
        <v>475</v>
      </c>
      <c r="E21118" t="s">
        <v>25</v>
      </c>
      <c r="F21118">
        <v>2012</v>
      </c>
      <c r="G21118" t="s">
        <v>480</v>
      </c>
      <c r="H21118">
        <v>13.209353999999999</v>
      </c>
    </row>
    <row r="21119" spans="1:8">
      <c r="A21119" t="s">
        <v>429</v>
      </c>
      <c r="B21119">
        <v>5500</v>
      </c>
      <c r="C21119" t="s">
        <v>435</v>
      </c>
      <c r="D21119" t="s">
        <v>475</v>
      </c>
      <c r="E21119" t="s">
        <v>352</v>
      </c>
      <c r="F21119">
        <v>2011</v>
      </c>
      <c r="G21119" t="s">
        <v>480</v>
      </c>
      <c r="H21119">
        <v>10.2660336</v>
      </c>
    </row>
    <row r="21120" spans="1:8">
      <c r="A21120" t="s">
        <v>464</v>
      </c>
      <c r="B21120">
        <v>5500</v>
      </c>
      <c r="C21120" t="s">
        <v>435</v>
      </c>
      <c r="D21120" t="s">
        <v>475</v>
      </c>
      <c r="E21120" t="s">
        <v>343</v>
      </c>
      <c r="F21120">
        <v>2013</v>
      </c>
      <c r="G21120" t="s">
        <v>480</v>
      </c>
      <c r="H21120">
        <v>6.0457391999999999</v>
      </c>
    </row>
    <row r="21121" spans="1:8">
      <c r="A21121" t="s">
        <v>429</v>
      </c>
      <c r="B21121">
        <v>5500</v>
      </c>
      <c r="C21121" t="s">
        <v>435</v>
      </c>
      <c r="D21121" t="s">
        <v>475</v>
      </c>
      <c r="E21121" t="s">
        <v>17</v>
      </c>
      <c r="F21121">
        <v>2010</v>
      </c>
      <c r="G21121" t="s">
        <v>468</v>
      </c>
      <c r="H21121">
        <v>80.466109200000005</v>
      </c>
    </row>
    <row r="21122" spans="1:8">
      <c r="A21122" t="s">
        <v>429</v>
      </c>
      <c r="B21122">
        <v>5500</v>
      </c>
      <c r="C21122" t="s">
        <v>435</v>
      </c>
      <c r="D21122" t="s">
        <v>475</v>
      </c>
      <c r="E21122" t="s">
        <v>352</v>
      </c>
      <c r="F21122">
        <v>2011</v>
      </c>
      <c r="G21122" t="s">
        <v>468</v>
      </c>
      <c r="H21122">
        <v>10.2660336</v>
      </c>
    </row>
    <row r="21123" spans="1:8">
      <c r="A21123" t="s">
        <v>464</v>
      </c>
      <c r="B21123">
        <v>5500</v>
      </c>
      <c r="C21123" t="s">
        <v>435</v>
      </c>
      <c r="D21123" t="s">
        <v>475</v>
      </c>
      <c r="E21123" t="s">
        <v>343</v>
      </c>
      <c r="F21123">
        <v>2010</v>
      </c>
      <c r="G21123" t="s">
        <v>468</v>
      </c>
      <c r="H21123">
        <v>6.5690891999999996</v>
      </c>
    </row>
    <row r="21124" spans="1:8">
      <c r="A21124" t="s">
        <v>464</v>
      </c>
      <c r="B21124">
        <v>5500</v>
      </c>
      <c r="C21124" t="s">
        <v>435</v>
      </c>
      <c r="D21124" t="s">
        <v>475</v>
      </c>
      <c r="E21124" t="s">
        <v>26</v>
      </c>
      <c r="F21124">
        <v>2014</v>
      </c>
      <c r="G21124" t="s">
        <v>468</v>
      </c>
      <c r="H21124">
        <v>0.35169119999999998</v>
      </c>
    </row>
    <row r="21125" spans="1:8">
      <c r="A21125" t="s">
        <v>429</v>
      </c>
      <c r="B21125">
        <v>5500</v>
      </c>
      <c r="C21125" t="s">
        <v>435</v>
      </c>
      <c r="D21125" t="s">
        <v>475</v>
      </c>
      <c r="E21125" t="s">
        <v>11</v>
      </c>
      <c r="F21125">
        <v>2011</v>
      </c>
      <c r="G21125" t="s">
        <v>483</v>
      </c>
      <c r="H21125">
        <v>128.29192560000001</v>
      </c>
    </row>
    <row r="21126" spans="1:8">
      <c r="A21126" t="s">
        <v>429</v>
      </c>
      <c r="B21126">
        <v>5500</v>
      </c>
      <c r="C21126" t="s">
        <v>435</v>
      </c>
      <c r="D21126" t="s">
        <v>475</v>
      </c>
      <c r="E21126" t="s">
        <v>9</v>
      </c>
      <c r="F21126">
        <v>2014</v>
      </c>
      <c r="G21126" t="s">
        <v>483</v>
      </c>
      <c r="H21126">
        <v>153.0735948</v>
      </c>
    </row>
    <row r="21127" spans="1:8">
      <c r="A21127" t="s">
        <v>429</v>
      </c>
      <c r="B21127">
        <v>5500</v>
      </c>
      <c r="C21127" t="s">
        <v>435</v>
      </c>
      <c r="D21127" t="s">
        <v>475</v>
      </c>
      <c r="E21127" t="s">
        <v>12</v>
      </c>
      <c r="F21127">
        <v>2013</v>
      </c>
      <c r="G21127" t="s">
        <v>483</v>
      </c>
      <c r="H21127">
        <v>46.984269599999998</v>
      </c>
    </row>
    <row r="21128" spans="1:8">
      <c r="A21128" t="s">
        <v>429</v>
      </c>
      <c r="B21128">
        <v>5500</v>
      </c>
      <c r="C21128" t="s">
        <v>435</v>
      </c>
      <c r="D21128" t="s">
        <v>475</v>
      </c>
      <c r="E21128" t="s">
        <v>19</v>
      </c>
      <c r="F21128">
        <v>2012</v>
      </c>
      <c r="G21128" t="s">
        <v>483</v>
      </c>
      <c r="H21128">
        <v>212.30425439999999</v>
      </c>
    </row>
    <row r="21129" spans="1:8">
      <c r="A21129" t="s">
        <v>429</v>
      </c>
      <c r="B21129">
        <v>5500</v>
      </c>
      <c r="C21129" t="s">
        <v>435</v>
      </c>
      <c r="D21129" t="s">
        <v>475</v>
      </c>
      <c r="E21129" t="s">
        <v>17</v>
      </c>
      <c r="F21129">
        <v>2013</v>
      </c>
      <c r="G21129" t="s">
        <v>483</v>
      </c>
      <c r="H21129">
        <v>85.795905599999998</v>
      </c>
    </row>
    <row r="21130" spans="1:8">
      <c r="A21130" t="s">
        <v>429</v>
      </c>
      <c r="B21130">
        <v>5500</v>
      </c>
      <c r="C21130" t="s">
        <v>435</v>
      </c>
      <c r="D21130" t="s">
        <v>475</v>
      </c>
      <c r="E21130" t="s">
        <v>482</v>
      </c>
      <c r="F21130">
        <v>2011</v>
      </c>
      <c r="G21130" t="s">
        <v>483</v>
      </c>
      <c r="H21130">
        <v>113.6841804</v>
      </c>
    </row>
    <row r="21131" spans="1:8">
      <c r="A21131" t="s">
        <v>464</v>
      </c>
      <c r="B21131">
        <v>5500</v>
      </c>
      <c r="C21131" t="s">
        <v>435</v>
      </c>
      <c r="D21131" t="s">
        <v>475</v>
      </c>
      <c r="E21131" t="s">
        <v>16</v>
      </c>
      <c r="F21131">
        <v>2013</v>
      </c>
      <c r="G21131" t="s">
        <v>483</v>
      </c>
      <c r="H21131">
        <v>0.43124040000000002</v>
      </c>
    </row>
    <row r="21132" spans="1:8">
      <c r="A21132" t="s">
        <v>464</v>
      </c>
      <c r="B21132">
        <v>5500</v>
      </c>
      <c r="C21132" t="s">
        <v>435</v>
      </c>
      <c r="D21132" t="s">
        <v>475</v>
      </c>
      <c r="E21132" t="s">
        <v>352</v>
      </c>
      <c r="F21132">
        <v>2012</v>
      </c>
      <c r="G21132" t="s">
        <v>483</v>
      </c>
      <c r="H21132">
        <v>1.2560399999999999E-2</v>
      </c>
    </row>
    <row r="21133" spans="1:8">
      <c r="A21133" t="s">
        <v>464</v>
      </c>
      <c r="B21133">
        <v>5500</v>
      </c>
      <c r="C21133" t="s">
        <v>435</v>
      </c>
      <c r="D21133" t="s">
        <v>475</v>
      </c>
      <c r="E21133" t="s">
        <v>24</v>
      </c>
      <c r="F21133">
        <v>2013</v>
      </c>
      <c r="G21133" t="s">
        <v>483</v>
      </c>
      <c r="H21133">
        <v>2.344608</v>
      </c>
    </row>
    <row r="21134" spans="1:8">
      <c r="A21134" t="s">
        <v>464</v>
      </c>
      <c r="B21134">
        <v>5500</v>
      </c>
      <c r="C21134" t="s">
        <v>435</v>
      </c>
      <c r="D21134" t="s">
        <v>475</v>
      </c>
      <c r="E21134" t="s">
        <v>23</v>
      </c>
      <c r="F21134">
        <v>2013</v>
      </c>
      <c r="G21134" t="s">
        <v>483</v>
      </c>
      <c r="H21134">
        <v>2.6376840000000001</v>
      </c>
    </row>
    <row r="21135" spans="1:8">
      <c r="A21135" t="s">
        <v>429</v>
      </c>
      <c r="B21135">
        <v>5500</v>
      </c>
      <c r="C21135" t="s">
        <v>435</v>
      </c>
      <c r="D21135" t="s">
        <v>475</v>
      </c>
      <c r="E21135" t="s">
        <v>343</v>
      </c>
      <c r="F21135">
        <v>2011</v>
      </c>
      <c r="G21135" t="s">
        <v>480</v>
      </c>
      <c r="H21135">
        <v>83.384308799999999</v>
      </c>
    </row>
    <row r="21136" spans="1:8">
      <c r="A21136" t="s">
        <v>429</v>
      </c>
      <c r="B21136">
        <v>5500</v>
      </c>
      <c r="C21136" t="s">
        <v>435</v>
      </c>
      <c r="D21136" t="s">
        <v>475</v>
      </c>
      <c r="E21136" t="s">
        <v>11</v>
      </c>
      <c r="F21136">
        <v>2010</v>
      </c>
      <c r="G21136" t="s">
        <v>480</v>
      </c>
      <c r="H21136">
        <v>130.33927080000001</v>
      </c>
    </row>
    <row r="21137" spans="1:8">
      <c r="A21137" t="s">
        <v>429</v>
      </c>
      <c r="B21137">
        <v>5500</v>
      </c>
      <c r="C21137" t="s">
        <v>435</v>
      </c>
      <c r="D21137" t="s">
        <v>475</v>
      </c>
      <c r="E21137" t="s">
        <v>13</v>
      </c>
      <c r="F21137">
        <v>2013</v>
      </c>
      <c r="G21137" t="s">
        <v>480</v>
      </c>
      <c r="H21137">
        <v>735.29000280000002</v>
      </c>
    </row>
    <row r="21138" spans="1:8">
      <c r="A21138" t="s">
        <v>429</v>
      </c>
      <c r="B21138">
        <v>5500</v>
      </c>
      <c r="C21138" t="s">
        <v>435</v>
      </c>
      <c r="D21138" t="s">
        <v>475</v>
      </c>
      <c r="E21138" t="s">
        <v>18</v>
      </c>
      <c r="F21138">
        <v>2010</v>
      </c>
      <c r="G21138" t="s">
        <v>480</v>
      </c>
      <c r="H21138">
        <v>25.941412799999998</v>
      </c>
    </row>
    <row r="21139" spans="1:8">
      <c r="A21139" t="s">
        <v>464</v>
      </c>
      <c r="B21139">
        <v>5500</v>
      </c>
      <c r="C21139" t="s">
        <v>435</v>
      </c>
      <c r="D21139" t="s">
        <v>475</v>
      </c>
      <c r="E21139" t="s">
        <v>10</v>
      </c>
      <c r="F21139">
        <v>2011</v>
      </c>
      <c r="G21139" t="s">
        <v>480</v>
      </c>
      <c r="H21139">
        <v>58.355618399999997</v>
      </c>
    </row>
    <row r="21140" spans="1:8">
      <c r="A21140" t="s">
        <v>464</v>
      </c>
      <c r="B21140">
        <v>5500</v>
      </c>
      <c r="C21140" t="s">
        <v>435</v>
      </c>
      <c r="D21140" t="s">
        <v>475</v>
      </c>
      <c r="E21140" t="s">
        <v>16</v>
      </c>
      <c r="F21140">
        <v>2009</v>
      </c>
      <c r="G21140" t="s">
        <v>480</v>
      </c>
      <c r="H21140">
        <v>0.37681199999999998</v>
      </c>
    </row>
    <row r="21141" spans="1:8">
      <c r="A21141" t="s">
        <v>464</v>
      </c>
      <c r="B21141">
        <v>5500</v>
      </c>
      <c r="C21141" t="s">
        <v>435</v>
      </c>
      <c r="D21141" t="s">
        <v>475</v>
      </c>
      <c r="E21141" t="s">
        <v>27</v>
      </c>
      <c r="F21141">
        <v>2012</v>
      </c>
      <c r="G21141" t="s">
        <v>480</v>
      </c>
      <c r="H21141">
        <v>0.12560399999999999</v>
      </c>
    </row>
    <row r="21142" spans="1:8">
      <c r="A21142" t="s">
        <v>464</v>
      </c>
      <c r="B21142">
        <v>5500</v>
      </c>
      <c r="C21142" t="s">
        <v>435</v>
      </c>
      <c r="D21142" t="s">
        <v>475</v>
      </c>
      <c r="E21142" t="s">
        <v>479</v>
      </c>
      <c r="F21142">
        <v>2014</v>
      </c>
      <c r="G21142" t="s">
        <v>480</v>
      </c>
      <c r="H21142">
        <v>2.9433204000000002</v>
      </c>
    </row>
    <row r="21143" spans="1:8">
      <c r="A21143" t="s">
        <v>429</v>
      </c>
      <c r="B21143">
        <v>5500</v>
      </c>
      <c r="C21143" t="s">
        <v>435</v>
      </c>
      <c r="D21143" t="s">
        <v>475</v>
      </c>
      <c r="E21143" t="s">
        <v>6</v>
      </c>
      <c r="F21143">
        <v>2012</v>
      </c>
      <c r="G21143" t="s">
        <v>468</v>
      </c>
      <c r="H21143">
        <v>68.583970800000003</v>
      </c>
    </row>
    <row r="21144" spans="1:8">
      <c r="A21144" t="s">
        <v>429</v>
      </c>
      <c r="B21144">
        <v>5500</v>
      </c>
      <c r="C21144" t="s">
        <v>435</v>
      </c>
      <c r="D21144" t="s">
        <v>475</v>
      </c>
      <c r="E21144" t="s">
        <v>10</v>
      </c>
      <c r="F21144">
        <v>2012</v>
      </c>
      <c r="G21144" t="s">
        <v>468</v>
      </c>
      <c r="H21144">
        <v>1343.3850216000001</v>
      </c>
    </row>
    <row r="21145" spans="1:8">
      <c r="A21145" t="s">
        <v>429</v>
      </c>
      <c r="B21145">
        <v>5500</v>
      </c>
      <c r="C21145" t="s">
        <v>435</v>
      </c>
      <c r="D21145" t="s">
        <v>475</v>
      </c>
      <c r="E21145" t="s">
        <v>14</v>
      </c>
      <c r="F21145">
        <v>2013</v>
      </c>
      <c r="G21145" t="s">
        <v>468</v>
      </c>
      <c r="H21145">
        <v>415.74086640000002</v>
      </c>
    </row>
    <row r="21146" spans="1:8">
      <c r="A21146" t="s">
        <v>464</v>
      </c>
      <c r="B21146">
        <v>5500</v>
      </c>
      <c r="C21146" t="s">
        <v>435</v>
      </c>
      <c r="D21146" t="s">
        <v>475</v>
      </c>
      <c r="E21146" t="s">
        <v>17</v>
      </c>
      <c r="F21146">
        <v>2013</v>
      </c>
      <c r="G21146" t="s">
        <v>468</v>
      </c>
      <c r="H21146">
        <v>5.0995223999999997</v>
      </c>
    </row>
    <row r="21147" spans="1:8">
      <c r="A21147" t="s">
        <v>464</v>
      </c>
      <c r="B21147">
        <v>5500</v>
      </c>
      <c r="C21147" t="s">
        <v>435</v>
      </c>
      <c r="D21147" t="s">
        <v>475</v>
      </c>
      <c r="E21147" t="s">
        <v>19</v>
      </c>
      <c r="F21147">
        <v>2010</v>
      </c>
      <c r="G21147" t="s">
        <v>468</v>
      </c>
      <c r="H21147">
        <v>4.1868000000000001E-3</v>
      </c>
    </row>
    <row r="21148" spans="1:8">
      <c r="A21148" t="s">
        <v>464</v>
      </c>
      <c r="B21148">
        <v>5500</v>
      </c>
      <c r="C21148" t="s">
        <v>435</v>
      </c>
      <c r="D21148" t="s">
        <v>475</v>
      </c>
      <c r="E21148" t="s">
        <v>15</v>
      </c>
      <c r="F21148">
        <v>2010</v>
      </c>
      <c r="G21148" t="s">
        <v>468</v>
      </c>
      <c r="H21148">
        <v>15.0180516</v>
      </c>
    </row>
    <row r="21149" spans="1:8">
      <c r="A21149" t="s">
        <v>464</v>
      </c>
      <c r="B21149">
        <v>5500</v>
      </c>
      <c r="C21149" t="s">
        <v>435</v>
      </c>
      <c r="D21149" t="s">
        <v>475</v>
      </c>
      <c r="E21149" t="s">
        <v>27</v>
      </c>
      <c r="F21149">
        <v>2011</v>
      </c>
      <c r="G21149" t="s">
        <v>468</v>
      </c>
      <c r="H21149">
        <v>7.95492E-2</v>
      </c>
    </row>
    <row r="21150" spans="1:8">
      <c r="A21150" t="s">
        <v>429</v>
      </c>
      <c r="B21150">
        <v>5500</v>
      </c>
      <c r="C21150" t="s">
        <v>435</v>
      </c>
      <c r="D21150" t="s">
        <v>475</v>
      </c>
      <c r="E21150" t="s">
        <v>22</v>
      </c>
      <c r="F21150">
        <v>2014</v>
      </c>
      <c r="G21150" t="s">
        <v>483</v>
      </c>
      <c r="H21150">
        <v>56.865117599999998</v>
      </c>
    </row>
    <row r="21151" spans="1:8">
      <c r="A21151" t="s">
        <v>429</v>
      </c>
      <c r="B21151">
        <v>5500</v>
      </c>
      <c r="C21151" t="s">
        <v>435</v>
      </c>
      <c r="D21151" t="s">
        <v>475</v>
      </c>
      <c r="E21151" t="s">
        <v>23</v>
      </c>
      <c r="F21151">
        <v>2012</v>
      </c>
      <c r="G21151" t="s">
        <v>483</v>
      </c>
      <c r="H21151">
        <v>3.8058011999999999</v>
      </c>
    </row>
    <row r="21152" spans="1:8">
      <c r="A21152" t="s">
        <v>429</v>
      </c>
      <c r="B21152">
        <v>5500</v>
      </c>
      <c r="C21152" t="s">
        <v>435</v>
      </c>
      <c r="D21152" t="s">
        <v>475</v>
      </c>
      <c r="E21152" t="s">
        <v>29</v>
      </c>
      <c r="F21152">
        <v>2014</v>
      </c>
      <c r="G21152" t="s">
        <v>483</v>
      </c>
      <c r="H21152">
        <v>542.797686</v>
      </c>
    </row>
    <row r="21153" spans="1:8">
      <c r="A21153" t="s">
        <v>464</v>
      </c>
      <c r="B21153">
        <v>5500</v>
      </c>
      <c r="C21153" t="s">
        <v>435</v>
      </c>
      <c r="D21153" t="s">
        <v>475</v>
      </c>
      <c r="E21153" t="s">
        <v>3</v>
      </c>
      <c r="F21153">
        <v>2013</v>
      </c>
      <c r="G21153" t="s">
        <v>483</v>
      </c>
      <c r="H21153">
        <v>40.461235199999997</v>
      </c>
    </row>
    <row r="21154" spans="1:8">
      <c r="A21154" t="s">
        <v>464</v>
      </c>
      <c r="B21154">
        <v>5500</v>
      </c>
      <c r="C21154" t="s">
        <v>435</v>
      </c>
      <c r="D21154" t="s">
        <v>475</v>
      </c>
      <c r="E21154" t="s">
        <v>35</v>
      </c>
      <c r="F21154">
        <v>2011</v>
      </c>
      <c r="G21154" t="s">
        <v>483</v>
      </c>
      <c r="H21154">
        <v>1.4988744000000001</v>
      </c>
    </row>
    <row r="21155" spans="1:8">
      <c r="A21155" t="s">
        <v>464</v>
      </c>
      <c r="B21155">
        <v>5500</v>
      </c>
      <c r="C21155" t="s">
        <v>435</v>
      </c>
      <c r="D21155" t="s">
        <v>475</v>
      </c>
      <c r="E21155" t="s">
        <v>482</v>
      </c>
      <c r="F21155">
        <v>2012</v>
      </c>
      <c r="G21155" t="s">
        <v>483</v>
      </c>
      <c r="H21155">
        <v>2.93076E-2</v>
      </c>
    </row>
    <row r="21156" spans="1:8">
      <c r="A21156" t="s">
        <v>429</v>
      </c>
      <c r="B21156">
        <v>5500</v>
      </c>
      <c r="C21156" t="s">
        <v>435</v>
      </c>
      <c r="D21156" t="s">
        <v>475</v>
      </c>
      <c r="E21156" t="s">
        <v>28</v>
      </c>
      <c r="F21156">
        <v>2013</v>
      </c>
      <c r="G21156" t="s">
        <v>480</v>
      </c>
      <c r="H21156">
        <v>183.1055112</v>
      </c>
    </row>
    <row r="21157" spans="1:8">
      <c r="A21157" t="s">
        <v>464</v>
      </c>
      <c r="B21157">
        <v>5500</v>
      </c>
      <c r="C21157" t="s">
        <v>435</v>
      </c>
      <c r="D21157" t="s">
        <v>475</v>
      </c>
      <c r="E21157" t="s">
        <v>14</v>
      </c>
      <c r="F21157">
        <v>2011</v>
      </c>
      <c r="G21157" t="s">
        <v>480</v>
      </c>
      <c r="H21157">
        <v>7.4190095999999999</v>
      </c>
    </row>
    <row r="21158" spans="1:8">
      <c r="A21158" t="s">
        <v>464</v>
      </c>
      <c r="B21158">
        <v>5500</v>
      </c>
      <c r="C21158" t="s">
        <v>435</v>
      </c>
      <c r="D21158" t="s">
        <v>475</v>
      </c>
      <c r="E21158" t="s">
        <v>35</v>
      </c>
      <c r="F21158">
        <v>2011</v>
      </c>
      <c r="G21158" t="s">
        <v>480</v>
      </c>
      <c r="H21158">
        <v>1.4988744000000001</v>
      </c>
    </row>
    <row r="21159" spans="1:8">
      <c r="A21159" t="s">
        <v>464</v>
      </c>
      <c r="B21159">
        <v>5500</v>
      </c>
      <c r="C21159" t="s">
        <v>435</v>
      </c>
      <c r="D21159" t="s">
        <v>475</v>
      </c>
      <c r="E21159" t="s">
        <v>428</v>
      </c>
      <c r="F21159">
        <v>2011</v>
      </c>
      <c r="G21159" t="s">
        <v>480</v>
      </c>
      <c r="H21159">
        <v>6.6988800000000001E-2</v>
      </c>
    </row>
    <row r="21160" spans="1:8">
      <c r="A21160" t="s">
        <v>464</v>
      </c>
      <c r="B21160">
        <v>2121</v>
      </c>
      <c r="C21160" t="s">
        <v>441</v>
      </c>
      <c r="D21160" t="s">
        <v>475</v>
      </c>
      <c r="E21160" t="s">
        <v>343</v>
      </c>
      <c r="F21160">
        <v>2009</v>
      </c>
      <c r="G21160" t="s">
        <v>490</v>
      </c>
      <c r="H21160">
        <v>2.93076E-2</v>
      </c>
    </row>
    <row r="21161" spans="1:8">
      <c r="A21161" t="s">
        <v>464</v>
      </c>
      <c r="B21161">
        <v>2121</v>
      </c>
      <c r="C21161" t="s">
        <v>441</v>
      </c>
      <c r="D21161" t="s">
        <v>475</v>
      </c>
      <c r="E21161" t="s">
        <v>26</v>
      </c>
      <c r="F21161">
        <v>2011</v>
      </c>
      <c r="G21161" t="s">
        <v>490</v>
      </c>
      <c r="H21161">
        <v>1.1974248000000001</v>
      </c>
    </row>
    <row r="21162" spans="1:8">
      <c r="A21162" t="s">
        <v>464</v>
      </c>
      <c r="B21162">
        <v>2121</v>
      </c>
      <c r="C21162" t="s">
        <v>441</v>
      </c>
      <c r="D21162" t="s">
        <v>475</v>
      </c>
      <c r="E21162" t="s">
        <v>31</v>
      </c>
      <c r="F21162">
        <v>2012</v>
      </c>
      <c r="G21162" t="s">
        <v>490</v>
      </c>
      <c r="H21162">
        <v>2.93076E-2</v>
      </c>
    </row>
    <row r="21163" spans="1:8">
      <c r="A21163" t="s">
        <v>463</v>
      </c>
      <c r="B21163">
        <v>2121</v>
      </c>
      <c r="C21163" t="s">
        <v>441</v>
      </c>
      <c r="D21163" t="s">
        <v>475</v>
      </c>
      <c r="E21163" t="s">
        <v>13</v>
      </c>
      <c r="F21163">
        <v>2013</v>
      </c>
      <c r="G21163" t="s">
        <v>490</v>
      </c>
      <c r="H21163">
        <v>50.187171599999999</v>
      </c>
    </row>
    <row r="21164" spans="1:8">
      <c r="A21164" t="s">
        <v>463</v>
      </c>
      <c r="B21164">
        <v>2121</v>
      </c>
      <c r="C21164" t="s">
        <v>441</v>
      </c>
      <c r="D21164" t="s">
        <v>475</v>
      </c>
      <c r="E21164" t="s">
        <v>14</v>
      </c>
      <c r="F21164">
        <v>2009</v>
      </c>
      <c r="G21164" t="s">
        <v>490</v>
      </c>
      <c r="H21164">
        <v>21.0344832</v>
      </c>
    </row>
    <row r="21165" spans="1:8">
      <c r="A21165" t="s">
        <v>463</v>
      </c>
      <c r="B21165">
        <v>2121</v>
      </c>
      <c r="C21165" t="s">
        <v>441</v>
      </c>
      <c r="D21165" t="s">
        <v>475</v>
      </c>
      <c r="E21165" t="s">
        <v>20</v>
      </c>
      <c r="F21165">
        <v>2011</v>
      </c>
      <c r="G21165" t="s">
        <v>490</v>
      </c>
      <c r="H21165">
        <v>136.4561856</v>
      </c>
    </row>
    <row r="21166" spans="1:8">
      <c r="A21166" t="s">
        <v>464</v>
      </c>
      <c r="B21166">
        <v>3286</v>
      </c>
      <c r="C21166" t="s">
        <v>511</v>
      </c>
      <c r="D21166" t="s">
        <v>475</v>
      </c>
      <c r="E21166" t="s">
        <v>13</v>
      </c>
      <c r="F21166">
        <v>2010</v>
      </c>
      <c r="G21166" t="s">
        <v>503</v>
      </c>
      <c r="H21166">
        <v>1.2811608000000001</v>
      </c>
    </row>
    <row r="21167" spans="1:8">
      <c r="A21167" t="s">
        <v>429</v>
      </c>
      <c r="B21167">
        <v>5540</v>
      </c>
      <c r="C21167" t="s">
        <v>510</v>
      </c>
      <c r="D21167" t="s">
        <v>475</v>
      </c>
      <c r="E21167" t="s">
        <v>2</v>
      </c>
      <c r="F21167">
        <v>2009</v>
      </c>
      <c r="G21167" t="s">
        <v>483</v>
      </c>
      <c r="H21167">
        <v>8.7922799999999999</v>
      </c>
    </row>
    <row r="21168" spans="1:8">
      <c r="A21168" t="s">
        <v>429</v>
      </c>
      <c r="B21168">
        <v>5540</v>
      </c>
      <c r="C21168" t="s">
        <v>510</v>
      </c>
      <c r="D21168" t="s">
        <v>475</v>
      </c>
      <c r="E21168" t="s">
        <v>37</v>
      </c>
      <c r="F21168">
        <v>2013</v>
      </c>
      <c r="G21168" t="s">
        <v>483</v>
      </c>
      <c r="H21168">
        <v>241.6662828</v>
      </c>
    </row>
    <row r="21169" spans="1:8">
      <c r="A21169" t="s">
        <v>464</v>
      </c>
      <c r="B21169">
        <v>5540</v>
      </c>
      <c r="C21169" t="s">
        <v>510</v>
      </c>
      <c r="D21169" t="s">
        <v>475</v>
      </c>
      <c r="E21169" t="s">
        <v>13</v>
      </c>
      <c r="F21169">
        <v>2014</v>
      </c>
      <c r="G21169" t="s">
        <v>483</v>
      </c>
      <c r="H21169">
        <v>54.608432399999998</v>
      </c>
    </row>
    <row r="21170" spans="1:8">
      <c r="A21170" t="s">
        <v>464</v>
      </c>
      <c r="B21170">
        <v>5540</v>
      </c>
      <c r="C21170" t="s">
        <v>510</v>
      </c>
      <c r="D21170" t="s">
        <v>475</v>
      </c>
      <c r="E21170" t="s">
        <v>32</v>
      </c>
      <c r="F21170">
        <v>2014</v>
      </c>
      <c r="G21170" t="s">
        <v>483</v>
      </c>
      <c r="H21170">
        <v>8.8508952000000001</v>
      </c>
    </row>
    <row r="21171" spans="1:8">
      <c r="A21171" t="s">
        <v>429</v>
      </c>
      <c r="B21171">
        <v>5547</v>
      </c>
      <c r="C21171" t="s">
        <v>508</v>
      </c>
      <c r="D21171" t="s">
        <v>475</v>
      </c>
      <c r="E21171" t="s">
        <v>17</v>
      </c>
      <c r="F21171">
        <v>2010</v>
      </c>
      <c r="G21171" t="s">
        <v>483</v>
      </c>
      <c r="H21171">
        <v>5.3004888000000001</v>
      </c>
    </row>
    <row r="21172" spans="1:8">
      <c r="A21172" t="s">
        <v>464</v>
      </c>
      <c r="B21172">
        <v>5547</v>
      </c>
      <c r="C21172" t="s">
        <v>508</v>
      </c>
      <c r="D21172" t="s">
        <v>475</v>
      </c>
      <c r="E21172" t="s">
        <v>343</v>
      </c>
      <c r="F21172">
        <v>2011</v>
      </c>
      <c r="G21172" t="s">
        <v>483</v>
      </c>
      <c r="H21172">
        <v>0.49404239999999999</v>
      </c>
    </row>
    <row r="21173" spans="1:8">
      <c r="A21173" t="s">
        <v>464</v>
      </c>
      <c r="B21173">
        <v>2118</v>
      </c>
      <c r="C21173" t="s">
        <v>440</v>
      </c>
      <c r="D21173" t="s">
        <v>475</v>
      </c>
      <c r="E21173" t="s">
        <v>32</v>
      </c>
      <c r="F21173">
        <v>2010</v>
      </c>
      <c r="G21173" t="s">
        <v>480</v>
      </c>
      <c r="H21173">
        <v>15.8428512</v>
      </c>
    </row>
    <row r="21174" spans="1:8">
      <c r="A21174" t="s">
        <v>464</v>
      </c>
      <c r="B21174">
        <v>2121</v>
      </c>
      <c r="C21174" t="s">
        <v>441</v>
      </c>
      <c r="D21174" t="s">
        <v>475</v>
      </c>
      <c r="E21174" t="s">
        <v>26</v>
      </c>
      <c r="F21174">
        <v>2012</v>
      </c>
      <c r="G21174" t="s">
        <v>480</v>
      </c>
      <c r="H21174">
        <v>0.39774599999999999</v>
      </c>
    </row>
    <row r="21175" spans="1:8">
      <c r="A21175" t="s">
        <v>464</v>
      </c>
      <c r="B21175">
        <v>2121</v>
      </c>
      <c r="C21175" t="s">
        <v>441</v>
      </c>
      <c r="D21175" t="s">
        <v>475</v>
      </c>
      <c r="E21175" t="s">
        <v>31</v>
      </c>
      <c r="F21175">
        <v>2012</v>
      </c>
      <c r="G21175" t="s">
        <v>480</v>
      </c>
      <c r="H21175">
        <v>2.93076E-2</v>
      </c>
    </row>
    <row r="21176" spans="1:8">
      <c r="A21176" t="s">
        <v>429</v>
      </c>
      <c r="B21176">
        <v>3193</v>
      </c>
      <c r="C21176" t="s">
        <v>548</v>
      </c>
      <c r="D21176" t="s">
        <v>475</v>
      </c>
      <c r="E21176" t="s">
        <v>37</v>
      </c>
      <c r="F21176">
        <v>2014</v>
      </c>
      <c r="G21176" t="s">
        <v>480</v>
      </c>
      <c r="H21176">
        <v>1.6579728</v>
      </c>
    </row>
    <row r="21177" spans="1:8">
      <c r="A21177" t="s">
        <v>464</v>
      </c>
      <c r="B21177">
        <v>5547</v>
      </c>
      <c r="C21177" t="s">
        <v>508</v>
      </c>
      <c r="D21177" t="s">
        <v>475</v>
      </c>
      <c r="E21177" t="s">
        <v>13</v>
      </c>
      <c r="F21177">
        <v>2012</v>
      </c>
      <c r="G21177" t="s">
        <v>480</v>
      </c>
      <c r="H21177">
        <v>77.824238399999999</v>
      </c>
    </row>
    <row r="21178" spans="1:8">
      <c r="A21178" t="s">
        <v>464</v>
      </c>
      <c r="B21178">
        <v>5547</v>
      </c>
      <c r="C21178" t="s">
        <v>508</v>
      </c>
      <c r="D21178" t="s">
        <v>475</v>
      </c>
      <c r="E21178" t="s">
        <v>31</v>
      </c>
      <c r="F21178">
        <v>2010</v>
      </c>
      <c r="G21178" t="s">
        <v>480</v>
      </c>
      <c r="H21178">
        <v>0.64895400000000003</v>
      </c>
    </row>
    <row r="21179" spans="1:8">
      <c r="A21179" t="s">
        <v>464</v>
      </c>
      <c r="B21179">
        <v>2100</v>
      </c>
      <c r="C21179" t="s">
        <v>509</v>
      </c>
      <c r="D21179" t="s">
        <v>475</v>
      </c>
      <c r="E21179" t="s">
        <v>17</v>
      </c>
      <c r="F21179">
        <v>2011</v>
      </c>
      <c r="G21179" t="s">
        <v>490</v>
      </c>
      <c r="H21179">
        <v>52.401988799999998</v>
      </c>
    </row>
    <row r="21180" spans="1:8">
      <c r="A21180" t="s">
        <v>464</v>
      </c>
      <c r="B21180">
        <v>2100</v>
      </c>
      <c r="C21180" t="s">
        <v>509</v>
      </c>
      <c r="D21180" t="s">
        <v>475</v>
      </c>
      <c r="E21180" t="s">
        <v>22</v>
      </c>
      <c r="F21180">
        <v>2010</v>
      </c>
      <c r="G21180" t="s">
        <v>490</v>
      </c>
      <c r="H21180">
        <v>8.1223919999999996</v>
      </c>
    </row>
    <row r="21181" spans="1:8">
      <c r="A21181" t="s">
        <v>464</v>
      </c>
      <c r="B21181">
        <v>2100</v>
      </c>
      <c r="C21181" t="s">
        <v>509</v>
      </c>
      <c r="D21181" t="s">
        <v>475</v>
      </c>
      <c r="E21181" t="s">
        <v>20</v>
      </c>
      <c r="F21181">
        <v>2011</v>
      </c>
      <c r="G21181" t="s">
        <v>490</v>
      </c>
      <c r="H21181">
        <v>624.46122000000003</v>
      </c>
    </row>
    <row r="21182" spans="1:8">
      <c r="A21182" t="s">
        <v>464</v>
      </c>
      <c r="B21182">
        <v>2100</v>
      </c>
      <c r="C21182" t="s">
        <v>509</v>
      </c>
      <c r="D21182" t="s">
        <v>475</v>
      </c>
      <c r="E21182" t="s">
        <v>28</v>
      </c>
      <c r="F21182">
        <v>2011</v>
      </c>
      <c r="G21182" t="s">
        <v>490</v>
      </c>
      <c r="H21182">
        <v>626.0480172</v>
      </c>
    </row>
    <row r="21183" spans="1:8">
      <c r="A21183" t="s">
        <v>464</v>
      </c>
      <c r="B21183">
        <v>2100</v>
      </c>
      <c r="C21183" t="s">
        <v>509</v>
      </c>
      <c r="D21183" t="s">
        <v>475</v>
      </c>
      <c r="E21183" t="s">
        <v>36</v>
      </c>
      <c r="F21183">
        <v>2012</v>
      </c>
      <c r="G21183" t="s">
        <v>490</v>
      </c>
      <c r="H21183">
        <v>123.74087400000001</v>
      </c>
    </row>
    <row r="21184" spans="1:8">
      <c r="A21184" t="s">
        <v>462</v>
      </c>
      <c r="B21184">
        <v>2100</v>
      </c>
      <c r="C21184" t="s">
        <v>509</v>
      </c>
      <c r="D21184" t="s">
        <v>475</v>
      </c>
      <c r="E21184" t="s">
        <v>482</v>
      </c>
      <c r="F21184">
        <v>2014</v>
      </c>
      <c r="G21184" t="s">
        <v>490</v>
      </c>
      <c r="H21184">
        <v>506.9335572</v>
      </c>
    </row>
    <row r="21185" spans="1:8">
      <c r="A21185" t="s">
        <v>463</v>
      </c>
      <c r="B21185">
        <v>2100</v>
      </c>
      <c r="C21185" t="s">
        <v>509</v>
      </c>
      <c r="D21185" t="s">
        <v>475</v>
      </c>
      <c r="E21185" t="s">
        <v>28</v>
      </c>
      <c r="F21185">
        <v>2010</v>
      </c>
      <c r="G21185" t="s">
        <v>490</v>
      </c>
      <c r="H21185">
        <v>61.625509200000003</v>
      </c>
    </row>
    <row r="21186" spans="1:8">
      <c r="A21186" t="s">
        <v>463</v>
      </c>
      <c r="B21186">
        <v>2100</v>
      </c>
      <c r="C21186" t="s">
        <v>509</v>
      </c>
      <c r="D21186" t="s">
        <v>475</v>
      </c>
      <c r="E21186" t="s">
        <v>36</v>
      </c>
      <c r="F21186">
        <v>2014</v>
      </c>
      <c r="G21186" t="s">
        <v>490</v>
      </c>
      <c r="H21186">
        <v>46.599083999999998</v>
      </c>
    </row>
    <row r="21187" spans="1:8">
      <c r="A21187" t="s">
        <v>464</v>
      </c>
      <c r="B21187">
        <v>2118</v>
      </c>
      <c r="C21187" t="s">
        <v>440</v>
      </c>
      <c r="D21187" t="s">
        <v>475</v>
      </c>
      <c r="E21187" t="s">
        <v>16</v>
      </c>
      <c r="F21187">
        <v>2010</v>
      </c>
      <c r="G21187" t="s">
        <v>490</v>
      </c>
      <c r="H21187">
        <v>0.54428399999999999</v>
      </c>
    </row>
    <row r="21188" spans="1:8">
      <c r="A21188" t="s">
        <v>464</v>
      </c>
      <c r="B21188">
        <v>2118</v>
      </c>
      <c r="C21188" t="s">
        <v>440</v>
      </c>
      <c r="D21188" t="s">
        <v>475</v>
      </c>
      <c r="E21188" t="s">
        <v>17</v>
      </c>
      <c r="F21188">
        <v>2010</v>
      </c>
      <c r="G21188" t="s">
        <v>490</v>
      </c>
      <c r="H21188">
        <v>5.0283467999999996</v>
      </c>
    </row>
    <row r="21189" spans="1:8">
      <c r="A21189" t="s">
        <v>464</v>
      </c>
      <c r="B21189">
        <v>2121</v>
      </c>
      <c r="C21189" t="s">
        <v>441</v>
      </c>
      <c r="D21189" t="s">
        <v>475</v>
      </c>
      <c r="E21189" t="s">
        <v>9</v>
      </c>
      <c r="F21189">
        <v>2014</v>
      </c>
      <c r="G21189" t="s">
        <v>490</v>
      </c>
      <c r="H21189">
        <v>8.4070944000000001</v>
      </c>
    </row>
    <row r="21190" spans="1:8">
      <c r="A21190" t="s">
        <v>464</v>
      </c>
      <c r="B21190">
        <v>2121</v>
      </c>
      <c r="C21190" t="s">
        <v>441</v>
      </c>
      <c r="D21190" t="s">
        <v>475</v>
      </c>
      <c r="E21190" t="s">
        <v>36</v>
      </c>
      <c r="F21190">
        <v>2011</v>
      </c>
      <c r="G21190" t="s">
        <v>490</v>
      </c>
      <c r="H21190">
        <v>13.3391448</v>
      </c>
    </row>
    <row r="21191" spans="1:8">
      <c r="A21191" t="s">
        <v>462</v>
      </c>
      <c r="B21191">
        <v>2121</v>
      </c>
      <c r="C21191" t="s">
        <v>441</v>
      </c>
      <c r="D21191" t="s">
        <v>475</v>
      </c>
      <c r="E21191" t="s">
        <v>30</v>
      </c>
      <c r="F21191">
        <v>2011</v>
      </c>
      <c r="G21191" t="s">
        <v>490</v>
      </c>
      <c r="H21191">
        <v>2.9642544000000002</v>
      </c>
    </row>
    <row r="21192" spans="1:8">
      <c r="A21192" t="s">
        <v>497</v>
      </c>
      <c r="B21192">
        <v>2121</v>
      </c>
      <c r="C21192" t="s">
        <v>441</v>
      </c>
      <c r="D21192" t="s">
        <v>475</v>
      </c>
      <c r="E21192" t="s">
        <v>482</v>
      </c>
      <c r="F21192">
        <v>2009</v>
      </c>
      <c r="G21192" t="s">
        <v>490</v>
      </c>
      <c r="H21192">
        <v>1.3397760000000001</v>
      </c>
    </row>
    <row r="21193" spans="1:8">
      <c r="A21193" t="s">
        <v>461</v>
      </c>
      <c r="B21193">
        <v>2121</v>
      </c>
      <c r="C21193" t="s">
        <v>441</v>
      </c>
      <c r="D21193" t="s">
        <v>475</v>
      </c>
      <c r="E21193" t="s">
        <v>30</v>
      </c>
      <c r="F21193">
        <v>2011</v>
      </c>
      <c r="G21193" t="s">
        <v>490</v>
      </c>
      <c r="H21193">
        <v>5.8615199999999999E-2</v>
      </c>
    </row>
    <row r="21194" spans="1:8">
      <c r="A21194" t="s">
        <v>463</v>
      </c>
      <c r="B21194">
        <v>2121</v>
      </c>
      <c r="C21194" t="s">
        <v>441</v>
      </c>
      <c r="D21194" t="s">
        <v>475</v>
      </c>
      <c r="E21194" t="s">
        <v>30</v>
      </c>
      <c r="F21194">
        <v>2014</v>
      </c>
      <c r="G21194" t="s">
        <v>490</v>
      </c>
      <c r="H21194">
        <v>272.686284</v>
      </c>
    </row>
    <row r="21195" spans="1:8">
      <c r="A21195" t="s">
        <v>463</v>
      </c>
      <c r="B21195">
        <v>2121</v>
      </c>
      <c r="C21195" t="s">
        <v>441</v>
      </c>
      <c r="D21195" t="s">
        <v>475</v>
      </c>
      <c r="E21195" t="s">
        <v>34</v>
      </c>
      <c r="F21195">
        <v>2012</v>
      </c>
      <c r="G21195" t="s">
        <v>490</v>
      </c>
      <c r="H21195">
        <v>31.777812000000001</v>
      </c>
    </row>
    <row r="21196" spans="1:8">
      <c r="A21196" t="s">
        <v>463</v>
      </c>
      <c r="B21196">
        <v>2121</v>
      </c>
      <c r="C21196" t="s">
        <v>441</v>
      </c>
      <c r="D21196" t="s">
        <v>475</v>
      </c>
      <c r="E21196" t="s">
        <v>479</v>
      </c>
      <c r="F21196">
        <v>2013</v>
      </c>
      <c r="G21196" t="s">
        <v>490</v>
      </c>
      <c r="H21196">
        <v>119.8429632</v>
      </c>
    </row>
    <row r="21197" spans="1:8">
      <c r="A21197" t="s">
        <v>497</v>
      </c>
      <c r="B21197">
        <v>2410</v>
      </c>
      <c r="C21197" t="s">
        <v>445</v>
      </c>
      <c r="D21197" t="s">
        <v>475</v>
      </c>
      <c r="E21197" t="s">
        <v>12</v>
      </c>
      <c r="F21197">
        <v>2014</v>
      </c>
      <c r="G21197" t="s">
        <v>490</v>
      </c>
      <c r="H21197">
        <v>9.2193336000000006</v>
      </c>
    </row>
    <row r="21198" spans="1:8">
      <c r="A21198" t="s">
        <v>464</v>
      </c>
      <c r="B21198">
        <v>3286</v>
      </c>
      <c r="C21198" t="s">
        <v>511</v>
      </c>
      <c r="D21198" t="s">
        <v>475</v>
      </c>
      <c r="E21198" t="s">
        <v>9</v>
      </c>
      <c r="F21198">
        <v>2012</v>
      </c>
      <c r="G21198" t="s">
        <v>503</v>
      </c>
      <c r="H21198">
        <v>0.28051559999999998</v>
      </c>
    </row>
    <row r="21199" spans="1:8">
      <c r="A21199" t="s">
        <v>464</v>
      </c>
      <c r="B21199">
        <v>3286</v>
      </c>
      <c r="C21199" t="s">
        <v>511</v>
      </c>
      <c r="D21199" t="s">
        <v>475</v>
      </c>
      <c r="E21199" t="s">
        <v>28</v>
      </c>
      <c r="F21199">
        <v>2010</v>
      </c>
      <c r="G21199" t="s">
        <v>503</v>
      </c>
      <c r="H21199">
        <v>10.5046812</v>
      </c>
    </row>
    <row r="21200" spans="1:8">
      <c r="A21200" t="s">
        <v>429</v>
      </c>
      <c r="B21200">
        <v>5540</v>
      </c>
      <c r="C21200" t="s">
        <v>510</v>
      </c>
      <c r="D21200" t="s">
        <v>475</v>
      </c>
      <c r="E21200" t="s">
        <v>8</v>
      </c>
      <c r="F21200">
        <v>2009</v>
      </c>
      <c r="G21200" t="s">
        <v>483</v>
      </c>
      <c r="H21200">
        <v>0.77455799999999997</v>
      </c>
    </row>
    <row r="21201" spans="1:8">
      <c r="A21201" t="s">
        <v>429</v>
      </c>
      <c r="B21201">
        <v>5540</v>
      </c>
      <c r="C21201" t="s">
        <v>510</v>
      </c>
      <c r="D21201" t="s">
        <v>475</v>
      </c>
      <c r="E21201" t="s">
        <v>9</v>
      </c>
      <c r="F21201">
        <v>2010</v>
      </c>
      <c r="G21201" t="s">
        <v>483</v>
      </c>
      <c r="H21201">
        <v>107.5923864</v>
      </c>
    </row>
    <row r="21202" spans="1:8">
      <c r="A21202" t="s">
        <v>429</v>
      </c>
      <c r="B21202">
        <v>5540</v>
      </c>
      <c r="C21202" t="s">
        <v>510</v>
      </c>
      <c r="D21202" t="s">
        <v>475</v>
      </c>
      <c r="E21202" t="s">
        <v>10</v>
      </c>
      <c r="F21202">
        <v>2011</v>
      </c>
      <c r="G21202" t="s">
        <v>483</v>
      </c>
      <c r="H21202">
        <v>896.666022</v>
      </c>
    </row>
    <row r="21203" spans="1:8">
      <c r="A21203" t="s">
        <v>429</v>
      </c>
      <c r="B21203">
        <v>5540</v>
      </c>
      <c r="C21203" t="s">
        <v>510</v>
      </c>
      <c r="D21203" t="s">
        <v>475</v>
      </c>
      <c r="E21203" t="s">
        <v>14</v>
      </c>
      <c r="F21203">
        <v>2011</v>
      </c>
      <c r="G21203" t="s">
        <v>483</v>
      </c>
      <c r="H21203">
        <v>337.87475999999998</v>
      </c>
    </row>
    <row r="21204" spans="1:8">
      <c r="A21204" t="s">
        <v>429</v>
      </c>
      <c r="B21204">
        <v>5540</v>
      </c>
      <c r="C21204" t="s">
        <v>510</v>
      </c>
      <c r="D21204" t="s">
        <v>475</v>
      </c>
      <c r="E21204" t="s">
        <v>33</v>
      </c>
      <c r="F21204">
        <v>2013</v>
      </c>
      <c r="G21204" t="s">
        <v>483</v>
      </c>
      <c r="H21204">
        <v>47.005203600000002</v>
      </c>
    </row>
    <row r="21205" spans="1:8">
      <c r="A21205" t="s">
        <v>429</v>
      </c>
      <c r="B21205">
        <v>5540</v>
      </c>
      <c r="C21205" t="s">
        <v>510</v>
      </c>
      <c r="D21205" t="s">
        <v>475</v>
      </c>
      <c r="E21205" t="s">
        <v>35</v>
      </c>
      <c r="F21205">
        <v>2011</v>
      </c>
      <c r="G21205" t="s">
        <v>483</v>
      </c>
      <c r="H21205">
        <v>27.268628400000001</v>
      </c>
    </row>
    <row r="21206" spans="1:8">
      <c r="A21206" t="s">
        <v>464</v>
      </c>
      <c r="B21206">
        <v>5540</v>
      </c>
      <c r="C21206" t="s">
        <v>510</v>
      </c>
      <c r="D21206" t="s">
        <v>475</v>
      </c>
      <c r="E21206" t="s">
        <v>9</v>
      </c>
      <c r="F21206">
        <v>2013</v>
      </c>
      <c r="G21206" t="s">
        <v>483</v>
      </c>
      <c r="H21206">
        <v>9.8096724000000002</v>
      </c>
    </row>
    <row r="21207" spans="1:8">
      <c r="A21207" t="s">
        <v>464</v>
      </c>
      <c r="B21207">
        <v>5540</v>
      </c>
      <c r="C21207" t="s">
        <v>510</v>
      </c>
      <c r="D21207" t="s">
        <v>475</v>
      </c>
      <c r="E21207" t="s">
        <v>19</v>
      </c>
      <c r="F21207">
        <v>2014</v>
      </c>
      <c r="G21207" t="s">
        <v>483</v>
      </c>
      <c r="H21207">
        <v>0.15491160000000001</v>
      </c>
    </row>
    <row r="21208" spans="1:8">
      <c r="A21208" t="s">
        <v>464</v>
      </c>
      <c r="B21208">
        <v>5540</v>
      </c>
      <c r="C21208" t="s">
        <v>510</v>
      </c>
      <c r="D21208" t="s">
        <v>475</v>
      </c>
      <c r="E21208" t="s">
        <v>16</v>
      </c>
      <c r="F21208">
        <v>2012</v>
      </c>
      <c r="G21208" t="s">
        <v>483</v>
      </c>
      <c r="H21208">
        <v>0.272142</v>
      </c>
    </row>
    <row r="21209" spans="1:8">
      <c r="A21209" t="s">
        <v>438</v>
      </c>
      <c r="B21209">
        <v>5540</v>
      </c>
      <c r="C21209" t="s">
        <v>510</v>
      </c>
      <c r="D21209" t="s">
        <v>475</v>
      </c>
      <c r="E21209" t="s">
        <v>30</v>
      </c>
      <c r="F21209">
        <v>2009</v>
      </c>
      <c r="G21209" t="s">
        <v>483</v>
      </c>
      <c r="H21209">
        <v>8.7922799999999995E-2</v>
      </c>
    </row>
    <row r="21210" spans="1:8">
      <c r="A21210" t="s">
        <v>464</v>
      </c>
      <c r="B21210">
        <v>5547</v>
      </c>
      <c r="C21210" t="s">
        <v>508</v>
      </c>
      <c r="D21210" t="s">
        <v>475</v>
      </c>
      <c r="E21210" t="s">
        <v>24</v>
      </c>
      <c r="F21210">
        <v>2010</v>
      </c>
      <c r="G21210" t="s">
        <v>483</v>
      </c>
      <c r="H21210">
        <v>0.12979080000000001</v>
      </c>
    </row>
    <row r="21211" spans="1:8">
      <c r="A21211" t="s">
        <v>464</v>
      </c>
      <c r="B21211">
        <v>5547</v>
      </c>
      <c r="C21211" t="s">
        <v>508</v>
      </c>
      <c r="D21211" t="s">
        <v>475</v>
      </c>
      <c r="E21211" t="s">
        <v>36</v>
      </c>
      <c r="F21211">
        <v>2014</v>
      </c>
      <c r="G21211" t="s">
        <v>483</v>
      </c>
      <c r="H21211">
        <v>2.8470240000000002</v>
      </c>
    </row>
    <row r="21212" spans="1:8">
      <c r="A21212" t="s">
        <v>429</v>
      </c>
      <c r="B21212">
        <v>5547</v>
      </c>
      <c r="C21212" t="s">
        <v>508</v>
      </c>
      <c r="D21212" t="s">
        <v>475</v>
      </c>
      <c r="E21212" t="s">
        <v>8</v>
      </c>
      <c r="F21212">
        <v>2009</v>
      </c>
      <c r="G21212" t="s">
        <v>483</v>
      </c>
      <c r="H21212">
        <v>0.272142</v>
      </c>
    </row>
    <row r="21213" spans="1:8">
      <c r="A21213" t="s">
        <v>429</v>
      </c>
      <c r="B21213">
        <v>5547</v>
      </c>
      <c r="C21213" t="s">
        <v>508</v>
      </c>
      <c r="D21213" t="s">
        <v>475</v>
      </c>
      <c r="E21213" t="s">
        <v>10</v>
      </c>
      <c r="F21213">
        <v>2011</v>
      </c>
      <c r="G21213" t="s">
        <v>483</v>
      </c>
      <c r="H21213">
        <v>113.9605092</v>
      </c>
    </row>
    <row r="21214" spans="1:8">
      <c r="A21214" t="s">
        <v>429</v>
      </c>
      <c r="B21214">
        <v>5547</v>
      </c>
      <c r="C21214" t="s">
        <v>508</v>
      </c>
      <c r="D21214" t="s">
        <v>475</v>
      </c>
      <c r="E21214" t="s">
        <v>343</v>
      </c>
      <c r="F21214">
        <v>2010</v>
      </c>
      <c r="G21214" t="s">
        <v>483</v>
      </c>
      <c r="H21214">
        <v>4.7101499999999996</v>
      </c>
    </row>
    <row r="21215" spans="1:8">
      <c r="A21215" t="s">
        <v>464</v>
      </c>
      <c r="B21215">
        <v>5547</v>
      </c>
      <c r="C21215" t="s">
        <v>508</v>
      </c>
      <c r="D21215" t="s">
        <v>475</v>
      </c>
      <c r="E21215" t="s">
        <v>23</v>
      </c>
      <c r="F21215">
        <v>2012</v>
      </c>
      <c r="G21215" t="s">
        <v>483</v>
      </c>
      <c r="H21215">
        <v>1.9845432000000001</v>
      </c>
    </row>
    <row r="21216" spans="1:8">
      <c r="A21216" t="s">
        <v>464</v>
      </c>
      <c r="B21216">
        <v>5547</v>
      </c>
      <c r="C21216" t="s">
        <v>508</v>
      </c>
      <c r="D21216" t="s">
        <v>475</v>
      </c>
      <c r="E21216" t="s">
        <v>18</v>
      </c>
      <c r="F21216">
        <v>2012</v>
      </c>
      <c r="G21216" t="s">
        <v>483</v>
      </c>
      <c r="H21216">
        <v>0.35169119999999998</v>
      </c>
    </row>
    <row r="21217" spans="1:8">
      <c r="A21217" t="s">
        <v>464</v>
      </c>
      <c r="B21217">
        <v>2118</v>
      </c>
      <c r="C21217" t="s">
        <v>440</v>
      </c>
      <c r="D21217" t="s">
        <v>475</v>
      </c>
      <c r="E21217" t="s">
        <v>17</v>
      </c>
      <c r="F21217">
        <v>2012</v>
      </c>
      <c r="G21217" t="s">
        <v>480</v>
      </c>
      <c r="H21217">
        <v>5.1748848000000001</v>
      </c>
    </row>
    <row r="21218" spans="1:8">
      <c r="A21218" t="s">
        <v>429</v>
      </c>
      <c r="B21218">
        <v>2118</v>
      </c>
      <c r="C21218" t="s">
        <v>440</v>
      </c>
      <c r="D21218" t="s">
        <v>475</v>
      </c>
      <c r="E21218" t="s">
        <v>32</v>
      </c>
      <c r="F21218">
        <v>2013</v>
      </c>
      <c r="G21218" t="s">
        <v>480</v>
      </c>
      <c r="H21218">
        <v>1.0173924000000001</v>
      </c>
    </row>
    <row r="21219" spans="1:8">
      <c r="A21219" t="s">
        <v>464</v>
      </c>
      <c r="B21219">
        <v>2121</v>
      </c>
      <c r="C21219" t="s">
        <v>441</v>
      </c>
      <c r="D21219" t="s">
        <v>475</v>
      </c>
      <c r="E21219" t="s">
        <v>10</v>
      </c>
      <c r="F21219">
        <v>2011</v>
      </c>
      <c r="G21219" t="s">
        <v>480</v>
      </c>
      <c r="H21219">
        <v>105.82137</v>
      </c>
    </row>
    <row r="21220" spans="1:8">
      <c r="A21220" t="s">
        <v>464</v>
      </c>
      <c r="B21220">
        <v>2121</v>
      </c>
      <c r="C21220" t="s">
        <v>441</v>
      </c>
      <c r="D21220" t="s">
        <v>475</v>
      </c>
      <c r="E21220" t="s">
        <v>19</v>
      </c>
      <c r="F21220">
        <v>2014</v>
      </c>
      <c r="G21220" t="s">
        <v>480</v>
      </c>
      <c r="H21220">
        <v>0.88341479999999994</v>
      </c>
    </row>
    <row r="21221" spans="1:8">
      <c r="A21221" t="s">
        <v>464</v>
      </c>
      <c r="B21221">
        <v>2121</v>
      </c>
      <c r="C21221" t="s">
        <v>441</v>
      </c>
      <c r="D21221" t="s">
        <v>475</v>
      </c>
      <c r="E21221" t="s">
        <v>28</v>
      </c>
      <c r="F21221">
        <v>2012</v>
      </c>
      <c r="G21221" t="s">
        <v>480</v>
      </c>
      <c r="H21221">
        <v>6.6402647999999997</v>
      </c>
    </row>
    <row r="21222" spans="1:8">
      <c r="A21222" t="s">
        <v>464</v>
      </c>
      <c r="B21222">
        <v>2121</v>
      </c>
      <c r="C21222" t="s">
        <v>441</v>
      </c>
      <c r="D21222" t="s">
        <v>475</v>
      </c>
      <c r="E21222" t="s">
        <v>479</v>
      </c>
      <c r="F21222">
        <v>2014</v>
      </c>
      <c r="G21222" t="s">
        <v>480</v>
      </c>
      <c r="H21222">
        <v>10.031572799999999</v>
      </c>
    </row>
    <row r="21223" spans="1:8">
      <c r="A21223" t="s">
        <v>463</v>
      </c>
      <c r="B21223">
        <v>2121</v>
      </c>
      <c r="C21223" t="s">
        <v>441</v>
      </c>
      <c r="D21223" t="s">
        <v>475</v>
      </c>
      <c r="E21223" t="s">
        <v>28</v>
      </c>
      <c r="F21223">
        <v>2012</v>
      </c>
      <c r="G21223" t="s">
        <v>480</v>
      </c>
      <c r="H21223">
        <v>53.666402400000003</v>
      </c>
    </row>
    <row r="21224" spans="1:8">
      <c r="A21224" t="s">
        <v>429</v>
      </c>
      <c r="B21224">
        <v>5541</v>
      </c>
      <c r="C21224" t="s">
        <v>454</v>
      </c>
      <c r="D21224" t="s">
        <v>475</v>
      </c>
      <c r="E21224" t="s">
        <v>15</v>
      </c>
      <c r="F21224">
        <v>2009</v>
      </c>
      <c r="G21224" t="s">
        <v>483</v>
      </c>
      <c r="H21224">
        <v>376.48124280000002</v>
      </c>
    </row>
    <row r="21225" spans="1:8">
      <c r="A21225" t="s">
        <v>464</v>
      </c>
      <c r="B21225">
        <v>3192</v>
      </c>
      <c r="C21225" t="s">
        <v>545</v>
      </c>
      <c r="D21225" t="s">
        <v>475</v>
      </c>
      <c r="E21225" t="s">
        <v>13</v>
      </c>
      <c r="F21225">
        <v>2012</v>
      </c>
      <c r="G21225" t="s">
        <v>480</v>
      </c>
      <c r="H21225">
        <v>0.25539479999999998</v>
      </c>
    </row>
    <row r="21226" spans="1:8">
      <c r="A21226" t="s">
        <v>464</v>
      </c>
      <c r="B21226">
        <v>3192</v>
      </c>
      <c r="C21226" t="s">
        <v>545</v>
      </c>
      <c r="D21226" t="s">
        <v>475</v>
      </c>
      <c r="E21226" t="s">
        <v>32</v>
      </c>
      <c r="F21226">
        <v>2013</v>
      </c>
      <c r="G21226" t="s">
        <v>480</v>
      </c>
      <c r="H21226">
        <v>2.7591011999999999</v>
      </c>
    </row>
    <row r="21227" spans="1:8">
      <c r="A21227" t="s">
        <v>429</v>
      </c>
      <c r="B21227">
        <v>5541</v>
      </c>
      <c r="C21227" t="s">
        <v>454</v>
      </c>
      <c r="D21227" t="s">
        <v>475</v>
      </c>
      <c r="E21227" t="s">
        <v>16</v>
      </c>
      <c r="F21227">
        <v>2009</v>
      </c>
      <c r="G21227" t="s">
        <v>480</v>
      </c>
      <c r="H21227">
        <v>52.427109600000001</v>
      </c>
    </row>
    <row r="21228" spans="1:8">
      <c r="A21228" t="s">
        <v>429</v>
      </c>
      <c r="B21228">
        <v>5541</v>
      </c>
      <c r="C21228" t="s">
        <v>454</v>
      </c>
      <c r="D21228" t="s">
        <v>475</v>
      </c>
      <c r="E21228" t="s">
        <v>17</v>
      </c>
      <c r="F21228">
        <v>2010</v>
      </c>
      <c r="G21228" t="s">
        <v>480</v>
      </c>
      <c r="H21228">
        <v>63.815205599999999</v>
      </c>
    </row>
    <row r="21229" spans="1:8">
      <c r="A21229" t="s">
        <v>438</v>
      </c>
      <c r="B21229">
        <v>5541</v>
      </c>
      <c r="C21229" t="s">
        <v>454</v>
      </c>
      <c r="D21229" t="s">
        <v>475</v>
      </c>
      <c r="E21229" t="s">
        <v>30</v>
      </c>
      <c r="F21229">
        <v>2012</v>
      </c>
      <c r="G21229" t="s">
        <v>480</v>
      </c>
      <c r="H21229">
        <v>5.0241599999999997E-2</v>
      </c>
    </row>
    <row r="21230" spans="1:8">
      <c r="A21230" t="s">
        <v>464</v>
      </c>
      <c r="B21230">
        <v>3100</v>
      </c>
      <c r="C21230" t="s">
        <v>544</v>
      </c>
      <c r="D21230" t="s">
        <v>475</v>
      </c>
      <c r="E21230" t="s">
        <v>10</v>
      </c>
      <c r="F21230">
        <v>2009</v>
      </c>
      <c r="G21230" t="s">
        <v>503</v>
      </c>
      <c r="H21230">
        <v>4063.4317511999998</v>
      </c>
    </row>
    <row r="21231" spans="1:8">
      <c r="A21231" t="s">
        <v>464</v>
      </c>
      <c r="B21231">
        <v>3100</v>
      </c>
      <c r="C21231" t="s">
        <v>544</v>
      </c>
      <c r="D21231" t="s">
        <v>475</v>
      </c>
      <c r="E21231" t="s">
        <v>22</v>
      </c>
      <c r="F21231">
        <v>2013</v>
      </c>
      <c r="G21231" t="s">
        <v>503</v>
      </c>
      <c r="H21231">
        <v>405.77628240000001</v>
      </c>
    </row>
    <row r="21232" spans="1:8">
      <c r="A21232" t="s">
        <v>464</v>
      </c>
      <c r="B21232">
        <v>3100</v>
      </c>
      <c r="C21232" t="s">
        <v>544</v>
      </c>
      <c r="D21232" t="s">
        <v>475</v>
      </c>
      <c r="E21232" t="s">
        <v>18</v>
      </c>
      <c r="F21232">
        <v>2013</v>
      </c>
      <c r="G21232" t="s">
        <v>503</v>
      </c>
      <c r="H21232">
        <v>122.505768</v>
      </c>
    </row>
    <row r="21233" spans="1:8">
      <c r="A21233" t="s">
        <v>464</v>
      </c>
      <c r="B21233">
        <v>3100</v>
      </c>
      <c r="C21233" t="s">
        <v>544</v>
      </c>
      <c r="D21233" t="s">
        <v>475</v>
      </c>
      <c r="E21233" t="s">
        <v>28</v>
      </c>
      <c r="F21233">
        <v>2012</v>
      </c>
      <c r="G21233" t="s">
        <v>503</v>
      </c>
      <c r="H21233">
        <v>2352.6550296</v>
      </c>
    </row>
    <row r="21234" spans="1:8">
      <c r="A21234" t="s">
        <v>429</v>
      </c>
      <c r="B21234">
        <v>3100</v>
      </c>
      <c r="C21234" t="s">
        <v>544</v>
      </c>
      <c r="D21234" t="s">
        <v>475</v>
      </c>
      <c r="E21234" t="s">
        <v>14</v>
      </c>
      <c r="F21234">
        <v>2011</v>
      </c>
      <c r="G21234" t="s">
        <v>503</v>
      </c>
      <c r="H21234">
        <v>2.5497611999999998</v>
      </c>
    </row>
    <row r="21235" spans="1:8">
      <c r="A21235" t="s">
        <v>429</v>
      </c>
      <c r="B21235">
        <v>3100</v>
      </c>
      <c r="C21235" t="s">
        <v>544</v>
      </c>
      <c r="D21235" t="s">
        <v>475</v>
      </c>
      <c r="E21235" t="s">
        <v>343</v>
      </c>
      <c r="F21235">
        <v>2012</v>
      </c>
      <c r="G21235" t="s">
        <v>503</v>
      </c>
      <c r="H21235">
        <v>3.9983939999999998</v>
      </c>
    </row>
    <row r="21236" spans="1:8">
      <c r="A21236" t="s">
        <v>464</v>
      </c>
      <c r="B21236">
        <v>3100</v>
      </c>
      <c r="C21236" t="s">
        <v>544</v>
      </c>
      <c r="D21236" t="s">
        <v>475</v>
      </c>
      <c r="E21236" t="s">
        <v>479</v>
      </c>
      <c r="F21236">
        <v>2011</v>
      </c>
      <c r="G21236" t="s">
        <v>503</v>
      </c>
      <c r="H21236">
        <v>768.71322720000001</v>
      </c>
    </row>
    <row r="21237" spans="1:8">
      <c r="A21237" t="s">
        <v>429</v>
      </c>
      <c r="B21237">
        <v>3192</v>
      </c>
      <c r="C21237" t="s">
        <v>545</v>
      </c>
      <c r="D21237" t="s">
        <v>475</v>
      </c>
      <c r="E21237" t="s">
        <v>9</v>
      </c>
      <c r="F21237">
        <v>2009</v>
      </c>
      <c r="G21237" t="s">
        <v>503</v>
      </c>
      <c r="H21237">
        <v>3.475044</v>
      </c>
    </row>
    <row r="21238" spans="1:8">
      <c r="A21238" t="s">
        <v>429</v>
      </c>
      <c r="B21238">
        <v>3192</v>
      </c>
      <c r="C21238" t="s">
        <v>545</v>
      </c>
      <c r="D21238" t="s">
        <v>475</v>
      </c>
      <c r="E21238" t="s">
        <v>32</v>
      </c>
      <c r="F21238">
        <v>2009</v>
      </c>
      <c r="G21238" t="s">
        <v>503</v>
      </c>
      <c r="H21238">
        <v>0.77455799999999997</v>
      </c>
    </row>
    <row r="21239" spans="1:8">
      <c r="A21239" t="s">
        <v>429</v>
      </c>
      <c r="B21239">
        <v>3192</v>
      </c>
      <c r="C21239" t="s">
        <v>545</v>
      </c>
      <c r="D21239" t="s">
        <v>475</v>
      </c>
      <c r="E21239" t="s">
        <v>33</v>
      </c>
      <c r="F21239">
        <v>2014</v>
      </c>
      <c r="G21239" t="s">
        <v>503</v>
      </c>
      <c r="H21239">
        <v>0.28051559999999998</v>
      </c>
    </row>
    <row r="21240" spans="1:8">
      <c r="A21240" t="s">
        <v>429</v>
      </c>
      <c r="B21240">
        <v>3192</v>
      </c>
      <c r="C21240" t="s">
        <v>545</v>
      </c>
      <c r="D21240" t="s">
        <v>475</v>
      </c>
      <c r="E21240" t="s">
        <v>482</v>
      </c>
      <c r="F21240">
        <v>2009</v>
      </c>
      <c r="G21240" t="s">
        <v>503</v>
      </c>
      <c r="H21240">
        <v>0.25120799999999999</v>
      </c>
    </row>
    <row r="21241" spans="1:8">
      <c r="A21241" t="s">
        <v>464</v>
      </c>
      <c r="B21241">
        <v>3192</v>
      </c>
      <c r="C21241" t="s">
        <v>545</v>
      </c>
      <c r="D21241" t="s">
        <v>475</v>
      </c>
      <c r="E21241" t="s">
        <v>28</v>
      </c>
      <c r="F21241">
        <v>2013</v>
      </c>
      <c r="G21241" t="s">
        <v>503</v>
      </c>
      <c r="H21241">
        <v>26.519191200000002</v>
      </c>
    </row>
    <row r="21242" spans="1:8">
      <c r="A21242" t="s">
        <v>464</v>
      </c>
      <c r="B21242">
        <v>3192</v>
      </c>
      <c r="C21242" t="s">
        <v>545</v>
      </c>
      <c r="D21242" t="s">
        <v>475</v>
      </c>
      <c r="E21242" t="s">
        <v>479</v>
      </c>
      <c r="F21242">
        <v>2012</v>
      </c>
      <c r="G21242" t="s">
        <v>503</v>
      </c>
      <c r="H21242">
        <v>5.0576543999999997</v>
      </c>
    </row>
    <row r="21243" spans="1:8">
      <c r="A21243" t="s">
        <v>429</v>
      </c>
      <c r="B21243">
        <v>5541</v>
      </c>
      <c r="C21243" t="s">
        <v>454</v>
      </c>
      <c r="D21243" t="s">
        <v>475</v>
      </c>
      <c r="E21243" t="s">
        <v>6</v>
      </c>
      <c r="F21243">
        <v>2013</v>
      </c>
      <c r="G21243" t="s">
        <v>483</v>
      </c>
      <c r="H21243">
        <v>46.992643200000003</v>
      </c>
    </row>
    <row r="21244" spans="1:8">
      <c r="A21244" t="s">
        <v>429</v>
      </c>
      <c r="B21244">
        <v>5541</v>
      </c>
      <c r="C21244" t="s">
        <v>454</v>
      </c>
      <c r="D21244" t="s">
        <v>475</v>
      </c>
      <c r="E21244" t="s">
        <v>9</v>
      </c>
      <c r="F21244">
        <v>2011</v>
      </c>
      <c r="G21244" t="s">
        <v>483</v>
      </c>
      <c r="H21244">
        <v>87.072879599999993</v>
      </c>
    </row>
    <row r="21245" spans="1:8">
      <c r="A21245" t="s">
        <v>429</v>
      </c>
      <c r="B21245">
        <v>5541</v>
      </c>
      <c r="C21245" t="s">
        <v>454</v>
      </c>
      <c r="D21245" t="s">
        <v>475</v>
      </c>
      <c r="E21245" t="s">
        <v>12</v>
      </c>
      <c r="F21245">
        <v>2012</v>
      </c>
      <c r="G21245" t="s">
        <v>483</v>
      </c>
      <c r="H21245">
        <v>42.391350000000003</v>
      </c>
    </row>
    <row r="21246" spans="1:8">
      <c r="A21246" t="s">
        <v>429</v>
      </c>
      <c r="B21246">
        <v>5541</v>
      </c>
      <c r="C21246" t="s">
        <v>454</v>
      </c>
      <c r="D21246" t="s">
        <v>475</v>
      </c>
      <c r="E21246" t="s">
        <v>14</v>
      </c>
      <c r="F21246">
        <v>2012</v>
      </c>
      <c r="G21246" t="s">
        <v>483</v>
      </c>
      <c r="H21246">
        <v>332.80454520000001</v>
      </c>
    </row>
    <row r="21247" spans="1:8">
      <c r="A21247" t="s">
        <v>429</v>
      </c>
      <c r="B21247">
        <v>5541</v>
      </c>
      <c r="C21247" t="s">
        <v>454</v>
      </c>
      <c r="D21247" t="s">
        <v>475</v>
      </c>
      <c r="E21247" t="s">
        <v>13</v>
      </c>
      <c r="F21247">
        <v>2010</v>
      </c>
      <c r="G21247" t="s">
        <v>483</v>
      </c>
      <c r="H21247">
        <v>195.3393408</v>
      </c>
    </row>
    <row r="21248" spans="1:8">
      <c r="A21248" t="s">
        <v>429</v>
      </c>
      <c r="B21248">
        <v>5541</v>
      </c>
      <c r="C21248" t="s">
        <v>454</v>
      </c>
      <c r="D21248" t="s">
        <v>475</v>
      </c>
      <c r="E21248" t="s">
        <v>18</v>
      </c>
      <c r="F21248">
        <v>2009</v>
      </c>
      <c r="G21248" t="s">
        <v>483</v>
      </c>
      <c r="H21248">
        <v>7.3980756000000003</v>
      </c>
    </row>
    <row r="21249" spans="1:8">
      <c r="A21249" t="s">
        <v>429</v>
      </c>
      <c r="B21249">
        <v>5541</v>
      </c>
      <c r="C21249" t="s">
        <v>454</v>
      </c>
      <c r="D21249" t="s">
        <v>475</v>
      </c>
      <c r="E21249" t="s">
        <v>33</v>
      </c>
      <c r="F21249">
        <v>2010</v>
      </c>
      <c r="G21249" t="s">
        <v>483</v>
      </c>
      <c r="H21249">
        <v>43.391995199999997</v>
      </c>
    </row>
    <row r="21250" spans="1:8">
      <c r="A21250" t="s">
        <v>429</v>
      </c>
      <c r="B21250">
        <v>5541</v>
      </c>
      <c r="C21250" t="s">
        <v>454</v>
      </c>
      <c r="D21250" t="s">
        <v>475</v>
      </c>
      <c r="E21250" t="s">
        <v>34</v>
      </c>
      <c r="F21250">
        <v>2010</v>
      </c>
      <c r="G21250" t="s">
        <v>483</v>
      </c>
      <c r="H21250">
        <v>397.72925279999998</v>
      </c>
    </row>
    <row r="21251" spans="1:8">
      <c r="A21251" t="s">
        <v>429</v>
      </c>
      <c r="B21251">
        <v>5541</v>
      </c>
      <c r="C21251" t="s">
        <v>454</v>
      </c>
      <c r="D21251" t="s">
        <v>475</v>
      </c>
      <c r="E21251" t="s">
        <v>428</v>
      </c>
      <c r="F21251">
        <v>2014</v>
      </c>
      <c r="G21251" t="s">
        <v>483</v>
      </c>
      <c r="H21251">
        <v>10.4376924</v>
      </c>
    </row>
    <row r="21252" spans="1:8">
      <c r="A21252" t="s">
        <v>429</v>
      </c>
      <c r="B21252">
        <v>5541</v>
      </c>
      <c r="C21252" t="s">
        <v>454</v>
      </c>
      <c r="D21252" t="s">
        <v>475</v>
      </c>
      <c r="E21252" t="s">
        <v>482</v>
      </c>
      <c r="F21252">
        <v>2010</v>
      </c>
      <c r="G21252" t="s">
        <v>483</v>
      </c>
      <c r="H21252">
        <v>69.752088000000001</v>
      </c>
    </row>
    <row r="21253" spans="1:8">
      <c r="A21253" t="s">
        <v>438</v>
      </c>
      <c r="B21253">
        <v>5541</v>
      </c>
      <c r="C21253" t="s">
        <v>454</v>
      </c>
      <c r="D21253" t="s">
        <v>475</v>
      </c>
      <c r="E21253" t="s">
        <v>30</v>
      </c>
      <c r="F21253">
        <v>2011</v>
      </c>
      <c r="G21253" t="s">
        <v>483</v>
      </c>
      <c r="H21253">
        <v>3.7681199999999998E-2</v>
      </c>
    </row>
    <row r="21254" spans="1:8">
      <c r="A21254" t="s">
        <v>496</v>
      </c>
      <c r="B21254">
        <v>5541</v>
      </c>
      <c r="C21254" t="s">
        <v>454</v>
      </c>
      <c r="D21254" t="s">
        <v>475</v>
      </c>
      <c r="E21254" t="s">
        <v>10</v>
      </c>
      <c r="F21254">
        <v>2011</v>
      </c>
      <c r="G21254" t="s">
        <v>483</v>
      </c>
      <c r="H21254">
        <v>4.1868000000000001E-3</v>
      </c>
    </row>
    <row r="21255" spans="1:8">
      <c r="A21255" t="s">
        <v>464</v>
      </c>
      <c r="B21255">
        <v>3192</v>
      </c>
      <c r="C21255" t="s">
        <v>545</v>
      </c>
      <c r="D21255" t="s">
        <v>475</v>
      </c>
      <c r="E21255" t="s">
        <v>9</v>
      </c>
      <c r="F21255">
        <v>2010</v>
      </c>
      <c r="G21255" t="s">
        <v>480</v>
      </c>
      <c r="H21255">
        <v>1.3020948000000001</v>
      </c>
    </row>
    <row r="21256" spans="1:8">
      <c r="A21256" t="s">
        <v>464</v>
      </c>
      <c r="B21256">
        <v>3192</v>
      </c>
      <c r="C21256" t="s">
        <v>545</v>
      </c>
      <c r="D21256" t="s">
        <v>475</v>
      </c>
      <c r="E21256" t="s">
        <v>22</v>
      </c>
      <c r="F21256">
        <v>2012</v>
      </c>
      <c r="G21256" t="s">
        <v>480</v>
      </c>
      <c r="H21256">
        <v>8.2061279999999996</v>
      </c>
    </row>
    <row r="21257" spans="1:8">
      <c r="A21257" t="s">
        <v>464</v>
      </c>
      <c r="B21257">
        <v>3192</v>
      </c>
      <c r="C21257" t="s">
        <v>545</v>
      </c>
      <c r="D21257" t="s">
        <v>475</v>
      </c>
      <c r="E21257" t="s">
        <v>16</v>
      </c>
      <c r="F21257">
        <v>2012</v>
      </c>
      <c r="G21257" t="s">
        <v>480</v>
      </c>
      <c r="H21257">
        <v>2.6921124000000001</v>
      </c>
    </row>
    <row r="21258" spans="1:8">
      <c r="A21258" t="s">
        <v>429</v>
      </c>
      <c r="B21258">
        <v>5541</v>
      </c>
      <c r="C21258" t="s">
        <v>454</v>
      </c>
      <c r="D21258" t="s">
        <v>475</v>
      </c>
      <c r="E21258" t="s">
        <v>8</v>
      </c>
      <c r="F21258">
        <v>2010</v>
      </c>
      <c r="G21258" t="s">
        <v>480</v>
      </c>
      <c r="H21258">
        <v>0.22608719999999999</v>
      </c>
    </row>
    <row r="21259" spans="1:8">
      <c r="A21259" t="s">
        <v>429</v>
      </c>
      <c r="B21259">
        <v>5541</v>
      </c>
      <c r="C21259" t="s">
        <v>454</v>
      </c>
      <c r="D21259" t="s">
        <v>475</v>
      </c>
      <c r="E21259" t="s">
        <v>10</v>
      </c>
      <c r="F21259">
        <v>2011</v>
      </c>
      <c r="G21259" t="s">
        <v>480</v>
      </c>
      <c r="H21259">
        <v>445.01915880000001</v>
      </c>
    </row>
    <row r="21260" spans="1:8">
      <c r="A21260" t="s">
        <v>429</v>
      </c>
      <c r="B21260">
        <v>5541</v>
      </c>
      <c r="C21260" t="s">
        <v>454</v>
      </c>
      <c r="D21260" t="s">
        <v>475</v>
      </c>
      <c r="E21260" t="s">
        <v>343</v>
      </c>
      <c r="F21260">
        <v>2010</v>
      </c>
      <c r="G21260" t="s">
        <v>480</v>
      </c>
      <c r="H21260">
        <v>30.350113199999999</v>
      </c>
    </row>
    <row r="21261" spans="1:8">
      <c r="A21261" t="s">
        <v>429</v>
      </c>
      <c r="B21261">
        <v>5541</v>
      </c>
      <c r="C21261" t="s">
        <v>454</v>
      </c>
      <c r="D21261" t="s">
        <v>475</v>
      </c>
      <c r="E21261" t="s">
        <v>12</v>
      </c>
      <c r="F21261">
        <v>2014</v>
      </c>
      <c r="G21261" t="s">
        <v>480</v>
      </c>
      <c r="H21261">
        <v>46.980082799999998</v>
      </c>
    </row>
    <row r="21262" spans="1:8">
      <c r="A21262" t="s">
        <v>429</v>
      </c>
      <c r="B21262">
        <v>5541</v>
      </c>
      <c r="C21262" t="s">
        <v>454</v>
      </c>
      <c r="D21262" t="s">
        <v>475</v>
      </c>
      <c r="E21262" t="s">
        <v>33</v>
      </c>
      <c r="F21262">
        <v>2013</v>
      </c>
      <c r="G21262" t="s">
        <v>480</v>
      </c>
      <c r="H21262">
        <v>46.8209844</v>
      </c>
    </row>
    <row r="21263" spans="1:8">
      <c r="A21263" t="s">
        <v>464</v>
      </c>
      <c r="B21263">
        <v>5541</v>
      </c>
      <c r="C21263" t="s">
        <v>454</v>
      </c>
      <c r="D21263" t="s">
        <v>475</v>
      </c>
      <c r="E21263" t="s">
        <v>23</v>
      </c>
      <c r="F21263">
        <v>2012</v>
      </c>
      <c r="G21263" t="s">
        <v>480</v>
      </c>
      <c r="H21263">
        <v>0.16328519999999999</v>
      </c>
    </row>
    <row r="21264" spans="1:8">
      <c r="A21264" t="s">
        <v>464</v>
      </c>
      <c r="B21264">
        <v>3100</v>
      </c>
      <c r="C21264" t="s">
        <v>544</v>
      </c>
      <c r="D21264" t="s">
        <v>475</v>
      </c>
      <c r="E21264" t="s">
        <v>3</v>
      </c>
      <c r="F21264">
        <v>2014</v>
      </c>
      <c r="G21264" t="s">
        <v>503</v>
      </c>
      <c r="H21264">
        <v>324.33464880000002</v>
      </c>
    </row>
    <row r="21265" spans="1:8">
      <c r="A21265" t="s">
        <v>464</v>
      </c>
      <c r="B21265">
        <v>3100</v>
      </c>
      <c r="C21265" t="s">
        <v>544</v>
      </c>
      <c r="D21265" t="s">
        <v>475</v>
      </c>
      <c r="E21265" t="s">
        <v>11</v>
      </c>
      <c r="F21265">
        <v>2012</v>
      </c>
      <c r="G21265" t="s">
        <v>503</v>
      </c>
      <c r="H21265">
        <v>182.6952048</v>
      </c>
    </row>
    <row r="21266" spans="1:8">
      <c r="A21266" t="s">
        <v>429</v>
      </c>
      <c r="B21266">
        <v>3100</v>
      </c>
      <c r="C21266" t="s">
        <v>544</v>
      </c>
      <c r="D21266" t="s">
        <v>475</v>
      </c>
      <c r="E21266" t="s">
        <v>28</v>
      </c>
      <c r="F21266">
        <v>2014</v>
      </c>
      <c r="G21266" t="s">
        <v>503</v>
      </c>
      <c r="H21266">
        <v>83.040991199999993</v>
      </c>
    </row>
    <row r="21267" spans="1:8">
      <c r="A21267" t="s">
        <v>429</v>
      </c>
      <c r="B21267">
        <v>3100</v>
      </c>
      <c r="C21267" t="s">
        <v>544</v>
      </c>
      <c r="D21267" t="s">
        <v>475</v>
      </c>
      <c r="E21267" t="s">
        <v>29</v>
      </c>
      <c r="F21267">
        <v>2011</v>
      </c>
      <c r="G21267" t="s">
        <v>503</v>
      </c>
      <c r="H21267">
        <v>4055.8871376000002</v>
      </c>
    </row>
    <row r="21268" spans="1:8">
      <c r="A21268" t="s">
        <v>464</v>
      </c>
      <c r="B21268">
        <v>3100</v>
      </c>
      <c r="C21268" t="s">
        <v>544</v>
      </c>
      <c r="D21268" t="s">
        <v>475</v>
      </c>
      <c r="E21268" t="s">
        <v>37</v>
      </c>
      <c r="F21268">
        <v>2010</v>
      </c>
      <c r="G21268" t="s">
        <v>503</v>
      </c>
      <c r="H21268">
        <v>2345.5207224000001</v>
      </c>
    </row>
    <row r="21269" spans="1:8">
      <c r="A21269" t="s">
        <v>464</v>
      </c>
      <c r="B21269">
        <v>5541</v>
      </c>
      <c r="C21269" t="s">
        <v>454</v>
      </c>
      <c r="D21269" t="s">
        <v>475</v>
      </c>
      <c r="E21269" t="s">
        <v>36</v>
      </c>
      <c r="F21269">
        <v>2010</v>
      </c>
      <c r="G21269" t="s">
        <v>483</v>
      </c>
      <c r="H21269">
        <v>4.1868000000000001E-3</v>
      </c>
    </row>
    <row r="21270" spans="1:8">
      <c r="A21270" t="s">
        <v>429</v>
      </c>
      <c r="B21270">
        <v>5541</v>
      </c>
      <c r="C21270" t="s">
        <v>454</v>
      </c>
      <c r="D21270" t="s">
        <v>475</v>
      </c>
      <c r="E21270" t="s">
        <v>28</v>
      </c>
      <c r="F21270">
        <v>2014</v>
      </c>
      <c r="G21270" t="s">
        <v>483</v>
      </c>
      <c r="H21270">
        <v>54.013906800000001</v>
      </c>
    </row>
    <row r="21271" spans="1:8">
      <c r="A21271" t="s">
        <v>464</v>
      </c>
      <c r="B21271">
        <v>5541</v>
      </c>
      <c r="C21271" t="s">
        <v>454</v>
      </c>
      <c r="D21271" t="s">
        <v>475</v>
      </c>
      <c r="E21271" t="s">
        <v>5</v>
      </c>
      <c r="F21271">
        <v>2009</v>
      </c>
      <c r="G21271" t="s">
        <v>483</v>
      </c>
      <c r="H21271">
        <v>21.319185600000001</v>
      </c>
    </row>
    <row r="21272" spans="1:8">
      <c r="A21272" t="s">
        <v>429</v>
      </c>
      <c r="B21272">
        <v>3192</v>
      </c>
      <c r="C21272" t="s">
        <v>545</v>
      </c>
      <c r="D21272" t="s">
        <v>475</v>
      </c>
      <c r="E21272" t="s">
        <v>29</v>
      </c>
      <c r="F21272">
        <v>2011</v>
      </c>
      <c r="G21272" t="s">
        <v>480</v>
      </c>
      <c r="H21272">
        <v>5.2251263999999997</v>
      </c>
    </row>
    <row r="21273" spans="1:8">
      <c r="A21273" t="s">
        <v>429</v>
      </c>
      <c r="B21273">
        <v>5541</v>
      </c>
      <c r="C21273" t="s">
        <v>454</v>
      </c>
      <c r="D21273" t="s">
        <v>475</v>
      </c>
      <c r="E21273" t="s">
        <v>22</v>
      </c>
      <c r="F21273">
        <v>2011</v>
      </c>
      <c r="G21273" t="s">
        <v>480</v>
      </c>
      <c r="H21273">
        <v>41.168804399999999</v>
      </c>
    </row>
    <row r="21274" spans="1:8">
      <c r="A21274" t="s">
        <v>429</v>
      </c>
      <c r="B21274">
        <v>5541</v>
      </c>
      <c r="C21274" t="s">
        <v>454</v>
      </c>
      <c r="D21274" t="s">
        <v>475</v>
      </c>
      <c r="E21274" t="s">
        <v>24</v>
      </c>
      <c r="F21274">
        <v>2011</v>
      </c>
      <c r="G21274" t="s">
        <v>480</v>
      </c>
      <c r="H21274">
        <v>72.871253999999993</v>
      </c>
    </row>
    <row r="21275" spans="1:8">
      <c r="A21275" t="s">
        <v>429</v>
      </c>
      <c r="B21275">
        <v>5541</v>
      </c>
      <c r="C21275" t="s">
        <v>454</v>
      </c>
      <c r="D21275" t="s">
        <v>475</v>
      </c>
      <c r="E21275" t="s">
        <v>23</v>
      </c>
      <c r="F21275">
        <v>2009</v>
      </c>
      <c r="G21275" t="s">
        <v>480</v>
      </c>
      <c r="H21275">
        <v>1.8338184</v>
      </c>
    </row>
    <row r="21276" spans="1:8">
      <c r="A21276" t="s">
        <v>429</v>
      </c>
      <c r="B21276">
        <v>5541</v>
      </c>
      <c r="C21276" t="s">
        <v>454</v>
      </c>
      <c r="D21276" t="s">
        <v>475</v>
      </c>
      <c r="E21276" t="s">
        <v>36</v>
      </c>
      <c r="F21276">
        <v>2012</v>
      </c>
      <c r="G21276" t="s">
        <v>480</v>
      </c>
      <c r="H21276">
        <v>33.527894400000001</v>
      </c>
    </row>
    <row r="21277" spans="1:8">
      <c r="A21277" t="s">
        <v>429</v>
      </c>
      <c r="B21277">
        <v>3100</v>
      </c>
      <c r="C21277" t="s">
        <v>544</v>
      </c>
      <c r="D21277" t="s">
        <v>475</v>
      </c>
      <c r="E21277" t="s">
        <v>36</v>
      </c>
      <c r="F21277">
        <v>2012</v>
      </c>
      <c r="G21277" t="s">
        <v>503</v>
      </c>
      <c r="H21277">
        <v>0.59452559999999999</v>
      </c>
    </row>
    <row r="21278" spans="1:8">
      <c r="A21278" t="s">
        <v>429</v>
      </c>
      <c r="B21278">
        <v>5541</v>
      </c>
      <c r="C21278" t="s">
        <v>454</v>
      </c>
      <c r="D21278" t="s">
        <v>475</v>
      </c>
      <c r="E21278" t="s">
        <v>36</v>
      </c>
      <c r="F21278">
        <v>2011</v>
      </c>
      <c r="G21278" t="s">
        <v>483</v>
      </c>
      <c r="H21278">
        <v>32.8119516</v>
      </c>
    </row>
    <row r="21279" spans="1:8">
      <c r="A21279" t="s">
        <v>429</v>
      </c>
      <c r="B21279">
        <v>3100</v>
      </c>
      <c r="C21279" t="s">
        <v>544</v>
      </c>
      <c r="D21279" t="s">
        <v>475</v>
      </c>
      <c r="E21279" t="s">
        <v>479</v>
      </c>
      <c r="F21279">
        <v>2013</v>
      </c>
      <c r="G21279" t="s">
        <v>503</v>
      </c>
      <c r="H21279">
        <v>103.9833648</v>
      </c>
    </row>
    <row r="21280" spans="1:8">
      <c r="A21280" t="s">
        <v>464</v>
      </c>
      <c r="B21280">
        <v>2117</v>
      </c>
      <c r="C21280" t="s">
        <v>439</v>
      </c>
      <c r="D21280" t="s">
        <v>475</v>
      </c>
      <c r="E21280" t="s">
        <v>35</v>
      </c>
      <c r="F21280">
        <v>2014</v>
      </c>
      <c r="G21280" t="s">
        <v>480</v>
      </c>
      <c r="H21280">
        <v>0.55684440000000002</v>
      </c>
    </row>
    <row r="21281" spans="1:8">
      <c r="A21281" t="s">
        <v>464</v>
      </c>
      <c r="B21281">
        <v>2117</v>
      </c>
      <c r="C21281" t="s">
        <v>439</v>
      </c>
      <c r="D21281" t="s">
        <v>475</v>
      </c>
      <c r="E21281" t="s">
        <v>428</v>
      </c>
      <c r="F21281">
        <v>2014</v>
      </c>
      <c r="G21281" t="s">
        <v>480</v>
      </c>
      <c r="H21281">
        <v>0.33913080000000001</v>
      </c>
    </row>
    <row r="21282" spans="1:8">
      <c r="A21282" t="s">
        <v>486</v>
      </c>
      <c r="B21282">
        <v>2117</v>
      </c>
      <c r="C21282" t="s">
        <v>439</v>
      </c>
      <c r="D21282" t="s">
        <v>475</v>
      </c>
      <c r="E21282" t="s">
        <v>6</v>
      </c>
      <c r="F21282">
        <v>2014</v>
      </c>
      <c r="G21282" t="s">
        <v>480</v>
      </c>
      <c r="H21282">
        <v>0.2679552</v>
      </c>
    </row>
    <row r="21283" spans="1:8">
      <c r="A21283" t="s">
        <v>464</v>
      </c>
      <c r="B21283">
        <v>3191</v>
      </c>
      <c r="C21283" t="s">
        <v>521</v>
      </c>
      <c r="D21283" t="s">
        <v>475</v>
      </c>
      <c r="E21283" t="s">
        <v>15</v>
      </c>
      <c r="F21283">
        <v>2010</v>
      </c>
      <c r="G21283" t="s">
        <v>480</v>
      </c>
      <c r="H21283">
        <v>1.3816440000000001</v>
      </c>
    </row>
    <row r="21284" spans="1:8">
      <c r="A21284" t="s">
        <v>464</v>
      </c>
      <c r="B21284">
        <v>3191</v>
      </c>
      <c r="C21284" t="s">
        <v>521</v>
      </c>
      <c r="D21284" t="s">
        <v>475</v>
      </c>
      <c r="E21284" t="s">
        <v>37</v>
      </c>
      <c r="F21284">
        <v>2010</v>
      </c>
      <c r="G21284" t="s">
        <v>480</v>
      </c>
      <c r="H21284">
        <v>276.46277759999998</v>
      </c>
    </row>
    <row r="21285" spans="1:8">
      <c r="A21285" t="s">
        <v>464</v>
      </c>
      <c r="B21285">
        <v>3247</v>
      </c>
      <c r="C21285" t="s">
        <v>520</v>
      </c>
      <c r="D21285" t="s">
        <v>475</v>
      </c>
      <c r="E21285" t="s">
        <v>11</v>
      </c>
      <c r="F21285">
        <v>2010</v>
      </c>
      <c r="G21285" t="s">
        <v>480</v>
      </c>
      <c r="H21285">
        <v>35.324031599999998</v>
      </c>
    </row>
    <row r="21286" spans="1:8">
      <c r="A21286" t="s">
        <v>464</v>
      </c>
      <c r="B21286">
        <v>3285</v>
      </c>
      <c r="C21286" t="s">
        <v>519</v>
      </c>
      <c r="D21286" t="s">
        <v>475</v>
      </c>
      <c r="E21286" t="s">
        <v>6</v>
      </c>
      <c r="F21286">
        <v>2013</v>
      </c>
      <c r="G21286" t="s">
        <v>480</v>
      </c>
      <c r="H21286">
        <v>10.487933999999999</v>
      </c>
    </row>
    <row r="21287" spans="1:8">
      <c r="A21287" t="s">
        <v>464</v>
      </c>
      <c r="B21287">
        <v>3285</v>
      </c>
      <c r="C21287" t="s">
        <v>519</v>
      </c>
      <c r="D21287" t="s">
        <v>475</v>
      </c>
      <c r="E21287" t="s">
        <v>11</v>
      </c>
      <c r="F21287">
        <v>2011</v>
      </c>
      <c r="G21287" t="s">
        <v>480</v>
      </c>
      <c r="H21287">
        <v>8.0051615999999992</v>
      </c>
    </row>
    <row r="21288" spans="1:8">
      <c r="A21288" t="s">
        <v>464</v>
      </c>
      <c r="B21288">
        <v>3285</v>
      </c>
      <c r="C21288" t="s">
        <v>519</v>
      </c>
      <c r="D21288" t="s">
        <v>475</v>
      </c>
      <c r="E21288" t="s">
        <v>15</v>
      </c>
      <c r="F21288">
        <v>2014</v>
      </c>
      <c r="G21288" t="s">
        <v>480</v>
      </c>
      <c r="H21288">
        <v>29.089886400000001</v>
      </c>
    </row>
    <row r="21289" spans="1:8">
      <c r="A21289" t="s">
        <v>464</v>
      </c>
      <c r="B21289">
        <v>3285</v>
      </c>
      <c r="C21289" t="s">
        <v>519</v>
      </c>
      <c r="D21289" t="s">
        <v>475</v>
      </c>
      <c r="E21289" t="s">
        <v>37</v>
      </c>
      <c r="F21289">
        <v>2014</v>
      </c>
      <c r="G21289" t="s">
        <v>480</v>
      </c>
      <c r="H21289">
        <v>18.241887599999998</v>
      </c>
    </row>
    <row r="21290" spans="1:8">
      <c r="A21290" t="s">
        <v>464</v>
      </c>
      <c r="B21290">
        <v>3285</v>
      </c>
      <c r="C21290" t="s">
        <v>519</v>
      </c>
      <c r="D21290" t="s">
        <v>475</v>
      </c>
      <c r="E21290" t="s">
        <v>428</v>
      </c>
      <c r="F21290">
        <v>2014</v>
      </c>
      <c r="G21290" t="s">
        <v>480</v>
      </c>
      <c r="H21290">
        <v>1.8547524</v>
      </c>
    </row>
    <row r="21291" spans="1:8">
      <c r="A21291" t="s">
        <v>464</v>
      </c>
      <c r="B21291">
        <v>3285</v>
      </c>
      <c r="C21291" t="s">
        <v>519</v>
      </c>
      <c r="D21291" t="s">
        <v>475</v>
      </c>
      <c r="E21291" t="s">
        <v>2</v>
      </c>
      <c r="F21291">
        <v>2010</v>
      </c>
      <c r="G21291" t="s">
        <v>480</v>
      </c>
      <c r="H21291">
        <v>4.4463815999999996</v>
      </c>
    </row>
    <row r="21292" spans="1:8">
      <c r="A21292" t="s">
        <v>464</v>
      </c>
      <c r="B21292">
        <v>3247</v>
      </c>
      <c r="C21292" t="s">
        <v>520</v>
      </c>
      <c r="D21292" t="s">
        <v>475</v>
      </c>
      <c r="E21292" t="s">
        <v>30</v>
      </c>
      <c r="F21292">
        <v>2011</v>
      </c>
      <c r="G21292" t="s">
        <v>503</v>
      </c>
      <c r="H21292">
        <v>8.7922799999999995E-2</v>
      </c>
    </row>
    <row r="21293" spans="1:8">
      <c r="A21293" t="s">
        <v>464</v>
      </c>
      <c r="B21293">
        <v>2117</v>
      </c>
      <c r="C21293" t="s">
        <v>439</v>
      </c>
      <c r="D21293" t="s">
        <v>475</v>
      </c>
      <c r="E21293" t="s">
        <v>29</v>
      </c>
      <c r="F21293">
        <v>2012</v>
      </c>
      <c r="G21293" t="s">
        <v>480</v>
      </c>
      <c r="H21293">
        <v>20.3143536</v>
      </c>
    </row>
    <row r="21294" spans="1:8">
      <c r="A21294" t="s">
        <v>464</v>
      </c>
      <c r="B21294">
        <v>3191</v>
      </c>
      <c r="C21294" t="s">
        <v>521</v>
      </c>
      <c r="D21294" t="s">
        <v>475</v>
      </c>
      <c r="E21294" t="s">
        <v>30</v>
      </c>
      <c r="F21294">
        <v>2014</v>
      </c>
      <c r="G21294" t="s">
        <v>480</v>
      </c>
      <c r="H21294">
        <v>3.2280228000000002</v>
      </c>
    </row>
    <row r="21295" spans="1:8">
      <c r="A21295" t="s">
        <v>464</v>
      </c>
      <c r="B21295">
        <v>3247</v>
      </c>
      <c r="C21295" t="s">
        <v>520</v>
      </c>
      <c r="D21295" t="s">
        <v>475</v>
      </c>
      <c r="E21295" t="s">
        <v>29</v>
      </c>
      <c r="F21295">
        <v>2010</v>
      </c>
      <c r="G21295" t="s">
        <v>480</v>
      </c>
      <c r="H21295">
        <v>11.4802056</v>
      </c>
    </row>
    <row r="21296" spans="1:8">
      <c r="A21296" t="s">
        <v>464</v>
      </c>
      <c r="B21296">
        <v>3285</v>
      </c>
      <c r="C21296" t="s">
        <v>519</v>
      </c>
      <c r="D21296" t="s">
        <v>475</v>
      </c>
      <c r="E21296" t="s">
        <v>3</v>
      </c>
      <c r="F21296">
        <v>2009</v>
      </c>
      <c r="G21296" t="s">
        <v>480</v>
      </c>
      <c r="H21296">
        <v>1.9636092000000001</v>
      </c>
    </row>
    <row r="21297" spans="1:8">
      <c r="A21297" t="s">
        <v>464</v>
      </c>
      <c r="B21297">
        <v>3285</v>
      </c>
      <c r="C21297" t="s">
        <v>519</v>
      </c>
      <c r="D21297" t="s">
        <v>475</v>
      </c>
      <c r="E21297" t="s">
        <v>29</v>
      </c>
      <c r="F21297">
        <v>2010</v>
      </c>
      <c r="G21297" t="s">
        <v>480</v>
      </c>
      <c r="H21297">
        <v>13.2637824</v>
      </c>
    </row>
    <row r="21298" spans="1:8">
      <c r="A21298" t="s">
        <v>464</v>
      </c>
      <c r="B21298">
        <v>2117</v>
      </c>
      <c r="C21298" t="s">
        <v>439</v>
      </c>
      <c r="D21298" t="s">
        <v>475</v>
      </c>
      <c r="E21298" t="s">
        <v>30</v>
      </c>
      <c r="F21298">
        <v>2009</v>
      </c>
      <c r="G21298" t="s">
        <v>490</v>
      </c>
      <c r="H21298">
        <v>204.73033319999999</v>
      </c>
    </row>
    <row r="21299" spans="1:8">
      <c r="A21299" t="s">
        <v>464</v>
      </c>
      <c r="B21299">
        <v>3285</v>
      </c>
      <c r="C21299" t="s">
        <v>519</v>
      </c>
      <c r="D21299" t="s">
        <v>475</v>
      </c>
      <c r="E21299" t="s">
        <v>31</v>
      </c>
      <c r="F21299">
        <v>2009</v>
      </c>
      <c r="G21299" t="s">
        <v>503</v>
      </c>
      <c r="H21299">
        <v>19.041566400000001</v>
      </c>
    </row>
    <row r="21300" spans="1:8">
      <c r="A21300" t="s">
        <v>464</v>
      </c>
      <c r="B21300">
        <v>3285</v>
      </c>
      <c r="C21300" t="s">
        <v>519</v>
      </c>
      <c r="D21300" t="s">
        <v>475</v>
      </c>
      <c r="E21300" t="s">
        <v>6</v>
      </c>
      <c r="F21300">
        <v>2010</v>
      </c>
      <c r="G21300" t="s">
        <v>503</v>
      </c>
      <c r="H21300">
        <v>12.497598</v>
      </c>
    </row>
    <row r="21301" spans="1:8">
      <c r="A21301" t="s">
        <v>429</v>
      </c>
      <c r="B21301">
        <v>2117</v>
      </c>
      <c r="C21301" t="s">
        <v>439</v>
      </c>
      <c r="D21301" t="s">
        <v>475</v>
      </c>
      <c r="E21301" t="s">
        <v>30</v>
      </c>
      <c r="F21301">
        <v>2010</v>
      </c>
      <c r="G21301" t="s">
        <v>480</v>
      </c>
      <c r="H21301">
        <v>1478.0157624000001</v>
      </c>
    </row>
    <row r="21302" spans="1:8">
      <c r="A21302" t="s">
        <v>464</v>
      </c>
      <c r="B21302">
        <v>2117</v>
      </c>
      <c r="C21302" t="s">
        <v>439</v>
      </c>
      <c r="D21302" t="s">
        <v>475</v>
      </c>
      <c r="E21302" t="s">
        <v>6</v>
      </c>
      <c r="F21302">
        <v>2011</v>
      </c>
      <c r="G21302" t="s">
        <v>480</v>
      </c>
      <c r="H21302">
        <v>35.713403999999997</v>
      </c>
    </row>
    <row r="21303" spans="1:8">
      <c r="A21303" t="s">
        <v>464</v>
      </c>
      <c r="B21303">
        <v>2117</v>
      </c>
      <c r="C21303" t="s">
        <v>439</v>
      </c>
      <c r="D21303" t="s">
        <v>475</v>
      </c>
      <c r="E21303" t="s">
        <v>8</v>
      </c>
      <c r="F21303">
        <v>2009</v>
      </c>
      <c r="G21303" t="s">
        <v>480</v>
      </c>
      <c r="H21303">
        <v>0.74943720000000003</v>
      </c>
    </row>
    <row r="21304" spans="1:8">
      <c r="A21304" t="s">
        <v>464</v>
      </c>
      <c r="B21304">
        <v>2117</v>
      </c>
      <c r="C21304" t="s">
        <v>439</v>
      </c>
      <c r="D21304" t="s">
        <v>475</v>
      </c>
      <c r="E21304" t="s">
        <v>31</v>
      </c>
      <c r="F21304">
        <v>2010</v>
      </c>
      <c r="G21304" t="s">
        <v>480</v>
      </c>
      <c r="H21304">
        <v>67.754984399999998</v>
      </c>
    </row>
    <row r="21305" spans="1:8">
      <c r="A21305" t="s">
        <v>464</v>
      </c>
      <c r="B21305">
        <v>3191</v>
      </c>
      <c r="C21305" t="s">
        <v>521</v>
      </c>
      <c r="D21305" t="s">
        <v>475</v>
      </c>
      <c r="E21305" t="s">
        <v>34</v>
      </c>
      <c r="F21305">
        <v>2010</v>
      </c>
      <c r="G21305" t="s">
        <v>480</v>
      </c>
      <c r="H21305">
        <v>15.6628188</v>
      </c>
    </row>
    <row r="21306" spans="1:8">
      <c r="A21306" t="s">
        <v>464</v>
      </c>
      <c r="B21306">
        <v>3285</v>
      </c>
      <c r="C21306" t="s">
        <v>519</v>
      </c>
      <c r="D21306" t="s">
        <v>475</v>
      </c>
      <c r="E21306" t="s">
        <v>9</v>
      </c>
      <c r="F21306">
        <v>2009</v>
      </c>
      <c r="G21306" t="s">
        <v>480</v>
      </c>
      <c r="H21306">
        <v>0.18840599999999999</v>
      </c>
    </row>
    <row r="21307" spans="1:8">
      <c r="A21307" t="s">
        <v>462</v>
      </c>
      <c r="B21307">
        <v>3285</v>
      </c>
      <c r="C21307" t="s">
        <v>519</v>
      </c>
      <c r="D21307" t="s">
        <v>475</v>
      </c>
      <c r="E21307" t="s">
        <v>10</v>
      </c>
      <c r="F21307">
        <v>2012</v>
      </c>
      <c r="G21307" t="s">
        <v>480</v>
      </c>
      <c r="H21307">
        <v>31.313077199999999</v>
      </c>
    </row>
    <row r="21308" spans="1:8">
      <c r="A21308" t="s">
        <v>464</v>
      </c>
      <c r="B21308">
        <v>2117</v>
      </c>
      <c r="C21308" t="s">
        <v>439</v>
      </c>
      <c r="D21308" t="s">
        <v>475</v>
      </c>
      <c r="E21308" t="s">
        <v>343</v>
      </c>
      <c r="F21308">
        <v>2011</v>
      </c>
      <c r="G21308" t="s">
        <v>490</v>
      </c>
      <c r="H21308">
        <v>9.4412339999999997</v>
      </c>
    </row>
    <row r="21309" spans="1:8">
      <c r="A21309" t="s">
        <v>464</v>
      </c>
      <c r="B21309">
        <v>2117</v>
      </c>
      <c r="C21309" t="s">
        <v>439</v>
      </c>
      <c r="D21309" t="s">
        <v>475</v>
      </c>
      <c r="E21309" t="s">
        <v>13</v>
      </c>
      <c r="F21309">
        <v>2014</v>
      </c>
      <c r="G21309" t="s">
        <v>490</v>
      </c>
      <c r="H21309">
        <v>329.51372040000001</v>
      </c>
    </row>
    <row r="21310" spans="1:8">
      <c r="A21310" t="s">
        <v>502</v>
      </c>
      <c r="B21310">
        <v>2117</v>
      </c>
      <c r="C21310" t="s">
        <v>439</v>
      </c>
      <c r="D21310" t="s">
        <v>475</v>
      </c>
      <c r="E21310" t="s">
        <v>37</v>
      </c>
      <c r="F21310">
        <v>2011</v>
      </c>
      <c r="G21310" t="s">
        <v>490</v>
      </c>
      <c r="H21310">
        <v>6.5774628000000002</v>
      </c>
    </row>
    <row r="21311" spans="1:8">
      <c r="A21311" t="s">
        <v>464</v>
      </c>
      <c r="B21311">
        <v>3191</v>
      </c>
      <c r="C21311" t="s">
        <v>521</v>
      </c>
      <c r="D21311" t="s">
        <v>475</v>
      </c>
      <c r="E21311" t="s">
        <v>13</v>
      </c>
      <c r="F21311">
        <v>2012</v>
      </c>
      <c r="G21311" t="s">
        <v>503</v>
      </c>
      <c r="H21311">
        <v>150.2391312</v>
      </c>
    </row>
    <row r="21312" spans="1:8">
      <c r="A21312" t="s">
        <v>464</v>
      </c>
      <c r="B21312">
        <v>3247</v>
      </c>
      <c r="C21312" t="s">
        <v>520</v>
      </c>
      <c r="D21312" t="s">
        <v>475</v>
      </c>
      <c r="E21312" t="s">
        <v>26</v>
      </c>
      <c r="F21312">
        <v>2011</v>
      </c>
      <c r="G21312" t="s">
        <v>503</v>
      </c>
      <c r="H21312">
        <v>4.1868000000000002E-2</v>
      </c>
    </row>
    <row r="21313" spans="1:8">
      <c r="A21313" t="s">
        <v>464</v>
      </c>
      <c r="B21313">
        <v>3285</v>
      </c>
      <c r="C21313" t="s">
        <v>519</v>
      </c>
      <c r="D21313" t="s">
        <v>475</v>
      </c>
      <c r="E21313" t="s">
        <v>25</v>
      </c>
      <c r="F21313">
        <v>2010</v>
      </c>
      <c r="G21313" t="s">
        <v>503</v>
      </c>
      <c r="H21313">
        <v>1.0215791999999999</v>
      </c>
    </row>
    <row r="21314" spans="1:8">
      <c r="A21314" t="s">
        <v>464</v>
      </c>
      <c r="B21314">
        <v>3285</v>
      </c>
      <c r="C21314" t="s">
        <v>519</v>
      </c>
      <c r="D21314" t="s">
        <v>475</v>
      </c>
      <c r="E21314" t="s">
        <v>32</v>
      </c>
      <c r="F21314">
        <v>2013</v>
      </c>
      <c r="G21314" t="s">
        <v>503</v>
      </c>
      <c r="H21314">
        <v>3.1903416</v>
      </c>
    </row>
    <row r="21315" spans="1:8">
      <c r="A21315" t="s">
        <v>464</v>
      </c>
      <c r="B21315">
        <v>3285</v>
      </c>
      <c r="C21315" t="s">
        <v>519</v>
      </c>
      <c r="D21315" t="s">
        <v>475</v>
      </c>
      <c r="E21315" t="s">
        <v>13</v>
      </c>
      <c r="F21315">
        <v>2014</v>
      </c>
      <c r="G21315" t="s">
        <v>503</v>
      </c>
      <c r="H21315">
        <v>43.006809599999997</v>
      </c>
    </row>
    <row r="21316" spans="1:8">
      <c r="A21316" t="s">
        <v>429</v>
      </c>
      <c r="B21316">
        <v>2117</v>
      </c>
      <c r="C21316" t="s">
        <v>439</v>
      </c>
      <c r="D21316" t="s">
        <v>475</v>
      </c>
      <c r="E21316" t="s">
        <v>482</v>
      </c>
      <c r="F21316">
        <v>2010</v>
      </c>
      <c r="G21316" t="s">
        <v>480</v>
      </c>
      <c r="H21316">
        <v>561.13586999999995</v>
      </c>
    </row>
    <row r="21317" spans="1:8">
      <c r="A21317" t="s">
        <v>464</v>
      </c>
      <c r="B21317">
        <v>2117</v>
      </c>
      <c r="C21317" t="s">
        <v>439</v>
      </c>
      <c r="D21317" t="s">
        <v>475</v>
      </c>
      <c r="E21317" t="s">
        <v>26</v>
      </c>
      <c r="F21317">
        <v>2013</v>
      </c>
      <c r="G21317" t="s">
        <v>480</v>
      </c>
      <c r="H21317">
        <v>0.12979080000000001</v>
      </c>
    </row>
    <row r="21318" spans="1:8">
      <c r="A21318" t="s">
        <v>464</v>
      </c>
      <c r="B21318">
        <v>3191</v>
      </c>
      <c r="C21318" t="s">
        <v>521</v>
      </c>
      <c r="D21318" t="s">
        <v>475</v>
      </c>
      <c r="E21318" t="s">
        <v>343</v>
      </c>
      <c r="F21318">
        <v>2010</v>
      </c>
      <c r="G21318" t="s">
        <v>480</v>
      </c>
      <c r="H21318">
        <v>40.988771999999997</v>
      </c>
    </row>
    <row r="21319" spans="1:8">
      <c r="A21319" t="s">
        <v>464</v>
      </c>
      <c r="B21319">
        <v>3191</v>
      </c>
      <c r="C21319" t="s">
        <v>521</v>
      </c>
      <c r="D21319" t="s">
        <v>475</v>
      </c>
      <c r="E21319" t="s">
        <v>13</v>
      </c>
      <c r="F21319">
        <v>2012</v>
      </c>
      <c r="G21319" t="s">
        <v>480</v>
      </c>
      <c r="H21319">
        <v>150.2391312</v>
      </c>
    </row>
    <row r="21320" spans="1:8">
      <c r="A21320" t="s">
        <v>464</v>
      </c>
      <c r="B21320">
        <v>3247</v>
      </c>
      <c r="C21320" t="s">
        <v>520</v>
      </c>
      <c r="D21320" t="s">
        <v>475</v>
      </c>
      <c r="E21320" t="s">
        <v>27</v>
      </c>
      <c r="F21320">
        <v>2011</v>
      </c>
      <c r="G21320" t="s">
        <v>480</v>
      </c>
      <c r="H21320">
        <v>4.6012931999999998</v>
      </c>
    </row>
    <row r="21321" spans="1:8">
      <c r="A21321" t="s">
        <v>464</v>
      </c>
      <c r="B21321">
        <v>3285</v>
      </c>
      <c r="C21321" t="s">
        <v>519</v>
      </c>
      <c r="D21321" t="s">
        <v>475</v>
      </c>
      <c r="E21321" t="s">
        <v>13</v>
      </c>
      <c r="F21321">
        <v>2010</v>
      </c>
      <c r="G21321" t="s">
        <v>480</v>
      </c>
      <c r="H21321">
        <v>118.8171972</v>
      </c>
    </row>
    <row r="21322" spans="1:8">
      <c r="A21322" t="s">
        <v>464</v>
      </c>
      <c r="B21322">
        <v>3285</v>
      </c>
      <c r="C21322" t="s">
        <v>519</v>
      </c>
      <c r="D21322" t="s">
        <v>475</v>
      </c>
      <c r="E21322" t="s">
        <v>28</v>
      </c>
      <c r="F21322">
        <v>2013</v>
      </c>
      <c r="G21322" t="s">
        <v>480</v>
      </c>
      <c r="H21322">
        <v>49.680568800000003</v>
      </c>
    </row>
    <row r="21323" spans="1:8">
      <c r="A21323" t="s">
        <v>464</v>
      </c>
      <c r="B21323">
        <v>2117</v>
      </c>
      <c r="C21323" t="s">
        <v>439</v>
      </c>
      <c r="D21323" t="s">
        <v>475</v>
      </c>
      <c r="E21323" t="s">
        <v>9</v>
      </c>
      <c r="F21323">
        <v>2010</v>
      </c>
      <c r="G21323" t="s">
        <v>490</v>
      </c>
      <c r="H21323">
        <v>26.1926208</v>
      </c>
    </row>
    <row r="21324" spans="1:8">
      <c r="A21324" t="s">
        <v>464</v>
      </c>
      <c r="B21324">
        <v>2117</v>
      </c>
      <c r="C21324" t="s">
        <v>439</v>
      </c>
      <c r="D21324" t="s">
        <v>475</v>
      </c>
      <c r="E21324" t="s">
        <v>15</v>
      </c>
      <c r="F21324">
        <v>2011</v>
      </c>
      <c r="G21324" t="s">
        <v>490</v>
      </c>
      <c r="H21324">
        <v>276.3288</v>
      </c>
    </row>
    <row r="21325" spans="1:8">
      <c r="A21325" t="s">
        <v>464</v>
      </c>
      <c r="B21325">
        <v>2117</v>
      </c>
      <c r="C21325" t="s">
        <v>439</v>
      </c>
      <c r="D21325" t="s">
        <v>475</v>
      </c>
      <c r="E21325" t="s">
        <v>16</v>
      </c>
      <c r="F21325">
        <v>2009</v>
      </c>
      <c r="G21325" t="s">
        <v>490</v>
      </c>
      <c r="H21325">
        <v>17.538505199999999</v>
      </c>
    </row>
    <row r="21326" spans="1:8">
      <c r="A21326" t="s">
        <v>464</v>
      </c>
      <c r="B21326">
        <v>2117</v>
      </c>
      <c r="C21326" t="s">
        <v>439</v>
      </c>
      <c r="D21326" t="s">
        <v>475</v>
      </c>
      <c r="E21326" t="s">
        <v>18</v>
      </c>
      <c r="F21326">
        <v>2011</v>
      </c>
      <c r="G21326" t="s">
        <v>490</v>
      </c>
      <c r="H21326">
        <v>57.1833144</v>
      </c>
    </row>
    <row r="21327" spans="1:8">
      <c r="A21327" t="s">
        <v>464</v>
      </c>
      <c r="B21327">
        <v>2117</v>
      </c>
      <c r="C21327" t="s">
        <v>439</v>
      </c>
      <c r="D21327" t="s">
        <v>475</v>
      </c>
      <c r="E21327" t="s">
        <v>24</v>
      </c>
      <c r="F21327">
        <v>2013</v>
      </c>
      <c r="G21327" t="s">
        <v>490</v>
      </c>
      <c r="H21327">
        <v>2.7674748</v>
      </c>
    </row>
    <row r="21328" spans="1:8">
      <c r="A21328" t="s">
        <v>464</v>
      </c>
      <c r="B21328">
        <v>2117</v>
      </c>
      <c r="C21328" t="s">
        <v>439</v>
      </c>
      <c r="D21328" t="s">
        <v>475</v>
      </c>
      <c r="E21328" t="s">
        <v>352</v>
      </c>
      <c r="F21328">
        <v>2010</v>
      </c>
      <c r="G21328" t="s">
        <v>490</v>
      </c>
      <c r="H21328">
        <v>1.4486327999999999</v>
      </c>
    </row>
    <row r="21329" spans="1:8">
      <c r="A21329" t="s">
        <v>464</v>
      </c>
      <c r="B21329">
        <v>2117</v>
      </c>
      <c r="C21329" t="s">
        <v>439</v>
      </c>
      <c r="D21329" t="s">
        <v>475</v>
      </c>
      <c r="E21329" t="s">
        <v>28</v>
      </c>
      <c r="F21329">
        <v>2010</v>
      </c>
      <c r="G21329" t="s">
        <v>490</v>
      </c>
      <c r="H21329">
        <v>393.06515760000002</v>
      </c>
    </row>
    <row r="21330" spans="1:8">
      <c r="A21330" t="s">
        <v>464</v>
      </c>
      <c r="B21330">
        <v>3191</v>
      </c>
      <c r="C21330" t="s">
        <v>521</v>
      </c>
      <c r="D21330" t="s">
        <v>475</v>
      </c>
      <c r="E21330" t="s">
        <v>17</v>
      </c>
      <c r="F21330">
        <v>2011</v>
      </c>
      <c r="G21330" t="s">
        <v>503</v>
      </c>
      <c r="H21330">
        <v>7.9423595999999996</v>
      </c>
    </row>
    <row r="21331" spans="1:8">
      <c r="A21331" t="s">
        <v>464</v>
      </c>
      <c r="B21331">
        <v>3191</v>
      </c>
      <c r="C21331" t="s">
        <v>521</v>
      </c>
      <c r="D21331" t="s">
        <v>475</v>
      </c>
      <c r="E21331" t="s">
        <v>16</v>
      </c>
      <c r="F21331">
        <v>2010</v>
      </c>
      <c r="G21331" t="s">
        <v>503</v>
      </c>
      <c r="H21331">
        <v>0.55265759999999997</v>
      </c>
    </row>
    <row r="21332" spans="1:8">
      <c r="A21332" t="s">
        <v>464</v>
      </c>
      <c r="B21332">
        <v>3191</v>
      </c>
      <c r="C21332" t="s">
        <v>521</v>
      </c>
      <c r="D21332" t="s">
        <v>475</v>
      </c>
      <c r="E21332" t="s">
        <v>22</v>
      </c>
      <c r="F21332">
        <v>2010</v>
      </c>
      <c r="G21332" t="s">
        <v>503</v>
      </c>
      <c r="H21332">
        <v>5.5475099999999999</v>
      </c>
    </row>
    <row r="21333" spans="1:8">
      <c r="A21333" t="s">
        <v>464</v>
      </c>
      <c r="B21333">
        <v>3247</v>
      </c>
      <c r="C21333" t="s">
        <v>520</v>
      </c>
      <c r="D21333" t="s">
        <v>475</v>
      </c>
      <c r="E21333" t="s">
        <v>23</v>
      </c>
      <c r="F21333">
        <v>2012</v>
      </c>
      <c r="G21333" t="s">
        <v>503</v>
      </c>
      <c r="H21333">
        <v>15.562335600000001</v>
      </c>
    </row>
    <row r="21334" spans="1:8">
      <c r="A21334" t="s">
        <v>464</v>
      </c>
      <c r="B21334">
        <v>3285</v>
      </c>
      <c r="C21334" t="s">
        <v>519</v>
      </c>
      <c r="D21334" t="s">
        <v>475</v>
      </c>
      <c r="E21334" t="s">
        <v>24</v>
      </c>
      <c r="F21334">
        <v>2012</v>
      </c>
      <c r="G21334" t="s">
        <v>503</v>
      </c>
      <c r="H21334">
        <v>0.10048319999999999</v>
      </c>
    </row>
    <row r="21335" spans="1:8">
      <c r="A21335" t="s">
        <v>464</v>
      </c>
      <c r="B21335">
        <v>3285</v>
      </c>
      <c r="C21335" t="s">
        <v>519</v>
      </c>
      <c r="D21335" t="s">
        <v>475</v>
      </c>
      <c r="E21335" t="s">
        <v>9</v>
      </c>
      <c r="F21335">
        <v>2013</v>
      </c>
      <c r="G21335" t="s">
        <v>503</v>
      </c>
      <c r="H21335">
        <v>0.38518560000000002</v>
      </c>
    </row>
    <row r="21336" spans="1:8">
      <c r="A21336" t="s">
        <v>464</v>
      </c>
      <c r="B21336">
        <v>3285</v>
      </c>
      <c r="C21336" t="s">
        <v>519</v>
      </c>
      <c r="D21336" t="s">
        <v>475</v>
      </c>
      <c r="E21336" t="s">
        <v>18</v>
      </c>
      <c r="F21336">
        <v>2010</v>
      </c>
      <c r="G21336" t="s">
        <v>503</v>
      </c>
      <c r="H21336">
        <v>4.1700527999999997</v>
      </c>
    </row>
    <row r="21337" spans="1:8">
      <c r="A21337" t="s">
        <v>464</v>
      </c>
      <c r="B21337">
        <v>3285</v>
      </c>
      <c r="C21337" t="s">
        <v>519</v>
      </c>
      <c r="D21337" t="s">
        <v>475</v>
      </c>
      <c r="E21337" t="s">
        <v>16</v>
      </c>
      <c r="F21337">
        <v>2013</v>
      </c>
      <c r="G21337" t="s">
        <v>503</v>
      </c>
      <c r="H21337">
        <v>4.7101499999999996</v>
      </c>
    </row>
    <row r="21338" spans="1:8">
      <c r="A21338" t="s">
        <v>429</v>
      </c>
      <c r="B21338">
        <v>2117</v>
      </c>
      <c r="C21338" t="s">
        <v>439</v>
      </c>
      <c r="D21338" t="s">
        <v>475</v>
      </c>
      <c r="E21338" t="s">
        <v>6</v>
      </c>
      <c r="F21338">
        <v>2013</v>
      </c>
      <c r="G21338" t="s">
        <v>480</v>
      </c>
      <c r="H21338">
        <v>0.1214172</v>
      </c>
    </row>
    <row r="21339" spans="1:8">
      <c r="A21339" t="s">
        <v>429</v>
      </c>
      <c r="B21339">
        <v>2117</v>
      </c>
      <c r="C21339" t="s">
        <v>439</v>
      </c>
      <c r="D21339" t="s">
        <v>475</v>
      </c>
      <c r="E21339" t="s">
        <v>13</v>
      </c>
      <c r="F21339">
        <v>2010</v>
      </c>
      <c r="G21339" t="s">
        <v>480</v>
      </c>
      <c r="H21339">
        <v>47.486685600000001</v>
      </c>
    </row>
    <row r="21340" spans="1:8">
      <c r="A21340" t="s">
        <v>464</v>
      </c>
      <c r="B21340">
        <v>2117</v>
      </c>
      <c r="C21340" t="s">
        <v>439</v>
      </c>
      <c r="D21340" t="s">
        <v>475</v>
      </c>
      <c r="E21340" t="s">
        <v>9</v>
      </c>
      <c r="F21340">
        <v>2010</v>
      </c>
      <c r="G21340" t="s">
        <v>480</v>
      </c>
      <c r="H21340">
        <v>26.1926208</v>
      </c>
    </row>
    <row r="21341" spans="1:8">
      <c r="A21341" t="s">
        <v>464</v>
      </c>
      <c r="B21341">
        <v>2117</v>
      </c>
      <c r="C21341" t="s">
        <v>439</v>
      </c>
      <c r="D21341" t="s">
        <v>475</v>
      </c>
      <c r="E21341" t="s">
        <v>10</v>
      </c>
      <c r="F21341">
        <v>2011</v>
      </c>
      <c r="G21341" t="s">
        <v>480</v>
      </c>
      <c r="H21341">
        <v>976.97303280000006</v>
      </c>
    </row>
    <row r="21342" spans="1:8">
      <c r="A21342" t="s">
        <v>464</v>
      </c>
      <c r="B21342">
        <v>2117</v>
      </c>
      <c r="C21342" t="s">
        <v>439</v>
      </c>
      <c r="D21342" t="s">
        <v>475</v>
      </c>
      <c r="E21342" t="s">
        <v>28</v>
      </c>
      <c r="F21342">
        <v>2014</v>
      </c>
      <c r="G21342" t="s">
        <v>480</v>
      </c>
      <c r="H21342">
        <v>1053.7380108</v>
      </c>
    </row>
    <row r="21343" spans="1:8">
      <c r="A21343" t="s">
        <v>464</v>
      </c>
      <c r="B21343">
        <v>2117</v>
      </c>
      <c r="C21343" t="s">
        <v>439</v>
      </c>
      <c r="D21343" t="s">
        <v>475</v>
      </c>
      <c r="E21343" t="s">
        <v>36</v>
      </c>
      <c r="F21343">
        <v>2011</v>
      </c>
      <c r="G21343" t="s">
        <v>480</v>
      </c>
      <c r="H21343">
        <v>30.768793200000001</v>
      </c>
    </row>
    <row r="21344" spans="1:8">
      <c r="A21344" t="s">
        <v>461</v>
      </c>
      <c r="B21344">
        <v>2117</v>
      </c>
      <c r="C21344" t="s">
        <v>439</v>
      </c>
      <c r="D21344" t="s">
        <v>475</v>
      </c>
      <c r="E21344" t="s">
        <v>30</v>
      </c>
      <c r="F21344">
        <v>2010</v>
      </c>
      <c r="G21344" t="s">
        <v>480</v>
      </c>
      <c r="H21344">
        <v>0.29726279999999999</v>
      </c>
    </row>
    <row r="21345" spans="1:8">
      <c r="A21345" t="s">
        <v>464</v>
      </c>
      <c r="B21345">
        <v>3191</v>
      </c>
      <c r="C21345" t="s">
        <v>521</v>
      </c>
      <c r="D21345" t="s">
        <v>475</v>
      </c>
      <c r="E21345" t="s">
        <v>22</v>
      </c>
      <c r="F21345">
        <v>2010</v>
      </c>
      <c r="G21345" t="s">
        <v>480</v>
      </c>
      <c r="H21345">
        <v>5.5475099999999999</v>
      </c>
    </row>
    <row r="21346" spans="1:8">
      <c r="A21346" t="s">
        <v>429</v>
      </c>
      <c r="B21346">
        <v>4100</v>
      </c>
      <c r="C21346" t="s">
        <v>449</v>
      </c>
      <c r="D21346" t="s">
        <v>475</v>
      </c>
      <c r="E21346" t="s">
        <v>10</v>
      </c>
      <c r="F21346">
        <v>2009</v>
      </c>
      <c r="G21346" t="s">
        <v>501</v>
      </c>
      <c r="H21346">
        <v>544.96644839999999</v>
      </c>
    </row>
    <row r="21347" spans="1:8">
      <c r="A21347" t="s">
        <v>429</v>
      </c>
      <c r="B21347">
        <v>4100</v>
      </c>
      <c r="C21347" t="s">
        <v>449</v>
      </c>
      <c r="D21347" t="s">
        <v>475</v>
      </c>
      <c r="E21347" t="s">
        <v>9</v>
      </c>
      <c r="F21347">
        <v>2013</v>
      </c>
      <c r="G21347" t="s">
        <v>501</v>
      </c>
      <c r="H21347">
        <v>8.6206212000000004</v>
      </c>
    </row>
    <row r="21348" spans="1:8">
      <c r="A21348" t="s">
        <v>429</v>
      </c>
      <c r="B21348">
        <v>4100</v>
      </c>
      <c r="C21348" t="s">
        <v>449</v>
      </c>
      <c r="D21348" t="s">
        <v>475</v>
      </c>
      <c r="E21348" t="s">
        <v>343</v>
      </c>
      <c r="F21348">
        <v>2014</v>
      </c>
      <c r="G21348" t="s">
        <v>501</v>
      </c>
      <c r="H21348">
        <v>0.22608719999999999</v>
      </c>
    </row>
    <row r="21349" spans="1:8">
      <c r="A21349" t="s">
        <v>429</v>
      </c>
      <c r="B21349">
        <v>4100</v>
      </c>
      <c r="C21349" t="s">
        <v>449</v>
      </c>
      <c r="D21349" t="s">
        <v>475</v>
      </c>
      <c r="E21349" t="s">
        <v>17</v>
      </c>
      <c r="F21349">
        <v>2012</v>
      </c>
      <c r="G21349" t="s">
        <v>501</v>
      </c>
      <c r="H21349">
        <v>74.026810800000007</v>
      </c>
    </row>
    <row r="21350" spans="1:8">
      <c r="A21350" t="s">
        <v>429</v>
      </c>
      <c r="B21350">
        <v>4100</v>
      </c>
      <c r="C21350" t="s">
        <v>449</v>
      </c>
      <c r="D21350" t="s">
        <v>475</v>
      </c>
      <c r="E21350" t="s">
        <v>18</v>
      </c>
      <c r="F21350">
        <v>2009</v>
      </c>
      <c r="G21350" t="s">
        <v>501</v>
      </c>
      <c r="H21350">
        <v>10.1571768</v>
      </c>
    </row>
    <row r="21351" spans="1:8">
      <c r="A21351" t="s">
        <v>429</v>
      </c>
      <c r="B21351">
        <v>4100</v>
      </c>
      <c r="C21351" t="s">
        <v>449</v>
      </c>
      <c r="D21351" t="s">
        <v>475</v>
      </c>
      <c r="E21351" t="s">
        <v>33</v>
      </c>
      <c r="F21351">
        <v>2010</v>
      </c>
      <c r="G21351" t="s">
        <v>501</v>
      </c>
      <c r="H21351">
        <v>12.9079044</v>
      </c>
    </row>
    <row r="21352" spans="1:8">
      <c r="A21352" t="s">
        <v>464</v>
      </c>
      <c r="B21352">
        <v>4100</v>
      </c>
      <c r="C21352" t="s">
        <v>449</v>
      </c>
      <c r="D21352" t="s">
        <v>475</v>
      </c>
      <c r="E21352" t="s">
        <v>16</v>
      </c>
      <c r="F21352">
        <v>2014</v>
      </c>
      <c r="G21352" t="s">
        <v>501</v>
      </c>
      <c r="H21352">
        <v>39.188448000000001</v>
      </c>
    </row>
    <row r="21353" spans="1:8">
      <c r="A21353" t="s">
        <v>464</v>
      </c>
      <c r="B21353">
        <v>4100</v>
      </c>
      <c r="C21353" t="s">
        <v>449</v>
      </c>
      <c r="D21353" t="s">
        <v>475</v>
      </c>
      <c r="E21353" t="s">
        <v>15</v>
      </c>
      <c r="F21353">
        <v>2011</v>
      </c>
      <c r="G21353" t="s">
        <v>501</v>
      </c>
      <c r="H21353">
        <v>1743.5844864000001</v>
      </c>
    </row>
    <row r="21354" spans="1:8">
      <c r="A21354" t="s">
        <v>464</v>
      </c>
      <c r="B21354">
        <v>4100</v>
      </c>
      <c r="C21354" t="s">
        <v>449</v>
      </c>
      <c r="D21354" t="s">
        <v>475</v>
      </c>
      <c r="E21354" t="s">
        <v>17</v>
      </c>
      <c r="F21354">
        <v>2010</v>
      </c>
      <c r="G21354" t="s">
        <v>501</v>
      </c>
      <c r="H21354">
        <v>331.28473680000002</v>
      </c>
    </row>
    <row r="21355" spans="1:8">
      <c r="A21355" t="s">
        <v>464</v>
      </c>
      <c r="B21355">
        <v>4100</v>
      </c>
      <c r="C21355" t="s">
        <v>449</v>
      </c>
      <c r="D21355" t="s">
        <v>475</v>
      </c>
      <c r="E21355" t="s">
        <v>352</v>
      </c>
      <c r="F21355">
        <v>2013</v>
      </c>
      <c r="G21355" t="s">
        <v>501</v>
      </c>
      <c r="H21355">
        <v>72.724716000000001</v>
      </c>
    </row>
    <row r="21356" spans="1:8">
      <c r="A21356" t="s">
        <v>464</v>
      </c>
      <c r="B21356">
        <v>4100</v>
      </c>
      <c r="C21356" t="s">
        <v>449</v>
      </c>
      <c r="D21356" t="s">
        <v>475</v>
      </c>
      <c r="E21356" t="s">
        <v>24</v>
      </c>
      <c r="F21356">
        <v>2009</v>
      </c>
      <c r="G21356" t="s">
        <v>501</v>
      </c>
      <c r="H21356">
        <v>58.606826400000003</v>
      </c>
    </row>
    <row r="21357" spans="1:8">
      <c r="A21357" t="s">
        <v>497</v>
      </c>
      <c r="B21357">
        <v>4100</v>
      </c>
      <c r="C21357" t="s">
        <v>449</v>
      </c>
      <c r="D21357" t="s">
        <v>475</v>
      </c>
      <c r="E21357" t="s">
        <v>11</v>
      </c>
      <c r="F21357">
        <v>2011</v>
      </c>
      <c r="G21357" t="s">
        <v>501</v>
      </c>
      <c r="H21357">
        <v>0.56103119999999995</v>
      </c>
    </row>
    <row r="21358" spans="1:8">
      <c r="A21358" t="s">
        <v>456</v>
      </c>
      <c r="B21358">
        <v>4100</v>
      </c>
      <c r="C21358" t="s">
        <v>449</v>
      </c>
      <c r="D21358" t="s">
        <v>475</v>
      </c>
      <c r="E21358" t="s">
        <v>37</v>
      </c>
      <c r="F21358">
        <v>2013</v>
      </c>
      <c r="G21358" t="s">
        <v>501</v>
      </c>
      <c r="H21358">
        <v>150.8420304</v>
      </c>
    </row>
    <row r="21359" spans="1:8">
      <c r="A21359" t="s">
        <v>461</v>
      </c>
      <c r="B21359">
        <v>4100</v>
      </c>
      <c r="C21359" t="s">
        <v>449</v>
      </c>
      <c r="D21359" t="s">
        <v>475</v>
      </c>
      <c r="E21359" t="s">
        <v>3</v>
      </c>
      <c r="F21359">
        <v>2012</v>
      </c>
      <c r="G21359" t="s">
        <v>501</v>
      </c>
      <c r="H21359">
        <v>7.5362399999999996E-2</v>
      </c>
    </row>
    <row r="21360" spans="1:8">
      <c r="A21360" t="s">
        <v>429</v>
      </c>
      <c r="B21360">
        <v>4000</v>
      </c>
      <c r="C21360" t="s">
        <v>433</v>
      </c>
      <c r="D21360" t="s">
        <v>475</v>
      </c>
      <c r="E21360" t="s">
        <v>6</v>
      </c>
      <c r="F21360">
        <v>2012</v>
      </c>
      <c r="G21360" t="s">
        <v>501</v>
      </c>
      <c r="H21360">
        <v>12.9079044</v>
      </c>
    </row>
    <row r="21361" spans="1:8">
      <c r="A21361" t="s">
        <v>429</v>
      </c>
      <c r="B21361">
        <v>4000</v>
      </c>
      <c r="C21361" t="s">
        <v>433</v>
      </c>
      <c r="D21361" t="s">
        <v>475</v>
      </c>
      <c r="E21361" t="s">
        <v>10</v>
      </c>
      <c r="F21361">
        <v>2013</v>
      </c>
      <c r="G21361" t="s">
        <v>501</v>
      </c>
      <c r="H21361">
        <v>371.18912760000001</v>
      </c>
    </row>
    <row r="21362" spans="1:8">
      <c r="A21362" t="s">
        <v>429</v>
      </c>
      <c r="B21362">
        <v>4000</v>
      </c>
      <c r="C21362" t="s">
        <v>433</v>
      </c>
      <c r="D21362" t="s">
        <v>475</v>
      </c>
      <c r="E21362" t="s">
        <v>32</v>
      </c>
      <c r="F21362">
        <v>2010</v>
      </c>
      <c r="G21362" t="s">
        <v>501</v>
      </c>
      <c r="H21362">
        <v>360.84354480000002</v>
      </c>
    </row>
    <row r="21363" spans="1:8">
      <c r="A21363" t="s">
        <v>429</v>
      </c>
      <c r="B21363">
        <v>4000</v>
      </c>
      <c r="C21363" t="s">
        <v>433</v>
      </c>
      <c r="D21363" t="s">
        <v>475</v>
      </c>
      <c r="E21363" t="s">
        <v>33</v>
      </c>
      <c r="F21363">
        <v>2013</v>
      </c>
      <c r="G21363" t="s">
        <v>501</v>
      </c>
      <c r="H21363">
        <v>17.710163999999999</v>
      </c>
    </row>
    <row r="21364" spans="1:8">
      <c r="A21364" t="s">
        <v>429</v>
      </c>
      <c r="B21364">
        <v>4000</v>
      </c>
      <c r="C21364" t="s">
        <v>433</v>
      </c>
      <c r="D21364" t="s">
        <v>475</v>
      </c>
      <c r="E21364" t="s">
        <v>482</v>
      </c>
      <c r="F21364">
        <v>2012</v>
      </c>
      <c r="G21364" t="s">
        <v>501</v>
      </c>
      <c r="H21364">
        <v>645.13982520000002</v>
      </c>
    </row>
    <row r="21365" spans="1:8">
      <c r="A21365" t="s">
        <v>464</v>
      </c>
      <c r="B21365">
        <v>4000</v>
      </c>
      <c r="C21365" t="s">
        <v>433</v>
      </c>
      <c r="D21365" t="s">
        <v>475</v>
      </c>
      <c r="E21365" t="s">
        <v>10</v>
      </c>
      <c r="F21365">
        <v>2011</v>
      </c>
      <c r="G21365" t="s">
        <v>501</v>
      </c>
      <c r="H21365">
        <v>3145.5721475999999</v>
      </c>
    </row>
    <row r="21366" spans="1:8">
      <c r="A21366" t="s">
        <v>464</v>
      </c>
      <c r="B21366">
        <v>4000</v>
      </c>
      <c r="C21366" t="s">
        <v>433</v>
      </c>
      <c r="D21366" t="s">
        <v>475</v>
      </c>
      <c r="E21366" t="s">
        <v>17</v>
      </c>
      <c r="F21366">
        <v>2009</v>
      </c>
      <c r="G21366" t="s">
        <v>501</v>
      </c>
      <c r="H21366">
        <v>331.05864960000002</v>
      </c>
    </row>
    <row r="21367" spans="1:8">
      <c r="A21367" t="s">
        <v>464</v>
      </c>
      <c r="B21367">
        <v>4000</v>
      </c>
      <c r="C21367" t="s">
        <v>433</v>
      </c>
      <c r="D21367" t="s">
        <v>475</v>
      </c>
      <c r="E21367" t="s">
        <v>22</v>
      </c>
      <c r="F21367">
        <v>2010</v>
      </c>
      <c r="G21367" t="s">
        <v>501</v>
      </c>
      <c r="H21367">
        <v>104.021046</v>
      </c>
    </row>
    <row r="21368" spans="1:8">
      <c r="A21368" t="s">
        <v>464</v>
      </c>
      <c r="B21368">
        <v>4000</v>
      </c>
      <c r="C21368" t="s">
        <v>433</v>
      </c>
      <c r="D21368" t="s">
        <v>475</v>
      </c>
      <c r="E21368" t="s">
        <v>23</v>
      </c>
      <c r="F21368">
        <v>2010</v>
      </c>
      <c r="G21368" t="s">
        <v>501</v>
      </c>
      <c r="H21368">
        <v>50.099248799999998</v>
      </c>
    </row>
    <row r="21369" spans="1:8">
      <c r="A21369" t="s">
        <v>464</v>
      </c>
      <c r="B21369">
        <v>4000</v>
      </c>
      <c r="C21369" t="s">
        <v>433</v>
      </c>
      <c r="D21369" t="s">
        <v>475</v>
      </c>
      <c r="E21369" t="s">
        <v>24</v>
      </c>
      <c r="F21369">
        <v>2010</v>
      </c>
      <c r="G21369" t="s">
        <v>501</v>
      </c>
      <c r="H21369">
        <v>37.810990799999999</v>
      </c>
    </row>
    <row r="21370" spans="1:8">
      <c r="A21370" t="s">
        <v>464</v>
      </c>
      <c r="B21370">
        <v>4000</v>
      </c>
      <c r="C21370" t="s">
        <v>433</v>
      </c>
      <c r="D21370" t="s">
        <v>475</v>
      </c>
      <c r="E21370" t="s">
        <v>28</v>
      </c>
      <c r="F21370">
        <v>2012</v>
      </c>
      <c r="G21370" t="s">
        <v>501</v>
      </c>
      <c r="H21370">
        <v>782.76831479999998</v>
      </c>
    </row>
    <row r="21371" spans="1:8">
      <c r="A21371" t="s">
        <v>429</v>
      </c>
      <c r="B21371">
        <v>5100</v>
      </c>
      <c r="C21371" t="s">
        <v>434</v>
      </c>
      <c r="D21371" t="s">
        <v>475</v>
      </c>
      <c r="E21371" t="s">
        <v>13</v>
      </c>
      <c r="F21371">
        <v>2012</v>
      </c>
      <c r="G21371" t="s">
        <v>506</v>
      </c>
      <c r="H21371">
        <v>663.87575519999996</v>
      </c>
    </row>
    <row r="21372" spans="1:8">
      <c r="A21372" t="s">
        <v>429</v>
      </c>
      <c r="B21372">
        <v>5100</v>
      </c>
      <c r="C21372" t="s">
        <v>434</v>
      </c>
      <c r="D21372" t="s">
        <v>475</v>
      </c>
      <c r="E21372" t="s">
        <v>32</v>
      </c>
      <c r="F21372">
        <v>2013</v>
      </c>
      <c r="G21372" t="s">
        <v>506</v>
      </c>
      <c r="H21372">
        <v>125.4742092</v>
      </c>
    </row>
    <row r="21373" spans="1:8">
      <c r="A21373" t="s">
        <v>429</v>
      </c>
      <c r="B21373">
        <v>5100</v>
      </c>
      <c r="C21373" t="s">
        <v>434</v>
      </c>
      <c r="D21373" t="s">
        <v>475</v>
      </c>
      <c r="E21373" t="s">
        <v>482</v>
      </c>
      <c r="F21373">
        <v>2012</v>
      </c>
      <c r="G21373" t="s">
        <v>506</v>
      </c>
      <c r="H21373">
        <v>980.28479159999995</v>
      </c>
    </row>
    <row r="21374" spans="1:8">
      <c r="A21374" t="s">
        <v>429</v>
      </c>
      <c r="B21374">
        <v>7200</v>
      </c>
      <c r="C21374" t="s">
        <v>436</v>
      </c>
      <c r="D21374" t="s">
        <v>475</v>
      </c>
      <c r="E21374" t="s">
        <v>6</v>
      </c>
      <c r="F21374">
        <v>2013</v>
      </c>
      <c r="G21374" t="s">
        <v>505</v>
      </c>
      <c r="H21374">
        <v>0.32238359999999999</v>
      </c>
    </row>
    <row r="21375" spans="1:8">
      <c r="A21375" t="s">
        <v>429</v>
      </c>
      <c r="B21375">
        <v>7200</v>
      </c>
      <c r="C21375" t="s">
        <v>436</v>
      </c>
      <c r="D21375" t="s">
        <v>475</v>
      </c>
      <c r="E21375" t="s">
        <v>12</v>
      </c>
      <c r="F21375">
        <v>2014</v>
      </c>
      <c r="G21375" t="s">
        <v>505</v>
      </c>
      <c r="H21375">
        <v>2.8512108</v>
      </c>
    </row>
    <row r="21376" spans="1:8">
      <c r="A21376" t="s">
        <v>429</v>
      </c>
      <c r="B21376">
        <v>7200</v>
      </c>
      <c r="C21376" t="s">
        <v>436</v>
      </c>
      <c r="D21376" t="s">
        <v>475</v>
      </c>
      <c r="E21376" t="s">
        <v>10</v>
      </c>
      <c r="F21376">
        <v>2009</v>
      </c>
      <c r="G21376" t="s">
        <v>505</v>
      </c>
      <c r="H21376">
        <v>151.122546</v>
      </c>
    </row>
    <row r="21377" spans="1:8">
      <c r="A21377" t="s">
        <v>429</v>
      </c>
      <c r="B21377">
        <v>7200</v>
      </c>
      <c r="C21377" t="s">
        <v>436</v>
      </c>
      <c r="D21377" t="s">
        <v>475</v>
      </c>
      <c r="E21377" t="s">
        <v>35</v>
      </c>
      <c r="F21377">
        <v>2012</v>
      </c>
      <c r="G21377" t="s">
        <v>505</v>
      </c>
      <c r="H21377">
        <v>1.3314024</v>
      </c>
    </row>
    <row r="21378" spans="1:8">
      <c r="A21378" t="s">
        <v>429</v>
      </c>
      <c r="B21378">
        <v>7200</v>
      </c>
      <c r="C21378" t="s">
        <v>436</v>
      </c>
      <c r="D21378" t="s">
        <v>475</v>
      </c>
      <c r="E21378" t="s">
        <v>34</v>
      </c>
      <c r="F21378">
        <v>2014</v>
      </c>
      <c r="G21378" t="s">
        <v>505</v>
      </c>
      <c r="H21378">
        <v>25.300832400000001</v>
      </c>
    </row>
    <row r="21379" spans="1:8">
      <c r="A21379" t="s">
        <v>429</v>
      </c>
      <c r="B21379">
        <v>7200</v>
      </c>
      <c r="C21379" t="s">
        <v>436</v>
      </c>
      <c r="D21379" t="s">
        <v>475</v>
      </c>
      <c r="E21379" t="s">
        <v>33</v>
      </c>
      <c r="F21379">
        <v>2009</v>
      </c>
      <c r="G21379" t="s">
        <v>505</v>
      </c>
      <c r="H21379">
        <v>9.21096E-2</v>
      </c>
    </row>
    <row r="21380" spans="1:8">
      <c r="A21380" t="s">
        <v>429</v>
      </c>
      <c r="B21380">
        <v>7200</v>
      </c>
      <c r="C21380" t="s">
        <v>436</v>
      </c>
      <c r="D21380" t="s">
        <v>475</v>
      </c>
      <c r="E21380" t="s">
        <v>37</v>
      </c>
      <c r="F21380">
        <v>2011</v>
      </c>
      <c r="G21380" t="s">
        <v>505</v>
      </c>
      <c r="H21380">
        <v>28.323702000000001</v>
      </c>
    </row>
    <row r="21381" spans="1:8">
      <c r="A21381" t="s">
        <v>429</v>
      </c>
      <c r="B21381">
        <v>2210</v>
      </c>
      <c r="C21381" t="s">
        <v>442</v>
      </c>
      <c r="D21381" t="s">
        <v>475</v>
      </c>
      <c r="E21381" t="s">
        <v>33</v>
      </c>
      <c r="F21381">
        <v>2013</v>
      </c>
      <c r="G21381" t="s">
        <v>480</v>
      </c>
      <c r="H21381">
        <v>321.16524120000003</v>
      </c>
    </row>
    <row r="21382" spans="1:8">
      <c r="A21382" t="s">
        <v>429</v>
      </c>
      <c r="B21382">
        <v>2210</v>
      </c>
      <c r="C21382" t="s">
        <v>442</v>
      </c>
      <c r="D21382" t="s">
        <v>475</v>
      </c>
      <c r="E21382" t="s">
        <v>428</v>
      </c>
      <c r="F21382">
        <v>2014</v>
      </c>
      <c r="G21382" t="s">
        <v>480</v>
      </c>
      <c r="H21382">
        <v>56.203603200000003</v>
      </c>
    </row>
    <row r="21383" spans="1:8">
      <c r="A21383" t="s">
        <v>464</v>
      </c>
      <c r="B21383">
        <v>2210</v>
      </c>
      <c r="C21383" t="s">
        <v>442</v>
      </c>
      <c r="D21383" t="s">
        <v>475</v>
      </c>
      <c r="E21383" t="s">
        <v>9</v>
      </c>
      <c r="F21383">
        <v>2012</v>
      </c>
      <c r="G21383" t="s">
        <v>480</v>
      </c>
      <c r="H21383">
        <v>4.4296344000000003</v>
      </c>
    </row>
    <row r="21384" spans="1:8">
      <c r="A21384" t="s">
        <v>464</v>
      </c>
      <c r="B21384">
        <v>2210</v>
      </c>
      <c r="C21384" t="s">
        <v>442</v>
      </c>
      <c r="D21384" t="s">
        <v>475</v>
      </c>
      <c r="E21384" t="s">
        <v>16</v>
      </c>
      <c r="F21384">
        <v>2014</v>
      </c>
      <c r="G21384" t="s">
        <v>480</v>
      </c>
      <c r="H21384">
        <v>0.69919560000000003</v>
      </c>
    </row>
    <row r="21385" spans="1:8">
      <c r="A21385" t="s">
        <v>464</v>
      </c>
      <c r="B21385">
        <v>2210</v>
      </c>
      <c r="C21385" t="s">
        <v>442</v>
      </c>
      <c r="D21385" t="s">
        <v>475</v>
      </c>
      <c r="E21385" t="s">
        <v>22</v>
      </c>
      <c r="F21385">
        <v>2011</v>
      </c>
      <c r="G21385" t="s">
        <v>480</v>
      </c>
      <c r="H21385">
        <v>2.93076E-2</v>
      </c>
    </row>
    <row r="21386" spans="1:8">
      <c r="A21386" t="s">
        <v>464</v>
      </c>
      <c r="B21386">
        <v>2210</v>
      </c>
      <c r="C21386" t="s">
        <v>442</v>
      </c>
      <c r="D21386" t="s">
        <v>475</v>
      </c>
      <c r="E21386" t="s">
        <v>28</v>
      </c>
      <c r="F21386">
        <v>2013</v>
      </c>
      <c r="G21386" t="s">
        <v>480</v>
      </c>
      <c r="H21386">
        <v>0.82061280000000003</v>
      </c>
    </row>
    <row r="21387" spans="1:8">
      <c r="A21387" t="s">
        <v>438</v>
      </c>
      <c r="B21387">
        <v>2210</v>
      </c>
      <c r="C21387" t="s">
        <v>442</v>
      </c>
      <c r="D21387" t="s">
        <v>475</v>
      </c>
      <c r="E21387" t="s">
        <v>30</v>
      </c>
      <c r="F21387">
        <v>2011</v>
      </c>
      <c r="G21387" t="s">
        <v>480</v>
      </c>
      <c r="H21387">
        <v>0.2219004</v>
      </c>
    </row>
    <row r="21388" spans="1:8">
      <c r="A21388" t="s">
        <v>438</v>
      </c>
      <c r="B21388">
        <v>2210</v>
      </c>
      <c r="C21388" t="s">
        <v>442</v>
      </c>
      <c r="D21388" t="s">
        <v>475</v>
      </c>
      <c r="E21388" t="s">
        <v>36</v>
      </c>
      <c r="F21388">
        <v>2010</v>
      </c>
      <c r="G21388" t="s">
        <v>480</v>
      </c>
      <c r="H21388">
        <v>2.0934000000000001E-2</v>
      </c>
    </row>
    <row r="21389" spans="1:8">
      <c r="A21389" t="s">
        <v>429</v>
      </c>
      <c r="B21389">
        <v>3105</v>
      </c>
      <c r="C21389" t="s">
        <v>457</v>
      </c>
      <c r="D21389" t="s">
        <v>475</v>
      </c>
      <c r="E21389" t="s">
        <v>9</v>
      </c>
      <c r="F21389">
        <v>2013</v>
      </c>
      <c r="G21389" t="s">
        <v>480</v>
      </c>
      <c r="H21389">
        <v>6.5649024000000002</v>
      </c>
    </row>
    <row r="21390" spans="1:8">
      <c r="A21390" t="s">
        <v>429</v>
      </c>
      <c r="B21390">
        <v>3105</v>
      </c>
      <c r="C21390" t="s">
        <v>457</v>
      </c>
      <c r="D21390" t="s">
        <v>475</v>
      </c>
      <c r="E21390" t="s">
        <v>343</v>
      </c>
      <c r="F21390">
        <v>2012</v>
      </c>
      <c r="G21390" t="s">
        <v>480</v>
      </c>
      <c r="H21390">
        <v>3.9983939999999998</v>
      </c>
    </row>
    <row r="21391" spans="1:8">
      <c r="A21391" t="s">
        <v>429</v>
      </c>
      <c r="B21391">
        <v>3105</v>
      </c>
      <c r="C21391" t="s">
        <v>457</v>
      </c>
      <c r="D21391" t="s">
        <v>475</v>
      </c>
      <c r="E21391" t="s">
        <v>482</v>
      </c>
      <c r="F21391">
        <v>2011</v>
      </c>
      <c r="G21391" t="s">
        <v>480</v>
      </c>
      <c r="H21391">
        <v>101.7894816</v>
      </c>
    </row>
    <row r="21392" spans="1:8">
      <c r="A21392" t="s">
        <v>464</v>
      </c>
      <c r="B21392">
        <v>3105</v>
      </c>
      <c r="C21392" t="s">
        <v>457</v>
      </c>
      <c r="D21392" t="s">
        <v>475</v>
      </c>
      <c r="E21392" t="s">
        <v>10</v>
      </c>
      <c r="F21392">
        <v>2012</v>
      </c>
      <c r="G21392" t="s">
        <v>480</v>
      </c>
      <c r="H21392">
        <v>3872.26665</v>
      </c>
    </row>
    <row r="21393" spans="1:8">
      <c r="A21393" t="s">
        <v>464</v>
      </c>
      <c r="B21393">
        <v>3105</v>
      </c>
      <c r="C21393" t="s">
        <v>457</v>
      </c>
      <c r="D21393" t="s">
        <v>475</v>
      </c>
      <c r="E21393" t="s">
        <v>18</v>
      </c>
      <c r="F21393">
        <v>2011</v>
      </c>
      <c r="G21393" t="s">
        <v>480</v>
      </c>
      <c r="H21393">
        <v>125.9975592</v>
      </c>
    </row>
    <row r="21394" spans="1:8">
      <c r="A21394" t="s">
        <v>464</v>
      </c>
      <c r="B21394">
        <v>3105</v>
      </c>
      <c r="C21394" t="s">
        <v>457</v>
      </c>
      <c r="D21394" t="s">
        <v>475</v>
      </c>
      <c r="E21394" t="s">
        <v>22</v>
      </c>
      <c r="F21394">
        <v>2011</v>
      </c>
      <c r="G21394" t="s">
        <v>480</v>
      </c>
      <c r="H21394">
        <v>379.98978119999998</v>
      </c>
    </row>
    <row r="21395" spans="1:8">
      <c r="A21395" t="s">
        <v>464</v>
      </c>
      <c r="B21395">
        <v>3105</v>
      </c>
      <c r="C21395" t="s">
        <v>457</v>
      </c>
      <c r="D21395" t="s">
        <v>475</v>
      </c>
      <c r="E21395" t="s">
        <v>479</v>
      </c>
      <c r="F21395">
        <v>2013</v>
      </c>
      <c r="G21395" t="s">
        <v>480</v>
      </c>
      <c r="H21395">
        <v>804.30521399999998</v>
      </c>
    </row>
    <row r="21396" spans="1:8">
      <c r="A21396" t="s">
        <v>464</v>
      </c>
      <c r="B21396" t="s">
        <v>504</v>
      </c>
      <c r="C21396" t="s">
        <v>447</v>
      </c>
      <c r="D21396" t="s">
        <v>475</v>
      </c>
      <c r="E21396" t="s">
        <v>9</v>
      </c>
      <c r="F21396">
        <v>2010</v>
      </c>
      <c r="G21396" t="s">
        <v>480</v>
      </c>
      <c r="H21396">
        <v>2.8805184000000001</v>
      </c>
    </row>
    <row r="21397" spans="1:8">
      <c r="A21397" t="s">
        <v>464</v>
      </c>
      <c r="B21397" t="s">
        <v>504</v>
      </c>
      <c r="C21397" t="s">
        <v>447</v>
      </c>
      <c r="D21397" t="s">
        <v>475</v>
      </c>
      <c r="E21397" t="s">
        <v>15</v>
      </c>
      <c r="F21397">
        <v>2011</v>
      </c>
      <c r="G21397" t="s">
        <v>480</v>
      </c>
      <c r="H21397">
        <v>296.07793559999999</v>
      </c>
    </row>
    <row r="21398" spans="1:8">
      <c r="A21398" t="s">
        <v>464</v>
      </c>
      <c r="B21398" t="s">
        <v>504</v>
      </c>
      <c r="C21398" t="s">
        <v>447</v>
      </c>
      <c r="D21398" t="s">
        <v>475</v>
      </c>
      <c r="E21398" t="s">
        <v>18</v>
      </c>
      <c r="F21398">
        <v>2011</v>
      </c>
      <c r="G21398" t="s">
        <v>480</v>
      </c>
      <c r="H21398">
        <v>9.4412339999999997</v>
      </c>
    </row>
    <row r="21399" spans="1:8">
      <c r="A21399" t="s">
        <v>464</v>
      </c>
      <c r="B21399" t="s">
        <v>504</v>
      </c>
      <c r="C21399" t="s">
        <v>447</v>
      </c>
      <c r="D21399" t="s">
        <v>475</v>
      </c>
      <c r="E21399" t="s">
        <v>352</v>
      </c>
      <c r="F21399">
        <v>2010</v>
      </c>
      <c r="G21399" t="s">
        <v>480</v>
      </c>
      <c r="H21399">
        <v>0.72012960000000004</v>
      </c>
    </row>
    <row r="21400" spans="1:8">
      <c r="A21400" t="s">
        <v>464</v>
      </c>
      <c r="B21400" t="s">
        <v>504</v>
      </c>
      <c r="C21400" t="s">
        <v>447</v>
      </c>
      <c r="D21400" t="s">
        <v>475</v>
      </c>
      <c r="E21400" t="s">
        <v>479</v>
      </c>
      <c r="F21400">
        <v>2014</v>
      </c>
      <c r="G21400" t="s">
        <v>480</v>
      </c>
      <c r="H21400">
        <v>45.200692799999999</v>
      </c>
    </row>
    <row r="21401" spans="1:8">
      <c r="A21401" t="s">
        <v>429</v>
      </c>
      <c r="B21401">
        <v>4000</v>
      </c>
      <c r="C21401" t="s">
        <v>433</v>
      </c>
      <c r="D21401" t="s">
        <v>475</v>
      </c>
      <c r="E21401" t="s">
        <v>9</v>
      </c>
      <c r="F21401">
        <v>2009</v>
      </c>
      <c r="G21401" t="s">
        <v>480</v>
      </c>
      <c r="H21401">
        <v>7.6074156000000004</v>
      </c>
    </row>
    <row r="21402" spans="1:8">
      <c r="A21402" t="s">
        <v>429</v>
      </c>
      <c r="B21402">
        <v>4000</v>
      </c>
      <c r="C21402" t="s">
        <v>433</v>
      </c>
      <c r="D21402" t="s">
        <v>475</v>
      </c>
      <c r="E21402" t="s">
        <v>13</v>
      </c>
      <c r="F21402">
        <v>2014</v>
      </c>
      <c r="G21402" t="s">
        <v>480</v>
      </c>
      <c r="H21402">
        <v>0.87085440000000003</v>
      </c>
    </row>
    <row r="21403" spans="1:8">
      <c r="A21403" t="s">
        <v>464</v>
      </c>
      <c r="B21403">
        <v>4000</v>
      </c>
      <c r="C21403" t="s">
        <v>433</v>
      </c>
      <c r="D21403" t="s">
        <v>475</v>
      </c>
      <c r="E21403" t="s">
        <v>17</v>
      </c>
      <c r="F21403">
        <v>2013</v>
      </c>
      <c r="G21403" t="s">
        <v>480</v>
      </c>
      <c r="H21403">
        <v>283.34587679999998</v>
      </c>
    </row>
    <row r="21404" spans="1:8">
      <c r="A21404" t="s">
        <v>464</v>
      </c>
      <c r="B21404">
        <v>4000</v>
      </c>
      <c r="C21404" t="s">
        <v>433</v>
      </c>
      <c r="D21404" t="s">
        <v>475</v>
      </c>
      <c r="E21404" t="s">
        <v>352</v>
      </c>
      <c r="F21404">
        <v>2014</v>
      </c>
      <c r="G21404" t="s">
        <v>480</v>
      </c>
      <c r="H21404">
        <v>32.087635200000001</v>
      </c>
    </row>
    <row r="21405" spans="1:8">
      <c r="A21405" t="s">
        <v>464</v>
      </c>
      <c r="B21405">
        <v>4000</v>
      </c>
      <c r="C21405" t="s">
        <v>433</v>
      </c>
      <c r="D21405" t="s">
        <v>475</v>
      </c>
      <c r="E21405" t="s">
        <v>24</v>
      </c>
      <c r="F21405">
        <v>2014</v>
      </c>
      <c r="G21405" t="s">
        <v>480</v>
      </c>
      <c r="H21405">
        <v>32.661226800000001</v>
      </c>
    </row>
    <row r="21406" spans="1:8">
      <c r="A21406" t="s">
        <v>464</v>
      </c>
      <c r="B21406">
        <v>4000</v>
      </c>
      <c r="C21406" t="s">
        <v>433</v>
      </c>
      <c r="D21406" t="s">
        <v>475</v>
      </c>
      <c r="E21406" t="s">
        <v>479</v>
      </c>
      <c r="F21406">
        <v>2013</v>
      </c>
      <c r="G21406" t="s">
        <v>480</v>
      </c>
      <c r="H21406">
        <v>1560.5878319999999</v>
      </c>
    </row>
    <row r="21407" spans="1:8">
      <c r="A21407" t="s">
        <v>462</v>
      </c>
      <c r="B21407">
        <v>4000</v>
      </c>
      <c r="C21407" t="s">
        <v>433</v>
      </c>
      <c r="D21407" t="s">
        <v>475</v>
      </c>
      <c r="E21407" t="s">
        <v>37</v>
      </c>
      <c r="F21407">
        <v>2011</v>
      </c>
      <c r="G21407" t="s">
        <v>480</v>
      </c>
      <c r="H21407">
        <v>0.19259280000000001</v>
      </c>
    </row>
    <row r="21408" spans="1:8">
      <c r="A21408" t="s">
        <v>456</v>
      </c>
      <c r="B21408">
        <v>4000</v>
      </c>
      <c r="C21408" t="s">
        <v>433</v>
      </c>
      <c r="D21408" t="s">
        <v>475</v>
      </c>
      <c r="E21408" t="s">
        <v>32</v>
      </c>
      <c r="F21408">
        <v>2009</v>
      </c>
      <c r="G21408" t="s">
        <v>480</v>
      </c>
      <c r="H21408">
        <v>10.931734799999999</v>
      </c>
    </row>
    <row r="21409" spans="1:8">
      <c r="A21409" t="s">
        <v>456</v>
      </c>
      <c r="B21409">
        <v>4000</v>
      </c>
      <c r="C21409" t="s">
        <v>433</v>
      </c>
      <c r="D21409" t="s">
        <v>475</v>
      </c>
      <c r="E21409" t="s">
        <v>29</v>
      </c>
      <c r="F21409">
        <v>2014</v>
      </c>
      <c r="G21409" t="s">
        <v>480</v>
      </c>
      <c r="H21409">
        <v>159.30774</v>
      </c>
    </row>
    <row r="21410" spans="1:8">
      <c r="A21410" t="s">
        <v>456</v>
      </c>
      <c r="B21410">
        <v>4000</v>
      </c>
      <c r="C21410" t="s">
        <v>433</v>
      </c>
      <c r="D21410" t="s">
        <v>475</v>
      </c>
      <c r="E21410" t="s">
        <v>482</v>
      </c>
      <c r="F21410">
        <v>2011</v>
      </c>
      <c r="G21410" t="s">
        <v>480</v>
      </c>
      <c r="H21410">
        <v>20.469265199999999</v>
      </c>
    </row>
    <row r="21411" spans="1:8">
      <c r="A21411" t="s">
        <v>456</v>
      </c>
      <c r="B21411">
        <v>4000</v>
      </c>
      <c r="C21411" t="s">
        <v>433</v>
      </c>
      <c r="D21411" t="s">
        <v>475</v>
      </c>
      <c r="E21411" t="s">
        <v>37</v>
      </c>
      <c r="F21411">
        <v>2011</v>
      </c>
      <c r="G21411" t="s">
        <v>480</v>
      </c>
      <c r="H21411">
        <v>172.2491388</v>
      </c>
    </row>
    <row r="21412" spans="1:8">
      <c r="A21412" t="s">
        <v>438</v>
      </c>
      <c r="B21412">
        <v>4000</v>
      </c>
      <c r="C21412" t="s">
        <v>433</v>
      </c>
      <c r="D21412" t="s">
        <v>475</v>
      </c>
      <c r="E21412" t="s">
        <v>30</v>
      </c>
      <c r="F21412">
        <v>2013</v>
      </c>
      <c r="G21412" t="s">
        <v>480</v>
      </c>
      <c r="H21412">
        <v>0.65314079999999997</v>
      </c>
    </row>
    <row r="21413" spans="1:8">
      <c r="A21413" t="s">
        <v>464</v>
      </c>
      <c r="B21413">
        <v>3000</v>
      </c>
      <c r="C21413" t="s">
        <v>432</v>
      </c>
      <c r="D21413" t="s">
        <v>475</v>
      </c>
      <c r="E21413" t="s">
        <v>6</v>
      </c>
      <c r="F21413">
        <v>2011</v>
      </c>
      <c r="G21413" t="s">
        <v>468</v>
      </c>
      <c r="H21413">
        <v>302.27021280000002</v>
      </c>
    </row>
    <row r="21414" spans="1:8">
      <c r="A21414" t="s">
        <v>464</v>
      </c>
      <c r="B21414">
        <v>3000</v>
      </c>
      <c r="C21414" t="s">
        <v>432</v>
      </c>
      <c r="D21414" t="s">
        <v>475</v>
      </c>
      <c r="E21414" t="s">
        <v>32</v>
      </c>
      <c r="F21414">
        <v>2012</v>
      </c>
      <c r="G21414" t="s">
        <v>468</v>
      </c>
      <c r="H21414">
        <v>334.22387040000001</v>
      </c>
    </row>
    <row r="21415" spans="1:8">
      <c r="A21415" t="s">
        <v>463</v>
      </c>
      <c r="B21415">
        <v>2000</v>
      </c>
      <c r="C21415" t="s">
        <v>431</v>
      </c>
      <c r="D21415" t="s">
        <v>475</v>
      </c>
      <c r="E21415" t="s">
        <v>13</v>
      </c>
      <c r="F21415">
        <v>2014</v>
      </c>
      <c r="G21415" t="s">
        <v>490</v>
      </c>
      <c r="H21415">
        <v>46.314381599999997</v>
      </c>
    </row>
    <row r="21416" spans="1:8">
      <c r="A21416" t="s">
        <v>463</v>
      </c>
      <c r="B21416">
        <v>2000</v>
      </c>
      <c r="C21416" t="s">
        <v>431</v>
      </c>
      <c r="D21416" t="s">
        <v>475</v>
      </c>
      <c r="E21416" t="s">
        <v>14</v>
      </c>
      <c r="F21416">
        <v>2010</v>
      </c>
      <c r="G21416" t="s">
        <v>490</v>
      </c>
      <c r="H21416">
        <v>23.7977712</v>
      </c>
    </row>
    <row r="21417" spans="1:8">
      <c r="A21417" t="s">
        <v>463</v>
      </c>
      <c r="B21417">
        <v>2000</v>
      </c>
      <c r="C21417" t="s">
        <v>431</v>
      </c>
      <c r="D21417" t="s">
        <v>475</v>
      </c>
      <c r="E21417" t="s">
        <v>20</v>
      </c>
      <c r="F21417">
        <v>2012</v>
      </c>
      <c r="G21417" t="s">
        <v>490</v>
      </c>
      <c r="H21417">
        <v>119.2442508</v>
      </c>
    </row>
    <row r="21418" spans="1:8">
      <c r="A21418" t="s">
        <v>463</v>
      </c>
      <c r="B21418">
        <v>2000</v>
      </c>
      <c r="C21418" t="s">
        <v>431</v>
      </c>
      <c r="D21418" t="s">
        <v>475</v>
      </c>
      <c r="E21418" t="s">
        <v>34</v>
      </c>
      <c r="F21418">
        <v>2013</v>
      </c>
      <c r="G21418" t="s">
        <v>490</v>
      </c>
      <c r="H21418">
        <v>30.752046</v>
      </c>
    </row>
    <row r="21419" spans="1:8">
      <c r="A21419" t="s">
        <v>463</v>
      </c>
      <c r="B21419">
        <v>2000</v>
      </c>
      <c r="C21419" t="s">
        <v>431</v>
      </c>
      <c r="D21419" t="s">
        <v>475</v>
      </c>
      <c r="E21419" t="s">
        <v>479</v>
      </c>
      <c r="F21419">
        <v>2014</v>
      </c>
      <c r="G21419" t="s">
        <v>490</v>
      </c>
      <c r="H21419">
        <v>131.3524764</v>
      </c>
    </row>
    <row r="21420" spans="1:8">
      <c r="A21420" t="s">
        <v>499</v>
      </c>
      <c r="B21420">
        <v>2000</v>
      </c>
      <c r="C21420" t="s">
        <v>431</v>
      </c>
      <c r="D21420" t="s">
        <v>475</v>
      </c>
      <c r="E21420" t="s">
        <v>33</v>
      </c>
      <c r="F21420">
        <v>2014</v>
      </c>
      <c r="G21420" t="s">
        <v>490</v>
      </c>
      <c r="H21420">
        <v>5.4219059999999999</v>
      </c>
    </row>
    <row r="21421" spans="1:8">
      <c r="A21421" t="s">
        <v>462</v>
      </c>
      <c r="B21421">
        <v>2000</v>
      </c>
      <c r="C21421" t="s">
        <v>431</v>
      </c>
      <c r="D21421" t="s">
        <v>475</v>
      </c>
      <c r="E21421" t="s">
        <v>32</v>
      </c>
      <c r="F21421">
        <v>2009</v>
      </c>
      <c r="G21421" t="s">
        <v>490</v>
      </c>
      <c r="H21421">
        <v>13.640594399999999</v>
      </c>
    </row>
    <row r="21422" spans="1:8">
      <c r="A21422" t="s">
        <v>462</v>
      </c>
      <c r="B21422">
        <v>2000</v>
      </c>
      <c r="C21422" t="s">
        <v>431</v>
      </c>
      <c r="D21422" t="s">
        <v>475</v>
      </c>
      <c r="E21422" t="s">
        <v>34</v>
      </c>
      <c r="F21422">
        <v>2009</v>
      </c>
      <c r="G21422" t="s">
        <v>490</v>
      </c>
      <c r="H21422">
        <v>46.381370400000002</v>
      </c>
    </row>
    <row r="21423" spans="1:8">
      <c r="A21423" t="s">
        <v>429</v>
      </c>
      <c r="B21423">
        <v>2000</v>
      </c>
      <c r="C21423" t="s">
        <v>431</v>
      </c>
      <c r="D21423" t="s">
        <v>475</v>
      </c>
      <c r="E21423" t="s">
        <v>24</v>
      </c>
      <c r="F21423">
        <v>2012</v>
      </c>
      <c r="G21423" t="s">
        <v>490</v>
      </c>
      <c r="H21423">
        <v>9.21096E-2</v>
      </c>
    </row>
    <row r="21424" spans="1:8">
      <c r="A21424" t="s">
        <v>429</v>
      </c>
      <c r="B21424">
        <v>2000</v>
      </c>
      <c r="C21424" t="s">
        <v>431</v>
      </c>
      <c r="D21424" t="s">
        <v>475</v>
      </c>
      <c r="E21424" t="s">
        <v>25</v>
      </c>
      <c r="F21424">
        <v>2014</v>
      </c>
      <c r="G21424" t="s">
        <v>490</v>
      </c>
      <c r="H21424">
        <v>15.2441388</v>
      </c>
    </row>
    <row r="21425" spans="1:8">
      <c r="A21425" t="s">
        <v>464</v>
      </c>
      <c r="B21425">
        <v>2000</v>
      </c>
      <c r="C21425" t="s">
        <v>431</v>
      </c>
      <c r="D21425" t="s">
        <v>475</v>
      </c>
      <c r="E21425" t="s">
        <v>12</v>
      </c>
      <c r="F21425">
        <v>2009</v>
      </c>
      <c r="G21425" t="s">
        <v>490</v>
      </c>
      <c r="H21425">
        <v>1.0006451999999999</v>
      </c>
    </row>
    <row r="21426" spans="1:8">
      <c r="A21426" t="s">
        <v>464</v>
      </c>
      <c r="B21426">
        <v>2000</v>
      </c>
      <c r="C21426" t="s">
        <v>431</v>
      </c>
      <c r="D21426" t="s">
        <v>475</v>
      </c>
      <c r="E21426" t="s">
        <v>343</v>
      </c>
      <c r="F21426">
        <v>2009</v>
      </c>
      <c r="G21426" t="s">
        <v>490</v>
      </c>
      <c r="H21426">
        <v>7.1008127999999999</v>
      </c>
    </row>
    <row r="21427" spans="1:8">
      <c r="A21427" t="s">
        <v>464</v>
      </c>
      <c r="B21427">
        <v>2000</v>
      </c>
      <c r="C21427" t="s">
        <v>431</v>
      </c>
      <c r="D21427" t="s">
        <v>475</v>
      </c>
      <c r="E21427" t="s">
        <v>13</v>
      </c>
      <c r="F21427">
        <v>2013</v>
      </c>
      <c r="G21427" t="s">
        <v>490</v>
      </c>
      <c r="H21427">
        <v>338.46509880000002</v>
      </c>
    </row>
    <row r="21428" spans="1:8">
      <c r="A21428" t="s">
        <v>438</v>
      </c>
      <c r="B21428">
        <v>2000</v>
      </c>
      <c r="C21428" t="s">
        <v>431</v>
      </c>
      <c r="D21428" t="s">
        <v>475</v>
      </c>
      <c r="E21428" t="s">
        <v>12</v>
      </c>
      <c r="F21428">
        <v>2012</v>
      </c>
      <c r="G21428" t="s">
        <v>490</v>
      </c>
      <c r="H21428">
        <v>0.10048319999999999</v>
      </c>
    </row>
    <row r="21429" spans="1:8">
      <c r="A21429" t="s">
        <v>438</v>
      </c>
      <c r="B21429">
        <v>2000</v>
      </c>
      <c r="C21429" t="s">
        <v>431</v>
      </c>
      <c r="D21429" t="s">
        <v>475</v>
      </c>
      <c r="E21429" t="s">
        <v>30</v>
      </c>
      <c r="F21429">
        <v>2013</v>
      </c>
      <c r="G21429" t="s">
        <v>490</v>
      </c>
      <c r="H21429">
        <v>0.8080524</v>
      </c>
    </row>
    <row r="21430" spans="1:8">
      <c r="A21430" t="s">
        <v>496</v>
      </c>
      <c r="B21430">
        <v>2000</v>
      </c>
      <c r="C21430" t="s">
        <v>431</v>
      </c>
      <c r="D21430" t="s">
        <v>475</v>
      </c>
      <c r="E21430" t="s">
        <v>18</v>
      </c>
      <c r="F21430">
        <v>2013</v>
      </c>
      <c r="G21430" t="s">
        <v>490</v>
      </c>
      <c r="H21430">
        <v>0.6154596</v>
      </c>
    </row>
    <row r="21431" spans="1:8">
      <c r="A21431" t="s">
        <v>429</v>
      </c>
      <c r="B21431">
        <v>3000</v>
      </c>
      <c r="C21431" t="s">
        <v>432</v>
      </c>
      <c r="D21431" t="s">
        <v>475</v>
      </c>
      <c r="E21431" t="s">
        <v>2</v>
      </c>
      <c r="F21431">
        <v>2011</v>
      </c>
      <c r="G21431" t="s">
        <v>503</v>
      </c>
      <c r="H21431">
        <v>36.714049199999998</v>
      </c>
    </row>
    <row r="21432" spans="1:8">
      <c r="A21432" t="s">
        <v>429</v>
      </c>
      <c r="B21432">
        <v>3000</v>
      </c>
      <c r="C21432" t="s">
        <v>432</v>
      </c>
      <c r="D21432" t="s">
        <v>475</v>
      </c>
      <c r="E21432" t="s">
        <v>352</v>
      </c>
      <c r="F21432">
        <v>2012</v>
      </c>
      <c r="G21432" t="s">
        <v>503</v>
      </c>
      <c r="H21432">
        <v>0.43542720000000001</v>
      </c>
    </row>
    <row r="21433" spans="1:8">
      <c r="A21433" t="s">
        <v>464</v>
      </c>
      <c r="B21433">
        <v>3000</v>
      </c>
      <c r="C21433" t="s">
        <v>432</v>
      </c>
      <c r="D21433" t="s">
        <v>475</v>
      </c>
      <c r="E21433" t="s">
        <v>343</v>
      </c>
      <c r="F21433">
        <v>2012</v>
      </c>
      <c r="G21433" t="s">
        <v>503</v>
      </c>
      <c r="H21433">
        <v>1183.964238</v>
      </c>
    </row>
    <row r="21434" spans="1:8">
      <c r="A21434" t="s">
        <v>464</v>
      </c>
      <c r="B21434">
        <v>3000</v>
      </c>
      <c r="C21434" t="s">
        <v>432</v>
      </c>
      <c r="D21434" t="s">
        <v>475</v>
      </c>
      <c r="E21434" t="s">
        <v>26</v>
      </c>
      <c r="F21434">
        <v>2014</v>
      </c>
      <c r="G21434" t="s">
        <v>503</v>
      </c>
      <c r="H21434">
        <v>44.911803599999999</v>
      </c>
    </row>
    <row r="21435" spans="1:8">
      <c r="A21435" t="s">
        <v>438</v>
      </c>
      <c r="B21435">
        <v>3000</v>
      </c>
      <c r="C21435" t="s">
        <v>432</v>
      </c>
      <c r="D21435" t="s">
        <v>475</v>
      </c>
      <c r="E21435" t="s">
        <v>32</v>
      </c>
      <c r="F21435">
        <v>2009</v>
      </c>
      <c r="G21435" t="s">
        <v>503</v>
      </c>
      <c r="H21435">
        <v>0.12979080000000001</v>
      </c>
    </row>
    <row r="21436" spans="1:8">
      <c r="A21436" t="s">
        <v>438</v>
      </c>
      <c r="B21436">
        <v>2000</v>
      </c>
      <c r="C21436" t="s">
        <v>431</v>
      </c>
      <c r="D21436" t="s">
        <v>475</v>
      </c>
      <c r="E21436" t="s">
        <v>12</v>
      </c>
      <c r="F21436">
        <v>2013</v>
      </c>
      <c r="G21436" t="s">
        <v>480</v>
      </c>
      <c r="H21436">
        <v>0.19259280000000001</v>
      </c>
    </row>
    <row r="21437" spans="1:8">
      <c r="A21437" t="s">
        <v>464</v>
      </c>
      <c r="B21437">
        <v>2000</v>
      </c>
      <c r="C21437" t="s">
        <v>431</v>
      </c>
      <c r="D21437" t="s">
        <v>475</v>
      </c>
      <c r="E21437" t="s">
        <v>13</v>
      </c>
      <c r="F21437">
        <v>2011</v>
      </c>
      <c r="G21437" t="s">
        <v>480</v>
      </c>
      <c r="H21437">
        <v>398.52893160000002</v>
      </c>
    </row>
    <row r="21438" spans="1:8">
      <c r="A21438" t="s">
        <v>464</v>
      </c>
      <c r="B21438">
        <v>2000</v>
      </c>
      <c r="C21438" t="s">
        <v>431</v>
      </c>
      <c r="D21438" t="s">
        <v>475</v>
      </c>
      <c r="E21438" t="s">
        <v>25</v>
      </c>
      <c r="F21438">
        <v>2009</v>
      </c>
      <c r="G21438" t="s">
        <v>480</v>
      </c>
      <c r="H21438">
        <v>0.37681199999999998</v>
      </c>
    </row>
    <row r="21439" spans="1:8">
      <c r="A21439" t="s">
        <v>462</v>
      </c>
      <c r="B21439">
        <v>2000</v>
      </c>
      <c r="C21439" t="s">
        <v>431</v>
      </c>
      <c r="D21439" t="s">
        <v>475</v>
      </c>
      <c r="E21439" t="s">
        <v>34</v>
      </c>
      <c r="F21439">
        <v>2009</v>
      </c>
      <c r="G21439" t="s">
        <v>480</v>
      </c>
      <c r="H21439">
        <v>46.381370400000002</v>
      </c>
    </row>
    <row r="21440" spans="1:8">
      <c r="A21440" t="s">
        <v>498</v>
      </c>
      <c r="B21440">
        <v>2000</v>
      </c>
      <c r="C21440" t="s">
        <v>431</v>
      </c>
      <c r="D21440" t="s">
        <v>475</v>
      </c>
      <c r="E21440" t="s">
        <v>482</v>
      </c>
      <c r="F21440">
        <v>2014</v>
      </c>
      <c r="G21440" t="s">
        <v>480</v>
      </c>
      <c r="H21440">
        <v>2.1101472000000001</v>
      </c>
    </row>
    <row r="21441" spans="1:8">
      <c r="A21441" t="s">
        <v>498</v>
      </c>
      <c r="B21441">
        <v>2000</v>
      </c>
      <c r="C21441" t="s">
        <v>431</v>
      </c>
      <c r="D21441" t="s">
        <v>475</v>
      </c>
      <c r="E21441" t="s">
        <v>37</v>
      </c>
      <c r="F21441">
        <v>2014</v>
      </c>
      <c r="G21441" t="s">
        <v>480</v>
      </c>
      <c r="H21441">
        <v>8.0302824000000008</v>
      </c>
    </row>
    <row r="21442" spans="1:8">
      <c r="A21442" t="s">
        <v>499</v>
      </c>
      <c r="B21442">
        <v>2000</v>
      </c>
      <c r="C21442" t="s">
        <v>431</v>
      </c>
      <c r="D21442" t="s">
        <v>475</v>
      </c>
      <c r="E21442" t="s">
        <v>22</v>
      </c>
      <c r="F21442">
        <v>2014</v>
      </c>
      <c r="G21442" t="s">
        <v>480</v>
      </c>
      <c r="H21442">
        <v>0.1214172</v>
      </c>
    </row>
    <row r="21443" spans="1:8">
      <c r="A21443" t="s">
        <v>499</v>
      </c>
      <c r="B21443">
        <v>2000</v>
      </c>
      <c r="C21443" t="s">
        <v>431</v>
      </c>
      <c r="D21443" t="s">
        <v>475</v>
      </c>
      <c r="E21443" t="s">
        <v>482</v>
      </c>
      <c r="F21443">
        <v>2010</v>
      </c>
      <c r="G21443" t="s">
        <v>480</v>
      </c>
      <c r="H21443">
        <v>4.8985560000000001</v>
      </c>
    </row>
    <row r="21444" spans="1:8">
      <c r="A21444" t="s">
        <v>463</v>
      </c>
      <c r="B21444">
        <v>2000</v>
      </c>
      <c r="C21444" t="s">
        <v>431</v>
      </c>
      <c r="D21444" t="s">
        <v>475</v>
      </c>
      <c r="E21444" t="s">
        <v>17</v>
      </c>
      <c r="F21444">
        <v>2012</v>
      </c>
      <c r="G21444" t="s">
        <v>480</v>
      </c>
      <c r="H21444">
        <v>31.501483199999999</v>
      </c>
    </row>
    <row r="21445" spans="1:8">
      <c r="A21445" t="s">
        <v>463</v>
      </c>
      <c r="B21445">
        <v>2000</v>
      </c>
      <c r="C21445" t="s">
        <v>431</v>
      </c>
      <c r="D21445" t="s">
        <v>475</v>
      </c>
      <c r="E21445" t="s">
        <v>28</v>
      </c>
      <c r="F21445">
        <v>2009</v>
      </c>
      <c r="G21445" t="s">
        <v>480</v>
      </c>
      <c r="H21445">
        <v>51.443211599999998</v>
      </c>
    </row>
    <row r="21446" spans="1:8">
      <c r="A21446" t="s">
        <v>463</v>
      </c>
      <c r="B21446">
        <v>2000</v>
      </c>
      <c r="C21446" t="s">
        <v>431</v>
      </c>
      <c r="D21446" t="s">
        <v>475</v>
      </c>
      <c r="E21446" t="s">
        <v>36</v>
      </c>
      <c r="F21446">
        <v>2013</v>
      </c>
      <c r="G21446" t="s">
        <v>480</v>
      </c>
      <c r="H21446">
        <v>45.991998000000002</v>
      </c>
    </row>
    <row r="21447" spans="1:8">
      <c r="A21447" t="s">
        <v>464</v>
      </c>
      <c r="B21447">
        <v>3000</v>
      </c>
      <c r="C21447" t="s">
        <v>432</v>
      </c>
      <c r="D21447" t="s">
        <v>475</v>
      </c>
      <c r="E21447" t="s">
        <v>26</v>
      </c>
      <c r="F21447">
        <v>2011</v>
      </c>
      <c r="G21447" t="s">
        <v>480</v>
      </c>
      <c r="H21447">
        <v>53.699896799999998</v>
      </c>
    </row>
    <row r="21448" spans="1:8">
      <c r="A21448" t="s">
        <v>429</v>
      </c>
      <c r="B21448">
        <v>3000</v>
      </c>
      <c r="C21448" t="s">
        <v>432</v>
      </c>
      <c r="D21448" t="s">
        <v>475</v>
      </c>
      <c r="E21448" t="s">
        <v>16</v>
      </c>
      <c r="F21448">
        <v>2013</v>
      </c>
      <c r="G21448" t="s">
        <v>480</v>
      </c>
      <c r="H21448">
        <v>25.5227328</v>
      </c>
    </row>
    <row r="21449" spans="1:8">
      <c r="A21449" t="s">
        <v>462</v>
      </c>
      <c r="B21449">
        <v>3000</v>
      </c>
      <c r="C21449" t="s">
        <v>432</v>
      </c>
      <c r="D21449" t="s">
        <v>475</v>
      </c>
      <c r="E21449" t="s">
        <v>34</v>
      </c>
      <c r="F21449">
        <v>2009</v>
      </c>
      <c r="G21449" t="s">
        <v>480</v>
      </c>
      <c r="H21449">
        <v>0.3181968</v>
      </c>
    </row>
    <row r="21450" spans="1:8">
      <c r="A21450" t="s">
        <v>463</v>
      </c>
      <c r="B21450">
        <v>2000</v>
      </c>
      <c r="C21450" t="s">
        <v>431</v>
      </c>
      <c r="D21450" t="s">
        <v>475</v>
      </c>
      <c r="E21450" t="s">
        <v>13</v>
      </c>
      <c r="F21450">
        <v>2012</v>
      </c>
      <c r="G21450" t="s">
        <v>468</v>
      </c>
      <c r="H21450">
        <v>52.117286399999998</v>
      </c>
    </row>
    <row r="21451" spans="1:8">
      <c r="A21451" t="s">
        <v>463</v>
      </c>
      <c r="B21451">
        <v>2000</v>
      </c>
      <c r="C21451" t="s">
        <v>431</v>
      </c>
      <c r="D21451" t="s">
        <v>475</v>
      </c>
      <c r="E21451" t="s">
        <v>20</v>
      </c>
      <c r="F21451">
        <v>2010</v>
      </c>
      <c r="G21451" t="s">
        <v>468</v>
      </c>
      <c r="H21451">
        <v>117.1341036</v>
      </c>
    </row>
    <row r="21452" spans="1:8">
      <c r="A21452" t="s">
        <v>463</v>
      </c>
      <c r="B21452">
        <v>2000</v>
      </c>
      <c r="C21452" t="s">
        <v>431</v>
      </c>
      <c r="D21452" t="s">
        <v>475</v>
      </c>
      <c r="E21452" t="s">
        <v>30</v>
      </c>
      <c r="F21452">
        <v>2013</v>
      </c>
      <c r="G21452" t="s">
        <v>468</v>
      </c>
      <c r="H21452">
        <v>281.61254159999999</v>
      </c>
    </row>
    <row r="21453" spans="1:8">
      <c r="A21453" t="s">
        <v>429</v>
      </c>
      <c r="B21453">
        <v>3000</v>
      </c>
      <c r="C21453" t="s">
        <v>432</v>
      </c>
      <c r="D21453" t="s">
        <v>475</v>
      </c>
      <c r="E21453" t="s">
        <v>15</v>
      </c>
      <c r="F21453">
        <v>2014</v>
      </c>
      <c r="G21453" t="s">
        <v>468</v>
      </c>
      <c r="H21453">
        <v>44.685716399999997</v>
      </c>
    </row>
    <row r="21454" spans="1:8">
      <c r="A21454" t="s">
        <v>429</v>
      </c>
      <c r="B21454">
        <v>2000</v>
      </c>
      <c r="C21454" t="s">
        <v>431</v>
      </c>
      <c r="D21454" t="s">
        <v>475</v>
      </c>
      <c r="E21454" t="s">
        <v>17</v>
      </c>
      <c r="F21454">
        <v>2011</v>
      </c>
      <c r="G21454" t="s">
        <v>468</v>
      </c>
      <c r="H21454">
        <v>68.8896072</v>
      </c>
    </row>
    <row r="21455" spans="1:8">
      <c r="A21455" t="s">
        <v>464</v>
      </c>
      <c r="B21455">
        <v>2000</v>
      </c>
      <c r="C21455" t="s">
        <v>431</v>
      </c>
      <c r="D21455" t="s">
        <v>475</v>
      </c>
      <c r="E21455" t="s">
        <v>26</v>
      </c>
      <c r="F21455">
        <v>2012</v>
      </c>
      <c r="G21455" t="s">
        <v>468</v>
      </c>
      <c r="H21455">
        <v>5.9620031999999998</v>
      </c>
    </row>
    <row r="21456" spans="1:8">
      <c r="A21456" t="s">
        <v>502</v>
      </c>
      <c r="B21456">
        <v>3000</v>
      </c>
      <c r="C21456" t="s">
        <v>432</v>
      </c>
      <c r="D21456" t="s">
        <v>475</v>
      </c>
      <c r="E21456" t="s">
        <v>37</v>
      </c>
      <c r="F21456">
        <v>2010</v>
      </c>
      <c r="G21456" t="s">
        <v>468</v>
      </c>
      <c r="H21456">
        <v>4.0779432</v>
      </c>
    </row>
    <row r="21457" spans="1:8">
      <c r="A21457" t="s">
        <v>497</v>
      </c>
      <c r="B21457">
        <v>2000</v>
      </c>
      <c r="C21457" t="s">
        <v>431</v>
      </c>
      <c r="D21457" t="s">
        <v>475</v>
      </c>
      <c r="E21457" t="s">
        <v>12</v>
      </c>
      <c r="F21457">
        <v>2009</v>
      </c>
      <c r="G21457" t="s">
        <v>468</v>
      </c>
      <c r="H21457">
        <v>9.9227159999999994</v>
      </c>
    </row>
    <row r="21458" spans="1:8">
      <c r="A21458" t="s">
        <v>462</v>
      </c>
      <c r="B21458">
        <v>2000</v>
      </c>
      <c r="C21458" t="s">
        <v>431</v>
      </c>
      <c r="D21458" t="s">
        <v>475</v>
      </c>
      <c r="E21458" t="s">
        <v>3</v>
      </c>
      <c r="F21458">
        <v>2010</v>
      </c>
      <c r="G21458" t="s">
        <v>468</v>
      </c>
      <c r="H21458">
        <v>53.620347600000002</v>
      </c>
    </row>
    <row r="21459" spans="1:8">
      <c r="A21459" t="s">
        <v>502</v>
      </c>
      <c r="B21459">
        <v>2000</v>
      </c>
      <c r="C21459" t="s">
        <v>431</v>
      </c>
      <c r="D21459" t="s">
        <v>475</v>
      </c>
      <c r="E21459" t="s">
        <v>37</v>
      </c>
      <c r="F21459">
        <v>2012</v>
      </c>
      <c r="G21459" t="s">
        <v>468</v>
      </c>
      <c r="H21459">
        <v>4.6934028000000003</v>
      </c>
    </row>
    <row r="21460" spans="1:8">
      <c r="A21460" t="s">
        <v>499</v>
      </c>
      <c r="B21460">
        <v>2000</v>
      </c>
      <c r="C21460" t="s">
        <v>431</v>
      </c>
      <c r="D21460" t="s">
        <v>475</v>
      </c>
      <c r="E21460" t="s">
        <v>482</v>
      </c>
      <c r="F21460">
        <v>2012</v>
      </c>
      <c r="G21460" t="s">
        <v>468</v>
      </c>
      <c r="H21460">
        <v>4.1993603999999998</v>
      </c>
    </row>
    <row r="21461" spans="1:8">
      <c r="A21461" t="s">
        <v>464</v>
      </c>
      <c r="B21461">
        <v>3000</v>
      </c>
      <c r="C21461" t="s">
        <v>432</v>
      </c>
      <c r="D21461" t="s">
        <v>475</v>
      </c>
      <c r="E21461" t="s">
        <v>13</v>
      </c>
      <c r="F21461">
        <v>2011</v>
      </c>
      <c r="G21461" t="s">
        <v>468</v>
      </c>
      <c r="H21461">
        <v>3314.9282076</v>
      </c>
    </row>
    <row r="21462" spans="1:8">
      <c r="A21462" t="s">
        <v>456</v>
      </c>
      <c r="B21462">
        <v>3000</v>
      </c>
      <c r="C21462" t="s">
        <v>432</v>
      </c>
      <c r="D21462" t="s">
        <v>475</v>
      </c>
      <c r="E21462" t="s">
        <v>17</v>
      </c>
      <c r="F21462">
        <v>2013</v>
      </c>
      <c r="G21462" t="s">
        <v>468</v>
      </c>
      <c r="H21462">
        <v>0.5149764</v>
      </c>
    </row>
    <row r="21463" spans="1:8">
      <c r="A21463" t="s">
        <v>438</v>
      </c>
      <c r="B21463">
        <v>3000</v>
      </c>
      <c r="C21463" t="s">
        <v>432</v>
      </c>
      <c r="D21463" t="s">
        <v>475</v>
      </c>
      <c r="E21463" t="s">
        <v>12</v>
      </c>
      <c r="F21463">
        <v>2014</v>
      </c>
      <c r="G21463" t="s">
        <v>468</v>
      </c>
      <c r="H21463">
        <v>0.75362399999999996</v>
      </c>
    </row>
    <row r="21464" spans="1:8">
      <c r="A21464" t="s">
        <v>438</v>
      </c>
      <c r="B21464">
        <v>3000</v>
      </c>
      <c r="C21464" t="s">
        <v>432</v>
      </c>
      <c r="D21464" t="s">
        <v>475</v>
      </c>
      <c r="E21464" t="s">
        <v>26</v>
      </c>
      <c r="F21464">
        <v>2012</v>
      </c>
      <c r="G21464" t="s">
        <v>468</v>
      </c>
      <c r="H21464">
        <v>8.7922799999999995E-2</v>
      </c>
    </row>
    <row r="21465" spans="1:8">
      <c r="A21465" t="s">
        <v>462</v>
      </c>
      <c r="B21465">
        <v>2000</v>
      </c>
      <c r="C21465" t="s">
        <v>431</v>
      </c>
      <c r="D21465" t="s">
        <v>475</v>
      </c>
      <c r="E21465" t="s">
        <v>15</v>
      </c>
      <c r="F21465">
        <v>2013</v>
      </c>
      <c r="G21465" t="s">
        <v>490</v>
      </c>
      <c r="H21465">
        <v>141.1244676</v>
      </c>
    </row>
    <row r="21466" spans="1:8">
      <c r="A21466" t="s">
        <v>462</v>
      </c>
      <c r="B21466">
        <v>2000</v>
      </c>
      <c r="C21466" t="s">
        <v>431</v>
      </c>
      <c r="D21466" t="s">
        <v>475</v>
      </c>
      <c r="E21466" t="s">
        <v>482</v>
      </c>
      <c r="F21466">
        <v>2012</v>
      </c>
      <c r="G21466" t="s">
        <v>490</v>
      </c>
      <c r="H21466">
        <v>787.28587200000004</v>
      </c>
    </row>
    <row r="21467" spans="1:8">
      <c r="A21467" t="s">
        <v>462</v>
      </c>
      <c r="B21467">
        <v>2000</v>
      </c>
      <c r="C21467" t="s">
        <v>431</v>
      </c>
      <c r="D21467" t="s">
        <v>475</v>
      </c>
      <c r="E21467" t="s">
        <v>479</v>
      </c>
      <c r="F21467">
        <v>2009</v>
      </c>
      <c r="G21467" t="s">
        <v>490</v>
      </c>
      <c r="H21467">
        <v>141.6310704</v>
      </c>
    </row>
    <row r="21468" spans="1:8">
      <c r="A21468" t="s">
        <v>497</v>
      </c>
      <c r="B21468">
        <v>2000</v>
      </c>
      <c r="C21468" t="s">
        <v>431</v>
      </c>
      <c r="D21468" t="s">
        <v>475</v>
      </c>
      <c r="E21468" t="s">
        <v>9</v>
      </c>
      <c r="F21468">
        <v>2010</v>
      </c>
      <c r="G21468" t="s">
        <v>490</v>
      </c>
      <c r="H21468">
        <v>19.7910036</v>
      </c>
    </row>
    <row r="21469" spans="1:8">
      <c r="A21469" t="s">
        <v>497</v>
      </c>
      <c r="B21469">
        <v>2000</v>
      </c>
      <c r="C21469" t="s">
        <v>431</v>
      </c>
      <c r="D21469" t="s">
        <v>475</v>
      </c>
      <c r="E21469" t="s">
        <v>482</v>
      </c>
      <c r="F21469">
        <v>2013</v>
      </c>
      <c r="G21469" t="s">
        <v>490</v>
      </c>
      <c r="H21469">
        <v>1.25604</v>
      </c>
    </row>
    <row r="21470" spans="1:8">
      <c r="A21470" t="s">
        <v>429</v>
      </c>
      <c r="B21470">
        <v>2000</v>
      </c>
      <c r="C21470" t="s">
        <v>431</v>
      </c>
      <c r="D21470" t="s">
        <v>475</v>
      </c>
      <c r="E21470" t="s">
        <v>9</v>
      </c>
      <c r="F21470">
        <v>2010</v>
      </c>
      <c r="G21470" t="s">
        <v>490</v>
      </c>
      <c r="H21470">
        <v>867.91945320000002</v>
      </c>
    </row>
    <row r="21471" spans="1:8">
      <c r="A21471" t="s">
        <v>429</v>
      </c>
      <c r="B21471">
        <v>2000</v>
      </c>
      <c r="C21471" t="s">
        <v>431</v>
      </c>
      <c r="D21471" t="s">
        <v>475</v>
      </c>
      <c r="E21471" t="s">
        <v>12</v>
      </c>
      <c r="F21471">
        <v>2011</v>
      </c>
      <c r="G21471" t="s">
        <v>490</v>
      </c>
      <c r="H21471">
        <v>170.0426952</v>
      </c>
    </row>
    <row r="21472" spans="1:8">
      <c r="A21472" t="s">
        <v>429</v>
      </c>
      <c r="B21472">
        <v>2000</v>
      </c>
      <c r="C21472" t="s">
        <v>431</v>
      </c>
      <c r="D21472" t="s">
        <v>475</v>
      </c>
      <c r="E21472" t="s">
        <v>32</v>
      </c>
      <c r="F21472">
        <v>2014</v>
      </c>
      <c r="G21472" t="s">
        <v>490</v>
      </c>
      <c r="H21472">
        <v>186.27491879999999</v>
      </c>
    </row>
    <row r="21473" spans="1:8">
      <c r="A21473" t="s">
        <v>429</v>
      </c>
      <c r="B21473">
        <v>5532</v>
      </c>
      <c r="C21473" t="s">
        <v>516</v>
      </c>
      <c r="D21473" t="s">
        <v>475</v>
      </c>
      <c r="E21473" t="s">
        <v>16</v>
      </c>
      <c r="F21473">
        <v>2010</v>
      </c>
      <c r="G21473" t="s">
        <v>483</v>
      </c>
      <c r="H21473">
        <v>0.21771360000000001</v>
      </c>
    </row>
    <row r="21474" spans="1:8">
      <c r="A21474" t="s">
        <v>429</v>
      </c>
      <c r="B21474">
        <v>5532</v>
      </c>
      <c r="C21474" t="s">
        <v>516</v>
      </c>
      <c r="D21474" t="s">
        <v>475</v>
      </c>
      <c r="E21474" t="s">
        <v>2</v>
      </c>
      <c r="F21474">
        <v>2012</v>
      </c>
      <c r="G21474" t="s">
        <v>483</v>
      </c>
      <c r="H21474">
        <v>0.49404239999999999</v>
      </c>
    </row>
    <row r="21475" spans="1:8">
      <c r="A21475" t="s">
        <v>429</v>
      </c>
      <c r="B21475">
        <v>5532</v>
      </c>
      <c r="C21475" t="s">
        <v>516</v>
      </c>
      <c r="D21475" t="s">
        <v>475</v>
      </c>
      <c r="E21475" t="s">
        <v>5</v>
      </c>
      <c r="F21475">
        <v>2012</v>
      </c>
      <c r="G21475" t="s">
        <v>483</v>
      </c>
      <c r="H21475">
        <v>0.64058040000000005</v>
      </c>
    </row>
    <row r="21476" spans="1:8">
      <c r="A21476" t="s">
        <v>429</v>
      </c>
      <c r="B21476">
        <v>2310</v>
      </c>
      <c r="C21476" t="s">
        <v>444</v>
      </c>
      <c r="D21476" t="s">
        <v>475</v>
      </c>
      <c r="E21476" t="s">
        <v>24</v>
      </c>
      <c r="F21476">
        <v>2014</v>
      </c>
      <c r="G21476" t="s">
        <v>480</v>
      </c>
      <c r="H21476">
        <v>5.0241599999999997E-2</v>
      </c>
    </row>
    <row r="21477" spans="1:8">
      <c r="A21477" t="s">
        <v>429</v>
      </c>
      <c r="B21477">
        <v>2310</v>
      </c>
      <c r="C21477" t="s">
        <v>444</v>
      </c>
      <c r="D21477" t="s">
        <v>475</v>
      </c>
      <c r="E21477" t="s">
        <v>482</v>
      </c>
      <c r="F21477">
        <v>2012</v>
      </c>
      <c r="G21477" t="s">
        <v>480</v>
      </c>
      <c r="H21477">
        <v>4.4589420000000004</v>
      </c>
    </row>
    <row r="21478" spans="1:8">
      <c r="A21478" t="s">
        <v>438</v>
      </c>
      <c r="B21478">
        <v>2310</v>
      </c>
      <c r="C21478" t="s">
        <v>444</v>
      </c>
      <c r="D21478" t="s">
        <v>475</v>
      </c>
      <c r="E21478" t="s">
        <v>12</v>
      </c>
      <c r="F21478">
        <v>2009</v>
      </c>
      <c r="G21478" t="s">
        <v>480</v>
      </c>
      <c r="H21478">
        <v>0.1339776</v>
      </c>
    </row>
    <row r="21479" spans="1:8">
      <c r="A21479" t="s">
        <v>496</v>
      </c>
      <c r="B21479">
        <v>2310</v>
      </c>
      <c r="C21479" t="s">
        <v>444</v>
      </c>
      <c r="D21479" t="s">
        <v>475</v>
      </c>
      <c r="E21479" t="s">
        <v>18</v>
      </c>
      <c r="F21479">
        <v>2010</v>
      </c>
      <c r="G21479" t="s">
        <v>480</v>
      </c>
      <c r="H21479">
        <v>0.59033880000000005</v>
      </c>
    </row>
    <row r="21480" spans="1:8">
      <c r="A21480" t="s">
        <v>464</v>
      </c>
      <c r="B21480">
        <v>3282</v>
      </c>
      <c r="C21480" t="s">
        <v>517</v>
      </c>
      <c r="D21480" t="s">
        <v>475</v>
      </c>
      <c r="E21480" t="s">
        <v>27</v>
      </c>
      <c r="F21480">
        <v>2010</v>
      </c>
      <c r="G21480" t="s">
        <v>480</v>
      </c>
      <c r="H21480">
        <v>0.16747200000000001</v>
      </c>
    </row>
    <row r="21481" spans="1:8">
      <c r="A21481" t="s">
        <v>464</v>
      </c>
      <c r="B21481">
        <v>2230</v>
      </c>
      <c r="C21481" t="s">
        <v>443</v>
      </c>
      <c r="D21481" t="s">
        <v>475</v>
      </c>
      <c r="E21481" t="s">
        <v>9</v>
      </c>
      <c r="F21481">
        <v>2014</v>
      </c>
      <c r="G21481" t="s">
        <v>490</v>
      </c>
      <c r="H21481">
        <v>2.9600675999999999</v>
      </c>
    </row>
    <row r="21482" spans="1:8">
      <c r="A21482" t="s">
        <v>464</v>
      </c>
      <c r="B21482">
        <v>2230</v>
      </c>
      <c r="C21482" t="s">
        <v>443</v>
      </c>
      <c r="D21482" t="s">
        <v>475</v>
      </c>
      <c r="E21482" t="s">
        <v>28</v>
      </c>
      <c r="F21482">
        <v>2009</v>
      </c>
      <c r="G21482" t="s">
        <v>490</v>
      </c>
      <c r="H21482">
        <v>1.5616764000000001</v>
      </c>
    </row>
    <row r="21483" spans="1:8">
      <c r="A21483" t="s">
        <v>438</v>
      </c>
      <c r="B21483">
        <v>2230</v>
      </c>
      <c r="C21483" t="s">
        <v>443</v>
      </c>
      <c r="D21483" t="s">
        <v>475</v>
      </c>
      <c r="E21483" t="s">
        <v>10</v>
      </c>
      <c r="F21483">
        <v>2009</v>
      </c>
      <c r="G21483" t="s">
        <v>490</v>
      </c>
      <c r="H21483">
        <v>0.30144959999999998</v>
      </c>
    </row>
    <row r="21484" spans="1:8">
      <c r="A21484" t="s">
        <v>496</v>
      </c>
      <c r="B21484">
        <v>2230</v>
      </c>
      <c r="C21484" t="s">
        <v>443</v>
      </c>
      <c r="D21484" t="s">
        <v>475</v>
      </c>
      <c r="E21484" t="s">
        <v>10</v>
      </c>
      <c r="F21484">
        <v>2012</v>
      </c>
      <c r="G21484" t="s">
        <v>490</v>
      </c>
      <c r="H21484">
        <v>5.8615199999999999E-2</v>
      </c>
    </row>
    <row r="21485" spans="1:8">
      <c r="A21485" t="s">
        <v>486</v>
      </c>
      <c r="B21485">
        <v>2310</v>
      </c>
      <c r="C21485" t="s">
        <v>444</v>
      </c>
      <c r="D21485" t="s">
        <v>475</v>
      </c>
      <c r="E21485" t="s">
        <v>14</v>
      </c>
      <c r="F21485">
        <v>2012</v>
      </c>
      <c r="G21485" t="s">
        <v>490</v>
      </c>
      <c r="H21485">
        <v>0.48148200000000002</v>
      </c>
    </row>
    <row r="21486" spans="1:8">
      <c r="A21486" t="s">
        <v>429</v>
      </c>
      <c r="B21486">
        <v>2310</v>
      </c>
      <c r="C21486" t="s">
        <v>444</v>
      </c>
      <c r="D21486" t="s">
        <v>475</v>
      </c>
      <c r="E21486" t="s">
        <v>34</v>
      </c>
      <c r="F21486">
        <v>2010</v>
      </c>
      <c r="G21486" t="s">
        <v>490</v>
      </c>
      <c r="H21486">
        <v>9.9645840000000003</v>
      </c>
    </row>
    <row r="21487" spans="1:8">
      <c r="A21487" t="s">
        <v>496</v>
      </c>
      <c r="B21487">
        <v>2310</v>
      </c>
      <c r="C21487" t="s">
        <v>444</v>
      </c>
      <c r="D21487" t="s">
        <v>475</v>
      </c>
      <c r="E21487" t="s">
        <v>482</v>
      </c>
      <c r="F21487">
        <v>2011</v>
      </c>
      <c r="G21487" t="s">
        <v>490</v>
      </c>
      <c r="H21487">
        <v>0.26376840000000001</v>
      </c>
    </row>
    <row r="21488" spans="1:8">
      <c r="A21488" t="s">
        <v>464</v>
      </c>
      <c r="B21488">
        <v>3282</v>
      </c>
      <c r="C21488" t="s">
        <v>517</v>
      </c>
      <c r="D21488" t="s">
        <v>475</v>
      </c>
      <c r="E21488" t="s">
        <v>11</v>
      </c>
      <c r="F21488">
        <v>2014</v>
      </c>
      <c r="G21488" t="s">
        <v>503</v>
      </c>
      <c r="H21488">
        <v>2.30274</v>
      </c>
    </row>
    <row r="21489" spans="1:8">
      <c r="A21489" t="s">
        <v>464</v>
      </c>
      <c r="B21489">
        <v>3282</v>
      </c>
      <c r="C21489" t="s">
        <v>517</v>
      </c>
      <c r="D21489" t="s">
        <v>475</v>
      </c>
      <c r="E21489" t="s">
        <v>19</v>
      </c>
      <c r="F21489">
        <v>2011</v>
      </c>
      <c r="G21489" t="s">
        <v>503</v>
      </c>
      <c r="H21489">
        <v>0.16747200000000001</v>
      </c>
    </row>
    <row r="21490" spans="1:8">
      <c r="A21490" t="s">
        <v>464</v>
      </c>
      <c r="B21490">
        <v>3282</v>
      </c>
      <c r="C21490" t="s">
        <v>517</v>
      </c>
      <c r="D21490" t="s">
        <v>475</v>
      </c>
      <c r="E21490" t="s">
        <v>352</v>
      </c>
      <c r="F21490">
        <v>2009</v>
      </c>
      <c r="G21490" t="s">
        <v>503</v>
      </c>
      <c r="H21490">
        <v>0.33494400000000002</v>
      </c>
    </row>
    <row r="21491" spans="1:8">
      <c r="A21491" t="s">
        <v>464</v>
      </c>
      <c r="B21491">
        <v>3281</v>
      </c>
      <c r="C21491" t="s">
        <v>518</v>
      </c>
      <c r="D21491" t="s">
        <v>475</v>
      </c>
      <c r="E21491" t="s">
        <v>15</v>
      </c>
      <c r="F21491">
        <v>2011</v>
      </c>
      <c r="G21491" t="s">
        <v>503</v>
      </c>
      <c r="H21491">
        <v>3.3578136000000001</v>
      </c>
    </row>
    <row r="21492" spans="1:8">
      <c r="A21492" t="s">
        <v>464</v>
      </c>
      <c r="B21492">
        <v>3281</v>
      </c>
      <c r="C21492" t="s">
        <v>518</v>
      </c>
      <c r="D21492" t="s">
        <v>475</v>
      </c>
      <c r="E21492" t="s">
        <v>17</v>
      </c>
      <c r="F21492">
        <v>2012</v>
      </c>
      <c r="G21492" t="s">
        <v>503</v>
      </c>
      <c r="H21492">
        <v>8.7922799999999995E-2</v>
      </c>
    </row>
    <row r="21493" spans="1:8">
      <c r="A21493" t="s">
        <v>464</v>
      </c>
      <c r="B21493">
        <v>3281</v>
      </c>
      <c r="C21493" t="s">
        <v>518</v>
      </c>
      <c r="D21493" t="s">
        <v>475</v>
      </c>
      <c r="E21493" t="s">
        <v>19</v>
      </c>
      <c r="F21493">
        <v>2011</v>
      </c>
      <c r="G21493" t="s">
        <v>503</v>
      </c>
      <c r="H21493">
        <v>4.1868000000000002E-2</v>
      </c>
    </row>
    <row r="21494" spans="1:8">
      <c r="A21494" t="s">
        <v>429</v>
      </c>
      <c r="B21494">
        <v>5532</v>
      </c>
      <c r="C21494" t="s">
        <v>516</v>
      </c>
      <c r="D21494" t="s">
        <v>475</v>
      </c>
      <c r="E21494" t="s">
        <v>32</v>
      </c>
      <c r="F21494">
        <v>2012</v>
      </c>
      <c r="G21494" t="s">
        <v>483</v>
      </c>
      <c r="H21494">
        <v>4.1868000000000001E-3</v>
      </c>
    </row>
    <row r="21495" spans="1:8">
      <c r="A21495" t="s">
        <v>429</v>
      </c>
      <c r="B21495">
        <v>5532</v>
      </c>
      <c r="C21495" t="s">
        <v>516</v>
      </c>
      <c r="D21495" t="s">
        <v>475</v>
      </c>
      <c r="E21495" t="s">
        <v>11</v>
      </c>
      <c r="F21495">
        <v>2014</v>
      </c>
      <c r="G21495" t="s">
        <v>483</v>
      </c>
      <c r="H21495">
        <v>1.2267323999999999</v>
      </c>
    </row>
    <row r="21496" spans="1:8">
      <c r="A21496" t="s">
        <v>464</v>
      </c>
      <c r="B21496">
        <v>2230</v>
      </c>
      <c r="C21496" t="s">
        <v>443</v>
      </c>
      <c r="D21496" t="s">
        <v>475</v>
      </c>
      <c r="E21496" t="s">
        <v>10</v>
      </c>
      <c r="F21496">
        <v>2011</v>
      </c>
      <c r="G21496" t="s">
        <v>480</v>
      </c>
      <c r="H21496">
        <v>1.6579728</v>
      </c>
    </row>
    <row r="21497" spans="1:8">
      <c r="A21497" t="s">
        <v>464</v>
      </c>
      <c r="B21497">
        <v>2230</v>
      </c>
      <c r="C21497" t="s">
        <v>443</v>
      </c>
      <c r="D21497" t="s">
        <v>475</v>
      </c>
      <c r="E21497" t="s">
        <v>18</v>
      </c>
      <c r="F21497">
        <v>2011</v>
      </c>
      <c r="G21497" t="s">
        <v>480</v>
      </c>
      <c r="H21497">
        <v>0.439614</v>
      </c>
    </row>
    <row r="21498" spans="1:8">
      <c r="A21498" t="s">
        <v>464</v>
      </c>
      <c r="B21498">
        <v>2310</v>
      </c>
      <c r="C21498" t="s">
        <v>444</v>
      </c>
      <c r="D21498" t="s">
        <v>475</v>
      </c>
      <c r="E21498" t="s">
        <v>482</v>
      </c>
      <c r="F21498">
        <v>2012</v>
      </c>
      <c r="G21498" t="s">
        <v>480</v>
      </c>
      <c r="H21498">
        <v>0.23027400000000001</v>
      </c>
    </row>
    <row r="21499" spans="1:8">
      <c r="A21499" t="s">
        <v>429</v>
      </c>
      <c r="B21499">
        <v>2310</v>
      </c>
      <c r="C21499" t="s">
        <v>444</v>
      </c>
      <c r="D21499" t="s">
        <v>475</v>
      </c>
      <c r="E21499" t="s">
        <v>18</v>
      </c>
      <c r="F21499">
        <v>2011</v>
      </c>
      <c r="G21499" t="s">
        <v>480</v>
      </c>
      <c r="H21499">
        <v>31.8322404</v>
      </c>
    </row>
    <row r="21500" spans="1:8">
      <c r="A21500" t="s">
        <v>429</v>
      </c>
      <c r="B21500">
        <v>2310</v>
      </c>
      <c r="C21500" t="s">
        <v>444</v>
      </c>
      <c r="D21500" t="s">
        <v>475</v>
      </c>
      <c r="E21500" t="s">
        <v>32</v>
      </c>
      <c r="F21500">
        <v>2009</v>
      </c>
      <c r="G21500" t="s">
        <v>480</v>
      </c>
      <c r="H21500">
        <v>7.95492E-2</v>
      </c>
    </row>
    <row r="21501" spans="1:8">
      <c r="A21501" t="s">
        <v>429</v>
      </c>
      <c r="B21501">
        <v>2310</v>
      </c>
      <c r="C21501" t="s">
        <v>444</v>
      </c>
      <c r="D21501" t="s">
        <v>475</v>
      </c>
      <c r="E21501" t="s">
        <v>34</v>
      </c>
      <c r="F21501">
        <v>2012</v>
      </c>
      <c r="G21501" t="s">
        <v>480</v>
      </c>
      <c r="H21501">
        <v>5.8992012000000003</v>
      </c>
    </row>
    <row r="21502" spans="1:8">
      <c r="A21502" t="s">
        <v>464</v>
      </c>
      <c r="B21502">
        <v>3281</v>
      </c>
      <c r="C21502" t="s">
        <v>518</v>
      </c>
      <c r="D21502" t="s">
        <v>475</v>
      </c>
      <c r="E21502" t="s">
        <v>9</v>
      </c>
      <c r="F21502">
        <v>2011</v>
      </c>
      <c r="G21502" t="s">
        <v>480</v>
      </c>
      <c r="H21502">
        <v>0.72431639999999997</v>
      </c>
    </row>
    <row r="21503" spans="1:8">
      <c r="A21503" t="s">
        <v>464</v>
      </c>
      <c r="B21503">
        <v>3281</v>
      </c>
      <c r="C21503" t="s">
        <v>518</v>
      </c>
      <c r="D21503" t="s">
        <v>475</v>
      </c>
      <c r="E21503" t="s">
        <v>28</v>
      </c>
      <c r="F21503">
        <v>2014</v>
      </c>
      <c r="G21503" t="s">
        <v>480</v>
      </c>
      <c r="H21503">
        <v>38.543680799999997</v>
      </c>
    </row>
    <row r="21504" spans="1:8">
      <c r="A21504" t="s">
        <v>464</v>
      </c>
      <c r="B21504">
        <v>3282</v>
      </c>
      <c r="C21504" t="s">
        <v>517</v>
      </c>
      <c r="D21504" t="s">
        <v>475</v>
      </c>
      <c r="E21504" t="s">
        <v>10</v>
      </c>
      <c r="F21504">
        <v>2014</v>
      </c>
      <c r="G21504" t="s">
        <v>480</v>
      </c>
      <c r="H21504">
        <v>38.472505200000001</v>
      </c>
    </row>
    <row r="21505" spans="1:8">
      <c r="A21505" t="s">
        <v>464</v>
      </c>
      <c r="B21505">
        <v>3282</v>
      </c>
      <c r="C21505" t="s">
        <v>517</v>
      </c>
      <c r="D21505" t="s">
        <v>475</v>
      </c>
      <c r="E21505" t="s">
        <v>20</v>
      </c>
      <c r="F21505">
        <v>2009</v>
      </c>
      <c r="G21505" t="s">
        <v>480</v>
      </c>
      <c r="H21505">
        <v>9.9520236000000004</v>
      </c>
    </row>
    <row r="21506" spans="1:8">
      <c r="A21506" t="s">
        <v>464</v>
      </c>
      <c r="B21506">
        <v>3282</v>
      </c>
      <c r="C21506" t="s">
        <v>517</v>
      </c>
      <c r="D21506" t="s">
        <v>475</v>
      </c>
      <c r="E21506" t="s">
        <v>352</v>
      </c>
      <c r="F21506">
        <v>2011</v>
      </c>
      <c r="G21506" t="s">
        <v>480</v>
      </c>
      <c r="H21506">
        <v>0.41868</v>
      </c>
    </row>
    <row r="21507" spans="1:8">
      <c r="A21507" t="s">
        <v>464</v>
      </c>
      <c r="B21507">
        <v>3282</v>
      </c>
      <c r="C21507" t="s">
        <v>517</v>
      </c>
      <c r="D21507" t="s">
        <v>475</v>
      </c>
      <c r="E21507" t="s">
        <v>482</v>
      </c>
      <c r="F21507">
        <v>2013</v>
      </c>
      <c r="G21507" t="s">
        <v>480</v>
      </c>
      <c r="H21507">
        <v>10.751702399999999</v>
      </c>
    </row>
    <row r="21508" spans="1:8">
      <c r="A21508" t="s">
        <v>464</v>
      </c>
      <c r="B21508">
        <v>3282</v>
      </c>
      <c r="C21508" t="s">
        <v>517</v>
      </c>
      <c r="D21508" t="s">
        <v>475</v>
      </c>
      <c r="E21508" t="s">
        <v>479</v>
      </c>
      <c r="F21508">
        <v>2011</v>
      </c>
      <c r="G21508" t="s">
        <v>480</v>
      </c>
      <c r="H21508">
        <v>49.601019600000001</v>
      </c>
    </row>
    <row r="21509" spans="1:8">
      <c r="A21509" t="s">
        <v>429</v>
      </c>
      <c r="B21509">
        <v>5532</v>
      </c>
      <c r="C21509" t="s">
        <v>516</v>
      </c>
      <c r="D21509" t="s">
        <v>475</v>
      </c>
      <c r="E21509" t="s">
        <v>13</v>
      </c>
      <c r="F21509">
        <v>2014</v>
      </c>
      <c r="G21509" t="s">
        <v>480</v>
      </c>
      <c r="H21509">
        <v>100.52088120000001</v>
      </c>
    </row>
    <row r="21510" spans="1:8">
      <c r="A21510" t="s">
        <v>499</v>
      </c>
      <c r="B21510">
        <v>2230</v>
      </c>
      <c r="C21510" t="s">
        <v>443</v>
      </c>
      <c r="D21510" t="s">
        <v>475</v>
      </c>
      <c r="E21510" t="s">
        <v>10</v>
      </c>
      <c r="F21510">
        <v>2010</v>
      </c>
      <c r="G21510" t="s">
        <v>490</v>
      </c>
      <c r="H21510">
        <v>125.05971599999999</v>
      </c>
    </row>
    <row r="21511" spans="1:8">
      <c r="A21511" t="s">
        <v>486</v>
      </c>
      <c r="B21511">
        <v>2310</v>
      </c>
      <c r="C21511" t="s">
        <v>444</v>
      </c>
      <c r="D21511" t="s">
        <v>475</v>
      </c>
      <c r="E21511" t="s">
        <v>22</v>
      </c>
      <c r="F21511">
        <v>2013</v>
      </c>
      <c r="G21511" t="s">
        <v>490</v>
      </c>
      <c r="H21511">
        <v>0.1172304</v>
      </c>
    </row>
    <row r="21512" spans="1:8">
      <c r="A21512" t="s">
        <v>464</v>
      </c>
      <c r="B21512">
        <v>3281</v>
      </c>
      <c r="C21512" t="s">
        <v>518</v>
      </c>
      <c r="D21512" t="s">
        <v>475</v>
      </c>
      <c r="E21512" t="s">
        <v>3</v>
      </c>
      <c r="F21512">
        <v>2014</v>
      </c>
      <c r="G21512" t="s">
        <v>503</v>
      </c>
      <c r="H21512">
        <v>0.83735999999999999</v>
      </c>
    </row>
    <row r="21513" spans="1:8">
      <c r="A21513" t="s">
        <v>464</v>
      </c>
      <c r="B21513">
        <v>3282</v>
      </c>
      <c r="C21513" t="s">
        <v>517</v>
      </c>
      <c r="D21513" t="s">
        <v>475</v>
      </c>
      <c r="E21513" t="s">
        <v>6</v>
      </c>
      <c r="F21513">
        <v>2009</v>
      </c>
      <c r="G21513" t="s">
        <v>503</v>
      </c>
      <c r="H21513">
        <v>2.1143339999999999</v>
      </c>
    </row>
    <row r="21514" spans="1:8">
      <c r="A21514" t="s">
        <v>464</v>
      </c>
      <c r="B21514">
        <v>3282</v>
      </c>
      <c r="C21514" t="s">
        <v>517</v>
      </c>
      <c r="D21514" t="s">
        <v>475</v>
      </c>
      <c r="E21514" t="s">
        <v>35</v>
      </c>
      <c r="F21514">
        <v>2014</v>
      </c>
      <c r="G21514" t="s">
        <v>503</v>
      </c>
      <c r="H21514">
        <v>1.5156216</v>
      </c>
    </row>
    <row r="21515" spans="1:8">
      <c r="A21515" t="s">
        <v>464</v>
      </c>
      <c r="B21515">
        <v>3282</v>
      </c>
      <c r="C21515" t="s">
        <v>517</v>
      </c>
      <c r="D21515" t="s">
        <v>475</v>
      </c>
      <c r="E21515" t="s">
        <v>36</v>
      </c>
      <c r="F21515">
        <v>2012</v>
      </c>
      <c r="G21515" t="s">
        <v>503</v>
      </c>
      <c r="H21515">
        <v>2.2692456000000001</v>
      </c>
    </row>
    <row r="21516" spans="1:8">
      <c r="A21516" t="s">
        <v>464</v>
      </c>
      <c r="B21516">
        <v>3281</v>
      </c>
      <c r="C21516" t="s">
        <v>518</v>
      </c>
      <c r="D21516" t="s">
        <v>475</v>
      </c>
      <c r="E21516" t="s">
        <v>11</v>
      </c>
      <c r="F21516">
        <v>2011</v>
      </c>
      <c r="G21516" t="s">
        <v>503</v>
      </c>
      <c r="H21516">
        <v>0.43542720000000001</v>
      </c>
    </row>
    <row r="21517" spans="1:8">
      <c r="A21517" t="s">
        <v>464</v>
      </c>
      <c r="B21517">
        <v>3281</v>
      </c>
      <c r="C21517" t="s">
        <v>518</v>
      </c>
      <c r="D21517" t="s">
        <v>475</v>
      </c>
      <c r="E21517" t="s">
        <v>35</v>
      </c>
      <c r="F21517">
        <v>2014</v>
      </c>
      <c r="G21517" t="s">
        <v>503</v>
      </c>
      <c r="H21517">
        <v>8.7922799999999995E-2</v>
      </c>
    </row>
    <row r="21518" spans="1:8">
      <c r="A21518" t="s">
        <v>429</v>
      </c>
      <c r="B21518">
        <v>5532</v>
      </c>
      <c r="C21518" t="s">
        <v>516</v>
      </c>
      <c r="D21518" t="s">
        <v>475</v>
      </c>
      <c r="E21518" t="s">
        <v>28</v>
      </c>
      <c r="F21518">
        <v>2012</v>
      </c>
      <c r="G21518" t="s">
        <v>483</v>
      </c>
      <c r="H21518">
        <v>1.0718208</v>
      </c>
    </row>
    <row r="21519" spans="1:8">
      <c r="A21519" t="s">
        <v>429</v>
      </c>
      <c r="B21519">
        <v>5532</v>
      </c>
      <c r="C21519" t="s">
        <v>516</v>
      </c>
      <c r="D21519" t="s">
        <v>475</v>
      </c>
      <c r="E21519" t="s">
        <v>27</v>
      </c>
      <c r="F21519">
        <v>2010</v>
      </c>
      <c r="G21519" t="s">
        <v>483</v>
      </c>
      <c r="H21519">
        <v>0.15491160000000001</v>
      </c>
    </row>
    <row r="21520" spans="1:8">
      <c r="A21520" t="s">
        <v>438</v>
      </c>
      <c r="B21520">
        <v>2230</v>
      </c>
      <c r="C21520" t="s">
        <v>443</v>
      </c>
      <c r="D21520" t="s">
        <v>475</v>
      </c>
      <c r="E21520" t="s">
        <v>10</v>
      </c>
      <c r="F21520">
        <v>2009</v>
      </c>
      <c r="G21520" t="s">
        <v>480</v>
      </c>
      <c r="H21520">
        <v>0.30144959999999998</v>
      </c>
    </row>
    <row r="21521" spans="1:8">
      <c r="A21521" t="s">
        <v>464</v>
      </c>
      <c r="B21521">
        <v>3281</v>
      </c>
      <c r="C21521" t="s">
        <v>518</v>
      </c>
      <c r="D21521" t="s">
        <v>475</v>
      </c>
      <c r="E21521" t="s">
        <v>35</v>
      </c>
      <c r="F21521">
        <v>2014</v>
      </c>
      <c r="G21521" t="s">
        <v>480</v>
      </c>
      <c r="H21521">
        <v>8.7922799999999995E-2</v>
      </c>
    </row>
    <row r="21522" spans="1:8">
      <c r="A21522" t="s">
        <v>464</v>
      </c>
      <c r="B21522">
        <v>3281</v>
      </c>
      <c r="C21522" t="s">
        <v>518</v>
      </c>
      <c r="D21522" t="s">
        <v>475</v>
      </c>
      <c r="E21522" t="s">
        <v>37</v>
      </c>
      <c r="F21522">
        <v>2012</v>
      </c>
      <c r="G21522" t="s">
        <v>480</v>
      </c>
      <c r="H21522">
        <v>7.4985587999999996</v>
      </c>
    </row>
    <row r="21523" spans="1:8">
      <c r="A21523" t="s">
        <v>464</v>
      </c>
      <c r="B21523">
        <v>3282</v>
      </c>
      <c r="C21523" t="s">
        <v>517</v>
      </c>
      <c r="D21523" t="s">
        <v>475</v>
      </c>
      <c r="E21523" t="s">
        <v>6</v>
      </c>
      <c r="F21523">
        <v>2013</v>
      </c>
      <c r="G21523" t="s">
        <v>480</v>
      </c>
      <c r="H21523">
        <v>0.84573359999999997</v>
      </c>
    </row>
    <row r="21524" spans="1:8">
      <c r="A21524" t="s">
        <v>464</v>
      </c>
      <c r="B21524">
        <v>3282</v>
      </c>
      <c r="C21524" t="s">
        <v>517</v>
      </c>
      <c r="D21524" t="s">
        <v>475</v>
      </c>
      <c r="E21524" t="s">
        <v>15</v>
      </c>
      <c r="F21524">
        <v>2013</v>
      </c>
      <c r="G21524" t="s">
        <v>480</v>
      </c>
      <c r="H21524">
        <v>34.315012799999998</v>
      </c>
    </row>
    <row r="21525" spans="1:8">
      <c r="A21525" t="s">
        <v>429</v>
      </c>
      <c r="B21525">
        <v>5532</v>
      </c>
      <c r="C21525" t="s">
        <v>516</v>
      </c>
      <c r="D21525" t="s">
        <v>475</v>
      </c>
      <c r="E21525" t="s">
        <v>23</v>
      </c>
      <c r="F21525">
        <v>2013</v>
      </c>
      <c r="G21525" t="s">
        <v>480</v>
      </c>
      <c r="H21525">
        <v>0.1214172</v>
      </c>
    </row>
    <row r="21526" spans="1:8">
      <c r="A21526" t="s">
        <v>429</v>
      </c>
      <c r="B21526">
        <v>5532</v>
      </c>
      <c r="C21526" t="s">
        <v>516</v>
      </c>
      <c r="D21526" t="s">
        <v>475</v>
      </c>
      <c r="E21526" t="s">
        <v>27</v>
      </c>
      <c r="F21526">
        <v>2010</v>
      </c>
      <c r="G21526" t="s">
        <v>480</v>
      </c>
      <c r="H21526">
        <v>0.15491160000000001</v>
      </c>
    </row>
    <row r="21527" spans="1:8">
      <c r="A21527" t="s">
        <v>429</v>
      </c>
      <c r="B21527">
        <v>5532</v>
      </c>
      <c r="C21527" t="s">
        <v>516</v>
      </c>
      <c r="D21527" t="s">
        <v>475</v>
      </c>
      <c r="E21527" t="s">
        <v>36</v>
      </c>
      <c r="F21527">
        <v>2011</v>
      </c>
      <c r="G21527" t="s">
        <v>483</v>
      </c>
      <c r="H21527">
        <v>0.21352679999999999</v>
      </c>
    </row>
    <row r="21528" spans="1:8">
      <c r="A21528" t="s">
        <v>429</v>
      </c>
      <c r="B21528">
        <v>5532</v>
      </c>
      <c r="C21528" t="s">
        <v>516</v>
      </c>
      <c r="D21528" t="s">
        <v>475</v>
      </c>
      <c r="E21528" t="s">
        <v>479</v>
      </c>
      <c r="F21528">
        <v>2012</v>
      </c>
      <c r="G21528" t="s">
        <v>483</v>
      </c>
      <c r="H21528">
        <v>32.154623999999998</v>
      </c>
    </row>
    <row r="21529" spans="1:8">
      <c r="A21529" t="s">
        <v>464</v>
      </c>
      <c r="B21529">
        <v>2230</v>
      </c>
      <c r="C21529" t="s">
        <v>443</v>
      </c>
      <c r="D21529" t="s">
        <v>475</v>
      </c>
      <c r="E21529" t="s">
        <v>30</v>
      </c>
      <c r="F21529">
        <v>2011</v>
      </c>
      <c r="G21529" t="s">
        <v>490</v>
      </c>
      <c r="H21529">
        <v>0.3181968</v>
      </c>
    </row>
    <row r="21530" spans="1:8">
      <c r="A21530" t="s">
        <v>464</v>
      </c>
      <c r="B21530">
        <v>3282</v>
      </c>
      <c r="C21530" t="s">
        <v>517</v>
      </c>
      <c r="D21530" t="s">
        <v>475</v>
      </c>
      <c r="E21530" t="s">
        <v>30</v>
      </c>
      <c r="F21530">
        <v>2012</v>
      </c>
      <c r="G21530" t="s">
        <v>503</v>
      </c>
      <c r="H21530">
        <v>8.0637767999999994</v>
      </c>
    </row>
    <row r="21531" spans="1:8">
      <c r="A21531" t="s">
        <v>464</v>
      </c>
      <c r="B21531">
        <v>3281</v>
      </c>
      <c r="C21531" t="s">
        <v>518</v>
      </c>
      <c r="D21531" t="s">
        <v>475</v>
      </c>
      <c r="E21531" t="s">
        <v>29</v>
      </c>
      <c r="F21531">
        <v>2011</v>
      </c>
      <c r="G21531" t="s">
        <v>503</v>
      </c>
      <c r="H21531">
        <v>0.565218</v>
      </c>
    </row>
    <row r="21532" spans="1:8">
      <c r="A21532" t="s">
        <v>486</v>
      </c>
      <c r="B21532">
        <v>2310</v>
      </c>
      <c r="C21532" t="s">
        <v>444</v>
      </c>
      <c r="D21532" t="s">
        <v>475</v>
      </c>
      <c r="E21532" t="s">
        <v>12</v>
      </c>
      <c r="F21532">
        <v>2014</v>
      </c>
      <c r="G21532" t="s">
        <v>480</v>
      </c>
      <c r="H21532">
        <v>1.0173924000000001</v>
      </c>
    </row>
    <row r="21533" spans="1:8">
      <c r="A21533" t="s">
        <v>464</v>
      </c>
      <c r="B21533">
        <v>3281</v>
      </c>
      <c r="C21533" t="s">
        <v>518</v>
      </c>
      <c r="D21533" t="s">
        <v>475</v>
      </c>
      <c r="E21533" t="s">
        <v>29</v>
      </c>
      <c r="F21533">
        <v>2013</v>
      </c>
      <c r="G21533" t="s">
        <v>480</v>
      </c>
      <c r="H21533">
        <v>1.0048319999999999</v>
      </c>
    </row>
    <row r="21534" spans="1:8">
      <c r="A21534" t="s">
        <v>464</v>
      </c>
      <c r="B21534">
        <v>3282</v>
      </c>
      <c r="C21534" t="s">
        <v>517</v>
      </c>
      <c r="D21534" t="s">
        <v>475</v>
      </c>
      <c r="E21534" t="s">
        <v>30</v>
      </c>
      <c r="F21534">
        <v>2011</v>
      </c>
      <c r="G21534" t="s">
        <v>480</v>
      </c>
      <c r="H21534">
        <v>8.1893808000000003</v>
      </c>
    </row>
    <row r="21535" spans="1:8">
      <c r="A21535" t="s">
        <v>464</v>
      </c>
      <c r="B21535">
        <v>3281</v>
      </c>
      <c r="C21535" t="s">
        <v>518</v>
      </c>
      <c r="D21535" t="s">
        <v>475</v>
      </c>
      <c r="E21535" t="s">
        <v>6</v>
      </c>
      <c r="F21535">
        <v>2011</v>
      </c>
      <c r="G21535" t="s">
        <v>503</v>
      </c>
      <c r="H21535">
        <v>0.30982320000000002</v>
      </c>
    </row>
    <row r="21536" spans="1:8">
      <c r="A21536" t="s">
        <v>464</v>
      </c>
      <c r="B21536">
        <v>2230</v>
      </c>
      <c r="C21536" t="s">
        <v>443</v>
      </c>
      <c r="D21536" t="s">
        <v>475</v>
      </c>
      <c r="E21536" t="s">
        <v>33</v>
      </c>
      <c r="F21536">
        <v>2009</v>
      </c>
      <c r="G21536" t="s">
        <v>480</v>
      </c>
      <c r="H21536">
        <v>4.1868000000000002E-2</v>
      </c>
    </row>
    <row r="21537" spans="1:8">
      <c r="A21537" t="s">
        <v>464</v>
      </c>
      <c r="B21537">
        <v>3282</v>
      </c>
      <c r="C21537" t="s">
        <v>517</v>
      </c>
      <c r="D21537" t="s">
        <v>475</v>
      </c>
      <c r="E21537" t="s">
        <v>8</v>
      </c>
      <c r="F21537">
        <v>2013</v>
      </c>
      <c r="G21537" t="s">
        <v>480</v>
      </c>
      <c r="H21537">
        <v>0.28051559999999998</v>
      </c>
    </row>
    <row r="21538" spans="1:8">
      <c r="A21538" t="s">
        <v>499</v>
      </c>
      <c r="B21538">
        <v>2230</v>
      </c>
      <c r="C21538" t="s">
        <v>443</v>
      </c>
      <c r="D21538" t="s">
        <v>475</v>
      </c>
      <c r="E21538" t="s">
        <v>33</v>
      </c>
      <c r="F21538">
        <v>2009</v>
      </c>
      <c r="G21538" t="s">
        <v>490</v>
      </c>
      <c r="H21538">
        <v>8.7001703999999993</v>
      </c>
    </row>
    <row r="21539" spans="1:8">
      <c r="A21539" t="s">
        <v>464</v>
      </c>
      <c r="B21539">
        <v>2310</v>
      </c>
      <c r="C21539" t="s">
        <v>444</v>
      </c>
      <c r="D21539" t="s">
        <v>475</v>
      </c>
      <c r="E21539" t="s">
        <v>32</v>
      </c>
      <c r="F21539">
        <v>2011</v>
      </c>
      <c r="G21539" t="s">
        <v>490</v>
      </c>
      <c r="H21539">
        <v>0.35169119999999998</v>
      </c>
    </row>
    <row r="21540" spans="1:8">
      <c r="A21540" t="s">
        <v>464</v>
      </c>
      <c r="B21540">
        <v>3191</v>
      </c>
      <c r="C21540" t="s">
        <v>521</v>
      </c>
      <c r="D21540" t="s">
        <v>475</v>
      </c>
      <c r="E21540" t="s">
        <v>20</v>
      </c>
      <c r="F21540">
        <v>2013</v>
      </c>
      <c r="G21540" t="s">
        <v>480</v>
      </c>
      <c r="H21540">
        <v>334.00196999999997</v>
      </c>
    </row>
    <row r="21541" spans="1:8">
      <c r="A21541" t="s">
        <v>464</v>
      </c>
      <c r="B21541">
        <v>3191</v>
      </c>
      <c r="C21541" t="s">
        <v>521</v>
      </c>
      <c r="D21541" t="s">
        <v>475</v>
      </c>
      <c r="E21541" t="s">
        <v>482</v>
      </c>
      <c r="F21541">
        <v>2012</v>
      </c>
      <c r="G21541" t="s">
        <v>480</v>
      </c>
      <c r="H21541">
        <v>0.71594279999999999</v>
      </c>
    </row>
    <row r="21542" spans="1:8">
      <c r="A21542" t="s">
        <v>464</v>
      </c>
      <c r="B21542">
        <v>3247</v>
      </c>
      <c r="C21542" t="s">
        <v>520</v>
      </c>
      <c r="D21542" t="s">
        <v>475</v>
      </c>
      <c r="E21542" t="s">
        <v>24</v>
      </c>
      <c r="F21542">
        <v>2011</v>
      </c>
      <c r="G21542" t="s">
        <v>480</v>
      </c>
      <c r="H21542">
        <v>13.3517052</v>
      </c>
    </row>
    <row r="21543" spans="1:8">
      <c r="A21543" t="s">
        <v>464</v>
      </c>
      <c r="B21543">
        <v>3285</v>
      </c>
      <c r="C21543" t="s">
        <v>519</v>
      </c>
      <c r="D21543" t="s">
        <v>475</v>
      </c>
      <c r="E21543" t="s">
        <v>20</v>
      </c>
      <c r="F21543">
        <v>2011</v>
      </c>
      <c r="G21543" t="s">
        <v>480</v>
      </c>
      <c r="H21543">
        <v>78.590422799999999</v>
      </c>
    </row>
    <row r="21544" spans="1:8">
      <c r="A21544" t="s">
        <v>464</v>
      </c>
      <c r="B21544">
        <v>3285</v>
      </c>
      <c r="C21544" t="s">
        <v>519</v>
      </c>
      <c r="D21544" t="s">
        <v>475</v>
      </c>
      <c r="E21544" t="s">
        <v>19</v>
      </c>
      <c r="F21544">
        <v>2010</v>
      </c>
      <c r="G21544" t="s">
        <v>480</v>
      </c>
      <c r="H21544">
        <v>13.247035199999999</v>
      </c>
    </row>
    <row r="21545" spans="1:8">
      <c r="A21545" t="s">
        <v>464</v>
      </c>
      <c r="B21545">
        <v>2117</v>
      </c>
      <c r="C21545" t="s">
        <v>439</v>
      </c>
      <c r="D21545" t="s">
        <v>475</v>
      </c>
      <c r="E21545" t="s">
        <v>5</v>
      </c>
      <c r="F21545">
        <v>2009</v>
      </c>
      <c r="G21545" t="s">
        <v>490</v>
      </c>
      <c r="H21545">
        <v>54.319543199999998</v>
      </c>
    </row>
    <row r="21546" spans="1:8">
      <c r="A21546" t="s">
        <v>464</v>
      </c>
      <c r="B21546">
        <v>2117</v>
      </c>
      <c r="C21546" t="s">
        <v>439</v>
      </c>
      <c r="D21546" t="s">
        <v>475</v>
      </c>
      <c r="E21546" t="s">
        <v>14</v>
      </c>
      <c r="F21546">
        <v>2011</v>
      </c>
      <c r="G21546" t="s">
        <v>490</v>
      </c>
      <c r="H21546">
        <v>142.0330032</v>
      </c>
    </row>
    <row r="21547" spans="1:8">
      <c r="A21547" t="s">
        <v>464</v>
      </c>
      <c r="B21547">
        <v>3191</v>
      </c>
      <c r="C21547" t="s">
        <v>521</v>
      </c>
      <c r="D21547" t="s">
        <v>475</v>
      </c>
      <c r="E21547" t="s">
        <v>34</v>
      </c>
      <c r="F21547">
        <v>2012</v>
      </c>
      <c r="G21547" t="s">
        <v>503</v>
      </c>
      <c r="H21547">
        <v>19.422565200000001</v>
      </c>
    </row>
    <row r="21548" spans="1:8">
      <c r="A21548" t="s">
        <v>464</v>
      </c>
      <c r="B21548">
        <v>3247</v>
      </c>
      <c r="C21548" t="s">
        <v>520</v>
      </c>
      <c r="D21548" t="s">
        <v>475</v>
      </c>
      <c r="E21548" t="s">
        <v>5</v>
      </c>
      <c r="F21548">
        <v>2013</v>
      </c>
      <c r="G21548" t="s">
        <v>503</v>
      </c>
      <c r="H21548">
        <v>66.264483600000005</v>
      </c>
    </row>
    <row r="21549" spans="1:8">
      <c r="A21549" t="s">
        <v>464</v>
      </c>
      <c r="B21549">
        <v>3247</v>
      </c>
      <c r="C21549" t="s">
        <v>520</v>
      </c>
      <c r="D21549" t="s">
        <v>475</v>
      </c>
      <c r="E21549" t="s">
        <v>14</v>
      </c>
      <c r="F21549">
        <v>2010</v>
      </c>
      <c r="G21549" t="s">
        <v>503</v>
      </c>
      <c r="H21549">
        <v>4.8483143999999996</v>
      </c>
    </row>
    <row r="21550" spans="1:8">
      <c r="A21550" t="s">
        <v>464</v>
      </c>
      <c r="B21550">
        <v>3247</v>
      </c>
      <c r="C21550" t="s">
        <v>520</v>
      </c>
      <c r="D21550" t="s">
        <v>475</v>
      </c>
      <c r="E21550" t="s">
        <v>37</v>
      </c>
      <c r="F21550">
        <v>2009</v>
      </c>
      <c r="G21550" t="s">
        <v>503</v>
      </c>
      <c r="H21550">
        <v>330.58554120000002</v>
      </c>
    </row>
    <row r="21551" spans="1:8">
      <c r="A21551" t="s">
        <v>464</v>
      </c>
      <c r="B21551">
        <v>3285</v>
      </c>
      <c r="C21551" t="s">
        <v>519</v>
      </c>
      <c r="D21551" t="s">
        <v>475</v>
      </c>
      <c r="E21551" t="s">
        <v>37</v>
      </c>
      <c r="F21551">
        <v>2011</v>
      </c>
      <c r="G21551" t="s">
        <v>503</v>
      </c>
      <c r="H21551">
        <v>16.851870000000002</v>
      </c>
    </row>
    <row r="21552" spans="1:8">
      <c r="A21552" t="s">
        <v>464</v>
      </c>
      <c r="B21552">
        <v>3285</v>
      </c>
      <c r="C21552" t="s">
        <v>519</v>
      </c>
      <c r="D21552" t="s">
        <v>475</v>
      </c>
      <c r="E21552" t="s">
        <v>428</v>
      </c>
      <c r="F21552">
        <v>2009</v>
      </c>
      <c r="G21552" t="s">
        <v>503</v>
      </c>
      <c r="H21552">
        <v>0.68244839999999996</v>
      </c>
    </row>
    <row r="21553" spans="1:8">
      <c r="A21553" t="s">
        <v>464</v>
      </c>
      <c r="B21553">
        <v>3285</v>
      </c>
      <c r="C21553" t="s">
        <v>519</v>
      </c>
      <c r="D21553" t="s">
        <v>475</v>
      </c>
      <c r="E21553" t="s">
        <v>5</v>
      </c>
      <c r="F21553">
        <v>2012</v>
      </c>
      <c r="G21553" t="s">
        <v>503</v>
      </c>
      <c r="H21553">
        <v>1.632852</v>
      </c>
    </row>
    <row r="21554" spans="1:8">
      <c r="A21554" t="s">
        <v>464</v>
      </c>
      <c r="B21554">
        <v>3285</v>
      </c>
      <c r="C21554" t="s">
        <v>519</v>
      </c>
      <c r="D21554" t="s">
        <v>475</v>
      </c>
      <c r="E21554" t="s">
        <v>14</v>
      </c>
      <c r="F21554">
        <v>2009</v>
      </c>
      <c r="G21554" t="s">
        <v>503</v>
      </c>
      <c r="H21554">
        <v>3.1945283999999998</v>
      </c>
    </row>
    <row r="21555" spans="1:8">
      <c r="A21555" t="s">
        <v>464</v>
      </c>
      <c r="B21555">
        <v>2117</v>
      </c>
      <c r="C21555" t="s">
        <v>439</v>
      </c>
      <c r="D21555" t="s">
        <v>475</v>
      </c>
      <c r="E21555" t="s">
        <v>11</v>
      </c>
      <c r="F21555">
        <v>2013</v>
      </c>
      <c r="G21555" t="s">
        <v>480</v>
      </c>
      <c r="H21555">
        <v>119.87645759999999</v>
      </c>
    </row>
    <row r="21556" spans="1:8">
      <c r="A21556" t="s">
        <v>464</v>
      </c>
      <c r="B21556">
        <v>2117</v>
      </c>
      <c r="C21556" t="s">
        <v>439</v>
      </c>
      <c r="D21556" t="s">
        <v>475</v>
      </c>
      <c r="E21556" t="s">
        <v>482</v>
      </c>
      <c r="F21556">
        <v>2014</v>
      </c>
      <c r="G21556" t="s">
        <v>480</v>
      </c>
      <c r="H21556">
        <v>65.891858400000004</v>
      </c>
    </row>
    <row r="21557" spans="1:8">
      <c r="A21557" t="s">
        <v>464</v>
      </c>
      <c r="B21557">
        <v>2117</v>
      </c>
      <c r="C21557" t="s">
        <v>439</v>
      </c>
      <c r="D21557" t="s">
        <v>475</v>
      </c>
      <c r="E21557" t="s">
        <v>35</v>
      </c>
      <c r="F21557">
        <v>2013</v>
      </c>
      <c r="G21557" t="s">
        <v>480</v>
      </c>
      <c r="H21557">
        <v>0.60289919999999997</v>
      </c>
    </row>
    <row r="21558" spans="1:8">
      <c r="A21558" t="s">
        <v>464</v>
      </c>
      <c r="B21558">
        <v>2117</v>
      </c>
      <c r="C21558" t="s">
        <v>439</v>
      </c>
      <c r="D21558" t="s">
        <v>475</v>
      </c>
      <c r="E21558" t="s">
        <v>34</v>
      </c>
      <c r="F21558">
        <v>2014</v>
      </c>
      <c r="G21558" t="s">
        <v>480</v>
      </c>
      <c r="H21558">
        <v>33.758168400000002</v>
      </c>
    </row>
    <row r="21559" spans="1:8">
      <c r="A21559" t="s">
        <v>464</v>
      </c>
      <c r="B21559">
        <v>2117</v>
      </c>
      <c r="C21559" t="s">
        <v>439</v>
      </c>
      <c r="D21559" t="s">
        <v>475</v>
      </c>
      <c r="E21559" t="s">
        <v>428</v>
      </c>
      <c r="F21559">
        <v>2013</v>
      </c>
      <c r="G21559" t="s">
        <v>480</v>
      </c>
      <c r="H21559">
        <v>0.47310839999999998</v>
      </c>
    </row>
    <row r="21560" spans="1:8">
      <c r="A21560" t="s">
        <v>486</v>
      </c>
      <c r="B21560">
        <v>2117</v>
      </c>
      <c r="C21560" t="s">
        <v>439</v>
      </c>
      <c r="D21560" t="s">
        <v>475</v>
      </c>
      <c r="E21560" t="s">
        <v>6</v>
      </c>
      <c r="F21560">
        <v>2011</v>
      </c>
      <c r="G21560" t="s">
        <v>480</v>
      </c>
      <c r="H21560">
        <v>0.10467</v>
      </c>
    </row>
    <row r="21561" spans="1:8">
      <c r="A21561" t="s">
        <v>464</v>
      </c>
      <c r="B21561">
        <v>3191</v>
      </c>
      <c r="C21561" t="s">
        <v>521</v>
      </c>
      <c r="D21561" t="s">
        <v>475</v>
      </c>
      <c r="E21561" t="s">
        <v>15</v>
      </c>
      <c r="F21561">
        <v>2009</v>
      </c>
      <c r="G21561" t="s">
        <v>480</v>
      </c>
      <c r="H21561">
        <v>10.4209452</v>
      </c>
    </row>
    <row r="21562" spans="1:8">
      <c r="A21562" t="s">
        <v>464</v>
      </c>
      <c r="B21562">
        <v>3191</v>
      </c>
      <c r="C21562" t="s">
        <v>521</v>
      </c>
      <c r="D21562" t="s">
        <v>475</v>
      </c>
      <c r="E21562" t="s">
        <v>37</v>
      </c>
      <c r="F21562">
        <v>2009</v>
      </c>
      <c r="G21562" t="s">
        <v>480</v>
      </c>
      <c r="H21562">
        <v>285.72816599999999</v>
      </c>
    </row>
    <row r="21563" spans="1:8">
      <c r="A21563" t="s">
        <v>464</v>
      </c>
      <c r="B21563">
        <v>3247</v>
      </c>
      <c r="C21563" t="s">
        <v>520</v>
      </c>
      <c r="D21563" t="s">
        <v>475</v>
      </c>
      <c r="E21563" t="s">
        <v>11</v>
      </c>
      <c r="F21563">
        <v>2009</v>
      </c>
      <c r="G21563" t="s">
        <v>480</v>
      </c>
      <c r="H21563">
        <v>36.106963200000003</v>
      </c>
    </row>
    <row r="21564" spans="1:8">
      <c r="A21564" t="s">
        <v>464</v>
      </c>
      <c r="B21564">
        <v>3247</v>
      </c>
      <c r="C21564" t="s">
        <v>520</v>
      </c>
      <c r="D21564" t="s">
        <v>475</v>
      </c>
      <c r="E21564" t="s">
        <v>37</v>
      </c>
      <c r="F21564">
        <v>2014</v>
      </c>
      <c r="G21564" t="s">
        <v>480</v>
      </c>
      <c r="H21564">
        <v>358.57011240000003</v>
      </c>
    </row>
    <row r="21565" spans="1:8">
      <c r="A21565" t="s">
        <v>464</v>
      </c>
      <c r="B21565">
        <v>3285</v>
      </c>
      <c r="C21565" t="s">
        <v>519</v>
      </c>
      <c r="D21565" t="s">
        <v>475</v>
      </c>
      <c r="E21565" t="s">
        <v>6</v>
      </c>
      <c r="F21565">
        <v>2012</v>
      </c>
      <c r="G21565" t="s">
        <v>480</v>
      </c>
      <c r="H21565">
        <v>11.773281600000001</v>
      </c>
    </row>
    <row r="21566" spans="1:8">
      <c r="A21566" t="s">
        <v>464</v>
      </c>
      <c r="B21566">
        <v>3285</v>
      </c>
      <c r="C21566" t="s">
        <v>519</v>
      </c>
      <c r="D21566" t="s">
        <v>475</v>
      </c>
      <c r="E21566" t="s">
        <v>11</v>
      </c>
      <c r="F21566">
        <v>2010</v>
      </c>
      <c r="G21566" t="s">
        <v>480</v>
      </c>
      <c r="H21566">
        <v>3.7346256000000002</v>
      </c>
    </row>
    <row r="21567" spans="1:8">
      <c r="A21567" t="s">
        <v>464</v>
      </c>
      <c r="B21567">
        <v>3285</v>
      </c>
      <c r="C21567" t="s">
        <v>519</v>
      </c>
      <c r="D21567" t="s">
        <v>475</v>
      </c>
      <c r="E21567" t="s">
        <v>15</v>
      </c>
      <c r="F21567">
        <v>2013</v>
      </c>
      <c r="G21567" t="s">
        <v>480</v>
      </c>
      <c r="H21567">
        <v>29.822576399999999</v>
      </c>
    </row>
    <row r="21568" spans="1:8">
      <c r="A21568" t="s">
        <v>464</v>
      </c>
      <c r="B21568">
        <v>3285</v>
      </c>
      <c r="C21568" t="s">
        <v>519</v>
      </c>
      <c r="D21568" t="s">
        <v>475</v>
      </c>
      <c r="E21568" t="s">
        <v>37</v>
      </c>
      <c r="F21568">
        <v>2013</v>
      </c>
      <c r="G21568" t="s">
        <v>480</v>
      </c>
      <c r="H21568">
        <v>25.7865012</v>
      </c>
    </row>
    <row r="21569" spans="1:8">
      <c r="A21569" t="s">
        <v>464</v>
      </c>
      <c r="B21569">
        <v>3285</v>
      </c>
      <c r="C21569" t="s">
        <v>519</v>
      </c>
      <c r="D21569" t="s">
        <v>475</v>
      </c>
      <c r="E21569" t="s">
        <v>36</v>
      </c>
      <c r="F21569">
        <v>2014</v>
      </c>
      <c r="G21569" t="s">
        <v>480</v>
      </c>
      <c r="H21569">
        <v>3.9858335999999999</v>
      </c>
    </row>
    <row r="21570" spans="1:8">
      <c r="A21570" t="s">
        <v>464</v>
      </c>
      <c r="B21570">
        <v>3285</v>
      </c>
      <c r="C21570" t="s">
        <v>519</v>
      </c>
      <c r="D21570" t="s">
        <v>475</v>
      </c>
      <c r="E21570" t="s">
        <v>428</v>
      </c>
      <c r="F21570">
        <v>2013</v>
      </c>
      <c r="G21570" t="s">
        <v>480</v>
      </c>
      <c r="H21570">
        <v>2.6083764</v>
      </c>
    </row>
    <row r="21571" spans="1:8">
      <c r="A21571" t="s">
        <v>464</v>
      </c>
      <c r="B21571">
        <v>3285</v>
      </c>
      <c r="C21571" t="s">
        <v>519</v>
      </c>
      <c r="D21571" t="s">
        <v>475</v>
      </c>
      <c r="E21571" t="s">
        <v>2</v>
      </c>
      <c r="F21571">
        <v>2013</v>
      </c>
      <c r="G21571" t="s">
        <v>503</v>
      </c>
      <c r="H21571">
        <v>2.4618384</v>
      </c>
    </row>
    <row r="21572" spans="1:8">
      <c r="A21572" t="s">
        <v>429</v>
      </c>
      <c r="B21572">
        <v>2117</v>
      </c>
      <c r="C21572" t="s">
        <v>439</v>
      </c>
      <c r="D21572" t="s">
        <v>475</v>
      </c>
      <c r="E21572" t="s">
        <v>29</v>
      </c>
      <c r="F21572">
        <v>2013</v>
      </c>
      <c r="G21572" t="s">
        <v>480</v>
      </c>
      <c r="H21572">
        <v>52.125660000000003</v>
      </c>
    </row>
    <row r="21573" spans="1:8">
      <c r="A21573" t="s">
        <v>464</v>
      </c>
      <c r="B21573">
        <v>2117</v>
      </c>
      <c r="C21573" t="s">
        <v>439</v>
      </c>
      <c r="D21573" t="s">
        <v>475</v>
      </c>
      <c r="E21573" t="s">
        <v>30</v>
      </c>
      <c r="F21573">
        <v>2014</v>
      </c>
      <c r="G21573" t="s">
        <v>480</v>
      </c>
      <c r="H21573">
        <v>189.2349864</v>
      </c>
    </row>
    <row r="21574" spans="1:8">
      <c r="A21574" t="s">
        <v>464</v>
      </c>
      <c r="B21574">
        <v>3191</v>
      </c>
      <c r="C21574" t="s">
        <v>521</v>
      </c>
      <c r="D21574" t="s">
        <v>475</v>
      </c>
      <c r="E21574" t="s">
        <v>30</v>
      </c>
      <c r="F21574">
        <v>2010</v>
      </c>
      <c r="G21574" t="s">
        <v>480</v>
      </c>
      <c r="H21574">
        <v>25.6692708</v>
      </c>
    </row>
    <row r="21575" spans="1:8">
      <c r="A21575" t="s">
        <v>429</v>
      </c>
      <c r="B21575">
        <v>2117</v>
      </c>
      <c r="C21575" t="s">
        <v>439</v>
      </c>
      <c r="D21575" t="s">
        <v>475</v>
      </c>
      <c r="E21575" t="s">
        <v>30</v>
      </c>
      <c r="F21575">
        <v>2014</v>
      </c>
      <c r="G21575" t="s">
        <v>490</v>
      </c>
      <c r="H21575">
        <v>1361.693898</v>
      </c>
    </row>
    <row r="21576" spans="1:8">
      <c r="A21576" t="s">
        <v>464</v>
      </c>
      <c r="B21576">
        <v>3191</v>
      </c>
      <c r="C21576" t="s">
        <v>521</v>
      </c>
      <c r="D21576" t="s">
        <v>475</v>
      </c>
      <c r="E21576" t="s">
        <v>6</v>
      </c>
      <c r="F21576">
        <v>2011</v>
      </c>
      <c r="G21576" t="s">
        <v>503</v>
      </c>
      <c r="H21576">
        <v>32.640292799999997</v>
      </c>
    </row>
    <row r="21577" spans="1:8">
      <c r="A21577" t="s">
        <v>464</v>
      </c>
      <c r="B21577">
        <v>3247</v>
      </c>
      <c r="C21577" t="s">
        <v>520</v>
      </c>
      <c r="D21577" t="s">
        <v>475</v>
      </c>
      <c r="E21577" t="s">
        <v>6</v>
      </c>
      <c r="F21577">
        <v>2011</v>
      </c>
      <c r="G21577" t="s">
        <v>503</v>
      </c>
      <c r="H21577">
        <v>0.3433176</v>
      </c>
    </row>
    <row r="21578" spans="1:8">
      <c r="A21578" t="s">
        <v>464</v>
      </c>
      <c r="B21578">
        <v>3285</v>
      </c>
      <c r="C21578" t="s">
        <v>519</v>
      </c>
      <c r="D21578" t="s">
        <v>475</v>
      </c>
      <c r="E21578" t="s">
        <v>8</v>
      </c>
      <c r="F21578">
        <v>2013</v>
      </c>
      <c r="G21578" t="s">
        <v>503</v>
      </c>
      <c r="H21578">
        <v>4.5845459999999996</v>
      </c>
    </row>
    <row r="21579" spans="1:8">
      <c r="A21579" t="s">
        <v>464</v>
      </c>
      <c r="B21579">
        <v>3247</v>
      </c>
      <c r="C21579" t="s">
        <v>520</v>
      </c>
      <c r="D21579" t="s">
        <v>475</v>
      </c>
      <c r="E21579" t="s">
        <v>6</v>
      </c>
      <c r="F21579">
        <v>2012</v>
      </c>
      <c r="G21579" t="s">
        <v>480</v>
      </c>
      <c r="H21579">
        <v>0.30144959999999998</v>
      </c>
    </row>
    <row r="21580" spans="1:8">
      <c r="A21580" t="s">
        <v>464</v>
      </c>
      <c r="B21580">
        <v>3247</v>
      </c>
      <c r="C21580" t="s">
        <v>520</v>
      </c>
      <c r="D21580" t="s">
        <v>475</v>
      </c>
      <c r="E21580" t="s">
        <v>33</v>
      </c>
      <c r="F21580">
        <v>2011</v>
      </c>
      <c r="G21580" t="s">
        <v>480</v>
      </c>
      <c r="H21580">
        <v>0.31401000000000001</v>
      </c>
    </row>
    <row r="21581" spans="1:8">
      <c r="A21581" t="s">
        <v>464</v>
      </c>
      <c r="B21581">
        <v>3285</v>
      </c>
      <c r="C21581" t="s">
        <v>519</v>
      </c>
      <c r="D21581" t="s">
        <v>475</v>
      </c>
      <c r="E21581" t="s">
        <v>8</v>
      </c>
      <c r="F21581">
        <v>2011</v>
      </c>
      <c r="G21581" t="s">
        <v>480</v>
      </c>
      <c r="H21581">
        <v>2.5330140000000001</v>
      </c>
    </row>
    <row r="21582" spans="1:8">
      <c r="A21582" t="s">
        <v>464</v>
      </c>
      <c r="B21582">
        <v>2117</v>
      </c>
      <c r="C21582" t="s">
        <v>439</v>
      </c>
      <c r="D21582" t="s">
        <v>475</v>
      </c>
      <c r="E21582" t="s">
        <v>13</v>
      </c>
      <c r="F21582">
        <v>2010</v>
      </c>
      <c r="G21582" t="s">
        <v>490</v>
      </c>
      <c r="H21582">
        <v>219.87398880000001</v>
      </c>
    </row>
    <row r="21583" spans="1:8">
      <c r="A21583" t="s">
        <v>464</v>
      </c>
      <c r="B21583">
        <v>3191</v>
      </c>
      <c r="C21583" t="s">
        <v>521</v>
      </c>
      <c r="D21583" t="s">
        <v>475</v>
      </c>
      <c r="E21583" t="s">
        <v>343</v>
      </c>
      <c r="F21583">
        <v>2014</v>
      </c>
      <c r="G21583" t="s">
        <v>503</v>
      </c>
      <c r="H21583">
        <v>198.203112</v>
      </c>
    </row>
    <row r="21584" spans="1:8">
      <c r="A21584" t="s">
        <v>464</v>
      </c>
      <c r="B21584">
        <v>3191</v>
      </c>
      <c r="C21584" t="s">
        <v>521</v>
      </c>
      <c r="D21584" t="s">
        <v>475</v>
      </c>
      <c r="E21584" t="s">
        <v>31</v>
      </c>
      <c r="F21584">
        <v>2013</v>
      </c>
      <c r="G21584" t="s">
        <v>503</v>
      </c>
      <c r="H21584">
        <v>54.650300399999999</v>
      </c>
    </row>
    <row r="21585" spans="1:8">
      <c r="A21585" t="s">
        <v>464</v>
      </c>
      <c r="B21585">
        <v>3247</v>
      </c>
      <c r="C21585" t="s">
        <v>520</v>
      </c>
      <c r="D21585" t="s">
        <v>475</v>
      </c>
      <c r="E21585" t="s">
        <v>31</v>
      </c>
      <c r="F21585">
        <v>2011</v>
      </c>
      <c r="G21585" t="s">
        <v>503</v>
      </c>
      <c r="H21585">
        <v>10.621911600000001</v>
      </c>
    </row>
    <row r="21586" spans="1:8">
      <c r="A21586" t="s">
        <v>464</v>
      </c>
      <c r="B21586">
        <v>3247</v>
      </c>
      <c r="C21586" t="s">
        <v>520</v>
      </c>
      <c r="D21586" t="s">
        <v>475</v>
      </c>
      <c r="E21586" t="s">
        <v>32</v>
      </c>
      <c r="F21586">
        <v>2011</v>
      </c>
      <c r="G21586" t="s">
        <v>503</v>
      </c>
      <c r="H21586">
        <v>2.7046728</v>
      </c>
    </row>
    <row r="21587" spans="1:8">
      <c r="A21587" t="s">
        <v>464</v>
      </c>
      <c r="B21587">
        <v>3285</v>
      </c>
      <c r="C21587" t="s">
        <v>519</v>
      </c>
      <c r="D21587" t="s">
        <v>475</v>
      </c>
      <c r="E21587" t="s">
        <v>32</v>
      </c>
      <c r="F21587">
        <v>2009</v>
      </c>
      <c r="G21587" t="s">
        <v>503</v>
      </c>
      <c r="H21587">
        <v>4.5971064000000004</v>
      </c>
    </row>
    <row r="21588" spans="1:8">
      <c r="A21588" t="s">
        <v>462</v>
      </c>
      <c r="B21588">
        <v>3285</v>
      </c>
      <c r="C21588" t="s">
        <v>519</v>
      </c>
      <c r="D21588" t="s">
        <v>475</v>
      </c>
      <c r="E21588" t="s">
        <v>34</v>
      </c>
      <c r="F21588">
        <v>2012</v>
      </c>
      <c r="G21588" t="s">
        <v>503</v>
      </c>
      <c r="H21588">
        <v>0.79967880000000002</v>
      </c>
    </row>
    <row r="21589" spans="1:8">
      <c r="A21589" t="s">
        <v>502</v>
      </c>
      <c r="B21589">
        <v>3285</v>
      </c>
      <c r="C21589" t="s">
        <v>519</v>
      </c>
      <c r="D21589" t="s">
        <v>475</v>
      </c>
      <c r="E21589" t="s">
        <v>37</v>
      </c>
      <c r="F21589">
        <v>2013</v>
      </c>
      <c r="G21589" t="s">
        <v>503</v>
      </c>
      <c r="H21589">
        <v>3.7723068</v>
      </c>
    </row>
    <row r="21590" spans="1:8">
      <c r="A21590" t="s">
        <v>464</v>
      </c>
      <c r="B21590">
        <v>3285</v>
      </c>
      <c r="C21590" t="s">
        <v>519</v>
      </c>
      <c r="D21590" t="s">
        <v>475</v>
      </c>
      <c r="E21590" t="s">
        <v>13</v>
      </c>
      <c r="F21590">
        <v>2010</v>
      </c>
      <c r="G21590" t="s">
        <v>503</v>
      </c>
      <c r="H21590">
        <v>118.8171972</v>
      </c>
    </row>
    <row r="21591" spans="1:8">
      <c r="A21591" t="s">
        <v>464</v>
      </c>
      <c r="B21591">
        <v>2117</v>
      </c>
      <c r="C21591" t="s">
        <v>439</v>
      </c>
      <c r="D21591" t="s">
        <v>475</v>
      </c>
      <c r="E21591" t="s">
        <v>13</v>
      </c>
      <c r="F21591">
        <v>2014</v>
      </c>
      <c r="G21591" t="s">
        <v>480</v>
      </c>
      <c r="H21591">
        <v>329.51372040000001</v>
      </c>
    </row>
    <row r="21592" spans="1:8">
      <c r="A21592" t="s">
        <v>502</v>
      </c>
      <c r="B21592">
        <v>2117</v>
      </c>
      <c r="C21592" t="s">
        <v>439</v>
      </c>
      <c r="D21592" t="s">
        <v>475</v>
      </c>
      <c r="E21592" t="s">
        <v>37</v>
      </c>
      <c r="F21592">
        <v>2011</v>
      </c>
      <c r="G21592" t="s">
        <v>480</v>
      </c>
      <c r="H21592">
        <v>6.5774628000000002</v>
      </c>
    </row>
    <row r="21593" spans="1:8">
      <c r="A21593" t="s">
        <v>464</v>
      </c>
      <c r="B21593">
        <v>3247</v>
      </c>
      <c r="C21593" t="s">
        <v>520</v>
      </c>
      <c r="D21593" t="s">
        <v>475</v>
      </c>
      <c r="E21593" t="s">
        <v>12</v>
      </c>
      <c r="F21593">
        <v>2011</v>
      </c>
      <c r="G21593" t="s">
        <v>480</v>
      </c>
      <c r="H21593">
        <v>1.5491159999999999</v>
      </c>
    </row>
    <row r="21594" spans="1:8">
      <c r="A21594" t="s">
        <v>429</v>
      </c>
      <c r="B21594">
        <v>2117</v>
      </c>
      <c r="C21594" t="s">
        <v>439</v>
      </c>
      <c r="D21594" t="s">
        <v>475</v>
      </c>
      <c r="E21594" t="s">
        <v>6</v>
      </c>
      <c r="F21594">
        <v>2010</v>
      </c>
      <c r="G21594" t="s">
        <v>490</v>
      </c>
      <c r="H21594">
        <v>0.2344608</v>
      </c>
    </row>
    <row r="21595" spans="1:8">
      <c r="A21595" t="s">
        <v>429</v>
      </c>
      <c r="B21595">
        <v>2117</v>
      </c>
      <c r="C21595" t="s">
        <v>439</v>
      </c>
      <c r="D21595" t="s">
        <v>475</v>
      </c>
      <c r="E21595" t="s">
        <v>10</v>
      </c>
      <c r="F21595">
        <v>2011</v>
      </c>
      <c r="G21595" t="s">
        <v>490</v>
      </c>
      <c r="H21595">
        <v>87.960481200000004</v>
      </c>
    </row>
    <row r="21596" spans="1:8">
      <c r="A21596" t="s">
        <v>429</v>
      </c>
      <c r="B21596">
        <v>2117</v>
      </c>
      <c r="C21596" t="s">
        <v>439</v>
      </c>
      <c r="D21596" t="s">
        <v>475</v>
      </c>
      <c r="E21596" t="s">
        <v>482</v>
      </c>
      <c r="F21596">
        <v>2014</v>
      </c>
      <c r="G21596" t="s">
        <v>490</v>
      </c>
      <c r="H21596">
        <v>558.33071399999994</v>
      </c>
    </row>
    <row r="21597" spans="1:8">
      <c r="A21597" t="s">
        <v>464</v>
      </c>
      <c r="B21597">
        <v>2117</v>
      </c>
      <c r="C21597" t="s">
        <v>439</v>
      </c>
      <c r="D21597" t="s">
        <v>475</v>
      </c>
      <c r="E21597" t="s">
        <v>22</v>
      </c>
      <c r="F21597">
        <v>2014</v>
      </c>
      <c r="G21597" t="s">
        <v>490</v>
      </c>
      <c r="H21597">
        <v>7.4608775999999999</v>
      </c>
    </row>
    <row r="21598" spans="1:8">
      <c r="A21598" t="s">
        <v>464</v>
      </c>
      <c r="B21598">
        <v>2117</v>
      </c>
      <c r="C21598" t="s">
        <v>439</v>
      </c>
      <c r="D21598" t="s">
        <v>475</v>
      </c>
      <c r="E21598" t="s">
        <v>24</v>
      </c>
      <c r="F21598">
        <v>2009</v>
      </c>
      <c r="G21598" t="s">
        <v>490</v>
      </c>
      <c r="H21598">
        <v>3.328506</v>
      </c>
    </row>
    <row r="21599" spans="1:8">
      <c r="A21599" t="s">
        <v>464</v>
      </c>
      <c r="B21599">
        <v>2117</v>
      </c>
      <c r="C21599" t="s">
        <v>439</v>
      </c>
      <c r="D21599" t="s">
        <v>475</v>
      </c>
      <c r="E21599" t="s">
        <v>36</v>
      </c>
      <c r="F21599">
        <v>2013</v>
      </c>
      <c r="G21599" t="s">
        <v>490</v>
      </c>
      <c r="H21599">
        <v>26.406147600000001</v>
      </c>
    </row>
    <row r="21600" spans="1:8">
      <c r="A21600" t="s">
        <v>464</v>
      </c>
      <c r="B21600">
        <v>3191</v>
      </c>
      <c r="C21600" t="s">
        <v>521</v>
      </c>
      <c r="D21600" t="s">
        <v>475</v>
      </c>
      <c r="E21600" t="s">
        <v>15</v>
      </c>
      <c r="F21600">
        <v>2014</v>
      </c>
      <c r="G21600" t="s">
        <v>503</v>
      </c>
      <c r="H21600">
        <v>8.1182052000000002</v>
      </c>
    </row>
    <row r="21601" spans="1:8">
      <c r="A21601" t="s">
        <v>464</v>
      </c>
      <c r="B21601">
        <v>3247</v>
      </c>
      <c r="C21601" t="s">
        <v>520</v>
      </c>
      <c r="D21601" t="s">
        <v>475</v>
      </c>
      <c r="E21601" t="s">
        <v>19</v>
      </c>
      <c r="F21601">
        <v>2012</v>
      </c>
      <c r="G21601" t="s">
        <v>503</v>
      </c>
      <c r="H21601">
        <v>6.3639359999999998</v>
      </c>
    </row>
    <row r="21602" spans="1:8">
      <c r="A21602" t="s">
        <v>464</v>
      </c>
      <c r="B21602">
        <v>3247</v>
      </c>
      <c r="C21602" t="s">
        <v>520</v>
      </c>
      <c r="D21602" t="s">
        <v>475</v>
      </c>
      <c r="E21602" t="s">
        <v>20</v>
      </c>
      <c r="F21602">
        <v>2013</v>
      </c>
      <c r="G21602" t="s">
        <v>503</v>
      </c>
      <c r="H21602">
        <v>61.663190399999998</v>
      </c>
    </row>
    <row r="21603" spans="1:8">
      <c r="A21603" t="s">
        <v>461</v>
      </c>
      <c r="B21603">
        <v>4000</v>
      </c>
      <c r="C21603" t="s">
        <v>433</v>
      </c>
      <c r="D21603" t="s">
        <v>475</v>
      </c>
      <c r="E21603" t="s">
        <v>28</v>
      </c>
      <c r="F21603">
        <v>2012</v>
      </c>
      <c r="G21603" t="s">
        <v>480</v>
      </c>
      <c r="H21603">
        <v>7.2431640000000002</v>
      </c>
    </row>
    <row r="21604" spans="1:8">
      <c r="A21604" t="s">
        <v>465</v>
      </c>
      <c r="B21604">
        <v>4000</v>
      </c>
      <c r="C21604" t="s">
        <v>433</v>
      </c>
      <c r="D21604" t="s">
        <v>475</v>
      </c>
      <c r="E21604" t="s">
        <v>6</v>
      </c>
      <c r="F21604">
        <v>2010</v>
      </c>
      <c r="G21604" t="s">
        <v>480</v>
      </c>
      <c r="H21604">
        <v>5.8950144</v>
      </c>
    </row>
    <row r="21605" spans="1:8">
      <c r="A21605" t="s">
        <v>429</v>
      </c>
      <c r="B21605">
        <v>4100</v>
      </c>
      <c r="C21605" t="s">
        <v>449</v>
      </c>
      <c r="D21605" t="s">
        <v>475</v>
      </c>
      <c r="E21605" t="s">
        <v>343</v>
      </c>
      <c r="F21605">
        <v>2014</v>
      </c>
      <c r="G21605" t="s">
        <v>480</v>
      </c>
      <c r="H21605">
        <v>0.22608719999999999</v>
      </c>
    </row>
    <row r="21606" spans="1:8">
      <c r="A21606" t="s">
        <v>429</v>
      </c>
      <c r="B21606">
        <v>4100</v>
      </c>
      <c r="C21606" t="s">
        <v>449</v>
      </c>
      <c r="D21606" t="s">
        <v>475</v>
      </c>
      <c r="E21606" t="s">
        <v>18</v>
      </c>
      <c r="F21606">
        <v>2010</v>
      </c>
      <c r="G21606" t="s">
        <v>480</v>
      </c>
      <c r="H21606">
        <v>9.3826187999999995</v>
      </c>
    </row>
    <row r="21607" spans="1:8">
      <c r="A21607" t="s">
        <v>464</v>
      </c>
      <c r="B21607">
        <v>4100</v>
      </c>
      <c r="C21607" t="s">
        <v>449</v>
      </c>
      <c r="D21607" t="s">
        <v>475</v>
      </c>
      <c r="E21607" t="s">
        <v>10</v>
      </c>
      <c r="F21607">
        <v>2009</v>
      </c>
      <c r="G21607" t="s">
        <v>480</v>
      </c>
      <c r="H21607">
        <v>3075.7991256</v>
      </c>
    </row>
    <row r="21608" spans="1:8">
      <c r="A21608" t="s">
        <v>429</v>
      </c>
      <c r="B21608">
        <v>5100</v>
      </c>
      <c r="C21608" t="s">
        <v>434</v>
      </c>
      <c r="D21608" t="s">
        <v>475</v>
      </c>
      <c r="E21608" t="s">
        <v>37</v>
      </c>
      <c r="F21608">
        <v>2011</v>
      </c>
      <c r="G21608" t="s">
        <v>480</v>
      </c>
      <c r="H21608">
        <v>744.98244480000005</v>
      </c>
    </row>
    <row r="21609" spans="1:8">
      <c r="A21609" t="s">
        <v>429</v>
      </c>
      <c r="B21609">
        <v>7200</v>
      </c>
      <c r="C21609" t="s">
        <v>436</v>
      </c>
      <c r="D21609" t="s">
        <v>475</v>
      </c>
      <c r="E21609" t="s">
        <v>16</v>
      </c>
      <c r="F21609">
        <v>2014</v>
      </c>
      <c r="G21609" t="s">
        <v>480</v>
      </c>
      <c r="H21609">
        <v>0.42705359999999998</v>
      </c>
    </row>
    <row r="21610" spans="1:8">
      <c r="A21610" t="s">
        <v>429</v>
      </c>
      <c r="B21610">
        <v>7200</v>
      </c>
      <c r="C21610" t="s">
        <v>436</v>
      </c>
      <c r="D21610" t="s">
        <v>475</v>
      </c>
      <c r="E21610" t="s">
        <v>37</v>
      </c>
      <c r="F21610">
        <v>2012</v>
      </c>
      <c r="G21610" t="s">
        <v>480</v>
      </c>
      <c r="H21610">
        <v>31.413560400000001</v>
      </c>
    </row>
    <row r="21611" spans="1:8">
      <c r="A21611" t="s">
        <v>429</v>
      </c>
      <c r="B21611">
        <v>4000</v>
      </c>
      <c r="C21611" t="s">
        <v>433</v>
      </c>
      <c r="D21611" t="s">
        <v>475</v>
      </c>
      <c r="E21611" t="s">
        <v>13</v>
      </c>
      <c r="F21611">
        <v>2010</v>
      </c>
      <c r="G21611" t="s">
        <v>468</v>
      </c>
      <c r="H21611">
        <v>1.8673128000000001</v>
      </c>
    </row>
    <row r="21612" spans="1:8">
      <c r="A21612" t="s">
        <v>429</v>
      </c>
      <c r="B21612">
        <v>4000</v>
      </c>
      <c r="C21612" t="s">
        <v>433</v>
      </c>
      <c r="D21612" t="s">
        <v>475</v>
      </c>
      <c r="E21612" t="s">
        <v>17</v>
      </c>
      <c r="F21612">
        <v>2010</v>
      </c>
      <c r="G21612" t="s">
        <v>468</v>
      </c>
      <c r="H21612">
        <v>93.570793199999997</v>
      </c>
    </row>
    <row r="21613" spans="1:8">
      <c r="A21613" t="s">
        <v>429</v>
      </c>
      <c r="B21613">
        <v>7200</v>
      </c>
      <c r="C21613" t="s">
        <v>436</v>
      </c>
      <c r="D21613" t="s">
        <v>475</v>
      </c>
      <c r="E21613" t="s">
        <v>5</v>
      </c>
      <c r="F21613">
        <v>2012</v>
      </c>
      <c r="G21613" t="s">
        <v>468</v>
      </c>
      <c r="H21613">
        <v>29.822576399999999</v>
      </c>
    </row>
    <row r="21614" spans="1:8">
      <c r="A21614" t="s">
        <v>429</v>
      </c>
      <c r="B21614">
        <v>7200</v>
      </c>
      <c r="C21614" t="s">
        <v>436</v>
      </c>
      <c r="D21614" t="s">
        <v>475</v>
      </c>
      <c r="E21614" t="s">
        <v>15</v>
      </c>
      <c r="F21614">
        <v>2012</v>
      </c>
      <c r="G21614" t="s">
        <v>468</v>
      </c>
      <c r="H21614">
        <v>52.464790800000003</v>
      </c>
    </row>
    <row r="21615" spans="1:8">
      <c r="A21615" t="s">
        <v>429</v>
      </c>
      <c r="B21615">
        <v>7200</v>
      </c>
      <c r="C21615" t="s">
        <v>436</v>
      </c>
      <c r="D21615" t="s">
        <v>475</v>
      </c>
      <c r="E21615" t="s">
        <v>17</v>
      </c>
      <c r="F21615">
        <v>2012</v>
      </c>
      <c r="G21615" t="s">
        <v>468</v>
      </c>
      <c r="H21615">
        <v>3.6885707999999999</v>
      </c>
    </row>
    <row r="21616" spans="1:8">
      <c r="A21616" t="s">
        <v>429</v>
      </c>
      <c r="B21616">
        <v>7200</v>
      </c>
      <c r="C21616" t="s">
        <v>436</v>
      </c>
      <c r="D21616" t="s">
        <v>475</v>
      </c>
      <c r="E21616" t="s">
        <v>37</v>
      </c>
      <c r="F21616">
        <v>2009</v>
      </c>
      <c r="G21616" t="s">
        <v>468</v>
      </c>
      <c r="H21616">
        <v>19.426752</v>
      </c>
    </row>
    <row r="21617" spans="1:8">
      <c r="A21617" t="s">
        <v>464</v>
      </c>
      <c r="B21617">
        <v>7200</v>
      </c>
      <c r="C21617" t="s">
        <v>436</v>
      </c>
      <c r="D21617" t="s">
        <v>475</v>
      </c>
      <c r="E21617" t="s">
        <v>28</v>
      </c>
      <c r="F21617">
        <v>2012</v>
      </c>
      <c r="G21617" t="s">
        <v>468</v>
      </c>
      <c r="H21617">
        <v>4.3249643999999998</v>
      </c>
    </row>
    <row r="21618" spans="1:8">
      <c r="A21618" t="s">
        <v>463</v>
      </c>
      <c r="B21618">
        <v>4000</v>
      </c>
      <c r="C21618" t="s">
        <v>433</v>
      </c>
      <c r="D21618" t="s">
        <v>475</v>
      </c>
      <c r="E21618" t="s">
        <v>36</v>
      </c>
      <c r="F21618">
        <v>2010</v>
      </c>
      <c r="G21618" t="s">
        <v>468</v>
      </c>
      <c r="H21618">
        <v>12.1877748</v>
      </c>
    </row>
    <row r="21619" spans="1:8">
      <c r="A21619" t="s">
        <v>497</v>
      </c>
      <c r="B21619">
        <v>4000</v>
      </c>
      <c r="C21619" t="s">
        <v>433</v>
      </c>
      <c r="D21619" t="s">
        <v>475</v>
      </c>
      <c r="E21619" t="s">
        <v>34</v>
      </c>
      <c r="F21619">
        <v>2014</v>
      </c>
      <c r="G21619" t="s">
        <v>468</v>
      </c>
      <c r="H21619">
        <v>0.30982320000000002</v>
      </c>
    </row>
    <row r="21620" spans="1:8">
      <c r="A21620" t="s">
        <v>456</v>
      </c>
      <c r="B21620">
        <v>4000</v>
      </c>
      <c r="C21620" t="s">
        <v>433</v>
      </c>
      <c r="D21620" t="s">
        <v>475</v>
      </c>
      <c r="E21620" t="s">
        <v>20</v>
      </c>
      <c r="F21620">
        <v>2013</v>
      </c>
      <c r="G21620" t="s">
        <v>468</v>
      </c>
      <c r="H21620">
        <v>32.9124348</v>
      </c>
    </row>
    <row r="21621" spans="1:8">
      <c r="A21621" t="s">
        <v>438</v>
      </c>
      <c r="B21621">
        <v>4000</v>
      </c>
      <c r="C21621" t="s">
        <v>433</v>
      </c>
      <c r="D21621" t="s">
        <v>475</v>
      </c>
      <c r="E21621" t="s">
        <v>30</v>
      </c>
      <c r="F21621">
        <v>2009</v>
      </c>
      <c r="G21621" t="s">
        <v>468</v>
      </c>
      <c r="H21621">
        <v>0.54847080000000004</v>
      </c>
    </row>
    <row r="21622" spans="1:8">
      <c r="A21622" t="s">
        <v>438</v>
      </c>
      <c r="B21622">
        <v>4000</v>
      </c>
      <c r="C21622" t="s">
        <v>433</v>
      </c>
      <c r="D21622" t="s">
        <v>475</v>
      </c>
      <c r="E21622" t="s">
        <v>32</v>
      </c>
      <c r="F21622">
        <v>2013</v>
      </c>
      <c r="G21622" t="s">
        <v>468</v>
      </c>
      <c r="H21622">
        <v>1.67472E-2</v>
      </c>
    </row>
    <row r="21623" spans="1:8">
      <c r="A21623" t="s">
        <v>465</v>
      </c>
      <c r="B21623">
        <v>4000</v>
      </c>
      <c r="C21623" t="s">
        <v>433</v>
      </c>
      <c r="D21623" t="s">
        <v>475</v>
      </c>
      <c r="E21623" t="s">
        <v>5</v>
      </c>
      <c r="F21623">
        <v>2012</v>
      </c>
      <c r="G21623" t="s">
        <v>468</v>
      </c>
      <c r="H21623">
        <v>1.8966204</v>
      </c>
    </row>
    <row r="21624" spans="1:8">
      <c r="A21624" t="s">
        <v>429</v>
      </c>
      <c r="B21624">
        <v>5100</v>
      </c>
      <c r="C21624" t="s">
        <v>434</v>
      </c>
      <c r="D21624" t="s">
        <v>475</v>
      </c>
      <c r="E21624" t="s">
        <v>37</v>
      </c>
      <c r="F21624">
        <v>2012</v>
      </c>
      <c r="G21624" t="s">
        <v>468</v>
      </c>
      <c r="H21624">
        <v>760.37312159999999</v>
      </c>
    </row>
    <row r="21625" spans="1:8">
      <c r="A21625" t="s">
        <v>464</v>
      </c>
      <c r="B21625">
        <v>2210</v>
      </c>
      <c r="C21625" t="s">
        <v>442</v>
      </c>
      <c r="D21625" t="s">
        <v>475</v>
      </c>
      <c r="E21625" t="s">
        <v>15</v>
      </c>
      <c r="F21625">
        <v>2009</v>
      </c>
      <c r="G21625" t="s">
        <v>490</v>
      </c>
      <c r="H21625">
        <v>0.86666759999999998</v>
      </c>
    </row>
    <row r="21626" spans="1:8">
      <c r="A21626" t="s">
        <v>464</v>
      </c>
      <c r="B21626">
        <v>2210</v>
      </c>
      <c r="C21626" t="s">
        <v>442</v>
      </c>
      <c r="D21626" t="s">
        <v>475</v>
      </c>
      <c r="E21626" t="s">
        <v>22</v>
      </c>
      <c r="F21626">
        <v>2011</v>
      </c>
      <c r="G21626" t="s">
        <v>490</v>
      </c>
      <c r="H21626">
        <v>2.93076E-2</v>
      </c>
    </row>
    <row r="21627" spans="1:8">
      <c r="A21627" t="s">
        <v>429</v>
      </c>
      <c r="B21627">
        <v>2210</v>
      </c>
      <c r="C21627" t="s">
        <v>442</v>
      </c>
      <c r="D21627" t="s">
        <v>475</v>
      </c>
      <c r="E21627" t="s">
        <v>9</v>
      </c>
      <c r="F21627">
        <v>2013</v>
      </c>
      <c r="G21627" t="s">
        <v>490</v>
      </c>
      <c r="H21627">
        <v>500.73290639999999</v>
      </c>
    </row>
    <row r="21628" spans="1:8">
      <c r="A21628" t="s">
        <v>429</v>
      </c>
      <c r="B21628">
        <v>2210</v>
      </c>
      <c r="C21628" t="s">
        <v>442</v>
      </c>
      <c r="D21628" t="s">
        <v>475</v>
      </c>
      <c r="E21628" t="s">
        <v>10</v>
      </c>
      <c r="F21628">
        <v>2009</v>
      </c>
      <c r="G21628" t="s">
        <v>490</v>
      </c>
      <c r="H21628">
        <v>1528.7137236000001</v>
      </c>
    </row>
    <row r="21629" spans="1:8">
      <c r="A21629" t="s">
        <v>429</v>
      </c>
      <c r="B21629">
        <v>2210</v>
      </c>
      <c r="C21629" t="s">
        <v>442</v>
      </c>
      <c r="D21629" t="s">
        <v>475</v>
      </c>
      <c r="E21629" t="s">
        <v>32</v>
      </c>
      <c r="F21629">
        <v>2012</v>
      </c>
      <c r="G21629" t="s">
        <v>490</v>
      </c>
      <c r="H21629">
        <v>264.70624320000002</v>
      </c>
    </row>
    <row r="21630" spans="1:8">
      <c r="A21630" t="s">
        <v>429</v>
      </c>
      <c r="B21630">
        <v>2210</v>
      </c>
      <c r="C21630" t="s">
        <v>442</v>
      </c>
      <c r="D21630" t="s">
        <v>475</v>
      </c>
      <c r="E21630" t="s">
        <v>33</v>
      </c>
      <c r="F21630">
        <v>2009</v>
      </c>
      <c r="G21630" t="s">
        <v>490</v>
      </c>
      <c r="H21630">
        <v>306.77520959999998</v>
      </c>
    </row>
    <row r="21631" spans="1:8">
      <c r="A21631" t="s">
        <v>429</v>
      </c>
      <c r="B21631">
        <v>3105</v>
      </c>
      <c r="C21631" t="s">
        <v>457</v>
      </c>
      <c r="D21631" t="s">
        <v>475</v>
      </c>
      <c r="E21631" t="s">
        <v>10</v>
      </c>
      <c r="F21631">
        <v>2013</v>
      </c>
      <c r="G21631" t="s">
        <v>503</v>
      </c>
      <c r="H21631">
        <v>109.212678</v>
      </c>
    </row>
    <row r="21632" spans="1:8">
      <c r="A21632" t="s">
        <v>429</v>
      </c>
      <c r="B21632">
        <v>3105</v>
      </c>
      <c r="C21632" t="s">
        <v>457</v>
      </c>
      <c r="D21632" t="s">
        <v>475</v>
      </c>
      <c r="E21632" t="s">
        <v>11</v>
      </c>
      <c r="F21632">
        <v>2011</v>
      </c>
      <c r="G21632" t="s">
        <v>503</v>
      </c>
      <c r="H21632">
        <v>453.47649480000001</v>
      </c>
    </row>
    <row r="21633" spans="1:8">
      <c r="A21633" t="s">
        <v>429</v>
      </c>
      <c r="B21633">
        <v>3105</v>
      </c>
      <c r="C21633" t="s">
        <v>457</v>
      </c>
      <c r="D21633" t="s">
        <v>475</v>
      </c>
      <c r="E21633" t="s">
        <v>9</v>
      </c>
      <c r="F21633">
        <v>2012</v>
      </c>
      <c r="G21633" t="s">
        <v>503</v>
      </c>
      <c r="H21633">
        <v>6.6402647999999997</v>
      </c>
    </row>
    <row r="21634" spans="1:8">
      <c r="A21634" t="s">
        <v>429</v>
      </c>
      <c r="B21634">
        <v>3105</v>
      </c>
      <c r="C21634" t="s">
        <v>457</v>
      </c>
      <c r="D21634" t="s">
        <v>475</v>
      </c>
      <c r="E21634" t="s">
        <v>20</v>
      </c>
      <c r="F21634">
        <v>2013</v>
      </c>
      <c r="G21634" t="s">
        <v>503</v>
      </c>
      <c r="H21634">
        <v>234.40218479999999</v>
      </c>
    </row>
    <row r="21635" spans="1:8">
      <c r="A21635" t="s">
        <v>429</v>
      </c>
      <c r="B21635">
        <v>3105</v>
      </c>
      <c r="C21635" t="s">
        <v>457</v>
      </c>
      <c r="D21635" t="s">
        <v>475</v>
      </c>
      <c r="E21635" t="s">
        <v>32</v>
      </c>
      <c r="F21635">
        <v>2011</v>
      </c>
      <c r="G21635" t="s">
        <v>503</v>
      </c>
      <c r="H21635">
        <v>179.9026092</v>
      </c>
    </row>
    <row r="21636" spans="1:8">
      <c r="A21636" t="s">
        <v>429</v>
      </c>
      <c r="B21636">
        <v>3105</v>
      </c>
      <c r="C21636" t="s">
        <v>457</v>
      </c>
      <c r="D21636" t="s">
        <v>475</v>
      </c>
      <c r="E21636" t="s">
        <v>30</v>
      </c>
      <c r="F21636">
        <v>2010</v>
      </c>
      <c r="G21636" t="s">
        <v>503</v>
      </c>
      <c r="H21636">
        <v>28.512108000000001</v>
      </c>
    </row>
    <row r="21637" spans="1:8">
      <c r="A21637" t="s">
        <v>464</v>
      </c>
      <c r="B21637">
        <v>3105</v>
      </c>
      <c r="C21637" t="s">
        <v>457</v>
      </c>
      <c r="D21637" t="s">
        <v>475</v>
      </c>
      <c r="E21637" t="s">
        <v>10</v>
      </c>
      <c r="F21637">
        <v>2014</v>
      </c>
      <c r="G21637" t="s">
        <v>503</v>
      </c>
      <c r="H21637">
        <v>3715.6300884000002</v>
      </c>
    </row>
    <row r="21638" spans="1:8">
      <c r="A21638" t="s">
        <v>464</v>
      </c>
      <c r="B21638">
        <v>3105</v>
      </c>
      <c r="C21638" t="s">
        <v>457</v>
      </c>
      <c r="D21638" t="s">
        <v>475</v>
      </c>
      <c r="E21638" t="s">
        <v>20</v>
      </c>
      <c r="F21638">
        <v>2009</v>
      </c>
      <c r="G21638" t="s">
        <v>503</v>
      </c>
      <c r="H21638">
        <v>3238.0501859999999</v>
      </c>
    </row>
    <row r="21639" spans="1:8">
      <c r="A21639" t="s">
        <v>464</v>
      </c>
      <c r="B21639">
        <v>3105</v>
      </c>
      <c r="C21639" t="s">
        <v>457</v>
      </c>
      <c r="D21639" t="s">
        <v>475</v>
      </c>
      <c r="E21639" t="s">
        <v>33</v>
      </c>
      <c r="F21639">
        <v>2010</v>
      </c>
      <c r="G21639" t="s">
        <v>503</v>
      </c>
      <c r="H21639">
        <v>80.629394399999995</v>
      </c>
    </row>
    <row r="21640" spans="1:8">
      <c r="A21640" t="s">
        <v>464</v>
      </c>
      <c r="B21640">
        <v>3105</v>
      </c>
      <c r="C21640" t="s">
        <v>457</v>
      </c>
      <c r="D21640" t="s">
        <v>475</v>
      </c>
      <c r="E21640" t="s">
        <v>479</v>
      </c>
      <c r="F21640">
        <v>2009</v>
      </c>
      <c r="G21640" t="s">
        <v>503</v>
      </c>
      <c r="H21640">
        <v>605.74203720000003</v>
      </c>
    </row>
    <row r="21641" spans="1:8">
      <c r="A21641" t="s">
        <v>464</v>
      </c>
      <c r="B21641" t="s">
        <v>504</v>
      </c>
      <c r="C21641" t="s">
        <v>447</v>
      </c>
      <c r="D21641" t="s">
        <v>475</v>
      </c>
      <c r="E21641" t="s">
        <v>23</v>
      </c>
      <c r="F21641">
        <v>2009</v>
      </c>
      <c r="G21641" t="s">
        <v>503</v>
      </c>
      <c r="H21641">
        <v>7.95492E-2</v>
      </c>
    </row>
    <row r="21642" spans="1:8">
      <c r="A21642" t="s">
        <v>464</v>
      </c>
      <c r="B21642" t="s">
        <v>504</v>
      </c>
      <c r="C21642" t="s">
        <v>447</v>
      </c>
      <c r="D21642" t="s">
        <v>475</v>
      </c>
      <c r="E21642" t="s">
        <v>33</v>
      </c>
      <c r="F21642">
        <v>2014</v>
      </c>
      <c r="G21642" t="s">
        <v>503</v>
      </c>
      <c r="H21642">
        <v>0.1214172</v>
      </c>
    </row>
    <row r="21643" spans="1:8">
      <c r="A21643" t="s">
        <v>464</v>
      </c>
      <c r="B21643" t="s">
        <v>504</v>
      </c>
      <c r="C21643" t="s">
        <v>447</v>
      </c>
      <c r="D21643" t="s">
        <v>475</v>
      </c>
      <c r="E21643" t="s">
        <v>36</v>
      </c>
      <c r="F21643">
        <v>2012</v>
      </c>
      <c r="G21643" t="s">
        <v>503</v>
      </c>
      <c r="H21643">
        <v>4.6808424000000004</v>
      </c>
    </row>
    <row r="21644" spans="1:8">
      <c r="A21644" t="s">
        <v>464</v>
      </c>
      <c r="B21644" t="s">
        <v>504</v>
      </c>
      <c r="C21644" t="s">
        <v>447</v>
      </c>
      <c r="D21644" t="s">
        <v>475</v>
      </c>
      <c r="E21644" t="s">
        <v>18</v>
      </c>
      <c r="F21644">
        <v>2012</v>
      </c>
      <c r="G21644" t="s">
        <v>503</v>
      </c>
      <c r="H21644">
        <v>8.0805240000000005</v>
      </c>
    </row>
    <row r="21645" spans="1:8">
      <c r="A21645" t="s">
        <v>462</v>
      </c>
      <c r="B21645">
        <v>4000</v>
      </c>
      <c r="C21645" t="s">
        <v>433</v>
      </c>
      <c r="D21645" t="s">
        <v>475</v>
      </c>
      <c r="E21645" t="s">
        <v>37</v>
      </c>
      <c r="F21645">
        <v>2013</v>
      </c>
      <c r="G21645" t="s">
        <v>501</v>
      </c>
      <c r="H21645">
        <v>0.1967796</v>
      </c>
    </row>
    <row r="21646" spans="1:8">
      <c r="A21646" t="s">
        <v>456</v>
      </c>
      <c r="B21646">
        <v>4000</v>
      </c>
      <c r="C21646" t="s">
        <v>433</v>
      </c>
      <c r="D21646" t="s">
        <v>475</v>
      </c>
      <c r="E21646" t="s">
        <v>28</v>
      </c>
      <c r="F21646">
        <v>2014</v>
      </c>
      <c r="G21646" t="s">
        <v>501</v>
      </c>
      <c r="H21646">
        <v>25.447370400000001</v>
      </c>
    </row>
    <row r="21647" spans="1:8">
      <c r="A21647" t="s">
        <v>456</v>
      </c>
      <c r="B21647">
        <v>4000</v>
      </c>
      <c r="C21647" t="s">
        <v>433</v>
      </c>
      <c r="D21647" t="s">
        <v>475</v>
      </c>
      <c r="E21647" t="s">
        <v>29</v>
      </c>
      <c r="F21647">
        <v>2010</v>
      </c>
      <c r="G21647" t="s">
        <v>501</v>
      </c>
      <c r="H21647">
        <v>153.06940800000001</v>
      </c>
    </row>
    <row r="21648" spans="1:8">
      <c r="A21648" t="s">
        <v>461</v>
      </c>
      <c r="B21648">
        <v>4000</v>
      </c>
      <c r="C21648" t="s">
        <v>433</v>
      </c>
      <c r="D21648" t="s">
        <v>475</v>
      </c>
      <c r="E21648" t="s">
        <v>9</v>
      </c>
      <c r="F21648">
        <v>2012</v>
      </c>
      <c r="G21648" t="s">
        <v>501</v>
      </c>
      <c r="H21648">
        <v>9.1146636000000001</v>
      </c>
    </row>
    <row r="21649" spans="1:8">
      <c r="A21649" t="s">
        <v>461</v>
      </c>
      <c r="B21649">
        <v>4000</v>
      </c>
      <c r="C21649" t="s">
        <v>433</v>
      </c>
      <c r="D21649" t="s">
        <v>475</v>
      </c>
      <c r="E21649" t="s">
        <v>5</v>
      </c>
      <c r="F21649">
        <v>2012</v>
      </c>
      <c r="G21649" t="s">
        <v>501</v>
      </c>
      <c r="H21649">
        <v>5.7066084000000004</v>
      </c>
    </row>
    <row r="21650" spans="1:8">
      <c r="A21650" t="s">
        <v>461</v>
      </c>
      <c r="B21650">
        <v>4000</v>
      </c>
      <c r="C21650" t="s">
        <v>433</v>
      </c>
      <c r="D21650" t="s">
        <v>475</v>
      </c>
      <c r="E21650" t="s">
        <v>30</v>
      </c>
      <c r="F21650">
        <v>2014</v>
      </c>
      <c r="G21650" t="s">
        <v>501</v>
      </c>
      <c r="H21650">
        <v>40.180719600000003</v>
      </c>
    </row>
    <row r="21651" spans="1:8">
      <c r="A21651" t="s">
        <v>429</v>
      </c>
      <c r="B21651">
        <v>4100</v>
      </c>
      <c r="C21651" t="s">
        <v>449</v>
      </c>
      <c r="D21651" t="s">
        <v>475</v>
      </c>
      <c r="E21651" t="s">
        <v>6</v>
      </c>
      <c r="F21651">
        <v>2012</v>
      </c>
      <c r="G21651" t="s">
        <v>501</v>
      </c>
      <c r="H21651">
        <v>12.9079044</v>
      </c>
    </row>
    <row r="21652" spans="1:8">
      <c r="A21652" t="s">
        <v>429</v>
      </c>
      <c r="B21652">
        <v>4100</v>
      </c>
      <c r="C21652" t="s">
        <v>449</v>
      </c>
      <c r="D21652" t="s">
        <v>475</v>
      </c>
      <c r="E21652" t="s">
        <v>11</v>
      </c>
      <c r="F21652">
        <v>2011</v>
      </c>
      <c r="G21652" t="s">
        <v>501</v>
      </c>
      <c r="H21652">
        <v>246.9625848</v>
      </c>
    </row>
    <row r="21653" spans="1:8">
      <c r="A21653" t="s">
        <v>429</v>
      </c>
      <c r="B21653">
        <v>4100</v>
      </c>
      <c r="C21653" t="s">
        <v>449</v>
      </c>
      <c r="D21653" t="s">
        <v>475</v>
      </c>
      <c r="E21653" t="s">
        <v>32</v>
      </c>
      <c r="F21653">
        <v>2009</v>
      </c>
      <c r="G21653" t="s">
        <v>501</v>
      </c>
      <c r="H21653">
        <v>374.2329312</v>
      </c>
    </row>
    <row r="21654" spans="1:8">
      <c r="A21654" t="s">
        <v>464</v>
      </c>
      <c r="B21654">
        <v>4100</v>
      </c>
      <c r="C21654" t="s">
        <v>449</v>
      </c>
      <c r="D21654" t="s">
        <v>475</v>
      </c>
      <c r="E21654" t="s">
        <v>6</v>
      </c>
      <c r="F21654">
        <v>2009</v>
      </c>
      <c r="G21654" t="s">
        <v>501</v>
      </c>
      <c r="H21654">
        <v>89.216521200000003</v>
      </c>
    </row>
    <row r="21655" spans="1:8">
      <c r="A21655" t="s">
        <v>464</v>
      </c>
      <c r="B21655">
        <v>4100</v>
      </c>
      <c r="C21655" t="s">
        <v>449</v>
      </c>
      <c r="D21655" t="s">
        <v>475</v>
      </c>
      <c r="E21655" t="s">
        <v>10</v>
      </c>
      <c r="F21655">
        <v>2009</v>
      </c>
      <c r="G21655" t="s">
        <v>501</v>
      </c>
      <c r="H21655">
        <v>3075.7991256</v>
      </c>
    </row>
    <row r="21656" spans="1:8">
      <c r="A21656" t="s">
        <v>464</v>
      </c>
      <c r="B21656">
        <v>4100</v>
      </c>
      <c r="C21656" t="s">
        <v>449</v>
      </c>
      <c r="D21656" t="s">
        <v>475</v>
      </c>
      <c r="E21656" t="s">
        <v>22</v>
      </c>
      <c r="F21656">
        <v>2013</v>
      </c>
      <c r="G21656" t="s">
        <v>501</v>
      </c>
      <c r="H21656">
        <v>90.656780400000002</v>
      </c>
    </row>
    <row r="21657" spans="1:8">
      <c r="A21657" t="s">
        <v>464</v>
      </c>
      <c r="B21657">
        <v>4100</v>
      </c>
      <c r="C21657" t="s">
        <v>449</v>
      </c>
      <c r="D21657" t="s">
        <v>475</v>
      </c>
      <c r="E21657" t="s">
        <v>18</v>
      </c>
      <c r="F21657">
        <v>2013</v>
      </c>
      <c r="G21657" t="s">
        <v>501</v>
      </c>
      <c r="H21657">
        <v>155.3344668</v>
      </c>
    </row>
    <row r="21658" spans="1:8">
      <c r="A21658" t="s">
        <v>464</v>
      </c>
      <c r="B21658">
        <v>4100</v>
      </c>
      <c r="C21658" t="s">
        <v>449</v>
      </c>
      <c r="D21658" t="s">
        <v>475</v>
      </c>
      <c r="E21658" t="s">
        <v>36</v>
      </c>
      <c r="F21658">
        <v>2009</v>
      </c>
      <c r="G21658" t="s">
        <v>501</v>
      </c>
      <c r="H21658">
        <v>201.66559559999999</v>
      </c>
    </row>
    <row r="21659" spans="1:8">
      <c r="A21659" t="s">
        <v>497</v>
      </c>
      <c r="B21659">
        <v>4100</v>
      </c>
      <c r="C21659" t="s">
        <v>449</v>
      </c>
      <c r="D21659" t="s">
        <v>475</v>
      </c>
      <c r="E21659" t="s">
        <v>16</v>
      </c>
      <c r="F21659">
        <v>2011</v>
      </c>
      <c r="G21659" t="s">
        <v>501</v>
      </c>
      <c r="H21659">
        <v>0.1339776</v>
      </c>
    </row>
    <row r="21660" spans="1:8">
      <c r="A21660" t="s">
        <v>456</v>
      </c>
      <c r="B21660">
        <v>4100</v>
      </c>
      <c r="C21660" t="s">
        <v>449</v>
      </c>
      <c r="D21660" t="s">
        <v>475</v>
      </c>
      <c r="E21660" t="s">
        <v>29</v>
      </c>
      <c r="F21660">
        <v>2012</v>
      </c>
      <c r="G21660" t="s">
        <v>501</v>
      </c>
      <c r="H21660">
        <v>150.96344759999999</v>
      </c>
    </row>
    <row r="21661" spans="1:8">
      <c r="A21661" t="s">
        <v>456</v>
      </c>
      <c r="B21661">
        <v>4100</v>
      </c>
      <c r="C21661" t="s">
        <v>449</v>
      </c>
      <c r="D21661" t="s">
        <v>475</v>
      </c>
      <c r="E21661" t="s">
        <v>31</v>
      </c>
      <c r="F21661">
        <v>2013</v>
      </c>
      <c r="G21661" t="s">
        <v>501</v>
      </c>
      <c r="H21661">
        <v>8.3736000000000001E-3</v>
      </c>
    </row>
    <row r="21662" spans="1:8">
      <c r="A21662" t="s">
        <v>456</v>
      </c>
      <c r="B21662">
        <v>4100</v>
      </c>
      <c r="C21662" t="s">
        <v>449</v>
      </c>
      <c r="D21662" t="s">
        <v>475</v>
      </c>
      <c r="E21662" t="s">
        <v>32</v>
      </c>
      <c r="F21662">
        <v>2013</v>
      </c>
      <c r="G21662" t="s">
        <v>501</v>
      </c>
      <c r="H21662">
        <v>12.9623328</v>
      </c>
    </row>
    <row r="21663" spans="1:8">
      <c r="A21663" t="s">
        <v>438</v>
      </c>
      <c r="B21663">
        <v>4100</v>
      </c>
      <c r="C21663" t="s">
        <v>449</v>
      </c>
      <c r="D21663" t="s">
        <v>475</v>
      </c>
      <c r="E21663" t="s">
        <v>36</v>
      </c>
      <c r="F21663">
        <v>2011</v>
      </c>
      <c r="G21663" t="s">
        <v>501</v>
      </c>
      <c r="H21663">
        <v>4.1868000000000001E-3</v>
      </c>
    </row>
    <row r="21664" spans="1:8">
      <c r="A21664" t="s">
        <v>461</v>
      </c>
      <c r="B21664">
        <v>4100</v>
      </c>
      <c r="C21664" t="s">
        <v>449</v>
      </c>
      <c r="D21664" t="s">
        <v>475</v>
      </c>
      <c r="E21664" t="s">
        <v>30</v>
      </c>
      <c r="F21664">
        <v>2013</v>
      </c>
      <c r="G21664" t="s">
        <v>501</v>
      </c>
      <c r="H21664">
        <v>4.1868000000000001E-3</v>
      </c>
    </row>
    <row r="21665" spans="1:8">
      <c r="A21665" t="s">
        <v>429</v>
      </c>
      <c r="B21665">
        <v>4000</v>
      </c>
      <c r="C21665" t="s">
        <v>433</v>
      </c>
      <c r="D21665" t="s">
        <v>475</v>
      </c>
      <c r="E21665" t="s">
        <v>13</v>
      </c>
      <c r="F21665">
        <v>2013</v>
      </c>
      <c r="G21665" t="s">
        <v>501</v>
      </c>
      <c r="H21665">
        <v>2.0850263999999998</v>
      </c>
    </row>
    <row r="21666" spans="1:8">
      <c r="A21666" t="s">
        <v>429</v>
      </c>
      <c r="B21666">
        <v>4000</v>
      </c>
      <c r="C21666" t="s">
        <v>433</v>
      </c>
      <c r="D21666" t="s">
        <v>475</v>
      </c>
      <c r="E21666" t="s">
        <v>29</v>
      </c>
      <c r="F21666">
        <v>2011</v>
      </c>
      <c r="G21666" t="s">
        <v>501</v>
      </c>
      <c r="H21666">
        <v>3757.004046</v>
      </c>
    </row>
    <row r="21667" spans="1:8">
      <c r="A21667" t="s">
        <v>429</v>
      </c>
      <c r="B21667">
        <v>4000</v>
      </c>
      <c r="C21667" t="s">
        <v>433</v>
      </c>
      <c r="D21667" t="s">
        <v>475</v>
      </c>
      <c r="E21667" t="s">
        <v>30</v>
      </c>
      <c r="F21667">
        <v>2012</v>
      </c>
      <c r="G21667" t="s">
        <v>501</v>
      </c>
      <c r="H21667">
        <v>163.56990239999999</v>
      </c>
    </row>
    <row r="21668" spans="1:8">
      <c r="A21668" t="s">
        <v>429</v>
      </c>
      <c r="B21668">
        <v>2000</v>
      </c>
      <c r="C21668" t="s">
        <v>431</v>
      </c>
      <c r="D21668" t="s">
        <v>475</v>
      </c>
      <c r="E21668" t="s">
        <v>482</v>
      </c>
      <c r="F21668">
        <v>2014</v>
      </c>
      <c r="G21668" t="s">
        <v>490</v>
      </c>
      <c r="H21668">
        <v>1108.8028044</v>
      </c>
    </row>
    <row r="21669" spans="1:8">
      <c r="A21669" t="s">
        <v>464</v>
      </c>
      <c r="B21669">
        <v>2000</v>
      </c>
      <c r="C21669" t="s">
        <v>431</v>
      </c>
      <c r="D21669" t="s">
        <v>475</v>
      </c>
      <c r="E21669" t="s">
        <v>10</v>
      </c>
      <c r="F21669">
        <v>2013</v>
      </c>
      <c r="G21669" t="s">
        <v>490</v>
      </c>
      <c r="H21669">
        <v>1566.9559548</v>
      </c>
    </row>
    <row r="21670" spans="1:8">
      <c r="A21670" t="s">
        <v>464</v>
      </c>
      <c r="B21670">
        <v>2000</v>
      </c>
      <c r="C21670" t="s">
        <v>431</v>
      </c>
      <c r="D21670" t="s">
        <v>475</v>
      </c>
      <c r="E21670" t="s">
        <v>20</v>
      </c>
      <c r="F21670">
        <v>2012</v>
      </c>
      <c r="G21670" t="s">
        <v>490</v>
      </c>
      <c r="H21670">
        <v>644.68346399999996</v>
      </c>
    </row>
    <row r="21671" spans="1:8">
      <c r="A21671" t="s">
        <v>464</v>
      </c>
      <c r="B21671">
        <v>2000</v>
      </c>
      <c r="C21671" t="s">
        <v>431</v>
      </c>
      <c r="D21671" t="s">
        <v>475</v>
      </c>
      <c r="E21671" t="s">
        <v>18</v>
      </c>
      <c r="F21671">
        <v>2014</v>
      </c>
      <c r="G21671" t="s">
        <v>490</v>
      </c>
      <c r="H21671">
        <v>50.873806799999997</v>
      </c>
    </row>
    <row r="21672" spans="1:8">
      <c r="A21672" t="s">
        <v>464</v>
      </c>
      <c r="B21672">
        <v>2000</v>
      </c>
      <c r="C21672" t="s">
        <v>431</v>
      </c>
      <c r="D21672" t="s">
        <v>475</v>
      </c>
      <c r="E21672" t="s">
        <v>22</v>
      </c>
      <c r="F21672">
        <v>2013</v>
      </c>
      <c r="G21672" t="s">
        <v>490</v>
      </c>
      <c r="H21672">
        <v>12.8199816</v>
      </c>
    </row>
    <row r="21673" spans="1:8">
      <c r="A21673" t="s">
        <v>464</v>
      </c>
      <c r="B21673">
        <v>2000</v>
      </c>
      <c r="C21673" t="s">
        <v>431</v>
      </c>
      <c r="D21673" t="s">
        <v>475</v>
      </c>
      <c r="E21673" t="s">
        <v>24</v>
      </c>
      <c r="F21673">
        <v>2009</v>
      </c>
      <c r="G21673" t="s">
        <v>490</v>
      </c>
      <c r="H21673">
        <v>3.4708572000000002</v>
      </c>
    </row>
    <row r="21674" spans="1:8">
      <c r="A21674" t="s">
        <v>464</v>
      </c>
      <c r="B21674">
        <v>2000</v>
      </c>
      <c r="C21674" t="s">
        <v>431</v>
      </c>
      <c r="D21674" t="s">
        <v>475</v>
      </c>
      <c r="E21674" t="s">
        <v>23</v>
      </c>
      <c r="F21674">
        <v>2009</v>
      </c>
      <c r="G21674" t="s">
        <v>490</v>
      </c>
      <c r="H21674">
        <v>2.7758484000000001</v>
      </c>
    </row>
    <row r="21675" spans="1:8">
      <c r="A21675" t="s">
        <v>438</v>
      </c>
      <c r="B21675">
        <v>2000</v>
      </c>
      <c r="C21675" t="s">
        <v>431</v>
      </c>
      <c r="D21675" t="s">
        <v>475</v>
      </c>
      <c r="E21675" t="s">
        <v>36</v>
      </c>
      <c r="F21675">
        <v>2011</v>
      </c>
      <c r="G21675" t="s">
        <v>490</v>
      </c>
      <c r="H21675">
        <v>2.0934000000000001E-2</v>
      </c>
    </row>
    <row r="21676" spans="1:8">
      <c r="A21676" t="s">
        <v>429</v>
      </c>
      <c r="B21676">
        <v>3000</v>
      </c>
      <c r="C21676" t="s">
        <v>432</v>
      </c>
      <c r="D21676" t="s">
        <v>475</v>
      </c>
      <c r="E21676" t="s">
        <v>6</v>
      </c>
      <c r="F21676">
        <v>2012</v>
      </c>
      <c r="G21676" t="s">
        <v>503</v>
      </c>
      <c r="H21676">
        <v>0.98389800000000005</v>
      </c>
    </row>
    <row r="21677" spans="1:8">
      <c r="A21677" t="s">
        <v>429</v>
      </c>
      <c r="B21677">
        <v>3000</v>
      </c>
      <c r="C21677" t="s">
        <v>432</v>
      </c>
      <c r="D21677" t="s">
        <v>475</v>
      </c>
      <c r="E21677" t="s">
        <v>9</v>
      </c>
      <c r="F21677">
        <v>2010</v>
      </c>
      <c r="G21677" t="s">
        <v>503</v>
      </c>
      <c r="H21677">
        <v>11.258305200000001</v>
      </c>
    </row>
    <row r="21678" spans="1:8">
      <c r="A21678" t="s">
        <v>429</v>
      </c>
      <c r="B21678">
        <v>3000</v>
      </c>
      <c r="C21678" t="s">
        <v>432</v>
      </c>
      <c r="D21678" t="s">
        <v>475</v>
      </c>
      <c r="E21678" t="s">
        <v>14</v>
      </c>
      <c r="F21678">
        <v>2011</v>
      </c>
      <c r="G21678" t="s">
        <v>503</v>
      </c>
      <c r="H21678">
        <v>2.5497611999999998</v>
      </c>
    </row>
    <row r="21679" spans="1:8">
      <c r="A21679" t="s">
        <v>429</v>
      </c>
      <c r="B21679">
        <v>3000</v>
      </c>
      <c r="C21679" t="s">
        <v>432</v>
      </c>
      <c r="D21679" t="s">
        <v>475</v>
      </c>
      <c r="E21679" t="s">
        <v>13</v>
      </c>
      <c r="F21679">
        <v>2009</v>
      </c>
      <c r="G21679" t="s">
        <v>503</v>
      </c>
      <c r="H21679">
        <v>4.4212607999999998</v>
      </c>
    </row>
    <row r="21680" spans="1:8">
      <c r="A21680" t="s">
        <v>429</v>
      </c>
      <c r="B21680">
        <v>3000</v>
      </c>
      <c r="C21680" t="s">
        <v>432</v>
      </c>
      <c r="D21680" t="s">
        <v>475</v>
      </c>
      <c r="E21680" t="s">
        <v>32</v>
      </c>
      <c r="F21680">
        <v>2014</v>
      </c>
      <c r="G21680" t="s">
        <v>503</v>
      </c>
      <c r="H21680">
        <v>175.3306236</v>
      </c>
    </row>
    <row r="21681" spans="1:8">
      <c r="A21681" t="s">
        <v>429</v>
      </c>
      <c r="B21681">
        <v>3000</v>
      </c>
      <c r="C21681" t="s">
        <v>432</v>
      </c>
      <c r="D21681" t="s">
        <v>475</v>
      </c>
      <c r="E21681" t="s">
        <v>37</v>
      </c>
      <c r="F21681">
        <v>2009</v>
      </c>
      <c r="G21681" t="s">
        <v>503</v>
      </c>
      <c r="H21681">
        <v>2942.0308656000002</v>
      </c>
    </row>
    <row r="21682" spans="1:8">
      <c r="A21682" t="s">
        <v>464</v>
      </c>
      <c r="B21682">
        <v>3000</v>
      </c>
      <c r="C21682" t="s">
        <v>432</v>
      </c>
      <c r="D21682" t="s">
        <v>475</v>
      </c>
      <c r="E21682" t="s">
        <v>9</v>
      </c>
      <c r="F21682">
        <v>2011</v>
      </c>
      <c r="G21682" t="s">
        <v>503</v>
      </c>
      <c r="H21682">
        <v>427.451346</v>
      </c>
    </row>
    <row r="21683" spans="1:8">
      <c r="A21683" t="s">
        <v>464</v>
      </c>
      <c r="B21683">
        <v>3000</v>
      </c>
      <c r="C21683" t="s">
        <v>432</v>
      </c>
      <c r="D21683" t="s">
        <v>475</v>
      </c>
      <c r="E21683" t="s">
        <v>10</v>
      </c>
      <c r="F21683">
        <v>2012</v>
      </c>
      <c r="G21683" t="s">
        <v>503</v>
      </c>
      <c r="H21683">
        <v>5241.5763372000001</v>
      </c>
    </row>
    <row r="21684" spans="1:8">
      <c r="A21684" t="s">
        <v>464</v>
      </c>
      <c r="B21684">
        <v>3000</v>
      </c>
      <c r="C21684" t="s">
        <v>432</v>
      </c>
      <c r="D21684" t="s">
        <v>475</v>
      </c>
      <c r="E21684" t="s">
        <v>16</v>
      </c>
      <c r="F21684">
        <v>2014</v>
      </c>
      <c r="G21684" t="s">
        <v>503</v>
      </c>
      <c r="H21684">
        <v>164.41144919999999</v>
      </c>
    </row>
    <row r="21685" spans="1:8">
      <c r="A21685" t="s">
        <v>464</v>
      </c>
      <c r="B21685">
        <v>3000</v>
      </c>
      <c r="C21685" t="s">
        <v>432</v>
      </c>
      <c r="D21685" t="s">
        <v>475</v>
      </c>
      <c r="E21685" t="s">
        <v>24</v>
      </c>
      <c r="F21685">
        <v>2011</v>
      </c>
      <c r="G21685" t="s">
        <v>503</v>
      </c>
      <c r="H21685">
        <v>88.492204799999996</v>
      </c>
    </row>
    <row r="21686" spans="1:8">
      <c r="A21686" t="s">
        <v>497</v>
      </c>
      <c r="B21686">
        <v>3000</v>
      </c>
      <c r="C21686" t="s">
        <v>432</v>
      </c>
      <c r="D21686" t="s">
        <v>475</v>
      </c>
      <c r="E21686" t="s">
        <v>13</v>
      </c>
      <c r="F21686">
        <v>2013</v>
      </c>
      <c r="G21686" t="s">
        <v>503</v>
      </c>
      <c r="H21686">
        <v>0.69082200000000005</v>
      </c>
    </row>
    <row r="21687" spans="1:8">
      <c r="A21687" t="s">
        <v>456</v>
      </c>
      <c r="B21687">
        <v>3000</v>
      </c>
      <c r="C21687" t="s">
        <v>432</v>
      </c>
      <c r="D21687" t="s">
        <v>475</v>
      </c>
      <c r="E21687" t="s">
        <v>32</v>
      </c>
      <c r="F21687">
        <v>2010</v>
      </c>
      <c r="G21687" t="s">
        <v>503</v>
      </c>
      <c r="H21687">
        <v>2.7423540000000002</v>
      </c>
    </row>
    <row r="21688" spans="1:8">
      <c r="A21688" t="s">
        <v>429</v>
      </c>
      <c r="B21688">
        <v>2000</v>
      </c>
      <c r="C21688" t="s">
        <v>431</v>
      </c>
      <c r="D21688" t="s">
        <v>475</v>
      </c>
      <c r="E21688" t="s">
        <v>35</v>
      </c>
      <c r="F21688">
        <v>2010</v>
      </c>
      <c r="G21688" t="s">
        <v>490</v>
      </c>
      <c r="H21688">
        <v>50.074128000000002</v>
      </c>
    </row>
    <row r="21689" spans="1:8">
      <c r="A21689" t="s">
        <v>429</v>
      </c>
      <c r="B21689">
        <v>2000</v>
      </c>
      <c r="C21689" t="s">
        <v>431</v>
      </c>
      <c r="D21689" t="s">
        <v>475</v>
      </c>
      <c r="E21689" t="s">
        <v>36</v>
      </c>
      <c r="F21689">
        <v>2011</v>
      </c>
      <c r="G21689" t="s">
        <v>480</v>
      </c>
      <c r="H21689">
        <v>25.1877888</v>
      </c>
    </row>
    <row r="21690" spans="1:8">
      <c r="A21690" t="s">
        <v>429</v>
      </c>
      <c r="B21690">
        <v>3000</v>
      </c>
      <c r="C21690" t="s">
        <v>432</v>
      </c>
      <c r="D21690" t="s">
        <v>475</v>
      </c>
      <c r="E21690" t="s">
        <v>479</v>
      </c>
      <c r="F21690">
        <v>2014</v>
      </c>
      <c r="G21690" t="s">
        <v>468</v>
      </c>
      <c r="H21690">
        <v>106.07676480000001</v>
      </c>
    </row>
    <row r="21691" spans="1:8">
      <c r="A21691" t="s">
        <v>429</v>
      </c>
      <c r="B21691">
        <v>2000</v>
      </c>
      <c r="C21691" t="s">
        <v>431</v>
      </c>
      <c r="D21691" t="s">
        <v>475</v>
      </c>
      <c r="E21691" t="s">
        <v>479</v>
      </c>
      <c r="F21691">
        <v>2014</v>
      </c>
      <c r="G21691" t="s">
        <v>480</v>
      </c>
      <c r="H21691">
        <v>678.35789639999996</v>
      </c>
    </row>
    <row r="21692" spans="1:8">
      <c r="A21692" t="s">
        <v>429</v>
      </c>
      <c r="B21692">
        <v>3000</v>
      </c>
      <c r="C21692" t="s">
        <v>432</v>
      </c>
      <c r="D21692" t="s">
        <v>475</v>
      </c>
      <c r="E21692" t="s">
        <v>479</v>
      </c>
      <c r="F21692">
        <v>2011</v>
      </c>
      <c r="G21692" t="s">
        <v>480</v>
      </c>
      <c r="H21692">
        <v>100.70091360000001</v>
      </c>
    </row>
    <row r="21693" spans="1:8">
      <c r="A21693" t="s">
        <v>462</v>
      </c>
      <c r="B21693">
        <v>2000</v>
      </c>
      <c r="C21693" t="s">
        <v>431</v>
      </c>
      <c r="D21693" t="s">
        <v>475</v>
      </c>
      <c r="E21693" t="s">
        <v>12</v>
      </c>
      <c r="F21693">
        <v>2010</v>
      </c>
      <c r="G21693" t="s">
        <v>490</v>
      </c>
      <c r="H21693">
        <v>0.90016200000000002</v>
      </c>
    </row>
    <row r="21694" spans="1:8">
      <c r="A21694" t="s">
        <v>486</v>
      </c>
      <c r="B21694">
        <v>2000</v>
      </c>
      <c r="C21694" t="s">
        <v>431</v>
      </c>
      <c r="D21694" t="s">
        <v>475</v>
      </c>
      <c r="E21694" t="s">
        <v>33</v>
      </c>
      <c r="F21694">
        <v>2014</v>
      </c>
      <c r="G21694" t="s">
        <v>490</v>
      </c>
      <c r="H21694">
        <v>6.5523420000000003</v>
      </c>
    </row>
    <row r="21695" spans="1:8">
      <c r="A21695" t="s">
        <v>464</v>
      </c>
      <c r="B21695">
        <v>2000</v>
      </c>
      <c r="C21695" t="s">
        <v>431</v>
      </c>
      <c r="D21695" t="s">
        <v>475</v>
      </c>
      <c r="E21695" t="s">
        <v>30</v>
      </c>
      <c r="F21695">
        <v>2010</v>
      </c>
      <c r="G21695" t="s">
        <v>490</v>
      </c>
      <c r="H21695">
        <v>346.29022800000001</v>
      </c>
    </row>
    <row r="21696" spans="1:8">
      <c r="A21696" t="s">
        <v>464</v>
      </c>
      <c r="B21696">
        <v>3000</v>
      </c>
      <c r="C21696" t="s">
        <v>432</v>
      </c>
      <c r="D21696" t="s">
        <v>475</v>
      </c>
      <c r="E21696" t="s">
        <v>2</v>
      </c>
      <c r="F21696">
        <v>2011</v>
      </c>
      <c r="G21696" t="s">
        <v>503</v>
      </c>
      <c r="H21696">
        <v>48.751099199999999</v>
      </c>
    </row>
    <row r="21697" spans="1:8">
      <c r="A21697" t="s">
        <v>429</v>
      </c>
      <c r="B21697">
        <v>2000</v>
      </c>
      <c r="C21697" t="s">
        <v>431</v>
      </c>
      <c r="D21697" t="s">
        <v>475</v>
      </c>
      <c r="E21697" t="s">
        <v>29</v>
      </c>
      <c r="F21697">
        <v>2013</v>
      </c>
      <c r="G21697" t="s">
        <v>480</v>
      </c>
      <c r="H21697">
        <v>52.125660000000003</v>
      </c>
    </row>
    <row r="21698" spans="1:8">
      <c r="A21698" t="s">
        <v>464</v>
      </c>
      <c r="B21698">
        <v>3000</v>
      </c>
      <c r="C21698" t="s">
        <v>432</v>
      </c>
      <c r="D21698" t="s">
        <v>475</v>
      </c>
      <c r="E21698" t="s">
        <v>2</v>
      </c>
      <c r="F21698">
        <v>2010</v>
      </c>
      <c r="G21698" t="s">
        <v>480</v>
      </c>
      <c r="H21698">
        <v>45.2886156</v>
      </c>
    </row>
    <row r="21699" spans="1:8">
      <c r="A21699" t="s">
        <v>464</v>
      </c>
      <c r="B21699">
        <v>3000</v>
      </c>
      <c r="C21699" t="s">
        <v>432</v>
      </c>
      <c r="D21699" t="s">
        <v>475</v>
      </c>
      <c r="E21699" t="s">
        <v>29</v>
      </c>
      <c r="F21699">
        <v>2010</v>
      </c>
      <c r="G21699" t="s">
        <v>480</v>
      </c>
      <c r="H21699">
        <v>251.0237808</v>
      </c>
    </row>
    <row r="21700" spans="1:8">
      <c r="A21700" t="s">
        <v>464</v>
      </c>
      <c r="B21700">
        <v>2000</v>
      </c>
      <c r="C21700" t="s">
        <v>431</v>
      </c>
      <c r="D21700" t="s">
        <v>475</v>
      </c>
      <c r="E21700" t="s">
        <v>3</v>
      </c>
      <c r="F21700">
        <v>2012</v>
      </c>
      <c r="G21700" t="s">
        <v>468</v>
      </c>
      <c r="H21700">
        <v>139.713516</v>
      </c>
    </row>
    <row r="21701" spans="1:8">
      <c r="A21701" t="s">
        <v>464</v>
      </c>
      <c r="B21701">
        <v>2000</v>
      </c>
      <c r="C21701" t="s">
        <v>431</v>
      </c>
      <c r="D21701" t="s">
        <v>475</v>
      </c>
      <c r="E21701" t="s">
        <v>30</v>
      </c>
      <c r="F21701">
        <v>2014</v>
      </c>
      <c r="G21701" t="s">
        <v>468</v>
      </c>
      <c r="H21701">
        <v>269.24892119999998</v>
      </c>
    </row>
    <row r="21702" spans="1:8">
      <c r="A21702" t="s">
        <v>462</v>
      </c>
      <c r="B21702">
        <v>2000</v>
      </c>
      <c r="C21702" t="s">
        <v>431</v>
      </c>
      <c r="D21702" t="s">
        <v>475</v>
      </c>
      <c r="E21702" t="s">
        <v>13</v>
      </c>
      <c r="F21702">
        <v>2010</v>
      </c>
      <c r="G21702" t="s">
        <v>468</v>
      </c>
      <c r="H21702">
        <v>77.292514800000006</v>
      </c>
    </row>
    <row r="21703" spans="1:8">
      <c r="A21703" t="s">
        <v>429</v>
      </c>
      <c r="B21703">
        <v>2000</v>
      </c>
      <c r="C21703" t="s">
        <v>431</v>
      </c>
      <c r="D21703" t="s">
        <v>475</v>
      </c>
      <c r="E21703" t="s">
        <v>30</v>
      </c>
      <c r="F21703">
        <v>2009</v>
      </c>
      <c r="G21703" t="s">
        <v>490</v>
      </c>
      <c r="H21703">
        <v>2348.6063939999999</v>
      </c>
    </row>
    <row r="21704" spans="1:8">
      <c r="A21704" t="s">
        <v>464</v>
      </c>
      <c r="B21704">
        <v>2000</v>
      </c>
      <c r="C21704" t="s">
        <v>431</v>
      </c>
      <c r="D21704" t="s">
        <v>475</v>
      </c>
      <c r="E21704" t="s">
        <v>31</v>
      </c>
      <c r="F21704">
        <v>2009</v>
      </c>
      <c r="G21704" t="s">
        <v>490</v>
      </c>
      <c r="H21704">
        <v>127.8816192</v>
      </c>
    </row>
    <row r="21705" spans="1:8">
      <c r="A21705" t="s">
        <v>464</v>
      </c>
      <c r="B21705">
        <v>2000</v>
      </c>
      <c r="C21705" t="s">
        <v>431</v>
      </c>
      <c r="D21705" t="s">
        <v>475</v>
      </c>
      <c r="E21705" t="s">
        <v>34</v>
      </c>
      <c r="F21705">
        <v>2014</v>
      </c>
      <c r="G21705" t="s">
        <v>490</v>
      </c>
      <c r="H21705">
        <v>84.234229200000001</v>
      </c>
    </row>
    <row r="21706" spans="1:8">
      <c r="A21706" t="s">
        <v>464</v>
      </c>
      <c r="B21706">
        <v>3000</v>
      </c>
      <c r="C21706" t="s">
        <v>432</v>
      </c>
      <c r="D21706" t="s">
        <v>475</v>
      </c>
      <c r="E21706" t="s">
        <v>33</v>
      </c>
      <c r="F21706">
        <v>2012</v>
      </c>
      <c r="G21706" t="s">
        <v>503</v>
      </c>
      <c r="H21706">
        <v>104.73698880000001</v>
      </c>
    </row>
    <row r="21707" spans="1:8">
      <c r="A21707" t="s">
        <v>429</v>
      </c>
      <c r="B21707">
        <v>2000</v>
      </c>
      <c r="C21707" t="s">
        <v>431</v>
      </c>
      <c r="D21707" t="s">
        <v>475</v>
      </c>
      <c r="E21707" t="s">
        <v>30</v>
      </c>
      <c r="F21707">
        <v>2012</v>
      </c>
      <c r="G21707" t="s">
        <v>480</v>
      </c>
      <c r="H21707">
        <v>2407.6947024000001</v>
      </c>
    </row>
    <row r="21708" spans="1:8">
      <c r="A21708" t="s">
        <v>464</v>
      </c>
      <c r="B21708">
        <v>2000</v>
      </c>
      <c r="C21708" t="s">
        <v>431</v>
      </c>
      <c r="D21708" t="s">
        <v>475</v>
      </c>
      <c r="E21708" t="s">
        <v>6</v>
      </c>
      <c r="F21708">
        <v>2013</v>
      </c>
      <c r="G21708" t="s">
        <v>480</v>
      </c>
      <c r="H21708">
        <v>42.202944000000002</v>
      </c>
    </row>
    <row r="21709" spans="1:8">
      <c r="A21709" t="s">
        <v>464</v>
      </c>
      <c r="B21709">
        <v>3000</v>
      </c>
      <c r="C21709" t="s">
        <v>432</v>
      </c>
      <c r="D21709" t="s">
        <v>475</v>
      </c>
      <c r="E21709" t="s">
        <v>8</v>
      </c>
      <c r="F21709">
        <v>2013</v>
      </c>
      <c r="G21709" t="s">
        <v>480</v>
      </c>
      <c r="H21709">
        <v>96.555981599999996</v>
      </c>
    </row>
    <row r="21710" spans="1:8">
      <c r="A21710" t="s">
        <v>464</v>
      </c>
      <c r="B21710">
        <v>3000</v>
      </c>
      <c r="C21710" t="s">
        <v>432</v>
      </c>
      <c r="D21710" t="s">
        <v>475</v>
      </c>
      <c r="E21710" t="s">
        <v>31</v>
      </c>
      <c r="F21710">
        <v>2009</v>
      </c>
      <c r="G21710" t="s">
        <v>480</v>
      </c>
      <c r="H21710">
        <v>643.37299559999997</v>
      </c>
    </row>
    <row r="21711" spans="1:8">
      <c r="A21711" t="s">
        <v>465</v>
      </c>
      <c r="B21711">
        <v>3000</v>
      </c>
      <c r="C21711" t="s">
        <v>432</v>
      </c>
      <c r="D21711" t="s">
        <v>475</v>
      </c>
      <c r="E21711" t="s">
        <v>482</v>
      </c>
      <c r="F21711">
        <v>2013</v>
      </c>
      <c r="G21711" t="s">
        <v>480</v>
      </c>
      <c r="H21711">
        <v>0.21352679999999999</v>
      </c>
    </row>
    <row r="21712" spans="1:8">
      <c r="A21712" t="s">
        <v>429</v>
      </c>
      <c r="B21712">
        <v>3000</v>
      </c>
      <c r="C21712" t="s">
        <v>432</v>
      </c>
      <c r="D21712" t="s">
        <v>475</v>
      </c>
      <c r="E21712" t="s">
        <v>30</v>
      </c>
      <c r="F21712">
        <v>2012</v>
      </c>
      <c r="G21712" t="s">
        <v>468</v>
      </c>
      <c r="H21712">
        <v>28.156230000000001</v>
      </c>
    </row>
    <row r="21713" spans="1:8">
      <c r="A21713" t="s">
        <v>429</v>
      </c>
      <c r="B21713">
        <v>2000</v>
      </c>
      <c r="C21713" t="s">
        <v>431</v>
      </c>
      <c r="D21713" t="s">
        <v>475</v>
      </c>
      <c r="E21713" t="s">
        <v>30</v>
      </c>
      <c r="F21713">
        <v>2011</v>
      </c>
      <c r="G21713" t="s">
        <v>468</v>
      </c>
      <c r="H21713">
        <v>2315.2250376000002</v>
      </c>
    </row>
    <row r="21714" spans="1:8">
      <c r="A21714" t="s">
        <v>429</v>
      </c>
      <c r="B21714">
        <v>2000</v>
      </c>
      <c r="C21714" t="s">
        <v>431</v>
      </c>
      <c r="D21714" t="s">
        <v>475</v>
      </c>
      <c r="E21714" t="s">
        <v>32</v>
      </c>
      <c r="F21714">
        <v>2012</v>
      </c>
      <c r="G21714" t="s">
        <v>468</v>
      </c>
      <c r="H21714">
        <v>265.6985148</v>
      </c>
    </row>
    <row r="21715" spans="1:8">
      <c r="A21715" t="s">
        <v>464</v>
      </c>
      <c r="B21715">
        <v>2000</v>
      </c>
      <c r="C21715" t="s">
        <v>431</v>
      </c>
      <c r="D21715" t="s">
        <v>475</v>
      </c>
      <c r="E21715" t="s">
        <v>8</v>
      </c>
      <c r="F21715">
        <v>2014</v>
      </c>
      <c r="G21715" t="s">
        <v>468</v>
      </c>
      <c r="H21715">
        <v>0.1172304</v>
      </c>
    </row>
    <row r="21716" spans="1:8">
      <c r="A21716" t="s">
        <v>464</v>
      </c>
      <c r="B21716">
        <v>2000</v>
      </c>
      <c r="C21716" t="s">
        <v>431</v>
      </c>
      <c r="D21716" t="s">
        <v>475</v>
      </c>
      <c r="E21716" t="s">
        <v>6</v>
      </c>
      <c r="F21716">
        <v>2010</v>
      </c>
      <c r="G21716" t="s">
        <v>468</v>
      </c>
      <c r="H21716">
        <v>73.151769599999994</v>
      </c>
    </row>
    <row r="21717" spans="1:8">
      <c r="A21717" t="s">
        <v>464</v>
      </c>
      <c r="B21717">
        <v>2000</v>
      </c>
      <c r="C21717" t="s">
        <v>431</v>
      </c>
      <c r="D21717" t="s">
        <v>475</v>
      </c>
      <c r="E21717" t="s">
        <v>33</v>
      </c>
      <c r="F21717">
        <v>2013</v>
      </c>
      <c r="G21717" t="s">
        <v>468</v>
      </c>
      <c r="H21717">
        <v>12.970706399999999</v>
      </c>
    </row>
    <row r="21718" spans="1:8">
      <c r="A21718" t="s">
        <v>464</v>
      </c>
      <c r="B21718">
        <v>3000</v>
      </c>
      <c r="C21718" t="s">
        <v>432</v>
      </c>
      <c r="D21718" t="s">
        <v>475</v>
      </c>
      <c r="E21718" t="s">
        <v>32</v>
      </c>
      <c r="F21718">
        <v>2009</v>
      </c>
      <c r="G21718" t="s">
        <v>468</v>
      </c>
      <c r="H21718">
        <v>376.36401239999998</v>
      </c>
    </row>
    <row r="21719" spans="1:8">
      <c r="A21719" t="s">
        <v>463</v>
      </c>
      <c r="B21719">
        <v>2000</v>
      </c>
      <c r="C21719" t="s">
        <v>431</v>
      </c>
      <c r="D21719" t="s">
        <v>475</v>
      </c>
      <c r="E21719" t="s">
        <v>13</v>
      </c>
      <c r="F21719">
        <v>2011</v>
      </c>
      <c r="G21719" t="s">
        <v>490</v>
      </c>
      <c r="H21719">
        <v>59.201352</v>
      </c>
    </row>
    <row r="21720" spans="1:8">
      <c r="A21720" t="s">
        <v>463</v>
      </c>
      <c r="B21720">
        <v>2000</v>
      </c>
      <c r="C21720" t="s">
        <v>431</v>
      </c>
      <c r="D21720" t="s">
        <v>475</v>
      </c>
      <c r="E21720" t="s">
        <v>20</v>
      </c>
      <c r="F21720">
        <v>2009</v>
      </c>
      <c r="G21720" t="s">
        <v>490</v>
      </c>
      <c r="H21720">
        <v>78.519247199999995</v>
      </c>
    </row>
    <row r="21721" spans="1:8">
      <c r="A21721" t="s">
        <v>498</v>
      </c>
      <c r="B21721">
        <v>2000</v>
      </c>
      <c r="C21721" t="s">
        <v>431</v>
      </c>
      <c r="D21721" t="s">
        <v>475</v>
      </c>
      <c r="E21721" t="s">
        <v>482</v>
      </c>
      <c r="F21721">
        <v>2013</v>
      </c>
      <c r="G21721" t="s">
        <v>490</v>
      </c>
      <c r="H21721">
        <v>1.1136888</v>
      </c>
    </row>
    <row r="21722" spans="1:8">
      <c r="A21722" t="s">
        <v>429</v>
      </c>
      <c r="B21722">
        <v>2000</v>
      </c>
      <c r="C21722" t="s">
        <v>431</v>
      </c>
      <c r="D21722" t="s">
        <v>475</v>
      </c>
      <c r="E21722" t="s">
        <v>24</v>
      </c>
      <c r="F21722">
        <v>2009</v>
      </c>
      <c r="G21722" t="s">
        <v>490</v>
      </c>
      <c r="H21722">
        <v>0.25120799999999999</v>
      </c>
    </row>
    <row r="21723" spans="1:8">
      <c r="A21723" t="s">
        <v>429</v>
      </c>
      <c r="B21723">
        <v>2000</v>
      </c>
      <c r="C21723" t="s">
        <v>431</v>
      </c>
      <c r="D21723" t="s">
        <v>475</v>
      </c>
      <c r="E21723" t="s">
        <v>25</v>
      </c>
      <c r="F21723">
        <v>2011</v>
      </c>
      <c r="G21723" t="s">
        <v>490</v>
      </c>
      <c r="H21723">
        <v>18.170712000000002</v>
      </c>
    </row>
    <row r="21724" spans="1:8">
      <c r="A21724" t="s">
        <v>429</v>
      </c>
      <c r="B21724">
        <v>2000</v>
      </c>
      <c r="C21724" t="s">
        <v>431</v>
      </c>
      <c r="D21724" t="s">
        <v>475</v>
      </c>
      <c r="E21724" t="s">
        <v>482</v>
      </c>
      <c r="F21724">
        <v>2011</v>
      </c>
      <c r="G21724" t="s">
        <v>490</v>
      </c>
      <c r="H21724">
        <v>1536.7146984000001</v>
      </c>
    </row>
    <row r="21725" spans="1:8">
      <c r="A21725" t="s">
        <v>464</v>
      </c>
      <c r="B21725">
        <v>2000</v>
      </c>
      <c r="C21725" t="s">
        <v>431</v>
      </c>
      <c r="D21725" t="s">
        <v>475</v>
      </c>
      <c r="E21725" t="s">
        <v>13</v>
      </c>
      <c r="F21725">
        <v>2010</v>
      </c>
      <c r="G21725" t="s">
        <v>490</v>
      </c>
      <c r="H21725">
        <v>328.55494320000003</v>
      </c>
    </row>
    <row r="21726" spans="1:8">
      <c r="A21726" t="s">
        <v>464</v>
      </c>
      <c r="B21726">
        <v>2000</v>
      </c>
      <c r="C21726" t="s">
        <v>431</v>
      </c>
      <c r="D21726" t="s">
        <v>475</v>
      </c>
      <c r="E21726" t="s">
        <v>25</v>
      </c>
      <c r="F21726">
        <v>2014</v>
      </c>
      <c r="G21726" t="s">
        <v>490</v>
      </c>
      <c r="H21726">
        <v>2.93076E-2</v>
      </c>
    </row>
    <row r="21727" spans="1:8">
      <c r="A21727" t="s">
        <v>438</v>
      </c>
      <c r="B21727">
        <v>2000</v>
      </c>
      <c r="C21727" t="s">
        <v>431</v>
      </c>
      <c r="D21727" t="s">
        <v>475</v>
      </c>
      <c r="E21727" t="s">
        <v>12</v>
      </c>
      <c r="F21727">
        <v>2009</v>
      </c>
      <c r="G21727" t="s">
        <v>490</v>
      </c>
      <c r="H21727">
        <v>0.2679552</v>
      </c>
    </row>
    <row r="21728" spans="1:8">
      <c r="A21728" t="s">
        <v>438</v>
      </c>
      <c r="B21728">
        <v>2000</v>
      </c>
      <c r="C21728" t="s">
        <v>431</v>
      </c>
      <c r="D21728" t="s">
        <v>475</v>
      </c>
      <c r="E21728" t="s">
        <v>30</v>
      </c>
      <c r="F21728">
        <v>2010</v>
      </c>
      <c r="G21728" t="s">
        <v>490</v>
      </c>
      <c r="H21728">
        <v>2.0264112000000001</v>
      </c>
    </row>
    <row r="21729" spans="1:8">
      <c r="A21729" t="s">
        <v>496</v>
      </c>
      <c r="B21729">
        <v>2000</v>
      </c>
      <c r="C21729" t="s">
        <v>431</v>
      </c>
      <c r="D21729" t="s">
        <v>475</v>
      </c>
      <c r="E21729" t="s">
        <v>18</v>
      </c>
      <c r="F21729">
        <v>2010</v>
      </c>
      <c r="G21729" t="s">
        <v>490</v>
      </c>
      <c r="H21729">
        <v>0.59033880000000005</v>
      </c>
    </row>
    <row r="21730" spans="1:8">
      <c r="A21730" t="s">
        <v>429</v>
      </c>
      <c r="B21730">
        <v>3000</v>
      </c>
      <c r="C21730" t="s">
        <v>432</v>
      </c>
      <c r="D21730" t="s">
        <v>475</v>
      </c>
      <c r="E21730" t="s">
        <v>352</v>
      </c>
      <c r="F21730">
        <v>2009</v>
      </c>
      <c r="G21730" t="s">
        <v>503</v>
      </c>
      <c r="H21730">
        <v>0.67407479999999997</v>
      </c>
    </row>
    <row r="21731" spans="1:8">
      <c r="A21731" t="s">
        <v>429</v>
      </c>
      <c r="B21731">
        <v>3000</v>
      </c>
      <c r="C21731" t="s">
        <v>432</v>
      </c>
      <c r="D21731" t="s">
        <v>475</v>
      </c>
      <c r="E21731" t="s">
        <v>482</v>
      </c>
      <c r="F21731">
        <v>2014</v>
      </c>
      <c r="G21731" t="s">
        <v>503</v>
      </c>
      <c r="H21731">
        <v>118.8506916</v>
      </c>
    </row>
    <row r="21732" spans="1:8">
      <c r="A21732" t="s">
        <v>464</v>
      </c>
      <c r="B21732">
        <v>3282</v>
      </c>
      <c r="C21732" t="s">
        <v>517</v>
      </c>
      <c r="D21732" t="s">
        <v>475</v>
      </c>
      <c r="E21732" t="s">
        <v>343</v>
      </c>
      <c r="F21732">
        <v>2010</v>
      </c>
      <c r="G21732" t="s">
        <v>503</v>
      </c>
      <c r="H21732">
        <v>0.293076</v>
      </c>
    </row>
    <row r="21733" spans="1:8">
      <c r="A21733" t="s">
        <v>464</v>
      </c>
      <c r="B21733">
        <v>3282</v>
      </c>
      <c r="C21733" t="s">
        <v>517</v>
      </c>
      <c r="D21733" t="s">
        <v>475</v>
      </c>
      <c r="E21733" t="s">
        <v>13</v>
      </c>
      <c r="F21733">
        <v>2012</v>
      </c>
      <c r="G21733" t="s">
        <v>503</v>
      </c>
      <c r="H21733">
        <v>3.3620003999999999</v>
      </c>
    </row>
    <row r="21734" spans="1:8">
      <c r="A21734" t="s">
        <v>464</v>
      </c>
      <c r="B21734">
        <v>3282</v>
      </c>
      <c r="C21734" t="s">
        <v>517</v>
      </c>
      <c r="D21734" t="s">
        <v>475</v>
      </c>
      <c r="E21734" t="s">
        <v>25</v>
      </c>
      <c r="F21734">
        <v>2010</v>
      </c>
      <c r="G21734" t="s">
        <v>503</v>
      </c>
      <c r="H21734">
        <v>7.95492E-2</v>
      </c>
    </row>
    <row r="21735" spans="1:8">
      <c r="A21735" t="s">
        <v>499</v>
      </c>
      <c r="B21735">
        <v>2230</v>
      </c>
      <c r="C21735" t="s">
        <v>443</v>
      </c>
      <c r="D21735" t="s">
        <v>475</v>
      </c>
      <c r="E21735" t="s">
        <v>33</v>
      </c>
      <c r="F21735">
        <v>2011</v>
      </c>
      <c r="G21735" t="s">
        <v>480</v>
      </c>
      <c r="H21735">
        <v>11.3587884</v>
      </c>
    </row>
    <row r="21736" spans="1:8">
      <c r="A21736" t="s">
        <v>486</v>
      </c>
      <c r="B21736">
        <v>2310</v>
      </c>
      <c r="C21736" t="s">
        <v>444</v>
      </c>
      <c r="D21736" t="s">
        <v>475</v>
      </c>
      <c r="E21736" t="s">
        <v>14</v>
      </c>
      <c r="F21736">
        <v>2012</v>
      </c>
      <c r="G21736" t="s">
        <v>480</v>
      </c>
      <c r="H21736">
        <v>0.48148200000000002</v>
      </c>
    </row>
    <row r="21737" spans="1:8">
      <c r="A21737" t="s">
        <v>486</v>
      </c>
      <c r="B21737">
        <v>2310</v>
      </c>
      <c r="C21737" t="s">
        <v>444</v>
      </c>
      <c r="D21737" t="s">
        <v>475</v>
      </c>
      <c r="E21737" t="s">
        <v>18</v>
      </c>
      <c r="F21737">
        <v>2013</v>
      </c>
      <c r="G21737" t="s">
        <v>480</v>
      </c>
      <c r="H21737">
        <v>4.9739183999999996</v>
      </c>
    </row>
    <row r="21738" spans="1:8">
      <c r="A21738" t="s">
        <v>464</v>
      </c>
      <c r="B21738">
        <v>3282</v>
      </c>
      <c r="C21738" t="s">
        <v>517</v>
      </c>
      <c r="D21738" t="s">
        <v>475</v>
      </c>
      <c r="E21738" t="s">
        <v>12</v>
      </c>
      <c r="F21738">
        <v>2009</v>
      </c>
      <c r="G21738" t="s">
        <v>480</v>
      </c>
      <c r="H21738">
        <v>0.16747200000000001</v>
      </c>
    </row>
    <row r="21739" spans="1:8">
      <c r="A21739" t="s">
        <v>464</v>
      </c>
      <c r="B21739">
        <v>3282</v>
      </c>
      <c r="C21739" t="s">
        <v>517</v>
      </c>
      <c r="D21739" t="s">
        <v>475</v>
      </c>
      <c r="E21739" t="s">
        <v>343</v>
      </c>
      <c r="F21739">
        <v>2010</v>
      </c>
      <c r="G21739" t="s">
        <v>480</v>
      </c>
      <c r="H21739">
        <v>0.293076</v>
      </c>
    </row>
    <row r="21740" spans="1:8">
      <c r="A21740" t="s">
        <v>464</v>
      </c>
      <c r="B21740">
        <v>3282</v>
      </c>
      <c r="C21740" t="s">
        <v>517</v>
      </c>
      <c r="D21740" t="s">
        <v>475</v>
      </c>
      <c r="E21740" t="s">
        <v>13</v>
      </c>
      <c r="F21740">
        <v>2010</v>
      </c>
      <c r="G21740" t="s">
        <v>480</v>
      </c>
      <c r="H21740">
        <v>7.3520208</v>
      </c>
    </row>
    <row r="21741" spans="1:8">
      <c r="A21741" t="s">
        <v>464</v>
      </c>
      <c r="B21741">
        <v>3282</v>
      </c>
      <c r="C21741" t="s">
        <v>517</v>
      </c>
      <c r="D21741" t="s">
        <v>475</v>
      </c>
      <c r="E21741" t="s">
        <v>26</v>
      </c>
      <c r="F21741">
        <v>2011</v>
      </c>
      <c r="G21741" t="s">
        <v>480</v>
      </c>
      <c r="H21741">
        <v>0.36006480000000002</v>
      </c>
    </row>
    <row r="21742" spans="1:8">
      <c r="A21742" t="s">
        <v>429</v>
      </c>
      <c r="B21742">
        <v>5532</v>
      </c>
      <c r="C21742" t="s">
        <v>516</v>
      </c>
      <c r="D21742" t="s">
        <v>475</v>
      </c>
      <c r="E21742" t="s">
        <v>2</v>
      </c>
      <c r="F21742">
        <v>2009</v>
      </c>
      <c r="G21742" t="s">
        <v>480</v>
      </c>
      <c r="H21742">
        <v>0.27632879999999999</v>
      </c>
    </row>
    <row r="21743" spans="1:8">
      <c r="A21743" t="s">
        <v>429</v>
      </c>
      <c r="B21743">
        <v>5532</v>
      </c>
      <c r="C21743" t="s">
        <v>516</v>
      </c>
      <c r="D21743" t="s">
        <v>475</v>
      </c>
      <c r="E21743" t="s">
        <v>3</v>
      </c>
      <c r="F21743">
        <v>2014</v>
      </c>
      <c r="G21743" t="s">
        <v>480</v>
      </c>
      <c r="H21743">
        <v>7.6283496</v>
      </c>
    </row>
    <row r="21744" spans="1:8">
      <c r="A21744" t="s">
        <v>429</v>
      </c>
      <c r="B21744">
        <v>5532</v>
      </c>
      <c r="C21744" t="s">
        <v>516</v>
      </c>
      <c r="D21744" t="s">
        <v>475</v>
      </c>
      <c r="E21744" t="s">
        <v>16</v>
      </c>
      <c r="F21744">
        <v>2013</v>
      </c>
      <c r="G21744" t="s">
        <v>480</v>
      </c>
      <c r="H21744">
        <v>0.33913080000000001</v>
      </c>
    </row>
    <row r="21745" spans="1:8">
      <c r="A21745" t="s">
        <v>429</v>
      </c>
      <c r="B21745">
        <v>5532</v>
      </c>
      <c r="C21745" t="s">
        <v>516</v>
      </c>
      <c r="D21745" t="s">
        <v>475</v>
      </c>
      <c r="E21745" t="s">
        <v>15</v>
      </c>
      <c r="F21745">
        <v>2010</v>
      </c>
      <c r="G21745" t="s">
        <v>480</v>
      </c>
      <c r="H21745">
        <v>2.6921124000000001</v>
      </c>
    </row>
    <row r="21746" spans="1:8">
      <c r="A21746" t="s">
        <v>464</v>
      </c>
      <c r="B21746">
        <v>2230</v>
      </c>
      <c r="C21746" t="s">
        <v>443</v>
      </c>
      <c r="D21746" t="s">
        <v>475</v>
      </c>
      <c r="E21746" t="s">
        <v>17</v>
      </c>
      <c r="F21746">
        <v>2012</v>
      </c>
      <c r="G21746" t="s">
        <v>490</v>
      </c>
      <c r="H21746">
        <v>0.13816439999999999</v>
      </c>
    </row>
    <row r="21747" spans="1:8">
      <c r="A21747" t="s">
        <v>464</v>
      </c>
      <c r="B21747">
        <v>2230</v>
      </c>
      <c r="C21747" t="s">
        <v>443</v>
      </c>
      <c r="D21747" t="s">
        <v>475</v>
      </c>
      <c r="E21747" t="s">
        <v>36</v>
      </c>
      <c r="F21747">
        <v>2014</v>
      </c>
      <c r="G21747" t="s">
        <v>490</v>
      </c>
      <c r="H21747">
        <v>0.46054800000000001</v>
      </c>
    </row>
    <row r="21748" spans="1:8">
      <c r="A21748" t="s">
        <v>496</v>
      </c>
      <c r="B21748">
        <v>2230</v>
      </c>
      <c r="C21748" t="s">
        <v>443</v>
      </c>
      <c r="D21748" t="s">
        <v>475</v>
      </c>
      <c r="E21748" t="s">
        <v>9</v>
      </c>
      <c r="F21748">
        <v>2010</v>
      </c>
      <c r="G21748" t="s">
        <v>490</v>
      </c>
      <c r="H21748">
        <v>0.13816439999999999</v>
      </c>
    </row>
    <row r="21749" spans="1:8">
      <c r="A21749" t="s">
        <v>429</v>
      </c>
      <c r="B21749">
        <v>2310</v>
      </c>
      <c r="C21749" t="s">
        <v>444</v>
      </c>
      <c r="D21749" t="s">
        <v>475</v>
      </c>
      <c r="E21749" t="s">
        <v>482</v>
      </c>
      <c r="F21749">
        <v>2014</v>
      </c>
      <c r="G21749" t="s">
        <v>490</v>
      </c>
      <c r="H21749">
        <v>4.4338211999999997</v>
      </c>
    </row>
    <row r="21750" spans="1:8">
      <c r="A21750" t="s">
        <v>464</v>
      </c>
      <c r="B21750">
        <v>3282</v>
      </c>
      <c r="C21750" t="s">
        <v>517</v>
      </c>
      <c r="D21750" t="s">
        <v>475</v>
      </c>
      <c r="E21750" t="s">
        <v>18</v>
      </c>
      <c r="F21750">
        <v>2009</v>
      </c>
      <c r="G21750" t="s">
        <v>503</v>
      </c>
      <c r="H21750">
        <v>1.6914671999999999</v>
      </c>
    </row>
    <row r="21751" spans="1:8">
      <c r="A21751" t="s">
        <v>464</v>
      </c>
      <c r="B21751">
        <v>3282</v>
      </c>
      <c r="C21751" t="s">
        <v>517</v>
      </c>
      <c r="D21751" t="s">
        <v>475</v>
      </c>
      <c r="E21751" t="s">
        <v>22</v>
      </c>
      <c r="F21751">
        <v>2014</v>
      </c>
      <c r="G21751" t="s">
        <v>503</v>
      </c>
      <c r="H21751">
        <v>1.2602268000000001</v>
      </c>
    </row>
    <row r="21752" spans="1:8">
      <c r="A21752" t="s">
        <v>464</v>
      </c>
      <c r="B21752">
        <v>3282</v>
      </c>
      <c r="C21752" t="s">
        <v>517</v>
      </c>
      <c r="D21752" t="s">
        <v>475</v>
      </c>
      <c r="E21752" t="s">
        <v>20</v>
      </c>
      <c r="F21752">
        <v>2013</v>
      </c>
      <c r="G21752" t="s">
        <v>503</v>
      </c>
      <c r="H21752">
        <v>11.8863252</v>
      </c>
    </row>
    <row r="21753" spans="1:8">
      <c r="A21753" t="s">
        <v>464</v>
      </c>
      <c r="B21753">
        <v>3282</v>
      </c>
      <c r="C21753" t="s">
        <v>517</v>
      </c>
      <c r="D21753" t="s">
        <v>475</v>
      </c>
      <c r="E21753" t="s">
        <v>17</v>
      </c>
      <c r="F21753">
        <v>2013</v>
      </c>
      <c r="G21753" t="s">
        <v>503</v>
      </c>
      <c r="H21753">
        <v>0.3181968</v>
      </c>
    </row>
    <row r="21754" spans="1:8">
      <c r="A21754" t="s">
        <v>464</v>
      </c>
      <c r="B21754">
        <v>3282</v>
      </c>
      <c r="C21754" t="s">
        <v>517</v>
      </c>
      <c r="D21754" t="s">
        <v>475</v>
      </c>
      <c r="E21754" t="s">
        <v>29</v>
      </c>
      <c r="F21754">
        <v>2012</v>
      </c>
      <c r="G21754" t="s">
        <v>503</v>
      </c>
      <c r="H21754">
        <v>1.5533028</v>
      </c>
    </row>
    <row r="21755" spans="1:8">
      <c r="A21755" t="s">
        <v>464</v>
      </c>
      <c r="B21755">
        <v>3281</v>
      </c>
      <c r="C21755" t="s">
        <v>518</v>
      </c>
      <c r="D21755" t="s">
        <v>475</v>
      </c>
      <c r="E21755" t="s">
        <v>10</v>
      </c>
      <c r="F21755">
        <v>2011</v>
      </c>
      <c r="G21755" t="s">
        <v>503</v>
      </c>
      <c r="H21755">
        <v>5.1832583999999997</v>
      </c>
    </row>
    <row r="21756" spans="1:8">
      <c r="A21756" t="s">
        <v>464</v>
      </c>
      <c r="B21756">
        <v>3281</v>
      </c>
      <c r="C21756" t="s">
        <v>518</v>
      </c>
      <c r="D21756" t="s">
        <v>475</v>
      </c>
      <c r="E21756" t="s">
        <v>18</v>
      </c>
      <c r="F21756">
        <v>2011</v>
      </c>
      <c r="G21756" t="s">
        <v>503</v>
      </c>
      <c r="H21756">
        <v>4.60548E-2</v>
      </c>
    </row>
    <row r="21757" spans="1:8">
      <c r="A21757" t="s">
        <v>464</v>
      </c>
      <c r="B21757">
        <v>3281</v>
      </c>
      <c r="C21757" t="s">
        <v>518</v>
      </c>
      <c r="D21757" t="s">
        <v>475</v>
      </c>
      <c r="E21757" t="s">
        <v>28</v>
      </c>
      <c r="F21757">
        <v>2009</v>
      </c>
      <c r="G21757" t="s">
        <v>503</v>
      </c>
      <c r="H21757">
        <v>22.0183812</v>
      </c>
    </row>
    <row r="21758" spans="1:8">
      <c r="A21758" t="s">
        <v>464</v>
      </c>
      <c r="B21758">
        <v>3281</v>
      </c>
      <c r="C21758" t="s">
        <v>518</v>
      </c>
      <c r="D21758" t="s">
        <v>475</v>
      </c>
      <c r="E21758" t="s">
        <v>36</v>
      </c>
      <c r="F21758">
        <v>2010</v>
      </c>
      <c r="G21758" t="s">
        <v>503</v>
      </c>
      <c r="H21758">
        <v>0.48148200000000002</v>
      </c>
    </row>
    <row r="21759" spans="1:8">
      <c r="A21759" t="s">
        <v>429</v>
      </c>
      <c r="B21759">
        <v>5532</v>
      </c>
      <c r="C21759" t="s">
        <v>516</v>
      </c>
      <c r="D21759" t="s">
        <v>475</v>
      </c>
      <c r="E21759" t="s">
        <v>34</v>
      </c>
      <c r="F21759">
        <v>2014</v>
      </c>
      <c r="G21759" t="s">
        <v>483</v>
      </c>
      <c r="H21759">
        <v>0.46892159999999999</v>
      </c>
    </row>
    <row r="21760" spans="1:8">
      <c r="A21760" t="s">
        <v>429</v>
      </c>
      <c r="B21760">
        <v>5532</v>
      </c>
      <c r="C21760" t="s">
        <v>516</v>
      </c>
      <c r="D21760" t="s">
        <v>475</v>
      </c>
      <c r="E21760" t="s">
        <v>8</v>
      </c>
      <c r="F21760">
        <v>2009</v>
      </c>
      <c r="G21760" t="s">
        <v>483</v>
      </c>
      <c r="H21760">
        <v>2.4241571999999998</v>
      </c>
    </row>
    <row r="21761" spans="1:8">
      <c r="A21761" t="s">
        <v>429</v>
      </c>
      <c r="B21761">
        <v>5532</v>
      </c>
      <c r="C21761" t="s">
        <v>516</v>
      </c>
      <c r="D21761" t="s">
        <v>475</v>
      </c>
      <c r="E21761" t="s">
        <v>10</v>
      </c>
      <c r="F21761">
        <v>2011</v>
      </c>
      <c r="G21761" t="s">
        <v>483</v>
      </c>
      <c r="H21761">
        <v>23.182311599999998</v>
      </c>
    </row>
    <row r="21762" spans="1:8">
      <c r="A21762" t="s">
        <v>429</v>
      </c>
      <c r="B21762">
        <v>5532</v>
      </c>
      <c r="C21762" t="s">
        <v>516</v>
      </c>
      <c r="D21762" t="s">
        <v>475</v>
      </c>
      <c r="E21762" t="s">
        <v>343</v>
      </c>
      <c r="F21762">
        <v>2010</v>
      </c>
      <c r="G21762" t="s">
        <v>483</v>
      </c>
      <c r="H21762">
        <v>7.6744044000000002</v>
      </c>
    </row>
    <row r="21763" spans="1:8">
      <c r="A21763" t="s">
        <v>464</v>
      </c>
      <c r="B21763">
        <v>2230</v>
      </c>
      <c r="C21763" t="s">
        <v>443</v>
      </c>
      <c r="D21763" t="s">
        <v>475</v>
      </c>
      <c r="E21763" t="s">
        <v>9</v>
      </c>
      <c r="F21763">
        <v>2014</v>
      </c>
      <c r="G21763" t="s">
        <v>480</v>
      </c>
      <c r="H21763">
        <v>2.9600675999999999</v>
      </c>
    </row>
    <row r="21764" spans="1:8">
      <c r="A21764" t="s">
        <v>496</v>
      </c>
      <c r="B21764">
        <v>2230</v>
      </c>
      <c r="C21764" t="s">
        <v>443</v>
      </c>
      <c r="D21764" t="s">
        <v>475</v>
      </c>
      <c r="E21764" t="s">
        <v>10</v>
      </c>
      <c r="F21764">
        <v>2014</v>
      </c>
      <c r="G21764" t="s">
        <v>480</v>
      </c>
      <c r="H21764">
        <v>0.20096639999999999</v>
      </c>
    </row>
    <row r="21765" spans="1:8">
      <c r="A21765" t="s">
        <v>464</v>
      </c>
      <c r="B21765">
        <v>3281</v>
      </c>
      <c r="C21765" t="s">
        <v>518</v>
      </c>
      <c r="D21765" t="s">
        <v>475</v>
      </c>
      <c r="E21765" t="s">
        <v>10</v>
      </c>
      <c r="F21765">
        <v>2012</v>
      </c>
      <c r="G21765" t="s">
        <v>480</v>
      </c>
      <c r="H21765">
        <v>5.1413903999999997</v>
      </c>
    </row>
    <row r="21766" spans="1:8">
      <c r="A21766" t="s">
        <v>464</v>
      </c>
      <c r="B21766">
        <v>3281</v>
      </c>
      <c r="C21766" t="s">
        <v>518</v>
      </c>
      <c r="D21766" t="s">
        <v>475</v>
      </c>
      <c r="E21766" t="s">
        <v>16</v>
      </c>
      <c r="F21766">
        <v>2013</v>
      </c>
      <c r="G21766" t="s">
        <v>480</v>
      </c>
      <c r="H21766">
        <v>0.10048319999999999</v>
      </c>
    </row>
    <row r="21767" spans="1:8">
      <c r="A21767" t="s">
        <v>464</v>
      </c>
      <c r="B21767">
        <v>3281</v>
      </c>
      <c r="C21767" t="s">
        <v>518</v>
      </c>
      <c r="D21767" t="s">
        <v>475</v>
      </c>
      <c r="E21767" t="s">
        <v>24</v>
      </c>
      <c r="F21767">
        <v>2011</v>
      </c>
      <c r="G21767" t="s">
        <v>480</v>
      </c>
      <c r="H21767">
        <v>4.1868000000000002E-2</v>
      </c>
    </row>
    <row r="21768" spans="1:8">
      <c r="A21768" t="s">
        <v>464</v>
      </c>
      <c r="B21768">
        <v>3282</v>
      </c>
      <c r="C21768" t="s">
        <v>517</v>
      </c>
      <c r="D21768" t="s">
        <v>475</v>
      </c>
      <c r="E21768" t="s">
        <v>19</v>
      </c>
      <c r="F21768">
        <v>2012</v>
      </c>
      <c r="G21768" t="s">
        <v>480</v>
      </c>
      <c r="H21768">
        <v>0.16747200000000001</v>
      </c>
    </row>
    <row r="21769" spans="1:8">
      <c r="A21769" t="s">
        <v>464</v>
      </c>
      <c r="B21769">
        <v>3282</v>
      </c>
      <c r="C21769" t="s">
        <v>517</v>
      </c>
      <c r="D21769" t="s">
        <v>475</v>
      </c>
      <c r="E21769" t="s">
        <v>18</v>
      </c>
      <c r="F21769">
        <v>2010</v>
      </c>
      <c r="G21769" t="s">
        <v>480</v>
      </c>
      <c r="H21769">
        <v>1.3523364</v>
      </c>
    </row>
    <row r="21770" spans="1:8">
      <c r="A21770" t="s">
        <v>464</v>
      </c>
      <c r="B21770">
        <v>3282</v>
      </c>
      <c r="C21770" t="s">
        <v>517</v>
      </c>
      <c r="D21770" t="s">
        <v>475</v>
      </c>
      <c r="E21770" t="s">
        <v>17</v>
      </c>
      <c r="F21770">
        <v>2011</v>
      </c>
      <c r="G21770" t="s">
        <v>480</v>
      </c>
      <c r="H21770">
        <v>0.39774599999999999</v>
      </c>
    </row>
    <row r="21771" spans="1:8">
      <c r="A21771" t="s">
        <v>464</v>
      </c>
      <c r="B21771">
        <v>3282</v>
      </c>
      <c r="C21771" t="s">
        <v>517</v>
      </c>
      <c r="D21771" t="s">
        <v>475</v>
      </c>
      <c r="E21771" t="s">
        <v>28</v>
      </c>
      <c r="F21771">
        <v>2014</v>
      </c>
      <c r="G21771" t="s">
        <v>480</v>
      </c>
      <c r="H21771">
        <v>53.779446</v>
      </c>
    </row>
    <row r="21772" spans="1:8">
      <c r="A21772" t="s">
        <v>429</v>
      </c>
      <c r="B21772">
        <v>5532</v>
      </c>
      <c r="C21772" t="s">
        <v>516</v>
      </c>
      <c r="D21772" t="s">
        <v>475</v>
      </c>
      <c r="E21772" t="s">
        <v>20</v>
      </c>
      <c r="F21772">
        <v>2009</v>
      </c>
      <c r="G21772" t="s">
        <v>480</v>
      </c>
      <c r="H21772">
        <v>3.5545931999999998</v>
      </c>
    </row>
    <row r="21773" spans="1:8">
      <c r="A21773" t="s">
        <v>429</v>
      </c>
      <c r="B21773">
        <v>5532</v>
      </c>
      <c r="C21773" t="s">
        <v>516</v>
      </c>
      <c r="D21773" t="s">
        <v>475</v>
      </c>
      <c r="E21773" t="s">
        <v>35</v>
      </c>
      <c r="F21773">
        <v>2014</v>
      </c>
      <c r="G21773" t="s">
        <v>480</v>
      </c>
      <c r="H21773">
        <v>0.45636120000000002</v>
      </c>
    </row>
    <row r="21774" spans="1:8">
      <c r="A21774" t="s">
        <v>429</v>
      </c>
      <c r="B21774">
        <v>5532</v>
      </c>
      <c r="C21774" t="s">
        <v>516</v>
      </c>
      <c r="D21774" t="s">
        <v>475</v>
      </c>
      <c r="E21774" t="s">
        <v>428</v>
      </c>
      <c r="F21774">
        <v>2009</v>
      </c>
      <c r="G21774" t="s">
        <v>480</v>
      </c>
      <c r="H21774">
        <v>8.3736000000000001E-3</v>
      </c>
    </row>
    <row r="21775" spans="1:8">
      <c r="A21775" t="s">
        <v>464</v>
      </c>
      <c r="B21775">
        <v>2230</v>
      </c>
      <c r="C21775" t="s">
        <v>443</v>
      </c>
      <c r="D21775" t="s">
        <v>475</v>
      </c>
      <c r="E21775" t="s">
        <v>5</v>
      </c>
      <c r="F21775">
        <v>2012</v>
      </c>
      <c r="G21775" t="s">
        <v>490</v>
      </c>
      <c r="H21775">
        <v>8.0386559999999996</v>
      </c>
    </row>
    <row r="21776" spans="1:8">
      <c r="A21776" t="s">
        <v>499</v>
      </c>
      <c r="B21776">
        <v>2230</v>
      </c>
      <c r="C21776" t="s">
        <v>443</v>
      </c>
      <c r="D21776" t="s">
        <v>475</v>
      </c>
      <c r="E21776" t="s">
        <v>6</v>
      </c>
      <c r="F21776">
        <v>2012</v>
      </c>
      <c r="G21776" t="s">
        <v>490</v>
      </c>
      <c r="H21776">
        <v>19.899860400000001</v>
      </c>
    </row>
    <row r="21777" spans="1:8">
      <c r="A21777" t="s">
        <v>486</v>
      </c>
      <c r="B21777">
        <v>2310</v>
      </c>
      <c r="C21777" t="s">
        <v>444</v>
      </c>
      <c r="D21777" t="s">
        <v>475</v>
      </c>
      <c r="E21777" t="s">
        <v>482</v>
      </c>
      <c r="F21777">
        <v>2013</v>
      </c>
      <c r="G21777" t="s">
        <v>490</v>
      </c>
      <c r="H21777">
        <v>3.1400999999999999</v>
      </c>
    </row>
    <row r="21778" spans="1:8">
      <c r="A21778" t="s">
        <v>464</v>
      </c>
      <c r="B21778">
        <v>2310</v>
      </c>
      <c r="C21778" t="s">
        <v>444</v>
      </c>
      <c r="D21778" t="s">
        <v>475</v>
      </c>
      <c r="E21778" t="s">
        <v>14</v>
      </c>
      <c r="F21778">
        <v>2013</v>
      </c>
      <c r="G21778" t="s">
        <v>490</v>
      </c>
      <c r="H21778">
        <v>0.37681199999999998</v>
      </c>
    </row>
    <row r="21779" spans="1:8">
      <c r="A21779" t="s">
        <v>464</v>
      </c>
      <c r="B21779">
        <v>3282</v>
      </c>
      <c r="C21779" t="s">
        <v>517</v>
      </c>
      <c r="D21779" t="s">
        <v>475</v>
      </c>
      <c r="E21779" t="s">
        <v>15</v>
      </c>
      <c r="F21779">
        <v>2009</v>
      </c>
      <c r="G21779" t="s">
        <v>503</v>
      </c>
      <c r="H21779">
        <v>28.771689599999998</v>
      </c>
    </row>
    <row r="21780" spans="1:8">
      <c r="A21780" t="s">
        <v>464</v>
      </c>
      <c r="B21780">
        <v>3282</v>
      </c>
      <c r="C21780" t="s">
        <v>517</v>
      </c>
      <c r="D21780" t="s">
        <v>475</v>
      </c>
      <c r="E21780" t="s">
        <v>14</v>
      </c>
      <c r="F21780">
        <v>2014</v>
      </c>
      <c r="G21780" t="s">
        <v>503</v>
      </c>
      <c r="H21780">
        <v>7.0128899999999996</v>
      </c>
    </row>
    <row r="21781" spans="1:8">
      <c r="A21781" t="s">
        <v>464</v>
      </c>
      <c r="B21781">
        <v>3282</v>
      </c>
      <c r="C21781" t="s">
        <v>517</v>
      </c>
      <c r="D21781" t="s">
        <v>475</v>
      </c>
      <c r="E21781" t="s">
        <v>428</v>
      </c>
      <c r="F21781">
        <v>2012</v>
      </c>
      <c r="G21781" t="s">
        <v>503</v>
      </c>
      <c r="H21781">
        <v>0.20934</v>
      </c>
    </row>
    <row r="21782" spans="1:8">
      <c r="A21782" t="s">
        <v>464</v>
      </c>
      <c r="B21782">
        <v>3281</v>
      </c>
      <c r="C21782" t="s">
        <v>518</v>
      </c>
      <c r="D21782" t="s">
        <v>475</v>
      </c>
      <c r="E21782" t="s">
        <v>14</v>
      </c>
      <c r="F21782">
        <v>2012</v>
      </c>
      <c r="G21782" t="s">
        <v>503</v>
      </c>
      <c r="H21782">
        <v>8.7922799999999995E-2</v>
      </c>
    </row>
    <row r="21783" spans="1:8">
      <c r="A21783" t="s">
        <v>464</v>
      </c>
      <c r="B21783">
        <v>2230</v>
      </c>
      <c r="C21783" t="s">
        <v>443</v>
      </c>
      <c r="D21783" t="s">
        <v>475</v>
      </c>
      <c r="E21783" t="s">
        <v>5</v>
      </c>
      <c r="F21783">
        <v>2014</v>
      </c>
      <c r="G21783" t="s">
        <v>480</v>
      </c>
      <c r="H21783">
        <v>8.5201379999999993</v>
      </c>
    </row>
    <row r="21784" spans="1:8">
      <c r="A21784" t="s">
        <v>499</v>
      </c>
      <c r="B21784">
        <v>2230</v>
      </c>
      <c r="C21784" t="s">
        <v>443</v>
      </c>
      <c r="D21784" t="s">
        <v>475</v>
      </c>
      <c r="E21784" t="s">
        <v>10</v>
      </c>
      <c r="F21784">
        <v>2012</v>
      </c>
      <c r="G21784" t="s">
        <v>480</v>
      </c>
      <c r="H21784">
        <v>135.71930879999999</v>
      </c>
    </row>
    <row r="21785" spans="1:8">
      <c r="A21785" t="s">
        <v>429</v>
      </c>
      <c r="B21785">
        <v>2310</v>
      </c>
      <c r="C21785" t="s">
        <v>444</v>
      </c>
      <c r="D21785" t="s">
        <v>475</v>
      </c>
      <c r="E21785" t="s">
        <v>22</v>
      </c>
      <c r="F21785">
        <v>2009</v>
      </c>
      <c r="G21785" t="s">
        <v>480</v>
      </c>
      <c r="H21785">
        <v>0.61964640000000004</v>
      </c>
    </row>
    <row r="21786" spans="1:8">
      <c r="A21786" t="s">
        <v>486</v>
      </c>
      <c r="B21786">
        <v>2310</v>
      </c>
      <c r="C21786" t="s">
        <v>444</v>
      </c>
      <c r="D21786" t="s">
        <v>475</v>
      </c>
      <c r="E21786" t="s">
        <v>22</v>
      </c>
      <c r="F21786">
        <v>2013</v>
      </c>
      <c r="G21786" t="s">
        <v>480</v>
      </c>
      <c r="H21786">
        <v>0.1172304</v>
      </c>
    </row>
    <row r="21787" spans="1:8">
      <c r="A21787" t="s">
        <v>464</v>
      </c>
      <c r="B21787">
        <v>3281</v>
      </c>
      <c r="C21787" t="s">
        <v>518</v>
      </c>
      <c r="D21787" t="s">
        <v>475</v>
      </c>
      <c r="E21787" t="s">
        <v>6</v>
      </c>
      <c r="F21787">
        <v>2011</v>
      </c>
      <c r="G21787" t="s">
        <v>480</v>
      </c>
      <c r="H21787">
        <v>0.30982320000000002</v>
      </c>
    </row>
    <row r="21788" spans="1:8">
      <c r="A21788" t="s">
        <v>464</v>
      </c>
      <c r="B21788">
        <v>3281</v>
      </c>
      <c r="C21788" t="s">
        <v>518</v>
      </c>
      <c r="D21788" t="s">
        <v>475</v>
      </c>
      <c r="E21788" t="s">
        <v>11</v>
      </c>
      <c r="F21788">
        <v>2013</v>
      </c>
      <c r="G21788" t="s">
        <v>480</v>
      </c>
      <c r="H21788">
        <v>0.52334999999999998</v>
      </c>
    </row>
    <row r="21789" spans="1:8">
      <c r="A21789" t="s">
        <v>464</v>
      </c>
      <c r="B21789">
        <v>3281</v>
      </c>
      <c r="C21789" t="s">
        <v>518</v>
      </c>
      <c r="D21789" t="s">
        <v>475</v>
      </c>
      <c r="E21789" t="s">
        <v>15</v>
      </c>
      <c r="F21789">
        <v>2011</v>
      </c>
      <c r="G21789" t="s">
        <v>480</v>
      </c>
      <c r="H21789">
        <v>3.3578136000000001</v>
      </c>
    </row>
    <row r="21790" spans="1:8">
      <c r="A21790" t="s">
        <v>464</v>
      </c>
      <c r="B21790">
        <v>3281</v>
      </c>
      <c r="C21790" t="s">
        <v>518</v>
      </c>
      <c r="D21790" t="s">
        <v>475</v>
      </c>
      <c r="E21790" t="s">
        <v>36</v>
      </c>
      <c r="F21790">
        <v>2011</v>
      </c>
      <c r="G21790" t="s">
        <v>480</v>
      </c>
      <c r="H21790">
        <v>0.43124040000000002</v>
      </c>
    </row>
    <row r="21791" spans="1:8">
      <c r="A21791" t="s">
        <v>464</v>
      </c>
      <c r="B21791">
        <v>3282</v>
      </c>
      <c r="C21791" t="s">
        <v>517</v>
      </c>
      <c r="D21791" t="s">
        <v>475</v>
      </c>
      <c r="E21791" t="s">
        <v>14</v>
      </c>
      <c r="F21791">
        <v>2011</v>
      </c>
      <c r="G21791" t="s">
        <v>480</v>
      </c>
      <c r="H21791">
        <v>7.7707008000000002</v>
      </c>
    </row>
    <row r="21792" spans="1:8">
      <c r="A21792" t="s">
        <v>464</v>
      </c>
      <c r="B21792">
        <v>3282</v>
      </c>
      <c r="C21792" t="s">
        <v>517</v>
      </c>
      <c r="D21792" t="s">
        <v>475</v>
      </c>
      <c r="E21792" t="s">
        <v>35</v>
      </c>
      <c r="F21792">
        <v>2014</v>
      </c>
      <c r="G21792" t="s">
        <v>480</v>
      </c>
      <c r="H21792">
        <v>1.5156216</v>
      </c>
    </row>
    <row r="21793" spans="1:8">
      <c r="A21793" t="s">
        <v>464</v>
      </c>
      <c r="B21793">
        <v>3282</v>
      </c>
      <c r="C21793" t="s">
        <v>517</v>
      </c>
      <c r="D21793" t="s">
        <v>475</v>
      </c>
      <c r="E21793" t="s">
        <v>428</v>
      </c>
      <c r="F21793">
        <v>2014</v>
      </c>
      <c r="G21793" t="s">
        <v>480</v>
      </c>
      <c r="H21793">
        <v>0.16747200000000001</v>
      </c>
    </row>
    <row r="21794" spans="1:8">
      <c r="A21794" t="s">
        <v>464</v>
      </c>
      <c r="B21794">
        <v>3282</v>
      </c>
      <c r="C21794" t="s">
        <v>517</v>
      </c>
      <c r="D21794" t="s">
        <v>475</v>
      </c>
      <c r="E21794" t="s">
        <v>37</v>
      </c>
      <c r="F21794">
        <v>2012</v>
      </c>
      <c r="G21794" t="s">
        <v>480</v>
      </c>
      <c r="H21794">
        <v>18.606139200000001</v>
      </c>
    </row>
    <row r="21795" spans="1:8">
      <c r="A21795" t="s">
        <v>429</v>
      </c>
      <c r="B21795">
        <v>2410</v>
      </c>
      <c r="C21795" t="s">
        <v>445</v>
      </c>
      <c r="D21795" t="s">
        <v>475</v>
      </c>
      <c r="E21795" t="s">
        <v>12</v>
      </c>
      <c r="F21795">
        <v>2012</v>
      </c>
      <c r="G21795" t="s">
        <v>480</v>
      </c>
      <c r="H21795">
        <v>167.28359399999999</v>
      </c>
    </row>
    <row r="21796" spans="1:8">
      <c r="A21796" t="s">
        <v>464</v>
      </c>
      <c r="B21796">
        <v>3286</v>
      </c>
      <c r="C21796" t="s">
        <v>511</v>
      </c>
      <c r="D21796" t="s">
        <v>475</v>
      </c>
      <c r="E21796" t="s">
        <v>16</v>
      </c>
      <c r="F21796">
        <v>2012</v>
      </c>
      <c r="G21796" t="s">
        <v>480</v>
      </c>
      <c r="H21796">
        <v>0.20096639999999999</v>
      </c>
    </row>
    <row r="21797" spans="1:8">
      <c r="A21797" t="s">
        <v>464</v>
      </c>
      <c r="B21797">
        <v>3286</v>
      </c>
      <c r="C21797" t="s">
        <v>511</v>
      </c>
      <c r="D21797" t="s">
        <v>475</v>
      </c>
      <c r="E21797" t="s">
        <v>24</v>
      </c>
      <c r="F21797">
        <v>2010</v>
      </c>
      <c r="G21797" t="s">
        <v>480</v>
      </c>
      <c r="H21797">
        <v>0.41868</v>
      </c>
    </row>
    <row r="21798" spans="1:8">
      <c r="A21798" t="s">
        <v>464</v>
      </c>
      <c r="B21798">
        <v>3286</v>
      </c>
      <c r="C21798" t="s">
        <v>511</v>
      </c>
      <c r="D21798" t="s">
        <v>475</v>
      </c>
      <c r="E21798" t="s">
        <v>20</v>
      </c>
      <c r="F21798">
        <v>2013</v>
      </c>
      <c r="G21798" t="s">
        <v>480</v>
      </c>
      <c r="H21798">
        <v>0.439614</v>
      </c>
    </row>
    <row r="21799" spans="1:8">
      <c r="A21799" t="s">
        <v>429</v>
      </c>
      <c r="B21799">
        <v>5547</v>
      </c>
      <c r="C21799" t="s">
        <v>508</v>
      </c>
      <c r="D21799" t="s">
        <v>475</v>
      </c>
      <c r="E21799" t="s">
        <v>6</v>
      </c>
      <c r="F21799">
        <v>2014</v>
      </c>
      <c r="G21799" t="s">
        <v>480</v>
      </c>
      <c r="H21799">
        <v>2.281806</v>
      </c>
    </row>
    <row r="21800" spans="1:8">
      <c r="A21800" t="s">
        <v>429</v>
      </c>
      <c r="B21800">
        <v>5547</v>
      </c>
      <c r="C21800" t="s">
        <v>508</v>
      </c>
      <c r="D21800" t="s">
        <v>475</v>
      </c>
      <c r="E21800" t="s">
        <v>5</v>
      </c>
      <c r="F21800">
        <v>2013</v>
      </c>
      <c r="G21800" t="s">
        <v>480</v>
      </c>
      <c r="H21800">
        <v>11.099206799999999</v>
      </c>
    </row>
    <row r="21801" spans="1:8">
      <c r="A21801" t="s">
        <v>429</v>
      </c>
      <c r="B21801">
        <v>5547</v>
      </c>
      <c r="C21801" t="s">
        <v>508</v>
      </c>
      <c r="D21801" t="s">
        <v>475</v>
      </c>
      <c r="E21801" t="s">
        <v>13</v>
      </c>
      <c r="F21801">
        <v>2010</v>
      </c>
      <c r="G21801" t="s">
        <v>480</v>
      </c>
      <c r="H21801">
        <v>31.597779599999999</v>
      </c>
    </row>
    <row r="21802" spans="1:8">
      <c r="A21802" t="s">
        <v>429</v>
      </c>
      <c r="B21802">
        <v>5547</v>
      </c>
      <c r="C21802" t="s">
        <v>508</v>
      </c>
      <c r="D21802" t="s">
        <v>475</v>
      </c>
      <c r="E21802" t="s">
        <v>343</v>
      </c>
      <c r="F21802">
        <v>2012</v>
      </c>
      <c r="G21802" t="s">
        <v>480</v>
      </c>
      <c r="H21802">
        <v>5.2041924000000002</v>
      </c>
    </row>
    <row r="21803" spans="1:8">
      <c r="A21803" t="s">
        <v>429</v>
      </c>
      <c r="B21803">
        <v>5547</v>
      </c>
      <c r="C21803" t="s">
        <v>508</v>
      </c>
      <c r="D21803" t="s">
        <v>475</v>
      </c>
      <c r="E21803" t="s">
        <v>32</v>
      </c>
      <c r="F21803">
        <v>2011</v>
      </c>
      <c r="G21803" t="s">
        <v>480</v>
      </c>
      <c r="H21803">
        <v>3.9397788</v>
      </c>
    </row>
    <row r="21804" spans="1:8">
      <c r="A21804" t="s">
        <v>464</v>
      </c>
      <c r="B21804">
        <v>5547</v>
      </c>
      <c r="C21804" t="s">
        <v>508</v>
      </c>
      <c r="D21804" t="s">
        <v>475</v>
      </c>
      <c r="E21804" t="s">
        <v>9</v>
      </c>
      <c r="F21804">
        <v>2010</v>
      </c>
      <c r="G21804" t="s">
        <v>480</v>
      </c>
      <c r="H21804">
        <v>1.800324</v>
      </c>
    </row>
    <row r="21805" spans="1:8">
      <c r="A21805" t="s">
        <v>464</v>
      </c>
      <c r="B21805">
        <v>5547</v>
      </c>
      <c r="C21805" t="s">
        <v>508</v>
      </c>
      <c r="D21805" t="s">
        <v>475</v>
      </c>
      <c r="E21805" t="s">
        <v>10</v>
      </c>
      <c r="F21805">
        <v>2011</v>
      </c>
      <c r="G21805" t="s">
        <v>480</v>
      </c>
      <c r="H21805">
        <v>37.677013199999998</v>
      </c>
    </row>
    <row r="21806" spans="1:8">
      <c r="A21806" t="s">
        <v>464</v>
      </c>
      <c r="B21806">
        <v>5547</v>
      </c>
      <c r="C21806" t="s">
        <v>508</v>
      </c>
      <c r="D21806" t="s">
        <v>475</v>
      </c>
      <c r="E21806" t="s">
        <v>19</v>
      </c>
      <c r="F21806">
        <v>2013</v>
      </c>
      <c r="G21806" t="s">
        <v>480</v>
      </c>
      <c r="H21806">
        <v>0.1842192</v>
      </c>
    </row>
    <row r="21807" spans="1:8">
      <c r="A21807" t="s">
        <v>429</v>
      </c>
      <c r="B21807">
        <v>5547</v>
      </c>
      <c r="C21807" t="s">
        <v>508</v>
      </c>
      <c r="D21807" t="s">
        <v>475</v>
      </c>
      <c r="E21807" t="s">
        <v>36</v>
      </c>
      <c r="F21807">
        <v>2012</v>
      </c>
      <c r="G21807" t="s">
        <v>483</v>
      </c>
      <c r="H21807">
        <v>4.1574923999999998</v>
      </c>
    </row>
    <row r="21808" spans="1:8">
      <c r="A21808" t="s">
        <v>429</v>
      </c>
      <c r="B21808">
        <v>5547</v>
      </c>
      <c r="C21808" t="s">
        <v>508</v>
      </c>
      <c r="D21808" t="s">
        <v>475</v>
      </c>
      <c r="E21808" t="s">
        <v>36</v>
      </c>
      <c r="F21808">
        <v>2011</v>
      </c>
      <c r="G21808" t="s">
        <v>480</v>
      </c>
      <c r="H21808">
        <v>4.7980727999999999</v>
      </c>
    </row>
    <row r="21809" spans="1:8">
      <c r="A21809" t="s">
        <v>429</v>
      </c>
      <c r="B21809">
        <v>2100</v>
      </c>
      <c r="C21809" t="s">
        <v>509</v>
      </c>
      <c r="D21809" t="s">
        <v>475</v>
      </c>
      <c r="E21809" t="s">
        <v>479</v>
      </c>
      <c r="F21809">
        <v>2010</v>
      </c>
      <c r="G21809" t="s">
        <v>490</v>
      </c>
      <c r="H21809">
        <v>84.531492</v>
      </c>
    </row>
    <row r="21810" spans="1:8">
      <c r="A21810" t="s">
        <v>429</v>
      </c>
      <c r="B21810">
        <v>2118</v>
      </c>
      <c r="C21810" t="s">
        <v>440</v>
      </c>
      <c r="D21810" t="s">
        <v>475</v>
      </c>
      <c r="E21810" t="s">
        <v>479</v>
      </c>
      <c r="F21810">
        <v>2014</v>
      </c>
      <c r="G21810" t="s">
        <v>480</v>
      </c>
      <c r="H21810">
        <v>17.203561199999999</v>
      </c>
    </row>
    <row r="21811" spans="1:8">
      <c r="A21811" t="s">
        <v>464</v>
      </c>
      <c r="B21811">
        <v>2100</v>
      </c>
      <c r="C21811" t="s">
        <v>509</v>
      </c>
      <c r="D21811" t="s">
        <v>475</v>
      </c>
      <c r="E21811" t="s">
        <v>2</v>
      </c>
      <c r="F21811">
        <v>2009</v>
      </c>
      <c r="G21811" t="s">
        <v>490</v>
      </c>
      <c r="H21811">
        <v>4.1072508000000001</v>
      </c>
    </row>
    <row r="21812" spans="1:8">
      <c r="A21812" t="s">
        <v>464</v>
      </c>
      <c r="B21812">
        <v>2121</v>
      </c>
      <c r="C21812" t="s">
        <v>441</v>
      </c>
      <c r="D21812" t="s">
        <v>475</v>
      </c>
      <c r="E21812" t="s">
        <v>29</v>
      </c>
      <c r="F21812">
        <v>2010</v>
      </c>
      <c r="G21812" t="s">
        <v>480</v>
      </c>
      <c r="H21812">
        <v>12.3678072</v>
      </c>
    </row>
    <row r="21813" spans="1:8">
      <c r="A21813" t="s">
        <v>464</v>
      </c>
      <c r="B21813">
        <v>2100</v>
      </c>
      <c r="C21813" t="s">
        <v>509</v>
      </c>
      <c r="D21813" t="s">
        <v>475</v>
      </c>
      <c r="E21813" t="s">
        <v>33</v>
      </c>
      <c r="F21813">
        <v>2014</v>
      </c>
      <c r="G21813" t="s">
        <v>490</v>
      </c>
      <c r="H21813">
        <v>12.3636204</v>
      </c>
    </row>
    <row r="21814" spans="1:8">
      <c r="A21814" t="s">
        <v>464</v>
      </c>
      <c r="B21814">
        <v>3286</v>
      </c>
      <c r="C21814" t="s">
        <v>511</v>
      </c>
      <c r="D21814" t="s">
        <v>475</v>
      </c>
      <c r="E21814" t="s">
        <v>33</v>
      </c>
      <c r="F21814">
        <v>2014</v>
      </c>
      <c r="G21814" t="s">
        <v>503</v>
      </c>
      <c r="H21814">
        <v>0.20096639999999999</v>
      </c>
    </row>
    <row r="21815" spans="1:8">
      <c r="A21815" t="s">
        <v>429</v>
      </c>
      <c r="B21815">
        <v>5540</v>
      </c>
      <c r="C21815" t="s">
        <v>510</v>
      </c>
      <c r="D21815" t="s">
        <v>475</v>
      </c>
      <c r="E21815" t="s">
        <v>31</v>
      </c>
      <c r="F21815">
        <v>2013</v>
      </c>
      <c r="G21815" t="s">
        <v>483</v>
      </c>
      <c r="H21815">
        <v>130.67421479999999</v>
      </c>
    </row>
    <row r="21816" spans="1:8">
      <c r="A21816" t="s">
        <v>464</v>
      </c>
      <c r="B21816">
        <v>5540</v>
      </c>
      <c r="C21816" t="s">
        <v>510</v>
      </c>
      <c r="D21816" t="s">
        <v>475</v>
      </c>
      <c r="E21816" t="s">
        <v>33</v>
      </c>
      <c r="F21816">
        <v>2014</v>
      </c>
      <c r="G21816" t="s">
        <v>483</v>
      </c>
      <c r="H21816">
        <v>0.272142</v>
      </c>
    </row>
    <row r="21817" spans="1:8">
      <c r="A21817" t="s">
        <v>464</v>
      </c>
      <c r="B21817">
        <v>5540</v>
      </c>
      <c r="C21817" t="s">
        <v>510</v>
      </c>
      <c r="D21817" t="s">
        <v>475</v>
      </c>
      <c r="E21817" t="s">
        <v>31</v>
      </c>
      <c r="F21817">
        <v>2012</v>
      </c>
      <c r="G21817" t="s">
        <v>483</v>
      </c>
      <c r="H21817">
        <v>2.7256068</v>
      </c>
    </row>
    <row r="21818" spans="1:8">
      <c r="A21818" t="s">
        <v>464</v>
      </c>
      <c r="B21818">
        <v>5547</v>
      </c>
      <c r="C21818" t="s">
        <v>508</v>
      </c>
      <c r="D21818" t="s">
        <v>475</v>
      </c>
      <c r="E21818" t="s">
        <v>8</v>
      </c>
      <c r="F21818">
        <v>2011</v>
      </c>
      <c r="G21818" t="s">
        <v>483</v>
      </c>
      <c r="H21818">
        <v>0.4438008</v>
      </c>
    </row>
    <row r="21819" spans="1:8">
      <c r="A21819" t="s">
        <v>464</v>
      </c>
      <c r="B21819">
        <v>3286</v>
      </c>
      <c r="C21819" t="s">
        <v>511</v>
      </c>
      <c r="D21819" t="s">
        <v>475</v>
      </c>
      <c r="E21819" t="s">
        <v>33</v>
      </c>
      <c r="F21819">
        <v>2011</v>
      </c>
      <c r="G21819" t="s">
        <v>480</v>
      </c>
      <c r="H21819">
        <v>0.20096639999999999</v>
      </c>
    </row>
    <row r="21820" spans="1:8">
      <c r="A21820" t="s">
        <v>429</v>
      </c>
      <c r="B21820">
        <v>5547</v>
      </c>
      <c r="C21820" t="s">
        <v>508</v>
      </c>
      <c r="D21820" t="s">
        <v>475</v>
      </c>
      <c r="E21820" t="s">
        <v>30</v>
      </c>
      <c r="F21820">
        <v>2012</v>
      </c>
      <c r="G21820" t="s">
        <v>480</v>
      </c>
      <c r="H21820">
        <v>23.2451136</v>
      </c>
    </row>
    <row r="21821" spans="1:8">
      <c r="A21821" t="s">
        <v>464</v>
      </c>
      <c r="B21821">
        <v>2100</v>
      </c>
      <c r="C21821" t="s">
        <v>509</v>
      </c>
      <c r="D21821" t="s">
        <v>475</v>
      </c>
      <c r="E21821" t="s">
        <v>13</v>
      </c>
      <c r="F21821">
        <v>2010</v>
      </c>
      <c r="G21821" t="s">
        <v>490</v>
      </c>
      <c r="H21821">
        <v>328.55494320000003</v>
      </c>
    </row>
    <row r="21822" spans="1:8">
      <c r="A21822" t="s">
        <v>462</v>
      </c>
      <c r="B21822">
        <v>2100</v>
      </c>
      <c r="C21822" t="s">
        <v>509</v>
      </c>
      <c r="D21822" t="s">
        <v>475</v>
      </c>
      <c r="E21822" t="s">
        <v>5</v>
      </c>
      <c r="F21822">
        <v>2013</v>
      </c>
      <c r="G21822" t="s">
        <v>490</v>
      </c>
      <c r="H21822">
        <v>66.486384000000001</v>
      </c>
    </row>
    <row r="21823" spans="1:8">
      <c r="A21823" t="s">
        <v>462</v>
      </c>
      <c r="B21823">
        <v>2100</v>
      </c>
      <c r="C21823" t="s">
        <v>509</v>
      </c>
      <c r="D21823" t="s">
        <v>475</v>
      </c>
      <c r="E21823" t="s">
        <v>34</v>
      </c>
      <c r="F21823">
        <v>2010</v>
      </c>
      <c r="G21823" t="s">
        <v>490</v>
      </c>
      <c r="H21823">
        <v>55.4081112</v>
      </c>
    </row>
    <row r="21824" spans="1:8">
      <c r="A21824" t="s">
        <v>463</v>
      </c>
      <c r="B21824">
        <v>2100</v>
      </c>
      <c r="C21824" t="s">
        <v>509</v>
      </c>
      <c r="D21824" t="s">
        <v>475</v>
      </c>
      <c r="E21824" t="s">
        <v>15</v>
      </c>
      <c r="F21824">
        <v>2013</v>
      </c>
      <c r="G21824" t="s">
        <v>490</v>
      </c>
      <c r="H21824">
        <v>98.959204799999995</v>
      </c>
    </row>
    <row r="21825" spans="1:8">
      <c r="A21825" t="s">
        <v>463</v>
      </c>
      <c r="B21825">
        <v>2100</v>
      </c>
      <c r="C21825" t="s">
        <v>509</v>
      </c>
      <c r="D21825" t="s">
        <v>475</v>
      </c>
      <c r="E21825" t="s">
        <v>17</v>
      </c>
      <c r="F21825">
        <v>2009</v>
      </c>
      <c r="G21825" t="s">
        <v>490</v>
      </c>
      <c r="H21825">
        <v>22.9562244</v>
      </c>
    </row>
    <row r="21826" spans="1:8">
      <c r="A21826" t="s">
        <v>463</v>
      </c>
      <c r="B21826">
        <v>2100</v>
      </c>
      <c r="C21826" t="s">
        <v>509</v>
      </c>
      <c r="D21826" t="s">
        <v>475</v>
      </c>
      <c r="E21826" t="s">
        <v>36</v>
      </c>
      <c r="F21826">
        <v>2010</v>
      </c>
      <c r="G21826" t="s">
        <v>490</v>
      </c>
      <c r="H21826">
        <v>49.400053200000002</v>
      </c>
    </row>
    <row r="21827" spans="1:8">
      <c r="A21827" t="s">
        <v>464</v>
      </c>
      <c r="B21827">
        <v>2121</v>
      </c>
      <c r="C21827" t="s">
        <v>441</v>
      </c>
      <c r="D21827" t="s">
        <v>475</v>
      </c>
      <c r="E21827" t="s">
        <v>32</v>
      </c>
      <c r="F21827">
        <v>2013</v>
      </c>
      <c r="G21827" t="s">
        <v>490</v>
      </c>
      <c r="H21827">
        <v>20.406463200000001</v>
      </c>
    </row>
    <row r="21828" spans="1:8">
      <c r="A21828" t="s">
        <v>463</v>
      </c>
      <c r="B21828">
        <v>2121</v>
      </c>
      <c r="C21828" t="s">
        <v>441</v>
      </c>
      <c r="D21828" t="s">
        <v>475</v>
      </c>
      <c r="E21828" t="s">
        <v>13</v>
      </c>
      <c r="F21828">
        <v>2009</v>
      </c>
      <c r="G21828" t="s">
        <v>490</v>
      </c>
      <c r="H21828">
        <v>54.633553200000001</v>
      </c>
    </row>
    <row r="21829" spans="1:8">
      <c r="A21829" t="s">
        <v>463</v>
      </c>
      <c r="B21829">
        <v>2121</v>
      </c>
      <c r="C21829" t="s">
        <v>441</v>
      </c>
      <c r="D21829" t="s">
        <v>475</v>
      </c>
      <c r="E21829" t="s">
        <v>28</v>
      </c>
      <c r="F21829">
        <v>2014</v>
      </c>
      <c r="G21829" t="s">
        <v>490</v>
      </c>
      <c r="H21829">
        <v>57.313105200000003</v>
      </c>
    </row>
    <row r="21830" spans="1:8">
      <c r="A21830" t="s">
        <v>463</v>
      </c>
      <c r="B21830">
        <v>2121</v>
      </c>
      <c r="C21830" t="s">
        <v>441</v>
      </c>
      <c r="D21830" t="s">
        <v>475</v>
      </c>
      <c r="E21830" t="s">
        <v>30</v>
      </c>
      <c r="F21830">
        <v>2010</v>
      </c>
      <c r="G21830" t="s">
        <v>490</v>
      </c>
      <c r="H21830">
        <v>280.55328120000001</v>
      </c>
    </row>
    <row r="21831" spans="1:8">
      <c r="A21831" t="s">
        <v>463</v>
      </c>
      <c r="B21831">
        <v>2121</v>
      </c>
      <c r="C21831" t="s">
        <v>441</v>
      </c>
      <c r="D21831" t="s">
        <v>475</v>
      </c>
      <c r="E21831" t="s">
        <v>479</v>
      </c>
      <c r="F21831">
        <v>2009</v>
      </c>
      <c r="G21831" t="s">
        <v>490</v>
      </c>
      <c r="H21831">
        <v>97.954372800000002</v>
      </c>
    </row>
    <row r="21832" spans="1:8">
      <c r="A21832" t="s">
        <v>461</v>
      </c>
      <c r="B21832">
        <v>2121</v>
      </c>
      <c r="C21832" t="s">
        <v>441</v>
      </c>
      <c r="D21832" t="s">
        <v>475</v>
      </c>
      <c r="E21832" t="s">
        <v>15</v>
      </c>
      <c r="F21832">
        <v>2009</v>
      </c>
      <c r="G21832" t="s">
        <v>490</v>
      </c>
      <c r="H21832">
        <v>0.11304359999999999</v>
      </c>
    </row>
    <row r="21833" spans="1:8">
      <c r="A21833" t="s">
        <v>497</v>
      </c>
      <c r="B21833">
        <v>2410</v>
      </c>
      <c r="C21833" t="s">
        <v>445</v>
      </c>
      <c r="D21833" t="s">
        <v>475</v>
      </c>
      <c r="E21833" t="s">
        <v>12</v>
      </c>
      <c r="F21833">
        <v>2010</v>
      </c>
      <c r="G21833" t="s">
        <v>490</v>
      </c>
      <c r="H21833">
        <v>11.329480800000001</v>
      </c>
    </row>
    <row r="21834" spans="1:8">
      <c r="A21834" t="s">
        <v>464</v>
      </c>
      <c r="B21834">
        <v>3286</v>
      </c>
      <c r="C21834" t="s">
        <v>511</v>
      </c>
      <c r="D21834" t="s">
        <v>475</v>
      </c>
      <c r="E21834" t="s">
        <v>26</v>
      </c>
      <c r="F21834">
        <v>2013</v>
      </c>
      <c r="G21834" t="s">
        <v>503</v>
      </c>
      <c r="H21834">
        <v>4.1868000000000002E-2</v>
      </c>
    </row>
    <row r="21835" spans="1:8">
      <c r="A21835" t="s">
        <v>429</v>
      </c>
      <c r="B21835">
        <v>5540</v>
      </c>
      <c r="C21835" t="s">
        <v>510</v>
      </c>
      <c r="D21835" t="s">
        <v>475</v>
      </c>
      <c r="E21835" t="s">
        <v>5</v>
      </c>
      <c r="F21835">
        <v>2012</v>
      </c>
      <c r="G21835" t="s">
        <v>483</v>
      </c>
      <c r="H21835">
        <v>98.548898399999999</v>
      </c>
    </row>
    <row r="21836" spans="1:8">
      <c r="A21836" t="s">
        <v>429</v>
      </c>
      <c r="B21836">
        <v>5540</v>
      </c>
      <c r="C21836" t="s">
        <v>510</v>
      </c>
      <c r="D21836" t="s">
        <v>475</v>
      </c>
      <c r="E21836" t="s">
        <v>17</v>
      </c>
      <c r="F21836">
        <v>2012</v>
      </c>
      <c r="G21836" t="s">
        <v>483</v>
      </c>
      <c r="H21836">
        <v>73.867712400000002</v>
      </c>
    </row>
    <row r="21837" spans="1:8">
      <c r="A21837" t="s">
        <v>464</v>
      </c>
      <c r="B21837">
        <v>5540</v>
      </c>
      <c r="C21837" t="s">
        <v>510</v>
      </c>
      <c r="D21837" t="s">
        <v>475</v>
      </c>
      <c r="E21837" t="s">
        <v>13</v>
      </c>
      <c r="F21837">
        <v>2010</v>
      </c>
      <c r="G21837" t="s">
        <v>483</v>
      </c>
      <c r="H21837">
        <v>34.5411</v>
      </c>
    </row>
    <row r="21838" spans="1:8">
      <c r="A21838" t="s">
        <v>464</v>
      </c>
      <c r="B21838">
        <v>5540</v>
      </c>
      <c r="C21838" t="s">
        <v>510</v>
      </c>
      <c r="D21838" t="s">
        <v>475</v>
      </c>
      <c r="E21838" t="s">
        <v>343</v>
      </c>
      <c r="F21838">
        <v>2013</v>
      </c>
      <c r="G21838" t="s">
        <v>483</v>
      </c>
      <c r="H21838">
        <v>6.0457391999999999</v>
      </c>
    </row>
    <row r="21839" spans="1:8">
      <c r="A21839" t="s">
        <v>464</v>
      </c>
      <c r="B21839">
        <v>5540</v>
      </c>
      <c r="C21839" t="s">
        <v>510</v>
      </c>
      <c r="D21839" t="s">
        <v>475</v>
      </c>
      <c r="E21839" t="s">
        <v>32</v>
      </c>
      <c r="F21839">
        <v>2010</v>
      </c>
      <c r="G21839" t="s">
        <v>483</v>
      </c>
      <c r="H21839">
        <v>6.7658687999999998</v>
      </c>
    </row>
    <row r="21840" spans="1:8">
      <c r="A21840" t="s">
        <v>438</v>
      </c>
      <c r="B21840">
        <v>5540</v>
      </c>
      <c r="C21840" t="s">
        <v>510</v>
      </c>
      <c r="D21840" t="s">
        <v>475</v>
      </c>
      <c r="E21840" t="s">
        <v>32</v>
      </c>
      <c r="F21840">
        <v>2009</v>
      </c>
      <c r="G21840" t="s">
        <v>483</v>
      </c>
      <c r="H21840">
        <v>8.3736000000000001E-3</v>
      </c>
    </row>
    <row r="21841" spans="1:8">
      <c r="A21841" t="s">
        <v>429</v>
      </c>
      <c r="B21841">
        <v>5547</v>
      </c>
      <c r="C21841" t="s">
        <v>508</v>
      </c>
      <c r="D21841" t="s">
        <v>475</v>
      </c>
      <c r="E21841" t="s">
        <v>5</v>
      </c>
      <c r="F21841">
        <v>2014</v>
      </c>
      <c r="G21841" t="s">
        <v>483</v>
      </c>
      <c r="H21841">
        <v>14.218372799999999</v>
      </c>
    </row>
    <row r="21842" spans="1:8">
      <c r="A21842" t="s">
        <v>464</v>
      </c>
      <c r="B21842">
        <v>2118</v>
      </c>
      <c r="C21842" t="s">
        <v>440</v>
      </c>
      <c r="D21842" t="s">
        <v>475</v>
      </c>
      <c r="E21842" t="s">
        <v>26</v>
      </c>
      <c r="F21842">
        <v>2013</v>
      </c>
      <c r="G21842" t="s">
        <v>480</v>
      </c>
      <c r="H21842">
        <v>2.9014524000000002</v>
      </c>
    </row>
    <row r="21843" spans="1:8">
      <c r="A21843" t="s">
        <v>438</v>
      </c>
      <c r="B21843">
        <v>2118</v>
      </c>
      <c r="C21843" t="s">
        <v>440</v>
      </c>
      <c r="D21843" t="s">
        <v>475</v>
      </c>
      <c r="E21843" t="s">
        <v>17</v>
      </c>
      <c r="F21843">
        <v>2009</v>
      </c>
      <c r="G21843" t="s">
        <v>480</v>
      </c>
      <c r="H21843">
        <v>4.60548E-2</v>
      </c>
    </row>
    <row r="21844" spans="1:8">
      <c r="A21844" t="s">
        <v>463</v>
      </c>
      <c r="B21844">
        <v>2121</v>
      </c>
      <c r="C21844" t="s">
        <v>441</v>
      </c>
      <c r="D21844" t="s">
        <v>475</v>
      </c>
      <c r="E21844" t="s">
        <v>17</v>
      </c>
      <c r="F21844">
        <v>2011</v>
      </c>
      <c r="G21844" t="s">
        <v>480</v>
      </c>
      <c r="H21844">
        <v>29.897938799999999</v>
      </c>
    </row>
    <row r="21845" spans="1:8">
      <c r="A21845" t="s">
        <v>463</v>
      </c>
      <c r="B21845">
        <v>2121</v>
      </c>
      <c r="C21845" t="s">
        <v>441</v>
      </c>
      <c r="D21845" t="s">
        <v>475</v>
      </c>
      <c r="E21845" t="s">
        <v>32</v>
      </c>
      <c r="F21845">
        <v>2010</v>
      </c>
      <c r="G21845" t="s">
        <v>480</v>
      </c>
      <c r="H21845">
        <v>5.8615199999999999E-2</v>
      </c>
    </row>
    <row r="21846" spans="1:8">
      <c r="A21846" t="s">
        <v>463</v>
      </c>
      <c r="B21846">
        <v>2121</v>
      </c>
      <c r="C21846" t="s">
        <v>441</v>
      </c>
      <c r="D21846" t="s">
        <v>475</v>
      </c>
      <c r="E21846" t="s">
        <v>36</v>
      </c>
      <c r="F21846">
        <v>2012</v>
      </c>
      <c r="G21846" t="s">
        <v>480</v>
      </c>
      <c r="H21846">
        <v>44.459629200000002</v>
      </c>
    </row>
    <row r="21847" spans="1:8">
      <c r="A21847" t="s">
        <v>429</v>
      </c>
      <c r="B21847">
        <v>5547</v>
      </c>
      <c r="C21847" t="s">
        <v>508</v>
      </c>
      <c r="D21847" t="s">
        <v>475</v>
      </c>
      <c r="E21847" t="s">
        <v>3</v>
      </c>
      <c r="F21847">
        <v>2014</v>
      </c>
      <c r="G21847" t="s">
        <v>480</v>
      </c>
      <c r="H21847">
        <v>9.8138591999999996</v>
      </c>
    </row>
    <row r="21848" spans="1:8">
      <c r="A21848" t="s">
        <v>429</v>
      </c>
      <c r="B21848">
        <v>5547</v>
      </c>
      <c r="C21848" t="s">
        <v>508</v>
      </c>
      <c r="D21848" t="s">
        <v>475</v>
      </c>
      <c r="E21848" t="s">
        <v>15</v>
      </c>
      <c r="F21848">
        <v>2011</v>
      </c>
      <c r="G21848" t="s">
        <v>480</v>
      </c>
      <c r="H21848">
        <v>67.767544799999996</v>
      </c>
    </row>
    <row r="21849" spans="1:8">
      <c r="A21849" t="s">
        <v>429</v>
      </c>
      <c r="B21849">
        <v>5547</v>
      </c>
      <c r="C21849" t="s">
        <v>508</v>
      </c>
      <c r="D21849" t="s">
        <v>475</v>
      </c>
      <c r="E21849" t="s">
        <v>16</v>
      </c>
      <c r="F21849">
        <v>2012</v>
      </c>
      <c r="G21849" t="s">
        <v>480</v>
      </c>
      <c r="H21849">
        <v>1.4528196</v>
      </c>
    </row>
    <row r="21850" spans="1:8">
      <c r="A21850" t="s">
        <v>429</v>
      </c>
      <c r="B21850">
        <v>2100</v>
      </c>
      <c r="C21850" t="s">
        <v>509</v>
      </c>
      <c r="D21850" t="s">
        <v>475</v>
      </c>
      <c r="E21850" t="s">
        <v>9</v>
      </c>
      <c r="F21850">
        <v>2011</v>
      </c>
      <c r="G21850" t="s">
        <v>490</v>
      </c>
      <c r="H21850">
        <v>300.59130599999997</v>
      </c>
    </row>
    <row r="21851" spans="1:8">
      <c r="A21851" t="s">
        <v>464</v>
      </c>
      <c r="B21851">
        <v>2100</v>
      </c>
      <c r="C21851" t="s">
        <v>509</v>
      </c>
      <c r="D21851" t="s">
        <v>475</v>
      </c>
      <c r="E21851" t="s">
        <v>16</v>
      </c>
      <c r="F21851">
        <v>2014</v>
      </c>
      <c r="G21851" t="s">
        <v>490</v>
      </c>
      <c r="H21851">
        <v>24.660252</v>
      </c>
    </row>
    <row r="21852" spans="1:8">
      <c r="A21852" t="s">
        <v>464</v>
      </c>
      <c r="B21852">
        <v>2100</v>
      </c>
      <c r="C21852" t="s">
        <v>509</v>
      </c>
      <c r="D21852" t="s">
        <v>475</v>
      </c>
      <c r="E21852" t="s">
        <v>24</v>
      </c>
      <c r="F21852">
        <v>2014</v>
      </c>
      <c r="G21852" t="s">
        <v>490</v>
      </c>
      <c r="H21852">
        <v>2.0557188000000002</v>
      </c>
    </row>
    <row r="21853" spans="1:8">
      <c r="A21853" t="s">
        <v>464</v>
      </c>
      <c r="B21853">
        <v>2100</v>
      </c>
      <c r="C21853" t="s">
        <v>509</v>
      </c>
      <c r="D21853" t="s">
        <v>475</v>
      </c>
      <c r="E21853" t="s">
        <v>352</v>
      </c>
      <c r="F21853">
        <v>2013</v>
      </c>
      <c r="G21853" t="s">
        <v>490</v>
      </c>
      <c r="H21853">
        <v>6.3471887999999996</v>
      </c>
    </row>
    <row r="21854" spans="1:8">
      <c r="A21854" t="s">
        <v>464</v>
      </c>
      <c r="B21854">
        <v>2100</v>
      </c>
      <c r="C21854" t="s">
        <v>509</v>
      </c>
      <c r="D21854" t="s">
        <v>475</v>
      </c>
      <c r="E21854" t="s">
        <v>23</v>
      </c>
      <c r="F21854">
        <v>2014</v>
      </c>
      <c r="G21854" t="s">
        <v>490</v>
      </c>
      <c r="H21854">
        <v>2.1268943999999999</v>
      </c>
    </row>
    <row r="21855" spans="1:8">
      <c r="A21855" t="s">
        <v>462</v>
      </c>
      <c r="B21855">
        <v>2100</v>
      </c>
      <c r="C21855" t="s">
        <v>509</v>
      </c>
      <c r="D21855" t="s">
        <v>475</v>
      </c>
      <c r="E21855" t="s">
        <v>14</v>
      </c>
      <c r="F21855">
        <v>2012</v>
      </c>
      <c r="G21855" t="s">
        <v>490</v>
      </c>
      <c r="H21855">
        <v>36.069282000000001</v>
      </c>
    </row>
    <row r="21856" spans="1:8">
      <c r="A21856" t="s">
        <v>462</v>
      </c>
      <c r="B21856">
        <v>2100</v>
      </c>
      <c r="C21856" t="s">
        <v>509</v>
      </c>
      <c r="D21856" t="s">
        <v>475</v>
      </c>
      <c r="E21856" t="s">
        <v>20</v>
      </c>
      <c r="F21856">
        <v>2012</v>
      </c>
      <c r="G21856" t="s">
        <v>490</v>
      </c>
      <c r="H21856">
        <v>154.9827756</v>
      </c>
    </row>
    <row r="21857" spans="1:8">
      <c r="A21857" t="s">
        <v>429</v>
      </c>
      <c r="B21857">
        <v>5510</v>
      </c>
      <c r="C21857" t="s">
        <v>512</v>
      </c>
      <c r="D21857" t="s">
        <v>475</v>
      </c>
      <c r="E21857" t="s">
        <v>19</v>
      </c>
      <c r="F21857">
        <v>2009</v>
      </c>
      <c r="G21857" t="s">
        <v>483</v>
      </c>
      <c r="H21857">
        <v>44.204234399999997</v>
      </c>
    </row>
    <row r="21858" spans="1:8">
      <c r="A21858" t="s">
        <v>429</v>
      </c>
      <c r="B21858">
        <v>5510</v>
      </c>
      <c r="C21858" t="s">
        <v>512</v>
      </c>
      <c r="D21858" t="s">
        <v>475</v>
      </c>
      <c r="E21858" t="s">
        <v>34</v>
      </c>
      <c r="F21858">
        <v>2014</v>
      </c>
      <c r="G21858" t="s">
        <v>483</v>
      </c>
      <c r="H21858">
        <v>229.54968360000001</v>
      </c>
    </row>
    <row r="21859" spans="1:8">
      <c r="A21859" t="s">
        <v>429</v>
      </c>
      <c r="B21859">
        <v>5550</v>
      </c>
      <c r="C21859" t="s">
        <v>514</v>
      </c>
      <c r="D21859" t="s">
        <v>475</v>
      </c>
      <c r="E21859" t="s">
        <v>13</v>
      </c>
      <c r="F21859">
        <v>2014</v>
      </c>
      <c r="G21859" t="s">
        <v>483</v>
      </c>
      <c r="H21859">
        <v>0.7871184</v>
      </c>
    </row>
    <row r="21860" spans="1:8">
      <c r="A21860" t="s">
        <v>461</v>
      </c>
      <c r="B21860">
        <v>4210</v>
      </c>
      <c r="C21860" t="s">
        <v>450</v>
      </c>
      <c r="D21860" t="s">
        <v>475</v>
      </c>
      <c r="E21860" t="s">
        <v>3</v>
      </c>
      <c r="F21860">
        <v>2010</v>
      </c>
      <c r="G21860" t="s">
        <v>480</v>
      </c>
      <c r="H21860">
        <v>1.2769740000000001</v>
      </c>
    </row>
    <row r="21861" spans="1:8">
      <c r="A21861" t="s">
        <v>461</v>
      </c>
      <c r="B21861">
        <v>4210</v>
      </c>
      <c r="C21861" t="s">
        <v>450</v>
      </c>
      <c r="D21861" t="s">
        <v>475</v>
      </c>
      <c r="E21861" t="s">
        <v>28</v>
      </c>
      <c r="F21861">
        <v>2010</v>
      </c>
      <c r="G21861" t="s">
        <v>480</v>
      </c>
      <c r="H21861">
        <v>6.6109571999999996</v>
      </c>
    </row>
    <row r="21862" spans="1:8">
      <c r="A21862" t="s">
        <v>463</v>
      </c>
      <c r="B21862">
        <v>4210</v>
      </c>
      <c r="C21862" t="s">
        <v>450</v>
      </c>
      <c r="D21862" t="s">
        <v>475</v>
      </c>
      <c r="E21862" t="s">
        <v>36</v>
      </c>
      <c r="F21862">
        <v>2012</v>
      </c>
      <c r="G21862" t="s">
        <v>480</v>
      </c>
      <c r="H21862">
        <v>11.676985200000001</v>
      </c>
    </row>
    <row r="21863" spans="1:8">
      <c r="A21863" t="s">
        <v>429</v>
      </c>
      <c r="B21863">
        <v>5510</v>
      </c>
      <c r="C21863" t="s">
        <v>512</v>
      </c>
      <c r="D21863" t="s">
        <v>475</v>
      </c>
      <c r="E21863" t="s">
        <v>6</v>
      </c>
      <c r="F21863">
        <v>2011</v>
      </c>
      <c r="G21863" t="s">
        <v>480</v>
      </c>
      <c r="H21863">
        <v>10.500494399999999</v>
      </c>
    </row>
    <row r="21864" spans="1:8">
      <c r="A21864" t="s">
        <v>429</v>
      </c>
      <c r="B21864">
        <v>5510</v>
      </c>
      <c r="C21864" t="s">
        <v>512</v>
      </c>
      <c r="D21864" t="s">
        <v>475</v>
      </c>
      <c r="E21864" t="s">
        <v>9</v>
      </c>
      <c r="F21864">
        <v>2009</v>
      </c>
      <c r="G21864" t="s">
        <v>480</v>
      </c>
      <c r="H21864">
        <v>8.7462251999999996</v>
      </c>
    </row>
    <row r="21865" spans="1:8">
      <c r="A21865" t="s">
        <v>429</v>
      </c>
      <c r="B21865">
        <v>5510</v>
      </c>
      <c r="C21865" t="s">
        <v>512</v>
      </c>
      <c r="D21865" t="s">
        <v>475</v>
      </c>
      <c r="E21865" t="s">
        <v>343</v>
      </c>
      <c r="F21865">
        <v>2012</v>
      </c>
      <c r="G21865" t="s">
        <v>480</v>
      </c>
      <c r="H21865">
        <v>15.851224800000001</v>
      </c>
    </row>
    <row r="21866" spans="1:8">
      <c r="A21866" t="s">
        <v>429</v>
      </c>
      <c r="B21866">
        <v>5510</v>
      </c>
      <c r="C21866" t="s">
        <v>512</v>
      </c>
      <c r="D21866" t="s">
        <v>475</v>
      </c>
      <c r="E21866" t="s">
        <v>14</v>
      </c>
      <c r="F21866">
        <v>2010</v>
      </c>
      <c r="G21866" t="s">
        <v>480</v>
      </c>
      <c r="H21866">
        <v>46.519534800000002</v>
      </c>
    </row>
    <row r="21867" spans="1:8">
      <c r="A21867" t="s">
        <v>429</v>
      </c>
      <c r="B21867">
        <v>5550</v>
      </c>
      <c r="C21867" t="s">
        <v>514</v>
      </c>
      <c r="D21867" t="s">
        <v>475</v>
      </c>
      <c r="E21867" t="s">
        <v>6</v>
      </c>
      <c r="F21867">
        <v>2013</v>
      </c>
      <c r="G21867" t="s">
        <v>480</v>
      </c>
      <c r="H21867">
        <v>1.3983912000000001</v>
      </c>
    </row>
    <row r="21868" spans="1:8">
      <c r="A21868" t="s">
        <v>499</v>
      </c>
      <c r="B21868">
        <v>2330</v>
      </c>
      <c r="C21868" t="s">
        <v>515</v>
      </c>
      <c r="D21868" t="s">
        <v>475</v>
      </c>
      <c r="E21868" t="s">
        <v>12</v>
      </c>
      <c r="F21868">
        <v>2012</v>
      </c>
      <c r="G21868" t="s">
        <v>490</v>
      </c>
      <c r="H21868">
        <v>1.0383264000000001</v>
      </c>
    </row>
    <row r="21869" spans="1:8">
      <c r="A21869" t="s">
        <v>464</v>
      </c>
      <c r="B21869">
        <v>3200</v>
      </c>
      <c r="C21869" t="s">
        <v>513</v>
      </c>
      <c r="D21869" t="s">
        <v>475</v>
      </c>
      <c r="E21869" t="s">
        <v>6</v>
      </c>
      <c r="F21869">
        <v>2010</v>
      </c>
      <c r="G21869" t="s">
        <v>503</v>
      </c>
      <c r="H21869">
        <v>70.4303496</v>
      </c>
    </row>
    <row r="21870" spans="1:8">
      <c r="A21870" t="s">
        <v>464</v>
      </c>
      <c r="B21870">
        <v>3200</v>
      </c>
      <c r="C21870" t="s">
        <v>513</v>
      </c>
      <c r="D21870" t="s">
        <v>475</v>
      </c>
      <c r="E21870" t="s">
        <v>5</v>
      </c>
      <c r="F21870">
        <v>2014</v>
      </c>
      <c r="G21870" t="s">
        <v>503</v>
      </c>
      <c r="H21870">
        <v>948.73725360000003</v>
      </c>
    </row>
    <row r="21871" spans="1:8">
      <c r="A21871" t="s">
        <v>464</v>
      </c>
      <c r="B21871">
        <v>3200</v>
      </c>
      <c r="C21871" t="s">
        <v>513</v>
      </c>
      <c r="D21871" t="s">
        <v>475</v>
      </c>
      <c r="E21871" t="s">
        <v>11</v>
      </c>
      <c r="F21871">
        <v>2013</v>
      </c>
      <c r="G21871" t="s">
        <v>503</v>
      </c>
      <c r="H21871">
        <v>308.99002680000001</v>
      </c>
    </row>
    <row r="21872" spans="1:8">
      <c r="A21872" t="s">
        <v>464</v>
      </c>
      <c r="B21872">
        <v>3200</v>
      </c>
      <c r="C21872" t="s">
        <v>513</v>
      </c>
      <c r="D21872" t="s">
        <v>475</v>
      </c>
      <c r="E21872" t="s">
        <v>36</v>
      </c>
      <c r="F21872">
        <v>2010</v>
      </c>
      <c r="G21872" t="s">
        <v>503</v>
      </c>
      <c r="H21872">
        <v>57.258676800000003</v>
      </c>
    </row>
    <row r="21873" spans="1:8">
      <c r="A21873" t="s">
        <v>464</v>
      </c>
      <c r="B21873">
        <v>3200</v>
      </c>
      <c r="C21873" t="s">
        <v>513</v>
      </c>
      <c r="D21873" t="s">
        <v>475</v>
      </c>
      <c r="E21873" t="s">
        <v>35</v>
      </c>
      <c r="F21873">
        <v>2014</v>
      </c>
      <c r="G21873" t="s">
        <v>503</v>
      </c>
      <c r="H21873">
        <v>157.2603948</v>
      </c>
    </row>
    <row r="21874" spans="1:8">
      <c r="A21874" t="s">
        <v>464</v>
      </c>
      <c r="B21874">
        <v>3200</v>
      </c>
      <c r="C21874" t="s">
        <v>513</v>
      </c>
      <c r="D21874" t="s">
        <v>475</v>
      </c>
      <c r="E21874" t="s">
        <v>428</v>
      </c>
      <c r="F21874">
        <v>2014</v>
      </c>
      <c r="G21874" t="s">
        <v>503</v>
      </c>
      <c r="H21874">
        <v>19.991969999999998</v>
      </c>
    </row>
    <row r="21875" spans="1:8">
      <c r="A21875" t="s">
        <v>438</v>
      </c>
      <c r="B21875">
        <v>3200</v>
      </c>
      <c r="C21875" t="s">
        <v>513</v>
      </c>
      <c r="D21875" t="s">
        <v>475</v>
      </c>
      <c r="E21875" t="s">
        <v>9</v>
      </c>
      <c r="F21875">
        <v>2011</v>
      </c>
      <c r="G21875" t="s">
        <v>503</v>
      </c>
      <c r="H21875">
        <v>0.60289919999999997</v>
      </c>
    </row>
    <row r="21876" spans="1:8">
      <c r="A21876" t="s">
        <v>438</v>
      </c>
      <c r="B21876">
        <v>3200</v>
      </c>
      <c r="C21876" t="s">
        <v>513</v>
      </c>
      <c r="D21876" t="s">
        <v>475</v>
      </c>
      <c r="E21876" t="s">
        <v>482</v>
      </c>
      <c r="F21876">
        <v>2009</v>
      </c>
      <c r="G21876" t="s">
        <v>503</v>
      </c>
      <c r="H21876">
        <v>1.193238</v>
      </c>
    </row>
    <row r="21877" spans="1:8">
      <c r="A21877" t="s">
        <v>463</v>
      </c>
      <c r="B21877">
        <v>4210</v>
      </c>
      <c r="C21877" t="s">
        <v>450</v>
      </c>
      <c r="D21877" t="s">
        <v>475</v>
      </c>
      <c r="E21877" t="s">
        <v>5</v>
      </c>
      <c r="F21877">
        <v>2010</v>
      </c>
      <c r="G21877" t="s">
        <v>501</v>
      </c>
      <c r="H21877">
        <v>15.131095200000001</v>
      </c>
    </row>
    <row r="21878" spans="1:8">
      <c r="A21878" t="s">
        <v>463</v>
      </c>
      <c r="B21878">
        <v>4210</v>
      </c>
      <c r="C21878" t="s">
        <v>450</v>
      </c>
      <c r="D21878" t="s">
        <v>475</v>
      </c>
      <c r="E21878" t="s">
        <v>3</v>
      </c>
      <c r="F21878">
        <v>2014</v>
      </c>
      <c r="G21878" t="s">
        <v>501</v>
      </c>
      <c r="H21878">
        <v>9.0769824000000003</v>
      </c>
    </row>
    <row r="21879" spans="1:8">
      <c r="A21879" t="s">
        <v>438</v>
      </c>
      <c r="B21879">
        <v>4210</v>
      </c>
      <c r="C21879" t="s">
        <v>450</v>
      </c>
      <c r="D21879" t="s">
        <v>475</v>
      </c>
      <c r="E21879" t="s">
        <v>10</v>
      </c>
      <c r="F21879">
        <v>2009</v>
      </c>
      <c r="G21879" t="s">
        <v>501</v>
      </c>
      <c r="H21879">
        <v>0.25539479999999998</v>
      </c>
    </row>
    <row r="21880" spans="1:8">
      <c r="A21880" t="s">
        <v>461</v>
      </c>
      <c r="B21880">
        <v>4210</v>
      </c>
      <c r="C21880" t="s">
        <v>450</v>
      </c>
      <c r="D21880" t="s">
        <v>475</v>
      </c>
      <c r="E21880" t="s">
        <v>13</v>
      </c>
      <c r="F21880">
        <v>2010</v>
      </c>
      <c r="G21880" t="s">
        <v>501</v>
      </c>
      <c r="H21880">
        <v>8.7252911999999991</v>
      </c>
    </row>
    <row r="21881" spans="1:8">
      <c r="A21881" t="s">
        <v>429</v>
      </c>
      <c r="B21881">
        <v>5550</v>
      </c>
      <c r="C21881" t="s">
        <v>514</v>
      </c>
      <c r="D21881" t="s">
        <v>475</v>
      </c>
      <c r="E21881" t="s">
        <v>22</v>
      </c>
      <c r="F21881">
        <v>2009</v>
      </c>
      <c r="G21881" t="s">
        <v>483</v>
      </c>
      <c r="H21881">
        <v>0.21352679999999999</v>
      </c>
    </row>
    <row r="21882" spans="1:8">
      <c r="A21882" t="s">
        <v>499</v>
      </c>
      <c r="B21882">
        <v>2330</v>
      </c>
      <c r="C21882" t="s">
        <v>515</v>
      </c>
      <c r="D21882" t="s">
        <v>475</v>
      </c>
      <c r="E21882" t="s">
        <v>14</v>
      </c>
      <c r="F21882">
        <v>2014</v>
      </c>
      <c r="G21882" t="s">
        <v>480</v>
      </c>
      <c r="H21882">
        <v>0.18003240000000001</v>
      </c>
    </row>
    <row r="21883" spans="1:8">
      <c r="A21883" t="s">
        <v>461</v>
      </c>
      <c r="B21883">
        <v>4210</v>
      </c>
      <c r="C21883" t="s">
        <v>450</v>
      </c>
      <c r="D21883" t="s">
        <v>475</v>
      </c>
      <c r="E21883" t="s">
        <v>37</v>
      </c>
      <c r="F21883">
        <v>2010</v>
      </c>
      <c r="G21883" t="s">
        <v>480</v>
      </c>
      <c r="H21883">
        <v>12.5101584</v>
      </c>
    </row>
    <row r="21884" spans="1:8">
      <c r="A21884" t="s">
        <v>461</v>
      </c>
      <c r="B21884">
        <v>4210</v>
      </c>
      <c r="C21884" t="s">
        <v>450</v>
      </c>
      <c r="D21884" t="s">
        <v>475</v>
      </c>
      <c r="E21884" t="s">
        <v>479</v>
      </c>
      <c r="F21884">
        <v>2014</v>
      </c>
      <c r="G21884" t="s">
        <v>480</v>
      </c>
      <c r="H21884">
        <v>7.2640979999999997</v>
      </c>
    </row>
    <row r="21885" spans="1:8">
      <c r="A21885" t="s">
        <v>461</v>
      </c>
      <c r="B21885">
        <v>4210</v>
      </c>
      <c r="C21885" t="s">
        <v>450</v>
      </c>
      <c r="D21885" t="s">
        <v>475</v>
      </c>
      <c r="E21885" t="s">
        <v>36</v>
      </c>
      <c r="F21885">
        <v>2014</v>
      </c>
      <c r="G21885" t="s">
        <v>480</v>
      </c>
      <c r="H21885">
        <v>1.8463788000000001</v>
      </c>
    </row>
    <row r="21886" spans="1:8">
      <c r="A21886" t="s">
        <v>463</v>
      </c>
      <c r="B21886">
        <v>4210</v>
      </c>
      <c r="C21886" t="s">
        <v>450</v>
      </c>
      <c r="D21886" t="s">
        <v>475</v>
      </c>
      <c r="E21886" t="s">
        <v>5</v>
      </c>
      <c r="F21886">
        <v>2012</v>
      </c>
      <c r="G21886" t="s">
        <v>480</v>
      </c>
      <c r="H21886">
        <v>13.653154799999999</v>
      </c>
    </row>
    <row r="21887" spans="1:8">
      <c r="A21887" t="s">
        <v>429</v>
      </c>
      <c r="B21887">
        <v>5550</v>
      </c>
      <c r="C21887" t="s">
        <v>514</v>
      </c>
      <c r="D21887" t="s">
        <v>475</v>
      </c>
      <c r="E21887" t="s">
        <v>28</v>
      </c>
      <c r="F21887">
        <v>2010</v>
      </c>
      <c r="G21887" t="s">
        <v>480</v>
      </c>
      <c r="H21887">
        <v>0.3181968</v>
      </c>
    </row>
    <row r="21888" spans="1:8">
      <c r="A21888" t="s">
        <v>429</v>
      </c>
      <c r="B21888">
        <v>5550</v>
      </c>
      <c r="C21888" t="s">
        <v>514</v>
      </c>
      <c r="D21888" t="s">
        <v>475</v>
      </c>
      <c r="E21888" t="s">
        <v>35</v>
      </c>
      <c r="F21888">
        <v>2010</v>
      </c>
      <c r="G21888" t="s">
        <v>483</v>
      </c>
      <c r="H21888">
        <v>1.1597436000000001</v>
      </c>
    </row>
    <row r="21889" spans="1:8">
      <c r="A21889" t="s">
        <v>429</v>
      </c>
      <c r="B21889">
        <v>5510</v>
      </c>
      <c r="C21889" t="s">
        <v>512</v>
      </c>
      <c r="D21889" t="s">
        <v>475</v>
      </c>
      <c r="E21889" t="s">
        <v>35</v>
      </c>
      <c r="F21889">
        <v>2011</v>
      </c>
      <c r="G21889" t="s">
        <v>480</v>
      </c>
      <c r="H21889">
        <v>12.8241684</v>
      </c>
    </row>
    <row r="21890" spans="1:8">
      <c r="A21890" t="s">
        <v>429</v>
      </c>
      <c r="B21890">
        <v>5550</v>
      </c>
      <c r="C21890" t="s">
        <v>514</v>
      </c>
      <c r="D21890" t="s">
        <v>475</v>
      </c>
      <c r="E21890" t="s">
        <v>479</v>
      </c>
      <c r="F21890">
        <v>2009</v>
      </c>
      <c r="G21890" t="s">
        <v>480</v>
      </c>
      <c r="H21890">
        <v>68.014566000000002</v>
      </c>
    </row>
    <row r="21891" spans="1:8">
      <c r="A21891" t="s">
        <v>429</v>
      </c>
      <c r="B21891">
        <v>5510</v>
      </c>
      <c r="C21891" t="s">
        <v>512</v>
      </c>
      <c r="D21891" t="s">
        <v>475</v>
      </c>
      <c r="E21891" t="s">
        <v>479</v>
      </c>
      <c r="F21891">
        <v>2012</v>
      </c>
      <c r="G21891" t="s">
        <v>480</v>
      </c>
      <c r="H21891">
        <v>208.314234</v>
      </c>
    </row>
    <row r="21892" spans="1:8">
      <c r="A21892" t="s">
        <v>464</v>
      </c>
      <c r="B21892">
        <v>3200</v>
      </c>
      <c r="C21892" t="s">
        <v>513</v>
      </c>
      <c r="D21892" t="s">
        <v>475</v>
      </c>
      <c r="E21892" t="s">
        <v>2</v>
      </c>
      <c r="F21892">
        <v>2010</v>
      </c>
      <c r="G21892" t="s">
        <v>503</v>
      </c>
      <c r="H21892">
        <v>45.2886156</v>
      </c>
    </row>
    <row r="21893" spans="1:8">
      <c r="A21893" t="s">
        <v>464</v>
      </c>
      <c r="B21893">
        <v>3200</v>
      </c>
      <c r="C21893" t="s">
        <v>513</v>
      </c>
      <c r="D21893" t="s">
        <v>475</v>
      </c>
      <c r="E21893" t="s">
        <v>29</v>
      </c>
      <c r="F21893">
        <v>2009</v>
      </c>
      <c r="G21893" t="s">
        <v>503</v>
      </c>
      <c r="H21893">
        <v>200.74449960000001</v>
      </c>
    </row>
    <row r="21894" spans="1:8">
      <c r="A21894" t="s">
        <v>464</v>
      </c>
      <c r="B21894">
        <v>3200</v>
      </c>
      <c r="C21894" t="s">
        <v>513</v>
      </c>
      <c r="D21894" t="s">
        <v>475</v>
      </c>
      <c r="E21894" t="s">
        <v>30</v>
      </c>
      <c r="F21894">
        <v>2011</v>
      </c>
      <c r="G21894" t="s">
        <v>503</v>
      </c>
      <c r="H21894">
        <v>232.8405084</v>
      </c>
    </row>
    <row r="21895" spans="1:8">
      <c r="A21895" t="s">
        <v>465</v>
      </c>
      <c r="B21895">
        <v>3200</v>
      </c>
      <c r="C21895" t="s">
        <v>513</v>
      </c>
      <c r="D21895" t="s">
        <v>475</v>
      </c>
      <c r="E21895" t="s">
        <v>30</v>
      </c>
      <c r="F21895">
        <v>2011</v>
      </c>
      <c r="G21895" t="s">
        <v>503</v>
      </c>
      <c r="H21895">
        <v>4.1868000000000002E-2</v>
      </c>
    </row>
    <row r="21896" spans="1:8">
      <c r="A21896" t="s">
        <v>429</v>
      </c>
      <c r="B21896">
        <v>5510</v>
      </c>
      <c r="C21896" t="s">
        <v>512</v>
      </c>
      <c r="D21896" t="s">
        <v>475</v>
      </c>
      <c r="E21896" t="s">
        <v>16</v>
      </c>
      <c r="F21896">
        <v>2009</v>
      </c>
      <c r="G21896" t="s">
        <v>483</v>
      </c>
      <c r="H21896">
        <v>26.6741028</v>
      </c>
    </row>
    <row r="21897" spans="1:8">
      <c r="A21897" t="s">
        <v>429</v>
      </c>
      <c r="B21897">
        <v>5510</v>
      </c>
      <c r="C21897" t="s">
        <v>512</v>
      </c>
      <c r="D21897" t="s">
        <v>475</v>
      </c>
      <c r="E21897" t="s">
        <v>31</v>
      </c>
      <c r="F21897">
        <v>2011</v>
      </c>
      <c r="G21897" t="s">
        <v>483</v>
      </c>
      <c r="H21897">
        <v>41.5456164</v>
      </c>
    </row>
    <row r="21898" spans="1:8">
      <c r="A21898" t="s">
        <v>429</v>
      </c>
      <c r="B21898">
        <v>5510</v>
      </c>
      <c r="C21898" t="s">
        <v>512</v>
      </c>
      <c r="D21898" t="s">
        <v>475</v>
      </c>
      <c r="E21898" t="s">
        <v>16</v>
      </c>
      <c r="F21898">
        <v>2012</v>
      </c>
      <c r="G21898" t="s">
        <v>480</v>
      </c>
      <c r="H21898">
        <v>17.4129012</v>
      </c>
    </row>
    <row r="21899" spans="1:8">
      <c r="A21899" t="s">
        <v>429</v>
      </c>
      <c r="B21899">
        <v>5550</v>
      </c>
      <c r="C21899" t="s">
        <v>514</v>
      </c>
      <c r="D21899" t="s">
        <v>475</v>
      </c>
      <c r="E21899" t="s">
        <v>16</v>
      </c>
      <c r="F21899">
        <v>2011</v>
      </c>
      <c r="G21899" t="s">
        <v>480</v>
      </c>
      <c r="H21899">
        <v>0.28888920000000001</v>
      </c>
    </row>
    <row r="21900" spans="1:8">
      <c r="A21900" t="s">
        <v>464</v>
      </c>
      <c r="B21900">
        <v>3200</v>
      </c>
      <c r="C21900" t="s">
        <v>513</v>
      </c>
      <c r="D21900" t="s">
        <v>475</v>
      </c>
      <c r="E21900" t="s">
        <v>13</v>
      </c>
      <c r="F21900">
        <v>2014</v>
      </c>
      <c r="G21900" t="s">
        <v>503</v>
      </c>
      <c r="H21900">
        <v>634.26670560000002</v>
      </c>
    </row>
    <row r="21901" spans="1:8">
      <c r="A21901" t="s">
        <v>464</v>
      </c>
      <c r="B21901">
        <v>3200</v>
      </c>
      <c r="C21901" t="s">
        <v>513</v>
      </c>
      <c r="D21901" t="s">
        <v>475</v>
      </c>
      <c r="E21901" t="s">
        <v>343</v>
      </c>
      <c r="F21901">
        <v>2011</v>
      </c>
      <c r="G21901" t="s">
        <v>503</v>
      </c>
      <c r="H21901">
        <v>269.04795480000001</v>
      </c>
    </row>
    <row r="21902" spans="1:8">
      <c r="A21902" t="s">
        <v>464</v>
      </c>
      <c r="B21902">
        <v>3200</v>
      </c>
      <c r="C21902" t="s">
        <v>513</v>
      </c>
      <c r="D21902" t="s">
        <v>475</v>
      </c>
      <c r="E21902" t="s">
        <v>12</v>
      </c>
      <c r="F21902">
        <v>2009</v>
      </c>
      <c r="G21902" t="s">
        <v>503</v>
      </c>
      <c r="H21902">
        <v>51.966561599999999</v>
      </c>
    </row>
    <row r="21903" spans="1:8">
      <c r="A21903" t="s">
        <v>456</v>
      </c>
      <c r="B21903">
        <v>3200</v>
      </c>
      <c r="C21903" t="s">
        <v>513</v>
      </c>
      <c r="D21903" t="s">
        <v>475</v>
      </c>
      <c r="E21903" t="s">
        <v>17</v>
      </c>
      <c r="F21903">
        <v>2013</v>
      </c>
      <c r="G21903" t="s">
        <v>503</v>
      </c>
      <c r="H21903">
        <v>0.5149764</v>
      </c>
    </row>
    <row r="21904" spans="1:8">
      <c r="A21904" t="s">
        <v>456</v>
      </c>
      <c r="B21904">
        <v>3200</v>
      </c>
      <c r="C21904" t="s">
        <v>513</v>
      </c>
      <c r="D21904" t="s">
        <v>475</v>
      </c>
      <c r="E21904" t="s">
        <v>22</v>
      </c>
      <c r="F21904">
        <v>2009</v>
      </c>
      <c r="G21904" t="s">
        <v>503</v>
      </c>
      <c r="H21904">
        <v>4.1868000000000002E-2</v>
      </c>
    </row>
    <row r="21905" spans="1:8">
      <c r="A21905" t="s">
        <v>462</v>
      </c>
      <c r="B21905">
        <v>3200</v>
      </c>
      <c r="C21905" t="s">
        <v>513</v>
      </c>
      <c r="D21905" t="s">
        <v>475</v>
      </c>
      <c r="E21905" t="s">
        <v>34</v>
      </c>
      <c r="F21905">
        <v>2010</v>
      </c>
      <c r="G21905" t="s">
        <v>503</v>
      </c>
      <c r="H21905">
        <v>1.025766</v>
      </c>
    </row>
    <row r="21906" spans="1:8">
      <c r="A21906" t="s">
        <v>463</v>
      </c>
      <c r="B21906">
        <v>4210</v>
      </c>
      <c r="C21906" t="s">
        <v>450</v>
      </c>
      <c r="D21906" t="s">
        <v>475</v>
      </c>
      <c r="E21906" t="s">
        <v>15</v>
      </c>
      <c r="F21906">
        <v>2009</v>
      </c>
      <c r="G21906" t="s">
        <v>501</v>
      </c>
      <c r="H21906">
        <v>22.391006399999998</v>
      </c>
    </row>
    <row r="21907" spans="1:8">
      <c r="A21907" t="s">
        <v>463</v>
      </c>
      <c r="B21907">
        <v>4210</v>
      </c>
      <c r="C21907" t="s">
        <v>450</v>
      </c>
      <c r="D21907" t="s">
        <v>475</v>
      </c>
      <c r="E21907" t="s">
        <v>14</v>
      </c>
      <c r="F21907">
        <v>2013</v>
      </c>
      <c r="G21907" t="s">
        <v>501</v>
      </c>
      <c r="H21907">
        <v>7.4859983999999997</v>
      </c>
    </row>
    <row r="21908" spans="1:8">
      <c r="A21908" t="s">
        <v>461</v>
      </c>
      <c r="B21908">
        <v>4210</v>
      </c>
      <c r="C21908" t="s">
        <v>450</v>
      </c>
      <c r="D21908" t="s">
        <v>475</v>
      </c>
      <c r="E21908" t="s">
        <v>17</v>
      </c>
      <c r="F21908">
        <v>2013</v>
      </c>
      <c r="G21908" t="s">
        <v>501</v>
      </c>
      <c r="H21908">
        <v>2.8386504000000001</v>
      </c>
    </row>
    <row r="21909" spans="1:8">
      <c r="A21909" t="s">
        <v>429</v>
      </c>
      <c r="B21909">
        <v>5510</v>
      </c>
      <c r="C21909" t="s">
        <v>512</v>
      </c>
      <c r="D21909" t="s">
        <v>475</v>
      </c>
      <c r="E21909" t="s">
        <v>3</v>
      </c>
      <c r="F21909">
        <v>2010</v>
      </c>
      <c r="G21909" t="s">
        <v>483</v>
      </c>
      <c r="H21909">
        <v>138.10578480000001</v>
      </c>
    </row>
    <row r="21910" spans="1:8">
      <c r="A21910" t="s">
        <v>429</v>
      </c>
      <c r="B21910">
        <v>5510</v>
      </c>
      <c r="C21910" t="s">
        <v>512</v>
      </c>
      <c r="D21910" t="s">
        <v>475</v>
      </c>
      <c r="E21910" t="s">
        <v>2</v>
      </c>
      <c r="F21910">
        <v>2011</v>
      </c>
      <c r="G21910" t="s">
        <v>483</v>
      </c>
      <c r="H21910">
        <v>14.875700399999999</v>
      </c>
    </row>
    <row r="21911" spans="1:8">
      <c r="A21911" t="s">
        <v>429</v>
      </c>
      <c r="B21911">
        <v>5510</v>
      </c>
      <c r="C21911" t="s">
        <v>512</v>
      </c>
      <c r="D21911" t="s">
        <v>475</v>
      </c>
      <c r="E21911" t="s">
        <v>17</v>
      </c>
      <c r="F21911">
        <v>2014</v>
      </c>
      <c r="G21911" t="s">
        <v>483</v>
      </c>
      <c r="H21911">
        <v>1.088568</v>
      </c>
    </row>
    <row r="21912" spans="1:8">
      <c r="A21912" t="s">
        <v>429</v>
      </c>
      <c r="B21912">
        <v>5510</v>
      </c>
      <c r="C21912" t="s">
        <v>512</v>
      </c>
      <c r="D21912" t="s">
        <v>475</v>
      </c>
      <c r="E21912" t="s">
        <v>26</v>
      </c>
      <c r="F21912">
        <v>2010</v>
      </c>
      <c r="G21912" t="s">
        <v>483</v>
      </c>
      <c r="H21912">
        <v>8.7504120000000007</v>
      </c>
    </row>
    <row r="21913" spans="1:8">
      <c r="A21913" t="s">
        <v>429</v>
      </c>
      <c r="B21913">
        <v>5550</v>
      </c>
      <c r="C21913" t="s">
        <v>514</v>
      </c>
      <c r="D21913" t="s">
        <v>475</v>
      </c>
      <c r="E21913" t="s">
        <v>26</v>
      </c>
      <c r="F21913">
        <v>2012</v>
      </c>
      <c r="G21913" t="s">
        <v>483</v>
      </c>
      <c r="H21913">
        <v>0.45217439999999998</v>
      </c>
    </row>
    <row r="21914" spans="1:8">
      <c r="A21914" t="s">
        <v>461</v>
      </c>
      <c r="B21914">
        <v>4210</v>
      </c>
      <c r="C21914" t="s">
        <v>450</v>
      </c>
      <c r="D21914" t="s">
        <v>475</v>
      </c>
      <c r="E21914" t="s">
        <v>10</v>
      </c>
      <c r="F21914">
        <v>2011</v>
      </c>
      <c r="G21914" t="s">
        <v>480</v>
      </c>
      <c r="H21914">
        <v>8.2479960000000005</v>
      </c>
    </row>
    <row r="21915" spans="1:8">
      <c r="A21915" t="s">
        <v>463</v>
      </c>
      <c r="B21915">
        <v>4210</v>
      </c>
      <c r="C21915" t="s">
        <v>450</v>
      </c>
      <c r="D21915" t="s">
        <v>475</v>
      </c>
      <c r="E21915" t="s">
        <v>15</v>
      </c>
      <c r="F21915">
        <v>2011</v>
      </c>
      <c r="G21915" t="s">
        <v>480</v>
      </c>
      <c r="H21915">
        <v>19.397444400000001</v>
      </c>
    </row>
    <row r="21916" spans="1:8">
      <c r="A21916" t="s">
        <v>463</v>
      </c>
      <c r="B21916">
        <v>4210</v>
      </c>
      <c r="C21916" t="s">
        <v>450</v>
      </c>
      <c r="D21916" t="s">
        <v>475</v>
      </c>
      <c r="E21916" t="s">
        <v>32</v>
      </c>
      <c r="F21916">
        <v>2010</v>
      </c>
      <c r="G21916" t="s">
        <v>480</v>
      </c>
      <c r="H21916">
        <v>1.2560399999999999E-2</v>
      </c>
    </row>
    <row r="21917" spans="1:8">
      <c r="A21917" t="s">
        <v>438</v>
      </c>
      <c r="B21917">
        <v>4210</v>
      </c>
      <c r="C21917" t="s">
        <v>450</v>
      </c>
      <c r="D21917" t="s">
        <v>475</v>
      </c>
      <c r="E21917" t="s">
        <v>30</v>
      </c>
      <c r="F21917">
        <v>2012</v>
      </c>
      <c r="G21917" t="s">
        <v>480</v>
      </c>
      <c r="H21917">
        <v>0.1339776</v>
      </c>
    </row>
    <row r="21918" spans="1:8">
      <c r="A21918" t="s">
        <v>429</v>
      </c>
      <c r="B21918">
        <v>5510</v>
      </c>
      <c r="C21918" t="s">
        <v>512</v>
      </c>
      <c r="D21918" t="s">
        <v>475</v>
      </c>
      <c r="E21918" t="s">
        <v>3</v>
      </c>
      <c r="F21918">
        <v>2014</v>
      </c>
      <c r="G21918" t="s">
        <v>480</v>
      </c>
      <c r="H21918">
        <v>147.60563400000001</v>
      </c>
    </row>
    <row r="21919" spans="1:8">
      <c r="A21919" t="s">
        <v>429</v>
      </c>
      <c r="B21919">
        <v>5541</v>
      </c>
      <c r="C21919" t="s">
        <v>454</v>
      </c>
      <c r="D21919" t="s">
        <v>475</v>
      </c>
      <c r="E21919" t="s">
        <v>479</v>
      </c>
      <c r="F21919">
        <v>2014</v>
      </c>
      <c r="G21919" t="s">
        <v>483</v>
      </c>
      <c r="H21919">
        <v>131.97630960000001</v>
      </c>
    </row>
    <row r="21920" spans="1:8">
      <c r="A21920" t="s">
        <v>464</v>
      </c>
      <c r="B21920">
        <v>3100</v>
      </c>
      <c r="C21920" t="s">
        <v>544</v>
      </c>
      <c r="D21920" t="s">
        <v>475</v>
      </c>
      <c r="E21920" t="s">
        <v>2</v>
      </c>
      <c r="F21920">
        <v>2014</v>
      </c>
      <c r="G21920" t="s">
        <v>503</v>
      </c>
      <c r="H21920">
        <v>1.8840600000000001</v>
      </c>
    </row>
    <row r="21921" spans="1:8">
      <c r="A21921" t="s">
        <v>464</v>
      </c>
      <c r="B21921">
        <v>3100</v>
      </c>
      <c r="C21921" t="s">
        <v>544</v>
      </c>
      <c r="D21921" t="s">
        <v>475</v>
      </c>
      <c r="E21921" t="s">
        <v>29</v>
      </c>
      <c r="F21921">
        <v>2012</v>
      </c>
      <c r="G21921" t="s">
        <v>503</v>
      </c>
      <c r="H21921">
        <v>56.856743999999999</v>
      </c>
    </row>
    <row r="21922" spans="1:8">
      <c r="A21922" t="s">
        <v>464</v>
      </c>
      <c r="B21922">
        <v>3100</v>
      </c>
      <c r="C21922" t="s">
        <v>544</v>
      </c>
      <c r="D21922" t="s">
        <v>475</v>
      </c>
      <c r="E21922" t="s">
        <v>30</v>
      </c>
      <c r="F21922">
        <v>2010</v>
      </c>
      <c r="G21922" t="s">
        <v>503</v>
      </c>
      <c r="H21922">
        <v>969.24838680000005</v>
      </c>
    </row>
    <row r="21923" spans="1:8">
      <c r="A21923" t="s">
        <v>464</v>
      </c>
      <c r="B21923">
        <v>5541</v>
      </c>
      <c r="C21923" t="s">
        <v>454</v>
      </c>
      <c r="D21923" t="s">
        <v>475</v>
      </c>
      <c r="E21923" t="s">
        <v>29</v>
      </c>
      <c r="F21923">
        <v>2010</v>
      </c>
      <c r="G21923" t="s">
        <v>483</v>
      </c>
      <c r="H21923">
        <v>1.9008072</v>
      </c>
    </row>
    <row r="21924" spans="1:8">
      <c r="A21924" t="s">
        <v>429</v>
      </c>
      <c r="B21924">
        <v>5541</v>
      </c>
      <c r="C21924" t="s">
        <v>454</v>
      </c>
      <c r="D21924" t="s">
        <v>475</v>
      </c>
      <c r="E21924" t="s">
        <v>29</v>
      </c>
      <c r="F21924">
        <v>2013</v>
      </c>
      <c r="G21924" t="s">
        <v>483</v>
      </c>
      <c r="H21924">
        <v>44.1372456</v>
      </c>
    </row>
    <row r="21925" spans="1:8">
      <c r="A21925" t="s">
        <v>464</v>
      </c>
      <c r="B21925">
        <v>5541</v>
      </c>
      <c r="C21925" t="s">
        <v>454</v>
      </c>
      <c r="D21925" t="s">
        <v>475</v>
      </c>
      <c r="E21925" t="s">
        <v>29</v>
      </c>
      <c r="F21925">
        <v>2013</v>
      </c>
      <c r="G21925" t="s">
        <v>480</v>
      </c>
      <c r="H21925">
        <v>1.7040276000000001</v>
      </c>
    </row>
    <row r="21926" spans="1:8">
      <c r="A21926" t="s">
        <v>464</v>
      </c>
      <c r="B21926">
        <v>3100</v>
      </c>
      <c r="C21926" t="s">
        <v>544</v>
      </c>
      <c r="D21926" t="s">
        <v>475</v>
      </c>
      <c r="E21926" t="s">
        <v>31</v>
      </c>
      <c r="F21926">
        <v>2014</v>
      </c>
      <c r="G21926" t="s">
        <v>503</v>
      </c>
      <c r="H21926">
        <v>519.64886879999995</v>
      </c>
    </row>
    <row r="21927" spans="1:8">
      <c r="A21927" t="s">
        <v>464</v>
      </c>
      <c r="B21927">
        <v>3100</v>
      </c>
      <c r="C21927" t="s">
        <v>544</v>
      </c>
      <c r="D21927" t="s">
        <v>475</v>
      </c>
      <c r="E21927" t="s">
        <v>33</v>
      </c>
      <c r="F21927">
        <v>2013</v>
      </c>
      <c r="G21927" t="s">
        <v>503</v>
      </c>
      <c r="H21927">
        <v>74.625523200000003</v>
      </c>
    </row>
    <row r="21928" spans="1:8">
      <c r="A21928" t="s">
        <v>429</v>
      </c>
      <c r="B21928">
        <v>3192</v>
      </c>
      <c r="C21928" t="s">
        <v>545</v>
      </c>
      <c r="D21928" t="s">
        <v>475</v>
      </c>
      <c r="E21928" t="s">
        <v>30</v>
      </c>
      <c r="F21928">
        <v>2009</v>
      </c>
      <c r="G21928" t="s">
        <v>503</v>
      </c>
      <c r="H21928">
        <v>0.17584559999999999</v>
      </c>
    </row>
    <row r="21929" spans="1:8">
      <c r="A21929" t="s">
        <v>464</v>
      </c>
      <c r="B21929">
        <v>3192</v>
      </c>
      <c r="C21929" t="s">
        <v>545</v>
      </c>
      <c r="D21929" t="s">
        <v>475</v>
      </c>
      <c r="E21929" t="s">
        <v>9</v>
      </c>
      <c r="F21929">
        <v>2014</v>
      </c>
      <c r="G21929" t="s">
        <v>503</v>
      </c>
      <c r="H21929">
        <v>0.47310839999999998</v>
      </c>
    </row>
    <row r="21930" spans="1:8">
      <c r="A21930" t="s">
        <v>464</v>
      </c>
      <c r="B21930">
        <v>3192</v>
      </c>
      <c r="C21930" t="s">
        <v>545</v>
      </c>
      <c r="D21930" t="s">
        <v>475</v>
      </c>
      <c r="E21930" t="s">
        <v>32</v>
      </c>
      <c r="F21930">
        <v>2012</v>
      </c>
      <c r="G21930" t="s">
        <v>503</v>
      </c>
      <c r="H21930">
        <v>4.3040304000000003</v>
      </c>
    </row>
    <row r="21931" spans="1:8">
      <c r="A21931" t="s">
        <v>429</v>
      </c>
      <c r="B21931">
        <v>5541</v>
      </c>
      <c r="C21931" t="s">
        <v>454</v>
      </c>
      <c r="D21931" t="s">
        <v>475</v>
      </c>
      <c r="E21931" t="s">
        <v>30</v>
      </c>
      <c r="F21931">
        <v>2012</v>
      </c>
      <c r="G21931" t="s">
        <v>483</v>
      </c>
      <c r="H21931">
        <v>292.5610236</v>
      </c>
    </row>
    <row r="21932" spans="1:8">
      <c r="A21932" t="s">
        <v>496</v>
      </c>
      <c r="B21932">
        <v>5541</v>
      </c>
      <c r="C21932" t="s">
        <v>454</v>
      </c>
      <c r="D21932" t="s">
        <v>475</v>
      </c>
      <c r="E21932" t="s">
        <v>22</v>
      </c>
      <c r="F21932">
        <v>2014</v>
      </c>
      <c r="G21932" t="s">
        <v>483</v>
      </c>
      <c r="H21932">
        <v>8.3736000000000001E-3</v>
      </c>
    </row>
    <row r="21933" spans="1:8">
      <c r="A21933" t="s">
        <v>429</v>
      </c>
      <c r="B21933">
        <v>3192</v>
      </c>
      <c r="C21933" t="s">
        <v>545</v>
      </c>
      <c r="D21933" t="s">
        <v>475</v>
      </c>
      <c r="E21933" t="s">
        <v>30</v>
      </c>
      <c r="F21933">
        <v>2013</v>
      </c>
      <c r="G21933" t="s">
        <v>480</v>
      </c>
      <c r="H21933">
        <v>3.3494400000000001E-2</v>
      </c>
    </row>
    <row r="21934" spans="1:8">
      <c r="A21934" t="s">
        <v>464</v>
      </c>
      <c r="B21934">
        <v>3192</v>
      </c>
      <c r="C21934" t="s">
        <v>545</v>
      </c>
      <c r="D21934" t="s">
        <v>475</v>
      </c>
      <c r="E21934" t="s">
        <v>31</v>
      </c>
      <c r="F21934">
        <v>2012</v>
      </c>
      <c r="G21934" t="s">
        <v>480</v>
      </c>
      <c r="H21934">
        <v>3.8853504000000001</v>
      </c>
    </row>
    <row r="21935" spans="1:8">
      <c r="A21935" t="s">
        <v>464</v>
      </c>
      <c r="B21935">
        <v>3192</v>
      </c>
      <c r="C21935" t="s">
        <v>545</v>
      </c>
      <c r="D21935" t="s">
        <v>475</v>
      </c>
      <c r="E21935" t="s">
        <v>33</v>
      </c>
      <c r="F21935">
        <v>2011</v>
      </c>
      <c r="G21935" t="s">
        <v>480</v>
      </c>
      <c r="H21935">
        <v>0.66570119999999999</v>
      </c>
    </row>
    <row r="21936" spans="1:8">
      <c r="A21936" t="s">
        <v>464</v>
      </c>
      <c r="B21936">
        <v>3100</v>
      </c>
      <c r="C21936" t="s">
        <v>544</v>
      </c>
      <c r="D21936" t="s">
        <v>475</v>
      </c>
      <c r="E21936" t="s">
        <v>13</v>
      </c>
      <c r="F21936">
        <v>2012</v>
      </c>
      <c r="G21936" t="s">
        <v>503</v>
      </c>
      <c r="H21936">
        <v>2617.3110311999999</v>
      </c>
    </row>
    <row r="21937" spans="1:8">
      <c r="A21937" t="s">
        <v>429</v>
      </c>
      <c r="B21937">
        <v>3100</v>
      </c>
      <c r="C21937" t="s">
        <v>544</v>
      </c>
      <c r="D21937" t="s">
        <v>475</v>
      </c>
      <c r="E21937" t="s">
        <v>15</v>
      </c>
      <c r="F21937">
        <v>2011</v>
      </c>
      <c r="G21937" t="s">
        <v>503</v>
      </c>
      <c r="H21937">
        <v>47.83419</v>
      </c>
    </row>
    <row r="21938" spans="1:8">
      <c r="A21938" t="s">
        <v>464</v>
      </c>
      <c r="B21938">
        <v>3100</v>
      </c>
      <c r="C21938" t="s">
        <v>544</v>
      </c>
      <c r="D21938" t="s">
        <v>475</v>
      </c>
      <c r="E21938" t="s">
        <v>32</v>
      </c>
      <c r="F21938">
        <v>2011</v>
      </c>
      <c r="G21938" t="s">
        <v>503</v>
      </c>
      <c r="H21938">
        <v>247.03794719999999</v>
      </c>
    </row>
    <row r="21939" spans="1:8">
      <c r="A21939" t="s">
        <v>464</v>
      </c>
      <c r="B21939">
        <v>3192</v>
      </c>
      <c r="C21939" t="s">
        <v>545</v>
      </c>
      <c r="D21939" t="s">
        <v>475</v>
      </c>
      <c r="E21939" t="s">
        <v>28</v>
      </c>
      <c r="F21939">
        <v>2009</v>
      </c>
      <c r="G21939" t="s">
        <v>503</v>
      </c>
      <c r="H21939">
        <v>22.483115999999999</v>
      </c>
    </row>
    <row r="21940" spans="1:8">
      <c r="A21940" t="s">
        <v>429</v>
      </c>
      <c r="B21940">
        <v>5541</v>
      </c>
      <c r="C21940" t="s">
        <v>454</v>
      </c>
      <c r="D21940" t="s">
        <v>475</v>
      </c>
      <c r="E21940" t="s">
        <v>25</v>
      </c>
      <c r="F21940">
        <v>2013</v>
      </c>
      <c r="G21940" t="s">
        <v>483</v>
      </c>
      <c r="H21940">
        <v>7.2766583999999996</v>
      </c>
    </row>
    <row r="21941" spans="1:8">
      <c r="A21941" t="s">
        <v>429</v>
      </c>
      <c r="B21941">
        <v>5541</v>
      </c>
      <c r="C21941" t="s">
        <v>454</v>
      </c>
      <c r="D21941" t="s">
        <v>475</v>
      </c>
      <c r="E21941" t="s">
        <v>428</v>
      </c>
      <c r="F21941">
        <v>2010</v>
      </c>
      <c r="G21941" t="s">
        <v>483</v>
      </c>
      <c r="H21941">
        <v>9.8431668000000005</v>
      </c>
    </row>
    <row r="21942" spans="1:8">
      <c r="A21942" t="s">
        <v>464</v>
      </c>
      <c r="B21942">
        <v>3192</v>
      </c>
      <c r="C21942" t="s">
        <v>545</v>
      </c>
      <c r="D21942" t="s">
        <v>475</v>
      </c>
      <c r="E21942" t="s">
        <v>32</v>
      </c>
      <c r="F21942">
        <v>2009</v>
      </c>
      <c r="G21942" t="s">
        <v>480</v>
      </c>
      <c r="H21942">
        <v>8.8299611999999996</v>
      </c>
    </row>
    <row r="21943" spans="1:8">
      <c r="A21943" t="s">
        <v>429</v>
      </c>
      <c r="B21943">
        <v>5541</v>
      </c>
      <c r="C21943" t="s">
        <v>454</v>
      </c>
      <c r="D21943" t="s">
        <v>475</v>
      </c>
      <c r="E21943" t="s">
        <v>5</v>
      </c>
      <c r="F21943">
        <v>2014</v>
      </c>
      <c r="G21943" t="s">
        <v>480</v>
      </c>
      <c r="H21943">
        <v>46.226458800000003</v>
      </c>
    </row>
    <row r="21944" spans="1:8">
      <c r="A21944" t="s">
        <v>429</v>
      </c>
      <c r="B21944">
        <v>5541</v>
      </c>
      <c r="C21944" t="s">
        <v>454</v>
      </c>
      <c r="D21944" t="s">
        <v>475</v>
      </c>
      <c r="E21944" t="s">
        <v>352</v>
      </c>
      <c r="F21944">
        <v>2009</v>
      </c>
      <c r="G21944" t="s">
        <v>480</v>
      </c>
      <c r="H21944">
        <v>3.3954947999999998</v>
      </c>
    </row>
    <row r="21945" spans="1:8">
      <c r="A21945" t="s">
        <v>464</v>
      </c>
      <c r="B21945">
        <v>5541</v>
      </c>
      <c r="C21945" t="s">
        <v>454</v>
      </c>
      <c r="D21945" t="s">
        <v>475</v>
      </c>
      <c r="E21945" t="s">
        <v>26</v>
      </c>
      <c r="F21945">
        <v>2011</v>
      </c>
      <c r="G21945" t="s">
        <v>480</v>
      </c>
      <c r="H21945">
        <v>0.23027400000000001</v>
      </c>
    </row>
    <row r="21946" spans="1:8">
      <c r="A21946" t="s">
        <v>456</v>
      </c>
      <c r="B21946">
        <v>3100</v>
      </c>
      <c r="C21946" t="s">
        <v>544</v>
      </c>
      <c r="D21946" t="s">
        <v>475</v>
      </c>
      <c r="E21946" t="s">
        <v>32</v>
      </c>
      <c r="F21946">
        <v>2010</v>
      </c>
      <c r="G21946" t="s">
        <v>503</v>
      </c>
      <c r="H21946">
        <v>4.60548E-2</v>
      </c>
    </row>
    <row r="21947" spans="1:8">
      <c r="A21947" t="s">
        <v>464</v>
      </c>
      <c r="B21947">
        <v>3100</v>
      </c>
      <c r="C21947" t="s">
        <v>544</v>
      </c>
      <c r="D21947" t="s">
        <v>475</v>
      </c>
      <c r="E21947" t="s">
        <v>18</v>
      </c>
      <c r="F21947">
        <v>2009</v>
      </c>
      <c r="G21947" t="s">
        <v>503</v>
      </c>
      <c r="H21947">
        <v>111.64520880000001</v>
      </c>
    </row>
    <row r="21948" spans="1:8">
      <c r="A21948" t="s">
        <v>464</v>
      </c>
      <c r="B21948">
        <v>3100</v>
      </c>
      <c r="C21948" t="s">
        <v>544</v>
      </c>
      <c r="D21948" t="s">
        <v>475</v>
      </c>
      <c r="E21948" t="s">
        <v>22</v>
      </c>
      <c r="F21948">
        <v>2009</v>
      </c>
      <c r="G21948" t="s">
        <v>503</v>
      </c>
      <c r="H21948">
        <v>369.8577252</v>
      </c>
    </row>
    <row r="21949" spans="1:8">
      <c r="A21949" t="s">
        <v>429</v>
      </c>
      <c r="B21949">
        <v>3100</v>
      </c>
      <c r="C21949" t="s">
        <v>544</v>
      </c>
      <c r="D21949" t="s">
        <v>475</v>
      </c>
      <c r="E21949" t="s">
        <v>6</v>
      </c>
      <c r="F21949">
        <v>2013</v>
      </c>
      <c r="G21949" t="s">
        <v>503</v>
      </c>
      <c r="H21949">
        <v>1.1429963999999999</v>
      </c>
    </row>
    <row r="21950" spans="1:8">
      <c r="A21950" t="s">
        <v>429</v>
      </c>
      <c r="B21950">
        <v>3192</v>
      </c>
      <c r="C21950" t="s">
        <v>545</v>
      </c>
      <c r="D21950" t="s">
        <v>475</v>
      </c>
      <c r="E21950" t="s">
        <v>33</v>
      </c>
      <c r="F21950">
        <v>2010</v>
      </c>
      <c r="G21950" t="s">
        <v>503</v>
      </c>
      <c r="H21950">
        <v>0.45636120000000002</v>
      </c>
    </row>
    <row r="21951" spans="1:8">
      <c r="A21951" t="s">
        <v>464</v>
      </c>
      <c r="B21951">
        <v>3192</v>
      </c>
      <c r="C21951" t="s">
        <v>545</v>
      </c>
      <c r="D21951" t="s">
        <v>475</v>
      </c>
      <c r="E21951" t="s">
        <v>16</v>
      </c>
      <c r="F21951">
        <v>2014</v>
      </c>
      <c r="G21951" t="s">
        <v>503</v>
      </c>
      <c r="H21951">
        <v>2.4785856000000002</v>
      </c>
    </row>
    <row r="21952" spans="1:8">
      <c r="A21952" t="s">
        <v>429</v>
      </c>
      <c r="B21952">
        <v>5541</v>
      </c>
      <c r="C21952" t="s">
        <v>454</v>
      </c>
      <c r="D21952" t="s">
        <v>475</v>
      </c>
      <c r="E21952" t="s">
        <v>6</v>
      </c>
      <c r="F21952">
        <v>2009</v>
      </c>
      <c r="G21952" t="s">
        <v>483</v>
      </c>
      <c r="H21952">
        <v>32.841259200000003</v>
      </c>
    </row>
    <row r="21953" spans="1:8">
      <c r="A21953" t="s">
        <v>429</v>
      </c>
      <c r="B21953">
        <v>5541</v>
      </c>
      <c r="C21953" t="s">
        <v>454</v>
      </c>
      <c r="D21953" t="s">
        <v>475</v>
      </c>
      <c r="E21953" t="s">
        <v>17</v>
      </c>
      <c r="F21953">
        <v>2014</v>
      </c>
      <c r="G21953" t="s">
        <v>483</v>
      </c>
      <c r="H21953">
        <v>58.732430399999998</v>
      </c>
    </row>
    <row r="21954" spans="1:8">
      <c r="A21954" t="s">
        <v>464</v>
      </c>
      <c r="B21954">
        <v>5541</v>
      </c>
      <c r="C21954" t="s">
        <v>454</v>
      </c>
      <c r="D21954" t="s">
        <v>475</v>
      </c>
      <c r="E21954" t="s">
        <v>9</v>
      </c>
      <c r="F21954">
        <v>2012</v>
      </c>
      <c r="G21954" t="s">
        <v>483</v>
      </c>
      <c r="H21954">
        <v>4.0109544000000001</v>
      </c>
    </row>
    <row r="21955" spans="1:8">
      <c r="A21955" t="s">
        <v>464</v>
      </c>
      <c r="B21955">
        <v>5541</v>
      </c>
      <c r="C21955" t="s">
        <v>454</v>
      </c>
      <c r="D21955" t="s">
        <v>475</v>
      </c>
      <c r="E21955" t="s">
        <v>16</v>
      </c>
      <c r="F21955">
        <v>2011</v>
      </c>
      <c r="G21955" t="s">
        <v>483</v>
      </c>
      <c r="H21955">
        <v>9.21096E-2</v>
      </c>
    </row>
    <row r="21956" spans="1:8">
      <c r="A21956" t="s">
        <v>464</v>
      </c>
      <c r="B21956">
        <v>5541</v>
      </c>
      <c r="C21956" t="s">
        <v>454</v>
      </c>
      <c r="D21956" t="s">
        <v>475</v>
      </c>
      <c r="E21956" t="s">
        <v>24</v>
      </c>
      <c r="F21956">
        <v>2011</v>
      </c>
      <c r="G21956" t="s">
        <v>483</v>
      </c>
      <c r="H21956">
        <v>0.18003240000000001</v>
      </c>
    </row>
    <row r="21957" spans="1:8">
      <c r="A21957" t="s">
        <v>429</v>
      </c>
      <c r="B21957">
        <v>3192</v>
      </c>
      <c r="C21957" t="s">
        <v>545</v>
      </c>
      <c r="D21957" t="s">
        <v>475</v>
      </c>
      <c r="E21957" t="s">
        <v>20</v>
      </c>
      <c r="F21957">
        <v>2011</v>
      </c>
      <c r="G21957" t="s">
        <v>480</v>
      </c>
      <c r="H21957">
        <v>12.4599168</v>
      </c>
    </row>
    <row r="21958" spans="1:8">
      <c r="A21958" t="s">
        <v>464</v>
      </c>
      <c r="B21958">
        <v>3192</v>
      </c>
      <c r="C21958" t="s">
        <v>545</v>
      </c>
      <c r="D21958" t="s">
        <v>475</v>
      </c>
      <c r="E21958" t="s">
        <v>15</v>
      </c>
      <c r="F21958">
        <v>2013</v>
      </c>
      <c r="G21958" t="s">
        <v>480</v>
      </c>
      <c r="H21958">
        <v>3.4834176000000001</v>
      </c>
    </row>
    <row r="21959" spans="1:8">
      <c r="A21959" t="s">
        <v>496</v>
      </c>
      <c r="B21959">
        <v>5541</v>
      </c>
      <c r="C21959" t="s">
        <v>454</v>
      </c>
      <c r="D21959" t="s">
        <v>475</v>
      </c>
      <c r="E21959" t="s">
        <v>10</v>
      </c>
      <c r="F21959">
        <v>2011</v>
      </c>
      <c r="G21959" t="s">
        <v>480</v>
      </c>
      <c r="H21959">
        <v>4.1868000000000001E-3</v>
      </c>
    </row>
    <row r="21960" spans="1:8">
      <c r="A21960" t="s">
        <v>429</v>
      </c>
      <c r="B21960">
        <v>5541</v>
      </c>
      <c r="C21960" t="s">
        <v>454</v>
      </c>
      <c r="D21960" t="s">
        <v>475</v>
      </c>
      <c r="E21960" t="s">
        <v>12</v>
      </c>
      <c r="F21960">
        <v>2010</v>
      </c>
      <c r="G21960" t="s">
        <v>480</v>
      </c>
      <c r="H21960">
        <v>40.096983600000002</v>
      </c>
    </row>
    <row r="21961" spans="1:8">
      <c r="A21961" t="s">
        <v>429</v>
      </c>
      <c r="B21961">
        <v>5541</v>
      </c>
      <c r="C21961" t="s">
        <v>454</v>
      </c>
      <c r="D21961" t="s">
        <v>475</v>
      </c>
      <c r="E21961" t="s">
        <v>33</v>
      </c>
      <c r="F21961">
        <v>2009</v>
      </c>
      <c r="G21961" t="s">
        <v>480</v>
      </c>
      <c r="H21961">
        <v>43.814861999999998</v>
      </c>
    </row>
    <row r="21962" spans="1:8">
      <c r="A21962" t="s">
        <v>429</v>
      </c>
      <c r="B21962">
        <v>5541</v>
      </c>
      <c r="C21962" t="s">
        <v>454</v>
      </c>
      <c r="D21962" t="s">
        <v>475</v>
      </c>
      <c r="E21962" t="s">
        <v>34</v>
      </c>
      <c r="F21962">
        <v>2014</v>
      </c>
      <c r="G21962" t="s">
        <v>480</v>
      </c>
      <c r="H21962">
        <v>375.0577308</v>
      </c>
    </row>
    <row r="21963" spans="1:8">
      <c r="A21963" t="s">
        <v>464</v>
      </c>
      <c r="B21963">
        <v>5541</v>
      </c>
      <c r="C21963" t="s">
        <v>454</v>
      </c>
      <c r="D21963" t="s">
        <v>475</v>
      </c>
      <c r="E21963" t="s">
        <v>16</v>
      </c>
      <c r="F21963">
        <v>2013</v>
      </c>
      <c r="G21963" t="s">
        <v>480</v>
      </c>
      <c r="H21963">
        <v>0.25958160000000002</v>
      </c>
    </row>
    <row r="21964" spans="1:8">
      <c r="A21964" t="s">
        <v>464</v>
      </c>
      <c r="B21964">
        <v>5541</v>
      </c>
      <c r="C21964" t="s">
        <v>454</v>
      </c>
      <c r="D21964" t="s">
        <v>475</v>
      </c>
      <c r="E21964" t="s">
        <v>24</v>
      </c>
      <c r="F21964">
        <v>2011</v>
      </c>
      <c r="G21964" t="s">
        <v>480</v>
      </c>
      <c r="H21964">
        <v>0.18003240000000001</v>
      </c>
    </row>
    <row r="21965" spans="1:8">
      <c r="A21965" t="s">
        <v>464</v>
      </c>
      <c r="B21965">
        <v>5541</v>
      </c>
      <c r="C21965" t="s">
        <v>454</v>
      </c>
      <c r="D21965" t="s">
        <v>475</v>
      </c>
      <c r="E21965" t="s">
        <v>22</v>
      </c>
      <c r="F21965">
        <v>2011</v>
      </c>
      <c r="G21965" t="s">
        <v>480</v>
      </c>
      <c r="H21965">
        <v>4.6012931999999998</v>
      </c>
    </row>
    <row r="21966" spans="1:8">
      <c r="A21966" t="s">
        <v>464</v>
      </c>
      <c r="B21966">
        <v>3100</v>
      </c>
      <c r="C21966" t="s">
        <v>544</v>
      </c>
      <c r="D21966" t="s">
        <v>475</v>
      </c>
      <c r="E21966" t="s">
        <v>3</v>
      </c>
      <c r="F21966">
        <v>2010</v>
      </c>
      <c r="G21966" t="s">
        <v>503</v>
      </c>
      <c r="H21966">
        <v>295.76392559999999</v>
      </c>
    </row>
    <row r="21967" spans="1:8">
      <c r="A21967" t="s">
        <v>464</v>
      </c>
      <c r="B21967">
        <v>3100</v>
      </c>
      <c r="C21967" t="s">
        <v>544</v>
      </c>
      <c r="D21967" t="s">
        <v>475</v>
      </c>
      <c r="E21967" t="s">
        <v>14</v>
      </c>
      <c r="F21967">
        <v>2011</v>
      </c>
      <c r="G21967" t="s">
        <v>503</v>
      </c>
      <c r="H21967">
        <v>488.14738560000001</v>
      </c>
    </row>
    <row r="21968" spans="1:8">
      <c r="A21968" t="s">
        <v>429</v>
      </c>
      <c r="B21968">
        <v>3100</v>
      </c>
      <c r="C21968" t="s">
        <v>544</v>
      </c>
      <c r="D21968" t="s">
        <v>475</v>
      </c>
      <c r="E21968" t="s">
        <v>28</v>
      </c>
      <c r="F21968">
        <v>2010</v>
      </c>
      <c r="G21968" t="s">
        <v>503</v>
      </c>
      <c r="H21968">
        <v>65.803935600000003</v>
      </c>
    </row>
    <row r="21969" spans="1:8">
      <c r="A21969" t="s">
        <v>464</v>
      </c>
      <c r="B21969">
        <v>3100</v>
      </c>
      <c r="C21969" t="s">
        <v>544</v>
      </c>
      <c r="D21969" t="s">
        <v>475</v>
      </c>
      <c r="E21969" t="s">
        <v>36</v>
      </c>
      <c r="F21969">
        <v>2013</v>
      </c>
      <c r="G21969" t="s">
        <v>503</v>
      </c>
      <c r="H21969">
        <v>240.82892279999999</v>
      </c>
    </row>
    <row r="21970" spans="1:8">
      <c r="A21970" t="s">
        <v>429</v>
      </c>
      <c r="B21970">
        <v>3192</v>
      </c>
      <c r="C21970" t="s">
        <v>545</v>
      </c>
      <c r="D21970" t="s">
        <v>475</v>
      </c>
      <c r="E21970" t="s">
        <v>28</v>
      </c>
      <c r="F21970">
        <v>2011</v>
      </c>
      <c r="G21970" t="s">
        <v>503</v>
      </c>
      <c r="H21970">
        <v>5.5265760000000004</v>
      </c>
    </row>
    <row r="21971" spans="1:8">
      <c r="A21971" t="s">
        <v>464</v>
      </c>
      <c r="B21971">
        <v>5541</v>
      </c>
      <c r="C21971" t="s">
        <v>454</v>
      </c>
      <c r="D21971" t="s">
        <v>475</v>
      </c>
      <c r="E21971" t="s">
        <v>37</v>
      </c>
      <c r="F21971">
        <v>2014</v>
      </c>
      <c r="G21971" t="s">
        <v>483</v>
      </c>
      <c r="H21971">
        <v>77.422305600000001</v>
      </c>
    </row>
    <row r="21972" spans="1:8">
      <c r="A21972" t="s">
        <v>429</v>
      </c>
      <c r="B21972">
        <v>5541</v>
      </c>
      <c r="C21972" t="s">
        <v>454</v>
      </c>
      <c r="D21972" t="s">
        <v>475</v>
      </c>
      <c r="E21972" t="s">
        <v>28</v>
      </c>
      <c r="F21972">
        <v>2010</v>
      </c>
      <c r="G21972" t="s">
        <v>483</v>
      </c>
      <c r="H21972">
        <v>50.605851600000001</v>
      </c>
    </row>
    <row r="21973" spans="1:8">
      <c r="A21973" t="s">
        <v>464</v>
      </c>
      <c r="B21973">
        <v>5541</v>
      </c>
      <c r="C21973" t="s">
        <v>454</v>
      </c>
      <c r="D21973" t="s">
        <v>475</v>
      </c>
      <c r="E21973" t="s">
        <v>14</v>
      </c>
      <c r="F21973">
        <v>2013</v>
      </c>
      <c r="G21973" t="s">
        <v>483</v>
      </c>
      <c r="H21973">
        <v>3.0940452000000001</v>
      </c>
    </row>
    <row r="21974" spans="1:8">
      <c r="A21974" t="s">
        <v>464</v>
      </c>
      <c r="B21974">
        <v>3192</v>
      </c>
      <c r="C21974" t="s">
        <v>545</v>
      </c>
      <c r="D21974" t="s">
        <v>475</v>
      </c>
      <c r="E21974" t="s">
        <v>5</v>
      </c>
      <c r="F21974">
        <v>2012</v>
      </c>
      <c r="G21974" t="s">
        <v>480</v>
      </c>
      <c r="H21974">
        <v>1.2602268000000001</v>
      </c>
    </row>
    <row r="21975" spans="1:8">
      <c r="A21975" t="s">
        <v>429</v>
      </c>
      <c r="B21975">
        <v>5541</v>
      </c>
      <c r="C21975" t="s">
        <v>454</v>
      </c>
      <c r="D21975" t="s">
        <v>475</v>
      </c>
      <c r="E21975" t="s">
        <v>29</v>
      </c>
      <c r="F21975">
        <v>2012</v>
      </c>
      <c r="G21975" t="s">
        <v>480</v>
      </c>
      <c r="H21975">
        <v>48.181694399999998</v>
      </c>
    </row>
    <row r="21976" spans="1:8">
      <c r="A21976" t="s">
        <v>462</v>
      </c>
      <c r="B21976">
        <v>2100</v>
      </c>
      <c r="C21976" t="s">
        <v>509</v>
      </c>
      <c r="D21976" t="s">
        <v>475</v>
      </c>
      <c r="E21976" t="s">
        <v>36</v>
      </c>
      <c r="F21976">
        <v>2014</v>
      </c>
      <c r="G21976" t="s">
        <v>490</v>
      </c>
      <c r="H21976">
        <v>60.139195200000003</v>
      </c>
    </row>
    <row r="21977" spans="1:8">
      <c r="A21977" t="s">
        <v>462</v>
      </c>
      <c r="B21977">
        <v>2100</v>
      </c>
      <c r="C21977" t="s">
        <v>509</v>
      </c>
      <c r="D21977" t="s">
        <v>475</v>
      </c>
      <c r="E21977" t="s">
        <v>482</v>
      </c>
      <c r="F21977">
        <v>2010</v>
      </c>
      <c r="G21977" t="s">
        <v>490</v>
      </c>
      <c r="H21977">
        <v>770.01532199999997</v>
      </c>
    </row>
    <row r="21978" spans="1:8">
      <c r="A21978" t="s">
        <v>497</v>
      </c>
      <c r="B21978">
        <v>2100</v>
      </c>
      <c r="C21978" t="s">
        <v>509</v>
      </c>
      <c r="D21978" t="s">
        <v>475</v>
      </c>
      <c r="E21978" t="s">
        <v>9</v>
      </c>
      <c r="F21978">
        <v>2014</v>
      </c>
      <c r="G21978" t="s">
        <v>490</v>
      </c>
      <c r="H21978">
        <v>2.4492780000000001</v>
      </c>
    </row>
    <row r="21979" spans="1:8">
      <c r="A21979" t="s">
        <v>461</v>
      </c>
      <c r="B21979">
        <v>2100</v>
      </c>
      <c r="C21979" t="s">
        <v>509</v>
      </c>
      <c r="D21979" t="s">
        <v>475</v>
      </c>
      <c r="E21979" t="s">
        <v>20</v>
      </c>
      <c r="F21979">
        <v>2012</v>
      </c>
      <c r="G21979" t="s">
        <v>490</v>
      </c>
      <c r="H21979">
        <v>1.5784236</v>
      </c>
    </row>
    <row r="21980" spans="1:8">
      <c r="A21980" t="s">
        <v>461</v>
      </c>
      <c r="B21980">
        <v>2100</v>
      </c>
      <c r="C21980" t="s">
        <v>509</v>
      </c>
      <c r="D21980" t="s">
        <v>475</v>
      </c>
      <c r="E21980" t="s">
        <v>30</v>
      </c>
      <c r="F21980">
        <v>2012</v>
      </c>
      <c r="G21980" t="s">
        <v>490</v>
      </c>
      <c r="H21980">
        <v>1.8463788000000001</v>
      </c>
    </row>
    <row r="21981" spans="1:8">
      <c r="A21981" t="s">
        <v>429</v>
      </c>
      <c r="B21981">
        <v>2118</v>
      </c>
      <c r="C21981" t="s">
        <v>440</v>
      </c>
      <c r="D21981" t="s">
        <v>475</v>
      </c>
      <c r="E21981" t="s">
        <v>32</v>
      </c>
      <c r="F21981">
        <v>2014</v>
      </c>
      <c r="G21981" t="s">
        <v>490</v>
      </c>
      <c r="H21981">
        <v>1.8296315999999999</v>
      </c>
    </row>
    <row r="21982" spans="1:8">
      <c r="A21982" t="s">
        <v>464</v>
      </c>
      <c r="B21982">
        <v>2121</v>
      </c>
      <c r="C21982" t="s">
        <v>441</v>
      </c>
      <c r="D21982" t="s">
        <v>475</v>
      </c>
      <c r="E21982" t="s">
        <v>9</v>
      </c>
      <c r="F21982">
        <v>2010</v>
      </c>
      <c r="G21982" t="s">
        <v>490</v>
      </c>
      <c r="H21982">
        <v>25.221283199999998</v>
      </c>
    </row>
    <row r="21983" spans="1:8">
      <c r="A21983" t="s">
        <v>464</v>
      </c>
      <c r="B21983">
        <v>2121</v>
      </c>
      <c r="C21983" t="s">
        <v>441</v>
      </c>
      <c r="D21983" t="s">
        <v>475</v>
      </c>
      <c r="E21983" t="s">
        <v>24</v>
      </c>
      <c r="F21983">
        <v>2010</v>
      </c>
      <c r="G21983" t="s">
        <v>490</v>
      </c>
      <c r="H21983">
        <v>8.3736000000000005E-2</v>
      </c>
    </row>
    <row r="21984" spans="1:8">
      <c r="A21984" t="s">
        <v>502</v>
      </c>
      <c r="B21984">
        <v>2121</v>
      </c>
      <c r="C21984" t="s">
        <v>441</v>
      </c>
      <c r="D21984" t="s">
        <v>475</v>
      </c>
      <c r="E21984" t="s">
        <v>6</v>
      </c>
      <c r="F21984">
        <v>2014</v>
      </c>
      <c r="G21984" t="s">
        <v>490</v>
      </c>
      <c r="H21984">
        <v>2.93076E-2</v>
      </c>
    </row>
    <row r="21985" spans="1:8">
      <c r="A21985" t="s">
        <v>429</v>
      </c>
      <c r="B21985">
        <v>2410</v>
      </c>
      <c r="C21985" t="s">
        <v>445</v>
      </c>
      <c r="D21985" t="s">
        <v>475</v>
      </c>
      <c r="E21985" t="s">
        <v>12</v>
      </c>
      <c r="F21985">
        <v>2012</v>
      </c>
      <c r="G21985" t="s">
        <v>490</v>
      </c>
      <c r="H21985">
        <v>167.28359399999999</v>
      </c>
    </row>
    <row r="21986" spans="1:8">
      <c r="A21986" t="s">
        <v>429</v>
      </c>
      <c r="B21986">
        <v>3193</v>
      </c>
      <c r="C21986" t="s">
        <v>548</v>
      </c>
      <c r="D21986" t="s">
        <v>475</v>
      </c>
      <c r="E21986" t="s">
        <v>37</v>
      </c>
      <c r="F21986">
        <v>2014</v>
      </c>
      <c r="G21986" t="s">
        <v>503</v>
      </c>
      <c r="H21986">
        <v>1.6579728</v>
      </c>
    </row>
    <row r="21987" spans="1:8">
      <c r="A21987" t="s">
        <v>464</v>
      </c>
      <c r="B21987">
        <v>3286</v>
      </c>
      <c r="C21987" t="s">
        <v>511</v>
      </c>
      <c r="D21987" t="s">
        <v>475</v>
      </c>
      <c r="E21987" t="s">
        <v>16</v>
      </c>
      <c r="F21987">
        <v>2014</v>
      </c>
      <c r="G21987" t="s">
        <v>503</v>
      </c>
      <c r="H21987">
        <v>0.2344608</v>
      </c>
    </row>
    <row r="21988" spans="1:8">
      <c r="A21988" t="s">
        <v>464</v>
      </c>
      <c r="B21988">
        <v>3286</v>
      </c>
      <c r="C21988" t="s">
        <v>511</v>
      </c>
      <c r="D21988" t="s">
        <v>475</v>
      </c>
      <c r="E21988" t="s">
        <v>36</v>
      </c>
      <c r="F21988">
        <v>2014</v>
      </c>
      <c r="G21988" t="s">
        <v>503</v>
      </c>
      <c r="H21988">
        <v>0.21771360000000001</v>
      </c>
    </row>
    <row r="21989" spans="1:8">
      <c r="A21989" t="s">
        <v>429</v>
      </c>
      <c r="B21989">
        <v>5540</v>
      </c>
      <c r="C21989" t="s">
        <v>510</v>
      </c>
      <c r="D21989" t="s">
        <v>475</v>
      </c>
      <c r="E21989" t="s">
        <v>11</v>
      </c>
      <c r="F21989">
        <v>2011</v>
      </c>
      <c r="G21989" t="s">
        <v>483</v>
      </c>
      <c r="H21989">
        <v>92.088666000000003</v>
      </c>
    </row>
    <row r="21990" spans="1:8">
      <c r="A21990" t="s">
        <v>429</v>
      </c>
      <c r="B21990">
        <v>5540</v>
      </c>
      <c r="C21990" t="s">
        <v>510</v>
      </c>
      <c r="D21990" t="s">
        <v>475</v>
      </c>
      <c r="E21990" t="s">
        <v>6</v>
      </c>
      <c r="F21990">
        <v>2011</v>
      </c>
      <c r="G21990" t="s">
        <v>483</v>
      </c>
      <c r="H21990">
        <v>44.300530799999997</v>
      </c>
    </row>
    <row r="21991" spans="1:8">
      <c r="A21991" t="s">
        <v>429</v>
      </c>
      <c r="B21991">
        <v>5540</v>
      </c>
      <c r="C21991" t="s">
        <v>510</v>
      </c>
      <c r="D21991" t="s">
        <v>475</v>
      </c>
      <c r="E21991" t="s">
        <v>343</v>
      </c>
      <c r="F21991">
        <v>2012</v>
      </c>
      <c r="G21991" t="s">
        <v>483</v>
      </c>
      <c r="H21991">
        <v>50.794257600000002</v>
      </c>
    </row>
    <row r="21992" spans="1:8">
      <c r="A21992" t="s">
        <v>429</v>
      </c>
      <c r="B21992">
        <v>5540</v>
      </c>
      <c r="C21992" t="s">
        <v>510</v>
      </c>
      <c r="D21992" t="s">
        <v>475</v>
      </c>
      <c r="E21992" t="s">
        <v>18</v>
      </c>
      <c r="F21992">
        <v>2013</v>
      </c>
      <c r="G21992" t="s">
        <v>483</v>
      </c>
      <c r="H21992">
        <v>12.648322800000001</v>
      </c>
    </row>
    <row r="21993" spans="1:8">
      <c r="A21993" t="s">
        <v>429</v>
      </c>
      <c r="B21993">
        <v>5540</v>
      </c>
      <c r="C21993" t="s">
        <v>510</v>
      </c>
      <c r="D21993" t="s">
        <v>475</v>
      </c>
      <c r="E21993" t="s">
        <v>19</v>
      </c>
      <c r="F21993">
        <v>2013</v>
      </c>
      <c r="G21993" t="s">
        <v>483</v>
      </c>
      <c r="H21993">
        <v>7.5362399999999996E-2</v>
      </c>
    </row>
    <row r="21994" spans="1:8">
      <c r="A21994" t="s">
        <v>429</v>
      </c>
      <c r="B21994">
        <v>5540</v>
      </c>
      <c r="C21994" t="s">
        <v>510</v>
      </c>
      <c r="D21994" t="s">
        <v>475</v>
      </c>
      <c r="E21994" t="s">
        <v>20</v>
      </c>
      <c r="F21994">
        <v>2013</v>
      </c>
      <c r="G21994" t="s">
        <v>483</v>
      </c>
      <c r="H21994">
        <v>445.49226720000001</v>
      </c>
    </row>
    <row r="21995" spans="1:8">
      <c r="A21995" t="s">
        <v>429</v>
      </c>
      <c r="B21995">
        <v>5540</v>
      </c>
      <c r="C21995" t="s">
        <v>510</v>
      </c>
      <c r="D21995" t="s">
        <v>475</v>
      </c>
      <c r="E21995" t="s">
        <v>33</v>
      </c>
      <c r="F21995">
        <v>2009</v>
      </c>
      <c r="G21995" t="s">
        <v>483</v>
      </c>
      <c r="H21995">
        <v>43.814861999999998</v>
      </c>
    </row>
    <row r="21996" spans="1:8">
      <c r="A21996" t="s">
        <v>429</v>
      </c>
      <c r="B21996">
        <v>5540</v>
      </c>
      <c r="C21996" t="s">
        <v>510</v>
      </c>
      <c r="D21996" t="s">
        <v>475</v>
      </c>
      <c r="E21996" t="s">
        <v>37</v>
      </c>
      <c r="F21996">
        <v>2009</v>
      </c>
      <c r="G21996" t="s">
        <v>483</v>
      </c>
      <c r="H21996">
        <v>176.12192880000001</v>
      </c>
    </row>
    <row r="21997" spans="1:8">
      <c r="A21997" t="s">
        <v>464</v>
      </c>
      <c r="B21997">
        <v>5540</v>
      </c>
      <c r="C21997" t="s">
        <v>510</v>
      </c>
      <c r="D21997" t="s">
        <v>475</v>
      </c>
      <c r="E21997" t="s">
        <v>9</v>
      </c>
      <c r="F21997">
        <v>2009</v>
      </c>
      <c r="G21997" t="s">
        <v>483</v>
      </c>
      <c r="H21997">
        <v>4.479876</v>
      </c>
    </row>
    <row r="21998" spans="1:8">
      <c r="A21998" t="s">
        <v>464</v>
      </c>
      <c r="B21998">
        <v>5540</v>
      </c>
      <c r="C21998" t="s">
        <v>510</v>
      </c>
      <c r="D21998" t="s">
        <v>475</v>
      </c>
      <c r="E21998" t="s">
        <v>17</v>
      </c>
      <c r="F21998">
        <v>2014</v>
      </c>
      <c r="G21998" t="s">
        <v>483</v>
      </c>
      <c r="H21998">
        <v>7.2599112000000003</v>
      </c>
    </row>
    <row r="21999" spans="1:8">
      <c r="A21999" t="s">
        <v>464</v>
      </c>
      <c r="B21999">
        <v>5540</v>
      </c>
      <c r="C21999" t="s">
        <v>510</v>
      </c>
      <c r="D21999" t="s">
        <v>475</v>
      </c>
      <c r="E21999" t="s">
        <v>18</v>
      </c>
      <c r="F21999">
        <v>2012</v>
      </c>
      <c r="G21999" t="s">
        <v>483</v>
      </c>
      <c r="H21999">
        <v>2.30274</v>
      </c>
    </row>
    <row r="22000" spans="1:8">
      <c r="A22000" t="s">
        <v>464</v>
      </c>
      <c r="B22000">
        <v>5540</v>
      </c>
      <c r="C22000" t="s">
        <v>510</v>
      </c>
      <c r="D22000" t="s">
        <v>475</v>
      </c>
      <c r="E22000" t="s">
        <v>23</v>
      </c>
      <c r="F22000">
        <v>2014</v>
      </c>
      <c r="G22000" t="s">
        <v>483</v>
      </c>
      <c r="H22000">
        <v>3.2029019999999999</v>
      </c>
    </row>
    <row r="22001" spans="1:8">
      <c r="A22001" t="s">
        <v>464</v>
      </c>
      <c r="B22001">
        <v>5540</v>
      </c>
      <c r="C22001" t="s">
        <v>510</v>
      </c>
      <c r="D22001" t="s">
        <v>475</v>
      </c>
      <c r="E22001" t="s">
        <v>19</v>
      </c>
      <c r="F22001">
        <v>2010</v>
      </c>
      <c r="G22001" t="s">
        <v>483</v>
      </c>
      <c r="H22001">
        <v>4.1868000000000001E-3</v>
      </c>
    </row>
    <row r="22002" spans="1:8">
      <c r="A22002" t="s">
        <v>496</v>
      </c>
      <c r="B22002">
        <v>5540</v>
      </c>
      <c r="C22002" t="s">
        <v>510</v>
      </c>
      <c r="D22002" t="s">
        <v>475</v>
      </c>
      <c r="E22002" t="s">
        <v>10</v>
      </c>
      <c r="F22002">
        <v>2011</v>
      </c>
      <c r="G22002" t="s">
        <v>483</v>
      </c>
      <c r="H22002">
        <v>4.1868000000000001E-3</v>
      </c>
    </row>
    <row r="22003" spans="1:8">
      <c r="A22003" t="s">
        <v>464</v>
      </c>
      <c r="B22003">
        <v>5547</v>
      </c>
      <c r="C22003" t="s">
        <v>508</v>
      </c>
      <c r="D22003" t="s">
        <v>475</v>
      </c>
      <c r="E22003" t="s">
        <v>36</v>
      </c>
      <c r="F22003">
        <v>2010</v>
      </c>
      <c r="G22003" t="s">
        <v>483</v>
      </c>
      <c r="H22003">
        <v>1.0090188</v>
      </c>
    </row>
    <row r="22004" spans="1:8">
      <c r="A22004" t="s">
        <v>429</v>
      </c>
      <c r="B22004">
        <v>5547</v>
      </c>
      <c r="C22004" t="s">
        <v>508</v>
      </c>
      <c r="D22004" t="s">
        <v>475</v>
      </c>
      <c r="E22004" t="s">
        <v>19</v>
      </c>
      <c r="F22004">
        <v>2012</v>
      </c>
      <c r="G22004" t="s">
        <v>483</v>
      </c>
      <c r="H22004">
        <v>4.1868000000000001E-3</v>
      </c>
    </row>
    <row r="22005" spans="1:8">
      <c r="A22005" t="s">
        <v>429</v>
      </c>
      <c r="B22005">
        <v>5547</v>
      </c>
      <c r="C22005" t="s">
        <v>508</v>
      </c>
      <c r="D22005" t="s">
        <v>475</v>
      </c>
      <c r="E22005" t="s">
        <v>34</v>
      </c>
      <c r="F22005">
        <v>2014</v>
      </c>
      <c r="G22005" t="s">
        <v>483</v>
      </c>
      <c r="H22005">
        <v>4.4715024000000003</v>
      </c>
    </row>
    <row r="22006" spans="1:8">
      <c r="A22006" t="s">
        <v>464</v>
      </c>
      <c r="B22006">
        <v>5547</v>
      </c>
      <c r="C22006" t="s">
        <v>508</v>
      </c>
      <c r="D22006" t="s">
        <v>475</v>
      </c>
      <c r="E22006" t="s">
        <v>10</v>
      </c>
      <c r="F22006">
        <v>2012</v>
      </c>
      <c r="G22006" t="s">
        <v>483</v>
      </c>
      <c r="H22006">
        <v>31.451241599999999</v>
      </c>
    </row>
    <row r="22007" spans="1:8">
      <c r="A22007" t="s">
        <v>464</v>
      </c>
      <c r="B22007">
        <v>5547</v>
      </c>
      <c r="C22007" t="s">
        <v>508</v>
      </c>
      <c r="D22007" t="s">
        <v>475</v>
      </c>
      <c r="E22007" t="s">
        <v>20</v>
      </c>
      <c r="F22007">
        <v>2013</v>
      </c>
      <c r="G22007" t="s">
        <v>483</v>
      </c>
      <c r="H22007">
        <v>36.261874800000001</v>
      </c>
    </row>
    <row r="22008" spans="1:8">
      <c r="A22008" t="s">
        <v>429</v>
      </c>
      <c r="B22008">
        <v>2118</v>
      </c>
      <c r="C22008" t="s">
        <v>440</v>
      </c>
      <c r="D22008" t="s">
        <v>475</v>
      </c>
      <c r="E22008" t="s">
        <v>13</v>
      </c>
      <c r="F22008">
        <v>2012</v>
      </c>
      <c r="G22008" t="s">
        <v>480</v>
      </c>
      <c r="H22008">
        <v>31.271209200000001</v>
      </c>
    </row>
    <row r="22009" spans="1:8">
      <c r="A22009" t="s">
        <v>429</v>
      </c>
      <c r="B22009">
        <v>2118</v>
      </c>
      <c r="C22009" t="s">
        <v>440</v>
      </c>
      <c r="D22009" t="s">
        <v>475</v>
      </c>
      <c r="E22009" t="s">
        <v>32</v>
      </c>
      <c r="F22009">
        <v>2009</v>
      </c>
      <c r="G22009" t="s">
        <v>480</v>
      </c>
      <c r="H22009">
        <v>0.24283440000000001</v>
      </c>
    </row>
    <row r="22010" spans="1:8">
      <c r="A22010" t="s">
        <v>464</v>
      </c>
      <c r="B22010">
        <v>2121</v>
      </c>
      <c r="C22010" t="s">
        <v>441</v>
      </c>
      <c r="D22010" t="s">
        <v>475</v>
      </c>
      <c r="E22010" t="s">
        <v>9</v>
      </c>
      <c r="F22010">
        <v>2012</v>
      </c>
      <c r="G22010" t="s">
        <v>480</v>
      </c>
      <c r="H22010">
        <v>13.054442399999999</v>
      </c>
    </row>
    <row r="22011" spans="1:8">
      <c r="A22011" t="s">
        <v>464</v>
      </c>
      <c r="B22011">
        <v>2121</v>
      </c>
      <c r="C22011" t="s">
        <v>441</v>
      </c>
      <c r="D22011" t="s">
        <v>475</v>
      </c>
      <c r="E22011" t="s">
        <v>15</v>
      </c>
      <c r="F22011">
        <v>2013</v>
      </c>
      <c r="G22011" t="s">
        <v>480</v>
      </c>
      <c r="H22011">
        <v>23.542376399999998</v>
      </c>
    </row>
    <row r="22012" spans="1:8">
      <c r="A22012" t="s">
        <v>464</v>
      </c>
      <c r="B22012">
        <v>2121</v>
      </c>
      <c r="C22012" t="s">
        <v>441</v>
      </c>
      <c r="D22012" t="s">
        <v>475</v>
      </c>
      <c r="E22012" t="s">
        <v>16</v>
      </c>
      <c r="F22012">
        <v>2011</v>
      </c>
      <c r="G22012" t="s">
        <v>480</v>
      </c>
      <c r="H22012">
        <v>0.77037120000000003</v>
      </c>
    </row>
    <row r="22013" spans="1:8">
      <c r="A22013" t="s">
        <v>464</v>
      </c>
      <c r="B22013">
        <v>2121</v>
      </c>
      <c r="C22013" t="s">
        <v>441</v>
      </c>
      <c r="D22013" t="s">
        <v>475</v>
      </c>
      <c r="E22013" t="s">
        <v>19</v>
      </c>
      <c r="F22013">
        <v>2010</v>
      </c>
      <c r="G22013" t="s">
        <v>480</v>
      </c>
      <c r="H22013">
        <v>0.71175600000000006</v>
      </c>
    </row>
    <row r="22014" spans="1:8">
      <c r="A22014" t="s">
        <v>464</v>
      </c>
      <c r="B22014">
        <v>2121</v>
      </c>
      <c r="C22014" t="s">
        <v>441</v>
      </c>
      <c r="D22014" t="s">
        <v>475</v>
      </c>
      <c r="E22014" t="s">
        <v>352</v>
      </c>
      <c r="F22014">
        <v>2014</v>
      </c>
      <c r="G22014" t="s">
        <v>480</v>
      </c>
      <c r="H22014">
        <v>5.8615199999999999E-2</v>
      </c>
    </row>
    <row r="22015" spans="1:8">
      <c r="A22015" t="s">
        <v>464</v>
      </c>
      <c r="B22015">
        <v>2121</v>
      </c>
      <c r="C22015" t="s">
        <v>441</v>
      </c>
      <c r="D22015" t="s">
        <v>475</v>
      </c>
      <c r="E22015" t="s">
        <v>24</v>
      </c>
      <c r="F22015">
        <v>2010</v>
      </c>
      <c r="G22015" t="s">
        <v>480</v>
      </c>
      <c r="H22015">
        <v>8.3736000000000005E-2</v>
      </c>
    </row>
    <row r="22016" spans="1:8">
      <c r="A22016" t="s">
        <v>464</v>
      </c>
      <c r="B22016">
        <v>2121</v>
      </c>
      <c r="C22016" t="s">
        <v>441</v>
      </c>
      <c r="D22016" t="s">
        <v>475</v>
      </c>
      <c r="E22016" t="s">
        <v>479</v>
      </c>
      <c r="F22016">
        <v>2010</v>
      </c>
      <c r="G22016" t="s">
        <v>480</v>
      </c>
      <c r="H22016">
        <v>4.9320503999999996</v>
      </c>
    </row>
    <row r="22017" spans="1:8">
      <c r="A22017" t="s">
        <v>464</v>
      </c>
      <c r="B22017">
        <v>3286</v>
      </c>
      <c r="C22017" t="s">
        <v>511</v>
      </c>
      <c r="D22017" t="s">
        <v>475</v>
      </c>
      <c r="E22017" t="s">
        <v>10</v>
      </c>
      <c r="F22017">
        <v>2012</v>
      </c>
      <c r="G22017" t="s">
        <v>480</v>
      </c>
      <c r="H22017">
        <v>13.4312544</v>
      </c>
    </row>
    <row r="22018" spans="1:8">
      <c r="A22018" t="s">
        <v>464</v>
      </c>
      <c r="B22018">
        <v>3286</v>
      </c>
      <c r="C22018" t="s">
        <v>511</v>
      </c>
      <c r="D22018" t="s">
        <v>475</v>
      </c>
      <c r="E22018" t="s">
        <v>22</v>
      </c>
      <c r="F22018">
        <v>2012</v>
      </c>
      <c r="G22018" t="s">
        <v>480</v>
      </c>
      <c r="H22018">
        <v>1.1597436000000001</v>
      </c>
    </row>
    <row r="22019" spans="1:8">
      <c r="A22019" t="s">
        <v>429</v>
      </c>
      <c r="B22019">
        <v>5547</v>
      </c>
      <c r="C22019" t="s">
        <v>508</v>
      </c>
      <c r="D22019" t="s">
        <v>475</v>
      </c>
      <c r="E22019" t="s">
        <v>5</v>
      </c>
      <c r="F22019">
        <v>2009</v>
      </c>
      <c r="G22019" t="s">
        <v>480</v>
      </c>
      <c r="H22019">
        <v>9.3616848000000008</v>
      </c>
    </row>
    <row r="22020" spans="1:8">
      <c r="A22020" t="s">
        <v>429</v>
      </c>
      <c r="B22020">
        <v>5547</v>
      </c>
      <c r="C22020" t="s">
        <v>508</v>
      </c>
      <c r="D22020" t="s">
        <v>475</v>
      </c>
      <c r="E22020" t="s">
        <v>6</v>
      </c>
      <c r="F22020">
        <v>2010</v>
      </c>
      <c r="G22020" t="s">
        <v>480</v>
      </c>
      <c r="H22020">
        <v>0.46054800000000001</v>
      </c>
    </row>
    <row r="22021" spans="1:8">
      <c r="A22021" t="s">
        <v>429</v>
      </c>
      <c r="B22021">
        <v>5547</v>
      </c>
      <c r="C22021" t="s">
        <v>508</v>
      </c>
      <c r="D22021" t="s">
        <v>475</v>
      </c>
      <c r="E22021" t="s">
        <v>19</v>
      </c>
      <c r="F22021">
        <v>2012</v>
      </c>
      <c r="G22021" t="s">
        <v>480</v>
      </c>
      <c r="H22021">
        <v>4.1868000000000001E-3</v>
      </c>
    </row>
    <row r="22022" spans="1:8">
      <c r="A22022" t="s">
        <v>429</v>
      </c>
      <c r="B22022">
        <v>5547</v>
      </c>
      <c r="C22022" t="s">
        <v>508</v>
      </c>
      <c r="D22022" t="s">
        <v>475</v>
      </c>
      <c r="E22022" t="s">
        <v>37</v>
      </c>
      <c r="F22022">
        <v>2012</v>
      </c>
      <c r="G22022" t="s">
        <v>480</v>
      </c>
      <c r="H22022">
        <v>9.2653884000000009</v>
      </c>
    </row>
    <row r="22023" spans="1:8">
      <c r="A22023" t="s">
        <v>464</v>
      </c>
      <c r="B22023">
        <v>5547</v>
      </c>
      <c r="C22023" t="s">
        <v>508</v>
      </c>
      <c r="D22023" t="s">
        <v>475</v>
      </c>
      <c r="E22023" t="s">
        <v>15</v>
      </c>
      <c r="F22023">
        <v>2013</v>
      </c>
      <c r="G22023" t="s">
        <v>480</v>
      </c>
      <c r="H22023">
        <v>17.010968399999999</v>
      </c>
    </row>
    <row r="22024" spans="1:8">
      <c r="A22024" t="s">
        <v>464</v>
      </c>
      <c r="B22024">
        <v>5547</v>
      </c>
      <c r="C22024" t="s">
        <v>508</v>
      </c>
      <c r="D22024" t="s">
        <v>475</v>
      </c>
      <c r="E22024" t="s">
        <v>17</v>
      </c>
      <c r="F22024">
        <v>2012</v>
      </c>
      <c r="G22024" t="s">
        <v>480</v>
      </c>
      <c r="H22024">
        <v>0.82479959999999997</v>
      </c>
    </row>
    <row r="22025" spans="1:8">
      <c r="A22025" t="s">
        <v>464</v>
      </c>
      <c r="B22025">
        <v>5547</v>
      </c>
      <c r="C22025" t="s">
        <v>508</v>
      </c>
      <c r="D22025" t="s">
        <v>475</v>
      </c>
      <c r="E22025" t="s">
        <v>19</v>
      </c>
      <c r="F22025">
        <v>2009</v>
      </c>
      <c r="G22025" t="s">
        <v>480</v>
      </c>
      <c r="H22025">
        <v>8.3736000000000001E-3</v>
      </c>
    </row>
    <row r="22026" spans="1:8">
      <c r="A22026" t="s">
        <v>464</v>
      </c>
      <c r="B22026">
        <v>5547</v>
      </c>
      <c r="C22026" t="s">
        <v>508</v>
      </c>
      <c r="D22026" t="s">
        <v>475</v>
      </c>
      <c r="E22026" t="s">
        <v>24</v>
      </c>
      <c r="F22026">
        <v>2012</v>
      </c>
      <c r="G22026" t="s">
        <v>480</v>
      </c>
      <c r="H22026">
        <v>0.21352679999999999</v>
      </c>
    </row>
    <row r="22027" spans="1:8">
      <c r="A22027" t="s">
        <v>429</v>
      </c>
      <c r="B22027">
        <v>2100</v>
      </c>
      <c r="C22027" t="s">
        <v>509</v>
      </c>
      <c r="D22027" t="s">
        <v>475</v>
      </c>
      <c r="E22027" t="s">
        <v>29</v>
      </c>
      <c r="F22027">
        <v>2011</v>
      </c>
      <c r="G22027" t="s">
        <v>490</v>
      </c>
      <c r="H22027">
        <v>38.945613600000001</v>
      </c>
    </row>
    <row r="22028" spans="1:8">
      <c r="A22028" t="s">
        <v>464</v>
      </c>
      <c r="B22028">
        <v>2100</v>
      </c>
      <c r="C22028" t="s">
        <v>509</v>
      </c>
      <c r="D22028" t="s">
        <v>475</v>
      </c>
      <c r="E22028" t="s">
        <v>3</v>
      </c>
      <c r="F22028">
        <v>2014</v>
      </c>
      <c r="G22028" t="s">
        <v>490</v>
      </c>
      <c r="H22028">
        <v>127.9653552</v>
      </c>
    </row>
    <row r="22029" spans="1:8">
      <c r="A22029" t="s">
        <v>464</v>
      </c>
      <c r="B22029">
        <v>2100</v>
      </c>
      <c r="C22029" t="s">
        <v>509</v>
      </c>
      <c r="D22029" t="s">
        <v>475</v>
      </c>
      <c r="E22029" t="s">
        <v>35</v>
      </c>
      <c r="F22029">
        <v>2012</v>
      </c>
      <c r="G22029" t="s">
        <v>490</v>
      </c>
      <c r="H22029">
        <v>10.919174399999999</v>
      </c>
    </row>
    <row r="22030" spans="1:8">
      <c r="A22030" t="s">
        <v>464</v>
      </c>
      <c r="B22030">
        <v>2100</v>
      </c>
      <c r="C22030" t="s">
        <v>509</v>
      </c>
      <c r="D22030" t="s">
        <v>475</v>
      </c>
      <c r="E22030" t="s">
        <v>34</v>
      </c>
      <c r="F22030">
        <v>2012</v>
      </c>
      <c r="G22030" t="s">
        <v>490</v>
      </c>
      <c r="H22030">
        <v>67.763357999999997</v>
      </c>
    </row>
    <row r="22031" spans="1:8">
      <c r="A22031" t="s">
        <v>464</v>
      </c>
      <c r="B22031">
        <v>2100</v>
      </c>
      <c r="C22031" t="s">
        <v>509</v>
      </c>
      <c r="D22031" t="s">
        <v>475</v>
      </c>
      <c r="E22031" t="s">
        <v>482</v>
      </c>
      <c r="F22031">
        <v>2014</v>
      </c>
      <c r="G22031" t="s">
        <v>490</v>
      </c>
      <c r="H22031">
        <v>439.63493399999999</v>
      </c>
    </row>
    <row r="22032" spans="1:8">
      <c r="A22032" t="s">
        <v>438</v>
      </c>
      <c r="B22032">
        <v>2100</v>
      </c>
      <c r="C22032" t="s">
        <v>509</v>
      </c>
      <c r="D22032" t="s">
        <v>475</v>
      </c>
      <c r="E22032" t="s">
        <v>482</v>
      </c>
      <c r="F22032">
        <v>2013</v>
      </c>
      <c r="G22032" t="s">
        <v>490</v>
      </c>
      <c r="H22032">
        <v>1.15137</v>
      </c>
    </row>
    <row r="22033" spans="1:8">
      <c r="A22033" t="s">
        <v>461</v>
      </c>
      <c r="B22033">
        <v>2100</v>
      </c>
      <c r="C22033" t="s">
        <v>509</v>
      </c>
      <c r="D22033" t="s">
        <v>475</v>
      </c>
      <c r="E22033" t="s">
        <v>13</v>
      </c>
      <c r="F22033">
        <v>2010</v>
      </c>
      <c r="G22033" t="s">
        <v>490</v>
      </c>
      <c r="H22033">
        <v>12.8785968</v>
      </c>
    </row>
    <row r="22034" spans="1:8">
      <c r="A22034" t="s">
        <v>429</v>
      </c>
      <c r="B22034">
        <v>5547</v>
      </c>
      <c r="C22034" t="s">
        <v>508</v>
      </c>
      <c r="D22034" t="s">
        <v>475</v>
      </c>
      <c r="E22034" t="s">
        <v>36</v>
      </c>
      <c r="F22034">
        <v>2009</v>
      </c>
      <c r="G22034" t="s">
        <v>483</v>
      </c>
      <c r="H22034">
        <v>4.1742395999999999</v>
      </c>
    </row>
    <row r="22035" spans="1:8">
      <c r="A22035" t="s">
        <v>429</v>
      </c>
      <c r="B22035">
        <v>5547</v>
      </c>
      <c r="C22035" t="s">
        <v>508</v>
      </c>
      <c r="D22035" t="s">
        <v>475</v>
      </c>
      <c r="E22035" t="s">
        <v>479</v>
      </c>
      <c r="F22035">
        <v>2012</v>
      </c>
      <c r="G22035" t="s">
        <v>483</v>
      </c>
      <c r="H22035">
        <v>0.70338239999999996</v>
      </c>
    </row>
    <row r="22036" spans="1:8">
      <c r="A22036" t="s">
        <v>429</v>
      </c>
      <c r="B22036">
        <v>2118</v>
      </c>
      <c r="C22036" t="s">
        <v>440</v>
      </c>
      <c r="D22036" t="s">
        <v>475</v>
      </c>
      <c r="E22036" t="s">
        <v>479</v>
      </c>
      <c r="F22036">
        <v>2011</v>
      </c>
      <c r="G22036" t="s">
        <v>480</v>
      </c>
      <c r="H22036">
        <v>18.7610508</v>
      </c>
    </row>
    <row r="22037" spans="1:8">
      <c r="A22037" t="s">
        <v>464</v>
      </c>
      <c r="B22037">
        <v>2100</v>
      </c>
      <c r="C22037" t="s">
        <v>509</v>
      </c>
      <c r="D22037" t="s">
        <v>475</v>
      </c>
      <c r="E22037" t="s">
        <v>29</v>
      </c>
      <c r="F22037">
        <v>2014</v>
      </c>
      <c r="G22037" t="s">
        <v>490</v>
      </c>
      <c r="H22037">
        <v>34.352694</v>
      </c>
    </row>
    <row r="22038" spans="1:8">
      <c r="A22038" t="s">
        <v>462</v>
      </c>
      <c r="B22038">
        <v>2410</v>
      </c>
      <c r="C22038" t="s">
        <v>445</v>
      </c>
      <c r="D22038" t="s">
        <v>475</v>
      </c>
      <c r="E22038" t="s">
        <v>12</v>
      </c>
      <c r="F22038">
        <v>2013</v>
      </c>
      <c r="G22038" t="s">
        <v>490</v>
      </c>
      <c r="H22038">
        <v>0.90016200000000002</v>
      </c>
    </row>
    <row r="22039" spans="1:8">
      <c r="A22039" t="s">
        <v>464</v>
      </c>
      <c r="B22039">
        <v>5547</v>
      </c>
      <c r="C22039" t="s">
        <v>508</v>
      </c>
      <c r="D22039" t="s">
        <v>475</v>
      </c>
      <c r="E22039" t="s">
        <v>2</v>
      </c>
      <c r="F22039">
        <v>2014</v>
      </c>
      <c r="G22039" t="s">
        <v>483</v>
      </c>
      <c r="H22039">
        <v>1.067634</v>
      </c>
    </row>
    <row r="22040" spans="1:8">
      <c r="A22040" t="s">
        <v>429</v>
      </c>
      <c r="B22040">
        <v>55431</v>
      </c>
      <c r="C22040" t="s">
        <v>537</v>
      </c>
      <c r="D22040" t="s">
        <v>475</v>
      </c>
      <c r="E22040" t="s">
        <v>37</v>
      </c>
      <c r="F22040">
        <v>2013</v>
      </c>
      <c r="G22040" t="s">
        <v>480</v>
      </c>
      <c r="H22040">
        <v>20.3436612</v>
      </c>
    </row>
    <row r="22041" spans="1:8">
      <c r="A22041" t="s">
        <v>464</v>
      </c>
      <c r="B22041">
        <v>55431</v>
      </c>
      <c r="C22041" t="s">
        <v>537</v>
      </c>
      <c r="D22041" t="s">
        <v>475</v>
      </c>
      <c r="E22041" t="s">
        <v>28</v>
      </c>
      <c r="F22041">
        <v>2013</v>
      </c>
      <c r="G22041" t="s">
        <v>480</v>
      </c>
      <c r="H22041">
        <v>8.6876099999999994</v>
      </c>
    </row>
    <row r="22042" spans="1:8">
      <c r="A22042" t="s">
        <v>464</v>
      </c>
      <c r="B22042">
        <v>2130</v>
      </c>
      <c r="C22042" t="s">
        <v>541</v>
      </c>
      <c r="D22042" t="s">
        <v>475</v>
      </c>
      <c r="E22042" t="s">
        <v>3</v>
      </c>
      <c r="F22042">
        <v>2011</v>
      </c>
      <c r="G22042" t="s">
        <v>490</v>
      </c>
      <c r="H22042">
        <v>0.30144959999999998</v>
      </c>
    </row>
    <row r="22043" spans="1:8">
      <c r="A22043" t="s">
        <v>463</v>
      </c>
      <c r="B22043">
        <v>2130</v>
      </c>
      <c r="C22043" t="s">
        <v>541</v>
      </c>
      <c r="D22043" t="s">
        <v>475</v>
      </c>
      <c r="E22043" t="s">
        <v>9</v>
      </c>
      <c r="F22043">
        <v>2011</v>
      </c>
      <c r="G22043" t="s">
        <v>490</v>
      </c>
      <c r="H22043">
        <v>7.7288328000000002</v>
      </c>
    </row>
    <row r="22044" spans="1:8">
      <c r="A22044" t="s">
        <v>463</v>
      </c>
      <c r="B22044">
        <v>2130</v>
      </c>
      <c r="C22044" t="s">
        <v>541</v>
      </c>
      <c r="D22044" t="s">
        <v>475</v>
      </c>
      <c r="E22044" t="s">
        <v>482</v>
      </c>
      <c r="F22044">
        <v>2009</v>
      </c>
      <c r="G22044" t="s">
        <v>490</v>
      </c>
      <c r="H22044">
        <v>29.596489200000001</v>
      </c>
    </row>
    <row r="22045" spans="1:8">
      <c r="A22045" t="s">
        <v>461</v>
      </c>
      <c r="B22045">
        <v>2130</v>
      </c>
      <c r="C22045" t="s">
        <v>541</v>
      </c>
      <c r="D22045" t="s">
        <v>475</v>
      </c>
      <c r="E22045" t="s">
        <v>13</v>
      </c>
      <c r="F22045">
        <v>2014</v>
      </c>
      <c r="G22045" t="s">
        <v>490</v>
      </c>
      <c r="H22045">
        <v>0.45217439999999998</v>
      </c>
    </row>
    <row r="22046" spans="1:8">
      <c r="A22046" t="s">
        <v>464</v>
      </c>
      <c r="B22046">
        <v>2200</v>
      </c>
      <c r="C22046" t="s">
        <v>539</v>
      </c>
      <c r="D22046" t="s">
        <v>475</v>
      </c>
      <c r="E22046" t="s">
        <v>11</v>
      </c>
      <c r="F22046">
        <v>2011</v>
      </c>
      <c r="G22046" t="s">
        <v>490</v>
      </c>
      <c r="H22046">
        <v>2.0934000000000001E-2</v>
      </c>
    </row>
    <row r="22047" spans="1:8">
      <c r="A22047" t="s">
        <v>499</v>
      </c>
      <c r="B22047">
        <v>2200</v>
      </c>
      <c r="C22047" t="s">
        <v>539</v>
      </c>
      <c r="D22047" t="s">
        <v>475</v>
      </c>
      <c r="E22047" t="s">
        <v>14</v>
      </c>
      <c r="F22047">
        <v>2009</v>
      </c>
      <c r="G22047" t="s">
        <v>490</v>
      </c>
      <c r="H22047">
        <v>0.84154680000000004</v>
      </c>
    </row>
    <row r="22048" spans="1:8">
      <c r="A22048" t="s">
        <v>464</v>
      </c>
      <c r="B22048">
        <v>3244</v>
      </c>
      <c r="C22048" t="s">
        <v>460</v>
      </c>
      <c r="D22048" t="s">
        <v>475</v>
      </c>
      <c r="E22048" t="s">
        <v>3</v>
      </c>
      <c r="F22048">
        <v>2011</v>
      </c>
      <c r="G22048" t="s">
        <v>503</v>
      </c>
      <c r="H22048">
        <v>4.1868000000000002E-2</v>
      </c>
    </row>
    <row r="22049" spans="1:8">
      <c r="A22049" t="s">
        <v>464</v>
      </c>
      <c r="B22049">
        <v>3244</v>
      </c>
      <c r="C22049" t="s">
        <v>460</v>
      </c>
      <c r="D22049" t="s">
        <v>475</v>
      </c>
      <c r="E22049" t="s">
        <v>14</v>
      </c>
      <c r="F22049">
        <v>2014</v>
      </c>
      <c r="G22049" t="s">
        <v>503</v>
      </c>
      <c r="H22049">
        <v>10.9526688</v>
      </c>
    </row>
    <row r="22050" spans="1:8">
      <c r="A22050" t="s">
        <v>464</v>
      </c>
      <c r="B22050">
        <v>3244</v>
      </c>
      <c r="C22050" t="s">
        <v>460</v>
      </c>
      <c r="D22050" t="s">
        <v>475</v>
      </c>
      <c r="E22050" t="s">
        <v>34</v>
      </c>
      <c r="F22050">
        <v>2009</v>
      </c>
      <c r="G22050" t="s">
        <v>503</v>
      </c>
      <c r="H22050">
        <v>8.7922799999999995E-2</v>
      </c>
    </row>
    <row r="22051" spans="1:8">
      <c r="A22051" t="s">
        <v>464</v>
      </c>
      <c r="B22051">
        <v>3244</v>
      </c>
      <c r="C22051" t="s">
        <v>460</v>
      </c>
      <c r="D22051" t="s">
        <v>475</v>
      </c>
      <c r="E22051" t="s">
        <v>482</v>
      </c>
      <c r="F22051">
        <v>2011</v>
      </c>
      <c r="G22051" t="s">
        <v>503</v>
      </c>
      <c r="H22051">
        <v>1.3188420000000001</v>
      </c>
    </row>
    <row r="22052" spans="1:8">
      <c r="A22052" t="s">
        <v>429</v>
      </c>
      <c r="B22052">
        <v>5534</v>
      </c>
      <c r="C22052" t="s">
        <v>538</v>
      </c>
      <c r="D22052" t="s">
        <v>475</v>
      </c>
      <c r="E22052" t="s">
        <v>23</v>
      </c>
      <c r="F22052">
        <v>2014</v>
      </c>
      <c r="G22052" t="s">
        <v>483</v>
      </c>
      <c r="H22052">
        <v>0.33913080000000001</v>
      </c>
    </row>
    <row r="22053" spans="1:8">
      <c r="A22053" t="s">
        <v>429</v>
      </c>
      <c r="B22053">
        <v>5534</v>
      </c>
      <c r="C22053" t="s">
        <v>538</v>
      </c>
      <c r="D22053" t="s">
        <v>475</v>
      </c>
      <c r="E22053" t="s">
        <v>27</v>
      </c>
      <c r="F22053">
        <v>2012</v>
      </c>
      <c r="G22053" t="s">
        <v>483</v>
      </c>
      <c r="H22053">
        <v>5.8615199999999999E-2</v>
      </c>
    </row>
    <row r="22054" spans="1:8">
      <c r="A22054" t="s">
        <v>429</v>
      </c>
      <c r="B22054">
        <v>55431</v>
      </c>
      <c r="C22054" t="s">
        <v>537</v>
      </c>
      <c r="D22054" t="s">
        <v>475</v>
      </c>
      <c r="E22054" t="s">
        <v>22</v>
      </c>
      <c r="F22054">
        <v>2013</v>
      </c>
      <c r="G22054" t="s">
        <v>483</v>
      </c>
      <c r="H22054">
        <v>0.46892159999999999</v>
      </c>
    </row>
    <row r="22055" spans="1:8">
      <c r="A22055" t="s">
        <v>464</v>
      </c>
      <c r="B22055">
        <v>2130</v>
      </c>
      <c r="C22055" t="s">
        <v>541</v>
      </c>
      <c r="D22055" t="s">
        <v>475</v>
      </c>
      <c r="E22055" t="s">
        <v>5</v>
      </c>
      <c r="F22055">
        <v>2010</v>
      </c>
      <c r="G22055" t="s">
        <v>480</v>
      </c>
      <c r="H22055">
        <v>5.9201351999999998</v>
      </c>
    </row>
    <row r="22056" spans="1:8">
      <c r="A22056" t="s">
        <v>463</v>
      </c>
      <c r="B22056">
        <v>2130</v>
      </c>
      <c r="C22056" t="s">
        <v>541</v>
      </c>
      <c r="D22056" t="s">
        <v>475</v>
      </c>
      <c r="E22056" t="s">
        <v>3</v>
      </c>
      <c r="F22056">
        <v>2009</v>
      </c>
      <c r="G22056" t="s">
        <v>480</v>
      </c>
      <c r="H22056">
        <v>1.8086975999999999</v>
      </c>
    </row>
    <row r="22057" spans="1:8">
      <c r="A22057" t="s">
        <v>464</v>
      </c>
      <c r="B22057">
        <v>3244</v>
      </c>
      <c r="C22057" t="s">
        <v>460</v>
      </c>
      <c r="D22057" t="s">
        <v>475</v>
      </c>
      <c r="E22057" t="s">
        <v>5</v>
      </c>
      <c r="F22057">
        <v>2011</v>
      </c>
      <c r="G22057" t="s">
        <v>480</v>
      </c>
      <c r="H22057">
        <v>4.8608748000000004</v>
      </c>
    </row>
    <row r="22058" spans="1:8">
      <c r="A22058" t="s">
        <v>429</v>
      </c>
      <c r="B22058">
        <v>5534</v>
      </c>
      <c r="C22058" t="s">
        <v>538</v>
      </c>
      <c r="D22058" t="s">
        <v>475</v>
      </c>
      <c r="E22058" t="s">
        <v>28</v>
      </c>
      <c r="F22058">
        <v>2013</v>
      </c>
      <c r="G22058" t="s">
        <v>480</v>
      </c>
      <c r="H22058">
        <v>1.7542692</v>
      </c>
    </row>
    <row r="22059" spans="1:8">
      <c r="A22059" t="s">
        <v>429</v>
      </c>
      <c r="B22059">
        <v>55431</v>
      </c>
      <c r="C22059" t="s">
        <v>537</v>
      </c>
      <c r="D22059" t="s">
        <v>475</v>
      </c>
      <c r="E22059" t="s">
        <v>36</v>
      </c>
      <c r="F22059">
        <v>2009</v>
      </c>
      <c r="G22059" t="s">
        <v>483</v>
      </c>
      <c r="H22059">
        <v>1.0341396</v>
      </c>
    </row>
    <row r="22060" spans="1:8">
      <c r="A22060" t="s">
        <v>464</v>
      </c>
      <c r="B22060">
        <v>2200</v>
      </c>
      <c r="C22060" t="s">
        <v>539</v>
      </c>
      <c r="D22060" t="s">
        <v>475</v>
      </c>
      <c r="E22060" t="s">
        <v>3</v>
      </c>
      <c r="F22060">
        <v>2009</v>
      </c>
      <c r="G22060" t="s">
        <v>490</v>
      </c>
      <c r="H22060">
        <v>1.2518532</v>
      </c>
    </row>
    <row r="22061" spans="1:8">
      <c r="A22061" t="s">
        <v>464</v>
      </c>
      <c r="B22061">
        <v>3244</v>
      </c>
      <c r="C22061" t="s">
        <v>460</v>
      </c>
      <c r="D22061" t="s">
        <v>475</v>
      </c>
      <c r="E22061" t="s">
        <v>29</v>
      </c>
      <c r="F22061">
        <v>2012</v>
      </c>
      <c r="G22061" t="s">
        <v>503</v>
      </c>
      <c r="H22061">
        <v>0.43124040000000002</v>
      </c>
    </row>
    <row r="22062" spans="1:8">
      <c r="A22062" t="s">
        <v>464</v>
      </c>
      <c r="B22062">
        <v>2200</v>
      </c>
      <c r="C22062" t="s">
        <v>539</v>
      </c>
      <c r="D22062" t="s">
        <v>475</v>
      </c>
      <c r="E22062" t="s">
        <v>8</v>
      </c>
      <c r="F22062">
        <v>2011</v>
      </c>
      <c r="G22062" t="s">
        <v>490</v>
      </c>
      <c r="H22062">
        <v>4.1868000000000001E-3</v>
      </c>
    </row>
    <row r="22063" spans="1:8">
      <c r="A22063" t="s">
        <v>464</v>
      </c>
      <c r="B22063">
        <v>2200</v>
      </c>
      <c r="C22063" t="s">
        <v>539</v>
      </c>
      <c r="D22063" t="s">
        <v>475</v>
      </c>
      <c r="E22063" t="s">
        <v>32</v>
      </c>
      <c r="F22063">
        <v>2014</v>
      </c>
      <c r="G22063" t="s">
        <v>490</v>
      </c>
      <c r="H22063">
        <v>3.8811635999999998</v>
      </c>
    </row>
    <row r="22064" spans="1:8">
      <c r="A22064" t="s">
        <v>464</v>
      </c>
      <c r="B22064">
        <v>2200</v>
      </c>
      <c r="C22064" t="s">
        <v>539</v>
      </c>
      <c r="D22064" t="s">
        <v>475</v>
      </c>
      <c r="E22064" t="s">
        <v>33</v>
      </c>
      <c r="F22064">
        <v>2014</v>
      </c>
      <c r="G22064" t="s">
        <v>490</v>
      </c>
      <c r="H22064">
        <v>7.8879311999999997</v>
      </c>
    </row>
    <row r="22065" spans="1:8">
      <c r="A22065" t="s">
        <v>496</v>
      </c>
      <c r="B22065">
        <v>2200</v>
      </c>
      <c r="C22065" t="s">
        <v>539</v>
      </c>
      <c r="D22065" t="s">
        <v>475</v>
      </c>
      <c r="E22065" t="s">
        <v>22</v>
      </c>
      <c r="F22065">
        <v>2014</v>
      </c>
      <c r="G22065" t="s">
        <v>490</v>
      </c>
      <c r="H22065">
        <v>1.2560399999999999E-2</v>
      </c>
    </row>
    <row r="22066" spans="1:8">
      <c r="A22066" t="s">
        <v>464</v>
      </c>
      <c r="B22066">
        <v>3244</v>
      </c>
      <c r="C22066" t="s">
        <v>460</v>
      </c>
      <c r="D22066" t="s">
        <v>475</v>
      </c>
      <c r="E22066" t="s">
        <v>8</v>
      </c>
      <c r="F22066">
        <v>2009</v>
      </c>
      <c r="G22066" t="s">
        <v>503</v>
      </c>
      <c r="H22066">
        <v>0.83317319999999995</v>
      </c>
    </row>
    <row r="22067" spans="1:8">
      <c r="A22067" t="s">
        <v>464</v>
      </c>
      <c r="B22067">
        <v>3244</v>
      </c>
      <c r="C22067" t="s">
        <v>460</v>
      </c>
      <c r="D22067" t="s">
        <v>475</v>
      </c>
      <c r="E22067" t="s">
        <v>31</v>
      </c>
      <c r="F22067">
        <v>2012</v>
      </c>
      <c r="G22067" t="s">
        <v>503</v>
      </c>
      <c r="H22067">
        <v>4.1868000000000002E-2</v>
      </c>
    </row>
    <row r="22068" spans="1:8">
      <c r="A22068" t="s">
        <v>429</v>
      </c>
      <c r="B22068">
        <v>55431</v>
      </c>
      <c r="C22068" t="s">
        <v>537</v>
      </c>
      <c r="D22068" t="s">
        <v>475</v>
      </c>
      <c r="E22068" t="s">
        <v>31</v>
      </c>
      <c r="F22068">
        <v>2014</v>
      </c>
      <c r="G22068" t="s">
        <v>483</v>
      </c>
      <c r="H22068">
        <v>3.4248023999999999</v>
      </c>
    </row>
    <row r="22069" spans="1:8">
      <c r="A22069" t="s">
        <v>464</v>
      </c>
      <c r="B22069">
        <v>3244</v>
      </c>
      <c r="C22069" t="s">
        <v>460</v>
      </c>
      <c r="D22069" t="s">
        <v>475</v>
      </c>
      <c r="E22069" t="s">
        <v>34</v>
      </c>
      <c r="F22069">
        <v>2014</v>
      </c>
      <c r="G22069" t="s">
        <v>480</v>
      </c>
      <c r="H22069">
        <v>4.1868000000000002E-2</v>
      </c>
    </row>
    <row r="22070" spans="1:8">
      <c r="A22070" t="s">
        <v>429</v>
      </c>
      <c r="B22070">
        <v>55431</v>
      </c>
      <c r="C22070" t="s">
        <v>537</v>
      </c>
      <c r="D22070" t="s">
        <v>475</v>
      </c>
      <c r="E22070" t="s">
        <v>31</v>
      </c>
      <c r="F22070">
        <v>2012</v>
      </c>
      <c r="G22070" t="s">
        <v>480</v>
      </c>
      <c r="H22070">
        <v>3.6006480000000001</v>
      </c>
    </row>
    <row r="22071" spans="1:8">
      <c r="A22071" t="s">
        <v>463</v>
      </c>
      <c r="B22071">
        <v>2130</v>
      </c>
      <c r="C22071" t="s">
        <v>541</v>
      </c>
      <c r="D22071" t="s">
        <v>475</v>
      </c>
      <c r="E22071" t="s">
        <v>14</v>
      </c>
      <c r="F22071">
        <v>2012</v>
      </c>
      <c r="G22071" t="s">
        <v>490</v>
      </c>
      <c r="H22071">
        <v>0.4898556</v>
      </c>
    </row>
    <row r="22072" spans="1:8">
      <c r="A22072" t="s">
        <v>429</v>
      </c>
      <c r="B22072">
        <v>2200</v>
      </c>
      <c r="C22072" t="s">
        <v>539</v>
      </c>
      <c r="D22072" t="s">
        <v>475</v>
      </c>
      <c r="E22072" t="s">
        <v>17</v>
      </c>
      <c r="F22072">
        <v>2011</v>
      </c>
      <c r="G22072" t="s">
        <v>490</v>
      </c>
      <c r="H22072">
        <v>68.8896072</v>
      </c>
    </row>
    <row r="22073" spans="1:8">
      <c r="A22073" t="s">
        <v>429</v>
      </c>
      <c r="B22073">
        <v>2200</v>
      </c>
      <c r="C22073" t="s">
        <v>539</v>
      </c>
      <c r="D22073" t="s">
        <v>475</v>
      </c>
      <c r="E22073" t="s">
        <v>26</v>
      </c>
      <c r="F22073">
        <v>2011</v>
      </c>
      <c r="G22073" t="s">
        <v>490</v>
      </c>
      <c r="H22073">
        <v>59.046440400000002</v>
      </c>
    </row>
    <row r="22074" spans="1:8">
      <c r="A22074" t="s">
        <v>464</v>
      </c>
      <c r="B22074">
        <v>2200</v>
      </c>
      <c r="C22074" t="s">
        <v>539</v>
      </c>
      <c r="D22074" t="s">
        <v>475</v>
      </c>
      <c r="E22074" t="s">
        <v>343</v>
      </c>
      <c r="F22074">
        <v>2012</v>
      </c>
      <c r="G22074" t="s">
        <v>490</v>
      </c>
      <c r="H22074">
        <v>0.54428399999999999</v>
      </c>
    </row>
    <row r="22075" spans="1:8">
      <c r="A22075" t="s">
        <v>464</v>
      </c>
      <c r="B22075">
        <v>2200</v>
      </c>
      <c r="C22075" t="s">
        <v>539</v>
      </c>
      <c r="D22075" t="s">
        <v>475</v>
      </c>
      <c r="E22075" t="s">
        <v>25</v>
      </c>
      <c r="F22075">
        <v>2013</v>
      </c>
      <c r="G22075" t="s">
        <v>490</v>
      </c>
      <c r="H22075">
        <v>2.93076E-2</v>
      </c>
    </row>
    <row r="22076" spans="1:8">
      <c r="A22076" t="s">
        <v>496</v>
      </c>
      <c r="B22076">
        <v>2200</v>
      </c>
      <c r="C22076" t="s">
        <v>539</v>
      </c>
      <c r="D22076" t="s">
        <v>475</v>
      </c>
      <c r="E22076" t="s">
        <v>18</v>
      </c>
      <c r="F22076">
        <v>2009</v>
      </c>
      <c r="G22076" t="s">
        <v>490</v>
      </c>
      <c r="H22076">
        <v>0.73268999999999995</v>
      </c>
    </row>
    <row r="22077" spans="1:8">
      <c r="A22077" t="s">
        <v>429</v>
      </c>
      <c r="B22077">
        <v>5534</v>
      </c>
      <c r="C22077" t="s">
        <v>538</v>
      </c>
      <c r="D22077" t="s">
        <v>475</v>
      </c>
      <c r="E22077" t="s">
        <v>5</v>
      </c>
      <c r="F22077">
        <v>2013</v>
      </c>
      <c r="G22077" t="s">
        <v>483</v>
      </c>
      <c r="H22077">
        <v>9.5165963999999992</v>
      </c>
    </row>
    <row r="22078" spans="1:8">
      <c r="A22078" t="s">
        <v>429</v>
      </c>
      <c r="B22078">
        <v>5534</v>
      </c>
      <c r="C22078" t="s">
        <v>538</v>
      </c>
      <c r="D22078" t="s">
        <v>475</v>
      </c>
      <c r="E22078" t="s">
        <v>17</v>
      </c>
      <c r="F22078">
        <v>2013</v>
      </c>
      <c r="G22078" t="s">
        <v>483</v>
      </c>
      <c r="H22078">
        <v>8.7922799999999995E-2</v>
      </c>
    </row>
    <row r="22079" spans="1:8">
      <c r="A22079" t="s">
        <v>429</v>
      </c>
      <c r="B22079">
        <v>5535</v>
      </c>
      <c r="C22079" t="s">
        <v>542</v>
      </c>
      <c r="D22079" t="s">
        <v>475</v>
      </c>
      <c r="E22079" t="s">
        <v>15</v>
      </c>
      <c r="F22079">
        <v>2011</v>
      </c>
      <c r="G22079" t="s">
        <v>483</v>
      </c>
      <c r="H22079">
        <v>1.716588</v>
      </c>
    </row>
    <row r="22080" spans="1:8">
      <c r="A22080" t="s">
        <v>429</v>
      </c>
      <c r="B22080">
        <v>55431</v>
      </c>
      <c r="C22080" t="s">
        <v>537</v>
      </c>
      <c r="D22080" t="s">
        <v>475</v>
      </c>
      <c r="E22080" t="s">
        <v>15</v>
      </c>
      <c r="F22080">
        <v>2011</v>
      </c>
      <c r="G22080" t="s">
        <v>483</v>
      </c>
      <c r="H22080">
        <v>47.478312000000003</v>
      </c>
    </row>
    <row r="22081" spans="1:8">
      <c r="A22081" t="s">
        <v>464</v>
      </c>
      <c r="B22081">
        <v>5545</v>
      </c>
      <c r="C22081" t="s">
        <v>540</v>
      </c>
      <c r="D22081" t="s">
        <v>475</v>
      </c>
      <c r="E22081" t="s">
        <v>13</v>
      </c>
      <c r="F22081">
        <v>2011</v>
      </c>
      <c r="G22081" t="s">
        <v>483</v>
      </c>
      <c r="H22081">
        <v>57.287984399999999</v>
      </c>
    </row>
    <row r="22082" spans="1:8">
      <c r="A22082" t="s">
        <v>464</v>
      </c>
      <c r="B22082">
        <v>5545</v>
      </c>
      <c r="C22082" t="s">
        <v>540</v>
      </c>
      <c r="D22082" t="s">
        <v>475</v>
      </c>
      <c r="E22082" t="s">
        <v>343</v>
      </c>
      <c r="F22082">
        <v>2012</v>
      </c>
      <c r="G22082" t="s">
        <v>483</v>
      </c>
      <c r="H22082">
        <v>0.68244839999999996</v>
      </c>
    </row>
    <row r="22083" spans="1:8">
      <c r="A22083" t="s">
        <v>464</v>
      </c>
      <c r="B22083">
        <v>5545</v>
      </c>
      <c r="C22083" t="s">
        <v>540</v>
      </c>
      <c r="D22083" t="s">
        <v>475</v>
      </c>
      <c r="E22083" t="s">
        <v>32</v>
      </c>
      <c r="F22083">
        <v>2010</v>
      </c>
      <c r="G22083" t="s">
        <v>483</v>
      </c>
      <c r="H22083">
        <v>3.4792307999999998</v>
      </c>
    </row>
    <row r="22084" spans="1:8">
      <c r="A22084" t="s">
        <v>429</v>
      </c>
      <c r="B22084">
        <v>5545</v>
      </c>
      <c r="C22084" t="s">
        <v>540</v>
      </c>
      <c r="D22084" t="s">
        <v>475</v>
      </c>
      <c r="E22084" t="s">
        <v>15</v>
      </c>
      <c r="F22084">
        <v>2014</v>
      </c>
      <c r="G22084" t="s">
        <v>483</v>
      </c>
      <c r="H22084">
        <v>107.4919032</v>
      </c>
    </row>
    <row r="22085" spans="1:8">
      <c r="A22085" t="s">
        <v>429</v>
      </c>
      <c r="B22085">
        <v>5545</v>
      </c>
      <c r="C22085" t="s">
        <v>540</v>
      </c>
      <c r="D22085" t="s">
        <v>475</v>
      </c>
      <c r="E22085" t="s">
        <v>14</v>
      </c>
      <c r="F22085">
        <v>2011</v>
      </c>
      <c r="G22085" t="s">
        <v>483</v>
      </c>
      <c r="H22085">
        <v>9.2695752000000002</v>
      </c>
    </row>
    <row r="22086" spans="1:8">
      <c r="A22086" t="s">
        <v>463</v>
      </c>
      <c r="B22086">
        <v>2130</v>
      </c>
      <c r="C22086" t="s">
        <v>541</v>
      </c>
      <c r="D22086" t="s">
        <v>475</v>
      </c>
      <c r="E22086" t="s">
        <v>17</v>
      </c>
      <c r="F22086">
        <v>2014</v>
      </c>
      <c r="G22086" t="s">
        <v>480</v>
      </c>
      <c r="H22086">
        <v>1.6579728</v>
      </c>
    </row>
    <row r="22087" spans="1:8">
      <c r="A22087" t="s">
        <v>463</v>
      </c>
      <c r="B22087">
        <v>2130</v>
      </c>
      <c r="C22087" t="s">
        <v>541</v>
      </c>
      <c r="D22087" t="s">
        <v>475</v>
      </c>
      <c r="E22087" t="s">
        <v>28</v>
      </c>
      <c r="F22087">
        <v>2011</v>
      </c>
      <c r="G22087" t="s">
        <v>480</v>
      </c>
      <c r="H22087">
        <v>3.6550764</v>
      </c>
    </row>
    <row r="22088" spans="1:8">
      <c r="A22088" t="s">
        <v>429</v>
      </c>
      <c r="B22088">
        <v>5534</v>
      </c>
      <c r="C22088" t="s">
        <v>538</v>
      </c>
      <c r="D22088" t="s">
        <v>475</v>
      </c>
      <c r="E22088" t="s">
        <v>3</v>
      </c>
      <c r="F22088">
        <v>2009</v>
      </c>
      <c r="G22088" t="s">
        <v>480</v>
      </c>
      <c r="H22088">
        <v>0.17584559999999999</v>
      </c>
    </row>
    <row r="22089" spans="1:8">
      <c r="A22089" t="s">
        <v>429</v>
      </c>
      <c r="B22089">
        <v>5534</v>
      </c>
      <c r="C22089" t="s">
        <v>538</v>
      </c>
      <c r="D22089" t="s">
        <v>475</v>
      </c>
      <c r="E22089" t="s">
        <v>17</v>
      </c>
      <c r="F22089">
        <v>2010</v>
      </c>
      <c r="G22089" t="s">
        <v>480</v>
      </c>
      <c r="H22089">
        <v>4.1868000000000001E-3</v>
      </c>
    </row>
    <row r="22090" spans="1:8">
      <c r="A22090" t="s">
        <v>464</v>
      </c>
      <c r="B22090">
        <v>2130</v>
      </c>
      <c r="C22090" t="s">
        <v>541</v>
      </c>
      <c r="D22090" t="s">
        <v>475</v>
      </c>
      <c r="E22090" t="s">
        <v>28</v>
      </c>
      <c r="F22090">
        <v>2014</v>
      </c>
      <c r="G22090" t="s">
        <v>490</v>
      </c>
      <c r="H22090">
        <v>1.2057983999999999</v>
      </c>
    </row>
    <row r="22091" spans="1:8">
      <c r="A22091" t="s">
        <v>464</v>
      </c>
      <c r="B22091">
        <v>2130</v>
      </c>
      <c r="C22091" t="s">
        <v>541</v>
      </c>
      <c r="D22091" t="s">
        <v>475</v>
      </c>
      <c r="E22091" t="s">
        <v>482</v>
      </c>
      <c r="F22091">
        <v>2011</v>
      </c>
      <c r="G22091" t="s">
        <v>490</v>
      </c>
      <c r="H22091">
        <v>0.75362399999999996</v>
      </c>
    </row>
    <row r="22092" spans="1:8">
      <c r="A22092" t="s">
        <v>429</v>
      </c>
      <c r="B22092">
        <v>2200</v>
      </c>
      <c r="C22092" t="s">
        <v>539</v>
      </c>
      <c r="D22092" t="s">
        <v>475</v>
      </c>
      <c r="E22092" t="s">
        <v>6</v>
      </c>
      <c r="F22092">
        <v>2009</v>
      </c>
      <c r="G22092" t="s">
        <v>490</v>
      </c>
      <c r="H22092">
        <v>190.2523788</v>
      </c>
    </row>
    <row r="22093" spans="1:8">
      <c r="A22093" t="s">
        <v>429</v>
      </c>
      <c r="B22093">
        <v>2200</v>
      </c>
      <c r="C22093" t="s">
        <v>539</v>
      </c>
      <c r="D22093" t="s">
        <v>475</v>
      </c>
      <c r="E22093" t="s">
        <v>343</v>
      </c>
      <c r="F22093">
        <v>2011</v>
      </c>
      <c r="G22093" t="s">
        <v>490</v>
      </c>
      <c r="H22093">
        <v>314.21515319999997</v>
      </c>
    </row>
    <row r="22094" spans="1:8">
      <c r="A22094" t="s">
        <v>429</v>
      </c>
      <c r="B22094">
        <v>2200</v>
      </c>
      <c r="C22094" t="s">
        <v>539</v>
      </c>
      <c r="D22094" t="s">
        <v>475</v>
      </c>
      <c r="E22094" t="s">
        <v>12</v>
      </c>
      <c r="F22094">
        <v>2009</v>
      </c>
      <c r="G22094" t="s">
        <v>490</v>
      </c>
      <c r="H22094">
        <v>3.4248023999999999</v>
      </c>
    </row>
    <row r="22095" spans="1:8">
      <c r="A22095" t="s">
        <v>429</v>
      </c>
      <c r="B22095">
        <v>2200</v>
      </c>
      <c r="C22095" t="s">
        <v>539</v>
      </c>
      <c r="D22095" t="s">
        <v>475</v>
      </c>
      <c r="E22095" t="s">
        <v>18</v>
      </c>
      <c r="F22095">
        <v>2009</v>
      </c>
      <c r="G22095" t="s">
        <v>490</v>
      </c>
      <c r="H22095">
        <v>23.467013999999999</v>
      </c>
    </row>
    <row r="22096" spans="1:8">
      <c r="A22096" t="s">
        <v>429</v>
      </c>
      <c r="B22096">
        <v>2200</v>
      </c>
      <c r="C22096" t="s">
        <v>539</v>
      </c>
      <c r="D22096" t="s">
        <v>475</v>
      </c>
      <c r="E22096" t="s">
        <v>33</v>
      </c>
      <c r="F22096">
        <v>2014</v>
      </c>
      <c r="G22096" t="s">
        <v>490</v>
      </c>
      <c r="H22096">
        <v>239.1876972</v>
      </c>
    </row>
    <row r="22097" spans="1:8">
      <c r="A22097" t="s">
        <v>429</v>
      </c>
      <c r="B22097">
        <v>2200</v>
      </c>
      <c r="C22097" t="s">
        <v>539</v>
      </c>
      <c r="D22097" t="s">
        <v>475</v>
      </c>
      <c r="E22097" t="s">
        <v>35</v>
      </c>
      <c r="F22097">
        <v>2013</v>
      </c>
      <c r="G22097" t="s">
        <v>490</v>
      </c>
      <c r="H22097">
        <v>45.0039132</v>
      </c>
    </row>
    <row r="22098" spans="1:8">
      <c r="A22098" t="s">
        <v>464</v>
      </c>
      <c r="B22098">
        <v>2200</v>
      </c>
      <c r="C22098" t="s">
        <v>539</v>
      </c>
      <c r="D22098" t="s">
        <v>475</v>
      </c>
      <c r="E22098" t="s">
        <v>16</v>
      </c>
      <c r="F22098">
        <v>2009</v>
      </c>
      <c r="G22098" t="s">
        <v>490</v>
      </c>
      <c r="H22098">
        <v>0.79967880000000002</v>
      </c>
    </row>
    <row r="22099" spans="1:8">
      <c r="A22099" t="s">
        <v>464</v>
      </c>
      <c r="B22099">
        <v>2200</v>
      </c>
      <c r="C22099" t="s">
        <v>539</v>
      </c>
      <c r="D22099" t="s">
        <v>475</v>
      </c>
      <c r="E22099" t="s">
        <v>23</v>
      </c>
      <c r="F22099">
        <v>2009</v>
      </c>
      <c r="G22099" t="s">
        <v>490</v>
      </c>
      <c r="H22099">
        <v>0.1590984</v>
      </c>
    </row>
    <row r="22100" spans="1:8">
      <c r="A22100" t="s">
        <v>464</v>
      </c>
      <c r="B22100">
        <v>2200</v>
      </c>
      <c r="C22100" t="s">
        <v>539</v>
      </c>
      <c r="D22100" t="s">
        <v>475</v>
      </c>
      <c r="E22100" t="s">
        <v>36</v>
      </c>
      <c r="F22100">
        <v>2009</v>
      </c>
      <c r="G22100" t="s">
        <v>490</v>
      </c>
      <c r="H22100">
        <v>10.801944000000001</v>
      </c>
    </row>
    <row r="22101" spans="1:8">
      <c r="A22101" t="s">
        <v>438</v>
      </c>
      <c r="B22101">
        <v>2200</v>
      </c>
      <c r="C22101" t="s">
        <v>539</v>
      </c>
      <c r="D22101" t="s">
        <v>475</v>
      </c>
      <c r="E22101" t="s">
        <v>10</v>
      </c>
      <c r="F22101">
        <v>2010</v>
      </c>
      <c r="G22101" t="s">
        <v>490</v>
      </c>
      <c r="H22101">
        <v>7.95492E-2</v>
      </c>
    </row>
    <row r="22102" spans="1:8">
      <c r="A22102" t="s">
        <v>496</v>
      </c>
      <c r="B22102">
        <v>2200</v>
      </c>
      <c r="C22102" t="s">
        <v>539</v>
      </c>
      <c r="D22102" t="s">
        <v>475</v>
      </c>
      <c r="E22102" t="s">
        <v>482</v>
      </c>
      <c r="F22102">
        <v>2009</v>
      </c>
      <c r="G22102" t="s">
        <v>490</v>
      </c>
      <c r="H22102">
        <v>0.18003240000000001</v>
      </c>
    </row>
    <row r="22103" spans="1:8">
      <c r="A22103" t="s">
        <v>438</v>
      </c>
      <c r="B22103">
        <v>5500</v>
      </c>
      <c r="C22103" t="s">
        <v>435</v>
      </c>
      <c r="D22103" t="s">
        <v>475</v>
      </c>
      <c r="E22103" t="s">
        <v>482</v>
      </c>
      <c r="F22103">
        <v>2013</v>
      </c>
      <c r="G22103" t="s">
        <v>480</v>
      </c>
      <c r="H22103">
        <v>1.67472E-2</v>
      </c>
    </row>
    <row r="22104" spans="1:8">
      <c r="A22104" t="s">
        <v>429</v>
      </c>
      <c r="B22104">
        <v>5500</v>
      </c>
      <c r="C22104" t="s">
        <v>435</v>
      </c>
      <c r="D22104" t="s">
        <v>475</v>
      </c>
      <c r="E22104" t="s">
        <v>20</v>
      </c>
      <c r="F22104">
        <v>2009</v>
      </c>
      <c r="G22104" t="s">
        <v>468</v>
      </c>
      <c r="H22104">
        <v>807.82631279999998</v>
      </c>
    </row>
    <row r="22105" spans="1:8">
      <c r="A22105" t="s">
        <v>429</v>
      </c>
      <c r="B22105">
        <v>5500</v>
      </c>
      <c r="C22105" t="s">
        <v>435</v>
      </c>
      <c r="D22105" t="s">
        <v>475</v>
      </c>
      <c r="E22105" t="s">
        <v>24</v>
      </c>
      <c r="F22105">
        <v>2014</v>
      </c>
      <c r="G22105" t="s">
        <v>468</v>
      </c>
      <c r="H22105">
        <v>99.277401600000005</v>
      </c>
    </row>
    <row r="22106" spans="1:8">
      <c r="A22106" t="s">
        <v>464</v>
      </c>
      <c r="B22106">
        <v>5500</v>
      </c>
      <c r="C22106" t="s">
        <v>435</v>
      </c>
      <c r="D22106" t="s">
        <v>475</v>
      </c>
      <c r="E22106" t="s">
        <v>11</v>
      </c>
      <c r="F22106">
        <v>2010</v>
      </c>
      <c r="G22106" t="s">
        <v>468</v>
      </c>
      <c r="H22106">
        <v>36.609379199999999</v>
      </c>
    </row>
    <row r="22107" spans="1:8">
      <c r="A22107" t="s">
        <v>464</v>
      </c>
      <c r="B22107">
        <v>5500</v>
      </c>
      <c r="C22107" t="s">
        <v>435</v>
      </c>
      <c r="D22107" t="s">
        <v>475</v>
      </c>
      <c r="E22107" t="s">
        <v>35</v>
      </c>
      <c r="F22107">
        <v>2013</v>
      </c>
      <c r="G22107" t="s">
        <v>468</v>
      </c>
      <c r="H22107">
        <v>2.4534647999999999</v>
      </c>
    </row>
    <row r="22108" spans="1:8">
      <c r="A22108" t="s">
        <v>464</v>
      </c>
      <c r="B22108">
        <v>5500</v>
      </c>
      <c r="C22108" t="s">
        <v>435</v>
      </c>
      <c r="D22108" t="s">
        <v>475</v>
      </c>
      <c r="E22108" t="s">
        <v>428</v>
      </c>
      <c r="F22108">
        <v>2009</v>
      </c>
      <c r="G22108" t="s">
        <v>468</v>
      </c>
      <c r="H22108">
        <v>4.1868000000000002E-2</v>
      </c>
    </row>
    <row r="22109" spans="1:8">
      <c r="A22109" t="s">
        <v>429</v>
      </c>
      <c r="B22109">
        <v>5500</v>
      </c>
      <c r="C22109" t="s">
        <v>435</v>
      </c>
      <c r="D22109" t="s">
        <v>475</v>
      </c>
      <c r="E22109" t="s">
        <v>35</v>
      </c>
      <c r="F22109">
        <v>2012</v>
      </c>
      <c r="G22109" t="s">
        <v>468</v>
      </c>
      <c r="H22109">
        <v>42.977502000000001</v>
      </c>
    </row>
    <row r="22110" spans="1:8">
      <c r="A22110" t="s">
        <v>429</v>
      </c>
      <c r="B22110">
        <v>5500</v>
      </c>
      <c r="C22110" t="s">
        <v>435</v>
      </c>
      <c r="D22110" t="s">
        <v>475</v>
      </c>
      <c r="E22110" t="s">
        <v>479</v>
      </c>
      <c r="F22110">
        <v>2010</v>
      </c>
      <c r="G22110" t="s">
        <v>480</v>
      </c>
      <c r="H22110">
        <v>486.79923600000001</v>
      </c>
    </row>
    <row r="22111" spans="1:8">
      <c r="A22111" t="s">
        <v>429</v>
      </c>
      <c r="B22111">
        <v>5500</v>
      </c>
      <c r="C22111" t="s">
        <v>435</v>
      </c>
      <c r="D22111" t="s">
        <v>475</v>
      </c>
      <c r="E22111" t="s">
        <v>479</v>
      </c>
      <c r="F22111">
        <v>2012</v>
      </c>
      <c r="G22111" t="s">
        <v>483</v>
      </c>
      <c r="H22111">
        <v>506.6028</v>
      </c>
    </row>
    <row r="22112" spans="1:8">
      <c r="A22112" t="s">
        <v>464</v>
      </c>
      <c r="B22112">
        <v>5500</v>
      </c>
      <c r="C22112" t="s">
        <v>435</v>
      </c>
      <c r="D22112" t="s">
        <v>475</v>
      </c>
      <c r="E22112" t="s">
        <v>30</v>
      </c>
      <c r="F22112">
        <v>2011</v>
      </c>
      <c r="G22112" t="s">
        <v>483</v>
      </c>
      <c r="H22112">
        <v>22.2360948</v>
      </c>
    </row>
    <row r="22113" spans="1:8">
      <c r="A22113" t="s">
        <v>464</v>
      </c>
      <c r="B22113">
        <v>5500</v>
      </c>
      <c r="C22113" t="s">
        <v>435</v>
      </c>
      <c r="D22113" t="s">
        <v>475</v>
      </c>
      <c r="E22113" t="s">
        <v>3</v>
      </c>
      <c r="F22113">
        <v>2013</v>
      </c>
      <c r="G22113" t="s">
        <v>480</v>
      </c>
      <c r="H22113">
        <v>40.461235199999997</v>
      </c>
    </row>
    <row r="22114" spans="1:8">
      <c r="A22114" t="s">
        <v>464</v>
      </c>
      <c r="B22114">
        <v>5500</v>
      </c>
      <c r="C22114" t="s">
        <v>435</v>
      </c>
      <c r="D22114" t="s">
        <v>475</v>
      </c>
      <c r="E22114" t="s">
        <v>29</v>
      </c>
      <c r="F22114">
        <v>2009</v>
      </c>
      <c r="G22114" t="s">
        <v>480</v>
      </c>
      <c r="H22114">
        <v>4.9571712000000003</v>
      </c>
    </row>
    <row r="22115" spans="1:8">
      <c r="A22115" t="s">
        <v>464</v>
      </c>
      <c r="B22115">
        <v>5500</v>
      </c>
      <c r="C22115" t="s">
        <v>435</v>
      </c>
      <c r="D22115" t="s">
        <v>475</v>
      </c>
      <c r="E22115" t="s">
        <v>30</v>
      </c>
      <c r="F22115">
        <v>2011</v>
      </c>
      <c r="G22115" t="s">
        <v>480</v>
      </c>
      <c r="H22115">
        <v>22.2360948</v>
      </c>
    </row>
    <row r="22116" spans="1:8">
      <c r="A22116" t="s">
        <v>464</v>
      </c>
      <c r="B22116">
        <v>5500</v>
      </c>
      <c r="C22116" t="s">
        <v>435</v>
      </c>
      <c r="D22116" t="s">
        <v>475</v>
      </c>
      <c r="E22116" t="s">
        <v>33</v>
      </c>
      <c r="F22116">
        <v>2013</v>
      </c>
      <c r="G22116" t="s">
        <v>483</v>
      </c>
      <c r="H22116">
        <v>0.1842192</v>
      </c>
    </row>
    <row r="22117" spans="1:8">
      <c r="A22117" t="s">
        <v>429</v>
      </c>
      <c r="B22117">
        <v>5500</v>
      </c>
      <c r="C22117" t="s">
        <v>435</v>
      </c>
      <c r="D22117" t="s">
        <v>475</v>
      </c>
      <c r="E22117" t="s">
        <v>352</v>
      </c>
      <c r="F22117">
        <v>2010</v>
      </c>
      <c r="G22117" t="s">
        <v>480</v>
      </c>
      <c r="H22117">
        <v>8.6248079999999998</v>
      </c>
    </row>
    <row r="22118" spans="1:8">
      <c r="A22118" t="s">
        <v>429</v>
      </c>
      <c r="B22118">
        <v>5500</v>
      </c>
      <c r="C22118" t="s">
        <v>435</v>
      </c>
      <c r="D22118" t="s">
        <v>475</v>
      </c>
      <c r="E22118" t="s">
        <v>25</v>
      </c>
      <c r="F22118">
        <v>2011</v>
      </c>
      <c r="G22118" t="s">
        <v>480</v>
      </c>
      <c r="H22118">
        <v>12.2087088</v>
      </c>
    </row>
    <row r="22119" spans="1:8">
      <c r="A22119" t="s">
        <v>429</v>
      </c>
      <c r="B22119">
        <v>5500</v>
      </c>
      <c r="C22119" t="s">
        <v>435</v>
      </c>
      <c r="D22119" t="s">
        <v>475</v>
      </c>
      <c r="E22119" t="s">
        <v>32</v>
      </c>
      <c r="F22119">
        <v>2010</v>
      </c>
      <c r="G22119" t="s">
        <v>480</v>
      </c>
      <c r="H22119">
        <v>238.99929119999999</v>
      </c>
    </row>
    <row r="22120" spans="1:8">
      <c r="A22120" t="s">
        <v>464</v>
      </c>
      <c r="B22120">
        <v>5500</v>
      </c>
      <c r="C22120" t="s">
        <v>435</v>
      </c>
      <c r="D22120" t="s">
        <v>475</v>
      </c>
      <c r="E22120" t="s">
        <v>9</v>
      </c>
      <c r="F22120">
        <v>2013</v>
      </c>
      <c r="G22120" t="s">
        <v>480</v>
      </c>
      <c r="H22120">
        <v>9.8096724000000002</v>
      </c>
    </row>
    <row r="22121" spans="1:8">
      <c r="A22121" t="s">
        <v>429</v>
      </c>
      <c r="B22121">
        <v>5500</v>
      </c>
      <c r="C22121" t="s">
        <v>435</v>
      </c>
      <c r="D22121" t="s">
        <v>475</v>
      </c>
      <c r="E22121" t="s">
        <v>26</v>
      </c>
      <c r="F22121">
        <v>2014</v>
      </c>
      <c r="G22121" t="s">
        <v>468</v>
      </c>
      <c r="H22121">
        <v>11.6225568</v>
      </c>
    </row>
    <row r="22122" spans="1:8">
      <c r="A22122" t="s">
        <v>429</v>
      </c>
      <c r="B22122">
        <v>5500</v>
      </c>
      <c r="C22122" t="s">
        <v>435</v>
      </c>
      <c r="D22122" t="s">
        <v>475</v>
      </c>
      <c r="E22122" t="s">
        <v>352</v>
      </c>
      <c r="F22122">
        <v>2010</v>
      </c>
      <c r="G22122" t="s">
        <v>468</v>
      </c>
      <c r="H22122">
        <v>8.6248079999999998</v>
      </c>
    </row>
    <row r="22123" spans="1:8">
      <c r="A22123" t="s">
        <v>464</v>
      </c>
      <c r="B22123">
        <v>5500</v>
      </c>
      <c r="C22123" t="s">
        <v>435</v>
      </c>
      <c r="D22123" t="s">
        <v>475</v>
      </c>
      <c r="E22123" t="s">
        <v>8</v>
      </c>
      <c r="F22123">
        <v>2009</v>
      </c>
      <c r="G22123" t="s">
        <v>468</v>
      </c>
      <c r="H22123">
        <v>0.97133760000000002</v>
      </c>
    </row>
    <row r="22124" spans="1:8">
      <c r="A22124" t="s">
        <v>464</v>
      </c>
      <c r="B22124">
        <v>5500</v>
      </c>
      <c r="C22124" t="s">
        <v>435</v>
      </c>
      <c r="D22124" t="s">
        <v>475</v>
      </c>
      <c r="E22124" t="s">
        <v>33</v>
      </c>
      <c r="F22124">
        <v>2009</v>
      </c>
      <c r="G22124" t="s">
        <v>468</v>
      </c>
      <c r="H22124">
        <v>2.93076E-2</v>
      </c>
    </row>
    <row r="22125" spans="1:8">
      <c r="A22125" t="s">
        <v>464</v>
      </c>
      <c r="B22125">
        <v>5500</v>
      </c>
      <c r="C22125" t="s">
        <v>435</v>
      </c>
      <c r="D22125" t="s">
        <v>475</v>
      </c>
      <c r="E22125" t="s">
        <v>31</v>
      </c>
      <c r="F22125">
        <v>2009</v>
      </c>
      <c r="G22125" t="s">
        <v>483</v>
      </c>
      <c r="H22125">
        <v>0.5149764</v>
      </c>
    </row>
    <row r="22126" spans="1:8">
      <c r="A22126" t="s">
        <v>429</v>
      </c>
      <c r="B22126">
        <v>5500</v>
      </c>
      <c r="C22126" t="s">
        <v>435</v>
      </c>
      <c r="D22126" t="s">
        <v>475</v>
      </c>
      <c r="E22126" t="s">
        <v>3</v>
      </c>
      <c r="F22126">
        <v>2010</v>
      </c>
      <c r="G22126" t="s">
        <v>480</v>
      </c>
      <c r="H22126">
        <v>367.76013840000002</v>
      </c>
    </row>
    <row r="22127" spans="1:8">
      <c r="A22127" t="s">
        <v>464</v>
      </c>
      <c r="B22127">
        <v>5500</v>
      </c>
      <c r="C22127" t="s">
        <v>435</v>
      </c>
      <c r="D22127" t="s">
        <v>475</v>
      </c>
      <c r="E22127" t="s">
        <v>343</v>
      </c>
      <c r="F22127">
        <v>2012</v>
      </c>
      <c r="G22127" t="s">
        <v>480</v>
      </c>
      <c r="H22127">
        <v>8.3652263999999992</v>
      </c>
    </row>
    <row r="22128" spans="1:8">
      <c r="A22128" t="s">
        <v>464</v>
      </c>
      <c r="B22128">
        <v>5500</v>
      </c>
      <c r="C22128" t="s">
        <v>435</v>
      </c>
      <c r="D22128" t="s">
        <v>475</v>
      </c>
      <c r="E22128" t="s">
        <v>13</v>
      </c>
      <c r="F22128">
        <v>2014</v>
      </c>
      <c r="G22128" t="s">
        <v>480</v>
      </c>
      <c r="H22128">
        <v>54.608432399999998</v>
      </c>
    </row>
    <row r="22129" spans="1:8">
      <c r="A22129" t="s">
        <v>429</v>
      </c>
      <c r="B22129">
        <v>5500</v>
      </c>
      <c r="C22129" t="s">
        <v>435</v>
      </c>
      <c r="D22129" t="s">
        <v>475</v>
      </c>
      <c r="E22129" t="s">
        <v>17</v>
      </c>
      <c r="F22129">
        <v>2009</v>
      </c>
      <c r="G22129" t="s">
        <v>468</v>
      </c>
      <c r="H22129">
        <v>77.493481200000005</v>
      </c>
    </row>
    <row r="22130" spans="1:8">
      <c r="A22130" t="s">
        <v>464</v>
      </c>
      <c r="B22130">
        <v>5500</v>
      </c>
      <c r="C22130" t="s">
        <v>435</v>
      </c>
      <c r="D22130" t="s">
        <v>475</v>
      </c>
      <c r="E22130" t="s">
        <v>343</v>
      </c>
      <c r="F22130">
        <v>2009</v>
      </c>
      <c r="G22130" t="s">
        <v>468</v>
      </c>
      <c r="H22130">
        <v>2.3822892000000002</v>
      </c>
    </row>
    <row r="22131" spans="1:8">
      <c r="A22131" t="s">
        <v>464</v>
      </c>
      <c r="B22131">
        <v>5500</v>
      </c>
      <c r="C22131" t="s">
        <v>435</v>
      </c>
      <c r="D22131" t="s">
        <v>475</v>
      </c>
      <c r="E22131" t="s">
        <v>26</v>
      </c>
      <c r="F22131">
        <v>2013</v>
      </c>
      <c r="G22131" t="s">
        <v>468</v>
      </c>
      <c r="H22131">
        <v>0.36006480000000002</v>
      </c>
    </row>
    <row r="22132" spans="1:8">
      <c r="A22132" t="s">
        <v>464</v>
      </c>
      <c r="B22132">
        <v>5500</v>
      </c>
      <c r="C22132" t="s">
        <v>435</v>
      </c>
      <c r="D22132" t="s">
        <v>475</v>
      </c>
      <c r="E22132" t="s">
        <v>31</v>
      </c>
      <c r="F22132">
        <v>2014</v>
      </c>
      <c r="G22132" t="s">
        <v>468</v>
      </c>
      <c r="H22132">
        <v>2.9893752</v>
      </c>
    </row>
    <row r="22133" spans="1:8">
      <c r="A22133" t="s">
        <v>429</v>
      </c>
      <c r="B22133">
        <v>5500</v>
      </c>
      <c r="C22133" t="s">
        <v>435</v>
      </c>
      <c r="D22133" t="s">
        <v>475</v>
      </c>
      <c r="E22133" t="s">
        <v>11</v>
      </c>
      <c r="F22133">
        <v>2010</v>
      </c>
      <c r="G22133" t="s">
        <v>483</v>
      </c>
      <c r="H22133">
        <v>130.33927080000001</v>
      </c>
    </row>
    <row r="22134" spans="1:8">
      <c r="A22134" t="s">
        <v>429</v>
      </c>
      <c r="B22134">
        <v>5500</v>
      </c>
      <c r="C22134" t="s">
        <v>435</v>
      </c>
      <c r="D22134" t="s">
        <v>475</v>
      </c>
      <c r="E22134" t="s">
        <v>9</v>
      </c>
      <c r="F22134">
        <v>2013</v>
      </c>
      <c r="G22134" t="s">
        <v>483</v>
      </c>
      <c r="H22134">
        <v>152.4372012</v>
      </c>
    </row>
    <row r="22135" spans="1:8">
      <c r="A22135" t="s">
        <v>429</v>
      </c>
      <c r="B22135">
        <v>5500</v>
      </c>
      <c r="C22135" t="s">
        <v>435</v>
      </c>
      <c r="D22135" t="s">
        <v>475</v>
      </c>
      <c r="E22135" t="s">
        <v>12</v>
      </c>
      <c r="F22135">
        <v>2012</v>
      </c>
      <c r="G22135" t="s">
        <v>483</v>
      </c>
      <c r="H22135">
        <v>44.225168400000001</v>
      </c>
    </row>
    <row r="22136" spans="1:8">
      <c r="A22136" t="s">
        <v>429</v>
      </c>
      <c r="B22136">
        <v>5500</v>
      </c>
      <c r="C22136" t="s">
        <v>435</v>
      </c>
      <c r="D22136" t="s">
        <v>475</v>
      </c>
      <c r="E22136" t="s">
        <v>17</v>
      </c>
      <c r="F22136">
        <v>2012</v>
      </c>
      <c r="G22136" t="s">
        <v>483</v>
      </c>
      <c r="H22136">
        <v>82.170136799999995</v>
      </c>
    </row>
    <row r="22137" spans="1:8">
      <c r="A22137" t="s">
        <v>429</v>
      </c>
      <c r="B22137">
        <v>5500</v>
      </c>
      <c r="C22137" t="s">
        <v>435</v>
      </c>
      <c r="D22137" t="s">
        <v>475</v>
      </c>
      <c r="E22137" t="s">
        <v>19</v>
      </c>
      <c r="F22137">
        <v>2011</v>
      </c>
      <c r="G22137" t="s">
        <v>483</v>
      </c>
      <c r="H22137">
        <v>217.67591880000001</v>
      </c>
    </row>
    <row r="22138" spans="1:8">
      <c r="A22138" t="s">
        <v>429</v>
      </c>
      <c r="B22138">
        <v>5500</v>
      </c>
      <c r="C22138" t="s">
        <v>435</v>
      </c>
      <c r="D22138" t="s">
        <v>475</v>
      </c>
      <c r="E22138" t="s">
        <v>482</v>
      </c>
      <c r="F22138">
        <v>2010</v>
      </c>
      <c r="G22138" t="s">
        <v>483</v>
      </c>
      <c r="H22138">
        <v>117.28482839999999</v>
      </c>
    </row>
    <row r="22139" spans="1:8">
      <c r="A22139" t="s">
        <v>464</v>
      </c>
      <c r="B22139">
        <v>5500</v>
      </c>
      <c r="C22139" t="s">
        <v>435</v>
      </c>
      <c r="D22139" t="s">
        <v>475</v>
      </c>
      <c r="E22139" t="s">
        <v>16</v>
      </c>
      <c r="F22139">
        <v>2012</v>
      </c>
      <c r="G22139" t="s">
        <v>483</v>
      </c>
      <c r="H22139">
        <v>0.272142</v>
      </c>
    </row>
    <row r="22140" spans="1:8">
      <c r="A22140" t="s">
        <v>464</v>
      </c>
      <c r="B22140">
        <v>5500</v>
      </c>
      <c r="C22140" t="s">
        <v>435</v>
      </c>
      <c r="D22140" t="s">
        <v>475</v>
      </c>
      <c r="E22140" t="s">
        <v>24</v>
      </c>
      <c r="F22140">
        <v>2012</v>
      </c>
      <c r="G22140" t="s">
        <v>483</v>
      </c>
      <c r="H22140">
        <v>1.5700499999999999</v>
      </c>
    </row>
    <row r="22141" spans="1:8">
      <c r="A22141" t="s">
        <v>464</v>
      </c>
      <c r="B22141">
        <v>5500</v>
      </c>
      <c r="C22141" t="s">
        <v>435</v>
      </c>
      <c r="D22141" t="s">
        <v>475</v>
      </c>
      <c r="E22141" t="s">
        <v>352</v>
      </c>
      <c r="F22141">
        <v>2011</v>
      </c>
      <c r="G22141" t="s">
        <v>483</v>
      </c>
      <c r="H22141">
        <v>1.2560399999999999E-2</v>
      </c>
    </row>
    <row r="22142" spans="1:8">
      <c r="A22142" t="s">
        <v>464</v>
      </c>
      <c r="B22142">
        <v>5500</v>
      </c>
      <c r="C22142" t="s">
        <v>435</v>
      </c>
      <c r="D22142" t="s">
        <v>475</v>
      </c>
      <c r="E22142" t="s">
        <v>23</v>
      </c>
      <c r="F22142">
        <v>2012</v>
      </c>
      <c r="G22142" t="s">
        <v>483</v>
      </c>
      <c r="H22142">
        <v>2.2106303999999999</v>
      </c>
    </row>
    <row r="22143" spans="1:8">
      <c r="A22143" t="s">
        <v>429</v>
      </c>
      <c r="B22143">
        <v>5500</v>
      </c>
      <c r="C22143" t="s">
        <v>435</v>
      </c>
      <c r="D22143" t="s">
        <v>475</v>
      </c>
      <c r="E22143" t="s">
        <v>11</v>
      </c>
      <c r="F22143">
        <v>2009</v>
      </c>
      <c r="G22143" t="s">
        <v>480</v>
      </c>
      <c r="H22143">
        <v>116.9917524</v>
      </c>
    </row>
    <row r="22144" spans="1:8">
      <c r="A22144" t="s">
        <v>429</v>
      </c>
      <c r="B22144">
        <v>5500</v>
      </c>
      <c r="C22144" t="s">
        <v>435</v>
      </c>
      <c r="D22144" t="s">
        <v>475</v>
      </c>
      <c r="E22144" t="s">
        <v>343</v>
      </c>
      <c r="F22144">
        <v>2010</v>
      </c>
      <c r="G22144" t="s">
        <v>480</v>
      </c>
      <c r="H22144">
        <v>82.664179200000007</v>
      </c>
    </row>
    <row r="22145" spans="1:8">
      <c r="A22145" t="s">
        <v>429</v>
      </c>
      <c r="B22145">
        <v>5500</v>
      </c>
      <c r="C22145" t="s">
        <v>435</v>
      </c>
      <c r="D22145" t="s">
        <v>475</v>
      </c>
      <c r="E22145" t="s">
        <v>13</v>
      </c>
      <c r="F22145">
        <v>2012</v>
      </c>
      <c r="G22145" t="s">
        <v>480</v>
      </c>
      <c r="H22145">
        <v>613.15267319999998</v>
      </c>
    </row>
    <row r="22146" spans="1:8">
      <c r="A22146" t="s">
        <v>429</v>
      </c>
      <c r="B22146">
        <v>5500</v>
      </c>
      <c r="C22146" t="s">
        <v>435</v>
      </c>
      <c r="D22146" t="s">
        <v>475</v>
      </c>
      <c r="E22146" t="s">
        <v>18</v>
      </c>
      <c r="F22146">
        <v>2009</v>
      </c>
      <c r="G22146" t="s">
        <v>480</v>
      </c>
      <c r="H22146">
        <v>26.464762799999999</v>
      </c>
    </row>
    <row r="22147" spans="1:8">
      <c r="A22147" t="s">
        <v>464</v>
      </c>
      <c r="B22147">
        <v>5500</v>
      </c>
      <c r="C22147" t="s">
        <v>435</v>
      </c>
      <c r="D22147" t="s">
        <v>475</v>
      </c>
      <c r="E22147" t="s">
        <v>10</v>
      </c>
      <c r="F22147">
        <v>2010</v>
      </c>
      <c r="G22147" t="s">
        <v>480</v>
      </c>
      <c r="H22147">
        <v>49.617766799999998</v>
      </c>
    </row>
    <row r="22148" spans="1:8">
      <c r="A22148" t="s">
        <v>464</v>
      </c>
      <c r="B22148">
        <v>5500</v>
      </c>
      <c r="C22148" t="s">
        <v>435</v>
      </c>
      <c r="D22148" t="s">
        <v>475</v>
      </c>
      <c r="E22148" t="s">
        <v>27</v>
      </c>
      <c r="F22148">
        <v>2011</v>
      </c>
      <c r="G22148" t="s">
        <v>480</v>
      </c>
      <c r="H22148">
        <v>7.95492E-2</v>
      </c>
    </row>
    <row r="22149" spans="1:8">
      <c r="A22149" t="s">
        <v>464</v>
      </c>
      <c r="B22149">
        <v>5500</v>
      </c>
      <c r="C22149" t="s">
        <v>435</v>
      </c>
      <c r="D22149" t="s">
        <v>475</v>
      </c>
      <c r="E22149" t="s">
        <v>479</v>
      </c>
      <c r="F22149">
        <v>2013</v>
      </c>
      <c r="G22149" t="s">
        <v>480</v>
      </c>
      <c r="H22149">
        <v>13.799692800000001</v>
      </c>
    </row>
    <row r="22150" spans="1:8">
      <c r="A22150" t="s">
        <v>429</v>
      </c>
      <c r="B22150">
        <v>5500</v>
      </c>
      <c r="C22150" t="s">
        <v>435</v>
      </c>
      <c r="D22150" t="s">
        <v>475</v>
      </c>
      <c r="E22150" t="s">
        <v>6</v>
      </c>
      <c r="F22150">
        <v>2011</v>
      </c>
      <c r="G22150" t="s">
        <v>468</v>
      </c>
      <c r="H22150">
        <v>60.222931199999998</v>
      </c>
    </row>
    <row r="22151" spans="1:8">
      <c r="A22151" t="s">
        <v>429</v>
      </c>
      <c r="B22151">
        <v>5500</v>
      </c>
      <c r="C22151" t="s">
        <v>435</v>
      </c>
      <c r="D22151" t="s">
        <v>475</v>
      </c>
      <c r="E22151" t="s">
        <v>10</v>
      </c>
      <c r="F22151">
        <v>2011</v>
      </c>
      <c r="G22151" t="s">
        <v>468</v>
      </c>
      <c r="H22151">
        <v>1233.2554344</v>
      </c>
    </row>
    <row r="22152" spans="1:8">
      <c r="A22152" t="s">
        <v>429</v>
      </c>
      <c r="B22152">
        <v>5500</v>
      </c>
      <c r="C22152" t="s">
        <v>435</v>
      </c>
      <c r="D22152" t="s">
        <v>475</v>
      </c>
      <c r="E22152" t="s">
        <v>343</v>
      </c>
      <c r="F22152">
        <v>2014</v>
      </c>
      <c r="G22152" t="s">
        <v>468</v>
      </c>
      <c r="H22152">
        <v>97.523132399999994</v>
      </c>
    </row>
    <row r="22153" spans="1:8">
      <c r="A22153" t="s">
        <v>429</v>
      </c>
      <c r="B22153">
        <v>5500</v>
      </c>
      <c r="C22153" t="s">
        <v>435</v>
      </c>
      <c r="D22153" t="s">
        <v>475</v>
      </c>
      <c r="E22153" t="s">
        <v>14</v>
      </c>
      <c r="F22153">
        <v>2012</v>
      </c>
      <c r="G22153" t="s">
        <v>468</v>
      </c>
      <c r="H22153">
        <v>417.5411904</v>
      </c>
    </row>
    <row r="22154" spans="1:8">
      <c r="A22154" t="s">
        <v>464</v>
      </c>
      <c r="B22154">
        <v>5500</v>
      </c>
      <c r="C22154" t="s">
        <v>435</v>
      </c>
      <c r="D22154" t="s">
        <v>475</v>
      </c>
      <c r="E22154" t="s">
        <v>17</v>
      </c>
      <c r="F22154">
        <v>2012</v>
      </c>
      <c r="G22154" t="s">
        <v>468</v>
      </c>
      <c r="H22154">
        <v>3.3243192000000001</v>
      </c>
    </row>
    <row r="22155" spans="1:8">
      <c r="A22155" t="s">
        <v>464</v>
      </c>
      <c r="B22155">
        <v>5500</v>
      </c>
      <c r="C22155" t="s">
        <v>435</v>
      </c>
      <c r="D22155" t="s">
        <v>475</v>
      </c>
      <c r="E22155" t="s">
        <v>19</v>
      </c>
      <c r="F22155">
        <v>2009</v>
      </c>
      <c r="G22155" t="s">
        <v>468</v>
      </c>
      <c r="H22155">
        <v>8.3736000000000001E-3</v>
      </c>
    </row>
    <row r="22156" spans="1:8">
      <c r="A22156" t="s">
        <v>464</v>
      </c>
      <c r="B22156">
        <v>5500</v>
      </c>
      <c r="C22156" t="s">
        <v>435</v>
      </c>
      <c r="D22156" t="s">
        <v>475</v>
      </c>
      <c r="E22156" t="s">
        <v>15</v>
      </c>
      <c r="F22156">
        <v>2009</v>
      </c>
      <c r="G22156" t="s">
        <v>468</v>
      </c>
      <c r="H22156">
        <v>17.111451599999999</v>
      </c>
    </row>
    <row r="22157" spans="1:8">
      <c r="A22157" t="s">
        <v>464</v>
      </c>
      <c r="B22157">
        <v>5500</v>
      </c>
      <c r="C22157" t="s">
        <v>435</v>
      </c>
      <c r="D22157" t="s">
        <v>475</v>
      </c>
      <c r="E22157" t="s">
        <v>24</v>
      </c>
      <c r="F22157">
        <v>2014</v>
      </c>
      <c r="G22157" t="s">
        <v>468</v>
      </c>
      <c r="H22157">
        <v>3.1526603999999998</v>
      </c>
    </row>
    <row r="22158" spans="1:8">
      <c r="A22158" t="s">
        <v>464</v>
      </c>
      <c r="B22158">
        <v>5500</v>
      </c>
      <c r="C22158" t="s">
        <v>435</v>
      </c>
      <c r="D22158" t="s">
        <v>475</v>
      </c>
      <c r="E22158" t="s">
        <v>27</v>
      </c>
      <c r="F22158">
        <v>2010</v>
      </c>
      <c r="G22158" t="s">
        <v>468</v>
      </c>
      <c r="H22158">
        <v>2.93076E-2</v>
      </c>
    </row>
    <row r="22159" spans="1:8">
      <c r="A22159" t="s">
        <v>429</v>
      </c>
      <c r="B22159">
        <v>5500</v>
      </c>
      <c r="C22159" t="s">
        <v>435</v>
      </c>
      <c r="D22159" t="s">
        <v>475</v>
      </c>
      <c r="E22159" t="s">
        <v>22</v>
      </c>
      <c r="F22159">
        <v>2013</v>
      </c>
      <c r="G22159" t="s">
        <v>483</v>
      </c>
      <c r="H22159">
        <v>53.942731199999997</v>
      </c>
    </row>
    <row r="22160" spans="1:8">
      <c r="A22160" t="s">
        <v>429</v>
      </c>
      <c r="B22160">
        <v>5500</v>
      </c>
      <c r="C22160" t="s">
        <v>435</v>
      </c>
      <c r="D22160" t="s">
        <v>475</v>
      </c>
      <c r="E22160" t="s">
        <v>23</v>
      </c>
      <c r="F22160">
        <v>2011</v>
      </c>
      <c r="G22160" t="s">
        <v>483</v>
      </c>
      <c r="H22160">
        <v>3.391308</v>
      </c>
    </row>
    <row r="22161" spans="1:8">
      <c r="A22161" t="s">
        <v>429</v>
      </c>
      <c r="B22161">
        <v>5500</v>
      </c>
      <c r="C22161" t="s">
        <v>435</v>
      </c>
      <c r="D22161" t="s">
        <v>475</v>
      </c>
      <c r="E22161" t="s">
        <v>29</v>
      </c>
      <c r="F22161">
        <v>2013</v>
      </c>
      <c r="G22161" t="s">
        <v>483</v>
      </c>
      <c r="H22161">
        <v>523.27463760000001</v>
      </c>
    </row>
    <row r="22162" spans="1:8">
      <c r="A22162" t="s">
        <v>464</v>
      </c>
      <c r="B22162">
        <v>5500</v>
      </c>
      <c r="C22162" t="s">
        <v>435</v>
      </c>
      <c r="D22162" t="s">
        <v>475</v>
      </c>
      <c r="E22162" t="s">
        <v>3</v>
      </c>
      <c r="F22162">
        <v>2012</v>
      </c>
      <c r="G22162" t="s">
        <v>483</v>
      </c>
      <c r="H22162">
        <v>38.3343408</v>
      </c>
    </row>
    <row r="22163" spans="1:8">
      <c r="A22163" t="s">
        <v>464</v>
      </c>
      <c r="B22163">
        <v>5500</v>
      </c>
      <c r="C22163" t="s">
        <v>435</v>
      </c>
      <c r="D22163" t="s">
        <v>475</v>
      </c>
      <c r="E22163" t="s">
        <v>35</v>
      </c>
      <c r="F22163">
        <v>2010</v>
      </c>
      <c r="G22163" t="s">
        <v>483</v>
      </c>
      <c r="H22163">
        <v>1.2392928000000001</v>
      </c>
    </row>
    <row r="22164" spans="1:8">
      <c r="A22164" t="s">
        <v>429</v>
      </c>
      <c r="B22164">
        <v>5500</v>
      </c>
      <c r="C22164" t="s">
        <v>435</v>
      </c>
      <c r="D22164" t="s">
        <v>475</v>
      </c>
      <c r="E22164" t="s">
        <v>28</v>
      </c>
      <c r="F22164">
        <v>2012</v>
      </c>
      <c r="G22164" t="s">
        <v>480</v>
      </c>
      <c r="H22164">
        <v>163.94252760000001</v>
      </c>
    </row>
    <row r="22165" spans="1:8">
      <c r="A22165" t="s">
        <v>429</v>
      </c>
      <c r="B22165">
        <v>5500</v>
      </c>
      <c r="C22165" t="s">
        <v>435</v>
      </c>
      <c r="D22165" t="s">
        <v>475</v>
      </c>
      <c r="E22165" t="s">
        <v>29</v>
      </c>
      <c r="F22165">
        <v>2014</v>
      </c>
      <c r="G22165" t="s">
        <v>480</v>
      </c>
      <c r="H22165">
        <v>542.797686</v>
      </c>
    </row>
    <row r="22166" spans="1:8">
      <c r="A22166" t="s">
        <v>464</v>
      </c>
      <c r="B22166">
        <v>5500</v>
      </c>
      <c r="C22166" t="s">
        <v>435</v>
      </c>
      <c r="D22166" t="s">
        <v>475</v>
      </c>
      <c r="E22166" t="s">
        <v>11</v>
      </c>
      <c r="F22166">
        <v>2014</v>
      </c>
      <c r="G22166" t="s">
        <v>480</v>
      </c>
      <c r="H22166">
        <v>55.387177199999996</v>
      </c>
    </row>
    <row r="22167" spans="1:8">
      <c r="A22167" t="s">
        <v>464</v>
      </c>
      <c r="B22167">
        <v>5500</v>
      </c>
      <c r="C22167" t="s">
        <v>435</v>
      </c>
      <c r="D22167" t="s">
        <v>475</v>
      </c>
      <c r="E22167" t="s">
        <v>14</v>
      </c>
      <c r="F22167">
        <v>2010</v>
      </c>
      <c r="G22167" t="s">
        <v>480</v>
      </c>
      <c r="H22167">
        <v>7.4650644000000002</v>
      </c>
    </row>
    <row r="22168" spans="1:8">
      <c r="A22168" t="s">
        <v>464</v>
      </c>
      <c r="B22168">
        <v>5500</v>
      </c>
      <c r="C22168" t="s">
        <v>435</v>
      </c>
      <c r="D22168" t="s">
        <v>475</v>
      </c>
      <c r="E22168" t="s">
        <v>37</v>
      </c>
      <c r="F22168">
        <v>2014</v>
      </c>
      <c r="G22168" t="s">
        <v>480</v>
      </c>
      <c r="H22168">
        <v>115.9031844</v>
      </c>
    </row>
    <row r="22169" spans="1:8">
      <c r="A22169" t="s">
        <v>464</v>
      </c>
      <c r="B22169">
        <v>4000</v>
      </c>
      <c r="C22169" t="s">
        <v>433</v>
      </c>
      <c r="D22169" t="s">
        <v>475</v>
      </c>
      <c r="E22169" t="s">
        <v>16</v>
      </c>
      <c r="F22169">
        <v>2009</v>
      </c>
      <c r="G22169" t="s">
        <v>501</v>
      </c>
      <c r="H22169">
        <v>35.504064</v>
      </c>
    </row>
    <row r="22170" spans="1:8">
      <c r="A22170" t="s">
        <v>464</v>
      </c>
      <c r="B22170">
        <v>4000</v>
      </c>
      <c r="C22170" t="s">
        <v>433</v>
      </c>
      <c r="D22170" t="s">
        <v>475</v>
      </c>
      <c r="E22170" t="s">
        <v>15</v>
      </c>
      <c r="F22170">
        <v>2013</v>
      </c>
      <c r="G22170" t="s">
        <v>501</v>
      </c>
      <c r="H22170">
        <v>1780.2441071999999</v>
      </c>
    </row>
    <row r="22171" spans="1:8">
      <c r="A22171" t="s">
        <v>464</v>
      </c>
      <c r="B22171">
        <v>4000</v>
      </c>
      <c r="C22171" t="s">
        <v>433</v>
      </c>
      <c r="D22171" t="s">
        <v>475</v>
      </c>
      <c r="E22171" t="s">
        <v>352</v>
      </c>
      <c r="F22171">
        <v>2012</v>
      </c>
      <c r="G22171" t="s">
        <v>501</v>
      </c>
      <c r="H22171">
        <v>93.855495599999998</v>
      </c>
    </row>
    <row r="22172" spans="1:8">
      <c r="A22172" t="s">
        <v>464</v>
      </c>
      <c r="B22172">
        <v>4000</v>
      </c>
      <c r="C22172" t="s">
        <v>433</v>
      </c>
      <c r="D22172" t="s">
        <v>475</v>
      </c>
      <c r="E22172" t="s">
        <v>33</v>
      </c>
      <c r="F22172">
        <v>2010</v>
      </c>
      <c r="G22172" t="s">
        <v>501</v>
      </c>
      <c r="H22172">
        <v>65.602969200000004</v>
      </c>
    </row>
    <row r="22173" spans="1:8">
      <c r="A22173" t="s">
        <v>464</v>
      </c>
      <c r="B22173">
        <v>4000</v>
      </c>
      <c r="C22173" t="s">
        <v>433</v>
      </c>
      <c r="D22173" t="s">
        <v>475</v>
      </c>
      <c r="E22173" t="s">
        <v>36</v>
      </c>
      <c r="F22173">
        <v>2010</v>
      </c>
      <c r="G22173" t="s">
        <v>501</v>
      </c>
      <c r="H22173">
        <v>209.4530436</v>
      </c>
    </row>
    <row r="22174" spans="1:8">
      <c r="A22174" t="s">
        <v>464</v>
      </c>
      <c r="B22174">
        <v>4000</v>
      </c>
      <c r="C22174" t="s">
        <v>433</v>
      </c>
      <c r="D22174" t="s">
        <v>475</v>
      </c>
      <c r="E22174" t="s">
        <v>479</v>
      </c>
      <c r="F22174">
        <v>2011</v>
      </c>
      <c r="G22174" t="s">
        <v>501</v>
      </c>
      <c r="H22174">
        <v>1512.5108075999999</v>
      </c>
    </row>
    <row r="22175" spans="1:8">
      <c r="A22175" t="s">
        <v>429</v>
      </c>
      <c r="B22175">
        <v>5100</v>
      </c>
      <c r="C22175" t="s">
        <v>434</v>
      </c>
      <c r="D22175" t="s">
        <v>475</v>
      </c>
      <c r="E22175" t="s">
        <v>10</v>
      </c>
      <c r="F22175">
        <v>2013</v>
      </c>
      <c r="G22175" t="s">
        <v>506</v>
      </c>
      <c r="H22175">
        <v>1050.7318883999999</v>
      </c>
    </row>
    <row r="22176" spans="1:8">
      <c r="A22176" t="s">
        <v>429</v>
      </c>
      <c r="B22176">
        <v>5100</v>
      </c>
      <c r="C22176" t="s">
        <v>434</v>
      </c>
      <c r="D22176" t="s">
        <v>475</v>
      </c>
      <c r="E22176" t="s">
        <v>34</v>
      </c>
      <c r="F22176">
        <v>2014</v>
      </c>
      <c r="G22176" t="s">
        <v>506</v>
      </c>
      <c r="H22176">
        <v>700.67354039999998</v>
      </c>
    </row>
    <row r="22177" spans="1:8">
      <c r="A22177" t="s">
        <v>429</v>
      </c>
      <c r="B22177">
        <v>7200</v>
      </c>
      <c r="C22177" t="s">
        <v>436</v>
      </c>
      <c r="D22177" t="s">
        <v>475</v>
      </c>
      <c r="E22177" t="s">
        <v>11</v>
      </c>
      <c r="F22177">
        <v>2009</v>
      </c>
      <c r="G22177" t="s">
        <v>505</v>
      </c>
      <c r="H22177">
        <v>17.7059772</v>
      </c>
    </row>
    <row r="22178" spans="1:8">
      <c r="A22178" t="s">
        <v>429</v>
      </c>
      <c r="B22178">
        <v>7200</v>
      </c>
      <c r="C22178" t="s">
        <v>436</v>
      </c>
      <c r="D22178" t="s">
        <v>475</v>
      </c>
      <c r="E22178" t="s">
        <v>13</v>
      </c>
      <c r="F22178">
        <v>2012</v>
      </c>
      <c r="G22178" t="s">
        <v>505</v>
      </c>
      <c r="H22178">
        <v>7.3562076000000003</v>
      </c>
    </row>
    <row r="22179" spans="1:8">
      <c r="A22179" t="s">
        <v>429</v>
      </c>
      <c r="B22179">
        <v>7200</v>
      </c>
      <c r="C22179" t="s">
        <v>436</v>
      </c>
      <c r="D22179" t="s">
        <v>475</v>
      </c>
      <c r="E22179" t="s">
        <v>343</v>
      </c>
      <c r="F22179">
        <v>2010</v>
      </c>
      <c r="G22179" t="s">
        <v>505</v>
      </c>
      <c r="H22179">
        <v>1.3397760000000001</v>
      </c>
    </row>
    <row r="22180" spans="1:8">
      <c r="A22180" t="s">
        <v>429</v>
      </c>
      <c r="B22180">
        <v>7200</v>
      </c>
      <c r="C22180" t="s">
        <v>436</v>
      </c>
      <c r="D22180" t="s">
        <v>475</v>
      </c>
      <c r="E22180" t="s">
        <v>18</v>
      </c>
      <c r="F22180">
        <v>2009</v>
      </c>
      <c r="G22180" t="s">
        <v>505</v>
      </c>
      <c r="H22180">
        <v>0.54009720000000006</v>
      </c>
    </row>
    <row r="22181" spans="1:8">
      <c r="A22181" t="s">
        <v>429</v>
      </c>
      <c r="B22181">
        <v>7200</v>
      </c>
      <c r="C22181" t="s">
        <v>436</v>
      </c>
      <c r="D22181" t="s">
        <v>475</v>
      </c>
      <c r="E22181" t="s">
        <v>32</v>
      </c>
      <c r="F22181">
        <v>2010</v>
      </c>
      <c r="G22181" t="s">
        <v>505</v>
      </c>
      <c r="H22181">
        <v>1.2769740000000001</v>
      </c>
    </row>
    <row r="22182" spans="1:8">
      <c r="A22182" t="s">
        <v>464</v>
      </c>
      <c r="B22182">
        <v>7200</v>
      </c>
      <c r="C22182" t="s">
        <v>436</v>
      </c>
      <c r="D22182" t="s">
        <v>475</v>
      </c>
      <c r="E22182" t="s">
        <v>17</v>
      </c>
      <c r="F22182">
        <v>2013</v>
      </c>
      <c r="G22182" t="s">
        <v>505</v>
      </c>
      <c r="H22182">
        <v>8.7922799999999995E-2</v>
      </c>
    </row>
    <row r="22183" spans="1:8">
      <c r="A22183" t="s">
        <v>429</v>
      </c>
      <c r="B22183">
        <v>2210</v>
      </c>
      <c r="C22183" t="s">
        <v>442</v>
      </c>
      <c r="D22183" t="s">
        <v>475</v>
      </c>
      <c r="E22183" t="s">
        <v>9</v>
      </c>
      <c r="F22183">
        <v>2014</v>
      </c>
      <c r="G22183" t="s">
        <v>480</v>
      </c>
      <c r="H22183">
        <v>470.98987920000002</v>
      </c>
    </row>
    <row r="22184" spans="1:8">
      <c r="A22184" t="s">
        <v>429</v>
      </c>
      <c r="B22184">
        <v>2210</v>
      </c>
      <c r="C22184" t="s">
        <v>442</v>
      </c>
      <c r="D22184" t="s">
        <v>475</v>
      </c>
      <c r="E22184" t="s">
        <v>343</v>
      </c>
      <c r="F22184">
        <v>2014</v>
      </c>
      <c r="G22184" t="s">
        <v>480</v>
      </c>
      <c r="H22184">
        <v>267.2936856</v>
      </c>
    </row>
    <row r="22185" spans="1:8">
      <c r="A22185" t="s">
        <v>429</v>
      </c>
      <c r="B22185">
        <v>3105</v>
      </c>
      <c r="C22185" t="s">
        <v>457</v>
      </c>
      <c r="D22185" t="s">
        <v>475</v>
      </c>
      <c r="E22185" t="s">
        <v>6</v>
      </c>
      <c r="F22185">
        <v>2013</v>
      </c>
      <c r="G22185" t="s">
        <v>480</v>
      </c>
      <c r="H22185">
        <v>1.1429963999999999</v>
      </c>
    </row>
    <row r="22186" spans="1:8">
      <c r="A22186" t="s">
        <v>429</v>
      </c>
      <c r="B22186">
        <v>3105</v>
      </c>
      <c r="C22186" t="s">
        <v>457</v>
      </c>
      <c r="D22186" t="s">
        <v>475</v>
      </c>
      <c r="E22186" t="s">
        <v>10</v>
      </c>
      <c r="F22186">
        <v>2013</v>
      </c>
      <c r="G22186" t="s">
        <v>480</v>
      </c>
      <c r="H22186">
        <v>109.212678</v>
      </c>
    </row>
    <row r="22187" spans="1:8">
      <c r="A22187" t="s">
        <v>429</v>
      </c>
      <c r="B22187">
        <v>3105</v>
      </c>
      <c r="C22187" t="s">
        <v>457</v>
      </c>
      <c r="D22187" t="s">
        <v>475</v>
      </c>
      <c r="E22187" t="s">
        <v>11</v>
      </c>
      <c r="F22187">
        <v>2012</v>
      </c>
      <c r="G22187" t="s">
        <v>480</v>
      </c>
      <c r="H22187">
        <v>417.72540959999998</v>
      </c>
    </row>
    <row r="22188" spans="1:8">
      <c r="A22188" t="s">
        <v>429</v>
      </c>
      <c r="B22188">
        <v>3105</v>
      </c>
      <c r="C22188" t="s">
        <v>457</v>
      </c>
      <c r="D22188" t="s">
        <v>475</v>
      </c>
      <c r="E22188" t="s">
        <v>20</v>
      </c>
      <c r="F22188">
        <v>2009</v>
      </c>
      <c r="G22188" t="s">
        <v>480</v>
      </c>
      <c r="H22188">
        <v>193.14545759999999</v>
      </c>
    </row>
    <row r="22189" spans="1:8">
      <c r="A22189" t="s">
        <v>429</v>
      </c>
      <c r="B22189">
        <v>3105</v>
      </c>
      <c r="C22189" t="s">
        <v>457</v>
      </c>
      <c r="D22189" t="s">
        <v>475</v>
      </c>
      <c r="E22189" t="s">
        <v>30</v>
      </c>
      <c r="F22189">
        <v>2011</v>
      </c>
      <c r="G22189" t="s">
        <v>480</v>
      </c>
      <c r="H22189">
        <v>25.263151199999999</v>
      </c>
    </row>
    <row r="22190" spans="1:8">
      <c r="A22190" t="s">
        <v>429</v>
      </c>
      <c r="B22190">
        <v>3105</v>
      </c>
      <c r="C22190" t="s">
        <v>457</v>
      </c>
      <c r="D22190" t="s">
        <v>475</v>
      </c>
      <c r="E22190" t="s">
        <v>32</v>
      </c>
      <c r="F22190">
        <v>2012</v>
      </c>
      <c r="G22190" t="s">
        <v>480</v>
      </c>
      <c r="H22190">
        <v>165.46233599999999</v>
      </c>
    </row>
    <row r="22191" spans="1:8">
      <c r="A22191" t="s">
        <v>464</v>
      </c>
      <c r="B22191">
        <v>3105</v>
      </c>
      <c r="C22191" t="s">
        <v>457</v>
      </c>
      <c r="D22191" t="s">
        <v>475</v>
      </c>
      <c r="E22191" t="s">
        <v>9</v>
      </c>
      <c r="F22191">
        <v>2010</v>
      </c>
      <c r="G22191" t="s">
        <v>480</v>
      </c>
      <c r="H22191">
        <v>327.7761984</v>
      </c>
    </row>
    <row r="22192" spans="1:8">
      <c r="A22192" t="s">
        <v>456</v>
      </c>
      <c r="B22192">
        <v>3105</v>
      </c>
      <c r="C22192" t="s">
        <v>457</v>
      </c>
      <c r="D22192" t="s">
        <v>475</v>
      </c>
      <c r="E22192" t="s">
        <v>32</v>
      </c>
      <c r="F22192">
        <v>2010</v>
      </c>
      <c r="G22192" t="s">
        <v>480</v>
      </c>
      <c r="H22192">
        <v>4.60548E-2</v>
      </c>
    </row>
    <row r="22193" spans="1:8">
      <c r="A22193" t="s">
        <v>464</v>
      </c>
      <c r="B22193">
        <v>3105</v>
      </c>
      <c r="C22193" t="s">
        <v>457</v>
      </c>
      <c r="D22193" t="s">
        <v>475</v>
      </c>
      <c r="E22193" t="s">
        <v>20</v>
      </c>
      <c r="F22193">
        <v>2013</v>
      </c>
      <c r="G22193" t="s">
        <v>480</v>
      </c>
      <c r="H22193">
        <v>2486.2097628000001</v>
      </c>
    </row>
    <row r="22194" spans="1:8">
      <c r="A22194" t="s">
        <v>464</v>
      </c>
      <c r="B22194">
        <v>3105</v>
      </c>
      <c r="C22194" t="s">
        <v>457</v>
      </c>
      <c r="D22194" t="s">
        <v>475</v>
      </c>
      <c r="E22194" t="s">
        <v>15</v>
      </c>
      <c r="F22194">
        <v>2009</v>
      </c>
      <c r="G22194" t="s">
        <v>480</v>
      </c>
      <c r="H22194">
        <v>3042.4721976000001</v>
      </c>
    </row>
    <row r="22195" spans="1:8">
      <c r="A22195" t="s">
        <v>464</v>
      </c>
      <c r="B22195">
        <v>3105</v>
      </c>
      <c r="C22195" t="s">
        <v>457</v>
      </c>
      <c r="D22195" t="s">
        <v>475</v>
      </c>
      <c r="E22195" t="s">
        <v>16</v>
      </c>
      <c r="F22195">
        <v>2012</v>
      </c>
      <c r="G22195" t="s">
        <v>480</v>
      </c>
      <c r="H22195">
        <v>98.762425199999996</v>
      </c>
    </row>
    <row r="22196" spans="1:8">
      <c r="A22196" t="s">
        <v>464</v>
      </c>
      <c r="B22196">
        <v>3105</v>
      </c>
      <c r="C22196" t="s">
        <v>457</v>
      </c>
      <c r="D22196" t="s">
        <v>475</v>
      </c>
      <c r="E22196" t="s">
        <v>33</v>
      </c>
      <c r="F22196">
        <v>2013</v>
      </c>
      <c r="G22196" t="s">
        <v>480</v>
      </c>
      <c r="H22196">
        <v>68.408125200000001</v>
      </c>
    </row>
    <row r="22197" spans="1:8">
      <c r="A22197" t="s">
        <v>464</v>
      </c>
      <c r="B22197">
        <v>3105</v>
      </c>
      <c r="C22197" t="s">
        <v>457</v>
      </c>
      <c r="D22197" t="s">
        <v>475</v>
      </c>
      <c r="E22197" t="s">
        <v>36</v>
      </c>
      <c r="F22197">
        <v>2011</v>
      </c>
      <c r="G22197" t="s">
        <v>480</v>
      </c>
      <c r="H22197">
        <v>246.0079944</v>
      </c>
    </row>
    <row r="22198" spans="1:8">
      <c r="A22198" t="s">
        <v>464</v>
      </c>
      <c r="B22198" t="s">
        <v>504</v>
      </c>
      <c r="C22198" t="s">
        <v>447</v>
      </c>
      <c r="D22198" t="s">
        <v>475</v>
      </c>
      <c r="E22198" t="s">
        <v>8</v>
      </c>
      <c r="F22198">
        <v>2014</v>
      </c>
      <c r="G22198" t="s">
        <v>480</v>
      </c>
      <c r="H22198">
        <v>37.681199999999997</v>
      </c>
    </row>
    <row r="22199" spans="1:8">
      <c r="A22199" t="s">
        <v>464</v>
      </c>
      <c r="B22199" t="s">
        <v>504</v>
      </c>
      <c r="C22199" t="s">
        <v>447</v>
      </c>
      <c r="D22199" t="s">
        <v>475</v>
      </c>
      <c r="E22199" t="s">
        <v>6</v>
      </c>
      <c r="F22199">
        <v>2009</v>
      </c>
      <c r="G22199" t="s">
        <v>480</v>
      </c>
      <c r="H22199">
        <v>2.5581347999999999</v>
      </c>
    </row>
    <row r="22200" spans="1:8">
      <c r="A22200" t="s">
        <v>464</v>
      </c>
      <c r="B22200" t="s">
        <v>504</v>
      </c>
      <c r="C22200" t="s">
        <v>447</v>
      </c>
      <c r="D22200" t="s">
        <v>475</v>
      </c>
      <c r="E22200" t="s">
        <v>20</v>
      </c>
      <c r="F22200">
        <v>2009</v>
      </c>
      <c r="G22200" t="s">
        <v>480</v>
      </c>
      <c r="H22200">
        <v>76.840340400000002</v>
      </c>
    </row>
    <row r="22201" spans="1:8">
      <c r="A22201" t="s">
        <v>464</v>
      </c>
      <c r="B22201" t="s">
        <v>504</v>
      </c>
      <c r="C22201" t="s">
        <v>447</v>
      </c>
      <c r="D22201" t="s">
        <v>475</v>
      </c>
      <c r="E22201" t="s">
        <v>17</v>
      </c>
      <c r="F22201">
        <v>2013</v>
      </c>
      <c r="G22201" t="s">
        <v>480</v>
      </c>
      <c r="H22201">
        <v>0.72012960000000004</v>
      </c>
    </row>
    <row r="22202" spans="1:8">
      <c r="A22202" t="s">
        <v>464</v>
      </c>
      <c r="B22202" t="s">
        <v>504</v>
      </c>
      <c r="C22202" t="s">
        <v>447</v>
      </c>
      <c r="D22202" t="s">
        <v>475</v>
      </c>
      <c r="E22202" t="s">
        <v>24</v>
      </c>
      <c r="F22202">
        <v>2014</v>
      </c>
      <c r="G22202" t="s">
        <v>480</v>
      </c>
      <c r="H22202">
        <v>6.7198140000000004</v>
      </c>
    </row>
    <row r="22203" spans="1:8">
      <c r="A22203" t="s">
        <v>464</v>
      </c>
      <c r="B22203" t="s">
        <v>504</v>
      </c>
      <c r="C22203" t="s">
        <v>447</v>
      </c>
      <c r="D22203" t="s">
        <v>475</v>
      </c>
      <c r="E22203" t="s">
        <v>32</v>
      </c>
      <c r="F22203">
        <v>2009</v>
      </c>
      <c r="G22203" t="s">
        <v>480</v>
      </c>
      <c r="H22203">
        <v>2.1185208000000002</v>
      </c>
    </row>
    <row r="22204" spans="1:8">
      <c r="A22204" t="s">
        <v>456</v>
      </c>
      <c r="B22204" t="s">
        <v>504</v>
      </c>
      <c r="C22204" t="s">
        <v>447</v>
      </c>
      <c r="D22204" t="s">
        <v>475</v>
      </c>
      <c r="E22204" t="s">
        <v>32</v>
      </c>
      <c r="F22204">
        <v>2012</v>
      </c>
      <c r="G22204" t="s">
        <v>480</v>
      </c>
      <c r="H22204">
        <v>0.76199760000000005</v>
      </c>
    </row>
    <row r="22205" spans="1:8">
      <c r="A22205" t="s">
        <v>429</v>
      </c>
      <c r="B22205">
        <v>4000</v>
      </c>
      <c r="C22205" t="s">
        <v>433</v>
      </c>
      <c r="D22205" t="s">
        <v>475</v>
      </c>
      <c r="E22205" t="s">
        <v>6</v>
      </c>
      <c r="F22205">
        <v>2014</v>
      </c>
      <c r="G22205" t="s">
        <v>480</v>
      </c>
      <c r="H22205">
        <v>6.6779460000000004</v>
      </c>
    </row>
    <row r="22206" spans="1:8">
      <c r="A22206" t="s">
        <v>429</v>
      </c>
      <c r="B22206">
        <v>4000</v>
      </c>
      <c r="C22206" t="s">
        <v>433</v>
      </c>
      <c r="D22206" t="s">
        <v>475</v>
      </c>
      <c r="E22206" t="s">
        <v>343</v>
      </c>
      <c r="F22206">
        <v>2010</v>
      </c>
      <c r="G22206" t="s">
        <v>480</v>
      </c>
      <c r="H22206">
        <v>0.3181968</v>
      </c>
    </row>
    <row r="22207" spans="1:8">
      <c r="A22207" t="s">
        <v>429</v>
      </c>
      <c r="B22207">
        <v>4000</v>
      </c>
      <c r="C22207" t="s">
        <v>433</v>
      </c>
      <c r="D22207" t="s">
        <v>475</v>
      </c>
      <c r="E22207" t="s">
        <v>18</v>
      </c>
      <c r="F22207">
        <v>2011</v>
      </c>
      <c r="G22207" t="s">
        <v>480</v>
      </c>
      <c r="H22207">
        <v>7.7958216</v>
      </c>
    </row>
    <row r="22208" spans="1:8">
      <c r="A22208" t="s">
        <v>464</v>
      </c>
      <c r="B22208">
        <v>4000</v>
      </c>
      <c r="C22208" t="s">
        <v>433</v>
      </c>
      <c r="D22208" t="s">
        <v>475</v>
      </c>
      <c r="E22208" t="s">
        <v>9</v>
      </c>
      <c r="F22208">
        <v>2014</v>
      </c>
      <c r="G22208" t="s">
        <v>480</v>
      </c>
      <c r="H22208">
        <v>249.22345680000001</v>
      </c>
    </row>
    <row r="22209" spans="1:8">
      <c r="A22209" t="s">
        <v>464</v>
      </c>
      <c r="B22209">
        <v>4000</v>
      </c>
      <c r="C22209" t="s">
        <v>433</v>
      </c>
      <c r="D22209" t="s">
        <v>475</v>
      </c>
      <c r="E22209" t="s">
        <v>15</v>
      </c>
      <c r="F22209">
        <v>2014</v>
      </c>
      <c r="G22209" t="s">
        <v>480</v>
      </c>
      <c r="H22209">
        <v>1680.5103443999999</v>
      </c>
    </row>
    <row r="22210" spans="1:8">
      <c r="A22210" t="s">
        <v>464</v>
      </c>
      <c r="B22210">
        <v>4000</v>
      </c>
      <c r="C22210" t="s">
        <v>433</v>
      </c>
      <c r="D22210" t="s">
        <v>475</v>
      </c>
      <c r="E22210" t="s">
        <v>18</v>
      </c>
      <c r="F22210">
        <v>2011</v>
      </c>
      <c r="G22210" t="s">
        <v>480</v>
      </c>
      <c r="H22210">
        <v>165.5335116</v>
      </c>
    </row>
    <row r="22211" spans="1:8">
      <c r="A22211" t="s">
        <v>456</v>
      </c>
      <c r="B22211">
        <v>4000</v>
      </c>
      <c r="C22211" t="s">
        <v>433</v>
      </c>
      <c r="D22211" t="s">
        <v>475</v>
      </c>
      <c r="E22211" t="s">
        <v>33</v>
      </c>
      <c r="F22211">
        <v>2010</v>
      </c>
      <c r="G22211" t="s">
        <v>480</v>
      </c>
      <c r="H22211">
        <v>1.4193252000000001</v>
      </c>
    </row>
    <row r="22212" spans="1:8">
      <c r="A22212" t="s">
        <v>438</v>
      </c>
      <c r="B22212">
        <v>4000</v>
      </c>
      <c r="C22212" t="s">
        <v>433</v>
      </c>
      <c r="D22212" t="s">
        <v>475</v>
      </c>
      <c r="E22212" t="s">
        <v>36</v>
      </c>
      <c r="F22212">
        <v>2012</v>
      </c>
      <c r="G22212" t="s">
        <v>480</v>
      </c>
      <c r="H22212">
        <v>4.1868000000000001E-3</v>
      </c>
    </row>
    <row r="22213" spans="1:8">
      <c r="A22213" t="s">
        <v>461</v>
      </c>
      <c r="B22213">
        <v>4000</v>
      </c>
      <c r="C22213" t="s">
        <v>433</v>
      </c>
      <c r="D22213" t="s">
        <v>475</v>
      </c>
      <c r="E22213" t="s">
        <v>5</v>
      </c>
      <c r="F22213">
        <v>2014</v>
      </c>
      <c r="G22213" t="s">
        <v>480</v>
      </c>
      <c r="H22213">
        <v>4.4840628000000002</v>
      </c>
    </row>
    <row r="22214" spans="1:8">
      <c r="A22214" t="s">
        <v>461</v>
      </c>
      <c r="B22214">
        <v>4000</v>
      </c>
      <c r="C22214" t="s">
        <v>433</v>
      </c>
      <c r="D22214" t="s">
        <v>475</v>
      </c>
      <c r="E22214" t="s">
        <v>9</v>
      </c>
      <c r="F22214">
        <v>2010</v>
      </c>
      <c r="G22214" t="s">
        <v>480</v>
      </c>
      <c r="H22214">
        <v>9.4370472000000003</v>
      </c>
    </row>
    <row r="22215" spans="1:8">
      <c r="A22215" t="s">
        <v>429</v>
      </c>
      <c r="B22215">
        <v>4100</v>
      </c>
      <c r="C22215" t="s">
        <v>449</v>
      </c>
      <c r="D22215" t="s">
        <v>475</v>
      </c>
      <c r="E22215" t="s">
        <v>6</v>
      </c>
      <c r="F22215">
        <v>2009</v>
      </c>
      <c r="G22215" t="s">
        <v>480</v>
      </c>
      <c r="H22215">
        <v>0.54847080000000004</v>
      </c>
    </row>
    <row r="22216" spans="1:8">
      <c r="A22216" t="s">
        <v>465</v>
      </c>
      <c r="B22216">
        <v>4000</v>
      </c>
      <c r="C22216" t="s">
        <v>433</v>
      </c>
      <c r="D22216" t="s">
        <v>475</v>
      </c>
      <c r="E22216" t="s">
        <v>352</v>
      </c>
      <c r="F22216">
        <v>2010</v>
      </c>
      <c r="G22216" t="s">
        <v>468</v>
      </c>
      <c r="H22216">
        <v>3.3494400000000001E-2</v>
      </c>
    </row>
    <row r="22217" spans="1:8">
      <c r="A22217" t="s">
        <v>429</v>
      </c>
      <c r="B22217">
        <v>5100</v>
      </c>
      <c r="C22217" t="s">
        <v>434</v>
      </c>
      <c r="D22217" t="s">
        <v>475</v>
      </c>
      <c r="E22217" t="s">
        <v>15</v>
      </c>
      <c r="F22217">
        <v>2012</v>
      </c>
      <c r="G22217" t="s">
        <v>468</v>
      </c>
      <c r="H22217">
        <v>4594.3849799999998</v>
      </c>
    </row>
    <row r="22218" spans="1:8">
      <c r="A22218" t="s">
        <v>464</v>
      </c>
      <c r="B22218">
        <v>2210</v>
      </c>
      <c r="C22218" t="s">
        <v>442</v>
      </c>
      <c r="D22218" t="s">
        <v>475</v>
      </c>
      <c r="E22218" t="s">
        <v>20</v>
      </c>
      <c r="F22218">
        <v>2014</v>
      </c>
      <c r="G22218" t="s">
        <v>490</v>
      </c>
      <c r="H22218">
        <v>3.3494400000000001E-2</v>
      </c>
    </row>
    <row r="22219" spans="1:8">
      <c r="A22219" t="s">
        <v>464</v>
      </c>
      <c r="B22219">
        <v>2210</v>
      </c>
      <c r="C22219" t="s">
        <v>442</v>
      </c>
      <c r="D22219" t="s">
        <v>475</v>
      </c>
      <c r="E22219" t="s">
        <v>36</v>
      </c>
      <c r="F22219">
        <v>2012</v>
      </c>
      <c r="G22219" t="s">
        <v>490</v>
      </c>
      <c r="H22219">
        <v>9.5375303999999996</v>
      </c>
    </row>
    <row r="22220" spans="1:8">
      <c r="A22220" t="s">
        <v>429</v>
      </c>
      <c r="B22220">
        <v>2210</v>
      </c>
      <c r="C22220" t="s">
        <v>442</v>
      </c>
      <c r="D22220" t="s">
        <v>475</v>
      </c>
      <c r="E22220" t="s">
        <v>17</v>
      </c>
      <c r="F22220">
        <v>2013</v>
      </c>
      <c r="G22220" t="s">
        <v>490</v>
      </c>
      <c r="H22220">
        <v>67.478655599999996</v>
      </c>
    </row>
    <row r="22221" spans="1:8">
      <c r="A22221" t="s">
        <v>464</v>
      </c>
      <c r="B22221">
        <v>2210</v>
      </c>
      <c r="C22221" t="s">
        <v>442</v>
      </c>
      <c r="D22221" t="s">
        <v>475</v>
      </c>
      <c r="E22221" t="s">
        <v>10</v>
      </c>
      <c r="F22221">
        <v>2009</v>
      </c>
      <c r="G22221" t="s">
        <v>490</v>
      </c>
      <c r="H22221">
        <v>0.17584559999999999</v>
      </c>
    </row>
    <row r="22222" spans="1:8">
      <c r="A22222" t="s">
        <v>438</v>
      </c>
      <c r="B22222">
        <v>2210</v>
      </c>
      <c r="C22222" t="s">
        <v>442</v>
      </c>
      <c r="D22222" t="s">
        <v>475</v>
      </c>
      <c r="E22222" t="s">
        <v>9</v>
      </c>
      <c r="F22222">
        <v>2014</v>
      </c>
      <c r="G22222" t="s">
        <v>490</v>
      </c>
      <c r="H22222">
        <v>10.8689328</v>
      </c>
    </row>
    <row r="22223" spans="1:8">
      <c r="A22223" t="s">
        <v>496</v>
      </c>
      <c r="B22223">
        <v>2210</v>
      </c>
      <c r="C22223" t="s">
        <v>442</v>
      </c>
      <c r="D22223" t="s">
        <v>475</v>
      </c>
      <c r="E22223" t="s">
        <v>10</v>
      </c>
      <c r="F22223">
        <v>2009</v>
      </c>
      <c r="G22223" t="s">
        <v>490</v>
      </c>
      <c r="H22223">
        <v>7.85025</v>
      </c>
    </row>
    <row r="22224" spans="1:8">
      <c r="A22224" t="s">
        <v>429</v>
      </c>
      <c r="B22224">
        <v>3105</v>
      </c>
      <c r="C22224" t="s">
        <v>457</v>
      </c>
      <c r="D22224" t="s">
        <v>475</v>
      </c>
      <c r="E22224" t="s">
        <v>6</v>
      </c>
      <c r="F22224">
        <v>2009</v>
      </c>
      <c r="G22224" t="s">
        <v>503</v>
      </c>
      <c r="H22224">
        <v>1.0467</v>
      </c>
    </row>
    <row r="22225" spans="1:8">
      <c r="A22225" t="s">
        <v>429</v>
      </c>
      <c r="B22225">
        <v>3105</v>
      </c>
      <c r="C22225" t="s">
        <v>457</v>
      </c>
      <c r="D22225" t="s">
        <v>475</v>
      </c>
      <c r="E22225" t="s">
        <v>343</v>
      </c>
      <c r="F22225">
        <v>2011</v>
      </c>
      <c r="G22225" t="s">
        <v>503</v>
      </c>
      <c r="H22225">
        <v>4.1742395999999999</v>
      </c>
    </row>
    <row r="22226" spans="1:8">
      <c r="A22226" t="s">
        <v>429</v>
      </c>
      <c r="B22226">
        <v>3105</v>
      </c>
      <c r="C22226" t="s">
        <v>457</v>
      </c>
      <c r="D22226" t="s">
        <v>475</v>
      </c>
      <c r="E22226" t="s">
        <v>33</v>
      </c>
      <c r="F22226">
        <v>2014</v>
      </c>
      <c r="G22226" t="s">
        <v>503</v>
      </c>
      <c r="H22226">
        <v>46.758182400000003</v>
      </c>
    </row>
    <row r="22227" spans="1:8">
      <c r="A22227" t="s">
        <v>464</v>
      </c>
      <c r="B22227">
        <v>3105</v>
      </c>
      <c r="C22227" t="s">
        <v>457</v>
      </c>
      <c r="D22227" t="s">
        <v>475</v>
      </c>
      <c r="E22227" t="s">
        <v>18</v>
      </c>
      <c r="F22227">
        <v>2014</v>
      </c>
      <c r="G22227" t="s">
        <v>503</v>
      </c>
      <c r="H22227">
        <v>113.0477868</v>
      </c>
    </row>
    <row r="22228" spans="1:8">
      <c r="A22228" t="s">
        <v>464</v>
      </c>
      <c r="B22228">
        <v>3105</v>
      </c>
      <c r="C22228" t="s">
        <v>457</v>
      </c>
      <c r="D22228" t="s">
        <v>475</v>
      </c>
      <c r="E22228" t="s">
        <v>22</v>
      </c>
      <c r="F22228">
        <v>2012</v>
      </c>
      <c r="G22228" t="s">
        <v>503</v>
      </c>
      <c r="H22228">
        <v>362.06609040000001</v>
      </c>
    </row>
    <row r="22229" spans="1:8">
      <c r="A22229" t="s">
        <v>456</v>
      </c>
      <c r="B22229">
        <v>3105</v>
      </c>
      <c r="C22229" t="s">
        <v>457</v>
      </c>
      <c r="D22229" t="s">
        <v>475</v>
      </c>
      <c r="E22229" t="s">
        <v>482</v>
      </c>
      <c r="F22229">
        <v>2010</v>
      </c>
      <c r="G22229" t="s">
        <v>503</v>
      </c>
      <c r="H22229">
        <v>8.3736000000000005E-2</v>
      </c>
    </row>
    <row r="22230" spans="1:8">
      <c r="A22230" t="s">
        <v>464</v>
      </c>
      <c r="B22230" t="s">
        <v>504</v>
      </c>
      <c r="C22230" t="s">
        <v>447</v>
      </c>
      <c r="D22230" t="s">
        <v>475</v>
      </c>
      <c r="E22230" t="s">
        <v>479</v>
      </c>
      <c r="F22230">
        <v>2011</v>
      </c>
      <c r="G22230" t="s">
        <v>503</v>
      </c>
      <c r="H22230">
        <v>27.038354399999999</v>
      </c>
    </row>
    <row r="22231" spans="1:8">
      <c r="A22231" t="s">
        <v>464</v>
      </c>
      <c r="B22231" t="s">
        <v>504</v>
      </c>
      <c r="C22231" t="s">
        <v>447</v>
      </c>
      <c r="D22231" t="s">
        <v>475</v>
      </c>
      <c r="E22231" t="s">
        <v>10</v>
      </c>
      <c r="F22231">
        <v>2009</v>
      </c>
      <c r="G22231" t="s">
        <v>503</v>
      </c>
      <c r="H22231">
        <v>121.6809684</v>
      </c>
    </row>
    <row r="22232" spans="1:8">
      <c r="A22232" t="s">
        <v>464</v>
      </c>
      <c r="B22232" t="s">
        <v>504</v>
      </c>
      <c r="C22232" t="s">
        <v>447</v>
      </c>
      <c r="D22232" t="s">
        <v>475</v>
      </c>
      <c r="E22232" t="s">
        <v>20</v>
      </c>
      <c r="F22232">
        <v>2010</v>
      </c>
      <c r="G22232" t="s">
        <v>503</v>
      </c>
      <c r="H22232">
        <v>38.719526399999999</v>
      </c>
    </row>
    <row r="22233" spans="1:8">
      <c r="A22233" t="s">
        <v>456</v>
      </c>
      <c r="B22233" t="s">
        <v>504</v>
      </c>
      <c r="C22233" t="s">
        <v>447</v>
      </c>
      <c r="D22233" t="s">
        <v>475</v>
      </c>
      <c r="E22233" t="s">
        <v>32</v>
      </c>
      <c r="F22233">
        <v>2011</v>
      </c>
      <c r="G22233" t="s">
        <v>503</v>
      </c>
      <c r="H22233">
        <v>0.87922800000000001</v>
      </c>
    </row>
    <row r="22234" spans="1:8">
      <c r="A22234" t="s">
        <v>497</v>
      </c>
      <c r="B22234">
        <v>4000</v>
      </c>
      <c r="C22234" t="s">
        <v>433</v>
      </c>
      <c r="D22234" t="s">
        <v>475</v>
      </c>
      <c r="E22234" t="s">
        <v>11</v>
      </c>
      <c r="F22234">
        <v>2013</v>
      </c>
      <c r="G22234" t="s">
        <v>501</v>
      </c>
      <c r="H22234">
        <v>0.63220679999999996</v>
      </c>
    </row>
    <row r="22235" spans="1:8">
      <c r="A22235" t="s">
        <v>464</v>
      </c>
      <c r="B22235">
        <v>3247</v>
      </c>
      <c r="C22235" t="s">
        <v>520</v>
      </c>
      <c r="D22235" t="s">
        <v>475</v>
      </c>
      <c r="E22235" t="s">
        <v>24</v>
      </c>
      <c r="F22235">
        <v>2014</v>
      </c>
      <c r="G22235" t="s">
        <v>503</v>
      </c>
      <c r="H22235">
        <v>4.7980727999999999</v>
      </c>
    </row>
    <row r="22236" spans="1:8">
      <c r="A22236" t="s">
        <v>464</v>
      </c>
      <c r="B22236">
        <v>3285</v>
      </c>
      <c r="C22236" t="s">
        <v>519</v>
      </c>
      <c r="D22236" t="s">
        <v>475</v>
      </c>
      <c r="E22236" t="s">
        <v>9</v>
      </c>
      <c r="F22236">
        <v>2009</v>
      </c>
      <c r="G22236" t="s">
        <v>503</v>
      </c>
      <c r="H22236">
        <v>0.18840599999999999</v>
      </c>
    </row>
    <row r="22237" spans="1:8">
      <c r="A22237" t="s">
        <v>464</v>
      </c>
      <c r="B22237">
        <v>3285</v>
      </c>
      <c r="C22237" t="s">
        <v>519</v>
      </c>
      <c r="D22237" t="s">
        <v>475</v>
      </c>
      <c r="E22237" t="s">
        <v>16</v>
      </c>
      <c r="F22237">
        <v>2009</v>
      </c>
      <c r="G22237" t="s">
        <v>503</v>
      </c>
      <c r="H22237">
        <v>4.1239980000000003</v>
      </c>
    </row>
    <row r="22238" spans="1:8">
      <c r="A22238" t="s">
        <v>464</v>
      </c>
      <c r="B22238">
        <v>3285</v>
      </c>
      <c r="C22238" t="s">
        <v>519</v>
      </c>
      <c r="D22238" t="s">
        <v>475</v>
      </c>
      <c r="E22238" t="s">
        <v>15</v>
      </c>
      <c r="F22238">
        <v>2013</v>
      </c>
      <c r="G22238" t="s">
        <v>503</v>
      </c>
      <c r="H22238">
        <v>29.822576399999999</v>
      </c>
    </row>
    <row r="22239" spans="1:8">
      <c r="A22239" t="s">
        <v>464</v>
      </c>
      <c r="B22239">
        <v>3285</v>
      </c>
      <c r="C22239" t="s">
        <v>519</v>
      </c>
      <c r="D22239" t="s">
        <v>475</v>
      </c>
      <c r="E22239" t="s">
        <v>23</v>
      </c>
      <c r="F22239">
        <v>2014</v>
      </c>
      <c r="G22239" t="s">
        <v>503</v>
      </c>
      <c r="H22239">
        <v>0.25958160000000002</v>
      </c>
    </row>
    <row r="22240" spans="1:8">
      <c r="A22240" t="s">
        <v>464</v>
      </c>
      <c r="B22240">
        <v>3285</v>
      </c>
      <c r="C22240" t="s">
        <v>519</v>
      </c>
      <c r="D22240" t="s">
        <v>475</v>
      </c>
      <c r="E22240" t="s">
        <v>20</v>
      </c>
      <c r="F22240">
        <v>2011</v>
      </c>
      <c r="G22240" t="s">
        <v>503</v>
      </c>
      <c r="H22240">
        <v>78.590422799999999</v>
      </c>
    </row>
    <row r="22241" spans="1:8">
      <c r="A22241" t="s">
        <v>429</v>
      </c>
      <c r="B22241">
        <v>2117</v>
      </c>
      <c r="C22241" t="s">
        <v>439</v>
      </c>
      <c r="D22241" t="s">
        <v>475</v>
      </c>
      <c r="E22241" t="s">
        <v>6</v>
      </c>
      <c r="F22241">
        <v>2009</v>
      </c>
      <c r="G22241" t="s">
        <v>480</v>
      </c>
      <c r="H22241">
        <v>0.66151439999999995</v>
      </c>
    </row>
    <row r="22242" spans="1:8">
      <c r="A22242" t="s">
        <v>429</v>
      </c>
      <c r="B22242">
        <v>2117</v>
      </c>
      <c r="C22242" t="s">
        <v>439</v>
      </c>
      <c r="D22242" t="s">
        <v>475</v>
      </c>
      <c r="E22242" t="s">
        <v>37</v>
      </c>
      <c r="F22242">
        <v>2012</v>
      </c>
      <c r="G22242" t="s">
        <v>480</v>
      </c>
      <c r="H22242">
        <v>387.17433</v>
      </c>
    </row>
    <row r="22243" spans="1:8">
      <c r="A22243" t="s">
        <v>464</v>
      </c>
      <c r="B22243">
        <v>2117</v>
      </c>
      <c r="C22243" t="s">
        <v>439</v>
      </c>
      <c r="D22243" t="s">
        <v>475</v>
      </c>
      <c r="E22243" t="s">
        <v>18</v>
      </c>
      <c r="F22243">
        <v>2011</v>
      </c>
      <c r="G22243" t="s">
        <v>480</v>
      </c>
      <c r="H22243">
        <v>57.1833144</v>
      </c>
    </row>
    <row r="22244" spans="1:8">
      <c r="A22244" t="s">
        <v>464</v>
      </c>
      <c r="B22244">
        <v>2117</v>
      </c>
      <c r="C22244" t="s">
        <v>439</v>
      </c>
      <c r="D22244" t="s">
        <v>475</v>
      </c>
      <c r="E22244" t="s">
        <v>22</v>
      </c>
      <c r="F22244">
        <v>2011</v>
      </c>
      <c r="G22244" t="s">
        <v>480</v>
      </c>
      <c r="H22244">
        <v>8.9178840000000008</v>
      </c>
    </row>
    <row r="22245" spans="1:8">
      <c r="A22245" t="s">
        <v>464</v>
      </c>
      <c r="B22245">
        <v>2117</v>
      </c>
      <c r="C22245" t="s">
        <v>439</v>
      </c>
      <c r="D22245" t="s">
        <v>475</v>
      </c>
      <c r="E22245" t="s">
        <v>28</v>
      </c>
      <c r="F22245">
        <v>2010</v>
      </c>
      <c r="G22245" t="s">
        <v>480</v>
      </c>
      <c r="H22245">
        <v>393.06515760000002</v>
      </c>
    </row>
    <row r="22246" spans="1:8">
      <c r="A22246" t="s">
        <v>438</v>
      </c>
      <c r="B22246">
        <v>2117</v>
      </c>
      <c r="C22246" t="s">
        <v>439</v>
      </c>
      <c r="D22246" t="s">
        <v>475</v>
      </c>
      <c r="E22246" t="s">
        <v>37</v>
      </c>
      <c r="F22246">
        <v>2014</v>
      </c>
      <c r="G22246" t="s">
        <v>480</v>
      </c>
      <c r="H22246">
        <v>2.5120799999999999E-2</v>
      </c>
    </row>
    <row r="22247" spans="1:8">
      <c r="A22247" t="s">
        <v>464</v>
      </c>
      <c r="B22247">
        <v>3191</v>
      </c>
      <c r="C22247" t="s">
        <v>521</v>
      </c>
      <c r="D22247" t="s">
        <v>475</v>
      </c>
      <c r="E22247" t="s">
        <v>20</v>
      </c>
      <c r="F22247">
        <v>2009</v>
      </c>
      <c r="G22247" t="s">
        <v>480</v>
      </c>
      <c r="H22247">
        <v>254.42346240000001</v>
      </c>
    </row>
    <row r="22248" spans="1:8">
      <c r="A22248" t="s">
        <v>464</v>
      </c>
      <c r="B22248">
        <v>3247</v>
      </c>
      <c r="C22248" t="s">
        <v>520</v>
      </c>
      <c r="D22248" t="s">
        <v>475</v>
      </c>
      <c r="E22248" t="s">
        <v>18</v>
      </c>
      <c r="F22248">
        <v>2012</v>
      </c>
      <c r="G22248" t="s">
        <v>480</v>
      </c>
      <c r="H22248">
        <v>31.882482</v>
      </c>
    </row>
    <row r="22249" spans="1:8">
      <c r="A22249" t="s">
        <v>464</v>
      </c>
      <c r="B22249">
        <v>3247</v>
      </c>
      <c r="C22249" t="s">
        <v>520</v>
      </c>
      <c r="D22249" t="s">
        <v>475</v>
      </c>
      <c r="E22249" t="s">
        <v>479</v>
      </c>
      <c r="F22249">
        <v>2011</v>
      </c>
      <c r="G22249" t="s">
        <v>480</v>
      </c>
      <c r="H22249">
        <v>24.425791199999999</v>
      </c>
    </row>
    <row r="22250" spans="1:8">
      <c r="A22250" t="s">
        <v>464</v>
      </c>
      <c r="B22250">
        <v>3285</v>
      </c>
      <c r="C22250" t="s">
        <v>519</v>
      </c>
      <c r="D22250" t="s">
        <v>475</v>
      </c>
      <c r="E22250" t="s">
        <v>23</v>
      </c>
      <c r="F22250">
        <v>2012</v>
      </c>
      <c r="G22250" t="s">
        <v>480</v>
      </c>
      <c r="H22250">
        <v>0.25958160000000002</v>
      </c>
    </row>
    <row r="22251" spans="1:8">
      <c r="A22251" t="s">
        <v>464</v>
      </c>
      <c r="B22251">
        <v>3285</v>
      </c>
      <c r="C22251" t="s">
        <v>519</v>
      </c>
      <c r="D22251" t="s">
        <v>475</v>
      </c>
      <c r="E22251" t="s">
        <v>24</v>
      </c>
      <c r="F22251">
        <v>2009</v>
      </c>
      <c r="G22251" t="s">
        <v>480</v>
      </c>
      <c r="H22251">
        <v>0.62802000000000002</v>
      </c>
    </row>
    <row r="22252" spans="1:8">
      <c r="A22252" t="s">
        <v>464</v>
      </c>
      <c r="B22252">
        <v>3285</v>
      </c>
      <c r="C22252" t="s">
        <v>519</v>
      </c>
      <c r="D22252" t="s">
        <v>475</v>
      </c>
      <c r="E22252" t="s">
        <v>28</v>
      </c>
      <c r="F22252">
        <v>2009</v>
      </c>
      <c r="G22252" t="s">
        <v>480</v>
      </c>
      <c r="H22252">
        <v>41.713088399999997</v>
      </c>
    </row>
    <row r="22253" spans="1:8">
      <c r="A22253" t="s">
        <v>464</v>
      </c>
      <c r="B22253">
        <v>2117</v>
      </c>
      <c r="C22253" t="s">
        <v>439</v>
      </c>
      <c r="D22253" t="s">
        <v>475</v>
      </c>
      <c r="E22253" t="s">
        <v>35</v>
      </c>
      <c r="F22253">
        <v>2011</v>
      </c>
      <c r="G22253" t="s">
        <v>490</v>
      </c>
      <c r="H22253">
        <v>0.60708600000000001</v>
      </c>
    </row>
    <row r="22254" spans="1:8">
      <c r="A22254" t="s">
        <v>464</v>
      </c>
      <c r="B22254">
        <v>2117</v>
      </c>
      <c r="C22254" t="s">
        <v>439</v>
      </c>
      <c r="D22254" t="s">
        <v>475</v>
      </c>
      <c r="E22254" t="s">
        <v>34</v>
      </c>
      <c r="F22254">
        <v>2012</v>
      </c>
      <c r="G22254" t="s">
        <v>490</v>
      </c>
      <c r="H22254">
        <v>34.662517200000003</v>
      </c>
    </row>
    <row r="22255" spans="1:8">
      <c r="A22255" t="s">
        <v>438</v>
      </c>
      <c r="B22255">
        <v>2117</v>
      </c>
      <c r="C22255" t="s">
        <v>439</v>
      </c>
      <c r="D22255" t="s">
        <v>475</v>
      </c>
      <c r="E22255" t="s">
        <v>482</v>
      </c>
      <c r="F22255">
        <v>2011</v>
      </c>
      <c r="G22255" t="s">
        <v>490</v>
      </c>
      <c r="H22255">
        <v>1.8673128000000001</v>
      </c>
    </row>
    <row r="22256" spans="1:8">
      <c r="A22256" t="s">
        <v>438</v>
      </c>
      <c r="B22256">
        <v>2117</v>
      </c>
      <c r="C22256" t="s">
        <v>439</v>
      </c>
      <c r="D22256" t="s">
        <v>475</v>
      </c>
      <c r="E22256" t="s">
        <v>37</v>
      </c>
      <c r="F22256">
        <v>2012</v>
      </c>
      <c r="G22256" t="s">
        <v>490</v>
      </c>
      <c r="H22256">
        <v>0.10048319999999999</v>
      </c>
    </row>
    <row r="22257" spans="1:8">
      <c r="A22257" t="s">
        <v>464</v>
      </c>
      <c r="B22257">
        <v>3191</v>
      </c>
      <c r="C22257" t="s">
        <v>521</v>
      </c>
      <c r="D22257" t="s">
        <v>475</v>
      </c>
      <c r="E22257" t="s">
        <v>37</v>
      </c>
      <c r="F22257">
        <v>2014</v>
      </c>
      <c r="G22257" t="s">
        <v>503</v>
      </c>
      <c r="H22257">
        <v>206.13709800000001</v>
      </c>
    </row>
    <row r="22258" spans="1:8">
      <c r="A22258" t="s">
        <v>464</v>
      </c>
      <c r="B22258">
        <v>3191</v>
      </c>
      <c r="C22258" t="s">
        <v>521</v>
      </c>
      <c r="D22258" t="s">
        <v>475</v>
      </c>
      <c r="E22258" t="s">
        <v>482</v>
      </c>
      <c r="F22258">
        <v>2012</v>
      </c>
      <c r="G22258" t="s">
        <v>503</v>
      </c>
      <c r="H22258">
        <v>0.71594279999999999</v>
      </c>
    </row>
    <row r="22259" spans="1:8">
      <c r="A22259" t="s">
        <v>464</v>
      </c>
      <c r="B22259">
        <v>3247</v>
      </c>
      <c r="C22259" t="s">
        <v>520</v>
      </c>
      <c r="D22259" t="s">
        <v>475</v>
      </c>
      <c r="E22259" t="s">
        <v>5</v>
      </c>
      <c r="F22259">
        <v>2009</v>
      </c>
      <c r="G22259" t="s">
        <v>503</v>
      </c>
      <c r="H22259">
        <v>46.096668000000001</v>
      </c>
    </row>
    <row r="22260" spans="1:8">
      <c r="A22260" t="s">
        <v>464</v>
      </c>
      <c r="B22260">
        <v>3247</v>
      </c>
      <c r="C22260" t="s">
        <v>520</v>
      </c>
      <c r="D22260" t="s">
        <v>475</v>
      </c>
      <c r="E22260" t="s">
        <v>15</v>
      </c>
      <c r="F22260">
        <v>2013</v>
      </c>
      <c r="G22260" t="s">
        <v>503</v>
      </c>
      <c r="H22260">
        <v>168.5187</v>
      </c>
    </row>
    <row r="22261" spans="1:8">
      <c r="A22261" t="s">
        <v>464</v>
      </c>
      <c r="B22261">
        <v>3247</v>
      </c>
      <c r="C22261" t="s">
        <v>520</v>
      </c>
      <c r="D22261" t="s">
        <v>475</v>
      </c>
      <c r="E22261" t="s">
        <v>35</v>
      </c>
      <c r="F22261">
        <v>2014</v>
      </c>
      <c r="G22261" t="s">
        <v>503</v>
      </c>
      <c r="H22261">
        <v>13.7578248</v>
      </c>
    </row>
    <row r="22262" spans="1:8">
      <c r="A22262" t="s">
        <v>464</v>
      </c>
      <c r="B22262">
        <v>3247</v>
      </c>
      <c r="C22262" t="s">
        <v>520</v>
      </c>
      <c r="D22262" t="s">
        <v>475</v>
      </c>
      <c r="E22262" t="s">
        <v>428</v>
      </c>
      <c r="F22262">
        <v>2014</v>
      </c>
      <c r="G22262" t="s">
        <v>503</v>
      </c>
      <c r="H22262">
        <v>9.21096E-2</v>
      </c>
    </row>
    <row r="22263" spans="1:8">
      <c r="A22263" t="s">
        <v>464</v>
      </c>
      <c r="B22263">
        <v>2117</v>
      </c>
      <c r="C22263" t="s">
        <v>439</v>
      </c>
      <c r="D22263" t="s">
        <v>475</v>
      </c>
      <c r="E22263" t="s">
        <v>3</v>
      </c>
      <c r="F22263">
        <v>2012</v>
      </c>
      <c r="G22263" t="s">
        <v>480</v>
      </c>
      <c r="H22263">
        <v>50.630972399999997</v>
      </c>
    </row>
    <row r="22264" spans="1:8">
      <c r="A22264" t="s">
        <v>464</v>
      </c>
      <c r="B22264">
        <v>2117</v>
      </c>
      <c r="C22264" t="s">
        <v>439</v>
      </c>
      <c r="D22264" t="s">
        <v>475</v>
      </c>
      <c r="E22264" t="s">
        <v>11</v>
      </c>
      <c r="F22264">
        <v>2009</v>
      </c>
      <c r="G22264" t="s">
        <v>480</v>
      </c>
      <c r="H22264">
        <v>165.19019399999999</v>
      </c>
    </row>
    <row r="22265" spans="1:8">
      <c r="A22265" t="s">
        <v>464</v>
      </c>
      <c r="B22265">
        <v>2117</v>
      </c>
      <c r="C22265" t="s">
        <v>439</v>
      </c>
      <c r="D22265" t="s">
        <v>475</v>
      </c>
      <c r="E22265" t="s">
        <v>14</v>
      </c>
      <c r="F22265">
        <v>2013</v>
      </c>
      <c r="G22265" t="s">
        <v>480</v>
      </c>
      <c r="H22265">
        <v>95.856786</v>
      </c>
    </row>
    <row r="22266" spans="1:8">
      <c r="A22266" t="s">
        <v>464</v>
      </c>
      <c r="B22266">
        <v>2117</v>
      </c>
      <c r="C22266" t="s">
        <v>439</v>
      </c>
      <c r="D22266" t="s">
        <v>475</v>
      </c>
      <c r="E22266" t="s">
        <v>35</v>
      </c>
      <c r="F22266">
        <v>2009</v>
      </c>
      <c r="G22266" t="s">
        <v>480</v>
      </c>
      <c r="H22266">
        <v>0.7871184</v>
      </c>
    </row>
    <row r="22267" spans="1:8">
      <c r="A22267" t="s">
        <v>464</v>
      </c>
      <c r="B22267">
        <v>2117</v>
      </c>
      <c r="C22267" t="s">
        <v>439</v>
      </c>
      <c r="D22267" t="s">
        <v>475</v>
      </c>
      <c r="E22267" t="s">
        <v>34</v>
      </c>
      <c r="F22267">
        <v>2010</v>
      </c>
      <c r="G22267" t="s">
        <v>480</v>
      </c>
      <c r="H22267">
        <v>28.1394828</v>
      </c>
    </row>
    <row r="22268" spans="1:8">
      <c r="A22268" t="s">
        <v>464</v>
      </c>
      <c r="B22268">
        <v>2117</v>
      </c>
      <c r="C22268" t="s">
        <v>439</v>
      </c>
      <c r="D22268" t="s">
        <v>475</v>
      </c>
      <c r="E22268" t="s">
        <v>37</v>
      </c>
      <c r="F22268">
        <v>2014</v>
      </c>
      <c r="G22268" t="s">
        <v>480</v>
      </c>
      <c r="H22268">
        <v>892.96489080000003</v>
      </c>
    </row>
    <row r="22269" spans="1:8">
      <c r="A22269" t="s">
        <v>464</v>
      </c>
      <c r="B22269">
        <v>2117</v>
      </c>
      <c r="C22269" t="s">
        <v>439</v>
      </c>
      <c r="D22269" t="s">
        <v>475</v>
      </c>
      <c r="E22269" t="s">
        <v>482</v>
      </c>
      <c r="F22269">
        <v>2010</v>
      </c>
      <c r="G22269" t="s">
        <v>480</v>
      </c>
      <c r="H22269">
        <v>95.613951599999993</v>
      </c>
    </row>
    <row r="22270" spans="1:8">
      <c r="A22270" t="s">
        <v>464</v>
      </c>
      <c r="B22270">
        <v>3191</v>
      </c>
      <c r="C22270" t="s">
        <v>521</v>
      </c>
      <c r="D22270" t="s">
        <v>475</v>
      </c>
      <c r="E22270" t="s">
        <v>6</v>
      </c>
      <c r="F22270">
        <v>2011</v>
      </c>
      <c r="G22270" t="s">
        <v>480</v>
      </c>
      <c r="H22270">
        <v>32.640292799999997</v>
      </c>
    </row>
    <row r="22271" spans="1:8">
      <c r="A22271" t="s">
        <v>464</v>
      </c>
      <c r="B22271">
        <v>3247</v>
      </c>
      <c r="C22271" t="s">
        <v>520</v>
      </c>
      <c r="D22271" t="s">
        <v>475</v>
      </c>
      <c r="E22271" t="s">
        <v>5</v>
      </c>
      <c r="F22271">
        <v>2014</v>
      </c>
      <c r="G22271" t="s">
        <v>480</v>
      </c>
      <c r="H22271">
        <v>40.549157999999998</v>
      </c>
    </row>
    <row r="22272" spans="1:8">
      <c r="A22272" t="s">
        <v>464</v>
      </c>
      <c r="B22272">
        <v>3247</v>
      </c>
      <c r="C22272" t="s">
        <v>520</v>
      </c>
      <c r="D22272" t="s">
        <v>475</v>
      </c>
      <c r="E22272" t="s">
        <v>14</v>
      </c>
      <c r="F22272">
        <v>2011</v>
      </c>
      <c r="G22272" t="s">
        <v>480</v>
      </c>
      <c r="H22272">
        <v>5.4554004000000003</v>
      </c>
    </row>
    <row r="22273" spans="1:8">
      <c r="A22273" t="s">
        <v>464</v>
      </c>
      <c r="B22273">
        <v>3247</v>
      </c>
      <c r="C22273" t="s">
        <v>520</v>
      </c>
      <c r="D22273" t="s">
        <v>475</v>
      </c>
      <c r="E22273" t="s">
        <v>35</v>
      </c>
      <c r="F22273">
        <v>2014</v>
      </c>
      <c r="G22273" t="s">
        <v>480</v>
      </c>
      <c r="H22273">
        <v>13.7578248</v>
      </c>
    </row>
    <row r="22274" spans="1:8">
      <c r="A22274" t="s">
        <v>464</v>
      </c>
      <c r="B22274">
        <v>3247</v>
      </c>
      <c r="C22274" t="s">
        <v>520</v>
      </c>
      <c r="D22274" t="s">
        <v>475</v>
      </c>
      <c r="E22274" t="s">
        <v>37</v>
      </c>
      <c r="F22274">
        <v>2010</v>
      </c>
      <c r="G22274" t="s">
        <v>480</v>
      </c>
      <c r="H22274">
        <v>322.65155520000002</v>
      </c>
    </row>
    <row r="22275" spans="1:8">
      <c r="A22275" t="s">
        <v>464</v>
      </c>
      <c r="B22275">
        <v>3285</v>
      </c>
      <c r="C22275" t="s">
        <v>519</v>
      </c>
      <c r="D22275" t="s">
        <v>475</v>
      </c>
      <c r="E22275" t="s">
        <v>5</v>
      </c>
      <c r="F22275">
        <v>2011</v>
      </c>
      <c r="G22275" t="s">
        <v>480</v>
      </c>
      <c r="H22275">
        <v>3.2950116</v>
      </c>
    </row>
    <row r="22276" spans="1:8">
      <c r="A22276" t="s">
        <v>464</v>
      </c>
      <c r="B22276">
        <v>3285</v>
      </c>
      <c r="C22276" t="s">
        <v>519</v>
      </c>
      <c r="D22276" t="s">
        <v>475</v>
      </c>
      <c r="E22276" t="s">
        <v>15</v>
      </c>
      <c r="F22276">
        <v>2009</v>
      </c>
      <c r="G22276" t="s">
        <v>480</v>
      </c>
      <c r="H22276">
        <v>45.598438799999997</v>
      </c>
    </row>
    <row r="22277" spans="1:8">
      <c r="A22277" t="s">
        <v>464</v>
      </c>
      <c r="B22277">
        <v>3285</v>
      </c>
      <c r="C22277" t="s">
        <v>519</v>
      </c>
      <c r="D22277" t="s">
        <v>475</v>
      </c>
      <c r="E22277" t="s">
        <v>36</v>
      </c>
      <c r="F22277">
        <v>2010</v>
      </c>
      <c r="G22277" t="s">
        <v>480</v>
      </c>
      <c r="H22277">
        <v>2.6586180000000001</v>
      </c>
    </row>
    <row r="22278" spans="1:8">
      <c r="A22278" t="s">
        <v>464</v>
      </c>
      <c r="B22278">
        <v>3285</v>
      </c>
      <c r="C22278" t="s">
        <v>519</v>
      </c>
      <c r="D22278" t="s">
        <v>475</v>
      </c>
      <c r="E22278" t="s">
        <v>37</v>
      </c>
      <c r="F22278">
        <v>2009</v>
      </c>
      <c r="G22278" t="s">
        <v>480</v>
      </c>
      <c r="H22278">
        <v>27.620319599999998</v>
      </c>
    </row>
    <row r="22279" spans="1:8">
      <c r="A22279" t="s">
        <v>464</v>
      </c>
      <c r="B22279">
        <v>3285</v>
      </c>
      <c r="C22279" t="s">
        <v>519</v>
      </c>
      <c r="D22279" t="s">
        <v>475</v>
      </c>
      <c r="E22279" t="s">
        <v>428</v>
      </c>
      <c r="F22279">
        <v>2009</v>
      </c>
      <c r="G22279" t="s">
        <v>480</v>
      </c>
      <c r="H22279">
        <v>0.68244839999999996</v>
      </c>
    </row>
    <row r="22280" spans="1:8">
      <c r="A22280" t="s">
        <v>429</v>
      </c>
      <c r="B22280">
        <v>2117</v>
      </c>
      <c r="C22280" t="s">
        <v>439</v>
      </c>
      <c r="D22280" t="s">
        <v>475</v>
      </c>
      <c r="E22280" t="s">
        <v>29</v>
      </c>
      <c r="F22280">
        <v>2010</v>
      </c>
      <c r="G22280" t="s">
        <v>490</v>
      </c>
      <c r="H22280">
        <v>54.373971599999997</v>
      </c>
    </row>
    <row r="22281" spans="1:8">
      <c r="A22281" t="s">
        <v>464</v>
      </c>
      <c r="B22281">
        <v>3191</v>
      </c>
      <c r="C22281" t="s">
        <v>521</v>
      </c>
      <c r="D22281" t="s">
        <v>475</v>
      </c>
      <c r="E22281" t="s">
        <v>3</v>
      </c>
      <c r="F22281">
        <v>2014</v>
      </c>
      <c r="G22281" t="s">
        <v>503</v>
      </c>
      <c r="H22281">
        <v>3.1945283999999998</v>
      </c>
    </row>
    <row r="22282" spans="1:8">
      <c r="A22282" t="s">
        <v>464</v>
      </c>
      <c r="B22282">
        <v>3191</v>
      </c>
      <c r="C22282" t="s">
        <v>521</v>
      </c>
      <c r="D22282" t="s">
        <v>475</v>
      </c>
      <c r="E22282" t="s">
        <v>30</v>
      </c>
      <c r="F22282">
        <v>2010</v>
      </c>
      <c r="G22282" t="s">
        <v>503</v>
      </c>
      <c r="H22282">
        <v>25.6692708</v>
      </c>
    </row>
    <row r="22283" spans="1:8">
      <c r="A22283" t="s">
        <v>464</v>
      </c>
      <c r="B22283">
        <v>3247</v>
      </c>
      <c r="C22283" t="s">
        <v>520</v>
      </c>
      <c r="D22283" t="s">
        <v>475</v>
      </c>
      <c r="E22283" t="s">
        <v>2</v>
      </c>
      <c r="F22283">
        <v>2014</v>
      </c>
      <c r="G22283" t="s">
        <v>503</v>
      </c>
      <c r="H22283">
        <v>0.3433176</v>
      </c>
    </row>
    <row r="22284" spans="1:8">
      <c r="A22284" t="s">
        <v>464</v>
      </c>
      <c r="B22284">
        <v>3247</v>
      </c>
      <c r="C22284" t="s">
        <v>520</v>
      </c>
      <c r="D22284" t="s">
        <v>475</v>
      </c>
      <c r="E22284" t="s">
        <v>29</v>
      </c>
      <c r="F22284">
        <v>2010</v>
      </c>
      <c r="G22284" t="s">
        <v>503</v>
      </c>
      <c r="H22284">
        <v>11.4802056</v>
      </c>
    </row>
    <row r="22285" spans="1:8">
      <c r="A22285" t="s">
        <v>464</v>
      </c>
      <c r="B22285">
        <v>3285</v>
      </c>
      <c r="C22285" t="s">
        <v>519</v>
      </c>
      <c r="D22285" t="s">
        <v>475</v>
      </c>
      <c r="E22285" t="s">
        <v>3</v>
      </c>
      <c r="F22285">
        <v>2010</v>
      </c>
      <c r="G22285" t="s">
        <v>503</v>
      </c>
      <c r="H22285">
        <v>3.34944</v>
      </c>
    </row>
    <row r="22286" spans="1:8">
      <c r="A22286" t="s">
        <v>464</v>
      </c>
      <c r="B22286">
        <v>2117</v>
      </c>
      <c r="C22286" t="s">
        <v>439</v>
      </c>
      <c r="D22286" t="s">
        <v>475</v>
      </c>
      <c r="E22286" t="s">
        <v>30</v>
      </c>
      <c r="F22286">
        <v>2009</v>
      </c>
      <c r="G22286" t="s">
        <v>480</v>
      </c>
      <c r="H22286">
        <v>204.73033319999999</v>
      </c>
    </row>
    <row r="22287" spans="1:8">
      <c r="A22287" t="s">
        <v>464</v>
      </c>
      <c r="B22287">
        <v>3191</v>
      </c>
      <c r="C22287" t="s">
        <v>521</v>
      </c>
      <c r="D22287" t="s">
        <v>475</v>
      </c>
      <c r="E22287" t="s">
        <v>3</v>
      </c>
      <c r="F22287">
        <v>2012</v>
      </c>
      <c r="G22287" t="s">
        <v>480</v>
      </c>
      <c r="H22287">
        <v>5.9745635999999998</v>
      </c>
    </row>
    <row r="22288" spans="1:8">
      <c r="A22288" t="s">
        <v>464</v>
      </c>
      <c r="B22288">
        <v>3247</v>
      </c>
      <c r="C22288" t="s">
        <v>520</v>
      </c>
      <c r="D22288" t="s">
        <v>475</v>
      </c>
      <c r="E22288" t="s">
        <v>2</v>
      </c>
      <c r="F22288">
        <v>2013</v>
      </c>
      <c r="G22288" t="s">
        <v>480</v>
      </c>
      <c r="H22288">
        <v>1.2057983999999999</v>
      </c>
    </row>
    <row r="22289" spans="1:8">
      <c r="A22289" t="s">
        <v>464</v>
      </c>
      <c r="B22289">
        <v>3247</v>
      </c>
      <c r="C22289" t="s">
        <v>520</v>
      </c>
      <c r="D22289" t="s">
        <v>475</v>
      </c>
      <c r="E22289" t="s">
        <v>30</v>
      </c>
      <c r="F22289">
        <v>2011</v>
      </c>
      <c r="G22289" t="s">
        <v>480</v>
      </c>
      <c r="H22289">
        <v>8.7922799999999995E-2</v>
      </c>
    </row>
    <row r="22290" spans="1:8">
      <c r="A22290" t="s">
        <v>429</v>
      </c>
      <c r="B22290">
        <v>2117</v>
      </c>
      <c r="C22290" t="s">
        <v>439</v>
      </c>
      <c r="D22290" t="s">
        <v>475</v>
      </c>
      <c r="E22290" t="s">
        <v>30</v>
      </c>
      <c r="F22290">
        <v>2009</v>
      </c>
      <c r="G22290" t="s">
        <v>490</v>
      </c>
      <c r="H22290">
        <v>1585.8509832</v>
      </c>
    </row>
    <row r="22291" spans="1:8">
      <c r="A22291" t="s">
        <v>464</v>
      </c>
      <c r="B22291">
        <v>2117</v>
      </c>
      <c r="C22291" t="s">
        <v>439</v>
      </c>
      <c r="D22291" t="s">
        <v>475</v>
      </c>
      <c r="E22291" t="s">
        <v>6</v>
      </c>
      <c r="F22291">
        <v>2010</v>
      </c>
      <c r="G22291" t="s">
        <v>490</v>
      </c>
      <c r="H22291">
        <v>37.090861199999999</v>
      </c>
    </row>
    <row r="22292" spans="1:8">
      <c r="A22292" t="s">
        <v>464</v>
      </c>
      <c r="B22292">
        <v>3247</v>
      </c>
      <c r="C22292" t="s">
        <v>520</v>
      </c>
      <c r="D22292" t="s">
        <v>475</v>
      </c>
      <c r="E22292" t="s">
        <v>33</v>
      </c>
      <c r="F22292">
        <v>2011</v>
      </c>
      <c r="G22292" t="s">
        <v>503</v>
      </c>
      <c r="H22292">
        <v>0.31401000000000001</v>
      </c>
    </row>
    <row r="22293" spans="1:8">
      <c r="A22293" t="s">
        <v>464</v>
      </c>
      <c r="B22293">
        <v>3191</v>
      </c>
      <c r="C22293" t="s">
        <v>521</v>
      </c>
      <c r="D22293" t="s">
        <v>475</v>
      </c>
      <c r="E22293" t="s">
        <v>32</v>
      </c>
      <c r="F22293">
        <v>2014</v>
      </c>
      <c r="G22293" t="s">
        <v>480</v>
      </c>
      <c r="H22293">
        <v>15.394863600000001</v>
      </c>
    </row>
    <row r="22294" spans="1:8">
      <c r="A22294" t="s">
        <v>464</v>
      </c>
      <c r="B22294">
        <v>3191</v>
      </c>
      <c r="C22294" t="s">
        <v>521</v>
      </c>
      <c r="D22294" t="s">
        <v>475</v>
      </c>
      <c r="E22294" t="s">
        <v>31</v>
      </c>
      <c r="F22294">
        <v>2013</v>
      </c>
      <c r="G22294" t="s">
        <v>480</v>
      </c>
      <c r="H22294">
        <v>54.650300399999999</v>
      </c>
    </row>
    <row r="22295" spans="1:8">
      <c r="A22295" t="s">
        <v>464</v>
      </c>
      <c r="B22295">
        <v>3247</v>
      </c>
      <c r="C22295" t="s">
        <v>520</v>
      </c>
      <c r="D22295" t="s">
        <v>475</v>
      </c>
      <c r="E22295" t="s">
        <v>8</v>
      </c>
      <c r="F22295">
        <v>2014</v>
      </c>
      <c r="G22295" t="s">
        <v>480</v>
      </c>
      <c r="H22295">
        <v>9.7468704000000006</v>
      </c>
    </row>
    <row r="22296" spans="1:8">
      <c r="A22296" t="s">
        <v>464</v>
      </c>
      <c r="B22296">
        <v>3247</v>
      </c>
      <c r="C22296" t="s">
        <v>520</v>
      </c>
      <c r="D22296" t="s">
        <v>475</v>
      </c>
      <c r="E22296" t="s">
        <v>31</v>
      </c>
      <c r="F22296">
        <v>2013</v>
      </c>
      <c r="G22296" t="s">
        <v>480</v>
      </c>
      <c r="H22296">
        <v>0.64476719999999998</v>
      </c>
    </row>
    <row r="22297" spans="1:8">
      <c r="A22297" t="s">
        <v>464</v>
      </c>
      <c r="B22297">
        <v>3285</v>
      </c>
      <c r="C22297" t="s">
        <v>519</v>
      </c>
      <c r="D22297" t="s">
        <v>475</v>
      </c>
      <c r="E22297" t="s">
        <v>32</v>
      </c>
      <c r="F22297">
        <v>2011</v>
      </c>
      <c r="G22297" t="s">
        <v>480</v>
      </c>
      <c r="H22297">
        <v>6.5188476</v>
      </c>
    </row>
    <row r="22298" spans="1:8">
      <c r="A22298" t="s">
        <v>464</v>
      </c>
      <c r="B22298">
        <v>5541</v>
      </c>
      <c r="C22298" t="s">
        <v>454</v>
      </c>
      <c r="D22298" t="s">
        <v>475</v>
      </c>
      <c r="E22298" t="s">
        <v>6</v>
      </c>
      <c r="F22298">
        <v>2011</v>
      </c>
      <c r="G22298" t="s">
        <v>480</v>
      </c>
      <c r="H22298">
        <v>3.7681199999999998E-2</v>
      </c>
    </row>
    <row r="22299" spans="1:8">
      <c r="A22299" t="s">
        <v>464</v>
      </c>
      <c r="B22299">
        <v>5541</v>
      </c>
      <c r="C22299" t="s">
        <v>454</v>
      </c>
      <c r="D22299" t="s">
        <v>475</v>
      </c>
      <c r="E22299" t="s">
        <v>5</v>
      </c>
      <c r="F22299">
        <v>2014</v>
      </c>
      <c r="G22299" t="s">
        <v>480</v>
      </c>
      <c r="H22299">
        <v>24.501153599999999</v>
      </c>
    </row>
    <row r="22300" spans="1:8">
      <c r="A22300" t="s">
        <v>464</v>
      </c>
      <c r="B22300">
        <v>5541</v>
      </c>
      <c r="C22300" t="s">
        <v>454</v>
      </c>
      <c r="D22300" t="s">
        <v>475</v>
      </c>
      <c r="E22300" t="s">
        <v>11</v>
      </c>
      <c r="F22300">
        <v>2013</v>
      </c>
      <c r="G22300" t="s">
        <v>480</v>
      </c>
      <c r="H22300">
        <v>42.5043936</v>
      </c>
    </row>
    <row r="22301" spans="1:8">
      <c r="A22301" t="s">
        <v>464</v>
      </c>
      <c r="B22301">
        <v>5541</v>
      </c>
      <c r="C22301" t="s">
        <v>454</v>
      </c>
      <c r="D22301" t="s">
        <v>475</v>
      </c>
      <c r="E22301" t="s">
        <v>428</v>
      </c>
      <c r="F22301">
        <v>2014</v>
      </c>
      <c r="G22301" t="s">
        <v>480</v>
      </c>
      <c r="H22301">
        <v>0.10048319999999999</v>
      </c>
    </row>
    <row r="22302" spans="1:8">
      <c r="A22302" t="s">
        <v>464</v>
      </c>
      <c r="B22302">
        <v>5541</v>
      </c>
      <c r="C22302" t="s">
        <v>454</v>
      </c>
      <c r="D22302" t="s">
        <v>475</v>
      </c>
      <c r="E22302" t="s">
        <v>36</v>
      </c>
      <c r="F22302">
        <v>2010</v>
      </c>
      <c r="G22302" t="s">
        <v>480</v>
      </c>
      <c r="H22302">
        <v>4.1868000000000001E-3</v>
      </c>
    </row>
    <row r="22303" spans="1:8">
      <c r="A22303" t="s">
        <v>429</v>
      </c>
      <c r="B22303">
        <v>5541</v>
      </c>
      <c r="C22303" t="s">
        <v>454</v>
      </c>
      <c r="D22303" t="s">
        <v>475</v>
      </c>
      <c r="E22303" t="s">
        <v>35</v>
      </c>
      <c r="F22303">
        <v>2013</v>
      </c>
      <c r="G22303" t="s">
        <v>483</v>
      </c>
      <c r="H22303">
        <v>26.301477599999998</v>
      </c>
    </row>
    <row r="22304" spans="1:8">
      <c r="A22304" t="s">
        <v>464</v>
      </c>
      <c r="B22304">
        <v>3192</v>
      </c>
      <c r="C22304" t="s">
        <v>545</v>
      </c>
      <c r="D22304" t="s">
        <v>475</v>
      </c>
      <c r="E22304" t="s">
        <v>30</v>
      </c>
      <c r="F22304">
        <v>2014</v>
      </c>
      <c r="G22304" t="s">
        <v>503</v>
      </c>
      <c r="H22304">
        <v>2.7716615999999998</v>
      </c>
    </row>
    <row r="22305" spans="1:8">
      <c r="A22305" t="s">
        <v>464</v>
      </c>
      <c r="B22305">
        <v>3192</v>
      </c>
      <c r="C22305" t="s">
        <v>545</v>
      </c>
      <c r="D22305" t="s">
        <v>475</v>
      </c>
      <c r="E22305" t="s">
        <v>30</v>
      </c>
      <c r="F22305">
        <v>2014</v>
      </c>
      <c r="G22305" t="s">
        <v>480</v>
      </c>
      <c r="H22305">
        <v>2.7716615999999998</v>
      </c>
    </row>
    <row r="22306" spans="1:8">
      <c r="A22306" t="s">
        <v>464</v>
      </c>
      <c r="B22306">
        <v>5541</v>
      </c>
      <c r="C22306" t="s">
        <v>454</v>
      </c>
      <c r="D22306" t="s">
        <v>475</v>
      </c>
      <c r="E22306" t="s">
        <v>3</v>
      </c>
      <c r="F22306">
        <v>2013</v>
      </c>
      <c r="G22306" t="s">
        <v>480</v>
      </c>
      <c r="H22306">
        <v>20.238991200000001</v>
      </c>
    </row>
    <row r="22307" spans="1:8">
      <c r="A22307" t="s">
        <v>464</v>
      </c>
      <c r="B22307">
        <v>3100</v>
      </c>
      <c r="C22307" t="s">
        <v>544</v>
      </c>
      <c r="D22307" t="s">
        <v>475</v>
      </c>
      <c r="E22307" t="s">
        <v>6</v>
      </c>
      <c r="F22307">
        <v>2011</v>
      </c>
      <c r="G22307" t="s">
        <v>503</v>
      </c>
      <c r="H22307">
        <v>237.75581159999999</v>
      </c>
    </row>
    <row r="22308" spans="1:8">
      <c r="A22308" t="s">
        <v>429</v>
      </c>
      <c r="B22308">
        <v>3100</v>
      </c>
      <c r="C22308" t="s">
        <v>544</v>
      </c>
      <c r="D22308" t="s">
        <v>475</v>
      </c>
      <c r="E22308" t="s">
        <v>30</v>
      </c>
      <c r="F22308">
        <v>2009</v>
      </c>
      <c r="G22308" t="s">
        <v>503</v>
      </c>
      <c r="H22308">
        <v>28.968469200000001</v>
      </c>
    </row>
    <row r="22309" spans="1:8">
      <c r="A22309" t="s">
        <v>429</v>
      </c>
      <c r="B22309">
        <v>3100</v>
      </c>
      <c r="C22309" t="s">
        <v>544</v>
      </c>
      <c r="D22309" t="s">
        <v>475</v>
      </c>
      <c r="E22309" t="s">
        <v>32</v>
      </c>
      <c r="F22309">
        <v>2010</v>
      </c>
      <c r="G22309" t="s">
        <v>503</v>
      </c>
      <c r="H22309">
        <v>189.1470636</v>
      </c>
    </row>
    <row r="22310" spans="1:8">
      <c r="A22310" t="s">
        <v>464</v>
      </c>
      <c r="B22310">
        <v>3100</v>
      </c>
      <c r="C22310" t="s">
        <v>544</v>
      </c>
      <c r="D22310" t="s">
        <v>475</v>
      </c>
      <c r="E22310" t="s">
        <v>34</v>
      </c>
      <c r="F22310">
        <v>2009</v>
      </c>
      <c r="G22310" t="s">
        <v>503</v>
      </c>
      <c r="H22310">
        <v>810.8617428</v>
      </c>
    </row>
    <row r="22311" spans="1:8">
      <c r="A22311" t="s">
        <v>464</v>
      </c>
      <c r="B22311">
        <v>3192</v>
      </c>
      <c r="C22311" t="s">
        <v>545</v>
      </c>
      <c r="D22311" t="s">
        <v>475</v>
      </c>
      <c r="E22311" t="s">
        <v>34</v>
      </c>
      <c r="F22311">
        <v>2010</v>
      </c>
      <c r="G22311" t="s">
        <v>503</v>
      </c>
      <c r="H22311">
        <v>4.1868000000000002E-2</v>
      </c>
    </row>
    <row r="22312" spans="1:8">
      <c r="A22312" t="s">
        <v>464</v>
      </c>
      <c r="B22312">
        <v>3192</v>
      </c>
      <c r="C22312" t="s">
        <v>545</v>
      </c>
      <c r="D22312" t="s">
        <v>475</v>
      </c>
      <c r="E22312" t="s">
        <v>33</v>
      </c>
      <c r="F22312">
        <v>2010</v>
      </c>
      <c r="G22312" t="s">
        <v>503</v>
      </c>
      <c r="H22312">
        <v>0.31401000000000001</v>
      </c>
    </row>
    <row r="22313" spans="1:8">
      <c r="A22313" t="s">
        <v>464</v>
      </c>
      <c r="B22313">
        <v>5541</v>
      </c>
      <c r="C22313" t="s">
        <v>454</v>
      </c>
      <c r="D22313" t="s">
        <v>475</v>
      </c>
      <c r="E22313" t="s">
        <v>33</v>
      </c>
      <c r="F22313">
        <v>2013</v>
      </c>
      <c r="G22313" t="s">
        <v>483</v>
      </c>
      <c r="H22313">
        <v>0.1842192</v>
      </c>
    </row>
    <row r="22314" spans="1:8">
      <c r="A22314" t="s">
        <v>464</v>
      </c>
      <c r="B22314">
        <v>5541</v>
      </c>
      <c r="C22314" t="s">
        <v>454</v>
      </c>
      <c r="D22314" t="s">
        <v>475</v>
      </c>
      <c r="E22314" t="s">
        <v>8</v>
      </c>
      <c r="F22314">
        <v>2013</v>
      </c>
      <c r="G22314" t="s">
        <v>483</v>
      </c>
      <c r="H22314">
        <v>0.16747200000000001</v>
      </c>
    </row>
    <row r="22315" spans="1:8">
      <c r="A22315" t="s">
        <v>429</v>
      </c>
      <c r="B22315">
        <v>3192</v>
      </c>
      <c r="C22315" t="s">
        <v>545</v>
      </c>
      <c r="D22315" t="s">
        <v>475</v>
      </c>
      <c r="E22315" t="s">
        <v>32</v>
      </c>
      <c r="F22315">
        <v>2009</v>
      </c>
      <c r="G22315" t="s">
        <v>480</v>
      </c>
      <c r="H22315">
        <v>0.77455799999999997</v>
      </c>
    </row>
    <row r="22316" spans="1:8">
      <c r="A22316" t="s">
        <v>464</v>
      </c>
      <c r="B22316">
        <v>3192</v>
      </c>
      <c r="C22316" t="s">
        <v>545</v>
      </c>
      <c r="D22316" t="s">
        <v>475</v>
      </c>
      <c r="E22316" t="s">
        <v>6</v>
      </c>
      <c r="F22316">
        <v>2013</v>
      </c>
      <c r="G22316" t="s">
        <v>480</v>
      </c>
      <c r="H22316">
        <v>0.65732760000000001</v>
      </c>
    </row>
    <row r="22317" spans="1:8">
      <c r="A22317" t="s">
        <v>429</v>
      </c>
      <c r="B22317">
        <v>5541</v>
      </c>
      <c r="C22317" t="s">
        <v>454</v>
      </c>
      <c r="D22317" t="s">
        <v>475</v>
      </c>
      <c r="E22317" t="s">
        <v>31</v>
      </c>
      <c r="F22317">
        <v>2013</v>
      </c>
      <c r="G22317" t="s">
        <v>480</v>
      </c>
      <c r="H22317">
        <v>112.3778988</v>
      </c>
    </row>
    <row r="22318" spans="1:8">
      <c r="A22318" t="s">
        <v>464</v>
      </c>
      <c r="B22318">
        <v>5541</v>
      </c>
      <c r="C22318" t="s">
        <v>454</v>
      </c>
      <c r="D22318" t="s">
        <v>475</v>
      </c>
      <c r="E22318" t="s">
        <v>33</v>
      </c>
      <c r="F22318">
        <v>2012</v>
      </c>
      <c r="G22318" t="s">
        <v>480</v>
      </c>
      <c r="H22318">
        <v>0.41868</v>
      </c>
    </row>
    <row r="22319" spans="1:8">
      <c r="A22319" t="s">
        <v>464</v>
      </c>
      <c r="B22319">
        <v>5541</v>
      </c>
      <c r="C22319" t="s">
        <v>454</v>
      </c>
      <c r="D22319" t="s">
        <v>475</v>
      </c>
      <c r="E22319" t="s">
        <v>31</v>
      </c>
      <c r="F22319">
        <v>2010</v>
      </c>
      <c r="G22319" t="s">
        <v>480</v>
      </c>
      <c r="H22319">
        <v>1.2309192</v>
      </c>
    </row>
    <row r="22320" spans="1:8">
      <c r="A22320" t="s">
        <v>464</v>
      </c>
      <c r="B22320">
        <v>3100</v>
      </c>
      <c r="C22320" t="s">
        <v>544</v>
      </c>
      <c r="D22320" t="s">
        <v>475</v>
      </c>
      <c r="E22320" t="s">
        <v>26</v>
      </c>
      <c r="F22320">
        <v>2013</v>
      </c>
      <c r="G22320" t="s">
        <v>503</v>
      </c>
      <c r="H22320">
        <v>2.281806</v>
      </c>
    </row>
    <row r="22321" spans="1:8">
      <c r="A22321" t="s">
        <v>429</v>
      </c>
      <c r="B22321">
        <v>3100</v>
      </c>
      <c r="C22321" t="s">
        <v>544</v>
      </c>
      <c r="D22321" t="s">
        <v>475</v>
      </c>
      <c r="E22321" t="s">
        <v>2</v>
      </c>
      <c r="F22321">
        <v>2009</v>
      </c>
      <c r="G22321" t="s">
        <v>503</v>
      </c>
      <c r="H22321">
        <v>23.153003999999999</v>
      </c>
    </row>
    <row r="22322" spans="1:8">
      <c r="A22322" t="s">
        <v>464</v>
      </c>
      <c r="B22322">
        <v>3192</v>
      </c>
      <c r="C22322" t="s">
        <v>545</v>
      </c>
      <c r="D22322" t="s">
        <v>475</v>
      </c>
      <c r="E22322" t="s">
        <v>26</v>
      </c>
      <c r="F22322">
        <v>2013</v>
      </c>
      <c r="G22322" t="s">
        <v>503</v>
      </c>
      <c r="H22322">
        <v>7.95492E-2</v>
      </c>
    </row>
    <row r="22323" spans="1:8">
      <c r="A22323" t="s">
        <v>429</v>
      </c>
      <c r="B22323">
        <v>5541</v>
      </c>
      <c r="C22323" t="s">
        <v>454</v>
      </c>
      <c r="D22323" t="s">
        <v>475</v>
      </c>
      <c r="E22323" t="s">
        <v>2</v>
      </c>
      <c r="F22323">
        <v>2014</v>
      </c>
      <c r="G22323" t="s">
        <v>483</v>
      </c>
      <c r="H22323">
        <v>8.4573359999999997</v>
      </c>
    </row>
    <row r="22324" spans="1:8">
      <c r="A22324" t="s">
        <v>429</v>
      </c>
      <c r="B22324">
        <v>5541</v>
      </c>
      <c r="C22324" t="s">
        <v>454</v>
      </c>
      <c r="D22324" t="s">
        <v>475</v>
      </c>
      <c r="E22324" t="s">
        <v>15</v>
      </c>
      <c r="F22324">
        <v>2011</v>
      </c>
      <c r="G22324" t="s">
        <v>483</v>
      </c>
      <c r="H22324">
        <v>361.86093720000002</v>
      </c>
    </row>
    <row r="22325" spans="1:8">
      <c r="A22325" t="s">
        <v>429</v>
      </c>
      <c r="B22325">
        <v>5541</v>
      </c>
      <c r="C22325" t="s">
        <v>454</v>
      </c>
      <c r="D22325" t="s">
        <v>475</v>
      </c>
      <c r="E22325" t="s">
        <v>16</v>
      </c>
      <c r="F22325">
        <v>2014</v>
      </c>
      <c r="G22325" t="s">
        <v>483</v>
      </c>
      <c r="H22325">
        <v>57.555939600000002</v>
      </c>
    </row>
    <row r="22326" spans="1:8">
      <c r="A22326" t="s">
        <v>429</v>
      </c>
      <c r="B22326">
        <v>5541</v>
      </c>
      <c r="C22326" t="s">
        <v>454</v>
      </c>
      <c r="D22326" t="s">
        <v>475</v>
      </c>
      <c r="E22326" t="s">
        <v>24</v>
      </c>
      <c r="F22326">
        <v>2014</v>
      </c>
      <c r="G22326" t="s">
        <v>483</v>
      </c>
      <c r="H22326">
        <v>85.666114800000003</v>
      </c>
    </row>
    <row r="22327" spans="1:8">
      <c r="A22327" t="s">
        <v>464</v>
      </c>
      <c r="B22327">
        <v>3192</v>
      </c>
      <c r="C22327" t="s">
        <v>545</v>
      </c>
      <c r="D22327" t="s">
        <v>475</v>
      </c>
      <c r="E22327" t="s">
        <v>26</v>
      </c>
      <c r="F22327">
        <v>2012</v>
      </c>
      <c r="G22327" t="s">
        <v>480</v>
      </c>
      <c r="H22327">
        <v>4.1868000000000002E-2</v>
      </c>
    </row>
    <row r="22328" spans="1:8">
      <c r="A22328" t="s">
        <v>429</v>
      </c>
      <c r="B22328">
        <v>5541</v>
      </c>
      <c r="C22328" t="s">
        <v>454</v>
      </c>
      <c r="D22328" t="s">
        <v>475</v>
      </c>
      <c r="E22328" t="s">
        <v>16</v>
      </c>
      <c r="F22328">
        <v>2011</v>
      </c>
      <c r="G22328" t="s">
        <v>480</v>
      </c>
      <c r="H22328">
        <v>59.017132799999999</v>
      </c>
    </row>
    <row r="22329" spans="1:8">
      <c r="A22329" t="s">
        <v>429</v>
      </c>
      <c r="B22329">
        <v>5541</v>
      </c>
      <c r="C22329" t="s">
        <v>454</v>
      </c>
      <c r="D22329" t="s">
        <v>475</v>
      </c>
      <c r="E22329" t="s">
        <v>17</v>
      </c>
      <c r="F22329">
        <v>2012</v>
      </c>
      <c r="G22329" t="s">
        <v>480</v>
      </c>
      <c r="H22329">
        <v>57.982993200000003</v>
      </c>
    </row>
    <row r="22330" spans="1:8">
      <c r="A22330" t="s">
        <v>429</v>
      </c>
      <c r="B22330">
        <v>5541</v>
      </c>
      <c r="C22330" t="s">
        <v>454</v>
      </c>
      <c r="D22330" t="s">
        <v>475</v>
      </c>
      <c r="E22330" t="s">
        <v>25</v>
      </c>
      <c r="F22330">
        <v>2011</v>
      </c>
      <c r="G22330" t="s">
        <v>480</v>
      </c>
      <c r="H22330">
        <v>7.8711840000000004</v>
      </c>
    </row>
    <row r="22331" spans="1:8">
      <c r="A22331" t="s">
        <v>464</v>
      </c>
      <c r="B22331">
        <v>5541</v>
      </c>
      <c r="C22331" t="s">
        <v>454</v>
      </c>
      <c r="D22331" t="s">
        <v>475</v>
      </c>
      <c r="E22331" t="s">
        <v>32</v>
      </c>
      <c r="F22331">
        <v>2010</v>
      </c>
      <c r="G22331" t="s">
        <v>480</v>
      </c>
      <c r="H22331">
        <v>3.2866379999999999</v>
      </c>
    </row>
    <row r="22332" spans="1:8">
      <c r="A22332" t="s">
        <v>438</v>
      </c>
      <c r="B22332">
        <v>5541</v>
      </c>
      <c r="C22332" t="s">
        <v>454</v>
      </c>
      <c r="D22332" t="s">
        <v>475</v>
      </c>
      <c r="E22332" t="s">
        <v>30</v>
      </c>
      <c r="F22332">
        <v>2014</v>
      </c>
      <c r="G22332" t="s">
        <v>480</v>
      </c>
      <c r="H22332">
        <v>3.7681199999999998E-2</v>
      </c>
    </row>
    <row r="22333" spans="1:8">
      <c r="A22333" t="s">
        <v>456</v>
      </c>
      <c r="B22333">
        <v>3100</v>
      </c>
      <c r="C22333" t="s">
        <v>544</v>
      </c>
      <c r="D22333" t="s">
        <v>475</v>
      </c>
      <c r="E22333" t="s">
        <v>482</v>
      </c>
      <c r="F22333">
        <v>2010</v>
      </c>
      <c r="G22333" t="s">
        <v>503</v>
      </c>
      <c r="H22333">
        <v>8.3736000000000005E-2</v>
      </c>
    </row>
    <row r="22334" spans="1:8">
      <c r="A22334" t="s">
        <v>464</v>
      </c>
      <c r="B22334">
        <v>3100</v>
      </c>
      <c r="C22334" t="s">
        <v>544</v>
      </c>
      <c r="D22334" t="s">
        <v>475</v>
      </c>
      <c r="E22334" t="s">
        <v>10</v>
      </c>
      <c r="F22334">
        <v>2011</v>
      </c>
      <c r="G22334" t="s">
        <v>503</v>
      </c>
      <c r="H22334">
        <v>3746.8803635999998</v>
      </c>
    </row>
    <row r="22335" spans="1:8">
      <c r="A22335" t="s">
        <v>464</v>
      </c>
      <c r="B22335">
        <v>3100</v>
      </c>
      <c r="C22335" t="s">
        <v>544</v>
      </c>
      <c r="D22335" t="s">
        <v>475</v>
      </c>
      <c r="E22335" t="s">
        <v>9</v>
      </c>
      <c r="F22335">
        <v>2010</v>
      </c>
      <c r="G22335" t="s">
        <v>503</v>
      </c>
      <c r="H22335">
        <v>329.07829320000002</v>
      </c>
    </row>
    <row r="22336" spans="1:8">
      <c r="A22336" t="s">
        <v>464</v>
      </c>
      <c r="B22336">
        <v>3100</v>
      </c>
      <c r="C22336" t="s">
        <v>544</v>
      </c>
      <c r="D22336" t="s">
        <v>475</v>
      </c>
      <c r="E22336" t="s">
        <v>28</v>
      </c>
      <c r="F22336">
        <v>2014</v>
      </c>
      <c r="G22336" t="s">
        <v>503</v>
      </c>
      <c r="H22336">
        <v>2227.7544119999998</v>
      </c>
    </row>
    <row r="22337" spans="1:8">
      <c r="A22337" t="s">
        <v>429</v>
      </c>
      <c r="B22337">
        <v>3100</v>
      </c>
      <c r="C22337" t="s">
        <v>544</v>
      </c>
      <c r="D22337" t="s">
        <v>475</v>
      </c>
      <c r="E22337" t="s">
        <v>14</v>
      </c>
      <c r="F22337">
        <v>2013</v>
      </c>
      <c r="G22337" t="s">
        <v>503</v>
      </c>
      <c r="H22337">
        <v>2.9768148000000001</v>
      </c>
    </row>
    <row r="22338" spans="1:8">
      <c r="A22338" t="s">
        <v>429</v>
      </c>
      <c r="B22338">
        <v>3100</v>
      </c>
      <c r="C22338" t="s">
        <v>544</v>
      </c>
      <c r="D22338" t="s">
        <v>475</v>
      </c>
      <c r="E22338" t="s">
        <v>343</v>
      </c>
      <c r="F22338">
        <v>2014</v>
      </c>
      <c r="G22338" t="s">
        <v>503</v>
      </c>
      <c r="H22338">
        <v>2.7256068</v>
      </c>
    </row>
    <row r="22339" spans="1:8">
      <c r="A22339" t="s">
        <v>464</v>
      </c>
      <c r="B22339">
        <v>3100</v>
      </c>
      <c r="C22339" t="s">
        <v>544</v>
      </c>
      <c r="D22339" t="s">
        <v>475</v>
      </c>
      <c r="E22339" t="s">
        <v>479</v>
      </c>
      <c r="F22339">
        <v>2013</v>
      </c>
      <c r="G22339" t="s">
        <v>503</v>
      </c>
      <c r="H22339">
        <v>808.76834280000003</v>
      </c>
    </row>
    <row r="22340" spans="1:8">
      <c r="A22340" t="s">
        <v>429</v>
      </c>
      <c r="B22340">
        <v>3192</v>
      </c>
      <c r="C22340" t="s">
        <v>545</v>
      </c>
      <c r="D22340" t="s">
        <v>475</v>
      </c>
      <c r="E22340" t="s">
        <v>9</v>
      </c>
      <c r="F22340">
        <v>2011</v>
      </c>
      <c r="G22340" t="s">
        <v>503</v>
      </c>
      <c r="H22340">
        <v>6.9919560000000001</v>
      </c>
    </row>
    <row r="22341" spans="1:8">
      <c r="A22341" t="s">
        <v>429</v>
      </c>
      <c r="B22341">
        <v>3192</v>
      </c>
      <c r="C22341" t="s">
        <v>545</v>
      </c>
      <c r="D22341" t="s">
        <v>475</v>
      </c>
      <c r="E22341" t="s">
        <v>482</v>
      </c>
      <c r="F22341">
        <v>2011</v>
      </c>
      <c r="G22341" t="s">
        <v>503</v>
      </c>
      <c r="H22341">
        <v>1.2979080000000001</v>
      </c>
    </row>
    <row r="22342" spans="1:8">
      <c r="A22342" t="s">
        <v>464</v>
      </c>
      <c r="B22342">
        <v>3192</v>
      </c>
      <c r="C22342" t="s">
        <v>545</v>
      </c>
      <c r="D22342" t="s">
        <v>475</v>
      </c>
      <c r="E22342" t="s">
        <v>479</v>
      </c>
      <c r="F22342">
        <v>2014</v>
      </c>
      <c r="G22342" t="s">
        <v>503</v>
      </c>
      <c r="H22342">
        <v>3.6969444</v>
      </c>
    </row>
    <row r="22343" spans="1:8">
      <c r="A22343" t="s">
        <v>429</v>
      </c>
      <c r="B22343">
        <v>5541</v>
      </c>
      <c r="C22343" t="s">
        <v>454</v>
      </c>
      <c r="D22343" t="s">
        <v>475</v>
      </c>
      <c r="E22343" t="s">
        <v>8</v>
      </c>
      <c r="F22343">
        <v>2010</v>
      </c>
      <c r="G22343" t="s">
        <v>483</v>
      </c>
      <c r="H22343">
        <v>0.22608719999999999</v>
      </c>
    </row>
    <row r="22344" spans="1:8">
      <c r="A22344" t="s">
        <v>429</v>
      </c>
      <c r="B22344">
        <v>5541</v>
      </c>
      <c r="C22344" t="s">
        <v>454</v>
      </c>
      <c r="D22344" t="s">
        <v>475</v>
      </c>
      <c r="E22344" t="s">
        <v>9</v>
      </c>
      <c r="F22344">
        <v>2013</v>
      </c>
      <c r="G22344" t="s">
        <v>483</v>
      </c>
      <c r="H22344">
        <v>95.986576799999995</v>
      </c>
    </row>
    <row r="22345" spans="1:8">
      <c r="A22345" t="s">
        <v>429</v>
      </c>
      <c r="B22345">
        <v>5541</v>
      </c>
      <c r="C22345" t="s">
        <v>454</v>
      </c>
      <c r="D22345" t="s">
        <v>475</v>
      </c>
      <c r="E22345" t="s">
        <v>10</v>
      </c>
      <c r="F22345">
        <v>2009</v>
      </c>
      <c r="G22345" t="s">
        <v>483</v>
      </c>
      <c r="H22345">
        <v>402.17144760000002</v>
      </c>
    </row>
    <row r="22346" spans="1:8">
      <c r="A22346" t="s">
        <v>429</v>
      </c>
      <c r="B22346">
        <v>5541</v>
      </c>
      <c r="C22346" t="s">
        <v>454</v>
      </c>
      <c r="D22346" t="s">
        <v>475</v>
      </c>
      <c r="E22346" t="s">
        <v>12</v>
      </c>
      <c r="F22346">
        <v>2014</v>
      </c>
      <c r="G22346" t="s">
        <v>483</v>
      </c>
      <c r="H22346">
        <v>46.980082799999998</v>
      </c>
    </row>
    <row r="22347" spans="1:8">
      <c r="A22347" t="s">
        <v>429</v>
      </c>
      <c r="B22347">
        <v>5541</v>
      </c>
      <c r="C22347" t="s">
        <v>454</v>
      </c>
      <c r="D22347" t="s">
        <v>475</v>
      </c>
      <c r="E22347" t="s">
        <v>343</v>
      </c>
      <c r="F22347">
        <v>2010</v>
      </c>
      <c r="G22347" t="s">
        <v>483</v>
      </c>
      <c r="H22347">
        <v>30.350113199999999</v>
      </c>
    </row>
    <row r="22348" spans="1:8">
      <c r="A22348" t="s">
        <v>429</v>
      </c>
      <c r="B22348">
        <v>5541</v>
      </c>
      <c r="C22348" t="s">
        <v>454</v>
      </c>
      <c r="D22348" t="s">
        <v>475</v>
      </c>
      <c r="E22348" t="s">
        <v>14</v>
      </c>
      <c r="F22348">
        <v>2014</v>
      </c>
      <c r="G22348" t="s">
        <v>483</v>
      </c>
      <c r="H22348">
        <v>337.7240352</v>
      </c>
    </row>
    <row r="22349" spans="1:8">
      <c r="A22349" t="s">
        <v>429</v>
      </c>
      <c r="B22349">
        <v>5541</v>
      </c>
      <c r="C22349" t="s">
        <v>454</v>
      </c>
      <c r="D22349" t="s">
        <v>475</v>
      </c>
      <c r="E22349" t="s">
        <v>13</v>
      </c>
      <c r="F22349">
        <v>2012</v>
      </c>
      <c r="G22349" t="s">
        <v>483</v>
      </c>
      <c r="H22349">
        <v>213.3216468</v>
      </c>
    </row>
    <row r="22350" spans="1:8">
      <c r="A22350" t="s">
        <v>429</v>
      </c>
      <c r="B22350">
        <v>5541</v>
      </c>
      <c r="C22350" t="s">
        <v>454</v>
      </c>
      <c r="D22350" t="s">
        <v>475</v>
      </c>
      <c r="E22350" t="s">
        <v>18</v>
      </c>
      <c r="F22350">
        <v>2011</v>
      </c>
      <c r="G22350" t="s">
        <v>483</v>
      </c>
      <c r="H22350">
        <v>7.6367231999999996</v>
      </c>
    </row>
    <row r="22351" spans="1:8">
      <c r="A22351" t="s">
        <v>429</v>
      </c>
      <c r="B22351">
        <v>5541</v>
      </c>
      <c r="C22351" t="s">
        <v>454</v>
      </c>
      <c r="D22351" t="s">
        <v>475</v>
      </c>
      <c r="E22351" t="s">
        <v>32</v>
      </c>
      <c r="F22351">
        <v>2009</v>
      </c>
      <c r="G22351" t="s">
        <v>483</v>
      </c>
      <c r="H22351">
        <v>160.70613119999999</v>
      </c>
    </row>
    <row r="22352" spans="1:8">
      <c r="A22352" t="s">
        <v>429</v>
      </c>
      <c r="B22352">
        <v>5541</v>
      </c>
      <c r="C22352" t="s">
        <v>454</v>
      </c>
      <c r="D22352" t="s">
        <v>475</v>
      </c>
      <c r="E22352" t="s">
        <v>33</v>
      </c>
      <c r="F22352">
        <v>2012</v>
      </c>
      <c r="G22352" t="s">
        <v>483</v>
      </c>
      <c r="H22352">
        <v>44.1874872</v>
      </c>
    </row>
    <row r="22353" spans="1:8">
      <c r="A22353" t="s">
        <v>429</v>
      </c>
      <c r="B22353">
        <v>5541</v>
      </c>
      <c r="C22353" t="s">
        <v>454</v>
      </c>
      <c r="D22353" t="s">
        <v>475</v>
      </c>
      <c r="E22353" t="s">
        <v>34</v>
      </c>
      <c r="F22353">
        <v>2012</v>
      </c>
      <c r="G22353" t="s">
        <v>483</v>
      </c>
      <c r="H22353">
        <v>400.40043120000001</v>
      </c>
    </row>
    <row r="22354" spans="1:8">
      <c r="A22354" t="s">
        <v>429</v>
      </c>
      <c r="B22354">
        <v>5541</v>
      </c>
      <c r="C22354" t="s">
        <v>454</v>
      </c>
      <c r="D22354" t="s">
        <v>475</v>
      </c>
      <c r="E22354" t="s">
        <v>482</v>
      </c>
      <c r="F22354">
        <v>2012</v>
      </c>
      <c r="G22354" t="s">
        <v>483</v>
      </c>
      <c r="H22354">
        <v>72.795891600000004</v>
      </c>
    </row>
    <row r="22355" spans="1:8">
      <c r="A22355" t="s">
        <v>464</v>
      </c>
      <c r="B22355">
        <v>5547</v>
      </c>
      <c r="C22355" t="s">
        <v>508</v>
      </c>
      <c r="D22355" t="s">
        <v>475</v>
      </c>
      <c r="E22355" t="s">
        <v>29</v>
      </c>
      <c r="F22355">
        <v>2014</v>
      </c>
      <c r="G22355" t="s">
        <v>480</v>
      </c>
      <c r="H22355">
        <v>4.7938859999999996</v>
      </c>
    </row>
    <row r="22356" spans="1:8">
      <c r="A22356" t="s">
        <v>429</v>
      </c>
      <c r="B22356">
        <v>2100</v>
      </c>
      <c r="C22356" t="s">
        <v>509</v>
      </c>
      <c r="D22356" t="s">
        <v>475</v>
      </c>
      <c r="E22356" t="s">
        <v>30</v>
      </c>
      <c r="F22356">
        <v>2013</v>
      </c>
      <c r="G22356" t="s">
        <v>490</v>
      </c>
      <c r="H22356">
        <v>1830.3810372</v>
      </c>
    </row>
    <row r="22357" spans="1:8">
      <c r="A22357" t="s">
        <v>464</v>
      </c>
      <c r="B22357">
        <v>2100</v>
      </c>
      <c r="C22357" t="s">
        <v>509</v>
      </c>
      <c r="D22357" t="s">
        <v>475</v>
      </c>
      <c r="E22357" t="s">
        <v>6</v>
      </c>
      <c r="F22357">
        <v>2013</v>
      </c>
      <c r="G22357" t="s">
        <v>490</v>
      </c>
      <c r="H22357">
        <v>42.202944000000002</v>
      </c>
    </row>
    <row r="22358" spans="1:8">
      <c r="A22358" t="s">
        <v>464</v>
      </c>
      <c r="B22358">
        <v>2100</v>
      </c>
      <c r="C22358" t="s">
        <v>509</v>
      </c>
      <c r="D22358" t="s">
        <v>475</v>
      </c>
      <c r="E22358" t="s">
        <v>33</v>
      </c>
      <c r="F22358">
        <v>2011</v>
      </c>
      <c r="G22358" t="s">
        <v>490</v>
      </c>
      <c r="H22358">
        <v>22.516610400000001</v>
      </c>
    </row>
    <row r="22359" spans="1:8">
      <c r="A22359" t="s">
        <v>464</v>
      </c>
      <c r="B22359">
        <v>2100</v>
      </c>
      <c r="C22359" t="s">
        <v>509</v>
      </c>
      <c r="D22359" t="s">
        <v>475</v>
      </c>
      <c r="E22359" t="s">
        <v>31</v>
      </c>
      <c r="F22359">
        <v>2014</v>
      </c>
      <c r="G22359" t="s">
        <v>490</v>
      </c>
      <c r="H22359">
        <v>108.64746</v>
      </c>
    </row>
    <row r="22360" spans="1:8">
      <c r="A22360" t="s">
        <v>464</v>
      </c>
      <c r="B22360">
        <v>2118</v>
      </c>
      <c r="C22360" t="s">
        <v>440</v>
      </c>
      <c r="D22360" t="s">
        <v>475</v>
      </c>
      <c r="E22360" t="s">
        <v>33</v>
      </c>
      <c r="F22360">
        <v>2009</v>
      </c>
      <c r="G22360" t="s">
        <v>490</v>
      </c>
      <c r="H22360">
        <v>0.66570119999999999</v>
      </c>
    </row>
    <row r="22361" spans="1:8">
      <c r="A22361" t="s">
        <v>464</v>
      </c>
      <c r="B22361">
        <v>3286</v>
      </c>
      <c r="C22361" t="s">
        <v>511</v>
      </c>
      <c r="D22361" t="s">
        <v>475</v>
      </c>
      <c r="E22361" t="s">
        <v>6</v>
      </c>
      <c r="F22361">
        <v>2014</v>
      </c>
      <c r="G22361" t="s">
        <v>503</v>
      </c>
      <c r="H22361">
        <v>0.1214172</v>
      </c>
    </row>
    <row r="22362" spans="1:8">
      <c r="A22362" t="s">
        <v>464</v>
      </c>
      <c r="B22362">
        <v>3286</v>
      </c>
      <c r="C22362" t="s">
        <v>511</v>
      </c>
      <c r="D22362" t="s">
        <v>475</v>
      </c>
      <c r="E22362" t="s">
        <v>33</v>
      </c>
      <c r="F22362">
        <v>2011</v>
      </c>
      <c r="G22362" t="s">
        <v>503</v>
      </c>
      <c r="H22362">
        <v>0.20096639999999999</v>
      </c>
    </row>
    <row r="22363" spans="1:8">
      <c r="A22363" t="s">
        <v>429</v>
      </c>
      <c r="B22363">
        <v>5540</v>
      </c>
      <c r="C22363" t="s">
        <v>510</v>
      </c>
      <c r="D22363" t="s">
        <v>475</v>
      </c>
      <c r="E22363" t="s">
        <v>31</v>
      </c>
      <c r="F22363">
        <v>2010</v>
      </c>
      <c r="G22363" t="s">
        <v>483</v>
      </c>
      <c r="H22363">
        <v>134.67679559999999</v>
      </c>
    </row>
    <row r="22364" spans="1:8">
      <c r="A22364" t="s">
        <v>464</v>
      </c>
      <c r="B22364">
        <v>5540</v>
      </c>
      <c r="C22364" t="s">
        <v>510</v>
      </c>
      <c r="D22364" t="s">
        <v>475</v>
      </c>
      <c r="E22364" t="s">
        <v>8</v>
      </c>
      <c r="F22364">
        <v>2014</v>
      </c>
      <c r="G22364" t="s">
        <v>483</v>
      </c>
      <c r="H22364">
        <v>0.90016200000000002</v>
      </c>
    </row>
    <row r="22365" spans="1:8">
      <c r="A22365" t="s">
        <v>464</v>
      </c>
      <c r="B22365">
        <v>5540</v>
      </c>
      <c r="C22365" t="s">
        <v>510</v>
      </c>
      <c r="D22365" t="s">
        <v>475</v>
      </c>
      <c r="E22365" t="s">
        <v>33</v>
      </c>
      <c r="F22365">
        <v>2011</v>
      </c>
      <c r="G22365" t="s">
        <v>483</v>
      </c>
      <c r="H22365">
        <v>0.42286679999999999</v>
      </c>
    </row>
    <row r="22366" spans="1:8">
      <c r="A22366" t="s">
        <v>464</v>
      </c>
      <c r="B22366">
        <v>5540</v>
      </c>
      <c r="C22366" t="s">
        <v>510</v>
      </c>
      <c r="D22366" t="s">
        <v>475</v>
      </c>
      <c r="E22366" t="s">
        <v>31</v>
      </c>
      <c r="F22366">
        <v>2009</v>
      </c>
      <c r="G22366" t="s">
        <v>483</v>
      </c>
      <c r="H22366">
        <v>0.5149764</v>
      </c>
    </row>
    <row r="22367" spans="1:8">
      <c r="A22367" t="s">
        <v>496</v>
      </c>
      <c r="B22367">
        <v>5540</v>
      </c>
      <c r="C22367" t="s">
        <v>510</v>
      </c>
      <c r="D22367" t="s">
        <v>475</v>
      </c>
      <c r="E22367" t="s">
        <v>22</v>
      </c>
      <c r="F22367">
        <v>2014</v>
      </c>
      <c r="G22367" t="s">
        <v>483</v>
      </c>
      <c r="H22367">
        <v>8.3736000000000001E-3</v>
      </c>
    </row>
    <row r="22368" spans="1:8">
      <c r="A22368" t="s">
        <v>464</v>
      </c>
      <c r="B22368">
        <v>5547</v>
      </c>
      <c r="C22368" t="s">
        <v>508</v>
      </c>
      <c r="D22368" t="s">
        <v>475</v>
      </c>
      <c r="E22368" t="s">
        <v>30</v>
      </c>
      <c r="F22368">
        <v>2014</v>
      </c>
      <c r="G22368" t="s">
        <v>483</v>
      </c>
      <c r="H22368">
        <v>5.4344663999999998</v>
      </c>
    </row>
    <row r="22369" spans="1:8">
      <c r="A22369" t="s">
        <v>464</v>
      </c>
      <c r="B22369">
        <v>5547</v>
      </c>
      <c r="C22369" t="s">
        <v>508</v>
      </c>
      <c r="D22369" t="s">
        <v>475</v>
      </c>
      <c r="E22369" t="s">
        <v>31</v>
      </c>
      <c r="F22369">
        <v>2012</v>
      </c>
      <c r="G22369" t="s">
        <v>483</v>
      </c>
      <c r="H22369">
        <v>0.25958160000000002</v>
      </c>
    </row>
    <row r="22370" spans="1:8">
      <c r="A22370" t="s">
        <v>464</v>
      </c>
      <c r="B22370">
        <v>3286</v>
      </c>
      <c r="C22370" t="s">
        <v>511</v>
      </c>
      <c r="D22370" t="s">
        <v>475</v>
      </c>
      <c r="E22370" t="s">
        <v>9</v>
      </c>
      <c r="F22370">
        <v>2012</v>
      </c>
      <c r="G22370" t="s">
        <v>480</v>
      </c>
      <c r="H22370">
        <v>0.28051559999999998</v>
      </c>
    </row>
    <row r="22371" spans="1:8">
      <c r="A22371" t="s">
        <v>429</v>
      </c>
      <c r="B22371">
        <v>5547</v>
      </c>
      <c r="C22371" t="s">
        <v>508</v>
      </c>
      <c r="D22371" t="s">
        <v>475</v>
      </c>
      <c r="E22371" t="s">
        <v>30</v>
      </c>
      <c r="F22371">
        <v>2009</v>
      </c>
      <c r="G22371" t="s">
        <v>480</v>
      </c>
      <c r="H22371">
        <v>13.979725200000001</v>
      </c>
    </row>
    <row r="22372" spans="1:8">
      <c r="A22372" t="s">
        <v>464</v>
      </c>
      <c r="B22372">
        <v>5547</v>
      </c>
      <c r="C22372" t="s">
        <v>508</v>
      </c>
      <c r="D22372" t="s">
        <v>475</v>
      </c>
      <c r="E22372" t="s">
        <v>32</v>
      </c>
      <c r="F22372">
        <v>2012</v>
      </c>
      <c r="G22372" t="s">
        <v>480</v>
      </c>
      <c r="H22372">
        <v>3.8937240000000002</v>
      </c>
    </row>
    <row r="22373" spans="1:8">
      <c r="A22373" t="s">
        <v>464</v>
      </c>
      <c r="B22373">
        <v>2100</v>
      </c>
      <c r="C22373" t="s">
        <v>509</v>
      </c>
      <c r="D22373" t="s">
        <v>475</v>
      </c>
      <c r="E22373" t="s">
        <v>343</v>
      </c>
      <c r="F22373">
        <v>2014</v>
      </c>
      <c r="G22373" t="s">
        <v>490</v>
      </c>
      <c r="H22373">
        <v>8.2396224</v>
      </c>
    </row>
    <row r="22374" spans="1:8">
      <c r="A22374" t="s">
        <v>462</v>
      </c>
      <c r="B22374">
        <v>2100</v>
      </c>
      <c r="C22374" t="s">
        <v>509</v>
      </c>
      <c r="D22374" t="s">
        <v>475</v>
      </c>
      <c r="E22374" t="s">
        <v>5</v>
      </c>
      <c r="F22374">
        <v>2010</v>
      </c>
      <c r="G22374" t="s">
        <v>490</v>
      </c>
      <c r="H22374">
        <v>75.9946068</v>
      </c>
    </row>
    <row r="22375" spans="1:8">
      <c r="A22375" t="s">
        <v>462</v>
      </c>
      <c r="B22375">
        <v>2100</v>
      </c>
      <c r="C22375" t="s">
        <v>509</v>
      </c>
      <c r="D22375" t="s">
        <v>475</v>
      </c>
      <c r="E22375" t="s">
        <v>17</v>
      </c>
      <c r="F22375">
        <v>2013</v>
      </c>
      <c r="G22375" t="s">
        <v>490</v>
      </c>
      <c r="H22375">
        <v>37.9993968</v>
      </c>
    </row>
    <row r="22376" spans="1:8">
      <c r="A22376" t="s">
        <v>463</v>
      </c>
      <c r="B22376">
        <v>2100</v>
      </c>
      <c r="C22376" t="s">
        <v>509</v>
      </c>
      <c r="D22376" t="s">
        <v>475</v>
      </c>
      <c r="E22376" t="s">
        <v>15</v>
      </c>
      <c r="F22376">
        <v>2010</v>
      </c>
      <c r="G22376" t="s">
        <v>490</v>
      </c>
      <c r="H22376">
        <v>92.369181600000005</v>
      </c>
    </row>
    <row r="22377" spans="1:8">
      <c r="A22377" t="s">
        <v>463</v>
      </c>
      <c r="B22377">
        <v>2100</v>
      </c>
      <c r="C22377" t="s">
        <v>509</v>
      </c>
      <c r="D22377" t="s">
        <v>475</v>
      </c>
      <c r="E22377" t="s">
        <v>14</v>
      </c>
      <c r="F22377">
        <v>2014</v>
      </c>
      <c r="G22377" t="s">
        <v>490</v>
      </c>
      <c r="H22377">
        <v>26.703410399999999</v>
      </c>
    </row>
    <row r="22378" spans="1:8">
      <c r="A22378" t="s">
        <v>464</v>
      </c>
      <c r="B22378">
        <v>2118</v>
      </c>
      <c r="C22378" t="s">
        <v>440</v>
      </c>
      <c r="D22378" t="s">
        <v>475</v>
      </c>
      <c r="E22378" t="s">
        <v>26</v>
      </c>
      <c r="F22378">
        <v>2012</v>
      </c>
      <c r="G22378" t="s">
        <v>490</v>
      </c>
      <c r="H22378">
        <v>5.2209396000000003</v>
      </c>
    </row>
    <row r="22379" spans="1:8">
      <c r="A22379" t="s">
        <v>464</v>
      </c>
      <c r="B22379">
        <v>2118</v>
      </c>
      <c r="C22379" t="s">
        <v>440</v>
      </c>
      <c r="D22379" t="s">
        <v>475</v>
      </c>
      <c r="E22379" t="s">
        <v>32</v>
      </c>
      <c r="F22379">
        <v>2012</v>
      </c>
      <c r="G22379" t="s">
        <v>490</v>
      </c>
      <c r="H22379">
        <v>25.070558399999999</v>
      </c>
    </row>
    <row r="22380" spans="1:8">
      <c r="A22380" t="s">
        <v>438</v>
      </c>
      <c r="B22380">
        <v>2118</v>
      </c>
      <c r="C22380" t="s">
        <v>440</v>
      </c>
      <c r="D22380" t="s">
        <v>475</v>
      </c>
      <c r="E22380" t="s">
        <v>17</v>
      </c>
      <c r="F22380">
        <v>2009</v>
      </c>
      <c r="G22380" t="s">
        <v>490</v>
      </c>
      <c r="H22380">
        <v>4.60548E-2</v>
      </c>
    </row>
    <row r="22381" spans="1:8">
      <c r="A22381" t="s">
        <v>464</v>
      </c>
      <c r="B22381">
        <v>2121</v>
      </c>
      <c r="C22381" t="s">
        <v>441</v>
      </c>
      <c r="D22381" t="s">
        <v>475</v>
      </c>
      <c r="E22381" t="s">
        <v>32</v>
      </c>
      <c r="F22381">
        <v>2010</v>
      </c>
      <c r="G22381" t="s">
        <v>490</v>
      </c>
      <c r="H22381">
        <v>30.806474399999999</v>
      </c>
    </row>
    <row r="22382" spans="1:8">
      <c r="A22382" t="s">
        <v>463</v>
      </c>
      <c r="B22382">
        <v>2121</v>
      </c>
      <c r="C22382" t="s">
        <v>441</v>
      </c>
      <c r="D22382" t="s">
        <v>475</v>
      </c>
      <c r="E22382" t="s">
        <v>17</v>
      </c>
      <c r="F22382">
        <v>2014</v>
      </c>
      <c r="G22382" t="s">
        <v>490</v>
      </c>
      <c r="H22382">
        <v>26.305664400000001</v>
      </c>
    </row>
    <row r="22383" spans="1:8">
      <c r="A22383" t="s">
        <v>463</v>
      </c>
      <c r="B22383">
        <v>2121</v>
      </c>
      <c r="C22383" t="s">
        <v>441</v>
      </c>
      <c r="D22383" t="s">
        <v>475</v>
      </c>
      <c r="E22383" t="s">
        <v>28</v>
      </c>
      <c r="F22383">
        <v>2011</v>
      </c>
      <c r="G22383" t="s">
        <v>490</v>
      </c>
      <c r="H22383">
        <v>57.4261488</v>
      </c>
    </row>
    <row r="22384" spans="1:8">
      <c r="A22384" t="s">
        <v>463</v>
      </c>
      <c r="B22384">
        <v>2121</v>
      </c>
      <c r="C22384" t="s">
        <v>441</v>
      </c>
      <c r="D22384" t="s">
        <v>475</v>
      </c>
      <c r="E22384" t="s">
        <v>32</v>
      </c>
      <c r="F22384">
        <v>2009</v>
      </c>
      <c r="G22384" t="s">
        <v>490</v>
      </c>
      <c r="H22384">
        <v>9.7175627999999996</v>
      </c>
    </row>
    <row r="22385" spans="1:8">
      <c r="A22385" t="s">
        <v>464</v>
      </c>
      <c r="B22385">
        <v>3286</v>
      </c>
      <c r="C22385" t="s">
        <v>511</v>
      </c>
      <c r="D22385" t="s">
        <v>475</v>
      </c>
      <c r="E22385" t="s">
        <v>26</v>
      </c>
      <c r="F22385">
        <v>2010</v>
      </c>
      <c r="G22385" t="s">
        <v>503</v>
      </c>
      <c r="H22385">
        <v>4.1868000000000002E-2</v>
      </c>
    </row>
    <row r="22386" spans="1:8">
      <c r="A22386" t="s">
        <v>429</v>
      </c>
      <c r="B22386">
        <v>5540</v>
      </c>
      <c r="C22386" t="s">
        <v>510</v>
      </c>
      <c r="D22386" t="s">
        <v>475</v>
      </c>
      <c r="E22386" t="s">
        <v>5</v>
      </c>
      <c r="F22386">
        <v>2009</v>
      </c>
      <c r="G22386" t="s">
        <v>483</v>
      </c>
      <c r="H22386">
        <v>72.146937600000001</v>
      </c>
    </row>
    <row r="22387" spans="1:8">
      <c r="A22387" t="s">
        <v>429</v>
      </c>
      <c r="B22387">
        <v>5540</v>
      </c>
      <c r="C22387" t="s">
        <v>510</v>
      </c>
      <c r="D22387" t="s">
        <v>475</v>
      </c>
      <c r="E22387" t="s">
        <v>17</v>
      </c>
      <c r="F22387">
        <v>2009</v>
      </c>
      <c r="G22387" t="s">
        <v>483</v>
      </c>
      <c r="H22387">
        <v>71.259336000000005</v>
      </c>
    </row>
    <row r="22388" spans="1:8">
      <c r="A22388" t="s">
        <v>464</v>
      </c>
      <c r="B22388">
        <v>5540</v>
      </c>
      <c r="C22388" t="s">
        <v>510</v>
      </c>
      <c r="D22388" t="s">
        <v>475</v>
      </c>
      <c r="E22388" t="s">
        <v>343</v>
      </c>
      <c r="F22388">
        <v>2010</v>
      </c>
      <c r="G22388" t="s">
        <v>483</v>
      </c>
      <c r="H22388">
        <v>6.5690891999999996</v>
      </c>
    </row>
    <row r="22389" spans="1:8">
      <c r="A22389" t="s">
        <v>464</v>
      </c>
      <c r="B22389">
        <v>5540</v>
      </c>
      <c r="C22389" t="s">
        <v>510</v>
      </c>
      <c r="D22389" t="s">
        <v>475</v>
      </c>
      <c r="E22389" t="s">
        <v>26</v>
      </c>
      <c r="F22389">
        <v>2014</v>
      </c>
      <c r="G22389" t="s">
        <v>483</v>
      </c>
      <c r="H22389">
        <v>0.35169119999999998</v>
      </c>
    </row>
    <row r="22390" spans="1:8">
      <c r="A22390" t="s">
        <v>429</v>
      </c>
      <c r="B22390">
        <v>5547</v>
      </c>
      <c r="C22390" t="s">
        <v>508</v>
      </c>
      <c r="D22390" t="s">
        <v>475</v>
      </c>
      <c r="E22390" t="s">
        <v>5</v>
      </c>
      <c r="F22390">
        <v>2011</v>
      </c>
      <c r="G22390" t="s">
        <v>483</v>
      </c>
      <c r="H22390">
        <v>10.776823200000001</v>
      </c>
    </row>
    <row r="22391" spans="1:8">
      <c r="A22391" t="s">
        <v>464</v>
      </c>
      <c r="B22391">
        <v>2118</v>
      </c>
      <c r="C22391" t="s">
        <v>440</v>
      </c>
      <c r="D22391" t="s">
        <v>475</v>
      </c>
      <c r="E22391" t="s">
        <v>26</v>
      </c>
      <c r="F22391">
        <v>2010</v>
      </c>
      <c r="G22391" t="s">
        <v>480</v>
      </c>
      <c r="H22391">
        <v>4.5259308000000003</v>
      </c>
    </row>
    <row r="22392" spans="1:8">
      <c r="A22392" t="s">
        <v>464</v>
      </c>
      <c r="B22392">
        <v>2121</v>
      </c>
      <c r="C22392" t="s">
        <v>441</v>
      </c>
      <c r="D22392" t="s">
        <v>475</v>
      </c>
      <c r="E22392" t="s">
        <v>343</v>
      </c>
      <c r="F22392">
        <v>2010</v>
      </c>
      <c r="G22392" t="s">
        <v>480</v>
      </c>
      <c r="H22392">
        <v>2.93076E-2</v>
      </c>
    </row>
    <row r="22393" spans="1:8">
      <c r="A22393" t="s">
        <v>464</v>
      </c>
      <c r="B22393">
        <v>2121</v>
      </c>
      <c r="C22393" t="s">
        <v>441</v>
      </c>
      <c r="D22393" t="s">
        <v>475</v>
      </c>
      <c r="E22393" t="s">
        <v>13</v>
      </c>
      <c r="F22393">
        <v>2013</v>
      </c>
      <c r="G22393" t="s">
        <v>480</v>
      </c>
      <c r="H22393">
        <v>5.4135324000000002</v>
      </c>
    </row>
    <row r="22394" spans="1:8">
      <c r="A22394" t="s">
        <v>462</v>
      </c>
      <c r="B22394">
        <v>2121</v>
      </c>
      <c r="C22394" t="s">
        <v>441</v>
      </c>
      <c r="D22394" t="s">
        <v>475</v>
      </c>
      <c r="E22394" t="s">
        <v>17</v>
      </c>
      <c r="F22394">
        <v>2013</v>
      </c>
      <c r="G22394" t="s">
        <v>480</v>
      </c>
      <c r="H22394">
        <v>0.1716588</v>
      </c>
    </row>
    <row r="22395" spans="1:8">
      <c r="A22395" t="s">
        <v>463</v>
      </c>
      <c r="B22395">
        <v>2121</v>
      </c>
      <c r="C22395" t="s">
        <v>441</v>
      </c>
      <c r="D22395" t="s">
        <v>475</v>
      </c>
      <c r="E22395" t="s">
        <v>15</v>
      </c>
      <c r="F22395">
        <v>2012</v>
      </c>
      <c r="G22395" t="s">
        <v>480</v>
      </c>
      <c r="H22395">
        <v>91.3434156</v>
      </c>
    </row>
    <row r="22396" spans="1:8">
      <c r="A22396" t="s">
        <v>463</v>
      </c>
      <c r="B22396">
        <v>2121</v>
      </c>
      <c r="C22396" t="s">
        <v>441</v>
      </c>
      <c r="D22396" t="s">
        <v>475</v>
      </c>
      <c r="E22396" t="s">
        <v>36</v>
      </c>
      <c r="F22396">
        <v>2009</v>
      </c>
      <c r="G22396" t="s">
        <v>480</v>
      </c>
      <c r="H22396">
        <v>44.832254399999997</v>
      </c>
    </row>
    <row r="22397" spans="1:8">
      <c r="A22397" t="s">
        <v>429</v>
      </c>
      <c r="B22397">
        <v>5547</v>
      </c>
      <c r="C22397" t="s">
        <v>508</v>
      </c>
      <c r="D22397" t="s">
        <v>475</v>
      </c>
      <c r="E22397" t="s">
        <v>3</v>
      </c>
      <c r="F22397">
        <v>2011</v>
      </c>
      <c r="G22397" t="s">
        <v>480</v>
      </c>
      <c r="H22397">
        <v>8.7294780000000003</v>
      </c>
    </row>
    <row r="22398" spans="1:8">
      <c r="A22398" t="s">
        <v>429</v>
      </c>
      <c r="B22398">
        <v>5547</v>
      </c>
      <c r="C22398" t="s">
        <v>508</v>
      </c>
      <c r="D22398" t="s">
        <v>475</v>
      </c>
      <c r="E22398" t="s">
        <v>16</v>
      </c>
      <c r="F22398">
        <v>2009</v>
      </c>
      <c r="G22398" t="s">
        <v>480</v>
      </c>
      <c r="H22398">
        <v>0.2344608</v>
      </c>
    </row>
    <row r="22399" spans="1:8">
      <c r="A22399" t="s">
        <v>429</v>
      </c>
      <c r="B22399">
        <v>5547</v>
      </c>
      <c r="C22399" t="s">
        <v>508</v>
      </c>
      <c r="D22399" t="s">
        <v>475</v>
      </c>
      <c r="E22399" t="s">
        <v>26</v>
      </c>
      <c r="F22399">
        <v>2011</v>
      </c>
      <c r="G22399" t="s">
        <v>480</v>
      </c>
      <c r="H22399">
        <v>0.16747200000000001</v>
      </c>
    </row>
    <row r="22400" spans="1:8">
      <c r="A22400" t="s">
        <v>464</v>
      </c>
      <c r="B22400">
        <v>5547</v>
      </c>
      <c r="C22400" t="s">
        <v>508</v>
      </c>
      <c r="D22400" t="s">
        <v>475</v>
      </c>
      <c r="E22400" t="s">
        <v>343</v>
      </c>
      <c r="F22400">
        <v>2012</v>
      </c>
      <c r="G22400" t="s">
        <v>480</v>
      </c>
      <c r="H22400">
        <v>0.68244839999999996</v>
      </c>
    </row>
    <row r="22401" spans="1:8">
      <c r="A22401" t="s">
        <v>429</v>
      </c>
      <c r="B22401">
        <v>2100</v>
      </c>
      <c r="C22401" t="s">
        <v>509</v>
      </c>
      <c r="D22401" t="s">
        <v>475</v>
      </c>
      <c r="E22401" t="s">
        <v>13</v>
      </c>
      <c r="F22401">
        <v>2013</v>
      </c>
      <c r="G22401" t="s">
        <v>490</v>
      </c>
      <c r="H22401">
        <v>73.804910399999997</v>
      </c>
    </row>
    <row r="22402" spans="1:8">
      <c r="A22402" t="s">
        <v>429</v>
      </c>
      <c r="B22402">
        <v>2100</v>
      </c>
      <c r="C22402" t="s">
        <v>509</v>
      </c>
      <c r="D22402" t="s">
        <v>475</v>
      </c>
      <c r="E22402" t="s">
        <v>32</v>
      </c>
      <c r="F22402">
        <v>2014</v>
      </c>
      <c r="G22402" t="s">
        <v>490</v>
      </c>
      <c r="H22402">
        <v>1.8296315999999999</v>
      </c>
    </row>
    <row r="22403" spans="1:8">
      <c r="A22403" t="s">
        <v>429</v>
      </c>
      <c r="B22403">
        <v>2100</v>
      </c>
      <c r="C22403" t="s">
        <v>509</v>
      </c>
      <c r="D22403" t="s">
        <v>475</v>
      </c>
      <c r="E22403" t="s">
        <v>37</v>
      </c>
      <c r="F22403">
        <v>2013</v>
      </c>
      <c r="G22403" t="s">
        <v>490</v>
      </c>
      <c r="H22403">
        <v>309.19936680000001</v>
      </c>
    </row>
    <row r="22404" spans="1:8">
      <c r="A22404" t="s">
        <v>464</v>
      </c>
      <c r="B22404">
        <v>2100</v>
      </c>
      <c r="C22404" t="s">
        <v>509</v>
      </c>
      <c r="D22404" t="s">
        <v>475</v>
      </c>
      <c r="E22404" t="s">
        <v>19</v>
      </c>
      <c r="F22404">
        <v>2014</v>
      </c>
      <c r="G22404" t="s">
        <v>490</v>
      </c>
      <c r="H22404">
        <v>3.6885707999999999</v>
      </c>
    </row>
    <row r="22405" spans="1:8">
      <c r="A22405" t="s">
        <v>464</v>
      </c>
      <c r="B22405">
        <v>2100</v>
      </c>
      <c r="C22405" t="s">
        <v>509</v>
      </c>
      <c r="D22405" t="s">
        <v>475</v>
      </c>
      <c r="E22405" t="s">
        <v>16</v>
      </c>
      <c r="F22405">
        <v>2011</v>
      </c>
      <c r="G22405" t="s">
        <v>490</v>
      </c>
      <c r="H22405">
        <v>27.7082424</v>
      </c>
    </row>
    <row r="22406" spans="1:8">
      <c r="A22406" t="s">
        <v>464</v>
      </c>
      <c r="B22406">
        <v>2100</v>
      </c>
      <c r="C22406" t="s">
        <v>509</v>
      </c>
      <c r="D22406" t="s">
        <v>475</v>
      </c>
      <c r="E22406" t="s">
        <v>24</v>
      </c>
      <c r="F22406">
        <v>2011</v>
      </c>
      <c r="G22406" t="s">
        <v>490</v>
      </c>
      <c r="H22406">
        <v>4.8818087999999999</v>
      </c>
    </row>
    <row r="22407" spans="1:8">
      <c r="A22407" t="s">
        <v>464</v>
      </c>
      <c r="B22407">
        <v>2100</v>
      </c>
      <c r="C22407" t="s">
        <v>509</v>
      </c>
      <c r="D22407" t="s">
        <v>475</v>
      </c>
      <c r="E22407" t="s">
        <v>352</v>
      </c>
      <c r="F22407">
        <v>2010</v>
      </c>
      <c r="G22407" t="s">
        <v>490</v>
      </c>
      <c r="H22407">
        <v>4.4631287999999998</v>
      </c>
    </row>
    <row r="22408" spans="1:8">
      <c r="A22408" t="s">
        <v>464</v>
      </c>
      <c r="B22408">
        <v>2100</v>
      </c>
      <c r="C22408" t="s">
        <v>509</v>
      </c>
      <c r="D22408" t="s">
        <v>475</v>
      </c>
      <c r="E22408" t="s">
        <v>23</v>
      </c>
      <c r="F22408">
        <v>2011</v>
      </c>
      <c r="G22408" t="s">
        <v>490</v>
      </c>
      <c r="H22408">
        <v>2.2357512000000002</v>
      </c>
    </row>
    <row r="22409" spans="1:8">
      <c r="A22409" t="s">
        <v>464</v>
      </c>
      <c r="B22409">
        <v>2100</v>
      </c>
      <c r="C22409" t="s">
        <v>509</v>
      </c>
      <c r="D22409" t="s">
        <v>475</v>
      </c>
      <c r="E22409" t="s">
        <v>479</v>
      </c>
      <c r="F22409">
        <v>2012</v>
      </c>
      <c r="G22409" t="s">
        <v>490</v>
      </c>
      <c r="H22409">
        <v>814.94805959999997</v>
      </c>
    </row>
    <row r="22410" spans="1:8">
      <c r="A22410" t="s">
        <v>462</v>
      </c>
      <c r="B22410">
        <v>2100</v>
      </c>
      <c r="C22410" t="s">
        <v>509</v>
      </c>
      <c r="D22410" t="s">
        <v>475</v>
      </c>
      <c r="E22410" t="s">
        <v>14</v>
      </c>
      <c r="F22410">
        <v>2009</v>
      </c>
      <c r="G22410" t="s">
        <v>490</v>
      </c>
      <c r="H22410">
        <v>31.321450800000001</v>
      </c>
    </row>
    <row r="22411" spans="1:8">
      <c r="A22411" t="s">
        <v>462</v>
      </c>
      <c r="B22411">
        <v>2100</v>
      </c>
      <c r="C22411" t="s">
        <v>509</v>
      </c>
      <c r="D22411" t="s">
        <v>475</v>
      </c>
      <c r="E22411" t="s">
        <v>20</v>
      </c>
      <c r="F22411">
        <v>2009</v>
      </c>
      <c r="G22411" t="s">
        <v>490</v>
      </c>
      <c r="H22411">
        <v>105.1598556</v>
      </c>
    </row>
    <row r="22412" spans="1:8">
      <c r="A22412" t="s">
        <v>462</v>
      </c>
      <c r="B22412">
        <v>2100</v>
      </c>
      <c r="C22412" t="s">
        <v>509</v>
      </c>
      <c r="D22412" t="s">
        <v>475</v>
      </c>
      <c r="E22412" t="s">
        <v>36</v>
      </c>
      <c r="F22412">
        <v>2011</v>
      </c>
      <c r="G22412" t="s">
        <v>490</v>
      </c>
      <c r="H22412">
        <v>60.897005999999998</v>
      </c>
    </row>
    <row r="22413" spans="1:8">
      <c r="A22413" t="s">
        <v>461</v>
      </c>
      <c r="B22413">
        <v>2100</v>
      </c>
      <c r="C22413" t="s">
        <v>509</v>
      </c>
      <c r="D22413" t="s">
        <v>475</v>
      </c>
      <c r="E22413" t="s">
        <v>20</v>
      </c>
      <c r="F22413">
        <v>2009</v>
      </c>
      <c r="G22413" t="s">
        <v>490</v>
      </c>
      <c r="H22413">
        <v>1.67472</v>
      </c>
    </row>
    <row r="22414" spans="1:8">
      <c r="A22414" t="s">
        <v>461</v>
      </c>
      <c r="B22414">
        <v>2100</v>
      </c>
      <c r="C22414" t="s">
        <v>509</v>
      </c>
      <c r="D22414" t="s">
        <v>475</v>
      </c>
      <c r="E22414" t="s">
        <v>30</v>
      </c>
      <c r="F22414">
        <v>2009</v>
      </c>
      <c r="G22414" t="s">
        <v>490</v>
      </c>
      <c r="H22414">
        <v>2.1813227999999998</v>
      </c>
    </row>
    <row r="22415" spans="1:8">
      <c r="A22415" t="s">
        <v>429</v>
      </c>
      <c r="B22415">
        <v>2118</v>
      </c>
      <c r="C22415" t="s">
        <v>440</v>
      </c>
      <c r="D22415" t="s">
        <v>475</v>
      </c>
      <c r="E22415" t="s">
        <v>32</v>
      </c>
      <c r="F22415">
        <v>2011</v>
      </c>
      <c r="G22415" t="s">
        <v>490</v>
      </c>
      <c r="H22415">
        <v>0.74525039999999998</v>
      </c>
    </row>
    <row r="22416" spans="1:8">
      <c r="A22416" t="s">
        <v>464</v>
      </c>
      <c r="B22416">
        <v>2121</v>
      </c>
      <c r="C22416" t="s">
        <v>441</v>
      </c>
      <c r="D22416" t="s">
        <v>475</v>
      </c>
      <c r="E22416" t="s">
        <v>10</v>
      </c>
      <c r="F22416">
        <v>2013</v>
      </c>
      <c r="G22416" t="s">
        <v>490</v>
      </c>
      <c r="H22416">
        <v>99.436499999999995</v>
      </c>
    </row>
    <row r="22417" spans="1:8">
      <c r="A22417" t="s">
        <v>429</v>
      </c>
      <c r="B22417">
        <v>5510</v>
      </c>
      <c r="C22417" t="s">
        <v>512</v>
      </c>
      <c r="D22417" t="s">
        <v>475</v>
      </c>
      <c r="E22417" t="s">
        <v>2</v>
      </c>
      <c r="F22417">
        <v>2012</v>
      </c>
      <c r="G22417" t="s">
        <v>480</v>
      </c>
      <c r="H22417">
        <v>17.010968399999999</v>
      </c>
    </row>
    <row r="22418" spans="1:8">
      <c r="A22418" t="s">
        <v>429</v>
      </c>
      <c r="B22418">
        <v>5510</v>
      </c>
      <c r="C22418" t="s">
        <v>512</v>
      </c>
      <c r="D22418" t="s">
        <v>475</v>
      </c>
      <c r="E22418" t="s">
        <v>24</v>
      </c>
      <c r="F22418">
        <v>2012</v>
      </c>
      <c r="G22418" t="s">
        <v>480</v>
      </c>
      <c r="H22418">
        <v>13.343331600000001</v>
      </c>
    </row>
    <row r="22419" spans="1:8">
      <c r="A22419" t="s">
        <v>429</v>
      </c>
      <c r="B22419">
        <v>5550</v>
      </c>
      <c r="C22419" t="s">
        <v>514</v>
      </c>
      <c r="D22419" t="s">
        <v>475</v>
      </c>
      <c r="E22419" t="s">
        <v>3</v>
      </c>
      <c r="F22419">
        <v>2012</v>
      </c>
      <c r="G22419" t="s">
        <v>480</v>
      </c>
      <c r="H22419">
        <v>1.5239952000000001</v>
      </c>
    </row>
    <row r="22420" spans="1:8">
      <c r="A22420" t="s">
        <v>464</v>
      </c>
      <c r="B22420">
        <v>3200</v>
      </c>
      <c r="C22420" t="s">
        <v>513</v>
      </c>
      <c r="D22420" t="s">
        <v>475</v>
      </c>
      <c r="E22420" t="s">
        <v>9</v>
      </c>
      <c r="F22420">
        <v>2013</v>
      </c>
      <c r="G22420" t="s">
        <v>503</v>
      </c>
      <c r="H22420">
        <v>139.07712240000001</v>
      </c>
    </row>
    <row r="22421" spans="1:8">
      <c r="A22421" t="s">
        <v>464</v>
      </c>
      <c r="B22421">
        <v>3200</v>
      </c>
      <c r="C22421" t="s">
        <v>513</v>
      </c>
      <c r="D22421" t="s">
        <v>475</v>
      </c>
      <c r="E22421" t="s">
        <v>17</v>
      </c>
      <c r="F22421">
        <v>2014</v>
      </c>
      <c r="G22421" t="s">
        <v>503</v>
      </c>
      <c r="H22421">
        <v>93.842935199999999</v>
      </c>
    </row>
    <row r="22422" spans="1:8">
      <c r="A22422" t="s">
        <v>464</v>
      </c>
      <c r="B22422">
        <v>3200</v>
      </c>
      <c r="C22422" t="s">
        <v>513</v>
      </c>
      <c r="D22422" t="s">
        <v>475</v>
      </c>
      <c r="E22422" t="s">
        <v>16</v>
      </c>
      <c r="F22422">
        <v>2009</v>
      </c>
      <c r="G22422" t="s">
        <v>503</v>
      </c>
      <c r="H22422">
        <v>48.198441600000002</v>
      </c>
    </row>
    <row r="22423" spans="1:8">
      <c r="A22423" t="s">
        <v>464</v>
      </c>
      <c r="B22423">
        <v>3200</v>
      </c>
      <c r="C22423" t="s">
        <v>513</v>
      </c>
      <c r="D22423" t="s">
        <v>475</v>
      </c>
      <c r="E22423" t="s">
        <v>19</v>
      </c>
      <c r="F22423">
        <v>2014</v>
      </c>
      <c r="G22423" t="s">
        <v>503</v>
      </c>
      <c r="H22423">
        <v>31.656394800000001</v>
      </c>
    </row>
    <row r="22424" spans="1:8">
      <c r="A22424" t="s">
        <v>464</v>
      </c>
      <c r="B22424">
        <v>3200</v>
      </c>
      <c r="C22424" t="s">
        <v>513</v>
      </c>
      <c r="D22424" t="s">
        <v>475</v>
      </c>
      <c r="E22424" t="s">
        <v>27</v>
      </c>
      <c r="F22424">
        <v>2011</v>
      </c>
      <c r="G22424" t="s">
        <v>503</v>
      </c>
      <c r="H22424">
        <v>96.283839599999993</v>
      </c>
    </row>
    <row r="22425" spans="1:8">
      <c r="A22425" t="s">
        <v>464</v>
      </c>
      <c r="B22425">
        <v>3200</v>
      </c>
      <c r="C22425" t="s">
        <v>513</v>
      </c>
      <c r="D22425" t="s">
        <v>475</v>
      </c>
      <c r="E22425" t="s">
        <v>479</v>
      </c>
      <c r="F22425">
        <v>2013</v>
      </c>
      <c r="G22425" t="s">
        <v>503</v>
      </c>
      <c r="H22425">
        <v>901.18776600000001</v>
      </c>
    </row>
    <row r="22426" spans="1:8">
      <c r="A22426" t="s">
        <v>456</v>
      </c>
      <c r="B22426">
        <v>3200</v>
      </c>
      <c r="C22426" t="s">
        <v>513</v>
      </c>
      <c r="D22426" t="s">
        <v>475</v>
      </c>
      <c r="E22426" t="s">
        <v>28</v>
      </c>
      <c r="F22426">
        <v>2012</v>
      </c>
      <c r="G22426" t="s">
        <v>503</v>
      </c>
      <c r="H22426">
        <v>0.1716588</v>
      </c>
    </row>
    <row r="22427" spans="1:8">
      <c r="A22427" t="s">
        <v>456</v>
      </c>
      <c r="B22427">
        <v>3200</v>
      </c>
      <c r="C22427" t="s">
        <v>513</v>
      </c>
      <c r="D22427" t="s">
        <v>475</v>
      </c>
      <c r="E22427" t="s">
        <v>31</v>
      </c>
      <c r="F22427">
        <v>2011</v>
      </c>
      <c r="G22427" t="s">
        <v>503</v>
      </c>
      <c r="H22427">
        <v>9.21096E-2</v>
      </c>
    </row>
    <row r="22428" spans="1:8">
      <c r="A22428" t="s">
        <v>438</v>
      </c>
      <c r="B22428">
        <v>3200</v>
      </c>
      <c r="C22428" t="s">
        <v>513</v>
      </c>
      <c r="D22428" t="s">
        <v>475</v>
      </c>
      <c r="E22428" t="s">
        <v>30</v>
      </c>
      <c r="F22428">
        <v>2009</v>
      </c>
      <c r="G22428" t="s">
        <v>503</v>
      </c>
      <c r="H22428">
        <v>0.84992040000000002</v>
      </c>
    </row>
    <row r="22429" spans="1:8">
      <c r="A22429" t="s">
        <v>461</v>
      </c>
      <c r="B22429">
        <v>4210</v>
      </c>
      <c r="C22429" t="s">
        <v>450</v>
      </c>
      <c r="D22429" t="s">
        <v>475</v>
      </c>
      <c r="E22429" t="s">
        <v>9</v>
      </c>
      <c r="F22429">
        <v>2012</v>
      </c>
      <c r="G22429" t="s">
        <v>501</v>
      </c>
      <c r="H22429">
        <v>7.1552411999999999</v>
      </c>
    </row>
    <row r="22430" spans="1:8">
      <c r="A22430" t="s">
        <v>461</v>
      </c>
      <c r="B22430">
        <v>4210</v>
      </c>
      <c r="C22430" t="s">
        <v>450</v>
      </c>
      <c r="D22430" t="s">
        <v>475</v>
      </c>
      <c r="E22430" t="s">
        <v>30</v>
      </c>
      <c r="F22430">
        <v>2012</v>
      </c>
      <c r="G22430" t="s">
        <v>501</v>
      </c>
      <c r="H22430">
        <v>38.514373200000001</v>
      </c>
    </row>
    <row r="22431" spans="1:8">
      <c r="A22431" t="s">
        <v>429</v>
      </c>
      <c r="B22431">
        <v>5510</v>
      </c>
      <c r="C22431" t="s">
        <v>512</v>
      </c>
      <c r="D22431" t="s">
        <v>475</v>
      </c>
      <c r="E22431" t="s">
        <v>10</v>
      </c>
      <c r="F22431">
        <v>2013</v>
      </c>
      <c r="G22431" t="s">
        <v>483</v>
      </c>
      <c r="H22431">
        <v>82.793970000000002</v>
      </c>
    </row>
    <row r="22432" spans="1:8">
      <c r="A22432" t="s">
        <v>429</v>
      </c>
      <c r="B22432">
        <v>5510</v>
      </c>
      <c r="C22432" t="s">
        <v>512</v>
      </c>
      <c r="D22432" t="s">
        <v>475</v>
      </c>
      <c r="E22432" t="s">
        <v>11</v>
      </c>
      <c r="F22432">
        <v>2012</v>
      </c>
      <c r="G22432" t="s">
        <v>483</v>
      </c>
      <c r="H22432">
        <v>6.2801999999999997E-2</v>
      </c>
    </row>
    <row r="22433" spans="1:8">
      <c r="A22433" t="s">
        <v>429</v>
      </c>
      <c r="B22433">
        <v>5510</v>
      </c>
      <c r="C22433" t="s">
        <v>512</v>
      </c>
      <c r="D22433" t="s">
        <v>475</v>
      </c>
      <c r="E22433" t="s">
        <v>13</v>
      </c>
      <c r="F22433">
        <v>2014</v>
      </c>
      <c r="G22433" t="s">
        <v>483</v>
      </c>
      <c r="H22433">
        <v>141.00723719999999</v>
      </c>
    </row>
    <row r="22434" spans="1:8">
      <c r="A22434" t="s">
        <v>429</v>
      </c>
      <c r="B22434">
        <v>5510</v>
      </c>
      <c r="C22434" t="s">
        <v>512</v>
      </c>
      <c r="D22434" t="s">
        <v>475</v>
      </c>
      <c r="E22434" t="s">
        <v>20</v>
      </c>
      <c r="F22434">
        <v>2009</v>
      </c>
      <c r="G22434" t="s">
        <v>483</v>
      </c>
      <c r="H22434">
        <v>176.89648679999999</v>
      </c>
    </row>
    <row r="22435" spans="1:8">
      <c r="A22435" t="s">
        <v>429</v>
      </c>
      <c r="B22435">
        <v>5510</v>
      </c>
      <c r="C22435" t="s">
        <v>512</v>
      </c>
      <c r="D22435" t="s">
        <v>475</v>
      </c>
      <c r="E22435" t="s">
        <v>33</v>
      </c>
      <c r="F22435">
        <v>2011</v>
      </c>
      <c r="G22435" t="s">
        <v>483</v>
      </c>
      <c r="H22435">
        <v>31.200033600000001</v>
      </c>
    </row>
    <row r="22436" spans="1:8">
      <c r="A22436" t="s">
        <v>429</v>
      </c>
      <c r="B22436">
        <v>5510</v>
      </c>
      <c r="C22436" t="s">
        <v>512</v>
      </c>
      <c r="D22436" t="s">
        <v>475</v>
      </c>
      <c r="E22436" t="s">
        <v>34</v>
      </c>
      <c r="F22436">
        <v>2010</v>
      </c>
      <c r="G22436" t="s">
        <v>483</v>
      </c>
      <c r="H22436">
        <v>239.03278560000001</v>
      </c>
    </row>
    <row r="22437" spans="1:8">
      <c r="A22437" t="s">
        <v>429</v>
      </c>
      <c r="B22437">
        <v>5510</v>
      </c>
      <c r="C22437" t="s">
        <v>512</v>
      </c>
      <c r="D22437" t="s">
        <v>475</v>
      </c>
      <c r="E22437" t="s">
        <v>37</v>
      </c>
      <c r="F22437">
        <v>2014</v>
      </c>
      <c r="G22437" t="s">
        <v>483</v>
      </c>
      <c r="H22437">
        <v>21.185207999999999</v>
      </c>
    </row>
    <row r="22438" spans="1:8">
      <c r="A22438" t="s">
        <v>429</v>
      </c>
      <c r="B22438">
        <v>5510</v>
      </c>
      <c r="C22438" t="s">
        <v>512</v>
      </c>
      <c r="D22438" t="s">
        <v>475</v>
      </c>
      <c r="E22438" t="s">
        <v>428</v>
      </c>
      <c r="F22438">
        <v>2010</v>
      </c>
      <c r="G22438" t="s">
        <v>483</v>
      </c>
      <c r="H22438">
        <v>0.56103119999999995</v>
      </c>
    </row>
    <row r="22439" spans="1:8">
      <c r="A22439" t="s">
        <v>429</v>
      </c>
      <c r="B22439">
        <v>5550</v>
      </c>
      <c r="C22439" t="s">
        <v>514</v>
      </c>
      <c r="D22439" t="s">
        <v>475</v>
      </c>
      <c r="E22439" t="s">
        <v>6</v>
      </c>
      <c r="F22439">
        <v>2014</v>
      </c>
      <c r="G22439" t="s">
        <v>483</v>
      </c>
      <c r="H22439">
        <v>1.3983912000000001</v>
      </c>
    </row>
    <row r="22440" spans="1:8">
      <c r="A22440" t="s">
        <v>429</v>
      </c>
      <c r="B22440">
        <v>5550</v>
      </c>
      <c r="C22440" t="s">
        <v>514</v>
      </c>
      <c r="D22440" t="s">
        <v>475</v>
      </c>
      <c r="E22440" t="s">
        <v>8</v>
      </c>
      <c r="F22440">
        <v>2013</v>
      </c>
      <c r="G22440" t="s">
        <v>483</v>
      </c>
      <c r="H22440">
        <v>6.2801999999999997E-2</v>
      </c>
    </row>
    <row r="22441" spans="1:8">
      <c r="A22441" t="s">
        <v>429</v>
      </c>
      <c r="B22441">
        <v>5550</v>
      </c>
      <c r="C22441" t="s">
        <v>514</v>
      </c>
      <c r="D22441" t="s">
        <v>475</v>
      </c>
      <c r="E22441" t="s">
        <v>343</v>
      </c>
      <c r="F22441">
        <v>2012</v>
      </c>
      <c r="G22441" t="s">
        <v>483</v>
      </c>
      <c r="H22441">
        <v>0.54847080000000004</v>
      </c>
    </row>
    <row r="22442" spans="1:8">
      <c r="A22442" t="s">
        <v>429</v>
      </c>
      <c r="B22442">
        <v>5550</v>
      </c>
      <c r="C22442" t="s">
        <v>514</v>
      </c>
      <c r="D22442" t="s">
        <v>475</v>
      </c>
      <c r="E22442" t="s">
        <v>13</v>
      </c>
      <c r="F22442">
        <v>2010</v>
      </c>
      <c r="G22442" t="s">
        <v>483</v>
      </c>
      <c r="H22442">
        <v>0.66988800000000004</v>
      </c>
    </row>
    <row r="22443" spans="1:8">
      <c r="A22443" t="s">
        <v>464</v>
      </c>
      <c r="B22443">
        <v>2330</v>
      </c>
      <c r="C22443" t="s">
        <v>515</v>
      </c>
      <c r="D22443" t="s">
        <v>475</v>
      </c>
      <c r="E22443" t="s">
        <v>22</v>
      </c>
      <c r="F22443">
        <v>2011</v>
      </c>
      <c r="G22443" t="s">
        <v>480</v>
      </c>
      <c r="H22443">
        <v>1.3607100000000001</v>
      </c>
    </row>
    <row r="22444" spans="1:8">
      <c r="A22444" t="s">
        <v>461</v>
      </c>
      <c r="B22444">
        <v>4210</v>
      </c>
      <c r="C22444" t="s">
        <v>450</v>
      </c>
      <c r="D22444" t="s">
        <v>475</v>
      </c>
      <c r="E22444" t="s">
        <v>34</v>
      </c>
      <c r="F22444">
        <v>2012</v>
      </c>
      <c r="G22444" t="s">
        <v>480</v>
      </c>
      <c r="H22444">
        <v>3.5043516000000001</v>
      </c>
    </row>
    <row r="22445" spans="1:8">
      <c r="A22445" t="s">
        <v>429</v>
      </c>
      <c r="B22445">
        <v>5510</v>
      </c>
      <c r="C22445" t="s">
        <v>512</v>
      </c>
      <c r="D22445" t="s">
        <v>475</v>
      </c>
      <c r="E22445" t="s">
        <v>12</v>
      </c>
      <c r="F22445">
        <v>2012</v>
      </c>
      <c r="G22445" t="s">
        <v>480</v>
      </c>
      <c r="H22445">
        <v>0.15072479999999999</v>
      </c>
    </row>
    <row r="22446" spans="1:8">
      <c r="A22446" t="s">
        <v>429</v>
      </c>
      <c r="B22446">
        <v>5510</v>
      </c>
      <c r="C22446" t="s">
        <v>512</v>
      </c>
      <c r="D22446" t="s">
        <v>475</v>
      </c>
      <c r="E22446" t="s">
        <v>17</v>
      </c>
      <c r="F22446">
        <v>2012</v>
      </c>
      <c r="G22446" t="s">
        <v>480</v>
      </c>
      <c r="H22446">
        <v>0.76618439999999999</v>
      </c>
    </row>
    <row r="22447" spans="1:8">
      <c r="A22447" t="s">
        <v>429</v>
      </c>
      <c r="B22447">
        <v>5510</v>
      </c>
      <c r="C22447" t="s">
        <v>512</v>
      </c>
      <c r="D22447" t="s">
        <v>475</v>
      </c>
      <c r="E22447" t="s">
        <v>37</v>
      </c>
      <c r="F22447">
        <v>2010</v>
      </c>
      <c r="G22447" t="s">
        <v>480</v>
      </c>
      <c r="H22447">
        <v>12.832542</v>
      </c>
    </row>
    <row r="22448" spans="1:8">
      <c r="A22448" t="s">
        <v>429</v>
      </c>
      <c r="B22448">
        <v>5510</v>
      </c>
      <c r="C22448" t="s">
        <v>512</v>
      </c>
      <c r="D22448" t="s">
        <v>475</v>
      </c>
      <c r="E22448" t="s">
        <v>428</v>
      </c>
      <c r="F22448">
        <v>2014</v>
      </c>
      <c r="G22448" t="s">
        <v>480</v>
      </c>
      <c r="H22448">
        <v>0.54428399999999999</v>
      </c>
    </row>
    <row r="22449" spans="1:8">
      <c r="A22449" t="s">
        <v>429</v>
      </c>
      <c r="B22449">
        <v>5550</v>
      </c>
      <c r="C22449" t="s">
        <v>514</v>
      </c>
      <c r="D22449" t="s">
        <v>475</v>
      </c>
      <c r="E22449" t="s">
        <v>6</v>
      </c>
      <c r="F22449">
        <v>2009</v>
      </c>
      <c r="G22449" t="s">
        <v>480</v>
      </c>
      <c r="H22449">
        <v>1.3690836</v>
      </c>
    </row>
    <row r="22450" spans="1:8">
      <c r="A22450" t="s">
        <v>429</v>
      </c>
      <c r="B22450">
        <v>5550</v>
      </c>
      <c r="C22450" t="s">
        <v>514</v>
      </c>
      <c r="D22450" t="s">
        <v>475</v>
      </c>
      <c r="E22450" t="s">
        <v>11</v>
      </c>
      <c r="F22450">
        <v>2014</v>
      </c>
      <c r="G22450" t="s">
        <v>480</v>
      </c>
      <c r="H22450">
        <v>0.16747200000000001</v>
      </c>
    </row>
    <row r="22451" spans="1:8">
      <c r="A22451" t="s">
        <v>429</v>
      </c>
      <c r="B22451">
        <v>5550</v>
      </c>
      <c r="C22451" t="s">
        <v>514</v>
      </c>
      <c r="D22451" t="s">
        <v>475</v>
      </c>
      <c r="E22451" t="s">
        <v>20</v>
      </c>
      <c r="F22451">
        <v>2011</v>
      </c>
      <c r="G22451" t="s">
        <v>480</v>
      </c>
      <c r="H22451">
        <v>209.97220680000001</v>
      </c>
    </row>
    <row r="22452" spans="1:8">
      <c r="A22452" t="s">
        <v>429</v>
      </c>
      <c r="B22452">
        <v>5550</v>
      </c>
      <c r="C22452" t="s">
        <v>514</v>
      </c>
      <c r="D22452" t="s">
        <v>475</v>
      </c>
      <c r="E22452" t="s">
        <v>33</v>
      </c>
      <c r="F22452">
        <v>2013</v>
      </c>
      <c r="G22452" t="s">
        <v>480</v>
      </c>
      <c r="H22452">
        <v>0.18840599999999999</v>
      </c>
    </row>
    <row r="22453" spans="1:8">
      <c r="A22453" t="s">
        <v>429</v>
      </c>
      <c r="B22453">
        <v>5550</v>
      </c>
      <c r="C22453" t="s">
        <v>514</v>
      </c>
      <c r="D22453" t="s">
        <v>475</v>
      </c>
      <c r="E22453" t="s">
        <v>37</v>
      </c>
      <c r="F22453">
        <v>2014</v>
      </c>
      <c r="G22453" t="s">
        <v>480</v>
      </c>
      <c r="H22453">
        <v>3.3494400000000001E-2</v>
      </c>
    </row>
    <row r="22454" spans="1:8">
      <c r="A22454" t="s">
        <v>464</v>
      </c>
      <c r="B22454">
        <v>3200</v>
      </c>
      <c r="C22454" t="s">
        <v>513</v>
      </c>
      <c r="D22454" t="s">
        <v>475</v>
      </c>
      <c r="E22454" t="s">
        <v>5</v>
      </c>
      <c r="F22454">
        <v>2010</v>
      </c>
      <c r="G22454" t="s">
        <v>503</v>
      </c>
      <c r="H22454">
        <v>899.35813440000004</v>
      </c>
    </row>
    <row r="22455" spans="1:8">
      <c r="A22455" t="s">
        <v>464</v>
      </c>
      <c r="B22455">
        <v>3200</v>
      </c>
      <c r="C22455" t="s">
        <v>513</v>
      </c>
      <c r="D22455" t="s">
        <v>475</v>
      </c>
      <c r="E22455" t="s">
        <v>11</v>
      </c>
      <c r="F22455">
        <v>2009</v>
      </c>
      <c r="G22455" t="s">
        <v>503</v>
      </c>
      <c r="H22455">
        <v>220.01634000000001</v>
      </c>
    </row>
    <row r="22456" spans="1:8">
      <c r="A22456" t="s">
        <v>464</v>
      </c>
      <c r="B22456">
        <v>3200</v>
      </c>
      <c r="C22456" t="s">
        <v>513</v>
      </c>
      <c r="D22456" t="s">
        <v>475</v>
      </c>
      <c r="E22456" t="s">
        <v>35</v>
      </c>
      <c r="F22456">
        <v>2010</v>
      </c>
      <c r="G22456" t="s">
        <v>503</v>
      </c>
      <c r="H22456">
        <v>137.47776479999999</v>
      </c>
    </row>
    <row r="22457" spans="1:8">
      <c r="A22457" t="s">
        <v>464</v>
      </c>
      <c r="B22457">
        <v>3200</v>
      </c>
      <c r="C22457" t="s">
        <v>513</v>
      </c>
      <c r="D22457" t="s">
        <v>475</v>
      </c>
      <c r="E22457" t="s">
        <v>428</v>
      </c>
      <c r="F22457">
        <v>2010</v>
      </c>
      <c r="G22457" t="s">
        <v>503</v>
      </c>
      <c r="H22457">
        <v>23.0985756</v>
      </c>
    </row>
    <row r="22458" spans="1:8">
      <c r="A22458" t="s">
        <v>464</v>
      </c>
      <c r="B22458">
        <v>3200</v>
      </c>
      <c r="C22458" t="s">
        <v>513</v>
      </c>
      <c r="D22458" t="s">
        <v>475</v>
      </c>
      <c r="E22458" t="s">
        <v>37</v>
      </c>
      <c r="F22458">
        <v>2014</v>
      </c>
      <c r="G22458" t="s">
        <v>503</v>
      </c>
      <c r="H22458">
        <v>1256.0734944000001</v>
      </c>
    </row>
    <row r="22459" spans="1:8">
      <c r="A22459" t="s">
        <v>438</v>
      </c>
      <c r="B22459">
        <v>3200</v>
      </c>
      <c r="C22459" t="s">
        <v>513</v>
      </c>
      <c r="D22459" t="s">
        <v>475</v>
      </c>
      <c r="E22459" t="s">
        <v>10</v>
      </c>
      <c r="F22459">
        <v>2011</v>
      </c>
      <c r="G22459" t="s">
        <v>503</v>
      </c>
      <c r="H22459">
        <v>0.33913080000000001</v>
      </c>
    </row>
    <row r="22460" spans="1:8">
      <c r="A22460" t="s">
        <v>438</v>
      </c>
      <c r="B22460">
        <v>3200</v>
      </c>
      <c r="C22460" t="s">
        <v>513</v>
      </c>
      <c r="D22460" t="s">
        <v>475</v>
      </c>
      <c r="E22460" t="s">
        <v>26</v>
      </c>
      <c r="F22460">
        <v>2013</v>
      </c>
      <c r="G22460" t="s">
        <v>503</v>
      </c>
      <c r="H22460">
        <v>8.3736000000000005E-2</v>
      </c>
    </row>
    <row r="22461" spans="1:8">
      <c r="A22461" t="s">
        <v>461</v>
      </c>
      <c r="B22461">
        <v>3200</v>
      </c>
      <c r="C22461" t="s">
        <v>513</v>
      </c>
      <c r="D22461" t="s">
        <v>475</v>
      </c>
      <c r="E22461" t="s">
        <v>482</v>
      </c>
      <c r="F22461">
        <v>2013</v>
      </c>
      <c r="G22461" t="s">
        <v>503</v>
      </c>
      <c r="H22461">
        <v>0.33913080000000001</v>
      </c>
    </row>
    <row r="22462" spans="1:8">
      <c r="A22462" t="s">
        <v>456</v>
      </c>
      <c r="B22462">
        <v>3200</v>
      </c>
      <c r="C22462" t="s">
        <v>513</v>
      </c>
      <c r="D22462" t="s">
        <v>475</v>
      </c>
      <c r="E22462" t="s">
        <v>8</v>
      </c>
      <c r="F22462">
        <v>2014</v>
      </c>
      <c r="G22462" t="s">
        <v>503</v>
      </c>
      <c r="H22462">
        <v>8.7922799999999995E-2</v>
      </c>
    </row>
    <row r="22463" spans="1:8">
      <c r="A22463" t="s">
        <v>456</v>
      </c>
      <c r="B22463">
        <v>3200</v>
      </c>
      <c r="C22463" t="s">
        <v>513</v>
      </c>
      <c r="D22463" t="s">
        <v>475</v>
      </c>
      <c r="E22463" t="s">
        <v>13</v>
      </c>
      <c r="F22463">
        <v>2013</v>
      </c>
      <c r="G22463" t="s">
        <v>503</v>
      </c>
      <c r="H22463">
        <v>8.3736000000000005E-2</v>
      </c>
    </row>
    <row r="22464" spans="1:8">
      <c r="A22464" t="s">
        <v>463</v>
      </c>
      <c r="B22464">
        <v>4210</v>
      </c>
      <c r="C22464" t="s">
        <v>450</v>
      </c>
      <c r="D22464" t="s">
        <v>475</v>
      </c>
      <c r="E22464" t="s">
        <v>3</v>
      </c>
      <c r="F22464">
        <v>2010</v>
      </c>
      <c r="G22464" t="s">
        <v>501</v>
      </c>
      <c r="H22464">
        <v>9.6463871999999995</v>
      </c>
    </row>
    <row r="22465" spans="1:8">
      <c r="A22465" t="s">
        <v>463</v>
      </c>
      <c r="B22465">
        <v>4210</v>
      </c>
      <c r="C22465" t="s">
        <v>450</v>
      </c>
      <c r="D22465" t="s">
        <v>475</v>
      </c>
      <c r="E22465" t="s">
        <v>10</v>
      </c>
      <c r="F22465">
        <v>2012</v>
      </c>
      <c r="G22465" t="s">
        <v>501</v>
      </c>
      <c r="H22465">
        <v>60.059646000000001</v>
      </c>
    </row>
    <row r="22466" spans="1:8">
      <c r="A22466" t="s">
        <v>461</v>
      </c>
      <c r="B22466">
        <v>4210</v>
      </c>
      <c r="C22466" t="s">
        <v>450</v>
      </c>
      <c r="D22466" t="s">
        <v>475</v>
      </c>
      <c r="E22466" t="s">
        <v>482</v>
      </c>
      <c r="F22466">
        <v>2011</v>
      </c>
      <c r="G22466" t="s">
        <v>501</v>
      </c>
      <c r="H22466">
        <v>53.997159600000003</v>
      </c>
    </row>
    <row r="22467" spans="1:8">
      <c r="A22467" t="s">
        <v>429</v>
      </c>
      <c r="B22467">
        <v>5510</v>
      </c>
      <c r="C22467" t="s">
        <v>512</v>
      </c>
      <c r="D22467" t="s">
        <v>475</v>
      </c>
      <c r="E22467" t="s">
        <v>24</v>
      </c>
      <c r="F22467">
        <v>2013</v>
      </c>
      <c r="G22467" t="s">
        <v>483</v>
      </c>
      <c r="H22467">
        <v>10.4837472</v>
      </c>
    </row>
    <row r="22468" spans="1:8">
      <c r="A22468" t="s">
        <v>429</v>
      </c>
      <c r="B22468">
        <v>5550</v>
      </c>
      <c r="C22468" t="s">
        <v>514</v>
      </c>
      <c r="D22468" t="s">
        <v>475</v>
      </c>
      <c r="E22468" t="s">
        <v>20</v>
      </c>
      <c r="F22468">
        <v>2012</v>
      </c>
      <c r="G22468" t="s">
        <v>483</v>
      </c>
      <c r="H22468">
        <v>207.5522364</v>
      </c>
    </row>
    <row r="22469" spans="1:8">
      <c r="A22469" t="s">
        <v>499</v>
      </c>
      <c r="B22469">
        <v>2330</v>
      </c>
      <c r="C22469" t="s">
        <v>515</v>
      </c>
      <c r="D22469" t="s">
        <v>475</v>
      </c>
      <c r="E22469" t="s">
        <v>14</v>
      </c>
      <c r="F22469">
        <v>2010</v>
      </c>
      <c r="G22469" t="s">
        <v>480</v>
      </c>
      <c r="H22469">
        <v>0.49822919999999998</v>
      </c>
    </row>
    <row r="22470" spans="1:8">
      <c r="A22470" t="s">
        <v>461</v>
      </c>
      <c r="B22470">
        <v>4210</v>
      </c>
      <c r="C22470" t="s">
        <v>450</v>
      </c>
      <c r="D22470" t="s">
        <v>475</v>
      </c>
      <c r="E22470" t="s">
        <v>13</v>
      </c>
      <c r="F22470">
        <v>2012</v>
      </c>
      <c r="G22470" t="s">
        <v>480</v>
      </c>
      <c r="H22470">
        <v>6.3848700000000003</v>
      </c>
    </row>
    <row r="22471" spans="1:8">
      <c r="A22471" t="s">
        <v>461</v>
      </c>
      <c r="B22471">
        <v>4210</v>
      </c>
      <c r="C22471" t="s">
        <v>450</v>
      </c>
      <c r="D22471" t="s">
        <v>475</v>
      </c>
      <c r="E22471" t="s">
        <v>479</v>
      </c>
      <c r="F22471">
        <v>2010</v>
      </c>
      <c r="G22471" t="s">
        <v>480</v>
      </c>
      <c r="H22471">
        <v>5.0911488</v>
      </c>
    </row>
    <row r="22472" spans="1:8">
      <c r="A22472" t="s">
        <v>461</v>
      </c>
      <c r="B22472">
        <v>4210</v>
      </c>
      <c r="C22472" t="s">
        <v>450</v>
      </c>
      <c r="D22472" t="s">
        <v>475</v>
      </c>
      <c r="E22472" t="s">
        <v>36</v>
      </c>
      <c r="F22472">
        <v>2010</v>
      </c>
      <c r="G22472" t="s">
        <v>480</v>
      </c>
      <c r="H22472">
        <v>1.7961372</v>
      </c>
    </row>
    <row r="22473" spans="1:8">
      <c r="A22473" t="s">
        <v>463</v>
      </c>
      <c r="B22473">
        <v>4210</v>
      </c>
      <c r="C22473" t="s">
        <v>450</v>
      </c>
      <c r="D22473" t="s">
        <v>475</v>
      </c>
      <c r="E22473" t="s">
        <v>3</v>
      </c>
      <c r="F22473">
        <v>2012</v>
      </c>
      <c r="G22473" t="s">
        <v>480</v>
      </c>
      <c r="H22473">
        <v>9.6254532000000008</v>
      </c>
    </row>
    <row r="22474" spans="1:8">
      <c r="A22474" t="s">
        <v>463</v>
      </c>
      <c r="B22474">
        <v>4210</v>
      </c>
      <c r="C22474" t="s">
        <v>450</v>
      </c>
      <c r="D22474" t="s">
        <v>475</v>
      </c>
      <c r="E22474" t="s">
        <v>10</v>
      </c>
      <c r="F22474">
        <v>2014</v>
      </c>
      <c r="G22474" t="s">
        <v>480</v>
      </c>
      <c r="H22474">
        <v>65.439684</v>
      </c>
    </row>
    <row r="22475" spans="1:8">
      <c r="A22475" t="s">
        <v>429</v>
      </c>
      <c r="B22475">
        <v>5510</v>
      </c>
      <c r="C22475" t="s">
        <v>512</v>
      </c>
      <c r="D22475" t="s">
        <v>475</v>
      </c>
      <c r="E22475" t="s">
        <v>20</v>
      </c>
      <c r="F22475">
        <v>2014</v>
      </c>
      <c r="G22475" t="s">
        <v>480</v>
      </c>
      <c r="H22475">
        <v>210.76351199999999</v>
      </c>
    </row>
    <row r="22476" spans="1:8">
      <c r="A22476" t="s">
        <v>429</v>
      </c>
      <c r="B22476">
        <v>5510</v>
      </c>
      <c r="C22476" t="s">
        <v>512</v>
      </c>
      <c r="D22476" t="s">
        <v>475</v>
      </c>
      <c r="E22476" t="s">
        <v>22</v>
      </c>
      <c r="F22476">
        <v>2013</v>
      </c>
      <c r="G22476" t="s">
        <v>480</v>
      </c>
      <c r="H22476">
        <v>1.8756864</v>
      </c>
    </row>
    <row r="22477" spans="1:8">
      <c r="A22477" t="s">
        <v>429</v>
      </c>
      <c r="B22477">
        <v>5550</v>
      </c>
      <c r="C22477" t="s">
        <v>514</v>
      </c>
      <c r="D22477" t="s">
        <v>475</v>
      </c>
      <c r="E22477" t="s">
        <v>22</v>
      </c>
      <c r="F22477">
        <v>2012</v>
      </c>
      <c r="G22477" t="s">
        <v>480</v>
      </c>
      <c r="H22477">
        <v>0.1590984</v>
      </c>
    </row>
    <row r="22478" spans="1:8">
      <c r="A22478" t="s">
        <v>429</v>
      </c>
      <c r="B22478">
        <v>5550</v>
      </c>
      <c r="C22478" t="s">
        <v>514</v>
      </c>
      <c r="D22478" t="s">
        <v>475</v>
      </c>
      <c r="E22478" t="s">
        <v>36</v>
      </c>
      <c r="F22478">
        <v>2010</v>
      </c>
      <c r="G22478" t="s">
        <v>483</v>
      </c>
      <c r="H22478">
        <v>0.34750439999999999</v>
      </c>
    </row>
    <row r="22479" spans="1:8">
      <c r="A22479" t="s">
        <v>429</v>
      </c>
      <c r="B22479">
        <v>5550</v>
      </c>
      <c r="C22479" t="s">
        <v>514</v>
      </c>
      <c r="D22479" t="s">
        <v>475</v>
      </c>
      <c r="E22479" t="s">
        <v>479</v>
      </c>
      <c r="F22479">
        <v>2011</v>
      </c>
      <c r="G22479" t="s">
        <v>483</v>
      </c>
      <c r="H22479">
        <v>86.239706400000003</v>
      </c>
    </row>
    <row r="22480" spans="1:8">
      <c r="A22480" t="s">
        <v>464</v>
      </c>
      <c r="B22480">
        <v>5541</v>
      </c>
      <c r="C22480" t="s">
        <v>454</v>
      </c>
      <c r="D22480" t="s">
        <v>475</v>
      </c>
      <c r="E22480" t="s">
        <v>20</v>
      </c>
      <c r="F22480">
        <v>2009</v>
      </c>
      <c r="G22480" t="s">
        <v>483</v>
      </c>
      <c r="H22480">
        <v>44.338211999999999</v>
      </c>
    </row>
    <row r="22481" spans="1:8">
      <c r="A22481" t="s">
        <v>464</v>
      </c>
      <c r="B22481">
        <v>5541</v>
      </c>
      <c r="C22481" t="s">
        <v>454</v>
      </c>
      <c r="D22481" t="s">
        <v>475</v>
      </c>
      <c r="E22481" t="s">
        <v>23</v>
      </c>
      <c r="F22481">
        <v>2009</v>
      </c>
      <c r="G22481" t="s">
        <v>483</v>
      </c>
      <c r="H22481">
        <v>0.21352679999999999</v>
      </c>
    </row>
    <row r="22482" spans="1:8">
      <c r="A22482" t="s">
        <v>438</v>
      </c>
      <c r="B22482">
        <v>5541</v>
      </c>
      <c r="C22482" t="s">
        <v>454</v>
      </c>
      <c r="D22482" t="s">
        <v>475</v>
      </c>
      <c r="E22482" t="s">
        <v>30</v>
      </c>
      <c r="F22482">
        <v>2013</v>
      </c>
      <c r="G22482" t="s">
        <v>483</v>
      </c>
      <c r="H22482">
        <v>4.60548E-2</v>
      </c>
    </row>
    <row r="22483" spans="1:8">
      <c r="A22483" t="s">
        <v>496</v>
      </c>
      <c r="B22483">
        <v>5541</v>
      </c>
      <c r="C22483" t="s">
        <v>454</v>
      </c>
      <c r="D22483" t="s">
        <v>475</v>
      </c>
      <c r="E22483" t="s">
        <v>10</v>
      </c>
      <c r="F22483">
        <v>2014</v>
      </c>
      <c r="G22483" t="s">
        <v>483</v>
      </c>
      <c r="H22483">
        <v>1.2560399999999999E-2</v>
      </c>
    </row>
    <row r="22484" spans="1:8">
      <c r="A22484" t="s">
        <v>429</v>
      </c>
      <c r="B22484">
        <v>3192</v>
      </c>
      <c r="C22484" t="s">
        <v>545</v>
      </c>
      <c r="D22484" t="s">
        <v>475</v>
      </c>
      <c r="E22484" t="s">
        <v>14</v>
      </c>
      <c r="F22484">
        <v>2009</v>
      </c>
      <c r="G22484" t="s">
        <v>480</v>
      </c>
      <c r="H22484">
        <v>4.1239980000000003</v>
      </c>
    </row>
    <row r="22485" spans="1:8">
      <c r="A22485" t="s">
        <v>464</v>
      </c>
      <c r="B22485">
        <v>3192</v>
      </c>
      <c r="C22485" t="s">
        <v>545</v>
      </c>
      <c r="D22485" t="s">
        <v>475</v>
      </c>
      <c r="E22485" t="s">
        <v>9</v>
      </c>
      <c r="F22485">
        <v>2012</v>
      </c>
      <c r="G22485" t="s">
        <v>480</v>
      </c>
      <c r="H22485">
        <v>0.55265759999999997</v>
      </c>
    </row>
    <row r="22486" spans="1:8">
      <c r="A22486" t="s">
        <v>464</v>
      </c>
      <c r="B22486">
        <v>3192</v>
      </c>
      <c r="C22486" t="s">
        <v>545</v>
      </c>
      <c r="D22486" t="s">
        <v>475</v>
      </c>
      <c r="E22486" t="s">
        <v>22</v>
      </c>
      <c r="F22486">
        <v>2014</v>
      </c>
      <c r="G22486" t="s">
        <v>480</v>
      </c>
      <c r="H22486">
        <v>1.632852</v>
      </c>
    </row>
    <row r="22487" spans="1:8">
      <c r="A22487" t="s">
        <v>464</v>
      </c>
      <c r="B22487">
        <v>3192</v>
      </c>
      <c r="C22487" t="s">
        <v>545</v>
      </c>
      <c r="D22487" t="s">
        <v>475</v>
      </c>
      <c r="E22487" t="s">
        <v>16</v>
      </c>
      <c r="F22487">
        <v>2014</v>
      </c>
      <c r="G22487" t="s">
        <v>480</v>
      </c>
      <c r="H22487">
        <v>2.4785856000000002</v>
      </c>
    </row>
    <row r="22488" spans="1:8">
      <c r="A22488" t="s">
        <v>429</v>
      </c>
      <c r="B22488">
        <v>5541</v>
      </c>
      <c r="C22488" t="s">
        <v>454</v>
      </c>
      <c r="D22488" t="s">
        <v>475</v>
      </c>
      <c r="E22488" t="s">
        <v>6</v>
      </c>
      <c r="F22488">
        <v>2010</v>
      </c>
      <c r="G22488" t="s">
        <v>480</v>
      </c>
      <c r="H22488">
        <v>39.460590000000003</v>
      </c>
    </row>
    <row r="22489" spans="1:8">
      <c r="A22489" t="s">
        <v>429</v>
      </c>
      <c r="B22489">
        <v>5541</v>
      </c>
      <c r="C22489" t="s">
        <v>454</v>
      </c>
      <c r="D22489" t="s">
        <v>475</v>
      </c>
      <c r="E22489" t="s">
        <v>8</v>
      </c>
      <c r="F22489">
        <v>2012</v>
      </c>
      <c r="G22489" t="s">
        <v>480</v>
      </c>
      <c r="H22489">
        <v>0.2344608</v>
      </c>
    </row>
    <row r="22490" spans="1:8">
      <c r="A22490" t="s">
        <v>429</v>
      </c>
      <c r="B22490">
        <v>5541</v>
      </c>
      <c r="C22490" t="s">
        <v>454</v>
      </c>
      <c r="D22490" t="s">
        <v>475</v>
      </c>
      <c r="E22490" t="s">
        <v>10</v>
      </c>
      <c r="F22490">
        <v>2013</v>
      </c>
      <c r="G22490" t="s">
        <v>480</v>
      </c>
      <c r="H22490">
        <v>456.45749640000003</v>
      </c>
    </row>
    <row r="22491" spans="1:8">
      <c r="A22491" t="s">
        <v>429</v>
      </c>
      <c r="B22491">
        <v>5541</v>
      </c>
      <c r="C22491" t="s">
        <v>454</v>
      </c>
      <c r="D22491" t="s">
        <v>475</v>
      </c>
      <c r="E22491" t="s">
        <v>343</v>
      </c>
      <c r="F22491">
        <v>2012</v>
      </c>
      <c r="G22491" t="s">
        <v>480</v>
      </c>
      <c r="H22491">
        <v>41.8805604</v>
      </c>
    </row>
    <row r="22492" spans="1:8">
      <c r="A22492" t="s">
        <v>429</v>
      </c>
      <c r="B22492">
        <v>5541</v>
      </c>
      <c r="C22492" t="s">
        <v>454</v>
      </c>
      <c r="D22492" t="s">
        <v>475</v>
      </c>
      <c r="E22492" t="s">
        <v>18</v>
      </c>
      <c r="F22492">
        <v>2010</v>
      </c>
      <c r="G22492" t="s">
        <v>480</v>
      </c>
      <c r="H22492">
        <v>7.9674804000000004</v>
      </c>
    </row>
    <row r="22493" spans="1:8">
      <c r="A22493" t="s">
        <v>429</v>
      </c>
      <c r="B22493">
        <v>5541</v>
      </c>
      <c r="C22493" t="s">
        <v>454</v>
      </c>
      <c r="D22493" t="s">
        <v>475</v>
      </c>
      <c r="E22493" t="s">
        <v>482</v>
      </c>
      <c r="F22493">
        <v>2010</v>
      </c>
      <c r="G22493" t="s">
        <v>480</v>
      </c>
      <c r="H22493">
        <v>69.752088000000001</v>
      </c>
    </row>
    <row r="22494" spans="1:8">
      <c r="A22494" t="s">
        <v>464</v>
      </c>
      <c r="B22494">
        <v>5541</v>
      </c>
      <c r="C22494" t="s">
        <v>454</v>
      </c>
      <c r="D22494" t="s">
        <v>475</v>
      </c>
      <c r="E22494" t="s">
        <v>23</v>
      </c>
      <c r="F22494">
        <v>2014</v>
      </c>
      <c r="G22494" t="s">
        <v>480</v>
      </c>
      <c r="H22494">
        <v>0.20096639999999999</v>
      </c>
    </row>
    <row r="22495" spans="1:8">
      <c r="A22495" t="s">
        <v>464</v>
      </c>
      <c r="B22495">
        <v>3100</v>
      </c>
      <c r="C22495" t="s">
        <v>544</v>
      </c>
      <c r="D22495" t="s">
        <v>475</v>
      </c>
      <c r="E22495" t="s">
        <v>11</v>
      </c>
      <c r="F22495">
        <v>2014</v>
      </c>
      <c r="G22495" t="s">
        <v>503</v>
      </c>
      <c r="H22495">
        <v>165.97731239999999</v>
      </c>
    </row>
    <row r="22496" spans="1:8">
      <c r="A22496" t="s">
        <v>429</v>
      </c>
      <c r="B22496">
        <v>3100</v>
      </c>
      <c r="C22496" t="s">
        <v>544</v>
      </c>
      <c r="D22496" t="s">
        <v>475</v>
      </c>
      <c r="E22496" t="s">
        <v>29</v>
      </c>
      <c r="F22496">
        <v>2013</v>
      </c>
      <c r="G22496" t="s">
        <v>503</v>
      </c>
      <c r="H22496">
        <v>3533.34519</v>
      </c>
    </row>
    <row r="22497" spans="1:8">
      <c r="A22497" t="s">
        <v>464</v>
      </c>
      <c r="B22497">
        <v>3100</v>
      </c>
      <c r="C22497" t="s">
        <v>544</v>
      </c>
      <c r="D22497" t="s">
        <v>475</v>
      </c>
      <c r="E22497" t="s">
        <v>37</v>
      </c>
      <c r="F22497">
        <v>2012</v>
      </c>
      <c r="G22497" t="s">
        <v>503</v>
      </c>
      <c r="H22497">
        <v>2604.3235776000001</v>
      </c>
    </row>
    <row r="22498" spans="1:8">
      <c r="A22498" t="s">
        <v>464</v>
      </c>
      <c r="B22498">
        <v>3100</v>
      </c>
      <c r="C22498" t="s">
        <v>544</v>
      </c>
      <c r="D22498" t="s">
        <v>475</v>
      </c>
      <c r="E22498" t="s">
        <v>482</v>
      </c>
      <c r="F22498">
        <v>2010</v>
      </c>
      <c r="G22498" t="s">
        <v>503</v>
      </c>
      <c r="H22498">
        <v>335.1659004</v>
      </c>
    </row>
    <row r="22499" spans="1:8">
      <c r="A22499" t="s">
        <v>464</v>
      </c>
      <c r="B22499">
        <v>3192</v>
      </c>
      <c r="C22499" t="s">
        <v>545</v>
      </c>
      <c r="D22499" t="s">
        <v>475</v>
      </c>
      <c r="E22499" t="s">
        <v>6</v>
      </c>
      <c r="F22499">
        <v>2009</v>
      </c>
      <c r="G22499" t="s">
        <v>503</v>
      </c>
      <c r="H22499">
        <v>0.3935592</v>
      </c>
    </row>
    <row r="22500" spans="1:8">
      <c r="A22500" t="s">
        <v>464</v>
      </c>
      <c r="B22500">
        <v>5541</v>
      </c>
      <c r="C22500" t="s">
        <v>454</v>
      </c>
      <c r="D22500" t="s">
        <v>475</v>
      </c>
      <c r="E22500" t="s">
        <v>36</v>
      </c>
      <c r="F22500">
        <v>2013</v>
      </c>
      <c r="G22500" t="s">
        <v>483</v>
      </c>
      <c r="H22500">
        <v>2.93076E-2</v>
      </c>
    </row>
    <row r="22501" spans="1:8">
      <c r="A22501" t="s">
        <v>464</v>
      </c>
      <c r="B22501">
        <v>5541</v>
      </c>
      <c r="C22501" t="s">
        <v>454</v>
      </c>
      <c r="D22501" t="s">
        <v>475</v>
      </c>
      <c r="E22501" t="s">
        <v>428</v>
      </c>
      <c r="F22501">
        <v>2010</v>
      </c>
      <c r="G22501" t="s">
        <v>483</v>
      </c>
      <c r="H22501">
        <v>5.0241599999999997E-2</v>
      </c>
    </row>
    <row r="22502" spans="1:8">
      <c r="A22502" t="s">
        <v>464</v>
      </c>
      <c r="B22502">
        <v>5541</v>
      </c>
      <c r="C22502" t="s">
        <v>454</v>
      </c>
      <c r="D22502" t="s">
        <v>475</v>
      </c>
      <c r="E22502" t="s">
        <v>5</v>
      </c>
      <c r="F22502">
        <v>2011</v>
      </c>
      <c r="G22502" t="s">
        <v>483</v>
      </c>
      <c r="H22502">
        <v>17.211934800000002</v>
      </c>
    </row>
    <row r="22503" spans="1:8">
      <c r="A22503" t="s">
        <v>429</v>
      </c>
      <c r="B22503">
        <v>3192</v>
      </c>
      <c r="C22503" t="s">
        <v>545</v>
      </c>
      <c r="D22503" t="s">
        <v>475</v>
      </c>
      <c r="E22503" t="s">
        <v>29</v>
      </c>
      <c r="F22503">
        <v>2013</v>
      </c>
      <c r="G22503" t="s">
        <v>480</v>
      </c>
      <c r="H22503">
        <v>3.3117587999999998</v>
      </c>
    </row>
    <row r="22504" spans="1:8">
      <c r="A22504" t="s">
        <v>486</v>
      </c>
      <c r="B22504">
        <v>5541</v>
      </c>
      <c r="C22504" t="s">
        <v>454</v>
      </c>
      <c r="D22504" t="s">
        <v>475</v>
      </c>
      <c r="E22504" t="s">
        <v>482</v>
      </c>
      <c r="F22504">
        <v>2009</v>
      </c>
      <c r="G22504" t="s">
        <v>480</v>
      </c>
      <c r="H22504">
        <v>8.3736000000000001E-3</v>
      </c>
    </row>
    <row r="22505" spans="1:8">
      <c r="A22505" t="s">
        <v>429</v>
      </c>
      <c r="B22505">
        <v>5541</v>
      </c>
      <c r="C22505" t="s">
        <v>454</v>
      </c>
      <c r="D22505" t="s">
        <v>475</v>
      </c>
      <c r="E22505" t="s">
        <v>22</v>
      </c>
      <c r="F22505">
        <v>2013</v>
      </c>
      <c r="G22505" t="s">
        <v>480</v>
      </c>
      <c r="H22505">
        <v>43.592961600000002</v>
      </c>
    </row>
    <row r="22506" spans="1:8">
      <c r="A22506" t="s">
        <v>429</v>
      </c>
      <c r="B22506">
        <v>5541</v>
      </c>
      <c r="C22506" t="s">
        <v>454</v>
      </c>
      <c r="D22506" t="s">
        <v>475</v>
      </c>
      <c r="E22506" t="s">
        <v>23</v>
      </c>
      <c r="F22506">
        <v>2011</v>
      </c>
      <c r="G22506" t="s">
        <v>480</v>
      </c>
      <c r="H22506">
        <v>1.8086975999999999</v>
      </c>
    </row>
    <row r="22507" spans="1:8">
      <c r="A22507" t="s">
        <v>429</v>
      </c>
      <c r="B22507">
        <v>5541</v>
      </c>
      <c r="C22507" t="s">
        <v>454</v>
      </c>
      <c r="D22507" t="s">
        <v>475</v>
      </c>
      <c r="E22507" t="s">
        <v>24</v>
      </c>
      <c r="F22507">
        <v>2013</v>
      </c>
      <c r="G22507" t="s">
        <v>480</v>
      </c>
      <c r="H22507">
        <v>73.335988799999996</v>
      </c>
    </row>
    <row r="22508" spans="1:8">
      <c r="A22508" t="s">
        <v>464</v>
      </c>
      <c r="B22508">
        <v>5541</v>
      </c>
      <c r="C22508" t="s">
        <v>454</v>
      </c>
      <c r="D22508" t="s">
        <v>475</v>
      </c>
      <c r="E22508" t="s">
        <v>14</v>
      </c>
      <c r="F22508">
        <v>2009</v>
      </c>
      <c r="G22508" t="s">
        <v>480</v>
      </c>
      <c r="H22508">
        <v>6.2885736000000003</v>
      </c>
    </row>
    <row r="22509" spans="1:8">
      <c r="A22509" t="s">
        <v>464</v>
      </c>
      <c r="B22509">
        <v>3000</v>
      </c>
      <c r="C22509" t="s">
        <v>432</v>
      </c>
      <c r="D22509" t="s">
        <v>475</v>
      </c>
      <c r="E22509" t="s">
        <v>343</v>
      </c>
      <c r="F22509">
        <v>2009</v>
      </c>
      <c r="G22509" t="s">
        <v>503</v>
      </c>
      <c r="H22509">
        <v>1164.2737176000001</v>
      </c>
    </row>
    <row r="22510" spans="1:8">
      <c r="A22510" t="s">
        <v>464</v>
      </c>
      <c r="B22510">
        <v>3000</v>
      </c>
      <c r="C22510" t="s">
        <v>432</v>
      </c>
      <c r="D22510" t="s">
        <v>475</v>
      </c>
      <c r="E22510" t="s">
        <v>26</v>
      </c>
      <c r="F22510">
        <v>2011</v>
      </c>
      <c r="G22510" t="s">
        <v>503</v>
      </c>
      <c r="H22510">
        <v>53.699896799999998</v>
      </c>
    </row>
    <row r="22511" spans="1:8">
      <c r="A22511" t="s">
        <v>462</v>
      </c>
      <c r="B22511">
        <v>3000</v>
      </c>
      <c r="C22511" t="s">
        <v>432</v>
      </c>
      <c r="D22511" t="s">
        <v>475</v>
      </c>
      <c r="E22511" t="s">
        <v>34</v>
      </c>
      <c r="F22511">
        <v>2010</v>
      </c>
      <c r="G22511" t="s">
        <v>503</v>
      </c>
      <c r="H22511">
        <v>1.025766</v>
      </c>
    </row>
    <row r="22512" spans="1:8">
      <c r="A22512" t="s">
        <v>456</v>
      </c>
      <c r="B22512">
        <v>3000</v>
      </c>
      <c r="C22512" t="s">
        <v>432</v>
      </c>
      <c r="D22512" t="s">
        <v>475</v>
      </c>
      <c r="E22512" t="s">
        <v>17</v>
      </c>
      <c r="F22512">
        <v>2013</v>
      </c>
      <c r="G22512" t="s">
        <v>503</v>
      </c>
      <c r="H22512">
        <v>0.5149764</v>
      </c>
    </row>
    <row r="22513" spans="1:8">
      <c r="A22513" t="s">
        <v>465</v>
      </c>
      <c r="B22513">
        <v>3000</v>
      </c>
      <c r="C22513" t="s">
        <v>432</v>
      </c>
      <c r="D22513" t="s">
        <v>475</v>
      </c>
      <c r="E22513" t="s">
        <v>30</v>
      </c>
      <c r="F22513">
        <v>2012</v>
      </c>
      <c r="G22513" t="s">
        <v>503</v>
      </c>
      <c r="H22513">
        <v>4.1868000000000002E-2</v>
      </c>
    </row>
    <row r="22514" spans="1:8">
      <c r="A22514" t="s">
        <v>438</v>
      </c>
      <c r="B22514">
        <v>2000</v>
      </c>
      <c r="C22514" t="s">
        <v>431</v>
      </c>
      <c r="D22514" t="s">
        <v>475</v>
      </c>
      <c r="E22514" t="s">
        <v>12</v>
      </c>
      <c r="F22514">
        <v>2010</v>
      </c>
      <c r="G22514" t="s">
        <v>480</v>
      </c>
      <c r="H22514">
        <v>4.60548E-2</v>
      </c>
    </row>
    <row r="22515" spans="1:8">
      <c r="A22515" t="s">
        <v>429</v>
      </c>
      <c r="B22515">
        <v>2000</v>
      </c>
      <c r="C22515" t="s">
        <v>431</v>
      </c>
      <c r="D22515" t="s">
        <v>475</v>
      </c>
      <c r="E22515" t="s">
        <v>24</v>
      </c>
      <c r="F22515">
        <v>2014</v>
      </c>
      <c r="G22515" t="s">
        <v>480</v>
      </c>
      <c r="H22515">
        <v>5.0241599999999997E-2</v>
      </c>
    </row>
    <row r="22516" spans="1:8">
      <c r="A22516" t="s">
        <v>429</v>
      </c>
      <c r="B22516">
        <v>2000</v>
      </c>
      <c r="C22516" t="s">
        <v>431</v>
      </c>
      <c r="D22516" t="s">
        <v>475</v>
      </c>
      <c r="E22516" t="s">
        <v>25</v>
      </c>
      <c r="F22516">
        <v>2013</v>
      </c>
      <c r="G22516" t="s">
        <v>480</v>
      </c>
      <c r="H22516">
        <v>15.583269599999999</v>
      </c>
    </row>
    <row r="22517" spans="1:8">
      <c r="A22517" t="s">
        <v>429</v>
      </c>
      <c r="B22517">
        <v>2000</v>
      </c>
      <c r="C22517" t="s">
        <v>431</v>
      </c>
      <c r="D22517" t="s">
        <v>475</v>
      </c>
      <c r="E22517" t="s">
        <v>482</v>
      </c>
      <c r="F22517">
        <v>2012</v>
      </c>
      <c r="G22517" t="s">
        <v>480</v>
      </c>
      <c r="H22517">
        <v>1639.5048251999999</v>
      </c>
    </row>
    <row r="22518" spans="1:8">
      <c r="A22518" t="s">
        <v>429</v>
      </c>
      <c r="B22518">
        <v>2000</v>
      </c>
      <c r="C22518" t="s">
        <v>431</v>
      </c>
      <c r="D22518" t="s">
        <v>475</v>
      </c>
      <c r="E22518" t="s">
        <v>428</v>
      </c>
      <c r="F22518">
        <v>2010</v>
      </c>
      <c r="G22518" t="s">
        <v>480</v>
      </c>
      <c r="H22518">
        <v>67.478655599999996</v>
      </c>
    </row>
    <row r="22519" spans="1:8">
      <c r="A22519" t="s">
        <v>502</v>
      </c>
      <c r="B22519">
        <v>2000</v>
      </c>
      <c r="C22519" t="s">
        <v>431</v>
      </c>
      <c r="D22519" t="s">
        <v>475</v>
      </c>
      <c r="E22519" t="s">
        <v>17</v>
      </c>
      <c r="F22519">
        <v>2011</v>
      </c>
      <c r="G22519" t="s">
        <v>480</v>
      </c>
      <c r="H22519">
        <v>0.10467</v>
      </c>
    </row>
    <row r="22520" spans="1:8">
      <c r="A22520" t="s">
        <v>462</v>
      </c>
      <c r="B22520">
        <v>2000</v>
      </c>
      <c r="C22520" t="s">
        <v>431</v>
      </c>
      <c r="D22520" t="s">
        <v>475</v>
      </c>
      <c r="E22520" t="s">
        <v>5</v>
      </c>
      <c r="F22520">
        <v>2013</v>
      </c>
      <c r="G22520" t="s">
        <v>480</v>
      </c>
      <c r="H22520">
        <v>66.486384000000001</v>
      </c>
    </row>
    <row r="22521" spans="1:8">
      <c r="A22521" t="s">
        <v>498</v>
      </c>
      <c r="B22521">
        <v>2000</v>
      </c>
      <c r="C22521" t="s">
        <v>431</v>
      </c>
      <c r="D22521" t="s">
        <v>475</v>
      </c>
      <c r="E22521" t="s">
        <v>37</v>
      </c>
      <c r="F22521">
        <v>2011</v>
      </c>
      <c r="G22521" t="s">
        <v>480</v>
      </c>
      <c r="H22521">
        <v>8.4657096000000003</v>
      </c>
    </row>
    <row r="22522" spans="1:8">
      <c r="A22522" t="s">
        <v>463</v>
      </c>
      <c r="B22522">
        <v>2000</v>
      </c>
      <c r="C22522" t="s">
        <v>431</v>
      </c>
      <c r="D22522" t="s">
        <v>475</v>
      </c>
      <c r="E22522" t="s">
        <v>17</v>
      </c>
      <c r="F22522">
        <v>2009</v>
      </c>
      <c r="G22522" t="s">
        <v>480</v>
      </c>
      <c r="H22522">
        <v>22.9562244</v>
      </c>
    </row>
    <row r="22523" spans="1:8">
      <c r="A22523" t="s">
        <v>463</v>
      </c>
      <c r="B22523">
        <v>2000</v>
      </c>
      <c r="C22523" t="s">
        <v>431</v>
      </c>
      <c r="D22523" t="s">
        <v>475</v>
      </c>
      <c r="E22523" t="s">
        <v>15</v>
      </c>
      <c r="F22523">
        <v>2013</v>
      </c>
      <c r="G22523" t="s">
        <v>480</v>
      </c>
      <c r="H22523">
        <v>98.959204799999995</v>
      </c>
    </row>
    <row r="22524" spans="1:8">
      <c r="A22524" t="s">
        <v>496</v>
      </c>
      <c r="B22524">
        <v>2000</v>
      </c>
      <c r="C22524" t="s">
        <v>431</v>
      </c>
      <c r="D22524" t="s">
        <v>475</v>
      </c>
      <c r="E22524" t="s">
        <v>18</v>
      </c>
      <c r="F22524">
        <v>2014</v>
      </c>
      <c r="G22524" t="s">
        <v>480</v>
      </c>
      <c r="H22524">
        <v>0.50660280000000002</v>
      </c>
    </row>
    <row r="22525" spans="1:8">
      <c r="A22525" t="s">
        <v>464</v>
      </c>
      <c r="B22525">
        <v>3000</v>
      </c>
      <c r="C22525" t="s">
        <v>432</v>
      </c>
      <c r="D22525" t="s">
        <v>475</v>
      </c>
      <c r="E22525" t="s">
        <v>12</v>
      </c>
      <c r="F22525">
        <v>2014</v>
      </c>
      <c r="G22525" t="s">
        <v>480</v>
      </c>
      <c r="H22525">
        <v>79.214256000000006</v>
      </c>
    </row>
    <row r="22526" spans="1:8">
      <c r="A22526" t="s">
        <v>429</v>
      </c>
      <c r="B22526">
        <v>3000</v>
      </c>
      <c r="C22526" t="s">
        <v>432</v>
      </c>
      <c r="D22526" t="s">
        <v>475</v>
      </c>
      <c r="E22526" t="s">
        <v>16</v>
      </c>
      <c r="F22526">
        <v>2010</v>
      </c>
      <c r="G22526" t="s">
        <v>480</v>
      </c>
      <c r="H22526">
        <v>31.769438399999999</v>
      </c>
    </row>
    <row r="22527" spans="1:8">
      <c r="A22527" t="s">
        <v>429</v>
      </c>
      <c r="B22527">
        <v>3000</v>
      </c>
      <c r="C22527" t="s">
        <v>432</v>
      </c>
      <c r="D22527" t="s">
        <v>475</v>
      </c>
      <c r="E22527" t="s">
        <v>37</v>
      </c>
      <c r="F22527">
        <v>2013</v>
      </c>
      <c r="G22527" t="s">
        <v>480</v>
      </c>
      <c r="H22527">
        <v>1765.99224</v>
      </c>
    </row>
    <row r="22528" spans="1:8">
      <c r="A22528" t="s">
        <v>462</v>
      </c>
      <c r="B22528">
        <v>3000</v>
      </c>
      <c r="C22528" t="s">
        <v>432</v>
      </c>
      <c r="D22528" t="s">
        <v>475</v>
      </c>
      <c r="E22528" t="s">
        <v>17</v>
      </c>
      <c r="F22528">
        <v>2009</v>
      </c>
      <c r="G22528" t="s">
        <v>480</v>
      </c>
      <c r="H22528">
        <v>0.49404239999999999</v>
      </c>
    </row>
    <row r="22529" spans="1:8">
      <c r="A22529" t="s">
        <v>502</v>
      </c>
      <c r="B22529">
        <v>3000</v>
      </c>
      <c r="C22529" t="s">
        <v>432</v>
      </c>
      <c r="D22529" t="s">
        <v>475</v>
      </c>
      <c r="E22529" t="s">
        <v>37</v>
      </c>
      <c r="F22529">
        <v>2013</v>
      </c>
      <c r="G22529" t="s">
        <v>480</v>
      </c>
      <c r="H22529">
        <v>3.7723068</v>
      </c>
    </row>
    <row r="22530" spans="1:8">
      <c r="A22530" t="s">
        <v>463</v>
      </c>
      <c r="B22530">
        <v>2000</v>
      </c>
      <c r="C22530" t="s">
        <v>431</v>
      </c>
      <c r="D22530" t="s">
        <v>475</v>
      </c>
      <c r="E22530" t="s">
        <v>13</v>
      </c>
      <c r="F22530">
        <v>2009</v>
      </c>
      <c r="G22530" t="s">
        <v>468</v>
      </c>
      <c r="H22530">
        <v>57.162380400000004</v>
      </c>
    </row>
    <row r="22531" spans="1:8">
      <c r="A22531" t="s">
        <v>429</v>
      </c>
      <c r="B22531">
        <v>3000</v>
      </c>
      <c r="C22531" t="s">
        <v>432</v>
      </c>
      <c r="D22531" t="s">
        <v>475</v>
      </c>
      <c r="E22531" t="s">
        <v>3</v>
      </c>
      <c r="F22531">
        <v>2014</v>
      </c>
      <c r="G22531" t="s">
        <v>468</v>
      </c>
      <c r="H22531">
        <v>38.271538800000002</v>
      </c>
    </row>
    <row r="22532" spans="1:8">
      <c r="A22532" t="s">
        <v>429</v>
      </c>
      <c r="B22532">
        <v>3000</v>
      </c>
      <c r="C22532" t="s">
        <v>432</v>
      </c>
      <c r="D22532" t="s">
        <v>475</v>
      </c>
      <c r="E22532" t="s">
        <v>16</v>
      </c>
      <c r="F22532">
        <v>2012</v>
      </c>
      <c r="G22532" t="s">
        <v>468</v>
      </c>
      <c r="H22532">
        <v>26.314038</v>
      </c>
    </row>
    <row r="22533" spans="1:8">
      <c r="A22533" t="s">
        <v>429</v>
      </c>
      <c r="B22533">
        <v>3000</v>
      </c>
      <c r="C22533" t="s">
        <v>432</v>
      </c>
      <c r="D22533" t="s">
        <v>475</v>
      </c>
      <c r="E22533" t="s">
        <v>15</v>
      </c>
      <c r="F22533">
        <v>2011</v>
      </c>
      <c r="G22533" t="s">
        <v>468</v>
      </c>
      <c r="H22533">
        <v>47.83419</v>
      </c>
    </row>
    <row r="22534" spans="1:8">
      <c r="A22534" t="s">
        <v>429</v>
      </c>
      <c r="B22534">
        <v>3000</v>
      </c>
      <c r="C22534" t="s">
        <v>432</v>
      </c>
      <c r="D22534" t="s">
        <v>475</v>
      </c>
      <c r="E22534" t="s">
        <v>352</v>
      </c>
      <c r="F22534">
        <v>2014</v>
      </c>
      <c r="G22534" t="s">
        <v>468</v>
      </c>
      <c r="H22534">
        <v>0.26376840000000001</v>
      </c>
    </row>
    <row r="22535" spans="1:8">
      <c r="A22535" t="s">
        <v>429</v>
      </c>
      <c r="B22535">
        <v>3000</v>
      </c>
      <c r="C22535" t="s">
        <v>432</v>
      </c>
      <c r="D22535" t="s">
        <v>475</v>
      </c>
      <c r="E22535" t="s">
        <v>482</v>
      </c>
      <c r="F22535">
        <v>2012</v>
      </c>
      <c r="G22535" t="s">
        <v>468</v>
      </c>
      <c r="H22535">
        <v>143.3392848</v>
      </c>
    </row>
    <row r="22536" spans="1:8">
      <c r="A22536" t="s">
        <v>429</v>
      </c>
      <c r="B22536">
        <v>2000</v>
      </c>
      <c r="C22536" t="s">
        <v>431</v>
      </c>
      <c r="D22536" t="s">
        <v>475</v>
      </c>
      <c r="E22536" t="s">
        <v>2</v>
      </c>
      <c r="F22536">
        <v>2011</v>
      </c>
      <c r="G22536" t="s">
        <v>468</v>
      </c>
      <c r="H22536">
        <v>5.0241599999999997E-2</v>
      </c>
    </row>
    <row r="22537" spans="1:8">
      <c r="A22537" t="s">
        <v>464</v>
      </c>
      <c r="B22537">
        <v>2000</v>
      </c>
      <c r="C22537" t="s">
        <v>431</v>
      </c>
      <c r="D22537" t="s">
        <v>475</v>
      </c>
      <c r="E22537" t="s">
        <v>12</v>
      </c>
      <c r="F22537">
        <v>2013</v>
      </c>
      <c r="G22537" t="s">
        <v>468</v>
      </c>
      <c r="H22537">
        <v>1.6035444000000001</v>
      </c>
    </row>
    <row r="22538" spans="1:8">
      <c r="A22538" t="s">
        <v>464</v>
      </c>
      <c r="B22538">
        <v>2000</v>
      </c>
      <c r="C22538" t="s">
        <v>431</v>
      </c>
      <c r="D22538" t="s">
        <v>475</v>
      </c>
      <c r="E22538" t="s">
        <v>26</v>
      </c>
      <c r="F22538">
        <v>2009</v>
      </c>
      <c r="G22538" t="s">
        <v>468</v>
      </c>
      <c r="H22538">
        <v>2.0682792000000001</v>
      </c>
    </row>
    <row r="22539" spans="1:8">
      <c r="A22539" t="s">
        <v>462</v>
      </c>
      <c r="B22539">
        <v>2000</v>
      </c>
      <c r="C22539" t="s">
        <v>431</v>
      </c>
      <c r="D22539" t="s">
        <v>475</v>
      </c>
      <c r="E22539" t="s">
        <v>32</v>
      </c>
      <c r="F22539">
        <v>2010</v>
      </c>
      <c r="G22539" t="s">
        <v>468</v>
      </c>
      <c r="H22539">
        <v>8.3736000000000005E-2</v>
      </c>
    </row>
    <row r="22540" spans="1:8">
      <c r="A22540" t="s">
        <v>502</v>
      </c>
      <c r="B22540">
        <v>2000</v>
      </c>
      <c r="C22540" t="s">
        <v>431</v>
      </c>
      <c r="D22540" t="s">
        <v>475</v>
      </c>
      <c r="E22540" t="s">
        <v>37</v>
      </c>
      <c r="F22540">
        <v>2009</v>
      </c>
      <c r="G22540" t="s">
        <v>468</v>
      </c>
      <c r="H22540">
        <v>6.2048376000000003</v>
      </c>
    </row>
    <row r="22541" spans="1:8">
      <c r="A22541" t="s">
        <v>486</v>
      </c>
      <c r="B22541">
        <v>2000</v>
      </c>
      <c r="C22541" t="s">
        <v>431</v>
      </c>
      <c r="D22541" t="s">
        <v>475</v>
      </c>
      <c r="E22541" t="s">
        <v>9</v>
      </c>
      <c r="F22541">
        <v>2009</v>
      </c>
      <c r="G22541" t="s">
        <v>468</v>
      </c>
      <c r="H22541">
        <v>4.2370416000000004</v>
      </c>
    </row>
    <row r="22542" spans="1:8">
      <c r="A22542" t="s">
        <v>496</v>
      </c>
      <c r="B22542">
        <v>2000</v>
      </c>
      <c r="C22542" t="s">
        <v>431</v>
      </c>
      <c r="D22542" t="s">
        <v>475</v>
      </c>
      <c r="E22542" t="s">
        <v>18</v>
      </c>
      <c r="F22542">
        <v>2012</v>
      </c>
      <c r="G22542" t="s">
        <v>468</v>
      </c>
      <c r="H22542">
        <v>0.57359159999999998</v>
      </c>
    </row>
    <row r="22543" spans="1:8">
      <c r="A22543" t="s">
        <v>498</v>
      </c>
      <c r="B22543">
        <v>2000</v>
      </c>
      <c r="C22543" t="s">
        <v>431</v>
      </c>
      <c r="D22543" t="s">
        <v>475</v>
      </c>
      <c r="E22543" t="s">
        <v>37</v>
      </c>
      <c r="F22543">
        <v>2013</v>
      </c>
      <c r="G22543" t="s">
        <v>468</v>
      </c>
      <c r="H22543">
        <v>9.8431668000000005</v>
      </c>
    </row>
    <row r="22544" spans="1:8">
      <c r="A22544" t="s">
        <v>462</v>
      </c>
      <c r="B22544">
        <v>3000</v>
      </c>
      <c r="C22544" t="s">
        <v>432</v>
      </c>
      <c r="D22544" t="s">
        <v>475</v>
      </c>
      <c r="E22544" t="s">
        <v>34</v>
      </c>
      <c r="F22544">
        <v>2010</v>
      </c>
      <c r="G22544" t="s">
        <v>468</v>
      </c>
      <c r="H22544">
        <v>1.025766</v>
      </c>
    </row>
    <row r="22545" spans="1:8">
      <c r="A22545" t="s">
        <v>464</v>
      </c>
      <c r="B22545">
        <v>3000</v>
      </c>
      <c r="C22545" t="s">
        <v>432</v>
      </c>
      <c r="D22545" t="s">
        <v>475</v>
      </c>
      <c r="E22545" t="s">
        <v>25</v>
      </c>
      <c r="F22545">
        <v>2014</v>
      </c>
      <c r="G22545" t="s">
        <v>468</v>
      </c>
      <c r="H22545">
        <v>12.4641036</v>
      </c>
    </row>
    <row r="22546" spans="1:8">
      <c r="A22546" t="s">
        <v>456</v>
      </c>
      <c r="B22546">
        <v>3000</v>
      </c>
      <c r="C22546" t="s">
        <v>432</v>
      </c>
      <c r="D22546" t="s">
        <v>475</v>
      </c>
      <c r="E22546" t="s">
        <v>17</v>
      </c>
      <c r="F22546">
        <v>2010</v>
      </c>
      <c r="G22546" t="s">
        <v>468</v>
      </c>
      <c r="H22546">
        <v>0.565218</v>
      </c>
    </row>
    <row r="22547" spans="1:8">
      <c r="A22547" t="s">
        <v>438</v>
      </c>
      <c r="B22547">
        <v>3000</v>
      </c>
      <c r="C22547" t="s">
        <v>432</v>
      </c>
      <c r="D22547" t="s">
        <v>475</v>
      </c>
      <c r="E22547" t="s">
        <v>12</v>
      </c>
      <c r="F22547">
        <v>2011</v>
      </c>
      <c r="G22547" t="s">
        <v>468</v>
      </c>
      <c r="H22547">
        <v>0.79549199999999998</v>
      </c>
    </row>
    <row r="22548" spans="1:8">
      <c r="A22548" t="s">
        <v>438</v>
      </c>
      <c r="B22548">
        <v>3000</v>
      </c>
      <c r="C22548" t="s">
        <v>432</v>
      </c>
      <c r="D22548" t="s">
        <v>475</v>
      </c>
      <c r="E22548" t="s">
        <v>26</v>
      </c>
      <c r="F22548">
        <v>2009</v>
      </c>
      <c r="G22548" t="s">
        <v>468</v>
      </c>
      <c r="H22548">
        <v>4.1868000000000002E-2</v>
      </c>
    </row>
    <row r="22549" spans="1:8">
      <c r="A22549" t="s">
        <v>438</v>
      </c>
      <c r="B22549">
        <v>3000</v>
      </c>
      <c r="C22549" t="s">
        <v>432</v>
      </c>
      <c r="D22549" t="s">
        <v>475</v>
      </c>
      <c r="E22549" t="s">
        <v>32</v>
      </c>
      <c r="F22549">
        <v>2012</v>
      </c>
      <c r="G22549" t="s">
        <v>468</v>
      </c>
      <c r="H22549">
        <v>0.25539479999999998</v>
      </c>
    </row>
    <row r="22550" spans="1:8">
      <c r="A22550" t="s">
        <v>463</v>
      </c>
      <c r="B22550">
        <v>2000</v>
      </c>
      <c r="C22550" t="s">
        <v>431</v>
      </c>
      <c r="D22550" t="s">
        <v>475</v>
      </c>
      <c r="E22550" t="s">
        <v>30</v>
      </c>
      <c r="F22550">
        <v>2012</v>
      </c>
      <c r="G22550" t="s">
        <v>490</v>
      </c>
      <c r="H22550">
        <v>267.6244428</v>
      </c>
    </row>
    <row r="22551" spans="1:8">
      <c r="A22551" t="s">
        <v>463</v>
      </c>
      <c r="B22551">
        <v>2000</v>
      </c>
      <c r="C22551" t="s">
        <v>431</v>
      </c>
      <c r="D22551" t="s">
        <v>475</v>
      </c>
      <c r="E22551" t="s">
        <v>32</v>
      </c>
      <c r="F22551">
        <v>2010</v>
      </c>
      <c r="G22551" t="s">
        <v>490</v>
      </c>
      <c r="H22551">
        <v>5.8615199999999999E-2</v>
      </c>
    </row>
    <row r="22552" spans="1:8">
      <c r="A22552" t="s">
        <v>463</v>
      </c>
      <c r="B22552">
        <v>2000</v>
      </c>
      <c r="C22552" t="s">
        <v>431</v>
      </c>
      <c r="D22552" t="s">
        <v>475</v>
      </c>
      <c r="E22552" t="s">
        <v>34</v>
      </c>
      <c r="F22552">
        <v>2010</v>
      </c>
      <c r="G22552" t="s">
        <v>490</v>
      </c>
      <c r="H22552">
        <v>34.114046399999999</v>
      </c>
    </row>
    <row r="22553" spans="1:8">
      <c r="A22553" t="s">
        <v>463</v>
      </c>
      <c r="B22553">
        <v>2000</v>
      </c>
      <c r="C22553" t="s">
        <v>431</v>
      </c>
      <c r="D22553" t="s">
        <v>475</v>
      </c>
      <c r="E22553" t="s">
        <v>479</v>
      </c>
      <c r="F22553">
        <v>2011</v>
      </c>
      <c r="G22553" t="s">
        <v>490</v>
      </c>
      <c r="H22553">
        <v>111.2349024</v>
      </c>
    </row>
    <row r="22554" spans="1:8">
      <c r="A22554" t="s">
        <v>499</v>
      </c>
      <c r="B22554">
        <v>2000</v>
      </c>
      <c r="C22554" t="s">
        <v>431</v>
      </c>
      <c r="D22554" t="s">
        <v>475</v>
      </c>
      <c r="E22554" t="s">
        <v>33</v>
      </c>
      <c r="F22554">
        <v>2011</v>
      </c>
      <c r="G22554" t="s">
        <v>490</v>
      </c>
      <c r="H22554">
        <v>11.3587884</v>
      </c>
    </row>
    <row r="22555" spans="1:8">
      <c r="A22555" t="s">
        <v>499</v>
      </c>
      <c r="B22555">
        <v>2000</v>
      </c>
      <c r="C22555" t="s">
        <v>431</v>
      </c>
      <c r="D22555" t="s">
        <v>475</v>
      </c>
      <c r="E22555" t="s">
        <v>482</v>
      </c>
      <c r="F22555">
        <v>2013</v>
      </c>
      <c r="G22555" t="s">
        <v>490</v>
      </c>
      <c r="H22555">
        <v>5.3800379999999999</v>
      </c>
    </row>
    <row r="22556" spans="1:8">
      <c r="A22556" t="s">
        <v>462</v>
      </c>
      <c r="B22556">
        <v>2000</v>
      </c>
      <c r="C22556" t="s">
        <v>431</v>
      </c>
      <c r="D22556" t="s">
        <v>475</v>
      </c>
      <c r="E22556" t="s">
        <v>15</v>
      </c>
      <c r="F22556">
        <v>2010</v>
      </c>
      <c r="G22556" t="s">
        <v>490</v>
      </c>
      <c r="H22556">
        <v>132.00561719999999</v>
      </c>
    </row>
    <row r="22557" spans="1:8">
      <c r="A22557" t="s">
        <v>462</v>
      </c>
      <c r="B22557">
        <v>2000</v>
      </c>
      <c r="C22557" t="s">
        <v>431</v>
      </c>
      <c r="D22557" t="s">
        <v>475</v>
      </c>
      <c r="E22557" t="s">
        <v>482</v>
      </c>
      <c r="F22557">
        <v>2009</v>
      </c>
      <c r="G22557" t="s">
        <v>490</v>
      </c>
      <c r="H22557">
        <v>724.19498280000005</v>
      </c>
    </row>
    <row r="22558" spans="1:8">
      <c r="A22558" t="s">
        <v>497</v>
      </c>
      <c r="B22558">
        <v>2000</v>
      </c>
      <c r="C22558" t="s">
        <v>431</v>
      </c>
      <c r="D22558" t="s">
        <v>475</v>
      </c>
      <c r="E22558" t="s">
        <v>482</v>
      </c>
      <c r="F22558">
        <v>2010</v>
      </c>
      <c r="G22558" t="s">
        <v>490</v>
      </c>
      <c r="H22558">
        <v>1.737522</v>
      </c>
    </row>
    <row r="22559" spans="1:8">
      <c r="A22559" t="s">
        <v>429</v>
      </c>
      <c r="B22559">
        <v>2000</v>
      </c>
      <c r="C22559" t="s">
        <v>431</v>
      </c>
      <c r="D22559" t="s">
        <v>475</v>
      </c>
      <c r="E22559" t="s">
        <v>343</v>
      </c>
      <c r="F22559">
        <v>2012</v>
      </c>
      <c r="G22559" t="s">
        <v>490</v>
      </c>
      <c r="H22559">
        <v>336.81549960000001</v>
      </c>
    </row>
    <row r="22560" spans="1:8">
      <c r="A22560" t="s">
        <v>429</v>
      </c>
      <c r="B22560">
        <v>2000</v>
      </c>
      <c r="C22560" t="s">
        <v>431</v>
      </c>
      <c r="D22560" t="s">
        <v>475</v>
      </c>
      <c r="E22560" t="s">
        <v>32</v>
      </c>
      <c r="F22560">
        <v>2011</v>
      </c>
      <c r="G22560" t="s">
        <v>490</v>
      </c>
      <c r="H22560">
        <v>278.92880280000003</v>
      </c>
    </row>
    <row r="22561" spans="1:8">
      <c r="A22561" t="s">
        <v>429</v>
      </c>
      <c r="B22561">
        <v>2000</v>
      </c>
      <c r="C22561" t="s">
        <v>431</v>
      </c>
      <c r="D22561" t="s">
        <v>475</v>
      </c>
      <c r="E22561" t="s">
        <v>34</v>
      </c>
      <c r="F22561">
        <v>2014</v>
      </c>
      <c r="G22561" t="s">
        <v>490</v>
      </c>
      <c r="H22561">
        <v>5.6270591999999997</v>
      </c>
    </row>
    <row r="22562" spans="1:8">
      <c r="A22562" t="s">
        <v>464</v>
      </c>
      <c r="B22562">
        <v>2000</v>
      </c>
      <c r="C22562" t="s">
        <v>431</v>
      </c>
      <c r="D22562" t="s">
        <v>475</v>
      </c>
      <c r="E22562" t="s">
        <v>10</v>
      </c>
      <c r="F22562">
        <v>2010</v>
      </c>
      <c r="G22562" t="s">
        <v>490</v>
      </c>
      <c r="H22562">
        <v>1362.9248172</v>
      </c>
    </row>
    <row r="22563" spans="1:8">
      <c r="A22563" t="s">
        <v>464</v>
      </c>
      <c r="B22563">
        <v>2000</v>
      </c>
      <c r="C22563" t="s">
        <v>431</v>
      </c>
      <c r="D22563" t="s">
        <v>475</v>
      </c>
      <c r="E22563" t="s">
        <v>17</v>
      </c>
      <c r="F22563">
        <v>2014</v>
      </c>
      <c r="G22563" t="s">
        <v>490</v>
      </c>
      <c r="H22563">
        <v>44.262849600000003</v>
      </c>
    </row>
    <row r="22564" spans="1:8">
      <c r="A22564" t="s">
        <v>464</v>
      </c>
      <c r="B22564">
        <v>2000</v>
      </c>
      <c r="C22564" t="s">
        <v>431</v>
      </c>
      <c r="D22564" t="s">
        <v>475</v>
      </c>
      <c r="E22564" t="s">
        <v>20</v>
      </c>
      <c r="F22564">
        <v>2009</v>
      </c>
      <c r="G22564" t="s">
        <v>490</v>
      </c>
      <c r="H22564">
        <v>511.96609080000002</v>
      </c>
    </row>
    <row r="22565" spans="1:8">
      <c r="A22565" t="s">
        <v>464</v>
      </c>
      <c r="B22565">
        <v>2000</v>
      </c>
      <c r="C22565" t="s">
        <v>431</v>
      </c>
      <c r="D22565" t="s">
        <v>475</v>
      </c>
      <c r="E22565" t="s">
        <v>18</v>
      </c>
      <c r="F22565">
        <v>2011</v>
      </c>
      <c r="G22565" t="s">
        <v>490</v>
      </c>
      <c r="H22565">
        <v>59.306021999999999</v>
      </c>
    </row>
    <row r="22566" spans="1:8">
      <c r="A22566" t="s">
        <v>464</v>
      </c>
      <c r="B22566">
        <v>2000</v>
      </c>
      <c r="C22566" t="s">
        <v>431</v>
      </c>
      <c r="D22566" t="s">
        <v>475</v>
      </c>
      <c r="E22566" t="s">
        <v>22</v>
      </c>
      <c r="F22566">
        <v>2010</v>
      </c>
      <c r="G22566" t="s">
        <v>490</v>
      </c>
      <c r="H22566">
        <v>9.1774655999999997</v>
      </c>
    </row>
    <row r="22567" spans="1:8">
      <c r="A22567" t="s">
        <v>464</v>
      </c>
      <c r="B22567">
        <v>2000</v>
      </c>
      <c r="C22567" t="s">
        <v>431</v>
      </c>
      <c r="D22567" t="s">
        <v>475</v>
      </c>
      <c r="E22567" t="s">
        <v>29</v>
      </c>
      <c r="F22567">
        <v>2014</v>
      </c>
      <c r="G22567" t="s">
        <v>490</v>
      </c>
      <c r="H22567">
        <v>34.352694</v>
      </c>
    </row>
    <row r="22568" spans="1:8">
      <c r="A22568" t="s">
        <v>429</v>
      </c>
      <c r="B22568">
        <v>3000</v>
      </c>
      <c r="C22568" t="s">
        <v>432</v>
      </c>
      <c r="D22568" t="s">
        <v>475</v>
      </c>
      <c r="E22568" t="s">
        <v>6</v>
      </c>
      <c r="F22568">
        <v>2009</v>
      </c>
      <c r="G22568" t="s">
        <v>503</v>
      </c>
      <c r="H22568">
        <v>1.0467</v>
      </c>
    </row>
    <row r="22569" spans="1:8">
      <c r="A22569" t="s">
        <v>464</v>
      </c>
      <c r="B22569">
        <v>5500</v>
      </c>
      <c r="C22569" t="s">
        <v>435</v>
      </c>
      <c r="D22569" t="s">
        <v>475</v>
      </c>
      <c r="E22569" t="s">
        <v>35</v>
      </c>
      <c r="F22569">
        <v>2010</v>
      </c>
      <c r="G22569" t="s">
        <v>480</v>
      </c>
      <c r="H22569">
        <v>1.2392928000000001</v>
      </c>
    </row>
    <row r="22570" spans="1:8">
      <c r="A22570" t="s">
        <v>464</v>
      </c>
      <c r="B22570">
        <v>5500</v>
      </c>
      <c r="C22570" t="s">
        <v>435</v>
      </c>
      <c r="D22570" t="s">
        <v>475</v>
      </c>
      <c r="E22570" t="s">
        <v>428</v>
      </c>
      <c r="F22570">
        <v>2010</v>
      </c>
      <c r="G22570" t="s">
        <v>480</v>
      </c>
      <c r="H22570">
        <v>5.0241599999999997E-2</v>
      </c>
    </row>
    <row r="22571" spans="1:8">
      <c r="A22571" t="s">
        <v>438</v>
      </c>
      <c r="B22571">
        <v>5500</v>
      </c>
      <c r="C22571" t="s">
        <v>435</v>
      </c>
      <c r="D22571" t="s">
        <v>475</v>
      </c>
      <c r="E22571" t="s">
        <v>482</v>
      </c>
      <c r="F22571">
        <v>2011</v>
      </c>
      <c r="G22571" t="s">
        <v>480</v>
      </c>
      <c r="H22571">
        <v>3.7681199999999998E-2</v>
      </c>
    </row>
    <row r="22572" spans="1:8">
      <c r="A22572" t="s">
        <v>429</v>
      </c>
      <c r="B22572">
        <v>5500</v>
      </c>
      <c r="C22572" t="s">
        <v>435</v>
      </c>
      <c r="D22572" t="s">
        <v>475</v>
      </c>
      <c r="E22572" t="s">
        <v>24</v>
      </c>
      <c r="F22572">
        <v>2013</v>
      </c>
      <c r="G22572" t="s">
        <v>468</v>
      </c>
      <c r="H22572">
        <v>89.471915999999993</v>
      </c>
    </row>
    <row r="22573" spans="1:8">
      <c r="A22573" t="s">
        <v>464</v>
      </c>
      <c r="B22573">
        <v>5500</v>
      </c>
      <c r="C22573" t="s">
        <v>435</v>
      </c>
      <c r="D22573" t="s">
        <v>475</v>
      </c>
      <c r="E22573" t="s">
        <v>11</v>
      </c>
      <c r="F22573">
        <v>2009</v>
      </c>
      <c r="G22573" t="s">
        <v>468</v>
      </c>
      <c r="H22573">
        <v>24.287626800000002</v>
      </c>
    </row>
    <row r="22574" spans="1:8">
      <c r="A22574" t="s">
        <v>464</v>
      </c>
      <c r="B22574">
        <v>5500</v>
      </c>
      <c r="C22574" t="s">
        <v>435</v>
      </c>
      <c r="D22574" t="s">
        <v>475</v>
      </c>
      <c r="E22574" t="s">
        <v>35</v>
      </c>
      <c r="F22574">
        <v>2012</v>
      </c>
      <c r="G22574" t="s">
        <v>468</v>
      </c>
      <c r="H22574">
        <v>2.1520152000000001</v>
      </c>
    </row>
    <row r="22575" spans="1:8">
      <c r="A22575" t="s">
        <v>429</v>
      </c>
      <c r="B22575">
        <v>5500</v>
      </c>
      <c r="C22575" t="s">
        <v>435</v>
      </c>
      <c r="D22575" t="s">
        <v>475</v>
      </c>
      <c r="E22575" t="s">
        <v>35</v>
      </c>
      <c r="F22575">
        <v>2014</v>
      </c>
      <c r="G22575" t="s">
        <v>483</v>
      </c>
      <c r="H22575">
        <v>49.391679600000003</v>
      </c>
    </row>
    <row r="22576" spans="1:8">
      <c r="A22576" t="s">
        <v>429</v>
      </c>
      <c r="B22576">
        <v>5500</v>
      </c>
      <c r="C22576" t="s">
        <v>435</v>
      </c>
      <c r="D22576" t="s">
        <v>475</v>
      </c>
      <c r="E22576" t="s">
        <v>36</v>
      </c>
      <c r="F22576">
        <v>2014</v>
      </c>
      <c r="G22576" t="s">
        <v>480</v>
      </c>
      <c r="H22576">
        <v>60.323414399999997</v>
      </c>
    </row>
    <row r="22577" spans="1:8">
      <c r="A22577" t="s">
        <v>429</v>
      </c>
      <c r="B22577">
        <v>5500</v>
      </c>
      <c r="C22577" t="s">
        <v>435</v>
      </c>
      <c r="D22577" t="s">
        <v>475</v>
      </c>
      <c r="E22577" t="s">
        <v>36</v>
      </c>
      <c r="F22577">
        <v>2013</v>
      </c>
      <c r="G22577" t="s">
        <v>468</v>
      </c>
      <c r="H22577">
        <v>61.4077956</v>
      </c>
    </row>
    <row r="22578" spans="1:8">
      <c r="A22578" t="s">
        <v>429</v>
      </c>
      <c r="B22578">
        <v>5500</v>
      </c>
      <c r="C22578" t="s">
        <v>435</v>
      </c>
      <c r="D22578" t="s">
        <v>475</v>
      </c>
      <c r="E22578" t="s">
        <v>482</v>
      </c>
      <c r="F22578">
        <v>2014</v>
      </c>
      <c r="G22578" t="s">
        <v>480</v>
      </c>
      <c r="H22578">
        <v>136.615284</v>
      </c>
    </row>
    <row r="22579" spans="1:8">
      <c r="A22579" t="s">
        <v>464</v>
      </c>
      <c r="B22579">
        <v>5500</v>
      </c>
      <c r="C22579" t="s">
        <v>435</v>
      </c>
      <c r="D22579" t="s">
        <v>475</v>
      </c>
      <c r="E22579" t="s">
        <v>2</v>
      </c>
      <c r="F22579">
        <v>2014</v>
      </c>
      <c r="G22579" t="s">
        <v>483</v>
      </c>
      <c r="H22579">
        <v>1.5030612000000001</v>
      </c>
    </row>
    <row r="22580" spans="1:8">
      <c r="A22580" t="s">
        <v>464</v>
      </c>
      <c r="B22580">
        <v>5500</v>
      </c>
      <c r="C22580" t="s">
        <v>435</v>
      </c>
      <c r="D22580" t="s">
        <v>475</v>
      </c>
      <c r="E22580" t="s">
        <v>3</v>
      </c>
      <c r="F22580">
        <v>2009</v>
      </c>
      <c r="G22580" t="s">
        <v>480</v>
      </c>
      <c r="H22580">
        <v>34.963966800000001</v>
      </c>
    </row>
    <row r="22581" spans="1:8">
      <c r="A22581" t="s">
        <v>429</v>
      </c>
      <c r="B22581">
        <v>5500</v>
      </c>
      <c r="C22581" t="s">
        <v>435</v>
      </c>
      <c r="D22581" t="s">
        <v>475</v>
      </c>
      <c r="E22581" t="s">
        <v>30</v>
      </c>
      <c r="F22581">
        <v>2014</v>
      </c>
      <c r="G22581" t="s">
        <v>483</v>
      </c>
      <c r="H22581">
        <v>337.22161920000002</v>
      </c>
    </row>
    <row r="22582" spans="1:8">
      <c r="A22582" t="s">
        <v>464</v>
      </c>
      <c r="B22582">
        <v>5500</v>
      </c>
      <c r="C22582" t="s">
        <v>435</v>
      </c>
      <c r="D22582" t="s">
        <v>475</v>
      </c>
      <c r="E22582" t="s">
        <v>6</v>
      </c>
      <c r="F22582">
        <v>2011</v>
      </c>
      <c r="G22582" t="s">
        <v>483</v>
      </c>
      <c r="H22582">
        <v>0.56103119999999995</v>
      </c>
    </row>
    <row r="22583" spans="1:8">
      <c r="A22583" t="s">
        <v>464</v>
      </c>
      <c r="B22583">
        <v>5500</v>
      </c>
      <c r="C22583" t="s">
        <v>435</v>
      </c>
      <c r="D22583" t="s">
        <v>475</v>
      </c>
      <c r="E22583" t="s">
        <v>8</v>
      </c>
      <c r="F22583">
        <v>2011</v>
      </c>
      <c r="G22583" t="s">
        <v>483</v>
      </c>
      <c r="H22583">
        <v>1.0592604000000001</v>
      </c>
    </row>
    <row r="22584" spans="1:8">
      <c r="A22584" t="s">
        <v>464</v>
      </c>
      <c r="B22584">
        <v>5500</v>
      </c>
      <c r="C22584" t="s">
        <v>435</v>
      </c>
      <c r="D22584" t="s">
        <v>475</v>
      </c>
      <c r="E22584" t="s">
        <v>33</v>
      </c>
      <c r="F22584">
        <v>2009</v>
      </c>
      <c r="G22584" t="s">
        <v>483</v>
      </c>
      <c r="H22584">
        <v>2.93076E-2</v>
      </c>
    </row>
    <row r="22585" spans="1:8">
      <c r="A22585" t="s">
        <v>464</v>
      </c>
      <c r="B22585">
        <v>5500</v>
      </c>
      <c r="C22585" t="s">
        <v>435</v>
      </c>
      <c r="D22585" t="s">
        <v>475</v>
      </c>
      <c r="E22585" t="s">
        <v>9</v>
      </c>
      <c r="F22585">
        <v>2009</v>
      </c>
      <c r="G22585" t="s">
        <v>480</v>
      </c>
      <c r="H22585">
        <v>4.479876</v>
      </c>
    </row>
    <row r="22586" spans="1:8">
      <c r="A22586" t="s">
        <v>429</v>
      </c>
      <c r="B22586">
        <v>5500</v>
      </c>
      <c r="C22586" t="s">
        <v>435</v>
      </c>
      <c r="D22586" t="s">
        <v>475</v>
      </c>
      <c r="E22586" t="s">
        <v>31</v>
      </c>
      <c r="F22586">
        <v>2013</v>
      </c>
      <c r="G22586" t="s">
        <v>468</v>
      </c>
      <c r="H22586">
        <v>235.674972</v>
      </c>
    </row>
    <row r="22587" spans="1:8">
      <c r="A22587" t="s">
        <v>464</v>
      </c>
      <c r="B22587">
        <v>5500</v>
      </c>
      <c r="C22587" t="s">
        <v>435</v>
      </c>
      <c r="D22587" t="s">
        <v>475</v>
      </c>
      <c r="E22587" t="s">
        <v>31</v>
      </c>
      <c r="F22587">
        <v>2010</v>
      </c>
      <c r="G22587" t="s">
        <v>468</v>
      </c>
      <c r="H22587">
        <v>1.8840600000000001</v>
      </c>
    </row>
    <row r="22588" spans="1:8">
      <c r="A22588" t="s">
        <v>429</v>
      </c>
      <c r="B22588">
        <v>5500</v>
      </c>
      <c r="C22588" t="s">
        <v>435</v>
      </c>
      <c r="D22588" t="s">
        <v>475</v>
      </c>
      <c r="E22588" t="s">
        <v>352</v>
      </c>
      <c r="F22588">
        <v>2012</v>
      </c>
      <c r="G22588" t="s">
        <v>483</v>
      </c>
      <c r="H22588">
        <v>10.621911600000001</v>
      </c>
    </row>
    <row r="22589" spans="1:8">
      <c r="A22589" t="s">
        <v>429</v>
      </c>
      <c r="B22589">
        <v>5500</v>
      </c>
      <c r="C22589" t="s">
        <v>435</v>
      </c>
      <c r="D22589" t="s">
        <v>475</v>
      </c>
      <c r="E22589" t="s">
        <v>37</v>
      </c>
      <c r="F22589">
        <v>2014</v>
      </c>
      <c r="G22589" t="s">
        <v>483</v>
      </c>
      <c r="H22589">
        <v>405.93956759999998</v>
      </c>
    </row>
    <row r="22590" spans="1:8">
      <c r="A22590" t="s">
        <v>464</v>
      </c>
      <c r="B22590">
        <v>5500</v>
      </c>
      <c r="C22590" t="s">
        <v>435</v>
      </c>
      <c r="D22590" t="s">
        <v>475</v>
      </c>
      <c r="E22590" t="s">
        <v>343</v>
      </c>
      <c r="F22590">
        <v>2011</v>
      </c>
      <c r="G22590" t="s">
        <v>483</v>
      </c>
      <c r="H22590">
        <v>6.4267380000000003</v>
      </c>
    </row>
    <row r="22591" spans="1:8">
      <c r="A22591" t="s">
        <v>464</v>
      </c>
      <c r="B22591">
        <v>5500</v>
      </c>
      <c r="C22591" t="s">
        <v>435</v>
      </c>
      <c r="D22591" t="s">
        <v>475</v>
      </c>
      <c r="E22591" t="s">
        <v>27</v>
      </c>
      <c r="F22591">
        <v>2011</v>
      </c>
      <c r="G22591" t="s">
        <v>483</v>
      </c>
      <c r="H22591">
        <v>7.95492E-2</v>
      </c>
    </row>
    <row r="22592" spans="1:8">
      <c r="A22592" t="s">
        <v>464</v>
      </c>
      <c r="B22592">
        <v>5500</v>
      </c>
      <c r="C22592" t="s">
        <v>435</v>
      </c>
      <c r="D22592" t="s">
        <v>475</v>
      </c>
      <c r="E22592" t="s">
        <v>32</v>
      </c>
      <c r="F22592">
        <v>2012</v>
      </c>
      <c r="G22592" t="s">
        <v>483</v>
      </c>
      <c r="H22592">
        <v>7.2850320000000002</v>
      </c>
    </row>
    <row r="22593" spans="1:8">
      <c r="A22593" t="s">
        <v>429</v>
      </c>
      <c r="B22593">
        <v>5500</v>
      </c>
      <c r="C22593" t="s">
        <v>435</v>
      </c>
      <c r="D22593" t="s">
        <v>475</v>
      </c>
      <c r="E22593" t="s">
        <v>2</v>
      </c>
      <c r="F22593">
        <v>2011</v>
      </c>
      <c r="G22593" t="s">
        <v>480</v>
      </c>
      <c r="H22593">
        <v>24.074100000000001</v>
      </c>
    </row>
    <row r="22594" spans="1:8">
      <c r="A22594" t="s">
        <v>429</v>
      </c>
      <c r="B22594">
        <v>5500</v>
      </c>
      <c r="C22594" t="s">
        <v>435</v>
      </c>
      <c r="D22594" t="s">
        <v>475</v>
      </c>
      <c r="E22594" t="s">
        <v>16</v>
      </c>
      <c r="F22594">
        <v>2014</v>
      </c>
      <c r="G22594" t="s">
        <v>480</v>
      </c>
      <c r="H22594">
        <v>95.965642799999998</v>
      </c>
    </row>
    <row r="22595" spans="1:8">
      <c r="A22595" t="s">
        <v>464</v>
      </c>
      <c r="B22595">
        <v>5500</v>
      </c>
      <c r="C22595" t="s">
        <v>435</v>
      </c>
      <c r="D22595" t="s">
        <v>475</v>
      </c>
      <c r="E22595" t="s">
        <v>13</v>
      </c>
      <c r="F22595">
        <v>2010</v>
      </c>
      <c r="G22595" t="s">
        <v>480</v>
      </c>
      <c r="H22595">
        <v>34.5411</v>
      </c>
    </row>
    <row r="22596" spans="1:8">
      <c r="A22596" t="s">
        <v>429</v>
      </c>
      <c r="B22596">
        <v>5500</v>
      </c>
      <c r="C22596" t="s">
        <v>435</v>
      </c>
      <c r="D22596" t="s">
        <v>475</v>
      </c>
      <c r="E22596" t="s">
        <v>15</v>
      </c>
      <c r="F22596">
        <v>2013</v>
      </c>
      <c r="G22596" t="s">
        <v>468</v>
      </c>
      <c r="H22596">
        <v>947.3974776</v>
      </c>
    </row>
    <row r="22597" spans="1:8">
      <c r="A22597" t="s">
        <v>429</v>
      </c>
      <c r="B22597">
        <v>5500</v>
      </c>
      <c r="C22597" t="s">
        <v>435</v>
      </c>
      <c r="D22597" t="s">
        <v>475</v>
      </c>
      <c r="E22597" t="s">
        <v>16</v>
      </c>
      <c r="F22597">
        <v>2014</v>
      </c>
      <c r="G22597" t="s">
        <v>468</v>
      </c>
      <c r="H22597">
        <v>95.965642799999998</v>
      </c>
    </row>
    <row r="22598" spans="1:8">
      <c r="A22598" t="s">
        <v>429</v>
      </c>
      <c r="B22598">
        <v>5500</v>
      </c>
      <c r="C22598" t="s">
        <v>435</v>
      </c>
      <c r="D22598" t="s">
        <v>475</v>
      </c>
      <c r="E22598" t="s">
        <v>26</v>
      </c>
      <c r="F22598">
        <v>2010</v>
      </c>
      <c r="G22598" t="s">
        <v>468</v>
      </c>
      <c r="H22598">
        <v>17.6557356</v>
      </c>
    </row>
    <row r="22599" spans="1:8">
      <c r="A22599" t="s">
        <v>429</v>
      </c>
      <c r="B22599">
        <v>5500</v>
      </c>
      <c r="C22599" t="s">
        <v>435</v>
      </c>
      <c r="D22599" t="s">
        <v>475</v>
      </c>
      <c r="E22599" t="s">
        <v>482</v>
      </c>
      <c r="F22599">
        <v>2014</v>
      </c>
      <c r="G22599" t="s">
        <v>468</v>
      </c>
      <c r="H22599">
        <v>136.615284</v>
      </c>
    </row>
    <row r="22600" spans="1:8">
      <c r="A22600" t="s">
        <v>429</v>
      </c>
      <c r="B22600">
        <v>5500</v>
      </c>
      <c r="C22600" t="s">
        <v>435</v>
      </c>
      <c r="D22600" t="s">
        <v>475</v>
      </c>
      <c r="E22600" t="s">
        <v>428</v>
      </c>
      <c r="F22600">
        <v>2012</v>
      </c>
      <c r="G22600" t="s">
        <v>468</v>
      </c>
      <c r="H22600">
        <v>10.592604</v>
      </c>
    </row>
    <row r="22601" spans="1:8">
      <c r="A22601" t="s">
        <v>464</v>
      </c>
      <c r="B22601">
        <v>5500</v>
      </c>
      <c r="C22601" t="s">
        <v>435</v>
      </c>
      <c r="D22601" t="s">
        <v>475</v>
      </c>
      <c r="E22601" t="s">
        <v>13</v>
      </c>
      <c r="F22601">
        <v>2012</v>
      </c>
      <c r="G22601" t="s">
        <v>468</v>
      </c>
      <c r="H22601">
        <v>81.152744400000003</v>
      </c>
    </row>
    <row r="22602" spans="1:8">
      <c r="A22602" t="s">
        <v>464</v>
      </c>
      <c r="B22602">
        <v>5500</v>
      </c>
      <c r="C22602" t="s">
        <v>435</v>
      </c>
      <c r="D22602" t="s">
        <v>475</v>
      </c>
      <c r="E22602" t="s">
        <v>25</v>
      </c>
      <c r="F22602">
        <v>2012</v>
      </c>
      <c r="G22602" t="s">
        <v>468</v>
      </c>
      <c r="H22602">
        <v>5.0241599999999997E-2</v>
      </c>
    </row>
    <row r="22603" spans="1:8">
      <c r="A22603" t="s">
        <v>464</v>
      </c>
      <c r="B22603">
        <v>5500</v>
      </c>
      <c r="C22603" t="s">
        <v>435</v>
      </c>
      <c r="D22603" t="s">
        <v>475</v>
      </c>
      <c r="E22603" t="s">
        <v>26</v>
      </c>
      <c r="F22603">
        <v>2009</v>
      </c>
      <c r="G22603" t="s">
        <v>468</v>
      </c>
      <c r="H22603">
        <v>0.3433176</v>
      </c>
    </row>
    <row r="22604" spans="1:8">
      <c r="A22604" t="s">
        <v>464</v>
      </c>
      <c r="B22604">
        <v>5500</v>
      </c>
      <c r="C22604" t="s">
        <v>435</v>
      </c>
      <c r="D22604" t="s">
        <v>475</v>
      </c>
      <c r="E22604" t="s">
        <v>32</v>
      </c>
      <c r="F22604">
        <v>2014</v>
      </c>
      <c r="G22604" t="s">
        <v>468</v>
      </c>
      <c r="H22604">
        <v>8.8508952000000001</v>
      </c>
    </row>
    <row r="22605" spans="1:8">
      <c r="A22605" t="s">
        <v>429</v>
      </c>
      <c r="B22605">
        <v>5500</v>
      </c>
      <c r="C22605" t="s">
        <v>435</v>
      </c>
      <c r="D22605" t="s">
        <v>475</v>
      </c>
      <c r="E22605" t="s">
        <v>9</v>
      </c>
      <c r="F22605">
        <v>2009</v>
      </c>
      <c r="G22605" t="s">
        <v>483</v>
      </c>
      <c r="H22605">
        <v>108.57628440000001</v>
      </c>
    </row>
    <row r="22606" spans="1:8">
      <c r="A22606" t="s">
        <v>429</v>
      </c>
      <c r="B22606">
        <v>5500</v>
      </c>
      <c r="C22606" t="s">
        <v>435</v>
      </c>
      <c r="D22606" t="s">
        <v>475</v>
      </c>
      <c r="E22606" t="s">
        <v>13</v>
      </c>
      <c r="F22606">
        <v>2014</v>
      </c>
      <c r="G22606" t="s">
        <v>483</v>
      </c>
      <c r="H22606">
        <v>753.74123039999995</v>
      </c>
    </row>
    <row r="22607" spans="1:8">
      <c r="A22607" t="s">
        <v>429</v>
      </c>
      <c r="B22607">
        <v>5500</v>
      </c>
      <c r="C22607" t="s">
        <v>435</v>
      </c>
      <c r="D22607" t="s">
        <v>475</v>
      </c>
      <c r="E22607" t="s">
        <v>14</v>
      </c>
      <c r="F22607">
        <v>2014</v>
      </c>
      <c r="G22607" t="s">
        <v>483</v>
      </c>
      <c r="H22607">
        <v>421.52702399999998</v>
      </c>
    </row>
    <row r="22608" spans="1:8">
      <c r="A22608" t="s">
        <v>464</v>
      </c>
      <c r="B22608">
        <v>5500</v>
      </c>
      <c r="C22608" t="s">
        <v>435</v>
      </c>
      <c r="D22608" t="s">
        <v>475</v>
      </c>
      <c r="E22608" t="s">
        <v>9</v>
      </c>
      <c r="F22608">
        <v>2014</v>
      </c>
      <c r="G22608" t="s">
        <v>483</v>
      </c>
      <c r="H22608">
        <v>11.5137</v>
      </c>
    </row>
    <row r="22609" spans="1:8">
      <c r="A22609" t="s">
        <v>464</v>
      </c>
      <c r="B22609">
        <v>5500</v>
      </c>
      <c r="C22609" t="s">
        <v>435</v>
      </c>
      <c r="D22609" t="s">
        <v>475</v>
      </c>
      <c r="E22609" t="s">
        <v>479</v>
      </c>
      <c r="F22609">
        <v>2013</v>
      </c>
      <c r="G22609" t="s">
        <v>483</v>
      </c>
      <c r="H22609">
        <v>13.799692800000001</v>
      </c>
    </row>
    <row r="22610" spans="1:8">
      <c r="A22610" t="s">
        <v>496</v>
      </c>
      <c r="B22610">
        <v>5500</v>
      </c>
      <c r="C22610" t="s">
        <v>435</v>
      </c>
      <c r="D22610" t="s">
        <v>475</v>
      </c>
      <c r="E22610" t="s">
        <v>10</v>
      </c>
      <c r="F22610">
        <v>2014</v>
      </c>
      <c r="G22610" t="s">
        <v>483</v>
      </c>
      <c r="H22610">
        <v>1.2560399999999999E-2</v>
      </c>
    </row>
    <row r="22611" spans="1:8">
      <c r="A22611" t="s">
        <v>429</v>
      </c>
      <c r="B22611">
        <v>5500</v>
      </c>
      <c r="C22611" t="s">
        <v>435</v>
      </c>
      <c r="D22611" t="s">
        <v>475</v>
      </c>
      <c r="E22611" t="s">
        <v>9</v>
      </c>
      <c r="F22611">
        <v>2014</v>
      </c>
      <c r="G22611" t="s">
        <v>480</v>
      </c>
      <c r="H22611">
        <v>153.0735948</v>
      </c>
    </row>
    <row r="22612" spans="1:8">
      <c r="A22612" t="s">
        <v>429</v>
      </c>
      <c r="B22612">
        <v>5500</v>
      </c>
      <c r="C22612" t="s">
        <v>435</v>
      </c>
      <c r="D22612" t="s">
        <v>475</v>
      </c>
      <c r="E22612" t="s">
        <v>14</v>
      </c>
      <c r="F22612">
        <v>2014</v>
      </c>
      <c r="G22612" t="s">
        <v>480</v>
      </c>
      <c r="H22612">
        <v>421.52702399999998</v>
      </c>
    </row>
    <row r="22613" spans="1:8">
      <c r="A22613" t="s">
        <v>464</v>
      </c>
      <c r="B22613">
        <v>5500</v>
      </c>
      <c r="C22613" t="s">
        <v>435</v>
      </c>
      <c r="D22613" t="s">
        <v>475</v>
      </c>
      <c r="E22613" t="s">
        <v>22</v>
      </c>
      <c r="F22613">
        <v>2012</v>
      </c>
      <c r="G22613" t="s">
        <v>480</v>
      </c>
      <c r="H22613">
        <v>6.3681228000000001</v>
      </c>
    </row>
    <row r="22614" spans="1:8">
      <c r="A22614" t="s">
        <v>464</v>
      </c>
      <c r="B22614">
        <v>5500</v>
      </c>
      <c r="C22614" t="s">
        <v>435</v>
      </c>
      <c r="D22614" t="s">
        <v>475</v>
      </c>
      <c r="E22614" t="s">
        <v>20</v>
      </c>
      <c r="F22614">
        <v>2011</v>
      </c>
      <c r="G22614" t="s">
        <v>480</v>
      </c>
      <c r="H22614">
        <v>123.782742</v>
      </c>
    </row>
    <row r="22615" spans="1:8">
      <c r="A22615" t="s">
        <v>464</v>
      </c>
      <c r="B22615">
        <v>5500</v>
      </c>
      <c r="C22615" t="s">
        <v>435</v>
      </c>
      <c r="D22615" t="s">
        <v>475</v>
      </c>
      <c r="E22615" t="s">
        <v>19</v>
      </c>
      <c r="F22615">
        <v>2011</v>
      </c>
      <c r="G22615" t="s">
        <v>480</v>
      </c>
      <c r="H22615">
        <v>4.1868000000000001E-3</v>
      </c>
    </row>
    <row r="22616" spans="1:8">
      <c r="A22616" t="s">
        <v>464</v>
      </c>
      <c r="B22616">
        <v>5500</v>
      </c>
      <c r="C22616" t="s">
        <v>435</v>
      </c>
      <c r="D22616" t="s">
        <v>475</v>
      </c>
      <c r="E22616" t="s">
        <v>482</v>
      </c>
      <c r="F22616">
        <v>2012</v>
      </c>
      <c r="G22616" t="s">
        <v>480</v>
      </c>
      <c r="H22616">
        <v>2.93076E-2</v>
      </c>
    </row>
    <row r="22617" spans="1:8">
      <c r="A22617" t="s">
        <v>438</v>
      </c>
      <c r="B22617">
        <v>5500</v>
      </c>
      <c r="C22617" t="s">
        <v>435</v>
      </c>
      <c r="D22617" t="s">
        <v>475</v>
      </c>
      <c r="E22617" t="s">
        <v>30</v>
      </c>
      <c r="F22617">
        <v>2011</v>
      </c>
      <c r="G22617" t="s">
        <v>480</v>
      </c>
      <c r="H22617">
        <v>3.7681199999999998E-2</v>
      </c>
    </row>
    <row r="22618" spans="1:8">
      <c r="A22618" t="s">
        <v>429</v>
      </c>
      <c r="B22618">
        <v>5500</v>
      </c>
      <c r="C22618" t="s">
        <v>435</v>
      </c>
      <c r="D22618" t="s">
        <v>475</v>
      </c>
      <c r="E22618" t="s">
        <v>8</v>
      </c>
      <c r="F22618">
        <v>2011</v>
      </c>
      <c r="G22618" t="s">
        <v>468</v>
      </c>
      <c r="H22618">
        <v>4.0193279999999998</v>
      </c>
    </row>
    <row r="22619" spans="1:8">
      <c r="A22619" t="s">
        <v>429</v>
      </c>
      <c r="B22619">
        <v>5500</v>
      </c>
      <c r="C22619" t="s">
        <v>435</v>
      </c>
      <c r="D22619" t="s">
        <v>475</v>
      </c>
      <c r="E22619" t="s">
        <v>343</v>
      </c>
      <c r="F22619">
        <v>2010</v>
      </c>
      <c r="G22619" t="s">
        <v>468</v>
      </c>
      <c r="H22619">
        <v>82.664179200000007</v>
      </c>
    </row>
    <row r="22620" spans="1:8">
      <c r="A22620" t="s">
        <v>429</v>
      </c>
      <c r="B22620">
        <v>5500</v>
      </c>
      <c r="C22620" t="s">
        <v>435</v>
      </c>
      <c r="D22620" t="s">
        <v>475</v>
      </c>
      <c r="E22620" t="s">
        <v>33</v>
      </c>
      <c r="F22620">
        <v>2014</v>
      </c>
      <c r="G22620" t="s">
        <v>468</v>
      </c>
      <c r="H22620">
        <v>86.599771200000006</v>
      </c>
    </row>
    <row r="22621" spans="1:8">
      <c r="A22621" t="s">
        <v>429</v>
      </c>
      <c r="B22621">
        <v>5500</v>
      </c>
      <c r="C22621" t="s">
        <v>435</v>
      </c>
      <c r="D22621" t="s">
        <v>475</v>
      </c>
      <c r="E22621" t="s">
        <v>34</v>
      </c>
      <c r="F22621">
        <v>2012</v>
      </c>
      <c r="G22621" t="s">
        <v>468</v>
      </c>
      <c r="H22621">
        <v>775.57957920000001</v>
      </c>
    </row>
    <row r="22622" spans="1:8">
      <c r="A22622" t="s">
        <v>464</v>
      </c>
      <c r="B22622">
        <v>5500</v>
      </c>
      <c r="C22622" t="s">
        <v>435</v>
      </c>
      <c r="D22622" t="s">
        <v>475</v>
      </c>
      <c r="E22622" t="s">
        <v>24</v>
      </c>
      <c r="F22622">
        <v>2010</v>
      </c>
      <c r="G22622" t="s">
        <v>468</v>
      </c>
      <c r="H22622">
        <v>0.50241599999999997</v>
      </c>
    </row>
    <row r="22623" spans="1:8">
      <c r="A22623" t="s">
        <v>464</v>
      </c>
      <c r="B22623">
        <v>5500</v>
      </c>
      <c r="C22623" t="s">
        <v>435</v>
      </c>
      <c r="D22623" t="s">
        <v>475</v>
      </c>
      <c r="E22623" t="s">
        <v>22</v>
      </c>
      <c r="F22623">
        <v>2014</v>
      </c>
      <c r="G22623" t="s">
        <v>468</v>
      </c>
      <c r="H22623">
        <v>6.8412312000000002</v>
      </c>
    </row>
    <row r="22624" spans="1:8">
      <c r="A22624" t="s">
        <v>464</v>
      </c>
      <c r="B22624">
        <v>5500</v>
      </c>
      <c r="C22624" t="s">
        <v>435</v>
      </c>
      <c r="D22624" t="s">
        <v>475</v>
      </c>
      <c r="E22624" t="s">
        <v>352</v>
      </c>
      <c r="F22624">
        <v>2014</v>
      </c>
      <c r="G22624" t="s">
        <v>468</v>
      </c>
      <c r="H22624">
        <v>3.7681199999999998E-2</v>
      </c>
    </row>
    <row r="22625" spans="1:8">
      <c r="A22625" t="s">
        <v>486</v>
      </c>
      <c r="B22625">
        <v>5500</v>
      </c>
      <c r="C22625" t="s">
        <v>435</v>
      </c>
      <c r="D22625" t="s">
        <v>475</v>
      </c>
      <c r="E22625" t="s">
        <v>482</v>
      </c>
      <c r="F22625">
        <v>2009</v>
      </c>
      <c r="G22625" t="s">
        <v>483</v>
      </c>
      <c r="H22625">
        <v>8.3736000000000001E-3</v>
      </c>
    </row>
    <row r="22626" spans="1:8">
      <c r="A22626" t="s">
        <v>429</v>
      </c>
      <c r="B22626">
        <v>5500</v>
      </c>
      <c r="C22626" t="s">
        <v>435</v>
      </c>
      <c r="D22626" t="s">
        <v>475</v>
      </c>
      <c r="E22626" t="s">
        <v>22</v>
      </c>
      <c r="F22626">
        <v>2009</v>
      </c>
      <c r="G22626" t="s">
        <v>483</v>
      </c>
      <c r="H22626">
        <v>48.989746799999999</v>
      </c>
    </row>
    <row r="22627" spans="1:8">
      <c r="A22627" t="s">
        <v>429</v>
      </c>
      <c r="B22627">
        <v>5500</v>
      </c>
      <c r="C22627" t="s">
        <v>435</v>
      </c>
      <c r="D22627" t="s">
        <v>475</v>
      </c>
      <c r="E22627" t="s">
        <v>29</v>
      </c>
      <c r="F22627">
        <v>2009</v>
      </c>
      <c r="G22627" t="s">
        <v>483</v>
      </c>
      <c r="H22627">
        <v>504.47590559999998</v>
      </c>
    </row>
    <row r="22628" spans="1:8">
      <c r="A22628" t="s">
        <v>464</v>
      </c>
      <c r="B22628">
        <v>5500</v>
      </c>
      <c r="C22628" t="s">
        <v>435</v>
      </c>
      <c r="D22628" t="s">
        <v>475</v>
      </c>
      <c r="E22628" t="s">
        <v>5</v>
      </c>
      <c r="F22628">
        <v>2014</v>
      </c>
      <c r="G22628" t="s">
        <v>483</v>
      </c>
      <c r="H22628">
        <v>26.519191200000002</v>
      </c>
    </row>
    <row r="22629" spans="1:8">
      <c r="A22629" t="s">
        <v>464</v>
      </c>
      <c r="B22629">
        <v>5500</v>
      </c>
      <c r="C22629" t="s">
        <v>435</v>
      </c>
      <c r="D22629" t="s">
        <v>475</v>
      </c>
      <c r="E22629" t="s">
        <v>14</v>
      </c>
      <c r="F22629">
        <v>2012</v>
      </c>
      <c r="G22629" t="s">
        <v>483</v>
      </c>
      <c r="H22629">
        <v>11.710479599999999</v>
      </c>
    </row>
    <row r="22630" spans="1:8">
      <c r="A22630" t="s">
        <v>464</v>
      </c>
      <c r="B22630">
        <v>5500</v>
      </c>
      <c r="C22630" t="s">
        <v>435</v>
      </c>
      <c r="D22630" t="s">
        <v>475</v>
      </c>
      <c r="E22630" t="s">
        <v>37</v>
      </c>
      <c r="F22630">
        <v>2012</v>
      </c>
      <c r="G22630" t="s">
        <v>483</v>
      </c>
      <c r="H22630">
        <v>63.580744799999998</v>
      </c>
    </row>
    <row r="22631" spans="1:8">
      <c r="A22631" t="s">
        <v>438</v>
      </c>
      <c r="B22631">
        <v>5500</v>
      </c>
      <c r="C22631" t="s">
        <v>435</v>
      </c>
      <c r="D22631" t="s">
        <v>475</v>
      </c>
      <c r="E22631" t="s">
        <v>482</v>
      </c>
      <c r="F22631">
        <v>2013</v>
      </c>
      <c r="G22631" t="s">
        <v>483</v>
      </c>
      <c r="H22631">
        <v>1.67472E-2</v>
      </c>
    </row>
    <row r="22632" spans="1:8">
      <c r="A22632" t="s">
        <v>429</v>
      </c>
      <c r="B22632">
        <v>5500</v>
      </c>
      <c r="C22632" t="s">
        <v>435</v>
      </c>
      <c r="D22632" t="s">
        <v>475</v>
      </c>
      <c r="E22632" t="s">
        <v>23</v>
      </c>
      <c r="F22632">
        <v>2011</v>
      </c>
      <c r="G22632" t="s">
        <v>480</v>
      </c>
      <c r="H22632">
        <v>3.391308</v>
      </c>
    </row>
    <row r="22633" spans="1:8">
      <c r="A22633" t="s">
        <v>429</v>
      </c>
      <c r="B22633">
        <v>5500</v>
      </c>
      <c r="C22633" t="s">
        <v>435</v>
      </c>
      <c r="D22633" t="s">
        <v>475</v>
      </c>
      <c r="E22633" t="s">
        <v>27</v>
      </c>
      <c r="F22633">
        <v>2014</v>
      </c>
      <c r="G22633" t="s">
        <v>480</v>
      </c>
      <c r="H22633">
        <v>0.53172359999999996</v>
      </c>
    </row>
    <row r="22634" spans="1:8">
      <c r="A22634" t="s">
        <v>429</v>
      </c>
      <c r="B22634">
        <v>5500</v>
      </c>
      <c r="C22634" t="s">
        <v>435</v>
      </c>
      <c r="D22634" t="s">
        <v>475</v>
      </c>
      <c r="E22634" t="s">
        <v>29</v>
      </c>
      <c r="F22634">
        <v>2010</v>
      </c>
      <c r="G22634" t="s">
        <v>480</v>
      </c>
      <c r="H22634">
        <v>482.31936000000002</v>
      </c>
    </row>
    <row r="22635" spans="1:8">
      <c r="A22635" t="s">
        <v>497</v>
      </c>
      <c r="B22635">
        <v>4000</v>
      </c>
      <c r="C22635" t="s">
        <v>433</v>
      </c>
      <c r="D22635" t="s">
        <v>475</v>
      </c>
      <c r="E22635" t="s">
        <v>16</v>
      </c>
      <c r="F22635">
        <v>2012</v>
      </c>
      <c r="G22635" t="s">
        <v>501</v>
      </c>
      <c r="H22635">
        <v>0.10048319999999999</v>
      </c>
    </row>
    <row r="22636" spans="1:8">
      <c r="A22636" t="s">
        <v>497</v>
      </c>
      <c r="B22636">
        <v>4000</v>
      </c>
      <c r="C22636" t="s">
        <v>433</v>
      </c>
      <c r="D22636" t="s">
        <v>475</v>
      </c>
      <c r="E22636" t="s">
        <v>34</v>
      </c>
      <c r="F22636">
        <v>2013</v>
      </c>
      <c r="G22636" t="s">
        <v>501</v>
      </c>
      <c r="H22636">
        <v>0.10467</v>
      </c>
    </row>
    <row r="22637" spans="1:8">
      <c r="A22637" t="s">
        <v>463</v>
      </c>
      <c r="B22637">
        <v>4000</v>
      </c>
      <c r="C22637" t="s">
        <v>433</v>
      </c>
      <c r="D22637" t="s">
        <v>475</v>
      </c>
      <c r="E22637" t="s">
        <v>36</v>
      </c>
      <c r="F22637">
        <v>2011</v>
      </c>
      <c r="G22637" t="s">
        <v>501</v>
      </c>
      <c r="H22637">
        <v>11.9365668</v>
      </c>
    </row>
    <row r="22638" spans="1:8">
      <c r="A22638" t="s">
        <v>456</v>
      </c>
      <c r="B22638">
        <v>4000</v>
      </c>
      <c r="C22638" t="s">
        <v>433</v>
      </c>
      <c r="D22638" t="s">
        <v>475</v>
      </c>
      <c r="E22638" t="s">
        <v>20</v>
      </c>
      <c r="F22638">
        <v>2010</v>
      </c>
      <c r="G22638" t="s">
        <v>501</v>
      </c>
      <c r="H22638">
        <v>11.509513200000001</v>
      </c>
    </row>
    <row r="22639" spans="1:8">
      <c r="A22639" t="s">
        <v>456</v>
      </c>
      <c r="B22639">
        <v>4000</v>
      </c>
      <c r="C22639" t="s">
        <v>433</v>
      </c>
      <c r="D22639" t="s">
        <v>475</v>
      </c>
      <c r="E22639" t="s">
        <v>31</v>
      </c>
      <c r="F22639">
        <v>2013</v>
      </c>
      <c r="G22639" t="s">
        <v>501</v>
      </c>
      <c r="H22639">
        <v>8.3736000000000001E-3</v>
      </c>
    </row>
    <row r="22640" spans="1:8">
      <c r="A22640" t="s">
        <v>456</v>
      </c>
      <c r="B22640">
        <v>4000</v>
      </c>
      <c r="C22640" t="s">
        <v>433</v>
      </c>
      <c r="D22640" t="s">
        <v>475</v>
      </c>
      <c r="E22640" t="s">
        <v>37</v>
      </c>
      <c r="F22640">
        <v>2014</v>
      </c>
      <c r="G22640" t="s">
        <v>501</v>
      </c>
      <c r="H22640">
        <v>137.67873119999999</v>
      </c>
    </row>
    <row r="22641" spans="1:8">
      <c r="A22641" t="s">
        <v>456</v>
      </c>
      <c r="B22641">
        <v>4000</v>
      </c>
      <c r="C22641" t="s">
        <v>433</v>
      </c>
      <c r="D22641" t="s">
        <v>475</v>
      </c>
      <c r="E22641" t="s">
        <v>482</v>
      </c>
      <c r="F22641">
        <v>2012</v>
      </c>
      <c r="G22641" t="s">
        <v>501</v>
      </c>
      <c r="H22641">
        <v>21.511778400000001</v>
      </c>
    </row>
    <row r="22642" spans="1:8">
      <c r="A22642" t="s">
        <v>461</v>
      </c>
      <c r="B22642">
        <v>4000</v>
      </c>
      <c r="C22642" t="s">
        <v>433</v>
      </c>
      <c r="D22642" t="s">
        <v>475</v>
      </c>
      <c r="E22642" t="s">
        <v>3</v>
      </c>
      <c r="F22642">
        <v>2013</v>
      </c>
      <c r="G22642" t="s">
        <v>501</v>
      </c>
      <c r="H22642">
        <v>6.4392984000000002</v>
      </c>
    </row>
    <row r="22643" spans="1:8">
      <c r="A22643" t="s">
        <v>461</v>
      </c>
      <c r="B22643">
        <v>4000</v>
      </c>
      <c r="C22643" t="s">
        <v>433</v>
      </c>
      <c r="D22643" t="s">
        <v>475</v>
      </c>
      <c r="E22643" t="s">
        <v>17</v>
      </c>
      <c r="F22643">
        <v>2009</v>
      </c>
      <c r="G22643" t="s">
        <v>501</v>
      </c>
      <c r="H22643">
        <v>2.8805184000000001</v>
      </c>
    </row>
    <row r="22644" spans="1:8">
      <c r="A22644" t="s">
        <v>461</v>
      </c>
      <c r="B22644">
        <v>4000</v>
      </c>
      <c r="C22644" t="s">
        <v>433</v>
      </c>
      <c r="D22644" t="s">
        <v>475</v>
      </c>
      <c r="E22644" t="s">
        <v>20</v>
      </c>
      <c r="F22644">
        <v>2009</v>
      </c>
      <c r="G22644" t="s">
        <v>501</v>
      </c>
      <c r="H22644">
        <v>0.20096639999999999</v>
      </c>
    </row>
    <row r="22645" spans="1:8">
      <c r="A22645" t="s">
        <v>461</v>
      </c>
      <c r="B22645">
        <v>4000</v>
      </c>
      <c r="C22645" t="s">
        <v>433</v>
      </c>
      <c r="D22645" t="s">
        <v>475</v>
      </c>
      <c r="E22645" t="s">
        <v>28</v>
      </c>
      <c r="F22645">
        <v>2013</v>
      </c>
      <c r="G22645" t="s">
        <v>501</v>
      </c>
      <c r="H22645">
        <v>7.4985587999999996</v>
      </c>
    </row>
    <row r="22646" spans="1:8">
      <c r="A22646" t="s">
        <v>495</v>
      </c>
      <c r="B22646">
        <v>4000</v>
      </c>
      <c r="C22646" t="s">
        <v>433</v>
      </c>
      <c r="D22646" t="s">
        <v>475</v>
      </c>
      <c r="E22646" t="s">
        <v>30</v>
      </c>
      <c r="F22646">
        <v>2009</v>
      </c>
      <c r="G22646" t="s">
        <v>501</v>
      </c>
      <c r="H22646">
        <v>1.2560399999999999E-2</v>
      </c>
    </row>
    <row r="22647" spans="1:8">
      <c r="A22647" t="s">
        <v>465</v>
      </c>
      <c r="B22647">
        <v>4000</v>
      </c>
      <c r="C22647" t="s">
        <v>433</v>
      </c>
      <c r="D22647" t="s">
        <v>475</v>
      </c>
      <c r="E22647" t="s">
        <v>6</v>
      </c>
      <c r="F22647">
        <v>2009</v>
      </c>
      <c r="G22647" t="s">
        <v>501</v>
      </c>
      <c r="H22647">
        <v>5.8447728000000003</v>
      </c>
    </row>
    <row r="22648" spans="1:8">
      <c r="A22648" t="s">
        <v>429</v>
      </c>
      <c r="B22648">
        <v>4100</v>
      </c>
      <c r="C22648" t="s">
        <v>449</v>
      </c>
      <c r="D22648" t="s">
        <v>475</v>
      </c>
      <c r="E22648" t="s">
        <v>10</v>
      </c>
      <c r="F22648">
        <v>2012</v>
      </c>
      <c r="G22648" t="s">
        <v>501</v>
      </c>
      <c r="H22648">
        <v>400.62651840000001</v>
      </c>
    </row>
    <row r="22649" spans="1:8">
      <c r="A22649" t="s">
        <v>429</v>
      </c>
      <c r="B22649">
        <v>4100</v>
      </c>
      <c r="C22649" t="s">
        <v>449</v>
      </c>
      <c r="D22649" t="s">
        <v>475</v>
      </c>
      <c r="E22649" t="s">
        <v>18</v>
      </c>
      <c r="F22649">
        <v>2012</v>
      </c>
      <c r="G22649" t="s">
        <v>501</v>
      </c>
      <c r="H22649">
        <v>7.1049996000000002</v>
      </c>
    </row>
    <row r="22650" spans="1:8">
      <c r="A22650" t="s">
        <v>429</v>
      </c>
      <c r="B22650">
        <v>4100</v>
      </c>
      <c r="C22650" t="s">
        <v>449</v>
      </c>
      <c r="D22650" t="s">
        <v>475</v>
      </c>
      <c r="E22650" t="s">
        <v>33</v>
      </c>
      <c r="F22650">
        <v>2013</v>
      </c>
      <c r="G22650" t="s">
        <v>501</v>
      </c>
      <c r="H22650">
        <v>17.710163999999999</v>
      </c>
    </row>
    <row r="22651" spans="1:8">
      <c r="A22651" t="s">
        <v>464</v>
      </c>
      <c r="B22651">
        <v>4100</v>
      </c>
      <c r="C22651" t="s">
        <v>449</v>
      </c>
      <c r="D22651" t="s">
        <v>475</v>
      </c>
      <c r="E22651" t="s">
        <v>15</v>
      </c>
      <c r="F22651">
        <v>2014</v>
      </c>
      <c r="G22651" t="s">
        <v>501</v>
      </c>
      <c r="H22651">
        <v>1680.5103443999999</v>
      </c>
    </row>
    <row r="22652" spans="1:8">
      <c r="A22652" t="s">
        <v>464</v>
      </c>
      <c r="B22652">
        <v>4100</v>
      </c>
      <c r="C22652" t="s">
        <v>449</v>
      </c>
      <c r="D22652" t="s">
        <v>475</v>
      </c>
      <c r="E22652" t="s">
        <v>17</v>
      </c>
      <c r="F22652">
        <v>2013</v>
      </c>
      <c r="G22652" t="s">
        <v>501</v>
      </c>
      <c r="H22652">
        <v>283.34587679999998</v>
      </c>
    </row>
    <row r="22653" spans="1:8">
      <c r="A22653" t="s">
        <v>464</v>
      </c>
      <c r="B22653">
        <v>4100</v>
      </c>
      <c r="C22653" t="s">
        <v>449</v>
      </c>
      <c r="D22653" t="s">
        <v>475</v>
      </c>
      <c r="E22653" t="s">
        <v>23</v>
      </c>
      <c r="F22653">
        <v>2010</v>
      </c>
      <c r="G22653" t="s">
        <v>501</v>
      </c>
      <c r="H22653">
        <v>50.099248799999998</v>
      </c>
    </row>
    <row r="22654" spans="1:8">
      <c r="A22654" t="s">
        <v>464</v>
      </c>
      <c r="B22654">
        <v>4100</v>
      </c>
      <c r="C22654" t="s">
        <v>449</v>
      </c>
      <c r="D22654" t="s">
        <v>475</v>
      </c>
      <c r="E22654" t="s">
        <v>24</v>
      </c>
      <c r="F22654">
        <v>2012</v>
      </c>
      <c r="G22654" t="s">
        <v>501</v>
      </c>
      <c r="H22654">
        <v>57.702477600000002</v>
      </c>
    </row>
    <row r="22655" spans="1:8">
      <c r="A22655" t="s">
        <v>464</v>
      </c>
      <c r="B22655">
        <v>4100</v>
      </c>
      <c r="C22655" t="s">
        <v>449</v>
      </c>
      <c r="D22655" t="s">
        <v>475</v>
      </c>
      <c r="E22655" t="s">
        <v>479</v>
      </c>
      <c r="F22655">
        <v>2011</v>
      </c>
      <c r="G22655" t="s">
        <v>501</v>
      </c>
      <c r="H22655">
        <v>1512.5108075999999</v>
      </c>
    </row>
    <row r="22656" spans="1:8">
      <c r="A22656" t="s">
        <v>497</v>
      </c>
      <c r="B22656">
        <v>4100</v>
      </c>
      <c r="C22656" t="s">
        <v>449</v>
      </c>
      <c r="D22656" t="s">
        <v>475</v>
      </c>
      <c r="E22656" t="s">
        <v>11</v>
      </c>
      <c r="F22656">
        <v>2014</v>
      </c>
      <c r="G22656" t="s">
        <v>501</v>
      </c>
      <c r="H22656">
        <v>0.67826160000000002</v>
      </c>
    </row>
    <row r="22657" spans="1:8">
      <c r="A22657" t="s">
        <v>456</v>
      </c>
      <c r="B22657">
        <v>4100</v>
      </c>
      <c r="C22657" t="s">
        <v>449</v>
      </c>
      <c r="D22657" t="s">
        <v>475</v>
      </c>
      <c r="E22657" t="s">
        <v>22</v>
      </c>
      <c r="F22657">
        <v>2009</v>
      </c>
      <c r="G22657" t="s">
        <v>501</v>
      </c>
      <c r="H22657">
        <v>4.1868000000000001E-3</v>
      </c>
    </row>
    <row r="22658" spans="1:8">
      <c r="A22658" t="s">
        <v>456</v>
      </c>
      <c r="B22658">
        <v>4100</v>
      </c>
      <c r="C22658" t="s">
        <v>449</v>
      </c>
      <c r="D22658" t="s">
        <v>475</v>
      </c>
      <c r="E22658" t="s">
        <v>28</v>
      </c>
      <c r="F22658">
        <v>2009</v>
      </c>
      <c r="G22658" t="s">
        <v>501</v>
      </c>
      <c r="H22658">
        <v>25.443183600000001</v>
      </c>
    </row>
    <row r="22659" spans="1:8">
      <c r="A22659" t="s">
        <v>456</v>
      </c>
      <c r="B22659">
        <v>4100</v>
      </c>
      <c r="C22659" t="s">
        <v>449</v>
      </c>
      <c r="D22659" t="s">
        <v>475</v>
      </c>
      <c r="E22659" t="s">
        <v>33</v>
      </c>
      <c r="F22659">
        <v>2010</v>
      </c>
      <c r="G22659" t="s">
        <v>501</v>
      </c>
      <c r="H22659">
        <v>1.4193252000000001</v>
      </c>
    </row>
    <row r="22660" spans="1:8">
      <c r="A22660" t="s">
        <v>438</v>
      </c>
      <c r="B22660">
        <v>4100</v>
      </c>
      <c r="C22660" t="s">
        <v>449</v>
      </c>
      <c r="D22660" t="s">
        <v>475</v>
      </c>
      <c r="E22660" t="s">
        <v>37</v>
      </c>
      <c r="F22660">
        <v>2011</v>
      </c>
      <c r="G22660" t="s">
        <v>501</v>
      </c>
      <c r="H22660">
        <v>0.72431639999999997</v>
      </c>
    </row>
    <row r="22661" spans="1:8">
      <c r="A22661" t="s">
        <v>465</v>
      </c>
      <c r="B22661">
        <v>4100</v>
      </c>
      <c r="C22661" t="s">
        <v>449</v>
      </c>
      <c r="D22661" t="s">
        <v>475</v>
      </c>
      <c r="E22661" t="s">
        <v>6</v>
      </c>
      <c r="F22661">
        <v>2011</v>
      </c>
      <c r="G22661" t="s">
        <v>501</v>
      </c>
      <c r="H22661">
        <v>8.5285115999999999</v>
      </c>
    </row>
    <row r="22662" spans="1:8">
      <c r="A22662" t="s">
        <v>465</v>
      </c>
      <c r="B22662">
        <v>4100</v>
      </c>
      <c r="C22662" t="s">
        <v>449</v>
      </c>
      <c r="D22662" t="s">
        <v>475</v>
      </c>
      <c r="E22662" t="s">
        <v>5</v>
      </c>
      <c r="F22662">
        <v>2013</v>
      </c>
      <c r="G22662" t="s">
        <v>501</v>
      </c>
      <c r="H22662">
        <v>1.9049940000000001</v>
      </c>
    </row>
    <row r="22663" spans="1:8">
      <c r="A22663" t="s">
        <v>429</v>
      </c>
      <c r="B22663">
        <v>4000</v>
      </c>
      <c r="C22663" t="s">
        <v>433</v>
      </c>
      <c r="D22663" t="s">
        <v>475</v>
      </c>
      <c r="E22663" t="s">
        <v>343</v>
      </c>
      <c r="F22663">
        <v>2011</v>
      </c>
      <c r="G22663" t="s">
        <v>501</v>
      </c>
      <c r="H22663">
        <v>0.2679552</v>
      </c>
    </row>
    <row r="22664" spans="1:8">
      <c r="A22664" t="s">
        <v>429</v>
      </c>
      <c r="B22664">
        <v>4000</v>
      </c>
      <c r="C22664" t="s">
        <v>433</v>
      </c>
      <c r="D22664" t="s">
        <v>475</v>
      </c>
      <c r="E22664" t="s">
        <v>18</v>
      </c>
      <c r="F22664">
        <v>2012</v>
      </c>
      <c r="G22664" t="s">
        <v>501</v>
      </c>
      <c r="H22664">
        <v>7.1049996000000002</v>
      </c>
    </row>
    <row r="22665" spans="1:8">
      <c r="A22665" t="s">
        <v>429</v>
      </c>
      <c r="B22665">
        <v>4000</v>
      </c>
      <c r="C22665" t="s">
        <v>433</v>
      </c>
      <c r="D22665" t="s">
        <v>475</v>
      </c>
      <c r="E22665" t="s">
        <v>32</v>
      </c>
      <c r="F22665">
        <v>2013</v>
      </c>
      <c r="G22665" t="s">
        <v>501</v>
      </c>
      <c r="H22665">
        <v>360.0689868</v>
      </c>
    </row>
    <row r="22666" spans="1:8">
      <c r="A22666" t="s">
        <v>464</v>
      </c>
      <c r="B22666">
        <v>4000</v>
      </c>
      <c r="C22666" t="s">
        <v>433</v>
      </c>
      <c r="D22666" t="s">
        <v>475</v>
      </c>
      <c r="E22666" t="s">
        <v>10</v>
      </c>
      <c r="F22666">
        <v>2014</v>
      </c>
      <c r="G22666" t="s">
        <v>501</v>
      </c>
      <c r="H22666">
        <v>3154.3895484</v>
      </c>
    </row>
    <row r="22667" spans="1:8">
      <c r="A22667" t="s">
        <v>464</v>
      </c>
      <c r="B22667">
        <v>4000</v>
      </c>
      <c r="C22667" t="s">
        <v>433</v>
      </c>
      <c r="D22667" t="s">
        <v>475</v>
      </c>
      <c r="E22667" t="s">
        <v>17</v>
      </c>
      <c r="F22667">
        <v>2012</v>
      </c>
      <c r="G22667" t="s">
        <v>501</v>
      </c>
      <c r="H22667">
        <v>282.39965999999998</v>
      </c>
    </row>
    <row r="22668" spans="1:8">
      <c r="A22668" t="s">
        <v>464</v>
      </c>
      <c r="B22668">
        <v>4000</v>
      </c>
      <c r="C22668" t="s">
        <v>433</v>
      </c>
      <c r="D22668" t="s">
        <v>475</v>
      </c>
      <c r="E22668" t="s">
        <v>22</v>
      </c>
      <c r="F22668">
        <v>2013</v>
      </c>
      <c r="G22668" t="s">
        <v>501</v>
      </c>
      <c r="H22668">
        <v>90.656780400000002</v>
      </c>
    </row>
    <row r="22669" spans="1:8">
      <c r="A22669" t="s">
        <v>464</v>
      </c>
      <c r="B22669">
        <v>4000</v>
      </c>
      <c r="C22669" t="s">
        <v>433</v>
      </c>
      <c r="D22669" t="s">
        <v>475</v>
      </c>
      <c r="E22669" t="s">
        <v>23</v>
      </c>
      <c r="F22669">
        <v>2013</v>
      </c>
      <c r="G22669" t="s">
        <v>501</v>
      </c>
      <c r="H22669">
        <v>37.258333200000003</v>
      </c>
    </row>
    <row r="22670" spans="1:8">
      <c r="A22670" t="s">
        <v>464</v>
      </c>
      <c r="B22670">
        <v>4000</v>
      </c>
      <c r="C22670" t="s">
        <v>433</v>
      </c>
      <c r="D22670" t="s">
        <v>475</v>
      </c>
      <c r="E22670" t="s">
        <v>24</v>
      </c>
      <c r="F22670">
        <v>2013</v>
      </c>
      <c r="G22670" t="s">
        <v>501</v>
      </c>
      <c r="H22670">
        <v>58.301189999999998</v>
      </c>
    </row>
    <row r="22671" spans="1:8">
      <c r="A22671" t="s">
        <v>464</v>
      </c>
      <c r="B22671">
        <v>4000</v>
      </c>
      <c r="C22671" t="s">
        <v>433</v>
      </c>
      <c r="D22671" t="s">
        <v>475</v>
      </c>
      <c r="E22671" t="s">
        <v>20</v>
      </c>
      <c r="F22671">
        <v>2010</v>
      </c>
      <c r="G22671" t="s">
        <v>501</v>
      </c>
      <c r="H22671">
        <v>2583.8878067999999</v>
      </c>
    </row>
    <row r="22672" spans="1:8">
      <c r="A22672" t="s">
        <v>429</v>
      </c>
      <c r="B22672">
        <v>5100</v>
      </c>
      <c r="C22672" t="s">
        <v>434</v>
      </c>
      <c r="D22672" t="s">
        <v>475</v>
      </c>
      <c r="E22672" t="s">
        <v>9</v>
      </c>
      <c r="F22672">
        <v>2010</v>
      </c>
      <c r="G22672" t="s">
        <v>506</v>
      </c>
      <c r="H22672">
        <v>303.44670359999998</v>
      </c>
    </row>
    <row r="22673" spans="1:8">
      <c r="A22673" t="s">
        <v>429</v>
      </c>
      <c r="B22673">
        <v>5100</v>
      </c>
      <c r="C22673" t="s">
        <v>434</v>
      </c>
      <c r="D22673" t="s">
        <v>475</v>
      </c>
      <c r="E22673" t="s">
        <v>14</v>
      </c>
      <c r="F22673">
        <v>2009</v>
      </c>
      <c r="G22673" t="s">
        <v>506</v>
      </c>
      <c r="H22673">
        <v>254.0801448</v>
      </c>
    </row>
    <row r="22674" spans="1:8">
      <c r="A22674" t="s">
        <v>429</v>
      </c>
      <c r="B22674">
        <v>5100</v>
      </c>
      <c r="C22674" t="s">
        <v>434</v>
      </c>
      <c r="D22674" t="s">
        <v>475</v>
      </c>
      <c r="E22674" t="s">
        <v>17</v>
      </c>
      <c r="F22674">
        <v>2009</v>
      </c>
      <c r="G22674" t="s">
        <v>506</v>
      </c>
      <c r="H22674">
        <v>167.10774839999999</v>
      </c>
    </row>
    <row r="22675" spans="1:8">
      <c r="A22675" t="s">
        <v>464</v>
      </c>
      <c r="B22675">
        <v>7200</v>
      </c>
      <c r="C22675" t="s">
        <v>436</v>
      </c>
      <c r="D22675" t="s">
        <v>475</v>
      </c>
      <c r="E22675" t="s">
        <v>28</v>
      </c>
      <c r="F22675">
        <v>2011</v>
      </c>
      <c r="G22675" t="s">
        <v>505</v>
      </c>
      <c r="H22675">
        <v>1.6412256000000001</v>
      </c>
    </row>
    <row r="22676" spans="1:8">
      <c r="A22676" t="s">
        <v>429</v>
      </c>
      <c r="B22676">
        <v>7200</v>
      </c>
      <c r="C22676" t="s">
        <v>436</v>
      </c>
      <c r="D22676" t="s">
        <v>475</v>
      </c>
      <c r="E22676" t="s">
        <v>9</v>
      </c>
      <c r="F22676">
        <v>2011</v>
      </c>
      <c r="G22676" t="s">
        <v>505</v>
      </c>
      <c r="H22676">
        <v>9.1900259999999996</v>
      </c>
    </row>
    <row r="22677" spans="1:8">
      <c r="A22677" t="s">
        <v>429</v>
      </c>
      <c r="B22677">
        <v>7200</v>
      </c>
      <c r="C22677" t="s">
        <v>436</v>
      </c>
      <c r="D22677" t="s">
        <v>475</v>
      </c>
      <c r="E22677" t="s">
        <v>10</v>
      </c>
      <c r="F22677">
        <v>2012</v>
      </c>
      <c r="G22677" t="s">
        <v>505</v>
      </c>
      <c r="H22677">
        <v>168.13770120000001</v>
      </c>
    </row>
    <row r="22678" spans="1:8">
      <c r="A22678" t="s">
        <v>429</v>
      </c>
      <c r="B22678">
        <v>7200</v>
      </c>
      <c r="C22678" t="s">
        <v>436</v>
      </c>
      <c r="D22678" t="s">
        <v>475</v>
      </c>
      <c r="E22678" t="s">
        <v>14</v>
      </c>
      <c r="F22678">
        <v>2011</v>
      </c>
      <c r="G22678" t="s">
        <v>505</v>
      </c>
      <c r="H22678">
        <v>6.0499260000000001</v>
      </c>
    </row>
    <row r="22679" spans="1:8">
      <c r="A22679" t="s">
        <v>429</v>
      </c>
      <c r="B22679">
        <v>7200</v>
      </c>
      <c r="C22679" t="s">
        <v>436</v>
      </c>
      <c r="D22679" t="s">
        <v>475</v>
      </c>
      <c r="E22679" t="s">
        <v>33</v>
      </c>
      <c r="F22679">
        <v>2012</v>
      </c>
      <c r="G22679" t="s">
        <v>505</v>
      </c>
      <c r="H22679">
        <v>5.0241599999999997E-2</v>
      </c>
    </row>
    <row r="22680" spans="1:8">
      <c r="A22680" t="s">
        <v>429</v>
      </c>
      <c r="B22680">
        <v>2210</v>
      </c>
      <c r="C22680" t="s">
        <v>442</v>
      </c>
      <c r="D22680" t="s">
        <v>475</v>
      </c>
      <c r="E22680" t="s">
        <v>6</v>
      </c>
      <c r="F22680">
        <v>2011</v>
      </c>
      <c r="G22680" t="s">
        <v>480</v>
      </c>
      <c r="H22680">
        <v>259.6569624</v>
      </c>
    </row>
    <row r="22681" spans="1:8">
      <c r="A22681" t="s">
        <v>464</v>
      </c>
      <c r="B22681">
        <v>2210</v>
      </c>
      <c r="C22681" t="s">
        <v>442</v>
      </c>
      <c r="D22681" t="s">
        <v>475</v>
      </c>
      <c r="E22681" t="s">
        <v>15</v>
      </c>
      <c r="F22681">
        <v>2010</v>
      </c>
      <c r="G22681" t="s">
        <v>480</v>
      </c>
      <c r="H22681">
        <v>0.88341479999999994</v>
      </c>
    </row>
    <row r="22682" spans="1:8">
      <c r="A22682" t="s">
        <v>464</v>
      </c>
      <c r="B22682">
        <v>2210</v>
      </c>
      <c r="C22682" t="s">
        <v>442</v>
      </c>
      <c r="D22682" t="s">
        <v>475</v>
      </c>
      <c r="E22682" t="s">
        <v>36</v>
      </c>
      <c r="F22682">
        <v>2011</v>
      </c>
      <c r="G22682" t="s">
        <v>480</v>
      </c>
      <c r="H22682">
        <v>8.8341480000000008</v>
      </c>
    </row>
    <row r="22683" spans="1:8">
      <c r="A22683" t="s">
        <v>438</v>
      </c>
      <c r="B22683">
        <v>2210</v>
      </c>
      <c r="C22683" t="s">
        <v>442</v>
      </c>
      <c r="D22683" t="s">
        <v>475</v>
      </c>
      <c r="E22683" t="s">
        <v>30</v>
      </c>
      <c r="F22683">
        <v>2014</v>
      </c>
      <c r="G22683" t="s">
        <v>480</v>
      </c>
      <c r="H22683">
        <v>0.25958160000000002</v>
      </c>
    </row>
    <row r="22684" spans="1:8">
      <c r="A22684" t="s">
        <v>438</v>
      </c>
      <c r="B22684">
        <v>2210</v>
      </c>
      <c r="C22684" t="s">
        <v>442</v>
      </c>
      <c r="D22684" t="s">
        <v>475</v>
      </c>
      <c r="E22684" t="s">
        <v>36</v>
      </c>
      <c r="F22684">
        <v>2013</v>
      </c>
      <c r="G22684" t="s">
        <v>480</v>
      </c>
      <c r="H22684">
        <v>1.2560399999999999E-2</v>
      </c>
    </row>
    <row r="22685" spans="1:8">
      <c r="A22685" t="s">
        <v>464</v>
      </c>
      <c r="B22685">
        <v>3105</v>
      </c>
      <c r="C22685" t="s">
        <v>457</v>
      </c>
      <c r="D22685" t="s">
        <v>475</v>
      </c>
      <c r="E22685" t="s">
        <v>18</v>
      </c>
      <c r="F22685">
        <v>2014</v>
      </c>
      <c r="G22685" t="s">
        <v>480</v>
      </c>
      <c r="H22685">
        <v>113.0477868</v>
      </c>
    </row>
    <row r="22686" spans="1:8">
      <c r="A22686" t="s">
        <v>464</v>
      </c>
      <c r="B22686">
        <v>3105</v>
      </c>
      <c r="C22686" t="s">
        <v>457</v>
      </c>
      <c r="D22686" t="s">
        <v>475</v>
      </c>
      <c r="E22686" t="s">
        <v>22</v>
      </c>
      <c r="F22686">
        <v>2014</v>
      </c>
      <c r="G22686" t="s">
        <v>480</v>
      </c>
      <c r="H22686">
        <v>317.06217720000001</v>
      </c>
    </row>
    <row r="22687" spans="1:8">
      <c r="A22687" t="s">
        <v>464</v>
      </c>
      <c r="B22687" t="s">
        <v>504</v>
      </c>
      <c r="C22687" t="s">
        <v>447</v>
      </c>
      <c r="D22687" t="s">
        <v>475</v>
      </c>
      <c r="E22687" t="s">
        <v>9</v>
      </c>
      <c r="F22687">
        <v>2013</v>
      </c>
      <c r="G22687" t="s">
        <v>480</v>
      </c>
      <c r="H22687">
        <v>0.51916320000000005</v>
      </c>
    </row>
    <row r="22688" spans="1:8">
      <c r="A22688" t="s">
        <v>464</v>
      </c>
      <c r="B22688" t="s">
        <v>504</v>
      </c>
      <c r="C22688" t="s">
        <v>447</v>
      </c>
      <c r="D22688" t="s">
        <v>475</v>
      </c>
      <c r="E22688" t="s">
        <v>16</v>
      </c>
      <c r="F22688">
        <v>2011</v>
      </c>
      <c r="G22688" t="s">
        <v>480</v>
      </c>
      <c r="H22688">
        <v>0.51916320000000005</v>
      </c>
    </row>
    <row r="22689" spans="1:8">
      <c r="A22689" t="s">
        <v>464</v>
      </c>
      <c r="B22689" t="s">
        <v>504</v>
      </c>
      <c r="C22689" t="s">
        <v>447</v>
      </c>
      <c r="D22689" t="s">
        <v>475</v>
      </c>
      <c r="E22689" t="s">
        <v>15</v>
      </c>
      <c r="F22689">
        <v>2014</v>
      </c>
      <c r="G22689" t="s">
        <v>480</v>
      </c>
      <c r="H22689">
        <v>200.92034520000001</v>
      </c>
    </row>
    <row r="22690" spans="1:8">
      <c r="A22690" t="s">
        <v>464</v>
      </c>
      <c r="B22690" t="s">
        <v>504</v>
      </c>
      <c r="C22690" t="s">
        <v>447</v>
      </c>
      <c r="D22690" t="s">
        <v>475</v>
      </c>
      <c r="E22690" t="s">
        <v>18</v>
      </c>
      <c r="F22690">
        <v>2014</v>
      </c>
      <c r="G22690" t="s">
        <v>480</v>
      </c>
      <c r="H22690">
        <v>4.1198112</v>
      </c>
    </row>
    <row r="22691" spans="1:8">
      <c r="A22691" t="s">
        <v>464</v>
      </c>
      <c r="B22691" t="s">
        <v>504</v>
      </c>
      <c r="C22691" t="s">
        <v>447</v>
      </c>
      <c r="D22691" t="s">
        <v>475</v>
      </c>
      <c r="E22691" t="s">
        <v>352</v>
      </c>
      <c r="F22691">
        <v>2013</v>
      </c>
      <c r="G22691" t="s">
        <v>480</v>
      </c>
      <c r="H22691">
        <v>0.56103119999999995</v>
      </c>
    </row>
    <row r="22692" spans="1:8">
      <c r="A22692" t="s">
        <v>464</v>
      </c>
      <c r="B22692" t="s">
        <v>504</v>
      </c>
      <c r="C22692" t="s">
        <v>447</v>
      </c>
      <c r="D22692" t="s">
        <v>475</v>
      </c>
      <c r="E22692" t="s">
        <v>36</v>
      </c>
      <c r="F22692">
        <v>2011</v>
      </c>
      <c r="G22692" t="s">
        <v>480</v>
      </c>
      <c r="H22692">
        <v>4.0402620000000002</v>
      </c>
    </row>
    <row r="22693" spans="1:8">
      <c r="A22693" t="s">
        <v>429</v>
      </c>
      <c r="B22693">
        <v>4000</v>
      </c>
      <c r="C22693" t="s">
        <v>433</v>
      </c>
      <c r="D22693" t="s">
        <v>475</v>
      </c>
      <c r="E22693" t="s">
        <v>9</v>
      </c>
      <c r="F22693">
        <v>2012</v>
      </c>
      <c r="G22693" t="s">
        <v>480</v>
      </c>
      <c r="H22693">
        <v>8.9555652000000006</v>
      </c>
    </row>
    <row r="22694" spans="1:8">
      <c r="A22694" t="s">
        <v>429</v>
      </c>
      <c r="B22694">
        <v>4000</v>
      </c>
      <c r="C22694" t="s">
        <v>433</v>
      </c>
      <c r="D22694" t="s">
        <v>475</v>
      </c>
      <c r="E22694" t="s">
        <v>11</v>
      </c>
      <c r="F22694">
        <v>2010</v>
      </c>
      <c r="G22694" t="s">
        <v>480</v>
      </c>
      <c r="H22694">
        <v>307.42416359999999</v>
      </c>
    </row>
    <row r="22695" spans="1:8">
      <c r="A22695" t="s">
        <v>429</v>
      </c>
      <c r="B22695">
        <v>4000</v>
      </c>
      <c r="C22695" t="s">
        <v>433</v>
      </c>
      <c r="D22695" t="s">
        <v>475</v>
      </c>
      <c r="E22695" t="s">
        <v>32</v>
      </c>
      <c r="F22695">
        <v>2011</v>
      </c>
      <c r="G22695" t="s">
        <v>480</v>
      </c>
      <c r="H22695">
        <v>362.86158239999997</v>
      </c>
    </row>
    <row r="22696" spans="1:8">
      <c r="A22696" t="s">
        <v>464</v>
      </c>
      <c r="B22696">
        <v>4000</v>
      </c>
      <c r="C22696" t="s">
        <v>433</v>
      </c>
      <c r="D22696" t="s">
        <v>475</v>
      </c>
      <c r="E22696" t="s">
        <v>23</v>
      </c>
      <c r="F22696">
        <v>2011</v>
      </c>
      <c r="G22696" t="s">
        <v>480</v>
      </c>
      <c r="H22696">
        <v>43.220336400000001</v>
      </c>
    </row>
    <row r="22697" spans="1:8">
      <c r="A22697" t="s">
        <v>464</v>
      </c>
      <c r="B22697">
        <v>4000</v>
      </c>
      <c r="C22697" t="s">
        <v>433</v>
      </c>
      <c r="D22697" t="s">
        <v>475</v>
      </c>
      <c r="E22697" t="s">
        <v>22</v>
      </c>
      <c r="F22697">
        <v>2011</v>
      </c>
      <c r="G22697" t="s">
        <v>480</v>
      </c>
      <c r="H22697">
        <v>114.1028604</v>
      </c>
    </row>
    <row r="22698" spans="1:8">
      <c r="A22698" t="s">
        <v>462</v>
      </c>
      <c r="B22698">
        <v>4000</v>
      </c>
      <c r="C22698" t="s">
        <v>433</v>
      </c>
      <c r="D22698" t="s">
        <v>475</v>
      </c>
      <c r="E22698" t="s">
        <v>37</v>
      </c>
      <c r="F22698">
        <v>2014</v>
      </c>
      <c r="G22698" t="s">
        <v>480</v>
      </c>
      <c r="H22698">
        <v>0.45217439999999998</v>
      </c>
    </row>
    <row r="22699" spans="1:8">
      <c r="A22699" t="s">
        <v>456</v>
      </c>
      <c r="B22699">
        <v>4000</v>
      </c>
      <c r="C22699" t="s">
        <v>433</v>
      </c>
      <c r="D22699" t="s">
        <v>475</v>
      </c>
      <c r="E22699" t="s">
        <v>22</v>
      </c>
      <c r="F22699">
        <v>2010</v>
      </c>
      <c r="G22699" t="s">
        <v>480</v>
      </c>
      <c r="H22699">
        <v>4.1868000000000001E-3</v>
      </c>
    </row>
    <row r="22700" spans="1:8">
      <c r="A22700" t="s">
        <v>456</v>
      </c>
      <c r="B22700">
        <v>4000</v>
      </c>
      <c r="C22700" t="s">
        <v>433</v>
      </c>
      <c r="D22700" t="s">
        <v>475</v>
      </c>
      <c r="E22700" t="s">
        <v>30</v>
      </c>
      <c r="F22700">
        <v>2011</v>
      </c>
      <c r="G22700" t="s">
        <v>480</v>
      </c>
      <c r="H22700">
        <v>7.2557244000000001</v>
      </c>
    </row>
    <row r="22701" spans="1:8">
      <c r="A22701" t="s">
        <v>456</v>
      </c>
      <c r="B22701">
        <v>4000</v>
      </c>
      <c r="C22701" t="s">
        <v>433</v>
      </c>
      <c r="D22701" t="s">
        <v>475</v>
      </c>
      <c r="E22701" t="s">
        <v>32</v>
      </c>
      <c r="F22701">
        <v>2012</v>
      </c>
      <c r="G22701" t="s">
        <v>480</v>
      </c>
      <c r="H22701">
        <v>12.1375332</v>
      </c>
    </row>
    <row r="22702" spans="1:8">
      <c r="A22702" t="s">
        <v>464</v>
      </c>
      <c r="B22702">
        <v>3285</v>
      </c>
      <c r="C22702" t="s">
        <v>519</v>
      </c>
      <c r="D22702" t="s">
        <v>475</v>
      </c>
      <c r="E22702" t="s">
        <v>31</v>
      </c>
      <c r="F22702">
        <v>2014</v>
      </c>
      <c r="G22702" t="s">
        <v>480</v>
      </c>
      <c r="H22702">
        <v>15.3278748</v>
      </c>
    </row>
    <row r="22703" spans="1:8">
      <c r="A22703" t="s">
        <v>464</v>
      </c>
      <c r="B22703">
        <v>3191</v>
      </c>
      <c r="C22703" t="s">
        <v>521</v>
      </c>
      <c r="D22703" t="s">
        <v>475</v>
      </c>
      <c r="E22703" t="s">
        <v>343</v>
      </c>
      <c r="F22703">
        <v>2009</v>
      </c>
      <c r="G22703" t="s">
        <v>503</v>
      </c>
      <c r="H22703">
        <v>113.9563224</v>
      </c>
    </row>
    <row r="22704" spans="1:8">
      <c r="A22704" t="s">
        <v>464</v>
      </c>
      <c r="B22704">
        <v>3285</v>
      </c>
      <c r="C22704" t="s">
        <v>519</v>
      </c>
      <c r="D22704" t="s">
        <v>475</v>
      </c>
      <c r="E22704" t="s">
        <v>343</v>
      </c>
      <c r="F22704">
        <v>2011</v>
      </c>
      <c r="G22704" t="s">
        <v>503</v>
      </c>
      <c r="H22704">
        <v>18.2083932</v>
      </c>
    </row>
    <row r="22705" spans="1:8">
      <c r="A22705" t="s">
        <v>438</v>
      </c>
      <c r="B22705">
        <v>2117</v>
      </c>
      <c r="C22705" t="s">
        <v>439</v>
      </c>
      <c r="D22705" t="s">
        <v>475</v>
      </c>
      <c r="E22705" t="s">
        <v>17</v>
      </c>
      <c r="F22705">
        <v>2014</v>
      </c>
      <c r="G22705" t="s">
        <v>480</v>
      </c>
      <c r="H22705">
        <v>4.60548E-2</v>
      </c>
    </row>
    <row r="22706" spans="1:8">
      <c r="A22706" t="s">
        <v>464</v>
      </c>
      <c r="B22706">
        <v>2117</v>
      </c>
      <c r="C22706" t="s">
        <v>439</v>
      </c>
      <c r="D22706" t="s">
        <v>475</v>
      </c>
      <c r="E22706" t="s">
        <v>13</v>
      </c>
      <c r="F22706">
        <v>2009</v>
      </c>
      <c r="G22706" t="s">
        <v>480</v>
      </c>
      <c r="H22706">
        <v>332.08860240000001</v>
      </c>
    </row>
    <row r="22707" spans="1:8">
      <c r="A22707" t="s">
        <v>464</v>
      </c>
      <c r="B22707">
        <v>3247</v>
      </c>
      <c r="C22707" t="s">
        <v>520</v>
      </c>
      <c r="D22707" t="s">
        <v>475</v>
      </c>
      <c r="E22707" t="s">
        <v>13</v>
      </c>
      <c r="F22707">
        <v>2011</v>
      </c>
      <c r="G22707" t="s">
        <v>480</v>
      </c>
      <c r="H22707">
        <v>117.5192892</v>
      </c>
    </row>
    <row r="22708" spans="1:8">
      <c r="A22708" t="s">
        <v>464</v>
      </c>
      <c r="B22708">
        <v>3247</v>
      </c>
      <c r="C22708" t="s">
        <v>520</v>
      </c>
      <c r="D22708" t="s">
        <v>475</v>
      </c>
      <c r="E22708" t="s">
        <v>26</v>
      </c>
      <c r="F22708">
        <v>2012</v>
      </c>
      <c r="G22708" t="s">
        <v>480</v>
      </c>
      <c r="H22708">
        <v>0.42286679999999999</v>
      </c>
    </row>
    <row r="22709" spans="1:8">
      <c r="A22709" t="s">
        <v>464</v>
      </c>
      <c r="B22709">
        <v>3285</v>
      </c>
      <c r="C22709" t="s">
        <v>519</v>
      </c>
      <c r="D22709" t="s">
        <v>475</v>
      </c>
      <c r="E22709" t="s">
        <v>26</v>
      </c>
      <c r="F22709">
        <v>2010</v>
      </c>
      <c r="G22709" t="s">
        <v>480</v>
      </c>
      <c r="H22709">
        <v>2.9140128000000001</v>
      </c>
    </row>
    <row r="22710" spans="1:8">
      <c r="A22710" t="s">
        <v>464</v>
      </c>
      <c r="B22710">
        <v>3285</v>
      </c>
      <c r="C22710" t="s">
        <v>519</v>
      </c>
      <c r="D22710" t="s">
        <v>475</v>
      </c>
      <c r="E22710" t="s">
        <v>25</v>
      </c>
      <c r="F22710">
        <v>2010</v>
      </c>
      <c r="G22710" t="s">
        <v>480</v>
      </c>
      <c r="H22710">
        <v>1.0215791999999999</v>
      </c>
    </row>
    <row r="22711" spans="1:8">
      <c r="A22711" t="s">
        <v>462</v>
      </c>
      <c r="B22711">
        <v>3285</v>
      </c>
      <c r="C22711" t="s">
        <v>519</v>
      </c>
      <c r="D22711" t="s">
        <v>475</v>
      </c>
      <c r="E22711" t="s">
        <v>34</v>
      </c>
      <c r="F22711">
        <v>2011</v>
      </c>
      <c r="G22711" t="s">
        <v>480</v>
      </c>
      <c r="H22711">
        <v>0.64058040000000005</v>
      </c>
    </row>
    <row r="22712" spans="1:8">
      <c r="A22712" t="s">
        <v>502</v>
      </c>
      <c r="B22712">
        <v>3285</v>
      </c>
      <c r="C22712" t="s">
        <v>519</v>
      </c>
      <c r="D22712" t="s">
        <v>475</v>
      </c>
      <c r="E22712" t="s">
        <v>37</v>
      </c>
      <c r="F22712">
        <v>2012</v>
      </c>
      <c r="G22712" t="s">
        <v>480</v>
      </c>
      <c r="H22712">
        <v>2.8177164000000001</v>
      </c>
    </row>
    <row r="22713" spans="1:8">
      <c r="A22713" t="s">
        <v>429</v>
      </c>
      <c r="B22713">
        <v>2117</v>
      </c>
      <c r="C22713" t="s">
        <v>439</v>
      </c>
      <c r="D22713" t="s">
        <v>475</v>
      </c>
      <c r="E22713" t="s">
        <v>9</v>
      </c>
      <c r="F22713">
        <v>2010</v>
      </c>
      <c r="G22713" t="s">
        <v>490</v>
      </c>
      <c r="H22713">
        <v>138.00111480000001</v>
      </c>
    </row>
    <row r="22714" spans="1:8">
      <c r="A22714" t="s">
        <v>429</v>
      </c>
      <c r="B22714">
        <v>2117</v>
      </c>
      <c r="C22714" t="s">
        <v>439</v>
      </c>
      <c r="D22714" t="s">
        <v>475</v>
      </c>
      <c r="E22714" t="s">
        <v>482</v>
      </c>
      <c r="F22714">
        <v>2009</v>
      </c>
      <c r="G22714" t="s">
        <v>490</v>
      </c>
      <c r="H22714">
        <v>548.39962439999999</v>
      </c>
    </row>
    <row r="22715" spans="1:8">
      <c r="A22715" t="s">
        <v>464</v>
      </c>
      <c r="B22715">
        <v>2117</v>
      </c>
      <c r="C22715" t="s">
        <v>439</v>
      </c>
      <c r="D22715" t="s">
        <v>475</v>
      </c>
      <c r="E22715" t="s">
        <v>17</v>
      </c>
      <c r="F22715">
        <v>2010</v>
      </c>
      <c r="G22715" t="s">
        <v>490</v>
      </c>
      <c r="H22715">
        <v>7.6032288000000001</v>
      </c>
    </row>
    <row r="22716" spans="1:8">
      <c r="A22716" t="s">
        <v>464</v>
      </c>
      <c r="B22716">
        <v>2117</v>
      </c>
      <c r="C22716" t="s">
        <v>439</v>
      </c>
      <c r="D22716" t="s">
        <v>475</v>
      </c>
      <c r="E22716" t="s">
        <v>20</v>
      </c>
      <c r="F22716">
        <v>2010</v>
      </c>
      <c r="G22716" t="s">
        <v>490</v>
      </c>
      <c r="H22716">
        <v>421.19207999999998</v>
      </c>
    </row>
    <row r="22717" spans="1:8">
      <c r="A22717" t="s">
        <v>464</v>
      </c>
      <c r="B22717">
        <v>2117</v>
      </c>
      <c r="C22717" t="s">
        <v>439</v>
      </c>
      <c r="D22717" t="s">
        <v>475</v>
      </c>
      <c r="E22717" t="s">
        <v>22</v>
      </c>
      <c r="F22717">
        <v>2009</v>
      </c>
      <c r="G22717" t="s">
        <v>490</v>
      </c>
      <c r="H22717">
        <v>2.1603888000000002</v>
      </c>
    </row>
    <row r="22718" spans="1:8">
      <c r="A22718" t="s">
        <v>464</v>
      </c>
      <c r="B22718">
        <v>2117</v>
      </c>
      <c r="C22718" t="s">
        <v>439</v>
      </c>
      <c r="D22718" t="s">
        <v>475</v>
      </c>
      <c r="E22718" t="s">
        <v>23</v>
      </c>
      <c r="F22718">
        <v>2012</v>
      </c>
      <c r="G22718" t="s">
        <v>490</v>
      </c>
      <c r="H22718">
        <v>1.7082143999999999</v>
      </c>
    </row>
    <row r="22719" spans="1:8">
      <c r="A22719" t="s">
        <v>438</v>
      </c>
      <c r="B22719">
        <v>2117</v>
      </c>
      <c r="C22719" t="s">
        <v>439</v>
      </c>
      <c r="D22719" t="s">
        <v>475</v>
      </c>
      <c r="E22719" t="s">
        <v>10</v>
      </c>
      <c r="F22719">
        <v>2010</v>
      </c>
      <c r="G22719" t="s">
        <v>490</v>
      </c>
      <c r="H22719">
        <v>5.4428400000000002E-2</v>
      </c>
    </row>
    <row r="22720" spans="1:8">
      <c r="A22720" t="s">
        <v>438</v>
      </c>
      <c r="B22720">
        <v>2117</v>
      </c>
      <c r="C22720" t="s">
        <v>439</v>
      </c>
      <c r="D22720" t="s">
        <v>475</v>
      </c>
      <c r="E22720" t="s">
        <v>30</v>
      </c>
      <c r="F22720">
        <v>2010</v>
      </c>
      <c r="G22720" t="s">
        <v>490</v>
      </c>
      <c r="H22720">
        <v>1.7333352</v>
      </c>
    </row>
    <row r="22721" spans="1:8">
      <c r="A22721" t="s">
        <v>464</v>
      </c>
      <c r="B22721">
        <v>3191</v>
      </c>
      <c r="C22721" t="s">
        <v>521</v>
      </c>
      <c r="D22721" t="s">
        <v>475</v>
      </c>
      <c r="E22721" t="s">
        <v>15</v>
      </c>
      <c r="F22721">
        <v>2009</v>
      </c>
      <c r="G22721" t="s">
        <v>503</v>
      </c>
      <c r="H22721">
        <v>10.4209452</v>
      </c>
    </row>
    <row r="22722" spans="1:8">
      <c r="A22722" t="s">
        <v>464</v>
      </c>
      <c r="B22722">
        <v>3247</v>
      </c>
      <c r="C22722" t="s">
        <v>520</v>
      </c>
      <c r="D22722" t="s">
        <v>475</v>
      </c>
      <c r="E22722" t="s">
        <v>9</v>
      </c>
      <c r="F22722">
        <v>2011</v>
      </c>
      <c r="G22722" t="s">
        <v>503</v>
      </c>
      <c r="H22722">
        <v>7.8376896</v>
      </c>
    </row>
    <row r="22723" spans="1:8">
      <c r="A22723" t="s">
        <v>464</v>
      </c>
      <c r="B22723">
        <v>3247</v>
      </c>
      <c r="C22723" t="s">
        <v>520</v>
      </c>
      <c r="D22723" t="s">
        <v>475</v>
      </c>
      <c r="E22723" t="s">
        <v>10</v>
      </c>
      <c r="F22723">
        <v>2012</v>
      </c>
      <c r="G22723" t="s">
        <v>503</v>
      </c>
      <c r="H22723">
        <v>206.72325000000001</v>
      </c>
    </row>
    <row r="22724" spans="1:8">
      <c r="A22724" t="s">
        <v>464</v>
      </c>
      <c r="B22724">
        <v>3247</v>
      </c>
      <c r="C22724" t="s">
        <v>520</v>
      </c>
      <c r="D22724" t="s">
        <v>475</v>
      </c>
      <c r="E22724" t="s">
        <v>16</v>
      </c>
      <c r="F22724">
        <v>2011</v>
      </c>
      <c r="G22724" t="s">
        <v>503</v>
      </c>
      <c r="H22724">
        <v>4.1868000000000002E-2</v>
      </c>
    </row>
    <row r="22725" spans="1:8">
      <c r="A22725" t="s">
        <v>464</v>
      </c>
      <c r="B22725">
        <v>3247</v>
      </c>
      <c r="C22725" t="s">
        <v>520</v>
      </c>
      <c r="D22725" t="s">
        <v>475</v>
      </c>
      <c r="E22725" t="s">
        <v>352</v>
      </c>
      <c r="F22725">
        <v>2011</v>
      </c>
      <c r="G22725" t="s">
        <v>503</v>
      </c>
      <c r="H22725">
        <v>0.81642599999999999</v>
      </c>
    </row>
    <row r="22726" spans="1:8">
      <c r="A22726" t="s">
        <v>464</v>
      </c>
      <c r="B22726">
        <v>3247</v>
      </c>
      <c r="C22726" t="s">
        <v>520</v>
      </c>
      <c r="D22726" t="s">
        <v>475</v>
      </c>
      <c r="E22726" t="s">
        <v>24</v>
      </c>
      <c r="F22726">
        <v>2009</v>
      </c>
      <c r="G22726" t="s">
        <v>503</v>
      </c>
      <c r="H22726">
        <v>4.2789096000000004</v>
      </c>
    </row>
    <row r="22727" spans="1:8">
      <c r="A22727" t="s">
        <v>464</v>
      </c>
      <c r="B22727">
        <v>3247</v>
      </c>
      <c r="C22727" t="s">
        <v>520</v>
      </c>
      <c r="D22727" t="s">
        <v>475</v>
      </c>
      <c r="E22727" t="s">
        <v>27</v>
      </c>
      <c r="F22727">
        <v>2012</v>
      </c>
      <c r="G22727" t="s">
        <v>503</v>
      </c>
      <c r="H22727">
        <v>4.2998436</v>
      </c>
    </row>
    <row r="22728" spans="1:8">
      <c r="A22728" t="s">
        <v>464</v>
      </c>
      <c r="B22728">
        <v>3247</v>
      </c>
      <c r="C22728" t="s">
        <v>520</v>
      </c>
      <c r="D22728" t="s">
        <v>475</v>
      </c>
      <c r="E22728" t="s">
        <v>479</v>
      </c>
      <c r="F22728">
        <v>2010</v>
      </c>
      <c r="G22728" t="s">
        <v>503</v>
      </c>
      <c r="H22728">
        <v>18.618699599999999</v>
      </c>
    </row>
    <row r="22729" spans="1:8">
      <c r="A22729" t="s">
        <v>464</v>
      </c>
      <c r="B22729">
        <v>3285</v>
      </c>
      <c r="C22729" t="s">
        <v>519</v>
      </c>
      <c r="D22729" t="s">
        <v>475</v>
      </c>
      <c r="E22729" t="s">
        <v>28</v>
      </c>
      <c r="F22729">
        <v>2012</v>
      </c>
      <c r="G22729" t="s">
        <v>503</v>
      </c>
      <c r="H22729">
        <v>43.278951599999999</v>
      </c>
    </row>
    <row r="22730" spans="1:8">
      <c r="A22730" t="s">
        <v>464</v>
      </c>
      <c r="B22730">
        <v>3285</v>
      </c>
      <c r="C22730" t="s">
        <v>519</v>
      </c>
      <c r="D22730" t="s">
        <v>475</v>
      </c>
      <c r="E22730" t="s">
        <v>10</v>
      </c>
      <c r="F22730">
        <v>2013</v>
      </c>
      <c r="G22730" t="s">
        <v>503</v>
      </c>
      <c r="H22730">
        <v>36.215820000000001</v>
      </c>
    </row>
    <row r="22731" spans="1:8">
      <c r="A22731" t="s">
        <v>464</v>
      </c>
      <c r="B22731">
        <v>3285</v>
      </c>
      <c r="C22731" t="s">
        <v>519</v>
      </c>
      <c r="D22731" t="s">
        <v>475</v>
      </c>
      <c r="E22731" t="s">
        <v>19</v>
      </c>
      <c r="F22731">
        <v>2013</v>
      </c>
      <c r="G22731" t="s">
        <v>503</v>
      </c>
      <c r="H22731">
        <v>0.25539479999999998</v>
      </c>
    </row>
    <row r="22732" spans="1:8">
      <c r="A22732" t="s">
        <v>464</v>
      </c>
      <c r="B22732">
        <v>3285</v>
      </c>
      <c r="C22732" t="s">
        <v>519</v>
      </c>
      <c r="D22732" t="s">
        <v>475</v>
      </c>
      <c r="E22732" t="s">
        <v>23</v>
      </c>
      <c r="F22732">
        <v>2009</v>
      </c>
      <c r="G22732" t="s">
        <v>503</v>
      </c>
      <c r="H22732">
        <v>0.16328519999999999</v>
      </c>
    </row>
    <row r="22733" spans="1:8">
      <c r="A22733" t="s">
        <v>438</v>
      </c>
      <c r="B22733">
        <v>2117</v>
      </c>
      <c r="C22733" t="s">
        <v>439</v>
      </c>
      <c r="D22733" t="s">
        <v>475</v>
      </c>
      <c r="E22733" t="s">
        <v>30</v>
      </c>
      <c r="F22733">
        <v>2010</v>
      </c>
      <c r="G22733" t="s">
        <v>480</v>
      </c>
      <c r="H22733">
        <v>1.7333352</v>
      </c>
    </row>
    <row r="22734" spans="1:8">
      <c r="A22734" t="s">
        <v>429</v>
      </c>
      <c r="B22734">
        <v>2117</v>
      </c>
      <c r="C22734" t="s">
        <v>439</v>
      </c>
      <c r="D22734" t="s">
        <v>475</v>
      </c>
      <c r="E22734" t="s">
        <v>10</v>
      </c>
      <c r="F22734">
        <v>2012</v>
      </c>
      <c r="G22734" t="s">
        <v>480</v>
      </c>
      <c r="H22734">
        <v>74.085425999999998</v>
      </c>
    </row>
    <row r="22735" spans="1:8">
      <c r="A22735" t="s">
        <v>464</v>
      </c>
      <c r="B22735">
        <v>2117</v>
      </c>
      <c r="C22735" t="s">
        <v>439</v>
      </c>
      <c r="D22735" t="s">
        <v>475</v>
      </c>
      <c r="E22735" t="s">
        <v>17</v>
      </c>
      <c r="F22735">
        <v>2013</v>
      </c>
      <c r="G22735" t="s">
        <v>480</v>
      </c>
      <c r="H22735">
        <v>0.84573359999999997</v>
      </c>
    </row>
    <row r="22736" spans="1:8">
      <c r="A22736" t="s">
        <v>464</v>
      </c>
      <c r="B22736">
        <v>2117</v>
      </c>
      <c r="C22736" t="s">
        <v>439</v>
      </c>
      <c r="D22736" t="s">
        <v>475</v>
      </c>
      <c r="E22736" t="s">
        <v>15</v>
      </c>
      <c r="F22736">
        <v>2014</v>
      </c>
      <c r="G22736" t="s">
        <v>480</v>
      </c>
      <c r="H22736">
        <v>205.94450520000001</v>
      </c>
    </row>
    <row r="22737" spans="1:8">
      <c r="A22737" t="s">
        <v>464</v>
      </c>
      <c r="B22737">
        <v>2117</v>
      </c>
      <c r="C22737" t="s">
        <v>439</v>
      </c>
      <c r="D22737" t="s">
        <v>475</v>
      </c>
      <c r="E22737" t="s">
        <v>24</v>
      </c>
      <c r="F22737">
        <v>2012</v>
      </c>
      <c r="G22737" t="s">
        <v>480</v>
      </c>
      <c r="H22737">
        <v>3.6425160000000001</v>
      </c>
    </row>
    <row r="22738" spans="1:8">
      <c r="A22738" t="s">
        <v>464</v>
      </c>
      <c r="B22738">
        <v>2117</v>
      </c>
      <c r="C22738" t="s">
        <v>439</v>
      </c>
      <c r="D22738" t="s">
        <v>475</v>
      </c>
      <c r="E22738" t="s">
        <v>19</v>
      </c>
      <c r="F22738">
        <v>2009</v>
      </c>
      <c r="G22738" t="s">
        <v>480</v>
      </c>
      <c r="H22738">
        <v>0.28051559999999998</v>
      </c>
    </row>
    <row r="22739" spans="1:8">
      <c r="A22739" t="s">
        <v>464</v>
      </c>
      <c r="B22739">
        <v>2117</v>
      </c>
      <c r="C22739" t="s">
        <v>439</v>
      </c>
      <c r="D22739" t="s">
        <v>475</v>
      </c>
      <c r="E22739" t="s">
        <v>23</v>
      </c>
      <c r="F22739">
        <v>2010</v>
      </c>
      <c r="G22739" t="s">
        <v>480</v>
      </c>
      <c r="H22739">
        <v>1.8547524</v>
      </c>
    </row>
    <row r="22740" spans="1:8">
      <c r="A22740" t="s">
        <v>464</v>
      </c>
      <c r="B22740">
        <v>2117</v>
      </c>
      <c r="C22740" t="s">
        <v>439</v>
      </c>
      <c r="D22740" t="s">
        <v>475</v>
      </c>
      <c r="E22740" t="s">
        <v>479</v>
      </c>
      <c r="F22740">
        <v>2011</v>
      </c>
      <c r="G22740" t="s">
        <v>480</v>
      </c>
      <c r="H22740">
        <v>454.23849239999998</v>
      </c>
    </row>
    <row r="22741" spans="1:8">
      <c r="A22741" t="s">
        <v>438</v>
      </c>
      <c r="B22741">
        <v>2117</v>
      </c>
      <c r="C22741" t="s">
        <v>439</v>
      </c>
      <c r="D22741" t="s">
        <v>475</v>
      </c>
      <c r="E22741" t="s">
        <v>37</v>
      </c>
      <c r="F22741">
        <v>2009</v>
      </c>
      <c r="G22741" t="s">
        <v>480</v>
      </c>
      <c r="H22741">
        <v>0.12979080000000001</v>
      </c>
    </row>
    <row r="22742" spans="1:8">
      <c r="A22742" t="s">
        <v>464</v>
      </c>
      <c r="B22742">
        <v>3191</v>
      </c>
      <c r="C22742" t="s">
        <v>521</v>
      </c>
      <c r="D22742" t="s">
        <v>475</v>
      </c>
      <c r="E22742" t="s">
        <v>11</v>
      </c>
      <c r="F22742">
        <v>2010</v>
      </c>
      <c r="G22742" t="s">
        <v>480</v>
      </c>
      <c r="H22742">
        <v>0.29726279999999999</v>
      </c>
    </row>
    <row r="22743" spans="1:8">
      <c r="A22743" t="s">
        <v>464</v>
      </c>
      <c r="B22743">
        <v>3247</v>
      </c>
      <c r="C22743" t="s">
        <v>520</v>
      </c>
      <c r="D22743" t="s">
        <v>475</v>
      </c>
      <c r="E22743" t="s">
        <v>9</v>
      </c>
      <c r="F22743">
        <v>2010</v>
      </c>
      <c r="G22743" t="s">
        <v>480</v>
      </c>
      <c r="H22743">
        <v>8.8760159999999999</v>
      </c>
    </row>
    <row r="22744" spans="1:8">
      <c r="A22744" t="s">
        <v>464</v>
      </c>
      <c r="B22744">
        <v>3247</v>
      </c>
      <c r="C22744" t="s">
        <v>520</v>
      </c>
      <c r="D22744" t="s">
        <v>475</v>
      </c>
      <c r="E22744" t="s">
        <v>15</v>
      </c>
      <c r="F22744">
        <v>2014</v>
      </c>
      <c r="G22744" t="s">
        <v>480</v>
      </c>
      <c r="H22744">
        <v>172.77248879999999</v>
      </c>
    </row>
    <row r="22745" spans="1:8">
      <c r="A22745" t="s">
        <v>464</v>
      </c>
      <c r="B22745">
        <v>3247</v>
      </c>
      <c r="C22745" t="s">
        <v>520</v>
      </c>
      <c r="D22745" t="s">
        <v>475</v>
      </c>
      <c r="E22745" t="s">
        <v>16</v>
      </c>
      <c r="F22745">
        <v>2010</v>
      </c>
      <c r="G22745" t="s">
        <v>480</v>
      </c>
      <c r="H22745">
        <v>0.48148200000000002</v>
      </c>
    </row>
    <row r="22746" spans="1:8">
      <c r="A22746" t="s">
        <v>464</v>
      </c>
      <c r="B22746">
        <v>3247</v>
      </c>
      <c r="C22746" t="s">
        <v>520</v>
      </c>
      <c r="D22746" t="s">
        <v>475</v>
      </c>
      <c r="E22746" t="s">
        <v>20</v>
      </c>
      <c r="F22746">
        <v>2012</v>
      </c>
      <c r="G22746" t="s">
        <v>480</v>
      </c>
      <c r="H22746">
        <v>44.635474799999997</v>
      </c>
    </row>
    <row r="22747" spans="1:8">
      <c r="A22747" t="s">
        <v>464</v>
      </c>
      <c r="B22747">
        <v>3247</v>
      </c>
      <c r="C22747" t="s">
        <v>520</v>
      </c>
      <c r="D22747" t="s">
        <v>475</v>
      </c>
      <c r="E22747" t="s">
        <v>22</v>
      </c>
      <c r="F22747">
        <v>2010</v>
      </c>
      <c r="G22747" t="s">
        <v>480</v>
      </c>
      <c r="H22747">
        <v>0.82061280000000003</v>
      </c>
    </row>
    <row r="22748" spans="1:8">
      <c r="A22748" t="s">
        <v>464</v>
      </c>
      <c r="B22748">
        <v>3247</v>
      </c>
      <c r="C22748" t="s">
        <v>520</v>
      </c>
      <c r="D22748" t="s">
        <v>475</v>
      </c>
      <c r="E22748" t="s">
        <v>352</v>
      </c>
      <c r="F22748">
        <v>2013</v>
      </c>
      <c r="G22748" t="s">
        <v>480</v>
      </c>
      <c r="H22748">
        <v>0.90434879999999995</v>
      </c>
    </row>
    <row r="22749" spans="1:8">
      <c r="A22749" t="s">
        <v>464</v>
      </c>
      <c r="B22749">
        <v>3285</v>
      </c>
      <c r="C22749" t="s">
        <v>519</v>
      </c>
      <c r="D22749" t="s">
        <v>475</v>
      </c>
      <c r="E22749" t="s">
        <v>18</v>
      </c>
      <c r="F22749">
        <v>2013</v>
      </c>
      <c r="G22749" t="s">
        <v>480</v>
      </c>
      <c r="H22749">
        <v>4.7059632000000002</v>
      </c>
    </row>
    <row r="22750" spans="1:8">
      <c r="A22750" t="s">
        <v>464</v>
      </c>
      <c r="B22750">
        <v>3285</v>
      </c>
      <c r="C22750" t="s">
        <v>519</v>
      </c>
      <c r="D22750" t="s">
        <v>475</v>
      </c>
      <c r="E22750" t="s">
        <v>479</v>
      </c>
      <c r="F22750">
        <v>2014</v>
      </c>
      <c r="G22750" t="s">
        <v>480</v>
      </c>
      <c r="H22750">
        <v>78.406203599999998</v>
      </c>
    </row>
    <row r="22751" spans="1:8">
      <c r="A22751" t="s">
        <v>464</v>
      </c>
      <c r="B22751">
        <v>2117</v>
      </c>
      <c r="C22751" t="s">
        <v>439</v>
      </c>
      <c r="D22751" t="s">
        <v>475</v>
      </c>
      <c r="E22751" t="s">
        <v>3</v>
      </c>
      <c r="F22751">
        <v>2013</v>
      </c>
      <c r="G22751" t="s">
        <v>490</v>
      </c>
      <c r="H22751">
        <v>39.544325999999998</v>
      </c>
    </row>
    <row r="22752" spans="1:8">
      <c r="A22752" t="s">
        <v>464</v>
      </c>
      <c r="B22752">
        <v>2117</v>
      </c>
      <c r="C22752" t="s">
        <v>439</v>
      </c>
      <c r="D22752" t="s">
        <v>475</v>
      </c>
      <c r="E22752" t="s">
        <v>11</v>
      </c>
      <c r="F22752">
        <v>2011</v>
      </c>
      <c r="G22752" t="s">
        <v>490</v>
      </c>
      <c r="H22752">
        <v>149.61948480000001</v>
      </c>
    </row>
    <row r="22753" spans="1:8">
      <c r="A22753" t="s">
        <v>464</v>
      </c>
      <c r="B22753">
        <v>2117</v>
      </c>
      <c r="C22753" t="s">
        <v>439</v>
      </c>
      <c r="D22753" t="s">
        <v>475</v>
      </c>
      <c r="E22753" t="s">
        <v>482</v>
      </c>
      <c r="F22753">
        <v>2013</v>
      </c>
      <c r="G22753" t="s">
        <v>490</v>
      </c>
      <c r="H22753">
        <v>166.87747440000001</v>
      </c>
    </row>
    <row r="22754" spans="1:8">
      <c r="A22754" t="s">
        <v>464</v>
      </c>
      <c r="B22754">
        <v>3191</v>
      </c>
      <c r="C22754" t="s">
        <v>521</v>
      </c>
      <c r="D22754" t="s">
        <v>475</v>
      </c>
      <c r="E22754" t="s">
        <v>5</v>
      </c>
      <c r="F22754">
        <v>2013</v>
      </c>
      <c r="G22754" t="s">
        <v>503</v>
      </c>
      <c r="H22754">
        <v>113.4957744</v>
      </c>
    </row>
    <row r="22755" spans="1:8">
      <c r="A22755" t="s">
        <v>464</v>
      </c>
      <c r="B22755">
        <v>3247</v>
      </c>
      <c r="C22755" t="s">
        <v>520</v>
      </c>
      <c r="D22755" t="s">
        <v>475</v>
      </c>
      <c r="E22755" t="s">
        <v>35</v>
      </c>
      <c r="F22755">
        <v>2009</v>
      </c>
      <c r="G22755" t="s">
        <v>503</v>
      </c>
      <c r="H22755">
        <v>1.130436</v>
      </c>
    </row>
    <row r="22756" spans="1:8">
      <c r="A22756" t="s">
        <v>464</v>
      </c>
      <c r="B22756">
        <v>3247</v>
      </c>
      <c r="C22756" t="s">
        <v>520</v>
      </c>
      <c r="D22756" t="s">
        <v>475</v>
      </c>
      <c r="E22756" t="s">
        <v>428</v>
      </c>
      <c r="F22756">
        <v>2009</v>
      </c>
      <c r="G22756" t="s">
        <v>503</v>
      </c>
      <c r="H22756">
        <v>0.6866352</v>
      </c>
    </row>
    <row r="22757" spans="1:8">
      <c r="A22757" t="s">
        <v>464</v>
      </c>
      <c r="B22757">
        <v>3285</v>
      </c>
      <c r="C22757" t="s">
        <v>519</v>
      </c>
      <c r="D22757" t="s">
        <v>475</v>
      </c>
      <c r="E22757" t="s">
        <v>35</v>
      </c>
      <c r="F22757">
        <v>2011</v>
      </c>
      <c r="G22757" t="s">
        <v>503</v>
      </c>
      <c r="H22757">
        <v>2.0054772000000001</v>
      </c>
    </row>
    <row r="22758" spans="1:8">
      <c r="A22758" t="s">
        <v>464</v>
      </c>
      <c r="B22758">
        <v>3285</v>
      </c>
      <c r="C22758" t="s">
        <v>519</v>
      </c>
      <c r="D22758" t="s">
        <v>475</v>
      </c>
      <c r="E22758" t="s">
        <v>11</v>
      </c>
      <c r="F22758">
        <v>2014</v>
      </c>
      <c r="G22758" t="s">
        <v>503</v>
      </c>
      <c r="H22758">
        <v>9.1062899999999996</v>
      </c>
    </row>
    <row r="22759" spans="1:8">
      <c r="A22759" t="s">
        <v>464</v>
      </c>
      <c r="B22759">
        <v>2117</v>
      </c>
      <c r="C22759" t="s">
        <v>439</v>
      </c>
      <c r="D22759" t="s">
        <v>475</v>
      </c>
      <c r="E22759" t="s">
        <v>5</v>
      </c>
      <c r="F22759">
        <v>2014</v>
      </c>
      <c r="G22759" t="s">
        <v>480</v>
      </c>
      <c r="H22759">
        <v>71.594279999999998</v>
      </c>
    </row>
    <row r="22760" spans="1:8">
      <c r="A22760" t="s">
        <v>464</v>
      </c>
      <c r="B22760">
        <v>2117</v>
      </c>
      <c r="C22760" t="s">
        <v>439</v>
      </c>
      <c r="D22760" t="s">
        <v>475</v>
      </c>
      <c r="E22760" t="s">
        <v>37</v>
      </c>
      <c r="F22760">
        <v>2009</v>
      </c>
      <c r="G22760" t="s">
        <v>480</v>
      </c>
      <c r="H22760">
        <v>829.48462919999997</v>
      </c>
    </row>
    <row r="22761" spans="1:8">
      <c r="A22761" t="s">
        <v>464</v>
      </c>
      <c r="B22761">
        <v>3247</v>
      </c>
      <c r="C22761" t="s">
        <v>520</v>
      </c>
      <c r="D22761" t="s">
        <v>475</v>
      </c>
      <c r="E22761" t="s">
        <v>5</v>
      </c>
      <c r="F22761">
        <v>2009</v>
      </c>
      <c r="G22761" t="s">
        <v>480</v>
      </c>
      <c r="H22761">
        <v>46.096668000000001</v>
      </c>
    </row>
    <row r="22762" spans="1:8">
      <c r="A22762" t="s">
        <v>464</v>
      </c>
      <c r="B22762">
        <v>3247</v>
      </c>
      <c r="C22762" t="s">
        <v>520</v>
      </c>
      <c r="D22762" t="s">
        <v>475</v>
      </c>
      <c r="E22762" t="s">
        <v>35</v>
      </c>
      <c r="F22762">
        <v>2009</v>
      </c>
      <c r="G22762" t="s">
        <v>480</v>
      </c>
      <c r="H22762">
        <v>1.130436</v>
      </c>
    </row>
    <row r="22763" spans="1:8">
      <c r="A22763" t="s">
        <v>429</v>
      </c>
      <c r="B22763">
        <v>2117</v>
      </c>
      <c r="C22763" t="s">
        <v>439</v>
      </c>
      <c r="D22763" t="s">
        <v>475</v>
      </c>
      <c r="E22763" t="s">
        <v>479</v>
      </c>
      <c r="F22763">
        <v>2014</v>
      </c>
      <c r="G22763" t="s">
        <v>480</v>
      </c>
      <c r="H22763">
        <v>22.9771584</v>
      </c>
    </row>
    <row r="22764" spans="1:8">
      <c r="A22764" t="s">
        <v>464</v>
      </c>
      <c r="B22764">
        <v>2121</v>
      </c>
      <c r="C22764" t="s">
        <v>441</v>
      </c>
      <c r="D22764" t="s">
        <v>475</v>
      </c>
      <c r="E22764" t="s">
        <v>16</v>
      </c>
      <c r="F22764">
        <v>2012</v>
      </c>
      <c r="G22764" t="s">
        <v>490</v>
      </c>
      <c r="H22764">
        <v>0.82479959999999997</v>
      </c>
    </row>
    <row r="22765" spans="1:8">
      <c r="A22765" t="s">
        <v>464</v>
      </c>
      <c r="B22765">
        <v>2121</v>
      </c>
      <c r="C22765" t="s">
        <v>441</v>
      </c>
      <c r="D22765" t="s">
        <v>475</v>
      </c>
      <c r="E22765" t="s">
        <v>20</v>
      </c>
      <c r="F22765">
        <v>2011</v>
      </c>
      <c r="G22765" t="s">
        <v>490</v>
      </c>
      <c r="H22765">
        <v>0.94203000000000003</v>
      </c>
    </row>
    <row r="22766" spans="1:8">
      <c r="A22766" t="s">
        <v>464</v>
      </c>
      <c r="B22766">
        <v>2121</v>
      </c>
      <c r="C22766" t="s">
        <v>441</v>
      </c>
      <c r="D22766" t="s">
        <v>475</v>
      </c>
      <c r="E22766" t="s">
        <v>22</v>
      </c>
      <c r="F22766">
        <v>2012</v>
      </c>
      <c r="G22766" t="s">
        <v>490</v>
      </c>
      <c r="H22766">
        <v>0.54009720000000006</v>
      </c>
    </row>
    <row r="22767" spans="1:8">
      <c r="A22767" t="s">
        <v>429</v>
      </c>
      <c r="B22767">
        <v>2410</v>
      </c>
      <c r="C22767" t="s">
        <v>445</v>
      </c>
      <c r="D22767" t="s">
        <v>475</v>
      </c>
      <c r="E22767" t="s">
        <v>12</v>
      </c>
      <c r="F22767">
        <v>2009</v>
      </c>
      <c r="G22767" t="s">
        <v>490</v>
      </c>
      <c r="H22767">
        <v>134.4507084</v>
      </c>
    </row>
    <row r="22768" spans="1:8">
      <c r="A22768" t="s">
        <v>464</v>
      </c>
      <c r="B22768">
        <v>3193</v>
      </c>
      <c r="C22768" t="s">
        <v>548</v>
      </c>
      <c r="D22768" t="s">
        <v>475</v>
      </c>
      <c r="E22768" t="s">
        <v>24</v>
      </c>
      <c r="F22768">
        <v>2012</v>
      </c>
      <c r="G22768" t="s">
        <v>503</v>
      </c>
      <c r="H22768">
        <v>0.27632879999999999</v>
      </c>
    </row>
    <row r="22769" spans="1:8">
      <c r="A22769" t="s">
        <v>464</v>
      </c>
      <c r="B22769">
        <v>3286</v>
      </c>
      <c r="C22769" t="s">
        <v>511</v>
      </c>
      <c r="D22769" t="s">
        <v>475</v>
      </c>
      <c r="E22769" t="s">
        <v>16</v>
      </c>
      <c r="F22769">
        <v>2011</v>
      </c>
      <c r="G22769" t="s">
        <v>503</v>
      </c>
      <c r="H22769">
        <v>0.2679552</v>
      </c>
    </row>
    <row r="22770" spans="1:8">
      <c r="A22770" t="s">
        <v>464</v>
      </c>
      <c r="B22770">
        <v>3286</v>
      </c>
      <c r="C22770" t="s">
        <v>511</v>
      </c>
      <c r="D22770" t="s">
        <v>475</v>
      </c>
      <c r="E22770" t="s">
        <v>15</v>
      </c>
      <c r="F22770">
        <v>2014</v>
      </c>
      <c r="G22770" t="s">
        <v>503</v>
      </c>
      <c r="H22770">
        <v>2.3613552000000002</v>
      </c>
    </row>
    <row r="22771" spans="1:8">
      <c r="A22771" t="s">
        <v>464</v>
      </c>
      <c r="B22771">
        <v>3286</v>
      </c>
      <c r="C22771" t="s">
        <v>511</v>
      </c>
      <c r="D22771" t="s">
        <v>475</v>
      </c>
      <c r="E22771" t="s">
        <v>24</v>
      </c>
      <c r="F22771">
        <v>2013</v>
      </c>
      <c r="G22771" t="s">
        <v>503</v>
      </c>
      <c r="H22771">
        <v>0.37681199999999998</v>
      </c>
    </row>
    <row r="22772" spans="1:8">
      <c r="A22772" t="s">
        <v>464</v>
      </c>
      <c r="B22772">
        <v>3286</v>
      </c>
      <c r="C22772" t="s">
        <v>511</v>
      </c>
      <c r="D22772" t="s">
        <v>475</v>
      </c>
      <c r="E22772" t="s">
        <v>36</v>
      </c>
      <c r="F22772">
        <v>2011</v>
      </c>
      <c r="G22772" t="s">
        <v>503</v>
      </c>
      <c r="H22772">
        <v>0.1716588</v>
      </c>
    </row>
    <row r="22773" spans="1:8">
      <c r="A22773" t="s">
        <v>429</v>
      </c>
      <c r="B22773">
        <v>5540</v>
      </c>
      <c r="C22773" t="s">
        <v>510</v>
      </c>
      <c r="D22773" t="s">
        <v>475</v>
      </c>
      <c r="E22773" t="s">
        <v>343</v>
      </c>
      <c r="F22773">
        <v>2009</v>
      </c>
      <c r="G22773" t="s">
        <v>483</v>
      </c>
      <c r="H22773">
        <v>38.748834000000002</v>
      </c>
    </row>
    <row r="22774" spans="1:8">
      <c r="A22774" t="s">
        <v>429</v>
      </c>
      <c r="B22774">
        <v>5540</v>
      </c>
      <c r="C22774" t="s">
        <v>510</v>
      </c>
      <c r="D22774" t="s">
        <v>475</v>
      </c>
      <c r="E22774" t="s">
        <v>12</v>
      </c>
      <c r="F22774">
        <v>2013</v>
      </c>
      <c r="G22774" t="s">
        <v>483</v>
      </c>
      <c r="H22774">
        <v>44.987166000000002</v>
      </c>
    </row>
    <row r="22775" spans="1:8">
      <c r="A22775" t="s">
        <v>429</v>
      </c>
      <c r="B22775">
        <v>5540</v>
      </c>
      <c r="C22775" t="s">
        <v>510</v>
      </c>
      <c r="D22775" t="s">
        <v>475</v>
      </c>
      <c r="E22775" t="s">
        <v>18</v>
      </c>
      <c r="F22775">
        <v>2010</v>
      </c>
      <c r="G22775" t="s">
        <v>483</v>
      </c>
      <c r="H22775">
        <v>13.334958</v>
      </c>
    </row>
    <row r="22776" spans="1:8">
      <c r="A22776" t="s">
        <v>429</v>
      </c>
      <c r="B22776">
        <v>5540</v>
      </c>
      <c r="C22776" t="s">
        <v>510</v>
      </c>
      <c r="D22776" t="s">
        <v>475</v>
      </c>
      <c r="E22776" t="s">
        <v>20</v>
      </c>
      <c r="F22776">
        <v>2010</v>
      </c>
      <c r="G22776" t="s">
        <v>483</v>
      </c>
      <c r="H22776">
        <v>382.71538800000002</v>
      </c>
    </row>
    <row r="22777" spans="1:8">
      <c r="A22777" t="s">
        <v>429</v>
      </c>
      <c r="B22777">
        <v>5540</v>
      </c>
      <c r="C22777" t="s">
        <v>510</v>
      </c>
      <c r="D22777" t="s">
        <v>475</v>
      </c>
      <c r="E22777" t="s">
        <v>19</v>
      </c>
      <c r="F22777">
        <v>2010</v>
      </c>
      <c r="G22777" t="s">
        <v>483</v>
      </c>
      <c r="H22777">
        <v>4.1868000000000002E-2</v>
      </c>
    </row>
    <row r="22778" spans="1:8">
      <c r="A22778" t="s">
        <v>429</v>
      </c>
      <c r="B22778">
        <v>5540</v>
      </c>
      <c r="C22778" t="s">
        <v>510</v>
      </c>
      <c r="D22778" t="s">
        <v>475</v>
      </c>
      <c r="E22778" t="s">
        <v>428</v>
      </c>
      <c r="F22778">
        <v>2013</v>
      </c>
      <c r="G22778" t="s">
        <v>483</v>
      </c>
      <c r="H22778">
        <v>10.3958244</v>
      </c>
    </row>
    <row r="22779" spans="1:8">
      <c r="A22779" t="s">
        <v>464</v>
      </c>
      <c r="B22779">
        <v>5540</v>
      </c>
      <c r="C22779" t="s">
        <v>510</v>
      </c>
      <c r="D22779" t="s">
        <v>475</v>
      </c>
      <c r="E22779" t="s">
        <v>18</v>
      </c>
      <c r="F22779">
        <v>2009</v>
      </c>
      <c r="G22779" t="s">
        <v>483</v>
      </c>
      <c r="H22779">
        <v>1.2769740000000001</v>
      </c>
    </row>
    <row r="22780" spans="1:8">
      <c r="A22780" t="s">
        <v>464</v>
      </c>
      <c r="B22780">
        <v>5540</v>
      </c>
      <c r="C22780" t="s">
        <v>510</v>
      </c>
      <c r="D22780" t="s">
        <v>475</v>
      </c>
      <c r="E22780" t="s">
        <v>17</v>
      </c>
      <c r="F22780">
        <v>2011</v>
      </c>
      <c r="G22780" t="s">
        <v>483</v>
      </c>
      <c r="H22780">
        <v>5.7359159999999996</v>
      </c>
    </row>
    <row r="22781" spans="1:8">
      <c r="A22781" t="s">
        <v>464</v>
      </c>
      <c r="B22781">
        <v>5540</v>
      </c>
      <c r="C22781" t="s">
        <v>510</v>
      </c>
      <c r="D22781" t="s">
        <v>475</v>
      </c>
      <c r="E22781" t="s">
        <v>22</v>
      </c>
      <c r="F22781">
        <v>2012</v>
      </c>
      <c r="G22781" t="s">
        <v>483</v>
      </c>
      <c r="H22781">
        <v>6.3681228000000001</v>
      </c>
    </row>
    <row r="22782" spans="1:8">
      <c r="A22782" t="s">
        <v>464</v>
      </c>
      <c r="B22782">
        <v>5540</v>
      </c>
      <c r="C22782" t="s">
        <v>510</v>
      </c>
      <c r="D22782" t="s">
        <v>475</v>
      </c>
      <c r="E22782" t="s">
        <v>23</v>
      </c>
      <c r="F22782">
        <v>2011</v>
      </c>
      <c r="G22782" t="s">
        <v>483</v>
      </c>
      <c r="H22782">
        <v>2.0138508000000002</v>
      </c>
    </row>
    <row r="22783" spans="1:8">
      <c r="A22783" t="s">
        <v>464</v>
      </c>
      <c r="B22783">
        <v>5540</v>
      </c>
      <c r="C22783" t="s">
        <v>510</v>
      </c>
      <c r="D22783" t="s">
        <v>475</v>
      </c>
      <c r="E22783" t="s">
        <v>24</v>
      </c>
      <c r="F22783">
        <v>2014</v>
      </c>
      <c r="G22783" t="s">
        <v>483</v>
      </c>
      <c r="H22783">
        <v>3.1526603999999998</v>
      </c>
    </row>
    <row r="22784" spans="1:8">
      <c r="A22784" t="s">
        <v>464</v>
      </c>
      <c r="B22784">
        <v>5540</v>
      </c>
      <c r="C22784" t="s">
        <v>510</v>
      </c>
      <c r="D22784" t="s">
        <v>475</v>
      </c>
      <c r="E22784" t="s">
        <v>28</v>
      </c>
      <c r="F22784">
        <v>2013</v>
      </c>
      <c r="G22784" t="s">
        <v>483</v>
      </c>
      <c r="H22784">
        <v>23.4335196</v>
      </c>
    </row>
    <row r="22785" spans="1:8">
      <c r="A22785" t="s">
        <v>429</v>
      </c>
      <c r="B22785">
        <v>5547</v>
      </c>
      <c r="C22785" t="s">
        <v>508</v>
      </c>
      <c r="D22785" t="s">
        <v>475</v>
      </c>
      <c r="E22785" t="s">
        <v>34</v>
      </c>
      <c r="F22785">
        <v>2011</v>
      </c>
      <c r="G22785" t="s">
        <v>483</v>
      </c>
      <c r="H22785">
        <v>9.7510572</v>
      </c>
    </row>
    <row r="22786" spans="1:8">
      <c r="A22786" t="s">
        <v>464</v>
      </c>
      <c r="B22786">
        <v>5547</v>
      </c>
      <c r="C22786" t="s">
        <v>508</v>
      </c>
      <c r="D22786" t="s">
        <v>475</v>
      </c>
      <c r="E22786" t="s">
        <v>10</v>
      </c>
      <c r="F22786">
        <v>2009</v>
      </c>
      <c r="G22786" t="s">
        <v>483</v>
      </c>
      <c r="H22786">
        <v>21.172647600000001</v>
      </c>
    </row>
    <row r="22787" spans="1:8">
      <c r="A22787" t="s">
        <v>464</v>
      </c>
      <c r="B22787">
        <v>5547</v>
      </c>
      <c r="C22787" t="s">
        <v>508</v>
      </c>
      <c r="D22787" t="s">
        <v>475</v>
      </c>
      <c r="E22787" t="s">
        <v>20</v>
      </c>
      <c r="F22787">
        <v>2010</v>
      </c>
      <c r="G22787" t="s">
        <v>483</v>
      </c>
      <c r="H22787">
        <v>29.5546212</v>
      </c>
    </row>
    <row r="22788" spans="1:8">
      <c r="A22788" t="s">
        <v>429</v>
      </c>
      <c r="B22788">
        <v>2118</v>
      </c>
      <c r="C22788" t="s">
        <v>440</v>
      </c>
      <c r="D22788" t="s">
        <v>475</v>
      </c>
      <c r="E22788" t="s">
        <v>13</v>
      </c>
      <c r="F22788">
        <v>2009</v>
      </c>
      <c r="G22788" t="s">
        <v>480</v>
      </c>
      <c r="H22788">
        <v>32.657040000000002</v>
      </c>
    </row>
    <row r="22789" spans="1:8">
      <c r="A22789" t="s">
        <v>464</v>
      </c>
      <c r="B22789">
        <v>2121</v>
      </c>
      <c r="C22789" t="s">
        <v>441</v>
      </c>
      <c r="D22789" t="s">
        <v>475</v>
      </c>
      <c r="E22789" t="s">
        <v>9</v>
      </c>
      <c r="F22789">
        <v>2009</v>
      </c>
      <c r="G22789" t="s">
        <v>480</v>
      </c>
      <c r="H22789">
        <v>15.2776332</v>
      </c>
    </row>
    <row r="22790" spans="1:8">
      <c r="A22790" t="s">
        <v>464</v>
      </c>
      <c r="B22790">
        <v>2121</v>
      </c>
      <c r="C22790" t="s">
        <v>441</v>
      </c>
      <c r="D22790" t="s">
        <v>475</v>
      </c>
      <c r="E22790" t="s">
        <v>15</v>
      </c>
      <c r="F22790">
        <v>2010</v>
      </c>
      <c r="G22790" t="s">
        <v>480</v>
      </c>
      <c r="H22790">
        <v>36.194885999999997</v>
      </c>
    </row>
    <row r="22791" spans="1:8">
      <c r="A22791" t="s">
        <v>464</v>
      </c>
      <c r="B22791">
        <v>2121</v>
      </c>
      <c r="C22791" t="s">
        <v>441</v>
      </c>
      <c r="D22791" t="s">
        <v>475</v>
      </c>
      <c r="E22791" t="s">
        <v>17</v>
      </c>
      <c r="F22791">
        <v>2014</v>
      </c>
      <c r="G22791" t="s">
        <v>480</v>
      </c>
      <c r="H22791">
        <v>1.25604</v>
      </c>
    </row>
    <row r="22792" spans="1:8">
      <c r="A22792" t="s">
        <v>464</v>
      </c>
      <c r="B22792">
        <v>2121</v>
      </c>
      <c r="C22792" t="s">
        <v>441</v>
      </c>
      <c r="D22792" t="s">
        <v>475</v>
      </c>
      <c r="E22792" t="s">
        <v>352</v>
      </c>
      <c r="F22792">
        <v>2009</v>
      </c>
      <c r="G22792" t="s">
        <v>480</v>
      </c>
      <c r="H22792">
        <v>5.8615199999999999E-2</v>
      </c>
    </row>
    <row r="22793" spans="1:8">
      <c r="A22793" t="s">
        <v>464</v>
      </c>
      <c r="B22793">
        <v>3286</v>
      </c>
      <c r="C22793" t="s">
        <v>511</v>
      </c>
      <c r="D22793" t="s">
        <v>475</v>
      </c>
      <c r="E22793" t="s">
        <v>10</v>
      </c>
      <c r="F22793">
        <v>2009</v>
      </c>
      <c r="G22793" t="s">
        <v>480</v>
      </c>
      <c r="H22793">
        <v>9.0979164000000008</v>
      </c>
    </row>
    <row r="22794" spans="1:8">
      <c r="A22794" t="s">
        <v>464</v>
      </c>
      <c r="B22794">
        <v>3286</v>
      </c>
      <c r="C22794" t="s">
        <v>511</v>
      </c>
      <c r="D22794" t="s">
        <v>475</v>
      </c>
      <c r="E22794" t="s">
        <v>18</v>
      </c>
      <c r="F22794">
        <v>2013</v>
      </c>
      <c r="G22794" t="s">
        <v>480</v>
      </c>
      <c r="H22794">
        <v>0.28051559999999998</v>
      </c>
    </row>
    <row r="22795" spans="1:8">
      <c r="A22795" t="s">
        <v>464</v>
      </c>
      <c r="B22795">
        <v>3286</v>
      </c>
      <c r="C22795" t="s">
        <v>511</v>
      </c>
      <c r="D22795" t="s">
        <v>475</v>
      </c>
      <c r="E22795" t="s">
        <v>22</v>
      </c>
      <c r="F22795">
        <v>2009</v>
      </c>
      <c r="G22795" t="s">
        <v>480</v>
      </c>
      <c r="H22795">
        <v>0.28051559999999998</v>
      </c>
    </row>
    <row r="22796" spans="1:8">
      <c r="A22796" t="s">
        <v>464</v>
      </c>
      <c r="B22796">
        <v>3286</v>
      </c>
      <c r="C22796" t="s">
        <v>511</v>
      </c>
      <c r="D22796" t="s">
        <v>475</v>
      </c>
      <c r="E22796" t="s">
        <v>28</v>
      </c>
      <c r="F22796">
        <v>2013</v>
      </c>
      <c r="G22796" t="s">
        <v>480</v>
      </c>
      <c r="H22796">
        <v>4.8692484</v>
      </c>
    </row>
    <row r="22797" spans="1:8">
      <c r="A22797" t="s">
        <v>429</v>
      </c>
      <c r="B22797">
        <v>5547</v>
      </c>
      <c r="C22797" t="s">
        <v>508</v>
      </c>
      <c r="D22797" t="s">
        <v>475</v>
      </c>
      <c r="E22797" t="s">
        <v>10</v>
      </c>
      <c r="F22797">
        <v>2014</v>
      </c>
      <c r="G22797" t="s">
        <v>480</v>
      </c>
      <c r="H22797">
        <v>127.38757680000001</v>
      </c>
    </row>
    <row r="22798" spans="1:8">
      <c r="A22798" t="s">
        <v>429</v>
      </c>
      <c r="B22798">
        <v>5547</v>
      </c>
      <c r="C22798" t="s">
        <v>508</v>
      </c>
      <c r="D22798" t="s">
        <v>475</v>
      </c>
      <c r="E22798" t="s">
        <v>37</v>
      </c>
      <c r="F22798">
        <v>2009</v>
      </c>
      <c r="G22798" t="s">
        <v>480</v>
      </c>
      <c r="H22798">
        <v>7.3813284000000001</v>
      </c>
    </row>
    <row r="22799" spans="1:8">
      <c r="A22799" t="s">
        <v>464</v>
      </c>
      <c r="B22799">
        <v>5547</v>
      </c>
      <c r="C22799" t="s">
        <v>508</v>
      </c>
      <c r="D22799" t="s">
        <v>475</v>
      </c>
      <c r="E22799" t="s">
        <v>15</v>
      </c>
      <c r="F22799">
        <v>2010</v>
      </c>
      <c r="G22799" t="s">
        <v>480</v>
      </c>
      <c r="H22799">
        <v>10.4795604</v>
      </c>
    </row>
    <row r="22800" spans="1:8">
      <c r="A22800" t="s">
        <v>464</v>
      </c>
      <c r="B22800">
        <v>5547</v>
      </c>
      <c r="C22800" t="s">
        <v>508</v>
      </c>
      <c r="D22800" t="s">
        <v>475</v>
      </c>
      <c r="E22800" t="s">
        <v>17</v>
      </c>
      <c r="F22800">
        <v>2009</v>
      </c>
      <c r="G22800" t="s">
        <v>480</v>
      </c>
      <c r="H22800">
        <v>0.87085440000000003</v>
      </c>
    </row>
    <row r="22801" spans="1:8">
      <c r="A22801" t="s">
        <v>464</v>
      </c>
      <c r="B22801">
        <v>5547</v>
      </c>
      <c r="C22801" t="s">
        <v>508</v>
      </c>
      <c r="D22801" t="s">
        <v>475</v>
      </c>
      <c r="E22801" t="s">
        <v>20</v>
      </c>
      <c r="F22801">
        <v>2014</v>
      </c>
      <c r="G22801" t="s">
        <v>480</v>
      </c>
      <c r="H22801">
        <v>26.9378712</v>
      </c>
    </row>
    <row r="22802" spans="1:8">
      <c r="A22802" t="s">
        <v>464</v>
      </c>
      <c r="B22802">
        <v>5547</v>
      </c>
      <c r="C22802" t="s">
        <v>508</v>
      </c>
      <c r="D22802" t="s">
        <v>475</v>
      </c>
      <c r="E22802" t="s">
        <v>23</v>
      </c>
      <c r="F22802">
        <v>2012</v>
      </c>
      <c r="G22802" t="s">
        <v>480</v>
      </c>
      <c r="H22802">
        <v>1.9845432000000001</v>
      </c>
    </row>
    <row r="22803" spans="1:8">
      <c r="A22803" t="s">
        <v>464</v>
      </c>
      <c r="B22803">
        <v>5547</v>
      </c>
      <c r="C22803" t="s">
        <v>508</v>
      </c>
      <c r="D22803" t="s">
        <v>475</v>
      </c>
      <c r="E22803" t="s">
        <v>27</v>
      </c>
      <c r="F22803">
        <v>2013</v>
      </c>
      <c r="G22803" t="s">
        <v>480</v>
      </c>
      <c r="H22803">
        <v>9.6296400000000004E-2</v>
      </c>
    </row>
    <row r="22804" spans="1:8">
      <c r="A22804" t="s">
        <v>463</v>
      </c>
      <c r="B22804">
        <v>2100</v>
      </c>
      <c r="C22804" t="s">
        <v>509</v>
      </c>
      <c r="D22804" t="s">
        <v>475</v>
      </c>
      <c r="E22804" t="s">
        <v>37</v>
      </c>
      <c r="F22804">
        <v>2011</v>
      </c>
      <c r="G22804" t="s">
        <v>490</v>
      </c>
      <c r="H22804">
        <v>121.5804852</v>
      </c>
    </row>
    <row r="22805" spans="1:8">
      <c r="A22805" t="s">
        <v>464</v>
      </c>
      <c r="B22805">
        <v>2118</v>
      </c>
      <c r="C22805" t="s">
        <v>440</v>
      </c>
      <c r="D22805" t="s">
        <v>475</v>
      </c>
      <c r="E22805" t="s">
        <v>35</v>
      </c>
      <c r="F22805">
        <v>2013</v>
      </c>
      <c r="G22805" t="s">
        <v>490</v>
      </c>
      <c r="H22805">
        <v>7.5990419999999999</v>
      </c>
    </row>
    <row r="22806" spans="1:8">
      <c r="A22806" t="s">
        <v>464</v>
      </c>
      <c r="B22806">
        <v>2121</v>
      </c>
      <c r="C22806" t="s">
        <v>441</v>
      </c>
      <c r="D22806" t="s">
        <v>475</v>
      </c>
      <c r="E22806" t="s">
        <v>5</v>
      </c>
      <c r="F22806">
        <v>2013</v>
      </c>
      <c r="G22806" t="s">
        <v>490</v>
      </c>
      <c r="H22806">
        <v>1.9677960000000001</v>
      </c>
    </row>
    <row r="22807" spans="1:8">
      <c r="A22807" t="s">
        <v>464</v>
      </c>
      <c r="B22807">
        <v>2121</v>
      </c>
      <c r="C22807" t="s">
        <v>441</v>
      </c>
      <c r="D22807" t="s">
        <v>475</v>
      </c>
      <c r="E22807" t="s">
        <v>14</v>
      </c>
      <c r="F22807">
        <v>2014</v>
      </c>
      <c r="G22807" t="s">
        <v>490</v>
      </c>
      <c r="H22807">
        <v>11.342041200000001</v>
      </c>
    </row>
    <row r="22808" spans="1:8">
      <c r="A22808" t="s">
        <v>464</v>
      </c>
      <c r="B22808">
        <v>2121</v>
      </c>
      <c r="C22808" t="s">
        <v>441</v>
      </c>
      <c r="D22808" t="s">
        <v>475</v>
      </c>
      <c r="E22808" t="s">
        <v>35</v>
      </c>
      <c r="F22808">
        <v>2011</v>
      </c>
      <c r="G22808" t="s">
        <v>490</v>
      </c>
      <c r="H22808">
        <v>0.88341479999999994</v>
      </c>
    </row>
    <row r="22809" spans="1:8">
      <c r="A22809" t="s">
        <v>464</v>
      </c>
      <c r="B22809">
        <v>2121</v>
      </c>
      <c r="C22809" t="s">
        <v>441</v>
      </c>
      <c r="D22809" t="s">
        <v>475</v>
      </c>
      <c r="E22809" t="s">
        <v>482</v>
      </c>
      <c r="F22809">
        <v>2011</v>
      </c>
      <c r="G22809" t="s">
        <v>490</v>
      </c>
      <c r="H22809">
        <v>4.4756891999999997</v>
      </c>
    </row>
    <row r="22810" spans="1:8">
      <c r="A22810" t="s">
        <v>464</v>
      </c>
      <c r="B22810">
        <v>3286</v>
      </c>
      <c r="C22810" t="s">
        <v>511</v>
      </c>
      <c r="D22810" t="s">
        <v>475</v>
      </c>
      <c r="E22810" t="s">
        <v>37</v>
      </c>
      <c r="F22810">
        <v>2009</v>
      </c>
      <c r="G22810" t="s">
        <v>503</v>
      </c>
      <c r="H22810">
        <v>1.3983912000000001</v>
      </c>
    </row>
    <row r="22811" spans="1:8">
      <c r="A22811" t="s">
        <v>429</v>
      </c>
      <c r="B22811">
        <v>5540</v>
      </c>
      <c r="C22811" t="s">
        <v>510</v>
      </c>
      <c r="D22811" t="s">
        <v>475</v>
      </c>
      <c r="E22811" t="s">
        <v>23</v>
      </c>
      <c r="F22811">
        <v>2014</v>
      </c>
      <c r="G22811" t="s">
        <v>483</v>
      </c>
      <c r="H22811">
        <v>3.8895371999999999</v>
      </c>
    </row>
    <row r="22812" spans="1:8">
      <c r="A22812" t="s">
        <v>429</v>
      </c>
      <c r="B22812">
        <v>5540</v>
      </c>
      <c r="C22812" t="s">
        <v>510</v>
      </c>
      <c r="D22812" t="s">
        <v>475</v>
      </c>
      <c r="E22812" t="s">
        <v>28</v>
      </c>
      <c r="F22812">
        <v>2013</v>
      </c>
      <c r="G22812" t="s">
        <v>483</v>
      </c>
      <c r="H22812">
        <v>158.58761039999999</v>
      </c>
    </row>
    <row r="22813" spans="1:8">
      <c r="A22813" t="s">
        <v>464</v>
      </c>
      <c r="B22813">
        <v>5540</v>
      </c>
      <c r="C22813" t="s">
        <v>510</v>
      </c>
      <c r="D22813" t="s">
        <v>475</v>
      </c>
      <c r="E22813" t="s">
        <v>35</v>
      </c>
      <c r="F22813">
        <v>2011</v>
      </c>
      <c r="G22813" t="s">
        <v>483</v>
      </c>
      <c r="H22813">
        <v>1.4988744000000001</v>
      </c>
    </row>
    <row r="22814" spans="1:8">
      <c r="A22814" t="s">
        <v>464</v>
      </c>
      <c r="B22814">
        <v>5540</v>
      </c>
      <c r="C22814" t="s">
        <v>510</v>
      </c>
      <c r="D22814" t="s">
        <v>475</v>
      </c>
      <c r="E22814" t="s">
        <v>428</v>
      </c>
      <c r="F22814">
        <v>2011</v>
      </c>
      <c r="G22814" t="s">
        <v>483</v>
      </c>
      <c r="H22814">
        <v>6.6988800000000001E-2</v>
      </c>
    </row>
    <row r="22815" spans="1:8">
      <c r="A22815" t="s">
        <v>464</v>
      </c>
      <c r="B22815">
        <v>5547</v>
      </c>
      <c r="C22815" t="s">
        <v>508</v>
      </c>
      <c r="D22815" t="s">
        <v>475</v>
      </c>
      <c r="E22815" t="s">
        <v>6</v>
      </c>
      <c r="F22815">
        <v>2010</v>
      </c>
      <c r="G22815" t="s">
        <v>483</v>
      </c>
      <c r="H22815">
        <v>0.18003240000000001</v>
      </c>
    </row>
    <row r="22816" spans="1:8">
      <c r="A22816" t="s">
        <v>464</v>
      </c>
      <c r="B22816">
        <v>5547</v>
      </c>
      <c r="C22816" t="s">
        <v>508</v>
      </c>
      <c r="D22816" t="s">
        <v>475</v>
      </c>
      <c r="E22816" t="s">
        <v>11</v>
      </c>
      <c r="F22816">
        <v>2010</v>
      </c>
      <c r="G22816" t="s">
        <v>483</v>
      </c>
      <c r="H22816">
        <v>1.2560399999999999E-2</v>
      </c>
    </row>
    <row r="22817" spans="1:8">
      <c r="A22817" t="s">
        <v>464</v>
      </c>
      <c r="B22817">
        <v>2118</v>
      </c>
      <c r="C22817" t="s">
        <v>440</v>
      </c>
      <c r="D22817" t="s">
        <v>475</v>
      </c>
      <c r="E22817" t="s">
        <v>3</v>
      </c>
      <c r="F22817">
        <v>2009</v>
      </c>
      <c r="G22817" t="s">
        <v>480</v>
      </c>
      <c r="H22817">
        <v>1.6035444000000001</v>
      </c>
    </row>
    <row r="22818" spans="1:8">
      <c r="A22818" t="s">
        <v>464</v>
      </c>
      <c r="B22818">
        <v>2121</v>
      </c>
      <c r="C22818" t="s">
        <v>441</v>
      </c>
      <c r="D22818" t="s">
        <v>475</v>
      </c>
      <c r="E22818" t="s">
        <v>3</v>
      </c>
      <c r="F22818">
        <v>2009</v>
      </c>
      <c r="G22818" t="s">
        <v>480</v>
      </c>
      <c r="H22818">
        <v>23.1697512</v>
      </c>
    </row>
    <row r="22819" spans="1:8">
      <c r="A22819" t="s">
        <v>464</v>
      </c>
      <c r="B22819">
        <v>2121</v>
      </c>
      <c r="C22819" t="s">
        <v>441</v>
      </c>
      <c r="D22819" t="s">
        <v>475</v>
      </c>
      <c r="E22819" t="s">
        <v>11</v>
      </c>
      <c r="F22819">
        <v>2013</v>
      </c>
      <c r="G22819" t="s">
        <v>480</v>
      </c>
      <c r="H22819">
        <v>0.54009720000000006</v>
      </c>
    </row>
    <row r="22820" spans="1:8">
      <c r="A22820" t="s">
        <v>464</v>
      </c>
      <c r="B22820">
        <v>2121</v>
      </c>
      <c r="C22820" t="s">
        <v>441</v>
      </c>
      <c r="D22820" t="s">
        <v>475</v>
      </c>
      <c r="E22820" t="s">
        <v>34</v>
      </c>
      <c r="F22820">
        <v>2009</v>
      </c>
      <c r="G22820" t="s">
        <v>480</v>
      </c>
      <c r="H22820">
        <v>4.1616792</v>
      </c>
    </row>
    <row r="22821" spans="1:8">
      <c r="A22821" t="s">
        <v>462</v>
      </c>
      <c r="B22821">
        <v>2121</v>
      </c>
      <c r="C22821" t="s">
        <v>441</v>
      </c>
      <c r="D22821" t="s">
        <v>475</v>
      </c>
      <c r="E22821" t="s">
        <v>9</v>
      </c>
      <c r="F22821">
        <v>2014</v>
      </c>
      <c r="G22821" t="s">
        <v>480</v>
      </c>
      <c r="H22821">
        <v>2.4785856000000002</v>
      </c>
    </row>
    <row r="22822" spans="1:8">
      <c r="A22822" t="s">
        <v>463</v>
      </c>
      <c r="B22822">
        <v>2121</v>
      </c>
      <c r="C22822" t="s">
        <v>441</v>
      </c>
      <c r="D22822" t="s">
        <v>475</v>
      </c>
      <c r="E22822" t="s">
        <v>10</v>
      </c>
      <c r="F22822">
        <v>2009</v>
      </c>
      <c r="G22822" t="s">
        <v>480</v>
      </c>
      <c r="H22822">
        <v>192.9737988</v>
      </c>
    </row>
    <row r="22823" spans="1:8">
      <c r="A22823" t="s">
        <v>463</v>
      </c>
      <c r="B22823">
        <v>2121</v>
      </c>
      <c r="C22823" t="s">
        <v>441</v>
      </c>
      <c r="D22823" t="s">
        <v>475</v>
      </c>
      <c r="E22823" t="s">
        <v>37</v>
      </c>
      <c r="F22823">
        <v>2013</v>
      </c>
      <c r="G22823" t="s">
        <v>480</v>
      </c>
      <c r="H22823">
        <v>108.2999556</v>
      </c>
    </row>
    <row r="22824" spans="1:8">
      <c r="A22824" t="s">
        <v>464</v>
      </c>
      <c r="B22824">
        <v>3286</v>
      </c>
      <c r="C22824" t="s">
        <v>511</v>
      </c>
      <c r="D22824" t="s">
        <v>475</v>
      </c>
      <c r="E22824" t="s">
        <v>14</v>
      </c>
      <c r="F22824">
        <v>2009</v>
      </c>
      <c r="G22824" t="s">
        <v>480</v>
      </c>
      <c r="H22824">
        <v>0.1590984</v>
      </c>
    </row>
    <row r="22825" spans="1:8">
      <c r="A22825" t="s">
        <v>429</v>
      </c>
      <c r="B22825">
        <v>5547</v>
      </c>
      <c r="C22825" t="s">
        <v>508</v>
      </c>
      <c r="D22825" t="s">
        <v>475</v>
      </c>
      <c r="E22825" t="s">
        <v>22</v>
      </c>
      <c r="F22825">
        <v>2012</v>
      </c>
      <c r="G22825" t="s">
        <v>480</v>
      </c>
      <c r="H22825">
        <v>3.9481524000000001</v>
      </c>
    </row>
    <row r="22826" spans="1:8">
      <c r="A22826" t="s">
        <v>429</v>
      </c>
      <c r="B22826">
        <v>5547</v>
      </c>
      <c r="C22826" t="s">
        <v>508</v>
      </c>
      <c r="D22826" t="s">
        <v>475</v>
      </c>
      <c r="E22826" t="s">
        <v>27</v>
      </c>
      <c r="F22826">
        <v>2013</v>
      </c>
      <c r="G22826" t="s">
        <v>480</v>
      </c>
      <c r="H22826">
        <v>4.1868000000000002E-2</v>
      </c>
    </row>
    <row r="22827" spans="1:8">
      <c r="A22827" t="s">
        <v>464</v>
      </c>
      <c r="B22827">
        <v>5547</v>
      </c>
      <c r="C22827" t="s">
        <v>508</v>
      </c>
      <c r="D22827" t="s">
        <v>475</v>
      </c>
      <c r="E22827" t="s">
        <v>5</v>
      </c>
      <c r="F22827">
        <v>2010</v>
      </c>
      <c r="G22827" t="s">
        <v>480</v>
      </c>
      <c r="H22827">
        <v>2.4869591999999998</v>
      </c>
    </row>
    <row r="22828" spans="1:8">
      <c r="A22828" t="s">
        <v>464</v>
      </c>
      <c r="B22828">
        <v>5547</v>
      </c>
      <c r="C22828" t="s">
        <v>508</v>
      </c>
      <c r="D22828" t="s">
        <v>475</v>
      </c>
      <c r="E22828" t="s">
        <v>34</v>
      </c>
      <c r="F22828">
        <v>2013</v>
      </c>
      <c r="G22828" t="s">
        <v>480</v>
      </c>
      <c r="H22828">
        <v>10.3748904</v>
      </c>
    </row>
    <row r="22829" spans="1:8">
      <c r="A22829" t="s">
        <v>464</v>
      </c>
      <c r="B22829">
        <v>5547</v>
      </c>
      <c r="C22829" t="s">
        <v>508</v>
      </c>
      <c r="D22829" t="s">
        <v>475</v>
      </c>
      <c r="E22829" t="s">
        <v>36</v>
      </c>
      <c r="F22829">
        <v>2010</v>
      </c>
      <c r="G22829" t="s">
        <v>480</v>
      </c>
      <c r="H22829">
        <v>1.0090188</v>
      </c>
    </row>
    <row r="22830" spans="1:8">
      <c r="A22830" t="s">
        <v>429</v>
      </c>
      <c r="B22830">
        <v>2100</v>
      </c>
      <c r="C22830" t="s">
        <v>509</v>
      </c>
      <c r="D22830" t="s">
        <v>475</v>
      </c>
      <c r="E22830" t="s">
        <v>29</v>
      </c>
      <c r="F22830">
        <v>2014</v>
      </c>
      <c r="G22830" t="s">
        <v>490</v>
      </c>
      <c r="H22830">
        <v>47.068005599999999</v>
      </c>
    </row>
    <row r="22831" spans="1:8">
      <c r="A22831" t="s">
        <v>464</v>
      </c>
      <c r="B22831">
        <v>3244</v>
      </c>
      <c r="C22831" t="s">
        <v>460</v>
      </c>
      <c r="D22831" t="s">
        <v>475</v>
      </c>
      <c r="E22831" t="s">
        <v>10</v>
      </c>
      <c r="F22831">
        <v>2011</v>
      </c>
      <c r="G22831" t="s">
        <v>503</v>
      </c>
      <c r="H22831">
        <v>0.77037120000000003</v>
      </c>
    </row>
    <row r="22832" spans="1:8">
      <c r="A22832" t="s">
        <v>464</v>
      </c>
      <c r="B22832">
        <v>3244</v>
      </c>
      <c r="C22832" t="s">
        <v>460</v>
      </c>
      <c r="D22832" t="s">
        <v>475</v>
      </c>
      <c r="E22832" t="s">
        <v>15</v>
      </c>
      <c r="F22832">
        <v>2010</v>
      </c>
      <c r="G22832" t="s">
        <v>503</v>
      </c>
      <c r="H22832">
        <v>11.651864399999999</v>
      </c>
    </row>
    <row r="22833" spans="1:8">
      <c r="A22833" t="s">
        <v>464</v>
      </c>
      <c r="B22833">
        <v>3244</v>
      </c>
      <c r="C22833" t="s">
        <v>460</v>
      </c>
      <c r="D22833" t="s">
        <v>475</v>
      </c>
      <c r="E22833" t="s">
        <v>17</v>
      </c>
      <c r="F22833">
        <v>2011</v>
      </c>
      <c r="G22833" t="s">
        <v>503</v>
      </c>
      <c r="H22833">
        <v>8.3736000000000005E-2</v>
      </c>
    </row>
    <row r="22834" spans="1:8">
      <c r="A22834" t="s">
        <v>464</v>
      </c>
      <c r="B22834">
        <v>3244</v>
      </c>
      <c r="C22834" t="s">
        <v>460</v>
      </c>
      <c r="D22834" t="s">
        <v>475</v>
      </c>
      <c r="E22834" t="s">
        <v>20</v>
      </c>
      <c r="F22834">
        <v>2014</v>
      </c>
      <c r="G22834" t="s">
        <v>503</v>
      </c>
      <c r="H22834">
        <v>23.090202000000001</v>
      </c>
    </row>
    <row r="22835" spans="1:8">
      <c r="A22835" t="s">
        <v>464</v>
      </c>
      <c r="B22835">
        <v>3244</v>
      </c>
      <c r="C22835" t="s">
        <v>460</v>
      </c>
      <c r="D22835" t="s">
        <v>475</v>
      </c>
      <c r="E22835" t="s">
        <v>28</v>
      </c>
      <c r="F22835">
        <v>2014</v>
      </c>
      <c r="G22835" t="s">
        <v>503</v>
      </c>
      <c r="H22835">
        <v>8.1475127999999994</v>
      </c>
    </row>
    <row r="22836" spans="1:8">
      <c r="A22836" t="s">
        <v>429</v>
      </c>
      <c r="B22836">
        <v>5534</v>
      </c>
      <c r="C22836" t="s">
        <v>538</v>
      </c>
      <c r="D22836" t="s">
        <v>475</v>
      </c>
      <c r="E22836" t="s">
        <v>6</v>
      </c>
      <c r="F22836">
        <v>2012</v>
      </c>
      <c r="G22836" t="s">
        <v>483</v>
      </c>
      <c r="H22836">
        <v>2.9307599999999998</v>
      </c>
    </row>
    <row r="22837" spans="1:8">
      <c r="A22837" t="s">
        <v>429</v>
      </c>
      <c r="B22837">
        <v>5534</v>
      </c>
      <c r="C22837" t="s">
        <v>538</v>
      </c>
      <c r="D22837" t="s">
        <v>475</v>
      </c>
      <c r="E22837" t="s">
        <v>11</v>
      </c>
      <c r="F22837">
        <v>2012</v>
      </c>
      <c r="G22837" t="s">
        <v>483</v>
      </c>
      <c r="H22837">
        <v>0.37262519999999999</v>
      </c>
    </row>
    <row r="22838" spans="1:8">
      <c r="A22838" t="s">
        <v>429</v>
      </c>
      <c r="B22838">
        <v>5534</v>
      </c>
      <c r="C22838" t="s">
        <v>538</v>
      </c>
      <c r="D22838" t="s">
        <v>475</v>
      </c>
      <c r="E22838" t="s">
        <v>343</v>
      </c>
      <c r="F22838">
        <v>2013</v>
      </c>
      <c r="G22838" t="s">
        <v>483</v>
      </c>
      <c r="H22838">
        <v>13.1339916</v>
      </c>
    </row>
    <row r="22839" spans="1:8">
      <c r="A22839" t="s">
        <v>429</v>
      </c>
      <c r="B22839">
        <v>5534</v>
      </c>
      <c r="C22839" t="s">
        <v>538</v>
      </c>
      <c r="D22839" t="s">
        <v>475</v>
      </c>
      <c r="E22839" t="s">
        <v>18</v>
      </c>
      <c r="F22839">
        <v>2014</v>
      </c>
      <c r="G22839" t="s">
        <v>483</v>
      </c>
      <c r="H22839">
        <v>4.1868000000000001E-3</v>
      </c>
    </row>
    <row r="22840" spans="1:8">
      <c r="A22840" t="s">
        <v>429</v>
      </c>
      <c r="B22840">
        <v>5534</v>
      </c>
      <c r="C22840" t="s">
        <v>538</v>
      </c>
      <c r="D22840" t="s">
        <v>475</v>
      </c>
      <c r="E22840" t="s">
        <v>20</v>
      </c>
      <c r="F22840">
        <v>2014</v>
      </c>
      <c r="G22840" t="s">
        <v>483</v>
      </c>
      <c r="H22840">
        <v>80.302824000000001</v>
      </c>
    </row>
    <row r="22841" spans="1:8">
      <c r="A22841" t="s">
        <v>429</v>
      </c>
      <c r="B22841">
        <v>5534</v>
      </c>
      <c r="C22841" t="s">
        <v>538</v>
      </c>
      <c r="D22841" t="s">
        <v>475</v>
      </c>
      <c r="E22841" t="s">
        <v>37</v>
      </c>
      <c r="F22841">
        <v>2010</v>
      </c>
      <c r="G22841" t="s">
        <v>483</v>
      </c>
      <c r="H22841">
        <v>0.146538</v>
      </c>
    </row>
    <row r="22842" spans="1:8">
      <c r="A22842" t="s">
        <v>429</v>
      </c>
      <c r="B22842">
        <v>55431</v>
      </c>
      <c r="C22842" t="s">
        <v>537</v>
      </c>
      <c r="D22842" t="s">
        <v>475</v>
      </c>
      <c r="E22842" t="s">
        <v>6</v>
      </c>
      <c r="F22842">
        <v>2014</v>
      </c>
      <c r="G22842" t="s">
        <v>483</v>
      </c>
      <c r="H22842">
        <v>0.272142</v>
      </c>
    </row>
    <row r="22843" spans="1:8">
      <c r="A22843" t="s">
        <v>429</v>
      </c>
      <c r="B22843">
        <v>55431</v>
      </c>
      <c r="C22843" t="s">
        <v>537</v>
      </c>
      <c r="D22843" t="s">
        <v>475</v>
      </c>
      <c r="E22843" t="s">
        <v>9</v>
      </c>
      <c r="F22843">
        <v>2009</v>
      </c>
      <c r="G22843" t="s">
        <v>483</v>
      </c>
      <c r="H22843">
        <v>2.2315643999999999</v>
      </c>
    </row>
    <row r="22844" spans="1:8">
      <c r="A22844" t="s">
        <v>429</v>
      </c>
      <c r="B22844">
        <v>55431</v>
      </c>
      <c r="C22844" t="s">
        <v>537</v>
      </c>
      <c r="D22844" t="s">
        <v>475</v>
      </c>
      <c r="E22844" t="s">
        <v>11</v>
      </c>
      <c r="F22844">
        <v>2014</v>
      </c>
      <c r="G22844" t="s">
        <v>483</v>
      </c>
      <c r="H22844">
        <v>20.473452000000002</v>
      </c>
    </row>
    <row r="22845" spans="1:8">
      <c r="A22845" t="s">
        <v>429</v>
      </c>
      <c r="B22845">
        <v>55431</v>
      </c>
      <c r="C22845" t="s">
        <v>537</v>
      </c>
      <c r="D22845" t="s">
        <v>475</v>
      </c>
      <c r="E22845" t="s">
        <v>10</v>
      </c>
      <c r="F22845">
        <v>2010</v>
      </c>
      <c r="G22845" t="s">
        <v>483</v>
      </c>
      <c r="H22845">
        <v>97.703164799999996</v>
      </c>
    </row>
    <row r="22846" spans="1:8">
      <c r="A22846" t="s">
        <v>429</v>
      </c>
      <c r="B22846">
        <v>55431</v>
      </c>
      <c r="C22846" t="s">
        <v>537</v>
      </c>
      <c r="D22846" t="s">
        <v>475</v>
      </c>
      <c r="E22846" t="s">
        <v>14</v>
      </c>
      <c r="F22846">
        <v>2010</v>
      </c>
      <c r="G22846" t="s">
        <v>483</v>
      </c>
      <c r="H22846">
        <v>6.0876071999999999</v>
      </c>
    </row>
    <row r="22847" spans="1:8">
      <c r="A22847" t="s">
        <v>429</v>
      </c>
      <c r="B22847">
        <v>55431</v>
      </c>
      <c r="C22847" t="s">
        <v>537</v>
      </c>
      <c r="D22847" t="s">
        <v>475</v>
      </c>
      <c r="E22847" t="s">
        <v>37</v>
      </c>
      <c r="F22847">
        <v>2012</v>
      </c>
      <c r="G22847" t="s">
        <v>483</v>
      </c>
      <c r="H22847">
        <v>22.483115999999999</v>
      </c>
    </row>
    <row r="22848" spans="1:8">
      <c r="A22848" t="s">
        <v>464</v>
      </c>
      <c r="B22848">
        <v>5545</v>
      </c>
      <c r="C22848" t="s">
        <v>540</v>
      </c>
      <c r="D22848" t="s">
        <v>475</v>
      </c>
      <c r="E22848" t="s">
        <v>9</v>
      </c>
      <c r="F22848">
        <v>2013</v>
      </c>
      <c r="G22848" t="s">
        <v>483</v>
      </c>
      <c r="H22848">
        <v>5.0660280000000002</v>
      </c>
    </row>
    <row r="22849" spans="1:8">
      <c r="A22849" t="s">
        <v>464</v>
      </c>
      <c r="B22849">
        <v>5545</v>
      </c>
      <c r="C22849" t="s">
        <v>540</v>
      </c>
      <c r="D22849" t="s">
        <v>475</v>
      </c>
      <c r="E22849" t="s">
        <v>18</v>
      </c>
      <c r="F22849">
        <v>2010</v>
      </c>
      <c r="G22849" t="s">
        <v>483</v>
      </c>
      <c r="H22849">
        <v>1.3816440000000001</v>
      </c>
    </row>
    <row r="22850" spans="1:8">
      <c r="A22850" t="s">
        <v>464</v>
      </c>
      <c r="B22850">
        <v>5545</v>
      </c>
      <c r="C22850" t="s">
        <v>540</v>
      </c>
      <c r="D22850" t="s">
        <v>475</v>
      </c>
      <c r="E22850" t="s">
        <v>24</v>
      </c>
      <c r="F22850">
        <v>2011</v>
      </c>
      <c r="G22850" t="s">
        <v>483</v>
      </c>
      <c r="H22850">
        <v>0.84573359999999997</v>
      </c>
    </row>
    <row r="22851" spans="1:8">
      <c r="A22851" t="s">
        <v>429</v>
      </c>
      <c r="B22851">
        <v>5545</v>
      </c>
      <c r="C22851" t="s">
        <v>540</v>
      </c>
      <c r="D22851" t="s">
        <v>475</v>
      </c>
      <c r="E22851" t="s">
        <v>13</v>
      </c>
      <c r="F22851">
        <v>2013</v>
      </c>
      <c r="G22851" t="s">
        <v>483</v>
      </c>
      <c r="H22851">
        <v>36.734983200000002</v>
      </c>
    </row>
    <row r="22852" spans="1:8">
      <c r="A22852" t="s">
        <v>429</v>
      </c>
      <c r="B22852">
        <v>5545</v>
      </c>
      <c r="C22852" t="s">
        <v>540</v>
      </c>
      <c r="D22852" t="s">
        <v>475</v>
      </c>
      <c r="E22852" t="s">
        <v>17</v>
      </c>
      <c r="F22852">
        <v>2009</v>
      </c>
      <c r="G22852" t="s">
        <v>483</v>
      </c>
      <c r="H22852">
        <v>6.4351115999999999</v>
      </c>
    </row>
    <row r="22853" spans="1:8">
      <c r="A22853" t="s">
        <v>429</v>
      </c>
      <c r="B22853">
        <v>5545</v>
      </c>
      <c r="C22853" t="s">
        <v>540</v>
      </c>
      <c r="D22853" t="s">
        <v>475</v>
      </c>
      <c r="E22853" t="s">
        <v>19</v>
      </c>
      <c r="F22853">
        <v>2013</v>
      </c>
      <c r="G22853" t="s">
        <v>483</v>
      </c>
      <c r="H22853">
        <v>4.1868000000000001E-3</v>
      </c>
    </row>
    <row r="22854" spans="1:8">
      <c r="A22854" t="s">
        <v>429</v>
      </c>
      <c r="B22854">
        <v>5545</v>
      </c>
      <c r="C22854" t="s">
        <v>540</v>
      </c>
      <c r="D22854" t="s">
        <v>475</v>
      </c>
      <c r="E22854" t="s">
        <v>37</v>
      </c>
      <c r="F22854">
        <v>2013</v>
      </c>
      <c r="G22854" t="s">
        <v>483</v>
      </c>
      <c r="H22854">
        <v>21.097285200000002</v>
      </c>
    </row>
    <row r="22855" spans="1:8">
      <c r="A22855" t="s">
        <v>462</v>
      </c>
      <c r="B22855">
        <v>2130</v>
      </c>
      <c r="C22855" t="s">
        <v>541</v>
      </c>
      <c r="D22855" t="s">
        <v>475</v>
      </c>
      <c r="E22855" t="s">
        <v>482</v>
      </c>
      <c r="F22855">
        <v>2011</v>
      </c>
      <c r="G22855" t="s">
        <v>480</v>
      </c>
      <c r="H22855">
        <v>17.266363200000001</v>
      </c>
    </row>
    <row r="22856" spans="1:8">
      <c r="A22856" t="s">
        <v>464</v>
      </c>
      <c r="B22856">
        <v>3244</v>
      </c>
      <c r="C22856" t="s">
        <v>460</v>
      </c>
      <c r="D22856" t="s">
        <v>475</v>
      </c>
      <c r="E22856" t="s">
        <v>18</v>
      </c>
      <c r="F22856">
        <v>2011</v>
      </c>
      <c r="G22856" t="s">
        <v>480</v>
      </c>
      <c r="H22856">
        <v>26.3391588</v>
      </c>
    </row>
    <row r="22857" spans="1:8">
      <c r="A22857" t="s">
        <v>429</v>
      </c>
      <c r="B22857">
        <v>5534</v>
      </c>
      <c r="C22857" t="s">
        <v>538</v>
      </c>
      <c r="D22857" t="s">
        <v>475</v>
      </c>
      <c r="E22857" t="s">
        <v>37</v>
      </c>
      <c r="F22857">
        <v>2013</v>
      </c>
      <c r="G22857" t="s">
        <v>480</v>
      </c>
      <c r="H22857">
        <v>7.1636148000000004</v>
      </c>
    </row>
    <row r="22858" spans="1:8">
      <c r="A22858" t="s">
        <v>429</v>
      </c>
      <c r="B22858">
        <v>55431</v>
      </c>
      <c r="C22858" t="s">
        <v>537</v>
      </c>
      <c r="D22858" t="s">
        <v>475</v>
      </c>
      <c r="E22858" t="s">
        <v>10</v>
      </c>
      <c r="F22858">
        <v>2014</v>
      </c>
      <c r="G22858" t="s">
        <v>480</v>
      </c>
      <c r="H22858">
        <v>127.153116</v>
      </c>
    </row>
    <row r="22859" spans="1:8">
      <c r="A22859" t="s">
        <v>464</v>
      </c>
      <c r="B22859">
        <v>55431</v>
      </c>
      <c r="C22859" t="s">
        <v>537</v>
      </c>
      <c r="D22859" t="s">
        <v>475</v>
      </c>
      <c r="E22859" t="s">
        <v>17</v>
      </c>
      <c r="F22859">
        <v>2011</v>
      </c>
      <c r="G22859" t="s">
        <v>480</v>
      </c>
      <c r="H22859">
        <v>0.272142</v>
      </c>
    </row>
    <row r="22860" spans="1:8">
      <c r="A22860" t="s">
        <v>463</v>
      </c>
      <c r="B22860">
        <v>2130</v>
      </c>
      <c r="C22860" t="s">
        <v>541</v>
      </c>
      <c r="D22860" t="s">
        <v>475</v>
      </c>
      <c r="E22860" t="s">
        <v>3</v>
      </c>
      <c r="F22860">
        <v>2011</v>
      </c>
      <c r="G22860" t="s">
        <v>490</v>
      </c>
      <c r="H22860">
        <v>1.8463788000000001</v>
      </c>
    </row>
    <row r="22861" spans="1:8">
      <c r="A22861" t="s">
        <v>429</v>
      </c>
      <c r="B22861">
        <v>2200</v>
      </c>
      <c r="C22861" t="s">
        <v>539</v>
      </c>
      <c r="D22861" t="s">
        <v>475</v>
      </c>
      <c r="E22861" t="s">
        <v>24</v>
      </c>
      <c r="F22861">
        <v>2012</v>
      </c>
      <c r="G22861" t="s">
        <v>490</v>
      </c>
      <c r="H22861">
        <v>9.21096E-2</v>
      </c>
    </row>
    <row r="22862" spans="1:8">
      <c r="A22862" t="s">
        <v>464</v>
      </c>
      <c r="B22862">
        <v>2200</v>
      </c>
      <c r="C22862" t="s">
        <v>539</v>
      </c>
      <c r="D22862" t="s">
        <v>475</v>
      </c>
      <c r="E22862" t="s">
        <v>5</v>
      </c>
      <c r="F22862">
        <v>2013</v>
      </c>
      <c r="G22862" t="s">
        <v>490</v>
      </c>
      <c r="H22862">
        <v>6.5607156</v>
      </c>
    </row>
    <row r="22863" spans="1:8">
      <c r="A22863" t="s">
        <v>486</v>
      </c>
      <c r="B22863">
        <v>2200</v>
      </c>
      <c r="C22863" t="s">
        <v>539</v>
      </c>
      <c r="D22863" t="s">
        <v>475</v>
      </c>
      <c r="E22863" t="s">
        <v>6</v>
      </c>
      <c r="F22863">
        <v>2012</v>
      </c>
      <c r="G22863" t="s">
        <v>490</v>
      </c>
      <c r="H22863">
        <v>34.725319200000001</v>
      </c>
    </row>
    <row r="22864" spans="1:8">
      <c r="A22864" t="s">
        <v>486</v>
      </c>
      <c r="B22864">
        <v>2200</v>
      </c>
      <c r="C22864" t="s">
        <v>539</v>
      </c>
      <c r="D22864" t="s">
        <v>475</v>
      </c>
      <c r="E22864" t="s">
        <v>482</v>
      </c>
      <c r="F22864">
        <v>2012</v>
      </c>
      <c r="G22864" t="s">
        <v>490</v>
      </c>
      <c r="H22864">
        <v>3.4499232000000002</v>
      </c>
    </row>
    <row r="22865" spans="1:8">
      <c r="A22865" t="s">
        <v>464</v>
      </c>
      <c r="B22865">
        <v>2200</v>
      </c>
      <c r="C22865" t="s">
        <v>539</v>
      </c>
      <c r="D22865" t="s">
        <v>475</v>
      </c>
      <c r="E22865" t="s">
        <v>34</v>
      </c>
      <c r="F22865">
        <v>2013</v>
      </c>
      <c r="G22865" t="s">
        <v>490</v>
      </c>
      <c r="H22865">
        <v>1.8631260000000001</v>
      </c>
    </row>
    <row r="22866" spans="1:8">
      <c r="A22866" t="s">
        <v>464</v>
      </c>
      <c r="B22866">
        <v>2200</v>
      </c>
      <c r="C22866" t="s">
        <v>539</v>
      </c>
      <c r="D22866" t="s">
        <v>475</v>
      </c>
      <c r="E22866" t="s">
        <v>428</v>
      </c>
      <c r="F22866">
        <v>2012</v>
      </c>
      <c r="G22866" t="s">
        <v>490</v>
      </c>
      <c r="H22866">
        <v>0.41449320000000001</v>
      </c>
    </row>
    <row r="22867" spans="1:8">
      <c r="A22867" t="s">
        <v>499</v>
      </c>
      <c r="B22867">
        <v>2200</v>
      </c>
      <c r="C22867" t="s">
        <v>539</v>
      </c>
      <c r="D22867" t="s">
        <v>475</v>
      </c>
      <c r="E22867" t="s">
        <v>10</v>
      </c>
      <c r="F22867">
        <v>2009</v>
      </c>
      <c r="G22867" t="s">
        <v>490</v>
      </c>
      <c r="H22867">
        <v>115.0407036</v>
      </c>
    </row>
    <row r="22868" spans="1:8">
      <c r="A22868" t="s">
        <v>499</v>
      </c>
      <c r="B22868">
        <v>2200</v>
      </c>
      <c r="C22868" t="s">
        <v>539</v>
      </c>
      <c r="D22868" t="s">
        <v>475</v>
      </c>
      <c r="E22868" t="s">
        <v>12</v>
      </c>
      <c r="F22868">
        <v>2011</v>
      </c>
      <c r="G22868" t="s">
        <v>490</v>
      </c>
      <c r="H22868">
        <v>1.4988744000000001</v>
      </c>
    </row>
    <row r="22869" spans="1:8">
      <c r="A22869" t="s">
        <v>429</v>
      </c>
      <c r="B22869">
        <v>5534</v>
      </c>
      <c r="C22869" t="s">
        <v>538</v>
      </c>
      <c r="D22869" t="s">
        <v>475</v>
      </c>
      <c r="E22869" t="s">
        <v>28</v>
      </c>
      <c r="F22869">
        <v>2009</v>
      </c>
      <c r="G22869" t="s">
        <v>483</v>
      </c>
      <c r="H22869">
        <v>0.16328519999999999</v>
      </c>
    </row>
    <row r="22870" spans="1:8">
      <c r="A22870" t="s">
        <v>429</v>
      </c>
      <c r="B22870">
        <v>5545</v>
      </c>
      <c r="C22870" t="s">
        <v>540</v>
      </c>
      <c r="D22870" t="s">
        <v>475</v>
      </c>
      <c r="E22870" t="s">
        <v>22</v>
      </c>
      <c r="F22870">
        <v>2012</v>
      </c>
      <c r="G22870" t="s">
        <v>483</v>
      </c>
      <c r="H22870">
        <v>4.5049967999999998</v>
      </c>
    </row>
    <row r="22871" spans="1:8">
      <c r="A22871" t="s">
        <v>429</v>
      </c>
      <c r="B22871">
        <v>5545</v>
      </c>
      <c r="C22871" t="s">
        <v>540</v>
      </c>
      <c r="D22871" t="s">
        <v>475</v>
      </c>
      <c r="E22871" t="s">
        <v>28</v>
      </c>
      <c r="F22871">
        <v>2013</v>
      </c>
      <c r="G22871" t="s">
        <v>483</v>
      </c>
      <c r="H22871">
        <v>62.052562799999997</v>
      </c>
    </row>
    <row r="22872" spans="1:8">
      <c r="A22872" t="s">
        <v>464</v>
      </c>
      <c r="B22872">
        <v>5545</v>
      </c>
      <c r="C22872" t="s">
        <v>540</v>
      </c>
      <c r="D22872" t="s">
        <v>475</v>
      </c>
      <c r="E22872" t="s">
        <v>3</v>
      </c>
      <c r="F22872">
        <v>2013</v>
      </c>
      <c r="G22872" t="s">
        <v>483</v>
      </c>
      <c r="H22872">
        <v>19.8161244</v>
      </c>
    </row>
    <row r="22873" spans="1:8">
      <c r="A22873" t="s">
        <v>463</v>
      </c>
      <c r="B22873">
        <v>2130</v>
      </c>
      <c r="C22873" t="s">
        <v>541</v>
      </c>
      <c r="D22873" t="s">
        <v>475</v>
      </c>
      <c r="E22873" t="s">
        <v>9</v>
      </c>
      <c r="F22873">
        <v>2011</v>
      </c>
      <c r="G22873" t="s">
        <v>480</v>
      </c>
      <c r="H22873">
        <v>7.7288328000000002</v>
      </c>
    </row>
    <row r="22874" spans="1:8">
      <c r="A22874" t="s">
        <v>463</v>
      </c>
      <c r="B22874">
        <v>2130</v>
      </c>
      <c r="C22874" t="s">
        <v>541</v>
      </c>
      <c r="D22874" t="s">
        <v>475</v>
      </c>
      <c r="E22874" t="s">
        <v>482</v>
      </c>
      <c r="F22874">
        <v>2009</v>
      </c>
      <c r="G22874" t="s">
        <v>480</v>
      </c>
      <c r="H22874">
        <v>29.596489200000001</v>
      </c>
    </row>
    <row r="22875" spans="1:8">
      <c r="A22875" t="s">
        <v>464</v>
      </c>
      <c r="B22875">
        <v>3244</v>
      </c>
      <c r="C22875" t="s">
        <v>460</v>
      </c>
      <c r="D22875" t="s">
        <v>475</v>
      </c>
      <c r="E22875" t="s">
        <v>14</v>
      </c>
      <c r="F22875">
        <v>2012</v>
      </c>
      <c r="G22875" t="s">
        <v>480</v>
      </c>
      <c r="H22875">
        <v>4.0528224000000002</v>
      </c>
    </row>
    <row r="22876" spans="1:8">
      <c r="A22876" t="s">
        <v>438</v>
      </c>
      <c r="B22876">
        <v>3244</v>
      </c>
      <c r="C22876" t="s">
        <v>460</v>
      </c>
      <c r="D22876" t="s">
        <v>475</v>
      </c>
      <c r="E22876" t="s">
        <v>482</v>
      </c>
      <c r="F22876">
        <v>2009</v>
      </c>
      <c r="G22876" t="s">
        <v>480</v>
      </c>
      <c r="H22876">
        <v>4.1868000000000002E-2</v>
      </c>
    </row>
    <row r="22877" spans="1:8">
      <c r="A22877" t="s">
        <v>429</v>
      </c>
      <c r="B22877">
        <v>5534</v>
      </c>
      <c r="C22877" t="s">
        <v>538</v>
      </c>
      <c r="D22877" t="s">
        <v>475</v>
      </c>
      <c r="E22877" t="s">
        <v>23</v>
      </c>
      <c r="F22877">
        <v>2012</v>
      </c>
      <c r="G22877" t="s">
        <v>480</v>
      </c>
      <c r="H22877">
        <v>0.13816439999999999</v>
      </c>
    </row>
    <row r="22878" spans="1:8">
      <c r="A22878" t="s">
        <v>429</v>
      </c>
      <c r="B22878">
        <v>5534</v>
      </c>
      <c r="C22878" t="s">
        <v>538</v>
      </c>
      <c r="D22878" t="s">
        <v>475</v>
      </c>
      <c r="E22878" t="s">
        <v>35</v>
      </c>
      <c r="F22878">
        <v>2014</v>
      </c>
      <c r="G22878" t="s">
        <v>480</v>
      </c>
      <c r="H22878">
        <v>0.92528279999999996</v>
      </c>
    </row>
    <row r="22879" spans="1:8">
      <c r="A22879" t="s">
        <v>429</v>
      </c>
      <c r="B22879">
        <v>5545</v>
      </c>
      <c r="C22879" t="s">
        <v>540</v>
      </c>
      <c r="D22879" t="s">
        <v>475</v>
      </c>
      <c r="E22879" t="s">
        <v>35</v>
      </c>
      <c r="F22879">
        <v>2010</v>
      </c>
      <c r="G22879" t="s">
        <v>483</v>
      </c>
      <c r="H22879">
        <v>0.69082200000000005</v>
      </c>
    </row>
    <row r="22880" spans="1:8">
      <c r="A22880" t="s">
        <v>429</v>
      </c>
      <c r="B22880">
        <v>2200</v>
      </c>
      <c r="C22880" t="s">
        <v>539</v>
      </c>
      <c r="D22880" t="s">
        <v>475</v>
      </c>
      <c r="E22880" t="s">
        <v>36</v>
      </c>
      <c r="F22880">
        <v>2012</v>
      </c>
      <c r="G22880" t="s">
        <v>490</v>
      </c>
      <c r="H22880">
        <v>23.755903199999999</v>
      </c>
    </row>
    <row r="22881" spans="1:8">
      <c r="A22881" t="s">
        <v>429</v>
      </c>
      <c r="B22881">
        <v>55431</v>
      </c>
      <c r="C22881" t="s">
        <v>537</v>
      </c>
      <c r="D22881" t="s">
        <v>475</v>
      </c>
      <c r="E22881" t="s">
        <v>36</v>
      </c>
      <c r="F22881">
        <v>2011</v>
      </c>
      <c r="G22881" t="s">
        <v>480</v>
      </c>
      <c r="H22881">
        <v>0.74525039999999998</v>
      </c>
    </row>
    <row r="22882" spans="1:8">
      <c r="A22882" t="s">
        <v>429</v>
      </c>
      <c r="B22882">
        <v>5545</v>
      </c>
      <c r="C22882" t="s">
        <v>540</v>
      </c>
      <c r="D22882" t="s">
        <v>475</v>
      </c>
      <c r="E22882" t="s">
        <v>479</v>
      </c>
      <c r="F22882">
        <v>2010</v>
      </c>
      <c r="G22882" t="s">
        <v>483</v>
      </c>
      <c r="H22882">
        <v>0.29726279999999999</v>
      </c>
    </row>
    <row r="22883" spans="1:8">
      <c r="A22883" t="s">
        <v>429</v>
      </c>
      <c r="B22883">
        <v>5534</v>
      </c>
      <c r="C22883" t="s">
        <v>538</v>
      </c>
      <c r="D22883" t="s">
        <v>475</v>
      </c>
      <c r="E22883" t="s">
        <v>482</v>
      </c>
      <c r="F22883">
        <v>2012</v>
      </c>
      <c r="G22883" t="s">
        <v>483</v>
      </c>
      <c r="H22883">
        <v>1.2016115999999999</v>
      </c>
    </row>
    <row r="22884" spans="1:8">
      <c r="A22884" t="s">
        <v>464</v>
      </c>
      <c r="B22884">
        <v>2130</v>
      </c>
      <c r="C22884" t="s">
        <v>541</v>
      </c>
      <c r="D22884" t="s">
        <v>475</v>
      </c>
      <c r="E22884" t="s">
        <v>30</v>
      </c>
      <c r="F22884">
        <v>2014</v>
      </c>
      <c r="G22884" t="s">
        <v>490</v>
      </c>
      <c r="H22884">
        <v>0.11304359999999999</v>
      </c>
    </row>
    <row r="22885" spans="1:8">
      <c r="A22885" t="s">
        <v>486</v>
      </c>
      <c r="B22885">
        <v>2200</v>
      </c>
      <c r="C22885" t="s">
        <v>539</v>
      </c>
      <c r="D22885" t="s">
        <v>475</v>
      </c>
      <c r="E22885" t="s">
        <v>12</v>
      </c>
      <c r="F22885">
        <v>2012</v>
      </c>
      <c r="G22885" t="s">
        <v>490</v>
      </c>
      <c r="H22885">
        <v>0.84992040000000002</v>
      </c>
    </row>
    <row r="22886" spans="1:8">
      <c r="A22886" t="s">
        <v>429</v>
      </c>
      <c r="B22886">
        <v>55431</v>
      </c>
      <c r="C22886" t="s">
        <v>537</v>
      </c>
      <c r="D22886" t="s">
        <v>475</v>
      </c>
      <c r="E22886" t="s">
        <v>30</v>
      </c>
      <c r="F22886">
        <v>2011</v>
      </c>
      <c r="G22886" t="s">
        <v>483</v>
      </c>
      <c r="H22886">
        <v>1.3397760000000001</v>
      </c>
    </row>
    <row r="22887" spans="1:8">
      <c r="A22887" t="s">
        <v>464</v>
      </c>
      <c r="B22887">
        <v>5545</v>
      </c>
      <c r="C22887" t="s">
        <v>540</v>
      </c>
      <c r="D22887" t="s">
        <v>475</v>
      </c>
      <c r="E22887" t="s">
        <v>2</v>
      </c>
      <c r="F22887">
        <v>2014</v>
      </c>
      <c r="G22887" t="s">
        <v>483</v>
      </c>
      <c r="H22887">
        <v>1.067634</v>
      </c>
    </row>
    <row r="22888" spans="1:8">
      <c r="A22888" t="s">
        <v>464</v>
      </c>
      <c r="B22888">
        <v>2130</v>
      </c>
      <c r="C22888" t="s">
        <v>541</v>
      </c>
      <c r="D22888" t="s">
        <v>475</v>
      </c>
      <c r="E22888" t="s">
        <v>3</v>
      </c>
      <c r="F22888">
        <v>2011</v>
      </c>
      <c r="G22888" t="s">
        <v>480</v>
      </c>
      <c r="H22888">
        <v>0.30144959999999998</v>
      </c>
    </row>
    <row r="22889" spans="1:8">
      <c r="A22889" t="s">
        <v>464</v>
      </c>
      <c r="B22889">
        <v>3244</v>
      </c>
      <c r="C22889" t="s">
        <v>460</v>
      </c>
      <c r="D22889" t="s">
        <v>475</v>
      </c>
      <c r="E22889" t="s">
        <v>30</v>
      </c>
      <c r="F22889">
        <v>2012</v>
      </c>
      <c r="G22889" t="s">
        <v>480</v>
      </c>
      <c r="H22889">
        <v>4.1868000000000002E-2</v>
      </c>
    </row>
    <row r="22890" spans="1:8">
      <c r="A22890" t="s">
        <v>464</v>
      </c>
      <c r="B22890">
        <v>3244</v>
      </c>
      <c r="C22890" t="s">
        <v>460</v>
      </c>
      <c r="D22890" t="s">
        <v>475</v>
      </c>
      <c r="E22890" t="s">
        <v>3</v>
      </c>
      <c r="F22890">
        <v>2013</v>
      </c>
      <c r="G22890" t="s">
        <v>480</v>
      </c>
      <c r="H22890">
        <v>0.1716588</v>
      </c>
    </row>
    <row r="22891" spans="1:8">
      <c r="A22891" t="s">
        <v>429</v>
      </c>
      <c r="B22891">
        <v>55431</v>
      </c>
      <c r="C22891" t="s">
        <v>537</v>
      </c>
      <c r="D22891" t="s">
        <v>475</v>
      </c>
      <c r="E22891" t="s">
        <v>29</v>
      </c>
      <c r="F22891">
        <v>2013</v>
      </c>
      <c r="G22891" t="s">
        <v>480</v>
      </c>
      <c r="H22891">
        <v>8.4531492000000004</v>
      </c>
    </row>
    <row r="22892" spans="1:8">
      <c r="A22892" t="s">
        <v>495</v>
      </c>
      <c r="B22892">
        <v>2130</v>
      </c>
      <c r="C22892" t="s">
        <v>541</v>
      </c>
      <c r="D22892" t="s">
        <v>475</v>
      </c>
      <c r="E22892" t="s">
        <v>9</v>
      </c>
      <c r="F22892">
        <v>2012</v>
      </c>
      <c r="G22892" t="s">
        <v>490</v>
      </c>
      <c r="H22892">
        <v>1.9594224</v>
      </c>
    </row>
    <row r="22893" spans="1:8">
      <c r="A22893" t="s">
        <v>464</v>
      </c>
      <c r="B22893">
        <v>2200</v>
      </c>
      <c r="C22893" t="s">
        <v>539</v>
      </c>
      <c r="D22893" t="s">
        <v>475</v>
      </c>
      <c r="E22893" t="s">
        <v>33</v>
      </c>
      <c r="F22893">
        <v>2009</v>
      </c>
      <c r="G22893" t="s">
        <v>490</v>
      </c>
      <c r="H22893">
        <v>4.8566880000000001</v>
      </c>
    </row>
    <row r="22894" spans="1:8">
      <c r="A22894" t="s">
        <v>464</v>
      </c>
      <c r="B22894">
        <v>3200</v>
      </c>
      <c r="C22894" t="s">
        <v>513</v>
      </c>
      <c r="D22894" t="s">
        <v>475</v>
      </c>
      <c r="E22894" t="s">
        <v>8</v>
      </c>
      <c r="F22894">
        <v>2010</v>
      </c>
      <c r="G22894" t="s">
        <v>503</v>
      </c>
      <c r="H22894">
        <v>121.8275064</v>
      </c>
    </row>
    <row r="22895" spans="1:8">
      <c r="A22895" t="s">
        <v>464</v>
      </c>
      <c r="B22895">
        <v>3200</v>
      </c>
      <c r="C22895" t="s">
        <v>513</v>
      </c>
      <c r="D22895" t="s">
        <v>475</v>
      </c>
      <c r="E22895" t="s">
        <v>31</v>
      </c>
      <c r="F22895">
        <v>2014</v>
      </c>
      <c r="G22895" t="s">
        <v>503</v>
      </c>
      <c r="H22895">
        <v>116.62331399999999</v>
      </c>
    </row>
    <row r="22896" spans="1:8">
      <c r="A22896" t="s">
        <v>465</v>
      </c>
      <c r="B22896">
        <v>3200</v>
      </c>
      <c r="C22896" t="s">
        <v>513</v>
      </c>
      <c r="D22896" t="s">
        <v>475</v>
      </c>
      <c r="E22896" t="s">
        <v>482</v>
      </c>
      <c r="F22896">
        <v>2010</v>
      </c>
      <c r="G22896" t="s">
        <v>503</v>
      </c>
      <c r="H22896">
        <v>0.38518560000000002</v>
      </c>
    </row>
    <row r="22897" spans="1:8">
      <c r="A22897" t="s">
        <v>429</v>
      </c>
      <c r="B22897">
        <v>5510</v>
      </c>
      <c r="C22897" t="s">
        <v>512</v>
      </c>
      <c r="D22897" t="s">
        <v>475</v>
      </c>
      <c r="E22897" t="s">
        <v>30</v>
      </c>
      <c r="F22897">
        <v>2012</v>
      </c>
      <c r="G22897" t="s">
        <v>483</v>
      </c>
      <c r="H22897">
        <v>7.3352735999999998</v>
      </c>
    </row>
    <row r="22898" spans="1:8">
      <c r="A22898" t="s">
        <v>429</v>
      </c>
      <c r="B22898">
        <v>5510</v>
      </c>
      <c r="C22898" t="s">
        <v>512</v>
      </c>
      <c r="D22898" t="s">
        <v>475</v>
      </c>
      <c r="E22898" t="s">
        <v>32</v>
      </c>
      <c r="F22898">
        <v>2013</v>
      </c>
      <c r="G22898" t="s">
        <v>483</v>
      </c>
      <c r="H22898">
        <v>53.846434799999997</v>
      </c>
    </row>
    <row r="22899" spans="1:8">
      <c r="A22899" t="s">
        <v>429</v>
      </c>
      <c r="B22899">
        <v>5550</v>
      </c>
      <c r="C22899" t="s">
        <v>514</v>
      </c>
      <c r="D22899" t="s">
        <v>475</v>
      </c>
      <c r="E22899" t="s">
        <v>30</v>
      </c>
      <c r="F22899">
        <v>2011</v>
      </c>
      <c r="G22899" t="s">
        <v>483</v>
      </c>
      <c r="H22899">
        <v>0.53172359999999996</v>
      </c>
    </row>
    <row r="22900" spans="1:8">
      <c r="A22900" t="s">
        <v>429</v>
      </c>
      <c r="B22900">
        <v>5550</v>
      </c>
      <c r="C22900" t="s">
        <v>514</v>
      </c>
      <c r="D22900" t="s">
        <v>475</v>
      </c>
      <c r="E22900" t="s">
        <v>31</v>
      </c>
      <c r="F22900">
        <v>2010</v>
      </c>
      <c r="G22900" t="s">
        <v>483</v>
      </c>
      <c r="H22900">
        <v>7.5613608000000001</v>
      </c>
    </row>
    <row r="22901" spans="1:8">
      <c r="A22901" t="s">
        <v>429</v>
      </c>
      <c r="B22901">
        <v>5510</v>
      </c>
      <c r="C22901" t="s">
        <v>512</v>
      </c>
      <c r="D22901" t="s">
        <v>475</v>
      </c>
      <c r="E22901" t="s">
        <v>31</v>
      </c>
      <c r="F22901">
        <v>2014</v>
      </c>
      <c r="G22901" t="s">
        <v>480</v>
      </c>
      <c r="H22901">
        <v>56.048691599999998</v>
      </c>
    </row>
    <row r="22902" spans="1:8">
      <c r="A22902" t="s">
        <v>429</v>
      </c>
      <c r="B22902">
        <v>5550</v>
      </c>
      <c r="C22902" t="s">
        <v>514</v>
      </c>
      <c r="D22902" t="s">
        <v>475</v>
      </c>
      <c r="E22902" t="s">
        <v>30</v>
      </c>
      <c r="F22902">
        <v>2014</v>
      </c>
      <c r="G22902" t="s">
        <v>480</v>
      </c>
      <c r="H22902">
        <v>0.84573359999999997</v>
      </c>
    </row>
    <row r="22903" spans="1:8">
      <c r="A22903" t="s">
        <v>464</v>
      </c>
      <c r="B22903">
        <v>3200</v>
      </c>
      <c r="C22903" t="s">
        <v>513</v>
      </c>
      <c r="D22903" t="s">
        <v>475</v>
      </c>
      <c r="E22903" t="s">
        <v>13</v>
      </c>
      <c r="F22903">
        <v>2009</v>
      </c>
      <c r="G22903" t="s">
        <v>503</v>
      </c>
      <c r="H22903">
        <v>1069.2166104</v>
      </c>
    </row>
    <row r="22904" spans="1:8">
      <c r="A22904" t="s">
        <v>464</v>
      </c>
      <c r="B22904">
        <v>3200</v>
      </c>
      <c r="C22904" t="s">
        <v>513</v>
      </c>
      <c r="D22904" t="s">
        <v>475</v>
      </c>
      <c r="E22904" t="s">
        <v>25</v>
      </c>
      <c r="F22904">
        <v>2013</v>
      </c>
      <c r="G22904" t="s">
        <v>503</v>
      </c>
      <c r="H22904">
        <v>12.0203028</v>
      </c>
    </row>
    <row r="22905" spans="1:8">
      <c r="A22905" t="s">
        <v>438</v>
      </c>
      <c r="B22905">
        <v>3200</v>
      </c>
      <c r="C22905" t="s">
        <v>513</v>
      </c>
      <c r="D22905" t="s">
        <v>475</v>
      </c>
      <c r="E22905" t="s">
        <v>32</v>
      </c>
      <c r="F22905">
        <v>2013</v>
      </c>
      <c r="G22905" t="s">
        <v>503</v>
      </c>
      <c r="H22905">
        <v>4.1868000000000002E-2</v>
      </c>
    </row>
    <row r="22906" spans="1:8">
      <c r="A22906" t="s">
        <v>463</v>
      </c>
      <c r="B22906">
        <v>4210</v>
      </c>
      <c r="C22906" t="s">
        <v>450</v>
      </c>
      <c r="D22906" t="s">
        <v>475</v>
      </c>
      <c r="E22906" t="s">
        <v>13</v>
      </c>
      <c r="F22906">
        <v>2012</v>
      </c>
      <c r="G22906" t="s">
        <v>501</v>
      </c>
      <c r="H22906">
        <v>12.9288384</v>
      </c>
    </row>
    <row r="22907" spans="1:8">
      <c r="A22907" t="s">
        <v>463</v>
      </c>
      <c r="B22907">
        <v>4210</v>
      </c>
      <c r="C22907" t="s">
        <v>450</v>
      </c>
      <c r="D22907" t="s">
        <v>475</v>
      </c>
      <c r="E22907" t="s">
        <v>20</v>
      </c>
      <c r="F22907">
        <v>2010</v>
      </c>
      <c r="G22907" t="s">
        <v>501</v>
      </c>
      <c r="H22907">
        <v>14.4779544</v>
      </c>
    </row>
    <row r="22908" spans="1:8">
      <c r="A22908" t="s">
        <v>463</v>
      </c>
      <c r="B22908">
        <v>4210</v>
      </c>
      <c r="C22908" t="s">
        <v>450</v>
      </c>
      <c r="D22908" t="s">
        <v>475</v>
      </c>
      <c r="E22908" t="s">
        <v>30</v>
      </c>
      <c r="F22908">
        <v>2013</v>
      </c>
      <c r="G22908" t="s">
        <v>501</v>
      </c>
      <c r="H22908">
        <v>68.843552399999993</v>
      </c>
    </row>
    <row r="22909" spans="1:8">
      <c r="A22909" t="s">
        <v>463</v>
      </c>
      <c r="B22909">
        <v>4210</v>
      </c>
      <c r="C22909" t="s">
        <v>450</v>
      </c>
      <c r="D22909" t="s">
        <v>475</v>
      </c>
      <c r="E22909" t="s">
        <v>34</v>
      </c>
      <c r="F22909">
        <v>2011</v>
      </c>
      <c r="G22909" t="s">
        <v>501</v>
      </c>
      <c r="H22909">
        <v>8.4364019999999993</v>
      </c>
    </row>
    <row r="22910" spans="1:8">
      <c r="A22910" t="s">
        <v>463</v>
      </c>
      <c r="B22910">
        <v>4210</v>
      </c>
      <c r="C22910" t="s">
        <v>450</v>
      </c>
      <c r="D22910" t="s">
        <v>475</v>
      </c>
      <c r="E22910" t="s">
        <v>479</v>
      </c>
      <c r="F22910">
        <v>2012</v>
      </c>
      <c r="G22910" t="s">
        <v>501</v>
      </c>
      <c r="H22910">
        <v>26.2428624</v>
      </c>
    </row>
    <row r="22911" spans="1:8">
      <c r="A22911" t="s">
        <v>461</v>
      </c>
      <c r="B22911">
        <v>4210</v>
      </c>
      <c r="C22911" t="s">
        <v>450</v>
      </c>
      <c r="D22911" t="s">
        <v>475</v>
      </c>
      <c r="E22911" t="s">
        <v>15</v>
      </c>
      <c r="F22911">
        <v>2014</v>
      </c>
      <c r="G22911" t="s">
        <v>501</v>
      </c>
      <c r="H22911">
        <v>3.4415496000000001</v>
      </c>
    </row>
    <row r="22912" spans="1:8">
      <c r="A22912" t="s">
        <v>429</v>
      </c>
      <c r="B22912">
        <v>5510</v>
      </c>
      <c r="C22912" t="s">
        <v>512</v>
      </c>
      <c r="D22912" t="s">
        <v>475</v>
      </c>
      <c r="E22912" t="s">
        <v>17</v>
      </c>
      <c r="F22912">
        <v>2009</v>
      </c>
      <c r="G22912" t="s">
        <v>483</v>
      </c>
      <c r="H22912">
        <v>0.82061280000000003</v>
      </c>
    </row>
    <row r="22913" spans="1:8">
      <c r="A22913" t="s">
        <v>429</v>
      </c>
      <c r="B22913">
        <v>5510</v>
      </c>
      <c r="C22913" t="s">
        <v>512</v>
      </c>
      <c r="D22913" t="s">
        <v>475</v>
      </c>
      <c r="E22913" t="s">
        <v>25</v>
      </c>
      <c r="F22913">
        <v>2014</v>
      </c>
      <c r="G22913" t="s">
        <v>483</v>
      </c>
      <c r="H22913">
        <v>6.3053207999999996</v>
      </c>
    </row>
    <row r="22914" spans="1:8">
      <c r="A22914" t="s">
        <v>429</v>
      </c>
      <c r="B22914">
        <v>5550</v>
      </c>
      <c r="C22914" t="s">
        <v>514</v>
      </c>
      <c r="D22914" t="s">
        <v>475</v>
      </c>
      <c r="E22914" t="s">
        <v>3</v>
      </c>
      <c r="F22914">
        <v>2013</v>
      </c>
      <c r="G22914" t="s">
        <v>483</v>
      </c>
      <c r="H22914">
        <v>1.5281819999999999</v>
      </c>
    </row>
    <row r="22915" spans="1:8">
      <c r="A22915" t="s">
        <v>429</v>
      </c>
      <c r="B22915">
        <v>5550</v>
      </c>
      <c r="C22915" t="s">
        <v>514</v>
      </c>
      <c r="D22915" t="s">
        <v>475</v>
      </c>
      <c r="E22915" t="s">
        <v>16</v>
      </c>
      <c r="F22915">
        <v>2011</v>
      </c>
      <c r="G22915" t="s">
        <v>483</v>
      </c>
      <c r="H22915">
        <v>0.28888920000000001</v>
      </c>
    </row>
    <row r="22916" spans="1:8">
      <c r="A22916" t="s">
        <v>429</v>
      </c>
      <c r="B22916">
        <v>5550</v>
      </c>
      <c r="C22916" t="s">
        <v>514</v>
      </c>
      <c r="D22916" t="s">
        <v>475</v>
      </c>
      <c r="E22916" t="s">
        <v>15</v>
      </c>
      <c r="F22916">
        <v>2010</v>
      </c>
      <c r="G22916" t="s">
        <v>483</v>
      </c>
      <c r="H22916">
        <v>7.3101528</v>
      </c>
    </row>
    <row r="22917" spans="1:8">
      <c r="A22917" t="s">
        <v>499</v>
      </c>
      <c r="B22917">
        <v>2330</v>
      </c>
      <c r="C22917" t="s">
        <v>515</v>
      </c>
      <c r="D22917" t="s">
        <v>475</v>
      </c>
      <c r="E22917" t="s">
        <v>22</v>
      </c>
      <c r="F22917">
        <v>2014</v>
      </c>
      <c r="G22917" t="s">
        <v>480</v>
      </c>
      <c r="H22917">
        <v>0.1214172</v>
      </c>
    </row>
    <row r="22918" spans="1:8">
      <c r="A22918" t="s">
        <v>499</v>
      </c>
      <c r="B22918">
        <v>2330</v>
      </c>
      <c r="C22918" t="s">
        <v>515</v>
      </c>
      <c r="D22918" t="s">
        <v>475</v>
      </c>
      <c r="E22918" t="s">
        <v>482</v>
      </c>
      <c r="F22918">
        <v>2010</v>
      </c>
      <c r="G22918" t="s">
        <v>480</v>
      </c>
      <c r="H22918">
        <v>4.8985560000000001</v>
      </c>
    </row>
    <row r="22919" spans="1:8">
      <c r="A22919" t="s">
        <v>461</v>
      </c>
      <c r="B22919">
        <v>4210</v>
      </c>
      <c r="C22919" t="s">
        <v>450</v>
      </c>
      <c r="D22919" t="s">
        <v>475</v>
      </c>
      <c r="E22919" t="s">
        <v>17</v>
      </c>
      <c r="F22919">
        <v>2014</v>
      </c>
      <c r="G22919" t="s">
        <v>480</v>
      </c>
      <c r="H22919">
        <v>2.8637712</v>
      </c>
    </row>
    <row r="22920" spans="1:8">
      <c r="A22920" t="s">
        <v>463</v>
      </c>
      <c r="B22920">
        <v>4210</v>
      </c>
      <c r="C22920" t="s">
        <v>450</v>
      </c>
      <c r="D22920" t="s">
        <v>475</v>
      </c>
      <c r="E22920" t="s">
        <v>14</v>
      </c>
      <c r="F22920">
        <v>2010</v>
      </c>
      <c r="G22920" t="s">
        <v>480</v>
      </c>
      <c r="H22920">
        <v>6.9919560000000001</v>
      </c>
    </row>
    <row r="22921" spans="1:8">
      <c r="A22921" t="s">
        <v>463</v>
      </c>
      <c r="B22921">
        <v>4210</v>
      </c>
      <c r="C22921" t="s">
        <v>450</v>
      </c>
      <c r="D22921" t="s">
        <v>475</v>
      </c>
      <c r="E22921" t="s">
        <v>13</v>
      </c>
      <c r="F22921">
        <v>2014</v>
      </c>
      <c r="G22921" t="s">
        <v>480</v>
      </c>
      <c r="H22921">
        <v>11.421590399999999</v>
      </c>
    </row>
    <row r="22922" spans="1:8">
      <c r="A22922" t="s">
        <v>463</v>
      </c>
      <c r="B22922">
        <v>4210</v>
      </c>
      <c r="C22922" t="s">
        <v>450</v>
      </c>
      <c r="D22922" t="s">
        <v>475</v>
      </c>
      <c r="E22922" t="s">
        <v>20</v>
      </c>
      <c r="F22922">
        <v>2012</v>
      </c>
      <c r="G22922" t="s">
        <v>480</v>
      </c>
      <c r="H22922">
        <v>27.31887</v>
      </c>
    </row>
    <row r="22923" spans="1:8">
      <c r="A22923" t="s">
        <v>463</v>
      </c>
      <c r="B22923">
        <v>4210</v>
      </c>
      <c r="C22923" t="s">
        <v>450</v>
      </c>
      <c r="D22923" t="s">
        <v>475</v>
      </c>
      <c r="E22923" t="s">
        <v>34</v>
      </c>
      <c r="F22923">
        <v>2013</v>
      </c>
      <c r="G22923" t="s">
        <v>480</v>
      </c>
      <c r="H22923">
        <v>7.1971091999999999</v>
      </c>
    </row>
    <row r="22924" spans="1:8">
      <c r="A22924" t="s">
        <v>463</v>
      </c>
      <c r="B22924">
        <v>4210</v>
      </c>
      <c r="C22924" t="s">
        <v>450</v>
      </c>
      <c r="D22924" t="s">
        <v>475</v>
      </c>
      <c r="E22924" t="s">
        <v>479</v>
      </c>
      <c r="F22924">
        <v>2014</v>
      </c>
      <c r="G22924" t="s">
        <v>480</v>
      </c>
      <c r="H22924">
        <v>30.404541600000002</v>
      </c>
    </row>
    <row r="22925" spans="1:8">
      <c r="A22925" t="s">
        <v>429</v>
      </c>
      <c r="B22925">
        <v>5510</v>
      </c>
      <c r="C22925" t="s">
        <v>512</v>
      </c>
      <c r="D22925" t="s">
        <v>475</v>
      </c>
      <c r="E22925" t="s">
        <v>3</v>
      </c>
      <c r="F22925">
        <v>2009</v>
      </c>
      <c r="G22925" t="s">
        <v>480</v>
      </c>
      <c r="H22925">
        <v>147.22463519999999</v>
      </c>
    </row>
    <row r="22926" spans="1:8">
      <c r="A22926" t="s">
        <v>429</v>
      </c>
      <c r="B22926">
        <v>5510</v>
      </c>
      <c r="C22926" t="s">
        <v>512</v>
      </c>
      <c r="D22926" t="s">
        <v>475</v>
      </c>
      <c r="E22926" t="s">
        <v>352</v>
      </c>
      <c r="F22926">
        <v>2014</v>
      </c>
      <c r="G22926" t="s">
        <v>480</v>
      </c>
      <c r="H22926">
        <v>0.21352679999999999</v>
      </c>
    </row>
    <row r="22927" spans="1:8">
      <c r="A22927" t="s">
        <v>429</v>
      </c>
      <c r="B22927">
        <v>5510</v>
      </c>
      <c r="C22927" t="s">
        <v>512</v>
      </c>
      <c r="D22927" t="s">
        <v>475</v>
      </c>
      <c r="E22927" t="s">
        <v>25</v>
      </c>
      <c r="F22927">
        <v>2012</v>
      </c>
      <c r="G22927" t="s">
        <v>480</v>
      </c>
      <c r="H22927">
        <v>5.3172360000000003</v>
      </c>
    </row>
    <row r="22928" spans="1:8">
      <c r="A22928" t="s">
        <v>429</v>
      </c>
      <c r="B22928">
        <v>5550</v>
      </c>
      <c r="C22928" t="s">
        <v>514</v>
      </c>
      <c r="D22928" t="s">
        <v>475</v>
      </c>
      <c r="E22928" t="s">
        <v>5</v>
      </c>
      <c r="F22928">
        <v>2013</v>
      </c>
      <c r="G22928" t="s">
        <v>480</v>
      </c>
      <c r="H22928">
        <v>0.13816439999999999</v>
      </c>
    </row>
    <row r="22929" spans="1:8">
      <c r="A22929" t="s">
        <v>429</v>
      </c>
      <c r="B22929">
        <v>5550</v>
      </c>
      <c r="C22929" t="s">
        <v>514</v>
      </c>
      <c r="D22929" t="s">
        <v>475</v>
      </c>
      <c r="E22929" t="s">
        <v>17</v>
      </c>
      <c r="F22929">
        <v>2011</v>
      </c>
      <c r="G22929" t="s">
        <v>480</v>
      </c>
      <c r="H22929">
        <v>4.3710192000000001</v>
      </c>
    </row>
    <row r="22930" spans="1:8">
      <c r="A22930" t="s">
        <v>464</v>
      </c>
      <c r="B22930">
        <v>3200</v>
      </c>
      <c r="C22930" t="s">
        <v>513</v>
      </c>
      <c r="D22930" t="s">
        <v>475</v>
      </c>
      <c r="E22930" t="s">
        <v>18</v>
      </c>
      <c r="F22930">
        <v>2013</v>
      </c>
      <c r="G22930" t="s">
        <v>503</v>
      </c>
      <c r="H22930">
        <v>217.33678800000001</v>
      </c>
    </row>
    <row r="22931" spans="1:8">
      <c r="A22931" t="s">
        <v>464</v>
      </c>
      <c r="B22931">
        <v>3200</v>
      </c>
      <c r="C22931" t="s">
        <v>513</v>
      </c>
      <c r="D22931" t="s">
        <v>475</v>
      </c>
      <c r="E22931" t="s">
        <v>17</v>
      </c>
      <c r="F22931">
        <v>2009</v>
      </c>
      <c r="G22931" t="s">
        <v>503</v>
      </c>
      <c r="H22931">
        <v>92.473851600000003</v>
      </c>
    </row>
    <row r="22932" spans="1:8">
      <c r="A22932" t="s">
        <v>464</v>
      </c>
      <c r="B22932">
        <v>3200</v>
      </c>
      <c r="C22932" t="s">
        <v>513</v>
      </c>
      <c r="D22932" t="s">
        <v>475</v>
      </c>
      <c r="E22932" t="s">
        <v>19</v>
      </c>
      <c r="F22932">
        <v>2009</v>
      </c>
      <c r="G22932" t="s">
        <v>503</v>
      </c>
      <c r="H22932">
        <v>45.975250799999998</v>
      </c>
    </row>
    <row r="22933" spans="1:8">
      <c r="A22933" t="s">
        <v>464</v>
      </c>
      <c r="B22933">
        <v>3200</v>
      </c>
      <c r="C22933" t="s">
        <v>513</v>
      </c>
      <c r="D22933" t="s">
        <v>475</v>
      </c>
      <c r="E22933" t="s">
        <v>20</v>
      </c>
      <c r="F22933">
        <v>2012</v>
      </c>
      <c r="G22933" t="s">
        <v>503</v>
      </c>
      <c r="H22933">
        <v>407.28771719999997</v>
      </c>
    </row>
    <row r="22934" spans="1:8">
      <c r="A22934" t="s">
        <v>464</v>
      </c>
      <c r="B22934">
        <v>3200</v>
      </c>
      <c r="C22934" t="s">
        <v>513</v>
      </c>
      <c r="D22934" t="s">
        <v>475</v>
      </c>
      <c r="E22934" t="s">
        <v>28</v>
      </c>
      <c r="F22934">
        <v>2011</v>
      </c>
      <c r="G22934" t="s">
        <v>503</v>
      </c>
      <c r="H22934">
        <v>3569.2344395999999</v>
      </c>
    </row>
    <row r="22935" spans="1:8">
      <c r="A22935" t="s">
        <v>464</v>
      </c>
      <c r="B22935">
        <v>3200</v>
      </c>
      <c r="C22935" t="s">
        <v>513</v>
      </c>
      <c r="D22935" t="s">
        <v>475</v>
      </c>
      <c r="E22935" t="s">
        <v>352</v>
      </c>
      <c r="F22935">
        <v>2010</v>
      </c>
      <c r="G22935" t="s">
        <v>503</v>
      </c>
      <c r="H22935">
        <v>31.405186799999999</v>
      </c>
    </row>
    <row r="22936" spans="1:8">
      <c r="A22936" t="s">
        <v>464</v>
      </c>
      <c r="B22936">
        <v>3200</v>
      </c>
      <c r="C22936" t="s">
        <v>513</v>
      </c>
      <c r="D22936" t="s">
        <v>475</v>
      </c>
      <c r="E22936" t="s">
        <v>482</v>
      </c>
      <c r="F22936">
        <v>2011</v>
      </c>
      <c r="G22936" t="s">
        <v>503</v>
      </c>
      <c r="H22936">
        <v>323.36749800000001</v>
      </c>
    </row>
    <row r="22937" spans="1:8">
      <c r="A22937" t="s">
        <v>456</v>
      </c>
      <c r="B22937">
        <v>3200</v>
      </c>
      <c r="C22937" t="s">
        <v>513</v>
      </c>
      <c r="D22937" t="s">
        <v>475</v>
      </c>
      <c r="E22937" t="s">
        <v>482</v>
      </c>
      <c r="F22937">
        <v>2012</v>
      </c>
      <c r="G22937" t="s">
        <v>503</v>
      </c>
      <c r="H22937">
        <v>1.8673128000000001</v>
      </c>
    </row>
    <row r="22938" spans="1:8">
      <c r="A22938" t="s">
        <v>456</v>
      </c>
      <c r="B22938">
        <v>3200</v>
      </c>
      <c r="C22938" t="s">
        <v>513</v>
      </c>
      <c r="D22938" t="s">
        <v>475</v>
      </c>
      <c r="E22938" t="s">
        <v>37</v>
      </c>
      <c r="F22938">
        <v>2014</v>
      </c>
      <c r="G22938" t="s">
        <v>503</v>
      </c>
      <c r="H22938">
        <v>27.7291764</v>
      </c>
    </row>
    <row r="22939" spans="1:8">
      <c r="A22939" t="s">
        <v>462</v>
      </c>
      <c r="B22939">
        <v>3200</v>
      </c>
      <c r="C22939" t="s">
        <v>513</v>
      </c>
      <c r="D22939" t="s">
        <v>475</v>
      </c>
      <c r="E22939" t="s">
        <v>15</v>
      </c>
      <c r="F22939">
        <v>2009</v>
      </c>
      <c r="G22939" t="s">
        <v>503</v>
      </c>
      <c r="H22939">
        <v>2.4953327999999999</v>
      </c>
    </row>
    <row r="22940" spans="1:8">
      <c r="A22940" t="s">
        <v>461</v>
      </c>
      <c r="B22940">
        <v>4210</v>
      </c>
      <c r="C22940" t="s">
        <v>450</v>
      </c>
      <c r="D22940" t="s">
        <v>475</v>
      </c>
      <c r="E22940" t="s">
        <v>20</v>
      </c>
      <c r="F22940">
        <v>2011</v>
      </c>
      <c r="G22940" t="s">
        <v>501</v>
      </c>
      <c r="H22940">
        <v>0.28051559999999998</v>
      </c>
    </row>
    <row r="22941" spans="1:8">
      <c r="A22941" t="s">
        <v>429</v>
      </c>
      <c r="B22941">
        <v>5510</v>
      </c>
      <c r="C22941" t="s">
        <v>512</v>
      </c>
      <c r="D22941" t="s">
        <v>475</v>
      </c>
      <c r="E22941" t="s">
        <v>13</v>
      </c>
      <c r="F22941">
        <v>2009</v>
      </c>
      <c r="G22941" t="s">
        <v>483</v>
      </c>
      <c r="H22941">
        <v>95.078041200000001</v>
      </c>
    </row>
    <row r="22942" spans="1:8">
      <c r="A22942" t="s">
        <v>429</v>
      </c>
      <c r="B22942">
        <v>5510</v>
      </c>
      <c r="C22942" t="s">
        <v>512</v>
      </c>
      <c r="D22942" t="s">
        <v>475</v>
      </c>
      <c r="E22942" t="s">
        <v>18</v>
      </c>
      <c r="F22942">
        <v>2013</v>
      </c>
      <c r="G22942" t="s">
        <v>483</v>
      </c>
      <c r="H22942">
        <v>2.156202</v>
      </c>
    </row>
    <row r="22943" spans="1:8">
      <c r="A22943" t="s">
        <v>429</v>
      </c>
      <c r="B22943">
        <v>5510</v>
      </c>
      <c r="C22943" t="s">
        <v>512</v>
      </c>
      <c r="D22943" t="s">
        <v>475</v>
      </c>
      <c r="E22943" t="s">
        <v>37</v>
      </c>
      <c r="F22943">
        <v>2009</v>
      </c>
      <c r="G22943" t="s">
        <v>483</v>
      </c>
      <c r="H22943">
        <v>18.8280396</v>
      </c>
    </row>
    <row r="22944" spans="1:8">
      <c r="A22944" t="s">
        <v>429</v>
      </c>
      <c r="B22944">
        <v>5550</v>
      </c>
      <c r="C22944" t="s">
        <v>514</v>
      </c>
      <c r="D22944" t="s">
        <v>475</v>
      </c>
      <c r="E22944" t="s">
        <v>5</v>
      </c>
      <c r="F22944">
        <v>2014</v>
      </c>
      <c r="G22944" t="s">
        <v>483</v>
      </c>
      <c r="H22944">
        <v>0.12979080000000001</v>
      </c>
    </row>
    <row r="22945" spans="1:8">
      <c r="A22945" t="s">
        <v>429</v>
      </c>
      <c r="B22945">
        <v>5550</v>
      </c>
      <c r="C22945" t="s">
        <v>514</v>
      </c>
      <c r="D22945" t="s">
        <v>475</v>
      </c>
      <c r="E22945" t="s">
        <v>6</v>
      </c>
      <c r="F22945">
        <v>2009</v>
      </c>
      <c r="G22945" t="s">
        <v>483</v>
      </c>
      <c r="H22945">
        <v>1.3690836</v>
      </c>
    </row>
    <row r="22946" spans="1:8">
      <c r="A22946" t="s">
        <v>429</v>
      </c>
      <c r="B22946">
        <v>5550</v>
      </c>
      <c r="C22946" t="s">
        <v>514</v>
      </c>
      <c r="D22946" t="s">
        <v>475</v>
      </c>
      <c r="E22946" t="s">
        <v>32</v>
      </c>
      <c r="F22946">
        <v>2012</v>
      </c>
      <c r="G22946" t="s">
        <v>483</v>
      </c>
      <c r="H22946">
        <v>0.97552439999999996</v>
      </c>
    </row>
    <row r="22947" spans="1:8">
      <c r="A22947" t="s">
        <v>461</v>
      </c>
      <c r="B22947">
        <v>4210</v>
      </c>
      <c r="C22947" t="s">
        <v>450</v>
      </c>
      <c r="D22947" t="s">
        <v>475</v>
      </c>
      <c r="E22947" t="s">
        <v>5</v>
      </c>
      <c r="F22947">
        <v>2013</v>
      </c>
      <c r="G22947" t="s">
        <v>480</v>
      </c>
      <c r="H22947">
        <v>5.2125659999999998</v>
      </c>
    </row>
    <row r="22948" spans="1:8">
      <c r="A22948" t="s">
        <v>461</v>
      </c>
      <c r="B22948">
        <v>4210</v>
      </c>
      <c r="C22948" t="s">
        <v>450</v>
      </c>
      <c r="D22948" t="s">
        <v>475</v>
      </c>
      <c r="E22948" t="s">
        <v>9</v>
      </c>
      <c r="F22948">
        <v>2013</v>
      </c>
      <c r="G22948" t="s">
        <v>480</v>
      </c>
      <c r="H22948">
        <v>7.975854</v>
      </c>
    </row>
    <row r="22949" spans="1:8">
      <c r="A22949" t="s">
        <v>429</v>
      </c>
      <c r="B22949">
        <v>5510</v>
      </c>
      <c r="C22949" t="s">
        <v>512</v>
      </c>
      <c r="D22949" t="s">
        <v>475</v>
      </c>
      <c r="E22949" t="s">
        <v>5</v>
      </c>
      <c r="F22949">
        <v>2010</v>
      </c>
      <c r="G22949" t="s">
        <v>480</v>
      </c>
      <c r="H22949">
        <v>1.1220623999999999</v>
      </c>
    </row>
    <row r="22950" spans="1:8">
      <c r="A22950" t="s">
        <v>429</v>
      </c>
      <c r="B22950">
        <v>5510</v>
      </c>
      <c r="C22950" t="s">
        <v>512</v>
      </c>
      <c r="D22950" t="s">
        <v>475</v>
      </c>
      <c r="E22950" t="s">
        <v>11</v>
      </c>
      <c r="F22950">
        <v>2010</v>
      </c>
      <c r="G22950" t="s">
        <v>480</v>
      </c>
      <c r="H22950">
        <v>7.5362399999999996E-2</v>
      </c>
    </row>
    <row r="22951" spans="1:8">
      <c r="A22951" t="s">
        <v>429</v>
      </c>
      <c r="B22951">
        <v>5510</v>
      </c>
      <c r="C22951" t="s">
        <v>512</v>
      </c>
      <c r="D22951" t="s">
        <v>475</v>
      </c>
      <c r="E22951" t="s">
        <v>19</v>
      </c>
      <c r="F22951">
        <v>2014</v>
      </c>
      <c r="G22951" t="s">
        <v>480</v>
      </c>
      <c r="H22951">
        <v>46.3436892</v>
      </c>
    </row>
    <row r="22952" spans="1:8">
      <c r="A22952" t="s">
        <v>429</v>
      </c>
      <c r="B22952">
        <v>5510</v>
      </c>
      <c r="C22952" t="s">
        <v>512</v>
      </c>
      <c r="D22952" t="s">
        <v>475</v>
      </c>
      <c r="E22952" t="s">
        <v>32</v>
      </c>
      <c r="F22952">
        <v>2014</v>
      </c>
      <c r="G22952" t="s">
        <v>480</v>
      </c>
      <c r="H22952">
        <v>67.700556000000006</v>
      </c>
    </row>
    <row r="22953" spans="1:8">
      <c r="A22953" t="s">
        <v>429</v>
      </c>
      <c r="B22953">
        <v>5510</v>
      </c>
      <c r="C22953" t="s">
        <v>512</v>
      </c>
      <c r="D22953" t="s">
        <v>475</v>
      </c>
      <c r="E22953" t="s">
        <v>428</v>
      </c>
      <c r="F22953">
        <v>2009</v>
      </c>
      <c r="G22953" t="s">
        <v>480</v>
      </c>
      <c r="H22953">
        <v>0.43124040000000002</v>
      </c>
    </row>
    <row r="22954" spans="1:8">
      <c r="A22954" t="s">
        <v>429</v>
      </c>
      <c r="B22954">
        <v>5550</v>
      </c>
      <c r="C22954" t="s">
        <v>514</v>
      </c>
      <c r="D22954" t="s">
        <v>475</v>
      </c>
      <c r="E22954" t="s">
        <v>10</v>
      </c>
      <c r="F22954">
        <v>2010</v>
      </c>
      <c r="G22954" t="s">
        <v>480</v>
      </c>
      <c r="H22954">
        <v>3.6090216000000002</v>
      </c>
    </row>
    <row r="22955" spans="1:8">
      <c r="A22955" t="s">
        <v>429</v>
      </c>
      <c r="B22955">
        <v>5550</v>
      </c>
      <c r="C22955" t="s">
        <v>514</v>
      </c>
      <c r="D22955" t="s">
        <v>475</v>
      </c>
      <c r="E22955" t="s">
        <v>11</v>
      </c>
      <c r="F22955">
        <v>2009</v>
      </c>
      <c r="G22955" t="s">
        <v>480</v>
      </c>
      <c r="H22955">
        <v>0.24283440000000001</v>
      </c>
    </row>
    <row r="22956" spans="1:8">
      <c r="A22956" t="s">
        <v>429</v>
      </c>
      <c r="B22956">
        <v>3000</v>
      </c>
      <c r="C22956" t="s">
        <v>432</v>
      </c>
      <c r="D22956" t="s">
        <v>475</v>
      </c>
      <c r="E22956" t="s">
        <v>17</v>
      </c>
      <c r="F22956">
        <v>2014</v>
      </c>
      <c r="G22956" t="s">
        <v>503</v>
      </c>
      <c r="H22956">
        <v>32.904061200000001</v>
      </c>
    </row>
    <row r="22957" spans="1:8">
      <c r="A22957" t="s">
        <v>429</v>
      </c>
      <c r="B22957">
        <v>3000</v>
      </c>
      <c r="C22957" t="s">
        <v>432</v>
      </c>
      <c r="D22957" t="s">
        <v>475</v>
      </c>
      <c r="E22957" t="s">
        <v>32</v>
      </c>
      <c r="F22957">
        <v>2011</v>
      </c>
      <c r="G22957" t="s">
        <v>503</v>
      </c>
      <c r="H22957">
        <v>187.170894</v>
      </c>
    </row>
    <row r="22958" spans="1:8">
      <c r="A22958" t="s">
        <v>429</v>
      </c>
      <c r="B22958">
        <v>3000</v>
      </c>
      <c r="C22958" t="s">
        <v>432</v>
      </c>
      <c r="D22958" t="s">
        <v>475</v>
      </c>
      <c r="E22958" t="s">
        <v>33</v>
      </c>
      <c r="F22958">
        <v>2014</v>
      </c>
      <c r="G22958" t="s">
        <v>503</v>
      </c>
      <c r="H22958">
        <v>48.692484</v>
      </c>
    </row>
    <row r="22959" spans="1:8">
      <c r="A22959" t="s">
        <v>429</v>
      </c>
      <c r="B22959">
        <v>2000</v>
      </c>
      <c r="C22959" t="s">
        <v>431</v>
      </c>
      <c r="D22959" t="s">
        <v>475</v>
      </c>
      <c r="E22959" t="s">
        <v>36</v>
      </c>
      <c r="F22959">
        <v>2009</v>
      </c>
      <c r="G22959" t="s">
        <v>480</v>
      </c>
      <c r="H22959">
        <v>27.352364399999999</v>
      </c>
    </row>
    <row r="22960" spans="1:8">
      <c r="A22960" t="s">
        <v>429</v>
      </c>
      <c r="B22960">
        <v>3000</v>
      </c>
      <c r="C22960" t="s">
        <v>432</v>
      </c>
      <c r="D22960" t="s">
        <v>475</v>
      </c>
      <c r="E22960" t="s">
        <v>36</v>
      </c>
      <c r="F22960">
        <v>2014</v>
      </c>
      <c r="G22960" t="s">
        <v>480</v>
      </c>
      <c r="H22960">
        <v>0.49404239999999999</v>
      </c>
    </row>
    <row r="22961" spans="1:8">
      <c r="A22961" t="s">
        <v>429</v>
      </c>
      <c r="B22961">
        <v>3000</v>
      </c>
      <c r="C22961" t="s">
        <v>432</v>
      </c>
      <c r="D22961" t="s">
        <v>475</v>
      </c>
      <c r="E22961" t="s">
        <v>479</v>
      </c>
      <c r="F22961">
        <v>2012</v>
      </c>
      <c r="G22961" t="s">
        <v>468</v>
      </c>
      <c r="H22961">
        <v>102.0909312</v>
      </c>
    </row>
    <row r="22962" spans="1:8">
      <c r="A22962" t="s">
        <v>429</v>
      </c>
      <c r="B22962">
        <v>2000</v>
      </c>
      <c r="C22962" t="s">
        <v>431</v>
      </c>
      <c r="D22962" t="s">
        <v>475</v>
      </c>
      <c r="E22962" t="s">
        <v>479</v>
      </c>
      <c r="F22962">
        <v>2012</v>
      </c>
      <c r="G22962" t="s">
        <v>480</v>
      </c>
      <c r="H22962">
        <v>652.68443879999995</v>
      </c>
    </row>
    <row r="22963" spans="1:8">
      <c r="A22963" t="s">
        <v>429</v>
      </c>
      <c r="B22963">
        <v>3000</v>
      </c>
      <c r="C22963" t="s">
        <v>432</v>
      </c>
      <c r="D22963" t="s">
        <v>475</v>
      </c>
      <c r="E22963" t="s">
        <v>479</v>
      </c>
      <c r="F22963">
        <v>2009</v>
      </c>
      <c r="G22963" t="s">
        <v>480</v>
      </c>
      <c r="H22963">
        <v>102.32539199999999</v>
      </c>
    </row>
    <row r="22964" spans="1:8">
      <c r="A22964" t="s">
        <v>486</v>
      </c>
      <c r="B22964">
        <v>2000</v>
      </c>
      <c r="C22964" t="s">
        <v>431</v>
      </c>
      <c r="D22964" t="s">
        <v>475</v>
      </c>
      <c r="E22964" t="s">
        <v>33</v>
      </c>
      <c r="F22964">
        <v>2012</v>
      </c>
      <c r="G22964" t="s">
        <v>490</v>
      </c>
      <c r="H22964">
        <v>17.772966</v>
      </c>
    </row>
    <row r="22965" spans="1:8">
      <c r="A22965" t="s">
        <v>464</v>
      </c>
      <c r="B22965">
        <v>3000</v>
      </c>
      <c r="C22965" t="s">
        <v>432</v>
      </c>
      <c r="D22965" t="s">
        <v>475</v>
      </c>
      <c r="E22965" t="s">
        <v>2</v>
      </c>
      <c r="F22965">
        <v>2009</v>
      </c>
      <c r="G22965" t="s">
        <v>503</v>
      </c>
      <c r="H22965">
        <v>45.514702800000002</v>
      </c>
    </row>
    <row r="22966" spans="1:8">
      <c r="A22966" t="s">
        <v>429</v>
      </c>
      <c r="B22966">
        <v>2000</v>
      </c>
      <c r="C22966" t="s">
        <v>431</v>
      </c>
      <c r="D22966" t="s">
        <v>475</v>
      </c>
      <c r="E22966" t="s">
        <v>29</v>
      </c>
      <c r="F22966">
        <v>2011</v>
      </c>
      <c r="G22966" t="s">
        <v>480</v>
      </c>
      <c r="H22966">
        <v>38.945613600000001</v>
      </c>
    </row>
    <row r="22967" spans="1:8">
      <c r="A22967" t="s">
        <v>486</v>
      </c>
      <c r="B22967">
        <v>2000</v>
      </c>
      <c r="C22967" t="s">
        <v>431</v>
      </c>
      <c r="D22967" t="s">
        <v>475</v>
      </c>
      <c r="E22967" t="s">
        <v>12</v>
      </c>
      <c r="F22967">
        <v>2014</v>
      </c>
      <c r="G22967" t="s">
        <v>480</v>
      </c>
      <c r="H22967">
        <v>1.0173924000000001</v>
      </c>
    </row>
    <row r="22968" spans="1:8">
      <c r="A22968" t="s">
        <v>464</v>
      </c>
      <c r="B22968">
        <v>2000</v>
      </c>
      <c r="C22968" t="s">
        <v>431</v>
      </c>
      <c r="D22968" t="s">
        <v>475</v>
      </c>
      <c r="E22968" t="s">
        <v>3</v>
      </c>
      <c r="F22968">
        <v>2010</v>
      </c>
      <c r="G22968" t="s">
        <v>468</v>
      </c>
      <c r="H22968">
        <v>141.05747880000001</v>
      </c>
    </row>
    <row r="22969" spans="1:8">
      <c r="A22969" t="s">
        <v>464</v>
      </c>
      <c r="B22969">
        <v>2000</v>
      </c>
      <c r="C22969" t="s">
        <v>431</v>
      </c>
      <c r="D22969" t="s">
        <v>475</v>
      </c>
      <c r="E22969" t="s">
        <v>29</v>
      </c>
      <c r="F22969">
        <v>2014</v>
      </c>
      <c r="G22969" t="s">
        <v>468</v>
      </c>
      <c r="H22969">
        <v>34.352694</v>
      </c>
    </row>
    <row r="22970" spans="1:8">
      <c r="A22970" t="s">
        <v>464</v>
      </c>
      <c r="B22970">
        <v>2000</v>
      </c>
      <c r="C22970" t="s">
        <v>431</v>
      </c>
      <c r="D22970" t="s">
        <v>475</v>
      </c>
      <c r="E22970" t="s">
        <v>30</v>
      </c>
      <c r="F22970">
        <v>2012</v>
      </c>
      <c r="G22970" t="s">
        <v>468</v>
      </c>
      <c r="H22970">
        <v>256.44987359999999</v>
      </c>
    </row>
    <row r="22971" spans="1:8">
      <c r="A22971" t="s">
        <v>462</v>
      </c>
      <c r="B22971">
        <v>2000</v>
      </c>
      <c r="C22971" t="s">
        <v>431</v>
      </c>
      <c r="D22971" t="s">
        <v>475</v>
      </c>
      <c r="E22971" t="s">
        <v>12</v>
      </c>
      <c r="F22971">
        <v>2014</v>
      </c>
      <c r="G22971" t="s">
        <v>468</v>
      </c>
      <c r="H22971">
        <v>1.1346228</v>
      </c>
    </row>
    <row r="22972" spans="1:8">
      <c r="A22972" t="s">
        <v>464</v>
      </c>
      <c r="B22972">
        <v>3000</v>
      </c>
      <c r="C22972" t="s">
        <v>432</v>
      </c>
      <c r="D22972" t="s">
        <v>475</v>
      </c>
      <c r="E22972" t="s">
        <v>29</v>
      </c>
      <c r="F22972">
        <v>2013</v>
      </c>
      <c r="G22972" t="s">
        <v>468</v>
      </c>
      <c r="H22972">
        <v>280.52397359999998</v>
      </c>
    </row>
    <row r="22973" spans="1:8">
      <c r="A22973" t="s">
        <v>464</v>
      </c>
      <c r="B22973">
        <v>2000</v>
      </c>
      <c r="C22973" t="s">
        <v>431</v>
      </c>
      <c r="D22973" t="s">
        <v>475</v>
      </c>
      <c r="E22973" t="s">
        <v>9</v>
      </c>
      <c r="F22973">
        <v>2014</v>
      </c>
      <c r="G22973" t="s">
        <v>490</v>
      </c>
      <c r="H22973">
        <v>119.80109520000001</v>
      </c>
    </row>
    <row r="22974" spans="1:8">
      <c r="A22974" t="s">
        <v>464</v>
      </c>
      <c r="B22974">
        <v>2000</v>
      </c>
      <c r="C22974" t="s">
        <v>431</v>
      </c>
      <c r="D22974" t="s">
        <v>475</v>
      </c>
      <c r="E22974" t="s">
        <v>33</v>
      </c>
      <c r="F22974">
        <v>2013</v>
      </c>
      <c r="G22974" t="s">
        <v>490</v>
      </c>
      <c r="H22974">
        <v>12.970706399999999</v>
      </c>
    </row>
    <row r="22975" spans="1:8">
      <c r="A22975" t="s">
        <v>464</v>
      </c>
      <c r="B22975">
        <v>2000</v>
      </c>
      <c r="C22975" t="s">
        <v>431</v>
      </c>
      <c r="D22975" t="s">
        <v>475</v>
      </c>
      <c r="E22975" t="s">
        <v>34</v>
      </c>
      <c r="F22975">
        <v>2012</v>
      </c>
      <c r="G22975" t="s">
        <v>490</v>
      </c>
      <c r="H22975">
        <v>72.460947599999997</v>
      </c>
    </row>
    <row r="22976" spans="1:8">
      <c r="A22976" t="s">
        <v>464</v>
      </c>
      <c r="B22976">
        <v>3000</v>
      </c>
      <c r="C22976" t="s">
        <v>432</v>
      </c>
      <c r="D22976" t="s">
        <v>475</v>
      </c>
      <c r="E22976" t="s">
        <v>33</v>
      </c>
      <c r="F22976">
        <v>2010</v>
      </c>
      <c r="G22976" t="s">
        <v>503</v>
      </c>
      <c r="H22976">
        <v>137.36053440000001</v>
      </c>
    </row>
    <row r="22977" spans="1:8">
      <c r="A22977" t="s">
        <v>438</v>
      </c>
      <c r="B22977">
        <v>2000</v>
      </c>
      <c r="C22977" t="s">
        <v>431</v>
      </c>
      <c r="D22977" t="s">
        <v>475</v>
      </c>
      <c r="E22977" t="s">
        <v>17</v>
      </c>
      <c r="F22977">
        <v>2013</v>
      </c>
      <c r="G22977" t="s">
        <v>480</v>
      </c>
      <c r="H22977">
        <v>7.95492E-2</v>
      </c>
    </row>
    <row r="22978" spans="1:8">
      <c r="A22978" t="s">
        <v>429</v>
      </c>
      <c r="B22978">
        <v>2000</v>
      </c>
      <c r="C22978" t="s">
        <v>431</v>
      </c>
      <c r="D22978" t="s">
        <v>475</v>
      </c>
      <c r="E22978" t="s">
        <v>30</v>
      </c>
      <c r="F22978">
        <v>2010</v>
      </c>
      <c r="G22978" t="s">
        <v>480</v>
      </c>
      <c r="H22978">
        <v>2305.9596492000001</v>
      </c>
    </row>
    <row r="22979" spans="1:8">
      <c r="A22979" t="s">
        <v>464</v>
      </c>
      <c r="B22979">
        <v>2000</v>
      </c>
      <c r="C22979" t="s">
        <v>431</v>
      </c>
      <c r="D22979" t="s">
        <v>475</v>
      </c>
      <c r="E22979" t="s">
        <v>6</v>
      </c>
      <c r="F22979">
        <v>2011</v>
      </c>
      <c r="G22979" t="s">
        <v>480</v>
      </c>
      <c r="H22979">
        <v>85.519576799999996</v>
      </c>
    </row>
    <row r="22980" spans="1:8">
      <c r="A22980" t="s">
        <v>464</v>
      </c>
      <c r="B22980">
        <v>2000</v>
      </c>
      <c r="C22980" t="s">
        <v>431</v>
      </c>
      <c r="D22980" t="s">
        <v>475</v>
      </c>
      <c r="E22980" t="s">
        <v>32</v>
      </c>
      <c r="F22980">
        <v>2013</v>
      </c>
      <c r="G22980" t="s">
        <v>480</v>
      </c>
      <c r="H22980">
        <v>45.636119999999998</v>
      </c>
    </row>
    <row r="22981" spans="1:8">
      <c r="A22981" t="s">
        <v>464</v>
      </c>
      <c r="B22981">
        <v>3000</v>
      </c>
      <c r="C22981" t="s">
        <v>432</v>
      </c>
      <c r="D22981" t="s">
        <v>475</v>
      </c>
      <c r="E22981" t="s">
        <v>8</v>
      </c>
      <c r="F22981">
        <v>2011</v>
      </c>
      <c r="G22981" t="s">
        <v>480</v>
      </c>
      <c r="H22981">
        <v>110.53152</v>
      </c>
    </row>
    <row r="22982" spans="1:8">
      <c r="A22982" t="s">
        <v>465</v>
      </c>
      <c r="B22982">
        <v>3000</v>
      </c>
      <c r="C22982" t="s">
        <v>432</v>
      </c>
      <c r="D22982" t="s">
        <v>475</v>
      </c>
      <c r="E22982" t="s">
        <v>482</v>
      </c>
      <c r="F22982">
        <v>2011</v>
      </c>
      <c r="G22982" t="s">
        <v>480</v>
      </c>
      <c r="H22982">
        <v>0.29726279999999999</v>
      </c>
    </row>
    <row r="22983" spans="1:8">
      <c r="A22983" t="s">
        <v>429</v>
      </c>
      <c r="B22983">
        <v>3000</v>
      </c>
      <c r="C22983" t="s">
        <v>432</v>
      </c>
      <c r="D22983" t="s">
        <v>475</v>
      </c>
      <c r="E22983" t="s">
        <v>16</v>
      </c>
      <c r="F22983">
        <v>2010</v>
      </c>
      <c r="G22983" t="s">
        <v>468</v>
      </c>
      <c r="H22983">
        <v>31.769438399999999</v>
      </c>
    </row>
    <row r="22984" spans="1:8">
      <c r="A22984" t="s">
        <v>429</v>
      </c>
      <c r="B22984">
        <v>3000</v>
      </c>
      <c r="C22984" t="s">
        <v>432</v>
      </c>
      <c r="D22984" t="s">
        <v>475</v>
      </c>
      <c r="E22984" t="s">
        <v>15</v>
      </c>
      <c r="F22984">
        <v>2009</v>
      </c>
      <c r="G22984" t="s">
        <v>468</v>
      </c>
      <c r="H22984">
        <v>52.8667236</v>
      </c>
    </row>
    <row r="22985" spans="1:8">
      <c r="A22985" t="s">
        <v>429</v>
      </c>
      <c r="B22985">
        <v>3000</v>
      </c>
      <c r="C22985" t="s">
        <v>432</v>
      </c>
      <c r="D22985" t="s">
        <v>475</v>
      </c>
      <c r="E22985" t="s">
        <v>30</v>
      </c>
      <c r="F22985">
        <v>2010</v>
      </c>
      <c r="G22985" t="s">
        <v>468</v>
      </c>
      <c r="H22985">
        <v>30.454783200000001</v>
      </c>
    </row>
    <row r="22986" spans="1:8">
      <c r="A22986" t="s">
        <v>429</v>
      </c>
      <c r="B22986">
        <v>2000</v>
      </c>
      <c r="C22986" t="s">
        <v>431</v>
      </c>
      <c r="D22986" t="s">
        <v>475</v>
      </c>
      <c r="E22986" t="s">
        <v>30</v>
      </c>
      <c r="F22986">
        <v>2009</v>
      </c>
      <c r="G22986" t="s">
        <v>468</v>
      </c>
      <c r="H22986">
        <v>2348.6063939999999</v>
      </c>
    </row>
    <row r="22987" spans="1:8">
      <c r="A22987" t="s">
        <v>429</v>
      </c>
      <c r="B22987">
        <v>2000</v>
      </c>
      <c r="C22987" t="s">
        <v>431</v>
      </c>
      <c r="D22987" t="s">
        <v>475</v>
      </c>
      <c r="E22987" t="s">
        <v>32</v>
      </c>
      <c r="F22987">
        <v>2010</v>
      </c>
      <c r="G22987" t="s">
        <v>468</v>
      </c>
      <c r="H22987">
        <v>247.16773800000001</v>
      </c>
    </row>
    <row r="22988" spans="1:8">
      <c r="A22988" t="s">
        <v>464</v>
      </c>
      <c r="B22988">
        <v>2000</v>
      </c>
      <c r="C22988" t="s">
        <v>431</v>
      </c>
      <c r="D22988" t="s">
        <v>475</v>
      </c>
      <c r="E22988" t="s">
        <v>8</v>
      </c>
      <c r="F22988">
        <v>2012</v>
      </c>
      <c r="G22988" t="s">
        <v>468</v>
      </c>
      <c r="H22988">
        <v>4.1868000000000001E-3</v>
      </c>
    </row>
    <row r="22989" spans="1:8">
      <c r="A22989" t="s">
        <v>464</v>
      </c>
      <c r="B22989">
        <v>2000</v>
      </c>
      <c r="C22989" t="s">
        <v>431</v>
      </c>
      <c r="D22989" t="s">
        <v>475</v>
      </c>
      <c r="E22989" t="s">
        <v>33</v>
      </c>
      <c r="F22989">
        <v>2011</v>
      </c>
      <c r="G22989" t="s">
        <v>468</v>
      </c>
      <c r="H22989">
        <v>33.473466000000002</v>
      </c>
    </row>
    <row r="22990" spans="1:8">
      <c r="A22990" t="s">
        <v>462</v>
      </c>
      <c r="B22990">
        <v>2000</v>
      </c>
      <c r="C22990" t="s">
        <v>431</v>
      </c>
      <c r="D22990" t="s">
        <v>475</v>
      </c>
      <c r="E22990" t="s">
        <v>10</v>
      </c>
      <c r="F22990">
        <v>2014</v>
      </c>
      <c r="G22990" t="s">
        <v>468</v>
      </c>
      <c r="H22990">
        <v>331.91275680000001</v>
      </c>
    </row>
    <row r="22991" spans="1:8">
      <c r="A22991" t="s">
        <v>465</v>
      </c>
      <c r="B22991">
        <v>3000</v>
      </c>
      <c r="C22991" t="s">
        <v>432</v>
      </c>
      <c r="D22991" t="s">
        <v>475</v>
      </c>
      <c r="E22991" t="s">
        <v>482</v>
      </c>
      <c r="F22991">
        <v>2013</v>
      </c>
      <c r="G22991" t="s">
        <v>468</v>
      </c>
      <c r="H22991">
        <v>0.21352679999999999</v>
      </c>
    </row>
    <row r="22992" spans="1:8">
      <c r="A22992" t="s">
        <v>463</v>
      </c>
      <c r="B22992">
        <v>2000</v>
      </c>
      <c r="C22992" t="s">
        <v>431</v>
      </c>
      <c r="D22992" t="s">
        <v>475</v>
      </c>
      <c r="E22992" t="s">
        <v>13</v>
      </c>
      <c r="F22992">
        <v>2009</v>
      </c>
      <c r="G22992" t="s">
        <v>490</v>
      </c>
      <c r="H22992">
        <v>57.162380400000004</v>
      </c>
    </row>
    <row r="22993" spans="1:8">
      <c r="A22993" t="s">
        <v>462</v>
      </c>
      <c r="B22993">
        <v>2000</v>
      </c>
      <c r="C22993" t="s">
        <v>431</v>
      </c>
      <c r="D22993" t="s">
        <v>475</v>
      </c>
      <c r="E22993" t="s">
        <v>3</v>
      </c>
      <c r="F22993">
        <v>2013</v>
      </c>
      <c r="G22993" t="s">
        <v>490</v>
      </c>
      <c r="H22993">
        <v>52.309879199999997</v>
      </c>
    </row>
    <row r="22994" spans="1:8">
      <c r="A22994" t="s">
        <v>429</v>
      </c>
      <c r="B22994">
        <v>2000</v>
      </c>
      <c r="C22994" t="s">
        <v>431</v>
      </c>
      <c r="D22994" t="s">
        <v>475</v>
      </c>
      <c r="E22994" t="s">
        <v>25</v>
      </c>
      <c r="F22994">
        <v>2009</v>
      </c>
      <c r="G22994" t="s">
        <v>490</v>
      </c>
      <c r="H22994">
        <v>8.8132140000000003</v>
      </c>
    </row>
    <row r="22995" spans="1:8">
      <c r="A22995" t="s">
        <v>429</v>
      </c>
      <c r="B22995">
        <v>2000</v>
      </c>
      <c r="C22995" t="s">
        <v>431</v>
      </c>
      <c r="D22995" t="s">
        <v>475</v>
      </c>
      <c r="E22995" t="s">
        <v>428</v>
      </c>
      <c r="F22995">
        <v>2013</v>
      </c>
      <c r="G22995" t="s">
        <v>490</v>
      </c>
      <c r="H22995">
        <v>64.125028799999995</v>
      </c>
    </row>
    <row r="22996" spans="1:8">
      <c r="A22996" t="s">
        <v>429</v>
      </c>
      <c r="B22996">
        <v>2000</v>
      </c>
      <c r="C22996" t="s">
        <v>431</v>
      </c>
      <c r="D22996" t="s">
        <v>475</v>
      </c>
      <c r="E22996" t="s">
        <v>482</v>
      </c>
      <c r="F22996">
        <v>2009</v>
      </c>
      <c r="G22996" t="s">
        <v>490</v>
      </c>
      <c r="H22996">
        <v>1361.7064584</v>
      </c>
    </row>
    <row r="22997" spans="1:8">
      <c r="A22997" t="s">
        <v>464</v>
      </c>
      <c r="B22997">
        <v>2000</v>
      </c>
      <c r="C22997" t="s">
        <v>431</v>
      </c>
      <c r="D22997" t="s">
        <v>475</v>
      </c>
      <c r="E22997" t="s">
        <v>26</v>
      </c>
      <c r="F22997">
        <v>2014</v>
      </c>
      <c r="G22997" t="s">
        <v>490</v>
      </c>
      <c r="H22997">
        <v>4.8399407999999999</v>
      </c>
    </row>
    <row r="22998" spans="1:8">
      <c r="A22998" t="s">
        <v>464</v>
      </c>
      <c r="B22998">
        <v>2000</v>
      </c>
      <c r="C22998" t="s">
        <v>431</v>
      </c>
      <c r="D22998" t="s">
        <v>475</v>
      </c>
      <c r="E22998" t="s">
        <v>25</v>
      </c>
      <c r="F22998">
        <v>2012</v>
      </c>
      <c r="G22998" t="s">
        <v>490</v>
      </c>
      <c r="H22998">
        <v>8.3736000000000001E-3</v>
      </c>
    </row>
    <row r="22999" spans="1:8">
      <c r="A22999" t="s">
        <v>429</v>
      </c>
      <c r="B22999">
        <v>3000</v>
      </c>
      <c r="C22999" t="s">
        <v>432</v>
      </c>
      <c r="D22999" t="s">
        <v>475</v>
      </c>
      <c r="E22999" t="s">
        <v>3</v>
      </c>
      <c r="F22999">
        <v>2014</v>
      </c>
      <c r="G22999" t="s">
        <v>503</v>
      </c>
      <c r="H22999">
        <v>38.271538800000002</v>
      </c>
    </row>
    <row r="23000" spans="1:8">
      <c r="A23000" t="s">
        <v>429</v>
      </c>
      <c r="B23000">
        <v>3000</v>
      </c>
      <c r="C23000" t="s">
        <v>432</v>
      </c>
      <c r="D23000" t="s">
        <v>475</v>
      </c>
      <c r="E23000" t="s">
        <v>482</v>
      </c>
      <c r="F23000">
        <v>2012</v>
      </c>
      <c r="G23000" t="s">
        <v>503</v>
      </c>
      <c r="H23000">
        <v>143.3392848</v>
      </c>
    </row>
    <row r="23001" spans="1:8">
      <c r="A23001" t="s">
        <v>464</v>
      </c>
      <c r="B23001">
        <v>3000</v>
      </c>
      <c r="C23001" t="s">
        <v>432</v>
      </c>
      <c r="D23001" t="s">
        <v>475</v>
      </c>
      <c r="E23001" t="s">
        <v>26</v>
      </c>
      <c r="F23001">
        <v>2009</v>
      </c>
      <c r="G23001" t="s">
        <v>503</v>
      </c>
      <c r="H23001">
        <v>55.483473600000004</v>
      </c>
    </row>
    <row r="23002" spans="1:8">
      <c r="A23002" t="s">
        <v>464</v>
      </c>
      <c r="B23002">
        <v>3000</v>
      </c>
      <c r="C23002" t="s">
        <v>432</v>
      </c>
      <c r="D23002" t="s">
        <v>475</v>
      </c>
      <c r="E23002" t="s">
        <v>27</v>
      </c>
      <c r="F23002">
        <v>2014</v>
      </c>
      <c r="G23002" t="s">
        <v>503</v>
      </c>
      <c r="H23002">
        <v>93.955978799999997</v>
      </c>
    </row>
    <row r="23003" spans="1:8">
      <c r="A23003" t="s">
        <v>456</v>
      </c>
      <c r="B23003">
        <v>3000</v>
      </c>
      <c r="C23003" t="s">
        <v>432</v>
      </c>
      <c r="D23003" t="s">
        <v>475</v>
      </c>
      <c r="E23003" t="s">
        <v>17</v>
      </c>
      <c r="F23003">
        <v>2011</v>
      </c>
      <c r="G23003" t="s">
        <v>503</v>
      </c>
      <c r="H23003">
        <v>0.5149764</v>
      </c>
    </row>
    <row r="23004" spans="1:8">
      <c r="A23004" t="s">
        <v>438</v>
      </c>
      <c r="B23004">
        <v>3000</v>
      </c>
      <c r="C23004" t="s">
        <v>432</v>
      </c>
      <c r="D23004" t="s">
        <v>475</v>
      </c>
      <c r="E23004" t="s">
        <v>12</v>
      </c>
      <c r="F23004">
        <v>2014</v>
      </c>
      <c r="G23004" t="s">
        <v>503</v>
      </c>
      <c r="H23004">
        <v>0.75362399999999996</v>
      </c>
    </row>
    <row r="23005" spans="1:8">
      <c r="A23005" t="s">
        <v>465</v>
      </c>
      <c r="B23005">
        <v>3000</v>
      </c>
      <c r="C23005" t="s">
        <v>432</v>
      </c>
      <c r="D23005" t="s">
        <v>475</v>
      </c>
      <c r="E23005" t="s">
        <v>30</v>
      </c>
      <c r="F23005">
        <v>2010</v>
      </c>
      <c r="G23005" t="s">
        <v>503</v>
      </c>
      <c r="H23005">
        <v>4.1868000000000002E-2</v>
      </c>
    </row>
    <row r="23006" spans="1:8">
      <c r="A23006" t="s">
        <v>429</v>
      </c>
      <c r="B23006">
        <v>2000</v>
      </c>
      <c r="C23006" t="s">
        <v>431</v>
      </c>
      <c r="D23006" t="s">
        <v>475</v>
      </c>
      <c r="E23006" t="s">
        <v>24</v>
      </c>
      <c r="F23006">
        <v>2012</v>
      </c>
      <c r="G23006" t="s">
        <v>480</v>
      </c>
      <c r="H23006">
        <v>9.21096E-2</v>
      </c>
    </row>
    <row r="23007" spans="1:8">
      <c r="A23007" t="s">
        <v>429</v>
      </c>
      <c r="B23007">
        <v>2000</v>
      </c>
      <c r="C23007" t="s">
        <v>431</v>
      </c>
      <c r="D23007" t="s">
        <v>475</v>
      </c>
      <c r="E23007" t="s">
        <v>25</v>
      </c>
      <c r="F23007">
        <v>2011</v>
      </c>
      <c r="G23007" t="s">
        <v>480</v>
      </c>
      <c r="H23007">
        <v>18.170712000000002</v>
      </c>
    </row>
    <row r="23008" spans="1:8">
      <c r="A23008" t="s">
        <v>429</v>
      </c>
      <c r="B23008">
        <v>2000</v>
      </c>
      <c r="C23008" t="s">
        <v>431</v>
      </c>
      <c r="D23008" t="s">
        <v>475</v>
      </c>
      <c r="E23008" t="s">
        <v>482</v>
      </c>
      <c r="F23008">
        <v>2010</v>
      </c>
      <c r="G23008" t="s">
        <v>480</v>
      </c>
      <c r="H23008">
        <v>1349.9582975999999</v>
      </c>
    </row>
    <row r="23009" spans="1:8">
      <c r="A23009" t="s">
        <v>486</v>
      </c>
      <c r="B23009">
        <v>2000</v>
      </c>
      <c r="C23009" t="s">
        <v>431</v>
      </c>
      <c r="D23009" t="s">
        <v>475</v>
      </c>
      <c r="E23009" t="s">
        <v>10</v>
      </c>
      <c r="F23009">
        <v>2013</v>
      </c>
      <c r="G23009" t="s">
        <v>480</v>
      </c>
      <c r="H23009">
        <v>145.47873960000001</v>
      </c>
    </row>
    <row r="23010" spans="1:8">
      <c r="A23010" t="s">
        <v>486</v>
      </c>
      <c r="B23010">
        <v>2000</v>
      </c>
      <c r="C23010" t="s">
        <v>431</v>
      </c>
      <c r="D23010" t="s">
        <v>475</v>
      </c>
      <c r="E23010" t="s">
        <v>18</v>
      </c>
      <c r="F23010">
        <v>2013</v>
      </c>
      <c r="G23010" t="s">
        <v>480</v>
      </c>
      <c r="H23010">
        <v>4.9739183999999996</v>
      </c>
    </row>
    <row r="23011" spans="1:8">
      <c r="A23011" t="s">
        <v>462</v>
      </c>
      <c r="B23011">
        <v>2000</v>
      </c>
      <c r="C23011" t="s">
        <v>431</v>
      </c>
      <c r="D23011" t="s">
        <v>475</v>
      </c>
      <c r="E23011" t="s">
        <v>5</v>
      </c>
      <c r="F23011">
        <v>2011</v>
      </c>
      <c r="G23011" t="s">
        <v>480</v>
      </c>
      <c r="H23011">
        <v>75.467070000000007</v>
      </c>
    </row>
    <row r="23012" spans="1:8">
      <c r="A23012" t="s">
        <v>462</v>
      </c>
      <c r="B23012">
        <v>2000</v>
      </c>
      <c r="C23012" t="s">
        <v>431</v>
      </c>
      <c r="D23012" t="s">
        <v>475</v>
      </c>
      <c r="E23012" t="s">
        <v>17</v>
      </c>
      <c r="F23012">
        <v>2013</v>
      </c>
      <c r="G23012" t="s">
        <v>480</v>
      </c>
      <c r="H23012">
        <v>37.9993968</v>
      </c>
    </row>
    <row r="23013" spans="1:8">
      <c r="A23013" t="s">
        <v>498</v>
      </c>
      <c r="B23013">
        <v>2000</v>
      </c>
      <c r="C23013" t="s">
        <v>431</v>
      </c>
      <c r="D23013" t="s">
        <v>475</v>
      </c>
      <c r="E23013" t="s">
        <v>30</v>
      </c>
      <c r="F23013">
        <v>2014</v>
      </c>
      <c r="G23013" t="s">
        <v>480</v>
      </c>
      <c r="H23013">
        <v>8.7922799999999995E-2</v>
      </c>
    </row>
    <row r="23014" spans="1:8">
      <c r="A23014" t="s">
        <v>498</v>
      </c>
      <c r="B23014">
        <v>2000</v>
      </c>
      <c r="C23014" t="s">
        <v>431</v>
      </c>
      <c r="D23014" t="s">
        <v>475</v>
      </c>
      <c r="E23014" t="s">
        <v>37</v>
      </c>
      <c r="F23014">
        <v>2009</v>
      </c>
      <c r="G23014" t="s">
        <v>480</v>
      </c>
      <c r="H23014">
        <v>8.8760159999999999</v>
      </c>
    </row>
    <row r="23015" spans="1:8">
      <c r="A23015" t="s">
        <v>463</v>
      </c>
      <c r="B23015">
        <v>2000</v>
      </c>
      <c r="C23015" t="s">
        <v>431</v>
      </c>
      <c r="D23015" t="s">
        <v>475</v>
      </c>
      <c r="E23015" t="s">
        <v>15</v>
      </c>
      <c r="F23015">
        <v>2011</v>
      </c>
      <c r="G23015" t="s">
        <v>480</v>
      </c>
      <c r="H23015">
        <v>87.5083068</v>
      </c>
    </row>
    <row r="23016" spans="1:8">
      <c r="A23016" t="s">
        <v>496</v>
      </c>
      <c r="B23016">
        <v>2000</v>
      </c>
      <c r="C23016" t="s">
        <v>431</v>
      </c>
      <c r="D23016" t="s">
        <v>475</v>
      </c>
      <c r="E23016" t="s">
        <v>18</v>
      </c>
      <c r="F23016">
        <v>2012</v>
      </c>
      <c r="G23016" t="s">
        <v>480</v>
      </c>
      <c r="H23016">
        <v>0.57359159999999998</v>
      </c>
    </row>
    <row r="23017" spans="1:8">
      <c r="A23017" t="s">
        <v>464</v>
      </c>
      <c r="B23017">
        <v>3000</v>
      </c>
      <c r="C23017" t="s">
        <v>432</v>
      </c>
      <c r="D23017" t="s">
        <v>475</v>
      </c>
      <c r="E23017" t="s">
        <v>12</v>
      </c>
      <c r="F23017">
        <v>2012</v>
      </c>
      <c r="G23017" t="s">
        <v>480</v>
      </c>
      <c r="H23017">
        <v>94.450021199999995</v>
      </c>
    </row>
    <row r="23018" spans="1:8">
      <c r="A23018" t="s">
        <v>464</v>
      </c>
      <c r="B23018">
        <v>3000</v>
      </c>
      <c r="C23018" t="s">
        <v>432</v>
      </c>
      <c r="D23018" t="s">
        <v>475</v>
      </c>
      <c r="E23018" t="s">
        <v>13</v>
      </c>
      <c r="F23018">
        <v>2014</v>
      </c>
      <c r="G23018" t="s">
        <v>480</v>
      </c>
      <c r="H23018">
        <v>3307.3124183999998</v>
      </c>
    </row>
    <row r="23019" spans="1:8">
      <c r="A23019" t="s">
        <v>464</v>
      </c>
      <c r="B23019">
        <v>2200</v>
      </c>
      <c r="C23019" t="s">
        <v>539</v>
      </c>
      <c r="D23019" t="s">
        <v>475</v>
      </c>
      <c r="E23019" t="s">
        <v>32</v>
      </c>
      <c r="F23019">
        <v>2009</v>
      </c>
      <c r="G23019" t="s">
        <v>490</v>
      </c>
      <c r="H23019">
        <v>1.8296315999999999</v>
      </c>
    </row>
    <row r="23020" spans="1:8">
      <c r="A23020" t="s">
        <v>429</v>
      </c>
      <c r="B23020">
        <v>5534</v>
      </c>
      <c r="C23020" t="s">
        <v>538</v>
      </c>
      <c r="D23020" t="s">
        <v>475</v>
      </c>
      <c r="E23020" t="s">
        <v>15</v>
      </c>
      <c r="F23020">
        <v>2010</v>
      </c>
      <c r="G23020" t="s">
        <v>483</v>
      </c>
      <c r="H23020">
        <v>2.2315643999999999</v>
      </c>
    </row>
    <row r="23021" spans="1:8">
      <c r="A23021" t="s">
        <v>429</v>
      </c>
      <c r="B23021">
        <v>55431</v>
      </c>
      <c r="C23021" t="s">
        <v>537</v>
      </c>
      <c r="D23021" t="s">
        <v>475</v>
      </c>
      <c r="E23021" t="s">
        <v>31</v>
      </c>
      <c r="F23021">
        <v>2009</v>
      </c>
      <c r="G23021" t="s">
        <v>483</v>
      </c>
      <c r="H23021">
        <v>4.1449319999999998</v>
      </c>
    </row>
    <row r="23022" spans="1:8">
      <c r="A23022" t="s">
        <v>429</v>
      </c>
      <c r="B23022">
        <v>5545</v>
      </c>
      <c r="C23022" t="s">
        <v>540</v>
      </c>
      <c r="D23022" t="s">
        <v>475</v>
      </c>
      <c r="E23022" t="s">
        <v>15</v>
      </c>
      <c r="F23022">
        <v>2009</v>
      </c>
      <c r="G23022" t="s">
        <v>483</v>
      </c>
      <c r="H23022">
        <v>96.836497199999997</v>
      </c>
    </row>
    <row r="23023" spans="1:8">
      <c r="A23023" t="s">
        <v>429</v>
      </c>
      <c r="B23023">
        <v>5545</v>
      </c>
      <c r="C23023" t="s">
        <v>540</v>
      </c>
      <c r="D23023" t="s">
        <v>475</v>
      </c>
      <c r="E23023" t="s">
        <v>16</v>
      </c>
      <c r="F23023">
        <v>2012</v>
      </c>
      <c r="G23023" t="s">
        <v>483</v>
      </c>
      <c r="H23023">
        <v>1.4528196</v>
      </c>
    </row>
    <row r="23024" spans="1:8">
      <c r="A23024" t="s">
        <v>464</v>
      </c>
      <c r="B23024">
        <v>3244</v>
      </c>
      <c r="C23024" t="s">
        <v>460</v>
      </c>
      <c r="D23024" t="s">
        <v>475</v>
      </c>
      <c r="E23024" t="s">
        <v>34</v>
      </c>
      <c r="F23024">
        <v>2009</v>
      </c>
      <c r="G23024" t="s">
        <v>480</v>
      </c>
      <c r="H23024">
        <v>8.7922799999999995E-2</v>
      </c>
    </row>
    <row r="23025" spans="1:8">
      <c r="A23025" t="s">
        <v>429</v>
      </c>
      <c r="B23025">
        <v>5534</v>
      </c>
      <c r="C23025" t="s">
        <v>538</v>
      </c>
      <c r="D23025" t="s">
        <v>475</v>
      </c>
      <c r="E23025" t="s">
        <v>15</v>
      </c>
      <c r="F23025">
        <v>2013</v>
      </c>
      <c r="G23025" t="s">
        <v>480</v>
      </c>
      <c r="H23025">
        <v>17.044462800000002</v>
      </c>
    </row>
    <row r="23026" spans="1:8">
      <c r="A23026" t="s">
        <v>429</v>
      </c>
      <c r="B23026">
        <v>55431</v>
      </c>
      <c r="C23026" t="s">
        <v>537</v>
      </c>
      <c r="D23026" t="s">
        <v>475</v>
      </c>
      <c r="E23026" t="s">
        <v>15</v>
      </c>
      <c r="F23026">
        <v>2011</v>
      </c>
      <c r="G23026" t="s">
        <v>480</v>
      </c>
      <c r="H23026">
        <v>47.478312000000003</v>
      </c>
    </row>
    <row r="23027" spans="1:8">
      <c r="A23027" t="s">
        <v>429</v>
      </c>
      <c r="B23027">
        <v>55431</v>
      </c>
      <c r="C23027" t="s">
        <v>537</v>
      </c>
      <c r="D23027" t="s">
        <v>475</v>
      </c>
      <c r="E23027" t="s">
        <v>30</v>
      </c>
      <c r="F23027">
        <v>2012</v>
      </c>
      <c r="G23027" t="s">
        <v>480</v>
      </c>
      <c r="H23027">
        <v>1.3607100000000001</v>
      </c>
    </row>
    <row r="23028" spans="1:8">
      <c r="A23028" t="s">
        <v>464</v>
      </c>
      <c r="B23028">
        <v>2130</v>
      </c>
      <c r="C23028" t="s">
        <v>541</v>
      </c>
      <c r="D23028" t="s">
        <v>475</v>
      </c>
      <c r="E23028" t="s">
        <v>28</v>
      </c>
      <c r="F23028">
        <v>2009</v>
      </c>
      <c r="G23028" t="s">
        <v>490</v>
      </c>
      <c r="H23028">
        <v>1.695654</v>
      </c>
    </row>
    <row r="23029" spans="1:8">
      <c r="A23029" t="s">
        <v>463</v>
      </c>
      <c r="B23029">
        <v>2130</v>
      </c>
      <c r="C23029" t="s">
        <v>541</v>
      </c>
      <c r="D23029" t="s">
        <v>475</v>
      </c>
      <c r="E23029" t="s">
        <v>13</v>
      </c>
      <c r="F23029">
        <v>2011</v>
      </c>
      <c r="G23029" t="s">
        <v>490</v>
      </c>
      <c r="H23029">
        <v>2.9391335999999999</v>
      </c>
    </row>
    <row r="23030" spans="1:8">
      <c r="A23030" t="s">
        <v>429</v>
      </c>
      <c r="B23030">
        <v>2200</v>
      </c>
      <c r="C23030" t="s">
        <v>539</v>
      </c>
      <c r="D23030" t="s">
        <v>475</v>
      </c>
      <c r="E23030" t="s">
        <v>3</v>
      </c>
      <c r="F23030">
        <v>2012</v>
      </c>
      <c r="G23030" t="s">
        <v>490</v>
      </c>
      <c r="H23030">
        <v>8.3736000000000001E-3</v>
      </c>
    </row>
    <row r="23031" spans="1:8">
      <c r="A23031" t="s">
        <v>429</v>
      </c>
      <c r="B23031">
        <v>2200</v>
      </c>
      <c r="C23031" t="s">
        <v>539</v>
      </c>
      <c r="D23031" t="s">
        <v>475</v>
      </c>
      <c r="E23031" t="s">
        <v>25</v>
      </c>
      <c r="F23031">
        <v>2011</v>
      </c>
      <c r="G23031" t="s">
        <v>490</v>
      </c>
      <c r="H23031">
        <v>18.170712000000002</v>
      </c>
    </row>
    <row r="23032" spans="1:8">
      <c r="A23032" t="s">
        <v>486</v>
      </c>
      <c r="B23032">
        <v>2200</v>
      </c>
      <c r="C23032" t="s">
        <v>539</v>
      </c>
      <c r="D23032" t="s">
        <v>475</v>
      </c>
      <c r="E23032" t="s">
        <v>10</v>
      </c>
      <c r="F23032">
        <v>2011</v>
      </c>
      <c r="G23032" t="s">
        <v>490</v>
      </c>
      <c r="H23032">
        <v>142.1921016</v>
      </c>
    </row>
    <row r="23033" spans="1:8">
      <c r="A23033" t="s">
        <v>486</v>
      </c>
      <c r="B23033">
        <v>2200</v>
      </c>
      <c r="C23033" t="s">
        <v>539</v>
      </c>
      <c r="D23033" t="s">
        <v>475</v>
      </c>
      <c r="E23033" t="s">
        <v>18</v>
      </c>
      <c r="F23033">
        <v>2011</v>
      </c>
      <c r="G23033" t="s">
        <v>490</v>
      </c>
      <c r="H23033">
        <v>4.0151412000000004</v>
      </c>
    </row>
    <row r="23034" spans="1:8">
      <c r="A23034" t="s">
        <v>429</v>
      </c>
      <c r="B23034">
        <v>5534</v>
      </c>
      <c r="C23034" t="s">
        <v>538</v>
      </c>
      <c r="D23034" t="s">
        <v>475</v>
      </c>
      <c r="E23034" t="s">
        <v>3</v>
      </c>
      <c r="F23034">
        <v>2014</v>
      </c>
      <c r="G23034" t="s">
        <v>483</v>
      </c>
      <c r="H23034">
        <v>2.8260900000000002</v>
      </c>
    </row>
    <row r="23035" spans="1:8">
      <c r="A23035" t="s">
        <v>429</v>
      </c>
      <c r="B23035">
        <v>55431</v>
      </c>
      <c r="C23035" t="s">
        <v>537</v>
      </c>
      <c r="D23035" t="s">
        <v>475</v>
      </c>
      <c r="E23035" t="s">
        <v>5</v>
      </c>
      <c r="F23035">
        <v>2010</v>
      </c>
      <c r="G23035" t="s">
        <v>483</v>
      </c>
      <c r="H23035">
        <v>13.7913192</v>
      </c>
    </row>
    <row r="23036" spans="1:8">
      <c r="A23036" t="s">
        <v>429</v>
      </c>
      <c r="B23036">
        <v>55431</v>
      </c>
      <c r="C23036" t="s">
        <v>537</v>
      </c>
      <c r="D23036" t="s">
        <v>475</v>
      </c>
      <c r="E23036" t="s">
        <v>17</v>
      </c>
      <c r="F23036">
        <v>2010</v>
      </c>
      <c r="G23036" t="s">
        <v>483</v>
      </c>
      <c r="H23036">
        <v>2.2273776000000001</v>
      </c>
    </row>
    <row r="23037" spans="1:8">
      <c r="A23037" t="s">
        <v>464</v>
      </c>
      <c r="B23037">
        <v>5545</v>
      </c>
      <c r="C23037" t="s">
        <v>540</v>
      </c>
      <c r="D23037" t="s">
        <v>475</v>
      </c>
      <c r="E23037" t="s">
        <v>27</v>
      </c>
      <c r="F23037">
        <v>2013</v>
      </c>
      <c r="G23037" t="s">
        <v>483</v>
      </c>
      <c r="H23037">
        <v>9.6296400000000004E-2</v>
      </c>
    </row>
    <row r="23038" spans="1:8">
      <c r="A23038" t="s">
        <v>463</v>
      </c>
      <c r="B23038">
        <v>2130</v>
      </c>
      <c r="C23038" t="s">
        <v>541</v>
      </c>
      <c r="D23038" t="s">
        <v>475</v>
      </c>
      <c r="E23038" t="s">
        <v>17</v>
      </c>
      <c r="F23038">
        <v>2009</v>
      </c>
      <c r="G23038" t="s">
        <v>480</v>
      </c>
      <c r="H23038">
        <v>1.695654</v>
      </c>
    </row>
    <row r="23039" spans="1:8">
      <c r="A23039" t="s">
        <v>463</v>
      </c>
      <c r="B23039">
        <v>2130</v>
      </c>
      <c r="C23039" t="s">
        <v>541</v>
      </c>
      <c r="D23039" t="s">
        <v>475</v>
      </c>
      <c r="E23039" t="s">
        <v>15</v>
      </c>
      <c r="F23039">
        <v>2013</v>
      </c>
      <c r="G23039" t="s">
        <v>480</v>
      </c>
      <c r="H23039">
        <v>3.9942072</v>
      </c>
    </row>
    <row r="23040" spans="1:8">
      <c r="A23040" t="s">
        <v>464</v>
      </c>
      <c r="B23040">
        <v>3244</v>
      </c>
      <c r="C23040" t="s">
        <v>460</v>
      </c>
      <c r="D23040" t="s">
        <v>475</v>
      </c>
      <c r="E23040" t="s">
        <v>32</v>
      </c>
      <c r="F23040">
        <v>2010</v>
      </c>
      <c r="G23040" t="s">
        <v>480</v>
      </c>
      <c r="H23040">
        <v>4.1868000000000002E-2</v>
      </c>
    </row>
    <row r="23041" spans="1:8">
      <c r="A23041" t="s">
        <v>464</v>
      </c>
      <c r="B23041">
        <v>3244</v>
      </c>
      <c r="C23041" t="s">
        <v>460</v>
      </c>
      <c r="D23041" t="s">
        <v>475</v>
      </c>
      <c r="E23041" t="s">
        <v>31</v>
      </c>
      <c r="F23041">
        <v>2012</v>
      </c>
      <c r="G23041" t="s">
        <v>480</v>
      </c>
      <c r="H23041">
        <v>4.1868000000000002E-2</v>
      </c>
    </row>
    <row r="23042" spans="1:8">
      <c r="A23042" t="s">
        <v>429</v>
      </c>
      <c r="B23042">
        <v>5535</v>
      </c>
      <c r="C23042" t="s">
        <v>542</v>
      </c>
      <c r="D23042" t="s">
        <v>475</v>
      </c>
      <c r="E23042" t="s">
        <v>37</v>
      </c>
      <c r="F23042">
        <v>2013</v>
      </c>
      <c r="G23042" t="s">
        <v>480</v>
      </c>
      <c r="H23042">
        <v>2.0934000000000001E-2</v>
      </c>
    </row>
    <row r="23043" spans="1:8">
      <c r="A23043" t="s">
        <v>463</v>
      </c>
      <c r="B23043">
        <v>2130</v>
      </c>
      <c r="C23043" t="s">
        <v>541</v>
      </c>
      <c r="D23043" t="s">
        <v>475</v>
      </c>
      <c r="E23043" t="s">
        <v>30</v>
      </c>
      <c r="F23043">
        <v>2012</v>
      </c>
      <c r="G23043" t="s">
        <v>490</v>
      </c>
      <c r="H23043">
        <v>14.1765048</v>
      </c>
    </row>
    <row r="23044" spans="1:8">
      <c r="A23044" t="s">
        <v>429</v>
      </c>
      <c r="B23044">
        <v>2200</v>
      </c>
      <c r="C23044" t="s">
        <v>539</v>
      </c>
      <c r="D23044" t="s">
        <v>475</v>
      </c>
      <c r="E23044" t="s">
        <v>33</v>
      </c>
      <c r="F23044">
        <v>2009</v>
      </c>
      <c r="G23044" t="s">
        <v>490</v>
      </c>
      <c r="H23044">
        <v>306.77520959999998</v>
      </c>
    </row>
    <row r="23045" spans="1:8">
      <c r="A23045" t="s">
        <v>486</v>
      </c>
      <c r="B23045">
        <v>2200</v>
      </c>
      <c r="C23045" t="s">
        <v>539</v>
      </c>
      <c r="D23045" t="s">
        <v>475</v>
      </c>
      <c r="E23045" t="s">
        <v>14</v>
      </c>
      <c r="F23045">
        <v>2010</v>
      </c>
      <c r="G23045" t="s">
        <v>490</v>
      </c>
      <c r="H23045">
        <v>0.3935592</v>
      </c>
    </row>
    <row r="23046" spans="1:8">
      <c r="A23046" t="s">
        <v>464</v>
      </c>
      <c r="B23046">
        <v>2200</v>
      </c>
      <c r="C23046" t="s">
        <v>539</v>
      </c>
      <c r="D23046" t="s">
        <v>475</v>
      </c>
      <c r="E23046" t="s">
        <v>18</v>
      </c>
      <c r="F23046">
        <v>2013</v>
      </c>
      <c r="G23046" t="s">
        <v>490</v>
      </c>
      <c r="H23046">
        <v>0.92109600000000003</v>
      </c>
    </row>
    <row r="23047" spans="1:8">
      <c r="A23047" t="s">
        <v>497</v>
      </c>
      <c r="B23047">
        <v>2200</v>
      </c>
      <c r="C23047" t="s">
        <v>539</v>
      </c>
      <c r="D23047" t="s">
        <v>475</v>
      </c>
      <c r="E23047" t="s">
        <v>9</v>
      </c>
      <c r="F23047">
        <v>2011</v>
      </c>
      <c r="G23047" t="s">
        <v>490</v>
      </c>
      <c r="H23047">
        <v>20.105013599999999</v>
      </c>
    </row>
    <row r="23048" spans="1:8">
      <c r="A23048" t="s">
        <v>438</v>
      </c>
      <c r="B23048">
        <v>2200</v>
      </c>
      <c r="C23048" t="s">
        <v>539</v>
      </c>
      <c r="D23048" t="s">
        <v>475</v>
      </c>
      <c r="E23048" t="s">
        <v>30</v>
      </c>
      <c r="F23048">
        <v>2013</v>
      </c>
      <c r="G23048" t="s">
        <v>490</v>
      </c>
      <c r="H23048">
        <v>0.2219004</v>
      </c>
    </row>
    <row r="23049" spans="1:8">
      <c r="A23049" t="s">
        <v>499</v>
      </c>
      <c r="B23049">
        <v>2200</v>
      </c>
      <c r="C23049" t="s">
        <v>539</v>
      </c>
      <c r="D23049" t="s">
        <v>475</v>
      </c>
      <c r="E23049" t="s">
        <v>33</v>
      </c>
      <c r="F23049">
        <v>2011</v>
      </c>
      <c r="G23049" t="s">
        <v>490</v>
      </c>
      <c r="H23049">
        <v>11.3587884</v>
      </c>
    </row>
    <row r="23050" spans="1:8">
      <c r="A23050" t="s">
        <v>464</v>
      </c>
      <c r="B23050">
        <v>3244</v>
      </c>
      <c r="C23050" t="s">
        <v>460</v>
      </c>
      <c r="D23050" t="s">
        <v>475</v>
      </c>
      <c r="E23050" t="s">
        <v>16</v>
      </c>
      <c r="F23050">
        <v>2010</v>
      </c>
      <c r="G23050" t="s">
        <v>503</v>
      </c>
      <c r="H23050">
        <v>4.1868000000000002E-2</v>
      </c>
    </row>
    <row r="23051" spans="1:8">
      <c r="A23051" t="s">
        <v>464</v>
      </c>
      <c r="B23051">
        <v>3244</v>
      </c>
      <c r="C23051" t="s">
        <v>460</v>
      </c>
      <c r="D23051" t="s">
        <v>475</v>
      </c>
      <c r="E23051" t="s">
        <v>20</v>
      </c>
      <c r="F23051">
        <v>2009</v>
      </c>
      <c r="G23051" t="s">
        <v>503</v>
      </c>
      <c r="H23051">
        <v>6.3639359999999998</v>
      </c>
    </row>
    <row r="23052" spans="1:8">
      <c r="A23052" t="s">
        <v>464</v>
      </c>
      <c r="B23052">
        <v>3244</v>
      </c>
      <c r="C23052" t="s">
        <v>460</v>
      </c>
      <c r="D23052" t="s">
        <v>475</v>
      </c>
      <c r="E23052" t="s">
        <v>28</v>
      </c>
      <c r="F23052">
        <v>2009</v>
      </c>
      <c r="G23052" t="s">
        <v>503</v>
      </c>
      <c r="H23052">
        <v>23.014839599999998</v>
      </c>
    </row>
    <row r="23053" spans="1:8">
      <c r="A23053" t="s">
        <v>429</v>
      </c>
      <c r="B23053">
        <v>5534</v>
      </c>
      <c r="C23053" t="s">
        <v>538</v>
      </c>
      <c r="D23053" t="s">
        <v>475</v>
      </c>
      <c r="E23053" t="s">
        <v>20</v>
      </c>
      <c r="F23053">
        <v>2009</v>
      </c>
      <c r="G23053" t="s">
        <v>483</v>
      </c>
      <c r="H23053">
        <v>2.4367176000000002</v>
      </c>
    </row>
    <row r="23054" spans="1:8">
      <c r="A23054" t="s">
        <v>429</v>
      </c>
      <c r="B23054">
        <v>5534</v>
      </c>
      <c r="C23054" t="s">
        <v>538</v>
      </c>
      <c r="D23054" t="s">
        <v>475</v>
      </c>
      <c r="E23054" t="s">
        <v>35</v>
      </c>
      <c r="F23054">
        <v>2014</v>
      </c>
      <c r="G23054" t="s">
        <v>483</v>
      </c>
      <c r="H23054">
        <v>0.92528279999999996</v>
      </c>
    </row>
    <row r="23055" spans="1:8">
      <c r="A23055" t="s">
        <v>429</v>
      </c>
      <c r="B23055">
        <v>55431</v>
      </c>
      <c r="C23055" t="s">
        <v>537</v>
      </c>
      <c r="D23055" t="s">
        <v>475</v>
      </c>
      <c r="E23055" t="s">
        <v>6</v>
      </c>
      <c r="F23055">
        <v>2009</v>
      </c>
      <c r="G23055" t="s">
        <v>483</v>
      </c>
      <c r="H23055">
        <v>0.24283440000000001</v>
      </c>
    </row>
    <row r="23056" spans="1:8">
      <c r="A23056" t="s">
        <v>429</v>
      </c>
      <c r="B23056">
        <v>55431</v>
      </c>
      <c r="C23056" t="s">
        <v>537</v>
      </c>
      <c r="D23056" t="s">
        <v>475</v>
      </c>
      <c r="E23056" t="s">
        <v>11</v>
      </c>
      <c r="F23056">
        <v>2009</v>
      </c>
      <c r="G23056" t="s">
        <v>483</v>
      </c>
      <c r="H23056">
        <v>21.6373824</v>
      </c>
    </row>
    <row r="23057" spans="1:8">
      <c r="A23057" t="s">
        <v>429</v>
      </c>
      <c r="B23057">
        <v>55431</v>
      </c>
      <c r="C23057" t="s">
        <v>537</v>
      </c>
      <c r="D23057" t="s">
        <v>475</v>
      </c>
      <c r="E23057" t="s">
        <v>18</v>
      </c>
      <c r="F23057">
        <v>2011</v>
      </c>
      <c r="G23057" t="s">
        <v>483</v>
      </c>
      <c r="H23057">
        <v>0.4438008</v>
      </c>
    </row>
    <row r="23058" spans="1:8">
      <c r="A23058" t="s">
        <v>429</v>
      </c>
      <c r="B23058">
        <v>55431</v>
      </c>
      <c r="C23058" t="s">
        <v>537</v>
      </c>
      <c r="D23058" t="s">
        <v>475</v>
      </c>
      <c r="E23058" t="s">
        <v>20</v>
      </c>
      <c r="F23058">
        <v>2011</v>
      </c>
      <c r="G23058" t="s">
        <v>483</v>
      </c>
      <c r="H23058">
        <v>35.294724000000002</v>
      </c>
    </row>
    <row r="23059" spans="1:8">
      <c r="A23059" t="s">
        <v>429</v>
      </c>
      <c r="B23059">
        <v>55431</v>
      </c>
      <c r="C23059" t="s">
        <v>537</v>
      </c>
      <c r="D23059" t="s">
        <v>475</v>
      </c>
      <c r="E23059" t="s">
        <v>34</v>
      </c>
      <c r="F23059">
        <v>2010</v>
      </c>
      <c r="G23059" t="s">
        <v>483</v>
      </c>
      <c r="H23059">
        <v>31.099550399999998</v>
      </c>
    </row>
    <row r="23060" spans="1:8">
      <c r="A23060" t="s">
        <v>464</v>
      </c>
      <c r="B23060">
        <v>55431</v>
      </c>
      <c r="C23060" t="s">
        <v>537</v>
      </c>
      <c r="D23060" t="s">
        <v>475</v>
      </c>
      <c r="E23060" t="s">
        <v>17</v>
      </c>
      <c r="F23060">
        <v>2014</v>
      </c>
      <c r="G23060" t="s">
        <v>483</v>
      </c>
      <c r="H23060">
        <v>0.40193279999999998</v>
      </c>
    </row>
    <row r="23061" spans="1:8">
      <c r="A23061" t="s">
        <v>464</v>
      </c>
      <c r="B23061">
        <v>5545</v>
      </c>
      <c r="C23061" t="s">
        <v>540</v>
      </c>
      <c r="D23061" t="s">
        <v>475</v>
      </c>
      <c r="E23061" t="s">
        <v>10</v>
      </c>
      <c r="F23061">
        <v>2014</v>
      </c>
      <c r="G23061" t="s">
        <v>483</v>
      </c>
      <c r="H23061">
        <v>46.289260800000001</v>
      </c>
    </row>
    <row r="23062" spans="1:8">
      <c r="A23062" t="s">
        <v>464</v>
      </c>
      <c r="B23062">
        <v>5545</v>
      </c>
      <c r="C23062" t="s">
        <v>540</v>
      </c>
      <c r="D23062" t="s">
        <v>475</v>
      </c>
      <c r="E23062" t="s">
        <v>20</v>
      </c>
      <c r="F23062">
        <v>2013</v>
      </c>
      <c r="G23062" t="s">
        <v>483</v>
      </c>
      <c r="H23062">
        <v>63.723095999999998</v>
      </c>
    </row>
    <row r="23063" spans="1:8">
      <c r="A23063" t="s">
        <v>464</v>
      </c>
      <c r="B23063">
        <v>5545</v>
      </c>
      <c r="C23063" t="s">
        <v>540</v>
      </c>
      <c r="D23063" t="s">
        <v>475</v>
      </c>
      <c r="E23063" t="s">
        <v>22</v>
      </c>
      <c r="F23063">
        <v>2013</v>
      </c>
      <c r="G23063" t="s">
        <v>483</v>
      </c>
      <c r="H23063">
        <v>1.6077311999999999</v>
      </c>
    </row>
    <row r="23064" spans="1:8">
      <c r="A23064" t="s">
        <v>464</v>
      </c>
      <c r="B23064">
        <v>5545</v>
      </c>
      <c r="C23064" t="s">
        <v>540</v>
      </c>
      <c r="D23064" t="s">
        <v>475</v>
      </c>
      <c r="E23064" t="s">
        <v>28</v>
      </c>
      <c r="F23064">
        <v>2014</v>
      </c>
      <c r="G23064" t="s">
        <v>483</v>
      </c>
      <c r="H23064">
        <v>4.9948524000000001</v>
      </c>
    </row>
    <row r="23065" spans="1:8">
      <c r="A23065" t="s">
        <v>429</v>
      </c>
      <c r="B23065">
        <v>5545</v>
      </c>
      <c r="C23065" t="s">
        <v>540</v>
      </c>
      <c r="D23065" t="s">
        <v>475</v>
      </c>
      <c r="E23065" t="s">
        <v>343</v>
      </c>
      <c r="F23065">
        <v>2014</v>
      </c>
      <c r="G23065" t="s">
        <v>483</v>
      </c>
      <c r="H23065">
        <v>5.9285088000000004</v>
      </c>
    </row>
    <row r="23066" spans="1:8">
      <c r="A23066" t="s">
        <v>464</v>
      </c>
      <c r="B23066">
        <v>2130</v>
      </c>
      <c r="C23066" t="s">
        <v>541</v>
      </c>
      <c r="D23066" t="s">
        <v>475</v>
      </c>
      <c r="E23066" t="s">
        <v>482</v>
      </c>
      <c r="F23066">
        <v>2009</v>
      </c>
      <c r="G23066" t="s">
        <v>480</v>
      </c>
      <c r="H23066">
        <v>0.60289919999999997</v>
      </c>
    </row>
    <row r="23067" spans="1:8">
      <c r="A23067" t="s">
        <v>463</v>
      </c>
      <c r="B23067">
        <v>2130</v>
      </c>
      <c r="C23067" t="s">
        <v>541</v>
      </c>
      <c r="D23067" t="s">
        <v>475</v>
      </c>
      <c r="E23067" t="s">
        <v>36</v>
      </c>
      <c r="F23067">
        <v>2010</v>
      </c>
      <c r="G23067" t="s">
        <v>480</v>
      </c>
      <c r="H23067">
        <v>2.1478283999999999</v>
      </c>
    </row>
    <row r="23068" spans="1:8">
      <c r="A23068" t="s">
        <v>464</v>
      </c>
      <c r="B23068">
        <v>3244</v>
      </c>
      <c r="C23068" t="s">
        <v>460</v>
      </c>
      <c r="D23068" t="s">
        <v>475</v>
      </c>
      <c r="E23068" t="s">
        <v>482</v>
      </c>
      <c r="F23068">
        <v>2012</v>
      </c>
      <c r="G23068" t="s">
        <v>480</v>
      </c>
      <c r="H23068">
        <v>4.4212607999999998</v>
      </c>
    </row>
    <row r="23069" spans="1:8">
      <c r="A23069" t="s">
        <v>464</v>
      </c>
      <c r="B23069">
        <v>3244</v>
      </c>
      <c r="C23069" t="s">
        <v>460</v>
      </c>
      <c r="D23069" t="s">
        <v>475</v>
      </c>
      <c r="E23069" t="s">
        <v>9</v>
      </c>
      <c r="F23069">
        <v>2010</v>
      </c>
      <c r="G23069" t="s">
        <v>480</v>
      </c>
      <c r="H23069">
        <v>0.12979080000000001</v>
      </c>
    </row>
    <row r="23070" spans="1:8">
      <c r="A23070" t="s">
        <v>464</v>
      </c>
      <c r="B23070">
        <v>3244</v>
      </c>
      <c r="C23070" t="s">
        <v>460</v>
      </c>
      <c r="D23070" t="s">
        <v>475</v>
      </c>
      <c r="E23070" t="s">
        <v>10</v>
      </c>
      <c r="F23070">
        <v>2010</v>
      </c>
      <c r="G23070" t="s">
        <v>480</v>
      </c>
      <c r="H23070">
        <v>0.90016200000000002</v>
      </c>
    </row>
    <row r="23071" spans="1:8">
      <c r="A23071" t="s">
        <v>464</v>
      </c>
      <c r="B23071">
        <v>3244</v>
      </c>
      <c r="C23071" t="s">
        <v>460</v>
      </c>
      <c r="D23071" t="s">
        <v>475</v>
      </c>
      <c r="E23071" t="s">
        <v>16</v>
      </c>
      <c r="F23071">
        <v>2012</v>
      </c>
      <c r="G23071" t="s">
        <v>480</v>
      </c>
      <c r="H23071">
        <v>4.1868000000000002E-2</v>
      </c>
    </row>
    <row r="23072" spans="1:8">
      <c r="A23072" t="s">
        <v>429</v>
      </c>
      <c r="B23072">
        <v>5534</v>
      </c>
      <c r="C23072" t="s">
        <v>538</v>
      </c>
      <c r="D23072" t="s">
        <v>475</v>
      </c>
      <c r="E23072" t="s">
        <v>8</v>
      </c>
      <c r="F23072">
        <v>2012</v>
      </c>
      <c r="G23072" t="s">
        <v>480</v>
      </c>
      <c r="H23072">
        <v>7.95492E-2</v>
      </c>
    </row>
    <row r="23073" spans="1:8">
      <c r="A23073" t="s">
        <v>429</v>
      </c>
      <c r="B23073">
        <v>5534</v>
      </c>
      <c r="C23073" t="s">
        <v>538</v>
      </c>
      <c r="D23073" t="s">
        <v>475</v>
      </c>
      <c r="E23073" t="s">
        <v>9</v>
      </c>
      <c r="F23073">
        <v>2011</v>
      </c>
      <c r="G23073" t="s">
        <v>480</v>
      </c>
      <c r="H23073">
        <v>7.8544368000000002</v>
      </c>
    </row>
    <row r="23074" spans="1:8">
      <c r="A23074" t="s">
        <v>429</v>
      </c>
      <c r="B23074">
        <v>5534</v>
      </c>
      <c r="C23074" t="s">
        <v>538</v>
      </c>
      <c r="D23074" t="s">
        <v>475</v>
      </c>
      <c r="E23074" t="s">
        <v>343</v>
      </c>
      <c r="F23074">
        <v>2010</v>
      </c>
      <c r="G23074" t="s">
        <v>480</v>
      </c>
      <c r="H23074">
        <v>0.56940480000000004</v>
      </c>
    </row>
    <row r="23075" spans="1:8">
      <c r="A23075" t="s">
        <v>429</v>
      </c>
      <c r="B23075">
        <v>5534</v>
      </c>
      <c r="C23075" t="s">
        <v>538</v>
      </c>
      <c r="D23075" t="s">
        <v>475</v>
      </c>
      <c r="E23075" t="s">
        <v>14</v>
      </c>
      <c r="F23075">
        <v>2011</v>
      </c>
      <c r="G23075" t="s">
        <v>480</v>
      </c>
      <c r="H23075">
        <v>2.0934000000000001E-2</v>
      </c>
    </row>
    <row r="23076" spans="1:8">
      <c r="A23076" t="s">
        <v>429</v>
      </c>
      <c r="B23076">
        <v>5534</v>
      </c>
      <c r="C23076" t="s">
        <v>538</v>
      </c>
      <c r="D23076" t="s">
        <v>475</v>
      </c>
      <c r="E23076" t="s">
        <v>32</v>
      </c>
      <c r="F23076">
        <v>2011</v>
      </c>
      <c r="G23076" t="s">
        <v>480</v>
      </c>
      <c r="H23076">
        <v>4.1868000000000001E-3</v>
      </c>
    </row>
    <row r="23077" spans="1:8">
      <c r="A23077" t="s">
        <v>429</v>
      </c>
      <c r="B23077">
        <v>55431</v>
      </c>
      <c r="C23077" t="s">
        <v>537</v>
      </c>
      <c r="D23077" t="s">
        <v>475</v>
      </c>
      <c r="E23077" t="s">
        <v>9</v>
      </c>
      <c r="F23077">
        <v>2013</v>
      </c>
      <c r="G23077" t="s">
        <v>480</v>
      </c>
      <c r="H23077">
        <v>3.4708572000000002</v>
      </c>
    </row>
    <row r="23078" spans="1:8">
      <c r="A23078" t="s">
        <v>429</v>
      </c>
      <c r="B23078">
        <v>55431</v>
      </c>
      <c r="C23078" t="s">
        <v>537</v>
      </c>
      <c r="D23078" t="s">
        <v>475</v>
      </c>
      <c r="E23078" t="s">
        <v>10</v>
      </c>
      <c r="F23078">
        <v>2009</v>
      </c>
      <c r="G23078" t="s">
        <v>480</v>
      </c>
      <c r="H23078">
        <v>88.240996800000005</v>
      </c>
    </row>
    <row r="23079" spans="1:8">
      <c r="A23079" t="s">
        <v>429</v>
      </c>
      <c r="B23079">
        <v>55431</v>
      </c>
      <c r="C23079" t="s">
        <v>537</v>
      </c>
      <c r="D23079" t="s">
        <v>475</v>
      </c>
      <c r="E23079" t="s">
        <v>13</v>
      </c>
      <c r="F23079">
        <v>2012</v>
      </c>
      <c r="G23079" t="s">
        <v>480</v>
      </c>
      <c r="H23079">
        <v>7.3562076000000003</v>
      </c>
    </row>
    <row r="23080" spans="1:8">
      <c r="A23080" t="s">
        <v>429</v>
      </c>
      <c r="B23080">
        <v>55431</v>
      </c>
      <c r="C23080" t="s">
        <v>537</v>
      </c>
      <c r="D23080" t="s">
        <v>475</v>
      </c>
      <c r="E23080" t="s">
        <v>14</v>
      </c>
      <c r="F23080">
        <v>2014</v>
      </c>
      <c r="G23080" t="s">
        <v>480</v>
      </c>
      <c r="H23080">
        <v>10.3246488</v>
      </c>
    </row>
    <row r="23081" spans="1:8">
      <c r="A23081" t="s">
        <v>429</v>
      </c>
      <c r="B23081">
        <v>5550</v>
      </c>
      <c r="C23081" t="s">
        <v>514</v>
      </c>
      <c r="D23081" t="s">
        <v>475</v>
      </c>
      <c r="E23081" t="s">
        <v>13</v>
      </c>
      <c r="F23081">
        <v>2011</v>
      </c>
      <c r="G23081" t="s">
        <v>480</v>
      </c>
      <c r="H23081">
        <v>0.70338239999999996</v>
      </c>
    </row>
    <row r="23082" spans="1:8">
      <c r="A23082" t="s">
        <v>429</v>
      </c>
      <c r="B23082">
        <v>5550</v>
      </c>
      <c r="C23082" t="s">
        <v>514</v>
      </c>
      <c r="D23082" t="s">
        <v>475</v>
      </c>
      <c r="E23082" t="s">
        <v>19</v>
      </c>
      <c r="F23082">
        <v>2014</v>
      </c>
      <c r="G23082" t="s">
        <v>480</v>
      </c>
      <c r="H23082">
        <v>172.29100679999999</v>
      </c>
    </row>
    <row r="23083" spans="1:8">
      <c r="A23083" t="s">
        <v>429</v>
      </c>
      <c r="B23083">
        <v>5550</v>
      </c>
      <c r="C23083" t="s">
        <v>514</v>
      </c>
      <c r="D23083" t="s">
        <v>475</v>
      </c>
      <c r="E23083" t="s">
        <v>37</v>
      </c>
      <c r="F23083">
        <v>2009</v>
      </c>
      <c r="G23083" t="s">
        <v>480</v>
      </c>
      <c r="H23083">
        <v>3.3494400000000001E-2</v>
      </c>
    </row>
    <row r="23084" spans="1:8">
      <c r="A23084" t="s">
        <v>464</v>
      </c>
      <c r="B23084">
        <v>2330</v>
      </c>
      <c r="C23084" t="s">
        <v>515</v>
      </c>
      <c r="D23084" t="s">
        <v>475</v>
      </c>
      <c r="E23084" t="s">
        <v>482</v>
      </c>
      <c r="F23084">
        <v>2014</v>
      </c>
      <c r="G23084" t="s">
        <v>490</v>
      </c>
      <c r="H23084">
        <v>2.0934000000000001E-2</v>
      </c>
    </row>
    <row r="23085" spans="1:8">
      <c r="A23085" t="s">
        <v>499</v>
      </c>
      <c r="B23085">
        <v>2330</v>
      </c>
      <c r="C23085" t="s">
        <v>515</v>
      </c>
      <c r="D23085" t="s">
        <v>475</v>
      </c>
      <c r="E23085" t="s">
        <v>14</v>
      </c>
      <c r="F23085">
        <v>2011</v>
      </c>
      <c r="G23085" t="s">
        <v>490</v>
      </c>
      <c r="H23085">
        <v>0.92109600000000003</v>
      </c>
    </row>
    <row r="23086" spans="1:8">
      <c r="A23086" t="s">
        <v>464</v>
      </c>
      <c r="B23086">
        <v>3200</v>
      </c>
      <c r="C23086" t="s">
        <v>513</v>
      </c>
      <c r="D23086" t="s">
        <v>475</v>
      </c>
      <c r="E23086" t="s">
        <v>14</v>
      </c>
      <c r="F23086">
        <v>2014</v>
      </c>
      <c r="G23086" t="s">
        <v>503</v>
      </c>
      <c r="H23086">
        <v>241.81700760000001</v>
      </c>
    </row>
    <row r="23087" spans="1:8">
      <c r="A23087" t="s">
        <v>464</v>
      </c>
      <c r="B23087">
        <v>3200</v>
      </c>
      <c r="C23087" t="s">
        <v>513</v>
      </c>
      <c r="D23087" t="s">
        <v>475</v>
      </c>
      <c r="E23087" t="s">
        <v>37</v>
      </c>
      <c r="F23087">
        <v>2009</v>
      </c>
      <c r="G23087" t="s">
        <v>503</v>
      </c>
      <c r="H23087">
        <v>955.36914479999996</v>
      </c>
    </row>
    <row r="23088" spans="1:8">
      <c r="A23088" t="s">
        <v>463</v>
      </c>
      <c r="B23088">
        <v>4210</v>
      </c>
      <c r="C23088" t="s">
        <v>450</v>
      </c>
      <c r="D23088" t="s">
        <v>475</v>
      </c>
      <c r="E23088" t="s">
        <v>37</v>
      </c>
      <c r="F23088">
        <v>2011</v>
      </c>
      <c r="G23088" t="s">
        <v>501</v>
      </c>
      <c r="H23088">
        <v>28.658646000000001</v>
      </c>
    </row>
    <row r="23089" spans="1:8">
      <c r="A23089" t="s">
        <v>461</v>
      </c>
      <c r="B23089">
        <v>4210</v>
      </c>
      <c r="C23089" t="s">
        <v>450</v>
      </c>
      <c r="D23089" t="s">
        <v>475</v>
      </c>
      <c r="E23089" t="s">
        <v>14</v>
      </c>
      <c r="F23089">
        <v>2011</v>
      </c>
      <c r="G23089" t="s">
        <v>501</v>
      </c>
      <c r="H23089">
        <v>2.3739156000000001</v>
      </c>
    </row>
    <row r="23090" spans="1:8">
      <c r="A23090" t="s">
        <v>429</v>
      </c>
      <c r="B23090">
        <v>5510</v>
      </c>
      <c r="C23090" t="s">
        <v>512</v>
      </c>
      <c r="D23090" t="s">
        <v>475</v>
      </c>
      <c r="E23090" t="s">
        <v>22</v>
      </c>
      <c r="F23090">
        <v>2013</v>
      </c>
      <c r="G23090" t="s">
        <v>483</v>
      </c>
      <c r="H23090">
        <v>1.8756864</v>
      </c>
    </row>
    <row r="23091" spans="1:8">
      <c r="A23091" t="s">
        <v>429</v>
      </c>
      <c r="B23091">
        <v>5510</v>
      </c>
      <c r="C23091" t="s">
        <v>512</v>
      </c>
      <c r="D23091" t="s">
        <v>475</v>
      </c>
      <c r="E23091" t="s">
        <v>23</v>
      </c>
      <c r="F23091">
        <v>2014</v>
      </c>
      <c r="G23091" t="s">
        <v>483</v>
      </c>
      <c r="H23091">
        <v>0.38937240000000001</v>
      </c>
    </row>
    <row r="23092" spans="1:8">
      <c r="A23092" t="s">
        <v>429</v>
      </c>
      <c r="B23092">
        <v>5510</v>
      </c>
      <c r="C23092" t="s">
        <v>512</v>
      </c>
      <c r="D23092" t="s">
        <v>475</v>
      </c>
      <c r="E23092" t="s">
        <v>29</v>
      </c>
      <c r="F23092">
        <v>2010</v>
      </c>
      <c r="G23092" t="s">
        <v>483</v>
      </c>
      <c r="H23092">
        <v>420.30029159999998</v>
      </c>
    </row>
    <row r="23093" spans="1:8">
      <c r="A23093" t="s">
        <v>496</v>
      </c>
      <c r="B23093">
        <v>2330</v>
      </c>
      <c r="C23093" t="s">
        <v>515</v>
      </c>
      <c r="D23093" t="s">
        <v>475</v>
      </c>
      <c r="E23093" t="s">
        <v>12</v>
      </c>
      <c r="F23093">
        <v>2010</v>
      </c>
      <c r="G23093" t="s">
        <v>480</v>
      </c>
      <c r="H23093">
        <v>2.0934000000000001E-2</v>
      </c>
    </row>
    <row r="23094" spans="1:8">
      <c r="A23094" t="s">
        <v>499</v>
      </c>
      <c r="B23094">
        <v>2330</v>
      </c>
      <c r="C23094" t="s">
        <v>515</v>
      </c>
      <c r="D23094" t="s">
        <v>475</v>
      </c>
      <c r="E23094" t="s">
        <v>18</v>
      </c>
      <c r="F23094">
        <v>2013</v>
      </c>
      <c r="G23094" t="s">
        <v>480</v>
      </c>
      <c r="H23094">
        <v>4.7980727999999999</v>
      </c>
    </row>
    <row r="23095" spans="1:8">
      <c r="A23095" t="s">
        <v>463</v>
      </c>
      <c r="B23095">
        <v>4210</v>
      </c>
      <c r="C23095" t="s">
        <v>450</v>
      </c>
      <c r="D23095" t="s">
        <v>475</v>
      </c>
      <c r="E23095" t="s">
        <v>10</v>
      </c>
      <c r="F23095">
        <v>2009</v>
      </c>
      <c r="G23095" t="s">
        <v>480</v>
      </c>
      <c r="H23095">
        <v>52.134033600000002</v>
      </c>
    </row>
    <row r="23096" spans="1:8">
      <c r="A23096" t="s">
        <v>463</v>
      </c>
      <c r="B23096">
        <v>4210</v>
      </c>
      <c r="C23096" t="s">
        <v>450</v>
      </c>
      <c r="D23096" t="s">
        <v>475</v>
      </c>
      <c r="E23096" t="s">
        <v>37</v>
      </c>
      <c r="F23096">
        <v>2013</v>
      </c>
      <c r="G23096" t="s">
        <v>480</v>
      </c>
      <c r="H23096">
        <v>27.473781599999999</v>
      </c>
    </row>
    <row r="23097" spans="1:8">
      <c r="A23097" t="s">
        <v>429</v>
      </c>
      <c r="B23097">
        <v>5510</v>
      </c>
      <c r="C23097" t="s">
        <v>512</v>
      </c>
      <c r="D23097" t="s">
        <v>475</v>
      </c>
      <c r="E23097" t="s">
        <v>20</v>
      </c>
      <c r="F23097">
        <v>2009</v>
      </c>
      <c r="G23097" t="s">
        <v>480</v>
      </c>
      <c r="H23097">
        <v>176.89648679999999</v>
      </c>
    </row>
    <row r="23098" spans="1:8">
      <c r="A23098" t="s">
        <v>429</v>
      </c>
      <c r="B23098">
        <v>5510</v>
      </c>
      <c r="C23098" t="s">
        <v>512</v>
      </c>
      <c r="D23098" t="s">
        <v>475</v>
      </c>
      <c r="E23098" t="s">
        <v>23</v>
      </c>
      <c r="F23098">
        <v>2010</v>
      </c>
      <c r="G23098" t="s">
        <v>480</v>
      </c>
      <c r="H23098">
        <v>0.38937240000000001</v>
      </c>
    </row>
    <row r="23099" spans="1:8">
      <c r="A23099" t="s">
        <v>429</v>
      </c>
      <c r="B23099">
        <v>5550</v>
      </c>
      <c r="C23099" t="s">
        <v>514</v>
      </c>
      <c r="D23099" t="s">
        <v>475</v>
      </c>
      <c r="E23099" t="s">
        <v>36</v>
      </c>
      <c r="F23099">
        <v>2009</v>
      </c>
      <c r="G23099" t="s">
        <v>483</v>
      </c>
      <c r="H23099">
        <v>0.35587800000000003</v>
      </c>
    </row>
    <row r="23100" spans="1:8">
      <c r="A23100" t="s">
        <v>429</v>
      </c>
      <c r="B23100">
        <v>5550</v>
      </c>
      <c r="C23100" t="s">
        <v>514</v>
      </c>
      <c r="D23100" t="s">
        <v>475</v>
      </c>
      <c r="E23100" t="s">
        <v>479</v>
      </c>
      <c r="F23100">
        <v>2010</v>
      </c>
      <c r="G23100" t="s">
        <v>483</v>
      </c>
      <c r="H23100">
        <v>82.316674800000001</v>
      </c>
    </row>
    <row r="23101" spans="1:8">
      <c r="A23101" t="s">
        <v>464</v>
      </c>
      <c r="B23101">
        <v>3200</v>
      </c>
      <c r="C23101" t="s">
        <v>513</v>
      </c>
      <c r="D23101" t="s">
        <v>475</v>
      </c>
      <c r="E23101" t="s">
        <v>8</v>
      </c>
      <c r="F23101">
        <v>2009</v>
      </c>
      <c r="G23101" t="s">
        <v>503</v>
      </c>
      <c r="H23101">
        <v>120.5421588</v>
      </c>
    </row>
    <row r="23102" spans="1:8">
      <c r="A23102" t="s">
        <v>465</v>
      </c>
      <c r="B23102">
        <v>3200</v>
      </c>
      <c r="C23102" t="s">
        <v>513</v>
      </c>
      <c r="D23102" t="s">
        <v>475</v>
      </c>
      <c r="E23102" t="s">
        <v>482</v>
      </c>
      <c r="F23102">
        <v>2009</v>
      </c>
      <c r="G23102" t="s">
        <v>503</v>
      </c>
      <c r="H23102">
        <v>0.33913080000000001</v>
      </c>
    </row>
    <row r="23103" spans="1:8">
      <c r="A23103" t="s">
        <v>429</v>
      </c>
      <c r="B23103">
        <v>5510</v>
      </c>
      <c r="C23103" t="s">
        <v>512</v>
      </c>
      <c r="D23103" t="s">
        <v>475</v>
      </c>
      <c r="E23103" t="s">
        <v>25</v>
      </c>
      <c r="F23103">
        <v>2013</v>
      </c>
      <c r="G23103" t="s">
        <v>483</v>
      </c>
      <c r="H23103">
        <v>9.0141804000000008</v>
      </c>
    </row>
    <row r="23104" spans="1:8">
      <c r="A23104" t="s">
        <v>429</v>
      </c>
      <c r="B23104">
        <v>5510</v>
      </c>
      <c r="C23104" t="s">
        <v>512</v>
      </c>
      <c r="D23104" t="s">
        <v>475</v>
      </c>
      <c r="E23104" t="s">
        <v>30</v>
      </c>
      <c r="F23104">
        <v>2011</v>
      </c>
      <c r="G23104" t="s">
        <v>483</v>
      </c>
      <c r="H23104">
        <v>8.3903472000000008</v>
      </c>
    </row>
    <row r="23105" spans="1:8">
      <c r="A23105" t="s">
        <v>429</v>
      </c>
      <c r="B23105">
        <v>5510</v>
      </c>
      <c r="C23105" t="s">
        <v>512</v>
      </c>
      <c r="D23105" t="s">
        <v>475</v>
      </c>
      <c r="E23105" t="s">
        <v>32</v>
      </c>
      <c r="F23105">
        <v>2012</v>
      </c>
      <c r="G23105" t="s">
        <v>483</v>
      </c>
      <c r="H23105">
        <v>43.438049999999997</v>
      </c>
    </row>
    <row r="23106" spans="1:8">
      <c r="A23106" t="s">
        <v>429</v>
      </c>
      <c r="B23106">
        <v>5550</v>
      </c>
      <c r="C23106" t="s">
        <v>514</v>
      </c>
      <c r="D23106" t="s">
        <v>475</v>
      </c>
      <c r="E23106" t="s">
        <v>30</v>
      </c>
      <c r="F23106">
        <v>2010</v>
      </c>
      <c r="G23106" t="s">
        <v>483</v>
      </c>
      <c r="H23106">
        <v>0.56103119999999995</v>
      </c>
    </row>
    <row r="23107" spans="1:8">
      <c r="A23107" t="s">
        <v>429</v>
      </c>
      <c r="B23107">
        <v>5550</v>
      </c>
      <c r="C23107" t="s">
        <v>514</v>
      </c>
      <c r="D23107" t="s">
        <v>475</v>
      </c>
      <c r="E23107" t="s">
        <v>31</v>
      </c>
      <c r="F23107">
        <v>2009</v>
      </c>
      <c r="G23107" t="s">
        <v>483</v>
      </c>
      <c r="H23107">
        <v>7.0589447999999999</v>
      </c>
    </row>
    <row r="23108" spans="1:8">
      <c r="A23108" t="s">
        <v>429</v>
      </c>
      <c r="B23108">
        <v>5510</v>
      </c>
      <c r="C23108" t="s">
        <v>512</v>
      </c>
      <c r="D23108" t="s">
        <v>475</v>
      </c>
      <c r="E23108" t="s">
        <v>352</v>
      </c>
      <c r="F23108">
        <v>2013</v>
      </c>
      <c r="G23108" t="s">
        <v>480</v>
      </c>
      <c r="H23108">
        <v>1.1178756000000001</v>
      </c>
    </row>
    <row r="23109" spans="1:8">
      <c r="A23109" t="s">
        <v>429</v>
      </c>
      <c r="B23109">
        <v>5510</v>
      </c>
      <c r="C23109" t="s">
        <v>512</v>
      </c>
      <c r="D23109" t="s">
        <v>475</v>
      </c>
      <c r="E23109" t="s">
        <v>25</v>
      </c>
      <c r="F23109">
        <v>2011</v>
      </c>
      <c r="G23109" t="s">
        <v>480</v>
      </c>
      <c r="H23109">
        <v>4.3333380000000004</v>
      </c>
    </row>
    <row r="23110" spans="1:8">
      <c r="A23110" t="s">
        <v>429</v>
      </c>
      <c r="B23110">
        <v>5510</v>
      </c>
      <c r="C23110" t="s">
        <v>512</v>
      </c>
      <c r="D23110" t="s">
        <v>475</v>
      </c>
      <c r="E23110" t="s">
        <v>31</v>
      </c>
      <c r="F23110">
        <v>2013</v>
      </c>
      <c r="G23110" t="s">
        <v>480</v>
      </c>
      <c r="H23110">
        <v>49.429360799999998</v>
      </c>
    </row>
    <row r="23111" spans="1:8">
      <c r="A23111" t="s">
        <v>429</v>
      </c>
      <c r="B23111">
        <v>5550</v>
      </c>
      <c r="C23111" t="s">
        <v>514</v>
      </c>
      <c r="D23111" t="s">
        <v>475</v>
      </c>
      <c r="E23111" t="s">
        <v>30</v>
      </c>
      <c r="F23111">
        <v>2013</v>
      </c>
      <c r="G23111" t="s">
        <v>480</v>
      </c>
      <c r="H23111">
        <v>0.77874480000000001</v>
      </c>
    </row>
    <row r="23112" spans="1:8">
      <c r="A23112" t="s">
        <v>429</v>
      </c>
      <c r="B23112">
        <v>5550</v>
      </c>
      <c r="C23112" t="s">
        <v>514</v>
      </c>
      <c r="D23112" t="s">
        <v>475</v>
      </c>
      <c r="E23112" t="s">
        <v>32</v>
      </c>
      <c r="F23112">
        <v>2014</v>
      </c>
      <c r="G23112" t="s">
        <v>480</v>
      </c>
      <c r="H23112">
        <v>1.1848643999999999</v>
      </c>
    </row>
    <row r="23113" spans="1:8">
      <c r="A23113" t="s">
        <v>464</v>
      </c>
      <c r="B23113">
        <v>3200</v>
      </c>
      <c r="C23113" t="s">
        <v>513</v>
      </c>
      <c r="D23113" t="s">
        <v>475</v>
      </c>
      <c r="E23113" t="s">
        <v>25</v>
      </c>
      <c r="F23113">
        <v>2012</v>
      </c>
      <c r="G23113" t="s">
        <v>503</v>
      </c>
      <c r="H23113">
        <v>12.2966316</v>
      </c>
    </row>
    <row r="23114" spans="1:8">
      <c r="A23114" t="s">
        <v>464</v>
      </c>
      <c r="B23114">
        <v>3200</v>
      </c>
      <c r="C23114" t="s">
        <v>513</v>
      </c>
      <c r="D23114" t="s">
        <v>475</v>
      </c>
      <c r="E23114" t="s">
        <v>32</v>
      </c>
      <c r="F23114">
        <v>2014</v>
      </c>
      <c r="G23114" t="s">
        <v>503</v>
      </c>
      <c r="H23114">
        <v>82.220378400000001</v>
      </c>
    </row>
    <row r="23115" spans="1:8">
      <c r="A23115" t="s">
        <v>464</v>
      </c>
      <c r="B23115">
        <v>3200</v>
      </c>
      <c r="C23115" t="s">
        <v>513</v>
      </c>
      <c r="D23115" t="s">
        <v>475</v>
      </c>
      <c r="E23115" t="s">
        <v>31</v>
      </c>
      <c r="F23115">
        <v>2013</v>
      </c>
      <c r="G23115" t="s">
        <v>503</v>
      </c>
      <c r="H23115">
        <v>95.061294000000004</v>
      </c>
    </row>
    <row r="23116" spans="1:8">
      <c r="A23116" t="s">
        <v>438</v>
      </c>
      <c r="B23116">
        <v>3200</v>
      </c>
      <c r="C23116" t="s">
        <v>513</v>
      </c>
      <c r="D23116" t="s">
        <v>475</v>
      </c>
      <c r="E23116" t="s">
        <v>32</v>
      </c>
      <c r="F23116">
        <v>2012</v>
      </c>
      <c r="G23116" t="s">
        <v>503</v>
      </c>
      <c r="H23116">
        <v>0.25539479999999998</v>
      </c>
    </row>
    <row r="23117" spans="1:8">
      <c r="A23117" t="s">
        <v>463</v>
      </c>
      <c r="B23117">
        <v>4210</v>
      </c>
      <c r="C23117" t="s">
        <v>450</v>
      </c>
      <c r="D23117" t="s">
        <v>475</v>
      </c>
      <c r="E23117" t="s">
        <v>13</v>
      </c>
      <c r="F23117">
        <v>2011</v>
      </c>
      <c r="G23117" t="s">
        <v>501</v>
      </c>
      <c r="H23117">
        <v>15.595829999999999</v>
      </c>
    </row>
    <row r="23118" spans="1:8">
      <c r="A23118" t="s">
        <v>463</v>
      </c>
      <c r="B23118">
        <v>4210</v>
      </c>
      <c r="C23118" t="s">
        <v>450</v>
      </c>
      <c r="D23118" t="s">
        <v>475</v>
      </c>
      <c r="E23118" t="s">
        <v>20</v>
      </c>
      <c r="F23118">
        <v>2009</v>
      </c>
      <c r="G23118" t="s">
        <v>501</v>
      </c>
      <c r="H23118">
        <v>11.605809600000001</v>
      </c>
    </row>
    <row r="23119" spans="1:8">
      <c r="A23119" t="s">
        <v>463</v>
      </c>
      <c r="B23119">
        <v>4210</v>
      </c>
      <c r="C23119" t="s">
        <v>450</v>
      </c>
      <c r="D23119" t="s">
        <v>475</v>
      </c>
      <c r="E23119" t="s">
        <v>32</v>
      </c>
      <c r="F23119">
        <v>2010</v>
      </c>
      <c r="G23119" t="s">
        <v>501</v>
      </c>
      <c r="H23119">
        <v>1.2560399999999999E-2</v>
      </c>
    </row>
    <row r="23120" spans="1:8">
      <c r="A23120" t="s">
        <v>463</v>
      </c>
      <c r="B23120">
        <v>4210</v>
      </c>
      <c r="C23120" t="s">
        <v>450</v>
      </c>
      <c r="D23120" t="s">
        <v>475</v>
      </c>
      <c r="E23120" t="s">
        <v>30</v>
      </c>
      <c r="F23120">
        <v>2012</v>
      </c>
      <c r="G23120" t="s">
        <v>501</v>
      </c>
      <c r="H23120">
        <v>65.322453600000003</v>
      </c>
    </row>
    <row r="23121" spans="1:8">
      <c r="A23121" t="s">
        <v>463</v>
      </c>
      <c r="B23121">
        <v>4210</v>
      </c>
      <c r="C23121" t="s">
        <v>450</v>
      </c>
      <c r="D23121" t="s">
        <v>475</v>
      </c>
      <c r="E23121" t="s">
        <v>34</v>
      </c>
      <c r="F23121">
        <v>2010</v>
      </c>
      <c r="G23121" t="s">
        <v>501</v>
      </c>
      <c r="H23121">
        <v>7.6660307999999997</v>
      </c>
    </row>
    <row r="23122" spans="1:8">
      <c r="A23122" t="s">
        <v>463</v>
      </c>
      <c r="B23122">
        <v>4210</v>
      </c>
      <c r="C23122" t="s">
        <v>450</v>
      </c>
      <c r="D23122" t="s">
        <v>475</v>
      </c>
      <c r="E23122" t="s">
        <v>479</v>
      </c>
      <c r="F23122">
        <v>2011</v>
      </c>
      <c r="G23122" t="s">
        <v>501</v>
      </c>
      <c r="H23122">
        <v>23.977803600000001</v>
      </c>
    </row>
    <row r="23123" spans="1:8">
      <c r="A23123" t="s">
        <v>461</v>
      </c>
      <c r="B23123">
        <v>4210</v>
      </c>
      <c r="C23123" t="s">
        <v>450</v>
      </c>
      <c r="D23123" t="s">
        <v>475</v>
      </c>
      <c r="E23123" t="s">
        <v>15</v>
      </c>
      <c r="F23123">
        <v>2013</v>
      </c>
      <c r="G23123" t="s">
        <v>501</v>
      </c>
      <c r="H23123">
        <v>3.45411</v>
      </c>
    </row>
    <row r="23124" spans="1:8">
      <c r="A23124" t="s">
        <v>429</v>
      </c>
      <c r="B23124">
        <v>5550</v>
      </c>
      <c r="C23124" t="s">
        <v>514</v>
      </c>
      <c r="D23124" t="s">
        <v>475</v>
      </c>
      <c r="E23124" t="s">
        <v>3</v>
      </c>
      <c r="F23124">
        <v>2012</v>
      </c>
      <c r="G23124" t="s">
        <v>483</v>
      </c>
      <c r="H23124">
        <v>1.5239952000000001</v>
      </c>
    </row>
    <row r="23125" spans="1:8">
      <c r="A23125" t="s">
        <v>429</v>
      </c>
      <c r="B23125">
        <v>5550</v>
      </c>
      <c r="C23125" t="s">
        <v>514</v>
      </c>
      <c r="D23125" t="s">
        <v>475</v>
      </c>
      <c r="E23125" t="s">
        <v>15</v>
      </c>
      <c r="F23125">
        <v>2009</v>
      </c>
      <c r="G23125" t="s">
        <v>483</v>
      </c>
      <c r="H23125">
        <v>6.6151439999999999</v>
      </c>
    </row>
    <row r="23126" spans="1:8">
      <c r="A23126" t="s">
        <v>429</v>
      </c>
      <c r="B23126">
        <v>5550</v>
      </c>
      <c r="C23126" t="s">
        <v>514</v>
      </c>
      <c r="D23126" t="s">
        <v>475</v>
      </c>
      <c r="E23126" t="s">
        <v>16</v>
      </c>
      <c r="F23126">
        <v>2010</v>
      </c>
      <c r="G23126" t="s">
        <v>483</v>
      </c>
      <c r="H23126">
        <v>0.28470240000000002</v>
      </c>
    </row>
    <row r="23127" spans="1:8">
      <c r="A23127" t="s">
        <v>499</v>
      </c>
      <c r="B23127">
        <v>2330</v>
      </c>
      <c r="C23127" t="s">
        <v>515</v>
      </c>
      <c r="D23127" t="s">
        <v>475</v>
      </c>
      <c r="E23127" t="s">
        <v>22</v>
      </c>
      <c r="F23127">
        <v>2013</v>
      </c>
      <c r="G23127" t="s">
        <v>480</v>
      </c>
      <c r="H23127">
        <v>0.13816439999999999</v>
      </c>
    </row>
    <row r="23128" spans="1:8">
      <c r="A23128" t="s">
        <v>499</v>
      </c>
      <c r="B23128">
        <v>2330</v>
      </c>
      <c r="C23128" t="s">
        <v>515</v>
      </c>
      <c r="D23128" t="s">
        <v>475</v>
      </c>
      <c r="E23128" t="s">
        <v>482</v>
      </c>
      <c r="F23128">
        <v>2009</v>
      </c>
      <c r="G23128" t="s">
        <v>480</v>
      </c>
      <c r="H23128">
        <v>3.9816468</v>
      </c>
    </row>
    <row r="23129" spans="1:8">
      <c r="A23129" t="s">
        <v>461</v>
      </c>
      <c r="B23129">
        <v>4210</v>
      </c>
      <c r="C23129" t="s">
        <v>450</v>
      </c>
      <c r="D23129" t="s">
        <v>475</v>
      </c>
      <c r="E23129" t="s">
        <v>17</v>
      </c>
      <c r="F23129">
        <v>2013</v>
      </c>
      <c r="G23129" t="s">
        <v>480</v>
      </c>
      <c r="H23129">
        <v>2.8386504000000001</v>
      </c>
    </row>
    <row r="23130" spans="1:8">
      <c r="A23130" t="s">
        <v>463</v>
      </c>
      <c r="B23130">
        <v>4210</v>
      </c>
      <c r="C23130" t="s">
        <v>450</v>
      </c>
      <c r="D23130" t="s">
        <v>475</v>
      </c>
      <c r="E23130" t="s">
        <v>13</v>
      </c>
      <c r="F23130">
        <v>2013</v>
      </c>
      <c r="G23130" t="s">
        <v>480</v>
      </c>
      <c r="H23130">
        <v>12.238016399999999</v>
      </c>
    </row>
    <row r="23131" spans="1:8">
      <c r="A23131" t="s">
        <v>463</v>
      </c>
      <c r="B23131">
        <v>4210</v>
      </c>
      <c r="C23131" t="s">
        <v>450</v>
      </c>
      <c r="D23131" t="s">
        <v>475</v>
      </c>
      <c r="E23131" t="s">
        <v>14</v>
      </c>
      <c r="F23131">
        <v>2009</v>
      </c>
      <c r="G23131" t="s">
        <v>480</v>
      </c>
      <c r="H23131">
        <v>6.3555624000000002</v>
      </c>
    </row>
    <row r="23132" spans="1:8">
      <c r="A23132" t="s">
        <v>463</v>
      </c>
      <c r="B23132">
        <v>4210</v>
      </c>
      <c r="C23132" t="s">
        <v>450</v>
      </c>
      <c r="D23132" t="s">
        <v>475</v>
      </c>
      <c r="E23132" t="s">
        <v>20</v>
      </c>
      <c r="F23132">
        <v>2011</v>
      </c>
      <c r="G23132" t="s">
        <v>480</v>
      </c>
      <c r="H23132">
        <v>17.278923599999999</v>
      </c>
    </row>
    <row r="23133" spans="1:8">
      <c r="A23133" t="s">
        <v>463</v>
      </c>
      <c r="B23133">
        <v>4210</v>
      </c>
      <c r="C23133" t="s">
        <v>450</v>
      </c>
      <c r="D23133" t="s">
        <v>475</v>
      </c>
      <c r="E23133" t="s">
        <v>30</v>
      </c>
      <c r="F23133">
        <v>2014</v>
      </c>
      <c r="G23133" t="s">
        <v>480</v>
      </c>
      <c r="H23133">
        <v>69.752088000000001</v>
      </c>
    </row>
    <row r="23134" spans="1:8">
      <c r="A23134" t="s">
        <v>463</v>
      </c>
      <c r="B23134">
        <v>4210</v>
      </c>
      <c r="C23134" t="s">
        <v>450</v>
      </c>
      <c r="D23134" t="s">
        <v>475</v>
      </c>
      <c r="E23134" t="s">
        <v>34</v>
      </c>
      <c r="F23134">
        <v>2012</v>
      </c>
      <c r="G23134" t="s">
        <v>480</v>
      </c>
      <c r="H23134">
        <v>7.6157892</v>
      </c>
    </row>
    <row r="23135" spans="1:8">
      <c r="A23135" t="s">
        <v>463</v>
      </c>
      <c r="B23135">
        <v>4210</v>
      </c>
      <c r="C23135" t="s">
        <v>450</v>
      </c>
      <c r="D23135" t="s">
        <v>475</v>
      </c>
      <c r="E23135" t="s">
        <v>479</v>
      </c>
      <c r="F23135">
        <v>2013</v>
      </c>
      <c r="G23135" t="s">
        <v>480</v>
      </c>
      <c r="H23135">
        <v>28.533041999999998</v>
      </c>
    </row>
    <row r="23136" spans="1:8">
      <c r="A23136" t="s">
        <v>429</v>
      </c>
      <c r="B23136">
        <v>5550</v>
      </c>
      <c r="C23136" t="s">
        <v>514</v>
      </c>
      <c r="D23136" t="s">
        <v>475</v>
      </c>
      <c r="E23136" t="s">
        <v>5</v>
      </c>
      <c r="F23136">
        <v>2012</v>
      </c>
      <c r="G23136" t="s">
        <v>480</v>
      </c>
      <c r="H23136">
        <v>0.1214172</v>
      </c>
    </row>
    <row r="23137" spans="1:8">
      <c r="A23137" t="s">
        <v>429</v>
      </c>
      <c r="B23137">
        <v>5550</v>
      </c>
      <c r="C23137" t="s">
        <v>514</v>
      </c>
      <c r="D23137" t="s">
        <v>475</v>
      </c>
      <c r="E23137" t="s">
        <v>17</v>
      </c>
      <c r="F23137">
        <v>2010</v>
      </c>
      <c r="G23137" t="s">
        <v>480</v>
      </c>
      <c r="H23137">
        <v>4.1281847999999997</v>
      </c>
    </row>
    <row r="23138" spans="1:8">
      <c r="A23138" t="s">
        <v>464</v>
      </c>
      <c r="B23138">
        <v>3200</v>
      </c>
      <c r="C23138" t="s">
        <v>513</v>
      </c>
      <c r="D23138" t="s">
        <v>475</v>
      </c>
      <c r="E23138" t="s">
        <v>18</v>
      </c>
      <c r="F23138">
        <v>2012</v>
      </c>
      <c r="G23138" t="s">
        <v>503</v>
      </c>
      <c r="H23138">
        <v>224.3371176</v>
      </c>
    </row>
    <row r="23139" spans="1:8">
      <c r="A23139" t="s">
        <v>464</v>
      </c>
      <c r="B23139">
        <v>3200</v>
      </c>
      <c r="C23139" t="s">
        <v>513</v>
      </c>
      <c r="D23139" t="s">
        <v>475</v>
      </c>
      <c r="E23139" t="s">
        <v>20</v>
      </c>
      <c r="F23139">
        <v>2011</v>
      </c>
      <c r="G23139" t="s">
        <v>503</v>
      </c>
      <c r="H23139">
        <v>464.91064560000001</v>
      </c>
    </row>
    <row r="23140" spans="1:8">
      <c r="A23140" t="s">
        <v>464</v>
      </c>
      <c r="B23140">
        <v>3200</v>
      </c>
      <c r="C23140" t="s">
        <v>513</v>
      </c>
      <c r="D23140" t="s">
        <v>475</v>
      </c>
      <c r="E23140" t="s">
        <v>28</v>
      </c>
      <c r="F23140">
        <v>2010</v>
      </c>
      <c r="G23140" t="s">
        <v>503</v>
      </c>
      <c r="H23140">
        <v>3568.7948256</v>
      </c>
    </row>
    <row r="23141" spans="1:8">
      <c r="A23141" t="s">
        <v>464</v>
      </c>
      <c r="B23141">
        <v>3200</v>
      </c>
      <c r="C23141" t="s">
        <v>513</v>
      </c>
      <c r="D23141" t="s">
        <v>475</v>
      </c>
      <c r="E23141" t="s">
        <v>352</v>
      </c>
      <c r="F23141">
        <v>2009</v>
      </c>
      <c r="G23141" t="s">
        <v>503</v>
      </c>
      <c r="H23141">
        <v>30.8232216</v>
      </c>
    </row>
    <row r="23142" spans="1:8">
      <c r="A23142" t="s">
        <v>429</v>
      </c>
      <c r="B23142">
        <v>55431</v>
      </c>
      <c r="C23142" t="s">
        <v>537</v>
      </c>
      <c r="D23142" t="s">
        <v>475</v>
      </c>
      <c r="E23142" t="s">
        <v>18</v>
      </c>
      <c r="F23142">
        <v>2011</v>
      </c>
      <c r="G23142" t="s">
        <v>480</v>
      </c>
      <c r="H23142">
        <v>0.4438008</v>
      </c>
    </row>
    <row r="23143" spans="1:8">
      <c r="A23143" t="s">
        <v>429</v>
      </c>
      <c r="B23143">
        <v>55431</v>
      </c>
      <c r="C23143" t="s">
        <v>537</v>
      </c>
      <c r="D23143" t="s">
        <v>475</v>
      </c>
      <c r="E23143" t="s">
        <v>34</v>
      </c>
      <c r="F23143">
        <v>2012</v>
      </c>
      <c r="G23143" t="s">
        <v>480</v>
      </c>
      <c r="H23143">
        <v>32.217426000000003</v>
      </c>
    </row>
    <row r="23144" spans="1:8">
      <c r="A23144" t="s">
        <v>463</v>
      </c>
      <c r="B23144">
        <v>2130</v>
      </c>
      <c r="C23144" t="s">
        <v>541</v>
      </c>
      <c r="D23144" t="s">
        <v>475</v>
      </c>
      <c r="E23144" t="s">
        <v>37</v>
      </c>
      <c r="F23144">
        <v>2010</v>
      </c>
      <c r="G23144" t="s">
        <v>490</v>
      </c>
      <c r="H23144">
        <v>6.2215847999999996</v>
      </c>
    </row>
    <row r="23145" spans="1:8">
      <c r="A23145" t="s">
        <v>463</v>
      </c>
      <c r="B23145">
        <v>2130</v>
      </c>
      <c r="C23145" t="s">
        <v>541</v>
      </c>
      <c r="D23145" t="s">
        <v>475</v>
      </c>
      <c r="E23145" t="s">
        <v>482</v>
      </c>
      <c r="F23145">
        <v>2014</v>
      </c>
      <c r="G23145" t="s">
        <v>490</v>
      </c>
      <c r="H23145">
        <v>29.634170399999999</v>
      </c>
    </row>
    <row r="23146" spans="1:8">
      <c r="A23146" t="s">
        <v>486</v>
      </c>
      <c r="B23146">
        <v>2200</v>
      </c>
      <c r="C23146" t="s">
        <v>539</v>
      </c>
      <c r="D23146" t="s">
        <v>475</v>
      </c>
      <c r="E23146" t="s">
        <v>22</v>
      </c>
      <c r="F23146">
        <v>2011</v>
      </c>
      <c r="G23146" t="s">
        <v>490</v>
      </c>
      <c r="H23146">
        <v>0.1172304</v>
      </c>
    </row>
    <row r="23147" spans="1:8">
      <c r="A23147" t="s">
        <v>464</v>
      </c>
      <c r="B23147">
        <v>2200</v>
      </c>
      <c r="C23147" t="s">
        <v>539</v>
      </c>
      <c r="D23147" t="s">
        <v>475</v>
      </c>
      <c r="E23147" t="s">
        <v>14</v>
      </c>
      <c r="F23147">
        <v>2013</v>
      </c>
      <c r="G23147" t="s">
        <v>490</v>
      </c>
      <c r="H23147">
        <v>0.37681199999999998</v>
      </c>
    </row>
    <row r="23148" spans="1:8">
      <c r="A23148" t="s">
        <v>464</v>
      </c>
      <c r="B23148">
        <v>2200</v>
      </c>
      <c r="C23148" t="s">
        <v>539</v>
      </c>
      <c r="D23148" t="s">
        <v>475</v>
      </c>
      <c r="E23148" t="s">
        <v>482</v>
      </c>
      <c r="F23148">
        <v>2010</v>
      </c>
      <c r="G23148" t="s">
        <v>490</v>
      </c>
      <c r="H23148">
        <v>0.17584559999999999</v>
      </c>
    </row>
    <row r="23149" spans="1:8">
      <c r="A23149" t="s">
        <v>499</v>
      </c>
      <c r="B23149">
        <v>2200</v>
      </c>
      <c r="C23149" t="s">
        <v>539</v>
      </c>
      <c r="D23149" t="s">
        <v>475</v>
      </c>
      <c r="E23149" t="s">
        <v>14</v>
      </c>
      <c r="F23149">
        <v>2014</v>
      </c>
      <c r="G23149" t="s">
        <v>490</v>
      </c>
      <c r="H23149">
        <v>0.18003240000000001</v>
      </c>
    </row>
    <row r="23150" spans="1:8">
      <c r="A23150" t="s">
        <v>464</v>
      </c>
      <c r="B23150">
        <v>3244</v>
      </c>
      <c r="C23150" t="s">
        <v>460</v>
      </c>
      <c r="D23150" t="s">
        <v>475</v>
      </c>
      <c r="E23150" t="s">
        <v>5</v>
      </c>
      <c r="F23150">
        <v>2012</v>
      </c>
      <c r="G23150" t="s">
        <v>503</v>
      </c>
      <c r="H23150">
        <v>4.2998436</v>
      </c>
    </row>
    <row r="23151" spans="1:8">
      <c r="A23151" t="s">
        <v>464</v>
      </c>
      <c r="B23151">
        <v>3244</v>
      </c>
      <c r="C23151" t="s">
        <v>460</v>
      </c>
      <c r="D23151" t="s">
        <v>475</v>
      </c>
      <c r="E23151" t="s">
        <v>34</v>
      </c>
      <c r="F23151">
        <v>2014</v>
      </c>
      <c r="G23151" t="s">
        <v>503</v>
      </c>
      <c r="H23151">
        <v>4.1868000000000002E-2</v>
      </c>
    </row>
    <row r="23152" spans="1:8">
      <c r="A23152" t="s">
        <v>429</v>
      </c>
      <c r="B23152">
        <v>5534</v>
      </c>
      <c r="C23152" t="s">
        <v>538</v>
      </c>
      <c r="D23152" t="s">
        <v>475</v>
      </c>
      <c r="E23152" t="s">
        <v>22</v>
      </c>
      <c r="F23152">
        <v>2012</v>
      </c>
      <c r="G23152" t="s">
        <v>483</v>
      </c>
      <c r="H23152">
        <v>8.3736000000000001E-3</v>
      </c>
    </row>
    <row r="23153" spans="1:8">
      <c r="A23153" t="s">
        <v>429</v>
      </c>
      <c r="B23153">
        <v>55431</v>
      </c>
      <c r="C23153" t="s">
        <v>537</v>
      </c>
      <c r="D23153" t="s">
        <v>475</v>
      </c>
      <c r="E23153" t="s">
        <v>28</v>
      </c>
      <c r="F23153">
        <v>2012</v>
      </c>
      <c r="G23153" t="s">
        <v>483</v>
      </c>
      <c r="H23153">
        <v>35.759458799999997</v>
      </c>
    </row>
    <row r="23154" spans="1:8">
      <c r="A23154" t="s">
        <v>464</v>
      </c>
      <c r="B23154">
        <v>5545</v>
      </c>
      <c r="C23154" t="s">
        <v>540</v>
      </c>
      <c r="D23154" t="s">
        <v>475</v>
      </c>
      <c r="E23154" t="s">
        <v>35</v>
      </c>
      <c r="F23154">
        <v>2012</v>
      </c>
      <c r="G23154" t="s">
        <v>483</v>
      </c>
      <c r="H23154">
        <v>2.1520152000000001</v>
      </c>
    </row>
    <row r="23155" spans="1:8">
      <c r="A23155" t="s">
        <v>429</v>
      </c>
      <c r="B23155">
        <v>5545</v>
      </c>
      <c r="C23155" t="s">
        <v>540</v>
      </c>
      <c r="D23155" t="s">
        <v>475</v>
      </c>
      <c r="E23155" t="s">
        <v>20</v>
      </c>
      <c r="F23155">
        <v>2012</v>
      </c>
      <c r="G23155" t="s">
        <v>483</v>
      </c>
      <c r="H23155">
        <v>15.524654399999999</v>
      </c>
    </row>
    <row r="23156" spans="1:8">
      <c r="A23156" t="s">
        <v>429</v>
      </c>
      <c r="B23156">
        <v>5545</v>
      </c>
      <c r="C23156" t="s">
        <v>540</v>
      </c>
      <c r="D23156" t="s">
        <v>475</v>
      </c>
      <c r="E23156" t="s">
        <v>27</v>
      </c>
      <c r="F23156">
        <v>2011</v>
      </c>
      <c r="G23156" t="s">
        <v>483</v>
      </c>
      <c r="H23156">
        <v>2.93076E-2</v>
      </c>
    </row>
    <row r="23157" spans="1:8">
      <c r="A23157" t="s">
        <v>463</v>
      </c>
      <c r="B23157">
        <v>2130</v>
      </c>
      <c r="C23157" t="s">
        <v>541</v>
      </c>
      <c r="D23157" t="s">
        <v>475</v>
      </c>
      <c r="E23157" t="s">
        <v>3</v>
      </c>
      <c r="F23157">
        <v>2014</v>
      </c>
      <c r="G23157" t="s">
        <v>480</v>
      </c>
      <c r="H23157">
        <v>1.6579728</v>
      </c>
    </row>
    <row r="23158" spans="1:8">
      <c r="A23158" t="s">
        <v>463</v>
      </c>
      <c r="B23158">
        <v>2130</v>
      </c>
      <c r="C23158" t="s">
        <v>541</v>
      </c>
      <c r="D23158" t="s">
        <v>475</v>
      </c>
      <c r="E23158" t="s">
        <v>5</v>
      </c>
      <c r="F23158">
        <v>2010</v>
      </c>
      <c r="G23158" t="s">
        <v>480</v>
      </c>
      <c r="H23158">
        <v>2.6376840000000001</v>
      </c>
    </row>
    <row r="23159" spans="1:8">
      <c r="A23159" t="s">
        <v>461</v>
      </c>
      <c r="B23159">
        <v>2130</v>
      </c>
      <c r="C23159" t="s">
        <v>541</v>
      </c>
      <c r="D23159" t="s">
        <v>475</v>
      </c>
      <c r="E23159" t="s">
        <v>13</v>
      </c>
      <c r="F23159">
        <v>2014</v>
      </c>
      <c r="G23159" t="s">
        <v>480</v>
      </c>
      <c r="H23159">
        <v>0.45217439999999998</v>
      </c>
    </row>
    <row r="23160" spans="1:8">
      <c r="A23160" t="s">
        <v>429</v>
      </c>
      <c r="B23160">
        <v>55431</v>
      </c>
      <c r="C23160" t="s">
        <v>537</v>
      </c>
      <c r="D23160" t="s">
        <v>475</v>
      </c>
      <c r="E23160" t="s">
        <v>28</v>
      </c>
      <c r="F23160">
        <v>2010</v>
      </c>
      <c r="G23160" t="s">
        <v>480</v>
      </c>
      <c r="H23160">
        <v>34.206156</v>
      </c>
    </row>
    <row r="23161" spans="1:8">
      <c r="A23161" t="s">
        <v>429</v>
      </c>
      <c r="B23161">
        <v>5534</v>
      </c>
      <c r="C23161" t="s">
        <v>538</v>
      </c>
      <c r="D23161" t="s">
        <v>475</v>
      </c>
      <c r="E23161" t="s">
        <v>35</v>
      </c>
      <c r="F23161">
        <v>2011</v>
      </c>
      <c r="G23161" t="s">
        <v>480</v>
      </c>
      <c r="H23161">
        <v>0.2344608</v>
      </c>
    </row>
    <row r="23162" spans="1:8">
      <c r="A23162" t="s">
        <v>429</v>
      </c>
      <c r="B23162">
        <v>5534</v>
      </c>
      <c r="C23162" t="s">
        <v>538</v>
      </c>
      <c r="D23162" t="s">
        <v>475</v>
      </c>
      <c r="E23162" t="s">
        <v>36</v>
      </c>
      <c r="F23162">
        <v>2013</v>
      </c>
      <c r="G23162" t="s">
        <v>483</v>
      </c>
      <c r="H23162">
        <v>2.1185208000000002</v>
      </c>
    </row>
    <row r="23163" spans="1:8">
      <c r="A23163" t="s">
        <v>429</v>
      </c>
      <c r="B23163">
        <v>2200</v>
      </c>
      <c r="C23163" t="s">
        <v>539</v>
      </c>
      <c r="D23163" t="s">
        <v>475</v>
      </c>
      <c r="E23163" t="s">
        <v>36</v>
      </c>
      <c r="F23163">
        <v>2009</v>
      </c>
      <c r="G23163" t="s">
        <v>490</v>
      </c>
      <c r="H23163">
        <v>27.352364399999999</v>
      </c>
    </row>
    <row r="23164" spans="1:8">
      <c r="A23164" t="s">
        <v>429</v>
      </c>
      <c r="B23164">
        <v>5545</v>
      </c>
      <c r="C23164" t="s">
        <v>540</v>
      </c>
      <c r="D23164" t="s">
        <v>475</v>
      </c>
      <c r="E23164" t="s">
        <v>36</v>
      </c>
      <c r="F23164">
        <v>2012</v>
      </c>
      <c r="G23164" t="s">
        <v>483</v>
      </c>
      <c r="H23164">
        <v>6.3304416000000003</v>
      </c>
    </row>
    <row r="23165" spans="1:8">
      <c r="A23165" t="s">
        <v>429</v>
      </c>
      <c r="B23165">
        <v>2200</v>
      </c>
      <c r="C23165" t="s">
        <v>539</v>
      </c>
      <c r="D23165" t="s">
        <v>475</v>
      </c>
      <c r="E23165" t="s">
        <v>479</v>
      </c>
      <c r="F23165">
        <v>2012</v>
      </c>
      <c r="G23165" t="s">
        <v>490</v>
      </c>
      <c r="H23165">
        <v>574.70110199999999</v>
      </c>
    </row>
    <row r="23166" spans="1:8">
      <c r="A23166" t="s">
        <v>464</v>
      </c>
      <c r="B23166">
        <v>2130</v>
      </c>
      <c r="C23166" t="s">
        <v>541</v>
      </c>
      <c r="D23166" t="s">
        <v>475</v>
      </c>
      <c r="E23166" t="s">
        <v>30</v>
      </c>
      <c r="F23166">
        <v>2011</v>
      </c>
      <c r="G23166" t="s">
        <v>490</v>
      </c>
      <c r="H23166">
        <v>3.7681199999999998E-2</v>
      </c>
    </row>
    <row r="23167" spans="1:8">
      <c r="A23167" t="s">
        <v>486</v>
      </c>
      <c r="B23167">
        <v>2200</v>
      </c>
      <c r="C23167" t="s">
        <v>539</v>
      </c>
      <c r="D23167" t="s">
        <v>475</v>
      </c>
      <c r="E23167" t="s">
        <v>12</v>
      </c>
      <c r="F23167">
        <v>2009</v>
      </c>
      <c r="G23167" t="s">
        <v>490</v>
      </c>
      <c r="H23167">
        <v>0.76618439999999999</v>
      </c>
    </row>
    <row r="23168" spans="1:8">
      <c r="A23168" t="s">
        <v>464</v>
      </c>
      <c r="B23168">
        <v>2200</v>
      </c>
      <c r="C23168" t="s">
        <v>539</v>
      </c>
      <c r="D23168" t="s">
        <v>475</v>
      </c>
      <c r="E23168" t="s">
        <v>30</v>
      </c>
      <c r="F23168">
        <v>2012</v>
      </c>
      <c r="G23168" t="s">
        <v>490</v>
      </c>
      <c r="H23168">
        <v>1.4486327999999999</v>
      </c>
    </row>
    <row r="23169" spans="1:8">
      <c r="A23169" t="s">
        <v>464</v>
      </c>
      <c r="B23169">
        <v>3244</v>
      </c>
      <c r="C23169" t="s">
        <v>460</v>
      </c>
      <c r="D23169" t="s">
        <v>475</v>
      </c>
      <c r="E23169" t="s">
        <v>3</v>
      </c>
      <c r="F23169">
        <v>2010</v>
      </c>
      <c r="G23169" t="s">
        <v>480</v>
      </c>
      <c r="H23169">
        <v>4.1868000000000002E-2</v>
      </c>
    </row>
    <row r="23170" spans="1:8">
      <c r="A23170" t="s">
        <v>429</v>
      </c>
      <c r="B23170">
        <v>55431</v>
      </c>
      <c r="C23170" t="s">
        <v>537</v>
      </c>
      <c r="D23170" t="s">
        <v>475</v>
      </c>
      <c r="E23170" t="s">
        <v>29</v>
      </c>
      <c r="F23170">
        <v>2010</v>
      </c>
      <c r="G23170" t="s">
        <v>480</v>
      </c>
      <c r="H23170">
        <v>5.9703768000000004</v>
      </c>
    </row>
    <row r="23171" spans="1:8">
      <c r="A23171" t="s">
        <v>495</v>
      </c>
      <c r="B23171">
        <v>2130</v>
      </c>
      <c r="C23171" t="s">
        <v>541</v>
      </c>
      <c r="D23171" t="s">
        <v>475</v>
      </c>
      <c r="E23171" t="s">
        <v>9</v>
      </c>
      <c r="F23171">
        <v>2009</v>
      </c>
      <c r="G23171" t="s">
        <v>490</v>
      </c>
      <c r="H23171">
        <v>1.9971036</v>
      </c>
    </row>
    <row r="23172" spans="1:8">
      <c r="A23172" t="s">
        <v>464</v>
      </c>
      <c r="B23172">
        <v>3244</v>
      </c>
      <c r="C23172" t="s">
        <v>460</v>
      </c>
      <c r="D23172" t="s">
        <v>475</v>
      </c>
      <c r="E23172" t="s">
        <v>32</v>
      </c>
      <c r="F23172">
        <v>2012</v>
      </c>
      <c r="G23172" t="s">
        <v>503</v>
      </c>
      <c r="H23172">
        <v>4.1868000000000002E-2</v>
      </c>
    </row>
    <row r="23173" spans="1:8">
      <c r="A23173" t="s">
        <v>429</v>
      </c>
      <c r="B23173">
        <v>55431</v>
      </c>
      <c r="C23173" t="s">
        <v>537</v>
      </c>
      <c r="D23173" t="s">
        <v>475</v>
      </c>
      <c r="E23173" t="s">
        <v>32</v>
      </c>
      <c r="F23173">
        <v>2013</v>
      </c>
      <c r="G23173" t="s">
        <v>483</v>
      </c>
      <c r="H23173">
        <v>8.3736000000000001E-3</v>
      </c>
    </row>
    <row r="23174" spans="1:8">
      <c r="A23174" t="s">
        <v>464</v>
      </c>
      <c r="B23174">
        <v>2130</v>
      </c>
      <c r="C23174" t="s">
        <v>541</v>
      </c>
      <c r="D23174" t="s">
        <v>475</v>
      </c>
      <c r="E23174" t="s">
        <v>9</v>
      </c>
      <c r="F23174">
        <v>2012</v>
      </c>
      <c r="G23174" t="s">
        <v>480</v>
      </c>
      <c r="H23174">
        <v>9.4244868000000004</v>
      </c>
    </row>
    <row r="23175" spans="1:8">
      <c r="A23175" t="s">
        <v>464</v>
      </c>
      <c r="B23175">
        <v>3244</v>
      </c>
      <c r="C23175" t="s">
        <v>460</v>
      </c>
      <c r="D23175" t="s">
        <v>475</v>
      </c>
      <c r="E23175" t="s">
        <v>31</v>
      </c>
      <c r="F23175">
        <v>2009</v>
      </c>
      <c r="G23175" t="s">
        <v>480</v>
      </c>
      <c r="H23175">
        <v>4.1868000000000002E-2</v>
      </c>
    </row>
    <row r="23176" spans="1:8">
      <c r="A23176" t="s">
        <v>429</v>
      </c>
      <c r="B23176">
        <v>55431</v>
      </c>
      <c r="C23176" t="s">
        <v>537</v>
      </c>
      <c r="D23176" t="s">
        <v>475</v>
      </c>
      <c r="E23176" t="s">
        <v>30</v>
      </c>
      <c r="F23176">
        <v>2009</v>
      </c>
      <c r="G23176" t="s">
        <v>480</v>
      </c>
      <c r="H23176">
        <v>2.93076E-2</v>
      </c>
    </row>
    <row r="23177" spans="1:8">
      <c r="A23177" t="s">
        <v>463</v>
      </c>
      <c r="B23177">
        <v>2130</v>
      </c>
      <c r="C23177" t="s">
        <v>541</v>
      </c>
      <c r="D23177" t="s">
        <v>475</v>
      </c>
      <c r="E23177" t="s">
        <v>30</v>
      </c>
      <c r="F23177">
        <v>2009</v>
      </c>
      <c r="G23177" t="s">
        <v>490</v>
      </c>
      <c r="H23177">
        <v>11.8360836</v>
      </c>
    </row>
    <row r="23178" spans="1:8">
      <c r="A23178" t="s">
        <v>463</v>
      </c>
      <c r="B23178">
        <v>2130</v>
      </c>
      <c r="C23178" t="s">
        <v>541</v>
      </c>
      <c r="D23178" t="s">
        <v>475</v>
      </c>
      <c r="E23178" t="s">
        <v>28</v>
      </c>
      <c r="F23178">
        <v>2013</v>
      </c>
      <c r="G23178" t="s">
        <v>490</v>
      </c>
      <c r="H23178">
        <v>3.2405832000000001</v>
      </c>
    </row>
    <row r="23179" spans="1:8">
      <c r="A23179" t="s">
        <v>429</v>
      </c>
      <c r="B23179">
        <v>2200</v>
      </c>
      <c r="C23179" t="s">
        <v>539</v>
      </c>
      <c r="D23179" t="s">
        <v>475</v>
      </c>
      <c r="E23179" t="s">
        <v>3</v>
      </c>
      <c r="F23179">
        <v>2009</v>
      </c>
      <c r="G23179" t="s">
        <v>490</v>
      </c>
      <c r="H23179">
        <v>8.3736000000000001E-3</v>
      </c>
    </row>
    <row r="23180" spans="1:8">
      <c r="A23180" t="s">
        <v>464</v>
      </c>
      <c r="B23180">
        <v>2200</v>
      </c>
      <c r="C23180" t="s">
        <v>539</v>
      </c>
      <c r="D23180" t="s">
        <v>475</v>
      </c>
      <c r="E23180" t="s">
        <v>26</v>
      </c>
      <c r="F23180">
        <v>2014</v>
      </c>
      <c r="G23180" t="s">
        <v>490</v>
      </c>
      <c r="H23180">
        <v>0.66151439999999995</v>
      </c>
    </row>
    <row r="23181" spans="1:8">
      <c r="A23181" t="s">
        <v>438</v>
      </c>
      <c r="B23181">
        <v>2200</v>
      </c>
      <c r="C23181" t="s">
        <v>539</v>
      </c>
      <c r="D23181" t="s">
        <v>475</v>
      </c>
      <c r="E23181" t="s">
        <v>32</v>
      </c>
      <c r="F23181">
        <v>2012</v>
      </c>
      <c r="G23181" t="s">
        <v>490</v>
      </c>
      <c r="H23181">
        <v>5.0241599999999997E-2</v>
      </c>
    </row>
    <row r="23182" spans="1:8">
      <c r="A23182" t="s">
        <v>429</v>
      </c>
      <c r="B23182">
        <v>5534</v>
      </c>
      <c r="C23182" t="s">
        <v>538</v>
      </c>
      <c r="D23182" t="s">
        <v>475</v>
      </c>
      <c r="E23182" t="s">
        <v>3</v>
      </c>
      <c r="F23182">
        <v>2011</v>
      </c>
      <c r="G23182" t="s">
        <v>483</v>
      </c>
      <c r="H23182">
        <v>0.62802000000000002</v>
      </c>
    </row>
    <row r="23183" spans="1:8">
      <c r="A23183" t="s">
        <v>429</v>
      </c>
      <c r="B23183">
        <v>5534</v>
      </c>
      <c r="C23183" t="s">
        <v>538</v>
      </c>
      <c r="D23183" t="s">
        <v>475</v>
      </c>
      <c r="E23183" t="s">
        <v>16</v>
      </c>
      <c r="F23183">
        <v>2013</v>
      </c>
      <c r="G23183" t="s">
        <v>483</v>
      </c>
      <c r="H23183">
        <v>4.1868000000000002E-2</v>
      </c>
    </row>
    <row r="23184" spans="1:8">
      <c r="A23184" t="s">
        <v>429</v>
      </c>
      <c r="B23184">
        <v>55431</v>
      </c>
      <c r="C23184" t="s">
        <v>537</v>
      </c>
      <c r="D23184" t="s">
        <v>475</v>
      </c>
      <c r="E23184" t="s">
        <v>3</v>
      </c>
      <c r="F23184">
        <v>2013</v>
      </c>
      <c r="G23184" t="s">
        <v>483</v>
      </c>
      <c r="H23184">
        <v>6.3681228000000001</v>
      </c>
    </row>
    <row r="23185" spans="1:8">
      <c r="A23185" t="s">
        <v>464</v>
      </c>
      <c r="B23185">
        <v>5545</v>
      </c>
      <c r="C23185" t="s">
        <v>540</v>
      </c>
      <c r="D23185" t="s">
        <v>475</v>
      </c>
      <c r="E23185" t="s">
        <v>12</v>
      </c>
      <c r="F23185">
        <v>2014</v>
      </c>
      <c r="G23185" t="s">
        <v>483</v>
      </c>
      <c r="H23185">
        <v>0.24283440000000001</v>
      </c>
    </row>
    <row r="23186" spans="1:8">
      <c r="A23186" t="s">
        <v>429</v>
      </c>
      <c r="B23186">
        <v>5545</v>
      </c>
      <c r="C23186" t="s">
        <v>540</v>
      </c>
      <c r="D23186" t="s">
        <v>475</v>
      </c>
      <c r="E23186" t="s">
        <v>16</v>
      </c>
      <c r="F23186">
        <v>2009</v>
      </c>
      <c r="G23186" t="s">
        <v>483</v>
      </c>
      <c r="H23186">
        <v>0.2344608</v>
      </c>
    </row>
    <row r="23187" spans="1:8">
      <c r="A23187" t="s">
        <v>463</v>
      </c>
      <c r="B23187">
        <v>2130</v>
      </c>
      <c r="C23187" t="s">
        <v>541</v>
      </c>
      <c r="D23187" t="s">
        <v>475</v>
      </c>
      <c r="E23187" t="s">
        <v>15</v>
      </c>
      <c r="F23187">
        <v>2010</v>
      </c>
      <c r="G23187" t="s">
        <v>480</v>
      </c>
      <c r="H23187">
        <v>2.5623216000000002</v>
      </c>
    </row>
    <row r="23188" spans="1:8">
      <c r="A23188" t="s">
        <v>463</v>
      </c>
      <c r="B23188">
        <v>2130</v>
      </c>
      <c r="C23188" t="s">
        <v>541</v>
      </c>
      <c r="D23188" t="s">
        <v>475</v>
      </c>
      <c r="E23188" t="s">
        <v>14</v>
      </c>
      <c r="F23188">
        <v>2014</v>
      </c>
      <c r="G23188" t="s">
        <v>480</v>
      </c>
      <c r="H23188">
        <v>1.3942044</v>
      </c>
    </row>
    <row r="23189" spans="1:8">
      <c r="A23189" t="s">
        <v>429</v>
      </c>
      <c r="B23189">
        <v>5534</v>
      </c>
      <c r="C23189" t="s">
        <v>538</v>
      </c>
      <c r="D23189" t="s">
        <v>475</v>
      </c>
      <c r="E23189" t="s">
        <v>16</v>
      </c>
      <c r="F23189">
        <v>2014</v>
      </c>
      <c r="G23189" t="s">
        <v>480</v>
      </c>
      <c r="H23189">
        <v>0.12560399999999999</v>
      </c>
    </row>
    <row r="23190" spans="1:8">
      <c r="A23190" t="s">
        <v>429</v>
      </c>
      <c r="B23190">
        <v>5534</v>
      </c>
      <c r="C23190" t="s">
        <v>538</v>
      </c>
      <c r="D23190" t="s">
        <v>475</v>
      </c>
      <c r="E23190" t="s">
        <v>15</v>
      </c>
      <c r="F23190">
        <v>2010</v>
      </c>
      <c r="G23190" t="s">
        <v>480</v>
      </c>
      <c r="H23190">
        <v>2.2315643999999999</v>
      </c>
    </row>
    <row r="23191" spans="1:8">
      <c r="A23191" t="s">
        <v>462</v>
      </c>
      <c r="B23191">
        <v>2130</v>
      </c>
      <c r="C23191" t="s">
        <v>541</v>
      </c>
      <c r="D23191" t="s">
        <v>475</v>
      </c>
      <c r="E23191" t="s">
        <v>482</v>
      </c>
      <c r="F23191">
        <v>2012</v>
      </c>
      <c r="G23191" t="s">
        <v>490</v>
      </c>
      <c r="H23191">
        <v>29.596489200000001</v>
      </c>
    </row>
    <row r="23192" spans="1:8">
      <c r="A23192" t="s">
        <v>464</v>
      </c>
      <c r="B23192">
        <v>2200</v>
      </c>
      <c r="C23192" t="s">
        <v>539</v>
      </c>
      <c r="D23192" t="s">
        <v>475</v>
      </c>
      <c r="E23192" t="s">
        <v>9</v>
      </c>
      <c r="F23192">
        <v>2013</v>
      </c>
      <c r="G23192" t="s">
        <v>490</v>
      </c>
      <c r="H23192">
        <v>6.7993632000000002</v>
      </c>
    </row>
    <row r="23193" spans="1:8">
      <c r="A23193" t="s">
        <v>464</v>
      </c>
      <c r="B23193">
        <v>2200</v>
      </c>
      <c r="C23193" t="s">
        <v>539</v>
      </c>
      <c r="D23193" t="s">
        <v>475</v>
      </c>
      <c r="E23193" t="s">
        <v>18</v>
      </c>
      <c r="F23193">
        <v>2010</v>
      </c>
      <c r="G23193" t="s">
        <v>490</v>
      </c>
      <c r="H23193">
        <v>0.439614</v>
      </c>
    </row>
    <row r="23194" spans="1:8">
      <c r="A23194" t="s">
        <v>464</v>
      </c>
      <c r="B23194">
        <v>2200</v>
      </c>
      <c r="C23194" t="s">
        <v>539</v>
      </c>
      <c r="D23194" t="s">
        <v>475</v>
      </c>
      <c r="E23194" t="s">
        <v>22</v>
      </c>
      <c r="F23194">
        <v>2014</v>
      </c>
      <c r="G23194" t="s">
        <v>490</v>
      </c>
      <c r="H23194">
        <v>1.1555568000000001</v>
      </c>
    </row>
    <row r="23195" spans="1:8">
      <c r="A23195" t="s">
        <v>438</v>
      </c>
      <c r="B23195">
        <v>2200</v>
      </c>
      <c r="C23195" t="s">
        <v>539</v>
      </c>
      <c r="D23195" t="s">
        <v>475</v>
      </c>
      <c r="E23195" t="s">
        <v>30</v>
      </c>
      <c r="F23195">
        <v>2010</v>
      </c>
      <c r="G23195" t="s">
        <v>490</v>
      </c>
      <c r="H23195">
        <v>0.28888920000000001</v>
      </c>
    </row>
    <row r="23196" spans="1:8">
      <c r="A23196" t="s">
        <v>438</v>
      </c>
      <c r="B23196">
        <v>2200</v>
      </c>
      <c r="C23196" t="s">
        <v>539</v>
      </c>
      <c r="D23196" t="s">
        <v>475</v>
      </c>
      <c r="E23196" t="s">
        <v>36</v>
      </c>
      <c r="F23196">
        <v>2013</v>
      </c>
      <c r="G23196" t="s">
        <v>490</v>
      </c>
      <c r="H23196">
        <v>1.2560399999999999E-2</v>
      </c>
    </row>
    <row r="23197" spans="1:8">
      <c r="A23197" t="s">
        <v>496</v>
      </c>
      <c r="B23197">
        <v>2200</v>
      </c>
      <c r="C23197" t="s">
        <v>539</v>
      </c>
      <c r="D23197" t="s">
        <v>475</v>
      </c>
      <c r="E23197" t="s">
        <v>10</v>
      </c>
      <c r="F23197">
        <v>2013</v>
      </c>
      <c r="G23197" t="s">
        <v>490</v>
      </c>
      <c r="H23197">
        <v>10.102748399999999</v>
      </c>
    </row>
    <row r="23198" spans="1:8">
      <c r="A23198" t="s">
        <v>456</v>
      </c>
      <c r="B23198">
        <v>3244</v>
      </c>
      <c r="C23198" t="s">
        <v>460</v>
      </c>
      <c r="D23198" t="s">
        <v>475</v>
      </c>
      <c r="E23198" t="s">
        <v>32</v>
      </c>
      <c r="F23198">
        <v>2013</v>
      </c>
      <c r="G23198" t="s">
        <v>503</v>
      </c>
      <c r="H23198">
        <v>8.7922799999999995E-2</v>
      </c>
    </row>
    <row r="23199" spans="1:8">
      <c r="A23199" t="s">
        <v>429</v>
      </c>
      <c r="B23199">
        <v>5534</v>
      </c>
      <c r="C23199" t="s">
        <v>538</v>
      </c>
      <c r="D23199" t="s">
        <v>475</v>
      </c>
      <c r="E23199" t="s">
        <v>35</v>
      </c>
      <c r="F23199">
        <v>2011</v>
      </c>
      <c r="G23199" t="s">
        <v>483</v>
      </c>
      <c r="H23199">
        <v>0.2344608</v>
      </c>
    </row>
    <row r="23200" spans="1:8">
      <c r="A23200" t="s">
        <v>464</v>
      </c>
      <c r="B23200">
        <v>55431</v>
      </c>
      <c r="C23200" t="s">
        <v>537</v>
      </c>
      <c r="D23200" t="s">
        <v>475</v>
      </c>
      <c r="E23200" t="s">
        <v>17</v>
      </c>
      <c r="F23200">
        <v>2011</v>
      </c>
      <c r="G23200" t="s">
        <v>483</v>
      </c>
      <c r="H23200">
        <v>0.272142</v>
      </c>
    </row>
    <row r="23201" spans="1:8">
      <c r="A23201" t="s">
        <v>464</v>
      </c>
      <c r="B23201">
        <v>55431</v>
      </c>
      <c r="C23201" t="s">
        <v>537</v>
      </c>
      <c r="D23201" t="s">
        <v>475</v>
      </c>
      <c r="E23201" t="s">
        <v>28</v>
      </c>
      <c r="F23201">
        <v>2013</v>
      </c>
      <c r="G23201" t="s">
        <v>483</v>
      </c>
      <c r="H23201">
        <v>8.6876099999999994</v>
      </c>
    </row>
    <row r="23202" spans="1:8">
      <c r="A23202" t="s">
        <v>464</v>
      </c>
      <c r="B23202">
        <v>5545</v>
      </c>
      <c r="C23202" t="s">
        <v>540</v>
      </c>
      <c r="D23202" t="s">
        <v>475</v>
      </c>
      <c r="E23202" t="s">
        <v>10</v>
      </c>
      <c r="F23202">
        <v>2011</v>
      </c>
      <c r="G23202" t="s">
        <v>483</v>
      </c>
      <c r="H23202">
        <v>58.355618399999997</v>
      </c>
    </row>
    <row r="23203" spans="1:8">
      <c r="A23203" t="s">
        <v>464</v>
      </c>
      <c r="B23203">
        <v>5545</v>
      </c>
      <c r="C23203" t="s">
        <v>540</v>
      </c>
      <c r="D23203" t="s">
        <v>475</v>
      </c>
      <c r="E23203" t="s">
        <v>19</v>
      </c>
      <c r="F23203">
        <v>2014</v>
      </c>
      <c r="G23203" t="s">
        <v>483</v>
      </c>
      <c r="H23203">
        <v>0.15491160000000001</v>
      </c>
    </row>
    <row r="23204" spans="1:8">
      <c r="A23204" t="s">
        <v>456</v>
      </c>
      <c r="B23204">
        <v>4000</v>
      </c>
      <c r="C23204" t="s">
        <v>433</v>
      </c>
      <c r="D23204" t="s">
        <v>475</v>
      </c>
      <c r="E23204" t="s">
        <v>482</v>
      </c>
      <c r="F23204">
        <v>2014</v>
      </c>
      <c r="G23204" t="s">
        <v>480</v>
      </c>
      <c r="H23204">
        <v>19.945915200000002</v>
      </c>
    </row>
    <row r="23205" spans="1:8">
      <c r="A23205" t="s">
        <v>456</v>
      </c>
      <c r="B23205">
        <v>4000</v>
      </c>
      <c r="C23205" t="s">
        <v>433</v>
      </c>
      <c r="D23205" t="s">
        <v>475</v>
      </c>
      <c r="E23205" t="s">
        <v>37</v>
      </c>
      <c r="F23205">
        <v>2014</v>
      </c>
      <c r="G23205" t="s">
        <v>480</v>
      </c>
      <c r="H23205">
        <v>137.67873119999999</v>
      </c>
    </row>
    <row r="23206" spans="1:8">
      <c r="A23206" t="s">
        <v>438</v>
      </c>
      <c r="B23206">
        <v>4000</v>
      </c>
      <c r="C23206" t="s">
        <v>433</v>
      </c>
      <c r="D23206" t="s">
        <v>475</v>
      </c>
      <c r="E23206" t="s">
        <v>9</v>
      </c>
      <c r="F23206">
        <v>2010</v>
      </c>
      <c r="G23206" t="s">
        <v>480</v>
      </c>
      <c r="H23206">
        <v>9.6296400000000004E-2</v>
      </c>
    </row>
    <row r="23207" spans="1:8">
      <c r="A23207" t="s">
        <v>461</v>
      </c>
      <c r="B23207">
        <v>4000</v>
      </c>
      <c r="C23207" t="s">
        <v>433</v>
      </c>
      <c r="D23207" t="s">
        <v>475</v>
      </c>
      <c r="E23207" t="s">
        <v>3</v>
      </c>
      <c r="F23207">
        <v>2011</v>
      </c>
      <c r="G23207" t="s">
        <v>480</v>
      </c>
      <c r="H23207">
        <v>6.4895399999999999</v>
      </c>
    </row>
    <row r="23208" spans="1:8">
      <c r="A23208" t="s">
        <v>461</v>
      </c>
      <c r="B23208">
        <v>4000</v>
      </c>
      <c r="C23208" t="s">
        <v>433</v>
      </c>
      <c r="D23208" t="s">
        <v>475</v>
      </c>
      <c r="E23208" t="s">
        <v>20</v>
      </c>
      <c r="F23208">
        <v>2009</v>
      </c>
      <c r="G23208" t="s">
        <v>480</v>
      </c>
      <c r="H23208">
        <v>0.20096639999999999</v>
      </c>
    </row>
    <row r="23209" spans="1:8">
      <c r="A23209" t="s">
        <v>463</v>
      </c>
      <c r="B23209">
        <v>4000</v>
      </c>
      <c r="C23209" t="s">
        <v>433</v>
      </c>
      <c r="D23209" t="s">
        <v>475</v>
      </c>
      <c r="E23209" t="s">
        <v>30</v>
      </c>
      <c r="F23209">
        <v>2013</v>
      </c>
      <c r="G23209" t="s">
        <v>480</v>
      </c>
      <c r="H23209">
        <v>68.843552399999993</v>
      </c>
    </row>
    <row r="23210" spans="1:8">
      <c r="A23210" t="s">
        <v>465</v>
      </c>
      <c r="B23210">
        <v>4000</v>
      </c>
      <c r="C23210" t="s">
        <v>433</v>
      </c>
      <c r="D23210" t="s">
        <v>475</v>
      </c>
      <c r="E23210" t="s">
        <v>6</v>
      </c>
      <c r="F23210">
        <v>2013</v>
      </c>
      <c r="G23210" t="s">
        <v>480</v>
      </c>
      <c r="H23210">
        <v>7.6074156000000004</v>
      </c>
    </row>
    <row r="23211" spans="1:8">
      <c r="A23211" t="s">
        <v>429</v>
      </c>
      <c r="B23211">
        <v>4100</v>
      </c>
      <c r="C23211" t="s">
        <v>449</v>
      </c>
      <c r="D23211" t="s">
        <v>475</v>
      </c>
      <c r="E23211" t="s">
        <v>13</v>
      </c>
      <c r="F23211">
        <v>2009</v>
      </c>
      <c r="G23211" t="s">
        <v>480</v>
      </c>
      <c r="H23211">
        <v>0.51078959999999995</v>
      </c>
    </row>
    <row r="23212" spans="1:8">
      <c r="A23212" t="s">
        <v>429</v>
      </c>
      <c r="B23212">
        <v>4100</v>
      </c>
      <c r="C23212" t="s">
        <v>449</v>
      </c>
      <c r="D23212" t="s">
        <v>475</v>
      </c>
      <c r="E23212" t="s">
        <v>18</v>
      </c>
      <c r="F23212">
        <v>2013</v>
      </c>
      <c r="G23212" t="s">
        <v>480</v>
      </c>
      <c r="H23212">
        <v>6.0750468</v>
      </c>
    </row>
    <row r="23213" spans="1:8">
      <c r="A23213" t="s">
        <v>464</v>
      </c>
      <c r="B23213">
        <v>4100</v>
      </c>
      <c r="C23213" t="s">
        <v>449</v>
      </c>
      <c r="D23213" t="s">
        <v>475</v>
      </c>
      <c r="E23213" t="s">
        <v>9</v>
      </c>
      <c r="F23213">
        <v>2011</v>
      </c>
      <c r="G23213" t="s">
        <v>480</v>
      </c>
      <c r="H23213">
        <v>319.97618999999997</v>
      </c>
    </row>
    <row r="23214" spans="1:8">
      <c r="A23214" t="s">
        <v>464</v>
      </c>
      <c r="B23214">
        <v>4100</v>
      </c>
      <c r="C23214" t="s">
        <v>449</v>
      </c>
      <c r="D23214" t="s">
        <v>475</v>
      </c>
      <c r="E23214" t="s">
        <v>10</v>
      </c>
      <c r="F23214">
        <v>2012</v>
      </c>
      <c r="G23214" t="s">
        <v>480</v>
      </c>
      <c r="H23214">
        <v>3101.9247575999998</v>
      </c>
    </row>
    <row r="23215" spans="1:8">
      <c r="A23215" t="s">
        <v>464</v>
      </c>
      <c r="B23215">
        <v>4100</v>
      </c>
      <c r="C23215" t="s">
        <v>449</v>
      </c>
      <c r="D23215" t="s">
        <v>475</v>
      </c>
      <c r="E23215" t="s">
        <v>36</v>
      </c>
      <c r="F23215">
        <v>2010</v>
      </c>
      <c r="G23215" t="s">
        <v>480</v>
      </c>
      <c r="H23215">
        <v>209.4530436</v>
      </c>
    </row>
    <row r="23216" spans="1:8">
      <c r="A23216" t="s">
        <v>462</v>
      </c>
      <c r="B23216">
        <v>4100</v>
      </c>
      <c r="C23216" t="s">
        <v>449</v>
      </c>
      <c r="D23216" t="s">
        <v>475</v>
      </c>
      <c r="E23216" t="s">
        <v>37</v>
      </c>
      <c r="F23216">
        <v>2010</v>
      </c>
      <c r="G23216" t="s">
        <v>480</v>
      </c>
      <c r="H23216">
        <v>0.85410719999999996</v>
      </c>
    </row>
    <row r="23217" spans="1:8">
      <c r="A23217" t="s">
        <v>497</v>
      </c>
      <c r="B23217">
        <v>4100</v>
      </c>
      <c r="C23217" t="s">
        <v>449</v>
      </c>
      <c r="D23217" t="s">
        <v>475</v>
      </c>
      <c r="E23217" t="s">
        <v>16</v>
      </c>
      <c r="F23217">
        <v>2011</v>
      </c>
      <c r="G23217" t="s">
        <v>480</v>
      </c>
      <c r="H23217">
        <v>0.1339776</v>
      </c>
    </row>
    <row r="23218" spans="1:8">
      <c r="A23218" t="s">
        <v>456</v>
      </c>
      <c r="B23218">
        <v>4100</v>
      </c>
      <c r="C23218" t="s">
        <v>449</v>
      </c>
      <c r="D23218" t="s">
        <v>475</v>
      </c>
      <c r="E23218" t="s">
        <v>28</v>
      </c>
      <c r="F23218">
        <v>2011</v>
      </c>
      <c r="G23218" t="s">
        <v>480</v>
      </c>
      <c r="H23218">
        <v>25.7404464</v>
      </c>
    </row>
    <row r="23219" spans="1:8">
      <c r="A23219" t="s">
        <v>456</v>
      </c>
      <c r="B23219">
        <v>4100</v>
      </c>
      <c r="C23219" t="s">
        <v>449</v>
      </c>
      <c r="D23219" t="s">
        <v>475</v>
      </c>
      <c r="E23219" t="s">
        <v>33</v>
      </c>
      <c r="F23219">
        <v>2009</v>
      </c>
      <c r="G23219" t="s">
        <v>480</v>
      </c>
      <c r="H23219">
        <v>1.5491159999999999</v>
      </c>
    </row>
    <row r="23220" spans="1:8">
      <c r="A23220" t="s">
        <v>438</v>
      </c>
      <c r="B23220">
        <v>4100</v>
      </c>
      <c r="C23220" t="s">
        <v>449</v>
      </c>
      <c r="D23220" t="s">
        <v>475</v>
      </c>
      <c r="E23220" t="s">
        <v>32</v>
      </c>
      <c r="F23220">
        <v>2011</v>
      </c>
      <c r="G23220" t="s">
        <v>480</v>
      </c>
      <c r="H23220">
        <v>5.8615199999999999E-2</v>
      </c>
    </row>
    <row r="23221" spans="1:8">
      <c r="A23221" t="s">
        <v>438</v>
      </c>
      <c r="B23221">
        <v>4100</v>
      </c>
      <c r="C23221" t="s">
        <v>449</v>
      </c>
      <c r="D23221" t="s">
        <v>475</v>
      </c>
      <c r="E23221" t="s">
        <v>36</v>
      </c>
      <c r="F23221">
        <v>2013</v>
      </c>
      <c r="G23221" t="s">
        <v>480</v>
      </c>
      <c r="H23221">
        <v>4.1868000000000001E-3</v>
      </c>
    </row>
    <row r="23222" spans="1:8">
      <c r="A23222" t="s">
        <v>438</v>
      </c>
      <c r="B23222">
        <v>4100</v>
      </c>
      <c r="C23222" t="s">
        <v>449</v>
      </c>
      <c r="D23222" t="s">
        <v>475</v>
      </c>
      <c r="E23222" t="s">
        <v>37</v>
      </c>
      <c r="F23222">
        <v>2013</v>
      </c>
      <c r="G23222" t="s">
        <v>480</v>
      </c>
      <c r="H23222">
        <v>0.51078959999999995</v>
      </c>
    </row>
    <row r="23223" spans="1:8">
      <c r="A23223" t="s">
        <v>429</v>
      </c>
      <c r="B23223">
        <v>5100</v>
      </c>
      <c r="C23223" t="s">
        <v>434</v>
      </c>
      <c r="D23223" t="s">
        <v>475</v>
      </c>
      <c r="E23223" t="s">
        <v>13</v>
      </c>
      <c r="F23223">
        <v>2013</v>
      </c>
      <c r="G23223" t="s">
        <v>480</v>
      </c>
      <c r="H23223">
        <v>612.64188360000003</v>
      </c>
    </row>
    <row r="23224" spans="1:8">
      <c r="A23224" t="s">
        <v>429</v>
      </c>
      <c r="B23224">
        <v>7200</v>
      </c>
      <c r="C23224" t="s">
        <v>436</v>
      </c>
      <c r="D23224" t="s">
        <v>475</v>
      </c>
      <c r="E23224" t="s">
        <v>5</v>
      </c>
      <c r="F23224">
        <v>2010</v>
      </c>
      <c r="G23224" t="s">
        <v>480</v>
      </c>
      <c r="H23224">
        <v>30.906957599999998</v>
      </c>
    </row>
    <row r="23225" spans="1:8">
      <c r="A23225" t="s">
        <v>465</v>
      </c>
      <c r="B23225">
        <v>4100</v>
      </c>
      <c r="C23225" t="s">
        <v>449</v>
      </c>
      <c r="D23225" t="s">
        <v>475</v>
      </c>
      <c r="E23225" t="s">
        <v>15</v>
      </c>
      <c r="F23225">
        <v>2013</v>
      </c>
      <c r="G23225" t="s">
        <v>480</v>
      </c>
      <c r="H23225">
        <v>6.6988800000000001E-2</v>
      </c>
    </row>
    <row r="23226" spans="1:8">
      <c r="A23226" t="s">
        <v>465</v>
      </c>
      <c r="B23226">
        <v>4100</v>
      </c>
      <c r="C23226" t="s">
        <v>449</v>
      </c>
      <c r="D23226" t="s">
        <v>475</v>
      </c>
      <c r="E23226" t="s">
        <v>14</v>
      </c>
      <c r="F23226">
        <v>2011</v>
      </c>
      <c r="G23226" t="s">
        <v>480</v>
      </c>
      <c r="H23226">
        <v>0.32238359999999999</v>
      </c>
    </row>
    <row r="23227" spans="1:8">
      <c r="A23227" t="s">
        <v>429</v>
      </c>
      <c r="B23227">
        <v>7200</v>
      </c>
      <c r="C23227" t="s">
        <v>436</v>
      </c>
      <c r="D23227" t="s">
        <v>475</v>
      </c>
      <c r="E23227" t="s">
        <v>16</v>
      </c>
      <c r="F23227">
        <v>2013</v>
      </c>
      <c r="G23227" t="s">
        <v>480</v>
      </c>
      <c r="H23227">
        <v>0.36425160000000001</v>
      </c>
    </row>
    <row r="23228" spans="1:8">
      <c r="A23228" t="s">
        <v>429</v>
      </c>
      <c r="B23228">
        <v>7200</v>
      </c>
      <c r="C23228" t="s">
        <v>436</v>
      </c>
      <c r="D23228" t="s">
        <v>475</v>
      </c>
      <c r="E23228" t="s">
        <v>24</v>
      </c>
      <c r="F23228">
        <v>2013</v>
      </c>
      <c r="G23228" t="s">
        <v>480</v>
      </c>
      <c r="H23228">
        <v>0.16747200000000001</v>
      </c>
    </row>
    <row r="23229" spans="1:8">
      <c r="A23229" t="s">
        <v>429</v>
      </c>
      <c r="B23229">
        <v>4000</v>
      </c>
      <c r="C23229" t="s">
        <v>433</v>
      </c>
      <c r="D23229" t="s">
        <v>475</v>
      </c>
      <c r="E23229" t="s">
        <v>17</v>
      </c>
      <c r="F23229">
        <v>2009</v>
      </c>
      <c r="G23229" t="s">
        <v>468</v>
      </c>
      <c r="H23229">
        <v>95.764676399999999</v>
      </c>
    </row>
    <row r="23230" spans="1:8">
      <c r="A23230" t="s">
        <v>429</v>
      </c>
      <c r="B23230">
        <v>7200</v>
      </c>
      <c r="C23230" t="s">
        <v>436</v>
      </c>
      <c r="D23230" t="s">
        <v>475</v>
      </c>
      <c r="E23230" t="s">
        <v>5</v>
      </c>
      <c r="F23230">
        <v>2011</v>
      </c>
      <c r="G23230" t="s">
        <v>468</v>
      </c>
      <c r="H23230">
        <v>31.417747200000001</v>
      </c>
    </row>
    <row r="23231" spans="1:8">
      <c r="A23231" t="s">
        <v>429</v>
      </c>
      <c r="B23231">
        <v>7200</v>
      </c>
      <c r="C23231" t="s">
        <v>436</v>
      </c>
      <c r="D23231" t="s">
        <v>475</v>
      </c>
      <c r="E23231" t="s">
        <v>15</v>
      </c>
      <c r="F23231">
        <v>2011</v>
      </c>
      <c r="G23231" t="s">
        <v>468</v>
      </c>
      <c r="H23231">
        <v>47.478312000000003</v>
      </c>
    </row>
    <row r="23232" spans="1:8">
      <c r="A23232" t="s">
        <v>429</v>
      </c>
      <c r="B23232">
        <v>7200</v>
      </c>
      <c r="C23232" t="s">
        <v>436</v>
      </c>
      <c r="D23232" t="s">
        <v>475</v>
      </c>
      <c r="E23232" t="s">
        <v>17</v>
      </c>
      <c r="F23232">
        <v>2011</v>
      </c>
      <c r="G23232" t="s">
        <v>468</v>
      </c>
      <c r="H23232">
        <v>3.9272184000000001</v>
      </c>
    </row>
    <row r="23233" spans="1:8">
      <c r="A23233" t="s">
        <v>463</v>
      </c>
      <c r="B23233">
        <v>4000</v>
      </c>
      <c r="C23233" t="s">
        <v>433</v>
      </c>
      <c r="D23233" t="s">
        <v>475</v>
      </c>
      <c r="E23233" t="s">
        <v>15</v>
      </c>
      <c r="F23233">
        <v>2012</v>
      </c>
      <c r="G23233" t="s">
        <v>468</v>
      </c>
      <c r="H23233">
        <v>20.130134399999999</v>
      </c>
    </row>
    <row r="23234" spans="1:8">
      <c r="A23234" t="s">
        <v>463</v>
      </c>
      <c r="B23234">
        <v>4000</v>
      </c>
      <c r="C23234" t="s">
        <v>433</v>
      </c>
      <c r="D23234" t="s">
        <v>475</v>
      </c>
      <c r="E23234" t="s">
        <v>36</v>
      </c>
      <c r="F23234">
        <v>2009</v>
      </c>
      <c r="G23234" t="s">
        <v>468</v>
      </c>
      <c r="H23234">
        <v>11.078272800000001</v>
      </c>
    </row>
    <row r="23235" spans="1:8">
      <c r="A23235" t="s">
        <v>464</v>
      </c>
      <c r="B23235">
        <v>4000</v>
      </c>
      <c r="C23235" t="s">
        <v>433</v>
      </c>
      <c r="D23235" t="s">
        <v>475</v>
      </c>
      <c r="E23235" t="s">
        <v>343</v>
      </c>
      <c r="F23235">
        <v>2014</v>
      </c>
      <c r="G23235" t="s">
        <v>468</v>
      </c>
      <c r="H23235">
        <v>103.2716088</v>
      </c>
    </row>
    <row r="23236" spans="1:8">
      <c r="A23236" t="s">
        <v>497</v>
      </c>
      <c r="B23236">
        <v>4000</v>
      </c>
      <c r="C23236" t="s">
        <v>433</v>
      </c>
      <c r="D23236" t="s">
        <v>475</v>
      </c>
      <c r="E23236" t="s">
        <v>34</v>
      </c>
      <c r="F23236">
        <v>2013</v>
      </c>
      <c r="G23236" t="s">
        <v>468</v>
      </c>
      <c r="H23236">
        <v>0.10467</v>
      </c>
    </row>
    <row r="23237" spans="1:8">
      <c r="A23237" t="s">
        <v>456</v>
      </c>
      <c r="B23237">
        <v>4000</v>
      </c>
      <c r="C23237" t="s">
        <v>433</v>
      </c>
      <c r="D23237" t="s">
        <v>475</v>
      </c>
      <c r="E23237" t="s">
        <v>20</v>
      </c>
      <c r="F23237">
        <v>2012</v>
      </c>
      <c r="G23237" t="s">
        <v>468</v>
      </c>
      <c r="H23237">
        <v>34.909538400000002</v>
      </c>
    </row>
    <row r="23238" spans="1:8">
      <c r="A23238" t="s">
        <v>438</v>
      </c>
      <c r="B23238">
        <v>4000</v>
      </c>
      <c r="C23238" t="s">
        <v>433</v>
      </c>
      <c r="D23238" t="s">
        <v>475</v>
      </c>
      <c r="E23238" t="s">
        <v>32</v>
      </c>
      <c r="F23238">
        <v>2012</v>
      </c>
      <c r="G23238" t="s">
        <v>468</v>
      </c>
      <c r="H23238">
        <v>7.5362399999999996E-2</v>
      </c>
    </row>
    <row r="23239" spans="1:8">
      <c r="A23239" t="s">
        <v>461</v>
      </c>
      <c r="B23239">
        <v>4000</v>
      </c>
      <c r="C23239" t="s">
        <v>433</v>
      </c>
      <c r="D23239" t="s">
        <v>475</v>
      </c>
      <c r="E23239" t="s">
        <v>15</v>
      </c>
      <c r="F23239">
        <v>2011</v>
      </c>
      <c r="G23239" t="s">
        <v>468</v>
      </c>
      <c r="H23239">
        <v>14.402592</v>
      </c>
    </row>
    <row r="23240" spans="1:8">
      <c r="A23240" t="s">
        <v>465</v>
      </c>
      <c r="B23240">
        <v>4000</v>
      </c>
      <c r="C23240" t="s">
        <v>433</v>
      </c>
      <c r="D23240" t="s">
        <v>475</v>
      </c>
      <c r="E23240" t="s">
        <v>22</v>
      </c>
      <c r="F23240">
        <v>2012</v>
      </c>
      <c r="G23240" t="s">
        <v>468</v>
      </c>
      <c r="H23240">
        <v>1.2099852</v>
      </c>
    </row>
    <row r="23241" spans="1:8">
      <c r="A23241" t="s">
        <v>464</v>
      </c>
      <c r="B23241">
        <v>2210</v>
      </c>
      <c r="C23241" t="s">
        <v>442</v>
      </c>
      <c r="D23241" t="s">
        <v>475</v>
      </c>
      <c r="E23241" t="s">
        <v>22</v>
      </c>
      <c r="F23241">
        <v>2010</v>
      </c>
      <c r="G23241" t="s">
        <v>490</v>
      </c>
      <c r="H23241">
        <v>1.2560399999999999E-2</v>
      </c>
    </row>
    <row r="23242" spans="1:8">
      <c r="A23242" t="s">
        <v>429</v>
      </c>
      <c r="B23242">
        <v>2210</v>
      </c>
      <c r="C23242" t="s">
        <v>442</v>
      </c>
      <c r="D23242" t="s">
        <v>475</v>
      </c>
      <c r="E23242" t="s">
        <v>9</v>
      </c>
      <c r="F23242">
        <v>2012</v>
      </c>
      <c r="G23242" t="s">
        <v>490</v>
      </c>
      <c r="H23242">
        <v>535.58801640000001</v>
      </c>
    </row>
    <row r="23243" spans="1:8">
      <c r="A23243" t="s">
        <v>429</v>
      </c>
      <c r="B23243">
        <v>2210</v>
      </c>
      <c r="C23243" t="s">
        <v>442</v>
      </c>
      <c r="D23243" t="s">
        <v>475</v>
      </c>
      <c r="E23243" t="s">
        <v>32</v>
      </c>
      <c r="F23243">
        <v>2011</v>
      </c>
      <c r="G23243" t="s">
        <v>490</v>
      </c>
      <c r="H23243">
        <v>278.17517880000003</v>
      </c>
    </row>
    <row r="23244" spans="1:8">
      <c r="A23244" t="s">
        <v>429</v>
      </c>
      <c r="B23244">
        <v>3105</v>
      </c>
      <c r="C23244" t="s">
        <v>457</v>
      </c>
      <c r="D23244" t="s">
        <v>475</v>
      </c>
      <c r="E23244" t="s">
        <v>10</v>
      </c>
      <c r="F23244">
        <v>2012</v>
      </c>
      <c r="G23244" t="s">
        <v>503</v>
      </c>
      <c r="H23244">
        <v>107.851968</v>
      </c>
    </row>
    <row r="23245" spans="1:8">
      <c r="A23245" t="s">
        <v>429</v>
      </c>
      <c r="B23245">
        <v>3105</v>
      </c>
      <c r="C23245" t="s">
        <v>457</v>
      </c>
      <c r="D23245" t="s">
        <v>475</v>
      </c>
      <c r="E23245" t="s">
        <v>11</v>
      </c>
      <c r="F23245">
        <v>2010</v>
      </c>
      <c r="G23245" t="s">
        <v>503</v>
      </c>
      <c r="H23245">
        <v>504.03210480000001</v>
      </c>
    </row>
    <row r="23246" spans="1:8">
      <c r="A23246" t="s">
        <v>429</v>
      </c>
      <c r="B23246">
        <v>3105</v>
      </c>
      <c r="C23246" t="s">
        <v>457</v>
      </c>
      <c r="D23246" t="s">
        <v>475</v>
      </c>
      <c r="E23246" t="s">
        <v>9</v>
      </c>
      <c r="F23246">
        <v>2011</v>
      </c>
      <c r="G23246" t="s">
        <v>503</v>
      </c>
      <c r="H23246">
        <v>6.9835824000000004</v>
      </c>
    </row>
    <row r="23247" spans="1:8">
      <c r="A23247" t="s">
        <v>429</v>
      </c>
      <c r="B23247">
        <v>3105</v>
      </c>
      <c r="C23247" t="s">
        <v>457</v>
      </c>
      <c r="D23247" t="s">
        <v>475</v>
      </c>
      <c r="E23247" t="s">
        <v>20</v>
      </c>
      <c r="F23247">
        <v>2012</v>
      </c>
      <c r="G23247" t="s">
        <v>503</v>
      </c>
      <c r="H23247">
        <v>229.73390280000001</v>
      </c>
    </row>
    <row r="23248" spans="1:8">
      <c r="A23248" t="s">
        <v>429</v>
      </c>
      <c r="B23248">
        <v>3105</v>
      </c>
      <c r="C23248" t="s">
        <v>457</v>
      </c>
      <c r="D23248" t="s">
        <v>475</v>
      </c>
      <c r="E23248" t="s">
        <v>482</v>
      </c>
      <c r="F23248">
        <v>2009</v>
      </c>
      <c r="G23248" t="s">
        <v>503</v>
      </c>
      <c r="H23248">
        <v>120.7221912</v>
      </c>
    </row>
    <row r="23249" spans="1:8">
      <c r="A23249" t="s">
        <v>464</v>
      </c>
      <c r="B23249">
        <v>3105</v>
      </c>
      <c r="C23249" t="s">
        <v>457</v>
      </c>
      <c r="D23249" t="s">
        <v>475</v>
      </c>
      <c r="E23249" t="s">
        <v>10</v>
      </c>
      <c r="F23249">
        <v>2013</v>
      </c>
      <c r="G23249" t="s">
        <v>503</v>
      </c>
      <c r="H23249">
        <v>3752.2478412</v>
      </c>
    </row>
    <row r="23250" spans="1:8">
      <c r="A23250" t="s">
        <v>464</v>
      </c>
      <c r="B23250">
        <v>3105</v>
      </c>
      <c r="C23250" t="s">
        <v>457</v>
      </c>
      <c r="D23250" t="s">
        <v>475</v>
      </c>
      <c r="E23250" t="s">
        <v>16</v>
      </c>
      <c r="F23250">
        <v>2014</v>
      </c>
      <c r="G23250" t="s">
        <v>503</v>
      </c>
      <c r="H23250">
        <v>78.427137599999995</v>
      </c>
    </row>
    <row r="23251" spans="1:8">
      <c r="A23251" t="s">
        <v>464</v>
      </c>
      <c r="B23251" t="s">
        <v>504</v>
      </c>
      <c r="C23251" t="s">
        <v>447</v>
      </c>
      <c r="D23251" t="s">
        <v>475</v>
      </c>
      <c r="E23251" t="s">
        <v>36</v>
      </c>
      <c r="F23251">
        <v>2011</v>
      </c>
      <c r="G23251" t="s">
        <v>503</v>
      </c>
      <c r="H23251">
        <v>4.0402620000000002</v>
      </c>
    </row>
    <row r="23252" spans="1:8">
      <c r="A23252" t="s">
        <v>464</v>
      </c>
      <c r="B23252" t="s">
        <v>504</v>
      </c>
      <c r="C23252" t="s">
        <v>447</v>
      </c>
      <c r="D23252" t="s">
        <v>475</v>
      </c>
      <c r="E23252" t="s">
        <v>18</v>
      </c>
      <c r="F23252">
        <v>2011</v>
      </c>
      <c r="G23252" t="s">
        <v>503</v>
      </c>
      <c r="H23252">
        <v>9.4412339999999997</v>
      </c>
    </row>
    <row r="23253" spans="1:8">
      <c r="A23253" t="s">
        <v>438</v>
      </c>
      <c r="B23253" t="s">
        <v>504</v>
      </c>
      <c r="C23253" t="s">
        <v>447</v>
      </c>
      <c r="D23253" t="s">
        <v>475</v>
      </c>
      <c r="E23253" t="s">
        <v>10</v>
      </c>
      <c r="F23253">
        <v>2011</v>
      </c>
      <c r="G23253" t="s">
        <v>503</v>
      </c>
      <c r="H23253">
        <v>4.1868000000000002E-2</v>
      </c>
    </row>
    <row r="23254" spans="1:8">
      <c r="A23254" t="s">
        <v>462</v>
      </c>
      <c r="B23254">
        <v>4000</v>
      </c>
      <c r="C23254" t="s">
        <v>433</v>
      </c>
      <c r="D23254" t="s">
        <v>475</v>
      </c>
      <c r="E23254" t="s">
        <v>37</v>
      </c>
      <c r="F23254">
        <v>2012</v>
      </c>
      <c r="G23254" t="s">
        <v>501</v>
      </c>
      <c r="H23254">
        <v>0.18003240000000001</v>
      </c>
    </row>
    <row r="23255" spans="1:8">
      <c r="A23255" t="s">
        <v>456</v>
      </c>
      <c r="B23255">
        <v>4000</v>
      </c>
      <c r="C23255" t="s">
        <v>433</v>
      </c>
      <c r="D23255" t="s">
        <v>475</v>
      </c>
      <c r="E23255" t="s">
        <v>28</v>
      </c>
      <c r="F23255">
        <v>2013</v>
      </c>
      <c r="G23255" t="s">
        <v>501</v>
      </c>
      <c r="H23255">
        <v>30.0779712</v>
      </c>
    </row>
    <row r="23256" spans="1:8">
      <c r="A23256" t="s">
        <v>456</v>
      </c>
      <c r="B23256">
        <v>4000</v>
      </c>
      <c r="C23256" t="s">
        <v>433</v>
      </c>
      <c r="D23256" t="s">
        <v>475</v>
      </c>
      <c r="E23256" t="s">
        <v>29</v>
      </c>
      <c r="F23256">
        <v>2009</v>
      </c>
      <c r="G23256" t="s">
        <v>501</v>
      </c>
      <c r="H23256">
        <v>159.99437520000001</v>
      </c>
    </row>
    <row r="23257" spans="1:8">
      <c r="A23257" t="s">
        <v>438</v>
      </c>
      <c r="B23257">
        <v>4000</v>
      </c>
      <c r="C23257" t="s">
        <v>433</v>
      </c>
      <c r="D23257" t="s">
        <v>475</v>
      </c>
      <c r="E23257" t="s">
        <v>30</v>
      </c>
      <c r="F23257">
        <v>2010</v>
      </c>
      <c r="G23257" t="s">
        <v>501</v>
      </c>
      <c r="H23257">
        <v>0.84573359999999997</v>
      </c>
    </row>
    <row r="23258" spans="1:8">
      <c r="A23258" t="s">
        <v>461</v>
      </c>
      <c r="B23258">
        <v>4000</v>
      </c>
      <c r="C23258" t="s">
        <v>433</v>
      </c>
      <c r="D23258" t="s">
        <v>475</v>
      </c>
      <c r="E23258" t="s">
        <v>9</v>
      </c>
      <c r="F23258">
        <v>2011</v>
      </c>
      <c r="G23258" t="s">
        <v>501</v>
      </c>
      <c r="H23258">
        <v>9.3658716000000002</v>
      </c>
    </row>
    <row r="23259" spans="1:8">
      <c r="A23259" t="s">
        <v>461</v>
      </c>
      <c r="B23259">
        <v>4000</v>
      </c>
      <c r="C23259" t="s">
        <v>433</v>
      </c>
      <c r="D23259" t="s">
        <v>475</v>
      </c>
      <c r="E23259" t="s">
        <v>5</v>
      </c>
      <c r="F23259">
        <v>2011</v>
      </c>
      <c r="G23259" t="s">
        <v>501</v>
      </c>
      <c r="H23259">
        <v>6.3932435999999999</v>
      </c>
    </row>
    <row r="23260" spans="1:8">
      <c r="A23260" t="s">
        <v>461</v>
      </c>
      <c r="B23260">
        <v>4000</v>
      </c>
      <c r="C23260" t="s">
        <v>433</v>
      </c>
      <c r="D23260" t="s">
        <v>475</v>
      </c>
      <c r="E23260" t="s">
        <v>30</v>
      </c>
      <c r="F23260">
        <v>2013</v>
      </c>
      <c r="G23260" t="s">
        <v>501</v>
      </c>
      <c r="H23260">
        <v>40.096983600000002</v>
      </c>
    </row>
    <row r="23261" spans="1:8">
      <c r="A23261" t="s">
        <v>429</v>
      </c>
      <c r="B23261">
        <v>4100</v>
      </c>
      <c r="C23261" t="s">
        <v>449</v>
      </c>
      <c r="D23261" t="s">
        <v>475</v>
      </c>
      <c r="E23261" t="s">
        <v>6</v>
      </c>
      <c r="F23261">
        <v>2011</v>
      </c>
      <c r="G23261" t="s">
        <v>501</v>
      </c>
      <c r="H23261">
        <v>14.6831076</v>
      </c>
    </row>
    <row r="23262" spans="1:8">
      <c r="A23262" t="s">
        <v>429</v>
      </c>
      <c r="B23262">
        <v>4100</v>
      </c>
      <c r="C23262" t="s">
        <v>449</v>
      </c>
      <c r="D23262" t="s">
        <v>475</v>
      </c>
      <c r="E23262" t="s">
        <v>11</v>
      </c>
      <c r="F23262">
        <v>2010</v>
      </c>
      <c r="G23262" t="s">
        <v>501</v>
      </c>
      <c r="H23262">
        <v>307.42416359999999</v>
      </c>
    </row>
    <row r="23263" spans="1:8">
      <c r="A23263" t="s">
        <v>429</v>
      </c>
      <c r="B23263">
        <v>4100</v>
      </c>
      <c r="C23263" t="s">
        <v>449</v>
      </c>
      <c r="D23263" t="s">
        <v>475</v>
      </c>
      <c r="E23263" t="s">
        <v>37</v>
      </c>
      <c r="F23263">
        <v>2013</v>
      </c>
      <c r="G23263" t="s">
        <v>501</v>
      </c>
      <c r="H23263">
        <v>1376.2137204000001</v>
      </c>
    </row>
    <row r="23264" spans="1:8">
      <c r="A23264" t="s">
        <v>464</v>
      </c>
      <c r="B23264">
        <v>4100</v>
      </c>
      <c r="C23264" t="s">
        <v>449</v>
      </c>
      <c r="D23264" t="s">
        <v>475</v>
      </c>
      <c r="E23264" t="s">
        <v>22</v>
      </c>
      <c r="F23264">
        <v>2012</v>
      </c>
      <c r="G23264" t="s">
        <v>501</v>
      </c>
      <c r="H23264">
        <v>111.1888476</v>
      </c>
    </row>
    <row r="23265" spans="1:8">
      <c r="A23265" t="s">
        <v>464</v>
      </c>
      <c r="B23265">
        <v>4100</v>
      </c>
      <c r="C23265" t="s">
        <v>449</v>
      </c>
      <c r="D23265" t="s">
        <v>475</v>
      </c>
      <c r="E23265" t="s">
        <v>18</v>
      </c>
      <c r="F23265">
        <v>2012</v>
      </c>
      <c r="G23265" t="s">
        <v>501</v>
      </c>
      <c r="H23265">
        <v>160.7019444</v>
      </c>
    </row>
    <row r="23266" spans="1:8">
      <c r="A23266" t="s">
        <v>464</v>
      </c>
      <c r="B23266">
        <v>4100</v>
      </c>
      <c r="C23266" t="s">
        <v>449</v>
      </c>
      <c r="D23266" t="s">
        <v>475</v>
      </c>
      <c r="E23266" t="s">
        <v>28</v>
      </c>
      <c r="F23266">
        <v>2011</v>
      </c>
      <c r="G23266" t="s">
        <v>501</v>
      </c>
      <c r="H23266">
        <v>690.38657279999995</v>
      </c>
    </row>
    <row r="23267" spans="1:8">
      <c r="A23267" t="s">
        <v>497</v>
      </c>
      <c r="B23267">
        <v>4100</v>
      </c>
      <c r="C23267" t="s">
        <v>449</v>
      </c>
      <c r="D23267" t="s">
        <v>475</v>
      </c>
      <c r="E23267" t="s">
        <v>16</v>
      </c>
      <c r="F23267">
        <v>2010</v>
      </c>
      <c r="G23267" t="s">
        <v>501</v>
      </c>
      <c r="H23267">
        <v>0.18003240000000001</v>
      </c>
    </row>
    <row r="23268" spans="1:8">
      <c r="A23268" t="s">
        <v>429</v>
      </c>
      <c r="B23268">
        <v>2117</v>
      </c>
      <c r="C23268" t="s">
        <v>439</v>
      </c>
      <c r="D23268" t="s">
        <v>475</v>
      </c>
      <c r="E23268" t="s">
        <v>29</v>
      </c>
      <c r="F23268">
        <v>2009</v>
      </c>
      <c r="G23268" t="s">
        <v>490</v>
      </c>
      <c r="H23268">
        <v>74.211029999999994</v>
      </c>
    </row>
    <row r="23269" spans="1:8">
      <c r="A23269" t="s">
        <v>464</v>
      </c>
      <c r="B23269">
        <v>3191</v>
      </c>
      <c r="C23269" t="s">
        <v>521</v>
      </c>
      <c r="D23269" t="s">
        <v>475</v>
      </c>
      <c r="E23269" t="s">
        <v>3</v>
      </c>
      <c r="F23269">
        <v>2013</v>
      </c>
      <c r="G23269" t="s">
        <v>503</v>
      </c>
      <c r="H23269">
        <v>0.20934</v>
      </c>
    </row>
    <row r="23270" spans="1:8">
      <c r="A23270" t="s">
        <v>464</v>
      </c>
      <c r="B23270">
        <v>3191</v>
      </c>
      <c r="C23270" t="s">
        <v>521</v>
      </c>
      <c r="D23270" t="s">
        <v>475</v>
      </c>
      <c r="E23270" t="s">
        <v>30</v>
      </c>
      <c r="F23270">
        <v>2009</v>
      </c>
      <c r="G23270" t="s">
        <v>503</v>
      </c>
      <c r="H23270">
        <v>57.840642000000003</v>
      </c>
    </row>
    <row r="23271" spans="1:8">
      <c r="A23271" t="s">
        <v>464</v>
      </c>
      <c r="B23271">
        <v>3247</v>
      </c>
      <c r="C23271" t="s">
        <v>520</v>
      </c>
      <c r="D23271" t="s">
        <v>475</v>
      </c>
      <c r="E23271" t="s">
        <v>2</v>
      </c>
      <c r="F23271">
        <v>2013</v>
      </c>
      <c r="G23271" t="s">
        <v>503</v>
      </c>
      <c r="H23271">
        <v>1.2057983999999999</v>
      </c>
    </row>
    <row r="23272" spans="1:8">
      <c r="A23272" t="s">
        <v>464</v>
      </c>
      <c r="B23272">
        <v>3247</v>
      </c>
      <c r="C23272" t="s">
        <v>520</v>
      </c>
      <c r="D23272" t="s">
        <v>475</v>
      </c>
      <c r="E23272" t="s">
        <v>29</v>
      </c>
      <c r="F23272">
        <v>2009</v>
      </c>
      <c r="G23272" t="s">
        <v>503</v>
      </c>
      <c r="H23272">
        <v>7.7832612000000001</v>
      </c>
    </row>
    <row r="23273" spans="1:8">
      <c r="A23273" t="s">
        <v>464</v>
      </c>
      <c r="B23273">
        <v>3285</v>
      </c>
      <c r="C23273" t="s">
        <v>519</v>
      </c>
      <c r="D23273" t="s">
        <v>475</v>
      </c>
      <c r="E23273" t="s">
        <v>3</v>
      </c>
      <c r="F23273">
        <v>2009</v>
      </c>
      <c r="G23273" t="s">
        <v>503</v>
      </c>
      <c r="H23273">
        <v>1.9636092000000001</v>
      </c>
    </row>
    <row r="23274" spans="1:8">
      <c r="A23274" t="s">
        <v>464</v>
      </c>
      <c r="B23274">
        <v>3191</v>
      </c>
      <c r="C23274" t="s">
        <v>521</v>
      </c>
      <c r="D23274" t="s">
        <v>475</v>
      </c>
      <c r="E23274" t="s">
        <v>3</v>
      </c>
      <c r="F23274">
        <v>2011</v>
      </c>
      <c r="G23274" t="s">
        <v>480</v>
      </c>
      <c r="H23274">
        <v>19.489553999999998</v>
      </c>
    </row>
    <row r="23275" spans="1:8">
      <c r="A23275" t="s">
        <v>464</v>
      </c>
      <c r="B23275">
        <v>3247</v>
      </c>
      <c r="C23275" t="s">
        <v>520</v>
      </c>
      <c r="D23275" t="s">
        <v>475</v>
      </c>
      <c r="E23275" t="s">
        <v>2</v>
      </c>
      <c r="F23275">
        <v>2012</v>
      </c>
      <c r="G23275" t="s">
        <v>480</v>
      </c>
      <c r="H23275">
        <v>0.858294</v>
      </c>
    </row>
    <row r="23276" spans="1:8">
      <c r="A23276" t="s">
        <v>464</v>
      </c>
      <c r="B23276">
        <v>2117</v>
      </c>
      <c r="C23276" t="s">
        <v>439</v>
      </c>
      <c r="D23276" t="s">
        <v>475</v>
      </c>
      <c r="E23276" t="s">
        <v>6</v>
      </c>
      <c r="F23276">
        <v>2009</v>
      </c>
      <c r="G23276" t="s">
        <v>490</v>
      </c>
      <c r="H23276">
        <v>39.803907600000002</v>
      </c>
    </row>
    <row r="23277" spans="1:8">
      <c r="A23277" t="s">
        <v>464</v>
      </c>
      <c r="B23277">
        <v>2117</v>
      </c>
      <c r="C23277" t="s">
        <v>439</v>
      </c>
      <c r="D23277" t="s">
        <v>475</v>
      </c>
      <c r="E23277" t="s">
        <v>33</v>
      </c>
      <c r="F23277">
        <v>2014</v>
      </c>
      <c r="G23277" t="s">
        <v>490</v>
      </c>
      <c r="H23277">
        <v>3.2950116</v>
      </c>
    </row>
    <row r="23278" spans="1:8">
      <c r="A23278" t="s">
        <v>502</v>
      </c>
      <c r="B23278">
        <v>2117</v>
      </c>
      <c r="C23278" t="s">
        <v>439</v>
      </c>
      <c r="D23278" t="s">
        <v>475</v>
      </c>
      <c r="E23278" t="s">
        <v>15</v>
      </c>
      <c r="F23278">
        <v>2009</v>
      </c>
      <c r="G23278" t="s">
        <v>490</v>
      </c>
      <c r="H23278">
        <v>0.10467</v>
      </c>
    </row>
    <row r="23279" spans="1:8">
      <c r="A23279" t="s">
        <v>464</v>
      </c>
      <c r="B23279">
        <v>3247</v>
      </c>
      <c r="C23279" t="s">
        <v>520</v>
      </c>
      <c r="D23279" t="s">
        <v>475</v>
      </c>
      <c r="E23279" t="s">
        <v>33</v>
      </c>
      <c r="F23279">
        <v>2010</v>
      </c>
      <c r="G23279" t="s">
        <v>503</v>
      </c>
      <c r="H23279">
        <v>0.2219004</v>
      </c>
    </row>
    <row r="23280" spans="1:8">
      <c r="A23280" t="s">
        <v>464</v>
      </c>
      <c r="B23280">
        <v>3285</v>
      </c>
      <c r="C23280" t="s">
        <v>519</v>
      </c>
      <c r="D23280" t="s">
        <v>475</v>
      </c>
      <c r="E23280" t="s">
        <v>33</v>
      </c>
      <c r="F23280">
        <v>2014</v>
      </c>
      <c r="G23280" t="s">
        <v>503</v>
      </c>
      <c r="H23280">
        <v>4.0277016000000003</v>
      </c>
    </row>
    <row r="23281" spans="1:8">
      <c r="A23281" t="s">
        <v>464</v>
      </c>
      <c r="B23281">
        <v>3247</v>
      </c>
      <c r="C23281" t="s">
        <v>520</v>
      </c>
      <c r="D23281" t="s">
        <v>475</v>
      </c>
      <c r="E23281" t="s">
        <v>8</v>
      </c>
      <c r="F23281">
        <v>2013</v>
      </c>
      <c r="G23281" t="s">
        <v>480</v>
      </c>
      <c r="H23281">
        <v>10.4963076</v>
      </c>
    </row>
    <row r="23282" spans="1:8">
      <c r="A23282" t="s">
        <v>464</v>
      </c>
      <c r="B23282">
        <v>3285</v>
      </c>
      <c r="C23282" t="s">
        <v>519</v>
      </c>
      <c r="D23282" t="s">
        <v>475</v>
      </c>
      <c r="E23282" t="s">
        <v>33</v>
      </c>
      <c r="F23282">
        <v>2014</v>
      </c>
      <c r="G23282" t="s">
        <v>480</v>
      </c>
      <c r="H23282">
        <v>4.0277016000000003</v>
      </c>
    </row>
    <row r="23283" spans="1:8">
      <c r="A23283" t="s">
        <v>464</v>
      </c>
      <c r="B23283">
        <v>3191</v>
      </c>
      <c r="C23283" t="s">
        <v>521</v>
      </c>
      <c r="D23283" t="s">
        <v>475</v>
      </c>
      <c r="E23283" t="s">
        <v>32</v>
      </c>
      <c r="F23283">
        <v>2014</v>
      </c>
      <c r="G23283" t="s">
        <v>503</v>
      </c>
      <c r="H23283">
        <v>15.394863600000001</v>
      </c>
    </row>
    <row r="23284" spans="1:8">
      <c r="A23284" t="s">
        <v>464</v>
      </c>
      <c r="B23284">
        <v>3285</v>
      </c>
      <c r="C23284" t="s">
        <v>519</v>
      </c>
      <c r="D23284" t="s">
        <v>475</v>
      </c>
      <c r="E23284" t="s">
        <v>343</v>
      </c>
      <c r="F23284">
        <v>2010</v>
      </c>
      <c r="G23284" t="s">
        <v>503</v>
      </c>
      <c r="H23284">
        <v>22.9771584</v>
      </c>
    </row>
    <row r="23285" spans="1:8">
      <c r="A23285" t="s">
        <v>438</v>
      </c>
      <c r="B23285">
        <v>2117</v>
      </c>
      <c r="C23285" t="s">
        <v>439</v>
      </c>
      <c r="D23285" t="s">
        <v>475</v>
      </c>
      <c r="E23285" t="s">
        <v>17</v>
      </c>
      <c r="F23285">
        <v>2013</v>
      </c>
      <c r="G23285" t="s">
        <v>480</v>
      </c>
      <c r="H23285">
        <v>7.95492E-2</v>
      </c>
    </row>
    <row r="23286" spans="1:8">
      <c r="A23286" t="s">
        <v>464</v>
      </c>
      <c r="B23286">
        <v>3191</v>
      </c>
      <c r="C23286" t="s">
        <v>521</v>
      </c>
      <c r="D23286" t="s">
        <v>475</v>
      </c>
      <c r="E23286" t="s">
        <v>31</v>
      </c>
      <c r="F23286">
        <v>2012</v>
      </c>
      <c r="G23286" t="s">
        <v>480</v>
      </c>
      <c r="H23286">
        <v>11.1661956</v>
      </c>
    </row>
    <row r="23287" spans="1:8">
      <c r="A23287" t="s">
        <v>464</v>
      </c>
      <c r="B23287">
        <v>3191</v>
      </c>
      <c r="C23287" t="s">
        <v>521</v>
      </c>
      <c r="D23287" t="s">
        <v>475</v>
      </c>
      <c r="E23287" t="s">
        <v>32</v>
      </c>
      <c r="F23287">
        <v>2013</v>
      </c>
      <c r="G23287" t="s">
        <v>480</v>
      </c>
      <c r="H23287">
        <v>7.7413932000000001</v>
      </c>
    </row>
    <row r="23288" spans="1:8">
      <c r="A23288" t="s">
        <v>464</v>
      </c>
      <c r="B23288">
        <v>3247</v>
      </c>
      <c r="C23288" t="s">
        <v>520</v>
      </c>
      <c r="D23288" t="s">
        <v>475</v>
      </c>
      <c r="E23288" t="s">
        <v>13</v>
      </c>
      <c r="F23288">
        <v>2010</v>
      </c>
      <c r="G23288" t="s">
        <v>480</v>
      </c>
      <c r="H23288">
        <v>104.6616264</v>
      </c>
    </row>
    <row r="23289" spans="1:8">
      <c r="A23289" t="s">
        <v>464</v>
      </c>
      <c r="B23289">
        <v>3247</v>
      </c>
      <c r="C23289" t="s">
        <v>520</v>
      </c>
      <c r="D23289" t="s">
        <v>475</v>
      </c>
      <c r="E23289" t="s">
        <v>25</v>
      </c>
      <c r="F23289">
        <v>2014</v>
      </c>
      <c r="G23289" t="s">
        <v>480</v>
      </c>
      <c r="H23289">
        <v>0.79130520000000004</v>
      </c>
    </row>
    <row r="23290" spans="1:8">
      <c r="A23290" t="s">
        <v>464</v>
      </c>
      <c r="B23290">
        <v>3247</v>
      </c>
      <c r="C23290" t="s">
        <v>520</v>
      </c>
      <c r="D23290" t="s">
        <v>475</v>
      </c>
      <c r="E23290" t="s">
        <v>26</v>
      </c>
      <c r="F23290">
        <v>2011</v>
      </c>
      <c r="G23290" t="s">
        <v>480</v>
      </c>
      <c r="H23290">
        <v>4.1868000000000002E-2</v>
      </c>
    </row>
    <row r="23291" spans="1:8">
      <c r="A23291" t="s">
        <v>464</v>
      </c>
      <c r="B23291">
        <v>3247</v>
      </c>
      <c r="C23291" t="s">
        <v>520</v>
      </c>
      <c r="D23291" t="s">
        <v>475</v>
      </c>
      <c r="E23291" t="s">
        <v>31</v>
      </c>
      <c r="F23291">
        <v>2012</v>
      </c>
      <c r="G23291" t="s">
        <v>480</v>
      </c>
      <c r="H23291">
        <v>7.7413932000000001</v>
      </c>
    </row>
    <row r="23292" spans="1:8">
      <c r="A23292" t="s">
        <v>464</v>
      </c>
      <c r="B23292">
        <v>3285</v>
      </c>
      <c r="C23292" t="s">
        <v>519</v>
      </c>
      <c r="D23292" t="s">
        <v>475</v>
      </c>
      <c r="E23292" t="s">
        <v>26</v>
      </c>
      <c r="F23292">
        <v>2009</v>
      </c>
      <c r="G23292" t="s">
        <v>480</v>
      </c>
      <c r="H23292">
        <v>1.7961372</v>
      </c>
    </row>
    <row r="23293" spans="1:8">
      <c r="A23293" t="s">
        <v>464</v>
      </c>
      <c r="B23293">
        <v>3285</v>
      </c>
      <c r="C23293" t="s">
        <v>519</v>
      </c>
      <c r="D23293" t="s">
        <v>475</v>
      </c>
      <c r="E23293" t="s">
        <v>25</v>
      </c>
      <c r="F23293">
        <v>2009</v>
      </c>
      <c r="G23293" t="s">
        <v>480</v>
      </c>
      <c r="H23293">
        <v>0.83735999999999999</v>
      </c>
    </row>
    <row r="23294" spans="1:8">
      <c r="A23294" t="s">
        <v>464</v>
      </c>
      <c r="B23294">
        <v>3285</v>
      </c>
      <c r="C23294" t="s">
        <v>519</v>
      </c>
      <c r="D23294" t="s">
        <v>475</v>
      </c>
      <c r="E23294" t="s">
        <v>32</v>
      </c>
      <c r="F23294">
        <v>2010</v>
      </c>
      <c r="G23294" t="s">
        <v>480</v>
      </c>
      <c r="H23294">
        <v>0.72012960000000004</v>
      </c>
    </row>
    <row r="23295" spans="1:8">
      <c r="A23295" t="s">
        <v>464</v>
      </c>
      <c r="B23295">
        <v>3285</v>
      </c>
      <c r="C23295" t="s">
        <v>519</v>
      </c>
      <c r="D23295" t="s">
        <v>475</v>
      </c>
      <c r="E23295" t="s">
        <v>31</v>
      </c>
      <c r="F23295">
        <v>2013</v>
      </c>
      <c r="G23295" t="s">
        <v>480</v>
      </c>
      <c r="H23295">
        <v>13.054442399999999</v>
      </c>
    </row>
    <row r="23296" spans="1:8">
      <c r="A23296" t="s">
        <v>462</v>
      </c>
      <c r="B23296">
        <v>3285</v>
      </c>
      <c r="C23296" t="s">
        <v>519</v>
      </c>
      <c r="D23296" t="s">
        <v>475</v>
      </c>
      <c r="E23296" t="s">
        <v>34</v>
      </c>
      <c r="F23296">
        <v>2010</v>
      </c>
      <c r="G23296" t="s">
        <v>480</v>
      </c>
      <c r="H23296">
        <v>1.025766</v>
      </c>
    </row>
    <row r="23297" spans="1:8">
      <c r="A23297" t="s">
        <v>502</v>
      </c>
      <c r="B23297">
        <v>3285</v>
      </c>
      <c r="C23297" t="s">
        <v>519</v>
      </c>
      <c r="D23297" t="s">
        <v>475</v>
      </c>
      <c r="E23297" t="s">
        <v>37</v>
      </c>
      <c r="F23297">
        <v>2011</v>
      </c>
      <c r="G23297" t="s">
        <v>480</v>
      </c>
      <c r="H23297">
        <v>3.0898583999999998</v>
      </c>
    </row>
    <row r="23298" spans="1:8">
      <c r="A23298" t="s">
        <v>429</v>
      </c>
      <c r="B23298">
        <v>2117</v>
      </c>
      <c r="C23298" t="s">
        <v>439</v>
      </c>
      <c r="D23298" t="s">
        <v>475</v>
      </c>
      <c r="E23298" t="s">
        <v>9</v>
      </c>
      <c r="F23298">
        <v>2009</v>
      </c>
      <c r="G23298" t="s">
        <v>490</v>
      </c>
      <c r="H23298">
        <v>129.46422960000001</v>
      </c>
    </row>
    <row r="23299" spans="1:8">
      <c r="A23299" t="s">
        <v>429</v>
      </c>
      <c r="B23299">
        <v>2117</v>
      </c>
      <c r="C23299" t="s">
        <v>439</v>
      </c>
      <c r="D23299" t="s">
        <v>475</v>
      </c>
      <c r="E23299" t="s">
        <v>13</v>
      </c>
      <c r="F23299">
        <v>2014</v>
      </c>
      <c r="G23299" t="s">
        <v>490</v>
      </c>
      <c r="H23299">
        <v>25.2798984</v>
      </c>
    </row>
    <row r="23300" spans="1:8">
      <c r="A23300" t="s">
        <v>429</v>
      </c>
      <c r="B23300">
        <v>2117</v>
      </c>
      <c r="C23300" t="s">
        <v>439</v>
      </c>
      <c r="D23300" t="s">
        <v>475</v>
      </c>
      <c r="E23300" t="s">
        <v>37</v>
      </c>
      <c r="F23300">
        <v>2014</v>
      </c>
      <c r="G23300" t="s">
        <v>490</v>
      </c>
      <c r="H23300">
        <v>281.35714680000001</v>
      </c>
    </row>
    <row r="23301" spans="1:8">
      <c r="A23301" t="s">
        <v>464</v>
      </c>
      <c r="B23301">
        <v>2117</v>
      </c>
      <c r="C23301" t="s">
        <v>439</v>
      </c>
      <c r="D23301" t="s">
        <v>475</v>
      </c>
      <c r="E23301" t="s">
        <v>17</v>
      </c>
      <c r="F23301">
        <v>2009</v>
      </c>
      <c r="G23301" t="s">
        <v>490</v>
      </c>
      <c r="H23301">
        <v>9.0979164000000008</v>
      </c>
    </row>
    <row r="23302" spans="1:8">
      <c r="A23302" t="s">
        <v>464</v>
      </c>
      <c r="B23302">
        <v>2117</v>
      </c>
      <c r="C23302" t="s">
        <v>439</v>
      </c>
      <c r="D23302" t="s">
        <v>475</v>
      </c>
      <c r="E23302" t="s">
        <v>20</v>
      </c>
      <c r="F23302">
        <v>2009</v>
      </c>
      <c r="G23302" t="s">
        <v>490</v>
      </c>
      <c r="H23302">
        <v>401.73602039999997</v>
      </c>
    </row>
    <row r="23303" spans="1:8">
      <c r="A23303" t="s">
        <v>464</v>
      </c>
      <c r="B23303">
        <v>2117</v>
      </c>
      <c r="C23303" t="s">
        <v>439</v>
      </c>
      <c r="D23303" t="s">
        <v>475</v>
      </c>
      <c r="E23303" t="s">
        <v>23</v>
      </c>
      <c r="F23303">
        <v>2011</v>
      </c>
      <c r="G23303" t="s">
        <v>490</v>
      </c>
      <c r="H23303">
        <v>1.77939</v>
      </c>
    </row>
    <row r="23304" spans="1:8">
      <c r="A23304" t="s">
        <v>438</v>
      </c>
      <c r="B23304">
        <v>2117</v>
      </c>
      <c r="C23304" t="s">
        <v>439</v>
      </c>
      <c r="D23304" t="s">
        <v>475</v>
      </c>
      <c r="E23304" t="s">
        <v>10</v>
      </c>
      <c r="F23304">
        <v>2009</v>
      </c>
      <c r="G23304" t="s">
        <v>490</v>
      </c>
      <c r="H23304">
        <v>5.4428400000000002E-2</v>
      </c>
    </row>
    <row r="23305" spans="1:8">
      <c r="A23305" t="s">
        <v>438</v>
      </c>
      <c r="B23305">
        <v>2117</v>
      </c>
      <c r="C23305" t="s">
        <v>439</v>
      </c>
      <c r="D23305" t="s">
        <v>475</v>
      </c>
      <c r="E23305" t="s">
        <v>30</v>
      </c>
      <c r="F23305">
        <v>2009</v>
      </c>
      <c r="G23305" t="s">
        <v>490</v>
      </c>
      <c r="H23305">
        <v>6.5774628000000002</v>
      </c>
    </row>
    <row r="23306" spans="1:8">
      <c r="A23306" t="s">
        <v>461</v>
      </c>
      <c r="B23306">
        <v>2117</v>
      </c>
      <c r="C23306" t="s">
        <v>439</v>
      </c>
      <c r="D23306" t="s">
        <v>475</v>
      </c>
      <c r="E23306" t="s">
        <v>30</v>
      </c>
      <c r="F23306">
        <v>2014</v>
      </c>
      <c r="G23306" t="s">
        <v>490</v>
      </c>
      <c r="H23306">
        <v>4.60548E-2</v>
      </c>
    </row>
    <row r="23307" spans="1:8">
      <c r="A23307" t="s">
        <v>464</v>
      </c>
      <c r="B23307">
        <v>3191</v>
      </c>
      <c r="C23307" t="s">
        <v>521</v>
      </c>
      <c r="D23307" t="s">
        <v>475</v>
      </c>
      <c r="E23307" t="s">
        <v>20</v>
      </c>
      <c r="F23307">
        <v>2011</v>
      </c>
      <c r="G23307" t="s">
        <v>503</v>
      </c>
      <c r="H23307">
        <v>264.76485839999998</v>
      </c>
    </row>
    <row r="23308" spans="1:8">
      <c r="A23308" t="s">
        <v>464</v>
      </c>
      <c r="B23308">
        <v>3247</v>
      </c>
      <c r="C23308" t="s">
        <v>520</v>
      </c>
      <c r="D23308" t="s">
        <v>475</v>
      </c>
      <c r="E23308" t="s">
        <v>9</v>
      </c>
      <c r="F23308">
        <v>2010</v>
      </c>
      <c r="G23308" t="s">
        <v>503</v>
      </c>
      <c r="H23308">
        <v>8.8760159999999999</v>
      </c>
    </row>
    <row r="23309" spans="1:8">
      <c r="A23309" t="s">
        <v>464</v>
      </c>
      <c r="B23309">
        <v>3247</v>
      </c>
      <c r="C23309" t="s">
        <v>520</v>
      </c>
      <c r="D23309" t="s">
        <v>475</v>
      </c>
      <c r="E23309" t="s">
        <v>10</v>
      </c>
      <c r="F23309">
        <v>2011</v>
      </c>
      <c r="G23309" t="s">
        <v>503</v>
      </c>
      <c r="H23309">
        <v>178.860096</v>
      </c>
    </row>
    <row r="23310" spans="1:8">
      <c r="A23310" t="s">
        <v>464</v>
      </c>
      <c r="B23310">
        <v>3247</v>
      </c>
      <c r="C23310" t="s">
        <v>520</v>
      </c>
      <c r="D23310" t="s">
        <v>475</v>
      </c>
      <c r="E23310" t="s">
        <v>16</v>
      </c>
      <c r="F23310">
        <v>2010</v>
      </c>
      <c r="G23310" t="s">
        <v>503</v>
      </c>
      <c r="H23310">
        <v>0.48148200000000002</v>
      </c>
    </row>
    <row r="23311" spans="1:8">
      <c r="A23311" t="s">
        <v>464</v>
      </c>
      <c r="B23311">
        <v>3247</v>
      </c>
      <c r="C23311" t="s">
        <v>520</v>
      </c>
      <c r="D23311" t="s">
        <v>475</v>
      </c>
      <c r="E23311" t="s">
        <v>22</v>
      </c>
      <c r="F23311">
        <v>2014</v>
      </c>
      <c r="G23311" t="s">
        <v>503</v>
      </c>
      <c r="H23311">
        <v>1.2518532</v>
      </c>
    </row>
    <row r="23312" spans="1:8">
      <c r="A23312" t="s">
        <v>464</v>
      </c>
      <c r="B23312">
        <v>3247</v>
      </c>
      <c r="C23312" t="s">
        <v>520</v>
      </c>
      <c r="D23312" t="s">
        <v>475</v>
      </c>
      <c r="E23312" t="s">
        <v>352</v>
      </c>
      <c r="F23312">
        <v>2010</v>
      </c>
      <c r="G23312" t="s">
        <v>503</v>
      </c>
      <c r="H23312">
        <v>0.73268999999999995</v>
      </c>
    </row>
    <row r="23313" spans="1:8">
      <c r="A23313" t="s">
        <v>464</v>
      </c>
      <c r="B23313">
        <v>3247</v>
      </c>
      <c r="C23313" t="s">
        <v>520</v>
      </c>
      <c r="D23313" t="s">
        <v>475</v>
      </c>
      <c r="E23313" t="s">
        <v>27</v>
      </c>
      <c r="F23313">
        <v>2011</v>
      </c>
      <c r="G23313" t="s">
        <v>503</v>
      </c>
      <c r="H23313">
        <v>4.6012931999999998</v>
      </c>
    </row>
    <row r="23314" spans="1:8">
      <c r="A23314" t="s">
        <v>464</v>
      </c>
      <c r="B23314">
        <v>3247</v>
      </c>
      <c r="C23314" t="s">
        <v>520</v>
      </c>
      <c r="D23314" t="s">
        <v>475</v>
      </c>
      <c r="E23314" t="s">
        <v>479</v>
      </c>
      <c r="F23314">
        <v>2009</v>
      </c>
      <c r="G23314" t="s">
        <v>503</v>
      </c>
      <c r="H23314">
        <v>26.703410399999999</v>
      </c>
    </row>
    <row r="23315" spans="1:8">
      <c r="A23315" t="s">
        <v>464</v>
      </c>
      <c r="B23315">
        <v>3285</v>
      </c>
      <c r="C23315" t="s">
        <v>519</v>
      </c>
      <c r="D23315" t="s">
        <v>475</v>
      </c>
      <c r="E23315" t="s">
        <v>28</v>
      </c>
      <c r="F23315">
        <v>2011</v>
      </c>
      <c r="G23315" t="s">
        <v>503</v>
      </c>
      <c r="H23315">
        <v>41.608418399999998</v>
      </c>
    </row>
    <row r="23316" spans="1:8">
      <c r="A23316" t="s">
        <v>464</v>
      </c>
      <c r="B23316">
        <v>3285</v>
      </c>
      <c r="C23316" t="s">
        <v>519</v>
      </c>
      <c r="D23316" t="s">
        <v>475</v>
      </c>
      <c r="E23316" t="s">
        <v>10</v>
      </c>
      <c r="F23316">
        <v>2012</v>
      </c>
      <c r="G23316" t="s">
        <v>503</v>
      </c>
      <c r="H23316">
        <v>36.404226000000001</v>
      </c>
    </row>
    <row r="23317" spans="1:8">
      <c r="A23317" t="s">
        <v>464</v>
      </c>
      <c r="B23317">
        <v>3285</v>
      </c>
      <c r="C23317" t="s">
        <v>519</v>
      </c>
      <c r="D23317" t="s">
        <v>475</v>
      </c>
      <c r="E23317" t="s">
        <v>19</v>
      </c>
      <c r="F23317">
        <v>2011</v>
      </c>
      <c r="G23317" t="s">
        <v>503</v>
      </c>
      <c r="H23317">
        <v>13.921110000000001</v>
      </c>
    </row>
    <row r="23318" spans="1:8">
      <c r="A23318" t="s">
        <v>438</v>
      </c>
      <c r="B23318">
        <v>2117</v>
      </c>
      <c r="C23318" t="s">
        <v>439</v>
      </c>
      <c r="D23318" t="s">
        <v>475</v>
      </c>
      <c r="E23318" t="s">
        <v>30</v>
      </c>
      <c r="F23318">
        <v>2009</v>
      </c>
      <c r="G23318" t="s">
        <v>480</v>
      </c>
      <c r="H23318">
        <v>6.5774628000000002</v>
      </c>
    </row>
    <row r="23319" spans="1:8">
      <c r="A23319" t="s">
        <v>429</v>
      </c>
      <c r="B23319">
        <v>2117</v>
      </c>
      <c r="C23319" t="s">
        <v>439</v>
      </c>
      <c r="D23319" t="s">
        <v>475</v>
      </c>
      <c r="E23319" t="s">
        <v>10</v>
      </c>
      <c r="F23319">
        <v>2011</v>
      </c>
      <c r="G23319" t="s">
        <v>480</v>
      </c>
      <c r="H23319">
        <v>87.960481200000004</v>
      </c>
    </row>
    <row r="23320" spans="1:8">
      <c r="A23320" t="s">
        <v>464</v>
      </c>
      <c r="B23320">
        <v>2117</v>
      </c>
      <c r="C23320" t="s">
        <v>439</v>
      </c>
      <c r="D23320" t="s">
        <v>475</v>
      </c>
      <c r="E23320" t="s">
        <v>17</v>
      </c>
      <c r="F23320">
        <v>2012</v>
      </c>
      <c r="G23320" t="s">
        <v>480</v>
      </c>
      <c r="H23320">
        <v>1.2937212</v>
      </c>
    </row>
    <row r="23321" spans="1:8">
      <c r="A23321" t="s">
        <v>464</v>
      </c>
      <c r="B23321">
        <v>2117</v>
      </c>
      <c r="C23321" t="s">
        <v>439</v>
      </c>
      <c r="D23321" t="s">
        <v>475</v>
      </c>
      <c r="E23321" t="s">
        <v>15</v>
      </c>
      <c r="F23321">
        <v>2013</v>
      </c>
      <c r="G23321" t="s">
        <v>480</v>
      </c>
      <c r="H23321">
        <v>305.2930824</v>
      </c>
    </row>
    <row r="23322" spans="1:8">
      <c r="A23322" t="s">
        <v>464</v>
      </c>
      <c r="B23322">
        <v>2117</v>
      </c>
      <c r="C23322" t="s">
        <v>439</v>
      </c>
      <c r="D23322" t="s">
        <v>475</v>
      </c>
      <c r="E23322" t="s">
        <v>24</v>
      </c>
      <c r="F23322">
        <v>2011</v>
      </c>
      <c r="G23322" t="s">
        <v>480</v>
      </c>
      <c r="H23322">
        <v>4.7980727999999999</v>
      </c>
    </row>
    <row r="23323" spans="1:8">
      <c r="A23323" t="s">
        <v>464</v>
      </c>
      <c r="B23323">
        <v>2117</v>
      </c>
      <c r="C23323" t="s">
        <v>439</v>
      </c>
      <c r="D23323" t="s">
        <v>475</v>
      </c>
      <c r="E23323" t="s">
        <v>23</v>
      </c>
      <c r="F23323">
        <v>2009</v>
      </c>
      <c r="G23323" t="s">
        <v>480</v>
      </c>
      <c r="H23323">
        <v>2.0264112000000001</v>
      </c>
    </row>
    <row r="23324" spans="1:8">
      <c r="A23324" t="s">
        <v>464</v>
      </c>
      <c r="B23324">
        <v>2117</v>
      </c>
      <c r="C23324" t="s">
        <v>439</v>
      </c>
      <c r="D23324" t="s">
        <v>475</v>
      </c>
      <c r="E23324" t="s">
        <v>479</v>
      </c>
      <c r="F23324">
        <v>2010</v>
      </c>
      <c r="G23324" t="s">
        <v>480</v>
      </c>
      <c r="H23324">
        <v>432.6178572</v>
      </c>
    </row>
    <row r="23325" spans="1:8">
      <c r="A23325" t="s">
        <v>464</v>
      </c>
      <c r="B23325">
        <v>3191</v>
      </c>
      <c r="C23325" t="s">
        <v>521</v>
      </c>
      <c r="D23325" t="s">
        <v>475</v>
      </c>
      <c r="E23325" t="s">
        <v>11</v>
      </c>
      <c r="F23325">
        <v>2009</v>
      </c>
      <c r="G23325" t="s">
        <v>480</v>
      </c>
      <c r="H23325">
        <v>0.21352679999999999</v>
      </c>
    </row>
    <row r="23326" spans="1:8">
      <c r="A23326" t="s">
        <v>464</v>
      </c>
      <c r="B23326">
        <v>3247</v>
      </c>
      <c r="C23326" t="s">
        <v>520</v>
      </c>
      <c r="D23326" t="s">
        <v>475</v>
      </c>
      <c r="E23326" t="s">
        <v>9</v>
      </c>
      <c r="F23326">
        <v>2009</v>
      </c>
      <c r="G23326" t="s">
        <v>480</v>
      </c>
      <c r="H23326">
        <v>11.995182</v>
      </c>
    </row>
    <row r="23327" spans="1:8">
      <c r="A23327" t="s">
        <v>464</v>
      </c>
      <c r="B23327">
        <v>3247</v>
      </c>
      <c r="C23327" t="s">
        <v>520</v>
      </c>
      <c r="D23327" t="s">
        <v>475</v>
      </c>
      <c r="E23327" t="s">
        <v>15</v>
      </c>
      <c r="F23327">
        <v>2013</v>
      </c>
      <c r="G23327" t="s">
        <v>480</v>
      </c>
      <c r="H23327">
        <v>168.5187</v>
      </c>
    </row>
    <row r="23328" spans="1:8">
      <c r="A23328" t="s">
        <v>464</v>
      </c>
      <c r="B23328">
        <v>3247</v>
      </c>
      <c r="C23328" t="s">
        <v>520</v>
      </c>
      <c r="D23328" t="s">
        <v>475</v>
      </c>
      <c r="E23328" t="s">
        <v>23</v>
      </c>
      <c r="F23328">
        <v>2014</v>
      </c>
      <c r="G23328" t="s">
        <v>480</v>
      </c>
      <c r="H23328">
        <v>16.9816608</v>
      </c>
    </row>
    <row r="23329" spans="1:8">
      <c r="A23329" t="s">
        <v>464</v>
      </c>
      <c r="B23329">
        <v>5500</v>
      </c>
      <c r="C23329" t="s">
        <v>435</v>
      </c>
      <c r="D23329" t="s">
        <v>475</v>
      </c>
      <c r="E23329" t="s">
        <v>6</v>
      </c>
      <c r="F23329">
        <v>2013</v>
      </c>
      <c r="G23329" t="s">
        <v>480</v>
      </c>
      <c r="H23329">
        <v>3.9983939999999998</v>
      </c>
    </row>
    <row r="23330" spans="1:8">
      <c r="A23330" t="s">
        <v>464</v>
      </c>
      <c r="B23330">
        <v>5500</v>
      </c>
      <c r="C23330" t="s">
        <v>435</v>
      </c>
      <c r="D23330" t="s">
        <v>475</v>
      </c>
      <c r="E23330" t="s">
        <v>11</v>
      </c>
      <c r="F23330">
        <v>2010</v>
      </c>
      <c r="G23330" t="s">
        <v>480</v>
      </c>
      <c r="H23330">
        <v>36.609379199999999</v>
      </c>
    </row>
    <row r="23331" spans="1:8">
      <c r="A23331" t="s">
        <v>464</v>
      </c>
      <c r="B23331">
        <v>5500</v>
      </c>
      <c r="C23331" t="s">
        <v>435</v>
      </c>
      <c r="D23331" t="s">
        <v>475</v>
      </c>
      <c r="E23331" t="s">
        <v>15</v>
      </c>
      <c r="F23331">
        <v>2013</v>
      </c>
      <c r="G23331" t="s">
        <v>480</v>
      </c>
      <c r="H23331">
        <v>19.1881044</v>
      </c>
    </row>
    <row r="23332" spans="1:8">
      <c r="A23332" t="s">
        <v>464</v>
      </c>
      <c r="B23332">
        <v>5500</v>
      </c>
      <c r="C23332" t="s">
        <v>435</v>
      </c>
      <c r="D23332" t="s">
        <v>475</v>
      </c>
      <c r="E23332" t="s">
        <v>37</v>
      </c>
      <c r="F23332">
        <v>2010</v>
      </c>
      <c r="G23332" t="s">
        <v>480</v>
      </c>
      <c r="H23332">
        <v>72.582364799999993</v>
      </c>
    </row>
    <row r="23333" spans="1:8">
      <c r="A23333" t="s">
        <v>429</v>
      </c>
      <c r="B23333">
        <v>5500</v>
      </c>
      <c r="C23333" t="s">
        <v>435</v>
      </c>
      <c r="D23333" t="s">
        <v>475</v>
      </c>
      <c r="E23333" t="s">
        <v>24</v>
      </c>
      <c r="F23333">
        <v>2009</v>
      </c>
      <c r="G23333" t="s">
        <v>468</v>
      </c>
      <c r="H23333">
        <v>87.470625600000005</v>
      </c>
    </row>
    <row r="23334" spans="1:8">
      <c r="A23334" t="s">
        <v>429</v>
      </c>
      <c r="B23334">
        <v>5500</v>
      </c>
      <c r="C23334" t="s">
        <v>435</v>
      </c>
      <c r="D23334" t="s">
        <v>475</v>
      </c>
      <c r="E23334" t="s">
        <v>28</v>
      </c>
      <c r="F23334">
        <v>2012</v>
      </c>
      <c r="G23334" t="s">
        <v>468</v>
      </c>
      <c r="H23334">
        <v>163.94252760000001</v>
      </c>
    </row>
    <row r="23335" spans="1:8">
      <c r="A23335" t="s">
        <v>464</v>
      </c>
      <c r="B23335">
        <v>5500</v>
      </c>
      <c r="C23335" t="s">
        <v>435</v>
      </c>
      <c r="D23335" t="s">
        <v>475</v>
      </c>
      <c r="E23335" t="s">
        <v>34</v>
      </c>
      <c r="F23335">
        <v>2014</v>
      </c>
      <c r="G23335" t="s">
        <v>468</v>
      </c>
      <c r="H23335">
        <v>27.117903600000002</v>
      </c>
    </row>
    <row r="23336" spans="1:8">
      <c r="A23336" t="s">
        <v>464</v>
      </c>
      <c r="B23336">
        <v>5500</v>
      </c>
      <c r="C23336" t="s">
        <v>435</v>
      </c>
      <c r="D23336" t="s">
        <v>475</v>
      </c>
      <c r="E23336" t="s">
        <v>37</v>
      </c>
      <c r="F23336">
        <v>2014</v>
      </c>
      <c r="G23336" t="s">
        <v>468</v>
      </c>
      <c r="H23336">
        <v>115.9031844</v>
      </c>
    </row>
    <row r="23337" spans="1:8">
      <c r="A23337" t="s">
        <v>429</v>
      </c>
      <c r="B23337">
        <v>5500</v>
      </c>
      <c r="C23337" t="s">
        <v>435</v>
      </c>
      <c r="D23337" t="s">
        <v>475</v>
      </c>
      <c r="E23337" t="s">
        <v>35</v>
      </c>
      <c r="F23337">
        <v>2014</v>
      </c>
      <c r="G23337" t="s">
        <v>468</v>
      </c>
      <c r="H23337">
        <v>49.391679600000003</v>
      </c>
    </row>
    <row r="23338" spans="1:8">
      <c r="A23338" t="s">
        <v>429</v>
      </c>
      <c r="B23338">
        <v>5500</v>
      </c>
      <c r="C23338" t="s">
        <v>435</v>
      </c>
      <c r="D23338" t="s">
        <v>475</v>
      </c>
      <c r="E23338" t="s">
        <v>479</v>
      </c>
      <c r="F23338">
        <v>2012</v>
      </c>
      <c r="G23338" t="s">
        <v>480</v>
      </c>
      <c r="H23338">
        <v>506.6028</v>
      </c>
    </row>
    <row r="23339" spans="1:8">
      <c r="A23339" t="s">
        <v>429</v>
      </c>
      <c r="B23339">
        <v>5500</v>
      </c>
      <c r="C23339" t="s">
        <v>435</v>
      </c>
      <c r="D23339" t="s">
        <v>475</v>
      </c>
      <c r="E23339" t="s">
        <v>479</v>
      </c>
      <c r="F23339">
        <v>2014</v>
      </c>
      <c r="G23339" t="s">
        <v>483</v>
      </c>
      <c r="H23339">
        <v>502.84305360000002</v>
      </c>
    </row>
    <row r="23340" spans="1:8">
      <c r="A23340" t="s">
        <v>464</v>
      </c>
      <c r="B23340">
        <v>5500</v>
      </c>
      <c r="C23340" t="s">
        <v>435</v>
      </c>
      <c r="D23340" t="s">
        <v>475</v>
      </c>
      <c r="E23340" t="s">
        <v>30</v>
      </c>
      <c r="F23340">
        <v>2013</v>
      </c>
      <c r="G23340" t="s">
        <v>483</v>
      </c>
      <c r="H23340">
        <v>7.3645811999999999</v>
      </c>
    </row>
    <row r="23341" spans="1:8">
      <c r="A23341" t="s">
        <v>464</v>
      </c>
      <c r="B23341">
        <v>5500</v>
      </c>
      <c r="C23341" t="s">
        <v>435</v>
      </c>
      <c r="D23341" t="s">
        <v>475</v>
      </c>
      <c r="E23341" t="s">
        <v>30</v>
      </c>
      <c r="F23341">
        <v>2013</v>
      </c>
      <c r="G23341" t="s">
        <v>480</v>
      </c>
      <c r="H23341">
        <v>7.3645811999999999</v>
      </c>
    </row>
    <row r="23342" spans="1:8">
      <c r="A23342" t="s">
        <v>464</v>
      </c>
      <c r="B23342">
        <v>5500</v>
      </c>
      <c r="C23342" t="s">
        <v>435</v>
      </c>
      <c r="D23342" t="s">
        <v>475</v>
      </c>
      <c r="E23342" t="s">
        <v>29</v>
      </c>
      <c r="F23342">
        <v>2011</v>
      </c>
      <c r="G23342" t="s">
        <v>480</v>
      </c>
      <c r="H23342">
        <v>7.3017792000000004</v>
      </c>
    </row>
    <row r="23343" spans="1:8">
      <c r="A23343" t="s">
        <v>464</v>
      </c>
      <c r="B23343">
        <v>5500</v>
      </c>
      <c r="C23343" t="s">
        <v>435</v>
      </c>
      <c r="D23343" t="s">
        <v>475</v>
      </c>
      <c r="E23343" t="s">
        <v>30</v>
      </c>
      <c r="F23343">
        <v>2009</v>
      </c>
      <c r="G23343" t="s">
        <v>468</v>
      </c>
      <c r="H23343">
        <v>9.4747284000000001</v>
      </c>
    </row>
    <row r="23344" spans="1:8">
      <c r="A23344" t="s">
        <v>464</v>
      </c>
      <c r="B23344">
        <v>5500</v>
      </c>
      <c r="C23344" t="s">
        <v>435</v>
      </c>
      <c r="D23344" t="s">
        <v>475</v>
      </c>
      <c r="E23344" t="s">
        <v>31</v>
      </c>
      <c r="F23344">
        <v>2011</v>
      </c>
      <c r="G23344" t="s">
        <v>483</v>
      </c>
      <c r="H23344">
        <v>0.96715079999999998</v>
      </c>
    </row>
    <row r="23345" spans="1:8">
      <c r="A23345" t="s">
        <v>429</v>
      </c>
      <c r="B23345">
        <v>5500</v>
      </c>
      <c r="C23345" t="s">
        <v>435</v>
      </c>
      <c r="D23345" t="s">
        <v>475</v>
      </c>
      <c r="E23345" t="s">
        <v>32</v>
      </c>
      <c r="F23345">
        <v>2012</v>
      </c>
      <c r="G23345" t="s">
        <v>480</v>
      </c>
      <c r="H23345">
        <v>219.48042960000001</v>
      </c>
    </row>
    <row r="23346" spans="1:8">
      <c r="A23346" t="s">
        <v>496</v>
      </c>
      <c r="B23346">
        <v>5500</v>
      </c>
      <c r="C23346" t="s">
        <v>435</v>
      </c>
      <c r="D23346" t="s">
        <v>475</v>
      </c>
      <c r="E23346" t="s">
        <v>22</v>
      </c>
      <c r="F23346">
        <v>2010</v>
      </c>
      <c r="G23346" t="s">
        <v>480</v>
      </c>
      <c r="H23346">
        <v>4.1868000000000001E-3</v>
      </c>
    </row>
    <row r="23347" spans="1:8">
      <c r="A23347" t="s">
        <v>464</v>
      </c>
      <c r="B23347">
        <v>5500</v>
      </c>
      <c r="C23347" t="s">
        <v>435</v>
      </c>
      <c r="D23347" t="s">
        <v>475</v>
      </c>
      <c r="E23347" t="s">
        <v>8</v>
      </c>
      <c r="F23347">
        <v>2011</v>
      </c>
      <c r="G23347" t="s">
        <v>468</v>
      </c>
      <c r="H23347">
        <v>1.0592604000000001</v>
      </c>
    </row>
    <row r="23348" spans="1:8">
      <c r="A23348" t="s">
        <v>464</v>
      </c>
      <c r="B23348">
        <v>5500</v>
      </c>
      <c r="C23348" t="s">
        <v>435</v>
      </c>
      <c r="D23348" t="s">
        <v>475</v>
      </c>
      <c r="E23348" t="s">
        <v>33</v>
      </c>
      <c r="F23348">
        <v>2011</v>
      </c>
      <c r="G23348" t="s">
        <v>468</v>
      </c>
      <c r="H23348">
        <v>0.42286679999999999</v>
      </c>
    </row>
    <row r="23349" spans="1:8">
      <c r="A23349" t="s">
        <v>429</v>
      </c>
      <c r="B23349">
        <v>5500</v>
      </c>
      <c r="C23349" t="s">
        <v>435</v>
      </c>
      <c r="D23349" t="s">
        <v>475</v>
      </c>
      <c r="E23349" t="s">
        <v>2</v>
      </c>
      <c r="F23349">
        <v>2010</v>
      </c>
      <c r="G23349" t="s">
        <v>483</v>
      </c>
      <c r="H23349">
        <v>36.106963200000003</v>
      </c>
    </row>
    <row r="23350" spans="1:8">
      <c r="A23350" t="s">
        <v>464</v>
      </c>
      <c r="B23350">
        <v>5500</v>
      </c>
      <c r="C23350" t="s">
        <v>435</v>
      </c>
      <c r="D23350" t="s">
        <v>475</v>
      </c>
      <c r="E23350" t="s">
        <v>13</v>
      </c>
      <c r="F23350">
        <v>2010</v>
      </c>
      <c r="G23350" t="s">
        <v>483</v>
      </c>
      <c r="H23350">
        <v>34.5411</v>
      </c>
    </row>
    <row r="23351" spans="1:8">
      <c r="A23351" t="s">
        <v>464</v>
      </c>
      <c r="B23351">
        <v>5500</v>
      </c>
      <c r="C23351" t="s">
        <v>435</v>
      </c>
      <c r="D23351" t="s">
        <v>475</v>
      </c>
      <c r="E23351" t="s">
        <v>25</v>
      </c>
      <c r="F23351">
        <v>2010</v>
      </c>
      <c r="G23351" t="s">
        <v>483</v>
      </c>
      <c r="H23351">
        <v>1.67472E-2</v>
      </c>
    </row>
    <row r="23352" spans="1:8">
      <c r="A23352" t="s">
        <v>429</v>
      </c>
      <c r="B23352">
        <v>5500</v>
      </c>
      <c r="C23352" t="s">
        <v>435</v>
      </c>
      <c r="D23352" t="s">
        <v>475</v>
      </c>
      <c r="E23352" t="s">
        <v>3</v>
      </c>
      <c r="F23352">
        <v>2012</v>
      </c>
      <c r="G23352" t="s">
        <v>480</v>
      </c>
      <c r="H23352">
        <v>391.58303039999998</v>
      </c>
    </row>
    <row r="23353" spans="1:8">
      <c r="A23353" t="s">
        <v>429</v>
      </c>
      <c r="B23353">
        <v>5500</v>
      </c>
      <c r="C23353" t="s">
        <v>435</v>
      </c>
      <c r="D23353" t="s">
        <v>475</v>
      </c>
      <c r="E23353" t="s">
        <v>25</v>
      </c>
      <c r="F23353">
        <v>2013</v>
      </c>
      <c r="G23353" t="s">
        <v>480</v>
      </c>
      <c r="H23353">
        <v>16.2908388</v>
      </c>
    </row>
    <row r="23354" spans="1:8">
      <c r="A23354" t="s">
        <v>429</v>
      </c>
      <c r="B23354">
        <v>5500</v>
      </c>
      <c r="C23354" t="s">
        <v>435</v>
      </c>
      <c r="D23354" t="s">
        <v>475</v>
      </c>
      <c r="E23354" t="s">
        <v>352</v>
      </c>
      <c r="F23354">
        <v>2012</v>
      </c>
      <c r="G23354" t="s">
        <v>480</v>
      </c>
      <c r="H23354">
        <v>10.621911600000001</v>
      </c>
    </row>
    <row r="23355" spans="1:8">
      <c r="A23355" t="s">
        <v>429</v>
      </c>
      <c r="B23355">
        <v>5500</v>
      </c>
      <c r="C23355" t="s">
        <v>435</v>
      </c>
      <c r="D23355" t="s">
        <v>475</v>
      </c>
      <c r="E23355" t="s">
        <v>26</v>
      </c>
      <c r="F23355">
        <v>2009</v>
      </c>
      <c r="G23355" t="s">
        <v>480</v>
      </c>
      <c r="H23355">
        <v>13.138178399999999</v>
      </c>
    </row>
    <row r="23356" spans="1:8">
      <c r="A23356" t="s">
        <v>464</v>
      </c>
      <c r="B23356">
        <v>5500</v>
      </c>
      <c r="C23356" t="s">
        <v>435</v>
      </c>
      <c r="D23356" t="s">
        <v>475</v>
      </c>
      <c r="E23356" t="s">
        <v>343</v>
      </c>
      <c r="F23356">
        <v>2014</v>
      </c>
      <c r="G23356" t="s">
        <v>480</v>
      </c>
      <c r="H23356">
        <v>5.3004888000000001</v>
      </c>
    </row>
    <row r="23357" spans="1:8">
      <c r="A23357" t="s">
        <v>464</v>
      </c>
      <c r="B23357">
        <v>5500</v>
      </c>
      <c r="C23357" t="s">
        <v>435</v>
      </c>
      <c r="D23357" t="s">
        <v>475</v>
      </c>
      <c r="E23357" t="s">
        <v>26</v>
      </c>
      <c r="F23357">
        <v>2009</v>
      </c>
      <c r="G23357" t="s">
        <v>480</v>
      </c>
      <c r="H23357">
        <v>0.3433176</v>
      </c>
    </row>
    <row r="23358" spans="1:8">
      <c r="A23358" t="s">
        <v>429</v>
      </c>
      <c r="B23358">
        <v>5500</v>
      </c>
      <c r="C23358" t="s">
        <v>435</v>
      </c>
      <c r="D23358" t="s">
        <v>475</v>
      </c>
      <c r="E23358" t="s">
        <v>17</v>
      </c>
      <c r="F23358">
        <v>2011</v>
      </c>
      <c r="G23358" t="s">
        <v>468</v>
      </c>
      <c r="H23358">
        <v>77.757249599999994</v>
      </c>
    </row>
    <row r="23359" spans="1:8">
      <c r="A23359" t="s">
        <v>429</v>
      </c>
      <c r="B23359">
        <v>5500</v>
      </c>
      <c r="C23359" t="s">
        <v>435</v>
      </c>
      <c r="D23359" t="s">
        <v>475</v>
      </c>
      <c r="E23359" t="s">
        <v>352</v>
      </c>
      <c r="F23359">
        <v>2012</v>
      </c>
      <c r="G23359" t="s">
        <v>468</v>
      </c>
      <c r="H23359">
        <v>10.621911600000001</v>
      </c>
    </row>
    <row r="23360" spans="1:8">
      <c r="A23360" t="s">
        <v>464</v>
      </c>
      <c r="B23360">
        <v>5500</v>
      </c>
      <c r="C23360" t="s">
        <v>435</v>
      </c>
      <c r="D23360" t="s">
        <v>475</v>
      </c>
      <c r="E23360" t="s">
        <v>343</v>
      </c>
      <c r="F23360">
        <v>2011</v>
      </c>
      <c r="G23360" t="s">
        <v>468</v>
      </c>
      <c r="H23360">
        <v>6.4267380000000003</v>
      </c>
    </row>
    <row r="23361" spans="1:8">
      <c r="A23361" t="s">
        <v>429</v>
      </c>
      <c r="B23361">
        <v>5500</v>
      </c>
      <c r="C23361" t="s">
        <v>435</v>
      </c>
      <c r="D23361" t="s">
        <v>475</v>
      </c>
      <c r="E23361" t="s">
        <v>5</v>
      </c>
      <c r="F23361">
        <v>2009</v>
      </c>
      <c r="G23361" t="s">
        <v>483</v>
      </c>
      <c r="H23361">
        <v>78.146621999999994</v>
      </c>
    </row>
    <row r="23362" spans="1:8">
      <c r="A23362" t="s">
        <v>429</v>
      </c>
      <c r="B23362">
        <v>5500</v>
      </c>
      <c r="C23362" t="s">
        <v>435</v>
      </c>
      <c r="D23362" t="s">
        <v>475</v>
      </c>
      <c r="E23362" t="s">
        <v>11</v>
      </c>
      <c r="F23362">
        <v>2012</v>
      </c>
      <c r="G23362" t="s">
        <v>483</v>
      </c>
      <c r="H23362">
        <v>124.515432</v>
      </c>
    </row>
    <row r="23363" spans="1:8">
      <c r="A23363" t="s">
        <v>429</v>
      </c>
      <c r="B23363">
        <v>5500</v>
      </c>
      <c r="C23363" t="s">
        <v>435</v>
      </c>
      <c r="D23363" t="s">
        <v>475</v>
      </c>
      <c r="E23363" t="s">
        <v>12</v>
      </c>
      <c r="F23363">
        <v>2014</v>
      </c>
      <c r="G23363" t="s">
        <v>483</v>
      </c>
      <c r="H23363">
        <v>49.655448</v>
      </c>
    </row>
    <row r="23364" spans="1:8">
      <c r="A23364" t="s">
        <v>429</v>
      </c>
      <c r="B23364">
        <v>5500</v>
      </c>
      <c r="C23364" t="s">
        <v>435</v>
      </c>
      <c r="D23364" t="s">
        <v>475</v>
      </c>
      <c r="E23364" t="s">
        <v>17</v>
      </c>
      <c r="F23364">
        <v>2014</v>
      </c>
      <c r="G23364" t="s">
        <v>483</v>
      </c>
      <c r="H23364">
        <v>85.749850800000004</v>
      </c>
    </row>
    <row r="23365" spans="1:8">
      <c r="A23365" t="s">
        <v>429</v>
      </c>
      <c r="B23365">
        <v>5500</v>
      </c>
      <c r="C23365" t="s">
        <v>435</v>
      </c>
      <c r="D23365" t="s">
        <v>475</v>
      </c>
      <c r="E23365" t="s">
        <v>18</v>
      </c>
      <c r="F23365">
        <v>2009</v>
      </c>
      <c r="G23365" t="s">
        <v>483</v>
      </c>
      <c r="H23365">
        <v>26.464762799999999</v>
      </c>
    </row>
    <row r="23366" spans="1:8">
      <c r="A23366" t="s">
        <v>429</v>
      </c>
      <c r="B23366">
        <v>5500</v>
      </c>
      <c r="C23366" t="s">
        <v>435</v>
      </c>
      <c r="D23366" t="s">
        <v>475</v>
      </c>
      <c r="E23366" t="s">
        <v>19</v>
      </c>
      <c r="F23366">
        <v>2013</v>
      </c>
      <c r="G23366" t="s">
        <v>483</v>
      </c>
      <c r="H23366">
        <v>220.71553560000001</v>
      </c>
    </row>
    <row r="23367" spans="1:8">
      <c r="A23367" t="s">
        <v>429</v>
      </c>
      <c r="B23367">
        <v>5500</v>
      </c>
      <c r="C23367" t="s">
        <v>435</v>
      </c>
      <c r="D23367" t="s">
        <v>475</v>
      </c>
      <c r="E23367" t="s">
        <v>482</v>
      </c>
      <c r="F23367">
        <v>2012</v>
      </c>
      <c r="G23367" t="s">
        <v>483</v>
      </c>
      <c r="H23367">
        <v>112.7588976</v>
      </c>
    </row>
    <row r="23368" spans="1:8">
      <c r="A23368" t="s">
        <v>464</v>
      </c>
      <c r="B23368">
        <v>5500</v>
      </c>
      <c r="C23368" t="s">
        <v>435</v>
      </c>
      <c r="D23368" t="s">
        <v>475</v>
      </c>
      <c r="E23368" t="s">
        <v>16</v>
      </c>
      <c r="F23368">
        <v>2014</v>
      </c>
      <c r="G23368" t="s">
        <v>483</v>
      </c>
      <c r="H23368">
        <v>0.48566880000000001</v>
      </c>
    </row>
    <row r="23369" spans="1:8">
      <c r="A23369" t="s">
        <v>464</v>
      </c>
      <c r="B23369">
        <v>5500</v>
      </c>
      <c r="C23369" t="s">
        <v>435</v>
      </c>
      <c r="D23369" t="s">
        <v>475</v>
      </c>
      <c r="E23369" t="s">
        <v>352</v>
      </c>
      <c r="F23369">
        <v>2014</v>
      </c>
      <c r="G23369" t="s">
        <v>483</v>
      </c>
      <c r="H23369">
        <v>3.7681199999999998E-2</v>
      </c>
    </row>
    <row r="23370" spans="1:8">
      <c r="A23370" t="s">
        <v>464</v>
      </c>
      <c r="B23370">
        <v>5500</v>
      </c>
      <c r="C23370" t="s">
        <v>435</v>
      </c>
      <c r="D23370" t="s">
        <v>475</v>
      </c>
      <c r="E23370" t="s">
        <v>24</v>
      </c>
      <c r="F23370">
        <v>2014</v>
      </c>
      <c r="G23370" t="s">
        <v>483</v>
      </c>
      <c r="H23370">
        <v>3.1526603999999998</v>
      </c>
    </row>
    <row r="23371" spans="1:8">
      <c r="A23371" t="s">
        <v>464</v>
      </c>
      <c r="B23371">
        <v>5500</v>
      </c>
      <c r="C23371" t="s">
        <v>435</v>
      </c>
      <c r="D23371" t="s">
        <v>475</v>
      </c>
      <c r="E23371" t="s">
        <v>23</v>
      </c>
      <c r="F23371">
        <v>2014</v>
      </c>
      <c r="G23371" t="s">
        <v>483</v>
      </c>
      <c r="H23371">
        <v>3.2029019999999999</v>
      </c>
    </row>
    <row r="23372" spans="1:8">
      <c r="A23372" t="s">
        <v>496</v>
      </c>
      <c r="B23372">
        <v>5500</v>
      </c>
      <c r="C23372" t="s">
        <v>435</v>
      </c>
      <c r="D23372" t="s">
        <v>475</v>
      </c>
      <c r="E23372" t="s">
        <v>22</v>
      </c>
      <c r="F23372">
        <v>2010</v>
      </c>
      <c r="G23372" t="s">
        <v>483</v>
      </c>
      <c r="H23372">
        <v>4.1868000000000001E-3</v>
      </c>
    </row>
    <row r="23373" spans="1:8">
      <c r="A23373" t="s">
        <v>429</v>
      </c>
      <c r="B23373">
        <v>5500</v>
      </c>
      <c r="C23373" t="s">
        <v>435</v>
      </c>
      <c r="D23373" t="s">
        <v>475</v>
      </c>
      <c r="E23373" t="s">
        <v>8</v>
      </c>
      <c r="F23373">
        <v>2009</v>
      </c>
      <c r="G23373" t="s">
        <v>480</v>
      </c>
      <c r="H23373">
        <v>3.2280228000000002</v>
      </c>
    </row>
    <row r="23374" spans="1:8">
      <c r="A23374" t="s">
        <v>429</v>
      </c>
      <c r="B23374">
        <v>5500</v>
      </c>
      <c r="C23374" t="s">
        <v>435</v>
      </c>
      <c r="D23374" t="s">
        <v>475</v>
      </c>
      <c r="E23374" t="s">
        <v>343</v>
      </c>
      <c r="F23374">
        <v>2012</v>
      </c>
      <c r="G23374" t="s">
        <v>480</v>
      </c>
      <c r="H23374">
        <v>94.868701200000004</v>
      </c>
    </row>
    <row r="23375" spans="1:8">
      <c r="A23375" t="s">
        <v>429</v>
      </c>
      <c r="B23375">
        <v>5500</v>
      </c>
      <c r="C23375" t="s">
        <v>435</v>
      </c>
      <c r="D23375" t="s">
        <v>475</v>
      </c>
      <c r="E23375" t="s">
        <v>11</v>
      </c>
      <c r="F23375">
        <v>2011</v>
      </c>
      <c r="G23375" t="s">
        <v>480</v>
      </c>
      <c r="H23375">
        <v>128.29192560000001</v>
      </c>
    </row>
    <row r="23376" spans="1:8">
      <c r="A23376" t="s">
        <v>429</v>
      </c>
      <c r="B23376">
        <v>5500</v>
      </c>
      <c r="C23376" t="s">
        <v>435</v>
      </c>
      <c r="D23376" t="s">
        <v>475</v>
      </c>
      <c r="E23376" t="s">
        <v>13</v>
      </c>
      <c r="F23376">
        <v>2014</v>
      </c>
      <c r="G23376" t="s">
        <v>480</v>
      </c>
      <c r="H23376">
        <v>753.74123039999995</v>
      </c>
    </row>
    <row r="23377" spans="1:8">
      <c r="A23377" t="s">
        <v>429</v>
      </c>
      <c r="B23377">
        <v>5500</v>
      </c>
      <c r="C23377" t="s">
        <v>435</v>
      </c>
      <c r="D23377" t="s">
        <v>475</v>
      </c>
      <c r="E23377" t="s">
        <v>18</v>
      </c>
      <c r="F23377">
        <v>2011</v>
      </c>
      <c r="G23377" t="s">
        <v>480</v>
      </c>
      <c r="H23377">
        <v>30.191014800000001</v>
      </c>
    </row>
    <row r="23378" spans="1:8">
      <c r="A23378" t="s">
        <v>464</v>
      </c>
      <c r="B23378">
        <v>5500</v>
      </c>
      <c r="C23378" t="s">
        <v>435</v>
      </c>
      <c r="D23378" t="s">
        <v>475</v>
      </c>
      <c r="E23378" t="s">
        <v>10</v>
      </c>
      <c r="F23378">
        <v>2012</v>
      </c>
      <c r="G23378" t="s">
        <v>480</v>
      </c>
      <c r="H23378">
        <v>49.575898799999997</v>
      </c>
    </row>
    <row r="23379" spans="1:8">
      <c r="A23379" t="s">
        <v>464</v>
      </c>
      <c r="B23379">
        <v>5500</v>
      </c>
      <c r="C23379" t="s">
        <v>435</v>
      </c>
      <c r="D23379" t="s">
        <v>475</v>
      </c>
      <c r="E23379" t="s">
        <v>16</v>
      </c>
      <c r="F23379">
        <v>2010</v>
      </c>
      <c r="G23379" t="s">
        <v>480</v>
      </c>
      <c r="H23379">
        <v>0.18840599999999999</v>
      </c>
    </row>
    <row r="23380" spans="1:8">
      <c r="A23380" t="s">
        <v>464</v>
      </c>
      <c r="B23380">
        <v>5500</v>
      </c>
      <c r="C23380" t="s">
        <v>435</v>
      </c>
      <c r="D23380" t="s">
        <v>475</v>
      </c>
      <c r="E23380" t="s">
        <v>27</v>
      </c>
      <c r="F23380">
        <v>2013</v>
      </c>
      <c r="G23380" t="s">
        <v>480</v>
      </c>
      <c r="H23380">
        <v>0.1339776</v>
      </c>
    </row>
    <row r="23381" spans="1:8">
      <c r="A23381" t="s">
        <v>429</v>
      </c>
      <c r="B23381">
        <v>5500</v>
      </c>
      <c r="C23381" t="s">
        <v>435</v>
      </c>
      <c r="D23381" t="s">
        <v>475</v>
      </c>
      <c r="E23381" t="s">
        <v>6</v>
      </c>
      <c r="F23381">
        <v>2013</v>
      </c>
      <c r="G23381" t="s">
        <v>468</v>
      </c>
      <c r="H23381">
        <v>76.430034000000006</v>
      </c>
    </row>
    <row r="23382" spans="1:8">
      <c r="A23382" t="s">
        <v>429</v>
      </c>
      <c r="B23382">
        <v>5500</v>
      </c>
      <c r="C23382" t="s">
        <v>435</v>
      </c>
      <c r="D23382" t="s">
        <v>475</v>
      </c>
      <c r="E23382" t="s">
        <v>10</v>
      </c>
      <c r="F23382">
        <v>2013</v>
      </c>
      <c r="G23382" t="s">
        <v>468</v>
      </c>
      <c r="H23382">
        <v>1410.093306</v>
      </c>
    </row>
    <row r="23383" spans="1:8">
      <c r="A23383" t="s">
        <v>429</v>
      </c>
      <c r="B23383">
        <v>5500</v>
      </c>
      <c r="C23383" t="s">
        <v>435</v>
      </c>
      <c r="D23383" t="s">
        <v>475</v>
      </c>
      <c r="E23383" t="s">
        <v>14</v>
      </c>
      <c r="F23383">
        <v>2014</v>
      </c>
      <c r="G23383" t="s">
        <v>468</v>
      </c>
      <c r="H23383">
        <v>421.52702399999998</v>
      </c>
    </row>
    <row r="23384" spans="1:8">
      <c r="A23384" t="s">
        <v>429</v>
      </c>
      <c r="B23384">
        <v>5500</v>
      </c>
      <c r="C23384" t="s">
        <v>435</v>
      </c>
      <c r="D23384" t="s">
        <v>475</v>
      </c>
      <c r="E23384" t="s">
        <v>32</v>
      </c>
      <c r="F23384">
        <v>2009</v>
      </c>
      <c r="G23384" t="s">
        <v>468</v>
      </c>
      <c r="H23384">
        <v>220.83695280000001</v>
      </c>
    </row>
    <row r="23385" spans="1:8">
      <c r="A23385" t="s">
        <v>464</v>
      </c>
      <c r="B23385">
        <v>5500</v>
      </c>
      <c r="C23385" t="s">
        <v>435</v>
      </c>
      <c r="D23385" t="s">
        <v>475</v>
      </c>
      <c r="E23385" t="s">
        <v>19</v>
      </c>
      <c r="F23385">
        <v>2011</v>
      </c>
      <c r="G23385" t="s">
        <v>468</v>
      </c>
      <c r="H23385">
        <v>4.1868000000000001E-3</v>
      </c>
    </row>
    <row r="23386" spans="1:8">
      <c r="A23386" t="s">
        <v>464</v>
      </c>
      <c r="B23386">
        <v>5500</v>
      </c>
      <c r="C23386" t="s">
        <v>435</v>
      </c>
      <c r="D23386" t="s">
        <v>475</v>
      </c>
      <c r="E23386" t="s">
        <v>17</v>
      </c>
      <c r="F23386">
        <v>2014</v>
      </c>
      <c r="G23386" t="s">
        <v>468</v>
      </c>
      <c r="H23386">
        <v>7.2599112000000003</v>
      </c>
    </row>
    <row r="23387" spans="1:8">
      <c r="A23387" t="s">
        <v>464</v>
      </c>
      <c r="B23387">
        <v>5500</v>
      </c>
      <c r="C23387" t="s">
        <v>435</v>
      </c>
      <c r="D23387" t="s">
        <v>475</v>
      </c>
      <c r="E23387" t="s">
        <v>15</v>
      </c>
      <c r="F23387">
        <v>2011</v>
      </c>
      <c r="G23387" t="s">
        <v>468</v>
      </c>
      <c r="H23387">
        <v>21.846722400000001</v>
      </c>
    </row>
    <row r="23388" spans="1:8">
      <c r="A23388" t="s">
        <v>464</v>
      </c>
      <c r="B23388">
        <v>5500</v>
      </c>
      <c r="C23388" t="s">
        <v>435</v>
      </c>
      <c r="D23388" t="s">
        <v>475</v>
      </c>
      <c r="E23388" t="s">
        <v>27</v>
      </c>
      <c r="F23388">
        <v>2012</v>
      </c>
      <c r="G23388" t="s">
        <v>468</v>
      </c>
      <c r="H23388">
        <v>0.12560399999999999</v>
      </c>
    </row>
    <row r="23389" spans="1:8">
      <c r="A23389" t="s">
        <v>429</v>
      </c>
      <c r="B23389">
        <v>5500</v>
      </c>
      <c r="C23389" t="s">
        <v>435</v>
      </c>
      <c r="D23389" t="s">
        <v>475</v>
      </c>
      <c r="E23389" t="s">
        <v>23</v>
      </c>
      <c r="F23389">
        <v>2013</v>
      </c>
      <c r="G23389" t="s">
        <v>483</v>
      </c>
      <c r="H23389">
        <v>4.2328548000000001</v>
      </c>
    </row>
    <row r="23390" spans="1:8">
      <c r="A23390" t="s">
        <v>429</v>
      </c>
      <c r="B23390">
        <v>5500</v>
      </c>
      <c r="C23390" t="s">
        <v>435</v>
      </c>
      <c r="D23390" t="s">
        <v>475</v>
      </c>
      <c r="E23390" t="s">
        <v>27</v>
      </c>
      <c r="F23390">
        <v>2009</v>
      </c>
      <c r="G23390" t="s">
        <v>483</v>
      </c>
      <c r="H23390">
        <v>3.7681199999999998E-2</v>
      </c>
    </row>
    <row r="23391" spans="1:8">
      <c r="A23391" t="s">
        <v>464</v>
      </c>
      <c r="B23391">
        <v>5500</v>
      </c>
      <c r="C23391" t="s">
        <v>435</v>
      </c>
      <c r="D23391" t="s">
        <v>475</v>
      </c>
      <c r="E23391" t="s">
        <v>3</v>
      </c>
      <c r="F23391">
        <v>2014</v>
      </c>
      <c r="G23391" t="s">
        <v>483</v>
      </c>
      <c r="H23391">
        <v>40.080236399999997</v>
      </c>
    </row>
    <row r="23392" spans="1:8">
      <c r="A23392" t="s">
        <v>464</v>
      </c>
      <c r="B23392">
        <v>5500</v>
      </c>
      <c r="C23392" t="s">
        <v>435</v>
      </c>
      <c r="D23392" t="s">
        <v>475</v>
      </c>
      <c r="E23392" t="s">
        <v>35</v>
      </c>
      <c r="F23392">
        <v>2012</v>
      </c>
      <c r="G23392" t="s">
        <v>483</v>
      </c>
      <c r="H23392">
        <v>2.1520152000000001</v>
      </c>
    </row>
    <row r="23393" spans="1:8">
      <c r="A23393" t="s">
        <v>464</v>
      </c>
      <c r="B23393">
        <v>5500</v>
      </c>
      <c r="C23393" t="s">
        <v>435</v>
      </c>
      <c r="D23393" t="s">
        <v>475</v>
      </c>
      <c r="E23393" t="s">
        <v>482</v>
      </c>
      <c r="F23393">
        <v>2013</v>
      </c>
      <c r="G23393" t="s">
        <v>483</v>
      </c>
      <c r="H23393">
        <v>0.16747200000000001</v>
      </c>
    </row>
    <row r="23394" spans="1:8">
      <c r="A23394" t="s">
        <v>429</v>
      </c>
      <c r="B23394">
        <v>5500</v>
      </c>
      <c r="C23394" t="s">
        <v>435</v>
      </c>
      <c r="D23394" t="s">
        <v>475</v>
      </c>
      <c r="E23394" t="s">
        <v>28</v>
      </c>
      <c r="F23394">
        <v>2014</v>
      </c>
      <c r="G23394" t="s">
        <v>480</v>
      </c>
      <c r="H23394">
        <v>190.7254872</v>
      </c>
    </row>
    <row r="23395" spans="1:8">
      <c r="A23395" t="s">
        <v>464</v>
      </c>
      <c r="B23395">
        <v>5545</v>
      </c>
      <c r="C23395" t="s">
        <v>540</v>
      </c>
      <c r="D23395" t="s">
        <v>475</v>
      </c>
      <c r="E23395" t="s">
        <v>17</v>
      </c>
      <c r="F23395">
        <v>2013</v>
      </c>
      <c r="G23395" t="s">
        <v>483</v>
      </c>
      <c r="H23395">
        <v>4.0528224000000002</v>
      </c>
    </row>
    <row r="23396" spans="1:8">
      <c r="A23396" t="s">
        <v>464</v>
      </c>
      <c r="B23396">
        <v>5545</v>
      </c>
      <c r="C23396" t="s">
        <v>540</v>
      </c>
      <c r="D23396" t="s">
        <v>475</v>
      </c>
      <c r="E23396" t="s">
        <v>16</v>
      </c>
      <c r="F23396">
        <v>2011</v>
      </c>
      <c r="G23396" t="s">
        <v>483</v>
      </c>
      <c r="H23396">
        <v>6.2801999999999997E-2</v>
      </c>
    </row>
    <row r="23397" spans="1:8">
      <c r="A23397" t="s">
        <v>464</v>
      </c>
      <c r="B23397">
        <v>5545</v>
      </c>
      <c r="C23397" t="s">
        <v>540</v>
      </c>
      <c r="D23397" t="s">
        <v>475</v>
      </c>
      <c r="E23397" t="s">
        <v>22</v>
      </c>
      <c r="F23397">
        <v>2010</v>
      </c>
      <c r="G23397" t="s">
        <v>483</v>
      </c>
      <c r="H23397">
        <v>0.62802000000000002</v>
      </c>
    </row>
    <row r="23398" spans="1:8">
      <c r="A23398" t="s">
        <v>464</v>
      </c>
      <c r="B23398">
        <v>5545</v>
      </c>
      <c r="C23398" t="s">
        <v>540</v>
      </c>
      <c r="D23398" t="s">
        <v>475</v>
      </c>
      <c r="E23398" t="s">
        <v>20</v>
      </c>
      <c r="F23398">
        <v>2010</v>
      </c>
      <c r="G23398" t="s">
        <v>483</v>
      </c>
      <c r="H23398">
        <v>52.858350000000002</v>
      </c>
    </row>
    <row r="23399" spans="1:8">
      <c r="A23399" t="s">
        <v>464</v>
      </c>
      <c r="B23399">
        <v>5545</v>
      </c>
      <c r="C23399" t="s">
        <v>540</v>
      </c>
      <c r="D23399" t="s">
        <v>475</v>
      </c>
      <c r="E23399" t="s">
        <v>28</v>
      </c>
      <c r="F23399">
        <v>2010</v>
      </c>
      <c r="G23399" t="s">
        <v>483</v>
      </c>
      <c r="H23399">
        <v>5.4260928000000002</v>
      </c>
    </row>
    <row r="23400" spans="1:8">
      <c r="A23400" t="s">
        <v>429</v>
      </c>
      <c r="B23400">
        <v>5545</v>
      </c>
      <c r="C23400" t="s">
        <v>540</v>
      </c>
      <c r="D23400" t="s">
        <v>475</v>
      </c>
      <c r="E23400" t="s">
        <v>5</v>
      </c>
      <c r="F23400">
        <v>2012</v>
      </c>
      <c r="G23400" t="s">
        <v>483</v>
      </c>
      <c r="H23400">
        <v>18.819666000000002</v>
      </c>
    </row>
    <row r="23401" spans="1:8">
      <c r="A23401" t="s">
        <v>429</v>
      </c>
      <c r="B23401">
        <v>5545</v>
      </c>
      <c r="C23401" t="s">
        <v>540</v>
      </c>
      <c r="D23401" t="s">
        <v>475</v>
      </c>
      <c r="E23401" t="s">
        <v>343</v>
      </c>
      <c r="F23401">
        <v>2011</v>
      </c>
      <c r="G23401" t="s">
        <v>483</v>
      </c>
      <c r="H23401">
        <v>4.1030639999999998</v>
      </c>
    </row>
    <row r="23402" spans="1:8">
      <c r="A23402" t="s">
        <v>429</v>
      </c>
      <c r="B23402">
        <v>5545</v>
      </c>
      <c r="C23402" t="s">
        <v>540</v>
      </c>
      <c r="D23402" t="s">
        <v>475</v>
      </c>
      <c r="E23402" t="s">
        <v>18</v>
      </c>
      <c r="F23402">
        <v>2012</v>
      </c>
      <c r="G23402" t="s">
        <v>483</v>
      </c>
      <c r="H23402">
        <v>1.0006451999999999</v>
      </c>
    </row>
    <row r="23403" spans="1:8">
      <c r="A23403" t="s">
        <v>429</v>
      </c>
      <c r="B23403">
        <v>5545</v>
      </c>
      <c r="C23403" t="s">
        <v>540</v>
      </c>
      <c r="D23403" t="s">
        <v>475</v>
      </c>
      <c r="E23403" t="s">
        <v>34</v>
      </c>
      <c r="F23403">
        <v>2013</v>
      </c>
      <c r="G23403" t="s">
        <v>483</v>
      </c>
      <c r="H23403">
        <v>19.108555200000001</v>
      </c>
    </row>
    <row r="23404" spans="1:8">
      <c r="A23404" t="s">
        <v>464</v>
      </c>
      <c r="B23404">
        <v>3244</v>
      </c>
      <c r="C23404" t="s">
        <v>460</v>
      </c>
      <c r="D23404" t="s">
        <v>475</v>
      </c>
      <c r="E23404" t="s">
        <v>20</v>
      </c>
      <c r="F23404">
        <v>2012</v>
      </c>
      <c r="G23404" t="s">
        <v>480</v>
      </c>
      <c r="H23404">
        <v>8.2982376000000002</v>
      </c>
    </row>
    <row r="23405" spans="1:8">
      <c r="A23405" t="s">
        <v>464</v>
      </c>
      <c r="B23405">
        <v>3244</v>
      </c>
      <c r="C23405" t="s">
        <v>460</v>
      </c>
      <c r="D23405" t="s">
        <v>475</v>
      </c>
      <c r="E23405" t="s">
        <v>482</v>
      </c>
      <c r="F23405">
        <v>2009</v>
      </c>
      <c r="G23405" t="s">
        <v>480</v>
      </c>
      <c r="H23405">
        <v>0.38518560000000002</v>
      </c>
    </row>
    <row r="23406" spans="1:8">
      <c r="A23406" t="s">
        <v>464</v>
      </c>
      <c r="B23406">
        <v>3244</v>
      </c>
      <c r="C23406" t="s">
        <v>460</v>
      </c>
      <c r="D23406" t="s">
        <v>475</v>
      </c>
      <c r="E23406" t="s">
        <v>16</v>
      </c>
      <c r="F23406">
        <v>2009</v>
      </c>
      <c r="G23406" t="s">
        <v>480</v>
      </c>
      <c r="H23406">
        <v>4.1868000000000002E-2</v>
      </c>
    </row>
    <row r="23407" spans="1:8">
      <c r="A23407" t="s">
        <v>464</v>
      </c>
      <c r="B23407">
        <v>3244</v>
      </c>
      <c r="C23407" t="s">
        <v>460</v>
      </c>
      <c r="D23407" t="s">
        <v>475</v>
      </c>
      <c r="E23407" t="s">
        <v>15</v>
      </c>
      <c r="F23407">
        <v>2014</v>
      </c>
      <c r="G23407" t="s">
        <v>480</v>
      </c>
      <c r="H23407">
        <v>16.1694216</v>
      </c>
    </row>
    <row r="23408" spans="1:8">
      <c r="A23408" t="s">
        <v>429</v>
      </c>
      <c r="B23408">
        <v>5534</v>
      </c>
      <c r="C23408" t="s">
        <v>538</v>
      </c>
      <c r="D23408" t="s">
        <v>475</v>
      </c>
      <c r="E23408" t="s">
        <v>6</v>
      </c>
      <c r="F23408">
        <v>2012</v>
      </c>
      <c r="G23408" t="s">
        <v>480</v>
      </c>
      <c r="H23408">
        <v>2.9307599999999998</v>
      </c>
    </row>
    <row r="23409" spans="1:8">
      <c r="A23409" t="s">
        <v>429</v>
      </c>
      <c r="B23409">
        <v>5534</v>
      </c>
      <c r="C23409" t="s">
        <v>538</v>
      </c>
      <c r="D23409" t="s">
        <v>475</v>
      </c>
      <c r="E23409" t="s">
        <v>5</v>
      </c>
      <c r="F23409">
        <v>2014</v>
      </c>
      <c r="G23409" t="s">
        <v>480</v>
      </c>
      <c r="H23409">
        <v>10.379077199999999</v>
      </c>
    </row>
    <row r="23410" spans="1:8">
      <c r="A23410" t="s">
        <v>429</v>
      </c>
      <c r="B23410">
        <v>5534</v>
      </c>
      <c r="C23410" t="s">
        <v>538</v>
      </c>
      <c r="D23410" t="s">
        <v>475</v>
      </c>
      <c r="E23410" t="s">
        <v>8</v>
      </c>
      <c r="F23410">
        <v>2009</v>
      </c>
      <c r="G23410" t="s">
        <v>480</v>
      </c>
      <c r="H23410">
        <v>1.2560399999999999E-2</v>
      </c>
    </row>
    <row r="23411" spans="1:8">
      <c r="A23411" t="s">
        <v>429</v>
      </c>
      <c r="B23411">
        <v>5534</v>
      </c>
      <c r="C23411" t="s">
        <v>538</v>
      </c>
      <c r="D23411" t="s">
        <v>475</v>
      </c>
      <c r="E23411" t="s">
        <v>20</v>
      </c>
      <c r="F23411">
        <v>2014</v>
      </c>
      <c r="G23411" t="s">
        <v>480</v>
      </c>
      <c r="H23411">
        <v>80.302824000000001</v>
      </c>
    </row>
    <row r="23412" spans="1:8">
      <c r="A23412" t="s">
        <v>429</v>
      </c>
      <c r="B23412">
        <v>5535</v>
      </c>
      <c r="C23412" t="s">
        <v>542</v>
      </c>
      <c r="D23412" t="s">
        <v>475</v>
      </c>
      <c r="E23412" t="s">
        <v>37</v>
      </c>
      <c r="F23412">
        <v>2010</v>
      </c>
      <c r="G23412" t="s">
        <v>480</v>
      </c>
      <c r="H23412">
        <v>8.3736000000000001E-3</v>
      </c>
    </row>
    <row r="23413" spans="1:8">
      <c r="A23413" t="s">
        <v>429</v>
      </c>
      <c r="B23413">
        <v>55431</v>
      </c>
      <c r="C23413" t="s">
        <v>537</v>
      </c>
      <c r="D23413" t="s">
        <v>475</v>
      </c>
      <c r="E23413" t="s">
        <v>6</v>
      </c>
      <c r="F23413">
        <v>2012</v>
      </c>
      <c r="G23413" t="s">
        <v>480</v>
      </c>
      <c r="H23413">
        <v>0.87085440000000003</v>
      </c>
    </row>
    <row r="23414" spans="1:8">
      <c r="A23414" t="s">
        <v>429</v>
      </c>
      <c r="B23414">
        <v>55431</v>
      </c>
      <c r="C23414" t="s">
        <v>537</v>
      </c>
      <c r="D23414" t="s">
        <v>475</v>
      </c>
      <c r="E23414" t="s">
        <v>9</v>
      </c>
      <c r="F23414">
        <v>2010</v>
      </c>
      <c r="G23414" t="s">
        <v>480</v>
      </c>
      <c r="H23414">
        <v>2.6251235999999998</v>
      </c>
    </row>
    <row r="23415" spans="1:8">
      <c r="A23415" t="s">
        <v>429</v>
      </c>
      <c r="B23415">
        <v>55431</v>
      </c>
      <c r="C23415" t="s">
        <v>537</v>
      </c>
      <c r="D23415" t="s">
        <v>475</v>
      </c>
      <c r="E23415" t="s">
        <v>14</v>
      </c>
      <c r="F23415">
        <v>2011</v>
      </c>
      <c r="G23415" t="s">
        <v>480</v>
      </c>
      <c r="H23415">
        <v>5.8447728000000003</v>
      </c>
    </row>
    <row r="23416" spans="1:8">
      <c r="A23416" t="s">
        <v>429</v>
      </c>
      <c r="B23416">
        <v>55431</v>
      </c>
      <c r="C23416" t="s">
        <v>537</v>
      </c>
      <c r="D23416" t="s">
        <v>475</v>
      </c>
      <c r="E23416" t="s">
        <v>13</v>
      </c>
      <c r="F23416">
        <v>2009</v>
      </c>
      <c r="G23416" t="s">
        <v>480</v>
      </c>
      <c r="H23416">
        <v>13.3642656</v>
      </c>
    </row>
    <row r="23417" spans="1:8">
      <c r="A23417" t="s">
        <v>429</v>
      </c>
      <c r="B23417">
        <v>55431</v>
      </c>
      <c r="C23417" t="s">
        <v>537</v>
      </c>
      <c r="D23417" t="s">
        <v>475</v>
      </c>
      <c r="E23417" t="s">
        <v>34</v>
      </c>
      <c r="F23417">
        <v>2009</v>
      </c>
      <c r="G23417" t="s">
        <v>480</v>
      </c>
      <c r="H23417">
        <v>27.029980800000001</v>
      </c>
    </row>
    <row r="23418" spans="1:8">
      <c r="A23418" t="s">
        <v>464</v>
      </c>
      <c r="B23418">
        <v>2130</v>
      </c>
      <c r="C23418" t="s">
        <v>541</v>
      </c>
      <c r="D23418" t="s">
        <v>475</v>
      </c>
      <c r="E23418" t="s">
        <v>3</v>
      </c>
      <c r="F23418">
        <v>2013</v>
      </c>
      <c r="G23418" t="s">
        <v>490</v>
      </c>
      <c r="H23418">
        <v>1.5826104000000001</v>
      </c>
    </row>
    <row r="23419" spans="1:8">
      <c r="A23419" t="s">
        <v>463</v>
      </c>
      <c r="B23419">
        <v>2130</v>
      </c>
      <c r="C23419" t="s">
        <v>541</v>
      </c>
      <c r="D23419" t="s">
        <v>475</v>
      </c>
      <c r="E23419" t="s">
        <v>9</v>
      </c>
      <c r="F23419">
        <v>2013</v>
      </c>
      <c r="G23419" t="s">
        <v>490</v>
      </c>
      <c r="H23419">
        <v>7.2766583999999996</v>
      </c>
    </row>
    <row r="23420" spans="1:8">
      <c r="A23420" t="s">
        <v>463</v>
      </c>
      <c r="B23420">
        <v>2130</v>
      </c>
      <c r="C23420" t="s">
        <v>541</v>
      </c>
      <c r="D23420" t="s">
        <v>475</v>
      </c>
      <c r="E23420" t="s">
        <v>482</v>
      </c>
      <c r="F23420">
        <v>2011</v>
      </c>
      <c r="G23420" t="s">
        <v>490</v>
      </c>
      <c r="H23420">
        <v>33.1008408</v>
      </c>
    </row>
    <row r="23421" spans="1:8">
      <c r="A23421" t="s">
        <v>464</v>
      </c>
      <c r="B23421">
        <v>2200</v>
      </c>
      <c r="C23421" t="s">
        <v>539</v>
      </c>
      <c r="D23421" t="s">
        <v>475</v>
      </c>
      <c r="E23421" t="s">
        <v>11</v>
      </c>
      <c r="F23421">
        <v>2013</v>
      </c>
      <c r="G23421" t="s">
        <v>490</v>
      </c>
      <c r="H23421">
        <v>2.0934000000000001E-2</v>
      </c>
    </row>
    <row r="23422" spans="1:8">
      <c r="A23422" t="s">
        <v>464</v>
      </c>
      <c r="B23422">
        <v>2200</v>
      </c>
      <c r="C23422" t="s">
        <v>539</v>
      </c>
      <c r="D23422" t="s">
        <v>475</v>
      </c>
      <c r="E23422" t="s">
        <v>14</v>
      </c>
      <c r="F23422">
        <v>2010</v>
      </c>
      <c r="G23422" t="s">
        <v>490</v>
      </c>
      <c r="H23422">
        <v>7.1175600000000006E-2</v>
      </c>
    </row>
    <row r="23423" spans="1:8">
      <c r="A23423" t="s">
        <v>499</v>
      </c>
      <c r="B23423">
        <v>2200</v>
      </c>
      <c r="C23423" t="s">
        <v>539</v>
      </c>
      <c r="D23423" t="s">
        <v>475</v>
      </c>
      <c r="E23423" t="s">
        <v>14</v>
      </c>
      <c r="F23423">
        <v>2011</v>
      </c>
      <c r="G23423" t="s">
        <v>490</v>
      </c>
      <c r="H23423">
        <v>0.92109600000000003</v>
      </c>
    </row>
    <row r="23424" spans="1:8">
      <c r="A23424" t="s">
        <v>464</v>
      </c>
      <c r="B23424">
        <v>3244</v>
      </c>
      <c r="C23424" t="s">
        <v>460</v>
      </c>
      <c r="D23424" t="s">
        <v>475</v>
      </c>
      <c r="E23424" t="s">
        <v>5</v>
      </c>
      <c r="F23424">
        <v>2009</v>
      </c>
      <c r="G23424" t="s">
        <v>503</v>
      </c>
      <c r="H23424">
        <v>2.8386504000000001</v>
      </c>
    </row>
    <row r="23425" spans="1:8">
      <c r="A23425" t="s">
        <v>464</v>
      </c>
      <c r="B23425">
        <v>3244</v>
      </c>
      <c r="C23425" t="s">
        <v>460</v>
      </c>
      <c r="D23425" t="s">
        <v>475</v>
      </c>
      <c r="E23425" t="s">
        <v>3</v>
      </c>
      <c r="F23425">
        <v>2013</v>
      </c>
      <c r="G23425" t="s">
        <v>503</v>
      </c>
      <c r="H23425">
        <v>0.1716588</v>
      </c>
    </row>
    <row r="23426" spans="1:8">
      <c r="A23426" t="s">
        <v>464</v>
      </c>
      <c r="B23426">
        <v>3244</v>
      </c>
      <c r="C23426" t="s">
        <v>460</v>
      </c>
      <c r="D23426" t="s">
        <v>475</v>
      </c>
      <c r="E23426" t="s">
        <v>34</v>
      </c>
      <c r="F23426">
        <v>2011</v>
      </c>
      <c r="G23426" t="s">
        <v>503</v>
      </c>
      <c r="H23426">
        <v>4.1868000000000002E-2</v>
      </c>
    </row>
    <row r="23427" spans="1:8">
      <c r="A23427" t="s">
        <v>464</v>
      </c>
      <c r="B23427">
        <v>3244</v>
      </c>
      <c r="C23427" t="s">
        <v>460</v>
      </c>
      <c r="D23427" t="s">
        <v>475</v>
      </c>
      <c r="E23427" t="s">
        <v>482</v>
      </c>
      <c r="F23427">
        <v>2013</v>
      </c>
      <c r="G23427" t="s">
        <v>503</v>
      </c>
      <c r="H23427">
        <v>7.1384939999999997</v>
      </c>
    </row>
    <row r="23428" spans="1:8">
      <c r="A23428" t="s">
        <v>429</v>
      </c>
      <c r="B23428">
        <v>5534</v>
      </c>
      <c r="C23428" t="s">
        <v>538</v>
      </c>
      <c r="D23428" t="s">
        <v>475</v>
      </c>
      <c r="E23428" t="s">
        <v>27</v>
      </c>
      <c r="F23428">
        <v>2014</v>
      </c>
      <c r="G23428" t="s">
        <v>483</v>
      </c>
      <c r="H23428">
        <v>0.2470212</v>
      </c>
    </row>
    <row r="23429" spans="1:8">
      <c r="A23429" t="s">
        <v>429</v>
      </c>
      <c r="B23429">
        <v>55431</v>
      </c>
      <c r="C23429" t="s">
        <v>537</v>
      </c>
      <c r="D23429" t="s">
        <v>475</v>
      </c>
      <c r="E23429" t="s">
        <v>28</v>
      </c>
      <c r="F23429">
        <v>2009</v>
      </c>
      <c r="G23429" t="s">
        <v>483</v>
      </c>
      <c r="H23429">
        <v>32.439326399999999</v>
      </c>
    </row>
    <row r="23430" spans="1:8">
      <c r="A23430" t="s">
        <v>464</v>
      </c>
      <c r="B23430">
        <v>5545</v>
      </c>
      <c r="C23430" t="s">
        <v>540</v>
      </c>
      <c r="D23430" t="s">
        <v>475</v>
      </c>
      <c r="E23430" t="s">
        <v>35</v>
      </c>
      <c r="F23430">
        <v>2009</v>
      </c>
      <c r="G23430" t="s">
        <v>483</v>
      </c>
      <c r="H23430">
        <v>0.1088568</v>
      </c>
    </row>
    <row r="23431" spans="1:8">
      <c r="A23431" t="s">
        <v>429</v>
      </c>
      <c r="B23431">
        <v>5545</v>
      </c>
      <c r="C23431" t="s">
        <v>540</v>
      </c>
      <c r="D23431" t="s">
        <v>475</v>
      </c>
      <c r="E23431" t="s">
        <v>20</v>
      </c>
      <c r="F23431">
        <v>2009</v>
      </c>
      <c r="G23431" t="s">
        <v>483</v>
      </c>
      <c r="H23431">
        <v>33.929827199999998</v>
      </c>
    </row>
    <row r="23432" spans="1:8">
      <c r="A23432" t="s">
        <v>464</v>
      </c>
      <c r="B23432">
        <v>2130</v>
      </c>
      <c r="C23432" t="s">
        <v>541</v>
      </c>
      <c r="D23432" t="s">
        <v>475</v>
      </c>
      <c r="E23432" t="s">
        <v>5</v>
      </c>
      <c r="F23432">
        <v>2012</v>
      </c>
      <c r="G23432" t="s">
        <v>480</v>
      </c>
      <c r="H23432">
        <v>5.8824540000000001</v>
      </c>
    </row>
    <row r="23433" spans="1:8">
      <c r="A23433" t="s">
        <v>463</v>
      </c>
      <c r="B23433">
        <v>2130</v>
      </c>
      <c r="C23433" t="s">
        <v>541</v>
      </c>
      <c r="D23433" t="s">
        <v>475</v>
      </c>
      <c r="E23433" t="s">
        <v>3</v>
      </c>
      <c r="F23433">
        <v>2011</v>
      </c>
      <c r="G23433" t="s">
        <v>480</v>
      </c>
      <c r="H23433">
        <v>1.8463788000000001</v>
      </c>
    </row>
    <row r="23434" spans="1:8">
      <c r="A23434" t="s">
        <v>461</v>
      </c>
      <c r="B23434">
        <v>2130</v>
      </c>
      <c r="C23434" t="s">
        <v>541</v>
      </c>
      <c r="D23434" t="s">
        <v>475</v>
      </c>
      <c r="E23434" t="s">
        <v>13</v>
      </c>
      <c r="F23434">
        <v>2011</v>
      </c>
      <c r="G23434" t="s">
        <v>480</v>
      </c>
      <c r="H23434">
        <v>0.67826160000000002</v>
      </c>
    </row>
    <row r="23435" spans="1:8">
      <c r="A23435" t="s">
        <v>464</v>
      </c>
      <c r="B23435">
        <v>3244</v>
      </c>
      <c r="C23435" t="s">
        <v>460</v>
      </c>
      <c r="D23435" t="s">
        <v>475</v>
      </c>
      <c r="E23435" t="s">
        <v>5</v>
      </c>
      <c r="F23435">
        <v>2013</v>
      </c>
      <c r="G23435" t="s">
        <v>480</v>
      </c>
      <c r="H23435">
        <v>3.5671536000000001</v>
      </c>
    </row>
    <row r="23436" spans="1:8">
      <c r="A23436" t="s">
        <v>429</v>
      </c>
      <c r="B23436">
        <v>5545</v>
      </c>
      <c r="C23436" t="s">
        <v>540</v>
      </c>
      <c r="D23436" t="s">
        <v>475</v>
      </c>
      <c r="E23436" t="s">
        <v>35</v>
      </c>
      <c r="F23436">
        <v>2013</v>
      </c>
      <c r="G23436" t="s">
        <v>483</v>
      </c>
      <c r="H23436">
        <v>6.2801999999999997E-2</v>
      </c>
    </row>
    <row r="23437" spans="1:8">
      <c r="A23437" t="s">
        <v>429</v>
      </c>
      <c r="B23437">
        <v>55431</v>
      </c>
      <c r="C23437" t="s">
        <v>537</v>
      </c>
      <c r="D23437" t="s">
        <v>475</v>
      </c>
      <c r="E23437" t="s">
        <v>36</v>
      </c>
      <c r="F23437">
        <v>2014</v>
      </c>
      <c r="G23437" t="s">
        <v>480</v>
      </c>
      <c r="H23437">
        <v>0.48566880000000001</v>
      </c>
    </row>
    <row r="23438" spans="1:8">
      <c r="A23438" t="s">
        <v>429</v>
      </c>
      <c r="B23438">
        <v>5545</v>
      </c>
      <c r="C23438" t="s">
        <v>540</v>
      </c>
      <c r="D23438" t="s">
        <v>475</v>
      </c>
      <c r="E23438" t="s">
        <v>479</v>
      </c>
      <c r="F23438">
        <v>2013</v>
      </c>
      <c r="G23438" t="s">
        <v>483</v>
      </c>
      <c r="H23438">
        <v>1.8254448000000001</v>
      </c>
    </row>
    <row r="23439" spans="1:8">
      <c r="A23439" t="s">
        <v>464</v>
      </c>
      <c r="B23439">
        <v>3244</v>
      </c>
      <c r="C23439" t="s">
        <v>460</v>
      </c>
      <c r="D23439" t="s">
        <v>475</v>
      </c>
      <c r="E23439" t="s">
        <v>29</v>
      </c>
      <c r="F23439">
        <v>2010</v>
      </c>
      <c r="G23439" t="s">
        <v>503</v>
      </c>
      <c r="H23439">
        <v>2.4576516000000002</v>
      </c>
    </row>
    <row r="23440" spans="1:8">
      <c r="A23440" t="s">
        <v>429</v>
      </c>
      <c r="B23440">
        <v>55431</v>
      </c>
      <c r="C23440" t="s">
        <v>537</v>
      </c>
      <c r="D23440" t="s">
        <v>475</v>
      </c>
      <c r="E23440" t="s">
        <v>30</v>
      </c>
      <c r="F23440">
        <v>2014</v>
      </c>
      <c r="G23440" t="s">
        <v>483</v>
      </c>
      <c r="H23440">
        <v>1.5449291999999999</v>
      </c>
    </row>
    <row r="23441" spans="1:8">
      <c r="A23441" t="s">
        <v>464</v>
      </c>
      <c r="B23441">
        <v>2130</v>
      </c>
      <c r="C23441" t="s">
        <v>541</v>
      </c>
      <c r="D23441" t="s">
        <v>475</v>
      </c>
      <c r="E23441" t="s">
        <v>3</v>
      </c>
      <c r="F23441">
        <v>2014</v>
      </c>
      <c r="G23441" t="s">
        <v>480</v>
      </c>
      <c r="H23441">
        <v>1.7333352</v>
      </c>
    </row>
    <row r="23442" spans="1:8">
      <c r="A23442" t="s">
        <v>464</v>
      </c>
      <c r="B23442">
        <v>2130</v>
      </c>
      <c r="C23442" t="s">
        <v>541</v>
      </c>
      <c r="D23442" t="s">
        <v>475</v>
      </c>
      <c r="E23442" t="s">
        <v>30</v>
      </c>
      <c r="F23442">
        <v>2013</v>
      </c>
      <c r="G23442" t="s">
        <v>480</v>
      </c>
      <c r="H23442">
        <v>0.11304359999999999</v>
      </c>
    </row>
    <row r="23443" spans="1:8">
      <c r="A23443" t="s">
        <v>464</v>
      </c>
      <c r="B23443">
        <v>2130</v>
      </c>
      <c r="C23443" t="s">
        <v>541</v>
      </c>
      <c r="D23443" t="s">
        <v>475</v>
      </c>
      <c r="E23443" t="s">
        <v>30</v>
      </c>
      <c r="F23443">
        <v>2010</v>
      </c>
      <c r="G23443" t="s">
        <v>480</v>
      </c>
      <c r="H23443">
        <v>3.7681199999999998E-2</v>
      </c>
    </row>
    <row r="23444" spans="1:8">
      <c r="A23444" t="s">
        <v>429</v>
      </c>
      <c r="B23444">
        <v>2200</v>
      </c>
      <c r="C23444" t="s">
        <v>539</v>
      </c>
      <c r="D23444" t="s">
        <v>475</v>
      </c>
      <c r="E23444" t="s">
        <v>26</v>
      </c>
      <c r="F23444">
        <v>2009</v>
      </c>
      <c r="G23444" t="s">
        <v>490</v>
      </c>
      <c r="H23444">
        <v>54.152071200000002</v>
      </c>
    </row>
    <row r="23445" spans="1:8">
      <c r="A23445" t="s">
        <v>429</v>
      </c>
      <c r="B23445">
        <v>2200</v>
      </c>
      <c r="C23445" t="s">
        <v>539</v>
      </c>
      <c r="D23445" t="s">
        <v>475</v>
      </c>
      <c r="E23445" t="s">
        <v>25</v>
      </c>
      <c r="F23445">
        <v>2014</v>
      </c>
      <c r="G23445" t="s">
        <v>490</v>
      </c>
      <c r="H23445">
        <v>15.2441388</v>
      </c>
    </row>
    <row r="23446" spans="1:8">
      <c r="A23446" t="s">
        <v>464</v>
      </c>
      <c r="B23446">
        <v>2200</v>
      </c>
      <c r="C23446" t="s">
        <v>539</v>
      </c>
      <c r="D23446" t="s">
        <v>475</v>
      </c>
      <c r="E23446" t="s">
        <v>8</v>
      </c>
      <c r="F23446">
        <v>2009</v>
      </c>
      <c r="G23446" t="s">
        <v>490</v>
      </c>
      <c r="H23446">
        <v>4.1868000000000001E-3</v>
      </c>
    </row>
    <row r="23447" spans="1:8">
      <c r="A23447" t="s">
        <v>464</v>
      </c>
      <c r="B23447">
        <v>2200</v>
      </c>
      <c r="C23447" t="s">
        <v>539</v>
      </c>
      <c r="D23447" t="s">
        <v>475</v>
      </c>
      <c r="E23447" t="s">
        <v>32</v>
      </c>
      <c r="F23447">
        <v>2012</v>
      </c>
      <c r="G23447" t="s">
        <v>490</v>
      </c>
      <c r="H23447">
        <v>3.7681199999999998E-2</v>
      </c>
    </row>
    <row r="23448" spans="1:8">
      <c r="A23448" t="s">
        <v>464</v>
      </c>
      <c r="B23448">
        <v>2200</v>
      </c>
      <c r="C23448" t="s">
        <v>539</v>
      </c>
      <c r="D23448" t="s">
        <v>475</v>
      </c>
      <c r="E23448" t="s">
        <v>33</v>
      </c>
      <c r="F23448">
        <v>2012</v>
      </c>
      <c r="G23448" t="s">
        <v>490</v>
      </c>
      <c r="H23448">
        <v>8.4866436000000007</v>
      </c>
    </row>
    <row r="23449" spans="1:8">
      <c r="A23449" t="s">
        <v>429</v>
      </c>
      <c r="B23449">
        <v>55431</v>
      </c>
      <c r="C23449" t="s">
        <v>537</v>
      </c>
      <c r="D23449" t="s">
        <v>475</v>
      </c>
      <c r="E23449" t="s">
        <v>31</v>
      </c>
      <c r="F23449">
        <v>2012</v>
      </c>
      <c r="G23449" t="s">
        <v>483</v>
      </c>
      <c r="H23449">
        <v>3.6006480000000001</v>
      </c>
    </row>
    <row r="23450" spans="1:8">
      <c r="A23450" t="s">
        <v>464</v>
      </c>
      <c r="B23450">
        <v>3244</v>
      </c>
      <c r="C23450" t="s">
        <v>460</v>
      </c>
      <c r="D23450" t="s">
        <v>475</v>
      </c>
      <c r="E23450" t="s">
        <v>34</v>
      </c>
      <c r="F23450">
        <v>2012</v>
      </c>
      <c r="G23450" t="s">
        <v>480</v>
      </c>
      <c r="H23450">
        <v>4.1868000000000002E-2</v>
      </c>
    </row>
    <row r="23451" spans="1:8">
      <c r="A23451" t="s">
        <v>429</v>
      </c>
      <c r="B23451">
        <v>5534</v>
      </c>
      <c r="C23451" t="s">
        <v>538</v>
      </c>
      <c r="D23451" t="s">
        <v>475</v>
      </c>
      <c r="E23451" t="s">
        <v>352</v>
      </c>
      <c r="F23451">
        <v>2014</v>
      </c>
      <c r="G23451" t="s">
        <v>480</v>
      </c>
      <c r="H23451">
        <v>4.1868000000000001E-3</v>
      </c>
    </row>
    <row r="23452" spans="1:8">
      <c r="A23452" t="s">
        <v>429</v>
      </c>
      <c r="B23452">
        <v>5534</v>
      </c>
      <c r="C23452" t="s">
        <v>538</v>
      </c>
      <c r="D23452" t="s">
        <v>475</v>
      </c>
      <c r="E23452" t="s">
        <v>30</v>
      </c>
      <c r="F23452">
        <v>2014</v>
      </c>
      <c r="G23452" t="s">
        <v>480</v>
      </c>
      <c r="H23452">
        <v>2.5120799999999999E-2</v>
      </c>
    </row>
    <row r="23453" spans="1:8">
      <c r="A23453" t="s">
        <v>429</v>
      </c>
      <c r="B23453">
        <v>55431</v>
      </c>
      <c r="C23453" t="s">
        <v>537</v>
      </c>
      <c r="D23453" t="s">
        <v>475</v>
      </c>
      <c r="E23453" t="s">
        <v>31</v>
      </c>
      <c r="F23453">
        <v>2010</v>
      </c>
      <c r="G23453" t="s">
        <v>480</v>
      </c>
      <c r="H23453">
        <v>4.0151412000000004</v>
      </c>
    </row>
    <row r="23454" spans="1:8">
      <c r="A23454" t="s">
        <v>464</v>
      </c>
      <c r="B23454">
        <v>2130</v>
      </c>
      <c r="C23454" t="s">
        <v>541</v>
      </c>
      <c r="D23454" t="s">
        <v>475</v>
      </c>
      <c r="E23454" t="s">
        <v>28</v>
      </c>
      <c r="F23454">
        <v>2012</v>
      </c>
      <c r="G23454" t="s">
        <v>490</v>
      </c>
      <c r="H23454">
        <v>1.0550736000000001</v>
      </c>
    </row>
    <row r="23455" spans="1:8">
      <c r="A23455" t="s">
        <v>463</v>
      </c>
      <c r="B23455">
        <v>2130</v>
      </c>
      <c r="C23455" t="s">
        <v>541</v>
      </c>
      <c r="D23455" t="s">
        <v>475</v>
      </c>
      <c r="E23455" t="s">
        <v>13</v>
      </c>
      <c r="F23455">
        <v>2014</v>
      </c>
      <c r="G23455" t="s">
        <v>490</v>
      </c>
      <c r="H23455">
        <v>2.3362343999999999</v>
      </c>
    </row>
    <row r="23456" spans="1:8">
      <c r="A23456" t="s">
        <v>463</v>
      </c>
      <c r="B23456">
        <v>2130</v>
      </c>
      <c r="C23456" t="s">
        <v>541</v>
      </c>
      <c r="D23456" t="s">
        <v>475</v>
      </c>
      <c r="E23456" t="s">
        <v>14</v>
      </c>
      <c r="F23456">
        <v>2010</v>
      </c>
      <c r="G23456" t="s">
        <v>490</v>
      </c>
      <c r="H23456">
        <v>0.22608719999999999</v>
      </c>
    </row>
    <row r="23457" spans="1:8">
      <c r="A23457" t="s">
        <v>429</v>
      </c>
      <c r="B23457">
        <v>2200</v>
      </c>
      <c r="C23457" t="s">
        <v>539</v>
      </c>
      <c r="D23457" t="s">
        <v>475</v>
      </c>
      <c r="E23457" t="s">
        <v>17</v>
      </c>
      <c r="F23457">
        <v>2009</v>
      </c>
      <c r="G23457" t="s">
        <v>490</v>
      </c>
      <c r="H23457">
        <v>65.146608000000001</v>
      </c>
    </row>
    <row r="23458" spans="1:8">
      <c r="A23458" t="s">
        <v>486</v>
      </c>
      <c r="B23458">
        <v>2200</v>
      </c>
      <c r="C23458" t="s">
        <v>539</v>
      </c>
      <c r="D23458" t="s">
        <v>475</v>
      </c>
      <c r="E23458" t="s">
        <v>10</v>
      </c>
      <c r="F23458">
        <v>2014</v>
      </c>
      <c r="G23458" t="s">
        <v>490</v>
      </c>
      <c r="H23458">
        <v>151.34863319999999</v>
      </c>
    </row>
    <row r="23459" spans="1:8">
      <c r="A23459" t="s">
        <v>464</v>
      </c>
      <c r="B23459">
        <v>2100</v>
      </c>
      <c r="C23459" t="s">
        <v>509</v>
      </c>
      <c r="D23459" t="s">
        <v>475</v>
      </c>
      <c r="E23459" t="s">
        <v>11</v>
      </c>
      <c r="F23459">
        <v>2010</v>
      </c>
      <c r="G23459" t="s">
        <v>490</v>
      </c>
      <c r="H23459">
        <v>112.3276572</v>
      </c>
    </row>
    <row r="23460" spans="1:8">
      <c r="A23460" t="s">
        <v>461</v>
      </c>
      <c r="B23460">
        <v>2100</v>
      </c>
      <c r="C23460" t="s">
        <v>509</v>
      </c>
      <c r="D23460" t="s">
        <v>475</v>
      </c>
      <c r="E23460" t="s">
        <v>13</v>
      </c>
      <c r="F23460">
        <v>2013</v>
      </c>
      <c r="G23460" t="s">
        <v>490</v>
      </c>
      <c r="H23460">
        <v>1.3188420000000001</v>
      </c>
    </row>
    <row r="23461" spans="1:8">
      <c r="A23461" t="s">
        <v>463</v>
      </c>
      <c r="B23461">
        <v>2100</v>
      </c>
      <c r="C23461" t="s">
        <v>509</v>
      </c>
      <c r="D23461" t="s">
        <v>475</v>
      </c>
      <c r="E23461" t="s">
        <v>9</v>
      </c>
      <c r="F23461">
        <v>2009</v>
      </c>
      <c r="G23461" t="s">
        <v>490</v>
      </c>
      <c r="H23461">
        <v>72.607485600000004</v>
      </c>
    </row>
    <row r="23462" spans="1:8">
      <c r="A23462" t="s">
        <v>464</v>
      </c>
      <c r="B23462">
        <v>2121</v>
      </c>
      <c r="C23462" t="s">
        <v>441</v>
      </c>
      <c r="D23462" t="s">
        <v>475</v>
      </c>
      <c r="E23462" t="s">
        <v>37</v>
      </c>
      <c r="F23462">
        <v>2014</v>
      </c>
      <c r="G23462" t="s">
        <v>490</v>
      </c>
      <c r="H23462">
        <v>26.3642796</v>
      </c>
    </row>
    <row r="23463" spans="1:8">
      <c r="A23463" t="s">
        <v>462</v>
      </c>
      <c r="B23463">
        <v>2121</v>
      </c>
      <c r="C23463" t="s">
        <v>441</v>
      </c>
      <c r="D23463" t="s">
        <v>475</v>
      </c>
      <c r="E23463" t="s">
        <v>9</v>
      </c>
      <c r="F23463">
        <v>2012</v>
      </c>
      <c r="G23463" t="s">
        <v>490</v>
      </c>
      <c r="H23463">
        <v>2.7925955999999998</v>
      </c>
    </row>
    <row r="23464" spans="1:8">
      <c r="A23464" t="s">
        <v>463</v>
      </c>
      <c r="B23464">
        <v>2121</v>
      </c>
      <c r="C23464" t="s">
        <v>441</v>
      </c>
      <c r="D23464" t="s">
        <v>475</v>
      </c>
      <c r="E23464" t="s">
        <v>3</v>
      </c>
      <c r="F23464">
        <v>2011</v>
      </c>
      <c r="G23464" t="s">
        <v>490</v>
      </c>
      <c r="H23464">
        <v>37.677013199999998</v>
      </c>
    </row>
    <row r="23465" spans="1:8">
      <c r="A23465" t="s">
        <v>463</v>
      </c>
      <c r="B23465">
        <v>2121</v>
      </c>
      <c r="C23465" t="s">
        <v>441</v>
      </c>
      <c r="D23465" t="s">
        <v>475</v>
      </c>
      <c r="E23465" t="s">
        <v>37</v>
      </c>
      <c r="F23465">
        <v>2011</v>
      </c>
      <c r="G23465" t="s">
        <v>490</v>
      </c>
      <c r="H23465">
        <v>115.5096252</v>
      </c>
    </row>
    <row r="23466" spans="1:8">
      <c r="A23466" t="s">
        <v>464</v>
      </c>
      <c r="B23466">
        <v>5540</v>
      </c>
      <c r="C23466" t="s">
        <v>510</v>
      </c>
      <c r="D23466" t="s">
        <v>475</v>
      </c>
      <c r="E23466" t="s">
        <v>482</v>
      </c>
      <c r="F23466">
        <v>2013</v>
      </c>
      <c r="G23466" t="s">
        <v>483</v>
      </c>
      <c r="H23466">
        <v>0.16747200000000001</v>
      </c>
    </row>
    <row r="23467" spans="1:8">
      <c r="A23467" t="s">
        <v>486</v>
      </c>
      <c r="B23467">
        <v>5540</v>
      </c>
      <c r="C23467" t="s">
        <v>510</v>
      </c>
      <c r="D23467" t="s">
        <v>475</v>
      </c>
      <c r="E23467" t="s">
        <v>482</v>
      </c>
      <c r="F23467">
        <v>2013</v>
      </c>
      <c r="G23467" t="s">
        <v>483</v>
      </c>
      <c r="H23467">
        <v>3.7681199999999998E-2</v>
      </c>
    </row>
    <row r="23468" spans="1:8">
      <c r="A23468" t="s">
        <v>429</v>
      </c>
      <c r="B23468">
        <v>5547</v>
      </c>
      <c r="C23468" t="s">
        <v>508</v>
      </c>
      <c r="D23468" t="s">
        <v>475</v>
      </c>
      <c r="E23468" t="s">
        <v>22</v>
      </c>
      <c r="F23468">
        <v>2010</v>
      </c>
      <c r="G23468" t="s">
        <v>483</v>
      </c>
      <c r="H23468">
        <v>3.2991983999999999</v>
      </c>
    </row>
    <row r="23469" spans="1:8">
      <c r="A23469" t="s">
        <v>429</v>
      </c>
      <c r="B23469">
        <v>5547</v>
      </c>
      <c r="C23469" t="s">
        <v>508</v>
      </c>
      <c r="D23469" t="s">
        <v>475</v>
      </c>
      <c r="E23469" t="s">
        <v>24</v>
      </c>
      <c r="F23469">
        <v>2010</v>
      </c>
      <c r="G23469" t="s">
        <v>483</v>
      </c>
      <c r="H23469">
        <v>1.6161048</v>
      </c>
    </row>
    <row r="23470" spans="1:8">
      <c r="A23470" t="s">
        <v>429</v>
      </c>
      <c r="B23470">
        <v>5547</v>
      </c>
      <c r="C23470" t="s">
        <v>508</v>
      </c>
      <c r="D23470" t="s">
        <v>475</v>
      </c>
      <c r="E23470" t="s">
        <v>27</v>
      </c>
      <c r="F23470">
        <v>2013</v>
      </c>
      <c r="G23470" t="s">
        <v>483</v>
      </c>
      <c r="H23470">
        <v>4.1868000000000002E-2</v>
      </c>
    </row>
    <row r="23471" spans="1:8">
      <c r="A23471" t="s">
        <v>464</v>
      </c>
      <c r="B23471">
        <v>5547</v>
      </c>
      <c r="C23471" t="s">
        <v>508</v>
      </c>
      <c r="D23471" t="s">
        <v>475</v>
      </c>
      <c r="E23471" t="s">
        <v>5</v>
      </c>
      <c r="F23471">
        <v>2009</v>
      </c>
      <c r="G23471" t="s">
        <v>483</v>
      </c>
      <c r="H23471">
        <v>1.130436</v>
      </c>
    </row>
    <row r="23472" spans="1:8">
      <c r="A23472" t="s">
        <v>464</v>
      </c>
      <c r="B23472">
        <v>5547</v>
      </c>
      <c r="C23472" t="s">
        <v>508</v>
      </c>
      <c r="D23472" t="s">
        <v>475</v>
      </c>
      <c r="E23472" t="s">
        <v>14</v>
      </c>
      <c r="F23472">
        <v>2012</v>
      </c>
      <c r="G23472" t="s">
        <v>483</v>
      </c>
      <c r="H23472">
        <v>4.9822920000000002</v>
      </c>
    </row>
    <row r="23473" spans="1:8">
      <c r="A23473" t="s">
        <v>464</v>
      </c>
      <c r="B23473">
        <v>5547</v>
      </c>
      <c r="C23473" t="s">
        <v>508</v>
      </c>
      <c r="D23473" t="s">
        <v>475</v>
      </c>
      <c r="E23473" t="s">
        <v>15</v>
      </c>
      <c r="F23473">
        <v>2014</v>
      </c>
      <c r="G23473" t="s">
        <v>483</v>
      </c>
      <c r="H23473">
        <v>21.193581600000002</v>
      </c>
    </row>
    <row r="23474" spans="1:8">
      <c r="A23474" t="s">
        <v>464</v>
      </c>
      <c r="B23474">
        <v>2118</v>
      </c>
      <c r="C23474" t="s">
        <v>440</v>
      </c>
      <c r="D23474" t="s">
        <v>475</v>
      </c>
      <c r="E23474" t="s">
        <v>35</v>
      </c>
      <c r="F23474">
        <v>2009</v>
      </c>
      <c r="G23474" t="s">
        <v>480</v>
      </c>
      <c r="H23474">
        <v>7.4692512000000004</v>
      </c>
    </row>
    <row r="23475" spans="1:8">
      <c r="A23475" t="s">
        <v>464</v>
      </c>
      <c r="B23475">
        <v>2121</v>
      </c>
      <c r="C23475" t="s">
        <v>441</v>
      </c>
      <c r="D23475" t="s">
        <v>475</v>
      </c>
      <c r="E23475" t="s">
        <v>37</v>
      </c>
      <c r="F23475">
        <v>2011</v>
      </c>
      <c r="G23475" t="s">
        <v>480</v>
      </c>
      <c r="H23475">
        <v>0.74106360000000004</v>
      </c>
    </row>
    <row r="23476" spans="1:8">
      <c r="A23476" t="s">
        <v>461</v>
      </c>
      <c r="B23476">
        <v>2121</v>
      </c>
      <c r="C23476" t="s">
        <v>441</v>
      </c>
      <c r="D23476" t="s">
        <v>475</v>
      </c>
      <c r="E23476" t="s">
        <v>13</v>
      </c>
      <c r="F23476">
        <v>2010</v>
      </c>
      <c r="G23476" t="s">
        <v>480</v>
      </c>
      <c r="H23476">
        <v>9.8599139999999998</v>
      </c>
    </row>
    <row r="23477" spans="1:8">
      <c r="A23477" t="s">
        <v>463</v>
      </c>
      <c r="B23477">
        <v>2121</v>
      </c>
      <c r="C23477" t="s">
        <v>441</v>
      </c>
      <c r="D23477" t="s">
        <v>475</v>
      </c>
      <c r="E23477" t="s">
        <v>9</v>
      </c>
      <c r="F23477">
        <v>2011</v>
      </c>
      <c r="G23477" t="s">
        <v>480</v>
      </c>
      <c r="H23477">
        <v>73.700240399999998</v>
      </c>
    </row>
    <row r="23478" spans="1:8">
      <c r="A23478" t="s">
        <v>463</v>
      </c>
      <c r="B23478">
        <v>2121</v>
      </c>
      <c r="C23478" t="s">
        <v>441</v>
      </c>
      <c r="D23478" t="s">
        <v>475</v>
      </c>
      <c r="E23478" t="s">
        <v>12</v>
      </c>
      <c r="F23478">
        <v>2009</v>
      </c>
      <c r="G23478" t="s">
        <v>480</v>
      </c>
      <c r="H23478">
        <v>0.5149764</v>
      </c>
    </row>
    <row r="23479" spans="1:8">
      <c r="A23479" t="s">
        <v>463</v>
      </c>
      <c r="B23479">
        <v>2121</v>
      </c>
      <c r="C23479" t="s">
        <v>441</v>
      </c>
      <c r="D23479" t="s">
        <v>475</v>
      </c>
      <c r="E23479" t="s">
        <v>482</v>
      </c>
      <c r="F23479">
        <v>2009</v>
      </c>
      <c r="G23479" t="s">
        <v>480</v>
      </c>
      <c r="H23479">
        <v>496.61309519999998</v>
      </c>
    </row>
    <row r="23480" spans="1:8">
      <c r="A23480" t="s">
        <v>464</v>
      </c>
      <c r="B23480">
        <v>3286</v>
      </c>
      <c r="C23480" t="s">
        <v>511</v>
      </c>
      <c r="D23480" t="s">
        <v>475</v>
      </c>
      <c r="E23480" t="s">
        <v>36</v>
      </c>
      <c r="F23480">
        <v>2013</v>
      </c>
      <c r="G23480" t="s">
        <v>480</v>
      </c>
      <c r="H23480">
        <v>0.1716588</v>
      </c>
    </row>
    <row r="23481" spans="1:8">
      <c r="A23481" t="s">
        <v>429</v>
      </c>
      <c r="B23481">
        <v>5547</v>
      </c>
      <c r="C23481" t="s">
        <v>508</v>
      </c>
      <c r="D23481" t="s">
        <v>475</v>
      </c>
      <c r="E23481" t="s">
        <v>20</v>
      </c>
      <c r="F23481">
        <v>2011</v>
      </c>
      <c r="G23481" t="s">
        <v>480</v>
      </c>
      <c r="H23481">
        <v>21.87603</v>
      </c>
    </row>
    <row r="23482" spans="1:8">
      <c r="A23482" t="s">
        <v>429</v>
      </c>
      <c r="B23482">
        <v>5547</v>
      </c>
      <c r="C23482" t="s">
        <v>508</v>
      </c>
      <c r="D23482" t="s">
        <v>475</v>
      </c>
      <c r="E23482" t="s">
        <v>28</v>
      </c>
      <c r="F23482">
        <v>2013</v>
      </c>
      <c r="G23482" t="s">
        <v>480</v>
      </c>
      <c r="H23482">
        <v>50.873806799999997</v>
      </c>
    </row>
    <row r="23483" spans="1:8">
      <c r="A23483" t="s">
        <v>464</v>
      </c>
      <c r="B23483">
        <v>5547</v>
      </c>
      <c r="C23483" t="s">
        <v>508</v>
      </c>
      <c r="D23483" t="s">
        <v>475</v>
      </c>
      <c r="E23483" t="s">
        <v>11</v>
      </c>
      <c r="F23483">
        <v>2013</v>
      </c>
      <c r="G23483" t="s">
        <v>480</v>
      </c>
      <c r="H23483">
        <v>11.0447784</v>
      </c>
    </row>
    <row r="23484" spans="1:8">
      <c r="A23484" t="s">
        <v>464</v>
      </c>
      <c r="B23484">
        <v>5547</v>
      </c>
      <c r="C23484" t="s">
        <v>508</v>
      </c>
      <c r="D23484" t="s">
        <v>475</v>
      </c>
      <c r="E23484" t="s">
        <v>14</v>
      </c>
      <c r="F23484">
        <v>2010</v>
      </c>
      <c r="G23484" t="s">
        <v>480</v>
      </c>
      <c r="H23484">
        <v>0.18003240000000001</v>
      </c>
    </row>
    <row r="23485" spans="1:8">
      <c r="A23485" t="s">
        <v>464</v>
      </c>
      <c r="B23485">
        <v>5547</v>
      </c>
      <c r="C23485" t="s">
        <v>508</v>
      </c>
      <c r="D23485" t="s">
        <v>475</v>
      </c>
      <c r="E23485" t="s">
        <v>35</v>
      </c>
      <c r="F23485">
        <v>2013</v>
      </c>
      <c r="G23485" t="s">
        <v>480</v>
      </c>
      <c r="H23485">
        <v>2.1352679999999999</v>
      </c>
    </row>
    <row r="23486" spans="1:8">
      <c r="A23486" t="s">
        <v>464</v>
      </c>
      <c r="B23486">
        <v>5547</v>
      </c>
      <c r="C23486" t="s">
        <v>508</v>
      </c>
      <c r="D23486" t="s">
        <v>475</v>
      </c>
      <c r="E23486" t="s">
        <v>37</v>
      </c>
      <c r="F23486">
        <v>2011</v>
      </c>
      <c r="G23486" t="s">
        <v>480</v>
      </c>
      <c r="H23486">
        <v>23.9652432</v>
      </c>
    </row>
    <row r="23487" spans="1:8">
      <c r="A23487" t="s">
        <v>429</v>
      </c>
      <c r="B23487">
        <v>5547</v>
      </c>
      <c r="C23487" t="s">
        <v>508</v>
      </c>
      <c r="D23487" t="s">
        <v>475</v>
      </c>
      <c r="E23487" t="s">
        <v>35</v>
      </c>
      <c r="F23487">
        <v>2013</v>
      </c>
      <c r="G23487" t="s">
        <v>480</v>
      </c>
      <c r="H23487">
        <v>6.2801999999999997E-2</v>
      </c>
    </row>
    <row r="23488" spans="1:8">
      <c r="A23488" t="s">
        <v>429</v>
      </c>
      <c r="B23488">
        <v>5540</v>
      </c>
      <c r="C23488" t="s">
        <v>510</v>
      </c>
      <c r="D23488" t="s">
        <v>475</v>
      </c>
      <c r="E23488" t="s">
        <v>36</v>
      </c>
      <c r="F23488">
        <v>2012</v>
      </c>
      <c r="G23488" t="s">
        <v>483</v>
      </c>
      <c r="H23488">
        <v>43.22871</v>
      </c>
    </row>
    <row r="23489" spans="1:8">
      <c r="A23489" t="s">
        <v>429</v>
      </c>
      <c r="B23489">
        <v>5547</v>
      </c>
      <c r="C23489" t="s">
        <v>508</v>
      </c>
      <c r="D23489" t="s">
        <v>475</v>
      </c>
      <c r="E23489" t="s">
        <v>479</v>
      </c>
      <c r="F23489">
        <v>2009</v>
      </c>
      <c r="G23489" t="s">
        <v>483</v>
      </c>
      <c r="H23489">
        <v>4.1868000000000002E-2</v>
      </c>
    </row>
    <row r="23490" spans="1:8">
      <c r="A23490" t="s">
        <v>464</v>
      </c>
      <c r="B23490">
        <v>2100</v>
      </c>
      <c r="C23490" t="s">
        <v>509</v>
      </c>
      <c r="D23490" t="s">
        <v>475</v>
      </c>
      <c r="E23490" t="s">
        <v>29</v>
      </c>
      <c r="F23490">
        <v>2011</v>
      </c>
      <c r="G23490" t="s">
        <v>490</v>
      </c>
      <c r="H23490">
        <v>32.891500800000003</v>
      </c>
    </row>
    <row r="23491" spans="1:8">
      <c r="A23491" t="s">
        <v>464</v>
      </c>
      <c r="B23491">
        <v>2100</v>
      </c>
      <c r="C23491" t="s">
        <v>509</v>
      </c>
      <c r="D23491" t="s">
        <v>475</v>
      </c>
      <c r="E23491" t="s">
        <v>30</v>
      </c>
      <c r="F23491">
        <v>2013</v>
      </c>
      <c r="G23491" t="s">
        <v>490</v>
      </c>
      <c r="H23491">
        <v>267.9049584</v>
      </c>
    </row>
    <row r="23492" spans="1:8">
      <c r="A23492" t="s">
        <v>464</v>
      </c>
      <c r="B23492">
        <v>2121</v>
      </c>
      <c r="C23492" t="s">
        <v>441</v>
      </c>
      <c r="D23492" t="s">
        <v>475</v>
      </c>
      <c r="E23492" t="s">
        <v>3</v>
      </c>
      <c r="F23492">
        <v>2012</v>
      </c>
      <c r="G23492" t="s">
        <v>490</v>
      </c>
      <c r="H23492">
        <v>33.942387600000004</v>
      </c>
    </row>
    <row r="23493" spans="1:8">
      <c r="A23493" t="s">
        <v>462</v>
      </c>
      <c r="B23493">
        <v>2410</v>
      </c>
      <c r="C23493" t="s">
        <v>445</v>
      </c>
      <c r="D23493" t="s">
        <v>475</v>
      </c>
      <c r="E23493" t="s">
        <v>12</v>
      </c>
      <c r="F23493">
        <v>2010</v>
      </c>
      <c r="G23493" t="s">
        <v>490</v>
      </c>
      <c r="H23493">
        <v>0.90016200000000002</v>
      </c>
    </row>
    <row r="23494" spans="1:8">
      <c r="A23494" t="s">
        <v>464</v>
      </c>
      <c r="B23494">
        <v>5540</v>
      </c>
      <c r="C23494" t="s">
        <v>510</v>
      </c>
      <c r="D23494" t="s">
        <v>475</v>
      </c>
      <c r="E23494" t="s">
        <v>29</v>
      </c>
      <c r="F23494">
        <v>2013</v>
      </c>
      <c r="G23494" t="s">
        <v>483</v>
      </c>
      <c r="H23494">
        <v>7.0715051999999998</v>
      </c>
    </row>
    <row r="23495" spans="1:8">
      <c r="A23495" t="s">
        <v>464</v>
      </c>
      <c r="B23495">
        <v>5547</v>
      </c>
      <c r="C23495" t="s">
        <v>508</v>
      </c>
      <c r="D23495" t="s">
        <v>475</v>
      </c>
      <c r="E23495" t="s">
        <v>29</v>
      </c>
      <c r="F23495">
        <v>2012</v>
      </c>
      <c r="G23495" t="s">
        <v>483</v>
      </c>
      <c r="H23495">
        <v>5.0492808</v>
      </c>
    </row>
    <row r="23496" spans="1:8">
      <c r="A23496" t="s">
        <v>464</v>
      </c>
      <c r="B23496">
        <v>5547</v>
      </c>
      <c r="C23496" t="s">
        <v>508</v>
      </c>
      <c r="D23496" t="s">
        <v>475</v>
      </c>
      <c r="E23496" t="s">
        <v>3</v>
      </c>
      <c r="F23496">
        <v>2013</v>
      </c>
      <c r="G23496" t="s">
        <v>483</v>
      </c>
      <c r="H23496">
        <v>18.321436800000001</v>
      </c>
    </row>
    <row r="23497" spans="1:8">
      <c r="A23497" t="s">
        <v>464</v>
      </c>
      <c r="B23497">
        <v>3286</v>
      </c>
      <c r="C23497" t="s">
        <v>511</v>
      </c>
      <c r="D23497" t="s">
        <v>475</v>
      </c>
      <c r="E23497" t="s">
        <v>30</v>
      </c>
      <c r="F23497">
        <v>2013</v>
      </c>
      <c r="G23497" t="s">
        <v>480</v>
      </c>
      <c r="H23497">
        <v>2.8805184000000001</v>
      </c>
    </row>
    <row r="23498" spans="1:8">
      <c r="A23498" t="s">
        <v>464</v>
      </c>
      <c r="B23498">
        <v>5547</v>
      </c>
      <c r="C23498" t="s">
        <v>508</v>
      </c>
      <c r="D23498" t="s">
        <v>475</v>
      </c>
      <c r="E23498" t="s">
        <v>29</v>
      </c>
      <c r="F23498">
        <v>2011</v>
      </c>
      <c r="G23498" t="s">
        <v>480</v>
      </c>
      <c r="H23498">
        <v>4.4128872000000001</v>
      </c>
    </row>
    <row r="23499" spans="1:8">
      <c r="A23499" t="s">
        <v>429</v>
      </c>
      <c r="B23499">
        <v>2100</v>
      </c>
      <c r="C23499" t="s">
        <v>509</v>
      </c>
      <c r="D23499" t="s">
        <v>475</v>
      </c>
      <c r="E23499" t="s">
        <v>30</v>
      </c>
      <c r="F23499">
        <v>2010</v>
      </c>
      <c r="G23499" t="s">
        <v>490</v>
      </c>
      <c r="H23499">
        <v>1822.0074371999999</v>
      </c>
    </row>
    <row r="23500" spans="1:8">
      <c r="A23500" t="s">
        <v>464</v>
      </c>
      <c r="B23500">
        <v>2100</v>
      </c>
      <c r="C23500" t="s">
        <v>509</v>
      </c>
      <c r="D23500" t="s">
        <v>475</v>
      </c>
      <c r="E23500" t="s">
        <v>6</v>
      </c>
      <c r="F23500">
        <v>2010</v>
      </c>
      <c r="G23500" t="s">
        <v>490</v>
      </c>
      <c r="H23500">
        <v>73.151769599999994</v>
      </c>
    </row>
    <row r="23501" spans="1:8">
      <c r="A23501" t="s">
        <v>464</v>
      </c>
      <c r="B23501">
        <v>2100</v>
      </c>
      <c r="C23501" t="s">
        <v>509</v>
      </c>
      <c r="D23501" t="s">
        <v>475</v>
      </c>
      <c r="E23501" t="s">
        <v>31</v>
      </c>
      <c r="F23501">
        <v>2011</v>
      </c>
      <c r="G23501" t="s">
        <v>490</v>
      </c>
      <c r="H23501">
        <v>89.911529999999999</v>
      </c>
    </row>
    <row r="23502" spans="1:8">
      <c r="A23502" t="s">
        <v>464</v>
      </c>
      <c r="B23502">
        <v>3286</v>
      </c>
      <c r="C23502" t="s">
        <v>511</v>
      </c>
      <c r="D23502" t="s">
        <v>475</v>
      </c>
      <c r="E23502" t="s">
        <v>6</v>
      </c>
      <c r="F23502">
        <v>2011</v>
      </c>
      <c r="G23502" t="s">
        <v>503</v>
      </c>
      <c r="H23502">
        <v>0.1214172</v>
      </c>
    </row>
    <row r="23503" spans="1:8">
      <c r="A23503" t="s">
        <v>464</v>
      </c>
      <c r="B23503">
        <v>5540</v>
      </c>
      <c r="C23503" t="s">
        <v>510</v>
      </c>
      <c r="D23503" t="s">
        <v>475</v>
      </c>
      <c r="E23503" t="s">
        <v>8</v>
      </c>
      <c r="F23503">
        <v>2011</v>
      </c>
      <c r="G23503" t="s">
        <v>483</v>
      </c>
      <c r="H23503">
        <v>1.0592604000000001</v>
      </c>
    </row>
    <row r="23504" spans="1:8">
      <c r="A23504" t="s">
        <v>496</v>
      </c>
      <c r="B23504">
        <v>5540</v>
      </c>
      <c r="C23504" t="s">
        <v>510</v>
      </c>
      <c r="D23504" t="s">
        <v>475</v>
      </c>
      <c r="E23504" t="s">
        <v>22</v>
      </c>
      <c r="F23504">
        <v>2011</v>
      </c>
      <c r="G23504" t="s">
        <v>483</v>
      </c>
      <c r="H23504">
        <v>4.1868000000000001E-3</v>
      </c>
    </row>
    <row r="23505" spans="1:8">
      <c r="A23505" t="s">
        <v>464</v>
      </c>
      <c r="B23505">
        <v>5547</v>
      </c>
      <c r="C23505" t="s">
        <v>508</v>
      </c>
      <c r="D23505" t="s">
        <v>475</v>
      </c>
      <c r="E23505" t="s">
        <v>30</v>
      </c>
      <c r="F23505">
        <v>2011</v>
      </c>
      <c r="G23505" t="s">
        <v>483</v>
      </c>
      <c r="H23505">
        <v>19.033192799999998</v>
      </c>
    </row>
    <row r="23506" spans="1:8">
      <c r="A23506" t="s">
        <v>464</v>
      </c>
      <c r="B23506">
        <v>5547</v>
      </c>
      <c r="C23506" t="s">
        <v>508</v>
      </c>
      <c r="D23506" t="s">
        <v>475</v>
      </c>
      <c r="E23506" t="s">
        <v>32</v>
      </c>
      <c r="F23506">
        <v>2014</v>
      </c>
      <c r="G23506" t="s">
        <v>483</v>
      </c>
      <c r="H23506">
        <v>2.386476</v>
      </c>
    </row>
    <row r="23507" spans="1:8">
      <c r="A23507" t="s">
        <v>429</v>
      </c>
      <c r="B23507">
        <v>5547</v>
      </c>
      <c r="C23507" t="s">
        <v>508</v>
      </c>
      <c r="D23507" t="s">
        <v>475</v>
      </c>
      <c r="E23507" t="s">
        <v>30</v>
      </c>
      <c r="F23507">
        <v>2012</v>
      </c>
      <c r="G23507" t="s">
        <v>483</v>
      </c>
      <c r="H23507">
        <v>23.2451136</v>
      </c>
    </row>
    <row r="23508" spans="1:8">
      <c r="A23508" t="s">
        <v>429</v>
      </c>
      <c r="B23508">
        <v>5547</v>
      </c>
      <c r="C23508" t="s">
        <v>508</v>
      </c>
      <c r="D23508" t="s">
        <v>475</v>
      </c>
      <c r="E23508" t="s">
        <v>32</v>
      </c>
      <c r="F23508">
        <v>2013</v>
      </c>
      <c r="G23508" t="s">
        <v>483</v>
      </c>
      <c r="H23508">
        <v>5.0576543999999997</v>
      </c>
    </row>
    <row r="23509" spans="1:8">
      <c r="A23509" t="s">
        <v>464</v>
      </c>
      <c r="B23509">
        <v>3286</v>
      </c>
      <c r="C23509" t="s">
        <v>511</v>
      </c>
      <c r="D23509" t="s">
        <v>475</v>
      </c>
      <c r="E23509" t="s">
        <v>9</v>
      </c>
      <c r="F23509">
        <v>2009</v>
      </c>
      <c r="G23509" t="s">
        <v>480</v>
      </c>
      <c r="H23509">
        <v>0.60289919999999997</v>
      </c>
    </row>
    <row r="23510" spans="1:8">
      <c r="A23510" t="s">
        <v>464</v>
      </c>
      <c r="B23510">
        <v>5547</v>
      </c>
      <c r="C23510" t="s">
        <v>508</v>
      </c>
      <c r="D23510" t="s">
        <v>475</v>
      </c>
      <c r="E23510" t="s">
        <v>8</v>
      </c>
      <c r="F23510">
        <v>2014</v>
      </c>
      <c r="G23510" t="s">
        <v>480</v>
      </c>
      <c r="H23510">
        <v>0.41030640000000002</v>
      </c>
    </row>
    <row r="23511" spans="1:8">
      <c r="A23511" t="s">
        <v>464</v>
      </c>
      <c r="B23511">
        <v>5547</v>
      </c>
      <c r="C23511" t="s">
        <v>508</v>
      </c>
      <c r="D23511" t="s">
        <v>475</v>
      </c>
      <c r="E23511" t="s">
        <v>32</v>
      </c>
      <c r="F23511">
        <v>2009</v>
      </c>
      <c r="G23511" t="s">
        <v>480</v>
      </c>
      <c r="H23511">
        <v>2.9684412</v>
      </c>
    </row>
    <row r="23512" spans="1:8">
      <c r="A23512" t="s">
        <v>464</v>
      </c>
      <c r="B23512">
        <v>2100</v>
      </c>
      <c r="C23512" t="s">
        <v>509</v>
      </c>
      <c r="D23512" t="s">
        <v>475</v>
      </c>
      <c r="E23512" t="s">
        <v>343</v>
      </c>
      <c r="F23512">
        <v>2011</v>
      </c>
      <c r="G23512" t="s">
        <v>490</v>
      </c>
      <c r="H23512">
        <v>9.4412339999999997</v>
      </c>
    </row>
    <row r="23513" spans="1:8">
      <c r="A23513" t="s">
        <v>462</v>
      </c>
      <c r="B23513">
        <v>2100</v>
      </c>
      <c r="C23513" t="s">
        <v>509</v>
      </c>
      <c r="D23513" t="s">
        <v>475</v>
      </c>
      <c r="E23513" t="s">
        <v>17</v>
      </c>
      <c r="F23513">
        <v>2010</v>
      </c>
      <c r="G23513" t="s">
        <v>490</v>
      </c>
      <c r="H23513">
        <v>44.585233199999998</v>
      </c>
    </row>
    <row r="23514" spans="1:8">
      <c r="A23514" t="s">
        <v>498</v>
      </c>
      <c r="B23514">
        <v>2100</v>
      </c>
      <c r="C23514" t="s">
        <v>509</v>
      </c>
      <c r="D23514" t="s">
        <v>475</v>
      </c>
      <c r="E23514" t="s">
        <v>37</v>
      </c>
      <c r="F23514">
        <v>2013</v>
      </c>
      <c r="G23514" t="s">
        <v>490</v>
      </c>
      <c r="H23514">
        <v>9.8431668000000005</v>
      </c>
    </row>
    <row r="23515" spans="1:8">
      <c r="A23515" t="s">
        <v>461</v>
      </c>
      <c r="B23515">
        <v>2100</v>
      </c>
      <c r="C23515" t="s">
        <v>509</v>
      </c>
      <c r="D23515" t="s">
        <v>475</v>
      </c>
      <c r="E23515" t="s">
        <v>15</v>
      </c>
      <c r="F23515">
        <v>2009</v>
      </c>
      <c r="G23515" t="s">
        <v>490</v>
      </c>
      <c r="H23515">
        <v>0.11304359999999999</v>
      </c>
    </row>
    <row r="23516" spans="1:8">
      <c r="A23516" t="s">
        <v>463</v>
      </c>
      <c r="B23516">
        <v>2100</v>
      </c>
      <c r="C23516" t="s">
        <v>509</v>
      </c>
      <c r="D23516" t="s">
        <v>475</v>
      </c>
      <c r="E23516" t="s">
        <v>14</v>
      </c>
      <c r="F23516">
        <v>2011</v>
      </c>
      <c r="G23516" t="s">
        <v>490</v>
      </c>
      <c r="H23516">
        <v>24.358802399999998</v>
      </c>
    </row>
    <row r="23517" spans="1:8">
      <c r="A23517" t="s">
        <v>463</v>
      </c>
      <c r="B23517">
        <v>2100</v>
      </c>
      <c r="C23517" t="s">
        <v>509</v>
      </c>
      <c r="D23517" t="s">
        <v>475</v>
      </c>
      <c r="E23517" t="s">
        <v>20</v>
      </c>
      <c r="F23517">
        <v>2013</v>
      </c>
      <c r="G23517" t="s">
        <v>490</v>
      </c>
      <c r="H23517">
        <v>68.826805199999995</v>
      </c>
    </row>
    <row r="23518" spans="1:8">
      <c r="A23518" t="s">
        <v>463</v>
      </c>
      <c r="B23518">
        <v>2100</v>
      </c>
      <c r="C23518" t="s">
        <v>509</v>
      </c>
      <c r="D23518" t="s">
        <v>475</v>
      </c>
      <c r="E23518" t="s">
        <v>32</v>
      </c>
      <c r="F23518">
        <v>2010</v>
      </c>
      <c r="G23518" t="s">
        <v>490</v>
      </c>
      <c r="H23518">
        <v>5.8615199999999999E-2</v>
      </c>
    </row>
    <row r="23519" spans="1:8">
      <c r="A23519" t="s">
        <v>463</v>
      </c>
      <c r="B23519">
        <v>2100</v>
      </c>
      <c r="C23519" t="s">
        <v>509</v>
      </c>
      <c r="D23519" t="s">
        <v>475</v>
      </c>
      <c r="E23519" t="s">
        <v>34</v>
      </c>
      <c r="F23519">
        <v>2014</v>
      </c>
      <c r="G23519" t="s">
        <v>490</v>
      </c>
      <c r="H23519">
        <v>31.719196799999999</v>
      </c>
    </row>
    <row r="23520" spans="1:8">
      <c r="A23520" t="s">
        <v>464</v>
      </c>
      <c r="B23520">
        <v>2118</v>
      </c>
      <c r="C23520" t="s">
        <v>440</v>
      </c>
      <c r="D23520" t="s">
        <v>475</v>
      </c>
      <c r="E23520" t="s">
        <v>26</v>
      </c>
      <c r="F23520">
        <v>2009</v>
      </c>
      <c r="G23520" t="s">
        <v>490</v>
      </c>
      <c r="H23520">
        <v>1.7668295999999999</v>
      </c>
    </row>
    <row r="23521" spans="1:8">
      <c r="A23521" t="s">
        <v>464</v>
      </c>
      <c r="B23521">
        <v>2118</v>
      </c>
      <c r="C23521" t="s">
        <v>440</v>
      </c>
      <c r="D23521" t="s">
        <v>475</v>
      </c>
      <c r="E23521" t="s">
        <v>32</v>
      </c>
      <c r="F23521">
        <v>2009</v>
      </c>
      <c r="G23521" t="s">
        <v>490</v>
      </c>
      <c r="H23521">
        <v>16.826749199999998</v>
      </c>
    </row>
    <row r="23522" spans="1:8">
      <c r="A23522" t="s">
        <v>463</v>
      </c>
      <c r="B23522">
        <v>2121</v>
      </c>
      <c r="C23522" t="s">
        <v>441</v>
      </c>
      <c r="D23522" t="s">
        <v>475</v>
      </c>
      <c r="E23522" t="s">
        <v>17</v>
      </c>
      <c r="F23522">
        <v>2011</v>
      </c>
      <c r="G23522" t="s">
        <v>490</v>
      </c>
      <c r="H23522">
        <v>29.897938799999999</v>
      </c>
    </row>
    <row r="23523" spans="1:8">
      <c r="A23523" t="s">
        <v>464</v>
      </c>
      <c r="B23523">
        <v>3200</v>
      </c>
      <c r="C23523" t="s">
        <v>513</v>
      </c>
      <c r="D23523" t="s">
        <v>475</v>
      </c>
      <c r="E23523" t="s">
        <v>482</v>
      </c>
      <c r="F23523">
        <v>2010</v>
      </c>
      <c r="G23523" t="s">
        <v>503</v>
      </c>
      <c r="H23523">
        <v>252.43054559999999</v>
      </c>
    </row>
    <row r="23524" spans="1:8">
      <c r="A23524" t="s">
        <v>456</v>
      </c>
      <c r="B23524">
        <v>3200</v>
      </c>
      <c r="C23524" t="s">
        <v>513</v>
      </c>
      <c r="D23524" t="s">
        <v>475</v>
      </c>
      <c r="E23524" t="s">
        <v>482</v>
      </c>
      <c r="F23524">
        <v>2011</v>
      </c>
      <c r="G23524" t="s">
        <v>503</v>
      </c>
      <c r="H23524">
        <v>1.7417088000000001</v>
      </c>
    </row>
    <row r="23525" spans="1:8">
      <c r="A23525" t="s">
        <v>456</v>
      </c>
      <c r="B23525">
        <v>3200</v>
      </c>
      <c r="C23525" t="s">
        <v>513</v>
      </c>
      <c r="D23525" t="s">
        <v>475</v>
      </c>
      <c r="E23525" t="s">
        <v>37</v>
      </c>
      <c r="F23525">
        <v>2013</v>
      </c>
      <c r="G23525" t="s">
        <v>503</v>
      </c>
      <c r="H23525">
        <v>26.632234799999999</v>
      </c>
    </row>
    <row r="23526" spans="1:8">
      <c r="A23526" t="s">
        <v>438</v>
      </c>
      <c r="B23526">
        <v>3200</v>
      </c>
      <c r="C23526" t="s">
        <v>513</v>
      </c>
      <c r="D23526" t="s">
        <v>475</v>
      </c>
      <c r="E23526" t="s">
        <v>36</v>
      </c>
      <c r="F23526">
        <v>2014</v>
      </c>
      <c r="G23526" t="s">
        <v>503</v>
      </c>
      <c r="H23526">
        <v>4.1868000000000002E-2</v>
      </c>
    </row>
    <row r="23527" spans="1:8">
      <c r="A23527" t="s">
        <v>461</v>
      </c>
      <c r="B23527">
        <v>4210</v>
      </c>
      <c r="C23527" t="s">
        <v>450</v>
      </c>
      <c r="D23527" t="s">
        <v>475</v>
      </c>
      <c r="E23527" t="s">
        <v>3</v>
      </c>
      <c r="F23527">
        <v>2014</v>
      </c>
      <c r="G23527" t="s">
        <v>501</v>
      </c>
      <c r="H23527">
        <v>1.3020948000000001</v>
      </c>
    </row>
    <row r="23528" spans="1:8">
      <c r="A23528" t="s">
        <v>461</v>
      </c>
      <c r="B23528">
        <v>4210</v>
      </c>
      <c r="C23528" t="s">
        <v>450</v>
      </c>
      <c r="D23528" t="s">
        <v>475</v>
      </c>
      <c r="E23528" t="s">
        <v>20</v>
      </c>
      <c r="F23528">
        <v>2010</v>
      </c>
      <c r="G23528" t="s">
        <v>501</v>
      </c>
      <c r="H23528">
        <v>0.15491160000000001</v>
      </c>
    </row>
    <row r="23529" spans="1:8">
      <c r="A23529" t="s">
        <v>461</v>
      </c>
      <c r="B23529">
        <v>4210</v>
      </c>
      <c r="C23529" t="s">
        <v>450</v>
      </c>
      <c r="D23529" t="s">
        <v>475</v>
      </c>
      <c r="E23529" t="s">
        <v>28</v>
      </c>
      <c r="F23529">
        <v>2014</v>
      </c>
      <c r="G23529" t="s">
        <v>501</v>
      </c>
      <c r="H23529">
        <v>6.3471887999999996</v>
      </c>
    </row>
    <row r="23530" spans="1:8">
      <c r="A23530" t="s">
        <v>429</v>
      </c>
      <c r="B23530">
        <v>5510</v>
      </c>
      <c r="C23530" t="s">
        <v>512</v>
      </c>
      <c r="D23530" t="s">
        <v>475</v>
      </c>
      <c r="E23530" t="s">
        <v>12</v>
      </c>
      <c r="F23530">
        <v>2014</v>
      </c>
      <c r="G23530" t="s">
        <v>483</v>
      </c>
      <c r="H23530">
        <v>9.6296400000000004E-2</v>
      </c>
    </row>
    <row r="23531" spans="1:8">
      <c r="A23531" t="s">
        <v>429</v>
      </c>
      <c r="B23531">
        <v>5510</v>
      </c>
      <c r="C23531" t="s">
        <v>512</v>
      </c>
      <c r="D23531" t="s">
        <v>475</v>
      </c>
      <c r="E23531" t="s">
        <v>18</v>
      </c>
      <c r="F23531">
        <v>2012</v>
      </c>
      <c r="G23531" t="s">
        <v>483</v>
      </c>
      <c r="H23531">
        <v>2.8888919999999998</v>
      </c>
    </row>
    <row r="23532" spans="1:8">
      <c r="A23532" t="s">
        <v>429</v>
      </c>
      <c r="B23532">
        <v>5550</v>
      </c>
      <c r="C23532" t="s">
        <v>514</v>
      </c>
      <c r="D23532" t="s">
        <v>475</v>
      </c>
      <c r="E23532" t="s">
        <v>5</v>
      </c>
      <c r="F23532">
        <v>2013</v>
      </c>
      <c r="G23532" t="s">
        <v>483</v>
      </c>
      <c r="H23532">
        <v>0.13816439999999999</v>
      </c>
    </row>
    <row r="23533" spans="1:8">
      <c r="A23533" t="s">
        <v>429</v>
      </c>
      <c r="B23533">
        <v>5550</v>
      </c>
      <c r="C23533" t="s">
        <v>514</v>
      </c>
      <c r="D23533" t="s">
        <v>475</v>
      </c>
      <c r="E23533" t="s">
        <v>32</v>
      </c>
      <c r="F23533">
        <v>2011</v>
      </c>
      <c r="G23533" t="s">
        <v>483</v>
      </c>
      <c r="H23533">
        <v>0.99645839999999997</v>
      </c>
    </row>
    <row r="23534" spans="1:8">
      <c r="A23534" t="s">
        <v>461</v>
      </c>
      <c r="B23534">
        <v>4210</v>
      </c>
      <c r="C23534" t="s">
        <v>450</v>
      </c>
      <c r="D23534" t="s">
        <v>475</v>
      </c>
      <c r="E23534" t="s">
        <v>5</v>
      </c>
      <c r="F23534">
        <v>2012</v>
      </c>
      <c r="G23534" t="s">
        <v>480</v>
      </c>
      <c r="H23534">
        <v>5.7066084000000004</v>
      </c>
    </row>
    <row r="23535" spans="1:8">
      <c r="A23535" t="s">
        <v>461</v>
      </c>
      <c r="B23535">
        <v>4210</v>
      </c>
      <c r="C23535" t="s">
        <v>450</v>
      </c>
      <c r="D23535" t="s">
        <v>475</v>
      </c>
      <c r="E23535" t="s">
        <v>9</v>
      </c>
      <c r="F23535">
        <v>2012</v>
      </c>
      <c r="G23535" t="s">
        <v>480</v>
      </c>
      <c r="H23535">
        <v>7.1552411999999999</v>
      </c>
    </row>
    <row r="23536" spans="1:8">
      <c r="A23536" t="s">
        <v>461</v>
      </c>
      <c r="B23536">
        <v>4210</v>
      </c>
      <c r="C23536" t="s">
        <v>450</v>
      </c>
      <c r="D23536" t="s">
        <v>475</v>
      </c>
      <c r="E23536" t="s">
        <v>30</v>
      </c>
      <c r="F23536">
        <v>2014</v>
      </c>
      <c r="G23536" t="s">
        <v>480</v>
      </c>
      <c r="H23536">
        <v>40.176532799999997</v>
      </c>
    </row>
    <row r="23537" spans="1:8">
      <c r="A23537" t="s">
        <v>429</v>
      </c>
      <c r="B23537">
        <v>5510</v>
      </c>
      <c r="C23537" t="s">
        <v>512</v>
      </c>
      <c r="D23537" t="s">
        <v>475</v>
      </c>
      <c r="E23537" t="s">
        <v>5</v>
      </c>
      <c r="F23537">
        <v>2009</v>
      </c>
      <c r="G23537" t="s">
        <v>480</v>
      </c>
      <c r="H23537">
        <v>1.1806776000000001</v>
      </c>
    </row>
    <row r="23538" spans="1:8">
      <c r="A23538" t="s">
        <v>429</v>
      </c>
      <c r="B23538">
        <v>5510</v>
      </c>
      <c r="C23538" t="s">
        <v>512</v>
      </c>
      <c r="D23538" t="s">
        <v>475</v>
      </c>
      <c r="E23538" t="s">
        <v>11</v>
      </c>
      <c r="F23538">
        <v>2009</v>
      </c>
      <c r="G23538" t="s">
        <v>480</v>
      </c>
      <c r="H23538">
        <v>6.6988800000000001E-2</v>
      </c>
    </row>
    <row r="23539" spans="1:8">
      <c r="A23539" t="s">
        <v>429</v>
      </c>
      <c r="B23539">
        <v>5510</v>
      </c>
      <c r="C23539" t="s">
        <v>512</v>
      </c>
      <c r="D23539" t="s">
        <v>475</v>
      </c>
      <c r="E23539" t="s">
        <v>19</v>
      </c>
      <c r="F23539">
        <v>2013</v>
      </c>
      <c r="G23539" t="s">
        <v>480</v>
      </c>
      <c r="H23539">
        <v>46.306007999999999</v>
      </c>
    </row>
    <row r="23540" spans="1:8">
      <c r="A23540" t="s">
        <v>429</v>
      </c>
      <c r="B23540">
        <v>5510</v>
      </c>
      <c r="C23540" t="s">
        <v>512</v>
      </c>
      <c r="D23540" t="s">
        <v>475</v>
      </c>
      <c r="E23540" t="s">
        <v>32</v>
      </c>
      <c r="F23540">
        <v>2013</v>
      </c>
      <c r="G23540" t="s">
        <v>480</v>
      </c>
      <c r="H23540">
        <v>53.846434799999997</v>
      </c>
    </row>
    <row r="23541" spans="1:8">
      <c r="A23541" t="s">
        <v>429</v>
      </c>
      <c r="B23541">
        <v>5550</v>
      </c>
      <c r="C23541" t="s">
        <v>514</v>
      </c>
      <c r="D23541" t="s">
        <v>475</v>
      </c>
      <c r="E23541" t="s">
        <v>10</v>
      </c>
      <c r="F23541">
        <v>2009</v>
      </c>
      <c r="G23541" t="s">
        <v>480</v>
      </c>
      <c r="H23541">
        <v>3.0521772</v>
      </c>
    </row>
    <row r="23542" spans="1:8">
      <c r="A23542" t="s">
        <v>429</v>
      </c>
      <c r="B23542">
        <v>5550</v>
      </c>
      <c r="C23542" t="s">
        <v>514</v>
      </c>
      <c r="D23542" t="s">
        <v>475</v>
      </c>
      <c r="E23542" t="s">
        <v>13</v>
      </c>
      <c r="F23542">
        <v>2010</v>
      </c>
      <c r="G23542" t="s">
        <v>480</v>
      </c>
      <c r="H23542">
        <v>0.66988800000000004</v>
      </c>
    </row>
    <row r="23543" spans="1:8">
      <c r="A23543" t="s">
        <v>429</v>
      </c>
      <c r="B23543">
        <v>5550</v>
      </c>
      <c r="C23543" t="s">
        <v>514</v>
      </c>
      <c r="D23543" t="s">
        <v>475</v>
      </c>
      <c r="E23543" t="s">
        <v>19</v>
      </c>
      <c r="F23543">
        <v>2013</v>
      </c>
      <c r="G23543" t="s">
        <v>480</v>
      </c>
      <c r="H23543">
        <v>174.3257916</v>
      </c>
    </row>
    <row r="23544" spans="1:8">
      <c r="A23544" t="s">
        <v>499</v>
      </c>
      <c r="B23544">
        <v>2330</v>
      </c>
      <c r="C23544" t="s">
        <v>515</v>
      </c>
      <c r="D23544" t="s">
        <v>475</v>
      </c>
      <c r="E23544" t="s">
        <v>14</v>
      </c>
      <c r="F23544">
        <v>2010</v>
      </c>
      <c r="G23544" t="s">
        <v>490</v>
      </c>
      <c r="H23544">
        <v>0.49822919999999998</v>
      </c>
    </row>
    <row r="23545" spans="1:8">
      <c r="A23545" t="s">
        <v>464</v>
      </c>
      <c r="B23545">
        <v>3200</v>
      </c>
      <c r="C23545" t="s">
        <v>513</v>
      </c>
      <c r="D23545" t="s">
        <v>475</v>
      </c>
      <c r="E23545" t="s">
        <v>14</v>
      </c>
      <c r="F23545">
        <v>2013</v>
      </c>
      <c r="G23545" t="s">
        <v>503</v>
      </c>
      <c r="H23545">
        <v>258.2920656</v>
      </c>
    </row>
    <row r="23546" spans="1:8">
      <c r="A23546" t="s">
        <v>463</v>
      </c>
      <c r="B23546">
        <v>4210</v>
      </c>
      <c r="C23546" t="s">
        <v>450</v>
      </c>
      <c r="D23546" t="s">
        <v>475</v>
      </c>
      <c r="E23546" t="s">
        <v>482</v>
      </c>
      <c r="F23546">
        <v>2014</v>
      </c>
      <c r="G23546" t="s">
        <v>501</v>
      </c>
      <c r="H23546">
        <v>87.106374000000002</v>
      </c>
    </row>
    <row r="23547" spans="1:8">
      <c r="A23547" t="s">
        <v>463</v>
      </c>
      <c r="B23547">
        <v>4210</v>
      </c>
      <c r="C23547" t="s">
        <v>450</v>
      </c>
      <c r="D23547" t="s">
        <v>475</v>
      </c>
      <c r="E23547" t="s">
        <v>37</v>
      </c>
      <c r="F23547">
        <v>2010</v>
      </c>
      <c r="G23547" t="s">
        <v>501</v>
      </c>
      <c r="H23547">
        <v>28.583283600000001</v>
      </c>
    </row>
    <row r="23548" spans="1:8">
      <c r="A23548" t="s">
        <v>461</v>
      </c>
      <c r="B23548">
        <v>4210</v>
      </c>
      <c r="C23548" t="s">
        <v>450</v>
      </c>
      <c r="D23548" t="s">
        <v>475</v>
      </c>
      <c r="E23548" t="s">
        <v>14</v>
      </c>
      <c r="F23548">
        <v>2010</v>
      </c>
      <c r="G23548" t="s">
        <v>501</v>
      </c>
      <c r="H23548">
        <v>1.5030612000000001</v>
      </c>
    </row>
    <row r="23549" spans="1:8">
      <c r="A23549" t="s">
        <v>461</v>
      </c>
      <c r="B23549">
        <v>4210</v>
      </c>
      <c r="C23549" t="s">
        <v>450</v>
      </c>
      <c r="D23549" t="s">
        <v>475</v>
      </c>
      <c r="E23549" t="s">
        <v>37</v>
      </c>
      <c r="F23549">
        <v>2014</v>
      </c>
      <c r="G23549" t="s">
        <v>501</v>
      </c>
      <c r="H23549">
        <v>12.070544399999999</v>
      </c>
    </row>
    <row r="23550" spans="1:8">
      <c r="A23550" t="s">
        <v>429</v>
      </c>
      <c r="B23550">
        <v>5510</v>
      </c>
      <c r="C23550" t="s">
        <v>512</v>
      </c>
      <c r="D23550" t="s">
        <v>475</v>
      </c>
      <c r="E23550" t="s">
        <v>22</v>
      </c>
      <c r="F23550">
        <v>2012</v>
      </c>
      <c r="G23550" t="s">
        <v>483</v>
      </c>
      <c r="H23550">
        <v>1.5239952000000001</v>
      </c>
    </row>
    <row r="23551" spans="1:8">
      <c r="A23551" t="s">
        <v>429</v>
      </c>
      <c r="B23551">
        <v>5510</v>
      </c>
      <c r="C23551" t="s">
        <v>512</v>
      </c>
      <c r="D23551" t="s">
        <v>475</v>
      </c>
      <c r="E23551" t="s">
        <v>23</v>
      </c>
      <c r="F23551">
        <v>2013</v>
      </c>
      <c r="G23551" t="s">
        <v>483</v>
      </c>
      <c r="H23551">
        <v>0.42705359999999998</v>
      </c>
    </row>
    <row r="23552" spans="1:8">
      <c r="A23552" t="s">
        <v>429</v>
      </c>
      <c r="B23552">
        <v>5510</v>
      </c>
      <c r="C23552" t="s">
        <v>512</v>
      </c>
      <c r="D23552" t="s">
        <v>475</v>
      </c>
      <c r="E23552" t="s">
        <v>29</v>
      </c>
      <c r="F23552">
        <v>2009</v>
      </c>
      <c r="G23552" t="s">
        <v>483</v>
      </c>
      <c r="H23552">
        <v>451.01884319999999</v>
      </c>
    </row>
    <row r="23553" spans="1:8">
      <c r="A23553" t="s">
        <v>429</v>
      </c>
      <c r="B23553">
        <v>5550</v>
      </c>
      <c r="C23553" t="s">
        <v>514</v>
      </c>
      <c r="D23553" t="s">
        <v>475</v>
      </c>
      <c r="E23553" t="s">
        <v>28</v>
      </c>
      <c r="F23553">
        <v>2014</v>
      </c>
      <c r="G23553" t="s">
        <v>483</v>
      </c>
      <c r="H23553">
        <v>1.5030612000000001</v>
      </c>
    </row>
    <row r="23554" spans="1:8">
      <c r="A23554" t="s">
        <v>496</v>
      </c>
      <c r="B23554">
        <v>2330</v>
      </c>
      <c r="C23554" t="s">
        <v>515</v>
      </c>
      <c r="D23554" t="s">
        <v>475</v>
      </c>
      <c r="E23554" t="s">
        <v>12</v>
      </c>
      <c r="F23554">
        <v>2009</v>
      </c>
      <c r="G23554" t="s">
        <v>480</v>
      </c>
      <c r="H23554">
        <v>2.0934000000000001E-2</v>
      </c>
    </row>
    <row r="23555" spans="1:8">
      <c r="A23555" t="s">
        <v>499</v>
      </c>
      <c r="B23555">
        <v>2330</v>
      </c>
      <c r="C23555" t="s">
        <v>515</v>
      </c>
      <c r="D23555" t="s">
        <v>475</v>
      </c>
      <c r="E23555" t="s">
        <v>18</v>
      </c>
      <c r="F23555">
        <v>2012</v>
      </c>
      <c r="G23555" t="s">
        <v>480</v>
      </c>
      <c r="H23555">
        <v>3.9397788</v>
      </c>
    </row>
    <row r="23556" spans="1:8">
      <c r="A23556" t="s">
        <v>463</v>
      </c>
      <c r="B23556">
        <v>4210</v>
      </c>
      <c r="C23556" t="s">
        <v>450</v>
      </c>
      <c r="D23556" t="s">
        <v>475</v>
      </c>
      <c r="E23556" t="s">
        <v>37</v>
      </c>
      <c r="F23556">
        <v>2012</v>
      </c>
      <c r="G23556" t="s">
        <v>480</v>
      </c>
      <c r="H23556">
        <v>26.753651999999999</v>
      </c>
    </row>
    <row r="23557" spans="1:8">
      <c r="A23557" t="s">
        <v>438</v>
      </c>
      <c r="B23557">
        <v>4210</v>
      </c>
      <c r="C23557" t="s">
        <v>450</v>
      </c>
      <c r="D23557" t="s">
        <v>475</v>
      </c>
      <c r="E23557" t="s">
        <v>10</v>
      </c>
      <c r="F23557">
        <v>2009</v>
      </c>
      <c r="G23557" t="s">
        <v>480</v>
      </c>
      <c r="H23557">
        <v>0.25539479999999998</v>
      </c>
    </row>
    <row r="23558" spans="1:8">
      <c r="A23558" t="s">
        <v>429</v>
      </c>
      <c r="B23558">
        <v>5510</v>
      </c>
      <c r="C23558" t="s">
        <v>512</v>
      </c>
      <c r="D23558" t="s">
        <v>475</v>
      </c>
      <c r="E23558" t="s">
        <v>23</v>
      </c>
      <c r="F23558">
        <v>2009</v>
      </c>
      <c r="G23558" t="s">
        <v>480</v>
      </c>
      <c r="H23558">
        <v>0.38099880000000003</v>
      </c>
    </row>
    <row r="23559" spans="1:8">
      <c r="A23559" t="s">
        <v>429</v>
      </c>
      <c r="B23559">
        <v>5510</v>
      </c>
      <c r="C23559" t="s">
        <v>512</v>
      </c>
      <c r="D23559" t="s">
        <v>475</v>
      </c>
      <c r="E23559" t="s">
        <v>36</v>
      </c>
      <c r="F23559">
        <v>2013</v>
      </c>
      <c r="G23559" t="s">
        <v>480</v>
      </c>
      <c r="H23559">
        <v>17.454769200000001</v>
      </c>
    </row>
    <row r="23560" spans="1:8">
      <c r="A23560" t="s">
        <v>464</v>
      </c>
      <c r="B23560">
        <v>3200</v>
      </c>
      <c r="C23560" t="s">
        <v>513</v>
      </c>
      <c r="D23560" t="s">
        <v>475</v>
      </c>
      <c r="E23560" t="s">
        <v>3</v>
      </c>
      <c r="F23560">
        <v>2013</v>
      </c>
      <c r="G23560" t="s">
        <v>503</v>
      </c>
      <c r="H23560">
        <v>246.0875436</v>
      </c>
    </row>
    <row r="23561" spans="1:8">
      <c r="A23561" t="s">
        <v>456</v>
      </c>
      <c r="B23561">
        <v>3200</v>
      </c>
      <c r="C23561" t="s">
        <v>513</v>
      </c>
      <c r="D23561" t="s">
        <v>475</v>
      </c>
      <c r="E23561" t="s">
        <v>36</v>
      </c>
      <c r="F23561">
        <v>2013</v>
      </c>
      <c r="G23561" t="s">
        <v>503</v>
      </c>
      <c r="H23561">
        <v>4.1868000000000002E-2</v>
      </c>
    </row>
    <row r="23562" spans="1:8">
      <c r="A23562" t="s">
        <v>464</v>
      </c>
      <c r="B23562">
        <v>3200</v>
      </c>
      <c r="C23562" t="s">
        <v>513</v>
      </c>
      <c r="D23562" t="s">
        <v>475</v>
      </c>
      <c r="E23562" t="s">
        <v>31</v>
      </c>
      <c r="F23562">
        <v>2009</v>
      </c>
      <c r="G23562" t="s">
        <v>503</v>
      </c>
      <c r="H23562">
        <v>163.3354416</v>
      </c>
    </row>
    <row r="23563" spans="1:8">
      <c r="A23563" t="s">
        <v>464</v>
      </c>
      <c r="B23563">
        <v>3200</v>
      </c>
      <c r="C23563" t="s">
        <v>513</v>
      </c>
      <c r="D23563" t="s">
        <v>475</v>
      </c>
      <c r="E23563" t="s">
        <v>32</v>
      </c>
      <c r="F23563">
        <v>2010</v>
      </c>
      <c r="G23563" t="s">
        <v>503</v>
      </c>
      <c r="H23563">
        <v>89.538904799999997</v>
      </c>
    </row>
    <row r="23564" spans="1:8">
      <c r="A23564" t="s">
        <v>464</v>
      </c>
      <c r="B23564">
        <v>3200</v>
      </c>
      <c r="C23564" t="s">
        <v>513</v>
      </c>
      <c r="D23564" t="s">
        <v>475</v>
      </c>
      <c r="E23564" t="s">
        <v>33</v>
      </c>
      <c r="F23564">
        <v>2012</v>
      </c>
      <c r="G23564" t="s">
        <v>503</v>
      </c>
      <c r="H23564">
        <v>59.506988399999997</v>
      </c>
    </row>
    <row r="23565" spans="1:8">
      <c r="A23565" t="s">
        <v>462</v>
      </c>
      <c r="B23565">
        <v>3200</v>
      </c>
      <c r="C23565" t="s">
        <v>513</v>
      </c>
      <c r="D23565" t="s">
        <v>475</v>
      </c>
      <c r="E23565" t="s">
        <v>10</v>
      </c>
      <c r="F23565">
        <v>2012</v>
      </c>
      <c r="G23565" t="s">
        <v>503</v>
      </c>
      <c r="H23565">
        <v>31.313077199999999</v>
      </c>
    </row>
    <row r="23566" spans="1:8">
      <c r="A23566" t="s">
        <v>429</v>
      </c>
      <c r="B23566">
        <v>5510</v>
      </c>
      <c r="C23566" t="s">
        <v>512</v>
      </c>
      <c r="D23566" t="s">
        <v>475</v>
      </c>
      <c r="E23566" t="s">
        <v>31</v>
      </c>
      <c r="F23566">
        <v>2009</v>
      </c>
      <c r="G23566" t="s">
        <v>480</v>
      </c>
      <c r="H23566">
        <v>29.822576399999999</v>
      </c>
    </row>
    <row r="23567" spans="1:8">
      <c r="A23567" t="s">
        <v>429</v>
      </c>
      <c r="B23567">
        <v>5510</v>
      </c>
      <c r="C23567" t="s">
        <v>512</v>
      </c>
      <c r="D23567" t="s">
        <v>475</v>
      </c>
      <c r="E23567" t="s">
        <v>30</v>
      </c>
      <c r="F23567">
        <v>2014</v>
      </c>
      <c r="G23567" t="s">
        <v>480</v>
      </c>
      <c r="H23567">
        <v>7.8586235999999996</v>
      </c>
    </row>
    <row r="23568" spans="1:8">
      <c r="A23568" t="s">
        <v>429</v>
      </c>
      <c r="B23568">
        <v>5550</v>
      </c>
      <c r="C23568" t="s">
        <v>514</v>
      </c>
      <c r="D23568" t="s">
        <v>475</v>
      </c>
      <c r="E23568" t="s">
        <v>30</v>
      </c>
      <c r="F23568">
        <v>2009</v>
      </c>
      <c r="G23568" t="s">
        <v>480</v>
      </c>
      <c r="H23568">
        <v>0.59871240000000003</v>
      </c>
    </row>
    <row r="23569" spans="1:8">
      <c r="A23569" t="s">
        <v>429</v>
      </c>
      <c r="B23569">
        <v>5550</v>
      </c>
      <c r="C23569" t="s">
        <v>514</v>
      </c>
      <c r="D23569" t="s">
        <v>475</v>
      </c>
      <c r="E23569" t="s">
        <v>32</v>
      </c>
      <c r="F23569">
        <v>2010</v>
      </c>
      <c r="G23569" t="s">
        <v>480</v>
      </c>
      <c r="H23569">
        <v>0.96296400000000004</v>
      </c>
    </row>
    <row r="23570" spans="1:8">
      <c r="A23570" t="s">
        <v>497</v>
      </c>
      <c r="B23570">
        <v>3200</v>
      </c>
      <c r="C23570" t="s">
        <v>513</v>
      </c>
      <c r="D23570" t="s">
        <v>475</v>
      </c>
      <c r="E23570" t="s">
        <v>30</v>
      </c>
      <c r="F23570">
        <v>2014</v>
      </c>
      <c r="G23570" t="s">
        <v>503</v>
      </c>
      <c r="H23570">
        <v>4.60548E-2</v>
      </c>
    </row>
    <row r="23571" spans="1:8">
      <c r="A23571" t="s">
        <v>502</v>
      </c>
      <c r="B23571">
        <v>3200</v>
      </c>
      <c r="C23571" t="s">
        <v>513</v>
      </c>
      <c r="D23571" t="s">
        <v>475</v>
      </c>
      <c r="E23571" t="s">
        <v>37</v>
      </c>
      <c r="F23571">
        <v>2011</v>
      </c>
      <c r="G23571" t="s">
        <v>503</v>
      </c>
      <c r="H23571">
        <v>3.0898583999999998</v>
      </c>
    </row>
    <row r="23572" spans="1:8">
      <c r="A23572" t="s">
        <v>461</v>
      </c>
      <c r="B23572">
        <v>4210</v>
      </c>
      <c r="C23572" t="s">
        <v>450</v>
      </c>
      <c r="D23572" t="s">
        <v>475</v>
      </c>
      <c r="E23572" t="s">
        <v>15</v>
      </c>
      <c r="F23572">
        <v>2009</v>
      </c>
      <c r="G23572" t="s">
        <v>501</v>
      </c>
      <c r="H23572">
        <v>4.9697316000000002</v>
      </c>
    </row>
    <row r="23573" spans="1:8">
      <c r="A23573" t="s">
        <v>429</v>
      </c>
      <c r="B23573">
        <v>5510</v>
      </c>
      <c r="C23573" t="s">
        <v>512</v>
      </c>
      <c r="D23573" t="s">
        <v>475</v>
      </c>
      <c r="E23573" t="s">
        <v>5</v>
      </c>
      <c r="F23573">
        <v>2014</v>
      </c>
      <c r="G23573" t="s">
        <v>483</v>
      </c>
      <c r="H23573">
        <v>0.98808479999999999</v>
      </c>
    </row>
    <row r="23574" spans="1:8">
      <c r="A23574" t="s">
        <v>429</v>
      </c>
      <c r="B23574">
        <v>5510</v>
      </c>
      <c r="C23574" t="s">
        <v>512</v>
      </c>
      <c r="D23574" t="s">
        <v>475</v>
      </c>
      <c r="E23574" t="s">
        <v>352</v>
      </c>
      <c r="F23574">
        <v>2013</v>
      </c>
      <c r="G23574" t="s">
        <v>483</v>
      </c>
      <c r="H23574">
        <v>1.1178756000000001</v>
      </c>
    </row>
    <row r="23575" spans="1:8">
      <c r="A23575" t="s">
        <v>429</v>
      </c>
      <c r="B23575">
        <v>5510</v>
      </c>
      <c r="C23575" t="s">
        <v>512</v>
      </c>
      <c r="D23575" t="s">
        <v>475</v>
      </c>
      <c r="E23575" t="s">
        <v>25</v>
      </c>
      <c r="F23575">
        <v>2009</v>
      </c>
      <c r="G23575" t="s">
        <v>483</v>
      </c>
      <c r="H23575">
        <v>7.4566907999999996</v>
      </c>
    </row>
    <row r="23576" spans="1:8">
      <c r="A23576" t="s">
        <v>429</v>
      </c>
      <c r="B23576">
        <v>5550</v>
      </c>
      <c r="C23576" t="s">
        <v>514</v>
      </c>
      <c r="D23576" t="s">
        <v>475</v>
      </c>
      <c r="E23576" t="s">
        <v>37</v>
      </c>
      <c r="F23576">
        <v>2012</v>
      </c>
      <c r="G23576" t="s">
        <v>483</v>
      </c>
      <c r="H23576">
        <v>3.3494400000000001E-2</v>
      </c>
    </row>
    <row r="23577" spans="1:8">
      <c r="A23577" t="s">
        <v>461</v>
      </c>
      <c r="B23577">
        <v>4210</v>
      </c>
      <c r="C23577" t="s">
        <v>450</v>
      </c>
      <c r="D23577" t="s">
        <v>475</v>
      </c>
      <c r="E23577" t="s">
        <v>17</v>
      </c>
      <c r="F23577">
        <v>2009</v>
      </c>
      <c r="G23577" t="s">
        <v>480</v>
      </c>
      <c r="H23577">
        <v>2.8386504000000001</v>
      </c>
    </row>
    <row r="23578" spans="1:8">
      <c r="A23578" t="s">
        <v>463</v>
      </c>
      <c r="B23578">
        <v>4210</v>
      </c>
      <c r="C23578" t="s">
        <v>450</v>
      </c>
      <c r="D23578" t="s">
        <v>475</v>
      </c>
      <c r="E23578" t="s">
        <v>13</v>
      </c>
      <c r="F23578">
        <v>2009</v>
      </c>
      <c r="G23578" t="s">
        <v>480</v>
      </c>
      <c r="H23578">
        <v>12.9539592</v>
      </c>
    </row>
    <row r="23579" spans="1:8">
      <c r="A23579" t="s">
        <v>429</v>
      </c>
      <c r="B23579">
        <v>5510</v>
      </c>
      <c r="C23579" t="s">
        <v>512</v>
      </c>
      <c r="D23579" t="s">
        <v>475</v>
      </c>
      <c r="E23579" t="s">
        <v>15</v>
      </c>
      <c r="F23579">
        <v>2013</v>
      </c>
      <c r="G23579" t="s">
        <v>480</v>
      </c>
      <c r="H23579">
        <v>254.578374</v>
      </c>
    </row>
    <row r="23580" spans="1:8">
      <c r="A23580" t="s">
        <v>429</v>
      </c>
      <c r="B23580">
        <v>5510</v>
      </c>
      <c r="C23580" t="s">
        <v>512</v>
      </c>
      <c r="D23580" t="s">
        <v>475</v>
      </c>
      <c r="E23580" t="s">
        <v>352</v>
      </c>
      <c r="F23580">
        <v>2009</v>
      </c>
      <c r="G23580" t="s">
        <v>480</v>
      </c>
      <c r="H23580">
        <v>1.2895344</v>
      </c>
    </row>
    <row r="23581" spans="1:8">
      <c r="A23581" t="s">
        <v>429</v>
      </c>
      <c r="B23581">
        <v>5510</v>
      </c>
      <c r="C23581" t="s">
        <v>512</v>
      </c>
      <c r="D23581" t="s">
        <v>475</v>
      </c>
      <c r="E23581" t="s">
        <v>482</v>
      </c>
      <c r="F23581">
        <v>2014</v>
      </c>
      <c r="G23581" t="s">
        <v>480</v>
      </c>
      <c r="H23581">
        <v>30.5092116</v>
      </c>
    </row>
    <row r="23582" spans="1:8">
      <c r="A23582" t="s">
        <v>429</v>
      </c>
      <c r="B23582">
        <v>5550</v>
      </c>
      <c r="C23582" t="s">
        <v>514</v>
      </c>
      <c r="D23582" t="s">
        <v>475</v>
      </c>
      <c r="E23582" t="s">
        <v>26</v>
      </c>
      <c r="F23582">
        <v>2014</v>
      </c>
      <c r="G23582" t="s">
        <v>480</v>
      </c>
      <c r="H23582">
        <v>0.36006480000000002</v>
      </c>
    </row>
    <row r="23583" spans="1:8">
      <c r="A23583" t="s">
        <v>499</v>
      </c>
      <c r="B23583">
        <v>2330</v>
      </c>
      <c r="C23583" t="s">
        <v>515</v>
      </c>
      <c r="D23583" t="s">
        <v>475</v>
      </c>
      <c r="E23583" t="s">
        <v>482</v>
      </c>
      <c r="F23583">
        <v>2011</v>
      </c>
      <c r="G23583" t="s">
        <v>490</v>
      </c>
      <c r="H23583">
        <v>4.479876</v>
      </c>
    </row>
    <row r="23584" spans="1:8">
      <c r="A23584" t="s">
        <v>464</v>
      </c>
      <c r="B23584">
        <v>3200</v>
      </c>
      <c r="C23584" t="s">
        <v>513</v>
      </c>
      <c r="D23584" t="s">
        <v>475</v>
      </c>
      <c r="E23584" t="s">
        <v>10</v>
      </c>
      <c r="F23584">
        <v>2012</v>
      </c>
      <c r="G23584" t="s">
        <v>503</v>
      </c>
      <c r="H23584">
        <v>1369.3096872000001</v>
      </c>
    </row>
    <row r="23585" spans="1:8">
      <c r="A23585" t="s">
        <v>429</v>
      </c>
      <c r="B23585">
        <v>3000</v>
      </c>
      <c r="C23585" t="s">
        <v>432</v>
      </c>
      <c r="D23585" t="s">
        <v>475</v>
      </c>
      <c r="E23585" t="s">
        <v>352</v>
      </c>
      <c r="F23585">
        <v>2013</v>
      </c>
      <c r="G23585" t="s">
        <v>480</v>
      </c>
      <c r="H23585">
        <v>0.33913080000000001</v>
      </c>
    </row>
    <row r="23586" spans="1:8">
      <c r="A23586" t="s">
        <v>429</v>
      </c>
      <c r="B23586">
        <v>3000</v>
      </c>
      <c r="C23586" t="s">
        <v>432</v>
      </c>
      <c r="D23586" t="s">
        <v>475</v>
      </c>
      <c r="E23586" t="s">
        <v>37</v>
      </c>
      <c r="F23586">
        <v>2011</v>
      </c>
      <c r="G23586" t="s">
        <v>480</v>
      </c>
      <c r="H23586">
        <v>2204.8902972000001</v>
      </c>
    </row>
    <row r="23587" spans="1:8">
      <c r="A23587" t="s">
        <v>497</v>
      </c>
      <c r="B23587">
        <v>3000</v>
      </c>
      <c r="C23587" t="s">
        <v>432</v>
      </c>
      <c r="D23587" t="s">
        <v>475</v>
      </c>
      <c r="E23587" t="s">
        <v>30</v>
      </c>
      <c r="F23587">
        <v>2014</v>
      </c>
      <c r="G23587" t="s">
        <v>480</v>
      </c>
      <c r="H23587">
        <v>4.60548E-2</v>
      </c>
    </row>
    <row r="23588" spans="1:8">
      <c r="A23588" t="s">
        <v>502</v>
      </c>
      <c r="B23588">
        <v>3000</v>
      </c>
      <c r="C23588" t="s">
        <v>432</v>
      </c>
      <c r="D23588" t="s">
        <v>475</v>
      </c>
      <c r="E23588" t="s">
        <v>37</v>
      </c>
      <c r="F23588">
        <v>2011</v>
      </c>
      <c r="G23588" t="s">
        <v>480</v>
      </c>
      <c r="H23588">
        <v>3.0898583999999998</v>
      </c>
    </row>
    <row r="23589" spans="1:8">
      <c r="A23589" t="s">
        <v>429</v>
      </c>
      <c r="B23589">
        <v>3000</v>
      </c>
      <c r="C23589" t="s">
        <v>432</v>
      </c>
      <c r="D23589" t="s">
        <v>475</v>
      </c>
      <c r="E23589" t="s">
        <v>3</v>
      </c>
      <c r="F23589">
        <v>2012</v>
      </c>
      <c r="G23589" t="s">
        <v>468</v>
      </c>
      <c r="H23589">
        <v>38.246417999999998</v>
      </c>
    </row>
    <row r="23590" spans="1:8">
      <c r="A23590" t="s">
        <v>429</v>
      </c>
      <c r="B23590">
        <v>3000</v>
      </c>
      <c r="C23590" t="s">
        <v>432</v>
      </c>
      <c r="D23590" t="s">
        <v>475</v>
      </c>
      <c r="E23590" t="s">
        <v>352</v>
      </c>
      <c r="F23590">
        <v>2012</v>
      </c>
      <c r="G23590" t="s">
        <v>468</v>
      </c>
      <c r="H23590">
        <v>0.43542720000000001</v>
      </c>
    </row>
    <row r="23591" spans="1:8">
      <c r="A23591" t="s">
        <v>429</v>
      </c>
      <c r="B23591">
        <v>3000</v>
      </c>
      <c r="C23591" t="s">
        <v>432</v>
      </c>
      <c r="D23591" t="s">
        <v>475</v>
      </c>
      <c r="E23591" t="s">
        <v>482</v>
      </c>
      <c r="F23591">
        <v>2010</v>
      </c>
      <c r="G23591" t="s">
        <v>468</v>
      </c>
      <c r="H23591">
        <v>151.98084</v>
      </c>
    </row>
    <row r="23592" spans="1:8">
      <c r="A23592" t="s">
        <v>429</v>
      </c>
      <c r="B23592">
        <v>2000</v>
      </c>
      <c r="C23592" t="s">
        <v>431</v>
      </c>
      <c r="D23592" t="s">
        <v>475</v>
      </c>
      <c r="E23592" t="s">
        <v>2</v>
      </c>
      <c r="F23592">
        <v>2009</v>
      </c>
      <c r="G23592" t="s">
        <v>468</v>
      </c>
      <c r="H23592">
        <v>0.10048319999999999</v>
      </c>
    </row>
    <row r="23593" spans="1:8">
      <c r="A23593" t="s">
        <v>464</v>
      </c>
      <c r="B23593">
        <v>2000</v>
      </c>
      <c r="C23593" t="s">
        <v>431</v>
      </c>
      <c r="D23593" t="s">
        <v>475</v>
      </c>
      <c r="E23593" t="s">
        <v>12</v>
      </c>
      <c r="F23593">
        <v>2011</v>
      </c>
      <c r="G23593" t="s">
        <v>468</v>
      </c>
      <c r="H23593">
        <v>1.821258</v>
      </c>
    </row>
    <row r="23594" spans="1:8">
      <c r="A23594" t="s">
        <v>464</v>
      </c>
      <c r="B23594">
        <v>2000</v>
      </c>
      <c r="C23594" t="s">
        <v>431</v>
      </c>
      <c r="D23594" t="s">
        <v>475</v>
      </c>
      <c r="E23594" t="s">
        <v>13</v>
      </c>
      <c r="F23594">
        <v>2014</v>
      </c>
      <c r="G23594" t="s">
        <v>468</v>
      </c>
      <c r="H23594">
        <v>399.00622679999998</v>
      </c>
    </row>
    <row r="23595" spans="1:8">
      <c r="A23595" t="s">
        <v>462</v>
      </c>
      <c r="B23595">
        <v>2000</v>
      </c>
      <c r="C23595" t="s">
        <v>431</v>
      </c>
      <c r="D23595" t="s">
        <v>475</v>
      </c>
      <c r="E23595" t="s">
        <v>17</v>
      </c>
      <c r="F23595">
        <v>2013</v>
      </c>
      <c r="G23595" t="s">
        <v>468</v>
      </c>
      <c r="H23595">
        <v>37.9993968</v>
      </c>
    </row>
    <row r="23596" spans="1:8">
      <c r="A23596" t="s">
        <v>496</v>
      </c>
      <c r="B23596">
        <v>2000</v>
      </c>
      <c r="C23596" t="s">
        <v>431</v>
      </c>
      <c r="D23596" t="s">
        <v>475</v>
      </c>
      <c r="E23596" t="s">
        <v>18</v>
      </c>
      <c r="F23596">
        <v>2010</v>
      </c>
      <c r="G23596" t="s">
        <v>468</v>
      </c>
      <c r="H23596">
        <v>0.59033880000000005</v>
      </c>
    </row>
    <row r="23597" spans="1:8">
      <c r="A23597" t="s">
        <v>498</v>
      </c>
      <c r="B23597">
        <v>2000</v>
      </c>
      <c r="C23597" t="s">
        <v>431</v>
      </c>
      <c r="D23597" t="s">
        <v>475</v>
      </c>
      <c r="E23597" t="s">
        <v>37</v>
      </c>
      <c r="F23597">
        <v>2011</v>
      </c>
      <c r="G23597" t="s">
        <v>468</v>
      </c>
      <c r="H23597">
        <v>8.4657096000000003</v>
      </c>
    </row>
    <row r="23598" spans="1:8">
      <c r="A23598" t="s">
        <v>464</v>
      </c>
      <c r="B23598">
        <v>3000</v>
      </c>
      <c r="C23598" t="s">
        <v>432</v>
      </c>
      <c r="D23598" t="s">
        <v>475</v>
      </c>
      <c r="E23598" t="s">
        <v>12</v>
      </c>
      <c r="F23598">
        <v>2013</v>
      </c>
      <c r="G23598" t="s">
        <v>468</v>
      </c>
      <c r="H23598">
        <v>70.204262400000005</v>
      </c>
    </row>
    <row r="23599" spans="1:8">
      <c r="A23599" t="s">
        <v>464</v>
      </c>
      <c r="B23599">
        <v>3000</v>
      </c>
      <c r="C23599" t="s">
        <v>432</v>
      </c>
      <c r="D23599" t="s">
        <v>475</v>
      </c>
      <c r="E23599" t="s">
        <v>343</v>
      </c>
      <c r="F23599">
        <v>2013</v>
      </c>
      <c r="G23599" t="s">
        <v>468</v>
      </c>
      <c r="H23599">
        <v>1129.9000896</v>
      </c>
    </row>
    <row r="23600" spans="1:8">
      <c r="A23600" t="s">
        <v>464</v>
      </c>
      <c r="B23600">
        <v>3000</v>
      </c>
      <c r="C23600" t="s">
        <v>432</v>
      </c>
      <c r="D23600" t="s">
        <v>475</v>
      </c>
      <c r="E23600" t="s">
        <v>25</v>
      </c>
      <c r="F23600">
        <v>2012</v>
      </c>
      <c r="G23600" t="s">
        <v>468</v>
      </c>
      <c r="H23600">
        <v>12.2966316</v>
      </c>
    </row>
    <row r="23601" spans="1:8">
      <c r="A23601" t="s">
        <v>464</v>
      </c>
      <c r="B23601">
        <v>3000</v>
      </c>
      <c r="C23601" t="s">
        <v>432</v>
      </c>
      <c r="D23601" t="s">
        <v>475</v>
      </c>
      <c r="E23601" t="s">
        <v>27</v>
      </c>
      <c r="F23601">
        <v>2014</v>
      </c>
      <c r="G23601" t="s">
        <v>468</v>
      </c>
      <c r="H23601">
        <v>93.955978799999997</v>
      </c>
    </row>
    <row r="23602" spans="1:8">
      <c r="A23602" t="s">
        <v>438</v>
      </c>
      <c r="B23602">
        <v>3000</v>
      </c>
      <c r="C23602" t="s">
        <v>432</v>
      </c>
      <c r="D23602" t="s">
        <v>475</v>
      </c>
      <c r="E23602" t="s">
        <v>12</v>
      </c>
      <c r="F23602">
        <v>2009</v>
      </c>
      <c r="G23602" t="s">
        <v>468</v>
      </c>
      <c r="H23602">
        <v>0.59033880000000005</v>
      </c>
    </row>
    <row r="23603" spans="1:8">
      <c r="A23603" t="s">
        <v>438</v>
      </c>
      <c r="B23603">
        <v>3000</v>
      </c>
      <c r="C23603" t="s">
        <v>432</v>
      </c>
      <c r="D23603" t="s">
        <v>475</v>
      </c>
      <c r="E23603" t="s">
        <v>32</v>
      </c>
      <c r="F23603">
        <v>2010</v>
      </c>
      <c r="G23603" t="s">
        <v>468</v>
      </c>
      <c r="H23603">
        <v>0.25539479999999998</v>
      </c>
    </row>
    <row r="23604" spans="1:8">
      <c r="A23604" t="s">
        <v>463</v>
      </c>
      <c r="B23604">
        <v>2000</v>
      </c>
      <c r="C23604" t="s">
        <v>431</v>
      </c>
      <c r="D23604" t="s">
        <v>475</v>
      </c>
      <c r="E23604" t="s">
        <v>28</v>
      </c>
      <c r="F23604">
        <v>2014</v>
      </c>
      <c r="G23604" t="s">
        <v>490</v>
      </c>
      <c r="H23604">
        <v>60.7839624</v>
      </c>
    </row>
    <row r="23605" spans="1:8">
      <c r="A23605" t="s">
        <v>463</v>
      </c>
      <c r="B23605">
        <v>2000</v>
      </c>
      <c r="C23605" t="s">
        <v>431</v>
      </c>
      <c r="D23605" t="s">
        <v>475</v>
      </c>
      <c r="E23605" t="s">
        <v>30</v>
      </c>
      <c r="F23605">
        <v>2010</v>
      </c>
      <c r="G23605" t="s">
        <v>490</v>
      </c>
      <c r="H23605">
        <v>297.0283392</v>
      </c>
    </row>
    <row r="23606" spans="1:8">
      <c r="A23606" t="s">
        <v>463</v>
      </c>
      <c r="B23606">
        <v>2000</v>
      </c>
      <c r="C23606" t="s">
        <v>431</v>
      </c>
      <c r="D23606" t="s">
        <v>475</v>
      </c>
      <c r="E23606" t="s">
        <v>479</v>
      </c>
      <c r="F23606">
        <v>2009</v>
      </c>
      <c r="G23606" t="s">
        <v>490</v>
      </c>
      <c r="H23606">
        <v>97.954372800000002</v>
      </c>
    </row>
    <row r="23607" spans="1:8">
      <c r="A23607" t="s">
        <v>499</v>
      </c>
      <c r="B23607">
        <v>2000</v>
      </c>
      <c r="C23607" t="s">
        <v>431</v>
      </c>
      <c r="D23607" t="s">
        <v>475</v>
      </c>
      <c r="E23607" t="s">
        <v>33</v>
      </c>
      <c r="F23607">
        <v>2009</v>
      </c>
      <c r="G23607" t="s">
        <v>490</v>
      </c>
      <c r="H23607">
        <v>8.7001703999999993</v>
      </c>
    </row>
    <row r="23608" spans="1:8">
      <c r="A23608" t="s">
        <v>499</v>
      </c>
      <c r="B23608">
        <v>2000</v>
      </c>
      <c r="C23608" t="s">
        <v>431</v>
      </c>
      <c r="D23608" t="s">
        <v>475</v>
      </c>
      <c r="E23608" t="s">
        <v>482</v>
      </c>
      <c r="F23608">
        <v>2011</v>
      </c>
      <c r="G23608" t="s">
        <v>490</v>
      </c>
      <c r="H23608">
        <v>4.479876</v>
      </c>
    </row>
    <row r="23609" spans="1:8">
      <c r="A23609" t="s">
        <v>462</v>
      </c>
      <c r="B23609">
        <v>2000</v>
      </c>
      <c r="C23609" t="s">
        <v>431</v>
      </c>
      <c r="D23609" t="s">
        <v>475</v>
      </c>
      <c r="E23609" t="s">
        <v>20</v>
      </c>
      <c r="F23609">
        <v>2014</v>
      </c>
      <c r="G23609" t="s">
        <v>490</v>
      </c>
      <c r="H23609">
        <v>70.769480400000006</v>
      </c>
    </row>
    <row r="23610" spans="1:8">
      <c r="A23610" t="s">
        <v>429</v>
      </c>
      <c r="B23610">
        <v>2000</v>
      </c>
      <c r="C23610" t="s">
        <v>431</v>
      </c>
      <c r="D23610" t="s">
        <v>475</v>
      </c>
      <c r="E23610" t="s">
        <v>343</v>
      </c>
      <c r="F23610">
        <v>2010</v>
      </c>
      <c r="G23610" t="s">
        <v>490</v>
      </c>
      <c r="H23610">
        <v>306.28116720000003</v>
      </c>
    </row>
    <row r="23611" spans="1:8">
      <c r="A23611" t="s">
        <v>429</v>
      </c>
      <c r="B23611">
        <v>2000</v>
      </c>
      <c r="C23611" t="s">
        <v>431</v>
      </c>
      <c r="D23611" t="s">
        <v>475</v>
      </c>
      <c r="E23611" t="s">
        <v>33</v>
      </c>
      <c r="F23611">
        <v>2014</v>
      </c>
      <c r="G23611" t="s">
        <v>490</v>
      </c>
      <c r="H23611">
        <v>239.1876972</v>
      </c>
    </row>
    <row r="23612" spans="1:8">
      <c r="A23612" t="s">
        <v>429</v>
      </c>
      <c r="B23612">
        <v>2000</v>
      </c>
      <c r="C23612" t="s">
        <v>431</v>
      </c>
      <c r="D23612" t="s">
        <v>475</v>
      </c>
      <c r="E23612" t="s">
        <v>32</v>
      </c>
      <c r="F23612">
        <v>2009</v>
      </c>
      <c r="G23612" t="s">
        <v>490</v>
      </c>
      <c r="H23612">
        <v>274.8759804</v>
      </c>
    </row>
    <row r="23613" spans="1:8">
      <c r="A23613" t="s">
        <v>429</v>
      </c>
      <c r="B23613">
        <v>2000</v>
      </c>
      <c r="C23613" t="s">
        <v>431</v>
      </c>
      <c r="D23613" t="s">
        <v>475</v>
      </c>
      <c r="E23613" t="s">
        <v>34</v>
      </c>
      <c r="F23613">
        <v>2012</v>
      </c>
      <c r="G23613" t="s">
        <v>490</v>
      </c>
      <c r="H23613">
        <v>5.8992012000000003</v>
      </c>
    </row>
    <row r="23614" spans="1:8">
      <c r="A23614" t="s">
        <v>464</v>
      </c>
      <c r="B23614">
        <v>2000</v>
      </c>
      <c r="C23614" t="s">
        <v>431</v>
      </c>
      <c r="D23614" t="s">
        <v>475</v>
      </c>
      <c r="E23614" t="s">
        <v>17</v>
      </c>
      <c r="F23614">
        <v>2012</v>
      </c>
      <c r="G23614" t="s">
        <v>490</v>
      </c>
      <c r="H23614">
        <v>49.282822799999998</v>
      </c>
    </row>
    <row r="23615" spans="1:8">
      <c r="A23615" t="s">
        <v>464</v>
      </c>
      <c r="B23615">
        <v>2000</v>
      </c>
      <c r="C23615" t="s">
        <v>431</v>
      </c>
      <c r="D23615" t="s">
        <v>475</v>
      </c>
      <c r="E23615" t="s">
        <v>18</v>
      </c>
      <c r="F23615">
        <v>2009</v>
      </c>
      <c r="G23615" t="s">
        <v>490</v>
      </c>
      <c r="H23615">
        <v>54.3069828</v>
      </c>
    </row>
    <row r="23616" spans="1:8">
      <c r="A23616" t="s">
        <v>464</v>
      </c>
      <c r="B23616">
        <v>2000</v>
      </c>
      <c r="C23616" t="s">
        <v>431</v>
      </c>
      <c r="D23616" t="s">
        <v>475</v>
      </c>
      <c r="E23616" t="s">
        <v>29</v>
      </c>
      <c r="F23616">
        <v>2012</v>
      </c>
      <c r="G23616" t="s">
        <v>490</v>
      </c>
      <c r="H23616">
        <v>33.682805999999999</v>
      </c>
    </row>
    <row r="23617" spans="1:8">
      <c r="A23617" t="s">
        <v>461</v>
      </c>
      <c r="B23617">
        <v>2000</v>
      </c>
      <c r="C23617" t="s">
        <v>431</v>
      </c>
      <c r="D23617" t="s">
        <v>475</v>
      </c>
      <c r="E23617" t="s">
        <v>30</v>
      </c>
      <c r="F23617">
        <v>2014</v>
      </c>
      <c r="G23617" t="s">
        <v>490</v>
      </c>
      <c r="H23617">
        <v>1.8840600000000001</v>
      </c>
    </row>
    <row r="23618" spans="1:8">
      <c r="A23618" t="s">
        <v>496</v>
      </c>
      <c r="B23618">
        <v>2000</v>
      </c>
      <c r="C23618" t="s">
        <v>431</v>
      </c>
      <c r="D23618" t="s">
        <v>475</v>
      </c>
      <c r="E23618" t="s">
        <v>9</v>
      </c>
      <c r="F23618">
        <v>2010</v>
      </c>
      <c r="G23618" t="s">
        <v>490</v>
      </c>
      <c r="H23618">
        <v>0.13816439999999999</v>
      </c>
    </row>
    <row r="23619" spans="1:8">
      <c r="A23619" t="s">
        <v>429</v>
      </c>
      <c r="B23619">
        <v>3000</v>
      </c>
      <c r="C23619" t="s">
        <v>432</v>
      </c>
      <c r="D23619" t="s">
        <v>475</v>
      </c>
      <c r="E23619" t="s">
        <v>17</v>
      </c>
      <c r="F23619">
        <v>2012</v>
      </c>
      <c r="G23619" t="s">
        <v>503</v>
      </c>
      <c r="H23619">
        <v>40.239334800000002</v>
      </c>
    </row>
    <row r="23620" spans="1:8">
      <c r="A23620" t="s">
        <v>429</v>
      </c>
      <c r="B23620">
        <v>3000</v>
      </c>
      <c r="C23620" t="s">
        <v>432</v>
      </c>
      <c r="D23620" t="s">
        <v>475</v>
      </c>
      <c r="E23620" t="s">
        <v>32</v>
      </c>
      <c r="F23620">
        <v>2009</v>
      </c>
      <c r="G23620" t="s">
        <v>503</v>
      </c>
      <c r="H23620">
        <v>197.02662119999999</v>
      </c>
    </row>
    <row r="23621" spans="1:8">
      <c r="A23621" t="s">
        <v>429</v>
      </c>
      <c r="B23621">
        <v>3000</v>
      </c>
      <c r="C23621" t="s">
        <v>432</v>
      </c>
      <c r="D23621" t="s">
        <v>475</v>
      </c>
      <c r="E23621" t="s">
        <v>33</v>
      </c>
      <c r="F23621">
        <v>2012</v>
      </c>
      <c r="G23621" t="s">
        <v>503</v>
      </c>
      <c r="H23621">
        <v>50.011325999999997</v>
      </c>
    </row>
    <row r="23622" spans="1:8">
      <c r="A23622" t="s">
        <v>464</v>
      </c>
      <c r="B23622">
        <v>3000</v>
      </c>
      <c r="C23622" t="s">
        <v>432</v>
      </c>
      <c r="D23622" t="s">
        <v>475</v>
      </c>
      <c r="E23622" t="s">
        <v>16</v>
      </c>
      <c r="F23622">
        <v>2009</v>
      </c>
      <c r="G23622" t="s">
        <v>503</v>
      </c>
      <c r="H23622">
        <v>222.026004</v>
      </c>
    </row>
    <row r="23623" spans="1:8">
      <c r="A23623" t="s">
        <v>464</v>
      </c>
      <c r="B23623">
        <v>3000</v>
      </c>
      <c r="C23623" t="s">
        <v>432</v>
      </c>
      <c r="D23623" t="s">
        <v>475</v>
      </c>
      <c r="E23623" t="s">
        <v>15</v>
      </c>
      <c r="F23623">
        <v>2013</v>
      </c>
      <c r="G23623" t="s">
        <v>503</v>
      </c>
      <c r="H23623">
        <v>4139.0872271999997</v>
      </c>
    </row>
    <row r="23624" spans="1:8">
      <c r="A23624" t="s">
        <v>464</v>
      </c>
      <c r="B23624">
        <v>3000</v>
      </c>
      <c r="C23624" t="s">
        <v>432</v>
      </c>
      <c r="D23624" t="s">
        <v>475</v>
      </c>
      <c r="E23624" t="s">
        <v>18</v>
      </c>
      <c r="F23624">
        <v>2013</v>
      </c>
      <c r="G23624" t="s">
        <v>503</v>
      </c>
      <c r="H23624">
        <v>339.84674280000002</v>
      </c>
    </row>
    <row r="23625" spans="1:8">
      <c r="A23625" t="s">
        <v>464</v>
      </c>
      <c r="B23625">
        <v>3000</v>
      </c>
      <c r="C23625" t="s">
        <v>432</v>
      </c>
      <c r="D23625" t="s">
        <v>475</v>
      </c>
      <c r="E23625" t="s">
        <v>352</v>
      </c>
      <c r="F23625">
        <v>2012</v>
      </c>
      <c r="G23625" t="s">
        <v>503</v>
      </c>
      <c r="H23625">
        <v>32.221612800000003</v>
      </c>
    </row>
    <row r="23626" spans="1:8">
      <c r="A23626" t="s">
        <v>464</v>
      </c>
      <c r="B23626">
        <v>3000</v>
      </c>
      <c r="C23626" t="s">
        <v>432</v>
      </c>
      <c r="D23626" t="s">
        <v>475</v>
      </c>
      <c r="E23626" t="s">
        <v>36</v>
      </c>
      <c r="F23626">
        <v>2010</v>
      </c>
      <c r="G23626" t="s">
        <v>503</v>
      </c>
      <c r="H23626">
        <v>280.27695240000003</v>
      </c>
    </row>
    <row r="23627" spans="1:8">
      <c r="A23627" t="s">
        <v>464</v>
      </c>
      <c r="B23627">
        <v>3000</v>
      </c>
      <c r="C23627" t="s">
        <v>432</v>
      </c>
      <c r="D23627" t="s">
        <v>475</v>
      </c>
      <c r="E23627" t="s">
        <v>479</v>
      </c>
      <c r="F23627">
        <v>2011</v>
      </c>
      <c r="G23627" t="s">
        <v>503</v>
      </c>
      <c r="H23627">
        <v>1547.3198628</v>
      </c>
    </row>
    <row r="23628" spans="1:8">
      <c r="A23628" t="s">
        <v>456</v>
      </c>
      <c r="B23628">
        <v>3000</v>
      </c>
      <c r="C23628" t="s">
        <v>432</v>
      </c>
      <c r="D23628" t="s">
        <v>475</v>
      </c>
      <c r="E23628" t="s">
        <v>22</v>
      </c>
      <c r="F23628">
        <v>2013</v>
      </c>
      <c r="G23628" t="s">
        <v>503</v>
      </c>
      <c r="H23628">
        <v>4.1868000000000002E-2</v>
      </c>
    </row>
    <row r="23629" spans="1:8">
      <c r="A23629" t="s">
        <v>456</v>
      </c>
      <c r="B23629">
        <v>3000</v>
      </c>
      <c r="C23629" t="s">
        <v>432</v>
      </c>
      <c r="D23629" t="s">
        <v>475</v>
      </c>
      <c r="E23629" t="s">
        <v>29</v>
      </c>
      <c r="F23629">
        <v>2014</v>
      </c>
      <c r="G23629" t="s">
        <v>503</v>
      </c>
      <c r="H23629">
        <v>10.6009776</v>
      </c>
    </row>
    <row r="23630" spans="1:8">
      <c r="A23630" t="s">
        <v>456</v>
      </c>
      <c r="B23630">
        <v>3000</v>
      </c>
      <c r="C23630" t="s">
        <v>432</v>
      </c>
      <c r="D23630" t="s">
        <v>475</v>
      </c>
      <c r="E23630" t="s">
        <v>30</v>
      </c>
      <c r="F23630">
        <v>2010</v>
      </c>
      <c r="G23630" t="s">
        <v>503</v>
      </c>
      <c r="H23630">
        <v>0.30144959999999998</v>
      </c>
    </row>
    <row r="23631" spans="1:8">
      <c r="A23631" t="s">
        <v>438</v>
      </c>
      <c r="B23631">
        <v>3000</v>
      </c>
      <c r="C23631" t="s">
        <v>432</v>
      </c>
      <c r="D23631" t="s">
        <v>475</v>
      </c>
      <c r="E23631" t="s">
        <v>10</v>
      </c>
      <c r="F23631">
        <v>2013</v>
      </c>
      <c r="G23631" t="s">
        <v>503</v>
      </c>
      <c r="H23631">
        <v>0.12979080000000001</v>
      </c>
    </row>
    <row r="23632" spans="1:8">
      <c r="A23632" t="s">
        <v>429</v>
      </c>
      <c r="B23632">
        <v>3000</v>
      </c>
      <c r="C23632" t="s">
        <v>432</v>
      </c>
      <c r="D23632" t="s">
        <v>475</v>
      </c>
      <c r="E23632" t="s">
        <v>36</v>
      </c>
      <c r="F23632">
        <v>2013</v>
      </c>
      <c r="G23632" t="s">
        <v>480</v>
      </c>
      <c r="H23632">
        <v>0.52334999999999998</v>
      </c>
    </row>
    <row r="23633" spans="1:8">
      <c r="A23633" t="s">
        <v>429</v>
      </c>
      <c r="B23633">
        <v>3000</v>
      </c>
      <c r="C23633" t="s">
        <v>432</v>
      </c>
      <c r="D23633" t="s">
        <v>475</v>
      </c>
      <c r="E23633" t="s">
        <v>479</v>
      </c>
      <c r="F23633">
        <v>2011</v>
      </c>
      <c r="G23633" t="s">
        <v>468</v>
      </c>
      <c r="H23633">
        <v>100.70091360000001</v>
      </c>
    </row>
    <row r="23634" spans="1:8">
      <c r="A23634" t="s">
        <v>429</v>
      </c>
      <c r="B23634">
        <v>2000</v>
      </c>
      <c r="C23634" t="s">
        <v>431</v>
      </c>
      <c r="D23634" t="s">
        <v>475</v>
      </c>
      <c r="E23634" t="s">
        <v>479</v>
      </c>
      <c r="F23634">
        <v>2011</v>
      </c>
      <c r="G23634" t="s">
        <v>480</v>
      </c>
      <c r="H23634">
        <v>746.90837280000005</v>
      </c>
    </row>
    <row r="23635" spans="1:8">
      <c r="A23635" t="s">
        <v>429</v>
      </c>
      <c r="B23635">
        <v>2000</v>
      </c>
      <c r="C23635" t="s">
        <v>431</v>
      </c>
      <c r="D23635" t="s">
        <v>475</v>
      </c>
      <c r="E23635" t="s">
        <v>479</v>
      </c>
      <c r="F23635">
        <v>2014</v>
      </c>
      <c r="G23635" t="s">
        <v>490</v>
      </c>
      <c r="H23635">
        <v>678.35789639999996</v>
      </c>
    </row>
    <row r="23636" spans="1:8">
      <c r="A23636" t="s">
        <v>486</v>
      </c>
      <c r="B23636">
        <v>2000</v>
      </c>
      <c r="C23636" t="s">
        <v>431</v>
      </c>
      <c r="D23636" t="s">
        <v>475</v>
      </c>
      <c r="E23636" t="s">
        <v>33</v>
      </c>
      <c r="F23636">
        <v>2011</v>
      </c>
      <c r="G23636" t="s">
        <v>490</v>
      </c>
      <c r="H23636">
        <v>23.119509600000001</v>
      </c>
    </row>
    <row r="23637" spans="1:8">
      <c r="A23637" t="s">
        <v>429</v>
      </c>
      <c r="B23637">
        <v>2000</v>
      </c>
      <c r="C23637" t="s">
        <v>431</v>
      </c>
      <c r="D23637" t="s">
        <v>475</v>
      </c>
      <c r="E23637" t="s">
        <v>29</v>
      </c>
      <c r="F23637">
        <v>2014</v>
      </c>
      <c r="G23637" t="s">
        <v>490</v>
      </c>
      <c r="H23637">
        <v>47.068005599999999</v>
      </c>
    </row>
    <row r="23638" spans="1:8">
      <c r="A23638" t="s">
        <v>429</v>
      </c>
      <c r="B23638">
        <v>2000</v>
      </c>
      <c r="C23638" t="s">
        <v>431</v>
      </c>
      <c r="D23638" t="s">
        <v>475</v>
      </c>
      <c r="E23638" t="s">
        <v>29</v>
      </c>
      <c r="F23638">
        <v>2010</v>
      </c>
      <c r="G23638" t="s">
        <v>480</v>
      </c>
      <c r="H23638">
        <v>54.373971599999997</v>
      </c>
    </row>
    <row r="23639" spans="1:8">
      <c r="A23639" t="s">
        <v>464</v>
      </c>
      <c r="B23639">
        <v>2000</v>
      </c>
      <c r="C23639" t="s">
        <v>431</v>
      </c>
      <c r="D23639" t="s">
        <v>475</v>
      </c>
      <c r="E23639" t="s">
        <v>2</v>
      </c>
      <c r="F23639">
        <v>2014</v>
      </c>
      <c r="G23639" t="s">
        <v>480</v>
      </c>
      <c r="H23639">
        <v>3.6173951999999998</v>
      </c>
    </row>
    <row r="23640" spans="1:8">
      <c r="A23640" t="s">
        <v>486</v>
      </c>
      <c r="B23640">
        <v>2000</v>
      </c>
      <c r="C23640" t="s">
        <v>431</v>
      </c>
      <c r="D23640" t="s">
        <v>475</v>
      </c>
      <c r="E23640" t="s">
        <v>12</v>
      </c>
      <c r="F23640">
        <v>2013</v>
      </c>
      <c r="G23640" t="s">
        <v>480</v>
      </c>
      <c r="H23640">
        <v>0.87922800000000001</v>
      </c>
    </row>
    <row r="23641" spans="1:8">
      <c r="A23641" t="s">
        <v>464</v>
      </c>
      <c r="B23641">
        <v>2000</v>
      </c>
      <c r="C23641" t="s">
        <v>431</v>
      </c>
      <c r="D23641" t="s">
        <v>475</v>
      </c>
      <c r="E23641" t="s">
        <v>3</v>
      </c>
      <c r="F23641">
        <v>2009</v>
      </c>
      <c r="G23641" t="s">
        <v>468</v>
      </c>
      <c r="H23641">
        <v>115.6854708</v>
      </c>
    </row>
    <row r="23642" spans="1:8">
      <c r="A23642" t="s">
        <v>464</v>
      </c>
      <c r="B23642">
        <v>2000</v>
      </c>
      <c r="C23642" t="s">
        <v>431</v>
      </c>
      <c r="D23642" t="s">
        <v>475</v>
      </c>
      <c r="E23642" t="s">
        <v>29</v>
      </c>
      <c r="F23642">
        <v>2013</v>
      </c>
      <c r="G23642" t="s">
        <v>468</v>
      </c>
      <c r="H23642">
        <v>29.9816748</v>
      </c>
    </row>
    <row r="23643" spans="1:8">
      <c r="A23643" t="s">
        <v>464</v>
      </c>
      <c r="B23643">
        <v>2000</v>
      </c>
      <c r="C23643" t="s">
        <v>431</v>
      </c>
      <c r="D23643" t="s">
        <v>475</v>
      </c>
      <c r="E23643" t="s">
        <v>30</v>
      </c>
      <c r="F23643">
        <v>2011</v>
      </c>
      <c r="G23643" t="s">
        <v>468</v>
      </c>
      <c r="H23643">
        <v>370.85837040000001</v>
      </c>
    </row>
    <row r="23644" spans="1:8">
      <c r="A23644" t="s">
        <v>462</v>
      </c>
      <c r="B23644">
        <v>2000</v>
      </c>
      <c r="C23644" t="s">
        <v>431</v>
      </c>
      <c r="D23644" t="s">
        <v>475</v>
      </c>
      <c r="E23644" t="s">
        <v>12</v>
      </c>
      <c r="F23644">
        <v>2013</v>
      </c>
      <c r="G23644" t="s">
        <v>468</v>
      </c>
      <c r="H23644">
        <v>0.90016200000000002</v>
      </c>
    </row>
    <row r="23645" spans="1:8">
      <c r="A23645" t="s">
        <v>464</v>
      </c>
      <c r="B23645">
        <v>3000</v>
      </c>
      <c r="C23645" t="s">
        <v>432</v>
      </c>
      <c r="D23645" t="s">
        <v>475</v>
      </c>
      <c r="E23645" t="s">
        <v>29</v>
      </c>
      <c r="F23645">
        <v>2012</v>
      </c>
      <c r="G23645" t="s">
        <v>468</v>
      </c>
      <c r="H23645">
        <v>235.51587359999999</v>
      </c>
    </row>
    <row r="23646" spans="1:8">
      <c r="A23646" t="s">
        <v>464</v>
      </c>
      <c r="B23646">
        <v>2000</v>
      </c>
      <c r="C23646" t="s">
        <v>431</v>
      </c>
      <c r="D23646" t="s">
        <v>475</v>
      </c>
      <c r="E23646" t="s">
        <v>9</v>
      </c>
      <c r="F23646">
        <v>2013</v>
      </c>
      <c r="G23646" t="s">
        <v>490</v>
      </c>
      <c r="H23646">
        <v>83.639703600000004</v>
      </c>
    </row>
    <row r="23647" spans="1:8">
      <c r="A23647" t="s">
        <v>456</v>
      </c>
      <c r="B23647">
        <v>4100</v>
      </c>
      <c r="C23647" t="s">
        <v>449</v>
      </c>
      <c r="D23647" t="s">
        <v>475</v>
      </c>
      <c r="E23647" t="s">
        <v>29</v>
      </c>
      <c r="F23647">
        <v>2011</v>
      </c>
      <c r="G23647" t="s">
        <v>501</v>
      </c>
      <c r="H23647">
        <v>147.88614960000001</v>
      </c>
    </row>
    <row r="23648" spans="1:8">
      <c r="A23648" t="s">
        <v>456</v>
      </c>
      <c r="B23648">
        <v>4100</v>
      </c>
      <c r="C23648" t="s">
        <v>449</v>
      </c>
      <c r="D23648" t="s">
        <v>475</v>
      </c>
      <c r="E23648" t="s">
        <v>32</v>
      </c>
      <c r="F23648">
        <v>2012</v>
      </c>
      <c r="G23648" t="s">
        <v>501</v>
      </c>
      <c r="H23648">
        <v>12.1375332</v>
      </c>
    </row>
    <row r="23649" spans="1:8">
      <c r="A23649" t="s">
        <v>438</v>
      </c>
      <c r="B23649">
        <v>4100</v>
      </c>
      <c r="C23649" t="s">
        <v>449</v>
      </c>
      <c r="D23649" t="s">
        <v>475</v>
      </c>
      <c r="E23649" t="s">
        <v>30</v>
      </c>
      <c r="F23649">
        <v>2012</v>
      </c>
      <c r="G23649" t="s">
        <v>501</v>
      </c>
      <c r="H23649">
        <v>0.69500879999999998</v>
      </c>
    </row>
    <row r="23650" spans="1:8">
      <c r="A23650" t="s">
        <v>438</v>
      </c>
      <c r="B23650">
        <v>4100</v>
      </c>
      <c r="C23650" t="s">
        <v>449</v>
      </c>
      <c r="D23650" t="s">
        <v>475</v>
      </c>
      <c r="E23650" t="s">
        <v>36</v>
      </c>
      <c r="F23650">
        <v>2010</v>
      </c>
      <c r="G23650" t="s">
        <v>501</v>
      </c>
      <c r="H23650">
        <v>4.1868000000000001E-3</v>
      </c>
    </row>
    <row r="23651" spans="1:8">
      <c r="A23651" t="s">
        <v>461</v>
      </c>
      <c r="B23651">
        <v>4100</v>
      </c>
      <c r="C23651" t="s">
        <v>449</v>
      </c>
      <c r="D23651" t="s">
        <v>475</v>
      </c>
      <c r="E23651" t="s">
        <v>30</v>
      </c>
      <c r="F23651">
        <v>2012</v>
      </c>
      <c r="G23651" t="s">
        <v>501</v>
      </c>
      <c r="H23651">
        <v>4.1868000000000001E-3</v>
      </c>
    </row>
    <row r="23652" spans="1:8">
      <c r="A23652" t="s">
        <v>429</v>
      </c>
      <c r="B23652">
        <v>4000</v>
      </c>
      <c r="C23652" t="s">
        <v>433</v>
      </c>
      <c r="D23652" t="s">
        <v>475</v>
      </c>
      <c r="E23652" t="s">
        <v>13</v>
      </c>
      <c r="F23652">
        <v>2012</v>
      </c>
      <c r="G23652" t="s">
        <v>501</v>
      </c>
      <c r="H23652">
        <v>2.1687623999999999</v>
      </c>
    </row>
    <row r="23653" spans="1:8">
      <c r="A23653" t="s">
        <v>464</v>
      </c>
      <c r="B23653">
        <v>4000</v>
      </c>
      <c r="C23653" t="s">
        <v>433</v>
      </c>
      <c r="D23653" t="s">
        <v>475</v>
      </c>
      <c r="E23653" t="s">
        <v>15</v>
      </c>
      <c r="F23653">
        <v>2012</v>
      </c>
      <c r="G23653" t="s">
        <v>501</v>
      </c>
      <c r="H23653">
        <v>1773.7001388000001</v>
      </c>
    </row>
    <row r="23654" spans="1:8">
      <c r="A23654" t="s">
        <v>464</v>
      </c>
      <c r="B23654">
        <v>4000</v>
      </c>
      <c r="C23654" t="s">
        <v>433</v>
      </c>
      <c r="D23654" t="s">
        <v>475</v>
      </c>
      <c r="E23654" t="s">
        <v>352</v>
      </c>
      <c r="F23654">
        <v>2011</v>
      </c>
      <c r="G23654" t="s">
        <v>501</v>
      </c>
      <c r="H23654">
        <v>94.475142000000005</v>
      </c>
    </row>
    <row r="23655" spans="1:8">
      <c r="A23655" t="s">
        <v>464</v>
      </c>
      <c r="B23655">
        <v>4000</v>
      </c>
      <c r="C23655" t="s">
        <v>433</v>
      </c>
      <c r="D23655" t="s">
        <v>475</v>
      </c>
      <c r="E23655" t="s">
        <v>36</v>
      </c>
      <c r="F23655">
        <v>2009</v>
      </c>
      <c r="G23655" t="s">
        <v>501</v>
      </c>
      <c r="H23655">
        <v>201.66559559999999</v>
      </c>
    </row>
    <row r="23656" spans="1:8">
      <c r="A23656" t="s">
        <v>464</v>
      </c>
      <c r="B23656">
        <v>4000</v>
      </c>
      <c r="C23656" t="s">
        <v>433</v>
      </c>
      <c r="D23656" t="s">
        <v>475</v>
      </c>
      <c r="E23656" t="s">
        <v>479</v>
      </c>
      <c r="F23656">
        <v>2010</v>
      </c>
      <c r="G23656" t="s">
        <v>501</v>
      </c>
      <c r="H23656">
        <v>1311.2931996</v>
      </c>
    </row>
    <row r="23657" spans="1:8">
      <c r="A23657" t="s">
        <v>429</v>
      </c>
      <c r="B23657">
        <v>5100</v>
      </c>
      <c r="C23657" t="s">
        <v>434</v>
      </c>
      <c r="D23657" t="s">
        <v>475</v>
      </c>
      <c r="E23657" t="s">
        <v>10</v>
      </c>
      <c r="F23657">
        <v>2012</v>
      </c>
      <c r="G23657" t="s">
        <v>506</v>
      </c>
      <c r="H23657">
        <v>1074.1695947999999</v>
      </c>
    </row>
    <row r="23658" spans="1:8">
      <c r="A23658" t="s">
        <v>429</v>
      </c>
      <c r="B23658">
        <v>5100</v>
      </c>
      <c r="C23658" t="s">
        <v>434</v>
      </c>
      <c r="D23658" t="s">
        <v>475</v>
      </c>
      <c r="E23658" t="s">
        <v>34</v>
      </c>
      <c r="F23658">
        <v>2013</v>
      </c>
      <c r="G23658" t="s">
        <v>506</v>
      </c>
      <c r="H23658">
        <v>717.73475040000005</v>
      </c>
    </row>
    <row r="23659" spans="1:8">
      <c r="A23659" t="s">
        <v>429</v>
      </c>
      <c r="B23659">
        <v>7200</v>
      </c>
      <c r="C23659" t="s">
        <v>436</v>
      </c>
      <c r="D23659" t="s">
        <v>475</v>
      </c>
      <c r="E23659" t="s">
        <v>13</v>
      </c>
      <c r="F23659">
        <v>2011</v>
      </c>
      <c r="G23659" t="s">
        <v>505</v>
      </c>
      <c r="H23659">
        <v>8.1642600000000005</v>
      </c>
    </row>
    <row r="23660" spans="1:8">
      <c r="A23660" t="s">
        <v>429</v>
      </c>
      <c r="B23660">
        <v>7200</v>
      </c>
      <c r="C23660" t="s">
        <v>436</v>
      </c>
      <c r="D23660" t="s">
        <v>475</v>
      </c>
      <c r="E23660" t="s">
        <v>343</v>
      </c>
      <c r="F23660">
        <v>2009</v>
      </c>
      <c r="G23660" t="s">
        <v>505</v>
      </c>
      <c r="H23660">
        <v>0.16747200000000001</v>
      </c>
    </row>
    <row r="23661" spans="1:8">
      <c r="A23661" t="s">
        <v>464</v>
      </c>
      <c r="B23661">
        <v>7200</v>
      </c>
      <c r="C23661" t="s">
        <v>436</v>
      </c>
      <c r="D23661" t="s">
        <v>475</v>
      </c>
      <c r="E23661" t="s">
        <v>17</v>
      </c>
      <c r="F23661">
        <v>2012</v>
      </c>
      <c r="G23661" t="s">
        <v>505</v>
      </c>
      <c r="H23661">
        <v>3.7681199999999998E-2</v>
      </c>
    </row>
    <row r="23662" spans="1:8">
      <c r="A23662" t="s">
        <v>429</v>
      </c>
      <c r="B23662">
        <v>2210</v>
      </c>
      <c r="C23662" t="s">
        <v>442</v>
      </c>
      <c r="D23662" t="s">
        <v>475</v>
      </c>
      <c r="E23662" t="s">
        <v>9</v>
      </c>
      <c r="F23662">
        <v>2013</v>
      </c>
      <c r="G23662" t="s">
        <v>480</v>
      </c>
      <c r="H23662">
        <v>500.73290639999999</v>
      </c>
    </row>
    <row r="23663" spans="1:8">
      <c r="A23663" t="s">
        <v>429</v>
      </c>
      <c r="B23663">
        <v>2210</v>
      </c>
      <c r="C23663" t="s">
        <v>442</v>
      </c>
      <c r="D23663" t="s">
        <v>475</v>
      </c>
      <c r="E23663" t="s">
        <v>343</v>
      </c>
      <c r="F23663">
        <v>2013</v>
      </c>
      <c r="G23663" t="s">
        <v>480</v>
      </c>
      <c r="H23663">
        <v>281.70046439999999</v>
      </c>
    </row>
    <row r="23664" spans="1:8">
      <c r="A23664" t="s">
        <v>429</v>
      </c>
      <c r="B23664">
        <v>3105</v>
      </c>
      <c r="C23664" t="s">
        <v>457</v>
      </c>
      <c r="D23664" t="s">
        <v>475</v>
      </c>
      <c r="E23664" t="s">
        <v>6</v>
      </c>
      <c r="F23664">
        <v>2012</v>
      </c>
      <c r="G23664" t="s">
        <v>480</v>
      </c>
      <c r="H23664">
        <v>0.98389800000000005</v>
      </c>
    </row>
    <row r="23665" spans="1:8">
      <c r="A23665" t="s">
        <v>429</v>
      </c>
      <c r="B23665">
        <v>3105</v>
      </c>
      <c r="C23665" t="s">
        <v>457</v>
      </c>
      <c r="D23665" t="s">
        <v>475</v>
      </c>
      <c r="E23665" t="s">
        <v>13</v>
      </c>
      <c r="F23665">
        <v>2013</v>
      </c>
      <c r="G23665" t="s">
        <v>480</v>
      </c>
      <c r="H23665">
        <v>15.4367316</v>
      </c>
    </row>
    <row r="23666" spans="1:8">
      <c r="A23666" t="s">
        <v>429</v>
      </c>
      <c r="B23666">
        <v>3105</v>
      </c>
      <c r="C23666" t="s">
        <v>457</v>
      </c>
      <c r="D23666" t="s">
        <v>475</v>
      </c>
      <c r="E23666" t="s">
        <v>10</v>
      </c>
      <c r="F23666">
        <v>2012</v>
      </c>
      <c r="G23666" t="s">
        <v>480</v>
      </c>
      <c r="H23666">
        <v>107.851968</v>
      </c>
    </row>
    <row r="23667" spans="1:8">
      <c r="A23667" t="s">
        <v>429</v>
      </c>
      <c r="B23667">
        <v>3105</v>
      </c>
      <c r="C23667" t="s">
        <v>457</v>
      </c>
      <c r="D23667" t="s">
        <v>475</v>
      </c>
      <c r="E23667" t="s">
        <v>11</v>
      </c>
      <c r="F23667">
        <v>2011</v>
      </c>
      <c r="G23667" t="s">
        <v>480</v>
      </c>
      <c r="H23667">
        <v>453.47649480000001</v>
      </c>
    </row>
    <row r="23668" spans="1:8">
      <c r="A23668" t="s">
        <v>464</v>
      </c>
      <c r="B23668">
        <v>3105</v>
      </c>
      <c r="C23668" t="s">
        <v>457</v>
      </c>
      <c r="D23668" t="s">
        <v>475</v>
      </c>
      <c r="E23668" t="s">
        <v>9</v>
      </c>
      <c r="F23668">
        <v>2009</v>
      </c>
      <c r="G23668" t="s">
        <v>480</v>
      </c>
      <c r="H23668">
        <v>304.48502999999999</v>
      </c>
    </row>
    <row r="23669" spans="1:8">
      <c r="A23669" t="s">
        <v>456</v>
      </c>
      <c r="B23669">
        <v>3105</v>
      </c>
      <c r="C23669" t="s">
        <v>457</v>
      </c>
      <c r="D23669" t="s">
        <v>475</v>
      </c>
      <c r="E23669" t="s">
        <v>482</v>
      </c>
      <c r="F23669">
        <v>2014</v>
      </c>
      <c r="G23669" t="s">
        <v>480</v>
      </c>
      <c r="H23669">
        <v>0.12560399999999999</v>
      </c>
    </row>
    <row r="23670" spans="1:8">
      <c r="A23670" t="s">
        <v>456</v>
      </c>
      <c r="B23670">
        <v>3105</v>
      </c>
      <c r="C23670" t="s">
        <v>457</v>
      </c>
      <c r="D23670" t="s">
        <v>475</v>
      </c>
      <c r="E23670" t="s">
        <v>32</v>
      </c>
      <c r="F23670">
        <v>2009</v>
      </c>
      <c r="G23670" t="s">
        <v>480</v>
      </c>
      <c r="H23670">
        <v>0.12979080000000001</v>
      </c>
    </row>
    <row r="23671" spans="1:8">
      <c r="A23671" t="s">
        <v>464</v>
      </c>
      <c r="B23671">
        <v>3105</v>
      </c>
      <c r="C23671" t="s">
        <v>457</v>
      </c>
      <c r="D23671" t="s">
        <v>475</v>
      </c>
      <c r="E23671" t="s">
        <v>20</v>
      </c>
      <c r="F23671">
        <v>2012</v>
      </c>
      <c r="G23671" t="s">
        <v>480</v>
      </c>
      <c r="H23671">
        <v>2929.734234</v>
      </c>
    </row>
    <row r="23672" spans="1:8">
      <c r="A23672" t="s">
        <v>464</v>
      </c>
      <c r="B23672">
        <v>3105</v>
      </c>
      <c r="C23672" t="s">
        <v>457</v>
      </c>
      <c r="D23672" t="s">
        <v>475</v>
      </c>
      <c r="E23672" t="s">
        <v>16</v>
      </c>
      <c r="F23672">
        <v>2011</v>
      </c>
      <c r="G23672" t="s">
        <v>480</v>
      </c>
      <c r="H23672">
        <v>120.94409159999999</v>
      </c>
    </row>
    <row r="23673" spans="1:8">
      <c r="A23673" t="s">
        <v>464</v>
      </c>
      <c r="B23673">
        <v>3105</v>
      </c>
      <c r="C23673" t="s">
        <v>457</v>
      </c>
      <c r="D23673" t="s">
        <v>475</v>
      </c>
      <c r="E23673" t="s">
        <v>352</v>
      </c>
      <c r="F23673">
        <v>2013</v>
      </c>
      <c r="G23673" t="s">
        <v>480</v>
      </c>
      <c r="H23673">
        <v>3.3494400000000001E-2</v>
      </c>
    </row>
    <row r="23674" spans="1:8">
      <c r="A23674" t="s">
        <v>464</v>
      </c>
      <c r="B23674">
        <v>3105</v>
      </c>
      <c r="C23674" t="s">
        <v>457</v>
      </c>
      <c r="D23674" t="s">
        <v>475</v>
      </c>
      <c r="E23674" t="s">
        <v>28</v>
      </c>
      <c r="F23674">
        <v>2012</v>
      </c>
      <c r="G23674" t="s">
        <v>480</v>
      </c>
      <c r="H23674">
        <v>1987.89264</v>
      </c>
    </row>
    <row r="23675" spans="1:8">
      <c r="A23675" t="s">
        <v>464</v>
      </c>
      <c r="B23675">
        <v>3105</v>
      </c>
      <c r="C23675" t="s">
        <v>457</v>
      </c>
      <c r="D23675" t="s">
        <v>475</v>
      </c>
      <c r="E23675" t="s">
        <v>36</v>
      </c>
      <c r="F23675">
        <v>2010</v>
      </c>
      <c r="G23675" t="s">
        <v>480</v>
      </c>
      <c r="H23675">
        <v>222.93035280000001</v>
      </c>
    </row>
    <row r="23676" spans="1:8">
      <c r="A23676" t="s">
        <v>464</v>
      </c>
      <c r="B23676" t="s">
        <v>504</v>
      </c>
      <c r="C23676" t="s">
        <v>447</v>
      </c>
      <c r="D23676" t="s">
        <v>475</v>
      </c>
      <c r="E23676" t="s">
        <v>10</v>
      </c>
      <c r="F23676">
        <v>2014</v>
      </c>
      <c r="G23676" t="s">
        <v>480</v>
      </c>
      <c r="H23676">
        <v>99.398818800000001</v>
      </c>
    </row>
    <row r="23677" spans="1:8">
      <c r="A23677" t="s">
        <v>464</v>
      </c>
      <c r="B23677" t="s">
        <v>504</v>
      </c>
      <c r="C23677" t="s">
        <v>447</v>
      </c>
      <c r="D23677" t="s">
        <v>475</v>
      </c>
      <c r="E23677" t="s">
        <v>19</v>
      </c>
      <c r="F23677">
        <v>2014</v>
      </c>
      <c r="G23677" t="s">
        <v>480</v>
      </c>
      <c r="H23677">
        <v>3.6006480000000001</v>
      </c>
    </row>
    <row r="23678" spans="1:8">
      <c r="A23678" t="s">
        <v>464</v>
      </c>
      <c r="B23678" t="s">
        <v>504</v>
      </c>
      <c r="C23678" t="s">
        <v>447</v>
      </c>
      <c r="D23678" t="s">
        <v>475</v>
      </c>
      <c r="E23678" t="s">
        <v>17</v>
      </c>
      <c r="F23678">
        <v>2012</v>
      </c>
      <c r="G23678" t="s">
        <v>480</v>
      </c>
      <c r="H23678">
        <v>0.40193279999999998</v>
      </c>
    </row>
    <row r="23679" spans="1:8">
      <c r="A23679" t="s">
        <v>464</v>
      </c>
      <c r="B23679" t="s">
        <v>504</v>
      </c>
      <c r="C23679" t="s">
        <v>447</v>
      </c>
      <c r="D23679" t="s">
        <v>475</v>
      </c>
      <c r="E23679" t="s">
        <v>23</v>
      </c>
      <c r="F23679">
        <v>2012</v>
      </c>
      <c r="G23679" t="s">
        <v>480</v>
      </c>
      <c r="H23679">
        <v>7.95492E-2</v>
      </c>
    </row>
    <row r="23680" spans="1:8">
      <c r="A23680" t="s">
        <v>464</v>
      </c>
      <c r="B23680" t="s">
        <v>504</v>
      </c>
      <c r="C23680" t="s">
        <v>447</v>
      </c>
      <c r="D23680" t="s">
        <v>475</v>
      </c>
      <c r="E23680" t="s">
        <v>24</v>
      </c>
      <c r="F23680">
        <v>2013</v>
      </c>
      <c r="G23680" t="s">
        <v>480</v>
      </c>
      <c r="H23680">
        <v>6.7616820000000004</v>
      </c>
    </row>
    <row r="23681" spans="1:8">
      <c r="A23681" t="s">
        <v>464</v>
      </c>
      <c r="B23681" t="s">
        <v>504</v>
      </c>
      <c r="C23681" t="s">
        <v>447</v>
      </c>
      <c r="D23681" t="s">
        <v>475</v>
      </c>
      <c r="E23681" t="s">
        <v>28</v>
      </c>
      <c r="F23681">
        <v>2009</v>
      </c>
      <c r="G23681" t="s">
        <v>480</v>
      </c>
      <c r="H23681">
        <v>1119.7219788</v>
      </c>
    </row>
    <row r="23682" spans="1:8">
      <c r="A23682" t="s">
        <v>464</v>
      </c>
      <c r="B23682" t="s">
        <v>504</v>
      </c>
      <c r="C23682" t="s">
        <v>447</v>
      </c>
      <c r="D23682" t="s">
        <v>475</v>
      </c>
      <c r="E23682" t="s">
        <v>27</v>
      </c>
      <c r="F23682">
        <v>2013</v>
      </c>
      <c r="G23682" t="s">
        <v>480</v>
      </c>
      <c r="H23682">
        <v>66.959492400000002</v>
      </c>
    </row>
    <row r="23683" spans="1:8">
      <c r="A23683" t="s">
        <v>456</v>
      </c>
      <c r="B23683" t="s">
        <v>504</v>
      </c>
      <c r="C23683" t="s">
        <v>447</v>
      </c>
      <c r="D23683" t="s">
        <v>475</v>
      </c>
      <c r="E23683" t="s">
        <v>32</v>
      </c>
      <c r="F23683">
        <v>2011</v>
      </c>
      <c r="G23683" t="s">
        <v>480</v>
      </c>
      <c r="H23683">
        <v>0.87922800000000001</v>
      </c>
    </row>
    <row r="23684" spans="1:8">
      <c r="A23684" t="s">
        <v>429</v>
      </c>
      <c r="B23684">
        <v>4000</v>
      </c>
      <c r="C23684" t="s">
        <v>433</v>
      </c>
      <c r="D23684" t="s">
        <v>475</v>
      </c>
      <c r="E23684" t="s">
        <v>6</v>
      </c>
      <c r="F23684">
        <v>2013</v>
      </c>
      <c r="G23684" t="s">
        <v>480</v>
      </c>
      <c r="H23684">
        <v>9.7929252000000009</v>
      </c>
    </row>
    <row r="23685" spans="1:8">
      <c r="A23685" t="s">
        <v>429</v>
      </c>
      <c r="B23685">
        <v>4000</v>
      </c>
      <c r="C23685" t="s">
        <v>433</v>
      </c>
      <c r="D23685" t="s">
        <v>475</v>
      </c>
      <c r="E23685" t="s">
        <v>10</v>
      </c>
      <c r="F23685">
        <v>2014</v>
      </c>
      <c r="G23685" t="s">
        <v>480</v>
      </c>
      <c r="H23685">
        <v>327.847374</v>
      </c>
    </row>
    <row r="23686" spans="1:8">
      <c r="A23686" t="s">
        <v>429</v>
      </c>
      <c r="B23686">
        <v>4000</v>
      </c>
      <c r="C23686" t="s">
        <v>433</v>
      </c>
      <c r="D23686" t="s">
        <v>475</v>
      </c>
      <c r="E23686" t="s">
        <v>343</v>
      </c>
      <c r="F23686">
        <v>2009</v>
      </c>
      <c r="G23686" t="s">
        <v>480</v>
      </c>
      <c r="H23686">
        <v>0.4898556</v>
      </c>
    </row>
    <row r="23687" spans="1:8">
      <c r="A23687" t="s">
        <v>429</v>
      </c>
      <c r="B23687">
        <v>4000</v>
      </c>
      <c r="C23687" t="s">
        <v>433</v>
      </c>
      <c r="D23687" t="s">
        <v>475</v>
      </c>
      <c r="E23687" t="s">
        <v>18</v>
      </c>
      <c r="F23687">
        <v>2010</v>
      </c>
      <c r="G23687" t="s">
        <v>480</v>
      </c>
      <c r="H23687">
        <v>9.3826187999999995</v>
      </c>
    </row>
    <row r="23688" spans="1:8">
      <c r="A23688" t="s">
        <v>429</v>
      </c>
      <c r="B23688">
        <v>4000</v>
      </c>
      <c r="C23688" t="s">
        <v>433</v>
      </c>
      <c r="D23688" t="s">
        <v>475</v>
      </c>
      <c r="E23688" t="s">
        <v>33</v>
      </c>
      <c r="F23688">
        <v>2014</v>
      </c>
      <c r="G23688" t="s">
        <v>480</v>
      </c>
      <c r="H23688">
        <v>18.576831599999998</v>
      </c>
    </row>
    <row r="23689" spans="1:8">
      <c r="A23689" t="s">
        <v>464</v>
      </c>
      <c r="B23689">
        <v>4000</v>
      </c>
      <c r="C23689" t="s">
        <v>433</v>
      </c>
      <c r="D23689" t="s">
        <v>475</v>
      </c>
      <c r="E23689" t="s">
        <v>9</v>
      </c>
      <c r="F23689">
        <v>2013</v>
      </c>
      <c r="G23689" t="s">
        <v>480</v>
      </c>
      <c r="H23689">
        <v>291.74041080000001</v>
      </c>
    </row>
    <row r="23690" spans="1:8">
      <c r="A23690" t="s">
        <v>464</v>
      </c>
      <c r="B23690">
        <v>4000</v>
      </c>
      <c r="C23690" t="s">
        <v>433</v>
      </c>
      <c r="D23690" t="s">
        <v>475</v>
      </c>
      <c r="E23690" t="s">
        <v>15</v>
      </c>
      <c r="F23690">
        <v>2013</v>
      </c>
      <c r="G23690" t="s">
        <v>480</v>
      </c>
      <c r="H23690">
        <v>1780.2441071999999</v>
      </c>
    </row>
    <row r="23691" spans="1:8">
      <c r="A23691" t="s">
        <v>464</v>
      </c>
      <c r="B23691">
        <v>4000</v>
      </c>
      <c r="C23691" t="s">
        <v>433</v>
      </c>
      <c r="D23691" t="s">
        <v>475</v>
      </c>
      <c r="E23691" t="s">
        <v>20</v>
      </c>
      <c r="F23691">
        <v>2014</v>
      </c>
      <c r="G23691" t="s">
        <v>480</v>
      </c>
      <c r="H23691">
        <v>1911.9064068</v>
      </c>
    </row>
    <row r="23692" spans="1:8">
      <c r="A23692" t="s">
        <v>464</v>
      </c>
      <c r="B23692">
        <v>4000</v>
      </c>
      <c r="C23692" t="s">
        <v>433</v>
      </c>
      <c r="D23692" t="s">
        <v>475</v>
      </c>
      <c r="E23692" t="s">
        <v>18</v>
      </c>
      <c r="F23692">
        <v>2010</v>
      </c>
      <c r="G23692" t="s">
        <v>480</v>
      </c>
      <c r="H23692">
        <v>187.5644532</v>
      </c>
    </row>
    <row r="23693" spans="1:8">
      <c r="A23693" t="s">
        <v>497</v>
      </c>
      <c r="B23693">
        <v>4000</v>
      </c>
      <c r="C23693" t="s">
        <v>433</v>
      </c>
      <c r="D23693" t="s">
        <v>475</v>
      </c>
      <c r="E23693" t="s">
        <v>11</v>
      </c>
      <c r="F23693">
        <v>2014</v>
      </c>
      <c r="G23693" t="s">
        <v>480</v>
      </c>
      <c r="H23693">
        <v>0.67826160000000002</v>
      </c>
    </row>
    <row r="23694" spans="1:8">
      <c r="A23694" t="s">
        <v>456</v>
      </c>
      <c r="B23694">
        <v>4000</v>
      </c>
      <c r="C23694" t="s">
        <v>433</v>
      </c>
      <c r="D23694" t="s">
        <v>475</v>
      </c>
      <c r="E23694" t="s">
        <v>33</v>
      </c>
      <c r="F23694">
        <v>2009</v>
      </c>
      <c r="G23694" t="s">
        <v>480</v>
      </c>
      <c r="H23694">
        <v>1.5491159999999999</v>
      </c>
    </row>
    <row r="23695" spans="1:8">
      <c r="A23695" t="s">
        <v>438</v>
      </c>
      <c r="B23695">
        <v>4000</v>
      </c>
      <c r="C23695" t="s">
        <v>433</v>
      </c>
      <c r="D23695" t="s">
        <v>475</v>
      </c>
      <c r="E23695" t="s">
        <v>36</v>
      </c>
      <c r="F23695">
        <v>2011</v>
      </c>
      <c r="G23695" t="s">
        <v>480</v>
      </c>
      <c r="H23695">
        <v>4.1868000000000001E-3</v>
      </c>
    </row>
    <row r="23696" spans="1:8">
      <c r="A23696" t="s">
        <v>461</v>
      </c>
      <c r="B23696">
        <v>4000</v>
      </c>
      <c r="C23696" t="s">
        <v>433</v>
      </c>
      <c r="D23696" t="s">
        <v>475</v>
      </c>
      <c r="E23696" t="s">
        <v>5</v>
      </c>
      <c r="F23696">
        <v>2013</v>
      </c>
      <c r="G23696" t="s">
        <v>480</v>
      </c>
      <c r="H23696">
        <v>5.2125659999999998</v>
      </c>
    </row>
    <row r="23697" spans="1:8">
      <c r="A23697" t="s">
        <v>461</v>
      </c>
      <c r="B23697">
        <v>4000</v>
      </c>
      <c r="C23697" t="s">
        <v>433</v>
      </c>
      <c r="D23697" t="s">
        <v>475</v>
      </c>
      <c r="E23697" t="s">
        <v>9</v>
      </c>
      <c r="F23697">
        <v>2009</v>
      </c>
      <c r="G23697" t="s">
        <v>480</v>
      </c>
      <c r="H23697">
        <v>8.7880932000000005</v>
      </c>
    </row>
    <row r="23698" spans="1:8">
      <c r="A23698" t="s">
        <v>465</v>
      </c>
      <c r="B23698">
        <v>4000</v>
      </c>
      <c r="C23698" t="s">
        <v>433</v>
      </c>
      <c r="D23698" t="s">
        <v>475</v>
      </c>
      <c r="E23698" t="s">
        <v>3</v>
      </c>
      <c r="F23698">
        <v>2009</v>
      </c>
      <c r="G23698" t="s">
        <v>480</v>
      </c>
      <c r="H23698">
        <v>7.5613608000000001</v>
      </c>
    </row>
    <row r="23699" spans="1:8">
      <c r="A23699" t="s">
        <v>429</v>
      </c>
      <c r="B23699">
        <v>4100</v>
      </c>
      <c r="C23699" t="s">
        <v>449</v>
      </c>
      <c r="D23699" t="s">
        <v>475</v>
      </c>
      <c r="E23699" t="s">
        <v>10</v>
      </c>
      <c r="F23699">
        <v>2014</v>
      </c>
      <c r="G23699" t="s">
        <v>480</v>
      </c>
      <c r="H23699">
        <v>327.847374</v>
      </c>
    </row>
    <row r="23700" spans="1:8">
      <c r="A23700" t="s">
        <v>429</v>
      </c>
      <c r="B23700">
        <v>4100</v>
      </c>
      <c r="C23700" t="s">
        <v>449</v>
      </c>
      <c r="D23700" t="s">
        <v>475</v>
      </c>
      <c r="E23700" t="s">
        <v>11</v>
      </c>
      <c r="F23700">
        <v>2013</v>
      </c>
      <c r="G23700" t="s">
        <v>480</v>
      </c>
      <c r="H23700">
        <v>179.27458920000001</v>
      </c>
    </row>
    <row r="23701" spans="1:8">
      <c r="A23701" t="s">
        <v>429</v>
      </c>
      <c r="B23701">
        <v>4100</v>
      </c>
      <c r="C23701" t="s">
        <v>449</v>
      </c>
      <c r="D23701" t="s">
        <v>475</v>
      </c>
      <c r="E23701" t="s">
        <v>20</v>
      </c>
      <c r="F23701">
        <v>2010</v>
      </c>
      <c r="G23701" t="s">
        <v>480</v>
      </c>
      <c r="H23701">
        <v>288.24024600000001</v>
      </c>
    </row>
    <row r="23702" spans="1:8">
      <c r="A23702" t="s">
        <v>429</v>
      </c>
      <c r="B23702">
        <v>4100</v>
      </c>
      <c r="C23702" t="s">
        <v>449</v>
      </c>
      <c r="D23702" t="s">
        <v>475</v>
      </c>
      <c r="E23702" t="s">
        <v>33</v>
      </c>
      <c r="F23702">
        <v>2012</v>
      </c>
      <c r="G23702" t="s">
        <v>480</v>
      </c>
      <c r="H23702">
        <v>17.785526399999998</v>
      </c>
    </row>
    <row r="23703" spans="1:8">
      <c r="A23703" t="s">
        <v>429</v>
      </c>
      <c r="B23703">
        <v>4100</v>
      </c>
      <c r="C23703" t="s">
        <v>449</v>
      </c>
      <c r="D23703" t="s">
        <v>475</v>
      </c>
      <c r="E23703" t="s">
        <v>37</v>
      </c>
      <c r="F23703">
        <v>2013</v>
      </c>
      <c r="G23703" t="s">
        <v>480</v>
      </c>
      <c r="H23703">
        <v>1376.2137204000001</v>
      </c>
    </row>
    <row r="23704" spans="1:8">
      <c r="A23704" t="s">
        <v>464</v>
      </c>
      <c r="B23704">
        <v>4100</v>
      </c>
      <c r="C23704" t="s">
        <v>449</v>
      </c>
      <c r="D23704" t="s">
        <v>475</v>
      </c>
      <c r="E23704" t="s">
        <v>15</v>
      </c>
      <c r="F23704">
        <v>2010</v>
      </c>
      <c r="G23704" t="s">
        <v>480</v>
      </c>
      <c r="H23704">
        <v>1763.1075347999999</v>
      </c>
    </row>
    <row r="23705" spans="1:8">
      <c r="A23705" t="s">
        <v>464</v>
      </c>
      <c r="B23705">
        <v>4100</v>
      </c>
      <c r="C23705" t="s">
        <v>449</v>
      </c>
      <c r="D23705" t="s">
        <v>475</v>
      </c>
      <c r="E23705" t="s">
        <v>18</v>
      </c>
      <c r="F23705">
        <v>2010</v>
      </c>
      <c r="G23705" t="s">
        <v>480</v>
      </c>
      <c r="H23705">
        <v>187.5644532</v>
      </c>
    </row>
    <row r="23706" spans="1:8">
      <c r="A23706" t="s">
        <v>464</v>
      </c>
      <c r="B23706">
        <v>4100</v>
      </c>
      <c r="C23706" t="s">
        <v>449</v>
      </c>
      <c r="D23706" t="s">
        <v>475</v>
      </c>
      <c r="E23706" t="s">
        <v>20</v>
      </c>
      <c r="F23706">
        <v>2014</v>
      </c>
      <c r="G23706" t="s">
        <v>480</v>
      </c>
      <c r="H23706">
        <v>1911.9064068</v>
      </c>
    </row>
    <row r="23707" spans="1:8">
      <c r="A23707" t="s">
        <v>464</v>
      </c>
      <c r="B23707">
        <v>4100</v>
      </c>
      <c r="C23707" t="s">
        <v>449</v>
      </c>
      <c r="D23707" t="s">
        <v>475</v>
      </c>
      <c r="E23707" t="s">
        <v>23</v>
      </c>
      <c r="F23707">
        <v>2014</v>
      </c>
      <c r="G23707" t="s">
        <v>480</v>
      </c>
      <c r="H23707">
        <v>35.303097600000001</v>
      </c>
    </row>
    <row r="23708" spans="1:8">
      <c r="A23708" t="s">
        <v>464</v>
      </c>
      <c r="B23708">
        <v>4100</v>
      </c>
      <c r="C23708" t="s">
        <v>449</v>
      </c>
      <c r="D23708" t="s">
        <v>475</v>
      </c>
      <c r="E23708" t="s">
        <v>22</v>
      </c>
      <c r="F23708">
        <v>2011</v>
      </c>
      <c r="G23708" t="s">
        <v>480</v>
      </c>
      <c r="H23708">
        <v>114.1028604</v>
      </c>
    </row>
    <row r="23709" spans="1:8">
      <c r="A23709" t="s">
        <v>456</v>
      </c>
      <c r="B23709">
        <v>4100</v>
      </c>
      <c r="C23709" t="s">
        <v>449</v>
      </c>
      <c r="D23709" t="s">
        <v>475</v>
      </c>
      <c r="E23709" t="s">
        <v>29</v>
      </c>
      <c r="F23709">
        <v>2013</v>
      </c>
      <c r="G23709" t="s">
        <v>480</v>
      </c>
      <c r="H23709">
        <v>148.715136</v>
      </c>
    </row>
    <row r="23710" spans="1:8">
      <c r="A23710" t="s">
        <v>456</v>
      </c>
      <c r="B23710">
        <v>4100</v>
      </c>
      <c r="C23710" t="s">
        <v>449</v>
      </c>
      <c r="D23710" t="s">
        <v>475</v>
      </c>
      <c r="E23710" t="s">
        <v>37</v>
      </c>
      <c r="F23710">
        <v>2010</v>
      </c>
      <c r="G23710" t="s">
        <v>480</v>
      </c>
      <c r="H23710">
        <v>198.0440136</v>
      </c>
    </row>
    <row r="23711" spans="1:8">
      <c r="A23711" t="s">
        <v>429</v>
      </c>
      <c r="B23711">
        <v>7200</v>
      </c>
      <c r="C23711" t="s">
        <v>436</v>
      </c>
      <c r="D23711" t="s">
        <v>475</v>
      </c>
      <c r="E23711" t="s">
        <v>16</v>
      </c>
      <c r="F23711">
        <v>2012</v>
      </c>
      <c r="G23711" t="s">
        <v>480</v>
      </c>
      <c r="H23711">
        <v>0.33913080000000001</v>
      </c>
    </row>
    <row r="23712" spans="1:8">
      <c r="A23712" t="s">
        <v>464</v>
      </c>
      <c r="B23712">
        <v>7200</v>
      </c>
      <c r="C23712" t="s">
        <v>436</v>
      </c>
      <c r="D23712" t="s">
        <v>475</v>
      </c>
      <c r="E23712" t="s">
        <v>31</v>
      </c>
      <c r="F23712">
        <v>2014</v>
      </c>
      <c r="G23712" t="s">
        <v>480</v>
      </c>
      <c r="H23712">
        <v>1.0132056</v>
      </c>
    </row>
    <row r="23713" spans="1:8">
      <c r="A23713" t="s">
        <v>464</v>
      </c>
      <c r="B23713">
        <v>3247</v>
      </c>
      <c r="C23713" t="s">
        <v>520</v>
      </c>
      <c r="D23713" t="s">
        <v>475</v>
      </c>
      <c r="E23713" t="s">
        <v>20</v>
      </c>
      <c r="F23713">
        <v>2011</v>
      </c>
      <c r="G23713" t="s">
        <v>480</v>
      </c>
      <c r="H23713">
        <v>55.1694636</v>
      </c>
    </row>
    <row r="23714" spans="1:8">
      <c r="A23714" t="s">
        <v>464</v>
      </c>
      <c r="B23714">
        <v>3247</v>
      </c>
      <c r="C23714" t="s">
        <v>520</v>
      </c>
      <c r="D23714" t="s">
        <v>475</v>
      </c>
      <c r="E23714" t="s">
        <v>352</v>
      </c>
      <c r="F23714">
        <v>2012</v>
      </c>
      <c r="G23714" t="s">
        <v>480</v>
      </c>
      <c r="H23714">
        <v>0.94621679999999997</v>
      </c>
    </row>
    <row r="23715" spans="1:8">
      <c r="A23715" t="s">
        <v>464</v>
      </c>
      <c r="B23715">
        <v>3285</v>
      </c>
      <c r="C23715" t="s">
        <v>519</v>
      </c>
      <c r="D23715" t="s">
        <v>475</v>
      </c>
      <c r="E23715" t="s">
        <v>18</v>
      </c>
      <c r="F23715">
        <v>2012</v>
      </c>
      <c r="G23715" t="s">
        <v>480</v>
      </c>
      <c r="H23715">
        <v>5.2335000000000003</v>
      </c>
    </row>
    <row r="23716" spans="1:8">
      <c r="A23716" t="s">
        <v>464</v>
      </c>
      <c r="B23716">
        <v>3285</v>
      </c>
      <c r="C23716" t="s">
        <v>519</v>
      </c>
      <c r="D23716" t="s">
        <v>475</v>
      </c>
      <c r="E23716" t="s">
        <v>16</v>
      </c>
      <c r="F23716">
        <v>2014</v>
      </c>
      <c r="G23716" t="s">
        <v>480</v>
      </c>
      <c r="H23716">
        <v>5.1162695999999999</v>
      </c>
    </row>
    <row r="23717" spans="1:8">
      <c r="A23717" t="s">
        <v>464</v>
      </c>
      <c r="B23717">
        <v>3285</v>
      </c>
      <c r="C23717" t="s">
        <v>519</v>
      </c>
      <c r="D23717" t="s">
        <v>475</v>
      </c>
      <c r="E23717" t="s">
        <v>479</v>
      </c>
      <c r="F23717">
        <v>2013</v>
      </c>
      <c r="G23717" t="s">
        <v>480</v>
      </c>
      <c r="H23717">
        <v>85.155325199999993</v>
      </c>
    </row>
    <row r="23718" spans="1:8">
      <c r="A23718" t="s">
        <v>464</v>
      </c>
      <c r="B23718">
        <v>2117</v>
      </c>
      <c r="C23718" t="s">
        <v>439</v>
      </c>
      <c r="D23718" t="s">
        <v>475</v>
      </c>
      <c r="E23718" t="s">
        <v>3</v>
      </c>
      <c r="F23718">
        <v>2012</v>
      </c>
      <c r="G23718" t="s">
        <v>490</v>
      </c>
      <c r="H23718">
        <v>50.630972399999997</v>
      </c>
    </row>
    <row r="23719" spans="1:8">
      <c r="A23719" t="s">
        <v>464</v>
      </c>
      <c r="B23719">
        <v>2117</v>
      </c>
      <c r="C23719" t="s">
        <v>439</v>
      </c>
      <c r="D23719" t="s">
        <v>475</v>
      </c>
      <c r="E23719" t="s">
        <v>11</v>
      </c>
      <c r="F23719">
        <v>2010</v>
      </c>
      <c r="G23719" t="s">
        <v>490</v>
      </c>
      <c r="H23719">
        <v>111.6996372</v>
      </c>
    </row>
    <row r="23720" spans="1:8">
      <c r="A23720" t="s">
        <v>464</v>
      </c>
      <c r="B23720">
        <v>2117</v>
      </c>
      <c r="C23720" t="s">
        <v>439</v>
      </c>
      <c r="D23720" t="s">
        <v>475</v>
      </c>
      <c r="E23720" t="s">
        <v>482</v>
      </c>
      <c r="F23720">
        <v>2012</v>
      </c>
      <c r="G23720" t="s">
        <v>490</v>
      </c>
      <c r="H23720">
        <v>68.730508799999996</v>
      </c>
    </row>
    <row r="23721" spans="1:8">
      <c r="A23721" t="s">
        <v>464</v>
      </c>
      <c r="B23721">
        <v>3191</v>
      </c>
      <c r="C23721" t="s">
        <v>521</v>
      </c>
      <c r="D23721" t="s">
        <v>475</v>
      </c>
      <c r="E23721" t="s">
        <v>5</v>
      </c>
      <c r="F23721">
        <v>2012</v>
      </c>
      <c r="G23721" t="s">
        <v>503</v>
      </c>
      <c r="H23721">
        <v>75.349839599999996</v>
      </c>
    </row>
    <row r="23722" spans="1:8">
      <c r="A23722" t="s">
        <v>464</v>
      </c>
      <c r="B23722">
        <v>3285</v>
      </c>
      <c r="C23722" t="s">
        <v>519</v>
      </c>
      <c r="D23722" t="s">
        <v>475</v>
      </c>
      <c r="E23722" t="s">
        <v>35</v>
      </c>
      <c r="F23722">
        <v>2010</v>
      </c>
      <c r="G23722" t="s">
        <v>503</v>
      </c>
      <c r="H23722">
        <v>1.9343016</v>
      </c>
    </row>
    <row r="23723" spans="1:8">
      <c r="A23723" t="s">
        <v>464</v>
      </c>
      <c r="B23723">
        <v>3285</v>
      </c>
      <c r="C23723" t="s">
        <v>519</v>
      </c>
      <c r="D23723" t="s">
        <v>475</v>
      </c>
      <c r="E23723" t="s">
        <v>11</v>
      </c>
      <c r="F23723">
        <v>2013</v>
      </c>
      <c r="G23723" t="s">
        <v>503</v>
      </c>
      <c r="H23723">
        <v>5.6521800000000004</v>
      </c>
    </row>
    <row r="23724" spans="1:8">
      <c r="A23724" t="s">
        <v>464</v>
      </c>
      <c r="B23724">
        <v>2117</v>
      </c>
      <c r="C23724" t="s">
        <v>439</v>
      </c>
      <c r="D23724" t="s">
        <v>475</v>
      </c>
      <c r="E23724" t="s">
        <v>5</v>
      </c>
      <c r="F23724">
        <v>2013</v>
      </c>
      <c r="G23724" t="s">
        <v>480</v>
      </c>
      <c r="H23724">
        <v>58.104410399999999</v>
      </c>
    </row>
    <row r="23725" spans="1:8">
      <c r="A23725" t="s">
        <v>464</v>
      </c>
      <c r="B23725">
        <v>3247</v>
      </c>
      <c r="C23725" t="s">
        <v>520</v>
      </c>
      <c r="D23725" t="s">
        <v>475</v>
      </c>
      <c r="E23725" t="s">
        <v>428</v>
      </c>
      <c r="F23725">
        <v>2014</v>
      </c>
      <c r="G23725" t="s">
        <v>480</v>
      </c>
      <c r="H23725">
        <v>9.21096E-2</v>
      </c>
    </row>
    <row r="23726" spans="1:8">
      <c r="A23726" t="s">
        <v>429</v>
      </c>
      <c r="B23726">
        <v>2117</v>
      </c>
      <c r="C23726" t="s">
        <v>439</v>
      </c>
      <c r="D23726" t="s">
        <v>475</v>
      </c>
      <c r="E23726" t="s">
        <v>479</v>
      </c>
      <c r="F23726">
        <v>2010</v>
      </c>
      <c r="G23726" t="s">
        <v>480</v>
      </c>
      <c r="H23726">
        <v>35.767832400000003</v>
      </c>
    </row>
    <row r="23727" spans="1:8">
      <c r="A23727" t="s">
        <v>429</v>
      </c>
      <c r="B23727">
        <v>2117</v>
      </c>
      <c r="C23727" t="s">
        <v>439</v>
      </c>
      <c r="D23727" t="s">
        <v>475</v>
      </c>
      <c r="E23727" t="s">
        <v>479</v>
      </c>
      <c r="F23727">
        <v>2012</v>
      </c>
      <c r="G23727" t="s">
        <v>490</v>
      </c>
      <c r="H23727">
        <v>26.401960800000001</v>
      </c>
    </row>
    <row r="23728" spans="1:8">
      <c r="A23728" t="s">
        <v>464</v>
      </c>
      <c r="B23728">
        <v>2117</v>
      </c>
      <c r="C23728" t="s">
        <v>439</v>
      </c>
      <c r="D23728" t="s">
        <v>475</v>
      </c>
      <c r="E23728" t="s">
        <v>29</v>
      </c>
      <c r="F23728">
        <v>2014</v>
      </c>
      <c r="G23728" t="s">
        <v>490</v>
      </c>
      <c r="H23728">
        <v>21.386174400000002</v>
      </c>
    </row>
    <row r="23729" spans="1:8">
      <c r="A23729" t="s">
        <v>464</v>
      </c>
      <c r="B23729">
        <v>3191</v>
      </c>
      <c r="C23729" t="s">
        <v>521</v>
      </c>
      <c r="D23729" t="s">
        <v>475</v>
      </c>
      <c r="E23729" t="s">
        <v>3</v>
      </c>
      <c r="F23729">
        <v>2009</v>
      </c>
      <c r="G23729" t="s">
        <v>503</v>
      </c>
      <c r="H23729">
        <v>20.5069464</v>
      </c>
    </row>
    <row r="23730" spans="1:8">
      <c r="A23730" t="s">
        <v>464</v>
      </c>
      <c r="B23730">
        <v>3247</v>
      </c>
      <c r="C23730" t="s">
        <v>520</v>
      </c>
      <c r="D23730" t="s">
        <v>475</v>
      </c>
      <c r="E23730" t="s">
        <v>2</v>
      </c>
      <c r="F23730">
        <v>2009</v>
      </c>
      <c r="G23730" t="s">
        <v>503</v>
      </c>
      <c r="H23730">
        <v>0.73268999999999995</v>
      </c>
    </row>
    <row r="23731" spans="1:8">
      <c r="A23731" t="s">
        <v>464</v>
      </c>
      <c r="B23731">
        <v>3285</v>
      </c>
      <c r="C23731" t="s">
        <v>519</v>
      </c>
      <c r="D23731" t="s">
        <v>475</v>
      </c>
      <c r="E23731" t="s">
        <v>29</v>
      </c>
      <c r="F23731">
        <v>2014</v>
      </c>
      <c r="G23731" t="s">
        <v>503</v>
      </c>
      <c r="H23731">
        <v>13.962978</v>
      </c>
    </row>
    <row r="23732" spans="1:8">
      <c r="A23732" t="s">
        <v>464</v>
      </c>
      <c r="B23732">
        <v>3285</v>
      </c>
      <c r="C23732" t="s">
        <v>519</v>
      </c>
      <c r="D23732" t="s">
        <v>475</v>
      </c>
      <c r="E23732" t="s">
        <v>30</v>
      </c>
      <c r="F23732">
        <v>2012</v>
      </c>
      <c r="G23732" t="s">
        <v>503</v>
      </c>
      <c r="H23732">
        <v>2.8805184000000001</v>
      </c>
    </row>
    <row r="23733" spans="1:8">
      <c r="A23733" t="s">
        <v>464</v>
      </c>
      <c r="B23733">
        <v>3247</v>
      </c>
      <c r="C23733" t="s">
        <v>520</v>
      </c>
      <c r="D23733" t="s">
        <v>475</v>
      </c>
      <c r="E23733" t="s">
        <v>3</v>
      </c>
      <c r="F23733">
        <v>2011</v>
      </c>
      <c r="G23733" t="s">
        <v>480</v>
      </c>
      <c r="H23733">
        <v>4.8985560000000001</v>
      </c>
    </row>
    <row r="23734" spans="1:8">
      <c r="A23734" t="s">
        <v>464</v>
      </c>
      <c r="B23734">
        <v>3285</v>
      </c>
      <c r="C23734" t="s">
        <v>519</v>
      </c>
      <c r="D23734" t="s">
        <v>475</v>
      </c>
      <c r="E23734" t="s">
        <v>30</v>
      </c>
      <c r="F23734">
        <v>2013</v>
      </c>
      <c r="G23734" t="s">
        <v>480</v>
      </c>
      <c r="H23734">
        <v>0.64058040000000005</v>
      </c>
    </row>
    <row r="23735" spans="1:8">
      <c r="A23735" t="s">
        <v>464</v>
      </c>
      <c r="B23735">
        <v>2117</v>
      </c>
      <c r="C23735" t="s">
        <v>439</v>
      </c>
      <c r="D23735" t="s">
        <v>475</v>
      </c>
      <c r="E23735" t="s">
        <v>8</v>
      </c>
      <c r="F23735">
        <v>2010</v>
      </c>
      <c r="G23735" t="s">
        <v>490</v>
      </c>
      <c r="H23735">
        <v>0.45636120000000002</v>
      </c>
    </row>
    <row r="23736" spans="1:8">
      <c r="A23736" t="s">
        <v>464</v>
      </c>
      <c r="B23736">
        <v>2117</v>
      </c>
      <c r="C23736" t="s">
        <v>439</v>
      </c>
      <c r="D23736" t="s">
        <v>475</v>
      </c>
      <c r="E23736" t="s">
        <v>33</v>
      </c>
      <c r="F23736">
        <v>2010</v>
      </c>
      <c r="G23736" t="s">
        <v>490</v>
      </c>
      <c r="H23736">
        <v>3.1903416</v>
      </c>
    </row>
    <row r="23737" spans="1:8">
      <c r="A23737" t="s">
        <v>464</v>
      </c>
      <c r="B23737">
        <v>2117</v>
      </c>
      <c r="C23737" t="s">
        <v>439</v>
      </c>
      <c r="D23737" t="s">
        <v>475</v>
      </c>
      <c r="E23737" t="s">
        <v>31</v>
      </c>
      <c r="F23737">
        <v>2012</v>
      </c>
      <c r="G23737" t="s">
        <v>490</v>
      </c>
      <c r="H23737">
        <v>126.13153680000001</v>
      </c>
    </row>
    <row r="23738" spans="1:8">
      <c r="A23738" t="s">
        <v>464</v>
      </c>
      <c r="B23738">
        <v>3191</v>
      </c>
      <c r="C23738" t="s">
        <v>521</v>
      </c>
      <c r="D23738" t="s">
        <v>475</v>
      </c>
      <c r="E23738" t="s">
        <v>33</v>
      </c>
      <c r="F23738">
        <v>2011</v>
      </c>
      <c r="G23738" t="s">
        <v>503</v>
      </c>
      <c r="H23738">
        <v>0.95459039999999995</v>
      </c>
    </row>
    <row r="23739" spans="1:8">
      <c r="A23739" t="s">
        <v>464</v>
      </c>
      <c r="B23739">
        <v>3247</v>
      </c>
      <c r="C23739" t="s">
        <v>520</v>
      </c>
      <c r="D23739" t="s">
        <v>475</v>
      </c>
      <c r="E23739" t="s">
        <v>8</v>
      </c>
      <c r="F23739">
        <v>2013</v>
      </c>
      <c r="G23739" t="s">
        <v>503</v>
      </c>
      <c r="H23739">
        <v>10.4963076</v>
      </c>
    </row>
    <row r="23740" spans="1:8">
      <c r="A23740" t="s">
        <v>464</v>
      </c>
      <c r="B23740">
        <v>3247</v>
      </c>
      <c r="C23740" t="s">
        <v>520</v>
      </c>
      <c r="D23740" t="s">
        <v>475</v>
      </c>
      <c r="E23740" t="s">
        <v>34</v>
      </c>
      <c r="F23740">
        <v>2011</v>
      </c>
      <c r="G23740" t="s">
        <v>503</v>
      </c>
      <c r="H23740">
        <v>35.2151748</v>
      </c>
    </row>
    <row r="23741" spans="1:8">
      <c r="A23741" t="s">
        <v>464</v>
      </c>
      <c r="B23741">
        <v>3285</v>
      </c>
      <c r="C23741" t="s">
        <v>519</v>
      </c>
      <c r="D23741" t="s">
        <v>475</v>
      </c>
      <c r="E23741" t="s">
        <v>34</v>
      </c>
      <c r="F23741">
        <v>2011</v>
      </c>
      <c r="G23741" t="s">
        <v>503</v>
      </c>
      <c r="H23741">
        <v>0.9587772</v>
      </c>
    </row>
    <row r="23742" spans="1:8">
      <c r="A23742" t="s">
        <v>464</v>
      </c>
      <c r="B23742">
        <v>3285</v>
      </c>
      <c r="C23742" t="s">
        <v>519</v>
      </c>
      <c r="D23742" t="s">
        <v>475</v>
      </c>
      <c r="E23742" t="s">
        <v>33</v>
      </c>
      <c r="F23742">
        <v>2010</v>
      </c>
      <c r="G23742" t="s">
        <v>503</v>
      </c>
      <c r="H23742">
        <v>3.0019355999999999</v>
      </c>
    </row>
    <row r="23743" spans="1:8">
      <c r="A23743" t="s">
        <v>462</v>
      </c>
      <c r="B23743">
        <v>3285</v>
      </c>
      <c r="C23743" t="s">
        <v>519</v>
      </c>
      <c r="D23743" t="s">
        <v>475</v>
      </c>
      <c r="E23743" t="s">
        <v>10</v>
      </c>
      <c r="F23743">
        <v>2012</v>
      </c>
      <c r="G23743" t="s">
        <v>503</v>
      </c>
      <c r="H23743">
        <v>31.313077199999999</v>
      </c>
    </row>
    <row r="23744" spans="1:8">
      <c r="A23744" t="s">
        <v>464</v>
      </c>
      <c r="B23744">
        <v>2117</v>
      </c>
      <c r="C23744" t="s">
        <v>439</v>
      </c>
      <c r="D23744" t="s">
        <v>475</v>
      </c>
      <c r="E23744" t="s">
        <v>33</v>
      </c>
      <c r="F23744">
        <v>2013</v>
      </c>
      <c r="G23744" t="s">
        <v>480</v>
      </c>
      <c r="H23744">
        <v>1.8631260000000001</v>
      </c>
    </row>
    <row r="23745" spans="1:8">
      <c r="A23745" t="s">
        <v>464</v>
      </c>
      <c r="B23745">
        <v>3191</v>
      </c>
      <c r="C23745" t="s">
        <v>521</v>
      </c>
      <c r="D23745" t="s">
        <v>475</v>
      </c>
      <c r="E23745" t="s">
        <v>9</v>
      </c>
      <c r="F23745">
        <v>2012</v>
      </c>
      <c r="G23745" t="s">
        <v>480</v>
      </c>
      <c r="H23745">
        <v>7.95492E-2</v>
      </c>
    </row>
    <row r="23746" spans="1:8">
      <c r="A23746" t="s">
        <v>464</v>
      </c>
      <c r="B23746">
        <v>3191</v>
      </c>
      <c r="C23746" t="s">
        <v>521</v>
      </c>
      <c r="D23746" t="s">
        <v>475</v>
      </c>
      <c r="E23746" t="s">
        <v>33</v>
      </c>
      <c r="F23746">
        <v>2011</v>
      </c>
      <c r="G23746" t="s">
        <v>480</v>
      </c>
      <c r="H23746">
        <v>0.95459039999999995</v>
      </c>
    </row>
    <row r="23747" spans="1:8">
      <c r="A23747" t="s">
        <v>464</v>
      </c>
      <c r="B23747">
        <v>3247</v>
      </c>
      <c r="C23747" t="s">
        <v>520</v>
      </c>
      <c r="D23747" t="s">
        <v>475</v>
      </c>
      <c r="E23747" t="s">
        <v>8</v>
      </c>
      <c r="F23747">
        <v>2009</v>
      </c>
      <c r="G23747" t="s">
        <v>480</v>
      </c>
      <c r="H23747">
        <v>12.5687736</v>
      </c>
    </row>
    <row r="23748" spans="1:8">
      <c r="A23748" t="s">
        <v>464</v>
      </c>
      <c r="B23748">
        <v>3247</v>
      </c>
      <c r="C23748" t="s">
        <v>520</v>
      </c>
      <c r="D23748" t="s">
        <v>475</v>
      </c>
      <c r="E23748" t="s">
        <v>34</v>
      </c>
      <c r="F23748">
        <v>2011</v>
      </c>
      <c r="G23748" t="s">
        <v>480</v>
      </c>
      <c r="H23748">
        <v>35.2151748</v>
      </c>
    </row>
    <row r="23749" spans="1:8">
      <c r="A23749" t="s">
        <v>464</v>
      </c>
      <c r="B23749">
        <v>3285</v>
      </c>
      <c r="C23749" t="s">
        <v>519</v>
      </c>
      <c r="D23749" t="s">
        <v>475</v>
      </c>
      <c r="E23749" t="s">
        <v>31</v>
      </c>
      <c r="F23749">
        <v>2009</v>
      </c>
      <c r="G23749" t="s">
        <v>480</v>
      </c>
      <c r="H23749">
        <v>19.041566400000001</v>
      </c>
    </row>
    <row r="23750" spans="1:8">
      <c r="A23750" t="s">
        <v>464</v>
      </c>
      <c r="B23750">
        <v>3285</v>
      </c>
      <c r="C23750" t="s">
        <v>519</v>
      </c>
      <c r="D23750" t="s">
        <v>475</v>
      </c>
      <c r="E23750" t="s">
        <v>33</v>
      </c>
      <c r="F23750">
        <v>2010</v>
      </c>
      <c r="G23750" t="s">
        <v>480</v>
      </c>
      <c r="H23750">
        <v>3.0019355999999999</v>
      </c>
    </row>
    <row r="23751" spans="1:8">
      <c r="A23751" t="s">
        <v>464</v>
      </c>
      <c r="B23751">
        <v>3285</v>
      </c>
      <c r="C23751" t="s">
        <v>519</v>
      </c>
      <c r="D23751" t="s">
        <v>475</v>
      </c>
      <c r="E23751" t="s">
        <v>34</v>
      </c>
      <c r="F23751">
        <v>2012</v>
      </c>
      <c r="G23751" t="s">
        <v>480</v>
      </c>
      <c r="H23751">
        <v>0.41449320000000001</v>
      </c>
    </row>
    <row r="23752" spans="1:8">
      <c r="A23752" t="s">
        <v>429</v>
      </c>
      <c r="B23752">
        <v>2117</v>
      </c>
      <c r="C23752" t="s">
        <v>439</v>
      </c>
      <c r="D23752" t="s">
        <v>475</v>
      </c>
      <c r="E23752" t="s">
        <v>37</v>
      </c>
      <c r="F23752">
        <v>2010</v>
      </c>
      <c r="G23752" t="s">
        <v>490</v>
      </c>
      <c r="H23752">
        <v>427.24619280000002</v>
      </c>
    </row>
    <row r="23753" spans="1:8">
      <c r="A23753" t="s">
        <v>464</v>
      </c>
      <c r="B23753">
        <v>2117</v>
      </c>
      <c r="C23753" t="s">
        <v>439</v>
      </c>
      <c r="D23753" t="s">
        <v>475</v>
      </c>
      <c r="E23753" t="s">
        <v>12</v>
      </c>
      <c r="F23753">
        <v>2012</v>
      </c>
      <c r="G23753" t="s">
        <v>490</v>
      </c>
      <c r="H23753">
        <v>2.2273776000000001</v>
      </c>
    </row>
    <row r="23754" spans="1:8">
      <c r="A23754" t="s">
        <v>464</v>
      </c>
      <c r="B23754">
        <v>2117</v>
      </c>
      <c r="C23754" t="s">
        <v>439</v>
      </c>
      <c r="D23754" t="s">
        <v>475</v>
      </c>
      <c r="E23754" t="s">
        <v>26</v>
      </c>
      <c r="F23754">
        <v>2010</v>
      </c>
      <c r="G23754" t="s">
        <v>490</v>
      </c>
      <c r="H23754">
        <v>5.4428400000000002E-2</v>
      </c>
    </row>
    <row r="23755" spans="1:8">
      <c r="A23755" t="s">
        <v>502</v>
      </c>
      <c r="B23755">
        <v>2117</v>
      </c>
      <c r="C23755" t="s">
        <v>439</v>
      </c>
      <c r="D23755" t="s">
        <v>475</v>
      </c>
      <c r="E23755" t="s">
        <v>17</v>
      </c>
      <c r="F23755">
        <v>2011</v>
      </c>
      <c r="G23755" t="s">
        <v>490</v>
      </c>
      <c r="H23755">
        <v>0.10467</v>
      </c>
    </row>
    <row r="23756" spans="1:8">
      <c r="A23756" t="s">
        <v>438</v>
      </c>
      <c r="B23756">
        <v>2117</v>
      </c>
      <c r="C23756" t="s">
        <v>439</v>
      </c>
      <c r="D23756" t="s">
        <v>475</v>
      </c>
      <c r="E23756" t="s">
        <v>17</v>
      </c>
      <c r="F23756">
        <v>2014</v>
      </c>
      <c r="G23756" t="s">
        <v>490</v>
      </c>
      <c r="H23756">
        <v>4.60548E-2</v>
      </c>
    </row>
    <row r="23757" spans="1:8">
      <c r="A23757" t="s">
        <v>464</v>
      </c>
      <c r="B23757">
        <v>3191</v>
      </c>
      <c r="C23757" t="s">
        <v>521</v>
      </c>
      <c r="D23757" t="s">
        <v>475</v>
      </c>
      <c r="E23757" t="s">
        <v>32</v>
      </c>
      <c r="F23757">
        <v>2009</v>
      </c>
      <c r="G23757" t="s">
        <v>503</v>
      </c>
      <c r="H23757">
        <v>1.5281819999999999</v>
      </c>
    </row>
    <row r="23758" spans="1:8">
      <c r="A23758" t="s">
        <v>464</v>
      </c>
      <c r="B23758">
        <v>3247</v>
      </c>
      <c r="C23758" t="s">
        <v>520</v>
      </c>
      <c r="D23758" t="s">
        <v>475</v>
      </c>
      <c r="E23758" t="s">
        <v>13</v>
      </c>
      <c r="F23758">
        <v>2014</v>
      </c>
      <c r="G23758" t="s">
        <v>503</v>
      </c>
      <c r="H23758">
        <v>83.890911599999995</v>
      </c>
    </row>
    <row r="23759" spans="1:8">
      <c r="A23759" t="s">
        <v>464</v>
      </c>
      <c r="B23759">
        <v>3247</v>
      </c>
      <c r="C23759" t="s">
        <v>520</v>
      </c>
      <c r="D23759" t="s">
        <v>475</v>
      </c>
      <c r="E23759" t="s">
        <v>12</v>
      </c>
      <c r="F23759">
        <v>2014</v>
      </c>
      <c r="G23759" t="s">
        <v>503</v>
      </c>
      <c r="H23759">
        <v>2.2776192000000002</v>
      </c>
    </row>
    <row r="23760" spans="1:8">
      <c r="A23760" t="s">
        <v>464</v>
      </c>
      <c r="B23760">
        <v>3247</v>
      </c>
      <c r="C23760" t="s">
        <v>520</v>
      </c>
      <c r="D23760" t="s">
        <v>475</v>
      </c>
      <c r="E23760" t="s">
        <v>343</v>
      </c>
      <c r="F23760">
        <v>2012</v>
      </c>
      <c r="G23760" t="s">
        <v>503</v>
      </c>
      <c r="H23760">
        <v>5.0325335999999998</v>
      </c>
    </row>
    <row r="23761" spans="1:8">
      <c r="A23761" t="s">
        <v>464</v>
      </c>
      <c r="B23761">
        <v>3247</v>
      </c>
      <c r="C23761" t="s">
        <v>520</v>
      </c>
      <c r="D23761" t="s">
        <v>475</v>
      </c>
      <c r="E23761" t="s">
        <v>25</v>
      </c>
      <c r="F23761">
        <v>2012</v>
      </c>
      <c r="G23761" t="s">
        <v>503</v>
      </c>
      <c r="H23761">
        <v>0.52753680000000003</v>
      </c>
    </row>
    <row r="23762" spans="1:8">
      <c r="A23762" t="s">
        <v>464</v>
      </c>
      <c r="B23762">
        <v>3247</v>
      </c>
      <c r="C23762" t="s">
        <v>520</v>
      </c>
      <c r="D23762" t="s">
        <v>475</v>
      </c>
      <c r="E23762" t="s">
        <v>28</v>
      </c>
      <c r="F23762">
        <v>2014</v>
      </c>
      <c r="G23762" t="s">
        <v>503</v>
      </c>
      <c r="H23762">
        <v>113.7093012</v>
      </c>
    </row>
    <row r="23763" spans="1:8">
      <c r="A23763" t="s">
        <v>464</v>
      </c>
      <c r="B23763">
        <v>3285</v>
      </c>
      <c r="C23763" t="s">
        <v>519</v>
      </c>
      <c r="D23763" t="s">
        <v>475</v>
      </c>
      <c r="E23763" t="s">
        <v>26</v>
      </c>
      <c r="F23763">
        <v>2013</v>
      </c>
      <c r="G23763" t="s">
        <v>503</v>
      </c>
      <c r="H23763">
        <v>4.3207776000000004</v>
      </c>
    </row>
    <row r="23764" spans="1:8">
      <c r="A23764" t="s">
        <v>464</v>
      </c>
      <c r="B23764">
        <v>2117</v>
      </c>
      <c r="C23764" t="s">
        <v>439</v>
      </c>
      <c r="D23764" t="s">
        <v>475</v>
      </c>
      <c r="E23764" t="s">
        <v>343</v>
      </c>
      <c r="F23764">
        <v>2011</v>
      </c>
      <c r="G23764" t="s">
        <v>480</v>
      </c>
      <c r="H23764">
        <v>9.4412339999999997</v>
      </c>
    </row>
    <row r="23765" spans="1:8">
      <c r="A23765" t="s">
        <v>464</v>
      </c>
      <c r="B23765">
        <v>2117</v>
      </c>
      <c r="C23765" t="s">
        <v>439</v>
      </c>
      <c r="D23765" t="s">
        <v>475</v>
      </c>
      <c r="E23765" t="s">
        <v>12</v>
      </c>
      <c r="F23765">
        <v>2013</v>
      </c>
      <c r="G23765" t="s">
        <v>480</v>
      </c>
      <c r="H23765">
        <v>1.6035444000000001</v>
      </c>
    </row>
    <row r="23766" spans="1:8">
      <c r="A23766" t="s">
        <v>464</v>
      </c>
      <c r="B23766">
        <v>3247</v>
      </c>
      <c r="C23766" t="s">
        <v>520</v>
      </c>
      <c r="D23766" t="s">
        <v>475</v>
      </c>
      <c r="E23766" t="s">
        <v>343</v>
      </c>
      <c r="F23766">
        <v>2012</v>
      </c>
      <c r="G23766" t="s">
        <v>480</v>
      </c>
      <c r="H23766">
        <v>5.0325335999999998</v>
      </c>
    </row>
    <row r="23767" spans="1:8">
      <c r="A23767" t="s">
        <v>464</v>
      </c>
      <c r="B23767">
        <v>3247</v>
      </c>
      <c r="C23767" t="s">
        <v>520</v>
      </c>
      <c r="D23767" t="s">
        <v>475</v>
      </c>
      <c r="E23767" t="s">
        <v>25</v>
      </c>
      <c r="F23767">
        <v>2010</v>
      </c>
      <c r="G23767" t="s">
        <v>480</v>
      </c>
      <c r="H23767">
        <v>0.83317319999999995</v>
      </c>
    </row>
    <row r="23768" spans="1:8">
      <c r="A23768" t="s">
        <v>464</v>
      </c>
      <c r="B23768">
        <v>3247</v>
      </c>
      <c r="C23768" t="s">
        <v>520</v>
      </c>
      <c r="D23768" t="s">
        <v>475</v>
      </c>
      <c r="E23768" t="s">
        <v>32</v>
      </c>
      <c r="F23768">
        <v>2014</v>
      </c>
      <c r="G23768" t="s">
        <v>480</v>
      </c>
      <c r="H23768">
        <v>0.77874480000000001</v>
      </c>
    </row>
    <row r="23769" spans="1:8">
      <c r="A23769" t="s">
        <v>464</v>
      </c>
      <c r="B23769">
        <v>3285</v>
      </c>
      <c r="C23769" t="s">
        <v>519</v>
      </c>
      <c r="D23769" t="s">
        <v>475</v>
      </c>
      <c r="E23769" t="s">
        <v>343</v>
      </c>
      <c r="F23769">
        <v>2014</v>
      </c>
      <c r="G23769" t="s">
        <v>480</v>
      </c>
      <c r="H23769">
        <v>27.8715276</v>
      </c>
    </row>
    <row r="23770" spans="1:8">
      <c r="A23770" t="s">
        <v>462</v>
      </c>
      <c r="B23770">
        <v>3285</v>
      </c>
      <c r="C23770" t="s">
        <v>519</v>
      </c>
      <c r="D23770" t="s">
        <v>475</v>
      </c>
      <c r="E23770" t="s">
        <v>17</v>
      </c>
      <c r="F23770">
        <v>2009</v>
      </c>
      <c r="G23770" t="s">
        <v>480</v>
      </c>
      <c r="H23770">
        <v>0.49404239999999999</v>
      </c>
    </row>
    <row r="23771" spans="1:8">
      <c r="A23771" t="s">
        <v>429</v>
      </c>
      <c r="B23771">
        <v>2117</v>
      </c>
      <c r="C23771" t="s">
        <v>439</v>
      </c>
      <c r="D23771" t="s">
        <v>475</v>
      </c>
      <c r="E23771" t="s">
        <v>13</v>
      </c>
      <c r="F23771">
        <v>2010</v>
      </c>
      <c r="G23771" t="s">
        <v>490</v>
      </c>
      <c r="H23771">
        <v>47.486685600000001</v>
      </c>
    </row>
    <row r="23772" spans="1:8">
      <c r="A23772" t="s">
        <v>464</v>
      </c>
      <c r="B23772">
        <v>2117</v>
      </c>
      <c r="C23772" t="s">
        <v>439</v>
      </c>
      <c r="D23772" t="s">
        <v>475</v>
      </c>
      <c r="E23772" t="s">
        <v>10</v>
      </c>
      <c r="F23772">
        <v>2011</v>
      </c>
      <c r="G23772" t="s">
        <v>490</v>
      </c>
      <c r="H23772">
        <v>976.97303280000006</v>
      </c>
    </row>
    <row r="23773" spans="1:8">
      <c r="A23773" t="s">
        <v>464</v>
      </c>
      <c r="B23773">
        <v>2117</v>
      </c>
      <c r="C23773" t="s">
        <v>439</v>
      </c>
      <c r="D23773" t="s">
        <v>475</v>
      </c>
      <c r="E23773" t="s">
        <v>19</v>
      </c>
      <c r="F23773">
        <v>2011</v>
      </c>
      <c r="G23773" t="s">
        <v>490</v>
      </c>
      <c r="H23773">
        <v>0.1967796</v>
      </c>
    </row>
    <row r="23774" spans="1:8">
      <c r="A23774" t="s">
        <v>464</v>
      </c>
      <c r="B23774">
        <v>2117</v>
      </c>
      <c r="C23774" t="s">
        <v>439</v>
      </c>
      <c r="D23774" t="s">
        <v>475</v>
      </c>
      <c r="E23774" t="s">
        <v>479</v>
      </c>
      <c r="F23774">
        <v>2014</v>
      </c>
      <c r="G23774" t="s">
        <v>490</v>
      </c>
      <c r="H23774">
        <v>630.66605760000004</v>
      </c>
    </row>
    <row r="23775" spans="1:8">
      <c r="A23775" t="s">
        <v>461</v>
      </c>
      <c r="B23775">
        <v>2117</v>
      </c>
      <c r="C23775" t="s">
        <v>439</v>
      </c>
      <c r="D23775" t="s">
        <v>475</v>
      </c>
      <c r="E23775" t="s">
        <v>30</v>
      </c>
      <c r="F23775">
        <v>2010</v>
      </c>
      <c r="G23775" t="s">
        <v>490</v>
      </c>
      <c r="H23775">
        <v>0.29726279999999999</v>
      </c>
    </row>
    <row r="23776" spans="1:8">
      <c r="A23776" t="s">
        <v>429</v>
      </c>
      <c r="B23776">
        <v>7200</v>
      </c>
      <c r="C23776" t="s">
        <v>436</v>
      </c>
      <c r="D23776" t="s">
        <v>475</v>
      </c>
      <c r="E23776" t="s">
        <v>5</v>
      </c>
      <c r="F23776">
        <v>2010</v>
      </c>
      <c r="G23776" t="s">
        <v>468</v>
      </c>
      <c r="H23776">
        <v>30.906957599999998</v>
      </c>
    </row>
    <row r="23777" spans="1:8">
      <c r="A23777" t="s">
        <v>429</v>
      </c>
      <c r="B23777">
        <v>7200</v>
      </c>
      <c r="C23777" t="s">
        <v>436</v>
      </c>
      <c r="D23777" t="s">
        <v>475</v>
      </c>
      <c r="E23777" t="s">
        <v>15</v>
      </c>
      <c r="F23777">
        <v>2010</v>
      </c>
      <c r="G23777" t="s">
        <v>468</v>
      </c>
      <c r="H23777">
        <v>50.262534000000002</v>
      </c>
    </row>
    <row r="23778" spans="1:8">
      <c r="A23778" t="s">
        <v>429</v>
      </c>
      <c r="B23778">
        <v>7200</v>
      </c>
      <c r="C23778" t="s">
        <v>436</v>
      </c>
      <c r="D23778" t="s">
        <v>475</v>
      </c>
      <c r="E23778" t="s">
        <v>17</v>
      </c>
      <c r="F23778">
        <v>2010</v>
      </c>
      <c r="G23778" t="s">
        <v>468</v>
      </c>
      <c r="H23778">
        <v>3.6760104</v>
      </c>
    </row>
    <row r="23779" spans="1:8">
      <c r="A23779" t="s">
        <v>463</v>
      </c>
      <c r="B23779">
        <v>4000</v>
      </c>
      <c r="C23779" t="s">
        <v>433</v>
      </c>
      <c r="D23779" t="s">
        <v>475</v>
      </c>
      <c r="E23779" t="s">
        <v>15</v>
      </c>
      <c r="F23779">
        <v>2011</v>
      </c>
      <c r="G23779" t="s">
        <v>468</v>
      </c>
      <c r="H23779">
        <v>19.397444400000001</v>
      </c>
    </row>
    <row r="23780" spans="1:8">
      <c r="A23780" t="s">
        <v>464</v>
      </c>
      <c r="B23780">
        <v>4000</v>
      </c>
      <c r="C23780" t="s">
        <v>433</v>
      </c>
      <c r="D23780" t="s">
        <v>475</v>
      </c>
      <c r="E23780" t="s">
        <v>343</v>
      </c>
      <c r="F23780">
        <v>2013</v>
      </c>
      <c r="G23780" t="s">
        <v>468</v>
      </c>
      <c r="H23780">
        <v>135.43041959999999</v>
      </c>
    </row>
    <row r="23781" spans="1:8">
      <c r="A23781" t="s">
        <v>464</v>
      </c>
      <c r="B23781">
        <v>4000</v>
      </c>
      <c r="C23781" t="s">
        <v>433</v>
      </c>
      <c r="D23781" t="s">
        <v>475</v>
      </c>
      <c r="E23781" t="s">
        <v>32</v>
      </c>
      <c r="F23781">
        <v>2014</v>
      </c>
      <c r="G23781" t="s">
        <v>468</v>
      </c>
      <c r="H23781">
        <v>19.4769936</v>
      </c>
    </row>
    <row r="23782" spans="1:8">
      <c r="A23782" t="s">
        <v>497</v>
      </c>
      <c r="B23782">
        <v>4000</v>
      </c>
      <c r="C23782" t="s">
        <v>433</v>
      </c>
      <c r="D23782" t="s">
        <v>475</v>
      </c>
      <c r="E23782" t="s">
        <v>34</v>
      </c>
      <c r="F23782">
        <v>2010</v>
      </c>
      <c r="G23782" t="s">
        <v>468</v>
      </c>
      <c r="H23782">
        <v>0.1590984</v>
      </c>
    </row>
    <row r="23783" spans="1:8">
      <c r="A23783" t="s">
        <v>456</v>
      </c>
      <c r="B23783">
        <v>4000</v>
      </c>
      <c r="C23783" t="s">
        <v>433</v>
      </c>
      <c r="D23783" t="s">
        <v>475</v>
      </c>
      <c r="E23783" t="s">
        <v>20</v>
      </c>
      <c r="F23783">
        <v>2011</v>
      </c>
      <c r="G23783" t="s">
        <v>468</v>
      </c>
      <c r="H23783">
        <v>33.607443600000003</v>
      </c>
    </row>
    <row r="23784" spans="1:8">
      <c r="A23784" t="s">
        <v>438</v>
      </c>
      <c r="B23784">
        <v>4000</v>
      </c>
      <c r="C23784" t="s">
        <v>433</v>
      </c>
      <c r="D23784" t="s">
        <v>475</v>
      </c>
      <c r="E23784" t="s">
        <v>32</v>
      </c>
      <c r="F23784">
        <v>2011</v>
      </c>
      <c r="G23784" t="s">
        <v>468</v>
      </c>
      <c r="H23784">
        <v>5.8615199999999999E-2</v>
      </c>
    </row>
    <row r="23785" spans="1:8">
      <c r="A23785" t="s">
        <v>461</v>
      </c>
      <c r="B23785">
        <v>4000</v>
      </c>
      <c r="C23785" t="s">
        <v>433</v>
      </c>
      <c r="D23785" t="s">
        <v>475</v>
      </c>
      <c r="E23785" t="s">
        <v>15</v>
      </c>
      <c r="F23785">
        <v>2010</v>
      </c>
      <c r="G23785" t="s">
        <v>468</v>
      </c>
      <c r="H23785">
        <v>13.607100000000001</v>
      </c>
    </row>
    <row r="23786" spans="1:8">
      <c r="A23786" t="s">
        <v>465</v>
      </c>
      <c r="B23786">
        <v>4000</v>
      </c>
      <c r="C23786" t="s">
        <v>433</v>
      </c>
      <c r="D23786" t="s">
        <v>475</v>
      </c>
      <c r="E23786" t="s">
        <v>10</v>
      </c>
      <c r="F23786">
        <v>2014</v>
      </c>
      <c r="G23786" t="s">
        <v>468</v>
      </c>
      <c r="H23786">
        <v>11.3336676</v>
      </c>
    </row>
    <row r="23787" spans="1:8">
      <c r="A23787" t="s">
        <v>465</v>
      </c>
      <c r="B23787">
        <v>4000</v>
      </c>
      <c r="C23787" t="s">
        <v>433</v>
      </c>
      <c r="D23787" t="s">
        <v>475</v>
      </c>
      <c r="E23787" t="s">
        <v>22</v>
      </c>
      <c r="F23787">
        <v>2011</v>
      </c>
      <c r="G23787" t="s">
        <v>468</v>
      </c>
      <c r="H23787">
        <v>0.7368768</v>
      </c>
    </row>
    <row r="23788" spans="1:8">
      <c r="A23788" t="s">
        <v>429</v>
      </c>
      <c r="B23788">
        <v>2210</v>
      </c>
      <c r="C23788" t="s">
        <v>442</v>
      </c>
      <c r="D23788" t="s">
        <v>475</v>
      </c>
      <c r="E23788" t="s">
        <v>9</v>
      </c>
      <c r="F23788">
        <v>2011</v>
      </c>
      <c r="G23788" t="s">
        <v>490</v>
      </c>
      <c r="H23788">
        <v>574.26567480000006</v>
      </c>
    </row>
    <row r="23789" spans="1:8">
      <c r="A23789" t="s">
        <v>429</v>
      </c>
      <c r="B23789">
        <v>2210</v>
      </c>
      <c r="C23789" t="s">
        <v>442</v>
      </c>
      <c r="D23789" t="s">
        <v>475</v>
      </c>
      <c r="E23789" t="s">
        <v>32</v>
      </c>
      <c r="F23789">
        <v>2010</v>
      </c>
      <c r="G23789" t="s">
        <v>490</v>
      </c>
      <c r="H23789">
        <v>247.05469439999999</v>
      </c>
    </row>
    <row r="23790" spans="1:8">
      <c r="A23790" t="s">
        <v>496</v>
      </c>
      <c r="B23790">
        <v>2210</v>
      </c>
      <c r="C23790" t="s">
        <v>442</v>
      </c>
      <c r="D23790" t="s">
        <v>475</v>
      </c>
      <c r="E23790" t="s">
        <v>10</v>
      </c>
      <c r="F23790">
        <v>2014</v>
      </c>
      <c r="G23790" t="s">
        <v>490</v>
      </c>
      <c r="H23790">
        <v>9.3909924</v>
      </c>
    </row>
    <row r="23791" spans="1:8">
      <c r="A23791" t="s">
        <v>429</v>
      </c>
      <c r="B23791">
        <v>3105</v>
      </c>
      <c r="C23791" t="s">
        <v>457</v>
      </c>
      <c r="D23791" t="s">
        <v>475</v>
      </c>
      <c r="E23791" t="s">
        <v>6</v>
      </c>
      <c r="F23791">
        <v>2014</v>
      </c>
      <c r="G23791" t="s">
        <v>503</v>
      </c>
      <c r="H23791">
        <v>1.0550736000000001</v>
      </c>
    </row>
    <row r="23792" spans="1:8">
      <c r="A23792" t="s">
        <v>429</v>
      </c>
      <c r="B23792">
        <v>3105</v>
      </c>
      <c r="C23792" t="s">
        <v>457</v>
      </c>
      <c r="D23792" t="s">
        <v>475</v>
      </c>
      <c r="E23792" t="s">
        <v>9</v>
      </c>
      <c r="F23792">
        <v>2010</v>
      </c>
      <c r="G23792" t="s">
        <v>503</v>
      </c>
      <c r="H23792">
        <v>7.4650644000000002</v>
      </c>
    </row>
    <row r="23793" spans="1:8">
      <c r="A23793" t="s">
        <v>429</v>
      </c>
      <c r="B23793">
        <v>3105</v>
      </c>
      <c r="C23793" t="s">
        <v>457</v>
      </c>
      <c r="D23793" t="s">
        <v>475</v>
      </c>
      <c r="E23793" t="s">
        <v>11</v>
      </c>
      <c r="F23793">
        <v>2009</v>
      </c>
      <c r="G23793" t="s">
        <v>503</v>
      </c>
      <c r="H23793">
        <v>535.58382959999994</v>
      </c>
    </row>
    <row r="23794" spans="1:8">
      <c r="A23794" t="s">
        <v>429</v>
      </c>
      <c r="B23794">
        <v>3105</v>
      </c>
      <c r="C23794" t="s">
        <v>457</v>
      </c>
      <c r="D23794" t="s">
        <v>475</v>
      </c>
      <c r="E23794" t="s">
        <v>10</v>
      </c>
      <c r="F23794">
        <v>2011</v>
      </c>
      <c r="G23794" t="s">
        <v>503</v>
      </c>
      <c r="H23794">
        <v>108.7395696</v>
      </c>
    </row>
    <row r="23795" spans="1:8">
      <c r="A23795" t="s">
        <v>429</v>
      </c>
      <c r="B23795">
        <v>3105</v>
      </c>
      <c r="C23795" t="s">
        <v>457</v>
      </c>
      <c r="D23795" t="s">
        <v>475</v>
      </c>
      <c r="E23795" t="s">
        <v>20</v>
      </c>
      <c r="F23795">
        <v>2011</v>
      </c>
      <c r="G23795" t="s">
        <v>503</v>
      </c>
      <c r="H23795">
        <v>224.6888088</v>
      </c>
    </row>
    <row r="23796" spans="1:8">
      <c r="A23796" t="s">
        <v>464</v>
      </c>
      <c r="B23796">
        <v>3105</v>
      </c>
      <c r="C23796" t="s">
        <v>457</v>
      </c>
      <c r="D23796" t="s">
        <v>475</v>
      </c>
      <c r="E23796" t="s">
        <v>10</v>
      </c>
      <c r="F23796">
        <v>2012</v>
      </c>
      <c r="G23796" t="s">
        <v>503</v>
      </c>
      <c r="H23796">
        <v>3872.26665</v>
      </c>
    </row>
    <row r="23797" spans="1:8">
      <c r="A23797" t="s">
        <v>464</v>
      </c>
      <c r="B23797">
        <v>3105</v>
      </c>
      <c r="C23797" t="s">
        <v>457</v>
      </c>
      <c r="D23797" t="s">
        <v>475</v>
      </c>
      <c r="E23797" t="s">
        <v>16</v>
      </c>
      <c r="F23797">
        <v>2013</v>
      </c>
      <c r="G23797" t="s">
        <v>503</v>
      </c>
      <c r="H23797">
        <v>104.314122</v>
      </c>
    </row>
    <row r="23798" spans="1:8">
      <c r="A23798" t="s">
        <v>464</v>
      </c>
      <c r="B23798" t="s">
        <v>504</v>
      </c>
      <c r="C23798" t="s">
        <v>447</v>
      </c>
      <c r="D23798" t="s">
        <v>475</v>
      </c>
      <c r="E23798" t="s">
        <v>36</v>
      </c>
      <c r="F23798">
        <v>2010</v>
      </c>
      <c r="G23798" t="s">
        <v>503</v>
      </c>
      <c r="H23798">
        <v>3.1987152000000001</v>
      </c>
    </row>
    <row r="23799" spans="1:8">
      <c r="A23799" t="s">
        <v>464</v>
      </c>
      <c r="B23799" t="s">
        <v>504</v>
      </c>
      <c r="C23799" t="s">
        <v>447</v>
      </c>
      <c r="D23799" t="s">
        <v>475</v>
      </c>
      <c r="E23799" t="s">
        <v>10</v>
      </c>
      <c r="F23799">
        <v>2014</v>
      </c>
      <c r="G23799" t="s">
        <v>503</v>
      </c>
      <c r="H23799">
        <v>99.398818800000001</v>
      </c>
    </row>
    <row r="23800" spans="1:8">
      <c r="A23800" t="s">
        <v>464</v>
      </c>
      <c r="B23800" t="s">
        <v>504</v>
      </c>
      <c r="C23800" t="s">
        <v>447</v>
      </c>
      <c r="D23800" t="s">
        <v>475</v>
      </c>
      <c r="E23800" t="s">
        <v>18</v>
      </c>
      <c r="F23800">
        <v>2010</v>
      </c>
      <c r="G23800" t="s">
        <v>503</v>
      </c>
      <c r="H23800">
        <v>12.120786000000001</v>
      </c>
    </row>
    <row r="23801" spans="1:8">
      <c r="A23801" t="s">
        <v>438</v>
      </c>
      <c r="B23801" t="s">
        <v>504</v>
      </c>
      <c r="C23801" t="s">
        <v>447</v>
      </c>
      <c r="D23801" t="s">
        <v>475</v>
      </c>
      <c r="E23801" t="s">
        <v>10</v>
      </c>
      <c r="F23801">
        <v>2010</v>
      </c>
      <c r="G23801" t="s">
        <v>503</v>
      </c>
      <c r="H23801">
        <v>4.1868000000000002E-2</v>
      </c>
    </row>
    <row r="23802" spans="1:8">
      <c r="A23802" t="s">
        <v>462</v>
      </c>
      <c r="B23802">
        <v>4000</v>
      </c>
      <c r="C23802" t="s">
        <v>433</v>
      </c>
      <c r="D23802" t="s">
        <v>475</v>
      </c>
      <c r="E23802" t="s">
        <v>37</v>
      </c>
      <c r="F23802">
        <v>2011</v>
      </c>
      <c r="G23802" t="s">
        <v>501</v>
      </c>
      <c r="H23802">
        <v>0.19259280000000001</v>
      </c>
    </row>
    <row r="23803" spans="1:8">
      <c r="A23803" t="s">
        <v>456</v>
      </c>
      <c r="B23803">
        <v>4000</v>
      </c>
      <c r="C23803" t="s">
        <v>433</v>
      </c>
      <c r="D23803" t="s">
        <v>475</v>
      </c>
      <c r="E23803" t="s">
        <v>28</v>
      </c>
      <c r="F23803">
        <v>2012</v>
      </c>
      <c r="G23803" t="s">
        <v>501</v>
      </c>
      <c r="H23803">
        <v>27.356551199999998</v>
      </c>
    </row>
    <row r="23804" spans="1:8">
      <c r="A23804" t="s">
        <v>438</v>
      </c>
      <c r="B23804">
        <v>4000</v>
      </c>
      <c r="C23804" t="s">
        <v>433</v>
      </c>
      <c r="D23804" t="s">
        <v>475</v>
      </c>
      <c r="E23804" t="s">
        <v>30</v>
      </c>
      <c r="F23804">
        <v>2009</v>
      </c>
      <c r="G23804" t="s">
        <v>501</v>
      </c>
      <c r="H23804">
        <v>0.54847080000000004</v>
      </c>
    </row>
    <row r="23805" spans="1:8">
      <c r="A23805" t="s">
        <v>461</v>
      </c>
      <c r="B23805">
        <v>4000</v>
      </c>
      <c r="C23805" t="s">
        <v>433</v>
      </c>
      <c r="D23805" t="s">
        <v>475</v>
      </c>
      <c r="E23805" t="s">
        <v>9</v>
      </c>
      <c r="F23805">
        <v>2010</v>
      </c>
      <c r="G23805" t="s">
        <v>501</v>
      </c>
      <c r="H23805">
        <v>9.4370472000000003</v>
      </c>
    </row>
    <row r="23806" spans="1:8">
      <c r="A23806" t="s">
        <v>461</v>
      </c>
      <c r="B23806">
        <v>4000</v>
      </c>
      <c r="C23806" t="s">
        <v>433</v>
      </c>
      <c r="D23806" t="s">
        <v>475</v>
      </c>
      <c r="E23806" t="s">
        <v>5</v>
      </c>
      <c r="F23806">
        <v>2010</v>
      </c>
      <c r="G23806" t="s">
        <v>501</v>
      </c>
      <c r="H23806">
        <v>6.6318912000000001</v>
      </c>
    </row>
    <row r="23807" spans="1:8">
      <c r="A23807" t="s">
        <v>461</v>
      </c>
      <c r="B23807">
        <v>4000</v>
      </c>
      <c r="C23807" t="s">
        <v>433</v>
      </c>
      <c r="D23807" t="s">
        <v>475</v>
      </c>
      <c r="E23807" t="s">
        <v>20</v>
      </c>
      <c r="F23807">
        <v>2014</v>
      </c>
      <c r="G23807" t="s">
        <v>501</v>
      </c>
      <c r="H23807">
        <v>0.84154680000000004</v>
      </c>
    </row>
    <row r="23808" spans="1:8">
      <c r="A23808" t="s">
        <v>461</v>
      </c>
      <c r="B23808">
        <v>4000</v>
      </c>
      <c r="C23808" t="s">
        <v>433</v>
      </c>
      <c r="D23808" t="s">
        <v>475</v>
      </c>
      <c r="E23808" t="s">
        <v>17</v>
      </c>
      <c r="F23808">
        <v>2014</v>
      </c>
      <c r="G23808" t="s">
        <v>501</v>
      </c>
      <c r="H23808">
        <v>2.8847052</v>
      </c>
    </row>
    <row r="23809" spans="1:8">
      <c r="A23809" t="s">
        <v>461</v>
      </c>
      <c r="B23809">
        <v>4000</v>
      </c>
      <c r="C23809" t="s">
        <v>433</v>
      </c>
      <c r="D23809" t="s">
        <v>475</v>
      </c>
      <c r="E23809" t="s">
        <v>30</v>
      </c>
      <c r="F23809">
        <v>2012</v>
      </c>
      <c r="G23809" t="s">
        <v>501</v>
      </c>
      <c r="H23809">
        <v>38.518560000000001</v>
      </c>
    </row>
    <row r="23810" spans="1:8">
      <c r="A23810" t="s">
        <v>461</v>
      </c>
      <c r="B23810">
        <v>4000</v>
      </c>
      <c r="C23810" t="s">
        <v>433</v>
      </c>
      <c r="D23810" t="s">
        <v>475</v>
      </c>
      <c r="E23810" t="s">
        <v>32</v>
      </c>
      <c r="F23810">
        <v>2010</v>
      </c>
      <c r="G23810" t="s">
        <v>501</v>
      </c>
      <c r="H23810">
        <v>1.2560399999999999E-2</v>
      </c>
    </row>
    <row r="23811" spans="1:8">
      <c r="A23811" t="s">
        <v>465</v>
      </c>
      <c r="B23811">
        <v>4000</v>
      </c>
      <c r="C23811" t="s">
        <v>433</v>
      </c>
      <c r="D23811" t="s">
        <v>475</v>
      </c>
      <c r="E23811" t="s">
        <v>6</v>
      </c>
      <c r="F23811">
        <v>2014</v>
      </c>
      <c r="G23811" t="s">
        <v>501</v>
      </c>
      <c r="H23811">
        <v>7.0296371999999998</v>
      </c>
    </row>
    <row r="23812" spans="1:8">
      <c r="A23812" t="s">
        <v>429</v>
      </c>
      <c r="B23812">
        <v>4100</v>
      </c>
      <c r="C23812" t="s">
        <v>449</v>
      </c>
      <c r="D23812" t="s">
        <v>475</v>
      </c>
      <c r="E23812" t="s">
        <v>6</v>
      </c>
      <c r="F23812">
        <v>2010</v>
      </c>
      <c r="G23812" t="s">
        <v>501</v>
      </c>
      <c r="H23812">
        <v>2.4743987999999999</v>
      </c>
    </row>
    <row r="23813" spans="1:8">
      <c r="A23813" t="s">
        <v>429</v>
      </c>
      <c r="B23813">
        <v>4100</v>
      </c>
      <c r="C23813" t="s">
        <v>449</v>
      </c>
      <c r="D23813" t="s">
        <v>475</v>
      </c>
      <c r="E23813" t="s">
        <v>11</v>
      </c>
      <c r="F23813">
        <v>2009</v>
      </c>
      <c r="G23813" t="s">
        <v>501</v>
      </c>
      <c r="H23813">
        <v>314.91016200000001</v>
      </c>
    </row>
    <row r="23814" spans="1:8">
      <c r="A23814" t="s">
        <v>429</v>
      </c>
      <c r="B23814">
        <v>4100</v>
      </c>
      <c r="C23814" t="s">
        <v>449</v>
      </c>
      <c r="D23814" t="s">
        <v>475</v>
      </c>
      <c r="E23814" t="s">
        <v>37</v>
      </c>
      <c r="F23814">
        <v>2012</v>
      </c>
      <c r="G23814" t="s">
        <v>501</v>
      </c>
      <c r="H23814">
        <v>1467.0924012</v>
      </c>
    </row>
    <row r="23815" spans="1:8">
      <c r="A23815" t="s">
        <v>464</v>
      </c>
      <c r="B23815">
        <v>4100</v>
      </c>
      <c r="C23815" t="s">
        <v>449</v>
      </c>
      <c r="D23815" t="s">
        <v>475</v>
      </c>
      <c r="E23815" t="s">
        <v>22</v>
      </c>
      <c r="F23815">
        <v>2011</v>
      </c>
      <c r="G23815" t="s">
        <v>501</v>
      </c>
      <c r="H23815">
        <v>114.1028604</v>
      </c>
    </row>
    <row r="23816" spans="1:8">
      <c r="A23816" t="s">
        <v>464</v>
      </c>
      <c r="B23816">
        <v>4100</v>
      </c>
      <c r="C23816" t="s">
        <v>449</v>
      </c>
      <c r="D23816" t="s">
        <v>475</v>
      </c>
      <c r="E23816" t="s">
        <v>18</v>
      </c>
      <c r="F23816">
        <v>2011</v>
      </c>
      <c r="G23816" t="s">
        <v>501</v>
      </c>
      <c r="H23816">
        <v>165.5335116</v>
      </c>
    </row>
    <row r="23817" spans="1:8">
      <c r="A23817" t="s">
        <v>464</v>
      </c>
      <c r="B23817">
        <v>4100</v>
      </c>
      <c r="C23817" t="s">
        <v>449</v>
      </c>
      <c r="D23817" t="s">
        <v>475</v>
      </c>
      <c r="E23817" t="s">
        <v>28</v>
      </c>
      <c r="F23817">
        <v>2010</v>
      </c>
      <c r="G23817" t="s">
        <v>501</v>
      </c>
      <c r="H23817">
        <v>772.59439080000004</v>
      </c>
    </row>
    <row r="23818" spans="1:8">
      <c r="A23818" t="s">
        <v>497</v>
      </c>
      <c r="B23818">
        <v>4100</v>
      </c>
      <c r="C23818" t="s">
        <v>449</v>
      </c>
      <c r="D23818" t="s">
        <v>475</v>
      </c>
      <c r="E23818" t="s">
        <v>16</v>
      </c>
      <c r="F23818">
        <v>2009</v>
      </c>
      <c r="G23818" t="s">
        <v>501</v>
      </c>
      <c r="H23818">
        <v>0.12560399999999999</v>
      </c>
    </row>
    <row r="23819" spans="1:8">
      <c r="A23819" t="s">
        <v>456</v>
      </c>
      <c r="B23819">
        <v>4100</v>
      </c>
      <c r="C23819" t="s">
        <v>449</v>
      </c>
      <c r="D23819" t="s">
        <v>475</v>
      </c>
      <c r="E23819" t="s">
        <v>29</v>
      </c>
      <c r="F23819">
        <v>2010</v>
      </c>
      <c r="G23819" t="s">
        <v>501</v>
      </c>
      <c r="H23819">
        <v>153.06940800000001</v>
      </c>
    </row>
    <row r="23820" spans="1:8">
      <c r="A23820" t="s">
        <v>456</v>
      </c>
      <c r="B23820">
        <v>4100</v>
      </c>
      <c r="C23820" t="s">
        <v>449</v>
      </c>
      <c r="D23820" t="s">
        <v>475</v>
      </c>
      <c r="E23820" t="s">
        <v>28</v>
      </c>
      <c r="F23820">
        <v>2014</v>
      </c>
      <c r="G23820" t="s">
        <v>501</v>
      </c>
      <c r="H23820">
        <v>25.447370400000001</v>
      </c>
    </row>
    <row r="23821" spans="1:8">
      <c r="A23821" t="s">
        <v>456</v>
      </c>
      <c r="B23821">
        <v>4100</v>
      </c>
      <c r="C23821" t="s">
        <v>449</v>
      </c>
      <c r="D23821" t="s">
        <v>475</v>
      </c>
      <c r="E23821" t="s">
        <v>32</v>
      </c>
      <c r="F23821">
        <v>2011</v>
      </c>
      <c r="G23821" t="s">
        <v>501</v>
      </c>
      <c r="H23821">
        <v>12.2715108</v>
      </c>
    </row>
    <row r="23822" spans="1:8">
      <c r="A23822" t="s">
        <v>438</v>
      </c>
      <c r="B23822">
        <v>4100</v>
      </c>
      <c r="C23822" t="s">
        <v>449</v>
      </c>
      <c r="D23822" t="s">
        <v>475</v>
      </c>
      <c r="E23822" t="s">
        <v>30</v>
      </c>
      <c r="F23822">
        <v>2011</v>
      </c>
      <c r="G23822" t="s">
        <v>501</v>
      </c>
      <c r="H23822">
        <v>0.48148200000000002</v>
      </c>
    </row>
    <row r="23823" spans="1:8">
      <c r="A23823" t="s">
        <v>438</v>
      </c>
      <c r="B23823">
        <v>4100</v>
      </c>
      <c r="C23823" t="s">
        <v>449</v>
      </c>
      <c r="D23823" t="s">
        <v>475</v>
      </c>
      <c r="E23823" t="s">
        <v>36</v>
      </c>
      <c r="F23823">
        <v>2009</v>
      </c>
      <c r="G23823" t="s">
        <v>501</v>
      </c>
      <c r="H23823">
        <v>1.2560399999999999E-2</v>
      </c>
    </row>
    <row r="23824" spans="1:8">
      <c r="A23824" t="s">
        <v>461</v>
      </c>
      <c r="B23824">
        <v>4100</v>
      </c>
      <c r="C23824" t="s">
        <v>449</v>
      </c>
      <c r="D23824" t="s">
        <v>475</v>
      </c>
      <c r="E23824" t="s">
        <v>30</v>
      </c>
      <c r="F23824">
        <v>2011</v>
      </c>
      <c r="G23824" t="s">
        <v>501</v>
      </c>
      <c r="H23824">
        <v>4.1868000000000001E-3</v>
      </c>
    </row>
    <row r="23825" spans="1:8">
      <c r="A23825" t="s">
        <v>429</v>
      </c>
      <c r="B23825">
        <v>4000</v>
      </c>
      <c r="C23825" t="s">
        <v>433</v>
      </c>
      <c r="D23825" t="s">
        <v>475</v>
      </c>
      <c r="E23825" t="s">
        <v>13</v>
      </c>
      <c r="F23825">
        <v>2011</v>
      </c>
      <c r="G23825" t="s">
        <v>501</v>
      </c>
      <c r="H23825">
        <v>1.9049940000000001</v>
      </c>
    </row>
    <row r="23826" spans="1:8">
      <c r="A23826" t="s">
        <v>464</v>
      </c>
      <c r="B23826">
        <v>4000</v>
      </c>
      <c r="C23826" t="s">
        <v>433</v>
      </c>
      <c r="D23826" t="s">
        <v>475</v>
      </c>
      <c r="E23826" t="s">
        <v>15</v>
      </c>
      <c r="F23826">
        <v>2011</v>
      </c>
      <c r="G23826" t="s">
        <v>501</v>
      </c>
      <c r="H23826">
        <v>1743.5844864000001</v>
      </c>
    </row>
    <row r="23827" spans="1:8">
      <c r="A23827" t="s">
        <v>464</v>
      </c>
      <c r="B23827">
        <v>4000</v>
      </c>
      <c r="C23827" t="s">
        <v>433</v>
      </c>
      <c r="D23827" t="s">
        <v>475</v>
      </c>
      <c r="E23827" t="s">
        <v>352</v>
      </c>
      <c r="F23827">
        <v>2010</v>
      </c>
      <c r="G23827" t="s">
        <v>501</v>
      </c>
      <c r="H23827">
        <v>96.769508400000007</v>
      </c>
    </row>
    <row r="23828" spans="1:8">
      <c r="A23828" t="s">
        <v>464</v>
      </c>
      <c r="B23828">
        <v>4000</v>
      </c>
      <c r="C23828" t="s">
        <v>433</v>
      </c>
      <c r="D23828" t="s">
        <v>475</v>
      </c>
      <c r="E23828" t="s">
        <v>479</v>
      </c>
      <c r="F23828">
        <v>2009</v>
      </c>
      <c r="G23828" t="s">
        <v>501</v>
      </c>
      <c r="H23828">
        <v>1236.1024583999999</v>
      </c>
    </row>
    <row r="23829" spans="1:8">
      <c r="A23829" t="s">
        <v>429</v>
      </c>
      <c r="B23829">
        <v>5100</v>
      </c>
      <c r="C23829" t="s">
        <v>434</v>
      </c>
      <c r="D23829" t="s">
        <v>475</v>
      </c>
      <c r="E23829" t="s">
        <v>10</v>
      </c>
      <c r="F23829">
        <v>2011</v>
      </c>
      <c r="G23829" t="s">
        <v>506</v>
      </c>
      <c r="H23829">
        <v>1166.0866020000001</v>
      </c>
    </row>
    <row r="23830" spans="1:8">
      <c r="A23830" t="s">
        <v>429</v>
      </c>
      <c r="B23830">
        <v>5100</v>
      </c>
      <c r="C23830" t="s">
        <v>434</v>
      </c>
      <c r="D23830" t="s">
        <v>475</v>
      </c>
      <c r="E23830" t="s">
        <v>14</v>
      </c>
      <c r="F23830">
        <v>2014</v>
      </c>
      <c r="G23830" t="s">
        <v>506</v>
      </c>
      <c r="H23830">
        <v>254.66211000000001</v>
      </c>
    </row>
    <row r="23831" spans="1:8">
      <c r="A23831" t="s">
        <v>429</v>
      </c>
      <c r="B23831">
        <v>5100</v>
      </c>
      <c r="C23831" t="s">
        <v>434</v>
      </c>
      <c r="D23831" t="s">
        <v>475</v>
      </c>
      <c r="E23831" t="s">
        <v>17</v>
      </c>
      <c r="F23831">
        <v>2014</v>
      </c>
      <c r="G23831" t="s">
        <v>506</v>
      </c>
      <c r="H23831">
        <v>169.4649168</v>
      </c>
    </row>
    <row r="23832" spans="1:8">
      <c r="A23832" t="s">
        <v>429</v>
      </c>
      <c r="B23832">
        <v>5100</v>
      </c>
      <c r="C23832" t="s">
        <v>434</v>
      </c>
      <c r="D23832" t="s">
        <v>475</v>
      </c>
      <c r="E23832" t="s">
        <v>34</v>
      </c>
      <c r="F23832">
        <v>2012</v>
      </c>
      <c r="G23832" t="s">
        <v>506</v>
      </c>
      <c r="H23832">
        <v>691.60074480000003</v>
      </c>
    </row>
    <row r="23833" spans="1:8">
      <c r="A23833" t="s">
        <v>429</v>
      </c>
      <c r="B23833">
        <v>7200</v>
      </c>
      <c r="C23833" t="s">
        <v>436</v>
      </c>
      <c r="D23833" t="s">
        <v>475</v>
      </c>
      <c r="E23833" t="s">
        <v>13</v>
      </c>
      <c r="F23833">
        <v>2010</v>
      </c>
      <c r="G23833" t="s">
        <v>505</v>
      </c>
      <c r="H23833">
        <v>7.2934055999999998</v>
      </c>
    </row>
    <row r="23834" spans="1:8">
      <c r="A23834" t="s">
        <v>464</v>
      </c>
      <c r="B23834">
        <v>7200</v>
      </c>
      <c r="C23834" t="s">
        <v>436</v>
      </c>
      <c r="D23834" t="s">
        <v>475</v>
      </c>
      <c r="E23834" t="s">
        <v>17</v>
      </c>
      <c r="F23834">
        <v>2011</v>
      </c>
      <c r="G23834" t="s">
        <v>505</v>
      </c>
      <c r="H23834">
        <v>0.272142</v>
      </c>
    </row>
    <row r="23835" spans="1:8">
      <c r="A23835" t="s">
        <v>429</v>
      </c>
      <c r="B23835">
        <v>2210</v>
      </c>
      <c r="C23835" t="s">
        <v>442</v>
      </c>
      <c r="D23835" t="s">
        <v>475</v>
      </c>
      <c r="E23835" t="s">
        <v>9</v>
      </c>
      <c r="F23835">
        <v>2012</v>
      </c>
      <c r="G23835" t="s">
        <v>480</v>
      </c>
      <c r="H23835">
        <v>535.58801640000001</v>
      </c>
    </row>
    <row r="23836" spans="1:8">
      <c r="A23836" t="s">
        <v>429</v>
      </c>
      <c r="B23836">
        <v>2210</v>
      </c>
      <c r="C23836" t="s">
        <v>442</v>
      </c>
      <c r="D23836" t="s">
        <v>475</v>
      </c>
      <c r="E23836" t="s">
        <v>343</v>
      </c>
      <c r="F23836">
        <v>2012</v>
      </c>
      <c r="G23836" t="s">
        <v>480</v>
      </c>
      <c r="H23836">
        <v>336.81549960000001</v>
      </c>
    </row>
    <row r="23837" spans="1:8">
      <c r="A23837" t="s">
        <v>429</v>
      </c>
      <c r="B23837">
        <v>3105</v>
      </c>
      <c r="C23837" t="s">
        <v>457</v>
      </c>
      <c r="D23837" t="s">
        <v>475</v>
      </c>
      <c r="E23837" t="s">
        <v>6</v>
      </c>
      <c r="F23837">
        <v>2011</v>
      </c>
      <c r="G23837" t="s">
        <v>480</v>
      </c>
      <c r="H23837">
        <v>0.90016200000000002</v>
      </c>
    </row>
    <row r="23838" spans="1:8">
      <c r="A23838" t="s">
        <v>429</v>
      </c>
      <c r="B23838">
        <v>3105</v>
      </c>
      <c r="C23838" t="s">
        <v>457</v>
      </c>
      <c r="D23838" t="s">
        <v>475</v>
      </c>
      <c r="E23838" t="s">
        <v>13</v>
      </c>
      <c r="F23838">
        <v>2012</v>
      </c>
      <c r="G23838" t="s">
        <v>480</v>
      </c>
      <c r="H23838">
        <v>5.9578163999999996</v>
      </c>
    </row>
    <row r="23839" spans="1:8">
      <c r="A23839" t="s">
        <v>429</v>
      </c>
      <c r="B23839">
        <v>3105</v>
      </c>
      <c r="C23839" t="s">
        <v>457</v>
      </c>
      <c r="D23839" t="s">
        <v>475</v>
      </c>
      <c r="E23839" t="s">
        <v>11</v>
      </c>
      <c r="F23839">
        <v>2010</v>
      </c>
      <c r="G23839" t="s">
        <v>480</v>
      </c>
      <c r="H23839">
        <v>504.03210480000001</v>
      </c>
    </row>
    <row r="23840" spans="1:8">
      <c r="A23840" t="s">
        <v>429</v>
      </c>
      <c r="B23840">
        <v>3105</v>
      </c>
      <c r="C23840" t="s">
        <v>457</v>
      </c>
      <c r="D23840" t="s">
        <v>475</v>
      </c>
      <c r="E23840" t="s">
        <v>10</v>
      </c>
      <c r="F23840">
        <v>2011</v>
      </c>
      <c r="G23840" t="s">
        <v>480</v>
      </c>
      <c r="H23840">
        <v>108.7395696</v>
      </c>
    </row>
    <row r="23841" spans="1:8">
      <c r="A23841" t="s">
        <v>464</v>
      </c>
      <c r="B23841">
        <v>5500</v>
      </c>
      <c r="C23841" t="s">
        <v>435</v>
      </c>
      <c r="D23841" t="s">
        <v>475</v>
      </c>
      <c r="E23841" t="s">
        <v>14</v>
      </c>
      <c r="F23841">
        <v>2012</v>
      </c>
      <c r="G23841" t="s">
        <v>480</v>
      </c>
      <c r="H23841">
        <v>11.710479599999999</v>
      </c>
    </row>
    <row r="23842" spans="1:8">
      <c r="A23842" t="s">
        <v>464</v>
      </c>
      <c r="B23842">
        <v>5500</v>
      </c>
      <c r="C23842" t="s">
        <v>435</v>
      </c>
      <c r="D23842" t="s">
        <v>475</v>
      </c>
      <c r="E23842" t="s">
        <v>35</v>
      </c>
      <c r="F23842">
        <v>2012</v>
      </c>
      <c r="G23842" t="s">
        <v>480</v>
      </c>
      <c r="H23842">
        <v>2.1520152000000001</v>
      </c>
    </row>
    <row r="23843" spans="1:8">
      <c r="A23843" t="s">
        <v>464</v>
      </c>
      <c r="B23843">
        <v>5500</v>
      </c>
      <c r="C23843" t="s">
        <v>435</v>
      </c>
      <c r="D23843" t="s">
        <v>475</v>
      </c>
      <c r="E23843" t="s">
        <v>36</v>
      </c>
      <c r="F23843">
        <v>2009</v>
      </c>
      <c r="G23843" t="s">
        <v>480</v>
      </c>
      <c r="H23843">
        <v>2.0012903999999998</v>
      </c>
    </row>
    <row r="23844" spans="1:8">
      <c r="A23844" t="s">
        <v>464</v>
      </c>
      <c r="B23844">
        <v>5500</v>
      </c>
      <c r="C23844" t="s">
        <v>435</v>
      </c>
      <c r="D23844" t="s">
        <v>475</v>
      </c>
      <c r="E23844" t="s">
        <v>428</v>
      </c>
      <c r="F23844">
        <v>2012</v>
      </c>
      <c r="G23844" t="s">
        <v>480</v>
      </c>
      <c r="H23844">
        <v>0.146538</v>
      </c>
    </row>
    <row r="23845" spans="1:8">
      <c r="A23845" t="s">
        <v>429</v>
      </c>
      <c r="B23845">
        <v>5500</v>
      </c>
      <c r="C23845" t="s">
        <v>435</v>
      </c>
      <c r="D23845" t="s">
        <v>475</v>
      </c>
      <c r="E23845" t="s">
        <v>22</v>
      </c>
      <c r="F23845">
        <v>2009</v>
      </c>
      <c r="G23845" t="s">
        <v>468</v>
      </c>
      <c r="H23845">
        <v>48.989746799999999</v>
      </c>
    </row>
    <row r="23846" spans="1:8">
      <c r="A23846" t="s">
        <v>464</v>
      </c>
      <c r="B23846">
        <v>5500</v>
      </c>
      <c r="C23846" t="s">
        <v>435</v>
      </c>
      <c r="D23846" t="s">
        <v>475</v>
      </c>
      <c r="E23846" t="s">
        <v>11</v>
      </c>
      <c r="F23846">
        <v>2011</v>
      </c>
      <c r="G23846" t="s">
        <v>468</v>
      </c>
      <c r="H23846">
        <v>42.537888000000002</v>
      </c>
    </row>
    <row r="23847" spans="1:8">
      <c r="A23847" t="s">
        <v>464</v>
      </c>
      <c r="B23847">
        <v>5500</v>
      </c>
      <c r="C23847" t="s">
        <v>435</v>
      </c>
      <c r="D23847" t="s">
        <v>475</v>
      </c>
      <c r="E23847" t="s">
        <v>35</v>
      </c>
      <c r="F23847">
        <v>2014</v>
      </c>
      <c r="G23847" t="s">
        <v>468</v>
      </c>
      <c r="H23847">
        <v>1.8714995999999999</v>
      </c>
    </row>
    <row r="23848" spans="1:8">
      <c r="A23848" t="s">
        <v>464</v>
      </c>
      <c r="B23848">
        <v>5500</v>
      </c>
      <c r="C23848" t="s">
        <v>435</v>
      </c>
      <c r="D23848" t="s">
        <v>475</v>
      </c>
      <c r="E23848" t="s">
        <v>428</v>
      </c>
      <c r="F23848">
        <v>2010</v>
      </c>
      <c r="G23848" t="s">
        <v>468</v>
      </c>
      <c r="H23848">
        <v>5.0241599999999997E-2</v>
      </c>
    </row>
    <row r="23849" spans="1:8">
      <c r="A23849" t="s">
        <v>463</v>
      </c>
      <c r="B23849">
        <v>2121</v>
      </c>
      <c r="C23849" t="s">
        <v>441</v>
      </c>
      <c r="D23849" t="s">
        <v>475</v>
      </c>
      <c r="E23849" t="s">
        <v>36</v>
      </c>
      <c r="F23849">
        <v>2012</v>
      </c>
      <c r="G23849" t="s">
        <v>490</v>
      </c>
      <c r="H23849">
        <v>44.459629200000002</v>
      </c>
    </row>
    <row r="23850" spans="1:8">
      <c r="A23850" t="s">
        <v>429</v>
      </c>
      <c r="B23850">
        <v>5540</v>
      </c>
      <c r="C23850" t="s">
        <v>510</v>
      </c>
      <c r="D23850" t="s">
        <v>475</v>
      </c>
      <c r="E23850" t="s">
        <v>3</v>
      </c>
      <c r="F23850">
        <v>2012</v>
      </c>
      <c r="G23850" t="s">
        <v>483</v>
      </c>
      <c r="H23850">
        <v>214.94612520000001</v>
      </c>
    </row>
    <row r="23851" spans="1:8">
      <c r="A23851" t="s">
        <v>429</v>
      </c>
      <c r="B23851">
        <v>5540</v>
      </c>
      <c r="C23851" t="s">
        <v>510</v>
      </c>
      <c r="D23851" t="s">
        <v>475</v>
      </c>
      <c r="E23851" t="s">
        <v>16</v>
      </c>
      <c r="F23851">
        <v>2014</v>
      </c>
      <c r="G23851" t="s">
        <v>483</v>
      </c>
      <c r="H23851">
        <v>59.954976000000002</v>
      </c>
    </row>
    <row r="23852" spans="1:8">
      <c r="A23852" t="s">
        <v>429</v>
      </c>
      <c r="B23852">
        <v>5540</v>
      </c>
      <c r="C23852" t="s">
        <v>510</v>
      </c>
      <c r="D23852" t="s">
        <v>475</v>
      </c>
      <c r="E23852" t="s">
        <v>352</v>
      </c>
      <c r="F23852">
        <v>2014</v>
      </c>
      <c r="G23852" t="s">
        <v>483</v>
      </c>
      <c r="H23852">
        <v>12.4515432</v>
      </c>
    </row>
    <row r="23853" spans="1:8">
      <c r="A23853" t="s">
        <v>464</v>
      </c>
      <c r="B23853">
        <v>5540</v>
      </c>
      <c r="C23853" t="s">
        <v>510</v>
      </c>
      <c r="D23853" t="s">
        <v>475</v>
      </c>
      <c r="E23853" t="s">
        <v>12</v>
      </c>
      <c r="F23853">
        <v>2013</v>
      </c>
      <c r="G23853" t="s">
        <v>483</v>
      </c>
      <c r="H23853">
        <v>0.49404239999999999</v>
      </c>
    </row>
    <row r="23854" spans="1:8">
      <c r="A23854" t="s">
        <v>464</v>
      </c>
      <c r="B23854">
        <v>5540</v>
      </c>
      <c r="C23854" t="s">
        <v>510</v>
      </c>
      <c r="D23854" t="s">
        <v>475</v>
      </c>
      <c r="E23854" t="s">
        <v>26</v>
      </c>
      <c r="F23854">
        <v>2011</v>
      </c>
      <c r="G23854" t="s">
        <v>483</v>
      </c>
      <c r="H23854">
        <v>0.23027400000000001</v>
      </c>
    </row>
    <row r="23855" spans="1:8">
      <c r="A23855" t="s">
        <v>429</v>
      </c>
      <c r="B23855">
        <v>5547</v>
      </c>
      <c r="C23855" t="s">
        <v>508</v>
      </c>
      <c r="D23855" t="s">
        <v>475</v>
      </c>
      <c r="E23855" t="s">
        <v>3</v>
      </c>
      <c r="F23855">
        <v>2012</v>
      </c>
      <c r="G23855" t="s">
        <v>483</v>
      </c>
      <c r="H23855">
        <v>7.6116023999999998</v>
      </c>
    </row>
    <row r="23856" spans="1:8">
      <c r="A23856" t="s">
        <v>429</v>
      </c>
      <c r="B23856">
        <v>5547</v>
      </c>
      <c r="C23856" t="s">
        <v>508</v>
      </c>
      <c r="D23856" t="s">
        <v>475</v>
      </c>
      <c r="E23856" t="s">
        <v>26</v>
      </c>
      <c r="F23856">
        <v>2012</v>
      </c>
      <c r="G23856" t="s">
        <v>483</v>
      </c>
      <c r="H23856">
        <v>3.3494400000000001E-2</v>
      </c>
    </row>
    <row r="23857" spans="1:8">
      <c r="A23857" t="s">
        <v>464</v>
      </c>
      <c r="B23857">
        <v>2121</v>
      </c>
      <c r="C23857" t="s">
        <v>441</v>
      </c>
      <c r="D23857" t="s">
        <v>475</v>
      </c>
      <c r="E23857" t="s">
        <v>13</v>
      </c>
      <c r="F23857">
        <v>2010</v>
      </c>
      <c r="G23857" t="s">
        <v>480</v>
      </c>
      <c r="H23857">
        <v>5.8154652000000002</v>
      </c>
    </row>
    <row r="23858" spans="1:8">
      <c r="A23858" t="s">
        <v>462</v>
      </c>
      <c r="B23858">
        <v>2121</v>
      </c>
      <c r="C23858" t="s">
        <v>441</v>
      </c>
      <c r="D23858" t="s">
        <v>475</v>
      </c>
      <c r="E23858" t="s">
        <v>17</v>
      </c>
      <c r="F23858">
        <v>2010</v>
      </c>
      <c r="G23858" t="s">
        <v>480</v>
      </c>
      <c r="H23858">
        <v>0.14235120000000001</v>
      </c>
    </row>
    <row r="23859" spans="1:8">
      <c r="A23859" t="s">
        <v>463</v>
      </c>
      <c r="B23859">
        <v>2121</v>
      </c>
      <c r="C23859" t="s">
        <v>441</v>
      </c>
      <c r="D23859" t="s">
        <v>475</v>
      </c>
      <c r="E23859" t="s">
        <v>14</v>
      </c>
      <c r="F23859">
        <v>2013</v>
      </c>
      <c r="G23859" t="s">
        <v>480</v>
      </c>
      <c r="H23859">
        <v>25.024503599999999</v>
      </c>
    </row>
    <row r="23860" spans="1:8">
      <c r="A23860" t="s">
        <v>463</v>
      </c>
      <c r="B23860">
        <v>2121</v>
      </c>
      <c r="C23860" t="s">
        <v>441</v>
      </c>
      <c r="D23860" t="s">
        <v>475</v>
      </c>
      <c r="E23860" t="s">
        <v>15</v>
      </c>
      <c r="F23860">
        <v>2009</v>
      </c>
      <c r="G23860" t="s">
        <v>480</v>
      </c>
      <c r="H23860">
        <v>91.829084399999999</v>
      </c>
    </row>
    <row r="23861" spans="1:8">
      <c r="A23861" t="s">
        <v>438</v>
      </c>
      <c r="B23861">
        <v>2410</v>
      </c>
      <c r="C23861" t="s">
        <v>445</v>
      </c>
      <c r="D23861" t="s">
        <v>475</v>
      </c>
      <c r="E23861" t="s">
        <v>12</v>
      </c>
      <c r="F23861">
        <v>2013</v>
      </c>
      <c r="G23861" t="s">
        <v>480</v>
      </c>
      <c r="H23861">
        <v>7.5362399999999996E-2</v>
      </c>
    </row>
    <row r="23862" spans="1:8">
      <c r="A23862" t="s">
        <v>429</v>
      </c>
      <c r="B23862">
        <v>3193</v>
      </c>
      <c r="C23862" t="s">
        <v>548</v>
      </c>
      <c r="D23862" t="s">
        <v>475</v>
      </c>
      <c r="E23862" t="s">
        <v>17</v>
      </c>
      <c r="F23862">
        <v>2011</v>
      </c>
      <c r="G23862" t="s">
        <v>480</v>
      </c>
      <c r="H23862">
        <v>0.23864759999999999</v>
      </c>
    </row>
    <row r="23863" spans="1:8">
      <c r="A23863" t="s">
        <v>464</v>
      </c>
      <c r="B23863">
        <v>3286</v>
      </c>
      <c r="C23863" t="s">
        <v>511</v>
      </c>
      <c r="D23863" t="s">
        <v>475</v>
      </c>
      <c r="E23863" t="s">
        <v>26</v>
      </c>
      <c r="F23863">
        <v>2013</v>
      </c>
      <c r="G23863" t="s">
        <v>480</v>
      </c>
      <c r="H23863">
        <v>4.1868000000000002E-2</v>
      </c>
    </row>
    <row r="23864" spans="1:8">
      <c r="A23864" t="s">
        <v>429</v>
      </c>
      <c r="B23864">
        <v>5547</v>
      </c>
      <c r="C23864" t="s">
        <v>508</v>
      </c>
      <c r="D23864" t="s">
        <v>475</v>
      </c>
      <c r="E23864" t="s">
        <v>24</v>
      </c>
      <c r="F23864">
        <v>2012</v>
      </c>
      <c r="G23864" t="s">
        <v>480</v>
      </c>
      <c r="H23864">
        <v>3.3661872000000002</v>
      </c>
    </row>
    <row r="23865" spans="1:8">
      <c r="A23865" t="s">
        <v>464</v>
      </c>
      <c r="B23865">
        <v>5547</v>
      </c>
      <c r="C23865" t="s">
        <v>508</v>
      </c>
      <c r="D23865" t="s">
        <v>475</v>
      </c>
      <c r="E23865" t="s">
        <v>343</v>
      </c>
      <c r="F23865">
        <v>2009</v>
      </c>
      <c r="G23865" t="s">
        <v>480</v>
      </c>
      <c r="H23865">
        <v>0.30563639999999997</v>
      </c>
    </row>
    <row r="23866" spans="1:8">
      <c r="A23866" t="s">
        <v>429</v>
      </c>
      <c r="B23866">
        <v>2100</v>
      </c>
      <c r="C23866" t="s">
        <v>509</v>
      </c>
      <c r="D23866" t="s">
        <v>475</v>
      </c>
      <c r="E23866" t="s">
        <v>13</v>
      </c>
      <c r="F23866">
        <v>2010</v>
      </c>
      <c r="G23866" t="s">
        <v>490</v>
      </c>
      <c r="H23866">
        <v>138.01367519999999</v>
      </c>
    </row>
    <row r="23867" spans="1:8">
      <c r="A23867" t="s">
        <v>429</v>
      </c>
      <c r="B23867">
        <v>2100</v>
      </c>
      <c r="C23867" t="s">
        <v>509</v>
      </c>
      <c r="D23867" t="s">
        <v>475</v>
      </c>
      <c r="E23867" t="s">
        <v>32</v>
      </c>
      <c r="F23867">
        <v>2011</v>
      </c>
      <c r="G23867" t="s">
        <v>490</v>
      </c>
      <c r="H23867">
        <v>0.74525039999999998</v>
      </c>
    </row>
    <row r="23868" spans="1:8">
      <c r="A23868" t="s">
        <v>429</v>
      </c>
      <c r="B23868">
        <v>2100</v>
      </c>
      <c r="C23868" t="s">
        <v>509</v>
      </c>
      <c r="D23868" t="s">
        <v>475</v>
      </c>
      <c r="E23868" t="s">
        <v>37</v>
      </c>
      <c r="F23868">
        <v>2010</v>
      </c>
      <c r="G23868" t="s">
        <v>490</v>
      </c>
      <c r="H23868">
        <v>435.50256239999999</v>
      </c>
    </row>
    <row r="23869" spans="1:8">
      <c r="A23869" t="s">
        <v>464</v>
      </c>
      <c r="B23869">
        <v>2100</v>
      </c>
      <c r="C23869" t="s">
        <v>509</v>
      </c>
      <c r="D23869" t="s">
        <v>475</v>
      </c>
      <c r="E23869" t="s">
        <v>9</v>
      </c>
      <c r="F23869">
        <v>2014</v>
      </c>
      <c r="G23869" t="s">
        <v>490</v>
      </c>
      <c r="H23869">
        <v>101.4084828</v>
      </c>
    </row>
    <row r="23870" spans="1:8">
      <c r="A23870" t="s">
        <v>464</v>
      </c>
      <c r="B23870">
        <v>2100</v>
      </c>
      <c r="C23870" t="s">
        <v>509</v>
      </c>
      <c r="D23870" t="s">
        <v>475</v>
      </c>
      <c r="E23870" t="s">
        <v>19</v>
      </c>
      <c r="F23870">
        <v>2011</v>
      </c>
      <c r="G23870" t="s">
        <v>490</v>
      </c>
      <c r="H23870">
        <v>3.7681200000000001</v>
      </c>
    </row>
    <row r="23871" spans="1:8">
      <c r="A23871" t="s">
        <v>464</v>
      </c>
      <c r="B23871">
        <v>2100</v>
      </c>
      <c r="C23871" t="s">
        <v>509</v>
      </c>
      <c r="D23871" t="s">
        <v>475</v>
      </c>
      <c r="E23871" t="s">
        <v>479</v>
      </c>
      <c r="F23871">
        <v>2009</v>
      </c>
      <c r="G23871" t="s">
        <v>490</v>
      </c>
      <c r="H23871">
        <v>558.5233068</v>
      </c>
    </row>
    <row r="23872" spans="1:8">
      <c r="A23872" t="s">
        <v>462</v>
      </c>
      <c r="B23872">
        <v>2100</v>
      </c>
      <c r="C23872" t="s">
        <v>509</v>
      </c>
      <c r="D23872" t="s">
        <v>475</v>
      </c>
      <c r="E23872" t="s">
        <v>28</v>
      </c>
      <c r="F23872">
        <v>2013</v>
      </c>
      <c r="G23872" t="s">
        <v>490</v>
      </c>
      <c r="H23872">
        <v>80.449361999999994</v>
      </c>
    </row>
    <row r="23873" spans="1:8">
      <c r="A23873" t="s">
        <v>462</v>
      </c>
      <c r="B23873">
        <v>2100</v>
      </c>
      <c r="C23873" t="s">
        <v>509</v>
      </c>
      <c r="D23873" t="s">
        <v>475</v>
      </c>
      <c r="E23873" t="s">
        <v>30</v>
      </c>
      <c r="F23873">
        <v>2013</v>
      </c>
      <c r="G23873" t="s">
        <v>490</v>
      </c>
      <c r="H23873">
        <v>373.04388</v>
      </c>
    </row>
    <row r="23874" spans="1:8">
      <c r="A23874" t="s">
        <v>462</v>
      </c>
      <c r="B23874">
        <v>2100</v>
      </c>
      <c r="C23874" t="s">
        <v>509</v>
      </c>
      <c r="D23874" t="s">
        <v>475</v>
      </c>
      <c r="E23874" t="s">
        <v>37</v>
      </c>
      <c r="F23874">
        <v>2013</v>
      </c>
      <c r="G23874" t="s">
        <v>490</v>
      </c>
      <c r="H23874">
        <v>159.91063919999999</v>
      </c>
    </row>
    <row r="23875" spans="1:8">
      <c r="A23875" t="s">
        <v>497</v>
      </c>
      <c r="B23875">
        <v>2100</v>
      </c>
      <c r="C23875" t="s">
        <v>509</v>
      </c>
      <c r="D23875" t="s">
        <v>475</v>
      </c>
      <c r="E23875" t="s">
        <v>482</v>
      </c>
      <c r="F23875">
        <v>2012</v>
      </c>
      <c r="G23875" t="s">
        <v>490</v>
      </c>
      <c r="H23875">
        <v>1.3983912000000001</v>
      </c>
    </row>
    <row r="23876" spans="1:8">
      <c r="A23876" t="s">
        <v>498</v>
      </c>
      <c r="B23876">
        <v>2100</v>
      </c>
      <c r="C23876" t="s">
        <v>509</v>
      </c>
      <c r="D23876" t="s">
        <v>475</v>
      </c>
      <c r="E23876" t="s">
        <v>6</v>
      </c>
      <c r="F23876">
        <v>2014</v>
      </c>
      <c r="G23876" t="s">
        <v>490</v>
      </c>
      <c r="H23876">
        <v>0.55684440000000002</v>
      </c>
    </row>
    <row r="23877" spans="1:8">
      <c r="A23877" t="s">
        <v>429</v>
      </c>
      <c r="B23877">
        <v>2118</v>
      </c>
      <c r="C23877" t="s">
        <v>440</v>
      </c>
      <c r="D23877" t="s">
        <v>475</v>
      </c>
      <c r="E23877" t="s">
        <v>13</v>
      </c>
      <c r="F23877">
        <v>2014</v>
      </c>
      <c r="G23877" t="s">
        <v>490</v>
      </c>
      <c r="H23877">
        <v>16.952353200000001</v>
      </c>
    </row>
    <row r="23878" spans="1:8">
      <c r="A23878" t="s">
        <v>464</v>
      </c>
      <c r="B23878">
        <v>2121</v>
      </c>
      <c r="C23878" t="s">
        <v>441</v>
      </c>
      <c r="D23878" t="s">
        <v>475</v>
      </c>
      <c r="E23878" t="s">
        <v>10</v>
      </c>
      <c r="F23878">
        <v>2010</v>
      </c>
      <c r="G23878" t="s">
        <v>490</v>
      </c>
      <c r="H23878">
        <v>122.8365252</v>
      </c>
    </row>
    <row r="23879" spans="1:8">
      <c r="A23879" t="s">
        <v>464</v>
      </c>
      <c r="B23879">
        <v>2121</v>
      </c>
      <c r="C23879" t="s">
        <v>441</v>
      </c>
      <c r="D23879" t="s">
        <v>475</v>
      </c>
      <c r="E23879" t="s">
        <v>17</v>
      </c>
      <c r="F23879">
        <v>2012</v>
      </c>
      <c r="G23879" t="s">
        <v>490</v>
      </c>
      <c r="H23879">
        <v>0.20096639999999999</v>
      </c>
    </row>
    <row r="23880" spans="1:8">
      <c r="A23880" t="s">
        <v>464</v>
      </c>
      <c r="B23880">
        <v>2121</v>
      </c>
      <c r="C23880" t="s">
        <v>441</v>
      </c>
      <c r="D23880" t="s">
        <v>475</v>
      </c>
      <c r="E23880" t="s">
        <v>16</v>
      </c>
      <c r="F23880">
        <v>2009</v>
      </c>
      <c r="G23880" t="s">
        <v>490</v>
      </c>
      <c r="H23880">
        <v>0.68244839999999996</v>
      </c>
    </row>
    <row r="23881" spans="1:8">
      <c r="A23881" t="s">
        <v>464</v>
      </c>
      <c r="B23881">
        <v>2121</v>
      </c>
      <c r="C23881" t="s">
        <v>441</v>
      </c>
      <c r="D23881" t="s">
        <v>475</v>
      </c>
      <c r="E23881" t="s">
        <v>22</v>
      </c>
      <c r="F23881">
        <v>2009</v>
      </c>
      <c r="G23881" t="s">
        <v>490</v>
      </c>
      <c r="H23881">
        <v>0.28470240000000002</v>
      </c>
    </row>
    <row r="23882" spans="1:8">
      <c r="A23882" t="s">
        <v>464</v>
      </c>
      <c r="B23882">
        <v>2121</v>
      </c>
      <c r="C23882" t="s">
        <v>441</v>
      </c>
      <c r="D23882" t="s">
        <v>475</v>
      </c>
      <c r="E23882" t="s">
        <v>23</v>
      </c>
      <c r="F23882">
        <v>2014</v>
      </c>
      <c r="G23882" t="s">
        <v>490</v>
      </c>
      <c r="H23882">
        <v>2.93076E-2</v>
      </c>
    </row>
    <row r="23883" spans="1:8">
      <c r="A23883" t="s">
        <v>464</v>
      </c>
      <c r="B23883">
        <v>2121</v>
      </c>
      <c r="C23883" t="s">
        <v>441</v>
      </c>
      <c r="D23883" t="s">
        <v>475</v>
      </c>
      <c r="E23883" t="s">
        <v>19</v>
      </c>
      <c r="F23883">
        <v>2013</v>
      </c>
      <c r="G23883" t="s">
        <v>490</v>
      </c>
      <c r="H23883">
        <v>0.77037120000000003</v>
      </c>
    </row>
    <row r="23884" spans="1:8">
      <c r="A23884" t="s">
        <v>464</v>
      </c>
      <c r="B23884">
        <v>3193</v>
      </c>
      <c r="C23884" t="s">
        <v>548</v>
      </c>
      <c r="D23884" t="s">
        <v>475</v>
      </c>
      <c r="E23884" t="s">
        <v>24</v>
      </c>
      <c r="F23884">
        <v>2009</v>
      </c>
      <c r="G23884" t="s">
        <v>503</v>
      </c>
      <c r="H23884">
        <v>7.95492E-2</v>
      </c>
    </row>
    <row r="23885" spans="1:8">
      <c r="A23885" t="s">
        <v>464</v>
      </c>
      <c r="B23885">
        <v>3286</v>
      </c>
      <c r="C23885" t="s">
        <v>511</v>
      </c>
      <c r="D23885" t="s">
        <v>475</v>
      </c>
      <c r="E23885" t="s">
        <v>10</v>
      </c>
      <c r="F23885">
        <v>2013</v>
      </c>
      <c r="G23885" t="s">
        <v>503</v>
      </c>
      <c r="H23885">
        <v>11.697919199999999</v>
      </c>
    </row>
    <row r="23886" spans="1:8">
      <c r="A23886" t="s">
        <v>464</v>
      </c>
      <c r="B23886">
        <v>3286</v>
      </c>
      <c r="C23886" t="s">
        <v>511</v>
      </c>
      <c r="D23886" t="s">
        <v>475</v>
      </c>
      <c r="E23886" t="s">
        <v>15</v>
      </c>
      <c r="F23886">
        <v>2011</v>
      </c>
      <c r="G23886" t="s">
        <v>503</v>
      </c>
      <c r="H23886">
        <v>4.6389744000000004</v>
      </c>
    </row>
    <row r="23887" spans="1:8">
      <c r="A23887" t="s">
        <v>464</v>
      </c>
      <c r="B23887">
        <v>3286</v>
      </c>
      <c r="C23887" t="s">
        <v>511</v>
      </c>
      <c r="D23887" t="s">
        <v>475</v>
      </c>
      <c r="E23887" t="s">
        <v>24</v>
      </c>
      <c r="F23887">
        <v>2010</v>
      </c>
      <c r="G23887" t="s">
        <v>503</v>
      </c>
      <c r="H23887">
        <v>0.41868</v>
      </c>
    </row>
    <row r="23888" spans="1:8">
      <c r="A23888" t="s">
        <v>464</v>
      </c>
      <c r="B23888">
        <v>3286</v>
      </c>
      <c r="C23888" t="s">
        <v>511</v>
      </c>
      <c r="D23888" t="s">
        <v>475</v>
      </c>
      <c r="E23888" t="s">
        <v>479</v>
      </c>
      <c r="F23888">
        <v>2014</v>
      </c>
      <c r="G23888" t="s">
        <v>503</v>
      </c>
      <c r="H23888">
        <v>1.1806776000000001</v>
      </c>
    </row>
    <row r="23889" spans="1:8">
      <c r="A23889" t="s">
        <v>429</v>
      </c>
      <c r="B23889">
        <v>5540</v>
      </c>
      <c r="C23889" t="s">
        <v>510</v>
      </c>
      <c r="D23889" t="s">
        <v>475</v>
      </c>
      <c r="E23889" t="s">
        <v>12</v>
      </c>
      <c r="F23889">
        <v>2010</v>
      </c>
      <c r="G23889" t="s">
        <v>483</v>
      </c>
      <c r="H23889">
        <v>40.2518952</v>
      </c>
    </row>
    <row r="23890" spans="1:8">
      <c r="A23890" t="s">
        <v>429</v>
      </c>
      <c r="B23890">
        <v>5540</v>
      </c>
      <c r="C23890" t="s">
        <v>510</v>
      </c>
      <c r="D23890" t="s">
        <v>475</v>
      </c>
      <c r="E23890" t="s">
        <v>34</v>
      </c>
      <c r="F23890">
        <v>2014</v>
      </c>
      <c r="G23890" t="s">
        <v>483</v>
      </c>
      <c r="H23890">
        <v>428.3431344</v>
      </c>
    </row>
    <row r="23891" spans="1:8">
      <c r="A23891" t="s">
        <v>429</v>
      </c>
      <c r="B23891">
        <v>5540</v>
      </c>
      <c r="C23891" t="s">
        <v>510</v>
      </c>
      <c r="D23891" t="s">
        <v>475</v>
      </c>
      <c r="E23891" t="s">
        <v>428</v>
      </c>
      <c r="F23891">
        <v>2010</v>
      </c>
      <c r="G23891" t="s">
        <v>483</v>
      </c>
      <c r="H23891">
        <v>9.8431668000000005</v>
      </c>
    </row>
    <row r="23892" spans="1:8">
      <c r="A23892" t="s">
        <v>464</v>
      </c>
      <c r="B23892">
        <v>5540</v>
      </c>
      <c r="C23892" t="s">
        <v>510</v>
      </c>
      <c r="D23892" t="s">
        <v>475</v>
      </c>
      <c r="E23892" t="s">
        <v>10</v>
      </c>
      <c r="F23892">
        <v>2012</v>
      </c>
      <c r="G23892" t="s">
        <v>483</v>
      </c>
      <c r="H23892">
        <v>49.575898799999997</v>
      </c>
    </row>
    <row r="23893" spans="1:8">
      <c r="A23893" t="s">
        <v>464</v>
      </c>
      <c r="B23893">
        <v>5540</v>
      </c>
      <c r="C23893" t="s">
        <v>510</v>
      </c>
      <c r="D23893" t="s">
        <v>475</v>
      </c>
      <c r="E23893" t="s">
        <v>22</v>
      </c>
      <c r="F23893">
        <v>2009</v>
      </c>
      <c r="G23893" t="s">
        <v>483</v>
      </c>
      <c r="H23893">
        <v>3.34944</v>
      </c>
    </row>
    <row r="23894" spans="1:8">
      <c r="A23894" t="s">
        <v>464</v>
      </c>
      <c r="B23894">
        <v>5540</v>
      </c>
      <c r="C23894" t="s">
        <v>510</v>
      </c>
      <c r="D23894" t="s">
        <v>475</v>
      </c>
      <c r="E23894" t="s">
        <v>20</v>
      </c>
      <c r="F23894">
        <v>2013</v>
      </c>
      <c r="G23894" t="s">
        <v>483</v>
      </c>
      <c r="H23894">
        <v>124.5531132</v>
      </c>
    </row>
    <row r="23895" spans="1:8">
      <c r="A23895" t="s">
        <v>464</v>
      </c>
      <c r="B23895">
        <v>5540</v>
      </c>
      <c r="C23895" t="s">
        <v>510</v>
      </c>
      <c r="D23895" t="s">
        <v>475</v>
      </c>
      <c r="E23895" t="s">
        <v>24</v>
      </c>
      <c r="F23895">
        <v>2011</v>
      </c>
      <c r="G23895" t="s">
        <v>483</v>
      </c>
      <c r="H23895">
        <v>1.0843811999999999</v>
      </c>
    </row>
    <row r="23896" spans="1:8">
      <c r="A23896" t="s">
        <v>464</v>
      </c>
      <c r="B23896">
        <v>5540</v>
      </c>
      <c r="C23896" t="s">
        <v>510</v>
      </c>
      <c r="D23896" t="s">
        <v>475</v>
      </c>
      <c r="E23896" t="s">
        <v>352</v>
      </c>
      <c r="F23896">
        <v>2012</v>
      </c>
      <c r="G23896" t="s">
        <v>483</v>
      </c>
      <c r="H23896">
        <v>1.2560399999999999E-2</v>
      </c>
    </row>
    <row r="23897" spans="1:8">
      <c r="A23897" t="s">
        <v>464</v>
      </c>
      <c r="B23897">
        <v>5540</v>
      </c>
      <c r="C23897" t="s">
        <v>510</v>
      </c>
      <c r="D23897" t="s">
        <v>475</v>
      </c>
      <c r="E23897" t="s">
        <v>27</v>
      </c>
      <c r="F23897">
        <v>2014</v>
      </c>
      <c r="G23897" t="s">
        <v>483</v>
      </c>
      <c r="H23897">
        <v>0.20934</v>
      </c>
    </row>
    <row r="23898" spans="1:8">
      <c r="A23898" t="s">
        <v>464</v>
      </c>
      <c r="B23898">
        <v>5540</v>
      </c>
      <c r="C23898" t="s">
        <v>510</v>
      </c>
      <c r="D23898" t="s">
        <v>475</v>
      </c>
      <c r="E23898" t="s">
        <v>28</v>
      </c>
      <c r="F23898">
        <v>2010</v>
      </c>
      <c r="G23898" t="s">
        <v>483</v>
      </c>
      <c r="H23898">
        <v>29.776521599999999</v>
      </c>
    </row>
    <row r="23899" spans="1:8">
      <c r="A23899" t="s">
        <v>464</v>
      </c>
      <c r="B23899">
        <v>5540</v>
      </c>
      <c r="C23899" t="s">
        <v>510</v>
      </c>
      <c r="D23899" t="s">
        <v>475</v>
      </c>
      <c r="E23899" t="s">
        <v>479</v>
      </c>
      <c r="F23899">
        <v>2014</v>
      </c>
      <c r="G23899" t="s">
        <v>483</v>
      </c>
      <c r="H23899">
        <v>2.9433204000000002</v>
      </c>
    </row>
    <row r="23900" spans="1:8">
      <c r="A23900" t="s">
        <v>429</v>
      </c>
      <c r="B23900">
        <v>5547</v>
      </c>
      <c r="C23900" t="s">
        <v>508</v>
      </c>
      <c r="D23900" t="s">
        <v>475</v>
      </c>
      <c r="E23900" t="s">
        <v>9</v>
      </c>
      <c r="F23900">
        <v>2014</v>
      </c>
      <c r="G23900" t="s">
        <v>483</v>
      </c>
      <c r="H23900">
        <v>8.1140184000000009</v>
      </c>
    </row>
    <row r="23901" spans="1:8">
      <c r="A23901" t="s">
        <v>429</v>
      </c>
      <c r="B23901">
        <v>5547</v>
      </c>
      <c r="C23901" t="s">
        <v>508</v>
      </c>
      <c r="D23901" t="s">
        <v>475</v>
      </c>
      <c r="E23901" t="s">
        <v>11</v>
      </c>
      <c r="F23901">
        <v>2010</v>
      </c>
      <c r="G23901" t="s">
        <v>483</v>
      </c>
      <c r="H23901">
        <v>2.8763315999999999</v>
      </c>
    </row>
    <row r="23902" spans="1:8">
      <c r="A23902" t="s">
        <v>429</v>
      </c>
      <c r="B23902">
        <v>5547</v>
      </c>
      <c r="C23902" t="s">
        <v>508</v>
      </c>
      <c r="D23902" t="s">
        <v>475</v>
      </c>
      <c r="E23902" t="s">
        <v>13</v>
      </c>
      <c r="F23902">
        <v>2012</v>
      </c>
      <c r="G23902" t="s">
        <v>483</v>
      </c>
      <c r="H23902">
        <v>18.6145128</v>
      </c>
    </row>
    <row r="23903" spans="1:8">
      <c r="A23903" t="s">
        <v>464</v>
      </c>
      <c r="B23903">
        <v>2118</v>
      </c>
      <c r="C23903" t="s">
        <v>440</v>
      </c>
      <c r="D23903" t="s">
        <v>475</v>
      </c>
      <c r="E23903" t="s">
        <v>20</v>
      </c>
      <c r="F23903">
        <v>2013</v>
      </c>
      <c r="G23903" t="s">
        <v>480</v>
      </c>
      <c r="H23903">
        <v>9.3198167999999999</v>
      </c>
    </row>
    <row r="23904" spans="1:8">
      <c r="A23904" t="s">
        <v>464</v>
      </c>
      <c r="B23904">
        <v>2121</v>
      </c>
      <c r="C23904" t="s">
        <v>441</v>
      </c>
      <c r="D23904" t="s">
        <v>475</v>
      </c>
      <c r="E23904" t="s">
        <v>22</v>
      </c>
      <c r="F23904">
        <v>2014</v>
      </c>
      <c r="G23904" t="s">
        <v>480</v>
      </c>
      <c r="H23904">
        <v>0.48566880000000001</v>
      </c>
    </row>
    <row r="23905" spans="1:8">
      <c r="A23905" t="s">
        <v>464</v>
      </c>
      <c r="B23905">
        <v>2121</v>
      </c>
      <c r="C23905" t="s">
        <v>441</v>
      </c>
      <c r="D23905" t="s">
        <v>475</v>
      </c>
      <c r="E23905" t="s">
        <v>17</v>
      </c>
      <c r="F23905">
        <v>2011</v>
      </c>
      <c r="G23905" t="s">
        <v>480</v>
      </c>
      <c r="H23905">
        <v>0.25539479999999998</v>
      </c>
    </row>
    <row r="23906" spans="1:8">
      <c r="A23906" t="s">
        <v>464</v>
      </c>
      <c r="B23906">
        <v>2121</v>
      </c>
      <c r="C23906" t="s">
        <v>441</v>
      </c>
      <c r="D23906" t="s">
        <v>475</v>
      </c>
      <c r="E23906" t="s">
        <v>36</v>
      </c>
      <c r="F23906">
        <v>2013</v>
      </c>
      <c r="G23906" t="s">
        <v>480</v>
      </c>
      <c r="H23906">
        <v>4.5887327999999998</v>
      </c>
    </row>
    <row r="23907" spans="1:8">
      <c r="A23907" t="s">
        <v>497</v>
      </c>
      <c r="B23907">
        <v>2121</v>
      </c>
      <c r="C23907" t="s">
        <v>441</v>
      </c>
      <c r="D23907" t="s">
        <v>475</v>
      </c>
      <c r="E23907" t="s">
        <v>482</v>
      </c>
      <c r="F23907">
        <v>2013</v>
      </c>
      <c r="G23907" t="s">
        <v>480</v>
      </c>
      <c r="H23907">
        <v>1.25604</v>
      </c>
    </row>
    <row r="23908" spans="1:8">
      <c r="A23908" t="s">
        <v>464</v>
      </c>
      <c r="B23908">
        <v>3286</v>
      </c>
      <c r="C23908" t="s">
        <v>511</v>
      </c>
      <c r="D23908" t="s">
        <v>475</v>
      </c>
      <c r="E23908" t="s">
        <v>18</v>
      </c>
      <c r="F23908">
        <v>2010</v>
      </c>
      <c r="G23908" t="s">
        <v>480</v>
      </c>
      <c r="H23908">
        <v>0.51916320000000005</v>
      </c>
    </row>
    <row r="23909" spans="1:8">
      <c r="A23909" t="s">
        <v>464</v>
      </c>
      <c r="B23909">
        <v>3286</v>
      </c>
      <c r="C23909" t="s">
        <v>511</v>
      </c>
      <c r="D23909" t="s">
        <v>475</v>
      </c>
      <c r="E23909" t="s">
        <v>28</v>
      </c>
      <c r="F23909">
        <v>2010</v>
      </c>
      <c r="G23909" t="s">
        <v>480</v>
      </c>
      <c r="H23909">
        <v>10.5046812</v>
      </c>
    </row>
    <row r="23910" spans="1:8">
      <c r="A23910" t="s">
        <v>429</v>
      </c>
      <c r="B23910">
        <v>5547</v>
      </c>
      <c r="C23910" t="s">
        <v>508</v>
      </c>
      <c r="D23910" t="s">
        <v>475</v>
      </c>
      <c r="E23910" t="s">
        <v>10</v>
      </c>
      <c r="F23910">
        <v>2011</v>
      </c>
      <c r="G23910" t="s">
        <v>480</v>
      </c>
      <c r="H23910">
        <v>113.9605092</v>
      </c>
    </row>
    <row r="23911" spans="1:8">
      <c r="A23911" t="s">
        <v>429</v>
      </c>
      <c r="B23911">
        <v>5547</v>
      </c>
      <c r="C23911" t="s">
        <v>508</v>
      </c>
      <c r="D23911" t="s">
        <v>475</v>
      </c>
      <c r="E23911" t="s">
        <v>11</v>
      </c>
      <c r="F23911">
        <v>2009</v>
      </c>
      <c r="G23911" t="s">
        <v>480</v>
      </c>
      <c r="H23911">
        <v>3.2657039999999999</v>
      </c>
    </row>
    <row r="23912" spans="1:8">
      <c r="A23912" t="s">
        <v>429</v>
      </c>
      <c r="B23912">
        <v>5547</v>
      </c>
      <c r="C23912" t="s">
        <v>508</v>
      </c>
      <c r="D23912" t="s">
        <v>475</v>
      </c>
      <c r="E23912" t="s">
        <v>14</v>
      </c>
      <c r="F23912">
        <v>2014</v>
      </c>
      <c r="G23912" t="s">
        <v>480</v>
      </c>
      <c r="H23912">
        <v>14.829645599999999</v>
      </c>
    </row>
    <row r="23913" spans="1:8">
      <c r="A23913" t="s">
        <v>464</v>
      </c>
      <c r="B23913">
        <v>3191</v>
      </c>
      <c r="C23913" t="s">
        <v>521</v>
      </c>
      <c r="D23913" t="s">
        <v>475</v>
      </c>
      <c r="E23913" t="s">
        <v>18</v>
      </c>
      <c r="F23913">
        <v>2009</v>
      </c>
      <c r="G23913" t="s">
        <v>503</v>
      </c>
      <c r="H23913">
        <v>0.57777840000000003</v>
      </c>
    </row>
    <row r="23914" spans="1:8">
      <c r="A23914" t="s">
        <v>464</v>
      </c>
      <c r="B23914">
        <v>3247</v>
      </c>
      <c r="C23914" t="s">
        <v>520</v>
      </c>
      <c r="D23914" t="s">
        <v>475</v>
      </c>
      <c r="E23914" t="s">
        <v>22</v>
      </c>
      <c r="F23914">
        <v>2010</v>
      </c>
      <c r="G23914" t="s">
        <v>503</v>
      </c>
      <c r="H23914">
        <v>0.82061280000000003</v>
      </c>
    </row>
    <row r="23915" spans="1:8">
      <c r="A23915" t="s">
        <v>464</v>
      </c>
      <c r="B23915">
        <v>3247</v>
      </c>
      <c r="C23915" t="s">
        <v>520</v>
      </c>
      <c r="D23915" t="s">
        <v>475</v>
      </c>
      <c r="E23915" t="s">
        <v>18</v>
      </c>
      <c r="F23915">
        <v>2014</v>
      </c>
      <c r="G23915" t="s">
        <v>503</v>
      </c>
      <c r="H23915">
        <v>39.602941199999997</v>
      </c>
    </row>
    <row r="23916" spans="1:8">
      <c r="A23916" t="s">
        <v>464</v>
      </c>
      <c r="B23916">
        <v>3285</v>
      </c>
      <c r="C23916" t="s">
        <v>519</v>
      </c>
      <c r="D23916" t="s">
        <v>475</v>
      </c>
      <c r="E23916" t="s">
        <v>36</v>
      </c>
      <c r="F23916">
        <v>2013</v>
      </c>
      <c r="G23916" t="s">
        <v>503</v>
      </c>
      <c r="H23916">
        <v>3.7681200000000001</v>
      </c>
    </row>
    <row r="23917" spans="1:8">
      <c r="A23917" t="s">
        <v>429</v>
      </c>
      <c r="B23917">
        <v>2117</v>
      </c>
      <c r="C23917" t="s">
        <v>439</v>
      </c>
      <c r="D23917" t="s">
        <v>475</v>
      </c>
      <c r="E23917" t="s">
        <v>9</v>
      </c>
      <c r="F23917">
        <v>2011</v>
      </c>
      <c r="G23917" t="s">
        <v>480</v>
      </c>
      <c r="H23917">
        <v>152.29903680000001</v>
      </c>
    </row>
    <row r="23918" spans="1:8">
      <c r="A23918" t="s">
        <v>464</v>
      </c>
      <c r="B23918">
        <v>2117</v>
      </c>
      <c r="C23918" t="s">
        <v>439</v>
      </c>
      <c r="D23918" t="s">
        <v>475</v>
      </c>
      <c r="E23918" t="s">
        <v>16</v>
      </c>
      <c r="F23918">
        <v>2012</v>
      </c>
      <c r="G23918" t="s">
        <v>480</v>
      </c>
      <c r="H23918">
        <v>21.616448399999999</v>
      </c>
    </row>
    <row r="23919" spans="1:8">
      <c r="A23919" t="s">
        <v>464</v>
      </c>
      <c r="B23919">
        <v>2117</v>
      </c>
      <c r="C23919" t="s">
        <v>439</v>
      </c>
      <c r="D23919" t="s">
        <v>475</v>
      </c>
      <c r="E23919" t="s">
        <v>15</v>
      </c>
      <c r="F23919">
        <v>2009</v>
      </c>
      <c r="G23919" t="s">
        <v>480</v>
      </c>
      <c r="H23919">
        <v>307.50371280000002</v>
      </c>
    </row>
    <row r="23920" spans="1:8">
      <c r="A23920" t="s">
        <v>464</v>
      </c>
      <c r="B23920">
        <v>2117</v>
      </c>
      <c r="C23920" t="s">
        <v>439</v>
      </c>
      <c r="D23920" t="s">
        <v>475</v>
      </c>
      <c r="E23920" t="s">
        <v>20</v>
      </c>
      <c r="F23920">
        <v>2013</v>
      </c>
      <c r="G23920" t="s">
        <v>480</v>
      </c>
      <c r="H23920">
        <v>426.74796359999999</v>
      </c>
    </row>
    <row r="23921" spans="1:8">
      <c r="A23921" t="s">
        <v>464</v>
      </c>
      <c r="B23921">
        <v>2117</v>
      </c>
      <c r="C23921" t="s">
        <v>439</v>
      </c>
      <c r="D23921" t="s">
        <v>475</v>
      </c>
      <c r="E23921" t="s">
        <v>352</v>
      </c>
      <c r="F23921">
        <v>2011</v>
      </c>
      <c r="G23921" t="s">
        <v>480</v>
      </c>
      <c r="H23921">
        <v>1.5198084000000001</v>
      </c>
    </row>
    <row r="23922" spans="1:8">
      <c r="A23922" t="s">
        <v>464</v>
      </c>
      <c r="B23922">
        <v>3191</v>
      </c>
      <c r="C23922" t="s">
        <v>521</v>
      </c>
      <c r="D23922" t="s">
        <v>475</v>
      </c>
      <c r="E23922" t="s">
        <v>16</v>
      </c>
      <c r="F23922">
        <v>2012</v>
      </c>
      <c r="G23922" t="s">
        <v>480</v>
      </c>
      <c r="H23922">
        <v>18.8322264</v>
      </c>
    </row>
    <row r="23923" spans="1:8">
      <c r="A23923" t="s">
        <v>464</v>
      </c>
      <c r="B23923">
        <v>3191</v>
      </c>
      <c r="C23923" t="s">
        <v>521</v>
      </c>
      <c r="D23923" t="s">
        <v>475</v>
      </c>
      <c r="E23923" t="s">
        <v>17</v>
      </c>
      <c r="F23923">
        <v>2013</v>
      </c>
      <c r="G23923" t="s">
        <v>480</v>
      </c>
      <c r="H23923">
        <v>8.1516996000000006</v>
      </c>
    </row>
    <row r="23924" spans="1:8">
      <c r="A23924" t="s">
        <v>464</v>
      </c>
      <c r="B23924">
        <v>3247</v>
      </c>
      <c r="C23924" t="s">
        <v>520</v>
      </c>
      <c r="D23924" t="s">
        <v>475</v>
      </c>
      <c r="E23924" t="s">
        <v>10</v>
      </c>
      <c r="F23924">
        <v>2014</v>
      </c>
      <c r="G23924" t="s">
        <v>480</v>
      </c>
      <c r="H23924">
        <v>205.95287880000001</v>
      </c>
    </row>
    <row r="23925" spans="1:8">
      <c r="A23925" t="s">
        <v>464</v>
      </c>
      <c r="B23925">
        <v>3247</v>
      </c>
      <c r="C23925" t="s">
        <v>520</v>
      </c>
      <c r="D23925" t="s">
        <v>475</v>
      </c>
      <c r="E23925" t="s">
        <v>19</v>
      </c>
      <c r="F23925">
        <v>2013</v>
      </c>
      <c r="G23925" t="s">
        <v>480</v>
      </c>
      <c r="H23925">
        <v>7.1803619999999997</v>
      </c>
    </row>
    <row r="23926" spans="1:8">
      <c r="A23926" t="s">
        <v>464</v>
      </c>
      <c r="B23926">
        <v>3247</v>
      </c>
      <c r="C23926" t="s">
        <v>520</v>
      </c>
      <c r="D23926" t="s">
        <v>475</v>
      </c>
      <c r="E23926" t="s">
        <v>15</v>
      </c>
      <c r="F23926">
        <v>2009</v>
      </c>
      <c r="G23926" t="s">
        <v>480</v>
      </c>
      <c r="H23926">
        <v>168.34704120000001</v>
      </c>
    </row>
    <row r="23927" spans="1:8">
      <c r="A23927" t="s">
        <v>464</v>
      </c>
      <c r="B23927">
        <v>3247</v>
      </c>
      <c r="C23927" t="s">
        <v>520</v>
      </c>
      <c r="D23927" t="s">
        <v>475</v>
      </c>
      <c r="E23927" t="s">
        <v>23</v>
      </c>
      <c r="F23927">
        <v>2010</v>
      </c>
      <c r="G23927" t="s">
        <v>480</v>
      </c>
      <c r="H23927">
        <v>18.191645999999999</v>
      </c>
    </row>
    <row r="23928" spans="1:8">
      <c r="A23928" t="s">
        <v>464</v>
      </c>
      <c r="B23928">
        <v>3247</v>
      </c>
      <c r="C23928" t="s">
        <v>520</v>
      </c>
      <c r="D23928" t="s">
        <v>475</v>
      </c>
      <c r="E23928" t="s">
        <v>28</v>
      </c>
      <c r="F23928">
        <v>2012</v>
      </c>
      <c r="G23928" t="s">
        <v>480</v>
      </c>
      <c r="H23928">
        <v>115.09931880000001</v>
      </c>
    </row>
    <row r="23929" spans="1:8">
      <c r="A23929" t="s">
        <v>464</v>
      </c>
      <c r="B23929">
        <v>3285</v>
      </c>
      <c r="C23929" t="s">
        <v>519</v>
      </c>
      <c r="D23929" t="s">
        <v>475</v>
      </c>
      <c r="E23929" t="s">
        <v>10</v>
      </c>
      <c r="F23929">
        <v>2012</v>
      </c>
      <c r="G23929" t="s">
        <v>480</v>
      </c>
      <c r="H23929">
        <v>36.404226000000001</v>
      </c>
    </row>
    <row r="23930" spans="1:8">
      <c r="A23930" t="s">
        <v>464</v>
      </c>
      <c r="B23930">
        <v>3285</v>
      </c>
      <c r="C23930" t="s">
        <v>519</v>
      </c>
      <c r="D23930" t="s">
        <v>475</v>
      </c>
      <c r="E23930" t="s">
        <v>16</v>
      </c>
      <c r="F23930">
        <v>2010</v>
      </c>
      <c r="G23930" t="s">
        <v>480</v>
      </c>
      <c r="H23930">
        <v>3.6592631999999998</v>
      </c>
    </row>
    <row r="23931" spans="1:8">
      <c r="A23931" t="s">
        <v>429</v>
      </c>
      <c r="B23931">
        <v>2117</v>
      </c>
      <c r="C23931" t="s">
        <v>439</v>
      </c>
      <c r="D23931" t="s">
        <v>475</v>
      </c>
      <c r="E23931" t="s">
        <v>20</v>
      </c>
      <c r="F23931">
        <v>2014</v>
      </c>
      <c r="G23931" t="s">
        <v>490</v>
      </c>
      <c r="H23931">
        <v>2.2859927999999998</v>
      </c>
    </row>
    <row r="23932" spans="1:8">
      <c r="A23932" t="s">
        <v>464</v>
      </c>
      <c r="B23932">
        <v>2117</v>
      </c>
      <c r="C23932" t="s">
        <v>439</v>
      </c>
      <c r="D23932" t="s">
        <v>475</v>
      </c>
      <c r="E23932" t="s">
        <v>37</v>
      </c>
      <c r="F23932">
        <v>2012</v>
      </c>
      <c r="G23932" t="s">
        <v>490</v>
      </c>
      <c r="H23932">
        <v>1001.9724156</v>
      </c>
    </row>
    <row r="23933" spans="1:8">
      <c r="A23933" t="s">
        <v>464</v>
      </c>
      <c r="B23933">
        <v>3191</v>
      </c>
      <c r="C23933" t="s">
        <v>521</v>
      </c>
      <c r="D23933" t="s">
        <v>475</v>
      </c>
      <c r="E23933" t="s">
        <v>11</v>
      </c>
      <c r="F23933">
        <v>2013</v>
      </c>
      <c r="G23933" t="s">
        <v>503</v>
      </c>
      <c r="H23933">
        <v>15.415797599999999</v>
      </c>
    </row>
    <row r="23934" spans="1:8">
      <c r="A23934" t="s">
        <v>464</v>
      </c>
      <c r="B23934">
        <v>3191</v>
      </c>
      <c r="C23934" t="s">
        <v>521</v>
      </c>
      <c r="D23934" t="s">
        <v>475</v>
      </c>
      <c r="E23934" t="s">
        <v>37</v>
      </c>
      <c r="F23934">
        <v>2010</v>
      </c>
      <c r="G23934" t="s">
        <v>503</v>
      </c>
      <c r="H23934">
        <v>276.46277759999998</v>
      </c>
    </row>
    <row r="23935" spans="1:8">
      <c r="A23935" t="s">
        <v>464</v>
      </c>
      <c r="B23935">
        <v>3247</v>
      </c>
      <c r="C23935" t="s">
        <v>520</v>
      </c>
      <c r="D23935" t="s">
        <v>475</v>
      </c>
      <c r="E23935" t="s">
        <v>3</v>
      </c>
      <c r="F23935">
        <v>2012</v>
      </c>
      <c r="G23935" t="s">
        <v>503</v>
      </c>
      <c r="H23935">
        <v>3.9858335999999999</v>
      </c>
    </row>
    <row r="23936" spans="1:8">
      <c r="A23936" t="s">
        <v>464</v>
      </c>
      <c r="B23936">
        <v>3285</v>
      </c>
      <c r="C23936" t="s">
        <v>519</v>
      </c>
      <c r="D23936" t="s">
        <v>475</v>
      </c>
      <c r="E23936" t="s">
        <v>11</v>
      </c>
      <c r="F23936">
        <v>2009</v>
      </c>
      <c r="G23936" t="s">
        <v>503</v>
      </c>
      <c r="H23936">
        <v>5.1162695999999999</v>
      </c>
    </row>
    <row r="23937" spans="1:8">
      <c r="A23937" t="s">
        <v>438</v>
      </c>
      <c r="B23937">
        <v>2117</v>
      </c>
      <c r="C23937" t="s">
        <v>439</v>
      </c>
      <c r="D23937" t="s">
        <v>475</v>
      </c>
      <c r="E23937" t="s">
        <v>482</v>
      </c>
      <c r="F23937">
        <v>2013</v>
      </c>
      <c r="G23937" t="s">
        <v>480</v>
      </c>
      <c r="H23937">
        <v>0.83735999999999999</v>
      </c>
    </row>
    <row r="23938" spans="1:8">
      <c r="A23938" t="s">
        <v>429</v>
      </c>
      <c r="B23938">
        <v>2117</v>
      </c>
      <c r="C23938" t="s">
        <v>439</v>
      </c>
      <c r="D23938" t="s">
        <v>475</v>
      </c>
      <c r="E23938" t="s">
        <v>20</v>
      </c>
      <c r="F23938">
        <v>2012</v>
      </c>
      <c r="G23938" t="s">
        <v>480</v>
      </c>
      <c r="H23938">
        <v>2.1268943999999999</v>
      </c>
    </row>
    <row r="23939" spans="1:8">
      <c r="A23939" t="s">
        <v>464</v>
      </c>
      <c r="B23939">
        <v>2117</v>
      </c>
      <c r="C23939" t="s">
        <v>439</v>
      </c>
      <c r="D23939" t="s">
        <v>475</v>
      </c>
      <c r="E23939" t="s">
        <v>5</v>
      </c>
      <c r="F23939">
        <v>2009</v>
      </c>
      <c r="G23939" t="s">
        <v>480</v>
      </c>
      <c r="H23939">
        <v>54.319543199999998</v>
      </c>
    </row>
    <row r="23940" spans="1:8">
      <c r="A23940" t="s">
        <v>464</v>
      </c>
      <c r="B23940">
        <v>3191</v>
      </c>
      <c r="C23940" t="s">
        <v>521</v>
      </c>
      <c r="D23940" t="s">
        <v>475</v>
      </c>
      <c r="E23940" t="s">
        <v>5</v>
      </c>
      <c r="F23940">
        <v>2011</v>
      </c>
      <c r="G23940" t="s">
        <v>480</v>
      </c>
      <c r="H23940">
        <v>85.423280399999996</v>
      </c>
    </row>
    <row r="23941" spans="1:8">
      <c r="A23941" t="s">
        <v>464</v>
      </c>
      <c r="B23941">
        <v>3247</v>
      </c>
      <c r="C23941" t="s">
        <v>520</v>
      </c>
      <c r="D23941" t="s">
        <v>475</v>
      </c>
      <c r="E23941" t="s">
        <v>428</v>
      </c>
      <c r="F23941">
        <v>2010</v>
      </c>
      <c r="G23941" t="s">
        <v>480</v>
      </c>
      <c r="H23941">
        <v>0.5149764</v>
      </c>
    </row>
    <row r="23942" spans="1:8">
      <c r="A23942" t="s">
        <v>464</v>
      </c>
      <c r="B23942">
        <v>3285</v>
      </c>
      <c r="C23942" t="s">
        <v>519</v>
      </c>
      <c r="D23942" t="s">
        <v>475</v>
      </c>
      <c r="E23942" t="s">
        <v>14</v>
      </c>
      <c r="F23942">
        <v>2012</v>
      </c>
      <c r="G23942" t="s">
        <v>480</v>
      </c>
      <c r="H23942">
        <v>1.6161048</v>
      </c>
    </row>
    <row r="23943" spans="1:8">
      <c r="A23943" t="s">
        <v>464</v>
      </c>
      <c r="B23943">
        <v>3285</v>
      </c>
      <c r="C23943" t="s">
        <v>519</v>
      </c>
      <c r="D23943" t="s">
        <v>475</v>
      </c>
      <c r="E23943" t="s">
        <v>35</v>
      </c>
      <c r="F23943">
        <v>2012</v>
      </c>
      <c r="G23943" t="s">
        <v>480</v>
      </c>
      <c r="H23943">
        <v>2.0557188000000002</v>
      </c>
    </row>
    <row r="23944" spans="1:8">
      <c r="A23944" t="s">
        <v>429</v>
      </c>
      <c r="B23944">
        <v>2117</v>
      </c>
      <c r="C23944" t="s">
        <v>439</v>
      </c>
      <c r="D23944" t="s">
        <v>475</v>
      </c>
      <c r="E23944" t="s">
        <v>29</v>
      </c>
      <c r="F23944">
        <v>2011</v>
      </c>
      <c r="G23944" t="s">
        <v>490</v>
      </c>
      <c r="H23944">
        <v>38.945613600000001</v>
      </c>
    </row>
    <row r="23945" spans="1:8">
      <c r="A23945" t="s">
        <v>464</v>
      </c>
      <c r="B23945">
        <v>3191</v>
      </c>
      <c r="C23945" t="s">
        <v>521</v>
      </c>
      <c r="D23945" t="s">
        <v>475</v>
      </c>
      <c r="E23945" t="s">
        <v>30</v>
      </c>
      <c r="F23945">
        <v>2011</v>
      </c>
      <c r="G23945" t="s">
        <v>503</v>
      </c>
      <c r="H23945">
        <v>23.161377600000002</v>
      </c>
    </row>
    <row r="23946" spans="1:8">
      <c r="A23946" t="s">
        <v>464</v>
      </c>
      <c r="B23946">
        <v>3247</v>
      </c>
      <c r="C23946" t="s">
        <v>520</v>
      </c>
      <c r="D23946" t="s">
        <v>475</v>
      </c>
      <c r="E23946" t="s">
        <v>29</v>
      </c>
      <c r="F23946">
        <v>2011</v>
      </c>
      <c r="G23946" t="s">
        <v>503</v>
      </c>
      <c r="H23946">
        <v>11.438337600000001</v>
      </c>
    </row>
    <row r="23947" spans="1:8">
      <c r="A23947" t="s">
        <v>464</v>
      </c>
      <c r="B23947">
        <v>3285</v>
      </c>
      <c r="C23947" t="s">
        <v>519</v>
      </c>
      <c r="D23947" t="s">
        <v>475</v>
      </c>
      <c r="E23947" t="s">
        <v>3</v>
      </c>
      <c r="F23947">
        <v>2011</v>
      </c>
      <c r="G23947" t="s">
        <v>503</v>
      </c>
      <c r="H23947">
        <v>2.8763315999999999</v>
      </c>
    </row>
    <row r="23948" spans="1:8">
      <c r="A23948" t="s">
        <v>429</v>
      </c>
      <c r="B23948">
        <v>2117</v>
      </c>
      <c r="C23948" t="s">
        <v>439</v>
      </c>
      <c r="D23948" t="s">
        <v>475</v>
      </c>
      <c r="E23948" t="s">
        <v>29</v>
      </c>
      <c r="F23948">
        <v>2009</v>
      </c>
      <c r="G23948" t="s">
        <v>480</v>
      </c>
      <c r="H23948">
        <v>74.211029999999994</v>
      </c>
    </row>
    <row r="23949" spans="1:8">
      <c r="A23949" t="s">
        <v>464</v>
      </c>
      <c r="B23949">
        <v>2117</v>
      </c>
      <c r="C23949" t="s">
        <v>439</v>
      </c>
      <c r="D23949" t="s">
        <v>475</v>
      </c>
      <c r="E23949" t="s">
        <v>30</v>
      </c>
      <c r="F23949">
        <v>2010</v>
      </c>
      <c r="G23949" t="s">
        <v>480</v>
      </c>
      <c r="H23949">
        <v>248.45308560000001</v>
      </c>
    </row>
    <row r="23950" spans="1:8">
      <c r="A23950" t="s">
        <v>464</v>
      </c>
      <c r="B23950">
        <v>3191</v>
      </c>
      <c r="C23950" t="s">
        <v>521</v>
      </c>
      <c r="D23950" t="s">
        <v>475</v>
      </c>
      <c r="E23950" t="s">
        <v>3</v>
      </c>
      <c r="F23950">
        <v>2013</v>
      </c>
      <c r="G23950" t="s">
        <v>480</v>
      </c>
      <c r="H23950">
        <v>0.20934</v>
      </c>
    </row>
    <row r="23951" spans="1:8">
      <c r="A23951" t="s">
        <v>464</v>
      </c>
      <c r="B23951">
        <v>3247</v>
      </c>
      <c r="C23951" t="s">
        <v>520</v>
      </c>
      <c r="D23951" t="s">
        <v>475</v>
      </c>
      <c r="E23951" t="s">
        <v>2</v>
      </c>
      <c r="F23951">
        <v>2014</v>
      </c>
      <c r="G23951" t="s">
        <v>480</v>
      </c>
      <c r="H23951">
        <v>0.3433176</v>
      </c>
    </row>
    <row r="23952" spans="1:8">
      <c r="A23952" t="s">
        <v>464</v>
      </c>
      <c r="B23952">
        <v>3247</v>
      </c>
      <c r="C23952" t="s">
        <v>520</v>
      </c>
      <c r="D23952" t="s">
        <v>475</v>
      </c>
      <c r="E23952" t="s">
        <v>30</v>
      </c>
      <c r="F23952">
        <v>2012</v>
      </c>
      <c r="G23952" t="s">
        <v>480</v>
      </c>
      <c r="H23952">
        <v>1.4611932000000001</v>
      </c>
    </row>
    <row r="23953" spans="1:8">
      <c r="A23953" t="s">
        <v>429</v>
      </c>
      <c r="B23953">
        <v>2117</v>
      </c>
      <c r="C23953" t="s">
        <v>439</v>
      </c>
      <c r="D23953" t="s">
        <v>475</v>
      </c>
      <c r="E23953" t="s">
        <v>30</v>
      </c>
      <c r="F23953">
        <v>2010</v>
      </c>
      <c r="G23953" t="s">
        <v>490</v>
      </c>
      <c r="H23953">
        <v>1478.0157624000001</v>
      </c>
    </row>
    <row r="23954" spans="1:8">
      <c r="A23954" t="s">
        <v>464</v>
      </c>
      <c r="B23954">
        <v>2117</v>
      </c>
      <c r="C23954" t="s">
        <v>439</v>
      </c>
      <c r="D23954" t="s">
        <v>475</v>
      </c>
      <c r="E23954" t="s">
        <v>6</v>
      </c>
      <c r="F23954">
        <v>2011</v>
      </c>
      <c r="G23954" t="s">
        <v>490</v>
      </c>
      <c r="H23954">
        <v>35.713403999999997</v>
      </c>
    </row>
    <row r="23955" spans="1:8">
      <c r="A23955" t="s">
        <v>464</v>
      </c>
      <c r="B23955">
        <v>3191</v>
      </c>
      <c r="C23955" t="s">
        <v>521</v>
      </c>
      <c r="D23955" t="s">
        <v>475</v>
      </c>
      <c r="E23955" t="s">
        <v>31</v>
      </c>
      <c r="F23955">
        <v>2009</v>
      </c>
      <c r="G23955" t="s">
        <v>503</v>
      </c>
      <c r="H23955">
        <v>38.468318400000001</v>
      </c>
    </row>
    <row r="23956" spans="1:8">
      <c r="A23956" t="s">
        <v>464</v>
      </c>
      <c r="B23956">
        <v>3285</v>
      </c>
      <c r="C23956" t="s">
        <v>519</v>
      </c>
      <c r="D23956" t="s">
        <v>475</v>
      </c>
      <c r="E23956" t="s">
        <v>8</v>
      </c>
      <c r="F23956">
        <v>2009</v>
      </c>
      <c r="G23956" t="s">
        <v>503</v>
      </c>
      <c r="H23956">
        <v>3.8351088</v>
      </c>
    </row>
    <row r="23957" spans="1:8">
      <c r="A23957" t="s">
        <v>464</v>
      </c>
      <c r="B23957">
        <v>3191</v>
      </c>
      <c r="C23957" t="s">
        <v>521</v>
      </c>
      <c r="D23957" t="s">
        <v>475</v>
      </c>
      <c r="E23957" t="s">
        <v>31</v>
      </c>
      <c r="F23957">
        <v>2014</v>
      </c>
      <c r="G23957" t="s">
        <v>480</v>
      </c>
      <c r="H23957">
        <v>66.565933200000003</v>
      </c>
    </row>
    <row r="23958" spans="1:8">
      <c r="A23958" t="s">
        <v>464</v>
      </c>
      <c r="B23958">
        <v>3247</v>
      </c>
      <c r="C23958" t="s">
        <v>520</v>
      </c>
      <c r="D23958" t="s">
        <v>475</v>
      </c>
      <c r="E23958" t="s">
        <v>31</v>
      </c>
      <c r="F23958">
        <v>2014</v>
      </c>
      <c r="G23958" t="s">
        <v>480</v>
      </c>
      <c r="H23958">
        <v>4.6431611999999998</v>
      </c>
    </row>
    <row r="23959" spans="1:8">
      <c r="A23959" t="s">
        <v>464</v>
      </c>
      <c r="B23959">
        <v>3285</v>
      </c>
      <c r="C23959" t="s">
        <v>519</v>
      </c>
      <c r="D23959" t="s">
        <v>475</v>
      </c>
      <c r="E23959" t="s">
        <v>32</v>
      </c>
      <c r="F23959">
        <v>2012</v>
      </c>
      <c r="G23959" t="s">
        <v>480</v>
      </c>
      <c r="H23959">
        <v>6.8621651999999997</v>
      </c>
    </row>
    <row r="23960" spans="1:8">
      <c r="A23960" t="s">
        <v>464</v>
      </c>
      <c r="B23960">
        <v>3191</v>
      </c>
      <c r="C23960" t="s">
        <v>521</v>
      </c>
      <c r="D23960" t="s">
        <v>475</v>
      </c>
      <c r="E23960" t="s">
        <v>343</v>
      </c>
      <c r="F23960">
        <v>2010</v>
      </c>
      <c r="G23960" t="s">
        <v>503</v>
      </c>
      <c r="H23960">
        <v>40.988771999999997</v>
      </c>
    </row>
    <row r="23961" spans="1:8">
      <c r="A23961" t="s">
        <v>502</v>
      </c>
      <c r="B23961">
        <v>3285</v>
      </c>
      <c r="C23961" t="s">
        <v>519</v>
      </c>
      <c r="D23961" t="s">
        <v>475</v>
      </c>
      <c r="E23961" t="s">
        <v>37</v>
      </c>
      <c r="F23961">
        <v>2009</v>
      </c>
      <c r="G23961" t="s">
        <v>503</v>
      </c>
      <c r="H23961">
        <v>3.5001647999999999</v>
      </c>
    </row>
    <row r="23962" spans="1:8">
      <c r="A23962" t="s">
        <v>464</v>
      </c>
      <c r="B23962">
        <v>3285</v>
      </c>
      <c r="C23962" t="s">
        <v>519</v>
      </c>
      <c r="D23962" t="s">
        <v>475</v>
      </c>
      <c r="E23962" t="s">
        <v>343</v>
      </c>
      <c r="F23962">
        <v>2012</v>
      </c>
      <c r="G23962" t="s">
        <v>503</v>
      </c>
      <c r="H23962">
        <v>28.993590000000001</v>
      </c>
    </row>
    <row r="23963" spans="1:8">
      <c r="A23963" t="s">
        <v>464</v>
      </c>
      <c r="B23963">
        <v>2117</v>
      </c>
      <c r="C23963" t="s">
        <v>439</v>
      </c>
      <c r="D23963" t="s">
        <v>475</v>
      </c>
      <c r="E23963" t="s">
        <v>13</v>
      </c>
      <c r="F23963">
        <v>2010</v>
      </c>
      <c r="G23963" t="s">
        <v>480</v>
      </c>
      <c r="H23963">
        <v>219.87398880000001</v>
      </c>
    </row>
    <row r="23964" spans="1:8">
      <c r="A23964" t="s">
        <v>502</v>
      </c>
      <c r="B23964">
        <v>2117</v>
      </c>
      <c r="C23964" t="s">
        <v>439</v>
      </c>
      <c r="D23964" t="s">
        <v>475</v>
      </c>
      <c r="E23964" t="s">
        <v>482</v>
      </c>
      <c r="F23964">
        <v>2013</v>
      </c>
      <c r="G23964" t="s">
        <v>480</v>
      </c>
      <c r="H23964">
        <v>0.72431639999999997</v>
      </c>
    </row>
    <row r="23965" spans="1:8">
      <c r="A23965" t="s">
        <v>464</v>
      </c>
      <c r="B23965">
        <v>3247</v>
      </c>
      <c r="C23965" t="s">
        <v>520</v>
      </c>
      <c r="D23965" t="s">
        <v>475</v>
      </c>
      <c r="E23965" t="s">
        <v>13</v>
      </c>
      <c r="F23965">
        <v>2012</v>
      </c>
      <c r="G23965" t="s">
        <v>480</v>
      </c>
      <c r="H23965">
        <v>98.900589600000004</v>
      </c>
    </row>
    <row r="23966" spans="1:8">
      <c r="A23966" t="s">
        <v>464</v>
      </c>
      <c r="B23966">
        <v>3247</v>
      </c>
      <c r="C23966" t="s">
        <v>520</v>
      </c>
      <c r="D23966" t="s">
        <v>475</v>
      </c>
      <c r="E23966" t="s">
        <v>26</v>
      </c>
      <c r="F23966">
        <v>2013</v>
      </c>
      <c r="G23966" t="s">
        <v>480</v>
      </c>
      <c r="H23966">
        <v>0.565218</v>
      </c>
    </row>
    <row r="23967" spans="1:8">
      <c r="A23967" t="s">
        <v>464</v>
      </c>
      <c r="B23967">
        <v>3285</v>
      </c>
      <c r="C23967" t="s">
        <v>519</v>
      </c>
      <c r="D23967" t="s">
        <v>475</v>
      </c>
      <c r="E23967" t="s">
        <v>26</v>
      </c>
      <c r="F23967">
        <v>2011</v>
      </c>
      <c r="G23967" t="s">
        <v>480</v>
      </c>
      <c r="H23967">
        <v>3.5964611999999998</v>
      </c>
    </row>
    <row r="23968" spans="1:8">
      <c r="A23968" t="s">
        <v>464</v>
      </c>
      <c r="B23968">
        <v>3285</v>
      </c>
      <c r="C23968" t="s">
        <v>519</v>
      </c>
      <c r="D23968" t="s">
        <v>475</v>
      </c>
      <c r="E23968" t="s">
        <v>25</v>
      </c>
      <c r="F23968">
        <v>2011</v>
      </c>
      <c r="G23968" t="s">
        <v>480</v>
      </c>
      <c r="H23968">
        <v>1.2392928000000001</v>
      </c>
    </row>
    <row r="23969" spans="1:8">
      <c r="A23969" t="s">
        <v>462</v>
      </c>
      <c r="B23969">
        <v>3285</v>
      </c>
      <c r="C23969" t="s">
        <v>519</v>
      </c>
      <c r="D23969" t="s">
        <v>475</v>
      </c>
      <c r="E23969" t="s">
        <v>34</v>
      </c>
      <c r="F23969">
        <v>2012</v>
      </c>
      <c r="G23969" t="s">
        <v>480</v>
      </c>
      <c r="H23969">
        <v>0.79967880000000002</v>
      </c>
    </row>
    <row r="23970" spans="1:8">
      <c r="A23970" t="s">
        <v>502</v>
      </c>
      <c r="B23970">
        <v>3285</v>
      </c>
      <c r="C23970" t="s">
        <v>519</v>
      </c>
      <c r="D23970" t="s">
        <v>475</v>
      </c>
      <c r="E23970" t="s">
        <v>37</v>
      </c>
      <c r="F23970">
        <v>2013</v>
      </c>
      <c r="G23970" t="s">
        <v>480</v>
      </c>
      <c r="H23970">
        <v>3.7723068</v>
      </c>
    </row>
    <row r="23971" spans="1:8">
      <c r="A23971" t="s">
        <v>429</v>
      </c>
      <c r="B23971">
        <v>2117</v>
      </c>
      <c r="C23971" t="s">
        <v>439</v>
      </c>
      <c r="D23971" t="s">
        <v>475</v>
      </c>
      <c r="E23971" t="s">
        <v>9</v>
      </c>
      <c r="F23971">
        <v>2011</v>
      </c>
      <c r="G23971" t="s">
        <v>490</v>
      </c>
      <c r="H23971">
        <v>152.29903680000001</v>
      </c>
    </row>
    <row r="23972" spans="1:8">
      <c r="A23972" t="s">
        <v>429</v>
      </c>
      <c r="B23972">
        <v>2117</v>
      </c>
      <c r="C23972" t="s">
        <v>439</v>
      </c>
      <c r="D23972" t="s">
        <v>475</v>
      </c>
      <c r="E23972" t="s">
        <v>482</v>
      </c>
      <c r="F23972">
        <v>2010</v>
      </c>
      <c r="G23972" t="s">
        <v>490</v>
      </c>
      <c r="H23972">
        <v>561.13586999999995</v>
      </c>
    </row>
    <row r="23973" spans="1:8">
      <c r="A23973" t="s">
        <v>464</v>
      </c>
      <c r="B23973">
        <v>2117</v>
      </c>
      <c r="C23973" t="s">
        <v>439</v>
      </c>
      <c r="D23973" t="s">
        <v>475</v>
      </c>
      <c r="E23973" t="s">
        <v>17</v>
      </c>
      <c r="F23973">
        <v>2011</v>
      </c>
      <c r="G23973" t="s">
        <v>490</v>
      </c>
      <c r="H23973">
        <v>3.1777812000000001</v>
      </c>
    </row>
    <row r="23974" spans="1:8">
      <c r="A23974" t="s">
        <v>464</v>
      </c>
      <c r="B23974">
        <v>2117</v>
      </c>
      <c r="C23974" t="s">
        <v>439</v>
      </c>
      <c r="D23974" t="s">
        <v>475</v>
      </c>
      <c r="E23974" t="s">
        <v>20</v>
      </c>
      <c r="F23974">
        <v>2011</v>
      </c>
      <c r="G23974" t="s">
        <v>490</v>
      </c>
      <c r="H23974">
        <v>445.96537560000002</v>
      </c>
    </row>
    <row r="23975" spans="1:8">
      <c r="A23975" t="s">
        <v>486</v>
      </c>
      <c r="B23975">
        <v>2200</v>
      </c>
      <c r="C23975" t="s">
        <v>539</v>
      </c>
      <c r="D23975" t="s">
        <v>475</v>
      </c>
      <c r="E23975" t="s">
        <v>18</v>
      </c>
      <c r="F23975">
        <v>2014</v>
      </c>
      <c r="G23975" t="s">
        <v>490</v>
      </c>
      <c r="H23975">
        <v>4.563612</v>
      </c>
    </row>
    <row r="23976" spans="1:8">
      <c r="A23976" t="s">
        <v>464</v>
      </c>
      <c r="B23976">
        <v>2200</v>
      </c>
      <c r="C23976" t="s">
        <v>539</v>
      </c>
      <c r="D23976" t="s">
        <v>475</v>
      </c>
      <c r="E23976" t="s">
        <v>343</v>
      </c>
      <c r="F23976">
        <v>2010</v>
      </c>
      <c r="G23976" t="s">
        <v>490</v>
      </c>
      <c r="H23976">
        <v>0.15072479999999999</v>
      </c>
    </row>
    <row r="23977" spans="1:8">
      <c r="A23977" t="s">
        <v>464</v>
      </c>
      <c r="B23977">
        <v>2200</v>
      </c>
      <c r="C23977" t="s">
        <v>539</v>
      </c>
      <c r="D23977" t="s">
        <v>475</v>
      </c>
      <c r="E23977" t="s">
        <v>25</v>
      </c>
      <c r="F23977">
        <v>2009</v>
      </c>
      <c r="G23977" t="s">
        <v>490</v>
      </c>
      <c r="H23977">
        <v>0.37681199999999998</v>
      </c>
    </row>
    <row r="23978" spans="1:8">
      <c r="A23978" t="s">
        <v>464</v>
      </c>
      <c r="B23978">
        <v>3244</v>
      </c>
      <c r="C23978" t="s">
        <v>460</v>
      </c>
      <c r="D23978" t="s">
        <v>475</v>
      </c>
      <c r="E23978" t="s">
        <v>31</v>
      </c>
      <c r="F23978">
        <v>2010</v>
      </c>
      <c r="G23978" t="s">
        <v>503</v>
      </c>
      <c r="H23978">
        <v>4.1868000000000002E-2</v>
      </c>
    </row>
    <row r="23979" spans="1:8">
      <c r="A23979" t="s">
        <v>429</v>
      </c>
      <c r="B23979">
        <v>5534</v>
      </c>
      <c r="C23979" t="s">
        <v>538</v>
      </c>
      <c r="D23979" t="s">
        <v>475</v>
      </c>
      <c r="E23979" t="s">
        <v>5</v>
      </c>
      <c r="F23979">
        <v>2011</v>
      </c>
      <c r="G23979" t="s">
        <v>483</v>
      </c>
      <c r="H23979">
        <v>4.2119207999999997</v>
      </c>
    </row>
    <row r="23980" spans="1:8">
      <c r="A23980" t="s">
        <v>429</v>
      </c>
      <c r="B23980">
        <v>5534</v>
      </c>
      <c r="C23980" t="s">
        <v>538</v>
      </c>
      <c r="D23980" t="s">
        <v>475</v>
      </c>
      <c r="E23980" t="s">
        <v>17</v>
      </c>
      <c r="F23980">
        <v>2011</v>
      </c>
      <c r="G23980" t="s">
        <v>483</v>
      </c>
      <c r="H23980">
        <v>4.1868000000000001E-3</v>
      </c>
    </row>
    <row r="23981" spans="1:8">
      <c r="A23981" t="s">
        <v>429</v>
      </c>
      <c r="B23981">
        <v>5534</v>
      </c>
      <c r="C23981" t="s">
        <v>538</v>
      </c>
      <c r="D23981" t="s">
        <v>475</v>
      </c>
      <c r="E23981" t="s">
        <v>15</v>
      </c>
      <c r="F23981">
        <v>2013</v>
      </c>
      <c r="G23981" t="s">
        <v>483</v>
      </c>
      <c r="H23981">
        <v>17.044462800000002</v>
      </c>
    </row>
    <row r="23982" spans="1:8">
      <c r="A23982" t="s">
        <v>429</v>
      </c>
      <c r="B23982">
        <v>5535</v>
      </c>
      <c r="C23982" t="s">
        <v>542</v>
      </c>
      <c r="D23982" t="s">
        <v>475</v>
      </c>
      <c r="E23982" t="s">
        <v>15</v>
      </c>
      <c r="F23982">
        <v>2009</v>
      </c>
      <c r="G23982" t="s">
        <v>483</v>
      </c>
      <c r="H23982">
        <v>1.611918</v>
      </c>
    </row>
    <row r="23983" spans="1:8">
      <c r="A23983" t="s">
        <v>429</v>
      </c>
      <c r="B23983">
        <v>55431</v>
      </c>
      <c r="C23983" t="s">
        <v>537</v>
      </c>
      <c r="D23983" t="s">
        <v>475</v>
      </c>
      <c r="E23983" t="s">
        <v>5</v>
      </c>
      <c r="F23983">
        <v>2013</v>
      </c>
      <c r="G23983" t="s">
        <v>483</v>
      </c>
      <c r="H23983">
        <v>12.3426864</v>
      </c>
    </row>
    <row r="23984" spans="1:8">
      <c r="A23984" t="s">
        <v>429</v>
      </c>
      <c r="B23984">
        <v>55431</v>
      </c>
      <c r="C23984" t="s">
        <v>537</v>
      </c>
      <c r="D23984" t="s">
        <v>475</v>
      </c>
      <c r="E23984" t="s">
        <v>17</v>
      </c>
      <c r="F23984">
        <v>2013</v>
      </c>
      <c r="G23984" t="s">
        <v>483</v>
      </c>
      <c r="H23984">
        <v>1.77939</v>
      </c>
    </row>
    <row r="23985" spans="1:8">
      <c r="A23985" t="s">
        <v>429</v>
      </c>
      <c r="B23985">
        <v>55431</v>
      </c>
      <c r="C23985" t="s">
        <v>537</v>
      </c>
      <c r="D23985" t="s">
        <v>475</v>
      </c>
      <c r="E23985" t="s">
        <v>15</v>
      </c>
      <c r="F23985">
        <v>2009</v>
      </c>
      <c r="G23985" t="s">
        <v>483</v>
      </c>
      <c r="H23985">
        <v>48.717604799999997</v>
      </c>
    </row>
    <row r="23986" spans="1:8">
      <c r="A23986" t="s">
        <v>429</v>
      </c>
      <c r="B23986">
        <v>55431</v>
      </c>
      <c r="C23986" t="s">
        <v>537</v>
      </c>
      <c r="D23986" t="s">
        <v>475</v>
      </c>
      <c r="E23986" t="s">
        <v>37</v>
      </c>
      <c r="F23986">
        <v>2010</v>
      </c>
      <c r="G23986" t="s">
        <v>483</v>
      </c>
      <c r="H23986">
        <v>21.679250400000001</v>
      </c>
    </row>
    <row r="23987" spans="1:8">
      <c r="A23987" t="s">
        <v>464</v>
      </c>
      <c r="B23987">
        <v>5545</v>
      </c>
      <c r="C23987" t="s">
        <v>540</v>
      </c>
      <c r="D23987" t="s">
        <v>475</v>
      </c>
      <c r="E23987" t="s">
        <v>13</v>
      </c>
      <c r="F23987">
        <v>2009</v>
      </c>
      <c r="G23987" t="s">
        <v>483</v>
      </c>
      <c r="H23987">
        <v>18.836413199999999</v>
      </c>
    </row>
    <row r="23988" spans="1:8">
      <c r="A23988" t="s">
        <v>464</v>
      </c>
      <c r="B23988">
        <v>5545</v>
      </c>
      <c r="C23988" t="s">
        <v>540</v>
      </c>
      <c r="D23988" t="s">
        <v>475</v>
      </c>
      <c r="E23988" t="s">
        <v>343</v>
      </c>
      <c r="F23988">
        <v>2010</v>
      </c>
      <c r="G23988" t="s">
        <v>483</v>
      </c>
      <c r="H23988">
        <v>0.64476719999999998</v>
      </c>
    </row>
    <row r="23989" spans="1:8">
      <c r="A23989" t="s">
        <v>429</v>
      </c>
      <c r="B23989">
        <v>5545</v>
      </c>
      <c r="C23989" t="s">
        <v>540</v>
      </c>
      <c r="D23989" t="s">
        <v>475</v>
      </c>
      <c r="E23989" t="s">
        <v>14</v>
      </c>
      <c r="F23989">
        <v>2009</v>
      </c>
      <c r="G23989" t="s">
        <v>483</v>
      </c>
      <c r="H23989">
        <v>10.429318800000001</v>
      </c>
    </row>
    <row r="23990" spans="1:8">
      <c r="A23990" t="s">
        <v>429</v>
      </c>
      <c r="B23990">
        <v>5545</v>
      </c>
      <c r="C23990" t="s">
        <v>540</v>
      </c>
      <c r="D23990" t="s">
        <v>475</v>
      </c>
      <c r="E23990" t="s">
        <v>15</v>
      </c>
      <c r="F23990">
        <v>2012</v>
      </c>
      <c r="G23990" t="s">
        <v>483</v>
      </c>
      <c r="H23990">
        <v>98.975952000000007</v>
      </c>
    </row>
    <row r="23991" spans="1:8">
      <c r="A23991" t="s">
        <v>429</v>
      </c>
      <c r="B23991">
        <v>5545</v>
      </c>
      <c r="C23991" t="s">
        <v>540</v>
      </c>
      <c r="D23991" t="s">
        <v>475</v>
      </c>
      <c r="E23991" t="s">
        <v>37</v>
      </c>
      <c r="F23991">
        <v>2011</v>
      </c>
      <c r="G23991" t="s">
        <v>483</v>
      </c>
      <c r="H23991">
        <v>7.2808451999999999</v>
      </c>
    </row>
    <row r="23992" spans="1:8">
      <c r="A23992" t="s">
        <v>463</v>
      </c>
      <c r="B23992">
        <v>2130</v>
      </c>
      <c r="C23992" t="s">
        <v>541</v>
      </c>
      <c r="D23992" t="s">
        <v>475</v>
      </c>
      <c r="E23992" t="s">
        <v>17</v>
      </c>
      <c r="F23992">
        <v>2012</v>
      </c>
      <c r="G23992" t="s">
        <v>480</v>
      </c>
      <c r="H23992">
        <v>2.260872</v>
      </c>
    </row>
    <row r="23993" spans="1:8">
      <c r="A23993" t="s">
        <v>464</v>
      </c>
      <c r="B23993">
        <v>3244</v>
      </c>
      <c r="C23993" t="s">
        <v>460</v>
      </c>
      <c r="D23993" t="s">
        <v>475</v>
      </c>
      <c r="E23993" t="s">
        <v>32</v>
      </c>
      <c r="F23993">
        <v>2013</v>
      </c>
      <c r="G23993" t="s">
        <v>480</v>
      </c>
      <c r="H23993">
        <v>4.1868000000000002E-2</v>
      </c>
    </row>
    <row r="23994" spans="1:8">
      <c r="A23994" t="s">
        <v>429</v>
      </c>
      <c r="B23994">
        <v>5534</v>
      </c>
      <c r="C23994" t="s">
        <v>538</v>
      </c>
      <c r="D23994" t="s">
        <v>475</v>
      </c>
      <c r="E23994" t="s">
        <v>37</v>
      </c>
      <c r="F23994">
        <v>2011</v>
      </c>
      <c r="G23994" t="s">
        <v>480</v>
      </c>
      <c r="H23994">
        <v>0.87504119999999996</v>
      </c>
    </row>
    <row r="23995" spans="1:8">
      <c r="A23995" t="s">
        <v>429</v>
      </c>
      <c r="B23995">
        <v>55431</v>
      </c>
      <c r="C23995" t="s">
        <v>537</v>
      </c>
      <c r="D23995" t="s">
        <v>475</v>
      </c>
      <c r="E23995" t="s">
        <v>15</v>
      </c>
      <c r="F23995">
        <v>2014</v>
      </c>
      <c r="G23995" t="s">
        <v>480</v>
      </c>
      <c r="H23995">
        <v>48.901823999999998</v>
      </c>
    </row>
    <row r="23996" spans="1:8">
      <c r="A23996" t="s">
        <v>464</v>
      </c>
      <c r="B23996">
        <v>2130</v>
      </c>
      <c r="C23996" t="s">
        <v>541</v>
      </c>
      <c r="D23996" t="s">
        <v>475</v>
      </c>
      <c r="E23996" t="s">
        <v>482</v>
      </c>
      <c r="F23996">
        <v>2009</v>
      </c>
      <c r="G23996" t="s">
        <v>490</v>
      </c>
      <c r="H23996">
        <v>0.60289919999999997</v>
      </c>
    </row>
    <row r="23997" spans="1:8">
      <c r="A23997" t="s">
        <v>429</v>
      </c>
      <c r="B23997">
        <v>2200</v>
      </c>
      <c r="C23997" t="s">
        <v>539</v>
      </c>
      <c r="D23997" t="s">
        <v>475</v>
      </c>
      <c r="E23997" t="s">
        <v>343</v>
      </c>
      <c r="F23997">
        <v>2009</v>
      </c>
      <c r="G23997" t="s">
        <v>490</v>
      </c>
      <c r="H23997">
        <v>342.30858119999999</v>
      </c>
    </row>
    <row r="23998" spans="1:8">
      <c r="A23998" t="s">
        <v>429</v>
      </c>
      <c r="B23998">
        <v>2200</v>
      </c>
      <c r="C23998" t="s">
        <v>539</v>
      </c>
      <c r="D23998" t="s">
        <v>475</v>
      </c>
      <c r="E23998" t="s">
        <v>35</v>
      </c>
      <c r="F23998">
        <v>2011</v>
      </c>
      <c r="G23998" t="s">
        <v>490</v>
      </c>
      <c r="H23998">
        <v>50.262534000000002</v>
      </c>
    </row>
    <row r="23999" spans="1:8">
      <c r="A23999" t="s">
        <v>429</v>
      </c>
      <c r="B23999">
        <v>2200</v>
      </c>
      <c r="C23999" t="s">
        <v>539</v>
      </c>
      <c r="D23999" t="s">
        <v>475</v>
      </c>
      <c r="E23999" t="s">
        <v>33</v>
      </c>
      <c r="F23999">
        <v>2012</v>
      </c>
      <c r="G23999" t="s">
        <v>490</v>
      </c>
      <c r="H23999">
        <v>304.72367759999997</v>
      </c>
    </row>
    <row r="24000" spans="1:8">
      <c r="A24000" t="s">
        <v>486</v>
      </c>
      <c r="B24000">
        <v>2200</v>
      </c>
      <c r="C24000" t="s">
        <v>539</v>
      </c>
      <c r="D24000" t="s">
        <v>475</v>
      </c>
      <c r="E24000" t="s">
        <v>14</v>
      </c>
      <c r="F24000">
        <v>2013</v>
      </c>
      <c r="G24000" t="s">
        <v>490</v>
      </c>
      <c r="H24000">
        <v>0.30982320000000002</v>
      </c>
    </row>
    <row r="24001" spans="1:8">
      <c r="A24001" t="s">
        <v>497</v>
      </c>
      <c r="B24001">
        <v>2200</v>
      </c>
      <c r="C24001" t="s">
        <v>539</v>
      </c>
      <c r="D24001" t="s">
        <v>475</v>
      </c>
      <c r="E24001" t="s">
        <v>9</v>
      </c>
      <c r="F24001">
        <v>2014</v>
      </c>
      <c r="G24001" t="s">
        <v>490</v>
      </c>
      <c r="H24001">
        <v>18.0618552</v>
      </c>
    </row>
    <row r="24002" spans="1:8">
      <c r="A24002" t="s">
        <v>438</v>
      </c>
      <c r="B24002">
        <v>2200</v>
      </c>
      <c r="C24002" t="s">
        <v>539</v>
      </c>
      <c r="D24002" t="s">
        <v>475</v>
      </c>
      <c r="E24002" t="s">
        <v>479</v>
      </c>
      <c r="F24002">
        <v>2009</v>
      </c>
      <c r="G24002" t="s">
        <v>490</v>
      </c>
      <c r="H24002">
        <v>1.2811608000000001</v>
      </c>
    </row>
    <row r="24003" spans="1:8">
      <c r="A24003" t="s">
        <v>499</v>
      </c>
      <c r="B24003">
        <v>2200</v>
      </c>
      <c r="C24003" t="s">
        <v>539</v>
      </c>
      <c r="D24003" t="s">
        <v>475</v>
      </c>
      <c r="E24003" t="s">
        <v>33</v>
      </c>
      <c r="F24003">
        <v>2014</v>
      </c>
      <c r="G24003" t="s">
        <v>490</v>
      </c>
      <c r="H24003">
        <v>5.4219059999999999</v>
      </c>
    </row>
    <row r="24004" spans="1:8">
      <c r="A24004" t="s">
        <v>464</v>
      </c>
      <c r="B24004">
        <v>3244</v>
      </c>
      <c r="C24004" t="s">
        <v>460</v>
      </c>
      <c r="D24004" t="s">
        <v>475</v>
      </c>
      <c r="E24004" t="s">
        <v>10</v>
      </c>
      <c r="F24004">
        <v>2009</v>
      </c>
      <c r="G24004" t="s">
        <v>503</v>
      </c>
      <c r="H24004">
        <v>0.59871240000000003</v>
      </c>
    </row>
    <row r="24005" spans="1:8">
      <c r="A24005" t="s">
        <v>464</v>
      </c>
      <c r="B24005">
        <v>3244</v>
      </c>
      <c r="C24005" t="s">
        <v>460</v>
      </c>
      <c r="D24005" t="s">
        <v>475</v>
      </c>
      <c r="E24005" t="s">
        <v>16</v>
      </c>
      <c r="F24005">
        <v>2013</v>
      </c>
      <c r="G24005" t="s">
        <v>503</v>
      </c>
      <c r="H24005">
        <v>4.1868000000000002E-2</v>
      </c>
    </row>
    <row r="24006" spans="1:8">
      <c r="A24006" t="s">
        <v>464</v>
      </c>
      <c r="B24006">
        <v>3244</v>
      </c>
      <c r="C24006" t="s">
        <v>460</v>
      </c>
      <c r="D24006" t="s">
        <v>475</v>
      </c>
      <c r="E24006" t="s">
        <v>23</v>
      </c>
      <c r="F24006">
        <v>2012</v>
      </c>
      <c r="G24006" t="s">
        <v>503</v>
      </c>
      <c r="H24006">
        <v>4.1868000000000002E-2</v>
      </c>
    </row>
    <row r="24007" spans="1:8">
      <c r="A24007" t="s">
        <v>464</v>
      </c>
      <c r="B24007">
        <v>3244</v>
      </c>
      <c r="C24007" t="s">
        <v>460</v>
      </c>
      <c r="D24007" t="s">
        <v>475</v>
      </c>
      <c r="E24007" t="s">
        <v>20</v>
      </c>
      <c r="F24007">
        <v>2012</v>
      </c>
      <c r="G24007" t="s">
        <v>503</v>
      </c>
      <c r="H24007">
        <v>8.2982376000000002</v>
      </c>
    </row>
    <row r="24008" spans="1:8">
      <c r="A24008" t="s">
        <v>464</v>
      </c>
      <c r="B24008">
        <v>3244</v>
      </c>
      <c r="C24008" t="s">
        <v>460</v>
      </c>
      <c r="D24008" t="s">
        <v>475</v>
      </c>
      <c r="E24008" t="s">
        <v>28</v>
      </c>
      <c r="F24008">
        <v>2012</v>
      </c>
      <c r="G24008" t="s">
        <v>503</v>
      </c>
      <c r="H24008">
        <v>9.2653884000000009</v>
      </c>
    </row>
    <row r="24009" spans="1:8">
      <c r="A24009" t="s">
        <v>464</v>
      </c>
      <c r="B24009">
        <v>3244</v>
      </c>
      <c r="C24009" t="s">
        <v>460</v>
      </c>
      <c r="D24009" t="s">
        <v>475</v>
      </c>
      <c r="E24009" t="s">
        <v>36</v>
      </c>
      <c r="F24009">
        <v>2009</v>
      </c>
      <c r="G24009" t="s">
        <v>503</v>
      </c>
      <c r="H24009">
        <v>0.30144959999999998</v>
      </c>
    </row>
    <row r="24010" spans="1:8">
      <c r="A24010" t="s">
        <v>429</v>
      </c>
      <c r="B24010">
        <v>5534</v>
      </c>
      <c r="C24010" t="s">
        <v>538</v>
      </c>
      <c r="D24010" t="s">
        <v>475</v>
      </c>
      <c r="E24010" t="s">
        <v>6</v>
      </c>
      <c r="F24010">
        <v>2010</v>
      </c>
      <c r="G24010" t="s">
        <v>483</v>
      </c>
      <c r="H24010">
        <v>5.4428400000000002E-2</v>
      </c>
    </row>
    <row r="24011" spans="1:8">
      <c r="A24011" t="s">
        <v>429</v>
      </c>
      <c r="B24011">
        <v>5534</v>
      </c>
      <c r="C24011" t="s">
        <v>538</v>
      </c>
      <c r="D24011" t="s">
        <v>475</v>
      </c>
      <c r="E24011" t="s">
        <v>11</v>
      </c>
      <c r="F24011">
        <v>2010</v>
      </c>
      <c r="G24011" t="s">
        <v>483</v>
      </c>
      <c r="H24011">
        <v>2.0934000000000001E-2</v>
      </c>
    </row>
    <row r="24012" spans="1:8">
      <c r="A24012" t="s">
        <v>429</v>
      </c>
      <c r="B24012">
        <v>5534</v>
      </c>
      <c r="C24012" t="s">
        <v>538</v>
      </c>
      <c r="D24012" t="s">
        <v>475</v>
      </c>
      <c r="E24012" t="s">
        <v>343</v>
      </c>
      <c r="F24012">
        <v>2011</v>
      </c>
      <c r="G24012" t="s">
        <v>483</v>
      </c>
      <c r="H24012">
        <v>2.19807</v>
      </c>
    </row>
    <row r="24013" spans="1:8">
      <c r="A24013" t="s">
        <v>429</v>
      </c>
      <c r="B24013">
        <v>5534</v>
      </c>
      <c r="C24013" t="s">
        <v>538</v>
      </c>
      <c r="D24013" t="s">
        <v>475</v>
      </c>
      <c r="E24013" t="s">
        <v>18</v>
      </c>
      <c r="F24013">
        <v>2012</v>
      </c>
      <c r="G24013" t="s">
        <v>483</v>
      </c>
      <c r="H24013">
        <v>4.1868000000000001E-3</v>
      </c>
    </row>
    <row r="24014" spans="1:8">
      <c r="A24014" t="s">
        <v>429</v>
      </c>
      <c r="B24014">
        <v>5534</v>
      </c>
      <c r="C24014" t="s">
        <v>538</v>
      </c>
      <c r="D24014" t="s">
        <v>475</v>
      </c>
      <c r="E24014" t="s">
        <v>20</v>
      </c>
      <c r="F24014">
        <v>2012</v>
      </c>
      <c r="G24014" t="s">
        <v>483</v>
      </c>
      <c r="H24014">
        <v>67.901522400000005</v>
      </c>
    </row>
    <row r="24015" spans="1:8">
      <c r="A24015" t="s">
        <v>429</v>
      </c>
      <c r="B24015">
        <v>55431</v>
      </c>
      <c r="C24015" t="s">
        <v>537</v>
      </c>
      <c r="D24015" t="s">
        <v>475</v>
      </c>
      <c r="E24015" t="s">
        <v>6</v>
      </c>
      <c r="F24015">
        <v>2012</v>
      </c>
      <c r="G24015" t="s">
        <v>483</v>
      </c>
      <c r="H24015">
        <v>0.87085440000000003</v>
      </c>
    </row>
    <row r="24016" spans="1:8">
      <c r="A24016" t="s">
        <v>429</v>
      </c>
      <c r="B24016">
        <v>55431</v>
      </c>
      <c r="C24016" t="s">
        <v>537</v>
      </c>
      <c r="D24016" t="s">
        <v>475</v>
      </c>
      <c r="E24016" t="s">
        <v>11</v>
      </c>
      <c r="F24016">
        <v>2012</v>
      </c>
      <c r="G24016" t="s">
        <v>483</v>
      </c>
      <c r="H24016">
        <v>20.540440799999999</v>
      </c>
    </row>
    <row r="24017" spans="1:8">
      <c r="A24017" t="s">
        <v>429</v>
      </c>
      <c r="B24017">
        <v>55431</v>
      </c>
      <c r="C24017" t="s">
        <v>537</v>
      </c>
      <c r="D24017" t="s">
        <v>475</v>
      </c>
      <c r="E24017" t="s">
        <v>20</v>
      </c>
      <c r="F24017">
        <v>2014</v>
      </c>
      <c r="G24017" t="s">
        <v>483</v>
      </c>
      <c r="H24017">
        <v>35.939491199999999</v>
      </c>
    </row>
    <row r="24018" spans="1:8">
      <c r="A24018" t="s">
        <v>429</v>
      </c>
      <c r="B24018">
        <v>55431</v>
      </c>
      <c r="C24018" t="s">
        <v>537</v>
      </c>
      <c r="D24018" t="s">
        <v>475</v>
      </c>
      <c r="E24018" t="s">
        <v>18</v>
      </c>
      <c r="F24018">
        <v>2014</v>
      </c>
      <c r="G24018" t="s">
        <v>483</v>
      </c>
      <c r="H24018">
        <v>2.1603888000000002</v>
      </c>
    </row>
    <row r="24019" spans="1:8">
      <c r="A24019" t="s">
        <v>429</v>
      </c>
      <c r="B24019">
        <v>55431</v>
      </c>
      <c r="C24019" t="s">
        <v>537</v>
      </c>
      <c r="D24019" t="s">
        <v>475</v>
      </c>
      <c r="E24019" t="s">
        <v>34</v>
      </c>
      <c r="F24019">
        <v>2013</v>
      </c>
      <c r="G24019" t="s">
        <v>483</v>
      </c>
      <c r="H24019">
        <v>34.340133600000001</v>
      </c>
    </row>
    <row r="24020" spans="1:8">
      <c r="A24020" t="s">
        <v>464</v>
      </c>
      <c r="B24020">
        <v>5545</v>
      </c>
      <c r="C24020" t="s">
        <v>540</v>
      </c>
      <c r="D24020" t="s">
        <v>475</v>
      </c>
      <c r="E24020" t="s">
        <v>9</v>
      </c>
      <c r="F24020">
        <v>2011</v>
      </c>
      <c r="G24020" t="s">
        <v>483</v>
      </c>
      <c r="H24020">
        <v>5.0492808</v>
      </c>
    </row>
    <row r="24021" spans="1:8">
      <c r="A24021" t="s">
        <v>464</v>
      </c>
      <c r="B24021">
        <v>5545</v>
      </c>
      <c r="C24021" t="s">
        <v>540</v>
      </c>
      <c r="D24021" t="s">
        <v>475</v>
      </c>
      <c r="E24021" t="s">
        <v>24</v>
      </c>
      <c r="F24021">
        <v>2009</v>
      </c>
      <c r="G24021" t="s">
        <v>483</v>
      </c>
      <c r="H24021">
        <v>7.95492E-2</v>
      </c>
    </row>
    <row r="24022" spans="1:8">
      <c r="A24022" t="s">
        <v>429</v>
      </c>
      <c r="B24022">
        <v>5545</v>
      </c>
      <c r="C24022" t="s">
        <v>540</v>
      </c>
      <c r="D24022" t="s">
        <v>475</v>
      </c>
      <c r="E24022" t="s">
        <v>13</v>
      </c>
      <c r="F24022">
        <v>2011</v>
      </c>
      <c r="G24022" t="s">
        <v>483</v>
      </c>
      <c r="H24022">
        <v>35.344965600000002</v>
      </c>
    </row>
    <row r="24023" spans="1:8">
      <c r="A24023" t="s">
        <v>462</v>
      </c>
      <c r="B24023">
        <v>2130</v>
      </c>
      <c r="C24023" t="s">
        <v>541</v>
      </c>
      <c r="D24023" t="s">
        <v>475</v>
      </c>
      <c r="E24023" t="s">
        <v>482</v>
      </c>
      <c r="F24023">
        <v>2009</v>
      </c>
      <c r="G24023" t="s">
        <v>480</v>
      </c>
      <c r="H24023">
        <v>15.646071600000001</v>
      </c>
    </row>
    <row r="24024" spans="1:8">
      <c r="A24024" t="s">
        <v>497</v>
      </c>
      <c r="B24024">
        <v>2130</v>
      </c>
      <c r="C24024" t="s">
        <v>541</v>
      </c>
      <c r="D24024" t="s">
        <v>475</v>
      </c>
      <c r="E24024" t="s">
        <v>9</v>
      </c>
      <c r="F24024">
        <v>2014</v>
      </c>
      <c r="G24024" t="s">
        <v>480</v>
      </c>
      <c r="H24024">
        <v>2.4492780000000001</v>
      </c>
    </row>
    <row r="24025" spans="1:8">
      <c r="A24025" t="s">
        <v>463</v>
      </c>
      <c r="B24025">
        <v>2130</v>
      </c>
      <c r="C24025" t="s">
        <v>541</v>
      </c>
      <c r="D24025" t="s">
        <v>475</v>
      </c>
      <c r="E24025" t="s">
        <v>28</v>
      </c>
      <c r="F24025">
        <v>2009</v>
      </c>
      <c r="G24025" t="s">
        <v>480</v>
      </c>
      <c r="H24025">
        <v>3.2782643999999999</v>
      </c>
    </row>
    <row r="24026" spans="1:8">
      <c r="A24026" t="s">
        <v>463</v>
      </c>
      <c r="B24026">
        <v>2130</v>
      </c>
      <c r="C24026" t="s">
        <v>541</v>
      </c>
      <c r="D24026" t="s">
        <v>475</v>
      </c>
      <c r="E24026" t="s">
        <v>36</v>
      </c>
      <c r="F24026">
        <v>2013</v>
      </c>
      <c r="G24026" t="s">
        <v>480</v>
      </c>
      <c r="H24026">
        <v>2.0724659999999999</v>
      </c>
    </row>
    <row r="24027" spans="1:8">
      <c r="A24027" t="s">
        <v>464</v>
      </c>
      <c r="B24027">
        <v>3244</v>
      </c>
      <c r="C24027" t="s">
        <v>460</v>
      </c>
      <c r="D24027" t="s">
        <v>475</v>
      </c>
      <c r="E24027" t="s">
        <v>18</v>
      </c>
      <c r="F24027">
        <v>2009</v>
      </c>
      <c r="G24027" t="s">
        <v>480</v>
      </c>
      <c r="H24027">
        <v>22.541731200000001</v>
      </c>
    </row>
    <row r="24028" spans="1:8">
      <c r="A24028" t="s">
        <v>464</v>
      </c>
      <c r="B24028">
        <v>3244</v>
      </c>
      <c r="C24028" t="s">
        <v>460</v>
      </c>
      <c r="D24028" t="s">
        <v>475</v>
      </c>
      <c r="E24028" t="s">
        <v>9</v>
      </c>
      <c r="F24028">
        <v>2013</v>
      </c>
      <c r="G24028" t="s">
        <v>480</v>
      </c>
      <c r="H24028">
        <v>8.3736000000000005E-2</v>
      </c>
    </row>
    <row r="24029" spans="1:8">
      <c r="A24029" t="s">
        <v>464</v>
      </c>
      <c r="B24029">
        <v>3244</v>
      </c>
      <c r="C24029" t="s">
        <v>460</v>
      </c>
      <c r="D24029" t="s">
        <v>475</v>
      </c>
      <c r="E24029" t="s">
        <v>10</v>
      </c>
      <c r="F24029">
        <v>2013</v>
      </c>
      <c r="G24029" t="s">
        <v>480</v>
      </c>
      <c r="H24029">
        <v>0.38518560000000002</v>
      </c>
    </row>
    <row r="24030" spans="1:8">
      <c r="A24030" t="s">
        <v>456</v>
      </c>
      <c r="B24030">
        <v>3244</v>
      </c>
      <c r="C24030" t="s">
        <v>460</v>
      </c>
      <c r="D24030" t="s">
        <v>475</v>
      </c>
      <c r="E24030" t="s">
        <v>32</v>
      </c>
      <c r="F24030">
        <v>2013</v>
      </c>
      <c r="G24030" t="s">
        <v>480</v>
      </c>
      <c r="H24030">
        <v>8.7922799999999995E-2</v>
      </c>
    </row>
    <row r="24031" spans="1:8">
      <c r="A24031" t="s">
        <v>429</v>
      </c>
      <c r="B24031">
        <v>5534</v>
      </c>
      <c r="C24031" t="s">
        <v>538</v>
      </c>
      <c r="D24031" t="s">
        <v>475</v>
      </c>
      <c r="E24031" t="s">
        <v>9</v>
      </c>
      <c r="F24031">
        <v>2014</v>
      </c>
      <c r="G24031" t="s">
        <v>480</v>
      </c>
      <c r="H24031">
        <v>7.6409099999999999</v>
      </c>
    </row>
    <row r="24032" spans="1:8">
      <c r="A24032" t="s">
        <v>429</v>
      </c>
      <c r="B24032">
        <v>5534</v>
      </c>
      <c r="C24032" t="s">
        <v>538</v>
      </c>
      <c r="D24032" t="s">
        <v>475</v>
      </c>
      <c r="E24032" t="s">
        <v>343</v>
      </c>
      <c r="F24032">
        <v>2013</v>
      </c>
      <c r="G24032" t="s">
        <v>480</v>
      </c>
      <c r="H24032">
        <v>13.1339916</v>
      </c>
    </row>
    <row r="24033" spans="1:8">
      <c r="A24033" t="s">
        <v>429</v>
      </c>
      <c r="B24033">
        <v>5534</v>
      </c>
      <c r="C24033" t="s">
        <v>538</v>
      </c>
      <c r="D24033" t="s">
        <v>475</v>
      </c>
      <c r="E24033" t="s">
        <v>14</v>
      </c>
      <c r="F24033">
        <v>2014</v>
      </c>
      <c r="G24033" t="s">
        <v>480</v>
      </c>
      <c r="H24033">
        <v>2.93076E-2</v>
      </c>
    </row>
    <row r="24034" spans="1:8">
      <c r="A24034" t="s">
        <v>429</v>
      </c>
      <c r="B24034">
        <v>5534</v>
      </c>
      <c r="C24034" t="s">
        <v>538</v>
      </c>
      <c r="D24034" t="s">
        <v>475</v>
      </c>
      <c r="E24034" t="s">
        <v>32</v>
      </c>
      <c r="F24034">
        <v>2014</v>
      </c>
      <c r="G24034" t="s">
        <v>480</v>
      </c>
      <c r="H24034">
        <v>5.8196519999999996</v>
      </c>
    </row>
    <row r="24035" spans="1:8">
      <c r="A24035" t="s">
        <v>429</v>
      </c>
      <c r="B24035">
        <v>55431</v>
      </c>
      <c r="C24035" t="s">
        <v>537</v>
      </c>
      <c r="D24035" t="s">
        <v>475</v>
      </c>
      <c r="E24035" t="s">
        <v>10</v>
      </c>
      <c r="F24035">
        <v>2012</v>
      </c>
      <c r="G24035" t="s">
        <v>480</v>
      </c>
      <c r="H24035">
        <v>108.67258080000001</v>
      </c>
    </row>
    <row r="24036" spans="1:8">
      <c r="A24036" t="s">
        <v>429</v>
      </c>
      <c r="B24036">
        <v>55431</v>
      </c>
      <c r="C24036" t="s">
        <v>537</v>
      </c>
      <c r="D24036" t="s">
        <v>475</v>
      </c>
      <c r="E24036" t="s">
        <v>18</v>
      </c>
      <c r="F24036">
        <v>2014</v>
      </c>
      <c r="G24036" t="s">
        <v>480</v>
      </c>
      <c r="H24036">
        <v>2.1603888000000002</v>
      </c>
    </row>
    <row r="24037" spans="1:8">
      <c r="A24037" t="s">
        <v>464</v>
      </c>
      <c r="B24037">
        <v>2117</v>
      </c>
      <c r="C24037" t="s">
        <v>439</v>
      </c>
      <c r="D24037" t="s">
        <v>475</v>
      </c>
      <c r="E24037" t="s">
        <v>23</v>
      </c>
      <c r="F24037">
        <v>2013</v>
      </c>
      <c r="G24037" t="s">
        <v>490</v>
      </c>
      <c r="H24037">
        <v>1.5365556</v>
      </c>
    </row>
    <row r="24038" spans="1:8">
      <c r="A24038" t="s">
        <v>464</v>
      </c>
      <c r="B24038">
        <v>2117</v>
      </c>
      <c r="C24038" t="s">
        <v>439</v>
      </c>
      <c r="D24038" t="s">
        <v>475</v>
      </c>
      <c r="E24038" t="s">
        <v>22</v>
      </c>
      <c r="F24038">
        <v>2010</v>
      </c>
      <c r="G24038" t="s">
        <v>490</v>
      </c>
      <c r="H24038">
        <v>4.3458984000000003</v>
      </c>
    </row>
    <row r="24039" spans="1:8">
      <c r="A24039" t="s">
        <v>464</v>
      </c>
      <c r="B24039">
        <v>2117</v>
      </c>
      <c r="C24039" t="s">
        <v>439</v>
      </c>
      <c r="D24039" t="s">
        <v>475</v>
      </c>
      <c r="E24039" t="s">
        <v>36</v>
      </c>
      <c r="F24039">
        <v>2009</v>
      </c>
      <c r="G24039" t="s">
        <v>490</v>
      </c>
      <c r="H24039">
        <v>45.715669200000001</v>
      </c>
    </row>
    <row r="24040" spans="1:8">
      <c r="A24040" t="s">
        <v>438</v>
      </c>
      <c r="B24040">
        <v>2117</v>
      </c>
      <c r="C24040" t="s">
        <v>439</v>
      </c>
      <c r="D24040" t="s">
        <v>475</v>
      </c>
      <c r="E24040" t="s">
        <v>30</v>
      </c>
      <c r="F24040">
        <v>2011</v>
      </c>
      <c r="G24040" t="s">
        <v>490</v>
      </c>
      <c r="H24040">
        <v>2.4115967999999999</v>
      </c>
    </row>
    <row r="24041" spans="1:8">
      <c r="A24041" t="s">
        <v>464</v>
      </c>
      <c r="B24041">
        <v>3191</v>
      </c>
      <c r="C24041" t="s">
        <v>521</v>
      </c>
      <c r="D24041" t="s">
        <v>475</v>
      </c>
      <c r="E24041" t="s">
        <v>15</v>
      </c>
      <c r="F24041">
        <v>2010</v>
      </c>
      <c r="G24041" t="s">
        <v>503</v>
      </c>
      <c r="H24041">
        <v>1.3816440000000001</v>
      </c>
    </row>
    <row r="24042" spans="1:8">
      <c r="A24042" t="s">
        <v>464</v>
      </c>
      <c r="B24042">
        <v>3247</v>
      </c>
      <c r="C24042" t="s">
        <v>520</v>
      </c>
      <c r="D24042" t="s">
        <v>475</v>
      </c>
      <c r="E24042" t="s">
        <v>9</v>
      </c>
      <c r="F24042">
        <v>2012</v>
      </c>
      <c r="G24042" t="s">
        <v>503</v>
      </c>
      <c r="H24042">
        <v>8.4866436000000007</v>
      </c>
    </row>
    <row r="24043" spans="1:8">
      <c r="A24043" t="s">
        <v>464</v>
      </c>
      <c r="B24043">
        <v>3247</v>
      </c>
      <c r="C24043" t="s">
        <v>520</v>
      </c>
      <c r="D24043" t="s">
        <v>475</v>
      </c>
      <c r="E24043" t="s">
        <v>10</v>
      </c>
      <c r="F24043">
        <v>2013</v>
      </c>
      <c r="G24043" t="s">
        <v>503</v>
      </c>
      <c r="H24043">
        <v>225.1702908</v>
      </c>
    </row>
    <row r="24044" spans="1:8">
      <c r="A24044" t="s">
        <v>464</v>
      </c>
      <c r="B24044">
        <v>3247</v>
      </c>
      <c r="C24044" t="s">
        <v>520</v>
      </c>
      <c r="D24044" t="s">
        <v>475</v>
      </c>
      <c r="E24044" t="s">
        <v>16</v>
      </c>
      <c r="F24044">
        <v>2012</v>
      </c>
      <c r="G24044" t="s">
        <v>503</v>
      </c>
      <c r="H24044">
        <v>0.83317319999999995</v>
      </c>
    </row>
    <row r="24045" spans="1:8">
      <c r="A24045" t="s">
        <v>464</v>
      </c>
      <c r="B24045">
        <v>3247</v>
      </c>
      <c r="C24045" t="s">
        <v>520</v>
      </c>
      <c r="D24045" t="s">
        <v>475</v>
      </c>
      <c r="E24045" t="s">
        <v>20</v>
      </c>
      <c r="F24045">
        <v>2009</v>
      </c>
      <c r="G24045" t="s">
        <v>503</v>
      </c>
      <c r="H24045">
        <v>33.883772399999998</v>
      </c>
    </row>
    <row r="24046" spans="1:8">
      <c r="A24046" t="s">
        <v>464</v>
      </c>
      <c r="B24046">
        <v>3247</v>
      </c>
      <c r="C24046" t="s">
        <v>520</v>
      </c>
      <c r="D24046" t="s">
        <v>475</v>
      </c>
      <c r="E24046" t="s">
        <v>24</v>
      </c>
      <c r="F24046">
        <v>2010</v>
      </c>
      <c r="G24046" t="s">
        <v>503</v>
      </c>
      <c r="H24046">
        <v>5.1413903999999997</v>
      </c>
    </row>
    <row r="24047" spans="1:8">
      <c r="A24047" t="s">
        <v>464</v>
      </c>
      <c r="B24047">
        <v>3247</v>
      </c>
      <c r="C24047" t="s">
        <v>520</v>
      </c>
      <c r="D24047" t="s">
        <v>475</v>
      </c>
      <c r="E24047" t="s">
        <v>352</v>
      </c>
      <c r="F24047">
        <v>2012</v>
      </c>
      <c r="G24047" t="s">
        <v>503</v>
      </c>
      <c r="H24047">
        <v>0.94621679999999997</v>
      </c>
    </row>
    <row r="24048" spans="1:8">
      <c r="A24048" t="s">
        <v>464</v>
      </c>
      <c r="B24048">
        <v>3247</v>
      </c>
      <c r="C24048" t="s">
        <v>520</v>
      </c>
      <c r="D24048" t="s">
        <v>475</v>
      </c>
      <c r="E24048" t="s">
        <v>27</v>
      </c>
      <c r="F24048">
        <v>2013</v>
      </c>
      <c r="G24048" t="s">
        <v>503</v>
      </c>
      <c r="H24048">
        <v>4.8608748000000004</v>
      </c>
    </row>
    <row r="24049" spans="1:8">
      <c r="A24049" t="s">
        <v>464</v>
      </c>
      <c r="B24049">
        <v>3247</v>
      </c>
      <c r="C24049" t="s">
        <v>520</v>
      </c>
      <c r="D24049" t="s">
        <v>475</v>
      </c>
      <c r="E24049" t="s">
        <v>479</v>
      </c>
      <c r="F24049">
        <v>2011</v>
      </c>
      <c r="G24049" t="s">
        <v>503</v>
      </c>
      <c r="H24049">
        <v>24.425791199999999</v>
      </c>
    </row>
    <row r="24050" spans="1:8">
      <c r="A24050" t="s">
        <v>464</v>
      </c>
      <c r="B24050">
        <v>3285</v>
      </c>
      <c r="C24050" t="s">
        <v>519</v>
      </c>
      <c r="D24050" t="s">
        <v>475</v>
      </c>
      <c r="E24050" t="s">
        <v>28</v>
      </c>
      <c r="F24050">
        <v>2013</v>
      </c>
      <c r="G24050" t="s">
        <v>503</v>
      </c>
      <c r="H24050">
        <v>49.680568800000003</v>
      </c>
    </row>
    <row r="24051" spans="1:8">
      <c r="A24051" t="s">
        <v>464</v>
      </c>
      <c r="B24051">
        <v>3285</v>
      </c>
      <c r="C24051" t="s">
        <v>519</v>
      </c>
      <c r="D24051" t="s">
        <v>475</v>
      </c>
      <c r="E24051" t="s">
        <v>10</v>
      </c>
      <c r="F24051">
        <v>2014</v>
      </c>
      <c r="G24051" t="s">
        <v>503</v>
      </c>
      <c r="H24051">
        <v>27.172332000000001</v>
      </c>
    </row>
    <row r="24052" spans="1:8">
      <c r="A24052" t="s">
        <v>464</v>
      </c>
      <c r="B24052">
        <v>3285</v>
      </c>
      <c r="C24052" t="s">
        <v>519</v>
      </c>
      <c r="D24052" t="s">
        <v>475</v>
      </c>
      <c r="E24052" t="s">
        <v>19</v>
      </c>
      <c r="F24052">
        <v>2014</v>
      </c>
      <c r="G24052" t="s">
        <v>503</v>
      </c>
      <c r="H24052">
        <v>0.99227160000000003</v>
      </c>
    </row>
    <row r="24053" spans="1:8">
      <c r="A24053" t="s">
        <v>464</v>
      </c>
      <c r="B24053">
        <v>3285</v>
      </c>
      <c r="C24053" t="s">
        <v>519</v>
      </c>
      <c r="D24053" t="s">
        <v>475</v>
      </c>
      <c r="E24053" t="s">
        <v>15</v>
      </c>
      <c r="F24053">
        <v>2009</v>
      </c>
      <c r="G24053" t="s">
        <v>503</v>
      </c>
      <c r="H24053">
        <v>45.598438799999997</v>
      </c>
    </row>
    <row r="24054" spans="1:8">
      <c r="A24054" t="s">
        <v>464</v>
      </c>
      <c r="B24054">
        <v>3285</v>
      </c>
      <c r="C24054" t="s">
        <v>519</v>
      </c>
      <c r="D24054" t="s">
        <v>475</v>
      </c>
      <c r="E24054" t="s">
        <v>23</v>
      </c>
      <c r="F24054">
        <v>2010</v>
      </c>
      <c r="G24054" t="s">
        <v>503</v>
      </c>
      <c r="H24054">
        <v>0.16328519999999999</v>
      </c>
    </row>
    <row r="24055" spans="1:8">
      <c r="A24055" t="s">
        <v>438</v>
      </c>
      <c r="B24055">
        <v>2117</v>
      </c>
      <c r="C24055" t="s">
        <v>439</v>
      </c>
      <c r="D24055" t="s">
        <v>475</v>
      </c>
      <c r="E24055" t="s">
        <v>30</v>
      </c>
      <c r="F24055">
        <v>2011</v>
      </c>
      <c r="G24055" t="s">
        <v>480</v>
      </c>
      <c r="H24055">
        <v>2.4115967999999999</v>
      </c>
    </row>
    <row r="24056" spans="1:8">
      <c r="A24056" t="s">
        <v>429</v>
      </c>
      <c r="B24056">
        <v>2117</v>
      </c>
      <c r="C24056" t="s">
        <v>439</v>
      </c>
      <c r="D24056" t="s">
        <v>475</v>
      </c>
      <c r="E24056" t="s">
        <v>10</v>
      </c>
      <c r="F24056">
        <v>2013</v>
      </c>
      <c r="G24056" t="s">
        <v>480</v>
      </c>
      <c r="H24056">
        <v>30.902770799999999</v>
      </c>
    </row>
    <row r="24057" spans="1:8">
      <c r="A24057" t="s">
        <v>464</v>
      </c>
      <c r="B24057">
        <v>2117</v>
      </c>
      <c r="C24057" t="s">
        <v>439</v>
      </c>
      <c r="D24057" t="s">
        <v>475</v>
      </c>
      <c r="E24057" t="s">
        <v>17</v>
      </c>
      <c r="F24057">
        <v>2014</v>
      </c>
      <c r="G24057" t="s">
        <v>480</v>
      </c>
      <c r="H24057">
        <v>0.93365640000000005</v>
      </c>
    </row>
    <row r="24058" spans="1:8">
      <c r="A24058" t="s">
        <v>464</v>
      </c>
      <c r="B24058">
        <v>2117</v>
      </c>
      <c r="C24058" t="s">
        <v>439</v>
      </c>
      <c r="D24058" t="s">
        <v>475</v>
      </c>
      <c r="E24058" t="s">
        <v>19</v>
      </c>
      <c r="F24058">
        <v>2010</v>
      </c>
      <c r="G24058" t="s">
        <v>480</v>
      </c>
      <c r="H24058">
        <v>0.11304359999999999</v>
      </c>
    </row>
    <row r="24059" spans="1:8">
      <c r="A24059" t="s">
        <v>464</v>
      </c>
      <c r="B24059">
        <v>2117</v>
      </c>
      <c r="C24059" t="s">
        <v>439</v>
      </c>
      <c r="D24059" t="s">
        <v>475</v>
      </c>
      <c r="E24059" t="s">
        <v>23</v>
      </c>
      <c r="F24059">
        <v>2011</v>
      </c>
      <c r="G24059" t="s">
        <v>480</v>
      </c>
      <c r="H24059">
        <v>1.77939</v>
      </c>
    </row>
    <row r="24060" spans="1:8">
      <c r="A24060" t="s">
        <v>464</v>
      </c>
      <c r="B24060">
        <v>2117</v>
      </c>
      <c r="C24060" t="s">
        <v>439</v>
      </c>
      <c r="D24060" t="s">
        <v>475</v>
      </c>
      <c r="E24060" t="s">
        <v>24</v>
      </c>
      <c r="F24060">
        <v>2013</v>
      </c>
      <c r="G24060" t="s">
        <v>480</v>
      </c>
      <c r="H24060">
        <v>2.7674748</v>
      </c>
    </row>
    <row r="24061" spans="1:8">
      <c r="A24061" t="s">
        <v>464</v>
      </c>
      <c r="B24061">
        <v>2117</v>
      </c>
      <c r="C24061" t="s">
        <v>439</v>
      </c>
      <c r="D24061" t="s">
        <v>475</v>
      </c>
      <c r="E24061" t="s">
        <v>479</v>
      </c>
      <c r="F24061">
        <v>2012</v>
      </c>
      <c r="G24061" t="s">
        <v>480</v>
      </c>
      <c r="H24061">
        <v>640.81904759999998</v>
      </c>
    </row>
    <row r="24062" spans="1:8">
      <c r="A24062" t="s">
        <v>438</v>
      </c>
      <c r="B24062">
        <v>2117</v>
      </c>
      <c r="C24062" t="s">
        <v>439</v>
      </c>
      <c r="D24062" t="s">
        <v>475</v>
      </c>
      <c r="E24062" t="s">
        <v>37</v>
      </c>
      <c r="F24062">
        <v>2010</v>
      </c>
      <c r="G24062" t="s">
        <v>480</v>
      </c>
      <c r="H24062">
        <v>0.12979080000000001</v>
      </c>
    </row>
    <row r="24063" spans="1:8">
      <c r="A24063" t="s">
        <v>464</v>
      </c>
      <c r="B24063">
        <v>3191</v>
      </c>
      <c r="C24063" t="s">
        <v>521</v>
      </c>
      <c r="D24063" t="s">
        <v>475</v>
      </c>
      <c r="E24063" t="s">
        <v>11</v>
      </c>
      <c r="F24063">
        <v>2012</v>
      </c>
      <c r="G24063" t="s">
        <v>480</v>
      </c>
      <c r="H24063">
        <v>27.113716799999999</v>
      </c>
    </row>
    <row r="24064" spans="1:8">
      <c r="A24064" t="s">
        <v>464</v>
      </c>
      <c r="B24064">
        <v>3247</v>
      </c>
      <c r="C24064" t="s">
        <v>520</v>
      </c>
      <c r="D24064" t="s">
        <v>475</v>
      </c>
      <c r="E24064" t="s">
        <v>9</v>
      </c>
      <c r="F24064">
        <v>2011</v>
      </c>
      <c r="G24064" t="s">
        <v>480</v>
      </c>
      <c r="H24064">
        <v>7.8376896</v>
      </c>
    </row>
    <row r="24065" spans="1:8">
      <c r="A24065" t="s">
        <v>464</v>
      </c>
      <c r="B24065">
        <v>3247</v>
      </c>
      <c r="C24065" t="s">
        <v>520</v>
      </c>
      <c r="D24065" t="s">
        <v>475</v>
      </c>
      <c r="E24065" t="s">
        <v>16</v>
      </c>
      <c r="F24065">
        <v>2011</v>
      </c>
      <c r="G24065" t="s">
        <v>480</v>
      </c>
      <c r="H24065">
        <v>4.1868000000000002E-2</v>
      </c>
    </row>
    <row r="24066" spans="1:8">
      <c r="A24066" t="s">
        <v>464</v>
      </c>
      <c r="B24066">
        <v>3247</v>
      </c>
      <c r="C24066" t="s">
        <v>520</v>
      </c>
      <c r="D24066" t="s">
        <v>475</v>
      </c>
      <c r="E24066" t="s">
        <v>352</v>
      </c>
      <c r="F24066">
        <v>2014</v>
      </c>
      <c r="G24066" t="s">
        <v>480</v>
      </c>
      <c r="H24066">
        <v>1.1597436000000001</v>
      </c>
    </row>
    <row r="24067" spans="1:8">
      <c r="A24067" t="s">
        <v>464</v>
      </c>
      <c r="B24067">
        <v>3247</v>
      </c>
      <c r="C24067" t="s">
        <v>520</v>
      </c>
      <c r="D24067" t="s">
        <v>475</v>
      </c>
      <c r="E24067" t="s">
        <v>20</v>
      </c>
      <c r="F24067">
        <v>2013</v>
      </c>
      <c r="G24067" t="s">
        <v>480</v>
      </c>
      <c r="H24067">
        <v>61.663190399999998</v>
      </c>
    </row>
    <row r="24068" spans="1:8">
      <c r="A24068" t="s">
        <v>464</v>
      </c>
      <c r="B24068">
        <v>3247</v>
      </c>
      <c r="C24068" t="s">
        <v>520</v>
      </c>
      <c r="D24068" t="s">
        <v>475</v>
      </c>
      <c r="E24068" t="s">
        <v>22</v>
      </c>
      <c r="F24068">
        <v>2011</v>
      </c>
      <c r="G24068" t="s">
        <v>480</v>
      </c>
      <c r="H24068">
        <v>0.30144959999999998</v>
      </c>
    </row>
    <row r="24069" spans="1:8">
      <c r="A24069" t="s">
        <v>464</v>
      </c>
      <c r="B24069">
        <v>3285</v>
      </c>
      <c r="C24069" t="s">
        <v>519</v>
      </c>
      <c r="D24069" t="s">
        <v>475</v>
      </c>
      <c r="E24069" t="s">
        <v>18</v>
      </c>
      <c r="F24069">
        <v>2014</v>
      </c>
      <c r="G24069" t="s">
        <v>480</v>
      </c>
      <c r="H24069">
        <v>6.6611988000000002</v>
      </c>
    </row>
    <row r="24070" spans="1:8">
      <c r="A24070" t="s">
        <v>464</v>
      </c>
      <c r="B24070">
        <v>2117</v>
      </c>
      <c r="C24070" t="s">
        <v>439</v>
      </c>
      <c r="D24070" t="s">
        <v>475</v>
      </c>
      <c r="E24070" t="s">
        <v>3</v>
      </c>
      <c r="F24070">
        <v>2014</v>
      </c>
      <c r="G24070" t="s">
        <v>490</v>
      </c>
      <c r="H24070">
        <v>36.948509999999999</v>
      </c>
    </row>
    <row r="24071" spans="1:8">
      <c r="A24071" t="s">
        <v>464</v>
      </c>
      <c r="B24071">
        <v>2117</v>
      </c>
      <c r="C24071" t="s">
        <v>439</v>
      </c>
      <c r="D24071" t="s">
        <v>475</v>
      </c>
      <c r="E24071" t="s">
        <v>11</v>
      </c>
      <c r="F24071">
        <v>2012</v>
      </c>
      <c r="G24071" t="s">
        <v>490</v>
      </c>
      <c r="H24071">
        <v>96.388509600000006</v>
      </c>
    </row>
    <row r="24072" spans="1:8">
      <c r="A24072" t="s">
        <v>464</v>
      </c>
      <c r="B24072">
        <v>2117</v>
      </c>
      <c r="C24072" t="s">
        <v>439</v>
      </c>
      <c r="D24072" t="s">
        <v>475</v>
      </c>
      <c r="E24072" t="s">
        <v>482</v>
      </c>
      <c r="F24072">
        <v>2014</v>
      </c>
      <c r="G24072" t="s">
        <v>490</v>
      </c>
      <c r="H24072">
        <v>65.891858400000004</v>
      </c>
    </row>
    <row r="24073" spans="1:8">
      <c r="A24073" t="s">
        <v>486</v>
      </c>
      <c r="B24073">
        <v>2117</v>
      </c>
      <c r="C24073" t="s">
        <v>439</v>
      </c>
      <c r="D24073" t="s">
        <v>475</v>
      </c>
      <c r="E24073" t="s">
        <v>6</v>
      </c>
      <c r="F24073">
        <v>2009</v>
      </c>
      <c r="G24073" t="s">
        <v>490</v>
      </c>
      <c r="H24073">
        <v>1.6663463999999999</v>
      </c>
    </row>
    <row r="24074" spans="1:8">
      <c r="A24074" t="s">
        <v>438</v>
      </c>
      <c r="B24074">
        <v>2117</v>
      </c>
      <c r="C24074" t="s">
        <v>439</v>
      </c>
      <c r="D24074" t="s">
        <v>475</v>
      </c>
      <c r="E24074" t="s">
        <v>10</v>
      </c>
      <c r="F24074">
        <v>2011</v>
      </c>
      <c r="G24074" t="s">
        <v>490</v>
      </c>
      <c r="H24074">
        <v>2.5120799999999999E-2</v>
      </c>
    </row>
    <row r="24075" spans="1:8">
      <c r="A24075" t="s">
        <v>464</v>
      </c>
      <c r="B24075">
        <v>3191</v>
      </c>
      <c r="C24075" t="s">
        <v>521</v>
      </c>
      <c r="D24075" t="s">
        <v>475</v>
      </c>
      <c r="E24075" t="s">
        <v>5</v>
      </c>
      <c r="F24075">
        <v>2014</v>
      </c>
      <c r="G24075" t="s">
        <v>503</v>
      </c>
      <c r="H24075">
        <v>131.0970816</v>
      </c>
    </row>
    <row r="24076" spans="1:8">
      <c r="A24076" t="s">
        <v>464</v>
      </c>
      <c r="B24076">
        <v>3247</v>
      </c>
      <c r="C24076" t="s">
        <v>520</v>
      </c>
      <c r="D24076" t="s">
        <v>475</v>
      </c>
      <c r="E24076" t="s">
        <v>15</v>
      </c>
      <c r="F24076">
        <v>2009</v>
      </c>
      <c r="G24076" t="s">
        <v>503</v>
      </c>
      <c r="H24076">
        <v>168.34704120000001</v>
      </c>
    </row>
    <row r="24077" spans="1:8">
      <c r="A24077" t="s">
        <v>464</v>
      </c>
      <c r="B24077">
        <v>3247</v>
      </c>
      <c r="C24077" t="s">
        <v>520</v>
      </c>
      <c r="D24077" t="s">
        <v>475</v>
      </c>
      <c r="E24077" t="s">
        <v>35</v>
      </c>
      <c r="F24077">
        <v>2010</v>
      </c>
      <c r="G24077" t="s">
        <v>503</v>
      </c>
      <c r="H24077">
        <v>1.088568</v>
      </c>
    </row>
    <row r="24078" spans="1:8">
      <c r="A24078" t="s">
        <v>464</v>
      </c>
      <c r="B24078">
        <v>3247</v>
      </c>
      <c r="C24078" t="s">
        <v>520</v>
      </c>
      <c r="D24078" t="s">
        <v>475</v>
      </c>
      <c r="E24078" t="s">
        <v>36</v>
      </c>
      <c r="F24078">
        <v>2009</v>
      </c>
      <c r="G24078" t="s">
        <v>503</v>
      </c>
      <c r="H24078">
        <v>0.12979080000000001</v>
      </c>
    </row>
    <row r="24079" spans="1:8">
      <c r="A24079" t="s">
        <v>464</v>
      </c>
      <c r="B24079">
        <v>3247</v>
      </c>
      <c r="C24079" t="s">
        <v>520</v>
      </c>
      <c r="D24079" t="s">
        <v>475</v>
      </c>
      <c r="E24079" t="s">
        <v>428</v>
      </c>
      <c r="F24079">
        <v>2010</v>
      </c>
      <c r="G24079" t="s">
        <v>503</v>
      </c>
      <c r="H24079">
        <v>0.5149764</v>
      </c>
    </row>
    <row r="24080" spans="1:8">
      <c r="A24080" t="s">
        <v>464</v>
      </c>
      <c r="B24080">
        <v>3285</v>
      </c>
      <c r="C24080" t="s">
        <v>519</v>
      </c>
      <c r="D24080" t="s">
        <v>475</v>
      </c>
      <c r="E24080" t="s">
        <v>35</v>
      </c>
      <c r="F24080">
        <v>2012</v>
      </c>
      <c r="G24080" t="s">
        <v>503</v>
      </c>
      <c r="H24080">
        <v>2.0557188000000002</v>
      </c>
    </row>
    <row r="24081" spans="1:8">
      <c r="A24081" t="s">
        <v>464</v>
      </c>
      <c r="B24081">
        <v>2117</v>
      </c>
      <c r="C24081" t="s">
        <v>439</v>
      </c>
      <c r="D24081" t="s">
        <v>475</v>
      </c>
      <c r="E24081" t="s">
        <v>14</v>
      </c>
      <c r="F24081">
        <v>2009</v>
      </c>
      <c r="G24081" t="s">
        <v>480</v>
      </c>
      <c r="H24081">
        <v>125.72960399999999</v>
      </c>
    </row>
    <row r="24082" spans="1:8">
      <c r="A24082" t="s">
        <v>464</v>
      </c>
      <c r="B24082">
        <v>2117</v>
      </c>
      <c r="C24082" t="s">
        <v>439</v>
      </c>
      <c r="D24082" t="s">
        <v>475</v>
      </c>
      <c r="E24082" t="s">
        <v>37</v>
      </c>
      <c r="F24082">
        <v>2010</v>
      </c>
      <c r="G24082" t="s">
        <v>480</v>
      </c>
      <c r="H24082">
        <v>501.82984800000003</v>
      </c>
    </row>
    <row r="24083" spans="1:8">
      <c r="A24083" t="s">
        <v>464</v>
      </c>
      <c r="B24083">
        <v>3247</v>
      </c>
      <c r="C24083" t="s">
        <v>520</v>
      </c>
      <c r="D24083" t="s">
        <v>475</v>
      </c>
      <c r="E24083" t="s">
        <v>5</v>
      </c>
      <c r="F24083">
        <v>2010</v>
      </c>
      <c r="G24083" t="s">
        <v>480</v>
      </c>
      <c r="H24083">
        <v>74.864170799999997</v>
      </c>
    </row>
    <row r="24084" spans="1:8">
      <c r="A24084" t="s">
        <v>464</v>
      </c>
      <c r="B24084">
        <v>3247</v>
      </c>
      <c r="C24084" t="s">
        <v>520</v>
      </c>
      <c r="D24084" t="s">
        <v>475</v>
      </c>
      <c r="E24084" t="s">
        <v>35</v>
      </c>
      <c r="F24084">
        <v>2010</v>
      </c>
      <c r="G24084" t="s">
        <v>480</v>
      </c>
      <c r="H24084">
        <v>1.088568</v>
      </c>
    </row>
    <row r="24085" spans="1:8">
      <c r="A24085" t="s">
        <v>463</v>
      </c>
      <c r="B24085">
        <v>2130</v>
      </c>
      <c r="C24085" t="s">
        <v>541</v>
      </c>
      <c r="D24085" t="s">
        <v>475</v>
      </c>
      <c r="E24085" t="s">
        <v>3</v>
      </c>
      <c r="F24085">
        <v>2009</v>
      </c>
      <c r="G24085" t="s">
        <v>490</v>
      </c>
      <c r="H24085">
        <v>1.8086975999999999</v>
      </c>
    </row>
    <row r="24086" spans="1:8">
      <c r="A24086" t="s">
        <v>463</v>
      </c>
      <c r="B24086">
        <v>2130</v>
      </c>
      <c r="C24086" t="s">
        <v>541</v>
      </c>
      <c r="D24086" t="s">
        <v>475</v>
      </c>
      <c r="E24086" t="s">
        <v>37</v>
      </c>
      <c r="F24086">
        <v>2013</v>
      </c>
      <c r="G24086" t="s">
        <v>490</v>
      </c>
      <c r="H24086">
        <v>5.9954976000000002</v>
      </c>
    </row>
    <row r="24087" spans="1:8">
      <c r="A24087" t="s">
        <v>429</v>
      </c>
      <c r="B24087">
        <v>2200</v>
      </c>
      <c r="C24087" t="s">
        <v>539</v>
      </c>
      <c r="D24087" t="s">
        <v>475</v>
      </c>
      <c r="E24087" t="s">
        <v>24</v>
      </c>
      <c r="F24087">
        <v>2010</v>
      </c>
      <c r="G24087" t="s">
        <v>490</v>
      </c>
      <c r="H24087">
        <v>0.10048319999999999</v>
      </c>
    </row>
    <row r="24088" spans="1:8">
      <c r="A24088" t="s">
        <v>464</v>
      </c>
      <c r="B24088">
        <v>2200</v>
      </c>
      <c r="C24088" t="s">
        <v>539</v>
      </c>
      <c r="D24088" t="s">
        <v>475</v>
      </c>
      <c r="E24088" t="s">
        <v>5</v>
      </c>
      <c r="F24088">
        <v>2011</v>
      </c>
      <c r="G24088" t="s">
        <v>490</v>
      </c>
      <c r="H24088">
        <v>8.6583024000000002</v>
      </c>
    </row>
    <row r="24089" spans="1:8">
      <c r="A24089" t="s">
        <v>486</v>
      </c>
      <c r="B24089">
        <v>2200</v>
      </c>
      <c r="C24089" t="s">
        <v>539</v>
      </c>
      <c r="D24089" t="s">
        <v>475</v>
      </c>
      <c r="E24089" t="s">
        <v>6</v>
      </c>
      <c r="F24089">
        <v>2010</v>
      </c>
      <c r="G24089" t="s">
        <v>490</v>
      </c>
      <c r="H24089">
        <v>40.176532799999997</v>
      </c>
    </row>
    <row r="24090" spans="1:8">
      <c r="A24090" t="s">
        <v>486</v>
      </c>
      <c r="B24090">
        <v>2200</v>
      </c>
      <c r="C24090" t="s">
        <v>539</v>
      </c>
      <c r="D24090" t="s">
        <v>475</v>
      </c>
      <c r="E24090" t="s">
        <v>22</v>
      </c>
      <c r="F24090">
        <v>2014</v>
      </c>
      <c r="G24090" t="s">
        <v>490</v>
      </c>
      <c r="H24090">
        <v>9.21096E-2</v>
      </c>
    </row>
    <row r="24091" spans="1:8">
      <c r="A24091" t="s">
        <v>486</v>
      </c>
      <c r="B24091">
        <v>2200</v>
      </c>
      <c r="C24091" t="s">
        <v>539</v>
      </c>
      <c r="D24091" t="s">
        <v>475</v>
      </c>
      <c r="E24091" t="s">
        <v>482</v>
      </c>
      <c r="F24091">
        <v>2010</v>
      </c>
      <c r="G24091" t="s">
        <v>490</v>
      </c>
      <c r="H24091">
        <v>3.7764935999999998</v>
      </c>
    </row>
    <row r="24092" spans="1:8">
      <c r="A24092" t="s">
        <v>464</v>
      </c>
      <c r="B24092">
        <v>2200</v>
      </c>
      <c r="C24092" t="s">
        <v>539</v>
      </c>
      <c r="D24092" t="s">
        <v>475</v>
      </c>
      <c r="E24092" t="s">
        <v>34</v>
      </c>
      <c r="F24092">
        <v>2011</v>
      </c>
      <c r="G24092" t="s">
        <v>490</v>
      </c>
      <c r="H24092">
        <v>4.6599084</v>
      </c>
    </row>
    <row r="24093" spans="1:8">
      <c r="A24093" t="s">
        <v>464</v>
      </c>
      <c r="B24093">
        <v>2200</v>
      </c>
      <c r="C24093" t="s">
        <v>539</v>
      </c>
      <c r="D24093" t="s">
        <v>475</v>
      </c>
      <c r="E24093" t="s">
        <v>482</v>
      </c>
      <c r="F24093">
        <v>2013</v>
      </c>
      <c r="G24093" t="s">
        <v>490</v>
      </c>
      <c r="H24093">
        <v>0.23864759999999999</v>
      </c>
    </row>
    <row r="24094" spans="1:8">
      <c r="A24094" t="s">
        <v>464</v>
      </c>
      <c r="B24094">
        <v>2200</v>
      </c>
      <c r="C24094" t="s">
        <v>539</v>
      </c>
      <c r="D24094" t="s">
        <v>475</v>
      </c>
      <c r="E24094" t="s">
        <v>428</v>
      </c>
      <c r="F24094">
        <v>2010</v>
      </c>
      <c r="G24094" t="s">
        <v>490</v>
      </c>
      <c r="H24094">
        <v>0.31401000000000001</v>
      </c>
    </row>
    <row r="24095" spans="1:8">
      <c r="A24095" t="s">
        <v>499</v>
      </c>
      <c r="B24095">
        <v>2200</v>
      </c>
      <c r="C24095" t="s">
        <v>539</v>
      </c>
      <c r="D24095" t="s">
        <v>475</v>
      </c>
      <c r="E24095" t="s">
        <v>12</v>
      </c>
      <c r="F24095">
        <v>2009</v>
      </c>
      <c r="G24095" t="s">
        <v>490</v>
      </c>
      <c r="H24095">
        <v>0.90016200000000002</v>
      </c>
    </row>
    <row r="24096" spans="1:8">
      <c r="A24096" t="s">
        <v>429</v>
      </c>
      <c r="B24096">
        <v>5545</v>
      </c>
      <c r="C24096" t="s">
        <v>540</v>
      </c>
      <c r="D24096" t="s">
        <v>475</v>
      </c>
      <c r="E24096" t="s">
        <v>22</v>
      </c>
      <c r="F24096">
        <v>2010</v>
      </c>
      <c r="G24096" t="s">
        <v>483</v>
      </c>
      <c r="H24096">
        <v>4.2830963999999998</v>
      </c>
    </row>
    <row r="24097" spans="1:8">
      <c r="A24097" t="s">
        <v>429</v>
      </c>
      <c r="B24097">
        <v>5545</v>
      </c>
      <c r="C24097" t="s">
        <v>540</v>
      </c>
      <c r="D24097" t="s">
        <v>475</v>
      </c>
      <c r="E24097" t="s">
        <v>27</v>
      </c>
      <c r="F24097">
        <v>2014</v>
      </c>
      <c r="G24097" t="s">
        <v>483</v>
      </c>
      <c r="H24097">
        <v>4.1868000000000002E-2</v>
      </c>
    </row>
    <row r="24098" spans="1:8">
      <c r="A24098" t="s">
        <v>429</v>
      </c>
      <c r="B24098">
        <v>5545</v>
      </c>
      <c r="C24098" t="s">
        <v>540</v>
      </c>
      <c r="D24098" t="s">
        <v>475</v>
      </c>
      <c r="E24098" t="s">
        <v>28</v>
      </c>
      <c r="F24098">
        <v>2011</v>
      </c>
      <c r="G24098" t="s">
        <v>483</v>
      </c>
      <c r="H24098">
        <v>18.308876399999999</v>
      </c>
    </row>
    <row r="24099" spans="1:8">
      <c r="A24099" t="s">
        <v>464</v>
      </c>
      <c r="B24099">
        <v>5545</v>
      </c>
      <c r="C24099" t="s">
        <v>540</v>
      </c>
      <c r="D24099" t="s">
        <v>475</v>
      </c>
      <c r="E24099" t="s">
        <v>3</v>
      </c>
      <c r="F24099">
        <v>2011</v>
      </c>
      <c r="G24099" t="s">
        <v>483</v>
      </c>
      <c r="H24099">
        <v>15.478599600000001</v>
      </c>
    </row>
    <row r="24100" spans="1:8">
      <c r="A24100" t="s">
        <v>463</v>
      </c>
      <c r="B24100">
        <v>2130</v>
      </c>
      <c r="C24100" t="s">
        <v>541</v>
      </c>
      <c r="D24100" t="s">
        <v>475</v>
      </c>
      <c r="E24100" t="s">
        <v>5</v>
      </c>
      <c r="F24100">
        <v>2013</v>
      </c>
      <c r="G24100" t="s">
        <v>480</v>
      </c>
      <c r="H24100">
        <v>2.1855096000000001</v>
      </c>
    </row>
    <row r="24101" spans="1:8">
      <c r="A24101" t="s">
        <v>463</v>
      </c>
      <c r="B24101">
        <v>2130</v>
      </c>
      <c r="C24101" t="s">
        <v>541</v>
      </c>
      <c r="D24101" t="s">
        <v>475</v>
      </c>
      <c r="E24101" t="s">
        <v>9</v>
      </c>
      <c r="F24101">
        <v>2009</v>
      </c>
      <c r="G24101" t="s">
        <v>480</v>
      </c>
      <c r="H24101">
        <v>7.2012960000000001</v>
      </c>
    </row>
    <row r="24102" spans="1:8">
      <c r="A24102" t="s">
        <v>464</v>
      </c>
      <c r="B24102">
        <v>3244</v>
      </c>
      <c r="C24102" t="s">
        <v>460</v>
      </c>
      <c r="D24102" t="s">
        <v>475</v>
      </c>
      <c r="E24102" t="s">
        <v>14</v>
      </c>
      <c r="F24102">
        <v>2010</v>
      </c>
      <c r="G24102" t="s">
        <v>480</v>
      </c>
      <c r="H24102">
        <v>28.5456024</v>
      </c>
    </row>
    <row r="24103" spans="1:8">
      <c r="A24103" t="s">
        <v>429</v>
      </c>
      <c r="B24103">
        <v>5534</v>
      </c>
      <c r="C24103" t="s">
        <v>538</v>
      </c>
      <c r="D24103" t="s">
        <v>475</v>
      </c>
      <c r="E24103" t="s">
        <v>23</v>
      </c>
      <c r="F24103">
        <v>2010</v>
      </c>
      <c r="G24103" t="s">
        <v>480</v>
      </c>
      <c r="H24103">
        <v>7.5362399999999996E-2</v>
      </c>
    </row>
    <row r="24104" spans="1:8">
      <c r="A24104" t="s">
        <v>429</v>
      </c>
      <c r="B24104">
        <v>55431</v>
      </c>
      <c r="C24104" t="s">
        <v>537</v>
      </c>
      <c r="D24104" t="s">
        <v>475</v>
      </c>
      <c r="E24104" t="s">
        <v>28</v>
      </c>
      <c r="F24104">
        <v>2013</v>
      </c>
      <c r="G24104" t="s">
        <v>480</v>
      </c>
      <c r="H24104">
        <v>33.444158399999999</v>
      </c>
    </row>
    <row r="24105" spans="1:8">
      <c r="A24105" t="s">
        <v>429</v>
      </c>
      <c r="B24105">
        <v>5545</v>
      </c>
      <c r="C24105" t="s">
        <v>540</v>
      </c>
      <c r="D24105" t="s">
        <v>475</v>
      </c>
      <c r="E24105" t="s">
        <v>35</v>
      </c>
      <c r="F24105">
        <v>2012</v>
      </c>
      <c r="G24105" t="s">
        <v>483</v>
      </c>
      <c r="H24105">
        <v>3.7681199999999998E-2</v>
      </c>
    </row>
    <row r="24106" spans="1:8">
      <c r="A24106" t="s">
        <v>429</v>
      </c>
      <c r="B24106">
        <v>2200</v>
      </c>
      <c r="C24106" t="s">
        <v>539</v>
      </c>
      <c r="D24106" t="s">
        <v>475</v>
      </c>
      <c r="E24106" t="s">
        <v>36</v>
      </c>
      <c r="F24106">
        <v>2014</v>
      </c>
      <c r="G24106" t="s">
        <v>490</v>
      </c>
      <c r="H24106">
        <v>24.2541324</v>
      </c>
    </row>
    <row r="24107" spans="1:8">
      <c r="A24107" t="s">
        <v>429</v>
      </c>
      <c r="B24107">
        <v>55431</v>
      </c>
      <c r="C24107" t="s">
        <v>537</v>
      </c>
      <c r="D24107" t="s">
        <v>475</v>
      </c>
      <c r="E24107" t="s">
        <v>36</v>
      </c>
      <c r="F24107">
        <v>2013</v>
      </c>
      <c r="G24107" t="s">
        <v>480</v>
      </c>
      <c r="H24107">
        <v>0.64895400000000003</v>
      </c>
    </row>
    <row r="24108" spans="1:8">
      <c r="A24108" t="s">
        <v>429</v>
      </c>
      <c r="B24108">
        <v>5545</v>
      </c>
      <c r="C24108" t="s">
        <v>540</v>
      </c>
      <c r="D24108" t="s">
        <v>475</v>
      </c>
      <c r="E24108" t="s">
        <v>479</v>
      </c>
      <c r="F24108">
        <v>2012</v>
      </c>
      <c r="G24108" t="s">
        <v>483</v>
      </c>
      <c r="H24108">
        <v>0.92109600000000003</v>
      </c>
    </row>
    <row r="24109" spans="1:8">
      <c r="A24109" t="s">
        <v>429</v>
      </c>
      <c r="B24109">
        <v>5534</v>
      </c>
      <c r="C24109" t="s">
        <v>538</v>
      </c>
      <c r="D24109" t="s">
        <v>475</v>
      </c>
      <c r="E24109" t="s">
        <v>482</v>
      </c>
      <c r="F24109">
        <v>2014</v>
      </c>
      <c r="G24109" t="s">
        <v>483</v>
      </c>
      <c r="H24109">
        <v>1.5449291999999999</v>
      </c>
    </row>
    <row r="24110" spans="1:8">
      <c r="A24110" t="s">
        <v>486</v>
      </c>
      <c r="B24110">
        <v>2200</v>
      </c>
      <c r="C24110" t="s">
        <v>539</v>
      </c>
      <c r="D24110" t="s">
        <v>475</v>
      </c>
      <c r="E24110" t="s">
        <v>12</v>
      </c>
      <c r="F24110">
        <v>2014</v>
      </c>
      <c r="G24110" t="s">
        <v>490</v>
      </c>
      <c r="H24110">
        <v>1.0173924000000001</v>
      </c>
    </row>
    <row r="24111" spans="1:8">
      <c r="A24111" t="s">
        <v>464</v>
      </c>
      <c r="B24111">
        <v>3244</v>
      </c>
      <c r="C24111" t="s">
        <v>460</v>
      </c>
      <c r="D24111" t="s">
        <v>475</v>
      </c>
      <c r="E24111" t="s">
        <v>29</v>
      </c>
      <c r="F24111">
        <v>2009</v>
      </c>
      <c r="G24111" t="s">
        <v>503</v>
      </c>
      <c r="H24111">
        <v>0.73268999999999995</v>
      </c>
    </row>
    <row r="24112" spans="1:8">
      <c r="A24112" t="s">
        <v>429</v>
      </c>
      <c r="B24112">
        <v>55431</v>
      </c>
      <c r="C24112" t="s">
        <v>537</v>
      </c>
      <c r="D24112" t="s">
        <v>475</v>
      </c>
      <c r="E24112" t="s">
        <v>30</v>
      </c>
      <c r="F24112">
        <v>2013</v>
      </c>
      <c r="G24112" t="s">
        <v>483</v>
      </c>
      <c r="H24112">
        <v>1.3900176</v>
      </c>
    </row>
    <row r="24113" spans="1:8">
      <c r="A24113" t="s">
        <v>464</v>
      </c>
      <c r="B24113">
        <v>2130</v>
      </c>
      <c r="C24113" t="s">
        <v>541</v>
      </c>
      <c r="D24113" t="s">
        <v>475</v>
      </c>
      <c r="E24113" t="s">
        <v>3</v>
      </c>
      <c r="F24113">
        <v>2013</v>
      </c>
      <c r="G24113" t="s">
        <v>480</v>
      </c>
      <c r="H24113">
        <v>1.5826104000000001</v>
      </c>
    </row>
    <row r="24114" spans="1:8">
      <c r="A24114" t="s">
        <v>464</v>
      </c>
      <c r="B24114">
        <v>2130</v>
      </c>
      <c r="C24114" t="s">
        <v>541</v>
      </c>
      <c r="D24114" t="s">
        <v>475</v>
      </c>
      <c r="E24114" t="s">
        <v>30</v>
      </c>
      <c r="F24114">
        <v>2012</v>
      </c>
      <c r="G24114" t="s">
        <v>480</v>
      </c>
      <c r="H24114">
        <v>0.37681199999999998</v>
      </c>
    </row>
    <row r="24115" spans="1:8">
      <c r="A24115" t="s">
        <v>464</v>
      </c>
      <c r="B24115">
        <v>2130</v>
      </c>
      <c r="C24115" t="s">
        <v>541</v>
      </c>
      <c r="D24115" t="s">
        <v>475</v>
      </c>
      <c r="E24115" t="s">
        <v>30</v>
      </c>
      <c r="F24115">
        <v>2009</v>
      </c>
      <c r="G24115" t="s">
        <v>480</v>
      </c>
      <c r="H24115">
        <v>3.7681199999999998E-2</v>
      </c>
    </row>
    <row r="24116" spans="1:8">
      <c r="A24116" t="s">
        <v>464</v>
      </c>
      <c r="B24116">
        <v>3244</v>
      </c>
      <c r="C24116" t="s">
        <v>460</v>
      </c>
      <c r="D24116" t="s">
        <v>475</v>
      </c>
      <c r="E24116" t="s">
        <v>30</v>
      </c>
      <c r="F24116">
        <v>2014</v>
      </c>
      <c r="G24116" t="s">
        <v>480</v>
      </c>
      <c r="H24116">
        <v>4.1868000000000002E-2</v>
      </c>
    </row>
    <row r="24117" spans="1:8">
      <c r="A24117" t="s">
        <v>464</v>
      </c>
      <c r="B24117">
        <v>2200</v>
      </c>
      <c r="C24117" t="s">
        <v>539</v>
      </c>
      <c r="D24117" t="s">
        <v>475</v>
      </c>
      <c r="E24117" t="s">
        <v>33</v>
      </c>
      <c r="F24117">
        <v>2011</v>
      </c>
      <c r="G24117" t="s">
        <v>490</v>
      </c>
      <c r="H24117">
        <v>10.956855600000001</v>
      </c>
    </row>
    <row r="24118" spans="1:8">
      <c r="A24118" t="s">
        <v>464</v>
      </c>
      <c r="B24118">
        <v>2200</v>
      </c>
      <c r="C24118" t="s">
        <v>539</v>
      </c>
      <c r="D24118" t="s">
        <v>475</v>
      </c>
      <c r="E24118" t="s">
        <v>32</v>
      </c>
      <c r="F24118">
        <v>2011</v>
      </c>
      <c r="G24118" t="s">
        <v>490</v>
      </c>
      <c r="H24118">
        <v>0.3684384</v>
      </c>
    </row>
    <row r="24119" spans="1:8">
      <c r="A24119" t="s">
        <v>464</v>
      </c>
      <c r="B24119">
        <v>3244</v>
      </c>
      <c r="C24119" t="s">
        <v>460</v>
      </c>
      <c r="D24119" t="s">
        <v>475</v>
      </c>
      <c r="E24119" t="s">
        <v>31</v>
      </c>
      <c r="F24119">
        <v>2009</v>
      </c>
      <c r="G24119" t="s">
        <v>503</v>
      </c>
      <c r="H24119">
        <v>4.1868000000000002E-2</v>
      </c>
    </row>
    <row r="24120" spans="1:8">
      <c r="A24120" t="s">
        <v>429</v>
      </c>
      <c r="B24120">
        <v>55431</v>
      </c>
      <c r="C24120" t="s">
        <v>537</v>
      </c>
      <c r="D24120" t="s">
        <v>475</v>
      </c>
      <c r="E24120" t="s">
        <v>31</v>
      </c>
      <c r="F24120">
        <v>2011</v>
      </c>
      <c r="G24120" t="s">
        <v>483</v>
      </c>
      <c r="H24120">
        <v>4.1239980000000003</v>
      </c>
    </row>
    <row r="24121" spans="1:8">
      <c r="A24121" t="s">
        <v>464</v>
      </c>
      <c r="B24121">
        <v>3244</v>
      </c>
      <c r="C24121" t="s">
        <v>460</v>
      </c>
      <c r="D24121" t="s">
        <v>475</v>
      </c>
      <c r="E24121" t="s">
        <v>34</v>
      </c>
      <c r="F24121">
        <v>2011</v>
      </c>
      <c r="G24121" t="s">
        <v>480</v>
      </c>
      <c r="H24121">
        <v>4.1868000000000002E-2</v>
      </c>
    </row>
    <row r="24122" spans="1:8">
      <c r="A24122" t="s">
        <v>464</v>
      </c>
      <c r="B24122">
        <v>3244</v>
      </c>
      <c r="C24122" t="s">
        <v>460</v>
      </c>
      <c r="D24122" t="s">
        <v>475</v>
      </c>
      <c r="E24122" t="s">
        <v>31</v>
      </c>
      <c r="F24122">
        <v>2014</v>
      </c>
      <c r="G24122" t="s">
        <v>480</v>
      </c>
      <c r="H24122">
        <v>4.1868000000000002E-2</v>
      </c>
    </row>
    <row r="24123" spans="1:8">
      <c r="A24123" t="s">
        <v>464</v>
      </c>
      <c r="B24123">
        <v>3244</v>
      </c>
      <c r="C24123" t="s">
        <v>460</v>
      </c>
      <c r="D24123" t="s">
        <v>475</v>
      </c>
      <c r="E24123" t="s">
        <v>32</v>
      </c>
      <c r="F24123">
        <v>2012</v>
      </c>
      <c r="G24123" t="s">
        <v>480</v>
      </c>
      <c r="H24123">
        <v>4.1868000000000002E-2</v>
      </c>
    </row>
    <row r="24124" spans="1:8">
      <c r="A24124" t="s">
        <v>429</v>
      </c>
      <c r="B24124">
        <v>5534</v>
      </c>
      <c r="C24124" t="s">
        <v>538</v>
      </c>
      <c r="D24124" t="s">
        <v>475</v>
      </c>
      <c r="E24124" t="s">
        <v>30</v>
      </c>
      <c r="F24124">
        <v>2013</v>
      </c>
      <c r="G24124" t="s">
        <v>480</v>
      </c>
      <c r="H24124">
        <v>4.1868000000000001E-3</v>
      </c>
    </row>
    <row r="24125" spans="1:8">
      <c r="A24125" t="s">
        <v>429</v>
      </c>
      <c r="B24125">
        <v>55431</v>
      </c>
      <c r="C24125" t="s">
        <v>537</v>
      </c>
      <c r="D24125" t="s">
        <v>475</v>
      </c>
      <c r="E24125" t="s">
        <v>30</v>
      </c>
      <c r="F24125">
        <v>2014</v>
      </c>
      <c r="G24125" t="s">
        <v>480</v>
      </c>
      <c r="H24125">
        <v>1.5449291999999999</v>
      </c>
    </row>
    <row r="24126" spans="1:8">
      <c r="A24126" t="s">
        <v>429</v>
      </c>
      <c r="B24126">
        <v>55431</v>
      </c>
      <c r="C24126" t="s">
        <v>537</v>
      </c>
      <c r="D24126" t="s">
        <v>475</v>
      </c>
      <c r="E24126" t="s">
        <v>31</v>
      </c>
      <c r="F24126">
        <v>2009</v>
      </c>
      <c r="G24126" t="s">
        <v>480</v>
      </c>
      <c r="H24126">
        <v>4.1449319999999998</v>
      </c>
    </row>
    <row r="24127" spans="1:8">
      <c r="A24127" t="s">
        <v>464</v>
      </c>
      <c r="B24127">
        <v>2130</v>
      </c>
      <c r="C24127" t="s">
        <v>541</v>
      </c>
      <c r="D24127" t="s">
        <v>475</v>
      </c>
      <c r="E24127" t="s">
        <v>28</v>
      </c>
      <c r="F24127">
        <v>2011</v>
      </c>
      <c r="G24127" t="s">
        <v>490</v>
      </c>
      <c r="H24127">
        <v>0.90434879999999995</v>
      </c>
    </row>
    <row r="24128" spans="1:8">
      <c r="A24128" t="s">
        <v>463</v>
      </c>
      <c r="B24128">
        <v>2130</v>
      </c>
      <c r="C24128" t="s">
        <v>541</v>
      </c>
      <c r="D24128" t="s">
        <v>475</v>
      </c>
      <c r="E24128" t="s">
        <v>14</v>
      </c>
      <c r="F24128">
        <v>2009</v>
      </c>
      <c r="G24128" t="s">
        <v>490</v>
      </c>
      <c r="H24128">
        <v>0.26376840000000001</v>
      </c>
    </row>
    <row r="24129" spans="1:8">
      <c r="A24129" t="s">
        <v>463</v>
      </c>
      <c r="B24129">
        <v>2130</v>
      </c>
      <c r="C24129" t="s">
        <v>541</v>
      </c>
      <c r="D24129" t="s">
        <v>475</v>
      </c>
      <c r="E24129" t="s">
        <v>13</v>
      </c>
      <c r="F24129">
        <v>2013</v>
      </c>
      <c r="G24129" t="s">
        <v>490</v>
      </c>
      <c r="H24129">
        <v>2.4492780000000001</v>
      </c>
    </row>
    <row r="24130" spans="1:8">
      <c r="A24130" t="s">
        <v>429</v>
      </c>
      <c r="B24130">
        <v>2200</v>
      </c>
      <c r="C24130" t="s">
        <v>539</v>
      </c>
      <c r="D24130" t="s">
        <v>475</v>
      </c>
      <c r="E24130" t="s">
        <v>3</v>
      </c>
      <c r="F24130">
        <v>2014</v>
      </c>
      <c r="G24130" t="s">
        <v>490</v>
      </c>
      <c r="H24130">
        <v>8.3736000000000001E-3</v>
      </c>
    </row>
    <row r="24131" spans="1:8">
      <c r="A24131" t="s">
        <v>429</v>
      </c>
      <c r="B24131">
        <v>2200</v>
      </c>
      <c r="C24131" t="s">
        <v>539</v>
      </c>
      <c r="D24131" t="s">
        <v>475</v>
      </c>
      <c r="E24131" t="s">
        <v>25</v>
      </c>
      <c r="F24131">
        <v>2013</v>
      </c>
      <c r="G24131" t="s">
        <v>490</v>
      </c>
      <c r="H24131">
        <v>15.583269599999999</v>
      </c>
    </row>
    <row r="24132" spans="1:8">
      <c r="A24132" t="s">
        <v>486</v>
      </c>
      <c r="B24132">
        <v>2200</v>
      </c>
      <c r="C24132" t="s">
        <v>539</v>
      </c>
      <c r="D24132" t="s">
        <v>475</v>
      </c>
      <c r="E24132" t="s">
        <v>10</v>
      </c>
      <c r="F24132">
        <v>2013</v>
      </c>
      <c r="G24132" t="s">
        <v>490</v>
      </c>
      <c r="H24132">
        <v>145.47873960000001</v>
      </c>
    </row>
    <row r="24133" spans="1:8">
      <c r="A24133" t="s">
        <v>486</v>
      </c>
      <c r="B24133">
        <v>2200</v>
      </c>
      <c r="C24133" t="s">
        <v>539</v>
      </c>
      <c r="D24133" t="s">
        <v>475</v>
      </c>
      <c r="E24133" t="s">
        <v>18</v>
      </c>
      <c r="F24133">
        <v>2013</v>
      </c>
      <c r="G24133" t="s">
        <v>490</v>
      </c>
      <c r="H24133">
        <v>4.9739183999999996</v>
      </c>
    </row>
    <row r="24134" spans="1:8">
      <c r="A24134" t="s">
        <v>464</v>
      </c>
      <c r="B24134">
        <v>2200</v>
      </c>
      <c r="C24134" t="s">
        <v>539</v>
      </c>
      <c r="D24134" t="s">
        <v>475</v>
      </c>
      <c r="E24134" t="s">
        <v>343</v>
      </c>
      <c r="F24134">
        <v>2009</v>
      </c>
      <c r="G24134" t="s">
        <v>490</v>
      </c>
      <c r="H24134">
        <v>0.12979080000000001</v>
      </c>
    </row>
    <row r="24135" spans="1:8">
      <c r="A24135" t="s">
        <v>429</v>
      </c>
      <c r="B24135">
        <v>5534</v>
      </c>
      <c r="C24135" t="s">
        <v>538</v>
      </c>
      <c r="D24135" t="s">
        <v>475</v>
      </c>
      <c r="E24135" t="s">
        <v>5</v>
      </c>
      <c r="F24135">
        <v>2010</v>
      </c>
      <c r="G24135" t="s">
        <v>483</v>
      </c>
      <c r="H24135">
        <v>2.0180376</v>
      </c>
    </row>
    <row r="24136" spans="1:8">
      <c r="A24136" t="s">
        <v>429</v>
      </c>
      <c r="B24136">
        <v>5534</v>
      </c>
      <c r="C24136" t="s">
        <v>538</v>
      </c>
      <c r="D24136" t="s">
        <v>475</v>
      </c>
      <c r="E24136" t="s">
        <v>15</v>
      </c>
      <c r="F24136">
        <v>2012</v>
      </c>
      <c r="G24136" t="s">
        <v>483</v>
      </c>
      <c r="H24136">
        <v>14.457020399999999</v>
      </c>
    </row>
    <row r="24137" spans="1:8">
      <c r="A24137" t="s">
        <v>429</v>
      </c>
      <c r="B24137">
        <v>5534</v>
      </c>
      <c r="C24137" t="s">
        <v>538</v>
      </c>
      <c r="D24137" t="s">
        <v>475</v>
      </c>
      <c r="E24137" t="s">
        <v>17</v>
      </c>
      <c r="F24137">
        <v>2010</v>
      </c>
      <c r="G24137" t="s">
        <v>483</v>
      </c>
      <c r="H24137">
        <v>4.1868000000000001E-3</v>
      </c>
    </row>
    <row r="24138" spans="1:8">
      <c r="A24138" t="s">
        <v>429</v>
      </c>
      <c r="B24138">
        <v>5534</v>
      </c>
      <c r="C24138" t="s">
        <v>538</v>
      </c>
      <c r="D24138" t="s">
        <v>475</v>
      </c>
      <c r="E24138" t="s">
        <v>352</v>
      </c>
      <c r="F24138">
        <v>2014</v>
      </c>
      <c r="G24138" t="s">
        <v>483</v>
      </c>
      <c r="H24138">
        <v>4.1868000000000001E-3</v>
      </c>
    </row>
    <row r="24139" spans="1:8">
      <c r="A24139" t="s">
        <v>429</v>
      </c>
      <c r="B24139">
        <v>55431</v>
      </c>
      <c r="C24139" t="s">
        <v>537</v>
      </c>
      <c r="D24139" t="s">
        <v>475</v>
      </c>
      <c r="E24139" t="s">
        <v>5</v>
      </c>
      <c r="F24139">
        <v>2012</v>
      </c>
      <c r="G24139" t="s">
        <v>483</v>
      </c>
      <c r="H24139">
        <v>13.9462308</v>
      </c>
    </row>
    <row r="24140" spans="1:8">
      <c r="A24140" t="s">
        <v>429</v>
      </c>
      <c r="B24140">
        <v>55431</v>
      </c>
      <c r="C24140" t="s">
        <v>537</v>
      </c>
      <c r="D24140" t="s">
        <v>475</v>
      </c>
      <c r="E24140" t="s">
        <v>17</v>
      </c>
      <c r="F24140">
        <v>2012</v>
      </c>
      <c r="G24140" t="s">
        <v>483</v>
      </c>
      <c r="H24140">
        <v>1.8840600000000001</v>
      </c>
    </row>
    <row r="24141" spans="1:8">
      <c r="A24141" t="s">
        <v>429</v>
      </c>
      <c r="B24141">
        <v>55431</v>
      </c>
      <c r="C24141" t="s">
        <v>537</v>
      </c>
      <c r="D24141" t="s">
        <v>475</v>
      </c>
      <c r="E24141" t="s">
        <v>37</v>
      </c>
      <c r="F24141">
        <v>2009</v>
      </c>
      <c r="G24141" t="s">
        <v>483</v>
      </c>
      <c r="H24141">
        <v>22.6673352</v>
      </c>
    </row>
    <row r="24142" spans="1:8">
      <c r="A24142" t="s">
        <v>464</v>
      </c>
      <c r="B24142">
        <v>5545</v>
      </c>
      <c r="C24142" t="s">
        <v>540</v>
      </c>
      <c r="D24142" t="s">
        <v>475</v>
      </c>
      <c r="E24142" t="s">
        <v>343</v>
      </c>
      <c r="F24142">
        <v>2009</v>
      </c>
      <c r="G24142" t="s">
        <v>483</v>
      </c>
      <c r="H24142">
        <v>0.30563639999999997</v>
      </c>
    </row>
    <row r="24143" spans="1:8">
      <c r="A24143" t="s">
        <v>429</v>
      </c>
      <c r="B24143">
        <v>5545</v>
      </c>
      <c r="C24143" t="s">
        <v>540</v>
      </c>
      <c r="D24143" t="s">
        <v>475</v>
      </c>
      <c r="E24143" t="s">
        <v>16</v>
      </c>
      <c r="F24143">
        <v>2014</v>
      </c>
      <c r="G24143" t="s">
        <v>483</v>
      </c>
      <c r="H24143">
        <v>1.3062815999999999</v>
      </c>
    </row>
    <row r="24144" spans="1:8">
      <c r="A24144" t="s">
        <v>429</v>
      </c>
      <c r="B24144">
        <v>5545</v>
      </c>
      <c r="C24144" t="s">
        <v>540</v>
      </c>
      <c r="D24144" t="s">
        <v>475</v>
      </c>
      <c r="E24144" t="s">
        <v>15</v>
      </c>
      <c r="F24144">
        <v>2011</v>
      </c>
      <c r="G24144" t="s">
        <v>483</v>
      </c>
      <c r="H24144">
        <v>85.661928000000003</v>
      </c>
    </row>
    <row r="24145" spans="1:8">
      <c r="A24145" t="s">
        <v>429</v>
      </c>
      <c r="B24145">
        <v>5545</v>
      </c>
      <c r="C24145" t="s">
        <v>540</v>
      </c>
      <c r="D24145" t="s">
        <v>475</v>
      </c>
      <c r="E24145" t="s">
        <v>37</v>
      </c>
      <c r="F24145">
        <v>2010</v>
      </c>
      <c r="G24145" t="s">
        <v>483</v>
      </c>
      <c r="H24145">
        <v>11.764908</v>
      </c>
    </row>
    <row r="24146" spans="1:8">
      <c r="A24146" t="s">
        <v>463</v>
      </c>
      <c r="B24146">
        <v>2130</v>
      </c>
      <c r="C24146" t="s">
        <v>541</v>
      </c>
      <c r="D24146" t="s">
        <v>475</v>
      </c>
      <c r="E24146" t="s">
        <v>17</v>
      </c>
      <c r="F24146">
        <v>2011</v>
      </c>
      <c r="G24146" t="s">
        <v>480</v>
      </c>
      <c r="H24146">
        <v>2.6376840000000001</v>
      </c>
    </row>
    <row r="24147" spans="1:8">
      <c r="A24147" t="s">
        <v>429</v>
      </c>
      <c r="B24147">
        <v>5547</v>
      </c>
      <c r="C24147" t="s">
        <v>508</v>
      </c>
      <c r="D24147" t="s">
        <v>475</v>
      </c>
      <c r="E24147" t="s">
        <v>17</v>
      </c>
      <c r="F24147">
        <v>2014</v>
      </c>
      <c r="G24147" t="s">
        <v>480</v>
      </c>
      <c r="H24147">
        <v>4.9194899999999997</v>
      </c>
    </row>
    <row r="24148" spans="1:8">
      <c r="A24148" t="s">
        <v>429</v>
      </c>
      <c r="B24148">
        <v>5547</v>
      </c>
      <c r="C24148" t="s">
        <v>508</v>
      </c>
      <c r="D24148" t="s">
        <v>475</v>
      </c>
      <c r="E24148" t="s">
        <v>34</v>
      </c>
      <c r="F24148">
        <v>2012</v>
      </c>
      <c r="G24148" t="s">
        <v>480</v>
      </c>
      <c r="H24148">
        <v>14.0341536</v>
      </c>
    </row>
    <row r="24149" spans="1:8">
      <c r="A24149" t="s">
        <v>464</v>
      </c>
      <c r="B24149">
        <v>5547</v>
      </c>
      <c r="C24149" t="s">
        <v>508</v>
      </c>
      <c r="D24149" t="s">
        <v>475</v>
      </c>
      <c r="E24149" t="s">
        <v>20</v>
      </c>
      <c r="F24149">
        <v>2011</v>
      </c>
      <c r="G24149" t="s">
        <v>480</v>
      </c>
      <c r="H24149">
        <v>37.622584799999998</v>
      </c>
    </row>
    <row r="24150" spans="1:8">
      <c r="A24150" t="s">
        <v>464</v>
      </c>
      <c r="B24150">
        <v>5547</v>
      </c>
      <c r="C24150" t="s">
        <v>508</v>
      </c>
      <c r="D24150" t="s">
        <v>475</v>
      </c>
      <c r="E24150" t="s">
        <v>16</v>
      </c>
      <c r="F24150">
        <v>2011</v>
      </c>
      <c r="G24150" t="s">
        <v>480</v>
      </c>
      <c r="H24150">
        <v>8.3736000000000001E-3</v>
      </c>
    </row>
    <row r="24151" spans="1:8">
      <c r="A24151" t="s">
        <v>464</v>
      </c>
      <c r="B24151">
        <v>5547</v>
      </c>
      <c r="C24151" t="s">
        <v>508</v>
      </c>
      <c r="D24151" t="s">
        <v>475</v>
      </c>
      <c r="E24151" t="s">
        <v>23</v>
      </c>
      <c r="F24151">
        <v>2009</v>
      </c>
      <c r="G24151" t="s">
        <v>480</v>
      </c>
      <c r="H24151">
        <v>1.716588</v>
      </c>
    </row>
    <row r="24152" spans="1:8">
      <c r="A24152" t="s">
        <v>464</v>
      </c>
      <c r="B24152">
        <v>5547</v>
      </c>
      <c r="C24152" t="s">
        <v>508</v>
      </c>
      <c r="D24152" t="s">
        <v>475</v>
      </c>
      <c r="E24152" t="s">
        <v>479</v>
      </c>
      <c r="F24152">
        <v>2013</v>
      </c>
      <c r="G24152" t="s">
        <v>480</v>
      </c>
      <c r="H24152">
        <v>13.799692800000001</v>
      </c>
    </row>
    <row r="24153" spans="1:8">
      <c r="A24153" t="s">
        <v>429</v>
      </c>
      <c r="B24153">
        <v>2100</v>
      </c>
      <c r="C24153" t="s">
        <v>509</v>
      </c>
      <c r="D24153" t="s">
        <v>475</v>
      </c>
      <c r="E24153" t="s">
        <v>20</v>
      </c>
      <c r="F24153">
        <v>2012</v>
      </c>
      <c r="G24153" t="s">
        <v>490</v>
      </c>
      <c r="H24153">
        <v>2.1268943999999999</v>
      </c>
    </row>
    <row r="24154" spans="1:8">
      <c r="A24154" t="s">
        <v>464</v>
      </c>
      <c r="B24154">
        <v>2100</v>
      </c>
      <c r="C24154" t="s">
        <v>509</v>
      </c>
      <c r="D24154" t="s">
        <v>475</v>
      </c>
      <c r="E24154" t="s">
        <v>14</v>
      </c>
      <c r="F24154">
        <v>2011</v>
      </c>
      <c r="G24154" t="s">
        <v>490</v>
      </c>
      <c r="H24154">
        <v>191.86848359999999</v>
      </c>
    </row>
    <row r="24155" spans="1:8">
      <c r="A24155" t="s">
        <v>429</v>
      </c>
      <c r="B24155">
        <v>5540</v>
      </c>
      <c r="C24155" t="s">
        <v>510</v>
      </c>
      <c r="D24155" t="s">
        <v>475</v>
      </c>
      <c r="E24155" t="s">
        <v>36</v>
      </c>
      <c r="F24155">
        <v>2014</v>
      </c>
      <c r="G24155" t="s">
        <v>483</v>
      </c>
      <c r="H24155">
        <v>42.462525599999999</v>
      </c>
    </row>
    <row r="24156" spans="1:8">
      <c r="A24156" t="s">
        <v>429</v>
      </c>
      <c r="B24156">
        <v>5547</v>
      </c>
      <c r="C24156" t="s">
        <v>508</v>
      </c>
      <c r="D24156" t="s">
        <v>475</v>
      </c>
      <c r="E24156" t="s">
        <v>479</v>
      </c>
      <c r="F24156">
        <v>2011</v>
      </c>
      <c r="G24156" t="s">
        <v>483</v>
      </c>
      <c r="H24156">
        <v>0.46054800000000001</v>
      </c>
    </row>
    <row r="24157" spans="1:8">
      <c r="A24157" t="s">
        <v>429</v>
      </c>
      <c r="B24157">
        <v>2118</v>
      </c>
      <c r="C24157" t="s">
        <v>440</v>
      </c>
      <c r="D24157" t="s">
        <v>475</v>
      </c>
      <c r="E24157" t="s">
        <v>479</v>
      </c>
      <c r="F24157">
        <v>2010</v>
      </c>
      <c r="G24157" t="s">
        <v>480</v>
      </c>
      <c r="H24157">
        <v>21.260570399999999</v>
      </c>
    </row>
    <row r="24158" spans="1:8">
      <c r="A24158" t="s">
        <v>464</v>
      </c>
      <c r="B24158">
        <v>2100</v>
      </c>
      <c r="C24158" t="s">
        <v>509</v>
      </c>
      <c r="D24158" t="s">
        <v>475</v>
      </c>
      <c r="E24158" t="s">
        <v>29</v>
      </c>
      <c r="F24158">
        <v>2013</v>
      </c>
      <c r="G24158" t="s">
        <v>490</v>
      </c>
      <c r="H24158">
        <v>29.9816748</v>
      </c>
    </row>
    <row r="24159" spans="1:8">
      <c r="A24159" t="s">
        <v>464</v>
      </c>
      <c r="B24159">
        <v>2121</v>
      </c>
      <c r="C24159" t="s">
        <v>441</v>
      </c>
      <c r="D24159" t="s">
        <v>475</v>
      </c>
      <c r="E24159" t="s">
        <v>3</v>
      </c>
      <c r="F24159">
        <v>2014</v>
      </c>
      <c r="G24159" t="s">
        <v>490</v>
      </c>
      <c r="H24159">
        <v>33.800036400000003</v>
      </c>
    </row>
    <row r="24160" spans="1:8">
      <c r="A24160" t="s">
        <v>462</v>
      </c>
      <c r="B24160">
        <v>2410</v>
      </c>
      <c r="C24160" t="s">
        <v>445</v>
      </c>
      <c r="D24160" t="s">
        <v>475</v>
      </c>
      <c r="E24160" t="s">
        <v>12</v>
      </c>
      <c r="F24160">
        <v>2012</v>
      </c>
      <c r="G24160" t="s">
        <v>490</v>
      </c>
      <c r="H24160">
        <v>0.87504119999999996</v>
      </c>
    </row>
    <row r="24161" spans="1:8">
      <c r="A24161" t="s">
        <v>464</v>
      </c>
      <c r="B24161">
        <v>5540</v>
      </c>
      <c r="C24161" t="s">
        <v>510</v>
      </c>
      <c r="D24161" t="s">
        <v>475</v>
      </c>
      <c r="E24161" t="s">
        <v>2</v>
      </c>
      <c r="F24161">
        <v>2014</v>
      </c>
      <c r="G24161" t="s">
        <v>483</v>
      </c>
      <c r="H24161">
        <v>1.5030612000000001</v>
      </c>
    </row>
    <row r="24162" spans="1:8">
      <c r="A24162" t="s">
        <v>464</v>
      </c>
      <c r="B24162">
        <v>5547</v>
      </c>
      <c r="C24162" t="s">
        <v>508</v>
      </c>
      <c r="D24162" t="s">
        <v>475</v>
      </c>
      <c r="E24162" t="s">
        <v>29</v>
      </c>
      <c r="F24162">
        <v>2014</v>
      </c>
      <c r="G24162" t="s">
        <v>483</v>
      </c>
      <c r="H24162">
        <v>4.7938859999999996</v>
      </c>
    </row>
    <row r="24163" spans="1:8">
      <c r="A24163" t="s">
        <v>464</v>
      </c>
      <c r="B24163">
        <v>5547</v>
      </c>
      <c r="C24163" t="s">
        <v>508</v>
      </c>
      <c r="D24163" t="s">
        <v>475</v>
      </c>
      <c r="E24163" t="s">
        <v>29</v>
      </c>
      <c r="F24163">
        <v>2013</v>
      </c>
      <c r="G24163" t="s">
        <v>480</v>
      </c>
      <c r="H24163">
        <v>4.8106331999999998</v>
      </c>
    </row>
    <row r="24164" spans="1:8">
      <c r="A24164" t="s">
        <v>429</v>
      </c>
      <c r="B24164">
        <v>2100</v>
      </c>
      <c r="C24164" t="s">
        <v>509</v>
      </c>
      <c r="D24164" t="s">
        <v>475</v>
      </c>
      <c r="E24164" t="s">
        <v>30</v>
      </c>
      <c r="F24164">
        <v>2012</v>
      </c>
      <c r="G24164" t="s">
        <v>490</v>
      </c>
      <c r="H24164">
        <v>1874.5559639999999</v>
      </c>
    </row>
    <row r="24165" spans="1:8">
      <c r="A24165" t="s">
        <v>464</v>
      </c>
      <c r="B24165">
        <v>2100</v>
      </c>
      <c r="C24165" t="s">
        <v>509</v>
      </c>
      <c r="D24165" t="s">
        <v>475</v>
      </c>
      <c r="E24165" t="s">
        <v>6</v>
      </c>
      <c r="F24165">
        <v>2012</v>
      </c>
      <c r="G24165" t="s">
        <v>490</v>
      </c>
      <c r="H24165">
        <v>65.071245599999997</v>
      </c>
    </row>
    <row r="24166" spans="1:8">
      <c r="A24166" t="s">
        <v>464</v>
      </c>
      <c r="B24166">
        <v>2100</v>
      </c>
      <c r="C24166" t="s">
        <v>509</v>
      </c>
      <c r="D24166" t="s">
        <v>475</v>
      </c>
      <c r="E24166" t="s">
        <v>33</v>
      </c>
      <c r="F24166">
        <v>2010</v>
      </c>
      <c r="G24166" t="s">
        <v>490</v>
      </c>
      <c r="H24166">
        <v>26.272169999999999</v>
      </c>
    </row>
    <row r="24167" spans="1:8">
      <c r="A24167" t="s">
        <v>464</v>
      </c>
      <c r="B24167">
        <v>3286</v>
      </c>
      <c r="C24167" t="s">
        <v>511</v>
      </c>
      <c r="D24167" t="s">
        <v>475</v>
      </c>
      <c r="E24167" t="s">
        <v>6</v>
      </c>
      <c r="F24167">
        <v>2013</v>
      </c>
      <c r="G24167" t="s">
        <v>503</v>
      </c>
      <c r="H24167">
        <v>0.1214172</v>
      </c>
    </row>
    <row r="24168" spans="1:8">
      <c r="A24168" t="s">
        <v>464</v>
      </c>
      <c r="B24168">
        <v>3286</v>
      </c>
      <c r="C24168" t="s">
        <v>511</v>
      </c>
      <c r="D24168" t="s">
        <v>475</v>
      </c>
      <c r="E24168" t="s">
        <v>33</v>
      </c>
      <c r="F24168">
        <v>2010</v>
      </c>
      <c r="G24168" t="s">
        <v>503</v>
      </c>
      <c r="H24168">
        <v>0.1590984</v>
      </c>
    </row>
    <row r="24169" spans="1:8">
      <c r="A24169" t="s">
        <v>429</v>
      </c>
      <c r="B24169">
        <v>5540</v>
      </c>
      <c r="C24169" t="s">
        <v>510</v>
      </c>
      <c r="D24169" t="s">
        <v>475</v>
      </c>
      <c r="E24169" t="s">
        <v>31</v>
      </c>
      <c r="F24169">
        <v>2009</v>
      </c>
      <c r="G24169" t="s">
        <v>483</v>
      </c>
      <c r="H24169">
        <v>134.18275320000001</v>
      </c>
    </row>
    <row r="24170" spans="1:8">
      <c r="A24170" t="s">
        <v>464</v>
      </c>
      <c r="B24170">
        <v>5540</v>
      </c>
      <c r="C24170" t="s">
        <v>510</v>
      </c>
      <c r="D24170" t="s">
        <v>475</v>
      </c>
      <c r="E24170" t="s">
        <v>8</v>
      </c>
      <c r="F24170">
        <v>2013</v>
      </c>
      <c r="G24170" t="s">
        <v>483</v>
      </c>
      <c r="H24170">
        <v>1.0634471999999999</v>
      </c>
    </row>
    <row r="24171" spans="1:8">
      <c r="A24171" t="s">
        <v>464</v>
      </c>
      <c r="B24171">
        <v>5540</v>
      </c>
      <c r="C24171" t="s">
        <v>510</v>
      </c>
      <c r="D24171" t="s">
        <v>475</v>
      </c>
      <c r="E24171" t="s">
        <v>33</v>
      </c>
      <c r="F24171">
        <v>2010</v>
      </c>
      <c r="G24171" t="s">
        <v>483</v>
      </c>
      <c r="H24171">
        <v>5.8615199999999999E-2</v>
      </c>
    </row>
    <row r="24172" spans="1:8">
      <c r="A24172" t="s">
        <v>496</v>
      </c>
      <c r="B24172">
        <v>5540</v>
      </c>
      <c r="C24172" t="s">
        <v>510</v>
      </c>
      <c r="D24172" t="s">
        <v>475</v>
      </c>
      <c r="E24172" t="s">
        <v>22</v>
      </c>
      <c r="F24172">
        <v>2013</v>
      </c>
      <c r="G24172" t="s">
        <v>483</v>
      </c>
      <c r="H24172">
        <v>4.1868000000000001E-3</v>
      </c>
    </row>
    <row r="24173" spans="1:8">
      <c r="A24173" t="s">
        <v>429</v>
      </c>
      <c r="B24173">
        <v>5547</v>
      </c>
      <c r="C24173" t="s">
        <v>508</v>
      </c>
      <c r="D24173" t="s">
        <v>475</v>
      </c>
      <c r="E24173" t="s">
        <v>30</v>
      </c>
      <c r="F24173">
        <v>2014</v>
      </c>
      <c r="G24173" t="s">
        <v>483</v>
      </c>
      <c r="H24173">
        <v>27.339804000000001</v>
      </c>
    </row>
    <row r="24174" spans="1:8">
      <c r="A24174" t="s">
        <v>464</v>
      </c>
      <c r="B24174">
        <v>3286</v>
      </c>
      <c r="C24174" t="s">
        <v>511</v>
      </c>
      <c r="D24174" t="s">
        <v>475</v>
      </c>
      <c r="E24174" t="s">
        <v>9</v>
      </c>
      <c r="F24174">
        <v>2011</v>
      </c>
      <c r="G24174" t="s">
        <v>480</v>
      </c>
      <c r="H24174">
        <v>0.40193279999999998</v>
      </c>
    </row>
    <row r="24175" spans="1:8">
      <c r="A24175" t="s">
        <v>429</v>
      </c>
      <c r="B24175">
        <v>5547</v>
      </c>
      <c r="C24175" t="s">
        <v>508</v>
      </c>
      <c r="D24175" t="s">
        <v>475</v>
      </c>
      <c r="E24175" t="s">
        <v>24</v>
      </c>
      <c r="F24175">
        <v>2014</v>
      </c>
      <c r="G24175" t="s">
        <v>480</v>
      </c>
      <c r="H24175">
        <v>2.7884088</v>
      </c>
    </row>
    <row r="24176" spans="1:8">
      <c r="A24176" t="s">
        <v>429</v>
      </c>
      <c r="B24176">
        <v>5547</v>
      </c>
      <c r="C24176" t="s">
        <v>508</v>
      </c>
      <c r="D24176" t="s">
        <v>475</v>
      </c>
      <c r="E24176" t="s">
        <v>26</v>
      </c>
      <c r="F24176">
        <v>2010</v>
      </c>
      <c r="G24176" t="s">
        <v>480</v>
      </c>
      <c r="H24176">
        <v>7.5362399999999996E-2</v>
      </c>
    </row>
    <row r="24177" spans="1:8">
      <c r="A24177" t="s">
        <v>464</v>
      </c>
      <c r="B24177">
        <v>5547</v>
      </c>
      <c r="C24177" t="s">
        <v>508</v>
      </c>
      <c r="D24177" t="s">
        <v>475</v>
      </c>
      <c r="E24177" t="s">
        <v>32</v>
      </c>
      <c r="F24177">
        <v>2011</v>
      </c>
      <c r="G24177" t="s">
        <v>480</v>
      </c>
      <c r="H24177">
        <v>3.1107923999999998</v>
      </c>
    </row>
    <row r="24178" spans="1:8">
      <c r="A24178" t="s">
        <v>464</v>
      </c>
      <c r="B24178">
        <v>2100</v>
      </c>
      <c r="C24178" t="s">
        <v>509</v>
      </c>
      <c r="D24178" t="s">
        <v>475</v>
      </c>
      <c r="E24178" t="s">
        <v>343</v>
      </c>
      <c r="F24178">
        <v>2013</v>
      </c>
      <c r="G24178" t="s">
        <v>490</v>
      </c>
      <c r="H24178">
        <v>9.3616848000000008</v>
      </c>
    </row>
    <row r="24179" spans="1:8">
      <c r="A24179" t="s">
        <v>464</v>
      </c>
      <c r="B24179">
        <v>2100</v>
      </c>
      <c r="C24179" t="s">
        <v>509</v>
      </c>
      <c r="D24179" t="s">
        <v>475</v>
      </c>
      <c r="E24179" t="s">
        <v>31</v>
      </c>
      <c r="F24179">
        <v>2013</v>
      </c>
      <c r="G24179" t="s">
        <v>490</v>
      </c>
      <c r="H24179">
        <v>105.87161159999999</v>
      </c>
    </row>
    <row r="24180" spans="1:8">
      <c r="A24180" t="s">
        <v>462</v>
      </c>
      <c r="B24180">
        <v>2100</v>
      </c>
      <c r="C24180" t="s">
        <v>509</v>
      </c>
      <c r="D24180" t="s">
        <v>475</v>
      </c>
      <c r="E24180" t="s">
        <v>5</v>
      </c>
      <c r="F24180">
        <v>2009</v>
      </c>
      <c r="G24180" t="s">
        <v>490</v>
      </c>
      <c r="H24180">
        <v>59.992657199999996</v>
      </c>
    </row>
    <row r="24181" spans="1:8">
      <c r="A24181" t="s">
        <v>462</v>
      </c>
      <c r="B24181">
        <v>2100</v>
      </c>
      <c r="C24181" t="s">
        <v>509</v>
      </c>
      <c r="D24181" t="s">
        <v>475</v>
      </c>
      <c r="E24181" t="s">
        <v>17</v>
      </c>
      <c r="F24181">
        <v>2012</v>
      </c>
      <c r="G24181" t="s">
        <v>490</v>
      </c>
      <c r="H24181">
        <v>42.412284</v>
      </c>
    </row>
    <row r="24182" spans="1:8">
      <c r="A24182" t="s">
        <v>462</v>
      </c>
      <c r="B24182">
        <v>2100</v>
      </c>
      <c r="C24182" t="s">
        <v>509</v>
      </c>
      <c r="D24182" t="s">
        <v>475</v>
      </c>
      <c r="E24182" t="s">
        <v>32</v>
      </c>
      <c r="F24182">
        <v>2010</v>
      </c>
      <c r="G24182" t="s">
        <v>490</v>
      </c>
      <c r="H24182">
        <v>8.3736000000000005E-2</v>
      </c>
    </row>
    <row r="24183" spans="1:8">
      <c r="A24183" t="s">
        <v>463</v>
      </c>
      <c r="B24183">
        <v>2100</v>
      </c>
      <c r="C24183" t="s">
        <v>509</v>
      </c>
      <c r="D24183" t="s">
        <v>475</v>
      </c>
      <c r="E24183" t="s">
        <v>14</v>
      </c>
      <c r="F24183">
        <v>2013</v>
      </c>
      <c r="G24183" t="s">
        <v>490</v>
      </c>
      <c r="H24183">
        <v>26.1926208</v>
      </c>
    </row>
    <row r="24184" spans="1:8">
      <c r="A24184" t="s">
        <v>463</v>
      </c>
      <c r="B24184">
        <v>2100</v>
      </c>
      <c r="C24184" t="s">
        <v>509</v>
      </c>
      <c r="D24184" t="s">
        <v>475</v>
      </c>
      <c r="E24184" t="s">
        <v>15</v>
      </c>
      <c r="F24184">
        <v>2009</v>
      </c>
      <c r="G24184" t="s">
        <v>490</v>
      </c>
      <c r="H24184">
        <v>94.429087199999998</v>
      </c>
    </row>
    <row r="24185" spans="1:8">
      <c r="A24185" t="s">
        <v>464</v>
      </c>
      <c r="B24185">
        <v>2118</v>
      </c>
      <c r="C24185" t="s">
        <v>440</v>
      </c>
      <c r="D24185" t="s">
        <v>475</v>
      </c>
      <c r="E24185" t="s">
        <v>26</v>
      </c>
      <c r="F24185">
        <v>2011</v>
      </c>
      <c r="G24185" t="s">
        <v>490</v>
      </c>
      <c r="H24185">
        <v>4.1909868000000001</v>
      </c>
    </row>
    <row r="24186" spans="1:8">
      <c r="A24186" t="s">
        <v>464</v>
      </c>
      <c r="B24186">
        <v>2118</v>
      </c>
      <c r="C24186" t="s">
        <v>440</v>
      </c>
      <c r="D24186" t="s">
        <v>475</v>
      </c>
      <c r="E24186" t="s">
        <v>32</v>
      </c>
      <c r="F24186">
        <v>2011</v>
      </c>
      <c r="G24186" t="s">
        <v>490</v>
      </c>
      <c r="H24186">
        <v>16.977474000000001</v>
      </c>
    </row>
    <row r="24187" spans="1:8">
      <c r="A24187" t="s">
        <v>464</v>
      </c>
      <c r="B24187">
        <v>2121</v>
      </c>
      <c r="C24187" t="s">
        <v>441</v>
      </c>
      <c r="D24187" t="s">
        <v>475</v>
      </c>
      <c r="E24187" t="s">
        <v>32</v>
      </c>
      <c r="F24187">
        <v>2009</v>
      </c>
      <c r="G24187" t="s">
        <v>490</v>
      </c>
      <c r="H24187">
        <v>16.902111600000001</v>
      </c>
    </row>
    <row r="24188" spans="1:8">
      <c r="A24188" t="s">
        <v>463</v>
      </c>
      <c r="B24188">
        <v>2121</v>
      </c>
      <c r="C24188" t="s">
        <v>441</v>
      </c>
      <c r="D24188" t="s">
        <v>475</v>
      </c>
      <c r="E24188" t="s">
        <v>17</v>
      </c>
      <c r="F24188">
        <v>2013</v>
      </c>
      <c r="G24188" t="s">
        <v>490</v>
      </c>
      <c r="H24188">
        <v>26.334972</v>
      </c>
    </row>
    <row r="24189" spans="1:8">
      <c r="A24189" t="s">
        <v>463</v>
      </c>
      <c r="B24189">
        <v>2121</v>
      </c>
      <c r="C24189" t="s">
        <v>441</v>
      </c>
      <c r="D24189" t="s">
        <v>475</v>
      </c>
      <c r="E24189" t="s">
        <v>28</v>
      </c>
      <c r="F24189">
        <v>2010</v>
      </c>
      <c r="G24189" t="s">
        <v>490</v>
      </c>
      <c r="H24189">
        <v>57.853202400000001</v>
      </c>
    </row>
    <row r="24190" spans="1:8">
      <c r="A24190" t="s">
        <v>463</v>
      </c>
      <c r="B24190">
        <v>2121</v>
      </c>
      <c r="C24190" t="s">
        <v>441</v>
      </c>
      <c r="D24190" t="s">
        <v>475</v>
      </c>
      <c r="E24190" t="s">
        <v>36</v>
      </c>
      <c r="F24190">
        <v>2014</v>
      </c>
      <c r="G24190" t="s">
        <v>490</v>
      </c>
      <c r="H24190">
        <v>44.488936799999998</v>
      </c>
    </row>
    <row r="24191" spans="1:8">
      <c r="A24191" t="s">
        <v>464</v>
      </c>
      <c r="B24191">
        <v>3286</v>
      </c>
      <c r="C24191" t="s">
        <v>511</v>
      </c>
      <c r="D24191" t="s">
        <v>475</v>
      </c>
      <c r="E24191" t="s">
        <v>26</v>
      </c>
      <c r="F24191">
        <v>2009</v>
      </c>
      <c r="G24191" t="s">
        <v>503</v>
      </c>
      <c r="H24191">
        <v>4.1868000000000002E-2</v>
      </c>
    </row>
    <row r="24192" spans="1:8">
      <c r="A24192" t="s">
        <v>429</v>
      </c>
      <c r="B24192">
        <v>5540</v>
      </c>
      <c r="C24192" t="s">
        <v>510</v>
      </c>
      <c r="D24192" t="s">
        <v>475</v>
      </c>
      <c r="E24192" t="s">
        <v>3</v>
      </c>
      <c r="F24192">
        <v>2014</v>
      </c>
      <c r="G24192" t="s">
        <v>483</v>
      </c>
      <c r="H24192">
        <v>219.04500239999999</v>
      </c>
    </row>
    <row r="24193" spans="1:8">
      <c r="A24193" t="s">
        <v>464</v>
      </c>
      <c r="B24193">
        <v>5540</v>
      </c>
      <c r="C24193" t="s">
        <v>510</v>
      </c>
      <c r="D24193" t="s">
        <v>475</v>
      </c>
      <c r="E24193" t="s">
        <v>343</v>
      </c>
      <c r="F24193">
        <v>2009</v>
      </c>
      <c r="G24193" t="s">
        <v>483</v>
      </c>
      <c r="H24193">
        <v>2.3822892000000002</v>
      </c>
    </row>
    <row r="24194" spans="1:8">
      <c r="A24194" t="s">
        <v>464</v>
      </c>
      <c r="B24194">
        <v>5540</v>
      </c>
      <c r="C24194" t="s">
        <v>510</v>
      </c>
      <c r="D24194" t="s">
        <v>475</v>
      </c>
      <c r="E24194" t="s">
        <v>26</v>
      </c>
      <c r="F24194">
        <v>2013</v>
      </c>
      <c r="G24194" t="s">
        <v>483</v>
      </c>
      <c r="H24194">
        <v>0.36006480000000002</v>
      </c>
    </row>
    <row r="24195" spans="1:8">
      <c r="A24195" t="s">
        <v>464</v>
      </c>
      <c r="B24195">
        <v>5547</v>
      </c>
      <c r="C24195" t="s">
        <v>508</v>
      </c>
      <c r="D24195" t="s">
        <v>475</v>
      </c>
      <c r="E24195" t="s">
        <v>31</v>
      </c>
      <c r="F24195">
        <v>2010</v>
      </c>
      <c r="G24195" t="s">
        <v>483</v>
      </c>
      <c r="H24195">
        <v>0.64895400000000003</v>
      </c>
    </row>
    <row r="24196" spans="1:8">
      <c r="A24196" t="s">
        <v>464</v>
      </c>
      <c r="B24196">
        <v>5547</v>
      </c>
      <c r="C24196" t="s">
        <v>508</v>
      </c>
      <c r="D24196" t="s">
        <v>475</v>
      </c>
      <c r="E24196" t="s">
        <v>30</v>
      </c>
      <c r="F24196">
        <v>2013</v>
      </c>
      <c r="G24196" t="s">
        <v>483</v>
      </c>
      <c r="H24196">
        <v>6.2676395999999999</v>
      </c>
    </row>
    <row r="24197" spans="1:8">
      <c r="A24197" t="s">
        <v>429</v>
      </c>
      <c r="B24197">
        <v>5547</v>
      </c>
      <c r="C24197" t="s">
        <v>508</v>
      </c>
      <c r="D24197" t="s">
        <v>475</v>
      </c>
      <c r="E24197" t="s">
        <v>5</v>
      </c>
      <c r="F24197">
        <v>2010</v>
      </c>
      <c r="G24197" t="s">
        <v>483</v>
      </c>
      <c r="H24197">
        <v>11.9491272</v>
      </c>
    </row>
    <row r="24198" spans="1:8">
      <c r="A24198" t="s">
        <v>429</v>
      </c>
      <c r="B24198">
        <v>5547</v>
      </c>
      <c r="C24198" t="s">
        <v>508</v>
      </c>
      <c r="D24198" t="s">
        <v>475</v>
      </c>
      <c r="E24198" t="s">
        <v>3</v>
      </c>
      <c r="F24198">
        <v>2014</v>
      </c>
      <c r="G24198" t="s">
        <v>483</v>
      </c>
      <c r="H24198">
        <v>9.8138591999999996</v>
      </c>
    </row>
    <row r="24199" spans="1:8">
      <c r="A24199" t="s">
        <v>464</v>
      </c>
      <c r="B24199">
        <v>2118</v>
      </c>
      <c r="C24199" t="s">
        <v>440</v>
      </c>
      <c r="D24199" t="s">
        <v>475</v>
      </c>
      <c r="E24199" t="s">
        <v>26</v>
      </c>
      <c r="F24199">
        <v>2009</v>
      </c>
      <c r="G24199" t="s">
        <v>480</v>
      </c>
      <c r="H24199">
        <v>1.7668295999999999</v>
      </c>
    </row>
    <row r="24200" spans="1:8">
      <c r="A24200" t="s">
        <v>464</v>
      </c>
      <c r="B24200">
        <v>2121</v>
      </c>
      <c r="C24200" t="s">
        <v>441</v>
      </c>
      <c r="D24200" t="s">
        <v>475</v>
      </c>
      <c r="E24200" t="s">
        <v>343</v>
      </c>
      <c r="F24200">
        <v>2009</v>
      </c>
      <c r="G24200" t="s">
        <v>480</v>
      </c>
      <c r="H24200">
        <v>2.93076E-2</v>
      </c>
    </row>
    <row r="24201" spans="1:8">
      <c r="A24201" t="s">
        <v>464</v>
      </c>
      <c r="B24201">
        <v>2121</v>
      </c>
      <c r="C24201" t="s">
        <v>441</v>
      </c>
      <c r="D24201" t="s">
        <v>475</v>
      </c>
      <c r="E24201" t="s">
        <v>13</v>
      </c>
      <c r="F24201">
        <v>2012</v>
      </c>
      <c r="G24201" t="s">
        <v>480</v>
      </c>
      <c r="H24201">
        <v>4.7896992000000003</v>
      </c>
    </row>
    <row r="24202" spans="1:8">
      <c r="A24202" t="s">
        <v>462</v>
      </c>
      <c r="B24202">
        <v>2121</v>
      </c>
      <c r="C24202" t="s">
        <v>441</v>
      </c>
      <c r="D24202" t="s">
        <v>475</v>
      </c>
      <c r="E24202" t="s">
        <v>17</v>
      </c>
      <c r="F24202">
        <v>2012</v>
      </c>
      <c r="G24202" t="s">
        <v>480</v>
      </c>
      <c r="H24202">
        <v>0.14235120000000001</v>
      </c>
    </row>
    <row r="24203" spans="1:8">
      <c r="A24203" t="s">
        <v>463</v>
      </c>
      <c r="B24203">
        <v>2121</v>
      </c>
      <c r="C24203" t="s">
        <v>441</v>
      </c>
      <c r="D24203" t="s">
        <v>475</v>
      </c>
      <c r="E24203" t="s">
        <v>15</v>
      </c>
      <c r="F24203">
        <v>2011</v>
      </c>
      <c r="G24203" t="s">
        <v>480</v>
      </c>
      <c r="H24203">
        <v>84.301218000000006</v>
      </c>
    </row>
    <row r="24204" spans="1:8">
      <c r="A24204" t="s">
        <v>429</v>
      </c>
      <c r="B24204">
        <v>3193</v>
      </c>
      <c r="C24204" t="s">
        <v>548</v>
      </c>
      <c r="D24204" t="s">
        <v>475</v>
      </c>
      <c r="E24204" t="s">
        <v>17</v>
      </c>
      <c r="F24204">
        <v>2014</v>
      </c>
      <c r="G24204" t="s">
        <v>480</v>
      </c>
      <c r="H24204">
        <v>0.1590984</v>
      </c>
    </row>
    <row r="24205" spans="1:8">
      <c r="A24205" t="s">
        <v>429</v>
      </c>
      <c r="B24205">
        <v>5547</v>
      </c>
      <c r="C24205" t="s">
        <v>508</v>
      </c>
      <c r="D24205" t="s">
        <v>475</v>
      </c>
      <c r="E24205" t="s">
        <v>3</v>
      </c>
      <c r="F24205">
        <v>2010</v>
      </c>
      <c r="G24205" t="s">
        <v>480</v>
      </c>
      <c r="H24205">
        <v>10.127869199999999</v>
      </c>
    </row>
    <row r="24206" spans="1:8">
      <c r="A24206" t="s">
        <v>464</v>
      </c>
      <c r="B24206">
        <v>5547</v>
      </c>
      <c r="C24206" t="s">
        <v>508</v>
      </c>
      <c r="D24206" t="s">
        <v>475</v>
      </c>
      <c r="E24206" t="s">
        <v>343</v>
      </c>
      <c r="F24206">
        <v>2011</v>
      </c>
      <c r="G24206" t="s">
        <v>480</v>
      </c>
      <c r="H24206">
        <v>0.49404239999999999</v>
      </c>
    </row>
    <row r="24207" spans="1:8">
      <c r="A24207" t="s">
        <v>429</v>
      </c>
      <c r="B24207">
        <v>2100</v>
      </c>
      <c r="C24207" t="s">
        <v>509</v>
      </c>
      <c r="D24207" t="s">
        <v>475</v>
      </c>
      <c r="E24207" t="s">
        <v>13</v>
      </c>
      <c r="F24207">
        <v>2012</v>
      </c>
      <c r="G24207" t="s">
        <v>490</v>
      </c>
      <c r="H24207">
        <v>103.0245876</v>
      </c>
    </row>
    <row r="24208" spans="1:8">
      <c r="A24208" t="s">
        <v>429</v>
      </c>
      <c r="B24208">
        <v>2100</v>
      </c>
      <c r="C24208" t="s">
        <v>509</v>
      </c>
      <c r="D24208" t="s">
        <v>475</v>
      </c>
      <c r="E24208" t="s">
        <v>32</v>
      </c>
      <c r="F24208">
        <v>2013</v>
      </c>
      <c r="G24208" t="s">
        <v>490</v>
      </c>
      <c r="H24208">
        <v>1.0173924000000001</v>
      </c>
    </row>
    <row r="24209" spans="1:8">
      <c r="A24209" t="s">
        <v>429</v>
      </c>
      <c r="B24209">
        <v>2100</v>
      </c>
      <c r="C24209" t="s">
        <v>509</v>
      </c>
      <c r="D24209" t="s">
        <v>475</v>
      </c>
      <c r="E24209" t="s">
        <v>37</v>
      </c>
      <c r="F24209">
        <v>2012</v>
      </c>
      <c r="G24209" t="s">
        <v>490</v>
      </c>
      <c r="H24209">
        <v>399.03972119999997</v>
      </c>
    </row>
    <row r="24210" spans="1:8">
      <c r="A24210" t="s">
        <v>464</v>
      </c>
      <c r="B24210">
        <v>2100</v>
      </c>
      <c r="C24210" t="s">
        <v>509</v>
      </c>
      <c r="D24210" t="s">
        <v>475</v>
      </c>
      <c r="E24210" t="s">
        <v>19</v>
      </c>
      <c r="F24210">
        <v>2013</v>
      </c>
      <c r="G24210" t="s">
        <v>490</v>
      </c>
      <c r="H24210">
        <v>4.1365584000000002</v>
      </c>
    </row>
    <row r="24211" spans="1:8">
      <c r="A24211" t="s">
        <v>464</v>
      </c>
      <c r="B24211">
        <v>3244</v>
      </c>
      <c r="C24211" t="s">
        <v>460</v>
      </c>
      <c r="D24211" t="s">
        <v>475</v>
      </c>
      <c r="E24211" t="s">
        <v>13</v>
      </c>
      <c r="F24211">
        <v>2011</v>
      </c>
      <c r="G24211" t="s">
        <v>480</v>
      </c>
      <c r="H24211">
        <v>0.64476719999999998</v>
      </c>
    </row>
    <row r="24212" spans="1:8">
      <c r="A24212" t="s">
        <v>429</v>
      </c>
      <c r="B24212">
        <v>5534</v>
      </c>
      <c r="C24212" t="s">
        <v>538</v>
      </c>
      <c r="D24212" t="s">
        <v>475</v>
      </c>
      <c r="E24212" t="s">
        <v>37</v>
      </c>
      <c r="F24212">
        <v>2010</v>
      </c>
      <c r="G24212" t="s">
        <v>480</v>
      </c>
      <c r="H24212">
        <v>0.146538</v>
      </c>
    </row>
    <row r="24213" spans="1:8">
      <c r="A24213" t="s">
        <v>429</v>
      </c>
      <c r="B24213">
        <v>55431</v>
      </c>
      <c r="C24213" t="s">
        <v>537</v>
      </c>
      <c r="D24213" t="s">
        <v>475</v>
      </c>
      <c r="E24213" t="s">
        <v>15</v>
      </c>
      <c r="F24213">
        <v>2013</v>
      </c>
      <c r="G24213" t="s">
        <v>480</v>
      </c>
      <c r="H24213">
        <v>49.492162800000003</v>
      </c>
    </row>
    <row r="24214" spans="1:8">
      <c r="A24214" t="s">
        <v>497</v>
      </c>
      <c r="B24214">
        <v>2130</v>
      </c>
      <c r="C24214" t="s">
        <v>541</v>
      </c>
      <c r="D24214" t="s">
        <v>475</v>
      </c>
      <c r="E24214" t="s">
        <v>9</v>
      </c>
      <c r="F24214">
        <v>2014</v>
      </c>
      <c r="G24214" t="s">
        <v>490</v>
      </c>
      <c r="H24214">
        <v>2.4492780000000001</v>
      </c>
    </row>
    <row r="24215" spans="1:8">
      <c r="A24215" t="s">
        <v>463</v>
      </c>
      <c r="B24215">
        <v>2130</v>
      </c>
      <c r="C24215" t="s">
        <v>541</v>
      </c>
      <c r="D24215" t="s">
        <v>475</v>
      </c>
      <c r="E24215" t="s">
        <v>30</v>
      </c>
      <c r="F24215">
        <v>2014</v>
      </c>
      <c r="G24215" t="s">
        <v>490</v>
      </c>
      <c r="H24215">
        <v>14.4779544</v>
      </c>
    </row>
    <row r="24216" spans="1:8">
      <c r="A24216" t="s">
        <v>429</v>
      </c>
      <c r="B24216">
        <v>2200</v>
      </c>
      <c r="C24216" t="s">
        <v>539</v>
      </c>
      <c r="D24216" t="s">
        <v>475</v>
      </c>
      <c r="E24216" t="s">
        <v>33</v>
      </c>
      <c r="F24216">
        <v>2011</v>
      </c>
      <c r="G24216" t="s">
        <v>490</v>
      </c>
      <c r="H24216">
        <v>327.60872640000002</v>
      </c>
    </row>
    <row r="24217" spans="1:8">
      <c r="A24217" t="s">
        <v>429</v>
      </c>
      <c r="B24217">
        <v>2200</v>
      </c>
      <c r="C24217" t="s">
        <v>539</v>
      </c>
      <c r="D24217" t="s">
        <v>475</v>
      </c>
      <c r="E24217" t="s">
        <v>35</v>
      </c>
      <c r="F24217">
        <v>2010</v>
      </c>
      <c r="G24217" t="s">
        <v>490</v>
      </c>
      <c r="H24217">
        <v>50.074128000000002</v>
      </c>
    </row>
    <row r="24218" spans="1:8">
      <c r="A24218" t="s">
        <v>486</v>
      </c>
      <c r="B24218">
        <v>2200</v>
      </c>
      <c r="C24218" t="s">
        <v>539</v>
      </c>
      <c r="D24218" t="s">
        <v>475</v>
      </c>
      <c r="E24218" t="s">
        <v>14</v>
      </c>
      <c r="F24218">
        <v>2012</v>
      </c>
      <c r="G24218" t="s">
        <v>490</v>
      </c>
      <c r="H24218">
        <v>0.48148200000000002</v>
      </c>
    </row>
    <row r="24219" spans="1:8">
      <c r="A24219" t="s">
        <v>497</v>
      </c>
      <c r="B24219">
        <v>2200</v>
      </c>
      <c r="C24219" t="s">
        <v>539</v>
      </c>
      <c r="D24219" t="s">
        <v>475</v>
      </c>
      <c r="E24219" t="s">
        <v>9</v>
      </c>
      <c r="F24219">
        <v>2013</v>
      </c>
      <c r="G24219" t="s">
        <v>490</v>
      </c>
      <c r="H24219">
        <v>16.789068</v>
      </c>
    </row>
    <row r="24220" spans="1:8">
      <c r="A24220" t="s">
        <v>499</v>
      </c>
      <c r="B24220">
        <v>2200</v>
      </c>
      <c r="C24220" t="s">
        <v>539</v>
      </c>
      <c r="D24220" t="s">
        <v>475</v>
      </c>
      <c r="E24220" t="s">
        <v>33</v>
      </c>
      <c r="F24220">
        <v>2013</v>
      </c>
      <c r="G24220" t="s">
        <v>490</v>
      </c>
      <c r="H24220">
        <v>10.320461999999999</v>
      </c>
    </row>
    <row r="24221" spans="1:8">
      <c r="A24221" t="s">
        <v>464</v>
      </c>
      <c r="B24221">
        <v>3244</v>
      </c>
      <c r="C24221" t="s">
        <v>460</v>
      </c>
      <c r="D24221" t="s">
        <v>475</v>
      </c>
      <c r="E24221" t="s">
        <v>16</v>
      </c>
      <c r="F24221">
        <v>2012</v>
      </c>
      <c r="G24221" t="s">
        <v>503</v>
      </c>
      <c r="H24221">
        <v>4.1868000000000002E-2</v>
      </c>
    </row>
    <row r="24222" spans="1:8">
      <c r="A24222" t="s">
        <v>464</v>
      </c>
      <c r="B24222">
        <v>3244</v>
      </c>
      <c r="C24222" t="s">
        <v>460</v>
      </c>
      <c r="D24222" t="s">
        <v>475</v>
      </c>
      <c r="E24222" t="s">
        <v>23</v>
      </c>
      <c r="F24222">
        <v>2011</v>
      </c>
      <c r="G24222" t="s">
        <v>503</v>
      </c>
      <c r="H24222">
        <v>4.1868000000000002E-2</v>
      </c>
    </row>
    <row r="24223" spans="1:8">
      <c r="A24223" t="s">
        <v>464</v>
      </c>
      <c r="B24223">
        <v>3244</v>
      </c>
      <c r="C24223" t="s">
        <v>460</v>
      </c>
      <c r="D24223" t="s">
        <v>475</v>
      </c>
      <c r="E24223" t="s">
        <v>20</v>
      </c>
      <c r="F24223">
        <v>2011</v>
      </c>
      <c r="G24223" t="s">
        <v>503</v>
      </c>
      <c r="H24223">
        <v>23.781023999999999</v>
      </c>
    </row>
    <row r="24224" spans="1:8">
      <c r="A24224" t="s">
        <v>464</v>
      </c>
      <c r="B24224">
        <v>3244</v>
      </c>
      <c r="C24224" t="s">
        <v>460</v>
      </c>
      <c r="D24224" t="s">
        <v>475</v>
      </c>
      <c r="E24224" t="s">
        <v>28</v>
      </c>
      <c r="F24224">
        <v>2011</v>
      </c>
      <c r="G24224" t="s">
        <v>503</v>
      </c>
      <c r="H24224">
        <v>16.462497599999999</v>
      </c>
    </row>
    <row r="24225" spans="1:8">
      <c r="A24225" t="s">
        <v>429</v>
      </c>
      <c r="B24225">
        <v>5534</v>
      </c>
      <c r="C24225" t="s">
        <v>538</v>
      </c>
      <c r="D24225" t="s">
        <v>475</v>
      </c>
      <c r="E24225" t="s">
        <v>6</v>
      </c>
      <c r="F24225">
        <v>2009</v>
      </c>
      <c r="G24225" t="s">
        <v>483</v>
      </c>
      <c r="H24225">
        <v>1.2560399999999999E-2</v>
      </c>
    </row>
    <row r="24226" spans="1:8">
      <c r="A24226" t="s">
        <v>429</v>
      </c>
      <c r="B24226">
        <v>5534</v>
      </c>
      <c r="C24226" t="s">
        <v>538</v>
      </c>
      <c r="D24226" t="s">
        <v>475</v>
      </c>
      <c r="E24226" t="s">
        <v>11</v>
      </c>
      <c r="F24226">
        <v>2009</v>
      </c>
      <c r="G24226" t="s">
        <v>483</v>
      </c>
      <c r="H24226">
        <v>1.2560399999999999E-2</v>
      </c>
    </row>
    <row r="24227" spans="1:8">
      <c r="A24227" t="s">
        <v>429</v>
      </c>
      <c r="B24227">
        <v>5534</v>
      </c>
      <c r="C24227" t="s">
        <v>538</v>
      </c>
      <c r="D24227" t="s">
        <v>475</v>
      </c>
      <c r="E24227" t="s">
        <v>343</v>
      </c>
      <c r="F24227">
        <v>2010</v>
      </c>
      <c r="G24227" t="s">
        <v>483</v>
      </c>
      <c r="H24227">
        <v>0.56940480000000004</v>
      </c>
    </row>
    <row r="24228" spans="1:8">
      <c r="A24228" t="s">
        <v>429</v>
      </c>
      <c r="B24228">
        <v>5534</v>
      </c>
      <c r="C24228" t="s">
        <v>538</v>
      </c>
      <c r="D24228" t="s">
        <v>475</v>
      </c>
      <c r="E24228" t="s">
        <v>20</v>
      </c>
      <c r="F24228">
        <v>2011</v>
      </c>
      <c r="G24228" t="s">
        <v>483</v>
      </c>
      <c r="H24228">
        <v>38.866064399999999</v>
      </c>
    </row>
    <row r="24229" spans="1:8">
      <c r="A24229" t="s">
        <v>429</v>
      </c>
      <c r="B24229">
        <v>55431</v>
      </c>
      <c r="C24229" t="s">
        <v>537</v>
      </c>
      <c r="D24229" t="s">
        <v>475</v>
      </c>
      <c r="E24229" t="s">
        <v>6</v>
      </c>
      <c r="F24229">
        <v>2011</v>
      </c>
      <c r="G24229" t="s">
        <v>483</v>
      </c>
      <c r="H24229">
        <v>0.41449320000000001</v>
      </c>
    </row>
    <row r="24230" spans="1:8">
      <c r="A24230" t="s">
        <v>429</v>
      </c>
      <c r="B24230">
        <v>55431</v>
      </c>
      <c r="C24230" t="s">
        <v>537</v>
      </c>
      <c r="D24230" t="s">
        <v>475</v>
      </c>
      <c r="E24230" t="s">
        <v>11</v>
      </c>
      <c r="F24230">
        <v>2011</v>
      </c>
      <c r="G24230" t="s">
        <v>483</v>
      </c>
      <c r="H24230">
        <v>21.1349664</v>
      </c>
    </row>
    <row r="24231" spans="1:8">
      <c r="A24231" t="s">
        <v>429</v>
      </c>
      <c r="B24231">
        <v>55431</v>
      </c>
      <c r="C24231" t="s">
        <v>537</v>
      </c>
      <c r="D24231" t="s">
        <v>475</v>
      </c>
      <c r="E24231" t="s">
        <v>18</v>
      </c>
      <c r="F24231">
        <v>2013</v>
      </c>
      <c r="G24231" t="s">
        <v>483</v>
      </c>
      <c r="H24231">
        <v>2.0389716</v>
      </c>
    </row>
    <row r="24232" spans="1:8">
      <c r="A24232" t="s">
        <v>429</v>
      </c>
      <c r="B24232">
        <v>55431</v>
      </c>
      <c r="C24232" t="s">
        <v>537</v>
      </c>
      <c r="D24232" t="s">
        <v>475</v>
      </c>
      <c r="E24232" t="s">
        <v>20</v>
      </c>
      <c r="F24232">
        <v>2013</v>
      </c>
      <c r="G24232" t="s">
        <v>483</v>
      </c>
      <c r="H24232">
        <v>34.649956799999998</v>
      </c>
    </row>
    <row r="24233" spans="1:8">
      <c r="A24233" t="s">
        <v>429</v>
      </c>
      <c r="B24233">
        <v>55431</v>
      </c>
      <c r="C24233" t="s">
        <v>537</v>
      </c>
      <c r="D24233" t="s">
        <v>475</v>
      </c>
      <c r="E24233" t="s">
        <v>34</v>
      </c>
      <c r="F24233">
        <v>2012</v>
      </c>
      <c r="G24233" t="s">
        <v>483</v>
      </c>
      <c r="H24233">
        <v>32.217426000000003</v>
      </c>
    </row>
    <row r="24234" spans="1:8">
      <c r="A24234" t="s">
        <v>464</v>
      </c>
      <c r="B24234">
        <v>5545</v>
      </c>
      <c r="C24234" t="s">
        <v>540</v>
      </c>
      <c r="D24234" t="s">
        <v>475</v>
      </c>
      <c r="E24234" t="s">
        <v>9</v>
      </c>
      <c r="F24234">
        <v>2010</v>
      </c>
      <c r="G24234" t="s">
        <v>483</v>
      </c>
      <c r="H24234">
        <v>2.8721448000000001</v>
      </c>
    </row>
    <row r="24235" spans="1:8">
      <c r="A24235" t="s">
        <v>429</v>
      </c>
      <c r="B24235">
        <v>5545</v>
      </c>
      <c r="C24235" t="s">
        <v>540</v>
      </c>
      <c r="D24235" t="s">
        <v>475</v>
      </c>
      <c r="E24235" t="s">
        <v>13</v>
      </c>
      <c r="F24235">
        <v>2010</v>
      </c>
      <c r="G24235" t="s">
        <v>483</v>
      </c>
      <c r="H24235">
        <v>42.822590400000003</v>
      </c>
    </row>
    <row r="24236" spans="1:8">
      <c r="A24236" t="s">
        <v>464</v>
      </c>
      <c r="B24236">
        <v>2130</v>
      </c>
      <c r="C24236" t="s">
        <v>541</v>
      </c>
      <c r="D24236" t="s">
        <v>475</v>
      </c>
      <c r="E24236" t="s">
        <v>482</v>
      </c>
      <c r="F24236">
        <v>2011</v>
      </c>
      <c r="G24236" t="s">
        <v>480</v>
      </c>
      <c r="H24236">
        <v>0.75362399999999996</v>
      </c>
    </row>
    <row r="24237" spans="1:8">
      <c r="A24237" t="s">
        <v>463</v>
      </c>
      <c r="B24237">
        <v>2130</v>
      </c>
      <c r="C24237" t="s">
        <v>541</v>
      </c>
      <c r="D24237" t="s">
        <v>475</v>
      </c>
      <c r="E24237" t="s">
        <v>36</v>
      </c>
      <c r="F24237">
        <v>2012</v>
      </c>
      <c r="G24237" t="s">
        <v>480</v>
      </c>
      <c r="H24237">
        <v>2.260872</v>
      </c>
    </row>
    <row r="24238" spans="1:8">
      <c r="A24238" t="s">
        <v>464</v>
      </c>
      <c r="B24238">
        <v>3244</v>
      </c>
      <c r="C24238" t="s">
        <v>460</v>
      </c>
      <c r="D24238" t="s">
        <v>475</v>
      </c>
      <c r="E24238" t="s">
        <v>482</v>
      </c>
      <c r="F24238">
        <v>2014</v>
      </c>
      <c r="G24238" t="s">
        <v>480</v>
      </c>
      <c r="H24238">
        <v>5.7819707999999999</v>
      </c>
    </row>
    <row r="24239" spans="1:8">
      <c r="A24239" t="s">
        <v>464</v>
      </c>
      <c r="B24239">
        <v>3244</v>
      </c>
      <c r="C24239" t="s">
        <v>460</v>
      </c>
      <c r="D24239" t="s">
        <v>475</v>
      </c>
      <c r="E24239" t="s">
        <v>9</v>
      </c>
      <c r="F24239">
        <v>2012</v>
      </c>
      <c r="G24239" t="s">
        <v>480</v>
      </c>
      <c r="H24239">
        <v>0.12979080000000001</v>
      </c>
    </row>
    <row r="24240" spans="1:8">
      <c r="A24240" t="s">
        <v>464</v>
      </c>
      <c r="B24240">
        <v>3244</v>
      </c>
      <c r="C24240" t="s">
        <v>460</v>
      </c>
      <c r="D24240" t="s">
        <v>475</v>
      </c>
      <c r="E24240" t="s">
        <v>10</v>
      </c>
      <c r="F24240">
        <v>2012</v>
      </c>
      <c r="G24240" t="s">
        <v>480</v>
      </c>
      <c r="H24240">
        <v>0.46892159999999999</v>
      </c>
    </row>
    <row r="24241" spans="1:8">
      <c r="A24241" t="s">
        <v>464</v>
      </c>
      <c r="B24241">
        <v>3244</v>
      </c>
      <c r="C24241" t="s">
        <v>460</v>
      </c>
      <c r="D24241" t="s">
        <v>475</v>
      </c>
      <c r="E24241" t="s">
        <v>16</v>
      </c>
      <c r="F24241">
        <v>2014</v>
      </c>
      <c r="G24241" t="s">
        <v>480</v>
      </c>
      <c r="H24241">
        <v>8.7922799999999995E-2</v>
      </c>
    </row>
    <row r="24242" spans="1:8">
      <c r="A24242" t="s">
        <v>456</v>
      </c>
      <c r="B24242">
        <v>3244</v>
      </c>
      <c r="C24242" t="s">
        <v>460</v>
      </c>
      <c r="D24242" t="s">
        <v>475</v>
      </c>
      <c r="E24242" t="s">
        <v>32</v>
      </c>
      <c r="F24242">
        <v>2010</v>
      </c>
      <c r="G24242" t="s">
        <v>480</v>
      </c>
      <c r="H24242">
        <v>4.1868000000000002E-2</v>
      </c>
    </row>
    <row r="24243" spans="1:8">
      <c r="A24243" t="s">
        <v>429</v>
      </c>
      <c r="B24243">
        <v>5534</v>
      </c>
      <c r="C24243" t="s">
        <v>538</v>
      </c>
      <c r="D24243" t="s">
        <v>475</v>
      </c>
      <c r="E24243" t="s">
        <v>9</v>
      </c>
      <c r="F24243">
        <v>2013</v>
      </c>
      <c r="G24243" t="s">
        <v>480</v>
      </c>
      <c r="H24243">
        <v>7.3185263999999997</v>
      </c>
    </row>
    <row r="24244" spans="1:8">
      <c r="A24244" t="s">
        <v>429</v>
      </c>
      <c r="B24244">
        <v>5534</v>
      </c>
      <c r="C24244" t="s">
        <v>538</v>
      </c>
      <c r="D24244" t="s">
        <v>475</v>
      </c>
      <c r="E24244" t="s">
        <v>8</v>
      </c>
      <c r="F24244">
        <v>2014</v>
      </c>
      <c r="G24244" t="s">
        <v>480</v>
      </c>
      <c r="H24244">
        <v>0.30144959999999998</v>
      </c>
    </row>
    <row r="24245" spans="1:8">
      <c r="A24245" t="s">
        <v>429</v>
      </c>
      <c r="B24245">
        <v>5534</v>
      </c>
      <c r="C24245" t="s">
        <v>538</v>
      </c>
      <c r="D24245" t="s">
        <v>475</v>
      </c>
      <c r="E24245" t="s">
        <v>14</v>
      </c>
      <c r="F24245">
        <v>2013</v>
      </c>
      <c r="G24245" t="s">
        <v>480</v>
      </c>
      <c r="H24245">
        <v>2.5120799999999999E-2</v>
      </c>
    </row>
    <row r="24246" spans="1:8">
      <c r="A24246" t="s">
        <v>429</v>
      </c>
      <c r="B24246">
        <v>5534</v>
      </c>
      <c r="C24246" t="s">
        <v>538</v>
      </c>
      <c r="D24246" t="s">
        <v>475</v>
      </c>
      <c r="E24246" t="s">
        <v>343</v>
      </c>
      <c r="F24246">
        <v>2012</v>
      </c>
      <c r="G24246" t="s">
        <v>480</v>
      </c>
      <c r="H24246">
        <v>6.1001675999999998</v>
      </c>
    </row>
    <row r="24247" spans="1:8">
      <c r="A24247" t="s">
        <v>429</v>
      </c>
      <c r="B24247">
        <v>5534</v>
      </c>
      <c r="C24247" t="s">
        <v>538</v>
      </c>
      <c r="D24247" t="s">
        <v>475</v>
      </c>
      <c r="E24247" t="s">
        <v>32</v>
      </c>
      <c r="F24247">
        <v>2013</v>
      </c>
      <c r="G24247" t="s">
        <v>480</v>
      </c>
      <c r="H24247">
        <v>1.5114348</v>
      </c>
    </row>
    <row r="24248" spans="1:8">
      <c r="A24248" t="s">
        <v>429</v>
      </c>
      <c r="B24248">
        <v>55431</v>
      </c>
      <c r="C24248" t="s">
        <v>537</v>
      </c>
      <c r="D24248" t="s">
        <v>475</v>
      </c>
      <c r="E24248" t="s">
        <v>10</v>
      </c>
      <c r="F24248">
        <v>2011</v>
      </c>
      <c r="G24248" t="s">
        <v>480</v>
      </c>
      <c r="H24248">
        <v>100.671606</v>
      </c>
    </row>
    <row r="24249" spans="1:8">
      <c r="A24249" t="s">
        <v>429</v>
      </c>
      <c r="B24249">
        <v>55431</v>
      </c>
      <c r="C24249" t="s">
        <v>537</v>
      </c>
      <c r="D24249" t="s">
        <v>475</v>
      </c>
      <c r="E24249" t="s">
        <v>13</v>
      </c>
      <c r="F24249">
        <v>2014</v>
      </c>
      <c r="G24249" t="s">
        <v>480</v>
      </c>
      <c r="H24249">
        <v>8.5494456000000003</v>
      </c>
    </row>
    <row r="24250" spans="1:8">
      <c r="A24250" t="s">
        <v>429</v>
      </c>
      <c r="B24250">
        <v>55431</v>
      </c>
      <c r="C24250" t="s">
        <v>537</v>
      </c>
      <c r="D24250" t="s">
        <v>475</v>
      </c>
      <c r="E24250" t="s">
        <v>18</v>
      </c>
      <c r="F24250">
        <v>2013</v>
      </c>
      <c r="G24250" t="s">
        <v>480</v>
      </c>
      <c r="H24250">
        <v>2.0389716</v>
      </c>
    </row>
    <row r="24251" spans="1:8">
      <c r="A24251" t="s">
        <v>429</v>
      </c>
      <c r="B24251">
        <v>55431</v>
      </c>
      <c r="C24251" t="s">
        <v>537</v>
      </c>
      <c r="D24251" t="s">
        <v>475</v>
      </c>
      <c r="E24251" t="s">
        <v>34</v>
      </c>
      <c r="F24251">
        <v>2014</v>
      </c>
      <c r="G24251" t="s">
        <v>480</v>
      </c>
      <c r="H24251">
        <v>35.910183600000003</v>
      </c>
    </row>
    <row r="24252" spans="1:8">
      <c r="A24252" t="s">
        <v>463</v>
      </c>
      <c r="B24252">
        <v>2130</v>
      </c>
      <c r="C24252" t="s">
        <v>541</v>
      </c>
      <c r="D24252" t="s">
        <v>475</v>
      </c>
      <c r="E24252" t="s">
        <v>37</v>
      </c>
      <c r="F24252">
        <v>2012</v>
      </c>
      <c r="G24252" t="s">
        <v>490</v>
      </c>
      <c r="H24252">
        <v>5.6563667999999998</v>
      </c>
    </row>
    <row r="24253" spans="1:8">
      <c r="A24253" t="s">
        <v>429</v>
      </c>
      <c r="B24253">
        <v>2200</v>
      </c>
      <c r="C24253" t="s">
        <v>539</v>
      </c>
      <c r="D24253" t="s">
        <v>475</v>
      </c>
      <c r="E24253" t="s">
        <v>24</v>
      </c>
      <c r="F24253">
        <v>2009</v>
      </c>
      <c r="G24253" t="s">
        <v>490</v>
      </c>
      <c r="H24253">
        <v>0.25120799999999999</v>
      </c>
    </row>
    <row r="24254" spans="1:8">
      <c r="A24254" t="s">
        <v>464</v>
      </c>
      <c r="B24254">
        <v>2200</v>
      </c>
      <c r="C24254" t="s">
        <v>539</v>
      </c>
      <c r="D24254" t="s">
        <v>475</v>
      </c>
      <c r="E24254" t="s">
        <v>5</v>
      </c>
      <c r="F24254">
        <v>2010</v>
      </c>
      <c r="G24254" t="s">
        <v>490</v>
      </c>
      <c r="H24254">
        <v>5.9620031999999998</v>
      </c>
    </row>
    <row r="24255" spans="1:8">
      <c r="A24255" t="s">
        <v>486</v>
      </c>
      <c r="B24255">
        <v>2200</v>
      </c>
      <c r="C24255" t="s">
        <v>539</v>
      </c>
      <c r="D24255" t="s">
        <v>475</v>
      </c>
      <c r="E24255" t="s">
        <v>6</v>
      </c>
      <c r="F24255">
        <v>2009</v>
      </c>
      <c r="G24255" t="s">
        <v>490</v>
      </c>
      <c r="H24255">
        <v>40.712443200000003</v>
      </c>
    </row>
    <row r="24256" spans="1:8">
      <c r="A24256" t="s">
        <v>486</v>
      </c>
      <c r="B24256">
        <v>2200</v>
      </c>
      <c r="C24256" t="s">
        <v>539</v>
      </c>
      <c r="D24256" t="s">
        <v>475</v>
      </c>
      <c r="E24256" t="s">
        <v>22</v>
      </c>
      <c r="F24256">
        <v>2013</v>
      </c>
      <c r="G24256" t="s">
        <v>490</v>
      </c>
      <c r="H24256">
        <v>0.1172304</v>
      </c>
    </row>
    <row r="24257" spans="1:8">
      <c r="A24257" t="s">
        <v>486</v>
      </c>
      <c r="B24257">
        <v>2200</v>
      </c>
      <c r="C24257" t="s">
        <v>539</v>
      </c>
      <c r="D24257" t="s">
        <v>475</v>
      </c>
      <c r="E24257" t="s">
        <v>482</v>
      </c>
      <c r="F24257">
        <v>2009</v>
      </c>
      <c r="G24257" t="s">
        <v>490</v>
      </c>
      <c r="H24257">
        <v>3.3578136000000001</v>
      </c>
    </row>
    <row r="24258" spans="1:8">
      <c r="A24258" t="s">
        <v>464</v>
      </c>
      <c r="B24258">
        <v>2200</v>
      </c>
      <c r="C24258" t="s">
        <v>539</v>
      </c>
      <c r="D24258" t="s">
        <v>475</v>
      </c>
      <c r="E24258" t="s">
        <v>34</v>
      </c>
      <c r="F24258">
        <v>2010</v>
      </c>
      <c r="G24258" t="s">
        <v>490</v>
      </c>
      <c r="H24258">
        <v>4.7227104000000004</v>
      </c>
    </row>
    <row r="24259" spans="1:8">
      <c r="A24259" t="s">
        <v>464</v>
      </c>
      <c r="B24259">
        <v>2200</v>
      </c>
      <c r="C24259" t="s">
        <v>539</v>
      </c>
      <c r="D24259" t="s">
        <v>475</v>
      </c>
      <c r="E24259" t="s">
        <v>482</v>
      </c>
      <c r="F24259">
        <v>2012</v>
      </c>
      <c r="G24259" t="s">
        <v>490</v>
      </c>
      <c r="H24259">
        <v>0.23027400000000001</v>
      </c>
    </row>
    <row r="24260" spans="1:8">
      <c r="A24260" t="s">
        <v>464</v>
      </c>
      <c r="B24260">
        <v>2200</v>
      </c>
      <c r="C24260" t="s">
        <v>539</v>
      </c>
      <c r="D24260" t="s">
        <v>475</v>
      </c>
      <c r="E24260" t="s">
        <v>428</v>
      </c>
      <c r="F24260">
        <v>2009</v>
      </c>
      <c r="G24260" t="s">
        <v>490</v>
      </c>
      <c r="H24260">
        <v>0.10048319999999999</v>
      </c>
    </row>
    <row r="24261" spans="1:8">
      <c r="A24261" t="s">
        <v>499</v>
      </c>
      <c r="B24261">
        <v>2200</v>
      </c>
      <c r="C24261" t="s">
        <v>539</v>
      </c>
      <c r="D24261" t="s">
        <v>475</v>
      </c>
      <c r="E24261" t="s">
        <v>9</v>
      </c>
      <c r="F24261">
        <v>2010</v>
      </c>
      <c r="G24261" t="s">
        <v>490</v>
      </c>
      <c r="H24261">
        <v>2.9014524000000002</v>
      </c>
    </row>
    <row r="24262" spans="1:8">
      <c r="A24262" t="s">
        <v>464</v>
      </c>
      <c r="B24262">
        <v>3244</v>
      </c>
      <c r="C24262" t="s">
        <v>460</v>
      </c>
      <c r="D24262" t="s">
        <v>475</v>
      </c>
      <c r="E24262" t="s">
        <v>5</v>
      </c>
      <c r="F24262">
        <v>2014</v>
      </c>
      <c r="G24262" t="s">
        <v>503</v>
      </c>
      <c r="H24262">
        <v>3.0521772</v>
      </c>
    </row>
    <row r="24263" spans="1:8">
      <c r="A24263" t="s">
        <v>429</v>
      </c>
      <c r="B24263">
        <v>5534</v>
      </c>
      <c r="C24263" t="s">
        <v>538</v>
      </c>
      <c r="D24263" t="s">
        <v>475</v>
      </c>
      <c r="E24263" t="s">
        <v>22</v>
      </c>
      <c r="F24263">
        <v>2014</v>
      </c>
      <c r="G24263" t="s">
        <v>483</v>
      </c>
      <c r="H24263">
        <v>0.26376840000000001</v>
      </c>
    </row>
    <row r="24264" spans="1:8">
      <c r="A24264" t="s">
        <v>429</v>
      </c>
      <c r="B24264">
        <v>55431</v>
      </c>
      <c r="C24264" t="s">
        <v>537</v>
      </c>
      <c r="D24264" t="s">
        <v>475</v>
      </c>
      <c r="E24264" t="s">
        <v>28</v>
      </c>
      <c r="F24264">
        <v>2014</v>
      </c>
      <c r="G24264" t="s">
        <v>483</v>
      </c>
      <c r="H24264">
        <v>33.251565599999999</v>
      </c>
    </row>
    <row r="24265" spans="1:8">
      <c r="A24265" t="s">
        <v>464</v>
      </c>
      <c r="B24265">
        <v>5545</v>
      </c>
      <c r="C24265" t="s">
        <v>540</v>
      </c>
      <c r="D24265" t="s">
        <v>475</v>
      </c>
      <c r="E24265" t="s">
        <v>35</v>
      </c>
      <c r="F24265">
        <v>2014</v>
      </c>
      <c r="G24265" t="s">
        <v>483</v>
      </c>
      <c r="H24265">
        <v>1.8714995999999999</v>
      </c>
    </row>
    <row r="24266" spans="1:8">
      <c r="A24266" t="s">
        <v>429</v>
      </c>
      <c r="B24266">
        <v>5545</v>
      </c>
      <c r="C24266" t="s">
        <v>540</v>
      </c>
      <c r="D24266" t="s">
        <v>475</v>
      </c>
      <c r="E24266" t="s">
        <v>20</v>
      </c>
      <c r="F24266">
        <v>2014</v>
      </c>
      <c r="G24266" t="s">
        <v>483</v>
      </c>
      <c r="H24266">
        <v>25.6902048</v>
      </c>
    </row>
    <row r="24267" spans="1:8">
      <c r="A24267" t="s">
        <v>429</v>
      </c>
      <c r="B24267">
        <v>5545</v>
      </c>
      <c r="C24267" t="s">
        <v>540</v>
      </c>
      <c r="D24267" t="s">
        <v>475</v>
      </c>
      <c r="E24267" t="s">
        <v>22</v>
      </c>
      <c r="F24267">
        <v>2009</v>
      </c>
      <c r="G24267" t="s">
        <v>483</v>
      </c>
      <c r="H24267">
        <v>4.5175571999999997</v>
      </c>
    </row>
    <row r="24268" spans="1:8">
      <c r="A24268" t="s">
        <v>429</v>
      </c>
      <c r="B24268">
        <v>5545</v>
      </c>
      <c r="C24268" t="s">
        <v>540</v>
      </c>
      <c r="D24268" t="s">
        <v>475</v>
      </c>
      <c r="E24268" t="s">
        <v>27</v>
      </c>
      <c r="F24268">
        <v>2013</v>
      </c>
      <c r="G24268" t="s">
        <v>483</v>
      </c>
      <c r="H24268">
        <v>4.1868000000000002E-2</v>
      </c>
    </row>
    <row r="24269" spans="1:8">
      <c r="A24269" t="s">
        <v>429</v>
      </c>
      <c r="B24269">
        <v>5545</v>
      </c>
      <c r="C24269" t="s">
        <v>540</v>
      </c>
      <c r="D24269" t="s">
        <v>475</v>
      </c>
      <c r="E24269" t="s">
        <v>28</v>
      </c>
      <c r="F24269">
        <v>2010</v>
      </c>
      <c r="G24269" t="s">
        <v>483</v>
      </c>
      <c r="H24269">
        <v>15.2064576</v>
      </c>
    </row>
    <row r="24270" spans="1:8">
      <c r="A24270" t="s">
        <v>464</v>
      </c>
      <c r="B24270">
        <v>5545</v>
      </c>
      <c r="C24270" t="s">
        <v>540</v>
      </c>
      <c r="D24270" t="s">
        <v>475</v>
      </c>
      <c r="E24270" t="s">
        <v>3</v>
      </c>
      <c r="F24270">
        <v>2010</v>
      </c>
      <c r="G24270" t="s">
        <v>483</v>
      </c>
      <c r="H24270">
        <v>14.2393068</v>
      </c>
    </row>
    <row r="24271" spans="1:8">
      <c r="A24271" t="s">
        <v>463</v>
      </c>
      <c r="B24271">
        <v>2130</v>
      </c>
      <c r="C24271" t="s">
        <v>541</v>
      </c>
      <c r="D24271" t="s">
        <v>475</v>
      </c>
      <c r="E24271" t="s">
        <v>5</v>
      </c>
      <c r="F24271">
        <v>2012</v>
      </c>
      <c r="G24271" t="s">
        <v>480</v>
      </c>
      <c r="H24271">
        <v>2.3739156000000001</v>
      </c>
    </row>
    <row r="24272" spans="1:8">
      <c r="A24272" t="s">
        <v>464</v>
      </c>
      <c r="B24272">
        <v>3244</v>
      </c>
      <c r="C24272" t="s">
        <v>460</v>
      </c>
      <c r="D24272" t="s">
        <v>475</v>
      </c>
      <c r="E24272" t="s">
        <v>14</v>
      </c>
      <c r="F24272">
        <v>2009</v>
      </c>
      <c r="G24272" t="s">
        <v>480</v>
      </c>
      <c r="H24272">
        <v>34.842549599999998</v>
      </c>
    </row>
    <row r="24273" spans="1:8">
      <c r="A24273" t="s">
        <v>429</v>
      </c>
      <c r="B24273">
        <v>5534</v>
      </c>
      <c r="C24273" t="s">
        <v>538</v>
      </c>
      <c r="D24273" t="s">
        <v>475</v>
      </c>
      <c r="E24273" t="s">
        <v>23</v>
      </c>
      <c r="F24273">
        <v>2009</v>
      </c>
      <c r="G24273" t="s">
        <v>480</v>
      </c>
      <c r="H24273">
        <v>7.1175600000000006E-2</v>
      </c>
    </row>
    <row r="24274" spans="1:8">
      <c r="A24274" t="s">
        <v>429</v>
      </c>
      <c r="B24274">
        <v>55431</v>
      </c>
      <c r="C24274" t="s">
        <v>537</v>
      </c>
      <c r="D24274" t="s">
        <v>475</v>
      </c>
      <c r="E24274" t="s">
        <v>28</v>
      </c>
      <c r="F24274">
        <v>2012</v>
      </c>
      <c r="G24274" t="s">
        <v>480</v>
      </c>
      <c r="H24274">
        <v>35.759458799999997</v>
      </c>
    </row>
    <row r="24275" spans="1:8">
      <c r="A24275" t="s">
        <v>429</v>
      </c>
      <c r="B24275">
        <v>5534</v>
      </c>
      <c r="C24275" t="s">
        <v>538</v>
      </c>
      <c r="D24275" t="s">
        <v>475</v>
      </c>
      <c r="E24275" t="s">
        <v>35</v>
      </c>
      <c r="F24275">
        <v>2012</v>
      </c>
      <c r="G24275" t="s">
        <v>480</v>
      </c>
      <c r="H24275">
        <v>0.58615200000000001</v>
      </c>
    </row>
    <row r="24276" spans="1:8">
      <c r="A24276" t="s">
        <v>429</v>
      </c>
      <c r="B24276">
        <v>5534</v>
      </c>
      <c r="C24276" t="s">
        <v>538</v>
      </c>
      <c r="D24276" t="s">
        <v>475</v>
      </c>
      <c r="E24276" t="s">
        <v>36</v>
      </c>
      <c r="F24276">
        <v>2014</v>
      </c>
      <c r="G24276" t="s">
        <v>483</v>
      </c>
      <c r="H24276">
        <v>2.1478283999999999</v>
      </c>
    </row>
    <row r="24277" spans="1:8">
      <c r="A24277" t="s">
        <v>429</v>
      </c>
      <c r="B24277">
        <v>2200</v>
      </c>
      <c r="C24277" t="s">
        <v>539</v>
      </c>
      <c r="D24277" t="s">
        <v>475</v>
      </c>
      <c r="E24277" t="s">
        <v>36</v>
      </c>
      <c r="F24277">
        <v>2010</v>
      </c>
      <c r="G24277" t="s">
        <v>490</v>
      </c>
      <c r="H24277">
        <v>25.681831200000001</v>
      </c>
    </row>
    <row r="24278" spans="1:8">
      <c r="A24278" t="s">
        <v>429</v>
      </c>
      <c r="B24278">
        <v>55431</v>
      </c>
      <c r="C24278" t="s">
        <v>537</v>
      </c>
      <c r="D24278" t="s">
        <v>475</v>
      </c>
      <c r="E24278" t="s">
        <v>36</v>
      </c>
      <c r="F24278">
        <v>2009</v>
      </c>
      <c r="G24278" t="s">
        <v>480</v>
      </c>
      <c r="H24278">
        <v>1.0341396</v>
      </c>
    </row>
    <row r="24279" spans="1:8">
      <c r="A24279" t="s">
        <v>429</v>
      </c>
      <c r="B24279">
        <v>5545</v>
      </c>
      <c r="C24279" t="s">
        <v>540</v>
      </c>
      <c r="D24279" t="s">
        <v>475</v>
      </c>
      <c r="E24279" t="s">
        <v>36</v>
      </c>
      <c r="F24279">
        <v>2013</v>
      </c>
      <c r="G24279" t="s">
        <v>483</v>
      </c>
      <c r="H24279">
        <v>6.1797167999999996</v>
      </c>
    </row>
    <row r="24280" spans="1:8">
      <c r="A24280" t="s">
        <v>429</v>
      </c>
      <c r="B24280">
        <v>2200</v>
      </c>
      <c r="C24280" t="s">
        <v>539</v>
      </c>
      <c r="D24280" t="s">
        <v>475</v>
      </c>
      <c r="E24280" t="s">
        <v>479</v>
      </c>
      <c r="F24280">
        <v>2013</v>
      </c>
      <c r="G24280" t="s">
        <v>490</v>
      </c>
      <c r="H24280">
        <v>585.20997</v>
      </c>
    </row>
    <row r="24281" spans="1:8">
      <c r="A24281" t="s">
        <v>429</v>
      </c>
      <c r="B24281">
        <v>5534</v>
      </c>
      <c r="C24281" t="s">
        <v>538</v>
      </c>
      <c r="D24281" t="s">
        <v>475</v>
      </c>
      <c r="E24281" t="s">
        <v>482</v>
      </c>
      <c r="F24281">
        <v>2010</v>
      </c>
      <c r="G24281" t="s">
        <v>483</v>
      </c>
      <c r="H24281">
        <v>4.1868000000000001E-3</v>
      </c>
    </row>
    <row r="24282" spans="1:8">
      <c r="A24282" t="s">
        <v>464</v>
      </c>
      <c r="B24282">
        <v>2130</v>
      </c>
      <c r="C24282" t="s">
        <v>541</v>
      </c>
      <c r="D24282" t="s">
        <v>475</v>
      </c>
      <c r="E24282" t="s">
        <v>30</v>
      </c>
      <c r="F24282">
        <v>2012</v>
      </c>
      <c r="G24282" t="s">
        <v>490</v>
      </c>
      <c r="H24282">
        <v>0.37681199999999998</v>
      </c>
    </row>
    <row r="24283" spans="1:8">
      <c r="A24283" t="s">
        <v>486</v>
      </c>
      <c r="B24283">
        <v>2200</v>
      </c>
      <c r="C24283" t="s">
        <v>539</v>
      </c>
      <c r="D24283" t="s">
        <v>475</v>
      </c>
      <c r="E24283" t="s">
        <v>12</v>
      </c>
      <c r="F24283">
        <v>2010</v>
      </c>
      <c r="G24283" t="s">
        <v>490</v>
      </c>
      <c r="H24283">
        <v>1.4402592000000001</v>
      </c>
    </row>
    <row r="24284" spans="1:8">
      <c r="A24284" t="s">
        <v>464</v>
      </c>
      <c r="B24284">
        <v>2200</v>
      </c>
      <c r="C24284" t="s">
        <v>539</v>
      </c>
      <c r="D24284" t="s">
        <v>475</v>
      </c>
      <c r="E24284" t="s">
        <v>30</v>
      </c>
      <c r="F24284">
        <v>2013</v>
      </c>
      <c r="G24284" t="s">
        <v>490</v>
      </c>
      <c r="H24284">
        <v>2.3781023999999999</v>
      </c>
    </row>
    <row r="24285" spans="1:8">
      <c r="A24285" t="s">
        <v>429</v>
      </c>
      <c r="B24285">
        <v>55431</v>
      </c>
      <c r="C24285" t="s">
        <v>537</v>
      </c>
      <c r="D24285" t="s">
        <v>475</v>
      </c>
      <c r="E24285" t="s">
        <v>30</v>
      </c>
      <c r="F24285">
        <v>2009</v>
      </c>
      <c r="G24285" t="s">
        <v>483</v>
      </c>
      <c r="H24285">
        <v>2.93076E-2</v>
      </c>
    </row>
    <row r="24286" spans="1:8">
      <c r="A24286" t="s">
        <v>464</v>
      </c>
      <c r="B24286">
        <v>3244</v>
      </c>
      <c r="C24286" t="s">
        <v>460</v>
      </c>
      <c r="D24286" t="s">
        <v>475</v>
      </c>
      <c r="E24286" t="s">
        <v>30</v>
      </c>
      <c r="F24286">
        <v>2009</v>
      </c>
      <c r="G24286" t="s">
        <v>480</v>
      </c>
      <c r="H24286">
        <v>4.1868000000000002E-2</v>
      </c>
    </row>
    <row r="24287" spans="1:8">
      <c r="A24287" t="s">
        <v>464</v>
      </c>
      <c r="B24287">
        <v>3244</v>
      </c>
      <c r="C24287" t="s">
        <v>460</v>
      </c>
      <c r="D24287" t="s">
        <v>475</v>
      </c>
      <c r="E24287" t="s">
        <v>3</v>
      </c>
      <c r="F24287">
        <v>2011</v>
      </c>
      <c r="G24287" t="s">
        <v>480</v>
      </c>
      <c r="H24287">
        <v>4.1868000000000002E-2</v>
      </c>
    </row>
    <row r="24288" spans="1:8">
      <c r="A24288" t="s">
        <v>429</v>
      </c>
      <c r="B24288">
        <v>55431</v>
      </c>
      <c r="C24288" t="s">
        <v>537</v>
      </c>
      <c r="D24288" t="s">
        <v>475</v>
      </c>
      <c r="E24288" t="s">
        <v>29</v>
      </c>
      <c r="F24288">
        <v>2011</v>
      </c>
      <c r="G24288" t="s">
        <v>480</v>
      </c>
      <c r="H24288">
        <v>7.1636148000000004</v>
      </c>
    </row>
    <row r="24289" spans="1:8">
      <c r="A24289" t="s">
        <v>495</v>
      </c>
      <c r="B24289">
        <v>2130</v>
      </c>
      <c r="C24289" t="s">
        <v>541</v>
      </c>
      <c r="D24289" t="s">
        <v>475</v>
      </c>
      <c r="E24289" t="s">
        <v>9</v>
      </c>
      <c r="F24289">
        <v>2010</v>
      </c>
      <c r="G24289" t="s">
        <v>490</v>
      </c>
      <c r="H24289">
        <v>2.0724659999999999</v>
      </c>
    </row>
    <row r="24290" spans="1:8">
      <c r="A24290" t="s">
        <v>464</v>
      </c>
      <c r="B24290">
        <v>3244</v>
      </c>
      <c r="C24290" t="s">
        <v>460</v>
      </c>
      <c r="D24290" t="s">
        <v>475</v>
      </c>
      <c r="E24290" t="s">
        <v>32</v>
      </c>
      <c r="F24290">
        <v>2013</v>
      </c>
      <c r="G24290" t="s">
        <v>503</v>
      </c>
      <c r="H24290">
        <v>4.1868000000000002E-2</v>
      </c>
    </row>
    <row r="24291" spans="1:8">
      <c r="A24291" t="s">
        <v>429</v>
      </c>
      <c r="B24291">
        <v>5534</v>
      </c>
      <c r="C24291" t="s">
        <v>538</v>
      </c>
      <c r="D24291" t="s">
        <v>475</v>
      </c>
      <c r="E24291" t="s">
        <v>16</v>
      </c>
      <c r="F24291">
        <v>2014</v>
      </c>
      <c r="G24291" t="s">
        <v>483</v>
      </c>
      <c r="H24291">
        <v>0.12560399999999999</v>
      </c>
    </row>
    <row r="24292" spans="1:8">
      <c r="A24292" t="s">
        <v>429</v>
      </c>
      <c r="B24292">
        <v>55431</v>
      </c>
      <c r="C24292" t="s">
        <v>537</v>
      </c>
      <c r="D24292" t="s">
        <v>475</v>
      </c>
      <c r="E24292" t="s">
        <v>32</v>
      </c>
      <c r="F24292">
        <v>2014</v>
      </c>
      <c r="G24292" t="s">
        <v>483</v>
      </c>
      <c r="H24292">
        <v>7.95492E-2</v>
      </c>
    </row>
    <row r="24293" spans="1:8">
      <c r="A24293" t="s">
        <v>429</v>
      </c>
      <c r="B24293">
        <v>5545</v>
      </c>
      <c r="C24293" t="s">
        <v>540</v>
      </c>
      <c r="D24293" t="s">
        <v>475</v>
      </c>
      <c r="E24293" t="s">
        <v>16</v>
      </c>
      <c r="F24293">
        <v>2010</v>
      </c>
      <c r="G24293" t="s">
        <v>483</v>
      </c>
      <c r="H24293">
        <v>0.51078959999999995</v>
      </c>
    </row>
    <row r="24294" spans="1:8">
      <c r="A24294" t="s">
        <v>464</v>
      </c>
      <c r="B24294">
        <v>2130</v>
      </c>
      <c r="C24294" t="s">
        <v>541</v>
      </c>
      <c r="D24294" t="s">
        <v>475</v>
      </c>
      <c r="E24294" t="s">
        <v>9</v>
      </c>
      <c r="F24294">
        <v>2013</v>
      </c>
      <c r="G24294" t="s">
        <v>480</v>
      </c>
      <c r="H24294">
        <v>11.459271599999999</v>
      </c>
    </row>
    <row r="24295" spans="1:8">
      <c r="A24295" t="s">
        <v>429</v>
      </c>
      <c r="B24295">
        <v>5534</v>
      </c>
      <c r="C24295" t="s">
        <v>538</v>
      </c>
      <c r="D24295" t="s">
        <v>475</v>
      </c>
      <c r="E24295" t="s">
        <v>15</v>
      </c>
      <c r="F24295">
        <v>2011</v>
      </c>
      <c r="G24295" t="s">
        <v>480</v>
      </c>
      <c r="H24295">
        <v>7.4818116000000003</v>
      </c>
    </row>
    <row r="24296" spans="1:8">
      <c r="A24296" t="s">
        <v>429</v>
      </c>
      <c r="B24296">
        <v>55431</v>
      </c>
      <c r="C24296" t="s">
        <v>537</v>
      </c>
      <c r="D24296" t="s">
        <v>475</v>
      </c>
      <c r="E24296" t="s">
        <v>15</v>
      </c>
      <c r="F24296">
        <v>2009</v>
      </c>
      <c r="G24296" t="s">
        <v>480</v>
      </c>
      <c r="H24296">
        <v>48.717604799999997</v>
      </c>
    </row>
    <row r="24297" spans="1:8">
      <c r="A24297" t="s">
        <v>429</v>
      </c>
      <c r="B24297">
        <v>55431</v>
      </c>
      <c r="C24297" t="s">
        <v>537</v>
      </c>
      <c r="D24297" t="s">
        <v>475</v>
      </c>
      <c r="E24297" t="s">
        <v>30</v>
      </c>
      <c r="F24297">
        <v>2010</v>
      </c>
      <c r="G24297" t="s">
        <v>480</v>
      </c>
      <c r="H24297">
        <v>0.1214172</v>
      </c>
    </row>
    <row r="24298" spans="1:8">
      <c r="A24298" t="s">
        <v>463</v>
      </c>
      <c r="B24298">
        <v>2130</v>
      </c>
      <c r="C24298" t="s">
        <v>541</v>
      </c>
      <c r="D24298" t="s">
        <v>475</v>
      </c>
      <c r="E24298" t="s">
        <v>13</v>
      </c>
      <c r="F24298">
        <v>2009</v>
      </c>
      <c r="G24298" t="s">
        <v>490</v>
      </c>
      <c r="H24298">
        <v>2.5246404</v>
      </c>
    </row>
    <row r="24299" spans="1:8">
      <c r="A24299" t="s">
        <v>463</v>
      </c>
      <c r="B24299">
        <v>2130</v>
      </c>
      <c r="C24299" t="s">
        <v>541</v>
      </c>
      <c r="D24299" t="s">
        <v>475</v>
      </c>
      <c r="E24299" t="s">
        <v>30</v>
      </c>
      <c r="F24299">
        <v>2010</v>
      </c>
      <c r="G24299" t="s">
        <v>490</v>
      </c>
      <c r="H24299">
        <v>16.475058000000001</v>
      </c>
    </row>
    <row r="24300" spans="1:8">
      <c r="A24300" t="s">
        <v>463</v>
      </c>
      <c r="B24300">
        <v>2130</v>
      </c>
      <c r="C24300" t="s">
        <v>541</v>
      </c>
      <c r="D24300" t="s">
        <v>475</v>
      </c>
      <c r="E24300" t="s">
        <v>28</v>
      </c>
      <c r="F24300">
        <v>2014</v>
      </c>
      <c r="G24300" t="s">
        <v>490</v>
      </c>
      <c r="H24300">
        <v>3.4666703999999999</v>
      </c>
    </row>
    <row r="24301" spans="1:8">
      <c r="A24301" t="s">
        <v>429</v>
      </c>
      <c r="B24301">
        <v>2200</v>
      </c>
      <c r="C24301" t="s">
        <v>539</v>
      </c>
      <c r="D24301" t="s">
        <v>475</v>
      </c>
      <c r="E24301" t="s">
        <v>3</v>
      </c>
      <c r="F24301">
        <v>2010</v>
      </c>
      <c r="G24301" t="s">
        <v>490</v>
      </c>
      <c r="H24301">
        <v>8.3736000000000001E-3</v>
      </c>
    </row>
    <row r="24302" spans="1:8">
      <c r="A24302" t="s">
        <v>429</v>
      </c>
      <c r="B24302">
        <v>2200</v>
      </c>
      <c r="C24302" t="s">
        <v>539</v>
      </c>
      <c r="D24302" t="s">
        <v>475</v>
      </c>
      <c r="E24302" t="s">
        <v>25</v>
      </c>
      <c r="F24302">
        <v>2009</v>
      </c>
      <c r="G24302" t="s">
        <v>490</v>
      </c>
      <c r="H24302">
        <v>8.8132140000000003</v>
      </c>
    </row>
    <row r="24303" spans="1:8">
      <c r="A24303" t="s">
        <v>486</v>
      </c>
      <c r="B24303">
        <v>2200</v>
      </c>
      <c r="C24303" t="s">
        <v>539</v>
      </c>
      <c r="D24303" t="s">
        <v>475</v>
      </c>
      <c r="E24303" t="s">
        <v>10</v>
      </c>
      <c r="F24303">
        <v>2009</v>
      </c>
      <c r="G24303" t="s">
        <v>490</v>
      </c>
      <c r="H24303">
        <v>100.4455188</v>
      </c>
    </row>
    <row r="24304" spans="1:8">
      <c r="A24304" t="s">
        <v>486</v>
      </c>
      <c r="B24304">
        <v>2200</v>
      </c>
      <c r="C24304" t="s">
        <v>539</v>
      </c>
      <c r="D24304" t="s">
        <v>475</v>
      </c>
      <c r="E24304" t="s">
        <v>18</v>
      </c>
      <c r="F24304">
        <v>2009</v>
      </c>
      <c r="G24304" t="s">
        <v>490</v>
      </c>
      <c r="H24304">
        <v>4.7478312000000003</v>
      </c>
    </row>
    <row r="24305" spans="1:8">
      <c r="A24305" t="s">
        <v>438</v>
      </c>
      <c r="B24305">
        <v>2200</v>
      </c>
      <c r="C24305" t="s">
        <v>539</v>
      </c>
      <c r="D24305" t="s">
        <v>475</v>
      </c>
      <c r="E24305" t="s">
        <v>32</v>
      </c>
      <c r="F24305">
        <v>2014</v>
      </c>
      <c r="G24305" t="s">
        <v>490</v>
      </c>
      <c r="H24305">
        <v>8.3736000000000001E-3</v>
      </c>
    </row>
    <row r="24306" spans="1:8">
      <c r="A24306" t="s">
        <v>499</v>
      </c>
      <c r="B24306">
        <v>2200</v>
      </c>
      <c r="C24306" t="s">
        <v>539</v>
      </c>
      <c r="D24306" t="s">
        <v>475</v>
      </c>
      <c r="E24306" t="s">
        <v>33</v>
      </c>
      <c r="F24306">
        <v>2009</v>
      </c>
      <c r="G24306" t="s">
        <v>490</v>
      </c>
      <c r="H24306">
        <v>8.7001703999999993</v>
      </c>
    </row>
    <row r="24307" spans="1:8">
      <c r="A24307" t="s">
        <v>429</v>
      </c>
      <c r="B24307">
        <v>5534</v>
      </c>
      <c r="C24307" t="s">
        <v>538</v>
      </c>
      <c r="D24307" t="s">
        <v>475</v>
      </c>
      <c r="E24307" t="s">
        <v>3</v>
      </c>
      <c r="F24307">
        <v>2012</v>
      </c>
      <c r="G24307" t="s">
        <v>483</v>
      </c>
      <c r="H24307">
        <v>1.214172</v>
      </c>
    </row>
    <row r="24308" spans="1:8">
      <c r="A24308" t="s">
        <v>429</v>
      </c>
      <c r="B24308">
        <v>55431</v>
      </c>
      <c r="C24308" t="s">
        <v>537</v>
      </c>
      <c r="D24308" t="s">
        <v>475</v>
      </c>
      <c r="E24308" t="s">
        <v>3</v>
      </c>
      <c r="F24308">
        <v>2014</v>
      </c>
      <c r="G24308" t="s">
        <v>483</v>
      </c>
      <c r="H24308">
        <v>7.5153059999999998</v>
      </c>
    </row>
    <row r="24309" spans="1:8">
      <c r="A24309" t="s">
        <v>463</v>
      </c>
      <c r="B24309">
        <v>2130</v>
      </c>
      <c r="C24309" t="s">
        <v>541</v>
      </c>
      <c r="D24309" t="s">
        <v>475</v>
      </c>
      <c r="E24309" t="s">
        <v>15</v>
      </c>
      <c r="F24309">
        <v>2011</v>
      </c>
      <c r="G24309" t="s">
        <v>480</v>
      </c>
      <c r="H24309">
        <v>3.2029019999999999</v>
      </c>
    </row>
    <row r="24310" spans="1:8">
      <c r="A24310" t="s">
        <v>464</v>
      </c>
      <c r="B24310">
        <v>3244</v>
      </c>
      <c r="C24310" t="s">
        <v>460</v>
      </c>
      <c r="D24310" t="s">
        <v>475</v>
      </c>
      <c r="E24310" t="s">
        <v>31</v>
      </c>
      <c r="F24310">
        <v>2010</v>
      </c>
      <c r="G24310" t="s">
        <v>480</v>
      </c>
      <c r="H24310">
        <v>4.1868000000000002E-2</v>
      </c>
    </row>
    <row r="24311" spans="1:8">
      <c r="A24311" t="s">
        <v>462</v>
      </c>
      <c r="B24311">
        <v>2130</v>
      </c>
      <c r="C24311" t="s">
        <v>541</v>
      </c>
      <c r="D24311" t="s">
        <v>475</v>
      </c>
      <c r="E24311" t="s">
        <v>482</v>
      </c>
      <c r="F24311">
        <v>2013</v>
      </c>
      <c r="G24311" t="s">
        <v>490</v>
      </c>
      <c r="H24311">
        <v>30.1993884</v>
      </c>
    </row>
    <row r="24312" spans="1:8">
      <c r="A24312" t="s">
        <v>464</v>
      </c>
      <c r="B24312">
        <v>2200</v>
      </c>
      <c r="C24312" t="s">
        <v>539</v>
      </c>
      <c r="D24312" t="s">
        <v>475</v>
      </c>
      <c r="E24312" t="s">
        <v>9</v>
      </c>
      <c r="F24312">
        <v>2014</v>
      </c>
      <c r="G24312" t="s">
        <v>490</v>
      </c>
      <c r="H24312">
        <v>18.388425600000001</v>
      </c>
    </row>
    <row r="24313" spans="1:8">
      <c r="A24313" t="s">
        <v>464</v>
      </c>
      <c r="B24313">
        <v>2200</v>
      </c>
      <c r="C24313" t="s">
        <v>539</v>
      </c>
      <c r="D24313" t="s">
        <v>475</v>
      </c>
      <c r="E24313" t="s">
        <v>18</v>
      </c>
      <c r="F24313">
        <v>2011</v>
      </c>
      <c r="G24313" t="s">
        <v>490</v>
      </c>
      <c r="H24313">
        <v>0.439614</v>
      </c>
    </row>
    <row r="24314" spans="1:8">
      <c r="A24314" t="s">
        <v>497</v>
      </c>
      <c r="B24314">
        <v>2200</v>
      </c>
      <c r="C24314" t="s">
        <v>539</v>
      </c>
      <c r="D24314" t="s">
        <v>475</v>
      </c>
      <c r="E24314" t="s">
        <v>9</v>
      </c>
      <c r="F24314">
        <v>2009</v>
      </c>
      <c r="G24314" t="s">
        <v>490</v>
      </c>
      <c r="H24314">
        <v>19.016445600000001</v>
      </c>
    </row>
    <row r="24315" spans="1:8">
      <c r="A24315" t="s">
        <v>438</v>
      </c>
      <c r="B24315">
        <v>2200</v>
      </c>
      <c r="C24315" t="s">
        <v>539</v>
      </c>
      <c r="D24315" t="s">
        <v>475</v>
      </c>
      <c r="E24315" t="s">
        <v>30</v>
      </c>
      <c r="F24315">
        <v>2011</v>
      </c>
      <c r="G24315" t="s">
        <v>490</v>
      </c>
      <c r="H24315">
        <v>0.2219004</v>
      </c>
    </row>
    <row r="24316" spans="1:8">
      <c r="A24316" t="s">
        <v>438</v>
      </c>
      <c r="B24316">
        <v>2200</v>
      </c>
      <c r="C24316" t="s">
        <v>539</v>
      </c>
      <c r="D24316" t="s">
        <v>475</v>
      </c>
      <c r="E24316" t="s">
        <v>36</v>
      </c>
      <c r="F24316">
        <v>2014</v>
      </c>
      <c r="G24316" t="s">
        <v>490</v>
      </c>
      <c r="H24316">
        <v>1.2560399999999999E-2</v>
      </c>
    </row>
    <row r="24317" spans="1:8">
      <c r="A24317" t="s">
        <v>496</v>
      </c>
      <c r="B24317">
        <v>2200</v>
      </c>
      <c r="C24317" t="s">
        <v>539</v>
      </c>
      <c r="D24317" t="s">
        <v>475</v>
      </c>
      <c r="E24317" t="s">
        <v>10</v>
      </c>
      <c r="F24317">
        <v>2014</v>
      </c>
      <c r="G24317" t="s">
        <v>490</v>
      </c>
      <c r="H24317">
        <v>9.5877719999999993</v>
      </c>
    </row>
    <row r="24318" spans="1:8">
      <c r="A24318" t="s">
        <v>429</v>
      </c>
      <c r="B24318">
        <v>5534</v>
      </c>
      <c r="C24318" t="s">
        <v>538</v>
      </c>
      <c r="D24318" t="s">
        <v>475</v>
      </c>
      <c r="E24318" t="s">
        <v>35</v>
      </c>
      <c r="F24318">
        <v>2012</v>
      </c>
      <c r="G24318" t="s">
        <v>483</v>
      </c>
      <c r="H24318">
        <v>0.58615200000000001</v>
      </c>
    </row>
    <row r="24319" spans="1:8">
      <c r="A24319" t="s">
        <v>429</v>
      </c>
      <c r="B24319">
        <v>55431</v>
      </c>
      <c r="C24319" t="s">
        <v>537</v>
      </c>
      <c r="D24319" t="s">
        <v>475</v>
      </c>
      <c r="E24319" t="s">
        <v>19</v>
      </c>
      <c r="F24319">
        <v>2009</v>
      </c>
      <c r="G24319" t="s">
        <v>483</v>
      </c>
      <c r="H24319">
        <v>2.0934000000000001E-2</v>
      </c>
    </row>
    <row r="24320" spans="1:8">
      <c r="A24320" t="s">
        <v>429</v>
      </c>
      <c r="B24320">
        <v>55431</v>
      </c>
      <c r="C24320" t="s">
        <v>537</v>
      </c>
      <c r="D24320" t="s">
        <v>475</v>
      </c>
      <c r="E24320" t="s">
        <v>18</v>
      </c>
      <c r="F24320">
        <v>2009</v>
      </c>
      <c r="G24320" t="s">
        <v>483</v>
      </c>
      <c r="H24320">
        <v>0.21352679999999999</v>
      </c>
    </row>
    <row r="24321" spans="1:8">
      <c r="A24321" t="s">
        <v>429</v>
      </c>
      <c r="B24321">
        <v>55431</v>
      </c>
      <c r="C24321" t="s">
        <v>537</v>
      </c>
      <c r="D24321" t="s">
        <v>475</v>
      </c>
      <c r="E24321" t="s">
        <v>20</v>
      </c>
      <c r="F24321">
        <v>2009</v>
      </c>
      <c r="G24321" t="s">
        <v>483</v>
      </c>
      <c r="H24321">
        <v>28.721447999999999</v>
      </c>
    </row>
    <row r="24322" spans="1:8">
      <c r="A24322" t="s">
        <v>464</v>
      </c>
      <c r="B24322">
        <v>55431</v>
      </c>
      <c r="C24322" t="s">
        <v>537</v>
      </c>
      <c r="D24322" t="s">
        <v>475</v>
      </c>
      <c r="E24322" t="s">
        <v>17</v>
      </c>
      <c r="F24322">
        <v>2012</v>
      </c>
      <c r="G24322" t="s">
        <v>483</v>
      </c>
      <c r="H24322">
        <v>3.7681199999999998E-2</v>
      </c>
    </row>
    <row r="24323" spans="1:8">
      <c r="A24323" t="s">
        <v>464</v>
      </c>
      <c r="B24323">
        <v>55431</v>
      </c>
      <c r="C24323" t="s">
        <v>537</v>
      </c>
      <c r="D24323" t="s">
        <v>475</v>
      </c>
      <c r="E24323" t="s">
        <v>28</v>
      </c>
      <c r="F24323">
        <v>2014</v>
      </c>
      <c r="G24323" t="s">
        <v>483</v>
      </c>
      <c r="H24323">
        <v>8.4322151999999999</v>
      </c>
    </row>
    <row r="24324" spans="1:8">
      <c r="A24324" t="s">
        <v>464</v>
      </c>
      <c r="B24324">
        <v>5545</v>
      </c>
      <c r="C24324" t="s">
        <v>540</v>
      </c>
      <c r="D24324" t="s">
        <v>475</v>
      </c>
      <c r="E24324" t="s">
        <v>10</v>
      </c>
      <c r="F24324">
        <v>2012</v>
      </c>
      <c r="G24324" t="s">
        <v>483</v>
      </c>
      <c r="H24324">
        <v>49.575898799999997</v>
      </c>
    </row>
    <row r="24325" spans="1:8">
      <c r="A24325" t="s">
        <v>464</v>
      </c>
      <c r="B24325">
        <v>5545</v>
      </c>
      <c r="C24325" t="s">
        <v>540</v>
      </c>
      <c r="D24325" t="s">
        <v>475</v>
      </c>
      <c r="E24325" t="s">
        <v>17</v>
      </c>
      <c r="F24325">
        <v>2014</v>
      </c>
      <c r="G24325" t="s">
        <v>483</v>
      </c>
      <c r="H24325">
        <v>4.9571712000000003</v>
      </c>
    </row>
    <row r="24326" spans="1:8">
      <c r="A24326" t="s">
        <v>464</v>
      </c>
      <c r="B24326">
        <v>5545</v>
      </c>
      <c r="C24326" t="s">
        <v>540</v>
      </c>
      <c r="D24326" t="s">
        <v>475</v>
      </c>
      <c r="E24326" t="s">
        <v>16</v>
      </c>
      <c r="F24326">
        <v>2012</v>
      </c>
      <c r="G24326" t="s">
        <v>483</v>
      </c>
      <c r="H24326">
        <v>0.12979080000000001</v>
      </c>
    </row>
    <row r="24327" spans="1:8">
      <c r="A24327" t="s">
        <v>464</v>
      </c>
      <c r="B24327">
        <v>5545</v>
      </c>
      <c r="C24327" t="s">
        <v>540</v>
      </c>
      <c r="D24327" t="s">
        <v>475</v>
      </c>
      <c r="E24327" t="s">
        <v>22</v>
      </c>
      <c r="F24327">
        <v>2011</v>
      </c>
      <c r="G24327" t="s">
        <v>483</v>
      </c>
      <c r="H24327">
        <v>1.4946876</v>
      </c>
    </row>
    <row r="24328" spans="1:8">
      <c r="A24328" t="s">
        <v>464</v>
      </c>
      <c r="B24328">
        <v>5545</v>
      </c>
      <c r="C24328" t="s">
        <v>540</v>
      </c>
      <c r="D24328" t="s">
        <v>475</v>
      </c>
      <c r="E24328" t="s">
        <v>20</v>
      </c>
      <c r="F24328">
        <v>2011</v>
      </c>
      <c r="G24328" t="s">
        <v>483</v>
      </c>
      <c r="H24328">
        <v>59.695394399999998</v>
      </c>
    </row>
    <row r="24329" spans="1:8">
      <c r="A24329" t="s">
        <v>464</v>
      </c>
      <c r="B24329">
        <v>5545</v>
      </c>
      <c r="C24329" t="s">
        <v>540</v>
      </c>
      <c r="D24329" t="s">
        <v>475</v>
      </c>
      <c r="E24329" t="s">
        <v>28</v>
      </c>
      <c r="F24329">
        <v>2011</v>
      </c>
      <c r="G24329" t="s">
        <v>483</v>
      </c>
      <c r="H24329">
        <v>6.2425188</v>
      </c>
    </row>
    <row r="24330" spans="1:8">
      <c r="A24330" t="s">
        <v>464</v>
      </c>
      <c r="B24330">
        <v>5545</v>
      </c>
      <c r="C24330" t="s">
        <v>540</v>
      </c>
      <c r="D24330" t="s">
        <v>475</v>
      </c>
      <c r="E24330" t="s">
        <v>27</v>
      </c>
      <c r="F24330">
        <v>2011</v>
      </c>
      <c r="G24330" t="s">
        <v>483</v>
      </c>
      <c r="H24330">
        <v>5.0241599999999997E-2</v>
      </c>
    </row>
    <row r="24331" spans="1:8">
      <c r="A24331" t="s">
        <v>429</v>
      </c>
      <c r="B24331">
        <v>5545</v>
      </c>
      <c r="C24331" t="s">
        <v>540</v>
      </c>
      <c r="D24331" t="s">
        <v>475</v>
      </c>
      <c r="E24331" t="s">
        <v>5</v>
      </c>
      <c r="F24331">
        <v>2013</v>
      </c>
      <c r="G24331" t="s">
        <v>483</v>
      </c>
      <c r="H24331">
        <v>18.5391504</v>
      </c>
    </row>
    <row r="24332" spans="1:8">
      <c r="A24332" t="s">
        <v>429</v>
      </c>
      <c r="B24332">
        <v>5545</v>
      </c>
      <c r="C24332" t="s">
        <v>540</v>
      </c>
      <c r="D24332" t="s">
        <v>475</v>
      </c>
      <c r="E24332" t="s">
        <v>343</v>
      </c>
      <c r="F24332">
        <v>2012</v>
      </c>
      <c r="G24332" t="s">
        <v>483</v>
      </c>
      <c r="H24332">
        <v>5.2041924000000002</v>
      </c>
    </row>
    <row r="24333" spans="1:8">
      <c r="A24333" t="s">
        <v>429</v>
      </c>
      <c r="B24333">
        <v>5545</v>
      </c>
      <c r="C24333" t="s">
        <v>540</v>
      </c>
      <c r="D24333" t="s">
        <v>475</v>
      </c>
      <c r="E24333" t="s">
        <v>18</v>
      </c>
      <c r="F24333">
        <v>2013</v>
      </c>
      <c r="G24333" t="s">
        <v>483</v>
      </c>
      <c r="H24333">
        <v>0.91272240000000004</v>
      </c>
    </row>
    <row r="24334" spans="1:8">
      <c r="A24334" t="s">
        <v>429</v>
      </c>
      <c r="B24334">
        <v>5545</v>
      </c>
      <c r="C24334" t="s">
        <v>540</v>
      </c>
      <c r="D24334" t="s">
        <v>475</v>
      </c>
      <c r="E24334" t="s">
        <v>34</v>
      </c>
      <c r="F24334">
        <v>2014</v>
      </c>
      <c r="G24334" t="s">
        <v>483</v>
      </c>
      <c r="H24334">
        <v>10.956855600000001</v>
      </c>
    </row>
    <row r="24335" spans="1:8">
      <c r="A24335" t="s">
        <v>464</v>
      </c>
      <c r="B24335">
        <v>2100</v>
      </c>
      <c r="C24335" t="s">
        <v>509</v>
      </c>
      <c r="D24335" t="s">
        <v>475</v>
      </c>
      <c r="E24335" t="s">
        <v>16</v>
      </c>
      <c r="F24335">
        <v>2010</v>
      </c>
      <c r="G24335" t="s">
        <v>490</v>
      </c>
      <c r="H24335">
        <v>28.3278888</v>
      </c>
    </row>
    <row r="24336" spans="1:8">
      <c r="A24336" t="s">
        <v>464</v>
      </c>
      <c r="B24336">
        <v>2100</v>
      </c>
      <c r="C24336" t="s">
        <v>509</v>
      </c>
      <c r="D24336" t="s">
        <v>475</v>
      </c>
      <c r="E24336" t="s">
        <v>24</v>
      </c>
      <c r="F24336">
        <v>2010</v>
      </c>
      <c r="G24336" t="s">
        <v>490</v>
      </c>
      <c r="H24336">
        <v>4.8064463999999996</v>
      </c>
    </row>
    <row r="24337" spans="1:8">
      <c r="A24337" t="s">
        <v>464</v>
      </c>
      <c r="B24337">
        <v>2100</v>
      </c>
      <c r="C24337" t="s">
        <v>509</v>
      </c>
      <c r="D24337" t="s">
        <v>475</v>
      </c>
      <c r="E24337" t="s">
        <v>23</v>
      </c>
      <c r="F24337">
        <v>2010</v>
      </c>
      <c r="G24337" t="s">
        <v>490</v>
      </c>
      <c r="H24337">
        <v>2.5790687999999999</v>
      </c>
    </row>
    <row r="24338" spans="1:8">
      <c r="A24338" t="s">
        <v>464</v>
      </c>
      <c r="B24338">
        <v>2100</v>
      </c>
      <c r="C24338" t="s">
        <v>509</v>
      </c>
      <c r="D24338" t="s">
        <v>475</v>
      </c>
      <c r="E24338" t="s">
        <v>352</v>
      </c>
      <c r="F24338">
        <v>2009</v>
      </c>
      <c r="G24338" t="s">
        <v>490</v>
      </c>
      <c r="H24338">
        <v>3.2950116</v>
      </c>
    </row>
    <row r="24339" spans="1:8">
      <c r="A24339" t="s">
        <v>464</v>
      </c>
      <c r="B24339">
        <v>2100</v>
      </c>
      <c r="C24339" t="s">
        <v>509</v>
      </c>
      <c r="D24339" t="s">
        <v>475</v>
      </c>
      <c r="E24339" t="s">
        <v>479</v>
      </c>
      <c r="F24339">
        <v>2011</v>
      </c>
      <c r="G24339" t="s">
        <v>490</v>
      </c>
      <c r="H24339">
        <v>650.53242360000002</v>
      </c>
    </row>
    <row r="24340" spans="1:8">
      <c r="A24340" t="s">
        <v>462</v>
      </c>
      <c r="B24340">
        <v>2100</v>
      </c>
      <c r="C24340" t="s">
        <v>509</v>
      </c>
      <c r="D24340" t="s">
        <v>475</v>
      </c>
      <c r="E24340" t="s">
        <v>36</v>
      </c>
      <c r="F24340">
        <v>2010</v>
      </c>
      <c r="G24340" t="s">
        <v>490</v>
      </c>
      <c r="H24340">
        <v>62.952724799999999</v>
      </c>
    </row>
    <row r="24341" spans="1:8">
      <c r="A24341" t="s">
        <v>497</v>
      </c>
      <c r="B24341">
        <v>2100</v>
      </c>
      <c r="C24341" t="s">
        <v>509</v>
      </c>
      <c r="D24341" t="s">
        <v>475</v>
      </c>
      <c r="E24341" t="s">
        <v>482</v>
      </c>
      <c r="F24341">
        <v>2014</v>
      </c>
      <c r="G24341" t="s">
        <v>490</v>
      </c>
      <c r="H24341">
        <v>1.2811608000000001</v>
      </c>
    </row>
    <row r="24342" spans="1:8">
      <c r="A24342" t="s">
        <v>429</v>
      </c>
      <c r="B24342">
        <v>2118</v>
      </c>
      <c r="C24342" t="s">
        <v>440</v>
      </c>
      <c r="D24342" t="s">
        <v>475</v>
      </c>
      <c r="E24342" t="s">
        <v>32</v>
      </c>
      <c r="F24342">
        <v>2010</v>
      </c>
      <c r="G24342" t="s">
        <v>490</v>
      </c>
      <c r="H24342">
        <v>8.7922799999999995E-2</v>
      </c>
    </row>
    <row r="24343" spans="1:8">
      <c r="A24343" t="s">
        <v>438</v>
      </c>
      <c r="B24343">
        <v>2118</v>
      </c>
      <c r="C24343" t="s">
        <v>440</v>
      </c>
      <c r="D24343" t="s">
        <v>475</v>
      </c>
      <c r="E24343" t="s">
        <v>32</v>
      </c>
      <c r="F24343">
        <v>2009</v>
      </c>
      <c r="G24343" t="s">
        <v>490</v>
      </c>
      <c r="H24343">
        <v>0.1214172</v>
      </c>
    </row>
    <row r="24344" spans="1:8">
      <c r="A24344" t="s">
        <v>464</v>
      </c>
      <c r="B24344">
        <v>2121</v>
      </c>
      <c r="C24344" t="s">
        <v>441</v>
      </c>
      <c r="D24344" t="s">
        <v>475</v>
      </c>
      <c r="E24344" t="s">
        <v>10</v>
      </c>
      <c r="F24344">
        <v>2012</v>
      </c>
      <c r="G24344" t="s">
        <v>490</v>
      </c>
      <c r="H24344">
        <v>92.737620000000007</v>
      </c>
    </row>
    <row r="24345" spans="1:8">
      <c r="A24345" t="s">
        <v>464</v>
      </c>
      <c r="B24345">
        <v>2121</v>
      </c>
      <c r="C24345" t="s">
        <v>441</v>
      </c>
      <c r="D24345" t="s">
        <v>475</v>
      </c>
      <c r="E24345" t="s">
        <v>17</v>
      </c>
      <c r="F24345">
        <v>2014</v>
      </c>
      <c r="G24345" t="s">
        <v>490</v>
      </c>
      <c r="H24345">
        <v>1.25604</v>
      </c>
    </row>
    <row r="24346" spans="1:8">
      <c r="A24346" t="s">
        <v>464</v>
      </c>
      <c r="B24346">
        <v>2121</v>
      </c>
      <c r="C24346" t="s">
        <v>441</v>
      </c>
      <c r="D24346" t="s">
        <v>475</v>
      </c>
      <c r="E24346" t="s">
        <v>16</v>
      </c>
      <c r="F24346">
        <v>2011</v>
      </c>
      <c r="G24346" t="s">
        <v>490</v>
      </c>
      <c r="H24346">
        <v>0.77037120000000003</v>
      </c>
    </row>
    <row r="24347" spans="1:8">
      <c r="A24347" t="s">
        <v>464</v>
      </c>
      <c r="B24347">
        <v>2121</v>
      </c>
      <c r="C24347" t="s">
        <v>441</v>
      </c>
      <c r="D24347" t="s">
        <v>475</v>
      </c>
      <c r="E24347" t="s">
        <v>22</v>
      </c>
      <c r="F24347">
        <v>2011</v>
      </c>
      <c r="G24347" t="s">
        <v>490</v>
      </c>
      <c r="H24347">
        <v>0.5149764</v>
      </c>
    </row>
    <row r="24348" spans="1:8">
      <c r="A24348" t="s">
        <v>464</v>
      </c>
      <c r="B24348">
        <v>2121</v>
      </c>
      <c r="C24348" t="s">
        <v>441</v>
      </c>
      <c r="D24348" t="s">
        <v>475</v>
      </c>
      <c r="E24348" t="s">
        <v>20</v>
      </c>
      <c r="F24348">
        <v>2010</v>
      </c>
      <c r="G24348" t="s">
        <v>490</v>
      </c>
      <c r="H24348">
        <v>0.5149764</v>
      </c>
    </row>
    <row r="24349" spans="1:8">
      <c r="A24349" t="s">
        <v>464</v>
      </c>
      <c r="B24349">
        <v>3193</v>
      </c>
      <c r="C24349" t="s">
        <v>548</v>
      </c>
      <c r="D24349" t="s">
        <v>475</v>
      </c>
      <c r="E24349" t="s">
        <v>24</v>
      </c>
      <c r="F24349">
        <v>2011</v>
      </c>
      <c r="G24349" t="s">
        <v>503</v>
      </c>
      <c r="H24349">
        <v>0.1590984</v>
      </c>
    </row>
    <row r="24350" spans="1:8">
      <c r="A24350" t="s">
        <v>464</v>
      </c>
      <c r="B24350">
        <v>3286</v>
      </c>
      <c r="C24350" t="s">
        <v>511</v>
      </c>
      <c r="D24350" t="s">
        <v>475</v>
      </c>
      <c r="E24350" t="s">
        <v>16</v>
      </c>
      <c r="F24350">
        <v>2010</v>
      </c>
      <c r="G24350" t="s">
        <v>503</v>
      </c>
      <c r="H24350">
        <v>0.2679552</v>
      </c>
    </row>
    <row r="24351" spans="1:8">
      <c r="A24351" t="s">
        <v>464</v>
      </c>
      <c r="B24351">
        <v>3286</v>
      </c>
      <c r="C24351" t="s">
        <v>511</v>
      </c>
      <c r="D24351" t="s">
        <v>475</v>
      </c>
      <c r="E24351" t="s">
        <v>15</v>
      </c>
      <c r="F24351">
        <v>2013</v>
      </c>
      <c r="G24351" t="s">
        <v>503</v>
      </c>
      <c r="H24351">
        <v>2.4409044</v>
      </c>
    </row>
    <row r="24352" spans="1:8">
      <c r="A24352" t="s">
        <v>464</v>
      </c>
      <c r="B24352">
        <v>3286</v>
      </c>
      <c r="C24352" t="s">
        <v>511</v>
      </c>
      <c r="D24352" t="s">
        <v>475</v>
      </c>
      <c r="E24352" t="s">
        <v>24</v>
      </c>
      <c r="F24352">
        <v>2012</v>
      </c>
      <c r="G24352" t="s">
        <v>503</v>
      </c>
      <c r="H24352">
        <v>0.293076</v>
      </c>
    </row>
    <row r="24353" spans="1:8">
      <c r="A24353" t="s">
        <v>464</v>
      </c>
      <c r="B24353">
        <v>3286</v>
      </c>
      <c r="C24353" t="s">
        <v>511</v>
      </c>
      <c r="D24353" t="s">
        <v>475</v>
      </c>
      <c r="E24353" t="s">
        <v>36</v>
      </c>
      <c r="F24353">
        <v>2010</v>
      </c>
      <c r="G24353" t="s">
        <v>503</v>
      </c>
      <c r="H24353">
        <v>0.1716588</v>
      </c>
    </row>
    <row r="24354" spans="1:8">
      <c r="A24354" t="s">
        <v>429</v>
      </c>
      <c r="B24354">
        <v>5540</v>
      </c>
      <c r="C24354" t="s">
        <v>510</v>
      </c>
      <c r="D24354" t="s">
        <v>475</v>
      </c>
      <c r="E24354" t="s">
        <v>12</v>
      </c>
      <c r="F24354">
        <v>2012</v>
      </c>
      <c r="G24354" t="s">
        <v>483</v>
      </c>
      <c r="H24354">
        <v>42.512767199999999</v>
      </c>
    </row>
    <row r="24355" spans="1:8">
      <c r="A24355" t="s">
        <v>429</v>
      </c>
      <c r="B24355">
        <v>5540</v>
      </c>
      <c r="C24355" t="s">
        <v>510</v>
      </c>
      <c r="D24355" t="s">
        <v>475</v>
      </c>
      <c r="E24355" t="s">
        <v>18</v>
      </c>
      <c r="F24355">
        <v>2009</v>
      </c>
      <c r="G24355" t="s">
        <v>483</v>
      </c>
      <c r="H24355">
        <v>12.35106</v>
      </c>
    </row>
    <row r="24356" spans="1:8">
      <c r="A24356" t="s">
        <v>429</v>
      </c>
      <c r="B24356">
        <v>5540</v>
      </c>
      <c r="C24356" t="s">
        <v>510</v>
      </c>
      <c r="D24356" t="s">
        <v>475</v>
      </c>
      <c r="E24356" t="s">
        <v>20</v>
      </c>
      <c r="F24356">
        <v>2009</v>
      </c>
      <c r="G24356" t="s">
        <v>483</v>
      </c>
      <c r="H24356">
        <v>400.16178359999998</v>
      </c>
    </row>
    <row r="24357" spans="1:8">
      <c r="A24357" t="s">
        <v>429</v>
      </c>
      <c r="B24357">
        <v>5540</v>
      </c>
      <c r="C24357" t="s">
        <v>510</v>
      </c>
      <c r="D24357" t="s">
        <v>475</v>
      </c>
      <c r="E24357" t="s">
        <v>19</v>
      </c>
      <c r="F24357">
        <v>2009</v>
      </c>
      <c r="G24357" t="s">
        <v>483</v>
      </c>
      <c r="H24357">
        <v>3.7681199999999998E-2</v>
      </c>
    </row>
    <row r="24358" spans="1:8">
      <c r="A24358" t="s">
        <v>429</v>
      </c>
      <c r="B24358">
        <v>5540</v>
      </c>
      <c r="C24358" t="s">
        <v>510</v>
      </c>
      <c r="D24358" t="s">
        <v>475</v>
      </c>
      <c r="E24358" t="s">
        <v>428</v>
      </c>
      <c r="F24358">
        <v>2012</v>
      </c>
      <c r="G24358" t="s">
        <v>483</v>
      </c>
      <c r="H24358">
        <v>10.236726000000001</v>
      </c>
    </row>
    <row r="24359" spans="1:8">
      <c r="A24359" t="s">
        <v>464</v>
      </c>
      <c r="B24359">
        <v>5540</v>
      </c>
      <c r="C24359" t="s">
        <v>510</v>
      </c>
      <c r="D24359" t="s">
        <v>475</v>
      </c>
      <c r="E24359" t="s">
        <v>10</v>
      </c>
      <c r="F24359">
        <v>2014</v>
      </c>
      <c r="G24359" t="s">
        <v>483</v>
      </c>
      <c r="H24359">
        <v>46.289260800000001</v>
      </c>
    </row>
    <row r="24360" spans="1:8">
      <c r="A24360" t="s">
        <v>464</v>
      </c>
      <c r="B24360">
        <v>5540</v>
      </c>
      <c r="C24360" t="s">
        <v>510</v>
      </c>
      <c r="D24360" t="s">
        <v>475</v>
      </c>
      <c r="E24360" t="s">
        <v>17</v>
      </c>
      <c r="F24360">
        <v>2010</v>
      </c>
      <c r="G24360" t="s">
        <v>483</v>
      </c>
      <c r="H24360">
        <v>4.8901823999999996</v>
      </c>
    </row>
    <row r="24361" spans="1:8">
      <c r="A24361" t="s">
        <v>464</v>
      </c>
      <c r="B24361">
        <v>5540</v>
      </c>
      <c r="C24361" t="s">
        <v>510</v>
      </c>
      <c r="D24361" t="s">
        <v>475</v>
      </c>
      <c r="E24361" t="s">
        <v>22</v>
      </c>
      <c r="F24361">
        <v>2011</v>
      </c>
      <c r="G24361" t="s">
        <v>483</v>
      </c>
      <c r="H24361">
        <v>6.1587828</v>
      </c>
    </row>
    <row r="24362" spans="1:8">
      <c r="A24362" t="s">
        <v>464</v>
      </c>
      <c r="B24362">
        <v>5540</v>
      </c>
      <c r="C24362" t="s">
        <v>510</v>
      </c>
      <c r="D24362" t="s">
        <v>475</v>
      </c>
      <c r="E24362" t="s">
        <v>23</v>
      </c>
      <c r="F24362">
        <v>2010</v>
      </c>
      <c r="G24362" t="s">
        <v>483</v>
      </c>
      <c r="H24362">
        <v>1.8547524</v>
      </c>
    </row>
    <row r="24363" spans="1:8">
      <c r="A24363" t="s">
        <v>464</v>
      </c>
      <c r="B24363">
        <v>5540</v>
      </c>
      <c r="C24363" t="s">
        <v>510</v>
      </c>
      <c r="D24363" t="s">
        <v>475</v>
      </c>
      <c r="E24363" t="s">
        <v>24</v>
      </c>
      <c r="F24363">
        <v>2013</v>
      </c>
      <c r="G24363" t="s">
        <v>483</v>
      </c>
      <c r="H24363">
        <v>2.344608</v>
      </c>
    </row>
    <row r="24364" spans="1:8">
      <c r="A24364" t="s">
        <v>464</v>
      </c>
      <c r="B24364">
        <v>5540</v>
      </c>
      <c r="C24364" t="s">
        <v>510</v>
      </c>
      <c r="D24364" t="s">
        <v>475</v>
      </c>
      <c r="E24364" t="s">
        <v>28</v>
      </c>
      <c r="F24364">
        <v>2012</v>
      </c>
      <c r="G24364" t="s">
        <v>483</v>
      </c>
      <c r="H24364">
        <v>31.848987600000001</v>
      </c>
    </row>
    <row r="24365" spans="1:8">
      <c r="A24365" t="s">
        <v>429</v>
      </c>
      <c r="B24365">
        <v>5547</v>
      </c>
      <c r="C24365" t="s">
        <v>508</v>
      </c>
      <c r="D24365" t="s">
        <v>475</v>
      </c>
      <c r="E24365" t="s">
        <v>13</v>
      </c>
      <c r="F24365">
        <v>2014</v>
      </c>
      <c r="G24365" t="s">
        <v>483</v>
      </c>
      <c r="H24365">
        <v>44.832254399999997</v>
      </c>
    </row>
    <row r="24366" spans="1:8">
      <c r="A24366" t="s">
        <v>429</v>
      </c>
      <c r="B24366">
        <v>5547</v>
      </c>
      <c r="C24366" t="s">
        <v>508</v>
      </c>
      <c r="D24366" t="s">
        <v>475</v>
      </c>
      <c r="E24366" t="s">
        <v>34</v>
      </c>
      <c r="F24366">
        <v>2010</v>
      </c>
      <c r="G24366" t="s">
        <v>483</v>
      </c>
      <c r="H24366">
        <v>7.4273832000000004</v>
      </c>
    </row>
    <row r="24367" spans="1:8">
      <c r="A24367" t="s">
        <v>464</v>
      </c>
      <c r="B24367">
        <v>5547</v>
      </c>
      <c r="C24367" t="s">
        <v>508</v>
      </c>
      <c r="D24367" t="s">
        <v>475</v>
      </c>
      <c r="E24367" t="s">
        <v>20</v>
      </c>
      <c r="F24367">
        <v>2009</v>
      </c>
      <c r="G24367" t="s">
        <v>483</v>
      </c>
      <c r="H24367">
        <v>17.203561199999999</v>
      </c>
    </row>
    <row r="24368" spans="1:8">
      <c r="A24368" t="s">
        <v>464</v>
      </c>
      <c r="B24368">
        <v>2121</v>
      </c>
      <c r="C24368" t="s">
        <v>441</v>
      </c>
      <c r="D24368" t="s">
        <v>475</v>
      </c>
      <c r="E24368" t="s">
        <v>15</v>
      </c>
      <c r="F24368">
        <v>2009</v>
      </c>
      <c r="G24368" t="s">
        <v>480</v>
      </c>
      <c r="H24368">
        <v>29.868631199999999</v>
      </c>
    </row>
    <row r="24369" spans="1:8">
      <c r="A24369" t="s">
        <v>464</v>
      </c>
      <c r="B24369">
        <v>2121</v>
      </c>
      <c r="C24369" t="s">
        <v>441</v>
      </c>
      <c r="D24369" t="s">
        <v>475</v>
      </c>
      <c r="E24369" t="s">
        <v>17</v>
      </c>
      <c r="F24369">
        <v>2013</v>
      </c>
      <c r="G24369" t="s">
        <v>480</v>
      </c>
      <c r="H24369">
        <v>0.25539479999999998</v>
      </c>
    </row>
    <row r="24370" spans="1:8">
      <c r="A24370" t="s">
        <v>464</v>
      </c>
      <c r="B24370">
        <v>3286</v>
      </c>
      <c r="C24370" t="s">
        <v>511</v>
      </c>
      <c r="D24370" t="s">
        <v>475</v>
      </c>
      <c r="E24370" t="s">
        <v>18</v>
      </c>
      <c r="F24370">
        <v>2012</v>
      </c>
      <c r="G24370" t="s">
        <v>480</v>
      </c>
      <c r="H24370">
        <v>0.48148200000000002</v>
      </c>
    </row>
    <row r="24371" spans="1:8">
      <c r="A24371" t="s">
        <v>464</v>
      </c>
      <c r="B24371">
        <v>3286</v>
      </c>
      <c r="C24371" t="s">
        <v>511</v>
      </c>
      <c r="D24371" t="s">
        <v>475</v>
      </c>
      <c r="E24371" t="s">
        <v>28</v>
      </c>
      <c r="F24371">
        <v>2012</v>
      </c>
      <c r="G24371" t="s">
        <v>480</v>
      </c>
      <c r="H24371">
        <v>4.4421948000000002</v>
      </c>
    </row>
    <row r="24372" spans="1:8">
      <c r="A24372" t="s">
        <v>429</v>
      </c>
      <c r="B24372">
        <v>5547</v>
      </c>
      <c r="C24372" t="s">
        <v>508</v>
      </c>
      <c r="D24372" t="s">
        <v>475</v>
      </c>
      <c r="E24372" t="s">
        <v>10</v>
      </c>
      <c r="F24372">
        <v>2013</v>
      </c>
      <c r="G24372" t="s">
        <v>480</v>
      </c>
      <c r="H24372">
        <v>111.6912636</v>
      </c>
    </row>
    <row r="24373" spans="1:8">
      <c r="A24373" t="s">
        <v>429</v>
      </c>
      <c r="B24373">
        <v>5547</v>
      </c>
      <c r="C24373" t="s">
        <v>508</v>
      </c>
      <c r="D24373" t="s">
        <v>475</v>
      </c>
      <c r="E24373" t="s">
        <v>11</v>
      </c>
      <c r="F24373">
        <v>2011</v>
      </c>
      <c r="G24373" t="s">
        <v>480</v>
      </c>
      <c r="H24373">
        <v>2.9642544000000002</v>
      </c>
    </row>
    <row r="24374" spans="1:8">
      <c r="A24374" t="s">
        <v>429</v>
      </c>
      <c r="B24374">
        <v>5547</v>
      </c>
      <c r="C24374" t="s">
        <v>508</v>
      </c>
      <c r="D24374" t="s">
        <v>475</v>
      </c>
      <c r="E24374" t="s">
        <v>34</v>
      </c>
      <c r="F24374">
        <v>2014</v>
      </c>
      <c r="G24374" t="s">
        <v>480</v>
      </c>
      <c r="H24374">
        <v>4.4715024000000003</v>
      </c>
    </row>
    <row r="24375" spans="1:8">
      <c r="A24375" t="s">
        <v>464</v>
      </c>
      <c r="B24375">
        <v>5547</v>
      </c>
      <c r="C24375" t="s">
        <v>508</v>
      </c>
      <c r="D24375" t="s">
        <v>475</v>
      </c>
      <c r="E24375" t="s">
        <v>15</v>
      </c>
      <c r="F24375">
        <v>2009</v>
      </c>
      <c r="G24375" t="s">
        <v>480</v>
      </c>
      <c r="H24375">
        <v>12.1500936</v>
      </c>
    </row>
    <row r="24376" spans="1:8">
      <c r="A24376" t="s">
        <v>464</v>
      </c>
      <c r="B24376">
        <v>5547</v>
      </c>
      <c r="C24376" t="s">
        <v>508</v>
      </c>
      <c r="D24376" t="s">
        <v>475</v>
      </c>
      <c r="E24376" t="s">
        <v>16</v>
      </c>
      <c r="F24376">
        <v>2013</v>
      </c>
      <c r="G24376" t="s">
        <v>480</v>
      </c>
      <c r="H24376">
        <v>3.7681199999999998E-2</v>
      </c>
    </row>
    <row r="24377" spans="1:8">
      <c r="A24377" t="s">
        <v>464</v>
      </c>
      <c r="B24377">
        <v>5547</v>
      </c>
      <c r="C24377" t="s">
        <v>508</v>
      </c>
      <c r="D24377" t="s">
        <v>475</v>
      </c>
      <c r="E24377" t="s">
        <v>20</v>
      </c>
      <c r="F24377">
        <v>2013</v>
      </c>
      <c r="G24377" t="s">
        <v>480</v>
      </c>
      <c r="H24377">
        <v>36.261874800000001</v>
      </c>
    </row>
    <row r="24378" spans="1:8">
      <c r="A24378" t="s">
        <v>464</v>
      </c>
      <c r="B24378">
        <v>5547</v>
      </c>
      <c r="C24378" t="s">
        <v>508</v>
      </c>
      <c r="D24378" t="s">
        <v>475</v>
      </c>
      <c r="E24378" t="s">
        <v>23</v>
      </c>
      <c r="F24378">
        <v>2011</v>
      </c>
      <c r="G24378" t="s">
        <v>480</v>
      </c>
      <c r="H24378">
        <v>1.6412256000000001</v>
      </c>
    </row>
    <row r="24379" spans="1:8">
      <c r="A24379" t="s">
        <v>464</v>
      </c>
      <c r="B24379">
        <v>5547</v>
      </c>
      <c r="C24379" t="s">
        <v>508</v>
      </c>
      <c r="D24379" t="s">
        <v>475</v>
      </c>
      <c r="E24379" t="s">
        <v>27</v>
      </c>
      <c r="F24379">
        <v>2012</v>
      </c>
      <c r="G24379" t="s">
        <v>480</v>
      </c>
      <c r="H24379">
        <v>8.7922799999999995E-2</v>
      </c>
    </row>
    <row r="24380" spans="1:8">
      <c r="A24380" t="s">
        <v>429</v>
      </c>
      <c r="B24380">
        <v>2100</v>
      </c>
      <c r="C24380" t="s">
        <v>509</v>
      </c>
      <c r="D24380" t="s">
        <v>475</v>
      </c>
      <c r="E24380" t="s">
        <v>20</v>
      </c>
      <c r="F24380">
        <v>2014</v>
      </c>
      <c r="G24380" t="s">
        <v>490</v>
      </c>
      <c r="H24380">
        <v>2.2859927999999998</v>
      </c>
    </row>
    <row r="24381" spans="1:8">
      <c r="A24381" t="s">
        <v>464</v>
      </c>
      <c r="B24381">
        <v>2100</v>
      </c>
      <c r="C24381" t="s">
        <v>509</v>
      </c>
      <c r="D24381" t="s">
        <v>475</v>
      </c>
      <c r="E24381" t="s">
        <v>3</v>
      </c>
      <c r="F24381">
        <v>2010</v>
      </c>
      <c r="G24381" t="s">
        <v>490</v>
      </c>
      <c r="H24381">
        <v>139.95216360000001</v>
      </c>
    </row>
    <row r="24382" spans="1:8">
      <c r="A24382" t="s">
        <v>464</v>
      </c>
      <c r="B24382">
        <v>2100</v>
      </c>
      <c r="C24382" t="s">
        <v>509</v>
      </c>
      <c r="D24382" t="s">
        <v>475</v>
      </c>
      <c r="E24382" t="s">
        <v>14</v>
      </c>
      <c r="F24382">
        <v>2013</v>
      </c>
      <c r="G24382" t="s">
        <v>490</v>
      </c>
      <c r="H24382">
        <v>142.05393720000001</v>
      </c>
    </row>
    <row r="24383" spans="1:8">
      <c r="A24383" t="s">
        <v>464</v>
      </c>
      <c r="B24383">
        <v>2100</v>
      </c>
      <c r="C24383" t="s">
        <v>509</v>
      </c>
      <c r="D24383" t="s">
        <v>475</v>
      </c>
      <c r="E24383" t="s">
        <v>482</v>
      </c>
      <c r="F24383">
        <v>2010</v>
      </c>
      <c r="G24383" t="s">
        <v>490</v>
      </c>
      <c r="H24383">
        <v>327.14399159999999</v>
      </c>
    </row>
    <row r="24384" spans="1:8">
      <c r="A24384" t="s">
        <v>464</v>
      </c>
      <c r="B24384">
        <v>2100</v>
      </c>
      <c r="C24384" t="s">
        <v>509</v>
      </c>
      <c r="D24384" t="s">
        <v>475</v>
      </c>
      <c r="E24384" t="s">
        <v>428</v>
      </c>
      <c r="F24384">
        <v>2013</v>
      </c>
      <c r="G24384" t="s">
        <v>490</v>
      </c>
      <c r="H24384">
        <v>0.47310839999999998</v>
      </c>
    </row>
    <row r="24385" spans="1:8">
      <c r="A24385" t="s">
        <v>502</v>
      </c>
      <c r="B24385">
        <v>2100</v>
      </c>
      <c r="C24385" t="s">
        <v>509</v>
      </c>
      <c r="D24385" t="s">
        <v>475</v>
      </c>
      <c r="E24385" t="s">
        <v>30</v>
      </c>
      <c r="F24385">
        <v>2014</v>
      </c>
      <c r="G24385" t="s">
        <v>490</v>
      </c>
      <c r="H24385">
        <v>8.7922799999999995E-2</v>
      </c>
    </row>
    <row r="24386" spans="1:8">
      <c r="A24386" t="s">
        <v>438</v>
      </c>
      <c r="B24386">
        <v>2100</v>
      </c>
      <c r="C24386" t="s">
        <v>509</v>
      </c>
      <c r="D24386" t="s">
        <v>475</v>
      </c>
      <c r="E24386" t="s">
        <v>482</v>
      </c>
      <c r="F24386">
        <v>2009</v>
      </c>
      <c r="G24386" t="s">
        <v>490</v>
      </c>
      <c r="H24386">
        <v>2.4995196000000002</v>
      </c>
    </row>
    <row r="24387" spans="1:8">
      <c r="A24387" t="s">
        <v>429</v>
      </c>
      <c r="B24387">
        <v>5540</v>
      </c>
      <c r="C24387" t="s">
        <v>510</v>
      </c>
      <c r="D24387" t="s">
        <v>475</v>
      </c>
      <c r="E24387" t="s">
        <v>479</v>
      </c>
      <c r="F24387">
        <v>2009</v>
      </c>
      <c r="G24387" t="s">
        <v>483</v>
      </c>
      <c r="H24387">
        <v>194.3680032</v>
      </c>
    </row>
    <row r="24388" spans="1:8">
      <c r="A24388" t="s">
        <v>429</v>
      </c>
      <c r="B24388">
        <v>5547</v>
      </c>
      <c r="C24388" t="s">
        <v>508</v>
      </c>
      <c r="D24388" t="s">
        <v>475</v>
      </c>
      <c r="E24388" t="s">
        <v>479</v>
      </c>
      <c r="F24388">
        <v>2014</v>
      </c>
      <c r="G24388" t="s">
        <v>480</v>
      </c>
      <c r="H24388">
        <v>1.4193252000000001</v>
      </c>
    </row>
    <row r="24389" spans="1:8">
      <c r="A24389" t="s">
        <v>464</v>
      </c>
      <c r="B24389">
        <v>2121</v>
      </c>
      <c r="C24389" t="s">
        <v>441</v>
      </c>
      <c r="D24389" t="s">
        <v>475</v>
      </c>
      <c r="E24389" t="s">
        <v>30</v>
      </c>
      <c r="F24389">
        <v>2014</v>
      </c>
      <c r="G24389" t="s">
        <v>490</v>
      </c>
      <c r="H24389">
        <v>5.4721475999999996</v>
      </c>
    </row>
    <row r="24390" spans="1:8">
      <c r="A24390" t="s">
        <v>464</v>
      </c>
      <c r="B24390">
        <v>5540</v>
      </c>
      <c r="C24390" t="s">
        <v>510</v>
      </c>
      <c r="D24390" t="s">
        <v>475</v>
      </c>
      <c r="E24390" t="s">
        <v>3</v>
      </c>
      <c r="F24390">
        <v>2013</v>
      </c>
      <c r="G24390" t="s">
        <v>483</v>
      </c>
      <c r="H24390">
        <v>40.461235199999997</v>
      </c>
    </row>
    <row r="24391" spans="1:8">
      <c r="A24391" t="s">
        <v>464</v>
      </c>
      <c r="B24391">
        <v>5540</v>
      </c>
      <c r="C24391" t="s">
        <v>510</v>
      </c>
      <c r="D24391" t="s">
        <v>475</v>
      </c>
      <c r="E24391" t="s">
        <v>30</v>
      </c>
      <c r="F24391">
        <v>2009</v>
      </c>
      <c r="G24391" t="s">
        <v>483</v>
      </c>
      <c r="H24391">
        <v>9.4747284000000001</v>
      </c>
    </row>
    <row r="24392" spans="1:8">
      <c r="A24392" t="s">
        <v>462</v>
      </c>
      <c r="B24392">
        <v>2410</v>
      </c>
      <c r="C24392" t="s">
        <v>445</v>
      </c>
      <c r="D24392" t="s">
        <v>475</v>
      </c>
      <c r="E24392" t="s">
        <v>12</v>
      </c>
      <c r="F24392">
        <v>2014</v>
      </c>
      <c r="G24392" t="s">
        <v>480</v>
      </c>
      <c r="H24392">
        <v>1.1346228</v>
      </c>
    </row>
    <row r="24393" spans="1:8">
      <c r="A24393" t="s">
        <v>464</v>
      </c>
      <c r="B24393">
        <v>2100</v>
      </c>
      <c r="C24393" t="s">
        <v>509</v>
      </c>
      <c r="D24393" t="s">
        <v>475</v>
      </c>
      <c r="E24393" t="s">
        <v>12</v>
      </c>
      <c r="F24393">
        <v>2011</v>
      </c>
      <c r="G24393" t="s">
        <v>490</v>
      </c>
      <c r="H24393">
        <v>1.821258</v>
      </c>
    </row>
    <row r="24394" spans="1:8">
      <c r="A24394" t="s">
        <v>462</v>
      </c>
      <c r="B24394">
        <v>2100</v>
      </c>
      <c r="C24394" t="s">
        <v>509</v>
      </c>
      <c r="D24394" t="s">
        <v>475</v>
      </c>
      <c r="E24394" t="s">
        <v>10</v>
      </c>
      <c r="F24394">
        <v>2012</v>
      </c>
      <c r="G24394" t="s">
        <v>490</v>
      </c>
      <c r="H24394">
        <v>301.16489760000002</v>
      </c>
    </row>
    <row r="24395" spans="1:8">
      <c r="A24395" t="s">
        <v>495</v>
      </c>
      <c r="B24395">
        <v>2100</v>
      </c>
      <c r="C24395" t="s">
        <v>509</v>
      </c>
      <c r="D24395" t="s">
        <v>475</v>
      </c>
      <c r="E24395" t="s">
        <v>9</v>
      </c>
      <c r="F24395">
        <v>2011</v>
      </c>
      <c r="G24395" t="s">
        <v>490</v>
      </c>
      <c r="H24395">
        <v>1.8463788000000001</v>
      </c>
    </row>
    <row r="24396" spans="1:8">
      <c r="A24396" t="s">
        <v>464</v>
      </c>
      <c r="B24396">
        <v>2121</v>
      </c>
      <c r="C24396" t="s">
        <v>441</v>
      </c>
      <c r="D24396" t="s">
        <v>475</v>
      </c>
      <c r="E24396" t="s">
        <v>6</v>
      </c>
      <c r="F24396">
        <v>2009</v>
      </c>
      <c r="G24396" t="s">
        <v>490</v>
      </c>
      <c r="H24396">
        <v>2.0222243999999998</v>
      </c>
    </row>
    <row r="24397" spans="1:8">
      <c r="A24397" t="s">
        <v>464</v>
      </c>
      <c r="B24397">
        <v>2121</v>
      </c>
      <c r="C24397" t="s">
        <v>441</v>
      </c>
      <c r="D24397" t="s">
        <v>475</v>
      </c>
      <c r="E24397" t="s">
        <v>33</v>
      </c>
      <c r="F24397">
        <v>2012</v>
      </c>
      <c r="G24397" t="s">
        <v>490</v>
      </c>
      <c r="H24397">
        <v>4.7603916000000002</v>
      </c>
    </row>
    <row r="24398" spans="1:8">
      <c r="A24398" t="s">
        <v>464</v>
      </c>
      <c r="B24398">
        <v>2121</v>
      </c>
      <c r="C24398" t="s">
        <v>441</v>
      </c>
      <c r="D24398" t="s">
        <v>475</v>
      </c>
      <c r="E24398" t="s">
        <v>34</v>
      </c>
      <c r="F24398">
        <v>2012</v>
      </c>
      <c r="G24398" t="s">
        <v>490</v>
      </c>
      <c r="H24398">
        <v>2.6209368</v>
      </c>
    </row>
    <row r="24399" spans="1:8">
      <c r="A24399" t="s">
        <v>464</v>
      </c>
      <c r="B24399">
        <v>3286</v>
      </c>
      <c r="C24399" t="s">
        <v>511</v>
      </c>
      <c r="D24399" t="s">
        <v>475</v>
      </c>
      <c r="E24399" t="s">
        <v>32</v>
      </c>
      <c r="F24399">
        <v>2013</v>
      </c>
      <c r="G24399" t="s">
        <v>503</v>
      </c>
      <c r="H24399">
        <v>0.28470240000000002</v>
      </c>
    </row>
    <row r="24400" spans="1:8">
      <c r="A24400" t="s">
        <v>456</v>
      </c>
      <c r="B24400">
        <v>3105</v>
      </c>
      <c r="C24400" t="s">
        <v>457</v>
      </c>
      <c r="D24400" t="s">
        <v>475</v>
      </c>
      <c r="E24400" t="s">
        <v>482</v>
      </c>
      <c r="F24400">
        <v>2013</v>
      </c>
      <c r="G24400" t="s">
        <v>480</v>
      </c>
      <c r="H24400">
        <v>8.3736000000000005E-2</v>
      </c>
    </row>
    <row r="24401" spans="1:8">
      <c r="A24401" t="s">
        <v>464</v>
      </c>
      <c r="B24401">
        <v>3105</v>
      </c>
      <c r="C24401" t="s">
        <v>457</v>
      </c>
      <c r="D24401" t="s">
        <v>475</v>
      </c>
      <c r="E24401" t="s">
        <v>20</v>
      </c>
      <c r="F24401">
        <v>2011</v>
      </c>
      <c r="G24401" t="s">
        <v>480</v>
      </c>
      <c r="H24401">
        <v>3070.7958996000002</v>
      </c>
    </row>
    <row r="24402" spans="1:8">
      <c r="A24402" t="s">
        <v>464</v>
      </c>
      <c r="B24402">
        <v>3105</v>
      </c>
      <c r="C24402" t="s">
        <v>457</v>
      </c>
      <c r="D24402" t="s">
        <v>475</v>
      </c>
      <c r="E24402" t="s">
        <v>16</v>
      </c>
      <c r="F24402">
        <v>2010</v>
      </c>
      <c r="G24402" t="s">
        <v>480</v>
      </c>
      <c r="H24402">
        <v>149.196618</v>
      </c>
    </row>
    <row r="24403" spans="1:8">
      <c r="A24403" t="s">
        <v>464</v>
      </c>
      <c r="B24403">
        <v>3105</v>
      </c>
      <c r="C24403" t="s">
        <v>457</v>
      </c>
      <c r="D24403" t="s">
        <v>475</v>
      </c>
      <c r="E24403" t="s">
        <v>28</v>
      </c>
      <c r="F24403">
        <v>2011</v>
      </c>
      <c r="G24403" t="s">
        <v>480</v>
      </c>
      <c r="H24403">
        <v>1977.0237072</v>
      </c>
    </row>
    <row r="24404" spans="1:8">
      <c r="A24404" t="s">
        <v>464</v>
      </c>
      <c r="B24404">
        <v>3105</v>
      </c>
      <c r="C24404" t="s">
        <v>457</v>
      </c>
      <c r="D24404" t="s">
        <v>475</v>
      </c>
      <c r="E24404" t="s">
        <v>36</v>
      </c>
      <c r="F24404">
        <v>2009</v>
      </c>
      <c r="G24404" t="s">
        <v>480</v>
      </c>
      <c r="H24404">
        <v>232.99960680000001</v>
      </c>
    </row>
    <row r="24405" spans="1:8">
      <c r="A24405" t="s">
        <v>464</v>
      </c>
      <c r="B24405" t="s">
        <v>504</v>
      </c>
      <c r="C24405" t="s">
        <v>447</v>
      </c>
      <c r="D24405" t="s">
        <v>475</v>
      </c>
      <c r="E24405" t="s">
        <v>10</v>
      </c>
      <c r="F24405">
        <v>2013</v>
      </c>
      <c r="G24405" t="s">
        <v>480</v>
      </c>
      <c r="H24405">
        <v>100.001718</v>
      </c>
    </row>
    <row r="24406" spans="1:8">
      <c r="A24406" t="s">
        <v>464</v>
      </c>
      <c r="B24406" t="s">
        <v>504</v>
      </c>
      <c r="C24406" t="s">
        <v>447</v>
      </c>
      <c r="D24406" t="s">
        <v>475</v>
      </c>
      <c r="E24406" t="s">
        <v>19</v>
      </c>
      <c r="F24406">
        <v>2013</v>
      </c>
      <c r="G24406" t="s">
        <v>480</v>
      </c>
      <c r="H24406">
        <v>4.3584588000000002</v>
      </c>
    </row>
    <row r="24407" spans="1:8">
      <c r="A24407" t="s">
        <v>464</v>
      </c>
      <c r="B24407" t="s">
        <v>504</v>
      </c>
      <c r="C24407" t="s">
        <v>447</v>
      </c>
      <c r="D24407" t="s">
        <v>475</v>
      </c>
      <c r="E24407" t="s">
        <v>17</v>
      </c>
      <c r="F24407">
        <v>2011</v>
      </c>
      <c r="G24407" t="s">
        <v>480</v>
      </c>
      <c r="H24407">
        <v>0.51916320000000005</v>
      </c>
    </row>
    <row r="24408" spans="1:8">
      <c r="A24408" t="s">
        <v>464</v>
      </c>
      <c r="B24408" t="s">
        <v>504</v>
      </c>
      <c r="C24408" t="s">
        <v>447</v>
      </c>
      <c r="D24408" t="s">
        <v>475</v>
      </c>
      <c r="E24408" t="s">
        <v>23</v>
      </c>
      <c r="F24408">
        <v>2011</v>
      </c>
      <c r="G24408" t="s">
        <v>480</v>
      </c>
      <c r="H24408">
        <v>7.95492E-2</v>
      </c>
    </row>
    <row r="24409" spans="1:8">
      <c r="A24409" t="s">
        <v>464</v>
      </c>
      <c r="B24409" t="s">
        <v>504</v>
      </c>
      <c r="C24409" t="s">
        <v>447</v>
      </c>
      <c r="D24409" t="s">
        <v>475</v>
      </c>
      <c r="E24409" t="s">
        <v>24</v>
      </c>
      <c r="F24409">
        <v>2012</v>
      </c>
      <c r="G24409" t="s">
        <v>480</v>
      </c>
      <c r="H24409">
        <v>6.7616820000000004</v>
      </c>
    </row>
    <row r="24410" spans="1:8">
      <c r="A24410" t="s">
        <v>464</v>
      </c>
      <c r="B24410" t="s">
        <v>504</v>
      </c>
      <c r="C24410" t="s">
        <v>447</v>
      </c>
      <c r="D24410" t="s">
        <v>475</v>
      </c>
      <c r="E24410" t="s">
        <v>27</v>
      </c>
      <c r="F24410">
        <v>2012</v>
      </c>
      <c r="G24410" t="s">
        <v>480</v>
      </c>
      <c r="H24410">
        <v>65.238717600000001</v>
      </c>
    </row>
    <row r="24411" spans="1:8">
      <c r="A24411" t="s">
        <v>456</v>
      </c>
      <c r="B24411" t="s">
        <v>504</v>
      </c>
      <c r="C24411" t="s">
        <v>447</v>
      </c>
      <c r="D24411" t="s">
        <v>475</v>
      </c>
      <c r="E24411" t="s">
        <v>32</v>
      </c>
      <c r="F24411">
        <v>2010</v>
      </c>
      <c r="G24411" t="s">
        <v>480</v>
      </c>
      <c r="H24411">
        <v>1.0801944000000001</v>
      </c>
    </row>
    <row r="24412" spans="1:8">
      <c r="A24412" t="s">
        <v>429</v>
      </c>
      <c r="B24412">
        <v>4000</v>
      </c>
      <c r="C24412" t="s">
        <v>433</v>
      </c>
      <c r="D24412" t="s">
        <v>475</v>
      </c>
      <c r="E24412" t="s">
        <v>6</v>
      </c>
      <c r="F24412">
        <v>2012</v>
      </c>
      <c r="G24412" t="s">
        <v>480</v>
      </c>
      <c r="H24412">
        <v>12.9079044</v>
      </c>
    </row>
    <row r="24413" spans="1:8">
      <c r="A24413" t="s">
        <v>429</v>
      </c>
      <c r="B24413">
        <v>4000</v>
      </c>
      <c r="C24413" t="s">
        <v>433</v>
      </c>
      <c r="D24413" t="s">
        <v>475</v>
      </c>
      <c r="E24413" t="s">
        <v>10</v>
      </c>
      <c r="F24413">
        <v>2013</v>
      </c>
      <c r="G24413" t="s">
        <v>480</v>
      </c>
      <c r="H24413">
        <v>371.18912760000001</v>
      </c>
    </row>
    <row r="24414" spans="1:8">
      <c r="A24414" t="s">
        <v>429</v>
      </c>
      <c r="B24414">
        <v>4000</v>
      </c>
      <c r="C24414" t="s">
        <v>433</v>
      </c>
      <c r="D24414" t="s">
        <v>475</v>
      </c>
      <c r="E24414" t="s">
        <v>18</v>
      </c>
      <c r="F24414">
        <v>2009</v>
      </c>
      <c r="G24414" t="s">
        <v>480</v>
      </c>
      <c r="H24414">
        <v>10.1571768</v>
      </c>
    </row>
    <row r="24415" spans="1:8">
      <c r="A24415" t="s">
        <v>429</v>
      </c>
      <c r="B24415">
        <v>4000</v>
      </c>
      <c r="C24415" t="s">
        <v>433</v>
      </c>
      <c r="D24415" t="s">
        <v>475</v>
      </c>
      <c r="E24415" t="s">
        <v>33</v>
      </c>
      <c r="F24415">
        <v>2013</v>
      </c>
      <c r="G24415" t="s">
        <v>480</v>
      </c>
      <c r="H24415">
        <v>17.710163999999999</v>
      </c>
    </row>
    <row r="24416" spans="1:8">
      <c r="A24416" t="s">
        <v>464</v>
      </c>
      <c r="B24416">
        <v>4000</v>
      </c>
      <c r="C24416" t="s">
        <v>433</v>
      </c>
      <c r="D24416" t="s">
        <v>475</v>
      </c>
      <c r="E24416" t="s">
        <v>9</v>
      </c>
      <c r="F24416">
        <v>2012</v>
      </c>
      <c r="G24416" t="s">
        <v>480</v>
      </c>
      <c r="H24416">
        <v>255.70881</v>
      </c>
    </row>
    <row r="24417" spans="1:8">
      <c r="A24417" t="s">
        <v>464</v>
      </c>
      <c r="B24417">
        <v>4000</v>
      </c>
      <c r="C24417" t="s">
        <v>433</v>
      </c>
      <c r="D24417" t="s">
        <v>475</v>
      </c>
      <c r="E24417" t="s">
        <v>15</v>
      </c>
      <c r="F24417">
        <v>2012</v>
      </c>
      <c r="G24417" t="s">
        <v>480</v>
      </c>
      <c r="H24417">
        <v>1773.7001388000001</v>
      </c>
    </row>
    <row r="24418" spans="1:8">
      <c r="A24418" t="s">
        <v>464</v>
      </c>
      <c r="B24418">
        <v>4000</v>
      </c>
      <c r="C24418" t="s">
        <v>433</v>
      </c>
      <c r="D24418" t="s">
        <v>475</v>
      </c>
      <c r="E24418" t="s">
        <v>20</v>
      </c>
      <c r="F24418">
        <v>2013</v>
      </c>
      <c r="G24418" t="s">
        <v>480</v>
      </c>
      <c r="H24418">
        <v>2124.8135603999999</v>
      </c>
    </row>
    <row r="24419" spans="1:8">
      <c r="A24419" t="s">
        <v>464</v>
      </c>
      <c r="B24419">
        <v>4000</v>
      </c>
      <c r="C24419" t="s">
        <v>433</v>
      </c>
      <c r="D24419" t="s">
        <v>475</v>
      </c>
      <c r="E24419" t="s">
        <v>18</v>
      </c>
      <c r="F24419">
        <v>2009</v>
      </c>
      <c r="G24419" t="s">
        <v>480</v>
      </c>
      <c r="H24419">
        <v>167.99535</v>
      </c>
    </row>
    <row r="24420" spans="1:8">
      <c r="A24420" t="s">
        <v>497</v>
      </c>
      <c r="B24420">
        <v>4000</v>
      </c>
      <c r="C24420" t="s">
        <v>433</v>
      </c>
      <c r="D24420" t="s">
        <v>475</v>
      </c>
      <c r="E24420" t="s">
        <v>11</v>
      </c>
      <c r="F24420">
        <v>2013</v>
      </c>
      <c r="G24420" t="s">
        <v>480</v>
      </c>
      <c r="H24420">
        <v>0.63220679999999996</v>
      </c>
    </row>
    <row r="24421" spans="1:8">
      <c r="A24421" t="s">
        <v>438</v>
      </c>
      <c r="B24421">
        <v>4000</v>
      </c>
      <c r="C24421" t="s">
        <v>433</v>
      </c>
      <c r="D24421" t="s">
        <v>475</v>
      </c>
      <c r="E24421" t="s">
        <v>36</v>
      </c>
      <c r="F24421">
        <v>2010</v>
      </c>
      <c r="G24421" t="s">
        <v>480</v>
      </c>
      <c r="H24421">
        <v>4.1868000000000001E-3</v>
      </c>
    </row>
    <row r="24422" spans="1:8">
      <c r="A24422" t="s">
        <v>461</v>
      </c>
      <c r="B24422">
        <v>4000</v>
      </c>
      <c r="C24422" t="s">
        <v>433</v>
      </c>
      <c r="D24422" t="s">
        <v>475</v>
      </c>
      <c r="E24422" t="s">
        <v>5</v>
      </c>
      <c r="F24422">
        <v>2012</v>
      </c>
      <c r="G24422" t="s">
        <v>480</v>
      </c>
      <c r="H24422">
        <v>5.7066084000000004</v>
      </c>
    </row>
    <row r="24423" spans="1:8">
      <c r="A24423" t="s">
        <v>461</v>
      </c>
      <c r="B24423">
        <v>4000</v>
      </c>
      <c r="C24423" t="s">
        <v>433</v>
      </c>
      <c r="D24423" t="s">
        <v>475</v>
      </c>
      <c r="E24423" t="s">
        <v>20</v>
      </c>
      <c r="F24423">
        <v>2014</v>
      </c>
      <c r="G24423" t="s">
        <v>480</v>
      </c>
      <c r="H24423">
        <v>0.84154680000000004</v>
      </c>
    </row>
    <row r="24424" spans="1:8">
      <c r="A24424" t="s">
        <v>429</v>
      </c>
      <c r="B24424">
        <v>4100</v>
      </c>
      <c r="C24424" t="s">
        <v>449</v>
      </c>
      <c r="D24424" t="s">
        <v>475</v>
      </c>
      <c r="E24424" t="s">
        <v>10</v>
      </c>
      <c r="F24424">
        <v>2013</v>
      </c>
      <c r="G24424" t="s">
        <v>480</v>
      </c>
      <c r="H24424">
        <v>371.18912760000001</v>
      </c>
    </row>
    <row r="24425" spans="1:8">
      <c r="A24425" t="s">
        <v>429</v>
      </c>
      <c r="B24425">
        <v>4100</v>
      </c>
      <c r="C24425" t="s">
        <v>449</v>
      </c>
      <c r="D24425" t="s">
        <v>475</v>
      </c>
      <c r="E24425" t="s">
        <v>11</v>
      </c>
      <c r="F24425">
        <v>2012</v>
      </c>
      <c r="G24425" t="s">
        <v>480</v>
      </c>
      <c r="H24425">
        <v>216.0011988</v>
      </c>
    </row>
    <row r="24426" spans="1:8">
      <c r="A24426" t="s">
        <v>429</v>
      </c>
      <c r="B24426">
        <v>4100</v>
      </c>
      <c r="C24426" t="s">
        <v>449</v>
      </c>
      <c r="D24426" t="s">
        <v>475</v>
      </c>
      <c r="E24426" t="s">
        <v>13</v>
      </c>
      <c r="F24426">
        <v>2014</v>
      </c>
      <c r="G24426" t="s">
        <v>480</v>
      </c>
      <c r="H24426">
        <v>0.87085440000000003</v>
      </c>
    </row>
    <row r="24427" spans="1:8">
      <c r="A24427" t="s">
        <v>429</v>
      </c>
      <c r="B24427">
        <v>4100</v>
      </c>
      <c r="C24427" t="s">
        <v>449</v>
      </c>
      <c r="D24427" t="s">
        <v>475</v>
      </c>
      <c r="E24427" t="s">
        <v>20</v>
      </c>
      <c r="F24427">
        <v>2009</v>
      </c>
      <c r="G24427" t="s">
        <v>480</v>
      </c>
      <c r="H24427">
        <v>274.76293679999998</v>
      </c>
    </row>
    <row r="24428" spans="1:8">
      <c r="A24428" t="s">
        <v>429</v>
      </c>
      <c r="B24428">
        <v>4100</v>
      </c>
      <c r="C24428" t="s">
        <v>449</v>
      </c>
      <c r="D24428" t="s">
        <v>475</v>
      </c>
      <c r="E24428" t="s">
        <v>33</v>
      </c>
      <c r="F24428">
        <v>2011</v>
      </c>
      <c r="G24428" t="s">
        <v>480</v>
      </c>
      <c r="H24428">
        <v>16.939792799999999</v>
      </c>
    </row>
    <row r="24429" spans="1:8">
      <c r="A24429" t="s">
        <v>429</v>
      </c>
      <c r="B24429">
        <v>4100</v>
      </c>
      <c r="C24429" t="s">
        <v>449</v>
      </c>
      <c r="D24429" t="s">
        <v>475</v>
      </c>
      <c r="E24429" t="s">
        <v>37</v>
      </c>
      <c r="F24429">
        <v>2012</v>
      </c>
      <c r="G24429" t="s">
        <v>480</v>
      </c>
      <c r="H24429">
        <v>1467.0924012</v>
      </c>
    </row>
    <row r="24430" spans="1:8">
      <c r="A24430" t="s">
        <v>464</v>
      </c>
      <c r="B24430">
        <v>4100</v>
      </c>
      <c r="C24430" t="s">
        <v>449</v>
      </c>
      <c r="D24430" t="s">
        <v>475</v>
      </c>
      <c r="E24430" t="s">
        <v>15</v>
      </c>
      <c r="F24430">
        <v>2009</v>
      </c>
      <c r="G24430" t="s">
        <v>480</v>
      </c>
      <c r="H24430">
        <v>1704.8482128000001</v>
      </c>
    </row>
    <row r="24431" spans="1:8">
      <c r="A24431" t="s">
        <v>464</v>
      </c>
      <c r="B24431">
        <v>4100</v>
      </c>
      <c r="C24431" t="s">
        <v>449</v>
      </c>
      <c r="D24431" t="s">
        <v>475</v>
      </c>
      <c r="E24431" t="s">
        <v>18</v>
      </c>
      <c r="F24431">
        <v>2009</v>
      </c>
      <c r="G24431" t="s">
        <v>480</v>
      </c>
      <c r="H24431">
        <v>167.99535</v>
      </c>
    </row>
    <row r="24432" spans="1:8">
      <c r="A24432" t="s">
        <v>464</v>
      </c>
      <c r="B24432">
        <v>4100</v>
      </c>
      <c r="C24432" t="s">
        <v>449</v>
      </c>
      <c r="D24432" t="s">
        <v>475</v>
      </c>
      <c r="E24432" t="s">
        <v>20</v>
      </c>
      <c r="F24432">
        <v>2013</v>
      </c>
      <c r="G24432" t="s">
        <v>480</v>
      </c>
      <c r="H24432">
        <v>2124.8135603999999</v>
      </c>
    </row>
    <row r="24433" spans="1:8">
      <c r="A24433" t="s">
        <v>464</v>
      </c>
      <c r="B24433">
        <v>4100</v>
      </c>
      <c r="C24433" t="s">
        <v>449</v>
      </c>
      <c r="D24433" t="s">
        <v>475</v>
      </c>
      <c r="E24433" t="s">
        <v>23</v>
      </c>
      <c r="F24433">
        <v>2013</v>
      </c>
      <c r="G24433" t="s">
        <v>480</v>
      </c>
      <c r="H24433">
        <v>37.258333200000003</v>
      </c>
    </row>
    <row r="24434" spans="1:8">
      <c r="A24434" t="s">
        <v>464</v>
      </c>
      <c r="B24434">
        <v>4100</v>
      </c>
      <c r="C24434" t="s">
        <v>449</v>
      </c>
      <c r="D24434" t="s">
        <v>475</v>
      </c>
      <c r="E24434" t="s">
        <v>22</v>
      </c>
      <c r="F24434">
        <v>2010</v>
      </c>
      <c r="G24434" t="s">
        <v>480</v>
      </c>
      <c r="H24434">
        <v>104.021046</v>
      </c>
    </row>
    <row r="24435" spans="1:8">
      <c r="A24435" t="s">
        <v>456</v>
      </c>
      <c r="B24435">
        <v>4100</v>
      </c>
      <c r="C24435" t="s">
        <v>449</v>
      </c>
      <c r="D24435" t="s">
        <v>475</v>
      </c>
      <c r="E24435" t="s">
        <v>29</v>
      </c>
      <c r="F24435">
        <v>2012</v>
      </c>
      <c r="G24435" t="s">
        <v>480</v>
      </c>
      <c r="H24435">
        <v>150.96344759999999</v>
      </c>
    </row>
    <row r="24436" spans="1:8">
      <c r="A24436" t="s">
        <v>456</v>
      </c>
      <c r="B24436">
        <v>4100</v>
      </c>
      <c r="C24436" t="s">
        <v>449</v>
      </c>
      <c r="D24436" t="s">
        <v>475</v>
      </c>
      <c r="E24436" t="s">
        <v>33</v>
      </c>
      <c r="F24436">
        <v>2014</v>
      </c>
      <c r="G24436" t="s">
        <v>480</v>
      </c>
      <c r="H24436">
        <v>2.6293104</v>
      </c>
    </row>
    <row r="24437" spans="1:8">
      <c r="A24437" t="s">
        <v>456</v>
      </c>
      <c r="B24437">
        <v>4100</v>
      </c>
      <c r="C24437" t="s">
        <v>449</v>
      </c>
      <c r="D24437" t="s">
        <v>475</v>
      </c>
      <c r="E24437" t="s">
        <v>37</v>
      </c>
      <c r="F24437">
        <v>2009</v>
      </c>
      <c r="G24437" t="s">
        <v>480</v>
      </c>
      <c r="H24437">
        <v>197.99795879999999</v>
      </c>
    </row>
    <row r="24438" spans="1:8">
      <c r="A24438" t="s">
        <v>461</v>
      </c>
      <c r="B24438">
        <v>4100</v>
      </c>
      <c r="C24438" t="s">
        <v>449</v>
      </c>
      <c r="D24438" t="s">
        <v>475</v>
      </c>
      <c r="E24438" t="s">
        <v>17</v>
      </c>
      <c r="F24438">
        <v>2012</v>
      </c>
      <c r="G24438" t="s">
        <v>480</v>
      </c>
      <c r="H24438">
        <v>4.1868000000000002E-2</v>
      </c>
    </row>
    <row r="24439" spans="1:8">
      <c r="A24439" t="s">
        <v>461</v>
      </c>
      <c r="B24439">
        <v>4100</v>
      </c>
      <c r="C24439" t="s">
        <v>449</v>
      </c>
      <c r="D24439" t="s">
        <v>475</v>
      </c>
      <c r="E24439" t="s">
        <v>30</v>
      </c>
      <c r="F24439">
        <v>2012</v>
      </c>
      <c r="G24439" t="s">
        <v>480</v>
      </c>
      <c r="H24439">
        <v>4.1868000000000001E-3</v>
      </c>
    </row>
    <row r="24440" spans="1:8">
      <c r="A24440" t="s">
        <v>456</v>
      </c>
      <c r="B24440">
        <v>4000</v>
      </c>
      <c r="C24440" t="s">
        <v>433</v>
      </c>
      <c r="D24440" t="s">
        <v>475</v>
      </c>
      <c r="E24440" t="s">
        <v>16</v>
      </c>
      <c r="F24440">
        <v>2011</v>
      </c>
      <c r="G24440" t="s">
        <v>468</v>
      </c>
      <c r="H24440">
        <v>5.1246432000000004</v>
      </c>
    </row>
    <row r="24441" spans="1:8">
      <c r="A24441" t="s">
        <v>456</v>
      </c>
      <c r="B24441">
        <v>4000</v>
      </c>
      <c r="C24441" t="s">
        <v>433</v>
      </c>
      <c r="D24441" t="s">
        <v>475</v>
      </c>
      <c r="E24441" t="s">
        <v>15</v>
      </c>
      <c r="F24441">
        <v>2011</v>
      </c>
      <c r="G24441" t="s">
        <v>468</v>
      </c>
      <c r="H24441">
        <v>0.82479959999999997</v>
      </c>
    </row>
    <row r="24442" spans="1:8">
      <c r="A24442" t="s">
        <v>461</v>
      </c>
      <c r="B24442">
        <v>4000</v>
      </c>
      <c r="C24442" t="s">
        <v>433</v>
      </c>
      <c r="D24442" t="s">
        <v>475</v>
      </c>
      <c r="E24442" t="s">
        <v>10</v>
      </c>
      <c r="F24442">
        <v>2011</v>
      </c>
      <c r="G24442" t="s">
        <v>468</v>
      </c>
      <c r="H24442">
        <v>22.755258000000001</v>
      </c>
    </row>
    <row r="24443" spans="1:8">
      <c r="A24443" t="s">
        <v>465</v>
      </c>
      <c r="B24443">
        <v>4000</v>
      </c>
      <c r="C24443" t="s">
        <v>433</v>
      </c>
      <c r="D24443" t="s">
        <v>475</v>
      </c>
      <c r="E24443" t="s">
        <v>10</v>
      </c>
      <c r="F24443">
        <v>2010</v>
      </c>
      <c r="G24443" t="s">
        <v>468</v>
      </c>
      <c r="H24443">
        <v>15.1729632</v>
      </c>
    </row>
    <row r="24444" spans="1:8">
      <c r="A24444" t="s">
        <v>465</v>
      </c>
      <c r="B24444">
        <v>4000</v>
      </c>
      <c r="C24444" t="s">
        <v>433</v>
      </c>
      <c r="D24444" t="s">
        <v>475</v>
      </c>
      <c r="E24444" t="s">
        <v>17</v>
      </c>
      <c r="F24444">
        <v>2012</v>
      </c>
      <c r="G24444" t="s">
        <v>468</v>
      </c>
      <c r="H24444">
        <v>2.3739156000000001</v>
      </c>
    </row>
    <row r="24445" spans="1:8">
      <c r="A24445" t="s">
        <v>465</v>
      </c>
      <c r="B24445">
        <v>4000</v>
      </c>
      <c r="C24445" t="s">
        <v>433</v>
      </c>
      <c r="D24445" t="s">
        <v>475</v>
      </c>
      <c r="E24445" t="s">
        <v>20</v>
      </c>
      <c r="F24445">
        <v>2013</v>
      </c>
      <c r="G24445" t="s">
        <v>468</v>
      </c>
      <c r="H24445">
        <v>9.1816524000000008</v>
      </c>
    </row>
    <row r="24446" spans="1:8">
      <c r="A24446" t="s">
        <v>465</v>
      </c>
      <c r="B24446">
        <v>4000</v>
      </c>
      <c r="C24446" t="s">
        <v>433</v>
      </c>
      <c r="D24446" t="s">
        <v>475</v>
      </c>
      <c r="E24446" t="s">
        <v>352</v>
      </c>
      <c r="F24446">
        <v>2013</v>
      </c>
      <c r="G24446" t="s">
        <v>468</v>
      </c>
      <c r="H24446">
        <v>0.20096639999999999</v>
      </c>
    </row>
    <row r="24447" spans="1:8">
      <c r="A24447" t="s">
        <v>464</v>
      </c>
      <c r="B24447">
        <v>2210</v>
      </c>
      <c r="C24447" t="s">
        <v>442</v>
      </c>
      <c r="D24447" t="s">
        <v>475</v>
      </c>
      <c r="E24447" t="s">
        <v>36</v>
      </c>
      <c r="F24447">
        <v>2013</v>
      </c>
      <c r="G24447" t="s">
        <v>490</v>
      </c>
      <c r="H24447">
        <v>6.2592660000000002</v>
      </c>
    </row>
    <row r="24448" spans="1:8">
      <c r="A24448" t="s">
        <v>429</v>
      </c>
      <c r="B24448">
        <v>2210</v>
      </c>
      <c r="C24448" t="s">
        <v>442</v>
      </c>
      <c r="D24448" t="s">
        <v>475</v>
      </c>
      <c r="E24448" t="s">
        <v>17</v>
      </c>
      <c r="F24448">
        <v>2014</v>
      </c>
      <c r="G24448" t="s">
        <v>490</v>
      </c>
      <c r="H24448">
        <v>66.486384000000001</v>
      </c>
    </row>
    <row r="24449" spans="1:8">
      <c r="A24449" t="s">
        <v>464</v>
      </c>
      <c r="B24449">
        <v>2210</v>
      </c>
      <c r="C24449" t="s">
        <v>442</v>
      </c>
      <c r="D24449" t="s">
        <v>475</v>
      </c>
      <c r="E24449" t="s">
        <v>10</v>
      </c>
      <c r="F24449">
        <v>2013</v>
      </c>
      <c r="G24449" t="s">
        <v>490</v>
      </c>
      <c r="H24449">
        <v>0.30144959999999998</v>
      </c>
    </row>
    <row r="24450" spans="1:8">
      <c r="A24450" t="s">
        <v>496</v>
      </c>
      <c r="B24450">
        <v>2210</v>
      </c>
      <c r="C24450" t="s">
        <v>442</v>
      </c>
      <c r="D24450" t="s">
        <v>475</v>
      </c>
      <c r="E24450" t="s">
        <v>10</v>
      </c>
      <c r="F24450">
        <v>2010</v>
      </c>
      <c r="G24450" t="s">
        <v>490</v>
      </c>
      <c r="H24450">
        <v>10.3539564</v>
      </c>
    </row>
    <row r="24451" spans="1:8">
      <c r="A24451" t="s">
        <v>429</v>
      </c>
      <c r="B24451">
        <v>3105</v>
      </c>
      <c r="C24451" t="s">
        <v>457</v>
      </c>
      <c r="D24451" t="s">
        <v>475</v>
      </c>
      <c r="E24451" t="s">
        <v>6</v>
      </c>
      <c r="F24451">
        <v>2010</v>
      </c>
      <c r="G24451" t="s">
        <v>503</v>
      </c>
      <c r="H24451">
        <v>0.95040360000000002</v>
      </c>
    </row>
    <row r="24452" spans="1:8">
      <c r="A24452" t="s">
        <v>429</v>
      </c>
      <c r="B24452">
        <v>3105</v>
      </c>
      <c r="C24452" t="s">
        <v>457</v>
      </c>
      <c r="D24452" t="s">
        <v>475</v>
      </c>
      <c r="E24452" t="s">
        <v>343</v>
      </c>
      <c r="F24452">
        <v>2012</v>
      </c>
      <c r="G24452" t="s">
        <v>503</v>
      </c>
      <c r="H24452">
        <v>3.9983939999999998</v>
      </c>
    </row>
    <row r="24453" spans="1:8">
      <c r="A24453" t="s">
        <v>464</v>
      </c>
      <c r="B24453">
        <v>3105</v>
      </c>
      <c r="C24453" t="s">
        <v>457</v>
      </c>
      <c r="D24453" t="s">
        <v>475</v>
      </c>
      <c r="E24453" t="s">
        <v>16</v>
      </c>
      <c r="F24453">
        <v>2009</v>
      </c>
      <c r="G24453" t="s">
        <v>503</v>
      </c>
      <c r="H24453">
        <v>171.3573504</v>
      </c>
    </row>
    <row r="24454" spans="1:8">
      <c r="A24454" t="s">
        <v>464</v>
      </c>
      <c r="B24454">
        <v>3105</v>
      </c>
      <c r="C24454" t="s">
        <v>457</v>
      </c>
      <c r="D24454" t="s">
        <v>475</v>
      </c>
      <c r="E24454" t="s">
        <v>22</v>
      </c>
      <c r="F24454">
        <v>2013</v>
      </c>
      <c r="G24454" t="s">
        <v>503</v>
      </c>
      <c r="H24454">
        <v>380.6261748</v>
      </c>
    </row>
    <row r="24455" spans="1:8">
      <c r="A24455" t="s">
        <v>456</v>
      </c>
      <c r="B24455">
        <v>3105</v>
      </c>
      <c r="C24455" t="s">
        <v>457</v>
      </c>
      <c r="D24455" t="s">
        <v>475</v>
      </c>
      <c r="E24455" t="s">
        <v>482</v>
      </c>
      <c r="F24455">
        <v>2012</v>
      </c>
      <c r="G24455" t="s">
        <v>503</v>
      </c>
      <c r="H24455">
        <v>8.3736000000000005E-2</v>
      </c>
    </row>
    <row r="24456" spans="1:8">
      <c r="A24456" t="s">
        <v>464</v>
      </c>
      <c r="B24456" t="s">
        <v>504</v>
      </c>
      <c r="C24456" t="s">
        <v>447</v>
      </c>
      <c r="D24456" t="s">
        <v>475</v>
      </c>
      <c r="E24456" t="s">
        <v>479</v>
      </c>
      <c r="F24456">
        <v>2012</v>
      </c>
      <c r="G24456" t="s">
        <v>503</v>
      </c>
      <c r="H24456">
        <v>36.521456399999998</v>
      </c>
    </row>
    <row r="24457" spans="1:8">
      <c r="A24457" t="s">
        <v>464</v>
      </c>
      <c r="B24457" t="s">
        <v>504</v>
      </c>
      <c r="C24457" t="s">
        <v>447</v>
      </c>
      <c r="D24457" t="s">
        <v>475</v>
      </c>
      <c r="E24457" t="s">
        <v>10</v>
      </c>
      <c r="F24457">
        <v>2010</v>
      </c>
      <c r="G24457" t="s">
        <v>503</v>
      </c>
      <c r="H24457">
        <v>107.161146</v>
      </c>
    </row>
    <row r="24458" spans="1:8">
      <c r="A24458" t="s">
        <v>464</v>
      </c>
      <c r="B24458" t="s">
        <v>504</v>
      </c>
      <c r="C24458" t="s">
        <v>447</v>
      </c>
      <c r="D24458" t="s">
        <v>475</v>
      </c>
      <c r="E24458" t="s">
        <v>20</v>
      </c>
      <c r="F24458">
        <v>2011</v>
      </c>
      <c r="G24458" t="s">
        <v>503</v>
      </c>
      <c r="H24458">
        <v>34.001002800000002</v>
      </c>
    </row>
    <row r="24459" spans="1:8">
      <c r="A24459" t="s">
        <v>456</v>
      </c>
      <c r="B24459" t="s">
        <v>504</v>
      </c>
      <c r="C24459" t="s">
        <v>447</v>
      </c>
      <c r="D24459" t="s">
        <v>475</v>
      </c>
      <c r="E24459" t="s">
        <v>32</v>
      </c>
      <c r="F24459">
        <v>2012</v>
      </c>
      <c r="G24459" t="s">
        <v>503</v>
      </c>
      <c r="H24459">
        <v>0.76199760000000005</v>
      </c>
    </row>
    <row r="24460" spans="1:8">
      <c r="A24460" t="s">
        <v>497</v>
      </c>
      <c r="B24460">
        <v>4000</v>
      </c>
      <c r="C24460" t="s">
        <v>433</v>
      </c>
      <c r="D24460" t="s">
        <v>475</v>
      </c>
      <c r="E24460" t="s">
        <v>11</v>
      </c>
      <c r="F24460">
        <v>2014</v>
      </c>
      <c r="G24460" t="s">
        <v>501</v>
      </c>
      <c r="H24460">
        <v>0.67826160000000002</v>
      </c>
    </row>
    <row r="24461" spans="1:8">
      <c r="A24461" t="s">
        <v>497</v>
      </c>
      <c r="B24461">
        <v>4000</v>
      </c>
      <c r="C24461" t="s">
        <v>433</v>
      </c>
      <c r="D24461" t="s">
        <v>475</v>
      </c>
      <c r="E24461" t="s">
        <v>16</v>
      </c>
      <c r="F24461">
        <v>2013</v>
      </c>
      <c r="G24461" t="s">
        <v>501</v>
      </c>
      <c r="H24461">
        <v>7.1175600000000006E-2</v>
      </c>
    </row>
    <row r="24462" spans="1:8">
      <c r="A24462" t="s">
        <v>497</v>
      </c>
      <c r="B24462">
        <v>4000</v>
      </c>
      <c r="C24462" t="s">
        <v>433</v>
      </c>
      <c r="D24462" t="s">
        <v>475</v>
      </c>
      <c r="E24462" t="s">
        <v>34</v>
      </c>
      <c r="F24462">
        <v>2014</v>
      </c>
      <c r="G24462" t="s">
        <v>501</v>
      </c>
      <c r="H24462">
        <v>0.30982320000000002</v>
      </c>
    </row>
    <row r="24463" spans="1:8">
      <c r="A24463" t="s">
        <v>463</v>
      </c>
      <c r="B24463">
        <v>4000</v>
      </c>
      <c r="C24463" t="s">
        <v>433</v>
      </c>
      <c r="D24463" t="s">
        <v>475</v>
      </c>
      <c r="E24463" t="s">
        <v>36</v>
      </c>
      <c r="F24463">
        <v>2012</v>
      </c>
      <c r="G24463" t="s">
        <v>501</v>
      </c>
      <c r="H24463">
        <v>11.676985200000001</v>
      </c>
    </row>
    <row r="24464" spans="1:8">
      <c r="A24464" t="s">
        <v>456</v>
      </c>
      <c r="B24464">
        <v>4000</v>
      </c>
      <c r="C24464" t="s">
        <v>433</v>
      </c>
      <c r="D24464" t="s">
        <v>475</v>
      </c>
      <c r="E24464" t="s">
        <v>20</v>
      </c>
      <c r="F24464">
        <v>2011</v>
      </c>
      <c r="G24464" t="s">
        <v>501</v>
      </c>
      <c r="H24464">
        <v>33.607443600000003</v>
      </c>
    </row>
    <row r="24465" spans="1:8">
      <c r="A24465" t="s">
        <v>456</v>
      </c>
      <c r="B24465">
        <v>4000</v>
      </c>
      <c r="C24465" t="s">
        <v>433</v>
      </c>
      <c r="D24465" t="s">
        <v>475</v>
      </c>
      <c r="E24465" t="s">
        <v>482</v>
      </c>
      <c r="F24465">
        <v>2013</v>
      </c>
      <c r="G24465" t="s">
        <v>501</v>
      </c>
      <c r="H24465">
        <v>15.6293244</v>
      </c>
    </row>
    <row r="24466" spans="1:8">
      <c r="A24466" t="s">
        <v>464</v>
      </c>
      <c r="B24466">
        <v>3244</v>
      </c>
      <c r="C24466" t="s">
        <v>460</v>
      </c>
      <c r="D24466" t="s">
        <v>475</v>
      </c>
      <c r="E24466" t="s">
        <v>20</v>
      </c>
      <c r="F24466">
        <v>2013</v>
      </c>
      <c r="G24466" t="s">
        <v>480</v>
      </c>
      <c r="H24466">
        <v>24.2960004</v>
      </c>
    </row>
    <row r="24467" spans="1:8">
      <c r="A24467" t="s">
        <v>464</v>
      </c>
      <c r="B24467">
        <v>3244</v>
      </c>
      <c r="C24467" t="s">
        <v>460</v>
      </c>
      <c r="D24467" t="s">
        <v>475</v>
      </c>
      <c r="E24467" t="s">
        <v>482</v>
      </c>
      <c r="F24467">
        <v>2010</v>
      </c>
      <c r="G24467" t="s">
        <v>480</v>
      </c>
      <c r="H24467">
        <v>1.632852</v>
      </c>
    </row>
    <row r="24468" spans="1:8">
      <c r="A24468" t="s">
        <v>464</v>
      </c>
      <c r="B24468">
        <v>3244</v>
      </c>
      <c r="C24468" t="s">
        <v>460</v>
      </c>
      <c r="D24468" t="s">
        <v>475</v>
      </c>
      <c r="E24468" t="s">
        <v>16</v>
      </c>
      <c r="F24468">
        <v>2010</v>
      </c>
      <c r="G24468" t="s">
        <v>480</v>
      </c>
      <c r="H24468">
        <v>4.1868000000000002E-2</v>
      </c>
    </row>
    <row r="24469" spans="1:8">
      <c r="A24469" t="s">
        <v>429</v>
      </c>
      <c r="B24469">
        <v>5534</v>
      </c>
      <c r="C24469" t="s">
        <v>538</v>
      </c>
      <c r="D24469" t="s">
        <v>475</v>
      </c>
      <c r="E24469" t="s">
        <v>6</v>
      </c>
      <c r="F24469">
        <v>2013</v>
      </c>
      <c r="G24469" t="s">
        <v>480</v>
      </c>
      <c r="H24469">
        <v>4.8985560000000001</v>
      </c>
    </row>
    <row r="24470" spans="1:8">
      <c r="A24470" t="s">
        <v>429</v>
      </c>
      <c r="B24470">
        <v>5534</v>
      </c>
      <c r="C24470" t="s">
        <v>538</v>
      </c>
      <c r="D24470" t="s">
        <v>475</v>
      </c>
      <c r="E24470" t="s">
        <v>8</v>
      </c>
      <c r="F24470">
        <v>2010</v>
      </c>
      <c r="G24470" t="s">
        <v>480</v>
      </c>
      <c r="H24470">
        <v>2.0934000000000001E-2</v>
      </c>
    </row>
    <row r="24471" spans="1:8">
      <c r="A24471" t="s">
        <v>429</v>
      </c>
      <c r="B24471">
        <v>5534</v>
      </c>
      <c r="C24471" t="s">
        <v>538</v>
      </c>
      <c r="D24471" t="s">
        <v>475</v>
      </c>
      <c r="E24471" t="s">
        <v>9</v>
      </c>
      <c r="F24471">
        <v>2009</v>
      </c>
      <c r="G24471" t="s">
        <v>480</v>
      </c>
      <c r="H24471">
        <v>0.3181968</v>
      </c>
    </row>
    <row r="24472" spans="1:8">
      <c r="A24472" t="s">
        <v>429</v>
      </c>
      <c r="B24472">
        <v>5534</v>
      </c>
      <c r="C24472" t="s">
        <v>538</v>
      </c>
      <c r="D24472" t="s">
        <v>475</v>
      </c>
      <c r="E24472" t="s">
        <v>14</v>
      </c>
      <c r="F24472">
        <v>2009</v>
      </c>
      <c r="G24472" t="s">
        <v>480</v>
      </c>
      <c r="H24472">
        <v>1.67472E-2</v>
      </c>
    </row>
    <row r="24473" spans="1:8">
      <c r="A24473" t="s">
        <v>429</v>
      </c>
      <c r="B24473">
        <v>5535</v>
      </c>
      <c r="C24473" t="s">
        <v>542</v>
      </c>
      <c r="D24473" t="s">
        <v>475</v>
      </c>
      <c r="E24473" t="s">
        <v>37</v>
      </c>
      <c r="F24473">
        <v>2011</v>
      </c>
      <c r="G24473" t="s">
        <v>480</v>
      </c>
      <c r="H24473">
        <v>4.1868000000000001E-3</v>
      </c>
    </row>
    <row r="24474" spans="1:8">
      <c r="A24474" t="s">
        <v>429</v>
      </c>
      <c r="B24474">
        <v>55431</v>
      </c>
      <c r="C24474" t="s">
        <v>537</v>
      </c>
      <c r="D24474" t="s">
        <v>475</v>
      </c>
      <c r="E24474" t="s">
        <v>6</v>
      </c>
      <c r="F24474">
        <v>2013</v>
      </c>
      <c r="G24474" t="s">
        <v>480</v>
      </c>
      <c r="H24474">
        <v>0.64476719999999998</v>
      </c>
    </row>
    <row r="24475" spans="1:8">
      <c r="A24475" t="s">
        <v>429</v>
      </c>
      <c r="B24475">
        <v>55431</v>
      </c>
      <c r="C24475" t="s">
        <v>537</v>
      </c>
      <c r="D24475" t="s">
        <v>475</v>
      </c>
      <c r="E24475" t="s">
        <v>9</v>
      </c>
      <c r="F24475">
        <v>2011</v>
      </c>
      <c r="G24475" t="s">
        <v>480</v>
      </c>
      <c r="H24475">
        <v>3.3452532000000001</v>
      </c>
    </row>
    <row r="24476" spans="1:8">
      <c r="A24476" t="s">
        <v>429</v>
      </c>
      <c r="B24476">
        <v>55431</v>
      </c>
      <c r="C24476" t="s">
        <v>537</v>
      </c>
      <c r="D24476" t="s">
        <v>475</v>
      </c>
      <c r="E24476" t="s">
        <v>14</v>
      </c>
      <c r="F24476">
        <v>2012</v>
      </c>
      <c r="G24476" t="s">
        <v>480</v>
      </c>
      <c r="H24476">
        <v>8.0805240000000005</v>
      </c>
    </row>
    <row r="24477" spans="1:8">
      <c r="A24477" t="s">
        <v>429</v>
      </c>
      <c r="B24477">
        <v>55431</v>
      </c>
      <c r="C24477" t="s">
        <v>537</v>
      </c>
      <c r="D24477" t="s">
        <v>475</v>
      </c>
      <c r="E24477" t="s">
        <v>13</v>
      </c>
      <c r="F24477">
        <v>2010</v>
      </c>
      <c r="G24477" t="s">
        <v>480</v>
      </c>
      <c r="H24477">
        <v>7.2934055999999998</v>
      </c>
    </row>
    <row r="24478" spans="1:8">
      <c r="A24478" t="s">
        <v>429</v>
      </c>
      <c r="B24478">
        <v>55431</v>
      </c>
      <c r="C24478" t="s">
        <v>537</v>
      </c>
      <c r="D24478" t="s">
        <v>475</v>
      </c>
      <c r="E24478" t="s">
        <v>18</v>
      </c>
      <c r="F24478">
        <v>2009</v>
      </c>
      <c r="G24478" t="s">
        <v>480</v>
      </c>
      <c r="H24478">
        <v>0.21352679999999999</v>
      </c>
    </row>
    <row r="24479" spans="1:8">
      <c r="A24479" t="s">
        <v>429</v>
      </c>
      <c r="B24479">
        <v>55431</v>
      </c>
      <c r="C24479" t="s">
        <v>537</v>
      </c>
      <c r="D24479" t="s">
        <v>475</v>
      </c>
      <c r="E24479" t="s">
        <v>34</v>
      </c>
      <c r="F24479">
        <v>2010</v>
      </c>
      <c r="G24479" t="s">
        <v>480</v>
      </c>
      <c r="H24479">
        <v>31.099550399999998</v>
      </c>
    </row>
    <row r="24480" spans="1:8">
      <c r="A24480" t="s">
        <v>464</v>
      </c>
      <c r="B24480">
        <v>2130</v>
      </c>
      <c r="C24480" t="s">
        <v>541</v>
      </c>
      <c r="D24480" t="s">
        <v>475</v>
      </c>
      <c r="E24480" t="s">
        <v>3</v>
      </c>
      <c r="F24480">
        <v>2014</v>
      </c>
      <c r="G24480" t="s">
        <v>490</v>
      </c>
      <c r="H24480">
        <v>1.7333352</v>
      </c>
    </row>
    <row r="24481" spans="1:8">
      <c r="A24481" t="s">
        <v>463</v>
      </c>
      <c r="B24481">
        <v>2130</v>
      </c>
      <c r="C24481" t="s">
        <v>541</v>
      </c>
      <c r="D24481" t="s">
        <v>475</v>
      </c>
      <c r="E24481" t="s">
        <v>9</v>
      </c>
      <c r="F24481">
        <v>2014</v>
      </c>
      <c r="G24481" t="s">
        <v>490</v>
      </c>
      <c r="H24481">
        <v>7.4650644000000002</v>
      </c>
    </row>
    <row r="24482" spans="1:8">
      <c r="A24482" t="s">
        <v>463</v>
      </c>
      <c r="B24482">
        <v>2130</v>
      </c>
      <c r="C24482" t="s">
        <v>541</v>
      </c>
      <c r="D24482" t="s">
        <v>475</v>
      </c>
      <c r="E24482" t="s">
        <v>482</v>
      </c>
      <c r="F24482">
        <v>2012</v>
      </c>
      <c r="G24482" t="s">
        <v>490</v>
      </c>
      <c r="H24482">
        <v>32.008085999999999</v>
      </c>
    </row>
    <row r="24483" spans="1:8">
      <c r="A24483" t="s">
        <v>486</v>
      </c>
      <c r="B24483">
        <v>2200</v>
      </c>
      <c r="C24483" t="s">
        <v>539</v>
      </c>
      <c r="D24483" t="s">
        <v>475</v>
      </c>
      <c r="E24483" t="s">
        <v>22</v>
      </c>
      <c r="F24483">
        <v>2009</v>
      </c>
      <c r="G24483" t="s">
        <v>490</v>
      </c>
      <c r="H24483">
        <v>0.15072479999999999</v>
      </c>
    </row>
    <row r="24484" spans="1:8">
      <c r="A24484" t="s">
        <v>464</v>
      </c>
      <c r="B24484">
        <v>2200</v>
      </c>
      <c r="C24484" t="s">
        <v>539</v>
      </c>
      <c r="D24484" t="s">
        <v>475</v>
      </c>
      <c r="E24484" t="s">
        <v>14</v>
      </c>
      <c r="F24484">
        <v>2011</v>
      </c>
      <c r="G24484" t="s">
        <v>490</v>
      </c>
      <c r="H24484">
        <v>1.0508868</v>
      </c>
    </row>
    <row r="24485" spans="1:8">
      <c r="A24485" t="s">
        <v>499</v>
      </c>
      <c r="B24485">
        <v>2200</v>
      </c>
      <c r="C24485" t="s">
        <v>539</v>
      </c>
      <c r="D24485" t="s">
        <v>475</v>
      </c>
      <c r="E24485" t="s">
        <v>14</v>
      </c>
      <c r="F24485">
        <v>2012</v>
      </c>
      <c r="G24485" t="s">
        <v>490</v>
      </c>
      <c r="H24485">
        <v>0.56103119999999995</v>
      </c>
    </row>
    <row r="24486" spans="1:8">
      <c r="A24486" t="s">
        <v>464</v>
      </c>
      <c r="B24486">
        <v>3244</v>
      </c>
      <c r="C24486" t="s">
        <v>460</v>
      </c>
      <c r="D24486" t="s">
        <v>475</v>
      </c>
      <c r="E24486" t="s">
        <v>5</v>
      </c>
      <c r="F24486">
        <v>2010</v>
      </c>
      <c r="G24486" t="s">
        <v>503</v>
      </c>
      <c r="H24486">
        <v>2.9223864000000002</v>
      </c>
    </row>
    <row r="24487" spans="1:8">
      <c r="A24487" t="s">
        <v>464</v>
      </c>
      <c r="B24487">
        <v>3244</v>
      </c>
      <c r="C24487" t="s">
        <v>460</v>
      </c>
      <c r="D24487" t="s">
        <v>475</v>
      </c>
      <c r="E24487" t="s">
        <v>3</v>
      </c>
      <c r="F24487">
        <v>2014</v>
      </c>
      <c r="G24487" t="s">
        <v>503</v>
      </c>
      <c r="H24487">
        <v>4.1868000000000002E-2</v>
      </c>
    </row>
    <row r="24488" spans="1:8">
      <c r="A24488" t="s">
        <v>464</v>
      </c>
      <c r="B24488">
        <v>3244</v>
      </c>
      <c r="C24488" t="s">
        <v>460</v>
      </c>
      <c r="D24488" t="s">
        <v>475</v>
      </c>
      <c r="E24488" t="s">
        <v>34</v>
      </c>
      <c r="F24488">
        <v>2012</v>
      </c>
      <c r="G24488" t="s">
        <v>503</v>
      </c>
      <c r="H24488">
        <v>4.1868000000000002E-2</v>
      </c>
    </row>
    <row r="24489" spans="1:8">
      <c r="A24489" t="s">
        <v>464</v>
      </c>
      <c r="B24489">
        <v>3244</v>
      </c>
      <c r="C24489" t="s">
        <v>460</v>
      </c>
      <c r="D24489" t="s">
        <v>475</v>
      </c>
      <c r="E24489" t="s">
        <v>482</v>
      </c>
      <c r="F24489">
        <v>2014</v>
      </c>
      <c r="G24489" t="s">
        <v>503</v>
      </c>
      <c r="H24489">
        <v>5.7819707999999999</v>
      </c>
    </row>
    <row r="24490" spans="1:8">
      <c r="A24490" t="s">
        <v>429</v>
      </c>
      <c r="B24490">
        <v>55431</v>
      </c>
      <c r="C24490" t="s">
        <v>537</v>
      </c>
      <c r="D24490" t="s">
        <v>475</v>
      </c>
      <c r="E24490" t="s">
        <v>28</v>
      </c>
      <c r="F24490">
        <v>2010</v>
      </c>
      <c r="G24490" t="s">
        <v>483</v>
      </c>
      <c r="H24490">
        <v>34.206156</v>
      </c>
    </row>
    <row r="24491" spans="1:8">
      <c r="A24491" t="s">
        <v>464</v>
      </c>
      <c r="B24491">
        <v>5545</v>
      </c>
      <c r="C24491" t="s">
        <v>540</v>
      </c>
      <c r="D24491" t="s">
        <v>475</v>
      </c>
      <c r="E24491" t="s">
        <v>35</v>
      </c>
      <c r="F24491">
        <v>2010</v>
      </c>
      <c r="G24491" t="s">
        <v>483</v>
      </c>
      <c r="H24491">
        <v>1.2392928000000001</v>
      </c>
    </row>
    <row r="24492" spans="1:8">
      <c r="A24492" t="s">
        <v>429</v>
      </c>
      <c r="B24492">
        <v>5545</v>
      </c>
      <c r="C24492" t="s">
        <v>540</v>
      </c>
      <c r="D24492" t="s">
        <v>475</v>
      </c>
      <c r="E24492" t="s">
        <v>20</v>
      </c>
      <c r="F24492">
        <v>2010</v>
      </c>
      <c r="G24492" t="s">
        <v>483</v>
      </c>
      <c r="H24492">
        <v>35.303097600000001</v>
      </c>
    </row>
    <row r="24493" spans="1:8">
      <c r="A24493" t="s">
        <v>464</v>
      </c>
      <c r="B24493">
        <v>2130</v>
      </c>
      <c r="C24493" t="s">
        <v>541</v>
      </c>
      <c r="D24493" t="s">
        <v>475</v>
      </c>
      <c r="E24493" t="s">
        <v>5</v>
      </c>
      <c r="F24493">
        <v>2013</v>
      </c>
      <c r="G24493" t="s">
        <v>480</v>
      </c>
      <c r="H24493">
        <v>6.2969472</v>
      </c>
    </row>
    <row r="24494" spans="1:8">
      <c r="A24494" t="s">
        <v>463</v>
      </c>
      <c r="B24494">
        <v>2130</v>
      </c>
      <c r="C24494" t="s">
        <v>541</v>
      </c>
      <c r="D24494" t="s">
        <v>475</v>
      </c>
      <c r="E24494" t="s">
        <v>3</v>
      </c>
      <c r="F24494">
        <v>2012</v>
      </c>
      <c r="G24494" t="s">
        <v>480</v>
      </c>
      <c r="H24494">
        <v>1.8840600000000001</v>
      </c>
    </row>
    <row r="24495" spans="1:8">
      <c r="A24495" t="s">
        <v>461</v>
      </c>
      <c r="B24495">
        <v>2130</v>
      </c>
      <c r="C24495" t="s">
        <v>541</v>
      </c>
      <c r="D24495" t="s">
        <v>475</v>
      </c>
      <c r="E24495" t="s">
        <v>13</v>
      </c>
      <c r="F24495">
        <v>2012</v>
      </c>
      <c r="G24495" t="s">
        <v>480</v>
      </c>
      <c r="H24495">
        <v>0.37681199999999998</v>
      </c>
    </row>
    <row r="24496" spans="1:8">
      <c r="A24496" t="s">
        <v>464</v>
      </c>
      <c r="B24496">
        <v>3244</v>
      </c>
      <c r="C24496" t="s">
        <v>460</v>
      </c>
      <c r="D24496" t="s">
        <v>475</v>
      </c>
      <c r="E24496" t="s">
        <v>5</v>
      </c>
      <c r="F24496">
        <v>2014</v>
      </c>
      <c r="G24496" t="s">
        <v>480</v>
      </c>
      <c r="H24496">
        <v>3.0521772</v>
      </c>
    </row>
    <row r="24497" spans="1:8">
      <c r="A24497" t="s">
        <v>429</v>
      </c>
      <c r="B24497">
        <v>5534</v>
      </c>
      <c r="C24497" t="s">
        <v>538</v>
      </c>
      <c r="D24497" t="s">
        <v>475</v>
      </c>
      <c r="E24497" t="s">
        <v>36</v>
      </c>
      <c r="F24497">
        <v>2013</v>
      </c>
      <c r="G24497" t="s">
        <v>480</v>
      </c>
      <c r="H24497">
        <v>2.1185208000000002</v>
      </c>
    </row>
    <row r="24498" spans="1:8">
      <c r="A24498" t="s">
        <v>429</v>
      </c>
      <c r="B24498">
        <v>2200</v>
      </c>
      <c r="C24498" t="s">
        <v>539</v>
      </c>
      <c r="D24498" t="s">
        <v>475</v>
      </c>
      <c r="E24498" t="s">
        <v>30</v>
      </c>
      <c r="F24498">
        <v>2011</v>
      </c>
      <c r="G24498" t="s">
        <v>490</v>
      </c>
      <c r="H24498">
        <v>525.47689439999999</v>
      </c>
    </row>
    <row r="24499" spans="1:8">
      <c r="A24499" t="s">
        <v>486</v>
      </c>
      <c r="B24499">
        <v>2200</v>
      </c>
      <c r="C24499" t="s">
        <v>539</v>
      </c>
      <c r="D24499" t="s">
        <v>475</v>
      </c>
      <c r="E24499" t="s">
        <v>33</v>
      </c>
      <c r="F24499">
        <v>2013</v>
      </c>
      <c r="G24499" t="s">
        <v>490</v>
      </c>
      <c r="H24499">
        <v>16.508552399999999</v>
      </c>
    </row>
    <row r="24500" spans="1:8">
      <c r="A24500" t="s">
        <v>464</v>
      </c>
      <c r="B24500">
        <v>3244</v>
      </c>
      <c r="C24500" t="s">
        <v>460</v>
      </c>
      <c r="D24500" t="s">
        <v>475</v>
      </c>
      <c r="E24500" t="s">
        <v>30</v>
      </c>
      <c r="F24500">
        <v>2014</v>
      </c>
      <c r="G24500" t="s">
        <v>503</v>
      </c>
      <c r="H24500">
        <v>4.1868000000000002E-2</v>
      </c>
    </row>
    <row r="24501" spans="1:8">
      <c r="A24501" t="s">
        <v>464</v>
      </c>
      <c r="B24501">
        <v>5545</v>
      </c>
      <c r="C24501" t="s">
        <v>540</v>
      </c>
      <c r="D24501" t="s">
        <v>475</v>
      </c>
      <c r="E24501" t="s">
        <v>29</v>
      </c>
      <c r="F24501">
        <v>2013</v>
      </c>
      <c r="G24501" t="s">
        <v>483</v>
      </c>
      <c r="H24501">
        <v>5.3674776</v>
      </c>
    </row>
    <row r="24502" spans="1:8">
      <c r="A24502" t="s">
        <v>464</v>
      </c>
      <c r="B24502">
        <v>5545</v>
      </c>
      <c r="C24502" t="s">
        <v>540</v>
      </c>
      <c r="D24502" t="s">
        <v>475</v>
      </c>
      <c r="E24502" t="s">
        <v>30</v>
      </c>
      <c r="F24502">
        <v>2011</v>
      </c>
      <c r="G24502" t="s">
        <v>483</v>
      </c>
      <c r="H24502">
        <v>22.2360948</v>
      </c>
    </row>
    <row r="24503" spans="1:8">
      <c r="A24503" t="s">
        <v>464</v>
      </c>
      <c r="B24503">
        <v>3244</v>
      </c>
      <c r="C24503" t="s">
        <v>460</v>
      </c>
      <c r="D24503" t="s">
        <v>475</v>
      </c>
      <c r="E24503" t="s">
        <v>29</v>
      </c>
      <c r="F24503">
        <v>2013</v>
      </c>
      <c r="G24503" t="s">
        <v>480</v>
      </c>
      <c r="H24503">
        <v>6.1211016000000003</v>
      </c>
    </row>
    <row r="24504" spans="1:8">
      <c r="A24504" t="s">
        <v>464</v>
      </c>
      <c r="B24504">
        <v>2130</v>
      </c>
      <c r="C24504" t="s">
        <v>541</v>
      </c>
      <c r="D24504" t="s">
        <v>475</v>
      </c>
      <c r="E24504" t="s">
        <v>9</v>
      </c>
      <c r="F24504">
        <v>2013</v>
      </c>
      <c r="G24504" t="s">
        <v>490</v>
      </c>
      <c r="H24504">
        <v>11.459271599999999</v>
      </c>
    </row>
    <row r="24505" spans="1:8">
      <c r="A24505" t="s">
        <v>429</v>
      </c>
      <c r="B24505">
        <v>2200</v>
      </c>
      <c r="C24505" t="s">
        <v>539</v>
      </c>
      <c r="D24505" t="s">
        <v>475</v>
      </c>
      <c r="E24505" t="s">
        <v>32</v>
      </c>
      <c r="F24505">
        <v>2012</v>
      </c>
      <c r="G24505" t="s">
        <v>490</v>
      </c>
      <c r="H24505">
        <v>264.72299040000001</v>
      </c>
    </row>
    <row r="24506" spans="1:8">
      <c r="A24506" t="s">
        <v>462</v>
      </c>
      <c r="B24506">
        <v>2200</v>
      </c>
      <c r="C24506" t="s">
        <v>539</v>
      </c>
      <c r="D24506" t="s">
        <v>475</v>
      </c>
      <c r="E24506" t="s">
        <v>10</v>
      </c>
      <c r="F24506">
        <v>2013</v>
      </c>
      <c r="G24506" t="s">
        <v>490</v>
      </c>
      <c r="H24506">
        <v>5.1162695999999999</v>
      </c>
    </row>
    <row r="24507" spans="1:8">
      <c r="A24507" t="s">
        <v>429</v>
      </c>
      <c r="B24507">
        <v>5534</v>
      </c>
      <c r="C24507" t="s">
        <v>538</v>
      </c>
      <c r="D24507" t="s">
        <v>475</v>
      </c>
      <c r="E24507" t="s">
        <v>31</v>
      </c>
      <c r="F24507">
        <v>2014</v>
      </c>
      <c r="G24507" t="s">
        <v>483</v>
      </c>
      <c r="H24507">
        <v>2.2566852000000002</v>
      </c>
    </row>
    <row r="24508" spans="1:8">
      <c r="A24508" t="s">
        <v>464</v>
      </c>
      <c r="B24508">
        <v>5545</v>
      </c>
      <c r="C24508" t="s">
        <v>540</v>
      </c>
      <c r="D24508" t="s">
        <v>475</v>
      </c>
      <c r="E24508" t="s">
        <v>6</v>
      </c>
      <c r="F24508">
        <v>2013</v>
      </c>
      <c r="G24508" t="s">
        <v>483</v>
      </c>
      <c r="H24508">
        <v>3.7513728</v>
      </c>
    </row>
    <row r="24509" spans="1:8">
      <c r="A24509" t="s">
        <v>464</v>
      </c>
      <c r="B24509">
        <v>5545</v>
      </c>
      <c r="C24509" t="s">
        <v>540</v>
      </c>
      <c r="D24509" t="s">
        <v>475</v>
      </c>
      <c r="E24509" t="s">
        <v>8</v>
      </c>
      <c r="F24509">
        <v>2011</v>
      </c>
      <c r="G24509" t="s">
        <v>483</v>
      </c>
      <c r="H24509">
        <v>0.4438008</v>
      </c>
    </row>
    <row r="24510" spans="1:8">
      <c r="A24510" t="s">
        <v>429</v>
      </c>
      <c r="B24510">
        <v>5545</v>
      </c>
      <c r="C24510" t="s">
        <v>540</v>
      </c>
      <c r="D24510" t="s">
        <v>475</v>
      </c>
      <c r="E24510" t="s">
        <v>31</v>
      </c>
      <c r="F24510">
        <v>2012</v>
      </c>
      <c r="G24510" t="s">
        <v>483</v>
      </c>
      <c r="H24510">
        <v>11.429964</v>
      </c>
    </row>
    <row r="24511" spans="1:8">
      <c r="A24511" t="s">
        <v>495</v>
      </c>
      <c r="B24511">
        <v>2130</v>
      </c>
      <c r="C24511" t="s">
        <v>541</v>
      </c>
      <c r="D24511" t="s">
        <v>475</v>
      </c>
      <c r="E24511" t="s">
        <v>9</v>
      </c>
      <c r="F24511">
        <v>2011</v>
      </c>
      <c r="G24511" t="s">
        <v>480</v>
      </c>
      <c r="H24511">
        <v>1.8463788000000001</v>
      </c>
    </row>
    <row r="24512" spans="1:8">
      <c r="A24512" t="s">
        <v>464</v>
      </c>
      <c r="B24512">
        <v>3244</v>
      </c>
      <c r="C24512" t="s">
        <v>460</v>
      </c>
      <c r="D24512" t="s">
        <v>475</v>
      </c>
      <c r="E24512" t="s">
        <v>8</v>
      </c>
      <c r="F24512">
        <v>2014</v>
      </c>
      <c r="G24512" t="s">
        <v>480</v>
      </c>
      <c r="H24512">
        <v>0.56940480000000004</v>
      </c>
    </row>
    <row r="24513" spans="1:8">
      <c r="A24513" t="s">
        <v>429</v>
      </c>
      <c r="B24513">
        <v>5534</v>
      </c>
      <c r="C24513" t="s">
        <v>538</v>
      </c>
      <c r="D24513" t="s">
        <v>475</v>
      </c>
      <c r="E24513" t="s">
        <v>31</v>
      </c>
      <c r="F24513">
        <v>2012</v>
      </c>
      <c r="G24513" t="s">
        <v>480</v>
      </c>
      <c r="H24513">
        <v>1.4151384</v>
      </c>
    </row>
    <row r="24514" spans="1:8">
      <c r="A24514" t="s">
        <v>463</v>
      </c>
      <c r="B24514">
        <v>2130</v>
      </c>
      <c r="C24514" t="s">
        <v>541</v>
      </c>
      <c r="D24514" t="s">
        <v>475</v>
      </c>
      <c r="E24514" t="s">
        <v>17</v>
      </c>
      <c r="F24514">
        <v>2012</v>
      </c>
      <c r="G24514" t="s">
        <v>490</v>
      </c>
      <c r="H24514">
        <v>2.260872</v>
      </c>
    </row>
    <row r="24515" spans="1:8">
      <c r="A24515" t="s">
        <v>463</v>
      </c>
      <c r="B24515">
        <v>2130</v>
      </c>
      <c r="C24515" t="s">
        <v>541</v>
      </c>
      <c r="D24515" t="s">
        <v>475</v>
      </c>
      <c r="E24515" t="s">
        <v>28</v>
      </c>
      <c r="F24515">
        <v>2009</v>
      </c>
      <c r="G24515" t="s">
        <v>490</v>
      </c>
      <c r="H24515">
        <v>3.2782643999999999</v>
      </c>
    </row>
    <row r="24516" spans="1:8">
      <c r="A24516" t="s">
        <v>463</v>
      </c>
      <c r="B24516">
        <v>2130</v>
      </c>
      <c r="C24516" t="s">
        <v>541</v>
      </c>
      <c r="D24516" t="s">
        <v>475</v>
      </c>
      <c r="E24516" t="s">
        <v>36</v>
      </c>
      <c r="F24516">
        <v>2013</v>
      </c>
      <c r="G24516" t="s">
        <v>490</v>
      </c>
      <c r="H24516">
        <v>2.0724659999999999</v>
      </c>
    </row>
    <row r="24517" spans="1:8">
      <c r="A24517" t="s">
        <v>429</v>
      </c>
      <c r="B24517">
        <v>2200</v>
      </c>
      <c r="C24517" t="s">
        <v>539</v>
      </c>
      <c r="D24517" t="s">
        <v>475</v>
      </c>
      <c r="E24517" t="s">
        <v>2</v>
      </c>
      <c r="F24517">
        <v>2013</v>
      </c>
      <c r="G24517" t="s">
        <v>490</v>
      </c>
      <c r="H24517">
        <v>2.93076E-2</v>
      </c>
    </row>
    <row r="24518" spans="1:8">
      <c r="A24518" t="s">
        <v>464</v>
      </c>
      <c r="B24518">
        <v>2200</v>
      </c>
      <c r="C24518" t="s">
        <v>539</v>
      </c>
      <c r="D24518" t="s">
        <v>475</v>
      </c>
      <c r="E24518" t="s">
        <v>26</v>
      </c>
      <c r="F24518">
        <v>2010</v>
      </c>
      <c r="G24518" t="s">
        <v>490</v>
      </c>
      <c r="H24518">
        <v>0.30982320000000002</v>
      </c>
    </row>
    <row r="24519" spans="1:8">
      <c r="A24519" t="s">
        <v>499</v>
      </c>
      <c r="B24519">
        <v>2200</v>
      </c>
      <c r="C24519" t="s">
        <v>539</v>
      </c>
      <c r="D24519" t="s">
        <v>475</v>
      </c>
      <c r="E24519" t="s">
        <v>482</v>
      </c>
      <c r="F24519">
        <v>2012</v>
      </c>
      <c r="G24519" t="s">
        <v>490</v>
      </c>
      <c r="H24519">
        <v>4.1993603999999998</v>
      </c>
    </row>
    <row r="24520" spans="1:8">
      <c r="A24520" t="s">
        <v>429</v>
      </c>
      <c r="B24520">
        <v>5534</v>
      </c>
      <c r="C24520" t="s">
        <v>538</v>
      </c>
      <c r="D24520" t="s">
        <v>475</v>
      </c>
      <c r="E24520" t="s">
        <v>26</v>
      </c>
      <c r="F24520">
        <v>2014</v>
      </c>
      <c r="G24520" t="s">
        <v>483</v>
      </c>
      <c r="H24520">
        <v>5.0241599999999997E-2</v>
      </c>
    </row>
    <row r="24521" spans="1:8">
      <c r="A24521" t="s">
        <v>429</v>
      </c>
      <c r="B24521">
        <v>55431</v>
      </c>
      <c r="C24521" t="s">
        <v>537</v>
      </c>
      <c r="D24521" t="s">
        <v>475</v>
      </c>
      <c r="E24521" t="s">
        <v>3</v>
      </c>
      <c r="F24521">
        <v>2009</v>
      </c>
      <c r="G24521" t="s">
        <v>483</v>
      </c>
      <c r="H24521">
        <v>5.4135324000000002</v>
      </c>
    </row>
    <row r="24522" spans="1:8">
      <c r="A24522" t="s">
        <v>429</v>
      </c>
      <c r="B24522">
        <v>5545</v>
      </c>
      <c r="C24522" t="s">
        <v>540</v>
      </c>
      <c r="D24522" t="s">
        <v>475</v>
      </c>
      <c r="E24522" t="s">
        <v>3</v>
      </c>
      <c r="F24522">
        <v>2013</v>
      </c>
      <c r="G24522" t="s">
        <v>483</v>
      </c>
      <c r="H24522">
        <v>9.6087059999999997</v>
      </c>
    </row>
    <row r="24523" spans="1:8">
      <c r="A24523" t="s">
        <v>429</v>
      </c>
      <c r="B24523">
        <v>5545</v>
      </c>
      <c r="C24523" t="s">
        <v>540</v>
      </c>
      <c r="D24523" t="s">
        <v>475</v>
      </c>
      <c r="E24523" t="s">
        <v>24</v>
      </c>
      <c r="F24523">
        <v>2011</v>
      </c>
      <c r="G24523" t="s">
        <v>483</v>
      </c>
      <c r="H24523">
        <v>2.2776192000000002</v>
      </c>
    </row>
    <row r="24524" spans="1:8">
      <c r="A24524" t="s">
        <v>463</v>
      </c>
      <c r="B24524">
        <v>2130</v>
      </c>
      <c r="C24524" t="s">
        <v>541</v>
      </c>
      <c r="D24524" t="s">
        <v>475</v>
      </c>
      <c r="E24524" t="s">
        <v>13</v>
      </c>
      <c r="F24524">
        <v>2014</v>
      </c>
      <c r="G24524" t="s">
        <v>480</v>
      </c>
      <c r="H24524">
        <v>2.3362343999999999</v>
      </c>
    </row>
    <row r="24525" spans="1:8">
      <c r="A24525" t="s">
        <v>463</v>
      </c>
      <c r="B24525">
        <v>2130</v>
      </c>
      <c r="C24525" t="s">
        <v>541</v>
      </c>
      <c r="D24525" t="s">
        <v>475</v>
      </c>
      <c r="E24525" t="s">
        <v>14</v>
      </c>
      <c r="F24525">
        <v>2010</v>
      </c>
      <c r="G24525" t="s">
        <v>480</v>
      </c>
      <c r="H24525">
        <v>0.22608719999999999</v>
      </c>
    </row>
    <row r="24526" spans="1:8">
      <c r="A24526" t="s">
        <v>429</v>
      </c>
      <c r="B24526">
        <v>5534</v>
      </c>
      <c r="C24526" t="s">
        <v>538</v>
      </c>
      <c r="D24526" t="s">
        <v>475</v>
      </c>
      <c r="E24526" t="s">
        <v>26</v>
      </c>
      <c r="F24526">
        <v>2011</v>
      </c>
      <c r="G24526" t="s">
        <v>480</v>
      </c>
      <c r="H24526">
        <v>4.1868000000000001E-3</v>
      </c>
    </row>
    <row r="24527" spans="1:8">
      <c r="A24527" t="s">
        <v>429</v>
      </c>
      <c r="B24527">
        <v>5535</v>
      </c>
      <c r="C24527" t="s">
        <v>542</v>
      </c>
      <c r="D24527" t="s">
        <v>475</v>
      </c>
      <c r="E24527" t="s">
        <v>15</v>
      </c>
      <c r="F24527">
        <v>2011</v>
      </c>
      <c r="G24527" t="s">
        <v>480</v>
      </c>
      <c r="H24527">
        <v>1.716588</v>
      </c>
    </row>
    <row r="24528" spans="1:8">
      <c r="A24528" t="s">
        <v>429</v>
      </c>
      <c r="B24528">
        <v>2200</v>
      </c>
      <c r="C24528" t="s">
        <v>539</v>
      </c>
      <c r="D24528" t="s">
        <v>475</v>
      </c>
      <c r="E24528" t="s">
        <v>9</v>
      </c>
      <c r="F24528">
        <v>2013</v>
      </c>
      <c r="G24528" t="s">
        <v>490</v>
      </c>
      <c r="H24528">
        <v>500.73290639999999</v>
      </c>
    </row>
    <row r="24529" spans="1:8">
      <c r="A24529" t="s">
        <v>461</v>
      </c>
      <c r="B24529">
        <v>4000</v>
      </c>
      <c r="C24529" t="s">
        <v>433</v>
      </c>
      <c r="D24529" t="s">
        <v>475</v>
      </c>
      <c r="E24529" t="s">
        <v>3</v>
      </c>
      <c r="F24529">
        <v>2014</v>
      </c>
      <c r="G24529" t="s">
        <v>501</v>
      </c>
      <c r="H24529">
        <v>6.3890567999999996</v>
      </c>
    </row>
    <row r="24530" spans="1:8">
      <c r="A24530" t="s">
        <v>461</v>
      </c>
      <c r="B24530">
        <v>4000</v>
      </c>
      <c r="C24530" t="s">
        <v>433</v>
      </c>
      <c r="D24530" t="s">
        <v>475</v>
      </c>
      <c r="E24530" t="s">
        <v>17</v>
      </c>
      <c r="F24530">
        <v>2010</v>
      </c>
      <c r="G24530" t="s">
        <v>501</v>
      </c>
      <c r="H24530">
        <v>3.7053180000000001</v>
      </c>
    </row>
    <row r="24531" spans="1:8">
      <c r="A24531" t="s">
        <v>461</v>
      </c>
      <c r="B24531">
        <v>4000</v>
      </c>
      <c r="C24531" t="s">
        <v>433</v>
      </c>
      <c r="D24531" t="s">
        <v>475</v>
      </c>
      <c r="E24531" t="s">
        <v>20</v>
      </c>
      <c r="F24531">
        <v>2010</v>
      </c>
      <c r="G24531" t="s">
        <v>501</v>
      </c>
      <c r="H24531">
        <v>0.15491160000000001</v>
      </c>
    </row>
    <row r="24532" spans="1:8">
      <c r="A24532" t="s">
        <v>461</v>
      </c>
      <c r="B24532">
        <v>4000</v>
      </c>
      <c r="C24532" t="s">
        <v>433</v>
      </c>
      <c r="D24532" t="s">
        <v>475</v>
      </c>
      <c r="E24532" t="s">
        <v>28</v>
      </c>
      <c r="F24532">
        <v>2014</v>
      </c>
      <c r="G24532" t="s">
        <v>501</v>
      </c>
      <c r="H24532">
        <v>7.7330196000000004</v>
      </c>
    </row>
    <row r="24533" spans="1:8">
      <c r="A24533" t="s">
        <v>495</v>
      </c>
      <c r="B24533">
        <v>4000</v>
      </c>
      <c r="C24533" t="s">
        <v>433</v>
      </c>
      <c r="D24533" t="s">
        <v>475</v>
      </c>
      <c r="E24533" t="s">
        <v>30</v>
      </c>
      <c r="F24533">
        <v>2010</v>
      </c>
      <c r="G24533" t="s">
        <v>501</v>
      </c>
      <c r="H24533">
        <v>1.2560399999999999E-2</v>
      </c>
    </row>
    <row r="24534" spans="1:8">
      <c r="A24534" t="s">
        <v>465</v>
      </c>
      <c r="B24534">
        <v>4000</v>
      </c>
      <c r="C24534" t="s">
        <v>433</v>
      </c>
      <c r="D24534" t="s">
        <v>475</v>
      </c>
      <c r="E24534" t="s">
        <v>6</v>
      </c>
      <c r="F24534">
        <v>2010</v>
      </c>
      <c r="G24534" t="s">
        <v>501</v>
      </c>
      <c r="H24534">
        <v>5.8950144</v>
      </c>
    </row>
    <row r="24535" spans="1:8">
      <c r="A24535" t="s">
        <v>429</v>
      </c>
      <c r="B24535">
        <v>4100</v>
      </c>
      <c r="C24535" t="s">
        <v>449</v>
      </c>
      <c r="D24535" t="s">
        <v>475</v>
      </c>
      <c r="E24535" t="s">
        <v>10</v>
      </c>
      <c r="F24535">
        <v>2013</v>
      </c>
      <c r="G24535" t="s">
        <v>501</v>
      </c>
      <c r="H24535">
        <v>371.18912760000001</v>
      </c>
    </row>
    <row r="24536" spans="1:8">
      <c r="A24536" t="s">
        <v>429</v>
      </c>
      <c r="B24536">
        <v>4100</v>
      </c>
      <c r="C24536" t="s">
        <v>449</v>
      </c>
      <c r="D24536" t="s">
        <v>475</v>
      </c>
      <c r="E24536" t="s">
        <v>18</v>
      </c>
      <c r="F24536">
        <v>2013</v>
      </c>
      <c r="G24536" t="s">
        <v>501</v>
      </c>
      <c r="H24536">
        <v>6.0750468</v>
      </c>
    </row>
    <row r="24537" spans="1:8">
      <c r="A24537" t="s">
        <v>429</v>
      </c>
      <c r="B24537">
        <v>4100</v>
      </c>
      <c r="C24537" t="s">
        <v>449</v>
      </c>
      <c r="D24537" t="s">
        <v>475</v>
      </c>
      <c r="E24537" t="s">
        <v>33</v>
      </c>
      <c r="F24537">
        <v>2014</v>
      </c>
      <c r="G24537" t="s">
        <v>501</v>
      </c>
      <c r="H24537">
        <v>18.576831599999998</v>
      </c>
    </row>
    <row r="24538" spans="1:8">
      <c r="A24538" t="s">
        <v>464</v>
      </c>
      <c r="B24538">
        <v>4100</v>
      </c>
      <c r="C24538" t="s">
        <v>449</v>
      </c>
      <c r="D24538" t="s">
        <v>475</v>
      </c>
      <c r="E24538" t="s">
        <v>17</v>
      </c>
      <c r="F24538">
        <v>2014</v>
      </c>
      <c r="G24538" t="s">
        <v>501</v>
      </c>
      <c r="H24538">
        <v>311.34300839999997</v>
      </c>
    </row>
    <row r="24539" spans="1:8">
      <c r="A24539" t="s">
        <v>464</v>
      </c>
      <c r="B24539">
        <v>4100</v>
      </c>
      <c r="C24539" t="s">
        <v>449</v>
      </c>
      <c r="D24539" t="s">
        <v>475</v>
      </c>
      <c r="E24539" t="s">
        <v>23</v>
      </c>
      <c r="F24539">
        <v>2011</v>
      </c>
      <c r="G24539" t="s">
        <v>501</v>
      </c>
      <c r="H24539">
        <v>43.220336400000001</v>
      </c>
    </row>
    <row r="24540" spans="1:8">
      <c r="A24540" t="s">
        <v>464</v>
      </c>
      <c r="B24540">
        <v>4100</v>
      </c>
      <c r="C24540" t="s">
        <v>449</v>
      </c>
      <c r="D24540" t="s">
        <v>475</v>
      </c>
      <c r="E24540" t="s">
        <v>24</v>
      </c>
      <c r="F24540">
        <v>2013</v>
      </c>
      <c r="G24540" t="s">
        <v>501</v>
      </c>
      <c r="H24540">
        <v>58.301189999999998</v>
      </c>
    </row>
    <row r="24541" spans="1:8">
      <c r="A24541" t="s">
        <v>464</v>
      </c>
      <c r="B24541">
        <v>4100</v>
      </c>
      <c r="C24541" t="s">
        <v>449</v>
      </c>
      <c r="D24541" t="s">
        <v>475</v>
      </c>
      <c r="E24541" t="s">
        <v>479</v>
      </c>
      <c r="F24541">
        <v>2012</v>
      </c>
      <c r="G24541" t="s">
        <v>501</v>
      </c>
      <c r="H24541">
        <v>1583.1211896</v>
      </c>
    </row>
    <row r="24542" spans="1:8">
      <c r="A24542" t="s">
        <v>456</v>
      </c>
      <c r="B24542">
        <v>4100</v>
      </c>
      <c r="C24542" t="s">
        <v>449</v>
      </c>
      <c r="D24542" t="s">
        <v>475</v>
      </c>
      <c r="E24542" t="s">
        <v>22</v>
      </c>
      <c r="F24542">
        <v>2010</v>
      </c>
      <c r="G24542" t="s">
        <v>501</v>
      </c>
      <c r="H24542">
        <v>4.1868000000000001E-3</v>
      </c>
    </row>
    <row r="24543" spans="1:8">
      <c r="A24543" t="s">
        <v>456</v>
      </c>
      <c r="B24543">
        <v>4100</v>
      </c>
      <c r="C24543" t="s">
        <v>449</v>
      </c>
      <c r="D24543" t="s">
        <v>475</v>
      </c>
      <c r="E24543" t="s">
        <v>28</v>
      </c>
      <c r="F24543">
        <v>2010</v>
      </c>
      <c r="G24543" t="s">
        <v>501</v>
      </c>
      <c r="H24543">
        <v>27.092782799999998</v>
      </c>
    </row>
    <row r="24544" spans="1:8">
      <c r="A24544" t="s">
        <v>456</v>
      </c>
      <c r="B24544">
        <v>4100</v>
      </c>
      <c r="C24544" t="s">
        <v>449</v>
      </c>
      <c r="D24544" t="s">
        <v>475</v>
      </c>
      <c r="E24544" t="s">
        <v>33</v>
      </c>
      <c r="F24544">
        <v>2011</v>
      </c>
      <c r="G24544" t="s">
        <v>501</v>
      </c>
      <c r="H24544">
        <v>1.5407424000000001</v>
      </c>
    </row>
    <row r="24545" spans="1:8">
      <c r="A24545" t="s">
        <v>438</v>
      </c>
      <c r="B24545">
        <v>4100</v>
      </c>
      <c r="C24545" t="s">
        <v>449</v>
      </c>
      <c r="D24545" t="s">
        <v>475</v>
      </c>
      <c r="E24545" t="s">
        <v>37</v>
      </c>
      <c r="F24545">
        <v>2012</v>
      </c>
      <c r="G24545" t="s">
        <v>501</v>
      </c>
      <c r="H24545">
        <v>0.62802000000000002</v>
      </c>
    </row>
    <row r="24546" spans="1:8">
      <c r="A24546" t="s">
        <v>465</v>
      </c>
      <c r="B24546">
        <v>4100</v>
      </c>
      <c r="C24546" t="s">
        <v>449</v>
      </c>
      <c r="D24546" t="s">
        <v>475</v>
      </c>
      <c r="E24546" t="s">
        <v>5</v>
      </c>
      <c r="F24546">
        <v>2014</v>
      </c>
      <c r="G24546" t="s">
        <v>501</v>
      </c>
      <c r="H24546">
        <v>1.9049940000000001</v>
      </c>
    </row>
    <row r="24547" spans="1:8">
      <c r="A24547" t="s">
        <v>465</v>
      </c>
      <c r="B24547">
        <v>4100</v>
      </c>
      <c r="C24547" t="s">
        <v>449</v>
      </c>
      <c r="D24547" t="s">
        <v>475</v>
      </c>
      <c r="E24547" t="s">
        <v>6</v>
      </c>
      <c r="F24547">
        <v>2012</v>
      </c>
      <c r="G24547" t="s">
        <v>501</v>
      </c>
      <c r="H24547">
        <v>8.5201379999999993</v>
      </c>
    </row>
    <row r="24548" spans="1:8">
      <c r="A24548" t="s">
        <v>429</v>
      </c>
      <c r="B24548">
        <v>4000</v>
      </c>
      <c r="C24548" t="s">
        <v>433</v>
      </c>
      <c r="D24548" t="s">
        <v>475</v>
      </c>
      <c r="E24548" t="s">
        <v>343</v>
      </c>
      <c r="F24548">
        <v>2012</v>
      </c>
      <c r="G24548" t="s">
        <v>501</v>
      </c>
      <c r="H24548">
        <v>0.28888920000000001</v>
      </c>
    </row>
    <row r="24549" spans="1:8">
      <c r="A24549" t="s">
        <v>429</v>
      </c>
      <c r="B24549">
        <v>4000</v>
      </c>
      <c r="C24549" t="s">
        <v>433</v>
      </c>
      <c r="D24549" t="s">
        <v>475</v>
      </c>
      <c r="E24549" t="s">
        <v>18</v>
      </c>
      <c r="F24549">
        <v>2013</v>
      </c>
      <c r="G24549" t="s">
        <v>501</v>
      </c>
      <c r="H24549">
        <v>6.0750468</v>
      </c>
    </row>
    <row r="24550" spans="1:8">
      <c r="A24550" t="s">
        <v>429</v>
      </c>
      <c r="B24550">
        <v>4000</v>
      </c>
      <c r="C24550" t="s">
        <v>433</v>
      </c>
      <c r="D24550" t="s">
        <v>475</v>
      </c>
      <c r="E24550" t="s">
        <v>32</v>
      </c>
      <c r="F24550">
        <v>2014</v>
      </c>
      <c r="G24550" t="s">
        <v>501</v>
      </c>
      <c r="H24550">
        <v>366.99395399999997</v>
      </c>
    </row>
    <row r="24551" spans="1:8">
      <c r="A24551" t="s">
        <v>464</v>
      </c>
      <c r="B24551">
        <v>4000</v>
      </c>
      <c r="C24551" t="s">
        <v>433</v>
      </c>
      <c r="D24551" t="s">
        <v>475</v>
      </c>
      <c r="E24551" t="s">
        <v>17</v>
      </c>
      <c r="F24551">
        <v>2013</v>
      </c>
      <c r="G24551" t="s">
        <v>501</v>
      </c>
      <c r="H24551">
        <v>283.34587679999998</v>
      </c>
    </row>
    <row r="24552" spans="1:8">
      <c r="A24552" t="s">
        <v>464</v>
      </c>
      <c r="B24552">
        <v>4000</v>
      </c>
      <c r="C24552" t="s">
        <v>433</v>
      </c>
      <c r="D24552" t="s">
        <v>475</v>
      </c>
      <c r="E24552" t="s">
        <v>23</v>
      </c>
      <c r="F24552">
        <v>2014</v>
      </c>
      <c r="G24552" t="s">
        <v>501</v>
      </c>
      <c r="H24552">
        <v>35.303097600000001</v>
      </c>
    </row>
    <row r="24553" spans="1:8">
      <c r="A24553" t="s">
        <v>464</v>
      </c>
      <c r="B24553">
        <v>4000</v>
      </c>
      <c r="C24553" t="s">
        <v>433</v>
      </c>
      <c r="D24553" t="s">
        <v>475</v>
      </c>
      <c r="E24553" t="s">
        <v>22</v>
      </c>
      <c r="F24553">
        <v>2014</v>
      </c>
      <c r="G24553" t="s">
        <v>501</v>
      </c>
      <c r="H24553">
        <v>89.752431599999994</v>
      </c>
    </row>
    <row r="24554" spans="1:8">
      <c r="A24554" t="s">
        <v>464</v>
      </c>
      <c r="B24554">
        <v>4000</v>
      </c>
      <c r="C24554" t="s">
        <v>433</v>
      </c>
      <c r="D24554" t="s">
        <v>475</v>
      </c>
      <c r="E24554" t="s">
        <v>20</v>
      </c>
      <c r="F24554">
        <v>2011</v>
      </c>
      <c r="G24554" t="s">
        <v>501</v>
      </c>
      <c r="H24554">
        <v>2412.9533231999999</v>
      </c>
    </row>
    <row r="24555" spans="1:8">
      <c r="A24555" t="s">
        <v>464</v>
      </c>
      <c r="B24555">
        <v>4000</v>
      </c>
      <c r="C24555" t="s">
        <v>433</v>
      </c>
      <c r="D24555" t="s">
        <v>475</v>
      </c>
      <c r="E24555" t="s">
        <v>24</v>
      </c>
      <c r="F24555">
        <v>2014</v>
      </c>
      <c r="G24555" t="s">
        <v>501</v>
      </c>
      <c r="H24555">
        <v>32.661226800000001</v>
      </c>
    </row>
    <row r="24556" spans="1:8">
      <c r="A24556" t="s">
        <v>429</v>
      </c>
      <c r="B24556">
        <v>5100</v>
      </c>
      <c r="C24556" t="s">
        <v>434</v>
      </c>
      <c r="D24556" t="s">
        <v>475</v>
      </c>
      <c r="E24556" t="s">
        <v>9</v>
      </c>
      <c r="F24556">
        <v>2011</v>
      </c>
      <c r="G24556" t="s">
        <v>506</v>
      </c>
      <c r="H24556">
        <v>306.3774636</v>
      </c>
    </row>
    <row r="24557" spans="1:8">
      <c r="A24557" t="s">
        <v>429</v>
      </c>
      <c r="B24557">
        <v>5100</v>
      </c>
      <c r="C24557" t="s">
        <v>434</v>
      </c>
      <c r="D24557" t="s">
        <v>475</v>
      </c>
      <c r="E24557" t="s">
        <v>14</v>
      </c>
      <c r="F24557">
        <v>2010</v>
      </c>
      <c r="G24557" t="s">
        <v>506</v>
      </c>
      <c r="H24557">
        <v>246.23826840000001</v>
      </c>
    </row>
    <row r="24558" spans="1:8">
      <c r="A24558" t="s">
        <v>429</v>
      </c>
      <c r="B24558">
        <v>5100</v>
      </c>
      <c r="C24558" t="s">
        <v>434</v>
      </c>
      <c r="D24558" t="s">
        <v>475</v>
      </c>
      <c r="E24558" t="s">
        <v>17</v>
      </c>
      <c r="F24558">
        <v>2010</v>
      </c>
      <c r="G24558" t="s">
        <v>506</v>
      </c>
      <c r="H24558">
        <v>170.72095680000001</v>
      </c>
    </row>
    <row r="24559" spans="1:8">
      <c r="A24559" t="s">
        <v>464</v>
      </c>
      <c r="B24559">
        <v>7200</v>
      </c>
      <c r="C24559" t="s">
        <v>436</v>
      </c>
      <c r="D24559" t="s">
        <v>475</v>
      </c>
      <c r="E24559" t="s">
        <v>28</v>
      </c>
      <c r="F24559">
        <v>2012</v>
      </c>
      <c r="G24559" t="s">
        <v>505</v>
      </c>
      <c r="H24559">
        <v>4.3249643999999998</v>
      </c>
    </row>
    <row r="24560" spans="1:8">
      <c r="A24560" t="s">
        <v>429</v>
      </c>
      <c r="B24560">
        <v>7200</v>
      </c>
      <c r="C24560" t="s">
        <v>436</v>
      </c>
      <c r="D24560" t="s">
        <v>475</v>
      </c>
      <c r="E24560" t="s">
        <v>9</v>
      </c>
      <c r="F24560">
        <v>2012</v>
      </c>
      <c r="G24560" t="s">
        <v>505</v>
      </c>
      <c r="H24560">
        <v>9.4077395999999993</v>
      </c>
    </row>
    <row r="24561" spans="1:8">
      <c r="A24561" t="s">
        <v>429</v>
      </c>
      <c r="B24561">
        <v>7200</v>
      </c>
      <c r="C24561" t="s">
        <v>436</v>
      </c>
      <c r="D24561" t="s">
        <v>475</v>
      </c>
      <c r="E24561" t="s">
        <v>10</v>
      </c>
      <c r="F24561">
        <v>2013</v>
      </c>
      <c r="G24561" t="s">
        <v>505</v>
      </c>
      <c r="H24561">
        <v>171.9686232</v>
      </c>
    </row>
    <row r="24562" spans="1:8">
      <c r="A24562" t="s">
        <v>429</v>
      </c>
      <c r="B24562">
        <v>7200</v>
      </c>
      <c r="C24562" t="s">
        <v>436</v>
      </c>
      <c r="D24562" t="s">
        <v>475</v>
      </c>
      <c r="E24562" t="s">
        <v>14</v>
      </c>
      <c r="F24562">
        <v>2012</v>
      </c>
      <c r="G24562" t="s">
        <v>505</v>
      </c>
      <c r="H24562">
        <v>7.6995252000000001</v>
      </c>
    </row>
    <row r="24563" spans="1:8">
      <c r="A24563" t="s">
        <v>429</v>
      </c>
      <c r="B24563">
        <v>7200</v>
      </c>
      <c r="C24563" t="s">
        <v>436</v>
      </c>
      <c r="D24563" t="s">
        <v>475</v>
      </c>
      <c r="E24563" t="s">
        <v>19</v>
      </c>
      <c r="F24563">
        <v>2009</v>
      </c>
      <c r="G24563" t="s">
        <v>505</v>
      </c>
      <c r="H24563">
        <v>2.0934000000000001E-2</v>
      </c>
    </row>
    <row r="24564" spans="1:8">
      <c r="A24564" t="s">
        <v>429</v>
      </c>
      <c r="B24564">
        <v>7200</v>
      </c>
      <c r="C24564" t="s">
        <v>436</v>
      </c>
      <c r="D24564" t="s">
        <v>475</v>
      </c>
      <c r="E24564" t="s">
        <v>33</v>
      </c>
      <c r="F24564">
        <v>2013</v>
      </c>
      <c r="G24564" t="s">
        <v>505</v>
      </c>
      <c r="H24564">
        <v>3.7681199999999998E-2</v>
      </c>
    </row>
    <row r="24565" spans="1:8">
      <c r="A24565" t="s">
        <v>429</v>
      </c>
      <c r="B24565">
        <v>2210</v>
      </c>
      <c r="C24565" t="s">
        <v>442</v>
      </c>
      <c r="D24565" t="s">
        <v>475</v>
      </c>
      <c r="E24565" t="s">
        <v>6</v>
      </c>
      <c r="F24565">
        <v>2012</v>
      </c>
      <c r="G24565" t="s">
        <v>480</v>
      </c>
      <c r="H24565">
        <v>234.65339280000001</v>
      </c>
    </row>
    <row r="24566" spans="1:8">
      <c r="A24566" t="s">
        <v>464</v>
      </c>
      <c r="B24566">
        <v>2210</v>
      </c>
      <c r="C24566" t="s">
        <v>442</v>
      </c>
      <c r="D24566" t="s">
        <v>475</v>
      </c>
      <c r="E24566" t="s">
        <v>15</v>
      </c>
      <c r="F24566">
        <v>2011</v>
      </c>
      <c r="G24566" t="s">
        <v>480</v>
      </c>
      <c r="H24566">
        <v>1.3942044</v>
      </c>
    </row>
    <row r="24567" spans="1:8">
      <c r="A24567" t="s">
        <v>464</v>
      </c>
      <c r="B24567">
        <v>2210</v>
      </c>
      <c r="C24567" t="s">
        <v>442</v>
      </c>
      <c r="D24567" t="s">
        <v>475</v>
      </c>
      <c r="E24567" t="s">
        <v>36</v>
      </c>
      <c r="F24567">
        <v>2012</v>
      </c>
      <c r="G24567" t="s">
        <v>480</v>
      </c>
      <c r="H24567">
        <v>9.5375303999999996</v>
      </c>
    </row>
    <row r="24568" spans="1:8">
      <c r="A24568" t="s">
        <v>438</v>
      </c>
      <c r="B24568">
        <v>2210</v>
      </c>
      <c r="C24568" t="s">
        <v>442</v>
      </c>
      <c r="D24568" t="s">
        <v>475</v>
      </c>
      <c r="E24568" t="s">
        <v>36</v>
      </c>
      <c r="F24568">
        <v>2014</v>
      </c>
      <c r="G24568" t="s">
        <v>480</v>
      </c>
      <c r="H24568">
        <v>1.2560399999999999E-2</v>
      </c>
    </row>
    <row r="24569" spans="1:8">
      <c r="A24569" t="s">
        <v>464</v>
      </c>
      <c r="B24569" t="s">
        <v>504</v>
      </c>
      <c r="C24569" t="s">
        <v>447</v>
      </c>
      <c r="D24569" t="s">
        <v>475</v>
      </c>
      <c r="E24569" t="s">
        <v>9</v>
      </c>
      <c r="F24569">
        <v>2014</v>
      </c>
      <c r="G24569" t="s">
        <v>480</v>
      </c>
      <c r="H24569">
        <v>0.51916320000000005</v>
      </c>
    </row>
    <row r="24570" spans="1:8">
      <c r="A24570" t="s">
        <v>464</v>
      </c>
      <c r="B24570" t="s">
        <v>504</v>
      </c>
      <c r="C24570" t="s">
        <v>447</v>
      </c>
      <c r="D24570" t="s">
        <v>475</v>
      </c>
      <c r="E24570" t="s">
        <v>10</v>
      </c>
      <c r="F24570">
        <v>2009</v>
      </c>
      <c r="G24570" t="s">
        <v>480</v>
      </c>
      <c r="H24570">
        <v>121.6809684</v>
      </c>
    </row>
    <row r="24571" spans="1:8">
      <c r="A24571" t="s">
        <v>464</v>
      </c>
      <c r="B24571" t="s">
        <v>504</v>
      </c>
      <c r="C24571" t="s">
        <v>447</v>
      </c>
      <c r="D24571" t="s">
        <v>475</v>
      </c>
      <c r="E24571" t="s">
        <v>16</v>
      </c>
      <c r="F24571">
        <v>2012</v>
      </c>
      <c r="G24571" t="s">
        <v>480</v>
      </c>
      <c r="H24571">
        <v>2.5204536000000002</v>
      </c>
    </row>
    <row r="24572" spans="1:8">
      <c r="A24572" t="s">
        <v>464</v>
      </c>
      <c r="B24572" t="s">
        <v>504</v>
      </c>
      <c r="C24572" t="s">
        <v>447</v>
      </c>
      <c r="D24572" t="s">
        <v>475</v>
      </c>
      <c r="E24572" t="s">
        <v>19</v>
      </c>
      <c r="F24572">
        <v>2009</v>
      </c>
      <c r="G24572" t="s">
        <v>480</v>
      </c>
      <c r="H24572">
        <v>3.8392955999999998</v>
      </c>
    </row>
    <row r="24573" spans="1:8">
      <c r="A24573" t="s">
        <v>464</v>
      </c>
      <c r="B24573" t="s">
        <v>504</v>
      </c>
      <c r="C24573" t="s">
        <v>447</v>
      </c>
      <c r="D24573" t="s">
        <v>475</v>
      </c>
      <c r="E24573" t="s">
        <v>352</v>
      </c>
      <c r="F24573">
        <v>2014</v>
      </c>
      <c r="G24573" t="s">
        <v>480</v>
      </c>
      <c r="H24573">
        <v>0.72012960000000004</v>
      </c>
    </row>
    <row r="24574" spans="1:8">
      <c r="A24574" t="s">
        <v>464</v>
      </c>
      <c r="B24574" t="s">
        <v>504</v>
      </c>
      <c r="C24574" t="s">
        <v>447</v>
      </c>
      <c r="D24574" t="s">
        <v>475</v>
      </c>
      <c r="E24574" t="s">
        <v>36</v>
      </c>
      <c r="F24574">
        <v>2012</v>
      </c>
      <c r="G24574" t="s">
        <v>480</v>
      </c>
      <c r="H24574">
        <v>4.6808424000000004</v>
      </c>
    </row>
    <row r="24575" spans="1:8">
      <c r="A24575" t="s">
        <v>456</v>
      </c>
      <c r="B24575" t="s">
        <v>504</v>
      </c>
      <c r="C24575" t="s">
        <v>447</v>
      </c>
      <c r="D24575" t="s">
        <v>475</v>
      </c>
      <c r="E24575" t="s">
        <v>482</v>
      </c>
      <c r="F24575">
        <v>2011</v>
      </c>
      <c r="G24575" t="s">
        <v>480</v>
      </c>
      <c r="H24575">
        <v>4.1868000000000002E-2</v>
      </c>
    </row>
    <row r="24576" spans="1:8">
      <c r="A24576" t="s">
        <v>429</v>
      </c>
      <c r="B24576">
        <v>4000</v>
      </c>
      <c r="C24576" t="s">
        <v>433</v>
      </c>
      <c r="D24576" t="s">
        <v>475</v>
      </c>
      <c r="E24576" t="s">
        <v>9</v>
      </c>
      <c r="F24576">
        <v>2013</v>
      </c>
      <c r="G24576" t="s">
        <v>480</v>
      </c>
      <c r="H24576">
        <v>8.6206212000000004</v>
      </c>
    </row>
    <row r="24577" spans="1:8">
      <c r="A24577" t="s">
        <v>429</v>
      </c>
      <c r="B24577">
        <v>4000</v>
      </c>
      <c r="C24577" t="s">
        <v>433</v>
      </c>
      <c r="D24577" t="s">
        <v>475</v>
      </c>
      <c r="E24577" t="s">
        <v>10</v>
      </c>
      <c r="F24577">
        <v>2009</v>
      </c>
      <c r="G24577" t="s">
        <v>480</v>
      </c>
      <c r="H24577">
        <v>544.96644839999999</v>
      </c>
    </row>
    <row r="24578" spans="1:8">
      <c r="A24578" t="s">
        <v>429</v>
      </c>
      <c r="B24578">
        <v>4000</v>
      </c>
      <c r="C24578" t="s">
        <v>433</v>
      </c>
      <c r="D24578" t="s">
        <v>475</v>
      </c>
      <c r="E24578" t="s">
        <v>11</v>
      </c>
      <c r="F24578">
        <v>2011</v>
      </c>
      <c r="G24578" t="s">
        <v>480</v>
      </c>
      <c r="H24578">
        <v>246.9625848</v>
      </c>
    </row>
    <row r="24579" spans="1:8">
      <c r="A24579" t="s">
        <v>429</v>
      </c>
      <c r="B24579">
        <v>4000</v>
      </c>
      <c r="C24579" t="s">
        <v>433</v>
      </c>
      <c r="D24579" t="s">
        <v>475</v>
      </c>
      <c r="E24579" t="s">
        <v>32</v>
      </c>
      <c r="F24579">
        <v>2012</v>
      </c>
      <c r="G24579" t="s">
        <v>480</v>
      </c>
      <c r="H24579">
        <v>363.52728359999998</v>
      </c>
    </row>
    <row r="24580" spans="1:8">
      <c r="A24580" t="s">
        <v>429</v>
      </c>
      <c r="B24580">
        <v>4000</v>
      </c>
      <c r="C24580" t="s">
        <v>433</v>
      </c>
      <c r="D24580" t="s">
        <v>475</v>
      </c>
      <c r="E24580" t="s">
        <v>33</v>
      </c>
      <c r="F24580">
        <v>2009</v>
      </c>
      <c r="G24580" t="s">
        <v>480</v>
      </c>
      <c r="H24580">
        <v>8.7629724000000007</v>
      </c>
    </row>
    <row r="24581" spans="1:8">
      <c r="A24581" t="s">
        <v>464</v>
      </c>
      <c r="B24581">
        <v>4000</v>
      </c>
      <c r="C24581" t="s">
        <v>433</v>
      </c>
      <c r="D24581" t="s">
        <v>475</v>
      </c>
      <c r="E24581" t="s">
        <v>20</v>
      </c>
      <c r="F24581">
        <v>2009</v>
      </c>
      <c r="G24581" t="s">
        <v>480</v>
      </c>
      <c r="H24581">
        <v>2374.5896748</v>
      </c>
    </row>
    <row r="24582" spans="1:8">
      <c r="A24582" t="s">
        <v>464</v>
      </c>
      <c r="B24582">
        <v>4000</v>
      </c>
      <c r="C24582" t="s">
        <v>433</v>
      </c>
      <c r="D24582" t="s">
        <v>475</v>
      </c>
      <c r="E24582" t="s">
        <v>22</v>
      </c>
      <c r="F24582">
        <v>2012</v>
      </c>
      <c r="G24582" t="s">
        <v>480</v>
      </c>
      <c r="H24582">
        <v>111.1888476</v>
      </c>
    </row>
    <row r="24583" spans="1:8">
      <c r="A24583" t="s">
        <v>464</v>
      </c>
      <c r="B24583">
        <v>4000</v>
      </c>
      <c r="C24583" t="s">
        <v>433</v>
      </c>
      <c r="D24583" t="s">
        <v>475</v>
      </c>
      <c r="E24583" t="s">
        <v>23</v>
      </c>
      <c r="F24583">
        <v>2012</v>
      </c>
      <c r="G24583" t="s">
        <v>480</v>
      </c>
      <c r="H24583">
        <v>44.007454799999998</v>
      </c>
    </row>
    <row r="24584" spans="1:8">
      <c r="A24584" t="s">
        <v>497</v>
      </c>
      <c r="B24584">
        <v>4000</v>
      </c>
      <c r="C24584" t="s">
        <v>433</v>
      </c>
      <c r="D24584" t="s">
        <v>475</v>
      </c>
      <c r="E24584" t="s">
        <v>11</v>
      </c>
      <c r="F24584">
        <v>2009</v>
      </c>
      <c r="G24584" t="s">
        <v>480</v>
      </c>
      <c r="H24584">
        <v>0.57777840000000003</v>
      </c>
    </row>
    <row r="24585" spans="1:8">
      <c r="A24585" t="s">
        <v>456</v>
      </c>
      <c r="B24585">
        <v>4000</v>
      </c>
      <c r="C24585" t="s">
        <v>433</v>
      </c>
      <c r="D24585" t="s">
        <v>475</v>
      </c>
      <c r="E24585" t="s">
        <v>22</v>
      </c>
      <c r="F24585">
        <v>2011</v>
      </c>
      <c r="G24585" t="s">
        <v>480</v>
      </c>
      <c r="H24585">
        <v>4.1868000000000001E-3</v>
      </c>
    </row>
    <row r="24586" spans="1:8">
      <c r="A24586" t="s">
        <v>456</v>
      </c>
      <c r="B24586">
        <v>4000</v>
      </c>
      <c r="C24586" t="s">
        <v>433</v>
      </c>
      <c r="D24586" t="s">
        <v>475</v>
      </c>
      <c r="E24586" t="s">
        <v>30</v>
      </c>
      <c r="F24586">
        <v>2012</v>
      </c>
      <c r="G24586" t="s">
        <v>480</v>
      </c>
      <c r="H24586">
        <v>8.1182052000000002</v>
      </c>
    </row>
    <row r="24587" spans="1:8">
      <c r="A24587" t="s">
        <v>456</v>
      </c>
      <c r="B24587">
        <v>4000</v>
      </c>
      <c r="C24587" t="s">
        <v>433</v>
      </c>
      <c r="D24587" t="s">
        <v>475</v>
      </c>
      <c r="E24587" t="s">
        <v>32</v>
      </c>
      <c r="F24587">
        <v>2013</v>
      </c>
      <c r="G24587" t="s">
        <v>480</v>
      </c>
      <c r="H24587">
        <v>12.9623328</v>
      </c>
    </row>
    <row r="24588" spans="1:8">
      <c r="A24588" t="s">
        <v>438</v>
      </c>
      <c r="B24588">
        <v>4000</v>
      </c>
      <c r="C24588" t="s">
        <v>433</v>
      </c>
      <c r="D24588" t="s">
        <v>475</v>
      </c>
      <c r="E24588" t="s">
        <v>9</v>
      </c>
      <c r="F24588">
        <v>2011</v>
      </c>
      <c r="G24588" t="s">
        <v>480</v>
      </c>
      <c r="H24588">
        <v>0.20096639999999999</v>
      </c>
    </row>
    <row r="24589" spans="1:8">
      <c r="A24589" t="s">
        <v>461</v>
      </c>
      <c r="B24589">
        <v>4000</v>
      </c>
      <c r="C24589" t="s">
        <v>433</v>
      </c>
      <c r="D24589" t="s">
        <v>475</v>
      </c>
      <c r="E24589" t="s">
        <v>3</v>
      </c>
      <c r="F24589">
        <v>2012</v>
      </c>
      <c r="G24589" t="s">
        <v>480</v>
      </c>
      <c r="H24589">
        <v>6.2634527999999996</v>
      </c>
    </row>
    <row r="24590" spans="1:8">
      <c r="A24590" t="s">
        <v>461</v>
      </c>
      <c r="B24590">
        <v>4000</v>
      </c>
      <c r="C24590" t="s">
        <v>433</v>
      </c>
      <c r="D24590" t="s">
        <v>475</v>
      </c>
      <c r="E24590" t="s">
        <v>20</v>
      </c>
      <c r="F24590">
        <v>2010</v>
      </c>
      <c r="G24590" t="s">
        <v>480</v>
      </c>
      <c r="H24590">
        <v>0.15491160000000001</v>
      </c>
    </row>
    <row r="24591" spans="1:8">
      <c r="A24591" t="s">
        <v>463</v>
      </c>
      <c r="B24591">
        <v>4000</v>
      </c>
      <c r="C24591" t="s">
        <v>433</v>
      </c>
      <c r="D24591" t="s">
        <v>475</v>
      </c>
      <c r="E24591" t="s">
        <v>30</v>
      </c>
      <c r="F24591">
        <v>2014</v>
      </c>
      <c r="G24591" t="s">
        <v>480</v>
      </c>
      <c r="H24591">
        <v>69.752088000000001</v>
      </c>
    </row>
    <row r="24592" spans="1:8">
      <c r="A24592" t="s">
        <v>465</v>
      </c>
      <c r="B24592">
        <v>4000</v>
      </c>
      <c r="C24592" t="s">
        <v>433</v>
      </c>
      <c r="D24592" t="s">
        <v>475</v>
      </c>
      <c r="E24592" t="s">
        <v>6</v>
      </c>
      <c r="F24592">
        <v>2014</v>
      </c>
      <c r="G24592" t="s">
        <v>480</v>
      </c>
      <c r="H24592">
        <v>7.0296371999999998</v>
      </c>
    </row>
    <row r="24593" spans="1:8">
      <c r="A24593" t="s">
        <v>429</v>
      </c>
      <c r="B24593">
        <v>4100</v>
      </c>
      <c r="C24593" t="s">
        <v>449</v>
      </c>
      <c r="D24593" t="s">
        <v>475</v>
      </c>
      <c r="E24593" t="s">
        <v>10</v>
      </c>
      <c r="F24593">
        <v>2009</v>
      </c>
      <c r="G24593" t="s">
        <v>480</v>
      </c>
      <c r="H24593">
        <v>544.96644839999999</v>
      </c>
    </row>
    <row r="24594" spans="1:8">
      <c r="A24594" t="s">
        <v>429</v>
      </c>
      <c r="B24594">
        <v>4100</v>
      </c>
      <c r="C24594" t="s">
        <v>449</v>
      </c>
      <c r="D24594" t="s">
        <v>475</v>
      </c>
      <c r="E24594" t="s">
        <v>13</v>
      </c>
      <c r="F24594">
        <v>2010</v>
      </c>
      <c r="G24594" t="s">
        <v>480</v>
      </c>
      <c r="H24594">
        <v>1.8673128000000001</v>
      </c>
    </row>
    <row r="24595" spans="1:8">
      <c r="A24595" t="s">
        <v>429</v>
      </c>
      <c r="B24595">
        <v>4100</v>
      </c>
      <c r="C24595" t="s">
        <v>449</v>
      </c>
      <c r="D24595" t="s">
        <v>475</v>
      </c>
      <c r="E24595" t="s">
        <v>18</v>
      </c>
      <c r="F24595">
        <v>2014</v>
      </c>
      <c r="G24595" t="s">
        <v>480</v>
      </c>
      <c r="H24595">
        <v>5.1413903999999997</v>
      </c>
    </row>
    <row r="24596" spans="1:8">
      <c r="A24596" t="s">
        <v>429</v>
      </c>
      <c r="B24596">
        <v>5540</v>
      </c>
      <c r="C24596" t="s">
        <v>510</v>
      </c>
      <c r="D24596" t="s">
        <v>475</v>
      </c>
      <c r="E24596" t="s">
        <v>25</v>
      </c>
      <c r="F24596">
        <v>2009</v>
      </c>
      <c r="G24596" t="s">
        <v>483</v>
      </c>
      <c r="H24596">
        <v>9.4412339999999997</v>
      </c>
    </row>
    <row r="24597" spans="1:8">
      <c r="A24597" t="s">
        <v>429</v>
      </c>
      <c r="B24597">
        <v>5540</v>
      </c>
      <c r="C24597" t="s">
        <v>510</v>
      </c>
      <c r="D24597" t="s">
        <v>475</v>
      </c>
      <c r="E24597" t="s">
        <v>26</v>
      </c>
      <c r="F24597">
        <v>2012</v>
      </c>
      <c r="G24597" t="s">
        <v>483</v>
      </c>
      <c r="H24597">
        <v>7.4776248000000001</v>
      </c>
    </row>
    <row r="24598" spans="1:8">
      <c r="A24598" t="s">
        <v>429</v>
      </c>
      <c r="B24598">
        <v>5540</v>
      </c>
      <c r="C24598" t="s">
        <v>510</v>
      </c>
      <c r="D24598" t="s">
        <v>475</v>
      </c>
      <c r="E24598" t="s">
        <v>30</v>
      </c>
      <c r="F24598">
        <v>2012</v>
      </c>
      <c r="G24598" t="s">
        <v>483</v>
      </c>
      <c r="H24598">
        <v>328.810338</v>
      </c>
    </row>
    <row r="24599" spans="1:8">
      <c r="A24599" t="s">
        <v>429</v>
      </c>
      <c r="B24599">
        <v>5540</v>
      </c>
      <c r="C24599" t="s">
        <v>510</v>
      </c>
      <c r="D24599" t="s">
        <v>475</v>
      </c>
      <c r="E24599" t="s">
        <v>32</v>
      </c>
      <c r="F24599">
        <v>2013</v>
      </c>
      <c r="G24599" t="s">
        <v>483</v>
      </c>
      <c r="H24599">
        <v>160.09067160000001</v>
      </c>
    </row>
    <row r="24600" spans="1:8">
      <c r="A24600" t="s">
        <v>464</v>
      </c>
      <c r="B24600">
        <v>2121</v>
      </c>
      <c r="C24600" t="s">
        <v>441</v>
      </c>
      <c r="D24600" t="s">
        <v>475</v>
      </c>
      <c r="E24600" t="s">
        <v>6</v>
      </c>
      <c r="F24600">
        <v>2009</v>
      </c>
      <c r="G24600" t="s">
        <v>480</v>
      </c>
      <c r="H24600">
        <v>2.0222243999999998</v>
      </c>
    </row>
    <row r="24601" spans="1:8">
      <c r="A24601" t="s">
        <v>464</v>
      </c>
      <c r="B24601">
        <v>2121</v>
      </c>
      <c r="C24601" t="s">
        <v>441</v>
      </c>
      <c r="D24601" t="s">
        <v>475</v>
      </c>
      <c r="E24601" t="s">
        <v>33</v>
      </c>
      <c r="F24601">
        <v>2014</v>
      </c>
      <c r="G24601" t="s">
        <v>480</v>
      </c>
      <c r="H24601">
        <v>8.2647431999999998</v>
      </c>
    </row>
    <row r="24602" spans="1:8">
      <c r="A24602" t="s">
        <v>464</v>
      </c>
      <c r="B24602">
        <v>2121</v>
      </c>
      <c r="C24602" t="s">
        <v>441</v>
      </c>
      <c r="D24602" t="s">
        <v>475</v>
      </c>
      <c r="E24602" t="s">
        <v>32</v>
      </c>
      <c r="F24602">
        <v>2011</v>
      </c>
      <c r="G24602" t="s">
        <v>480</v>
      </c>
      <c r="H24602">
        <v>22.855741200000001</v>
      </c>
    </row>
    <row r="24603" spans="1:8">
      <c r="A24603" t="s">
        <v>429</v>
      </c>
      <c r="B24603">
        <v>5547</v>
      </c>
      <c r="C24603" t="s">
        <v>508</v>
      </c>
      <c r="D24603" t="s">
        <v>475</v>
      </c>
      <c r="E24603" t="s">
        <v>31</v>
      </c>
      <c r="F24603">
        <v>2013</v>
      </c>
      <c r="G24603" t="s">
        <v>480</v>
      </c>
      <c r="H24603">
        <v>11.078272800000001</v>
      </c>
    </row>
    <row r="24604" spans="1:8">
      <c r="A24604" t="s">
        <v>464</v>
      </c>
      <c r="B24604">
        <v>2100</v>
      </c>
      <c r="C24604" t="s">
        <v>509</v>
      </c>
      <c r="D24604" t="s">
        <v>475</v>
      </c>
      <c r="E24604" t="s">
        <v>32</v>
      </c>
      <c r="F24604">
        <v>2011</v>
      </c>
      <c r="G24604" t="s">
        <v>490</v>
      </c>
      <c r="H24604">
        <v>47.792321999999999</v>
      </c>
    </row>
    <row r="24605" spans="1:8">
      <c r="A24605" t="s">
        <v>502</v>
      </c>
      <c r="B24605">
        <v>2100</v>
      </c>
      <c r="C24605" t="s">
        <v>509</v>
      </c>
      <c r="D24605" t="s">
        <v>475</v>
      </c>
      <c r="E24605" t="s">
        <v>17</v>
      </c>
      <c r="F24605">
        <v>2011</v>
      </c>
      <c r="G24605" t="s">
        <v>490</v>
      </c>
      <c r="H24605">
        <v>0.10467</v>
      </c>
    </row>
    <row r="24606" spans="1:8">
      <c r="A24606" t="s">
        <v>502</v>
      </c>
      <c r="B24606">
        <v>2100</v>
      </c>
      <c r="C24606" t="s">
        <v>509</v>
      </c>
      <c r="D24606" t="s">
        <v>475</v>
      </c>
      <c r="E24606" t="s">
        <v>37</v>
      </c>
      <c r="F24606">
        <v>2011</v>
      </c>
      <c r="G24606" t="s">
        <v>490</v>
      </c>
      <c r="H24606">
        <v>6.5774628000000002</v>
      </c>
    </row>
    <row r="24607" spans="1:8">
      <c r="A24607" t="s">
        <v>462</v>
      </c>
      <c r="B24607">
        <v>2100</v>
      </c>
      <c r="C24607" t="s">
        <v>509</v>
      </c>
      <c r="D24607" t="s">
        <v>475</v>
      </c>
      <c r="E24607" t="s">
        <v>3</v>
      </c>
      <c r="F24607">
        <v>2013</v>
      </c>
      <c r="G24607" t="s">
        <v>490</v>
      </c>
      <c r="H24607">
        <v>52.309879199999997</v>
      </c>
    </row>
    <row r="24608" spans="1:8">
      <c r="A24608" t="s">
        <v>438</v>
      </c>
      <c r="B24608">
        <v>2100</v>
      </c>
      <c r="C24608" t="s">
        <v>509</v>
      </c>
      <c r="D24608" t="s">
        <v>475</v>
      </c>
      <c r="E24608" t="s">
        <v>17</v>
      </c>
      <c r="F24608">
        <v>2014</v>
      </c>
      <c r="G24608" t="s">
        <v>490</v>
      </c>
      <c r="H24608">
        <v>4.60548E-2</v>
      </c>
    </row>
    <row r="24609" spans="1:8">
      <c r="A24609" t="s">
        <v>438</v>
      </c>
      <c r="B24609">
        <v>2100</v>
      </c>
      <c r="C24609" t="s">
        <v>509</v>
      </c>
      <c r="D24609" t="s">
        <v>475</v>
      </c>
      <c r="E24609" t="s">
        <v>30</v>
      </c>
      <c r="F24609">
        <v>2014</v>
      </c>
      <c r="G24609" t="s">
        <v>490</v>
      </c>
      <c r="H24609">
        <v>0.565218</v>
      </c>
    </row>
    <row r="24610" spans="1:8">
      <c r="A24610" t="s">
        <v>463</v>
      </c>
      <c r="B24610">
        <v>2100</v>
      </c>
      <c r="C24610" t="s">
        <v>509</v>
      </c>
      <c r="D24610" t="s">
        <v>475</v>
      </c>
      <c r="E24610" t="s">
        <v>13</v>
      </c>
      <c r="F24610">
        <v>2009</v>
      </c>
      <c r="G24610" t="s">
        <v>490</v>
      </c>
      <c r="H24610">
        <v>57.162380400000004</v>
      </c>
    </row>
    <row r="24611" spans="1:8">
      <c r="A24611" t="s">
        <v>463</v>
      </c>
      <c r="B24611">
        <v>2100</v>
      </c>
      <c r="C24611" t="s">
        <v>509</v>
      </c>
      <c r="D24611" t="s">
        <v>475</v>
      </c>
      <c r="E24611" t="s">
        <v>28</v>
      </c>
      <c r="F24611">
        <v>2014</v>
      </c>
      <c r="G24611" t="s">
        <v>490</v>
      </c>
      <c r="H24611">
        <v>60.7839624</v>
      </c>
    </row>
    <row r="24612" spans="1:8">
      <c r="A24612" t="s">
        <v>463</v>
      </c>
      <c r="B24612">
        <v>2100</v>
      </c>
      <c r="C24612" t="s">
        <v>509</v>
      </c>
      <c r="D24612" t="s">
        <v>475</v>
      </c>
      <c r="E24612" t="s">
        <v>30</v>
      </c>
      <c r="F24612">
        <v>2010</v>
      </c>
      <c r="G24612" t="s">
        <v>490</v>
      </c>
      <c r="H24612">
        <v>297.0283392</v>
      </c>
    </row>
    <row r="24613" spans="1:8">
      <c r="A24613" t="s">
        <v>462</v>
      </c>
      <c r="B24613">
        <v>2121</v>
      </c>
      <c r="C24613" t="s">
        <v>441</v>
      </c>
      <c r="D24613" t="s">
        <v>475</v>
      </c>
      <c r="E24613" t="s">
        <v>17</v>
      </c>
      <c r="F24613">
        <v>2011</v>
      </c>
      <c r="G24613" t="s">
        <v>490</v>
      </c>
      <c r="H24613">
        <v>0.14235120000000001</v>
      </c>
    </row>
    <row r="24614" spans="1:8">
      <c r="A24614" t="s">
        <v>463</v>
      </c>
      <c r="B24614">
        <v>2121</v>
      </c>
      <c r="C24614" t="s">
        <v>441</v>
      </c>
      <c r="D24614" t="s">
        <v>475</v>
      </c>
      <c r="E24614" t="s">
        <v>15</v>
      </c>
      <c r="F24614">
        <v>2009</v>
      </c>
      <c r="G24614" t="s">
        <v>490</v>
      </c>
      <c r="H24614">
        <v>91.829084399999999</v>
      </c>
    </row>
    <row r="24615" spans="1:8">
      <c r="A24615" t="s">
        <v>463</v>
      </c>
      <c r="B24615">
        <v>2121</v>
      </c>
      <c r="C24615" t="s">
        <v>441</v>
      </c>
      <c r="D24615" t="s">
        <v>475</v>
      </c>
      <c r="E24615" t="s">
        <v>14</v>
      </c>
      <c r="F24615">
        <v>2013</v>
      </c>
      <c r="G24615" t="s">
        <v>490</v>
      </c>
      <c r="H24615">
        <v>25.024503599999999</v>
      </c>
    </row>
    <row r="24616" spans="1:8">
      <c r="A24616" t="s">
        <v>438</v>
      </c>
      <c r="B24616">
        <v>2410</v>
      </c>
      <c r="C24616" t="s">
        <v>445</v>
      </c>
      <c r="D24616" t="s">
        <v>475</v>
      </c>
      <c r="E24616" t="s">
        <v>12</v>
      </c>
      <c r="F24616">
        <v>2010</v>
      </c>
      <c r="G24616" t="s">
        <v>490</v>
      </c>
      <c r="H24616">
        <v>4.60548E-2</v>
      </c>
    </row>
    <row r="24617" spans="1:8">
      <c r="A24617" t="s">
        <v>464</v>
      </c>
      <c r="B24617">
        <v>3286</v>
      </c>
      <c r="C24617" t="s">
        <v>511</v>
      </c>
      <c r="D24617" t="s">
        <v>475</v>
      </c>
      <c r="E24617" t="s">
        <v>13</v>
      </c>
      <c r="F24617">
        <v>2014</v>
      </c>
      <c r="G24617" t="s">
        <v>503</v>
      </c>
      <c r="H24617">
        <v>1.0006451999999999</v>
      </c>
    </row>
    <row r="24618" spans="1:8">
      <c r="A24618" t="s">
        <v>464</v>
      </c>
      <c r="B24618">
        <v>3286</v>
      </c>
      <c r="C24618" t="s">
        <v>511</v>
      </c>
      <c r="D24618" t="s">
        <v>475</v>
      </c>
      <c r="E24618" t="s">
        <v>30</v>
      </c>
      <c r="F24618">
        <v>2009</v>
      </c>
      <c r="G24618" t="s">
        <v>503</v>
      </c>
      <c r="H24618">
        <v>3.6801971999999998</v>
      </c>
    </row>
    <row r="24619" spans="1:8">
      <c r="A24619" t="s">
        <v>464</v>
      </c>
      <c r="B24619">
        <v>3286</v>
      </c>
      <c r="C24619" t="s">
        <v>511</v>
      </c>
      <c r="D24619" t="s">
        <v>475</v>
      </c>
      <c r="E24619" t="s">
        <v>31</v>
      </c>
      <c r="F24619">
        <v>2010</v>
      </c>
      <c r="G24619" t="s">
        <v>503</v>
      </c>
      <c r="H24619">
        <v>7.95492E-2</v>
      </c>
    </row>
    <row r="24620" spans="1:8">
      <c r="A24620" t="s">
        <v>429</v>
      </c>
      <c r="B24620">
        <v>5540</v>
      </c>
      <c r="C24620" t="s">
        <v>510</v>
      </c>
      <c r="D24620" t="s">
        <v>475</v>
      </c>
      <c r="E24620" t="s">
        <v>2</v>
      </c>
      <c r="F24620">
        <v>2013</v>
      </c>
      <c r="G24620" t="s">
        <v>483</v>
      </c>
      <c r="H24620">
        <v>8.4364019999999993</v>
      </c>
    </row>
    <row r="24621" spans="1:8">
      <c r="A24621" t="s">
        <v>464</v>
      </c>
      <c r="B24621">
        <v>5540</v>
      </c>
      <c r="C24621" t="s">
        <v>510</v>
      </c>
      <c r="D24621" t="s">
        <v>475</v>
      </c>
      <c r="E24621" t="s">
        <v>25</v>
      </c>
      <c r="F24621">
        <v>2012</v>
      </c>
      <c r="G24621" t="s">
        <v>483</v>
      </c>
      <c r="H24621">
        <v>5.0241599999999997E-2</v>
      </c>
    </row>
    <row r="24622" spans="1:8">
      <c r="A24622" t="s">
        <v>429</v>
      </c>
      <c r="B24622">
        <v>5547</v>
      </c>
      <c r="C24622" t="s">
        <v>508</v>
      </c>
      <c r="D24622" t="s">
        <v>475</v>
      </c>
      <c r="E24622" t="s">
        <v>16</v>
      </c>
      <c r="F24622">
        <v>2013</v>
      </c>
      <c r="G24622" t="s">
        <v>483</v>
      </c>
      <c r="H24622">
        <v>1.2392928000000001</v>
      </c>
    </row>
    <row r="24623" spans="1:8">
      <c r="A24623" t="s">
        <v>429</v>
      </c>
      <c r="B24623">
        <v>5547</v>
      </c>
      <c r="C24623" t="s">
        <v>508</v>
      </c>
      <c r="D24623" t="s">
        <v>475</v>
      </c>
      <c r="E24623" t="s">
        <v>17</v>
      </c>
      <c r="F24623">
        <v>2014</v>
      </c>
      <c r="G24623" t="s">
        <v>483</v>
      </c>
      <c r="H24623">
        <v>4.9194899999999997</v>
      </c>
    </row>
    <row r="24624" spans="1:8">
      <c r="A24624" t="s">
        <v>464</v>
      </c>
      <c r="B24624">
        <v>5547</v>
      </c>
      <c r="C24624" t="s">
        <v>508</v>
      </c>
      <c r="D24624" t="s">
        <v>475</v>
      </c>
      <c r="E24624" t="s">
        <v>13</v>
      </c>
      <c r="F24624">
        <v>2012</v>
      </c>
      <c r="G24624" t="s">
        <v>483</v>
      </c>
      <c r="H24624">
        <v>77.824238399999999</v>
      </c>
    </row>
    <row r="24625" spans="1:8">
      <c r="A24625" t="s">
        <v>464</v>
      </c>
      <c r="B24625">
        <v>2118</v>
      </c>
      <c r="C24625" t="s">
        <v>440</v>
      </c>
      <c r="D24625" t="s">
        <v>475</v>
      </c>
      <c r="E24625" t="s">
        <v>32</v>
      </c>
      <c r="F24625">
        <v>2014</v>
      </c>
      <c r="G24625" t="s">
        <v>480</v>
      </c>
      <c r="H24625">
        <v>13.3600788</v>
      </c>
    </row>
    <row r="24626" spans="1:8">
      <c r="A24626" t="s">
        <v>463</v>
      </c>
      <c r="B24626">
        <v>2121</v>
      </c>
      <c r="C24626" t="s">
        <v>441</v>
      </c>
      <c r="D24626" t="s">
        <v>475</v>
      </c>
      <c r="E24626" t="s">
        <v>13</v>
      </c>
      <c r="F24626">
        <v>2011</v>
      </c>
      <c r="G24626" t="s">
        <v>480</v>
      </c>
      <c r="H24626">
        <v>56.258031600000002</v>
      </c>
    </row>
    <row r="24627" spans="1:8">
      <c r="A24627" t="s">
        <v>463</v>
      </c>
      <c r="B24627">
        <v>2121</v>
      </c>
      <c r="C24627" t="s">
        <v>441</v>
      </c>
      <c r="D24627" t="s">
        <v>475</v>
      </c>
      <c r="E24627" t="s">
        <v>20</v>
      </c>
      <c r="F24627">
        <v>2009</v>
      </c>
      <c r="G24627" t="s">
        <v>480</v>
      </c>
      <c r="H24627">
        <v>78.519247199999995</v>
      </c>
    </row>
    <row r="24628" spans="1:8">
      <c r="A24628" t="s">
        <v>463</v>
      </c>
      <c r="B24628">
        <v>2121</v>
      </c>
      <c r="C24628" t="s">
        <v>441</v>
      </c>
      <c r="D24628" t="s">
        <v>475</v>
      </c>
      <c r="E24628" t="s">
        <v>30</v>
      </c>
      <c r="F24628">
        <v>2012</v>
      </c>
      <c r="G24628" t="s">
        <v>480</v>
      </c>
      <c r="H24628">
        <v>253.45212480000001</v>
      </c>
    </row>
    <row r="24629" spans="1:8">
      <c r="A24629" t="s">
        <v>463</v>
      </c>
      <c r="B24629">
        <v>2121</v>
      </c>
      <c r="C24629" t="s">
        <v>441</v>
      </c>
      <c r="D24629" t="s">
        <v>475</v>
      </c>
      <c r="E24629" t="s">
        <v>479</v>
      </c>
      <c r="F24629">
        <v>2011</v>
      </c>
      <c r="G24629" t="s">
        <v>480</v>
      </c>
      <c r="H24629">
        <v>111.2349024</v>
      </c>
    </row>
    <row r="24630" spans="1:8">
      <c r="A24630" t="s">
        <v>463</v>
      </c>
      <c r="B24630">
        <v>2121</v>
      </c>
      <c r="C24630" t="s">
        <v>441</v>
      </c>
      <c r="D24630" t="s">
        <v>475</v>
      </c>
      <c r="E24630" t="s">
        <v>34</v>
      </c>
      <c r="F24630">
        <v>2010</v>
      </c>
      <c r="G24630" t="s">
        <v>480</v>
      </c>
      <c r="H24630">
        <v>34.114046399999999</v>
      </c>
    </row>
    <row r="24631" spans="1:8">
      <c r="A24631" t="s">
        <v>497</v>
      </c>
      <c r="B24631">
        <v>2410</v>
      </c>
      <c r="C24631" t="s">
        <v>445</v>
      </c>
      <c r="D24631" t="s">
        <v>475</v>
      </c>
      <c r="E24631" t="s">
        <v>12</v>
      </c>
      <c r="F24631">
        <v>2012</v>
      </c>
      <c r="G24631" t="s">
        <v>480</v>
      </c>
      <c r="H24631">
        <v>11.3839092</v>
      </c>
    </row>
    <row r="24632" spans="1:8">
      <c r="A24632" t="s">
        <v>464</v>
      </c>
      <c r="B24632">
        <v>3286</v>
      </c>
      <c r="C24632" t="s">
        <v>511</v>
      </c>
      <c r="D24632" t="s">
        <v>475</v>
      </c>
      <c r="E24632" t="s">
        <v>13</v>
      </c>
      <c r="F24632">
        <v>2010</v>
      </c>
      <c r="G24632" t="s">
        <v>480</v>
      </c>
      <c r="H24632">
        <v>1.2811608000000001</v>
      </c>
    </row>
    <row r="24633" spans="1:8">
      <c r="A24633" t="s">
        <v>464</v>
      </c>
      <c r="B24633">
        <v>3286</v>
      </c>
      <c r="C24633" t="s">
        <v>511</v>
      </c>
      <c r="D24633" t="s">
        <v>475</v>
      </c>
      <c r="E24633" t="s">
        <v>32</v>
      </c>
      <c r="F24633">
        <v>2011</v>
      </c>
      <c r="G24633" t="s">
        <v>480</v>
      </c>
      <c r="H24633">
        <v>3.3494400000000001E-2</v>
      </c>
    </row>
    <row r="24634" spans="1:8">
      <c r="A24634" t="s">
        <v>464</v>
      </c>
      <c r="B24634">
        <v>3286</v>
      </c>
      <c r="C24634" t="s">
        <v>511</v>
      </c>
      <c r="D24634" t="s">
        <v>475</v>
      </c>
      <c r="E24634" t="s">
        <v>31</v>
      </c>
      <c r="F24634">
        <v>2011</v>
      </c>
      <c r="G24634" t="s">
        <v>480</v>
      </c>
      <c r="H24634">
        <v>0.20096639999999999</v>
      </c>
    </row>
    <row r="24635" spans="1:8">
      <c r="A24635" t="s">
        <v>429</v>
      </c>
      <c r="B24635">
        <v>2100</v>
      </c>
      <c r="C24635" t="s">
        <v>509</v>
      </c>
      <c r="D24635" t="s">
        <v>475</v>
      </c>
      <c r="E24635" t="s">
        <v>10</v>
      </c>
      <c r="F24635">
        <v>2009</v>
      </c>
      <c r="G24635" t="s">
        <v>490</v>
      </c>
      <c r="H24635">
        <v>413.31670919999999</v>
      </c>
    </row>
    <row r="24636" spans="1:8">
      <c r="A24636" t="s">
        <v>464</v>
      </c>
      <c r="B24636">
        <v>2100</v>
      </c>
      <c r="C24636" t="s">
        <v>509</v>
      </c>
      <c r="D24636" t="s">
        <v>475</v>
      </c>
      <c r="E24636" t="s">
        <v>10</v>
      </c>
      <c r="F24636">
        <v>2011</v>
      </c>
      <c r="G24636" t="s">
        <v>490</v>
      </c>
      <c r="H24636">
        <v>1394.1248508000001</v>
      </c>
    </row>
    <row r="24637" spans="1:8">
      <c r="A24637" t="s">
        <v>464</v>
      </c>
      <c r="B24637">
        <v>2100</v>
      </c>
      <c r="C24637" t="s">
        <v>509</v>
      </c>
      <c r="D24637" t="s">
        <v>475</v>
      </c>
      <c r="E24637" t="s">
        <v>18</v>
      </c>
      <c r="F24637">
        <v>2011</v>
      </c>
      <c r="G24637" t="s">
        <v>490</v>
      </c>
      <c r="H24637">
        <v>58.866408</v>
      </c>
    </row>
    <row r="24638" spans="1:8">
      <c r="A24638" t="s">
        <v>464</v>
      </c>
      <c r="B24638">
        <v>2100</v>
      </c>
      <c r="C24638" t="s">
        <v>509</v>
      </c>
      <c r="D24638" t="s">
        <v>475</v>
      </c>
      <c r="E24638" t="s">
        <v>15</v>
      </c>
      <c r="F24638">
        <v>2011</v>
      </c>
      <c r="G24638" t="s">
        <v>490</v>
      </c>
      <c r="H24638">
        <v>429.0255828</v>
      </c>
    </row>
    <row r="24639" spans="1:8">
      <c r="A24639" t="s">
        <v>464</v>
      </c>
      <c r="B24639">
        <v>2100</v>
      </c>
      <c r="C24639" t="s">
        <v>509</v>
      </c>
      <c r="D24639" t="s">
        <v>475</v>
      </c>
      <c r="E24639" t="s">
        <v>22</v>
      </c>
      <c r="F24639">
        <v>2014</v>
      </c>
      <c r="G24639" t="s">
        <v>490</v>
      </c>
      <c r="H24639">
        <v>8.0219088000000003</v>
      </c>
    </row>
    <row r="24640" spans="1:8">
      <c r="A24640" t="s">
        <v>462</v>
      </c>
      <c r="B24640">
        <v>2100</v>
      </c>
      <c r="C24640" t="s">
        <v>509</v>
      </c>
      <c r="D24640" t="s">
        <v>475</v>
      </c>
      <c r="E24640" t="s">
        <v>15</v>
      </c>
      <c r="F24640">
        <v>2011</v>
      </c>
      <c r="G24640" t="s">
        <v>490</v>
      </c>
      <c r="H24640">
        <v>124.28934479999999</v>
      </c>
    </row>
    <row r="24641" spans="1:8">
      <c r="A24641" t="s">
        <v>462</v>
      </c>
      <c r="B24641">
        <v>2100</v>
      </c>
      <c r="C24641" t="s">
        <v>509</v>
      </c>
      <c r="D24641" t="s">
        <v>475</v>
      </c>
      <c r="E24641" t="s">
        <v>479</v>
      </c>
      <c r="F24641">
        <v>2010</v>
      </c>
      <c r="G24641" t="s">
        <v>490</v>
      </c>
      <c r="H24641">
        <v>154.97858880000001</v>
      </c>
    </row>
    <row r="24642" spans="1:8">
      <c r="A24642" t="s">
        <v>438</v>
      </c>
      <c r="B24642">
        <v>2100</v>
      </c>
      <c r="C24642" t="s">
        <v>509</v>
      </c>
      <c r="D24642" t="s">
        <v>475</v>
      </c>
      <c r="E24642" t="s">
        <v>32</v>
      </c>
      <c r="F24642">
        <v>2009</v>
      </c>
      <c r="G24642" t="s">
        <v>490</v>
      </c>
      <c r="H24642">
        <v>0.1214172</v>
      </c>
    </row>
    <row r="24643" spans="1:8">
      <c r="A24643" t="s">
        <v>438</v>
      </c>
      <c r="B24643">
        <v>2100</v>
      </c>
      <c r="C24643" t="s">
        <v>509</v>
      </c>
      <c r="D24643" t="s">
        <v>475</v>
      </c>
      <c r="E24643" t="s">
        <v>37</v>
      </c>
      <c r="F24643">
        <v>2012</v>
      </c>
      <c r="G24643" t="s">
        <v>490</v>
      </c>
      <c r="H24643">
        <v>0.10048319999999999</v>
      </c>
    </row>
    <row r="24644" spans="1:8">
      <c r="A24644" t="s">
        <v>464</v>
      </c>
      <c r="B24644">
        <v>2118</v>
      </c>
      <c r="C24644" t="s">
        <v>440</v>
      </c>
      <c r="D24644" t="s">
        <v>475</v>
      </c>
      <c r="E24644" t="s">
        <v>17</v>
      </c>
      <c r="F24644">
        <v>2014</v>
      </c>
      <c r="G24644" t="s">
        <v>490</v>
      </c>
      <c r="H24644">
        <v>3.1400999999999999</v>
      </c>
    </row>
    <row r="24645" spans="1:8">
      <c r="A24645" t="s">
        <v>464</v>
      </c>
      <c r="B24645">
        <v>2118</v>
      </c>
      <c r="C24645" t="s">
        <v>440</v>
      </c>
      <c r="D24645" t="s">
        <v>475</v>
      </c>
      <c r="E24645" t="s">
        <v>22</v>
      </c>
      <c r="F24645">
        <v>2011</v>
      </c>
      <c r="G24645" t="s">
        <v>490</v>
      </c>
      <c r="H24645">
        <v>0.86248080000000005</v>
      </c>
    </row>
    <row r="24646" spans="1:8">
      <c r="A24646" t="s">
        <v>464</v>
      </c>
      <c r="B24646">
        <v>2118</v>
      </c>
      <c r="C24646" t="s">
        <v>440</v>
      </c>
      <c r="D24646" t="s">
        <v>475</v>
      </c>
      <c r="E24646" t="s">
        <v>20</v>
      </c>
      <c r="F24646">
        <v>2011</v>
      </c>
      <c r="G24646" t="s">
        <v>490</v>
      </c>
      <c r="H24646">
        <v>3.8602295999999998</v>
      </c>
    </row>
    <row r="24647" spans="1:8">
      <c r="A24647" t="s">
        <v>464</v>
      </c>
      <c r="B24647">
        <v>2121</v>
      </c>
      <c r="C24647" t="s">
        <v>441</v>
      </c>
      <c r="D24647" t="s">
        <v>475</v>
      </c>
      <c r="E24647" t="s">
        <v>15</v>
      </c>
      <c r="F24647">
        <v>2011</v>
      </c>
      <c r="G24647" t="s">
        <v>490</v>
      </c>
      <c r="H24647">
        <v>34.457363999999998</v>
      </c>
    </row>
    <row r="24648" spans="1:8">
      <c r="A24648" t="s">
        <v>464</v>
      </c>
      <c r="B24648">
        <v>2121</v>
      </c>
      <c r="C24648" t="s">
        <v>441</v>
      </c>
      <c r="D24648" t="s">
        <v>475</v>
      </c>
      <c r="E24648" t="s">
        <v>352</v>
      </c>
      <c r="F24648">
        <v>2014</v>
      </c>
      <c r="G24648" t="s">
        <v>490</v>
      </c>
      <c r="H24648">
        <v>5.8615199999999999E-2</v>
      </c>
    </row>
    <row r="24649" spans="1:8">
      <c r="A24649" t="s">
        <v>464</v>
      </c>
      <c r="B24649">
        <v>2121</v>
      </c>
      <c r="C24649" t="s">
        <v>441</v>
      </c>
      <c r="D24649" t="s">
        <v>475</v>
      </c>
      <c r="E24649" t="s">
        <v>28</v>
      </c>
      <c r="F24649">
        <v>2009</v>
      </c>
      <c r="G24649" t="s">
        <v>490</v>
      </c>
      <c r="H24649">
        <v>2.2231907999999998</v>
      </c>
    </row>
    <row r="24650" spans="1:8">
      <c r="A24650" t="s">
        <v>464</v>
      </c>
      <c r="B24650">
        <v>2121</v>
      </c>
      <c r="C24650" t="s">
        <v>441</v>
      </c>
      <c r="D24650" t="s">
        <v>475</v>
      </c>
      <c r="E24650" t="s">
        <v>479</v>
      </c>
      <c r="F24650">
        <v>2010</v>
      </c>
      <c r="G24650" t="s">
        <v>490</v>
      </c>
      <c r="H24650">
        <v>4.9320503999999996</v>
      </c>
    </row>
    <row r="24651" spans="1:8">
      <c r="A24651" t="s">
        <v>497</v>
      </c>
      <c r="B24651">
        <v>2121</v>
      </c>
      <c r="C24651" t="s">
        <v>441</v>
      </c>
      <c r="D24651" t="s">
        <v>475</v>
      </c>
      <c r="E24651" t="s">
        <v>482</v>
      </c>
      <c r="F24651">
        <v>2013</v>
      </c>
      <c r="G24651" t="s">
        <v>490</v>
      </c>
      <c r="H24651">
        <v>1.25604</v>
      </c>
    </row>
    <row r="24652" spans="1:8">
      <c r="A24652" t="s">
        <v>464</v>
      </c>
      <c r="B24652">
        <v>3193</v>
      </c>
      <c r="C24652" t="s">
        <v>548</v>
      </c>
      <c r="D24652" t="s">
        <v>475</v>
      </c>
      <c r="E24652" t="s">
        <v>17</v>
      </c>
      <c r="F24652">
        <v>2013</v>
      </c>
      <c r="G24652" t="s">
        <v>503</v>
      </c>
      <c r="H24652">
        <v>0.23864759999999999</v>
      </c>
    </row>
    <row r="24653" spans="1:8">
      <c r="A24653" t="s">
        <v>464</v>
      </c>
      <c r="B24653">
        <v>3286</v>
      </c>
      <c r="C24653" t="s">
        <v>511</v>
      </c>
      <c r="D24653" t="s">
        <v>475</v>
      </c>
      <c r="E24653" t="s">
        <v>20</v>
      </c>
      <c r="F24653">
        <v>2013</v>
      </c>
      <c r="G24653" t="s">
        <v>503</v>
      </c>
      <c r="H24653">
        <v>0.439614</v>
      </c>
    </row>
    <row r="24654" spans="1:8">
      <c r="A24654" t="s">
        <v>464</v>
      </c>
      <c r="B24654">
        <v>3286</v>
      </c>
      <c r="C24654" t="s">
        <v>511</v>
      </c>
      <c r="D24654" t="s">
        <v>475</v>
      </c>
      <c r="E24654" t="s">
        <v>18</v>
      </c>
      <c r="F24654">
        <v>2011</v>
      </c>
      <c r="G24654" t="s">
        <v>503</v>
      </c>
      <c r="H24654">
        <v>0.48148200000000002</v>
      </c>
    </row>
    <row r="24655" spans="1:8">
      <c r="A24655" t="s">
        <v>464</v>
      </c>
      <c r="B24655">
        <v>3286</v>
      </c>
      <c r="C24655" t="s">
        <v>511</v>
      </c>
      <c r="D24655" t="s">
        <v>475</v>
      </c>
      <c r="E24655" t="s">
        <v>22</v>
      </c>
      <c r="F24655">
        <v>2012</v>
      </c>
      <c r="G24655" t="s">
        <v>503</v>
      </c>
      <c r="H24655">
        <v>1.1597436000000001</v>
      </c>
    </row>
    <row r="24656" spans="1:8">
      <c r="A24656" t="s">
        <v>464</v>
      </c>
      <c r="B24656">
        <v>3286</v>
      </c>
      <c r="C24656" t="s">
        <v>511</v>
      </c>
      <c r="D24656" t="s">
        <v>475</v>
      </c>
      <c r="E24656" t="s">
        <v>28</v>
      </c>
      <c r="F24656">
        <v>2014</v>
      </c>
      <c r="G24656" t="s">
        <v>503</v>
      </c>
      <c r="H24656">
        <v>5.1246432000000004</v>
      </c>
    </row>
    <row r="24657" spans="1:8">
      <c r="A24657" t="s">
        <v>429</v>
      </c>
      <c r="B24657">
        <v>5540</v>
      </c>
      <c r="C24657" t="s">
        <v>510</v>
      </c>
      <c r="D24657" t="s">
        <v>475</v>
      </c>
      <c r="E24657" t="s">
        <v>9</v>
      </c>
      <c r="F24657">
        <v>2014</v>
      </c>
      <c r="G24657" t="s">
        <v>483</v>
      </c>
      <c r="H24657">
        <v>136.17567</v>
      </c>
    </row>
    <row r="24658" spans="1:8">
      <c r="A24658" t="s">
        <v>429</v>
      </c>
      <c r="B24658">
        <v>2200</v>
      </c>
      <c r="C24658" t="s">
        <v>539</v>
      </c>
      <c r="D24658" t="s">
        <v>475</v>
      </c>
      <c r="E24658" t="s">
        <v>10</v>
      </c>
      <c r="F24658">
        <v>2014</v>
      </c>
      <c r="G24658" t="s">
        <v>490</v>
      </c>
      <c r="H24658">
        <v>1617.6790367999999</v>
      </c>
    </row>
    <row r="24659" spans="1:8">
      <c r="A24659" t="s">
        <v>429</v>
      </c>
      <c r="B24659">
        <v>2200</v>
      </c>
      <c r="C24659" t="s">
        <v>539</v>
      </c>
      <c r="D24659" t="s">
        <v>475</v>
      </c>
      <c r="E24659" t="s">
        <v>14</v>
      </c>
      <c r="F24659">
        <v>2014</v>
      </c>
      <c r="G24659" t="s">
        <v>490</v>
      </c>
      <c r="H24659">
        <v>67.126964400000006</v>
      </c>
    </row>
    <row r="24660" spans="1:8">
      <c r="A24660" t="s">
        <v>429</v>
      </c>
      <c r="B24660">
        <v>2200</v>
      </c>
      <c r="C24660" t="s">
        <v>539</v>
      </c>
      <c r="D24660" t="s">
        <v>475</v>
      </c>
      <c r="E24660" t="s">
        <v>34</v>
      </c>
      <c r="F24660">
        <v>2013</v>
      </c>
      <c r="G24660" t="s">
        <v>490</v>
      </c>
      <c r="H24660">
        <v>7.8000084000000003</v>
      </c>
    </row>
    <row r="24661" spans="1:8">
      <c r="A24661" t="s">
        <v>464</v>
      </c>
      <c r="B24661">
        <v>2200</v>
      </c>
      <c r="C24661" t="s">
        <v>539</v>
      </c>
      <c r="D24661" t="s">
        <v>475</v>
      </c>
      <c r="E24661" t="s">
        <v>10</v>
      </c>
      <c r="F24661">
        <v>2012</v>
      </c>
      <c r="G24661" t="s">
        <v>490</v>
      </c>
      <c r="H24661">
        <v>1.1597436000000001</v>
      </c>
    </row>
    <row r="24662" spans="1:8">
      <c r="A24662" t="s">
        <v>464</v>
      </c>
      <c r="B24662">
        <v>2200</v>
      </c>
      <c r="C24662" t="s">
        <v>539</v>
      </c>
      <c r="D24662" t="s">
        <v>475</v>
      </c>
      <c r="E24662" t="s">
        <v>9</v>
      </c>
      <c r="F24662">
        <v>2009</v>
      </c>
      <c r="G24662" t="s">
        <v>490</v>
      </c>
      <c r="H24662">
        <v>4.1323715999999999</v>
      </c>
    </row>
    <row r="24663" spans="1:8">
      <c r="A24663" t="s">
        <v>464</v>
      </c>
      <c r="B24663">
        <v>2200</v>
      </c>
      <c r="C24663" t="s">
        <v>539</v>
      </c>
      <c r="D24663" t="s">
        <v>475</v>
      </c>
      <c r="E24663" t="s">
        <v>15</v>
      </c>
      <c r="F24663">
        <v>2012</v>
      </c>
      <c r="G24663" t="s">
        <v>490</v>
      </c>
      <c r="H24663">
        <v>1.2937212</v>
      </c>
    </row>
    <row r="24664" spans="1:8">
      <c r="A24664" t="s">
        <v>464</v>
      </c>
      <c r="B24664">
        <v>2200</v>
      </c>
      <c r="C24664" t="s">
        <v>539</v>
      </c>
      <c r="D24664" t="s">
        <v>475</v>
      </c>
      <c r="E24664" t="s">
        <v>22</v>
      </c>
      <c r="F24664">
        <v>2010</v>
      </c>
      <c r="G24664" t="s">
        <v>490</v>
      </c>
      <c r="H24664">
        <v>1.0550736000000001</v>
      </c>
    </row>
    <row r="24665" spans="1:8">
      <c r="A24665" t="s">
        <v>438</v>
      </c>
      <c r="B24665">
        <v>2200</v>
      </c>
      <c r="C24665" t="s">
        <v>539</v>
      </c>
      <c r="D24665" t="s">
        <v>475</v>
      </c>
      <c r="E24665" t="s">
        <v>36</v>
      </c>
      <c r="F24665">
        <v>2009</v>
      </c>
      <c r="G24665" t="s">
        <v>490</v>
      </c>
      <c r="H24665">
        <v>2.0934000000000001E-2</v>
      </c>
    </row>
    <row r="24666" spans="1:8">
      <c r="A24666" t="s">
        <v>496</v>
      </c>
      <c r="B24666">
        <v>2200</v>
      </c>
      <c r="C24666" t="s">
        <v>539</v>
      </c>
      <c r="D24666" t="s">
        <v>475</v>
      </c>
      <c r="E24666" t="s">
        <v>10</v>
      </c>
      <c r="F24666">
        <v>2009</v>
      </c>
      <c r="G24666" t="s">
        <v>490</v>
      </c>
      <c r="H24666">
        <v>8.0093484000000004</v>
      </c>
    </row>
    <row r="24667" spans="1:8">
      <c r="A24667" t="s">
        <v>464</v>
      </c>
      <c r="B24667">
        <v>3244</v>
      </c>
      <c r="C24667" t="s">
        <v>460</v>
      </c>
      <c r="D24667" t="s">
        <v>475</v>
      </c>
      <c r="E24667" t="s">
        <v>9</v>
      </c>
      <c r="F24667">
        <v>2013</v>
      </c>
      <c r="G24667" t="s">
        <v>503</v>
      </c>
      <c r="H24667">
        <v>8.3736000000000005E-2</v>
      </c>
    </row>
    <row r="24668" spans="1:8">
      <c r="A24668" t="s">
        <v>464</v>
      </c>
      <c r="B24668">
        <v>3244</v>
      </c>
      <c r="C24668" t="s">
        <v>460</v>
      </c>
      <c r="D24668" t="s">
        <v>475</v>
      </c>
      <c r="E24668" t="s">
        <v>18</v>
      </c>
      <c r="F24668">
        <v>2012</v>
      </c>
      <c r="G24668" t="s">
        <v>503</v>
      </c>
      <c r="H24668">
        <v>22.231908000000001</v>
      </c>
    </row>
    <row r="24669" spans="1:8">
      <c r="A24669" t="s">
        <v>429</v>
      </c>
      <c r="B24669">
        <v>5534</v>
      </c>
      <c r="C24669" t="s">
        <v>538</v>
      </c>
      <c r="D24669" t="s">
        <v>475</v>
      </c>
      <c r="E24669" t="s">
        <v>8</v>
      </c>
      <c r="F24669">
        <v>2014</v>
      </c>
      <c r="G24669" t="s">
        <v>483</v>
      </c>
      <c r="H24669">
        <v>0.30144959999999998</v>
      </c>
    </row>
    <row r="24670" spans="1:8">
      <c r="A24670" t="s">
        <v>429</v>
      </c>
      <c r="B24670">
        <v>5534</v>
      </c>
      <c r="C24670" t="s">
        <v>538</v>
      </c>
      <c r="D24670" t="s">
        <v>475</v>
      </c>
      <c r="E24670" t="s">
        <v>13</v>
      </c>
      <c r="F24670">
        <v>2013</v>
      </c>
      <c r="G24670" t="s">
        <v>483</v>
      </c>
      <c r="H24670">
        <v>29.977488000000001</v>
      </c>
    </row>
    <row r="24671" spans="1:8">
      <c r="A24671" t="s">
        <v>429</v>
      </c>
      <c r="B24671">
        <v>5535</v>
      </c>
      <c r="C24671" t="s">
        <v>542</v>
      </c>
      <c r="D24671" t="s">
        <v>475</v>
      </c>
      <c r="E24671" t="s">
        <v>37</v>
      </c>
      <c r="F24671">
        <v>2014</v>
      </c>
      <c r="G24671" t="s">
        <v>483</v>
      </c>
      <c r="H24671">
        <v>8.3736000000000001E-3</v>
      </c>
    </row>
    <row r="24672" spans="1:8">
      <c r="A24672" t="s">
        <v>464</v>
      </c>
      <c r="B24672">
        <v>5545</v>
      </c>
      <c r="C24672" t="s">
        <v>540</v>
      </c>
      <c r="D24672" t="s">
        <v>475</v>
      </c>
      <c r="E24672" t="s">
        <v>15</v>
      </c>
      <c r="F24672">
        <v>2014</v>
      </c>
      <c r="G24672" t="s">
        <v>483</v>
      </c>
      <c r="H24672">
        <v>23.5046952</v>
      </c>
    </row>
    <row r="24673" spans="1:8">
      <c r="A24673" t="s">
        <v>464</v>
      </c>
      <c r="B24673">
        <v>5545</v>
      </c>
      <c r="C24673" t="s">
        <v>540</v>
      </c>
      <c r="D24673" t="s">
        <v>475</v>
      </c>
      <c r="E24673" t="s">
        <v>19</v>
      </c>
      <c r="F24673">
        <v>2010</v>
      </c>
      <c r="G24673" t="s">
        <v>483</v>
      </c>
      <c r="H24673">
        <v>4.1868000000000001E-3</v>
      </c>
    </row>
    <row r="24674" spans="1:8">
      <c r="A24674" t="s">
        <v>464</v>
      </c>
      <c r="B24674">
        <v>5545</v>
      </c>
      <c r="C24674" t="s">
        <v>540</v>
      </c>
      <c r="D24674" t="s">
        <v>475</v>
      </c>
      <c r="E24674" t="s">
        <v>17</v>
      </c>
      <c r="F24674">
        <v>2009</v>
      </c>
      <c r="G24674" t="s">
        <v>483</v>
      </c>
      <c r="H24674">
        <v>1.1681172</v>
      </c>
    </row>
    <row r="24675" spans="1:8">
      <c r="A24675" t="s">
        <v>464</v>
      </c>
      <c r="B24675">
        <v>5545</v>
      </c>
      <c r="C24675" t="s">
        <v>540</v>
      </c>
      <c r="D24675" t="s">
        <v>475</v>
      </c>
      <c r="E24675" t="s">
        <v>23</v>
      </c>
      <c r="F24675">
        <v>2011</v>
      </c>
      <c r="G24675" t="s">
        <v>483</v>
      </c>
      <c r="H24675">
        <v>1.9133675999999999</v>
      </c>
    </row>
    <row r="24676" spans="1:8">
      <c r="A24676" t="s">
        <v>464</v>
      </c>
      <c r="B24676">
        <v>5545</v>
      </c>
      <c r="C24676" t="s">
        <v>540</v>
      </c>
      <c r="D24676" t="s">
        <v>475</v>
      </c>
      <c r="E24676" t="s">
        <v>479</v>
      </c>
      <c r="F24676">
        <v>2013</v>
      </c>
      <c r="G24676" t="s">
        <v>483</v>
      </c>
      <c r="H24676">
        <v>13.799692800000001</v>
      </c>
    </row>
    <row r="24677" spans="1:8">
      <c r="A24677" t="s">
        <v>464</v>
      </c>
      <c r="B24677">
        <v>5545</v>
      </c>
      <c r="C24677" t="s">
        <v>540</v>
      </c>
      <c r="D24677" t="s">
        <v>475</v>
      </c>
      <c r="E24677" t="s">
        <v>36</v>
      </c>
      <c r="F24677">
        <v>2012</v>
      </c>
      <c r="G24677" t="s">
        <v>483</v>
      </c>
      <c r="H24677">
        <v>1.2602268000000001</v>
      </c>
    </row>
    <row r="24678" spans="1:8">
      <c r="A24678" t="s">
        <v>429</v>
      </c>
      <c r="B24678">
        <v>5545</v>
      </c>
      <c r="C24678" t="s">
        <v>540</v>
      </c>
      <c r="D24678" t="s">
        <v>475</v>
      </c>
      <c r="E24678" t="s">
        <v>6</v>
      </c>
      <c r="F24678">
        <v>2011</v>
      </c>
      <c r="G24678" t="s">
        <v>483</v>
      </c>
      <c r="H24678">
        <v>0.59033880000000005</v>
      </c>
    </row>
    <row r="24679" spans="1:8">
      <c r="A24679" t="s">
        <v>429</v>
      </c>
      <c r="B24679">
        <v>5545</v>
      </c>
      <c r="C24679" t="s">
        <v>540</v>
      </c>
      <c r="D24679" t="s">
        <v>475</v>
      </c>
      <c r="E24679" t="s">
        <v>11</v>
      </c>
      <c r="F24679">
        <v>2014</v>
      </c>
      <c r="G24679" t="s">
        <v>483</v>
      </c>
      <c r="H24679">
        <v>0.72431639999999997</v>
      </c>
    </row>
    <row r="24680" spans="1:8">
      <c r="A24680" t="s">
        <v>429</v>
      </c>
      <c r="B24680">
        <v>5545</v>
      </c>
      <c r="C24680" t="s">
        <v>540</v>
      </c>
      <c r="D24680" t="s">
        <v>475</v>
      </c>
      <c r="E24680" t="s">
        <v>10</v>
      </c>
      <c r="F24680">
        <v>2012</v>
      </c>
      <c r="G24680" t="s">
        <v>483</v>
      </c>
      <c r="H24680">
        <v>124.6159152</v>
      </c>
    </row>
    <row r="24681" spans="1:8">
      <c r="A24681" t="s">
        <v>429</v>
      </c>
      <c r="B24681">
        <v>5545</v>
      </c>
      <c r="C24681" t="s">
        <v>540</v>
      </c>
      <c r="D24681" t="s">
        <v>475</v>
      </c>
      <c r="E24681" t="s">
        <v>32</v>
      </c>
      <c r="F24681">
        <v>2012</v>
      </c>
      <c r="G24681" t="s">
        <v>483</v>
      </c>
      <c r="H24681">
        <v>5.4930816</v>
      </c>
    </row>
    <row r="24682" spans="1:8">
      <c r="A24682" t="s">
        <v>429</v>
      </c>
      <c r="B24682">
        <v>5545</v>
      </c>
      <c r="C24682" t="s">
        <v>540</v>
      </c>
      <c r="D24682" t="s">
        <v>475</v>
      </c>
      <c r="E24682" t="s">
        <v>34</v>
      </c>
      <c r="F24682">
        <v>2009</v>
      </c>
      <c r="G24682" t="s">
        <v>483</v>
      </c>
      <c r="H24682">
        <v>23.328849600000002</v>
      </c>
    </row>
    <row r="24683" spans="1:8">
      <c r="A24683" t="s">
        <v>464</v>
      </c>
      <c r="B24683">
        <v>2130</v>
      </c>
      <c r="C24683" t="s">
        <v>541</v>
      </c>
      <c r="D24683" t="s">
        <v>475</v>
      </c>
      <c r="E24683" t="s">
        <v>28</v>
      </c>
      <c r="F24683">
        <v>2013</v>
      </c>
      <c r="G24683" t="s">
        <v>480</v>
      </c>
      <c r="H24683">
        <v>1.0927548</v>
      </c>
    </row>
    <row r="24684" spans="1:8">
      <c r="A24684" t="s">
        <v>464</v>
      </c>
      <c r="B24684">
        <v>3244</v>
      </c>
      <c r="C24684" t="s">
        <v>460</v>
      </c>
      <c r="D24684" t="s">
        <v>475</v>
      </c>
      <c r="E24684" t="s">
        <v>23</v>
      </c>
      <c r="F24684">
        <v>2012</v>
      </c>
      <c r="G24684" t="s">
        <v>480</v>
      </c>
      <c r="H24684">
        <v>4.1868000000000002E-2</v>
      </c>
    </row>
    <row r="24685" spans="1:8">
      <c r="A24685" t="s">
        <v>464</v>
      </c>
      <c r="B24685">
        <v>3244</v>
      </c>
      <c r="C24685" t="s">
        <v>460</v>
      </c>
      <c r="D24685" t="s">
        <v>475</v>
      </c>
      <c r="E24685" t="s">
        <v>24</v>
      </c>
      <c r="F24685">
        <v>2014</v>
      </c>
      <c r="G24685" t="s">
        <v>480</v>
      </c>
      <c r="H24685">
        <v>4.1868000000000002E-2</v>
      </c>
    </row>
    <row r="24686" spans="1:8">
      <c r="A24686" t="s">
        <v>464</v>
      </c>
      <c r="B24686">
        <v>3244</v>
      </c>
      <c r="C24686" t="s">
        <v>460</v>
      </c>
      <c r="D24686" t="s">
        <v>475</v>
      </c>
      <c r="E24686" t="s">
        <v>15</v>
      </c>
      <c r="F24686">
        <v>2010</v>
      </c>
      <c r="G24686" t="s">
        <v>480</v>
      </c>
      <c r="H24686">
        <v>11.651864399999999</v>
      </c>
    </row>
    <row r="24687" spans="1:8">
      <c r="A24687" t="s">
        <v>429</v>
      </c>
      <c r="B24687">
        <v>5534</v>
      </c>
      <c r="C24687" t="s">
        <v>538</v>
      </c>
      <c r="D24687" t="s">
        <v>475</v>
      </c>
      <c r="E24687" t="s">
        <v>5</v>
      </c>
      <c r="F24687">
        <v>2010</v>
      </c>
      <c r="G24687" t="s">
        <v>480</v>
      </c>
      <c r="H24687">
        <v>2.0180376</v>
      </c>
    </row>
    <row r="24688" spans="1:8">
      <c r="A24688" t="s">
        <v>429</v>
      </c>
      <c r="B24688">
        <v>5534</v>
      </c>
      <c r="C24688" t="s">
        <v>538</v>
      </c>
      <c r="D24688" t="s">
        <v>475</v>
      </c>
      <c r="E24688" t="s">
        <v>11</v>
      </c>
      <c r="F24688">
        <v>2013</v>
      </c>
      <c r="G24688" t="s">
        <v>480</v>
      </c>
      <c r="H24688">
        <v>1.8631260000000001</v>
      </c>
    </row>
    <row r="24689" spans="1:8">
      <c r="A24689" t="s">
        <v>429</v>
      </c>
      <c r="B24689">
        <v>5534</v>
      </c>
      <c r="C24689" t="s">
        <v>538</v>
      </c>
      <c r="D24689" t="s">
        <v>475</v>
      </c>
      <c r="E24689" t="s">
        <v>10</v>
      </c>
      <c r="F24689">
        <v>2014</v>
      </c>
      <c r="G24689" t="s">
        <v>480</v>
      </c>
      <c r="H24689">
        <v>129.8033604</v>
      </c>
    </row>
    <row r="24690" spans="1:8">
      <c r="A24690" t="s">
        <v>429</v>
      </c>
      <c r="B24690">
        <v>5534</v>
      </c>
      <c r="C24690" t="s">
        <v>538</v>
      </c>
      <c r="D24690" t="s">
        <v>475</v>
      </c>
      <c r="E24690" t="s">
        <v>20</v>
      </c>
      <c r="F24690">
        <v>2010</v>
      </c>
      <c r="G24690" t="s">
        <v>480</v>
      </c>
      <c r="H24690">
        <v>6.8621651999999997</v>
      </c>
    </row>
    <row r="24691" spans="1:8">
      <c r="A24691" t="s">
        <v>429</v>
      </c>
      <c r="B24691">
        <v>5534</v>
      </c>
      <c r="C24691" t="s">
        <v>538</v>
      </c>
      <c r="D24691" t="s">
        <v>475</v>
      </c>
      <c r="E24691" t="s">
        <v>34</v>
      </c>
      <c r="F24691">
        <v>2011</v>
      </c>
      <c r="G24691" t="s">
        <v>480</v>
      </c>
      <c r="H24691">
        <v>3.7681199999999998E-2</v>
      </c>
    </row>
    <row r="24692" spans="1:8">
      <c r="A24692" t="s">
        <v>429</v>
      </c>
      <c r="B24692">
        <v>5534</v>
      </c>
      <c r="C24692" t="s">
        <v>538</v>
      </c>
      <c r="D24692" t="s">
        <v>475</v>
      </c>
      <c r="E24692" t="s">
        <v>482</v>
      </c>
      <c r="F24692">
        <v>2014</v>
      </c>
      <c r="G24692" t="s">
        <v>480</v>
      </c>
      <c r="H24692">
        <v>1.5449291999999999</v>
      </c>
    </row>
    <row r="24693" spans="1:8">
      <c r="A24693" t="s">
        <v>429</v>
      </c>
      <c r="B24693">
        <v>55431</v>
      </c>
      <c r="C24693" t="s">
        <v>537</v>
      </c>
      <c r="D24693" t="s">
        <v>475</v>
      </c>
      <c r="E24693" t="s">
        <v>17</v>
      </c>
      <c r="F24693">
        <v>2013</v>
      </c>
      <c r="G24693" t="s">
        <v>480</v>
      </c>
      <c r="H24693">
        <v>1.77939</v>
      </c>
    </row>
    <row r="24694" spans="1:8">
      <c r="A24694" t="s">
        <v>429</v>
      </c>
      <c r="B24694">
        <v>55431</v>
      </c>
      <c r="C24694" t="s">
        <v>537</v>
      </c>
      <c r="D24694" t="s">
        <v>475</v>
      </c>
      <c r="E24694" t="s">
        <v>37</v>
      </c>
      <c r="F24694">
        <v>2011</v>
      </c>
      <c r="G24694" t="s">
        <v>480</v>
      </c>
      <c r="H24694">
        <v>20.816769600000001</v>
      </c>
    </row>
    <row r="24695" spans="1:8">
      <c r="A24695" t="s">
        <v>464</v>
      </c>
      <c r="B24695">
        <v>55431</v>
      </c>
      <c r="C24695" t="s">
        <v>537</v>
      </c>
      <c r="D24695" t="s">
        <v>475</v>
      </c>
      <c r="E24695" t="s">
        <v>28</v>
      </c>
      <c r="F24695">
        <v>2011</v>
      </c>
      <c r="G24695" t="s">
        <v>480</v>
      </c>
      <c r="H24695">
        <v>1.9259280000000001</v>
      </c>
    </row>
    <row r="24696" spans="1:8">
      <c r="A24696" t="s">
        <v>463</v>
      </c>
      <c r="B24696">
        <v>2130</v>
      </c>
      <c r="C24696" t="s">
        <v>541</v>
      </c>
      <c r="D24696" t="s">
        <v>475</v>
      </c>
      <c r="E24696" t="s">
        <v>9</v>
      </c>
      <c r="F24696">
        <v>2009</v>
      </c>
      <c r="G24696" t="s">
        <v>490</v>
      </c>
      <c r="H24696">
        <v>7.2012960000000001</v>
      </c>
    </row>
    <row r="24697" spans="1:8">
      <c r="A24697" t="s">
        <v>461</v>
      </c>
      <c r="B24697">
        <v>2130</v>
      </c>
      <c r="C24697" t="s">
        <v>541</v>
      </c>
      <c r="D24697" t="s">
        <v>475</v>
      </c>
      <c r="E24697" t="s">
        <v>13</v>
      </c>
      <c r="F24697">
        <v>2012</v>
      </c>
      <c r="G24697" t="s">
        <v>490</v>
      </c>
      <c r="H24697">
        <v>0.37681199999999998</v>
      </c>
    </row>
    <row r="24698" spans="1:8">
      <c r="A24698" t="s">
        <v>429</v>
      </c>
      <c r="B24698">
        <v>2200</v>
      </c>
      <c r="C24698" t="s">
        <v>539</v>
      </c>
      <c r="D24698" t="s">
        <v>475</v>
      </c>
      <c r="E24698" t="s">
        <v>22</v>
      </c>
      <c r="F24698">
        <v>2014</v>
      </c>
      <c r="G24698" t="s">
        <v>490</v>
      </c>
      <c r="H24698">
        <v>1.172304</v>
      </c>
    </row>
    <row r="24699" spans="1:8">
      <c r="A24699" t="s">
        <v>464</v>
      </c>
      <c r="B24699">
        <v>2200</v>
      </c>
      <c r="C24699" t="s">
        <v>539</v>
      </c>
      <c r="D24699" t="s">
        <v>475</v>
      </c>
      <c r="E24699" t="s">
        <v>11</v>
      </c>
      <c r="F24699">
        <v>2009</v>
      </c>
      <c r="G24699" t="s">
        <v>490</v>
      </c>
      <c r="H24699">
        <v>2.0934000000000001E-2</v>
      </c>
    </row>
    <row r="24700" spans="1:8">
      <c r="A24700" t="s">
        <v>438</v>
      </c>
      <c r="B24700">
        <v>2200</v>
      </c>
      <c r="C24700" t="s">
        <v>539</v>
      </c>
      <c r="D24700" t="s">
        <v>475</v>
      </c>
      <c r="E24700" t="s">
        <v>6</v>
      </c>
      <c r="F24700">
        <v>2014</v>
      </c>
      <c r="G24700" t="s">
        <v>490</v>
      </c>
      <c r="H24700">
        <v>5.4428400000000002E-2</v>
      </c>
    </row>
    <row r="24701" spans="1:8">
      <c r="A24701" t="s">
        <v>438</v>
      </c>
      <c r="B24701">
        <v>2200</v>
      </c>
      <c r="C24701" t="s">
        <v>539</v>
      </c>
      <c r="D24701" t="s">
        <v>475</v>
      </c>
      <c r="E24701" t="s">
        <v>482</v>
      </c>
      <c r="F24701">
        <v>2012</v>
      </c>
      <c r="G24701" t="s">
        <v>490</v>
      </c>
      <c r="H24701">
        <v>2.0934000000000001E-2</v>
      </c>
    </row>
    <row r="24702" spans="1:8">
      <c r="A24702" t="s">
        <v>496</v>
      </c>
      <c r="B24702">
        <v>2200</v>
      </c>
      <c r="C24702" t="s">
        <v>539</v>
      </c>
      <c r="D24702" t="s">
        <v>475</v>
      </c>
      <c r="E24702" t="s">
        <v>12</v>
      </c>
      <c r="F24702">
        <v>2010</v>
      </c>
      <c r="G24702" t="s">
        <v>490</v>
      </c>
      <c r="H24702">
        <v>2.0934000000000001E-2</v>
      </c>
    </row>
    <row r="24703" spans="1:8">
      <c r="A24703" t="s">
        <v>499</v>
      </c>
      <c r="B24703">
        <v>2200</v>
      </c>
      <c r="C24703" t="s">
        <v>539</v>
      </c>
      <c r="D24703" t="s">
        <v>475</v>
      </c>
      <c r="E24703" t="s">
        <v>6</v>
      </c>
      <c r="F24703">
        <v>2013</v>
      </c>
      <c r="G24703" t="s">
        <v>490</v>
      </c>
      <c r="H24703">
        <v>31.5182304</v>
      </c>
    </row>
    <row r="24704" spans="1:8">
      <c r="A24704" t="s">
        <v>464</v>
      </c>
      <c r="B24704">
        <v>3244</v>
      </c>
      <c r="C24704" t="s">
        <v>460</v>
      </c>
      <c r="D24704" t="s">
        <v>475</v>
      </c>
      <c r="E24704" t="s">
        <v>3</v>
      </c>
      <c r="F24704">
        <v>2009</v>
      </c>
      <c r="G24704" t="s">
        <v>503</v>
      </c>
      <c r="H24704">
        <v>8.7922799999999995E-2</v>
      </c>
    </row>
    <row r="24705" spans="1:8">
      <c r="A24705" t="s">
        <v>464</v>
      </c>
      <c r="B24705">
        <v>3244</v>
      </c>
      <c r="C24705" t="s">
        <v>460</v>
      </c>
      <c r="D24705" t="s">
        <v>475</v>
      </c>
      <c r="E24705" t="s">
        <v>14</v>
      </c>
      <c r="F24705">
        <v>2012</v>
      </c>
      <c r="G24705" t="s">
        <v>503</v>
      </c>
      <c r="H24705">
        <v>4.0528224000000002</v>
      </c>
    </row>
    <row r="24706" spans="1:8">
      <c r="A24706" t="s">
        <v>464</v>
      </c>
      <c r="B24706">
        <v>3244</v>
      </c>
      <c r="C24706" t="s">
        <v>460</v>
      </c>
      <c r="D24706" t="s">
        <v>475</v>
      </c>
      <c r="E24706" t="s">
        <v>482</v>
      </c>
      <c r="F24706">
        <v>2009</v>
      </c>
      <c r="G24706" t="s">
        <v>503</v>
      </c>
      <c r="H24706">
        <v>0.38518560000000002</v>
      </c>
    </row>
    <row r="24707" spans="1:8">
      <c r="A24707" t="s">
        <v>464</v>
      </c>
      <c r="B24707">
        <v>3244</v>
      </c>
      <c r="C24707" t="s">
        <v>460</v>
      </c>
      <c r="D24707" t="s">
        <v>475</v>
      </c>
      <c r="E24707" t="s">
        <v>37</v>
      </c>
      <c r="F24707">
        <v>2013</v>
      </c>
      <c r="G24707" t="s">
        <v>503</v>
      </c>
      <c r="H24707">
        <v>27.967824</v>
      </c>
    </row>
    <row r="24708" spans="1:8">
      <c r="A24708" t="s">
        <v>429</v>
      </c>
      <c r="B24708">
        <v>5534</v>
      </c>
      <c r="C24708" t="s">
        <v>538</v>
      </c>
      <c r="D24708" t="s">
        <v>475</v>
      </c>
      <c r="E24708" t="s">
        <v>23</v>
      </c>
      <c r="F24708">
        <v>2012</v>
      </c>
      <c r="G24708" t="s">
        <v>483</v>
      </c>
      <c r="H24708">
        <v>0.13816439999999999</v>
      </c>
    </row>
    <row r="24709" spans="1:8">
      <c r="A24709" t="s">
        <v>429</v>
      </c>
      <c r="B24709">
        <v>5534</v>
      </c>
      <c r="C24709" t="s">
        <v>538</v>
      </c>
      <c r="D24709" t="s">
        <v>475</v>
      </c>
      <c r="E24709" t="s">
        <v>27</v>
      </c>
      <c r="F24709">
        <v>2010</v>
      </c>
      <c r="G24709" t="s">
        <v>483</v>
      </c>
      <c r="H24709">
        <v>4.1868000000000001E-3</v>
      </c>
    </row>
    <row r="24710" spans="1:8">
      <c r="A24710" t="s">
        <v>429</v>
      </c>
      <c r="B24710">
        <v>55431</v>
      </c>
      <c r="C24710" t="s">
        <v>537</v>
      </c>
      <c r="D24710" t="s">
        <v>475</v>
      </c>
      <c r="E24710" t="s">
        <v>23</v>
      </c>
      <c r="F24710">
        <v>2014</v>
      </c>
      <c r="G24710" t="s">
        <v>483</v>
      </c>
      <c r="H24710">
        <v>0.43124040000000002</v>
      </c>
    </row>
    <row r="24711" spans="1:8">
      <c r="A24711" t="s">
        <v>429</v>
      </c>
      <c r="B24711">
        <v>55431</v>
      </c>
      <c r="C24711" t="s">
        <v>537</v>
      </c>
      <c r="D24711" t="s">
        <v>475</v>
      </c>
      <c r="E24711" t="s">
        <v>29</v>
      </c>
      <c r="F24711">
        <v>2013</v>
      </c>
      <c r="G24711" t="s">
        <v>483</v>
      </c>
      <c r="H24711">
        <v>8.4531492000000004</v>
      </c>
    </row>
    <row r="24712" spans="1:8">
      <c r="A24712" t="s">
        <v>464</v>
      </c>
      <c r="B24712">
        <v>5545</v>
      </c>
      <c r="C24712" t="s">
        <v>540</v>
      </c>
      <c r="D24712" t="s">
        <v>475</v>
      </c>
      <c r="E24712" t="s">
        <v>14</v>
      </c>
      <c r="F24712">
        <v>2014</v>
      </c>
      <c r="G24712" t="s">
        <v>483</v>
      </c>
      <c r="H24712">
        <v>15.3613692</v>
      </c>
    </row>
    <row r="24713" spans="1:8">
      <c r="A24713" t="s">
        <v>464</v>
      </c>
      <c r="B24713">
        <v>5545</v>
      </c>
      <c r="C24713" t="s">
        <v>540</v>
      </c>
      <c r="D24713" t="s">
        <v>475</v>
      </c>
      <c r="E24713" t="s">
        <v>5</v>
      </c>
      <c r="F24713">
        <v>2014</v>
      </c>
      <c r="G24713" t="s">
        <v>483</v>
      </c>
      <c r="H24713">
        <v>1.7542692</v>
      </c>
    </row>
    <row r="24714" spans="1:8">
      <c r="A24714" t="s">
        <v>463</v>
      </c>
      <c r="B24714">
        <v>2130</v>
      </c>
      <c r="C24714" t="s">
        <v>541</v>
      </c>
      <c r="D24714" t="s">
        <v>475</v>
      </c>
      <c r="E24714" t="s">
        <v>37</v>
      </c>
      <c r="F24714">
        <v>2013</v>
      </c>
      <c r="G24714" t="s">
        <v>480</v>
      </c>
      <c r="H24714">
        <v>5.9954976000000002</v>
      </c>
    </row>
    <row r="24715" spans="1:8">
      <c r="A24715" t="s">
        <v>464</v>
      </c>
      <c r="B24715">
        <v>3244</v>
      </c>
      <c r="C24715" t="s">
        <v>460</v>
      </c>
      <c r="D24715" t="s">
        <v>475</v>
      </c>
      <c r="E24715" t="s">
        <v>5</v>
      </c>
      <c r="F24715">
        <v>2009</v>
      </c>
      <c r="G24715" t="s">
        <v>480</v>
      </c>
      <c r="H24715">
        <v>2.8386504000000001</v>
      </c>
    </row>
    <row r="24716" spans="1:8">
      <c r="A24716" t="s">
        <v>429</v>
      </c>
      <c r="B24716">
        <v>5534</v>
      </c>
      <c r="C24716" t="s">
        <v>538</v>
      </c>
      <c r="D24716" t="s">
        <v>475</v>
      </c>
      <c r="E24716" t="s">
        <v>28</v>
      </c>
      <c r="F24716">
        <v>2011</v>
      </c>
      <c r="G24716" t="s">
        <v>480</v>
      </c>
      <c r="H24716">
        <v>0.37681199999999998</v>
      </c>
    </row>
    <row r="24717" spans="1:8">
      <c r="A24717" t="s">
        <v>429</v>
      </c>
      <c r="B24717">
        <v>55431</v>
      </c>
      <c r="C24717" t="s">
        <v>537</v>
      </c>
      <c r="D24717" t="s">
        <v>475</v>
      </c>
      <c r="E24717" t="s">
        <v>22</v>
      </c>
      <c r="F24717">
        <v>2014</v>
      </c>
      <c r="G24717" t="s">
        <v>480</v>
      </c>
      <c r="H24717">
        <v>0.47310839999999998</v>
      </c>
    </row>
    <row r="24718" spans="1:8">
      <c r="A24718" t="s">
        <v>429</v>
      </c>
      <c r="B24718">
        <v>5534</v>
      </c>
      <c r="C24718" t="s">
        <v>538</v>
      </c>
      <c r="D24718" t="s">
        <v>475</v>
      </c>
      <c r="E24718" t="s">
        <v>36</v>
      </c>
      <c r="F24718">
        <v>2012</v>
      </c>
      <c r="G24718" t="s">
        <v>480</v>
      </c>
      <c r="H24718">
        <v>1.5281819999999999</v>
      </c>
    </row>
    <row r="24719" spans="1:8">
      <c r="A24719" t="s">
        <v>429</v>
      </c>
      <c r="B24719">
        <v>5534</v>
      </c>
      <c r="C24719" t="s">
        <v>538</v>
      </c>
      <c r="D24719" t="s">
        <v>475</v>
      </c>
      <c r="E24719" t="s">
        <v>479</v>
      </c>
      <c r="F24719">
        <v>2014</v>
      </c>
      <c r="G24719" t="s">
        <v>483</v>
      </c>
      <c r="H24719">
        <v>6.2801999999999997E-2</v>
      </c>
    </row>
    <row r="24720" spans="1:8">
      <c r="A24720" t="s">
        <v>429</v>
      </c>
      <c r="B24720">
        <v>2200</v>
      </c>
      <c r="C24720" t="s">
        <v>539</v>
      </c>
      <c r="D24720" t="s">
        <v>475</v>
      </c>
      <c r="E24720" t="s">
        <v>30</v>
      </c>
      <c r="F24720">
        <v>2010</v>
      </c>
      <c r="G24720" t="s">
        <v>490</v>
      </c>
      <c r="H24720">
        <v>483.95221199999997</v>
      </c>
    </row>
    <row r="24721" spans="1:8">
      <c r="A24721" t="s">
        <v>486</v>
      </c>
      <c r="B24721">
        <v>2200</v>
      </c>
      <c r="C24721" t="s">
        <v>539</v>
      </c>
      <c r="D24721" t="s">
        <v>475</v>
      </c>
      <c r="E24721" t="s">
        <v>33</v>
      </c>
      <c r="F24721">
        <v>2012</v>
      </c>
      <c r="G24721" t="s">
        <v>490</v>
      </c>
      <c r="H24721">
        <v>17.772966</v>
      </c>
    </row>
    <row r="24722" spans="1:8">
      <c r="A24722" t="s">
        <v>464</v>
      </c>
      <c r="B24722">
        <v>4100</v>
      </c>
      <c r="C24722" t="s">
        <v>449</v>
      </c>
      <c r="D24722" t="s">
        <v>475</v>
      </c>
      <c r="E24722" t="s">
        <v>9</v>
      </c>
      <c r="F24722">
        <v>2012</v>
      </c>
      <c r="G24722" t="s">
        <v>480</v>
      </c>
      <c r="H24722">
        <v>255.70881</v>
      </c>
    </row>
    <row r="24723" spans="1:8">
      <c r="A24723" t="s">
        <v>464</v>
      </c>
      <c r="B24723">
        <v>4100</v>
      </c>
      <c r="C24723" t="s">
        <v>449</v>
      </c>
      <c r="D24723" t="s">
        <v>475</v>
      </c>
      <c r="E24723" t="s">
        <v>10</v>
      </c>
      <c r="F24723">
        <v>2013</v>
      </c>
      <c r="G24723" t="s">
        <v>480</v>
      </c>
      <c r="H24723">
        <v>3430.9235015999998</v>
      </c>
    </row>
    <row r="24724" spans="1:8">
      <c r="A24724" t="s">
        <v>464</v>
      </c>
      <c r="B24724">
        <v>4100</v>
      </c>
      <c r="C24724" t="s">
        <v>449</v>
      </c>
      <c r="D24724" t="s">
        <v>475</v>
      </c>
      <c r="E24724" t="s">
        <v>20</v>
      </c>
      <c r="F24724">
        <v>2009</v>
      </c>
      <c r="G24724" t="s">
        <v>480</v>
      </c>
      <c r="H24724">
        <v>2374.5896748</v>
      </c>
    </row>
    <row r="24725" spans="1:8">
      <c r="A24725" t="s">
        <v>464</v>
      </c>
      <c r="B24725">
        <v>4100</v>
      </c>
      <c r="C24725" t="s">
        <v>449</v>
      </c>
      <c r="D24725" t="s">
        <v>475</v>
      </c>
      <c r="E24725" t="s">
        <v>23</v>
      </c>
      <c r="F24725">
        <v>2009</v>
      </c>
      <c r="G24725" t="s">
        <v>480</v>
      </c>
      <c r="H24725">
        <v>46.578150000000001</v>
      </c>
    </row>
    <row r="24726" spans="1:8">
      <c r="A24726" t="s">
        <v>464</v>
      </c>
      <c r="B24726">
        <v>4100</v>
      </c>
      <c r="C24726" t="s">
        <v>449</v>
      </c>
      <c r="D24726" t="s">
        <v>475</v>
      </c>
      <c r="E24726" t="s">
        <v>36</v>
      </c>
      <c r="F24726">
        <v>2011</v>
      </c>
      <c r="G24726" t="s">
        <v>480</v>
      </c>
      <c r="H24726">
        <v>203.56640279999999</v>
      </c>
    </row>
    <row r="24727" spans="1:8">
      <c r="A24727" t="s">
        <v>462</v>
      </c>
      <c r="B24727">
        <v>4100</v>
      </c>
      <c r="C24727" t="s">
        <v>449</v>
      </c>
      <c r="D24727" t="s">
        <v>475</v>
      </c>
      <c r="E24727" t="s">
        <v>37</v>
      </c>
      <c r="F24727">
        <v>2011</v>
      </c>
      <c r="G24727" t="s">
        <v>480</v>
      </c>
      <c r="H24727">
        <v>0.19259280000000001</v>
      </c>
    </row>
    <row r="24728" spans="1:8">
      <c r="A24728" t="s">
        <v>497</v>
      </c>
      <c r="B24728">
        <v>4100</v>
      </c>
      <c r="C24728" t="s">
        <v>449</v>
      </c>
      <c r="D24728" t="s">
        <v>475</v>
      </c>
      <c r="E24728" t="s">
        <v>16</v>
      </c>
      <c r="F24728">
        <v>2012</v>
      </c>
      <c r="G24728" t="s">
        <v>480</v>
      </c>
      <c r="H24728">
        <v>0.10048319999999999</v>
      </c>
    </row>
    <row r="24729" spans="1:8">
      <c r="A24729" t="s">
        <v>497</v>
      </c>
      <c r="B24729">
        <v>4100</v>
      </c>
      <c r="C24729" t="s">
        <v>449</v>
      </c>
      <c r="D24729" t="s">
        <v>475</v>
      </c>
      <c r="E24729" t="s">
        <v>34</v>
      </c>
      <c r="F24729">
        <v>2009</v>
      </c>
      <c r="G24729" t="s">
        <v>480</v>
      </c>
      <c r="H24729">
        <v>0.1590984</v>
      </c>
    </row>
    <row r="24730" spans="1:8">
      <c r="A24730" t="s">
        <v>456</v>
      </c>
      <c r="B24730">
        <v>4100</v>
      </c>
      <c r="C24730" t="s">
        <v>449</v>
      </c>
      <c r="D24730" t="s">
        <v>475</v>
      </c>
      <c r="E24730" t="s">
        <v>28</v>
      </c>
      <c r="F24730">
        <v>2012</v>
      </c>
      <c r="G24730" t="s">
        <v>480</v>
      </c>
      <c r="H24730">
        <v>27.356551199999998</v>
      </c>
    </row>
    <row r="24731" spans="1:8">
      <c r="A24731" t="s">
        <v>456</v>
      </c>
      <c r="B24731">
        <v>4100</v>
      </c>
      <c r="C24731" t="s">
        <v>449</v>
      </c>
      <c r="D24731" t="s">
        <v>475</v>
      </c>
      <c r="E24731" t="s">
        <v>33</v>
      </c>
      <c r="F24731">
        <v>2010</v>
      </c>
      <c r="G24731" t="s">
        <v>480</v>
      </c>
      <c r="H24731">
        <v>1.4193252000000001</v>
      </c>
    </row>
    <row r="24732" spans="1:8">
      <c r="A24732" t="s">
        <v>438</v>
      </c>
      <c r="B24732">
        <v>4100</v>
      </c>
      <c r="C24732" t="s">
        <v>449</v>
      </c>
      <c r="D24732" t="s">
        <v>475</v>
      </c>
      <c r="E24732" t="s">
        <v>9</v>
      </c>
      <c r="F24732">
        <v>2009</v>
      </c>
      <c r="G24732" t="s">
        <v>480</v>
      </c>
      <c r="H24732">
        <v>0.22608719999999999</v>
      </c>
    </row>
    <row r="24733" spans="1:8">
      <c r="A24733" t="s">
        <v>438</v>
      </c>
      <c r="B24733">
        <v>4100</v>
      </c>
      <c r="C24733" t="s">
        <v>449</v>
      </c>
      <c r="D24733" t="s">
        <v>475</v>
      </c>
      <c r="E24733" t="s">
        <v>32</v>
      </c>
      <c r="F24733">
        <v>2012</v>
      </c>
      <c r="G24733" t="s">
        <v>480</v>
      </c>
      <c r="H24733">
        <v>7.5362399999999996E-2</v>
      </c>
    </row>
    <row r="24734" spans="1:8">
      <c r="A24734" t="s">
        <v>438</v>
      </c>
      <c r="B24734">
        <v>4100</v>
      </c>
      <c r="C24734" t="s">
        <v>449</v>
      </c>
      <c r="D24734" t="s">
        <v>475</v>
      </c>
      <c r="E24734" t="s">
        <v>36</v>
      </c>
      <c r="F24734">
        <v>2014</v>
      </c>
      <c r="G24734" t="s">
        <v>480</v>
      </c>
      <c r="H24734">
        <v>4.1868000000000001E-3</v>
      </c>
    </row>
    <row r="24735" spans="1:8">
      <c r="A24735" t="s">
        <v>438</v>
      </c>
      <c r="B24735">
        <v>4100</v>
      </c>
      <c r="C24735" t="s">
        <v>449</v>
      </c>
      <c r="D24735" t="s">
        <v>475</v>
      </c>
      <c r="E24735" t="s">
        <v>37</v>
      </c>
      <c r="F24735">
        <v>2014</v>
      </c>
      <c r="G24735" t="s">
        <v>480</v>
      </c>
      <c r="H24735">
        <v>0.54428399999999999</v>
      </c>
    </row>
    <row r="24736" spans="1:8">
      <c r="A24736" t="s">
        <v>463</v>
      </c>
      <c r="B24736">
        <v>4000</v>
      </c>
      <c r="C24736" t="s">
        <v>433</v>
      </c>
      <c r="D24736" t="s">
        <v>475</v>
      </c>
      <c r="E24736" t="s">
        <v>15</v>
      </c>
      <c r="F24736">
        <v>2009</v>
      </c>
      <c r="G24736" t="s">
        <v>468</v>
      </c>
      <c r="H24736">
        <v>22.391006399999998</v>
      </c>
    </row>
    <row r="24737" spans="1:8">
      <c r="A24737" t="s">
        <v>464</v>
      </c>
      <c r="B24737">
        <v>4000</v>
      </c>
      <c r="C24737" t="s">
        <v>433</v>
      </c>
      <c r="D24737" t="s">
        <v>475</v>
      </c>
      <c r="E24737" t="s">
        <v>343</v>
      </c>
      <c r="F24737">
        <v>2011</v>
      </c>
      <c r="G24737" t="s">
        <v>468</v>
      </c>
      <c r="H24737">
        <v>166.36249799999999</v>
      </c>
    </row>
    <row r="24738" spans="1:8">
      <c r="A24738" t="s">
        <v>464</v>
      </c>
      <c r="B24738">
        <v>4000</v>
      </c>
      <c r="C24738" t="s">
        <v>433</v>
      </c>
      <c r="D24738" t="s">
        <v>475</v>
      </c>
      <c r="E24738" t="s">
        <v>32</v>
      </c>
      <c r="F24738">
        <v>2012</v>
      </c>
      <c r="G24738" t="s">
        <v>468</v>
      </c>
      <c r="H24738">
        <v>96.187543199999993</v>
      </c>
    </row>
    <row r="24739" spans="1:8">
      <c r="A24739" t="s">
        <v>456</v>
      </c>
      <c r="B24739">
        <v>4000</v>
      </c>
      <c r="C24739" t="s">
        <v>433</v>
      </c>
      <c r="D24739" t="s">
        <v>475</v>
      </c>
      <c r="E24739" t="s">
        <v>15</v>
      </c>
      <c r="F24739">
        <v>2013</v>
      </c>
      <c r="G24739" t="s">
        <v>468</v>
      </c>
      <c r="H24739">
        <v>0.90016200000000002</v>
      </c>
    </row>
    <row r="24740" spans="1:8">
      <c r="A24740" t="s">
        <v>456</v>
      </c>
      <c r="B24740">
        <v>4000</v>
      </c>
      <c r="C24740" t="s">
        <v>433</v>
      </c>
      <c r="D24740" t="s">
        <v>475</v>
      </c>
      <c r="E24740" t="s">
        <v>16</v>
      </c>
      <c r="F24740">
        <v>2013</v>
      </c>
      <c r="G24740" t="s">
        <v>468</v>
      </c>
      <c r="H24740">
        <v>3.2782643999999999</v>
      </c>
    </row>
    <row r="24741" spans="1:8">
      <c r="A24741" t="s">
        <v>438</v>
      </c>
      <c r="B24741">
        <v>4000</v>
      </c>
      <c r="C24741" t="s">
        <v>433</v>
      </c>
      <c r="D24741" t="s">
        <v>475</v>
      </c>
      <c r="E24741" t="s">
        <v>32</v>
      </c>
      <c r="F24741">
        <v>2009</v>
      </c>
      <c r="G24741" t="s">
        <v>468</v>
      </c>
      <c r="H24741">
        <v>7.1175600000000006E-2</v>
      </c>
    </row>
    <row r="24742" spans="1:8">
      <c r="A24742" t="s">
        <v>461</v>
      </c>
      <c r="B24742">
        <v>4000</v>
      </c>
      <c r="C24742" t="s">
        <v>433</v>
      </c>
      <c r="D24742" t="s">
        <v>475</v>
      </c>
      <c r="E24742" t="s">
        <v>10</v>
      </c>
      <c r="F24742">
        <v>2013</v>
      </c>
      <c r="G24742" t="s">
        <v>468</v>
      </c>
      <c r="H24742">
        <v>22.897609200000002</v>
      </c>
    </row>
    <row r="24743" spans="1:8">
      <c r="A24743" t="s">
        <v>465</v>
      </c>
      <c r="B24743">
        <v>4000</v>
      </c>
      <c r="C24743" t="s">
        <v>433</v>
      </c>
      <c r="D24743" t="s">
        <v>475</v>
      </c>
      <c r="E24743" t="s">
        <v>10</v>
      </c>
      <c r="F24743">
        <v>2012</v>
      </c>
      <c r="G24743" t="s">
        <v>468</v>
      </c>
      <c r="H24743">
        <v>12.681817199999999</v>
      </c>
    </row>
    <row r="24744" spans="1:8">
      <c r="A24744" t="s">
        <v>465</v>
      </c>
      <c r="B24744">
        <v>4000</v>
      </c>
      <c r="C24744" t="s">
        <v>433</v>
      </c>
      <c r="D24744" t="s">
        <v>475</v>
      </c>
      <c r="E24744" t="s">
        <v>17</v>
      </c>
      <c r="F24744">
        <v>2014</v>
      </c>
      <c r="G24744" t="s">
        <v>468</v>
      </c>
      <c r="H24744">
        <v>1.6035444000000001</v>
      </c>
    </row>
    <row r="24745" spans="1:8">
      <c r="A24745" t="s">
        <v>465</v>
      </c>
      <c r="B24745">
        <v>4000</v>
      </c>
      <c r="C24745" t="s">
        <v>433</v>
      </c>
      <c r="D24745" t="s">
        <v>475</v>
      </c>
      <c r="E24745" t="s">
        <v>22</v>
      </c>
      <c r="F24745">
        <v>2009</v>
      </c>
      <c r="G24745" t="s">
        <v>468</v>
      </c>
      <c r="H24745">
        <v>0.9587772</v>
      </c>
    </row>
    <row r="24746" spans="1:8">
      <c r="A24746" t="s">
        <v>429</v>
      </c>
      <c r="B24746">
        <v>2210</v>
      </c>
      <c r="C24746" t="s">
        <v>442</v>
      </c>
      <c r="D24746" t="s">
        <v>475</v>
      </c>
      <c r="E24746" t="s">
        <v>9</v>
      </c>
      <c r="F24746">
        <v>2009</v>
      </c>
      <c r="G24746" t="s">
        <v>490</v>
      </c>
      <c r="H24746">
        <v>574.87694759999999</v>
      </c>
    </row>
    <row r="24747" spans="1:8">
      <c r="A24747" t="s">
        <v>496</v>
      </c>
      <c r="B24747">
        <v>2210</v>
      </c>
      <c r="C24747" t="s">
        <v>442</v>
      </c>
      <c r="D24747" t="s">
        <v>475</v>
      </c>
      <c r="E24747" t="s">
        <v>10</v>
      </c>
      <c r="F24747">
        <v>2012</v>
      </c>
      <c r="G24747" t="s">
        <v>490</v>
      </c>
      <c r="H24747">
        <v>10.8186912</v>
      </c>
    </row>
    <row r="24748" spans="1:8">
      <c r="A24748" t="s">
        <v>429</v>
      </c>
      <c r="B24748">
        <v>3105</v>
      </c>
      <c r="C24748" t="s">
        <v>457</v>
      </c>
      <c r="D24748" t="s">
        <v>475</v>
      </c>
      <c r="E24748" t="s">
        <v>10</v>
      </c>
      <c r="F24748">
        <v>2009</v>
      </c>
      <c r="G24748" t="s">
        <v>503</v>
      </c>
      <c r="H24748">
        <v>114.739254</v>
      </c>
    </row>
    <row r="24749" spans="1:8">
      <c r="A24749" t="s">
        <v>429</v>
      </c>
      <c r="B24749">
        <v>3105</v>
      </c>
      <c r="C24749" t="s">
        <v>457</v>
      </c>
      <c r="D24749" t="s">
        <v>475</v>
      </c>
      <c r="E24749" t="s">
        <v>6</v>
      </c>
      <c r="F24749">
        <v>2012</v>
      </c>
      <c r="G24749" t="s">
        <v>503</v>
      </c>
      <c r="H24749">
        <v>0.98389800000000005</v>
      </c>
    </row>
    <row r="24750" spans="1:8">
      <c r="A24750" t="s">
        <v>429</v>
      </c>
      <c r="B24750">
        <v>3105</v>
      </c>
      <c r="C24750" t="s">
        <v>457</v>
      </c>
      <c r="D24750" t="s">
        <v>475</v>
      </c>
      <c r="E24750" t="s">
        <v>343</v>
      </c>
      <c r="F24750">
        <v>2014</v>
      </c>
      <c r="G24750" t="s">
        <v>503</v>
      </c>
      <c r="H24750">
        <v>2.7256068</v>
      </c>
    </row>
    <row r="24751" spans="1:8">
      <c r="A24751" t="s">
        <v>429</v>
      </c>
      <c r="B24751">
        <v>3105</v>
      </c>
      <c r="C24751" t="s">
        <v>457</v>
      </c>
      <c r="D24751" t="s">
        <v>475</v>
      </c>
      <c r="E24751" t="s">
        <v>20</v>
      </c>
      <c r="F24751">
        <v>2009</v>
      </c>
      <c r="G24751" t="s">
        <v>503</v>
      </c>
      <c r="H24751">
        <v>193.14545759999999</v>
      </c>
    </row>
    <row r="24752" spans="1:8">
      <c r="A24752" t="s">
        <v>464</v>
      </c>
      <c r="B24752">
        <v>3105</v>
      </c>
      <c r="C24752" t="s">
        <v>457</v>
      </c>
      <c r="D24752" t="s">
        <v>475</v>
      </c>
      <c r="E24752" t="s">
        <v>10</v>
      </c>
      <c r="F24752">
        <v>2010</v>
      </c>
      <c r="G24752" t="s">
        <v>503</v>
      </c>
      <c r="H24752">
        <v>3864.8769480000001</v>
      </c>
    </row>
    <row r="24753" spans="1:8">
      <c r="A24753" t="s">
        <v>464</v>
      </c>
      <c r="B24753">
        <v>3105</v>
      </c>
      <c r="C24753" t="s">
        <v>457</v>
      </c>
      <c r="D24753" t="s">
        <v>475</v>
      </c>
      <c r="E24753" t="s">
        <v>16</v>
      </c>
      <c r="F24753">
        <v>2011</v>
      </c>
      <c r="G24753" t="s">
        <v>503</v>
      </c>
      <c r="H24753">
        <v>120.94409159999999</v>
      </c>
    </row>
    <row r="24754" spans="1:8">
      <c r="A24754" t="s">
        <v>456</v>
      </c>
      <c r="B24754">
        <v>3105</v>
      </c>
      <c r="C24754" t="s">
        <v>457</v>
      </c>
      <c r="D24754" t="s">
        <v>475</v>
      </c>
      <c r="E24754" t="s">
        <v>482</v>
      </c>
      <c r="F24754">
        <v>2014</v>
      </c>
      <c r="G24754" t="s">
        <v>503</v>
      </c>
      <c r="H24754">
        <v>0.12560399999999999</v>
      </c>
    </row>
    <row r="24755" spans="1:8">
      <c r="A24755" t="s">
        <v>464</v>
      </c>
      <c r="B24755" t="s">
        <v>504</v>
      </c>
      <c r="C24755" t="s">
        <v>447</v>
      </c>
      <c r="D24755" t="s">
        <v>475</v>
      </c>
      <c r="E24755" t="s">
        <v>479</v>
      </c>
      <c r="F24755">
        <v>2014</v>
      </c>
      <c r="G24755" t="s">
        <v>503</v>
      </c>
      <c r="H24755">
        <v>45.200692799999999</v>
      </c>
    </row>
    <row r="24756" spans="1:8">
      <c r="A24756" t="s">
        <v>464</v>
      </c>
      <c r="B24756" t="s">
        <v>504</v>
      </c>
      <c r="C24756" t="s">
        <v>447</v>
      </c>
      <c r="D24756" t="s">
        <v>475</v>
      </c>
      <c r="E24756" t="s">
        <v>10</v>
      </c>
      <c r="F24756">
        <v>2012</v>
      </c>
      <c r="G24756" t="s">
        <v>503</v>
      </c>
      <c r="H24756">
        <v>95.521842000000007</v>
      </c>
    </row>
    <row r="24757" spans="1:8">
      <c r="A24757" t="s">
        <v>464</v>
      </c>
      <c r="B24757" t="s">
        <v>504</v>
      </c>
      <c r="C24757" t="s">
        <v>447</v>
      </c>
      <c r="D24757" t="s">
        <v>475</v>
      </c>
      <c r="E24757" t="s">
        <v>20</v>
      </c>
      <c r="F24757">
        <v>2013</v>
      </c>
      <c r="G24757" t="s">
        <v>503</v>
      </c>
      <c r="H24757">
        <v>21.520152</v>
      </c>
    </row>
    <row r="24758" spans="1:8">
      <c r="A24758" t="s">
        <v>462</v>
      </c>
      <c r="B24758">
        <v>4000</v>
      </c>
      <c r="C24758" t="s">
        <v>433</v>
      </c>
      <c r="D24758" t="s">
        <v>475</v>
      </c>
      <c r="E24758" t="s">
        <v>37</v>
      </c>
      <c r="F24758">
        <v>2009</v>
      </c>
      <c r="G24758" t="s">
        <v>501</v>
      </c>
      <c r="H24758">
        <v>1.1388096000000001</v>
      </c>
    </row>
    <row r="24759" spans="1:8">
      <c r="A24759" t="s">
        <v>463</v>
      </c>
      <c r="B24759">
        <v>4000</v>
      </c>
      <c r="C24759" t="s">
        <v>433</v>
      </c>
      <c r="D24759" t="s">
        <v>475</v>
      </c>
      <c r="E24759" t="s">
        <v>28</v>
      </c>
      <c r="F24759">
        <v>2010</v>
      </c>
      <c r="G24759" t="s">
        <v>501</v>
      </c>
      <c r="H24759">
        <v>16.6969584</v>
      </c>
    </row>
    <row r="24760" spans="1:8">
      <c r="A24760" t="s">
        <v>463</v>
      </c>
      <c r="B24760">
        <v>4000</v>
      </c>
      <c r="C24760" t="s">
        <v>433</v>
      </c>
      <c r="D24760" t="s">
        <v>475</v>
      </c>
      <c r="E24760" t="s">
        <v>36</v>
      </c>
      <c r="F24760">
        <v>2014</v>
      </c>
      <c r="G24760" t="s">
        <v>501</v>
      </c>
      <c r="H24760">
        <v>11.6686116</v>
      </c>
    </row>
    <row r="24761" spans="1:8">
      <c r="A24761" t="s">
        <v>456</v>
      </c>
      <c r="B24761">
        <v>4000</v>
      </c>
      <c r="C24761" t="s">
        <v>433</v>
      </c>
      <c r="D24761" t="s">
        <v>475</v>
      </c>
      <c r="E24761" t="s">
        <v>20</v>
      </c>
      <c r="F24761">
        <v>2013</v>
      </c>
      <c r="G24761" t="s">
        <v>501</v>
      </c>
      <c r="H24761">
        <v>32.9124348</v>
      </c>
    </row>
    <row r="24762" spans="1:8">
      <c r="A24762" t="s">
        <v>456</v>
      </c>
      <c r="B24762">
        <v>4000</v>
      </c>
      <c r="C24762" t="s">
        <v>433</v>
      </c>
      <c r="D24762" t="s">
        <v>475</v>
      </c>
      <c r="E24762" t="s">
        <v>28</v>
      </c>
      <c r="F24762">
        <v>2010</v>
      </c>
      <c r="G24762" t="s">
        <v>501</v>
      </c>
      <c r="H24762">
        <v>27.092782799999998</v>
      </c>
    </row>
    <row r="24763" spans="1:8">
      <c r="A24763" t="s">
        <v>461</v>
      </c>
      <c r="B24763">
        <v>4000</v>
      </c>
      <c r="C24763" t="s">
        <v>433</v>
      </c>
      <c r="D24763" t="s">
        <v>475</v>
      </c>
      <c r="E24763" t="s">
        <v>17</v>
      </c>
      <c r="F24763">
        <v>2012</v>
      </c>
      <c r="G24763" t="s">
        <v>501</v>
      </c>
      <c r="H24763">
        <v>3.0144959999999998</v>
      </c>
    </row>
    <row r="24764" spans="1:8">
      <c r="A24764" t="s">
        <v>461</v>
      </c>
      <c r="B24764">
        <v>4000</v>
      </c>
      <c r="C24764" t="s">
        <v>433</v>
      </c>
      <c r="D24764" t="s">
        <v>475</v>
      </c>
      <c r="E24764" t="s">
        <v>20</v>
      </c>
      <c r="F24764">
        <v>2012</v>
      </c>
      <c r="G24764" t="s">
        <v>501</v>
      </c>
      <c r="H24764">
        <v>1.0299528</v>
      </c>
    </row>
    <row r="24765" spans="1:8">
      <c r="A24765" t="s">
        <v>461</v>
      </c>
      <c r="B24765">
        <v>4000</v>
      </c>
      <c r="C24765" t="s">
        <v>433</v>
      </c>
      <c r="D24765" t="s">
        <v>475</v>
      </c>
      <c r="E24765" t="s">
        <v>30</v>
      </c>
      <c r="F24765">
        <v>2010</v>
      </c>
      <c r="G24765" t="s">
        <v>501</v>
      </c>
      <c r="H24765">
        <v>43.525972799999998</v>
      </c>
    </row>
    <row r="24766" spans="1:8">
      <c r="A24766" t="s">
        <v>495</v>
      </c>
      <c r="B24766">
        <v>4000</v>
      </c>
      <c r="C24766" t="s">
        <v>433</v>
      </c>
      <c r="D24766" t="s">
        <v>475</v>
      </c>
      <c r="E24766" t="s">
        <v>30</v>
      </c>
      <c r="F24766">
        <v>2012</v>
      </c>
      <c r="G24766" t="s">
        <v>501</v>
      </c>
      <c r="H24766">
        <v>1.2560399999999999E-2</v>
      </c>
    </row>
    <row r="24767" spans="1:8">
      <c r="A24767" t="s">
        <v>465</v>
      </c>
      <c r="B24767">
        <v>4000</v>
      </c>
      <c r="C24767" t="s">
        <v>433</v>
      </c>
      <c r="D24767" t="s">
        <v>475</v>
      </c>
      <c r="E24767" t="s">
        <v>6</v>
      </c>
      <c r="F24767">
        <v>2012</v>
      </c>
      <c r="G24767" t="s">
        <v>501</v>
      </c>
      <c r="H24767">
        <v>8.5201379999999993</v>
      </c>
    </row>
    <row r="24768" spans="1:8">
      <c r="A24768" t="s">
        <v>464</v>
      </c>
      <c r="B24768">
        <v>4100</v>
      </c>
      <c r="C24768" t="s">
        <v>449</v>
      </c>
      <c r="D24768" t="s">
        <v>475</v>
      </c>
      <c r="E24768" t="s">
        <v>18</v>
      </c>
      <c r="F24768">
        <v>2009</v>
      </c>
      <c r="G24768" t="s">
        <v>501</v>
      </c>
      <c r="H24768">
        <v>167.99535</v>
      </c>
    </row>
    <row r="24769" spans="1:8">
      <c r="A24769" t="s">
        <v>464</v>
      </c>
      <c r="B24769">
        <v>4100</v>
      </c>
      <c r="C24769" t="s">
        <v>449</v>
      </c>
      <c r="D24769" t="s">
        <v>475</v>
      </c>
      <c r="E24769" t="s">
        <v>22</v>
      </c>
      <c r="F24769">
        <v>2009</v>
      </c>
      <c r="G24769" t="s">
        <v>501</v>
      </c>
      <c r="H24769">
        <v>91.665799199999995</v>
      </c>
    </row>
    <row r="24770" spans="1:8">
      <c r="A24770" t="s">
        <v>464</v>
      </c>
      <c r="B24770">
        <v>4100</v>
      </c>
      <c r="C24770" t="s">
        <v>449</v>
      </c>
      <c r="D24770" t="s">
        <v>475</v>
      </c>
      <c r="E24770" t="s">
        <v>23</v>
      </c>
      <c r="F24770">
        <v>2013</v>
      </c>
      <c r="G24770" t="s">
        <v>501</v>
      </c>
      <c r="H24770">
        <v>37.258333200000003</v>
      </c>
    </row>
    <row r="24771" spans="1:8">
      <c r="A24771" t="s">
        <v>464</v>
      </c>
      <c r="B24771">
        <v>4100</v>
      </c>
      <c r="C24771" t="s">
        <v>449</v>
      </c>
      <c r="D24771" t="s">
        <v>475</v>
      </c>
      <c r="E24771" t="s">
        <v>479</v>
      </c>
      <c r="F24771">
        <v>2014</v>
      </c>
      <c r="G24771" t="s">
        <v>501</v>
      </c>
      <c r="H24771">
        <v>1698.1577064000001</v>
      </c>
    </row>
    <row r="24772" spans="1:8">
      <c r="A24772" t="s">
        <v>456</v>
      </c>
      <c r="B24772">
        <v>4100</v>
      </c>
      <c r="C24772" t="s">
        <v>449</v>
      </c>
      <c r="D24772" t="s">
        <v>475</v>
      </c>
      <c r="E24772" t="s">
        <v>22</v>
      </c>
      <c r="F24772">
        <v>2012</v>
      </c>
      <c r="G24772" t="s">
        <v>501</v>
      </c>
      <c r="H24772">
        <v>4.1868000000000001E-3</v>
      </c>
    </row>
    <row r="24773" spans="1:8">
      <c r="A24773" t="s">
        <v>456</v>
      </c>
      <c r="B24773">
        <v>4100</v>
      </c>
      <c r="C24773" t="s">
        <v>449</v>
      </c>
      <c r="D24773" t="s">
        <v>475</v>
      </c>
      <c r="E24773" t="s">
        <v>28</v>
      </c>
      <c r="F24773">
        <v>2012</v>
      </c>
      <c r="G24773" t="s">
        <v>501</v>
      </c>
      <c r="H24773">
        <v>27.356551199999998</v>
      </c>
    </row>
    <row r="24774" spans="1:8">
      <c r="A24774" t="s">
        <v>456</v>
      </c>
      <c r="B24774">
        <v>4100</v>
      </c>
      <c r="C24774" t="s">
        <v>449</v>
      </c>
      <c r="D24774" t="s">
        <v>475</v>
      </c>
      <c r="E24774" t="s">
        <v>32</v>
      </c>
      <c r="F24774">
        <v>2009</v>
      </c>
      <c r="G24774" t="s">
        <v>501</v>
      </c>
      <c r="H24774">
        <v>10.931734799999999</v>
      </c>
    </row>
    <row r="24775" spans="1:8">
      <c r="A24775" t="s">
        <v>456</v>
      </c>
      <c r="B24775">
        <v>4100</v>
      </c>
      <c r="C24775" t="s">
        <v>449</v>
      </c>
      <c r="D24775" t="s">
        <v>475</v>
      </c>
      <c r="E24775" t="s">
        <v>33</v>
      </c>
      <c r="F24775">
        <v>2013</v>
      </c>
      <c r="G24775" t="s">
        <v>501</v>
      </c>
      <c r="H24775">
        <v>2.4827724</v>
      </c>
    </row>
    <row r="24776" spans="1:8">
      <c r="A24776" t="s">
        <v>438</v>
      </c>
      <c r="B24776">
        <v>4100</v>
      </c>
      <c r="C24776" t="s">
        <v>449</v>
      </c>
      <c r="D24776" t="s">
        <v>475</v>
      </c>
      <c r="E24776" t="s">
        <v>30</v>
      </c>
      <c r="F24776">
        <v>2009</v>
      </c>
      <c r="G24776" t="s">
        <v>501</v>
      </c>
      <c r="H24776">
        <v>0.42286679999999999</v>
      </c>
    </row>
    <row r="24777" spans="1:8">
      <c r="A24777" t="s">
        <v>438</v>
      </c>
      <c r="B24777">
        <v>4100</v>
      </c>
      <c r="C24777" t="s">
        <v>449</v>
      </c>
      <c r="D24777" t="s">
        <v>475</v>
      </c>
      <c r="E24777" t="s">
        <v>37</v>
      </c>
      <c r="F24777">
        <v>2014</v>
      </c>
      <c r="G24777" t="s">
        <v>501</v>
      </c>
      <c r="H24777">
        <v>0.54428399999999999</v>
      </c>
    </row>
    <row r="24778" spans="1:8">
      <c r="A24778" t="s">
        <v>461</v>
      </c>
      <c r="B24778">
        <v>4100</v>
      </c>
      <c r="C24778" t="s">
        <v>449</v>
      </c>
      <c r="D24778" t="s">
        <v>475</v>
      </c>
      <c r="E24778" t="s">
        <v>30</v>
      </c>
      <c r="F24778">
        <v>2009</v>
      </c>
      <c r="G24778" t="s">
        <v>501</v>
      </c>
      <c r="H24778">
        <v>8.3736000000000001E-3</v>
      </c>
    </row>
    <row r="24779" spans="1:8">
      <c r="A24779" t="s">
        <v>465</v>
      </c>
      <c r="B24779">
        <v>4100</v>
      </c>
      <c r="C24779" t="s">
        <v>449</v>
      </c>
      <c r="D24779" t="s">
        <v>475</v>
      </c>
      <c r="E24779" t="s">
        <v>6</v>
      </c>
      <c r="F24779">
        <v>2014</v>
      </c>
      <c r="G24779" t="s">
        <v>501</v>
      </c>
      <c r="H24779">
        <v>7.0296371999999998</v>
      </c>
    </row>
    <row r="24780" spans="1:8">
      <c r="A24780" t="s">
        <v>429</v>
      </c>
      <c r="B24780">
        <v>4000</v>
      </c>
      <c r="C24780" t="s">
        <v>433</v>
      </c>
      <c r="D24780" t="s">
        <v>475</v>
      </c>
      <c r="E24780" t="s">
        <v>13</v>
      </c>
      <c r="F24780">
        <v>2009</v>
      </c>
      <c r="G24780" t="s">
        <v>501</v>
      </c>
      <c r="H24780">
        <v>0.51078959999999995</v>
      </c>
    </row>
    <row r="24781" spans="1:8">
      <c r="A24781" t="s">
        <v>429</v>
      </c>
      <c r="B24781">
        <v>4000</v>
      </c>
      <c r="C24781" t="s">
        <v>433</v>
      </c>
      <c r="D24781" t="s">
        <v>475</v>
      </c>
      <c r="E24781" t="s">
        <v>343</v>
      </c>
      <c r="F24781">
        <v>2014</v>
      </c>
      <c r="G24781" t="s">
        <v>501</v>
      </c>
      <c r="H24781">
        <v>0.22608719999999999</v>
      </c>
    </row>
    <row r="24782" spans="1:8">
      <c r="A24782" t="s">
        <v>464</v>
      </c>
      <c r="B24782">
        <v>4000</v>
      </c>
      <c r="C24782" t="s">
        <v>433</v>
      </c>
      <c r="D24782" t="s">
        <v>475</v>
      </c>
      <c r="E24782" t="s">
        <v>15</v>
      </c>
      <c r="F24782">
        <v>2009</v>
      </c>
      <c r="G24782" t="s">
        <v>501</v>
      </c>
      <c r="H24782">
        <v>1704.8482128000001</v>
      </c>
    </row>
    <row r="24783" spans="1:8">
      <c r="A24783" t="s">
        <v>464</v>
      </c>
      <c r="B24783">
        <v>4000</v>
      </c>
      <c r="C24783" t="s">
        <v>433</v>
      </c>
      <c r="D24783" t="s">
        <v>475</v>
      </c>
      <c r="E24783" t="s">
        <v>20</v>
      </c>
      <c r="F24783">
        <v>2013</v>
      </c>
      <c r="G24783" t="s">
        <v>501</v>
      </c>
      <c r="H24783">
        <v>2124.8135603999999</v>
      </c>
    </row>
    <row r="24784" spans="1:8">
      <c r="A24784" t="s">
        <v>429</v>
      </c>
      <c r="B24784">
        <v>5100</v>
      </c>
      <c r="C24784" t="s">
        <v>434</v>
      </c>
      <c r="D24784" t="s">
        <v>475</v>
      </c>
      <c r="E24784" t="s">
        <v>10</v>
      </c>
      <c r="F24784">
        <v>2009</v>
      </c>
      <c r="G24784" t="s">
        <v>506</v>
      </c>
      <c r="H24784">
        <v>1457.2659816</v>
      </c>
    </row>
    <row r="24785" spans="1:8">
      <c r="A24785" t="s">
        <v>429</v>
      </c>
      <c r="B24785">
        <v>5100</v>
      </c>
      <c r="C24785" t="s">
        <v>434</v>
      </c>
      <c r="D24785" t="s">
        <v>475</v>
      </c>
      <c r="E24785" t="s">
        <v>9</v>
      </c>
      <c r="F24785">
        <v>2013</v>
      </c>
      <c r="G24785" t="s">
        <v>506</v>
      </c>
      <c r="H24785">
        <v>333.08087399999999</v>
      </c>
    </row>
    <row r="24786" spans="1:8">
      <c r="A24786" t="s">
        <v>464</v>
      </c>
      <c r="B24786">
        <v>3244</v>
      </c>
      <c r="C24786" t="s">
        <v>460</v>
      </c>
      <c r="D24786" t="s">
        <v>475</v>
      </c>
      <c r="E24786" t="s">
        <v>30</v>
      </c>
      <c r="F24786">
        <v>2013</v>
      </c>
      <c r="G24786" t="s">
        <v>503</v>
      </c>
      <c r="H24786">
        <v>4.1868000000000002E-2</v>
      </c>
    </row>
    <row r="24787" spans="1:8">
      <c r="A24787" t="s">
        <v>464</v>
      </c>
      <c r="B24787">
        <v>5545</v>
      </c>
      <c r="C24787" t="s">
        <v>540</v>
      </c>
      <c r="D24787" t="s">
        <v>475</v>
      </c>
      <c r="E24787" t="s">
        <v>29</v>
      </c>
      <c r="F24787">
        <v>2012</v>
      </c>
      <c r="G24787" t="s">
        <v>483</v>
      </c>
      <c r="H24787">
        <v>5.5516968000000002</v>
      </c>
    </row>
    <row r="24788" spans="1:8">
      <c r="A24788" t="s">
        <v>464</v>
      </c>
      <c r="B24788">
        <v>5545</v>
      </c>
      <c r="C24788" t="s">
        <v>540</v>
      </c>
      <c r="D24788" t="s">
        <v>475</v>
      </c>
      <c r="E24788" t="s">
        <v>30</v>
      </c>
      <c r="F24788">
        <v>2010</v>
      </c>
      <c r="G24788" t="s">
        <v>483</v>
      </c>
      <c r="H24788">
        <v>18.42192</v>
      </c>
    </row>
    <row r="24789" spans="1:8">
      <c r="A24789" t="s">
        <v>464</v>
      </c>
      <c r="B24789">
        <v>3244</v>
      </c>
      <c r="C24789" t="s">
        <v>460</v>
      </c>
      <c r="D24789" t="s">
        <v>475</v>
      </c>
      <c r="E24789" t="s">
        <v>29</v>
      </c>
      <c r="F24789">
        <v>2012</v>
      </c>
      <c r="G24789" t="s">
        <v>480</v>
      </c>
      <c r="H24789">
        <v>0.43124040000000002</v>
      </c>
    </row>
    <row r="24790" spans="1:8">
      <c r="A24790" t="s">
        <v>464</v>
      </c>
      <c r="B24790">
        <v>2130</v>
      </c>
      <c r="C24790" t="s">
        <v>541</v>
      </c>
      <c r="D24790" t="s">
        <v>475</v>
      </c>
      <c r="E24790" t="s">
        <v>9</v>
      </c>
      <c r="F24790">
        <v>2012</v>
      </c>
      <c r="G24790" t="s">
        <v>490</v>
      </c>
      <c r="H24790">
        <v>9.4244868000000004</v>
      </c>
    </row>
    <row r="24791" spans="1:8">
      <c r="A24791" t="s">
        <v>429</v>
      </c>
      <c r="B24791">
        <v>2200</v>
      </c>
      <c r="C24791" t="s">
        <v>539</v>
      </c>
      <c r="D24791" t="s">
        <v>475</v>
      </c>
      <c r="E24791" t="s">
        <v>32</v>
      </c>
      <c r="F24791">
        <v>2011</v>
      </c>
      <c r="G24791" t="s">
        <v>490</v>
      </c>
      <c r="H24791">
        <v>278.1835524</v>
      </c>
    </row>
    <row r="24792" spans="1:8">
      <c r="A24792" t="s">
        <v>462</v>
      </c>
      <c r="B24792">
        <v>2200</v>
      </c>
      <c r="C24792" t="s">
        <v>539</v>
      </c>
      <c r="D24792" t="s">
        <v>475</v>
      </c>
      <c r="E24792" t="s">
        <v>10</v>
      </c>
      <c r="F24792">
        <v>2012</v>
      </c>
      <c r="G24792" t="s">
        <v>490</v>
      </c>
      <c r="H24792">
        <v>5.4763343999999998</v>
      </c>
    </row>
    <row r="24793" spans="1:8">
      <c r="A24793" t="s">
        <v>429</v>
      </c>
      <c r="B24793">
        <v>5534</v>
      </c>
      <c r="C24793" t="s">
        <v>538</v>
      </c>
      <c r="D24793" t="s">
        <v>475</v>
      </c>
      <c r="E24793" t="s">
        <v>26</v>
      </c>
      <c r="F24793">
        <v>2013</v>
      </c>
      <c r="G24793" t="s">
        <v>483</v>
      </c>
      <c r="H24793">
        <v>3.3494400000000001E-2</v>
      </c>
    </row>
    <row r="24794" spans="1:8">
      <c r="A24794" t="s">
        <v>429</v>
      </c>
      <c r="B24794">
        <v>5534</v>
      </c>
      <c r="C24794" t="s">
        <v>538</v>
      </c>
      <c r="D24794" t="s">
        <v>475</v>
      </c>
      <c r="E24794" t="s">
        <v>31</v>
      </c>
      <c r="F24794">
        <v>2013</v>
      </c>
      <c r="G24794" t="s">
        <v>483</v>
      </c>
      <c r="H24794">
        <v>1.7249616000000001</v>
      </c>
    </row>
    <row r="24795" spans="1:8">
      <c r="A24795" t="s">
        <v>464</v>
      </c>
      <c r="B24795">
        <v>5545</v>
      </c>
      <c r="C24795" t="s">
        <v>540</v>
      </c>
      <c r="D24795" t="s">
        <v>475</v>
      </c>
      <c r="E24795" t="s">
        <v>6</v>
      </c>
      <c r="F24795">
        <v>2012</v>
      </c>
      <c r="G24795" t="s">
        <v>483</v>
      </c>
      <c r="H24795">
        <v>3.4708572000000002</v>
      </c>
    </row>
    <row r="24796" spans="1:8">
      <c r="A24796" t="s">
        <v>464</v>
      </c>
      <c r="B24796">
        <v>5545</v>
      </c>
      <c r="C24796" t="s">
        <v>540</v>
      </c>
      <c r="D24796" t="s">
        <v>475</v>
      </c>
      <c r="E24796" t="s">
        <v>8</v>
      </c>
      <c r="F24796">
        <v>2010</v>
      </c>
      <c r="G24796" t="s">
        <v>483</v>
      </c>
      <c r="H24796">
        <v>0.40611960000000003</v>
      </c>
    </row>
    <row r="24797" spans="1:8">
      <c r="A24797" t="s">
        <v>429</v>
      </c>
      <c r="B24797">
        <v>5545</v>
      </c>
      <c r="C24797" t="s">
        <v>540</v>
      </c>
      <c r="D24797" t="s">
        <v>475</v>
      </c>
      <c r="E24797" t="s">
        <v>24</v>
      </c>
      <c r="F24797">
        <v>2010</v>
      </c>
      <c r="G24797" t="s">
        <v>483</v>
      </c>
      <c r="H24797">
        <v>2.0138508000000002</v>
      </c>
    </row>
    <row r="24798" spans="1:8">
      <c r="A24798" t="s">
        <v>429</v>
      </c>
      <c r="B24798">
        <v>5545</v>
      </c>
      <c r="C24798" t="s">
        <v>540</v>
      </c>
      <c r="D24798" t="s">
        <v>475</v>
      </c>
      <c r="E24798" t="s">
        <v>31</v>
      </c>
      <c r="F24798">
        <v>2011</v>
      </c>
      <c r="G24798" t="s">
        <v>483</v>
      </c>
      <c r="H24798">
        <v>13.6992096</v>
      </c>
    </row>
    <row r="24799" spans="1:8">
      <c r="A24799" t="s">
        <v>429</v>
      </c>
      <c r="B24799">
        <v>5545</v>
      </c>
      <c r="C24799" t="s">
        <v>540</v>
      </c>
      <c r="D24799" t="s">
        <v>475</v>
      </c>
      <c r="E24799" t="s">
        <v>30</v>
      </c>
      <c r="F24799">
        <v>2014</v>
      </c>
      <c r="G24799" t="s">
        <v>483</v>
      </c>
      <c r="H24799">
        <v>31.200033600000001</v>
      </c>
    </row>
    <row r="24800" spans="1:8">
      <c r="A24800" t="s">
        <v>495</v>
      </c>
      <c r="B24800">
        <v>2130</v>
      </c>
      <c r="C24800" t="s">
        <v>541</v>
      </c>
      <c r="D24800" t="s">
        <v>475</v>
      </c>
      <c r="E24800" t="s">
        <v>9</v>
      </c>
      <c r="F24800">
        <v>2010</v>
      </c>
      <c r="G24800" t="s">
        <v>480</v>
      </c>
      <c r="H24800">
        <v>2.0724659999999999</v>
      </c>
    </row>
    <row r="24801" spans="1:8">
      <c r="A24801" t="s">
        <v>464</v>
      </c>
      <c r="B24801">
        <v>3244</v>
      </c>
      <c r="C24801" t="s">
        <v>460</v>
      </c>
      <c r="D24801" t="s">
        <v>475</v>
      </c>
      <c r="E24801" t="s">
        <v>8</v>
      </c>
      <c r="F24801">
        <v>2013</v>
      </c>
      <c r="G24801" t="s">
        <v>480</v>
      </c>
      <c r="H24801">
        <v>0.52753680000000003</v>
      </c>
    </row>
    <row r="24802" spans="1:8">
      <c r="A24802" t="s">
        <v>429</v>
      </c>
      <c r="B24802">
        <v>5534</v>
      </c>
      <c r="C24802" t="s">
        <v>538</v>
      </c>
      <c r="D24802" t="s">
        <v>475</v>
      </c>
      <c r="E24802" t="s">
        <v>31</v>
      </c>
      <c r="F24802">
        <v>2011</v>
      </c>
      <c r="G24802" t="s">
        <v>480</v>
      </c>
      <c r="H24802">
        <v>1.0090188</v>
      </c>
    </row>
    <row r="24803" spans="1:8">
      <c r="A24803" t="s">
        <v>463</v>
      </c>
      <c r="B24803">
        <v>2130</v>
      </c>
      <c r="C24803" t="s">
        <v>541</v>
      </c>
      <c r="D24803" t="s">
        <v>475</v>
      </c>
      <c r="E24803" t="s">
        <v>17</v>
      </c>
      <c r="F24803">
        <v>2011</v>
      </c>
      <c r="G24803" t="s">
        <v>490</v>
      </c>
      <c r="H24803">
        <v>2.6376840000000001</v>
      </c>
    </row>
    <row r="24804" spans="1:8">
      <c r="A24804" t="s">
        <v>463</v>
      </c>
      <c r="B24804">
        <v>2130</v>
      </c>
      <c r="C24804" t="s">
        <v>541</v>
      </c>
      <c r="D24804" t="s">
        <v>475</v>
      </c>
      <c r="E24804" t="s">
        <v>36</v>
      </c>
      <c r="F24804">
        <v>2012</v>
      </c>
      <c r="G24804" t="s">
        <v>490</v>
      </c>
      <c r="H24804">
        <v>2.260872</v>
      </c>
    </row>
    <row r="24805" spans="1:8">
      <c r="A24805" t="s">
        <v>429</v>
      </c>
      <c r="B24805">
        <v>2200</v>
      </c>
      <c r="C24805" t="s">
        <v>539</v>
      </c>
      <c r="D24805" t="s">
        <v>475</v>
      </c>
      <c r="E24805" t="s">
        <v>2</v>
      </c>
      <c r="F24805">
        <v>2012</v>
      </c>
      <c r="G24805" t="s">
        <v>490</v>
      </c>
      <c r="H24805">
        <v>5.0241599999999997E-2</v>
      </c>
    </row>
    <row r="24806" spans="1:8">
      <c r="A24806" t="s">
        <v>464</v>
      </c>
      <c r="B24806">
        <v>2200</v>
      </c>
      <c r="C24806" t="s">
        <v>539</v>
      </c>
      <c r="D24806" t="s">
        <v>475</v>
      </c>
      <c r="E24806" t="s">
        <v>26</v>
      </c>
      <c r="F24806">
        <v>2009</v>
      </c>
      <c r="G24806" t="s">
        <v>490</v>
      </c>
      <c r="H24806">
        <v>0.1172304</v>
      </c>
    </row>
    <row r="24807" spans="1:8">
      <c r="A24807" t="s">
        <v>499</v>
      </c>
      <c r="B24807">
        <v>2200</v>
      </c>
      <c r="C24807" t="s">
        <v>539</v>
      </c>
      <c r="D24807" t="s">
        <v>475</v>
      </c>
      <c r="E24807" t="s">
        <v>482</v>
      </c>
      <c r="F24807">
        <v>2011</v>
      </c>
      <c r="G24807" t="s">
        <v>490</v>
      </c>
      <c r="H24807">
        <v>4.479876</v>
      </c>
    </row>
    <row r="24808" spans="1:8">
      <c r="A24808" t="s">
        <v>464</v>
      </c>
      <c r="B24808">
        <v>5545</v>
      </c>
      <c r="C24808" t="s">
        <v>540</v>
      </c>
      <c r="D24808" t="s">
        <v>475</v>
      </c>
      <c r="E24808" t="s">
        <v>31</v>
      </c>
      <c r="F24808">
        <v>2014</v>
      </c>
      <c r="G24808" t="s">
        <v>483</v>
      </c>
      <c r="H24808">
        <v>0.1967796</v>
      </c>
    </row>
    <row r="24809" spans="1:8">
      <c r="A24809" t="s">
        <v>429</v>
      </c>
      <c r="B24809">
        <v>5545</v>
      </c>
      <c r="C24809" t="s">
        <v>540</v>
      </c>
      <c r="D24809" t="s">
        <v>475</v>
      </c>
      <c r="E24809" t="s">
        <v>3</v>
      </c>
      <c r="F24809">
        <v>2012</v>
      </c>
      <c r="G24809" t="s">
        <v>483</v>
      </c>
      <c r="H24809">
        <v>11.015470799999999</v>
      </c>
    </row>
    <row r="24810" spans="1:8">
      <c r="A24810" t="s">
        <v>463</v>
      </c>
      <c r="B24810">
        <v>2130</v>
      </c>
      <c r="C24810" t="s">
        <v>541</v>
      </c>
      <c r="D24810" t="s">
        <v>475</v>
      </c>
      <c r="E24810" t="s">
        <v>13</v>
      </c>
      <c r="F24810">
        <v>2013</v>
      </c>
      <c r="G24810" t="s">
        <v>480</v>
      </c>
      <c r="H24810">
        <v>2.4492780000000001</v>
      </c>
    </row>
    <row r="24811" spans="1:8">
      <c r="A24811" t="s">
        <v>463</v>
      </c>
      <c r="B24811">
        <v>2130</v>
      </c>
      <c r="C24811" t="s">
        <v>541</v>
      </c>
      <c r="D24811" t="s">
        <v>475</v>
      </c>
      <c r="E24811" t="s">
        <v>14</v>
      </c>
      <c r="F24811">
        <v>2009</v>
      </c>
      <c r="G24811" t="s">
        <v>480</v>
      </c>
      <c r="H24811">
        <v>0.26376840000000001</v>
      </c>
    </row>
    <row r="24812" spans="1:8">
      <c r="A24812" t="s">
        <v>463</v>
      </c>
      <c r="B24812">
        <v>2130</v>
      </c>
      <c r="C24812" t="s">
        <v>541</v>
      </c>
      <c r="D24812" t="s">
        <v>475</v>
      </c>
      <c r="E24812" t="s">
        <v>30</v>
      </c>
      <c r="F24812">
        <v>2014</v>
      </c>
      <c r="G24812" t="s">
        <v>480</v>
      </c>
      <c r="H24812">
        <v>14.4779544</v>
      </c>
    </row>
    <row r="24813" spans="1:8">
      <c r="A24813" t="s">
        <v>429</v>
      </c>
      <c r="B24813">
        <v>5535</v>
      </c>
      <c r="C24813" t="s">
        <v>542</v>
      </c>
      <c r="D24813" t="s">
        <v>475</v>
      </c>
      <c r="E24813" t="s">
        <v>15</v>
      </c>
      <c r="F24813">
        <v>2010</v>
      </c>
      <c r="G24813" t="s">
        <v>480</v>
      </c>
      <c r="H24813">
        <v>1.7124012</v>
      </c>
    </row>
    <row r="24814" spans="1:8">
      <c r="A24814" t="s">
        <v>429</v>
      </c>
      <c r="B24814">
        <v>55431</v>
      </c>
      <c r="C24814" t="s">
        <v>537</v>
      </c>
      <c r="D24814" t="s">
        <v>475</v>
      </c>
      <c r="E24814" t="s">
        <v>3</v>
      </c>
      <c r="F24814">
        <v>2014</v>
      </c>
      <c r="G24814" t="s">
        <v>480</v>
      </c>
      <c r="H24814">
        <v>7.5153059999999998</v>
      </c>
    </row>
    <row r="24815" spans="1:8">
      <c r="A24815" t="s">
        <v>429</v>
      </c>
      <c r="B24815">
        <v>2200</v>
      </c>
      <c r="C24815" t="s">
        <v>539</v>
      </c>
      <c r="D24815" t="s">
        <v>475</v>
      </c>
      <c r="E24815" t="s">
        <v>10</v>
      </c>
      <c r="F24815">
        <v>2013</v>
      </c>
      <c r="G24815" t="s">
        <v>490</v>
      </c>
      <c r="H24815">
        <v>1657.2359231999999</v>
      </c>
    </row>
    <row r="24816" spans="1:8">
      <c r="A24816" t="s">
        <v>429</v>
      </c>
      <c r="B24816">
        <v>2200</v>
      </c>
      <c r="C24816" t="s">
        <v>539</v>
      </c>
      <c r="D24816" t="s">
        <v>475</v>
      </c>
      <c r="E24816" t="s">
        <v>9</v>
      </c>
      <c r="F24816">
        <v>2012</v>
      </c>
      <c r="G24816" t="s">
        <v>490</v>
      </c>
      <c r="H24816">
        <v>535.58801640000001</v>
      </c>
    </row>
    <row r="24817" spans="1:8">
      <c r="A24817" t="s">
        <v>429</v>
      </c>
      <c r="B24817">
        <v>2200</v>
      </c>
      <c r="C24817" t="s">
        <v>539</v>
      </c>
      <c r="D24817" t="s">
        <v>475</v>
      </c>
      <c r="E24817" t="s">
        <v>14</v>
      </c>
      <c r="F24817">
        <v>2013</v>
      </c>
      <c r="G24817" t="s">
        <v>490</v>
      </c>
      <c r="H24817">
        <v>71.204907599999999</v>
      </c>
    </row>
    <row r="24818" spans="1:8">
      <c r="A24818" t="s">
        <v>429</v>
      </c>
      <c r="B24818">
        <v>2200</v>
      </c>
      <c r="C24818" t="s">
        <v>539</v>
      </c>
      <c r="D24818" t="s">
        <v>475</v>
      </c>
      <c r="E24818" t="s">
        <v>34</v>
      </c>
      <c r="F24818">
        <v>2012</v>
      </c>
      <c r="G24818" t="s">
        <v>490</v>
      </c>
      <c r="H24818">
        <v>5.8992012000000003</v>
      </c>
    </row>
    <row r="24819" spans="1:8">
      <c r="A24819" t="s">
        <v>429</v>
      </c>
      <c r="B24819">
        <v>2200</v>
      </c>
      <c r="C24819" t="s">
        <v>539</v>
      </c>
      <c r="D24819" t="s">
        <v>475</v>
      </c>
      <c r="E24819" t="s">
        <v>428</v>
      </c>
      <c r="F24819">
        <v>2014</v>
      </c>
      <c r="G24819" t="s">
        <v>490</v>
      </c>
      <c r="H24819">
        <v>56.203603200000003</v>
      </c>
    </row>
    <row r="24820" spans="1:8">
      <c r="A24820" t="s">
        <v>464</v>
      </c>
      <c r="B24820">
        <v>2200</v>
      </c>
      <c r="C24820" t="s">
        <v>539</v>
      </c>
      <c r="D24820" t="s">
        <v>475</v>
      </c>
      <c r="E24820" t="s">
        <v>10</v>
      </c>
      <c r="F24820">
        <v>2011</v>
      </c>
      <c r="G24820" t="s">
        <v>490</v>
      </c>
      <c r="H24820">
        <v>1.6579728</v>
      </c>
    </row>
    <row r="24821" spans="1:8">
      <c r="A24821" t="s">
        <v>464</v>
      </c>
      <c r="B24821">
        <v>2200</v>
      </c>
      <c r="C24821" t="s">
        <v>539</v>
      </c>
      <c r="D24821" t="s">
        <v>475</v>
      </c>
      <c r="E24821" t="s">
        <v>15</v>
      </c>
      <c r="F24821">
        <v>2011</v>
      </c>
      <c r="G24821" t="s">
        <v>490</v>
      </c>
      <c r="H24821">
        <v>1.3942044</v>
      </c>
    </row>
    <row r="24822" spans="1:8">
      <c r="A24822" t="s">
        <v>464</v>
      </c>
      <c r="B24822">
        <v>2200</v>
      </c>
      <c r="C24822" t="s">
        <v>539</v>
      </c>
      <c r="D24822" t="s">
        <v>475</v>
      </c>
      <c r="E24822" t="s">
        <v>22</v>
      </c>
      <c r="F24822">
        <v>2009</v>
      </c>
      <c r="G24822" t="s">
        <v>490</v>
      </c>
      <c r="H24822">
        <v>0.79967880000000002</v>
      </c>
    </row>
    <row r="24823" spans="1:8">
      <c r="A24823" t="s">
        <v>464</v>
      </c>
      <c r="B24823">
        <v>3244</v>
      </c>
      <c r="C24823" t="s">
        <v>460</v>
      </c>
      <c r="D24823" t="s">
        <v>475</v>
      </c>
      <c r="E24823" t="s">
        <v>9</v>
      </c>
      <c r="F24823">
        <v>2012</v>
      </c>
      <c r="G24823" t="s">
        <v>503</v>
      </c>
      <c r="H24823">
        <v>0.12979080000000001</v>
      </c>
    </row>
    <row r="24824" spans="1:8">
      <c r="A24824" t="s">
        <v>464</v>
      </c>
      <c r="B24824">
        <v>3244</v>
      </c>
      <c r="C24824" t="s">
        <v>460</v>
      </c>
      <c r="D24824" t="s">
        <v>475</v>
      </c>
      <c r="E24824" t="s">
        <v>18</v>
      </c>
      <c r="F24824">
        <v>2011</v>
      </c>
      <c r="G24824" t="s">
        <v>503</v>
      </c>
      <c r="H24824">
        <v>26.3391588</v>
      </c>
    </row>
    <row r="24825" spans="1:8">
      <c r="A24825" t="s">
        <v>429</v>
      </c>
      <c r="B24825">
        <v>5534</v>
      </c>
      <c r="C24825" t="s">
        <v>538</v>
      </c>
      <c r="D24825" t="s">
        <v>475</v>
      </c>
      <c r="E24825" t="s">
        <v>8</v>
      </c>
      <c r="F24825">
        <v>2013</v>
      </c>
      <c r="G24825" t="s">
        <v>483</v>
      </c>
      <c r="H24825">
        <v>0.1716588</v>
      </c>
    </row>
    <row r="24826" spans="1:8">
      <c r="A24826" t="s">
        <v>429</v>
      </c>
      <c r="B24826">
        <v>5534</v>
      </c>
      <c r="C24826" t="s">
        <v>538</v>
      </c>
      <c r="D24826" t="s">
        <v>475</v>
      </c>
      <c r="E24826" t="s">
        <v>9</v>
      </c>
      <c r="F24826">
        <v>2014</v>
      </c>
      <c r="G24826" t="s">
        <v>483</v>
      </c>
      <c r="H24826">
        <v>7.6409099999999999</v>
      </c>
    </row>
    <row r="24827" spans="1:8">
      <c r="A24827" t="s">
        <v>429</v>
      </c>
      <c r="B24827">
        <v>5534</v>
      </c>
      <c r="C24827" t="s">
        <v>538</v>
      </c>
      <c r="D24827" t="s">
        <v>475</v>
      </c>
      <c r="E24827" t="s">
        <v>13</v>
      </c>
      <c r="F24827">
        <v>2012</v>
      </c>
      <c r="G24827" t="s">
        <v>483</v>
      </c>
      <c r="H24827">
        <v>29.491819199999998</v>
      </c>
    </row>
    <row r="24828" spans="1:8">
      <c r="A24828" t="s">
        <v>429</v>
      </c>
      <c r="B24828">
        <v>5534</v>
      </c>
      <c r="C24828" t="s">
        <v>538</v>
      </c>
      <c r="D24828" t="s">
        <v>475</v>
      </c>
      <c r="E24828" t="s">
        <v>34</v>
      </c>
      <c r="F24828">
        <v>2014</v>
      </c>
      <c r="G24828" t="s">
        <v>483</v>
      </c>
      <c r="H24828">
        <v>0.16747200000000001</v>
      </c>
    </row>
    <row r="24829" spans="1:8">
      <c r="A24829" t="s">
        <v>429</v>
      </c>
      <c r="B24829">
        <v>5535</v>
      </c>
      <c r="C24829" t="s">
        <v>542</v>
      </c>
      <c r="D24829" t="s">
        <v>475</v>
      </c>
      <c r="E24829" t="s">
        <v>37</v>
      </c>
      <c r="F24829">
        <v>2013</v>
      </c>
      <c r="G24829" t="s">
        <v>483</v>
      </c>
      <c r="H24829">
        <v>2.0934000000000001E-2</v>
      </c>
    </row>
    <row r="24830" spans="1:8">
      <c r="A24830" t="s">
        <v>429</v>
      </c>
      <c r="B24830">
        <v>55431</v>
      </c>
      <c r="C24830" t="s">
        <v>537</v>
      </c>
      <c r="D24830" t="s">
        <v>475</v>
      </c>
      <c r="E24830" t="s">
        <v>13</v>
      </c>
      <c r="F24830">
        <v>2014</v>
      </c>
      <c r="G24830" t="s">
        <v>483</v>
      </c>
      <c r="H24830">
        <v>8.5494456000000003</v>
      </c>
    </row>
    <row r="24831" spans="1:8">
      <c r="A24831" t="s">
        <v>464</v>
      </c>
      <c r="B24831">
        <v>5545</v>
      </c>
      <c r="C24831" t="s">
        <v>540</v>
      </c>
      <c r="D24831" t="s">
        <v>475</v>
      </c>
      <c r="E24831" t="s">
        <v>15</v>
      </c>
      <c r="F24831">
        <v>2013</v>
      </c>
      <c r="G24831" t="s">
        <v>483</v>
      </c>
      <c r="H24831">
        <v>19.1881044</v>
      </c>
    </row>
    <row r="24832" spans="1:8">
      <c r="A24832" t="s">
        <v>464</v>
      </c>
      <c r="B24832">
        <v>5545</v>
      </c>
      <c r="C24832" t="s">
        <v>540</v>
      </c>
      <c r="D24832" t="s">
        <v>475</v>
      </c>
      <c r="E24832" t="s">
        <v>19</v>
      </c>
      <c r="F24832">
        <v>2009</v>
      </c>
      <c r="G24832" t="s">
        <v>483</v>
      </c>
      <c r="H24832">
        <v>8.3736000000000001E-3</v>
      </c>
    </row>
    <row r="24833" spans="1:8">
      <c r="A24833" t="s">
        <v>464</v>
      </c>
      <c r="B24833">
        <v>5545</v>
      </c>
      <c r="C24833" t="s">
        <v>540</v>
      </c>
      <c r="D24833" t="s">
        <v>475</v>
      </c>
      <c r="E24833" t="s">
        <v>23</v>
      </c>
      <c r="F24833">
        <v>2010</v>
      </c>
      <c r="G24833" t="s">
        <v>483</v>
      </c>
      <c r="H24833">
        <v>1.758456</v>
      </c>
    </row>
    <row r="24834" spans="1:8">
      <c r="A24834" t="s">
        <v>464</v>
      </c>
      <c r="B24834">
        <v>5545</v>
      </c>
      <c r="C24834" t="s">
        <v>540</v>
      </c>
      <c r="D24834" t="s">
        <v>475</v>
      </c>
      <c r="E24834" t="s">
        <v>479</v>
      </c>
      <c r="F24834">
        <v>2012</v>
      </c>
      <c r="G24834" t="s">
        <v>483</v>
      </c>
      <c r="H24834">
        <v>2.1352679999999999</v>
      </c>
    </row>
    <row r="24835" spans="1:8">
      <c r="A24835" t="s">
        <v>464</v>
      </c>
      <c r="B24835">
        <v>5545</v>
      </c>
      <c r="C24835" t="s">
        <v>540</v>
      </c>
      <c r="D24835" t="s">
        <v>475</v>
      </c>
      <c r="E24835" t="s">
        <v>36</v>
      </c>
      <c r="F24835">
        <v>2011</v>
      </c>
      <c r="G24835" t="s">
        <v>483</v>
      </c>
      <c r="H24835">
        <v>1.5700499999999999</v>
      </c>
    </row>
    <row r="24836" spans="1:8">
      <c r="A24836" t="s">
        <v>429</v>
      </c>
      <c r="B24836">
        <v>5545</v>
      </c>
      <c r="C24836" t="s">
        <v>540</v>
      </c>
      <c r="D24836" t="s">
        <v>475</v>
      </c>
      <c r="E24836" t="s">
        <v>8</v>
      </c>
      <c r="F24836">
        <v>2013</v>
      </c>
      <c r="G24836" t="s">
        <v>483</v>
      </c>
      <c r="H24836">
        <v>6.6988800000000001E-2</v>
      </c>
    </row>
    <row r="24837" spans="1:8">
      <c r="A24837" t="s">
        <v>429</v>
      </c>
      <c r="B24837">
        <v>5545</v>
      </c>
      <c r="C24837" t="s">
        <v>540</v>
      </c>
      <c r="D24837" t="s">
        <v>475</v>
      </c>
      <c r="E24837" t="s">
        <v>6</v>
      </c>
      <c r="F24837">
        <v>2010</v>
      </c>
      <c r="G24837" t="s">
        <v>483</v>
      </c>
      <c r="H24837">
        <v>0.46054800000000001</v>
      </c>
    </row>
    <row r="24838" spans="1:8">
      <c r="A24838" t="s">
        <v>429</v>
      </c>
      <c r="B24838">
        <v>5545</v>
      </c>
      <c r="C24838" t="s">
        <v>540</v>
      </c>
      <c r="D24838" t="s">
        <v>475</v>
      </c>
      <c r="E24838" t="s">
        <v>10</v>
      </c>
      <c r="F24838">
        <v>2011</v>
      </c>
      <c r="G24838" t="s">
        <v>483</v>
      </c>
      <c r="H24838">
        <v>134.07808320000001</v>
      </c>
    </row>
    <row r="24839" spans="1:8">
      <c r="A24839" t="s">
        <v>429</v>
      </c>
      <c r="B24839">
        <v>5545</v>
      </c>
      <c r="C24839" t="s">
        <v>540</v>
      </c>
      <c r="D24839" t="s">
        <v>475</v>
      </c>
      <c r="E24839" t="s">
        <v>11</v>
      </c>
      <c r="F24839">
        <v>2013</v>
      </c>
      <c r="G24839" t="s">
        <v>483</v>
      </c>
      <c r="H24839">
        <v>0.82061280000000003</v>
      </c>
    </row>
    <row r="24840" spans="1:8">
      <c r="A24840" t="s">
        <v>429</v>
      </c>
      <c r="B24840">
        <v>5545</v>
      </c>
      <c r="C24840" t="s">
        <v>540</v>
      </c>
      <c r="D24840" t="s">
        <v>475</v>
      </c>
      <c r="E24840" t="s">
        <v>32</v>
      </c>
      <c r="F24840">
        <v>2011</v>
      </c>
      <c r="G24840" t="s">
        <v>483</v>
      </c>
      <c r="H24840">
        <v>5.3967852000000001</v>
      </c>
    </row>
    <row r="24841" spans="1:8">
      <c r="A24841" t="s">
        <v>429</v>
      </c>
      <c r="B24841">
        <v>5545</v>
      </c>
      <c r="C24841" t="s">
        <v>540</v>
      </c>
      <c r="D24841" t="s">
        <v>475</v>
      </c>
      <c r="E24841" t="s">
        <v>482</v>
      </c>
      <c r="F24841">
        <v>2014</v>
      </c>
      <c r="G24841" t="s">
        <v>483</v>
      </c>
      <c r="H24841">
        <v>0.72012960000000004</v>
      </c>
    </row>
    <row r="24842" spans="1:8">
      <c r="A24842" t="s">
        <v>464</v>
      </c>
      <c r="B24842">
        <v>2130</v>
      </c>
      <c r="C24842" t="s">
        <v>541</v>
      </c>
      <c r="D24842" t="s">
        <v>475</v>
      </c>
      <c r="E24842" t="s">
        <v>28</v>
      </c>
      <c r="F24842">
        <v>2012</v>
      </c>
      <c r="G24842" t="s">
        <v>480</v>
      </c>
      <c r="H24842">
        <v>1.0550736000000001</v>
      </c>
    </row>
    <row r="24843" spans="1:8">
      <c r="A24843" t="s">
        <v>464</v>
      </c>
      <c r="B24843">
        <v>3244</v>
      </c>
      <c r="C24843" t="s">
        <v>460</v>
      </c>
      <c r="D24843" t="s">
        <v>475</v>
      </c>
      <c r="E24843" t="s">
        <v>23</v>
      </c>
      <c r="F24843">
        <v>2011</v>
      </c>
      <c r="G24843" t="s">
        <v>480</v>
      </c>
      <c r="H24843">
        <v>4.1868000000000002E-2</v>
      </c>
    </row>
    <row r="24844" spans="1:8">
      <c r="A24844" t="s">
        <v>464</v>
      </c>
      <c r="B24844">
        <v>3244</v>
      </c>
      <c r="C24844" t="s">
        <v>460</v>
      </c>
      <c r="D24844" t="s">
        <v>475</v>
      </c>
      <c r="E24844" t="s">
        <v>24</v>
      </c>
      <c r="F24844">
        <v>2013</v>
      </c>
      <c r="G24844" t="s">
        <v>480</v>
      </c>
      <c r="H24844">
        <v>4.1868000000000002E-2</v>
      </c>
    </row>
    <row r="24845" spans="1:8">
      <c r="A24845" t="s">
        <v>464</v>
      </c>
      <c r="B24845">
        <v>3244</v>
      </c>
      <c r="C24845" t="s">
        <v>460</v>
      </c>
      <c r="D24845" t="s">
        <v>475</v>
      </c>
      <c r="E24845" t="s">
        <v>15</v>
      </c>
      <c r="F24845">
        <v>2009</v>
      </c>
      <c r="G24845" t="s">
        <v>480</v>
      </c>
      <c r="H24845">
        <v>9.6338267999999996</v>
      </c>
    </row>
    <row r="24846" spans="1:8">
      <c r="A24846" t="s">
        <v>464</v>
      </c>
      <c r="B24846">
        <v>3244</v>
      </c>
      <c r="C24846" t="s">
        <v>460</v>
      </c>
      <c r="D24846" t="s">
        <v>475</v>
      </c>
      <c r="E24846" t="s">
        <v>17</v>
      </c>
      <c r="F24846">
        <v>2011</v>
      </c>
      <c r="G24846" t="s">
        <v>480</v>
      </c>
      <c r="H24846">
        <v>8.3736000000000005E-2</v>
      </c>
    </row>
    <row r="24847" spans="1:8">
      <c r="A24847" t="s">
        <v>429</v>
      </c>
      <c r="B24847">
        <v>5534</v>
      </c>
      <c r="C24847" t="s">
        <v>538</v>
      </c>
      <c r="D24847" t="s">
        <v>475</v>
      </c>
      <c r="E24847" t="s">
        <v>5</v>
      </c>
      <c r="F24847">
        <v>2009</v>
      </c>
      <c r="G24847" t="s">
        <v>480</v>
      </c>
      <c r="H24847">
        <v>0.59871240000000003</v>
      </c>
    </row>
    <row r="24848" spans="1:8">
      <c r="A24848" t="s">
        <v>429</v>
      </c>
      <c r="B24848">
        <v>5534</v>
      </c>
      <c r="C24848" t="s">
        <v>538</v>
      </c>
      <c r="D24848" t="s">
        <v>475</v>
      </c>
      <c r="E24848" t="s">
        <v>11</v>
      </c>
      <c r="F24848">
        <v>2012</v>
      </c>
      <c r="G24848" t="s">
        <v>480</v>
      </c>
      <c r="H24848">
        <v>0.37262519999999999</v>
      </c>
    </row>
    <row r="24849" spans="1:8">
      <c r="A24849" t="s">
        <v>429</v>
      </c>
      <c r="B24849">
        <v>5534</v>
      </c>
      <c r="C24849" t="s">
        <v>538</v>
      </c>
      <c r="D24849" t="s">
        <v>475</v>
      </c>
      <c r="E24849" t="s">
        <v>10</v>
      </c>
      <c r="F24849">
        <v>2013</v>
      </c>
      <c r="G24849" t="s">
        <v>480</v>
      </c>
      <c r="H24849">
        <v>111.63264839999999</v>
      </c>
    </row>
    <row r="24850" spans="1:8">
      <c r="A24850" t="s">
        <v>429</v>
      </c>
      <c r="B24850">
        <v>5534</v>
      </c>
      <c r="C24850" t="s">
        <v>538</v>
      </c>
      <c r="D24850" t="s">
        <v>475</v>
      </c>
      <c r="E24850" t="s">
        <v>13</v>
      </c>
      <c r="F24850">
        <v>2014</v>
      </c>
      <c r="G24850" t="s">
        <v>480</v>
      </c>
      <c r="H24850">
        <v>29.583928799999999</v>
      </c>
    </row>
    <row r="24851" spans="1:8">
      <c r="A24851" t="s">
        <v>429</v>
      </c>
      <c r="B24851">
        <v>5100</v>
      </c>
      <c r="C24851" t="s">
        <v>434</v>
      </c>
      <c r="D24851" t="s">
        <v>475</v>
      </c>
      <c r="E24851" t="s">
        <v>14</v>
      </c>
      <c r="F24851">
        <v>2012</v>
      </c>
      <c r="G24851" t="s">
        <v>506</v>
      </c>
      <c r="H24851">
        <v>248.26049280000001</v>
      </c>
    </row>
    <row r="24852" spans="1:8">
      <c r="A24852" t="s">
        <v>429</v>
      </c>
      <c r="B24852">
        <v>5100</v>
      </c>
      <c r="C24852" t="s">
        <v>434</v>
      </c>
      <c r="D24852" t="s">
        <v>475</v>
      </c>
      <c r="E24852" t="s">
        <v>17</v>
      </c>
      <c r="F24852">
        <v>2012</v>
      </c>
      <c r="G24852" t="s">
        <v>506</v>
      </c>
      <c r="H24852">
        <v>171.093582</v>
      </c>
    </row>
    <row r="24853" spans="1:8">
      <c r="A24853" t="s">
        <v>429</v>
      </c>
      <c r="B24853">
        <v>5100</v>
      </c>
      <c r="C24853" t="s">
        <v>434</v>
      </c>
      <c r="D24853" t="s">
        <v>475</v>
      </c>
      <c r="E24853" t="s">
        <v>34</v>
      </c>
      <c r="F24853">
        <v>2010</v>
      </c>
      <c r="G24853" t="s">
        <v>506</v>
      </c>
      <c r="H24853">
        <v>624.5407692</v>
      </c>
    </row>
    <row r="24854" spans="1:8">
      <c r="A24854" t="s">
        <v>464</v>
      </c>
      <c r="B24854">
        <v>7200</v>
      </c>
      <c r="C24854" t="s">
        <v>436</v>
      </c>
      <c r="D24854" t="s">
        <v>475</v>
      </c>
      <c r="E24854" t="s">
        <v>28</v>
      </c>
      <c r="F24854">
        <v>2014</v>
      </c>
      <c r="G24854" t="s">
        <v>505</v>
      </c>
      <c r="H24854">
        <v>7.1845488</v>
      </c>
    </row>
    <row r="24855" spans="1:8">
      <c r="A24855" t="s">
        <v>429</v>
      </c>
      <c r="B24855">
        <v>7200</v>
      </c>
      <c r="C24855" t="s">
        <v>436</v>
      </c>
      <c r="D24855" t="s">
        <v>475</v>
      </c>
      <c r="E24855" t="s">
        <v>9</v>
      </c>
      <c r="F24855">
        <v>2014</v>
      </c>
      <c r="G24855" t="s">
        <v>505</v>
      </c>
      <c r="H24855">
        <v>10.4711868</v>
      </c>
    </row>
    <row r="24856" spans="1:8">
      <c r="A24856" t="s">
        <v>429</v>
      </c>
      <c r="B24856">
        <v>7200</v>
      </c>
      <c r="C24856" t="s">
        <v>436</v>
      </c>
      <c r="D24856" t="s">
        <v>475</v>
      </c>
      <c r="E24856" t="s">
        <v>14</v>
      </c>
      <c r="F24856">
        <v>2014</v>
      </c>
      <c r="G24856" t="s">
        <v>505</v>
      </c>
      <c r="H24856">
        <v>9.8431668000000005</v>
      </c>
    </row>
    <row r="24857" spans="1:8">
      <c r="A24857" t="s">
        <v>429</v>
      </c>
      <c r="B24857">
        <v>2210</v>
      </c>
      <c r="C24857" t="s">
        <v>442</v>
      </c>
      <c r="D24857" t="s">
        <v>475</v>
      </c>
      <c r="E24857" t="s">
        <v>6</v>
      </c>
      <c r="F24857">
        <v>2014</v>
      </c>
      <c r="G24857" t="s">
        <v>480</v>
      </c>
      <c r="H24857">
        <v>213.778008</v>
      </c>
    </row>
    <row r="24858" spans="1:8">
      <c r="A24858" t="s">
        <v>429</v>
      </c>
      <c r="B24858">
        <v>2210</v>
      </c>
      <c r="C24858" t="s">
        <v>442</v>
      </c>
      <c r="D24858" t="s">
        <v>475</v>
      </c>
      <c r="E24858" t="s">
        <v>9</v>
      </c>
      <c r="F24858">
        <v>2010</v>
      </c>
      <c r="G24858" t="s">
        <v>480</v>
      </c>
      <c r="H24858">
        <v>557.76968280000006</v>
      </c>
    </row>
    <row r="24859" spans="1:8">
      <c r="A24859" t="s">
        <v>429</v>
      </c>
      <c r="B24859">
        <v>2210</v>
      </c>
      <c r="C24859" t="s">
        <v>442</v>
      </c>
      <c r="D24859" t="s">
        <v>475</v>
      </c>
      <c r="E24859" t="s">
        <v>343</v>
      </c>
      <c r="F24859">
        <v>2010</v>
      </c>
      <c r="G24859" t="s">
        <v>480</v>
      </c>
      <c r="H24859">
        <v>306.28116720000003</v>
      </c>
    </row>
    <row r="24860" spans="1:8">
      <c r="A24860" t="s">
        <v>464</v>
      </c>
      <c r="B24860">
        <v>2210</v>
      </c>
      <c r="C24860" t="s">
        <v>442</v>
      </c>
      <c r="D24860" t="s">
        <v>475</v>
      </c>
      <c r="E24860" t="s">
        <v>15</v>
      </c>
      <c r="F24860">
        <v>2013</v>
      </c>
      <c r="G24860" t="s">
        <v>480</v>
      </c>
      <c r="H24860">
        <v>2.4827724</v>
      </c>
    </row>
    <row r="24861" spans="1:8">
      <c r="A24861" t="s">
        <v>464</v>
      </c>
      <c r="B24861">
        <v>2210</v>
      </c>
      <c r="C24861" t="s">
        <v>442</v>
      </c>
      <c r="D24861" t="s">
        <v>475</v>
      </c>
      <c r="E24861" t="s">
        <v>36</v>
      </c>
      <c r="F24861">
        <v>2014</v>
      </c>
      <c r="G24861" t="s">
        <v>480</v>
      </c>
      <c r="H24861">
        <v>7.1175600000000001</v>
      </c>
    </row>
    <row r="24862" spans="1:8">
      <c r="A24862" t="s">
        <v>429</v>
      </c>
      <c r="B24862">
        <v>3105</v>
      </c>
      <c r="C24862" t="s">
        <v>457</v>
      </c>
      <c r="D24862" t="s">
        <v>475</v>
      </c>
      <c r="E24862" t="s">
        <v>6</v>
      </c>
      <c r="F24862">
        <v>2009</v>
      </c>
      <c r="G24862" t="s">
        <v>480</v>
      </c>
      <c r="H24862">
        <v>1.0467</v>
      </c>
    </row>
    <row r="24863" spans="1:8">
      <c r="A24863" t="s">
        <v>429</v>
      </c>
      <c r="B24863">
        <v>3105</v>
      </c>
      <c r="C24863" t="s">
        <v>457</v>
      </c>
      <c r="D24863" t="s">
        <v>475</v>
      </c>
      <c r="E24863" t="s">
        <v>13</v>
      </c>
      <c r="F24863">
        <v>2010</v>
      </c>
      <c r="G24863" t="s">
        <v>480</v>
      </c>
      <c r="H24863">
        <v>5.1706979999999998</v>
      </c>
    </row>
    <row r="24864" spans="1:8">
      <c r="A24864" t="s">
        <v>429</v>
      </c>
      <c r="B24864">
        <v>3105</v>
      </c>
      <c r="C24864" t="s">
        <v>457</v>
      </c>
      <c r="D24864" t="s">
        <v>475</v>
      </c>
      <c r="E24864" t="s">
        <v>10</v>
      </c>
      <c r="F24864">
        <v>2009</v>
      </c>
      <c r="G24864" t="s">
        <v>480</v>
      </c>
      <c r="H24864">
        <v>114.739254</v>
      </c>
    </row>
    <row r="24865" spans="1:8">
      <c r="A24865" t="s">
        <v>456</v>
      </c>
      <c r="B24865">
        <v>3105</v>
      </c>
      <c r="C24865" t="s">
        <v>457</v>
      </c>
      <c r="D24865" t="s">
        <v>475</v>
      </c>
      <c r="E24865" t="s">
        <v>482</v>
      </c>
      <c r="F24865">
        <v>2010</v>
      </c>
      <c r="G24865" t="s">
        <v>480</v>
      </c>
      <c r="H24865">
        <v>8.3736000000000005E-2</v>
      </c>
    </row>
    <row r="24866" spans="1:8">
      <c r="A24866" t="s">
        <v>464</v>
      </c>
      <c r="B24866">
        <v>3105</v>
      </c>
      <c r="C24866" t="s">
        <v>457</v>
      </c>
      <c r="D24866" t="s">
        <v>475</v>
      </c>
      <c r="E24866" t="s">
        <v>20</v>
      </c>
      <c r="F24866">
        <v>2009</v>
      </c>
      <c r="G24866" t="s">
        <v>480</v>
      </c>
      <c r="H24866">
        <v>3238.0501859999999</v>
      </c>
    </row>
    <row r="24867" spans="1:8">
      <c r="A24867" t="s">
        <v>464</v>
      </c>
      <c r="B24867">
        <v>3105</v>
      </c>
      <c r="C24867" t="s">
        <v>457</v>
      </c>
      <c r="D24867" t="s">
        <v>475</v>
      </c>
      <c r="E24867" t="s">
        <v>28</v>
      </c>
      <c r="F24867">
        <v>2009</v>
      </c>
      <c r="G24867" t="s">
        <v>480</v>
      </c>
      <c r="H24867">
        <v>1938.8484648000001</v>
      </c>
    </row>
    <row r="24868" spans="1:8">
      <c r="A24868" t="s">
        <v>464</v>
      </c>
      <c r="B24868" t="s">
        <v>504</v>
      </c>
      <c r="C24868" t="s">
        <v>447</v>
      </c>
      <c r="D24868" t="s">
        <v>475</v>
      </c>
      <c r="E24868" t="s">
        <v>10</v>
      </c>
      <c r="F24868">
        <v>2011</v>
      </c>
      <c r="G24868" t="s">
        <v>480</v>
      </c>
      <c r="H24868">
        <v>111.64102200000001</v>
      </c>
    </row>
    <row r="24869" spans="1:8">
      <c r="A24869" t="s">
        <v>464</v>
      </c>
      <c r="B24869" t="s">
        <v>504</v>
      </c>
      <c r="C24869" t="s">
        <v>447</v>
      </c>
      <c r="D24869" t="s">
        <v>475</v>
      </c>
      <c r="E24869" t="s">
        <v>19</v>
      </c>
      <c r="F24869">
        <v>2011</v>
      </c>
      <c r="G24869" t="s">
        <v>480</v>
      </c>
      <c r="H24869">
        <v>3.5587800000000001</v>
      </c>
    </row>
    <row r="24870" spans="1:8">
      <c r="A24870" t="s">
        <v>464</v>
      </c>
      <c r="B24870" t="s">
        <v>504</v>
      </c>
      <c r="C24870" t="s">
        <v>447</v>
      </c>
      <c r="D24870" t="s">
        <v>475</v>
      </c>
      <c r="E24870" t="s">
        <v>17</v>
      </c>
      <c r="F24870">
        <v>2009</v>
      </c>
      <c r="G24870" t="s">
        <v>480</v>
      </c>
      <c r="H24870">
        <v>1.2811608000000001</v>
      </c>
    </row>
    <row r="24871" spans="1:8">
      <c r="A24871" t="s">
        <v>464</v>
      </c>
      <c r="B24871" t="s">
        <v>504</v>
      </c>
      <c r="C24871" t="s">
        <v>447</v>
      </c>
      <c r="D24871" t="s">
        <v>475</v>
      </c>
      <c r="E24871" t="s">
        <v>23</v>
      </c>
      <c r="F24871">
        <v>2009</v>
      </c>
      <c r="G24871" t="s">
        <v>480</v>
      </c>
      <c r="H24871">
        <v>7.95492E-2</v>
      </c>
    </row>
    <row r="24872" spans="1:8">
      <c r="A24872" t="s">
        <v>464</v>
      </c>
      <c r="B24872" t="s">
        <v>504</v>
      </c>
      <c r="C24872" t="s">
        <v>447</v>
      </c>
      <c r="D24872" t="s">
        <v>475</v>
      </c>
      <c r="E24872" t="s">
        <v>24</v>
      </c>
      <c r="F24872">
        <v>2010</v>
      </c>
      <c r="G24872" t="s">
        <v>480</v>
      </c>
      <c r="H24872">
        <v>8.6415552000000009</v>
      </c>
    </row>
    <row r="24873" spans="1:8">
      <c r="A24873" t="s">
        <v>464</v>
      </c>
      <c r="B24873" t="s">
        <v>504</v>
      </c>
      <c r="C24873" t="s">
        <v>447</v>
      </c>
      <c r="D24873" t="s">
        <v>475</v>
      </c>
      <c r="E24873" t="s">
        <v>36</v>
      </c>
      <c r="F24873">
        <v>2014</v>
      </c>
      <c r="G24873" t="s">
        <v>480</v>
      </c>
      <c r="H24873">
        <v>0.1590984</v>
      </c>
    </row>
    <row r="24874" spans="1:8">
      <c r="A24874" t="s">
        <v>429</v>
      </c>
      <c r="B24874">
        <v>4000</v>
      </c>
      <c r="C24874" t="s">
        <v>433</v>
      </c>
      <c r="D24874" t="s">
        <v>475</v>
      </c>
      <c r="E24874" t="s">
        <v>6</v>
      </c>
      <c r="F24874">
        <v>2010</v>
      </c>
      <c r="G24874" t="s">
        <v>480</v>
      </c>
      <c r="H24874">
        <v>2.4743987999999999</v>
      </c>
    </row>
    <row r="24875" spans="1:8">
      <c r="A24875" t="s">
        <v>429</v>
      </c>
      <c r="B24875">
        <v>4000</v>
      </c>
      <c r="C24875" t="s">
        <v>433</v>
      </c>
      <c r="D24875" t="s">
        <v>475</v>
      </c>
      <c r="E24875" t="s">
        <v>11</v>
      </c>
      <c r="F24875">
        <v>2013</v>
      </c>
      <c r="G24875" t="s">
        <v>480</v>
      </c>
      <c r="H24875">
        <v>179.27458920000001</v>
      </c>
    </row>
    <row r="24876" spans="1:8">
      <c r="A24876" t="s">
        <v>429</v>
      </c>
      <c r="B24876">
        <v>4000</v>
      </c>
      <c r="C24876" t="s">
        <v>433</v>
      </c>
      <c r="D24876" t="s">
        <v>475</v>
      </c>
      <c r="E24876" t="s">
        <v>10</v>
      </c>
      <c r="F24876">
        <v>2011</v>
      </c>
      <c r="G24876" t="s">
        <v>480</v>
      </c>
      <c r="H24876">
        <v>456.0639372</v>
      </c>
    </row>
    <row r="24877" spans="1:8">
      <c r="A24877" t="s">
        <v>429</v>
      </c>
      <c r="B24877">
        <v>4000</v>
      </c>
      <c r="C24877" t="s">
        <v>433</v>
      </c>
      <c r="D24877" t="s">
        <v>475</v>
      </c>
      <c r="E24877" t="s">
        <v>32</v>
      </c>
      <c r="F24877">
        <v>2014</v>
      </c>
      <c r="G24877" t="s">
        <v>480</v>
      </c>
      <c r="H24877">
        <v>366.99395399999997</v>
      </c>
    </row>
    <row r="24878" spans="1:8">
      <c r="A24878" t="s">
        <v>429</v>
      </c>
      <c r="B24878">
        <v>4000</v>
      </c>
      <c r="C24878" t="s">
        <v>433</v>
      </c>
      <c r="D24878" t="s">
        <v>475</v>
      </c>
      <c r="E24878" t="s">
        <v>33</v>
      </c>
      <c r="F24878">
        <v>2011</v>
      </c>
      <c r="G24878" t="s">
        <v>480</v>
      </c>
      <c r="H24878">
        <v>16.939792799999999</v>
      </c>
    </row>
    <row r="24879" spans="1:8">
      <c r="A24879" t="s">
        <v>464</v>
      </c>
      <c r="B24879">
        <v>4000</v>
      </c>
      <c r="C24879" t="s">
        <v>433</v>
      </c>
      <c r="D24879" t="s">
        <v>475</v>
      </c>
      <c r="E24879" t="s">
        <v>9</v>
      </c>
      <c r="F24879">
        <v>2010</v>
      </c>
      <c r="G24879" t="s">
        <v>480</v>
      </c>
      <c r="H24879">
        <v>292.0879152</v>
      </c>
    </row>
    <row r="24880" spans="1:8">
      <c r="A24880" t="s">
        <v>464</v>
      </c>
      <c r="B24880">
        <v>4000</v>
      </c>
      <c r="C24880" t="s">
        <v>433</v>
      </c>
      <c r="D24880" t="s">
        <v>475</v>
      </c>
      <c r="E24880" t="s">
        <v>15</v>
      </c>
      <c r="F24880">
        <v>2010</v>
      </c>
      <c r="G24880" t="s">
        <v>480</v>
      </c>
      <c r="H24880">
        <v>1763.1075347999999</v>
      </c>
    </row>
    <row r="24881" spans="1:8">
      <c r="A24881" t="s">
        <v>464</v>
      </c>
      <c r="B24881">
        <v>4000</v>
      </c>
      <c r="C24881" t="s">
        <v>433</v>
      </c>
      <c r="D24881" t="s">
        <v>475</v>
      </c>
      <c r="E24881" t="s">
        <v>20</v>
      </c>
      <c r="F24881">
        <v>2011</v>
      </c>
      <c r="G24881" t="s">
        <v>480</v>
      </c>
      <c r="H24881">
        <v>2412.9533231999999</v>
      </c>
    </row>
    <row r="24882" spans="1:8">
      <c r="A24882" t="s">
        <v>464</v>
      </c>
      <c r="B24882">
        <v>4000</v>
      </c>
      <c r="C24882" t="s">
        <v>433</v>
      </c>
      <c r="D24882" t="s">
        <v>475</v>
      </c>
      <c r="E24882" t="s">
        <v>23</v>
      </c>
      <c r="F24882">
        <v>2014</v>
      </c>
      <c r="G24882" t="s">
        <v>480</v>
      </c>
      <c r="H24882">
        <v>35.303097600000001</v>
      </c>
    </row>
    <row r="24883" spans="1:8">
      <c r="A24883" t="s">
        <v>464</v>
      </c>
      <c r="B24883">
        <v>4000</v>
      </c>
      <c r="C24883" t="s">
        <v>433</v>
      </c>
      <c r="D24883" t="s">
        <v>475</v>
      </c>
      <c r="E24883" t="s">
        <v>22</v>
      </c>
      <c r="F24883">
        <v>2014</v>
      </c>
      <c r="G24883" t="s">
        <v>480</v>
      </c>
      <c r="H24883">
        <v>89.752431599999994</v>
      </c>
    </row>
    <row r="24884" spans="1:8">
      <c r="A24884" t="s">
        <v>497</v>
      </c>
      <c r="B24884">
        <v>4000</v>
      </c>
      <c r="C24884" t="s">
        <v>433</v>
      </c>
      <c r="D24884" t="s">
        <v>475</v>
      </c>
      <c r="E24884" t="s">
        <v>11</v>
      </c>
      <c r="F24884">
        <v>2011</v>
      </c>
      <c r="G24884" t="s">
        <v>480</v>
      </c>
      <c r="H24884">
        <v>0.56103119999999995</v>
      </c>
    </row>
    <row r="24885" spans="1:8">
      <c r="A24885" t="s">
        <v>456</v>
      </c>
      <c r="B24885">
        <v>4000</v>
      </c>
      <c r="C24885" t="s">
        <v>433</v>
      </c>
      <c r="D24885" t="s">
        <v>475</v>
      </c>
      <c r="E24885" t="s">
        <v>22</v>
      </c>
      <c r="F24885">
        <v>2013</v>
      </c>
      <c r="G24885" t="s">
        <v>480</v>
      </c>
      <c r="H24885">
        <v>4.1868000000000001E-3</v>
      </c>
    </row>
    <row r="24886" spans="1:8">
      <c r="A24886" t="s">
        <v>456</v>
      </c>
      <c r="B24886">
        <v>4000</v>
      </c>
      <c r="C24886" t="s">
        <v>433</v>
      </c>
      <c r="D24886" t="s">
        <v>475</v>
      </c>
      <c r="E24886" t="s">
        <v>30</v>
      </c>
      <c r="F24886">
        <v>2014</v>
      </c>
      <c r="G24886" t="s">
        <v>480</v>
      </c>
      <c r="H24886">
        <v>10.2283524</v>
      </c>
    </row>
    <row r="24887" spans="1:8">
      <c r="A24887" t="s">
        <v>438</v>
      </c>
      <c r="B24887">
        <v>4000</v>
      </c>
      <c r="C24887" t="s">
        <v>433</v>
      </c>
      <c r="D24887" t="s">
        <v>475</v>
      </c>
      <c r="E24887" t="s">
        <v>9</v>
      </c>
      <c r="F24887">
        <v>2013</v>
      </c>
      <c r="G24887" t="s">
        <v>480</v>
      </c>
      <c r="H24887">
        <v>0.11304359999999999</v>
      </c>
    </row>
    <row r="24888" spans="1:8">
      <c r="A24888" t="s">
        <v>461</v>
      </c>
      <c r="B24888">
        <v>4000</v>
      </c>
      <c r="C24888" t="s">
        <v>433</v>
      </c>
      <c r="D24888" t="s">
        <v>475</v>
      </c>
      <c r="E24888" t="s">
        <v>5</v>
      </c>
      <c r="F24888">
        <v>2010</v>
      </c>
      <c r="G24888" t="s">
        <v>480</v>
      </c>
      <c r="H24888">
        <v>6.6318912000000001</v>
      </c>
    </row>
    <row r="24889" spans="1:8">
      <c r="A24889" t="s">
        <v>461</v>
      </c>
      <c r="B24889">
        <v>4000</v>
      </c>
      <c r="C24889" t="s">
        <v>433</v>
      </c>
      <c r="D24889" t="s">
        <v>475</v>
      </c>
      <c r="E24889" t="s">
        <v>3</v>
      </c>
      <c r="F24889">
        <v>2014</v>
      </c>
      <c r="G24889" t="s">
        <v>480</v>
      </c>
      <c r="H24889">
        <v>6.3890567999999996</v>
      </c>
    </row>
    <row r="24890" spans="1:8">
      <c r="A24890" t="s">
        <v>461</v>
      </c>
      <c r="B24890">
        <v>4000</v>
      </c>
      <c r="C24890" t="s">
        <v>433</v>
      </c>
      <c r="D24890" t="s">
        <v>475</v>
      </c>
      <c r="E24890" t="s">
        <v>20</v>
      </c>
      <c r="F24890">
        <v>2012</v>
      </c>
      <c r="G24890" t="s">
        <v>480</v>
      </c>
      <c r="H24890">
        <v>1.0299528</v>
      </c>
    </row>
    <row r="24891" spans="1:8">
      <c r="A24891" t="s">
        <v>463</v>
      </c>
      <c r="B24891">
        <v>4000</v>
      </c>
      <c r="C24891" t="s">
        <v>433</v>
      </c>
      <c r="D24891" t="s">
        <v>475</v>
      </c>
      <c r="E24891" t="s">
        <v>479</v>
      </c>
      <c r="F24891">
        <v>2009</v>
      </c>
      <c r="G24891" t="s">
        <v>480</v>
      </c>
      <c r="H24891">
        <v>23.7014748</v>
      </c>
    </row>
    <row r="24892" spans="1:8">
      <c r="A24892" t="s">
        <v>429</v>
      </c>
      <c r="B24892">
        <v>4100</v>
      </c>
      <c r="C24892" t="s">
        <v>449</v>
      </c>
      <c r="D24892" t="s">
        <v>475</v>
      </c>
      <c r="E24892" t="s">
        <v>10</v>
      </c>
      <c r="F24892">
        <v>2011</v>
      </c>
      <c r="G24892" t="s">
        <v>480</v>
      </c>
      <c r="H24892">
        <v>456.0639372</v>
      </c>
    </row>
    <row r="24893" spans="1:8">
      <c r="A24893" t="s">
        <v>429</v>
      </c>
      <c r="B24893">
        <v>4100</v>
      </c>
      <c r="C24893" t="s">
        <v>449</v>
      </c>
      <c r="D24893" t="s">
        <v>475</v>
      </c>
      <c r="E24893" t="s">
        <v>11</v>
      </c>
      <c r="F24893">
        <v>2010</v>
      </c>
      <c r="G24893" t="s">
        <v>480</v>
      </c>
      <c r="H24893">
        <v>307.42416359999999</v>
      </c>
    </row>
    <row r="24894" spans="1:8">
      <c r="A24894" t="s">
        <v>429</v>
      </c>
      <c r="B24894">
        <v>4100</v>
      </c>
      <c r="C24894" t="s">
        <v>449</v>
      </c>
      <c r="D24894" t="s">
        <v>475</v>
      </c>
      <c r="E24894" t="s">
        <v>13</v>
      </c>
      <c r="F24894">
        <v>2012</v>
      </c>
      <c r="G24894" t="s">
        <v>480</v>
      </c>
      <c r="H24894">
        <v>2.1687623999999999</v>
      </c>
    </row>
    <row r="24895" spans="1:8">
      <c r="A24895" t="s">
        <v>429</v>
      </c>
      <c r="B24895">
        <v>4100</v>
      </c>
      <c r="C24895" t="s">
        <v>449</v>
      </c>
      <c r="D24895" t="s">
        <v>475</v>
      </c>
      <c r="E24895" t="s">
        <v>33</v>
      </c>
      <c r="F24895">
        <v>2009</v>
      </c>
      <c r="G24895" t="s">
        <v>480</v>
      </c>
      <c r="H24895">
        <v>8.7629724000000007</v>
      </c>
    </row>
    <row r="24896" spans="1:8">
      <c r="A24896" t="s">
        <v>464</v>
      </c>
      <c r="B24896">
        <v>4100</v>
      </c>
      <c r="C24896" t="s">
        <v>449</v>
      </c>
      <c r="D24896" t="s">
        <v>475</v>
      </c>
      <c r="E24896" t="s">
        <v>9</v>
      </c>
      <c r="F24896">
        <v>2014</v>
      </c>
      <c r="G24896" t="s">
        <v>480</v>
      </c>
      <c r="H24896">
        <v>249.22345680000001</v>
      </c>
    </row>
    <row r="24897" spans="1:8">
      <c r="A24897" t="s">
        <v>464</v>
      </c>
      <c r="B24897">
        <v>4100</v>
      </c>
      <c r="C24897" t="s">
        <v>449</v>
      </c>
      <c r="D24897" t="s">
        <v>475</v>
      </c>
      <c r="E24897" t="s">
        <v>20</v>
      </c>
      <c r="F24897">
        <v>2011</v>
      </c>
      <c r="G24897" t="s">
        <v>480</v>
      </c>
      <c r="H24897">
        <v>2412.9533231999999</v>
      </c>
    </row>
    <row r="24898" spans="1:8">
      <c r="A24898" t="s">
        <v>464</v>
      </c>
      <c r="B24898">
        <v>4100</v>
      </c>
      <c r="C24898" t="s">
        <v>449</v>
      </c>
      <c r="D24898" t="s">
        <v>475</v>
      </c>
      <c r="E24898" t="s">
        <v>23</v>
      </c>
      <c r="F24898">
        <v>2011</v>
      </c>
      <c r="G24898" t="s">
        <v>480</v>
      </c>
      <c r="H24898">
        <v>43.220336400000001</v>
      </c>
    </row>
    <row r="24899" spans="1:8">
      <c r="A24899" t="s">
        <v>464</v>
      </c>
      <c r="B24899">
        <v>4100</v>
      </c>
      <c r="C24899" t="s">
        <v>449</v>
      </c>
      <c r="D24899" t="s">
        <v>475</v>
      </c>
      <c r="E24899" t="s">
        <v>36</v>
      </c>
      <c r="F24899">
        <v>2013</v>
      </c>
      <c r="G24899" t="s">
        <v>480</v>
      </c>
      <c r="H24899">
        <v>182.45655719999999</v>
      </c>
    </row>
    <row r="24900" spans="1:8">
      <c r="A24900" t="s">
        <v>462</v>
      </c>
      <c r="B24900">
        <v>4100</v>
      </c>
      <c r="C24900" t="s">
        <v>449</v>
      </c>
      <c r="D24900" t="s">
        <v>475</v>
      </c>
      <c r="E24900" t="s">
        <v>37</v>
      </c>
      <c r="F24900">
        <v>2013</v>
      </c>
      <c r="G24900" t="s">
        <v>480</v>
      </c>
      <c r="H24900">
        <v>0.1967796</v>
      </c>
    </row>
    <row r="24901" spans="1:8">
      <c r="A24901" t="s">
        <v>497</v>
      </c>
      <c r="B24901">
        <v>4100</v>
      </c>
      <c r="C24901" t="s">
        <v>449</v>
      </c>
      <c r="D24901" t="s">
        <v>475</v>
      </c>
      <c r="E24901" t="s">
        <v>16</v>
      </c>
      <c r="F24901">
        <v>2014</v>
      </c>
      <c r="G24901" t="s">
        <v>480</v>
      </c>
      <c r="H24901">
        <v>3.7681199999999998E-2</v>
      </c>
    </row>
    <row r="24902" spans="1:8">
      <c r="A24902" t="s">
        <v>497</v>
      </c>
      <c r="B24902">
        <v>4100</v>
      </c>
      <c r="C24902" t="s">
        <v>449</v>
      </c>
      <c r="D24902" t="s">
        <v>475</v>
      </c>
      <c r="E24902" t="s">
        <v>34</v>
      </c>
      <c r="F24902">
        <v>2013</v>
      </c>
      <c r="G24902" t="s">
        <v>480</v>
      </c>
      <c r="H24902">
        <v>0.10467</v>
      </c>
    </row>
    <row r="24903" spans="1:8">
      <c r="A24903" t="s">
        <v>456</v>
      </c>
      <c r="B24903">
        <v>4100</v>
      </c>
      <c r="C24903" t="s">
        <v>449</v>
      </c>
      <c r="D24903" t="s">
        <v>475</v>
      </c>
      <c r="E24903" t="s">
        <v>22</v>
      </c>
      <c r="F24903">
        <v>2010</v>
      </c>
      <c r="G24903" t="s">
        <v>480</v>
      </c>
      <c r="H24903">
        <v>4.1868000000000001E-3</v>
      </c>
    </row>
    <row r="24904" spans="1:8">
      <c r="A24904" t="s">
        <v>456</v>
      </c>
      <c r="B24904">
        <v>4100</v>
      </c>
      <c r="C24904" t="s">
        <v>449</v>
      </c>
      <c r="D24904" t="s">
        <v>475</v>
      </c>
      <c r="E24904" t="s">
        <v>29</v>
      </c>
      <c r="F24904">
        <v>2010</v>
      </c>
      <c r="G24904" t="s">
        <v>480</v>
      </c>
      <c r="H24904">
        <v>153.06940800000001</v>
      </c>
    </row>
    <row r="24905" spans="1:8">
      <c r="A24905" t="s">
        <v>456</v>
      </c>
      <c r="B24905">
        <v>4100</v>
      </c>
      <c r="C24905" t="s">
        <v>449</v>
      </c>
      <c r="D24905" t="s">
        <v>475</v>
      </c>
      <c r="E24905" t="s">
        <v>28</v>
      </c>
      <c r="F24905">
        <v>2014</v>
      </c>
      <c r="G24905" t="s">
        <v>480</v>
      </c>
      <c r="H24905">
        <v>25.447370400000001</v>
      </c>
    </row>
    <row r="24906" spans="1:8">
      <c r="A24906" t="s">
        <v>456</v>
      </c>
      <c r="B24906">
        <v>4100</v>
      </c>
      <c r="C24906" t="s">
        <v>449</v>
      </c>
      <c r="D24906" t="s">
        <v>475</v>
      </c>
      <c r="E24906" t="s">
        <v>33</v>
      </c>
      <c r="F24906">
        <v>2012</v>
      </c>
      <c r="G24906" t="s">
        <v>480</v>
      </c>
      <c r="H24906">
        <v>1.6705331999999999</v>
      </c>
    </row>
    <row r="24907" spans="1:8">
      <c r="A24907" t="s">
        <v>438</v>
      </c>
      <c r="B24907">
        <v>4100</v>
      </c>
      <c r="C24907" t="s">
        <v>449</v>
      </c>
      <c r="D24907" t="s">
        <v>475</v>
      </c>
      <c r="E24907" t="s">
        <v>32</v>
      </c>
      <c r="F24907">
        <v>2014</v>
      </c>
      <c r="G24907" t="s">
        <v>480</v>
      </c>
      <c r="H24907">
        <v>8.3736000000000001E-3</v>
      </c>
    </row>
    <row r="24908" spans="1:8">
      <c r="A24908" t="s">
        <v>465</v>
      </c>
      <c r="B24908">
        <v>4000</v>
      </c>
      <c r="C24908" t="s">
        <v>433</v>
      </c>
      <c r="D24908" t="s">
        <v>475</v>
      </c>
      <c r="E24908" t="s">
        <v>15</v>
      </c>
      <c r="F24908">
        <v>2009</v>
      </c>
      <c r="G24908" t="s">
        <v>480</v>
      </c>
      <c r="H24908">
        <v>1.67472E-2</v>
      </c>
    </row>
    <row r="24909" spans="1:8">
      <c r="A24909" t="s">
        <v>465</v>
      </c>
      <c r="B24909">
        <v>4000</v>
      </c>
      <c r="C24909" t="s">
        <v>433</v>
      </c>
      <c r="D24909" t="s">
        <v>475</v>
      </c>
      <c r="E24909" t="s">
        <v>22</v>
      </c>
      <c r="F24909">
        <v>2014</v>
      </c>
      <c r="G24909" t="s">
        <v>480</v>
      </c>
      <c r="H24909">
        <v>1.0467</v>
      </c>
    </row>
    <row r="24910" spans="1:8">
      <c r="A24910" t="s">
        <v>429</v>
      </c>
      <c r="B24910">
        <v>4100</v>
      </c>
      <c r="C24910" t="s">
        <v>449</v>
      </c>
      <c r="D24910" t="s">
        <v>475</v>
      </c>
      <c r="E24910" t="s">
        <v>15</v>
      </c>
      <c r="F24910">
        <v>2014</v>
      </c>
      <c r="G24910" t="s">
        <v>480</v>
      </c>
      <c r="H24910">
        <v>0.52334999999999998</v>
      </c>
    </row>
    <row r="24911" spans="1:8">
      <c r="A24911" t="s">
        <v>464</v>
      </c>
      <c r="B24911">
        <v>4100</v>
      </c>
      <c r="C24911" t="s">
        <v>449</v>
      </c>
      <c r="D24911" t="s">
        <v>475</v>
      </c>
      <c r="E24911" t="s">
        <v>12</v>
      </c>
      <c r="F24911">
        <v>2010</v>
      </c>
      <c r="G24911" t="s">
        <v>480</v>
      </c>
      <c r="H24911">
        <v>23.550750000000001</v>
      </c>
    </row>
    <row r="24912" spans="1:8">
      <c r="A24912" t="s">
        <v>464</v>
      </c>
      <c r="B24912">
        <v>4100</v>
      </c>
      <c r="C24912" t="s">
        <v>449</v>
      </c>
      <c r="D24912" t="s">
        <v>475</v>
      </c>
      <c r="E24912" t="s">
        <v>343</v>
      </c>
      <c r="F24912">
        <v>2011</v>
      </c>
      <c r="G24912" t="s">
        <v>480</v>
      </c>
      <c r="H24912">
        <v>166.36249799999999</v>
      </c>
    </row>
    <row r="24913" spans="1:8">
      <c r="A24913" t="s">
        <v>464</v>
      </c>
      <c r="B24913">
        <v>4100</v>
      </c>
      <c r="C24913" t="s">
        <v>449</v>
      </c>
      <c r="D24913" t="s">
        <v>475</v>
      </c>
      <c r="E24913" t="s">
        <v>13</v>
      </c>
      <c r="F24913">
        <v>2013</v>
      </c>
      <c r="G24913" t="s">
        <v>480</v>
      </c>
      <c r="H24913">
        <v>1292.7414888000001</v>
      </c>
    </row>
    <row r="24914" spans="1:8">
      <c r="A24914" t="s">
        <v>464</v>
      </c>
      <c r="B24914">
        <v>4100</v>
      </c>
      <c r="C24914" t="s">
        <v>449</v>
      </c>
      <c r="D24914" t="s">
        <v>475</v>
      </c>
      <c r="E24914" t="s">
        <v>26</v>
      </c>
      <c r="F24914">
        <v>2013</v>
      </c>
      <c r="G24914" t="s">
        <v>480</v>
      </c>
      <c r="H24914">
        <v>5.4302796000000004</v>
      </c>
    </row>
    <row r="24915" spans="1:8">
      <c r="A24915" t="s">
        <v>456</v>
      </c>
      <c r="B24915">
        <v>4100</v>
      </c>
      <c r="C24915" t="s">
        <v>449</v>
      </c>
      <c r="D24915" t="s">
        <v>475</v>
      </c>
      <c r="E24915" t="s">
        <v>16</v>
      </c>
      <c r="F24915">
        <v>2014</v>
      </c>
      <c r="G24915" t="s">
        <v>480</v>
      </c>
      <c r="H24915">
        <v>2.8009691999999999</v>
      </c>
    </row>
    <row r="24916" spans="1:8">
      <c r="A24916" t="s">
        <v>456</v>
      </c>
      <c r="B24916">
        <v>4100</v>
      </c>
      <c r="C24916" t="s">
        <v>449</v>
      </c>
      <c r="D24916" t="s">
        <v>475</v>
      </c>
      <c r="E24916" t="s">
        <v>15</v>
      </c>
      <c r="F24916">
        <v>2014</v>
      </c>
      <c r="G24916" t="s">
        <v>480</v>
      </c>
      <c r="H24916">
        <v>0.90016200000000002</v>
      </c>
    </row>
    <row r="24917" spans="1:8">
      <c r="A24917" t="s">
        <v>429</v>
      </c>
      <c r="B24917">
        <v>5534</v>
      </c>
      <c r="C24917" t="s">
        <v>538</v>
      </c>
      <c r="D24917" t="s">
        <v>475</v>
      </c>
      <c r="E24917" t="s">
        <v>20</v>
      </c>
      <c r="F24917">
        <v>2009</v>
      </c>
      <c r="G24917" t="s">
        <v>480</v>
      </c>
      <c r="H24917">
        <v>2.4367176000000002</v>
      </c>
    </row>
    <row r="24918" spans="1:8">
      <c r="A24918" t="s">
        <v>429</v>
      </c>
      <c r="B24918">
        <v>5534</v>
      </c>
      <c r="C24918" t="s">
        <v>538</v>
      </c>
      <c r="D24918" t="s">
        <v>475</v>
      </c>
      <c r="E24918" t="s">
        <v>34</v>
      </c>
      <c r="F24918">
        <v>2010</v>
      </c>
      <c r="G24918" t="s">
        <v>480</v>
      </c>
      <c r="H24918">
        <v>2.93076E-2</v>
      </c>
    </row>
    <row r="24919" spans="1:8">
      <c r="A24919" t="s">
        <v>429</v>
      </c>
      <c r="B24919">
        <v>5534</v>
      </c>
      <c r="C24919" t="s">
        <v>538</v>
      </c>
      <c r="D24919" t="s">
        <v>475</v>
      </c>
      <c r="E24919" t="s">
        <v>482</v>
      </c>
      <c r="F24919">
        <v>2013</v>
      </c>
      <c r="G24919" t="s">
        <v>480</v>
      </c>
      <c r="H24919">
        <v>2.0515319999999999</v>
      </c>
    </row>
    <row r="24920" spans="1:8">
      <c r="A24920" t="s">
        <v>429</v>
      </c>
      <c r="B24920">
        <v>55431</v>
      </c>
      <c r="C24920" t="s">
        <v>537</v>
      </c>
      <c r="D24920" t="s">
        <v>475</v>
      </c>
      <c r="E24920" t="s">
        <v>17</v>
      </c>
      <c r="F24920">
        <v>2012</v>
      </c>
      <c r="G24920" t="s">
        <v>480</v>
      </c>
      <c r="H24920">
        <v>1.8840600000000001</v>
      </c>
    </row>
    <row r="24921" spans="1:8">
      <c r="A24921" t="s">
        <v>429</v>
      </c>
      <c r="B24921">
        <v>55431</v>
      </c>
      <c r="C24921" t="s">
        <v>537</v>
      </c>
      <c r="D24921" t="s">
        <v>475</v>
      </c>
      <c r="E24921" t="s">
        <v>37</v>
      </c>
      <c r="F24921">
        <v>2010</v>
      </c>
      <c r="G24921" t="s">
        <v>480</v>
      </c>
      <c r="H24921">
        <v>21.679250400000001</v>
      </c>
    </row>
    <row r="24922" spans="1:8">
      <c r="A24922" t="s">
        <v>463</v>
      </c>
      <c r="B24922">
        <v>2130</v>
      </c>
      <c r="C24922" t="s">
        <v>541</v>
      </c>
      <c r="D24922" t="s">
        <v>475</v>
      </c>
      <c r="E24922" t="s">
        <v>5</v>
      </c>
      <c r="F24922">
        <v>2014</v>
      </c>
      <c r="G24922" t="s">
        <v>490</v>
      </c>
      <c r="H24922">
        <v>1.8086975999999999</v>
      </c>
    </row>
    <row r="24923" spans="1:8">
      <c r="A24923" t="s">
        <v>461</v>
      </c>
      <c r="B24923">
        <v>2130</v>
      </c>
      <c r="C24923" t="s">
        <v>541</v>
      </c>
      <c r="D24923" t="s">
        <v>475</v>
      </c>
      <c r="E24923" t="s">
        <v>13</v>
      </c>
      <c r="F24923">
        <v>2011</v>
      </c>
      <c r="G24923" t="s">
        <v>490</v>
      </c>
      <c r="H24923">
        <v>0.67826160000000002</v>
      </c>
    </row>
    <row r="24924" spans="1:8">
      <c r="A24924" t="s">
        <v>429</v>
      </c>
      <c r="B24924">
        <v>2200</v>
      </c>
      <c r="C24924" t="s">
        <v>539</v>
      </c>
      <c r="D24924" t="s">
        <v>475</v>
      </c>
      <c r="E24924" t="s">
        <v>22</v>
      </c>
      <c r="F24924">
        <v>2013</v>
      </c>
      <c r="G24924" t="s">
        <v>490</v>
      </c>
      <c r="H24924">
        <v>0.98389800000000005</v>
      </c>
    </row>
    <row r="24925" spans="1:8">
      <c r="A24925" t="s">
        <v>464</v>
      </c>
      <c r="B24925">
        <v>2200</v>
      </c>
      <c r="C24925" t="s">
        <v>539</v>
      </c>
      <c r="D24925" t="s">
        <v>475</v>
      </c>
      <c r="E24925" t="s">
        <v>35</v>
      </c>
      <c r="F24925">
        <v>2014</v>
      </c>
      <c r="G24925" t="s">
        <v>490</v>
      </c>
      <c r="H24925">
        <v>0.53591040000000001</v>
      </c>
    </row>
    <row r="24926" spans="1:8">
      <c r="A24926" t="s">
        <v>438</v>
      </c>
      <c r="B24926">
        <v>2200</v>
      </c>
      <c r="C24926" t="s">
        <v>539</v>
      </c>
      <c r="D24926" t="s">
        <v>475</v>
      </c>
      <c r="E24926" t="s">
        <v>6</v>
      </c>
      <c r="F24926">
        <v>2013</v>
      </c>
      <c r="G24926" t="s">
        <v>490</v>
      </c>
      <c r="H24926">
        <v>4.1868000000000002E-2</v>
      </c>
    </row>
    <row r="24927" spans="1:8">
      <c r="A24927" t="s">
        <v>438</v>
      </c>
      <c r="B24927">
        <v>2200</v>
      </c>
      <c r="C24927" t="s">
        <v>539</v>
      </c>
      <c r="D24927" t="s">
        <v>475</v>
      </c>
      <c r="E24927" t="s">
        <v>482</v>
      </c>
      <c r="F24927">
        <v>2011</v>
      </c>
      <c r="G24927" t="s">
        <v>490</v>
      </c>
      <c r="H24927">
        <v>4.1868000000000002E-2</v>
      </c>
    </row>
    <row r="24928" spans="1:8">
      <c r="A24928" t="s">
        <v>496</v>
      </c>
      <c r="B24928">
        <v>2200</v>
      </c>
      <c r="C24928" t="s">
        <v>539</v>
      </c>
      <c r="D24928" t="s">
        <v>475</v>
      </c>
      <c r="E24928" t="s">
        <v>12</v>
      </c>
      <c r="F24928">
        <v>2009</v>
      </c>
      <c r="G24928" t="s">
        <v>490</v>
      </c>
      <c r="H24928">
        <v>2.0934000000000001E-2</v>
      </c>
    </row>
    <row r="24929" spans="1:8">
      <c r="A24929" t="s">
        <v>499</v>
      </c>
      <c r="B24929">
        <v>2200</v>
      </c>
      <c r="C24929" t="s">
        <v>539</v>
      </c>
      <c r="D24929" t="s">
        <v>475</v>
      </c>
      <c r="E24929" t="s">
        <v>6</v>
      </c>
      <c r="F24929">
        <v>2012</v>
      </c>
      <c r="G24929" t="s">
        <v>490</v>
      </c>
      <c r="H24929">
        <v>19.899860400000001</v>
      </c>
    </row>
    <row r="24930" spans="1:8">
      <c r="A24930" t="s">
        <v>499</v>
      </c>
      <c r="B24930">
        <v>2200</v>
      </c>
      <c r="C24930" t="s">
        <v>539</v>
      </c>
      <c r="D24930" t="s">
        <v>475</v>
      </c>
      <c r="E24930" t="s">
        <v>18</v>
      </c>
      <c r="F24930">
        <v>2014</v>
      </c>
      <c r="G24930" t="s">
        <v>490</v>
      </c>
      <c r="H24930">
        <v>4.1407451999999996</v>
      </c>
    </row>
    <row r="24931" spans="1:8">
      <c r="A24931" t="s">
        <v>464</v>
      </c>
      <c r="B24931">
        <v>3244</v>
      </c>
      <c r="C24931" t="s">
        <v>460</v>
      </c>
      <c r="D24931" t="s">
        <v>475</v>
      </c>
      <c r="E24931" t="s">
        <v>14</v>
      </c>
      <c r="F24931">
        <v>2011</v>
      </c>
      <c r="G24931" t="s">
        <v>503</v>
      </c>
      <c r="H24931">
        <v>38.292472799999999</v>
      </c>
    </row>
    <row r="24932" spans="1:8">
      <c r="A24932" t="s">
        <v>464</v>
      </c>
      <c r="B24932">
        <v>3244</v>
      </c>
      <c r="C24932" t="s">
        <v>460</v>
      </c>
      <c r="D24932" t="s">
        <v>475</v>
      </c>
      <c r="E24932" t="s">
        <v>37</v>
      </c>
      <c r="F24932">
        <v>2012</v>
      </c>
      <c r="G24932" t="s">
        <v>503</v>
      </c>
      <c r="H24932">
        <v>30.8022876</v>
      </c>
    </row>
    <row r="24933" spans="1:8">
      <c r="A24933" t="s">
        <v>429</v>
      </c>
      <c r="B24933">
        <v>5534</v>
      </c>
      <c r="C24933" t="s">
        <v>538</v>
      </c>
      <c r="D24933" t="s">
        <v>475</v>
      </c>
      <c r="E24933" t="s">
        <v>23</v>
      </c>
      <c r="F24933">
        <v>2011</v>
      </c>
      <c r="G24933" t="s">
        <v>483</v>
      </c>
      <c r="H24933">
        <v>9.21096E-2</v>
      </c>
    </row>
    <row r="24934" spans="1:8">
      <c r="A24934" t="s">
        <v>429</v>
      </c>
      <c r="B24934">
        <v>55431</v>
      </c>
      <c r="C24934" t="s">
        <v>537</v>
      </c>
      <c r="D24934" t="s">
        <v>475</v>
      </c>
      <c r="E24934" t="s">
        <v>23</v>
      </c>
      <c r="F24934">
        <v>2013</v>
      </c>
      <c r="G24934" t="s">
        <v>483</v>
      </c>
      <c r="H24934">
        <v>0.44798759999999999</v>
      </c>
    </row>
    <row r="24935" spans="1:8">
      <c r="A24935" t="s">
        <v>429</v>
      </c>
      <c r="B24935">
        <v>55431</v>
      </c>
      <c r="C24935" t="s">
        <v>537</v>
      </c>
      <c r="D24935" t="s">
        <v>475</v>
      </c>
      <c r="E24935" t="s">
        <v>29</v>
      </c>
      <c r="F24935">
        <v>2012</v>
      </c>
      <c r="G24935" t="s">
        <v>483</v>
      </c>
      <c r="H24935">
        <v>7.5320532</v>
      </c>
    </row>
    <row r="24936" spans="1:8">
      <c r="A24936" t="s">
        <v>464</v>
      </c>
      <c r="B24936">
        <v>5545</v>
      </c>
      <c r="C24936" t="s">
        <v>540</v>
      </c>
      <c r="D24936" t="s">
        <v>475</v>
      </c>
      <c r="E24936" t="s">
        <v>11</v>
      </c>
      <c r="F24936">
        <v>2014</v>
      </c>
      <c r="G24936" t="s">
        <v>483</v>
      </c>
      <c r="H24936">
        <v>11.601622799999999</v>
      </c>
    </row>
    <row r="24937" spans="1:8">
      <c r="A24937" t="s">
        <v>464</v>
      </c>
      <c r="B24937">
        <v>5545</v>
      </c>
      <c r="C24937" t="s">
        <v>540</v>
      </c>
      <c r="D24937" t="s">
        <v>475</v>
      </c>
      <c r="E24937" t="s">
        <v>14</v>
      </c>
      <c r="F24937">
        <v>2013</v>
      </c>
      <c r="G24937" t="s">
        <v>483</v>
      </c>
      <c r="H24937">
        <v>10.500494399999999</v>
      </c>
    </row>
    <row r="24938" spans="1:8">
      <c r="A24938" t="s">
        <v>464</v>
      </c>
      <c r="B24938">
        <v>5545</v>
      </c>
      <c r="C24938" t="s">
        <v>540</v>
      </c>
      <c r="D24938" t="s">
        <v>475</v>
      </c>
      <c r="E24938" t="s">
        <v>482</v>
      </c>
      <c r="F24938">
        <v>2014</v>
      </c>
      <c r="G24938" t="s">
        <v>483</v>
      </c>
      <c r="H24938">
        <v>1.0550736000000001</v>
      </c>
    </row>
    <row r="24939" spans="1:8">
      <c r="A24939" t="s">
        <v>464</v>
      </c>
      <c r="B24939">
        <v>5545</v>
      </c>
      <c r="C24939" t="s">
        <v>540</v>
      </c>
      <c r="D24939" t="s">
        <v>475</v>
      </c>
      <c r="E24939" t="s">
        <v>5</v>
      </c>
      <c r="F24939">
        <v>2013</v>
      </c>
      <c r="G24939" t="s">
        <v>483</v>
      </c>
      <c r="H24939">
        <v>1.4109516</v>
      </c>
    </row>
    <row r="24940" spans="1:8">
      <c r="A24940" t="s">
        <v>463</v>
      </c>
      <c r="B24940">
        <v>2130</v>
      </c>
      <c r="C24940" t="s">
        <v>541</v>
      </c>
      <c r="D24940" t="s">
        <v>475</v>
      </c>
      <c r="E24940" t="s">
        <v>37</v>
      </c>
      <c r="F24940">
        <v>2012</v>
      </c>
      <c r="G24940" t="s">
        <v>480</v>
      </c>
      <c r="H24940">
        <v>5.6563667999999998</v>
      </c>
    </row>
    <row r="24941" spans="1:8">
      <c r="A24941" t="s">
        <v>429</v>
      </c>
      <c r="B24941">
        <v>5534</v>
      </c>
      <c r="C24941" t="s">
        <v>538</v>
      </c>
      <c r="D24941" t="s">
        <v>475</v>
      </c>
      <c r="E24941" t="s">
        <v>28</v>
      </c>
      <c r="F24941">
        <v>2010</v>
      </c>
      <c r="G24941" t="s">
        <v>480</v>
      </c>
      <c r="H24941">
        <v>0.20096639999999999</v>
      </c>
    </row>
    <row r="24942" spans="1:8">
      <c r="A24942" t="s">
        <v>429</v>
      </c>
      <c r="B24942">
        <v>55431</v>
      </c>
      <c r="C24942" t="s">
        <v>537</v>
      </c>
      <c r="D24942" t="s">
        <v>475</v>
      </c>
      <c r="E24942" t="s">
        <v>20</v>
      </c>
      <c r="F24942">
        <v>2014</v>
      </c>
      <c r="G24942" t="s">
        <v>480</v>
      </c>
      <c r="H24942">
        <v>35.939491199999999</v>
      </c>
    </row>
    <row r="24943" spans="1:8">
      <c r="A24943" t="s">
        <v>429</v>
      </c>
      <c r="B24943">
        <v>55431</v>
      </c>
      <c r="C24943" t="s">
        <v>537</v>
      </c>
      <c r="D24943" t="s">
        <v>475</v>
      </c>
      <c r="E24943" t="s">
        <v>22</v>
      </c>
      <c r="F24943">
        <v>2013</v>
      </c>
      <c r="G24943" t="s">
        <v>480</v>
      </c>
      <c r="H24943">
        <v>0.46892159999999999</v>
      </c>
    </row>
    <row r="24944" spans="1:8">
      <c r="A24944" t="s">
        <v>429</v>
      </c>
      <c r="B24944">
        <v>55431</v>
      </c>
      <c r="C24944" t="s">
        <v>537</v>
      </c>
      <c r="D24944" t="s">
        <v>475</v>
      </c>
      <c r="E24944" t="s">
        <v>36</v>
      </c>
      <c r="F24944">
        <v>2012</v>
      </c>
      <c r="G24944" t="s">
        <v>483</v>
      </c>
      <c r="H24944">
        <v>0.77874480000000001</v>
      </c>
    </row>
    <row r="24945" spans="1:8">
      <c r="A24945" t="s">
        <v>429</v>
      </c>
      <c r="B24945">
        <v>2200</v>
      </c>
      <c r="C24945" t="s">
        <v>539</v>
      </c>
      <c r="D24945" t="s">
        <v>475</v>
      </c>
      <c r="E24945" t="s">
        <v>482</v>
      </c>
      <c r="F24945">
        <v>2011</v>
      </c>
      <c r="G24945" t="s">
        <v>490</v>
      </c>
      <c r="H24945">
        <v>5.1413903999999997</v>
      </c>
    </row>
    <row r="24946" spans="1:8">
      <c r="A24946" t="s">
        <v>464</v>
      </c>
      <c r="B24946">
        <v>2200</v>
      </c>
      <c r="C24946" t="s">
        <v>539</v>
      </c>
      <c r="D24946" t="s">
        <v>475</v>
      </c>
      <c r="E24946" t="s">
        <v>3</v>
      </c>
      <c r="F24946">
        <v>2012</v>
      </c>
      <c r="G24946" t="s">
        <v>490</v>
      </c>
      <c r="H24946">
        <v>0.57777840000000003</v>
      </c>
    </row>
    <row r="24947" spans="1:8">
      <c r="A24947" t="s">
        <v>429</v>
      </c>
      <c r="B24947">
        <v>5545</v>
      </c>
      <c r="C24947" t="s">
        <v>540</v>
      </c>
      <c r="D24947" t="s">
        <v>475</v>
      </c>
      <c r="E24947" t="s">
        <v>29</v>
      </c>
      <c r="F24947">
        <v>2011</v>
      </c>
      <c r="G24947" t="s">
        <v>483</v>
      </c>
      <c r="H24947">
        <v>3.3578136000000001</v>
      </c>
    </row>
    <row r="24948" spans="1:8">
      <c r="A24948" t="s">
        <v>464</v>
      </c>
      <c r="B24948">
        <v>3244</v>
      </c>
      <c r="C24948" t="s">
        <v>460</v>
      </c>
      <c r="D24948" t="s">
        <v>475</v>
      </c>
      <c r="E24948" t="s">
        <v>8</v>
      </c>
      <c r="F24948">
        <v>2012</v>
      </c>
      <c r="G24948" t="s">
        <v>503</v>
      </c>
      <c r="H24948">
        <v>0.56940480000000004</v>
      </c>
    </row>
    <row r="24949" spans="1:8">
      <c r="A24949" t="s">
        <v>429</v>
      </c>
      <c r="B24949">
        <v>5534</v>
      </c>
      <c r="C24949" t="s">
        <v>538</v>
      </c>
      <c r="D24949" t="s">
        <v>475</v>
      </c>
      <c r="E24949" t="s">
        <v>31</v>
      </c>
      <c r="F24949">
        <v>2009</v>
      </c>
      <c r="G24949" t="s">
        <v>483</v>
      </c>
      <c r="H24949">
        <v>0.57777840000000003</v>
      </c>
    </row>
    <row r="24950" spans="1:8">
      <c r="A24950" t="s">
        <v>429</v>
      </c>
      <c r="B24950">
        <v>5534</v>
      </c>
      <c r="C24950" t="s">
        <v>538</v>
      </c>
      <c r="D24950" t="s">
        <v>475</v>
      </c>
      <c r="E24950" t="s">
        <v>32</v>
      </c>
      <c r="F24950">
        <v>2012</v>
      </c>
      <c r="G24950" t="s">
        <v>483</v>
      </c>
      <c r="H24950">
        <v>2.93076E-2</v>
      </c>
    </row>
    <row r="24951" spans="1:8">
      <c r="A24951" t="s">
        <v>464</v>
      </c>
      <c r="B24951">
        <v>5545</v>
      </c>
      <c r="C24951" t="s">
        <v>540</v>
      </c>
      <c r="D24951" t="s">
        <v>475</v>
      </c>
      <c r="E24951" t="s">
        <v>31</v>
      </c>
      <c r="F24951">
        <v>2009</v>
      </c>
      <c r="G24951" t="s">
        <v>483</v>
      </c>
      <c r="H24951">
        <v>0.5149764</v>
      </c>
    </row>
    <row r="24952" spans="1:8">
      <c r="A24952" t="s">
        <v>429</v>
      </c>
      <c r="B24952">
        <v>5545</v>
      </c>
      <c r="C24952" t="s">
        <v>540</v>
      </c>
      <c r="D24952" t="s">
        <v>475</v>
      </c>
      <c r="E24952" t="s">
        <v>30</v>
      </c>
      <c r="F24952">
        <v>2010</v>
      </c>
      <c r="G24952" t="s">
        <v>483</v>
      </c>
      <c r="H24952">
        <v>18.6647544</v>
      </c>
    </row>
    <row r="24953" spans="1:8">
      <c r="A24953" t="s">
        <v>464</v>
      </c>
      <c r="B24953">
        <v>3244</v>
      </c>
      <c r="C24953" t="s">
        <v>460</v>
      </c>
      <c r="D24953" t="s">
        <v>475</v>
      </c>
      <c r="E24953" t="s">
        <v>8</v>
      </c>
      <c r="F24953">
        <v>2009</v>
      </c>
      <c r="G24953" t="s">
        <v>480</v>
      </c>
      <c r="H24953">
        <v>0.83317319999999995</v>
      </c>
    </row>
    <row r="24954" spans="1:8">
      <c r="A24954" t="s">
        <v>463</v>
      </c>
      <c r="B24954">
        <v>2130</v>
      </c>
      <c r="C24954" t="s">
        <v>541</v>
      </c>
      <c r="D24954" t="s">
        <v>475</v>
      </c>
      <c r="E24954" t="s">
        <v>15</v>
      </c>
      <c r="F24954">
        <v>2011</v>
      </c>
      <c r="G24954" t="s">
        <v>490</v>
      </c>
      <c r="H24954">
        <v>3.2029019999999999</v>
      </c>
    </row>
    <row r="24955" spans="1:8">
      <c r="A24955" t="s">
        <v>429</v>
      </c>
      <c r="B24955">
        <v>2200</v>
      </c>
      <c r="C24955" t="s">
        <v>539</v>
      </c>
      <c r="D24955" t="s">
        <v>475</v>
      </c>
      <c r="E24955" t="s">
        <v>17</v>
      </c>
      <c r="F24955">
        <v>2014</v>
      </c>
      <c r="G24955" t="s">
        <v>490</v>
      </c>
      <c r="H24955">
        <v>66.486384000000001</v>
      </c>
    </row>
    <row r="24956" spans="1:8">
      <c r="A24956" t="s">
        <v>429</v>
      </c>
      <c r="B24956">
        <v>2200</v>
      </c>
      <c r="C24956" t="s">
        <v>539</v>
      </c>
      <c r="D24956" t="s">
        <v>475</v>
      </c>
      <c r="E24956" t="s">
        <v>26</v>
      </c>
      <c r="F24956">
        <v>2014</v>
      </c>
      <c r="G24956" t="s">
        <v>490</v>
      </c>
      <c r="H24956">
        <v>41.231606399999997</v>
      </c>
    </row>
    <row r="24957" spans="1:8">
      <c r="A24957" t="s">
        <v>429</v>
      </c>
      <c r="B24957">
        <v>2200</v>
      </c>
      <c r="C24957" t="s">
        <v>539</v>
      </c>
      <c r="D24957" t="s">
        <v>475</v>
      </c>
      <c r="E24957" t="s">
        <v>428</v>
      </c>
      <c r="F24957">
        <v>2010</v>
      </c>
      <c r="G24957" t="s">
        <v>490</v>
      </c>
      <c r="H24957">
        <v>67.478655599999996</v>
      </c>
    </row>
    <row r="24958" spans="1:8">
      <c r="A24958" t="s">
        <v>438</v>
      </c>
      <c r="B24958">
        <v>2200</v>
      </c>
      <c r="C24958" t="s">
        <v>539</v>
      </c>
      <c r="D24958" t="s">
        <v>475</v>
      </c>
      <c r="E24958" t="s">
        <v>12</v>
      </c>
      <c r="F24958">
        <v>2013</v>
      </c>
      <c r="G24958" t="s">
        <v>490</v>
      </c>
      <c r="H24958">
        <v>0.1172304</v>
      </c>
    </row>
    <row r="24959" spans="1:8">
      <c r="A24959" t="s">
        <v>496</v>
      </c>
      <c r="B24959">
        <v>2200</v>
      </c>
      <c r="C24959" t="s">
        <v>539</v>
      </c>
      <c r="D24959" t="s">
        <v>475</v>
      </c>
      <c r="E24959" t="s">
        <v>18</v>
      </c>
      <c r="F24959">
        <v>2012</v>
      </c>
      <c r="G24959" t="s">
        <v>490</v>
      </c>
      <c r="H24959">
        <v>0.57359159999999998</v>
      </c>
    </row>
    <row r="24960" spans="1:8">
      <c r="A24960" t="s">
        <v>429</v>
      </c>
      <c r="B24960">
        <v>5534</v>
      </c>
      <c r="C24960" t="s">
        <v>538</v>
      </c>
      <c r="D24960" t="s">
        <v>475</v>
      </c>
      <c r="E24960" t="s">
        <v>37</v>
      </c>
      <c r="F24960">
        <v>2013</v>
      </c>
      <c r="G24960" t="s">
        <v>483</v>
      </c>
      <c r="H24960">
        <v>7.1636148000000004</v>
      </c>
    </row>
    <row r="24961" spans="1:8">
      <c r="A24961" t="s">
        <v>429</v>
      </c>
      <c r="B24961">
        <v>5535</v>
      </c>
      <c r="C24961" t="s">
        <v>542</v>
      </c>
      <c r="D24961" t="s">
        <v>475</v>
      </c>
      <c r="E24961" t="s">
        <v>15</v>
      </c>
      <c r="F24961">
        <v>2014</v>
      </c>
      <c r="G24961" t="s">
        <v>483</v>
      </c>
      <c r="H24961">
        <v>1.7333352</v>
      </c>
    </row>
    <row r="24962" spans="1:8">
      <c r="A24962" t="s">
        <v>429</v>
      </c>
      <c r="B24962">
        <v>5535</v>
      </c>
      <c r="C24962" t="s">
        <v>542</v>
      </c>
      <c r="D24962" t="s">
        <v>475</v>
      </c>
      <c r="E24962" t="s">
        <v>37</v>
      </c>
      <c r="F24962">
        <v>2009</v>
      </c>
      <c r="G24962" t="s">
        <v>483</v>
      </c>
      <c r="H24962">
        <v>4.1868000000000001E-3</v>
      </c>
    </row>
    <row r="24963" spans="1:8">
      <c r="A24963" t="s">
        <v>429</v>
      </c>
      <c r="B24963">
        <v>55431</v>
      </c>
      <c r="C24963" t="s">
        <v>537</v>
      </c>
      <c r="D24963" t="s">
        <v>475</v>
      </c>
      <c r="E24963" t="s">
        <v>15</v>
      </c>
      <c r="F24963">
        <v>2014</v>
      </c>
      <c r="G24963" t="s">
        <v>483</v>
      </c>
      <c r="H24963">
        <v>48.901823999999998</v>
      </c>
    </row>
    <row r="24964" spans="1:8">
      <c r="A24964" t="s">
        <v>464</v>
      </c>
      <c r="B24964">
        <v>5545</v>
      </c>
      <c r="C24964" t="s">
        <v>540</v>
      </c>
      <c r="D24964" t="s">
        <v>475</v>
      </c>
      <c r="E24964" t="s">
        <v>13</v>
      </c>
      <c r="F24964">
        <v>2014</v>
      </c>
      <c r="G24964" t="s">
        <v>483</v>
      </c>
      <c r="H24964">
        <v>42.144328799999997</v>
      </c>
    </row>
    <row r="24965" spans="1:8">
      <c r="A24965" t="s">
        <v>464</v>
      </c>
      <c r="B24965">
        <v>5545</v>
      </c>
      <c r="C24965" t="s">
        <v>540</v>
      </c>
      <c r="D24965" t="s">
        <v>475</v>
      </c>
      <c r="E24965" t="s">
        <v>32</v>
      </c>
      <c r="F24965">
        <v>2013</v>
      </c>
      <c r="G24965" t="s">
        <v>483</v>
      </c>
      <c r="H24965">
        <v>4.0151412000000004</v>
      </c>
    </row>
    <row r="24966" spans="1:8">
      <c r="A24966" t="s">
        <v>429</v>
      </c>
      <c r="B24966">
        <v>5545</v>
      </c>
      <c r="C24966" t="s">
        <v>540</v>
      </c>
      <c r="D24966" t="s">
        <v>475</v>
      </c>
      <c r="E24966" t="s">
        <v>14</v>
      </c>
      <c r="F24966">
        <v>2014</v>
      </c>
      <c r="G24966" t="s">
        <v>483</v>
      </c>
      <c r="H24966">
        <v>17.002594800000001</v>
      </c>
    </row>
    <row r="24967" spans="1:8">
      <c r="A24967" t="s">
        <v>463</v>
      </c>
      <c r="B24967">
        <v>2130</v>
      </c>
      <c r="C24967" t="s">
        <v>541</v>
      </c>
      <c r="D24967" t="s">
        <v>475</v>
      </c>
      <c r="E24967" t="s">
        <v>13</v>
      </c>
      <c r="F24967">
        <v>2009</v>
      </c>
      <c r="G24967" t="s">
        <v>480</v>
      </c>
      <c r="H24967">
        <v>2.5246404</v>
      </c>
    </row>
    <row r="24968" spans="1:8">
      <c r="A24968" t="s">
        <v>464</v>
      </c>
      <c r="B24968">
        <v>3244</v>
      </c>
      <c r="C24968" t="s">
        <v>460</v>
      </c>
      <c r="D24968" t="s">
        <v>475</v>
      </c>
      <c r="E24968" t="s">
        <v>28</v>
      </c>
      <c r="F24968">
        <v>2011</v>
      </c>
      <c r="G24968" t="s">
        <v>480</v>
      </c>
      <c r="H24968">
        <v>16.462497599999999</v>
      </c>
    </row>
    <row r="24969" spans="1:8">
      <c r="A24969" t="s">
        <v>429</v>
      </c>
      <c r="B24969">
        <v>5534</v>
      </c>
      <c r="C24969" t="s">
        <v>538</v>
      </c>
      <c r="D24969" t="s">
        <v>475</v>
      </c>
      <c r="E24969" t="s">
        <v>3</v>
      </c>
      <c r="F24969">
        <v>2012</v>
      </c>
      <c r="G24969" t="s">
        <v>480</v>
      </c>
      <c r="H24969">
        <v>1.214172</v>
      </c>
    </row>
    <row r="24970" spans="1:8">
      <c r="A24970" t="s">
        <v>429</v>
      </c>
      <c r="B24970">
        <v>5534</v>
      </c>
      <c r="C24970" t="s">
        <v>538</v>
      </c>
      <c r="D24970" t="s">
        <v>475</v>
      </c>
      <c r="E24970" t="s">
        <v>17</v>
      </c>
      <c r="F24970">
        <v>2013</v>
      </c>
      <c r="G24970" t="s">
        <v>480</v>
      </c>
      <c r="H24970">
        <v>8.7922799999999995E-2</v>
      </c>
    </row>
    <row r="24971" spans="1:8">
      <c r="A24971" t="s">
        <v>429</v>
      </c>
      <c r="B24971">
        <v>55431</v>
      </c>
      <c r="C24971" t="s">
        <v>537</v>
      </c>
      <c r="D24971" t="s">
        <v>475</v>
      </c>
      <c r="E24971" t="s">
        <v>3</v>
      </c>
      <c r="F24971">
        <v>2010</v>
      </c>
      <c r="G24971" t="s">
        <v>480</v>
      </c>
      <c r="H24971">
        <v>5.7610368000000003</v>
      </c>
    </row>
    <row r="24972" spans="1:8">
      <c r="A24972" t="s">
        <v>429</v>
      </c>
      <c r="B24972">
        <v>2200</v>
      </c>
      <c r="C24972" t="s">
        <v>539</v>
      </c>
      <c r="D24972" t="s">
        <v>475</v>
      </c>
      <c r="E24972" t="s">
        <v>6</v>
      </c>
      <c r="F24972">
        <v>2012</v>
      </c>
      <c r="G24972" t="s">
        <v>490</v>
      </c>
      <c r="H24972">
        <v>234.65339280000001</v>
      </c>
    </row>
    <row r="24973" spans="1:8">
      <c r="A24973" t="s">
        <v>429</v>
      </c>
      <c r="B24973">
        <v>2200</v>
      </c>
      <c r="C24973" t="s">
        <v>539</v>
      </c>
      <c r="D24973" t="s">
        <v>475</v>
      </c>
      <c r="E24973" t="s">
        <v>10</v>
      </c>
      <c r="F24973">
        <v>2009</v>
      </c>
      <c r="G24973" t="s">
        <v>490</v>
      </c>
      <c r="H24973">
        <v>1528.7137236000001</v>
      </c>
    </row>
    <row r="24974" spans="1:8">
      <c r="A24974" t="s">
        <v>429</v>
      </c>
      <c r="B24974">
        <v>2200</v>
      </c>
      <c r="C24974" t="s">
        <v>539</v>
      </c>
      <c r="D24974" t="s">
        <v>475</v>
      </c>
      <c r="E24974" t="s">
        <v>343</v>
      </c>
      <c r="F24974">
        <v>2014</v>
      </c>
      <c r="G24974" t="s">
        <v>490</v>
      </c>
      <c r="H24974">
        <v>267.2936856</v>
      </c>
    </row>
    <row r="24975" spans="1:8">
      <c r="A24975" t="s">
        <v>429</v>
      </c>
      <c r="B24975">
        <v>2200</v>
      </c>
      <c r="C24975" t="s">
        <v>539</v>
      </c>
      <c r="D24975" t="s">
        <v>475</v>
      </c>
      <c r="E24975" t="s">
        <v>12</v>
      </c>
      <c r="F24975">
        <v>2012</v>
      </c>
      <c r="G24975" t="s">
        <v>490</v>
      </c>
      <c r="H24975">
        <v>1.6579728</v>
      </c>
    </row>
    <row r="24976" spans="1:8">
      <c r="A24976" t="s">
        <v>429</v>
      </c>
      <c r="B24976">
        <v>2200</v>
      </c>
      <c r="C24976" t="s">
        <v>539</v>
      </c>
      <c r="D24976" t="s">
        <v>475</v>
      </c>
      <c r="E24976" t="s">
        <v>14</v>
      </c>
      <c r="F24976">
        <v>2009</v>
      </c>
      <c r="G24976" t="s">
        <v>490</v>
      </c>
      <c r="H24976">
        <v>91.837457999999998</v>
      </c>
    </row>
    <row r="24977" spans="1:8">
      <c r="A24977" t="s">
        <v>429</v>
      </c>
      <c r="B24977">
        <v>2200</v>
      </c>
      <c r="C24977" t="s">
        <v>539</v>
      </c>
      <c r="D24977" t="s">
        <v>475</v>
      </c>
      <c r="E24977" t="s">
        <v>18</v>
      </c>
      <c r="F24977">
        <v>2012</v>
      </c>
      <c r="G24977" t="s">
        <v>490</v>
      </c>
      <c r="H24977">
        <v>13.2051672</v>
      </c>
    </row>
    <row r="24978" spans="1:8">
      <c r="A24978" t="s">
        <v>464</v>
      </c>
      <c r="B24978">
        <v>2200</v>
      </c>
      <c r="C24978" t="s">
        <v>539</v>
      </c>
      <c r="D24978" t="s">
        <v>475</v>
      </c>
      <c r="E24978" t="s">
        <v>16</v>
      </c>
      <c r="F24978">
        <v>2012</v>
      </c>
      <c r="G24978" t="s">
        <v>490</v>
      </c>
      <c r="H24978">
        <v>0.7871184</v>
      </c>
    </row>
    <row r="24979" spans="1:8">
      <c r="A24979" t="s">
        <v>429</v>
      </c>
      <c r="B24979">
        <v>5540</v>
      </c>
      <c r="C24979" t="s">
        <v>510</v>
      </c>
      <c r="D24979" t="s">
        <v>475</v>
      </c>
      <c r="E24979" t="s">
        <v>8</v>
      </c>
      <c r="F24979">
        <v>2013</v>
      </c>
      <c r="G24979" t="s">
        <v>483</v>
      </c>
      <c r="H24979">
        <v>0.74525039999999998</v>
      </c>
    </row>
    <row r="24980" spans="1:8">
      <c r="A24980" t="s">
        <v>429</v>
      </c>
      <c r="B24980">
        <v>5540</v>
      </c>
      <c r="C24980" t="s">
        <v>510</v>
      </c>
      <c r="D24980" t="s">
        <v>475</v>
      </c>
      <c r="E24980" t="s">
        <v>13</v>
      </c>
      <c r="F24980">
        <v>2012</v>
      </c>
      <c r="G24980" t="s">
        <v>483</v>
      </c>
      <c r="H24980">
        <v>259.56485279999998</v>
      </c>
    </row>
    <row r="24981" spans="1:8">
      <c r="A24981" t="s">
        <v>429</v>
      </c>
      <c r="B24981">
        <v>5540</v>
      </c>
      <c r="C24981" t="s">
        <v>510</v>
      </c>
      <c r="D24981" t="s">
        <v>475</v>
      </c>
      <c r="E24981" t="s">
        <v>482</v>
      </c>
      <c r="F24981">
        <v>2012</v>
      </c>
      <c r="G24981" t="s">
        <v>483</v>
      </c>
      <c r="H24981">
        <v>72.795891600000004</v>
      </c>
    </row>
    <row r="24982" spans="1:8">
      <c r="A24982" t="s">
        <v>438</v>
      </c>
      <c r="B24982">
        <v>5540</v>
      </c>
      <c r="C24982" t="s">
        <v>510</v>
      </c>
      <c r="D24982" t="s">
        <v>475</v>
      </c>
      <c r="E24982" t="s">
        <v>30</v>
      </c>
      <c r="F24982">
        <v>2013</v>
      </c>
      <c r="G24982" t="s">
        <v>483</v>
      </c>
      <c r="H24982">
        <v>4.60548E-2</v>
      </c>
    </row>
    <row r="24983" spans="1:8">
      <c r="A24983" t="s">
        <v>464</v>
      </c>
      <c r="B24983">
        <v>5547</v>
      </c>
      <c r="C24983" t="s">
        <v>508</v>
      </c>
      <c r="D24983" t="s">
        <v>475</v>
      </c>
      <c r="E24983" t="s">
        <v>24</v>
      </c>
      <c r="F24983">
        <v>2014</v>
      </c>
      <c r="G24983" t="s">
        <v>483</v>
      </c>
      <c r="H24983">
        <v>0.38099880000000003</v>
      </c>
    </row>
    <row r="24984" spans="1:8">
      <c r="A24984" t="s">
        <v>429</v>
      </c>
      <c r="B24984">
        <v>5547</v>
      </c>
      <c r="C24984" t="s">
        <v>508</v>
      </c>
      <c r="D24984" t="s">
        <v>475</v>
      </c>
      <c r="E24984" t="s">
        <v>8</v>
      </c>
      <c r="F24984">
        <v>2013</v>
      </c>
      <c r="G24984" t="s">
        <v>483</v>
      </c>
      <c r="H24984">
        <v>6.6988800000000001E-2</v>
      </c>
    </row>
    <row r="24985" spans="1:8">
      <c r="A24985" t="s">
        <v>429</v>
      </c>
      <c r="B24985">
        <v>5547</v>
      </c>
      <c r="C24985" t="s">
        <v>508</v>
      </c>
      <c r="D24985" t="s">
        <v>475</v>
      </c>
      <c r="E24985" t="s">
        <v>6</v>
      </c>
      <c r="F24985">
        <v>2012</v>
      </c>
      <c r="G24985" t="s">
        <v>483</v>
      </c>
      <c r="H24985">
        <v>0.29726279999999999</v>
      </c>
    </row>
    <row r="24986" spans="1:8">
      <c r="A24986" t="s">
        <v>429</v>
      </c>
      <c r="B24986">
        <v>5547</v>
      </c>
      <c r="C24986" t="s">
        <v>508</v>
      </c>
      <c r="D24986" t="s">
        <v>475</v>
      </c>
      <c r="E24986" t="s">
        <v>343</v>
      </c>
      <c r="F24986">
        <v>2014</v>
      </c>
      <c r="G24986" t="s">
        <v>483</v>
      </c>
      <c r="H24986">
        <v>5.9285088000000004</v>
      </c>
    </row>
    <row r="24987" spans="1:8">
      <c r="A24987" t="s">
        <v>429</v>
      </c>
      <c r="B24987">
        <v>5547</v>
      </c>
      <c r="C24987" t="s">
        <v>508</v>
      </c>
      <c r="D24987" t="s">
        <v>475</v>
      </c>
      <c r="E24987" t="s">
        <v>14</v>
      </c>
      <c r="F24987">
        <v>2009</v>
      </c>
      <c r="G24987" t="s">
        <v>483</v>
      </c>
      <c r="H24987">
        <v>9.6128927999999991</v>
      </c>
    </row>
    <row r="24988" spans="1:8">
      <c r="A24988" t="s">
        <v>429</v>
      </c>
      <c r="B24988">
        <v>5547</v>
      </c>
      <c r="C24988" t="s">
        <v>508</v>
      </c>
      <c r="D24988" t="s">
        <v>475</v>
      </c>
      <c r="E24988" t="s">
        <v>18</v>
      </c>
      <c r="F24988">
        <v>2012</v>
      </c>
      <c r="G24988" t="s">
        <v>483</v>
      </c>
      <c r="H24988">
        <v>1.0006451999999999</v>
      </c>
    </row>
    <row r="24989" spans="1:8">
      <c r="A24989" t="s">
        <v>429</v>
      </c>
      <c r="B24989">
        <v>5547</v>
      </c>
      <c r="C24989" t="s">
        <v>508</v>
      </c>
      <c r="D24989" t="s">
        <v>475</v>
      </c>
      <c r="E24989" t="s">
        <v>20</v>
      </c>
      <c r="F24989">
        <v>2009</v>
      </c>
      <c r="G24989" t="s">
        <v>483</v>
      </c>
      <c r="H24989">
        <v>29.537873999999999</v>
      </c>
    </row>
    <row r="24990" spans="1:8">
      <c r="A24990" t="s">
        <v>429</v>
      </c>
      <c r="B24990">
        <v>5547</v>
      </c>
      <c r="C24990" t="s">
        <v>508</v>
      </c>
      <c r="D24990" t="s">
        <v>475</v>
      </c>
      <c r="E24990" t="s">
        <v>35</v>
      </c>
      <c r="F24990">
        <v>2009</v>
      </c>
      <c r="G24990" t="s">
        <v>483</v>
      </c>
      <c r="H24990">
        <v>0.25958160000000002</v>
      </c>
    </row>
    <row r="24991" spans="1:8">
      <c r="A24991" t="s">
        <v>429</v>
      </c>
      <c r="B24991">
        <v>5547</v>
      </c>
      <c r="C24991" t="s">
        <v>508</v>
      </c>
      <c r="D24991" t="s">
        <v>475</v>
      </c>
      <c r="E24991" t="s">
        <v>37</v>
      </c>
      <c r="F24991">
        <v>2011</v>
      </c>
      <c r="G24991" t="s">
        <v>483</v>
      </c>
      <c r="H24991">
        <v>6.6528251999999997</v>
      </c>
    </row>
    <row r="24992" spans="1:8">
      <c r="A24992" t="s">
        <v>464</v>
      </c>
      <c r="B24992">
        <v>5547</v>
      </c>
      <c r="C24992" t="s">
        <v>508</v>
      </c>
      <c r="D24992" t="s">
        <v>475</v>
      </c>
      <c r="E24992" t="s">
        <v>9</v>
      </c>
      <c r="F24992">
        <v>2011</v>
      </c>
      <c r="G24992" t="s">
        <v>483</v>
      </c>
      <c r="H24992">
        <v>3.6006480000000001</v>
      </c>
    </row>
    <row r="24993" spans="1:8">
      <c r="A24993" t="s">
        <v>464</v>
      </c>
      <c r="B24993">
        <v>5547</v>
      </c>
      <c r="C24993" t="s">
        <v>508</v>
      </c>
      <c r="D24993" t="s">
        <v>475</v>
      </c>
      <c r="E24993" t="s">
        <v>17</v>
      </c>
      <c r="F24993">
        <v>2012</v>
      </c>
      <c r="G24993" t="s">
        <v>483</v>
      </c>
      <c r="H24993">
        <v>0.82479959999999997</v>
      </c>
    </row>
    <row r="24994" spans="1:8">
      <c r="A24994" t="s">
        <v>464</v>
      </c>
      <c r="B24994">
        <v>5547</v>
      </c>
      <c r="C24994" t="s">
        <v>508</v>
      </c>
      <c r="D24994" t="s">
        <v>475</v>
      </c>
      <c r="E24994" t="s">
        <v>16</v>
      </c>
      <c r="F24994">
        <v>2011</v>
      </c>
      <c r="G24994" t="s">
        <v>483</v>
      </c>
      <c r="H24994">
        <v>8.3736000000000001E-3</v>
      </c>
    </row>
    <row r="24995" spans="1:8">
      <c r="A24995" t="s">
        <v>464</v>
      </c>
      <c r="B24995">
        <v>5547</v>
      </c>
      <c r="C24995" t="s">
        <v>508</v>
      </c>
      <c r="D24995" t="s">
        <v>475</v>
      </c>
      <c r="E24995" t="s">
        <v>22</v>
      </c>
      <c r="F24995">
        <v>2011</v>
      </c>
      <c r="G24995" t="s">
        <v>483</v>
      </c>
      <c r="H24995">
        <v>1.2644135999999999</v>
      </c>
    </row>
    <row r="24996" spans="1:8">
      <c r="A24996" t="s">
        <v>464</v>
      </c>
      <c r="B24996">
        <v>5547</v>
      </c>
      <c r="C24996" t="s">
        <v>508</v>
      </c>
      <c r="D24996" t="s">
        <v>475</v>
      </c>
      <c r="E24996" t="s">
        <v>19</v>
      </c>
      <c r="F24996">
        <v>2012</v>
      </c>
      <c r="G24996" t="s">
        <v>483</v>
      </c>
      <c r="H24996">
        <v>8.3736000000000001E-3</v>
      </c>
    </row>
    <row r="24997" spans="1:8">
      <c r="A24997" t="s">
        <v>429</v>
      </c>
      <c r="B24997">
        <v>2118</v>
      </c>
      <c r="C24997" t="s">
        <v>440</v>
      </c>
      <c r="D24997" t="s">
        <v>475</v>
      </c>
      <c r="E24997" t="s">
        <v>33</v>
      </c>
      <c r="F24997">
        <v>2009</v>
      </c>
      <c r="G24997" t="s">
        <v>480</v>
      </c>
      <c r="H24997">
        <v>0.16328519999999999</v>
      </c>
    </row>
    <row r="24998" spans="1:8">
      <c r="A24998" t="s">
        <v>464</v>
      </c>
      <c r="B24998">
        <v>2121</v>
      </c>
      <c r="C24998" t="s">
        <v>441</v>
      </c>
      <c r="D24998" t="s">
        <v>475</v>
      </c>
      <c r="E24998" t="s">
        <v>20</v>
      </c>
      <c r="F24998">
        <v>2010</v>
      </c>
      <c r="G24998" t="s">
        <v>480</v>
      </c>
      <c r="H24998">
        <v>0.5149764</v>
      </c>
    </row>
    <row r="24999" spans="1:8">
      <c r="A24999" t="s">
        <v>464</v>
      </c>
      <c r="B24999">
        <v>2121</v>
      </c>
      <c r="C24999" t="s">
        <v>441</v>
      </c>
      <c r="D24999" t="s">
        <v>475</v>
      </c>
      <c r="E24999" t="s">
        <v>23</v>
      </c>
      <c r="F24999">
        <v>2011</v>
      </c>
      <c r="G24999" t="s">
        <v>480</v>
      </c>
      <c r="H24999">
        <v>2.93076E-2</v>
      </c>
    </row>
    <row r="25000" spans="1:8">
      <c r="A25000" t="s">
        <v>462</v>
      </c>
      <c r="B25000">
        <v>2121</v>
      </c>
      <c r="C25000" t="s">
        <v>441</v>
      </c>
      <c r="D25000" t="s">
        <v>475</v>
      </c>
      <c r="E25000" t="s">
        <v>30</v>
      </c>
      <c r="F25000">
        <v>2009</v>
      </c>
      <c r="G25000" t="s">
        <v>480</v>
      </c>
      <c r="H25000">
        <v>1.9384884</v>
      </c>
    </row>
    <row r="25001" spans="1:8">
      <c r="A25001" t="s">
        <v>464</v>
      </c>
      <c r="B25001">
        <v>3193</v>
      </c>
      <c r="C25001" t="s">
        <v>548</v>
      </c>
      <c r="D25001" t="s">
        <v>475</v>
      </c>
      <c r="E25001" t="s">
        <v>24</v>
      </c>
      <c r="F25001">
        <v>2009</v>
      </c>
      <c r="G25001" t="s">
        <v>480</v>
      </c>
      <c r="H25001">
        <v>7.95492E-2</v>
      </c>
    </row>
    <row r="25002" spans="1:8">
      <c r="A25002" t="s">
        <v>464</v>
      </c>
      <c r="B25002">
        <v>3193</v>
      </c>
      <c r="C25002" t="s">
        <v>548</v>
      </c>
      <c r="D25002" t="s">
        <v>475</v>
      </c>
      <c r="E25002" t="s">
        <v>17</v>
      </c>
      <c r="F25002">
        <v>2014</v>
      </c>
      <c r="G25002" t="s">
        <v>480</v>
      </c>
      <c r="H25002">
        <v>7.95492E-2</v>
      </c>
    </row>
    <row r="25003" spans="1:8">
      <c r="A25003" t="s">
        <v>464</v>
      </c>
      <c r="B25003">
        <v>3286</v>
      </c>
      <c r="C25003" t="s">
        <v>511</v>
      </c>
      <c r="D25003" t="s">
        <v>475</v>
      </c>
      <c r="E25003" t="s">
        <v>24</v>
      </c>
      <c r="F25003">
        <v>2014</v>
      </c>
      <c r="G25003" t="s">
        <v>480</v>
      </c>
      <c r="H25003">
        <v>0.33075719999999997</v>
      </c>
    </row>
    <row r="25004" spans="1:8">
      <c r="A25004" t="s">
        <v>429</v>
      </c>
      <c r="B25004">
        <v>5547</v>
      </c>
      <c r="C25004" t="s">
        <v>508</v>
      </c>
      <c r="D25004" t="s">
        <v>475</v>
      </c>
      <c r="E25004" t="s">
        <v>9</v>
      </c>
      <c r="F25004">
        <v>2009</v>
      </c>
      <c r="G25004" t="s">
        <v>480</v>
      </c>
      <c r="H25004">
        <v>5.7317292000000002</v>
      </c>
    </row>
    <row r="25005" spans="1:8">
      <c r="A25005" t="s">
        <v>429</v>
      </c>
      <c r="B25005">
        <v>5547</v>
      </c>
      <c r="C25005" t="s">
        <v>508</v>
      </c>
      <c r="D25005" t="s">
        <v>475</v>
      </c>
      <c r="E25005" t="s">
        <v>8</v>
      </c>
      <c r="F25005">
        <v>2010</v>
      </c>
      <c r="G25005" t="s">
        <v>480</v>
      </c>
      <c r="H25005">
        <v>0.20515320000000001</v>
      </c>
    </row>
    <row r="25006" spans="1:8">
      <c r="A25006" t="s">
        <v>429</v>
      </c>
      <c r="B25006">
        <v>5547</v>
      </c>
      <c r="C25006" t="s">
        <v>508</v>
      </c>
      <c r="D25006" t="s">
        <v>475</v>
      </c>
      <c r="E25006" t="s">
        <v>13</v>
      </c>
      <c r="F25006">
        <v>2014</v>
      </c>
      <c r="G25006" t="s">
        <v>480</v>
      </c>
      <c r="H25006">
        <v>44.832254399999997</v>
      </c>
    </row>
    <row r="25007" spans="1:8">
      <c r="A25007" t="s">
        <v>429</v>
      </c>
      <c r="B25007">
        <v>5547</v>
      </c>
      <c r="C25007" t="s">
        <v>508</v>
      </c>
      <c r="D25007" t="s">
        <v>475</v>
      </c>
      <c r="E25007" t="s">
        <v>18</v>
      </c>
      <c r="F25007">
        <v>2011</v>
      </c>
      <c r="G25007" t="s">
        <v>480</v>
      </c>
      <c r="H25007">
        <v>1.0048319999999999</v>
      </c>
    </row>
    <row r="25008" spans="1:8">
      <c r="A25008" t="s">
        <v>464</v>
      </c>
      <c r="B25008">
        <v>5547</v>
      </c>
      <c r="C25008" t="s">
        <v>508</v>
      </c>
      <c r="D25008" t="s">
        <v>475</v>
      </c>
      <c r="E25008" t="s">
        <v>9</v>
      </c>
      <c r="F25008">
        <v>2014</v>
      </c>
      <c r="G25008" t="s">
        <v>480</v>
      </c>
      <c r="H25008">
        <v>5.3758511999999996</v>
      </c>
    </row>
    <row r="25009" spans="1:8">
      <c r="A25009" t="s">
        <v>464</v>
      </c>
      <c r="B25009">
        <v>5547</v>
      </c>
      <c r="C25009" t="s">
        <v>508</v>
      </c>
      <c r="D25009" t="s">
        <v>475</v>
      </c>
      <c r="E25009" t="s">
        <v>22</v>
      </c>
      <c r="F25009">
        <v>2013</v>
      </c>
      <c r="G25009" t="s">
        <v>480</v>
      </c>
      <c r="H25009">
        <v>1.4025780000000001</v>
      </c>
    </row>
    <row r="25010" spans="1:8">
      <c r="A25010" t="s">
        <v>464</v>
      </c>
      <c r="B25010">
        <v>2100</v>
      </c>
      <c r="C25010" t="s">
        <v>509</v>
      </c>
      <c r="D25010" t="s">
        <v>475</v>
      </c>
      <c r="E25010" t="s">
        <v>5</v>
      </c>
      <c r="F25010">
        <v>2009</v>
      </c>
      <c r="G25010" t="s">
        <v>490</v>
      </c>
      <c r="H25010">
        <v>140.34153599999999</v>
      </c>
    </row>
    <row r="25011" spans="1:8">
      <c r="A25011" t="s">
        <v>464</v>
      </c>
      <c r="B25011">
        <v>2100</v>
      </c>
      <c r="C25011" t="s">
        <v>509</v>
      </c>
      <c r="D25011" t="s">
        <v>475</v>
      </c>
      <c r="E25011" t="s">
        <v>37</v>
      </c>
      <c r="F25011">
        <v>2012</v>
      </c>
      <c r="G25011" t="s">
        <v>490</v>
      </c>
      <c r="H25011">
        <v>1161.2215404000001</v>
      </c>
    </row>
    <row r="25012" spans="1:8">
      <c r="A25012" t="s">
        <v>429</v>
      </c>
      <c r="B25012">
        <v>5547</v>
      </c>
      <c r="C25012" t="s">
        <v>508</v>
      </c>
      <c r="D25012" t="s">
        <v>475</v>
      </c>
      <c r="E25012" t="s">
        <v>36</v>
      </c>
      <c r="F25012">
        <v>2010</v>
      </c>
      <c r="G25012" t="s">
        <v>483</v>
      </c>
      <c r="H25012">
        <v>4.6766556000000001</v>
      </c>
    </row>
    <row r="25013" spans="1:8">
      <c r="A25013" t="s">
        <v>429</v>
      </c>
      <c r="B25013">
        <v>5547</v>
      </c>
      <c r="C25013" t="s">
        <v>508</v>
      </c>
      <c r="D25013" t="s">
        <v>475</v>
      </c>
      <c r="E25013" t="s">
        <v>36</v>
      </c>
      <c r="F25013">
        <v>2009</v>
      </c>
      <c r="G25013" t="s">
        <v>480</v>
      </c>
      <c r="H25013">
        <v>4.1742395999999999</v>
      </c>
    </row>
    <row r="25014" spans="1:8">
      <c r="A25014" t="s">
        <v>429</v>
      </c>
      <c r="B25014">
        <v>5547</v>
      </c>
      <c r="C25014" t="s">
        <v>508</v>
      </c>
      <c r="D25014" t="s">
        <v>475</v>
      </c>
      <c r="E25014" t="s">
        <v>479</v>
      </c>
      <c r="F25014">
        <v>2013</v>
      </c>
      <c r="G25014" t="s">
        <v>483</v>
      </c>
      <c r="H25014">
        <v>0.86666759999999998</v>
      </c>
    </row>
    <row r="25015" spans="1:8">
      <c r="A25015" t="s">
        <v>429</v>
      </c>
      <c r="B25015">
        <v>2118</v>
      </c>
      <c r="C25015" t="s">
        <v>440</v>
      </c>
      <c r="D25015" t="s">
        <v>475</v>
      </c>
      <c r="E25015" t="s">
        <v>479</v>
      </c>
      <c r="F25015">
        <v>2012</v>
      </c>
      <c r="G25015" t="s">
        <v>480</v>
      </c>
      <c r="H25015">
        <v>23.7224088</v>
      </c>
    </row>
    <row r="25016" spans="1:8">
      <c r="A25016" t="s">
        <v>462</v>
      </c>
      <c r="B25016">
        <v>2410</v>
      </c>
      <c r="C25016" t="s">
        <v>445</v>
      </c>
      <c r="D25016" t="s">
        <v>475</v>
      </c>
      <c r="E25016" t="s">
        <v>12</v>
      </c>
      <c r="F25016">
        <v>2014</v>
      </c>
      <c r="G25016" t="s">
        <v>490</v>
      </c>
      <c r="H25016">
        <v>1.1346228</v>
      </c>
    </row>
    <row r="25017" spans="1:8">
      <c r="A25017" t="s">
        <v>429</v>
      </c>
      <c r="B25017">
        <v>2100</v>
      </c>
      <c r="C25017" t="s">
        <v>509</v>
      </c>
      <c r="D25017" t="s">
        <v>475</v>
      </c>
      <c r="E25017" t="s">
        <v>30</v>
      </c>
      <c r="F25017">
        <v>2014</v>
      </c>
      <c r="G25017" t="s">
        <v>490</v>
      </c>
      <c r="H25017">
        <v>1725.1751268</v>
      </c>
    </row>
    <row r="25018" spans="1:8">
      <c r="A25018" t="s">
        <v>464</v>
      </c>
      <c r="B25018">
        <v>2100</v>
      </c>
      <c r="C25018" t="s">
        <v>509</v>
      </c>
      <c r="D25018" t="s">
        <v>475</v>
      </c>
      <c r="E25018" t="s">
        <v>6</v>
      </c>
      <c r="F25018">
        <v>2014</v>
      </c>
      <c r="G25018" t="s">
        <v>490</v>
      </c>
      <c r="H25018">
        <v>40.917596400000001</v>
      </c>
    </row>
    <row r="25019" spans="1:8">
      <c r="A25019" t="s">
        <v>464</v>
      </c>
      <c r="B25019">
        <v>2100</v>
      </c>
      <c r="C25019" t="s">
        <v>509</v>
      </c>
      <c r="D25019" t="s">
        <v>475</v>
      </c>
      <c r="E25019" t="s">
        <v>33</v>
      </c>
      <c r="F25019">
        <v>2012</v>
      </c>
      <c r="G25019" t="s">
        <v>490</v>
      </c>
      <c r="H25019">
        <v>8.7378516000000008</v>
      </c>
    </row>
    <row r="25020" spans="1:8">
      <c r="A25020" t="s">
        <v>464</v>
      </c>
      <c r="B25020">
        <v>3286</v>
      </c>
      <c r="C25020" t="s">
        <v>511</v>
      </c>
      <c r="D25020" t="s">
        <v>475</v>
      </c>
      <c r="E25020" t="s">
        <v>33</v>
      </c>
      <c r="F25020">
        <v>2012</v>
      </c>
      <c r="G25020" t="s">
        <v>503</v>
      </c>
      <c r="H25020">
        <v>0.20096639999999999</v>
      </c>
    </row>
    <row r="25021" spans="1:8">
      <c r="A25021" t="s">
        <v>429</v>
      </c>
      <c r="B25021">
        <v>5540</v>
      </c>
      <c r="C25021" t="s">
        <v>510</v>
      </c>
      <c r="D25021" t="s">
        <v>475</v>
      </c>
      <c r="E25021" t="s">
        <v>31</v>
      </c>
      <c r="F25021">
        <v>2011</v>
      </c>
      <c r="G25021" t="s">
        <v>483</v>
      </c>
      <c r="H25021">
        <v>139.15667160000001</v>
      </c>
    </row>
    <row r="25022" spans="1:8">
      <c r="A25022" t="s">
        <v>464</v>
      </c>
      <c r="B25022">
        <v>5540</v>
      </c>
      <c r="C25022" t="s">
        <v>510</v>
      </c>
      <c r="D25022" t="s">
        <v>475</v>
      </c>
      <c r="E25022" t="s">
        <v>33</v>
      </c>
      <c r="F25022">
        <v>2012</v>
      </c>
      <c r="G25022" t="s">
        <v>483</v>
      </c>
      <c r="H25022">
        <v>0.47729519999999998</v>
      </c>
    </row>
    <row r="25023" spans="1:8">
      <c r="A25023" t="s">
        <v>464</v>
      </c>
      <c r="B25023">
        <v>5540</v>
      </c>
      <c r="C25023" t="s">
        <v>510</v>
      </c>
      <c r="D25023" t="s">
        <v>475</v>
      </c>
      <c r="E25023" t="s">
        <v>31</v>
      </c>
      <c r="F25023">
        <v>2010</v>
      </c>
      <c r="G25023" t="s">
        <v>483</v>
      </c>
      <c r="H25023">
        <v>1.8840600000000001</v>
      </c>
    </row>
    <row r="25024" spans="1:8">
      <c r="A25024" t="s">
        <v>464</v>
      </c>
      <c r="B25024">
        <v>5547</v>
      </c>
      <c r="C25024" t="s">
        <v>508</v>
      </c>
      <c r="D25024" t="s">
        <v>475</v>
      </c>
      <c r="E25024" t="s">
        <v>31</v>
      </c>
      <c r="F25024">
        <v>2013</v>
      </c>
      <c r="G25024" t="s">
        <v>483</v>
      </c>
      <c r="H25024">
        <v>0.2344608</v>
      </c>
    </row>
    <row r="25025" spans="1:8">
      <c r="A25025" t="s">
        <v>464</v>
      </c>
      <c r="B25025">
        <v>5547</v>
      </c>
      <c r="C25025" t="s">
        <v>508</v>
      </c>
      <c r="D25025" t="s">
        <v>475</v>
      </c>
      <c r="E25025" t="s">
        <v>8</v>
      </c>
      <c r="F25025">
        <v>2009</v>
      </c>
      <c r="G25025" t="s">
        <v>483</v>
      </c>
      <c r="H25025">
        <v>0.3684384</v>
      </c>
    </row>
    <row r="25026" spans="1:8">
      <c r="A25026" t="s">
        <v>464</v>
      </c>
      <c r="B25026">
        <v>2118</v>
      </c>
      <c r="C25026" t="s">
        <v>440</v>
      </c>
      <c r="D25026" t="s">
        <v>475</v>
      </c>
      <c r="E25026" t="s">
        <v>33</v>
      </c>
      <c r="F25026">
        <v>2009</v>
      </c>
      <c r="G25026" t="s">
        <v>480</v>
      </c>
      <c r="H25026">
        <v>0.66570119999999999</v>
      </c>
    </row>
    <row r="25027" spans="1:8">
      <c r="A25027" t="s">
        <v>464</v>
      </c>
      <c r="B25027">
        <v>3286</v>
      </c>
      <c r="C25027" t="s">
        <v>511</v>
      </c>
      <c r="D25027" t="s">
        <v>475</v>
      </c>
      <c r="E25027" t="s">
        <v>9</v>
      </c>
      <c r="F25027">
        <v>2013</v>
      </c>
      <c r="G25027" t="s">
        <v>480</v>
      </c>
      <c r="H25027">
        <v>0.28051559999999998</v>
      </c>
    </row>
    <row r="25028" spans="1:8">
      <c r="A25028" t="s">
        <v>464</v>
      </c>
      <c r="B25028">
        <v>3286</v>
      </c>
      <c r="C25028" t="s">
        <v>511</v>
      </c>
      <c r="D25028" t="s">
        <v>475</v>
      </c>
      <c r="E25028" t="s">
        <v>33</v>
      </c>
      <c r="F25028">
        <v>2009</v>
      </c>
      <c r="G25028" t="s">
        <v>480</v>
      </c>
      <c r="H25028">
        <v>0.20096639999999999</v>
      </c>
    </row>
    <row r="25029" spans="1:8">
      <c r="A25029" t="s">
        <v>429</v>
      </c>
      <c r="B25029">
        <v>5547</v>
      </c>
      <c r="C25029" t="s">
        <v>508</v>
      </c>
      <c r="D25029" t="s">
        <v>475</v>
      </c>
      <c r="E25029" t="s">
        <v>30</v>
      </c>
      <c r="F25029">
        <v>2010</v>
      </c>
      <c r="G25029" t="s">
        <v>480</v>
      </c>
      <c r="H25029">
        <v>14.5742508</v>
      </c>
    </row>
    <row r="25030" spans="1:8">
      <c r="A25030" t="s">
        <v>464</v>
      </c>
      <c r="B25030">
        <v>5547</v>
      </c>
      <c r="C25030" t="s">
        <v>508</v>
      </c>
      <c r="D25030" t="s">
        <v>475</v>
      </c>
      <c r="E25030" t="s">
        <v>32</v>
      </c>
      <c r="F25030">
        <v>2013</v>
      </c>
      <c r="G25030" t="s">
        <v>480</v>
      </c>
      <c r="H25030">
        <v>2.2148172000000002</v>
      </c>
    </row>
    <row r="25031" spans="1:8">
      <c r="A25031" t="s">
        <v>462</v>
      </c>
      <c r="B25031">
        <v>2100</v>
      </c>
      <c r="C25031" t="s">
        <v>509</v>
      </c>
      <c r="D25031" t="s">
        <v>475</v>
      </c>
      <c r="E25031" t="s">
        <v>5</v>
      </c>
      <c r="F25031">
        <v>2011</v>
      </c>
      <c r="G25031" t="s">
        <v>490</v>
      </c>
      <c r="H25031">
        <v>75.467070000000007</v>
      </c>
    </row>
    <row r="25032" spans="1:8">
      <c r="A25032" t="s">
        <v>462</v>
      </c>
      <c r="B25032">
        <v>2100</v>
      </c>
      <c r="C25032" t="s">
        <v>509</v>
      </c>
      <c r="D25032" t="s">
        <v>475</v>
      </c>
      <c r="E25032" t="s">
        <v>17</v>
      </c>
      <c r="F25032">
        <v>2014</v>
      </c>
      <c r="G25032" t="s">
        <v>490</v>
      </c>
      <c r="H25032">
        <v>38.229670800000001</v>
      </c>
    </row>
    <row r="25033" spans="1:8">
      <c r="A25033" t="s">
        <v>463</v>
      </c>
      <c r="B25033">
        <v>2100</v>
      </c>
      <c r="C25033" t="s">
        <v>509</v>
      </c>
      <c r="D25033" t="s">
        <v>475</v>
      </c>
      <c r="E25033" t="s">
        <v>15</v>
      </c>
      <c r="F25033">
        <v>2011</v>
      </c>
      <c r="G25033" t="s">
        <v>490</v>
      </c>
      <c r="H25033">
        <v>87.5083068</v>
      </c>
    </row>
    <row r="25034" spans="1:8">
      <c r="A25034" t="s">
        <v>464</v>
      </c>
      <c r="B25034">
        <v>2118</v>
      </c>
      <c r="C25034" t="s">
        <v>440</v>
      </c>
      <c r="D25034" t="s">
        <v>475</v>
      </c>
      <c r="E25034" t="s">
        <v>26</v>
      </c>
      <c r="F25034">
        <v>2013</v>
      </c>
      <c r="G25034" t="s">
        <v>490</v>
      </c>
      <c r="H25034">
        <v>2.9014524000000002</v>
      </c>
    </row>
    <row r="25035" spans="1:8">
      <c r="A25035" t="s">
        <v>464</v>
      </c>
      <c r="B25035">
        <v>2118</v>
      </c>
      <c r="C25035" t="s">
        <v>440</v>
      </c>
      <c r="D25035" t="s">
        <v>475</v>
      </c>
      <c r="E25035" t="s">
        <v>32</v>
      </c>
      <c r="F25035">
        <v>2013</v>
      </c>
      <c r="G25035" t="s">
        <v>490</v>
      </c>
      <c r="H25035">
        <v>17.048649600000001</v>
      </c>
    </row>
    <row r="25036" spans="1:8">
      <c r="A25036" t="s">
        <v>438</v>
      </c>
      <c r="B25036">
        <v>2118</v>
      </c>
      <c r="C25036" t="s">
        <v>440</v>
      </c>
      <c r="D25036" t="s">
        <v>475</v>
      </c>
      <c r="E25036" t="s">
        <v>17</v>
      </c>
      <c r="F25036">
        <v>2010</v>
      </c>
      <c r="G25036" t="s">
        <v>490</v>
      </c>
      <c r="H25036">
        <v>6.6988800000000001E-2</v>
      </c>
    </row>
    <row r="25037" spans="1:8">
      <c r="A25037" t="s">
        <v>464</v>
      </c>
      <c r="B25037">
        <v>2121</v>
      </c>
      <c r="C25037" t="s">
        <v>441</v>
      </c>
      <c r="D25037" t="s">
        <v>475</v>
      </c>
      <c r="E25037" t="s">
        <v>32</v>
      </c>
      <c r="F25037">
        <v>2011</v>
      </c>
      <c r="G25037" t="s">
        <v>490</v>
      </c>
      <c r="H25037">
        <v>22.855741200000001</v>
      </c>
    </row>
    <row r="25038" spans="1:8">
      <c r="A25038" t="s">
        <v>463</v>
      </c>
      <c r="B25038">
        <v>2121</v>
      </c>
      <c r="C25038" t="s">
        <v>441</v>
      </c>
      <c r="D25038" t="s">
        <v>475</v>
      </c>
      <c r="E25038" t="s">
        <v>28</v>
      </c>
      <c r="F25038">
        <v>2012</v>
      </c>
      <c r="G25038" t="s">
        <v>490</v>
      </c>
      <c r="H25038">
        <v>53.666402400000003</v>
      </c>
    </row>
    <row r="25039" spans="1:8">
      <c r="A25039" t="s">
        <v>463</v>
      </c>
      <c r="B25039">
        <v>2121</v>
      </c>
      <c r="C25039" t="s">
        <v>441</v>
      </c>
      <c r="D25039" t="s">
        <v>475</v>
      </c>
      <c r="E25039" t="s">
        <v>32</v>
      </c>
      <c r="F25039">
        <v>2010</v>
      </c>
      <c r="G25039" t="s">
        <v>490</v>
      </c>
      <c r="H25039">
        <v>5.8615199999999999E-2</v>
      </c>
    </row>
    <row r="25040" spans="1:8">
      <c r="A25040" t="s">
        <v>464</v>
      </c>
      <c r="B25040">
        <v>3286</v>
      </c>
      <c r="C25040" t="s">
        <v>511</v>
      </c>
      <c r="D25040" t="s">
        <v>475</v>
      </c>
      <c r="E25040" t="s">
        <v>26</v>
      </c>
      <c r="F25040">
        <v>2011</v>
      </c>
      <c r="G25040" t="s">
        <v>503</v>
      </c>
      <c r="H25040">
        <v>4.1868000000000002E-2</v>
      </c>
    </row>
    <row r="25041" spans="1:8">
      <c r="A25041" t="s">
        <v>429</v>
      </c>
      <c r="B25041">
        <v>5540</v>
      </c>
      <c r="C25041" t="s">
        <v>510</v>
      </c>
      <c r="D25041" t="s">
        <v>475</v>
      </c>
      <c r="E25041" t="s">
        <v>5</v>
      </c>
      <c r="F25041">
        <v>2010</v>
      </c>
      <c r="G25041" t="s">
        <v>483</v>
      </c>
      <c r="H25041">
        <v>85.20138</v>
      </c>
    </row>
    <row r="25042" spans="1:8">
      <c r="A25042" t="s">
        <v>429</v>
      </c>
      <c r="B25042">
        <v>5540</v>
      </c>
      <c r="C25042" t="s">
        <v>510</v>
      </c>
      <c r="D25042" t="s">
        <v>475</v>
      </c>
      <c r="E25042" t="s">
        <v>17</v>
      </c>
      <c r="F25042">
        <v>2010</v>
      </c>
      <c r="G25042" t="s">
        <v>483</v>
      </c>
      <c r="H25042">
        <v>73.507647599999999</v>
      </c>
    </row>
    <row r="25043" spans="1:8">
      <c r="A25043" t="s">
        <v>464</v>
      </c>
      <c r="B25043">
        <v>5540</v>
      </c>
      <c r="C25043" t="s">
        <v>510</v>
      </c>
      <c r="D25043" t="s">
        <v>475</v>
      </c>
      <c r="E25043" t="s">
        <v>343</v>
      </c>
      <c r="F25043">
        <v>2011</v>
      </c>
      <c r="G25043" t="s">
        <v>483</v>
      </c>
      <c r="H25043">
        <v>6.4267380000000003</v>
      </c>
    </row>
    <row r="25044" spans="1:8">
      <c r="A25044" t="s">
        <v>438</v>
      </c>
      <c r="B25044">
        <v>4100</v>
      </c>
      <c r="C25044" t="s">
        <v>449</v>
      </c>
      <c r="D25044" t="s">
        <v>475</v>
      </c>
      <c r="E25044" t="s">
        <v>30</v>
      </c>
      <c r="F25044">
        <v>2009</v>
      </c>
      <c r="G25044" t="s">
        <v>480</v>
      </c>
      <c r="H25044">
        <v>0.42286679999999999</v>
      </c>
    </row>
    <row r="25045" spans="1:8">
      <c r="A25045" t="s">
        <v>465</v>
      </c>
      <c r="B25045">
        <v>4100</v>
      </c>
      <c r="C25045" t="s">
        <v>449</v>
      </c>
      <c r="D25045" t="s">
        <v>475</v>
      </c>
      <c r="E25045" t="s">
        <v>10</v>
      </c>
      <c r="F25045">
        <v>2009</v>
      </c>
      <c r="G25045" t="s">
        <v>480</v>
      </c>
      <c r="H25045">
        <v>13.5317376</v>
      </c>
    </row>
    <row r="25046" spans="1:8">
      <c r="A25046" t="s">
        <v>465</v>
      </c>
      <c r="B25046">
        <v>4100</v>
      </c>
      <c r="C25046" t="s">
        <v>449</v>
      </c>
      <c r="D25046" t="s">
        <v>475</v>
      </c>
      <c r="E25046" t="s">
        <v>17</v>
      </c>
      <c r="F25046">
        <v>2010</v>
      </c>
      <c r="G25046" t="s">
        <v>480</v>
      </c>
      <c r="H25046">
        <v>1.15137</v>
      </c>
    </row>
    <row r="25047" spans="1:8">
      <c r="A25047" t="s">
        <v>429</v>
      </c>
      <c r="B25047">
        <v>5100</v>
      </c>
      <c r="C25047" t="s">
        <v>434</v>
      </c>
      <c r="D25047" t="s">
        <v>475</v>
      </c>
      <c r="E25047" t="s">
        <v>5</v>
      </c>
      <c r="F25047">
        <v>2009</v>
      </c>
      <c r="G25047" t="s">
        <v>480</v>
      </c>
      <c r="H25047">
        <v>509.9982948</v>
      </c>
    </row>
    <row r="25048" spans="1:8">
      <c r="A25048" t="s">
        <v>429</v>
      </c>
      <c r="B25048">
        <v>5100</v>
      </c>
      <c r="C25048" t="s">
        <v>434</v>
      </c>
      <c r="D25048" t="s">
        <v>475</v>
      </c>
      <c r="E25048" t="s">
        <v>15</v>
      </c>
      <c r="F25048">
        <v>2013</v>
      </c>
      <c r="G25048" t="s">
        <v>480</v>
      </c>
      <c r="H25048">
        <v>4575.7997747999998</v>
      </c>
    </row>
    <row r="25049" spans="1:8">
      <c r="A25049" t="s">
        <v>429</v>
      </c>
      <c r="B25049">
        <v>7200</v>
      </c>
      <c r="C25049" t="s">
        <v>436</v>
      </c>
      <c r="D25049" t="s">
        <v>475</v>
      </c>
      <c r="E25049" t="s">
        <v>15</v>
      </c>
      <c r="F25049">
        <v>2012</v>
      </c>
      <c r="G25049" t="s">
        <v>480</v>
      </c>
      <c r="H25049">
        <v>52.464790800000003</v>
      </c>
    </row>
    <row r="25050" spans="1:8">
      <c r="A25050" t="s">
        <v>429</v>
      </c>
      <c r="B25050">
        <v>4000</v>
      </c>
      <c r="C25050" t="s">
        <v>433</v>
      </c>
      <c r="D25050" t="s">
        <v>475</v>
      </c>
      <c r="E25050" t="s">
        <v>2</v>
      </c>
      <c r="F25050">
        <v>2014</v>
      </c>
      <c r="G25050" t="s">
        <v>468</v>
      </c>
      <c r="H25050">
        <v>1.0383264000000001</v>
      </c>
    </row>
    <row r="25051" spans="1:8">
      <c r="A25051" t="s">
        <v>429</v>
      </c>
      <c r="B25051">
        <v>4000</v>
      </c>
      <c r="C25051" t="s">
        <v>433</v>
      </c>
      <c r="D25051" t="s">
        <v>475</v>
      </c>
      <c r="E25051" t="s">
        <v>3</v>
      </c>
      <c r="F25051">
        <v>2013</v>
      </c>
      <c r="G25051" t="s">
        <v>468</v>
      </c>
      <c r="H25051">
        <v>49.827106800000003</v>
      </c>
    </row>
    <row r="25052" spans="1:8">
      <c r="A25052" t="s">
        <v>429</v>
      </c>
      <c r="B25052">
        <v>4000</v>
      </c>
      <c r="C25052" t="s">
        <v>433</v>
      </c>
      <c r="D25052" t="s">
        <v>475</v>
      </c>
      <c r="E25052" t="s">
        <v>16</v>
      </c>
      <c r="F25052">
        <v>2012</v>
      </c>
      <c r="G25052" t="s">
        <v>468</v>
      </c>
      <c r="H25052">
        <v>68.445806399999995</v>
      </c>
    </row>
    <row r="25053" spans="1:8">
      <c r="A25053" t="s">
        <v>429</v>
      </c>
      <c r="B25053">
        <v>4000</v>
      </c>
      <c r="C25053" t="s">
        <v>433</v>
      </c>
      <c r="D25053" t="s">
        <v>475</v>
      </c>
      <c r="E25053" t="s">
        <v>352</v>
      </c>
      <c r="F25053">
        <v>2012</v>
      </c>
      <c r="G25053" t="s">
        <v>468</v>
      </c>
      <c r="H25053">
        <v>4.1868000000000001E-3</v>
      </c>
    </row>
    <row r="25054" spans="1:8">
      <c r="A25054" t="s">
        <v>429</v>
      </c>
      <c r="B25054">
        <v>7200</v>
      </c>
      <c r="C25054" t="s">
        <v>436</v>
      </c>
      <c r="D25054" t="s">
        <v>475</v>
      </c>
      <c r="E25054" t="s">
        <v>16</v>
      </c>
      <c r="F25054">
        <v>2013</v>
      </c>
      <c r="G25054" t="s">
        <v>468</v>
      </c>
      <c r="H25054">
        <v>0.36425160000000001</v>
      </c>
    </row>
    <row r="25055" spans="1:8">
      <c r="A25055" t="s">
        <v>463</v>
      </c>
      <c r="B25055">
        <v>4000</v>
      </c>
      <c r="C25055" t="s">
        <v>433</v>
      </c>
      <c r="D25055" t="s">
        <v>475</v>
      </c>
      <c r="E25055" t="s">
        <v>28</v>
      </c>
      <c r="F25055">
        <v>2013</v>
      </c>
      <c r="G25055" t="s">
        <v>468</v>
      </c>
      <c r="H25055">
        <v>15.813543599999999</v>
      </c>
    </row>
    <row r="25056" spans="1:8">
      <c r="A25056" t="s">
        <v>463</v>
      </c>
      <c r="B25056">
        <v>4000</v>
      </c>
      <c r="C25056" t="s">
        <v>433</v>
      </c>
      <c r="D25056" t="s">
        <v>475</v>
      </c>
      <c r="E25056" t="s">
        <v>30</v>
      </c>
      <c r="F25056">
        <v>2009</v>
      </c>
      <c r="G25056" t="s">
        <v>468</v>
      </c>
      <c r="H25056">
        <v>53.377513200000003</v>
      </c>
    </row>
    <row r="25057" spans="1:8">
      <c r="A25057" t="s">
        <v>464</v>
      </c>
      <c r="B25057">
        <v>4000</v>
      </c>
      <c r="C25057" t="s">
        <v>433</v>
      </c>
      <c r="D25057" t="s">
        <v>475</v>
      </c>
      <c r="E25057" t="s">
        <v>26</v>
      </c>
      <c r="F25057">
        <v>2012</v>
      </c>
      <c r="G25057" t="s">
        <v>468</v>
      </c>
      <c r="H25057">
        <v>4.7938859999999996</v>
      </c>
    </row>
    <row r="25058" spans="1:8">
      <c r="A25058" t="s">
        <v>456</v>
      </c>
      <c r="B25058">
        <v>4000</v>
      </c>
      <c r="C25058" t="s">
        <v>433</v>
      </c>
      <c r="D25058" t="s">
        <v>475</v>
      </c>
      <c r="E25058" t="s">
        <v>22</v>
      </c>
      <c r="F25058">
        <v>2011</v>
      </c>
      <c r="G25058" t="s">
        <v>468</v>
      </c>
      <c r="H25058">
        <v>4.1868000000000001E-3</v>
      </c>
    </row>
    <row r="25059" spans="1:8">
      <c r="A25059" t="s">
        <v>465</v>
      </c>
      <c r="B25059">
        <v>4000</v>
      </c>
      <c r="C25059" t="s">
        <v>433</v>
      </c>
      <c r="D25059" t="s">
        <v>475</v>
      </c>
      <c r="E25059" t="s">
        <v>9</v>
      </c>
      <c r="F25059">
        <v>2009</v>
      </c>
      <c r="G25059" t="s">
        <v>468</v>
      </c>
      <c r="H25059">
        <v>2.7423540000000002</v>
      </c>
    </row>
    <row r="25060" spans="1:8">
      <c r="A25060" t="s">
        <v>465</v>
      </c>
      <c r="B25060">
        <v>4000</v>
      </c>
      <c r="C25060" t="s">
        <v>433</v>
      </c>
      <c r="D25060" t="s">
        <v>475</v>
      </c>
      <c r="E25060" t="s">
        <v>14</v>
      </c>
      <c r="F25060">
        <v>2013</v>
      </c>
      <c r="G25060" t="s">
        <v>468</v>
      </c>
      <c r="H25060">
        <v>0.24283440000000001</v>
      </c>
    </row>
    <row r="25061" spans="1:8">
      <c r="A25061" t="s">
        <v>464</v>
      </c>
      <c r="B25061">
        <v>2210</v>
      </c>
      <c r="C25061" t="s">
        <v>442</v>
      </c>
      <c r="D25061" t="s">
        <v>475</v>
      </c>
      <c r="E25061" t="s">
        <v>16</v>
      </c>
      <c r="F25061">
        <v>2011</v>
      </c>
      <c r="G25061" t="s">
        <v>490</v>
      </c>
      <c r="H25061">
        <v>1.2476664</v>
      </c>
    </row>
    <row r="25062" spans="1:8">
      <c r="A25062" t="s">
        <v>429</v>
      </c>
      <c r="B25062">
        <v>2210</v>
      </c>
      <c r="C25062" t="s">
        <v>442</v>
      </c>
      <c r="D25062" t="s">
        <v>475</v>
      </c>
      <c r="E25062" t="s">
        <v>343</v>
      </c>
      <c r="F25062">
        <v>2011</v>
      </c>
      <c r="G25062" t="s">
        <v>490</v>
      </c>
      <c r="H25062">
        <v>314.21515319999997</v>
      </c>
    </row>
    <row r="25063" spans="1:8">
      <c r="A25063" t="s">
        <v>429</v>
      </c>
      <c r="B25063">
        <v>2210</v>
      </c>
      <c r="C25063" t="s">
        <v>442</v>
      </c>
      <c r="D25063" t="s">
        <v>475</v>
      </c>
      <c r="E25063" t="s">
        <v>428</v>
      </c>
      <c r="F25063">
        <v>2014</v>
      </c>
      <c r="G25063" t="s">
        <v>490</v>
      </c>
      <c r="H25063">
        <v>56.203603200000003</v>
      </c>
    </row>
    <row r="25064" spans="1:8">
      <c r="A25064" t="s">
        <v>497</v>
      </c>
      <c r="B25064">
        <v>2210</v>
      </c>
      <c r="C25064" t="s">
        <v>442</v>
      </c>
      <c r="D25064" t="s">
        <v>475</v>
      </c>
      <c r="E25064" t="s">
        <v>9</v>
      </c>
      <c r="F25064">
        <v>2010</v>
      </c>
      <c r="G25064" t="s">
        <v>490</v>
      </c>
      <c r="H25064">
        <v>19.7910036</v>
      </c>
    </row>
    <row r="25065" spans="1:8">
      <c r="A25065" t="s">
        <v>438</v>
      </c>
      <c r="B25065">
        <v>2210</v>
      </c>
      <c r="C25065" t="s">
        <v>442</v>
      </c>
      <c r="D25065" t="s">
        <v>475</v>
      </c>
      <c r="E25065" t="s">
        <v>32</v>
      </c>
      <c r="F25065">
        <v>2010</v>
      </c>
      <c r="G25065" t="s">
        <v>490</v>
      </c>
      <c r="H25065">
        <v>6.2801999999999997E-2</v>
      </c>
    </row>
    <row r="25066" spans="1:8">
      <c r="A25066" t="s">
        <v>438</v>
      </c>
      <c r="B25066">
        <v>2210</v>
      </c>
      <c r="C25066" t="s">
        <v>442</v>
      </c>
      <c r="D25066" t="s">
        <v>475</v>
      </c>
      <c r="E25066" t="s">
        <v>36</v>
      </c>
      <c r="F25066">
        <v>2013</v>
      </c>
      <c r="G25066" t="s">
        <v>490</v>
      </c>
      <c r="H25066">
        <v>1.2560399999999999E-2</v>
      </c>
    </row>
    <row r="25067" spans="1:8">
      <c r="A25067" t="s">
        <v>429</v>
      </c>
      <c r="B25067">
        <v>3105</v>
      </c>
      <c r="C25067" t="s">
        <v>457</v>
      </c>
      <c r="D25067" t="s">
        <v>475</v>
      </c>
      <c r="E25067" t="s">
        <v>13</v>
      </c>
      <c r="F25067">
        <v>2011</v>
      </c>
      <c r="G25067" t="s">
        <v>503</v>
      </c>
      <c r="H25067">
        <v>4.2077340000000003</v>
      </c>
    </row>
    <row r="25068" spans="1:8">
      <c r="A25068" t="s">
        <v>464</v>
      </c>
      <c r="B25068">
        <v>3105</v>
      </c>
      <c r="C25068" t="s">
        <v>457</v>
      </c>
      <c r="D25068" t="s">
        <v>475</v>
      </c>
      <c r="E25068" t="s">
        <v>17</v>
      </c>
      <c r="F25068">
        <v>2010</v>
      </c>
      <c r="G25068" t="s">
        <v>503</v>
      </c>
      <c r="H25068">
        <v>213.19604279999999</v>
      </c>
    </row>
    <row r="25069" spans="1:8">
      <c r="A25069" t="s">
        <v>464</v>
      </c>
      <c r="B25069">
        <v>3105</v>
      </c>
      <c r="C25069" t="s">
        <v>457</v>
      </c>
      <c r="D25069" t="s">
        <v>475</v>
      </c>
      <c r="E25069" t="s">
        <v>28</v>
      </c>
      <c r="F25069">
        <v>2009</v>
      </c>
      <c r="G25069" t="s">
        <v>503</v>
      </c>
      <c r="H25069">
        <v>1938.8484648000001</v>
      </c>
    </row>
    <row r="25070" spans="1:8">
      <c r="A25070" t="s">
        <v>464</v>
      </c>
      <c r="B25070">
        <v>3105</v>
      </c>
      <c r="C25070" t="s">
        <v>457</v>
      </c>
      <c r="D25070" t="s">
        <v>475</v>
      </c>
      <c r="E25070" t="s">
        <v>482</v>
      </c>
      <c r="F25070">
        <v>2014</v>
      </c>
      <c r="G25070" t="s">
        <v>503</v>
      </c>
      <c r="H25070">
        <v>7.6116023999999998</v>
      </c>
    </row>
    <row r="25071" spans="1:8">
      <c r="A25071" t="s">
        <v>464</v>
      </c>
      <c r="B25071" t="s">
        <v>504</v>
      </c>
      <c r="C25071" t="s">
        <v>447</v>
      </c>
      <c r="D25071" t="s">
        <v>475</v>
      </c>
      <c r="E25071" t="s">
        <v>352</v>
      </c>
      <c r="F25071">
        <v>2013</v>
      </c>
      <c r="G25071" t="s">
        <v>503</v>
      </c>
      <c r="H25071">
        <v>0.56103119999999995</v>
      </c>
    </row>
    <row r="25072" spans="1:8">
      <c r="A25072" t="s">
        <v>464</v>
      </c>
      <c r="B25072" t="s">
        <v>504</v>
      </c>
      <c r="C25072" t="s">
        <v>447</v>
      </c>
      <c r="D25072" t="s">
        <v>475</v>
      </c>
      <c r="E25072" t="s">
        <v>28</v>
      </c>
      <c r="F25072">
        <v>2011</v>
      </c>
      <c r="G25072" t="s">
        <v>503</v>
      </c>
      <c r="H25072">
        <v>1369.5985764</v>
      </c>
    </row>
    <row r="25073" spans="1:8">
      <c r="A25073" t="s">
        <v>464</v>
      </c>
      <c r="B25073" t="s">
        <v>504</v>
      </c>
      <c r="C25073" t="s">
        <v>447</v>
      </c>
      <c r="D25073" t="s">
        <v>475</v>
      </c>
      <c r="E25073" t="s">
        <v>9</v>
      </c>
      <c r="F25073">
        <v>2014</v>
      </c>
      <c r="G25073" t="s">
        <v>503</v>
      </c>
      <c r="H25073">
        <v>0.51916320000000005</v>
      </c>
    </row>
    <row r="25074" spans="1:8">
      <c r="A25074" t="s">
        <v>464</v>
      </c>
      <c r="B25074" t="s">
        <v>504</v>
      </c>
      <c r="C25074" t="s">
        <v>447</v>
      </c>
      <c r="D25074" t="s">
        <v>475</v>
      </c>
      <c r="E25074" t="s">
        <v>22</v>
      </c>
      <c r="F25074">
        <v>2014</v>
      </c>
      <c r="G25074" t="s">
        <v>503</v>
      </c>
      <c r="H25074">
        <v>0.48148200000000002</v>
      </c>
    </row>
    <row r="25075" spans="1:8">
      <c r="A25075" t="s">
        <v>456</v>
      </c>
      <c r="B25075">
        <v>4000</v>
      </c>
      <c r="C25075" t="s">
        <v>433</v>
      </c>
      <c r="D25075" t="s">
        <v>475</v>
      </c>
      <c r="E25075" t="s">
        <v>30</v>
      </c>
      <c r="F25075">
        <v>2011</v>
      </c>
      <c r="G25075" t="s">
        <v>501</v>
      </c>
      <c r="H25075">
        <v>7.2557244000000001</v>
      </c>
    </row>
    <row r="25076" spans="1:8">
      <c r="A25076" t="s">
        <v>456</v>
      </c>
      <c r="B25076">
        <v>4000</v>
      </c>
      <c r="C25076" t="s">
        <v>433</v>
      </c>
      <c r="D25076" t="s">
        <v>475</v>
      </c>
      <c r="E25076" t="s">
        <v>32</v>
      </c>
      <c r="F25076">
        <v>2012</v>
      </c>
      <c r="G25076" t="s">
        <v>501</v>
      </c>
      <c r="H25076">
        <v>12.1375332</v>
      </c>
    </row>
    <row r="25077" spans="1:8">
      <c r="A25077" t="s">
        <v>456</v>
      </c>
      <c r="B25077">
        <v>4000</v>
      </c>
      <c r="C25077" t="s">
        <v>433</v>
      </c>
      <c r="D25077" t="s">
        <v>475</v>
      </c>
      <c r="E25077" t="s">
        <v>33</v>
      </c>
      <c r="F25077">
        <v>2010</v>
      </c>
      <c r="G25077" t="s">
        <v>501</v>
      </c>
      <c r="H25077">
        <v>1.4193252000000001</v>
      </c>
    </row>
    <row r="25078" spans="1:8">
      <c r="A25078" t="s">
        <v>438</v>
      </c>
      <c r="B25078">
        <v>4000</v>
      </c>
      <c r="C25078" t="s">
        <v>433</v>
      </c>
      <c r="D25078" t="s">
        <v>475</v>
      </c>
      <c r="E25078" t="s">
        <v>36</v>
      </c>
      <c r="F25078">
        <v>2011</v>
      </c>
      <c r="G25078" t="s">
        <v>501</v>
      </c>
      <c r="H25078">
        <v>4.1868000000000001E-3</v>
      </c>
    </row>
    <row r="25079" spans="1:8">
      <c r="A25079" t="s">
        <v>438</v>
      </c>
      <c r="B25079">
        <v>4000</v>
      </c>
      <c r="C25079" t="s">
        <v>433</v>
      </c>
      <c r="D25079" t="s">
        <v>475</v>
      </c>
      <c r="E25079" t="s">
        <v>37</v>
      </c>
      <c r="F25079">
        <v>2011</v>
      </c>
      <c r="G25079" t="s">
        <v>501</v>
      </c>
      <c r="H25079">
        <v>0.72431639999999997</v>
      </c>
    </row>
    <row r="25080" spans="1:8">
      <c r="A25080" t="s">
        <v>461</v>
      </c>
      <c r="B25080">
        <v>4000</v>
      </c>
      <c r="C25080" t="s">
        <v>433</v>
      </c>
      <c r="D25080" t="s">
        <v>475</v>
      </c>
      <c r="E25080" t="s">
        <v>34</v>
      </c>
      <c r="F25080">
        <v>2013</v>
      </c>
      <c r="G25080" t="s">
        <v>501</v>
      </c>
      <c r="H25080">
        <v>3.7262520000000001</v>
      </c>
    </row>
    <row r="25081" spans="1:8">
      <c r="A25081" t="s">
        <v>465</v>
      </c>
      <c r="B25081">
        <v>4000</v>
      </c>
      <c r="C25081" t="s">
        <v>433</v>
      </c>
      <c r="D25081" t="s">
        <v>475</v>
      </c>
      <c r="E25081" t="s">
        <v>3</v>
      </c>
      <c r="F25081">
        <v>2013</v>
      </c>
      <c r="G25081" t="s">
        <v>501</v>
      </c>
      <c r="H25081">
        <v>10.956855600000001</v>
      </c>
    </row>
    <row r="25082" spans="1:8">
      <c r="A25082" t="s">
        <v>465</v>
      </c>
      <c r="B25082">
        <v>4000</v>
      </c>
      <c r="C25082" t="s">
        <v>433</v>
      </c>
      <c r="D25082" t="s">
        <v>475</v>
      </c>
      <c r="E25082" t="s">
        <v>5</v>
      </c>
      <c r="F25082">
        <v>2013</v>
      </c>
      <c r="G25082" t="s">
        <v>501</v>
      </c>
      <c r="H25082">
        <v>1.9049940000000001</v>
      </c>
    </row>
    <row r="25083" spans="1:8">
      <c r="A25083" t="s">
        <v>429</v>
      </c>
      <c r="B25083">
        <v>4100</v>
      </c>
      <c r="C25083" t="s">
        <v>449</v>
      </c>
      <c r="D25083" t="s">
        <v>475</v>
      </c>
      <c r="E25083" t="s">
        <v>9</v>
      </c>
      <c r="F25083">
        <v>2010</v>
      </c>
      <c r="G25083" t="s">
        <v>501</v>
      </c>
      <c r="H25083">
        <v>8.4447755999999998</v>
      </c>
    </row>
    <row r="25084" spans="1:8">
      <c r="A25084" t="s">
        <v>429</v>
      </c>
      <c r="B25084">
        <v>4100</v>
      </c>
      <c r="C25084" t="s">
        <v>449</v>
      </c>
      <c r="D25084" t="s">
        <v>475</v>
      </c>
      <c r="E25084" t="s">
        <v>343</v>
      </c>
      <c r="F25084">
        <v>2011</v>
      </c>
      <c r="G25084" t="s">
        <v>501</v>
      </c>
      <c r="H25084">
        <v>0.2679552</v>
      </c>
    </row>
    <row r="25085" spans="1:8">
      <c r="A25085" t="s">
        <v>429</v>
      </c>
      <c r="B25085">
        <v>4100</v>
      </c>
      <c r="C25085" t="s">
        <v>449</v>
      </c>
      <c r="D25085" t="s">
        <v>475</v>
      </c>
      <c r="E25085" t="s">
        <v>17</v>
      </c>
      <c r="F25085">
        <v>2009</v>
      </c>
      <c r="G25085" t="s">
        <v>501</v>
      </c>
      <c r="H25085">
        <v>95.764676399999999</v>
      </c>
    </row>
    <row r="25086" spans="1:8">
      <c r="A25086" t="s">
        <v>464</v>
      </c>
      <c r="B25086">
        <v>4100</v>
      </c>
      <c r="C25086" t="s">
        <v>449</v>
      </c>
      <c r="D25086" t="s">
        <v>475</v>
      </c>
      <c r="E25086" t="s">
        <v>16</v>
      </c>
      <c r="F25086">
        <v>2011</v>
      </c>
      <c r="G25086" t="s">
        <v>501</v>
      </c>
      <c r="H25086">
        <v>29.789082000000001</v>
      </c>
    </row>
    <row r="25087" spans="1:8">
      <c r="A25087" t="s">
        <v>464</v>
      </c>
      <c r="B25087">
        <v>4100</v>
      </c>
      <c r="C25087" t="s">
        <v>449</v>
      </c>
      <c r="D25087" t="s">
        <v>475</v>
      </c>
      <c r="E25087" t="s">
        <v>20</v>
      </c>
      <c r="F25087">
        <v>2012</v>
      </c>
      <c r="G25087" t="s">
        <v>501</v>
      </c>
      <c r="H25087">
        <v>2322.2923559999999</v>
      </c>
    </row>
    <row r="25088" spans="1:8">
      <c r="A25088" t="s">
        <v>464</v>
      </c>
      <c r="B25088">
        <v>4100</v>
      </c>
      <c r="C25088" t="s">
        <v>449</v>
      </c>
      <c r="D25088" t="s">
        <v>475</v>
      </c>
      <c r="E25088" t="s">
        <v>352</v>
      </c>
      <c r="F25088">
        <v>2010</v>
      </c>
      <c r="G25088" t="s">
        <v>501</v>
      </c>
      <c r="H25088">
        <v>96.769508400000007</v>
      </c>
    </row>
    <row r="25089" spans="1:8">
      <c r="A25089" t="s">
        <v>462</v>
      </c>
      <c r="B25089">
        <v>4100</v>
      </c>
      <c r="C25089" t="s">
        <v>449</v>
      </c>
      <c r="D25089" t="s">
        <v>475</v>
      </c>
      <c r="E25089" t="s">
        <v>37</v>
      </c>
      <c r="F25089">
        <v>2014</v>
      </c>
      <c r="G25089" t="s">
        <v>501</v>
      </c>
      <c r="H25089">
        <v>0.45217439999999998</v>
      </c>
    </row>
    <row r="25090" spans="1:8">
      <c r="A25090" t="s">
        <v>456</v>
      </c>
      <c r="B25090">
        <v>4100</v>
      </c>
      <c r="C25090" t="s">
        <v>449</v>
      </c>
      <c r="D25090" t="s">
        <v>475</v>
      </c>
      <c r="E25090" t="s">
        <v>30</v>
      </c>
      <c r="F25090">
        <v>2013</v>
      </c>
      <c r="G25090" t="s">
        <v>501</v>
      </c>
      <c r="H25090">
        <v>9.2988827999999994</v>
      </c>
    </row>
    <row r="25091" spans="1:8">
      <c r="A25091" t="s">
        <v>456</v>
      </c>
      <c r="B25091">
        <v>4100</v>
      </c>
      <c r="C25091" t="s">
        <v>449</v>
      </c>
      <c r="D25091" t="s">
        <v>475</v>
      </c>
      <c r="E25091" t="s">
        <v>37</v>
      </c>
      <c r="F25091">
        <v>2010</v>
      </c>
      <c r="G25091" t="s">
        <v>501</v>
      </c>
      <c r="H25091">
        <v>198.0440136</v>
      </c>
    </row>
    <row r="25092" spans="1:8">
      <c r="A25092" t="s">
        <v>461</v>
      </c>
      <c r="B25092">
        <v>4100</v>
      </c>
      <c r="C25092" t="s">
        <v>449</v>
      </c>
      <c r="D25092" t="s">
        <v>475</v>
      </c>
      <c r="E25092" t="s">
        <v>3</v>
      </c>
      <c r="F25092">
        <v>2009</v>
      </c>
      <c r="G25092" t="s">
        <v>501</v>
      </c>
      <c r="H25092">
        <v>6.2801999999999997E-2</v>
      </c>
    </row>
    <row r="25093" spans="1:8">
      <c r="A25093" t="s">
        <v>429</v>
      </c>
      <c r="B25093">
        <v>4000</v>
      </c>
      <c r="C25093" t="s">
        <v>433</v>
      </c>
      <c r="D25093" t="s">
        <v>475</v>
      </c>
      <c r="E25093" t="s">
        <v>6</v>
      </c>
      <c r="F25093">
        <v>2009</v>
      </c>
      <c r="G25093" t="s">
        <v>501</v>
      </c>
      <c r="H25093">
        <v>0.54847080000000004</v>
      </c>
    </row>
    <row r="25094" spans="1:8">
      <c r="A25094" t="s">
        <v>429</v>
      </c>
      <c r="B25094">
        <v>4000</v>
      </c>
      <c r="C25094" t="s">
        <v>433</v>
      </c>
      <c r="D25094" t="s">
        <v>475</v>
      </c>
      <c r="E25094" t="s">
        <v>9</v>
      </c>
      <c r="F25094">
        <v>2014</v>
      </c>
      <c r="G25094" t="s">
        <v>501</v>
      </c>
      <c r="H25094">
        <v>8.8718292000000005</v>
      </c>
    </row>
    <row r="25095" spans="1:8">
      <c r="A25095" t="s">
        <v>429</v>
      </c>
      <c r="B25095">
        <v>4000</v>
      </c>
      <c r="C25095" t="s">
        <v>433</v>
      </c>
      <c r="D25095" t="s">
        <v>475</v>
      </c>
      <c r="E25095" t="s">
        <v>11</v>
      </c>
      <c r="F25095">
        <v>2012</v>
      </c>
      <c r="G25095" t="s">
        <v>501</v>
      </c>
      <c r="H25095">
        <v>216.0011988</v>
      </c>
    </row>
    <row r="25096" spans="1:8">
      <c r="A25096" t="s">
        <v>429</v>
      </c>
      <c r="B25096">
        <v>4000</v>
      </c>
      <c r="C25096" t="s">
        <v>433</v>
      </c>
      <c r="D25096" t="s">
        <v>475</v>
      </c>
      <c r="E25096" t="s">
        <v>10</v>
      </c>
      <c r="F25096">
        <v>2010</v>
      </c>
      <c r="G25096" t="s">
        <v>501</v>
      </c>
      <c r="H25096">
        <v>465.2916444</v>
      </c>
    </row>
    <row r="25097" spans="1:8">
      <c r="A25097" t="s">
        <v>429</v>
      </c>
      <c r="B25097">
        <v>4000</v>
      </c>
      <c r="C25097" t="s">
        <v>433</v>
      </c>
      <c r="D25097" t="s">
        <v>475</v>
      </c>
      <c r="E25097" t="s">
        <v>33</v>
      </c>
      <c r="F25097">
        <v>2010</v>
      </c>
      <c r="G25097" t="s">
        <v>501</v>
      </c>
      <c r="H25097">
        <v>12.9079044</v>
      </c>
    </row>
    <row r="25098" spans="1:8">
      <c r="A25098" t="s">
        <v>429</v>
      </c>
      <c r="B25098">
        <v>4000</v>
      </c>
      <c r="C25098" t="s">
        <v>433</v>
      </c>
      <c r="D25098" t="s">
        <v>475</v>
      </c>
      <c r="E25098" t="s">
        <v>482</v>
      </c>
      <c r="F25098">
        <v>2009</v>
      </c>
      <c r="G25098" t="s">
        <v>501</v>
      </c>
      <c r="H25098">
        <v>676.5157044</v>
      </c>
    </row>
    <row r="25099" spans="1:8">
      <c r="A25099" t="s">
        <v>464</v>
      </c>
      <c r="B25099">
        <v>4000</v>
      </c>
      <c r="C25099" t="s">
        <v>433</v>
      </c>
      <c r="D25099" t="s">
        <v>475</v>
      </c>
      <c r="E25099" t="s">
        <v>9</v>
      </c>
      <c r="F25099">
        <v>2013</v>
      </c>
      <c r="G25099" t="s">
        <v>501</v>
      </c>
      <c r="H25099">
        <v>291.74041080000001</v>
      </c>
    </row>
    <row r="25100" spans="1:8">
      <c r="A25100" t="s">
        <v>464</v>
      </c>
      <c r="B25100">
        <v>4000</v>
      </c>
      <c r="C25100" t="s">
        <v>433</v>
      </c>
      <c r="D25100" t="s">
        <v>475</v>
      </c>
      <c r="E25100" t="s">
        <v>18</v>
      </c>
      <c r="F25100">
        <v>2014</v>
      </c>
      <c r="G25100" t="s">
        <v>501</v>
      </c>
      <c r="H25100">
        <v>150.38148240000001</v>
      </c>
    </row>
    <row r="25101" spans="1:8">
      <c r="A25101" t="s">
        <v>464</v>
      </c>
      <c r="B25101">
        <v>4000</v>
      </c>
      <c r="C25101" t="s">
        <v>433</v>
      </c>
      <c r="D25101" t="s">
        <v>475</v>
      </c>
      <c r="E25101" t="s">
        <v>28</v>
      </c>
      <c r="F25101">
        <v>2009</v>
      </c>
      <c r="G25101" t="s">
        <v>501</v>
      </c>
      <c r="H25101">
        <v>770.1995412</v>
      </c>
    </row>
    <row r="25102" spans="1:8">
      <c r="A25102" t="s">
        <v>429</v>
      </c>
      <c r="B25102">
        <v>5100</v>
      </c>
      <c r="C25102" t="s">
        <v>434</v>
      </c>
      <c r="D25102" t="s">
        <v>475</v>
      </c>
      <c r="E25102" t="s">
        <v>5</v>
      </c>
      <c r="F25102">
        <v>2012</v>
      </c>
      <c r="G25102" t="s">
        <v>506</v>
      </c>
      <c r="H25102">
        <v>435.18436559999998</v>
      </c>
    </row>
    <row r="25103" spans="1:8">
      <c r="A25103" t="s">
        <v>429</v>
      </c>
      <c r="B25103">
        <v>5100</v>
      </c>
      <c r="C25103" t="s">
        <v>434</v>
      </c>
      <c r="D25103" t="s">
        <v>475</v>
      </c>
      <c r="E25103" t="s">
        <v>6</v>
      </c>
      <c r="F25103">
        <v>2013</v>
      </c>
      <c r="G25103" t="s">
        <v>506</v>
      </c>
      <c r="H25103">
        <v>153.70161479999999</v>
      </c>
    </row>
    <row r="25104" spans="1:8">
      <c r="A25104" t="s">
        <v>429</v>
      </c>
      <c r="B25104">
        <v>5100</v>
      </c>
      <c r="C25104" t="s">
        <v>434</v>
      </c>
      <c r="D25104" t="s">
        <v>475</v>
      </c>
      <c r="E25104" t="s">
        <v>13</v>
      </c>
      <c r="F25104">
        <v>2009</v>
      </c>
      <c r="G25104" t="s">
        <v>506</v>
      </c>
      <c r="H25104">
        <v>569.81929319999995</v>
      </c>
    </row>
    <row r="25105" spans="1:8">
      <c r="A25105" t="s">
        <v>429</v>
      </c>
      <c r="B25105">
        <v>5100</v>
      </c>
      <c r="C25105" t="s">
        <v>434</v>
      </c>
      <c r="D25105" t="s">
        <v>475</v>
      </c>
      <c r="E25105" t="s">
        <v>32</v>
      </c>
      <c r="F25105">
        <v>2010</v>
      </c>
      <c r="G25105" t="s">
        <v>506</v>
      </c>
      <c r="H25105">
        <v>125.5286376</v>
      </c>
    </row>
    <row r="25106" spans="1:8">
      <c r="A25106" t="s">
        <v>429</v>
      </c>
      <c r="B25106">
        <v>5100</v>
      </c>
      <c r="C25106" t="s">
        <v>434</v>
      </c>
      <c r="D25106" t="s">
        <v>475</v>
      </c>
      <c r="E25106" t="s">
        <v>482</v>
      </c>
      <c r="F25106">
        <v>2009</v>
      </c>
      <c r="G25106" t="s">
        <v>506</v>
      </c>
      <c r="H25106">
        <v>901.99163160000001</v>
      </c>
    </row>
    <row r="25107" spans="1:8">
      <c r="A25107" t="s">
        <v>429</v>
      </c>
      <c r="B25107">
        <v>7200</v>
      </c>
      <c r="C25107" t="s">
        <v>436</v>
      </c>
      <c r="D25107" t="s">
        <v>475</v>
      </c>
      <c r="E25107" t="s">
        <v>8</v>
      </c>
      <c r="F25107">
        <v>2014</v>
      </c>
      <c r="G25107" t="s">
        <v>505</v>
      </c>
      <c r="H25107">
        <v>0.28470240000000002</v>
      </c>
    </row>
    <row r="25108" spans="1:8">
      <c r="A25108" t="s">
        <v>429</v>
      </c>
      <c r="B25108">
        <v>7200</v>
      </c>
      <c r="C25108" t="s">
        <v>436</v>
      </c>
      <c r="D25108" t="s">
        <v>475</v>
      </c>
      <c r="E25108" t="s">
        <v>6</v>
      </c>
      <c r="F25108">
        <v>2010</v>
      </c>
      <c r="G25108" t="s">
        <v>505</v>
      </c>
      <c r="H25108">
        <v>0.35169119999999998</v>
      </c>
    </row>
    <row r="25109" spans="1:8">
      <c r="A25109" t="s">
        <v>429</v>
      </c>
      <c r="B25109">
        <v>7200</v>
      </c>
      <c r="C25109" t="s">
        <v>436</v>
      </c>
      <c r="D25109" t="s">
        <v>475</v>
      </c>
      <c r="E25109" t="s">
        <v>20</v>
      </c>
      <c r="F25109">
        <v>2012</v>
      </c>
      <c r="G25109" t="s">
        <v>505</v>
      </c>
      <c r="H25109">
        <v>47.407136399999999</v>
      </c>
    </row>
    <row r="25110" spans="1:8">
      <c r="A25110" t="s">
        <v>464</v>
      </c>
      <c r="B25110">
        <v>2200</v>
      </c>
      <c r="C25110" t="s">
        <v>539</v>
      </c>
      <c r="D25110" t="s">
        <v>475</v>
      </c>
      <c r="E25110" t="s">
        <v>17</v>
      </c>
      <c r="F25110">
        <v>2011</v>
      </c>
      <c r="G25110" t="s">
        <v>490</v>
      </c>
      <c r="H25110">
        <v>0.2219004</v>
      </c>
    </row>
    <row r="25111" spans="1:8">
      <c r="A25111" t="s">
        <v>464</v>
      </c>
      <c r="B25111">
        <v>2200</v>
      </c>
      <c r="C25111" t="s">
        <v>539</v>
      </c>
      <c r="D25111" t="s">
        <v>475</v>
      </c>
      <c r="E25111" t="s">
        <v>20</v>
      </c>
      <c r="F25111">
        <v>2011</v>
      </c>
      <c r="G25111" t="s">
        <v>490</v>
      </c>
      <c r="H25111">
        <v>5.4428400000000002E-2</v>
      </c>
    </row>
    <row r="25112" spans="1:8">
      <c r="A25112" t="s">
        <v>464</v>
      </c>
      <c r="B25112">
        <v>2200</v>
      </c>
      <c r="C25112" t="s">
        <v>539</v>
      </c>
      <c r="D25112" t="s">
        <v>475</v>
      </c>
      <c r="E25112" t="s">
        <v>23</v>
      </c>
      <c r="F25112">
        <v>2012</v>
      </c>
      <c r="G25112" t="s">
        <v>490</v>
      </c>
      <c r="H25112">
        <v>0.18003240000000001</v>
      </c>
    </row>
    <row r="25113" spans="1:8">
      <c r="A25113" t="s">
        <v>464</v>
      </c>
      <c r="B25113">
        <v>2200</v>
      </c>
      <c r="C25113" t="s">
        <v>539</v>
      </c>
      <c r="D25113" t="s">
        <v>475</v>
      </c>
      <c r="E25113" t="s">
        <v>28</v>
      </c>
      <c r="F25113">
        <v>2011</v>
      </c>
      <c r="G25113" t="s">
        <v>490</v>
      </c>
      <c r="H25113">
        <v>2.0180376</v>
      </c>
    </row>
    <row r="25114" spans="1:8">
      <c r="A25114" t="s">
        <v>464</v>
      </c>
      <c r="B25114">
        <v>2200</v>
      </c>
      <c r="C25114" t="s">
        <v>539</v>
      </c>
      <c r="D25114" t="s">
        <v>475</v>
      </c>
      <c r="E25114" t="s">
        <v>36</v>
      </c>
      <c r="F25114">
        <v>2012</v>
      </c>
      <c r="G25114" t="s">
        <v>490</v>
      </c>
      <c r="H25114">
        <v>10.3372092</v>
      </c>
    </row>
    <row r="25115" spans="1:8">
      <c r="A25115" t="s">
        <v>438</v>
      </c>
      <c r="B25115">
        <v>2200</v>
      </c>
      <c r="C25115" t="s">
        <v>539</v>
      </c>
      <c r="D25115" t="s">
        <v>475</v>
      </c>
      <c r="E25115" t="s">
        <v>10</v>
      </c>
      <c r="F25115">
        <v>2013</v>
      </c>
      <c r="G25115" t="s">
        <v>490</v>
      </c>
      <c r="H25115">
        <v>7.95492E-2</v>
      </c>
    </row>
    <row r="25116" spans="1:8">
      <c r="A25116" t="s">
        <v>496</v>
      </c>
      <c r="B25116">
        <v>2200</v>
      </c>
      <c r="C25116" t="s">
        <v>539</v>
      </c>
      <c r="D25116" t="s">
        <v>475</v>
      </c>
      <c r="E25116" t="s">
        <v>482</v>
      </c>
      <c r="F25116">
        <v>2012</v>
      </c>
      <c r="G25116" t="s">
        <v>490</v>
      </c>
      <c r="H25116">
        <v>0.35169119999999998</v>
      </c>
    </row>
    <row r="25117" spans="1:8">
      <c r="A25117" t="s">
        <v>499</v>
      </c>
      <c r="B25117">
        <v>2200</v>
      </c>
      <c r="C25117" t="s">
        <v>539</v>
      </c>
      <c r="D25117" t="s">
        <v>475</v>
      </c>
      <c r="E25117" t="s">
        <v>22</v>
      </c>
      <c r="F25117">
        <v>2011</v>
      </c>
      <c r="G25117" t="s">
        <v>490</v>
      </c>
      <c r="H25117">
        <v>0.13816439999999999</v>
      </c>
    </row>
    <row r="25118" spans="1:8">
      <c r="A25118" t="s">
        <v>464</v>
      </c>
      <c r="B25118">
        <v>3244</v>
      </c>
      <c r="C25118" t="s">
        <v>460</v>
      </c>
      <c r="D25118" t="s">
        <v>475</v>
      </c>
      <c r="E25118" t="s">
        <v>10</v>
      </c>
      <c r="F25118">
        <v>2014</v>
      </c>
      <c r="G25118" t="s">
        <v>503</v>
      </c>
      <c r="H25118">
        <v>0.38518560000000002</v>
      </c>
    </row>
    <row r="25119" spans="1:8">
      <c r="A25119" t="s">
        <v>464</v>
      </c>
      <c r="B25119">
        <v>3244</v>
      </c>
      <c r="C25119" t="s">
        <v>460</v>
      </c>
      <c r="D25119" t="s">
        <v>475</v>
      </c>
      <c r="E25119" t="s">
        <v>15</v>
      </c>
      <c r="F25119">
        <v>2013</v>
      </c>
      <c r="G25119" t="s">
        <v>503</v>
      </c>
      <c r="H25119">
        <v>20.640923999999998</v>
      </c>
    </row>
    <row r="25120" spans="1:8">
      <c r="A25120" t="s">
        <v>464</v>
      </c>
      <c r="B25120">
        <v>3244</v>
      </c>
      <c r="C25120" t="s">
        <v>460</v>
      </c>
      <c r="D25120" t="s">
        <v>475</v>
      </c>
      <c r="E25120" t="s">
        <v>24</v>
      </c>
      <c r="F25120">
        <v>2013</v>
      </c>
      <c r="G25120" t="s">
        <v>503</v>
      </c>
      <c r="H25120">
        <v>4.1868000000000002E-2</v>
      </c>
    </row>
    <row r="25121" spans="1:8">
      <c r="A25121" t="s">
        <v>429</v>
      </c>
      <c r="B25121">
        <v>5534</v>
      </c>
      <c r="C25121" t="s">
        <v>538</v>
      </c>
      <c r="D25121" t="s">
        <v>475</v>
      </c>
      <c r="E25121" t="s">
        <v>10</v>
      </c>
      <c r="F25121">
        <v>2011</v>
      </c>
      <c r="G25121" t="s">
        <v>483</v>
      </c>
      <c r="H25121">
        <v>70.555953599999995</v>
      </c>
    </row>
    <row r="25122" spans="1:8">
      <c r="A25122" t="s">
        <v>429</v>
      </c>
      <c r="B25122">
        <v>5534</v>
      </c>
      <c r="C25122" t="s">
        <v>538</v>
      </c>
      <c r="D25122" t="s">
        <v>475</v>
      </c>
      <c r="E25122" t="s">
        <v>9</v>
      </c>
      <c r="F25122">
        <v>2010</v>
      </c>
      <c r="G25122" t="s">
        <v>483</v>
      </c>
      <c r="H25122">
        <v>2.2148172000000002</v>
      </c>
    </row>
    <row r="25123" spans="1:8">
      <c r="A25123" t="s">
        <v>429</v>
      </c>
      <c r="B25123">
        <v>5534</v>
      </c>
      <c r="C25123" t="s">
        <v>538</v>
      </c>
      <c r="D25123" t="s">
        <v>475</v>
      </c>
      <c r="E25123" t="s">
        <v>8</v>
      </c>
      <c r="F25123">
        <v>2009</v>
      </c>
      <c r="G25123" t="s">
        <v>483</v>
      </c>
      <c r="H25123">
        <v>1.2560399999999999E-2</v>
      </c>
    </row>
    <row r="25124" spans="1:8">
      <c r="A25124" t="s">
        <v>429</v>
      </c>
      <c r="B25124">
        <v>5534</v>
      </c>
      <c r="C25124" t="s">
        <v>538</v>
      </c>
      <c r="D25124" t="s">
        <v>475</v>
      </c>
      <c r="E25124" t="s">
        <v>14</v>
      </c>
      <c r="F25124">
        <v>2011</v>
      </c>
      <c r="G25124" t="s">
        <v>483</v>
      </c>
      <c r="H25124">
        <v>2.0934000000000001E-2</v>
      </c>
    </row>
    <row r="25125" spans="1:8">
      <c r="A25125" t="s">
        <v>429</v>
      </c>
      <c r="B25125">
        <v>5534</v>
      </c>
      <c r="C25125" t="s">
        <v>538</v>
      </c>
      <c r="D25125" t="s">
        <v>475</v>
      </c>
      <c r="E25125" t="s">
        <v>34</v>
      </c>
      <c r="F25125">
        <v>2010</v>
      </c>
      <c r="G25125" t="s">
        <v>483</v>
      </c>
      <c r="H25125">
        <v>2.93076E-2</v>
      </c>
    </row>
    <row r="25126" spans="1:8">
      <c r="A25126" t="s">
        <v>429</v>
      </c>
      <c r="B25126">
        <v>55431</v>
      </c>
      <c r="C25126" t="s">
        <v>537</v>
      </c>
      <c r="D25126" t="s">
        <v>475</v>
      </c>
      <c r="E25126" t="s">
        <v>10</v>
      </c>
      <c r="F25126">
        <v>2013</v>
      </c>
      <c r="G25126" t="s">
        <v>483</v>
      </c>
      <c r="H25126">
        <v>122.5308888</v>
      </c>
    </row>
    <row r="25127" spans="1:8">
      <c r="A25127" t="s">
        <v>429</v>
      </c>
      <c r="B25127">
        <v>55431</v>
      </c>
      <c r="C25127" t="s">
        <v>537</v>
      </c>
      <c r="D25127" t="s">
        <v>475</v>
      </c>
      <c r="E25127" t="s">
        <v>9</v>
      </c>
      <c r="F25127">
        <v>2012</v>
      </c>
      <c r="G25127" t="s">
        <v>483</v>
      </c>
      <c r="H25127">
        <v>3.5043516000000001</v>
      </c>
    </row>
    <row r="25128" spans="1:8">
      <c r="A25128" t="s">
        <v>429</v>
      </c>
      <c r="B25128">
        <v>55431</v>
      </c>
      <c r="C25128" t="s">
        <v>537</v>
      </c>
      <c r="D25128" t="s">
        <v>475</v>
      </c>
      <c r="E25128" t="s">
        <v>14</v>
      </c>
      <c r="F25128">
        <v>2013</v>
      </c>
      <c r="G25128" t="s">
        <v>483</v>
      </c>
      <c r="H25128">
        <v>9.2946960000000001</v>
      </c>
    </row>
    <row r="25129" spans="1:8">
      <c r="A25129" t="s">
        <v>429</v>
      </c>
      <c r="B25129">
        <v>55431</v>
      </c>
      <c r="C25129" t="s">
        <v>537</v>
      </c>
      <c r="D25129" t="s">
        <v>475</v>
      </c>
      <c r="E25129" t="s">
        <v>13</v>
      </c>
      <c r="F25129">
        <v>2010</v>
      </c>
      <c r="G25129" t="s">
        <v>483</v>
      </c>
      <c r="H25129">
        <v>7.2934055999999998</v>
      </c>
    </row>
    <row r="25130" spans="1:8">
      <c r="A25130" t="s">
        <v>464</v>
      </c>
      <c r="B25130">
        <v>5545</v>
      </c>
      <c r="C25130" t="s">
        <v>540</v>
      </c>
      <c r="D25130" t="s">
        <v>475</v>
      </c>
      <c r="E25130" t="s">
        <v>18</v>
      </c>
      <c r="F25130">
        <v>2013</v>
      </c>
      <c r="G25130" t="s">
        <v>483</v>
      </c>
      <c r="H25130">
        <v>2.1855096000000001</v>
      </c>
    </row>
    <row r="25131" spans="1:8">
      <c r="A25131" t="s">
        <v>464</v>
      </c>
      <c r="B25131">
        <v>5545</v>
      </c>
      <c r="C25131" t="s">
        <v>540</v>
      </c>
      <c r="D25131" t="s">
        <v>475</v>
      </c>
      <c r="E25131" t="s">
        <v>15</v>
      </c>
      <c r="F25131">
        <v>2009</v>
      </c>
      <c r="G25131" t="s">
        <v>483</v>
      </c>
      <c r="H25131">
        <v>17.111451599999999</v>
      </c>
    </row>
    <row r="25132" spans="1:8">
      <c r="A25132" t="s">
        <v>464</v>
      </c>
      <c r="B25132">
        <v>5545</v>
      </c>
      <c r="C25132" t="s">
        <v>540</v>
      </c>
      <c r="D25132" t="s">
        <v>475</v>
      </c>
      <c r="E25132" t="s">
        <v>24</v>
      </c>
      <c r="F25132">
        <v>2014</v>
      </c>
      <c r="G25132" t="s">
        <v>483</v>
      </c>
      <c r="H25132">
        <v>0.6363936</v>
      </c>
    </row>
    <row r="25133" spans="1:8">
      <c r="A25133" t="s">
        <v>429</v>
      </c>
      <c r="B25133">
        <v>5545</v>
      </c>
      <c r="C25133" t="s">
        <v>540</v>
      </c>
      <c r="D25133" t="s">
        <v>475</v>
      </c>
      <c r="E25133" t="s">
        <v>9</v>
      </c>
      <c r="F25133">
        <v>2011</v>
      </c>
      <c r="G25133" t="s">
        <v>483</v>
      </c>
      <c r="H25133">
        <v>9.2444544000000004</v>
      </c>
    </row>
    <row r="25134" spans="1:8">
      <c r="A25134" t="s">
        <v>429</v>
      </c>
      <c r="B25134">
        <v>5545</v>
      </c>
      <c r="C25134" t="s">
        <v>540</v>
      </c>
      <c r="D25134" t="s">
        <v>475</v>
      </c>
      <c r="E25134" t="s">
        <v>8</v>
      </c>
      <c r="F25134">
        <v>2009</v>
      </c>
      <c r="G25134" t="s">
        <v>483</v>
      </c>
      <c r="H25134">
        <v>0.272142</v>
      </c>
    </row>
    <row r="25135" spans="1:8">
      <c r="A25135" t="s">
        <v>429</v>
      </c>
      <c r="B25135">
        <v>5545</v>
      </c>
      <c r="C25135" t="s">
        <v>540</v>
      </c>
      <c r="D25135" t="s">
        <v>475</v>
      </c>
      <c r="E25135" t="s">
        <v>11</v>
      </c>
      <c r="F25135">
        <v>2009</v>
      </c>
      <c r="G25135" t="s">
        <v>483</v>
      </c>
      <c r="H25135">
        <v>4.8734352000000003</v>
      </c>
    </row>
    <row r="25136" spans="1:8">
      <c r="A25136" t="s">
        <v>429</v>
      </c>
      <c r="B25136">
        <v>5545</v>
      </c>
      <c r="C25136" t="s">
        <v>540</v>
      </c>
      <c r="D25136" t="s">
        <v>475</v>
      </c>
      <c r="E25136" t="s">
        <v>17</v>
      </c>
      <c r="F25136">
        <v>2012</v>
      </c>
      <c r="G25136" t="s">
        <v>483</v>
      </c>
      <c r="H25136">
        <v>11.7900288</v>
      </c>
    </row>
    <row r="25137" spans="1:8">
      <c r="A25137" t="s">
        <v>462</v>
      </c>
      <c r="B25137">
        <v>2130</v>
      </c>
      <c r="C25137" t="s">
        <v>541</v>
      </c>
      <c r="D25137" t="s">
        <v>475</v>
      </c>
      <c r="E25137" t="s">
        <v>482</v>
      </c>
      <c r="F25137">
        <v>2014</v>
      </c>
      <c r="G25137" t="s">
        <v>480</v>
      </c>
      <c r="H25137">
        <v>20.092453200000001</v>
      </c>
    </row>
    <row r="25138" spans="1:8">
      <c r="A25138" t="s">
        <v>463</v>
      </c>
      <c r="B25138">
        <v>2130</v>
      </c>
      <c r="C25138" t="s">
        <v>541</v>
      </c>
      <c r="D25138" t="s">
        <v>475</v>
      </c>
      <c r="E25138" t="s">
        <v>30</v>
      </c>
      <c r="F25138">
        <v>2010</v>
      </c>
      <c r="G25138" t="s">
        <v>480</v>
      </c>
      <c r="H25138">
        <v>16.475058000000001</v>
      </c>
    </row>
    <row r="25139" spans="1:8">
      <c r="A25139" t="s">
        <v>463</v>
      </c>
      <c r="B25139">
        <v>2130</v>
      </c>
      <c r="C25139" t="s">
        <v>541</v>
      </c>
      <c r="D25139" t="s">
        <v>475</v>
      </c>
      <c r="E25139" t="s">
        <v>28</v>
      </c>
      <c r="F25139">
        <v>2014</v>
      </c>
      <c r="G25139" t="s">
        <v>480</v>
      </c>
      <c r="H25139">
        <v>3.4666703999999999</v>
      </c>
    </row>
    <row r="25140" spans="1:8">
      <c r="A25140" t="s">
        <v>463</v>
      </c>
      <c r="B25140">
        <v>2130</v>
      </c>
      <c r="C25140" t="s">
        <v>541</v>
      </c>
      <c r="D25140" t="s">
        <v>475</v>
      </c>
      <c r="E25140" t="s">
        <v>479</v>
      </c>
      <c r="F25140">
        <v>2014</v>
      </c>
      <c r="G25140" t="s">
        <v>480</v>
      </c>
      <c r="H25140">
        <v>6.2969472</v>
      </c>
    </row>
    <row r="25141" spans="1:8">
      <c r="A25141" t="s">
        <v>464</v>
      </c>
      <c r="B25141">
        <v>3244</v>
      </c>
      <c r="C25141" t="s">
        <v>460</v>
      </c>
      <c r="D25141" t="s">
        <v>475</v>
      </c>
      <c r="E25141" t="s">
        <v>18</v>
      </c>
      <c r="F25141">
        <v>2014</v>
      </c>
      <c r="G25141" t="s">
        <v>480</v>
      </c>
      <c r="H25141">
        <v>16.395508800000002</v>
      </c>
    </row>
    <row r="25142" spans="1:8">
      <c r="A25142" t="s">
        <v>429</v>
      </c>
      <c r="B25142">
        <v>5534</v>
      </c>
      <c r="C25142" t="s">
        <v>538</v>
      </c>
      <c r="D25142" t="s">
        <v>475</v>
      </c>
      <c r="E25142" t="s">
        <v>10</v>
      </c>
      <c r="F25142">
        <v>2009</v>
      </c>
      <c r="G25142" t="s">
        <v>480</v>
      </c>
      <c r="H25142">
        <v>23.7014748</v>
      </c>
    </row>
    <row r="25143" spans="1:8">
      <c r="A25143" t="s">
        <v>429</v>
      </c>
      <c r="B25143">
        <v>5534</v>
      </c>
      <c r="C25143" t="s">
        <v>538</v>
      </c>
      <c r="D25143" t="s">
        <v>475</v>
      </c>
      <c r="E25143" t="s">
        <v>13</v>
      </c>
      <c r="F25143">
        <v>2010</v>
      </c>
      <c r="G25143" t="s">
        <v>480</v>
      </c>
      <c r="H25143">
        <v>23.127883199999999</v>
      </c>
    </row>
    <row r="25144" spans="1:8">
      <c r="A25144" t="s">
        <v>429</v>
      </c>
      <c r="B25144">
        <v>5534</v>
      </c>
      <c r="C25144" t="s">
        <v>538</v>
      </c>
      <c r="D25144" t="s">
        <v>475</v>
      </c>
      <c r="E25144" t="s">
        <v>18</v>
      </c>
      <c r="F25144">
        <v>2014</v>
      </c>
      <c r="G25144" t="s">
        <v>480</v>
      </c>
      <c r="H25144">
        <v>4.1868000000000001E-3</v>
      </c>
    </row>
    <row r="25145" spans="1:8">
      <c r="A25145" t="s">
        <v>429</v>
      </c>
      <c r="B25145">
        <v>55431</v>
      </c>
      <c r="C25145" t="s">
        <v>537</v>
      </c>
      <c r="D25145" t="s">
        <v>475</v>
      </c>
      <c r="E25145" t="s">
        <v>5</v>
      </c>
      <c r="F25145">
        <v>2011</v>
      </c>
      <c r="G25145" t="s">
        <v>480</v>
      </c>
      <c r="H25145">
        <v>20.1971232</v>
      </c>
    </row>
    <row r="25146" spans="1:8">
      <c r="A25146" t="s">
        <v>429</v>
      </c>
      <c r="B25146">
        <v>55431</v>
      </c>
      <c r="C25146" t="s">
        <v>537</v>
      </c>
      <c r="D25146" t="s">
        <v>475</v>
      </c>
      <c r="E25146" t="s">
        <v>11</v>
      </c>
      <c r="F25146">
        <v>2011</v>
      </c>
      <c r="G25146" t="s">
        <v>480</v>
      </c>
      <c r="H25146">
        <v>21.1349664</v>
      </c>
    </row>
    <row r="25147" spans="1:8">
      <c r="A25147" t="s">
        <v>464</v>
      </c>
      <c r="B25147">
        <v>55431</v>
      </c>
      <c r="C25147" t="s">
        <v>537</v>
      </c>
      <c r="D25147" t="s">
        <v>475</v>
      </c>
      <c r="E25147" t="s">
        <v>17</v>
      </c>
      <c r="F25147">
        <v>2014</v>
      </c>
      <c r="G25147" t="s">
        <v>480</v>
      </c>
      <c r="H25147">
        <v>0.40193279999999998</v>
      </c>
    </row>
    <row r="25148" spans="1:8">
      <c r="A25148" t="s">
        <v>464</v>
      </c>
      <c r="B25148">
        <v>2130</v>
      </c>
      <c r="C25148" t="s">
        <v>541</v>
      </c>
      <c r="D25148" t="s">
        <v>475</v>
      </c>
      <c r="E25148" t="s">
        <v>5</v>
      </c>
      <c r="F25148">
        <v>2011</v>
      </c>
      <c r="G25148" t="s">
        <v>490</v>
      </c>
      <c r="H25148">
        <v>5.4302796000000004</v>
      </c>
    </row>
    <row r="25149" spans="1:8">
      <c r="A25149" t="s">
        <v>463</v>
      </c>
      <c r="B25149">
        <v>2130</v>
      </c>
      <c r="C25149" t="s">
        <v>541</v>
      </c>
      <c r="D25149" t="s">
        <v>475</v>
      </c>
      <c r="E25149" t="s">
        <v>3</v>
      </c>
      <c r="F25149">
        <v>2014</v>
      </c>
      <c r="G25149" t="s">
        <v>490</v>
      </c>
      <c r="H25149">
        <v>1.6579728</v>
      </c>
    </row>
    <row r="25150" spans="1:8">
      <c r="A25150" t="s">
        <v>463</v>
      </c>
      <c r="B25150">
        <v>2130</v>
      </c>
      <c r="C25150" t="s">
        <v>541</v>
      </c>
      <c r="D25150" t="s">
        <v>475</v>
      </c>
      <c r="E25150" t="s">
        <v>5</v>
      </c>
      <c r="F25150">
        <v>2010</v>
      </c>
      <c r="G25150" t="s">
        <v>490</v>
      </c>
      <c r="H25150">
        <v>2.6376840000000001</v>
      </c>
    </row>
    <row r="25151" spans="1:8">
      <c r="A25151" t="s">
        <v>429</v>
      </c>
      <c r="B25151">
        <v>2200</v>
      </c>
      <c r="C25151" t="s">
        <v>539</v>
      </c>
      <c r="D25151" t="s">
        <v>475</v>
      </c>
      <c r="E25151" t="s">
        <v>22</v>
      </c>
      <c r="F25151">
        <v>2009</v>
      </c>
      <c r="G25151" t="s">
        <v>490</v>
      </c>
      <c r="H25151">
        <v>0.61964640000000004</v>
      </c>
    </row>
    <row r="25152" spans="1:8">
      <c r="A25152" t="s">
        <v>464</v>
      </c>
      <c r="B25152">
        <v>2200</v>
      </c>
      <c r="C25152" t="s">
        <v>539</v>
      </c>
      <c r="D25152" t="s">
        <v>475</v>
      </c>
      <c r="E25152" t="s">
        <v>35</v>
      </c>
      <c r="F25152">
        <v>2010</v>
      </c>
      <c r="G25152" t="s">
        <v>490</v>
      </c>
      <c r="H25152">
        <v>1.1429963999999999</v>
      </c>
    </row>
    <row r="25153" spans="1:8">
      <c r="A25153" t="s">
        <v>438</v>
      </c>
      <c r="B25153">
        <v>2200</v>
      </c>
      <c r="C25153" t="s">
        <v>539</v>
      </c>
      <c r="D25153" t="s">
        <v>475</v>
      </c>
      <c r="E25153" t="s">
        <v>6</v>
      </c>
      <c r="F25153">
        <v>2009</v>
      </c>
      <c r="G25153" t="s">
        <v>490</v>
      </c>
      <c r="H25153">
        <v>5.4428400000000002E-2</v>
      </c>
    </row>
    <row r="25154" spans="1:8">
      <c r="A25154" t="s">
        <v>438</v>
      </c>
      <c r="B25154">
        <v>2200</v>
      </c>
      <c r="C25154" t="s">
        <v>539</v>
      </c>
      <c r="D25154" t="s">
        <v>475</v>
      </c>
      <c r="E25154" t="s">
        <v>9</v>
      </c>
      <c r="F25154">
        <v>2011</v>
      </c>
      <c r="G25154" t="s">
        <v>490</v>
      </c>
      <c r="H25154">
        <v>11.174569200000001</v>
      </c>
    </row>
    <row r="25155" spans="1:8">
      <c r="A25155" t="s">
        <v>499</v>
      </c>
      <c r="B25155">
        <v>2200</v>
      </c>
      <c r="C25155" t="s">
        <v>539</v>
      </c>
      <c r="D25155" t="s">
        <v>475</v>
      </c>
      <c r="E25155" t="s">
        <v>10</v>
      </c>
      <c r="F25155">
        <v>2012</v>
      </c>
      <c r="G25155" t="s">
        <v>490</v>
      </c>
      <c r="H25155">
        <v>135.71930879999999</v>
      </c>
    </row>
    <row r="25156" spans="1:8">
      <c r="A25156" t="s">
        <v>499</v>
      </c>
      <c r="B25156">
        <v>2200</v>
      </c>
      <c r="C25156" t="s">
        <v>539</v>
      </c>
      <c r="D25156" t="s">
        <v>475</v>
      </c>
      <c r="E25156" t="s">
        <v>12</v>
      </c>
      <c r="F25156">
        <v>2014</v>
      </c>
      <c r="G25156" t="s">
        <v>490</v>
      </c>
      <c r="H25156">
        <v>1.2392928000000001</v>
      </c>
    </row>
    <row r="25157" spans="1:8">
      <c r="A25157" t="s">
        <v>499</v>
      </c>
      <c r="B25157">
        <v>2200</v>
      </c>
      <c r="C25157" t="s">
        <v>539</v>
      </c>
      <c r="D25157" t="s">
        <v>475</v>
      </c>
      <c r="E25157" t="s">
        <v>18</v>
      </c>
      <c r="F25157">
        <v>2010</v>
      </c>
      <c r="G25157" t="s">
        <v>490</v>
      </c>
      <c r="H25157">
        <v>4.7603916000000002</v>
      </c>
    </row>
    <row r="25158" spans="1:8">
      <c r="A25158" t="s">
        <v>438</v>
      </c>
      <c r="B25158">
        <v>3244</v>
      </c>
      <c r="C25158" t="s">
        <v>460</v>
      </c>
      <c r="D25158" t="s">
        <v>475</v>
      </c>
      <c r="E25158" t="s">
        <v>482</v>
      </c>
      <c r="F25158">
        <v>2012</v>
      </c>
      <c r="G25158" t="s">
        <v>503</v>
      </c>
      <c r="H25158">
        <v>8.3736000000000005E-2</v>
      </c>
    </row>
    <row r="25159" spans="1:8">
      <c r="A25159" t="s">
        <v>429</v>
      </c>
      <c r="B25159">
        <v>5534</v>
      </c>
      <c r="C25159" t="s">
        <v>538</v>
      </c>
      <c r="D25159" t="s">
        <v>475</v>
      </c>
      <c r="E25159" t="s">
        <v>28</v>
      </c>
      <c r="F25159">
        <v>2012</v>
      </c>
      <c r="G25159" t="s">
        <v>483</v>
      </c>
      <c r="H25159">
        <v>0.81642599999999999</v>
      </c>
    </row>
    <row r="25160" spans="1:8">
      <c r="A25160" t="s">
        <v>429</v>
      </c>
      <c r="B25160">
        <v>55431</v>
      </c>
      <c r="C25160" t="s">
        <v>537</v>
      </c>
      <c r="D25160" t="s">
        <v>475</v>
      </c>
      <c r="E25160" t="s">
        <v>23</v>
      </c>
      <c r="F25160">
        <v>2009</v>
      </c>
      <c r="G25160" t="s">
        <v>483</v>
      </c>
      <c r="H25160">
        <v>0.46054800000000001</v>
      </c>
    </row>
    <row r="25161" spans="1:8">
      <c r="A25161" t="s">
        <v>464</v>
      </c>
      <c r="B25161">
        <v>5545</v>
      </c>
      <c r="C25161" t="s">
        <v>540</v>
      </c>
      <c r="D25161" t="s">
        <v>475</v>
      </c>
      <c r="E25161" t="s">
        <v>11</v>
      </c>
      <c r="F25161">
        <v>2010</v>
      </c>
      <c r="G25161" t="s">
        <v>483</v>
      </c>
      <c r="H25161">
        <v>1.130436</v>
      </c>
    </row>
    <row r="25162" spans="1:8">
      <c r="A25162" t="s">
        <v>464</v>
      </c>
      <c r="B25162">
        <v>5545</v>
      </c>
      <c r="C25162" t="s">
        <v>540</v>
      </c>
      <c r="D25162" t="s">
        <v>475</v>
      </c>
      <c r="E25162" t="s">
        <v>14</v>
      </c>
      <c r="F25162">
        <v>2009</v>
      </c>
      <c r="G25162" t="s">
        <v>483</v>
      </c>
      <c r="H25162">
        <v>4.2830963999999998</v>
      </c>
    </row>
    <row r="25163" spans="1:8">
      <c r="A25163" t="s">
        <v>464</v>
      </c>
      <c r="B25163">
        <v>5545</v>
      </c>
      <c r="C25163" t="s">
        <v>540</v>
      </c>
      <c r="D25163" t="s">
        <v>475</v>
      </c>
      <c r="E25163" t="s">
        <v>37</v>
      </c>
      <c r="F25163">
        <v>2011</v>
      </c>
      <c r="G25163" t="s">
        <v>483</v>
      </c>
      <c r="H25163">
        <v>37.254146400000003</v>
      </c>
    </row>
    <row r="25164" spans="1:8">
      <c r="A25164" t="s">
        <v>464</v>
      </c>
      <c r="B25164">
        <v>5545</v>
      </c>
      <c r="C25164" t="s">
        <v>540</v>
      </c>
      <c r="D25164" t="s">
        <v>475</v>
      </c>
      <c r="E25164" t="s">
        <v>428</v>
      </c>
      <c r="F25164">
        <v>2011</v>
      </c>
      <c r="G25164" t="s">
        <v>483</v>
      </c>
      <c r="H25164">
        <v>4.1868000000000001E-3</v>
      </c>
    </row>
    <row r="25165" spans="1:8">
      <c r="A25165" t="s">
        <v>429</v>
      </c>
      <c r="B25165">
        <v>5545</v>
      </c>
      <c r="C25165" t="s">
        <v>540</v>
      </c>
      <c r="D25165" t="s">
        <v>475</v>
      </c>
      <c r="E25165" t="s">
        <v>26</v>
      </c>
      <c r="F25165">
        <v>2009</v>
      </c>
      <c r="G25165" t="s">
        <v>483</v>
      </c>
      <c r="H25165">
        <v>2.0934000000000001E-2</v>
      </c>
    </row>
    <row r="25166" spans="1:8">
      <c r="A25166" t="s">
        <v>464</v>
      </c>
      <c r="B25166">
        <v>5545</v>
      </c>
      <c r="C25166" t="s">
        <v>540</v>
      </c>
      <c r="D25166" t="s">
        <v>475</v>
      </c>
      <c r="E25166" t="s">
        <v>5</v>
      </c>
      <c r="F25166">
        <v>2009</v>
      </c>
      <c r="G25166" t="s">
        <v>483</v>
      </c>
      <c r="H25166">
        <v>1.2267323999999999</v>
      </c>
    </row>
    <row r="25167" spans="1:8">
      <c r="A25167" t="s">
        <v>463</v>
      </c>
      <c r="B25167">
        <v>2130</v>
      </c>
      <c r="C25167" t="s">
        <v>541</v>
      </c>
      <c r="D25167" t="s">
        <v>475</v>
      </c>
      <c r="E25167" t="s">
        <v>9</v>
      </c>
      <c r="F25167">
        <v>2014</v>
      </c>
      <c r="G25167" t="s">
        <v>480</v>
      </c>
      <c r="H25167">
        <v>7.4650644000000002</v>
      </c>
    </row>
    <row r="25168" spans="1:8">
      <c r="A25168" t="s">
        <v>463</v>
      </c>
      <c r="B25168">
        <v>2130</v>
      </c>
      <c r="C25168" t="s">
        <v>541</v>
      </c>
      <c r="D25168" t="s">
        <v>475</v>
      </c>
      <c r="E25168" t="s">
        <v>482</v>
      </c>
      <c r="F25168">
        <v>2012</v>
      </c>
      <c r="G25168" t="s">
        <v>480</v>
      </c>
      <c r="H25168">
        <v>32.008085999999999</v>
      </c>
    </row>
    <row r="25169" spans="1:8">
      <c r="A25169" t="s">
        <v>464</v>
      </c>
      <c r="B25169">
        <v>3244</v>
      </c>
      <c r="C25169" t="s">
        <v>460</v>
      </c>
      <c r="D25169" t="s">
        <v>475</v>
      </c>
      <c r="E25169" t="s">
        <v>36</v>
      </c>
      <c r="F25169">
        <v>2010</v>
      </c>
      <c r="G25169" t="s">
        <v>480</v>
      </c>
      <c r="H25169">
        <v>8.7922799999999995E-2</v>
      </c>
    </row>
    <row r="25170" spans="1:8">
      <c r="A25170" t="s">
        <v>464</v>
      </c>
      <c r="B25170">
        <v>3244</v>
      </c>
      <c r="C25170" t="s">
        <v>460</v>
      </c>
      <c r="D25170" t="s">
        <v>475</v>
      </c>
      <c r="E25170" t="s">
        <v>37</v>
      </c>
      <c r="F25170">
        <v>2011</v>
      </c>
      <c r="G25170" t="s">
        <v>480</v>
      </c>
      <c r="H25170">
        <v>27.260254799999998</v>
      </c>
    </row>
    <row r="25171" spans="1:8">
      <c r="A25171" t="s">
        <v>438</v>
      </c>
      <c r="B25171">
        <v>3244</v>
      </c>
      <c r="C25171" t="s">
        <v>460</v>
      </c>
      <c r="D25171" t="s">
        <v>475</v>
      </c>
      <c r="E25171" t="s">
        <v>482</v>
      </c>
      <c r="F25171">
        <v>2013</v>
      </c>
      <c r="G25171" t="s">
        <v>480</v>
      </c>
      <c r="H25171">
        <v>4.1868000000000002E-2</v>
      </c>
    </row>
    <row r="25172" spans="1:8">
      <c r="A25172" t="s">
        <v>429</v>
      </c>
      <c r="B25172">
        <v>5547</v>
      </c>
      <c r="C25172" t="s">
        <v>508</v>
      </c>
      <c r="D25172" t="s">
        <v>475</v>
      </c>
      <c r="E25172" t="s">
        <v>5</v>
      </c>
      <c r="F25172">
        <v>2012</v>
      </c>
      <c r="G25172" t="s">
        <v>483</v>
      </c>
      <c r="H25172">
        <v>11.266678799999999</v>
      </c>
    </row>
    <row r="25173" spans="1:8">
      <c r="A25173" t="s">
        <v>464</v>
      </c>
      <c r="B25173">
        <v>2118</v>
      </c>
      <c r="C25173" t="s">
        <v>440</v>
      </c>
      <c r="D25173" t="s">
        <v>475</v>
      </c>
      <c r="E25173" t="s">
        <v>26</v>
      </c>
      <c r="F25173">
        <v>2011</v>
      </c>
      <c r="G25173" t="s">
        <v>480</v>
      </c>
      <c r="H25173">
        <v>4.1909868000000001</v>
      </c>
    </row>
    <row r="25174" spans="1:8">
      <c r="A25174" t="s">
        <v>464</v>
      </c>
      <c r="B25174">
        <v>2121</v>
      </c>
      <c r="C25174" t="s">
        <v>441</v>
      </c>
      <c r="D25174" t="s">
        <v>475</v>
      </c>
      <c r="E25174" t="s">
        <v>13</v>
      </c>
      <c r="F25174">
        <v>2014</v>
      </c>
      <c r="G25174" t="s">
        <v>480</v>
      </c>
      <c r="H25174">
        <v>7.0673183999999996</v>
      </c>
    </row>
    <row r="25175" spans="1:8">
      <c r="A25175" t="s">
        <v>462</v>
      </c>
      <c r="B25175">
        <v>2121</v>
      </c>
      <c r="C25175" t="s">
        <v>441</v>
      </c>
      <c r="D25175" t="s">
        <v>475</v>
      </c>
      <c r="E25175" t="s">
        <v>17</v>
      </c>
      <c r="F25175">
        <v>2014</v>
      </c>
      <c r="G25175" t="s">
        <v>480</v>
      </c>
      <c r="H25175">
        <v>0.1716588</v>
      </c>
    </row>
    <row r="25176" spans="1:8">
      <c r="A25176" t="s">
        <v>463</v>
      </c>
      <c r="B25176">
        <v>2121</v>
      </c>
      <c r="C25176" t="s">
        <v>441</v>
      </c>
      <c r="D25176" t="s">
        <v>475</v>
      </c>
      <c r="E25176" t="s">
        <v>17</v>
      </c>
      <c r="F25176">
        <v>2009</v>
      </c>
      <c r="G25176" t="s">
        <v>480</v>
      </c>
      <c r="H25176">
        <v>21.260570399999999</v>
      </c>
    </row>
    <row r="25177" spans="1:8">
      <c r="A25177" t="s">
        <v>463</v>
      </c>
      <c r="B25177">
        <v>2121</v>
      </c>
      <c r="C25177" t="s">
        <v>441</v>
      </c>
      <c r="D25177" t="s">
        <v>475</v>
      </c>
      <c r="E25177" t="s">
        <v>15</v>
      </c>
      <c r="F25177">
        <v>2013</v>
      </c>
      <c r="G25177" t="s">
        <v>480</v>
      </c>
      <c r="H25177">
        <v>94.960810800000004</v>
      </c>
    </row>
    <row r="25178" spans="1:8">
      <c r="A25178" t="s">
        <v>463</v>
      </c>
      <c r="B25178">
        <v>2121</v>
      </c>
      <c r="C25178" t="s">
        <v>441</v>
      </c>
      <c r="D25178" t="s">
        <v>475</v>
      </c>
      <c r="E25178" t="s">
        <v>36</v>
      </c>
      <c r="F25178">
        <v>2010</v>
      </c>
      <c r="G25178" t="s">
        <v>480</v>
      </c>
      <c r="H25178">
        <v>47.2522248</v>
      </c>
    </row>
    <row r="25179" spans="1:8">
      <c r="A25179" t="s">
        <v>429</v>
      </c>
      <c r="B25179">
        <v>5547</v>
      </c>
      <c r="C25179" t="s">
        <v>508</v>
      </c>
      <c r="D25179" t="s">
        <v>475</v>
      </c>
      <c r="E25179" t="s">
        <v>3</v>
      </c>
      <c r="F25179">
        <v>2012</v>
      </c>
      <c r="G25179" t="s">
        <v>480</v>
      </c>
      <c r="H25179">
        <v>7.6116023999999998</v>
      </c>
    </row>
    <row r="25180" spans="1:8">
      <c r="A25180" t="s">
        <v>429</v>
      </c>
      <c r="B25180">
        <v>5547</v>
      </c>
      <c r="C25180" t="s">
        <v>508</v>
      </c>
      <c r="D25180" t="s">
        <v>475</v>
      </c>
      <c r="E25180" t="s">
        <v>15</v>
      </c>
      <c r="F25180">
        <v>2009</v>
      </c>
      <c r="G25180" t="s">
        <v>480</v>
      </c>
      <c r="H25180">
        <v>77.707008000000002</v>
      </c>
    </row>
    <row r="25181" spans="1:8">
      <c r="A25181" t="s">
        <v>429</v>
      </c>
      <c r="B25181">
        <v>5547</v>
      </c>
      <c r="C25181" t="s">
        <v>508</v>
      </c>
      <c r="D25181" t="s">
        <v>475</v>
      </c>
      <c r="E25181" t="s">
        <v>16</v>
      </c>
      <c r="F25181">
        <v>2010</v>
      </c>
      <c r="G25181" t="s">
        <v>480</v>
      </c>
      <c r="H25181">
        <v>0.51078959999999995</v>
      </c>
    </row>
    <row r="25182" spans="1:8">
      <c r="A25182" t="s">
        <v>429</v>
      </c>
      <c r="B25182">
        <v>5547</v>
      </c>
      <c r="C25182" t="s">
        <v>508</v>
      </c>
      <c r="D25182" t="s">
        <v>475</v>
      </c>
      <c r="E25182" t="s">
        <v>26</v>
      </c>
      <c r="F25182">
        <v>2012</v>
      </c>
      <c r="G25182" t="s">
        <v>480</v>
      </c>
      <c r="H25182">
        <v>3.3494400000000001E-2</v>
      </c>
    </row>
    <row r="25183" spans="1:8">
      <c r="A25183" t="s">
        <v>464</v>
      </c>
      <c r="B25183">
        <v>5547</v>
      </c>
      <c r="C25183" t="s">
        <v>508</v>
      </c>
      <c r="D25183" t="s">
        <v>475</v>
      </c>
      <c r="E25183" t="s">
        <v>343</v>
      </c>
      <c r="F25183">
        <v>2013</v>
      </c>
      <c r="G25183" t="s">
        <v>480</v>
      </c>
      <c r="H25183">
        <v>0.6154596</v>
      </c>
    </row>
    <row r="25184" spans="1:8">
      <c r="A25184" t="s">
        <v>429</v>
      </c>
      <c r="B25184">
        <v>2100</v>
      </c>
      <c r="C25184" t="s">
        <v>509</v>
      </c>
      <c r="D25184" t="s">
        <v>475</v>
      </c>
      <c r="E25184" t="s">
        <v>9</v>
      </c>
      <c r="F25184">
        <v>2009</v>
      </c>
      <c r="G25184" t="s">
        <v>490</v>
      </c>
      <c r="H25184">
        <v>298.20901679999997</v>
      </c>
    </row>
    <row r="25185" spans="1:8">
      <c r="A25185" t="s">
        <v>429</v>
      </c>
      <c r="B25185">
        <v>2100</v>
      </c>
      <c r="C25185" t="s">
        <v>509</v>
      </c>
      <c r="D25185" t="s">
        <v>475</v>
      </c>
      <c r="E25185" t="s">
        <v>13</v>
      </c>
      <c r="F25185">
        <v>2014</v>
      </c>
      <c r="G25185" t="s">
        <v>490</v>
      </c>
      <c r="H25185">
        <v>68.169477599999993</v>
      </c>
    </row>
    <row r="25186" spans="1:8">
      <c r="A25186" t="s">
        <v>429</v>
      </c>
      <c r="B25186">
        <v>2100</v>
      </c>
      <c r="C25186" t="s">
        <v>509</v>
      </c>
      <c r="D25186" t="s">
        <v>475</v>
      </c>
      <c r="E25186" t="s">
        <v>37</v>
      </c>
      <c r="F25186">
        <v>2014</v>
      </c>
      <c r="G25186" t="s">
        <v>490</v>
      </c>
      <c r="H25186">
        <v>284.39676359999999</v>
      </c>
    </row>
    <row r="25187" spans="1:8">
      <c r="A25187" t="s">
        <v>464</v>
      </c>
      <c r="B25187">
        <v>2100</v>
      </c>
      <c r="C25187" t="s">
        <v>509</v>
      </c>
      <c r="D25187" t="s">
        <v>475</v>
      </c>
      <c r="E25187" t="s">
        <v>16</v>
      </c>
      <c r="F25187">
        <v>2012</v>
      </c>
      <c r="G25187" t="s">
        <v>490</v>
      </c>
      <c r="H25187">
        <v>22.441248000000002</v>
      </c>
    </row>
    <row r="25188" spans="1:8">
      <c r="A25188" t="s">
        <v>464</v>
      </c>
      <c r="B25188">
        <v>2100</v>
      </c>
      <c r="C25188" t="s">
        <v>509</v>
      </c>
      <c r="D25188" t="s">
        <v>475</v>
      </c>
      <c r="E25188" t="s">
        <v>24</v>
      </c>
      <c r="F25188">
        <v>2012</v>
      </c>
      <c r="G25188" t="s">
        <v>490</v>
      </c>
      <c r="H25188">
        <v>3.9523391999999999</v>
      </c>
    </row>
    <row r="25189" spans="1:8">
      <c r="A25189" t="s">
        <v>464</v>
      </c>
      <c r="B25189">
        <v>2100</v>
      </c>
      <c r="C25189" t="s">
        <v>509</v>
      </c>
      <c r="D25189" t="s">
        <v>475</v>
      </c>
      <c r="E25189" t="s">
        <v>352</v>
      </c>
      <c r="F25189">
        <v>2011</v>
      </c>
      <c r="G25189" t="s">
        <v>490</v>
      </c>
      <c r="H25189">
        <v>4.9864788000000004</v>
      </c>
    </row>
    <row r="25190" spans="1:8">
      <c r="A25190" t="s">
        <v>464</v>
      </c>
      <c r="B25190">
        <v>2100</v>
      </c>
      <c r="C25190" t="s">
        <v>509</v>
      </c>
      <c r="D25190" t="s">
        <v>475</v>
      </c>
      <c r="E25190" t="s">
        <v>23</v>
      </c>
      <c r="F25190">
        <v>2012</v>
      </c>
      <c r="G25190" t="s">
        <v>490</v>
      </c>
      <c r="H25190">
        <v>2.0557188000000002</v>
      </c>
    </row>
    <row r="25191" spans="1:8">
      <c r="A25191" t="s">
        <v>464</v>
      </c>
      <c r="B25191">
        <v>2100</v>
      </c>
      <c r="C25191" t="s">
        <v>509</v>
      </c>
      <c r="D25191" t="s">
        <v>475</v>
      </c>
      <c r="E25191" t="s">
        <v>479</v>
      </c>
      <c r="F25191">
        <v>2013</v>
      </c>
      <c r="G25191" t="s">
        <v>490</v>
      </c>
      <c r="H25191">
        <v>733.13798759999997</v>
      </c>
    </row>
    <row r="25192" spans="1:8">
      <c r="A25192" t="s">
        <v>462</v>
      </c>
      <c r="B25192">
        <v>2100</v>
      </c>
      <c r="C25192" t="s">
        <v>509</v>
      </c>
      <c r="D25192" t="s">
        <v>475</v>
      </c>
      <c r="E25192" t="s">
        <v>14</v>
      </c>
      <c r="F25192">
        <v>2010</v>
      </c>
      <c r="G25192" t="s">
        <v>490</v>
      </c>
      <c r="H25192">
        <v>35.014208400000001</v>
      </c>
    </row>
    <row r="25193" spans="1:8">
      <c r="A25193" t="s">
        <v>462</v>
      </c>
      <c r="B25193">
        <v>2100</v>
      </c>
      <c r="C25193" t="s">
        <v>509</v>
      </c>
      <c r="D25193" t="s">
        <v>475</v>
      </c>
      <c r="E25193" t="s">
        <v>20</v>
      </c>
      <c r="F25193">
        <v>2010</v>
      </c>
      <c r="G25193" t="s">
        <v>490</v>
      </c>
      <c r="H25193">
        <v>152.3492784</v>
      </c>
    </row>
    <row r="25194" spans="1:8">
      <c r="A25194" t="s">
        <v>462</v>
      </c>
      <c r="B25194">
        <v>2100</v>
      </c>
      <c r="C25194" t="s">
        <v>509</v>
      </c>
      <c r="D25194" t="s">
        <v>475</v>
      </c>
      <c r="E25194" t="s">
        <v>36</v>
      </c>
      <c r="F25194">
        <v>2012</v>
      </c>
      <c r="G25194" t="s">
        <v>490</v>
      </c>
      <c r="H25194">
        <v>59.088308400000003</v>
      </c>
    </row>
    <row r="25195" spans="1:8">
      <c r="A25195" t="s">
        <v>498</v>
      </c>
      <c r="B25195">
        <v>2100</v>
      </c>
      <c r="C25195" t="s">
        <v>509</v>
      </c>
      <c r="D25195" t="s">
        <v>475</v>
      </c>
      <c r="E25195" t="s">
        <v>17</v>
      </c>
      <c r="F25195">
        <v>2009</v>
      </c>
      <c r="G25195" t="s">
        <v>490</v>
      </c>
      <c r="H25195">
        <v>0.26376840000000001</v>
      </c>
    </row>
    <row r="25196" spans="1:8">
      <c r="A25196" t="s">
        <v>461</v>
      </c>
      <c r="B25196">
        <v>2100</v>
      </c>
      <c r="C25196" t="s">
        <v>509</v>
      </c>
      <c r="D25196" t="s">
        <v>475</v>
      </c>
      <c r="E25196" t="s">
        <v>20</v>
      </c>
      <c r="F25196">
        <v>2010</v>
      </c>
      <c r="G25196" t="s">
        <v>490</v>
      </c>
      <c r="H25196">
        <v>1.611918</v>
      </c>
    </row>
    <row r="25197" spans="1:8">
      <c r="A25197" t="s">
        <v>461</v>
      </c>
      <c r="B25197">
        <v>2100</v>
      </c>
      <c r="C25197" t="s">
        <v>509</v>
      </c>
      <c r="D25197" t="s">
        <v>475</v>
      </c>
      <c r="E25197" t="s">
        <v>30</v>
      </c>
      <c r="F25197">
        <v>2010</v>
      </c>
      <c r="G25197" t="s">
        <v>490</v>
      </c>
      <c r="H25197">
        <v>0.32657039999999998</v>
      </c>
    </row>
    <row r="25198" spans="1:8">
      <c r="A25198" t="s">
        <v>429</v>
      </c>
      <c r="B25198">
        <v>2118</v>
      </c>
      <c r="C25198" t="s">
        <v>440</v>
      </c>
      <c r="D25198" t="s">
        <v>475</v>
      </c>
      <c r="E25198" t="s">
        <v>32</v>
      </c>
      <c r="F25198">
        <v>2012</v>
      </c>
      <c r="G25198" t="s">
        <v>490</v>
      </c>
      <c r="H25198">
        <v>0.97552439999999996</v>
      </c>
    </row>
    <row r="25199" spans="1:8">
      <c r="A25199" t="s">
        <v>464</v>
      </c>
      <c r="B25199">
        <v>2121</v>
      </c>
      <c r="C25199" t="s">
        <v>441</v>
      </c>
      <c r="D25199" t="s">
        <v>475</v>
      </c>
      <c r="E25199" t="s">
        <v>10</v>
      </c>
      <c r="F25199">
        <v>2014</v>
      </c>
      <c r="G25199" t="s">
        <v>490</v>
      </c>
      <c r="H25199">
        <v>100.31991480000001</v>
      </c>
    </row>
    <row r="25200" spans="1:8">
      <c r="A25200" t="s">
        <v>464</v>
      </c>
      <c r="B25200">
        <v>2121</v>
      </c>
      <c r="C25200" t="s">
        <v>441</v>
      </c>
      <c r="D25200" t="s">
        <v>475</v>
      </c>
      <c r="E25200" t="s">
        <v>16</v>
      </c>
      <c r="F25200">
        <v>2013</v>
      </c>
      <c r="G25200" t="s">
        <v>490</v>
      </c>
      <c r="H25200">
        <v>0.77037120000000003</v>
      </c>
    </row>
    <row r="25201" spans="1:8">
      <c r="A25201" t="s">
        <v>464</v>
      </c>
      <c r="B25201">
        <v>2121</v>
      </c>
      <c r="C25201" t="s">
        <v>441</v>
      </c>
      <c r="D25201" t="s">
        <v>475</v>
      </c>
      <c r="E25201" t="s">
        <v>20</v>
      </c>
      <c r="F25201">
        <v>2013</v>
      </c>
      <c r="G25201" t="s">
        <v>490</v>
      </c>
      <c r="H25201">
        <v>26.477323200000001</v>
      </c>
    </row>
    <row r="25202" spans="1:8">
      <c r="A25202" t="s">
        <v>464</v>
      </c>
      <c r="B25202">
        <v>2121</v>
      </c>
      <c r="C25202" t="s">
        <v>441</v>
      </c>
      <c r="D25202" t="s">
        <v>475</v>
      </c>
      <c r="E25202" t="s">
        <v>22</v>
      </c>
      <c r="F25202">
        <v>2013</v>
      </c>
      <c r="G25202" t="s">
        <v>490</v>
      </c>
      <c r="H25202">
        <v>0.54009720000000006</v>
      </c>
    </row>
    <row r="25203" spans="1:8">
      <c r="A25203" t="s">
        <v>429</v>
      </c>
      <c r="B25203">
        <v>2410</v>
      </c>
      <c r="C25203" t="s">
        <v>445</v>
      </c>
      <c r="D25203" t="s">
        <v>475</v>
      </c>
      <c r="E25203" t="s">
        <v>12</v>
      </c>
      <c r="F25203">
        <v>2010</v>
      </c>
      <c r="G25203" t="s">
        <v>490</v>
      </c>
      <c r="H25203">
        <v>161.39695320000001</v>
      </c>
    </row>
    <row r="25204" spans="1:8">
      <c r="A25204" t="s">
        <v>464</v>
      </c>
      <c r="B25204">
        <v>3193</v>
      </c>
      <c r="C25204" t="s">
        <v>548</v>
      </c>
      <c r="D25204" t="s">
        <v>475</v>
      </c>
      <c r="E25204" t="s">
        <v>24</v>
      </c>
      <c r="F25204">
        <v>2013</v>
      </c>
      <c r="G25204" t="s">
        <v>503</v>
      </c>
      <c r="H25204">
        <v>0.12560399999999999</v>
      </c>
    </row>
    <row r="25205" spans="1:8">
      <c r="A25205" t="s">
        <v>464</v>
      </c>
      <c r="B25205">
        <v>3286</v>
      </c>
      <c r="C25205" t="s">
        <v>511</v>
      </c>
      <c r="D25205" t="s">
        <v>475</v>
      </c>
      <c r="E25205" t="s">
        <v>16</v>
      </c>
      <c r="F25205">
        <v>2012</v>
      </c>
      <c r="G25205" t="s">
        <v>503</v>
      </c>
      <c r="H25205">
        <v>0.20096639999999999</v>
      </c>
    </row>
    <row r="25206" spans="1:8">
      <c r="A25206" t="s">
        <v>464</v>
      </c>
      <c r="B25206">
        <v>3286</v>
      </c>
      <c r="C25206" t="s">
        <v>511</v>
      </c>
      <c r="D25206" t="s">
        <v>475</v>
      </c>
      <c r="E25206" t="s">
        <v>24</v>
      </c>
      <c r="F25206">
        <v>2014</v>
      </c>
      <c r="G25206" t="s">
        <v>503</v>
      </c>
      <c r="H25206">
        <v>0.33075719999999997</v>
      </c>
    </row>
    <row r="25207" spans="1:8">
      <c r="A25207" t="s">
        <v>464</v>
      </c>
      <c r="B25207">
        <v>3286</v>
      </c>
      <c r="C25207" t="s">
        <v>511</v>
      </c>
      <c r="D25207" t="s">
        <v>475</v>
      </c>
      <c r="E25207" t="s">
        <v>36</v>
      </c>
      <c r="F25207">
        <v>2012</v>
      </c>
      <c r="G25207" t="s">
        <v>503</v>
      </c>
      <c r="H25207">
        <v>0.12979080000000001</v>
      </c>
    </row>
    <row r="25208" spans="1:8">
      <c r="A25208" t="s">
        <v>429</v>
      </c>
      <c r="B25208">
        <v>5540</v>
      </c>
      <c r="C25208" t="s">
        <v>510</v>
      </c>
      <c r="D25208" t="s">
        <v>475</v>
      </c>
      <c r="E25208" t="s">
        <v>11</v>
      </c>
      <c r="F25208">
        <v>2009</v>
      </c>
      <c r="G25208" t="s">
        <v>483</v>
      </c>
      <c r="H25208">
        <v>91.883512800000005</v>
      </c>
    </row>
    <row r="25209" spans="1:8">
      <c r="A25209" t="s">
        <v>429</v>
      </c>
      <c r="B25209">
        <v>5540</v>
      </c>
      <c r="C25209" t="s">
        <v>510</v>
      </c>
      <c r="D25209" t="s">
        <v>475</v>
      </c>
      <c r="E25209" t="s">
        <v>6</v>
      </c>
      <c r="F25209">
        <v>2009</v>
      </c>
      <c r="G25209" t="s">
        <v>483</v>
      </c>
      <c r="H25209">
        <v>33.561388800000003</v>
      </c>
    </row>
    <row r="25210" spans="1:8">
      <c r="A25210" t="s">
        <v>429</v>
      </c>
      <c r="B25210">
        <v>5540</v>
      </c>
      <c r="C25210" t="s">
        <v>510</v>
      </c>
      <c r="D25210" t="s">
        <v>475</v>
      </c>
      <c r="E25210" t="s">
        <v>343</v>
      </c>
      <c r="F25210">
        <v>2010</v>
      </c>
      <c r="G25210" t="s">
        <v>483</v>
      </c>
      <c r="H25210">
        <v>37.124355600000001</v>
      </c>
    </row>
    <row r="25211" spans="1:8">
      <c r="A25211" t="s">
        <v>429</v>
      </c>
      <c r="B25211">
        <v>5540</v>
      </c>
      <c r="C25211" t="s">
        <v>510</v>
      </c>
      <c r="D25211" t="s">
        <v>475</v>
      </c>
      <c r="E25211" t="s">
        <v>12</v>
      </c>
      <c r="F25211">
        <v>2014</v>
      </c>
      <c r="G25211" t="s">
        <v>483</v>
      </c>
      <c r="H25211">
        <v>47.382015600000003</v>
      </c>
    </row>
    <row r="25212" spans="1:8">
      <c r="A25212" t="s">
        <v>429</v>
      </c>
      <c r="B25212">
        <v>5540</v>
      </c>
      <c r="C25212" t="s">
        <v>510</v>
      </c>
      <c r="D25212" t="s">
        <v>475</v>
      </c>
      <c r="E25212" t="s">
        <v>18</v>
      </c>
      <c r="F25212">
        <v>2011</v>
      </c>
      <c r="G25212" t="s">
        <v>483</v>
      </c>
      <c r="H25212">
        <v>11.496952800000001</v>
      </c>
    </row>
    <row r="25213" spans="1:8">
      <c r="A25213" t="s">
        <v>429</v>
      </c>
      <c r="B25213">
        <v>5540</v>
      </c>
      <c r="C25213" t="s">
        <v>510</v>
      </c>
      <c r="D25213" t="s">
        <v>475</v>
      </c>
      <c r="E25213" t="s">
        <v>19</v>
      </c>
      <c r="F25213">
        <v>2011</v>
      </c>
      <c r="G25213" t="s">
        <v>483</v>
      </c>
      <c r="H25213">
        <v>5.0241599999999997E-2</v>
      </c>
    </row>
    <row r="25214" spans="1:8">
      <c r="A25214" t="s">
        <v>429</v>
      </c>
      <c r="B25214">
        <v>5540</v>
      </c>
      <c r="C25214" t="s">
        <v>510</v>
      </c>
      <c r="D25214" t="s">
        <v>475</v>
      </c>
      <c r="E25214" t="s">
        <v>20</v>
      </c>
      <c r="F25214">
        <v>2011</v>
      </c>
      <c r="G25214" t="s">
        <v>483</v>
      </c>
      <c r="H25214">
        <v>307.82190960000003</v>
      </c>
    </row>
    <row r="25215" spans="1:8">
      <c r="A25215" t="s">
        <v>429</v>
      </c>
      <c r="B25215">
        <v>5540</v>
      </c>
      <c r="C25215" t="s">
        <v>510</v>
      </c>
      <c r="D25215" t="s">
        <v>475</v>
      </c>
      <c r="E25215" t="s">
        <v>428</v>
      </c>
      <c r="F25215">
        <v>2014</v>
      </c>
      <c r="G25215" t="s">
        <v>483</v>
      </c>
      <c r="H25215">
        <v>10.4376924</v>
      </c>
    </row>
    <row r="25216" spans="1:8">
      <c r="A25216" t="s">
        <v>464</v>
      </c>
      <c r="B25216">
        <v>5540</v>
      </c>
      <c r="C25216" t="s">
        <v>510</v>
      </c>
      <c r="D25216" t="s">
        <v>475</v>
      </c>
      <c r="E25216" t="s">
        <v>18</v>
      </c>
      <c r="F25216">
        <v>2010</v>
      </c>
      <c r="G25216" t="s">
        <v>483</v>
      </c>
      <c r="H25216">
        <v>1.8338184</v>
      </c>
    </row>
    <row r="25217" spans="1:8">
      <c r="A25217" t="s">
        <v>464</v>
      </c>
      <c r="B25217">
        <v>5540</v>
      </c>
      <c r="C25217" t="s">
        <v>510</v>
      </c>
      <c r="D25217" t="s">
        <v>475</v>
      </c>
      <c r="E25217" t="s">
        <v>17</v>
      </c>
      <c r="F25217">
        <v>2012</v>
      </c>
      <c r="G25217" t="s">
        <v>483</v>
      </c>
      <c r="H25217">
        <v>3.3243192000000001</v>
      </c>
    </row>
    <row r="25218" spans="1:8">
      <c r="A25218" t="s">
        <v>464</v>
      </c>
      <c r="B25218">
        <v>5540</v>
      </c>
      <c r="C25218" t="s">
        <v>510</v>
      </c>
      <c r="D25218" t="s">
        <v>475</v>
      </c>
      <c r="E25218" t="s">
        <v>22</v>
      </c>
      <c r="F25218">
        <v>2013</v>
      </c>
      <c r="G25218" t="s">
        <v>483</v>
      </c>
      <c r="H25218">
        <v>6.5900232000000001</v>
      </c>
    </row>
    <row r="25219" spans="1:8">
      <c r="A25219" t="s">
        <v>464</v>
      </c>
      <c r="B25219">
        <v>5540</v>
      </c>
      <c r="C25219" t="s">
        <v>510</v>
      </c>
      <c r="D25219" t="s">
        <v>475</v>
      </c>
      <c r="E25219" t="s">
        <v>23</v>
      </c>
      <c r="F25219">
        <v>2012</v>
      </c>
      <c r="G25219" t="s">
        <v>483</v>
      </c>
      <c r="H25219">
        <v>2.2106303999999999</v>
      </c>
    </row>
    <row r="25220" spans="1:8">
      <c r="A25220" t="s">
        <v>464</v>
      </c>
      <c r="B25220">
        <v>5540</v>
      </c>
      <c r="C25220" t="s">
        <v>510</v>
      </c>
      <c r="D25220" t="s">
        <v>475</v>
      </c>
      <c r="E25220" t="s">
        <v>28</v>
      </c>
      <c r="F25220">
        <v>2014</v>
      </c>
      <c r="G25220" t="s">
        <v>483</v>
      </c>
      <c r="H25220">
        <v>20.599056000000001</v>
      </c>
    </row>
    <row r="25221" spans="1:8">
      <c r="A25221" t="s">
        <v>438</v>
      </c>
      <c r="B25221">
        <v>5540</v>
      </c>
      <c r="C25221" t="s">
        <v>510</v>
      </c>
      <c r="D25221" t="s">
        <v>475</v>
      </c>
      <c r="E25221" t="s">
        <v>10</v>
      </c>
      <c r="F25221">
        <v>2013</v>
      </c>
      <c r="G25221" t="s">
        <v>483</v>
      </c>
      <c r="H25221">
        <v>0.45636120000000002</v>
      </c>
    </row>
    <row r="25222" spans="1:8">
      <c r="A25222" t="s">
        <v>429</v>
      </c>
      <c r="B25222">
        <v>5547</v>
      </c>
      <c r="C25222" t="s">
        <v>508</v>
      </c>
      <c r="D25222" t="s">
        <v>475</v>
      </c>
      <c r="E25222" t="s">
        <v>34</v>
      </c>
      <c r="F25222">
        <v>2012</v>
      </c>
      <c r="G25222" t="s">
        <v>483</v>
      </c>
      <c r="H25222">
        <v>14.0341536</v>
      </c>
    </row>
    <row r="25223" spans="1:8">
      <c r="A25223" t="s">
        <v>464</v>
      </c>
      <c r="B25223">
        <v>5547</v>
      </c>
      <c r="C25223" t="s">
        <v>508</v>
      </c>
      <c r="D25223" t="s">
        <v>475</v>
      </c>
      <c r="E25223" t="s">
        <v>10</v>
      </c>
      <c r="F25223">
        <v>2010</v>
      </c>
      <c r="G25223" t="s">
        <v>483</v>
      </c>
      <c r="H25223">
        <v>31.907602799999999</v>
      </c>
    </row>
    <row r="25224" spans="1:8">
      <c r="A25224" t="s">
        <v>464</v>
      </c>
      <c r="B25224">
        <v>5547</v>
      </c>
      <c r="C25224" t="s">
        <v>508</v>
      </c>
      <c r="D25224" t="s">
        <v>475</v>
      </c>
      <c r="E25224" t="s">
        <v>20</v>
      </c>
      <c r="F25224">
        <v>2011</v>
      </c>
      <c r="G25224" t="s">
        <v>483</v>
      </c>
      <c r="H25224">
        <v>37.622584799999998</v>
      </c>
    </row>
    <row r="25225" spans="1:8">
      <c r="A25225" t="s">
        <v>429</v>
      </c>
      <c r="B25225">
        <v>2118</v>
      </c>
      <c r="C25225" t="s">
        <v>440</v>
      </c>
      <c r="D25225" t="s">
        <v>475</v>
      </c>
      <c r="E25225" t="s">
        <v>13</v>
      </c>
      <c r="F25225">
        <v>2010</v>
      </c>
      <c r="G25225" t="s">
        <v>480</v>
      </c>
      <c r="H25225">
        <v>32.058327599999998</v>
      </c>
    </row>
    <row r="25226" spans="1:8">
      <c r="A25226" t="s">
        <v>464</v>
      </c>
      <c r="B25226">
        <v>2121</v>
      </c>
      <c r="C25226" t="s">
        <v>441</v>
      </c>
      <c r="D25226" t="s">
        <v>475</v>
      </c>
      <c r="E25226" t="s">
        <v>9</v>
      </c>
      <c r="F25226">
        <v>2010</v>
      </c>
      <c r="G25226" t="s">
        <v>480</v>
      </c>
      <c r="H25226">
        <v>25.221283199999998</v>
      </c>
    </row>
    <row r="25227" spans="1:8">
      <c r="A25227" t="s">
        <v>464</v>
      </c>
      <c r="B25227">
        <v>2121</v>
      </c>
      <c r="C25227" t="s">
        <v>441</v>
      </c>
      <c r="D25227" t="s">
        <v>475</v>
      </c>
      <c r="E25227" t="s">
        <v>15</v>
      </c>
      <c r="F25227">
        <v>2011</v>
      </c>
      <c r="G25227" t="s">
        <v>480</v>
      </c>
      <c r="H25227">
        <v>34.457363999999998</v>
      </c>
    </row>
    <row r="25228" spans="1:8">
      <c r="A25228" t="s">
        <v>464</v>
      </c>
      <c r="B25228">
        <v>2121</v>
      </c>
      <c r="C25228" t="s">
        <v>441</v>
      </c>
      <c r="D25228" t="s">
        <v>475</v>
      </c>
      <c r="E25228" t="s">
        <v>16</v>
      </c>
      <c r="F25228">
        <v>2009</v>
      </c>
      <c r="G25228" t="s">
        <v>480</v>
      </c>
      <c r="H25228">
        <v>0.68244839999999996</v>
      </c>
    </row>
    <row r="25229" spans="1:8">
      <c r="A25229" t="s">
        <v>464</v>
      </c>
      <c r="B25229">
        <v>2121</v>
      </c>
      <c r="C25229" t="s">
        <v>441</v>
      </c>
      <c r="D25229" t="s">
        <v>475</v>
      </c>
      <c r="E25229" t="s">
        <v>352</v>
      </c>
      <c r="F25229">
        <v>2010</v>
      </c>
      <c r="G25229" t="s">
        <v>480</v>
      </c>
      <c r="H25229">
        <v>0.11304359999999999</v>
      </c>
    </row>
    <row r="25230" spans="1:8">
      <c r="A25230" t="s">
        <v>464</v>
      </c>
      <c r="B25230">
        <v>3286</v>
      </c>
      <c r="C25230" t="s">
        <v>511</v>
      </c>
      <c r="D25230" t="s">
        <v>475</v>
      </c>
      <c r="E25230" t="s">
        <v>10</v>
      </c>
      <c r="F25230">
        <v>2010</v>
      </c>
      <c r="G25230" t="s">
        <v>480</v>
      </c>
      <c r="H25230">
        <v>15.336248400000001</v>
      </c>
    </row>
    <row r="25231" spans="1:8">
      <c r="A25231" t="s">
        <v>464</v>
      </c>
      <c r="B25231">
        <v>3286</v>
      </c>
      <c r="C25231" t="s">
        <v>511</v>
      </c>
      <c r="D25231" t="s">
        <v>475</v>
      </c>
      <c r="E25231" t="s">
        <v>18</v>
      </c>
      <c r="F25231">
        <v>2014</v>
      </c>
      <c r="G25231" t="s">
        <v>480</v>
      </c>
      <c r="H25231">
        <v>0.3181968</v>
      </c>
    </row>
    <row r="25232" spans="1:8">
      <c r="A25232" t="s">
        <v>464</v>
      </c>
      <c r="B25232">
        <v>3286</v>
      </c>
      <c r="C25232" t="s">
        <v>511</v>
      </c>
      <c r="D25232" t="s">
        <v>475</v>
      </c>
      <c r="E25232" t="s">
        <v>22</v>
      </c>
      <c r="F25232">
        <v>2010</v>
      </c>
      <c r="G25232" t="s">
        <v>480</v>
      </c>
      <c r="H25232">
        <v>0.51916320000000005</v>
      </c>
    </row>
    <row r="25233" spans="1:8">
      <c r="A25233" t="s">
        <v>464</v>
      </c>
      <c r="B25233">
        <v>3286</v>
      </c>
      <c r="C25233" t="s">
        <v>511</v>
      </c>
      <c r="D25233" t="s">
        <v>475</v>
      </c>
      <c r="E25233" t="s">
        <v>28</v>
      </c>
      <c r="F25233">
        <v>2014</v>
      </c>
      <c r="G25233" t="s">
        <v>480</v>
      </c>
      <c r="H25233">
        <v>5.1246432000000004</v>
      </c>
    </row>
    <row r="25234" spans="1:8">
      <c r="A25234" t="s">
        <v>464</v>
      </c>
      <c r="B25234">
        <v>3286</v>
      </c>
      <c r="C25234" t="s">
        <v>511</v>
      </c>
      <c r="D25234" t="s">
        <v>475</v>
      </c>
      <c r="E25234" t="s">
        <v>482</v>
      </c>
      <c r="F25234">
        <v>2014</v>
      </c>
      <c r="G25234" t="s">
        <v>480</v>
      </c>
      <c r="H25234">
        <v>7.95492E-2</v>
      </c>
    </row>
    <row r="25235" spans="1:8">
      <c r="A25235" t="s">
        <v>429</v>
      </c>
      <c r="B25235">
        <v>5547</v>
      </c>
      <c r="C25235" t="s">
        <v>508</v>
      </c>
      <c r="D25235" t="s">
        <v>475</v>
      </c>
      <c r="E25235" t="s">
        <v>37</v>
      </c>
      <c r="F25235">
        <v>2010</v>
      </c>
      <c r="G25235" t="s">
        <v>480</v>
      </c>
      <c r="H25235">
        <v>5.7777839999999996</v>
      </c>
    </row>
    <row r="25236" spans="1:8">
      <c r="A25236" t="s">
        <v>429</v>
      </c>
      <c r="B25236">
        <v>5534</v>
      </c>
      <c r="C25236" t="s">
        <v>538</v>
      </c>
      <c r="D25236" t="s">
        <v>475</v>
      </c>
      <c r="E25236" t="s">
        <v>22</v>
      </c>
      <c r="F25236">
        <v>2014</v>
      </c>
      <c r="G25236" t="s">
        <v>480</v>
      </c>
      <c r="H25236">
        <v>0.26376840000000001</v>
      </c>
    </row>
    <row r="25237" spans="1:8">
      <c r="A25237" t="s">
        <v>429</v>
      </c>
      <c r="B25237">
        <v>5534</v>
      </c>
      <c r="C25237" t="s">
        <v>538</v>
      </c>
      <c r="D25237" t="s">
        <v>475</v>
      </c>
      <c r="E25237" t="s">
        <v>27</v>
      </c>
      <c r="F25237">
        <v>2012</v>
      </c>
      <c r="G25237" t="s">
        <v>480</v>
      </c>
      <c r="H25237">
        <v>5.8615199999999999E-2</v>
      </c>
    </row>
    <row r="25238" spans="1:8">
      <c r="A25238" t="s">
        <v>429</v>
      </c>
      <c r="B25238">
        <v>55431</v>
      </c>
      <c r="C25238" t="s">
        <v>537</v>
      </c>
      <c r="D25238" t="s">
        <v>475</v>
      </c>
      <c r="E25238" t="s">
        <v>20</v>
      </c>
      <c r="F25238">
        <v>2010</v>
      </c>
      <c r="G25238" t="s">
        <v>480</v>
      </c>
      <c r="H25238">
        <v>32.590051199999998</v>
      </c>
    </row>
    <row r="25239" spans="1:8">
      <c r="A25239" t="s">
        <v>429</v>
      </c>
      <c r="B25239">
        <v>55431</v>
      </c>
      <c r="C25239" t="s">
        <v>537</v>
      </c>
      <c r="D25239" t="s">
        <v>475</v>
      </c>
      <c r="E25239" t="s">
        <v>23</v>
      </c>
      <c r="F25239">
        <v>2011</v>
      </c>
      <c r="G25239" t="s">
        <v>480</v>
      </c>
      <c r="H25239">
        <v>0.4647348</v>
      </c>
    </row>
    <row r="25240" spans="1:8">
      <c r="A25240" t="s">
        <v>429</v>
      </c>
      <c r="B25240">
        <v>5534</v>
      </c>
      <c r="C25240" t="s">
        <v>538</v>
      </c>
      <c r="D25240" t="s">
        <v>475</v>
      </c>
      <c r="E25240" t="s">
        <v>36</v>
      </c>
      <c r="F25240">
        <v>2010</v>
      </c>
      <c r="G25240" t="s">
        <v>483</v>
      </c>
      <c r="H25240">
        <v>6.2801999999999997E-2</v>
      </c>
    </row>
    <row r="25241" spans="1:8">
      <c r="A25241" t="s">
        <v>429</v>
      </c>
      <c r="B25241">
        <v>5534</v>
      </c>
      <c r="C25241" t="s">
        <v>538</v>
      </c>
      <c r="D25241" t="s">
        <v>475</v>
      </c>
      <c r="E25241" t="s">
        <v>36</v>
      </c>
      <c r="F25241">
        <v>2014</v>
      </c>
      <c r="G25241" t="s">
        <v>480</v>
      </c>
      <c r="H25241">
        <v>2.1478283999999999</v>
      </c>
    </row>
    <row r="25242" spans="1:8">
      <c r="A25242" t="s">
        <v>429</v>
      </c>
      <c r="B25242">
        <v>5545</v>
      </c>
      <c r="C25242" t="s">
        <v>540</v>
      </c>
      <c r="D25242" t="s">
        <v>475</v>
      </c>
      <c r="E25242" t="s">
        <v>36</v>
      </c>
      <c r="F25242">
        <v>2009</v>
      </c>
      <c r="G25242" t="s">
        <v>483</v>
      </c>
      <c r="H25242">
        <v>6.2885736000000003</v>
      </c>
    </row>
    <row r="25243" spans="1:8">
      <c r="A25243" t="s">
        <v>429</v>
      </c>
      <c r="B25243">
        <v>2200</v>
      </c>
      <c r="C25243" t="s">
        <v>539</v>
      </c>
      <c r="D25243" t="s">
        <v>475</v>
      </c>
      <c r="E25243" t="s">
        <v>479</v>
      </c>
      <c r="F25243">
        <v>2009</v>
      </c>
      <c r="G25243" t="s">
        <v>490</v>
      </c>
      <c r="H25243">
        <v>654.49732319999998</v>
      </c>
    </row>
    <row r="25244" spans="1:8">
      <c r="A25244" t="s">
        <v>429</v>
      </c>
      <c r="B25244">
        <v>2200</v>
      </c>
      <c r="C25244" t="s">
        <v>539</v>
      </c>
      <c r="D25244" t="s">
        <v>475</v>
      </c>
      <c r="E25244" t="s">
        <v>30</v>
      </c>
      <c r="F25244">
        <v>2012</v>
      </c>
      <c r="G25244" t="s">
        <v>490</v>
      </c>
      <c r="H25244">
        <v>533.13873839999997</v>
      </c>
    </row>
    <row r="25245" spans="1:8">
      <c r="A25245" t="s">
        <v>486</v>
      </c>
      <c r="B25245">
        <v>2200</v>
      </c>
      <c r="C25245" t="s">
        <v>539</v>
      </c>
      <c r="D25245" t="s">
        <v>475</v>
      </c>
      <c r="E25245" t="s">
        <v>33</v>
      </c>
      <c r="F25245">
        <v>2014</v>
      </c>
      <c r="G25245" t="s">
        <v>490</v>
      </c>
      <c r="H25245">
        <v>6.5523420000000003</v>
      </c>
    </row>
    <row r="25246" spans="1:8">
      <c r="A25246" t="s">
        <v>464</v>
      </c>
      <c r="B25246">
        <v>2200</v>
      </c>
      <c r="C25246" t="s">
        <v>539</v>
      </c>
      <c r="D25246" t="s">
        <v>475</v>
      </c>
      <c r="E25246" t="s">
        <v>30</v>
      </c>
      <c r="F25246">
        <v>2009</v>
      </c>
      <c r="G25246" t="s">
        <v>490</v>
      </c>
      <c r="H25246">
        <v>0.40193279999999998</v>
      </c>
    </row>
    <row r="25247" spans="1:8">
      <c r="A25247" t="s">
        <v>464</v>
      </c>
      <c r="B25247">
        <v>5545</v>
      </c>
      <c r="C25247" t="s">
        <v>540</v>
      </c>
      <c r="D25247" t="s">
        <v>475</v>
      </c>
      <c r="E25247" t="s">
        <v>29</v>
      </c>
      <c r="F25247">
        <v>2014</v>
      </c>
      <c r="G25247" t="s">
        <v>483</v>
      </c>
      <c r="H25247">
        <v>5.3591040000000003</v>
      </c>
    </row>
    <row r="25248" spans="1:8">
      <c r="A25248" t="s">
        <v>464</v>
      </c>
      <c r="B25248">
        <v>5545</v>
      </c>
      <c r="C25248" t="s">
        <v>540</v>
      </c>
      <c r="D25248" t="s">
        <v>475</v>
      </c>
      <c r="E25248" t="s">
        <v>30</v>
      </c>
      <c r="F25248">
        <v>2012</v>
      </c>
      <c r="G25248" t="s">
        <v>483</v>
      </c>
      <c r="H25248">
        <v>8.1349523999999995</v>
      </c>
    </row>
    <row r="25249" spans="1:8">
      <c r="A25249" t="s">
        <v>464</v>
      </c>
      <c r="B25249">
        <v>3244</v>
      </c>
      <c r="C25249" t="s">
        <v>460</v>
      </c>
      <c r="D25249" t="s">
        <v>475</v>
      </c>
      <c r="E25249" t="s">
        <v>29</v>
      </c>
      <c r="F25249">
        <v>2014</v>
      </c>
      <c r="G25249" t="s">
        <v>480</v>
      </c>
      <c r="H25249">
        <v>6.4644192</v>
      </c>
    </row>
    <row r="25250" spans="1:8">
      <c r="A25250" t="s">
        <v>464</v>
      </c>
      <c r="B25250">
        <v>2130</v>
      </c>
      <c r="C25250" t="s">
        <v>541</v>
      </c>
      <c r="D25250" t="s">
        <v>475</v>
      </c>
      <c r="E25250" t="s">
        <v>9</v>
      </c>
      <c r="F25250">
        <v>2014</v>
      </c>
      <c r="G25250" t="s">
        <v>490</v>
      </c>
      <c r="H25250">
        <v>11.3839092</v>
      </c>
    </row>
    <row r="25251" spans="1:8">
      <c r="A25251" t="s">
        <v>429</v>
      </c>
      <c r="B25251">
        <v>2200</v>
      </c>
      <c r="C25251" t="s">
        <v>539</v>
      </c>
      <c r="D25251" t="s">
        <v>475</v>
      </c>
      <c r="E25251" t="s">
        <v>32</v>
      </c>
      <c r="F25251">
        <v>2013</v>
      </c>
      <c r="G25251" t="s">
        <v>490</v>
      </c>
      <c r="H25251">
        <v>193.9451364</v>
      </c>
    </row>
    <row r="25252" spans="1:8">
      <c r="A25252" t="s">
        <v>462</v>
      </c>
      <c r="B25252">
        <v>2200</v>
      </c>
      <c r="C25252" t="s">
        <v>539</v>
      </c>
      <c r="D25252" t="s">
        <v>475</v>
      </c>
      <c r="E25252" t="s">
        <v>10</v>
      </c>
      <c r="F25252">
        <v>2014</v>
      </c>
      <c r="G25252" t="s">
        <v>490</v>
      </c>
      <c r="H25252">
        <v>5.6940480000000004</v>
      </c>
    </row>
    <row r="25253" spans="1:8">
      <c r="A25253" t="s">
        <v>464</v>
      </c>
      <c r="B25253">
        <v>3244</v>
      </c>
      <c r="C25253" t="s">
        <v>460</v>
      </c>
      <c r="D25253" t="s">
        <v>475</v>
      </c>
      <c r="E25253" t="s">
        <v>32</v>
      </c>
      <c r="F25253">
        <v>2009</v>
      </c>
      <c r="G25253" t="s">
        <v>503</v>
      </c>
      <c r="H25253">
        <v>4.1868000000000002E-2</v>
      </c>
    </row>
    <row r="25254" spans="1:8">
      <c r="A25254" t="s">
        <v>464</v>
      </c>
      <c r="B25254">
        <v>5545</v>
      </c>
      <c r="C25254" t="s">
        <v>540</v>
      </c>
      <c r="D25254" t="s">
        <v>475</v>
      </c>
      <c r="E25254" t="s">
        <v>6</v>
      </c>
      <c r="F25254">
        <v>2014</v>
      </c>
      <c r="G25254" t="s">
        <v>483</v>
      </c>
      <c r="H25254">
        <v>2.5497611999999998</v>
      </c>
    </row>
    <row r="25255" spans="1:8">
      <c r="A25255" t="s">
        <v>464</v>
      </c>
      <c r="B25255">
        <v>5545</v>
      </c>
      <c r="C25255" t="s">
        <v>540</v>
      </c>
      <c r="D25255" t="s">
        <v>475</v>
      </c>
      <c r="E25255" t="s">
        <v>8</v>
      </c>
      <c r="F25255">
        <v>2012</v>
      </c>
      <c r="G25255" t="s">
        <v>483</v>
      </c>
      <c r="H25255">
        <v>0.4438008</v>
      </c>
    </row>
    <row r="25256" spans="1:8">
      <c r="A25256" t="s">
        <v>429</v>
      </c>
      <c r="B25256">
        <v>5545</v>
      </c>
      <c r="C25256" t="s">
        <v>540</v>
      </c>
      <c r="D25256" t="s">
        <v>475</v>
      </c>
      <c r="E25256" t="s">
        <v>31</v>
      </c>
      <c r="F25256">
        <v>2013</v>
      </c>
      <c r="G25256" t="s">
        <v>483</v>
      </c>
      <c r="H25256">
        <v>11.4885792</v>
      </c>
    </row>
    <row r="25257" spans="1:8">
      <c r="A25257" t="s">
        <v>464</v>
      </c>
      <c r="B25257">
        <v>2130</v>
      </c>
      <c r="C25257" t="s">
        <v>541</v>
      </c>
      <c r="D25257" t="s">
        <v>475</v>
      </c>
      <c r="E25257" t="s">
        <v>9</v>
      </c>
      <c r="F25257">
        <v>2009</v>
      </c>
      <c r="G25257" t="s">
        <v>480</v>
      </c>
      <c r="H25257">
        <v>10.366516799999999</v>
      </c>
    </row>
    <row r="25258" spans="1:8">
      <c r="A25258" t="s">
        <v>495</v>
      </c>
      <c r="B25258">
        <v>2130</v>
      </c>
      <c r="C25258" t="s">
        <v>541</v>
      </c>
      <c r="D25258" t="s">
        <v>475</v>
      </c>
      <c r="E25258" t="s">
        <v>9</v>
      </c>
      <c r="F25258">
        <v>2012</v>
      </c>
      <c r="G25258" t="s">
        <v>480</v>
      </c>
      <c r="H25258">
        <v>1.9594224</v>
      </c>
    </row>
    <row r="25259" spans="1:8">
      <c r="A25259" t="s">
        <v>429</v>
      </c>
      <c r="B25259">
        <v>5534</v>
      </c>
      <c r="C25259" t="s">
        <v>538</v>
      </c>
      <c r="D25259" t="s">
        <v>475</v>
      </c>
      <c r="E25259" t="s">
        <v>31</v>
      </c>
      <c r="F25259">
        <v>2013</v>
      </c>
      <c r="G25259" t="s">
        <v>480</v>
      </c>
      <c r="H25259">
        <v>1.7249616000000001</v>
      </c>
    </row>
    <row r="25260" spans="1:8">
      <c r="A25260" t="s">
        <v>463</v>
      </c>
      <c r="B25260">
        <v>2130</v>
      </c>
      <c r="C25260" t="s">
        <v>541</v>
      </c>
      <c r="D25260" t="s">
        <v>475</v>
      </c>
      <c r="E25260" t="s">
        <v>17</v>
      </c>
      <c r="F25260">
        <v>2013</v>
      </c>
      <c r="G25260" t="s">
        <v>490</v>
      </c>
      <c r="H25260">
        <v>2.0347848000000002</v>
      </c>
    </row>
    <row r="25261" spans="1:8">
      <c r="A25261" t="s">
        <v>463</v>
      </c>
      <c r="B25261">
        <v>2130</v>
      </c>
      <c r="C25261" t="s">
        <v>541</v>
      </c>
      <c r="D25261" t="s">
        <v>475</v>
      </c>
      <c r="E25261" t="s">
        <v>28</v>
      </c>
      <c r="F25261">
        <v>2010</v>
      </c>
      <c r="G25261" t="s">
        <v>490</v>
      </c>
      <c r="H25261">
        <v>3.7681200000000001</v>
      </c>
    </row>
    <row r="25262" spans="1:8">
      <c r="A25262" t="s">
        <v>463</v>
      </c>
      <c r="B25262">
        <v>2130</v>
      </c>
      <c r="C25262" t="s">
        <v>541</v>
      </c>
      <c r="D25262" t="s">
        <v>475</v>
      </c>
      <c r="E25262" t="s">
        <v>36</v>
      </c>
      <c r="F25262">
        <v>2014</v>
      </c>
      <c r="G25262" t="s">
        <v>490</v>
      </c>
      <c r="H25262">
        <v>2.1101472000000001</v>
      </c>
    </row>
    <row r="25263" spans="1:8">
      <c r="A25263" t="s">
        <v>464</v>
      </c>
      <c r="B25263">
        <v>2200</v>
      </c>
      <c r="C25263" t="s">
        <v>539</v>
      </c>
      <c r="D25263" t="s">
        <v>475</v>
      </c>
      <c r="E25263" t="s">
        <v>26</v>
      </c>
      <c r="F25263">
        <v>2011</v>
      </c>
      <c r="G25263" t="s">
        <v>490</v>
      </c>
      <c r="H25263">
        <v>0.53591040000000001</v>
      </c>
    </row>
    <row r="25264" spans="1:8">
      <c r="A25264" t="s">
        <v>499</v>
      </c>
      <c r="B25264">
        <v>2200</v>
      </c>
      <c r="C25264" t="s">
        <v>539</v>
      </c>
      <c r="D25264" t="s">
        <v>475</v>
      </c>
      <c r="E25264" t="s">
        <v>482</v>
      </c>
      <c r="F25264">
        <v>2013</v>
      </c>
      <c r="G25264" t="s">
        <v>490</v>
      </c>
      <c r="H25264">
        <v>5.3800379999999999</v>
      </c>
    </row>
    <row r="25265" spans="1:8">
      <c r="A25265" t="s">
        <v>429</v>
      </c>
      <c r="B25265">
        <v>55431</v>
      </c>
      <c r="C25265" t="s">
        <v>537</v>
      </c>
      <c r="D25265" t="s">
        <v>475</v>
      </c>
      <c r="E25265" t="s">
        <v>3</v>
      </c>
      <c r="F25265">
        <v>2010</v>
      </c>
      <c r="G25265" t="s">
        <v>483</v>
      </c>
      <c r="H25265">
        <v>5.7610368000000003</v>
      </c>
    </row>
    <row r="25266" spans="1:8">
      <c r="A25266" t="s">
        <v>464</v>
      </c>
      <c r="B25266">
        <v>5545</v>
      </c>
      <c r="C25266" t="s">
        <v>540</v>
      </c>
      <c r="D25266" t="s">
        <v>475</v>
      </c>
      <c r="E25266" t="s">
        <v>12</v>
      </c>
      <c r="F25266">
        <v>2011</v>
      </c>
      <c r="G25266" t="s">
        <v>483</v>
      </c>
      <c r="H25266">
        <v>0.1590984</v>
      </c>
    </row>
    <row r="25267" spans="1:8">
      <c r="A25267" t="s">
        <v>429</v>
      </c>
      <c r="B25267">
        <v>5545</v>
      </c>
      <c r="C25267" t="s">
        <v>540</v>
      </c>
      <c r="D25267" t="s">
        <v>475</v>
      </c>
      <c r="E25267" t="s">
        <v>3</v>
      </c>
      <c r="F25267">
        <v>2014</v>
      </c>
      <c r="G25267" t="s">
        <v>483</v>
      </c>
      <c r="H25267">
        <v>16.035443999999998</v>
      </c>
    </row>
    <row r="25268" spans="1:8">
      <c r="A25268" t="s">
        <v>429</v>
      </c>
      <c r="B25268">
        <v>5545</v>
      </c>
      <c r="C25268" t="s">
        <v>540</v>
      </c>
      <c r="D25268" t="s">
        <v>475</v>
      </c>
      <c r="E25268" t="s">
        <v>24</v>
      </c>
      <c r="F25268">
        <v>2012</v>
      </c>
      <c r="G25268" t="s">
        <v>483</v>
      </c>
      <c r="H25268">
        <v>3.4080552000000002</v>
      </c>
    </row>
    <row r="25269" spans="1:8">
      <c r="A25269" t="s">
        <v>463</v>
      </c>
      <c r="B25269">
        <v>2130</v>
      </c>
      <c r="C25269" t="s">
        <v>541</v>
      </c>
      <c r="D25269" t="s">
        <v>475</v>
      </c>
      <c r="E25269" t="s">
        <v>14</v>
      </c>
      <c r="F25269">
        <v>2011</v>
      </c>
      <c r="G25269" t="s">
        <v>480</v>
      </c>
      <c r="H25269">
        <v>7.5362399999999996E-2</v>
      </c>
    </row>
    <row r="25270" spans="1:8">
      <c r="A25270" t="s">
        <v>464</v>
      </c>
      <c r="B25270">
        <v>3244</v>
      </c>
      <c r="C25270" t="s">
        <v>460</v>
      </c>
      <c r="D25270" t="s">
        <v>475</v>
      </c>
      <c r="E25270" t="s">
        <v>343</v>
      </c>
      <c r="F25270">
        <v>2009</v>
      </c>
      <c r="G25270" t="s">
        <v>480</v>
      </c>
      <c r="H25270">
        <v>1.1597436000000001</v>
      </c>
    </row>
    <row r="25271" spans="1:8">
      <c r="A25271" t="s">
        <v>429</v>
      </c>
      <c r="B25271">
        <v>5534</v>
      </c>
      <c r="C25271" t="s">
        <v>538</v>
      </c>
      <c r="D25271" t="s">
        <v>475</v>
      </c>
      <c r="E25271" t="s">
        <v>26</v>
      </c>
      <c r="F25271">
        <v>2012</v>
      </c>
      <c r="G25271" t="s">
        <v>480</v>
      </c>
      <c r="H25271">
        <v>8.3736000000000001E-3</v>
      </c>
    </row>
    <row r="25272" spans="1:8">
      <c r="A25272" t="s">
        <v>429</v>
      </c>
      <c r="B25272">
        <v>5535</v>
      </c>
      <c r="C25272" t="s">
        <v>542</v>
      </c>
      <c r="D25272" t="s">
        <v>475</v>
      </c>
      <c r="E25272" t="s">
        <v>15</v>
      </c>
      <c r="F25272">
        <v>2012</v>
      </c>
      <c r="G25272" t="s">
        <v>480</v>
      </c>
      <c r="H25272">
        <v>1.6495991999999999</v>
      </c>
    </row>
    <row r="25273" spans="1:8">
      <c r="A25273" t="s">
        <v>462</v>
      </c>
      <c r="B25273">
        <v>2130</v>
      </c>
      <c r="C25273" t="s">
        <v>541</v>
      </c>
      <c r="D25273" t="s">
        <v>475</v>
      </c>
      <c r="E25273" t="s">
        <v>482</v>
      </c>
      <c r="F25273">
        <v>2009</v>
      </c>
      <c r="G25273" t="s">
        <v>490</v>
      </c>
      <c r="H25273">
        <v>15.646071600000001</v>
      </c>
    </row>
    <row r="25274" spans="1:8">
      <c r="A25274" t="s">
        <v>429</v>
      </c>
      <c r="B25274">
        <v>2200</v>
      </c>
      <c r="C25274" t="s">
        <v>539</v>
      </c>
      <c r="D25274" t="s">
        <v>475</v>
      </c>
      <c r="E25274" t="s">
        <v>9</v>
      </c>
      <c r="F25274">
        <v>2014</v>
      </c>
      <c r="G25274" t="s">
        <v>490</v>
      </c>
      <c r="H25274">
        <v>470.98987920000002</v>
      </c>
    </row>
    <row r="25275" spans="1:8">
      <c r="A25275" t="s">
        <v>429</v>
      </c>
      <c r="B25275">
        <v>2200</v>
      </c>
      <c r="C25275" t="s">
        <v>539</v>
      </c>
      <c r="D25275" t="s">
        <v>475</v>
      </c>
      <c r="E25275" t="s">
        <v>34</v>
      </c>
      <c r="F25275">
        <v>2014</v>
      </c>
      <c r="G25275" t="s">
        <v>490</v>
      </c>
      <c r="H25275">
        <v>5.6270591999999997</v>
      </c>
    </row>
    <row r="25276" spans="1:8">
      <c r="A25276" t="s">
        <v>464</v>
      </c>
      <c r="B25276">
        <v>2200</v>
      </c>
      <c r="C25276" t="s">
        <v>539</v>
      </c>
      <c r="D25276" t="s">
        <v>475</v>
      </c>
      <c r="E25276" t="s">
        <v>9</v>
      </c>
      <c r="F25276">
        <v>2010</v>
      </c>
      <c r="G25276" t="s">
        <v>490</v>
      </c>
      <c r="H25276">
        <v>3.8267351999999999</v>
      </c>
    </row>
    <row r="25277" spans="1:8">
      <c r="A25277" t="s">
        <v>464</v>
      </c>
      <c r="B25277">
        <v>2200</v>
      </c>
      <c r="C25277" t="s">
        <v>539</v>
      </c>
      <c r="D25277" t="s">
        <v>475</v>
      </c>
      <c r="E25277" t="s">
        <v>10</v>
      </c>
      <c r="F25277">
        <v>2013</v>
      </c>
      <c r="G25277" t="s">
        <v>490</v>
      </c>
      <c r="H25277">
        <v>1.758456</v>
      </c>
    </row>
    <row r="25278" spans="1:8">
      <c r="A25278" t="s">
        <v>464</v>
      </c>
      <c r="B25278">
        <v>2200</v>
      </c>
      <c r="C25278" t="s">
        <v>539</v>
      </c>
      <c r="D25278" t="s">
        <v>475</v>
      </c>
      <c r="E25278" t="s">
        <v>15</v>
      </c>
      <c r="F25278">
        <v>2013</v>
      </c>
      <c r="G25278" t="s">
        <v>490</v>
      </c>
      <c r="H25278">
        <v>2.4827724</v>
      </c>
    </row>
    <row r="25279" spans="1:8">
      <c r="A25279" t="s">
        <v>464</v>
      </c>
      <c r="B25279">
        <v>2200</v>
      </c>
      <c r="C25279" t="s">
        <v>539</v>
      </c>
      <c r="D25279" t="s">
        <v>475</v>
      </c>
      <c r="E25279" t="s">
        <v>22</v>
      </c>
      <c r="F25279">
        <v>2011</v>
      </c>
      <c r="G25279" t="s">
        <v>490</v>
      </c>
      <c r="H25279">
        <v>1.3900176</v>
      </c>
    </row>
    <row r="25280" spans="1:8">
      <c r="A25280" t="s">
        <v>438</v>
      </c>
      <c r="B25280">
        <v>2200</v>
      </c>
      <c r="C25280" t="s">
        <v>539</v>
      </c>
      <c r="D25280" t="s">
        <v>475</v>
      </c>
      <c r="E25280" t="s">
        <v>36</v>
      </c>
      <c r="F25280">
        <v>2010</v>
      </c>
      <c r="G25280" t="s">
        <v>490</v>
      </c>
      <c r="H25280">
        <v>2.0934000000000001E-2</v>
      </c>
    </row>
    <row r="25281" spans="1:8">
      <c r="A25281" t="s">
        <v>496</v>
      </c>
      <c r="B25281">
        <v>2200</v>
      </c>
      <c r="C25281" t="s">
        <v>539</v>
      </c>
      <c r="D25281" t="s">
        <v>475</v>
      </c>
      <c r="E25281" t="s">
        <v>10</v>
      </c>
      <c r="F25281">
        <v>2010</v>
      </c>
      <c r="G25281" t="s">
        <v>490</v>
      </c>
      <c r="H25281">
        <v>10.391637599999999</v>
      </c>
    </row>
    <row r="25282" spans="1:8">
      <c r="A25282" t="s">
        <v>464</v>
      </c>
      <c r="B25282">
        <v>3244</v>
      </c>
      <c r="C25282" t="s">
        <v>460</v>
      </c>
      <c r="D25282" t="s">
        <v>475</v>
      </c>
      <c r="E25282" t="s">
        <v>9</v>
      </c>
      <c r="F25282">
        <v>2014</v>
      </c>
      <c r="G25282" t="s">
        <v>503</v>
      </c>
      <c r="H25282">
        <v>8.3736000000000005E-2</v>
      </c>
    </row>
    <row r="25283" spans="1:8">
      <c r="A25283" t="s">
        <v>464</v>
      </c>
      <c r="B25283">
        <v>3244</v>
      </c>
      <c r="C25283" t="s">
        <v>460</v>
      </c>
      <c r="D25283" t="s">
        <v>475</v>
      </c>
      <c r="E25283" t="s">
        <v>18</v>
      </c>
      <c r="F25283">
        <v>2013</v>
      </c>
      <c r="G25283" t="s">
        <v>503</v>
      </c>
      <c r="H25283">
        <v>20.816769600000001</v>
      </c>
    </row>
    <row r="25284" spans="1:8">
      <c r="A25284" t="s">
        <v>429</v>
      </c>
      <c r="B25284">
        <v>5534</v>
      </c>
      <c r="C25284" t="s">
        <v>538</v>
      </c>
      <c r="D25284" t="s">
        <v>475</v>
      </c>
      <c r="E25284" t="s">
        <v>13</v>
      </c>
      <c r="F25284">
        <v>2014</v>
      </c>
      <c r="G25284" t="s">
        <v>483</v>
      </c>
      <c r="H25284">
        <v>29.583928799999999</v>
      </c>
    </row>
    <row r="25285" spans="1:8">
      <c r="A25285" t="s">
        <v>464</v>
      </c>
      <c r="B25285">
        <v>5545</v>
      </c>
      <c r="C25285" t="s">
        <v>540</v>
      </c>
      <c r="D25285" t="s">
        <v>475</v>
      </c>
      <c r="E25285" t="s">
        <v>17</v>
      </c>
      <c r="F25285">
        <v>2010</v>
      </c>
      <c r="G25285" t="s">
        <v>483</v>
      </c>
      <c r="H25285">
        <v>2.7130464000000001</v>
      </c>
    </row>
    <row r="25286" spans="1:8">
      <c r="A25286" t="s">
        <v>464</v>
      </c>
      <c r="B25286">
        <v>5545</v>
      </c>
      <c r="C25286" t="s">
        <v>540</v>
      </c>
      <c r="D25286" t="s">
        <v>475</v>
      </c>
      <c r="E25286" t="s">
        <v>19</v>
      </c>
      <c r="F25286">
        <v>2011</v>
      </c>
      <c r="G25286" t="s">
        <v>483</v>
      </c>
      <c r="H25286">
        <v>4.1868000000000001E-3</v>
      </c>
    </row>
    <row r="25287" spans="1:8">
      <c r="A25287" t="s">
        <v>464</v>
      </c>
      <c r="B25287">
        <v>5545</v>
      </c>
      <c r="C25287" t="s">
        <v>540</v>
      </c>
      <c r="D25287" t="s">
        <v>475</v>
      </c>
      <c r="E25287" t="s">
        <v>23</v>
      </c>
      <c r="F25287">
        <v>2012</v>
      </c>
      <c r="G25287" t="s">
        <v>483</v>
      </c>
      <c r="H25287">
        <v>2.0473452000000001</v>
      </c>
    </row>
    <row r="25288" spans="1:8">
      <c r="A25288" t="s">
        <v>464</v>
      </c>
      <c r="B25288">
        <v>5545</v>
      </c>
      <c r="C25288" t="s">
        <v>540</v>
      </c>
      <c r="D25288" t="s">
        <v>475</v>
      </c>
      <c r="E25288" t="s">
        <v>479</v>
      </c>
      <c r="F25288">
        <v>2014</v>
      </c>
      <c r="G25288" t="s">
        <v>483</v>
      </c>
      <c r="H25288">
        <v>2.9433204000000002</v>
      </c>
    </row>
    <row r="25289" spans="1:8">
      <c r="A25289" t="s">
        <v>464</v>
      </c>
      <c r="B25289">
        <v>5545</v>
      </c>
      <c r="C25289" t="s">
        <v>540</v>
      </c>
      <c r="D25289" t="s">
        <v>475</v>
      </c>
      <c r="E25289" t="s">
        <v>36</v>
      </c>
      <c r="F25289">
        <v>2013</v>
      </c>
      <c r="G25289" t="s">
        <v>483</v>
      </c>
      <c r="H25289">
        <v>1.8421920000000001</v>
      </c>
    </row>
    <row r="25290" spans="1:8">
      <c r="A25290" t="s">
        <v>429</v>
      </c>
      <c r="B25290">
        <v>5545</v>
      </c>
      <c r="C25290" t="s">
        <v>540</v>
      </c>
      <c r="D25290" t="s">
        <v>475</v>
      </c>
      <c r="E25290" t="s">
        <v>6</v>
      </c>
      <c r="F25290">
        <v>2012</v>
      </c>
      <c r="G25290" t="s">
        <v>483</v>
      </c>
      <c r="H25290">
        <v>0.29726279999999999</v>
      </c>
    </row>
    <row r="25291" spans="1:8">
      <c r="A25291" t="s">
        <v>429</v>
      </c>
      <c r="B25291">
        <v>5545</v>
      </c>
      <c r="C25291" t="s">
        <v>540</v>
      </c>
      <c r="D25291" t="s">
        <v>475</v>
      </c>
      <c r="E25291" t="s">
        <v>5</v>
      </c>
      <c r="F25291">
        <v>2009</v>
      </c>
      <c r="G25291" t="s">
        <v>483</v>
      </c>
      <c r="H25291">
        <v>14.699854800000001</v>
      </c>
    </row>
    <row r="25292" spans="1:8">
      <c r="A25292" t="s">
        <v>429</v>
      </c>
      <c r="B25292">
        <v>5545</v>
      </c>
      <c r="C25292" t="s">
        <v>540</v>
      </c>
      <c r="D25292" t="s">
        <v>475</v>
      </c>
      <c r="E25292" t="s">
        <v>10</v>
      </c>
      <c r="F25292">
        <v>2013</v>
      </c>
      <c r="G25292" t="s">
        <v>483</v>
      </c>
      <c r="H25292">
        <v>132.1395948</v>
      </c>
    </row>
    <row r="25293" spans="1:8">
      <c r="A25293" t="s">
        <v>429</v>
      </c>
      <c r="B25293">
        <v>5545</v>
      </c>
      <c r="C25293" t="s">
        <v>540</v>
      </c>
      <c r="D25293" t="s">
        <v>475</v>
      </c>
      <c r="E25293" t="s">
        <v>18</v>
      </c>
      <c r="F25293">
        <v>2009</v>
      </c>
      <c r="G25293" t="s">
        <v>483</v>
      </c>
      <c r="H25293">
        <v>2.4157836000000001</v>
      </c>
    </row>
    <row r="25294" spans="1:8">
      <c r="A25294" t="s">
        <v>429</v>
      </c>
      <c r="B25294">
        <v>5545</v>
      </c>
      <c r="C25294" t="s">
        <v>540</v>
      </c>
      <c r="D25294" t="s">
        <v>475</v>
      </c>
      <c r="E25294" t="s">
        <v>32</v>
      </c>
      <c r="F25294">
        <v>2013</v>
      </c>
      <c r="G25294" t="s">
        <v>483</v>
      </c>
      <c r="H25294">
        <v>6.1629696000000003</v>
      </c>
    </row>
    <row r="25295" spans="1:8">
      <c r="A25295" t="s">
        <v>429</v>
      </c>
      <c r="B25295">
        <v>5545</v>
      </c>
      <c r="C25295" t="s">
        <v>540</v>
      </c>
      <c r="D25295" t="s">
        <v>475</v>
      </c>
      <c r="E25295" t="s">
        <v>34</v>
      </c>
      <c r="F25295">
        <v>2010</v>
      </c>
      <c r="G25295" t="s">
        <v>483</v>
      </c>
      <c r="H25295">
        <v>26.033522399999999</v>
      </c>
    </row>
    <row r="25296" spans="1:8">
      <c r="A25296" t="s">
        <v>464</v>
      </c>
      <c r="B25296">
        <v>2130</v>
      </c>
      <c r="C25296" t="s">
        <v>541</v>
      </c>
      <c r="D25296" t="s">
        <v>475</v>
      </c>
      <c r="E25296" t="s">
        <v>28</v>
      </c>
      <c r="F25296">
        <v>2014</v>
      </c>
      <c r="G25296" t="s">
        <v>480</v>
      </c>
      <c r="H25296">
        <v>1.2057983999999999</v>
      </c>
    </row>
    <row r="25297" spans="1:8">
      <c r="A25297" t="s">
        <v>464</v>
      </c>
      <c r="B25297">
        <v>3244</v>
      </c>
      <c r="C25297" t="s">
        <v>460</v>
      </c>
      <c r="D25297" t="s">
        <v>475</v>
      </c>
      <c r="E25297" t="s">
        <v>20</v>
      </c>
      <c r="F25297">
        <v>2009</v>
      </c>
      <c r="G25297" t="s">
        <v>480</v>
      </c>
      <c r="H25297">
        <v>6.3639359999999998</v>
      </c>
    </row>
    <row r="25298" spans="1:8">
      <c r="A25298" t="s">
        <v>464</v>
      </c>
      <c r="B25298">
        <v>3244</v>
      </c>
      <c r="C25298" t="s">
        <v>460</v>
      </c>
      <c r="D25298" t="s">
        <v>475</v>
      </c>
      <c r="E25298" t="s">
        <v>23</v>
      </c>
      <c r="F25298">
        <v>2013</v>
      </c>
      <c r="G25298" t="s">
        <v>480</v>
      </c>
      <c r="H25298">
        <v>4.1868000000000002E-2</v>
      </c>
    </row>
    <row r="25299" spans="1:8">
      <c r="A25299" t="s">
        <v>464</v>
      </c>
      <c r="B25299">
        <v>3244</v>
      </c>
      <c r="C25299" t="s">
        <v>460</v>
      </c>
      <c r="D25299" t="s">
        <v>475</v>
      </c>
      <c r="E25299" t="s">
        <v>15</v>
      </c>
      <c r="F25299">
        <v>2011</v>
      </c>
      <c r="G25299" t="s">
        <v>480</v>
      </c>
      <c r="H25299">
        <v>12.598081199999999</v>
      </c>
    </row>
    <row r="25300" spans="1:8">
      <c r="A25300" t="s">
        <v>429</v>
      </c>
      <c r="B25300">
        <v>7200</v>
      </c>
      <c r="C25300" t="s">
        <v>436</v>
      </c>
      <c r="D25300" t="s">
        <v>475</v>
      </c>
      <c r="E25300" t="s">
        <v>35</v>
      </c>
      <c r="F25300">
        <v>2009</v>
      </c>
      <c r="G25300" t="s">
        <v>505</v>
      </c>
      <c r="H25300">
        <v>0.82898640000000001</v>
      </c>
    </row>
    <row r="25301" spans="1:8">
      <c r="A25301" t="s">
        <v>429</v>
      </c>
      <c r="B25301">
        <v>7200</v>
      </c>
      <c r="C25301" t="s">
        <v>436</v>
      </c>
      <c r="D25301" t="s">
        <v>475</v>
      </c>
      <c r="E25301" t="s">
        <v>34</v>
      </c>
      <c r="F25301">
        <v>2011</v>
      </c>
      <c r="G25301" t="s">
        <v>505</v>
      </c>
      <c r="H25301">
        <v>21.499217999999999</v>
      </c>
    </row>
    <row r="25302" spans="1:8">
      <c r="A25302" t="s">
        <v>429</v>
      </c>
      <c r="B25302">
        <v>2210</v>
      </c>
      <c r="C25302" t="s">
        <v>442</v>
      </c>
      <c r="D25302" t="s">
        <v>475</v>
      </c>
      <c r="E25302" t="s">
        <v>10</v>
      </c>
      <c r="F25302">
        <v>2014</v>
      </c>
      <c r="G25302" t="s">
        <v>480</v>
      </c>
      <c r="H25302">
        <v>1617.6790367999999</v>
      </c>
    </row>
    <row r="25303" spans="1:8">
      <c r="A25303" t="s">
        <v>429</v>
      </c>
      <c r="B25303">
        <v>2210</v>
      </c>
      <c r="C25303" t="s">
        <v>442</v>
      </c>
      <c r="D25303" t="s">
        <v>475</v>
      </c>
      <c r="E25303" t="s">
        <v>33</v>
      </c>
      <c r="F25303">
        <v>2010</v>
      </c>
      <c r="G25303" t="s">
        <v>480</v>
      </c>
      <c r="H25303">
        <v>302.66795880000001</v>
      </c>
    </row>
    <row r="25304" spans="1:8">
      <c r="A25304" t="s">
        <v>497</v>
      </c>
      <c r="B25304">
        <v>2210</v>
      </c>
      <c r="C25304" t="s">
        <v>442</v>
      </c>
      <c r="D25304" t="s">
        <v>475</v>
      </c>
      <c r="E25304" t="s">
        <v>9</v>
      </c>
      <c r="F25304">
        <v>2012</v>
      </c>
      <c r="G25304" t="s">
        <v>480</v>
      </c>
      <c r="H25304">
        <v>19.799377199999999</v>
      </c>
    </row>
    <row r="25305" spans="1:8">
      <c r="A25305" t="s">
        <v>429</v>
      </c>
      <c r="B25305">
        <v>2210</v>
      </c>
      <c r="C25305" t="s">
        <v>442</v>
      </c>
      <c r="D25305" t="s">
        <v>475</v>
      </c>
      <c r="E25305" t="s">
        <v>428</v>
      </c>
      <c r="F25305">
        <v>2011</v>
      </c>
      <c r="G25305" t="s">
        <v>480</v>
      </c>
      <c r="H25305">
        <v>64.702807199999995</v>
      </c>
    </row>
    <row r="25306" spans="1:8">
      <c r="A25306" t="s">
        <v>464</v>
      </c>
      <c r="B25306">
        <v>2210</v>
      </c>
      <c r="C25306" t="s">
        <v>442</v>
      </c>
      <c r="D25306" t="s">
        <v>475</v>
      </c>
      <c r="E25306" t="s">
        <v>9</v>
      </c>
      <c r="F25306">
        <v>2009</v>
      </c>
      <c r="G25306" t="s">
        <v>480</v>
      </c>
      <c r="H25306">
        <v>1.5114348</v>
      </c>
    </row>
    <row r="25307" spans="1:8">
      <c r="A25307" t="s">
        <v>464</v>
      </c>
      <c r="B25307">
        <v>2210</v>
      </c>
      <c r="C25307" t="s">
        <v>442</v>
      </c>
      <c r="D25307" t="s">
        <v>475</v>
      </c>
      <c r="E25307" t="s">
        <v>16</v>
      </c>
      <c r="F25307">
        <v>2011</v>
      </c>
      <c r="G25307" t="s">
        <v>480</v>
      </c>
      <c r="H25307">
        <v>1.2476664</v>
      </c>
    </row>
    <row r="25308" spans="1:8">
      <c r="A25308" t="s">
        <v>464</v>
      </c>
      <c r="B25308">
        <v>2210</v>
      </c>
      <c r="C25308" t="s">
        <v>442</v>
      </c>
      <c r="D25308" t="s">
        <v>475</v>
      </c>
      <c r="E25308" t="s">
        <v>20</v>
      </c>
      <c r="F25308">
        <v>2014</v>
      </c>
      <c r="G25308" t="s">
        <v>480</v>
      </c>
      <c r="H25308">
        <v>3.3494400000000001E-2</v>
      </c>
    </row>
    <row r="25309" spans="1:8">
      <c r="A25309" t="s">
        <v>464</v>
      </c>
      <c r="B25309">
        <v>2210</v>
      </c>
      <c r="C25309" t="s">
        <v>442</v>
      </c>
      <c r="D25309" t="s">
        <v>475</v>
      </c>
      <c r="E25309" t="s">
        <v>28</v>
      </c>
      <c r="F25309">
        <v>2010</v>
      </c>
      <c r="G25309" t="s">
        <v>480</v>
      </c>
      <c r="H25309">
        <v>0.51916320000000005</v>
      </c>
    </row>
    <row r="25310" spans="1:8">
      <c r="A25310" t="s">
        <v>429</v>
      </c>
      <c r="B25310">
        <v>3105</v>
      </c>
      <c r="C25310" t="s">
        <v>457</v>
      </c>
      <c r="D25310" t="s">
        <v>475</v>
      </c>
      <c r="E25310" t="s">
        <v>9</v>
      </c>
      <c r="F25310">
        <v>2010</v>
      </c>
      <c r="G25310" t="s">
        <v>480</v>
      </c>
      <c r="H25310">
        <v>7.4650644000000002</v>
      </c>
    </row>
    <row r="25311" spans="1:8">
      <c r="A25311" t="s">
        <v>429</v>
      </c>
      <c r="B25311">
        <v>3105</v>
      </c>
      <c r="C25311" t="s">
        <v>457</v>
      </c>
      <c r="D25311" t="s">
        <v>475</v>
      </c>
      <c r="E25311" t="s">
        <v>343</v>
      </c>
      <c r="F25311">
        <v>2009</v>
      </c>
      <c r="G25311" t="s">
        <v>480</v>
      </c>
      <c r="H25311">
        <v>3.3829343999999999</v>
      </c>
    </row>
    <row r="25312" spans="1:8">
      <c r="A25312" t="s">
        <v>429</v>
      </c>
      <c r="B25312">
        <v>3105</v>
      </c>
      <c r="C25312" t="s">
        <v>457</v>
      </c>
      <c r="D25312" t="s">
        <v>475</v>
      </c>
      <c r="E25312" t="s">
        <v>33</v>
      </c>
      <c r="F25312">
        <v>2012</v>
      </c>
      <c r="G25312" t="s">
        <v>480</v>
      </c>
      <c r="H25312">
        <v>48.269617199999999</v>
      </c>
    </row>
    <row r="25313" spans="1:8">
      <c r="A25313" t="s">
        <v>464</v>
      </c>
      <c r="B25313">
        <v>3105</v>
      </c>
      <c r="C25313" t="s">
        <v>457</v>
      </c>
      <c r="D25313" t="s">
        <v>475</v>
      </c>
      <c r="E25313" t="s">
        <v>10</v>
      </c>
      <c r="F25313">
        <v>2009</v>
      </c>
      <c r="G25313" t="s">
        <v>480</v>
      </c>
      <c r="H25313">
        <v>4063.4317511999998</v>
      </c>
    </row>
    <row r="25314" spans="1:8">
      <c r="A25314" t="s">
        <v>464</v>
      </c>
      <c r="B25314">
        <v>3105</v>
      </c>
      <c r="C25314" t="s">
        <v>457</v>
      </c>
      <c r="D25314" t="s">
        <v>475</v>
      </c>
      <c r="E25314" t="s">
        <v>479</v>
      </c>
      <c r="F25314">
        <v>2010</v>
      </c>
      <c r="G25314" t="s">
        <v>480</v>
      </c>
      <c r="H25314">
        <v>719.09546039999998</v>
      </c>
    </row>
    <row r="25315" spans="1:8">
      <c r="A25315" t="s">
        <v>464</v>
      </c>
      <c r="B25315" t="s">
        <v>504</v>
      </c>
      <c r="C25315" t="s">
        <v>447</v>
      </c>
      <c r="D25315" t="s">
        <v>475</v>
      </c>
      <c r="E25315" t="s">
        <v>479</v>
      </c>
      <c r="F25315">
        <v>2011</v>
      </c>
      <c r="G25315" t="s">
        <v>480</v>
      </c>
      <c r="H25315">
        <v>27.038354399999999</v>
      </c>
    </row>
    <row r="25316" spans="1:8">
      <c r="A25316" t="s">
        <v>429</v>
      </c>
      <c r="B25316">
        <v>4000</v>
      </c>
      <c r="C25316" t="s">
        <v>433</v>
      </c>
      <c r="D25316" t="s">
        <v>475</v>
      </c>
      <c r="E25316" t="s">
        <v>13</v>
      </c>
      <c r="F25316">
        <v>2011</v>
      </c>
      <c r="G25316" t="s">
        <v>480</v>
      </c>
      <c r="H25316">
        <v>1.9049940000000001</v>
      </c>
    </row>
    <row r="25317" spans="1:8">
      <c r="A25317" t="s">
        <v>429</v>
      </c>
      <c r="B25317">
        <v>4000</v>
      </c>
      <c r="C25317" t="s">
        <v>433</v>
      </c>
      <c r="D25317" t="s">
        <v>475</v>
      </c>
      <c r="E25317" t="s">
        <v>17</v>
      </c>
      <c r="F25317">
        <v>2013</v>
      </c>
      <c r="G25317" t="s">
        <v>480</v>
      </c>
      <c r="H25317">
        <v>64.656752400000002</v>
      </c>
    </row>
    <row r="25318" spans="1:8">
      <c r="A25318" t="s">
        <v>429</v>
      </c>
      <c r="B25318">
        <v>4000</v>
      </c>
      <c r="C25318" t="s">
        <v>433</v>
      </c>
      <c r="D25318" t="s">
        <v>475</v>
      </c>
      <c r="E25318" t="s">
        <v>37</v>
      </c>
      <c r="F25318">
        <v>2013</v>
      </c>
      <c r="G25318" t="s">
        <v>480</v>
      </c>
      <c r="H25318">
        <v>1376.2137204000001</v>
      </c>
    </row>
    <row r="25319" spans="1:8">
      <c r="A25319" t="s">
        <v>464</v>
      </c>
      <c r="B25319">
        <v>4000</v>
      </c>
      <c r="C25319" t="s">
        <v>433</v>
      </c>
      <c r="D25319" t="s">
        <v>475</v>
      </c>
      <c r="E25319" t="s">
        <v>17</v>
      </c>
      <c r="F25319">
        <v>2010</v>
      </c>
      <c r="G25319" t="s">
        <v>480</v>
      </c>
      <c r="H25319">
        <v>331.28473680000002</v>
      </c>
    </row>
    <row r="25320" spans="1:8">
      <c r="A25320" t="s">
        <v>464</v>
      </c>
      <c r="B25320">
        <v>4000</v>
      </c>
      <c r="C25320" t="s">
        <v>433</v>
      </c>
      <c r="D25320" t="s">
        <v>475</v>
      </c>
      <c r="E25320" t="s">
        <v>16</v>
      </c>
      <c r="F25320">
        <v>2013</v>
      </c>
      <c r="G25320" t="s">
        <v>480</v>
      </c>
      <c r="H25320">
        <v>43.195215599999997</v>
      </c>
    </row>
    <row r="25321" spans="1:8">
      <c r="A25321" t="s">
        <v>464</v>
      </c>
      <c r="B25321">
        <v>4000</v>
      </c>
      <c r="C25321" t="s">
        <v>433</v>
      </c>
      <c r="D25321" t="s">
        <v>475</v>
      </c>
      <c r="E25321" t="s">
        <v>352</v>
      </c>
      <c r="F25321">
        <v>2011</v>
      </c>
      <c r="G25321" t="s">
        <v>480</v>
      </c>
      <c r="H25321">
        <v>94.475142000000005</v>
      </c>
    </row>
    <row r="25322" spans="1:8">
      <c r="A25322" t="s">
        <v>464</v>
      </c>
      <c r="B25322">
        <v>4000</v>
      </c>
      <c r="C25322" t="s">
        <v>433</v>
      </c>
      <c r="D25322" t="s">
        <v>475</v>
      </c>
      <c r="E25322" t="s">
        <v>24</v>
      </c>
      <c r="F25322">
        <v>2011</v>
      </c>
      <c r="G25322" t="s">
        <v>480</v>
      </c>
      <c r="H25322">
        <v>59.021319599999998</v>
      </c>
    </row>
    <row r="25323" spans="1:8">
      <c r="A25323" t="s">
        <v>464</v>
      </c>
      <c r="B25323">
        <v>4000</v>
      </c>
      <c r="C25323" t="s">
        <v>433</v>
      </c>
      <c r="D25323" t="s">
        <v>475</v>
      </c>
      <c r="E25323" t="s">
        <v>28</v>
      </c>
      <c r="F25323">
        <v>2012</v>
      </c>
      <c r="G25323" t="s">
        <v>480</v>
      </c>
      <c r="H25323">
        <v>782.76831479999998</v>
      </c>
    </row>
    <row r="25324" spans="1:8">
      <c r="A25324" t="s">
        <v>464</v>
      </c>
      <c r="B25324">
        <v>4000</v>
      </c>
      <c r="C25324" t="s">
        <v>433</v>
      </c>
      <c r="D25324" t="s">
        <v>475</v>
      </c>
      <c r="E25324" t="s">
        <v>479</v>
      </c>
      <c r="F25324">
        <v>2010</v>
      </c>
      <c r="G25324" t="s">
        <v>480</v>
      </c>
      <c r="H25324">
        <v>1311.2931996</v>
      </c>
    </row>
    <row r="25325" spans="1:8">
      <c r="A25325" t="s">
        <v>497</v>
      </c>
      <c r="B25325">
        <v>4000</v>
      </c>
      <c r="C25325" t="s">
        <v>433</v>
      </c>
      <c r="D25325" t="s">
        <v>475</v>
      </c>
      <c r="E25325" t="s">
        <v>16</v>
      </c>
      <c r="F25325">
        <v>2012</v>
      </c>
      <c r="G25325" t="s">
        <v>480</v>
      </c>
      <c r="H25325">
        <v>0.10048319999999999</v>
      </c>
    </row>
    <row r="25326" spans="1:8">
      <c r="A25326" t="s">
        <v>456</v>
      </c>
      <c r="B25326">
        <v>4000</v>
      </c>
      <c r="C25326" t="s">
        <v>433</v>
      </c>
      <c r="D25326" t="s">
        <v>475</v>
      </c>
      <c r="E25326" t="s">
        <v>29</v>
      </c>
      <c r="F25326">
        <v>2011</v>
      </c>
      <c r="G25326" t="s">
        <v>480</v>
      </c>
      <c r="H25326">
        <v>147.88614960000001</v>
      </c>
    </row>
    <row r="25327" spans="1:8">
      <c r="A25327" t="s">
        <v>456</v>
      </c>
      <c r="B25327">
        <v>4000</v>
      </c>
      <c r="C25327" t="s">
        <v>433</v>
      </c>
      <c r="D25327" t="s">
        <v>475</v>
      </c>
      <c r="E25327" t="s">
        <v>31</v>
      </c>
      <c r="F25327">
        <v>2013</v>
      </c>
      <c r="G25327" t="s">
        <v>480</v>
      </c>
      <c r="H25327">
        <v>8.3736000000000001E-3</v>
      </c>
    </row>
    <row r="25328" spans="1:8">
      <c r="A25328" t="s">
        <v>438</v>
      </c>
      <c r="B25328">
        <v>4000</v>
      </c>
      <c r="C25328" t="s">
        <v>433</v>
      </c>
      <c r="D25328" t="s">
        <v>475</v>
      </c>
      <c r="E25328" t="s">
        <v>30</v>
      </c>
      <c r="F25328">
        <v>2010</v>
      </c>
      <c r="G25328" t="s">
        <v>480</v>
      </c>
      <c r="H25328">
        <v>0.84573359999999997</v>
      </c>
    </row>
    <row r="25329" spans="1:8">
      <c r="A25329" t="s">
        <v>461</v>
      </c>
      <c r="B25329">
        <v>4000</v>
      </c>
      <c r="C25329" t="s">
        <v>433</v>
      </c>
      <c r="D25329" t="s">
        <v>475</v>
      </c>
      <c r="E25329" t="s">
        <v>30</v>
      </c>
      <c r="F25329">
        <v>2014</v>
      </c>
      <c r="G25329" t="s">
        <v>480</v>
      </c>
      <c r="H25329">
        <v>40.180719600000003</v>
      </c>
    </row>
    <row r="25330" spans="1:8">
      <c r="A25330" t="s">
        <v>461</v>
      </c>
      <c r="B25330">
        <v>4000</v>
      </c>
      <c r="C25330" t="s">
        <v>433</v>
      </c>
      <c r="D25330" t="s">
        <v>475</v>
      </c>
      <c r="E25330" t="s">
        <v>28</v>
      </c>
      <c r="F25330">
        <v>2009</v>
      </c>
      <c r="G25330" t="s">
        <v>480</v>
      </c>
      <c r="H25330">
        <v>6.2215847999999996</v>
      </c>
    </row>
    <row r="25331" spans="1:8">
      <c r="A25331" t="s">
        <v>495</v>
      </c>
      <c r="B25331">
        <v>4000</v>
      </c>
      <c r="C25331" t="s">
        <v>433</v>
      </c>
      <c r="D25331" t="s">
        <v>475</v>
      </c>
      <c r="E25331" t="s">
        <v>30</v>
      </c>
      <c r="F25331">
        <v>2013</v>
      </c>
      <c r="G25331" t="s">
        <v>480</v>
      </c>
      <c r="H25331">
        <v>8.3736000000000001E-3</v>
      </c>
    </row>
    <row r="25332" spans="1:8">
      <c r="A25332" t="s">
        <v>438</v>
      </c>
      <c r="B25332">
        <v>4000</v>
      </c>
      <c r="C25332" t="s">
        <v>433</v>
      </c>
      <c r="D25332" t="s">
        <v>475</v>
      </c>
      <c r="E25332" t="s">
        <v>36</v>
      </c>
      <c r="F25332">
        <v>2013</v>
      </c>
      <c r="G25332" t="s">
        <v>480</v>
      </c>
      <c r="H25332">
        <v>4.1868000000000001E-3</v>
      </c>
    </row>
    <row r="25333" spans="1:8">
      <c r="A25333" t="s">
        <v>461</v>
      </c>
      <c r="B25333">
        <v>4000</v>
      </c>
      <c r="C25333" t="s">
        <v>433</v>
      </c>
      <c r="D25333" t="s">
        <v>475</v>
      </c>
      <c r="E25333" t="s">
        <v>9</v>
      </c>
      <c r="F25333">
        <v>2011</v>
      </c>
      <c r="G25333" t="s">
        <v>480</v>
      </c>
      <c r="H25333">
        <v>9.3658716000000002</v>
      </c>
    </row>
    <row r="25334" spans="1:8">
      <c r="A25334" t="s">
        <v>463</v>
      </c>
      <c r="B25334">
        <v>4000</v>
      </c>
      <c r="C25334" t="s">
        <v>433</v>
      </c>
      <c r="D25334" t="s">
        <v>475</v>
      </c>
      <c r="E25334" t="s">
        <v>34</v>
      </c>
      <c r="F25334">
        <v>2013</v>
      </c>
      <c r="G25334" t="s">
        <v>480</v>
      </c>
      <c r="H25334">
        <v>7.1971091999999999</v>
      </c>
    </row>
    <row r="25335" spans="1:8">
      <c r="A25335" t="s">
        <v>463</v>
      </c>
      <c r="B25335">
        <v>4000</v>
      </c>
      <c r="C25335" t="s">
        <v>433</v>
      </c>
      <c r="D25335" t="s">
        <v>475</v>
      </c>
      <c r="E25335" t="s">
        <v>479</v>
      </c>
      <c r="F25335">
        <v>2014</v>
      </c>
      <c r="G25335" t="s">
        <v>480</v>
      </c>
      <c r="H25335">
        <v>30.404541600000002</v>
      </c>
    </row>
    <row r="25336" spans="1:8">
      <c r="A25336" t="s">
        <v>461</v>
      </c>
      <c r="B25336">
        <v>4000</v>
      </c>
      <c r="C25336" t="s">
        <v>433</v>
      </c>
      <c r="D25336" t="s">
        <v>475</v>
      </c>
      <c r="E25336" t="s">
        <v>34</v>
      </c>
      <c r="F25336">
        <v>2009</v>
      </c>
      <c r="G25336" t="s">
        <v>480</v>
      </c>
      <c r="H25336">
        <v>3.6760104</v>
      </c>
    </row>
    <row r="25337" spans="1:8">
      <c r="A25337" t="s">
        <v>465</v>
      </c>
      <c r="B25337">
        <v>4000</v>
      </c>
      <c r="C25337" t="s">
        <v>433</v>
      </c>
      <c r="D25337" t="s">
        <v>475</v>
      </c>
      <c r="E25337" t="s">
        <v>3</v>
      </c>
      <c r="F25337">
        <v>2011</v>
      </c>
      <c r="G25337" t="s">
        <v>480</v>
      </c>
      <c r="H25337">
        <v>7.1636148000000004</v>
      </c>
    </row>
    <row r="25338" spans="1:8">
      <c r="A25338" t="s">
        <v>429</v>
      </c>
      <c r="B25338">
        <v>4100</v>
      </c>
      <c r="C25338" t="s">
        <v>449</v>
      </c>
      <c r="D25338" t="s">
        <v>475</v>
      </c>
      <c r="E25338" t="s">
        <v>6</v>
      </c>
      <c r="F25338">
        <v>2010</v>
      </c>
      <c r="G25338" t="s">
        <v>480</v>
      </c>
      <c r="H25338">
        <v>2.4743987999999999</v>
      </c>
    </row>
    <row r="25339" spans="1:8">
      <c r="A25339" t="s">
        <v>429</v>
      </c>
      <c r="B25339">
        <v>4100</v>
      </c>
      <c r="C25339" t="s">
        <v>449</v>
      </c>
      <c r="D25339" t="s">
        <v>475</v>
      </c>
      <c r="E25339" t="s">
        <v>9</v>
      </c>
      <c r="F25339">
        <v>2011</v>
      </c>
      <c r="G25339" t="s">
        <v>480</v>
      </c>
      <c r="H25339">
        <v>7.9297991999999997</v>
      </c>
    </row>
    <row r="25340" spans="1:8">
      <c r="A25340" t="s">
        <v>429</v>
      </c>
      <c r="B25340">
        <v>4100</v>
      </c>
      <c r="C25340" t="s">
        <v>449</v>
      </c>
      <c r="D25340" t="s">
        <v>475</v>
      </c>
      <c r="E25340" t="s">
        <v>20</v>
      </c>
      <c r="F25340">
        <v>2012</v>
      </c>
      <c r="G25340" t="s">
        <v>480</v>
      </c>
      <c r="H25340">
        <v>295.06473</v>
      </c>
    </row>
    <row r="25341" spans="1:8">
      <c r="A25341" t="s">
        <v>429</v>
      </c>
      <c r="B25341">
        <v>4100</v>
      </c>
      <c r="C25341" t="s">
        <v>449</v>
      </c>
      <c r="D25341" t="s">
        <v>475</v>
      </c>
      <c r="E25341" t="s">
        <v>33</v>
      </c>
      <c r="F25341">
        <v>2014</v>
      </c>
      <c r="G25341" t="s">
        <v>480</v>
      </c>
      <c r="H25341">
        <v>18.576831599999998</v>
      </c>
    </row>
    <row r="25342" spans="1:8">
      <c r="A25342" t="s">
        <v>464</v>
      </c>
      <c r="B25342">
        <v>4100</v>
      </c>
      <c r="C25342" t="s">
        <v>449</v>
      </c>
      <c r="D25342" t="s">
        <v>475</v>
      </c>
      <c r="E25342" t="s">
        <v>15</v>
      </c>
      <c r="F25342">
        <v>2012</v>
      </c>
      <c r="G25342" t="s">
        <v>480</v>
      </c>
      <c r="H25342">
        <v>1773.7001388000001</v>
      </c>
    </row>
    <row r="25343" spans="1:8">
      <c r="A25343" t="s">
        <v>464</v>
      </c>
      <c r="B25343">
        <v>4100</v>
      </c>
      <c r="C25343" t="s">
        <v>449</v>
      </c>
      <c r="D25343" t="s">
        <v>475</v>
      </c>
      <c r="E25343" t="s">
        <v>18</v>
      </c>
      <c r="F25343">
        <v>2012</v>
      </c>
      <c r="G25343" t="s">
        <v>480</v>
      </c>
      <c r="H25343">
        <v>160.7019444</v>
      </c>
    </row>
    <row r="25344" spans="1:8">
      <c r="A25344" t="s">
        <v>464</v>
      </c>
      <c r="B25344">
        <v>4100</v>
      </c>
      <c r="C25344" t="s">
        <v>449</v>
      </c>
      <c r="D25344" t="s">
        <v>475</v>
      </c>
      <c r="E25344" t="s">
        <v>17</v>
      </c>
      <c r="F25344">
        <v>2010</v>
      </c>
      <c r="G25344" t="s">
        <v>480</v>
      </c>
      <c r="H25344">
        <v>331.28473680000002</v>
      </c>
    </row>
    <row r="25345" spans="1:8">
      <c r="A25345" t="s">
        <v>464</v>
      </c>
      <c r="B25345">
        <v>4100</v>
      </c>
      <c r="C25345" t="s">
        <v>449</v>
      </c>
      <c r="D25345" t="s">
        <v>475</v>
      </c>
      <c r="E25345" t="s">
        <v>22</v>
      </c>
      <c r="F25345">
        <v>2013</v>
      </c>
      <c r="G25345" t="s">
        <v>480</v>
      </c>
      <c r="H25345">
        <v>90.656780400000002</v>
      </c>
    </row>
    <row r="25346" spans="1:8">
      <c r="A25346" t="s">
        <v>464</v>
      </c>
      <c r="B25346">
        <v>4100</v>
      </c>
      <c r="C25346" t="s">
        <v>449</v>
      </c>
      <c r="D25346" t="s">
        <v>475</v>
      </c>
      <c r="E25346" t="s">
        <v>479</v>
      </c>
      <c r="F25346">
        <v>2009</v>
      </c>
      <c r="G25346" t="s">
        <v>480</v>
      </c>
      <c r="H25346">
        <v>1236.1024583999999</v>
      </c>
    </row>
    <row r="25347" spans="1:8">
      <c r="A25347" t="s">
        <v>497</v>
      </c>
      <c r="B25347">
        <v>4100</v>
      </c>
      <c r="C25347" t="s">
        <v>449</v>
      </c>
      <c r="D25347" t="s">
        <v>475</v>
      </c>
      <c r="E25347" t="s">
        <v>11</v>
      </c>
      <c r="F25347">
        <v>2010</v>
      </c>
      <c r="G25347" t="s">
        <v>480</v>
      </c>
      <c r="H25347">
        <v>0.6154596</v>
      </c>
    </row>
    <row r="25348" spans="1:8">
      <c r="A25348" t="s">
        <v>456</v>
      </c>
      <c r="B25348">
        <v>4100</v>
      </c>
      <c r="C25348" t="s">
        <v>449</v>
      </c>
      <c r="D25348" t="s">
        <v>475</v>
      </c>
      <c r="E25348" t="s">
        <v>20</v>
      </c>
      <c r="F25348">
        <v>2010</v>
      </c>
      <c r="G25348" t="s">
        <v>480</v>
      </c>
      <c r="H25348">
        <v>11.509513200000001</v>
      </c>
    </row>
    <row r="25349" spans="1:8">
      <c r="A25349" t="s">
        <v>456</v>
      </c>
      <c r="B25349">
        <v>4100</v>
      </c>
      <c r="C25349" t="s">
        <v>449</v>
      </c>
      <c r="D25349" t="s">
        <v>475</v>
      </c>
      <c r="E25349" t="s">
        <v>30</v>
      </c>
      <c r="F25349">
        <v>2009</v>
      </c>
      <c r="G25349" t="s">
        <v>480</v>
      </c>
      <c r="H25349">
        <v>6.0917940000000002</v>
      </c>
    </row>
    <row r="25350" spans="1:8">
      <c r="A25350" t="s">
        <v>456</v>
      </c>
      <c r="B25350">
        <v>4100</v>
      </c>
      <c r="C25350" t="s">
        <v>449</v>
      </c>
      <c r="D25350" t="s">
        <v>475</v>
      </c>
      <c r="E25350" t="s">
        <v>37</v>
      </c>
      <c r="F25350">
        <v>2012</v>
      </c>
      <c r="G25350" t="s">
        <v>480</v>
      </c>
      <c r="H25350">
        <v>157.01337359999999</v>
      </c>
    </row>
    <row r="25351" spans="1:8">
      <c r="A25351" t="s">
        <v>461</v>
      </c>
      <c r="B25351">
        <v>4100</v>
      </c>
      <c r="C25351" t="s">
        <v>449</v>
      </c>
      <c r="D25351" t="s">
        <v>475</v>
      </c>
      <c r="E25351" t="s">
        <v>3</v>
      </c>
      <c r="F25351">
        <v>2011</v>
      </c>
      <c r="G25351" t="s">
        <v>480</v>
      </c>
      <c r="H25351">
        <v>8.3736000000000005E-2</v>
      </c>
    </row>
    <row r="25352" spans="1:8">
      <c r="A25352" t="s">
        <v>465</v>
      </c>
      <c r="B25352">
        <v>4100</v>
      </c>
      <c r="C25352" t="s">
        <v>449</v>
      </c>
      <c r="D25352" t="s">
        <v>475</v>
      </c>
      <c r="E25352" t="s">
        <v>6</v>
      </c>
      <c r="F25352">
        <v>2013</v>
      </c>
      <c r="G25352" t="s">
        <v>480</v>
      </c>
      <c r="H25352">
        <v>7.6074156000000004</v>
      </c>
    </row>
    <row r="25353" spans="1:8">
      <c r="A25353" t="s">
        <v>429</v>
      </c>
      <c r="B25353">
        <v>5100</v>
      </c>
      <c r="C25353" t="s">
        <v>434</v>
      </c>
      <c r="D25353" t="s">
        <v>475</v>
      </c>
      <c r="E25353" t="s">
        <v>6</v>
      </c>
      <c r="F25353">
        <v>2012</v>
      </c>
      <c r="G25353" t="s">
        <v>480</v>
      </c>
      <c r="H25353">
        <v>171.41596559999999</v>
      </c>
    </row>
    <row r="25354" spans="1:8">
      <c r="A25354" t="s">
        <v>429</v>
      </c>
      <c r="B25354">
        <v>5100</v>
      </c>
      <c r="C25354" t="s">
        <v>434</v>
      </c>
      <c r="D25354" t="s">
        <v>475</v>
      </c>
      <c r="E25354" t="s">
        <v>9</v>
      </c>
      <c r="F25354">
        <v>2009</v>
      </c>
      <c r="G25354" t="s">
        <v>480</v>
      </c>
      <c r="H25354">
        <v>294.83026919999998</v>
      </c>
    </row>
    <row r="25355" spans="1:8">
      <c r="A25355" t="s">
        <v>429</v>
      </c>
      <c r="B25355">
        <v>5100</v>
      </c>
      <c r="C25355" t="s">
        <v>434</v>
      </c>
      <c r="D25355" t="s">
        <v>475</v>
      </c>
      <c r="E25355" t="s">
        <v>14</v>
      </c>
      <c r="F25355">
        <v>2010</v>
      </c>
      <c r="G25355" t="s">
        <v>480</v>
      </c>
      <c r="H25355">
        <v>246.23826840000001</v>
      </c>
    </row>
    <row r="25356" spans="1:8">
      <c r="A25356" t="s">
        <v>429</v>
      </c>
      <c r="B25356">
        <v>7200</v>
      </c>
      <c r="C25356" t="s">
        <v>436</v>
      </c>
      <c r="D25356" t="s">
        <v>475</v>
      </c>
      <c r="E25356" t="s">
        <v>6</v>
      </c>
      <c r="F25356">
        <v>2010</v>
      </c>
      <c r="G25356" t="s">
        <v>480</v>
      </c>
      <c r="H25356">
        <v>0.35169119999999998</v>
      </c>
    </row>
    <row r="25357" spans="1:8">
      <c r="A25357" t="s">
        <v>429</v>
      </c>
      <c r="B25357">
        <v>7200</v>
      </c>
      <c r="C25357" t="s">
        <v>436</v>
      </c>
      <c r="D25357" t="s">
        <v>475</v>
      </c>
      <c r="E25357" t="s">
        <v>14</v>
      </c>
      <c r="F25357">
        <v>2009</v>
      </c>
      <c r="G25357" t="s">
        <v>480</v>
      </c>
      <c r="H25357">
        <v>6.0541128000000004</v>
      </c>
    </row>
    <row r="25358" spans="1:8">
      <c r="A25358" t="s">
        <v>429</v>
      </c>
      <c r="B25358">
        <v>7200</v>
      </c>
      <c r="C25358" t="s">
        <v>436</v>
      </c>
      <c r="D25358" t="s">
        <v>475</v>
      </c>
      <c r="E25358" t="s">
        <v>343</v>
      </c>
      <c r="F25358">
        <v>2011</v>
      </c>
      <c r="G25358" t="s">
        <v>480</v>
      </c>
      <c r="H25358">
        <v>1.1764908000000001</v>
      </c>
    </row>
    <row r="25359" spans="1:8">
      <c r="A25359" t="s">
        <v>429</v>
      </c>
      <c r="B25359">
        <v>4000</v>
      </c>
      <c r="C25359" t="s">
        <v>433</v>
      </c>
      <c r="D25359" t="s">
        <v>475</v>
      </c>
      <c r="E25359" t="s">
        <v>10</v>
      </c>
      <c r="F25359">
        <v>2010</v>
      </c>
      <c r="G25359" t="s">
        <v>468</v>
      </c>
      <c r="H25359">
        <v>465.2916444</v>
      </c>
    </row>
    <row r="25360" spans="1:8">
      <c r="A25360" t="s">
        <v>429</v>
      </c>
      <c r="B25360">
        <v>4000</v>
      </c>
      <c r="C25360" t="s">
        <v>433</v>
      </c>
      <c r="D25360" t="s">
        <v>475</v>
      </c>
      <c r="E25360" t="s">
        <v>11</v>
      </c>
      <c r="F25360">
        <v>2009</v>
      </c>
      <c r="G25360" t="s">
        <v>468</v>
      </c>
      <c r="H25360">
        <v>314.91016200000001</v>
      </c>
    </row>
    <row r="25361" spans="1:8">
      <c r="A25361" t="s">
        <v>429</v>
      </c>
      <c r="B25361">
        <v>4000</v>
      </c>
      <c r="C25361" t="s">
        <v>433</v>
      </c>
      <c r="D25361" t="s">
        <v>475</v>
      </c>
      <c r="E25361" t="s">
        <v>13</v>
      </c>
      <c r="F25361">
        <v>2011</v>
      </c>
      <c r="G25361" t="s">
        <v>468</v>
      </c>
      <c r="H25361">
        <v>1.9049940000000001</v>
      </c>
    </row>
    <row r="25362" spans="1:8">
      <c r="A25362" t="s">
        <v>429</v>
      </c>
      <c r="B25362">
        <v>7200</v>
      </c>
      <c r="C25362" t="s">
        <v>436</v>
      </c>
      <c r="D25362" t="s">
        <v>475</v>
      </c>
      <c r="E25362" t="s">
        <v>6</v>
      </c>
      <c r="F25362">
        <v>2012</v>
      </c>
      <c r="G25362" t="s">
        <v>468</v>
      </c>
      <c r="H25362">
        <v>0.27632879999999999</v>
      </c>
    </row>
    <row r="25363" spans="1:8">
      <c r="A25363" t="s">
        <v>429</v>
      </c>
      <c r="B25363">
        <v>7200</v>
      </c>
      <c r="C25363" t="s">
        <v>436</v>
      </c>
      <c r="D25363" t="s">
        <v>475</v>
      </c>
      <c r="E25363" t="s">
        <v>20</v>
      </c>
      <c r="F25363">
        <v>2014</v>
      </c>
      <c r="G25363" t="s">
        <v>468</v>
      </c>
      <c r="H25363">
        <v>48.474770399999997</v>
      </c>
    </row>
    <row r="25364" spans="1:8">
      <c r="A25364" t="s">
        <v>429</v>
      </c>
      <c r="B25364">
        <v>7200</v>
      </c>
      <c r="C25364" t="s">
        <v>436</v>
      </c>
      <c r="D25364" t="s">
        <v>475</v>
      </c>
      <c r="E25364" t="s">
        <v>34</v>
      </c>
      <c r="F25364">
        <v>2013</v>
      </c>
      <c r="G25364" t="s">
        <v>468</v>
      </c>
      <c r="H25364">
        <v>24.476032799999999</v>
      </c>
    </row>
    <row r="25365" spans="1:8">
      <c r="A25365" t="s">
        <v>429</v>
      </c>
      <c r="B25365">
        <v>7200</v>
      </c>
      <c r="C25365" t="s">
        <v>436</v>
      </c>
      <c r="D25365" t="s">
        <v>475</v>
      </c>
      <c r="E25365" t="s">
        <v>35</v>
      </c>
      <c r="F25365">
        <v>2011</v>
      </c>
      <c r="G25365" t="s">
        <v>468</v>
      </c>
      <c r="H25365">
        <v>1.2267323999999999</v>
      </c>
    </row>
    <row r="25366" spans="1:8">
      <c r="A25366" t="s">
        <v>464</v>
      </c>
      <c r="B25366">
        <v>5547</v>
      </c>
      <c r="C25366" t="s">
        <v>508</v>
      </c>
      <c r="D25366" t="s">
        <v>475</v>
      </c>
      <c r="E25366" t="s">
        <v>15</v>
      </c>
      <c r="F25366">
        <v>2011</v>
      </c>
      <c r="G25366" t="s">
        <v>480</v>
      </c>
      <c r="H25366">
        <v>18.338183999999998</v>
      </c>
    </row>
    <row r="25367" spans="1:8">
      <c r="A25367" t="s">
        <v>464</v>
      </c>
      <c r="B25367">
        <v>5547</v>
      </c>
      <c r="C25367" t="s">
        <v>508</v>
      </c>
      <c r="D25367" t="s">
        <v>475</v>
      </c>
      <c r="E25367" t="s">
        <v>17</v>
      </c>
      <c r="F25367">
        <v>2010</v>
      </c>
      <c r="G25367" t="s">
        <v>480</v>
      </c>
      <c r="H25367">
        <v>0.89178840000000004</v>
      </c>
    </row>
    <row r="25368" spans="1:8">
      <c r="A25368" t="s">
        <v>464</v>
      </c>
      <c r="B25368">
        <v>5547</v>
      </c>
      <c r="C25368" t="s">
        <v>508</v>
      </c>
      <c r="D25368" t="s">
        <v>475</v>
      </c>
      <c r="E25368" t="s">
        <v>23</v>
      </c>
      <c r="F25368">
        <v>2013</v>
      </c>
      <c r="G25368" t="s">
        <v>480</v>
      </c>
      <c r="H25368">
        <v>2.2859927999999998</v>
      </c>
    </row>
    <row r="25369" spans="1:8">
      <c r="A25369" t="s">
        <v>464</v>
      </c>
      <c r="B25369">
        <v>5547</v>
      </c>
      <c r="C25369" t="s">
        <v>508</v>
      </c>
      <c r="D25369" t="s">
        <v>475</v>
      </c>
      <c r="E25369" t="s">
        <v>24</v>
      </c>
      <c r="F25369">
        <v>2010</v>
      </c>
      <c r="G25369" t="s">
        <v>480</v>
      </c>
      <c r="H25369">
        <v>0.12979080000000001</v>
      </c>
    </row>
    <row r="25370" spans="1:8">
      <c r="A25370" t="s">
        <v>464</v>
      </c>
      <c r="B25370">
        <v>5547</v>
      </c>
      <c r="C25370" t="s">
        <v>508</v>
      </c>
      <c r="D25370" t="s">
        <v>475</v>
      </c>
      <c r="E25370" t="s">
        <v>27</v>
      </c>
      <c r="F25370">
        <v>2014</v>
      </c>
      <c r="G25370" t="s">
        <v>480</v>
      </c>
      <c r="H25370">
        <v>0.16328519999999999</v>
      </c>
    </row>
    <row r="25371" spans="1:8">
      <c r="A25371" t="s">
        <v>429</v>
      </c>
      <c r="B25371">
        <v>2100</v>
      </c>
      <c r="C25371" t="s">
        <v>509</v>
      </c>
      <c r="D25371" t="s">
        <v>475</v>
      </c>
      <c r="E25371" t="s">
        <v>29</v>
      </c>
      <c r="F25371">
        <v>2009</v>
      </c>
      <c r="G25371" t="s">
        <v>490</v>
      </c>
      <c r="H25371">
        <v>74.211029999999994</v>
      </c>
    </row>
    <row r="25372" spans="1:8">
      <c r="A25372" t="s">
        <v>464</v>
      </c>
      <c r="B25372">
        <v>2100</v>
      </c>
      <c r="C25372" t="s">
        <v>509</v>
      </c>
      <c r="D25372" t="s">
        <v>475</v>
      </c>
      <c r="E25372" t="s">
        <v>3</v>
      </c>
      <c r="F25372">
        <v>2012</v>
      </c>
      <c r="G25372" t="s">
        <v>490</v>
      </c>
      <c r="H25372">
        <v>139.13155080000001</v>
      </c>
    </row>
    <row r="25373" spans="1:8">
      <c r="A25373" t="s">
        <v>464</v>
      </c>
      <c r="B25373">
        <v>2100</v>
      </c>
      <c r="C25373" t="s">
        <v>509</v>
      </c>
      <c r="D25373" t="s">
        <v>475</v>
      </c>
      <c r="E25373" t="s">
        <v>35</v>
      </c>
      <c r="F25373">
        <v>2010</v>
      </c>
      <c r="G25373" t="s">
        <v>490</v>
      </c>
      <c r="H25373">
        <v>10.546549199999999</v>
      </c>
    </row>
    <row r="25374" spans="1:8">
      <c r="A25374" t="s">
        <v>464</v>
      </c>
      <c r="B25374">
        <v>2100</v>
      </c>
      <c r="C25374" t="s">
        <v>509</v>
      </c>
      <c r="D25374" t="s">
        <v>475</v>
      </c>
      <c r="E25374" t="s">
        <v>34</v>
      </c>
      <c r="F25374">
        <v>2010</v>
      </c>
      <c r="G25374" t="s">
        <v>490</v>
      </c>
      <c r="H25374">
        <v>102.91991760000001</v>
      </c>
    </row>
    <row r="25375" spans="1:8">
      <c r="A25375" t="s">
        <v>464</v>
      </c>
      <c r="B25375">
        <v>2100</v>
      </c>
      <c r="C25375" t="s">
        <v>509</v>
      </c>
      <c r="D25375" t="s">
        <v>475</v>
      </c>
      <c r="E25375" t="s">
        <v>482</v>
      </c>
      <c r="F25375">
        <v>2012</v>
      </c>
      <c r="G25375" t="s">
        <v>490</v>
      </c>
      <c r="H25375">
        <v>417.05133480000001</v>
      </c>
    </row>
    <row r="25376" spans="1:8">
      <c r="A25376" t="s">
        <v>438</v>
      </c>
      <c r="B25376">
        <v>2100</v>
      </c>
      <c r="C25376" t="s">
        <v>509</v>
      </c>
      <c r="D25376" t="s">
        <v>475</v>
      </c>
      <c r="E25376" t="s">
        <v>482</v>
      </c>
      <c r="F25376">
        <v>2011</v>
      </c>
      <c r="G25376" t="s">
        <v>490</v>
      </c>
      <c r="H25376">
        <v>1.8673128000000001</v>
      </c>
    </row>
    <row r="25377" spans="1:8">
      <c r="A25377" t="s">
        <v>463</v>
      </c>
      <c r="B25377">
        <v>2100</v>
      </c>
      <c r="C25377" t="s">
        <v>509</v>
      </c>
      <c r="D25377" t="s">
        <v>475</v>
      </c>
      <c r="E25377" t="s">
        <v>5</v>
      </c>
      <c r="F25377">
        <v>2014</v>
      </c>
      <c r="G25377" t="s">
        <v>490</v>
      </c>
      <c r="H25377">
        <v>42.935634</v>
      </c>
    </row>
    <row r="25378" spans="1:8">
      <c r="A25378" t="s">
        <v>429</v>
      </c>
      <c r="B25378">
        <v>5540</v>
      </c>
      <c r="C25378" t="s">
        <v>510</v>
      </c>
      <c r="D25378" t="s">
        <v>475</v>
      </c>
      <c r="E25378" t="s">
        <v>36</v>
      </c>
      <c r="F25378">
        <v>2013</v>
      </c>
      <c r="G25378" t="s">
        <v>483</v>
      </c>
      <c r="H25378">
        <v>41.3069688</v>
      </c>
    </row>
    <row r="25379" spans="1:8">
      <c r="A25379" t="s">
        <v>429</v>
      </c>
      <c r="B25379">
        <v>5547</v>
      </c>
      <c r="C25379" t="s">
        <v>508</v>
      </c>
      <c r="D25379" t="s">
        <v>475</v>
      </c>
      <c r="E25379" t="s">
        <v>479</v>
      </c>
      <c r="F25379">
        <v>2010</v>
      </c>
      <c r="G25379" t="s">
        <v>483</v>
      </c>
      <c r="H25379">
        <v>0.29726279999999999</v>
      </c>
    </row>
    <row r="25380" spans="1:8">
      <c r="A25380" t="s">
        <v>429</v>
      </c>
      <c r="B25380">
        <v>2118</v>
      </c>
      <c r="C25380" t="s">
        <v>440</v>
      </c>
      <c r="D25380" t="s">
        <v>475</v>
      </c>
      <c r="E25380" t="s">
        <v>479</v>
      </c>
      <c r="F25380">
        <v>2009</v>
      </c>
      <c r="G25380" t="s">
        <v>480</v>
      </c>
      <c r="H25380">
        <v>19.924981200000001</v>
      </c>
    </row>
    <row r="25381" spans="1:8">
      <c r="A25381" t="s">
        <v>464</v>
      </c>
      <c r="B25381">
        <v>2100</v>
      </c>
      <c r="C25381" t="s">
        <v>509</v>
      </c>
      <c r="D25381" t="s">
        <v>475</v>
      </c>
      <c r="E25381" t="s">
        <v>29</v>
      </c>
      <c r="F25381">
        <v>2012</v>
      </c>
      <c r="G25381" t="s">
        <v>490</v>
      </c>
      <c r="H25381">
        <v>33.682805999999999</v>
      </c>
    </row>
    <row r="25382" spans="1:8">
      <c r="A25382" t="s">
        <v>464</v>
      </c>
      <c r="B25382">
        <v>2100</v>
      </c>
      <c r="C25382" t="s">
        <v>509</v>
      </c>
      <c r="D25382" t="s">
        <v>475</v>
      </c>
      <c r="E25382" t="s">
        <v>30</v>
      </c>
      <c r="F25382">
        <v>2014</v>
      </c>
      <c r="G25382" t="s">
        <v>490</v>
      </c>
      <c r="H25382">
        <v>266.41445759999999</v>
      </c>
    </row>
    <row r="25383" spans="1:8">
      <c r="A25383" t="s">
        <v>464</v>
      </c>
      <c r="B25383">
        <v>2121</v>
      </c>
      <c r="C25383" t="s">
        <v>441</v>
      </c>
      <c r="D25383" t="s">
        <v>475</v>
      </c>
      <c r="E25383" t="s">
        <v>3</v>
      </c>
      <c r="F25383">
        <v>2013</v>
      </c>
      <c r="G25383" t="s">
        <v>490</v>
      </c>
      <c r="H25383">
        <v>35.993919599999998</v>
      </c>
    </row>
    <row r="25384" spans="1:8">
      <c r="A25384" t="s">
        <v>462</v>
      </c>
      <c r="B25384">
        <v>2410</v>
      </c>
      <c r="C25384" t="s">
        <v>445</v>
      </c>
      <c r="D25384" t="s">
        <v>475</v>
      </c>
      <c r="E25384" t="s">
        <v>12</v>
      </c>
      <c r="F25384">
        <v>2011</v>
      </c>
      <c r="G25384" t="s">
        <v>490</v>
      </c>
      <c r="H25384">
        <v>0.85410719999999996</v>
      </c>
    </row>
    <row r="25385" spans="1:8">
      <c r="A25385" t="s">
        <v>464</v>
      </c>
      <c r="B25385">
        <v>5540</v>
      </c>
      <c r="C25385" t="s">
        <v>510</v>
      </c>
      <c r="D25385" t="s">
        <v>475</v>
      </c>
      <c r="E25385" t="s">
        <v>29</v>
      </c>
      <c r="F25385">
        <v>2014</v>
      </c>
      <c r="G25385" t="s">
        <v>483</v>
      </c>
      <c r="H25385">
        <v>6.2425188</v>
      </c>
    </row>
    <row r="25386" spans="1:8">
      <c r="A25386" t="s">
        <v>464</v>
      </c>
      <c r="B25386">
        <v>5547</v>
      </c>
      <c r="C25386" t="s">
        <v>508</v>
      </c>
      <c r="D25386" t="s">
        <v>475</v>
      </c>
      <c r="E25386" t="s">
        <v>29</v>
      </c>
      <c r="F25386">
        <v>2013</v>
      </c>
      <c r="G25386" t="s">
        <v>483</v>
      </c>
      <c r="H25386">
        <v>4.8106331999999998</v>
      </c>
    </row>
    <row r="25387" spans="1:8">
      <c r="A25387" t="s">
        <v>464</v>
      </c>
      <c r="B25387">
        <v>5547</v>
      </c>
      <c r="C25387" t="s">
        <v>508</v>
      </c>
      <c r="D25387" t="s">
        <v>475</v>
      </c>
      <c r="E25387" t="s">
        <v>3</v>
      </c>
      <c r="F25387">
        <v>2014</v>
      </c>
      <c r="G25387" t="s">
        <v>483</v>
      </c>
      <c r="H25387">
        <v>19.221598799999999</v>
      </c>
    </row>
    <row r="25388" spans="1:8">
      <c r="A25388" t="s">
        <v>464</v>
      </c>
      <c r="B25388">
        <v>3286</v>
      </c>
      <c r="C25388" t="s">
        <v>511</v>
      </c>
      <c r="D25388" t="s">
        <v>475</v>
      </c>
      <c r="E25388" t="s">
        <v>30</v>
      </c>
      <c r="F25388">
        <v>2014</v>
      </c>
      <c r="G25388" t="s">
        <v>480</v>
      </c>
      <c r="H25388">
        <v>2.6000027999999999</v>
      </c>
    </row>
    <row r="25389" spans="1:8">
      <c r="A25389" t="s">
        <v>464</v>
      </c>
      <c r="B25389">
        <v>5547</v>
      </c>
      <c r="C25389" t="s">
        <v>508</v>
      </c>
      <c r="D25389" t="s">
        <v>475</v>
      </c>
      <c r="E25389" t="s">
        <v>29</v>
      </c>
      <c r="F25389">
        <v>2012</v>
      </c>
      <c r="G25389" t="s">
        <v>480</v>
      </c>
      <c r="H25389">
        <v>5.0492808</v>
      </c>
    </row>
    <row r="25390" spans="1:8">
      <c r="A25390" t="s">
        <v>429</v>
      </c>
      <c r="B25390">
        <v>2100</v>
      </c>
      <c r="C25390" t="s">
        <v>509</v>
      </c>
      <c r="D25390" t="s">
        <v>475</v>
      </c>
      <c r="E25390" t="s">
        <v>30</v>
      </c>
      <c r="F25390">
        <v>2011</v>
      </c>
      <c r="G25390" t="s">
        <v>490</v>
      </c>
      <c r="H25390">
        <v>1789.75233</v>
      </c>
    </row>
    <row r="25391" spans="1:8">
      <c r="A25391" t="s">
        <v>464</v>
      </c>
      <c r="B25391">
        <v>2100</v>
      </c>
      <c r="C25391" t="s">
        <v>509</v>
      </c>
      <c r="D25391" t="s">
        <v>475</v>
      </c>
      <c r="E25391" t="s">
        <v>6</v>
      </c>
      <c r="F25391">
        <v>2011</v>
      </c>
      <c r="G25391" t="s">
        <v>490</v>
      </c>
      <c r="H25391">
        <v>85.519576799999996</v>
      </c>
    </row>
    <row r="25392" spans="1:8">
      <c r="A25392" t="s">
        <v>464</v>
      </c>
      <c r="B25392">
        <v>2100</v>
      </c>
      <c r="C25392" t="s">
        <v>509</v>
      </c>
      <c r="D25392" t="s">
        <v>475</v>
      </c>
      <c r="E25392" t="s">
        <v>33</v>
      </c>
      <c r="F25392">
        <v>2009</v>
      </c>
      <c r="G25392" t="s">
        <v>490</v>
      </c>
      <c r="H25392">
        <v>20.913066000000001</v>
      </c>
    </row>
    <row r="25393" spans="1:8">
      <c r="A25393" t="s">
        <v>464</v>
      </c>
      <c r="B25393">
        <v>3286</v>
      </c>
      <c r="C25393" t="s">
        <v>511</v>
      </c>
      <c r="D25393" t="s">
        <v>475</v>
      </c>
      <c r="E25393" t="s">
        <v>6</v>
      </c>
      <c r="F25393">
        <v>2012</v>
      </c>
      <c r="G25393" t="s">
        <v>503</v>
      </c>
      <c r="H25393">
        <v>0.1214172</v>
      </c>
    </row>
    <row r="25394" spans="1:8">
      <c r="A25394" t="s">
        <v>464</v>
      </c>
      <c r="B25394">
        <v>3286</v>
      </c>
      <c r="C25394" t="s">
        <v>511</v>
      </c>
      <c r="D25394" t="s">
        <v>475</v>
      </c>
      <c r="E25394" t="s">
        <v>33</v>
      </c>
      <c r="F25394">
        <v>2009</v>
      </c>
      <c r="G25394" t="s">
        <v>503</v>
      </c>
      <c r="H25394">
        <v>0.20096639999999999</v>
      </c>
    </row>
    <row r="25395" spans="1:8">
      <c r="A25395" t="s">
        <v>464</v>
      </c>
      <c r="B25395">
        <v>5540</v>
      </c>
      <c r="C25395" t="s">
        <v>510</v>
      </c>
      <c r="D25395" t="s">
        <v>475</v>
      </c>
      <c r="E25395" t="s">
        <v>8</v>
      </c>
      <c r="F25395">
        <v>2012</v>
      </c>
      <c r="G25395" t="s">
        <v>483</v>
      </c>
      <c r="H25395">
        <v>0.90434879999999995</v>
      </c>
    </row>
    <row r="25396" spans="1:8">
      <c r="A25396" t="s">
        <v>464</v>
      </c>
      <c r="B25396">
        <v>5540</v>
      </c>
      <c r="C25396" t="s">
        <v>510</v>
      </c>
      <c r="D25396" t="s">
        <v>475</v>
      </c>
      <c r="E25396" t="s">
        <v>12</v>
      </c>
      <c r="F25396">
        <v>2014</v>
      </c>
      <c r="G25396" t="s">
        <v>483</v>
      </c>
      <c r="H25396">
        <v>1.5072479999999999</v>
      </c>
    </row>
    <row r="25397" spans="1:8">
      <c r="A25397" t="s">
        <v>464</v>
      </c>
      <c r="B25397">
        <v>5540</v>
      </c>
      <c r="C25397" t="s">
        <v>510</v>
      </c>
      <c r="D25397" t="s">
        <v>475</v>
      </c>
      <c r="E25397" t="s">
        <v>33</v>
      </c>
      <c r="F25397">
        <v>2009</v>
      </c>
      <c r="G25397" t="s">
        <v>483</v>
      </c>
      <c r="H25397">
        <v>2.93076E-2</v>
      </c>
    </row>
    <row r="25398" spans="1:8">
      <c r="A25398" t="s">
        <v>496</v>
      </c>
      <c r="B25398">
        <v>5540</v>
      </c>
      <c r="C25398" t="s">
        <v>510</v>
      </c>
      <c r="D25398" t="s">
        <v>475</v>
      </c>
      <c r="E25398" t="s">
        <v>22</v>
      </c>
      <c r="F25398">
        <v>2012</v>
      </c>
      <c r="G25398" t="s">
        <v>483</v>
      </c>
      <c r="H25398">
        <v>4.1868000000000001E-3</v>
      </c>
    </row>
    <row r="25399" spans="1:8">
      <c r="A25399" t="s">
        <v>429</v>
      </c>
      <c r="B25399">
        <v>5547</v>
      </c>
      <c r="C25399" t="s">
        <v>508</v>
      </c>
      <c r="D25399" t="s">
        <v>475</v>
      </c>
      <c r="E25399" t="s">
        <v>30</v>
      </c>
      <c r="F25399">
        <v>2013</v>
      </c>
      <c r="G25399" t="s">
        <v>483</v>
      </c>
      <c r="H25399">
        <v>24.208077599999999</v>
      </c>
    </row>
    <row r="25400" spans="1:8">
      <c r="A25400" t="s">
        <v>429</v>
      </c>
      <c r="B25400">
        <v>5547</v>
      </c>
      <c r="C25400" t="s">
        <v>508</v>
      </c>
      <c r="D25400" t="s">
        <v>475</v>
      </c>
      <c r="E25400" t="s">
        <v>32</v>
      </c>
      <c r="F25400">
        <v>2014</v>
      </c>
      <c r="G25400" t="s">
        <v>483</v>
      </c>
      <c r="H25400">
        <v>4.0570092000000004</v>
      </c>
    </row>
    <row r="25401" spans="1:8">
      <c r="A25401" t="s">
        <v>464</v>
      </c>
      <c r="B25401">
        <v>3286</v>
      </c>
      <c r="C25401" t="s">
        <v>511</v>
      </c>
      <c r="D25401" t="s">
        <v>475</v>
      </c>
      <c r="E25401" t="s">
        <v>9</v>
      </c>
      <c r="F25401">
        <v>2010</v>
      </c>
      <c r="G25401" t="s">
        <v>480</v>
      </c>
      <c r="H25401">
        <v>0.52334999999999998</v>
      </c>
    </row>
    <row r="25402" spans="1:8">
      <c r="A25402" t="s">
        <v>429</v>
      </c>
      <c r="B25402">
        <v>5547</v>
      </c>
      <c r="C25402" t="s">
        <v>508</v>
      </c>
      <c r="D25402" t="s">
        <v>475</v>
      </c>
      <c r="E25402" t="s">
        <v>24</v>
      </c>
      <c r="F25402">
        <v>2013</v>
      </c>
      <c r="G25402" t="s">
        <v>480</v>
      </c>
      <c r="H25402">
        <v>2.4576516000000002</v>
      </c>
    </row>
    <row r="25403" spans="1:8">
      <c r="A25403" t="s">
        <v>429</v>
      </c>
      <c r="B25403">
        <v>5547</v>
      </c>
      <c r="C25403" t="s">
        <v>508</v>
      </c>
      <c r="D25403" t="s">
        <v>475</v>
      </c>
      <c r="E25403" t="s">
        <v>26</v>
      </c>
      <c r="F25403">
        <v>2009</v>
      </c>
      <c r="G25403" t="s">
        <v>480</v>
      </c>
      <c r="H25403">
        <v>2.0934000000000001E-2</v>
      </c>
    </row>
    <row r="25404" spans="1:8">
      <c r="A25404" t="s">
        <v>464</v>
      </c>
      <c r="B25404">
        <v>5547</v>
      </c>
      <c r="C25404" t="s">
        <v>508</v>
      </c>
      <c r="D25404" t="s">
        <v>475</v>
      </c>
      <c r="E25404" t="s">
        <v>32</v>
      </c>
      <c r="F25404">
        <v>2010</v>
      </c>
      <c r="G25404" t="s">
        <v>480</v>
      </c>
      <c r="H25404">
        <v>3.0061224000000002</v>
      </c>
    </row>
    <row r="25405" spans="1:8">
      <c r="A25405" t="s">
        <v>429</v>
      </c>
      <c r="B25405">
        <v>2100</v>
      </c>
      <c r="C25405" t="s">
        <v>509</v>
      </c>
      <c r="D25405" t="s">
        <v>475</v>
      </c>
      <c r="E25405" t="s">
        <v>37</v>
      </c>
      <c r="F25405">
        <v>2011</v>
      </c>
      <c r="G25405" t="s">
        <v>490</v>
      </c>
      <c r="H25405">
        <v>437.36568840000001</v>
      </c>
    </row>
    <row r="25406" spans="1:8">
      <c r="A25406" t="s">
        <v>464</v>
      </c>
      <c r="B25406">
        <v>2100</v>
      </c>
      <c r="C25406" t="s">
        <v>509</v>
      </c>
      <c r="D25406" t="s">
        <v>475</v>
      </c>
      <c r="E25406" t="s">
        <v>343</v>
      </c>
      <c r="F25406">
        <v>2012</v>
      </c>
      <c r="G25406" t="s">
        <v>490</v>
      </c>
      <c r="H25406">
        <v>7.5111192000000004</v>
      </c>
    </row>
    <row r="25407" spans="1:8">
      <c r="A25407" t="s">
        <v>464</v>
      </c>
      <c r="B25407">
        <v>2100</v>
      </c>
      <c r="C25407" t="s">
        <v>509</v>
      </c>
      <c r="D25407" t="s">
        <v>475</v>
      </c>
      <c r="E25407" t="s">
        <v>31</v>
      </c>
      <c r="F25407">
        <v>2012</v>
      </c>
      <c r="G25407" t="s">
        <v>490</v>
      </c>
      <c r="H25407">
        <v>126.9395892</v>
      </c>
    </row>
    <row r="25408" spans="1:8">
      <c r="A25408" t="s">
        <v>462</v>
      </c>
      <c r="B25408">
        <v>2100</v>
      </c>
      <c r="C25408" t="s">
        <v>509</v>
      </c>
      <c r="D25408" t="s">
        <v>475</v>
      </c>
      <c r="E25408" t="s">
        <v>17</v>
      </c>
      <c r="F25408">
        <v>2011</v>
      </c>
      <c r="G25408" t="s">
        <v>490</v>
      </c>
      <c r="H25408">
        <v>44.656408800000001</v>
      </c>
    </row>
    <row r="25409" spans="1:8">
      <c r="A25409" t="s">
        <v>462</v>
      </c>
      <c r="B25409">
        <v>2100</v>
      </c>
      <c r="C25409" t="s">
        <v>509</v>
      </c>
      <c r="D25409" t="s">
        <v>475</v>
      </c>
      <c r="E25409" t="s">
        <v>32</v>
      </c>
      <c r="F25409">
        <v>2009</v>
      </c>
      <c r="G25409" t="s">
        <v>490</v>
      </c>
      <c r="H25409">
        <v>13.640594399999999</v>
      </c>
    </row>
    <row r="25410" spans="1:8">
      <c r="A25410" t="s">
        <v>498</v>
      </c>
      <c r="B25410">
        <v>2100</v>
      </c>
      <c r="C25410" t="s">
        <v>509</v>
      </c>
      <c r="D25410" t="s">
        <v>475</v>
      </c>
      <c r="E25410" t="s">
        <v>37</v>
      </c>
      <c r="F25410">
        <v>2014</v>
      </c>
      <c r="G25410" t="s">
        <v>490</v>
      </c>
      <c r="H25410">
        <v>8.0302824000000008</v>
      </c>
    </row>
    <row r="25411" spans="1:8">
      <c r="A25411" t="s">
        <v>463</v>
      </c>
      <c r="B25411">
        <v>2100</v>
      </c>
      <c r="C25411" t="s">
        <v>509</v>
      </c>
      <c r="D25411" t="s">
        <v>475</v>
      </c>
      <c r="E25411" t="s">
        <v>14</v>
      </c>
      <c r="F25411">
        <v>2012</v>
      </c>
      <c r="G25411" t="s">
        <v>490</v>
      </c>
      <c r="H25411">
        <v>25.598095199999999</v>
      </c>
    </row>
    <row r="25412" spans="1:8">
      <c r="A25412" t="s">
        <v>463</v>
      </c>
      <c r="B25412">
        <v>2100</v>
      </c>
      <c r="C25412" t="s">
        <v>509</v>
      </c>
      <c r="D25412" t="s">
        <v>475</v>
      </c>
      <c r="E25412" t="s">
        <v>20</v>
      </c>
      <c r="F25412">
        <v>2014</v>
      </c>
      <c r="G25412" t="s">
        <v>490</v>
      </c>
      <c r="H25412">
        <v>54.721476000000003</v>
      </c>
    </row>
    <row r="25413" spans="1:8">
      <c r="A25413" t="s">
        <v>464</v>
      </c>
      <c r="B25413">
        <v>2118</v>
      </c>
      <c r="C25413" t="s">
        <v>440</v>
      </c>
      <c r="D25413" t="s">
        <v>475</v>
      </c>
      <c r="E25413" t="s">
        <v>26</v>
      </c>
      <c r="F25413">
        <v>2010</v>
      </c>
      <c r="G25413" t="s">
        <v>490</v>
      </c>
      <c r="H25413">
        <v>4.5259308000000003</v>
      </c>
    </row>
    <row r="25414" spans="1:8">
      <c r="A25414" t="s">
        <v>464</v>
      </c>
      <c r="B25414">
        <v>2118</v>
      </c>
      <c r="C25414" t="s">
        <v>440</v>
      </c>
      <c r="D25414" t="s">
        <v>475</v>
      </c>
      <c r="E25414" t="s">
        <v>32</v>
      </c>
      <c r="F25414">
        <v>2010</v>
      </c>
      <c r="G25414" t="s">
        <v>490</v>
      </c>
      <c r="H25414">
        <v>15.8428512</v>
      </c>
    </row>
    <row r="25415" spans="1:8">
      <c r="A25415" t="s">
        <v>463</v>
      </c>
      <c r="B25415">
        <v>2121</v>
      </c>
      <c r="C25415" t="s">
        <v>441</v>
      </c>
      <c r="D25415" t="s">
        <v>475</v>
      </c>
      <c r="E25415" t="s">
        <v>17</v>
      </c>
      <c r="F25415">
        <v>2012</v>
      </c>
      <c r="G25415" t="s">
        <v>490</v>
      </c>
      <c r="H25415">
        <v>29.2406112</v>
      </c>
    </row>
    <row r="25416" spans="1:8">
      <c r="A25416" t="s">
        <v>429</v>
      </c>
      <c r="B25416">
        <v>5540</v>
      </c>
      <c r="C25416" t="s">
        <v>510</v>
      </c>
      <c r="D25416" t="s">
        <v>475</v>
      </c>
      <c r="E25416" t="s">
        <v>3</v>
      </c>
      <c r="F25416">
        <v>2013</v>
      </c>
      <c r="G25416" t="s">
        <v>483</v>
      </c>
      <c r="H25416">
        <v>220.9499964</v>
      </c>
    </row>
    <row r="25417" spans="1:8">
      <c r="A25417" t="s">
        <v>429</v>
      </c>
      <c r="B25417">
        <v>5540</v>
      </c>
      <c r="C25417" t="s">
        <v>510</v>
      </c>
      <c r="D25417" t="s">
        <v>475</v>
      </c>
      <c r="E25417" t="s">
        <v>428</v>
      </c>
      <c r="F25417">
        <v>2011</v>
      </c>
      <c r="G25417" t="s">
        <v>483</v>
      </c>
      <c r="H25417">
        <v>10.069254000000001</v>
      </c>
    </row>
    <row r="25418" spans="1:8">
      <c r="A25418" t="s">
        <v>464</v>
      </c>
      <c r="B25418">
        <v>5540</v>
      </c>
      <c r="C25418" t="s">
        <v>510</v>
      </c>
      <c r="D25418" t="s">
        <v>475</v>
      </c>
      <c r="E25418" t="s">
        <v>26</v>
      </c>
      <c r="F25418">
        <v>2012</v>
      </c>
      <c r="G25418" t="s">
        <v>483</v>
      </c>
      <c r="H25418">
        <v>0.1716588</v>
      </c>
    </row>
    <row r="25419" spans="1:8">
      <c r="A25419" t="s">
        <v>464</v>
      </c>
      <c r="B25419">
        <v>5547</v>
      </c>
      <c r="C25419" t="s">
        <v>508</v>
      </c>
      <c r="D25419" t="s">
        <v>475</v>
      </c>
      <c r="E25419" t="s">
        <v>31</v>
      </c>
      <c r="F25419">
        <v>2009</v>
      </c>
      <c r="G25419" t="s">
        <v>483</v>
      </c>
      <c r="H25419">
        <v>0.5149764</v>
      </c>
    </row>
    <row r="25420" spans="1:8">
      <c r="A25420" t="s">
        <v>464</v>
      </c>
      <c r="B25420">
        <v>5547</v>
      </c>
      <c r="C25420" t="s">
        <v>508</v>
      </c>
      <c r="D25420" t="s">
        <v>475</v>
      </c>
      <c r="E25420" t="s">
        <v>30</v>
      </c>
      <c r="F25420">
        <v>2012</v>
      </c>
      <c r="G25420" t="s">
        <v>483</v>
      </c>
      <c r="H25420">
        <v>6.9668352000000002</v>
      </c>
    </row>
    <row r="25421" spans="1:8">
      <c r="A25421" t="s">
        <v>429</v>
      </c>
      <c r="B25421">
        <v>5547</v>
      </c>
      <c r="C25421" t="s">
        <v>508</v>
      </c>
      <c r="D25421" t="s">
        <v>475</v>
      </c>
      <c r="E25421" t="s">
        <v>5</v>
      </c>
      <c r="F25421">
        <v>2009</v>
      </c>
      <c r="G25421" t="s">
        <v>483</v>
      </c>
      <c r="H25421">
        <v>9.3616848000000008</v>
      </c>
    </row>
    <row r="25422" spans="1:8">
      <c r="A25422" t="s">
        <v>429</v>
      </c>
      <c r="B25422">
        <v>5547</v>
      </c>
      <c r="C25422" t="s">
        <v>508</v>
      </c>
      <c r="D25422" t="s">
        <v>475</v>
      </c>
      <c r="E25422" t="s">
        <v>3</v>
      </c>
      <c r="F25422">
        <v>2013</v>
      </c>
      <c r="G25422" t="s">
        <v>483</v>
      </c>
      <c r="H25422">
        <v>6.4686060000000003</v>
      </c>
    </row>
    <row r="25423" spans="1:8">
      <c r="A25423" t="s">
        <v>464</v>
      </c>
      <c r="B25423">
        <v>2121</v>
      </c>
      <c r="C25423" t="s">
        <v>441</v>
      </c>
      <c r="D25423" t="s">
        <v>475</v>
      </c>
      <c r="E25423" t="s">
        <v>13</v>
      </c>
      <c r="F25423">
        <v>2011</v>
      </c>
      <c r="G25423" t="s">
        <v>480</v>
      </c>
      <c r="H25423">
        <v>4.7017764</v>
      </c>
    </row>
    <row r="25424" spans="1:8">
      <c r="A25424" t="s">
        <v>462</v>
      </c>
      <c r="B25424">
        <v>2121</v>
      </c>
      <c r="C25424" t="s">
        <v>441</v>
      </c>
      <c r="D25424" t="s">
        <v>475</v>
      </c>
      <c r="E25424" t="s">
        <v>17</v>
      </c>
      <c r="F25424">
        <v>2011</v>
      </c>
      <c r="G25424" t="s">
        <v>480</v>
      </c>
      <c r="H25424">
        <v>0.14235120000000001</v>
      </c>
    </row>
    <row r="25425" spans="1:8">
      <c r="A25425" t="s">
        <v>463</v>
      </c>
      <c r="B25425">
        <v>2121</v>
      </c>
      <c r="C25425" t="s">
        <v>441</v>
      </c>
      <c r="D25425" t="s">
        <v>475</v>
      </c>
      <c r="E25425" t="s">
        <v>14</v>
      </c>
      <c r="F25425">
        <v>2014</v>
      </c>
      <c r="G25425" t="s">
        <v>480</v>
      </c>
      <c r="H25425">
        <v>25.309206</v>
      </c>
    </row>
    <row r="25426" spans="1:8">
      <c r="A25426" t="s">
        <v>463</v>
      </c>
      <c r="B25426">
        <v>2121</v>
      </c>
      <c r="C25426" t="s">
        <v>441</v>
      </c>
      <c r="D25426" t="s">
        <v>475</v>
      </c>
      <c r="E25426" t="s">
        <v>15</v>
      </c>
      <c r="F25426">
        <v>2010</v>
      </c>
      <c r="G25426" t="s">
        <v>480</v>
      </c>
      <c r="H25426">
        <v>89.802673200000001</v>
      </c>
    </row>
    <row r="25427" spans="1:8">
      <c r="A25427" t="s">
        <v>438</v>
      </c>
      <c r="B25427">
        <v>2410</v>
      </c>
      <c r="C25427" t="s">
        <v>445</v>
      </c>
      <c r="D25427" t="s">
        <v>475</v>
      </c>
      <c r="E25427" t="s">
        <v>12</v>
      </c>
      <c r="F25427">
        <v>2014</v>
      </c>
      <c r="G25427" t="s">
        <v>480</v>
      </c>
      <c r="H25427">
        <v>0.1590984</v>
      </c>
    </row>
    <row r="25428" spans="1:8">
      <c r="A25428" t="s">
        <v>429</v>
      </c>
      <c r="B25428">
        <v>3193</v>
      </c>
      <c r="C25428" t="s">
        <v>548</v>
      </c>
      <c r="D25428" t="s">
        <v>475</v>
      </c>
      <c r="E25428" t="s">
        <v>17</v>
      </c>
      <c r="F25428">
        <v>2012</v>
      </c>
      <c r="G25428" t="s">
        <v>480</v>
      </c>
      <c r="H25428">
        <v>2.7214200000000002</v>
      </c>
    </row>
    <row r="25429" spans="1:8">
      <c r="A25429" t="s">
        <v>429</v>
      </c>
      <c r="B25429">
        <v>5534</v>
      </c>
      <c r="C25429" t="s">
        <v>538</v>
      </c>
      <c r="D25429" t="s">
        <v>475</v>
      </c>
      <c r="E25429" t="s">
        <v>6</v>
      </c>
      <c r="F25429">
        <v>2009</v>
      </c>
      <c r="G25429" t="s">
        <v>480</v>
      </c>
      <c r="H25429">
        <v>1.2560399999999999E-2</v>
      </c>
    </row>
    <row r="25430" spans="1:8">
      <c r="A25430" t="s">
        <v>429</v>
      </c>
      <c r="B25430">
        <v>5534</v>
      </c>
      <c r="C25430" t="s">
        <v>538</v>
      </c>
      <c r="D25430" t="s">
        <v>475</v>
      </c>
      <c r="E25430" t="s">
        <v>5</v>
      </c>
      <c r="F25430">
        <v>2011</v>
      </c>
      <c r="G25430" t="s">
        <v>480</v>
      </c>
      <c r="H25430">
        <v>4.2119207999999997</v>
      </c>
    </row>
    <row r="25431" spans="1:8">
      <c r="A25431" t="s">
        <v>429</v>
      </c>
      <c r="B25431">
        <v>5534</v>
      </c>
      <c r="C25431" t="s">
        <v>538</v>
      </c>
      <c r="D25431" t="s">
        <v>475</v>
      </c>
      <c r="E25431" t="s">
        <v>11</v>
      </c>
      <c r="F25431">
        <v>2014</v>
      </c>
      <c r="G25431" t="s">
        <v>480</v>
      </c>
      <c r="H25431">
        <v>2.1436416</v>
      </c>
    </row>
    <row r="25432" spans="1:8">
      <c r="A25432" t="s">
        <v>429</v>
      </c>
      <c r="B25432">
        <v>5534</v>
      </c>
      <c r="C25432" t="s">
        <v>538</v>
      </c>
      <c r="D25432" t="s">
        <v>475</v>
      </c>
      <c r="E25432" t="s">
        <v>20</v>
      </c>
      <c r="F25432">
        <v>2011</v>
      </c>
      <c r="G25432" t="s">
        <v>480</v>
      </c>
      <c r="H25432">
        <v>38.866064399999999</v>
      </c>
    </row>
    <row r="25433" spans="1:8">
      <c r="A25433" t="s">
        <v>429</v>
      </c>
      <c r="B25433">
        <v>5534</v>
      </c>
      <c r="C25433" t="s">
        <v>538</v>
      </c>
      <c r="D25433" t="s">
        <v>475</v>
      </c>
      <c r="E25433" t="s">
        <v>34</v>
      </c>
      <c r="F25433">
        <v>2012</v>
      </c>
      <c r="G25433" t="s">
        <v>480</v>
      </c>
      <c r="H25433">
        <v>6.6988800000000001E-2</v>
      </c>
    </row>
    <row r="25434" spans="1:8">
      <c r="A25434" t="s">
        <v>429</v>
      </c>
      <c r="B25434">
        <v>55431</v>
      </c>
      <c r="C25434" t="s">
        <v>537</v>
      </c>
      <c r="D25434" t="s">
        <v>475</v>
      </c>
      <c r="E25434" t="s">
        <v>6</v>
      </c>
      <c r="F25434">
        <v>2009</v>
      </c>
      <c r="G25434" t="s">
        <v>480</v>
      </c>
      <c r="H25434">
        <v>0.24283440000000001</v>
      </c>
    </row>
    <row r="25435" spans="1:8">
      <c r="A25435" t="s">
        <v>429</v>
      </c>
      <c r="B25435">
        <v>55431</v>
      </c>
      <c r="C25435" t="s">
        <v>537</v>
      </c>
      <c r="D25435" t="s">
        <v>475</v>
      </c>
      <c r="E25435" t="s">
        <v>17</v>
      </c>
      <c r="F25435">
        <v>2014</v>
      </c>
      <c r="G25435" t="s">
        <v>480</v>
      </c>
      <c r="H25435">
        <v>1.8254448000000001</v>
      </c>
    </row>
    <row r="25436" spans="1:8">
      <c r="A25436" t="s">
        <v>429</v>
      </c>
      <c r="B25436">
        <v>55431</v>
      </c>
      <c r="C25436" t="s">
        <v>537</v>
      </c>
      <c r="D25436" t="s">
        <v>475</v>
      </c>
      <c r="E25436" t="s">
        <v>37</v>
      </c>
      <c r="F25436">
        <v>2012</v>
      </c>
      <c r="G25436" t="s">
        <v>480</v>
      </c>
      <c r="H25436">
        <v>22.483115999999999</v>
      </c>
    </row>
    <row r="25437" spans="1:8">
      <c r="A25437" t="s">
        <v>464</v>
      </c>
      <c r="B25437">
        <v>55431</v>
      </c>
      <c r="C25437" t="s">
        <v>537</v>
      </c>
      <c r="D25437" t="s">
        <v>475</v>
      </c>
      <c r="E25437" t="s">
        <v>28</v>
      </c>
      <c r="F25437">
        <v>2012</v>
      </c>
      <c r="G25437" t="s">
        <v>480</v>
      </c>
      <c r="H25437">
        <v>5.5056419999999999</v>
      </c>
    </row>
    <row r="25438" spans="1:8">
      <c r="A25438" t="s">
        <v>464</v>
      </c>
      <c r="B25438">
        <v>2130</v>
      </c>
      <c r="C25438" t="s">
        <v>541</v>
      </c>
      <c r="D25438" t="s">
        <v>475</v>
      </c>
      <c r="E25438" t="s">
        <v>3</v>
      </c>
      <c r="F25438">
        <v>2010</v>
      </c>
      <c r="G25438" t="s">
        <v>490</v>
      </c>
      <c r="H25438">
        <v>7.5362399999999996E-2</v>
      </c>
    </row>
    <row r="25439" spans="1:8">
      <c r="A25439" t="s">
        <v>463</v>
      </c>
      <c r="B25439">
        <v>2130</v>
      </c>
      <c r="C25439" t="s">
        <v>541</v>
      </c>
      <c r="D25439" t="s">
        <v>475</v>
      </c>
      <c r="E25439" t="s">
        <v>9</v>
      </c>
      <c r="F25439">
        <v>2010</v>
      </c>
      <c r="G25439" t="s">
        <v>490</v>
      </c>
      <c r="H25439">
        <v>7.3520208</v>
      </c>
    </row>
    <row r="25440" spans="1:8">
      <c r="A25440" t="s">
        <v>461</v>
      </c>
      <c r="B25440">
        <v>2130</v>
      </c>
      <c r="C25440" t="s">
        <v>541</v>
      </c>
      <c r="D25440" t="s">
        <v>475</v>
      </c>
      <c r="E25440" t="s">
        <v>13</v>
      </c>
      <c r="F25440">
        <v>2013</v>
      </c>
      <c r="G25440" t="s">
        <v>490</v>
      </c>
      <c r="H25440">
        <v>0.37681199999999998</v>
      </c>
    </row>
    <row r="25441" spans="1:8">
      <c r="A25441" t="s">
        <v>464</v>
      </c>
      <c r="B25441">
        <v>2200</v>
      </c>
      <c r="C25441" t="s">
        <v>539</v>
      </c>
      <c r="D25441" t="s">
        <v>475</v>
      </c>
      <c r="E25441" t="s">
        <v>11</v>
      </c>
      <c r="F25441">
        <v>2010</v>
      </c>
      <c r="G25441" t="s">
        <v>490</v>
      </c>
      <c r="H25441">
        <v>4.1868000000000002E-2</v>
      </c>
    </row>
    <row r="25442" spans="1:8">
      <c r="A25442" t="s">
        <v>499</v>
      </c>
      <c r="B25442">
        <v>2200</v>
      </c>
      <c r="C25442" t="s">
        <v>539</v>
      </c>
      <c r="D25442" t="s">
        <v>475</v>
      </c>
      <c r="E25442" t="s">
        <v>6</v>
      </c>
      <c r="F25442">
        <v>2014</v>
      </c>
      <c r="G25442" t="s">
        <v>490</v>
      </c>
      <c r="H25442">
        <v>27.838033200000002</v>
      </c>
    </row>
    <row r="25443" spans="1:8">
      <c r="A25443" t="s">
        <v>464</v>
      </c>
      <c r="B25443">
        <v>3244</v>
      </c>
      <c r="C25443" t="s">
        <v>460</v>
      </c>
      <c r="D25443" t="s">
        <v>475</v>
      </c>
      <c r="E25443" t="s">
        <v>3</v>
      </c>
      <c r="F25443">
        <v>2010</v>
      </c>
      <c r="G25443" t="s">
        <v>503</v>
      </c>
      <c r="H25443">
        <v>4.1868000000000002E-2</v>
      </c>
    </row>
    <row r="25444" spans="1:8">
      <c r="A25444" t="s">
        <v>464</v>
      </c>
      <c r="B25444">
        <v>3244</v>
      </c>
      <c r="C25444" t="s">
        <v>460</v>
      </c>
      <c r="D25444" t="s">
        <v>475</v>
      </c>
      <c r="E25444" t="s">
        <v>14</v>
      </c>
      <c r="F25444">
        <v>2013</v>
      </c>
      <c r="G25444" t="s">
        <v>503</v>
      </c>
      <c r="H25444">
        <v>13.452188400000001</v>
      </c>
    </row>
    <row r="25445" spans="1:8">
      <c r="A25445" t="s">
        <v>464</v>
      </c>
      <c r="B25445">
        <v>3244</v>
      </c>
      <c r="C25445" t="s">
        <v>460</v>
      </c>
      <c r="D25445" t="s">
        <v>475</v>
      </c>
      <c r="E25445" t="s">
        <v>482</v>
      </c>
      <c r="F25445">
        <v>2010</v>
      </c>
      <c r="G25445" t="s">
        <v>503</v>
      </c>
      <c r="H25445">
        <v>1.632852</v>
      </c>
    </row>
    <row r="25446" spans="1:8">
      <c r="A25446" t="s">
        <v>464</v>
      </c>
      <c r="B25446">
        <v>3244</v>
      </c>
      <c r="C25446" t="s">
        <v>460</v>
      </c>
      <c r="D25446" t="s">
        <v>475</v>
      </c>
      <c r="E25446" t="s">
        <v>37</v>
      </c>
      <c r="F25446">
        <v>2014</v>
      </c>
      <c r="G25446" t="s">
        <v>503</v>
      </c>
      <c r="H25446">
        <v>27.0802224</v>
      </c>
    </row>
    <row r="25447" spans="1:8">
      <c r="A25447" t="s">
        <v>429</v>
      </c>
      <c r="B25447">
        <v>5534</v>
      </c>
      <c r="C25447" t="s">
        <v>538</v>
      </c>
      <c r="D25447" t="s">
        <v>475</v>
      </c>
      <c r="E25447" t="s">
        <v>23</v>
      </c>
      <c r="F25447">
        <v>2013</v>
      </c>
      <c r="G25447" t="s">
        <v>483</v>
      </c>
      <c r="H25447">
        <v>0.26376840000000001</v>
      </c>
    </row>
    <row r="25448" spans="1:8">
      <c r="A25448" t="s">
        <v>429</v>
      </c>
      <c r="B25448">
        <v>5534</v>
      </c>
      <c r="C25448" t="s">
        <v>538</v>
      </c>
      <c r="D25448" t="s">
        <v>475</v>
      </c>
      <c r="E25448" t="s">
        <v>27</v>
      </c>
      <c r="F25448">
        <v>2011</v>
      </c>
      <c r="G25448" t="s">
        <v>483</v>
      </c>
      <c r="H25448">
        <v>1.67472E-2</v>
      </c>
    </row>
    <row r="25449" spans="1:8">
      <c r="A25449" t="s">
        <v>429</v>
      </c>
      <c r="B25449">
        <v>55431</v>
      </c>
      <c r="C25449" t="s">
        <v>537</v>
      </c>
      <c r="D25449" t="s">
        <v>475</v>
      </c>
      <c r="E25449" t="s">
        <v>29</v>
      </c>
      <c r="F25449">
        <v>2014</v>
      </c>
      <c r="G25449" t="s">
        <v>483</v>
      </c>
      <c r="H25449">
        <v>9.2946960000000001</v>
      </c>
    </row>
    <row r="25450" spans="1:8">
      <c r="A25450" t="s">
        <v>464</v>
      </c>
      <c r="B25450">
        <v>2130</v>
      </c>
      <c r="C25450" t="s">
        <v>541</v>
      </c>
      <c r="D25450" t="s">
        <v>475</v>
      </c>
      <c r="E25450" t="s">
        <v>5</v>
      </c>
      <c r="F25450">
        <v>2009</v>
      </c>
      <c r="G25450" t="s">
        <v>480</v>
      </c>
      <c r="H25450">
        <v>5.8447728000000003</v>
      </c>
    </row>
    <row r="25451" spans="1:8">
      <c r="A25451" t="s">
        <v>463</v>
      </c>
      <c r="B25451">
        <v>2130</v>
      </c>
      <c r="C25451" t="s">
        <v>541</v>
      </c>
      <c r="D25451" t="s">
        <v>475</v>
      </c>
      <c r="E25451" t="s">
        <v>37</v>
      </c>
      <c r="F25451">
        <v>2014</v>
      </c>
      <c r="G25451" t="s">
        <v>480</v>
      </c>
      <c r="H25451">
        <v>5.8070915999999997</v>
      </c>
    </row>
    <row r="25452" spans="1:8">
      <c r="A25452" t="s">
        <v>464</v>
      </c>
      <c r="B25452">
        <v>3244</v>
      </c>
      <c r="C25452" t="s">
        <v>460</v>
      </c>
      <c r="D25452" t="s">
        <v>475</v>
      </c>
      <c r="E25452" t="s">
        <v>5</v>
      </c>
      <c r="F25452">
        <v>2010</v>
      </c>
      <c r="G25452" t="s">
        <v>480</v>
      </c>
      <c r="H25452">
        <v>2.9223864000000002</v>
      </c>
    </row>
    <row r="25453" spans="1:8">
      <c r="A25453" t="s">
        <v>429</v>
      </c>
      <c r="B25453">
        <v>5534</v>
      </c>
      <c r="C25453" t="s">
        <v>538</v>
      </c>
      <c r="D25453" t="s">
        <v>475</v>
      </c>
      <c r="E25453" t="s">
        <v>28</v>
      </c>
      <c r="F25453">
        <v>2012</v>
      </c>
      <c r="G25453" t="s">
        <v>480</v>
      </c>
      <c r="H25453">
        <v>0.81642599999999999</v>
      </c>
    </row>
    <row r="25454" spans="1:8">
      <c r="A25454" t="s">
        <v>464</v>
      </c>
      <c r="B25454">
        <v>7200</v>
      </c>
      <c r="C25454" t="s">
        <v>436</v>
      </c>
      <c r="D25454" t="s">
        <v>475</v>
      </c>
      <c r="E25454" t="s">
        <v>24</v>
      </c>
      <c r="F25454">
        <v>2010</v>
      </c>
      <c r="G25454" t="s">
        <v>468</v>
      </c>
      <c r="H25454">
        <v>0.76199760000000005</v>
      </c>
    </row>
    <row r="25455" spans="1:8">
      <c r="A25455" t="s">
        <v>463</v>
      </c>
      <c r="B25455">
        <v>4000</v>
      </c>
      <c r="C25455" t="s">
        <v>433</v>
      </c>
      <c r="D25455" t="s">
        <v>475</v>
      </c>
      <c r="E25455" t="s">
        <v>36</v>
      </c>
      <c r="F25455">
        <v>2011</v>
      </c>
      <c r="G25455" t="s">
        <v>468</v>
      </c>
      <c r="H25455">
        <v>11.9365668</v>
      </c>
    </row>
    <row r="25456" spans="1:8">
      <c r="A25456" t="s">
        <v>464</v>
      </c>
      <c r="B25456">
        <v>4000</v>
      </c>
      <c r="C25456" t="s">
        <v>433</v>
      </c>
      <c r="D25456" t="s">
        <v>475</v>
      </c>
      <c r="E25456" t="s">
        <v>16</v>
      </c>
      <c r="F25456">
        <v>2013</v>
      </c>
      <c r="G25456" t="s">
        <v>468</v>
      </c>
      <c r="H25456">
        <v>43.195215599999997</v>
      </c>
    </row>
    <row r="25457" spans="1:8">
      <c r="A25457" t="s">
        <v>464</v>
      </c>
      <c r="B25457">
        <v>4000</v>
      </c>
      <c r="C25457" t="s">
        <v>433</v>
      </c>
      <c r="D25457" t="s">
        <v>475</v>
      </c>
      <c r="E25457" t="s">
        <v>352</v>
      </c>
      <c r="F25457">
        <v>2012</v>
      </c>
      <c r="G25457" t="s">
        <v>468</v>
      </c>
      <c r="H25457">
        <v>93.855495599999998</v>
      </c>
    </row>
    <row r="25458" spans="1:8">
      <c r="A25458" t="s">
        <v>464</v>
      </c>
      <c r="B25458">
        <v>4000</v>
      </c>
      <c r="C25458" t="s">
        <v>433</v>
      </c>
      <c r="D25458" t="s">
        <v>475</v>
      </c>
      <c r="E25458" t="s">
        <v>24</v>
      </c>
      <c r="F25458">
        <v>2013</v>
      </c>
      <c r="G25458" t="s">
        <v>468</v>
      </c>
      <c r="H25458">
        <v>58.301189999999998</v>
      </c>
    </row>
    <row r="25459" spans="1:8">
      <c r="A25459" t="s">
        <v>464</v>
      </c>
      <c r="B25459">
        <v>4000</v>
      </c>
      <c r="C25459" t="s">
        <v>433</v>
      </c>
      <c r="D25459" t="s">
        <v>475</v>
      </c>
      <c r="E25459" t="s">
        <v>23</v>
      </c>
      <c r="F25459">
        <v>2013</v>
      </c>
      <c r="G25459" t="s">
        <v>468</v>
      </c>
      <c r="H25459">
        <v>37.258333200000003</v>
      </c>
    </row>
    <row r="25460" spans="1:8">
      <c r="A25460" t="s">
        <v>456</v>
      </c>
      <c r="B25460">
        <v>4000</v>
      </c>
      <c r="C25460" t="s">
        <v>433</v>
      </c>
      <c r="D25460" t="s">
        <v>475</v>
      </c>
      <c r="E25460" t="s">
        <v>20</v>
      </c>
      <c r="F25460">
        <v>2014</v>
      </c>
      <c r="G25460" t="s">
        <v>468</v>
      </c>
      <c r="H25460">
        <v>35.746898399999999</v>
      </c>
    </row>
    <row r="25461" spans="1:8">
      <c r="A25461" t="s">
        <v>456</v>
      </c>
      <c r="B25461">
        <v>4000</v>
      </c>
      <c r="C25461" t="s">
        <v>433</v>
      </c>
      <c r="D25461" t="s">
        <v>475</v>
      </c>
      <c r="E25461" t="s">
        <v>28</v>
      </c>
      <c r="F25461">
        <v>2009</v>
      </c>
      <c r="G25461" t="s">
        <v>468</v>
      </c>
      <c r="H25461">
        <v>25.443183600000001</v>
      </c>
    </row>
    <row r="25462" spans="1:8">
      <c r="A25462" t="s">
        <v>456</v>
      </c>
      <c r="B25462">
        <v>4000</v>
      </c>
      <c r="C25462" t="s">
        <v>433</v>
      </c>
      <c r="D25462" t="s">
        <v>475</v>
      </c>
      <c r="E25462" t="s">
        <v>31</v>
      </c>
      <c r="F25462">
        <v>2013</v>
      </c>
      <c r="G25462" t="s">
        <v>468</v>
      </c>
      <c r="H25462">
        <v>8.3736000000000001E-3</v>
      </c>
    </row>
    <row r="25463" spans="1:8">
      <c r="A25463" t="s">
        <v>456</v>
      </c>
      <c r="B25463">
        <v>4000</v>
      </c>
      <c r="C25463" t="s">
        <v>433</v>
      </c>
      <c r="D25463" t="s">
        <v>475</v>
      </c>
      <c r="E25463" t="s">
        <v>32</v>
      </c>
      <c r="F25463">
        <v>2014</v>
      </c>
      <c r="G25463" t="s">
        <v>468</v>
      </c>
      <c r="H25463">
        <v>15.164589599999999</v>
      </c>
    </row>
    <row r="25464" spans="1:8">
      <c r="A25464" t="s">
        <v>456</v>
      </c>
      <c r="B25464">
        <v>4000</v>
      </c>
      <c r="C25464" t="s">
        <v>433</v>
      </c>
      <c r="D25464" t="s">
        <v>475</v>
      </c>
      <c r="E25464" t="s">
        <v>33</v>
      </c>
      <c r="F25464">
        <v>2012</v>
      </c>
      <c r="G25464" t="s">
        <v>468</v>
      </c>
      <c r="H25464">
        <v>1.6705331999999999</v>
      </c>
    </row>
    <row r="25465" spans="1:8">
      <c r="A25465" t="s">
        <v>438</v>
      </c>
      <c r="B25465">
        <v>4000</v>
      </c>
      <c r="C25465" t="s">
        <v>433</v>
      </c>
      <c r="D25465" t="s">
        <v>475</v>
      </c>
      <c r="E25465" t="s">
        <v>30</v>
      </c>
      <c r="F25465">
        <v>2010</v>
      </c>
      <c r="G25465" t="s">
        <v>468</v>
      </c>
      <c r="H25465">
        <v>0.84573359999999997</v>
      </c>
    </row>
    <row r="25466" spans="1:8">
      <c r="A25466" t="s">
        <v>461</v>
      </c>
      <c r="B25466">
        <v>4000</v>
      </c>
      <c r="C25466" t="s">
        <v>433</v>
      </c>
      <c r="D25466" t="s">
        <v>475</v>
      </c>
      <c r="E25466" t="s">
        <v>3</v>
      </c>
      <c r="F25466">
        <v>2013</v>
      </c>
      <c r="G25466" t="s">
        <v>468</v>
      </c>
      <c r="H25466">
        <v>6.4392984000000002</v>
      </c>
    </row>
    <row r="25467" spans="1:8">
      <c r="A25467" t="s">
        <v>461</v>
      </c>
      <c r="B25467">
        <v>4000</v>
      </c>
      <c r="C25467" t="s">
        <v>433</v>
      </c>
      <c r="D25467" t="s">
        <v>475</v>
      </c>
      <c r="E25467" t="s">
        <v>28</v>
      </c>
      <c r="F25467">
        <v>2013</v>
      </c>
      <c r="G25467" t="s">
        <v>468</v>
      </c>
      <c r="H25467">
        <v>7.4985587999999996</v>
      </c>
    </row>
    <row r="25468" spans="1:8">
      <c r="A25468" t="s">
        <v>465</v>
      </c>
      <c r="B25468">
        <v>4000</v>
      </c>
      <c r="C25468" t="s">
        <v>433</v>
      </c>
      <c r="D25468" t="s">
        <v>475</v>
      </c>
      <c r="E25468" t="s">
        <v>5</v>
      </c>
      <c r="F25468">
        <v>2013</v>
      </c>
      <c r="G25468" t="s">
        <v>468</v>
      </c>
      <c r="H25468">
        <v>1.9049940000000001</v>
      </c>
    </row>
    <row r="25469" spans="1:8">
      <c r="A25469" t="s">
        <v>429</v>
      </c>
      <c r="B25469">
        <v>5100</v>
      </c>
      <c r="C25469" t="s">
        <v>434</v>
      </c>
      <c r="D25469" t="s">
        <v>475</v>
      </c>
      <c r="E25469" t="s">
        <v>5</v>
      </c>
      <c r="F25469">
        <v>2012</v>
      </c>
      <c r="G25469" t="s">
        <v>468</v>
      </c>
      <c r="H25469">
        <v>435.18436559999998</v>
      </c>
    </row>
    <row r="25470" spans="1:8">
      <c r="A25470" t="s">
        <v>429</v>
      </c>
      <c r="B25470">
        <v>5100</v>
      </c>
      <c r="C25470" t="s">
        <v>434</v>
      </c>
      <c r="D25470" t="s">
        <v>475</v>
      </c>
      <c r="E25470" t="s">
        <v>17</v>
      </c>
      <c r="F25470">
        <v>2009</v>
      </c>
      <c r="G25470" t="s">
        <v>468</v>
      </c>
      <c r="H25470">
        <v>167.10774839999999</v>
      </c>
    </row>
    <row r="25471" spans="1:8">
      <c r="A25471" t="s">
        <v>429</v>
      </c>
      <c r="B25471">
        <v>3105</v>
      </c>
      <c r="C25471" t="s">
        <v>457</v>
      </c>
      <c r="D25471" t="s">
        <v>475</v>
      </c>
      <c r="E25471" t="s">
        <v>22</v>
      </c>
      <c r="F25471">
        <v>2014</v>
      </c>
      <c r="G25471" t="s">
        <v>503</v>
      </c>
      <c r="H25471">
        <v>3.4834176000000001</v>
      </c>
    </row>
    <row r="25472" spans="1:8">
      <c r="A25472" t="s">
        <v>429</v>
      </c>
      <c r="B25472">
        <v>3105</v>
      </c>
      <c r="C25472" t="s">
        <v>457</v>
      </c>
      <c r="D25472" t="s">
        <v>475</v>
      </c>
      <c r="E25472" t="s">
        <v>28</v>
      </c>
      <c r="F25472">
        <v>2009</v>
      </c>
      <c r="G25472" t="s">
        <v>503</v>
      </c>
      <c r="H25472">
        <v>52.6741308</v>
      </c>
    </row>
    <row r="25473" spans="1:8">
      <c r="A25473" t="s">
        <v>464</v>
      </c>
      <c r="B25473">
        <v>3105</v>
      </c>
      <c r="C25473" t="s">
        <v>457</v>
      </c>
      <c r="D25473" t="s">
        <v>475</v>
      </c>
      <c r="E25473" t="s">
        <v>11</v>
      </c>
      <c r="F25473">
        <v>2010</v>
      </c>
      <c r="G25473" t="s">
        <v>503</v>
      </c>
      <c r="H25473">
        <v>112.4407008</v>
      </c>
    </row>
    <row r="25474" spans="1:8">
      <c r="A25474" t="s">
        <v>464</v>
      </c>
      <c r="B25474">
        <v>3105</v>
      </c>
      <c r="C25474" t="s">
        <v>457</v>
      </c>
      <c r="D25474" t="s">
        <v>475</v>
      </c>
      <c r="E25474" t="s">
        <v>6</v>
      </c>
      <c r="F25474">
        <v>2014</v>
      </c>
      <c r="G25474" t="s">
        <v>503</v>
      </c>
      <c r="H25474">
        <v>207.03307319999999</v>
      </c>
    </row>
    <row r="25475" spans="1:8">
      <c r="A25475" t="s">
        <v>464</v>
      </c>
      <c r="B25475">
        <v>3105</v>
      </c>
      <c r="C25475" t="s">
        <v>457</v>
      </c>
      <c r="D25475" t="s">
        <v>475</v>
      </c>
      <c r="E25475" t="s">
        <v>15</v>
      </c>
      <c r="F25475">
        <v>2014</v>
      </c>
      <c r="G25475" t="s">
        <v>503</v>
      </c>
      <c r="H25475">
        <v>2287.5586632</v>
      </c>
    </row>
    <row r="25476" spans="1:8">
      <c r="A25476" t="s">
        <v>464</v>
      </c>
      <c r="B25476">
        <v>3105</v>
      </c>
      <c r="C25476" t="s">
        <v>457</v>
      </c>
      <c r="D25476" t="s">
        <v>475</v>
      </c>
      <c r="E25476" t="s">
        <v>36</v>
      </c>
      <c r="F25476">
        <v>2013</v>
      </c>
      <c r="G25476" t="s">
        <v>503</v>
      </c>
      <c r="H25476">
        <v>240.74100000000001</v>
      </c>
    </row>
    <row r="25477" spans="1:8">
      <c r="A25477" t="s">
        <v>464</v>
      </c>
      <c r="B25477" t="s">
        <v>504</v>
      </c>
      <c r="C25477" t="s">
        <v>447</v>
      </c>
      <c r="D25477" t="s">
        <v>475</v>
      </c>
      <c r="E25477" t="s">
        <v>35</v>
      </c>
      <c r="F25477">
        <v>2012</v>
      </c>
      <c r="G25477" t="s">
        <v>503</v>
      </c>
      <c r="H25477">
        <v>2.3613552000000002</v>
      </c>
    </row>
    <row r="25478" spans="1:8">
      <c r="A25478" t="s">
        <v>464</v>
      </c>
      <c r="B25478" t="s">
        <v>504</v>
      </c>
      <c r="C25478" t="s">
        <v>447</v>
      </c>
      <c r="D25478" t="s">
        <v>475</v>
      </c>
      <c r="E25478" t="s">
        <v>34</v>
      </c>
      <c r="F25478">
        <v>2013</v>
      </c>
      <c r="G25478" t="s">
        <v>503</v>
      </c>
      <c r="H25478">
        <v>30.438036</v>
      </c>
    </row>
    <row r="25479" spans="1:8">
      <c r="A25479" t="s">
        <v>464</v>
      </c>
      <c r="B25479" t="s">
        <v>504</v>
      </c>
      <c r="C25479" t="s">
        <v>447</v>
      </c>
      <c r="D25479" t="s">
        <v>475</v>
      </c>
      <c r="E25479" t="s">
        <v>428</v>
      </c>
      <c r="F25479">
        <v>2009</v>
      </c>
      <c r="G25479" t="s">
        <v>503</v>
      </c>
      <c r="H25479">
        <v>3.8811635999999998</v>
      </c>
    </row>
    <row r="25480" spans="1:8">
      <c r="A25480" t="s">
        <v>464</v>
      </c>
      <c r="B25480" t="s">
        <v>504</v>
      </c>
      <c r="C25480" t="s">
        <v>447</v>
      </c>
      <c r="D25480" t="s">
        <v>475</v>
      </c>
      <c r="E25480" t="s">
        <v>5</v>
      </c>
      <c r="F25480">
        <v>2011</v>
      </c>
      <c r="G25480" t="s">
        <v>503</v>
      </c>
      <c r="H25480">
        <v>196.56188639999999</v>
      </c>
    </row>
    <row r="25481" spans="1:8">
      <c r="A25481" t="s">
        <v>464</v>
      </c>
      <c r="B25481" t="s">
        <v>504</v>
      </c>
      <c r="C25481" t="s">
        <v>447</v>
      </c>
      <c r="D25481" t="s">
        <v>475</v>
      </c>
      <c r="E25481" t="s">
        <v>14</v>
      </c>
      <c r="F25481">
        <v>2014</v>
      </c>
      <c r="G25481" t="s">
        <v>503</v>
      </c>
      <c r="H25481">
        <v>50.199731999999997</v>
      </c>
    </row>
    <row r="25482" spans="1:8">
      <c r="A25482" t="s">
        <v>463</v>
      </c>
      <c r="B25482">
        <v>4000</v>
      </c>
      <c r="C25482" t="s">
        <v>433</v>
      </c>
      <c r="D25482" t="s">
        <v>475</v>
      </c>
      <c r="E25482" t="s">
        <v>482</v>
      </c>
      <c r="F25482">
        <v>2013</v>
      </c>
      <c r="G25482" t="s">
        <v>501</v>
      </c>
      <c r="H25482">
        <v>129.39305400000001</v>
      </c>
    </row>
    <row r="25483" spans="1:8">
      <c r="A25483" t="s">
        <v>463</v>
      </c>
      <c r="B25483">
        <v>4000</v>
      </c>
      <c r="C25483" t="s">
        <v>433</v>
      </c>
      <c r="D25483" t="s">
        <v>475</v>
      </c>
      <c r="E25483" t="s">
        <v>37</v>
      </c>
      <c r="F25483">
        <v>2009</v>
      </c>
      <c r="G25483" t="s">
        <v>501</v>
      </c>
      <c r="H25483">
        <v>25.773940799999998</v>
      </c>
    </row>
    <row r="25484" spans="1:8">
      <c r="A25484" t="s">
        <v>494</v>
      </c>
      <c r="B25484">
        <v>4000</v>
      </c>
      <c r="C25484" t="s">
        <v>433</v>
      </c>
      <c r="D25484" t="s">
        <v>475</v>
      </c>
      <c r="E25484" t="s">
        <v>16</v>
      </c>
      <c r="F25484">
        <v>2010</v>
      </c>
      <c r="G25484" t="s">
        <v>501</v>
      </c>
      <c r="H25484">
        <v>0.17584559999999999</v>
      </c>
    </row>
    <row r="25485" spans="1:8">
      <c r="A25485" t="s">
        <v>456</v>
      </c>
      <c r="B25485">
        <v>4000</v>
      </c>
      <c r="C25485" t="s">
        <v>433</v>
      </c>
      <c r="D25485" t="s">
        <v>475</v>
      </c>
      <c r="E25485" t="s">
        <v>6</v>
      </c>
      <c r="F25485">
        <v>2009</v>
      </c>
      <c r="G25485" t="s">
        <v>501</v>
      </c>
      <c r="H25485">
        <v>8.3736000000000001E-3</v>
      </c>
    </row>
    <row r="25486" spans="1:8">
      <c r="A25486" t="s">
        <v>456</v>
      </c>
      <c r="B25486">
        <v>4000</v>
      </c>
      <c r="C25486" t="s">
        <v>433</v>
      </c>
      <c r="D25486" t="s">
        <v>475</v>
      </c>
      <c r="E25486" t="s">
        <v>12</v>
      </c>
      <c r="F25486">
        <v>2014</v>
      </c>
      <c r="G25486" t="s">
        <v>501</v>
      </c>
      <c r="H25486">
        <v>0.25958160000000002</v>
      </c>
    </row>
    <row r="25487" spans="1:8">
      <c r="A25487" t="s">
        <v>429</v>
      </c>
      <c r="B25487">
        <v>4100</v>
      </c>
      <c r="C25487" t="s">
        <v>449</v>
      </c>
      <c r="D25487" t="s">
        <v>475</v>
      </c>
      <c r="E25487" t="s">
        <v>28</v>
      </c>
      <c r="F25487">
        <v>2013</v>
      </c>
      <c r="G25487" t="s">
        <v>501</v>
      </c>
      <c r="H25487">
        <v>2586.0984371999998</v>
      </c>
    </row>
    <row r="25488" spans="1:8">
      <c r="A25488" t="s">
        <v>464</v>
      </c>
      <c r="B25488">
        <v>4100</v>
      </c>
      <c r="C25488" t="s">
        <v>449</v>
      </c>
      <c r="D25488" t="s">
        <v>475</v>
      </c>
      <c r="E25488" t="s">
        <v>11</v>
      </c>
      <c r="F25488">
        <v>2013</v>
      </c>
      <c r="G25488" t="s">
        <v>501</v>
      </c>
      <c r="H25488">
        <v>50.383951199999998</v>
      </c>
    </row>
    <row r="25489" spans="1:8">
      <c r="A25489" t="s">
        <v>464</v>
      </c>
      <c r="B25489">
        <v>4100</v>
      </c>
      <c r="C25489" t="s">
        <v>449</v>
      </c>
      <c r="D25489" t="s">
        <v>475</v>
      </c>
      <c r="E25489" t="s">
        <v>35</v>
      </c>
      <c r="F25489">
        <v>2012</v>
      </c>
      <c r="G25489" t="s">
        <v>501</v>
      </c>
      <c r="H25489">
        <v>29.659291199999998</v>
      </c>
    </row>
    <row r="25490" spans="1:8">
      <c r="A25490" t="s">
        <v>464</v>
      </c>
      <c r="B25490">
        <v>4100</v>
      </c>
      <c r="C25490" t="s">
        <v>449</v>
      </c>
      <c r="D25490" t="s">
        <v>475</v>
      </c>
      <c r="E25490" t="s">
        <v>34</v>
      </c>
      <c r="F25490">
        <v>2013</v>
      </c>
      <c r="G25490" t="s">
        <v>501</v>
      </c>
      <c r="H25490">
        <v>39.996500400000002</v>
      </c>
    </row>
    <row r="25491" spans="1:8">
      <c r="A25491" t="s">
        <v>464</v>
      </c>
      <c r="B25491">
        <v>4100</v>
      </c>
      <c r="C25491" t="s">
        <v>449</v>
      </c>
      <c r="D25491" t="s">
        <v>475</v>
      </c>
      <c r="E25491" t="s">
        <v>482</v>
      </c>
      <c r="F25491">
        <v>2013</v>
      </c>
      <c r="G25491" t="s">
        <v>501</v>
      </c>
      <c r="H25491">
        <v>946.02002040000002</v>
      </c>
    </row>
    <row r="25492" spans="1:8">
      <c r="A25492" t="s">
        <v>456</v>
      </c>
      <c r="B25492">
        <v>4100</v>
      </c>
      <c r="C25492" t="s">
        <v>449</v>
      </c>
      <c r="D25492" t="s">
        <v>475</v>
      </c>
      <c r="E25492" t="s">
        <v>2</v>
      </c>
      <c r="F25492">
        <v>2011</v>
      </c>
      <c r="G25492" t="s">
        <v>501</v>
      </c>
      <c r="H25492">
        <v>0.30144959999999998</v>
      </c>
    </row>
    <row r="25493" spans="1:8">
      <c r="A25493" t="s">
        <v>456</v>
      </c>
      <c r="B25493">
        <v>4100</v>
      </c>
      <c r="C25493" t="s">
        <v>449</v>
      </c>
      <c r="D25493" t="s">
        <v>475</v>
      </c>
      <c r="E25493" t="s">
        <v>343</v>
      </c>
      <c r="F25493">
        <v>2010</v>
      </c>
      <c r="G25493" t="s">
        <v>501</v>
      </c>
      <c r="H25493">
        <v>0.77455799999999997</v>
      </c>
    </row>
    <row r="25494" spans="1:8">
      <c r="A25494" t="s">
        <v>456</v>
      </c>
      <c r="B25494">
        <v>4100</v>
      </c>
      <c r="C25494" t="s">
        <v>449</v>
      </c>
      <c r="D25494" t="s">
        <v>475</v>
      </c>
      <c r="E25494" t="s">
        <v>13</v>
      </c>
      <c r="F25494">
        <v>2012</v>
      </c>
      <c r="G25494" t="s">
        <v>501</v>
      </c>
      <c r="H25494">
        <v>0.1967796</v>
      </c>
    </row>
    <row r="25495" spans="1:8">
      <c r="A25495" t="s">
        <v>438</v>
      </c>
      <c r="B25495">
        <v>4100</v>
      </c>
      <c r="C25495" t="s">
        <v>449</v>
      </c>
      <c r="D25495" t="s">
        <v>475</v>
      </c>
      <c r="E25495" t="s">
        <v>9</v>
      </c>
      <c r="F25495">
        <v>2009</v>
      </c>
      <c r="G25495" t="s">
        <v>501</v>
      </c>
      <c r="H25495">
        <v>0.22608719999999999</v>
      </c>
    </row>
    <row r="25496" spans="1:8">
      <c r="A25496" t="s">
        <v>461</v>
      </c>
      <c r="B25496">
        <v>4100</v>
      </c>
      <c r="C25496" t="s">
        <v>449</v>
      </c>
      <c r="D25496" t="s">
        <v>475</v>
      </c>
      <c r="E25496" t="s">
        <v>13</v>
      </c>
      <c r="F25496">
        <v>2011</v>
      </c>
      <c r="G25496" t="s">
        <v>501</v>
      </c>
      <c r="H25496">
        <v>4.1868000000000002E-2</v>
      </c>
    </row>
    <row r="25497" spans="1:8">
      <c r="A25497" t="s">
        <v>429</v>
      </c>
      <c r="B25497">
        <v>4000</v>
      </c>
      <c r="C25497" t="s">
        <v>433</v>
      </c>
      <c r="D25497" t="s">
        <v>475</v>
      </c>
      <c r="E25497" t="s">
        <v>28</v>
      </c>
      <c r="F25497">
        <v>2013</v>
      </c>
      <c r="G25497" t="s">
        <v>501</v>
      </c>
      <c r="H25497">
        <v>2586.0984371999998</v>
      </c>
    </row>
    <row r="25498" spans="1:8">
      <c r="A25498" t="s">
        <v>464</v>
      </c>
      <c r="B25498">
        <v>4000</v>
      </c>
      <c r="C25498" t="s">
        <v>433</v>
      </c>
      <c r="D25498" t="s">
        <v>475</v>
      </c>
      <c r="E25498" t="s">
        <v>5</v>
      </c>
      <c r="F25498">
        <v>2010</v>
      </c>
      <c r="G25498" t="s">
        <v>501</v>
      </c>
      <c r="H25498">
        <v>818.32680719999996</v>
      </c>
    </row>
    <row r="25499" spans="1:8">
      <c r="A25499" t="s">
        <v>464</v>
      </c>
      <c r="B25499">
        <v>4000</v>
      </c>
      <c r="C25499" t="s">
        <v>433</v>
      </c>
      <c r="D25499" t="s">
        <v>475</v>
      </c>
      <c r="E25499" t="s">
        <v>14</v>
      </c>
      <c r="F25499">
        <v>2014</v>
      </c>
      <c r="G25499" t="s">
        <v>501</v>
      </c>
      <c r="H25499">
        <v>105.2310312</v>
      </c>
    </row>
    <row r="25500" spans="1:8">
      <c r="A25500" t="s">
        <v>429</v>
      </c>
      <c r="B25500">
        <v>7200</v>
      </c>
      <c r="C25500" t="s">
        <v>436</v>
      </c>
      <c r="D25500" t="s">
        <v>475</v>
      </c>
      <c r="E25500" t="s">
        <v>28</v>
      </c>
      <c r="F25500">
        <v>2013</v>
      </c>
      <c r="G25500" t="s">
        <v>505</v>
      </c>
      <c r="H25500">
        <v>27.364924800000001</v>
      </c>
    </row>
    <row r="25501" spans="1:8">
      <c r="A25501" t="s">
        <v>429</v>
      </c>
      <c r="B25501">
        <v>3105</v>
      </c>
      <c r="C25501" t="s">
        <v>457</v>
      </c>
      <c r="D25501" t="s">
        <v>475</v>
      </c>
      <c r="E25501" t="s">
        <v>29</v>
      </c>
      <c r="F25501">
        <v>2010</v>
      </c>
      <c r="G25501" t="s">
        <v>480</v>
      </c>
      <c r="H25501">
        <v>3815.7615971999999</v>
      </c>
    </row>
    <row r="25502" spans="1:8">
      <c r="A25502" t="s">
        <v>464</v>
      </c>
      <c r="B25502">
        <v>3105</v>
      </c>
      <c r="C25502" t="s">
        <v>457</v>
      </c>
      <c r="D25502" t="s">
        <v>475</v>
      </c>
      <c r="E25502" t="s">
        <v>5</v>
      </c>
      <c r="F25502">
        <v>2009</v>
      </c>
      <c r="G25502" t="s">
        <v>480</v>
      </c>
      <c r="H25502">
        <v>1294.495758</v>
      </c>
    </row>
    <row r="25503" spans="1:8">
      <c r="A25503" t="s">
        <v>464</v>
      </c>
      <c r="B25503" t="s">
        <v>504</v>
      </c>
      <c r="C25503" t="s">
        <v>447</v>
      </c>
      <c r="D25503" t="s">
        <v>475</v>
      </c>
      <c r="E25503" t="s">
        <v>11</v>
      </c>
      <c r="F25503">
        <v>2011</v>
      </c>
      <c r="G25503" t="s">
        <v>480</v>
      </c>
      <c r="H25503">
        <v>81.600731999999994</v>
      </c>
    </row>
    <row r="25504" spans="1:8">
      <c r="A25504" t="s">
        <v>464</v>
      </c>
      <c r="B25504" t="s">
        <v>504</v>
      </c>
      <c r="C25504" t="s">
        <v>447</v>
      </c>
      <c r="D25504" t="s">
        <v>475</v>
      </c>
      <c r="E25504" t="s">
        <v>482</v>
      </c>
      <c r="F25504">
        <v>2013</v>
      </c>
      <c r="G25504" t="s">
        <v>480</v>
      </c>
      <c r="H25504">
        <v>1.0006451999999999</v>
      </c>
    </row>
    <row r="25505" spans="1:8">
      <c r="A25505" t="s">
        <v>438</v>
      </c>
      <c r="B25505" t="s">
        <v>504</v>
      </c>
      <c r="C25505" t="s">
        <v>447</v>
      </c>
      <c r="D25505" t="s">
        <v>475</v>
      </c>
      <c r="E25505" t="s">
        <v>10</v>
      </c>
      <c r="F25505">
        <v>2011</v>
      </c>
      <c r="G25505" t="s">
        <v>480</v>
      </c>
      <c r="H25505">
        <v>4.1868000000000002E-2</v>
      </c>
    </row>
    <row r="25506" spans="1:8">
      <c r="A25506" t="s">
        <v>429</v>
      </c>
      <c r="B25506">
        <v>4000</v>
      </c>
      <c r="C25506" t="s">
        <v>433</v>
      </c>
      <c r="D25506" t="s">
        <v>475</v>
      </c>
      <c r="E25506" t="s">
        <v>20</v>
      </c>
      <c r="F25506">
        <v>2009</v>
      </c>
      <c r="G25506" t="s">
        <v>480</v>
      </c>
      <c r="H25506">
        <v>274.76293679999998</v>
      </c>
    </row>
    <row r="25507" spans="1:8">
      <c r="A25507" t="s">
        <v>464</v>
      </c>
      <c r="B25507">
        <v>4000</v>
      </c>
      <c r="C25507" t="s">
        <v>433</v>
      </c>
      <c r="D25507" t="s">
        <v>475</v>
      </c>
      <c r="E25507" t="s">
        <v>3</v>
      </c>
      <c r="F25507">
        <v>2009</v>
      </c>
      <c r="G25507" t="s">
        <v>480</v>
      </c>
      <c r="H25507">
        <v>367.11537120000003</v>
      </c>
    </row>
    <row r="25508" spans="1:8">
      <c r="A25508" t="s">
        <v>464</v>
      </c>
      <c r="B25508">
        <v>4000</v>
      </c>
      <c r="C25508" t="s">
        <v>433</v>
      </c>
      <c r="D25508" t="s">
        <v>475</v>
      </c>
      <c r="E25508" t="s">
        <v>11</v>
      </c>
      <c r="F25508">
        <v>2011</v>
      </c>
      <c r="G25508" t="s">
        <v>480</v>
      </c>
      <c r="H25508">
        <v>31.4721756</v>
      </c>
    </row>
    <row r="25509" spans="1:8">
      <c r="A25509" t="s">
        <v>464</v>
      </c>
      <c r="B25509">
        <v>4000</v>
      </c>
      <c r="C25509" t="s">
        <v>433</v>
      </c>
      <c r="D25509" t="s">
        <v>475</v>
      </c>
      <c r="E25509" t="s">
        <v>34</v>
      </c>
      <c r="F25509">
        <v>2013</v>
      </c>
      <c r="G25509" t="s">
        <v>480</v>
      </c>
      <c r="H25509">
        <v>39.996500400000002</v>
      </c>
    </row>
    <row r="25510" spans="1:8">
      <c r="A25510" t="s">
        <v>456</v>
      </c>
      <c r="B25510">
        <v>4000</v>
      </c>
      <c r="C25510" t="s">
        <v>433</v>
      </c>
      <c r="D25510" t="s">
        <v>475</v>
      </c>
      <c r="E25510" t="s">
        <v>11</v>
      </c>
      <c r="F25510">
        <v>2010</v>
      </c>
      <c r="G25510" t="s">
        <v>480</v>
      </c>
      <c r="H25510">
        <v>25.962346799999999</v>
      </c>
    </row>
    <row r="25511" spans="1:8">
      <c r="A25511" t="s">
        <v>456</v>
      </c>
      <c r="B25511">
        <v>4000</v>
      </c>
      <c r="C25511" t="s">
        <v>433</v>
      </c>
      <c r="D25511" t="s">
        <v>475</v>
      </c>
      <c r="E25511" t="s">
        <v>343</v>
      </c>
      <c r="F25511">
        <v>2012</v>
      </c>
      <c r="G25511" t="s">
        <v>480</v>
      </c>
      <c r="H25511">
        <v>0.81223920000000005</v>
      </c>
    </row>
    <row r="25512" spans="1:8">
      <c r="A25512" t="s">
        <v>456</v>
      </c>
      <c r="B25512">
        <v>4000</v>
      </c>
      <c r="C25512" t="s">
        <v>433</v>
      </c>
      <c r="D25512" t="s">
        <v>475</v>
      </c>
      <c r="E25512" t="s">
        <v>12</v>
      </c>
      <c r="F25512">
        <v>2012</v>
      </c>
      <c r="G25512" t="s">
        <v>480</v>
      </c>
      <c r="H25512">
        <v>0.37681199999999998</v>
      </c>
    </row>
    <row r="25513" spans="1:8">
      <c r="A25513" t="s">
        <v>463</v>
      </c>
      <c r="B25513">
        <v>4000</v>
      </c>
      <c r="C25513" t="s">
        <v>433</v>
      </c>
      <c r="D25513" t="s">
        <v>475</v>
      </c>
      <c r="E25513" t="s">
        <v>3</v>
      </c>
      <c r="F25513">
        <v>2013</v>
      </c>
      <c r="G25513" t="s">
        <v>480</v>
      </c>
      <c r="H25513">
        <v>9.2905092000000007</v>
      </c>
    </row>
    <row r="25514" spans="1:8">
      <c r="A25514" t="s">
        <v>463</v>
      </c>
      <c r="B25514">
        <v>4000</v>
      </c>
      <c r="C25514" t="s">
        <v>433</v>
      </c>
      <c r="D25514" t="s">
        <v>475</v>
      </c>
      <c r="E25514" t="s">
        <v>5</v>
      </c>
      <c r="F25514">
        <v>2009</v>
      </c>
      <c r="G25514" t="s">
        <v>480</v>
      </c>
      <c r="H25514">
        <v>9.2863223999999995</v>
      </c>
    </row>
    <row r="25515" spans="1:8">
      <c r="A25515" t="s">
        <v>463</v>
      </c>
      <c r="B25515">
        <v>4000</v>
      </c>
      <c r="C25515" t="s">
        <v>433</v>
      </c>
      <c r="D25515" t="s">
        <v>475</v>
      </c>
      <c r="E25515" t="s">
        <v>37</v>
      </c>
      <c r="F25515">
        <v>2013</v>
      </c>
      <c r="G25515" t="s">
        <v>480</v>
      </c>
      <c r="H25515">
        <v>27.473781599999999</v>
      </c>
    </row>
    <row r="25516" spans="1:8">
      <c r="A25516" t="s">
        <v>464</v>
      </c>
      <c r="B25516">
        <v>4100</v>
      </c>
      <c r="C25516" t="s">
        <v>449</v>
      </c>
      <c r="D25516" t="s">
        <v>475</v>
      </c>
      <c r="E25516" t="s">
        <v>5</v>
      </c>
      <c r="F25516">
        <v>2012</v>
      </c>
      <c r="G25516" t="s">
        <v>480</v>
      </c>
      <c r="H25516">
        <v>638.2860336</v>
      </c>
    </row>
    <row r="25517" spans="1:8">
      <c r="A25517" t="s">
        <v>464</v>
      </c>
      <c r="B25517">
        <v>4100</v>
      </c>
      <c r="C25517" t="s">
        <v>449</v>
      </c>
      <c r="D25517" t="s">
        <v>475</v>
      </c>
      <c r="E25517" t="s">
        <v>11</v>
      </c>
      <c r="F25517">
        <v>2010</v>
      </c>
      <c r="G25517" t="s">
        <v>480</v>
      </c>
      <c r="H25517">
        <v>5.6940480000000004</v>
      </c>
    </row>
    <row r="25518" spans="1:8">
      <c r="A25518" t="s">
        <v>456</v>
      </c>
      <c r="B25518">
        <v>4100</v>
      </c>
      <c r="C25518" t="s">
        <v>449</v>
      </c>
      <c r="D25518" t="s">
        <v>475</v>
      </c>
      <c r="E25518" t="s">
        <v>2</v>
      </c>
      <c r="F25518">
        <v>2013</v>
      </c>
      <c r="G25518" t="s">
        <v>480</v>
      </c>
      <c r="H25518">
        <v>0.33913080000000001</v>
      </c>
    </row>
    <row r="25519" spans="1:8">
      <c r="A25519" t="s">
        <v>456</v>
      </c>
      <c r="B25519">
        <v>4100</v>
      </c>
      <c r="C25519" t="s">
        <v>449</v>
      </c>
      <c r="D25519" t="s">
        <v>475</v>
      </c>
      <c r="E25519" t="s">
        <v>9</v>
      </c>
      <c r="F25519">
        <v>2014</v>
      </c>
      <c r="G25519" t="s">
        <v>480</v>
      </c>
      <c r="H25519">
        <v>0.15491160000000001</v>
      </c>
    </row>
    <row r="25520" spans="1:8">
      <c r="A25520" t="s">
        <v>464</v>
      </c>
      <c r="B25520">
        <v>3193</v>
      </c>
      <c r="C25520" t="s">
        <v>548</v>
      </c>
      <c r="D25520" t="s">
        <v>475</v>
      </c>
      <c r="E25520" t="s">
        <v>32</v>
      </c>
      <c r="F25520">
        <v>2010</v>
      </c>
      <c r="G25520" t="s">
        <v>480</v>
      </c>
      <c r="H25520">
        <v>0.21352679999999999</v>
      </c>
    </row>
    <row r="25521" spans="1:8">
      <c r="A25521" t="s">
        <v>464</v>
      </c>
      <c r="B25521">
        <v>3286</v>
      </c>
      <c r="C25521" t="s">
        <v>511</v>
      </c>
      <c r="D25521" t="s">
        <v>475</v>
      </c>
      <c r="E25521" t="s">
        <v>26</v>
      </c>
      <c r="F25521">
        <v>2014</v>
      </c>
      <c r="G25521" t="s">
        <v>480</v>
      </c>
      <c r="H25521">
        <v>4.1868000000000002E-2</v>
      </c>
    </row>
    <row r="25522" spans="1:8">
      <c r="A25522" t="s">
        <v>429</v>
      </c>
      <c r="B25522">
        <v>5547</v>
      </c>
      <c r="C25522" t="s">
        <v>508</v>
      </c>
      <c r="D25522" t="s">
        <v>475</v>
      </c>
      <c r="E25522" t="s">
        <v>3</v>
      </c>
      <c r="F25522">
        <v>2009</v>
      </c>
      <c r="G25522" t="s">
        <v>480</v>
      </c>
      <c r="H25522">
        <v>9.7971120000000003</v>
      </c>
    </row>
    <row r="25523" spans="1:8">
      <c r="A25523" t="s">
        <v>464</v>
      </c>
      <c r="B25523">
        <v>5547</v>
      </c>
      <c r="C25523" t="s">
        <v>508</v>
      </c>
      <c r="D25523" t="s">
        <v>475</v>
      </c>
      <c r="E25523" t="s">
        <v>343</v>
      </c>
      <c r="F25523">
        <v>2010</v>
      </c>
      <c r="G25523" t="s">
        <v>480</v>
      </c>
      <c r="H25523">
        <v>0.64476719999999998</v>
      </c>
    </row>
    <row r="25524" spans="1:8">
      <c r="A25524" t="s">
        <v>464</v>
      </c>
      <c r="B25524">
        <v>5547</v>
      </c>
      <c r="C25524" t="s">
        <v>508</v>
      </c>
      <c r="D25524" t="s">
        <v>475</v>
      </c>
      <c r="E25524" t="s">
        <v>27</v>
      </c>
      <c r="F25524">
        <v>2011</v>
      </c>
      <c r="G25524" t="s">
        <v>480</v>
      </c>
      <c r="H25524">
        <v>5.0241599999999997E-2</v>
      </c>
    </row>
    <row r="25525" spans="1:8">
      <c r="A25525" t="s">
        <v>429</v>
      </c>
      <c r="B25525">
        <v>2100</v>
      </c>
      <c r="C25525" t="s">
        <v>509</v>
      </c>
      <c r="D25525" t="s">
        <v>475</v>
      </c>
      <c r="E25525" t="s">
        <v>13</v>
      </c>
      <c r="F25525">
        <v>2011</v>
      </c>
      <c r="G25525" t="s">
        <v>490</v>
      </c>
      <c r="H25525">
        <v>110.8957716</v>
      </c>
    </row>
    <row r="25526" spans="1:8">
      <c r="A25526" t="s">
        <v>429</v>
      </c>
      <c r="B25526">
        <v>2100</v>
      </c>
      <c r="C25526" t="s">
        <v>509</v>
      </c>
      <c r="D25526" t="s">
        <v>475</v>
      </c>
      <c r="E25526" t="s">
        <v>32</v>
      </c>
      <c r="F25526">
        <v>2012</v>
      </c>
      <c r="G25526" t="s">
        <v>490</v>
      </c>
      <c r="H25526">
        <v>0.97552439999999996</v>
      </c>
    </row>
    <row r="25527" spans="1:8">
      <c r="A25527" t="s">
        <v>464</v>
      </c>
      <c r="B25527">
        <v>2100</v>
      </c>
      <c r="C25527" t="s">
        <v>509</v>
      </c>
      <c r="D25527" t="s">
        <v>475</v>
      </c>
      <c r="E25527" t="s">
        <v>19</v>
      </c>
      <c r="F25527">
        <v>2012</v>
      </c>
      <c r="G25527" t="s">
        <v>490</v>
      </c>
      <c r="H25527">
        <v>4.1407451999999996</v>
      </c>
    </row>
    <row r="25528" spans="1:8">
      <c r="A25528" t="s">
        <v>464</v>
      </c>
      <c r="B25528">
        <v>2100</v>
      </c>
      <c r="C25528" t="s">
        <v>509</v>
      </c>
      <c r="D25528" t="s">
        <v>475</v>
      </c>
      <c r="E25528" t="s">
        <v>16</v>
      </c>
      <c r="F25528">
        <v>2009</v>
      </c>
      <c r="G25528" t="s">
        <v>490</v>
      </c>
      <c r="H25528">
        <v>18.225140400000001</v>
      </c>
    </row>
    <row r="25529" spans="1:8">
      <c r="A25529" t="s">
        <v>464</v>
      </c>
      <c r="B25529">
        <v>2100</v>
      </c>
      <c r="C25529" t="s">
        <v>509</v>
      </c>
      <c r="D25529" t="s">
        <v>475</v>
      </c>
      <c r="E25529" t="s">
        <v>24</v>
      </c>
      <c r="F25529">
        <v>2009</v>
      </c>
      <c r="G25529" t="s">
        <v>490</v>
      </c>
      <c r="H25529">
        <v>3.4708572000000002</v>
      </c>
    </row>
    <row r="25530" spans="1:8">
      <c r="A25530" t="s">
        <v>464</v>
      </c>
      <c r="B25530">
        <v>2100</v>
      </c>
      <c r="C25530" t="s">
        <v>509</v>
      </c>
      <c r="D25530" t="s">
        <v>475</v>
      </c>
      <c r="E25530" t="s">
        <v>23</v>
      </c>
      <c r="F25530">
        <v>2009</v>
      </c>
      <c r="G25530" t="s">
        <v>490</v>
      </c>
      <c r="H25530">
        <v>2.6125631999999999</v>
      </c>
    </row>
    <row r="25531" spans="1:8">
      <c r="A25531" t="s">
        <v>464</v>
      </c>
      <c r="B25531">
        <v>2100</v>
      </c>
      <c r="C25531" t="s">
        <v>509</v>
      </c>
      <c r="D25531" t="s">
        <v>475</v>
      </c>
      <c r="E25531" t="s">
        <v>479</v>
      </c>
      <c r="F25531">
        <v>2010</v>
      </c>
      <c r="G25531" t="s">
        <v>490</v>
      </c>
      <c r="H25531">
        <v>579.94716240000002</v>
      </c>
    </row>
    <row r="25532" spans="1:8">
      <c r="A25532" t="s">
        <v>462</v>
      </c>
      <c r="B25532">
        <v>2100</v>
      </c>
      <c r="C25532" t="s">
        <v>509</v>
      </c>
      <c r="D25532" t="s">
        <v>475</v>
      </c>
      <c r="E25532" t="s">
        <v>28</v>
      </c>
      <c r="F25532">
        <v>2014</v>
      </c>
      <c r="G25532" t="s">
        <v>490</v>
      </c>
      <c r="H25532">
        <v>83.346627600000005</v>
      </c>
    </row>
    <row r="25533" spans="1:8">
      <c r="A25533" t="s">
        <v>462</v>
      </c>
      <c r="B25533">
        <v>2100</v>
      </c>
      <c r="C25533" t="s">
        <v>509</v>
      </c>
      <c r="D25533" t="s">
        <v>475</v>
      </c>
      <c r="E25533" t="s">
        <v>30</v>
      </c>
      <c r="F25533">
        <v>2014</v>
      </c>
      <c r="G25533" t="s">
        <v>490</v>
      </c>
      <c r="H25533">
        <v>377.82101879999999</v>
      </c>
    </row>
    <row r="25534" spans="1:8">
      <c r="A25534" t="s">
        <v>462</v>
      </c>
      <c r="B25534">
        <v>2100</v>
      </c>
      <c r="C25534" t="s">
        <v>509</v>
      </c>
      <c r="D25534" t="s">
        <v>475</v>
      </c>
      <c r="E25534" t="s">
        <v>36</v>
      </c>
      <c r="F25534">
        <v>2009</v>
      </c>
      <c r="G25534" t="s">
        <v>490</v>
      </c>
      <c r="H25534">
        <v>58.732430399999998</v>
      </c>
    </row>
    <row r="25535" spans="1:8">
      <c r="A25535" t="s">
        <v>462</v>
      </c>
      <c r="B25535">
        <v>2100</v>
      </c>
      <c r="C25535" t="s">
        <v>509</v>
      </c>
      <c r="D25535" t="s">
        <v>475</v>
      </c>
      <c r="E25535" t="s">
        <v>37</v>
      </c>
      <c r="F25535">
        <v>2014</v>
      </c>
      <c r="G25535" t="s">
        <v>490</v>
      </c>
      <c r="H25535">
        <v>150.50289960000001</v>
      </c>
    </row>
    <row r="25536" spans="1:8">
      <c r="A25536" t="s">
        <v>497</v>
      </c>
      <c r="B25536">
        <v>2100</v>
      </c>
      <c r="C25536" t="s">
        <v>509</v>
      </c>
      <c r="D25536" t="s">
        <v>475</v>
      </c>
      <c r="E25536" t="s">
        <v>482</v>
      </c>
      <c r="F25536">
        <v>2013</v>
      </c>
      <c r="G25536" t="s">
        <v>490</v>
      </c>
      <c r="H25536">
        <v>1.25604</v>
      </c>
    </row>
    <row r="25537" spans="1:8">
      <c r="A25537" t="s">
        <v>429</v>
      </c>
      <c r="B25537">
        <v>2118</v>
      </c>
      <c r="C25537" t="s">
        <v>440</v>
      </c>
      <c r="D25537" t="s">
        <v>475</v>
      </c>
      <c r="E25537" t="s">
        <v>32</v>
      </c>
      <c r="F25537">
        <v>2009</v>
      </c>
      <c r="G25537" t="s">
        <v>490</v>
      </c>
      <c r="H25537">
        <v>0.24283440000000001</v>
      </c>
    </row>
    <row r="25538" spans="1:8">
      <c r="A25538" t="s">
        <v>464</v>
      </c>
      <c r="B25538">
        <v>2121</v>
      </c>
      <c r="C25538" t="s">
        <v>441</v>
      </c>
      <c r="D25538" t="s">
        <v>475</v>
      </c>
      <c r="E25538" t="s">
        <v>10</v>
      </c>
      <c r="F25538">
        <v>2011</v>
      </c>
      <c r="G25538" t="s">
        <v>490</v>
      </c>
      <c r="H25538">
        <v>105.82137</v>
      </c>
    </row>
    <row r="25539" spans="1:8">
      <c r="A25539" t="s">
        <v>464</v>
      </c>
      <c r="B25539">
        <v>2121</v>
      </c>
      <c r="C25539" t="s">
        <v>441</v>
      </c>
      <c r="D25539" t="s">
        <v>475</v>
      </c>
      <c r="E25539" t="s">
        <v>17</v>
      </c>
      <c r="F25539">
        <v>2013</v>
      </c>
      <c r="G25539" t="s">
        <v>490</v>
      </c>
      <c r="H25539">
        <v>0.25539479999999998</v>
      </c>
    </row>
    <row r="25540" spans="1:8">
      <c r="A25540" t="s">
        <v>464</v>
      </c>
      <c r="B25540">
        <v>2121</v>
      </c>
      <c r="C25540" t="s">
        <v>441</v>
      </c>
      <c r="D25540" t="s">
        <v>475</v>
      </c>
      <c r="E25540" t="s">
        <v>16</v>
      </c>
      <c r="F25540">
        <v>2010</v>
      </c>
      <c r="G25540" t="s">
        <v>490</v>
      </c>
      <c r="H25540">
        <v>0.79967880000000002</v>
      </c>
    </row>
    <row r="25541" spans="1:8">
      <c r="A25541" t="s">
        <v>464</v>
      </c>
      <c r="B25541">
        <v>2121</v>
      </c>
      <c r="C25541" t="s">
        <v>441</v>
      </c>
      <c r="D25541" t="s">
        <v>475</v>
      </c>
      <c r="E25541" t="s">
        <v>22</v>
      </c>
      <c r="F25541">
        <v>2010</v>
      </c>
      <c r="G25541" t="s">
        <v>490</v>
      </c>
      <c r="H25541">
        <v>0.45636120000000002</v>
      </c>
    </row>
    <row r="25542" spans="1:8">
      <c r="A25542" t="s">
        <v>464</v>
      </c>
      <c r="B25542">
        <v>2121</v>
      </c>
      <c r="C25542" t="s">
        <v>441</v>
      </c>
      <c r="D25542" t="s">
        <v>475</v>
      </c>
      <c r="E25542" t="s">
        <v>19</v>
      </c>
      <c r="F25542">
        <v>2014</v>
      </c>
      <c r="G25542" t="s">
        <v>490</v>
      </c>
      <c r="H25542">
        <v>0.88341479999999994</v>
      </c>
    </row>
    <row r="25543" spans="1:8">
      <c r="A25543" t="s">
        <v>463</v>
      </c>
      <c r="B25543">
        <v>2121</v>
      </c>
      <c r="C25543" t="s">
        <v>441</v>
      </c>
      <c r="D25543" t="s">
        <v>475</v>
      </c>
      <c r="E25543" t="s">
        <v>28</v>
      </c>
      <c r="F25543">
        <v>2009</v>
      </c>
      <c r="G25543" t="s">
        <v>490</v>
      </c>
      <c r="H25543">
        <v>48.1649472</v>
      </c>
    </row>
    <row r="25544" spans="1:8">
      <c r="A25544" t="s">
        <v>463</v>
      </c>
      <c r="B25544">
        <v>2121</v>
      </c>
      <c r="C25544" t="s">
        <v>441</v>
      </c>
      <c r="D25544" t="s">
        <v>475</v>
      </c>
      <c r="E25544" t="s">
        <v>36</v>
      </c>
      <c r="F25544">
        <v>2013</v>
      </c>
      <c r="G25544" t="s">
        <v>490</v>
      </c>
      <c r="H25544">
        <v>43.919531999999997</v>
      </c>
    </row>
    <row r="25545" spans="1:8">
      <c r="A25545" t="s">
        <v>464</v>
      </c>
      <c r="B25545">
        <v>3193</v>
      </c>
      <c r="C25545" t="s">
        <v>548</v>
      </c>
      <c r="D25545" t="s">
        <v>475</v>
      </c>
      <c r="E25545" t="s">
        <v>24</v>
      </c>
      <c r="F25545">
        <v>2010</v>
      </c>
      <c r="G25545" t="s">
        <v>503</v>
      </c>
      <c r="H25545">
        <v>7.95492E-2</v>
      </c>
    </row>
    <row r="25546" spans="1:8">
      <c r="A25546" t="s">
        <v>464</v>
      </c>
      <c r="B25546">
        <v>3286</v>
      </c>
      <c r="C25546" t="s">
        <v>511</v>
      </c>
      <c r="D25546" t="s">
        <v>475</v>
      </c>
      <c r="E25546" t="s">
        <v>10</v>
      </c>
      <c r="F25546">
        <v>2014</v>
      </c>
      <c r="G25546" t="s">
        <v>503</v>
      </c>
      <c r="H25546">
        <v>18.024173999999999</v>
      </c>
    </row>
    <row r="25547" spans="1:8">
      <c r="A25547" t="s">
        <v>464</v>
      </c>
      <c r="B25547">
        <v>3286</v>
      </c>
      <c r="C25547" t="s">
        <v>511</v>
      </c>
      <c r="D25547" t="s">
        <v>475</v>
      </c>
      <c r="E25547" t="s">
        <v>15</v>
      </c>
      <c r="F25547">
        <v>2012</v>
      </c>
      <c r="G25547" t="s">
        <v>503</v>
      </c>
      <c r="H25547">
        <v>2.6000027999999999</v>
      </c>
    </row>
    <row r="25548" spans="1:8">
      <c r="A25548" t="s">
        <v>464</v>
      </c>
      <c r="B25548">
        <v>3286</v>
      </c>
      <c r="C25548" t="s">
        <v>511</v>
      </c>
      <c r="D25548" t="s">
        <v>475</v>
      </c>
      <c r="E25548" t="s">
        <v>24</v>
      </c>
      <c r="F25548">
        <v>2011</v>
      </c>
      <c r="G25548" t="s">
        <v>503</v>
      </c>
      <c r="H25548">
        <v>0.33494400000000002</v>
      </c>
    </row>
    <row r="25549" spans="1:8">
      <c r="A25549" t="s">
        <v>464</v>
      </c>
      <c r="B25549">
        <v>3286</v>
      </c>
      <c r="C25549" t="s">
        <v>511</v>
      </c>
      <c r="D25549" t="s">
        <v>475</v>
      </c>
      <c r="E25549" t="s">
        <v>36</v>
      </c>
      <c r="F25549">
        <v>2009</v>
      </c>
      <c r="G25549" t="s">
        <v>503</v>
      </c>
      <c r="H25549">
        <v>0.12979080000000001</v>
      </c>
    </row>
    <row r="25550" spans="1:8">
      <c r="A25550" t="s">
        <v>429</v>
      </c>
      <c r="B25550">
        <v>5540</v>
      </c>
      <c r="C25550" t="s">
        <v>510</v>
      </c>
      <c r="D25550" t="s">
        <v>475</v>
      </c>
      <c r="E25550" t="s">
        <v>12</v>
      </c>
      <c r="F25550">
        <v>2011</v>
      </c>
      <c r="G25550" t="s">
        <v>483</v>
      </c>
      <c r="H25550">
        <v>39.448029599999998</v>
      </c>
    </row>
    <row r="25551" spans="1:8">
      <c r="A25551" t="s">
        <v>464</v>
      </c>
      <c r="B25551">
        <v>5540</v>
      </c>
      <c r="C25551" t="s">
        <v>510</v>
      </c>
      <c r="D25551" t="s">
        <v>475</v>
      </c>
      <c r="E25551" t="s">
        <v>10</v>
      </c>
      <c r="F25551">
        <v>2013</v>
      </c>
      <c r="G25551" t="s">
        <v>483</v>
      </c>
      <c r="H25551">
        <v>47.478312000000003</v>
      </c>
    </row>
    <row r="25552" spans="1:8">
      <c r="A25552" t="s">
        <v>464</v>
      </c>
      <c r="B25552">
        <v>5540</v>
      </c>
      <c r="C25552" t="s">
        <v>510</v>
      </c>
      <c r="D25552" t="s">
        <v>475</v>
      </c>
      <c r="E25552" t="s">
        <v>17</v>
      </c>
      <c r="F25552">
        <v>2009</v>
      </c>
      <c r="G25552" t="s">
        <v>483</v>
      </c>
      <c r="H25552">
        <v>1.9510487999999999</v>
      </c>
    </row>
    <row r="25553" spans="1:8">
      <c r="A25553" t="s">
        <v>464</v>
      </c>
      <c r="B25553">
        <v>5540</v>
      </c>
      <c r="C25553" t="s">
        <v>510</v>
      </c>
      <c r="D25553" t="s">
        <v>475</v>
      </c>
      <c r="E25553" t="s">
        <v>22</v>
      </c>
      <c r="F25553">
        <v>2010</v>
      </c>
      <c r="G25553" t="s">
        <v>483</v>
      </c>
      <c r="H25553">
        <v>2.7004860000000002</v>
      </c>
    </row>
    <row r="25554" spans="1:8">
      <c r="A25554" t="s">
        <v>464</v>
      </c>
      <c r="B25554">
        <v>5540</v>
      </c>
      <c r="C25554" t="s">
        <v>510</v>
      </c>
      <c r="D25554" t="s">
        <v>475</v>
      </c>
      <c r="E25554" t="s">
        <v>23</v>
      </c>
      <c r="F25554">
        <v>2009</v>
      </c>
      <c r="G25554" t="s">
        <v>483</v>
      </c>
      <c r="H25554">
        <v>1.9803564</v>
      </c>
    </row>
    <row r="25555" spans="1:8">
      <c r="A25555" t="s">
        <v>464</v>
      </c>
      <c r="B25555">
        <v>5540</v>
      </c>
      <c r="C25555" t="s">
        <v>510</v>
      </c>
      <c r="D25555" t="s">
        <v>475</v>
      </c>
      <c r="E25555" t="s">
        <v>20</v>
      </c>
      <c r="F25555">
        <v>2014</v>
      </c>
      <c r="G25555" t="s">
        <v>483</v>
      </c>
      <c r="H25555">
        <v>125.3276712</v>
      </c>
    </row>
    <row r="25556" spans="1:8">
      <c r="A25556" t="s">
        <v>464</v>
      </c>
      <c r="B25556">
        <v>5540</v>
      </c>
      <c r="C25556" t="s">
        <v>510</v>
      </c>
      <c r="D25556" t="s">
        <v>475</v>
      </c>
      <c r="E25556" t="s">
        <v>352</v>
      </c>
      <c r="F25556">
        <v>2014</v>
      </c>
      <c r="G25556" t="s">
        <v>483</v>
      </c>
      <c r="H25556">
        <v>3.7681199999999998E-2</v>
      </c>
    </row>
    <row r="25557" spans="1:8">
      <c r="A25557" t="s">
        <v>464</v>
      </c>
      <c r="B25557">
        <v>5540</v>
      </c>
      <c r="C25557" t="s">
        <v>510</v>
      </c>
      <c r="D25557" t="s">
        <v>475</v>
      </c>
      <c r="E25557" t="s">
        <v>24</v>
      </c>
      <c r="F25557">
        <v>2012</v>
      </c>
      <c r="G25557" t="s">
        <v>483</v>
      </c>
      <c r="H25557">
        <v>1.5700499999999999</v>
      </c>
    </row>
    <row r="25558" spans="1:8">
      <c r="A25558" t="s">
        <v>464</v>
      </c>
      <c r="B25558">
        <v>5540</v>
      </c>
      <c r="C25558" t="s">
        <v>510</v>
      </c>
      <c r="D25558" t="s">
        <v>475</v>
      </c>
      <c r="E25558" t="s">
        <v>28</v>
      </c>
      <c r="F25558">
        <v>2011</v>
      </c>
      <c r="G25558" t="s">
        <v>483</v>
      </c>
      <c r="H25558">
        <v>31.706636400000001</v>
      </c>
    </row>
    <row r="25559" spans="1:8">
      <c r="A25559" t="s">
        <v>429</v>
      </c>
      <c r="B25559">
        <v>5547</v>
      </c>
      <c r="C25559" t="s">
        <v>508</v>
      </c>
      <c r="D25559" t="s">
        <v>475</v>
      </c>
      <c r="E25559" t="s">
        <v>11</v>
      </c>
      <c r="F25559">
        <v>2011</v>
      </c>
      <c r="G25559" t="s">
        <v>483</v>
      </c>
      <c r="H25559">
        <v>2.9642544000000002</v>
      </c>
    </row>
    <row r="25560" spans="1:8">
      <c r="A25560" t="s">
        <v>429</v>
      </c>
      <c r="B25560">
        <v>5547</v>
      </c>
      <c r="C25560" t="s">
        <v>508</v>
      </c>
      <c r="D25560" t="s">
        <v>475</v>
      </c>
      <c r="E25560" t="s">
        <v>13</v>
      </c>
      <c r="F25560">
        <v>2013</v>
      </c>
      <c r="G25560" t="s">
        <v>483</v>
      </c>
      <c r="H25560">
        <v>27.0551016</v>
      </c>
    </row>
    <row r="25561" spans="1:8">
      <c r="A25561" t="s">
        <v>429</v>
      </c>
      <c r="B25561">
        <v>5547</v>
      </c>
      <c r="C25561" t="s">
        <v>508</v>
      </c>
      <c r="D25561" t="s">
        <v>475</v>
      </c>
      <c r="E25561" t="s">
        <v>34</v>
      </c>
      <c r="F25561">
        <v>2009</v>
      </c>
      <c r="G25561" t="s">
        <v>483</v>
      </c>
      <c r="H25561">
        <v>6.7909895999999996</v>
      </c>
    </row>
    <row r="25562" spans="1:8">
      <c r="A25562" t="s">
        <v>464</v>
      </c>
      <c r="B25562">
        <v>2118</v>
      </c>
      <c r="C25562" t="s">
        <v>440</v>
      </c>
      <c r="D25562" t="s">
        <v>475</v>
      </c>
      <c r="E25562" t="s">
        <v>20</v>
      </c>
      <c r="F25562">
        <v>2014</v>
      </c>
      <c r="G25562" t="s">
        <v>480</v>
      </c>
      <c r="H25562">
        <v>8.9471916</v>
      </c>
    </row>
    <row r="25563" spans="1:8">
      <c r="A25563" t="s">
        <v>464</v>
      </c>
      <c r="B25563">
        <v>2121</v>
      </c>
      <c r="C25563" t="s">
        <v>441</v>
      </c>
      <c r="D25563" t="s">
        <v>475</v>
      </c>
      <c r="E25563" t="s">
        <v>17</v>
      </c>
      <c r="F25563">
        <v>2012</v>
      </c>
      <c r="G25563" t="s">
        <v>480</v>
      </c>
      <c r="H25563">
        <v>0.20096639999999999</v>
      </c>
    </row>
    <row r="25564" spans="1:8">
      <c r="A25564" t="s">
        <v>464</v>
      </c>
      <c r="B25564">
        <v>2121</v>
      </c>
      <c r="C25564" t="s">
        <v>441</v>
      </c>
      <c r="D25564" t="s">
        <v>475</v>
      </c>
      <c r="E25564" t="s">
        <v>36</v>
      </c>
      <c r="F25564">
        <v>2014</v>
      </c>
      <c r="G25564" t="s">
        <v>480</v>
      </c>
      <c r="H25564">
        <v>5.9829372000000003</v>
      </c>
    </row>
    <row r="25565" spans="1:8">
      <c r="A25565" t="s">
        <v>497</v>
      </c>
      <c r="B25565">
        <v>2121</v>
      </c>
      <c r="C25565" t="s">
        <v>441</v>
      </c>
      <c r="D25565" t="s">
        <v>475</v>
      </c>
      <c r="E25565" t="s">
        <v>482</v>
      </c>
      <c r="F25565">
        <v>2014</v>
      </c>
      <c r="G25565" t="s">
        <v>480</v>
      </c>
      <c r="H25565">
        <v>1.2811608000000001</v>
      </c>
    </row>
    <row r="25566" spans="1:8">
      <c r="A25566" t="s">
        <v>464</v>
      </c>
      <c r="B25566">
        <v>3286</v>
      </c>
      <c r="C25566" t="s">
        <v>511</v>
      </c>
      <c r="D25566" t="s">
        <v>475</v>
      </c>
      <c r="E25566" t="s">
        <v>18</v>
      </c>
      <c r="F25566">
        <v>2011</v>
      </c>
      <c r="G25566" t="s">
        <v>480</v>
      </c>
      <c r="H25566">
        <v>0.48148200000000002</v>
      </c>
    </row>
    <row r="25567" spans="1:8">
      <c r="A25567" t="s">
        <v>464</v>
      </c>
      <c r="B25567">
        <v>3286</v>
      </c>
      <c r="C25567" t="s">
        <v>511</v>
      </c>
      <c r="D25567" t="s">
        <v>475</v>
      </c>
      <c r="E25567" t="s">
        <v>28</v>
      </c>
      <c r="F25567">
        <v>2011</v>
      </c>
      <c r="G25567" t="s">
        <v>480</v>
      </c>
      <c r="H25567">
        <v>7.3017792000000004</v>
      </c>
    </row>
    <row r="25568" spans="1:8">
      <c r="A25568" t="s">
        <v>429</v>
      </c>
      <c r="B25568">
        <v>5547</v>
      </c>
      <c r="C25568" t="s">
        <v>508</v>
      </c>
      <c r="D25568" t="s">
        <v>475</v>
      </c>
      <c r="E25568" t="s">
        <v>11</v>
      </c>
      <c r="F25568">
        <v>2010</v>
      </c>
      <c r="G25568" t="s">
        <v>480</v>
      </c>
      <c r="H25568">
        <v>2.8763315999999999</v>
      </c>
    </row>
    <row r="25569" spans="1:8">
      <c r="A25569" t="s">
        <v>429</v>
      </c>
      <c r="B25569">
        <v>5547</v>
      </c>
      <c r="C25569" t="s">
        <v>508</v>
      </c>
      <c r="D25569" t="s">
        <v>475</v>
      </c>
      <c r="E25569" t="s">
        <v>10</v>
      </c>
      <c r="F25569">
        <v>2012</v>
      </c>
      <c r="G25569" t="s">
        <v>480</v>
      </c>
      <c r="H25569">
        <v>104.33505599999999</v>
      </c>
    </row>
    <row r="25570" spans="1:8">
      <c r="A25570" t="s">
        <v>429</v>
      </c>
      <c r="B25570">
        <v>5547</v>
      </c>
      <c r="C25570" t="s">
        <v>508</v>
      </c>
      <c r="D25570" t="s">
        <v>475</v>
      </c>
      <c r="E25570" t="s">
        <v>34</v>
      </c>
      <c r="F25570">
        <v>2013</v>
      </c>
      <c r="G25570" t="s">
        <v>480</v>
      </c>
      <c r="H25570">
        <v>9.1649051999999998</v>
      </c>
    </row>
    <row r="25571" spans="1:8">
      <c r="A25571" t="s">
        <v>464</v>
      </c>
      <c r="B25571">
        <v>5547</v>
      </c>
      <c r="C25571" t="s">
        <v>508</v>
      </c>
      <c r="D25571" t="s">
        <v>475</v>
      </c>
      <c r="E25571" t="s">
        <v>20</v>
      </c>
      <c r="F25571">
        <v>2012</v>
      </c>
      <c r="G25571" t="s">
        <v>480</v>
      </c>
      <c r="H25571">
        <v>43.023556800000001</v>
      </c>
    </row>
    <row r="25572" spans="1:8">
      <c r="A25572" t="s">
        <v>464</v>
      </c>
      <c r="B25572">
        <v>5547</v>
      </c>
      <c r="C25572" t="s">
        <v>508</v>
      </c>
      <c r="D25572" t="s">
        <v>475</v>
      </c>
      <c r="E25572" t="s">
        <v>16</v>
      </c>
      <c r="F25572">
        <v>2012</v>
      </c>
      <c r="G25572" t="s">
        <v>480</v>
      </c>
      <c r="H25572">
        <v>7.5362399999999996E-2</v>
      </c>
    </row>
    <row r="25573" spans="1:8">
      <c r="A25573" t="s">
        <v>464</v>
      </c>
      <c r="B25573">
        <v>5547</v>
      </c>
      <c r="C25573" t="s">
        <v>508</v>
      </c>
      <c r="D25573" t="s">
        <v>475</v>
      </c>
      <c r="E25573" t="s">
        <v>23</v>
      </c>
      <c r="F25573">
        <v>2010</v>
      </c>
      <c r="G25573" t="s">
        <v>480</v>
      </c>
      <c r="H25573">
        <v>1.716588</v>
      </c>
    </row>
    <row r="25574" spans="1:8">
      <c r="A25574" t="s">
        <v>464</v>
      </c>
      <c r="B25574">
        <v>5547</v>
      </c>
      <c r="C25574" t="s">
        <v>508</v>
      </c>
      <c r="D25574" t="s">
        <v>475</v>
      </c>
      <c r="E25574" t="s">
        <v>479</v>
      </c>
      <c r="F25574">
        <v>2014</v>
      </c>
      <c r="G25574" t="s">
        <v>480</v>
      </c>
      <c r="H25574">
        <v>2.9433204000000002</v>
      </c>
    </row>
    <row r="25575" spans="1:8">
      <c r="A25575" t="s">
        <v>429</v>
      </c>
      <c r="B25575">
        <v>2100</v>
      </c>
      <c r="C25575" t="s">
        <v>509</v>
      </c>
      <c r="D25575" t="s">
        <v>475</v>
      </c>
      <c r="E25575" t="s">
        <v>20</v>
      </c>
      <c r="F25575">
        <v>2013</v>
      </c>
      <c r="G25575" t="s">
        <v>490</v>
      </c>
      <c r="H25575">
        <v>1.9426752</v>
      </c>
    </row>
    <row r="25576" spans="1:8">
      <c r="A25576" t="s">
        <v>464</v>
      </c>
      <c r="B25576">
        <v>2100</v>
      </c>
      <c r="C25576" t="s">
        <v>509</v>
      </c>
      <c r="D25576" t="s">
        <v>475</v>
      </c>
      <c r="E25576" t="s">
        <v>3</v>
      </c>
      <c r="F25576">
        <v>2009</v>
      </c>
      <c r="G25576" t="s">
        <v>490</v>
      </c>
      <c r="H25576">
        <v>114.43361760000001</v>
      </c>
    </row>
    <row r="25577" spans="1:8">
      <c r="A25577" t="s">
        <v>464</v>
      </c>
      <c r="B25577">
        <v>2100</v>
      </c>
      <c r="C25577" t="s">
        <v>509</v>
      </c>
      <c r="D25577" t="s">
        <v>475</v>
      </c>
      <c r="E25577" t="s">
        <v>428</v>
      </c>
      <c r="F25577">
        <v>2011</v>
      </c>
      <c r="G25577" t="s">
        <v>490</v>
      </c>
      <c r="H25577">
        <v>1.0801944000000001</v>
      </c>
    </row>
    <row r="25578" spans="1:8">
      <c r="A25578" t="s">
        <v>463</v>
      </c>
      <c r="B25578">
        <v>2100</v>
      </c>
      <c r="C25578" t="s">
        <v>509</v>
      </c>
      <c r="D25578" t="s">
        <v>475</v>
      </c>
      <c r="E25578" t="s">
        <v>3</v>
      </c>
      <c r="F25578">
        <v>2014</v>
      </c>
      <c r="G25578" t="s">
        <v>490</v>
      </c>
      <c r="H25578">
        <v>39.590380799999998</v>
      </c>
    </row>
    <row r="25579" spans="1:8">
      <c r="A25579" t="s">
        <v>463</v>
      </c>
      <c r="B25579">
        <v>2100</v>
      </c>
      <c r="C25579" t="s">
        <v>509</v>
      </c>
      <c r="D25579" t="s">
        <v>475</v>
      </c>
      <c r="E25579" t="s">
        <v>5</v>
      </c>
      <c r="F25579">
        <v>2010</v>
      </c>
      <c r="G25579" t="s">
        <v>490</v>
      </c>
      <c r="H25579">
        <v>57.786213600000004</v>
      </c>
    </row>
    <row r="25580" spans="1:8">
      <c r="A25580" t="s">
        <v>463</v>
      </c>
      <c r="B25580">
        <v>2100</v>
      </c>
      <c r="C25580" t="s">
        <v>509</v>
      </c>
      <c r="D25580" t="s">
        <v>475</v>
      </c>
      <c r="E25580" t="s">
        <v>10</v>
      </c>
      <c r="F25580">
        <v>2010</v>
      </c>
      <c r="G25580" t="s">
        <v>490</v>
      </c>
      <c r="H25580">
        <v>232.27529039999999</v>
      </c>
    </row>
    <row r="25581" spans="1:8">
      <c r="A25581" t="s">
        <v>463</v>
      </c>
      <c r="B25581">
        <v>2100</v>
      </c>
      <c r="C25581" t="s">
        <v>509</v>
      </c>
      <c r="D25581" t="s">
        <v>475</v>
      </c>
      <c r="E25581" t="s">
        <v>37</v>
      </c>
      <c r="F25581">
        <v>2014</v>
      </c>
      <c r="G25581" t="s">
        <v>490</v>
      </c>
      <c r="H25581">
        <v>109.317348</v>
      </c>
    </row>
    <row r="25582" spans="1:8">
      <c r="A25582" t="s">
        <v>464</v>
      </c>
      <c r="B25582">
        <v>2121</v>
      </c>
      <c r="C25582" t="s">
        <v>441</v>
      </c>
      <c r="D25582" t="s">
        <v>475</v>
      </c>
      <c r="E25582" t="s">
        <v>482</v>
      </c>
      <c r="F25582">
        <v>2014</v>
      </c>
      <c r="G25582" t="s">
        <v>490</v>
      </c>
      <c r="H25582">
        <v>46.624204800000001</v>
      </c>
    </row>
    <row r="25583" spans="1:8">
      <c r="A25583" t="s">
        <v>464</v>
      </c>
      <c r="B25583">
        <v>2121</v>
      </c>
      <c r="C25583" t="s">
        <v>441</v>
      </c>
      <c r="D25583" t="s">
        <v>475</v>
      </c>
      <c r="E25583" t="s">
        <v>35</v>
      </c>
      <c r="F25583">
        <v>2014</v>
      </c>
      <c r="G25583" t="s">
        <v>490</v>
      </c>
      <c r="H25583">
        <v>0.91272240000000004</v>
      </c>
    </row>
    <row r="25584" spans="1:8">
      <c r="A25584" t="s">
        <v>456</v>
      </c>
      <c r="B25584">
        <v>4100</v>
      </c>
      <c r="C25584" t="s">
        <v>449</v>
      </c>
      <c r="D25584" t="s">
        <v>475</v>
      </c>
      <c r="E25584" t="s">
        <v>3</v>
      </c>
      <c r="F25584">
        <v>2013</v>
      </c>
      <c r="G25584" t="s">
        <v>480</v>
      </c>
      <c r="H25584">
        <v>4.0611959999999998</v>
      </c>
    </row>
    <row r="25585" spans="1:8">
      <c r="A25585" t="s">
        <v>456</v>
      </c>
      <c r="B25585">
        <v>4100</v>
      </c>
      <c r="C25585" t="s">
        <v>449</v>
      </c>
      <c r="D25585" t="s">
        <v>475</v>
      </c>
      <c r="E25585" t="s">
        <v>343</v>
      </c>
      <c r="F25585">
        <v>2014</v>
      </c>
      <c r="G25585" t="s">
        <v>480</v>
      </c>
      <c r="H25585">
        <v>0.56103119999999995</v>
      </c>
    </row>
    <row r="25586" spans="1:8">
      <c r="A25586" t="s">
        <v>438</v>
      </c>
      <c r="B25586">
        <v>4100</v>
      </c>
      <c r="C25586" t="s">
        <v>449</v>
      </c>
      <c r="D25586" t="s">
        <v>475</v>
      </c>
      <c r="E25586" t="s">
        <v>482</v>
      </c>
      <c r="F25586">
        <v>2009</v>
      </c>
      <c r="G25586" t="s">
        <v>480</v>
      </c>
      <c r="H25586">
        <v>0.2344608</v>
      </c>
    </row>
    <row r="25587" spans="1:8">
      <c r="A25587" t="s">
        <v>429</v>
      </c>
      <c r="B25587">
        <v>4000</v>
      </c>
      <c r="C25587" t="s">
        <v>433</v>
      </c>
      <c r="D25587" t="s">
        <v>475</v>
      </c>
      <c r="E25587" t="s">
        <v>29</v>
      </c>
      <c r="F25587">
        <v>2012</v>
      </c>
      <c r="G25587" t="s">
        <v>468</v>
      </c>
      <c r="H25587">
        <v>4219.0425468000003</v>
      </c>
    </row>
    <row r="25588" spans="1:8">
      <c r="A25588" t="s">
        <v>429</v>
      </c>
      <c r="B25588">
        <v>7200</v>
      </c>
      <c r="C25588" t="s">
        <v>436</v>
      </c>
      <c r="D25588" t="s">
        <v>475</v>
      </c>
      <c r="E25588" t="s">
        <v>22</v>
      </c>
      <c r="F25588">
        <v>2013</v>
      </c>
      <c r="G25588" t="s">
        <v>468</v>
      </c>
      <c r="H25588">
        <v>0.62802000000000002</v>
      </c>
    </row>
    <row r="25589" spans="1:8">
      <c r="A25589" t="s">
        <v>429</v>
      </c>
      <c r="B25589">
        <v>7200</v>
      </c>
      <c r="C25589" t="s">
        <v>436</v>
      </c>
      <c r="D25589" t="s">
        <v>475</v>
      </c>
      <c r="E25589" t="s">
        <v>24</v>
      </c>
      <c r="F25589">
        <v>2012</v>
      </c>
      <c r="G25589" t="s">
        <v>468</v>
      </c>
      <c r="H25589">
        <v>0.1339776</v>
      </c>
    </row>
    <row r="25590" spans="1:8">
      <c r="A25590" t="s">
        <v>463</v>
      </c>
      <c r="B25590">
        <v>4000</v>
      </c>
      <c r="C25590" t="s">
        <v>433</v>
      </c>
      <c r="D25590" t="s">
        <v>475</v>
      </c>
      <c r="E25590" t="s">
        <v>5</v>
      </c>
      <c r="F25590">
        <v>2011</v>
      </c>
      <c r="G25590" t="s">
        <v>468</v>
      </c>
      <c r="H25590">
        <v>15.1101612</v>
      </c>
    </row>
    <row r="25591" spans="1:8">
      <c r="A25591" t="s">
        <v>464</v>
      </c>
      <c r="B25591">
        <v>4000</v>
      </c>
      <c r="C25591" t="s">
        <v>433</v>
      </c>
      <c r="D25591" t="s">
        <v>475</v>
      </c>
      <c r="E25591" t="s">
        <v>3</v>
      </c>
      <c r="F25591">
        <v>2013</v>
      </c>
      <c r="G25591" t="s">
        <v>468</v>
      </c>
      <c r="H25591">
        <v>357.0042492</v>
      </c>
    </row>
    <row r="25592" spans="1:8">
      <c r="A25592" t="s">
        <v>464</v>
      </c>
      <c r="B25592">
        <v>4000</v>
      </c>
      <c r="C25592" t="s">
        <v>433</v>
      </c>
      <c r="D25592" t="s">
        <v>475</v>
      </c>
      <c r="E25592" t="s">
        <v>35</v>
      </c>
      <c r="F25592">
        <v>2011</v>
      </c>
      <c r="G25592" t="s">
        <v>468</v>
      </c>
      <c r="H25592">
        <v>30.810661199999998</v>
      </c>
    </row>
    <row r="25593" spans="1:8">
      <c r="A25593" t="s">
        <v>464</v>
      </c>
      <c r="B25593">
        <v>4000</v>
      </c>
      <c r="C25593" t="s">
        <v>433</v>
      </c>
      <c r="D25593" t="s">
        <v>475</v>
      </c>
      <c r="E25593" t="s">
        <v>482</v>
      </c>
      <c r="F25593">
        <v>2009</v>
      </c>
      <c r="G25593" t="s">
        <v>468</v>
      </c>
      <c r="H25593">
        <v>1283.6226383999999</v>
      </c>
    </row>
    <row r="25594" spans="1:8">
      <c r="A25594" t="s">
        <v>456</v>
      </c>
      <c r="B25594">
        <v>4000</v>
      </c>
      <c r="C25594" t="s">
        <v>433</v>
      </c>
      <c r="D25594" t="s">
        <v>475</v>
      </c>
      <c r="E25594" t="s">
        <v>3</v>
      </c>
      <c r="F25594">
        <v>2009</v>
      </c>
      <c r="G25594" t="s">
        <v>468</v>
      </c>
      <c r="H25594">
        <v>8.8425215999999995</v>
      </c>
    </row>
    <row r="25595" spans="1:8">
      <c r="A25595" t="s">
        <v>456</v>
      </c>
      <c r="B25595">
        <v>4000</v>
      </c>
      <c r="C25595" t="s">
        <v>433</v>
      </c>
      <c r="D25595" t="s">
        <v>475</v>
      </c>
      <c r="E25595" t="s">
        <v>9</v>
      </c>
      <c r="F25595">
        <v>2009</v>
      </c>
      <c r="G25595" t="s">
        <v>468</v>
      </c>
      <c r="H25595">
        <v>8.7922799999999995E-2</v>
      </c>
    </row>
    <row r="25596" spans="1:8">
      <c r="A25596" t="s">
        <v>461</v>
      </c>
      <c r="B25596">
        <v>4000</v>
      </c>
      <c r="C25596" t="s">
        <v>433</v>
      </c>
      <c r="D25596" t="s">
        <v>475</v>
      </c>
      <c r="E25596" t="s">
        <v>14</v>
      </c>
      <c r="F25596">
        <v>2009</v>
      </c>
      <c r="G25596" t="s">
        <v>468</v>
      </c>
      <c r="H25596">
        <v>2.323674</v>
      </c>
    </row>
    <row r="25597" spans="1:8">
      <c r="A25597" t="s">
        <v>461</v>
      </c>
      <c r="B25597">
        <v>4000</v>
      </c>
      <c r="C25597" t="s">
        <v>433</v>
      </c>
      <c r="D25597" t="s">
        <v>475</v>
      </c>
      <c r="E25597" t="s">
        <v>37</v>
      </c>
      <c r="F25597">
        <v>2013</v>
      </c>
      <c r="G25597" t="s">
        <v>468</v>
      </c>
      <c r="H25597">
        <v>15.683752800000001</v>
      </c>
    </row>
    <row r="25598" spans="1:8">
      <c r="A25598" t="s">
        <v>429</v>
      </c>
      <c r="B25598">
        <v>7200</v>
      </c>
      <c r="C25598" t="s">
        <v>436</v>
      </c>
      <c r="D25598" t="s">
        <v>475</v>
      </c>
      <c r="E25598" t="s">
        <v>8</v>
      </c>
      <c r="F25598">
        <v>2009</v>
      </c>
      <c r="G25598" t="s">
        <v>480</v>
      </c>
      <c r="H25598">
        <v>0.27632879999999999</v>
      </c>
    </row>
    <row r="25599" spans="1:8">
      <c r="A25599" t="s">
        <v>429</v>
      </c>
      <c r="B25599">
        <v>7200</v>
      </c>
      <c r="C25599" t="s">
        <v>436</v>
      </c>
      <c r="D25599" t="s">
        <v>475</v>
      </c>
      <c r="E25599" t="s">
        <v>11</v>
      </c>
      <c r="F25599">
        <v>2010</v>
      </c>
      <c r="G25599" t="s">
        <v>480</v>
      </c>
      <c r="H25599">
        <v>17.0067816</v>
      </c>
    </row>
    <row r="25600" spans="1:8">
      <c r="A25600" t="s">
        <v>429</v>
      </c>
      <c r="B25600">
        <v>7200</v>
      </c>
      <c r="C25600" t="s">
        <v>436</v>
      </c>
      <c r="D25600" t="s">
        <v>475</v>
      </c>
      <c r="E25600" t="s">
        <v>32</v>
      </c>
      <c r="F25600">
        <v>2014</v>
      </c>
      <c r="G25600" t="s">
        <v>480</v>
      </c>
      <c r="H25600">
        <v>2.8470240000000002</v>
      </c>
    </row>
    <row r="25601" spans="1:8">
      <c r="A25601" t="s">
        <v>464</v>
      </c>
      <c r="B25601">
        <v>7200</v>
      </c>
      <c r="C25601" t="s">
        <v>436</v>
      </c>
      <c r="D25601" t="s">
        <v>475</v>
      </c>
      <c r="E25601" t="s">
        <v>28</v>
      </c>
      <c r="F25601">
        <v>2013</v>
      </c>
      <c r="G25601" t="s">
        <v>480</v>
      </c>
      <c r="H25601">
        <v>7.1091863999999996</v>
      </c>
    </row>
    <row r="25602" spans="1:8">
      <c r="A25602" t="s">
        <v>461</v>
      </c>
      <c r="B25602">
        <v>7200</v>
      </c>
      <c r="C25602" t="s">
        <v>436</v>
      </c>
      <c r="D25602" t="s">
        <v>475</v>
      </c>
      <c r="E25602" t="s">
        <v>30</v>
      </c>
      <c r="F25602">
        <v>2011</v>
      </c>
      <c r="G25602" t="s">
        <v>480</v>
      </c>
      <c r="H25602">
        <v>8.3736000000000001E-3</v>
      </c>
    </row>
    <row r="25603" spans="1:8">
      <c r="A25603" t="s">
        <v>429</v>
      </c>
      <c r="B25603">
        <v>4000</v>
      </c>
      <c r="C25603" t="s">
        <v>433</v>
      </c>
      <c r="D25603" t="s">
        <v>475</v>
      </c>
      <c r="E25603" t="s">
        <v>343</v>
      </c>
      <c r="F25603">
        <v>2011</v>
      </c>
      <c r="G25603" t="s">
        <v>468</v>
      </c>
      <c r="H25603">
        <v>0.2679552</v>
      </c>
    </row>
    <row r="25604" spans="1:8">
      <c r="A25604" t="s">
        <v>429</v>
      </c>
      <c r="B25604">
        <v>7200</v>
      </c>
      <c r="C25604" t="s">
        <v>436</v>
      </c>
      <c r="D25604" t="s">
        <v>475</v>
      </c>
      <c r="E25604" t="s">
        <v>343</v>
      </c>
      <c r="F25604">
        <v>2011</v>
      </c>
      <c r="G25604" t="s">
        <v>468</v>
      </c>
      <c r="H25604">
        <v>1.1764908000000001</v>
      </c>
    </row>
    <row r="25605" spans="1:8">
      <c r="A25605" t="s">
        <v>429</v>
      </c>
      <c r="B25605">
        <v>7200</v>
      </c>
      <c r="C25605" t="s">
        <v>436</v>
      </c>
      <c r="D25605" t="s">
        <v>475</v>
      </c>
      <c r="E25605" t="s">
        <v>11</v>
      </c>
      <c r="F25605">
        <v>2010</v>
      </c>
      <c r="G25605" t="s">
        <v>468</v>
      </c>
      <c r="H25605">
        <v>17.0067816</v>
      </c>
    </row>
    <row r="25606" spans="1:8">
      <c r="A25606" t="s">
        <v>429</v>
      </c>
      <c r="B25606">
        <v>7200</v>
      </c>
      <c r="C25606" t="s">
        <v>436</v>
      </c>
      <c r="D25606" t="s">
        <v>475</v>
      </c>
      <c r="E25606" t="s">
        <v>13</v>
      </c>
      <c r="F25606">
        <v>2013</v>
      </c>
      <c r="G25606" t="s">
        <v>468</v>
      </c>
      <c r="H25606">
        <v>8.3610395999999998</v>
      </c>
    </row>
    <row r="25607" spans="1:8">
      <c r="A25607" t="s">
        <v>429</v>
      </c>
      <c r="B25607">
        <v>7200</v>
      </c>
      <c r="C25607" t="s">
        <v>436</v>
      </c>
      <c r="D25607" t="s">
        <v>475</v>
      </c>
      <c r="E25607" t="s">
        <v>18</v>
      </c>
      <c r="F25607">
        <v>2010</v>
      </c>
      <c r="G25607" t="s">
        <v>468</v>
      </c>
      <c r="H25607">
        <v>0.36006480000000002</v>
      </c>
    </row>
    <row r="25608" spans="1:8">
      <c r="A25608" t="s">
        <v>463</v>
      </c>
      <c r="B25608">
        <v>4000</v>
      </c>
      <c r="C25608" t="s">
        <v>433</v>
      </c>
      <c r="D25608" t="s">
        <v>475</v>
      </c>
      <c r="E25608" t="s">
        <v>34</v>
      </c>
      <c r="F25608">
        <v>2013</v>
      </c>
      <c r="G25608" t="s">
        <v>468</v>
      </c>
      <c r="H25608">
        <v>7.1971091999999999</v>
      </c>
    </row>
    <row r="25609" spans="1:8">
      <c r="A25609" t="s">
        <v>463</v>
      </c>
      <c r="B25609">
        <v>4000</v>
      </c>
      <c r="C25609" t="s">
        <v>433</v>
      </c>
      <c r="D25609" t="s">
        <v>475</v>
      </c>
      <c r="E25609" t="s">
        <v>32</v>
      </c>
      <c r="F25609">
        <v>2009</v>
      </c>
      <c r="G25609" t="s">
        <v>468</v>
      </c>
      <c r="H25609">
        <v>2.1059603999999998</v>
      </c>
    </row>
    <row r="25610" spans="1:8">
      <c r="A25610" t="s">
        <v>463</v>
      </c>
      <c r="B25610">
        <v>4000</v>
      </c>
      <c r="C25610" t="s">
        <v>433</v>
      </c>
      <c r="D25610" t="s">
        <v>475</v>
      </c>
      <c r="E25610" t="s">
        <v>479</v>
      </c>
      <c r="F25610">
        <v>2014</v>
      </c>
      <c r="G25610" t="s">
        <v>468</v>
      </c>
      <c r="H25610">
        <v>30.404541600000002</v>
      </c>
    </row>
    <row r="25611" spans="1:8">
      <c r="A25611" t="s">
        <v>464</v>
      </c>
      <c r="B25611">
        <v>4000</v>
      </c>
      <c r="C25611" t="s">
        <v>433</v>
      </c>
      <c r="D25611" t="s">
        <v>475</v>
      </c>
      <c r="E25611" t="s">
        <v>10</v>
      </c>
      <c r="F25611">
        <v>2014</v>
      </c>
      <c r="G25611" t="s">
        <v>468</v>
      </c>
      <c r="H25611">
        <v>3154.3895484</v>
      </c>
    </row>
    <row r="25612" spans="1:8">
      <c r="A25612" t="s">
        <v>464</v>
      </c>
      <c r="B25612">
        <v>4000</v>
      </c>
      <c r="C25612" t="s">
        <v>433</v>
      </c>
      <c r="D25612" t="s">
        <v>475</v>
      </c>
      <c r="E25612" t="s">
        <v>9</v>
      </c>
      <c r="F25612">
        <v>2011</v>
      </c>
      <c r="G25612" t="s">
        <v>468</v>
      </c>
      <c r="H25612">
        <v>319.97618999999997</v>
      </c>
    </row>
    <row r="25613" spans="1:8">
      <c r="A25613" t="s">
        <v>464</v>
      </c>
      <c r="B25613">
        <v>4000</v>
      </c>
      <c r="C25613" t="s">
        <v>433</v>
      </c>
      <c r="D25613" t="s">
        <v>475</v>
      </c>
      <c r="E25613" t="s">
        <v>15</v>
      </c>
      <c r="F25613">
        <v>2014</v>
      </c>
      <c r="G25613" t="s">
        <v>468</v>
      </c>
      <c r="H25613">
        <v>1680.5103443999999</v>
      </c>
    </row>
    <row r="25614" spans="1:8">
      <c r="A25614" t="s">
        <v>464</v>
      </c>
      <c r="B25614">
        <v>4000</v>
      </c>
      <c r="C25614" t="s">
        <v>433</v>
      </c>
      <c r="D25614" t="s">
        <v>475</v>
      </c>
      <c r="E25614" t="s">
        <v>18</v>
      </c>
      <c r="F25614">
        <v>2014</v>
      </c>
      <c r="G25614" t="s">
        <v>468</v>
      </c>
      <c r="H25614">
        <v>150.38148240000001</v>
      </c>
    </row>
    <row r="25615" spans="1:8">
      <c r="A25615" t="s">
        <v>497</v>
      </c>
      <c r="B25615">
        <v>4000</v>
      </c>
      <c r="C25615" t="s">
        <v>433</v>
      </c>
      <c r="D25615" t="s">
        <v>475</v>
      </c>
      <c r="E25615" t="s">
        <v>11</v>
      </c>
      <c r="F25615">
        <v>2011</v>
      </c>
      <c r="G25615" t="s">
        <v>468</v>
      </c>
      <c r="H25615">
        <v>0.56103119999999995</v>
      </c>
    </row>
    <row r="25616" spans="1:8">
      <c r="A25616" t="s">
        <v>497</v>
      </c>
      <c r="B25616">
        <v>4000</v>
      </c>
      <c r="C25616" t="s">
        <v>433</v>
      </c>
      <c r="D25616" t="s">
        <v>475</v>
      </c>
      <c r="E25616" t="s">
        <v>16</v>
      </c>
      <c r="F25616">
        <v>2011</v>
      </c>
      <c r="G25616" t="s">
        <v>468</v>
      </c>
      <c r="H25616">
        <v>0.1339776</v>
      </c>
    </row>
    <row r="25617" spans="1:8">
      <c r="A25617" t="s">
        <v>456</v>
      </c>
      <c r="B25617">
        <v>4000</v>
      </c>
      <c r="C25617" t="s">
        <v>433</v>
      </c>
      <c r="D25617" t="s">
        <v>475</v>
      </c>
      <c r="E25617" t="s">
        <v>37</v>
      </c>
      <c r="F25617">
        <v>2010</v>
      </c>
      <c r="G25617" t="s">
        <v>468</v>
      </c>
      <c r="H25617">
        <v>198.0440136</v>
      </c>
    </row>
    <row r="25618" spans="1:8">
      <c r="A25618" t="s">
        <v>438</v>
      </c>
      <c r="B25618">
        <v>4000</v>
      </c>
      <c r="C25618" t="s">
        <v>433</v>
      </c>
      <c r="D25618" t="s">
        <v>475</v>
      </c>
      <c r="E25618" t="s">
        <v>36</v>
      </c>
      <c r="F25618">
        <v>2009</v>
      </c>
      <c r="G25618" t="s">
        <v>468</v>
      </c>
      <c r="H25618">
        <v>1.2560399999999999E-2</v>
      </c>
    </row>
    <row r="25619" spans="1:8">
      <c r="A25619" t="s">
        <v>438</v>
      </c>
      <c r="B25619">
        <v>4000</v>
      </c>
      <c r="C25619" t="s">
        <v>433</v>
      </c>
      <c r="D25619" t="s">
        <v>475</v>
      </c>
      <c r="E25619" t="s">
        <v>37</v>
      </c>
      <c r="F25619">
        <v>2009</v>
      </c>
      <c r="G25619" t="s">
        <v>468</v>
      </c>
      <c r="H25619">
        <v>0.70338239999999996</v>
      </c>
    </row>
    <row r="25620" spans="1:8">
      <c r="A25620" t="s">
        <v>461</v>
      </c>
      <c r="B25620">
        <v>4000</v>
      </c>
      <c r="C25620" t="s">
        <v>433</v>
      </c>
      <c r="D25620" t="s">
        <v>475</v>
      </c>
      <c r="E25620" t="s">
        <v>34</v>
      </c>
      <c r="F25620">
        <v>2011</v>
      </c>
      <c r="G25620" t="s">
        <v>468</v>
      </c>
      <c r="H25620">
        <v>5.4009720000000003</v>
      </c>
    </row>
    <row r="25621" spans="1:8">
      <c r="A25621" t="s">
        <v>465</v>
      </c>
      <c r="B25621">
        <v>4000</v>
      </c>
      <c r="C25621" t="s">
        <v>433</v>
      </c>
      <c r="D25621" t="s">
        <v>475</v>
      </c>
      <c r="E25621" t="s">
        <v>3</v>
      </c>
      <c r="F25621">
        <v>2009</v>
      </c>
      <c r="G25621" t="s">
        <v>468</v>
      </c>
      <c r="H25621">
        <v>7.5613608000000001</v>
      </c>
    </row>
    <row r="25622" spans="1:8">
      <c r="A25622" t="s">
        <v>429</v>
      </c>
      <c r="B25622">
        <v>5100</v>
      </c>
      <c r="C25622" t="s">
        <v>434</v>
      </c>
      <c r="D25622" t="s">
        <v>475</v>
      </c>
      <c r="E25622" t="s">
        <v>10</v>
      </c>
      <c r="F25622">
        <v>2010</v>
      </c>
      <c r="G25622" t="s">
        <v>468</v>
      </c>
      <c r="H25622">
        <v>1518.0038892</v>
      </c>
    </row>
    <row r="25623" spans="1:8">
      <c r="A25623" t="s">
        <v>429</v>
      </c>
      <c r="B25623">
        <v>5100</v>
      </c>
      <c r="C25623" t="s">
        <v>434</v>
      </c>
      <c r="D25623" t="s">
        <v>475</v>
      </c>
      <c r="E25623" t="s">
        <v>13</v>
      </c>
      <c r="F25623">
        <v>2013</v>
      </c>
      <c r="G25623" t="s">
        <v>468</v>
      </c>
      <c r="H25623">
        <v>612.64188360000003</v>
      </c>
    </row>
    <row r="25624" spans="1:8">
      <c r="A25624" t="s">
        <v>429</v>
      </c>
      <c r="B25624">
        <v>5100</v>
      </c>
      <c r="C25624" t="s">
        <v>434</v>
      </c>
      <c r="D25624" t="s">
        <v>475</v>
      </c>
      <c r="E25624" t="s">
        <v>34</v>
      </c>
      <c r="F25624">
        <v>2013</v>
      </c>
      <c r="G25624" t="s">
        <v>468</v>
      </c>
      <c r="H25624">
        <v>717.73475040000005</v>
      </c>
    </row>
    <row r="25625" spans="1:8">
      <c r="A25625" t="s">
        <v>429</v>
      </c>
      <c r="B25625">
        <v>2210</v>
      </c>
      <c r="C25625" t="s">
        <v>442</v>
      </c>
      <c r="D25625" t="s">
        <v>475</v>
      </c>
      <c r="E25625" t="s">
        <v>26</v>
      </c>
      <c r="F25625">
        <v>2013</v>
      </c>
      <c r="G25625" t="s">
        <v>490</v>
      </c>
      <c r="H25625">
        <v>44.082817200000001</v>
      </c>
    </row>
    <row r="25626" spans="1:8">
      <c r="A25626" t="s">
        <v>464</v>
      </c>
      <c r="B25626">
        <v>2210</v>
      </c>
      <c r="C25626" t="s">
        <v>442</v>
      </c>
      <c r="D25626" t="s">
        <v>475</v>
      </c>
      <c r="E25626" t="s">
        <v>3</v>
      </c>
      <c r="F25626">
        <v>2009</v>
      </c>
      <c r="G25626" t="s">
        <v>490</v>
      </c>
      <c r="H25626">
        <v>0.37262519999999999</v>
      </c>
    </row>
    <row r="25627" spans="1:8">
      <c r="A25627" t="s">
        <v>486</v>
      </c>
      <c r="B25627">
        <v>2210</v>
      </c>
      <c r="C25627" t="s">
        <v>442</v>
      </c>
      <c r="D25627" t="s">
        <v>475</v>
      </c>
      <c r="E25627" t="s">
        <v>6</v>
      </c>
      <c r="F25627">
        <v>2014</v>
      </c>
      <c r="G25627" t="s">
        <v>490</v>
      </c>
      <c r="H25627">
        <v>50.111809200000003</v>
      </c>
    </row>
    <row r="25628" spans="1:8">
      <c r="A25628" t="s">
        <v>438</v>
      </c>
      <c r="B25628">
        <v>2210</v>
      </c>
      <c r="C25628" t="s">
        <v>442</v>
      </c>
      <c r="D25628" t="s">
        <v>475</v>
      </c>
      <c r="E25628" t="s">
        <v>6</v>
      </c>
      <c r="F25628">
        <v>2014</v>
      </c>
      <c r="G25628" t="s">
        <v>490</v>
      </c>
      <c r="H25628">
        <v>3.3494400000000001E-2</v>
      </c>
    </row>
    <row r="25629" spans="1:8">
      <c r="A25629" t="s">
        <v>464</v>
      </c>
      <c r="B25629">
        <v>3105</v>
      </c>
      <c r="C25629" t="s">
        <v>457</v>
      </c>
      <c r="D25629" t="s">
        <v>475</v>
      </c>
      <c r="E25629" t="s">
        <v>5</v>
      </c>
      <c r="F25629">
        <v>2011</v>
      </c>
      <c r="G25629" t="s">
        <v>503</v>
      </c>
      <c r="H25629">
        <v>1229.6631600000001</v>
      </c>
    </row>
    <row r="25630" spans="1:8">
      <c r="A25630" t="s">
        <v>464</v>
      </c>
      <c r="B25630">
        <v>3105</v>
      </c>
      <c r="C25630" t="s">
        <v>457</v>
      </c>
      <c r="D25630" t="s">
        <v>475</v>
      </c>
      <c r="E25630" t="s">
        <v>14</v>
      </c>
      <c r="F25630">
        <v>2013</v>
      </c>
      <c r="G25630" t="s">
        <v>503</v>
      </c>
      <c r="H25630">
        <v>477.53803440000002</v>
      </c>
    </row>
    <row r="25631" spans="1:8">
      <c r="A25631" t="s">
        <v>464</v>
      </c>
      <c r="B25631">
        <v>3105</v>
      </c>
      <c r="C25631" t="s">
        <v>457</v>
      </c>
      <c r="D25631" t="s">
        <v>475</v>
      </c>
      <c r="E25631" t="s">
        <v>37</v>
      </c>
      <c r="F25631">
        <v>2012</v>
      </c>
      <c r="G25631" t="s">
        <v>503</v>
      </c>
      <c r="H25631">
        <v>2314.6430724000002</v>
      </c>
    </row>
    <row r="25632" spans="1:8">
      <c r="A25632" t="s">
        <v>464</v>
      </c>
      <c r="B25632" t="s">
        <v>504</v>
      </c>
      <c r="C25632" t="s">
        <v>447</v>
      </c>
      <c r="D25632" t="s">
        <v>475</v>
      </c>
      <c r="E25632" t="s">
        <v>482</v>
      </c>
      <c r="F25632">
        <v>2011</v>
      </c>
      <c r="G25632" t="s">
        <v>503</v>
      </c>
      <c r="H25632">
        <v>24.9198336</v>
      </c>
    </row>
    <row r="25633" spans="1:8">
      <c r="A25633" t="s">
        <v>463</v>
      </c>
      <c r="B25633">
        <v>4000</v>
      </c>
      <c r="C25633" t="s">
        <v>433</v>
      </c>
      <c r="D25633" t="s">
        <v>475</v>
      </c>
      <c r="E25633" t="s">
        <v>5</v>
      </c>
      <c r="F25633">
        <v>2011</v>
      </c>
      <c r="G25633" t="s">
        <v>501</v>
      </c>
      <c r="H25633">
        <v>15.1101612</v>
      </c>
    </row>
    <row r="25634" spans="1:8">
      <c r="A25634" t="s">
        <v>494</v>
      </c>
      <c r="B25634">
        <v>4000</v>
      </c>
      <c r="C25634" t="s">
        <v>433</v>
      </c>
      <c r="D25634" t="s">
        <v>475</v>
      </c>
      <c r="E25634" t="s">
        <v>482</v>
      </c>
      <c r="F25634">
        <v>2009</v>
      </c>
      <c r="G25634" t="s">
        <v>501</v>
      </c>
      <c r="H25634">
        <v>1.0634471999999999</v>
      </c>
    </row>
    <row r="25635" spans="1:8">
      <c r="A25635" t="s">
        <v>456</v>
      </c>
      <c r="B25635">
        <v>4000</v>
      </c>
      <c r="C25635" t="s">
        <v>433</v>
      </c>
      <c r="D25635" t="s">
        <v>475</v>
      </c>
      <c r="E25635" t="s">
        <v>2</v>
      </c>
      <c r="F25635">
        <v>2011</v>
      </c>
      <c r="G25635" t="s">
        <v>501</v>
      </c>
      <c r="H25635">
        <v>0.30144959999999998</v>
      </c>
    </row>
    <row r="25636" spans="1:8">
      <c r="A25636" t="s">
        <v>456</v>
      </c>
      <c r="B25636">
        <v>4000</v>
      </c>
      <c r="C25636" t="s">
        <v>433</v>
      </c>
      <c r="D25636" t="s">
        <v>475</v>
      </c>
      <c r="E25636" t="s">
        <v>3</v>
      </c>
      <c r="F25636">
        <v>2011</v>
      </c>
      <c r="G25636" t="s">
        <v>501</v>
      </c>
      <c r="H25636">
        <v>8.4029076000000007</v>
      </c>
    </row>
    <row r="25637" spans="1:8">
      <c r="A25637" t="s">
        <v>456</v>
      </c>
      <c r="B25637">
        <v>4000</v>
      </c>
      <c r="C25637" t="s">
        <v>433</v>
      </c>
      <c r="D25637" t="s">
        <v>475</v>
      </c>
      <c r="E25637" t="s">
        <v>9</v>
      </c>
      <c r="F25637">
        <v>2012</v>
      </c>
      <c r="G25637" t="s">
        <v>501</v>
      </c>
      <c r="H25637">
        <v>0.16747200000000001</v>
      </c>
    </row>
    <row r="25638" spans="1:8">
      <c r="A25638" t="s">
        <v>438</v>
      </c>
      <c r="B25638">
        <v>4000</v>
      </c>
      <c r="C25638" t="s">
        <v>433</v>
      </c>
      <c r="D25638" t="s">
        <v>475</v>
      </c>
      <c r="E25638" t="s">
        <v>482</v>
      </c>
      <c r="F25638">
        <v>2012</v>
      </c>
      <c r="G25638" t="s">
        <v>501</v>
      </c>
      <c r="H25638">
        <v>3.3494400000000001E-2</v>
      </c>
    </row>
    <row r="25639" spans="1:8">
      <c r="A25639" t="s">
        <v>461</v>
      </c>
      <c r="B25639">
        <v>4000</v>
      </c>
      <c r="C25639" t="s">
        <v>433</v>
      </c>
      <c r="D25639" t="s">
        <v>475</v>
      </c>
      <c r="E25639" t="s">
        <v>14</v>
      </c>
      <c r="F25639">
        <v>2009</v>
      </c>
      <c r="G25639" t="s">
        <v>501</v>
      </c>
      <c r="H25639">
        <v>2.323674</v>
      </c>
    </row>
    <row r="25640" spans="1:8">
      <c r="A25640" t="s">
        <v>461</v>
      </c>
      <c r="B25640">
        <v>4000</v>
      </c>
      <c r="C25640" t="s">
        <v>433</v>
      </c>
      <c r="D25640" t="s">
        <v>475</v>
      </c>
      <c r="E25640" t="s">
        <v>37</v>
      </c>
      <c r="F25640">
        <v>2013</v>
      </c>
      <c r="G25640" t="s">
        <v>501</v>
      </c>
      <c r="H25640">
        <v>15.683752800000001</v>
      </c>
    </row>
    <row r="25641" spans="1:8">
      <c r="A25641" t="s">
        <v>461</v>
      </c>
      <c r="B25641">
        <v>4000</v>
      </c>
      <c r="C25641" t="s">
        <v>433</v>
      </c>
      <c r="D25641" t="s">
        <v>475</v>
      </c>
      <c r="E25641" t="s">
        <v>482</v>
      </c>
      <c r="F25641">
        <v>2009</v>
      </c>
      <c r="G25641" t="s">
        <v>501</v>
      </c>
      <c r="H25641">
        <v>52.393615199999999</v>
      </c>
    </row>
    <row r="25642" spans="1:8">
      <c r="A25642" t="s">
        <v>464</v>
      </c>
      <c r="B25642">
        <v>4100</v>
      </c>
      <c r="C25642" t="s">
        <v>449</v>
      </c>
      <c r="D25642" t="s">
        <v>475</v>
      </c>
      <c r="E25642" t="s">
        <v>5</v>
      </c>
      <c r="F25642">
        <v>2014</v>
      </c>
      <c r="G25642" t="s">
        <v>501</v>
      </c>
      <c r="H25642">
        <v>564.08756400000004</v>
      </c>
    </row>
    <row r="25643" spans="1:8">
      <c r="A25643" t="s">
        <v>464</v>
      </c>
      <c r="B25643">
        <v>4100</v>
      </c>
      <c r="C25643" t="s">
        <v>449</v>
      </c>
      <c r="D25643" t="s">
        <v>475</v>
      </c>
      <c r="E25643" t="s">
        <v>37</v>
      </c>
      <c r="F25643">
        <v>2009</v>
      </c>
      <c r="G25643" t="s">
        <v>501</v>
      </c>
      <c r="H25643">
        <v>1482.1313868</v>
      </c>
    </row>
    <row r="25644" spans="1:8">
      <c r="A25644" t="s">
        <v>456</v>
      </c>
      <c r="B25644">
        <v>4100</v>
      </c>
      <c r="C25644" t="s">
        <v>449</v>
      </c>
      <c r="D25644" t="s">
        <v>475</v>
      </c>
      <c r="E25644" t="s">
        <v>10</v>
      </c>
      <c r="F25644">
        <v>2009</v>
      </c>
      <c r="G25644" t="s">
        <v>501</v>
      </c>
      <c r="H25644">
        <v>7.933986</v>
      </c>
    </row>
    <row r="25645" spans="1:8">
      <c r="A25645" t="s">
        <v>438</v>
      </c>
      <c r="B25645">
        <v>4100</v>
      </c>
      <c r="C25645" t="s">
        <v>449</v>
      </c>
      <c r="D25645" t="s">
        <v>475</v>
      </c>
      <c r="E25645" t="s">
        <v>482</v>
      </c>
      <c r="F25645">
        <v>2011</v>
      </c>
      <c r="G25645" t="s">
        <v>501</v>
      </c>
      <c r="H25645">
        <v>0.10048319999999999</v>
      </c>
    </row>
    <row r="25646" spans="1:8">
      <c r="A25646" t="s">
        <v>464</v>
      </c>
      <c r="B25646">
        <v>4000</v>
      </c>
      <c r="C25646" t="s">
        <v>433</v>
      </c>
      <c r="D25646" t="s">
        <v>475</v>
      </c>
      <c r="E25646" t="s">
        <v>34</v>
      </c>
      <c r="F25646">
        <v>2011</v>
      </c>
      <c r="G25646" t="s">
        <v>501</v>
      </c>
      <c r="H25646">
        <v>48.508264799999999</v>
      </c>
    </row>
    <row r="25647" spans="1:8">
      <c r="A25647" t="s">
        <v>464</v>
      </c>
      <c r="B25647">
        <v>4000</v>
      </c>
      <c r="C25647" t="s">
        <v>433</v>
      </c>
      <c r="D25647" t="s">
        <v>475</v>
      </c>
      <c r="E25647" t="s">
        <v>35</v>
      </c>
      <c r="F25647">
        <v>2010</v>
      </c>
      <c r="G25647" t="s">
        <v>501</v>
      </c>
      <c r="H25647">
        <v>35.872502400000002</v>
      </c>
    </row>
    <row r="25648" spans="1:8">
      <c r="A25648" t="s">
        <v>429</v>
      </c>
      <c r="B25648">
        <v>7200</v>
      </c>
      <c r="C25648" t="s">
        <v>436</v>
      </c>
      <c r="D25648" t="s">
        <v>475</v>
      </c>
      <c r="E25648" t="s">
        <v>22</v>
      </c>
      <c r="F25648">
        <v>2013</v>
      </c>
      <c r="G25648" t="s">
        <v>505</v>
      </c>
      <c r="H25648">
        <v>0.62802000000000002</v>
      </c>
    </row>
    <row r="25649" spans="1:8">
      <c r="A25649" t="s">
        <v>464</v>
      </c>
      <c r="B25649">
        <v>3286</v>
      </c>
      <c r="C25649" t="s">
        <v>511</v>
      </c>
      <c r="D25649" t="s">
        <v>475</v>
      </c>
      <c r="E25649" t="s">
        <v>14</v>
      </c>
      <c r="F25649">
        <v>2011</v>
      </c>
      <c r="G25649" t="s">
        <v>503</v>
      </c>
      <c r="H25649">
        <v>0.20096639999999999</v>
      </c>
    </row>
    <row r="25650" spans="1:8">
      <c r="A25650" t="s">
        <v>464</v>
      </c>
      <c r="B25650">
        <v>3286</v>
      </c>
      <c r="C25650" t="s">
        <v>511</v>
      </c>
      <c r="D25650" t="s">
        <v>475</v>
      </c>
      <c r="E25650" t="s">
        <v>37</v>
      </c>
      <c r="F25650">
        <v>2012</v>
      </c>
      <c r="G25650" t="s">
        <v>503</v>
      </c>
      <c r="H25650">
        <v>1.6789068</v>
      </c>
    </row>
    <row r="25651" spans="1:8">
      <c r="A25651" t="s">
        <v>429</v>
      </c>
      <c r="B25651">
        <v>5540</v>
      </c>
      <c r="C25651" t="s">
        <v>510</v>
      </c>
      <c r="D25651" t="s">
        <v>475</v>
      </c>
      <c r="E25651" t="s">
        <v>22</v>
      </c>
      <c r="F25651">
        <v>2010</v>
      </c>
      <c r="G25651" t="s">
        <v>483</v>
      </c>
      <c r="H25651">
        <v>46.661886000000003</v>
      </c>
    </row>
    <row r="25652" spans="1:8">
      <c r="A25652" t="s">
        <v>429</v>
      </c>
      <c r="B25652">
        <v>5540</v>
      </c>
      <c r="C25652" t="s">
        <v>510</v>
      </c>
      <c r="D25652" t="s">
        <v>475</v>
      </c>
      <c r="E25652" t="s">
        <v>29</v>
      </c>
      <c r="F25652">
        <v>2009</v>
      </c>
      <c r="G25652" t="s">
        <v>483</v>
      </c>
      <c r="H25652">
        <v>49.9401504</v>
      </c>
    </row>
    <row r="25653" spans="1:8">
      <c r="A25653" t="s">
        <v>464</v>
      </c>
      <c r="B25653">
        <v>5540</v>
      </c>
      <c r="C25653" t="s">
        <v>510</v>
      </c>
      <c r="D25653" t="s">
        <v>475</v>
      </c>
      <c r="E25653" t="s">
        <v>14</v>
      </c>
      <c r="F25653">
        <v>2009</v>
      </c>
      <c r="G25653" t="s">
        <v>483</v>
      </c>
      <c r="H25653">
        <v>10.571669999999999</v>
      </c>
    </row>
    <row r="25654" spans="1:8">
      <c r="A25654" t="s">
        <v>464</v>
      </c>
      <c r="B25654">
        <v>5540</v>
      </c>
      <c r="C25654" t="s">
        <v>510</v>
      </c>
      <c r="D25654" t="s">
        <v>475</v>
      </c>
      <c r="E25654" t="s">
        <v>15</v>
      </c>
      <c r="F25654">
        <v>2011</v>
      </c>
      <c r="G25654" t="s">
        <v>483</v>
      </c>
      <c r="H25654">
        <v>21.846722400000001</v>
      </c>
    </row>
    <row r="25655" spans="1:8">
      <c r="A25655" t="s">
        <v>464</v>
      </c>
      <c r="B25655">
        <v>5540</v>
      </c>
      <c r="C25655" t="s">
        <v>510</v>
      </c>
      <c r="D25655" t="s">
        <v>475</v>
      </c>
      <c r="E25655" t="s">
        <v>36</v>
      </c>
      <c r="F25655">
        <v>2011</v>
      </c>
      <c r="G25655" t="s">
        <v>483</v>
      </c>
      <c r="H25655">
        <v>1.5742368</v>
      </c>
    </row>
    <row r="25656" spans="1:8">
      <c r="A25656" t="s">
        <v>464</v>
      </c>
      <c r="B25656">
        <v>5540</v>
      </c>
      <c r="C25656" t="s">
        <v>510</v>
      </c>
      <c r="D25656" t="s">
        <v>475</v>
      </c>
      <c r="E25656" t="s">
        <v>35</v>
      </c>
      <c r="F25656">
        <v>2014</v>
      </c>
      <c r="G25656" t="s">
        <v>483</v>
      </c>
      <c r="H25656">
        <v>1.8714995999999999</v>
      </c>
    </row>
    <row r="25657" spans="1:8">
      <c r="A25657" t="s">
        <v>464</v>
      </c>
      <c r="B25657">
        <v>5540</v>
      </c>
      <c r="C25657" t="s">
        <v>510</v>
      </c>
      <c r="D25657" t="s">
        <v>475</v>
      </c>
      <c r="E25657" t="s">
        <v>428</v>
      </c>
      <c r="F25657">
        <v>2014</v>
      </c>
      <c r="G25657" t="s">
        <v>483</v>
      </c>
      <c r="H25657">
        <v>0.10048319999999999</v>
      </c>
    </row>
    <row r="25658" spans="1:8">
      <c r="A25658" t="s">
        <v>464</v>
      </c>
      <c r="B25658">
        <v>5547</v>
      </c>
      <c r="C25658" t="s">
        <v>508</v>
      </c>
      <c r="D25658" t="s">
        <v>475</v>
      </c>
      <c r="E25658" t="s">
        <v>35</v>
      </c>
      <c r="F25658">
        <v>2011</v>
      </c>
      <c r="G25658" t="s">
        <v>483</v>
      </c>
      <c r="H25658">
        <v>1.2853475999999999</v>
      </c>
    </row>
    <row r="25659" spans="1:8">
      <c r="A25659" t="s">
        <v>464</v>
      </c>
      <c r="B25659">
        <v>5547</v>
      </c>
      <c r="C25659" t="s">
        <v>508</v>
      </c>
      <c r="D25659" t="s">
        <v>475</v>
      </c>
      <c r="E25659" t="s">
        <v>37</v>
      </c>
      <c r="F25659">
        <v>2014</v>
      </c>
      <c r="G25659" t="s">
        <v>483</v>
      </c>
      <c r="H25659">
        <v>26.502444000000001</v>
      </c>
    </row>
    <row r="25660" spans="1:8">
      <c r="A25660" t="s">
        <v>429</v>
      </c>
      <c r="B25660">
        <v>5547</v>
      </c>
      <c r="C25660" t="s">
        <v>508</v>
      </c>
      <c r="D25660" t="s">
        <v>475</v>
      </c>
      <c r="E25660" t="s">
        <v>28</v>
      </c>
      <c r="F25660">
        <v>2010</v>
      </c>
      <c r="G25660" t="s">
        <v>483</v>
      </c>
      <c r="H25660">
        <v>14.134636799999999</v>
      </c>
    </row>
    <row r="25661" spans="1:8">
      <c r="A25661" t="s">
        <v>464</v>
      </c>
      <c r="B25661">
        <v>5547</v>
      </c>
      <c r="C25661" t="s">
        <v>508</v>
      </c>
      <c r="D25661" t="s">
        <v>475</v>
      </c>
      <c r="E25661" t="s">
        <v>6</v>
      </c>
      <c r="F25661">
        <v>2013</v>
      </c>
      <c r="G25661" t="s">
        <v>483</v>
      </c>
      <c r="H25661">
        <v>3.7220651999999999</v>
      </c>
    </row>
    <row r="25662" spans="1:8">
      <c r="A25662" t="s">
        <v>464</v>
      </c>
      <c r="B25662">
        <v>5547</v>
      </c>
      <c r="C25662" t="s">
        <v>508</v>
      </c>
      <c r="D25662" t="s">
        <v>475</v>
      </c>
      <c r="E25662" t="s">
        <v>11</v>
      </c>
      <c r="F25662">
        <v>2013</v>
      </c>
      <c r="G25662" t="s">
        <v>483</v>
      </c>
      <c r="H25662">
        <v>11.0447784</v>
      </c>
    </row>
    <row r="25663" spans="1:8">
      <c r="A25663" t="s">
        <v>464</v>
      </c>
      <c r="B25663">
        <v>2118</v>
      </c>
      <c r="C25663" t="s">
        <v>440</v>
      </c>
      <c r="D25663" t="s">
        <v>475</v>
      </c>
      <c r="E25663" t="s">
        <v>3</v>
      </c>
      <c r="F25663">
        <v>2012</v>
      </c>
      <c r="G25663" t="s">
        <v>480</v>
      </c>
      <c r="H25663">
        <v>1.6286651999999999</v>
      </c>
    </row>
    <row r="25664" spans="1:8">
      <c r="A25664" t="s">
        <v>464</v>
      </c>
      <c r="B25664">
        <v>2121</v>
      </c>
      <c r="C25664" t="s">
        <v>441</v>
      </c>
      <c r="D25664" t="s">
        <v>475</v>
      </c>
      <c r="E25664" t="s">
        <v>3</v>
      </c>
      <c r="F25664">
        <v>2012</v>
      </c>
      <c r="G25664" t="s">
        <v>480</v>
      </c>
      <c r="H25664">
        <v>33.942387600000004</v>
      </c>
    </row>
    <row r="25665" spans="1:8">
      <c r="A25665" t="s">
        <v>464</v>
      </c>
      <c r="B25665">
        <v>2121</v>
      </c>
      <c r="C25665" t="s">
        <v>441</v>
      </c>
      <c r="D25665" t="s">
        <v>475</v>
      </c>
      <c r="E25665" t="s">
        <v>34</v>
      </c>
      <c r="F25665">
        <v>2012</v>
      </c>
      <c r="G25665" t="s">
        <v>480</v>
      </c>
      <c r="H25665">
        <v>2.6209368</v>
      </c>
    </row>
    <row r="25666" spans="1:8">
      <c r="A25666" t="s">
        <v>464</v>
      </c>
      <c r="B25666">
        <v>2121</v>
      </c>
      <c r="C25666" t="s">
        <v>441</v>
      </c>
      <c r="D25666" t="s">
        <v>475</v>
      </c>
      <c r="E25666" t="s">
        <v>35</v>
      </c>
      <c r="F25666">
        <v>2011</v>
      </c>
      <c r="G25666" t="s">
        <v>480</v>
      </c>
      <c r="H25666">
        <v>0.88341479999999994</v>
      </c>
    </row>
    <row r="25667" spans="1:8">
      <c r="A25667" t="s">
        <v>463</v>
      </c>
      <c r="B25667">
        <v>2121</v>
      </c>
      <c r="C25667" t="s">
        <v>441</v>
      </c>
      <c r="D25667" t="s">
        <v>475</v>
      </c>
      <c r="E25667" t="s">
        <v>3</v>
      </c>
      <c r="F25667">
        <v>2010</v>
      </c>
      <c r="G25667" t="s">
        <v>480</v>
      </c>
      <c r="H25667">
        <v>38.815822799999999</v>
      </c>
    </row>
    <row r="25668" spans="1:8">
      <c r="A25668" t="s">
        <v>463</v>
      </c>
      <c r="B25668">
        <v>2121</v>
      </c>
      <c r="C25668" t="s">
        <v>441</v>
      </c>
      <c r="D25668" t="s">
        <v>475</v>
      </c>
      <c r="E25668" t="s">
        <v>10</v>
      </c>
      <c r="F25668">
        <v>2012</v>
      </c>
      <c r="G25668" t="s">
        <v>480</v>
      </c>
      <c r="H25668">
        <v>229.4240796</v>
      </c>
    </row>
    <row r="25669" spans="1:8">
      <c r="A25669" t="s">
        <v>464</v>
      </c>
      <c r="B25669">
        <v>3286</v>
      </c>
      <c r="C25669" t="s">
        <v>511</v>
      </c>
      <c r="D25669" t="s">
        <v>475</v>
      </c>
      <c r="E25669" t="s">
        <v>14</v>
      </c>
      <c r="F25669">
        <v>2012</v>
      </c>
      <c r="G25669" t="s">
        <v>480</v>
      </c>
      <c r="H25669">
        <v>0.1214172</v>
      </c>
    </row>
    <row r="25670" spans="1:8">
      <c r="A25670" t="s">
        <v>464</v>
      </c>
      <c r="B25670">
        <v>3286</v>
      </c>
      <c r="C25670" t="s">
        <v>511</v>
      </c>
      <c r="D25670" t="s">
        <v>475</v>
      </c>
      <c r="E25670" t="s">
        <v>37</v>
      </c>
      <c r="F25670">
        <v>2011</v>
      </c>
      <c r="G25670" t="s">
        <v>480</v>
      </c>
      <c r="H25670">
        <v>1.5993576</v>
      </c>
    </row>
    <row r="25671" spans="1:8">
      <c r="A25671" t="s">
        <v>464</v>
      </c>
      <c r="B25671">
        <v>5547</v>
      </c>
      <c r="C25671" t="s">
        <v>508</v>
      </c>
      <c r="D25671" t="s">
        <v>475</v>
      </c>
      <c r="E25671" t="s">
        <v>5</v>
      </c>
      <c r="F25671">
        <v>2013</v>
      </c>
      <c r="G25671" t="s">
        <v>480</v>
      </c>
      <c r="H25671">
        <v>1.214172</v>
      </c>
    </row>
    <row r="25672" spans="1:8">
      <c r="A25672" t="s">
        <v>464</v>
      </c>
      <c r="B25672">
        <v>5547</v>
      </c>
      <c r="C25672" t="s">
        <v>508</v>
      </c>
      <c r="D25672" t="s">
        <v>475</v>
      </c>
      <c r="E25672" t="s">
        <v>428</v>
      </c>
      <c r="F25672">
        <v>2011</v>
      </c>
      <c r="G25672" t="s">
        <v>480</v>
      </c>
      <c r="H25672">
        <v>4.1868000000000001E-3</v>
      </c>
    </row>
    <row r="25673" spans="1:8">
      <c r="A25673" t="s">
        <v>463</v>
      </c>
      <c r="B25673">
        <v>2100</v>
      </c>
      <c r="C25673" t="s">
        <v>509</v>
      </c>
      <c r="D25673" t="s">
        <v>475</v>
      </c>
      <c r="E25673" t="s">
        <v>479</v>
      </c>
      <c r="F25673">
        <v>2013</v>
      </c>
      <c r="G25673" t="s">
        <v>490</v>
      </c>
      <c r="H25673">
        <v>119.8429632</v>
      </c>
    </row>
    <row r="25674" spans="1:8">
      <c r="A25674" t="s">
        <v>464</v>
      </c>
      <c r="B25674">
        <v>2118</v>
      </c>
      <c r="C25674" t="s">
        <v>440</v>
      </c>
      <c r="D25674" t="s">
        <v>475</v>
      </c>
      <c r="E25674" t="s">
        <v>3</v>
      </c>
      <c r="F25674">
        <v>2014</v>
      </c>
      <c r="G25674" t="s">
        <v>490</v>
      </c>
      <c r="H25674">
        <v>1.8840600000000001</v>
      </c>
    </row>
    <row r="25675" spans="1:8">
      <c r="A25675" t="s">
        <v>464</v>
      </c>
      <c r="B25675">
        <v>2121</v>
      </c>
      <c r="C25675" t="s">
        <v>441</v>
      </c>
      <c r="D25675" t="s">
        <v>475</v>
      </c>
      <c r="E25675" t="s">
        <v>37</v>
      </c>
      <c r="F25675">
        <v>2011</v>
      </c>
      <c r="G25675" t="s">
        <v>490</v>
      </c>
      <c r="H25675">
        <v>0.74106360000000004</v>
      </c>
    </row>
    <row r="25676" spans="1:8">
      <c r="A25676" t="s">
        <v>462</v>
      </c>
      <c r="B25676">
        <v>2121</v>
      </c>
      <c r="C25676" t="s">
        <v>441</v>
      </c>
      <c r="D25676" t="s">
        <v>475</v>
      </c>
      <c r="E25676" t="s">
        <v>9</v>
      </c>
      <c r="F25676">
        <v>2009</v>
      </c>
      <c r="G25676" t="s">
        <v>490</v>
      </c>
      <c r="H25676">
        <v>1.5658631999999999</v>
      </c>
    </row>
    <row r="25677" spans="1:8">
      <c r="A25677" t="s">
        <v>463</v>
      </c>
      <c r="B25677">
        <v>2121</v>
      </c>
      <c r="C25677" t="s">
        <v>441</v>
      </c>
      <c r="D25677" t="s">
        <v>475</v>
      </c>
      <c r="E25677" t="s">
        <v>9</v>
      </c>
      <c r="F25677">
        <v>2014</v>
      </c>
      <c r="G25677" t="s">
        <v>490</v>
      </c>
      <c r="H25677">
        <v>72.360464399999998</v>
      </c>
    </row>
    <row r="25678" spans="1:8">
      <c r="A25678" t="s">
        <v>463</v>
      </c>
      <c r="B25678">
        <v>2121</v>
      </c>
      <c r="C25678" t="s">
        <v>441</v>
      </c>
      <c r="D25678" t="s">
        <v>475</v>
      </c>
      <c r="E25678" t="s">
        <v>12</v>
      </c>
      <c r="F25678">
        <v>2012</v>
      </c>
      <c r="G25678" t="s">
        <v>490</v>
      </c>
      <c r="H25678">
        <v>0.71175600000000006</v>
      </c>
    </row>
    <row r="25679" spans="1:8">
      <c r="A25679" t="s">
        <v>463</v>
      </c>
      <c r="B25679">
        <v>2121</v>
      </c>
      <c r="C25679" t="s">
        <v>441</v>
      </c>
      <c r="D25679" t="s">
        <v>475</v>
      </c>
      <c r="E25679" t="s">
        <v>482</v>
      </c>
      <c r="F25679">
        <v>2012</v>
      </c>
      <c r="G25679" t="s">
        <v>490</v>
      </c>
      <c r="H25679">
        <v>539.76225599999998</v>
      </c>
    </row>
    <row r="25680" spans="1:8">
      <c r="A25680" t="s">
        <v>461</v>
      </c>
      <c r="B25680">
        <v>2121</v>
      </c>
      <c r="C25680" t="s">
        <v>441</v>
      </c>
      <c r="D25680" t="s">
        <v>475</v>
      </c>
      <c r="E25680" t="s">
        <v>13</v>
      </c>
      <c r="F25680">
        <v>2012</v>
      </c>
      <c r="G25680" t="s">
        <v>490</v>
      </c>
      <c r="H25680">
        <v>14.1639444</v>
      </c>
    </row>
    <row r="25681" spans="1:8">
      <c r="A25681" t="s">
        <v>464</v>
      </c>
      <c r="B25681">
        <v>3286</v>
      </c>
      <c r="C25681" t="s">
        <v>511</v>
      </c>
      <c r="D25681" t="s">
        <v>475</v>
      </c>
      <c r="E25681" t="s">
        <v>482</v>
      </c>
      <c r="F25681">
        <v>2014</v>
      </c>
      <c r="G25681" t="s">
        <v>503</v>
      </c>
      <c r="H25681">
        <v>7.95492E-2</v>
      </c>
    </row>
    <row r="25682" spans="1:8">
      <c r="A25682" t="s">
        <v>464</v>
      </c>
      <c r="B25682">
        <v>5540</v>
      </c>
      <c r="C25682" t="s">
        <v>510</v>
      </c>
      <c r="D25682" t="s">
        <v>475</v>
      </c>
      <c r="E25682" t="s">
        <v>5</v>
      </c>
      <c r="F25682">
        <v>2012</v>
      </c>
      <c r="G25682" t="s">
        <v>483</v>
      </c>
      <c r="H25682">
        <v>28.265086799999999</v>
      </c>
    </row>
    <row r="25683" spans="1:8">
      <c r="A25683" t="s">
        <v>464</v>
      </c>
      <c r="B25683">
        <v>5547</v>
      </c>
      <c r="C25683" t="s">
        <v>508</v>
      </c>
      <c r="D25683" t="s">
        <v>475</v>
      </c>
      <c r="E25683" t="s">
        <v>34</v>
      </c>
      <c r="F25683">
        <v>2014</v>
      </c>
      <c r="G25683" t="s">
        <v>483</v>
      </c>
      <c r="H25683">
        <v>22.181666400000001</v>
      </c>
    </row>
    <row r="25684" spans="1:8">
      <c r="A25684" t="s">
        <v>429</v>
      </c>
      <c r="B25684">
        <v>5547</v>
      </c>
      <c r="C25684" t="s">
        <v>508</v>
      </c>
      <c r="D25684" t="s">
        <v>475</v>
      </c>
      <c r="E25684" t="s">
        <v>29</v>
      </c>
      <c r="F25684">
        <v>2011</v>
      </c>
      <c r="G25684" t="s">
        <v>483</v>
      </c>
      <c r="H25684">
        <v>3.3578136000000001</v>
      </c>
    </row>
    <row r="25685" spans="1:8">
      <c r="A25685" t="s">
        <v>429</v>
      </c>
      <c r="B25685">
        <v>5547</v>
      </c>
      <c r="C25685" t="s">
        <v>508</v>
      </c>
      <c r="D25685" t="s">
        <v>475</v>
      </c>
      <c r="E25685" t="s">
        <v>27</v>
      </c>
      <c r="F25685">
        <v>2010</v>
      </c>
      <c r="G25685" t="s">
        <v>483</v>
      </c>
      <c r="H25685">
        <v>2.0934000000000001E-2</v>
      </c>
    </row>
    <row r="25686" spans="1:8">
      <c r="A25686" t="s">
        <v>464</v>
      </c>
      <c r="B25686">
        <v>5547</v>
      </c>
      <c r="C25686" t="s">
        <v>508</v>
      </c>
      <c r="D25686" t="s">
        <v>475</v>
      </c>
      <c r="E25686" t="s">
        <v>14</v>
      </c>
      <c r="F25686">
        <v>2009</v>
      </c>
      <c r="G25686" t="s">
        <v>483</v>
      </c>
      <c r="H25686">
        <v>7.95492E-2</v>
      </c>
    </row>
    <row r="25687" spans="1:8">
      <c r="A25687" t="s">
        <v>464</v>
      </c>
      <c r="B25687">
        <v>5547</v>
      </c>
      <c r="C25687" t="s">
        <v>508</v>
      </c>
      <c r="D25687" t="s">
        <v>475</v>
      </c>
      <c r="E25687" t="s">
        <v>15</v>
      </c>
      <c r="F25687">
        <v>2011</v>
      </c>
      <c r="G25687" t="s">
        <v>483</v>
      </c>
      <c r="H25687">
        <v>18.338183999999998</v>
      </c>
    </row>
    <row r="25688" spans="1:8">
      <c r="A25688" t="s">
        <v>464</v>
      </c>
      <c r="B25688">
        <v>2121</v>
      </c>
      <c r="C25688" t="s">
        <v>441</v>
      </c>
      <c r="D25688" t="s">
        <v>475</v>
      </c>
      <c r="E25688" t="s">
        <v>14</v>
      </c>
      <c r="F25688">
        <v>2013</v>
      </c>
      <c r="G25688" t="s">
        <v>480</v>
      </c>
      <c r="H25688">
        <v>10.630285199999999</v>
      </c>
    </row>
    <row r="25689" spans="1:8">
      <c r="A25689" t="s">
        <v>463</v>
      </c>
      <c r="B25689">
        <v>2121</v>
      </c>
      <c r="C25689" t="s">
        <v>441</v>
      </c>
      <c r="D25689" t="s">
        <v>475</v>
      </c>
      <c r="E25689" t="s">
        <v>5</v>
      </c>
      <c r="F25689">
        <v>2012</v>
      </c>
      <c r="G25689" t="s">
        <v>480</v>
      </c>
      <c r="H25689">
        <v>52.527592800000001</v>
      </c>
    </row>
    <row r="25690" spans="1:8">
      <c r="A25690" t="s">
        <v>464</v>
      </c>
      <c r="B25690">
        <v>3286</v>
      </c>
      <c r="C25690" t="s">
        <v>511</v>
      </c>
      <c r="D25690" t="s">
        <v>475</v>
      </c>
      <c r="E25690" t="s">
        <v>6</v>
      </c>
      <c r="F25690">
        <v>2012</v>
      </c>
      <c r="G25690" t="s">
        <v>480</v>
      </c>
      <c r="H25690">
        <v>0.1214172</v>
      </c>
    </row>
    <row r="25691" spans="1:8">
      <c r="A25691" t="s">
        <v>464</v>
      </c>
      <c r="B25691">
        <v>3286</v>
      </c>
      <c r="C25691" t="s">
        <v>511</v>
      </c>
      <c r="D25691" t="s">
        <v>475</v>
      </c>
      <c r="E25691" t="s">
        <v>36</v>
      </c>
      <c r="F25691">
        <v>2010</v>
      </c>
      <c r="G25691" t="s">
        <v>480</v>
      </c>
      <c r="H25691">
        <v>0.1716588</v>
      </c>
    </row>
    <row r="25692" spans="1:8">
      <c r="A25692" t="s">
        <v>429</v>
      </c>
      <c r="B25692">
        <v>5547</v>
      </c>
      <c r="C25692" t="s">
        <v>508</v>
      </c>
      <c r="D25692" t="s">
        <v>475</v>
      </c>
      <c r="E25692" t="s">
        <v>28</v>
      </c>
      <c r="F25692">
        <v>2010</v>
      </c>
      <c r="G25692" t="s">
        <v>480</v>
      </c>
      <c r="H25692">
        <v>14.134636799999999</v>
      </c>
    </row>
    <row r="25693" spans="1:8">
      <c r="A25693" t="s">
        <v>464</v>
      </c>
      <c r="B25693">
        <v>5547</v>
      </c>
      <c r="C25693" t="s">
        <v>508</v>
      </c>
      <c r="D25693" t="s">
        <v>475</v>
      </c>
      <c r="E25693" t="s">
        <v>3</v>
      </c>
      <c r="F25693">
        <v>2012</v>
      </c>
      <c r="G25693" t="s">
        <v>480</v>
      </c>
      <c r="H25693">
        <v>16.345267199999999</v>
      </c>
    </row>
    <row r="25694" spans="1:8">
      <c r="A25694" t="s">
        <v>464</v>
      </c>
      <c r="B25694">
        <v>5547</v>
      </c>
      <c r="C25694" t="s">
        <v>508</v>
      </c>
      <c r="D25694" t="s">
        <v>475</v>
      </c>
      <c r="E25694" t="s">
        <v>11</v>
      </c>
      <c r="F25694">
        <v>2010</v>
      </c>
      <c r="G25694" t="s">
        <v>480</v>
      </c>
      <c r="H25694">
        <v>1.2560399999999999E-2</v>
      </c>
    </row>
    <row r="25695" spans="1:8">
      <c r="A25695" t="s">
        <v>464</v>
      </c>
      <c r="B25695">
        <v>5547</v>
      </c>
      <c r="C25695" t="s">
        <v>508</v>
      </c>
      <c r="D25695" t="s">
        <v>475</v>
      </c>
      <c r="E25695" t="s">
        <v>35</v>
      </c>
      <c r="F25695">
        <v>2010</v>
      </c>
      <c r="G25695" t="s">
        <v>480</v>
      </c>
      <c r="H25695">
        <v>1.0592604000000001</v>
      </c>
    </row>
    <row r="25696" spans="1:8">
      <c r="A25696" t="s">
        <v>464</v>
      </c>
      <c r="B25696">
        <v>2100</v>
      </c>
      <c r="C25696" t="s">
        <v>509</v>
      </c>
      <c r="D25696" t="s">
        <v>475</v>
      </c>
      <c r="E25696" t="s">
        <v>5</v>
      </c>
      <c r="F25696">
        <v>2011</v>
      </c>
      <c r="G25696" t="s">
        <v>490</v>
      </c>
      <c r="H25696">
        <v>169.94221200000001</v>
      </c>
    </row>
    <row r="25697" spans="1:8">
      <c r="A25697" t="s">
        <v>464</v>
      </c>
      <c r="B25697">
        <v>2100</v>
      </c>
      <c r="C25697" t="s">
        <v>509</v>
      </c>
      <c r="D25697" t="s">
        <v>475</v>
      </c>
      <c r="E25697" t="s">
        <v>37</v>
      </c>
      <c r="F25697">
        <v>2014</v>
      </c>
      <c r="G25697" t="s">
        <v>490</v>
      </c>
      <c r="H25697">
        <v>1111.5786528000001</v>
      </c>
    </row>
    <row r="25698" spans="1:8">
      <c r="A25698" t="s">
        <v>486</v>
      </c>
      <c r="B25698">
        <v>2100</v>
      </c>
      <c r="C25698" t="s">
        <v>509</v>
      </c>
      <c r="D25698" t="s">
        <v>475</v>
      </c>
      <c r="E25698" t="s">
        <v>6</v>
      </c>
      <c r="F25698">
        <v>2011</v>
      </c>
      <c r="G25698" t="s">
        <v>490</v>
      </c>
      <c r="H25698">
        <v>0.10467</v>
      </c>
    </row>
    <row r="25699" spans="1:8">
      <c r="A25699" t="s">
        <v>462</v>
      </c>
      <c r="B25699">
        <v>2100</v>
      </c>
      <c r="C25699" t="s">
        <v>509</v>
      </c>
      <c r="D25699" t="s">
        <v>475</v>
      </c>
      <c r="E25699" t="s">
        <v>9</v>
      </c>
      <c r="F25699">
        <v>2011</v>
      </c>
      <c r="G25699" t="s">
        <v>490</v>
      </c>
      <c r="H25699">
        <v>99.197852400000002</v>
      </c>
    </row>
    <row r="25700" spans="1:8">
      <c r="A25700" t="s">
        <v>463</v>
      </c>
      <c r="B25700">
        <v>2100</v>
      </c>
      <c r="C25700" t="s">
        <v>509</v>
      </c>
      <c r="D25700" t="s">
        <v>475</v>
      </c>
      <c r="E25700" t="s">
        <v>3</v>
      </c>
      <c r="F25700">
        <v>2010</v>
      </c>
      <c r="G25700" t="s">
        <v>490</v>
      </c>
      <c r="H25700">
        <v>40.704069599999997</v>
      </c>
    </row>
    <row r="25701" spans="1:8">
      <c r="A25701" t="s">
        <v>463</v>
      </c>
      <c r="B25701">
        <v>2100</v>
      </c>
      <c r="C25701" t="s">
        <v>509</v>
      </c>
      <c r="D25701" t="s">
        <v>475</v>
      </c>
      <c r="E25701" t="s">
        <v>12</v>
      </c>
      <c r="F25701">
        <v>2014</v>
      </c>
      <c r="G25701" t="s">
        <v>490</v>
      </c>
      <c r="H25701">
        <v>0.71175600000000006</v>
      </c>
    </row>
    <row r="25702" spans="1:8">
      <c r="A25702" t="s">
        <v>463</v>
      </c>
      <c r="B25702">
        <v>2100</v>
      </c>
      <c r="C25702" t="s">
        <v>509</v>
      </c>
      <c r="D25702" t="s">
        <v>475</v>
      </c>
      <c r="E25702" t="s">
        <v>482</v>
      </c>
      <c r="F25702">
        <v>2014</v>
      </c>
      <c r="G25702" t="s">
        <v>490</v>
      </c>
      <c r="H25702">
        <v>424.58338800000001</v>
      </c>
    </row>
    <row r="25703" spans="1:8">
      <c r="A25703" t="s">
        <v>463</v>
      </c>
      <c r="B25703">
        <v>2100</v>
      </c>
      <c r="C25703" t="s">
        <v>509</v>
      </c>
      <c r="D25703" t="s">
        <v>475</v>
      </c>
      <c r="E25703" t="s">
        <v>37</v>
      </c>
      <c r="F25703">
        <v>2010</v>
      </c>
      <c r="G25703" t="s">
        <v>490</v>
      </c>
      <c r="H25703">
        <v>120.8771028</v>
      </c>
    </row>
    <row r="25704" spans="1:8">
      <c r="A25704" t="s">
        <v>464</v>
      </c>
      <c r="B25704">
        <v>2118</v>
      </c>
      <c r="C25704" t="s">
        <v>440</v>
      </c>
      <c r="D25704" t="s">
        <v>475</v>
      </c>
      <c r="E25704" t="s">
        <v>35</v>
      </c>
      <c r="F25704">
        <v>2012</v>
      </c>
      <c r="G25704" t="s">
        <v>490</v>
      </c>
      <c r="H25704">
        <v>9.4537943999999996</v>
      </c>
    </row>
    <row r="25705" spans="1:8">
      <c r="A25705" t="s">
        <v>464</v>
      </c>
      <c r="B25705">
        <v>2121</v>
      </c>
      <c r="C25705" t="s">
        <v>441</v>
      </c>
      <c r="D25705" t="s">
        <v>475</v>
      </c>
      <c r="E25705" t="s">
        <v>5</v>
      </c>
      <c r="F25705">
        <v>2012</v>
      </c>
      <c r="G25705" t="s">
        <v>490</v>
      </c>
      <c r="H25705">
        <v>1.653786</v>
      </c>
    </row>
    <row r="25706" spans="1:8">
      <c r="A25706" t="s">
        <v>464</v>
      </c>
      <c r="B25706">
        <v>2121</v>
      </c>
      <c r="C25706" t="s">
        <v>441</v>
      </c>
      <c r="D25706" t="s">
        <v>475</v>
      </c>
      <c r="E25706" t="s">
        <v>11</v>
      </c>
      <c r="F25706">
        <v>2014</v>
      </c>
      <c r="G25706" t="s">
        <v>490</v>
      </c>
      <c r="H25706">
        <v>0.39774599999999999</v>
      </c>
    </row>
    <row r="25707" spans="1:8">
      <c r="A25707" t="s">
        <v>464</v>
      </c>
      <c r="B25707">
        <v>2121</v>
      </c>
      <c r="C25707" t="s">
        <v>441</v>
      </c>
      <c r="D25707" t="s">
        <v>475</v>
      </c>
      <c r="E25707" t="s">
        <v>14</v>
      </c>
      <c r="F25707">
        <v>2013</v>
      </c>
      <c r="G25707" t="s">
        <v>490</v>
      </c>
      <c r="H25707">
        <v>10.630285199999999</v>
      </c>
    </row>
    <row r="25708" spans="1:8">
      <c r="A25708" t="s">
        <v>464</v>
      </c>
      <c r="B25708">
        <v>2121</v>
      </c>
      <c r="C25708" t="s">
        <v>441</v>
      </c>
      <c r="D25708" t="s">
        <v>475</v>
      </c>
      <c r="E25708" t="s">
        <v>35</v>
      </c>
      <c r="F25708">
        <v>2010</v>
      </c>
      <c r="G25708" t="s">
        <v>490</v>
      </c>
      <c r="H25708">
        <v>0.82479959999999997</v>
      </c>
    </row>
    <row r="25709" spans="1:8">
      <c r="A25709" t="s">
        <v>464</v>
      </c>
      <c r="B25709">
        <v>2121</v>
      </c>
      <c r="C25709" t="s">
        <v>441</v>
      </c>
      <c r="D25709" t="s">
        <v>475</v>
      </c>
      <c r="E25709" t="s">
        <v>482</v>
      </c>
      <c r="F25709">
        <v>2010</v>
      </c>
      <c r="G25709" t="s">
        <v>490</v>
      </c>
      <c r="H25709">
        <v>8.7211043999999998</v>
      </c>
    </row>
    <row r="25710" spans="1:8">
      <c r="A25710" t="s">
        <v>463</v>
      </c>
      <c r="B25710">
        <v>2121</v>
      </c>
      <c r="C25710" t="s">
        <v>441</v>
      </c>
      <c r="D25710" t="s">
        <v>475</v>
      </c>
      <c r="E25710" t="s">
        <v>10</v>
      </c>
      <c r="F25710">
        <v>2014</v>
      </c>
      <c r="G25710" t="s">
        <v>490</v>
      </c>
      <c r="H25710">
        <v>249.94358639999999</v>
      </c>
    </row>
    <row r="25711" spans="1:8">
      <c r="A25711" t="s">
        <v>463</v>
      </c>
      <c r="B25711">
        <v>2121</v>
      </c>
      <c r="C25711" t="s">
        <v>441</v>
      </c>
      <c r="D25711" t="s">
        <v>475</v>
      </c>
      <c r="E25711" t="s">
        <v>5</v>
      </c>
      <c r="F25711">
        <v>2014</v>
      </c>
      <c r="G25711" t="s">
        <v>490</v>
      </c>
      <c r="H25711">
        <v>41.126936399999998</v>
      </c>
    </row>
    <row r="25712" spans="1:8">
      <c r="A25712" t="s">
        <v>429</v>
      </c>
      <c r="B25712">
        <v>5540</v>
      </c>
      <c r="C25712" t="s">
        <v>510</v>
      </c>
      <c r="D25712" t="s">
        <v>475</v>
      </c>
      <c r="E25712" t="s">
        <v>23</v>
      </c>
      <c r="F25712">
        <v>2013</v>
      </c>
      <c r="G25712" t="s">
        <v>483</v>
      </c>
      <c r="H25712">
        <v>3.1191659999999999</v>
      </c>
    </row>
    <row r="25713" spans="1:8">
      <c r="A25713" t="s">
        <v>429</v>
      </c>
      <c r="B25713">
        <v>5540</v>
      </c>
      <c r="C25713" t="s">
        <v>510</v>
      </c>
      <c r="D25713" t="s">
        <v>475</v>
      </c>
      <c r="E25713" t="s">
        <v>28</v>
      </c>
      <c r="F25713">
        <v>2012</v>
      </c>
      <c r="G25713" t="s">
        <v>483</v>
      </c>
      <c r="H25713">
        <v>143.2597356</v>
      </c>
    </row>
    <row r="25714" spans="1:8">
      <c r="A25714" t="s">
        <v>429</v>
      </c>
      <c r="B25714">
        <v>3105</v>
      </c>
      <c r="C25714" t="s">
        <v>457</v>
      </c>
      <c r="D25714" t="s">
        <v>475</v>
      </c>
      <c r="E25714" t="s">
        <v>28</v>
      </c>
      <c r="F25714">
        <v>2011</v>
      </c>
      <c r="G25714" t="s">
        <v>480</v>
      </c>
      <c r="H25714">
        <v>43.337566799999998</v>
      </c>
    </row>
    <row r="25715" spans="1:8">
      <c r="A25715" t="s">
        <v>464</v>
      </c>
      <c r="B25715">
        <v>3105</v>
      </c>
      <c r="C25715" t="s">
        <v>457</v>
      </c>
      <c r="D25715" t="s">
        <v>475</v>
      </c>
      <c r="E25715" t="s">
        <v>3</v>
      </c>
      <c r="F25715">
        <v>2009</v>
      </c>
      <c r="G25715" t="s">
        <v>480</v>
      </c>
      <c r="H25715">
        <v>309.530124</v>
      </c>
    </row>
    <row r="25716" spans="1:8">
      <c r="A25716" t="s">
        <v>464</v>
      </c>
      <c r="B25716">
        <v>3105</v>
      </c>
      <c r="C25716" t="s">
        <v>457</v>
      </c>
      <c r="D25716" t="s">
        <v>475</v>
      </c>
      <c r="E25716" t="s">
        <v>11</v>
      </c>
      <c r="F25716">
        <v>2010</v>
      </c>
      <c r="G25716" t="s">
        <v>480</v>
      </c>
      <c r="H25716">
        <v>112.4407008</v>
      </c>
    </row>
    <row r="25717" spans="1:8">
      <c r="A25717" t="s">
        <v>464</v>
      </c>
      <c r="B25717">
        <v>3105</v>
      </c>
      <c r="C25717" t="s">
        <v>457</v>
      </c>
      <c r="D25717" t="s">
        <v>475</v>
      </c>
      <c r="E25717" t="s">
        <v>482</v>
      </c>
      <c r="F25717">
        <v>2013</v>
      </c>
      <c r="G25717" t="s">
        <v>480</v>
      </c>
      <c r="H25717">
        <v>31.116297599999999</v>
      </c>
    </row>
    <row r="25718" spans="1:8">
      <c r="A25718" t="s">
        <v>464</v>
      </c>
      <c r="B25718" t="s">
        <v>504</v>
      </c>
      <c r="C25718" t="s">
        <v>447</v>
      </c>
      <c r="D25718" t="s">
        <v>475</v>
      </c>
      <c r="E25718" t="s">
        <v>3</v>
      </c>
      <c r="F25718">
        <v>2011</v>
      </c>
      <c r="G25718" t="s">
        <v>480</v>
      </c>
      <c r="H25718">
        <v>3.4415496000000001</v>
      </c>
    </row>
    <row r="25719" spans="1:8">
      <c r="A25719" t="s">
        <v>464</v>
      </c>
      <c r="B25719" t="s">
        <v>504</v>
      </c>
      <c r="C25719" t="s">
        <v>447</v>
      </c>
      <c r="D25719" t="s">
        <v>475</v>
      </c>
      <c r="E25719" t="s">
        <v>14</v>
      </c>
      <c r="F25719">
        <v>2014</v>
      </c>
      <c r="G25719" t="s">
        <v>480</v>
      </c>
      <c r="H25719">
        <v>50.199731999999997</v>
      </c>
    </row>
    <row r="25720" spans="1:8">
      <c r="A25720" t="s">
        <v>464</v>
      </c>
      <c r="B25720" t="s">
        <v>504</v>
      </c>
      <c r="C25720" t="s">
        <v>447</v>
      </c>
      <c r="D25720" t="s">
        <v>475</v>
      </c>
      <c r="E25720" t="s">
        <v>37</v>
      </c>
      <c r="F25720">
        <v>2009</v>
      </c>
      <c r="G25720" t="s">
        <v>480</v>
      </c>
      <c r="H25720">
        <v>49.638700800000002</v>
      </c>
    </row>
    <row r="25721" spans="1:8">
      <c r="A25721" t="s">
        <v>464</v>
      </c>
      <c r="B25721">
        <v>4000</v>
      </c>
      <c r="C25721" t="s">
        <v>433</v>
      </c>
      <c r="D25721" t="s">
        <v>475</v>
      </c>
      <c r="E25721" t="s">
        <v>14</v>
      </c>
      <c r="F25721">
        <v>2010</v>
      </c>
      <c r="G25721" t="s">
        <v>480</v>
      </c>
      <c r="H25721">
        <v>160.65170280000001</v>
      </c>
    </row>
    <row r="25722" spans="1:8">
      <c r="A25722" t="s">
        <v>464</v>
      </c>
      <c r="B25722">
        <v>4000</v>
      </c>
      <c r="C25722" t="s">
        <v>433</v>
      </c>
      <c r="D25722" t="s">
        <v>475</v>
      </c>
      <c r="E25722" t="s">
        <v>37</v>
      </c>
      <c r="F25722">
        <v>2011</v>
      </c>
      <c r="G25722" t="s">
        <v>480</v>
      </c>
      <c r="H25722">
        <v>1906.6561595999999</v>
      </c>
    </row>
    <row r="25723" spans="1:8">
      <c r="A25723" t="s">
        <v>456</v>
      </c>
      <c r="B25723">
        <v>4000</v>
      </c>
      <c r="C25723" t="s">
        <v>433</v>
      </c>
      <c r="D25723" t="s">
        <v>475</v>
      </c>
      <c r="E25723" t="s">
        <v>3</v>
      </c>
      <c r="F25723">
        <v>2009</v>
      </c>
      <c r="G25723" t="s">
        <v>480</v>
      </c>
      <c r="H25723">
        <v>8.8425215999999995</v>
      </c>
    </row>
    <row r="25724" spans="1:8">
      <c r="A25724" t="s">
        <v>456</v>
      </c>
      <c r="B25724">
        <v>4000</v>
      </c>
      <c r="C25724" t="s">
        <v>433</v>
      </c>
      <c r="D25724" t="s">
        <v>475</v>
      </c>
      <c r="E25724" t="s">
        <v>9</v>
      </c>
      <c r="F25724">
        <v>2010</v>
      </c>
      <c r="G25724" t="s">
        <v>480</v>
      </c>
      <c r="H25724">
        <v>0.14235120000000001</v>
      </c>
    </row>
    <row r="25725" spans="1:8">
      <c r="A25725" t="s">
        <v>456</v>
      </c>
      <c r="B25725">
        <v>4000</v>
      </c>
      <c r="C25725" t="s">
        <v>433</v>
      </c>
      <c r="D25725" t="s">
        <v>475</v>
      </c>
      <c r="E25725" t="s">
        <v>10</v>
      </c>
      <c r="F25725">
        <v>2014</v>
      </c>
      <c r="G25725" t="s">
        <v>480</v>
      </c>
      <c r="H25725">
        <v>8.0805240000000005</v>
      </c>
    </row>
    <row r="25726" spans="1:8">
      <c r="A25726" t="s">
        <v>438</v>
      </c>
      <c r="B25726">
        <v>4000</v>
      </c>
      <c r="C25726" t="s">
        <v>433</v>
      </c>
      <c r="D25726" t="s">
        <v>475</v>
      </c>
      <c r="E25726" t="s">
        <v>37</v>
      </c>
      <c r="F25726">
        <v>2009</v>
      </c>
      <c r="G25726" t="s">
        <v>480</v>
      </c>
      <c r="H25726">
        <v>0.70338239999999996</v>
      </c>
    </row>
    <row r="25727" spans="1:8">
      <c r="A25727" t="s">
        <v>463</v>
      </c>
      <c r="B25727">
        <v>4000</v>
      </c>
      <c r="C25727" t="s">
        <v>433</v>
      </c>
      <c r="D25727" t="s">
        <v>475</v>
      </c>
      <c r="E25727" t="s">
        <v>482</v>
      </c>
      <c r="F25727">
        <v>2009</v>
      </c>
      <c r="G25727" t="s">
        <v>480</v>
      </c>
      <c r="H25727">
        <v>127.9988496</v>
      </c>
    </row>
    <row r="25728" spans="1:8">
      <c r="A25728" t="s">
        <v>494</v>
      </c>
      <c r="B25728">
        <v>4000</v>
      </c>
      <c r="C25728" t="s">
        <v>433</v>
      </c>
      <c r="D25728" t="s">
        <v>475</v>
      </c>
      <c r="E25728" t="s">
        <v>16</v>
      </c>
      <c r="F25728">
        <v>2012</v>
      </c>
      <c r="G25728" t="s">
        <v>480</v>
      </c>
      <c r="H25728">
        <v>9.6296400000000004E-2</v>
      </c>
    </row>
    <row r="25729" spans="1:8">
      <c r="A25729" t="s">
        <v>461</v>
      </c>
      <c r="B25729">
        <v>4000</v>
      </c>
      <c r="C25729" t="s">
        <v>433</v>
      </c>
      <c r="D25729" t="s">
        <v>475</v>
      </c>
      <c r="E25729" t="s">
        <v>37</v>
      </c>
      <c r="F25729">
        <v>2009</v>
      </c>
      <c r="G25729" t="s">
        <v>480</v>
      </c>
      <c r="H25729">
        <v>15.876345600000001</v>
      </c>
    </row>
    <row r="25730" spans="1:8">
      <c r="A25730" t="s">
        <v>429</v>
      </c>
      <c r="B25730">
        <v>4100</v>
      </c>
      <c r="C25730" t="s">
        <v>449</v>
      </c>
      <c r="D25730" t="s">
        <v>475</v>
      </c>
      <c r="E25730" t="s">
        <v>29</v>
      </c>
      <c r="F25730">
        <v>2010</v>
      </c>
      <c r="G25730" t="s">
        <v>480</v>
      </c>
      <c r="H25730">
        <v>3986.1727308</v>
      </c>
    </row>
    <row r="25731" spans="1:8">
      <c r="A25731" t="s">
        <v>464</v>
      </c>
      <c r="B25731">
        <v>4100</v>
      </c>
      <c r="C25731" t="s">
        <v>449</v>
      </c>
      <c r="D25731" t="s">
        <v>475</v>
      </c>
      <c r="E25731" t="s">
        <v>34</v>
      </c>
      <c r="F25731">
        <v>2009</v>
      </c>
      <c r="G25731" t="s">
        <v>480</v>
      </c>
      <c r="H25731">
        <v>45.615186000000001</v>
      </c>
    </row>
    <row r="25732" spans="1:8">
      <c r="A25732" t="s">
        <v>456</v>
      </c>
      <c r="B25732">
        <v>4100</v>
      </c>
      <c r="C25732" t="s">
        <v>449</v>
      </c>
      <c r="D25732" t="s">
        <v>475</v>
      </c>
      <c r="E25732" t="s">
        <v>11</v>
      </c>
      <c r="F25732">
        <v>2010</v>
      </c>
      <c r="G25732" t="s">
        <v>480</v>
      </c>
      <c r="H25732">
        <v>25.962346799999999</v>
      </c>
    </row>
    <row r="25733" spans="1:8">
      <c r="A25733" t="s">
        <v>456</v>
      </c>
      <c r="B25733">
        <v>4100</v>
      </c>
      <c r="C25733" t="s">
        <v>449</v>
      </c>
      <c r="D25733" t="s">
        <v>475</v>
      </c>
      <c r="E25733" t="s">
        <v>10</v>
      </c>
      <c r="F25733">
        <v>2009</v>
      </c>
      <c r="G25733" t="s">
        <v>480</v>
      </c>
      <c r="H25733">
        <v>7.933986</v>
      </c>
    </row>
    <row r="25734" spans="1:8">
      <c r="A25734" t="s">
        <v>438</v>
      </c>
      <c r="B25734">
        <v>4100</v>
      </c>
      <c r="C25734" t="s">
        <v>449</v>
      </c>
      <c r="D25734" t="s">
        <v>475</v>
      </c>
      <c r="E25734" t="s">
        <v>10</v>
      </c>
      <c r="F25734">
        <v>2010</v>
      </c>
      <c r="G25734" t="s">
        <v>480</v>
      </c>
      <c r="H25734">
        <v>0.1716588</v>
      </c>
    </row>
    <row r="25735" spans="1:8">
      <c r="A25735" t="s">
        <v>461</v>
      </c>
      <c r="B25735">
        <v>4100</v>
      </c>
      <c r="C25735" t="s">
        <v>449</v>
      </c>
      <c r="D25735" t="s">
        <v>475</v>
      </c>
      <c r="E25735" t="s">
        <v>36</v>
      </c>
      <c r="F25735">
        <v>2010</v>
      </c>
      <c r="G25735" t="s">
        <v>480</v>
      </c>
      <c r="H25735">
        <v>4.1868000000000001E-3</v>
      </c>
    </row>
    <row r="25736" spans="1:8">
      <c r="A25736" t="s">
        <v>429</v>
      </c>
      <c r="B25736">
        <v>5100</v>
      </c>
      <c r="C25736" t="s">
        <v>434</v>
      </c>
      <c r="D25736" t="s">
        <v>475</v>
      </c>
      <c r="E25736" t="s">
        <v>28</v>
      </c>
      <c r="F25736">
        <v>2011</v>
      </c>
      <c r="G25736" t="s">
        <v>480</v>
      </c>
      <c r="H25736">
        <v>44.723397599999998</v>
      </c>
    </row>
    <row r="25737" spans="1:8">
      <c r="A25737" t="s">
        <v>429</v>
      </c>
      <c r="B25737">
        <v>7200</v>
      </c>
      <c r="C25737" t="s">
        <v>436</v>
      </c>
      <c r="D25737" t="s">
        <v>475</v>
      </c>
      <c r="E25737" t="s">
        <v>20</v>
      </c>
      <c r="F25737">
        <v>2009</v>
      </c>
      <c r="G25737" t="s">
        <v>480</v>
      </c>
      <c r="H25737">
        <v>33.594883199999998</v>
      </c>
    </row>
    <row r="25738" spans="1:8">
      <c r="A25738" t="s">
        <v>429</v>
      </c>
      <c r="B25738">
        <v>7200</v>
      </c>
      <c r="C25738" t="s">
        <v>436</v>
      </c>
      <c r="D25738" t="s">
        <v>475</v>
      </c>
      <c r="E25738" t="s">
        <v>23</v>
      </c>
      <c r="F25738">
        <v>2010</v>
      </c>
      <c r="G25738" t="s">
        <v>480</v>
      </c>
      <c r="H25738">
        <v>1.2895344</v>
      </c>
    </row>
    <row r="25739" spans="1:8">
      <c r="A25739" t="s">
        <v>429</v>
      </c>
      <c r="B25739">
        <v>4000</v>
      </c>
      <c r="C25739" t="s">
        <v>433</v>
      </c>
      <c r="D25739" t="s">
        <v>475</v>
      </c>
      <c r="E25739" t="s">
        <v>28</v>
      </c>
      <c r="F25739">
        <v>2013</v>
      </c>
      <c r="G25739" t="s">
        <v>468</v>
      </c>
      <c r="H25739">
        <v>2586.0984371999998</v>
      </c>
    </row>
    <row r="25740" spans="1:8">
      <c r="A25740" t="s">
        <v>429</v>
      </c>
      <c r="B25740">
        <v>7200</v>
      </c>
      <c r="C25740" t="s">
        <v>436</v>
      </c>
      <c r="D25740" t="s">
        <v>475</v>
      </c>
      <c r="E25740" t="s">
        <v>28</v>
      </c>
      <c r="F25740">
        <v>2013</v>
      </c>
      <c r="G25740" t="s">
        <v>468</v>
      </c>
      <c r="H25740">
        <v>27.364924800000001</v>
      </c>
    </row>
    <row r="25741" spans="1:8">
      <c r="A25741" t="s">
        <v>463</v>
      </c>
      <c r="B25741">
        <v>4000</v>
      </c>
      <c r="C25741" t="s">
        <v>433</v>
      </c>
      <c r="D25741" t="s">
        <v>475</v>
      </c>
      <c r="E25741" t="s">
        <v>10</v>
      </c>
      <c r="F25741">
        <v>2009</v>
      </c>
      <c r="G25741" t="s">
        <v>468</v>
      </c>
      <c r="H25741">
        <v>52.134033600000002</v>
      </c>
    </row>
    <row r="25742" spans="1:8">
      <c r="A25742" t="s">
        <v>463</v>
      </c>
      <c r="B25742">
        <v>4000</v>
      </c>
      <c r="C25742" t="s">
        <v>433</v>
      </c>
      <c r="D25742" t="s">
        <v>475</v>
      </c>
      <c r="E25742" t="s">
        <v>37</v>
      </c>
      <c r="F25742">
        <v>2013</v>
      </c>
      <c r="G25742" t="s">
        <v>468</v>
      </c>
      <c r="H25742">
        <v>27.473781599999999</v>
      </c>
    </row>
    <row r="25743" spans="1:8">
      <c r="A25743" t="s">
        <v>464</v>
      </c>
      <c r="B25743">
        <v>4000</v>
      </c>
      <c r="C25743" t="s">
        <v>433</v>
      </c>
      <c r="D25743" t="s">
        <v>475</v>
      </c>
      <c r="E25743" t="s">
        <v>5</v>
      </c>
      <c r="F25743">
        <v>2011</v>
      </c>
      <c r="G25743" t="s">
        <v>468</v>
      </c>
      <c r="H25743">
        <v>746.82463680000001</v>
      </c>
    </row>
    <row r="25744" spans="1:8">
      <c r="A25744" t="s">
        <v>464</v>
      </c>
      <c r="B25744">
        <v>4000</v>
      </c>
      <c r="C25744" t="s">
        <v>433</v>
      </c>
      <c r="D25744" t="s">
        <v>475</v>
      </c>
      <c r="E25744" t="s">
        <v>14</v>
      </c>
      <c r="F25744">
        <v>2009</v>
      </c>
      <c r="G25744" t="s">
        <v>468</v>
      </c>
      <c r="H25744">
        <v>145.85555160000001</v>
      </c>
    </row>
    <row r="25745" spans="1:8">
      <c r="A25745" t="s">
        <v>464</v>
      </c>
      <c r="B25745">
        <v>4000</v>
      </c>
      <c r="C25745" t="s">
        <v>433</v>
      </c>
      <c r="D25745" t="s">
        <v>475</v>
      </c>
      <c r="E25745" t="s">
        <v>37</v>
      </c>
      <c r="F25745">
        <v>2009</v>
      </c>
      <c r="G25745" t="s">
        <v>468</v>
      </c>
      <c r="H25745">
        <v>1482.1313868</v>
      </c>
    </row>
    <row r="25746" spans="1:8">
      <c r="A25746" t="s">
        <v>456</v>
      </c>
      <c r="B25746">
        <v>4000</v>
      </c>
      <c r="C25746" t="s">
        <v>433</v>
      </c>
      <c r="D25746" t="s">
        <v>475</v>
      </c>
      <c r="E25746" t="s">
        <v>6</v>
      </c>
      <c r="F25746">
        <v>2011</v>
      </c>
      <c r="G25746" t="s">
        <v>468</v>
      </c>
      <c r="H25746">
        <v>2.5120799999999999E-2</v>
      </c>
    </row>
    <row r="25747" spans="1:8">
      <c r="A25747" t="s">
        <v>456</v>
      </c>
      <c r="B25747">
        <v>4000</v>
      </c>
      <c r="C25747" t="s">
        <v>433</v>
      </c>
      <c r="D25747" t="s">
        <v>475</v>
      </c>
      <c r="E25747" t="s">
        <v>11</v>
      </c>
      <c r="F25747">
        <v>2012</v>
      </c>
      <c r="G25747" t="s">
        <v>468</v>
      </c>
      <c r="H25747">
        <v>25.0203168</v>
      </c>
    </row>
    <row r="25748" spans="1:8">
      <c r="A25748" t="s">
        <v>456</v>
      </c>
      <c r="B25748">
        <v>4000</v>
      </c>
      <c r="C25748" t="s">
        <v>433</v>
      </c>
      <c r="D25748" t="s">
        <v>475</v>
      </c>
      <c r="E25748" t="s">
        <v>12</v>
      </c>
      <c r="F25748">
        <v>2014</v>
      </c>
      <c r="G25748" t="s">
        <v>468</v>
      </c>
      <c r="H25748">
        <v>0.25958160000000002</v>
      </c>
    </row>
    <row r="25749" spans="1:8">
      <c r="A25749" t="s">
        <v>438</v>
      </c>
      <c r="B25749">
        <v>4000</v>
      </c>
      <c r="C25749" t="s">
        <v>433</v>
      </c>
      <c r="D25749" t="s">
        <v>475</v>
      </c>
      <c r="E25749" t="s">
        <v>9</v>
      </c>
      <c r="F25749">
        <v>2011</v>
      </c>
      <c r="G25749" t="s">
        <v>468</v>
      </c>
      <c r="H25749">
        <v>0.20096639999999999</v>
      </c>
    </row>
    <row r="25750" spans="1:8">
      <c r="A25750" t="s">
        <v>438</v>
      </c>
      <c r="B25750">
        <v>4000</v>
      </c>
      <c r="C25750" t="s">
        <v>433</v>
      </c>
      <c r="D25750" t="s">
        <v>475</v>
      </c>
      <c r="E25750" t="s">
        <v>482</v>
      </c>
      <c r="F25750">
        <v>2009</v>
      </c>
      <c r="G25750" t="s">
        <v>468</v>
      </c>
      <c r="H25750">
        <v>0.2344608</v>
      </c>
    </row>
    <row r="25751" spans="1:8">
      <c r="A25751" t="s">
        <v>461</v>
      </c>
      <c r="B25751">
        <v>4000</v>
      </c>
      <c r="C25751" t="s">
        <v>433</v>
      </c>
      <c r="D25751" t="s">
        <v>475</v>
      </c>
      <c r="E25751" t="s">
        <v>36</v>
      </c>
      <c r="F25751">
        <v>2009</v>
      </c>
      <c r="G25751" t="s">
        <v>468</v>
      </c>
      <c r="H25751">
        <v>6.5690891999999996</v>
      </c>
    </row>
    <row r="25752" spans="1:8">
      <c r="A25752" t="s">
        <v>461</v>
      </c>
      <c r="B25752">
        <v>4000</v>
      </c>
      <c r="C25752" t="s">
        <v>433</v>
      </c>
      <c r="D25752" t="s">
        <v>475</v>
      </c>
      <c r="E25752" t="s">
        <v>479</v>
      </c>
      <c r="F25752">
        <v>2009</v>
      </c>
      <c r="G25752" t="s">
        <v>468</v>
      </c>
      <c r="H25752">
        <v>11.7900288</v>
      </c>
    </row>
    <row r="25753" spans="1:8">
      <c r="A25753" t="s">
        <v>429</v>
      </c>
      <c r="B25753">
        <v>5100</v>
      </c>
      <c r="C25753" t="s">
        <v>434</v>
      </c>
      <c r="D25753" t="s">
        <v>475</v>
      </c>
      <c r="E25753" t="s">
        <v>28</v>
      </c>
      <c r="F25753">
        <v>2011</v>
      </c>
      <c r="G25753" t="s">
        <v>468</v>
      </c>
      <c r="H25753">
        <v>44.723397599999998</v>
      </c>
    </row>
    <row r="25754" spans="1:8">
      <c r="A25754" t="s">
        <v>429</v>
      </c>
      <c r="B25754">
        <v>4100</v>
      </c>
      <c r="C25754" t="s">
        <v>449</v>
      </c>
      <c r="D25754" t="s">
        <v>475</v>
      </c>
      <c r="E25754" t="s">
        <v>6</v>
      </c>
      <c r="F25754">
        <v>2013</v>
      </c>
      <c r="G25754" t="s">
        <v>480</v>
      </c>
      <c r="H25754">
        <v>9.7929252000000009</v>
      </c>
    </row>
    <row r="25755" spans="1:8">
      <c r="A25755" t="s">
        <v>429</v>
      </c>
      <c r="B25755">
        <v>4100</v>
      </c>
      <c r="C25755" t="s">
        <v>449</v>
      </c>
      <c r="D25755" t="s">
        <v>475</v>
      </c>
      <c r="E25755" t="s">
        <v>9</v>
      </c>
      <c r="F25755">
        <v>2009</v>
      </c>
      <c r="G25755" t="s">
        <v>480</v>
      </c>
      <c r="H25755">
        <v>7.6074156000000004</v>
      </c>
    </row>
    <row r="25756" spans="1:8">
      <c r="A25756" t="s">
        <v>429</v>
      </c>
      <c r="B25756">
        <v>4100</v>
      </c>
      <c r="C25756" t="s">
        <v>449</v>
      </c>
      <c r="D25756" t="s">
        <v>475</v>
      </c>
      <c r="E25756" t="s">
        <v>482</v>
      </c>
      <c r="F25756">
        <v>2012</v>
      </c>
      <c r="G25756" t="s">
        <v>480</v>
      </c>
      <c r="H25756">
        <v>645.13982520000002</v>
      </c>
    </row>
    <row r="25757" spans="1:8">
      <c r="A25757" t="s">
        <v>464</v>
      </c>
      <c r="B25757">
        <v>4100</v>
      </c>
      <c r="C25757" t="s">
        <v>449</v>
      </c>
      <c r="D25757" t="s">
        <v>475</v>
      </c>
      <c r="E25757" t="s">
        <v>17</v>
      </c>
      <c r="F25757">
        <v>2013</v>
      </c>
      <c r="G25757" t="s">
        <v>480</v>
      </c>
      <c r="H25757">
        <v>283.34587679999998</v>
      </c>
    </row>
    <row r="25758" spans="1:8">
      <c r="A25758" t="s">
        <v>464</v>
      </c>
      <c r="B25758">
        <v>4100</v>
      </c>
      <c r="C25758" t="s">
        <v>449</v>
      </c>
      <c r="D25758" t="s">
        <v>475</v>
      </c>
      <c r="E25758" t="s">
        <v>352</v>
      </c>
      <c r="F25758">
        <v>2011</v>
      </c>
      <c r="G25758" t="s">
        <v>480</v>
      </c>
      <c r="H25758">
        <v>94.475142000000005</v>
      </c>
    </row>
    <row r="25759" spans="1:8">
      <c r="A25759" t="s">
        <v>464</v>
      </c>
      <c r="B25759">
        <v>4100</v>
      </c>
      <c r="C25759" t="s">
        <v>449</v>
      </c>
      <c r="D25759" t="s">
        <v>475</v>
      </c>
      <c r="E25759" t="s">
        <v>28</v>
      </c>
      <c r="F25759">
        <v>2010</v>
      </c>
      <c r="G25759" t="s">
        <v>480</v>
      </c>
      <c r="H25759">
        <v>772.59439080000004</v>
      </c>
    </row>
    <row r="25760" spans="1:8">
      <c r="A25760" t="s">
        <v>464</v>
      </c>
      <c r="B25760">
        <v>4100</v>
      </c>
      <c r="C25760" t="s">
        <v>449</v>
      </c>
      <c r="D25760" t="s">
        <v>475</v>
      </c>
      <c r="E25760" t="s">
        <v>479</v>
      </c>
      <c r="F25760">
        <v>2012</v>
      </c>
      <c r="G25760" t="s">
        <v>480</v>
      </c>
      <c r="H25760">
        <v>1583.1211896</v>
      </c>
    </row>
    <row r="25761" spans="1:8">
      <c r="A25761" t="s">
        <v>497</v>
      </c>
      <c r="B25761">
        <v>4100</v>
      </c>
      <c r="C25761" t="s">
        <v>449</v>
      </c>
      <c r="D25761" t="s">
        <v>475</v>
      </c>
      <c r="E25761" t="s">
        <v>11</v>
      </c>
      <c r="F25761">
        <v>2013</v>
      </c>
      <c r="G25761" t="s">
        <v>480</v>
      </c>
      <c r="H25761">
        <v>0.63220679999999996</v>
      </c>
    </row>
    <row r="25762" spans="1:8">
      <c r="A25762" t="s">
        <v>456</v>
      </c>
      <c r="B25762">
        <v>4100</v>
      </c>
      <c r="C25762" t="s">
        <v>449</v>
      </c>
      <c r="D25762" t="s">
        <v>475</v>
      </c>
      <c r="E25762" t="s">
        <v>30</v>
      </c>
      <c r="F25762">
        <v>2012</v>
      </c>
      <c r="G25762" t="s">
        <v>480</v>
      </c>
      <c r="H25762">
        <v>8.1182052000000002</v>
      </c>
    </row>
    <row r="25763" spans="1:8">
      <c r="A25763" t="s">
        <v>456</v>
      </c>
      <c r="B25763">
        <v>4100</v>
      </c>
      <c r="C25763" t="s">
        <v>449</v>
      </c>
      <c r="D25763" t="s">
        <v>475</v>
      </c>
      <c r="E25763" t="s">
        <v>482</v>
      </c>
      <c r="F25763">
        <v>2010</v>
      </c>
      <c r="G25763" t="s">
        <v>480</v>
      </c>
      <c r="H25763">
        <v>28.298581200000001</v>
      </c>
    </row>
    <row r="25764" spans="1:8">
      <c r="A25764" t="s">
        <v>461</v>
      </c>
      <c r="B25764">
        <v>4100</v>
      </c>
      <c r="C25764" t="s">
        <v>449</v>
      </c>
      <c r="D25764" t="s">
        <v>475</v>
      </c>
      <c r="E25764" t="s">
        <v>3</v>
      </c>
      <c r="F25764">
        <v>2014</v>
      </c>
      <c r="G25764" t="s">
        <v>480</v>
      </c>
      <c r="H25764">
        <v>8.7922799999999995E-2</v>
      </c>
    </row>
    <row r="25765" spans="1:8">
      <c r="A25765" t="s">
        <v>429</v>
      </c>
      <c r="B25765">
        <v>5100</v>
      </c>
      <c r="C25765" t="s">
        <v>434</v>
      </c>
      <c r="D25765" t="s">
        <v>475</v>
      </c>
      <c r="E25765" t="s">
        <v>9</v>
      </c>
      <c r="F25765">
        <v>2012</v>
      </c>
      <c r="G25765" t="s">
        <v>480</v>
      </c>
      <c r="H25765">
        <v>328.47958080000001</v>
      </c>
    </row>
    <row r="25766" spans="1:8">
      <c r="A25766" t="s">
        <v>429</v>
      </c>
      <c r="B25766">
        <v>5100</v>
      </c>
      <c r="C25766" t="s">
        <v>434</v>
      </c>
      <c r="D25766" t="s">
        <v>475</v>
      </c>
      <c r="E25766" t="s">
        <v>14</v>
      </c>
      <c r="F25766">
        <v>2013</v>
      </c>
      <c r="G25766" t="s">
        <v>480</v>
      </c>
      <c r="H25766">
        <v>254.9468124</v>
      </c>
    </row>
    <row r="25767" spans="1:8">
      <c r="A25767" t="s">
        <v>429</v>
      </c>
      <c r="B25767">
        <v>7200</v>
      </c>
      <c r="C25767" t="s">
        <v>436</v>
      </c>
      <c r="D25767" t="s">
        <v>475</v>
      </c>
      <c r="E25767" t="s">
        <v>6</v>
      </c>
      <c r="F25767">
        <v>2013</v>
      </c>
      <c r="G25767" t="s">
        <v>480</v>
      </c>
      <c r="H25767">
        <v>0.32238359999999999</v>
      </c>
    </row>
    <row r="25768" spans="1:8">
      <c r="A25768" t="s">
        <v>429</v>
      </c>
      <c r="B25768">
        <v>7200</v>
      </c>
      <c r="C25768" t="s">
        <v>436</v>
      </c>
      <c r="D25768" t="s">
        <v>475</v>
      </c>
      <c r="E25768" t="s">
        <v>9</v>
      </c>
      <c r="F25768">
        <v>2011</v>
      </c>
      <c r="G25768" t="s">
        <v>480</v>
      </c>
      <c r="H25768">
        <v>9.1900259999999996</v>
      </c>
    </row>
    <row r="25769" spans="1:8">
      <c r="A25769" t="s">
        <v>429</v>
      </c>
      <c r="B25769">
        <v>7200</v>
      </c>
      <c r="C25769" t="s">
        <v>436</v>
      </c>
      <c r="D25769" t="s">
        <v>475</v>
      </c>
      <c r="E25769" t="s">
        <v>13</v>
      </c>
      <c r="F25769">
        <v>2010</v>
      </c>
      <c r="G25769" t="s">
        <v>480</v>
      </c>
      <c r="H25769">
        <v>7.2934055999999998</v>
      </c>
    </row>
    <row r="25770" spans="1:8">
      <c r="A25770" t="s">
        <v>429</v>
      </c>
      <c r="B25770">
        <v>7200</v>
      </c>
      <c r="C25770" t="s">
        <v>436</v>
      </c>
      <c r="D25770" t="s">
        <v>475</v>
      </c>
      <c r="E25770" t="s">
        <v>14</v>
      </c>
      <c r="F25770">
        <v>2012</v>
      </c>
      <c r="G25770" t="s">
        <v>480</v>
      </c>
      <c r="H25770">
        <v>7.6995252000000001</v>
      </c>
    </row>
    <row r="25771" spans="1:8">
      <c r="A25771" t="s">
        <v>429</v>
      </c>
      <c r="B25771">
        <v>7200</v>
      </c>
      <c r="C25771" t="s">
        <v>436</v>
      </c>
      <c r="D25771" t="s">
        <v>475</v>
      </c>
      <c r="E25771" t="s">
        <v>343</v>
      </c>
      <c r="F25771">
        <v>2014</v>
      </c>
      <c r="G25771" t="s">
        <v>480</v>
      </c>
      <c r="H25771">
        <v>0.86666759999999998</v>
      </c>
    </row>
    <row r="25772" spans="1:8">
      <c r="A25772" t="s">
        <v>429</v>
      </c>
      <c r="B25772">
        <v>7200</v>
      </c>
      <c r="C25772" t="s">
        <v>436</v>
      </c>
      <c r="D25772" t="s">
        <v>475</v>
      </c>
      <c r="E25772" t="s">
        <v>18</v>
      </c>
      <c r="F25772">
        <v>2009</v>
      </c>
      <c r="G25772" t="s">
        <v>480</v>
      </c>
      <c r="H25772">
        <v>0.54009720000000006</v>
      </c>
    </row>
    <row r="25773" spans="1:8">
      <c r="A25773" t="s">
        <v>429</v>
      </c>
      <c r="B25773">
        <v>7200</v>
      </c>
      <c r="C25773" t="s">
        <v>436</v>
      </c>
      <c r="D25773" t="s">
        <v>475</v>
      </c>
      <c r="E25773" t="s">
        <v>33</v>
      </c>
      <c r="F25773">
        <v>2010</v>
      </c>
      <c r="G25773" t="s">
        <v>480</v>
      </c>
      <c r="H25773">
        <v>0.38937240000000001</v>
      </c>
    </row>
    <row r="25774" spans="1:8">
      <c r="A25774" t="s">
        <v>429</v>
      </c>
      <c r="B25774">
        <v>7200</v>
      </c>
      <c r="C25774" t="s">
        <v>436</v>
      </c>
      <c r="D25774" t="s">
        <v>475</v>
      </c>
      <c r="E25774" t="s">
        <v>34</v>
      </c>
      <c r="F25774">
        <v>2010</v>
      </c>
      <c r="G25774" t="s">
        <v>480</v>
      </c>
      <c r="H25774">
        <v>21.5662068</v>
      </c>
    </row>
    <row r="25775" spans="1:8">
      <c r="A25775" t="s">
        <v>464</v>
      </c>
      <c r="B25775">
        <v>7200</v>
      </c>
      <c r="C25775" t="s">
        <v>436</v>
      </c>
      <c r="D25775" t="s">
        <v>475</v>
      </c>
      <c r="E25775" t="s">
        <v>17</v>
      </c>
      <c r="F25775">
        <v>2013</v>
      </c>
      <c r="G25775" t="s">
        <v>480</v>
      </c>
      <c r="H25775">
        <v>8.7922799999999995E-2</v>
      </c>
    </row>
    <row r="25776" spans="1:8">
      <c r="A25776" t="s">
        <v>464</v>
      </c>
      <c r="B25776">
        <v>7200</v>
      </c>
      <c r="C25776" t="s">
        <v>436</v>
      </c>
      <c r="D25776" t="s">
        <v>475</v>
      </c>
      <c r="E25776" t="s">
        <v>36</v>
      </c>
      <c r="F25776">
        <v>2010</v>
      </c>
      <c r="G25776" t="s">
        <v>480</v>
      </c>
      <c r="H25776">
        <v>4.1868000000000002E-2</v>
      </c>
    </row>
    <row r="25777" spans="1:8">
      <c r="A25777" t="s">
        <v>429</v>
      </c>
      <c r="B25777">
        <v>4000</v>
      </c>
      <c r="C25777" t="s">
        <v>433</v>
      </c>
      <c r="D25777" t="s">
        <v>475</v>
      </c>
      <c r="E25777" t="s">
        <v>10</v>
      </c>
      <c r="F25777">
        <v>2013</v>
      </c>
      <c r="G25777" t="s">
        <v>468</v>
      </c>
      <c r="H25777">
        <v>371.18912760000001</v>
      </c>
    </row>
    <row r="25778" spans="1:8">
      <c r="A25778" t="s">
        <v>429</v>
      </c>
      <c r="B25778">
        <v>4000</v>
      </c>
      <c r="C25778" t="s">
        <v>433</v>
      </c>
      <c r="D25778" t="s">
        <v>475</v>
      </c>
      <c r="E25778" t="s">
        <v>11</v>
      </c>
      <c r="F25778">
        <v>2012</v>
      </c>
      <c r="G25778" t="s">
        <v>468</v>
      </c>
      <c r="H25778">
        <v>216.0011988</v>
      </c>
    </row>
    <row r="25779" spans="1:8">
      <c r="A25779" t="s">
        <v>464</v>
      </c>
      <c r="B25779">
        <v>3200</v>
      </c>
      <c r="C25779" t="s">
        <v>513</v>
      </c>
      <c r="D25779" t="s">
        <v>475</v>
      </c>
      <c r="E25779" t="s">
        <v>23</v>
      </c>
      <c r="F25779">
        <v>2014</v>
      </c>
      <c r="G25779" t="s">
        <v>503</v>
      </c>
      <c r="H25779">
        <v>112.6584144</v>
      </c>
    </row>
    <row r="25780" spans="1:8">
      <c r="A25780" t="s">
        <v>456</v>
      </c>
      <c r="B25780">
        <v>3200</v>
      </c>
      <c r="C25780" t="s">
        <v>513</v>
      </c>
      <c r="D25780" t="s">
        <v>475</v>
      </c>
      <c r="E25780" t="s">
        <v>30</v>
      </c>
      <c r="F25780">
        <v>2012</v>
      </c>
      <c r="G25780" t="s">
        <v>503</v>
      </c>
      <c r="H25780">
        <v>0.21771360000000001</v>
      </c>
    </row>
    <row r="25781" spans="1:8">
      <c r="A25781" t="s">
        <v>456</v>
      </c>
      <c r="B25781">
        <v>3200</v>
      </c>
      <c r="C25781" t="s">
        <v>513</v>
      </c>
      <c r="D25781" t="s">
        <v>475</v>
      </c>
      <c r="E25781" t="s">
        <v>32</v>
      </c>
      <c r="F25781">
        <v>2014</v>
      </c>
      <c r="G25781" t="s">
        <v>503</v>
      </c>
      <c r="H25781">
        <v>2.8595844000000001</v>
      </c>
    </row>
    <row r="25782" spans="1:8">
      <c r="A25782" t="s">
        <v>456</v>
      </c>
      <c r="B25782">
        <v>3200</v>
      </c>
      <c r="C25782" t="s">
        <v>513</v>
      </c>
      <c r="D25782" t="s">
        <v>475</v>
      </c>
      <c r="E25782" t="s">
        <v>37</v>
      </c>
      <c r="F25782">
        <v>2009</v>
      </c>
      <c r="G25782" t="s">
        <v>503</v>
      </c>
      <c r="H25782">
        <v>19.4769936</v>
      </c>
    </row>
    <row r="25783" spans="1:8">
      <c r="A25783" t="s">
        <v>438</v>
      </c>
      <c r="B25783">
        <v>3200</v>
      </c>
      <c r="C25783" t="s">
        <v>513</v>
      </c>
      <c r="D25783" t="s">
        <v>475</v>
      </c>
      <c r="E25783" t="s">
        <v>36</v>
      </c>
      <c r="F25783">
        <v>2010</v>
      </c>
      <c r="G25783" t="s">
        <v>503</v>
      </c>
      <c r="H25783">
        <v>4.1868000000000002E-2</v>
      </c>
    </row>
    <row r="25784" spans="1:8">
      <c r="A25784" t="s">
        <v>463</v>
      </c>
      <c r="B25784">
        <v>4210</v>
      </c>
      <c r="C25784" t="s">
        <v>450</v>
      </c>
      <c r="D25784" t="s">
        <v>475</v>
      </c>
      <c r="E25784" t="s">
        <v>28</v>
      </c>
      <c r="F25784">
        <v>2012</v>
      </c>
      <c r="G25784" t="s">
        <v>501</v>
      </c>
      <c r="H25784">
        <v>15.922400400000001</v>
      </c>
    </row>
    <row r="25785" spans="1:8">
      <c r="A25785" t="s">
        <v>461</v>
      </c>
      <c r="B25785">
        <v>4210</v>
      </c>
      <c r="C25785" t="s">
        <v>450</v>
      </c>
      <c r="D25785" t="s">
        <v>475</v>
      </c>
      <c r="E25785" t="s">
        <v>3</v>
      </c>
      <c r="F25785">
        <v>2010</v>
      </c>
      <c r="G25785" t="s">
        <v>501</v>
      </c>
      <c r="H25785">
        <v>1.2769740000000001</v>
      </c>
    </row>
    <row r="25786" spans="1:8">
      <c r="A25786" t="s">
        <v>461</v>
      </c>
      <c r="B25786">
        <v>4210</v>
      </c>
      <c r="C25786" t="s">
        <v>450</v>
      </c>
      <c r="D25786" t="s">
        <v>475</v>
      </c>
      <c r="E25786" t="s">
        <v>28</v>
      </c>
      <c r="F25786">
        <v>2010</v>
      </c>
      <c r="G25786" t="s">
        <v>501</v>
      </c>
      <c r="H25786">
        <v>6.6109571999999996</v>
      </c>
    </row>
    <row r="25787" spans="1:8">
      <c r="A25787" t="s">
        <v>461</v>
      </c>
      <c r="B25787">
        <v>4210</v>
      </c>
      <c r="C25787" t="s">
        <v>450</v>
      </c>
      <c r="D25787" t="s">
        <v>475</v>
      </c>
      <c r="E25787" t="s">
        <v>32</v>
      </c>
      <c r="F25787">
        <v>2010</v>
      </c>
      <c r="G25787" t="s">
        <v>501</v>
      </c>
      <c r="H25787">
        <v>1.2560399999999999E-2</v>
      </c>
    </row>
    <row r="25788" spans="1:8">
      <c r="A25788" t="s">
        <v>429</v>
      </c>
      <c r="B25788">
        <v>5510</v>
      </c>
      <c r="C25788" t="s">
        <v>512</v>
      </c>
      <c r="D25788" t="s">
        <v>475</v>
      </c>
      <c r="E25788" t="s">
        <v>9</v>
      </c>
      <c r="F25788">
        <v>2013</v>
      </c>
      <c r="G25788" t="s">
        <v>483</v>
      </c>
      <c r="H25788">
        <v>9.8431668000000005</v>
      </c>
    </row>
    <row r="25789" spans="1:8">
      <c r="A25789" t="s">
        <v>429</v>
      </c>
      <c r="B25789">
        <v>5510</v>
      </c>
      <c r="C25789" t="s">
        <v>512</v>
      </c>
      <c r="D25789" t="s">
        <v>475</v>
      </c>
      <c r="E25789" t="s">
        <v>12</v>
      </c>
      <c r="F25789">
        <v>2010</v>
      </c>
      <c r="G25789" t="s">
        <v>483</v>
      </c>
      <c r="H25789">
        <v>9.6296400000000004E-2</v>
      </c>
    </row>
    <row r="25790" spans="1:8">
      <c r="A25790" t="s">
        <v>429</v>
      </c>
      <c r="B25790">
        <v>5510</v>
      </c>
      <c r="C25790" t="s">
        <v>512</v>
      </c>
      <c r="D25790" t="s">
        <v>475</v>
      </c>
      <c r="E25790" t="s">
        <v>343</v>
      </c>
      <c r="F25790">
        <v>2012</v>
      </c>
      <c r="G25790" t="s">
        <v>483</v>
      </c>
      <c r="H25790">
        <v>15.851224800000001</v>
      </c>
    </row>
    <row r="25791" spans="1:8">
      <c r="A25791" t="s">
        <v>429</v>
      </c>
      <c r="B25791">
        <v>5510</v>
      </c>
      <c r="C25791" t="s">
        <v>512</v>
      </c>
      <c r="D25791" t="s">
        <v>475</v>
      </c>
      <c r="E25791" t="s">
        <v>14</v>
      </c>
      <c r="F25791">
        <v>2013</v>
      </c>
      <c r="G25791" t="s">
        <v>483</v>
      </c>
      <c r="H25791">
        <v>46.218085199999997</v>
      </c>
    </row>
    <row r="25792" spans="1:8">
      <c r="A25792" t="s">
        <v>429</v>
      </c>
      <c r="B25792">
        <v>5550</v>
      </c>
      <c r="C25792" t="s">
        <v>514</v>
      </c>
      <c r="D25792" t="s">
        <v>475</v>
      </c>
      <c r="E25792" t="s">
        <v>5</v>
      </c>
      <c r="F25792">
        <v>2009</v>
      </c>
      <c r="G25792" t="s">
        <v>483</v>
      </c>
      <c r="H25792">
        <v>0.1716588</v>
      </c>
    </row>
    <row r="25793" spans="1:8">
      <c r="A25793" t="s">
        <v>429</v>
      </c>
      <c r="B25793">
        <v>5550</v>
      </c>
      <c r="C25793" t="s">
        <v>514</v>
      </c>
      <c r="D25793" t="s">
        <v>475</v>
      </c>
      <c r="E25793" t="s">
        <v>11</v>
      </c>
      <c r="F25793">
        <v>2012</v>
      </c>
      <c r="G25793" t="s">
        <v>483</v>
      </c>
      <c r="H25793">
        <v>0.28888920000000001</v>
      </c>
    </row>
    <row r="25794" spans="1:8">
      <c r="A25794" t="s">
        <v>429</v>
      </c>
      <c r="B25794">
        <v>5550</v>
      </c>
      <c r="C25794" t="s">
        <v>514</v>
      </c>
      <c r="D25794" t="s">
        <v>475</v>
      </c>
      <c r="E25794" t="s">
        <v>10</v>
      </c>
      <c r="F25794">
        <v>2011</v>
      </c>
      <c r="G25794" t="s">
        <v>483</v>
      </c>
      <c r="H25794">
        <v>3.2531436</v>
      </c>
    </row>
    <row r="25795" spans="1:8">
      <c r="A25795" t="s">
        <v>429</v>
      </c>
      <c r="B25795">
        <v>5550</v>
      </c>
      <c r="C25795" t="s">
        <v>514</v>
      </c>
      <c r="D25795" t="s">
        <v>475</v>
      </c>
      <c r="E25795" t="s">
        <v>19</v>
      </c>
      <c r="F25795">
        <v>2013</v>
      </c>
      <c r="G25795" t="s">
        <v>483</v>
      </c>
      <c r="H25795">
        <v>174.3257916</v>
      </c>
    </row>
    <row r="25796" spans="1:8">
      <c r="A25796" t="s">
        <v>429</v>
      </c>
      <c r="B25796">
        <v>5550</v>
      </c>
      <c r="C25796" t="s">
        <v>514</v>
      </c>
      <c r="D25796" t="s">
        <v>475</v>
      </c>
      <c r="E25796" t="s">
        <v>17</v>
      </c>
      <c r="F25796">
        <v>2014</v>
      </c>
      <c r="G25796" t="s">
        <v>483</v>
      </c>
      <c r="H25796">
        <v>5.3967852000000001</v>
      </c>
    </row>
    <row r="25797" spans="1:8">
      <c r="A25797" t="s">
        <v>429</v>
      </c>
      <c r="B25797">
        <v>5550</v>
      </c>
      <c r="C25797" t="s">
        <v>514</v>
      </c>
      <c r="D25797" t="s">
        <v>475</v>
      </c>
      <c r="E25797" t="s">
        <v>33</v>
      </c>
      <c r="F25797">
        <v>2013</v>
      </c>
      <c r="G25797" t="s">
        <v>483</v>
      </c>
      <c r="H25797">
        <v>0.18840599999999999</v>
      </c>
    </row>
    <row r="25798" spans="1:8">
      <c r="A25798" t="s">
        <v>499</v>
      </c>
      <c r="B25798">
        <v>2330</v>
      </c>
      <c r="C25798" t="s">
        <v>515</v>
      </c>
      <c r="D25798" t="s">
        <v>475</v>
      </c>
      <c r="E25798" t="s">
        <v>22</v>
      </c>
      <c r="F25798">
        <v>2009</v>
      </c>
      <c r="G25798" t="s">
        <v>480</v>
      </c>
      <c r="H25798">
        <v>0.20096639999999999</v>
      </c>
    </row>
    <row r="25799" spans="1:8">
      <c r="A25799" t="s">
        <v>461</v>
      </c>
      <c r="B25799">
        <v>4210</v>
      </c>
      <c r="C25799" t="s">
        <v>450</v>
      </c>
      <c r="D25799" t="s">
        <v>475</v>
      </c>
      <c r="E25799" t="s">
        <v>20</v>
      </c>
      <c r="F25799">
        <v>2012</v>
      </c>
      <c r="G25799" t="s">
        <v>480</v>
      </c>
      <c r="H25799">
        <v>0.99645839999999997</v>
      </c>
    </row>
    <row r="25800" spans="1:8">
      <c r="A25800" t="s">
        <v>461</v>
      </c>
      <c r="B25800">
        <v>4210</v>
      </c>
      <c r="C25800" t="s">
        <v>450</v>
      </c>
      <c r="D25800" t="s">
        <v>475</v>
      </c>
      <c r="E25800" t="s">
        <v>30</v>
      </c>
      <c r="F25800">
        <v>2010</v>
      </c>
      <c r="G25800" t="s">
        <v>480</v>
      </c>
      <c r="H25800">
        <v>43.5134124</v>
      </c>
    </row>
    <row r="25801" spans="1:8">
      <c r="A25801" t="s">
        <v>463</v>
      </c>
      <c r="B25801">
        <v>4210</v>
      </c>
      <c r="C25801" t="s">
        <v>450</v>
      </c>
      <c r="D25801" t="s">
        <v>475</v>
      </c>
      <c r="E25801" t="s">
        <v>28</v>
      </c>
      <c r="F25801">
        <v>2014</v>
      </c>
      <c r="G25801" t="s">
        <v>480</v>
      </c>
      <c r="H25801">
        <v>16.286652</v>
      </c>
    </row>
    <row r="25802" spans="1:8">
      <c r="A25802" t="s">
        <v>463</v>
      </c>
      <c r="B25802">
        <v>4210</v>
      </c>
      <c r="C25802" t="s">
        <v>450</v>
      </c>
      <c r="D25802" t="s">
        <v>475</v>
      </c>
      <c r="E25802" t="s">
        <v>30</v>
      </c>
      <c r="F25802">
        <v>2010</v>
      </c>
      <c r="G25802" t="s">
        <v>480</v>
      </c>
      <c r="H25802">
        <v>73.009418400000001</v>
      </c>
    </row>
    <row r="25803" spans="1:8">
      <c r="A25803" t="s">
        <v>463</v>
      </c>
      <c r="B25803">
        <v>4210</v>
      </c>
      <c r="C25803" t="s">
        <v>450</v>
      </c>
      <c r="D25803" t="s">
        <v>475</v>
      </c>
      <c r="E25803" t="s">
        <v>479</v>
      </c>
      <c r="F25803">
        <v>2009</v>
      </c>
      <c r="G25803" t="s">
        <v>480</v>
      </c>
      <c r="H25803">
        <v>23.7014748</v>
      </c>
    </row>
    <row r="25804" spans="1:8">
      <c r="A25804" t="s">
        <v>429</v>
      </c>
      <c r="B25804">
        <v>5510</v>
      </c>
      <c r="C25804" t="s">
        <v>512</v>
      </c>
      <c r="D25804" t="s">
        <v>475</v>
      </c>
      <c r="E25804" t="s">
        <v>10</v>
      </c>
      <c r="F25804">
        <v>2011</v>
      </c>
      <c r="G25804" t="s">
        <v>480</v>
      </c>
      <c r="H25804">
        <v>63.6142392</v>
      </c>
    </row>
    <row r="25805" spans="1:8">
      <c r="A25805" t="s">
        <v>429</v>
      </c>
      <c r="B25805">
        <v>5510</v>
      </c>
      <c r="C25805" t="s">
        <v>512</v>
      </c>
      <c r="D25805" t="s">
        <v>475</v>
      </c>
      <c r="E25805" t="s">
        <v>13</v>
      </c>
      <c r="F25805">
        <v>2014</v>
      </c>
      <c r="G25805" t="s">
        <v>480</v>
      </c>
      <c r="H25805">
        <v>141.00723719999999</v>
      </c>
    </row>
    <row r="25806" spans="1:8">
      <c r="A25806" t="s">
        <v>429</v>
      </c>
      <c r="B25806">
        <v>5510</v>
      </c>
      <c r="C25806" t="s">
        <v>512</v>
      </c>
      <c r="D25806" t="s">
        <v>475</v>
      </c>
      <c r="E25806" t="s">
        <v>18</v>
      </c>
      <c r="F25806">
        <v>2013</v>
      </c>
      <c r="G25806" t="s">
        <v>480</v>
      </c>
      <c r="H25806">
        <v>2.156202</v>
      </c>
    </row>
    <row r="25807" spans="1:8">
      <c r="A25807" t="s">
        <v>429</v>
      </c>
      <c r="B25807">
        <v>5510</v>
      </c>
      <c r="C25807" t="s">
        <v>512</v>
      </c>
      <c r="D25807" t="s">
        <v>475</v>
      </c>
      <c r="E25807" t="s">
        <v>19</v>
      </c>
      <c r="F25807">
        <v>2009</v>
      </c>
      <c r="G25807" t="s">
        <v>480</v>
      </c>
      <c r="H25807">
        <v>44.204234399999997</v>
      </c>
    </row>
    <row r="25808" spans="1:8">
      <c r="A25808" t="s">
        <v>429</v>
      </c>
      <c r="B25808">
        <v>5510</v>
      </c>
      <c r="C25808" t="s">
        <v>512</v>
      </c>
      <c r="D25808" t="s">
        <v>475</v>
      </c>
      <c r="E25808" t="s">
        <v>33</v>
      </c>
      <c r="F25808">
        <v>2014</v>
      </c>
      <c r="G25808" t="s">
        <v>480</v>
      </c>
      <c r="H25808">
        <v>39.611314800000002</v>
      </c>
    </row>
    <row r="25809" spans="1:8">
      <c r="A25809" t="s">
        <v>429</v>
      </c>
      <c r="B25809">
        <v>5510</v>
      </c>
      <c r="C25809" t="s">
        <v>512</v>
      </c>
      <c r="D25809" t="s">
        <v>475</v>
      </c>
      <c r="E25809" t="s">
        <v>32</v>
      </c>
      <c r="F25809">
        <v>2009</v>
      </c>
      <c r="G25809" t="s">
        <v>480</v>
      </c>
      <c r="H25809">
        <v>55.923087600000002</v>
      </c>
    </row>
    <row r="25810" spans="1:8">
      <c r="A25810" t="s">
        <v>429</v>
      </c>
      <c r="B25810">
        <v>5510</v>
      </c>
      <c r="C25810" t="s">
        <v>512</v>
      </c>
      <c r="D25810" t="s">
        <v>475</v>
      </c>
      <c r="E25810" t="s">
        <v>34</v>
      </c>
      <c r="F25810">
        <v>2014</v>
      </c>
      <c r="G25810" t="s">
        <v>480</v>
      </c>
      <c r="H25810">
        <v>229.54968360000001</v>
      </c>
    </row>
    <row r="25811" spans="1:8">
      <c r="A25811" t="s">
        <v>429</v>
      </c>
      <c r="B25811">
        <v>5550</v>
      </c>
      <c r="C25811" t="s">
        <v>514</v>
      </c>
      <c r="D25811" t="s">
        <v>475</v>
      </c>
      <c r="E25811" t="s">
        <v>8</v>
      </c>
      <c r="F25811">
        <v>2014</v>
      </c>
      <c r="G25811" t="s">
        <v>480</v>
      </c>
      <c r="H25811">
        <v>6.6988800000000001E-2</v>
      </c>
    </row>
    <row r="25812" spans="1:8">
      <c r="A25812" t="s">
        <v>429</v>
      </c>
      <c r="B25812">
        <v>5550</v>
      </c>
      <c r="C25812" t="s">
        <v>514</v>
      </c>
      <c r="D25812" t="s">
        <v>475</v>
      </c>
      <c r="E25812" t="s">
        <v>343</v>
      </c>
      <c r="F25812">
        <v>2014</v>
      </c>
      <c r="G25812" t="s">
        <v>480</v>
      </c>
      <c r="H25812">
        <v>0.4898556</v>
      </c>
    </row>
    <row r="25813" spans="1:8">
      <c r="A25813" t="s">
        <v>429</v>
      </c>
      <c r="B25813">
        <v>5550</v>
      </c>
      <c r="C25813" t="s">
        <v>514</v>
      </c>
      <c r="D25813" t="s">
        <v>475</v>
      </c>
      <c r="E25813" t="s">
        <v>19</v>
      </c>
      <c r="F25813">
        <v>2009</v>
      </c>
      <c r="G25813" t="s">
        <v>480</v>
      </c>
      <c r="H25813">
        <v>153.82303200000001</v>
      </c>
    </row>
    <row r="25814" spans="1:8">
      <c r="A25814" t="s">
        <v>499</v>
      </c>
      <c r="B25814">
        <v>2330</v>
      </c>
      <c r="C25814" t="s">
        <v>515</v>
      </c>
      <c r="D25814" t="s">
        <v>475</v>
      </c>
      <c r="E25814" t="s">
        <v>18</v>
      </c>
      <c r="F25814">
        <v>2014</v>
      </c>
      <c r="G25814" t="s">
        <v>490</v>
      </c>
      <c r="H25814">
        <v>4.1407451999999996</v>
      </c>
    </row>
    <row r="25815" spans="1:8">
      <c r="A25815" t="s">
        <v>438</v>
      </c>
      <c r="B25815">
        <v>2330</v>
      </c>
      <c r="C25815" t="s">
        <v>515</v>
      </c>
      <c r="D25815" t="s">
        <v>475</v>
      </c>
      <c r="E25815" t="s">
        <v>482</v>
      </c>
      <c r="F25815">
        <v>2010</v>
      </c>
      <c r="G25815" t="s">
        <v>490</v>
      </c>
      <c r="H25815">
        <v>2.0934000000000001E-2</v>
      </c>
    </row>
    <row r="25816" spans="1:8">
      <c r="A25816" t="s">
        <v>496</v>
      </c>
      <c r="B25816">
        <v>2330</v>
      </c>
      <c r="C25816" t="s">
        <v>515</v>
      </c>
      <c r="D25816" t="s">
        <v>475</v>
      </c>
      <c r="E25816" t="s">
        <v>12</v>
      </c>
      <c r="F25816">
        <v>2009</v>
      </c>
      <c r="G25816" t="s">
        <v>490</v>
      </c>
      <c r="H25816">
        <v>2.0934000000000001E-2</v>
      </c>
    </row>
    <row r="25817" spans="1:8">
      <c r="A25817" t="s">
        <v>464</v>
      </c>
      <c r="B25817">
        <v>3200</v>
      </c>
      <c r="C25817" t="s">
        <v>513</v>
      </c>
      <c r="D25817" t="s">
        <v>475</v>
      </c>
      <c r="E25817" t="s">
        <v>15</v>
      </c>
      <c r="F25817">
        <v>2011</v>
      </c>
      <c r="G25817" t="s">
        <v>503</v>
      </c>
      <c r="H25817">
        <v>1699.0620552</v>
      </c>
    </row>
    <row r="25818" spans="1:8">
      <c r="A25818" t="s">
        <v>464</v>
      </c>
      <c r="B25818">
        <v>3200</v>
      </c>
      <c r="C25818" t="s">
        <v>513</v>
      </c>
      <c r="D25818" t="s">
        <v>475</v>
      </c>
      <c r="E25818" t="s">
        <v>14</v>
      </c>
      <c r="F25818">
        <v>2009</v>
      </c>
      <c r="G25818" t="s">
        <v>503</v>
      </c>
      <c r="H25818">
        <v>212.57220960000001</v>
      </c>
    </row>
    <row r="25819" spans="1:8">
      <c r="A25819" t="s">
        <v>456</v>
      </c>
      <c r="B25819">
        <v>3200</v>
      </c>
      <c r="C25819" t="s">
        <v>513</v>
      </c>
      <c r="D25819" t="s">
        <v>475</v>
      </c>
      <c r="E25819" t="s">
        <v>2</v>
      </c>
      <c r="F25819">
        <v>2014</v>
      </c>
      <c r="G25819" t="s">
        <v>503</v>
      </c>
      <c r="H25819">
        <v>0.14235120000000001</v>
      </c>
    </row>
    <row r="25820" spans="1:8">
      <c r="A25820" t="s">
        <v>463</v>
      </c>
      <c r="B25820">
        <v>4210</v>
      </c>
      <c r="C25820" t="s">
        <v>450</v>
      </c>
      <c r="D25820" t="s">
        <v>475</v>
      </c>
      <c r="E25820" t="s">
        <v>9</v>
      </c>
      <c r="F25820">
        <v>2012</v>
      </c>
      <c r="G25820" t="s">
        <v>501</v>
      </c>
      <c r="H25820">
        <v>17.856701999999999</v>
      </c>
    </row>
    <row r="25821" spans="1:8">
      <c r="A25821" t="s">
        <v>463</v>
      </c>
      <c r="B25821">
        <v>4210</v>
      </c>
      <c r="C25821" t="s">
        <v>450</v>
      </c>
      <c r="D25821" t="s">
        <v>475</v>
      </c>
      <c r="E25821" t="s">
        <v>482</v>
      </c>
      <c r="F25821">
        <v>2010</v>
      </c>
      <c r="G25821" t="s">
        <v>501</v>
      </c>
      <c r="H25821">
        <v>136.87486559999999</v>
      </c>
    </row>
    <row r="25822" spans="1:8">
      <c r="A25822" t="s">
        <v>461</v>
      </c>
      <c r="B25822">
        <v>4210</v>
      </c>
      <c r="C25822" t="s">
        <v>450</v>
      </c>
      <c r="D25822" t="s">
        <v>475</v>
      </c>
      <c r="E25822" t="s">
        <v>479</v>
      </c>
      <c r="F25822">
        <v>2014</v>
      </c>
      <c r="G25822" t="s">
        <v>501</v>
      </c>
      <c r="H25822">
        <v>7.2640979999999997</v>
      </c>
    </row>
    <row r="25823" spans="1:8">
      <c r="A25823" t="s">
        <v>461</v>
      </c>
      <c r="B25823">
        <v>4210</v>
      </c>
      <c r="C25823" t="s">
        <v>450</v>
      </c>
      <c r="D25823" t="s">
        <v>475</v>
      </c>
      <c r="E25823" t="s">
        <v>36</v>
      </c>
      <c r="F25823">
        <v>2014</v>
      </c>
      <c r="G25823" t="s">
        <v>501</v>
      </c>
      <c r="H25823">
        <v>1.8463788000000001</v>
      </c>
    </row>
    <row r="25824" spans="1:8">
      <c r="A25824" t="s">
        <v>461</v>
      </c>
      <c r="B25824">
        <v>4210</v>
      </c>
      <c r="C25824" t="s">
        <v>450</v>
      </c>
      <c r="D25824" t="s">
        <v>475</v>
      </c>
      <c r="E25824" t="s">
        <v>37</v>
      </c>
      <c r="F25824">
        <v>2010</v>
      </c>
      <c r="G25824" t="s">
        <v>501</v>
      </c>
      <c r="H25824">
        <v>12.5101584</v>
      </c>
    </row>
    <row r="25825" spans="1:8">
      <c r="A25825" t="s">
        <v>429</v>
      </c>
      <c r="B25825">
        <v>5510</v>
      </c>
      <c r="C25825" t="s">
        <v>512</v>
      </c>
      <c r="D25825" t="s">
        <v>475</v>
      </c>
      <c r="E25825" t="s">
        <v>23</v>
      </c>
      <c r="F25825">
        <v>2009</v>
      </c>
      <c r="G25825" t="s">
        <v>483</v>
      </c>
      <c r="H25825">
        <v>0.38099880000000003</v>
      </c>
    </row>
    <row r="25826" spans="1:8">
      <c r="A25826" t="s">
        <v>429</v>
      </c>
      <c r="B25826">
        <v>5510</v>
      </c>
      <c r="C25826" t="s">
        <v>512</v>
      </c>
      <c r="D25826" t="s">
        <v>475</v>
      </c>
      <c r="E25826" t="s">
        <v>28</v>
      </c>
      <c r="F25826">
        <v>2014</v>
      </c>
      <c r="G25826" t="s">
        <v>483</v>
      </c>
      <c r="H25826">
        <v>0.40193279999999998</v>
      </c>
    </row>
    <row r="25827" spans="1:8">
      <c r="A25827" t="s">
        <v>429</v>
      </c>
      <c r="B25827">
        <v>5550</v>
      </c>
      <c r="C25827" t="s">
        <v>514</v>
      </c>
      <c r="D25827" t="s">
        <v>475</v>
      </c>
      <c r="E25827" t="s">
        <v>28</v>
      </c>
      <c r="F25827">
        <v>2010</v>
      </c>
      <c r="G25827" t="s">
        <v>483</v>
      </c>
      <c r="H25827">
        <v>0.3181968</v>
      </c>
    </row>
    <row r="25828" spans="1:8">
      <c r="A25828" t="s">
        <v>499</v>
      </c>
      <c r="B25828">
        <v>2330</v>
      </c>
      <c r="C25828" t="s">
        <v>515</v>
      </c>
      <c r="D25828" t="s">
        <v>475</v>
      </c>
      <c r="E25828" t="s">
        <v>12</v>
      </c>
      <c r="F25828">
        <v>2012</v>
      </c>
      <c r="G25828" t="s">
        <v>480</v>
      </c>
      <c r="H25828">
        <v>1.0383264000000001</v>
      </c>
    </row>
    <row r="25829" spans="1:8">
      <c r="A25829" t="s">
        <v>461</v>
      </c>
      <c r="B25829">
        <v>4210</v>
      </c>
      <c r="C25829" t="s">
        <v>450</v>
      </c>
      <c r="D25829" t="s">
        <v>475</v>
      </c>
      <c r="E25829" t="s">
        <v>14</v>
      </c>
      <c r="F25829">
        <v>2012</v>
      </c>
      <c r="G25829" t="s">
        <v>480</v>
      </c>
      <c r="H25829">
        <v>2.5790687999999999</v>
      </c>
    </row>
    <row r="25830" spans="1:8">
      <c r="A25830" t="s">
        <v>461</v>
      </c>
      <c r="B25830">
        <v>4210</v>
      </c>
      <c r="C25830" t="s">
        <v>450</v>
      </c>
      <c r="D25830" t="s">
        <v>475</v>
      </c>
      <c r="E25830" t="s">
        <v>482</v>
      </c>
      <c r="F25830">
        <v>2012</v>
      </c>
      <c r="G25830" t="s">
        <v>480</v>
      </c>
      <c r="H25830">
        <v>54.570751199999997</v>
      </c>
    </row>
    <row r="25831" spans="1:8">
      <c r="A25831" t="s">
        <v>463</v>
      </c>
      <c r="B25831">
        <v>4210</v>
      </c>
      <c r="C25831" t="s">
        <v>450</v>
      </c>
      <c r="D25831" t="s">
        <v>475</v>
      </c>
      <c r="E25831" t="s">
        <v>9</v>
      </c>
      <c r="F25831">
        <v>2014</v>
      </c>
      <c r="G25831" t="s">
        <v>480</v>
      </c>
      <c r="H25831">
        <v>18.505655999999998</v>
      </c>
    </row>
    <row r="25832" spans="1:8">
      <c r="A25832" t="s">
        <v>463</v>
      </c>
      <c r="B25832">
        <v>4210</v>
      </c>
      <c r="C25832" t="s">
        <v>450</v>
      </c>
      <c r="D25832" t="s">
        <v>475</v>
      </c>
      <c r="E25832" t="s">
        <v>482</v>
      </c>
      <c r="F25832">
        <v>2012</v>
      </c>
      <c r="G25832" t="s">
        <v>480</v>
      </c>
      <c r="H25832">
        <v>135.00755280000001</v>
      </c>
    </row>
    <row r="25833" spans="1:8">
      <c r="A25833" t="s">
        <v>429</v>
      </c>
      <c r="B25833">
        <v>5510</v>
      </c>
      <c r="C25833" t="s">
        <v>512</v>
      </c>
      <c r="D25833" t="s">
        <v>475</v>
      </c>
      <c r="E25833" t="s">
        <v>28</v>
      </c>
      <c r="F25833">
        <v>2012</v>
      </c>
      <c r="G25833" t="s">
        <v>480</v>
      </c>
      <c r="H25833">
        <v>0.37262519999999999</v>
      </c>
    </row>
    <row r="25834" spans="1:8">
      <c r="A25834" t="s">
        <v>429</v>
      </c>
      <c r="B25834">
        <v>5510</v>
      </c>
      <c r="C25834" t="s">
        <v>512</v>
      </c>
      <c r="D25834" t="s">
        <v>475</v>
      </c>
      <c r="E25834" t="s">
        <v>26</v>
      </c>
      <c r="F25834">
        <v>2013</v>
      </c>
      <c r="G25834" t="s">
        <v>480</v>
      </c>
      <c r="H25834">
        <v>5.7024216000000001</v>
      </c>
    </row>
    <row r="25835" spans="1:8">
      <c r="A25835" t="s">
        <v>429</v>
      </c>
      <c r="B25835">
        <v>5550</v>
      </c>
      <c r="C25835" t="s">
        <v>514</v>
      </c>
      <c r="D25835" t="s">
        <v>475</v>
      </c>
      <c r="E25835" t="s">
        <v>36</v>
      </c>
      <c r="F25835">
        <v>2011</v>
      </c>
      <c r="G25835" t="s">
        <v>483</v>
      </c>
      <c r="H25835">
        <v>0.2679552</v>
      </c>
    </row>
    <row r="25836" spans="1:8">
      <c r="A25836" t="s">
        <v>429</v>
      </c>
      <c r="B25836">
        <v>5550</v>
      </c>
      <c r="C25836" t="s">
        <v>514</v>
      </c>
      <c r="D25836" t="s">
        <v>475</v>
      </c>
      <c r="E25836" t="s">
        <v>479</v>
      </c>
      <c r="F25836">
        <v>2012</v>
      </c>
      <c r="G25836" t="s">
        <v>483</v>
      </c>
      <c r="H25836">
        <v>93.637782000000001</v>
      </c>
    </row>
    <row r="25837" spans="1:8">
      <c r="A25837" t="s">
        <v>464</v>
      </c>
      <c r="B25837">
        <v>3200</v>
      </c>
      <c r="C25837" t="s">
        <v>513</v>
      </c>
      <c r="D25837" t="s">
        <v>475</v>
      </c>
      <c r="E25837" t="s">
        <v>8</v>
      </c>
      <c r="F25837">
        <v>2011</v>
      </c>
      <c r="G25837" t="s">
        <v>503</v>
      </c>
      <c r="H25837">
        <v>110.53152</v>
      </c>
    </row>
    <row r="25838" spans="1:8">
      <c r="A25838" t="s">
        <v>465</v>
      </c>
      <c r="B25838">
        <v>3200</v>
      </c>
      <c r="C25838" t="s">
        <v>513</v>
      </c>
      <c r="D25838" t="s">
        <v>475</v>
      </c>
      <c r="E25838" t="s">
        <v>482</v>
      </c>
      <c r="F25838">
        <v>2011</v>
      </c>
      <c r="G25838" t="s">
        <v>503</v>
      </c>
      <c r="H25838">
        <v>0.29726279999999999</v>
      </c>
    </row>
    <row r="25839" spans="1:8">
      <c r="A25839" t="s">
        <v>429</v>
      </c>
      <c r="B25839">
        <v>5510</v>
      </c>
      <c r="C25839" t="s">
        <v>512</v>
      </c>
      <c r="D25839" t="s">
        <v>475</v>
      </c>
      <c r="E25839" t="s">
        <v>30</v>
      </c>
      <c r="F25839">
        <v>2013</v>
      </c>
      <c r="G25839" t="s">
        <v>483</v>
      </c>
      <c r="H25839">
        <v>8.7797196</v>
      </c>
    </row>
    <row r="25840" spans="1:8">
      <c r="A25840" t="s">
        <v>464</v>
      </c>
      <c r="B25840">
        <v>5540</v>
      </c>
      <c r="C25840" t="s">
        <v>510</v>
      </c>
      <c r="D25840" t="s">
        <v>475</v>
      </c>
      <c r="E25840" t="s">
        <v>37</v>
      </c>
      <c r="F25840">
        <v>2014</v>
      </c>
      <c r="G25840" t="s">
        <v>483</v>
      </c>
      <c r="H25840">
        <v>115.9031844</v>
      </c>
    </row>
    <row r="25841" spans="1:8">
      <c r="A25841" t="s">
        <v>464</v>
      </c>
      <c r="B25841">
        <v>5540</v>
      </c>
      <c r="C25841" t="s">
        <v>510</v>
      </c>
      <c r="D25841" t="s">
        <v>475</v>
      </c>
      <c r="E25841" t="s">
        <v>35</v>
      </c>
      <c r="F25841">
        <v>2010</v>
      </c>
      <c r="G25841" t="s">
        <v>483</v>
      </c>
      <c r="H25841">
        <v>1.2392928000000001</v>
      </c>
    </row>
    <row r="25842" spans="1:8">
      <c r="A25842" t="s">
        <v>464</v>
      </c>
      <c r="B25842">
        <v>5540</v>
      </c>
      <c r="C25842" t="s">
        <v>510</v>
      </c>
      <c r="D25842" t="s">
        <v>475</v>
      </c>
      <c r="E25842" t="s">
        <v>428</v>
      </c>
      <c r="F25842">
        <v>2010</v>
      </c>
      <c r="G25842" t="s">
        <v>483</v>
      </c>
      <c r="H25842">
        <v>5.0241599999999997E-2</v>
      </c>
    </row>
    <row r="25843" spans="1:8">
      <c r="A25843" t="s">
        <v>464</v>
      </c>
      <c r="B25843">
        <v>5547</v>
      </c>
      <c r="C25843" t="s">
        <v>508</v>
      </c>
      <c r="D25843" t="s">
        <v>475</v>
      </c>
      <c r="E25843" t="s">
        <v>11</v>
      </c>
      <c r="F25843">
        <v>2009</v>
      </c>
      <c r="G25843" t="s">
        <v>483</v>
      </c>
      <c r="H25843">
        <v>3.3494400000000001E-2</v>
      </c>
    </row>
    <row r="25844" spans="1:8">
      <c r="A25844" t="s">
        <v>464</v>
      </c>
      <c r="B25844">
        <v>2121</v>
      </c>
      <c r="C25844" t="s">
        <v>441</v>
      </c>
      <c r="D25844" t="s">
        <v>475</v>
      </c>
      <c r="E25844" t="s">
        <v>11</v>
      </c>
      <c r="F25844">
        <v>2012</v>
      </c>
      <c r="G25844" t="s">
        <v>480</v>
      </c>
      <c r="H25844">
        <v>0.59871240000000003</v>
      </c>
    </row>
    <row r="25845" spans="1:8">
      <c r="A25845" t="s">
        <v>464</v>
      </c>
      <c r="B25845">
        <v>2121</v>
      </c>
      <c r="C25845" t="s">
        <v>441</v>
      </c>
      <c r="D25845" t="s">
        <v>475</v>
      </c>
      <c r="E25845" t="s">
        <v>482</v>
      </c>
      <c r="F25845">
        <v>2014</v>
      </c>
      <c r="G25845" t="s">
        <v>480</v>
      </c>
      <c r="H25845">
        <v>46.624204800000001</v>
      </c>
    </row>
    <row r="25846" spans="1:8">
      <c r="A25846" t="s">
        <v>462</v>
      </c>
      <c r="B25846">
        <v>2121</v>
      </c>
      <c r="C25846" t="s">
        <v>441</v>
      </c>
      <c r="D25846" t="s">
        <v>475</v>
      </c>
      <c r="E25846" t="s">
        <v>9</v>
      </c>
      <c r="F25846">
        <v>2013</v>
      </c>
      <c r="G25846" t="s">
        <v>480</v>
      </c>
      <c r="H25846">
        <v>2.6502444000000001</v>
      </c>
    </row>
    <row r="25847" spans="1:8">
      <c r="A25847" t="s">
        <v>463</v>
      </c>
      <c r="B25847">
        <v>2121</v>
      </c>
      <c r="C25847" t="s">
        <v>441</v>
      </c>
      <c r="D25847" t="s">
        <v>475</v>
      </c>
      <c r="E25847" t="s">
        <v>37</v>
      </c>
      <c r="F25847">
        <v>2012</v>
      </c>
      <c r="G25847" t="s">
        <v>480</v>
      </c>
      <c r="H25847">
        <v>106.6754772</v>
      </c>
    </row>
    <row r="25848" spans="1:8">
      <c r="A25848" t="s">
        <v>429</v>
      </c>
      <c r="B25848">
        <v>5547</v>
      </c>
      <c r="C25848" t="s">
        <v>508</v>
      </c>
      <c r="D25848" t="s">
        <v>475</v>
      </c>
      <c r="E25848" t="s">
        <v>22</v>
      </c>
      <c r="F25848">
        <v>2011</v>
      </c>
      <c r="G25848" t="s">
        <v>480</v>
      </c>
      <c r="H25848">
        <v>2.9558808000000001</v>
      </c>
    </row>
    <row r="25849" spans="1:8">
      <c r="A25849" t="s">
        <v>429</v>
      </c>
      <c r="B25849">
        <v>5547</v>
      </c>
      <c r="C25849" t="s">
        <v>508</v>
      </c>
      <c r="D25849" t="s">
        <v>475</v>
      </c>
      <c r="E25849" t="s">
        <v>27</v>
      </c>
      <c r="F25849">
        <v>2012</v>
      </c>
      <c r="G25849" t="s">
        <v>480</v>
      </c>
      <c r="H25849">
        <v>4.1868000000000002E-2</v>
      </c>
    </row>
    <row r="25850" spans="1:8">
      <c r="A25850" t="s">
        <v>464</v>
      </c>
      <c r="B25850">
        <v>5547</v>
      </c>
      <c r="C25850" t="s">
        <v>508</v>
      </c>
      <c r="D25850" t="s">
        <v>475</v>
      </c>
      <c r="E25850" t="s">
        <v>5</v>
      </c>
      <c r="F25850">
        <v>2009</v>
      </c>
      <c r="G25850" t="s">
        <v>480</v>
      </c>
      <c r="H25850">
        <v>1.130436</v>
      </c>
    </row>
    <row r="25851" spans="1:8">
      <c r="A25851" t="s">
        <v>429</v>
      </c>
      <c r="B25851">
        <v>5547</v>
      </c>
      <c r="C25851" t="s">
        <v>508</v>
      </c>
      <c r="D25851" t="s">
        <v>475</v>
      </c>
      <c r="E25851" t="s">
        <v>36</v>
      </c>
      <c r="F25851">
        <v>2011</v>
      </c>
      <c r="G25851" t="s">
        <v>483</v>
      </c>
      <c r="H25851">
        <v>4.7980727999999999</v>
      </c>
    </row>
    <row r="25852" spans="1:8">
      <c r="A25852" t="s">
        <v>429</v>
      </c>
      <c r="B25852">
        <v>5547</v>
      </c>
      <c r="C25852" t="s">
        <v>508</v>
      </c>
      <c r="D25852" t="s">
        <v>475</v>
      </c>
      <c r="E25852" t="s">
        <v>36</v>
      </c>
      <c r="F25852">
        <v>2010</v>
      </c>
      <c r="G25852" t="s">
        <v>480</v>
      </c>
      <c r="H25852">
        <v>4.6766556000000001</v>
      </c>
    </row>
    <row r="25853" spans="1:8">
      <c r="A25853" t="s">
        <v>429</v>
      </c>
      <c r="B25853">
        <v>5547</v>
      </c>
      <c r="C25853" t="s">
        <v>508</v>
      </c>
      <c r="D25853" t="s">
        <v>475</v>
      </c>
      <c r="E25853" t="s">
        <v>479</v>
      </c>
      <c r="F25853">
        <v>2014</v>
      </c>
      <c r="G25853" t="s">
        <v>483</v>
      </c>
      <c r="H25853">
        <v>1.4193252000000001</v>
      </c>
    </row>
    <row r="25854" spans="1:8">
      <c r="A25854" t="s">
        <v>429</v>
      </c>
      <c r="B25854">
        <v>2100</v>
      </c>
      <c r="C25854" t="s">
        <v>509</v>
      </c>
      <c r="D25854" t="s">
        <v>475</v>
      </c>
      <c r="E25854" t="s">
        <v>479</v>
      </c>
      <c r="F25854">
        <v>2009</v>
      </c>
      <c r="G25854" t="s">
        <v>490</v>
      </c>
      <c r="H25854">
        <v>74.110546799999995</v>
      </c>
    </row>
    <row r="25855" spans="1:8">
      <c r="A25855" t="s">
        <v>429</v>
      </c>
      <c r="B25855">
        <v>2118</v>
      </c>
      <c r="C25855" t="s">
        <v>440</v>
      </c>
      <c r="D25855" t="s">
        <v>475</v>
      </c>
      <c r="E25855" t="s">
        <v>479</v>
      </c>
      <c r="F25855">
        <v>2013</v>
      </c>
      <c r="G25855" t="s">
        <v>480</v>
      </c>
      <c r="H25855">
        <v>20.406463200000001</v>
      </c>
    </row>
    <row r="25856" spans="1:8">
      <c r="A25856" t="s">
        <v>464</v>
      </c>
      <c r="B25856">
        <v>2121</v>
      </c>
      <c r="C25856" t="s">
        <v>441</v>
      </c>
      <c r="D25856" t="s">
        <v>475</v>
      </c>
      <c r="E25856" t="s">
        <v>29</v>
      </c>
      <c r="F25856">
        <v>2009</v>
      </c>
      <c r="G25856" t="s">
        <v>480</v>
      </c>
      <c r="H25856">
        <v>7.9507332000000002</v>
      </c>
    </row>
    <row r="25857" spans="1:8">
      <c r="A25857" t="s">
        <v>464</v>
      </c>
      <c r="B25857">
        <v>2100</v>
      </c>
      <c r="C25857" t="s">
        <v>509</v>
      </c>
      <c r="D25857" t="s">
        <v>475</v>
      </c>
      <c r="E25857" t="s">
        <v>33</v>
      </c>
      <c r="F25857">
        <v>2013</v>
      </c>
      <c r="G25857" t="s">
        <v>490</v>
      </c>
      <c r="H25857">
        <v>7.6367231999999996</v>
      </c>
    </row>
    <row r="25858" spans="1:8">
      <c r="A25858" t="s">
        <v>464</v>
      </c>
      <c r="B25858">
        <v>3286</v>
      </c>
      <c r="C25858" t="s">
        <v>511</v>
      </c>
      <c r="D25858" t="s">
        <v>475</v>
      </c>
      <c r="E25858" t="s">
        <v>33</v>
      </c>
      <c r="F25858">
        <v>2013</v>
      </c>
      <c r="G25858" t="s">
        <v>503</v>
      </c>
      <c r="H25858">
        <v>0.20096639999999999</v>
      </c>
    </row>
    <row r="25859" spans="1:8">
      <c r="A25859" t="s">
        <v>429</v>
      </c>
      <c r="B25859">
        <v>5540</v>
      </c>
      <c r="C25859" t="s">
        <v>510</v>
      </c>
      <c r="D25859" t="s">
        <v>475</v>
      </c>
      <c r="E25859" t="s">
        <v>31</v>
      </c>
      <c r="F25859">
        <v>2012</v>
      </c>
      <c r="G25859" t="s">
        <v>483</v>
      </c>
      <c r="H25859">
        <v>123.9753348</v>
      </c>
    </row>
    <row r="25860" spans="1:8">
      <c r="A25860" t="s">
        <v>464</v>
      </c>
      <c r="B25860">
        <v>5540</v>
      </c>
      <c r="C25860" t="s">
        <v>510</v>
      </c>
      <c r="D25860" t="s">
        <v>475</v>
      </c>
      <c r="E25860" t="s">
        <v>33</v>
      </c>
      <c r="F25860">
        <v>2013</v>
      </c>
      <c r="G25860" t="s">
        <v>483</v>
      </c>
      <c r="H25860">
        <v>0.1842192</v>
      </c>
    </row>
    <row r="25861" spans="1:8">
      <c r="A25861" t="s">
        <v>464</v>
      </c>
      <c r="B25861">
        <v>5540</v>
      </c>
      <c r="C25861" t="s">
        <v>510</v>
      </c>
      <c r="D25861" t="s">
        <v>475</v>
      </c>
      <c r="E25861" t="s">
        <v>31</v>
      </c>
      <c r="F25861">
        <v>2011</v>
      </c>
      <c r="G25861" t="s">
        <v>483</v>
      </c>
      <c r="H25861">
        <v>0.96715079999999998</v>
      </c>
    </row>
    <row r="25862" spans="1:8">
      <c r="A25862" t="s">
        <v>464</v>
      </c>
      <c r="B25862">
        <v>5547</v>
      </c>
      <c r="C25862" t="s">
        <v>508</v>
      </c>
      <c r="D25862" t="s">
        <v>475</v>
      </c>
      <c r="E25862" t="s">
        <v>31</v>
      </c>
      <c r="F25862">
        <v>2014</v>
      </c>
      <c r="G25862" t="s">
        <v>483</v>
      </c>
      <c r="H25862">
        <v>0.11304359999999999</v>
      </c>
    </row>
    <row r="25863" spans="1:8">
      <c r="A25863" t="s">
        <v>464</v>
      </c>
      <c r="B25863">
        <v>5547</v>
      </c>
      <c r="C25863" t="s">
        <v>508</v>
      </c>
      <c r="D25863" t="s">
        <v>475</v>
      </c>
      <c r="E25863" t="s">
        <v>8</v>
      </c>
      <c r="F25863">
        <v>2010</v>
      </c>
      <c r="G25863" t="s">
        <v>483</v>
      </c>
      <c r="H25863">
        <v>0.40611960000000003</v>
      </c>
    </row>
    <row r="25864" spans="1:8">
      <c r="A25864" t="s">
        <v>464</v>
      </c>
      <c r="B25864">
        <v>3286</v>
      </c>
      <c r="C25864" t="s">
        <v>511</v>
      </c>
      <c r="D25864" t="s">
        <v>475</v>
      </c>
      <c r="E25864" t="s">
        <v>9</v>
      </c>
      <c r="F25864">
        <v>2014</v>
      </c>
      <c r="G25864" t="s">
        <v>480</v>
      </c>
      <c r="H25864">
        <v>0.52334999999999998</v>
      </c>
    </row>
    <row r="25865" spans="1:8">
      <c r="A25865" t="s">
        <v>464</v>
      </c>
      <c r="B25865">
        <v>3286</v>
      </c>
      <c r="C25865" t="s">
        <v>511</v>
      </c>
      <c r="D25865" t="s">
        <v>475</v>
      </c>
      <c r="E25865" t="s">
        <v>33</v>
      </c>
      <c r="F25865">
        <v>2010</v>
      </c>
      <c r="G25865" t="s">
        <v>480</v>
      </c>
      <c r="H25865">
        <v>0.1590984</v>
      </c>
    </row>
    <row r="25866" spans="1:8">
      <c r="A25866" t="s">
        <v>429</v>
      </c>
      <c r="B25866">
        <v>5547</v>
      </c>
      <c r="C25866" t="s">
        <v>508</v>
      </c>
      <c r="D25866" t="s">
        <v>475</v>
      </c>
      <c r="E25866" t="s">
        <v>30</v>
      </c>
      <c r="F25866">
        <v>2011</v>
      </c>
      <c r="G25866" t="s">
        <v>480</v>
      </c>
      <c r="H25866">
        <v>13.9504176</v>
      </c>
    </row>
    <row r="25867" spans="1:8">
      <c r="A25867" t="s">
        <v>464</v>
      </c>
      <c r="B25867">
        <v>5547</v>
      </c>
      <c r="C25867" t="s">
        <v>508</v>
      </c>
      <c r="D25867" t="s">
        <v>475</v>
      </c>
      <c r="E25867" t="s">
        <v>32</v>
      </c>
      <c r="F25867">
        <v>2014</v>
      </c>
      <c r="G25867" t="s">
        <v>480</v>
      </c>
      <c r="H25867">
        <v>2.386476</v>
      </c>
    </row>
    <row r="25868" spans="1:8">
      <c r="A25868" t="s">
        <v>464</v>
      </c>
      <c r="B25868">
        <v>2100</v>
      </c>
      <c r="C25868" t="s">
        <v>509</v>
      </c>
      <c r="D25868" t="s">
        <v>475</v>
      </c>
      <c r="E25868" t="s">
        <v>13</v>
      </c>
      <c r="F25868">
        <v>2009</v>
      </c>
      <c r="G25868" t="s">
        <v>490</v>
      </c>
      <c r="H25868">
        <v>414.56437560000001</v>
      </c>
    </row>
    <row r="25869" spans="1:8">
      <c r="A25869" t="s">
        <v>462</v>
      </c>
      <c r="B25869">
        <v>2100</v>
      </c>
      <c r="C25869" t="s">
        <v>509</v>
      </c>
      <c r="D25869" t="s">
        <v>475</v>
      </c>
      <c r="E25869" t="s">
        <v>5</v>
      </c>
      <c r="F25869">
        <v>2012</v>
      </c>
      <c r="G25869" t="s">
        <v>490</v>
      </c>
      <c r="H25869">
        <v>72.335343600000002</v>
      </c>
    </row>
    <row r="25870" spans="1:8">
      <c r="A25870" t="s">
        <v>462</v>
      </c>
      <c r="B25870">
        <v>2100</v>
      </c>
      <c r="C25870" t="s">
        <v>509</v>
      </c>
      <c r="D25870" t="s">
        <v>475</v>
      </c>
      <c r="E25870" t="s">
        <v>34</v>
      </c>
      <c r="F25870">
        <v>2009</v>
      </c>
      <c r="G25870" t="s">
        <v>490</v>
      </c>
      <c r="H25870">
        <v>46.381370400000002</v>
      </c>
    </row>
    <row r="25871" spans="1:8">
      <c r="A25871" t="s">
        <v>463</v>
      </c>
      <c r="B25871">
        <v>2100</v>
      </c>
      <c r="C25871" t="s">
        <v>509</v>
      </c>
      <c r="D25871" t="s">
        <v>475</v>
      </c>
      <c r="E25871" t="s">
        <v>15</v>
      </c>
      <c r="F25871">
        <v>2012</v>
      </c>
      <c r="G25871" t="s">
        <v>490</v>
      </c>
      <c r="H25871">
        <v>95.036173199999993</v>
      </c>
    </row>
    <row r="25872" spans="1:8">
      <c r="A25872" t="s">
        <v>463</v>
      </c>
      <c r="B25872">
        <v>2100</v>
      </c>
      <c r="C25872" t="s">
        <v>509</v>
      </c>
      <c r="D25872" t="s">
        <v>475</v>
      </c>
      <c r="E25872" t="s">
        <v>36</v>
      </c>
      <c r="F25872">
        <v>2009</v>
      </c>
      <c r="G25872" t="s">
        <v>490</v>
      </c>
      <c r="H25872">
        <v>47.017764</v>
      </c>
    </row>
    <row r="25873" spans="1:8">
      <c r="A25873" t="s">
        <v>464</v>
      </c>
      <c r="B25873">
        <v>2118</v>
      </c>
      <c r="C25873" t="s">
        <v>440</v>
      </c>
      <c r="D25873" t="s">
        <v>475</v>
      </c>
      <c r="E25873" t="s">
        <v>26</v>
      </c>
      <c r="F25873">
        <v>2014</v>
      </c>
      <c r="G25873" t="s">
        <v>490</v>
      </c>
      <c r="H25873">
        <v>3.9397788</v>
      </c>
    </row>
    <row r="25874" spans="1:8">
      <c r="A25874" t="s">
        <v>464</v>
      </c>
      <c r="B25874">
        <v>2118</v>
      </c>
      <c r="C25874" t="s">
        <v>440</v>
      </c>
      <c r="D25874" t="s">
        <v>475</v>
      </c>
      <c r="E25874" t="s">
        <v>32</v>
      </c>
      <c r="F25874">
        <v>2014</v>
      </c>
      <c r="G25874" t="s">
        <v>490</v>
      </c>
      <c r="H25874">
        <v>13.3600788</v>
      </c>
    </row>
    <row r="25875" spans="1:8">
      <c r="A25875" t="s">
        <v>438</v>
      </c>
      <c r="B25875">
        <v>2118</v>
      </c>
      <c r="C25875" t="s">
        <v>440</v>
      </c>
      <c r="D25875" t="s">
        <v>475</v>
      </c>
      <c r="E25875" t="s">
        <v>17</v>
      </c>
      <c r="F25875">
        <v>2011</v>
      </c>
      <c r="G25875" t="s">
        <v>490</v>
      </c>
      <c r="H25875">
        <v>6.2801999999999997E-2</v>
      </c>
    </row>
    <row r="25876" spans="1:8">
      <c r="A25876" t="s">
        <v>464</v>
      </c>
      <c r="B25876">
        <v>2121</v>
      </c>
      <c r="C25876" t="s">
        <v>441</v>
      </c>
      <c r="D25876" t="s">
        <v>475</v>
      </c>
      <c r="E25876" t="s">
        <v>32</v>
      </c>
      <c r="F25876">
        <v>2012</v>
      </c>
      <c r="G25876" t="s">
        <v>490</v>
      </c>
      <c r="H25876">
        <v>21.289878000000002</v>
      </c>
    </row>
    <row r="25877" spans="1:8">
      <c r="A25877" t="s">
        <v>463</v>
      </c>
      <c r="B25877">
        <v>2121</v>
      </c>
      <c r="C25877" t="s">
        <v>441</v>
      </c>
      <c r="D25877" t="s">
        <v>475</v>
      </c>
      <c r="E25877" t="s">
        <v>28</v>
      </c>
      <c r="F25877">
        <v>2013</v>
      </c>
      <c r="G25877" t="s">
        <v>490</v>
      </c>
      <c r="H25877">
        <v>56.572041599999999</v>
      </c>
    </row>
    <row r="25878" spans="1:8">
      <c r="A25878" t="s">
        <v>463</v>
      </c>
      <c r="B25878">
        <v>2121</v>
      </c>
      <c r="C25878" t="s">
        <v>441</v>
      </c>
      <c r="D25878" t="s">
        <v>475</v>
      </c>
      <c r="E25878" t="s">
        <v>30</v>
      </c>
      <c r="F25878">
        <v>2009</v>
      </c>
      <c r="G25878" t="s">
        <v>490</v>
      </c>
      <c r="H25878">
        <v>202.09264920000001</v>
      </c>
    </row>
    <row r="25879" spans="1:8">
      <c r="A25879" t="s">
        <v>497</v>
      </c>
      <c r="B25879">
        <v>2410</v>
      </c>
      <c r="C25879" t="s">
        <v>445</v>
      </c>
      <c r="D25879" t="s">
        <v>475</v>
      </c>
      <c r="E25879" t="s">
        <v>12</v>
      </c>
      <c r="F25879">
        <v>2009</v>
      </c>
      <c r="G25879" t="s">
        <v>490</v>
      </c>
      <c r="H25879">
        <v>9.9227159999999994</v>
      </c>
    </row>
    <row r="25880" spans="1:8">
      <c r="A25880" t="s">
        <v>464</v>
      </c>
      <c r="B25880">
        <v>3286</v>
      </c>
      <c r="C25880" t="s">
        <v>511</v>
      </c>
      <c r="D25880" t="s">
        <v>475</v>
      </c>
      <c r="E25880" t="s">
        <v>26</v>
      </c>
      <c r="F25880">
        <v>2012</v>
      </c>
      <c r="G25880" t="s">
        <v>503</v>
      </c>
      <c r="H25880">
        <v>4.1868000000000002E-2</v>
      </c>
    </row>
    <row r="25881" spans="1:8">
      <c r="A25881" t="s">
        <v>429</v>
      </c>
      <c r="B25881">
        <v>5540</v>
      </c>
      <c r="C25881" t="s">
        <v>510</v>
      </c>
      <c r="D25881" t="s">
        <v>475</v>
      </c>
      <c r="E25881" t="s">
        <v>5</v>
      </c>
      <c r="F25881">
        <v>2011</v>
      </c>
      <c r="G25881" t="s">
        <v>483</v>
      </c>
      <c r="H25881">
        <v>98.862908399999995</v>
      </c>
    </row>
    <row r="25882" spans="1:8">
      <c r="A25882" t="s">
        <v>429</v>
      </c>
      <c r="B25882">
        <v>5540</v>
      </c>
      <c r="C25882" t="s">
        <v>510</v>
      </c>
      <c r="D25882" t="s">
        <v>475</v>
      </c>
      <c r="E25882" t="s">
        <v>17</v>
      </c>
      <c r="F25882">
        <v>2011</v>
      </c>
      <c r="G25882" t="s">
        <v>483</v>
      </c>
      <c r="H25882">
        <v>70.078658399999995</v>
      </c>
    </row>
    <row r="25883" spans="1:8">
      <c r="A25883" t="s">
        <v>464</v>
      </c>
      <c r="B25883">
        <v>5540</v>
      </c>
      <c r="C25883" t="s">
        <v>510</v>
      </c>
      <c r="D25883" t="s">
        <v>475</v>
      </c>
      <c r="E25883" t="s">
        <v>13</v>
      </c>
      <c r="F25883">
        <v>2009</v>
      </c>
      <c r="G25883" t="s">
        <v>483</v>
      </c>
      <c r="H25883">
        <v>18.836413199999999</v>
      </c>
    </row>
    <row r="25884" spans="1:8">
      <c r="A25884" t="s">
        <v>464</v>
      </c>
      <c r="B25884">
        <v>5540</v>
      </c>
      <c r="C25884" t="s">
        <v>510</v>
      </c>
      <c r="D25884" t="s">
        <v>475</v>
      </c>
      <c r="E25884" t="s">
        <v>343</v>
      </c>
      <c r="F25884">
        <v>2012</v>
      </c>
      <c r="G25884" t="s">
        <v>483</v>
      </c>
      <c r="H25884">
        <v>8.3652263999999992</v>
      </c>
    </row>
    <row r="25885" spans="1:8">
      <c r="A25885" t="s">
        <v>464</v>
      </c>
      <c r="B25885">
        <v>5540</v>
      </c>
      <c r="C25885" t="s">
        <v>510</v>
      </c>
      <c r="D25885" t="s">
        <v>475</v>
      </c>
      <c r="E25885" t="s">
        <v>32</v>
      </c>
      <c r="F25885">
        <v>2009</v>
      </c>
      <c r="G25885" t="s">
        <v>483</v>
      </c>
      <c r="H25885">
        <v>3.1149792000000001</v>
      </c>
    </row>
    <row r="25886" spans="1:8">
      <c r="A25886" t="s">
        <v>429</v>
      </c>
      <c r="B25886">
        <v>5547</v>
      </c>
      <c r="C25886" t="s">
        <v>508</v>
      </c>
      <c r="D25886" t="s">
        <v>475</v>
      </c>
      <c r="E25886" t="s">
        <v>5</v>
      </c>
      <c r="F25886">
        <v>2013</v>
      </c>
      <c r="G25886" t="s">
        <v>483</v>
      </c>
      <c r="H25886">
        <v>11.099206799999999</v>
      </c>
    </row>
    <row r="25887" spans="1:8">
      <c r="A25887" t="s">
        <v>464</v>
      </c>
      <c r="B25887">
        <v>2118</v>
      </c>
      <c r="C25887" t="s">
        <v>440</v>
      </c>
      <c r="D25887" t="s">
        <v>475</v>
      </c>
      <c r="E25887" t="s">
        <v>26</v>
      </c>
      <c r="F25887">
        <v>2012</v>
      </c>
      <c r="G25887" t="s">
        <v>480</v>
      </c>
      <c r="H25887">
        <v>5.2209396000000003</v>
      </c>
    </row>
    <row r="25888" spans="1:8">
      <c r="A25888" t="s">
        <v>463</v>
      </c>
      <c r="B25888">
        <v>2121</v>
      </c>
      <c r="C25888" t="s">
        <v>441</v>
      </c>
      <c r="D25888" t="s">
        <v>475</v>
      </c>
      <c r="E25888" t="s">
        <v>17</v>
      </c>
      <c r="F25888">
        <v>2010</v>
      </c>
      <c r="G25888" t="s">
        <v>480</v>
      </c>
      <c r="H25888">
        <v>29.014524000000002</v>
      </c>
    </row>
    <row r="25889" spans="1:8">
      <c r="A25889" t="s">
        <v>463</v>
      </c>
      <c r="B25889">
        <v>2121</v>
      </c>
      <c r="C25889" t="s">
        <v>441</v>
      </c>
      <c r="D25889" t="s">
        <v>475</v>
      </c>
      <c r="E25889" t="s">
        <v>15</v>
      </c>
      <c r="F25889">
        <v>2014</v>
      </c>
      <c r="G25889" t="s">
        <v>480</v>
      </c>
      <c r="H25889">
        <v>92.256138000000007</v>
      </c>
    </row>
    <row r="25890" spans="1:8">
      <c r="A25890" t="s">
        <v>463</v>
      </c>
      <c r="B25890">
        <v>2121</v>
      </c>
      <c r="C25890" t="s">
        <v>441</v>
      </c>
      <c r="D25890" t="s">
        <v>475</v>
      </c>
      <c r="E25890" t="s">
        <v>32</v>
      </c>
      <c r="F25890">
        <v>2009</v>
      </c>
      <c r="G25890" t="s">
        <v>480</v>
      </c>
      <c r="H25890">
        <v>9.7175627999999996</v>
      </c>
    </row>
    <row r="25891" spans="1:8">
      <c r="A25891" t="s">
        <v>463</v>
      </c>
      <c r="B25891">
        <v>2121</v>
      </c>
      <c r="C25891" t="s">
        <v>441</v>
      </c>
      <c r="D25891" t="s">
        <v>475</v>
      </c>
      <c r="E25891" t="s">
        <v>36</v>
      </c>
      <c r="F25891">
        <v>2011</v>
      </c>
      <c r="G25891" t="s">
        <v>480</v>
      </c>
      <c r="H25891">
        <v>46.172030399999997</v>
      </c>
    </row>
    <row r="25892" spans="1:8">
      <c r="A25892" t="s">
        <v>429</v>
      </c>
      <c r="B25892">
        <v>5547</v>
      </c>
      <c r="C25892" t="s">
        <v>508</v>
      </c>
      <c r="D25892" t="s">
        <v>475</v>
      </c>
      <c r="E25892" t="s">
        <v>3</v>
      </c>
      <c r="F25892">
        <v>2013</v>
      </c>
      <c r="G25892" t="s">
        <v>480</v>
      </c>
      <c r="H25892">
        <v>6.4686060000000003</v>
      </c>
    </row>
    <row r="25893" spans="1:8">
      <c r="A25893" t="s">
        <v>429</v>
      </c>
      <c r="B25893">
        <v>5547</v>
      </c>
      <c r="C25893" t="s">
        <v>508</v>
      </c>
      <c r="D25893" t="s">
        <v>475</v>
      </c>
      <c r="E25893" t="s">
        <v>16</v>
      </c>
      <c r="F25893">
        <v>2011</v>
      </c>
      <c r="G25893" t="s">
        <v>480</v>
      </c>
      <c r="H25893">
        <v>0.28051559999999998</v>
      </c>
    </row>
    <row r="25894" spans="1:8">
      <c r="A25894" t="s">
        <v>429</v>
      </c>
      <c r="B25894">
        <v>5547</v>
      </c>
      <c r="C25894" t="s">
        <v>508</v>
      </c>
      <c r="D25894" t="s">
        <v>475</v>
      </c>
      <c r="E25894" t="s">
        <v>15</v>
      </c>
      <c r="F25894">
        <v>2010</v>
      </c>
      <c r="G25894" t="s">
        <v>480</v>
      </c>
      <c r="H25894">
        <v>74.273831999999999</v>
      </c>
    </row>
    <row r="25895" spans="1:8">
      <c r="A25895" t="s">
        <v>464</v>
      </c>
      <c r="B25895">
        <v>5547</v>
      </c>
      <c r="C25895" t="s">
        <v>508</v>
      </c>
      <c r="D25895" t="s">
        <v>475</v>
      </c>
      <c r="E25895" t="s">
        <v>343</v>
      </c>
      <c r="F25895">
        <v>2014</v>
      </c>
      <c r="G25895" t="s">
        <v>480</v>
      </c>
      <c r="H25895">
        <v>0.93365640000000005</v>
      </c>
    </row>
    <row r="25896" spans="1:8">
      <c r="A25896" t="s">
        <v>429</v>
      </c>
      <c r="B25896">
        <v>2100</v>
      </c>
      <c r="C25896" t="s">
        <v>509</v>
      </c>
      <c r="D25896" t="s">
        <v>475</v>
      </c>
      <c r="E25896" t="s">
        <v>9</v>
      </c>
      <c r="F25896">
        <v>2010</v>
      </c>
      <c r="G25896" t="s">
        <v>490</v>
      </c>
      <c r="H25896">
        <v>310.14977040000002</v>
      </c>
    </row>
    <row r="25897" spans="1:8">
      <c r="A25897" t="s">
        <v>464</v>
      </c>
      <c r="B25897">
        <v>2100</v>
      </c>
      <c r="C25897" t="s">
        <v>509</v>
      </c>
      <c r="D25897" t="s">
        <v>475</v>
      </c>
      <c r="E25897" t="s">
        <v>16</v>
      </c>
      <c r="F25897">
        <v>2013</v>
      </c>
      <c r="G25897" t="s">
        <v>490</v>
      </c>
      <c r="H25897">
        <v>30.563639999999999</v>
      </c>
    </row>
    <row r="25898" spans="1:8">
      <c r="A25898" t="s">
        <v>464</v>
      </c>
      <c r="B25898">
        <v>2100</v>
      </c>
      <c r="C25898" t="s">
        <v>509</v>
      </c>
      <c r="D25898" t="s">
        <v>475</v>
      </c>
      <c r="E25898" t="s">
        <v>24</v>
      </c>
      <c r="F25898">
        <v>2013</v>
      </c>
      <c r="G25898" t="s">
        <v>490</v>
      </c>
      <c r="H25898">
        <v>2.9056392</v>
      </c>
    </row>
    <row r="25899" spans="1:8">
      <c r="A25899" t="s">
        <v>464</v>
      </c>
      <c r="B25899">
        <v>2100</v>
      </c>
      <c r="C25899" t="s">
        <v>509</v>
      </c>
      <c r="D25899" t="s">
        <v>475</v>
      </c>
      <c r="E25899" t="s">
        <v>352</v>
      </c>
      <c r="F25899">
        <v>2012</v>
      </c>
      <c r="G25899" t="s">
        <v>490</v>
      </c>
      <c r="H25899">
        <v>4.3919531999999997</v>
      </c>
    </row>
    <row r="25900" spans="1:8">
      <c r="A25900" t="s">
        <v>464</v>
      </c>
      <c r="B25900">
        <v>2100</v>
      </c>
      <c r="C25900" t="s">
        <v>509</v>
      </c>
      <c r="D25900" t="s">
        <v>475</v>
      </c>
      <c r="E25900" t="s">
        <v>23</v>
      </c>
      <c r="F25900">
        <v>2013</v>
      </c>
      <c r="G25900" t="s">
        <v>490</v>
      </c>
      <c r="H25900">
        <v>1.8840600000000001</v>
      </c>
    </row>
    <row r="25901" spans="1:8">
      <c r="A25901" t="s">
        <v>464</v>
      </c>
      <c r="B25901">
        <v>2100</v>
      </c>
      <c r="C25901" t="s">
        <v>509</v>
      </c>
      <c r="D25901" t="s">
        <v>475</v>
      </c>
      <c r="E25901" t="s">
        <v>479</v>
      </c>
      <c r="F25901">
        <v>2014</v>
      </c>
      <c r="G25901" t="s">
        <v>490</v>
      </c>
      <c r="H25901">
        <v>812.1931452</v>
      </c>
    </row>
    <row r="25902" spans="1:8">
      <c r="A25902" t="s">
        <v>462</v>
      </c>
      <c r="B25902">
        <v>2100</v>
      </c>
      <c r="C25902" t="s">
        <v>509</v>
      </c>
      <c r="D25902" t="s">
        <v>475</v>
      </c>
      <c r="E25902" t="s">
        <v>14</v>
      </c>
      <c r="F25902">
        <v>2011</v>
      </c>
      <c r="G25902" t="s">
        <v>490</v>
      </c>
      <c r="H25902">
        <v>35.6003604</v>
      </c>
    </row>
    <row r="25903" spans="1:8">
      <c r="A25903" t="s">
        <v>429</v>
      </c>
      <c r="B25903">
        <v>4000</v>
      </c>
      <c r="C25903" t="s">
        <v>433</v>
      </c>
      <c r="D25903" t="s">
        <v>475</v>
      </c>
      <c r="E25903" t="s">
        <v>13</v>
      </c>
      <c r="F25903">
        <v>2014</v>
      </c>
      <c r="G25903" t="s">
        <v>468</v>
      </c>
      <c r="H25903">
        <v>0.87085440000000003</v>
      </c>
    </row>
    <row r="25904" spans="1:8">
      <c r="A25904" t="s">
        <v>429</v>
      </c>
      <c r="B25904">
        <v>4000</v>
      </c>
      <c r="C25904" t="s">
        <v>433</v>
      </c>
      <c r="D25904" t="s">
        <v>475</v>
      </c>
      <c r="E25904" t="s">
        <v>20</v>
      </c>
      <c r="F25904">
        <v>2009</v>
      </c>
      <c r="G25904" t="s">
        <v>468</v>
      </c>
      <c r="H25904">
        <v>274.76293679999998</v>
      </c>
    </row>
    <row r="25905" spans="1:8">
      <c r="A25905" t="s">
        <v>429</v>
      </c>
      <c r="B25905">
        <v>4000</v>
      </c>
      <c r="C25905" t="s">
        <v>433</v>
      </c>
      <c r="D25905" t="s">
        <v>475</v>
      </c>
      <c r="E25905" t="s">
        <v>33</v>
      </c>
      <c r="F25905">
        <v>2011</v>
      </c>
      <c r="G25905" t="s">
        <v>468</v>
      </c>
      <c r="H25905">
        <v>16.939792799999999</v>
      </c>
    </row>
    <row r="25906" spans="1:8">
      <c r="A25906" t="s">
        <v>429</v>
      </c>
      <c r="B25906">
        <v>4000</v>
      </c>
      <c r="C25906" t="s">
        <v>433</v>
      </c>
      <c r="D25906" t="s">
        <v>475</v>
      </c>
      <c r="E25906" t="s">
        <v>37</v>
      </c>
      <c r="F25906">
        <v>2012</v>
      </c>
      <c r="G25906" t="s">
        <v>468</v>
      </c>
      <c r="H25906">
        <v>1467.0924012</v>
      </c>
    </row>
    <row r="25907" spans="1:8">
      <c r="A25907" t="s">
        <v>429</v>
      </c>
      <c r="B25907">
        <v>7200</v>
      </c>
      <c r="C25907" t="s">
        <v>436</v>
      </c>
      <c r="D25907" t="s">
        <v>475</v>
      </c>
      <c r="E25907" t="s">
        <v>9</v>
      </c>
      <c r="F25907">
        <v>2010</v>
      </c>
      <c r="G25907" t="s">
        <v>468</v>
      </c>
      <c r="H25907">
        <v>8.3945340000000002</v>
      </c>
    </row>
    <row r="25908" spans="1:8">
      <c r="A25908" t="s">
        <v>429</v>
      </c>
      <c r="B25908">
        <v>7200</v>
      </c>
      <c r="C25908" t="s">
        <v>436</v>
      </c>
      <c r="D25908" t="s">
        <v>475</v>
      </c>
      <c r="E25908" t="s">
        <v>10</v>
      </c>
      <c r="F25908">
        <v>2011</v>
      </c>
      <c r="G25908" t="s">
        <v>468</v>
      </c>
      <c r="H25908">
        <v>162.19244520000001</v>
      </c>
    </row>
    <row r="25909" spans="1:8">
      <c r="A25909" t="s">
        <v>429</v>
      </c>
      <c r="B25909">
        <v>7200</v>
      </c>
      <c r="C25909" t="s">
        <v>436</v>
      </c>
      <c r="D25909" t="s">
        <v>475</v>
      </c>
      <c r="E25909" t="s">
        <v>14</v>
      </c>
      <c r="F25909">
        <v>2010</v>
      </c>
      <c r="G25909" t="s">
        <v>468</v>
      </c>
      <c r="H25909">
        <v>6.1169148</v>
      </c>
    </row>
    <row r="25910" spans="1:8">
      <c r="A25910" t="s">
        <v>429</v>
      </c>
      <c r="B25910">
        <v>7200</v>
      </c>
      <c r="C25910" t="s">
        <v>436</v>
      </c>
      <c r="D25910" t="s">
        <v>475</v>
      </c>
      <c r="E25910" t="s">
        <v>33</v>
      </c>
      <c r="F25910">
        <v>2011</v>
      </c>
      <c r="G25910" t="s">
        <v>468</v>
      </c>
      <c r="H25910">
        <v>0.28888920000000001</v>
      </c>
    </row>
    <row r="25911" spans="1:8">
      <c r="A25911" t="s">
        <v>429</v>
      </c>
      <c r="B25911">
        <v>7200</v>
      </c>
      <c r="C25911" t="s">
        <v>436</v>
      </c>
      <c r="D25911" t="s">
        <v>475</v>
      </c>
      <c r="E25911" t="s">
        <v>35</v>
      </c>
      <c r="F25911">
        <v>2014</v>
      </c>
      <c r="G25911" t="s">
        <v>468</v>
      </c>
      <c r="H25911">
        <v>1.8086975999999999</v>
      </c>
    </row>
    <row r="25912" spans="1:8">
      <c r="A25912" t="s">
        <v>429</v>
      </c>
      <c r="B25912">
        <v>7200</v>
      </c>
      <c r="C25912" t="s">
        <v>436</v>
      </c>
      <c r="D25912" t="s">
        <v>475</v>
      </c>
      <c r="E25912" t="s">
        <v>37</v>
      </c>
      <c r="F25912">
        <v>2013</v>
      </c>
      <c r="G25912" t="s">
        <v>468</v>
      </c>
      <c r="H25912">
        <v>30.915331200000001</v>
      </c>
    </row>
    <row r="25913" spans="1:8">
      <c r="A25913" t="s">
        <v>464</v>
      </c>
      <c r="B25913">
        <v>7200</v>
      </c>
      <c r="C25913" t="s">
        <v>436</v>
      </c>
      <c r="D25913" t="s">
        <v>475</v>
      </c>
      <c r="E25913" t="s">
        <v>17</v>
      </c>
      <c r="F25913">
        <v>2013</v>
      </c>
      <c r="G25913" t="s">
        <v>468</v>
      </c>
      <c r="H25913">
        <v>8.7922799999999995E-2</v>
      </c>
    </row>
    <row r="25914" spans="1:8">
      <c r="A25914" t="s">
        <v>464</v>
      </c>
      <c r="B25914">
        <v>7200</v>
      </c>
      <c r="C25914" t="s">
        <v>436</v>
      </c>
      <c r="D25914" t="s">
        <v>475</v>
      </c>
      <c r="E25914" t="s">
        <v>24</v>
      </c>
      <c r="F25914">
        <v>2013</v>
      </c>
      <c r="G25914" t="s">
        <v>468</v>
      </c>
      <c r="H25914">
        <v>2.1143339999999999</v>
      </c>
    </row>
    <row r="25915" spans="1:8">
      <c r="A25915" t="s">
        <v>464</v>
      </c>
      <c r="B25915">
        <v>4000</v>
      </c>
      <c r="C25915" t="s">
        <v>433</v>
      </c>
      <c r="D25915" t="s">
        <v>475</v>
      </c>
      <c r="E25915" t="s">
        <v>17</v>
      </c>
      <c r="F25915">
        <v>2009</v>
      </c>
      <c r="G25915" t="s">
        <v>468</v>
      </c>
      <c r="H25915">
        <v>331.05864960000002</v>
      </c>
    </row>
    <row r="25916" spans="1:8">
      <c r="A25916" t="s">
        <v>464</v>
      </c>
      <c r="B25916">
        <v>4000</v>
      </c>
      <c r="C25916" t="s">
        <v>433</v>
      </c>
      <c r="D25916" t="s">
        <v>475</v>
      </c>
      <c r="E25916" t="s">
        <v>20</v>
      </c>
      <c r="F25916">
        <v>2009</v>
      </c>
      <c r="G25916" t="s">
        <v>468</v>
      </c>
      <c r="H25916">
        <v>2374.5896748</v>
      </c>
    </row>
    <row r="25917" spans="1:8">
      <c r="A25917" t="s">
        <v>464</v>
      </c>
      <c r="B25917">
        <v>4000</v>
      </c>
      <c r="C25917" t="s">
        <v>433</v>
      </c>
      <c r="D25917" t="s">
        <v>475</v>
      </c>
      <c r="E25917" t="s">
        <v>28</v>
      </c>
      <c r="F25917">
        <v>2009</v>
      </c>
      <c r="G25917" t="s">
        <v>468</v>
      </c>
      <c r="H25917">
        <v>770.1995412</v>
      </c>
    </row>
    <row r="25918" spans="1:8">
      <c r="A25918" t="s">
        <v>464</v>
      </c>
      <c r="B25918">
        <v>4000</v>
      </c>
      <c r="C25918" t="s">
        <v>433</v>
      </c>
      <c r="D25918" t="s">
        <v>475</v>
      </c>
      <c r="E25918" t="s">
        <v>36</v>
      </c>
      <c r="F25918">
        <v>2010</v>
      </c>
      <c r="G25918" t="s">
        <v>468</v>
      </c>
      <c r="H25918">
        <v>209.4530436</v>
      </c>
    </row>
    <row r="25919" spans="1:8">
      <c r="A25919" t="s">
        <v>456</v>
      </c>
      <c r="B25919">
        <v>4000</v>
      </c>
      <c r="C25919" t="s">
        <v>433</v>
      </c>
      <c r="D25919" t="s">
        <v>475</v>
      </c>
      <c r="E25919" t="s">
        <v>28</v>
      </c>
      <c r="F25919">
        <v>2012</v>
      </c>
      <c r="G25919" t="s">
        <v>468</v>
      </c>
      <c r="H25919">
        <v>27.356551199999998</v>
      </c>
    </row>
    <row r="25920" spans="1:8">
      <c r="A25920" t="s">
        <v>456</v>
      </c>
      <c r="B25920">
        <v>4000</v>
      </c>
      <c r="C25920" t="s">
        <v>433</v>
      </c>
      <c r="D25920" t="s">
        <v>475</v>
      </c>
      <c r="E25920" t="s">
        <v>29</v>
      </c>
      <c r="F25920">
        <v>2010</v>
      </c>
      <c r="G25920" t="s">
        <v>468</v>
      </c>
      <c r="H25920">
        <v>153.06940800000001</v>
      </c>
    </row>
    <row r="25921" spans="1:8">
      <c r="A25921" t="s">
        <v>438</v>
      </c>
      <c r="B25921">
        <v>4000</v>
      </c>
      <c r="C25921" t="s">
        <v>433</v>
      </c>
      <c r="D25921" t="s">
        <v>475</v>
      </c>
      <c r="E25921" t="s">
        <v>30</v>
      </c>
      <c r="F25921">
        <v>2013</v>
      </c>
      <c r="G25921" t="s">
        <v>468</v>
      </c>
      <c r="H25921">
        <v>0.65314079999999997</v>
      </c>
    </row>
    <row r="25922" spans="1:8">
      <c r="A25922" t="s">
        <v>465</v>
      </c>
      <c r="B25922">
        <v>4000</v>
      </c>
      <c r="C25922" t="s">
        <v>433</v>
      </c>
      <c r="D25922" t="s">
        <v>475</v>
      </c>
      <c r="E25922" t="s">
        <v>6</v>
      </c>
      <c r="F25922">
        <v>2010</v>
      </c>
      <c r="G25922" t="s">
        <v>468</v>
      </c>
      <c r="H25922">
        <v>5.8950144</v>
      </c>
    </row>
    <row r="25923" spans="1:8">
      <c r="A25923" t="s">
        <v>429</v>
      </c>
      <c r="B25923">
        <v>5100</v>
      </c>
      <c r="C25923" t="s">
        <v>434</v>
      </c>
      <c r="D25923" t="s">
        <v>475</v>
      </c>
      <c r="E25923" t="s">
        <v>17</v>
      </c>
      <c r="F25923">
        <v>2012</v>
      </c>
      <c r="G25923" t="s">
        <v>468</v>
      </c>
      <c r="H25923">
        <v>171.093582</v>
      </c>
    </row>
    <row r="25924" spans="1:8">
      <c r="A25924" t="s">
        <v>429</v>
      </c>
      <c r="B25924">
        <v>5100</v>
      </c>
      <c r="C25924" t="s">
        <v>434</v>
      </c>
      <c r="D25924" t="s">
        <v>475</v>
      </c>
      <c r="E25924" t="s">
        <v>482</v>
      </c>
      <c r="F25924">
        <v>2010</v>
      </c>
      <c r="G25924" t="s">
        <v>468</v>
      </c>
      <c r="H25924">
        <v>969.25257360000001</v>
      </c>
    </row>
    <row r="25925" spans="1:8">
      <c r="A25925" t="s">
        <v>464</v>
      </c>
      <c r="B25925">
        <v>2210</v>
      </c>
      <c r="C25925" t="s">
        <v>442</v>
      </c>
      <c r="D25925" t="s">
        <v>475</v>
      </c>
      <c r="E25925" t="s">
        <v>35</v>
      </c>
      <c r="F25925">
        <v>2010</v>
      </c>
      <c r="G25925" t="s">
        <v>490</v>
      </c>
      <c r="H25925">
        <v>1.1429963999999999</v>
      </c>
    </row>
    <row r="25926" spans="1:8">
      <c r="A25926" t="s">
        <v>464</v>
      </c>
      <c r="B25926">
        <v>2210</v>
      </c>
      <c r="C25926" t="s">
        <v>442</v>
      </c>
      <c r="D25926" t="s">
        <v>475</v>
      </c>
      <c r="E25926" t="s">
        <v>428</v>
      </c>
      <c r="F25926">
        <v>2010</v>
      </c>
      <c r="G25926" t="s">
        <v>490</v>
      </c>
      <c r="H25926">
        <v>0.31401000000000001</v>
      </c>
    </row>
    <row r="25927" spans="1:8">
      <c r="A25927" t="s">
        <v>429</v>
      </c>
      <c r="B25927">
        <v>3105</v>
      </c>
      <c r="C25927" t="s">
        <v>457</v>
      </c>
      <c r="D25927" t="s">
        <v>475</v>
      </c>
      <c r="E25927" t="s">
        <v>28</v>
      </c>
      <c r="F25927">
        <v>2012</v>
      </c>
      <c r="G25927" t="s">
        <v>503</v>
      </c>
      <c r="H25927">
        <v>44.1372456</v>
      </c>
    </row>
    <row r="25928" spans="1:8">
      <c r="A25928" t="s">
        <v>464</v>
      </c>
      <c r="B25928">
        <v>3105</v>
      </c>
      <c r="C25928" t="s">
        <v>457</v>
      </c>
      <c r="D25928" t="s">
        <v>475</v>
      </c>
      <c r="E25928" t="s">
        <v>11</v>
      </c>
      <c r="F25928">
        <v>2013</v>
      </c>
      <c r="G25928" t="s">
        <v>503</v>
      </c>
      <c r="H25928">
        <v>195.83338319999999</v>
      </c>
    </row>
    <row r="25929" spans="1:8">
      <c r="A25929" t="s">
        <v>464</v>
      </c>
      <c r="B25929">
        <v>3105</v>
      </c>
      <c r="C25929" t="s">
        <v>457</v>
      </c>
      <c r="D25929" t="s">
        <v>475</v>
      </c>
      <c r="E25929" t="s">
        <v>14</v>
      </c>
      <c r="F25929">
        <v>2010</v>
      </c>
      <c r="G25929" t="s">
        <v>503</v>
      </c>
      <c r="H25929">
        <v>449.73768239999998</v>
      </c>
    </row>
    <row r="25930" spans="1:8">
      <c r="A25930" t="s">
        <v>464</v>
      </c>
      <c r="B25930" t="s">
        <v>504</v>
      </c>
      <c r="C25930" t="s">
        <v>447</v>
      </c>
      <c r="D25930" t="s">
        <v>475</v>
      </c>
      <c r="E25930" t="s">
        <v>428</v>
      </c>
      <c r="F25930">
        <v>2012</v>
      </c>
      <c r="G25930" t="s">
        <v>503</v>
      </c>
      <c r="H25930">
        <v>1.9594224</v>
      </c>
    </row>
    <row r="25931" spans="1:8">
      <c r="A25931" t="s">
        <v>464</v>
      </c>
      <c r="B25931" t="s">
        <v>504</v>
      </c>
      <c r="C25931" t="s">
        <v>447</v>
      </c>
      <c r="D25931" t="s">
        <v>475</v>
      </c>
      <c r="E25931" t="s">
        <v>5</v>
      </c>
      <c r="F25931">
        <v>2014</v>
      </c>
      <c r="G25931" t="s">
        <v>503</v>
      </c>
      <c r="H25931">
        <v>147.99919320000001</v>
      </c>
    </row>
    <row r="25932" spans="1:8">
      <c r="A25932" t="s">
        <v>463</v>
      </c>
      <c r="B25932">
        <v>4000</v>
      </c>
      <c r="C25932" t="s">
        <v>433</v>
      </c>
      <c r="D25932" t="s">
        <v>475</v>
      </c>
      <c r="E25932" t="s">
        <v>37</v>
      </c>
      <c r="F25932">
        <v>2012</v>
      </c>
      <c r="G25932" t="s">
        <v>501</v>
      </c>
      <c r="H25932">
        <v>26.753651999999999</v>
      </c>
    </row>
    <row r="25933" spans="1:8">
      <c r="A25933" t="s">
        <v>494</v>
      </c>
      <c r="B25933">
        <v>4000</v>
      </c>
      <c r="C25933" t="s">
        <v>433</v>
      </c>
      <c r="D25933" t="s">
        <v>475</v>
      </c>
      <c r="E25933" t="s">
        <v>16</v>
      </c>
      <c r="F25933">
        <v>2013</v>
      </c>
      <c r="G25933" t="s">
        <v>501</v>
      </c>
      <c r="H25933">
        <v>6.6988800000000001E-2</v>
      </c>
    </row>
    <row r="25934" spans="1:8">
      <c r="A25934" t="s">
        <v>456</v>
      </c>
      <c r="B25934">
        <v>4000</v>
      </c>
      <c r="C25934" t="s">
        <v>433</v>
      </c>
      <c r="D25934" t="s">
        <v>475</v>
      </c>
      <c r="E25934" t="s">
        <v>6</v>
      </c>
      <c r="F25934">
        <v>2012</v>
      </c>
      <c r="G25934" t="s">
        <v>501</v>
      </c>
      <c r="H25934">
        <v>3.7681199999999998E-2</v>
      </c>
    </row>
    <row r="25935" spans="1:8">
      <c r="A25935" t="s">
        <v>438</v>
      </c>
      <c r="B25935">
        <v>4000</v>
      </c>
      <c r="C25935" t="s">
        <v>433</v>
      </c>
      <c r="D25935" t="s">
        <v>475</v>
      </c>
      <c r="E25935" t="s">
        <v>9</v>
      </c>
      <c r="F25935">
        <v>2010</v>
      </c>
      <c r="G25935" t="s">
        <v>501</v>
      </c>
      <c r="H25935">
        <v>9.6296400000000004E-2</v>
      </c>
    </row>
    <row r="25936" spans="1:8">
      <c r="A25936" t="s">
        <v>461</v>
      </c>
      <c r="B25936">
        <v>4000</v>
      </c>
      <c r="C25936" t="s">
        <v>433</v>
      </c>
      <c r="D25936" t="s">
        <v>475</v>
      </c>
      <c r="E25936" t="s">
        <v>13</v>
      </c>
      <c r="F25936">
        <v>2010</v>
      </c>
      <c r="G25936" t="s">
        <v>501</v>
      </c>
      <c r="H25936">
        <v>10.194858</v>
      </c>
    </row>
    <row r="25937" spans="1:8">
      <c r="A25937" t="s">
        <v>456</v>
      </c>
      <c r="B25937">
        <v>4100</v>
      </c>
      <c r="C25937" t="s">
        <v>449</v>
      </c>
      <c r="D25937" t="s">
        <v>475</v>
      </c>
      <c r="E25937" t="s">
        <v>2</v>
      </c>
      <c r="F25937">
        <v>2014</v>
      </c>
      <c r="G25937" t="s">
        <v>501</v>
      </c>
      <c r="H25937">
        <v>0.75362399999999996</v>
      </c>
    </row>
    <row r="25938" spans="1:8">
      <c r="A25938" t="s">
        <v>456</v>
      </c>
      <c r="B25938">
        <v>4100</v>
      </c>
      <c r="C25938" t="s">
        <v>449</v>
      </c>
      <c r="D25938" t="s">
        <v>475</v>
      </c>
      <c r="E25938" t="s">
        <v>343</v>
      </c>
      <c r="F25938">
        <v>2013</v>
      </c>
      <c r="G25938" t="s">
        <v>501</v>
      </c>
      <c r="H25938">
        <v>0.70338239999999996</v>
      </c>
    </row>
    <row r="25939" spans="1:8">
      <c r="A25939" t="s">
        <v>456</v>
      </c>
      <c r="B25939">
        <v>4100</v>
      </c>
      <c r="C25939" t="s">
        <v>449</v>
      </c>
      <c r="D25939" t="s">
        <v>475</v>
      </c>
      <c r="E25939" t="s">
        <v>11</v>
      </c>
      <c r="F25939">
        <v>2009</v>
      </c>
      <c r="G25939" t="s">
        <v>501</v>
      </c>
      <c r="H25939">
        <v>26.301477599999998</v>
      </c>
    </row>
    <row r="25940" spans="1:8">
      <c r="A25940" t="s">
        <v>456</v>
      </c>
      <c r="B25940">
        <v>4100</v>
      </c>
      <c r="C25940" t="s">
        <v>449</v>
      </c>
      <c r="D25940" t="s">
        <v>475</v>
      </c>
      <c r="E25940" t="s">
        <v>12</v>
      </c>
      <c r="F25940">
        <v>2011</v>
      </c>
      <c r="G25940" t="s">
        <v>501</v>
      </c>
      <c r="H25940">
        <v>0.46892159999999999</v>
      </c>
    </row>
    <row r="25941" spans="1:8">
      <c r="A25941" t="s">
        <v>461</v>
      </c>
      <c r="B25941">
        <v>4100</v>
      </c>
      <c r="C25941" t="s">
        <v>449</v>
      </c>
      <c r="D25941" t="s">
        <v>475</v>
      </c>
      <c r="E25941" t="s">
        <v>13</v>
      </c>
      <c r="F25941">
        <v>2014</v>
      </c>
      <c r="G25941" t="s">
        <v>501</v>
      </c>
      <c r="H25941">
        <v>1.2560399999999999E-2</v>
      </c>
    </row>
    <row r="25942" spans="1:8">
      <c r="A25942" t="s">
        <v>461</v>
      </c>
      <c r="B25942">
        <v>4100</v>
      </c>
      <c r="C25942" t="s">
        <v>449</v>
      </c>
      <c r="D25942" t="s">
        <v>475</v>
      </c>
      <c r="E25942" t="s">
        <v>36</v>
      </c>
      <c r="F25942">
        <v>2013</v>
      </c>
      <c r="G25942" t="s">
        <v>501</v>
      </c>
      <c r="H25942">
        <v>4.1868000000000001E-3</v>
      </c>
    </row>
    <row r="25943" spans="1:8">
      <c r="A25943" t="s">
        <v>464</v>
      </c>
      <c r="B25943">
        <v>4000</v>
      </c>
      <c r="C25943" t="s">
        <v>433</v>
      </c>
      <c r="D25943" t="s">
        <v>475</v>
      </c>
      <c r="E25943" t="s">
        <v>5</v>
      </c>
      <c r="F25943">
        <v>2013</v>
      </c>
      <c r="G25943" t="s">
        <v>501</v>
      </c>
      <c r="H25943">
        <v>638.89730640000005</v>
      </c>
    </row>
    <row r="25944" spans="1:8">
      <c r="A25944" t="s">
        <v>464</v>
      </c>
      <c r="B25944">
        <v>4000</v>
      </c>
      <c r="C25944" t="s">
        <v>433</v>
      </c>
      <c r="D25944" t="s">
        <v>475</v>
      </c>
      <c r="E25944" t="s">
        <v>482</v>
      </c>
      <c r="F25944">
        <v>2009</v>
      </c>
      <c r="G25944" t="s">
        <v>501</v>
      </c>
      <c r="H25944">
        <v>1283.6226383999999</v>
      </c>
    </row>
    <row r="25945" spans="1:8">
      <c r="A25945" t="s">
        <v>429</v>
      </c>
      <c r="B25945">
        <v>5100</v>
      </c>
      <c r="C25945" t="s">
        <v>434</v>
      </c>
      <c r="D25945" t="s">
        <v>475</v>
      </c>
      <c r="E25945" t="s">
        <v>28</v>
      </c>
      <c r="F25945">
        <v>2010</v>
      </c>
      <c r="G25945" t="s">
        <v>506</v>
      </c>
      <c r="H25945">
        <v>42.864458399999997</v>
      </c>
    </row>
    <row r="25946" spans="1:8">
      <c r="A25946" t="s">
        <v>464</v>
      </c>
      <c r="B25946">
        <v>7200</v>
      </c>
      <c r="C25946" t="s">
        <v>436</v>
      </c>
      <c r="D25946" t="s">
        <v>475</v>
      </c>
      <c r="E25946" t="s">
        <v>36</v>
      </c>
      <c r="F25946">
        <v>2010</v>
      </c>
      <c r="G25946" t="s">
        <v>505</v>
      </c>
      <c r="H25946">
        <v>4.1868000000000002E-2</v>
      </c>
    </row>
    <row r="25947" spans="1:8">
      <c r="A25947" t="s">
        <v>486</v>
      </c>
      <c r="B25947">
        <v>2210</v>
      </c>
      <c r="C25947" t="s">
        <v>442</v>
      </c>
      <c r="D25947" t="s">
        <v>475</v>
      </c>
      <c r="E25947" t="s">
        <v>6</v>
      </c>
      <c r="F25947">
        <v>2011</v>
      </c>
      <c r="G25947" t="s">
        <v>480</v>
      </c>
      <c r="H25947">
        <v>25.665084</v>
      </c>
    </row>
    <row r="25948" spans="1:8">
      <c r="A25948" t="s">
        <v>464</v>
      </c>
      <c r="B25948">
        <v>2210</v>
      </c>
      <c r="C25948" t="s">
        <v>442</v>
      </c>
      <c r="D25948" t="s">
        <v>475</v>
      </c>
      <c r="E25948" t="s">
        <v>428</v>
      </c>
      <c r="F25948">
        <v>2010</v>
      </c>
      <c r="G25948" t="s">
        <v>480</v>
      </c>
      <c r="H25948">
        <v>0.31401000000000001</v>
      </c>
    </row>
    <row r="25949" spans="1:8">
      <c r="A25949" t="s">
        <v>438</v>
      </c>
      <c r="B25949">
        <v>2210</v>
      </c>
      <c r="C25949" t="s">
        <v>442</v>
      </c>
      <c r="D25949" t="s">
        <v>475</v>
      </c>
      <c r="E25949" t="s">
        <v>6</v>
      </c>
      <c r="F25949">
        <v>2009</v>
      </c>
      <c r="G25949" t="s">
        <v>480</v>
      </c>
      <c r="H25949">
        <v>1.67472E-2</v>
      </c>
    </row>
    <row r="25950" spans="1:8">
      <c r="A25950" t="s">
        <v>438</v>
      </c>
      <c r="B25950">
        <v>2210</v>
      </c>
      <c r="C25950" t="s">
        <v>442</v>
      </c>
      <c r="D25950" t="s">
        <v>475</v>
      </c>
      <c r="E25950" t="s">
        <v>479</v>
      </c>
      <c r="F25950">
        <v>2010</v>
      </c>
      <c r="G25950" t="s">
        <v>480</v>
      </c>
      <c r="H25950">
        <v>1.1471832</v>
      </c>
    </row>
    <row r="25951" spans="1:8">
      <c r="A25951" t="s">
        <v>429</v>
      </c>
      <c r="B25951">
        <v>3105</v>
      </c>
      <c r="C25951" t="s">
        <v>457</v>
      </c>
      <c r="D25951" t="s">
        <v>475</v>
      </c>
      <c r="E25951" t="s">
        <v>29</v>
      </c>
      <c r="F25951">
        <v>2013</v>
      </c>
      <c r="G25951" t="s">
        <v>480</v>
      </c>
      <c r="H25951">
        <v>3136.6668239999999</v>
      </c>
    </row>
    <row r="25952" spans="1:8">
      <c r="A25952" t="s">
        <v>464</v>
      </c>
      <c r="B25952">
        <v>3105</v>
      </c>
      <c r="C25952" t="s">
        <v>457</v>
      </c>
      <c r="D25952" t="s">
        <v>475</v>
      </c>
      <c r="E25952" t="s">
        <v>3</v>
      </c>
      <c r="F25952">
        <v>2014</v>
      </c>
      <c r="G25952" t="s">
        <v>480</v>
      </c>
      <c r="H25952">
        <v>314.67988800000001</v>
      </c>
    </row>
    <row r="25953" spans="1:8">
      <c r="A25953" t="s">
        <v>464</v>
      </c>
      <c r="B25953">
        <v>3105</v>
      </c>
      <c r="C25953" t="s">
        <v>457</v>
      </c>
      <c r="D25953" t="s">
        <v>475</v>
      </c>
      <c r="E25953" t="s">
        <v>5</v>
      </c>
      <c r="F25953">
        <v>2012</v>
      </c>
      <c r="G25953" t="s">
        <v>480</v>
      </c>
      <c r="H25953">
        <v>1314.0606743999999</v>
      </c>
    </row>
    <row r="25954" spans="1:8">
      <c r="A25954" t="s">
        <v>464</v>
      </c>
      <c r="B25954" t="s">
        <v>504</v>
      </c>
      <c r="C25954" t="s">
        <v>447</v>
      </c>
      <c r="D25954" t="s">
        <v>475</v>
      </c>
      <c r="E25954" t="s">
        <v>11</v>
      </c>
      <c r="F25954">
        <v>2014</v>
      </c>
      <c r="G25954" t="s">
        <v>480</v>
      </c>
      <c r="H25954">
        <v>132.67969199999999</v>
      </c>
    </row>
    <row r="25955" spans="1:8">
      <c r="A25955" t="s">
        <v>464</v>
      </c>
      <c r="B25955" t="s">
        <v>504</v>
      </c>
      <c r="C25955" t="s">
        <v>447</v>
      </c>
      <c r="D25955" t="s">
        <v>475</v>
      </c>
      <c r="E25955" t="s">
        <v>34</v>
      </c>
      <c r="F25955">
        <v>2010</v>
      </c>
      <c r="G25955" t="s">
        <v>480</v>
      </c>
      <c r="H25955">
        <v>41.918241600000002</v>
      </c>
    </row>
    <row r="25956" spans="1:8">
      <c r="A25956" t="s">
        <v>464</v>
      </c>
      <c r="B25956" t="s">
        <v>504</v>
      </c>
      <c r="C25956" t="s">
        <v>447</v>
      </c>
      <c r="D25956" t="s">
        <v>475</v>
      </c>
      <c r="E25956" t="s">
        <v>35</v>
      </c>
      <c r="F25956">
        <v>2009</v>
      </c>
      <c r="G25956" t="s">
        <v>480</v>
      </c>
      <c r="H25956">
        <v>2.1185208000000002</v>
      </c>
    </row>
    <row r="25957" spans="1:8">
      <c r="A25957" t="s">
        <v>429</v>
      </c>
      <c r="B25957">
        <v>4000</v>
      </c>
      <c r="C25957" t="s">
        <v>433</v>
      </c>
      <c r="D25957" t="s">
        <v>475</v>
      </c>
      <c r="E25957" t="s">
        <v>20</v>
      </c>
      <c r="F25957">
        <v>2012</v>
      </c>
      <c r="G25957" t="s">
        <v>480</v>
      </c>
      <c r="H25957">
        <v>295.06473</v>
      </c>
    </row>
    <row r="25958" spans="1:8">
      <c r="A25958" t="s">
        <v>464</v>
      </c>
      <c r="B25958">
        <v>4000</v>
      </c>
      <c r="C25958" t="s">
        <v>433</v>
      </c>
      <c r="D25958" t="s">
        <v>475</v>
      </c>
      <c r="E25958" t="s">
        <v>5</v>
      </c>
      <c r="F25958">
        <v>2011</v>
      </c>
      <c r="G25958" t="s">
        <v>480</v>
      </c>
      <c r="H25958">
        <v>746.82463680000001</v>
      </c>
    </row>
    <row r="25959" spans="1:8">
      <c r="A25959" t="s">
        <v>464</v>
      </c>
      <c r="B25959">
        <v>4000</v>
      </c>
      <c r="C25959" t="s">
        <v>433</v>
      </c>
      <c r="D25959" t="s">
        <v>475</v>
      </c>
      <c r="E25959" t="s">
        <v>3</v>
      </c>
      <c r="F25959">
        <v>2012</v>
      </c>
      <c r="G25959" t="s">
        <v>480</v>
      </c>
      <c r="H25959">
        <v>487.01694959999998</v>
      </c>
    </row>
    <row r="25960" spans="1:8">
      <c r="A25960" t="s">
        <v>464</v>
      </c>
      <c r="B25960">
        <v>4000</v>
      </c>
      <c r="C25960" t="s">
        <v>433</v>
      </c>
      <c r="D25960" t="s">
        <v>475</v>
      </c>
      <c r="E25960" t="s">
        <v>11</v>
      </c>
      <c r="F25960">
        <v>2014</v>
      </c>
      <c r="G25960" t="s">
        <v>480</v>
      </c>
      <c r="H25960">
        <v>23.420959199999999</v>
      </c>
    </row>
    <row r="25961" spans="1:8">
      <c r="A25961" t="s">
        <v>456</v>
      </c>
      <c r="B25961">
        <v>4000</v>
      </c>
      <c r="C25961" t="s">
        <v>433</v>
      </c>
      <c r="D25961" t="s">
        <v>475</v>
      </c>
      <c r="E25961" t="s">
        <v>6</v>
      </c>
      <c r="F25961">
        <v>2010</v>
      </c>
      <c r="G25961" t="s">
        <v>480</v>
      </c>
      <c r="H25961">
        <v>3.7681199999999998E-2</v>
      </c>
    </row>
    <row r="25962" spans="1:8">
      <c r="A25962" t="s">
        <v>456</v>
      </c>
      <c r="B25962">
        <v>4000</v>
      </c>
      <c r="C25962" t="s">
        <v>433</v>
      </c>
      <c r="D25962" t="s">
        <v>475</v>
      </c>
      <c r="E25962" t="s">
        <v>11</v>
      </c>
      <c r="F25962">
        <v>2013</v>
      </c>
      <c r="G25962" t="s">
        <v>480</v>
      </c>
      <c r="H25962">
        <v>23.416772399999999</v>
      </c>
    </row>
    <row r="25963" spans="1:8">
      <c r="A25963" t="s">
        <v>461</v>
      </c>
      <c r="B25963">
        <v>4000</v>
      </c>
      <c r="C25963" t="s">
        <v>433</v>
      </c>
      <c r="D25963" t="s">
        <v>475</v>
      </c>
      <c r="E25963" t="s">
        <v>14</v>
      </c>
      <c r="F25963">
        <v>2010</v>
      </c>
      <c r="G25963" t="s">
        <v>480</v>
      </c>
      <c r="H25963">
        <v>1.9426752</v>
      </c>
    </row>
    <row r="25964" spans="1:8">
      <c r="A25964" t="s">
        <v>461</v>
      </c>
      <c r="B25964">
        <v>4000</v>
      </c>
      <c r="C25964" t="s">
        <v>433</v>
      </c>
      <c r="D25964" t="s">
        <v>475</v>
      </c>
      <c r="E25964" t="s">
        <v>15</v>
      </c>
      <c r="F25964">
        <v>2010</v>
      </c>
      <c r="G25964" t="s">
        <v>480</v>
      </c>
      <c r="H25964">
        <v>13.607100000000001</v>
      </c>
    </row>
    <row r="25965" spans="1:8">
      <c r="A25965" t="s">
        <v>463</v>
      </c>
      <c r="B25965">
        <v>4000</v>
      </c>
      <c r="C25965" t="s">
        <v>433</v>
      </c>
      <c r="D25965" t="s">
        <v>475</v>
      </c>
      <c r="E25965" t="s">
        <v>5</v>
      </c>
      <c r="F25965">
        <v>2012</v>
      </c>
      <c r="G25965" t="s">
        <v>480</v>
      </c>
      <c r="H25965">
        <v>13.653154799999999</v>
      </c>
    </row>
    <row r="25966" spans="1:8">
      <c r="A25966" t="s">
        <v>494</v>
      </c>
      <c r="B25966">
        <v>4000</v>
      </c>
      <c r="C25966" t="s">
        <v>433</v>
      </c>
      <c r="D25966" t="s">
        <v>475</v>
      </c>
      <c r="E25966" t="s">
        <v>482</v>
      </c>
      <c r="F25966">
        <v>2010</v>
      </c>
      <c r="G25966" t="s">
        <v>480</v>
      </c>
      <c r="H25966">
        <v>1.3774572</v>
      </c>
    </row>
    <row r="25967" spans="1:8">
      <c r="A25967" t="s">
        <v>461</v>
      </c>
      <c r="B25967">
        <v>4000</v>
      </c>
      <c r="C25967" t="s">
        <v>433</v>
      </c>
      <c r="D25967" t="s">
        <v>475</v>
      </c>
      <c r="E25967" t="s">
        <v>482</v>
      </c>
      <c r="F25967">
        <v>2010</v>
      </c>
      <c r="G25967" t="s">
        <v>480</v>
      </c>
      <c r="H25967">
        <v>54.955936800000003</v>
      </c>
    </row>
    <row r="25968" spans="1:8">
      <c r="A25968" t="s">
        <v>461</v>
      </c>
      <c r="B25968">
        <v>4000</v>
      </c>
      <c r="C25968" t="s">
        <v>433</v>
      </c>
      <c r="D25968" t="s">
        <v>475</v>
      </c>
      <c r="E25968" t="s">
        <v>479</v>
      </c>
      <c r="F25968">
        <v>2010</v>
      </c>
      <c r="G25968" t="s">
        <v>480</v>
      </c>
      <c r="H25968">
        <v>10.9652292</v>
      </c>
    </row>
    <row r="25969" spans="1:8">
      <c r="A25969" t="s">
        <v>429</v>
      </c>
      <c r="B25969">
        <v>5510</v>
      </c>
      <c r="C25969" t="s">
        <v>512</v>
      </c>
      <c r="D25969" t="s">
        <v>475</v>
      </c>
      <c r="E25969" t="s">
        <v>32</v>
      </c>
      <c r="F25969">
        <v>2014</v>
      </c>
      <c r="G25969" t="s">
        <v>483</v>
      </c>
      <c r="H25969">
        <v>67.700556000000006</v>
      </c>
    </row>
    <row r="25970" spans="1:8">
      <c r="A25970" t="s">
        <v>429</v>
      </c>
      <c r="B25970">
        <v>5550</v>
      </c>
      <c r="C25970" t="s">
        <v>514</v>
      </c>
      <c r="D25970" t="s">
        <v>475</v>
      </c>
      <c r="E25970" t="s">
        <v>31</v>
      </c>
      <c r="F25970">
        <v>2011</v>
      </c>
      <c r="G25970" t="s">
        <v>483</v>
      </c>
      <c r="H25970">
        <v>8.0930844000000004</v>
      </c>
    </row>
    <row r="25971" spans="1:8">
      <c r="A25971" t="s">
        <v>429</v>
      </c>
      <c r="B25971">
        <v>5550</v>
      </c>
      <c r="C25971" t="s">
        <v>514</v>
      </c>
      <c r="D25971" t="s">
        <v>475</v>
      </c>
      <c r="E25971" t="s">
        <v>30</v>
      </c>
      <c r="F25971">
        <v>2012</v>
      </c>
      <c r="G25971" t="s">
        <v>483</v>
      </c>
      <c r="H25971">
        <v>0.66151439999999995</v>
      </c>
    </row>
    <row r="25972" spans="1:8">
      <c r="A25972" t="s">
        <v>464</v>
      </c>
      <c r="B25972">
        <v>3200</v>
      </c>
      <c r="C25972" t="s">
        <v>513</v>
      </c>
      <c r="D25972" t="s">
        <v>475</v>
      </c>
      <c r="E25972" t="s">
        <v>13</v>
      </c>
      <c r="F25972">
        <v>2010</v>
      </c>
      <c r="G25972" t="s">
        <v>503</v>
      </c>
      <c r="H25972">
        <v>997.20365040000001</v>
      </c>
    </row>
    <row r="25973" spans="1:8">
      <c r="A25973" t="s">
        <v>464</v>
      </c>
      <c r="B25973">
        <v>3200</v>
      </c>
      <c r="C25973" t="s">
        <v>513</v>
      </c>
      <c r="D25973" t="s">
        <v>475</v>
      </c>
      <c r="E25973" t="s">
        <v>25</v>
      </c>
      <c r="F25973">
        <v>2014</v>
      </c>
      <c r="G25973" t="s">
        <v>503</v>
      </c>
      <c r="H25973">
        <v>12.4641036</v>
      </c>
    </row>
    <row r="25974" spans="1:8">
      <c r="A25974" t="s">
        <v>438</v>
      </c>
      <c r="B25974">
        <v>3200</v>
      </c>
      <c r="C25974" t="s">
        <v>513</v>
      </c>
      <c r="D25974" t="s">
        <v>475</v>
      </c>
      <c r="E25974" t="s">
        <v>32</v>
      </c>
      <c r="F25974">
        <v>2014</v>
      </c>
      <c r="G25974" t="s">
        <v>503</v>
      </c>
      <c r="H25974">
        <v>4.1868000000000002E-2</v>
      </c>
    </row>
    <row r="25975" spans="1:8">
      <c r="A25975" t="s">
        <v>463</v>
      </c>
      <c r="B25975">
        <v>4210</v>
      </c>
      <c r="C25975" t="s">
        <v>450</v>
      </c>
      <c r="D25975" t="s">
        <v>475</v>
      </c>
      <c r="E25975" t="s">
        <v>13</v>
      </c>
      <c r="F25975">
        <v>2013</v>
      </c>
      <c r="G25975" t="s">
        <v>501</v>
      </c>
      <c r="H25975">
        <v>12.238016399999999</v>
      </c>
    </row>
    <row r="25976" spans="1:8">
      <c r="A25976" t="s">
        <v>463</v>
      </c>
      <c r="B25976">
        <v>4210</v>
      </c>
      <c r="C25976" t="s">
        <v>450</v>
      </c>
      <c r="D25976" t="s">
        <v>475</v>
      </c>
      <c r="E25976" t="s">
        <v>14</v>
      </c>
      <c r="F25976">
        <v>2009</v>
      </c>
      <c r="G25976" t="s">
        <v>501</v>
      </c>
      <c r="H25976">
        <v>6.3555624000000002</v>
      </c>
    </row>
    <row r="25977" spans="1:8">
      <c r="A25977" t="s">
        <v>463</v>
      </c>
      <c r="B25977">
        <v>4210</v>
      </c>
      <c r="C25977" t="s">
        <v>450</v>
      </c>
      <c r="D25977" t="s">
        <v>475</v>
      </c>
      <c r="E25977" t="s">
        <v>20</v>
      </c>
      <c r="F25977">
        <v>2011</v>
      </c>
      <c r="G25977" t="s">
        <v>501</v>
      </c>
      <c r="H25977">
        <v>17.278923599999999</v>
      </c>
    </row>
    <row r="25978" spans="1:8">
      <c r="A25978" t="s">
        <v>463</v>
      </c>
      <c r="B25978">
        <v>4210</v>
      </c>
      <c r="C25978" t="s">
        <v>450</v>
      </c>
      <c r="D25978" t="s">
        <v>475</v>
      </c>
      <c r="E25978" t="s">
        <v>30</v>
      </c>
      <c r="F25978">
        <v>2014</v>
      </c>
      <c r="G25978" t="s">
        <v>501</v>
      </c>
      <c r="H25978">
        <v>69.752088000000001</v>
      </c>
    </row>
    <row r="25979" spans="1:8">
      <c r="A25979" t="s">
        <v>463</v>
      </c>
      <c r="B25979">
        <v>4210</v>
      </c>
      <c r="C25979" t="s">
        <v>450</v>
      </c>
      <c r="D25979" t="s">
        <v>475</v>
      </c>
      <c r="E25979" t="s">
        <v>34</v>
      </c>
      <c r="F25979">
        <v>2012</v>
      </c>
      <c r="G25979" t="s">
        <v>501</v>
      </c>
      <c r="H25979">
        <v>7.6157892</v>
      </c>
    </row>
    <row r="25980" spans="1:8">
      <c r="A25980" t="s">
        <v>463</v>
      </c>
      <c r="B25980">
        <v>4210</v>
      </c>
      <c r="C25980" t="s">
        <v>450</v>
      </c>
      <c r="D25980" t="s">
        <v>475</v>
      </c>
      <c r="E25980" t="s">
        <v>479</v>
      </c>
      <c r="F25980">
        <v>2013</v>
      </c>
      <c r="G25980" t="s">
        <v>501</v>
      </c>
      <c r="H25980">
        <v>28.533041999999998</v>
      </c>
    </row>
    <row r="25981" spans="1:8">
      <c r="A25981" t="s">
        <v>461</v>
      </c>
      <c r="B25981">
        <v>4210</v>
      </c>
      <c r="C25981" t="s">
        <v>450</v>
      </c>
      <c r="D25981" t="s">
        <v>475</v>
      </c>
      <c r="E25981" t="s">
        <v>17</v>
      </c>
      <c r="F25981">
        <v>2009</v>
      </c>
      <c r="G25981" t="s">
        <v>501</v>
      </c>
      <c r="H25981">
        <v>2.8386504000000001</v>
      </c>
    </row>
    <row r="25982" spans="1:8">
      <c r="A25982" t="s">
        <v>429</v>
      </c>
      <c r="B25982">
        <v>5510</v>
      </c>
      <c r="C25982" t="s">
        <v>512</v>
      </c>
      <c r="D25982" t="s">
        <v>475</v>
      </c>
      <c r="E25982" t="s">
        <v>17</v>
      </c>
      <c r="F25982">
        <v>2010</v>
      </c>
      <c r="G25982" t="s">
        <v>483</v>
      </c>
      <c r="H25982">
        <v>0.67826160000000002</v>
      </c>
    </row>
    <row r="25983" spans="1:8">
      <c r="A25983" t="s">
        <v>429</v>
      </c>
      <c r="B25983">
        <v>5550</v>
      </c>
      <c r="C25983" t="s">
        <v>514</v>
      </c>
      <c r="D25983" t="s">
        <v>475</v>
      </c>
      <c r="E25983" t="s">
        <v>3</v>
      </c>
      <c r="F25983">
        <v>2014</v>
      </c>
      <c r="G25983" t="s">
        <v>483</v>
      </c>
      <c r="H25983">
        <v>1.3690836</v>
      </c>
    </row>
    <row r="25984" spans="1:8">
      <c r="A25984" t="s">
        <v>429</v>
      </c>
      <c r="B25984">
        <v>5550</v>
      </c>
      <c r="C25984" t="s">
        <v>514</v>
      </c>
      <c r="D25984" t="s">
        <v>475</v>
      </c>
      <c r="E25984" t="s">
        <v>16</v>
      </c>
      <c r="F25984">
        <v>2012</v>
      </c>
      <c r="G25984" t="s">
        <v>483</v>
      </c>
      <c r="H25984">
        <v>0.293076</v>
      </c>
    </row>
    <row r="25985" spans="1:8">
      <c r="A25985" t="s">
        <v>429</v>
      </c>
      <c r="B25985">
        <v>5550</v>
      </c>
      <c r="C25985" t="s">
        <v>514</v>
      </c>
      <c r="D25985" t="s">
        <v>475</v>
      </c>
      <c r="E25985" t="s">
        <v>15</v>
      </c>
      <c r="F25985">
        <v>2011</v>
      </c>
      <c r="G25985" t="s">
        <v>483</v>
      </c>
      <c r="H25985">
        <v>7.2682848</v>
      </c>
    </row>
    <row r="25986" spans="1:8">
      <c r="A25986" t="s">
        <v>499</v>
      </c>
      <c r="B25986">
        <v>2330</v>
      </c>
      <c r="C25986" t="s">
        <v>515</v>
      </c>
      <c r="D25986" t="s">
        <v>475</v>
      </c>
      <c r="E25986" t="s">
        <v>482</v>
      </c>
      <c r="F25986">
        <v>2011</v>
      </c>
      <c r="G25986" t="s">
        <v>480</v>
      </c>
      <c r="H25986">
        <v>4.479876</v>
      </c>
    </row>
    <row r="25987" spans="1:8">
      <c r="A25987" t="s">
        <v>463</v>
      </c>
      <c r="B25987">
        <v>4210</v>
      </c>
      <c r="C25987" t="s">
        <v>450</v>
      </c>
      <c r="D25987" t="s">
        <v>475</v>
      </c>
      <c r="E25987" t="s">
        <v>14</v>
      </c>
      <c r="F25987">
        <v>2011</v>
      </c>
      <c r="G25987" t="s">
        <v>480</v>
      </c>
      <c r="H25987">
        <v>8.3903472000000008</v>
      </c>
    </row>
    <row r="25988" spans="1:8">
      <c r="A25988" t="s">
        <v>463</v>
      </c>
      <c r="B25988">
        <v>4210</v>
      </c>
      <c r="C25988" t="s">
        <v>450</v>
      </c>
      <c r="D25988" t="s">
        <v>475</v>
      </c>
      <c r="E25988" t="s">
        <v>20</v>
      </c>
      <c r="F25988">
        <v>2013</v>
      </c>
      <c r="G25988" t="s">
        <v>480</v>
      </c>
      <c r="H25988">
        <v>17.542691999999999</v>
      </c>
    </row>
    <row r="25989" spans="1:8">
      <c r="A25989" t="s">
        <v>463</v>
      </c>
      <c r="B25989">
        <v>4210</v>
      </c>
      <c r="C25989" t="s">
        <v>450</v>
      </c>
      <c r="D25989" t="s">
        <v>475</v>
      </c>
      <c r="E25989" t="s">
        <v>34</v>
      </c>
      <c r="F25989">
        <v>2014</v>
      </c>
      <c r="G25989" t="s">
        <v>480</v>
      </c>
      <c r="H25989">
        <v>7.4399436000000003</v>
      </c>
    </row>
    <row r="25990" spans="1:8">
      <c r="A25990" t="s">
        <v>429</v>
      </c>
      <c r="B25990">
        <v>5510</v>
      </c>
      <c r="C25990" t="s">
        <v>512</v>
      </c>
      <c r="D25990" t="s">
        <v>475</v>
      </c>
      <c r="E25990" t="s">
        <v>3</v>
      </c>
      <c r="F25990">
        <v>2010</v>
      </c>
      <c r="G25990" t="s">
        <v>480</v>
      </c>
      <c r="H25990">
        <v>138.10578480000001</v>
      </c>
    </row>
    <row r="25991" spans="1:8">
      <c r="A25991" t="s">
        <v>429</v>
      </c>
      <c r="B25991">
        <v>5510</v>
      </c>
      <c r="C25991" t="s">
        <v>512</v>
      </c>
      <c r="D25991" t="s">
        <v>475</v>
      </c>
      <c r="E25991" t="s">
        <v>25</v>
      </c>
      <c r="F25991">
        <v>2013</v>
      </c>
      <c r="G25991" t="s">
        <v>480</v>
      </c>
      <c r="H25991">
        <v>9.0141804000000008</v>
      </c>
    </row>
    <row r="25992" spans="1:8">
      <c r="A25992" t="s">
        <v>429</v>
      </c>
      <c r="B25992">
        <v>5550</v>
      </c>
      <c r="C25992" t="s">
        <v>514</v>
      </c>
      <c r="D25992" t="s">
        <v>475</v>
      </c>
      <c r="E25992" t="s">
        <v>5</v>
      </c>
      <c r="F25992">
        <v>2014</v>
      </c>
      <c r="G25992" t="s">
        <v>480</v>
      </c>
      <c r="H25992">
        <v>0.12979080000000001</v>
      </c>
    </row>
    <row r="25993" spans="1:8">
      <c r="A25993" t="s">
        <v>429</v>
      </c>
      <c r="B25993">
        <v>5550</v>
      </c>
      <c r="C25993" t="s">
        <v>514</v>
      </c>
      <c r="D25993" t="s">
        <v>475</v>
      </c>
      <c r="E25993" t="s">
        <v>17</v>
      </c>
      <c r="F25993">
        <v>2012</v>
      </c>
      <c r="G25993" t="s">
        <v>480</v>
      </c>
      <c r="H25993">
        <v>4.4882495999999996</v>
      </c>
    </row>
    <row r="25994" spans="1:8">
      <c r="A25994" t="s">
        <v>464</v>
      </c>
      <c r="B25994">
        <v>3200</v>
      </c>
      <c r="C25994" t="s">
        <v>513</v>
      </c>
      <c r="D25994" t="s">
        <v>475</v>
      </c>
      <c r="E25994" t="s">
        <v>9</v>
      </c>
      <c r="F25994">
        <v>2009</v>
      </c>
      <c r="G25994" t="s">
        <v>503</v>
      </c>
      <c r="H25994">
        <v>127.8899928</v>
      </c>
    </row>
    <row r="25995" spans="1:8">
      <c r="A25995" t="s">
        <v>464</v>
      </c>
      <c r="B25995">
        <v>3200</v>
      </c>
      <c r="C25995" t="s">
        <v>513</v>
      </c>
      <c r="D25995" t="s">
        <v>475</v>
      </c>
      <c r="E25995" t="s">
        <v>18</v>
      </c>
      <c r="F25995">
        <v>2014</v>
      </c>
      <c r="G25995" t="s">
        <v>503</v>
      </c>
      <c r="H25995">
        <v>216.23147280000001</v>
      </c>
    </row>
    <row r="25996" spans="1:8">
      <c r="A25996" t="s">
        <v>464</v>
      </c>
      <c r="B25996">
        <v>3200</v>
      </c>
      <c r="C25996" t="s">
        <v>513</v>
      </c>
      <c r="D25996" t="s">
        <v>475</v>
      </c>
      <c r="E25996" t="s">
        <v>17</v>
      </c>
      <c r="F25996">
        <v>2010</v>
      </c>
      <c r="G25996" t="s">
        <v>503</v>
      </c>
      <c r="H25996">
        <v>99.4030056</v>
      </c>
    </row>
    <row r="25997" spans="1:8">
      <c r="A25997" t="s">
        <v>464</v>
      </c>
      <c r="B25997">
        <v>3200</v>
      </c>
      <c r="C25997" t="s">
        <v>513</v>
      </c>
      <c r="D25997" t="s">
        <v>475</v>
      </c>
      <c r="E25997" t="s">
        <v>19</v>
      </c>
      <c r="F25997">
        <v>2010</v>
      </c>
      <c r="G25997" t="s">
        <v>503</v>
      </c>
      <c r="H25997">
        <v>42.060592800000002</v>
      </c>
    </row>
    <row r="25998" spans="1:8">
      <c r="A25998" t="s">
        <v>464</v>
      </c>
      <c r="B25998">
        <v>3200</v>
      </c>
      <c r="C25998" t="s">
        <v>513</v>
      </c>
      <c r="D25998" t="s">
        <v>475</v>
      </c>
      <c r="E25998" t="s">
        <v>20</v>
      </c>
      <c r="F25998">
        <v>2013</v>
      </c>
      <c r="G25998" t="s">
        <v>503</v>
      </c>
      <c r="H25998">
        <v>482.11002000000002</v>
      </c>
    </row>
    <row r="25999" spans="1:8">
      <c r="A25999" t="s">
        <v>464</v>
      </c>
      <c r="B25999">
        <v>3200</v>
      </c>
      <c r="C25999" t="s">
        <v>513</v>
      </c>
      <c r="D25999" t="s">
        <v>475</v>
      </c>
      <c r="E25999" t="s">
        <v>28</v>
      </c>
      <c r="F25999">
        <v>2012</v>
      </c>
      <c r="G25999" t="s">
        <v>503</v>
      </c>
      <c r="H25999">
        <v>3773.0018088000002</v>
      </c>
    </row>
    <row r="26000" spans="1:8">
      <c r="A26000" t="s">
        <v>464</v>
      </c>
      <c r="B26000">
        <v>3200</v>
      </c>
      <c r="C26000" t="s">
        <v>513</v>
      </c>
      <c r="D26000" t="s">
        <v>475</v>
      </c>
      <c r="E26000" t="s">
        <v>352</v>
      </c>
      <c r="F26000">
        <v>2011</v>
      </c>
      <c r="G26000" t="s">
        <v>503</v>
      </c>
      <c r="H26000">
        <v>34.9723404</v>
      </c>
    </row>
    <row r="26001" spans="1:8">
      <c r="A26001" t="s">
        <v>464</v>
      </c>
      <c r="B26001">
        <v>3200</v>
      </c>
      <c r="C26001" t="s">
        <v>513</v>
      </c>
      <c r="D26001" t="s">
        <v>475</v>
      </c>
      <c r="E26001" t="s">
        <v>479</v>
      </c>
      <c r="F26001">
        <v>2009</v>
      </c>
      <c r="G26001" t="s">
        <v>503</v>
      </c>
      <c r="H26001">
        <v>787.11839999999995</v>
      </c>
    </row>
    <row r="26002" spans="1:8">
      <c r="A26002" t="s">
        <v>464</v>
      </c>
      <c r="B26002">
        <v>3200</v>
      </c>
      <c r="C26002" t="s">
        <v>513</v>
      </c>
      <c r="D26002" t="s">
        <v>475</v>
      </c>
      <c r="E26002" t="s">
        <v>482</v>
      </c>
      <c r="F26002">
        <v>2012</v>
      </c>
      <c r="G26002" t="s">
        <v>503</v>
      </c>
      <c r="H26002">
        <v>349.44288840000002</v>
      </c>
    </row>
    <row r="26003" spans="1:8">
      <c r="A26003" t="s">
        <v>456</v>
      </c>
      <c r="B26003">
        <v>3200</v>
      </c>
      <c r="C26003" t="s">
        <v>513</v>
      </c>
      <c r="D26003" t="s">
        <v>475</v>
      </c>
      <c r="E26003" t="s">
        <v>482</v>
      </c>
      <c r="F26003">
        <v>2013</v>
      </c>
      <c r="G26003" t="s">
        <v>503</v>
      </c>
      <c r="H26003">
        <v>1.2769740000000001</v>
      </c>
    </row>
    <row r="26004" spans="1:8">
      <c r="A26004" t="s">
        <v>461</v>
      </c>
      <c r="B26004">
        <v>3200</v>
      </c>
      <c r="C26004" t="s">
        <v>513</v>
      </c>
      <c r="D26004" t="s">
        <v>475</v>
      </c>
      <c r="E26004" t="s">
        <v>30</v>
      </c>
      <c r="F26004">
        <v>2009</v>
      </c>
      <c r="G26004" t="s">
        <v>503</v>
      </c>
      <c r="H26004">
        <v>4.60548E-2</v>
      </c>
    </row>
    <row r="26005" spans="1:8">
      <c r="A26005" t="s">
        <v>461</v>
      </c>
      <c r="B26005">
        <v>4210</v>
      </c>
      <c r="C26005" t="s">
        <v>450</v>
      </c>
      <c r="D26005" t="s">
        <v>475</v>
      </c>
      <c r="E26005" t="s">
        <v>20</v>
      </c>
      <c r="F26005">
        <v>2012</v>
      </c>
      <c r="G26005" t="s">
        <v>501</v>
      </c>
      <c r="H26005">
        <v>0.99645839999999997</v>
      </c>
    </row>
    <row r="26006" spans="1:8">
      <c r="A26006" t="s">
        <v>429</v>
      </c>
      <c r="B26006">
        <v>5510</v>
      </c>
      <c r="C26006" t="s">
        <v>512</v>
      </c>
      <c r="D26006" t="s">
        <v>475</v>
      </c>
      <c r="E26006" t="s">
        <v>10</v>
      </c>
      <c r="F26006">
        <v>2009</v>
      </c>
      <c r="G26006" t="s">
        <v>483</v>
      </c>
      <c r="H26006">
        <v>68.512795199999999</v>
      </c>
    </row>
    <row r="26007" spans="1:8">
      <c r="A26007" t="s">
        <v>429</v>
      </c>
      <c r="B26007">
        <v>5510</v>
      </c>
      <c r="C26007" t="s">
        <v>512</v>
      </c>
      <c r="D26007" t="s">
        <v>475</v>
      </c>
      <c r="E26007" t="s">
        <v>13</v>
      </c>
      <c r="F26007">
        <v>2010</v>
      </c>
      <c r="G26007" t="s">
        <v>483</v>
      </c>
      <c r="H26007">
        <v>152.29485</v>
      </c>
    </row>
    <row r="26008" spans="1:8">
      <c r="A26008" t="s">
        <v>429</v>
      </c>
      <c r="B26008">
        <v>5510</v>
      </c>
      <c r="C26008" t="s">
        <v>512</v>
      </c>
      <c r="D26008" t="s">
        <v>475</v>
      </c>
      <c r="E26008" t="s">
        <v>18</v>
      </c>
      <c r="F26008">
        <v>2014</v>
      </c>
      <c r="G26008" t="s">
        <v>483</v>
      </c>
      <c r="H26008">
        <v>2.5539480000000001</v>
      </c>
    </row>
    <row r="26009" spans="1:8">
      <c r="A26009" t="s">
        <v>429</v>
      </c>
      <c r="B26009">
        <v>5510</v>
      </c>
      <c r="C26009" t="s">
        <v>512</v>
      </c>
      <c r="D26009" t="s">
        <v>475</v>
      </c>
      <c r="E26009" t="s">
        <v>37</v>
      </c>
      <c r="F26009">
        <v>2010</v>
      </c>
      <c r="G26009" t="s">
        <v>483</v>
      </c>
      <c r="H26009">
        <v>12.832542</v>
      </c>
    </row>
    <row r="26010" spans="1:8">
      <c r="A26010" t="s">
        <v>429</v>
      </c>
      <c r="B26010">
        <v>5550</v>
      </c>
      <c r="C26010" t="s">
        <v>514</v>
      </c>
      <c r="D26010" t="s">
        <v>475</v>
      </c>
      <c r="E26010" t="s">
        <v>6</v>
      </c>
      <c r="F26010">
        <v>2010</v>
      </c>
      <c r="G26010" t="s">
        <v>483</v>
      </c>
      <c r="H26010">
        <v>1.3690836</v>
      </c>
    </row>
    <row r="26011" spans="1:8">
      <c r="A26011" t="s">
        <v>429</v>
      </c>
      <c r="B26011">
        <v>5550</v>
      </c>
      <c r="C26011" t="s">
        <v>514</v>
      </c>
      <c r="D26011" t="s">
        <v>475</v>
      </c>
      <c r="E26011" t="s">
        <v>8</v>
      </c>
      <c r="F26011">
        <v>2009</v>
      </c>
      <c r="G26011" t="s">
        <v>483</v>
      </c>
      <c r="H26011">
        <v>1.67472E-2</v>
      </c>
    </row>
    <row r="26012" spans="1:8">
      <c r="A26012" t="s">
        <v>429</v>
      </c>
      <c r="B26012">
        <v>5550</v>
      </c>
      <c r="C26012" t="s">
        <v>514</v>
      </c>
      <c r="D26012" t="s">
        <v>475</v>
      </c>
      <c r="E26012" t="s">
        <v>32</v>
      </c>
      <c r="F26012">
        <v>2013</v>
      </c>
      <c r="G26012" t="s">
        <v>483</v>
      </c>
      <c r="H26012">
        <v>1.088568</v>
      </c>
    </row>
    <row r="26013" spans="1:8">
      <c r="A26013" t="s">
        <v>461</v>
      </c>
      <c r="B26013">
        <v>4210</v>
      </c>
      <c r="C26013" t="s">
        <v>450</v>
      </c>
      <c r="D26013" t="s">
        <v>475</v>
      </c>
      <c r="E26013" t="s">
        <v>9</v>
      </c>
      <c r="F26013">
        <v>2014</v>
      </c>
      <c r="G26013" t="s">
        <v>480</v>
      </c>
      <c r="H26013">
        <v>2.7423540000000002</v>
      </c>
    </row>
    <row r="26014" spans="1:8">
      <c r="A26014" t="s">
        <v>461</v>
      </c>
      <c r="B26014">
        <v>4210</v>
      </c>
      <c r="C26014" t="s">
        <v>450</v>
      </c>
      <c r="D26014" t="s">
        <v>475</v>
      </c>
      <c r="E26014" t="s">
        <v>5</v>
      </c>
      <c r="F26014">
        <v>2014</v>
      </c>
      <c r="G26014" t="s">
        <v>480</v>
      </c>
      <c r="H26014">
        <v>4.4840628000000002</v>
      </c>
    </row>
    <row r="26015" spans="1:8">
      <c r="A26015" t="s">
        <v>429</v>
      </c>
      <c r="B26015">
        <v>5510</v>
      </c>
      <c r="C26015" t="s">
        <v>512</v>
      </c>
      <c r="D26015" t="s">
        <v>475</v>
      </c>
      <c r="E26015" t="s">
        <v>5</v>
      </c>
      <c r="F26015">
        <v>2011</v>
      </c>
      <c r="G26015" t="s">
        <v>480</v>
      </c>
      <c r="H26015">
        <v>0.70756920000000001</v>
      </c>
    </row>
    <row r="26016" spans="1:8">
      <c r="A26016" t="s">
        <v>429</v>
      </c>
      <c r="B26016">
        <v>5510</v>
      </c>
      <c r="C26016" t="s">
        <v>512</v>
      </c>
      <c r="D26016" t="s">
        <v>475</v>
      </c>
      <c r="E26016" t="s">
        <v>11</v>
      </c>
      <c r="F26016">
        <v>2011</v>
      </c>
      <c r="G26016" t="s">
        <v>480</v>
      </c>
      <c r="H26016">
        <v>6.2801999999999997E-2</v>
      </c>
    </row>
    <row r="26017" spans="1:8">
      <c r="A26017" t="s">
        <v>429</v>
      </c>
      <c r="B26017">
        <v>5510</v>
      </c>
      <c r="C26017" t="s">
        <v>512</v>
      </c>
      <c r="D26017" t="s">
        <v>475</v>
      </c>
      <c r="E26017" t="s">
        <v>428</v>
      </c>
      <c r="F26017">
        <v>2010</v>
      </c>
      <c r="G26017" t="s">
        <v>480</v>
      </c>
      <c r="H26017">
        <v>0.56103119999999995</v>
      </c>
    </row>
    <row r="26018" spans="1:8">
      <c r="A26018" t="s">
        <v>429</v>
      </c>
      <c r="B26018">
        <v>5550</v>
      </c>
      <c r="C26018" t="s">
        <v>514</v>
      </c>
      <c r="D26018" t="s">
        <v>475</v>
      </c>
      <c r="E26018" t="s">
        <v>10</v>
      </c>
      <c r="F26018">
        <v>2011</v>
      </c>
      <c r="G26018" t="s">
        <v>480</v>
      </c>
      <c r="H26018">
        <v>3.2531436</v>
      </c>
    </row>
    <row r="26019" spans="1:8">
      <c r="A26019" t="s">
        <v>429</v>
      </c>
      <c r="B26019">
        <v>5550</v>
      </c>
      <c r="C26019" t="s">
        <v>514</v>
      </c>
      <c r="D26019" t="s">
        <v>475</v>
      </c>
      <c r="E26019" t="s">
        <v>11</v>
      </c>
      <c r="F26019">
        <v>2010</v>
      </c>
      <c r="G26019" t="s">
        <v>480</v>
      </c>
      <c r="H26019">
        <v>0.21352679999999999</v>
      </c>
    </row>
    <row r="26020" spans="1:8">
      <c r="A26020" t="s">
        <v>429</v>
      </c>
      <c r="B26020">
        <v>5550</v>
      </c>
      <c r="C26020" t="s">
        <v>514</v>
      </c>
      <c r="D26020" t="s">
        <v>475</v>
      </c>
      <c r="E26020" t="s">
        <v>13</v>
      </c>
      <c r="F26020">
        <v>2012</v>
      </c>
      <c r="G26020" t="s">
        <v>480</v>
      </c>
      <c r="H26020">
        <v>0.7368768</v>
      </c>
    </row>
    <row r="26021" spans="1:8">
      <c r="A26021" t="s">
        <v>429</v>
      </c>
      <c r="B26021">
        <v>5550</v>
      </c>
      <c r="C26021" t="s">
        <v>514</v>
      </c>
      <c r="D26021" t="s">
        <v>475</v>
      </c>
      <c r="E26021" t="s">
        <v>33</v>
      </c>
      <c r="F26021">
        <v>2009</v>
      </c>
      <c r="G26021" t="s">
        <v>480</v>
      </c>
      <c r="H26021">
        <v>0.20515320000000001</v>
      </c>
    </row>
    <row r="26022" spans="1:8">
      <c r="A26022" t="s">
        <v>429</v>
      </c>
      <c r="B26022">
        <v>5550</v>
      </c>
      <c r="C26022" t="s">
        <v>514</v>
      </c>
      <c r="D26022" t="s">
        <v>475</v>
      </c>
      <c r="E26022" t="s">
        <v>37</v>
      </c>
      <c r="F26022">
        <v>2010</v>
      </c>
      <c r="G26022" t="s">
        <v>480</v>
      </c>
      <c r="H26022">
        <v>3.3494400000000001E-2</v>
      </c>
    </row>
    <row r="26023" spans="1:8">
      <c r="A26023" t="s">
        <v>499</v>
      </c>
      <c r="B26023">
        <v>2330</v>
      </c>
      <c r="C26023" t="s">
        <v>515</v>
      </c>
      <c r="D26023" t="s">
        <v>475</v>
      </c>
      <c r="E26023" t="s">
        <v>14</v>
      </c>
      <c r="F26023">
        <v>2012</v>
      </c>
      <c r="G26023" t="s">
        <v>490</v>
      </c>
      <c r="H26023">
        <v>0.56103119999999995</v>
      </c>
    </row>
    <row r="26024" spans="1:8">
      <c r="A26024" t="s">
        <v>464</v>
      </c>
      <c r="B26024">
        <v>3200</v>
      </c>
      <c r="C26024" t="s">
        <v>513</v>
      </c>
      <c r="D26024" t="s">
        <v>475</v>
      </c>
      <c r="E26024" t="s">
        <v>37</v>
      </c>
      <c r="F26024">
        <v>2010</v>
      </c>
      <c r="G26024" t="s">
        <v>503</v>
      </c>
      <c r="H26024">
        <v>1018.8284724</v>
      </c>
    </row>
    <row r="26025" spans="1:8">
      <c r="A26025" t="s">
        <v>438</v>
      </c>
      <c r="B26025">
        <v>3200</v>
      </c>
      <c r="C26025" t="s">
        <v>513</v>
      </c>
      <c r="D26025" t="s">
        <v>475</v>
      </c>
      <c r="E26025" t="s">
        <v>26</v>
      </c>
      <c r="F26025">
        <v>2009</v>
      </c>
      <c r="G26025" t="s">
        <v>503</v>
      </c>
      <c r="H26025">
        <v>4.1868000000000002E-2</v>
      </c>
    </row>
    <row r="26026" spans="1:8">
      <c r="A26026" t="s">
        <v>463</v>
      </c>
      <c r="B26026">
        <v>4210</v>
      </c>
      <c r="C26026" t="s">
        <v>450</v>
      </c>
      <c r="D26026" t="s">
        <v>475</v>
      </c>
      <c r="E26026" t="s">
        <v>37</v>
      </c>
      <c r="F26026">
        <v>2012</v>
      </c>
      <c r="G26026" t="s">
        <v>501</v>
      </c>
      <c r="H26026">
        <v>26.753651999999999</v>
      </c>
    </row>
    <row r="26027" spans="1:8">
      <c r="A26027" t="s">
        <v>461</v>
      </c>
      <c r="B26027">
        <v>4210</v>
      </c>
      <c r="C26027" t="s">
        <v>450</v>
      </c>
      <c r="D26027" t="s">
        <v>475</v>
      </c>
      <c r="E26027" t="s">
        <v>14</v>
      </c>
      <c r="F26027">
        <v>2012</v>
      </c>
      <c r="G26027" t="s">
        <v>501</v>
      </c>
      <c r="H26027">
        <v>2.5790687999999999</v>
      </c>
    </row>
    <row r="26028" spans="1:8">
      <c r="A26028" t="s">
        <v>429</v>
      </c>
      <c r="B26028">
        <v>5510</v>
      </c>
      <c r="C26028" t="s">
        <v>512</v>
      </c>
      <c r="D26028" t="s">
        <v>475</v>
      </c>
      <c r="E26028" t="s">
        <v>22</v>
      </c>
      <c r="F26028">
        <v>2014</v>
      </c>
      <c r="G26028" t="s">
        <v>483</v>
      </c>
      <c r="H26028">
        <v>1.4360724</v>
      </c>
    </row>
    <row r="26029" spans="1:8">
      <c r="A26029" t="s">
        <v>429</v>
      </c>
      <c r="B26029">
        <v>5510</v>
      </c>
      <c r="C26029" t="s">
        <v>512</v>
      </c>
      <c r="D26029" t="s">
        <v>475</v>
      </c>
      <c r="E26029" t="s">
        <v>24</v>
      </c>
      <c r="F26029">
        <v>2009</v>
      </c>
      <c r="G26029" t="s">
        <v>483</v>
      </c>
      <c r="H26029">
        <v>12.443169599999999</v>
      </c>
    </row>
    <row r="26030" spans="1:8">
      <c r="A26030" t="s">
        <v>429</v>
      </c>
      <c r="B26030">
        <v>5510</v>
      </c>
      <c r="C26030" t="s">
        <v>512</v>
      </c>
      <c r="D26030" t="s">
        <v>475</v>
      </c>
      <c r="E26030" t="s">
        <v>29</v>
      </c>
      <c r="F26030">
        <v>2011</v>
      </c>
      <c r="G26030" t="s">
        <v>483</v>
      </c>
      <c r="H26030">
        <v>433.04491080000003</v>
      </c>
    </row>
    <row r="26031" spans="1:8">
      <c r="A26031" t="s">
        <v>464</v>
      </c>
      <c r="B26031">
        <v>55432</v>
      </c>
      <c r="C26031" t="s">
        <v>536</v>
      </c>
      <c r="D26031" t="s">
        <v>475</v>
      </c>
      <c r="E26031" t="s">
        <v>24</v>
      </c>
      <c r="F26031">
        <v>2010</v>
      </c>
      <c r="G26031" t="s">
        <v>480</v>
      </c>
      <c r="H26031">
        <v>0.76199760000000005</v>
      </c>
    </row>
    <row r="26032" spans="1:8">
      <c r="A26032" t="s">
        <v>502</v>
      </c>
      <c r="B26032">
        <v>2116</v>
      </c>
      <c r="C26032" t="s">
        <v>535</v>
      </c>
      <c r="D26032" t="s">
        <v>475</v>
      </c>
      <c r="E26032" t="s">
        <v>30</v>
      </c>
      <c r="F26032">
        <v>2014</v>
      </c>
      <c r="G26032" t="s">
        <v>490</v>
      </c>
      <c r="H26032">
        <v>8.7922799999999995E-2</v>
      </c>
    </row>
    <row r="26033" spans="1:8">
      <c r="A26033" t="s">
        <v>464</v>
      </c>
      <c r="B26033">
        <v>2116</v>
      </c>
      <c r="C26033" t="s">
        <v>535</v>
      </c>
      <c r="D26033" t="s">
        <v>475</v>
      </c>
      <c r="E26033" t="s">
        <v>3</v>
      </c>
      <c r="F26033">
        <v>2010</v>
      </c>
      <c r="G26033" t="s">
        <v>490</v>
      </c>
      <c r="H26033">
        <v>55.437418800000003</v>
      </c>
    </row>
    <row r="26034" spans="1:8">
      <c r="A26034" t="s">
        <v>464</v>
      </c>
      <c r="B26034">
        <v>2116</v>
      </c>
      <c r="C26034" t="s">
        <v>535</v>
      </c>
      <c r="D26034" t="s">
        <v>475</v>
      </c>
      <c r="E26034" t="s">
        <v>14</v>
      </c>
      <c r="F26034">
        <v>2011</v>
      </c>
      <c r="G26034" t="s">
        <v>490</v>
      </c>
      <c r="H26034">
        <v>37.1829708</v>
      </c>
    </row>
    <row r="26035" spans="1:8">
      <c r="A26035" t="s">
        <v>464</v>
      </c>
      <c r="B26035">
        <v>2116</v>
      </c>
      <c r="C26035" t="s">
        <v>535</v>
      </c>
      <c r="D26035" t="s">
        <v>475</v>
      </c>
      <c r="E26035" t="s">
        <v>37</v>
      </c>
      <c r="F26035">
        <v>2012</v>
      </c>
      <c r="G26035" t="s">
        <v>490</v>
      </c>
      <c r="H26035">
        <v>153.3373632</v>
      </c>
    </row>
    <row r="26036" spans="1:8">
      <c r="A26036" t="s">
        <v>429</v>
      </c>
      <c r="B26036">
        <v>55432</v>
      </c>
      <c r="C26036" t="s">
        <v>536</v>
      </c>
      <c r="D26036" t="s">
        <v>475</v>
      </c>
      <c r="E26036" t="s">
        <v>24</v>
      </c>
      <c r="F26036">
        <v>2013</v>
      </c>
      <c r="G26036" t="s">
        <v>505</v>
      </c>
      <c r="H26036">
        <v>8.3736000000000005E-2</v>
      </c>
    </row>
    <row r="26037" spans="1:8">
      <c r="A26037" t="s">
        <v>464</v>
      </c>
      <c r="B26037">
        <v>2116</v>
      </c>
      <c r="C26037" t="s">
        <v>535</v>
      </c>
      <c r="D26037" t="s">
        <v>475</v>
      </c>
      <c r="E26037" t="s">
        <v>3</v>
      </c>
      <c r="F26037">
        <v>2014</v>
      </c>
      <c r="G26037" t="s">
        <v>480</v>
      </c>
      <c r="H26037">
        <v>53.277030000000003</v>
      </c>
    </row>
    <row r="26038" spans="1:8">
      <c r="A26038" t="s">
        <v>464</v>
      </c>
      <c r="B26038">
        <v>2116</v>
      </c>
      <c r="C26038" t="s">
        <v>535</v>
      </c>
      <c r="D26038" t="s">
        <v>475</v>
      </c>
      <c r="E26038" t="s">
        <v>34</v>
      </c>
      <c r="F26038">
        <v>2012</v>
      </c>
      <c r="G26038" t="s">
        <v>480</v>
      </c>
      <c r="H26038">
        <v>30.479904000000001</v>
      </c>
    </row>
    <row r="26039" spans="1:8">
      <c r="A26039" t="s">
        <v>464</v>
      </c>
      <c r="B26039">
        <v>2116</v>
      </c>
      <c r="C26039" t="s">
        <v>535</v>
      </c>
      <c r="D26039" t="s">
        <v>475</v>
      </c>
      <c r="E26039" t="s">
        <v>482</v>
      </c>
      <c r="F26039">
        <v>2014</v>
      </c>
      <c r="G26039" t="s">
        <v>480</v>
      </c>
      <c r="H26039">
        <v>277.63089480000002</v>
      </c>
    </row>
    <row r="26040" spans="1:8">
      <c r="A26040" t="s">
        <v>429</v>
      </c>
      <c r="B26040">
        <v>55432</v>
      </c>
      <c r="C26040" t="s">
        <v>536</v>
      </c>
      <c r="D26040" t="s">
        <v>475</v>
      </c>
      <c r="E26040" t="s">
        <v>24</v>
      </c>
      <c r="F26040">
        <v>2009</v>
      </c>
      <c r="G26040" t="s">
        <v>480</v>
      </c>
      <c r="H26040">
        <v>6.2801999999999997E-2</v>
      </c>
    </row>
    <row r="26041" spans="1:8">
      <c r="A26041" t="s">
        <v>429</v>
      </c>
      <c r="B26041">
        <v>55432</v>
      </c>
      <c r="C26041" t="s">
        <v>536</v>
      </c>
      <c r="D26041" t="s">
        <v>475</v>
      </c>
      <c r="E26041" t="s">
        <v>22</v>
      </c>
      <c r="F26041">
        <v>2014</v>
      </c>
      <c r="G26041" t="s">
        <v>480</v>
      </c>
      <c r="H26041">
        <v>0.49404239999999999</v>
      </c>
    </row>
    <row r="26042" spans="1:8">
      <c r="A26042" t="s">
        <v>429</v>
      </c>
      <c r="B26042">
        <v>55432</v>
      </c>
      <c r="C26042" t="s">
        <v>536</v>
      </c>
      <c r="D26042" t="s">
        <v>475</v>
      </c>
      <c r="E26042" t="s">
        <v>36</v>
      </c>
      <c r="F26042">
        <v>2010</v>
      </c>
      <c r="G26042" t="s">
        <v>480</v>
      </c>
      <c r="H26042">
        <v>0.70338239999999996</v>
      </c>
    </row>
    <row r="26043" spans="1:8">
      <c r="A26043" t="s">
        <v>462</v>
      </c>
      <c r="B26043">
        <v>2116</v>
      </c>
      <c r="C26043" t="s">
        <v>535</v>
      </c>
      <c r="D26043" t="s">
        <v>475</v>
      </c>
      <c r="E26043" t="s">
        <v>13</v>
      </c>
      <c r="F26043">
        <v>2014</v>
      </c>
      <c r="G26043" t="s">
        <v>490</v>
      </c>
      <c r="H26043">
        <v>59.125989599999997</v>
      </c>
    </row>
    <row r="26044" spans="1:8">
      <c r="A26044" t="s">
        <v>494</v>
      </c>
      <c r="B26044">
        <v>4230</v>
      </c>
      <c r="C26044" t="s">
        <v>451</v>
      </c>
      <c r="D26044" t="s">
        <v>475</v>
      </c>
      <c r="E26044" t="s">
        <v>12</v>
      </c>
      <c r="F26044">
        <v>2012</v>
      </c>
      <c r="G26044" t="s">
        <v>480</v>
      </c>
      <c r="H26044">
        <v>6.6779460000000004</v>
      </c>
    </row>
    <row r="26045" spans="1:8">
      <c r="A26045" t="s">
        <v>429</v>
      </c>
      <c r="B26045">
        <v>2116</v>
      </c>
      <c r="C26045" t="s">
        <v>535</v>
      </c>
      <c r="D26045" t="s">
        <v>475</v>
      </c>
      <c r="E26045" t="s">
        <v>30</v>
      </c>
      <c r="F26045">
        <v>2010</v>
      </c>
      <c r="G26045" t="s">
        <v>490</v>
      </c>
      <c r="H26045">
        <v>343.9916748</v>
      </c>
    </row>
    <row r="26046" spans="1:8">
      <c r="A26046" t="s">
        <v>464</v>
      </c>
      <c r="B26046">
        <v>2116</v>
      </c>
      <c r="C26046" t="s">
        <v>535</v>
      </c>
      <c r="D26046" t="s">
        <v>475</v>
      </c>
      <c r="E26046" t="s">
        <v>32</v>
      </c>
      <c r="F26046">
        <v>2013</v>
      </c>
      <c r="G26046" t="s">
        <v>490</v>
      </c>
      <c r="H26046">
        <v>2.5581347999999999</v>
      </c>
    </row>
    <row r="26047" spans="1:8">
      <c r="A26047" t="s">
        <v>462</v>
      </c>
      <c r="B26047">
        <v>2116</v>
      </c>
      <c r="C26047" t="s">
        <v>535</v>
      </c>
      <c r="D26047" t="s">
        <v>475</v>
      </c>
      <c r="E26047" t="s">
        <v>3</v>
      </c>
      <c r="F26047">
        <v>2011</v>
      </c>
      <c r="G26047" t="s">
        <v>490</v>
      </c>
      <c r="H26047">
        <v>51.916319999999999</v>
      </c>
    </row>
    <row r="26048" spans="1:8">
      <c r="A26048" t="s">
        <v>429</v>
      </c>
      <c r="B26048">
        <v>55432</v>
      </c>
      <c r="C26048" t="s">
        <v>536</v>
      </c>
      <c r="D26048" t="s">
        <v>475</v>
      </c>
      <c r="E26048" t="s">
        <v>5</v>
      </c>
      <c r="F26048">
        <v>2010</v>
      </c>
      <c r="G26048" t="s">
        <v>505</v>
      </c>
      <c r="H26048">
        <v>17.0779572</v>
      </c>
    </row>
    <row r="26049" spans="1:8">
      <c r="A26049" t="s">
        <v>429</v>
      </c>
      <c r="B26049">
        <v>55432</v>
      </c>
      <c r="C26049" t="s">
        <v>536</v>
      </c>
      <c r="D26049" t="s">
        <v>475</v>
      </c>
      <c r="E26049" t="s">
        <v>3</v>
      </c>
      <c r="F26049">
        <v>2012</v>
      </c>
      <c r="G26049" t="s">
        <v>505</v>
      </c>
      <c r="H26049">
        <v>9.5375303999999996</v>
      </c>
    </row>
    <row r="26050" spans="1:8">
      <c r="A26050" t="s">
        <v>429</v>
      </c>
      <c r="B26050">
        <v>55432</v>
      </c>
      <c r="C26050" t="s">
        <v>536</v>
      </c>
      <c r="D26050" t="s">
        <v>475</v>
      </c>
      <c r="E26050" t="s">
        <v>15</v>
      </c>
      <c r="F26050">
        <v>2013</v>
      </c>
      <c r="G26050" t="s">
        <v>505</v>
      </c>
      <c r="H26050">
        <v>49.492162800000003</v>
      </c>
    </row>
    <row r="26051" spans="1:8">
      <c r="A26051" t="s">
        <v>462</v>
      </c>
      <c r="B26051">
        <v>2116</v>
      </c>
      <c r="C26051" t="s">
        <v>535</v>
      </c>
      <c r="D26051" t="s">
        <v>475</v>
      </c>
      <c r="E26051" t="s">
        <v>15</v>
      </c>
      <c r="F26051">
        <v>2010</v>
      </c>
      <c r="G26051" t="s">
        <v>490</v>
      </c>
      <c r="H26051">
        <v>132.00561719999999</v>
      </c>
    </row>
    <row r="26052" spans="1:8">
      <c r="A26052" t="s">
        <v>429</v>
      </c>
      <c r="B26052">
        <v>2116</v>
      </c>
      <c r="C26052" t="s">
        <v>535</v>
      </c>
      <c r="D26052" t="s">
        <v>475</v>
      </c>
      <c r="E26052" t="s">
        <v>9</v>
      </c>
      <c r="F26052">
        <v>2011</v>
      </c>
      <c r="G26052" t="s">
        <v>490</v>
      </c>
      <c r="H26052">
        <v>148.29226919999999</v>
      </c>
    </row>
    <row r="26053" spans="1:8">
      <c r="A26053" t="s">
        <v>429</v>
      </c>
      <c r="B26053">
        <v>2116</v>
      </c>
      <c r="C26053" t="s">
        <v>535</v>
      </c>
      <c r="D26053" t="s">
        <v>475</v>
      </c>
      <c r="E26053" t="s">
        <v>482</v>
      </c>
      <c r="F26053">
        <v>2010</v>
      </c>
      <c r="G26053" t="s">
        <v>490</v>
      </c>
      <c r="H26053">
        <v>505.94547240000003</v>
      </c>
    </row>
    <row r="26054" spans="1:8">
      <c r="A26054" t="s">
        <v>464</v>
      </c>
      <c r="B26054">
        <v>2116</v>
      </c>
      <c r="C26054" t="s">
        <v>535</v>
      </c>
      <c r="D26054" t="s">
        <v>475</v>
      </c>
      <c r="E26054" t="s">
        <v>10</v>
      </c>
      <c r="F26054">
        <v>2011</v>
      </c>
      <c r="G26054" t="s">
        <v>490</v>
      </c>
      <c r="H26054">
        <v>254.5616268</v>
      </c>
    </row>
    <row r="26055" spans="1:8">
      <c r="A26055" t="s">
        <v>464</v>
      </c>
      <c r="B26055">
        <v>2116</v>
      </c>
      <c r="C26055" t="s">
        <v>535</v>
      </c>
      <c r="D26055" t="s">
        <v>475</v>
      </c>
      <c r="E26055" t="s">
        <v>9</v>
      </c>
      <c r="F26055">
        <v>2010</v>
      </c>
      <c r="G26055" t="s">
        <v>490</v>
      </c>
      <c r="H26055">
        <v>26.8666956</v>
      </c>
    </row>
    <row r="26056" spans="1:8">
      <c r="A26056" t="s">
        <v>464</v>
      </c>
      <c r="B26056">
        <v>2116</v>
      </c>
      <c r="C26056" t="s">
        <v>535</v>
      </c>
      <c r="D26056" t="s">
        <v>475</v>
      </c>
      <c r="E26056" t="s">
        <v>36</v>
      </c>
      <c r="F26056">
        <v>2011</v>
      </c>
      <c r="G26056" t="s">
        <v>490</v>
      </c>
      <c r="H26056">
        <v>72.9214956</v>
      </c>
    </row>
    <row r="26057" spans="1:8">
      <c r="A26057" t="s">
        <v>438</v>
      </c>
      <c r="B26057">
        <v>4230</v>
      </c>
      <c r="C26057" t="s">
        <v>451</v>
      </c>
      <c r="D26057" t="s">
        <v>475</v>
      </c>
      <c r="E26057" t="s">
        <v>9</v>
      </c>
      <c r="F26057">
        <v>2012</v>
      </c>
      <c r="G26057" t="s">
        <v>501</v>
      </c>
      <c r="H26057">
        <v>0.1172304</v>
      </c>
    </row>
    <row r="26058" spans="1:8">
      <c r="A26058" t="s">
        <v>429</v>
      </c>
      <c r="B26058">
        <v>55432</v>
      </c>
      <c r="C26058" t="s">
        <v>536</v>
      </c>
      <c r="D26058" t="s">
        <v>475</v>
      </c>
      <c r="E26058" t="s">
        <v>18</v>
      </c>
      <c r="F26058">
        <v>2012</v>
      </c>
      <c r="G26058" t="s">
        <v>505</v>
      </c>
      <c r="H26058">
        <v>1.821258</v>
      </c>
    </row>
    <row r="26059" spans="1:8">
      <c r="A26059" t="s">
        <v>429</v>
      </c>
      <c r="B26059">
        <v>55432</v>
      </c>
      <c r="C26059" t="s">
        <v>536</v>
      </c>
      <c r="D26059" t="s">
        <v>475</v>
      </c>
      <c r="E26059" t="s">
        <v>20</v>
      </c>
      <c r="F26059">
        <v>2011</v>
      </c>
      <c r="G26059" t="s">
        <v>505</v>
      </c>
      <c r="H26059">
        <v>35.294724000000002</v>
      </c>
    </row>
    <row r="26060" spans="1:8">
      <c r="A26060" t="s">
        <v>429</v>
      </c>
      <c r="B26060">
        <v>55432</v>
      </c>
      <c r="C26060" t="s">
        <v>536</v>
      </c>
      <c r="D26060" t="s">
        <v>475</v>
      </c>
      <c r="E26060" t="s">
        <v>37</v>
      </c>
      <c r="F26060">
        <v>2014</v>
      </c>
      <c r="G26060" t="s">
        <v>505</v>
      </c>
      <c r="H26060">
        <v>19.757509200000001</v>
      </c>
    </row>
    <row r="26061" spans="1:8">
      <c r="A26061" t="s">
        <v>464</v>
      </c>
      <c r="B26061">
        <v>55432</v>
      </c>
      <c r="C26061" t="s">
        <v>536</v>
      </c>
      <c r="D26061" t="s">
        <v>475</v>
      </c>
      <c r="E26061" t="s">
        <v>24</v>
      </c>
      <c r="F26061">
        <v>2014</v>
      </c>
      <c r="G26061" t="s">
        <v>505</v>
      </c>
      <c r="H26061">
        <v>2.0473452000000001</v>
      </c>
    </row>
    <row r="26062" spans="1:8">
      <c r="A26062" t="s">
        <v>464</v>
      </c>
      <c r="B26062">
        <v>55432</v>
      </c>
      <c r="C26062" t="s">
        <v>536</v>
      </c>
      <c r="D26062" t="s">
        <v>475</v>
      </c>
      <c r="E26062" t="s">
        <v>28</v>
      </c>
      <c r="F26062">
        <v>2012</v>
      </c>
      <c r="G26062" t="s">
        <v>505</v>
      </c>
      <c r="H26062">
        <v>4.3249643999999998</v>
      </c>
    </row>
    <row r="26063" spans="1:8">
      <c r="A26063" t="s">
        <v>461</v>
      </c>
      <c r="B26063">
        <v>2116</v>
      </c>
      <c r="C26063" t="s">
        <v>535</v>
      </c>
      <c r="D26063" t="s">
        <v>475</v>
      </c>
      <c r="E26063" t="s">
        <v>30</v>
      </c>
      <c r="F26063">
        <v>2013</v>
      </c>
      <c r="G26063" t="s">
        <v>480</v>
      </c>
      <c r="H26063">
        <v>1.5281819999999999</v>
      </c>
    </row>
    <row r="26064" spans="1:8">
      <c r="A26064" t="s">
        <v>429</v>
      </c>
      <c r="B26064">
        <v>2116</v>
      </c>
      <c r="C26064" t="s">
        <v>535</v>
      </c>
      <c r="D26064" t="s">
        <v>475</v>
      </c>
      <c r="E26064" t="s">
        <v>10</v>
      </c>
      <c r="F26064">
        <v>2013</v>
      </c>
      <c r="G26064" t="s">
        <v>480</v>
      </c>
      <c r="H26064">
        <v>137.92575239999999</v>
      </c>
    </row>
    <row r="26065" spans="1:8">
      <c r="A26065" t="s">
        <v>464</v>
      </c>
      <c r="B26065">
        <v>2116</v>
      </c>
      <c r="C26065" t="s">
        <v>535</v>
      </c>
      <c r="D26065" t="s">
        <v>475</v>
      </c>
      <c r="E26065" t="s">
        <v>10</v>
      </c>
      <c r="F26065">
        <v>2009</v>
      </c>
      <c r="G26065" t="s">
        <v>480</v>
      </c>
      <c r="H26065">
        <v>186.99086159999999</v>
      </c>
    </row>
    <row r="26066" spans="1:8">
      <c r="A26066" t="s">
        <v>464</v>
      </c>
      <c r="B26066">
        <v>2116</v>
      </c>
      <c r="C26066" t="s">
        <v>535</v>
      </c>
      <c r="D26066" t="s">
        <v>475</v>
      </c>
      <c r="E26066" t="s">
        <v>15</v>
      </c>
      <c r="F26066">
        <v>2009</v>
      </c>
      <c r="G26066" t="s">
        <v>480</v>
      </c>
      <c r="H26066">
        <v>109.2210516</v>
      </c>
    </row>
    <row r="26067" spans="1:8">
      <c r="A26067" t="s">
        <v>464</v>
      </c>
      <c r="B26067">
        <v>2116</v>
      </c>
      <c r="C26067" t="s">
        <v>535</v>
      </c>
      <c r="D26067" t="s">
        <v>475</v>
      </c>
      <c r="E26067" t="s">
        <v>20</v>
      </c>
      <c r="F26067">
        <v>2013</v>
      </c>
      <c r="G26067" t="s">
        <v>480</v>
      </c>
      <c r="H26067">
        <v>89.296070400000005</v>
      </c>
    </row>
    <row r="26068" spans="1:8">
      <c r="A26068" t="s">
        <v>464</v>
      </c>
      <c r="B26068">
        <v>2116</v>
      </c>
      <c r="C26068" t="s">
        <v>535</v>
      </c>
      <c r="D26068" t="s">
        <v>475</v>
      </c>
      <c r="E26068" t="s">
        <v>17</v>
      </c>
      <c r="F26068">
        <v>2013</v>
      </c>
      <c r="G26068" t="s">
        <v>480</v>
      </c>
      <c r="H26068">
        <v>37.974276000000003</v>
      </c>
    </row>
    <row r="26069" spans="1:8">
      <c r="A26069" t="s">
        <v>464</v>
      </c>
      <c r="B26069">
        <v>2116</v>
      </c>
      <c r="C26069" t="s">
        <v>535</v>
      </c>
      <c r="D26069" t="s">
        <v>475</v>
      </c>
      <c r="E26069" t="s">
        <v>28</v>
      </c>
      <c r="F26069">
        <v>2013</v>
      </c>
      <c r="G26069" t="s">
        <v>480</v>
      </c>
      <c r="H26069">
        <v>119.0432844</v>
      </c>
    </row>
    <row r="26070" spans="1:8">
      <c r="A26070" t="s">
        <v>464</v>
      </c>
      <c r="B26070">
        <v>2116</v>
      </c>
      <c r="C26070" t="s">
        <v>535</v>
      </c>
      <c r="D26070" t="s">
        <v>475</v>
      </c>
      <c r="E26070" t="s">
        <v>36</v>
      </c>
      <c r="F26070">
        <v>2014</v>
      </c>
      <c r="G26070" t="s">
        <v>480</v>
      </c>
      <c r="H26070">
        <v>79.515705600000004</v>
      </c>
    </row>
    <row r="26071" spans="1:8">
      <c r="A26071" t="s">
        <v>462</v>
      </c>
      <c r="B26071">
        <v>2116</v>
      </c>
      <c r="C26071" t="s">
        <v>535</v>
      </c>
      <c r="D26071" t="s">
        <v>475</v>
      </c>
      <c r="E26071" t="s">
        <v>15</v>
      </c>
      <c r="F26071">
        <v>2010</v>
      </c>
      <c r="G26071" t="s">
        <v>480</v>
      </c>
      <c r="H26071">
        <v>132.00561719999999</v>
      </c>
    </row>
    <row r="26072" spans="1:8">
      <c r="A26072" t="s">
        <v>462</v>
      </c>
      <c r="B26072">
        <v>2116</v>
      </c>
      <c r="C26072" t="s">
        <v>535</v>
      </c>
      <c r="D26072" t="s">
        <v>475</v>
      </c>
      <c r="E26072" t="s">
        <v>482</v>
      </c>
      <c r="F26072">
        <v>2009</v>
      </c>
      <c r="G26072" t="s">
        <v>480</v>
      </c>
      <c r="H26072">
        <v>708.54891120000002</v>
      </c>
    </row>
    <row r="26073" spans="1:8">
      <c r="A26073" t="s">
        <v>438</v>
      </c>
      <c r="B26073">
        <v>4230</v>
      </c>
      <c r="C26073" t="s">
        <v>451</v>
      </c>
      <c r="D26073" t="s">
        <v>475</v>
      </c>
      <c r="E26073" t="s">
        <v>9</v>
      </c>
      <c r="F26073">
        <v>2009</v>
      </c>
      <c r="G26073" t="s">
        <v>480</v>
      </c>
      <c r="H26073">
        <v>8.3736000000000005E-2</v>
      </c>
    </row>
    <row r="26074" spans="1:8">
      <c r="A26074" t="s">
        <v>429</v>
      </c>
      <c r="B26074">
        <v>55432</v>
      </c>
      <c r="C26074" t="s">
        <v>536</v>
      </c>
      <c r="D26074" t="s">
        <v>475</v>
      </c>
      <c r="E26074" t="s">
        <v>9</v>
      </c>
      <c r="F26074">
        <v>2010</v>
      </c>
      <c r="G26074" t="s">
        <v>480</v>
      </c>
      <c r="H26074">
        <v>1.7500823999999999</v>
      </c>
    </row>
    <row r="26075" spans="1:8">
      <c r="A26075" t="s">
        <v>429</v>
      </c>
      <c r="B26075">
        <v>55432</v>
      </c>
      <c r="C26075" t="s">
        <v>536</v>
      </c>
      <c r="D26075" t="s">
        <v>475</v>
      </c>
      <c r="E26075" t="s">
        <v>14</v>
      </c>
      <c r="F26075">
        <v>2010</v>
      </c>
      <c r="G26075" t="s">
        <v>480</v>
      </c>
      <c r="H26075">
        <v>4.3333380000000004</v>
      </c>
    </row>
    <row r="26076" spans="1:8">
      <c r="A26076" t="s">
        <v>429</v>
      </c>
      <c r="B26076">
        <v>55432</v>
      </c>
      <c r="C26076" t="s">
        <v>536</v>
      </c>
      <c r="D26076" t="s">
        <v>475</v>
      </c>
      <c r="E26076" t="s">
        <v>37</v>
      </c>
      <c r="F26076">
        <v>2013</v>
      </c>
      <c r="G26076" t="s">
        <v>480</v>
      </c>
      <c r="H26076">
        <v>18.258634799999999</v>
      </c>
    </row>
    <row r="26077" spans="1:8">
      <c r="A26077" t="s">
        <v>464</v>
      </c>
      <c r="B26077">
        <v>55432</v>
      </c>
      <c r="C26077" t="s">
        <v>536</v>
      </c>
      <c r="D26077" t="s">
        <v>475</v>
      </c>
      <c r="E26077" t="s">
        <v>28</v>
      </c>
      <c r="F26077">
        <v>2013</v>
      </c>
      <c r="G26077" t="s">
        <v>480</v>
      </c>
      <c r="H26077">
        <v>7.1091863999999996</v>
      </c>
    </row>
    <row r="26078" spans="1:8">
      <c r="A26078" t="s">
        <v>464</v>
      </c>
      <c r="B26078">
        <v>2116</v>
      </c>
      <c r="C26078" t="s">
        <v>535</v>
      </c>
      <c r="D26078" t="s">
        <v>475</v>
      </c>
      <c r="E26078" t="s">
        <v>34</v>
      </c>
      <c r="F26078">
        <v>2014</v>
      </c>
      <c r="G26078" t="s">
        <v>490</v>
      </c>
      <c r="H26078">
        <v>46.259953199999998</v>
      </c>
    </row>
    <row r="26079" spans="1:8">
      <c r="A26079" t="s">
        <v>464</v>
      </c>
      <c r="B26079">
        <v>2116</v>
      </c>
      <c r="C26079" t="s">
        <v>535</v>
      </c>
      <c r="D26079" t="s">
        <v>475</v>
      </c>
      <c r="E26079" t="s">
        <v>482</v>
      </c>
      <c r="F26079">
        <v>2014</v>
      </c>
      <c r="G26079" t="s">
        <v>490</v>
      </c>
      <c r="H26079">
        <v>277.63089480000002</v>
      </c>
    </row>
    <row r="26080" spans="1:8">
      <c r="A26080" t="s">
        <v>494</v>
      </c>
      <c r="B26080">
        <v>4230</v>
      </c>
      <c r="C26080" t="s">
        <v>451</v>
      </c>
      <c r="D26080" t="s">
        <v>475</v>
      </c>
      <c r="E26080" t="s">
        <v>482</v>
      </c>
      <c r="F26080">
        <v>2010</v>
      </c>
      <c r="G26080" t="s">
        <v>501</v>
      </c>
      <c r="H26080">
        <v>1.3774572</v>
      </c>
    </row>
    <row r="26081" spans="1:8">
      <c r="A26081" t="s">
        <v>429</v>
      </c>
      <c r="B26081">
        <v>55432</v>
      </c>
      <c r="C26081" t="s">
        <v>536</v>
      </c>
      <c r="D26081" t="s">
        <v>475</v>
      </c>
      <c r="E26081" t="s">
        <v>23</v>
      </c>
      <c r="F26081">
        <v>2011</v>
      </c>
      <c r="G26081" t="s">
        <v>505</v>
      </c>
      <c r="H26081">
        <v>0.76199760000000005</v>
      </c>
    </row>
    <row r="26082" spans="1:8">
      <c r="A26082" t="s">
        <v>429</v>
      </c>
      <c r="B26082">
        <v>55432</v>
      </c>
      <c r="C26082" t="s">
        <v>536</v>
      </c>
      <c r="D26082" t="s">
        <v>475</v>
      </c>
      <c r="E26082" t="s">
        <v>28</v>
      </c>
      <c r="F26082">
        <v>2012</v>
      </c>
      <c r="G26082" t="s">
        <v>505</v>
      </c>
      <c r="H26082">
        <v>28.097614799999999</v>
      </c>
    </row>
    <row r="26083" spans="1:8">
      <c r="A26083" t="s">
        <v>464</v>
      </c>
      <c r="B26083">
        <v>2116</v>
      </c>
      <c r="C26083" t="s">
        <v>535</v>
      </c>
      <c r="D26083" t="s">
        <v>475</v>
      </c>
      <c r="E26083" t="s">
        <v>37</v>
      </c>
      <c r="F26083">
        <v>2010</v>
      </c>
      <c r="G26083" t="s">
        <v>480</v>
      </c>
      <c r="H26083">
        <v>202.41084599999999</v>
      </c>
    </row>
    <row r="26084" spans="1:8">
      <c r="A26084" t="s">
        <v>462</v>
      </c>
      <c r="B26084">
        <v>2116</v>
      </c>
      <c r="C26084" t="s">
        <v>535</v>
      </c>
      <c r="D26084" t="s">
        <v>475</v>
      </c>
      <c r="E26084" t="s">
        <v>5</v>
      </c>
      <c r="F26084">
        <v>2011</v>
      </c>
      <c r="G26084" t="s">
        <v>480</v>
      </c>
      <c r="H26084">
        <v>75.467070000000007</v>
      </c>
    </row>
    <row r="26085" spans="1:8">
      <c r="A26085" t="s">
        <v>494</v>
      </c>
      <c r="B26085">
        <v>4230</v>
      </c>
      <c r="C26085" t="s">
        <v>451</v>
      </c>
      <c r="D26085" t="s">
        <v>475</v>
      </c>
      <c r="E26085" t="s">
        <v>482</v>
      </c>
      <c r="F26085">
        <v>2014</v>
      </c>
      <c r="G26085" t="s">
        <v>480</v>
      </c>
      <c r="H26085">
        <v>0.7368768</v>
      </c>
    </row>
    <row r="26086" spans="1:8">
      <c r="A26086" t="s">
        <v>429</v>
      </c>
      <c r="B26086">
        <v>2116</v>
      </c>
      <c r="C26086" t="s">
        <v>535</v>
      </c>
      <c r="D26086" t="s">
        <v>475</v>
      </c>
      <c r="E26086" t="s">
        <v>479</v>
      </c>
      <c r="F26086">
        <v>2012</v>
      </c>
      <c r="G26086" t="s">
        <v>480</v>
      </c>
      <c r="H26086">
        <v>27.858967199999999</v>
      </c>
    </row>
    <row r="26087" spans="1:8">
      <c r="A26087" t="s">
        <v>429</v>
      </c>
      <c r="B26087">
        <v>2116</v>
      </c>
      <c r="C26087" t="s">
        <v>535</v>
      </c>
      <c r="D26087" t="s">
        <v>475</v>
      </c>
      <c r="E26087" t="s">
        <v>479</v>
      </c>
      <c r="F26087">
        <v>2014</v>
      </c>
      <c r="G26087" t="s">
        <v>490</v>
      </c>
      <c r="H26087">
        <v>23.831265599999998</v>
      </c>
    </row>
    <row r="26088" spans="1:8">
      <c r="A26088" t="s">
        <v>494</v>
      </c>
      <c r="B26088">
        <v>4230</v>
      </c>
      <c r="C26088" t="s">
        <v>451</v>
      </c>
      <c r="D26088" t="s">
        <v>475</v>
      </c>
      <c r="E26088" t="s">
        <v>9</v>
      </c>
      <c r="F26088">
        <v>2010</v>
      </c>
      <c r="G26088" t="s">
        <v>501</v>
      </c>
      <c r="H26088">
        <v>15.951708</v>
      </c>
    </row>
    <row r="26089" spans="1:8">
      <c r="A26089" t="s">
        <v>494</v>
      </c>
      <c r="B26089">
        <v>4230</v>
      </c>
      <c r="C26089" t="s">
        <v>451</v>
      </c>
      <c r="D26089" t="s">
        <v>475</v>
      </c>
      <c r="E26089" t="s">
        <v>9</v>
      </c>
      <c r="F26089">
        <v>2014</v>
      </c>
      <c r="G26089" t="s">
        <v>480</v>
      </c>
      <c r="H26089">
        <v>15.5204676</v>
      </c>
    </row>
    <row r="26090" spans="1:8">
      <c r="A26090" t="s">
        <v>462</v>
      </c>
      <c r="B26090">
        <v>2116</v>
      </c>
      <c r="C26090" t="s">
        <v>535</v>
      </c>
      <c r="D26090" t="s">
        <v>475</v>
      </c>
      <c r="E26090" t="s">
        <v>17</v>
      </c>
      <c r="F26090">
        <v>2012</v>
      </c>
      <c r="G26090" t="s">
        <v>490</v>
      </c>
      <c r="H26090">
        <v>42.269932799999999</v>
      </c>
    </row>
    <row r="26091" spans="1:8">
      <c r="A26091" t="s">
        <v>495</v>
      </c>
      <c r="B26091">
        <v>4230</v>
      </c>
      <c r="C26091" t="s">
        <v>451</v>
      </c>
      <c r="D26091" t="s">
        <v>475</v>
      </c>
      <c r="E26091" t="s">
        <v>30</v>
      </c>
      <c r="F26091">
        <v>2011</v>
      </c>
      <c r="G26091" t="s">
        <v>501</v>
      </c>
      <c r="H26091">
        <v>8.3736000000000001E-3</v>
      </c>
    </row>
    <row r="26092" spans="1:8">
      <c r="A26092" t="s">
        <v>429</v>
      </c>
      <c r="B26092">
        <v>2116</v>
      </c>
      <c r="C26092" t="s">
        <v>535</v>
      </c>
      <c r="D26092" t="s">
        <v>475</v>
      </c>
      <c r="E26092" t="s">
        <v>482</v>
      </c>
      <c r="F26092">
        <v>2010</v>
      </c>
      <c r="G26092" t="s">
        <v>480</v>
      </c>
      <c r="H26092">
        <v>505.94547240000003</v>
      </c>
    </row>
    <row r="26093" spans="1:8">
      <c r="A26093" t="s">
        <v>462</v>
      </c>
      <c r="B26093">
        <v>2116</v>
      </c>
      <c r="C26093" t="s">
        <v>535</v>
      </c>
      <c r="D26093" t="s">
        <v>475</v>
      </c>
      <c r="E26093" t="s">
        <v>14</v>
      </c>
      <c r="F26093">
        <v>2012</v>
      </c>
      <c r="G26093" t="s">
        <v>480</v>
      </c>
      <c r="H26093">
        <v>36.069282000000001</v>
      </c>
    </row>
    <row r="26094" spans="1:8">
      <c r="A26094" t="s">
        <v>462</v>
      </c>
      <c r="B26094">
        <v>2100</v>
      </c>
      <c r="C26094" t="s">
        <v>509</v>
      </c>
      <c r="D26094" t="s">
        <v>475</v>
      </c>
      <c r="E26094" t="s">
        <v>20</v>
      </c>
      <c r="F26094">
        <v>2011</v>
      </c>
      <c r="G26094" t="s">
        <v>490</v>
      </c>
      <c r="H26094">
        <v>173.19954240000001</v>
      </c>
    </row>
    <row r="26095" spans="1:8">
      <c r="A26095" t="s">
        <v>462</v>
      </c>
      <c r="B26095">
        <v>2100</v>
      </c>
      <c r="C26095" t="s">
        <v>509</v>
      </c>
      <c r="D26095" t="s">
        <v>475</v>
      </c>
      <c r="E26095" t="s">
        <v>36</v>
      </c>
      <c r="F26095">
        <v>2013</v>
      </c>
      <c r="G26095" t="s">
        <v>490</v>
      </c>
      <c r="H26095">
        <v>58.506343200000003</v>
      </c>
    </row>
    <row r="26096" spans="1:8">
      <c r="A26096" t="s">
        <v>462</v>
      </c>
      <c r="B26096">
        <v>2100</v>
      </c>
      <c r="C26096" t="s">
        <v>509</v>
      </c>
      <c r="D26096" t="s">
        <v>475</v>
      </c>
      <c r="E26096" t="s">
        <v>482</v>
      </c>
      <c r="F26096">
        <v>2009</v>
      </c>
      <c r="G26096" t="s">
        <v>490</v>
      </c>
      <c r="H26096">
        <v>724.19498280000005</v>
      </c>
    </row>
    <row r="26097" spans="1:8">
      <c r="A26097" t="s">
        <v>498</v>
      </c>
      <c r="B26097">
        <v>2100</v>
      </c>
      <c r="C26097" t="s">
        <v>509</v>
      </c>
      <c r="D26097" t="s">
        <v>475</v>
      </c>
      <c r="E26097" t="s">
        <v>17</v>
      </c>
      <c r="F26097">
        <v>2011</v>
      </c>
      <c r="G26097" t="s">
        <v>490</v>
      </c>
      <c r="H26097">
        <v>0.146538</v>
      </c>
    </row>
    <row r="26098" spans="1:8">
      <c r="A26098" t="s">
        <v>507</v>
      </c>
      <c r="B26098">
        <v>2100</v>
      </c>
      <c r="C26098" t="s">
        <v>509</v>
      </c>
      <c r="D26098" t="s">
        <v>475</v>
      </c>
      <c r="E26098" t="s">
        <v>17</v>
      </c>
      <c r="F26098">
        <v>2011</v>
      </c>
      <c r="G26098" t="s">
        <v>490</v>
      </c>
      <c r="H26098">
        <v>2.93076E-2</v>
      </c>
    </row>
    <row r="26099" spans="1:8">
      <c r="A26099" t="s">
        <v>461</v>
      </c>
      <c r="B26099">
        <v>2100</v>
      </c>
      <c r="C26099" t="s">
        <v>509</v>
      </c>
      <c r="D26099" t="s">
        <v>475</v>
      </c>
      <c r="E26099" t="s">
        <v>20</v>
      </c>
      <c r="F26099">
        <v>2011</v>
      </c>
      <c r="G26099" t="s">
        <v>490</v>
      </c>
      <c r="H26099">
        <v>1.8589392</v>
      </c>
    </row>
    <row r="26100" spans="1:8">
      <c r="A26100" t="s">
        <v>461</v>
      </c>
      <c r="B26100">
        <v>2100</v>
      </c>
      <c r="C26100" t="s">
        <v>509</v>
      </c>
      <c r="D26100" t="s">
        <v>475</v>
      </c>
      <c r="E26100" t="s">
        <v>30</v>
      </c>
      <c r="F26100">
        <v>2011</v>
      </c>
      <c r="G26100" t="s">
        <v>490</v>
      </c>
      <c r="H26100">
        <v>1.9761696</v>
      </c>
    </row>
    <row r="26101" spans="1:8">
      <c r="A26101" t="s">
        <v>429</v>
      </c>
      <c r="B26101">
        <v>2118</v>
      </c>
      <c r="C26101" t="s">
        <v>440</v>
      </c>
      <c r="D26101" t="s">
        <v>475</v>
      </c>
      <c r="E26101" t="s">
        <v>32</v>
      </c>
      <c r="F26101">
        <v>2013</v>
      </c>
      <c r="G26101" t="s">
        <v>490</v>
      </c>
      <c r="H26101">
        <v>1.0173924000000001</v>
      </c>
    </row>
    <row r="26102" spans="1:8">
      <c r="A26102" t="s">
        <v>464</v>
      </c>
      <c r="B26102">
        <v>2121</v>
      </c>
      <c r="C26102" t="s">
        <v>441</v>
      </c>
      <c r="D26102" t="s">
        <v>475</v>
      </c>
      <c r="E26102" t="s">
        <v>9</v>
      </c>
      <c r="F26102">
        <v>2009</v>
      </c>
      <c r="G26102" t="s">
        <v>490</v>
      </c>
      <c r="H26102">
        <v>15.2776332</v>
      </c>
    </row>
    <row r="26103" spans="1:8">
      <c r="A26103" t="s">
        <v>464</v>
      </c>
      <c r="B26103">
        <v>2121</v>
      </c>
      <c r="C26103" t="s">
        <v>441</v>
      </c>
      <c r="D26103" t="s">
        <v>475</v>
      </c>
      <c r="E26103" t="s">
        <v>16</v>
      </c>
      <c r="F26103">
        <v>2014</v>
      </c>
      <c r="G26103" t="s">
        <v>490</v>
      </c>
      <c r="H26103">
        <v>0.79967880000000002</v>
      </c>
    </row>
    <row r="26104" spans="1:8">
      <c r="A26104" t="s">
        <v>464</v>
      </c>
      <c r="B26104">
        <v>2121</v>
      </c>
      <c r="C26104" t="s">
        <v>441</v>
      </c>
      <c r="D26104" t="s">
        <v>475</v>
      </c>
      <c r="E26104" t="s">
        <v>24</v>
      </c>
      <c r="F26104">
        <v>2009</v>
      </c>
      <c r="G26104" t="s">
        <v>490</v>
      </c>
      <c r="H26104">
        <v>0.14235120000000001</v>
      </c>
    </row>
    <row r="26105" spans="1:8">
      <c r="A26105" t="s">
        <v>464</v>
      </c>
      <c r="B26105">
        <v>2121</v>
      </c>
      <c r="C26105" t="s">
        <v>441</v>
      </c>
      <c r="D26105" t="s">
        <v>475</v>
      </c>
      <c r="E26105" t="s">
        <v>20</v>
      </c>
      <c r="F26105">
        <v>2014</v>
      </c>
      <c r="G26105" t="s">
        <v>490</v>
      </c>
      <c r="H26105">
        <v>34.629022800000001</v>
      </c>
    </row>
    <row r="26106" spans="1:8">
      <c r="A26106" t="s">
        <v>464</v>
      </c>
      <c r="B26106">
        <v>2121</v>
      </c>
      <c r="C26106" t="s">
        <v>441</v>
      </c>
      <c r="D26106" t="s">
        <v>475</v>
      </c>
      <c r="E26106" t="s">
        <v>22</v>
      </c>
      <c r="F26106">
        <v>2014</v>
      </c>
      <c r="G26106" t="s">
        <v>490</v>
      </c>
      <c r="H26106">
        <v>0.48566880000000001</v>
      </c>
    </row>
    <row r="26107" spans="1:8">
      <c r="A26107" t="s">
        <v>429</v>
      </c>
      <c r="B26107">
        <v>2410</v>
      </c>
      <c r="C26107" t="s">
        <v>445</v>
      </c>
      <c r="D26107" t="s">
        <v>475</v>
      </c>
      <c r="E26107" t="s">
        <v>12</v>
      </c>
      <c r="F26107">
        <v>2011</v>
      </c>
      <c r="G26107" t="s">
        <v>490</v>
      </c>
      <c r="H26107">
        <v>166.73093639999999</v>
      </c>
    </row>
    <row r="26108" spans="1:8">
      <c r="A26108" t="s">
        <v>429</v>
      </c>
      <c r="B26108">
        <v>3193</v>
      </c>
      <c r="C26108" t="s">
        <v>548</v>
      </c>
      <c r="D26108" t="s">
        <v>475</v>
      </c>
      <c r="E26108" t="s">
        <v>37</v>
      </c>
      <c r="F26108">
        <v>2013</v>
      </c>
      <c r="G26108" t="s">
        <v>503</v>
      </c>
      <c r="H26108">
        <v>1.0634471999999999</v>
      </c>
    </row>
    <row r="26109" spans="1:8">
      <c r="A26109" t="s">
        <v>464</v>
      </c>
      <c r="B26109">
        <v>3193</v>
      </c>
      <c r="C26109" t="s">
        <v>548</v>
      </c>
      <c r="D26109" t="s">
        <v>475</v>
      </c>
      <c r="E26109" t="s">
        <v>24</v>
      </c>
      <c r="F26109">
        <v>2014</v>
      </c>
      <c r="G26109" t="s">
        <v>503</v>
      </c>
      <c r="H26109">
        <v>8.3736000000000005E-2</v>
      </c>
    </row>
    <row r="26110" spans="1:8">
      <c r="A26110" t="s">
        <v>464</v>
      </c>
      <c r="B26110">
        <v>3286</v>
      </c>
      <c r="C26110" t="s">
        <v>511</v>
      </c>
      <c r="D26110" t="s">
        <v>475</v>
      </c>
      <c r="E26110" t="s">
        <v>16</v>
      </c>
      <c r="F26110">
        <v>2013</v>
      </c>
      <c r="G26110" t="s">
        <v>503</v>
      </c>
      <c r="H26110">
        <v>0.20096639999999999</v>
      </c>
    </row>
    <row r="26111" spans="1:8">
      <c r="A26111" t="s">
        <v>464</v>
      </c>
      <c r="B26111">
        <v>3286</v>
      </c>
      <c r="C26111" t="s">
        <v>511</v>
      </c>
      <c r="D26111" t="s">
        <v>475</v>
      </c>
      <c r="E26111" t="s">
        <v>36</v>
      </c>
      <c r="F26111">
        <v>2013</v>
      </c>
      <c r="G26111" t="s">
        <v>503</v>
      </c>
      <c r="H26111">
        <v>0.1716588</v>
      </c>
    </row>
    <row r="26112" spans="1:8">
      <c r="A26112" t="s">
        <v>429</v>
      </c>
      <c r="B26112">
        <v>5540</v>
      </c>
      <c r="C26112" t="s">
        <v>510</v>
      </c>
      <c r="D26112" t="s">
        <v>475</v>
      </c>
      <c r="E26112" t="s">
        <v>11</v>
      </c>
      <c r="F26112">
        <v>2010</v>
      </c>
      <c r="G26112" t="s">
        <v>483</v>
      </c>
      <c r="H26112">
        <v>101.26194479999999</v>
      </c>
    </row>
    <row r="26113" spans="1:8">
      <c r="A26113" t="s">
        <v>429</v>
      </c>
      <c r="B26113">
        <v>5540</v>
      </c>
      <c r="C26113" t="s">
        <v>510</v>
      </c>
      <c r="D26113" t="s">
        <v>475</v>
      </c>
      <c r="E26113" t="s">
        <v>6</v>
      </c>
      <c r="F26113">
        <v>2010</v>
      </c>
      <c r="G26113" t="s">
        <v>483</v>
      </c>
      <c r="H26113">
        <v>40.452861599999999</v>
      </c>
    </row>
    <row r="26114" spans="1:8">
      <c r="A26114" t="s">
        <v>429</v>
      </c>
      <c r="B26114">
        <v>5540</v>
      </c>
      <c r="C26114" t="s">
        <v>510</v>
      </c>
      <c r="D26114" t="s">
        <v>475</v>
      </c>
      <c r="E26114" t="s">
        <v>343</v>
      </c>
      <c r="F26114">
        <v>2011</v>
      </c>
      <c r="G26114" t="s">
        <v>483</v>
      </c>
      <c r="H26114">
        <v>46.494413999999999</v>
      </c>
    </row>
    <row r="26115" spans="1:8">
      <c r="A26115" t="s">
        <v>429</v>
      </c>
      <c r="B26115">
        <v>5540</v>
      </c>
      <c r="C26115" t="s">
        <v>510</v>
      </c>
      <c r="D26115" t="s">
        <v>475</v>
      </c>
      <c r="E26115" t="s">
        <v>18</v>
      </c>
      <c r="F26115">
        <v>2012</v>
      </c>
      <c r="G26115" t="s">
        <v>483</v>
      </c>
      <c r="H26115">
        <v>12.6776304</v>
      </c>
    </row>
    <row r="26116" spans="1:8">
      <c r="A26116" t="s">
        <v>429</v>
      </c>
      <c r="B26116">
        <v>5540</v>
      </c>
      <c r="C26116" t="s">
        <v>510</v>
      </c>
      <c r="D26116" t="s">
        <v>475</v>
      </c>
      <c r="E26116" t="s">
        <v>20</v>
      </c>
      <c r="F26116">
        <v>2012</v>
      </c>
      <c r="G26116" t="s">
        <v>483</v>
      </c>
      <c r="H26116">
        <v>402.15470040000002</v>
      </c>
    </row>
    <row r="26117" spans="1:8">
      <c r="A26117" t="s">
        <v>429</v>
      </c>
      <c r="B26117">
        <v>5540</v>
      </c>
      <c r="C26117" t="s">
        <v>510</v>
      </c>
      <c r="D26117" t="s">
        <v>475</v>
      </c>
      <c r="E26117" t="s">
        <v>19</v>
      </c>
      <c r="F26117">
        <v>2012</v>
      </c>
      <c r="G26117" t="s">
        <v>483</v>
      </c>
      <c r="H26117">
        <v>7.5362399999999996E-2</v>
      </c>
    </row>
    <row r="26118" spans="1:8">
      <c r="A26118" t="s">
        <v>464</v>
      </c>
      <c r="B26118">
        <v>5540</v>
      </c>
      <c r="C26118" t="s">
        <v>510</v>
      </c>
      <c r="D26118" t="s">
        <v>475</v>
      </c>
      <c r="E26118" t="s">
        <v>18</v>
      </c>
      <c r="F26118">
        <v>2011</v>
      </c>
      <c r="G26118" t="s">
        <v>483</v>
      </c>
      <c r="H26118">
        <v>1.9175544</v>
      </c>
    </row>
    <row r="26119" spans="1:8">
      <c r="A26119" t="s">
        <v>464</v>
      </c>
      <c r="B26119">
        <v>5540</v>
      </c>
      <c r="C26119" t="s">
        <v>510</v>
      </c>
      <c r="D26119" t="s">
        <v>475</v>
      </c>
      <c r="E26119" t="s">
        <v>17</v>
      </c>
      <c r="F26119">
        <v>2013</v>
      </c>
      <c r="G26119" t="s">
        <v>483</v>
      </c>
      <c r="H26119">
        <v>5.0995223999999997</v>
      </c>
    </row>
    <row r="26120" spans="1:8">
      <c r="A26120" t="s">
        <v>464</v>
      </c>
      <c r="B26120">
        <v>5540</v>
      </c>
      <c r="C26120" t="s">
        <v>510</v>
      </c>
      <c r="D26120" t="s">
        <v>475</v>
      </c>
      <c r="E26120" t="s">
        <v>22</v>
      </c>
      <c r="F26120">
        <v>2014</v>
      </c>
      <c r="G26120" t="s">
        <v>483</v>
      </c>
      <c r="H26120">
        <v>6.8412312000000002</v>
      </c>
    </row>
    <row r="26121" spans="1:8">
      <c r="A26121" t="s">
        <v>464</v>
      </c>
      <c r="B26121">
        <v>5540</v>
      </c>
      <c r="C26121" t="s">
        <v>510</v>
      </c>
      <c r="D26121" t="s">
        <v>475</v>
      </c>
      <c r="E26121" t="s">
        <v>23</v>
      </c>
      <c r="F26121">
        <v>2013</v>
      </c>
      <c r="G26121" t="s">
        <v>483</v>
      </c>
      <c r="H26121">
        <v>2.6376840000000001</v>
      </c>
    </row>
    <row r="26122" spans="1:8">
      <c r="A26122" t="s">
        <v>464</v>
      </c>
      <c r="B26122">
        <v>5540</v>
      </c>
      <c r="C26122" t="s">
        <v>510</v>
      </c>
      <c r="D26122" t="s">
        <v>475</v>
      </c>
      <c r="E26122" t="s">
        <v>19</v>
      </c>
      <c r="F26122">
        <v>2009</v>
      </c>
      <c r="G26122" t="s">
        <v>483</v>
      </c>
      <c r="H26122">
        <v>8.3736000000000001E-3</v>
      </c>
    </row>
    <row r="26123" spans="1:8">
      <c r="A26123" t="s">
        <v>438</v>
      </c>
      <c r="B26123">
        <v>5540</v>
      </c>
      <c r="C26123" t="s">
        <v>510</v>
      </c>
      <c r="D26123" t="s">
        <v>475</v>
      </c>
      <c r="E26123" t="s">
        <v>10</v>
      </c>
      <c r="F26123">
        <v>2014</v>
      </c>
      <c r="G26123" t="s">
        <v>483</v>
      </c>
      <c r="H26123">
        <v>0.38518560000000002</v>
      </c>
    </row>
    <row r="26124" spans="1:8">
      <c r="A26124" t="s">
        <v>496</v>
      </c>
      <c r="B26124">
        <v>5540</v>
      </c>
      <c r="C26124" t="s">
        <v>510</v>
      </c>
      <c r="D26124" t="s">
        <v>475</v>
      </c>
      <c r="E26124" t="s">
        <v>10</v>
      </c>
      <c r="F26124">
        <v>2010</v>
      </c>
      <c r="G26124" t="s">
        <v>483</v>
      </c>
      <c r="H26124">
        <v>1.67472E-2</v>
      </c>
    </row>
    <row r="26125" spans="1:8">
      <c r="A26125" t="s">
        <v>464</v>
      </c>
      <c r="B26125">
        <v>5547</v>
      </c>
      <c r="C26125" t="s">
        <v>508</v>
      </c>
      <c r="D26125" t="s">
        <v>475</v>
      </c>
      <c r="E26125" t="s">
        <v>36</v>
      </c>
      <c r="F26125">
        <v>2009</v>
      </c>
      <c r="G26125" t="s">
        <v>483</v>
      </c>
      <c r="H26125">
        <v>1.5574896</v>
      </c>
    </row>
    <row r="26126" spans="1:8">
      <c r="A26126" t="s">
        <v>429</v>
      </c>
      <c r="B26126">
        <v>5547</v>
      </c>
      <c r="C26126" t="s">
        <v>508</v>
      </c>
      <c r="D26126" t="s">
        <v>475</v>
      </c>
      <c r="E26126" t="s">
        <v>34</v>
      </c>
      <c r="F26126">
        <v>2013</v>
      </c>
      <c r="G26126" t="s">
        <v>483</v>
      </c>
      <c r="H26126">
        <v>9.1649051999999998</v>
      </c>
    </row>
    <row r="26127" spans="1:8">
      <c r="A26127" t="s">
        <v>464</v>
      </c>
      <c r="B26127">
        <v>5547</v>
      </c>
      <c r="C26127" t="s">
        <v>508</v>
      </c>
      <c r="D26127" t="s">
        <v>475</v>
      </c>
      <c r="E26127" t="s">
        <v>10</v>
      </c>
      <c r="F26127">
        <v>2011</v>
      </c>
      <c r="G26127" t="s">
        <v>483</v>
      </c>
      <c r="H26127">
        <v>37.677013199999998</v>
      </c>
    </row>
    <row r="26128" spans="1:8">
      <c r="A26128" t="s">
        <v>464</v>
      </c>
      <c r="B26128">
        <v>5547</v>
      </c>
      <c r="C26128" t="s">
        <v>508</v>
      </c>
      <c r="D26128" t="s">
        <v>475</v>
      </c>
      <c r="E26128" t="s">
        <v>20</v>
      </c>
      <c r="F26128">
        <v>2012</v>
      </c>
      <c r="G26128" t="s">
        <v>483</v>
      </c>
      <c r="H26128">
        <v>43.023556800000001</v>
      </c>
    </row>
    <row r="26129" spans="1:8">
      <c r="A26129" t="s">
        <v>429</v>
      </c>
      <c r="B26129">
        <v>2118</v>
      </c>
      <c r="C26129" t="s">
        <v>440</v>
      </c>
      <c r="D26129" t="s">
        <v>475</v>
      </c>
      <c r="E26129" t="s">
        <v>13</v>
      </c>
      <c r="F26129">
        <v>2011</v>
      </c>
      <c r="G26129" t="s">
        <v>480</v>
      </c>
      <c r="H26129">
        <v>31.5433512</v>
      </c>
    </row>
    <row r="26130" spans="1:8">
      <c r="A26130" t="s">
        <v>464</v>
      </c>
      <c r="B26130">
        <v>2121</v>
      </c>
      <c r="C26130" t="s">
        <v>441</v>
      </c>
      <c r="D26130" t="s">
        <v>475</v>
      </c>
      <c r="E26130" t="s">
        <v>9</v>
      </c>
      <c r="F26130">
        <v>2011</v>
      </c>
      <c r="G26130" t="s">
        <v>480</v>
      </c>
      <c r="H26130">
        <v>16.131740400000002</v>
      </c>
    </row>
    <row r="26131" spans="1:8">
      <c r="A26131" t="s">
        <v>464</v>
      </c>
      <c r="B26131">
        <v>2121</v>
      </c>
      <c r="C26131" t="s">
        <v>441</v>
      </c>
      <c r="D26131" t="s">
        <v>475</v>
      </c>
      <c r="E26131" t="s">
        <v>15</v>
      </c>
      <c r="F26131">
        <v>2012</v>
      </c>
      <c r="G26131" t="s">
        <v>480</v>
      </c>
      <c r="H26131">
        <v>26.590366800000002</v>
      </c>
    </row>
    <row r="26132" spans="1:8">
      <c r="A26132" t="s">
        <v>464</v>
      </c>
      <c r="B26132">
        <v>2121</v>
      </c>
      <c r="C26132" t="s">
        <v>441</v>
      </c>
      <c r="D26132" t="s">
        <v>475</v>
      </c>
      <c r="E26132" t="s">
        <v>16</v>
      </c>
      <c r="F26132">
        <v>2010</v>
      </c>
      <c r="G26132" t="s">
        <v>480</v>
      </c>
      <c r="H26132">
        <v>0.79967880000000002</v>
      </c>
    </row>
    <row r="26133" spans="1:8">
      <c r="A26133" t="s">
        <v>464</v>
      </c>
      <c r="B26133">
        <v>2121</v>
      </c>
      <c r="C26133" t="s">
        <v>441</v>
      </c>
      <c r="D26133" t="s">
        <v>475</v>
      </c>
      <c r="E26133" t="s">
        <v>19</v>
      </c>
      <c r="F26133">
        <v>2009</v>
      </c>
      <c r="G26133" t="s">
        <v>480</v>
      </c>
      <c r="H26133">
        <v>0.59871240000000003</v>
      </c>
    </row>
    <row r="26134" spans="1:8">
      <c r="A26134" t="s">
        <v>464</v>
      </c>
      <c r="B26134">
        <v>2121</v>
      </c>
      <c r="C26134" t="s">
        <v>441</v>
      </c>
      <c r="D26134" t="s">
        <v>475</v>
      </c>
      <c r="E26134" t="s">
        <v>24</v>
      </c>
      <c r="F26134">
        <v>2009</v>
      </c>
      <c r="G26134" t="s">
        <v>480</v>
      </c>
      <c r="H26134">
        <v>0.14235120000000001</v>
      </c>
    </row>
    <row r="26135" spans="1:8">
      <c r="A26135" t="s">
        <v>464</v>
      </c>
      <c r="B26135">
        <v>2121</v>
      </c>
      <c r="C26135" t="s">
        <v>441</v>
      </c>
      <c r="D26135" t="s">
        <v>475</v>
      </c>
      <c r="E26135" t="s">
        <v>352</v>
      </c>
      <c r="F26135">
        <v>2012</v>
      </c>
      <c r="G26135" t="s">
        <v>480</v>
      </c>
      <c r="H26135">
        <v>2.93076E-2</v>
      </c>
    </row>
    <row r="26136" spans="1:8">
      <c r="A26136" t="s">
        <v>464</v>
      </c>
      <c r="B26136">
        <v>2121</v>
      </c>
      <c r="C26136" t="s">
        <v>441</v>
      </c>
      <c r="D26136" t="s">
        <v>475</v>
      </c>
      <c r="E26136" t="s">
        <v>479</v>
      </c>
      <c r="F26136">
        <v>2009</v>
      </c>
      <c r="G26136" t="s">
        <v>480</v>
      </c>
      <c r="H26136">
        <v>7.8083819999999999</v>
      </c>
    </row>
    <row r="26137" spans="1:8">
      <c r="A26137" t="s">
        <v>464</v>
      </c>
      <c r="B26137">
        <v>3286</v>
      </c>
      <c r="C26137" t="s">
        <v>511</v>
      </c>
      <c r="D26137" t="s">
        <v>475</v>
      </c>
      <c r="E26137" t="s">
        <v>10</v>
      </c>
      <c r="F26137">
        <v>2011</v>
      </c>
      <c r="G26137" t="s">
        <v>480</v>
      </c>
      <c r="H26137">
        <v>18.501469199999999</v>
      </c>
    </row>
    <row r="26138" spans="1:8">
      <c r="A26138" t="s">
        <v>464</v>
      </c>
      <c r="B26138">
        <v>3286</v>
      </c>
      <c r="C26138" t="s">
        <v>511</v>
      </c>
      <c r="D26138" t="s">
        <v>475</v>
      </c>
      <c r="E26138" t="s">
        <v>22</v>
      </c>
      <c r="F26138">
        <v>2011</v>
      </c>
      <c r="G26138" t="s">
        <v>480</v>
      </c>
      <c r="H26138">
        <v>0.84154680000000004</v>
      </c>
    </row>
    <row r="26139" spans="1:8">
      <c r="A26139" t="s">
        <v>429</v>
      </c>
      <c r="B26139">
        <v>5547</v>
      </c>
      <c r="C26139" t="s">
        <v>508</v>
      </c>
      <c r="D26139" t="s">
        <v>475</v>
      </c>
      <c r="E26139" t="s">
        <v>6</v>
      </c>
      <c r="F26139">
        <v>2009</v>
      </c>
      <c r="G26139" t="s">
        <v>480</v>
      </c>
      <c r="H26139">
        <v>0.45217439999999998</v>
      </c>
    </row>
    <row r="26140" spans="1:8">
      <c r="A26140" t="s">
        <v>429</v>
      </c>
      <c r="B26140">
        <v>5547</v>
      </c>
      <c r="C26140" t="s">
        <v>508</v>
      </c>
      <c r="D26140" t="s">
        <v>475</v>
      </c>
      <c r="E26140" t="s">
        <v>37</v>
      </c>
      <c r="F26140">
        <v>2011</v>
      </c>
      <c r="G26140" t="s">
        <v>480</v>
      </c>
      <c r="H26140">
        <v>6.6528251999999997</v>
      </c>
    </row>
    <row r="26141" spans="1:8">
      <c r="A26141" t="s">
        <v>464</v>
      </c>
      <c r="B26141">
        <v>5547</v>
      </c>
      <c r="C26141" t="s">
        <v>508</v>
      </c>
      <c r="D26141" t="s">
        <v>475</v>
      </c>
      <c r="E26141" t="s">
        <v>15</v>
      </c>
      <c r="F26141">
        <v>2012</v>
      </c>
      <c r="G26141" t="s">
        <v>480</v>
      </c>
      <c r="H26141">
        <v>14.398405199999999</v>
      </c>
    </row>
    <row r="26142" spans="1:8">
      <c r="A26142" t="s">
        <v>464</v>
      </c>
      <c r="B26142">
        <v>5547</v>
      </c>
      <c r="C26142" t="s">
        <v>508</v>
      </c>
      <c r="D26142" t="s">
        <v>475</v>
      </c>
      <c r="E26142" t="s">
        <v>17</v>
      </c>
      <c r="F26142">
        <v>2011</v>
      </c>
      <c r="G26142" t="s">
        <v>480</v>
      </c>
      <c r="H26142">
        <v>1.611918</v>
      </c>
    </row>
    <row r="26143" spans="1:8">
      <c r="A26143" t="s">
        <v>464</v>
      </c>
      <c r="B26143">
        <v>5547</v>
      </c>
      <c r="C26143" t="s">
        <v>508</v>
      </c>
      <c r="D26143" t="s">
        <v>475</v>
      </c>
      <c r="E26143" t="s">
        <v>23</v>
      </c>
      <c r="F26143">
        <v>2014</v>
      </c>
      <c r="G26143" t="s">
        <v>480</v>
      </c>
      <c r="H26143">
        <v>2.8595844000000001</v>
      </c>
    </row>
    <row r="26144" spans="1:8">
      <c r="A26144" t="s">
        <v>464</v>
      </c>
      <c r="B26144">
        <v>5547</v>
      </c>
      <c r="C26144" t="s">
        <v>508</v>
      </c>
      <c r="D26144" t="s">
        <v>475</v>
      </c>
      <c r="E26144" t="s">
        <v>24</v>
      </c>
      <c r="F26144">
        <v>2011</v>
      </c>
      <c r="G26144" t="s">
        <v>480</v>
      </c>
      <c r="H26144">
        <v>0.37262519999999999</v>
      </c>
    </row>
    <row r="26145" spans="1:8">
      <c r="A26145" t="s">
        <v>429</v>
      </c>
      <c r="B26145">
        <v>2100</v>
      </c>
      <c r="C26145" t="s">
        <v>509</v>
      </c>
      <c r="D26145" t="s">
        <v>475</v>
      </c>
      <c r="E26145" t="s">
        <v>29</v>
      </c>
      <c r="F26145">
        <v>2010</v>
      </c>
      <c r="G26145" t="s">
        <v>490</v>
      </c>
      <c r="H26145">
        <v>54.373971599999997</v>
      </c>
    </row>
    <row r="26146" spans="1:8">
      <c r="A26146" t="s">
        <v>464</v>
      </c>
      <c r="B26146">
        <v>2100</v>
      </c>
      <c r="C26146" t="s">
        <v>509</v>
      </c>
      <c r="D26146" t="s">
        <v>475</v>
      </c>
      <c r="E26146" t="s">
        <v>3</v>
      </c>
      <c r="F26146">
        <v>2013</v>
      </c>
      <c r="G26146" t="s">
        <v>490</v>
      </c>
      <c r="H26146">
        <v>130.52349000000001</v>
      </c>
    </row>
    <row r="26147" spans="1:8">
      <c r="A26147" t="s">
        <v>464</v>
      </c>
      <c r="B26147">
        <v>2100</v>
      </c>
      <c r="C26147" t="s">
        <v>509</v>
      </c>
      <c r="D26147" t="s">
        <v>475</v>
      </c>
      <c r="E26147" t="s">
        <v>35</v>
      </c>
      <c r="F26147">
        <v>2011</v>
      </c>
      <c r="G26147" t="s">
        <v>490</v>
      </c>
      <c r="H26147">
        <v>9.5752115999999994</v>
      </c>
    </row>
    <row r="26148" spans="1:8">
      <c r="A26148" t="s">
        <v>464</v>
      </c>
      <c r="B26148">
        <v>2100</v>
      </c>
      <c r="C26148" t="s">
        <v>509</v>
      </c>
      <c r="D26148" t="s">
        <v>475</v>
      </c>
      <c r="E26148" t="s">
        <v>34</v>
      </c>
      <c r="F26148">
        <v>2011</v>
      </c>
      <c r="G26148" t="s">
        <v>490</v>
      </c>
      <c r="H26148">
        <v>94.583998800000003</v>
      </c>
    </row>
    <row r="26149" spans="1:8">
      <c r="A26149" t="s">
        <v>464</v>
      </c>
      <c r="B26149">
        <v>2100</v>
      </c>
      <c r="C26149" t="s">
        <v>509</v>
      </c>
      <c r="D26149" t="s">
        <v>475</v>
      </c>
      <c r="E26149" t="s">
        <v>482</v>
      </c>
      <c r="F26149">
        <v>2013</v>
      </c>
      <c r="G26149" t="s">
        <v>490</v>
      </c>
      <c r="H26149">
        <v>382.66514640000003</v>
      </c>
    </row>
    <row r="26150" spans="1:8">
      <c r="A26150" t="s">
        <v>486</v>
      </c>
      <c r="B26150">
        <v>2100</v>
      </c>
      <c r="C26150" t="s">
        <v>509</v>
      </c>
      <c r="D26150" t="s">
        <v>475</v>
      </c>
      <c r="E26150" t="s">
        <v>6</v>
      </c>
      <c r="F26150">
        <v>2009</v>
      </c>
      <c r="G26150" t="s">
        <v>490</v>
      </c>
      <c r="H26150">
        <v>1.6663463999999999</v>
      </c>
    </row>
    <row r="26151" spans="1:8">
      <c r="A26151" t="s">
        <v>462</v>
      </c>
      <c r="B26151">
        <v>2100</v>
      </c>
      <c r="C26151" t="s">
        <v>509</v>
      </c>
      <c r="D26151" t="s">
        <v>475</v>
      </c>
      <c r="E26151" t="s">
        <v>9</v>
      </c>
      <c r="F26151">
        <v>2009</v>
      </c>
      <c r="G26151" t="s">
        <v>490</v>
      </c>
      <c r="H26151">
        <v>88.328919600000006</v>
      </c>
    </row>
    <row r="26152" spans="1:8">
      <c r="A26152" t="s">
        <v>463</v>
      </c>
      <c r="B26152">
        <v>2100</v>
      </c>
      <c r="C26152" t="s">
        <v>509</v>
      </c>
      <c r="D26152" t="s">
        <v>475</v>
      </c>
      <c r="E26152" t="s">
        <v>9</v>
      </c>
      <c r="F26152">
        <v>2014</v>
      </c>
      <c r="G26152" t="s">
        <v>490</v>
      </c>
      <c r="H26152">
        <v>79.825528800000001</v>
      </c>
    </row>
    <row r="26153" spans="1:8">
      <c r="A26153" t="s">
        <v>463</v>
      </c>
      <c r="B26153">
        <v>2100</v>
      </c>
      <c r="C26153" t="s">
        <v>509</v>
      </c>
      <c r="D26153" t="s">
        <v>475</v>
      </c>
      <c r="E26153" t="s">
        <v>12</v>
      </c>
      <c r="F26153">
        <v>2012</v>
      </c>
      <c r="G26153" t="s">
        <v>490</v>
      </c>
      <c r="H26153">
        <v>0.71175600000000006</v>
      </c>
    </row>
    <row r="26154" spans="1:8">
      <c r="A26154" t="s">
        <v>463</v>
      </c>
      <c r="B26154">
        <v>2100</v>
      </c>
      <c r="C26154" t="s">
        <v>509</v>
      </c>
      <c r="D26154" t="s">
        <v>475</v>
      </c>
      <c r="E26154" t="s">
        <v>482</v>
      </c>
      <c r="F26154">
        <v>2012</v>
      </c>
      <c r="G26154" t="s">
        <v>490</v>
      </c>
      <c r="H26154">
        <v>571.77034200000003</v>
      </c>
    </row>
    <row r="26155" spans="1:8">
      <c r="A26155" t="s">
        <v>464</v>
      </c>
      <c r="B26155">
        <v>2118</v>
      </c>
      <c r="C26155" t="s">
        <v>440</v>
      </c>
      <c r="D26155" t="s">
        <v>475</v>
      </c>
      <c r="E26155" t="s">
        <v>35</v>
      </c>
      <c r="F26155">
        <v>2010</v>
      </c>
      <c r="G26155" t="s">
        <v>490</v>
      </c>
      <c r="H26155">
        <v>9.0351143999999994</v>
      </c>
    </row>
    <row r="26156" spans="1:8">
      <c r="A26156" t="s">
        <v>464</v>
      </c>
      <c r="B26156">
        <v>2121</v>
      </c>
      <c r="C26156" t="s">
        <v>441</v>
      </c>
      <c r="D26156" t="s">
        <v>475</v>
      </c>
      <c r="E26156" t="s">
        <v>5</v>
      </c>
      <c r="F26156">
        <v>2010</v>
      </c>
      <c r="G26156" t="s">
        <v>490</v>
      </c>
      <c r="H26156">
        <v>1.7082143999999999</v>
      </c>
    </row>
    <row r="26157" spans="1:8">
      <c r="A26157" t="s">
        <v>429</v>
      </c>
      <c r="B26157">
        <v>4100</v>
      </c>
      <c r="C26157" t="s">
        <v>449</v>
      </c>
      <c r="D26157" t="s">
        <v>475</v>
      </c>
      <c r="E26157" t="s">
        <v>28</v>
      </c>
      <c r="F26157">
        <v>2010</v>
      </c>
      <c r="G26157" t="s">
        <v>480</v>
      </c>
      <c r="H26157">
        <v>2655.7667891999999</v>
      </c>
    </row>
    <row r="26158" spans="1:8">
      <c r="A26158" t="s">
        <v>464</v>
      </c>
      <c r="B26158">
        <v>4100</v>
      </c>
      <c r="C26158" t="s">
        <v>449</v>
      </c>
      <c r="D26158" t="s">
        <v>475</v>
      </c>
      <c r="E26158" t="s">
        <v>11</v>
      </c>
      <c r="F26158">
        <v>2013</v>
      </c>
      <c r="G26158" t="s">
        <v>480</v>
      </c>
      <c r="H26158">
        <v>50.383951199999998</v>
      </c>
    </row>
    <row r="26159" spans="1:8">
      <c r="A26159" t="s">
        <v>464</v>
      </c>
      <c r="B26159">
        <v>4100</v>
      </c>
      <c r="C26159" t="s">
        <v>449</v>
      </c>
      <c r="D26159" t="s">
        <v>475</v>
      </c>
      <c r="E26159" t="s">
        <v>14</v>
      </c>
      <c r="F26159">
        <v>2009</v>
      </c>
      <c r="G26159" t="s">
        <v>480</v>
      </c>
      <c r="H26159">
        <v>145.85555160000001</v>
      </c>
    </row>
    <row r="26160" spans="1:8">
      <c r="A26160" t="s">
        <v>464</v>
      </c>
      <c r="B26160">
        <v>4100</v>
      </c>
      <c r="C26160" t="s">
        <v>449</v>
      </c>
      <c r="D26160" t="s">
        <v>475</v>
      </c>
      <c r="E26160" t="s">
        <v>37</v>
      </c>
      <c r="F26160">
        <v>2010</v>
      </c>
      <c r="G26160" t="s">
        <v>480</v>
      </c>
      <c r="H26160">
        <v>1919.8738871999999</v>
      </c>
    </row>
    <row r="26161" spans="1:8">
      <c r="A26161" t="s">
        <v>456</v>
      </c>
      <c r="B26161">
        <v>4100</v>
      </c>
      <c r="C26161" t="s">
        <v>449</v>
      </c>
      <c r="D26161" t="s">
        <v>475</v>
      </c>
      <c r="E26161" t="s">
        <v>12</v>
      </c>
      <c r="F26161">
        <v>2009</v>
      </c>
      <c r="G26161" t="s">
        <v>480</v>
      </c>
      <c r="H26161">
        <v>0.439614</v>
      </c>
    </row>
    <row r="26162" spans="1:8">
      <c r="A26162" t="s">
        <v>438</v>
      </c>
      <c r="B26162">
        <v>4100</v>
      </c>
      <c r="C26162" t="s">
        <v>449</v>
      </c>
      <c r="D26162" t="s">
        <v>475</v>
      </c>
      <c r="E26162" t="s">
        <v>482</v>
      </c>
      <c r="F26162">
        <v>2012</v>
      </c>
      <c r="G26162" t="s">
        <v>480</v>
      </c>
      <c r="H26162">
        <v>3.3494400000000001E-2</v>
      </c>
    </row>
    <row r="26163" spans="1:8">
      <c r="A26163" t="s">
        <v>463</v>
      </c>
      <c r="B26163">
        <v>4000</v>
      </c>
      <c r="C26163" t="s">
        <v>433</v>
      </c>
      <c r="D26163" t="s">
        <v>475</v>
      </c>
      <c r="E26163" t="s">
        <v>5</v>
      </c>
      <c r="F26163">
        <v>2014</v>
      </c>
      <c r="G26163" t="s">
        <v>468</v>
      </c>
      <c r="H26163">
        <v>11.2750524</v>
      </c>
    </row>
    <row r="26164" spans="1:8">
      <c r="A26164" t="s">
        <v>463</v>
      </c>
      <c r="B26164">
        <v>4000</v>
      </c>
      <c r="C26164" t="s">
        <v>433</v>
      </c>
      <c r="D26164" t="s">
        <v>475</v>
      </c>
      <c r="E26164" t="s">
        <v>9</v>
      </c>
      <c r="F26164">
        <v>2010</v>
      </c>
      <c r="G26164" t="s">
        <v>468</v>
      </c>
      <c r="H26164">
        <v>18.128844000000001</v>
      </c>
    </row>
    <row r="26165" spans="1:8">
      <c r="A26165" t="s">
        <v>464</v>
      </c>
      <c r="B26165">
        <v>4000</v>
      </c>
      <c r="C26165" t="s">
        <v>433</v>
      </c>
      <c r="D26165" t="s">
        <v>475</v>
      </c>
      <c r="E26165" t="s">
        <v>11</v>
      </c>
      <c r="F26165">
        <v>2010</v>
      </c>
      <c r="G26165" t="s">
        <v>468</v>
      </c>
      <c r="H26165">
        <v>5.6940480000000004</v>
      </c>
    </row>
    <row r="26166" spans="1:8">
      <c r="A26166" t="s">
        <v>464</v>
      </c>
      <c r="B26166">
        <v>4000</v>
      </c>
      <c r="C26166" t="s">
        <v>433</v>
      </c>
      <c r="D26166" t="s">
        <v>475</v>
      </c>
      <c r="E26166" t="s">
        <v>35</v>
      </c>
      <c r="F26166">
        <v>2014</v>
      </c>
      <c r="G26166" t="s">
        <v>468</v>
      </c>
      <c r="H26166">
        <v>26.1005112</v>
      </c>
    </row>
    <row r="26167" spans="1:8">
      <c r="A26167" t="s">
        <v>464</v>
      </c>
      <c r="B26167">
        <v>4000</v>
      </c>
      <c r="C26167" t="s">
        <v>433</v>
      </c>
      <c r="D26167" t="s">
        <v>475</v>
      </c>
      <c r="E26167" t="s">
        <v>482</v>
      </c>
      <c r="F26167">
        <v>2012</v>
      </c>
      <c r="G26167" t="s">
        <v>468</v>
      </c>
      <c r="H26167">
        <v>1113.5966903999999</v>
      </c>
    </row>
    <row r="26168" spans="1:8">
      <c r="A26168" t="s">
        <v>456</v>
      </c>
      <c r="B26168">
        <v>4000</v>
      </c>
      <c r="C26168" t="s">
        <v>433</v>
      </c>
      <c r="D26168" t="s">
        <v>475</v>
      </c>
      <c r="E26168" t="s">
        <v>3</v>
      </c>
      <c r="F26168">
        <v>2012</v>
      </c>
      <c r="G26168" t="s">
        <v>468</v>
      </c>
      <c r="H26168">
        <v>8.6624891999999996</v>
      </c>
    </row>
    <row r="26169" spans="1:8">
      <c r="A26169" t="s">
        <v>456</v>
      </c>
      <c r="B26169">
        <v>4000</v>
      </c>
      <c r="C26169" t="s">
        <v>433</v>
      </c>
      <c r="D26169" t="s">
        <v>475</v>
      </c>
      <c r="E26169" t="s">
        <v>9</v>
      </c>
      <c r="F26169">
        <v>2012</v>
      </c>
      <c r="G26169" t="s">
        <v>468</v>
      </c>
      <c r="H26169">
        <v>0.16747200000000001</v>
      </c>
    </row>
    <row r="26170" spans="1:8">
      <c r="A26170" t="s">
        <v>461</v>
      </c>
      <c r="B26170">
        <v>4000</v>
      </c>
      <c r="C26170" t="s">
        <v>433</v>
      </c>
      <c r="D26170" t="s">
        <v>475</v>
      </c>
      <c r="E26170" t="s">
        <v>14</v>
      </c>
      <c r="F26170">
        <v>2012</v>
      </c>
      <c r="G26170" t="s">
        <v>468</v>
      </c>
      <c r="H26170">
        <v>3.1526603999999998</v>
      </c>
    </row>
    <row r="26171" spans="1:8">
      <c r="A26171" t="s">
        <v>461</v>
      </c>
      <c r="B26171">
        <v>4000</v>
      </c>
      <c r="C26171" t="s">
        <v>433</v>
      </c>
      <c r="D26171" t="s">
        <v>475</v>
      </c>
      <c r="E26171" t="s">
        <v>482</v>
      </c>
      <c r="F26171">
        <v>2011</v>
      </c>
      <c r="G26171" t="s">
        <v>468</v>
      </c>
      <c r="H26171">
        <v>53.997159600000003</v>
      </c>
    </row>
    <row r="26172" spans="1:8">
      <c r="A26172" t="s">
        <v>464</v>
      </c>
      <c r="B26172">
        <v>4100</v>
      </c>
      <c r="C26172" t="s">
        <v>449</v>
      </c>
      <c r="D26172" t="s">
        <v>475</v>
      </c>
      <c r="E26172" t="s">
        <v>16</v>
      </c>
      <c r="F26172">
        <v>2013</v>
      </c>
      <c r="G26172" t="s">
        <v>480</v>
      </c>
      <c r="H26172">
        <v>43.195215599999997</v>
      </c>
    </row>
    <row r="26173" spans="1:8">
      <c r="A26173" t="s">
        <v>464</v>
      </c>
      <c r="B26173">
        <v>4100</v>
      </c>
      <c r="C26173" t="s">
        <v>449</v>
      </c>
      <c r="D26173" t="s">
        <v>475</v>
      </c>
      <c r="E26173" t="s">
        <v>24</v>
      </c>
      <c r="F26173">
        <v>2013</v>
      </c>
      <c r="G26173" t="s">
        <v>480</v>
      </c>
      <c r="H26173">
        <v>58.301189999999998</v>
      </c>
    </row>
    <row r="26174" spans="1:8">
      <c r="A26174" t="s">
        <v>456</v>
      </c>
      <c r="B26174">
        <v>4100</v>
      </c>
      <c r="C26174" t="s">
        <v>449</v>
      </c>
      <c r="D26174" t="s">
        <v>475</v>
      </c>
      <c r="E26174" t="s">
        <v>32</v>
      </c>
      <c r="F26174">
        <v>2013</v>
      </c>
      <c r="G26174" t="s">
        <v>480</v>
      </c>
      <c r="H26174">
        <v>12.9623328</v>
      </c>
    </row>
    <row r="26175" spans="1:8">
      <c r="A26175" t="s">
        <v>438</v>
      </c>
      <c r="B26175">
        <v>4100</v>
      </c>
      <c r="C26175" t="s">
        <v>449</v>
      </c>
      <c r="D26175" t="s">
        <v>475</v>
      </c>
      <c r="E26175" t="s">
        <v>36</v>
      </c>
      <c r="F26175">
        <v>2010</v>
      </c>
      <c r="G26175" t="s">
        <v>480</v>
      </c>
      <c r="H26175">
        <v>4.1868000000000001E-3</v>
      </c>
    </row>
    <row r="26176" spans="1:8">
      <c r="A26176" t="s">
        <v>438</v>
      </c>
      <c r="B26176">
        <v>4100</v>
      </c>
      <c r="C26176" t="s">
        <v>449</v>
      </c>
      <c r="D26176" t="s">
        <v>475</v>
      </c>
      <c r="E26176" t="s">
        <v>37</v>
      </c>
      <c r="F26176">
        <v>2010</v>
      </c>
      <c r="G26176" t="s">
        <v>480</v>
      </c>
      <c r="H26176">
        <v>0.84154680000000004</v>
      </c>
    </row>
    <row r="26177" spans="1:8">
      <c r="A26177" t="s">
        <v>465</v>
      </c>
      <c r="B26177">
        <v>4100</v>
      </c>
      <c r="C26177" t="s">
        <v>449</v>
      </c>
      <c r="D26177" t="s">
        <v>475</v>
      </c>
      <c r="E26177" t="s">
        <v>3</v>
      </c>
      <c r="F26177">
        <v>2012</v>
      </c>
      <c r="G26177" t="s">
        <v>480</v>
      </c>
      <c r="H26177">
        <v>7.1049996000000002</v>
      </c>
    </row>
    <row r="26178" spans="1:8">
      <c r="A26178" t="s">
        <v>429</v>
      </c>
      <c r="B26178">
        <v>5100</v>
      </c>
      <c r="C26178" t="s">
        <v>434</v>
      </c>
      <c r="D26178" t="s">
        <v>475</v>
      </c>
      <c r="E26178" t="s">
        <v>13</v>
      </c>
      <c r="F26178">
        <v>2010</v>
      </c>
      <c r="G26178" t="s">
        <v>480</v>
      </c>
      <c r="H26178">
        <v>669.49025400000005</v>
      </c>
    </row>
    <row r="26179" spans="1:8">
      <c r="A26179" t="s">
        <v>429</v>
      </c>
      <c r="B26179">
        <v>5100</v>
      </c>
      <c r="C26179" t="s">
        <v>434</v>
      </c>
      <c r="D26179" t="s">
        <v>475</v>
      </c>
      <c r="E26179" t="s">
        <v>34</v>
      </c>
      <c r="F26179">
        <v>2012</v>
      </c>
      <c r="G26179" t="s">
        <v>480</v>
      </c>
      <c r="H26179">
        <v>691.60074480000003</v>
      </c>
    </row>
    <row r="26180" spans="1:8">
      <c r="A26180" t="s">
        <v>429</v>
      </c>
      <c r="B26180">
        <v>5100</v>
      </c>
      <c r="C26180" t="s">
        <v>434</v>
      </c>
      <c r="D26180" t="s">
        <v>475</v>
      </c>
      <c r="E26180" t="s">
        <v>482</v>
      </c>
      <c r="F26180">
        <v>2010</v>
      </c>
      <c r="G26180" t="s">
        <v>480</v>
      </c>
      <c r="H26180">
        <v>969.25257360000001</v>
      </c>
    </row>
    <row r="26181" spans="1:8">
      <c r="A26181" t="s">
        <v>429</v>
      </c>
      <c r="B26181">
        <v>7200</v>
      </c>
      <c r="C26181" t="s">
        <v>436</v>
      </c>
      <c r="D26181" t="s">
        <v>475</v>
      </c>
      <c r="E26181" t="s">
        <v>10</v>
      </c>
      <c r="F26181">
        <v>2013</v>
      </c>
      <c r="G26181" t="s">
        <v>480</v>
      </c>
      <c r="H26181">
        <v>171.9686232</v>
      </c>
    </row>
    <row r="26182" spans="1:8">
      <c r="A26182" t="s">
        <v>429</v>
      </c>
      <c r="B26182">
        <v>7200</v>
      </c>
      <c r="C26182" t="s">
        <v>436</v>
      </c>
      <c r="D26182" t="s">
        <v>475</v>
      </c>
      <c r="E26182" t="s">
        <v>32</v>
      </c>
      <c r="F26182">
        <v>2011</v>
      </c>
      <c r="G26182" t="s">
        <v>480</v>
      </c>
      <c r="H26182">
        <v>1.2016115999999999</v>
      </c>
    </row>
    <row r="26183" spans="1:8">
      <c r="A26183" t="s">
        <v>464</v>
      </c>
      <c r="B26183">
        <v>7200</v>
      </c>
      <c r="C26183" t="s">
        <v>436</v>
      </c>
      <c r="D26183" t="s">
        <v>475</v>
      </c>
      <c r="E26183" t="s">
        <v>24</v>
      </c>
      <c r="F26183">
        <v>2013</v>
      </c>
      <c r="G26183" t="s">
        <v>480</v>
      </c>
      <c r="H26183">
        <v>2.1143339999999999</v>
      </c>
    </row>
    <row r="26184" spans="1:8">
      <c r="A26184" t="s">
        <v>429</v>
      </c>
      <c r="B26184">
        <v>4000</v>
      </c>
      <c r="C26184" t="s">
        <v>433</v>
      </c>
      <c r="D26184" t="s">
        <v>475</v>
      </c>
      <c r="E26184" t="s">
        <v>6</v>
      </c>
      <c r="F26184">
        <v>2013</v>
      </c>
      <c r="G26184" t="s">
        <v>468</v>
      </c>
      <c r="H26184">
        <v>9.7929252000000009</v>
      </c>
    </row>
    <row r="26185" spans="1:8">
      <c r="A26185" t="s">
        <v>429</v>
      </c>
      <c r="B26185">
        <v>4000</v>
      </c>
      <c r="C26185" t="s">
        <v>433</v>
      </c>
      <c r="D26185" t="s">
        <v>475</v>
      </c>
      <c r="E26185" t="s">
        <v>9</v>
      </c>
      <c r="F26185">
        <v>2014</v>
      </c>
      <c r="G26185" t="s">
        <v>468</v>
      </c>
      <c r="H26185">
        <v>8.8718292000000005</v>
      </c>
    </row>
    <row r="26186" spans="1:8">
      <c r="A26186" t="s">
        <v>429</v>
      </c>
      <c r="B26186">
        <v>4000</v>
      </c>
      <c r="C26186" t="s">
        <v>433</v>
      </c>
      <c r="D26186" t="s">
        <v>475</v>
      </c>
      <c r="E26186" t="s">
        <v>482</v>
      </c>
      <c r="F26186">
        <v>2012</v>
      </c>
      <c r="G26186" t="s">
        <v>468</v>
      </c>
      <c r="H26186">
        <v>645.13982520000002</v>
      </c>
    </row>
    <row r="26187" spans="1:8">
      <c r="A26187" t="s">
        <v>429</v>
      </c>
      <c r="B26187">
        <v>7200</v>
      </c>
      <c r="C26187" t="s">
        <v>436</v>
      </c>
      <c r="D26187" t="s">
        <v>475</v>
      </c>
      <c r="E26187" t="s">
        <v>13</v>
      </c>
      <c r="F26187">
        <v>2010</v>
      </c>
      <c r="G26187" t="s">
        <v>468</v>
      </c>
      <c r="H26187">
        <v>7.2934055999999998</v>
      </c>
    </row>
    <row r="26188" spans="1:8">
      <c r="A26188" t="s">
        <v>464</v>
      </c>
      <c r="B26188">
        <v>4000</v>
      </c>
      <c r="C26188" t="s">
        <v>433</v>
      </c>
      <c r="D26188" t="s">
        <v>475</v>
      </c>
      <c r="E26188" t="s">
        <v>10</v>
      </c>
      <c r="F26188">
        <v>2011</v>
      </c>
      <c r="G26188" t="s">
        <v>468</v>
      </c>
      <c r="H26188">
        <v>3145.5721475999999</v>
      </c>
    </row>
    <row r="26189" spans="1:8">
      <c r="A26189" t="s">
        <v>464</v>
      </c>
      <c r="B26189">
        <v>4000</v>
      </c>
      <c r="C26189" t="s">
        <v>433</v>
      </c>
      <c r="D26189" t="s">
        <v>475</v>
      </c>
      <c r="E26189" t="s">
        <v>15</v>
      </c>
      <c r="F26189">
        <v>2011</v>
      </c>
      <c r="G26189" t="s">
        <v>468</v>
      </c>
      <c r="H26189">
        <v>1743.5844864000001</v>
      </c>
    </row>
    <row r="26190" spans="1:8">
      <c r="A26190" t="s">
        <v>464</v>
      </c>
      <c r="B26190">
        <v>4000</v>
      </c>
      <c r="C26190" t="s">
        <v>433</v>
      </c>
      <c r="D26190" t="s">
        <v>475</v>
      </c>
      <c r="E26190" t="s">
        <v>22</v>
      </c>
      <c r="F26190">
        <v>2014</v>
      </c>
      <c r="G26190" t="s">
        <v>468</v>
      </c>
      <c r="H26190">
        <v>89.752431599999994</v>
      </c>
    </row>
    <row r="26191" spans="1:8">
      <c r="A26191" t="s">
        <v>464</v>
      </c>
      <c r="B26191">
        <v>4000</v>
      </c>
      <c r="C26191" t="s">
        <v>433</v>
      </c>
      <c r="D26191" t="s">
        <v>475</v>
      </c>
      <c r="E26191" t="s">
        <v>18</v>
      </c>
      <c r="F26191">
        <v>2011</v>
      </c>
      <c r="G26191" t="s">
        <v>468</v>
      </c>
      <c r="H26191">
        <v>165.5335116</v>
      </c>
    </row>
    <row r="26192" spans="1:8">
      <c r="A26192" t="s">
        <v>462</v>
      </c>
      <c r="B26192">
        <v>4000</v>
      </c>
      <c r="C26192" t="s">
        <v>433</v>
      </c>
      <c r="D26192" t="s">
        <v>475</v>
      </c>
      <c r="E26192" t="s">
        <v>37</v>
      </c>
      <c r="F26192">
        <v>2013</v>
      </c>
      <c r="G26192" t="s">
        <v>468</v>
      </c>
      <c r="H26192">
        <v>0.1967796</v>
      </c>
    </row>
    <row r="26193" spans="1:8">
      <c r="A26193" t="s">
        <v>461</v>
      </c>
      <c r="B26193">
        <v>4000</v>
      </c>
      <c r="C26193" t="s">
        <v>433</v>
      </c>
      <c r="D26193" t="s">
        <v>475</v>
      </c>
      <c r="E26193" t="s">
        <v>9</v>
      </c>
      <c r="F26193">
        <v>2013</v>
      </c>
      <c r="G26193" t="s">
        <v>468</v>
      </c>
      <c r="H26193">
        <v>9.5082228000000004</v>
      </c>
    </row>
    <row r="26194" spans="1:8">
      <c r="A26194" t="s">
        <v>461</v>
      </c>
      <c r="B26194">
        <v>4000</v>
      </c>
      <c r="C26194" t="s">
        <v>433</v>
      </c>
      <c r="D26194" t="s">
        <v>475</v>
      </c>
      <c r="E26194" t="s">
        <v>5</v>
      </c>
      <c r="F26194">
        <v>2014</v>
      </c>
      <c r="G26194" t="s">
        <v>468</v>
      </c>
      <c r="H26194">
        <v>4.4840628000000002</v>
      </c>
    </row>
    <row r="26195" spans="1:8">
      <c r="A26195" t="s">
        <v>461</v>
      </c>
      <c r="B26195">
        <v>4000</v>
      </c>
      <c r="C26195" t="s">
        <v>433</v>
      </c>
      <c r="D26195" t="s">
        <v>475</v>
      </c>
      <c r="E26195" t="s">
        <v>20</v>
      </c>
      <c r="F26195">
        <v>2013</v>
      </c>
      <c r="G26195" t="s">
        <v>468</v>
      </c>
      <c r="H26195">
        <v>0.565218</v>
      </c>
    </row>
    <row r="26196" spans="1:8">
      <c r="A26196" t="s">
        <v>461</v>
      </c>
      <c r="B26196">
        <v>4000</v>
      </c>
      <c r="C26196" t="s">
        <v>433</v>
      </c>
      <c r="D26196" t="s">
        <v>475</v>
      </c>
      <c r="E26196" t="s">
        <v>17</v>
      </c>
      <c r="F26196">
        <v>2012</v>
      </c>
      <c r="G26196" t="s">
        <v>468</v>
      </c>
      <c r="H26196">
        <v>3.0144959999999998</v>
      </c>
    </row>
    <row r="26197" spans="1:8">
      <c r="A26197" t="s">
        <v>461</v>
      </c>
      <c r="B26197">
        <v>4000</v>
      </c>
      <c r="C26197" t="s">
        <v>433</v>
      </c>
      <c r="D26197" t="s">
        <v>475</v>
      </c>
      <c r="E26197" t="s">
        <v>30</v>
      </c>
      <c r="F26197">
        <v>2012</v>
      </c>
      <c r="G26197" t="s">
        <v>468</v>
      </c>
      <c r="H26197">
        <v>38.518560000000001</v>
      </c>
    </row>
    <row r="26198" spans="1:8">
      <c r="A26198" t="s">
        <v>495</v>
      </c>
      <c r="B26198">
        <v>4000</v>
      </c>
      <c r="C26198" t="s">
        <v>433</v>
      </c>
      <c r="D26198" t="s">
        <v>475</v>
      </c>
      <c r="E26198" t="s">
        <v>30</v>
      </c>
      <c r="F26198">
        <v>2011</v>
      </c>
      <c r="G26198" t="s">
        <v>468</v>
      </c>
      <c r="H26198">
        <v>8.3736000000000001E-3</v>
      </c>
    </row>
    <row r="26199" spans="1:8">
      <c r="A26199" t="s">
        <v>429</v>
      </c>
      <c r="B26199">
        <v>5100</v>
      </c>
      <c r="C26199" t="s">
        <v>434</v>
      </c>
      <c r="D26199" t="s">
        <v>475</v>
      </c>
      <c r="E26199" t="s">
        <v>6</v>
      </c>
      <c r="F26199">
        <v>2013</v>
      </c>
      <c r="G26199" t="s">
        <v>468</v>
      </c>
      <c r="H26199">
        <v>153.70161479999999</v>
      </c>
    </row>
    <row r="26200" spans="1:8">
      <c r="A26200" t="s">
        <v>429</v>
      </c>
      <c r="B26200">
        <v>5100</v>
      </c>
      <c r="C26200" t="s">
        <v>434</v>
      </c>
      <c r="D26200" t="s">
        <v>475</v>
      </c>
      <c r="E26200" t="s">
        <v>13</v>
      </c>
      <c r="F26200">
        <v>2010</v>
      </c>
      <c r="G26200" t="s">
        <v>468</v>
      </c>
      <c r="H26200">
        <v>669.49025400000005</v>
      </c>
    </row>
    <row r="26201" spans="1:8">
      <c r="A26201" t="s">
        <v>429</v>
      </c>
      <c r="B26201">
        <v>5100</v>
      </c>
      <c r="C26201" t="s">
        <v>434</v>
      </c>
      <c r="D26201" t="s">
        <v>475</v>
      </c>
      <c r="E26201" t="s">
        <v>14</v>
      </c>
      <c r="F26201">
        <v>2012</v>
      </c>
      <c r="G26201" t="s">
        <v>468</v>
      </c>
      <c r="H26201">
        <v>248.26049280000001</v>
      </c>
    </row>
    <row r="26202" spans="1:8">
      <c r="A26202" t="s">
        <v>429</v>
      </c>
      <c r="B26202">
        <v>5100</v>
      </c>
      <c r="C26202" t="s">
        <v>434</v>
      </c>
      <c r="D26202" t="s">
        <v>475</v>
      </c>
      <c r="E26202" t="s">
        <v>34</v>
      </c>
      <c r="F26202">
        <v>2010</v>
      </c>
      <c r="G26202" t="s">
        <v>468</v>
      </c>
      <c r="H26202">
        <v>624.5407692</v>
      </c>
    </row>
    <row r="26203" spans="1:8">
      <c r="A26203" t="s">
        <v>429</v>
      </c>
      <c r="B26203">
        <v>2210</v>
      </c>
      <c r="C26203" t="s">
        <v>442</v>
      </c>
      <c r="D26203" t="s">
        <v>475</v>
      </c>
      <c r="E26203" t="s">
        <v>26</v>
      </c>
      <c r="F26203">
        <v>2010</v>
      </c>
      <c r="G26203" t="s">
        <v>490</v>
      </c>
      <c r="H26203">
        <v>49.998765599999999</v>
      </c>
    </row>
    <row r="26204" spans="1:8">
      <c r="A26204" t="s">
        <v>486</v>
      </c>
      <c r="B26204">
        <v>2210</v>
      </c>
      <c r="C26204" t="s">
        <v>442</v>
      </c>
      <c r="D26204" t="s">
        <v>475</v>
      </c>
      <c r="E26204" t="s">
        <v>6</v>
      </c>
      <c r="F26204">
        <v>2011</v>
      </c>
      <c r="G26204" t="s">
        <v>490</v>
      </c>
      <c r="H26204">
        <v>25.665084</v>
      </c>
    </row>
    <row r="26205" spans="1:8">
      <c r="A26205" t="s">
        <v>438</v>
      </c>
      <c r="B26205">
        <v>2210</v>
      </c>
      <c r="C26205" t="s">
        <v>442</v>
      </c>
      <c r="D26205" t="s">
        <v>475</v>
      </c>
      <c r="E26205" t="s">
        <v>6</v>
      </c>
      <c r="F26205">
        <v>2010</v>
      </c>
      <c r="G26205" t="s">
        <v>490</v>
      </c>
      <c r="H26205">
        <v>3.3494400000000001E-2</v>
      </c>
    </row>
    <row r="26206" spans="1:8">
      <c r="A26206" t="s">
        <v>438</v>
      </c>
      <c r="B26206">
        <v>2210</v>
      </c>
      <c r="C26206" t="s">
        <v>442</v>
      </c>
      <c r="D26206" t="s">
        <v>475</v>
      </c>
      <c r="E26206" t="s">
        <v>479</v>
      </c>
      <c r="F26206">
        <v>2010</v>
      </c>
      <c r="G26206" t="s">
        <v>490</v>
      </c>
      <c r="H26206">
        <v>1.1471832</v>
      </c>
    </row>
    <row r="26207" spans="1:8">
      <c r="A26207" t="s">
        <v>429</v>
      </c>
      <c r="B26207">
        <v>3105</v>
      </c>
      <c r="C26207" t="s">
        <v>457</v>
      </c>
      <c r="D26207" t="s">
        <v>475</v>
      </c>
      <c r="E26207" t="s">
        <v>29</v>
      </c>
      <c r="F26207">
        <v>2014</v>
      </c>
      <c r="G26207" t="s">
        <v>503</v>
      </c>
      <c r="H26207">
        <v>3221.6630507999998</v>
      </c>
    </row>
    <row r="26208" spans="1:8">
      <c r="A26208" t="s">
        <v>464</v>
      </c>
      <c r="B26208">
        <v>3105</v>
      </c>
      <c r="C26208" t="s">
        <v>457</v>
      </c>
      <c r="D26208" t="s">
        <v>475</v>
      </c>
      <c r="E26208" t="s">
        <v>37</v>
      </c>
      <c r="F26208">
        <v>2009</v>
      </c>
      <c r="G26208" t="s">
        <v>503</v>
      </c>
      <c r="H26208">
        <v>2023.1999244000001</v>
      </c>
    </row>
    <row r="26209" spans="1:8">
      <c r="A26209" t="s">
        <v>464</v>
      </c>
      <c r="B26209" t="s">
        <v>504</v>
      </c>
      <c r="C26209" t="s">
        <v>447</v>
      </c>
      <c r="D26209" t="s">
        <v>475</v>
      </c>
      <c r="E26209" t="s">
        <v>37</v>
      </c>
      <c r="F26209">
        <v>2012</v>
      </c>
      <c r="G26209" t="s">
        <v>503</v>
      </c>
      <c r="H26209">
        <v>26.3600928</v>
      </c>
    </row>
    <row r="26210" spans="1:8">
      <c r="A26210" t="s">
        <v>464</v>
      </c>
      <c r="B26210" t="s">
        <v>504</v>
      </c>
      <c r="C26210" t="s">
        <v>447</v>
      </c>
      <c r="D26210" t="s">
        <v>475</v>
      </c>
      <c r="E26210" t="s">
        <v>6</v>
      </c>
      <c r="F26210">
        <v>2013</v>
      </c>
      <c r="G26210" t="s">
        <v>503</v>
      </c>
      <c r="H26210">
        <v>1.5198084000000001</v>
      </c>
    </row>
    <row r="26211" spans="1:8">
      <c r="A26211" t="s">
        <v>464</v>
      </c>
      <c r="B26211" t="s">
        <v>504</v>
      </c>
      <c r="C26211" t="s">
        <v>447</v>
      </c>
      <c r="D26211" t="s">
        <v>475</v>
      </c>
      <c r="E26211" t="s">
        <v>11</v>
      </c>
      <c r="F26211">
        <v>2013</v>
      </c>
      <c r="G26211" t="s">
        <v>503</v>
      </c>
      <c r="H26211">
        <v>118.1180016</v>
      </c>
    </row>
    <row r="26212" spans="1:8">
      <c r="A26212" t="s">
        <v>463</v>
      </c>
      <c r="B26212">
        <v>4000</v>
      </c>
      <c r="C26212" t="s">
        <v>433</v>
      </c>
      <c r="D26212" t="s">
        <v>475</v>
      </c>
      <c r="E26212" t="s">
        <v>3</v>
      </c>
      <c r="F26212">
        <v>2012</v>
      </c>
      <c r="G26212" t="s">
        <v>501</v>
      </c>
      <c r="H26212">
        <v>9.6254532000000008</v>
      </c>
    </row>
    <row r="26213" spans="1:8">
      <c r="A26213" t="s">
        <v>463</v>
      </c>
      <c r="B26213">
        <v>4000</v>
      </c>
      <c r="C26213" t="s">
        <v>433</v>
      </c>
      <c r="D26213" t="s">
        <v>475</v>
      </c>
      <c r="E26213" t="s">
        <v>10</v>
      </c>
      <c r="F26213">
        <v>2014</v>
      </c>
      <c r="G26213" t="s">
        <v>501</v>
      </c>
      <c r="H26213">
        <v>65.439684</v>
      </c>
    </row>
    <row r="26214" spans="1:8">
      <c r="A26214" t="s">
        <v>456</v>
      </c>
      <c r="B26214">
        <v>4000</v>
      </c>
      <c r="C26214" t="s">
        <v>433</v>
      </c>
      <c r="D26214" t="s">
        <v>475</v>
      </c>
      <c r="E26214" t="s">
        <v>11</v>
      </c>
      <c r="F26214">
        <v>2013</v>
      </c>
      <c r="G26214" t="s">
        <v>501</v>
      </c>
      <c r="H26214">
        <v>23.416772399999999</v>
      </c>
    </row>
    <row r="26215" spans="1:8">
      <c r="A26215" t="s">
        <v>456</v>
      </c>
      <c r="B26215">
        <v>4000</v>
      </c>
      <c r="C26215" t="s">
        <v>433</v>
      </c>
      <c r="D26215" t="s">
        <v>475</v>
      </c>
      <c r="E26215" t="s">
        <v>10</v>
      </c>
      <c r="F26215">
        <v>2012</v>
      </c>
      <c r="G26215" t="s">
        <v>501</v>
      </c>
      <c r="H26215">
        <v>7.5320532</v>
      </c>
    </row>
    <row r="26216" spans="1:8">
      <c r="A26216" t="s">
        <v>456</v>
      </c>
      <c r="B26216">
        <v>4000</v>
      </c>
      <c r="C26216" t="s">
        <v>433</v>
      </c>
      <c r="D26216" t="s">
        <v>475</v>
      </c>
      <c r="E26216" t="s">
        <v>9</v>
      </c>
      <c r="F26216">
        <v>2009</v>
      </c>
      <c r="G26216" t="s">
        <v>501</v>
      </c>
      <c r="H26216">
        <v>8.7922799999999995E-2</v>
      </c>
    </row>
    <row r="26217" spans="1:8">
      <c r="A26217" t="s">
        <v>438</v>
      </c>
      <c r="B26217">
        <v>4000</v>
      </c>
      <c r="C26217" t="s">
        <v>433</v>
      </c>
      <c r="D26217" t="s">
        <v>475</v>
      </c>
      <c r="E26217" t="s">
        <v>482</v>
      </c>
      <c r="F26217">
        <v>2009</v>
      </c>
      <c r="G26217" t="s">
        <v>501</v>
      </c>
      <c r="H26217">
        <v>0.2344608</v>
      </c>
    </row>
    <row r="26218" spans="1:8">
      <c r="A26218" t="s">
        <v>461</v>
      </c>
      <c r="B26218">
        <v>4000</v>
      </c>
      <c r="C26218" t="s">
        <v>433</v>
      </c>
      <c r="D26218" t="s">
        <v>475</v>
      </c>
      <c r="E26218" t="s">
        <v>36</v>
      </c>
      <c r="F26218">
        <v>2014</v>
      </c>
      <c r="G26218" t="s">
        <v>501</v>
      </c>
      <c r="H26218">
        <v>6.6067704000000003</v>
      </c>
    </row>
    <row r="26219" spans="1:8">
      <c r="A26219" t="s">
        <v>461</v>
      </c>
      <c r="B26219">
        <v>4000</v>
      </c>
      <c r="C26219" t="s">
        <v>433</v>
      </c>
      <c r="D26219" t="s">
        <v>475</v>
      </c>
      <c r="E26219" t="s">
        <v>479</v>
      </c>
      <c r="F26219">
        <v>2014</v>
      </c>
      <c r="G26219" t="s">
        <v>501</v>
      </c>
      <c r="H26219">
        <v>14.4737676</v>
      </c>
    </row>
    <row r="26220" spans="1:8">
      <c r="A26220" t="s">
        <v>461</v>
      </c>
      <c r="B26220">
        <v>4000</v>
      </c>
      <c r="C26220" t="s">
        <v>433</v>
      </c>
      <c r="D26220" t="s">
        <v>475</v>
      </c>
      <c r="E26220" t="s">
        <v>37</v>
      </c>
      <c r="F26220">
        <v>2010</v>
      </c>
      <c r="G26220" t="s">
        <v>501</v>
      </c>
      <c r="H26220">
        <v>17.2203084</v>
      </c>
    </row>
    <row r="26221" spans="1:8">
      <c r="A26221" t="s">
        <v>429</v>
      </c>
      <c r="B26221">
        <v>4100</v>
      </c>
      <c r="C26221" t="s">
        <v>449</v>
      </c>
      <c r="D26221" t="s">
        <v>475</v>
      </c>
      <c r="E26221" t="s">
        <v>20</v>
      </c>
      <c r="F26221">
        <v>2014</v>
      </c>
      <c r="G26221" t="s">
        <v>501</v>
      </c>
      <c r="H26221">
        <v>245.1413268</v>
      </c>
    </row>
    <row r="26222" spans="1:8">
      <c r="A26222" t="s">
        <v>464</v>
      </c>
      <c r="B26222">
        <v>4100</v>
      </c>
      <c r="C26222" t="s">
        <v>449</v>
      </c>
      <c r="D26222" t="s">
        <v>475</v>
      </c>
      <c r="E26222" t="s">
        <v>5</v>
      </c>
      <c r="F26222">
        <v>2011</v>
      </c>
      <c r="G26222" t="s">
        <v>501</v>
      </c>
      <c r="H26222">
        <v>746.82463680000001</v>
      </c>
    </row>
    <row r="26223" spans="1:8">
      <c r="A26223" t="s">
        <v>499</v>
      </c>
      <c r="B26223">
        <v>2330</v>
      </c>
      <c r="C26223" t="s">
        <v>515</v>
      </c>
      <c r="D26223" t="s">
        <v>475</v>
      </c>
      <c r="E26223" t="s">
        <v>18</v>
      </c>
      <c r="F26223">
        <v>2014</v>
      </c>
      <c r="G26223" t="s">
        <v>480</v>
      </c>
      <c r="H26223">
        <v>4.1407451999999996</v>
      </c>
    </row>
    <row r="26224" spans="1:8">
      <c r="A26224" t="s">
        <v>463</v>
      </c>
      <c r="B26224">
        <v>4210</v>
      </c>
      <c r="C26224" t="s">
        <v>450</v>
      </c>
      <c r="D26224" t="s">
        <v>475</v>
      </c>
      <c r="E26224" t="s">
        <v>10</v>
      </c>
      <c r="F26224">
        <v>2010</v>
      </c>
      <c r="G26224" t="s">
        <v>480</v>
      </c>
      <c r="H26224">
        <v>61.751113199999999</v>
      </c>
    </row>
    <row r="26225" spans="1:8">
      <c r="A26225" t="s">
        <v>463</v>
      </c>
      <c r="B26225">
        <v>4210</v>
      </c>
      <c r="C26225" t="s">
        <v>450</v>
      </c>
      <c r="D26225" t="s">
        <v>475</v>
      </c>
      <c r="E26225" t="s">
        <v>37</v>
      </c>
      <c r="F26225">
        <v>2014</v>
      </c>
      <c r="G26225" t="s">
        <v>480</v>
      </c>
      <c r="H26225">
        <v>27.452847599999998</v>
      </c>
    </row>
    <row r="26226" spans="1:8">
      <c r="A26226" t="s">
        <v>429</v>
      </c>
      <c r="B26226">
        <v>5510</v>
      </c>
      <c r="C26226" t="s">
        <v>512</v>
      </c>
      <c r="D26226" t="s">
        <v>475</v>
      </c>
      <c r="E26226" t="s">
        <v>20</v>
      </c>
      <c r="F26226">
        <v>2010</v>
      </c>
      <c r="G26226" t="s">
        <v>480</v>
      </c>
      <c r="H26226">
        <v>184.0182336</v>
      </c>
    </row>
    <row r="26227" spans="1:8">
      <c r="A26227" t="s">
        <v>429</v>
      </c>
      <c r="B26227">
        <v>5510</v>
      </c>
      <c r="C26227" t="s">
        <v>512</v>
      </c>
      <c r="D26227" t="s">
        <v>475</v>
      </c>
      <c r="E26227" t="s">
        <v>22</v>
      </c>
      <c r="F26227">
        <v>2009</v>
      </c>
      <c r="G26227" t="s">
        <v>480</v>
      </c>
      <c r="H26227">
        <v>1.5281819999999999</v>
      </c>
    </row>
    <row r="26228" spans="1:8">
      <c r="A26228" t="s">
        <v>429</v>
      </c>
      <c r="B26228">
        <v>5510</v>
      </c>
      <c r="C26228" t="s">
        <v>512</v>
      </c>
      <c r="D26228" t="s">
        <v>475</v>
      </c>
      <c r="E26228" t="s">
        <v>23</v>
      </c>
      <c r="F26228">
        <v>2011</v>
      </c>
      <c r="G26228" t="s">
        <v>480</v>
      </c>
      <c r="H26228">
        <v>0.2219004</v>
      </c>
    </row>
    <row r="26229" spans="1:8">
      <c r="A26229" t="s">
        <v>462</v>
      </c>
      <c r="B26229">
        <v>2116</v>
      </c>
      <c r="C26229" t="s">
        <v>535</v>
      </c>
      <c r="D26229" t="s">
        <v>475</v>
      </c>
      <c r="E26229" t="s">
        <v>17</v>
      </c>
      <c r="F26229">
        <v>2013</v>
      </c>
      <c r="G26229" t="s">
        <v>480</v>
      </c>
      <c r="H26229">
        <v>37.827737999999997</v>
      </c>
    </row>
    <row r="26230" spans="1:8">
      <c r="A26230" t="s">
        <v>429</v>
      </c>
      <c r="B26230">
        <v>55432</v>
      </c>
      <c r="C26230" t="s">
        <v>536</v>
      </c>
      <c r="D26230" t="s">
        <v>475</v>
      </c>
      <c r="E26230" t="s">
        <v>3</v>
      </c>
      <c r="F26230">
        <v>2012</v>
      </c>
      <c r="G26230" t="s">
        <v>480</v>
      </c>
      <c r="H26230">
        <v>9.5375303999999996</v>
      </c>
    </row>
    <row r="26231" spans="1:8">
      <c r="A26231" t="s">
        <v>462</v>
      </c>
      <c r="B26231">
        <v>2116</v>
      </c>
      <c r="C26231" t="s">
        <v>535</v>
      </c>
      <c r="D26231" t="s">
        <v>475</v>
      </c>
      <c r="E26231" t="s">
        <v>36</v>
      </c>
      <c r="F26231">
        <v>2010</v>
      </c>
      <c r="G26231" t="s">
        <v>490</v>
      </c>
      <c r="H26231">
        <v>62.952724799999999</v>
      </c>
    </row>
    <row r="26232" spans="1:8">
      <c r="A26232" t="s">
        <v>429</v>
      </c>
      <c r="B26232">
        <v>2116</v>
      </c>
      <c r="C26232" t="s">
        <v>535</v>
      </c>
      <c r="D26232" t="s">
        <v>475</v>
      </c>
      <c r="E26232" t="s">
        <v>10</v>
      </c>
      <c r="F26232">
        <v>2011</v>
      </c>
      <c r="G26232" t="s">
        <v>490</v>
      </c>
      <c r="H26232">
        <v>211.81439879999999</v>
      </c>
    </row>
    <row r="26233" spans="1:8">
      <c r="A26233" t="s">
        <v>464</v>
      </c>
      <c r="B26233">
        <v>2116</v>
      </c>
      <c r="C26233" t="s">
        <v>535</v>
      </c>
      <c r="D26233" t="s">
        <v>475</v>
      </c>
      <c r="E26233" t="s">
        <v>15</v>
      </c>
      <c r="F26233">
        <v>2013</v>
      </c>
      <c r="G26233" t="s">
        <v>490</v>
      </c>
      <c r="H26233">
        <v>159.11933400000001</v>
      </c>
    </row>
    <row r="26234" spans="1:8">
      <c r="A26234" t="s">
        <v>464</v>
      </c>
      <c r="B26234">
        <v>2116</v>
      </c>
      <c r="C26234" t="s">
        <v>535</v>
      </c>
      <c r="D26234" t="s">
        <v>475</v>
      </c>
      <c r="E26234" t="s">
        <v>479</v>
      </c>
      <c r="F26234">
        <v>2010</v>
      </c>
      <c r="G26234" t="s">
        <v>490</v>
      </c>
      <c r="H26234">
        <v>142.39725480000001</v>
      </c>
    </row>
    <row r="26235" spans="1:8">
      <c r="A26235" t="s">
        <v>461</v>
      </c>
      <c r="B26235">
        <v>2116</v>
      </c>
      <c r="C26235" t="s">
        <v>535</v>
      </c>
      <c r="D26235" t="s">
        <v>475</v>
      </c>
      <c r="E26235" t="s">
        <v>30</v>
      </c>
      <c r="F26235">
        <v>2014</v>
      </c>
      <c r="G26235" t="s">
        <v>490</v>
      </c>
      <c r="H26235">
        <v>1.8380052</v>
      </c>
    </row>
    <row r="26236" spans="1:8">
      <c r="A26236" t="s">
        <v>429</v>
      </c>
      <c r="B26236">
        <v>55432</v>
      </c>
      <c r="C26236" t="s">
        <v>536</v>
      </c>
      <c r="D26236" t="s">
        <v>475</v>
      </c>
      <c r="E26236" t="s">
        <v>11</v>
      </c>
      <c r="F26236">
        <v>2010</v>
      </c>
      <c r="G26236" t="s">
        <v>505</v>
      </c>
      <c r="H26236">
        <v>17.0067816</v>
      </c>
    </row>
    <row r="26237" spans="1:8">
      <c r="A26237" t="s">
        <v>429</v>
      </c>
      <c r="B26237">
        <v>55432</v>
      </c>
      <c r="C26237" t="s">
        <v>536</v>
      </c>
      <c r="D26237" t="s">
        <v>475</v>
      </c>
      <c r="E26237" t="s">
        <v>14</v>
      </c>
      <c r="F26237">
        <v>2013</v>
      </c>
      <c r="G26237" t="s">
        <v>505</v>
      </c>
      <c r="H26237">
        <v>6.6360780000000004</v>
      </c>
    </row>
    <row r="26238" spans="1:8">
      <c r="A26238" t="s">
        <v>429</v>
      </c>
      <c r="B26238">
        <v>55432</v>
      </c>
      <c r="C26238" t="s">
        <v>536</v>
      </c>
      <c r="D26238" t="s">
        <v>475</v>
      </c>
      <c r="E26238" t="s">
        <v>30</v>
      </c>
      <c r="F26238">
        <v>2009</v>
      </c>
      <c r="G26238" t="s">
        <v>505</v>
      </c>
      <c r="H26238">
        <v>4.8190068000000004</v>
      </c>
    </row>
    <row r="26239" spans="1:8">
      <c r="A26239" t="s">
        <v>429</v>
      </c>
      <c r="B26239">
        <v>55432</v>
      </c>
      <c r="C26239" t="s">
        <v>536</v>
      </c>
      <c r="D26239" t="s">
        <v>475</v>
      </c>
      <c r="E26239" t="s">
        <v>32</v>
      </c>
      <c r="F26239">
        <v>2013</v>
      </c>
      <c r="G26239" t="s">
        <v>505</v>
      </c>
      <c r="H26239">
        <v>8.3736000000000001E-3</v>
      </c>
    </row>
    <row r="26240" spans="1:8">
      <c r="A26240" t="s">
        <v>461</v>
      </c>
      <c r="B26240">
        <v>2116</v>
      </c>
      <c r="C26240" t="s">
        <v>535</v>
      </c>
      <c r="D26240" t="s">
        <v>475</v>
      </c>
      <c r="E26240" t="s">
        <v>20</v>
      </c>
      <c r="F26240">
        <v>2010</v>
      </c>
      <c r="G26240" t="s">
        <v>480</v>
      </c>
      <c r="H26240">
        <v>1.611918</v>
      </c>
    </row>
    <row r="26241" spans="1:8">
      <c r="A26241" t="s">
        <v>429</v>
      </c>
      <c r="B26241">
        <v>2116</v>
      </c>
      <c r="C26241" t="s">
        <v>535</v>
      </c>
      <c r="D26241" t="s">
        <v>475</v>
      </c>
      <c r="E26241" t="s">
        <v>9</v>
      </c>
      <c r="F26241">
        <v>2013</v>
      </c>
      <c r="G26241" t="s">
        <v>480</v>
      </c>
      <c r="H26241">
        <v>130.88355480000001</v>
      </c>
    </row>
    <row r="26242" spans="1:8">
      <c r="A26242" t="s">
        <v>464</v>
      </c>
      <c r="B26242">
        <v>2116</v>
      </c>
      <c r="C26242" t="s">
        <v>535</v>
      </c>
      <c r="D26242" t="s">
        <v>475</v>
      </c>
      <c r="E26242" t="s">
        <v>32</v>
      </c>
      <c r="F26242">
        <v>2009</v>
      </c>
      <c r="G26242" t="s">
        <v>480</v>
      </c>
      <c r="H26242">
        <v>6.9584615999999997</v>
      </c>
    </row>
    <row r="26243" spans="1:8">
      <c r="A26243" t="s">
        <v>464</v>
      </c>
      <c r="B26243">
        <v>2116</v>
      </c>
      <c r="C26243" t="s">
        <v>535</v>
      </c>
      <c r="D26243" t="s">
        <v>475</v>
      </c>
      <c r="E26243" t="s">
        <v>479</v>
      </c>
      <c r="F26243">
        <v>2011</v>
      </c>
      <c r="G26243" t="s">
        <v>480</v>
      </c>
      <c r="H26243">
        <v>187.484904</v>
      </c>
    </row>
    <row r="26244" spans="1:8">
      <c r="A26244" t="s">
        <v>462</v>
      </c>
      <c r="B26244">
        <v>2116</v>
      </c>
      <c r="C26244" t="s">
        <v>535</v>
      </c>
      <c r="D26244" t="s">
        <v>475</v>
      </c>
      <c r="E26244" t="s">
        <v>10</v>
      </c>
      <c r="F26244">
        <v>2014</v>
      </c>
      <c r="G26244" t="s">
        <v>480</v>
      </c>
      <c r="H26244">
        <v>326.22289560000002</v>
      </c>
    </row>
    <row r="26245" spans="1:8">
      <c r="A26245" t="s">
        <v>462</v>
      </c>
      <c r="B26245">
        <v>2116</v>
      </c>
      <c r="C26245" t="s">
        <v>535</v>
      </c>
      <c r="D26245" t="s">
        <v>475</v>
      </c>
      <c r="E26245" t="s">
        <v>30</v>
      </c>
      <c r="F26245">
        <v>2013</v>
      </c>
      <c r="G26245" t="s">
        <v>480</v>
      </c>
      <c r="H26245">
        <v>371.33147880000001</v>
      </c>
    </row>
    <row r="26246" spans="1:8">
      <c r="A26246" t="s">
        <v>462</v>
      </c>
      <c r="B26246">
        <v>2116</v>
      </c>
      <c r="C26246" t="s">
        <v>535</v>
      </c>
      <c r="D26246" t="s">
        <v>475</v>
      </c>
      <c r="E26246" t="s">
        <v>28</v>
      </c>
      <c r="F26246">
        <v>2013</v>
      </c>
      <c r="G26246" t="s">
        <v>480</v>
      </c>
      <c r="H26246">
        <v>80.449361999999994</v>
      </c>
    </row>
    <row r="26247" spans="1:8">
      <c r="A26247" t="s">
        <v>462</v>
      </c>
      <c r="B26247">
        <v>2116</v>
      </c>
      <c r="C26247" t="s">
        <v>535</v>
      </c>
      <c r="D26247" t="s">
        <v>475</v>
      </c>
      <c r="E26247" t="s">
        <v>37</v>
      </c>
      <c r="F26247">
        <v>2011</v>
      </c>
      <c r="G26247" t="s">
        <v>480</v>
      </c>
      <c r="H26247">
        <v>160.38374759999999</v>
      </c>
    </row>
    <row r="26248" spans="1:8">
      <c r="A26248" t="s">
        <v>429</v>
      </c>
      <c r="B26248">
        <v>55432</v>
      </c>
      <c r="C26248" t="s">
        <v>536</v>
      </c>
      <c r="D26248" t="s">
        <v>475</v>
      </c>
      <c r="E26248" t="s">
        <v>11</v>
      </c>
      <c r="F26248">
        <v>2011</v>
      </c>
      <c r="G26248" t="s">
        <v>480</v>
      </c>
      <c r="H26248">
        <v>17.291484000000001</v>
      </c>
    </row>
    <row r="26249" spans="1:8">
      <c r="A26249" t="s">
        <v>429</v>
      </c>
      <c r="B26249">
        <v>55432</v>
      </c>
      <c r="C26249" t="s">
        <v>536</v>
      </c>
      <c r="D26249" t="s">
        <v>475</v>
      </c>
      <c r="E26249" t="s">
        <v>12</v>
      </c>
      <c r="F26249">
        <v>2014</v>
      </c>
      <c r="G26249" t="s">
        <v>480</v>
      </c>
      <c r="H26249">
        <v>2.8512108</v>
      </c>
    </row>
    <row r="26250" spans="1:8">
      <c r="A26250" t="s">
        <v>429</v>
      </c>
      <c r="B26250">
        <v>55432</v>
      </c>
      <c r="C26250" t="s">
        <v>536</v>
      </c>
      <c r="D26250" t="s">
        <v>475</v>
      </c>
      <c r="E26250" t="s">
        <v>18</v>
      </c>
      <c r="F26250">
        <v>2011</v>
      </c>
      <c r="G26250" t="s">
        <v>480</v>
      </c>
      <c r="H26250">
        <v>0.59452559999999999</v>
      </c>
    </row>
    <row r="26251" spans="1:8">
      <c r="A26251" t="s">
        <v>464</v>
      </c>
      <c r="B26251">
        <v>55432</v>
      </c>
      <c r="C26251" t="s">
        <v>536</v>
      </c>
      <c r="D26251" t="s">
        <v>475</v>
      </c>
      <c r="E26251" t="s">
        <v>17</v>
      </c>
      <c r="F26251">
        <v>2014</v>
      </c>
      <c r="G26251" t="s">
        <v>480</v>
      </c>
      <c r="H26251">
        <v>0.1590984</v>
      </c>
    </row>
    <row r="26252" spans="1:8">
      <c r="A26252" t="s">
        <v>464</v>
      </c>
      <c r="B26252">
        <v>2116</v>
      </c>
      <c r="C26252" t="s">
        <v>535</v>
      </c>
      <c r="D26252" t="s">
        <v>475</v>
      </c>
      <c r="E26252" t="s">
        <v>5</v>
      </c>
      <c r="F26252">
        <v>2013</v>
      </c>
      <c r="G26252" t="s">
        <v>490</v>
      </c>
      <c r="H26252">
        <v>70.287998400000006</v>
      </c>
    </row>
    <row r="26253" spans="1:8">
      <c r="A26253" t="s">
        <v>494</v>
      </c>
      <c r="B26253">
        <v>4230</v>
      </c>
      <c r="C26253" t="s">
        <v>451</v>
      </c>
      <c r="D26253" t="s">
        <v>475</v>
      </c>
      <c r="E26253" t="s">
        <v>16</v>
      </c>
      <c r="F26253">
        <v>2013</v>
      </c>
      <c r="G26253" t="s">
        <v>501</v>
      </c>
      <c r="H26253">
        <v>6.6988800000000001E-2</v>
      </c>
    </row>
    <row r="26254" spans="1:8">
      <c r="A26254" t="s">
        <v>429</v>
      </c>
      <c r="B26254">
        <v>55432</v>
      </c>
      <c r="C26254" t="s">
        <v>536</v>
      </c>
      <c r="D26254" t="s">
        <v>475</v>
      </c>
      <c r="E26254" t="s">
        <v>24</v>
      </c>
      <c r="F26254">
        <v>2009</v>
      </c>
      <c r="G26254" t="s">
        <v>505</v>
      </c>
      <c r="H26254">
        <v>6.2801999999999997E-2</v>
      </c>
    </row>
    <row r="26255" spans="1:8">
      <c r="A26255" t="s">
        <v>429</v>
      </c>
      <c r="B26255">
        <v>55432</v>
      </c>
      <c r="C26255" t="s">
        <v>536</v>
      </c>
      <c r="D26255" t="s">
        <v>475</v>
      </c>
      <c r="E26255" t="s">
        <v>29</v>
      </c>
      <c r="F26255">
        <v>2013</v>
      </c>
      <c r="G26255" t="s">
        <v>505</v>
      </c>
      <c r="H26255">
        <v>8.4531492000000004</v>
      </c>
    </row>
    <row r="26256" spans="1:8">
      <c r="A26256" t="s">
        <v>464</v>
      </c>
      <c r="B26256">
        <v>2116</v>
      </c>
      <c r="C26256" t="s">
        <v>535</v>
      </c>
      <c r="D26256" t="s">
        <v>475</v>
      </c>
      <c r="E26256" t="s">
        <v>3</v>
      </c>
      <c r="F26256">
        <v>2010</v>
      </c>
      <c r="G26256" t="s">
        <v>480</v>
      </c>
      <c r="H26256">
        <v>55.437418800000003</v>
      </c>
    </row>
    <row r="26257" spans="1:8">
      <c r="A26257" t="s">
        <v>464</v>
      </c>
      <c r="B26257">
        <v>2116</v>
      </c>
      <c r="C26257" t="s">
        <v>535</v>
      </c>
      <c r="D26257" t="s">
        <v>475</v>
      </c>
      <c r="E26257" t="s">
        <v>14</v>
      </c>
      <c r="F26257">
        <v>2013</v>
      </c>
      <c r="G26257" t="s">
        <v>480</v>
      </c>
      <c r="H26257">
        <v>35.541745200000001</v>
      </c>
    </row>
    <row r="26258" spans="1:8">
      <c r="A26258" t="s">
        <v>464</v>
      </c>
      <c r="B26258">
        <v>2116</v>
      </c>
      <c r="C26258" t="s">
        <v>535</v>
      </c>
      <c r="D26258" t="s">
        <v>475</v>
      </c>
      <c r="E26258" t="s">
        <v>482</v>
      </c>
      <c r="F26258">
        <v>2010</v>
      </c>
      <c r="G26258" t="s">
        <v>480</v>
      </c>
      <c r="H26258">
        <v>221.59476359999999</v>
      </c>
    </row>
    <row r="26259" spans="1:8">
      <c r="A26259" t="s">
        <v>429</v>
      </c>
      <c r="B26259">
        <v>55432</v>
      </c>
      <c r="C26259" t="s">
        <v>536</v>
      </c>
      <c r="D26259" t="s">
        <v>475</v>
      </c>
      <c r="E26259" t="s">
        <v>28</v>
      </c>
      <c r="F26259">
        <v>2014</v>
      </c>
      <c r="G26259" t="s">
        <v>480</v>
      </c>
      <c r="H26259">
        <v>28.323702000000001</v>
      </c>
    </row>
    <row r="26260" spans="1:8">
      <c r="A26260" t="s">
        <v>429</v>
      </c>
      <c r="B26260">
        <v>2116</v>
      </c>
      <c r="C26260" t="s">
        <v>535</v>
      </c>
      <c r="D26260" t="s">
        <v>475</v>
      </c>
      <c r="E26260" t="s">
        <v>479</v>
      </c>
      <c r="F26260">
        <v>2010</v>
      </c>
      <c r="G26260" t="s">
        <v>480</v>
      </c>
      <c r="H26260">
        <v>27.498902399999999</v>
      </c>
    </row>
    <row r="26261" spans="1:8">
      <c r="A26261" t="s">
        <v>429</v>
      </c>
      <c r="B26261">
        <v>2116</v>
      </c>
      <c r="C26261" t="s">
        <v>535</v>
      </c>
      <c r="D26261" t="s">
        <v>475</v>
      </c>
      <c r="E26261" t="s">
        <v>479</v>
      </c>
      <c r="F26261">
        <v>2012</v>
      </c>
      <c r="G26261" t="s">
        <v>490</v>
      </c>
      <c r="H26261">
        <v>27.858967199999999</v>
      </c>
    </row>
    <row r="26262" spans="1:8">
      <c r="A26262" t="s">
        <v>464</v>
      </c>
      <c r="B26262">
        <v>2116</v>
      </c>
      <c r="C26262" t="s">
        <v>535</v>
      </c>
      <c r="D26262" t="s">
        <v>475</v>
      </c>
      <c r="E26262" t="s">
        <v>30</v>
      </c>
      <c r="F26262">
        <v>2013</v>
      </c>
      <c r="G26262" t="s">
        <v>480</v>
      </c>
      <c r="H26262">
        <v>66.624548399999995</v>
      </c>
    </row>
    <row r="26263" spans="1:8">
      <c r="A26263" t="s">
        <v>494</v>
      </c>
      <c r="B26263">
        <v>4230</v>
      </c>
      <c r="C26263" t="s">
        <v>451</v>
      </c>
      <c r="D26263" t="s">
        <v>475</v>
      </c>
      <c r="E26263" t="s">
        <v>9</v>
      </c>
      <c r="F26263">
        <v>2012</v>
      </c>
      <c r="G26263" t="s">
        <v>480</v>
      </c>
      <c r="H26263">
        <v>15.227391600000001</v>
      </c>
    </row>
    <row r="26264" spans="1:8">
      <c r="A26264" t="s">
        <v>462</v>
      </c>
      <c r="B26264">
        <v>2116</v>
      </c>
      <c r="C26264" t="s">
        <v>535</v>
      </c>
      <c r="D26264" t="s">
        <v>475</v>
      </c>
      <c r="E26264" t="s">
        <v>10</v>
      </c>
      <c r="F26264">
        <v>2012</v>
      </c>
      <c r="G26264" t="s">
        <v>480</v>
      </c>
      <c r="H26264">
        <v>301.16489760000002</v>
      </c>
    </row>
    <row r="26265" spans="1:8">
      <c r="A26265" t="s">
        <v>429</v>
      </c>
      <c r="B26265">
        <v>55432</v>
      </c>
      <c r="C26265" t="s">
        <v>536</v>
      </c>
      <c r="D26265" t="s">
        <v>475</v>
      </c>
      <c r="E26265" t="s">
        <v>32</v>
      </c>
      <c r="F26265">
        <v>2013</v>
      </c>
      <c r="G26265" t="s">
        <v>480</v>
      </c>
      <c r="H26265">
        <v>8.3736000000000001E-3</v>
      </c>
    </row>
    <row r="26266" spans="1:8">
      <c r="A26266" t="s">
        <v>464</v>
      </c>
      <c r="B26266">
        <v>55432</v>
      </c>
      <c r="C26266" t="s">
        <v>536</v>
      </c>
      <c r="D26266" t="s">
        <v>475</v>
      </c>
      <c r="E26266" t="s">
        <v>8</v>
      </c>
      <c r="F26266">
        <v>2014</v>
      </c>
      <c r="G26266" t="s">
        <v>480</v>
      </c>
      <c r="H26266">
        <v>2.5120799999999999E-2</v>
      </c>
    </row>
    <row r="26267" spans="1:8">
      <c r="A26267" t="s">
        <v>462</v>
      </c>
      <c r="B26267">
        <v>2116</v>
      </c>
      <c r="C26267" t="s">
        <v>535</v>
      </c>
      <c r="D26267" t="s">
        <v>475</v>
      </c>
      <c r="E26267" t="s">
        <v>17</v>
      </c>
      <c r="F26267">
        <v>2010</v>
      </c>
      <c r="G26267" t="s">
        <v>490</v>
      </c>
      <c r="H26267">
        <v>44.442881999999997</v>
      </c>
    </row>
    <row r="26268" spans="1:8">
      <c r="A26268" t="s">
        <v>462</v>
      </c>
      <c r="B26268">
        <v>2116</v>
      </c>
      <c r="C26268" t="s">
        <v>535</v>
      </c>
      <c r="D26268" t="s">
        <v>475</v>
      </c>
      <c r="E26268" t="s">
        <v>17</v>
      </c>
      <c r="F26268">
        <v>2011</v>
      </c>
      <c r="G26268" t="s">
        <v>480</v>
      </c>
      <c r="H26268">
        <v>44.514057600000001</v>
      </c>
    </row>
    <row r="26269" spans="1:8">
      <c r="A26269" t="s">
        <v>462</v>
      </c>
      <c r="B26269">
        <v>2116</v>
      </c>
      <c r="C26269" t="s">
        <v>535</v>
      </c>
      <c r="D26269" t="s">
        <v>475</v>
      </c>
      <c r="E26269" t="s">
        <v>32</v>
      </c>
      <c r="F26269">
        <v>2010</v>
      </c>
      <c r="G26269" t="s">
        <v>480</v>
      </c>
      <c r="H26269">
        <v>8.3736000000000005E-2</v>
      </c>
    </row>
    <row r="26270" spans="1:8">
      <c r="A26270" t="s">
        <v>462</v>
      </c>
      <c r="B26270">
        <v>2116</v>
      </c>
      <c r="C26270" t="s">
        <v>535</v>
      </c>
      <c r="D26270" t="s">
        <v>475</v>
      </c>
      <c r="E26270" t="s">
        <v>34</v>
      </c>
      <c r="F26270">
        <v>2014</v>
      </c>
      <c r="G26270" t="s">
        <v>480</v>
      </c>
      <c r="H26270">
        <v>43.710191999999999</v>
      </c>
    </row>
    <row r="26271" spans="1:8">
      <c r="A26271" t="s">
        <v>429</v>
      </c>
      <c r="B26271">
        <v>55432</v>
      </c>
      <c r="C26271" t="s">
        <v>536</v>
      </c>
      <c r="D26271" t="s">
        <v>475</v>
      </c>
      <c r="E26271" t="s">
        <v>3</v>
      </c>
      <c r="F26271">
        <v>2010</v>
      </c>
      <c r="G26271" t="s">
        <v>480</v>
      </c>
      <c r="H26271">
        <v>8.6206212000000004</v>
      </c>
    </row>
    <row r="26272" spans="1:8">
      <c r="A26272" t="s">
        <v>462</v>
      </c>
      <c r="B26272">
        <v>2116</v>
      </c>
      <c r="C26272" t="s">
        <v>535</v>
      </c>
      <c r="D26272" t="s">
        <v>475</v>
      </c>
      <c r="E26272" t="s">
        <v>28</v>
      </c>
      <c r="F26272">
        <v>2013</v>
      </c>
      <c r="G26272" t="s">
        <v>490</v>
      </c>
      <c r="H26272">
        <v>80.449361999999994</v>
      </c>
    </row>
    <row r="26273" spans="1:8">
      <c r="A26273" t="s">
        <v>462</v>
      </c>
      <c r="B26273">
        <v>2116</v>
      </c>
      <c r="C26273" t="s">
        <v>535</v>
      </c>
      <c r="D26273" t="s">
        <v>475</v>
      </c>
      <c r="E26273" t="s">
        <v>30</v>
      </c>
      <c r="F26273">
        <v>2013</v>
      </c>
      <c r="G26273" t="s">
        <v>490</v>
      </c>
      <c r="H26273">
        <v>371.33147880000001</v>
      </c>
    </row>
    <row r="26274" spans="1:8">
      <c r="A26274" t="s">
        <v>462</v>
      </c>
      <c r="B26274">
        <v>2116</v>
      </c>
      <c r="C26274" t="s">
        <v>535</v>
      </c>
      <c r="D26274" t="s">
        <v>475</v>
      </c>
      <c r="E26274" t="s">
        <v>37</v>
      </c>
      <c r="F26274">
        <v>2013</v>
      </c>
      <c r="G26274" t="s">
        <v>490</v>
      </c>
      <c r="H26274">
        <v>159.91063919999999</v>
      </c>
    </row>
    <row r="26275" spans="1:8">
      <c r="A26275" t="s">
        <v>429</v>
      </c>
      <c r="B26275">
        <v>2116</v>
      </c>
      <c r="C26275" t="s">
        <v>535</v>
      </c>
      <c r="D26275" t="s">
        <v>475</v>
      </c>
      <c r="E26275" t="s">
        <v>10</v>
      </c>
      <c r="F26275">
        <v>2009</v>
      </c>
      <c r="G26275" t="s">
        <v>490</v>
      </c>
      <c r="H26275">
        <v>262.85567759999998</v>
      </c>
    </row>
    <row r="26276" spans="1:8">
      <c r="A26276" t="s">
        <v>464</v>
      </c>
      <c r="B26276">
        <v>2116</v>
      </c>
      <c r="C26276" t="s">
        <v>535</v>
      </c>
      <c r="D26276" t="s">
        <v>475</v>
      </c>
      <c r="E26276" t="s">
        <v>17</v>
      </c>
      <c r="F26276">
        <v>2014</v>
      </c>
      <c r="G26276" t="s">
        <v>490</v>
      </c>
      <c r="H26276">
        <v>38.853504000000001</v>
      </c>
    </row>
    <row r="26277" spans="1:8">
      <c r="A26277" t="s">
        <v>464</v>
      </c>
      <c r="B26277">
        <v>2116</v>
      </c>
      <c r="C26277" t="s">
        <v>535</v>
      </c>
      <c r="D26277" t="s">
        <v>475</v>
      </c>
      <c r="E26277" t="s">
        <v>15</v>
      </c>
      <c r="F26277">
        <v>2011</v>
      </c>
      <c r="G26277" t="s">
        <v>490</v>
      </c>
      <c r="H26277">
        <v>115.86969000000001</v>
      </c>
    </row>
    <row r="26278" spans="1:8">
      <c r="A26278" t="s">
        <v>461</v>
      </c>
      <c r="B26278">
        <v>2116</v>
      </c>
      <c r="C26278" t="s">
        <v>535</v>
      </c>
      <c r="D26278" t="s">
        <v>475</v>
      </c>
      <c r="E26278" t="s">
        <v>30</v>
      </c>
      <c r="F26278">
        <v>2012</v>
      </c>
      <c r="G26278" t="s">
        <v>490</v>
      </c>
      <c r="H26278">
        <v>1.7542692</v>
      </c>
    </row>
    <row r="26279" spans="1:8">
      <c r="A26279" t="s">
        <v>495</v>
      </c>
      <c r="B26279">
        <v>4230</v>
      </c>
      <c r="C26279" t="s">
        <v>451</v>
      </c>
      <c r="D26279" t="s">
        <v>475</v>
      </c>
      <c r="E26279" t="s">
        <v>30</v>
      </c>
      <c r="F26279">
        <v>2009</v>
      </c>
      <c r="G26279" t="s">
        <v>501</v>
      </c>
      <c r="H26279">
        <v>1.2560399999999999E-2</v>
      </c>
    </row>
    <row r="26280" spans="1:8">
      <c r="A26280" t="s">
        <v>429</v>
      </c>
      <c r="B26280">
        <v>55432</v>
      </c>
      <c r="C26280" t="s">
        <v>536</v>
      </c>
      <c r="D26280" t="s">
        <v>475</v>
      </c>
      <c r="E26280" t="s">
        <v>14</v>
      </c>
      <c r="F26280">
        <v>2011</v>
      </c>
      <c r="G26280" t="s">
        <v>505</v>
      </c>
      <c r="H26280">
        <v>4.2454152000000001</v>
      </c>
    </row>
    <row r="26281" spans="1:8">
      <c r="A26281" t="s">
        <v>429</v>
      </c>
      <c r="B26281">
        <v>2116</v>
      </c>
      <c r="C26281" t="s">
        <v>535</v>
      </c>
      <c r="D26281" t="s">
        <v>475</v>
      </c>
      <c r="E26281" t="s">
        <v>9</v>
      </c>
      <c r="F26281">
        <v>2011</v>
      </c>
      <c r="G26281" t="s">
        <v>480</v>
      </c>
      <c r="H26281">
        <v>148.29226919999999</v>
      </c>
    </row>
    <row r="26282" spans="1:8">
      <c r="A26282" t="s">
        <v>464</v>
      </c>
      <c r="B26282">
        <v>2116</v>
      </c>
      <c r="C26282" t="s">
        <v>535</v>
      </c>
      <c r="D26282" t="s">
        <v>475</v>
      </c>
      <c r="E26282" t="s">
        <v>9</v>
      </c>
      <c r="F26282">
        <v>2014</v>
      </c>
      <c r="G26282" t="s">
        <v>480</v>
      </c>
      <c r="H26282">
        <v>50.3713908</v>
      </c>
    </row>
    <row r="26283" spans="1:8">
      <c r="A26283" t="s">
        <v>464</v>
      </c>
      <c r="B26283">
        <v>2116</v>
      </c>
      <c r="C26283" t="s">
        <v>535</v>
      </c>
      <c r="D26283" t="s">
        <v>475</v>
      </c>
      <c r="E26283" t="s">
        <v>479</v>
      </c>
      <c r="F26283">
        <v>2009</v>
      </c>
      <c r="G26283" t="s">
        <v>480</v>
      </c>
      <c r="H26283">
        <v>149.4143316</v>
      </c>
    </row>
    <row r="26284" spans="1:8">
      <c r="A26284" t="s">
        <v>462</v>
      </c>
      <c r="B26284">
        <v>2116</v>
      </c>
      <c r="C26284" t="s">
        <v>535</v>
      </c>
      <c r="D26284" t="s">
        <v>475</v>
      </c>
      <c r="E26284" t="s">
        <v>14</v>
      </c>
      <c r="F26284">
        <v>2010</v>
      </c>
      <c r="G26284" t="s">
        <v>480</v>
      </c>
      <c r="H26284">
        <v>35.014208400000001</v>
      </c>
    </row>
    <row r="26285" spans="1:8">
      <c r="A26285" t="s">
        <v>462</v>
      </c>
      <c r="B26285">
        <v>2116</v>
      </c>
      <c r="C26285" t="s">
        <v>535</v>
      </c>
      <c r="D26285" t="s">
        <v>475</v>
      </c>
      <c r="E26285" t="s">
        <v>30</v>
      </c>
      <c r="F26285">
        <v>2011</v>
      </c>
      <c r="G26285" t="s">
        <v>480</v>
      </c>
      <c r="H26285">
        <v>364.34789640000002</v>
      </c>
    </row>
    <row r="26286" spans="1:8">
      <c r="A26286" t="s">
        <v>462</v>
      </c>
      <c r="B26286">
        <v>2116</v>
      </c>
      <c r="C26286" t="s">
        <v>535</v>
      </c>
      <c r="D26286" t="s">
        <v>475</v>
      </c>
      <c r="E26286" t="s">
        <v>28</v>
      </c>
      <c r="F26286">
        <v>2011</v>
      </c>
      <c r="G26286" t="s">
        <v>480</v>
      </c>
      <c r="H26286">
        <v>84.837128399999997</v>
      </c>
    </row>
    <row r="26287" spans="1:8">
      <c r="A26287" t="s">
        <v>462</v>
      </c>
      <c r="B26287">
        <v>2116</v>
      </c>
      <c r="C26287" t="s">
        <v>535</v>
      </c>
      <c r="D26287" t="s">
        <v>475</v>
      </c>
      <c r="E26287" t="s">
        <v>479</v>
      </c>
      <c r="F26287">
        <v>2014</v>
      </c>
      <c r="G26287" t="s">
        <v>480</v>
      </c>
      <c r="H26287">
        <v>179.19504000000001</v>
      </c>
    </row>
    <row r="26288" spans="1:8">
      <c r="A26288" t="s">
        <v>462</v>
      </c>
      <c r="B26288">
        <v>2116</v>
      </c>
      <c r="C26288" t="s">
        <v>535</v>
      </c>
      <c r="D26288" t="s">
        <v>475</v>
      </c>
      <c r="E26288" t="s">
        <v>37</v>
      </c>
      <c r="F26288">
        <v>2009</v>
      </c>
      <c r="G26288" t="s">
        <v>480</v>
      </c>
      <c r="H26288">
        <v>153.0149796</v>
      </c>
    </row>
    <row r="26289" spans="1:8">
      <c r="A26289" t="s">
        <v>429</v>
      </c>
      <c r="B26289">
        <v>55432</v>
      </c>
      <c r="C26289" t="s">
        <v>536</v>
      </c>
      <c r="D26289" t="s">
        <v>475</v>
      </c>
      <c r="E26289" t="s">
        <v>11</v>
      </c>
      <c r="F26289">
        <v>2009</v>
      </c>
      <c r="G26289" t="s">
        <v>480</v>
      </c>
      <c r="H26289">
        <v>17.7059772</v>
      </c>
    </row>
    <row r="26290" spans="1:8">
      <c r="A26290" t="s">
        <v>464</v>
      </c>
      <c r="B26290">
        <v>2121</v>
      </c>
      <c r="C26290" t="s">
        <v>441</v>
      </c>
      <c r="D26290" t="s">
        <v>475</v>
      </c>
      <c r="E26290" t="s">
        <v>11</v>
      </c>
      <c r="F26290">
        <v>2012</v>
      </c>
      <c r="G26290" t="s">
        <v>490</v>
      </c>
      <c r="H26290">
        <v>0.59871240000000003</v>
      </c>
    </row>
    <row r="26291" spans="1:8">
      <c r="A26291" t="s">
        <v>464</v>
      </c>
      <c r="B26291">
        <v>2121</v>
      </c>
      <c r="C26291" t="s">
        <v>441</v>
      </c>
      <c r="D26291" t="s">
        <v>475</v>
      </c>
      <c r="E26291" t="s">
        <v>14</v>
      </c>
      <c r="F26291">
        <v>2011</v>
      </c>
      <c r="G26291" t="s">
        <v>490</v>
      </c>
      <c r="H26291">
        <v>12.6525096</v>
      </c>
    </row>
    <row r="26292" spans="1:8">
      <c r="A26292" t="s">
        <v>463</v>
      </c>
      <c r="B26292">
        <v>2121</v>
      </c>
      <c r="C26292" t="s">
        <v>441</v>
      </c>
      <c r="D26292" t="s">
        <v>475</v>
      </c>
      <c r="E26292" t="s">
        <v>10</v>
      </c>
      <c r="F26292">
        <v>2012</v>
      </c>
      <c r="G26292" t="s">
        <v>490</v>
      </c>
      <c r="H26292">
        <v>229.4240796</v>
      </c>
    </row>
    <row r="26293" spans="1:8">
      <c r="A26293" t="s">
        <v>463</v>
      </c>
      <c r="B26293">
        <v>2121</v>
      </c>
      <c r="C26293" t="s">
        <v>441</v>
      </c>
      <c r="D26293" t="s">
        <v>475</v>
      </c>
      <c r="E26293" t="s">
        <v>5</v>
      </c>
      <c r="F26293">
        <v>2012</v>
      </c>
      <c r="G26293" t="s">
        <v>490</v>
      </c>
      <c r="H26293">
        <v>52.527592800000001</v>
      </c>
    </row>
    <row r="26294" spans="1:8">
      <c r="A26294" t="s">
        <v>429</v>
      </c>
      <c r="B26294">
        <v>5540</v>
      </c>
      <c r="C26294" t="s">
        <v>510</v>
      </c>
      <c r="D26294" t="s">
        <v>475</v>
      </c>
      <c r="E26294" t="s">
        <v>24</v>
      </c>
      <c r="F26294">
        <v>2013</v>
      </c>
      <c r="G26294" t="s">
        <v>483</v>
      </c>
      <c r="H26294">
        <v>78.556928400000004</v>
      </c>
    </row>
    <row r="26295" spans="1:8">
      <c r="A26295" t="s">
        <v>429</v>
      </c>
      <c r="B26295">
        <v>5540</v>
      </c>
      <c r="C26295" t="s">
        <v>510</v>
      </c>
      <c r="D26295" t="s">
        <v>475</v>
      </c>
      <c r="E26295" t="s">
        <v>23</v>
      </c>
      <c r="F26295">
        <v>2011</v>
      </c>
      <c r="G26295" t="s">
        <v>483</v>
      </c>
      <c r="H26295">
        <v>2.7800351999999999</v>
      </c>
    </row>
    <row r="26296" spans="1:8">
      <c r="A26296" t="s">
        <v>429</v>
      </c>
      <c r="B26296">
        <v>5540</v>
      </c>
      <c r="C26296" t="s">
        <v>510</v>
      </c>
      <c r="D26296" t="s">
        <v>475</v>
      </c>
      <c r="E26296" t="s">
        <v>28</v>
      </c>
      <c r="F26296">
        <v>2010</v>
      </c>
      <c r="G26296" t="s">
        <v>483</v>
      </c>
      <c r="H26296">
        <v>112.0010868</v>
      </c>
    </row>
    <row r="26297" spans="1:8">
      <c r="A26297" t="s">
        <v>464</v>
      </c>
      <c r="B26297">
        <v>5540</v>
      </c>
      <c r="C26297" t="s">
        <v>510</v>
      </c>
      <c r="D26297" t="s">
        <v>475</v>
      </c>
      <c r="E26297" t="s">
        <v>11</v>
      </c>
      <c r="F26297">
        <v>2013</v>
      </c>
      <c r="G26297" t="s">
        <v>483</v>
      </c>
      <c r="H26297">
        <v>53.549171999999999</v>
      </c>
    </row>
    <row r="26298" spans="1:8">
      <c r="A26298" t="s">
        <v>464</v>
      </c>
      <c r="B26298">
        <v>5540</v>
      </c>
      <c r="C26298" t="s">
        <v>510</v>
      </c>
      <c r="D26298" t="s">
        <v>475</v>
      </c>
      <c r="E26298" t="s">
        <v>37</v>
      </c>
      <c r="F26298">
        <v>2012</v>
      </c>
      <c r="G26298" t="s">
        <v>483</v>
      </c>
      <c r="H26298">
        <v>63.580744799999998</v>
      </c>
    </row>
    <row r="26299" spans="1:8">
      <c r="A26299" t="s">
        <v>464</v>
      </c>
      <c r="B26299">
        <v>5547</v>
      </c>
      <c r="C26299" t="s">
        <v>508</v>
      </c>
      <c r="D26299" t="s">
        <v>475</v>
      </c>
      <c r="E26299" t="s">
        <v>37</v>
      </c>
      <c r="F26299">
        <v>2012</v>
      </c>
      <c r="G26299" t="s">
        <v>483</v>
      </c>
      <c r="H26299">
        <v>11.7272268</v>
      </c>
    </row>
    <row r="26300" spans="1:8">
      <c r="A26300" t="s">
        <v>464</v>
      </c>
      <c r="B26300">
        <v>5547</v>
      </c>
      <c r="C26300" t="s">
        <v>508</v>
      </c>
      <c r="D26300" t="s">
        <v>475</v>
      </c>
      <c r="E26300" t="s">
        <v>5</v>
      </c>
      <c r="F26300">
        <v>2014</v>
      </c>
      <c r="G26300" t="s">
        <v>483</v>
      </c>
      <c r="H26300">
        <v>1.0132056</v>
      </c>
    </row>
    <row r="26301" spans="1:8">
      <c r="A26301" t="s">
        <v>464</v>
      </c>
      <c r="B26301">
        <v>2118</v>
      </c>
      <c r="C26301" t="s">
        <v>440</v>
      </c>
      <c r="D26301" t="s">
        <v>475</v>
      </c>
      <c r="E26301" t="s">
        <v>35</v>
      </c>
      <c r="F26301">
        <v>2014</v>
      </c>
      <c r="G26301" t="s">
        <v>480</v>
      </c>
      <c r="H26301">
        <v>8.0972711999999998</v>
      </c>
    </row>
    <row r="26302" spans="1:8">
      <c r="A26302" t="s">
        <v>464</v>
      </c>
      <c r="B26302">
        <v>2121</v>
      </c>
      <c r="C26302" t="s">
        <v>441</v>
      </c>
      <c r="D26302" t="s">
        <v>475</v>
      </c>
      <c r="E26302" t="s">
        <v>5</v>
      </c>
      <c r="F26302">
        <v>2013</v>
      </c>
      <c r="G26302" t="s">
        <v>480</v>
      </c>
      <c r="H26302">
        <v>1.9677960000000001</v>
      </c>
    </row>
    <row r="26303" spans="1:8">
      <c r="A26303" t="s">
        <v>464</v>
      </c>
      <c r="B26303">
        <v>2121</v>
      </c>
      <c r="C26303" t="s">
        <v>441</v>
      </c>
      <c r="D26303" t="s">
        <v>475</v>
      </c>
      <c r="E26303" t="s">
        <v>11</v>
      </c>
      <c r="F26303">
        <v>2010</v>
      </c>
      <c r="G26303" t="s">
        <v>480</v>
      </c>
      <c r="H26303">
        <v>0.62802000000000002</v>
      </c>
    </row>
    <row r="26304" spans="1:8">
      <c r="A26304" t="s">
        <v>464</v>
      </c>
      <c r="B26304">
        <v>2121</v>
      </c>
      <c r="C26304" t="s">
        <v>441</v>
      </c>
      <c r="D26304" t="s">
        <v>475</v>
      </c>
      <c r="E26304" t="s">
        <v>482</v>
      </c>
      <c r="F26304">
        <v>2012</v>
      </c>
      <c r="G26304" t="s">
        <v>480</v>
      </c>
      <c r="H26304">
        <v>14.276987999999999</v>
      </c>
    </row>
    <row r="26305" spans="1:8">
      <c r="A26305" t="s">
        <v>462</v>
      </c>
      <c r="B26305">
        <v>2121</v>
      </c>
      <c r="C26305" t="s">
        <v>441</v>
      </c>
      <c r="D26305" t="s">
        <v>475</v>
      </c>
      <c r="E26305" t="s">
        <v>9</v>
      </c>
      <c r="F26305">
        <v>2011</v>
      </c>
      <c r="G26305" t="s">
        <v>480</v>
      </c>
      <c r="H26305">
        <v>3.1652208000000002</v>
      </c>
    </row>
    <row r="26306" spans="1:8">
      <c r="A26306" t="s">
        <v>463</v>
      </c>
      <c r="B26306">
        <v>2121</v>
      </c>
      <c r="C26306" t="s">
        <v>441</v>
      </c>
      <c r="D26306" t="s">
        <v>475</v>
      </c>
      <c r="E26306" t="s">
        <v>12</v>
      </c>
      <c r="F26306">
        <v>2014</v>
      </c>
      <c r="G26306" t="s">
        <v>480</v>
      </c>
      <c r="H26306">
        <v>0.71175600000000006</v>
      </c>
    </row>
    <row r="26307" spans="1:8">
      <c r="A26307" t="s">
        <v>463</v>
      </c>
      <c r="B26307">
        <v>2121</v>
      </c>
      <c r="C26307" t="s">
        <v>441</v>
      </c>
      <c r="D26307" t="s">
        <v>475</v>
      </c>
      <c r="E26307" t="s">
        <v>482</v>
      </c>
      <c r="F26307">
        <v>2014</v>
      </c>
      <c r="G26307" t="s">
        <v>480</v>
      </c>
      <c r="H26307">
        <v>394.95340440000001</v>
      </c>
    </row>
    <row r="26308" spans="1:8">
      <c r="A26308" t="s">
        <v>463</v>
      </c>
      <c r="B26308">
        <v>2121</v>
      </c>
      <c r="C26308" t="s">
        <v>441</v>
      </c>
      <c r="D26308" t="s">
        <v>475</v>
      </c>
      <c r="E26308" t="s">
        <v>37</v>
      </c>
      <c r="F26308">
        <v>2010</v>
      </c>
      <c r="G26308" t="s">
        <v>480</v>
      </c>
      <c r="H26308">
        <v>114.655518</v>
      </c>
    </row>
    <row r="26309" spans="1:8">
      <c r="A26309" t="s">
        <v>464</v>
      </c>
      <c r="B26309">
        <v>3286</v>
      </c>
      <c r="C26309" t="s">
        <v>511</v>
      </c>
      <c r="D26309" t="s">
        <v>475</v>
      </c>
      <c r="E26309" t="s">
        <v>15</v>
      </c>
      <c r="F26309">
        <v>2013</v>
      </c>
      <c r="G26309" t="s">
        <v>480</v>
      </c>
      <c r="H26309">
        <v>2.4409044</v>
      </c>
    </row>
    <row r="26310" spans="1:8">
      <c r="A26310" t="s">
        <v>429</v>
      </c>
      <c r="B26310">
        <v>5547</v>
      </c>
      <c r="C26310" t="s">
        <v>508</v>
      </c>
      <c r="D26310" t="s">
        <v>475</v>
      </c>
      <c r="E26310" t="s">
        <v>22</v>
      </c>
      <c r="F26310">
        <v>2009</v>
      </c>
      <c r="G26310" t="s">
        <v>480</v>
      </c>
      <c r="H26310">
        <v>3.8727900000000002</v>
      </c>
    </row>
    <row r="26311" spans="1:8">
      <c r="A26311" t="s">
        <v>429</v>
      </c>
      <c r="B26311">
        <v>5547</v>
      </c>
      <c r="C26311" t="s">
        <v>508</v>
      </c>
      <c r="D26311" t="s">
        <v>475</v>
      </c>
      <c r="E26311" t="s">
        <v>27</v>
      </c>
      <c r="F26311">
        <v>2010</v>
      </c>
      <c r="G26311" t="s">
        <v>480</v>
      </c>
      <c r="H26311">
        <v>2.0934000000000001E-2</v>
      </c>
    </row>
    <row r="26312" spans="1:8">
      <c r="A26312" t="s">
        <v>429</v>
      </c>
      <c r="B26312">
        <v>5540</v>
      </c>
      <c r="C26312" t="s">
        <v>510</v>
      </c>
      <c r="D26312" t="s">
        <v>475</v>
      </c>
      <c r="E26312" t="s">
        <v>479</v>
      </c>
      <c r="F26312">
        <v>2010</v>
      </c>
      <c r="G26312" t="s">
        <v>483</v>
      </c>
      <c r="H26312">
        <v>189.43176600000001</v>
      </c>
    </row>
    <row r="26313" spans="1:8">
      <c r="A26313" t="s">
        <v>464</v>
      </c>
      <c r="B26313">
        <v>5540</v>
      </c>
      <c r="C26313" t="s">
        <v>510</v>
      </c>
      <c r="D26313" t="s">
        <v>475</v>
      </c>
      <c r="E26313" t="s">
        <v>3</v>
      </c>
      <c r="F26313">
        <v>2014</v>
      </c>
      <c r="G26313" t="s">
        <v>483</v>
      </c>
      <c r="H26313">
        <v>40.080236399999997</v>
      </c>
    </row>
    <row r="26314" spans="1:8">
      <c r="A26314" t="s">
        <v>464</v>
      </c>
      <c r="B26314">
        <v>5540</v>
      </c>
      <c r="C26314" t="s">
        <v>510</v>
      </c>
      <c r="D26314" t="s">
        <v>475</v>
      </c>
      <c r="E26314" t="s">
        <v>30</v>
      </c>
      <c r="F26314">
        <v>2010</v>
      </c>
      <c r="G26314" t="s">
        <v>483</v>
      </c>
      <c r="H26314">
        <v>18.42192</v>
      </c>
    </row>
    <row r="26315" spans="1:8">
      <c r="A26315" t="s">
        <v>462</v>
      </c>
      <c r="B26315">
        <v>2100</v>
      </c>
      <c r="C26315" t="s">
        <v>509</v>
      </c>
      <c r="D26315" t="s">
        <v>475</v>
      </c>
      <c r="E26315" t="s">
        <v>10</v>
      </c>
      <c r="F26315">
        <v>2013</v>
      </c>
      <c r="G26315" t="s">
        <v>490</v>
      </c>
      <c r="H26315">
        <v>311.89566600000001</v>
      </c>
    </row>
    <row r="26316" spans="1:8">
      <c r="A26316" t="s">
        <v>495</v>
      </c>
      <c r="B26316">
        <v>2100</v>
      </c>
      <c r="C26316" t="s">
        <v>509</v>
      </c>
      <c r="D26316" t="s">
        <v>475</v>
      </c>
      <c r="E26316" t="s">
        <v>9</v>
      </c>
      <c r="F26316">
        <v>2012</v>
      </c>
      <c r="G26316" t="s">
        <v>490</v>
      </c>
      <c r="H26316">
        <v>1.9594224</v>
      </c>
    </row>
    <row r="26317" spans="1:8">
      <c r="A26317" t="s">
        <v>464</v>
      </c>
      <c r="B26317">
        <v>2121</v>
      </c>
      <c r="C26317" t="s">
        <v>441</v>
      </c>
      <c r="D26317" t="s">
        <v>475</v>
      </c>
      <c r="E26317" t="s">
        <v>6</v>
      </c>
      <c r="F26317">
        <v>2010</v>
      </c>
      <c r="G26317" t="s">
        <v>490</v>
      </c>
      <c r="H26317">
        <v>1.9677960000000001</v>
      </c>
    </row>
    <row r="26318" spans="1:8">
      <c r="A26318" t="s">
        <v>464</v>
      </c>
      <c r="B26318">
        <v>2121</v>
      </c>
      <c r="C26318" t="s">
        <v>441</v>
      </c>
      <c r="D26318" t="s">
        <v>475</v>
      </c>
      <c r="E26318" t="s">
        <v>33</v>
      </c>
      <c r="F26318">
        <v>2013</v>
      </c>
      <c r="G26318" t="s">
        <v>490</v>
      </c>
      <c r="H26318">
        <v>5.2460604000000002</v>
      </c>
    </row>
    <row r="26319" spans="1:8">
      <c r="A26319" t="s">
        <v>464</v>
      </c>
      <c r="B26319">
        <v>2121</v>
      </c>
      <c r="C26319" t="s">
        <v>441</v>
      </c>
      <c r="D26319" t="s">
        <v>475</v>
      </c>
      <c r="E26319" t="s">
        <v>34</v>
      </c>
      <c r="F26319">
        <v>2013</v>
      </c>
      <c r="G26319" t="s">
        <v>490</v>
      </c>
      <c r="H26319">
        <v>2.7925955999999998</v>
      </c>
    </row>
    <row r="26320" spans="1:8">
      <c r="A26320" t="s">
        <v>464</v>
      </c>
      <c r="B26320">
        <v>3286</v>
      </c>
      <c r="C26320" t="s">
        <v>511</v>
      </c>
      <c r="D26320" t="s">
        <v>475</v>
      </c>
      <c r="E26320" t="s">
        <v>30</v>
      </c>
      <c r="F26320">
        <v>2010</v>
      </c>
      <c r="G26320" t="s">
        <v>503</v>
      </c>
      <c r="H26320">
        <v>2.5581347999999999</v>
      </c>
    </row>
    <row r="26321" spans="1:8">
      <c r="A26321" t="s">
        <v>464</v>
      </c>
      <c r="B26321">
        <v>3286</v>
      </c>
      <c r="C26321" t="s">
        <v>511</v>
      </c>
      <c r="D26321" t="s">
        <v>475</v>
      </c>
      <c r="E26321" t="s">
        <v>31</v>
      </c>
      <c r="F26321">
        <v>2011</v>
      </c>
      <c r="G26321" t="s">
        <v>503</v>
      </c>
      <c r="H26321">
        <v>0.20096639999999999</v>
      </c>
    </row>
    <row r="26322" spans="1:8">
      <c r="A26322" t="s">
        <v>464</v>
      </c>
      <c r="B26322">
        <v>3286</v>
      </c>
      <c r="C26322" t="s">
        <v>511</v>
      </c>
      <c r="D26322" t="s">
        <v>475</v>
      </c>
      <c r="E26322" t="s">
        <v>32</v>
      </c>
      <c r="F26322">
        <v>2014</v>
      </c>
      <c r="G26322" t="s">
        <v>503</v>
      </c>
      <c r="H26322">
        <v>0.25120799999999999</v>
      </c>
    </row>
    <row r="26323" spans="1:8">
      <c r="A26323" t="s">
        <v>429</v>
      </c>
      <c r="B26323">
        <v>5540</v>
      </c>
      <c r="C26323" t="s">
        <v>510</v>
      </c>
      <c r="D26323" t="s">
        <v>475</v>
      </c>
      <c r="E26323" t="s">
        <v>30</v>
      </c>
      <c r="F26323">
        <v>2013</v>
      </c>
      <c r="G26323" t="s">
        <v>483</v>
      </c>
      <c r="H26323">
        <v>324.54398880000002</v>
      </c>
    </row>
    <row r="26324" spans="1:8">
      <c r="A26324" t="s">
        <v>429</v>
      </c>
      <c r="B26324">
        <v>5540</v>
      </c>
      <c r="C26324" t="s">
        <v>510</v>
      </c>
      <c r="D26324" t="s">
        <v>475</v>
      </c>
      <c r="E26324" t="s">
        <v>32</v>
      </c>
      <c r="F26324">
        <v>2014</v>
      </c>
      <c r="G26324" t="s">
        <v>483</v>
      </c>
      <c r="H26324">
        <v>157.91353559999999</v>
      </c>
    </row>
    <row r="26325" spans="1:8">
      <c r="A26325" t="s">
        <v>464</v>
      </c>
      <c r="B26325">
        <v>5547</v>
      </c>
      <c r="C26325" t="s">
        <v>508</v>
      </c>
      <c r="D26325" t="s">
        <v>475</v>
      </c>
      <c r="E26325" t="s">
        <v>32</v>
      </c>
      <c r="F26325">
        <v>2009</v>
      </c>
      <c r="G26325" t="s">
        <v>483</v>
      </c>
      <c r="H26325">
        <v>2.9684412</v>
      </c>
    </row>
    <row r="26326" spans="1:8">
      <c r="A26326" t="s">
        <v>464</v>
      </c>
      <c r="B26326">
        <v>2121</v>
      </c>
      <c r="C26326" t="s">
        <v>441</v>
      </c>
      <c r="D26326" t="s">
        <v>475</v>
      </c>
      <c r="E26326" t="s">
        <v>6</v>
      </c>
      <c r="F26326">
        <v>2010</v>
      </c>
      <c r="G26326" t="s">
        <v>480</v>
      </c>
      <c r="H26326">
        <v>1.9677960000000001</v>
      </c>
    </row>
    <row r="26327" spans="1:8">
      <c r="A26327" t="s">
        <v>464</v>
      </c>
      <c r="B26327">
        <v>2121</v>
      </c>
      <c r="C26327" t="s">
        <v>441</v>
      </c>
      <c r="D26327" t="s">
        <v>475</v>
      </c>
      <c r="E26327" t="s">
        <v>32</v>
      </c>
      <c r="F26327">
        <v>2012</v>
      </c>
      <c r="G26327" t="s">
        <v>480</v>
      </c>
      <c r="H26327">
        <v>21.289878000000002</v>
      </c>
    </row>
    <row r="26328" spans="1:8">
      <c r="A26328" t="s">
        <v>464</v>
      </c>
      <c r="B26328">
        <v>3286</v>
      </c>
      <c r="C26328" t="s">
        <v>511</v>
      </c>
      <c r="D26328" t="s">
        <v>475</v>
      </c>
      <c r="E26328" t="s">
        <v>31</v>
      </c>
      <c r="F26328">
        <v>2012</v>
      </c>
      <c r="G26328" t="s">
        <v>480</v>
      </c>
      <c r="H26328">
        <v>0.28051559999999998</v>
      </c>
    </row>
    <row r="26329" spans="1:8">
      <c r="A26329" t="s">
        <v>464</v>
      </c>
      <c r="B26329">
        <v>3286</v>
      </c>
      <c r="C26329" t="s">
        <v>511</v>
      </c>
      <c r="D26329" t="s">
        <v>475</v>
      </c>
      <c r="E26329" t="s">
        <v>32</v>
      </c>
      <c r="F26329">
        <v>2012</v>
      </c>
      <c r="G26329" t="s">
        <v>480</v>
      </c>
      <c r="H26329">
        <v>3.3494400000000001E-2</v>
      </c>
    </row>
    <row r="26330" spans="1:8">
      <c r="A26330" t="s">
        <v>429</v>
      </c>
      <c r="B26330">
        <v>5547</v>
      </c>
      <c r="C26330" t="s">
        <v>508</v>
      </c>
      <c r="D26330" t="s">
        <v>475</v>
      </c>
      <c r="E26330" t="s">
        <v>31</v>
      </c>
      <c r="F26330">
        <v>2014</v>
      </c>
      <c r="G26330" t="s">
        <v>480</v>
      </c>
      <c r="H26330">
        <v>11.995182</v>
      </c>
    </row>
    <row r="26331" spans="1:8">
      <c r="A26331" t="s">
        <v>464</v>
      </c>
      <c r="B26331">
        <v>5547</v>
      </c>
      <c r="C26331" t="s">
        <v>508</v>
      </c>
      <c r="D26331" t="s">
        <v>475</v>
      </c>
      <c r="E26331" t="s">
        <v>8</v>
      </c>
      <c r="F26331">
        <v>2009</v>
      </c>
      <c r="G26331" t="s">
        <v>480</v>
      </c>
      <c r="H26331">
        <v>0.3684384</v>
      </c>
    </row>
    <row r="26332" spans="1:8">
      <c r="A26332" t="s">
        <v>464</v>
      </c>
      <c r="B26332">
        <v>2100</v>
      </c>
      <c r="C26332" t="s">
        <v>509</v>
      </c>
      <c r="D26332" t="s">
        <v>475</v>
      </c>
      <c r="E26332" t="s">
        <v>12</v>
      </c>
      <c r="F26332">
        <v>2012</v>
      </c>
      <c r="G26332" t="s">
        <v>490</v>
      </c>
      <c r="H26332">
        <v>2.2273776000000001</v>
      </c>
    </row>
    <row r="26333" spans="1:8">
      <c r="A26333" t="s">
        <v>464</v>
      </c>
      <c r="B26333">
        <v>2100</v>
      </c>
      <c r="C26333" t="s">
        <v>509</v>
      </c>
      <c r="D26333" t="s">
        <v>475</v>
      </c>
      <c r="E26333" t="s">
        <v>32</v>
      </c>
      <c r="F26333">
        <v>2012</v>
      </c>
      <c r="G26333" t="s">
        <v>490</v>
      </c>
      <c r="H26333">
        <v>53.268656399999998</v>
      </c>
    </row>
    <row r="26334" spans="1:8">
      <c r="A26334" t="s">
        <v>502</v>
      </c>
      <c r="B26334">
        <v>2100</v>
      </c>
      <c r="C26334" t="s">
        <v>509</v>
      </c>
      <c r="D26334" t="s">
        <v>475</v>
      </c>
      <c r="E26334" t="s">
        <v>37</v>
      </c>
      <c r="F26334">
        <v>2012</v>
      </c>
      <c r="G26334" t="s">
        <v>490</v>
      </c>
      <c r="H26334">
        <v>4.6934028000000003</v>
      </c>
    </row>
    <row r="26335" spans="1:8">
      <c r="A26335" t="s">
        <v>462</v>
      </c>
      <c r="B26335">
        <v>2100</v>
      </c>
      <c r="C26335" t="s">
        <v>509</v>
      </c>
      <c r="D26335" t="s">
        <v>475</v>
      </c>
      <c r="E26335" t="s">
        <v>3</v>
      </c>
      <c r="F26335">
        <v>2014</v>
      </c>
      <c r="G26335" t="s">
        <v>490</v>
      </c>
      <c r="H26335">
        <v>51.606496800000002</v>
      </c>
    </row>
    <row r="26336" spans="1:8">
      <c r="A26336" t="s">
        <v>463</v>
      </c>
      <c r="B26336">
        <v>2100</v>
      </c>
      <c r="C26336" t="s">
        <v>509</v>
      </c>
      <c r="D26336" t="s">
        <v>475</v>
      </c>
      <c r="E26336" t="s">
        <v>13</v>
      </c>
      <c r="F26336">
        <v>2010</v>
      </c>
      <c r="G26336" t="s">
        <v>490</v>
      </c>
      <c r="H26336">
        <v>61.470597599999998</v>
      </c>
    </row>
    <row r="26337" spans="1:8">
      <c r="A26337" t="s">
        <v>463</v>
      </c>
      <c r="B26337">
        <v>2100</v>
      </c>
      <c r="C26337" t="s">
        <v>509</v>
      </c>
      <c r="D26337" t="s">
        <v>475</v>
      </c>
      <c r="E26337" t="s">
        <v>30</v>
      </c>
      <c r="F26337">
        <v>2011</v>
      </c>
      <c r="G26337" t="s">
        <v>490</v>
      </c>
      <c r="H26337">
        <v>282.51270360000001</v>
      </c>
    </row>
    <row r="26338" spans="1:8">
      <c r="A26338" t="s">
        <v>463</v>
      </c>
      <c r="B26338">
        <v>2100</v>
      </c>
      <c r="C26338" t="s">
        <v>509</v>
      </c>
      <c r="D26338" t="s">
        <v>475</v>
      </c>
      <c r="E26338" t="s">
        <v>34</v>
      </c>
      <c r="F26338">
        <v>2009</v>
      </c>
      <c r="G26338" t="s">
        <v>490</v>
      </c>
      <c r="H26338">
        <v>28.131109200000001</v>
      </c>
    </row>
    <row r="26339" spans="1:8">
      <c r="A26339" t="s">
        <v>462</v>
      </c>
      <c r="B26339">
        <v>2121</v>
      </c>
      <c r="C26339" t="s">
        <v>441</v>
      </c>
      <c r="D26339" t="s">
        <v>475</v>
      </c>
      <c r="E26339" t="s">
        <v>17</v>
      </c>
      <c r="F26339">
        <v>2012</v>
      </c>
      <c r="G26339" t="s">
        <v>490</v>
      </c>
      <c r="H26339">
        <v>0.14235120000000001</v>
      </c>
    </row>
    <row r="26340" spans="1:8">
      <c r="A26340" t="s">
        <v>463</v>
      </c>
      <c r="B26340">
        <v>2121</v>
      </c>
      <c r="C26340" t="s">
        <v>441</v>
      </c>
      <c r="D26340" t="s">
        <v>475</v>
      </c>
      <c r="E26340" t="s">
        <v>14</v>
      </c>
      <c r="F26340">
        <v>2014</v>
      </c>
      <c r="G26340" t="s">
        <v>490</v>
      </c>
      <c r="H26340">
        <v>25.309206</v>
      </c>
    </row>
    <row r="26341" spans="1:8">
      <c r="A26341" t="s">
        <v>463</v>
      </c>
      <c r="B26341">
        <v>2121</v>
      </c>
      <c r="C26341" t="s">
        <v>441</v>
      </c>
      <c r="D26341" t="s">
        <v>475</v>
      </c>
      <c r="E26341" t="s">
        <v>15</v>
      </c>
      <c r="F26341">
        <v>2010</v>
      </c>
      <c r="G26341" t="s">
        <v>490</v>
      </c>
      <c r="H26341">
        <v>89.802673200000001</v>
      </c>
    </row>
    <row r="26342" spans="1:8">
      <c r="A26342" t="s">
        <v>438</v>
      </c>
      <c r="B26342">
        <v>2410</v>
      </c>
      <c r="C26342" t="s">
        <v>445</v>
      </c>
      <c r="D26342" t="s">
        <v>475</v>
      </c>
      <c r="E26342" t="s">
        <v>12</v>
      </c>
      <c r="F26342">
        <v>2011</v>
      </c>
      <c r="G26342" t="s">
        <v>490</v>
      </c>
      <c r="H26342">
        <v>0.1172304</v>
      </c>
    </row>
    <row r="26343" spans="1:8">
      <c r="A26343" t="s">
        <v>429</v>
      </c>
      <c r="B26343">
        <v>5540</v>
      </c>
      <c r="C26343" t="s">
        <v>510</v>
      </c>
      <c r="D26343" t="s">
        <v>475</v>
      </c>
      <c r="E26343" t="s">
        <v>2</v>
      </c>
      <c r="F26343">
        <v>2014</v>
      </c>
      <c r="G26343" t="s">
        <v>483</v>
      </c>
      <c r="H26343">
        <v>8.4573359999999997</v>
      </c>
    </row>
    <row r="26344" spans="1:8">
      <c r="A26344" t="s">
        <v>429</v>
      </c>
      <c r="B26344">
        <v>5540</v>
      </c>
      <c r="C26344" t="s">
        <v>510</v>
      </c>
      <c r="D26344" t="s">
        <v>475</v>
      </c>
      <c r="E26344" t="s">
        <v>16</v>
      </c>
      <c r="F26344">
        <v>2009</v>
      </c>
      <c r="G26344" t="s">
        <v>483</v>
      </c>
      <c r="H26344">
        <v>52.858350000000002</v>
      </c>
    </row>
    <row r="26345" spans="1:8">
      <c r="A26345" t="s">
        <v>429</v>
      </c>
      <c r="B26345">
        <v>5540</v>
      </c>
      <c r="C26345" t="s">
        <v>510</v>
      </c>
      <c r="D26345" t="s">
        <v>475</v>
      </c>
      <c r="E26345" t="s">
        <v>352</v>
      </c>
      <c r="F26345">
        <v>2009</v>
      </c>
      <c r="G26345" t="s">
        <v>483</v>
      </c>
      <c r="H26345">
        <v>3.3954947999999998</v>
      </c>
    </row>
    <row r="26346" spans="1:8">
      <c r="A26346" t="s">
        <v>429</v>
      </c>
      <c r="B26346">
        <v>5540</v>
      </c>
      <c r="C26346" t="s">
        <v>510</v>
      </c>
      <c r="D26346" t="s">
        <v>475</v>
      </c>
      <c r="E26346" t="s">
        <v>25</v>
      </c>
      <c r="F26346">
        <v>2010</v>
      </c>
      <c r="G26346" t="s">
        <v>483</v>
      </c>
      <c r="H26346">
        <v>9.5668380000000006</v>
      </c>
    </row>
    <row r="26347" spans="1:8">
      <c r="A26347" t="s">
        <v>429</v>
      </c>
      <c r="B26347">
        <v>5540</v>
      </c>
      <c r="C26347" t="s">
        <v>510</v>
      </c>
      <c r="D26347" t="s">
        <v>475</v>
      </c>
      <c r="E26347" t="s">
        <v>26</v>
      </c>
      <c r="F26347">
        <v>2013</v>
      </c>
      <c r="G26347" t="s">
        <v>483</v>
      </c>
      <c r="H26347">
        <v>6.6988799999999999</v>
      </c>
    </row>
    <row r="26348" spans="1:8">
      <c r="A26348" t="s">
        <v>464</v>
      </c>
      <c r="B26348">
        <v>5540</v>
      </c>
      <c r="C26348" t="s">
        <v>510</v>
      </c>
      <c r="D26348" t="s">
        <v>475</v>
      </c>
      <c r="E26348" t="s">
        <v>25</v>
      </c>
      <c r="F26348">
        <v>2013</v>
      </c>
      <c r="G26348" t="s">
        <v>483</v>
      </c>
      <c r="H26348">
        <v>2.0934000000000001E-2</v>
      </c>
    </row>
    <row r="26349" spans="1:8">
      <c r="A26349" t="s">
        <v>429</v>
      </c>
      <c r="B26349">
        <v>5547</v>
      </c>
      <c r="C26349" t="s">
        <v>508</v>
      </c>
      <c r="D26349" t="s">
        <v>475</v>
      </c>
      <c r="E26349" t="s">
        <v>16</v>
      </c>
      <c r="F26349">
        <v>2014</v>
      </c>
      <c r="G26349" t="s">
        <v>483</v>
      </c>
      <c r="H26349">
        <v>1.3062815999999999</v>
      </c>
    </row>
    <row r="26350" spans="1:8">
      <c r="A26350" t="s">
        <v>464</v>
      </c>
      <c r="B26350">
        <v>5547</v>
      </c>
      <c r="C26350" t="s">
        <v>508</v>
      </c>
      <c r="D26350" t="s">
        <v>475</v>
      </c>
      <c r="E26350" t="s">
        <v>13</v>
      </c>
      <c r="F26350">
        <v>2013</v>
      </c>
      <c r="G26350" t="s">
        <v>483</v>
      </c>
      <c r="H26350">
        <v>30.337552800000001</v>
      </c>
    </row>
    <row r="26351" spans="1:8">
      <c r="A26351" t="s">
        <v>463</v>
      </c>
      <c r="B26351">
        <v>2121</v>
      </c>
      <c r="C26351" t="s">
        <v>441</v>
      </c>
      <c r="D26351" t="s">
        <v>475</v>
      </c>
      <c r="E26351" t="s">
        <v>13</v>
      </c>
      <c r="F26351">
        <v>2012</v>
      </c>
      <c r="G26351" t="s">
        <v>480</v>
      </c>
      <c r="H26351">
        <v>49.588459200000003</v>
      </c>
    </row>
    <row r="26352" spans="1:8">
      <c r="A26352" t="s">
        <v>456</v>
      </c>
      <c r="B26352">
        <v>4100</v>
      </c>
      <c r="C26352" t="s">
        <v>449</v>
      </c>
      <c r="D26352" t="s">
        <v>475</v>
      </c>
      <c r="E26352" t="s">
        <v>6</v>
      </c>
      <c r="F26352">
        <v>2014</v>
      </c>
      <c r="G26352" t="s">
        <v>501</v>
      </c>
      <c r="H26352">
        <v>2.5120799999999999E-2</v>
      </c>
    </row>
    <row r="26353" spans="1:8">
      <c r="A26353" t="s">
        <v>461</v>
      </c>
      <c r="B26353">
        <v>4100</v>
      </c>
      <c r="C26353" t="s">
        <v>449</v>
      </c>
      <c r="D26353" t="s">
        <v>475</v>
      </c>
      <c r="E26353" t="s">
        <v>37</v>
      </c>
      <c r="F26353">
        <v>2012</v>
      </c>
      <c r="G26353" t="s">
        <v>501</v>
      </c>
      <c r="H26353">
        <v>0.86248080000000005</v>
      </c>
    </row>
    <row r="26354" spans="1:8">
      <c r="A26354" t="s">
        <v>429</v>
      </c>
      <c r="B26354">
        <v>4000</v>
      </c>
      <c r="C26354" t="s">
        <v>433</v>
      </c>
      <c r="D26354" t="s">
        <v>475</v>
      </c>
      <c r="E26354" t="s">
        <v>20</v>
      </c>
      <c r="F26354">
        <v>2012</v>
      </c>
      <c r="G26354" t="s">
        <v>501</v>
      </c>
      <c r="H26354">
        <v>295.06473</v>
      </c>
    </row>
    <row r="26355" spans="1:8">
      <c r="A26355" t="s">
        <v>464</v>
      </c>
      <c r="B26355">
        <v>4000</v>
      </c>
      <c r="C26355" t="s">
        <v>433</v>
      </c>
      <c r="D26355" t="s">
        <v>475</v>
      </c>
      <c r="E26355" t="s">
        <v>3</v>
      </c>
      <c r="F26355">
        <v>2014</v>
      </c>
      <c r="G26355" t="s">
        <v>501</v>
      </c>
      <c r="H26355">
        <v>348.0738048</v>
      </c>
    </row>
    <row r="26356" spans="1:8">
      <c r="A26356" t="s">
        <v>429</v>
      </c>
      <c r="B26356">
        <v>7200</v>
      </c>
      <c r="C26356" t="s">
        <v>436</v>
      </c>
      <c r="D26356" t="s">
        <v>475</v>
      </c>
      <c r="E26356" t="s">
        <v>24</v>
      </c>
      <c r="F26356">
        <v>2013</v>
      </c>
      <c r="G26356" t="s">
        <v>505</v>
      </c>
      <c r="H26356">
        <v>0.16747200000000001</v>
      </c>
    </row>
    <row r="26357" spans="1:8">
      <c r="A26357" t="s">
        <v>464</v>
      </c>
      <c r="B26357">
        <v>2210</v>
      </c>
      <c r="C26357" t="s">
        <v>442</v>
      </c>
      <c r="D26357" t="s">
        <v>475</v>
      </c>
      <c r="E26357" t="s">
        <v>3</v>
      </c>
      <c r="F26357">
        <v>2012</v>
      </c>
      <c r="G26357" t="s">
        <v>480</v>
      </c>
      <c r="H26357">
        <v>0.1214172</v>
      </c>
    </row>
    <row r="26358" spans="1:8">
      <c r="A26358" t="s">
        <v>464</v>
      </c>
      <c r="B26358">
        <v>3105</v>
      </c>
      <c r="C26358" t="s">
        <v>457</v>
      </c>
      <c r="D26358" t="s">
        <v>475</v>
      </c>
      <c r="E26358" t="s">
        <v>14</v>
      </c>
      <c r="F26358">
        <v>2013</v>
      </c>
      <c r="G26358" t="s">
        <v>480</v>
      </c>
      <c r="H26358">
        <v>477.53803440000002</v>
      </c>
    </row>
    <row r="26359" spans="1:8">
      <c r="A26359" t="s">
        <v>464</v>
      </c>
      <c r="B26359">
        <v>3105</v>
      </c>
      <c r="C26359" t="s">
        <v>457</v>
      </c>
      <c r="D26359" t="s">
        <v>475</v>
      </c>
      <c r="E26359" t="s">
        <v>482</v>
      </c>
      <c r="F26359">
        <v>2010</v>
      </c>
      <c r="G26359" t="s">
        <v>480</v>
      </c>
      <c r="H26359">
        <v>331.77459240000002</v>
      </c>
    </row>
    <row r="26360" spans="1:8">
      <c r="A26360" t="s">
        <v>464</v>
      </c>
      <c r="B26360">
        <v>3105</v>
      </c>
      <c r="C26360" t="s">
        <v>457</v>
      </c>
      <c r="D26360" t="s">
        <v>475</v>
      </c>
      <c r="E26360" t="s">
        <v>37</v>
      </c>
      <c r="F26360">
        <v>2014</v>
      </c>
      <c r="G26360" t="s">
        <v>480</v>
      </c>
      <c r="H26360">
        <v>1992.2552856</v>
      </c>
    </row>
    <row r="26361" spans="1:8">
      <c r="A26361" t="s">
        <v>464</v>
      </c>
      <c r="B26361" t="s">
        <v>504</v>
      </c>
      <c r="C26361" t="s">
        <v>447</v>
      </c>
      <c r="D26361" t="s">
        <v>475</v>
      </c>
      <c r="E26361" t="s">
        <v>5</v>
      </c>
      <c r="F26361">
        <v>2013</v>
      </c>
      <c r="G26361" t="s">
        <v>480</v>
      </c>
      <c r="H26361">
        <v>210.8011932</v>
      </c>
    </row>
    <row r="26362" spans="1:8">
      <c r="A26362" t="s">
        <v>464</v>
      </c>
      <c r="B26362" t="s">
        <v>504</v>
      </c>
      <c r="C26362" t="s">
        <v>447</v>
      </c>
      <c r="D26362" t="s">
        <v>475</v>
      </c>
      <c r="E26362" t="s">
        <v>14</v>
      </c>
      <c r="F26362">
        <v>2011</v>
      </c>
      <c r="G26362" t="s">
        <v>480</v>
      </c>
      <c r="H26362">
        <v>27.800352</v>
      </c>
    </row>
    <row r="26363" spans="1:8">
      <c r="A26363" t="s">
        <v>464</v>
      </c>
      <c r="B26363" t="s">
        <v>504</v>
      </c>
      <c r="C26363" t="s">
        <v>447</v>
      </c>
      <c r="D26363" t="s">
        <v>475</v>
      </c>
      <c r="E26363" t="s">
        <v>428</v>
      </c>
      <c r="F26363">
        <v>2012</v>
      </c>
      <c r="G26363" t="s">
        <v>480</v>
      </c>
      <c r="H26363">
        <v>1.9594224</v>
      </c>
    </row>
    <row r="26364" spans="1:8">
      <c r="A26364" t="s">
        <v>429</v>
      </c>
      <c r="B26364">
        <v>4000</v>
      </c>
      <c r="C26364" t="s">
        <v>433</v>
      </c>
      <c r="D26364" t="s">
        <v>475</v>
      </c>
      <c r="E26364" t="s">
        <v>28</v>
      </c>
      <c r="F26364">
        <v>2014</v>
      </c>
      <c r="G26364" t="s">
        <v>480</v>
      </c>
      <c r="H26364">
        <v>2099.4457391999999</v>
      </c>
    </row>
    <row r="26365" spans="1:8">
      <c r="A26365" t="s">
        <v>464</v>
      </c>
      <c r="B26365">
        <v>4000</v>
      </c>
      <c r="C26365" t="s">
        <v>433</v>
      </c>
      <c r="D26365" t="s">
        <v>475</v>
      </c>
      <c r="E26365" t="s">
        <v>482</v>
      </c>
      <c r="F26365">
        <v>2013</v>
      </c>
      <c r="G26365" t="s">
        <v>480</v>
      </c>
      <c r="H26365">
        <v>946.02002040000002</v>
      </c>
    </row>
    <row r="26366" spans="1:8">
      <c r="A26366" t="s">
        <v>456</v>
      </c>
      <c r="B26366">
        <v>4000</v>
      </c>
      <c r="C26366" t="s">
        <v>433</v>
      </c>
      <c r="D26366" t="s">
        <v>475</v>
      </c>
      <c r="E26366" t="s">
        <v>10</v>
      </c>
      <c r="F26366">
        <v>2011</v>
      </c>
      <c r="G26366" t="s">
        <v>480</v>
      </c>
      <c r="H26366">
        <v>8.0093484000000004</v>
      </c>
    </row>
    <row r="26367" spans="1:8">
      <c r="A26367" t="s">
        <v>438</v>
      </c>
      <c r="B26367">
        <v>4000</v>
      </c>
      <c r="C26367" t="s">
        <v>433</v>
      </c>
      <c r="D26367" t="s">
        <v>475</v>
      </c>
      <c r="E26367" t="s">
        <v>482</v>
      </c>
      <c r="F26367">
        <v>2011</v>
      </c>
      <c r="G26367" t="s">
        <v>480</v>
      </c>
      <c r="H26367">
        <v>0.10048319999999999</v>
      </c>
    </row>
    <row r="26368" spans="1:8">
      <c r="A26368" t="s">
        <v>461</v>
      </c>
      <c r="B26368">
        <v>4000</v>
      </c>
      <c r="C26368" t="s">
        <v>433</v>
      </c>
      <c r="D26368" t="s">
        <v>475</v>
      </c>
      <c r="E26368" t="s">
        <v>13</v>
      </c>
      <c r="F26368">
        <v>2014</v>
      </c>
      <c r="G26368" t="s">
        <v>480</v>
      </c>
      <c r="H26368">
        <v>5.5307627999999998</v>
      </c>
    </row>
    <row r="26369" spans="1:8">
      <c r="A26369" t="s">
        <v>463</v>
      </c>
      <c r="B26369">
        <v>4000</v>
      </c>
      <c r="C26369" t="s">
        <v>433</v>
      </c>
      <c r="D26369" t="s">
        <v>475</v>
      </c>
      <c r="E26369" t="s">
        <v>9</v>
      </c>
      <c r="F26369">
        <v>2014</v>
      </c>
      <c r="G26369" t="s">
        <v>480</v>
      </c>
      <c r="H26369">
        <v>18.505655999999998</v>
      </c>
    </row>
    <row r="26370" spans="1:8">
      <c r="A26370" t="s">
        <v>494</v>
      </c>
      <c r="B26370">
        <v>4000</v>
      </c>
      <c r="C26370" t="s">
        <v>433</v>
      </c>
      <c r="D26370" t="s">
        <v>475</v>
      </c>
      <c r="E26370" t="s">
        <v>16</v>
      </c>
      <c r="F26370">
        <v>2009</v>
      </c>
      <c r="G26370" t="s">
        <v>480</v>
      </c>
      <c r="H26370">
        <v>0.1967796</v>
      </c>
    </row>
    <row r="26371" spans="1:8">
      <c r="A26371" t="s">
        <v>461</v>
      </c>
      <c r="B26371">
        <v>4000</v>
      </c>
      <c r="C26371" t="s">
        <v>433</v>
      </c>
      <c r="D26371" t="s">
        <v>475</v>
      </c>
      <c r="E26371" t="s">
        <v>36</v>
      </c>
      <c r="F26371">
        <v>2014</v>
      </c>
      <c r="G26371" t="s">
        <v>480</v>
      </c>
      <c r="H26371">
        <v>6.6067704000000003</v>
      </c>
    </row>
    <row r="26372" spans="1:8">
      <c r="A26372" t="s">
        <v>464</v>
      </c>
      <c r="B26372">
        <v>4100</v>
      </c>
      <c r="C26372" t="s">
        <v>449</v>
      </c>
      <c r="D26372" t="s">
        <v>475</v>
      </c>
      <c r="E26372" t="s">
        <v>3</v>
      </c>
      <c r="F26372">
        <v>2014</v>
      </c>
      <c r="G26372" t="s">
        <v>480</v>
      </c>
      <c r="H26372">
        <v>348.0738048</v>
      </c>
    </row>
    <row r="26373" spans="1:8">
      <c r="A26373" t="s">
        <v>464</v>
      </c>
      <c r="B26373">
        <v>4100</v>
      </c>
      <c r="C26373" t="s">
        <v>449</v>
      </c>
      <c r="D26373" t="s">
        <v>475</v>
      </c>
      <c r="E26373" t="s">
        <v>482</v>
      </c>
      <c r="F26373">
        <v>2012</v>
      </c>
      <c r="G26373" t="s">
        <v>480</v>
      </c>
      <c r="H26373">
        <v>1113.5966903999999</v>
      </c>
    </row>
    <row r="26374" spans="1:8">
      <c r="A26374" t="s">
        <v>456</v>
      </c>
      <c r="B26374">
        <v>4100</v>
      </c>
      <c r="C26374" t="s">
        <v>449</v>
      </c>
      <c r="D26374" t="s">
        <v>475</v>
      </c>
      <c r="E26374" t="s">
        <v>6</v>
      </c>
      <c r="F26374">
        <v>2012</v>
      </c>
      <c r="G26374" t="s">
        <v>480</v>
      </c>
      <c r="H26374">
        <v>3.7681199999999998E-2</v>
      </c>
    </row>
    <row r="26375" spans="1:8">
      <c r="A26375" t="s">
        <v>429</v>
      </c>
      <c r="B26375">
        <v>7200</v>
      </c>
      <c r="C26375" t="s">
        <v>436</v>
      </c>
      <c r="D26375" t="s">
        <v>475</v>
      </c>
      <c r="E26375" t="s">
        <v>28</v>
      </c>
      <c r="F26375">
        <v>2014</v>
      </c>
      <c r="G26375" t="s">
        <v>480</v>
      </c>
      <c r="H26375">
        <v>28.323702000000001</v>
      </c>
    </row>
    <row r="26376" spans="1:8">
      <c r="A26376" t="s">
        <v>429</v>
      </c>
      <c r="B26376">
        <v>4000</v>
      </c>
      <c r="C26376" t="s">
        <v>433</v>
      </c>
      <c r="D26376" t="s">
        <v>475</v>
      </c>
      <c r="E26376" t="s">
        <v>28</v>
      </c>
      <c r="F26376">
        <v>2010</v>
      </c>
      <c r="G26376" t="s">
        <v>468</v>
      </c>
      <c r="H26376">
        <v>2655.7667891999999</v>
      </c>
    </row>
    <row r="26377" spans="1:8">
      <c r="A26377" t="s">
        <v>429</v>
      </c>
      <c r="B26377">
        <v>7200</v>
      </c>
      <c r="C26377" t="s">
        <v>436</v>
      </c>
      <c r="D26377" t="s">
        <v>475</v>
      </c>
      <c r="E26377" t="s">
        <v>23</v>
      </c>
      <c r="F26377">
        <v>2013</v>
      </c>
      <c r="G26377" t="s">
        <v>468</v>
      </c>
      <c r="H26377">
        <v>1.3774572</v>
      </c>
    </row>
    <row r="26378" spans="1:8">
      <c r="A26378" t="s">
        <v>429</v>
      </c>
      <c r="B26378">
        <v>7200</v>
      </c>
      <c r="C26378" t="s">
        <v>436</v>
      </c>
      <c r="D26378" t="s">
        <v>475</v>
      </c>
      <c r="E26378" t="s">
        <v>28</v>
      </c>
      <c r="F26378">
        <v>2010</v>
      </c>
      <c r="G26378" t="s">
        <v>468</v>
      </c>
      <c r="H26378">
        <v>30.333366000000002</v>
      </c>
    </row>
    <row r="26379" spans="1:8">
      <c r="A26379" t="s">
        <v>429</v>
      </c>
      <c r="B26379">
        <v>7200</v>
      </c>
      <c r="C26379" t="s">
        <v>436</v>
      </c>
      <c r="D26379" t="s">
        <v>475</v>
      </c>
      <c r="E26379" t="s">
        <v>29</v>
      </c>
      <c r="F26379">
        <v>2012</v>
      </c>
      <c r="G26379" t="s">
        <v>468</v>
      </c>
      <c r="H26379">
        <v>7.8251292000000001</v>
      </c>
    </row>
    <row r="26380" spans="1:8">
      <c r="A26380" t="s">
        <v>464</v>
      </c>
      <c r="B26380">
        <v>7200</v>
      </c>
      <c r="C26380" t="s">
        <v>436</v>
      </c>
      <c r="D26380" t="s">
        <v>475</v>
      </c>
      <c r="E26380" t="s">
        <v>36</v>
      </c>
      <c r="F26380">
        <v>2013</v>
      </c>
      <c r="G26380" t="s">
        <v>468</v>
      </c>
      <c r="H26380">
        <v>0.25120799999999999</v>
      </c>
    </row>
    <row r="26381" spans="1:8">
      <c r="A26381" t="s">
        <v>463</v>
      </c>
      <c r="B26381">
        <v>4000</v>
      </c>
      <c r="C26381" t="s">
        <v>433</v>
      </c>
      <c r="D26381" t="s">
        <v>475</v>
      </c>
      <c r="E26381" t="s">
        <v>482</v>
      </c>
      <c r="F26381">
        <v>2014</v>
      </c>
      <c r="G26381" t="s">
        <v>468</v>
      </c>
      <c r="H26381">
        <v>87.106374000000002</v>
      </c>
    </row>
    <row r="26382" spans="1:8">
      <c r="A26382" t="s">
        <v>463</v>
      </c>
      <c r="B26382">
        <v>4000</v>
      </c>
      <c r="C26382" t="s">
        <v>433</v>
      </c>
      <c r="D26382" t="s">
        <v>475</v>
      </c>
      <c r="E26382" t="s">
        <v>37</v>
      </c>
      <c r="F26382">
        <v>2010</v>
      </c>
      <c r="G26382" t="s">
        <v>468</v>
      </c>
      <c r="H26382">
        <v>28.583283600000001</v>
      </c>
    </row>
    <row r="26383" spans="1:8">
      <c r="A26383" t="s">
        <v>464</v>
      </c>
      <c r="B26383">
        <v>4000</v>
      </c>
      <c r="C26383" t="s">
        <v>433</v>
      </c>
      <c r="D26383" t="s">
        <v>475</v>
      </c>
      <c r="E26383" t="s">
        <v>34</v>
      </c>
      <c r="F26383">
        <v>2014</v>
      </c>
      <c r="G26383" t="s">
        <v>468</v>
      </c>
      <c r="H26383">
        <v>33.243192000000001</v>
      </c>
    </row>
    <row r="26384" spans="1:8">
      <c r="A26384" t="s">
        <v>494</v>
      </c>
      <c r="B26384">
        <v>4000</v>
      </c>
      <c r="C26384" t="s">
        <v>433</v>
      </c>
      <c r="D26384" t="s">
        <v>475</v>
      </c>
      <c r="E26384" t="s">
        <v>482</v>
      </c>
      <c r="F26384">
        <v>2012</v>
      </c>
      <c r="G26384" t="s">
        <v>468</v>
      </c>
      <c r="H26384">
        <v>0.79967880000000002</v>
      </c>
    </row>
    <row r="26385" spans="1:8">
      <c r="A26385" t="s">
        <v>456</v>
      </c>
      <c r="B26385">
        <v>4000</v>
      </c>
      <c r="C26385" t="s">
        <v>433</v>
      </c>
      <c r="D26385" t="s">
        <v>475</v>
      </c>
      <c r="E26385" t="s">
        <v>2</v>
      </c>
      <c r="F26385">
        <v>2014</v>
      </c>
      <c r="G26385" t="s">
        <v>468</v>
      </c>
      <c r="H26385">
        <v>0.75362399999999996</v>
      </c>
    </row>
    <row r="26386" spans="1:8">
      <c r="A26386" t="s">
        <v>456</v>
      </c>
      <c r="B26386">
        <v>4000</v>
      </c>
      <c r="C26386" t="s">
        <v>433</v>
      </c>
      <c r="D26386" t="s">
        <v>475</v>
      </c>
      <c r="E26386" t="s">
        <v>10</v>
      </c>
      <c r="F26386">
        <v>2013</v>
      </c>
      <c r="G26386" t="s">
        <v>468</v>
      </c>
      <c r="H26386">
        <v>8.2396224</v>
      </c>
    </row>
    <row r="26387" spans="1:8">
      <c r="A26387" t="s">
        <v>456</v>
      </c>
      <c r="B26387">
        <v>4000</v>
      </c>
      <c r="C26387" t="s">
        <v>433</v>
      </c>
      <c r="D26387" t="s">
        <v>475</v>
      </c>
      <c r="E26387" t="s">
        <v>11</v>
      </c>
      <c r="F26387">
        <v>2009</v>
      </c>
      <c r="G26387" t="s">
        <v>468</v>
      </c>
      <c r="H26387">
        <v>26.301477599999998</v>
      </c>
    </row>
    <row r="26388" spans="1:8">
      <c r="A26388" t="s">
        <v>456</v>
      </c>
      <c r="B26388">
        <v>4000</v>
      </c>
      <c r="C26388" t="s">
        <v>433</v>
      </c>
      <c r="D26388" t="s">
        <v>475</v>
      </c>
      <c r="E26388" t="s">
        <v>12</v>
      </c>
      <c r="F26388">
        <v>2011</v>
      </c>
      <c r="G26388" t="s">
        <v>468</v>
      </c>
      <c r="H26388">
        <v>0.46892159999999999</v>
      </c>
    </row>
    <row r="26389" spans="1:8">
      <c r="A26389" t="s">
        <v>456</v>
      </c>
      <c r="B26389">
        <v>4000</v>
      </c>
      <c r="C26389" t="s">
        <v>433</v>
      </c>
      <c r="D26389" t="s">
        <v>475</v>
      </c>
      <c r="E26389" t="s">
        <v>343</v>
      </c>
      <c r="F26389">
        <v>2013</v>
      </c>
      <c r="G26389" t="s">
        <v>468</v>
      </c>
      <c r="H26389">
        <v>0.70338239999999996</v>
      </c>
    </row>
    <row r="26390" spans="1:8">
      <c r="A26390" t="s">
        <v>461</v>
      </c>
      <c r="B26390">
        <v>4000</v>
      </c>
      <c r="C26390" t="s">
        <v>433</v>
      </c>
      <c r="D26390" t="s">
        <v>475</v>
      </c>
      <c r="E26390" t="s">
        <v>13</v>
      </c>
      <c r="F26390">
        <v>2013</v>
      </c>
      <c r="G26390" t="s">
        <v>468</v>
      </c>
      <c r="H26390">
        <v>6.9124068000000003</v>
      </c>
    </row>
    <row r="26391" spans="1:8">
      <c r="A26391" t="s">
        <v>456</v>
      </c>
      <c r="B26391">
        <v>4000</v>
      </c>
      <c r="C26391" t="s">
        <v>433</v>
      </c>
      <c r="D26391" t="s">
        <v>475</v>
      </c>
      <c r="E26391" t="s">
        <v>482</v>
      </c>
      <c r="F26391">
        <v>2009</v>
      </c>
      <c r="G26391" t="s">
        <v>480</v>
      </c>
      <c r="H26391">
        <v>23.839639200000001</v>
      </c>
    </row>
    <row r="26392" spans="1:8">
      <c r="A26392" t="s">
        <v>456</v>
      </c>
      <c r="B26392">
        <v>4000</v>
      </c>
      <c r="C26392" t="s">
        <v>433</v>
      </c>
      <c r="D26392" t="s">
        <v>475</v>
      </c>
      <c r="E26392" t="s">
        <v>37</v>
      </c>
      <c r="F26392">
        <v>2009</v>
      </c>
      <c r="G26392" t="s">
        <v>480</v>
      </c>
      <c r="H26392">
        <v>197.99795879999999</v>
      </c>
    </row>
    <row r="26393" spans="1:8">
      <c r="A26393" t="s">
        <v>438</v>
      </c>
      <c r="B26393">
        <v>4000</v>
      </c>
      <c r="C26393" t="s">
        <v>433</v>
      </c>
      <c r="D26393" t="s">
        <v>475</v>
      </c>
      <c r="E26393" t="s">
        <v>30</v>
      </c>
      <c r="F26393">
        <v>2011</v>
      </c>
      <c r="G26393" t="s">
        <v>480</v>
      </c>
      <c r="H26393">
        <v>0.62383319999999998</v>
      </c>
    </row>
    <row r="26394" spans="1:8">
      <c r="A26394" t="s">
        <v>461</v>
      </c>
      <c r="B26394">
        <v>4000</v>
      </c>
      <c r="C26394" t="s">
        <v>433</v>
      </c>
      <c r="D26394" t="s">
        <v>475</v>
      </c>
      <c r="E26394" t="s">
        <v>28</v>
      </c>
      <c r="F26394">
        <v>2010</v>
      </c>
      <c r="G26394" t="s">
        <v>480</v>
      </c>
      <c r="H26394">
        <v>7.5948551999999996</v>
      </c>
    </row>
    <row r="26395" spans="1:8">
      <c r="A26395" t="s">
        <v>429</v>
      </c>
      <c r="B26395">
        <v>4100</v>
      </c>
      <c r="C26395" t="s">
        <v>449</v>
      </c>
      <c r="D26395" t="s">
        <v>475</v>
      </c>
      <c r="E26395" t="s">
        <v>343</v>
      </c>
      <c r="F26395">
        <v>2012</v>
      </c>
      <c r="G26395" t="s">
        <v>480</v>
      </c>
      <c r="H26395">
        <v>0.28888920000000001</v>
      </c>
    </row>
    <row r="26396" spans="1:8">
      <c r="A26396" t="s">
        <v>464</v>
      </c>
      <c r="B26396">
        <v>4100</v>
      </c>
      <c r="C26396" t="s">
        <v>449</v>
      </c>
      <c r="D26396" t="s">
        <v>475</v>
      </c>
      <c r="E26396" t="s">
        <v>16</v>
      </c>
      <c r="F26396">
        <v>2011</v>
      </c>
      <c r="G26396" t="s">
        <v>480</v>
      </c>
      <c r="H26396">
        <v>29.789082000000001</v>
      </c>
    </row>
    <row r="26397" spans="1:8">
      <c r="A26397" t="s">
        <v>464</v>
      </c>
      <c r="B26397">
        <v>4100</v>
      </c>
      <c r="C26397" t="s">
        <v>449</v>
      </c>
      <c r="D26397" t="s">
        <v>475</v>
      </c>
      <c r="E26397" t="s">
        <v>24</v>
      </c>
      <c r="F26397">
        <v>2011</v>
      </c>
      <c r="G26397" t="s">
        <v>480</v>
      </c>
      <c r="H26397">
        <v>59.021319599999998</v>
      </c>
    </row>
    <row r="26398" spans="1:8">
      <c r="A26398" t="s">
        <v>464</v>
      </c>
      <c r="B26398">
        <v>4100</v>
      </c>
      <c r="C26398" t="s">
        <v>449</v>
      </c>
      <c r="D26398" t="s">
        <v>475</v>
      </c>
      <c r="E26398" t="s">
        <v>28</v>
      </c>
      <c r="F26398">
        <v>2014</v>
      </c>
      <c r="G26398" t="s">
        <v>480</v>
      </c>
      <c r="H26398">
        <v>873.85633559999997</v>
      </c>
    </row>
    <row r="26399" spans="1:8">
      <c r="A26399" t="s">
        <v>456</v>
      </c>
      <c r="B26399">
        <v>4100</v>
      </c>
      <c r="C26399" t="s">
        <v>449</v>
      </c>
      <c r="D26399" t="s">
        <v>475</v>
      </c>
      <c r="E26399" t="s">
        <v>32</v>
      </c>
      <c r="F26399">
        <v>2011</v>
      </c>
      <c r="G26399" t="s">
        <v>480</v>
      </c>
      <c r="H26399">
        <v>12.2715108</v>
      </c>
    </row>
    <row r="26400" spans="1:8">
      <c r="A26400" t="s">
        <v>456</v>
      </c>
      <c r="B26400">
        <v>4100</v>
      </c>
      <c r="C26400" t="s">
        <v>449</v>
      </c>
      <c r="D26400" t="s">
        <v>475</v>
      </c>
      <c r="E26400" t="s">
        <v>482</v>
      </c>
      <c r="F26400">
        <v>2014</v>
      </c>
      <c r="G26400" t="s">
        <v>480</v>
      </c>
      <c r="H26400">
        <v>19.945915200000002</v>
      </c>
    </row>
    <row r="26401" spans="1:8">
      <c r="A26401" t="s">
        <v>465</v>
      </c>
      <c r="B26401">
        <v>4100</v>
      </c>
      <c r="C26401" t="s">
        <v>449</v>
      </c>
      <c r="D26401" t="s">
        <v>475</v>
      </c>
      <c r="E26401" t="s">
        <v>3</v>
      </c>
      <c r="F26401">
        <v>2010</v>
      </c>
      <c r="G26401" t="s">
        <v>480</v>
      </c>
      <c r="H26401">
        <v>5.7191688000000003</v>
      </c>
    </row>
    <row r="26402" spans="1:8">
      <c r="A26402" t="s">
        <v>429</v>
      </c>
      <c r="B26402">
        <v>5100</v>
      </c>
      <c r="C26402" t="s">
        <v>434</v>
      </c>
      <c r="D26402" t="s">
        <v>475</v>
      </c>
      <c r="E26402" t="s">
        <v>34</v>
      </c>
      <c r="F26402">
        <v>2010</v>
      </c>
      <c r="G26402" t="s">
        <v>480</v>
      </c>
      <c r="H26402">
        <v>624.5407692</v>
      </c>
    </row>
    <row r="26403" spans="1:8">
      <c r="A26403" t="s">
        <v>429</v>
      </c>
      <c r="B26403">
        <v>7200</v>
      </c>
      <c r="C26403" t="s">
        <v>436</v>
      </c>
      <c r="D26403" t="s">
        <v>475</v>
      </c>
      <c r="E26403" t="s">
        <v>10</v>
      </c>
      <c r="F26403">
        <v>2011</v>
      </c>
      <c r="G26403" t="s">
        <v>480</v>
      </c>
      <c r="H26403">
        <v>162.19244520000001</v>
      </c>
    </row>
    <row r="26404" spans="1:8">
      <c r="A26404" t="s">
        <v>429</v>
      </c>
      <c r="B26404">
        <v>7200</v>
      </c>
      <c r="C26404" t="s">
        <v>436</v>
      </c>
      <c r="D26404" t="s">
        <v>475</v>
      </c>
      <c r="E26404" t="s">
        <v>13</v>
      </c>
      <c r="F26404">
        <v>2014</v>
      </c>
      <c r="G26404" t="s">
        <v>480</v>
      </c>
      <c r="H26404">
        <v>8.5494456000000003</v>
      </c>
    </row>
    <row r="26405" spans="1:8">
      <c r="A26405" t="s">
        <v>429</v>
      </c>
      <c r="B26405">
        <v>7200</v>
      </c>
      <c r="C26405" t="s">
        <v>436</v>
      </c>
      <c r="D26405" t="s">
        <v>475</v>
      </c>
      <c r="E26405" t="s">
        <v>19</v>
      </c>
      <c r="F26405">
        <v>2009</v>
      </c>
      <c r="G26405" t="s">
        <v>480</v>
      </c>
      <c r="H26405">
        <v>2.0934000000000001E-2</v>
      </c>
    </row>
    <row r="26406" spans="1:8">
      <c r="A26406" t="s">
        <v>429</v>
      </c>
      <c r="B26406">
        <v>7200</v>
      </c>
      <c r="C26406" t="s">
        <v>436</v>
      </c>
      <c r="D26406" t="s">
        <v>475</v>
      </c>
      <c r="E26406" t="s">
        <v>18</v>
      </c>
      <c r="F26406">
        <v>2013</v>
      </c>
      <c r="G26406" t="s">
        <v>480</v>
      </c>
      <c r="H26406">
        <v>2.4199704</v>
      </c>
    </row>
    <row r="26407" spans="1:8">
      <c r="A26407" t="s">
        <v>429</v>
      </c>
      <c r="B26407">
        <v>7200</v>
      </c>
      <c r="C26407" t="s">
        <v>436</v>
      </c>
      <c r="D26407" t="s">
        <v>475</v>
      </c>
      <c r="E26407" t="s">
        <v>32</v>
      </c>
      <c r="F26407">
        <v>2009</v>
      </c>
      <c r="G26407" t="s">
        <v>480</v>
      </c>
      <c r="H26407">
        <v>0.88341479999999994</v>
      </c>
    </row>
    <row r="26408" spans="1:8">
      <c r="A26408" t="s">
        <v>429</v>
      </c>
      <c r="B26408">
        <v>7200</v>
      </c>
      <c r="C26408" t="s">
        <v>436</v>
      </c>
      <c r="D26408" t="s">
        <v>475</v>
      </c>
      <c r="E26408" t="s">
        <v>33</v>
      </c>
      <c r="F26408">
        <v>2014</v>
      </c>
      <c r="G26408" t="s">
        <v>480</v>
      </c>
      <c r="H26408">
        <v>3.3494400000000001E-2</v>
      </c>
    </row>
    <row r="26409" spans="1:8">
      <c r="A26409" t="s">
        <v>429</v>
      </c>
      <c r="B26409">
        <v>7200</v>
      </c>
      <c r="C26409" t="s">
        <v>436</v>
      </c>
      <c r="D26409" t="s">
        <v>475</v>
      </c>
      <c r="E26409" t="s">
        <v>34</v>
      </c>
      <c r="F26409">
        <v>2014</v>
      </c>
      <c r="G26409" t="s">
        <v>480</v>
      </c>
      <c r="H26409">
        <v>25.300832400000001</v>
      </c>
    </row>
    <row r="26410" spans="1:8">
      <c r="A26410" t="s">
        <v>464</v>
      </c>
      <c r="B26410">
        <v>7200</v>
      </c>
      <c r="C26410" t="s">
        <v>436</v>
      </c>
      <c r="D26410" t="s">
        <v>475</v>
      </c>
      <c r="E26410" t="s">
        <v>24</v>
      </c>
      <c r="F26410">
        <v>2011</v>
      </c>
      <c r="G26410" t="s">
        <v>480</v>
      </c>
      <c r="H26410">
        <v>2.1729492000000001</v>
      </c>
    </row>
    <row r="26411" spans="1:8">
      <c r="A26411" t="s">
        <v>429</v>
      </c>
      <c r="B26411">
        <v>4000</v>
      </c>
      <c r="C26411" t="s">
        <v>433</v>
      </c>
      <c r="D26411" t="s">
        <v>475</v>
      </c>
      <c r="E26411" t="s">
        <v>9</v>
      </c>
      <c r="F26411">
        <v>2012</v>
      </c>
      <c r="G26411" t="s">
        <v>468</v>
      </c>
      <c r="H26411">
        <v>8.9555652000000006</v>
      </c>
    </row>
    <row r="26412" spans="1:8">
      <c r="A26412" t="s">
        <v>429</v>
      </c>
      <c r="B26412">
        <v>4000</v>
      </c>
      <c r="C26412" t="s">
        <v>433</v>
      </c>
      <c r="D26412" t="s">
        <v>475</v>
      </c>
      <c r="E26412" t="s">
        <v>6</v>
      </c>
      <c r="F26412">
        <v>2011</v>
      </c>
      <c r="G26412" t="s">
        <v>468</v>
      </c>
      <c r="H26412">
        <v>14.6831076</v>
      </c>
    </row>
    <row r="26413" spans="1:8">
      <c r="A26413" t="s">
        <v>429</v>
      </c>
      <c r="B26413">
        <v>4000</v>
      </c>
      <c r="C26413" t="s">
        <v>433</v>
      </c>
      <c r="D26413" t="s">
        <v>475</v>
      </c>
      <c r="E26413" t="s">
        <v>20</v>
      </c>
      <c r="F26413">
        <v>2013</v>
      </c>
      <c r="G26413" t="s">
        <v>468</v>
      </c>
      <c r="H26413">
        <v>265.23378000000002</v>
      </c>
    </row>
    <row r="26414" spans="1:8">
      <c r="A26414" t="s">
        <v>429</v>
      </c>
      <c r="B26414">
        <v>4000</v>
      </c>
      <c r="C26414" t="s">
        <v>433</v>
      </c>
      <c r="D26414" t="s">
        <v>475</v>
      </c>
      <c r="E26414" t="s">
        <v>482</v>
      </c>
      <c r="F26414">
        <v>2010</v>
      </c>
      <c r="G26414" t="s">
        <v>468</v>
      </c>
      <c r="H26414">
        <v>646.044174</v>
      </c>
    </row>
    <row r="26415" spans="1:8">
      <c r="A26415" t="s">
        <v>429</v>
      </c>
      <c r="B26415">
        <v>7200</v>
      </c>
      <c r="C26415" t="s">
        <v>436</v>
      </c>
      <c r="D26415" t="s">
        <v>475</v>
      </c>
      <c r="E26415" t="s">
        <v>9</v>
      </c>
      <c r="F26415">
        <v>2014</v>
      </c>
      <c r="G26415" t="s">
        <v>468</v>
      </c>
      <c r="H26415">
        <v>10.4711868</v>
      </c>
    </row>
    <row r="26416" spans="1:8">
      <c r="A26416" t="s">
        <v>429</v>
      </c>
      <c r="B26416">
        <v>7200</v>
      </c>
      <c r="C26416" t="s">
        <v>436</v>
      </c>
      <c r="D26416" t="s">
        <v>475</v>
      </c>
      <c r="E26416" t="s">
        <v>14</v>
      </c>
      <c r="F26416">
        <v>2014</v>
      </c>
      <c r="G26416" t="s">
        <v>468</v>
      </c>
      <c r="H26416">
        <v>9.8431668000000005</v>
      </c>
    </row>
    <row r="26417" spans="1:8">
      <c r="A26417" t="s">
        <v>429</v>
      </c>
      <c r="B26417">
        <v>55432</v>
      </c>
      <c r="C26417" t="s">
        <v>536</v>
      </c>
      <c r="D26417" t="s">
        <v>475</v>
      </c>
      <c r="E26417" t="s">
        <v>10</v>
      </c>
      <c r="F26417">
        <v>2013</v>
      </c>
      <c r="G26417" t="s">
        <v>480</v>
      </c>
      <c r="H26417">
        <v>122.5308888</v>
      </c>
    </row>
    <row r="26418" spans="1:8">
      <c r="A26418" t="s">
        <v>429</v>
      </c>
      <c r="B26418">
        <v>55432</v>
      </c>
      <c r="C26418" t="s">
        <v>536</v>
      </c>
      <c r="D26418" t="s">
        <v>475</v>
      </c>
      <c r="E26418" t="s">
        <v>8</v>
      </c>
      <c r="F26418">
        <v>2014</v>
      </c>
      <c r="G26418" t="s">
        <v>480</v>
      </c>
      <c r="H26418">
        <v>1.2560399999999999E-2</v>
      </c>
    </row>
    <row r="26419" spans="1:8">
      <c r="A26419" t="s">
        <v>429</v>
      </c>
      <c r="B26419">
        <v>55432</v>
      </c>
      <c r="C26419" t="s">
        <v>536</v>
      </c>
      <c r="D26419" t="s">
        <v>475</v>
      </c>
      <c r="E26419" t="s">
        <v>18</v>
      </c>
      <c r="F26419">
        <v>2009</v>
      </c>
      <c r="G26419" t="s">
        <v>480</v>
      </c>
      <c r="H26419">
        <v>0.54009720000000006</v>
      </c>
    </row>
    <row r="26420" spans="1:8">
      <c r="A26420" t="s">
        <v>464</v>
      </c>
      <c r="B26420">
        <v>55432</v>
      </c>
      <c r="C26420" t="s">
        <v>536</v>
      </c>
      <c r="D26420" t="s">
        <v>475</v>
      </c>
      <c r="E26420" t="s">
        <v>17</v>
      </c>
      <c r="F26420">
        <v>2012</v>
      </c>
      <c r="G26420" t="s">
        <v>480</v>
      </c>
      <c r="H26420">
        <v>3.7681199999999998E-2</v>
      </c>
    </row>
    <row r="26421" spans="1:8">
      <c r="A26421" t="s">
        <v>464</v>
      </c>
      <c r="B26421">
        <v>2116</v>
      </c>
      <c r="C26421" t="s">
        <v>535</v>
      </c>
      <c r="D26421" t="s">
        <v>475</v>
      </c>
      <c r="E26421" t="s">
        <v>5</v>
      </c>
      <c r="F26421">
        <v>2011</v>
      </c>
      <c r="G26421" t="s">
        <v>490</v>
      </c>
      <c r="H26421">
        <v>79.247750400000001</v>
      </c>
    </row>
    <row r="26422" spans="1:8">
      <c r="A26422" t="s">
        <v>494</v>
      </c>
      <c r="B26422">
        <v>4230</v>
      </c>
      <c r="C26422" t="s">
        <v>451</v>
      </c>
      <c r="D26422" t="s">
        <v>475</v>
      </c>
      <c r="E26422" t="s">
        <v>16</v>
      </c>
      <c r="F26422">
        <v>2011</v>
      </c>
      <c r="G26422" t="s">
        <v>501</v>
      </c>
      <c r="H26422">
        <v>0.12979080000000001</v>
      </c>
    </row>
    <row r="26423" spans="1:8">
      <c r="A26423" t="s">
        <v>429</v>
      </c>
      <c r="B26423">
        <v>55432</v>
      </c>
      <c r="C26423" t="s">
        <v>536</v>
      </c>
      <c r="D26423" t="s">
        <v>475</v>
      </c>
      <c r="E26423" t="s">
        <v>29</v>
      </c>
      <c r="F26423">
        <v>2011</v>
      </c>
      <c r="G26423" t="s">
        <v>505</v>
      </c>
      <c r="H26423">
        <v>7.1636148000000004</v>
      </c>
    </row>
    <row r="26424" spans="1:8">
      <c r="A26424" t="s">
        <v>464</v>
      </c>
      <c r="B26424">
        <v>2116</v>
      </c>
      <c r="C26424" t="s">
        <v>535</v>
      </c>
      <c r="D26424" t="s">
        <v>475</v>
      </c>
      <c r="E26424" t="s">
        <v>14</v>
      </c>
      <c r="F26424">
        <v>2011</v>
      </c>
      <c r="G26424" t="s">
        <v>480</v>
      </c>
      <c r="H26424">
        <v>37.1829708</v>
      </c>
    </row>
    <row r="26425" spans="1:8">
      <c r="A26425" t="s">
        <v>429</v>
      </c>
      <c r="B26425">
        <v>55432</v>
      </c>
      <c r="C26425" t="s">
        <v>536</v>
      </c>
      <c r="D26425" t="s">
        <v>475</v>
      </c>
      <c r="E26425" t="s">
        <v>28</v>
      </c>
      <c r="F26425">
        <v>2012</v>
      </c>
      <c r="G26425" t="s">
        <v>480</v>
      </c>
      <c r="H26425">
        <v>28.097614799999999</v>
      </c>
    </row>
    <row r="26426" spans="1:8">
      <c r="A26426" t="s">
        <v>429</v>
      </c>
      <c r="B26426">
        <v>55432</v>
      </c>
      <c r="C26426" t="s">
        <v>536</v>
      </c>
      <c r="D26426" t="s">
        <v>475</v>
      </c>
      <c r="E26426" t="s">
        <v>29</v>
      </c>
      <c r="F26426">
        <v>2014</v>
      </c>
      <c r="G26426" t="s">
        <v>480</v>
      </c>
      <c r="H26426">
        <v>9.2946960000000001</v>
      </c>
    </row>
    <row r="26427" spans="1:8">
      <c r="A26427" t="s">
        <v>429</v>
      </c>
      <c r="B26427">
        <v>55432</v>
      </c>
      <c r="C26427" t="s">
        <v>536</v>
      </c>
      <c r="D26427" t="s">
        <v>475</v>
      </c>
      <c r="E26427" t="s">
        <v>36</v>
      </c>
      <c r="F26427">
        <v>2013</v>
      </c>
      <c r="G26427" t="s">
        <v>505</v>
      </c>
      <c r="H26427">
        <v>0.45217439999999998</v>
      </c>
    </row>
    <row r="26428" spans="1:8">
      <c r="A26428" t="s">
        <v>429</v>
      </c>
      <c r="B26428">
        <v>2116</v>
      </c>
      <c r="C26428" t="s">
        <v>535</v>
      </c>
      <c r="D26428" t="s">
        <v>475</v>
      </c>
      <c r="E26428" t="s">
        <v>479</v>
      </c>
      <c r="F26428">
        <v>2009</v>
      </c>
      <c r="G26428" t="s">
        <v>490</v>
      </c>
      <c r="H26428">
        <v>34.922098800000001</v>
      </c>
    </row>
    <row r="26429" spans="1:8">
      <c r="A26429" t="s">
        <v>494</v>
      </c>
      <c r="B26429">
        <v>4230</v>
      </c>
      <c r="C26429" t="s">
        <v>451</v>
      </c>
      <c r="D26429" t="s">
        <v>475</v>
      </c>
      <c r="E26429" t="s">
        <v>12</v>
      </c>
      <c r="F26429">
        <v>2013</v>
      </c>
      <c r="G26429" t="s">
        <v>501</v>
      </c>
      <c r="H26429">
        <v>6.4811664000000002</v>
      </c>
    </row>
    <row r="26430" spans="1:8">
      <c r="A26430" t="s">
        <v>464</v>
      </c>
      <c r="B26430">
        <v>2116</v>
      </c>
      <c r="C26430" t="s">
        <v>535</v>
      </c>
      <c r="D26430" t="s">
        <v>475</v>
      </c>
      <c r="E26430" t="s">
        <v>30</v>
      </c>
      <c r="F26430">
        <v>2010</v>
      </c>
      <c r="G26430" t="s">
        <v>480</v>
      </c>
      <c r="H26430">
        <v>93.323772000000005</v>
      </c>
    </row>
    <row r="26431" spans="1:8">
      <c r="A26431" t="s">
        <v>494</v>
      </c>
      <c r="B26431">
        <v>4230</v>
      </c>
      <c r="C26431" t="s">
        <v>451</v>
      </c>
      <c r="D26431" t="s">
        <v>475</v>
      </c>
      <c r="E26431" t="s">
        <v>9</v>
      </c>
      <c r="F26431">
        <v>2009</v>
      </c>
      <c r="G26431" t="s">
        <v>480</v>
      </c>
      <c r="H26431">
        <v>14.9301288</v>
      </c>
    </row>
    <row r="26432" spans="1:8">
      <c r="A26432" t="s">
        <v>429</v>
      </c>
      <c r="B26432">
        <v>2116</v>
      </c>
      <c r="C26432" t="s">
        <v>535</v>
      </c>
      <c r="D26432" t="s">
        <v>475</v>
      </c>
      <c r="E26432" t="s">
        <v>30</v>
      </c>
      <c r="F26432">
        <v>2013</v>
      </c>
      <c r="G26432" t="s">
        <v>480</v>
      </c>
      <c r="H26432">
        <v>358.88830919999998</v>
      </c>
    </row>
    <row r="26433" spans="1:8">
      <c r="A26433" t="s">
        <v>462</v>
      </c>
      <c r="B26433">
        <v>2116</v>
      </c>
      <c r="C26433" t="s">
        <v>535</v>
      </c>
      <c r="D26433" t="s">
        <v>475</v>
      </c>
      <c r="E26433" t="s">
        <v>9</v>
      </c>
      <c r="F26433">
        <v>2013</v>
      </c>
      <c r="G26433" t="s">
        <v>480</v>
      </c>
      <c r="H26433">
        <v>93.813627600000004</v>
      </c>
    </row>
    <row r="26434" spans="1:8">
      <c r="A26434" t="s">
        <v>462</v>
      </c>
      <c r="B26434">
        <v>2116</v>
      </c>
      <c r="C26434" t="s">
        <v>535</v>
      </c>
      <c r="D26434" t="s">
        <v>475</v>
      </c>
      <c r="E26434" t="s">
        <v>10</v>
      </c>
      <c r="F26434">
        <v>2009</v>
      </c>
      <c r="G26434" t="s">
        <v>480</v>
      </c>
      <c r="H26434">
        <v>244.61378999999999</v>
      </c>
    </row>
    <row r="26435" spans="1:8">
      <c r="A26435" t="s">
        <v>429</v>
      </c>
      <c r="B26435">
        <v>2116</v>
      </c>
      <c r="C26435" t="s">
        <v>535</v>
      </c>
      <c r="D26435" t="s">
        <v>475</v>
      </c>
      <c r="E26435" t="s">
        <v>37</v>
      </c>
      <c r="F26435">
        <v>2013</v>
      </c>
      <c r="G26435" t="s">
        <v>480</v>
      </c>
      <c r="H26435">
        <v>5.4847080000000004</v>
      </c>
    </row>
    <row r="26436" spans="1:8">
      <c r="A26436" t="s">
        <v>462</v>
      </c>
      <c r="B26436">
        <v>2116</v>
      </c>
      <c r="C26436" t="s">
        <v>535</v>
      </c>
      <c r="D26436" t="s">
        <v>475</v>
      </c>
      <c r="E26436" t="s">
        <v>34</v>
      </c>
      <c r="F26436">
        <v>2011</v>
      </c>
      <c r="G26436" t="s">
        <v>480</v>
      </c>
      <c r="H26436">
        <v>48.508264799999999</v>
      </c>
    </row>
    <row r="26437" spans="1:8">
      <c r="A26437" t="s">
        <v>462</v>
      </c>
      <c r="B26437">
        <v>2116</v>
      </c>
      <c r="C26437" t="s">
        <v>535</v>
      </c>
      <c r="D26437" t="s">
        <v>475</v>
      </c>
      <c r="E26437" t="s">
        <v>28</v>
      </c>
      <c r="F26437">
        <v>2010</v>
      </c>
      <c r="G26437" t="s">
        <v>490</v>
      </c>
      <c r="H26437">
        <v>84.062570399999998</v>
      </c>
    </row>
    <row r="26438" spans="1:8">
      <c r="A26438" t="s">
        <v>462</v>
      </c>
      <c r="B26438">
        <v>2116</v>
      </c>
      <c r="C26438" t="s">
        <v>535</v>
      </c>
      <c r="D26438" t="s">
        <v>475</v>
      </c>
      <c r="E26438" t="s">
        <v>30</v>
      </c>
      <c r="F26438">
        <v>2010</v>
      </c>
      <c r="G26438" t="s">
        <v>490</v>
      </c>
      <c r="H26438">
        <v>381.93664319999999</v>
      </c>
    </row>
    <row r="26439" spans="1:8">
      <c r="A26439" t="s">
        <v>462</v>
      </c>
      <c r="B26439">
        <v>2116</v>
      </c>
      <c r="C26439" t="s">
        <v>535</v>
      </c>
      <c r="D26439" t="s">
        <v>475</v>
      </c>
      <c r="E26439" t="s">
        <v>479</v>
      </c>
      <c r="F26439">
        <v>2013</v>
      </c>
      <c r="G26439" t="s">
        <v>490</v>
      </c>
      <c r="H26439">
        <v>174.48907679999999</v>
      </c>
    </row>
    <row r="26440" spans="1:8">
      <c r="A26440" t="s">
        <v>462</v>
      </c>
      <c r="B26440">
        <v>2116</v>
      </c>
      <c r="C26440" t="s">
        <v>535</v>
      </c>
      <c r="D26440" t="s">
        <v>475</v>
      </c>
      <c r="E26440" t="s">
        <v>37</v>
      </c>
      <c r="F26440">
        <v>2010</v>
      </c>
      <c r="G26440" t="s">
        <v>490</v>
      </c>
      <c r="H26440">
        <v>164.729646</v>
      </c>
    </row>
    <row r="26441" spans="1:8">
      <c r="A26441" t="s">
        <v>464</v>
      </c>
      <c r="B26441">
        <v>2116</v>
      </c>
      <c r="C26441" t="s">
        <v>535</v>
      </c>
      <c r="D26441" t="s">
        <v>475</v>
      </c>
      <c r="E26441" t="s">
        <v>17</v>
      </c>
      <c r="F26441">
        <v>2011</v>
      </c>
      <c r="G26441" t="s">
        <v>490</v>
      </c>
      <c r="H26441">
        <v>43.479917999999998</v>
      </c>
    </row>
    <row r="26442" spans="1:8">
      <c r="A26442" t="s">
        <v>464</v>
      </c>
      <c r="B26442">
        <v>2116</v>
      </c>
      <c r="C26442" t="s">
        <v>535</v>
      </c>
      <c r="D26442" t="s">
        <v>475</v>
      </c>
      <c r="E26442" t="s">
        <v>20</v>
      </c>
      <c r="F26442">
        <v>2012</v>
      </c>
      <c r="G26442" t="s">
        <v>490</v>
      </c>
      <c r="H26442">
        <v>147.94895159999999</v>
      </c>
    </row>
    <row r="26443" spans="1:8">
      <c r="A26443" t="s">
        <v>438</v>
      </c>
      <c r="B26443">
        <v>2116</v>
      </c>
      <c r="C26443" t="s">
        <v>535</v>
      </c>
      <c r="D26443" t="s">
        <v>475</v>
      </c>
      <c r="E26443" t="s">
        <v>479</v>
      </c>
      <c r="F26443">
        <v>2009</v>
      </c>
      <c r="G26443" t="s">
        <v>490</v>
      </c>
      <c r="H26443">
        <v>0.92528279999999996</v>
      </c>
    </row>
    <row r="26444" spans="1:8">
      <c r="A26444" t="s">
        <v>461</v>
      </c>
      <c r="B26444">
        <v>2116</v>
      </c>
      <c r="C26444" t="s">
        <v>535</v>
      </c>
      <c r="D26444" t="s">
        <v>475</v>
      </c>
      <c r="E26444" t="s">
        <v>30</v>
      </c>
      <c r="F26444">
        <v>2009</v>
      </c>
      <c r="G26444" t="s">
        <v>490</v>
      </c>
      <c r="H26444">
        <v>1.5951708</v>
      </c>
    </row>
    <row r="26445" spans="1:8">
      <c r="A26445" t="s">
        <v>464</v>
      </c>
      <c r="B26445">
        <v>2116</v>
      </c>
      <c r="C26445" t="s">
        <v>535</v>
      </c>
      <c r="D26445" t="s">
        <v>475</v>
      </c>
      <c r="E26445" t="s">
        <v>9</v>
      </c>
      <c r="F26445">
        <v>2011</v>
      </c>
      <c r="G26445" t="s">
        <v>480</v>
      </c>
      <c r="H26445">
        <v>32.9124348</v>
      </c>
    </row>
    <row r="26446" spans="1:8">
      <c r="A26446" t="s">
        <v>464</v>
      </c>
      <c r="B26446">
        <v>2116</v>
      </c>
      <c r="C26446" t="s">
        <v>535</v>
      </c>
      <c r="D26446" t="s">
        <v>475</v>
      </c>
      <c r="E26446" t="s">
        <v>10</v>
      </c>
      <c r="F26446">
        <v>2014</v>
      </c>
      <c r="G26446" t="s">
        <v>480</v>
      </c>
      <c r="H26446">
        <v>281.59160759999997</v>
      </c>
    </row>
    <row r="26447" spans="1:8">
      <c r="A26447" t="s">
        <v>464</v>
      </c>
      <c r="B26447">
        <v>2116</v>
      </c>
      <c r="C26447" t="s">
        <v>535</v>
      </c>
      <c r="D26447" t="s">
        <v>475</v>
      </c>
      <c r="E26447" t="s">
        <v>15</v>
      </c>
      <c r="F26447">
        <v>2014</v>
      </c>
      <c r="G26447" t="s">
        <v>480</v>
      </c>
      <c r="H26447">
        <v>150.42753719999999</v>
      </c>
    </row>
    <row r="26448" spans="1:8">
      <c r="A26448" t="s">
        <v>462</v>
      </c>
      <c r="B26448">
        <v>2116</v>
      </c>
      <c r="C26448" t="s">
        <v>535</v>
      </c>
      <c r="D26448" t="s">
        <v>475</v>
      </c>
      <c r="E26448" t="s">
        <v>479</v>
      </c>
      <c r="F26448">
        <v>2011</v>
      </c>
      <c r="G26448" t="s">
        <v>480</v>
      </c>
      <c r="H26448">
        <v>151.1392932</v>
      </c>
    </row>
    <row r="26449" spans="1:8">
      <c r="A26449" t="s">
        <v>462</v>
      </c>
      <c r="B26449">
        <v>2116</v>
      </c>
      <c r="C26449" t="s">
        <v>535</v>
      </c>
      <c r="D26449" t="s">
        <v>475</v>
      </c>
      <c r="E26449" t="s">
        <v>482</v>
      </c>
      <c r="F26449">
        <v>2014</v>
      </c>
      <c r="G26449" t="s">
        <v>480</v>
      </c>
      <c r="H26449">
        <v>486.84110399999997</v>
      </c>
    </row>
    <row r="26450" spans="1:8">
      <c r="A26450" t="s">
        <v>438</v>
      </c>
      <c r="B26450">
        <v>4230</v>
      </c>
      <c r="C26450" t="s">
        <v>451</v>
      </c>
      <c r="D26450" t="s">
        <v>475</v>
      </c>
      <c r="E26450" t="s">
        <v>9</v>
      </c>
      <c r="F26450">
        <v>2014</v>
      </c>
      <c r="G26450" t="s">
        <v>480</v>
      </c>
      <c r="H26450">
        <v>7.95492E-2</v>
      </c>
    </row>
    <row r="26451" spans="1:8">
      <c r="A26451" t="s">
        <v>429</v>
      </c>
      <c r="B26451">
        <v>55432</v>
      </c>
      <c r="C26451" t="s">
        <v>536</v>
      </c>
      <c r="D26451" t="s">
        <v>475</v>
      </c>
      <c r="E26451" t="s">
        <v>10</v>
      </c>
      <c r="F26451">
        <v>2010</v>
      </c>
      <c r="G26451" t="s">
        <v>480</v>
      </c>
      <c r="H26451">
        <v>97.703164799999996</v>
      </c>
    </row>
    <row r="26452" spans="1:8">
      <c r="A26452" t="s">
        <v>462</v>
      </c>
      <c r="B26452">
        <v>2116</v>
      </c>
      <c r="C26452" t="s">
        <v>535</v>
      </c>
      <c r="D26452" t="s">
        <v>475</v>
      </c>
      <c r="E26452" t="s">
        <v>5</v>
      </c>
      <c r="F26452">
        <v>2012</v>
      </c>
      <c r="G26452" t="s">
        <v>490</v>
      </c>
      <c r="H26452">
        <v>72.335343600000002</v>
      </c>
    </row>
    <row r="26453" spans="1:8">
      <c r="A26453" t="s">
        <v>462</v>
      </c>
      <c r="B26453">
        <v>2116</v>
      </c>
      <c r="C26453" t="s">
        <v>535</v>
      </c>
      <c r="D26453" t="s">
        <v>475</v>
      </c>
      <c r="E26453" t="s">
        <v>9</v>
      </c>
      <c r="F26453">
        <v>2012</v>
      </c>
      <c r="G26453" t="s">
        <v>490</v>
      </c>
      <c r="H26453">
        <v>92.963707200000002</v>
      </c>
    </row>
    <row r="26454" spans="1:8">
      <c r="A26454" t="s">
        <v>464</v>
      </c>
      <c r="B26454">
        <v>2116</v>
      </c>
      <c r="C26454" t="s">
        <v>535</v>
      </c>
      <c r="D26454" t="s">
        <v>475</v>
      </c>
      <c r="E26454" t="s">
        <v>5</v>
      </c>
      <c r="F26454">
        <v>2012</v>
      </c>
      <c r="G26454" t="s">
        <v>480</v>
      </c>
      <c r="H26454">
        <v>71.807806799999994</v>
      </c>
    </row>
    <row r="26455" spans="1:8">
      <c r="A26455" t="s">
        <v>494</v>
      </c>
      <c r="B26455">
        <v>4230</v>
      </c>
      <c r="C26455" t="s">
        <v>451</v>
      </c>
      <c r="D26455" t="s">
        <v>475</v>
      </c>
      <c r="E26455" t="s">
        <v>16</v>
      </c>
      <c r="F26455">
        <v>2012</v>
      </c>
      <c r="G26455" t="s">
        <v>480</v>
      </c>
      <c r="H26455">
        <v>9.6296400000000004E-2</v>
      </c>
    </row>
    <row r="26456" spans="1:8">
      <c r="A26456" t="s">
        <v>429</v>
      </c>
      <c r="B26456">
        <v>55432</v>
      </c>
      <c r="C26456" t="s">
        <v>536</v>
      </c>
      <c r="D26456" t="s">
        <v>475</v>
      </c>
      <c r="E26456" t="s">
        <v>23</v>
      </c>
      <c r="F26456">
        <v>2012</v>
      </c>
      <c r="G26456" t="s">
        <v>480</v>
      </c>
      <c r="H26456">
        <v>0.74943720000000003</v>
      </c>
    </row>
    <row r="26457" spans="1:8">
      <c r="A26457" t="s">
        <v>429</v>
      </c>
      <c r="B26457">
        <v>55432</v>
      </c>
      <c r="C26457" t="s">
        <v>536</v>
      </c>
      <c r="D26457" t="s">
        <v>475</v>
      </c>
      <c r="E26457" t="s">
        <v>28</v>
      </c>
      <c r="F26457">
        <v>2009</v>
      </c>
      <c r="G26457" t="s">
        <v>480</v>
      </c>
      <c r="H26457">
        <v>31.166539199999999</v>
      </c>
    </row>
    <row r="26458" spans="1:8">
      <c r="A26458" t="s">
        <v>429</v>
      </c>
      <c r="B26458">
        <v>55432</v>
      </c>
      <c r="C26458" t="s">
        <v>536</v>
      </c>
      <c r="D26458" t="s">
        <v>475</v>
      </c>
      <c r="E26458" t="s">
        <v>29</v>
      </c>
      <c r="F26458">
        <v>2011</v>
      </c>
      <c r="G26458" t="s">
        <v>480</v>
      </c>
      <c r="H26458">
        <v>7.1636148000000004</v>
      </c>
    </row>
    <row r="26459" spans="1:8">
      <c r="A26459" t="s">
        <v>464</v>
      </c>
      <c r="B26459">
        <v>2116</v>
      </c>
      <c r="C26459" t="s">
        <v>535</v>
      </c>
      <c r="D26459" t="s">
        <v>475</v>
      </c>
      <c r="E26459" t="s">
        <v>30</v>
      </c>
      <c r="F26459">
        <v>2011</v>
      </c>
      <c r="G26459" t="s">
        <v>490</v>
      </c>
      <c r="H26459">
        <v>67.097656799999996</v>
      </c>
    </row>
    <row r="26460" spans="1:8">
      <c r="A26460" t="s">
        <v>494</v>
      </c>
      <c r="B26460">
        <v>4230</v>
      </c>
      <c r="C26460" t="s">
        <v>451</v>
      </c>
      <c r="D26460" t="s">
        <v>475</v>
      </c>
      <c r="E26460" t="s">
        <v>9</v>
      </c>
      <c r="F26460">
        <v>2013</v>
      </c>
      <c r="G26460" t="s">
        <v>501</v>
      </c>
      <c r="H26460">
        <v>14.758470000000001</v>
      </c>
    </row>
    <row r="26461" spans="1:8">
      <c r="A26461" t="s">
        <v>462</v>
      </c>
      <c r="B26461">
        <v>2116</v>
      </c>
      <c r="C26461" t="s">
        <v>535</v>
      </c>
      <c r="D26461" t="s">
        <v>475</v>
      </c>
      <c r="E26461" t="s">
        <v>13</v>
      </c>
      <c r="F26461">
        <v>2011</v>
      </c>
      <c r="G26461" t="s">
        <v>480</v>
      </c>
      <c r="H26461">
        <v>79.289618399999995</v>
      </c>
    </row>
    <row r="26462" spans="1:8">
      <c r="A26462" t="s">
        <v>429</v>
      </c>
      <c r="B26462">
        <v>55432</v>
      </c>
      <c r="C26462" t="s">
        <v>536</v>
      </c>
      <c r="D26462" t="s">
        <v>475</v>
      </c>
      <c r="E26462" t="s">
        <v>30</v>
      </c>
      <c r="F26462">
        <v>2010</v>
      </c>
      <c r="G26462" t="s">
        <v>480</v>
      </c>
      <c r="H26462">
        <v>4.8859956000000002</v>
      </c>
    </row>
    <row r="26463" spans="1:8">
      <c r="A26463" t="s">
        <v>462</v>
      </c>
      <c r="B26463">
        <v>2116</v>
      </c>
      <c r="C26463" t="s">
        <v>535</v>
      </c>
      <c r="D26463" t="s">
        <v>475</v>
      </c>
      <c r="E26463" t="s">
        <v>10</v>
      </c>
      <c r="F26463">
        <v>2009</v>
      </c>
      <c r="G26463" t="s">
        <v>490</v>
      </c>
      <c r="H26463">
        <v>244.61378999999999</v>
      </c>
    </row>
    <row r="26464" spans="1:8">
      <c r="A26464" t="s">
        <v>429</v>
      </c>
      <c r="B26464">
        <v>55432</v>
      </c>
      <c r="C26464" t="s">
        <v>536</v>
      </c>
      <c r="D26464" t="s">
        <v>475</v>
      </c>
      <c r="E26464" t="s">
        <v>31</v>
      </c>
      <c r="F26464">
        <v>2010</v>
      </c>
      <c r="G26464" t="s">
        <v>505</v>
      </c>
      <c r="H26464">
        <v>4.0151412000000004</v>
      </c>
    </row>
    <row r="26465" spans="1:8">
      <c r="A26465" t="s">
        <v>429</v>
      </c>
      <c r="B26465">
        <v>55432</v>
      </c>
      <c r="C26465" t="s">
        <v>536</v>
      </c>
      <c r="D26465" t="s">
        <v>475</v>
      </c>
      <c r="E26465" t="s">
        <v>30</v>
      </c>
      <c r="F26465">
        <v>2012</v>
      </c>
      <c r="G26465" t="s">
        <v>505</v>
      </c>
      <c r="H26465">
        <v>4.3124039999999999</v>
      </c>
    </row>
    <row r="26466" spans="1:8">
      <c r="A26466" t="s">
        <v>464</v>
      </c>
      <c r="B26466">
        <v>2116</v>
      </c>
      <c r="C26466" t="s">
        <v>535</v>
      </c>
      <c r="D26466" t="s">
        <v>475</v>
      </c>
      <c r="E26466" t="s">
        <v>32</v>
      </c>
      <c r="F26466">
        <v>2012</v>
      </c>
      <c r="G26466" t="s">
        <v>480</v>
      </c>
      <c r="H26466">
        <v>3.4080552000000002</v>
      </c>
    </row>
    <row r="26467" spans="1:8">
      <c r="A26467" t="s">
        <v>495</v>
      </c>
      <c r="B26467">
        <v>4230</v>
      </c>
      <c r="C26467" t="s">
        <v>451</v>
      </c>
      <c r="D26467" t="s">
        <v>475</v>
      </c>
      <c r="E26467" t="s">
        <v>34</v>
      </c>
      <c r="F26467">
        <v>2009</v>
      </c>
      <c r="G26467" t="s">
        <v>480</v>
      </c>
      <c r="H26467">
        <v>0.1339776</v>
      </c>
    </row>
    <row r="26468" spans="1:8">
      <c r="A26468" t="s">
        <v>462</v>
      </c>
      <c r="B26468">
        <v>2116</v>
      </c>
      <c r="C26468" t="s">
        <v>535</v>
      </c>
      <c r="D26468" t="s">
        <v>475</v>
      </c>
      <c r="E26468" t="s">
        <v>32</v>
      </c>
      <c r="F26468">
        <v>2009</v>
      </c>
      <c r="G26468" t="s">
        <v>490</v>
      </c>
      <c r="H26468">
        <v>13.640594399999999</v>
      </c>
    </row>
    <row r="26469" spans="1:8">
      <c r="A26469" t="s">
        <v>462</v>
      </c>
      <c r="B26469">
        <v>2116</v>
      </c>
      <c r="C26469" t="s">
        <v>535</v>
      </c>
      <c r="D26469" t="s">
        <v>475</v>
      </c>
      <c r="E26469" t="s">
        <v>34</v>
      </c>
      <c r="F26469">
        <v>2009</v>
      </c>
      <c r="G26469" t="s">
        <v>490</v>
      </c>
      <c r="H26469">
        <v>46.381370400000002</v>
      </c>
    </row>
    <row r="26470" spans="1:8">
      <c r="A26470" t="s">
        <v>429</v>
      </c>
      <c r="B26470">
        <v>2116</v>
      </c>
      <c r="C26470" t="s">
        <v>535</v>
      </c>
      <c r="D26470" t="s">
        <v>475</v>
      </c>
      <c r="E26470" t="s">
        <v>37</v>
      </c>
      <c r="F26470">
        <v>2009</v>
      </c>
      <c r="G26470" t="s">
        <v>490</v>
      </c>
      <c r="H26470">
        <v>7.6241627999999997</v>
      </c>
    </row>
    <row r="26471" spans="1:8">
      <c r="A26471" t="s">
        <v>464</v>
      </c>
      <c r="B26471">
        <v>2116</v>
      </c>
      <c r="C26471" t="s">
        <v>535</v>
      </c>
      <c r="D26471" t="s">
        <v>475</v>
      </c>
      <c r="E26471" t="s">
        <v>13</v>
      </c>
      <c r="F26471">
        <v>2011</v>
      </c>
      <c r="G26471" t="s">
        <v>490</v>
      </c>
      <c r="H26471">
        <v>73.754668800000005</v>
      </c>
    </row>
    <row r="26472" spans="1:8">
      <c r="A26472" t="s">
        <v>429</v>
      </c>
      <c r="B26472">
        <v>55432</v>
      </c>
      <c r="C26472" t="s">
        <v>536</v>
      </c>
      <c r="D26472" t="s">
        <v>475</v>
      </c>
      <c r="E26472" t="s">
        <v>17</v>
      </c>
      <c r="F26472">
        <v>2009</v>
      </c>
      <c r="G26472" t="s">
        <v>505</v>
      </c>
      <c r="H26472">
        <v>1.9301147999999999</v>
      </c>
    </row>
    <row r="26473" spans="1:8">
      <c r="A26473" t="s">
        <v>429</v>
      </c>
      <c r="B26473">
        <v>2116</v>
      </c>
      <c r="C26473" t="s">
        <v>535</v>
      </c>
      <c r="D26473" t="s">
        <v>475</v>
      </c>
      <c r="E26473" t="s">
        <v>482</v>
      </c>
      <c r="F26473">
        <v>2013</v>
      </c>
      <c r="G26473" t="s">
        <v>480</v>
      </c>
      <c r="H26473">
        <v>562.44215159999999</v>
      </c>
    </row>
    <row r="26474" spans="1:8">
      <c r="A26474" t="s">
        <v>464</v>
      </c>
      <c r="B26474">
        <v>2116</v>
      </c>
      <c r="C26474" t="s">
        <v>535</v>
      </c>
      <c r="D26474" t="s">
        <v>475</v>
      </c>
      <c r="E26474" t="s">
        <v>13</v>
      </c>
      <c r="F26474">
        <v>2009</v>
      </c>
      <c r="G26474" t="s">
        <v>480</v>
      </c>
      <c r="H26474">
        <v>58.858034400000001</v>
      </c>
    </row>
    <row r="26475" spans="1:8">
      <c r="A26475" t="s">
        <v>429</v>
      </c>
      <c r="B26475">
        <v>55432</v>
      </c>
      <c r="C26475" t="s">
        <v>536</v>
      </c>
      <c r="D26475" t="s">
        <v>475</v>
      </c>
      <c r="E26475" t="s">
        <v>5</v>
      </c>
      <c r="F26475">
        <v>2009</v>
      </c>
      <c r="G26475" t="s">
        <v>480</v>
      </c>
      <c r="H26475">
        <v>16.269904799999999</v>
      </c>
    </row>
    <row r="26476" spans="1:8">
      <c r="A26476" t="s">
        <v>429</v>
      </c>
      <c r="B26476">
        <v>55432</v>
      </c>
      <c r="C26476" t="s">
        <v>536</v>
      </c>
      <c r="D26476" t="s">
        <v>475</v>
      </c>
      <c r="E26476" t="s">
        <v>15</v>
      </c>
      <c r="F26476">
        <v>2009</v>
      </c>
      <c r="G26476" t="s">
        <v>480</v>
      </c>
      <c r="H26476">
        <v>48.717604799999997</v>
      </c>
    </row>
    <row r="26477" spans="1:8">
      <c r="A26477" t="s">
        <v>429</v>
      </c>
      <c r="B26477">
        <v>55432</v>
      </c>
      <c r="C26477" t="s">
        <v>536</v>
      </c>
      <c r="D26477" t="s">
        <v>475</v>
      </c>
      <c r="E26477" t="s">
        <v>17</v>
      </c>
      <c r="F26477">
        <v>2009</v>
      </c>
      <c r="G26477" t="s">
        <v>480</v>
      </c>
      <c r="H26477">
        <v>1.9301147999999999</v>
      </c>
    </row>
    <row r="26478" spans="1:8">
      <c r="A26478" t="s">
        <v>463</v>
      </c>
      <c r="B26478">
        <v>2121</v>
      </c>
      <c r="C26478" t="s">
        <v>441</v>
      </c>
      <c r="D26478" t="s">
        <v>475</v>
      </c>
      <c r="E26478" t="s">
        <v>20</v>
      </c>
      <c r="F26478">
        <v>2010</v>
      </c>
      <c r="G26478" t="s">
        <v>480</v>
      </c>
      <c r="H26478">
        <v>117.1341036</v>
      </c>
    </row>
    <row r="26479" spans="1:8">
      <c r="A26479" t="s">
        <v>463</v>
      </c>
      <c r="B26479">
        <v>2121</v>
      </c>
      <c r="C26479" t="s">
        <v>441</v>
      </c>
      <c r="D26479" t="s">
        <v>475</v>
      </c>
      <c r="E26479" t="s">
        <v>30</v>
      </c>
      <c r="F26479">
        <v>2013</v>
      </c>
      <c r="G26479" t="s">
        <v>480</v>
      </c>
      <c r="H26479">
        <v>266.76196199999998</v>
      </c>
    </row>
    <row r="26480" spans="1:8">
      <c r="A26480" t="s">
        <v>463</v>
      </c>
      <c r="B26480">
        <v>2121</v>
      </c>
      <c r="C26480" t="s">
        <v>441</v>
      </c>
      <c r="D26480" t="s">
        <v>475</v>
      </c>
      <c r="E26480" t="s">
        <v>34</v>
      </c>
      <c r="F26480">
        <v>2011</v>
      </c>
      <c r="G26480" t="s">
        <v>480</v>
      </c>
      <c r="H26480">
        <v>34.855110000000003</v>
      </c>
    </row>
    <row r="26481" spans="1:8">
      <c r="A26481" t="s">
        <v>463</v>
      </c>
      <c r="B26481">
        <v>2121</v>
      </c>
      <c r="C26481" t="s">
        <v>441</v>
      </c>
      <c r="D26481" t="s">
        <v>475</v>
      </c>
      <c r="E26481" t="s">
        <v>479</v>
      </c>
      <c r="F26481">
        <v>2012</v>
      </c>
      <c r="G26481" t="s">
        <v>480</v>
      </c>
      <c r="H26481">
        <v>116.05390920000001</v>
      </c>
    </row>
    <row r="26482" spans="1:8">
      <c r="A26482" t="s">
        <v>497</v>
      </c>
      <c r="B26482">
        <v>2410</v>
      </c>
      <c r="C26482" t="s">
        <v>445</v>
      </c>
      <c r="D26482" t="s">
        <v>475</v>
      </c>
      <c r="E26482" t="s">
        <v>12</v>
      </c>
      <c r="F26482">
        <v>2013</v>
      </c>
      <c r="G26482" t="s">
        <v>480</v>
      </c>
      <c r="H26482">
        <v>10.78101</v>
      </c>
    </row>
    <row r="26483" spans="1:8">
      <c r="A26483" t="s">
        <v>464</v>
      </c>
      <c r="B26483">
        <v>3286</v>
      </c>
      <c r="C26483" t="s">
        <v>511</v>
      </c>
      <c r="D26483" t="s">
        <v>475</v>
      </c>
      <c r="E26483" t="s">
        <v>13</v>
      </c>
      <c r="F26483">
        <v>2011</v>
      </c>
      <c r="G26483" t="s">
        <v>480</v>
      </c>
      <c r="H26483">
        <v>0.87922800000000001</v>
      </c>
    </row>
    <row r="26484" spans="1:8">
      <c r="A26484" t="s">
        <v>429</v>
      </c>
      <c r="B26484">
        <v>2100</v>
      </c>
      <c r="C26484" t="s">
        <v>509</v>
      </c>
      <c r="D26484" t="s">
        <v>475</v>
      </c>
      <c r="E26484" t="s">
        <v>6</v>
      </c>
      <c r="F26484">
        <v>2009</v>
      </c>
      <c r="G26484" t="s">
        <v>490</v>
      </c>
      <c r="H26484">
        <v>0.66151439999999995</v>
      </c>
    </row>
    <row r="26485" spans="1:8">
      <c r="A26485" t="s">
        <v>429</v>
      </c>
      <c r="B26485">
        <v>2100</v>
      </c>
      <c r="C26485" t="s">
        <v>509</v>
      </c>
      <c r="D26485" t="s">
        <v>475</v>
      </c>
      <c r="E26485" t="s">
        <v>10</v>
      </c>
      <c r="F26485">
        <v>2010</v>
      </c>
      <c r="G26485" t="s">
        <v>490</v>
      </c>
      <c r="H26485">
        <v>387.19526400000001</v>
      </c>
    </row>
    <row r="26486" spans="1:8">
      <c r="A26486" t="s">
        <v>464</v>
      </c>
      <c r="B26486">
        <v>2100</v>
      </c>
      <c r="C26486" t="s">
        <v>509</v>
      </c>
      <c r="D26486" t="s">
        <v>475</v>
      </c>
      <c r="E26486" t="s">
        <v>9</v>
      </c>
      <c r="F26486">
        <v>2009</v>
      </c>
      <c r="G26486" t="s">
        <v>490</v>
      </c>
      <c r="H26486">
        <v>77.066427599999997</v>
      </c>
    </row>
    <row r="26487" spans="1:8">
      <c r="A26487" t="s">
        <v>464</v>
      </c>
      <c r="B26487">
        <v>2100</v>
      </c>
      <c r="C26487" t="s">
        <v>509</v>
      </c>
      <c r="D26487" t="s">
        <v>475</v>
      </c>
      <c r="E26487" t="s">
        <v>10</v>
      </c>
      <c r="F26487">
        <v>2012</v>
      </c>
      <c r="G26487" t="s">
        <v>490</v>
      </c>
      <c r="H26487">
        <v>1391.5792764</v>
      </c>
    </row>
    <row r="26488" spans="1:8">
      <c r="A26488" t="s">
        <v>464</v>
      </c>
      <c r="B26488">
        <v>2100</v>
      </c>
      <c r="C26488" t="s">
        <v>509</v>
      </c>
      <c r="D26488" t="s">
        <v>475</v>
      </c>
      <c r="E26488" t="s">
        <v>18</v>
      </c>
      <c r="F26488">
        <v>2012</v>
      </c>
      <c r="G26488" t="s">
        <v>490</v>
      </c>
      <c r="H26488">
        <v>55.592330400000002</v>
      </c>
    </row>
    <row r="26489" spans="1:8">
      <c r="A26489" t="s">
        <v>464</v>
      </c>
      <c r="B26489">
        <v>2100</v>
      </c>
      <c r="C26489" t="s">
        <v>509</v>
      </c>
      <c r="D26489" t="s">
        <v>475</v>
      </c>
      <c r="E26489" t="s">
        <v>15</v>
      </c>
      <c r="F26489">
        <v>2012</v>
      </c>
      <c r="G26489" t="s">
        <v>490</v>
      </c>
      <c r="H26489">
        <v>462.80049839999998</v>
      </c>
    </row>
    <row r="26490" spans="1:8">
      <c r="A26490" t="s">
        <v>462</v>
      </c>
      <c r="B26490">
        <v>2100</v>
      </c>
      <c r="C26490" t="s">
        <v>509</v>
      </c>
      <c r="D26490" t="s">
        <v>475</v>
      </c>
      <c r="E26490" t="s">
        <v>15</v>
      </c>
      <c r="F26490">
        <v>2012</v>
      </c>
      <c r="G26490" t="s">
        <v>490</v>
      </c>
      <c r="H26490">
        <v>137.31029280000001</v>
      </c>
    </row>
    <row r="26491" spans="1:8">
      <c r="A26491" t="s">
        <v>462</v>
      </c>
      <c r="B26491">
        <v>2100</v>
      </c>
      <c r="C26491" t="s">
        <v>509</v>
      </c>
      <c r="D26491" t="s">
        <v>475</v>
      </c>
      <c r="E26491" t="s">
        <v>479</v>
      </c>
      <c r="F26491">
        <v>2011</v>
      </c>
      <c r="G26491" t="s">
        <v>490</v>
      </c>
      <c r="H26491">
        <v>151.1392932</v>
      </c>
    </row>
    <row r="26492" spans="1:8">
      <c r="A26492" t="s">
        <v>438</v>
      </c>
      <c r="B26492">
        <v>2100</v>
      </c>
      <c r="C26492" t="s">
        <v>509</v>
      </c>
      <c r="D26492" t="s">
        <v>475</v>
      </c>
      <c r="E26492" t="s">
        <v>37</v>
      </c>
      <c r="F26492">
        <v>2013</v>
      </c>
      <c r="G26492" t="s">
        <v>490</v>
      </c>
      <c r="H26492">
        <v>7.5362399999999996E-2</v>
      </c>
    </row>
    <row r="26493" spans="1:8">
      <c r="A26493" t="s">
        <v>464</v>
      </c>
      <c r="B26493">
        <v>2118</v>
      </c>
      <c r="C26493" t="s">
        <v>440</v>
      </c>
      <c r="D26493" t="s">
        <v>475</v>
      </c>
      <c r="E26493" t="s">
        <v>20</v>
      </c>
      <c r="F26493">
        <v>2012</v>
      </c>
      <c r="G26493" t="s">
        <v>490</v>
      </c>
      <c r="H26493">
        <v>8.1935675999999997</v>
      </c>
    </row>
    <row r="26494" spans="1:8">
      <c r="A26494" t="s">
        <v>464</v>
      </c>
      <c r="B26494">
        <v>2118</v>
      </c>
      <c r="C26494" t="s">
        <v>440</v>
      </c>
      <c r="D26494" t="s">
        <v>475</v>
      </c>
      <c r="E26494" t="s">
        <v>22</v>
      </c>
      <c r="F26494">
        <v>2012</v>
      </c>
      <c r="G26494" t="s">
        <v>490</v>
      </c>
      <c r="H26494">
        <v>2.0934000000000001E-2</v>
      </c>
    </row>
    <row r="26495" spans="1:8">
      <c r="A26495" t="s">
        <v>429</v>
      </c>
      <c r="B26495">
        <v>2118</v>
      </c>
      <c r="C26495" t="s">
        <v>440</v>
      </c>
      <c r="D26495" t="s">
        <v>475</v>
      </c>
      <c r="E26495" t="s">
        <v>13</v>
      </c>
      <c r="F26495">
        <v>2009</v>
      </c>
      <c r="G26495" t="s">
        <v>490</v>
      </c>
      <c r="H26495">
        <v>32.657040000000002</v>
      </c>
    </row>
    <row r="26496" spans="1:8">
      <c r="A26496" t="s">
        <v>464</v>
      </c>
      <c r="B26496">
        <v>2121</v>
      </c>
      <c r="C26496" t="s">
        <v>441</v>
      </c>
      <c r="D26496" t="s">
        <v>475</v>
      </c>
      <c r="E26496" t="s">
        <v>15</v>
      </c>
      <c r="F26496">
        <v>2012</v>
      </c>
      <c r="G26496" t="s">
        <v>490</v>
      </c>
      <c r="H26496">
        <v>26.590366800000002</v>
      </c>
    </row>
    <row r="26497" spans="1:8">
      <c r="A26497" t="s">
        <v>464</v>
      </c>
      <c r="B26497">
        <v>2121</v>
      </c>
      <c r="C26497" t="s">
        <v>441</v>
      </c>
      <c r="D26497" t="s">
        <v>475</v>
      </c>
      <c r="E26497" t="s">
        <v>23</v>
      </c>
      <c r="F26497">
        <v>2009</v>
      </c>
      <c r="G26497" t="s">
        <v>490</v>
      </c>
      <c r="H26497">
        <v>2.93076E-2</v>
      </c>
    </row>
    <row r="26498" spans="1:8">
      <c r="A26498" t="s">
        <v>464</v>
      </c>
      <c r="B26498">
        <v>2121</v>
      </c>
      <c r="C26498" t="s">
        <v>441</v>
      </c>
      <c r="D26498" t="s">
        <v>475</v>
      </c>
      <c r="E26498" t="s">
        <v>28</v>
      </c>
      <c r="F26498">
        <v>2010</v>
      </c>
      <c r="G26498" t="s">
        <v>490</v>
      </c>
      <c r="H26498">
        <v>6.8956596000000001</v>
      </c>
    </row>
    <row r="26499" spans="1:8">
      <c r="A26499" t="s">
        <v>464</v>
      </c>
      <c r="B26499">
        <v>2121</v>
      </c>
      <c r="C26499" t="s">
        <v>441</v>
      </c>
      <c r="D26499" t="s">
        <v>475</v>
      </c>
      <c r="E26499" t="s">
        <v>479</v>
      </c>
      <c r="F26499">
        <v>2011</v>
      </c>
      <c r="G26499" t="s">
        <v>490</v>
      </c>
      <c r="H26499">
        <v>8.8048403999999998</v>
      </c>
    </row>
    <row r="26500" spans="1:8">
      <c r="A26500" t="s">
        <v>497</v>
      </c>
      <c r="B26500">
        <v>2121</v>
      </c>
      <c r="C26500" t="s">
        <v>441</v>
      </c>
      <c r="D26500" t="s">
        <v>475</v>
      </c>
      <c r="E26500" t="s">
        <v>482</v>
      </c>
      <c r="F26500">
        <v>2014</v>
      </c>
      <c r="G26500" t="s">
        <v>490</v>
      </c>
      <c r="H26500">
        <v>1.2811608000000001</v>
      </c>
    </row>
    <row r="26501" spans="1:8">
      <c r="A26501" t="s">
        <v>464</v>
      </c>
      <c r="B26501">
        <v>3193</v>
      </c>
      <c r="C26501" t="s">
        <v>548</v>
      </c>
      <c r="D26501" t="s">
        <v>475</v>
      </c>
      <c r="E26501" t="s">
        <v>17</v>
      </c>
      <c r="F26501">
        <v>2014</v>
      </c>
      <c r="G26501" t="s">
        <v>503</v>
      </c>
      <c r="H26501">
        <v>7.95492E-2</v>
      </c>
    </row>
    <row r="26502" spans="1:8">
      <c r="A26502" t="s">
        <v>464</v>
      </c>
      <c r="B26502">
        <v>3286</v>
      </c>
      <c r="C26502" t="s">
        <v>511</v>
      </c>
      <c r="D26502" t="s">
        <v>475</v>
      </c>
      <c r="E26502" t="s">
        <v>20</v>
      </c>
      <c r="F26502">
        <v>2014</v>
      </c>
      <c r="G26502" t="s">
        <v>503</v>
      </c>
      <c r="H26502">
        <v>0.79967880000000002</v>
      </c>
    </row>
    <row r="26503" spans="1:8">
      <c r="A26503" t="s">
        <v>464</v>
      </c>
      <c r="B26503">
        <v>3286</v>
      </c>
      <c r="C26503" t="s">
        <v>511</v>
      </c>
      <c r="D26503" t="s">
        <v>475</v>
      </c>
      <c r="E26503" t="s">
        <v>18</v>
      </c>
      <c r="F26503">
        <v>2012</v>
      </c>
      <c r="G26503" t="s">
        <v>503</v>
      </c>
      <c r="H26503">
        <v>0.48148200000000002</v>
      </c>
    </row>
    <row r="26504" spans="1:8">
      <c r="A26504" t="s">
        <v>464</v>
      </c>
      <c r="B26504">
        <v>3286</v>
      </c>
      <c r="C26504" t="s">
        <v>511</v>
      </c>
      <c r="D26504" t="s">
        <v>475</v>
      </c>
      <c r="E26504" t="s">
        <v>22</v>
      </c>
      <c r="F26504">
        <v>2013</v>
      </c>
      <c r="G26504" t="s">
        <v>503</v>
      </c>
      <c r="H26504">
        <v>1.2811608000000001</v>
      </c>
    </row>
    <row r="26505" spans="1:8">
      <c r="A26505" t="s">
        <v>429</v>
      </c>
      <c r="B26505">
        <v>5540</v>
      </c>
      <c r="C26505" t="s">
        <v>510</v>
      </c>
      <c r="D26505" t="s">
        <v>475</v>
      </c>
      <c r="E26505" t="s">
        <v>8</v>
      </c>
      <c r="F26505">
        <v>2014</v>
      </c>
      <c r="G26505" t="s">
        <v>483</v>
      </c>
      <c r="H26505">
        <v>0.82898640000000001</v>
      </c>
    </row>
    <row r="26506" spans="1:8">
      <c r="A26506" t="s">
        <v>429</v>
      </c>
      <c r="B26506">
        <v>5540</v>
      </c>
      <c r="C26506" t="s">
        <v>510</v>
      </c>
      <c r="D26506" t="s">
        <v>475</v>
      </c>
      <c r="E26506" t="s">
        <v>13</v>
      </c>
      <c r="F26506">
        <v>2013</v>
      </c>
      <c r="G26506" t="s">
        <v>483</v>
      </c>
      <c r="H26506">
        <v>283.08210839999998</v>
      </c>
    </row>
    <row r="26507" spans="1:8">
      <c r="A26507" t="s">
        <v>429</v>
      </c>
      <c r="B26507">
        <v>5540</v>
      </c>
      <c r="C26507" t="s">
        <v>510</v>
      </c>
      <c r="D26507" t="s">
        <v>475</v>
      </c>
      <c r="E26507" t="s">
        <v>482</v>
      </c>
      <c r="F26507">
        <v>2013</v>
      </c>
      <c r="G26507" t="s">
        <v>483</v>
      </c>
      <c r="H26507">
        <v>92.126347199999998</v>
      </c>
    </row>
    <row r="26508" spans="1:8">
      <c r="A26508" t="s">
        <v>429</v>
      </c>
      <c r="B26508">
        <v>5540</v>
      </c>
      <c r="C26508" t="s">
        <v>510</v>
      </c>
      <c r="D26508" t="s">
        <v>475</v>
      </c>
      <c r="E26508" t="s">
        <v>34</v>
      </c>
      <c r="F26508">
        <v>2009</v>
      </c>
      <c r="G26508" t="s">
        <v>483</v>
      </c>
      <c r="H26508">
        <v>415.86228360000001</v>
      </c>
    </row>
    <row r="26509" spans="1:8">
      <c r="A26509" t="s">
        <v>438</v>
      </c>
      <c r="B26509">
        <v>5540</v>
      </c>
      <c r="C26509" t="s">
        <v>510</v>
      </c>
      <c r="D26509" t="s">
        <v>475</v>
      </c>
      <c r="E26509" t="s">
        <v>30</v>
      </c>
      <c r="F26509">
        <v>2014</v>
      </c>
      <c r="G26509" t="s">
        <v>483</v>
      </c>
      <c r="H26509">
        <v>3.7681199999999998E-2</v>
      </c>
    </row>
    <row r="26510" spans="1:8">
      <c r="A26510" t="s">
        <v>429</v>
      </c>
      <c r="B26510">
        <v>5547</v>
      </c>
      <c r="C26510" t="s">
        <v>508</v>
      </c>
      <c r="D26510" t="s">
        <v>475</v>
      </c>
      <c r="E26510" t="s">
        <v>9</v>
      </c>
      <c r="F26510">
        <v>2009</v>
      </c>
      <c r="G26510" t="s">
        <v>483</v>
      </c>
      <c r="H26510">
        <v>5.7317292000000002</v>
      </c>
    </row>
    <row r="26511" spans="1:8">
      <c r="A26511" t="s">
        <v>429</v>
      </c>
      <c r="B26511">
        <v>5547</v>
      </c>
      <c r="C26511" t="s">
        <v>508</v>
      </c>
      <c r="D26511" t="s">
        <v>475</v>
      </c>
      <c r="E26511" t="s">
        <v>6</v>
      </c>
      <c r="F26511">
        <v>2013</v>
      </c>
      <c r="G26511" t="s">
        <v>483</v>
      </c>
      <c r="H26511">
        <v>1.6370388</v>
      </c>
    </row>
    <row r="26512" spans="1:8">
      <c r="A26512" t="s">
        <v>429</v>
      </c>
      <c r="B26512">
        <v>5547</v>
      </c>
      <c r="C26512" t="s">
        <v>508</v>
      </c>
      <c r="D26512" t="s">
        <v>475</v>
      </c>
      <c r="E26512" t="s">
        <v>14</v>
      </c>
      <c r="F26512">
        <v>2010</v>
      </c>
      <c r="G26512" t="s">
        <v>483</v>
      </c>
      <c r="H26512">
        <v>12.4389828</v>
      </c>
    </row>
    <row r="26513" spans="1:8">
      <c r="A26513" t="s">
        <v>429</v>
      </c>
      <c r="B26513">
        <v>5547</v>
      </c>
      <c r="C26513" t="s">
        <v>508</v>
      </c>
      <c r="D26513" t="s">
        <v>475</v>
      </c>
      <c r="E26513" t="s">
        <v>18</v>
      </c>
      <c r="F26513">
        <v>2013</v>
      </c>
      <c r="G26513" t="s">
        <v>483</v>
      </c>
      <c r="H26513">
        <v>0.91272240000000004</v>
      </c>
    </row>
    <row r="26514" spans="1:8">
      <c r="A26514" t="s">
        <v>429</v>
      </c>
      <c r="B26514">
        <v>5547</v>
      </c>
      <c r="C26514" t="s">
        <v>508</v>
      </c>
      <c r="D26514" t="s">
        <v>475</v>
      </c>
      <c r="E26514" t="s">
        <v>20</v>
      </c>
      <c r="F26514">
        <v>2010</v>
      </c>
      <c r="G26514" t="s">
        <v>483</v>
      </c>
      <c r="H26514">
        <v>29.562994799999998</v>
      </c>
    </row>
    <row r="26515" spans="1:8">
      <c r="A26515" t="s">
        <v>429</v>
      </c>
      <c r="B26515">
        <v>5547</v>
      </c>
      <c r="C26515" t="s">
        <v>508</v>
      </c>
      <c r="D26515" t="s">
        <v>475</v>
      </c>
      <c r="E26515" t="s">
        <v>35</v>
      </c>
      <c r="F26515">
        <v>2010</v>
      </c>
      <c r="G26515" t="s">
        <v>483</v>
      </c>
      <c r="H26515">
        <v>0.69082200000000005</v>
      </c>
    </row>
    <row r="26516" spans="1:8">
      <c r="A26516" t="s">
        <v>429</v>
      </c>
      <c r="B26516">
        <v>5547</v>
      </c>
      <c r="C26516" t="s">
        <v>508</v>
      </c>
      <c r="D26516" t="s">
        <v>475</v>
      </c>
      <c r="E26516" t="s">
        <v>37</v>
      </c>
      <c r="F26516">
        <v>2012</v>
      </c>
      <c r="G26516" t="s">
        <v>483</v>
      </c>
      <c r="H26516">
        <v>9.2653884000000009</v>
      </c>
    </row>
    <row r="26517" spans="1:8">
      <c r="A26517" t="s">
        <v>464</v>
      </c>
      <c r="B26517">
        <v>5547</v>
      </c>
      <c r="C26517" t="s">
        <v>508</v>
      </c>
      <c r="D26517" t="s">
        <v>475</v>
      </c>
      <c r="E26517" t="s">
        <v>9</v>
      </c>
      <c r="F26517">
        <v>2012</v>
      </c>
      <c r="G26517" t="s">
        <v>483</v>
      </c>
      <c r="H26517">
        <v>4.2663491999999996</v>
      </c>
    </row>
    <row r="26518" spans="1:8">
      <c r="A26518" t="s">
        <v>464</v>
      </c>
      <c r="B26518">
        <v>5547</v>
      </c>
      <c r="C26518" t="s">
        <v>508</v>
      </c>
      <c r="D26518" t="s">
        <v>475</v>
      </c>
      <c r="E26518" t="s">
        <v>17</v>
      </c>
      <c r="F26518">
        <v>2013</v>
      </c>
      <c r="G26518" t="s">
        <v>483</v>
      </c>
      <c r="H26518">
        <v>2.9810015999999999</v>
      </c>
    </row>
    <row r="26519" spans="1:8">
      <c r="A26519" t="s">
        <v>464</v>
      </c>
      <c r="B26519">
        <v>5547</v>
      </c>
      <c r="C26519" t="s">
        <v>508</v>
      </c>
      <c r="D26519" t="s">
        <v>475</v>
      </c>
      <c r="E26519" t="s">
        <v>16</v>
      </c>
      <c r="F26519">
        <v>2012</v>
      </c>
      <c r="G26519" t="s">
        <v>483</v>
      </c>
      <c r="H26519">
        <v>7.5362399999999996E-2</v>
      </c>
    </row>
    <row r="26520" spans="1:8">
      <c r="A26520" t="s">
        <v>464</v>
      </c>
      <c r="B26520">
        <v>5547</v>
      </c>
      <c r="C26520" t="s">
        <v>508</v>
      </c>
      <c r="D26520" t="s">
        <v>475</v>
      </c>
      <c r="E26520" t="s">
        <v>22</v>
      </c>
      <c r="F26520">
        <v>2012</v>
      </c>
      <c r="G26520" t="s">
        <v>483</v>
      </c>
      <c r="H26520">
        <v>1.4318856</v>
      </c>
    </row>
    <row r="26521" spans="1:8">
      <c r="A26521" t="s">
        <v>464</v>
      </c>
      <c r="B26521">
        <v>5547</v>
      </c>
      <c r="C26521" t="s">
        <v>508</v>
      </c>
      <c r="D26521" t="s">
        <v>475</v>
      </c>
      <c r="E26521" t="s">
        <v>19</v>
      </c>
      <c r="F26521">
        <v>2013</v>
      </c>
      <c r="G26521" t="s">
        <v>483</v>
      </c>
      <c r="H26521">
        <v>0.1842192</v>
      </c>
    </row>
    <row r="26522" spans="1:8">
      <c r="A26522" t="s">
        <v>464</v>
      </c>
      <c r="B26522">
        <v>2118</v>
      </c>
      <c r="C26522" t="s">
        <v>440</v>
      </c>
      <c r="D26522" t="s">
        <v>475</v>
      </c>
      <c r="E26522" t="s">
        <v>22</v>
      </c>
      <c r="F26522">
        <v>2009</v>
      </c>
      <c r="G26522" t="s">
        <v>480</v>
      </c>
      <c r="H26522">
        <v>2.5665084</v>
      </c>
    </row>
    <row r="26523" spans="1:8">
      <c r="A26523" t="s">
        <v>464</v>
      </c>
      <c r="B26523">
        <v>2121</v>
      </c>
      <c r="C26523" t="s">
        <v>441</v>
      </c>
      <c r="D26523" t="s">
        <v>475</v>
      </c>
      <c r="E26523" t="s">
        <v>20</v>
      </c>
      <c r="F26523">
        <v>2011</v>
      </c>
      <c r="G26523" t="s">
        <v>480</v>
      </c>
      <c r="H26523">
        <v>0.94203000000000003</v>
      </c>
    </row>
    <row r="26524" spans="1:8">
      <c r="A26524" t="s">
        <v>464</v>
      </c>
      <c r="B26524">
        <v>2121</v>
      </c>
      <c r="C26524" t="s">
        <v>441</v>
      </c>
      <c r="D26524" t="s">
        <v>475</v>
      </c>
      <c r="E26524" t="s">
        <v>22</v>
      </c>
      <c r="F26524">
        <v>2009</v>
      </c>
      <c r="G26524" t="s">
        <v>480</v>
      </c>
      <c r="H26524">
        <v>0.28470240000000002</v>
      </c>
    </row>
    <row r="26525" spans="1:8">
      <c r="A26525" t="s">
        <v>464</v>
      </c>
      <c r="B26525">
        <v>2121</v>
      </c>
      <c r="C26525" t="s">
        <v>441</v>
      </c>
      <c r="D26525" t="s">
        <v>475</v>
      </c>
      <c r="E26525" t="s">
        <v>23</v>
      </c>
      <c r="F26525">
        <v>2012</v>
      </c>
      <c r="G26525" t="s">
        <v>480</v>
      </c>
      <c r="H26525">
        <v>2.93076E-2</v>
      </c>
    </row>
    <row r="26526" spans="1:8">
      <c r="A26526" t="s">
        <v>462</v>
      </c>
      <c r="B26526">
        <v>2121</v>
      </c>
      <c r="C26526" t="s">
        <v>441</v>
      </c>
      <c r="D26526" t="s">
        <v>475</v>
      </c>
      <c r="E26526" t="s">
        <v>30</v>
      </c>
      <c r="F26526">
        <v>2010</v>
      </c>
      <c r="G26526" t="s">
        <v>480</v>
      </c>
      <c r="H26526">
        <v>3.0228695999999999</v>
      </c>
    </row>
    <row r="26527" spans="1:8">
      <c r="A26527" t="s">
        <v>464</v>
      </c>
      <c r="B26527">
        <v>3193</v>
      </c>
      <c r="C26527" t="s">
        <v>548</v>
      </c>
      <c r="D26527" t="s">
        <v>475</v>
      </c>
      <c r="E26527" t="s">
        <v>24</v>
      </c>
      <c r="F26527">
        <v>2010</v>
      </c>
      <c r="G26527" t="s">
        <v>480</v>
      </c>
      <c r="H26527">
        <v>7.95492E-2</v>
      </c>
    </row>
    <row r="26528" spans="1:8">
      <c r="A26528" t="s">
        <v>464</v>
      </c>
      <c r="B26528">
        <v>3286</v>
      </c>
      <c r="C26528" t="s">
        <v>511</v>
      </c>
      <c r="D26528" t="s">
        <v>475</v>
      </c>
      <c r="E26528" t="s">
        <v>23</v>
      </c>
      <c r="F26528">
        <v>2011</v>
      </c>
      <c r="G26528" t="s">
        <v>480</v>
      </c>
      <c r="H26528">
        <v>4.1868000000000002E-2</v>
      </c>
    </row>
    <row r="26529" spans="1:8">
      <c r="A26529" t="s">
        <v>429</v>
      </c>
      <c r="B26529">
        <v>5547</v>
      </c>
      <c r="C26529" t="s">
        <v>508</v>
      </c>
      <c r="D26529" t="s">
        <v>475</v>
      </c>
      <c r="E26529" t="s">
        <v>9</v>
      </c>
      <c r="F26529">
        <v>2010</v>
      </c>
      <c r="G26529" t="s">
        <v>480</v>
      </c>
      <c r="H26529">
        <v>7.3269000000000002</v>
      </c>
    </row>
    <row r="26530" spans="1:8">
      <c r="A26530" t="s">
        <v>429</v>
      </c>
      <c r="B26530">
        <v>5547</v>
      </c>
      <c r="C26530" t="s">
        <v>508</v>
      </c>
      <c r="D26530" t="s">
        <v>475</v>
      </c>
      <c r="E26530" t="s">
        <v>8</v>
      </c>
      <c r="F26530">
        <v>2011</v>
      </c>
      <c r="G26530" t="s">
        <v>480</v>
      </c>
      <c r="H26530">
        <v>0.23864759999999999</v>
      </c>
    </row>
    <row r="26531" spans="1:8">
      <c r="A26531" t="s">
        <v>429</v>
      </c>
      <c r="B26531">
        <v>5547</v>
      </c>
      <c r="C26531" t="s">
        <v>508</v>
      </c>
      <c r="D26531" t="s">
        <v>475</v>
      </c>
      <c r="E26531" t="s">
        <v>14</v>
      </c>
      <c r="F26531">
        <v>2009</v>
      </c>
      <c r="G26531" t="s">
        <v>480</v>
      </c>
      <c r="H26531">
        <v>9.6128927999999991</v>
      </c>
    </row>
    <row r="26532" spans="1:8">
      <c r="A26532" t="s">
        <v>429</v>
      </c>
      <c r="B26532">
        <v>5547</v>
      </c>
      <c r="C26532" t="s">
        <v>508</v>
      </c>
      <c r="D26532" t="s">
        <v>475</v>
      </c>
      <c r="E26532" t="s">
        <v>17</v>
      </c>
      <c r="F26532">
        <v>2009</v>
      </c>
      <c r="G26532" t="s">
        <v>480</v>
      </c>
      <c r="H26532">
        <v>4.7017764</v>
      </c>
    </row>
    <row r="26533" spans="1:8">
      <c r="A26533" t="s">
        <v>429</v>
      </c>
      <c r="B26533">
        <v>5547</v>
      </c>
      <c r="C26533" t="s">
        <v>508</v>
      </c>
      <c r="D26533" t="s">
        <v>475</v>
      </c>
      <c r="E26533" t="s">
        <v>18</v>
      </c>
      <c r="F26533">
        <v>2012</v>
      </c>
      <c r="G26533" t="s">
        <v>480</v>
      </c>
      <c r="H26533">
        <v>1.0006451999999999</v>
      </c>
    </row>
    <row r="26534" spans="1:8">
      <c r="A26534" t="s">
        <v>464</v>
      </c>
      <c r="B26534">
        <v>5547</v>
      </c>
      <c r="C26534" t="s">
        <v>508</v>
      </c>
      <c r="D26534" t="s">
        <v>475</v>
      </c>
      <c r="E26534" t="s">
        <v>22</v>
      </c>
      <c r="F26534">
        <v>2014</v>
      </c>
      <c r="G26534" t="s">
        <v>480</v>
      </c>
      <c r="H26534">
        <v>1.4946876</v>
      </c>
    </row>
    <row r="26535" spans="1:8">
      <c r="A26535" t="s">
        <v>464</v>
      </c>
      <c r="B26535">
        <v>2100</v>
      </c>
      <c r="C26535" t="s">
        <v>509</v>
      </c>
      <c r="D26535" t="s">
        <v>475</v>
      </c>
      <c r="E26535" t="s">
        <v>5</v>
      </c>
      <c r="F26535">
        <v>2010</v>
      </c>
      <c r="G26535" t="s">
        <v>490</v>
      </c>
      <c r="H26535">
        <v>179.05687560000001</v>
      </c>
    </row>
    <row r="26536" spans="1:8">
      <c r="A26536" t="s">
        <v>464</v>
      </c>
      <c r="B26536">
        <v>2100</v>
      </c>
      <c r="C26536" t="s">
        <v>509</v>
      </c>
      <c r="D26536" t="s">
        <v>475</v>
      </c>
      <c r="E26536" t="s">
        <v>37</v>
      </c>
      <c r="F26536">
        <v>2013</v>
      </c>
      <c r="G26536" t="s">
        <v>490</v>
      </c>
      <c r="H26536">
        <v>1300.6210464000001</v>
      </c>
    </row>
    <row r="26537" spans="1:8">
      <c r="A26537" t="s">
        <v>486</v>
      </c>
      <c r="B26537">
        <v>2100</v>
      </c>
      <c r="C26537" t="s">
        <v>509</v>
      </c>
      <c r="D26537" t="s">
        <v>475</v>
      </c>
      <c r="E26537" t="s">
        <v>6</v>
      </c>
      <c r="F26537">
        <v>2010</v>
      </c>
      <c r="G26537" t="s">
        <v>490</v>
      </c>
      <c r="H26537">
        <v>0.4647348</v>
      </c>
    </row>
    <row r="26538" spans="1:8">
      <c r="A26538" t="s">
        <v>462</v>
      </c>
      <c r="B26538">
        <v>2100</v>
      </c>
      <c r="C26538" t="s">
        <v>509</v>
      </c>
      <c r="D26538" t="s">
        <v>475</v>
      </c>
      <c r="E26538" t="s">
        <v>9</v>
      </c>
      <c r="F26538">
        <v>2010</v>
      </c>
      <c r="G26538" t="s">
        <v>490</v>
      </c>
      <c r="H26538">
        <v>97.2007488</v>
      </c>
    </row>
    <row r="26539" spans="1:8">
      <c r="A26539" t="s">
        <v>463</v>
      </c>
      <c r="B26539">
        <v>2100</v>
      </c>
      <c r="C26539" t="s">
        <v>509</v>
      </c>
      <c r="D26539" t="s">
        <v>475</v>
      </c>
      <c r="E26539" t="s">
        <v>3</v>
      </c>
      <c r="F26539">
        <v>2009</v>
      </c>
      <c r="G26539" t="s">
        <v>490</v>
      </c>
      <c r="H26539">
        <v>36.521456399999998</v>
      </c>
    </row>
    <row r="26540" spans="1:8">
      <c r="A26540" t="s">
        <v>463</v>
      </c>
      <c r="B26540">
        <v>2100</v>
      </c>
      <c r="C26540" t="s">
        <v>509</v>
      </c>
      <c r="D26540" t="s">
        <v>475</v>
      </c>
      <c r="E26540" t="s">
        <v>12</v>
      </c>
      <c r="F26540">
        <v>2013</v>
      </c>
      <c r="G26540" t="s">
        <v>490</v>
      </c>
      <c r="H26540">
        <v>0.62802000000000002</v>
      </c>
    </row>
    <row r="26541" spans="1:8">
      <c r="A26541" t="s">
        <v>463</v>
      </c>
      <c r="B26541">
        <v>2100</v>
      </c>
      <c r="C26541" t="s">
        <v>509</v>
      </c>
      <c r="D26541" t="s">
        <v>475</v>
      </c>
      <c r="E26541" t="s">
        <v>482</v>
      </c>
      <c r="F26541">
        <v>2013</v>
      </c>
      <c r="G26541" t="s">
        <v>490</v>
      </c>
      <c r="H26541">
        <v>540.73778040000002</v>
      </c>
    </row>
    <row r="26542" spans="1:8">
      <c r="A26542" t="s">
        <v>461</v>
      </c>
      <c r="B26542">
        <v>7200</v>
      </c>
      <c r="C26542" t="s">
        <v>436</v>
      </c>
      <c r="D26542" t="s">
        <v>475</v>
      </c>
      <c r="E26542" t="s">
        <v>30</v>
      </c>
      <c r="F26542">
        <v>2011</v>
      </c>
      <c r="G26542" t="s">
        <v>468</v>
      </c>
      <c r="H26542">
        <v>8.3736000000000001E-3</v>
      </c>
    </row>
    <row r="26543" spans="1:8">
      <c r="A26543" t="s">
        <v>464</v>
      </c>
      <c r="B26543">
        <v>4000</v>
      </c>
      <c r="C26543" t="s">
        <v>433</v>
      </c>
      <c r="D26543" t="s">
        <v>475</v>
      </c>
      <c r="E26543" t="s">
        <v>10</v>
      </c>
      <c r="F26543">
        <v>2009</v>
      </c>
      <c r="G26543" t="s">
        <v>468</v>
      </c>
      <c r="H26543">
        <v>3075.7991256</v>
      </c>
    </row>
    <row r="26544" spans="1:8">
      <c r="A26544" t="s">
        <v>464</v>
      </c>
      <c r="B26544">
        <v>4000</v>
      </c>
      <c r="C26544" t="s">
        <v>433</v>
      </c>
      <c r="D26544" t="s">
        <v>475</v>
      </c>
      <c r="E26544" t="s">
        <v>15</v>
      </c>
      <c r="F26544">
        <v>2009</v>
      </c>
      <c r="G26544" t="s">
        <v>468</v>
      </c>
      <c r="H26544">
        <v>1704.8482128000001</v>
      </c>
    </row>
    <row r="26545" spans="1:8">
      <c r="A26545" t="s">
        <v>464</v>
      </c>
      <c r="B26545">
        <v>4000</v>
      </c>
      <c r="C26545" t="s">
        <v>433</v>
      </c>
      <c r="D26545" t="s">
        <v>475</v>
      </c>
      <c r="E26545" t="s">
        <v>20</v>
      </c>
      <c r="F26545">
        <v>2013</v>
      </c>
      <c r="G26545" t="s">
        <v>468</v>
      </c>
      <c r="H26545">
        <v>2124.8135603999999</v>
      </c>
    </row>
    <row r="26546" spans="1:8">
      <c r="A26546" t="s">
        <v>464</v>
      </c>
      <c r="B26546">
        <v>4000</v>
      </c>
      <c r="C26546" t="s">
        <v>433</v>
      </c>
      <c r="D26546" t="s">
        <v>475</v>
      </c>
      <c r="E26546" t="s">
        <v>22</v>
      </c>
      <c r="F26546">
        <v>2012</v>
      </c>
      <c r="G26546" t="s">
        <v>468</v>
      </c>
      <c r="H26546">
        <v>111.1888476</v>
      </c>
    </row>
    <row r="26547" spans="1:8">
      <c r="A26547" t="s">
        <v>464</v>
      </c>
      <c r="B26547">
        <v>4000</v>
      </c>
      <c r="C26547" t="s">
        <v>433</v>
      </c>
      <c r="D26547" t="s">
        <v>475</v>
      </c>
      <c r="E26547" t="s">
        <v>17</v>
      </c>
      <c r="F26547">
        <v>2013</v>
      </c>
      <c r="G26547" t="s">
        <v>468</v>
      </c>
      <c r="H26547">
        <v>283.34587679999998</v>
      </c>
    </row>
    <row r="26548" spans="1:8">
      <c r="A26548" t="s">
        <v>464</v>
      </c>
      <c r="B26548">
        <v>4000</v>
      </c>
      <c r="C26548" t="s">
        <v>433</v>
      </c>
      <c r="D26548" t="s">
        <v>475</v>
      </c>
      <c r="E26548" t="s">
        <v>18</v>
      </c>
      <c r="F26548">
        <v>2009</v>
      </c>
      <c r="G26548" t="s">
        <v>468</v>
      </c>
      <c r="H26548">
        <v>167.99535</v>
      </c>
    </row>
    <row r="26549" spans="1:8">
      <c r="A26549" t="s">
        <v>464</v>
      </c>
      <c r="B26549">
        <v>4000</v>
      </c>
      <c r="C26549" t="s">
        <v>433</v>
      </c>
      <c r="D26549" t="s">
        <v>475</v>
      </c>
      <c r="E26549" t="s">
        <v>28</v>
      </c>
      <c r="F26549">
        <v>2013</v>
      </c>
      <c r="G26549" t="s">
        <v>468</v>
      </c>
      <c r="H26549">
        <v>809.94902039999999</v>
      </c>
    </row>
    <row r="26550" spans="1:8">
      <c r="A26550" t="s">
        <v>464</v>
      </c>
      <c r="B26550">
        <v>4000</v>
      </c>
      <c r="C26550" t="s">
        <v>433</v>
      </c>
      <c r="D26550" t="s">
        <v>475</v>
      </c>
      <c r="E26550" t="s">
        <v>36</v>
      </c>
      <c r="F26550">
        <v>2014</v>
      </c>
      <c r="G26550" t="s">
        <v>468</v>
      </c>
      <c r="H26550">
        <v>165.64236840000001</v>
      </c>
    </row>
    <row r="26551" spans="1:8">
      <c r="A26551" t="s">
        <v>462</v>
      </c>
      <c r="B26551">
        <v>4000</v>
      </c>
      <c r="C26551" t="s">
        <v>433</v>
      </c>
      <c r="D26551" t="s">
        <v>475</v>
      </c>
      <c r="E26551" t="s">
        <v>37</v>
      </c>
      <c r="F26551">
        <v>2011</v>
      </c>
      <c r="G26551" t="s">
        <v>468</v>
      </c>
      <c r="H26551">
        <v>0.19259280000000001</v>
      </c>
    </row>
    <row r="26552" spans="1:8">
      <c r="A26552" t="s">
        <v>456</v>
      </c>
      <c r="B26552">
        <v>4000</v>
      </c>
      <c r="C26552" t="s">
        <v>433</v>
      </c>
      <c r="D26552" t="s">
        <v>475</v>
      </c>
      <c r="E26552" t="s">
        <v>29</v>
      </c>
      <c r="F26552">
        <v>2014</v>
      </c>
      <c r="G26552" t="s">
        <v>468</v>
      </c>
      <c r="H26552">
        <v>159.30774</v>
      </c>
    </row>
    <row r="26553" spans="1:8">
      <c r="A26553" t="s">
        <v>461</v>
      </c>
      <c r="B26553">
        <v>4000</v>
      </c>
      <c r="C26553" t="s">
        <v>433</v>
      </c>
      <c r="D26553" t="s">
        <v>475</v>
      </c>
      <c r="E26553" t="s">
        <v>9</v>
      </c>
      <c r="F26553">
        <v>2011</v>
      </c>
      <c r="G26553" t="s">
        <v>468</v>
      </c>
      <c r="H26553">
        <v>9.3658716000000002</v>
      </c>
    </row>
    <row r="26554" spans="1:8">
      <c r="A26554" t="s">
        <v>461</v>
      </c>
      <c r="B26554">
        <v>4000</v>
      </c>
      <c r="C26554" t="s">
        <v>433</v>
      </c>
      <c r="D26554" t="s">
        <v>475</v>
      </c>
      <c r="E26554" t="s">
        <v>5</v>
      </c>
      <c r="F26554">
        <v>2012</v>
      </c>
      <c r="G26554" t="s">
        <v>468</v>
      </c>
      <c r="H26554">
        <v>5.7066084000000004</v>
      </c>
    </row>
    <row r="26555" spans="1:8">
      <c r="A26555" t="s">
        <v>461</v>
      </c>
      <c r="B26555">
        <v>4000</v>
      </c>
      <c r="C26555" t="s">
        <v>433</v>
      </c>
      <c r="D26555" t="s">
        <v>475</v>
      </c>
      <c r="E26555" t="s">
        <v>20</v>
      </c>
      <c r="F26555">
        <v>2011</v>
      </c>
      <c r="G26555" t="s">
        <v>468</v>
      </c>
      <c r="H26555">
        <v>0.28051559999999998</v>
      </c>
    </row>
    <row r="26556" spans="1:8">
      <c r="A26556" t="s">
        <v>461</v>
      </c>
      <c r="B26556">
        <v>4000</v>
      </c>
      <c r="C26556" t="s">
        <v>433</v>
      </c>
      <c r="D26556" t="s">
        <v>475</v>
      </c>
      <c r="E26556" t="s">
        <v>17</v>
      </c>
      <c r="F26556">
        <v>2010</v>
      </c>
      <c r="G26556" t="s">
        <v>468</v>
      </c>
      <c r="H26556">
        <v>3.7053180000000001</v>
      </c>
    </row>
    <row r="26557" spans="1:8">
      <c r="A26557" t="s">
        <v>461</v>
      </c>
      <c r="B26557">
        <v>4000</v>
      </c>
      <c r="C26557" t="s">
        <v>433</v>
      </c>
      <c r="D26557" t="s">
        <v>475</v>
      </c>
      <c r="E26557" t="s">
        <v>30</v>
      </c>
      <c r="F26557">
        <v>2010</v>
      </c>
      <c r="G26557" t="s">
        <v>468</v>
      </c>
      <c r="H26557">
        <v>43.525972799999998</v>
      </c>
    </row>
    <row r="26558" spans="1:8">
      <c r="A26558" t="s">
        <v>495</v>
      </c>
      <c r="B26558">
        <v>4000</v>
      </c>
      <c r="C26558" t="s">
        <v>433</v>
      </c>
      <c r="D26558" t="s">
        <v>475</v>
      </c>
      <c r="E26558" t="s">
        <v>30</v>
      </c>
      <c r="F26558">
        <v>2009</v>
      </c>
      <c r="G26558" t="s">
        <v>468</v>
      </c>
      <c r="H26558">
        <v>1.2560399999999999E-2</v>
      </c>
    </row>
    <row r="26559" spans="1:8">
      <c r="A26559" t="s">
        <v>465</v>
      </c>
      <c r="B26559">
        <v>4000</v>
      </c>
      <c r="C26559" t="s">
        <v>433</v>
      </c>
      <c r="D26559" t="s">
        <v>475</v>
      </c>
      <c r="E26559" t="s">
        <v>6</v>
      </c>
      <c r="F26559">
        <v>2014</v>
      </c>
      <c r="G26559" t="s">
        <v>468</v>
      </c>
      <c r="H26559">
        <v>7.0296371999999998</v>
      </c>
    </row>
    <row r="26560" spans="1:8">
      <c r="A26560" t="s">
        <v>429</v>
      </c>
      <c r="B26560">
        <v>5100</v>
      </c>
      <c r="C26560" t="s">
        <v>434</v>
      </c>
      <c r="D26560" t="s">
        <v>475</v>
      </c>
      <c r="E26560" t="s">
        <v>6</v>
      </c>
      <c r="F26560">
        <v>2011</v>
      </c>
      <c r="G26560" t="s">
        <v>468</v>
      </c>
      <c r="H26560">
        <v>177.11420039999999</v>
      </c>
    </row>
    <row r="26561" spans="1:8">
      <c r="A26561" t="s">
        <v>429</v>
      </c>
      <c r="B26561">
        <v>5100</v>
      </c>
      <c r="C26561" t="s">
        <v>434</v>
      </c>
      <c r="D26561" t="s">
        <v>475</v>
      </c>
      <c r="E26561" t="s">
        <v>14</v>
      </c>
      <c r="F26561">
        <v>2010</v>
      </c>
      <c r="G26561" t="s">
        <v>468</v>
      </c>
      <c r="H26561">
        <v>246.23826840000001</v>
      </c>
    </row>
    <row r="26562" spans="1:8">
      <c r="A26562" t="s">
        <v>429</v>
      </c>
      <c r="B26562">
        <v>5100</v>
      </c>
      <c r="C26562" t="s">
        <v>434</v>
      </c>
      <c r="D26562" t="s">
        <v>475</v>
      </c>
      <c r="E26562" t="s">
        <v>482</v>
      </c>
      <c r="F26562">
        <v>2014</v>
      </c>
      <c r="G26562" t="s">
        <v>468</v>
      </c>
      <c r="H26562">
        <v>961.16786279999997</v>
      </c>
    </row>
    <row r="26563" spans="1:8">
      <c r="A26563" t="s">
        <v>464</v>
      </c>
      <c r="B26563">
        <v>2210</v>
      </c>
      <c r="C26563" t="s">
        <v>442</v>
      </c>
      <c r="D26563" t="s">
        <v>475</v>
      </c>
      <c r="E26563" t="s">
        <v>35</v>
      </c>
      <c r="F26563">
        <v>2014</v>
      </c>
      <c r="G26563" t="s">
        <v>490</v>
      </c>
      <c r="H26563">
        <v>0.53591040000000001</v>
      </c>
    </row>
    <row r="26564" spans="1:8">
      <c r="A26564" t="s">
        <v>464</v>
      </c>
      <c r="B26564">
        <v>2210</v>
      </c>
      <c r="C26564" t="s">
        <v>442</v>
      </c>
      <c r="D26564" t="s">
        <v>475</v>
      </c>
      <c r="E26564" t="s">
        <v>428</v>
      </c>
      <c r="F26564">
        <v>2014</v>
      </c>
      <c r="G26564" t="s">
        <v>490</v>
      </c>
      <c r="H26564">
        <v>8.3736000000000001E-3</v>
      </c>
    </row>
    <row r="26565" spans="1:8">
      <c r="A26565" t="s">
        <v>464</v>
      </c>
      <c r="B26565">
        <v>2210</v>
      </c>
      <c r="C26565" t="s">
        <v>442</v>
      </c>
      <c r="D26565" t="s">
        <v>475</v>
      </c>
      <c r="E26565" t="s">
        <v>482</v>
      </c>
      <c r="F26565">
        <v>2014</v>
      </c>
      <c r="G26565" t="s">
        <v>490</v>
      </c>
      <c r="H26565">
        <v>8.3736000000000001E-3</v>
      </c>
    </row>
    <row r="26566" spans="1:8">
      <c r="A26566" t="s">
        <v>486</v>
      </c>
      <c r="B26566">
        <v>2210</v>
      </c>
      <c r="C26566" t="s">
        <v>442</v>
      </c>
      <c r="D26566" t="s">
        <v>475</v>
      </c>
      <c r="E26566" t="s">
        <v>6</v>
      </c>
      <c r="F26566">
        <v>2009</v>
      </c>
      <c r="G26566" t="s">
        <v>490</v>
      </c>
      <c r="H26566">
        <v>40.712443200000003</v>
      </c>
    </row>
    <row r="26567" spans="1:8">
      <c r="A26567" t="s">
        <v>486</v>
      </c>
      <c r="B26567">
        <v>2210</v>
      </c>
      <c r="C26567" t="s">
        <v>442</v>
      </c>
      <c r="D26567" t="s">
        <v>475</v>
      </c>
      <c r="E26567" t="s">
        <v>9</v>
      </c>
      <c r="F26567">
        <v>2009</v>
      </c>
      <c r="G26567" t="s">
        <v>490</v>
      </c>
      <c r="H26567">
        <v>4.2370416000000004</v>
      </c>
    </row>
    <row r="26568" spans="1:8">
      <c r="A26568" t="s">
        <v>429</v>
      </c>
      <c r="B26568">
        <v>3105</v>
      </c>
      <c r="C26568" t="s">
        <v>457</v>
      </c>
      <c r="D26568" t="s">
        <v>475</v>
      </c>
      <c r="E26568" t="s">
        <v>29</v>
      </c>
      <c r="F26568">
        <v>2012</v>
      </c>
      <c r="G26568" t="s">
        <v>503</v>
      </c>
      <c r="H26568">
        <v>3258.3771000000002</v>
      </c>
    </row>
    <row r="26569" spans="1:8">
      <c r="A26569" t="s">
        <v>464</v>
      </c>
      <c r="B26569" t="s">
        <v>504</v>
      </c>
      <c r="C26569" t="s">
        <v>447</v>
      </c>
      <c r="D26569" t="s">
        <v>475</v>
      </c>
      <c r="E26569" t="s">
        <v>37</v>
      </c>
      <c r="F26569">
        <v>2010</v>
      </c>
      <c r="G26569" t="s">
        <v>503</v>
      </c>
      <c r="H26569">
        <v>40.800365999999997</v>
      </c>
    </row>
    <row r="26570" spans="1:8">
      <c r="A26570" t="s">
        <v>464</v>
      </c>
      <c r="B26570" t="s">
        <v>504</v>
      </c>
      <c r="C26570" t="s">
        <v>447</v>
      </c>
      <c r="D26570" t="s">
        <v>475</v>
      </c>
      <c r="E26570" t="s">
        <v>6</v>
      </c>
      <c r="F26570">
        <v>2011</v>
      </c>
      <c r="G26570" t="s">
        <v>503</v>
      </c>
      <c r="H26570">
        <v>1.1597436000000001</v>
      </c>
    </row>
    <row r="26571" spans="1:8">
      <c r="A26571" t="s">
        <v>464</v>
      </c>
      <c r="B26571" t="s">
        <v>504</v>
      </c>
      <c r="C26571" t="s">
        <v>447</v>
      </c>
      <c r="D26571" t="s">
        <v>475</v>
      </c>
      <c r="E26571" t="s">
        <v>11</v>
      </c>
      <c r="F26571">
        <v>2011</v>
      </c>
      <c r="G26571" t="s">
        <v>503</v>
      </c>
      <c r="H26571">
        <v>81.600731999999994</v>
      </c>
    </row>
    <row r="26572" spans="1:8">
      <c r="A26572" t="s">
        <v>463</v>
      </c>
      <c r="B26572">
        <v>4000</v>
      </c>
      <c r="C26572" t="s">
        <v>433</v>
      </c>
      <c r="D26572" t="s">
        <v>475</v>
      </c>
      <c r="E26572" t="s">
        <v>3</v>
      </c>
      <c r="F26572">
        <v>2010</v>
      </c>
      <c r="G26572" t="s">
        <v>501</v>
      </c>
      <c r="H26572">
        <v>9.6463871999999995</v>
      </c>
    </row>
    <row r="26573" spans="1:8">
      <c r="A26573" t="s">
        <v>463</v>
      </c>
      <c r="B26573">
        <v>4000</v>
      </c>
      <c r="C26573" t="s">
        <v>433</v>
      </c>
      <c r="D26573" t="s">
        <v>475</v>
      </c>
      <c r="E26573" t="s">
        <v>10</v>
      </c>
      <c r="F26573">
        <v>2012</v>
      </c>
      <c r="G26573" t="s">
        <v>501</v>
      </c>
      <c r="H26573">
        <v>60.059646000000001</v>
      </c>
    </row>
    <row r="26574" spans="1:8">
      <c r="A26574" t="s">
        <v>456</v>
      </c>
      <c r="B26574">
        <v>4000</v>
      </c>
      <c r="C26574" t="s">
        <v>433</v>
      </c>
      <c r="D26574" t="s">
        <v>475</v>
      </c>
      <c r="E26574" t="s">
        <v>11</v>
      </c>
      <c r="F26574">
        <v>2011</v>
      </c>
      <c r="G26574" t="s">
        <v>501</v>
      </c>
      <c r="H26574">
        <v>25.062184800000001</v>
      </c>
    </row>
    <row r="26575" spans="1:8">
      <c r="A26575" t="s">
        <v>456</v>
      </c>
      <c r="B26575">
        <v>4000</v>
      </c>
      <c r="C26575" t="s">
        <v>433</v>
      </c>
      <c r="D26575" t="s">
        <v>475</v>
      </c>
      <c r="E26575" t="s">
        <v>10</v>
      </c>
      <c r="F26575">
        <v>2010</v>
      </c>
      <c r="G26575" t="s">
        <v>501</v>
      </c>
      <c r="H26575">
        <v>7.8628103999999999</v>
      </c>
    </row>
    <row r="26576" spans="1:8">
      <c r="A26576" t="s">
        <v>438</v>
      </c>
      <c r="B26576">
        <v>4000</v>
      </c>
      <c r="C26576" t="s">
        <v>433</v>
      </c>
      <c r="D26576" t="s">
        <v>475</v>
      </c>
      <c r="E26576" t="s">
        <v>9</v>
      </c>
      <c r="F26576">
        <v>2014</v>
      </c>
      <c r="G26576" t="s">
        <v>501</v>
      </c>
      <c r="H26576">
        <v>1.6244784000000001</v>
      </c>
    </row>
    <row r="26577" spans="1:8">
      <c r="A26577" t="s">
        <v>438</v>
      </c>
      <c r="B26577">
        <v>4000</v>
      </c>
      <c r="C26577" t="s">
        <v>433</v>
      </c>
      <c r="D26577" t="s">
        <v>475</v>
      </c>
      <c r="E26577" t="s">
        <v>10</v>
      </c>
      <c r="F26577">
        <v>2010</v>
      </c>
      <c r="G26577" t="s">
        <v>501</v>
      </c>
      <c r="H26577">
        <v>0.1716588</v>
      </c>
    </row>
    <row r="26578" spans="1:8">
      <c r="A26578" t="s">
        <v>461</v>
      </c>
      <c r="B26578">
        <v>4000</v>
      </c>
      <c r="C26578" t="s">
        <v>433</v>
      </c>
      <c r="D26578" t="s">
        <v>475</v>
      </c>
      <c r="E26578" t="s">
        <v>13</v>
      </c>
      <c r="F26578">
        <v>2014</v>
      </c>
      <c r="G26578" t="s">
        <v>501</v>
      </c>
      <c r="H26578">
        <v>5.5307627999999998</v>
      </c>
    </row>
    <row r="26579" spans="1:8">
      <c r="A26579" t="s">
        <v>461</v>
      </c>
      <c r="B26579">
        <v>4000</v>
      </c>
      <c r="C26579" t="s">
        <v>433</v>
      </c>
      <c r="D26579" t="s">
        <v>475</v>
      </c>
      <c r="E26579" t="s">
        <v>36</v>
      </c>
      <c r="F26579">
        <v>2012</v>
      </c>
      <c r="G26579" t="s">
        <v>501</v>
      </c>
      <c r="H26579">
        <v>6.6067704000000003</v>
      </c>
    </row>
    <row r="26580" spans="1:8">
      <c r="A26580" t="s">
        <v>461</v>
      </c>
      <c r="B26580">
        <v>4000</v>
      </c>
      <c r="C26580" t="s">
        <v>433</v>
      </c>
      <c r="D26580" t="s">
        <v>475</v>
      </c>
      <c r="E26580" t="s">
        <v>479</v>
      </c>
      <c r="F26580">
        <v>2012</v>
      </c>
      <c r="G26580" t="s">
        <v>501</v>
      </c>
      <c r="H26580">
        <v>10.944295199999999</v>
      </c>
    </row>
    <row r="26581" spans="1:8">
      <c r="A26581" t="s">
        <v>429</v>
      </c>
      <c r="B26581">
        <v>4100</v>
      </c>
      <c r="C26581" t="s">
        <v>449</v>
      </c>
      <c r="D26581" t="s">
        <v>475</v>
      </c>
      <c r="E26581" t="s">
        <v>20</v>
      </c>
      <c r="F26581">
        <v>2012</v>
      </c>
      <c r="G26581" t="s">
        <v>501</v>
      </c>
      <c r="H26581">
        <v>295.06473</v>
      </c>
    </row>
    <row r="26582" spans="1:8">
      <c r="A26582" t="s">
        <v>464</v>
      </c>
      <c r="B26582">
        <v>4100</v>
      </c>
      <c r="C26582" t="s">
        <v>449</v>
      </c>
      <c r="D26582" t="s">
        <v>475</v>
      </c>
      <c r="E26582" t="s">
        <v>5</v>
      </c>
      <c r="F26582">
        <v>2009</v>
      </c>
      <c r="G26582" t="s">
        <v>501</v>
      </c>
      <c r="H26582">
        <v>753.21788040000001</v>
      </c>
    </row>
    <row r="26583" spans="1:8">
      <c r="A26583" t="s">
        <v>456</v>
      </c>
      <c r="B26583">
        <v>4100</v>
      </c>
      <c r="C26583" t="s">
        <v>449</v>
      </c>
      <c r="D26583" t="s">
        <v>475</v>
      </c>
      <c r="E26583" t="s">
        <v>6</v>
      </c>
      <c r="F26583">
        <v>2012</v>
      </c>
      <c r="G26583" t="s">
        <v>501</v>
      </c>
      <c r="H26583">
        <v>3.7681199999999998E-2</v>
      </c>
    </row>
    <row r="26584" spans="1:8">
      <c r="A26584" t="s">
        <v>456</v>
      </c>
      <c r="B26584">
        <v>4100</v>
      </c>
      <c r="C26584" t="s">
        <v>449</v>
      </c>
      <c r="D26584" t="s">
        <v>475</v>
      </c>
      <c r="E26584" t="s">
        <v>11</v>
      </c>
      <c r="F26584">
        <v>2013</v>
      </c>
      <c r="G26584" t="s">
        <v>501</v>
      </c>
      <c r="H26584">
        <v>23.416772399999999</v>
      </c>
    </row>
    <row r="26585" spans="1:8">
      <c r="A26585" t="s">
        <v>461</v>
      </c>
      <c r="B26585">
        <v>4100</v>
      </c>
      <c r="C26585" t="s">
        <v>449</v>
      </c>
      <c r="D26585" t="s">
        <v>475</v>
      </c>
      <c r="E26585" t="s">
        <v>37</v>
      </c>
      <c r="F26585">
        <v>2010</v>
      </c>
      <c r="G26585" t="s">
        <v>501</v>
      </c>
      <c r="H26585">
        <v>2.0766528000000002</v>
      </c>
    </row>
    <row r="26586" spans="1:8">
      <c r="A26586" t="s">
        <v>429</v>
      </c>
      <c r="B26586">
        <v>4000</v>
      </c>
      <c r="C26586" t="s">
        <v>433</v>
      </c>
      <c r="D26586" t="s">
        <v>475</v>
      </c>
      <c r="E26586" t="s">
        <v>20</v>
      </c>
      <c r="F26586">
        <v>2010</v>
      </c>
      <c r="G26586" t="s">
        <v>501</v>
      </c>
      <c r="H26586">
        <v>288.24024600000001</v>
      </c>
    </row>
    <row r="26587" spans="1:8">
      <c r="A26587" t="s">
        <v>464</v>
      </c>
      <c r="B26587">
        <v>4000</v>
      </c>
      <c r="C26587" t="s">
        <v>433</v>
      </c>
      <c r="D26587" t="s">
        <v>475</v>
      </c>
      <c r="E26587" t="s">
        <v>3</v>
      </c>
      <c r="F26587">
        <v>2012</v>
      </c>
      <c r="G26587" t="s">
        <v>501</v>
      </c>
      <c r="H26587">
        <v>487.01694959999998</v>
      </c>
    </row>
    <row r="26588" spans="1:8">
      <c r="A26588" t="s">
        <v>464</v>
      </c>
      <c r="B26588">
        <v>4000</v>
      </c>
      <c r="C26588" t="s">
        <v>433</v>
      </c>
      <c r="D26588" t="s">
        <v>475</v>
      </c>
      <c r="E26588" t="s">
        <v>482</v>
      </c>
      <c r="F26588">
        <v>2013</v>
      </c>
      <c r="G26588" t="s">
        <v>501</v>
      </c>
      <c r="H26588">
        <v>946.02002040000002</v>
      </c>
    </row>
    <row r="26589" spans="1:8">
      <c r="A26589" t="s">
        <v>429</v>
      </c>
      <c r="B26589">
        <v>5100</v>
      </c>
      <c r="C26589" t="s">
        <v>434</v>
      </c>
      <c r="D26589" t="s">
        <v>475</v>
      </c>
      <c r="E26589" t="s">
        <v>28</v>
      </c>
      <c r="F26589">
        <v>2014</v>
      </c>
      <c r="G26589" t="s">
        <v>506</v>
      </c>
      <c r="H26589">
        <v>44.1833004</v>
      </c>
    </row>
    <row r="26590" spans="1:8">
      <c r="A26590" t="s">
        <v>429</v>
      </c>
      <c r="B26590">
        <v>7200</v>
      </c>
      <c r="C26590" t="s">
        <v>436</v>
      </c>
      <c r="D26590" t="s">
        <v>475</v>
      </c>
      <c r="E26590" t="s">
        <v>24</v>
      </c>
      <c r="F26590">
        <v>2011</v>
      </c>
      <c r="G26590" t="s">
        <v>505</v>
      </c>
      <c r="H26590">
        <v>0.15491160000000001</v>
      </c>
    </row>
    <row r="26591" spans="1:8">
      <c r="A26591" t="s">
        <v>464</v>
      </c>
      <c r="B26591">
        <v>2210</v>
      </c>
      <c r="C26591" t="s">
        <v>442</v>
      </c>
      <c r="D26591" t="s">
        <v>475</v>
      </c>
      <c r="E26591" t="s">
        <v>3</v>
      </c>
      <c r="F26591">
        <v>2010</v>
      </c>
      <c r="G26591" t="s">
        <v>480</v>
      </c>
      <c r="H26591">
        <v>0.36425160000000001</v>
      </c>
    </row>
    <row r="26592" spans="1:8">
      <c r="A26592" t="s">
        <v>464</v>
      </c>
      <c r="B26592">
        <v>2210</v>
      </c>
      <c r="C26592" t="s">
        <v>442</v>
      </c>
      <c r="D26592" t="s">
        <v>475</v>
      </c>
      <c r="E26592" t="s">
        <v>428</v>
      </c>
      <c r="F26592">
        <v>2014</v>
      </c>
      <c r="G26592" t="s">
        <v>480</v>
      </c>
      <c r="H26592">
        <v>8.3736000000000001E-3</v>
      </c>
    </row>
    <row r="26593" spans="1:8">
      <c r="A26593" t="s">
        <v>438</v>
      </c>
      <c r="B26593">
        <v>2210</v>
      </c>
      <c r="C26593" t="s">
        <v>442</v>
      </c>
      <c r="D26593" t="s">
        <v>475</v>
      </c>
      <c r="E26593" t="s">
        <v>6</v>
      </c>
      <c r="F26593">
        <v>2014</v>
      </c>
      <c r="G26593" t="s">
        <v>480</v>
      </c>
      <c r="H26593">
        <v>3.3494400000000001E-2</v>
      </c>
    </row>
    <row r="26594" spans="1:8">
      <c r="A26594" t="s">
        <v>464</v>
      </c>
      <c r="B26594">
        <v>3105</v>
      </c>
      <c r="C26594" t="s">
        <v>457</v>
      </c>
      <c r="D26594" t="s">
        <v>475</v>
      </c>
      <c r="E26594" t="s">
        <v>14</v>
      </c>
      <c r="F26594">
        <v>2011</v>
      </c>
      <c r="G26594" t="s">
        <v>480</v>
      </c>
      <c r="H26594">
        <v>463.1563764</v>
      </c>
    </row>
    <row r="26595" spans="1:8">
      <c r="A26595" t="s">
        <v>464</v>
      </c>
      <c r="B26595">
        <v>3105</v>
      </c>
      <c r="C26595" t="s">
        <v>457</v>
      </c>
      <c r="D26595" t="s">
        <v>475</v>
      </c>
      <c r="E26595" t="s">
        <v>37</v>
      </c>
      <c r="F26595">
        <v>2012</v>
      </c>
      <c r="G26595" t="s">
        <v>480</v>
      </c>
      <c r="H26595">
        <v>2314.6430724000002</v>
      </c>
    </row>
    <row r="26596" spans="1:8">
      <c r="A26596" t="s">
        <v>464</v>
      </c>
      <c r="B26596" t="s">
        <v>504</v>
      </c>
      <c r="C26596" t="s">
        <v>447</v>
      </c>
      <c r="D26596" t="s">
        <v>475</v>
      </c>
      <c r="E26596" t="s">
        <v>5</v>
      </c>
      <c r="F26596">
        <v>2011</v>
      </c>
      <c r="G26596" t="s">
        <v>480</v>
      </c>
      <c r="H26596">
        <v>196.56188639999999</v>
      </c>
    </row>
    <row r="26597" spans="1:8">
      <c r="A26597" t="s">
        <v>464</v>
      </c>
      <c r="B26597" t="s">
        <v>504</v>
      </c>
      <c r="C26597" t="s">
        <v>447</v>
      </c>
      <c r="D26597" t="s">
        <v>475</v>
      </c>
      <c r="E26597" t="s">
        <v>14</v>
      </c>
      <c r="F26597">
        <v>2009</v>
      </c>
      <c r="G26597" t="s">
        <v>480</v>
      </c>
      <c r="H26597">
        <v>23.2409268</v>
      </c>
    </row>
    <row r="26598" spans="1:8">
      <c r="A26598" t="s">
        <v>464</v>
      </c>
      <c r="B26598" t="s">
        <v>504</v>
      </c>
      <c r="C26598" t="s">
        <v>447</v>
      </c>
      <c r="D26598" t="s">
        <v>475</v>
      </c>
      <c r="E26598" t="s">
        <v>34</v>
      </c>
      <c r="F26598">
        <v>2014</v>
      </c>
      <c r="G26598" t="s">
        <v>480</v>
      </c>
      <c r="H26598">
        <v>15.5581488</v>
      </c>
    </row>
    <row r="26599" spans="1:8">
      <c r="A26599" t="s">
        <v>464</v>
      </c>
      <c r="B26599" t="s">
        <v>504</v>
      </c>
      <c r="C26599" t="s">
        <v>447</v>
      </c>
      <c r="D26599" t="s">
        <v>475</v>
      </c>
      <c r="E26599" t="s">
        <v>35</v>
      </c>
      <c r="F26599">
        <v>2013</v>
      </c>
      <c r="G26599" t="s">
        <v>480</v>
      </c>
      <c r="H26599">
        <v>2.8386504000000001</v>
      </c>
    </row>
    <row r="26600" spans="1:8">
      <c r="A26600" t="s">
        <v>464</v>
      </c>
      <c r="B26600" t="s">
        <v>504</v>
      </c>
      <c r="C26600" t="s">
        <v>447</v>
      </c>
      <c r="D26600" t="s">
        <v>475</v>
      </c>
      <c r="E26600" t="s">
        <v>428</v>
      </c>
      <c r="F26600">
        <v>2010</v>
      </c>
      <c r="G26600" t="s">
        <v>480</v>
      </c>
      <c r="H26600">
        <v>3.2405832000000001</v>
      </c>
    </row>
    <row r="26601" spans="1:8">
      <c r="A26601" t="s">
        <v>429</v>
      </c>
      <c r="B26601">
        <v>4000</v>
      </c>
      <c r="C26601" t="s">
        <v>433</v>
      </c>
      <c r="D26601" t="s">
        <v>475</v>
      </c>
      <c r="E26601" t="s">
        <v>28</v>
      </c>
      <c r="F26601">
        <v>2012</v>
      </c>
      <c r="G26601" t="s">
        <v>480</v>
      </c>
      <c r="H26601">
        <v>2404.6718328000002</v>
      </c>
    </row>
    <row r="26602" spans="1:8">
      <c r="A26602" t="s">
        <v>464</v>
      </c>
      <c r="B26602">
        <v>4000</v>
      </c>
      <c r="C26602" t="s">
        <v>433</v>
      </c>
      <c r="D26602" t="s">
        <v>475</v>
      </c>
      <c r="E26602" t="s">
        <v>482</v>
      </c>
      <c r="F26602">
        <v>2011</v>
      </c>
      <c r="G26602" t="s">
        <v>480</v>
      </c>
      <c r="H26602">
        <v>1515.1777992</v>
      </c>
    </row>
    <row r="26603" spans="1:8">
      <c r="A26603" t="s">
        <v>456</v>
      </c>
      <c r="B26603">
        <v>4000</v>
      </c>
      <c r="C26603" t="s">
        <v>433</v>
      </c>
      <c r="D26603" t="s">
        <v>475</v>
      </c>
      <c r="E26603" t="s">
        <v>6</v>
      </c>
      <c r="F26603">
        <v>2014</v>
      </c>
      <c r="G26603" t="s">
        <v>480</v>
      </c>
      <c r="H26603">
        <v>2.5120799999999999E-2</v>
      </c>
    </row>
    <row r="26604" spans="1:8">
      <c r="A26604" t="s">
        <v>456</v>
      </c>
      <c r="B26604">
        <v>4000</v>
      </c>
      <c r="C26604" t="s">
        <v>433</v>
      </c>
      <c r="D26604" t="s">
        <v>475</v>
      </c>
      <c r="E26604" t="s">
        <v>10</v>
      </c>
      <c r="F26604">
        <v>2009</v>
      </c>
      <c r="G26604" t="s">
        <v>480</v>
      </c>
      <c r="H26604">
        <v>7.933986</v>
      </c>
    </row>
    <row r="26605" spans="1:8">
      <c r="A26605" t="s">
        <v>438</v>
      </c>
      <c r="B26605">
        <v>4000</v>
      </c>
      <c r="C26605" t="s">
        <v>433</v>
      </c>
      <c r="D26605" t="s">
        <v>475</v>
      </c>
      <c r="E26605" t="s">
        <v>482</v>
      </c>
      <c r="F26605">
        <v>2009</v>
      </c>
      <c r="G26605" t="s">
        <v>480</v>
      </c>
      <c r="H26605">
        <v>0.2344608</v>
      </c>
    </row>
    <row r="26606" spans="1:8">
      <c r="A26606" t="s">
        <v>461</v>
      </c>
      <c r="B26606">
        <v>4000</v>
      </c>
      <c r="C26606" t="s">
        <v>433</v>
      </c>
      <c r="D26606" t="s">
        <v>475</v>
      </c>
      <c r="E26606" t="s">
        <v>14</v>
      </c>
      <c r="F26606">
        <v>2014</v>
      </c>
      <c r="G26606" t="s">
        <v>480</v>
      </c>
      <c r="H26606">
        <v>3.0061224000000002</v>
      </c>
    </row>
    <row r="26607" spans="1:8">
      <c r="A26607" t="s">
        <v>461</v>
      </c>
      <c r="B26607">
        <v>4000</v>
      </c>
      <c r="C26607" t="s">
        <v>433</v>
      </c>
      <c r="D26607" t="s">
        <v>475</v>
      </c>
      <c r="E26607" t="s">
        <v>13</v>
      </c>
      <c r="F26607">
        <v>2012</v>
      </c>
      <c r="G26607" t="s">
        <v>480</v>
      </c>
      <c r="H26607">
        <v>7.8418764000000003</v>
      </c>
    </row>
    <row r="26608" spans="1:8">
      <c r="A26608" t="s">
        <v>461</v>
      </c>
      <c r="B26608">
        <v>4000</v>
      </c>
      <c r="C26608" t="s">
        <v>433</v>
      </c>
      <c r="D26608" t="s">
        <v>475</v>
      </c>
      <c r="E26608" t="s">
        <v>15</v>
      </c>
      <c r="F26608">
        <v>2014</v>
      </c>
      <c r="G26608" t="s">
        <v>480</v>
      </c>
      <c r="H26608">
        <v>14.038340399999999</v>
      </c>
    </row>
    <row r="26609" spans="1:8">
      <c r="A26609" t="s">
        <v>462</v>
      </c>
      <c r="B26609">
        <v>2116</v>
      </c>
      <c r="C26609" t="s">
        <v>535</v>
      </c>
      <c r="D26609" t="s">
        <v>475</v>
      </c>
      <c r="E26609" t="s">
        <v>14</v>
      </c>
      <c r="F26609">
        <v>2011</v>
      </c>
      <c r="G26609" t="s">
        <v>490</v>
      </c>
      <c r="H26609">
        <v>35.6003604</v>
      </c>
    </row>
    <row r="26610" spans="1:8">
      <c r="A26610" t="s">
        <v>462</v>
      </c>
      <c r="B26610">
        <v>2116</v>
      </c>
      <c r="C26610" t="s">
        <v>535</v>
      </c>
      <c r="D26610" t="s">
        <v>475</v>
      </c>
      <c r="E26610" t="s">
        <v>20</v>
      </c>
      <c r="F26610">
        <v>2011</v>
      </c>
      <c r="G26610" t="s">
        <v>490</v>
      </c>
      <c r="H26610">
        <v>173.19954240000001</v>
      </c>
    </row>
    <row r="26611" spans="1:8">
      <c r="A26611" t="s">
        <v>462</v>
      </c>
      <c r="B26611">
        <v>2116</v>
      </c>
      <c r="C26611" t="s">
        <v>535</v>
      </c>
      <c r="D26611" t="s">
        <v>475</v>
      </c>
      <c r="E26611" t="s">
        <v>482</v>
      </c>
      <c r="F26611">
        <v>2009</v>
      </c>
      <c r="G26611" t="s">
        <v>490</v>
      </c>
      <c r="H26611">
        <v>708.54891120000002</v>
      </c>
    </row>
    <row r="26612" spans="1:8">
      <c r="A26612" t="s">
        <v>462</v>
      </c>
      <c r="B26612">
        <v>2116</v>
      </c>
      <c r="C26612" t="s">
        <v>535</v>
      </c>
      <c r="D26612" t="s">
        <v>475</v>
      </c>
      <c r="E26612" t="s">
        <v>36</v>
      </c>
      <c r="F26612">
        <v>2013</v>
      </c>
      <c r="G26612" t="s">
        <v>490</v>
      </c>
      <c r="H26612">
        <v>58.506343200000003</v>
      </c>
    </row>
    <row r="26613" spans="1:8">
      <c r="A26613" t="s">
        <v>429</v>
      </c>
      <c r="B26613">
        <v>2116</v>
      </c>
      <c r="C26613" t="s">
        <v>535</v>
      </c>
      <c r="D26613" t="s">
        <v>475</v>
      </c>
      <c r="E26613" t="s">
        <v>10</v>
      </c>
      <c r="F26613">
        <v>2014</v>
      </c>
      <c r="G26613" t="s">
        <v>490</v>
      </c>
      <c r="H26613">
        <v>137.43171000000001</v>
      </c>
    </row>
    <row r="26614" spans="1:8">
      <c r="A26614" t="s">
        <v>464</v>
      </c>
      <c r="B26614">
        <v>2116</v>
      </c>
      <c r="C26614" t="s">
        <v>535</v>
      </c>
      <c r="D26614" t="s">
        <v>475</v>
      </c>
      <c r="E26614" t="s">
        <v>28</v>
      </c>
      <c r="F26614">
        <v>2011</v>
      </c>
      <c r="G26614" t="s">
        <v>490</v>
      </c>
      <c r="H26614">
        <v>124.5196188</v>
      </c>
    </row>
    <row r="26615" spans="1:8">
      <c r="A26615" t="s">
        <v>464</v>
      </c>
      <c r="B26615">
        <v>2116</v>
      </c>
      <c r="C26615" t="s">
        <v>535</v>
      </c>
      <c r="D26615" t="s">
        <v>475</v>
      </c>
      <c r="E26615" t="s">
        <v>479</v>
      </c>
      <c r="F26615">
        <v>2013</v>
      </c>
      <c r="G26615" t="s">
        <v>490</v>
      </c>
      <c r="H26615">
        <v>180.7064748</v>
      </c>
    </row>
    <row r="26616" spans="1:8">
      <c r="A26616" t="s">
        <v>461</v>
      </c>
      <c r="B26616">
        <v>2116</v>
      </c>
      <c r="C26616" t="s">
        <v>535</v>
      </c>
      <c r="D26616" t="s">
        <v>475</v>
      </c>
      <c r="E26616" t="s">
        <v>20</v>
      </c>
      <c r="F26616">
        <v>2009</v>
      </c>
      <c r="G26616" t="s">
        <v>490</v>
      </c>
      <c r="H26616">
        <v>1.67472</v>
      </c>
    </row>
    <row r="26617" spans="1:8">
      <c r="A26617" t="s">
        <v>429</v>
      </c>
      <c r="B26617">
        <v>55432</v>
      </c>
      <c r="C26617" t="s">
        <v>536</v>
      </c>
      <c r="D26617" t="s">
        <v>475</v>
      </c>
      <c r="E26617" t="s">
        <v>8</v>
      </c>
      <c r="F26617">
        <v>2014</v>
      </c>
      <c r="G26617" t="s">
        <v>505</v>
      </c>
      <c r="H26617">
        <v>1.2560399999999999E-2</v>
      </c>
    </row>
    <row r="26618" spans="1:8">
      <c r="A26618" t="s">
        <v>429</v>
      </c>
      <c r="B26618">
        <v>55432</v>
      </c>
      <c r="C26618" t="s">
        <v>536</v>
      </c>
      <c r="D26618" t="s">
        <v>475</v>
      </c>
      <c r="E26618" t="s">
        <v>9</v>
      </c>
      <c r="F26618">
        <v>2009</v>
      </c>
      <c r="G26618" t="s">
        <v>505</v>
      </c>
      <c r="H26618">
        <v>1.4863139999999999</v>
      </c>
    </row>
    <row r="26619" spans="1:8">
      <c r="A26619" t="s">
        <v>429</v>
      </c>
      <c r="B26619">
        <v>55432</v>
      </c>
      <c r="C26619" t="s">
        <v>536</v>
      </c>
      <c r="D26619" t="s">
        <v>475</v>
      </c>
      <c r="E26619" t="s">
        <v>11</v>
      </c>
      <c r="F26619">
        <v>2013</v>
      </c>
      <c r="G26619" t="s">
        <v>505</v>
      </c>
      <c r="H26619">
        <v>16.8602436</v>
      </c>
    </row>
    <row r="26620" spans="1:8">
      <c r="A26620" t="s">
        <v>429</v>
      </c>
      <c r="B26620">
        <v>55432</v>
      </c>
      <c r="C26620" t="s">
        <v>536</v>
      </c>
      <c r="D26620" t="s">
        <v>475</v>
      </c>
      <c r="E26620" t="s">
        <v>13</v>
      </c>
      <c r="F26620">
        <v>2009</v>
      </c>
      <c r="G26620" t="s">
        <v>505</v>
      </c>
      <c r="H26620">
        <v>13.3642656</v>
      </c>
    </row>
    <row r="26621" spans="1:8">
      <c r="A26621" t="s">
        <v>429</v>
      </c>
      <c r="B26621">
        <v>55432</v>
      </c>
      <c r="C26621" t="s">
        <v>536</v>
      </c>
      <c r="D26621" t="s">
        <v>475</v>
      </c>
      <c r="E26621" t="s">
        <v>34</v>
      </c>
      <c r="F26621">
        <v>2009</v>
      </c>
      <c r="G26621" t="s">
        <v>505</v>
      </c>
      <c r="H26621">
        <v>18.019987199999999</v>
      </c>
    </row>
    <row r="26622" spans="1:8">
      <c r="A26622" t="s">
        <v>461</v>
      </c>
      <c r="B26622">
        <v>2116</v>
      </c>
      <c r="C26622" t="s">
        <v>535</v>
      </c>
      <c r="D26622" t="s">
        <v>475</v>
      </c>
      <c r="E26622" t="s">
        <v>20</v>
      </c>
      <c r="F26622">
        <v>2013</v>
      </c>
      <c r="G26622" t="s">
        <v>480</v>
      </c>
      <c r="H26622">
        <v>1.4570064</v>
      </c>
    </row>
    <row r="26623" spans="1:8">
      <c r="A26623" t="s">
        <v>464</v>
      </c>
      <c r="B26623">
        <v>2116</v>
      </c>
      <c r="C26623" t="s">
        <v>535</v>
      </c>
      <c r="D26623" t="s">
        <v>475</v>
      </c>
      <c r="E26623" t="s">
        <v>479</v>
      </c>
      <c r="F26623">
        <v>2014</v>
      </c>
      <c r="G26623" t="s">
        <v>480</v>
      </c>
      <c r="H26623">
        <v>171.4955148</v>
      </c>
    </row>
    <row r="26624" spans="1:8">
      <c r="A26624" t="s">
        <v>462</v>
      </c>
      <c r="B26624">
        <v>2116</v>
      </c>
      <c r="C26624" t="s">
        <v>535</v>
      </c>
      <c r="D26624" t="s">
        <v>475</v>
      </c>
      <c r="E26624" t="s">
        <v>20</v>
      </c>
      <c r="F26624">
        <v>2009</v>
      </c>
      <c r="G26624" t="s">
        <v>480</v>
      </c>
      <c r="H26624">
        <v>105.1598556</v>
      </c>
    </row>
    <row r="26625" spans="1:8">
      <c r="A26625" t="s">
        <v>462</v>
      </c>
      <c r="B26625">
        <v>2116</v>
      </c>
      <c r="C26625" t="s">
        <v>535</v>
      </c>
      <c r="D26625" t="s">
        <v>475</v>
      </c>
      <c r="E26625" t="s">
        <v>36</v>
      </c>
      <c r="F26625">
        <v>2011</v>
      </c>
      <c r="G26625" t="s">
        <v>480</v>
      </c>
      <c r="H26625">
        <v>60.897005999999998</v>
      </c>
    </row>
    <row r="26626" spans="1:8">
      <c r="A26626" t="s">
        <v>462</v>
      </c>
      <c r="B26626">
        <v>2116</v>
      </c>
      <c r="C26626" t="s">
        <v>535</v>
      </c>
      <c r="D26626" t="s">
        <v>475</v>
      </c>
      <c r="E26626" t="s">
        <v>37</v>
      </c>
      <c r="F26626">
        <v>2014</v>
      </c>
      <c r="G26626" t="s">
        <v>480</v>
      </c>
      <c r="H26626">
        <v>150.50289960000001</v>
      </c>
    </row>
    <row r="26627" spans="1:8">
      <c r="A26627" t="s">
        <v>429</v>
      </c>
      <c r="B26627">
        <v>55432</v>
      </c>
      <c r="C26627" t="s">
        <v>536</v>
      </c>
      <c r="D26627" t="s">
        <v>475</v>
      </c>
      <c r="E26627" t="s">
        <v>11</v>
      </c>
      <c r="F26627">
        <v>2014</v>
      </c>
      <c r="G26627" t="s">
        <v>480</v>
      </c>
      <c r="H26627">
        <v>17.425461599999998</v>
      </c>
    </row>
    <row r="26628" spans="1:8">
      <c r="A26628" t="s">
        <v>429</v>
      </c>
      <c r="B26628">
        <v>55432</v>
      </c>
      <c r="C26628" t="s">
        <v>536</v>
      </c>
      <c r="D26628" t="s">
        <v>475</v>
      </c>
      <c r="E26628" t="s">
        <v>13</v>
      </c>
      <c r="F26628">
        <v>2011</v>
      </c>
      <c r="G26628" t="s">
        <v>480</v>
      </c>
      <c r="H26628">
        <v>8.1642600000000005</v>
      </c>
    </row>
    <row r="26629" spans="1:8">
      <c r="A26629" t="s">
        <v>429</v>
      </c>
      <c r="B26629">
        <v>55432</v>
      </c>
      <c r="C26629" t="s">
        <v>536</v>
      </c>
      <c r="D26629" t="s">
        <v>475</v>
      </c>
      <c r="E26629" t="s">
        <v>18</v>
      </c>
      <c r="F26629">
        <v>2014</v>
      </c>
      <c r="G26629" t="s">
        <v>480</v>
      </c>
      <c r="H26629">
        <v>2.6376840000000001</v>
      </c>
    </row>
    <row r="26630" spans="1:8">
      <c r="A26630" t="s">
        <v>429</v>
      </c>
      <c r="B26630">
        <v>55432</v>
      </c>
      <c r="C26630" t="s">
        <v>536</v>
      </c>
      <c r="D26630" t="s">
        <v>475</v>
      </c>
      <c r="E26630" t="s">
        <v>20</v>
      </c>
      <c r="F26630">
        <v>2010</v>
      </c>
      <c r="G26630" t="s">
        <v>480</v>
      </c>
      <c r="H26630">
        <v>32.590051199999998</v>
      </c>
    </row>
    <row r="26631" spans="1:8">
      <c r="A26631" t="s">
        <v>429</v>
      </c>
      <c r="B26631">
        <v>55432</v>
      </c>
      <c r="C26631" t="s">
        <v>536</v>
      </c>
      <c r="D26631" t="s">
        <v>475</v>
      </c>
      <c r="E26631" t="s">
        <v>34</v>
      </c>
      <c r="F26631">
        <v>2009</v>
      </c>
      <c r="G26631" t="s">
        <v>480</v>
      </c>
      <c r="H26631">
        <v>18.019987199999999</v>
      </c>
    </row>
    <row r="26632" spans="1:8">
      <c r="A26632" t="s">
        <v>464</v>
      </c>
      <c r="B26632">
        <v>2116</v>
      </c>
      <c r="C26632" t="s">
        <v>535</v>
      </c>
      <c r="D26632" t="s">
        <v>475</v>
      </c>
      <c r="E26632" t="s">
        <v>3</v>
      </c>
      <c r="F26632">
        <v>2009</v>
      </c>
      <c r="G26632" t="s">
        <v>490</v>
      </c>
      <c r="H26632">
        <v>48.286364399999997</v>
      </c>
    </row>
    <row r="26633" spans="1:8">
      <c r="A26633" t="s">
        <v>464</v>
      </c>
      <c r="B26633">
        <v>2116</v>
      </c>
      <c r="C26633" t="s">
        <v>535</v>
      </c>
      <c r="D26633" t="s">
        <v>475</v>
      </c>
      <c r="E26633" t="s">
        <v>14</v>
      </c>
      <c r="F26633">
        <v>2010</v>
      </c>
      <c r="G26633" t="s">
        <v>490</v>
      </c>
      <c r="H26633">
        <v>38.882811599999997</v>
      </c>
    </row>
    <row r="26634" spans="1:8">
      <c r="A26634" t="s">
        <v>464</v>
      </c>
      <c r="B26634">
        <v>2116</v>
      </c>
      <c r="C26634" t="s">
        <v>535</v>
      </c>
      <c r="D26634" t="s">
        <v>475</v>
      </c>
      <c r="E26634" t="s">
        <v>37</v>
      </c>
      <c r="F26634">
        <v>2011</v>
      </c>
      <c r="G26634" t="s">
        <v>490</v>
      </c>
      <c r="H26634">
        <v>179.39181959999999</v>
      </c>
    </row>
    <row r="26635" spans="1:8">
      <c r="A26635" t="s">
        <v>429</v>
      </c>
      <c r="B26635">
        <v>55432</v>
      </c>
      <c r="C26635" t="s">
        <v>536</v>
      </c>
      <c r="D26635" t="s">
        <v>475</v>
      </c>
      <c r="E26635" t="s">
        <v>24</v>
      </c>
      <c r="F26635">
        <v>2012</v>
      </c>
      <c r="G26635" t="s">
        <v>505</v>
      </c>
      <c r="H26635">
        <v>5.0241599999999997E-2</v>
      </c>
    </row>
    <row r="26636" spans="1:8">
      <c r="A26636" t="s">
        <v>464</v>
      </c>
      <c r="B26636">
        <v>2116</v>
      </c>
      <c r="C26636" t="s">
        <v>535</v>
      </c>
      <c r="D26636" t="s">
        <v>475</v>
      </c>
      <c r="E26636" t="s">
        <v>3</v>
      </c>
      <c r="F26636">
        <v>2013</v>
      </c>
      <c r="G26636" t="s">
        <v>480</v>
      </c>
      <c r="H26636">
        <v>51.351101999999997</v>
      </c>
    </row>
    <row r="26637" spans="1:8">
      <c r="A26637" t="s">
        <v>464</v>
      </c>
      <c r="B26637">
        <v>2116</v>
      </c>
      <c r="C26637" t="s">
        <v>535</v>
      </c>
      <c r="D26637" t="s">
        <v>475</v>
      </c>
      <c r="E26637" t="s">
        <v>34</v>
      </c>
      <c r="F26637">
        <v>2011</v>
      </c>
      <c r="G26637" t="s">
        <v>480</v>
      </c>
      <c r="H26637">
        <v>48.478957200000004</v>
      </c>
    </row>
    <row r="26638" spans="1:8">
      <c r="A26638" t="s">
        <v>464</v>
      </c>
      <c r="B26638">
        <v>2116</v>
      </c>
      <c r="C26638" t="s">
        <v>535</v>
      </c>
      <c r="D26638" t="s">
        <v>475</v>
      </c>
      <c r="E26638" t="s">
        <v>482</v>
      </c>
      <c r="F26638">
        <v>2013</v>
      </c>
      <c r="G26638" t="s">
        <v>480</v>
      </c>
      <c r="H26638">
        <v>194.62339800000001</v>
      </c>
    </row>
    <row r="26639" spans="1:8">
      <c r="A26639" t="s">
        <v>429</v>
      </c>
      <c r="B26639">
        <v>55432</v>
      </c>
      <c r="C26639" t="s">
        <v>536</v>
      </c>
      <c r="D26639" t="s">
        <v>475</v>
      </c>
      <c r="E26639" t="s">
        <v>22</v>
      </c>
      <c r="F26639">
        <v>2013</v>
      </c>
      <c r="G26639" t="s">
        <v>480</v>
      </c>
      <c r="H26639">
        <v>0.47310839999999998</v>
      </c>
    </row>
    <row r="26640" spans="1:8">
      <c r="A26640" t="s">
        <v>462</v>
      </c>
      <c r="B26640">
        <v>2116</v>
      </c>
      <c r="C26640" t="s">
        <v>535</v>
      </c>
      <c r="D26640" t="s">
        <v>475</v>
      </c>
      <c r="E26640" t="s">
        <v>13</v>
      </c>
      <c r="F26640">
        <v>2009</v>
      </c>
      <c r="G26640" t="s">
        <v>490</v>
      </c>
      <c r="H26640">
        <v>66.754339200000004</v>
      </c>
    </row>
    <row r="26641" spans="1:8">
      <c r="A26641" t="s">
        <v>464</v>
      </c>
      <c r="B26641">
        <v>2116</v>
      </c>
      <c r="C26641" t="s">
        <v>535</v>
      </c>
      <c r="D26641" t="s">
        <v>475</v>
      </c>
      <c r="E26641" t="s">
        <v>30</v>
      </c>
      <c r="F26641">
        <v>2013</v>
      </c>
      <c r="G26641" t="s">
        <v>490</v>
      </c>
      <c r="H26641">
        <v>66.624548399999995</v>
      </c>
    </row>
    <row r="26642" spans="1:8">
      <c r="A26642" t="s">
        <v>462</v>
      </c>
      <c r="B26642">
        <v>2116</v>
      </c>
      <c r="C26642" t="s">
        <v>535</v>
      </c>
      <c r="D26642" t="s">
        <v>475</v>
      </c>
      <c r="E26642" t="s">
        <v>13</v>
      </c>
      <c r="F26642">
        <v>2013</v>
      </c>
      <c r="G26642" t="s">
        <v>480</v>
      </c>
      <c r="H26642">
        <v>61.478971199999997</v>
      </c>
    </row>
    <row r="26643" spans="1:8">
      <c r="A26643" t="s">
        <v>429</v>
      </c>
      <c r="B26643">
        <v>55432</v>
      </c>
      <c r="C26643" t="s">
        <v>536</v>
      </c>
      <c r="D26643" t="s">
        <v>475</v>
      </c>
      <c r="E26643" t="s">
        <v>30</v>
      </c>
      <c r="F26643">
        <v>2012</v>
      </c>
      <c r="G26643" t="s">
        <v>480</v>
      </c>
      <c r="H26643">
        <v>4.3124039999999999</v>
      </c>
    </row>
    <row r="26644" spans="1:8">
      <c r="A26644" t="s">
        <v>462</v>
      </c>
      <c r="B26644">
        <v>2116</v>
      </c>
      <c r="C26644" t="s">
        <v>535</v>
      </c>
      <c r="D26644" t="s">
        <v>475</v>
      </c>
      <c r="E26644" t="s">
        <v>10</v>
      </c>
      <c r="F26644">
        <v>2011</v>
      </c>
      <c r="G26644" t="s">
        <v>490</v>
      </c>
      <c r="H26644">
        <v>301.57101720000003</v>
      </c>
    </row>
    <row r="26645" spans="1:8">
      <c r="A26645" t="s">
        <v>429</v>
      </c>
      <c r="B26645">
        <v>55432</v>
      </c>
      <c r="C26645" t="s">
        <v>536</v>
      </c>
      <c r="D26645" t="s">
        <v>475</v>
      </c>
      <c r="E26645" t="s">
        <v>30</v>
      </c>
      <c r="F26645">
        <v>2014</v>
      </c>
      <c r="G26645" t="s">
        <v>505</v>
      </c>
      <c r="H26645">
        <v>4.5552384000000004</v>
      </c>
    </row>
    <row r="26646" spans="1:8">
      <c r="A26646" t="s">
        <v>429</v>
      </c>
      <c r="B26646">
        <v>55432</v>
      </c>
      <c r="C26646" t="s">
        <v>536</v>
      </c>
      <c r="D26646" t="s">
        <v>475</v>
      </c>
      <c r="E26646" t="s">
        <v>31</v>
      </c>
      <c r="F26646">
        <v>2012</v>
      </c>
      <c r="G26646" t="s">
        <v>505</v>
      </c>
      <c r="H26646">
        <v>3.5964611999999998</v>
      </c>
    </row>
    <row r="26647" spans="1:8">
      <c r="A26647" t="s">
        <v>464</v>
      </c>
      <c r="B26647">
        <v>2116</v>
      </c>
      <c r="C26647" t="s">
        <v>535</v>
      </c>
      <c r="D26647" t="s">
        <v>475</v>
      </c>
      <c r="E26647" t="s">
        <v>32</v>
      </c>
      <c r="F26647">
        <v>2014</v>
      </c>
      <c r="G26647" t="s">
        <v>480</v>
      </c>
      <c r="H26647">
        <v>0.57777840000000003</v>
      </c>
    </row>
    <row r="26648" spans="1:8">
      <c r="A26648" t="s">
        <v>429</v>
      </c>
      <c r="B26648">
        <v>55432</v>
      </c>
      <c r="C26648" t="s">
        <v>536</v>
      </c>
      <c r="D26648" t="s">
        <v>475</v>
      </c>
      <c r="E26648" t="s">
        <v>31</v>
      </c>
      <c r="F26648">
        <v>2010</v>
      </c>
      <c r="G26648" t="s">
        <v>480</v>
      </c>
      <c r="H26648">
        <v>4.0151412000000004</v>
      </c>
    </row>
    <row r="26649" spans="1:8">
      <c r="A26649" t="s">
        <v>462</v>
      </c>
      <c r="B26649">
        <v>2116</v>
      </c>
      <c r="C26649" t="s">
        <v>535</v>
      </c>
      <c r="D26649" t="s">
        <v>475</v>
      </c>
      <c r="E26649" t="s">
        <v>34</v>
      </c>
      <c r="F26649">
        <v>2011</v>
      </c>
      <c r="G26649" t="s">
        <v>490</v>
      </c>
      <c r="H26649">
        <v>48.508264799999999</v>
      </c>
    </row>
    <row r="26650" spans="1:8">
      <c r="A26650" t="s">
        <v>429</v>
      </c>
      <c r="B26650">
        <v>2116</v>
      </c>
      <c r="C26650" t="s">
        <v>535</v>
      </c>
      <c r="D26650" t="s">
        <v>475</v>
      </c>
      <c r="E26650" t="s">
        <v>37</v>
      </c>
      <c r="F26650">
        <v>2011</v>
      </c>
      <c r="G26650" t="s">
        <v>490</v>
      </c>
      <c r="H26650">
        <v>11.723039999999999</v>
      </c>
    </row>
    <row r="26651" spans="1:8">
      <c r="A26651" t="s">
        <v>464</v>
      </c>
      <c r="B26651">
        <v>2116</v>
      </c>
      <c r="C26651" t="s">
        <v>535</v>
      </c>
      <c r="D26651" t="s">
        <v>475</v>
      </c>
      <c r="E26651" t="s">
        <v>13</v>
      </c>
      <c r="F26651">
        <v>2013</v>
      </c>
      <c r="G26651" t="s">
        <v>490</v>
      </c>
      <c r="H26651">
        <v>73.281560400000004</v>
      </c>
    </row>
    <row r="26652" spans="1:8">
      <c r="A26652" t="s">
        <v>429</v>
      </c>
      <c r="B26652">
        <v>55432</v>
      </c>
      <c r="C26652" t="s">
        <v>536</v>
      </c>
      <c r="D26652" t="s">
        <v>475</v>
      </c>
      <c r="E26652" t="s">
        <v>17</v>
      </c>
      <c r="F26652">
        <v>2011</v>
      </c>
      <c r="G26652" t="s">
        <v>505</v>
      </c>
      <c r="H26652">
        <v>1.7417088000000001</v>
      </c>
    </row>
    <row r="26653" spans="1:8">
      <c r="A26653" t="s">
        <v>429</v>
      </c>
      <c r="B26653">
        <v>55432</v>
      </c>
      <c r="C26653" t="s">
        <v>536</v>
      </c>
      <c r="D26653" t="s">
        <v>475</v>
      </c>
      <c r="E26653" t="s">
        <v>37</v>
      </c>
      <c r="F26653">
        <v>2009</v>
      </c>
      <c r="G26653" t="s">
        <v>505</v>
      </c>
      <c r="H26653">
        <v>13.029321599999999</v>
      </c>
    </row>
    <row r="26654" spans="1:8">
      <c r="A26654" t="s">
        <v>464</v>
      </c>
      <c r="B26654">
        <v>2116</v>
      </c>
      <c r="C26654" t="s">
        <v>535</v>
      </c>
      <c r="D26654" t="s">
        <v>475</v>
      </c>
      <c r="E26654" t="s">
        <v>13</v>
      </c>
      <c r="F26654">
        <v>2011</v>
      </c>
      <c r="G26654" t="s">
        <v>480</v>
      </c>
      <c r="H26654">
        <v>73.754668800000005</v>
      </c>
    </row>
    <row r="26655" spans="1:8">
      <c r="A26655" t="s">
        <v>462</v>
      </c>
      <c r="B26655">
        <v>2116</v>
      </c>
      <c r="C26655" t="s">
        <v>535</v>
      </c>
      <c r="D26655" t="s">
        <v>475</v>
      </c>
      <c r="E26655" t="s">
        <v>3</v>
      </c>
      <c r="F26655">
        <v>2010</v>
      </c>
      <c r="G26655" t="s">
        <v>480</v>
      </c>
      <c r="H26655">
        <v>53.620347600000002</v>
      </c>
    </row>
    <row r="26656" spans="1:8">
      <c r="A26656" t="s">
        <v>429</v>
      </c>
      <c r="B26656">
        <v>55432</v>
      </c>
      <c r="C26656" t="s">
        <v>536</v>
      </c>
      <c r="D26656" t="s">
        <v>475</v>
      </c>
      <c r="E26656" t="s">
        <v>5</v>
      </c>
      <c r="F26656">
        <v>2011</v>
      </c>
      <c r="G26656" t="s">
        <v>480</v>
      </c>
      <c r="H26656">
        <v>17.911130400000001</v>
      </c>
    </row>
    <row r="26657" spans="1:8">
      <c r="A26657" t="s">
        <v>429</v>
      </c>
      <c r="B26657">
        <v>55432</v>
      </c>
      <c r="C26657" t="s">
        <v>536</v>
      </c>
      <c r="D26657" t="s">
        <v>475</v>
      </c>
      <c r="E26657" t="s">
        <v>15</v>
      </c>
      <c r="F26657">
        <v>2011</v>
      </c>
      <c r="G26657" t="s">
        <v>480</v>
      </c>
      <c r="H26657">
        <v>47.478312000000003</v>
      </c>
    </row>
    <row r="26658" spans="1:8">
      <c r="A26658" t="s">
        <v>429</v>
      </c>
      <c r="B26658">
        <v>55432</v>
      </c>
      <c r="C26658" t="s">
        <v>536</v>
      </c>
      <c r="D26658" t="s">
        <v>475</v>
      </c>
      <c r="E26658" t="s">
        <v>17</v>
      </c>
      <c r="F26658">
        <v>2011</v>
      </c>
      <c r="G26658" t="s">
        <v>480</v>
      </c>
      <c r="H26658">
        <v>1.7417088000000001</v>
      </c>
    </row>
    <row r="26659" spans="1:8">
      <c r="A26659" t="s">
        <v>462</v>
      </c>
      <c r="B26659">
        <v>2116</v>
      </c>
      <c r="C26659" t="s">
        <v>535</v>
      </c>
      <c r="D26659" t="s">
        <v>475</v>
      </c>
      <c r="E26659" t="s">
        <v>14</v>
      </c>
      <c r="F26659">
        <v>2013</v>
      </c>
      <c r="G26659" t="s">
        <v>490</v>
      </c>
      <c r="H26659">
        <v>35.922744000000002</v>
      </c>
    </row>
    <row r="26660" spans="1:8">
      <c r="A26660" t="s">
        <v>462</v>
      </c>
      <c r="B26660">
        <v>2116</v>
      </c>
      <c r="C26660" t="s">
        <v>535</v>
      </c>
      <c r="D26660" t="s">
        <v>475</v>
      </c>
      <c r="E26660" t="s">
        <v>20</v>
      </c>
      <c r="F26660">
        <v>2013</v>
      </c>
      <c r="G26660" t="s">
        <v>490</v>
      </c>
      <c r="H26660">
        <v>89.111851200000004</v>
      </c>
    </row>
    <row r="26661" spans="1:8">
      <c r="A26661" t="s">
        <v>462</v>
      </c>
      <c r="B26661">
        <v>2116</v>
      </c>
      <c r="C26661" t="s">
        <v>535</v>
      </c>
      <c r="D26661" t="s">
        <v>475</v>
      </c>
      <c r="E26661" t="s">
        <v>482</v>
      </c>
      <c r="F26661">
        <v>2011</v>
      </c>
      <c r="G26661" t="s">
        <v>490</v>
      </c>
      <c r="H26661">
        <v>786.03820559999997</v>
      </c>
    </row>
    <row r="26662" spans="1:8">
      <c r="A26662" t="s">
        <v>464</v>
      </c>
      <c r="B26662">
        <v>2116</v>
      </c>
      <c r="C26662" t="s">
        <v>535</v>
      </c>
      <c r="D26662" t="s">
        <v>475</v>
      </c>
      <c r="E26662" t="s">
        <v>28</v>
      </c>
      <c r="F26662">
        <v>2013</v>
      </c>
      <c r="G26662" t="s">
        <v>490</v>
      </c>
      <c r="H26662">
        <v>119.0432844</v>
      </c>
    </row>
    <row r="26663" spans="1:8">
      <c r="A26663" t="s">
        <v>461</v>
      </c>
      <c r="B26663">
        <v>2116</v>
      </c>
      <c r="C26663" t="s">
        <v>535</v>
      </c>
      <c r="D26663" t="s">
        <v>475</v>
      </c>
      <c r="E26663" t="s">
        <v>20</v>
      </c>
      <c r="F26663">
        <v>2011</v>
      </c>
      <c r="G26663" t="s">
        <v>490</v>
      </c>
      <c r="H26663">
        <v>1.8589392</v>
      </c>
    </row>
    <row r="26664" spans="1:8">
      <c r="A26664" t="s">
        <v>429</v>
      </c>
      <c r="B26664">
        <v>55432</v>
      </c>
      <c r="C26664" t="s">
        <v>536</v>
      </c>
      <c r="D26664" t="s">
        <v>475</v>
      </c>
      <c r="E26664" t="s">
        <v>10</v>
      </c>
      <c r="F26664">
        <v>2010</v>
      </c>
      <c r="G26664" t="s">
        <v>505</v>
      </c>
      <c r="H26664">
        <v>97.703164799999996</v>
      </c>
    </row>
    <row r="26665" spans="1:8">
      <c r="A26665" t="s">
        <v>429</v>
      </c>
      <c r="B26665">
        <v>55432</v>
      </c>
      <c r="C26665" t="s">
        <v>536</v>
      </c>
      <c r="D26665" t="s">
        <v>475</v>
      </c>
      <c r="E26665" t="s">
        <v>9</v>
      </c>
      <c r="F26665">
        <v>2011</v>
      </c>
      <c r="G26665" t="s">
        <v>505</v>
      </c>
      <c r="H26665">
        <v>2.2273776000000001</v>
      </c>
    </row>
    <row r="26666" spans="1:8">
      <c r="A26666" t="s">
        <v>429</v>
      </c>
      <c r="B26666">
        <v>55432</v>
      </c>
      <c r="C26666" t="s">
        <v>536</v>
      </c>
      <c r="D26666" t="s">
        <v>475</v>
      </c>
      <c r="E26666" t="s">
        <v>13</v>
      </c>
      <c r="F26666">
        <v>2011</v>
      </c>
      <c r="G26666" t="s">
        <v>505</v>
      </c>
      <c r="H26666">
        <v>8.1642600000000005</v>
      </c>
    </row>
    <row r="26667" spans="1:8">
      <c r="A26667" t="s">
        <v>429</v>
      </c>
      <c r="B26667">
        <v>55432</v>
      </c>
      <c r="C26667" t="s">
        <v>536</v>
      </c>
      <c r="D26667" t="s">
        <v>475</v>
      </c>
      <c r="E26667" t="s">
        <v>34</v>
      </c>
      <c r="F26667">
        <v>2011</v>
      </c>
      <c r="G26667" t="s">
        <v>505</v>
      </c>
      <c r="H26667">
        <v>19.916607599999999</v>
      </c>
    </row>
    <row r="26668" spans="1:8">
      <c r="A26668" t="s">
        <v>464</v>
      </c>
      <c r="B26668">
        <v>2116</v>
      </c>
      <c r="C26668" t="s">
        <v>535</v>
      </c>
      <c r="D26668" t="s">
        <v>475</v>
      </c>
      <c r="E26668" t="s">
        <v>36</v>
      </c>
      <c r="F26668">
        <v>2009</v>
      </c>
      <c r="G26668" t="s">
        <v>480</v>
      </c>
      <c r="H26668">
        <v>69.877691999999996</v>
      </c>
    </row>
    <row r="26669" spans="1:8">
      <c r="A26669" t="s">
        <v>462</v>
      </c>
      <c r="B26669">
        <v>2116</v>
      </c>
      <c r="C26669" t="s">
        <v>535</v>
      </c>
      <c r="D26669" t="s">
        <v>475</v>
      </c>
      <c r="E26669" t="s">
        <v>20</v>
      </c>
      <c r="F26669">
        <v>2011</v>
      </c>
      <c r="G26669" t="s">
        <v>480</v>
      </c>
      <c r="H26669">
        <v>173.19954240000001</v>
      </c>
    </row>
    <row r="26670" spans="1:8">
      <c r="A26670" t="s">
        <v>463</v>
      </c>
      <c r="B26670">
        <v>2100</v>
      </c>
      <c r="C26670" t="s">
        <v>509</v>
      </c>
      <c r="D26670" t="s">
        <v>475</v>
      </c>
      <c r="E26670" t="s">
        <v>37</v>
      </c>
      <c r="F26670">
        <v>2009</v>
      </c>
      <c r="G26670" t="s">
        <v>490</v>
      </c>
      <c r="H26670">
        <v>110.86646399999999</v>
      </c>
    </row>
    <row r="26671" spans="1:8">
      <c r="A26671" t="s">
        <v>464</v>
      </c>
      <c r="B26671">
        <v>2118</v>
      </c>
      <c r="C26671" t="s">
        <v>440</v>
      </c>
      <c r="D26671" t="s">
        <v>475</v>
      </c>
      <c r="E26671" t="s">
        <v>35</v>
      </c>
      <c r="F26671">
        <v>2011</v>
      </c>
      <c r="G26671" t="s">
        <v>490</v>
      </c>
      <c r="H26671">
        <v>8.0805240000000005</v>
      </c>
    </row>
    <row r="26672" spans="1:8">
      <c r="A26672" t="s">
        <v>464</v>
      </c>
      <c r="B26672">
        <v>2121</v>
      </c>
      <c r="C26672" t="s">
        <v>441</v>
      </c>
      <c r="D26672" t="s">
        <v>475</v>
      </c>
      <c r="E26672" t="s">
        <v>5</v>
      </c>
      <c r="F26672">
        <v>2011</v>
      </c>
      <c r="G26672" t="s">
        <v>490</v>
      </c>
      <c r="H26672">
        <v>1.6830936000000001</v>
      </c>
    </row>
    <row r="26673" spans="1:8">
      <c r="A26673" t="s">
        <v>464</v>
      </c>
      <c r="B26673">
        <v>2121</v>
      </c>
      <c r="C26673" t="s">
        <v>441</v>
      </c>
      <c r="D26673" t="s">
        <v>475</v>
      </c>
      <c r="E26673" t="s">
        <v>11</v>
      </c>
      <c r="F26673">
        <v>2013</v>
      </c>
      <c r="G26673" t="s">
        <v>490</v>
      </c>
      <c r="H26673">
        <v>0.54009720000000006</v>
      </c>
    </row>
    <row r="26674" spans="1:8">
      <c r="A26674" t="s">
        <v>464</v>
      </c>
      <c r="B26674">
        <v>5547</v>
      </c>
      <c r="C26674" t="s">
        <v>508</v>
      </c>
      <c r="D26674" t="s">
        <v>475</v>
      </c>
      <c r="E26674" t="s">
        <v>19</v>
      </c>
      <c r="F26674">
        <v>2014</v>
      </c>
      <c r="G26674" t="s">
        <v>480</v>
      </c>
      <c r="H26674">
        <v>0.15491160000000001</v>
      </c>
    </row>
    <row r="26675" spans="1:8">
      <c r="A26675" t="s">
        <v>464</v>
      </c>
      <c r="B26675">
        <v>5547</v>
      </c>
      <c r="C26675" t="s">
        <v>508</v>
      </c>
      <c r="D26675" t="s">
        <v>475</v>
      </c>
      <c r="E26675" t="s">
        <v>18</v>
      </c>
      <c r="F26675">
        <v>2012</v>
      </c>
      <c r="G26675" t="s">
        <v>480</v>
      </c>
      <c r="H26675">
        <v>0.35169119999999998</v>
      </c>
    </row>
    <row r="26676" spans="1:8">
      <c r="A26676" t="s">
        <v>464</v>
      </c>
      <c r="B26676">
        <v>5547</v>
      </c>
      <c r="C26676" t="s">
        <v>508</v>
      </c>
      <c r="D26676" t="s">
        <v>475</v>
      </c>
      <c r="E26676" t="s">
        <v>22</v>
      </c>
      <c r="F26676">
        <v>2010</v>
      </c>
      <c r="G26676" t="s">
        <v>480</v>
      </c>
      <c r="H26676">
        <v>0.52334999999999998</v>
      </c>
    </row>
    <row r="26677" spans="1:8">
      <c r="A26677" t="s">
        <v>464</v>
      </c>
      <c r="B26677">
        <v>5547</v>
      </c>
      <c r="C26677" t="s">
        <v>508</v>
      </c>
      <c r="D26677" t="s">
        <v>475</v>
      </c>
      <c r="E26677" t="s">
        <v>28</v>
      </c>
      <c r="F26677">
        <v>2009</v>
      </c>
      <c r="G26677" t="s">
        <v>480</v>
      </c>
      <c r="H26677">
        <v>2.1143339999999999</v>
      </c>
    </row>
    <row r="26678" spans="1:8">
      <c r="A26678" t="s">
        <v>464</v>
      </c>
      <c r="B26678">
        <v>5547</v>
      </c>
      <c r="C26678" t="s">
        <v>508</v>
      </c>
      <c r="D26678" t="s">
        <v>475</v>
      </c>
      <c r="E26678" t="s">
        <v>36</v>
      </c>
      <c r="F26678">
        <v>2012</v>
      </c>
      <c r="G26678" t="s">
        <v>480</v>
      </c>
      <c r="H26678">
        <v>0.98389800000000005</v>
      </c>
    </row>
    <row r="26679" spans="1:8">
      <c r="A26679" t="s">
        <v>464</v>
      </c>
      <c r="B26679">
        <v>2100</v>
      </c>
      <c r="C26679" t="s">
        <v>509</v>
      </c>
      <c r="D26679" t="s">
        <v>475</v>
      </c>
      <c r="E26679" t="s">
        <v>11</v>
      </c>
      <c r="F26679">
        <v>2012</v>
      </c>
      <c r="G26679" t="s">
        <v>490</v>
      </c>
      <c r="H26679">
        <v>96.987222000000003</v>
      </c>
    </row>
    <row r="26680" spans="1:8">
      <c r="A26680" t="s">
        <v>464</v>
      </c>
      <c r="B26680">
        <v>2100</v>
      </c>
      <c r="C26680" t="s">
        <v>509</v>
      </c>
      <c r="D26680" t="s">
        <v>475</v>
      </c>
      <c r="E26680" t="s">
        <v>37</v>
      </c>
      <c r="F26680">
        <v>2009</v>
      </c>
      <c r="G26680" t="s">
        <v>490</v>
      </c>
      <c r="H26680">
        <v>997.91540640000005</v>
      </c>
    </row>
    <row r="26681" spans="1:8">
      <c r="A26681" t="s">
        <v>438</v>
      </c>
      <c r="B26681">
        <v>2100</v>
      </c>
      <c r="C26681" t="s">
        <v>509</v>
      </c>
      <c r="D26681" t="s">
        <v>475</v>
      </c>
      <c r="E26681" t="s">
        <v>10</v>
      </c>
      <c r="F26681">
        <v>2010</v>
      </c>
      <c r="G26681" t="s">
        <v>490</v>
      </c>
      <c r="H26681">
        <v>5.4428400000000002E-2</v>
      </c>
    </row>
    <row r="26682" spans="1:8">
      <c r="A26682" t="s">
        <v>463</v>
      </c>
      <c r="B26682">
        <v>2100</v>
      </c>
      <c r="C26682" t="s">
        <v>509</v>
      </c>
      <c r="D26682" t="s">
        <v>475</v>
      </c>
      <c r="E26682" t="s">
        <v>9</v>
      </c>
      <c r="F26682">
        <v>2011</v>
      </c>
      <c r="G26682" t="s">
        <v>490</v>
      </c>
      <c r="H26682">
        <v>81.429073200000005</v>
      </c>
    </row>
    <row r="26683" spans="1:8">
      <c r="A26683" t="s">
        <v>463</v>
      </c>
      <c r="B26683">
        <v>2100</v>
      </c>
      <c r="C26683" t="s">
        <v>509</v>
      </c>
      <c r="D26683" t="s">
        <v>475</v>
      </c>
      <c r="E26683" t="s">
        <v>12</v>
      </c>
      <c r="F26683">
        <v>2009</v>
      </c>
      <c r="G26683" t="s">
        <v>490</v>
      </c>
      <c r="H26683">
        <v>0.5149764</v>
      </c>
    </row>
    <row r="26684" spans="1:8">
      <c r="A26684" t="s">
        <v>463</v>
      </c>
      <c r="B26684">
        <v>2100</v>
      </c>
      <c r="C26684" t="s">
        <v>509</v>
      </c>
      <c r="D26684" t="s">
        <v>475</v>
      </c>
      <c r="E26684" t="s">
        <v>482</v>
      </c>
      <c r="F26684">
        <v>2009</v>
      </c>
      <c r="G26684" t="s">
        <v>490</v>
      </c>
      <c r="H26684">
        <v>526.20539759999997</v>
      </c>
    </row>
    <row r="26685" spans="1:8">
      <c r="A26685" t="s">
        <v>464</v>
      </c>
      <c r="B26685">
        <v>2121</v>
      </c>
      <c r="C26685" t="s">
        <v>441</v>
      </c>
      <c r="D26685" t="s">
        <v>475</v>
      </c>
      <c r="E26685" t="s">
        <v>11</v>
      </c>
      <c r="F26685">
        <v>2009</v>
      </c>
      <c r="G26685" t="s">
        <v>490</v>
      </c>
      <c r="H26685">
        <v>0.59871240000000003</v>
      </c>
    </row>
    <row r="26686" spans="1:8">
      <c r="A26686" t="s">
        <v>462</v>
      </c>
      <c r="B26686">
        <v>2121</v>
      </c>
      <c r="C26686" t="s">
        <v>441</v>
      </c>
      <c r="D26686" t="s">
        <v>475</v>
      </c>
      <c r="E26686" t="s">
        <v>9</v>
      </c>
      <c r="F26686">
        <v>2014</v>
      </c>
      <c r="G26686" t="s">
        <v>490</v>
      </c>
      <c r="H26686">
        <v>2.4785856000000002</v>
      </c>
    </row>
    <row r="26687" spans="1:8">
      <c r="A26687" t="s">
        <v>463</v>
      </c>
      <c r="B26687">
        <v>2121</v>
      </c>
      <c r="C26687" t="s">
        <v>441</v>
      </c>
      <c r="D26687" t="s">
        <v>475</v>
      </c>
      <c r="E26687" t="s">
        <v>3</v>
      </c>
      <c r="F26687">
        <v>2013</v>
      </c>
      <c r="G26687" t="s">
        <v>490</v>
      </c>
      <c r="H26687">
        <v>38.644164000000004</v>
      </c>
    </row>
    <row r="26688" spans="1:8">
      <c r="A26688" t="s">
        <v>463</v>
      </c>
      <c r="B26688">
        <v>2121</v>
      </c>
      <c r="C26688" t="s">
        <v>441</v>
      </c>
      <c r="D26688" t="s">
        <v>475</v>
      </c>
      <c r="E26688" t="s">
        <v>5</v>
      </c>
      <c r="F26688">
        <v>2009</v>
      </c>
      <c r="G26688" t="s">
        <v>490</v>
      </c>
      <c r="H26688">
        <v>44.8573752</v>
      </c>
    </row>
    <row r="26689" spans="1:8">
      <c r="A26689" t="s">
        <v>463</v>
      </c>
      <c r="B26689">
        <v>2121</v>
      </c>
      <c r="C26689" t="s">
        <v>441</v>
      </c>
      <c r="D26689" t="s">
        <v>475</v>
      </c>
      <c r="E26689" t="s">
        <v>10</v>
      </c>
      <c r="F26689">
        <v>2009</v>
      </c>
      <c r="G26689" t="s">
        <v>490</v>
      </c>
      <c r="H26689">
        <v>192.9737988</v>
      </c>
    </row>
    <row r="26690" spans="1:8">
      <c r="A26690" t="s">
        <v>463</v>
      </c>
      <c r="B26690">
        <v>2121</v>
      </c>
      <c r="C26690" t="s">
        <v>441</v>
      </c>
      <c r="D26690" t="s">
        <v>475</v>
      </c>
      <c r="E26690" t="s">
        <v>37</v>
      </c>
      <c r="F26690">
        <v>2013</v>
      </c>
      <c r="G26690" t="s">
        <v>490</v>
      </c>
      <c r="H26690">
        <v>108.2999556</v>
      </c>
    </row>
    <row r="26691" spans="1:8">
      <c r="A26691" t="s">
        <v>429</v>
      </c>
      <c r="B26691">
        <v>5540</v>
      </c>
      <c r="C26691" t="s">
        <v>510</v>
      </c>
      <c r="D26691" t="s">
        <v>475</v>
      </c>
      <c r="E26691" t="s">
        <v>24</v>
      </c>
      <c r="F26691">
        <v>2010</v>
      </c>
      <c r="G26691" t="s">
        <v>483</v>
      </c>
      <c r="H26691">
        <v>69.396209999999996</v>
      </c>
    </row>
    <row r="26692" spans="1:8">
      <c r="A26692" t="s">
        <v>464</v>
      </c>
      <c r="B26692">
        <v>5540</v>
      </c>
      <c r="C26692" t="s">
        <v>510</v>
      </c>
      <c r="D26692" t="s">
        <v>475</v>
      </c>
      <c r="E26692" t="s">
        <v>11</v>
      </c>
      <c r="F26692">
        <v>2010</v>
      </c>
      <c r="G26692" t="s">
        <v>483</v>
      </c>
      <c r="H26692">
        <v>36.609379199999999</v>
      </c>
    </row>
    <row r="26693" spans="1:8">
      <c r="A26693" t="s">
        <v>464</v>
      </c>
      <c r="B26693">
        <v>5540</v>
      </c>
      <c r="C26693" t="s">
        <v>510</v>
      </c>
      <c r="D26693" t="s">
        <v>475</v>
      </c>
      <c r="E26693" t="s">
        <v>37</v>
      </c>
      <c r="F26693">
        <v>2009</v>
      </c>
      <c r="G26693" t="s">
        <v>483</v>
      </c>
      <c r="H26693">
        <v>49.982018400000001</v>
      </c>
    </row>
    <row r="26694" spans="1:8">
      <c r="A26694" t="s">
        <v>464</v>
      </c>
      <c r="B26694">
        <v>5547</v>
      </c>
      <c r="C26694" t="s">
        <v>508</v>
      </c>
      <c r="D26694" t="s">
        <v>475</v>
      </c>
      <c r="E26694" t="s">
        <v>37</v>
      </c>
      <c r="F26694">
        <v>2009</v>
      </c>
      <c r="G26694" t="s">
        <v>483</v>
      </c>
      <c r="H26694">
        <v>27.189079199999998</v>
      </c>
    </row>
    <row r="26695" spans="1:8">
      <c r="A26695" t="s">
        <v>429</v>
      </c>
      <c r="B26695">
        <v>5547</v>
      </c>
      <c r="C26695" t="s">
        <v>508</v>
      </c>
      <c r="D26695" t="s">
        <v>475</v>
      </c>
      <c r="E26695" t="s">
        <v>22</v>
      </c>
      <c r="F26695">
        <v>2012</v>
      </c>
      <c r="G26695" t="s">
        <v>483</v>
      </c>
      <c r="H26695">
        <v>3.9481524000000001</v>
      </c>
    </row>
    <row r="26696" spans="1:8">
      <c r="A26696" t="s">
        <v>429</v>
      </c>
      <c r="B26696">
        <v>5547</v>
      </c>
      <c r="C26696" t="s">
        <v>508</v>
      </c>
      <c r="D26696" t="s">
        <v>475</v>
      </c>
      <c r="E26696" t="s">
        <v>24</v>
      </c>
      <c r="F26696">
        <v>2012</v>
      </c>
      <c r="G26696" t="s">
        <v>483</v>
      </c>
      <c r="H26696">
        <v>3.3661872000000002</v>
      </c>
    </row>
    <row r="26697" spans="1:8">
      <c r="A26697" t="s">
        <v>464</v>
      </c>
      <c r="B26697">
        <v>5547</v>
      </c>
      <c r="C26697" t="s">
        <v>508</v>
      </c>
      <c r="D26697" t="s">
        <v>475</v>
      </c>
      <c r="E26697" t="s">
        <v>5</v>
      </c>
      <c r="F26697">
        <v>2011</v>
      </c>
      <c r="G26697" t="s">
        <v>483</v>
      </c>
      <c r="H26697">
        <v>3.5043516000000001</v>
      </c>
    </row>
    <row r="26698" spans="1:8">
      <c r="A26698" t="s">
        <v>464</v>
      </c>
      <c r="B26698">
        <v>5547</v>
      </c>
      <c r="C26698" t="s">
        <v>508</v>
      </c>
      <c r="D26698" t="s">
        <v>475</v>
      </c>
      <c r="E26698" t="s">
        <v>14</v>
      </c>
      <c r="F26698">
        <v>2014</v>
      </c>
      <c r="G26698" t="s">
        <v>483</v>
      </c>
      <c r="H26698">
        <v>12.790673999999999</v>
      </c>
    </row>
    <row r="26699" spans="1:8">
      <c r="A26699" t="s">
        <v>464</v>
      </c>
      <c r="B26699">
        <v>2118</v>
      </c>
      <c r="C26699" t="s">
        <v>440</v>
      </c>
      <c r="D26699" t="s">
        <v>475</v>
      </c>
      <c r="E26699" t="s">
        <v>35</v>
      </c>
      <c r="F26699">
        <v>2011</v>
      </c>
      <c r="G26699" t="s">
        <v>480</v>
      </c>
      <c r="H26699">
        <v>8.0805240000000005</v>
      </c>
    </row>
    <row r="26700" spans="1:8">
      <c r="A26700" t="s">
        <v>464</v>
      </c>
      <c r="B26700">
        <v>2121</v>
      </c>
      <c r="C26700" t="s">
        <v>441</v>
      </c>
      <c r="D26700" t="s">
        <v>475</v>
      </c>
      <c r="E26700" t="s">
        <v>5</v>
      </c>
      <c r="F26700">
        <v>2010</v>
      </c>
      <c r="G26700" t="s">
        <v>480</v>
      </c>
      <c r="H26700">
        <v>1.7082143999999999</v>
      </c>
    </row>
    <row r="26701" spans="1:8">
      <c r="A26701" t="s">
        <v>464</v>
      </c>
      <c r="B26701">
        <v>2121</v>
      </c>
      <c r="C26701" t="s">
        <v>441</v>
      </c>
      <c r="D26701" t="s">
        <v>475</v>
      </c>
      <c r="E26701" t="s">
        <v>482</v>
      </c>
      <c r="F26701">
        <v>2009</v>
      </c>
      <c r="G26701" t="s">
        <v>480</v>
      </c>
      <c r="H26701">
        <v>7.1259335999999998</v>
      </c>
    </row>
    <row r="26702" spans="1:8">
      <c r="A26702" t="s">
        <v>464</v>
      </c>
      <c r="B26702">
        <v>2121</v>
      </c>
      <c r="C26702" t="s">
        <v>441</v>
      </c>
      <c r="D26702" t="s">
        <v>475</v>
      </c>
      <c r="E26702" t="s">
        <v>37</v>
      </c>
      <c r="F26702">
        <v>2013</v>
      </c>
      <c r="G26702" t="s">
        <v>480</v>
      </c>
      <c r="H26702">
        <v>23.34141</v>
      </c>
    </row>
    <row r="26703" spans="1:8">
      <c r="A26703" t="s">
        <v>461</v>
      </c>
      <c r="B26703">
        <v>2121</v>
      </c>
      <c r="C26703" t="s">
        <v>441</v>
      </c>
      <c r="D26703" t="s">
        <v>475</v>
      </c>
      <c r="E26703" t="s">
        <v>13</v>
      </c>
      <c r="F26703">
        <v>2012</v>
      </c>
      <c r="G26703" t="s">
        <v>480</v>
      </c>
      <c r="H26703">
        <v>14.1639444</v>
      </c>
    </row>
    <row r="26704" spans="1:8">
      <c r="A26704" t="s">
        <v>463</v>
      </c>
      <c r="B26704">
        <v>2121</v>
      </c>
      <c r="C26704" t="s">
        <v>441</v>
      </c>
      <c r="D26704" t="s">
        <v>475</v>
      </c>
      <c r="E26704" t="s">
        <v>9</v>
      </c>
      <c r="F26704">
        <v>2013</v>
      </c>
      <c r="G26704" t="s">
        <v>480</v>
      </c>
      <c r="H26704">
        <v>70.936952399999996</v>
      </c>
    </row>
    <row r="26705" spans="1:8">
      <c r="A26705" t="s">
        <v>463</v>
      </c>
      <c r="B26705">
        <v>2121</v>
      </c>
      <c r="C26705" t="s">
        <v>441</v>
      </c>
      <c r="D26705" t="s">
        <v>475</v>
      </c>
      <c r="E26705" t="s">
        <v>12</v>
      </c>
      <c r="F26705">
        <v>2011</v>
      </c>
      <c r="G26705" t="s">
        <v>480</v>
      </c>
      <c r="H26705">
        <v>0.68244839999999996</v>
      </c>
    </row>
    <row r="26706" spans="1:8">
      <c r="A26706" t="s">
        <v>463</v>
      </c>
      <c r="B26706">
        <v>2121</v>
      </c>
      <c r="C26706" t="s">
        <v>441</v>
      </c>
      <c r="D26706" t="s">
        <v>475</v>
      </c>
      <c r="E26706" t="s">
        <v>482</v>
      </c>
      <c r="F26706">
        <v>2011</v>
      </c>
      <c r="G26706" t="s">
        <v>480</v>
      </c>
      <c r="H26706">
        <v>558.45631800000001</v>
      </c>
    </row>
    <row r="26707" spans="1:8">
      <c r="A26707" t="s">
        <v>464</v>
      </c>
      <c r="B26707">
        <v>3286</v>
      </c>
      <c r="C26707" t="s">
        <v>511</v>
      </c>
      <c r="D26707" t="s">
        <v>475</v>
      </c>
      <c r="E26707" t="s">
        <v>15</v>
      </c>
      <c r="F26707">
        <v>2010</v>
      </c>
      <c r="G26707" t="s">
        <v>480</v>
      </c>
      <c r="H26707">
        <v>4.1616792</v>
      </c>
    </row>
    <row r="26708" spans="1:8">
      <c r="A26708" t="s">
        <v>429</v>
      </c>
      <c r="B26708">
        <v>5547</v>
      </c>
      <c r="C26708" t="s">
        <v>508</v>
      </c>
      <c r="D26708" t="s">
        <v>475</v>
      </c>
      <c r="E26708" t="s">
        <v>20</v>
      </c>
      <c r="F26708">
        <v>2013</v>
      </c>
      <c r="G26708" t="s">
        <v>480</v>
      </c>
      <c r="H26708">
        <v>16.990034399999999</v>
      </c>
    </row>
    <row r="26709" spans="1:8">
      <c r="A26709" t="s">
        <v>464</v>
      </c>
      <c r="B26709">
        <v>5547</v>
      </c>
      <c r="C26709" t="s">
        <v>508</v>
      </c>
      <c r="D26709" t="s">
        <v>475</v>
      </c>
      <c r="E26709" t="s">
        <v>14</v>
      </c>
      <c r="F26709">
        <v>2012</v>
      </c>
      <c r="G26709" t="s">
        <v>480</v>
      </c>
      <c r="H26709">
        <v>4.9822920000000002</v>
      </c>
    </row>
    <row r="26710" spans="1:8">
      <c r="A26710" t="s">
        <v>464</v>
      </c>
      <c r="B26710">
        <v>5547</v>
      </c>
      <c r="C26710" t="s">
        <v>508</v>
      </c>
      <c r="D26710" t="s">
        <v>475</v>
      </c>
      <c r="E26710" t="s">
        <v>37</v>
      </c>
      <c r="F26710">
        <v>2013</v>
      </c>
      <c r="G26710" t="s">
        <v>480</v>
      </c>
      <c r="H26710">
        <v>15.6418848</v>
      </c>
    </row>
    <row r="26711" spans="1:8">
      <c r="A26711" t="s">
        <v>464</v>
      </c>
      <c r="B26711">
        <v>2100</v>
      </c>
      <c r="C26711" t="s">
        <v>509</v>
      </c>
      <c r="D26711" t="s">
        <v>475</v>
      </c>
      <c r="E26711" t="s">
        <v>14</v>
      </c>
      <c r="F26711">
        <v>2012</v>
      </c>
      <c r="G26711" t="s">
        <v>490</v>
      </c>
      <c r="H26711">
        <v>110.7450468</v>
      </c>
    </row>
    <row r="26712" spans="1:8">
      <c r="A26712" t="s">
        <v>464</v>
      </c>
      <c r="B26712">
        <v>2100</v>
      </c>
      <c r="C26712" t="s">
        <v>509</v>
      </c>
      <c r="D26712" t="s">
        <v>475</v>
      </c>
      <c r="E26712" t="s">
        <v>482</v>
      </c>
      <c r="F26712">
        <v>2009</v>
      </c>
      <c r="G26712" t="s">
        <v>490</v>
      </c>
      <c r="H26712">
        <v>215.69974920000001</v>
      </c>
    </row>
    <row r="26713" spans="1:8">
      <c r="A26713" t="s">
        <v>464</v>
      </c>
      <c r="B26713">
        <v>2100</v>
      </c>
      <c r="C26713" t="s">
        <v>509</v>
      </c>
      <c r="D26713" t="s">
        <v>475</v>
      </c>
      <c r="E26713" t="s">
        <v>428</v>
      </c>
      <c r="F26713">
        <v>2012</v>
      </c>
      <c r="G26713" t="s">
        <v>490</v>
      </c>
      <c r="H26713">
        <v>1.716588</v>
      </c>
    </row>
    <row r="26714" spans="1:8">
      <c r="A26714" t="s">
        <v>463</v>
      </c>
      <c r="B26714">
        <v>2100</v>
      </c>
      <c r="C26714" t="s">
        <v>509</v>
      </c>
      <c r="D26714" t="s">
        <v>475</v>
      </c>
      <c r="E26714" t="s">
        <v>5</v>
      </c>
      <c r="F26714">
        <v>2011</v>
      </c>
      <c r="G26714" t="s">
        <v>490</v>
      </c>
      <c r="H26714">
        <v>57.367533600000002</v>
      </c>
    </row>
    <row r="26715" spans="1:8">
      <c r="A26715" t="s">
        <v>463</v>
      </c>
      <c r="B26715">
        <v>2100</v>
      </c>
      <c r="C26715" t="s">
        <v>509</v>
      </c>
      <c r="D26715" t="s">
        <v>475</v>
      </c>
      <c r="E26715" t="s">
        <v>10</v>
      </c>
      <c r="F26715">
        <v>2011</v>
      </c>
      <c r="G26715" t="s">
        <v>490</v>
      </c>
      <c r="H26715">
        <v>227.7158652</v>
      </c>
    </row>
    <row r="26716" spans="1:8">
      <c r="A26716" t="s">
        <v>464</v>
      </c>
      <c r="B26716">
        <v>2118</v>
      </c>
      <c r="C26716" t="s">
        <v>440</v>
      </c>
      <c r="D26716" t="s">
        <v>475</v>
      </c>
      <c r="E26716" t="s">
        <v>3</v>
      </c>
      <c r="F26716">
        <v>2009</v>
      </c>
      <c r="G26716" t="s">
        <v>490</v>
      </c>
      <c r="H26716">
        <v>1.6035444000000001</v>
      </c>
    </row>
    <row r="26717" spans="1:8">
      <c r="A26717" t="s">
        <v>463</v>
      </c>
      <c r="B26717">
        <v>2121</v>
      </c>
      <c r="C26717" t="s">
        <v>441</v>
      </c>
      <c r="D26717" t="s">
        <v>475</v>
      </c>
      <c r="E26717" t="s">
        <v>9</v>
      </c>
      <c r="F26717">
        <v>2009</v>
      </c>
      <c r="G26717" t="s">
        <v>490</v>
      </c>
      <c r="H26717">
        <v>65.406189600000005</v>
      </c>
    </row>
    <row r="26718" spans="1:8">
      <c r="A26718" t="s">
        <v>464</v>
      </c>
      <c r="B26718">
        <v>3286</v>
      </c>
      <c r="C26718" t="s">
        <v>511</v>
      </c>
      <c r="D26718" t="s">
        <v>475</v>
      </c>
      <c r="E26718" t="s">
        <v>14</v>
      </c>
      <c r="F26718">
        <v>2012</v>
      </c>
      <c r="G26718" t="s">
        <v>503</v>
      </c>
      <c r="H26718">
        <v>0.1214172</v>
      </c>
    </row>
    <row r="26719" spans="1:8">
      <c r="A26719" t="s">
        <v>464</v>
      </c>
      <c r="B26719">
        <v>3286</v>
      </c>
      <c r="C26719" t="s">
        <v>511</v>
      </c>
      <c r="D26719" t="s">
        <v>475</v>
      </c>
      <c r="E26719" t="s">
        <v>37</v>
      </c>
      <c r="F26719">
        <v>2013</v>
      </c>
      <c r="G26719" t="s">
        <v>503</v>
      </c>
      <c r="H26719">
        <v>2.2064436000000001</v>
      </c>
    </row>
    <row r="26720" spans="1:8">
      <c r="A26720" t="s">
        <v>429</v>
      </c>
      <c r="B26720">
        <v>5540</v>
      </c>
      <c r="C26720" t="s">
        <v>510</v>
      </c>
      <c r="D26720" t="s">
        <v>475</v>
      </c>
      <c r="E26720" t="s">
        <v>22</v>
      </c>
      <c r="F26720">
        <v>2011</v>
      </c>
      <c r="G26720" t="s">
        <v>483</v>
      </c>
      <c r="H26720">
        <v>45.083462400000002</v>
      </c>
    </row>
    <row r="26721" spans="1:8">
      <c r="A26721" t="s">
        <v>429</v>
      </c>
      <c r="B26721">
        <v>5540</v>
      </c>
      <c r="C26721" t="s">
        <v>510</v>
      </c>
      <c r="D26721" t="s">
        <v>475</v>
      </c>
      <c r="E26721" t="s">
        <v>27</v>
      </c>
      <c r="F26721">
        <v>2010</v>
      </c>
      <c r="G26721" t="s">
        <v>483</v>
      </c>
      <c r="H26721">
        <v>2.93076E-2</v>
      </c>
    </row>
    <row r="26722" spans="1:8">
      <c r="A26722" t="s">
        <v>429</v>
      </c>
      <c r="B26722">
        <v>5540</v>
      </c>
      <c r="C26722" t="s">
        <v>510</v>
      </c>
      <c r="D26722" t="s">
        <v>475</v>
      </c>
      <c r="E26722" t="s">
        <v>29</v>
      </c>
      <c r="F26722">
        <v>2010</v>
      </c>
      <c r="G26722" t="s">
        <v>483</v>
      </c>
      <c r="H26722">
        <v>58.853847600000002</v>
      </c>
    </row>
    <row r="26723" spans="1:8">
      <c r="A26723" t="s">
        <v>464</v>
      </c>
      <c r="B26723">
        <v>5540</v>
      </c>
      <c r="C26723" t="s">
        <v>510</v>
      </c>
      <c r="D26723" t="s">
        <v>475</v>
      </c>
      <c r="E26723" t="s">
        <v>14</v>
      </c>
      <c r="F26723">
        <v>2010</v>
      </c>
      <c r="G26723" t="s">
        <v>483</v>
      </c>
      <c r="H26723">
        <v>7.4650644000000002</v>
      </c>
    </row>
    <row r="26724" spans="1:8">
      <c r="A26724" t="s">
        <v>464</v>
      </c>
      <c r="B26724">
        <v>5540</v>
      </c>
      <c r="C26724" t="s">
        <v>510</v>
      </c>
      <c r="D26724" t="s">
        <v>475</v>
      </c>
      <c r="E26724" t="s">
        <v>15</v>
      </c>
      <c r="F26724">
        <v>2012</v>
      </c>
      <c r="G26724" t="s">
        <v>483</v>
      </c>
      <c r="H26724">
        <v>17.618054399999998</v>
      </c>
    </row>
    <row r="26725" spans="1:8">
      <c r="A26725" t="s">
        <v>464</v>
      </c>
      <c r="B26725">
        <v>5540</v>
      </c>
      <c r="C26725" t="s">
        <v>510</v>
      </c>
      <c r="D26725" t="s">
        <v>475</v>
      </c>
      <c r="E26725" t="s">
        <v>36</v>
      </c>
      <c r="F26725">
        <v>2012</v>
      </c>
      <c r="G26725" t="s">
        <v>483</v>
      </c>
      <c r="H26725">
        <v>1.2644135999999999</v>
      </c>
    </row>
    <row r="26726" spans="1:8">
      <c r="A26726" t="s">
        <v>464</v>
      </c>
      <c r="B26726">
        <v>5547</v>
      </c>
      <c r="C26726" t="s">
        <v>508</v>
      </c>
      <c r="D26726" t="s">
        <v>475</v>
      </c>
      <c r="E26726" t="s">
        <v>35</v>
      </c>
      <c r="F26726">
        <v>2012</v>
      </c>
      <c r="G26726" t="s">
        <v>483</v>
      </c>
      <c r="H26726">
        <v>1.9008072</v>
      </c>
    </row>
    <row r="26727" spans="1:8">
      <c r="A26727" t="s">
        <v>429</v>
      </c>
      <c r="B26727">
        <v>5547</v>
      </c>
      <c r="C26727" t="s">
        <v>508</v>
      </c>
      <c r="D26727" t="s">
        <v>475</v>
      </c>
      <c r="E26727" t="s">
        <v>28</v>
      </c>
      <c r="F26727">
        <v>2011</v>
      </c>
      <c r="G26727" t="s">
        <v>483</v>
      </c>
      <c r="H26727">
        <v>18.166525199999999</v>
      </c>
    </row>
    <row r="26728" spans="1:8">
      <c r="A26728" t="s">
        <v>464</v>
      </c>
      <c r="B26728">
        <v>5547</v>
      </c>
      <c r="C26728" t="s">
        <v>508</v>
      </c>
      <c r="D26728" t="s">
        <v>475</v>
      </c>
      <c r="E26728" t="s">
        <v>6</v>
      </c>
      <c r="F26728">
        <v>2014</v>
      </c>
      <c r="G26728" t="s">
        <v>483</v>
      </c>
      <c r="H26728">
        <v>2.4827724</v>
      </c>
    </row>
    <row r="26729" spans="1:8">
      <c r="A26729" t="s">
        <v>464</v>
      </c>
      <c r="B26729">
        <v>5547</v>
      </c>
      <c r="C26729" t="s">
        <v>508</v>
      </c>
      <c r="D26729" t="s">
        <v>475</v>
      </c>
      <c r="E26729" t="s">
        <v>11</v>
      </c>
      <c r="F26729">
        <v>2014</v>
      </c>
      <c r="G26729" t="s">
        <v>483</v>
      </c>
      <c r="H26729">
        <v>11.601622799999999</v>
      </c>
    </row>
    <row r="26730" spans="1:8">
      <c r="A26730" t="s">
        <v>464</v>
      </c>
      <c r="B26730">
        <v>2118</v>
      </c>
      <c r="C26730" t="s">
        <v>440</v>
      </c>
      <c r="D26730" t="s">
        <v>475</v>
      </c>
      <c r="E26730" t="s">
        <v>3</v>
      </c>
      <c r="F26730">
        <v>2013</v>
      </c>
      <c r="G26730" t="s">
        <v>480</v>
      </c>
      <c r="H26730">
        <v>1.6161048</v>
      </c>
    </row>
    <row r="26731" spans="1:8">
      <c r="A26731" t="s">
        <v>464</v>
      </c>
      <c r="B26731">
        <v>2121</v>
      </c>
      <c r="C26731" t="s">
        <v>441</v>
      </c>
      <c r="D26731" t="s">
        <v>475</v>
      </c>
      <c r="E26731" t="s">
        <v>3</v>
      </c>
      <c r="F26731">
        <v>2013</v>
      </c>
      <c r="G26731" t="s">
        <v>480</v>
      </c>
      <c r="H26731">
        <v>35.993919599999998</v>
      </c>
    </row>
    <row r="26732" spans="1:8">
      <c r="A26732" t="s">
        <v>464</v>
      </c>
      <c r="B26732">
        <v>2121</v>
      </c>
      <c r="C26732" t="s">
        <v>441</v>
      </c>
      <c r="D26732" t="s">
        <v>475</v>
      </c>
      <c r="E26732" t="s">
        <v>34</v>
      </c>
      <c r="F26732">
        <v>2013</v>
      </c>
      <c r="G26732" t="s">
        <v>480</v>
      </c>
      <c r="H26732">
        <v>2.7925955999999998</v>
      </c>
    </row>
    <row r="26733" spans="1:8">
      <c r="A26733" t="s">
        <v>464</v>
      </c>
      <c r="B26733">
        <v>2121</v>
      </c>
      <c r="C26733" t="s">
        <v>441</v>
      </c>
      <c r="D26733" t="s">
        <v>475</v>
      </c>
      <c r="E26733" t="s">
        <v>35</v>
      </c>
      <c r="F26733">
        <v>2012</v>
      </c>
      <c r="G26733" t="s">
        <v>480</v>
      </c>
      <c r="H26733">
        <v>0.85410719999999996</v>
      </c>
    </row>
    <row r="26734" spans="1:8">
      <c r="A26734" t="s">
        <v>464</v>
      </c>
      <c r="B26734">
        <v>2000</v>
      </c>
      <c r="C26734" t="s">
        <v>431</v>
      </c>
      <c r="D26734" t="s">
        <v>475</v>
      </c>
      <c r="E26734" t="s">
        <v>33</v>
      </c>
      <c r="F26734">
        <v>2012</v>
      </c>
      <c r="G26734" t="s">
        <v>490</v>
      </c>
      <c r="H26734">
        <v>17.2244952</v>
      </c>
    </row>
    <row r="26735" spans="1:8">
      <c r="A26735" t="s">
        <v>464</v>
      </c>
      <c r="B26735">
        <v>2000</v>
      </c>
      <c r="C26735" t="s">
        <v>431</v>
      </c>
      <c r="D26735" t="s">
        <v>475</v>
      </c>
      <c r="E26735" t="s">
        <v>34</v>
      </c>
      <c r="F26735">
        <v>2011</v>
      </c>
      <c r="G26735" t="s">
        <v>490</v>
      </c>
      <c r="H26735">
        <v>99.239720399999996</v>
      </c>
    </row>
    <row r="26736" spans="1:8">
      <c r="A26736" t="s">
        <v>464</v>
      </c>
      <c r="B26736">
        <v>2000</v>
      </c>
      <c r="C26736" t="s">
        <v>431</v>
      </c>
      <c r="D26736" t="s">
        <v>475</v>
      </c>
      <c r="E26736" t="s">
        <v>32</v>
      </c>
      <c r="F26736">
        <v>2014</v>
      </c>
      <c r="G26736" t="s">
        <v>490</v>
      </c>
      <c r="H26736">
        <v>42.223877999999999</v>
      </c>
    </row>
    <row r="26737" spans="1:8">
      <c r="A26737" t="s">
        <v>464</v>
      </c>
      <c r="B26737">
        <v>3000</v>
      </c>
      <c r="C26737" t="s">
        <v>432</v>
      </c>
      <c r="D26737" t="s">
        <v>475</v>
      </c>
      <c r="E26737" t="s">
        <v>6</v>
      </c>
      <c r="F26737">
        <v>2014</v>
      </c>
      <c r="G26737" t="s">
        <v>503</v>
      </c>
      <c r="H26737">
        <v>331.15913280000001</v>
      </c>
    </row>
    <row r="26738" spans="1:8">
      <c r="A26738" t="s">
        <v>464</v>
      </c>
      <c r="B26738">
        <v>3000</v>
      </c>
      <c r="C26738" t="s">
        <v>432</v>
      </c>
      <c r="D26738" t="s">
        <v>475</v>
      </c>
      <c r="E26738" t="s">
        <v>33</v>
      </c>
      <c r="F26738">
        <v>2009</v>
      </c>
      <c r="G26738" t="s">
        <v>503</v>
      </c>
      <c r="H26738">
        <v>148.0494348</v>
      </c>
    </row>
    <row r="26739" spans="1:8">
      <c r="A26739" t="s">
        <v>438</v>
      </c>
      <c r="B26739">
        <v>2000</v>
      </c>
      <c r="C26739" t="s">
        <v>431</v>
      </c>
      <c r="D26739" t="s">
        <v>475</v>
      </c>
      <c r="E26739" t="s">
        <v>17</v>
      </c>
      <c r="F26739">
        <v>2012</v>
      </c>
      <c r="G26739" t="s">
        <v>480</v>
      </c>
      <c r="H26739">
        <v>7.5362399999999996E-2</v>
      </c>
    </row>
    <row r="26740" spans="1:8">
      <c r="A26740" t="s">
        <v>429</v>
      </c>
      <c r="B26740">
        <v>2000</v>
      </c>
      <c r="C26740" t="s">
        <v>431</v>
      </c>
      <c r="D26740" t="s">
        <v>475</v>
      </c>
      <c r="E26740" t="s">
        <v>30</v>
      </c>
      <c r="F26740">
        <v>2009</v>
      </c>
      <c r="G26740" t="s">
        <v>480</v>
      </c>
      <c r="H26740">
        <v>2348.6063939999999</v>
      </c>
    </row>
    <row r="26741" spans="1:8">
      <c r="A26741" t="s">
        <v>464</v>
      </c>
      <c r="B26741">
        <v>2000</v>
      </c>
      <c r="C26741" t="s">
        <v>431</v>
      </c>
      <c r="D26741" t="s">
        <v>475</v>
      </c>
      <c r="E26741" t="s">
        <v>6</v>
      </c>
      <c r="F26741">
        <v>2010</v>
      </c>
      <c r="G26741" t="s">
        <v>480</v>
      </c>
      <c r="H26741">
        <v>73.151769599999994</v>
      </c>
    </row>
    <row r="26742" spans="1:8">
      <c r="A26742" t="s">
        <v>464</v>
      </c>
      <c r="B26742">
        <v>2000</v>
      </c>
      <c r="C26742" t="s">
        <v>431</v>
      </c>
      <c r="D26742" t="s">
        <v>475</v>
      </c>
      <c r="E26742" t="s">
        <v>32</v>
      </c>
      <c r="F26742">
        <v>2012</v>
      </c>
      <c r="G26742" t="s">
        <v>480</v>
      </c>
      <c r="H26742">
        <v>53.306337599999999</v>
      </c>
    </row>
    <row r="26743" spans="1:8">
      <c r="A26743" t="s">
        <v>502</v>
      </c>
      <c r="B26743">
        <v>2000</v>
      </c>
      <c r="C26743" t="s">
        <v>431</v>
      </c>
      <c r="D26743" t="s">
        <v>475</v>
      </c>
      <c r="E26743" t="s">
        <v>15</v>
      </c>
      <c r="F26743">
        <v>2009</v>
      </c>
      <c r="G26743" t="s">
        <v>480</v>
      </c>
      <c r="H26743">
        <v>0.10467</v>
      </c>
    </row>
    <row r="26744" spans="1:8">
      <c r="A26744" t="s">
        <v>464</v>
      </c>
      <c r="B26744">
        <v>3000</v>
      </c>
      <c r="C26744" t="s">
        <v>432</v>
      </c>
      <c r="D26744" t="s">
        <v>475</v>
      </c>
      <c r="E26744" t="s">
        <v>8</v>
      </c>
      <c r="F26744">
        <v>2010</v>
      </c>
      <c r="G26744" t="s">
        <v>480</v>
      </c>
      <c r="H26744">
        <v>121.8275064</v>
      </c>
    </row>
    <row r="26745" spans="1:8">
      <c r="A26745" t="s">
        <v>465</v>
      </c>
      <c r="B26745">
        <v>3000</v>
      </c>
      <c r="C26745" t="s">
        <v>432</v>
      </c>
      <c r="D26745" t="s">
        <v>475</v>
      </c>
      <c r="E26745" t="s">
        <v>482</v>
      </c>
      <c r="F26745">
        <v>2010</v>
      </c>
      <c r="G26745" t="s">
        <v>480</v>
      </c>
      <c r="H26745">
        <v>0.38518560000000002</v>
      </c>
    </row>
    <row r="26746" spans="1:8">
      <c r="A26746" t="s">
        <v>429</v>
      </c>
      <c r="B26746">
        <v>3000</v>
      </c>
      <c r="C26746" t="s">
        <v>432</v>
      </c>
      <c r="D26746" t="s">
        <v>475</v>
      </c>
      <c r="E26746" t="s">
        <v>30</v>
      </c>
      <c r="F26746">
        <v>2009</v>
      </c>
      <c r="G26746" t="s">
        <v>468</v>
      </c>
      <c r="H26746">
        <v>28.968469200000001</v>
      </c>
    </row>
    <row r="26747" spans="1:8">
      <c r="A26747" t="s">
        <v>429</v>
      </c>
      <c r="B26747">
        <v>2000</v>
      </c>
      <c r="C26747" t="s">
        <v>431</v>
      </c>
      <c r="D26747" t="s">
        <v>475</v>
      </c>
      <c r="E26747" t="s">
        <v>32</v>
      </c>
      <c r="F26747">
        <v>2009</v>
      </c>
      <c r="G26747" t="s">
        <v>468</v>
      </c>
      <c r="H26747">
        <v>274.8759804</v>
      </c>
    </row>
    <row r="26748" spans="1:8">
      <c r="A26748" t="s">
        <v>464</v>
      </c>
      <c r="B26748">
        <v>2000</v>
      </c>
      <c r="C26748" t="s">
        <v>431</v>
      </c>
      <c r="D26748" t="s">
        <v>475</v>
      </c>
      <c r="E26748" t="s">
        <v>8</v>
      </c>
      <c r="F26748">
        <v>2011</v>
      </c>
      <c r="G26748" t="s">
        <v>468</v>
      </c>
      <c r="H26748">
        <v>4.1868000000000001E-3</v>
      </c>
    </row>
    <row r="26749" spans="1:8">
      <c r="A26749" t="s">
        <v>464</v>
      </c>
      <c r="B26749">
        <v>2000</v>
      </c>
      <c r="C26749" t="s">
        <v>431</v>
      </c>
      <c r="D26749" t="s">
        <v>475</v>
      </c>
      <c r="E26749" t="s">
        <v>33</v>
      </c>
      <c r="F26749">
        <v>2010</v>
      </c>
      <c r="G26749" t="s">
        <v>468</v>
      </c>
      <c r="H26749">
        <v>31.9536576</v>
      </c>
    </row>
    <row r="26750" spans="1:8">
      <c r="A26750" t="s">
        <v>462</v>
      </c>
      <c r="B26750">
        <v>2000</v>
      </c>
      <c r="C26750" t="s">
        <v>431</v>
      </c>
      <c r="D26750" t="s">
        <v>475</v>
      </c>
      <c r="E26750" t="s">
        <v>10</v>
      </c>
      <c r="F26750">
        <v>2013</v>
      </c>
      <c r="G26750" t="s">
        <v>468</v>
      </c>
      <c r="H26750">
        <v>317.01193560000002</v>
      </c>
    </row>
    <row r="26751" spans="1:8">
      <c r="A26751" t="s">
        <v>465</v>
      </c>
      <c r="B26751">
        <v>3000</v>
      </c>
      <c r="C26751" t="s">
        <v>432</v>
      </c>
      <c r="D26751" t="s">
        <v>475</v>
      </c>
      <c r="E26751" t="s">
        <v>482</v>
      </c>
      <c r="F26751">
        <v>2012</v>
      </c>
      <c r="G26751" t="s">
        <v>468</v>
      </c>
      <c r="H26751">
        <v>0.25539479999999998</v>
      </c>
    </row>
    <row r="26752" spans="1:8">
      <c r="A26752" t="s">
        <v>498</v>
      </c>
      <c r="B26752">
        <v>2000</v>
      </c>
      <c r="C26752" t="s">
        <v>431</v>
      </c>
      <c r="D26752" t="s">
        <v>475</v>
      </c>
      <c r="E26752" t="s">
        <v>30</v>
      </c>
      <c r="F26752">
        <v>2014</v>
      </c>
      <c r="G26752" t="s">
        <v>490</v>
      </c>
      <c r="H26752">
        <v>8.7922799999999995E-2</v>
      </c>
    </row>
    <row r="26753" spans="1:8">
      <c r="A26753" t="s">
        <v>498</v>
      </c>
      <c r="B26753">
        <v>2000</v>
      </c>
      <c r="C26753" t="s">
        <v>431</v>
      </c>
      <c r="D26753" t="s">
        <v>475</v>
      </c>
      <c r="E26753" t="s">
        <v>37</v>
      </c>
      <c r="F26753">
        <v>2014</v>
      </c>
      <c r="G26753" t="s">
        <v>490</v>
      </c>
      <c r="H26753">
        <v>8.0302824000000008</v>
      </c>
    </row>
    <row r="26754" spans="1:8">
      <c r="A26754" t="s">
        <v>462</v>
      </c>
      <c r="B26754">
        <v>2000</v>
      </c>
      <c r="C26754" t="s">
        <v>431</v>
      </c>
      <c r="D26754" t="s">
        <v>475</v>
      </c>
      <c r="E26754" t="s">
        <v>3</v>
      </c>
      <c r="F26754">
        <v>2012</v>
      </c>
      <c r="G26754" t="s">
        <v>490</v>
      </c>
      <c r="H26754">
        <v>52.443856799999999</v>
      </c>
    </row>
    <row r="26755" spans="1:8">
      <c r="A26755" t="s">
        <v>502</v>
      </c>
      <c r="B26755">
        <v>2000</v>
      </c>
      <c r="C26755" t="s">
        <v>431</v>
      </c>
      <c r="D26755" t="s">
        <v>475</v>
      </c>
      <c r="E26755" t="s">
        <v>37</v>
      </c>
      <c r="F26755">
        <v>2014</v>
      </c>
      <c r="G26755" t="s">
        <v>490</v>
      </c>
      <c r="H26755">
        <v>6.5816496000000004</v>
      </c>
    </row>
    <row r="26756" spans="1:8">
      <c r="A26756" t="s">
        <v>429</v>
      </c>
      <c r="B26756">
        <v>2000</v>
      </c>
      <c r="C26756" t="s">
        <v>431</v>
      </c>
      <c r="D26756" t="s">
        <v>475</v>
      </c>
      <c r="E26756" t="s">
        <v>2</v>
      </c>
      <c r="F26756">
        <v>2013</v>
      </c>
      <c r="G26756" t="s">
        <v>490</v>
      </c>
      <c r="H26756">
        <v>2.93076E-2</v>
      </c>
    </row>
    <row r="26757" spans="1:8">
      <c r="A26757" t="s">
        <v>429</v>
      </c>
      <c r="B26757">
        <v>2000</v>
      </c>
      <c r="C26757" t="s">
        <v>431</v>
      </c>
      <c r="D26757" t="s">
        <v>475</v>
      </c>
      <c r="E26757" t="s">
        <v>428</v>
      </c>
      <c r="F26757">
        <v>2012</v>
      </c>
      <c r="G26757" t="s">
        <v>490</v>
      </c>
      <c r="H26757">
        <v>62.634528000000003</v>
      </c>
    </row>
    <row r="26758" spans="1:8">
      <c r="A26758" t="s">
        <v>464</v>
      </c>
      <c r="B26758">
        <v>2000</v>
      </c>
      <c r="C26758" t="s">
        <v>431</v>
      </c>
      <c r="D26758" t="s">
        <v>475</v>
      </c>
      <c r="E26758" t="s">
        <v>26</v>
      </c>
      <c r="F26758">
        <v>2013</v>
      </c>
      <c r="G26758" t="s">
        <v>490</v>
      </c>
      <c r="H26758">
        <v>4.2412283999999998</v>
      </c>
    </row>
    <row r="26759" spans="1:8">
      <c r="A26759" t="s">
        <v>464</v>
      </c>
      <c r="B26759">
        <v>2000</v>
      </c>
      <c r="C26759" t="s">
        <v>431</v>
      </c>
      <c r="D26759" t="s">
        <v>475</v>
      </c>
      <c r="E26759" t="s">
        <v>25</v>
      </c>
      <c r="F26759">
        <v>2009</v>
      </c>
      <c r="G26759" t="s">
        <v>490</v>
      </c>
      <c r="H26759">
        <v>0.37681199999999998</v>
      </c>
    </row>
    <row r="26760" spans="1:8">
      <c r="A26760" t="s">
        <v>464</v>
      </c>
      <c r="B26760">
        <v>2000</v>
      </c>
      <c r="C26760" t="s">
        <v>431</v>
      </c>
      <c r="D26760" t="s">
        <v>475</v>
      </c>
      <c r="E26760" t="s">
        <v>28</v>
      </c>
      <c r="F26760">
        <v>2014</v>
      </c>
      <c r="G26760" t="s">
        <v>490</v>
      </c>
      <c r="H26760">
        <v>1200.35556</v>
      </c>
    </row>
    <row r="26761" spans="1:8">
      <c r="A26761" t="s">
        <v>429</v>
      </c>
      <c r="B26761">
        <v>3000</v>
      </c>
      <c r="C26761" t="s">
        <v>432</v>
      </c>
      <c r="D26761" t="s">
        <v>475</v>
      </c>
      <c r="E26761" t="s">
        <v>3</v>
      </c>
      <c r="F26761">
        <v>2013</v>
      </c>
      <c r="G26761" t="s">
        <v>503</v>
      </c>
      <c r="H26761">
        <v>36.416786399999999</v>
      </c>
    </row>
    <row r="26762" spans="1:8">
      <c r="A26762" t="s">
        <v>429</v>
      </c>
      <c r="B26762">
        <v>3000</v>
      </c>
      <c r="C26762" t="s">
        <v>432</v>
      </c>
      <c r="D26762" t="s">
        <v>475</v>
      </c>
      <c r="E26762" t="s">
        <v>482</v>
      </c>
      <c r="F26762">
        <v>2011</v>
      </c>
      <c r="G26762" t="s">
        <v>503</v>
      </c>
      <c r="H26762">
        <v>141.85715759999999</v>
      </c>
    </row>
    <row r="26763" spans="1:8">
      <c r="A26763" t="s">
        <v>464</v>
      </c>
      <c r="B26763">
        <v>3000</v>
      </c>
      <c r="C26763" t="s">
        <v>432</v>
      </c>
      <c r="D26763" t="s">
        <v>475</v>
      </c>
      <c r="E26763" t="s">
        <v>27</v>
      </c>
      <c r="F26763">
        <v>2013</v>
      </c>
      <c r="G26763" t="s">
        <v>503</v>
      </c>
      <c r="H26763">
        <v>95.521842000000007</v>
      </c>
    </row>
    <row r="26764" spans="1:8">
      <c r="A26764" t="s">
        <v>456</v>
      </c>
      <c r="B26764">
        <v>3000</v>
      </c>
      <c r="C26764" t="s">
        <v>432</v>
      </c>
      <c r="D26764" t="s">
        <v>475</v>
      </c>
      <c r="E26764" t="s">
        <v>17</v>
      </c>
      <c r="F26764">
        <v>2010</v>
      </c>
      <c r="G26764" t="s">
        <v>503</v>
      </c>
      <c r="H26764">
        <v>0.565218</v>
      </c>
    </row>
    <row r="26765" spans="1:8">
      <c r="A26765" t="s">
        <v>438</v>
      </c>
      <c r="B26765">
        <v>3000</v>
      </c>
      <c r="C26765" t="s">
        <v>432</v>
      </c>
      <c r="D26765" t="s">
        <v>475</v>
      </c>
      <c r="E26765" t="s">
        <v>12</v>
      </c>
      <c r="F26765">
        <v>2013</v>
      </c>
      <c r="G26765" t="s">
        <v>503</v>
      </c>
      <c r="H26765">
        <v>0.71594279999999999</v>
      </c>
    </row>
    <row r="26766" spans="1:8">
      <c r="A26766" t="s">
        <v>465</v>
      </c>
      <c r="B26766">
        <v>3000</v>
      </c>
      <c r="C26766" t="s">
        <v>432</v>
      </c>
      <c r="D26766" t="s">
        <v>475</v>
      </c>
      <c r="E26766" t="s">
        <v>30</v>
      </c>
      <c r="F26766">
        <v>2009</v>
      </c>
      <c r="G26766" t="s">
        <v>503</v>
      </c>
      <c r="H26766">
        <v>8.7922799999999995E-2</v>
      </c>
    </row>
    <row r="26767" spans="1:8">
      <c r="A26767" t="s">
        <v>429</v>
      </c>
      <c r="B26767">
        <v>2000</v>
      </c>
      <c r="C26767" t="s">
        <v>431</v>
      </c>
      <c r="D26767" t="s">
        <v>475</v>
      </c>
      <c r="E26767" t="s">
        <v>24</v>
      </c>
      <c r="F26767">
        <v>2011</v>
      </c>
      <c r="G26767" t="s">
        <v>480</v>
      </c>
      <c r="H26767">
        <v>8.3736000000000001E-3</v>
      </c>
    </row>
    <row r="26768" spans="1:8">
      <c r="A26768" t="s">
        <v>429</v>
      </c>
      <c r="B26768">
        <v>2000</v>
      </c>
      <c r="C26768" t="s">
        <v>431</v>
      </c>
      <c r="D26768" t="s">
        <v>475</v>
      </c>
      <c r="E26768" t="s">
        <v>25</v>
      </c>
      <c r="F26768">
        <v>2010</v>
      </c>
      <c r="G26768" t="s">
        <v>480</v>
      </c>
      <c r="H26768">
        <v>17.8483284</v>
      </c>
    </row>
    <row r="26769" spans="1:8">
      <c r="A26769" t="s">
        <v>429</v>
      </c>
      <c r="B26769">
        <v>2000</v>
      </c>
      <c r="C26769" t="s">
        <v>431</v>
      </c>
      <c r="D26769" t="s">
        <v>475</v>
      </c>
      <c r="E26769" t="s">
        <v>482</v>
      </c>
      <c r="F26769">
        <v>2009</v>
      </c>
      <c r="G26769" t="s">
        <v>480</v>
      </c>
      <c r="H26769">
        <v>1361.7064584</v>
      </c>
    </row>
    <row r="26770" spans="1:8">
      <c r="A26770" t="s">
        <v>486</v>
      </c>
      <c r="B26770">
        <v>2000</v>
      </c>
      <c r="C26770" t="s">
        <v>431</v>
      </c>
      <c r="D26770" t="s">
        <v>475</v>
      </c>
      <c r="E26770" t="s">
        <v>10</v>
      </c>
      <c r="F26770">
        <v>2012</v>
      </c>
      <c r="G26770" t="s">
        <v>480</v>
      </c>
      <c r="H26770">
        <v>147.0069216</v>
      </c>
    </row>
    <row r="26771" spans="1:8">
      <c r="A26771" t="s">
        <v>486</v>
      </c>
      <c r="B26771">
        <v>2000</v>
      </c>
      <c r="C26771" t="s">
        <v>431</v>
      </c>
      <c r="D26771" t="s">
        <v>475</v>
      </c>
      <c r="E26771" t="s">
        <v>18</v>
      </c>
      <c r="F26771">
        <v>2012</v>
      </c>
      <c r="G26771" t="s">
        <v>480</v>
      </c>
      <c r="H26771">
        <v>3.9648995999999999</v>
      </c>
    </row>
    <row r="26772" spans="1:8">
      <c r="A26772" t="s">
        <v>462</v>
      </c>
      <c r="B26772">
        <v>2000</v>
      </c>
      <c r="C26772" t="s">
        <v>431</v>
      </c>
      <c r="D26772" t="s">
        <v>475</v>
      </c>
      <c r="E26772" t="s">
        <v>5</v>
      </c>
      <c r="F26772">
        <v>2010</v>
      </c>
      <c r="G26772" t="s">
        <v>480</v>
      </c>
      <c r="H26772">
        <v>75.9946068</v>
      </c>
    </row>
    <row r="26773" spans="1:8">
      <c r="A26773" t="s">
        <v>462</v>
      </c>
      <c r="B26773">
        <v>2000</v>
      </c>
      <c r="C26773" t="s">
        <v>431</v>
      </c>
      <c r="D26773" t="s">
        <v>475</v>
      </c>
      <c r="E26773" t="s">
        <v>17</v>
      </c>
      <c r="F26773">
        <v>2012</v>
      </c>
      <c r="G26773" t="s">
        <v>480</v>
      </c>
      <c r="H26773">
        <v>42.412284</v>
      </c>
    </row>
    <row r="26774" spans="1:8">
      <c r="A26774" t="s">
        <v>463</v>
      </c>
      <c r="B26774">
        <v>2000</v>
      </c>
      <c r="C26774" t="s">
        <v>431</v>
      </c>
      <c r="D26774" t="s">
        <v>475</v>
      </c>
      <c r="E26774" t="s">
        <v>14</v>
      </c>
      <c r="F26774">
        <v>2014</v>
      </c>
      <c r="G26774" t="s">
        <v>480</v>
      </c>
      <c r="H26774">
        <v>26.703410399999999</v>
      </c>
    </row>
    <row r="26775" spans="1:8">
      <c r="A26775" t="s">
        <v>463</v>
      </c>
      <c r="B26775">
        <v>2000</v>
      </c>
      <c r="C26775" t="s">
        <v>431</v>
      </c>
      <c r="D26775" t="s">
        <v>475</v>
      </c>
      <c r="E26775" t="s">
        <v>15</v>
      </c>
      <c r="F26775">
        <v>2010</v>
      </c>
      <c r="G26775" t="s">
        <v>480</v>
      </c>
      <c r="H26775">
        <v>92.369181600000005</v>
      </c>
    </row>
    <row r="26776" spans="1:8">
      <c r="A26776" t="s">
        <v>496</v>
      </c>
      <c r="B26776">
        <v>2000</v>
      </c>
      <c r="C26776" t="s">
        <v>431</v>
      </c>
      <c r="D26776" t="s">
        <v>475</v>
      </c>
      <c r="E26776" t="s">
        <v>18</v>
      </c>
      <c r="F26776">
        <v>2011</v>
      </c>
      <c r="G26776" t="s">
        <v>480</v>
      </c>
      <c r="H26776">
        <v>0.48566880000000001</v>
      </c>
    </row>
    <row r="26777" spans="1:8">
      <c r="A26777" t="s">
        <v>464</v>
      </c>
      <c r="B26777">
        <v>3000</v>
      </c>
      <c r="C26777" t="s">
        <v>432</v>
      </c>
      <c r="D26777" t="s">
        <v>475</v>
      </c>
      <c r="E26777" t="s">
        <v>12</v>
      </c>
      <c r="F26777">
        <v>2011</v>
      </c>
      <c r="G26777" t="s">
        <v>480</v>
      </c>
      <c r="H26777">
        <v>48.319858799999999</v>
      </c>
    </row>
    <row r="26778" spans="1:8">
      <c r="A26778" t="s">
        <v>464</v>
      </c>
      <c r="B26778">
        <v>3000</v>
      </c>
      <c r="C26778" t="s">
        <v>432</v>
      </c>
      <c r="D26778" t="s">
        <v>475</v>
      </c>
      <c r="E26778" t="s">
        <v>343</v>
      </c>
      <c r="F26778">
        <v>2014</v>
      </c>
      <c r="G26778" t="s">
        <v>480</v>
      </c>
      <c r="H26778">
        <v>1238.2837812</v>
      </c>
    </row>
    <row r="26779" spans="1:8">
      <c r="A26779" t="s">
        <v>464</v>
      </c>
      <c r="B26779">
        <v>3000</v>
      </c>
      <c r="C26779" t="s">
        <v>432</v>
      </c>
      <c r="D26779" t="s">
        <v>475</v>
      </c>
      <c r="E26779" t="s">
        <v>13</v>
      </c>
      <c r="F26779">
        <v>2013</v>
      </c>
      <c r="G26779" t="s">
        <v>480</v>
      </c>
      <c r="H26779">
        <v>3260.7175212000002</v>
      </c>
    </row>
    <row r="26780" spans="1:8">
      <c r="A26780" t="s">
        <v>429</v>
      </c>
      <c r="B26780">
        <v>3000</v>
      </c>
      <c r="C26780" t="s">
        <v>432</v>
      </c>
      <c r="D26780" t="s">
        <v>475</v>
      </c>
      <c r="E26780" t="s">
        <v>352</v>
      </c>
      <c r="F26780">
        <v>2012</v>
      </c>
      <c r="G26780" t="s">
        <v>480</v>
      </c>
      <c r="H26780">
        <v>0.43542720000000001</v>
      </c>
    </row>
    <row r="26781" spans="1:8">
      <c r="A26781" t="s">
        <v>429</v>
      </c>
      <c r="B26781">
        <v>3000</v>
      </c>
      <c r="C26781" t="s">
        <v>432</v>
      </c>
      <c r="D26781" t="s">
        <v>475</v>
      </c>
      <c r="E26781" t="s">
        <v>37</v>
      </c>
      <c r="F26781">
        <v>2010</v>
      </c>
      <c r="G26781" t="s">
        <v>480</v>
      </c>
      <c r="H26781">
        <v>2664.8228376000002</v>
      </c>
    </row>
    <row r="26782" spans="1:8">
      <c r="A26782" t="s">
        <v>497</v>
      </c>
      <c r="B26782">
        <v>3000</v>
      </c>
      <c r="C26782" t="s">
        <v>432</v>
      </c>
      <c r="D26782" t="s">
        <v>475</v>
      </c>
      <c r="E26782" t="s">
        <v>30</v>
      </c>
      <c r="F26782">
        <v>2013</v>
      </c>
      <c r="G26782" t="s">
        <v>480</v>
      </c>
      <c r="H26782">
        <v>9.21096E-2</v>
      </c>
    </row>
    <row r="26783" spans="1:8">
      <c r="A26783" t="s">
        <v>502</v>
      </c>
      <c r="B26783">
        <v>3000</v>
      </c>
      <c r="C26783" t="s">
        <v>432</v>
      </c>
      <c r="D26783" t="s">
        <v>475</v>
      </c>
      <c r="E26783" t="s">
        <v>37</v>
      </c>
      <c r="F26783">
        <v>2010</v>
      </c>
      <c r="G26783" t="s">
        <v>480</v>
      </c>
      <c r="H26783">
        <v>4.0779432</v>
      </c>
    </row>
    <row r="26784" spans="1:8">
      <c r="A26784" t="s">
        <v>463</v>
      </c>
      <c r="B26784">
        <v>2000</v>
      </c>
      <c r="C26784" t="s">
        <v>431</v>
      </c>
      <c r="D26784" t="s">
        <v>475</v>
      </c>
      <c r="E26784" t="s">
        <v>17</v>
      </c>
      <c r="F26784">
        <v>2014</v>
      </c>
      <c r="G26784" t="s">
        <v>468</v>
      </c>
      <c r="H26784">
        <v>27.963637200000001</v>
      </c>
    </row>
    <row r="26785" spans="1:8">
      <c r="A26785" t="s">
        <v>429</v>
      </c>
      <c r="B26785">
        <v>3000</v>
      </c>
      <c r="C26785" t="s">
        <v>432</v>
      </c>
      <c r="D26785" t="s">
        <v>475</v>
      </c>
      <c r="E26785" t="s">
        <v>3</v>
      </c>
      <c r="F26785">
        <v>2011</v>
      </c>
      <c r="G26785" t="s">
        <v>468</v>
      </c>
      <c r="H26785">
        <v>39.510831600000003</v>
      </c>
    </row>
    <row r="26786" spans="1:8">
      <c r="A26786" t="s">
        <v>429</v>
      </c>
      <c r="B26786">
        <v>3000</v>
      </c>
      <c r="C26786" t="s">
        <v>432</v>
      </c>
      <c r="D26786" t="s">
        <v>475</v>
      </c>
      <c r="E26786" t="s">
        <v>16</v>
      </c>
      <c r="F26786">
        <v>2009</v>
      </c>
      <c r="G26786" t="s">
        <v>468</v>
      </c>
      <c r="H26786">
        <v>34.725319200000001</v>
      </c>
    </row>
    <row r="26787" spans="1:8">
      <c r="A26787" t="s">
        <v>429</v>
      </c>
      <c r="B26787">
        <v>3000</v>
      </c>
      <c r="C26787" t="s">
        <v>432</v>
      </c>
      <c r="D26787" t="s">
        <v>475</v>
      </c>
      <c r="E26787" t="s">
        <v>352</v>
      </c>
      <c r="F26787">
        <v>2011</v>
      </c>
      <c r="G26787" t="s">
        <v>468</v>
      </c>
      <c r="H26787">
        <v>0.52334999999999998</v>
      </c>
    </row>
    <row r="26788" spans="1:8">
      <c r="A26788" t="s">
        <v>429</v>
      </c>
      <c r="B26788">
        <v>3000</v>
      </c>
      <c r="C26788" t="s">
        <v>432</v>
      </c>
      <c r="D26788" t="s">
        <v>475</v>
      </c>
      <c r="E26788" t="s">
        <v>482</v>
      </c>
      <c r="F26788">
        <v>2009</v>
      </c>
      <c r="G26788" t="s">
        <v>468</v>
      </c>
      <c r="H26788">
        <v>165.2278752</v>
      </c>
    </row>
    <row r="26789" spans="1:8">
      <c r="A26789" t="s">
        <v>429</v>
      </c>
      <c r="B26789">
        <v>2000</v>
      </c>
      <c r="C26789" t="s">
        <v>431</v>
      </c>
      <c r="D26789" t="s">
        <v>475</v>
      </c>
      <c r="E26789" t="s">
        <v>25</v>
      </c>
      <c r="F26789">
        <v>2014</v>
      </c>
      <c r="G26789" t="s">
        <v>468</v>
      </c>
      <c r="H26789">
        <v>15.2441388</v>
      </c>
    </row>
    <row r="26790" spans="1:8">
      <c r="A26790" t="s">
        <v>464</v>
      </c>
      <c r="B26790">
        <v>2000</v>
      </c>
      <c r="C26790" t="s">
        <v>431</v>
      </c>
      <c r="D26790" t="s">
        <v>475</v>
      </c>
      <c r="E26790" t="s">
        <v>12</v>
      </c>
      <c r="F26790">
        <v>2010</v>
      </c>
      <c r="G26790" t="s">
        <v>468</v>
      </c>
      <c r="H26790">
        <v>1.9301147999999999</v>
      </c>
    </row>
    <row r="26791" spans="1:8">
      <c r="A26791" t="s">
        <v>464</v>
      </c>
      <c r="B26791">
        <v>2000</v>
      </c>
      <c r="C26791" t="s">
        <v>431</v>
      </c>
      <c r="D26791" t="s">
        <v>475</v>
      </c>
      <c r="E26791" t="s">
        <v>13</v>
      </c>
      <c r="F26791">
        <v>2013</v>
      </c>
      <c r="G26791" t="s">
        <v>468</v>
      </c>
      <c r="H26791">
        <v>338.46509880000002</v>
      </c>
    </row>
    <row r="26792" spans="1:8">
      <c r="A26792" t="s">
        <v>462</v>
      </c>
      <c r="B26792">
        <v>2000</v>
      </c>
      <c r="C26792" t="s">
        <v>431</v>
      </c>
      <c r="D26792" t="s">
        <v>475</v>
      </c>
      <c r="E26792" t="s">
        <v>17</v>
      </c>
      <c r="F26792">
        <v>2012</v>
      </c>
      <c r="G26792" t="s">
        <v>468</v>
      </c>
      <c r="H26792">
        <v>42.412284</v>
      </c>
    </row>
    <row r="26793" spans="1:8">
      <c r="A26793" t="s">
        <v>486</v>
      </c>
      <c r="B26793">
        <v>2000</v>
      </c>
      <c r="C26793" t="s">
        <v>431</v>
      </c>
      <c r="D26793" t="s">
        <v>475</v>
      </c>
      <c r="E26793" t="s">
        <v>10</v>
      </c>
      <c r="F26793">
        <v>2014</v>
      </c>
      <c r="G26793" t="s">
        <v>468</v>
      </c>
      <c r="H26793">
        <v>151.34863319999999</v>
      </c>
    </row>
    <row r="26794" spans="1:8">
      <c r="A26794" t="s">
        <v>496</v>
      </c>
      <c r="B26794">
        <v>2000</v>
      </c>
      <c r="C26794" t="s">
        <v>431</v>
      </c>
      <c r="D26794" t="s">
        <v>475</v>
      </c>
      <c r="E26794" t="s">
        <v>18</v>
      </c>
      <c r="F26794">
        <v>2009</v>
      </c>
      <c r="G26794" t="s">
        <v>468</v>
      </c>
      <c r="H26794">
        <v>0.73268999999999995</v>
      </c>
    </row>
    <row r="26795" spans="1:8">
      <c r="A26795" t="s">
        <v>498</v>
      </c>
      <c r="B26795">
        <v>2000</v>
      </c>
      <c r="C26795" t="s">
        <v>431</v>
      </c>
      <c r="D26795" t="s">
        <v>475</v>
      </c>
      <c r="E26795" t="s">
        <v>37</v>
      </c>
      <c r="F26795">
        <v>2010</v>
      </c>
      <c r="G26795" t="s">
        <v>468</v>
      </c>
      <c r="H26795">
        <v>9.3156300000000005</v>
      </c>
    </row>
    <row r="26796" spans="1:8">
      <c r="A26796" t="s">
        <v>463</v>
      </c>
      <c r="B26796">
        <v>4000</v>
      </c>
      <c r="C26796" t="s">
        <v>433</v>
      </c>
      <c r="D26796" t="s">
        <v>475</v>
      </c>
      <c r="E26796" t="s">
        <v>9</v>
      </c>
      <c r="F26796">
        <v>2012</v>
      </c>
      <c r="G26796" t="s">
        <v>480</v>
      </c>
      <c r="H26796">
        <v>17.856701999999999</v>
      </c>
    </row>
    <row r="26797" spans="1:8">
      <c r="A26797" t="s">
        <v>494</v>
      </c>
      <c r="B26797">
        <v>4000</v>
      </c>
      <c r="C26797" t="s">
        <v>433</v>
      </c>
      <c r="D26797" t="s">
        <v>475</v>
      </c>
      <c r="E26797" t="s">
        <v>482</v>
      </c>
      <c r="F26797">
        <v>2014</v>
      </c>
      <c r="G26797" t="s">
        <v>480</v>
      </c>
      <c r="H26797">
        <v>0.7368768</v>
      </c>
    </row>
    <row r="26798" spans="1:8">
      <c r="A26798" t="s">
        <v>461</v>
      </c>
      <c r="B26798">
        <v>4000</v>
      </c>
      <c r="C26798" t="s">
        <v>433</v>
      </c>
      <c r="D26798" t="s">
        <v>475</v>
      </c>
      <c r="E26798" t="s">
        <v>36</v>
      </c>
      <c r="F26798">
        <v>2012</v>
      </c>
      <c r="G26798" t="s">
        <v>480</v>
      </c>
      <c r="H26798">
        <v>6.6067704000000003</v>
      </c>
    </row>
    <row r="26799" spans="1:8">
      <c r="A26799" t="s">
        <v>461</v>
      </c>
      <c r="B26799">
        <v>4000</v>
      </c>
      <c r="C26799" t="s">
        <v>433</v>
      </c>
      <c r="D26799" t="s">
        <v>475</v>
      </c>
      <c r="E26799" t="s">
        <v>479</v>
      </c>
      <c r="F26799">
        <v>2014</v>
      </c>
      <c r="G26799" t="s">
        <v>480</v>
      </c>
      <c r="H26799">
        <v>14.4737676</v>
      </c>
    </row>
    <row r="26800" spans="1:8">
      <c r="A26800" t="s">
        <v>461</v>
      </c>
      <c r="B26800">
        <v>4000</v>
      </c>
      <c r="C26800" t="s">
        <v>433</v>
      </c>
      <c r="D26800" t="s">
        <v>475</v>
      </c>
      <c r="E26800" t="s">
        <v>482</v>
      </c>
      <c r="F26800">
        <v>2014</v>
      </c>
      <c r="G26800" t="s">
        <v>480</v>
      </c>
      <c r="H26800">
        <v>24.270879600000001</v>
      </c>
    </row>
    <row r="26801" spans="1:8">
      <c r="A26801" t="s">
        <v>429</v>
      </c>
      <c r="B26801">
        <v>4100</v>
      </c>
      <c r="C26801" t="s">
        <v>449</v>
      </c>
      <c r="D26801" t="s">
        <v>475</v>
      </c>
      <c r="E26801" t="s">
        <v>28</v>
      </c>
      <c r="F26801">
        <v>2014</v>
      </c>
      <c r="G26801" t="s">
        <v>480</v>
      </c>
      <c r="H26801">
        <v>2099.4457391999999</v>
      </c>
    </row>
    <row r="26802" spans="1:8">
      <c r="A26802" t="s">
        <v>464</v>
      </c>
      <c r="B26802">
        <v>4100</v>
      </c>
      <c r="C26802" t="s">
        <v>449</v>
      </c>
      <c r="D26802" t="s">
        <v>475</v>
      </c>
      <c r="E26802" t="s">
        <v>3</v>
      </c>
      <c r="F26802">
        <v>2012</v>
      </c>
      <c r="G26802" t="s">
        <v>480</v>
      </c>
      <c r="H26802">
        <v>487.01694959999998</v>
      </c>
    </row>
    <row r="26803" spans="1:8">
      <c r="A26803" t="s">
        <v>464</v>
      </c>
      <c r="B26803">
        <v>4100</v>
      </c>
      <c r="C26803" t="s">
        <v>449</v>
      </c>
      <c r="D26803" t="s">
        <v>475</v>
      </c>
      <c r="E26803" t="s">
        <v>14</v>
      </c>
      <c r="F26803">
        <v>2013</v>
      </c>
      <c r="G26803" t="s">
        <v>480</v>
      </c>
      <c r="H26803">
        <v>119.61268920000001</v>
      </c>
    </row>
    <row r="26804" spans="1:8">
      <c r="A26804" t="s">
        <v>464</v>
      </c>
      <c r="B26804">
        <v>4100</v>
      </c>
      <c r="C26804" t="s">
        <v>449</v>
      </c>
      <c r="D26804" t="s">
        <v>475</v>
      </c>
      <c r="E26804" t="s">
        <v>482</v>
      </c>
      <c r="F26804">
        <v>2010</v>
      </c>
      <c r="G26804" t="s">
        <v>480</v>
      </c>
      <c r="H26804">
        <v>1237.5845856000001</v>
      </c>
    </row>
    <row r="26805" spans="1:8">
      <c r="A26805" t="s">
        <v>464</v>
      </c>
      <c r="B26805">
        <v>4100</v>
      </c>
      <c r="C26805" t="s">
        <v>449</v>
      </c>
      <c r="D26805" t="s">
        <v>475</v>
      </c>
      <c r="E26805" t="s">
        <v>37</v>
      </c>
      <c r="F26805">
        <v>2014</v>
      </c>
      <c r="G26805" t="s">
        <v>480</v>
      </c>
      <c r="H26805">
        <v>1502.6341464</v>
      </c>
    </row>
    <row r="26806" spans="1:8">
      <c r="A26806" t="s">
        <v>456</v>
      </c>
      <c r="B26806">
        <v>4100</v>
      </c>
      <c r="C26806" t="s">
        <v>449</v>
      </c>
      <c r="D26806" t="s">
        <v>475</v>
      </c>
      <c r="E26806" t="s">
        <v>6</v>
      </c>
      <c r="F26806">
        <v>2010</v>
      </c>
      <c r="G26806" t="s">
        <v>480</v>
      </c>
      <c r="H26806">
        <v>3.7681199999999998E-2</v>
      </c>
    </row>
    <row r="26807" spans="1:8">
      <c r="A26807" t="s">
        <v>456</v>
      </c>
      <c r="B26807">
        <v>4100</v>
      </c>
      <c r="C26807" t="s">
        <v>449</v>
      </c>
      <c r="D26807" t="s">
        <v>475</v>
      </c>
      <c r="E26807" t="s">
        <v>12</v>
      </c>
      <c r="F26807">
        <v>2013</v>
      </c>
      <c r="G26807" t="s">
        <v>480</v>
      </c>
      <c r="H26807">
        <v>0.32657039999999998</v>
      </c>
    </row>
    <row r="26808" spans="1:8">
      <c r="A26808" t="s">
        <v>461</v>
      </c>
      <c r="B26808">
        <v>4100</v>
      </c>
      <c r="C26808" t="s">
        <v>449</v>
      </c>
      <c r="D26808" t="s">
        <v>475</v>
      </c>
      <c r="E26808" t="s">
        <v>13</v>
      </c>
      <c r="F26808">
        <v>2014</v>
      </c>
      <c r="G26808" t="s">
        <v>480</v>
      </c>
      <c r="H26808">
        <v>1.2560399999999999E-2</v>
      </c>
    </row>
    <row r="26809" spans="1:8">
      <c r="A26809" t="s">
        <v>461</v>
      </c>
      <c r="B26809">
        <v>4100</v>
      </c>
      <c r="C26809" t="s">
        <v>449</v>
      </c>
      <c r="D26809" t="s">
        <v>475</v>
      </c>
      <c r="E26809" t="s">
        <v>482</v>
      </c>
      <c r="F26809">
        <v>2009</v>
      </c>
      <c r="G26809" t="s">
        <v>480</v>
      </c>
      <c r="H26809">
        <v>3.7681199999999998E-2</v>
      </c>
    </row>
    <row r="26810" spans="1:8">
      <c r="A26810" t="s">
        <v>429</v>
      </c>
      <c r="B26810">
        <v>4100</v>
      </c>
      <c r="C26810" t="s">
        <v>449</v>
      </c>
      <c r="D26810" t="s">
        <v>475</v>
      </c>
      <c r="E26810" t="s">
        <v>11</v>
      </c>
      <c r="F26810">
        <v>2014</v>
      </c>
      <c r="G26810" t="s">
        <v>480</v>
      </c>
      <c r="H26810">
        <v>173.64752999999999</v>
      </c>
    </row>
    <row r="26811" spans="1:8">
      <c r="A26811" t="s">
        <v>429</v>
      </c>
      <c r="B26811">
        <v>4100</v>
      </c>
      <c r="C26811" t="s">
        <v>449</v>
      </c>
      <c r="D26811" t="s">
        <v>475</v>
      </c>
      <c r="E26811" t="s">
        <v>20</v>
      </c>
      <c r="F26811">
        <v>2011</v>
      </c>
      <c r="G26811" t="s">
        <v>480</v>
      </c>
      <c r="H26811">
        <v>289.71399960000002</v>
      </c>
    </row>
    <row r="26812" spans="1:8">
      <c r="A26812" t="s">
        <v>429</v>
      </c>
      <c r="B26812">
        <v>4100</v>
      </c>
      <c r="C26812" t="s">
        <v>449</v>
      </c>
      <c r="D26812" t="s">
        <v>475</v>
      </c>
      <c r="E26812" t="s">
        <v>33</v>
      </c>
      <c r="F26812">
        <v>2013</v>
      </c>
      <c r="G26812" t="s">
        <v>480</v>
      </c>
      <c r="H26812">
        <v>17.710163999999999</v>
      </c>
    </row>
    <row r="26813" spans="1:8">
      <c r="A26813" t="s">
        <v>464</v>
      </c>
      <c r="B26813">
        <v>4100</v>
      </c>
      <c r="C26813" t="s">
        <v>449</v>
      </c>
      <c r="D26813" t="s">
        <v>475</v>
      </c>
      <c r="E26813" t="s">
        <v>15</v>
      </c>
      <c r="F26813">
        <v>2011</v>
      </c>
      <c r="G26813" t="s">
        <v>480</v>
      </c>
      <c r="H26813">
        <v>1743.5844864000001</v>
      </c>
    </row>
    <row r="26814" spans="1:8">
      <c r="A26814" t="s">
        <v>464</v>
      </c>
      <c r="B26814">
        <v>4100</v>
      </c>
      <c r="C26814" t="s">
        <v>449</v>
      </c>
      <c r="D26814" t="s">
        <v>475</v>
      </c>
      <c r="E26814" t="s">
        <v>18</v>
      </c>
      <c r="F26814">
        <v>2011</v>
      </c>
      <c r="G26814" t="s">
        <v>480</v>
      </c>
      <c r="H26814">
        <v>165.5335116</v>
      </c>
    </row>
    <row r="26815" spans="1:8">
      <c r="A26815" t="s">
        <v>464</v>
      </c>
      <c r="B26815">
        <v>4100</v>
      </c>
      <c r="C26815" t="s">
        <v>449</v>
      </c>
      <c r="D26815" t="s">
        <v>475</v>
      </c>
      <c r="E26815" t="s">
        <v>17</v>
      </c>
      <c r="F26815">
        <v>2009</v>
      </c>
      <c r="G26815" t="s">
        <v>480</v>
      </c>
      <c r="H26815">
        <v>331.05864960000002</v>
      </c>
    </row>
    <row r="26816" spans="1:8">
      <c r="A26816" t="s">
        <v>464</v>
      </c>
      <c r="B26816">
        <v>4100</v>
      </c>
      <c r="C26816" t="s">
        <v>449</v>
      </c>
      <c r="D26816" t="s">
        <v>475</v>
      </c>
      <c r="E26816" t="s">
        <v>22</v>
      </c>
      <c r="F26816">
        <v>2012</v>
      </c>
      <c r="G26816" t="s">
        <v>480</v>
      </c>
      <c r="H26816">
        <v>111.1888476</v>
      </c>
    </row>
    <row r="26817" spans="1:8">
      <c r="A26817" t="s">
        <v>497</v>
      </c>
      <c r="B26817">
        <v>4100</v>
      </c>
      <c r="C26817" t="s">
        <v>449</v>
      </c>
      <c r="D26817" t="s">
        <v>475</v>
      </c>
      <c r="E26817" t="s">
        <v>11</v>
      </c>
      <c r="F26817">
        <v>2009</v>
      </c>
      <c r="G26817" t="s">
        <v>480</v>
      </c>
      <c r="H26817">
        <v>0.57777840000000003</v>
      </c>
    </row>
    <row r="26818" spans="1:8">
      <c r="A26818" t="s">
        <v>456</v>
      </c>
      <c r="B26818">
        <v>4100</v>
      </c>
      <c r="C26818" t="s">
        <v>449</v>
      </c>
      <c r="D26818" t="s">
        <v>475</v>
      </c>
      <c r="E26818" t="s">
        <v>29</v>
      </c>
      <c r="F26818">
        <v>2014</v>
      </c>
      <c r="G26818" t="s">
        <v>480</v>
      </c>
      <c r="H26818">
        <v>159.30774</v>
      </c>
    </row>
    <row r="26819" spans="1:8">
      <c r="A26819" t="s">
        <v>456</v>
      </c>
      <c r="B26819">
        <v>4100</v>
      </c>
      <c r="C26819" t="s">
        <v>449</v>
      </c>
      <c r="D26819" t="s">
        <v>475</v>
      </c>
      <c r="E26819" t="s">
        <v>37</v>
      </c>
      <c r="F26819">
        <v>2011</v>
      </c>
      <c r="G26819" t="s">
        <v>480</v>
      </c>
      <c r="H26819">
        <v>172.2491388</v>
      </c>
    </row>
    <row r="26820" spans="1:8">
      <c r="A26820" t="s">
        <v>461</v>
      </c>
      <c r="B26820">
        <v>4100</v>
      </c>
      <c r="C26820" t="s">
        <v>449</v>
      </c>
      <c r="D26820" t="s">
        <v>475</v>
      </c>
      <c r="E26820" t="s">
        <v>3</v>
      </c>
      <c r="F26820">
        <v>2010</v>
      </c>
      <c r="G26820" t="s">
        <v>480</v>
      </c>
      <c r="H26820">
        <v>9.6296400000000004E-2</v>
      </c>
    </row>
    <row r="26821" spans="1:8">
      <c r="A26821" t="s">
        <v>461</v>
      </c>
      <c r="B26821">
        <v>4100</v>
      </c>
      <c r="C26821" t="s">
        <v>449</v>
      </c>
      <c r="D26821" t="s">
        <v>475</v>
      </c>
      <c r="E26821" t="s">
        <v>17</v>
      </c>
      <c r="F26821">
        <v>2014</v>
      </c>
      <c r="G26821" t="s">
        <v>480</v>
      </c>
      <c r="H26821">
        <v>2.5120799999999999E-2</v>
      </c>
    </row>
    <row r="26822" spans="1:8">
      <c r="A26822" t="s">
        <v>429</v>
      </c>
      <c r="B26822">
        <v>5100</v>
      </c>
      <c r="C26822" t="s">
        <v>434</v>
      </c>
      <c r="D26822" t="s">
        <v>475</v>
      </c>
      <c r="E26822" t="s">
        <v>6</v>
      </c>
      <c r="F26822">
        <v>2011</v>
      </c>
      <c r="G26822" t="s">
        <v>480</v>
      </c>
      <c r="H26822">
        <v>177.11420039999999</v>
      </c>
    </row>
    <row r="26823" spans="1:8">
      <c r="A26823" t="s">
        <v>429</v>
      </c>
      <c r="B26823">
        <v>5100</v>
      </c>
      <c r="C26823" t="s">
        <v>434</v>
      </c>
      <c r="D26823" t="s">
        <v>475</v>
      </c>
      <c r="E26823" t="s">
        <v>14</v>
      </c>
      <c r="F26823">
        <v>2009</v>
      </c>
      <c r="G26823" t="s">
        <v>480</v>
      </c>
      <c r="H26823">
        <v>254.0801448</v>
      </c>
    </row>
    <row r="26824" spans="1:8">
      <c r="A26824" t="s">
        <v>429</v>
      </c>
      <c r="B26824">
        <v>7200</v>
      </c>
      <c r="C26824" t="s">
        <v>436</v>
      </c>
      <c r="D26824" t="s">
        <v>475</v>
      </c>
      <c r="E26824" t="s">
        <v>6</v>
      </c>
      <c r="F26824">
        <v>2009</v>
      </c>
      <c r="G26824" t="s">
        <v>480</v>
      </c>
      <c r="H26824">
        <v>0.24283440000000001</v>
      </c>
    </row>
    <row r="26825" spans="1:8">
      <c r="A26825" t="s">
        <v>429</v>
      </c>
      <c r="B26825">
        <v>7200</v>
      </c>
      <c r="C26825" t="s">
        <v>436</v>
      </c>
      <c r="D26825" t="s">
        <v>475</v>
      </c>
      <c r="E26825" t="s">
        <v>343</v>
      </c>
      <c r="F26825">
        <v>2010</v>
      </c>
      <c r="G26825" t="s">
        <v>480</v>
      </c>
      <c r="H26825">
        <v>1.3397760000000001</v>
      </c>
    </row>
    <row r="26826" spans="1:8">
      <c r="A26826" t="s">
        <v>429</v>
      </c>
      <c r="B26826">
        <v>7200</v>
      </c>
      <c r="C26826" t="s">
        <v>436</v>
      </c>
      <c r="D26826" t="s">
        <v>475</v>
      </c>
      <c r="E26826" t="s">
        <v>17</v>
      </c>
      <c r="F26826">
        <v>2014</v>
      </c>
      <c r="G26826" t="s">
        <v>480</v>
      </c>
      <c r="H26826">
        <v>3.8644164000000001</v>
      </c>
    </row>
    <row r="26827" spans="1:8">
      <c r="A26827" t="s">
        <v>429</v>
      </c>
      <c r="B26827">
        <v>4000</v>
      </c>
      <c r="C26827" t="s">
        <v>433</v>
      </c>
      <c r="D26827" t="s">
        <v>475</v>
      </c>
      <c r="E26827" t="s">
        <v>10</v>
      </c>
      <c r="F26827">
        <v>2009</v>
      </c>
      <c r="G26827" t="s">
        <v>468</v>
      </c>
      <c r="H26827">
        <v>544.96644839999999</v>
      </c>
    </row>
    <row r="26828" spans="1:8">
      <c r="A26828" t="s">
        <v>429</v>
      </c>
      <c r="B26828">
        <v>4000</v>
      </c>
      <c r="C26828" t="s">
        <v>433</v>
      </c>
      <c r="D26828" t="s">
        <v>475</v>
      </c>
      <c r="E26828" t="s">
        <v>18</v>
      </c>
      <c r="F26828">
        <v>2014</v>
      </c>
      <c r="G26828" t="s">
        <v>468</v>
      </c>
      <c r="H26828">
        <v>5.1413903999999997</v>
      </c>
    </row>
    <row r="26829" spans="1:8">
      <c r="A26829" t="s">
        <v>429</v>
      </c>
      <c r="B26829">
        <v>4000</v>
      </c>
      <c r="C26829" t="s">
        <v>433</v>
      </c>
      <c r="D26829" t="s">
        <v>475</v>
      </c>
      <c r="E26829" t="s">
        <v>30</v>
      </c>
      <c r="F26829">
        <v>2013</v>
      </c>
      <c r="G26829" t="s">
        <v>468</v>
      </c>
      <c r="H26829">
        <v>160.06555080000001</v>
      </c>
    </row>
    <row r="26830" spans="1:8">
      <c r="A26830" t="s">
        <v>429</v>
      </c>
      <c r="B26830">
        <v>4000</v>
      </c>
      <c r="C26830" t="s">
        <v>433</v>
      </c>
      <c r="D26830" t="s">
        <v>475</v>
      </c>
      <c r="E26830" t="s">
        <v>32</v>
      </c>
      <c r="F26830">
        <v>2014</v>
      </c>
      <c r="G26830" t="s">
        <v>468</v>
      </c>
      <c r="H26830">
        <v>366.99395399999997</v>
      </c>
    </row>
    <row r="26831" spans="1:8">
      <c r="A26831" t="s">
        <v>429</v>
      </c>
      <c r="B26831">
        <v>7200</v>
      </c>
      <c r="C26831" t="s">
        <v>436</v>
      </c>
      <c r="D26831" t="s">
        <v>475</v>
      </c>
      <c r="E26831" t="s">
        <v>6</v>
      </c>
      <c r="F26831">
        <v>2011</v>
      </c>
      <c r="G26831" t="s">
        <v>468</v>
      </c>
      <c r="H26831">
        <v>0.3433176</v>
      </c>
    </row>
    <row r="26832" spans="1:8">
      <c r="A26832" t="s">
        <v>429</v>
      </c>
      <c r="B26832">
        <v>7200</v>
      </c>
      <c r="C26832" t="s">
        <v>436</v>
      </c>
      <c r="D26832" t="s">
        <v>475</v>
      </c>
      <c r="E26832" t="s">
        <v>20</v>
      </c>
      <c r="F26832">
        <v>2013</v>
      </c>
      <c r="G26832" t="s">
        <v>468</v>
      </c>
      <c r="H26832">
        <v>47.645783999999999</v>
      </c>
    </row>
    <row r="26833" spans="1:8">
      <c r="A26833" t="s">
        <v>429</v>
      </c>
      <c r="B26833">
        <v>7200</v>
      </c>
      <c r="C26833" t="s">
        <v>436</v>
      </c>
      <c r="D26833" t="s">
        <v>475</v>
      </c>
      <c r="E26833" t="s">
        <v>31</v>
      </c>
      <c r="F26833">
        <v>2011</v>
      </c>
      <c r="G26833" t="s">
        <v>468</v>
      </c>
      <c r="H26833">
        <v>6.2508923999999997</v>
      </c>
    </row>
    <row r="26834" spans="1:8">
      <c r="A26834" t="s">
        <v>429</v>
      </c>
      <c r="B26834">
        <v>7200</v>
      </c>
      <c r="C26834" t="s">
        <v>436</v>
      </c>
      <c r="D26834" t="s">
        <v>475</v>
      </c>
      <c r="E26834" t="s">
        <v>30</v>
      </c>
      <c r="F26834">
        <v>2013</v>
      </c>
      <c r="G26834" t="s">
        <v>468</v>
      </c>
      <c r="H26834">
        <v>18.882467999999999</v>
      </c>
    </row>
    <row r="26835" spans="1:8">
      <c r="A26835" t="s">
        <v>429</v>
      </c>
      <c r="B26835">
        <v>7200</v>
      </c>
      <c r="C26835" t="s">
        <v>436</v>
      </c>
      <c r="D26835" t="s">
        <v>475</v>
      </c>
      <c r="E26835" t="s">
        <v>35</v>
      </c>
      <c r="F26835">
        <v>2010</v>
      </c>
      <c r="G26835" t="s">
        <v>468</v>
      </c>
      <c r="H26835">
        <v>0.97552439999999996</v>
      </c>
    </row>
    <row r="26836" spans="1:8">
      <c r="A26836" t="s">
        <v>429</v>
      </c>
      <c r="B26836">
        <v>7200</v>
      </c>
      <c r="C26836" t="s">
        <v>436</v>
      </c>
      <c r="D26836" t="s">
        <v>475</v>
      </c>
      <c r="E26836" t="s">
        <v>34</v>
      </c>
      <c r="F26836">
        <v>2012</v>
      </c>
      <c r="G26836" t="s">
        <v>468</v>
      </c>
      <c r="H26836">
        <v>22.7636316</v>
      </c>
    </row>
    <row r="26837" spans="1:8">
      <c r="A26837" t="s">
        <v>464</v>
      </c>
      <c r="B26837">
        <v>4000</v>
      </c>
      <c r="C26837" t="s">
        <v>433</v>
      </c>
      <c r="D26837" t="s">
        <v>475</v>
      </c>
      <c r="E26837" t="s">
        <v>6</v>
      </c>
      <c r="F26837">
        <v>2014</v>
      </c>
      <c r="G26837" t="s">
        <v>468</v>
      </c>
      <c r="H26837">
        <v>93.114431999999994</v>
      </c>
    </row>
    <row r="26838" spans="1:8">
      <c r="A26838" t="s">
        <v>464</v>
      </c>
      <c r="B26838">
        <v>4000</v>
      </c>
      <c r="C26838" t="s">
        <v>433</v>
      </c>
      <c r="D26838" t="s">
        <v>475</v>
      </c>
      <c r="E26838" t="s">
        <v>16</v>
      </c>
      <c r="F26838">
        <v>2012</v>
      </c>
      <c r="G26838" t="s">
        <v>468</v>
      </c>
      <c r="H26838">
        <v>46.163656799999998</v>
      </c>
    </row>
    <row r="26839" spans="1:8">
      <c r="A26839" t="s">
        <v>464</v>
      </c>
      <c r="B26839">
        <v>4000</v>
      </c>
      <c r="C26839" t="s">
        <v>433</v>
      </c>
      <c r="D26839" t="s">
        <v>475</v>
      </c>
      <c r="E26839" t="s">
        <v>24</v>
      </c>
      <c r="F26839">
        <v>2012</v>
      </c>
      <c r="G26839" t="s">
        <v>468</v>
      </c>
      <c r="H26839">
        <v>57.702477600000002</v>
      </c>
    </row>
    <row r="26840" spans="1:8">
      <c r="A26840" t="s">
        <v>464</v>
      </c>
      <c r="B26840">
        <v>4000</v>
      </c>
      <c r="C26840" t="s">
        <v>433</v>
      </c>
      <c r="D26840" t="s">
        <v>475</v>
      </c>
      <c r="E26840" t="s">
        <v>352</v>
      </c>
      <c r="F26840">
        <v>2011</v>
      </c>
      <c r="G26840" t="s">
        <v>468</v>
      </c>
      <c r="H26840">
        <v>94.475142000000005</v>
      </c>
    </row>
    <row r="26841" spans="1:8">
      <c r="A26841" t="s">
        <v>464</v>
      </c>
      <c r="B26841">
        <v>4000</v>
      </c>
      <c r="C26841" t="s">
        <v>433</v>
      </c>
      <c r="D26841" t="s">
        <v>475</v>
      </c>
      <c r="E26841" t="s">
        <v>23</v>
      </c>
      <c r="F26841">
        <v>2012</v>
      </c>
      <c r="G26841" t="s">
        <v>468</v>
      </c>
      <c r="H26841">
        <v>44.007454799999998</v>
      </c>
    </row>
    <row r="26842" spans="1:8">
      <c r="A26842" t="s">
        <v>464</v>
      </c>
      <c r="B26842">
        <v>4000</v>
      </c>
      <c r="C26842" t="s">
        <v>433</v>
      </c>
      <c r="D26842" t="s">
        <v>475</v>
      </c>
      <c r="E26842" t="s">
        <v>33</v>
      </c>
      <c r="F26842">
        <v>2013</v>
      </c>
      <c r="G26842" t="s">
        <v>468</v>
      </c>
      <c r="H26842">
        <v>62.923417200000003</v>
      </c>
    </row>
    <row r="26843" spans="1:8">
      <c r="A26843" t="s">
        <v>464</v>
      </c>
      <c r="B26843">
        <v>4000</v>
      </c>
      <c r="C26843" t="s">
        <v>433</v>
      </c>
      <c r="D26843" t="s">
        <v>475</v>
      </c>
      <c r="E26843" t="s">
        <v>479</v>
      </c>
      <c r="F26843">
        <v>2014</v>
      </c>
      <c r="G26843" t="s">
        <v>468</v>
      </c>
      <c r="H26843">
        <v>1698.1577064000001</v>
      </c>
    </row>
    <row r="26844" spans="1:8">
      <c r="A26844" t="s">
        <v>456</v>
      </c>
      <c r="B26844">
        <v>4000</v>
      </c>
      <c r="C26844" t="s">
        <v>433</v>
      </c>
      <c r="D26844" t="s">
        <v>475</v>
      </c>
      <c r="E26844" t="s">
        <v>33</v>
      </c>
      <c r="F26844">
        <v>2011</v>
      </c>
      <c r="G26844" t="s">
        <v>468</v>
      </c>
      <c r="H26844">
        <v>1.5407424000000001</v>
      </c>
    </row>
    <row r="26845" spans="1:8">
      <c r="A26845" t="s">
        <v>456</v>
      </c>
      <c r="B26845">
        <v>4000</v>
      </c>
      <c r="C26845" t="s">
        <v>433</v>
      </c>
      <c r="D26845" t="s">
        <v>475</v>
      </c>
      <c r="E26845" t="s">
        <v>32</v>
      </c>
      <c r="F26845">
        <v>2013</v>
      </c>
      <c r="G26845" t="s">
        <v>468</v>
      </c>
      <c r="H26845">
        <v>12.9623328</v>
      </c>
    </row>
    <row r="26846" spans="1:8">
      <c r="A26846" t="s">
        <v>456</v>
      </c>
      <c r="B26846">
        <v>4000</v>
      </c>
      <c r="C26846" t="s">
        <v>433</v>
      </c>
      <c r="D26846" t="s">
        <v>475</v>
      </c>
      <c r="E26846" t="s">
        <v>30</v>
      </c>
      <c r="F26846">
        <v>2014</v>
      </c>
      <c r="G26846" t="s">
        <v>468</v>
      </c>
      <c r="H26846">
        <v>10.2283524</v>
      </c>
    </row>
    <row r="26847" spans="1:8">
      <c r="A26847" t="s">
        <v>438</v>
      </c>
      <c r="B26847">
        <v>4000</v>
      </c>
      <c r="C26847" t="s">
        <v>433</v>
      </c>
      <c r="D26847" t="s">
        <v>475</v>
      </c>
      <c r="E26847" t="s">
        <v>13</v>
      </c>
      <c r="F26847">
        <v>2014</v>
      </c>
      <c r="G26847" t="s">
        <v>468</v>
      </c>
      <c r="H26847">
        <v>2.93076E-2</v>
      </c>
    </row>
    <row r="26848" spans="1:8">
      <c r="A26848" t="s">
        <v>461</v>
      </c>
      <c r="B26848">
        <v>4000</v>
      </c>
      <c r="C26848" t="s">
        <v>433</v>
      </c>
      <c r="D26848" t="s">
        <v>475</v>
      </c>
      <c r="E26848" t="s">
        <v>3</v>
      </c>
      <c r="F26848">
        <v>2012</v>
      </c>
      <c r="G26848" t="s">
        <v>468</v>
      </c>
      <c r="H26848">
        <v>6.2634527999999996</v>
      </c>
    </row>
    <row r="26849" spans="1:8">
      <c r="A26849" t="s">
        <v>461</v>
      </c>
      <c r="B26849">
        <v>4000</v>
      </c>
      <c r="C26849" t="s">
        <v>433</v>
      </c>
      <c r="D26849" t="s">
        <v>475</v>
      </c>
      <c r="E26849" t="s">
        <v>28</v>
      </c>
      <c r="F26849">
        <v>2012</v>
      </c>
      <c r="G26849" t="s">
        <v>468</v>
      </c>
      <c r="H26849">
        <v>7.2431640000000002</v>
      </c>
    </row>
    <row r="26850" spans="1:8">
      <c r="A26850" t="s">
        <v>429</v>
      </c>
      <c r="B26850">
        <v>5100</v>
      </c>
      <c r="C26850" t="s">
        <v>434</v>
      </c>
      <c r="D26850" t="s">
        <v>475</v>
      </c>
      <c r="E26850" t="s">
        <v>5</v>
      </c>
      <c r="F26850">
        <v>2011</v>
      </c>
      <c r="G26850" t="s">
        <v>468</v>
      </c>
      <c r="H26850">
        <v>520.92584280000005</v>
      </c>
    </row>
    <row r="26851" spans="1:8">
      <c r="A26851" t="s">
        <v>429</v>
      </c>
      <c r="B26851">
        <v>3105</v>
      </c>
      <c r="C26851" t="s">
        <v>457</v>
      </c>
      <c r="D26851" t="s">
        <v>475</v>
      </c>
      <c r="E26851" t="s">
        <v>22</v>
      </c>
      <c r="F26851">
        <v>2013</v>
      </c>
      <c r="G26851" t="s">
        <v>503</v>
      </c>
      <c r="H26851">
        <v>3.6508896000000002</v>
      </c>
    </row>
    <row r="26852" spans="1:8">
      <c r="A26852" t="s">
        <v>464</v>
      </c>
      <c r="B26852">
        <v>3105</v>
      </c>
      <c r="C26852" t="s">
        <v>457</v>
      </c>
      <c r="D26852" t="s">
        <v>475</v>
      </c>
      <c r="E26852" t="s">
        <v>6</v>
      </c>
      <c r="F26852">
        <v>2013</v>
      </c>
      <c r="G26852" t="s">
        <v>503</v>
      </c>
      <c r="H26852">
        <v>230.3535492</v>
      </c>
    </row>
    <row r="26853" spans="1:8">
      <c r="A26853" t="s">
        <v>464</v>
      </c>
      <c r="B26853">
        <v>3105</v>
      </c>
      <c r="C26853" t="s">
        <v>457</v>
      </c>
      <c r="D26853" t="s">
        <v>475</v>
      </c>
      <c r="E26853" t="s">
        <v>11</v>
      </c>
      <c r="F26853">
        <v>2009</v>
      </c>
      <c r="G26853" t="s">
        <v>503</v>
      </c>
      <c r="H26853">
        <v>145.73413439999999</v>
      </c>
    </row>
    <row r="26854" spans="1:8">
      <c r="A26854" t="s">
        <v>464</v>
      </c>
      <c r="B26854">
        <v>3105</v>
      </c>
      <c r="C26854" t="s">
        <v>457</v>
      </c>
      <c r="D26854" t="s">
        <v>475</v>
      </c>
      <c r="E26854" t="s">
        <v>15</v>
      </c>
      <c r="F26854">
        <v>2013</v>
      </c>
      <c r="G26854" t="s">
        <v>503</v>
      </c>
      <c r="H26854">
        <v>2364.3445751999998</v>
      </c>
    </row>
    <row r="26855" spans="1:8">
      <c r="A26855" t="s">
        <v>464</v>
      </c>
      <c r="B26855">
        <v>3105</v>
      </c>
      <c r="C26855" t="s">
        <v>457</v>
      </c>
      <c r="D26855" t="s">
        <v>475</v>
      </c>
      <c r="E26855" t="s">
        <v>36</v>
      </c>
      <c r="F26855">
        <v>2012</v>
      </c>
      <c r="G26855" t="s">
        <v>503</v>
      </c>
      <c r="H26855">
        <v>219.22084799999999</v>
      </c>
    </row>
    <row r="26856" spans="1:8">
      <c r="A26856" t="s">
        <v>464</v>
      </c>
      <c r="B26856" t="s">
        <v>504</v>
      </c>
      <c r="C26856" t="s">
        <v>447</v>
      </c>
      <c r="D26856" t="s">
        <v>475</v>
      </c>
      <c r="E26856" t="s">
        <v>34</v>
      </c>
      <c r="F26856">
        <v>2012</v>
      </c>
      <c r="G26856" t="s">
        <v>503</v>
      </c>
      <c r="H26856">
        <v>31.321450800000001</v>
      </c>
    </row>
    <row r="26857" spans="1:8">
      <c r="A26857" t="s">
        <v>464</v>
      </c>
      <c r="B26857" t="s">
        <v>504</v>
      </c>
      <c r="C26857" t="s">
        <v>447</v>
      </c>
      <c r="D26857" t="s">
        <v>475</v>
      </c>
      <c r="E26857" t="s">
        <v>35</v>
      </c>
      <c r="F26857">
        <v>2011</v>
      </c>
      <c r="G26857" t="s">
        <v>503</v>
      </c>
      <c r="H26857">
        <v>1.6412256000000001</v>
      </c>
    </row>
    <row r="26858" spans="1:8">
      <c r="A26858" t="s">
        <v>464</v>
      </c>
      <c r="B26858" t="s">
        <v>504</v>
      </c>
      <c r="C26858" t="s">
        <v>447</v>
      </c>
      <c r="D26858" t="s">
        <v>475</v>
      </c>
      <c r="E26858" t="s">
        <v>5</v>
      </c>
      <c r="F26858">
        <v>2010</v>
      </c>
      <c r="G26858" t="s">
        <v>503</v>
      </c>
      <c r="H26858">
        <v>223.4788236</v>
      </c>
    </row>
    <row r="26859" spans="1:8">
      <c r="A26859" t="s">
        <v>464</v>
      </c>
      <c r="B26859" t="s">
        <v>504</v>
      </c>
      <c r="C26859" t="s">
        <v>447</v>
      </c>
      <c r="D26859" t="s">
        <v>475</v>
      </c>
      <c r="E26859" t="s">
        <v>14</v>
      </c>
      <c r="F26859">
        <v>2013</v>
      </c>
      <c r="G26859" t="s">
        <v>503</v>
      </c>
      <c r="H26859">
        <v>31.719196799999999</v>
      </c>
    </row>
    <row r="26860" spans="1:8">
      <c r="A26860" t="s">
        <v>463</v>
      </c>
      <c r="B26860">
        <v>4000</v>
      </c>
      <c r="C26860" t="s">
        <v>433</v>
      </c>
      <c r="D26860" t="s">
        <v>475</v>
      </c>
      <c r="E26860" t="s">
        <v>9</v>
      </c>
      <c r="F26860">
        <v>2014</v>
      </c>
      <c r="G26860" t="s">
        <v>501</v>
      </c>
      <c r="H26860">
        <v>18.505655999999998</v>
      </c>
    </row>
    <row r="26861" spans="1:8">
      <c r="A26861" t="s">
        <v>463</v>
      </c>
      <c r="B26861">
        <v>4000</v>
      </c>
      <c r="C26861" t="s">
        <v>433</v>
      </c>
      <c r="D26861" t="s">
        <v>475</v>
      </c>
      <c r="E26861" t="s">
        <v>482</v>
      </c>
      <c r="F26861">
        <v>2012</v>
      </c>
      <c r="G26861" t="s">
        <v>501</v>
      </c>
      <c r="H26861">
        <v>135.00755280000001</v>
      </c>
    </row>
    <row r="26862" spans="1:8">
      <c r="A26862" t="s">
        <v>462</v>
      </c>
      <c r="B26862">
        <v>2116</v>
      </c>
      <c r="C26862" t="s">
        <v>535</v>
      </c>
      <c r="D26862" t="s">
        <v>475</v>
      </c>
      <c r="E26862" t="s">
        <v>36</v>
      </c>
      <c r="F26862">
        <v>2013</v>
      </c>
      <c r="G26862" t="s">
        <v>480</v>
      </c>
      <c r="H26862">
        <v>58.506343200000003</v>
      </c>
    </row>
    <row r="26863" spans="1:8">
      <c r="A26863" t="s">
        <v>495</v>
      </c>
      <c r="B26863">
        <v>4230</v>
      </c>
      <c r="C26863" t="s">
        <v>451</v>
      </c>
      <c r="D26863" t="s">
        <v>475</v>
      </c>
      <c r="E26863" t="s">
        <v>30</v>
      </c>
      <c r="F26863">
        <v>2009</v>
      </c>
      <c r="G26863" t="s">
        <v>480</v>
      </c>
      <c r="H26863">
        <v>1.2560399999999999E-2</v>
      </c>
    </row>
    <row r="26864" spans="1:8">
      <c r="A26864" t="s">
        <v>429</v>
      </c>
      <c r="B26864">
        <v>55432</v>
      </c>
      <c r="C26864" t="s">
        <v>536</v>
      </c>
      <c r="D26864" t="s">
        <v>475</v>
      </c>
      <c r="E26864" t="s">
        <v>13</v>
      </c>
      <c r="F26864">
        <v>2013</v>
      </c>
      <c r="G26864" t="s">
        <v>480</v>
      </c>
      <c r="H26864">
        <v>8.3610395999999998</v>
      </c>
    </row>
    <row r="26865" spans="1:8">
      <c r="A26865" t="s">
        <v>429</v>
      </c>
      <c r="B26865">
        <v>55432</v>
      </c>
      <c r="C26865" t="s">
        <v>536</v>
      </c>
      <c r="D26865" t="s">
        <v>475</v>
      </c>
      <c r="E26865" t="s">
        <v>19</v>
      </c>
      <c r="F26865">
        <v>2010</v>
      </c>
      <c r="G26865" t="s">
        <v>480</v>
      </c>
      <c r="H26865">
        <v>1.67472E-2</v>
      </c>
    </row>
    <row r="26866" spans="1:8">
      <c r="A26866" t="s">
        <v>429</v>
      </c>
      <c r="B26866">
        <v>55432</v>
      </c>
      <c r="C26866" t="s">
        <v>536</v>
      </c>
      <c r="D26866" t="s">
        <v>475</v>
      </c>
      <c r="E26866" t="s">
        <v>20</v>
      </c>
      <c r="F26866">
        <v>2012</v>
      </c>
      <c r="G26866" t="s">
        <v>480</v>
      </c>
      <c r="H26866">
        <v>33.779102399999999</v>
      </c>
    </row>
    <row r="26867" spans="1:8">
      <c r="A26867" t="s">
        <v>429</v>
      </c>
      <c r="B26867">
        <v>55432</v>
      </c>
      <c r="C26867" t="s">
        <v>536</v>
      </c>
      <c r="D26867" t="s">
        <v>475</v>
      </c>
      <c r="E26867" t="s">
        <v>34</v>
      </c>
      <c r="F26867">
        <v>2011</v>
      </c>
      <c r="G26867" t="s">
        <v>480</v>
      </c>
      <c r="H26867">
        <v>19.916607599999999</v>
      </c>
    </row>
    <row r="26868" spans="1:8">
      <c r="A26868" t="s">
        <v>464</v>
      </c>
      <c r="B26868">
        <v>55432</v>
      </c>
      <c r="C26868" t="s">
        <v>536</v>
      </c>
      <c r="D26868" t="s">
        <v>475</v>
      </c>
      <c r="E26868" t="s">
        <v>24</v>
      </c>
      <c r="F26868">
        <v>2011</v>
      </c>
      <c r="G26868" t="s">
        <v>480</v>
      </c>
      <c r="H26868">
        <v>1.7500823999999999</v>
      </c>
    </row>
    <row r="26869" spans="1:8">
      <c r="A26869" t="s">
        <v>464</v>
      </c>
      <c r="B26869">
        <v>2116</v>
      </c>
      <c r="C26869" t="s">
        <v>535</v>
      </c>
      <c r="D26869" t="s">
        <v>475</v>
      </c>
      <c r="E26869" t="s">
        <v>3</v>
      </c>
      <c r="F26869">
        <v>2011</v>
      </c>
      <c r="G26869" t="s">
        <v>490</v>
      </c>
      <c r="H26869">
        <v>50.815191599999999</v>
      </c>
    </row>
    <row r="26870" spans="1:8">
      <c r="A26870" t="s">
        <v>464</v>
      </c>
      <c r="B26870">
        <v>2116</v>
      </c>
      <c r="C26870" t="s">
        <v>535</v>
      </c>
      <c r="D26870" t="s">
        <v>475</v>
      </c>
      <c r="E26870" t="s">
        <v>14</v>
      </c>
      <c r="F26870">
        <v>2012</v>
      </c>
      <c r="G26870" t="s">
        <v>490</v>
      </c>
      <c r="H26870">
        <v>32.933368799999997</v>
      </c>
    </row>
    <row r="26871" spans="1:8">
      <c r="A26871" t="s">
        <v>464</v>
      </c>
      <c r="B26871">
        <v>2116</v>
      </c>
      <c r="C26871" t="s">
        <v>535</v>
      </c>
      <c r="D26871" t="s">
        <v>475</v>
      </c>
      <c r="E26871" t="s">
        <v>34</v>
      </c>
      <c r="F26871">
        <v>2009</v>
      </c>
      <c r="G26871" t="s">
        <v>490</v>
      </c>
      <c r="H26871">
        <v>32.070887999999997</v>
      </c>
    </row>
    <row r="26872" spans="1:8">
      <c r="A26872" t="s">
        <v>464</v>
      </c>
      <c r="B26872">
        <v>2116</v>
      </c>
      <c r="C26872" t="s">
        <v>535</v>
      </c>
      <c r="D26872" t="s">
        <v>475</v>
      </c>
      <c r="E26872" t="s">
        <v>482</v>
      </c>
      <c r="F26872">
        <v>2009</v>
      </c>
      <c r="G26872" t="s">
        <v>490</v>
      </c>
      <c r="H26872">
        <v>152.4874428</v>
      </c>
    </row>
    <row r="26873" spans="1:8">
      <c r="A26873" t="s">
        <v>464</v>
      </c>
      <c r="B26873">
        <v>2116</v>
      </c>
      <c r="C26873" t="s">
        <v>535</v>
      </c>
      <c r="D26873" t="s">
        <v>475</v>
      </c>
      <c r="E26873" t="s">
        <v>37</v>
      </c>
      <c r="F26873">
        <v>2013</v>
      </c>
      <c r="G26873" t="s">
        <v>490</v>
      </c>
      <c r="H26873">
        <v>188.87910840000001</v>
      </c>
    </row>
    <row r="26874" spans="1:8">
      <c r="A26874" t="s">
        <v>429</v>
      </c>
      <c r="B26874">
        <v>55432</v>
      </c>
      <c r="C26874" t="s">
        <v>536</v>
      </c>
      <c r="D26874" t="s">
        <v>475</v>
      </c>
      <c r="E26874" t="s">
        <v>24</v>
      </c>
      <c r="F26874">
        <v>2014</v>
      </c>
      <c r="G26874" t="s">
        <v>505</v>
      </c>
      <c r="H26874">
        <v>0.1716588</v>
      </c>
    </row>
    <row r="26875" spans="1:8">
      <c r="A26875" t="s">
        <v>502</v>
      </c>
      <c r="B26875">
        <v>2116</v>
      </c>
      <c r="C26875" t="s">
        <v>535</v>
      </c>
      <c r="D26875" t="s">
        <v>475</v>
      </c>
      <c r="E26875" t="s">
        <v>30</v>
      </c>
      <c r="F26875">
        <v>2014</v>
      </c>
      <c r="G26875" t="s">
        <v>480</v>
      </c>
      <c r="H26875">
        <v>8.7922799999999995E-2</v>
      </c>
    </row>
    <row r="26876" spans="1:8">
      <c r="A26876" t="s">
        <v>464</v>
      </c>
      <c r="B26876">
        <v>2116</v>
      </c>
      <c r="C26876" t="s">
        <v>535</v>
      </c>
      <c r="D26876" t="s">
        <v>475</v>
      </c>
      <c r="E26876" t="s">
        <v>34</v>
      </c>
      <c r="F26876">
        <v>2013</v>
      </c>
      <c r="G26876" t="s">
        <v>480</v>
      </c>
      <c r="H26876">
        <v>35.190054000000003</v>
      </c>
    </row>
    <row r="26877" spans="1:8">
      <c r="A26877" t="s">
        <v>494</v>
      </c>
      <c r="B26877">
        <v>4230</v>
      </c>
      <c r="C26877" t="s">
        <v>451</v>
      </c>
      <c r="D26877" t="s">
        <v>475</v>
      </c>
      <c r="E26877" t="s">
        <v>482</v>
      </c>
      <c r="F26877">
        <v>2009</v>
      </c>
      <c r="G26877" t="s">
        <v>480</v>
      </c>
      <c r="H26877">
        <v>1.0634471999999999</v>
      </c>
    </row>
    <row r="26878" spans="1:8">
      <c r="A26878" t="s">
        <v>429</v>
      </c>
      <c r="B26878">
        <v>55432</v>
      </c>
      <c r="C26878" t="s">
        <v>536</v>
      </c>
      <c r="D26878" t="s">
        <v>475</v>
      </c>
      <c r="E26878" t="s">
        <v>24</v>
      </c>
      <c r="F26878">
        <v>2010</v>
      </c>
      <c r="G26878" t="s">
        <v>480</v>
      </c>
      <c r="H26878">
        <v>0.33494400000000002</v>
      </c>
    </row>
    <row r="26879" spans="1:8">
      <c r="A26879" t="s">
        <v>429</v>
      </c>
      <c r="B26879">
        <v>55432</v>
      </c>
      <c r="C26879" t="s">
        <v>536</v>
      </c>
      <c r="D26879" t="s">
        <v>475</v>
      </c>
      <c r="E26879" t="s">
        <v>36</v>
      </c>
      <c r="F26879">
        <v>2009</v>
      </c>
      <c r="G26879" t="s">
        <v>480</v>
      </c>
      <c r="H26879">
        <v>0.81642599999999999</v>
      </c>
    </row>
    <row r="26880" spans="1:8">
      <c r="A26880" t="s">
        <v>462</v>
      </c>
      <c r="B26880">
        <v>2116</v>
      </c>
      <c r="C26880" t="s">
        <v>535</v>
      </c>
      <c r="D26880" t="s">
        <v>475</v>
      </c>
      <c r="E26880" t="s">
        <v>13</v>
      </c>
      <c r="F26880">
        <v>2013</v>
      </c>
      <c r="G26880" t="s">
        <v>490</v>
      </c>
      <c r="H26880">
        <v>61.478971199999997</v>
      </c>
    </row>
    <row r="26881" spans="1:8">
      <c r="A26881" t="s">
        <v>494</v>
      </c>
      <c r="B26881">
        <v>4230</v>
      </c>
      <c r="C26881" t="s">
        <v>451</v>
      </c>
      <c r="D26881" t="s">
        <v>475</v>
      </c>
      <c r="E26881" t="s">
        <v>12</v>
      </c>
      <c r="F26881">
        <v>2011</v>
      </c>
      <c r="G26881" t="s">
        <v>480</v>
      </c>
      <c r="H26881">
        <v>6.4853531999999996</v>
      </c>
    </row>
    <row r="26882" spans="1:8">
      <c r="A26882" t="s">
        <v>429</v>
      </c>
      <c r="B26882">
        <v>2116</v>
      </c>
      <c r="C26882" t="s">
        <v>535</v>
      </c>
      <c r="D26882" t="s">
        <v>475</v>
      </c>
      <c r="E26882" t="s">
        <v>30</v>
      </c>
      <c r="F26882">
        <v>2009</v>
      </c>
      <c r="G26882" t="s">
        <v>490</v>
      </c>
      <c r="H26882">
        <v>252.78223679999999</v>
      </c>
    </row>
    <row r="26883" spans="1:8">
      <c r="A26883" t="s">
        <v>464</v>
      </c>
      <c r="B26883">
        <v>2116</v>
      </c>
      <c r="C26883" t="s">
        <v>535</v>
      </c>
      <c r="D26883" t="s">
        <v>475</v>
      </c>
      <c r="E26883" t="s">
        <v>32</v>
      </c>
      <c r="F26883">
        <v>2012</v>
      </c>
      <c r="G26883" t="s">
        <v>490</v>
      </c>
      <c r="H26883">
        <v>3.4080552000000002</v>
      </c>
    </row>
    <row r="26884" spans="1:8">
      <c r="A26884" t="s">
        <v>464</v>
      </c>
      <c r="B26884">
        <v>55432</v>
      </c>
      <c r="C26884" t="s">
        <v>536</v>
      </c>
      <c r="D26884" t="s">
        <v>475</v>
      </c>
      <c r="E26884" t="s">
        <v>8</v>
      </c>
      <c r="F26884">
        <v>2014</v>
      </c>
      <c r="G26884" t="s">
        <v>505</v>
      </c>
      <c r="H26884">
        <v>2.5120799999999999E-2</v>
      </c>
    </row>
    <row r="26885" spans="1:8">
      <c r="A26885" t="s">
        <v>429</v>
      </c>
      <c r="B26885">
        <v>55432</v>
      </c>
      <c r="C26885" t="s">
        <v>536</v>
      </c>
      <c r="D26885" t="s">
        <v>475</v>
      </c>
      <c r="E26885" t="s">
        <v>31</v>
      </c>
      <c r="F26885">
        <v>2014</v>
      </c>
      <c r="G26885" t="s">
        <v>480</v>
      </c>
      <c r="H26885">
        <v>3.4206156000000001</v>
      </c>
    </row>
    <row r="26886" spans="1:8">
      <c r="A26886" t="s">
        <v>462</v>
      </c>
      <c r="B26886">
        <v>2116</v>
      </c>
      <c r="C26886" t="s">
        <v>535</v>
      </c>
      <c r="D26886" t="s">
        <v>475</v>
      </c>
      <c r="E26886" t="s">
        <v>3</v>
      </c>
      <c r="F26886">
        <v>2010</v>
      </c>
      <c r="G26886" t="s">
        <v>490</v>
      </c>
      <c r="H26886">
        <v>53.620347600000002</v>
      </c>
    </row>
    <row r="26887" spans="1:8">
      <c r="A26887" t="s">
        <v>429</v>
      </c>
      <c r="B26887">
        <v>55432</v>
      </c>
      <c r="C26887" t="s">
        <v>536</v>
      </c>
      <c r="D26887" t="s">
        <v>475</v>
      </c>
      <c r="E26887" t="s">
        <v>3</v>
      </c>
      <c r="F26887">
        <v>2011</v>
      </c>
      <c r="G26887" t="s">
        <v>505</v>
      </c>
      <c r="H26887">
        <v>9.6715079999999993</v>
      </c>
    </row>
    <row r="26888" spans="1:8">
      <c r="A26888" t="s">
        <v>429</v>
      </c>
      <c r="B26888">
        <v>55432</v>
      </c>
      <c r="C26888" t="s">
        <v>536</v>
      </c>
      <c r="D26888" t="s">
        <v>475</v>
      </c>
      <c r="E26888" t="s">
        <v>5</v>
      </c>
      <c r="F26888">
        <v>2009</v>
      </c>
      <c r="G26888" t="s">
        <v>505</v>
      </c>
      <c r="H26888">
        <v>16.269904799999999</v>
      </c>
    </row>
    <row r="26889" spans="1:8">
      <c r="A26889" t="s">
        <v>429</v>
      </c>
      <c r="B26889">
        <v>55432</v>
      </c>
      <c r="C26889" t="s">
        <v>536</v>
      </c>
      <c r="D26889" t="s">
        <v>475</v>
      </c>
      <c r="E26889" t="s">
        <v>15</v>
      </c>
      <c r="F26889">
        <v>2012</v>
      </c>
      <c r="G26889" t="s">
        <v>505</v>
      </c>
      <c r="H26889">
        <v>52.464790800000003</v>
      </c>
    </row>
    <row r="26890" spans="1:8">
      <c r="A26890" t="s">
        <v>462</v>
      </c>
      <c r="B26890">
        <v>2116</v>
      </c>
      <c r="C26890" t="s">
        <v>535</v>
      </c>
      <c r="D26890" t="s">
        <v>475</v>
      </c>
      <c r="E26890" t="s">
        <v>3</v>
      </c>
      <c r="F26890">
        <v>2014</v>
      </c>
      <c r="G26890" t="s">
        <v>480</v>
      </c>
      <c r="H26890">
        <v>51.606496800000002</v>
      </c>
    </row>
    <row r="26891" spans="1:8">
      <c r="A26891" t="s">
        <v>462</v>
      </c>
      <c r="B26891">
        <v>2116</v>
      </c>
      <c r="C26891" t="s">
        <v>535</v>
      </c>
      <c r="D26891" t="s">
        <v>475</v>
      </c>
      <c r="E26891" t="s">
        <v>15</v>
      </c>
      <c r="F26891">
        <v>2009</v>
      </c>
      <c r="G26891" t="s">
        <v>490</v>
      </c>
      <c r="H26891">
        <v>132.76761479999999</v>
      </c>
    </row>
    <row r="26892" spans="1:8">
      <c r="A26892" t="s">
        <v>429</v>
      </c>
      <c r="B26892">
        <v>2116</v>
      </c>
      <c r="C26892" t="s">
        <v>535</v>
      </c>
      <c r="D26892" t="s">
        <v>475</v>
      </c>
      <c r="E26892" t="s">
        <v>9</v>
      </c>
      <c r="F26892">
        <v>2010</v>
      </c>
      <c r="G26892" t="s">
        <v>490</v>
      </c>
      <c r="H26892">
        <v>172.14865560000001</v>
      </c>
    </row>
    <row r="26893" spans="1:8">
      <c r="A26893" t="s">
        <v>429</v>
      </c>
      <c r="B26893">
        <v>2116</v>
      </c>
      <c r="C26893" t="s">
        <v>535</v>
      </c>
      <c r="D26893" t="s">
        <v>475</v>
      </c>
      <c r="E26893" t="s">
        <v>482</v>
      </c>
      <c r="F26893">
        <v>2009</v>
      </c>
      <c r="G26893" t="s">
        <v>490</v>
      </c>
      <c r="H26893">
        <v>550.45534320000002</v>
      </c>
    </row>
    <row r="26894" spans="1:8">
      <c r="A26894" t="s">
        <v>464</v>
      </c>
      <c r="B26894">
        <v>2116</v>
      </c>
      <c r="C26894" t="s">
        <v>535</v>
      </c>
      <c r="D26894" t="s">
        <v>475</v>
      </c>
      <c r="E26894" t="s">
        <v>9</v>
      </c>
      <c r="F26894">
        <v>2009</v>
      </c>
      <c r="G26894" t="s">
        <v>490</v>
      </c>
      <c r="H26894">
        <v>24.9240204</v>
      </c>
    </row>
    <row r="26895" spans="1:8">
      <c r="A26895" t="s">
        <v>464</v>
      </c>
      <c r="B26895">
        <v>2116</v>
      </c>
      <c r="C26895" t="s">
        <v>535</v>
      </c>
      <c r="D26895" t="s">
        <v>475</v>
      </c>
      <c r="E26895" t="s">
        <v>10</v>
      </c>
      <c r="F26895">
        <v>2010</v>
      </c>
      <c r="G26895" t="s">
        <v>490</v>
      </c>
      <c r="H26895">
        <v>225.99509040000001</v>
      </c>
    </row>
    <row r="26896" spans="1:8">
      <c r="A26896" t="s">
        <v>464</v>
      </c>
      <c r="B26896">
        <v>2116</v>
      </c>
      <c r="C26896" t="s">
        <v>535</v>
      </c>
      <c r="D26896" t="s">
        <v>475</v>
      </c>
      <c r="E26896" t="s">
        <v>22</v>
      </c>
      <c r="F26896">
        <v>2014</v>
      </c>
      <c r="G26896" t="s">
        <v>490</v>
      </c>
      <c r="H26896">
        <v>5.0241599999999997E-2</v>
      </c>
    </row>
    <row r="26897" spans="1:8">
      <c r="A26897" t="s">
        <v>464</v>
      </c>
      <c r="B26897">
        <v>2116</v>
      </c>
      <c r="C26897" t="s">
        <v>535</v>
      </c>
      <c r="D26897" t="s">
        <v>475</v>
      </c>
      <c r="E26897" t="s">
        <v>36</v>
      </c>
      <c r="F26897">
        <v>2010</v>
      </c>
      <c r="G26897" t="s">
        <v>490</v>
      </c>
      <c r="H26897">
        <v>72.925682399999999</v>
      </c>
    </row>
    <row r="26898" spans="1:8">
      <c r="A26898" t="s">
        <v>438</v>
      </c>
      <c r="B26898">
        <v>4230</v>
      </c>
      <c r="C26898" t="s">
        <v>451</v>
      </c>
      <c r="D26898" t="s">
        <v>475</v>
      </c>
      <c r="E26898" t="s">
        <v>9</v>
      </c>
      <c r="F26898">
        <v>2011</v>
      </c>
      <c r="G26898" t="s">
        <v>501</v>
      </c>
      <c r="H26898">
        <v>0.20096639999999999</v>
      </c>
    </row>
    <row r="26899" spans="1:8">
      <c r="A26899" t="s">
        <v>429</v>
      </c>
      <c r="B26899">
        <v>55432</v>
      </c>
      <c r="C26899" t="s">
        <v>536</v>
      </c>
      <c r="D26899" t="s">
        <v>475</v>
      </c>
      <c r="E26899" t="s">
        <v>10</v>
      </c>
      <c r="F26899">
        <v>2014</v>
      </c>
      <c r="G26899" t="s">
        <v>505</v>
      </c>
      <c r="H26899">
        <v>127.153116</v>
      </c>
    </row>
    <row r="26900" spans="1:8">
      <c r="A26900" t="s">
        <v>429</v>
      </c>
      <c r="B26900">
        <v>55432</v>
      </c>
      <c r="C26900" t="s">
        <v>536</v>
      </c>
      <c r="D26900" t="s">
        <v>475</v>
      </c>
      <c r="E26900" t="s">
        <v>18</v>
      </c>
      <c r="F26900">
        <v>2011</v>
      </c>
      <c r="G26900" t="s">
        <v>505</v>
      </c>
      <c r="H26900">
        <v>0.59452559999999999</v>
      </c>
    </row>
    <row r="26901" spans="1:8">
      <c r="A26901" t="s">
        <v>429</v>
      </c>
      <c r="B26901">
        <v>55432</v>
      </c>
      <c r="C26901" t="s">
        <v>536</v>
      </c>
      <c r="D26901" t="s">
        <v>475</v>
      </c>
      <c r="E26901" t="s">
        <v>19</v>
      </c>
      <c r="F26901">
        <v>2010</v>
      </c>
      <c r="G26901" t="s">
        <v>505</v>
      </c>
      <c r="H26901">
        <v>1.67472E-2</v>
      </c>
    </row>
    <row r="26902" spans="1:8">
      <c r="A26902" t="s">
        <v>429</v>
      </c>
      <c r="B26902">
        <v>55432</v>
      </c>
      <c r="C26902" t="s">
        <v>536</v>
      </c>
      <c r="D26902" t="s">
        <v>475</v>
      </c>
      <c r="E26902" t="s">
        <v>20</v>
      </c>
      <c r="F26902">
        <v>2010</v>
      </c>
      <c r="G26902" t="s">
        <v>505</v>
      </c>
      <c r="H26902">
        <v>32.590051199999998</v>
      </c>
    </row>
    <row r="26903" spans="1:8">
      <c r="A26903" t="s">
        <v>429</v>
      </c>
      <c r="B26903">
        <v>55432</v>
      </c>
      <c r="C26903" t="s">
        <v>536</v>
      </c>
      <c r="D26903" t="s">
        <v>475</v>
      </c>
      <c r="E26903" t="s">
        <v>37</v>
      </c>
      <c r="F26903">
        <v>2013</v>
      </c>
      <c r="G26903" t="s">
        <v>505</v>
      </c>
      <c r="H26903">
        <v>18.258634799999999</v>
      </c>
    </row>
    <row r="26904" spans="1:8">
      <c r="A26904" t="s">
        <v>464</v>
      </c>
      <c r="B26904">
        <v>55432</v>
      </c>
      <c r="C26904" t="s">
        <v>536</v>
      </c>
      <c r="D26904" t="s">
        <v>475</v>
      </c>
      <c r="E26904" t="s">
        <v>17</v>
      </c>
      <c r="F26904">
        <v>2014</v>
      </c>
      <c r="G26904" t="s">
        <v>505</v>
      </c>
      <c r="H26904">
        <v>0.1590984</v>
      </c>
    </row>
    <row r="26905" spans="1:8">
      <c r="A26905" t="s">
        <v>464</v>
      </c>
      <c r="B26905">
        <v>55432</v>
      </c>
      <c r="C26905" t="s">
        <v>536</v>
      </c>
      <c r="D26905" t="s">
        <v>475</v>
      </c>
      <c r="E26905" t="s">
        <v>24</v>
      </c>
      <c r="F26905">
        <v>2013</v>
      </c>
      <c r="G26905" t="s">
        <v>505</v>
      </c>
      <c r="H26905">
        <v>1.8086975999999999</v>
      </c>
    </row>
    <row r="26906" spans="1:8">
      <c r="A26906" t="s">
        <v>464</v>
      </c>
      <c r="B26906">
        <v>55432</v>
      </c>
      <c r="C26906" t="s">
        <v>536</v>
      </c>
      <c r="D26906" t="s">
        <v>475</v>
      </c>
      <c r="E26906" t="s">
        <v>28</v>
      </c>
      <c r="F26906">
        <v>2011</v>
      </c>
      <c r="G26906" t="s">
        <v>505</v>
      </c>
      <c r="H26906">
        <v>1.6412256000000001</v>
      </c>
    </row>
    <row r="26907" spans="1:8">
      <c r="A26907" t="s">
        <v>461</v>
      </c>
      <c r="B26907">
        <v>2116</v>
      </c>
      <c r="C26907" t="s">
        <v>535</v>
      </c>
      <c r="D26907" t="s">
        <v>475</v>
      </c>
      <c r="E26907" t="s">
        <v>30</v>
      </c>
      <c r="F26907">
        <v>2012</v>
      </c>
      <c r="G26907" t="s">
        <v>480</v>
      </c>
      <c r="H26907">
        <v>1.7542692</v>
      </c>
    </row>
    <row r="26908" spans="1:8">
      <c r="A26908" t="s">
        <v>429</v>
      </c>
      <c r="B26908">
        <v>2116</v>
      </c>
      <c r="C26908" t="s">
        <v>535</v>
      </c>
      <c r="D26908" t="s">
        <v>475</v>
      </c>
      <c r="E26908" t="s">
        <v>10</v>
      </c>
      <c r="F26908">
        <v>2012</v>
      </c>
      <c r="G26908" t="s">
        <v>480</v>
      </c>
      <c r="H26908">
        <v>183.16412639999999</v>
      </c>
    </row>
    <row r="26909" spans="1:8">
      <c r="A26909" t="s">
        <v>464</v>
      </c>
      <c r="B26909">
        <v>2116</v>
      </c>
      <c r="C26909" t="s">
        <v>535</v>
      </c>
      <c r="D26909" t="s">
        <v>475</v>
      </c>
      <c r="E26909" t="s">
        <v>20</v>
      </c>
      <c r="F26909">
        <v>2012</v>
      </c>
      <c r="G26909" t="s">
        <v>480</v>
      </c>
      <c r="H26909">
        <v>147.94895159999999</v>
      </c>
    </row>
    <row r="26910" spans="1:8">
      <c r="A26910" t="s">
        <v>464</v>
      </c>
      <c r="B26910">
        <v>2116</v>
      </c>
      <c r="C26910" t="s">
        <v>535</v>
      </c>
      <c r="D26910" t="s">
        <v>475</v>
      </c>
      <c r="E26910" t="s">
        <v>17</v>
      </c>
      <c r="F26910">
        <v>2012</v>
      </c>
      <c r="G26910" t="s">
        <v>480</v>
      </c>
      <c r="H26910">
        <v>42.475085999999997</v>
      </c>
    </row>
    <row r="26911" spans="1:8">
      <c r="A26911" t="s">
        <v>464</v>
      </c>
      <c r="B26911">
        <v>2116</v>
      </c>
      <c r="C26911" t="s">
        <v>535</v>
      </c>
      <c r="D26911" t="s">
        <v>475</v>
      </c>
      <c r="E26911" t="s">
        <v>28</v>
      </c>
      <c r="F26911">
        <v>2012</v>
      </c>
      <c r="G26911" t="s">
        <v>480</v>
      </c>
      <c r="H26911">
        <v>116.8619616</v>
      </c>
    </row>
    <row r="26912" spans="1:8">
      <c r="A26912" t="s">
        <v>464</v>
      </c>
      <c r="B26912">
        <v>2116</v>
      </c>
      <c r="C26912" t="s">
        <v>535</v>
      </c>
      <c r="D26912" t="s">
        <v>475</v>
      </c>
      <c r="E26912" t="s">
        <v>36</v>
      </c>
      <c r="F26912">
        <v>2013</v>
      </c>
      <c r="G26912" t="s">
        <v>480</v>
      </c>
      <c r="H26912">
        <v>76.467715200000001</v>
      </c>
    </row>
    <row r="26913" spans="1:8">
      <c r="A26913" t="s">
        <v>462</v>
      </c>
      <c r="B26913">
        <v>2116</v>
      </c>
      <c r="C26913" t="s">
        <v>535</v>
      </c>
      <c r="D26913" t="s">
        <v>475</v>
      </c>
      <c r="E26913" t="s">
        <v>15</v>
      </c>
      <c r="F26913">
        <v>2009</v>
      </c>
      <c r="G26913" t="s">
        <v>480</v>
      </c>
      <c r="H26913">
        <v>132.76761479999999</v>
      </c>
    </row>
    <row r="26914" spans="1:8">
      <c r="A26914" t="s">
        <v>495</v>
      </c>
      <c r="B26914">
        <v>4230</v>
      </c>
      <c r="C26914" t="s">
        <v>451</v>
      </c>
      <c r="D26914" t="s">
        <v>475</v>
      </c>
      <c r="E26914" t="s">
        <v>30</v>
      </c>
      <c r="F26914">
        <v>2013</v>
      </c>
      <c r="G26914" t="s">
        <v>480</v>
      </c>
      <c r="H26914">
        <v>8.3736000000000001E-3</v>
      </c>
    </row>
    <row r="26915" spans="1:8">
      <c r="A26915" t="s">
        <v>429</v>
      </c>
      <c r="B26915">
        <v>55432</v>
      </c>
      <c r="C26915" t="s">
        <v>536</v>
      </c>
      <c r="D26915" t="s">
        <v>475</v>
      </c>
      <c r="E26915" t="s">
        <v>9</v>
      </c>
      <c r="F26915">
        <v>2009</v>
      </c>
      <c r="G26915" t="s">
        <v>480</v>
      </c>
      <c r="H26915">
        <v>1.4863139999999999</v>
      </c>
    </row>
    <row r="26916" spans="1:8">
      <c r="A26916" t="s">
        <v>429</v>
      </c>
      <c r="B26916">
        <v>55432</v>
      </c>
      <c r="C26916" t="s">
        <v>536</v>
      </c>
      <c r="D26916" t="s">
        <v>475</v>
      </c>
      <c r="E26916" t="s">
        <v>14</v>
      </c>
      <c r="F26916">
        <v>2009</v>
      </c>
      <c r="G26916" t="s">
        <v>480</v>
      </c>
      <c r="H26916">
        <v>4.1574923999999998</v>
      </c>
    </row>
    <row r="26917" spans="1:8">
      <c r="A26917" t="s">
        <v>429</v>
      </c>
      <c r="B26917">
        <v>55432</v>
      </c>
      <c r="C26917" t="s">
        <v>536</v>
      </c>
      <c r="D26917" t="s">
        <v>475</v>
      </c>
      <c r="E26917" t="s">
        <v>37</v>
      </c>
      <c r="F26917">
        <v>2012</v>
      </c>
      <c r="G26917" t="s">
        <v>480</v>
      </c>
      <c r="H26917">
        <v>18.099536400000002</v>
      </c>
    </row>
    <row r="26918" spans="1:8">
      <c r="A26918" t="s">
        <v>464</v>
      </c>
      <c r="B26918">
        <v>55432</v>
      </c>
      <c r="C26918" t="s">
        <v>536</v>
      </c>
      <c r="D26918" t="s">
        <v>475</v>
      </c>
      <c r="E26918" t="s">
        <v>28</v>
      </c>
      <c r="F26918">
        <v>2012</v>
      </c>
      <c r="G26918" t="s">
        <v>480</v>
      </c>
      <c r="H26918">
        <v>4.3249643999999998</v>
      </c>
    </row>
    <row r="26919" spans="1:8">
      <c r="A26919" t="s">
        <v>464</v>
      </c>
      <c r="B26919">
        <v>2116</v>
      </c>
      <c r="C26919" t="s">
        <v>535</v>
      </c>
      <c r="D26919" t="s">
        <v>475</v>
      </c>
      <c r="E26919" t="s">
        <v>34</v>
      </c>
      <c r="F26919">
        <v>2013</v>
      </c>
      <c r="G26919" t="s">
        <v>490</v>
      </c>
      <c r="H26919">
        <v>35.190054000000003</v>
      </c>
    </row>
    <row r="26920" spans="1:8">
      <c r="A26920" t="s">
        <v>464</v>
      </c>
      <c r="B26920">
        <v>2116</v>
      </c>
      <c r="C26920" t="s">
        <v>535</v>
      </c>
      <c r="D26920" t="s">
        <v>475</v>
      </c>
      <c r="E26920" t="s">
        <v>482</v>
      </c>
      <c r="F26920">
        <v>2013</v>
      </c>
      <c r="G26920" t="s">
        <v>490</v>
      </c>
      <c r="H26920">
        <v>194.62339800000001</v>
      </c>
    </row>
    <row r="26921" spans="1:8">
      <c r="A26921" t="s">
        <v>494</v>
      </c>
      <c r="B26921">
        <v>4230</v>
      </c>
      <c r="C26921" t="s">
        <v>451</v>
      </c>
      <c r="D26921" t="s">
        <v>475</v>
      </c>
      <c r="E26921" t="s">
        <v>482</v>
      </c>
      <c r="F26921">
        <v>2009</v>
      </c>
      <c r="G26921" t="s">
        <v>501</v>
      </c>
      <c r="H26921">
        <v>1.0634471999999999</v>
      </c>
    </row>
    <row r="26922" spans="1:8">
      <c r="A26922" t="s">
        <v>429</v>
      </c>
      <c r="B26922">
        <v>55432</v>
      </c>
      <c r="C26922" t="s">
        <v>536</v>
      </c>
      <c r="D26922" t="s">
        <v>475</v>
      </c>
      <c r="E26922" t="s">
        <v>23</v>
      </c>
      <c r="F26922">
        <v>2010</v>
      </c>
      <c r="G26922" t="s">
        <v>505</v>
      </c>
      <c r="H26922">
        <v>0.69082200000000005</v>
      </c>
    </row>
    <row r="26923" spans="1:8">
      <c r="A26923" t="s">
        <v>429</v>
      </c>
      <c r="B26923">
        <v>55432</v>
      </c>
      <c r="C26923" t="s">
        <v>536</v>
      </c>
      <c r="D26923" t="s">
        <v>475</v>
      </c>
      <c r="E26923" t="s">
        <v>28</v>
      </c>
      <c r="F26923">
        <v>2011</v>
      </c>
      <c r="G26923" t="s">
        <v>505</v>
      </c>
      <c r="H26923">
        <v>31.250275200000001</v>
      </c>
    </row>
    <row r="26924" spans="1:8">
      <c r="A26924" t="s">
        <v>463</v>
      </c>
      <c r="B26924">
        <v>2121</v>
      </c>
      <c r="C26924" t="s">
        <v>441</v>
      </c>
      <c r="D26924" t="s">
        <v>475</v>
      </c>
      <c r="E26924" t="s">
        <v>3</v>
      </c>
      <c r="F26924">
        <v>2011</v>
      </c>
      <c r="G26924" t="s">
        <v>480</v>
      </c>
      <c r="H26924">
        <v>37.677013199999998</v>
      </c>
    </row>
    <row r="26925" spans="1:8">
      <c r="A26925" t="s">
        <v>463</v>
      </c>
      <c r="B26925">
        <v>2121</v>
      </c>
      <c r="C26925" t="s">
        <v>441</v>
      </c>
      <c r="D26925" t="s">
        <v>475</v>
      </c>
      <c r="E26925" t="s">
        <v>10</v>
      </c>
      <c r="F26925">
        <v>2013</v>
      </c>
      <c r="G26925" t="s">
        <v>480</v>
      </c>
      <c r="H26925">
        <v>235.779642</v>
      </c>
    </row>
    <row r="26926" spans="1:8">
      <c r="A26926" t="s">
        <v>438</v>
      </c>
      <c r="B26926">
        <v>2121</v>
      </c>
      <c r="C26926" t="s">
        <v>441</v>
      </c>
      <c r="D26926" t="s">
        <v>475</v>
      </c>
      <c r="E26926" t="s">
        <v>10</v>
      </c>
      <c r="F26926">
        <v>2013</v>
      </c>
      <c r="G26926" t="s">
        <v>480</v>
      </c>
      <c r="H26926">
        <v>0.11304359999999999</v>
      </c>
    </row>
    <row r="26927" spans="1:8">
      <c r="A26927" t="s">
        <v>464</v>
      </c>
      <c r="B26927">
        <v>3286</v>
      </c>
      <c r="C26927" t="s">
        <v>511</v>
      </c>
      <c r="D26927" t="s">
        <v>475</v>
      </c>
      <c r="E26927" t="s">
        <v>14</v>
      </c>
      <c r="F26927">
        <v>2013</v>
      </c>
      <c r="G26927" t="s">
        <v>480</v>
      </c>
      <c r="H26927">
        <v>0.1214172</v>
      </c>
    </row>
    <row r="26928" spans="1:8">
      <c r="A26928" t="s">
        <v>464</v>
      </c>
      <c r="B26928">
        <v>3286</v>
      </c>
      <c r="C26928" t="s">
        <v>511</v>
      </c>
      <c r="D26928" t="s">
        <v>475</v>
      </c>
      <c r="E26928" t="s">
        <v>37</v>
      </c>
      <c r="F26928">
        <v>2012</v>
      </c>
      <c r="G26928" t="s">
        <v>480</v>
      </c>
      <c r="H26928">
        <v>1.6789068</v>
      </c>
    </row>
    <row r="26929" spans="1:8">
      <c r="A26929" t="s">
        <v>464</v>
      </c>
      <c r="B26929">
        <v>5547</v>
      </c>
      <c r="C26929" t="s">
        <v>508</v>
      </c>
      <c r="D26929" t="s">
        <v>475</v>
      </c>
      <c r="E26929" t="s">
        <v>5</v>
      </c>
      <c r="F26929">
        <v>2014</v>
      </c>
      <c r="G26929" t="s">
        <v>480</v>
      </c>
      <c r="H26929">
        <v>1.0132056</v>
      </c>
    </row>
    <row r="26930" spans="1:8">
      <c r="A26930" t="s">
        <v>464</v>
      </c>
      <c r="B26930">
        <v>5547</v>
      </c>
      <c r="C26930" t="s">
        <v>508</v>
      </c>
      <c r="D26930" t="s">
        <v>475</v>
      </c>
      <c r="E26930" t="s">
        <v>16</v>
      </c>
      <c r="F26930">
        <v>2009</v>
      </c>
      <c r="G26930" t="s">
        <v>480</v>
      </c>
      <c r="H26930">
        <v>0.1088568</v>
      </c>
    </row>
    <row r="26931" spans="1:8">
      <c r="A26931" t="s">
        <v>464</v>
      </c>
      <c r="B26931">
        <v>5547</v>
      </c>
      <c r="C26931" t="s">
        <v>508</v>
      </c>
      <c r="D26931" t="s">
        <v>475</v>
      </c>
      <c r="E26931" t="s">
        <v>479</v>
      </c>
      <c r="F26931">
        <v>2012</v>
      </c>
      <c r="G26931" t="s">
        <v>480</v>
      </c>
      <c r="H26931">
        <v>2.1352679999999999</v>
      </c>
    </row>
    <row r="26932" spans="1:8">
      <c r="A26932" t="s">
        <v>429</v>
      </c>
      <c r="B26932">
        <v>2100</v>
      </c>
      <c r="C26932" t="s">
        <v>509</v>
      </c>
      <c r="D26932" t="s">
        <v>475</v>
      </c>
      <c r="E26932" t="s">
        <v>20</v>
      </c>
      <c r="F26932">
        <v>2011</v>
      </c>
      <c r="G26932" t="s">
        <v>490</v>
      </c>
      <c r="H26932">
        <v>2.4450911999999998</v>
      </c>
    </row>
    <row r="26933" spans="1:8">
      <c r="A26933" t="s">
        <v>464</v>
      </c>
      <c r="B26933">
        <v>2100</v>
      </c>
      <c r="C26933" t="s">
        <v>509</v>
      </c>
      <c r="D26933" t="s">
        <v>475</v>
      </c>
      <c r="E26933" t="s">
        <v>5</v>
      </c>
      <c r="F26933">
        <v>2014</v>
      </c>
      <c r="G26933" t="s">
        <v>490</v>
      </c>
      <c r="H26933">
        <v>152.0143344</v>
      </c>
    </row>
    <row r="26934" spans="1:8">
      <c r="A26934" t="s">
        <v>464</v>
      </c>
      <c r="B26934">
        <v>2100</v>
      </c>
      <c r="C26934" t="s">
        <v>509</v>
      </c>
      <c r="D26934" t="s">
        <v>475</v>
      </c>
      <c r="E26934" t="s">
        <v>14</v>
      </c>
      <c r="F26934">
        <v>2010</v>
      </c>
      <c r="G26934" t="s">
        <v>490</v>
      </c>
      <c r="H26934">
        <v>166.74768359999999</v>
      </c>
    </row>
    <row r="26935" spans="1:8">
      <c r="A26935" t="s">
        <v>464</v>
      </c>
      <c r="B26935">
        <v>2100</v>
      </c>
      <c r="C26935" t="s">
        <v>509</v>
      </c>
      <c r="D26935" t="s">
        <v>475</v>
      </c>
      <c r="E26935" t="s">
        <v>428</v>
      </c>
      <c r="F26935">
        <v>2010</v>
      </c>
      <c r="G26935" t="s">
        <v>490</v>
      </c>
      <c r="H26935">
        <v>0.91690919999999998</v>
      </c>
    </row>
    <row r="26936" spans="1:8">
      <c r="A26936" t="s">
        <v>462</v>
      </c>
      <c r="B26936">
        <v>2100</v>
      </c>
      <c r="C26936" t="s">
        <v>509</v>
      </c>
      <c r="D26936" t="s">
        <v>475</v>
      </c>
      <c r="E26936" t="s">
        <v>9</v>
      </c>
      <c r="F26936">
        <v>2014</v>
      </c>
      <c r="G26936" t="s">
        <v>490</v>
      </c>
      <c r="H26936">
        <v>107.3872332</v>
      </c>
    </row>
    <row r="26937" spans="1:8">
      <c r="A26937" t="s">
        <v>463</v>
      </c>
      <c r="B26937">
        <v>2100</v>
      </c>
      <c r="C26937" t="s">
        <v>509</v>
      </c>
      <c r="D26937" t="s">
        <v>475</v>
      </c>
      <c r="E26937" t="s">
        <v>3</v>
      </c>
      <c r="F26937">
        <v>2013</v>
      </c>
      <c r="G26937" t="s">
        <v>490</v>
      </c>
      <c r="H26937">
        <v>40.419367200000003</v>
      </c>
    </row>
    <row r="26938" spans="1:8">
      <c r="A26938" t="s">
        <v>463</v>
      </c>
      <c r="B26938">
        <v>2100</v>
      </c>
      <c r="C26938" t="s">
        <v>509</v>
      </c>
      <c r="D26938" t="s">
        <v>475</v>
      </c>
      <c r="E26938" t="s">
        <v>5</v>
      </c>
      <c r="F26938">
        <v>2009</v>
      </c>
      <c r="G26938" t="s">
        <v>490</v>
      </c>
      <c r="H26938">
        <v>46.670259600000001</v>
      </c>
    </row>
    <row r="26939" spans="1:8">
      <c r="A26939" t="s">
        <v>463</v>
      </c>
      <c r="B26939">
        <v>2100</v>
      </c>
      <c r="C26939" t="s">
        <v>509</v>
      </c>
      <c r="D26939" t="s">
        <v>475</v>
      </c>
      <c r="E26939" t="s">
        <v>10</v>
      </c>
      <c r="F26939">
        <v>2009</v>
      </c>
      <c r="G26939" t="s">
        <v>490</v>
      </c>
      <c r="H26939">
        <v>192.9737988</v>
      </c>
    </row>
    <row r="26940" spans="1:8">
      <c r="A26940" t="s">
        <v>463</v>
      </c>
      <c r="B26940">
        <v>2100</v>
      </c>
      <c r="C26940" t="s">
        <v>509</v>
      </c>
      <c r="D26940" t="s">
        <v>475</v>
      </c>
      <c r="E26940" t="s">
        <v>37</v>
      </c>
      <c r="F26940">
        <v>2013</v>
      </c>
      <c r="G26940" t="s">
        <v>490</v>
      </c>
      <c r="H26940">
        <v>114.2954532</v>
      </c>
    </row>
    <row r="26941" spans="1:8">
      <c r="A26941" t="s">
        <v>464</v>
      </c>
      <c r="B26941">
        <v>2121</v>
      </c>
      <c r="C26941" t="s">
        <v>441</v>
      </c>
      <c r="D26941" t="s">
        <v>475</v>
      </c>
      <c r="E26941" t="s">
        <v>482</v>
      </c>
      <c r="F26941">
        <v>2013</v>
      </c>
      <c r="G26941" t="s">
        <v>490</v>
      </c>
      <c r="H26941">
        <v>20.0087172</v>
      </c>
    </row>
    <row r="26942" spans="1:8">
      <c r="A26942" t="s">
        <v>464</v>
      </c>
      <c r="B26942">
        <v>2121</v>
      </c>
      <c r="C26942" t="s">
        <v>441</v>
      </c>
      <c r="D26942" t="s">
        <v>475</v>
      </c>
      <c r="E26942" t="s">
        <v>35</v>
      </c>
      <c r="F26942">
        <v>2013</v>
      </c>
      <c r="G26942" t="s">
        <v>490</v>
      </c>
      <c r="H26942">
        <v>0.88341479999999994</v>
      </c>
    </row>
    <row r="26943" spans="1:8">
      <c r="A26943" t="s">
        <v>464</v>
      </c>
      <c r="B26943">
        <v>3286</v>
      </c>
      <c r="C26943" t="s">
        <v>511</v>
      </c>
      <c r="D26943" t="s">
        <v>475</v>
      </c>
      <c r="E26943" t="s">
        <v>14</v>
      </c>
      <c r="F26943">
        <v>2010</v>
      </c>
      <c r="G26943" t="s">
        <v>503</v>
      </c>
      <c r="H26943">
        <v>0.1214172</v>
      </c>
    </row>
    <row r="26944" spans="1:8">
      <c r="A26944" t="s">
        <v>464</v>
      </c>
      <c r="B26944">
        <v>3286</v>
      </c>
      <c r="C26944" t="s">
        <v>511</v>
      </c>
      <c r="D26944" t="s">
        <v>475</v>
      </c>
      <c r="E26944" t="s">
        <v>37</v>
      </c>
      <c r="F26944">
        <v>2011</v>
      </c>
      <c r="G26944" t="s">
        <v>503</v>
      </c>
      <c r="H26944">
        <v>1.5993576</v>
      </c>
    </row>
    <row r="26945" spans="1:8">
      <c r="A26945" t="s">
        <v>429</v>
      </c>
      <c r="B26945">
        <v>5540</v>
      </c>
      <c r="C26945" t="s">
        <v>510</v>
      </c>
      <c r="D26945" t="s">
        <v>475</v>
      </c>
      <c r="E26945" t="s">
        <v>22</v>
      </c>
      <c r="F26945">
        <v>2009</v>
      </c>
      <c r="G26945" t="s">
        <v>483</v>
      </c>
      <c r="H26945">
        <v>46.68282</v>
      </c>
    </row>
    <row r="26946" spans="1:8">
      <c r="A26946" t="s">
        <v>464</v>
      </c>
      <c r="B26946">
        <v>5540</v>
      </c>
      <c r="C26946" t="s">
        <v>510</v>
      </c>
      <c r="D26946" t="s">
        <v>475</v>
      </c>
      <c r="E26946" t="s">
        <v>15</v>
      </c>
      <c r="F26946">
        <v>2010</v>
      </c>
      <c r="G26946" t="s">
        <v>483</v>
      </c>
      <c r="H26946">
        <v>15.0180516</v>
      </c>
    </row>
    <row r="26947" spans="1:8">
      <c r="A26947" t="s">
        <v>464</v>
      </c>
      <c r="B26947">
        <v>5540</v>
      </c>
      <c r="C26947" t="s">
        <v>510</v>
      </c>
      <c r="D26947" t="s">
        <v>475</v>
      </c>
      <c r="E26947" t="s">
        <v>36</v>
      </c>
      <c r="F26947">
        <v>2010</v>
      </c>
      <c r="G26947" t="s">
        <v>483</v>
      </c>
      <c r="H26947">
        <v>1.6579728</v>
      </c>
    </row>
    <row r="26948" spans="1:8">
      <c r="A26948" t="s">
        <v>464</v>
      </c>
      <c r="B26948">
        <v>5540</v>
      </c>
      <c r="C26948" t="s">
        <v>510</v>
      </c>
      <c r="D26948" t="s">
        <v>475</v>
      </c>
      <c r="E26948" t="s">
        <v>35</v>
      </c>
      <c r="F26948">
        <v>2013</v>
      </c>
      <c r="G26948" t="s">
        <v>483</v>
      </c>
      <c r="H26948">
        <v>2.4534647999999999</v>
      </c>
    </row>
    <row r="26949" spans="1:8">
      <c r="A26949" t="s">
        <v>464</v>
      </c>
      <c r="B26949">
        <v>5540</v>
      </c>
      <c r="C26949" t="s">
        <v>510</v>
      </c>
      <c r="D26949" t="s">
        <v>475</v>
      </c>
      <c r="E26949" t="s">
        <v>428</v>
      </c>
      <c r="F26949">
        <v>2013</v>
      </c>
      <c r="G26949" t="s">
        <v>483</v>
      </c>
      <c r="H26949">
        <v>2.93076E-2</v>
      </c>
    </row>
    <row r="26950" spans="1:8">
      <c r="A26950" t="s">
        <v>464</v>
      </c>
      <c r="B26950">
        <v>5547</v>
      </c>
      <c r="C26950" t="s">
        <v>508</v>
      </c>
      <c r="D26950" t="s">
        <v>475</v>
      </c>
      <c r="E26950" t="s">
        <v>35</v>
      </c>
      <c r="F26950">
        <v>2010</v>
      </c>
      <c r="G26950" t="s">
        <v>483</v>
      </c>
      <c r="H26950">
        <v>1.0592604000000001</v>
      </c>
    </row>
    <row r="26951" spans="1:8">
      <c r="A26951" t="s">
        <v>429</v>
      </c>
      <c r="B26951">
        <v>5547</v>
      </c>
      <c r="C26951" t="s">
        <v>508</v>
      </c>
      <c r="D26951" t="s">
        <v>475</v>
      </c>
      <c r="E26951" t="s">
        <v>28</v>
      </c>
      <c r="F26951">
        <v>2009</v>
      </c>
      <c r="G26951" t="s">
        <v>483</v>
      </c>
      <c r="H26951">
        <v>10.1362428</v>
      </c>
    </row>
    <row r="26952" spans="1:8">
      <c r="A26952" t="s">
        <v>464</v>
      </c>
      <c r="B26952">
        <v>5547</v>
      </c>
      <c r="C26952" t="s">
        <v>508</v>
      </c>
      <c r="D26952" t="s">
        <v>475</v>
      </c>
      <c r="E26952" t="s">
        <v>6</v>
      </c>
      <c r="F26952">
        <v>2012</v>
      </c>
      <c r="G26952" t="s">
        <v>483</v>
      </c>
      <c r="H26952">
        <v>3.4708572000000002</v>
      </c>
    </row>
    <row r="26953" spans="1:8">
      <c r="A26953" t="s">
        <v>464</v>
      </c>
      <c r="B26953">
        <v>5547</v>
      </c>
      <c r="C26953" t="s">
        <v>508</v>
      </c>
      <c r="D26953" t="s">
        <v>475</v>
      </c>
      <c r="E26953" t="s">
        <v>11</v>
      </c>
      <c r="F26953">
        <v>2012</v>
      </c>
      <c r="G26953" t="s">
        <v>483</v>
      </c>
      <c r="H26953">
        <v>11.254118399999999</v>
      </c>
    </row>
    <row r="26954" spans="1:8">
      <c r="A26954" t="s">
        <v>464</v>
      </c>
      <c r="B26954">
        <v>2118</v>
      </c>
      <c r="C26954" t="s">
        <v>440</v>
      </c>
      <c r="D26954" t="s">
        <v>475</v>
      </c>
      <c r="E26954" t="s">
        <v>3</v>
      </c>
      <c r="F26954">
        <v>2011</v>
      </c>
      <c r="G26954" t="s">
        <v>480</v>
      </c>
      <c r="H26954">
        <v>1.5616764000000001</v>
      </c>
    </row>
    <row r="26955" spans="1:8">
      <c r="A26955" t="s">
        <v>464</v>
      </c>
      <c r="B26955">
        <v>2121</v>
      </c>
      <c r="C26955" t="s">
        <v>441</v>
      </c>
      <c r="D26955" t="s">
        <v>475</v>
      </c>
      <c r="E26955" t="s">
        <v>3</v>
      </c>
      <c r="F26955">
        <v>2011</v>
      </c>
      <c r="G26955" t="s">
        <v>480</v>
      </c>
      <c r="H26955">
        <v>32.263480800000004</v>
      </c>
    </row>
    <row r="26956" spans="1:8">
      <c r="A26956" t="s">
        <v>464</v>
      </c>
      <c r="B26956">
        <v>2121</v>
      </c>
      <c r="C26956" t="s">
        <v>441</v>
      </c>
      <c r="D26956" t="s">
        <v>475</v>
      </c>
      <c r="E26956" t="s">
        <v>34</v>
      </c>
      <c r="F26956">
        <v>2011</v>
      </c>
      <c r="G26956" t="s">
        <v>480</v>
      </c>
      <c r="H26956">
        <v>6.1001675999999998</v>
      </c>
    </row>
    <row r="26957" spans="1:8">
      <c r="A26957" t="s">
        <v>464</v>
      </c>
      <c r="B26957">
        <v>2121</v>
      </c>
      <c r="C26957" t="s">
        <v>441</v>
      </c>
      <c r="D26957" t="s">
        <v>475</v>
      </c>
      <c r="E26957" t="s">
        <v>35</v>
      </c>
      <c r="F26957">
        <v>2010</v>
      </c>
      <c r="G26957" t="s">
        <v>480</v>
      </c>
      <c r="H26957">
        <v>0.82479959999999997</v>
      </c>
    </row>
    <row r="26958" spans="1:8">
      <c r="A26958" t="s">
        <v>463</v>
      </c>
      <c r="B26958">
        <v>2121</v>
      </c>
      <c r="C26958" t="s">
        <v>441</v>
      </c>
      <c r="D26958" t="s">
        <v>475</v>
      </c>
      <c r="E26958" t="s">
        <v>3</v>
      </c>
      <c r="F26958">
        <v>2009</v>
      </c>
      <c r="G26958" t="s">
        <v>480</v>
      </c>
      <c r="H26958">
        <v>34.712758800000003</v>
      </c>
    </row>
    <row r="26959" spans="1:8">
      <c r="A26959" t="s">
        <v>463</v>
      </c>
      <c r="B26959">
        <v>2121</v>
      </c>
      <c r="C26959" t="s">
        <v>441</v>
      </c>
      <c r="D26959" t="s">
        <v>475</v>
      </c>
      <c r="E26959" t="s">
        <v>10</v>
      </c>
      <c r="F26959">
        <v>2011</v>
      </c>
      <c r="G26959" t="s">
        <v>480</v>
      </c>
      <c r="H26959">
        <v>227.7158652</v>
      </c>
    </row>
    <row r="26960" spans="1:8">
      <c r="A26960" t="s">
        <v>464</v>
      </c>
      <c r="B26960">
        <v>3286</v>
      </c>
      <c r="C26960" t="s">
        <v>511</v>
      </c>
      <c r="D26960" t="s">
        <v>475</v>
      </c>
      <c r="E26960" t="s">
        <v>14</v>
      </c>
      <c r="F26960">
        <v>2011</v>
      </c>
      <c r="G26960" t="s">
        <v>480</v>
      </c>
      <c r="H26960">
        <v>0.20096639999999999</v>
      </c>
    </row>
    <row r="26961" spans="1:8">
      <c r="A26961" t="s">
        <v>464</v>
      </c>
      <c r="B26961">
        <v>3286</v>
      </c>
      <c r="C26961" t="s">
        <v>511</v>
      </c>
      <c r="D26961" t="s">
        <v>475</v>
      </c>
      <c r="E26961" t="s">
        <v>37</v>
      </c>
      <c r="F26961">
        <v>2010</v>
      </c>
      <c r="G26961" t="s">
        <v>480</v>
      </c>
      <c r="H26961">
        <v>1.6789068</v>
      </c>
    </row>
    <row r="26962" spans="1:8">
      <c r="A26962" t="s">
        <v>429</v>
      </c>
      <c r="B26962">
        <v>5547</v>
      </c>
      <c r="C26962" t="s">
        <v>508</v>
      </c>
      <c r="D26962" t="s">
        <v>475</v>
      </c>
      <c r="E26962" t="s">
        <v>22</v>
      </c>
      <c r="F26962">
        <v>2014</v>
      </c>
      <c r="G26962" t="s">
        <v>480</v>
      </c>
      <c r="H26962">
        <v>4.4296344000000003</v>
      </c>
    </row>
    <row r="26963" spans="1:8">
      <c r="A26963" t="s">
        <v>464</v>
      </c>
      <c r="B26963">
        <v>5547</v>
      </c>
      <c r="C26963" t="s">
        <v>508</v>
      </c>
      <c r="D26963" t="s">
        <v>475</v>
      </c>
      <c r="E26963" t="s">
        <v>5</v>
      </c>
      <c r="F26963">
        <v>2012</v>
      </c>
      <c r="G26963" t="s">
        <v>480</v>
      </c>
      <c r="H26963">
        <v>3.307572</v>
      </c>
    </row>
    <row r="26964" spans="1:8">
      <c r="A26964" t="s">
        <v>429</v>
      </c>
      <c r="B26964">
        <v>5547</v>
      </c>
      <c r="C26964" t="s">
        <v>508</v>
      </c>
      <c r="D26964" t="s">
        <v>475</v>
      </c>
      <c r="E26964" t="s">
        <v>36</v>
      </c>
      <c r="F26964">
        <v>2013</v>
      </c>
      <c r="G26964" t="s">
        <v>483</v>
      </c>
      <c r="H26964">
        <v>3.9690864000000001</v>
      </c>
    </row>
    <row r="26965" spans="1:8">
      <c r="A26965" t="s">
        <v>429</v>
      </c>
      <c r="B26965">
        <v>5547</v>
      </c>
      <c r="C26965" t="s">
        <v>508</v>
      </c>
      <c r="D26965" t="s">
        <v>475</v>
      </c>
      <c r="E26965" t="s">
        <v>36</v>
      </c>
      <c r="F26965">
        <v>2012</v>
      </c>
      <c r="G26965" t="s">
        <v>480</v>
      </c>
      <c r="H26965">
        <v>4.1574923999999998</v>
      </c>
    </row>
    <row r="26966" spans="1:8">
      <c r="A26966" t="s">
        <v>429</v>
      </c>
      <c r="B26966">
        <v>2100</v>
      </c>
      <c r="C26966" t="s">
        <v>509</v>
      </c>
      <c r="D26966" t="s">
        <v>475</v>
      </c>
      <c r="E26966" t="s">
        <v>479</v>
      </c>
      <c r="F26966">
        <v>2011</v>
      </c>
      <c r="G26966" t="s">
        <v>490</v>
      </c>
      <c r="H26966">
        <v>81.625852800000004</v>
      </c>
    </row>
    <row r="26967" spans="1:8">
      <c r="A26967" t="s">
        <v>429</v>
      </c>
      <c r="B26967">
        <v>2118</v>
      </c>
      <c r="C26967" t="s">
        <v>440</v>
      </c>
      <c r="D26967" t="s">
        <v>475</v>
      </c>
      <c r="E26967" t="s">
        <v>479</v>
      </c>
      <c r="F26967">
        <v>2009</v>
      </c>
      <c r="G26967" t="s">
        <v>490</v>
      </c>
      <c r="H26967">
        <v>19.924981200000001</v>
      </c>
    </row>
    <row r="26968" spans="1:8">
      <c r="A26968" t="s">
        <v>464</v>
      </c>
      <c r="B26968">
        <v>2100</v>
      </c>
      <c r="C26968" t="s">
        <v>509</v>
      </c>
      <c r="D26968" t="s">
        <v>475</v>
      </c>
      <c r="E26968" t="s">
        <v>2</v>
      </c>
      <c r="F26968">
        <v>2010</v>
      </c>
      <c r="G26968" t="s">
        <v>490</v>
      </c>
      <c r="H26968">
        <v>4.5426780000000004</v>
      </c>
    </row>
    <row r="26969" spans="1:8">
      <c r="A26969" t="s">
        <v>462</v>
      </c>
      <c r="B26969">
        <v>2100</v>
      </c>
      <c r="C26969" t="s">
        <v>509</v>
      </c>
      <c r="D26969" t="s">
        <v>475</v>
      </c>
      <c r="E26969" t="s">
        <v>13</v>
      </c>
      <c r="F26969">
        <v>2009</v>
      </c>
      <c r="G26969" t="s">
        <v>490</v>
      </c>
      <c r="H26969">
        <v>66.754339200000004</v>
      </c>
    </row>
    <row r="26970" spans="1:8">
      <c r="A26970" t="s">
        <v>464</v>
      </c>
      <c r="B26970">
        <v>2121</v>
      </c>
      <c r="C26970" t="s">
        <v>441</v>
      </c>
      <c r="D26970" t="s">
        <v>475</v>
      </c>
      <c r="E26970" t="s">
        <v>29</v>
      </c>
      <c r="F26970">
        <v>2009</v>
      </c>
      <c r="G26970" t="s">
        <v>490</v>
      </c>
      <c r="H26970">
        <v>7.9507332000000002</v>
      </c>
    </row>
    <row r="26971" spans="1:8">
      <c r="A26971" t="s">
        <v>464</v>
      </c>
      <c r="B26971">
        <v>2121</v>
      </c>
      <c r="C26971" t="s">
        <v>441</v>
      </c>
      <c r="D26971" t="s">
        <v>475</v>
      </c>
      <c r="E26971" t="s">
        <v>30</v>
      </c>
      <c r="F26971">
        <v>2009</v>
      </c>
      <c r="G26971" t="s">
        <v>480</v>
      </c>
      <c r="H26971">
        <v>1.5658631999999999</v>
      </c>
    </row>
    <row r="26972" spans="1:8">
      <c r="A26972" t="s">
        <v>464</v>
      </c>
      <c r="B26972">
        <v>2121</v>
      </c>
      <c r="C26972" t="s">
        <v>441</v>
      </c>
      <c r="D26972" t="s">
        <v>475</v>
      </c>
      <c r="E26972" t="s">
        <v>29</v>
      </c>
      <c r="F26972">
        <v>2011</v>
      </c>
      <c r="G26972" t="s">
        <v>480</v>
      </c>
      <c r="H26972">
        <v>12.9665196</v>
      </c>
    </row>
    <row r="26973" spans="1:8">
      <c r="A26973" t="s">
        <v>464</v>
      </c>
      <c r="B26973">
        <v>5547</v>
      </c>
      <c r="C26973" t="s">
        <v>508</v>
      </c>
      <c r="D26973" t="s">
        <v>475</v>
      </c>
      <c r="E26973" t="s">
        <v>30</v>
      </c>
      <c r="F26973">
        <v>2009</v>
      </c>
      <c r="G26973" t="s">
        <v>480</v>
      </c>
      <c r="H26973">
        <v>5.8196519999999996</v>
      </c>
    </row>
    <row r="26974" spans="1:8">
      <c r="A26974" t="s">
        <v>464</v>
      </c>
      <c r="B26974">
        <v>2100</v>
      </c>
      <c r="C26974" t="s">
        <v>509</v>
      </c>
      <c r="D26974" t="s">
        <v>475</v>
      </c>
      <c r="E26974" t="s">
        <v>8</v>
      </c>
      <c r="F26974">
        <v>2009</v>
      </c>
      <c r="G26974" t="s">
        <v>490</v>
      </c>
      <c r="H26974">
        <v>0.74943720000000003</v>
      </c>
    </row>
    <row r="26975" spans="1:8">
      <c r="A26975" t="s">
        <v>464</v>
      </c>
      <c r="B26975">
        <v>2121</v>
      </c>
      <c r="C26975" t="s">
        <v>441</v>
      </c>
      <c r="D26975" t="s">
        <v>475</v>
      </c>
      <c r="E26975" t="s">
        <v>31</v>
      </c>
      <c r="F26975">
        <v>2009</v>
      </c>
      <c r="G26975" t="s">
        <v>490</v>
      </c>
      <c r="H26975">
        <v>2.93076E-2</v>
      </c>
    </row>
    <row r="26976" spans="1:8">
      <c r="A26976" t="s">
        <v>464</v>
      </c>
      <c r="B26976">
        <v>3193</v>
      </c>
      <c r="C26976" t="s">
        <v>548</v>
      </c>
      <c r="D26976" t="s">
        <v>475</v>
      </c>
      <c r="E26976" t="s">
        <v>32</v>
      </c>
      <c r="F26976">
        <v>2010</v>
      </c>
      <c r="G26976" t="s">
        <v>503</v>
      </c>
      <c r="H26976">
        <v>0.21352679999999999</v>
      </c>
    </row>
    <row r="26977" spans="1:8">
      <c r="A26977" t="s">
        <v>429</v>
      </c>
      <c r="B26977">
        <v>5540</v>
      </c>
      <c r="C26977" t="s">
        <v>510</v>
      </c>
      <c r="D26977" t="s">
        <v>475</v>
      </c>
      <c r="E26977" t="s">
        <v>31</v>
      </c>
      <c r="F26977">
        <v>2014</v>
      </c>
      <c r="G26977" t="s">
        <v>483</v>
      </c>
      <c r="H26977">
        <v>131.842332</v>
      </c>
    </row>
    <row r="26978" spans="1:8">
      <c r="A26978" t="s">
        <v>464</v>
      </c>
      <c r="B26978">
        <v>5540</v>
      </c>
      <c r="C26978" t="s">
        <v>510</v>
      </c>
      <c r="D26978" t="s">
        <v>475</v>
      </c>
      <c r="E26978" t="s">
        <v>31</v>
      </c>
      <c r="F26978">
        <v>2013</v>
      </c>
      <c r="G26978" t="s">
        <v>483</v>
      </c>
      <c r="H26978">
        <v>2.8805184000000001</v>
      </c>
    </row>
    <row r="26979" spans="1:8">
      <c r="A26979" t="s">
        <v>464</v>
      </c>
      <c r="B26979">
        <v>5547</v>
      </c>
      <c r="C26979" t="s">
        <v>508</v>
      </c>
      <c r="D26979" t="s">
        <v>475</v>
      </c>
      <c r="E26979" t="s">
        <v>8</v>
      </c>
      <c r="F26979">
        <v>2012</v>
      </c>
      <c r="G26979" t="s">
        <v>483</v>
      </c>
      <c r="H26979">
        <v>0.4438008</v>
      </c>
    </row>
    <row r="26980" spans="1:8">
      <c r="A26980" t="s">
        <v>464</v>
      </c>
      <c r="B26980">
        <v>2121</v>
      </c>
      <c r="C26980" t="s">
        <v>441</v>
      </c>
      <c r="D26980" t="s">
        <v>475</v>
      </c>
      <c r="E26980" t="s">
        <v>31</v>
      </c>
      <c r="F26980">
        <v>2009</v>
      </c>
      <c r="G26980" t="s">
        <v>480</v>
      </c>
      <c r="H26980">
        <v>2.93076E-2</v>
      </c>
    </row>
    <row r="26981" spans="1:8">
      <c r="A26981" t="s">
        <v>464</v>
      </c>
      <c r="B26981">
        <v>3286</v>
      </c>
      <c r="C26981" t="s">
        <v>511</v>
      </c>
      <c r="D26981" t="s">
        <v>475</v>
      </c>
      <c r="E26981" t="s">
        <v>33</v>
      </c>
      <c r="F26981">
        <v>2012</v>
      </c>
      <c r="G26981" t="s">
        <v>480</v>
      </c>
      <c r="H26981">
        <v>0.20096639999999999</v>
      </c>
    </row>
    <row r="26982" spans="1:8">
      <c r="A26982" t="s">
        <v>429</v>
      </c>
      <c r="B26982">
        <v>5547</v>
      </c>
      <c r="C26982" t="s">
        <v>508</v>
      </c>
      <c r="D26982" t="s">
        <v>475</v>
      </c>
      <c r="E26982" t="s">
        <v>30</v>
      </c>
      <c r="F26982">
        <v>2013</v>
      </c>
      <c r="G26982" t="s">
        <v>480</v>
      </c>
      <c r="H26982">
        <v>24.208077599999999</v>
      </c>
    </row>
    <row r="26983" spans="1:8">
      <c r="A26983" t="s">
        <v>464</v>
      </c>
      <c r="B26983">
        <v>2100</v>
      </c>
      <c r="C26983" t="s">
        <v>509</v>
      </c>
      <c r="D26983" t="s">
        <v>475</v>
      </c>
      <c r="E26983" t="s">
        <v>13</v>
      </c>
      <c r="F26983">
        <v>2011</v>
      </c>
      <c r="G26983" t="s">
        <v>490</v>
      </c>
      <c r="H26983">
        <v>398.52893160000002</v>
      </c>
    </row>
    <row r="26984" spans="1:8">
      <c r="A26984" t="s">
        <v>462</v>
      </c>
      <c r="B26984">
        <v>2100</v>
      </c>
      <c r="C26984" t="s">
        <v>509</v>
      </c>
      <c r="D26984" t="s">
        <v>475</v>
      </c>
      <c r="E26984" t="s">
        <v>5</v>
      </c>
      <c r="F26984">
        <v>2014</v>
      </c>
      <c r="G26984" t="s">
        <v>490</v>
      </c>
      <c r="H26984">
        <v>57.154006799999998</v>
      </c>
    </row>
    <row r="26985" spans="1:8">
      <c r="A26985" t="s">
        <v>462</v>
      </c>
      <c r="B26985">
        <v>2100</v>
      </c>
      <c r="C26985" t="s">
        <v>509</v>
      </c>
      <c r="D26985" t="s">
        <v>475</v>
      </c>
      <c r="E26985" t="s">
        <v>34</v>
      </c>
      <c r="F26985">
        <v>2011</v>
      </c>
      <c r="G26985" t="s">
        <v>490</v>
      </c>
      <c r="H26985">
        <v>48.508264799999999</v>
      </c>
    </row>
    <row r="26986" spans="1:8">
      <c r="A26986" t="s">
        <v>463</v>
      </c>
      <c r="B26986">
        <v>2100</v>
      </c>
      <c r="C26986" t="s">
        <v>509</v>
      </c>
      <c r="D26986" t="s">
        <v>475</v>
      </c>
      <c r="E26986" t="s">
        <v>15</v>
      </c>
      <c r="F26986">
        <v>2014</v>
      </c>
      <c r="G26986" t="s">
        <v>490</v>
      </c>
      <c r="H26986">
        <v>97.832955600000005</v>
      </c>
    </row>
    <row r="26987" spans="1:8">
      <c r="A26987" t="s">
        <v>463</v>
      </c>
      <c r="B26987">
        <v>2100</v>
      </c>
      <c r="C26987" t="s">
        <v>509</v>
      </c>
      <c r="D26987" t="s">
        <v>475</v>
      </c>
      <c r="E26987" t="s">
        <v>17</v>
      </c>
      <c r="F26987">
        <v>2010</v>
      </c>
      <c r="G26987" t="s">
        <v>490</v>
      </c>
      <c r="H26987">
        <v>31.4261208</v>
      </c>
    </row>
    <row r="26988" spans="1:8">
      <c r="A26988" t="s">
        <v>438</v>
      </c>
      <c r="B26988">
        <v>2000</v>
      </c>
      <c r="C26988" t="s">
        <v>431</v>
      </c>
      <c r="D26988" t="s">
        <v>475</v>
      </c>
      <c r="E26988" t="s">
        <v>12</v>
      </c>
      <c r="F26988">
        <v>2014</v>
      </c>
      <c r="G26988" t="s">
        <v>468</v>
      </c>
      <c r="H26988">
        <v>0.1590984</v>
      </c>
    </row>
    <row r="26989" spans="1:8">
      <c r="A26989" t="s">
        <v>438</v>
      </c>
      <c r="B26989">
        <v>2000</v>
      </c>
      <c r="C26989" t="s">
        <v>431</v>
      </c>
      <c r="D26989" t="s">
        <v>475</v>
      </c>
      <c r="E26989" t="s">
        <v>17</v>
      </c>
      <c r="F26989">
        <v>2014</v>
      </c>
      <c r="G26989" t="s">
        <v>468</v>
      </c>
      <c r="H26989">
        <v>4.60548E-2</v>
      </c>
    </row>
    <row r="26990" spans="1:8">
      <c r="A26990" t="s">
        <v>464</v>
      </c>
      <c r="B26990">
        <v>3000</v>
      </c>
      <c r="C26990" t="s">
        <v>432</v>
      </c>
      <c r="D26990" t="s">
        <v>475</v>
      </c>
      <c r="E26990" t="s">
        <v>12</v>
      </c>
      <c r="F26990">
        <v>2012</v>
      </c>
      <c r="G26990" t="s">
        <v>468</v>
      </c>
      <c r="H26990">
        <v>94.450021199999995</v>
      </c>
    </row>
    <row r="26991" spans="1:8">
      <c r="A26991" t="s">
        <v>464</v>
      </c>
      <c r="B26991">
        <v>3000</v>
      </c>
      <c r="C26991" t="s">
        <v>432</v>
      </c>
      <c r="D26991" t="s">
        <v>475</v>
      </c>
      <c r="E26991" t="s">
        <v>343</v>
      </c>
      <c r="F26991">
        <v>2012</v>
      </c>
      <c r="G26991" t="s">
        <v>468</v>
      </c>
      <c r="H26991">
        <v>1183.964238</v>
      </c>
    </row>
    <row r="26992" spans="1:8">
      <c r="A26992" t="s">
        <v>464</v>
      </c>
      <c r="B26992">
        <v>3000</v>
      </c>
      <c r="C26992" t="s">
        <v>432</v>
      </c>
      <c r="D26992" t="s">
        <v>475</v>
      </c>
      <c r="E26992" t="s">
        <v>25</v>
      </c>
      <c r="F26992">
        <v>2011</v>
      </c>
      <c r="G26992" t="s">
        <v>468</v>
      </c>
      <c r="H26992">
        <v>13.0125744</v>
      </c>
    </row>
    <row r="26993" spans="1:8">
      <c r="A26993" t="s">
        <v>464</v>
      </c>
      <c r="B26993">
        <v>3000</v>
      </c>
      <c r="C26993" t="s">
        <v>432</v>
      </c>
      <c r="D26993" t="s">
        <v>475</v>
      </c>
      <c r="E26993" t="s">
        <v>27</v>
      </c>
      <c r="F26993">
        <v>2013</v>
      </c>
      <c r="G26993" t="s">
        <v>468</v>
      </c>
      <c r="H26993">
        <v>95.521842000000007</v>
      </c>
    </row>
    <row r="26994" spans="1:8">
      <c r="A26994" t="s">
        <v>438</v>
      </c>
      <c r="B26994">
        <v>3000</v>
      </c>
      <c r="C26994" t="s">
        <v>432</v>
      </c>
      <c r="D26994" t="s">
        <v>475</v>
      </c>
      <c r="E26994" t="s">
        <v>32</v>
      </c>
      <c r="F26994">
        <v>2009</v>
      </c>
      <c r="G26994" t="s">
        <v>468</v>
      </c>
      <c r="H26994">
        <v>0.12979080000000001</v>
      </c>
    </row>
    <row r="26995" spans="1:8">
      <c r="A26995" t="s">
        <v>463</v>
      </c>
      <c r="B26995">
        <v>2000</v>
      </c>
      <c r="C26995" t="s">
        <v>431</v>
      </c>
      <c r="D26995" t="s">
        <v>475</v>
      </c>
      <c r="E26995" t="s">
        <v>28</v>
      </c>
      <c r="F26995">
        <v>2013</v>
      </c>
      <c r="G26995" t="s">
        <v>490</v>
      </c>
      <c r="H26995">
        <v>59.812624800000002</v>
      </c>
    </row>
    <row r="26996" spans="1:8">
      <c r="A26996" t="s">
        <v>463</v>
      </c>
      <c r="B26996">
        <v>2000</v>
      </c>
      <c r="C26996" t="s">
        <v>431</v>
      </c>
      <c r="D26996" t="s">
        <v>475</v>
      </c>
      <c r="E26996" t="s">
        <v>30</v>
      </c>
      <c r="F26996">
        <v>2009</v>
      </c>
      <c r="G26996" t="s">
        <v>490</v>
      </c>
      <c r="H26996">
        <v>213.93291959999999</v>
      </c>
    </row>
    <row r="26997" spans="1:8">
      <c r="A26997" t="s">
        <v>499</v>
      </c>
      <c r="B26997">
        <v>2000</v>
      </c>
      <c r="C26997" t="s">
        <v>431</v>
      </c>
      <c r="D26997" t="s">
        <v>475</v>
      </c>
      <c r="E26997" t="s">
        <v>22</v>
      </c>
      <c r="F26997">
        <v>2014</v>
      </c>
      <c r="G26997" t="s">
        <v>490</v>
      </c>
      <c r="H26997">
        <v>0.1214172</v>
      </c>
    </row>
    <row r="26998" spans="1:8">
      <c r="A26998" t="s">
        <v>499</v>
      </c>
      <c r="B26998">
        <v>2000</v>
      </c>
      <c r="C26998" t="s">
        <v>431</v>
      </c>
      <c r="D26998" t="s">
        <v>475</v>
      </c>
      <c r="E26998" t="s">
        <v>482</v>
      </c>
      <c r="F26998">
        <v>2010</v>
      </c>
      <c r="G26998" t="s">
        <v>490</v>
      </c>
      <c r="H26998">
        <v>4.8985560000000001</v>
      </c>
    </row>
    <row r="26999" spans="1:8">
      <c r="A26999" t="s">
        <v>462</v>
      </c>
      <c r="B26999">
        <v>2000</v>
      </c>
      <c r="C26999" t="s">
        <v>431</v>
      </c>
      <c r="D26999" t="s">
        <v>475</v>
      </c>
      <c r="E26999" t="s">
        <v>20</v>
      </c>
      <c r="F26999">
        <v>2013</v>
      </c>
      <c r="G26999" t="s">
        <v>490</v>
      </c>
      <c r="H26999">
        <v>89.111851200000004</v>
      </c>
    </row>
    <row r="27000" spans="1:8">
      <c r="A27000" t="s">
        <v>429</v>
      </c>
      <c r="B27000">
        <v>2000</v>
      </c>
      <c r="C27000" t="s">
        <v>431</v>
      </c>
      <c r="D27000" t="s">
        <v>475</v>
      </c>
      <c r="E27000" t="s">
        <v>343</v>
      </c>
      <c r="F27000">
        <v>2009</v>
      </c>
      <c r="G27000" t="s">
        <v>490</v>
      </c>
      <c r="H27000">
        <v>342.30858119999999</v>
      </c>
    </row>
    <row r="27001" spans="1:8">
      <c r="A27001" t="s">
        <v>429</v>
      </c>
      <c r="B27001">
        <v>2000</v>
      </c>
      <c r="C27001" t="s">
        <v>431</v>
      </c>
      <c r="D27001" t="s">
        <v>475</v>
      </c>
      <c r="E27001" t="s">
        <v>34</v>
      </c>
      <c r="F27001">
        <v>2011</v>
      </c>
      <c r="G27001" t="s">
        <v>490</v>
      </c>
      <c r="H27001">
        <v>9.1983996000000001</v>
      </c>
    </row>
    <row r="27002" spans="1:8">
      <c r="A27002" t="s">
        <v>429</v>
      </c>
      <c r="B27002">
        <v>2000</v>
      </c>
      <c r="C27002" t="s">
        <v>431</v>
      </c>
      <c r="D27002" t="s">
        <v>475</v>
      </c>
      <c r="E27002" t="s">
        <v>33</v>
      </c>
      <c r="F27002">
        <v>2013</v>
      </c>
      <c r="G27002" t="s">
        <v>490</v>
      </c>
      <c r="H27002">
        <v>321.16524120000003</v>
      </c>
    </row>
    <row r="27003" spans="1:8">
      <c r="A27003" t="s">
        <v>464</v>
      </c>
      <c r="B27003">
        <v>2000</v>
      </c>
      <c r="C27003" t="s">
        <v>431</v>
      </c>
      <c r="D27003" t="s">
        <v>475</v>
      </c>
      <c r="E27003" t="s">
        <v>17</v>
      </c>
      <c r="F27003">
        <v>2011</v>
      </c>
      <c r="G27003" t="s">
        <v>490</v>
      </c>
      <c r="H27003">
        <v>52.619702400000001</v>
      </c>
    </row>
    <row r="27004" spans="1:8">
      <c r="A27004" t="s">
        <v>464</v>
      </c>
      <c r="B27004">
        <v>2000</v>
      </c>
      <c r="C27004" t="s">
        <v>431</v>
      </c>
      <c r="D27004" t="s">
        <v>475</v>
      </c>
      <c r="E27004" t="s">
        <v>352</v>
      </c>
      <c r="F27004">
        <v>2014</v>
      </c>
      <c r="G27004" t="s">
        <v>490</v>
      </c>
      <c r="H27004">
        <v>3.5797140000000001</v>
      </c>
    </row>
    <row r="27005" spans="1:8">
      <c r="A27005" t="s">
        <v>464</v>
      </c>
      <c r="B27005">
        <v>2000</v>
      </c>
      <c r="C27005" t="s">
        <v>431</v>
      </c>
      <c r="D27005" t="s">
        <v>475</v>
      </c>
      <c r="E27005" t="s">
        <v>29</v>
      </c>
      <c r="F27005">
        <v>2011</v>
      </c>
      <c r="G27005" t="s">
        <v>490</v>
      </c>
      <c r="H27005">
        <v>32.891500800000003</v>
      </c>
    </row>
    <row r="27006" spans="1:8">
      <c r="A27006" t="s">
        <v>461</v>
      </c>
      <c r="B27006">
        <v>2000</v>
      </c>
      <c r="C27006" t="s">
        <v>431</v>
      </c>
      <c r="D27006" t="s">
        <v>475</v>
      </c>
      <c r="E27006" t="s">
        <v>30</v>
      </c>
      <c r="F27006">
        <v>2013</v>
      </c>
      <c r="G27006" t="s">
        <v>490</v>
      </c>
      <c r="H27006">
        <v>1.5951708</v>
      </c>
    </row>
    <row r="27007" spans="1:8">
      <c r="A27007" t="s">
        <v>496</v>
      </c>
      <c r="B27007">
        <v>2000</v>
      </c>
      <c r="C27007" t="s">
        <v>431</v>
      </c>
      <c r="D27007" t="s">
        <v>475</v>
      </c>
      <c r="E27007" t="s">
        <v>9</v>
      </c>
      <c r="F27007">
        <v>2009</v>
      </c>
      <c r="G27007" t="s">
        <v>490</v>
      </c>
      <c r="H27007">
        <v>0.1590984</v>
      </c>
    </row>
    <row r="27008" spans="1:8">
      <c r="A27008" t="s">
        <v>429</v>
      </c>
      <c r="B27008">
        <v>3000</v>
      </c>
      <c r="C27008" t="s">
        <v>432</v>
      </c>
      <c r="D27008" t="s">
        <v>475</v>
      </c>
      <c r="E27008" t="s">
        <v>11</v>
      </c>
      <c r="F27008">
        <v>2014</v>
      </c>
      <c r="G27008" t="s">
        <v>503</v>
      </c>
      <c r="H27008">
        <v>338.46509880000002</v>
      </c>
    </row>
    <row r="27009" spans="1:8">
      <c r="A27009" t="s">
        <v>429</v>
      </c>
      <c r="B27009">
        <v>3000</v>
      </c>
      <c r="C27009" t="s">
        <v>432</v>
      </c>
      <c r="D27009" t="s">
        <v>475</v>
      </c>
      <c r="E27009" t="s">
        <v>17</v>
      </c>
      <c r="F27009">
        <v>2011</v>
      </c>
      <c r="G27009" t="s">
        <v>503</v>
      </c>
      <c r="H27009">
        <v>37.379750399999999</v>
      </c>
    </row>
    <row r="27010" spans="1:8">
      <c r="A27010" t="s">
        <v>429</v>
      </c>
      <c r="B27010">
        <v>3000</v>
      </c>
      <c r="C27010" t="s">
        <v>432</v>
      </c>
      <c r="D27010" t="s">
        <v>475</v>
      </c>
      <c r="E27010" t="s">
        <v>33</v>
      </c>
      <c r="F27010">
        <v>2011</v>
      </c>
      <c r="G27010" t="s">
        <v>503</v>
      </c>
      <c r="H27010">
        <v>45.724042799999999</v>
      </c>
    </row>
    <row r="27011" spans="1:8">
      <c r="A27011" t="s">
        <v>464</v>
      </c>
      <c r="B27011">
        <v>3000</v>
      </c>
      <c r="C27011" t="s">
        <v>432</v>
      </c>
      <c r="D27011" t="s">
        <v>475</v>
      </c>
      <c r="E27011" t="s">
        <v>15</v>
      </c>
      <c r="F27011">
        <v>2012</v>
      </c>
      <c r="G27011" t="s">
        <v>503</v>
      </c>
      <c r="H27011">
        <v>4245.5198700000001</v>
      </c>
    </row>
    <row r="27012" spans="1:8">
      <c r="A27012" t="s">
        <v>464</v>
      </c>
      <c r="B27012">
        <v>3000</v>
      </c>
      <c r="C27012" t="s">
        <v>432</v>
      </c>
      <c r="D27012" t="s">
        <v>475</v>
      </c>
      <c r="E27012" t="s">
        <v>19</v>
      </c>
      <c r="F27012">
        <v>2014</v>
      </c>
      <c r="G27012" t="s">
        <v>503</v>
      </c>
      <c r="H27012">
        <v>31.656394800000001</v>
      </c>
    </row>
    <row r="27013" spans="1:8">
      <c r="A27013" t="s">
        <v>464</v>
      </c>
      <c r="B27013">
        <v>3000</v>
      </c>
      <c r="C27013" t="s">
        <v>432</v>
      </c>
      <c r="D27013" t="s">
        <v>475</v>
      </c>
      <c r="E27013" t="s">
        <v>18</v>
      </c>
      <c r="F27013">
        <v>2012</v>
      </c>
      <c r="G27013" t="s">
        <v>503</v>
      </c>
      <c r="H27013">
        <v>347.76816839999998</v>
      </c>
    </row>
    <row r="27014" spans="1:8">
      <c r="A27014" t="s">
        <v>464</v>
      </c>
      <c r="B27014">
        <v>3000</v>
      </c>
      <c r="C27014" t="s">
        <v>432</v>
      </c>
      <c r="D27014" t="s">
        <v>475</v>
      </c>
      <c r="E27014" t="s">
        <v>352</v>
      </c>
      <c r="F27014">
        <v>2011</v>
      </c>
      <c r="G27014" t="s">
        <v>503</v>
      </c>
      <c r="H27014">
        <v>34.9723404</v>
      </c>
    </row>
    <row r="27015" spans="1:8">
      <c r="A27015" t="s">
        <v>464</v>
      </c>
      <c r="B27015">
        <v>3000</v>
      </c>
      <c r="C27015" t="s">
        <v>432</v>
      </c>
      <c r="D27015" t="s">
        <v>475</v>
      </c>
      <c r="E27015" t="s">
        <v>36</v>
      </c>
      <c r="F27015">
        <v>2009</v>
      </c>
      <c r="G27015" t="s">
        <v>503</v>
      </c>
      <c r="H27015">
        <v>287.38195200000001</v>
      </c>
    </row>
    <row r="27016" spans="1:8">
      <c r="A27016" t="s">
        <v>464</v>
      </c>
      <c r="B27016">
        <v>3000</v>
      </c>
      <c r="C27016" t="s">
        <v>432</v>
      </c>
      <c r="D27016" t="s">
        <v>475</v>
      </c>
      <c r="E27016" t="s">
        <v>479</v>
      </c>
      <c r="F27016">
        <v>2010</v>
      </c>
      <c r="G27016" t="s">
        <v>503</v>
      </c>
      <c r="H27016">
        <v>1514.7130643999999</v>
      </c>
    </row>
    <row r="27017" spans="1:8">
      <c r="A27017" t="s">
        <v>497</v>
      </c>
      <c r="B27017">
        <v>3000</v>
      </c>
      <c r="C27017" t="s">
        <v>432</v>
      </c>
      <c r="D27017" t="s">
        <v>475</v>
      </c>
      <c r="E27017" t="s">
        <v>34</v>
      </c>
      <c r="F27017">
        <v>2010</v>
      </c>
      <c r="G27017" t="s">
        <v>503</v>
      </c>
      <c r="H27017">
        <v>0.57359159999999998</v>
      </c>
    </row>
    <row r="27018" spans="1:8">
      <c r="A27018" t="s">
        <v>429</v>
      </c>
      <c r="B27018">
        <v>2000</v>
      </c>
      <c r="C27018" t="s">
        <v>431</v>
      </c>
      <c r="D27018" t="s">
        <v>475</v>
      </c>
      <c r="E27018" t="s">
        <v>35</v>
      </c>
      <c r="F27018">
        <v>2010</v>
      </c>
      <c r="G27018" t="s">
        <v>468</v>
      </c>
      <c r="H27018">
        <v>50.074128000000002</v>
      </c>
    </row>
    <row r="27019" spans="1:8">
      <c r="A27019" t="s">
        <v>429</v>
      </c>
      <c r="B27019">
        <v>2000</v>
      </c>
      <c r="C27019" t="s">
        <v>431</v>
      </c>
      <c r="D27019" t="s">
        <v>475</v>
      </c>
      <c r="E27019" t="s">
        <v>35</v>
      </c>
      <c r="F27019">
        <v>2011</v>
      </c>
      <c r="G27019" t="s">
        <v>480</v>
      </c>
      <c r="H27019">
        <v>50.262534000000002</v>
      </c>
    </row>
    <row r="27020" spans="1:8">
      <c r="A27020" t="s">
        <v>429</v>
      </c>
      <c r="B27020">
        <v>2000</v>
      </c>
      <c r="C27020" t="s">
        <v>431</v>
      </c>
      <c r="D27020" t="s">
        <v>475</v>
      </c>
      <c r="E27020" t="s">
        <v>35</v>
      </c>
      <c r="F27020">
        <v>2014</v>
      </c>
      <c r="G27020" t="s">
        <v>490</v>
      </c>
      <c r="H27020">
        <v>34.2522108</v>
      </c>
    </row>
    <row r="27021" spans="1:8">
      <c r="A27021" t="s">
        <v>429</v>
      </c>
      <c r="B27021">
        <v>3000</v>
      </c>
      <c r="C27021" t="s">
        <v>432</v>
      </c>
      <c r="D27021" t="s">
        <v>475</v>
      </c>
      <c r="E27021" t="s">
        <v>36</v>
      </c>
      <c r="F27021">
        <v>2009</v>
      </c>
      <c r="G27021" t="s">
        <v>468</v>
      </c>
      <c r="H27021">
        <v>0.72431639999999997</v>
      </c>
    </row>
    <row r="27022" spans="1:8">
      <c r="A27022" t="s">
        <v>462</v>
      </c>
      <c r="B27022">
        <v>2000</v>
      </c>
      <c r="C27022" t="s">
        <v>431</v>
      </c>
      <c r="D27022" t="s">
        <v>475</v>
      </c>
      <c r="E27022" t="s">
        <v>12</v>
      </c>
      <c r="F27022">
        <v>2014</v>
      </c>
      <c r="G27022" t="s">
        <v>490</v>
      </c>
      <c r="H27022">
        <v>1.1346228</v>
      </c>
    </row>
    <row r="27023" spans="1:8">
      <c r="A27023" t="s">
        <v>486</v>
      </c>
      <c r="B27023">
        <v>2000</v>
      </c>
      <c r="C27023" t="s">
        <v>431</v>
      </c>
      <c r="D27023" t="s">
        <v>475</v>
      </c>
      <c r="E27023" t="s">
        <v>12</v>
      </c>
      <c r="F27023">
        <v>2010</v>
      </c>
      <c r="G27023" t="s">
        <v>490</v>
      </c>
      <c r="H27023">
        <v>1.4402592000000001</v>
      </c>
    </row>
    <row r="27024" spans="1:8">
      <c r="A27024" t="s">
        <v>464</v>
      </c>
      <c r="B27024">
        <v>2000</v>
      </c>
      <c r="C27024" t="s">
        <v>431</v>
      </c>
      <c r="D27024" t="s">
        <v>475</v>
      </c>
      <c r="E27024" t="s">
        <v>30</v>
      </c>
      <c r="F27024">
        <v>2014</v>
      </c>
      <c r="G27024" t="s">
        <v>490</v>
      </c>
      <c r="H27024">
        <v>269.24892119999998</v>
      </c>
    </row>
    <row r="27025" spans="1:8">
      <c r="A27025" t="s">
        <v>464</v>
      </c>
      <c r="B27025">
        <v>3000</v>
      </c>
      <c r="C27025" t="s">
        <v>432</v>
      </c>
      <c r="D27025" t="s">
        <v>475</v>
      </c>
      <c r="E27025" t="s">
        <v>29</v>
      </c>
      <c r="F27025">
        <v>2010</v>
      </c>
      <c r="G27025" t="s">
        <v>503</v>
      </c>
      <c r="H27025">
        <v>251.0237808</v>
      </c>
    </row>
    <row r="27026" spans="1:8">
      <c r="A27026" t="s">
        <v>456</v>
      </c>
      <c r="B27026">
        <v>3000</v>
      </c>
      <c r="C27026" t="s">
        <v>432</v>
      </c>
      <c r="D27026" t="s">
        <v>475</v>
      </c>
      <c r="E27026" t="s">
        <v>482</v>
      </c>
      <c r="F27026">
        <v>2010</v>
      </c>
      <c r="G27026" t="s">
        <v>503</v>
      </c>
      <c r="H27026">
        <v>1.7500823999999999</v>
      </c>
    </row>
    <row r="27027" spans="1:8">
      <c r="A27027" t="s">
        <v>462</v>
      </c>
      <c r="B27027">
        <v>2000</v>
      </c>
      <c r="C27027" t="s">
        <v>431</v>
      </c>
      <c r="D27027" t="s">
        <v>475</v>
      </c>
      <c r="E27027" t="s">
        <v>12</v>
      </c>
      <c r="F27027">
        <v>2010</v>
      </c>
      <c r="G27027" t="s">
        <v>480</v>
      </c>
      <c r="H27027">
        <v>0.90016200000000002</v>
      </c>
    </row>
    <row r="27028" spans="1:8">
      <c r="A27028" t="s">
        <v>462</v>
      </c>
      <c r="B27028">
        <v>2000</v>
      </c>
      <c r="C27028" t="s">
        <v>431</v>
      </c>
      <c r="D27028" t="s">
        <v>475</v>
      </c>
      <c r="E27028" t="s">
        <v>13</v>
      </c>
      <c r="F27028">
        <v>2012</v>
      </c>
      <c r="G27028" t="s">
        <v>480</v>
      </c>
      <c r="H27028">
        <v>69.647418000000002</v>
      </c>
    </row>
    <row r="27029" spans="1:8">
      <c r="A27029" t="s">
        <v>464</v>
      </c>
      <c r="B27029">
        <v>3000</v>
      </c>
      <c r="C27029" t="s">
        <v>432</v>
      </c>
      <c r="D27029" t="s">
        <v>475</v>
      </c>
      <c r="E27029" t="s">
        <v>2</v>
      </c>
      <c r="F27029">
        <v>2014</v>
      </c>
      <c r="G27029" t="s">
        <v>480</v>
      </c>
      <c r="H27029">
        <v>63.321163200000001</v>
      </c>
    </row>
    <row r="27030" spans="1:8">
      <c r="A27030" t="s">
        <v>464</v>
      </c>
      <c r="B27030">
        <v>3000</v>
      </c>
      <c r="C27030" t="s">
        <v>432</v>
      </c>
      <c r="D27030" t="s">
        <v>475</v>
      </c>
      <c r="E27030" t="s">
        <v>29</v>
      </c>
      <c r="F27030">
        <v>2014</v>
      </c>
      <c r="G27030" t="s">
        <v>480</v>
      </c>
      <c r="H27030">
        <v>229.18961880000001</v>
      </c>
    </row>
    <row r="27031" spans="1:8">
      <c r="A27031" t="s">
        <v>464</v>
      </c>
      <c r="B27031">
        <v>3000</v>
      </c>
      <c r="C27031" t="s">
        <v>432</v>
      </c>
      <c r="D27031" t="s">
        <v>475</v>
      </c>
      <c r="E27031" t="s">
        <v>30</v>
      </c>
      <c r="F27031">
        <v>2012</v>
      </c>
      <c r="G27031" t="s">
        <v>480</v>
      </c>
      <c r="H27031">
        <v>1220.7494627999999</v>
      </c>
    </row>
    <row r="27032" spans="1:8">
      <c r="A27032" t="s">
        <v>462</v>
      </c>
      <c r="B27032">
        <v>2000</v>
      </c>
      <c r="C27032" t="s">
        <v>431</v>
      </c>
      <c r="D27032" t="s">
        <v>475</v>
      </c>
      <c r="E27032" t="s">
        <v>13</v>
      </c>
      <c r="F27032">
        <v>2014</v>
      </c>
      <c r="G27032" t="s">
        <v>468</v>
      </c>
      <c r="H27032">
        <v>59.125989599999997</v>
      </c>
    </row>
    <row r="27033" spans="1:8">
      <c r="A27033" t="s">
        <v>464</v>
      </c>
      <c r="B27033">
        <v>3000</v>
      </c>
      <c r="C27033" t="s">
        <v>432</v>
      </c>
      <c r="D27033" t="s">
        <v>475</v>
      </c>
      <c r="E27033" t="s">
        <v>30</v>
      </c>
      <c r="F27033">
        <v>2012</v>
      </c>
      <c r="G27033" t="s">
        <v>468</v>
      </c>
      <c r="H27033">
        <v>1220.7494627999999</v>
      </c>
    </row>
    <row r="27034" spans="1:8">
      <c r="A27034" t="s">
        <v>456</v>
      </c>
      <c r="B27034">
        <v>3000</v>
      </c>
      <c r="C27034" t="s">
        <v>432</v>
      </c>
      <c r="D27034" t="s">
        <v>475</v>
      </c>
      <c r="E27034" t="s">
        <v>482</v>
      </c>
      <c r="F27034">
        <v>2013</v>
      </c>
      <c r="G27034" t="s">
        <v>468</v>
      </c>
      <c r="H27034">
        <v>1.3648967999999999</v>
      </c>
    </row>
    <row r="27035" spans="1:8">
      <c r="A27035" t="s">
        <v>463</v>
      </c>
      <c r="B27035">
        <v>2000</v>
      </c>
      <c r="C27035" t="s">
        <v>431</v>
      </c>
      <c r="D27035" t="s">
        <v>475</v>
      </c>
      <c r="E27035" t="s">
        <v>14</v>
      </c>
      <c r="F27035">
        <v>2011</v>
      </c>
      <c r="G27035" t="s">
        <v>490</v>
      </c>
      <c r="H27035">
        <v>24.358802399999998</v>
      </c>
    </row>
    <row r="27036" spans="1:8">
      <c r="A27036" t="s">
        <v>463</v>
      </c>
      <c r="B27036">
        <v>2000</v>
      </c>
      <c r="C27036" t="s">
        <v>431</v>
      </c>
      <c r="D27036" t="s">
        <v>475</v>
      </c>
      <c r="E27036" t="s">
        <v>20</v>
      </c>
      <c r="F27036">
        <v>2013</v>
      </c>
      <c r="G27036" t="s">
        <v>490</v>
      </c>
      <c r="H27036">
        <v>68.826805199999995</v>
      </c>
    </row>
    <row r="27037" spans="1:8">
      <c r="A27037" t="s">
        <v>486</v>
      </c>
      <c r="B27037">
        <v>2000</v>
      </c>
      <c r="C27037" t="s">
        <v>431</v>
      </c>
      <c r="D27037" t="s">
        <v>475</v>
      </c>
      <c r="E27037" t="s">
        <v>9</v>
      </c>
      <c r="F27037">
        <v>2009</v>
      </c>
      <c r="G27037" t="s">
        <v>490</v>
      </c>
      <c r="H27037">
        <v>4.2370416000000004</v>
      </c>
    </row>
    <row r="27038" spans="1:8">
      <c r="A27038" t="s">
        <v>486</v>
      </c>
      <c r="B27038">
        <v>2000</v>
      </c>
      <c r="C27038" t="s">
        <v>431</v>
      </c>
      <c r="D27038" t="s">
        <v>475</v>
      </c>
      <c r="E27038" t="s">
        <v>10</v>
      </c>
      <c r="F27038">
        <v>2009</v>
      </c>
      <c r="G27038" t="s">
        <v>490</v>
      </c>
      <c r="H27038">
        <v>100.4455188</v>
      </c>
    </row>
    <row r="27039" spans="1:8">
      <c r="A27039" t="s">
        <v>429</v>
      </c>
      <c r="B27039">
        <v>2000</v>
      </c>
      <c r="C27039" t="s">
        <v>431</v>
      </c>
      <c r="D27039" t="s">
        <v>475</v>
      </c>
      <c r="E27039" t="s">
        <v>24</v>
      </c>
      <c r="F27039">
        <v>2013</v>
      </c>
      <c r="G27039" t="s">
        <v>490</v>
      </c>
      <c r="H27039">
        <v>0.10048319999999999</v>
      </c>
    </row>
    <row r="27040" spans="1:8">
      <c r="A27040" t="s">
        <v>464</v>
      </c>
      <c r="B27040">
        <v>2000</v>
      </c>
      <c r="C27040" t="s">
        <v>431</v>
      </c>
      <c r="D27040" t="s">
        <v>475</v>
      </c>
      <c r="E27040" t="s">
        <v>12</v>
      </c>
      <c r="F27040">
        <v>2010</v>
      </c>
      <c r="G27040" t="s">
        <v>490</v>
      </c>
      <c r="H27040">
        <v>1.9301147999999999</v>
      </c>
    </row>
    <row r="27041" spans="1:8">
      <c r="A27041" t="s">
        <v>464</v>
      </c>
      <c r="B27041">
        <v>2000</v>
      </c>
      <c r="C27041" t="s">
        <v>431</v>
      </c>
      <c r="D27041" t="s">
        <v>475</v>
      </c>
      <c r="E27041" t="s">
        <v>343</v>
      </c>
      <c r="F27041">
        <v>2010</v>
      </c>
      <c r="G27041" t="s">
        <v>490</v>
      </c>
      <c r="H27041">
        <v>16.776507599999999</v>
      </c>
    </row>
    <row r="27042" spans="1:8">
      <c r="A27042" t="s">
        <v>464</v>
      </c>
      <c r="B27042">
        <v>2000</v>
      </c>
      <c r="C27042" t="s">
        <v>431</v>
      </c>
      <c r="D27042" t="s">
        <v>475</v>
      </c>
      <c r="E27042" t="s">
        <v>31</v>
      </c>
      <c r="F27042">
        <v>2013</v>
      </c>
      <c r="G27042" t="s">
        <v>490</v>
      </c>
      <c r="H27042">
        <v>105.87161159999999</v>
      </c>
    </row>
    <row r="27043" spans="1:8">
      <c r="A27043" t="s">
        <v>429</v>
      </c>
      <c r="B27043">
        <v>3000</v>
      </c>
      <c r="C27043" t="s">
        <v>432</v>
      </c>
      <c r="D27043" t="s">
        <v>475</v>
      </c>
      <c r="E27043" t="s">
        <v>352</v>
      </c>
      <c r="F27043">
        <v>2013</v>
      </c>
      <c r="G27043" t="s">
        <v>503</v>
      </c>
      <c r="H27043">
        <v>0.33913080000000001</v>
      </c>
    </row>
    <row r="27044" spans="1:8">
      <c r="A27044" t="s">
        <v>462</v>
      </c>
      <c r="B27044">
        <v>2000</v>
      </c>
      <c r="C27044" t="s">
        <v>431</v>
      </c>
      <c r="D27044" t="s">
        <v>475</v>
      </c>
      <c r="E27044" t="s">
        <v>3</v>
      </c>
      <c r="F27044">
        <v>2009</v>
      </c>
      <c r="G27044" t="s">
        <v>480</v>
      </c>
      <c r="H27044">
        <v>49.069296000000001</v>
      </c>
    </row>
    <row r="27045" spans="1:8">
      <c r="A27045" t="s">
        <v>463</v>
      </c>
      <c r="B27045">
        <v>2000</v>
      </c>
      <c r="C27045" t="s">
        <v>431</v>
      </c>
      <c r="D27045" t="s">
        <v>475</v>
      </c>
      <c r="E27045" t="s">
        <v>17</v>
      </c>
      <c r="F27045">
        <v>2013</v>
      </c>
      <c r="G27045" t="s">
        <v>480</v>
      </c>
      <c r="H27045">
        <v>28.369756800000001</v>
      </c>
    </row>
    <row r="27046" spans="1:8">
      <c r="A27046" t="s">
        <v>464</v>
      </c>
      <c r="B27046">
        <v>3000</v>
      </c>
      <c r="C27046" t="s">
        <v>432</v>
      </c>
      <c r="D27046" t="s">
        <v>475</v>
      </c>
      <c r="E27046" t="s">
        <v>31</v>
      </c>
      <c r="F27046">
        <v>2013</v>
      </c>
      <c r="G27046" t="s">
        <v>480</v>
      </c>
      <c r="H27046">
        <v>674.58977640000001</v>
      </c>
    </row>
    <row r="27047" spans="1:8">
      <c r="A27047" t="s">
        <v>463</v>
      </c>
      <c r="B27047">
        <v>2000</v>
      </c>
      <c r="C27047" t="s">
        <v>431</v>
      </c>
      <c r="D27047" t="s">
        <v>475</v>
      </c>
      <c r="E27047" t="s">
        <v>14</v>
      </c>
      <c r="F27047">
        <v>2009</v>
      </c>
      <c r="G27047" t="s">
        <v>468</v>
      </c>
      <c r="H27047">
        <v>21.2982516</v>
      </c>
    </row>
    <row r="27048" spans="1:8">
      <c r="A27048" t="s">
        <v>463</v>
      </c>
      <c r="B27048">
        <v>2000</v>
      </c>
      <c r="C27048" t="s">
        <v>431</v>
      </c>
      <c r="D27048" t="s">
        <v>475</v>
      </c>
      <c r="E27048" t="s">
        <v>13</v>
      </c>
      <c r="F27048">
        <v>2013</v>
      </c>
      <c r="G27048" t="s">
        <v>468</v>
      </c>
      <c r="H27048">
        <v>52.640636399999998</v>
      </c>
    </row>
    <row r="27049" spans="1:8">
      <c r="A27049" t="s">
        <v>463</v>
      </c>
      <c r="B27049">
        <v>2000</v>
      </c>
      <c r="C27049" t="s">
        <v>431</v>
      </c>
      <c r="D27049" t="s">
        <v>475</v>
      </c>
      <c r="E27049" t="s">
        <v>20</v>
      </c>
      <c r="F27049">
        <v>2011</v>
      </c>
      <c r="G27049" t="s">
        <v>468</v>
      </c>
      <c r="H27049">
        <v>136.4561856</v>
      </c>
    </row>
    <row r="27050" spans="1:8">
      <c r="A27050" t="s">
        <v>494</v>
      </c>
      <c r="B27050">
        <v>4000</v>
      </c>
      <c r="C27050" t="s">
        <v>433</v>
      </c>
      <c r="D27050" t="s">
        <v>475</v>
      </c>
      <c r="E27050" t="s">
        <v>16</v>
      </c>
      <c r="F27050">
        <v>2009</v>
      </c>
      <c r="G27050" t="s">
        <v>501</v>
      </c>
      <c r="H27050">
        <v>0.1967796</v>
      </c>
    </row>
    <row r="27051" spans="1:8">
      <c r="A27051" t="s">
        <v>456</v>
      </c>
      <c r="B27051">
        <v>4000</v>
      </c>
      <c r="C27051" t="s">
        <v>433</v>
      </c>
      <c r="D27051" t="s">
        <v>475</v>
      </c>
      <c r="E27051" t="s">
        <v>12</v>
      </c>
      <c r="F27051">
        <v>2013</v>
      </c>
      <c r="G27051" t="s">
        <v>501</v>
      </c>
      <c r="H27051">
        <v>0.32657039999999998</v>
      </c>
    </row>
    <row r="27052" spans="1:8">
      <c r="A27052" t="s">
        <v>429</v>
      </c>
      <c r="B27052">
        <v>4100</v>
      </c>
      <c r="C27052" t="s">
        <v>449</v>
      </c>
      <c r="D27052" t="s">
        <v>475</v>
      </c>
      <c r="E27052" t="s">
        <v>28</v>
      </c>
      <c r="F27052">
        <v>2012</v>
      </c>
      <c r="G27052" t="s">
        <v>501</v>
      </c>
      <c r="H27052">
        <v>2404.6718328000002</v>
      </c>
    </row>
    <row r="27053" spans="1:8">
      <c r="A27053" t="s">
        <v>464</v>
      </c>
      <c r="B27053">
        <v>4100</v>
      </c>
      <c r="C27053" t="s">
        <v>449</v>
      </c>
      <c r="D27053" t="s">
        <v>475</v>
      </c>
      <c r="E27053" t="s">
        <v>3</v>
      </c>
      <c r="F27053">
        <v>2014</v>
      </c>
      <c r="G27053" t="s">
        <v>501</v>
      </c>
      <c r="H27053">
        <v>348.0738048</v>
      </c>
    </row>
    <row r="27054" spans="1:8">
      <c r="A27054" t="s">
        <v>464</v>
      </c>
      <c r="B27054">
        <v>4100</v>
      </c>
      <c r="C27054" t="s">
        <v>449</v>
      </c>
      <c r="D27054" t="s">
        <v>475</v>
      </c>
      <c r="E27054" t="s">
        <v>11</v>
      </c>
      <c r="F27054">
        <v>2012</v>
      </c>
      <c r="G27054" t="s">
        <v>501</v>
      </c>
      <c r="H27054">
        <v>34.407122399999999</v>
      </c>
    </row>
    <row r="27055" spans="1:8">
      <c r="A27055" t="s">
        <v>464</v>
      </c>
      <c r="B27055">
        <v>4100</v>
      </c>
      <c r="C27055" t="s">
        <v>449</v>
      </c>
      <c r="D27055" t="s">
        <v>475</v>
      </c>
      <c r="E27055" t="s">
        <v>35</v>
      </c>
      <c r="F27055">
        <v>2011</v>
      </c>
      <c r="G27055" t="s">
        <v>501</v>
      </c>
      <c r="H27055">
        <v>30.810661199999998</v>
      </c>
    </row>
    <row r="27056" spans="1:8">
      <c r="A27056" t="s">
        <v>464</v>
      </c>
      <c r="B27056">
        <v>4100</v>
      </c>
      <c r="C27056" t="s">
        <v>449</v>
      </c>
      <c r="D27056" t="s">
        <v>475</v>
      </c>
      <c r="E27056" t="s">
        <v>34</v>
      </c>
      <c r="F27056">
        <v>2012</v>
      </c>
      <c r="G27056" t="s">
        <v>501</v>
      </c>
      <c r="H27056">
        <v>42.144328799999997</v>
      </c>
    </row>
    <row r="27057" spans="1:8">
      <c r="A27057" t="s">
        <v>464</v>
      </c>
      <c r="B27057">
        <v>4100</v>
      </c>
      <c r="C27057" t="s">
        <v>449</v>
      </c>
      <c r="D27057" t="s">
        <v>475</v>
      </c>
      <c r="E27057" t="s">
        <v>482</v>
      </c>
      <c r="F27057">
        <v>2012</v>
      </c>
      <c r="G27057" t="s">
        <v>501</v>
      </c>
      <c r="H27057">
        <v>1113.5966903999999</v>
      </c>
    </row>
    <row r="27058" spans="1:8">
      <c r="A27058" t="s">
        <v>456</v>
      </c>
      <c r="B27058">
        <v>4100</v>
      </c>
      <c r="C27058" t="s">
        <v>449</v>
      </c>
      <c r="D27058" t="s">
        <v>475</v>
      </c>
      <c r="E27058" t="s">
        <v>3</v>
      </c>
      <c r="F27058">
        <v>2014</v>
      </c>
      <c r="G27058" t="s">
        <v>501</v>
      </c>
      <c r="H27058">
        <v>3.9481524000000001</v>
      </c>
    </row>
    <row r="27059" spans="1:8">
      <c r="A27059" t="s">
        <v>456</v>
      </c>
      <c r="B27059">
        <v>4100</v>
      </c>
      <c r="C27059" t="s">
        <v>449</v>
      </c>
      <c r="D27059" t="s">
        <v>475</v>
      </c>
      <c r="E27059" t="s">
        <v>2</v>
      </c>
      <c r="F27059">
        <v>2010</v>
      </c>
      <c r="G27059" t="s">
        <v>501</v>
      </c>
      <c r="H27059">
        <v>0.18840599999999999</v>
      </c>
    </row>
    <row r="27060" spans="1:8">
      <c r="A27060" t="s">
        <v>456</v>
      </c>
      <c r="B27060">
        <v>4100</v>
      </c>
      <c r="C27060" t="s">
        <v>449</v>
      </c>
      <c r="D27060" t="s">
        <v>475</v>
      </c>
      <c r="E27060" t="s">
        <v>343</v>
      </c>
      <c r="F27060">
        <v>2009</v>
      </c>
      <c r="G27060" t="s">
        <v>501</v>
      </c>
      <c r="H27060">
        <v>1.1178756000000001</v>
      </c>
    </row>
    <row r="27061" spans="1:8">
      <c r="A27061" t="s">
        <v>456</v>
      </c>
      <c r="B27061">
        <v>4100</v>
      </c>
      <c r="C27061" t="s">
        <v>449</v>
      </c>
      <c r="D27061" t="s">
        <v>475</v>
      </c>
      <c r="E27061" t="s">
        <v>13</v>
      </c>
      <c r="F27061">
        <v>2011</v>
      </c>
      <c r="G27061" t="s">
        <v>501</v>
      </c>
      <c r="H27061">
        <v>2.0934000000000001E-2</v>
      </c>
    </row>
    <row r="27062" spans="1:8">
      <c r="A27062" t="s">
        <v>429</v>
      </c>
      <c r="B27062">
        <v>4000</v>
      </c>
      <c r="C27062" t="s">
        <v>433</v>
      </c>
      <c r="D27062" t="s">
        <v>475</v>
      </c>
      <c r="E27062" t="s">
        <v>28</v>
      </c>
      <c r="F27062">
        <v>2012</v>
      </c>
      <c r="G27062" t="s">
        <v>501</v>
      </c>
      <c r="H27062">
        <v>2404.6718328000002</v>
      </c>
    </row>
    <row r="27063" spans="1:8">
      <c r="A27063" t="s">
        <v>464</v>
      </c>
      <c r="B27063">
        <v>4000</v>
      </c>
      <c r="C27063" t="s">
        <v>433</v>
      </c>
      <c r="D27063" t="s">
        <v>475</v>
      </c>
      <c r="E27063" t="s">
        <v>5</v>
      </c>
      <c r="F27063">
        <v>2009</v>
      </c>
      <c r="G27063" t="s">
        <v>501</v>
      </c>
      <c r="H27063">
        <v>753.21788040000001</v>
      </c>
    </row>
    <row r="27064" spans="1:8">
      <c r="A27064" t="s">
        <v>464</v>
      </c>
      <c r="B27064">
        <v>4000</v>
      </c>
      <c r="C27064" t="s">
        <v>433</v>
      </c>
      <c r="D27064" t="s">
        <v>475</v>
      </c>
      <c r="E27064" t="s">
        <v>14</v>
      </c>
      <c r="F27064">
        <v>2013</v>
      </c>
      <c r="G27064" t="s">
        <v>501</v>
      </c>
      <c r="H27064">
        <v>119.61268920000001</v>
      </c>
    </row>
    <row r="27065" spans="1:8">
      <c r="A27065" t="s">
        <v>464</v>
      </c>
      <c r="B27065">
        <v>4000</v>
      </c>
      <c r="C27065" t="s">
        <v>433</v>
      </c>
      <c r="D27065" t="s">
        <v>475</v>
      </c>
      <c r="E27065" t="s">
        <v>37</v>
      </c>
      <c r="F27065">
        <v>2014</v>
      </c>
      <c r="G27065" t="s">
        <v>501</v>
      </c>
      <c r="H27065">
        <v>1502.6341464</v>
      </c>
    </row>
    <row r="27066" spans="1:8">
      <c r="A27066" t="s">
        <v>429</v>
      </c>
      <c r="B27066">
        <v>7200</v>
      </c>
      <c r="C27066" t="s">
        <v>436</v>
      </c>
      <c r="D27066" t="s">
        <v>475</v>
      </c>
      <c r="E27066" t="s">
        <v>29</v>
      </c>
      <c r="F27066">
        <v>2014</v>
      </c>
      <c r="G27066" t="s">
        <v>505</v>
      </c>
      <c r="H27066">
        <v>9.3951791999999994</v>
      </c>
    </row>
    <row r="27067" spans="1:8">
      <c r="A27067" t="s">
        <v>429</v>
      </c>
      <c r="B27067">
        <v>7200</v>
      </c>
      <c r="C27067" t="s">
        <v>436</v>
      </c>
      <c r="D27067" t="s">
        <v>475</v>
      </c>
      <c r="E27067" t="s">
        <v>28</v>
      </c>
      <c r="F27067">
        <v>2012</v>
      </c>
      <c r="G27067" t="s">
        <v>505</v>
      </c>
      <c r="H27067">
        <v>28.097614799999999</v>
      </c>
    </row>
    <row r="27068" spans="1:8">
      <c r="A27068" t="s">
        <v>464</v>
      </c>
      <c r="B27068">
        <v>2210</v>
      </c>
      <c r="C27068" t="s">
        <v>442</v>
      </c>
      <c r="D27068" t="s">
        <v>475</v>
      </c>
      <c r="E27068" t="s">
        <v>35</v>
      </c>
      <c r="F27068">
        <v>2014</v>
      </c>
      <c r="G27068" t="s">
        <v>480</v>
      </c>
      <c r="H27068">
        <v>0.53591040000000001</v>
      </c>
    </row>
    <row r="27069" spans="1:8">
      <c r="A27069" t="s">
        <v>429</v>
      </c>
      <c r="B27069">
        <v>3105</v>
      </c>
      <c r="C27069" t="s">
        <v>457</v>
      </c>
      <c r="D27069" t="s">
        <v>475</v>
      </c>
      <c r="E27069" t="s">
        <v>29</v>
      </c>
      <c r="F27069">
        <v>2009</v>
      </c>
      <c r="G27069" t="s">
        <v>480</v>
      </c>
      <c r="H27069">
        <v>4250.2425804000004</v>
      </c>
    </row>
    <row r="27070" spans="1:8">
      <c r="A27070" t="s">
        <v>464</v>
      </c>
      <c r="B27070">
        <v>3105</v>
      </c>
      <c r="C27070" t="s">
        <v>457</v>
      </c>
      <c r="D27070" t="s">
        <v>475</v>
      </c>
      <c r="E27070" t="s">
        <v>34</v>
      </c>
      <c r="F27070">
        <v>2014</v>
      </c>
      <c r="G27070" t="s">
        <v>480</v>
      </c>
      <c r="H27070">
        <v>779.03787599999998</v>
      </c>
    </row>
    <row r="27071" spans="1:8">
      <c r="A27071" t="s">
        <v>464</v>
      </c>
      <c r="B27071" t="s">
        <v>504</v>
      </c>
      <c r="C27071" t="s">
        <v>447</v>
      </c>
      <c r="D27071" t="s">
        <v>475</v>
      </c>
      <c r="E27071" t="s">
        <v>11</v>
      </c>
      <c r="F27071">
        <v>2010</v>
      </c>
      <c r="G27071" t="s">
        <v>480</v>
      </c>
      <c r="H27071">
        <v>101.4419772</v>
      </c>
    </row>
    <row r="27072" spans="1:8">
      <c r="A27072" t="s">
        <v>464</v>
      </c>
      <c r="B27072" t="s">
        <v>504</v>
      </c>
      <c r="C27072" t="s">
        <v>447</v>
      </c>
      <c r="D27072" t="s">
        <v>475</v>
      </c>
      <c r="E27072" t="s">
        <v>482</v>
      </c>
      <c r="F27072">
        <v>2012</v>
      </c>
      <c r="G27072" t="s">
        <v>480</v>
      </c>
      <c r="H27072">
        <v>6.2006508</v>
      </c>
    </row>
    <row r="27073" spans="1:8">
      <c r="A27073" t="s">
        <v>438</v>
      </c>
      <c r="B27073" t="s">
        <v>504</v>
      </c>
      <c r="C27073" t="s">
        <v>447</v>
      </c>
      <c r="D27073" t="s">
        <v>475</v>
      </c>
      <c r="E27073" t="s">
        <v>10</v>
      </c>
      <c r="F27073">
        <v>2010</v>
      </c>
      <c r="G27073" t="s">
        <v>480</v>
      </c>
      <c r="H27073">
        <v>4.1868000000000002E-2</v>
      </c>
    </row>
    <row r="27074" spans="1:8">
      <c r="A27074" t="s">
        <v>464</v>
      </c>
      <c r="B27074">
        <v>4000</v>
      </c>
      <c r="C27074" t="s">
        <v>433</v>
      </c>
      <c r="D27074" t="s">
        <v>475</v>
      </c>
      <c r="E27074" t="s">
        <v>11</v>
      </c>
      <c r="F27074">
        <v>2010</v>
      </c>
      <c r="G27074" t="s">
        <v>480</v>
      </c>
      <c r="H27074">
        <v>5.6940480000000004</v>
      </c>
    </row>
    <row r="27075" spans="1:8">
      <c r="A27075" t="s">
        <v>464</v>
      </c>
      <c r="B27075">
        <v>4000</v>
      </c>
      <c r="C27075" t="s">
        <v>433</v>
      </c>
      <c r="D27075" t="s">
        <v>475</v>
      </c>
      <c r="E27075" t="s">
        <v>34</v>
      </c>
      <c r="F27075">
        <v>2012</v>
      </c>
      <c r="G27075" t="s">
        <v>480</v>
      </c>
      <c r="H27075">
        <v>42.144328799999997</v>
      </c>
    </row>
    <row r="27076" spans="1:8">
      <c r="A27076" t="s">
        <v>456</v>
      </c>
      <c r="B27076">
        <v>4000</v>
      </c>
      <c r="C27076" t="s">
        <v>433</v>
      </c>
      <c r="D27076" t="s">
        <v>475</v>
      </c>
      <c r="E27076" t="s">
        <v>2</v>
      </c>
      <c r="F27076">
        <v>2014</v>
      </c>
      <c r="G27076" t="s">
        <v>480</v>
      </c>
      <c r="H27076">
        <v>0.75362399999999996</v>
      </c>
    </row>
    <row r="27077" spans="1:8">
      <c r="A27077" t="s">
        <v>456</v>
      </c>
      <c r="B27077">
        <v>4000</v>
      </c>
      <c r="C27077" t="s">
        <v>433</v>
      </c>
      <c r="D27077" t="s">
        <v>475</v>
      </c>
      <c r="E27077" t="s">
        <v>11</v>
      </c>
      <c r="F27077">
        <v>2009</v>
      </c>
      <c r="G27077" t="s">
        <v>480</v>
      </c>
      <c r="H27077">
        <v>26.301477599999998</v>
      </c>
    </row>
    <row r="27078" spans="1:8">
      <c r="A27078" t="s">
        <v>456</v>
      </c>
      <c r="B27078">
        <v>4000</v>
      </c>
      <c r="C27078" t="s">
        <v>433</v>
      </c>
      <c r="D27078" t="s">
        <v>475</v>
      </c>
      <c r="E27078" t="s">
        <v>12</v>
      </c>
      <c r="F27078">
        <v>2011</v>
      </c>
      <c r="G27078" t="s">
        <v>480</v>
      </c>
      <c r="H27078">
        <v>0.46892159999999999</v>
      </c>
    </row>
    <row r="27079" spans="1:8">
      <c r="A27079" t="s">
        <v>456</v>
      </c>
      <c r="B27079">
        <v>4000</v>
      </c>
      <c r="C27079" t="s">
        <v>433</v>
      </c>
      <c r="D27079" t="s">
        <v>475</v>
      </c>
      <c r="E27079" t="s">
        <v>343</v>
      </c>
      <c r="F27079">
        <v>2011</v>
      </c>
      <c r="G27079" t="s">
        <v>480</v>
      </c>
      <c r="H27079">
        <v>0.82898640000000001</v>
      </c>
    </row>
    <row r="27080" spans="1:8">
      <c r="A27080" t="s">
        <v>463</v>
      </c>
      <c r="B27080">
        <v>4000</v>
      </c>
      <c r="C27080" t="s">
        <v>433</v>
      </c>
      <c r="D27080" t="s">
        <v>475</v>
      </c>
      <c r="E27080" t="s">
        <v>3</v>
      </c>
      <c r="F27080">
        <v>2012</v>
      </c>
      <c r="G27080" t="s">
        <v>480</v>
      </c>
      <c r="H27080">
        <v>9.6254532000000008</v>
      </c>
    </row>
    <row r="27081" spans="1:8">
      <c r="A27081" t="s">
        <v>463</v>
      </c>
      <c r="B27081">
        <v>4000</v>
      </c>
      <c r="C27081" t="s">
        <v>433</v>
      </c>
      <c r="D27081" t="s">
        <v>475</v>
      </c>
      <c r="E27081" t="s">
        <v>10</v>
      </c>
      <c r="F27081">
        <v>2014</v>
      </c>
      <c r="G27081" t="s">
        <v>480</v>
      </c>
      <c r="H27081">
        <v>65.439684</v>
      </c>
    </row>
    <row r="27082" spans="1:8">
      <c r="A27082" t="s">
        <v>463</v>
      </c>
      <c r="B27082">
        <v>4000</v>
      </c>
      <c r="C27082" t="s">
        <v>433</v>
      </c>
      <c r="D27082" t="s">
        <v>475</v>
      </c>
      <c r="E27082" t="s">
        <v>37</v>
      </c>
      <c r="F27082">
        <v>2012</v>
      </c>
      <c r="G27082" t="s">
        <v>480</v>
      </c>
      <c r="H27082">
        <v>26.753651999999999</v>
      </c>
    </row>
    <row r="27083" spans="1:8">
      <c r="A27083" t="s">
        <v>464</v>
      </c>
      <c r="B27083">
        <v>4100</v>
      </c>
      <c r="C27083" t="s">
        <v>449</v>
      </c>
      <c r="D27083" t="s">
        <v>475</v>
      </c>
      <c r="E27083" t="s">
        <v>5</v>
      </c>
      <c r="F27083">
        <v>2011</v>
      </c>
      <c r="G27083" t="s">
        <v>480</v>
      </c>
      <c r="H27083">
        <v>746.82463680000001</v>
      </c>
    </row>
    <row r="27084" spans="1:8">
      <c r="A27084" t="s">
        <v>456</v>
      </c>
      <c r="B27084">
        <v>4100</v>
      </c>
      <c r="C27084" t="s">
        <v>449</v>
      </c>
      <c r="D27084" t="s">
        <v>475</v>
      </c>
      <c r="E27084" t="s">
        <v>2</v>
      </c>
      <c r="F27084">
        <v>2012</v>
      </c>
      <c r="G27084" t="s">
        <v>480</v>
      </c>
      <c r="H27084">
        <v>0.36006480000000002</v>
      </c>
    </row>
    <row r="27085" spans="1:8">
      <c r="A27085" t="s">
        <v>456</v>
      </c>
      <c r="B27085">
        <v>4100</v>
      </c>
      <c r="C27085" t="s">
        <v>449</v>
      </c>
      <c r="D27085" t="s">
        <v>475</v>
      </c>
      <c r="E27085" t="s">
        <v>3</v>
      </c>
      <c r="F27085">
        <v>2012</v>
      </c>
      <c r="G27085" t="s">
        <v>480</v>
      </c>
      <c r="H27085">
        <v>8.6624891999999996</v>
      </c>
    </row>
    <row r="27086" spans="1:8">
      <c r="A27086" t="s">
        <v>456</v>
      </c>
      <c r="B27086">
        <v>4100</v>
      </c>
      <c r="C27086" t="s">
        <v>449</v>
      </c>
      <c r="D27086" t="s">
        <v>475</v>
      </c>
      <c r="E27086" t="s">
        <v>9</v>
      </c>
      <c r="F27086">
        <v>2013</v>
      </c>
      <c r="G27086" t="s">
        <v>480</v>
      </c>
      <c r="H27086">
        <v>0.13816439999999999</v>
      </c>
    </row>
    <row r="27087" spans="1:8">
      <c r="A27087" t="s">
        <v>456</v>
      </c>
      <c r="B27087">
        <v>4100</v>
      </c>
      <c r="C27087" t="s">
        <v>449</v>
      </c>
      <c r="D27087" t="s">
        <v>475</v>
      </c>
      <c r="E27087" t="s">
        <v>343</v>
      </c>
      <c r="F27087">
        <v>2013</v>
      </c>
      <c r="G27087" t="s">
        <v>480</v>
      </c>
      <c r="H27087">
        <v>0.70338239999999996</v>
      </c>
    </row>
    <row r="27088" spans="1:8">
      <c r="A27088" t="s">
        <v>429</v>
      </c>
      <c r="B27088">
        <v>4000</v>
      </c>
      <c r="C27088" t="s">
        <v>433</v>
      </c>
      <c r="D27088" t="s">
        <v>475</v>
      </c>
      <c r="E27088" t="s">
        <v>29</v>
      </c>
      <c r="F27088">
        <v>2011</v>
      </c>
      <c r="G27088" t="s">
        <v>468</v>
      </c>
      <c r="H27088">
        <v>3757.004046</v>
      </c>
    </row>
    <row r="27089" spans="1:8">
      <c r="A27089" t="s">
        <v>429</v>
      </c>
      <c r="B27089">
        <v>7200</v>
      </c>
      <c r="C27089" t="s">
        <v>436</v>
      </c>
      <c r="D27089" t="s">
        <v>475</v>
      </c>
      <c r="E27089" t="s">
        <v>24</v>
      </c>
      <c r="F27089">
        <v>2011</v>
      </c>
      <c r="G27089" t="s">
        <v>468</v>
      </c>
      <c r="H27089">
        <v>0.15491160000000001</v>
      </c>
    </row>
    <row r="27090" spans="1:8">
      <c r="A27090" t="s">
        <v>463</v>
      </c>
      <c r="B27090">
        <v>4000</v>
      </c>
      <c r="C27090" t="s">
        <v>433</v>
      </c>
      <c r="D27090" t="s">
        <v>475</v>
      </c>
      <c r="E27090" t="s">
        <v>5</v>
      </c>
      <c r="F27090">
        <v>2010</v>
      </c>
      <c r="G27090" t="s">
        <v>468</v>
      </c>
      <c r="H27090">
        <v>15.131095200000001</v>
      </c>
    </row>
    <row r="27091" spans="1:8">
      <c r="A27091" t="s">
        <v>463</v>
      </c>
      <c r="B27091">
        <v>4000</v>
      </c>
      <c r="C27091" t="s">
        <v>433</v>
      </c>
      <c r="D27091" t="s">
        <v>475</v>
      </c>
      <c r="E27091" t="s">
        <v>3</v>
      </c>
      <c r="F27091">
        <v>2014</v>
      </c>
      <c r="G27091" t="s">
        <v>468</v>
      </c>
      <c r="H27091">
        <v>9.0769824000000003</v>
      </c>
    </row>
    <row r="27092" spans="1:8">
      <c r="A27092" t="s">
        <v>464</v>
      </c>
      <c r="B27092">
        <v>4000</v>
      </c>
      <c r="C27092" t="s">
        <v>433</v>
      </c>
      <c r="D27092" t="s">
        <v>475</v>
      </c>
      <c r="E27092" t="s">
        <v>3</v>
      </c>
      <c r="F27092">
        <v>2012</v>
      </c>
      <c r="G27092" t="s">
        <v>468</v>
      </c>
      <c r="H27092">
        <v>487.01694959999998</v>
      </c>
    </row>
    <row r="27093" spans="1:8">
      <c r="A27093" t="s">
        <v>464</v>
      </c>
      <c r="B27093">
        <v>4000</v>
      </c>
      <c r="C27093" t="s">
        <v>433</v>
      </c>
      <c r="D27093" t="s">
        <v>475</v>
      </c>
      <c r="E27093" t="s">
        <v>35</v>
      </c>
      <c r="F27093">
        <v>2010</v>
      </c>
      <c r="G27093" t="s">
        <v>468</v>
      </c>
      <c r="H27093">
        <v>35.872502400000002</v>
      </c>
    </row>
    <row r="27094" spans="1:8">
      <c r="A27094" t="s">
        <v>461</v>
      </c>
      <c r="B27094">
        <v>4000</v>
      </c>
      <c r="C27094" t="s">
        <v>433</v>
      </c>
      <c r="D27094" t="s">
        <v>475</v>
      </c>
      <c r="E27094" t="s">
        <v>37</v>
      </c>
      <c r="F27094">
        <v>2012</v>
      </c>
      <c r="G27094" t="s">
        <v>468</v>
      </c>
      <c r="H27094">
        <v>15.6418848</v>
      </c>
    </row>
    <row r="27095" spans="1:8">
      <c r="A27095" t="s">
        <v>464</v>
      </c>
      <c r="B27095">
        <v>4000</v>
      </c>
      <c r="C27095" t="s">
        <v>433</v>
      </c>
      <c r="D27095" t="s">
        <v>475</v>
      </c>
      <c r="E27095" t="s">
        <v>28</v>
      </c>
      <c r="F27095">
        <v>2010</v>
      </c>
      <c r="G27095" t="s">
        <v>480</v>
      </c>
      <c r="H27095">
        <v>772.59439080000004</v>
      </c>
    </row>
    <row r="27096" spans="1:8">
      <c r="A27096" t="s">
        <v>464</v>
      </c>
      <c r="B27096">
        <v>4000</v>
      </c>
      <c r="C27096" t="s">
        <v>433</v>
      </c>
      <c r="D27096" t="s">
        <v>475</v>
      </c>
      <c r="E27096" t="s">
        <v>36</v>
      </c>
      <c r="F27096">
        <v>2013</v>
      </c>
      <c r="G27096" t="s">
        <v>480</v>
      </c>
      <c r="H27096">
        <v>182.45655719999999</v>
      </c>
    </row>
    <row r="27097" spans="1:8">
      <c r="A27097" t="s">
        <v>497</v>
      </c>
      <c r="B27097">
        <v>4000</v>
      </c>
      <c r="C27097" t="s">
        <v>433</v>
      </c>
      <c r="D27097" t="s">
        <v>475</v>
      </c>
      <c r="E27097" t="s">
        <v>16</v>
      </c>
      <c r="F27097">
        <v>2010</v>
      </c>
      <c r="G27097" t="s">
        <v>480</v>
      </c>
      <c r="H27097">
        <v>0.18003240000000001</v>
      </c>
    </row>
    <row r="27098" spans="1:8">
      <c r="A27098" t="s">
        <v>497</v>
      </c>
      <c r="B27098">
        <v>4000</v>
      </c>
      <c r="C27098" t="s">
        <v>433</v>
      </c>
      <c r="D27098" t="s">
        <v>475</v>
      </c>
      <c r="E27098" t="s">
        <v>34</v>
      </c>
      <c r="F27098">
        <v>2013</v>
      </c>
      <c r="G27098" t="s">
        <v>480</v>
      </c>
      <c r="H27098">
        <v>0.10467</v>
      </c>
    </row>
    <row r="27099" spans="1:8">
      <c r="A27099" t="s">
        <v>456</v>
      </c>
      <c r="B27099">
        <v>4000</v>
      </c>
      <c r="C27099" t="s">
        <v>433</v>
      </c>
      <c r="D27099" t="s">
        <v>475</v>
      </c>
      <c r="E27099" t="s">
        <v>20</v>
      </c>
      <c r="F27099">
        <v>2012</v>
      </c>
      <c r="G27099" t="s">
        <v>480</v>
      </c>
      <c r="H27099">
        <v>34.909538400000002</v>
      </c>
    </row>
    <row r="27100" spans="1:8">
      <c r="A27100" t="s">
        <v>456</v>
      </c>
      <c r="B27100">
        <v>4000</v>
      </c>
      <c r="C27100" t="s">
        <v>433</v>
      </c>
      <c r="D27100" t="s">
        <v>475</v>
      </c>
      <c r="E27100" t="s">
        <v>28</v>
      </c>
      <c r="F27100">
        <v>2013</v>
      </c>
      <c r="G27100" t="s">
        <v>480</v>
      </c>
      <c r="H27100">
        <v>30.0779712</v>
      </c>
    </row>
    <row r="27101" spans="1:8">
      <c r="A27101" t="s">
        <v>456</v>
      </c>
      <c r="B27101">
        <v>4000</v>
      </c>
      <c r="C27101" t="s">
        <v>433</v>
      </c>
      <c r="D27101" t="s">
        <v>475</v>
      </c>
      <c r="E27101" t="s">
        <v>29</v>
      </c>
      <c r="F27101">
        <v>2009</v>
      </c>
      <c r="G27101" t="s">
        <v>480</v>
      </c>
      <c r="H27101">
        <v>159.99437520000001</v>
      </c>
    </row>
    <row r="27102" spans="1:8">
      <c r="A27102" t="s">
        <v>463</v>
      </c>
      <c r="B27102">
        <v>4000</v>
      </c>
      <c r="C27102" t="s">
        <v>433</v>
      </c>
      <c r="D27102" t="s">
        <v>475</v>
      </c>
      <c r="E27102" t="s">
        <v>28</v>
      </c>
      <c r="F27102">
        <v>2009</v>
      </c>
      <c r="G27102" t="s">
        <v>480</v>
      </c>
      <c r="H27102">
        <v>14.050900800000001</v>
      </c>
    </row>
    <row r="27103" spans="1:8">
      <c r="A27103" t="s">
        <v>461</v>
      </c>
      <c r="B27103">
        <v>4000</v>
      </c>
      <c r="C27103" t="s">
        <v>433</v>
      </c>
      <c r="D27103" t="s">
        <v>475</v>
      </c>
      <c r="E27103" t="s">
        <v>30</v>
      </c>
      <c r="F27103">
        <v>2012</v>
      </c>
      <c r="G27103" t="s">
        <v>480</v>
      </c>
      <c r="H27103">
        <v>38.518560000000001</v>
      </c>
    </row>
    <row r="27104" spans="1:8">
      <c r="A27104" t="s">
        <v>461</v>
      </c>
      <c r="B27104">
        <v>4000</v>
      </c>
      <c r="C27104" t="s">
        <v>433</v>
      </c>
      <c r="D27104" t="s">
        <v>475</v>
      </c>
      <c r="E27104" t="s">
        <v>34</v>
      </c>
      <c r="F27104">
        <v>2013</v>
      </c>
      <c r="G27104" t="s">
        <v>480</v>
      </c>
      <c r="H27104">
        <v>3.7262520000000001</v>
      </c>
    </row>
    <row r="27105" spans="1:8">
      <c r="A27105" t="s">
        <v>495</v>
      </c>
      <c r="B27105">
        <v>4000</v>
      </c>
      <c r="C27105" t="s">
        <v>433</v>
      </c>
      <c r="D27105" t="s">
        <v>475</v>
      </c>
      <c r="E27105" t="s">
        <v>30</v>
      </c>
      <c r="F27105">
        <v>2011</v>
      </c>
      <c r="G27105" t="s">
        <v>480</v>
      </c>
      <c r="H27105">
        <v>8.3736000000000001E-3</v>
      </c>
    </row>
    <row r="27106" spans="1:8">
      <c r="A27106" t="s">
        <v>465</v>
      </c>
      <c r="B27106">
        <v>4000</v>
      </c>
      <c r="C27106" t="s">
        <v>433</v>
      </c>
      <c r="D27106" t="s">
        <v>475</v>
      </c>
      <c r="E27106" t="s">
        <v>5</v>
      </c>
      <c r="F27106">
        <v>2013</v>
      </c>
      <c r="G27106" t="s">
        <v>480</v>
      </c>
      <c r="H27106">
        <v>1.9049940000000001</v>
      </c>
    </row>
    <row r="27107" spans="1:8">
      <c r="A27107" t="s">
        <v>429</v>
      </c>
      <c r="B27107">
        <v>4100</v>
      </c>
      <c r="C27107" t="s">
        <v>449</v>
      </c>
      <c r="D27107" t="s">
        <v>475</v>
      </c>
      <c r="E27107" t="s">
        <v>6</v>
      </c>
      <c r="F27107">
        <v>2014</v>
      </c>
      <c r="G27107" t="s">
        <v>480</v>
      </c>
      <c r="H27107">
        <v>6.6779460000000004</v>
      </c>
    </row>
    <row r="27108" spans="1:8">
      <c r="A27108" t="s">
        <v>429</v>
      </c>
      <c r="B27108">
        <v>4100</v>
      </c>
      <c r="C27108" t="s">
        <v>449</v>
      </c>
      <c r="D27108" t="s">
        <v>475</v>
      </c>
      <c r="E27108" t="s">
        <v>9</v>
      </c>
      <c r="F27108">
        <v>2010</v>
      </c>
      <c r="G27108" t="s">
        <v>480</v>
      </c>
      <c r="H27108">
        <v>8.4447755999999998</v>
      </c>
    </row>
    <row r="27109" spans="1:8">
      <c r="A27109" t="s">
        <v>429</v>
      </c>
      <c r="B27109">
        <v>4100</v>
      </c>
      <c r="C27109" t="s">
        <v>449</v>
      </c>
      <c r="D27109" t="s">
        <v>475</v>
      </c>
      <c r="E27109" t="s">
        <v>343</v>
      </c>
      <c r="F27109">
        <v>2009</v>
      </c>
      <c r="G27109" t="s">
        <v>480</v>
      </c>
      <c r="H27109">
        <v>0.4898556</v>
      </c>
    </row>
    <row r="27110" spans="1:8">
      <c r="A27110" t="s">
        <v>464</v>
      </c>
      <c r="B27110">
        <v>4100</v>
      </c>
      <c r="C27110" t="s">
        <v>449</v>
      </c>
      <c r="D27110" t="s">
        <v>475</v>
      </c>
      <c r="E27110" t="s">
        <v>17</v>
      </c>
      <c r="F27110">
        <v>2014</v>
      </c>
      <c r="G27110" t="s">
        <v>480</v>
      </c>
      <c r="H27110">
        <v>311.34300839999997</v>
      </c>
    </row>
    <row r="27111" spans="1:8">
      <c r="A27111" t="s">
        <v>464</v>
      </c>
      <c r="B27111">
        <v>4100</v>
      </c>
      <c r="C27111" t="s">
        <v>449</v>
      </c>
      <c r="D27111" t="s">
        <v>475</v>
      </c>
      <c r="E27111" t="s">
        <v>352</v>
      </c>
      <c r="F27111">
        <v>2012</v>
      </c>
      <c r="G27111" t="s">
        <v>480</v>
      </c>
      <c r="H27111">
        <v>93.855495599999998</v>
      </c>
    </row>
    <row r="27112" spans="1:8">
      <c r="A27112" t="s">
        <v>464</v>
      </c>
      <c r="B27112">
        <v>4100</v>
      </c>
      <c r="C27112" t="s">
        <v>449</v>
      </c>
      <c r="D27112" t="s">
        <v>475</v>
      </c>
      <c r="E27112" t="s">
        <v>28</v>
      </c>
      <c r="F27112">
        <v>2011</v>
      </c>
      <c r="G27112" t="s">
        <v>480</v>
      </c>
      <c r="H27112">
        <v>690.38657279999995</v>
      </c>
    </row>
    <row r="27113" spans="1:8">
      <c r="A27113" t="s">
        <v>464</v>
      </c>
      <c r="B27113">
        <v>4100</v>
      </c>
      <c r="C27113" t="s">
        <v>449</v>
      </c>
      <c r="D27113" t="s">
        <v>475</v>
      </c>
      <c r="E27113" t="s">
        <v>479</v>
      </c>
      <c r="F27113">
        <v>2013</v>
      </c>
      <c r="G27113" t="s">
        <v>480</v>
      </c>
      <c r="H27113">
        <v>1560.5878319999999</v>
      </c>
    </row>
    <row r="27114" spans="1:8">
      <c r="A27114" t="s">
        <v>497</v>
      </c>
      <c r="B27114">
        <v>4100</v>
      </c>
      <c r="C27114" t="s">
        <v>449</v>
      </c>
      <c r="D27114" t="s">
        <v>475</v>
      </c>
      <c r="E27114" t="s">
        <v>11</v>
      </c>
      <c r="F27114">
        <v>2014</v>
      </c>
      <c r="G27114" t="s">
        <v>480</v>
      </c>
      <c r="H27114">
        <v>0.67826160000000002</v>
      </c>
    </row>
    <row r="27115" spans="1:8">
      <c r="A27115" t="s">
        <v>456</v>
      </c>
      <c r="B27115">
        <v>4100</v>
      </c>
      <c r="C27115" t="s">
        <v>449</v>
      </c>
      <c r="D27115" t="s">
        <v>475</v>
      </c>
      <c r="E27115" t="s">
        <v>20</v>
      </c>
      <c r="F27115">
        <v>2014</v>
      </c>
      <c r="G27115" t="s">
        <v>480</v>
      </c>
      <c r="H27115">
        <v>35.746898399999999</v>
      </c>
    </row>
    <row r="27116" spans="1:8">
      <c r="A27116" t="s">
        <v>463</v>
      </c>
      <c r="B27116">
        <v>2100</v>
      </c>
      <c r="C27116" t="s">
        <v>509</v>
      </c>
      <c r="D27116" t="s">
        <v>475</v>
      </c>
      <c r="E27116" t="s">
        <v>36</v>
      </c>
      <c r="F27116">
        <v>2011</v>
      </c>
      <c r="G27116" t="s">
        <v>490</v>
      </c>
      <c r="H27116">
        <v>48.432902400000003</v>
      </c>
    </row>
    <row r="27117" spans="1:8">
      <c r="A27117" t="s">
        <v>502</v>
      </c>
      <c r="B27117">
        <v>2118</v>
      </c>
      <c r="C27117" t="s">
        <v>440</v>
      </c>
      <c r="D27117" t="s">
        <v>475</v>
      </c>
      <c r="E27117" t="s">
        <v>17</v>
      </c>
      <c r="F27117">
        <v>2009</v>
      </c>
      <c r="G27117" t="s">
        <v>490</v>
      </c>
      <c r="H27117">
        <v>1.67472E-2</v>
      </c>
    </row>
    <row r="27118" spans="1:8">
      <c r="A27118" t="s">
        <v>464</v>
      </c>
      <c r="B27118">
        <v>2121</v>
      </c>
      <c r="C27118" t="s">
        <v>441</v>
      </c>
      <c r="D27118" t="s">
        <v>475</v>
      </c>
      <c r="E27118" t="s">
        <v>13</v>
      </c>
      <c r="F27118">
        <v>2009</v>
      </c>
      <c r="G27118" t="s">
        <v>490</v>
      </c>
      <c r="H27118">
        <v>3.4499232000000002</v>
      </c>
    </row>
    <row r="27119" spans="1:8">
      <c r="A27119" t="s">
        <v>464</v>
      </c>
      <c r="B27119">
        <v>2121</v>
      </c>
      <c r="C27119" t="s">
        <v>441</v>
      </c>
      <c r="D27119" t="s">
        <v>475</v>
      </c>
      <c r="E27119" t="s">
        <v>32</v>
      </c>
      <c r="F27119">
        <v>2014</v>
      </c>
      <c r="G27119" t="s">
        <v>490</v>
      </c>
      <c r="H27119">
        <v>21.0344832</v>
      </c>
    </row>
    <row r="27120" spans="1:8">
      <c r="A27120" t="s">
        <v>463</v>
      </c>
      <c r="B27120">
        <v>2121</v>
      </c>
      <c r="C27120" t="s">
        <v>441</v>
      </c>
      <c r="D27120" t="s">
        <v>475</v>
      </c>
      <c r="E27120" t="s">
        <v>13</v>
      </c>
      <c r="F27120">
        <v>2010</v>
      </c>
      <c r="G27120" t="s">
        <v>490</v>
      </c>
      <c r="H27120">
        <v>58.451914799999997</v>
      </c>
    </row>
    <row r="27121" spans="1:8">
      <c r="A27121" t="s">
        <v>463</v>
      </c>
      <c r="B27121">
        <v>2121</v>
      </c>
      <c r="C27121" t="s">
        <v>441</v>
      </c>
      <c r="D27121" t="s">
        <v>475</v>
      </c>
      <c r="E27121" t="s">
        <v>30</v>
      </c>
      <c r="F27121">
        <v>2011</v>
      </c>
      <c r="G27121" t="s">
        <v>490</v>
      </c>
      <c r="H27121">
        <v>267.24344400000001</v>
      </c>
    </row>
    <row r="27122" spans="1:8">
      <c r="A27122" t="s">
        <v>463</v>
      </c>
      <c r="B27122">
        <v>2121</v>
      </c>
      <c r="C27122" t="s">
        <v>441</v>
      </c>
      <c r="D27122" t="s">
        <v>475</v>
      </c>
      <c r="E27122" t="s">
        <v>34</v>
      </c>
      <c r="F27122">
        <v>2009</v>
      </c>
      <c r="G27122" t="s">
        <v>490</v>
      </c>
      <c r="H27122">
        <v>28.131109200000001</v>
      </c>
    </row>
    <row r="27123" spans="1:8">
      <c r="A27123" t="s">
        <v>463</v>
      </c>
      <c r="B27123">
        <v>2121</v>
      </c>
      <c r="C27123" t="s">
        <v>441</v>
      </c>
      <c r="D27123" t="s">
        <v>475</v>
      </c>
      <c r="E27123" t="s">
        <v>479</v>
      </c>
      <c r="F27123">
        <v>2010</v>
      </c>
      <c r="G27123" t="s">
        <v>490</v>
      </c>
      <c r="H27123">
        <v>121.81075920000001</v>
      </c>
    </row>
    <row r="27124" spans="1:8">
      <c r="A27124" t="s">
        <v>497</v>
      </c>
      <c r="B27124">
        <v>2410</v>
      </c>
      <c r="C27124" t="s">
        <v>445</v>
      </c>
      <c r="D27124" t="s">
        <v>475</v>
      </c>
      <c r="E27124" t="s">
        <v>12</v>
      </c>
      <c r="F27124">
        <v>2011</v>
      </c>
      <c r="G27124" t="s">
        <v>490</v>
      </c>
      <c r="H27124">
        <v>11.4634584</v>
      </c>
    </row>
    <row r="27125" spans="1:8">
      <c r="A27125" t="s">
        <v>464</v>
      </c>
      <c r="B27125">
        <v>3286</v>
      </c>
      <c r="C27125" t="s">
        <v>511</v>
      </c>
      <c r="D27125" t="s">
        <v>475</v>
      </c>
      <c r="E27125" t="s">
        <v>26</v>
      </c>
      <c r="F27125">
        <v>2014</v>
      </c>
      <c r="G27125" t="s">
        <v>503</v>
      </c>
      <c r="H27125">
        <v>4.1868000000000002E-2</v>
      </c>
    </row>
    <row r="27126" spans="1:8">
      <c r="A27126" t="s">
        <v>429</v>
      </c>
      <c r="B27126">
        <v>5540</v>
      </c>
      <c r="C27126" t="s">
        <v>510</v>
      </c>
      <c r="D27126" t="s">
        <v>475</v>
      </c>
      <c r="E27126" t="s">
        <v>5</v>
      </c>
      <c r="F27126">
        <v>2013</v>
      </c>
      <c r="G27126" t="s">
        <v>483</v>
      </c>
      <c r="H27126">
        <v>96.928606799999997</v>
      </c>
    </row>
    <row r="27127" spans="1:8">
      <c r="A27127" t="s">
        <v>429</v>
      </c>
      <c r="B27127">
        <v>5540</v>
      </c>
      <c r="C27127" t="s">
        <v>510</v>
      </c>
      <c r="D27127" t="s">
        <v>475</v>
      </c>
      <c r="E27127" t="s">
        <v>17</v>
      </c>
      <c r="F27127">
        <v>2013</v>
      </c>
      <c r="G27127" t="s">
        <v>483</v>
      </c>
      <c r="H27127">
        <v>77.384624400000007</v>
      </c>
    </row>
    <row r="27128" spans="1:8">
      <c r="A27128" t="s">
        <v>429</v>
      </c>
      <c r="B27128">
        <v>5540</v>
      </c>
      <c r="C27128" t="s">
        <v>510</v>
      </c>
      <c r="D27128" t="s">
        <v>475</v>
      </c>
      <c r="E27128" t="s">
        <v>15</v>
      </c>
      <c r="F27128">
        <v>2009</v>
      </c>
      <c r="G27128" t="s">
        <v>483</v>
      </c>
      <c r="H27128">
        <v>534.23568</v>
      </c>
    </row>
    <row r="27129" spans="1:8">
      <c r="A27129" t="s">
        <v>464</v>
      </c>
      <c r="B27129">
        <v>5540</v>
      </c>
      <c r="C27129" t="s">
        <v>510</v>
      </c>
      <c r="D27129" t="s">
        <v>475</v>
      </c>
      <c r="E27129" t="s">
        <v>13</v>
      </c>
      <c r="F27129">
        <v>2011</v>
      </c>
      <c r="G27129" t="s">
        <v>483</v>
      </c>
      <c r="H27129">
        <v>57.287984399999999</v>
      </c>
    </row>
    <row r="27130" spans="1:8">
      <c r="A27130" t="s">
        <v>464</v>
      </c>
      <c r="B27130">
        <v>5540</v>
      </c>
      <c r="C27130" t="s">
        <v>510</v>
      </c>
      <c r="D27130" t="s">
        <v>475</v>
      </c>
      <c r="E27130" t="s">
        <v>343</v>
      </c>
      <c r="F27130">
        <v>2014</v>
      </c>
      <c r="G27130" t="s">
        <v>483</v>
      </c>
      <c r="H27130">
        <v>5.3004888000000001</v>
      </c>
    </row>
    <row r="27131" spans="1:8">
      <c r="A27131" t="s">
        <v>464</v>
      </c>
      <c r="B27131">
        <v>5540</v>
      </c>
      <c r="C27131" t="s">
        <v>510</v>
      </c>
      <c r="D27131" t="s">
        <v>475</v>
      </c>
      <c r="E27131" t="s">
        <v>32</v>
      </c>
      <c r="F27131">
        <v>2011</v>
      </c>
      <c r="G27131" t="s">
        <v>483</v>
      </c>
      <c r="H27131">
        <v>4.8022596000000002</v>
      </c>
    </row>
    <row r="27132" spans="1:8">
      <c r="A27132" t="s">
        <v>429</v>
      </c>
      <c r="B27132">
        <v>5547</v>
      </c>
      <c r="C27132" t="s">
        <v>508</v>
      </c>
      <c r="D27132" t="s">
        <v>475</v>
      </c>
      <c r="E27132" t="s">
        <v>15</v>
      </c>
      <c r="F27132">
        <v>2009</v>
      </c>
      <c r="G27132" t="s">
        <v>483</v>
      </c>
      <c r="H27132">
        <v>77.707008000000002</v>
      </c>
    </row>
    <row r="27133" spans="1:8">
      <c r="A27133" t="s">
        <v>464</v>
      </c>
      <c r="B27133">
        <v>2118</v>
      </c>
      <c r="C27133" t="s">
        <v>440</v>
      </c>
      <c r="D27133" t="s">
        <v>475</v>
      </c>
      <c r="E27133" t="s">
        <v>26</v>
      </c>
      <c r="F27133">
        <v>2014</v>
      </c>
      <c r="G27133" t="s">
        <v>480</v>
      </c>
      <c r="H27133">
        <v>3.9397788</v>
      </c>
    </row>
    <row r="27134" spans="1:8">
      <c r="A27134" t="s">
        <v>438</v>
      </c>
      <c r="B27134">
        <v>2118</v>
      </c>
      <c r="C27134" t="s">
        <v>440</v>
      </c>
      <c r="D27134" t="s">
        <v>475</v>
      </c>
      <c r="E27134" t="s">
        <v>17</v>
      </c>
      <c r="F27134">
        <v>2010</v>
      </c>
      <c r="G27134" t="s">
        <v>480</v>
      </c>
      <c r="H27134">
        <v>6.6988800000000001E-2</v>
      </c>
    </row>
    <row r="27135" spans="1:8">
      <c r="A27135" t="s">
        <v>464</v>
      </c>
      <c r="B27135">
        <v>2121</v>
      </c>
      <c r="C27135" t="s">
        <v>441</v>
      </c>
      <c r="D27135" t="s">
        <v>475</v>
      </c>
      <c r="E27135" t="s">
        <v>26</v>
      </c>
      <c r="F27135">
        <v>2009</v>
      </c>
      <c r="G27135" t="s">
        <v>480</v>
      </c>
      <c r="H27135">
        <v>5.8615199999999999E-2</v>
      </c>
    </row>
    <row r="27136" spans="1:8">
      <c r="A27136" t="s">
        <v>463</v>
      </c>
      <c r="B27136">
        <v>2121</v>
      </c>
      <c r="C27136" t="s">
        <v>441</v>
      </c>
      <c r="D27136" t="s">
        <v>475</v>
      </c>
      <c r="E27136" t="s">
        <v>17</v>
      </c>
      <c r="F27136">
        <v>2012</v>
      </c>
      <c r="G27136" t="s">
        <v>480</v>
      </c>
      <c r="H27136">
        <v>29.2406112</v>
      </c>
    </row>
    <row r="27137" spans="1:8">
      <c r="A27137" t="s">
        <v>463</v>
      </c>
      <c r="B27137">
        <v>2121</v>
      </c>
      <c r="C27137" t="s">
        <v>441</v>
      </c>
      <c r="D27137" t="s">
        <v>475</v>
      </c>
      <c r="E27137" t="s">
        <v>28</v>
      </c>
      <c r="F27137">
        <v>2009</v>
      </c>
      <c r="G27137" t="s">
        <v>480</v>
      </c>
      <c r="H27137">
        <v>48.1649472</v>
      </c>
    </row>
    <row r="27138" spans="1:8">
      <c r="A27138" t="s">
        <v>463</v>
      </c>
      <c r="B27138">
        <v>2121</v>
      </c>
      <c r="C27138" t="s">
        <v>441</v>
      </c>
      <c r="D27138" t="s">
        <v>475</v>
      </c>
      <c r="E27138" t="s">
        <v>36</v>
      </c>
      <c r="F27138">
        <v>2013</v>
      </c>
      <c r="G27138" t="s">
        <v>480</v>
      </c>
      <c r="H27138">
        <v>43.919531999999997</v>
      </c>
    </row>
    <row r="27139" spans="1:8">
      <c r="A27139" t="s">
        <v>429</v>
      </c>
      <c r="B27139">
        <v>5547</v>
      </c>
      <c r="C27139" t="s">
        <v>508</v>
      </c>
      <c r="D27139" t="s">
        <v>475</v>
      </c>
      <c r="E27139" t="s">
        <v>15</v>
      </c>
      <c r="F27139">
        <v>2012</v>
      </c>
      <c r="G27139" t="s">
        <v>480</v>
      </c>
      <c r="H27139">
        <v>81.420699600000006</v>
      </c>
    </row>
    <row r="27140" spans="1:8">
      <c r="A27140" t="s">
        <v>429</v>
      </c>
      <c r="B27140">
        <v>5547</v>
      </c>
      <c r="C27140" t="s">
        <v>508</v>
      </c>
      <c r="D27140" t="s">
        <v>475</v>
      </c>
      <c r="E27140" t="s">
        <v>16</v>
      </c>
      <c r="F27140">
        <v>2013</v>
      </c>
      <c r="G27140" t="s">
        <v>480</v>
      </c>
      <c r="H27140">
        <v>1.2392928000000001</v>
      </c>
    </row>
    <row r="27141" spans="1:8">
      <c r="A27141" t="s">
        <v>464</v>
      </c>
      <c r="B27141">
        <v>5547</v>
      </c>
      <c r="C27141" t="s">
        <v>508</v>
      </c>
      <c r="D27141" t="s">
        <v>475</v>
      </c>
      <c r="E27141" t="s">
        <v>13</v>
      </c>
      <c r="F27141">
        <v>2009</v>
      </c>
      <c r="G27141" t="s">
        <v>480</v>
      </c>
      <c r="H27141">
        <v>17.0779572</v>
      </c>
    </row>
    <row r="27142" spans="1:8">
      <c r="A27142" t="s">
        <v>429</v>
      </c>
      <c r="B27142">
        <v>2100</v>
      </c>
      <c r="C27142" t="s">
        <v>509</v>
      </c>
      <c r="D27142" t="s">
        <v>475</v>
      </c>
      <c r="E27142" t="s">
        <v>9</v>
      </c>
      <c r="F27142">
        <v>2012</v>
      </c>
      <c r="G27142" t="s">
        <v>490</v>
      </c>
      <c r="H27142">
        <v>307.70049239999997</v>
      </c>
    </row>
    <row r="27143" spans="1:8">
      <c r="A27143" t="s">
        <v>429</v>
      </c>
      <c r="B27143">
        <v>2100</v>
      </c>
      <c r="C27143" t="s">
        <v>509</v>
      </c>
      <c r="D27143" t="s">
        <v>475</v>
      </c>
      <c r="E27143" t="s">
        <v>482</v>
      </c>
      <c r="F27143">
        <v>2009</v>
      </c>
      <c r="G27143" t="s">
        <v>490</v>
      </c>
      <c r="H27143">
        <v>1356.2887392</v>
      </c>
    </row>
    <row r="27144" spans="1:8">
      <c r="A27144" t="s">
        <v>464</v>
      </c>
      <c r="B27144">
        <v>2100</v>
      </c>
      <c r="C27144" t="s">
        <v>509</v>
      </c>
      <c r="D27144" t="s">
        <v>475</v>
      </c>
      <c r="E27144" t="s">
        <v>352</v>
      </c>
      <c r="F27144">
        <v>2014</v>
      </c>
      <c r="G27144" t="s">
        <v>490</v>
      </c>
      <c r="H27144">
        <v>3.5797140000000001</v>
      </c>
    </row>
    <row r="27145" spans="1:8">
      <c r="A27145" t="s">
        <v>464</v>
      </c>
      <c r="B27145">
        <v>2100</v>
      </c>
      <c r="C27145" t="s">
        <v>509</v>
      </c>
      <c r="D27145" t="s">
        <v>475</v>
      </c>
      <c r="E27145" t="s">
        <v>36</v>
      </c>
      <c r="F27145">
        <v>2009</v>
      </c>
      <c r="G27145" t="s">
        <v>490</v>
      </c>
      <c r="H27145">
        <v>130.81656599999999</v>
      </c>
    </row>
    <row r="27146" spans="1:8">
      <c r="A27146" t="s">
        <v>462</v>
      </c>
      <c r="B27146">
        <v>2100</v>
      </c>
      <c r="C27146" t="s">
        <v>509</v>
      </c>
      <c r="D27146" t="s">
        <v>475</v>
      </c>
      <c r="E27146" t="s">
        <v>14</v>
      </c>
      <c r="F27146">
        <v>2013</v>
      </c>
      <c r="G27146" t="s">
        <v>490</v>
      </c>
      <c r="H27146">
        <v>35.922744000000002</v>
      </c>
    </row>
    <row r="27147" spans="1:8">
      <c r="A27147" t="s">
        <v>462</v>
      </c>
      <c r="B27147">
        <v>2100</v>
      </c>
      <c r="C27147" t="s">
        <v>509</v>
      </c>
      <c r="D27147" t="s">
        <v>475</v>
      </c>
      <c r="E27147" t="s">
        <v>20</v>
      </c>
      <c r="F27147">
        <v>2013</v>
      </c>
      <c r="G27147" t="s">
        <v>490</v>
      </c>
      <c r="H27147">
        <v>89.111851200000004</v>
      </c>
    </row>
    <row r="27148" spans="1:8">
      <c r="A27148" t="s">
        <v>462</v>
      </c>
      <c r="B27148">
        <v>2100</v>
      </c>
      <c r="C27148" t="s">
        <v>509</v>
      </c>
      <c r="D27148" t="s">
        <v>475</v>
      </c>
      <c r="E27148" t="s">
        <v>482</v>
      </c>
      <c r="F27148">
        <v>2011</v>
      </c>
      <c r="G27148" t="s">
        <v>490</v>
      </c>
      <c r="H27148">
        <v>803.30456879999997</v>
      </c>
    </row>
    <row r="27149" spans="1:8">
      <c r="A27149" t="s">
        <v>461</v>
      </c>
      <c r="B27149">
        <v>2100</v>
      </c>
      <c r="C27149" t="s">
        <v>509</v>
      </c>
      <c r="D27149" t="s">
        <v>475</v>
      </c>
      <c r="E27149" t="s">
        <v>20</v>
      </c>
      <c r="F27149">
        <v>2013</v>
      </c>
      <c r="G27149" t="s">
        <v>490</v>
      </c>
      <c r="H27149">
        <v>1.4570064</v>
      </c>
    </row>
    <row r="27150" spans="1:8">
      <c r="A27150" t="s">
        <v>461</v>
      </c>
      <c r="B27150">
        <v>2100</v>
      </c>
      <c r="C27150" t="s">
        <v>509</v>
      </c>
      <c r="D27150" t="s">
        <v>475</v>
      </c>
      <c r="E27150" t="s">
        <v>30</v>
      </c>
      <c r="F27150">
        <v>2013</v>
      </c>
      <c r="G27150" t="s">
        <v>490</v>
      </c>
      <c r="H27150">
        <v>1.5951708</v>
      </c>
    </row>
    <row r="27151" spans="1:8">
      <c r="A27151" t="s">
        <v>464</v>
      </c>
      <c r="B27151">
        <v>2121</v>
      </c>
      <c r="C27151" t="s">
        <v>441</v>
      </c>
      <c r="D27151" t="s">
        <v>475</v>
      </c>
      <c r="E27151" t="s">
        <v>9</v>
      </c>
      <c r="F27151">
        <v>2011</v>
      </c>
      <c r="G27151" t="s">
        <v>490</v>
      </c>
      <c r="H27151">
        <v>16.131740400000002</v>
      </c>
    </row>
    <row r="27152" spans="1:8">
      <c r="A27152" t="s">
        <v>464</v>
      </c>
      <c r="B27152">
        <v>2121</v>
      </c>
      <c r="C27152" t="s">
        <v>441</v>
      </c>
      <c r="D27152" t="s">
        <v>475</v>
      </c>
      <c r="E27152" t="s">
        <v>24</v>
      </c>
      <c r="F27152">
        <v>2011</v>
      </c>
      <c r="G27152" t="s">
        <v>490</v>
      </c>
      <c r="H27152">
        <v>8.3736000000000005E-2</v>
      </c>
    </row>
    <row r="27153" spans="1:8">
      <c r="A27153" t="s">
        <v>429</v>
      </c>
      <c r="B27153">
        <v>2410</v>
      </c>
      <c r="C27153" t="s">
        <v>445</v>
      </c>
      <c r="D27153" t="s">
        <v>475</v>
      </c>
      <c r="E27153" t="s">
        <v>12</v>
      </c>
      <c r="F27153">
        <v>2013</v>
      </c>
      <c r="G27153" t="s">
        <v>490</v>
      </c>
      <c r="H27153">
        <v>182.54866680000001</v>
      </c>
    </row>
    <row r="27154" spans="1:8">
      <c r="A27154" t="s">
        <v>464</v>
      </c>
      <c r="B27154">
        <v>3286</v>
      </c>
      <c r="C27154" t="s">
        <v>511</v>
      </c>
      <c r="D27154" t="s">
        <v>475</v>
      </c>
      <c r="E27154" t="s">
        <v>9</v>
      </c>
      <c r="F27154">
        <v>2009</v>
      </c>
      <c r="G27154" t="s">
        <v>503</v>
      </c>
      <c r="H27154">
        <v>0.60289919999999997</v>
      </c>
    </row>
    <row r="27155" spans="1:8">
      <c r="A27155" t="s">
        <v>429</v>
      </c>
      <c r="B27155">
        <v>5540</v>
      </c>
      <c r="C27155" t="s">
        <v>510</v>
      </c>
      <c r="D27155" t="s">
        <v>475</v>
      </c>
      <c r="E27155" t="s">
        <v>11</v>
      </c>
      <c r="F27155">
        <v>2012</v>
      </c>
      <c r="G27155" t="s">
        <v>483</v>
      </c>
      <c r="H27155">
        <v>85.938256800000005</v>
      </c>
    </row>
    <row r="27156" spans="1:8">
      <c r="A27156" t="s">
        <v>429</v>
      </c>
      <c r="B27156">
        <v>5540</v>
      </c>
      <c r="C27156" t="s">
        <v>510</v>
      </c>
      <c r="D27156" t="s">
        <v>475</v>
      </c>
      <c r="E27156" t="s">
        <v>6</v>
      </c>
      <c r="F27156">
        <v>2012</v>
      </c>
      <c r="G27156" t="s">
        <v>483</v>
      </c>
      <c r="H27156">
        <v>47.599729199999999</v>
      </c>
    </row>
    <row r="27157" spans="1:8">
      <c r="A27157" t="s">
        <v>429</v>
      </c>
      <c r="B27157">
        <v>5540</v>
      </c>
      <c r="C27157" t="s">
        <v>510</v>
      </c>
      <c r="D27157" t="s">
        <v>475</v>
      </c>
      <c r="E27157" t="s">
        <v>343</v>
      </c>
      <c r="F27157">
        <v>2013</v>
      </c>
      <c r="G27157" t="s">
        <v>483</v>
      </c>
      <c r="H27157">
        <v>44.924363999999997</v>
      </c>
    </row>
    <row r="27158" spans="1:8">
      <c r="A27158" t="s">
        <v>429</v>
      </c>
      <c r="B27158">
        <v>5540</v>
      </c>
      <c r="C27158" t="s">
        <v>510</v>
      </c>
      <c r="D27158" t="s">
        <v>475</v>
      </c>
      <c r="E27158" t="s">
        <v>18</v>
      </c>
      <c r="F27158">
        <v>2014</v>
      </c>
      <c r="G27158" t="s">
        <v>483</v>
      </c>
      <c r="H27158">
        <v>14.168131199999999</v>
      </c>
    </row>
    <row r="27159" spans="1:8">
      <c r="A27159" t="s">
        <v>429</v>
      </c>
      <c r="B27159">
        <v>5540</v>
      </c>
      <c r="C27159" t="s">
        <v>510</v>
      </c>
      <c r="D27159" t="s">
        <v>475</v>
      </c>
      <c r="E27159" t="s">
        <v>19</v>
      </c>
      <c r="F27159">
        <v>2014</v>
      </c>
      <c r="G27159" t="s">
        <v>483</v>
      </c>
      <c r="H27159">
        <v>7.1175600000000006E-2</v>
      </c>
    </row>
    <row r="27160" spans="1:8">
      <c r="A27160" t="s">
        <v>429</v>
      </c>
      <c r="B27160">
        <v>5540</v>
      </c>
      <c r="C27160" t="s">
        <v>510</v>
      </c>
      <c r="D27160" t="s">
        <v>475</v>
      </c>
      <c r="E27160" t="s">
        <v>20</v>
      </c>
      <c r="F27160">
        <v>2014</v>
      </c>
      <c r="G27160" t="s">
        <v>483</v>
      </c>
      <c r="H27160">
        <v>417.52863000000002</v>
      </c>
    </row>
    <row r="27161" spans="1:8">
      <c r="A27161" t="s">
        <v>429</v>
      </c>
      <c r="B27161">
        <v>5540</v>
      </c>
      <c r="C27161" t="s">
        <v>510</v>
      </c>
      <c r="D27161" t="s">
        <v>475</v>
      </c>
      <c r="E27161" t="s">
        <v>33</v>
      </c>
      <c r="F27161">
        <v>2010</v>
      </c>
      <c r="G27161" t="s">
        <v>483</v>
      </c>
      <c r="H27161">
        <v>43.391995199999997</v>
      </c>
    </row>
    <row r="27162" spans="1:8">
      <c r="A27162" t="s">
        <v>429</v>
      </c>
      <c r="B27162">
        <v>5540</v>
      </c>
      <c r="C27162" t="s">
        <v>510</v>
      </c>
      <c r="D27162" t="s">
        <v>475</v>
      </c>
      <c r="E27162" t="s">
        <v>37</v>
      </c>
      <c r="F27162">
        <v>2010</v>
      </c>
      <c r="G27162" t="s">
        <v>483</v>
      </c>
      <c r="H27162">
        <v>190.41566399999999</v>
      </c>
    </row>
    <row r="27163" spans="1:8">
      <c r="A27163" t="s">
        <v>464</v>
      </c>
      <c r="B27163">
        <v>5540</v>
      </c>
      <c r="C27163" t="s">
        <v>510</v>
      </c>
      <c r="D27163" t="s">
        <v>475</v>
      </c>
      <c r="E27163" t="s">
        <v>9</v>
      </c>
      <c r="F27163">
        <v>2010</v>
      </c>
      <c r="G27163" t="s">
        <v>483</v>
      </c>
      <c r="H27163">
        <v>5.1037091999999999</v>
      </c>
    </row>
    <row r="27164" spans="1:8">
      <c r="A27164" t="s">
        <v>464</v>
      </c>
      <c r="B27164">
        <v>5540</v>
      </c>
      <c r="C27164" t="s">
        <v>510</v>
      </c>
      <c r="D27164" t="s">
        <v>475</v>
      </c>
      <c r="E27164" t="s">
        <v>18</v>
      </c>
      <c r="F27164">
        <v>2013</v>
      </c>
      <c r="G27164" t="s">
        <v>483</v>
      </c>
      <c r="H27164">
        <v>3.6843840000000001</v>
      </c>
    </row>
    <row r="27165" spans="1:8">
      <c r="A27165" t="s">
        <v>464</v>
      </c>
      <c r="B27165">
        <v>5540</v>
      </c>
      <c r="C27165" t="s">
        <v>510</v>
      </c>
      <c r="D27165" t="s">
        <v>475</v>
      </c>
      <c r="E27165" t="s">
        <v>16</v>
      </c>
      <c r="F27165">
        <v>2009</v>
      </c>
      <c r="G27165" t="s">
        <v>483</v>
      </c>
      <c r="H27165">
        <v>0.37681199999999998</v>
      </c>
    </row>
    <row r="27166" spans="1:8">
      <c r="A27166" t="s">
        <v>464</v>
      </c>
      <c r="B27166">
        <v>5540</v>
      </c>
      <c r="C27166" t="s">
        <v>510</v>
      </c>
      <c r="D27166" t="s">
        <v>475</v>
      </c>
      <c r="E27166" t="s">
        <v>19</v>
      </c>
      <c r="F27166">
        <v>2011</v>
      </c>
      <c r="G27166" t="s">
        <v>483</v>
      </c>
      <c r="H27166">
        <v>4.1868000000000001E-3</v>
      </c>
    </row>
    <row r="27167" spans="1:8">
      <c r="A27167" t="s">
        <v>496</v>
      </c>
      <c r="B27167">
        <v>5540</v>
      </c>
      <c r="C27167" t="s">
        <v>510</v>
      </c>
      <c r="D27167" t="s">
        <v>475</v>
      </c>
      <c r="E27167" t="s">
        <v>10</v>
      </c>
      <c r="F27167">
        <v>2013</v>
      </c>
      <c r="G27167" t="s">
        <v>483</v>
      </c>
      <c r="H27167">
        <v>2.0934000000000001E-2</v>
      </c>
    </row>
    <row r="27168" spans="1:8">
      <c r="A27168" t="s">
        <v>464</v>
      </c>
      <c r="B27168">
        <v>5547</v>
      </c>
      <c r="C27168" t="s">
        <v>508</v>
      </c>
      <c r="D27168" t="s">
        <v>475</v>
      </c>
      <c r="E27168" t="s">
        <v>36</v>
      </c>
      <c r="F27168">
        <v>2011</v>
      </c>
      <c r="G27168" t="s">
        <v>483</v>
      </c>
      <c r="H27168">
        <v>1.088568</v>
      </c>
    </row>
    <row r="27169" spans="1:8">
      <c r="A27169" t="s">
        <v>429</v>
      </c>
      <c r="B27169">
        <v>5547</v>
      </c>
      <c r="C27169" t="s">
        <v>508</v>
      </c>
      <c r="D27169" t="s">
        <v>475</v>
      </c>
      <c r="E27169" t="s">
        <v>19</v>
      </c>
      <c r="F27169">
        <v>2013</v>
      </c>
      <c r="G27169" t="s">
        <v>483</v>
      </c>
      <c r="H27169">
        <v>4.1868000000000001E-3</v>
      </c>
    </row>
    <row r="27170" spans="1:8">
      <c r="A27170" t="s">
        <v>464</v>
      </c>
      <c r="B27170">
        <v>5547</v>
      </c>
      <c r="C27170" t="s">
        <v>508</v>
      </c>
      <c r="D27170" t="s">
        <v>475</v>
      </c>
      <c r="E27170" t="s">
        <v>10</v>
      </c>
      <c r="F27170">
        <v>2013</v>
      </c>
      <c r="G27170" t="s">
        <v>483</v>
      </c>
      <c r="H27170">
        <v>30.542705999999999</v>
      </c>
    </row>
    <row r="27171" spans="1:8">
      <c r="A27171" t="s">
        <v>464</v>
      </c>
      <c r="B27171">
        <v>5547</v>
      </c>
      <c r="C27171" t="s">
        <v>508</v>
      </c>
      <c r="D27171" t="s">
        <v>475</v>
      </c>
      <c r="E27171" t="s">
        <v>23</v>
      </c>
      <c r="F27171">
        <v>2009</v>
      </c>
      <c r="G27171" t="s">
        <v>483</v>
      </c>
      <c r="H27171">
        <v>1.716588</v>
      </c>
    </row>
    <row r="27172" spans="1:8">
      <c r="A27172" t="s">
        <v>464</v>
      </c>
      <c r="B27172">
        <v>5547</v>
      </c>
      <c r="C27172" t="s">
        <v>508</v>
      </c>
      <c r="D27172" t="s">
        <v>475</v>
      </c>
      <c r="E27172" t="s">
        <v>20</v>
      </c>
      <c r="F27172">
        <v>2014</v>
      </c>
      <c r="G27172" t="s">
        <v>483</v>
      </c>
      <c r="H27172">
        <v>26.9378712</v>
      </c>
    </row>
    <row r="27173" spans="1:8">
      <c r="A27173" t="s">
        <v>464</v>
      </c>
      <c r="B27173">
        <v>2118</v>
      </c>
      <c r="C27173" t="s">
        <v>440</v>
      </c>
      <c r="D27173" t="s">
        <v>475</v>
      </c>
      <c r="E27173" t="s">
        <v>17</v>
      </c>
      <c r="F27173">
        <v>2009</v>
      </c>
      <c r="G27173" t="s">
        <v>480</v>
      </c>
      <c r="H27173">
        <v>6.1839035999999998</v>
      </c>
    </row>
    <row r="27174" spans="1:8">
      <c r="A27174" t="s">
        <v>429</v>
      </c>
      <c r="B27174">
        <v>2118</v>
      </c>
      <c r="C27174" t="s">
        <v>440</v>
      </c>
      <c r="D27174" t="s">
        <v>475</v>
      </c>
      <c r="E27174" t="s">
        <v>13</v>
      </c>
      <c r="F27174">
        <v>2013</v>
      </c>
      <c r="G27174" t="s">
        <v>480</v>
      </c>
      <c r="H27174">
        <v>24.325308</v>
      </c>
    </row>
    <row r="27175" spans="1:8">
      <c r="A27175" t="s">
        <v>429</v>
      </c>
      <c r="B27175">
        <v>2118</v>
      </c>
      <c r="C27175" t="s">
        <v>440</v>
      </c>
      <c r="D27175" t="s">
        <v>475</v>
      </c>
      <c r="E27175" t="s">
        <v>32</v>
      </c>
      <c r="F27175">
        <v>2010</v>
      </c>
      <c r="G27175" t="s">
        <v>480</v>
      </c>
      <c r="H27175">
        <v>8.7922799999999995E-2</v>
      </c>
    </row>
    <row r="27176" spans="1:8">
      <c r="A27176" t="s">
        <v>464</v>
      </c>
      <c r="B27176">
        <v>2121</v>
      </c>
      <c r="C27176" t="s">
        <v>441</v>
      </c>
      <c r="D27176" t="s">
        <v>475</v>
      </c>
      <c r="E27176" t="s">
        <v>9</v>
      </c>
      <c r="F27176">
        <v>2013</v>
      </c>
      <c r="G27176" t="s">
        <v>480</v>
      </c>
      <c r="H27176">
        <v>12.225455999999999</v>
      </c>
    </row>
    <row r="27177" spans="1:8">
      <c r="A27177" t="s">
        <v>502</v>
      </c>
      <c r="B27177">
        <v>3000</v>
      </c>
      <c r="C27177" t="s">
        <v>432</v>
      </c>
      <c r="D27177" t="s">
        <v>475</v>
      </c>
      <c r="E27177" t="s">
        <v>37</v>
      </c>
      <c r="F27177">
        <v>2011</v>
      </c>
      <c r="G27177" t="s">
        <v>468</v>
      </c>
      <c r="H27177">
        <v>3.0898583999999998</v>
      </c>
    </row>
    <row r="27178" spans="1:8">
      <c r="A27178" t="s">
        <v>462</v>
      </c>
      <c r="B27178">
        <v>2000</v>
      </c>
      <c r="C27178" t="s">
        <v>431</v>
      </c>
      <c r="D27178" t="s">
        <v>475</v>
      </c>
      <c r="E27178" t="s">
        <v>3</v>
      </c>
      <c r="F27178">
        <v>2011</v>
      </c>
      <c r="G27178" t="s">
        <v>468</v>
      </c>
      <c r="H27178">
        <v>51.916319999999999</v>
      </c>
    </row>
    <row r="27179" spans="1:8">
      <c r="A27179" t="s">
        <v>502</v>
      </c>
      <c r="B27179">
        <v>2000</v>
      </c>
      <c r="C27179" t="s">
        <v>431</v>
      </c>
      <c r="D27179" t="s">
        <v>475</v>
      </c>
      <c r="E27179" t="s">
        <v>37</v>
      </c>
      <c r="F27179">
        <v>2013</v>
      </c>
      <c r="G27179" t="s">
        <v>468</v>
      </c>
      <c r="H27179">
        <v>6.6025836</v>
      </c>
    </row>
    <row r="27180" spans="1:8">
      <c r="A27180" t="s">
        <v>502</v>
      </c>
      <c r="B27180">
        <v>2000</v>
      </c>
      <c r="C27180" t="s">
        <v>431</v>
      </c>
      <c r="D27180" t="s">
        <v>475</v>
      </c>
      <c r="E27180" t="s">
        <v>482</v>
      </c>
      <c r="F27180">
        <v>2013</v>
      </c>
      <c r="G27180" t="s">
        <v>468</v>
      </c>
      <c r="H27180">
        <v>0.72431639999999997</v>
      </c>
    </row>
    <row r="27181" spans="1:8">
      <c r="A27181" t="s">
        <v>438</v>
      </c>
      <c r="B27181">
        <v>3000</v>
      </c>
      <c r="C27181" t="s">
        <v>432</v>
      </c>
      <c r="D27181" t="s">
        <v>475</v>
      </c>
      <c r="E27181" t="s">
        <v>26</v>
      </c>
      <c r="F27181">
        <v>2013</v>
      </c>
      <c r="G27181" t="s">
        <v>468</v>
      </c>
      <c r="H27181">
        <v>8.3736000000000005E-2</v>
      </c>
    </row>
    <row r="27182" spans="1:8">
      <c r="A27182" t="s">
        <v>463</v>
      </c>
      <c r="B27182">
        <v>2000</v>
      </c>
      <c r="C27182" t="s">
        <v>431</v>
      </c>
      <c r="D27182" t="s">
        <v>475</v>
      </c>
      <c r="E27182" t="s">
        <v>34</v>
      </c>
      <c r="F27182">
        <v>2014</v>
      </c>
      <c r="G27182" t="s">
        <v>490</v>
      </c>
      <c r="H27182">
        <v>31.719196799999999</v>
      </c>
    </row>
    <row r="27183" spans="1:8">
      <c r="A27183" t="s">
        <v>462</v>
      </c>
      <c r="B27183">
        <v>2000</v>
      </c>
      <c r="C27183" t="s">
        <v>431</v>
      </c>
      <c r="D27183" t="s">
        <v>475</v>
      </c>
      <c r="E27183" t="s">
        <v>15</v>
      </c>
      <c r="F27183">
        <v>2014</v>
      </c>
      <c r="G27183" t="s">
        <v>490</v>
      </c>
      <c r="H27183">
        <v>137.18887559999999</v>
      </c>
    </row>
    <row r="27184" spans="1:8">
      <c r="A27184" t="s">
        <v>462</v>
      </c>
      <c r="B27184">
        <v>2000</v>
      </c>
      <c r="C27184" t="s">
        <v>431</v>
      </c>
      <c r="D27184" t="s">
        <v>475</v>
      </c>
      <c r="E27184" t="s">
        <v>32</v>
      </c>
      <c r="F27184">
        <v>2010</v>
      </c>
      <c r="G27184" t="s">
        <v>490</v>
      </c>
      <c r="H27184">
        <v>8.3736000000000005E-2</v>
      </c>
    </row>
    <row r="27185" spans="1:8">
      <c r="A27185" t="s">
        <v>462</v>
      </c>
      <c r="B27185">
        <v>2000</v>
      </c>
      <c r="C27185" t="s">
        <v>431</v>
      </c>
      <c r="D27185" t="s">
        <v>475</v>
      </c>
      <c r="E27185" t="s">
        <v>34</v>
      </c>
      <c r="F27185">
        <v>2010</v>
      </c>
      <c r="G27185" t="s">
        <v>490</v>
      </c>
      <c r="H27185">
        <v>55.4081112</v>
      </c>
    </row>
    <row r="27186" spans="1:8">
      <c r="A27186" t="s">
        <v>464</v>
      </c>
      <c r="B27186">
        <v>2000</v>
      </c>
      <c r="C27186" t="s">
        <v>431</v>
      </c>
      <c r="D27186" t="s">
        <v>475</v>
      </c>
      <c r="E27186" t="s">
        <v>13</v>
      </c>
      <c r="F27186">
        <v>2014</v>
      </c>
      <c r="G27186" t="s">
        <v>490</v>
      </c>
      <c r="H27186">
        <v>399.00622679999998</v>
      </c>
    </row>
    <row r="27187" spans="1:8">
      <c r="A27187" t="s">
        <v>438</v>
      </c>
      <c r="B27187">
        <v>2000</v>
      </c>
      <c r="C27187" t="s">
        <v>431</v>
      </c>
      <c r="D27187" t="s">
        <v>475</v>
      </c>
      <c r="E27187" t="s">
        <v>12</v>
      </c>
      <c r="F27187">
        <v>2013</v>
      </c>
      <c r="G27187" t="s">
        <v>490</v>
      </c>
      <c r="H27187">
        <v>0.19259280000000001</v>
      </c>
    </row>
    <row r="27188" spans="1:8">
      <c r="A27188" t="s">
        <v>438</v>
      </c>
      <c r="B27188">
        <v>2000</v>
      </c>
      <c r="C27188" t="s">
        <v>431</v>
      </c>
      <c r="D27188" t="s">
        <v>475</v>
      </c>
      <c r="E27188" t="s">
        <v>30</v>
      </c>
      <c r="F27188">
        <v>2014</v>
      </c>
      <c r="G27188" t="s">
        <v>490</v>
      </c>
      <c r="H27188">
        <v>0.82479959999999997</v>
      </c>
    </row>
    <row r="27189" spans="1:8">
      <c r="A27189" t="s">
        <v>496</v>
      </c>
      <c r="B27189">
        <v>2000</v>
      </c>
      <c r="C27189" t="s">
        <v>431</v>
      </c>
      <c r="D27189" t="s">
        <v>475</v>
      </c>
      <c r="E27189" t="s">
        <v>18</v>
      </c>
      <c r="F27189">
        <v>2014</v>
      </c>
      <c r="G27189" t="s">
        <v>490</v>
      </c>
      <c r="H27189">
        <v>0.50660280000000002</v>
      </c>
    </row>
    <row r="27190" spans="1:8">
      <c r="A27190" t="s">
        <v>429</v>
      </c>
      <c r="B27190">
        <v>3000</v>
      </c>
      <c r="C27190" t="s">
        <v>432</v>
      </c>
      <c r="D27190" t="s">
        <v>475</v>
      </c>
      <c r="E27190" t="s">
        <v>2</v>
      </c>
      <c r="F27190">
        <v>2012</v>
      </c>
      <c r="G27190" t="s">
        <v>503</v>
      </c>
      <c r="H27190">
        <v>42.8895792</v>
      </c>
    </row>
    <row r="27191" spans="1:8">
      <c r="A27191" t="s">
        <v>429</v>
      </c>
      <c r="B27191">
        <v>3000</v>
      </c>
      <c r="C27191" t="s">
        <v>432</v>
      </c>
      <c r="D27191" t="s">
        <v>475</v>
      </c>
      <c r="E27191" t="s">
        <v>15</v>
      </c>
      <c r="F27191">
        <v>2009</v>
      </c>
      <c r="G27191" t="s">
        <v>503</v>
      </c>
      <c r="H27191">
        <v>52.8667236</v>
      </c>
    </row>
    <row r="27192" spans="1:8">
      <c r="A27192" t="s">
        <v>429</v>
      </c>
      <c r="B27192">
        <v>3000</v>
      </c>
      <c r="C27192" t="s">
        <v>432</v>
      </c>
      <c r="D27192" t="s">
        <v>475</v>
      </c>
      <c r="E27192" t="s">
        <v>16</v>
      </c>
      <c r="F27192">
        <v>2009</v>
      </c>
      <c r="G27192" t="s">
        <v>503</v>
      </c>
      <c r="H27192">
        <v>34.725319200000001</v>
      </c>
    </row>
    <row r="27193" spans="1:8">
      <c r="A27193" t="s">
        <v>429</v>
      </c>
      <c r="B27193">
        <v>3000</v>
      </c>
      <c r="C27193" t="s">
        <v>432</v>
      </c>
      <c r="D27193" t="s">
        <v>475</v>
      </c>
      <c r="E27193" t="s">
        <v>37</v>
      </c>
      <c r="F27193">
        <v>2010</v>
      </c>
      <c r="G27193" t="s">
        <v>503</v>
      </c>
      <c r="H27193">
        <v>2664.8228376000002</v>
      </c>
    </row>
    <row r="27194" spans="1:8">
      <c r="A27194" t="s">
        <v>464</v>
      </c>
      <c r="B27194">
        <v>3000</v>
      </c>
      <c r="C27194" t="s">
        <v>432</v>
      </c>
      <c r="D27194" t="s">
        <v>475</v>
      </c>
      <c r="E27194" t="s">
        <v>343</v>
      </c>
      <c r="F27194">
        <v>2013</v>
      </c>
      <c r="G27194" t="s">
        <v>503</v>
      </c>
      <c r="H27194">
        <v>1129.9000896</v>
      </c>
    </row>
    <row r="27195" spans="1:8">
      <c r="A27195" t="s">
        <v>438</v>
      </c>
      <c r="B27195">
        <v>3000</v>
      </c>
      <c r="C27195" t="s">
        <v>432</v>
      </c>
      <c r="D27195" t="s">
        <v>475</v>
      </c>
      <c r="E27195" t="s">
        <v>32</v>
      </c>
      <c r="F27195">
        <v>2010</v>
      </c>
      <c r="G27195" t="s">
        <v>503</v>
      </c>
      <c r="H27195">
        <v>0.25539479999999998</v>
      </c>
    </row>
    <row r="27196" spans="1:8">
      <c r="A27196" t="s">
        <v>438</v>
      </c>
      <c r="B27196">
        <v>2000</v>
      </c>
      <c r="C27196" t="s">
        <v>431</v>
      </c>
      <c r="D27196" t="s">
        <v>475</v>
      </c>
      <c r="E27196" t="s">
        <v>12</v>
      </c>
      <c r="F27196">
        <v>2014</v>
      </c>
      <c r="G27196" t="s">
        <v>480</v>
      </c>
      <c r="H27196">
        <v>0.1590984</v>
      </c>
    </row>
    <row r="27197" spans="1:8">
      <c r="A27197" t="s">
        <v>429</v>
      </c>
      <c r="B27197">
        <v>2000</v>
      </c>
      <c r="C27197" t="s">
        <v>431</v>
      </c>
      <c r="D27197" t="s">
        <v>475</v>
      </c>
      <c r="E27197" t="s">
        <v>428</v>
      </c>
      <c r="F27197">
        <v>2014</v>
      </c>
      <c r="G27197" t="s">
        <v>480</v>
      </c>
      <c r="H27197">
        <v>56.203603200000003</v>
      </c>
    </row>
    <row r="27198" spans="1:8">
      <c r="A27198" t="s">
        <v>464</v>
      </c>
      <c r="B27198">
        <v>2000</v>
      </c>
      <c r="C27198" t="s">
        <v>431</v>
      </c>
      <c r="D27198" t="s">
        <v>475</v>
      </c>
      <c r="E27198" t="s">
        <v>13</v>
      </c>
      <c r="F27198">
        <v>2012</v>
      </c>
      <c r="G27198" t="s">
        <v>480</v>
      </c>
      <c r="H27198">
        <v>542.54229120000002</v>
      </c>
    </row>
    <row r="27199" spans="1:8">
      <c r="A27199" t="s">
        <v>464</v>
      </c>
      <c r="B27199">
        <v>2000</v>
      </c>
      <c r="C27199" t="s">
        <v>431</v>
      </c>
      <c r="D27199" t="s">
        <v>475</v>
      </c>
      <c r="E27199" t="s">
        <v>343</v>
      </c>
      <c r="F27199">
        <v>2009</v>
      </c>
      <c r="G27199" t="s">
        <v>480</v>
      </c>
      <c r="H27199">
        <v>7.1008127999999999</v>
      </c>
    </row>
    <row r="27200" spans="1:8">
      <c r="A27200" t="s">
        <v>464</v>
      </c>
      <c r="B27200">
        <v>2000</v>
      </c>
      <c r="C27200" t="s">
        <v>431</v>
      </c>
      <c r="D27200" t="s">
        <v>475</v>
      </c>
      <c r="E27200" t="s">
        <v>25</v>
      </c>
      <c r="F27200">
        <v>2012</v>
      </c>
      <c r="G27200" t="s">
        <v>480</v>
      </c>
      <c r="H27200">
        <v>8.3736000000000001E-3</v>
      </c>
    </row>
    <row r="27201" spans="1:8">
      <c r="A27201" t="s">
        <v>462</v>
      </c>
      <c r="B27201">
        <v>2000</v>
      </c>
      <c r="C27201" t="s">
        <v>431</v>
      </c>
      <c r="D27201" t="s">
        <v>475</v>
      </c>
      <c r="E27201" t="s">
        <v>34</v>
      </c>
      <c r="F27201">
        <v>2010</v>
      </c>
      <c r="G27201" t="s">
        <v>480</v>
      </c>
      <c r="H27201">
        <v>55.4081112</v>
      </c>
    </row>
    <row r="27202" spans="1:8">
      <c r="A27202" t="s">
        <v>499</v>
      </c>
      <c r="B27202">
        <v>2000</v>
      </c>
      <c r="C27202" t="s">
        <v>431</v>
      </c>
      <c r="D27202" t="s">
        <v>475</v>
      </c>
      <c r="E27202" t="s">
        <v>33</v>
      </c>
      <c r="F27202">
        <v>2009</v>
      </c>
      <c r="G27202" t="s">
        <v>480</v>
      </c>
      <c r="H27202">
        <v>8.7001703999999993</v>
      </c>
    </row>
    <row r="27203" spans="1:8">
      <c r="A27203" t="s">
        <v>499</v>
      </c>
      <c r="B27203">
        <v>2000</v>
      </c>
      <c r="C27203" t="s">
        <v>431</v>
      </c>
      <c r="D27203" t="s">
        <v>475</v>
      </c>
      <c r="E27203" t="s">
        <v>482</v>
      </c>
      <c r="F27203">
        <v>2011</v>
      </c>
      <c r="G27203" t="s">
        <v>480</v>
      </c>
      <c r="H27203">
        <v>4.479876</v>
      </c>
    </row>
    <row r="27204" spans="1:8">
      <c r="A27204" t="s">
        <v>463</v>
      </c>
      <c r="B27204">
        <v>2000</v>
      </c>
      <c r="C27204" t="s">
        <v>431</v>
      </c>
      <c r="D27204" t="s">
        <v>475</v>
      </c>
      <c r="E27204" t="s">
        <v>28</v>
      </c>
      <c r="F27204">
        <v>2010</v>
      </c>
      <c r="G27204" t="s">
        <v>480</v>
      </c>
      <c r="H27204">
        <v>61.625509200000003</v>
      </c>
    </row>
    <row r="27205" spans="1:8">
      <c r="A27205" t="s">
        <v>463</v>
      </c>
      <c r="B27205">
        <v>2000</v>
      </c>
      <c r="C27205" t="s">
        <v>431</v>
      </c>
      <c r="D27205" t="s">
        <v>475</v>
      </c>
      <c r="E27205" t="s">
        <v>36</v>
      </c>
      <c r="F27205">
        <v>2014</v>
      </c>
      <c r="G27205" t="s">
        <v>480</v>
      </c>
      <c r="H27205">
        <v>46.599083999999998</v>
      </c>
    </row>
    <row r="27206" spans="1:8">
      <c r="A27206" t="s">
        <v>464</v>
      </c>
      <c r="B27206">
        <v>3000</v>
      </c>
      <c r="C27206" t="s">
        <v>432</v>
      </c>
      <c r="D27206" t="s">
        <v>475</v>
      </c>
      <c r="E27206" t="s">
        <v>28</v>
      </c>
      <c r="F27206">
        <v>2012</v>
      </c>
      <c r="G27206" t="s">
        <v>480</v>
      </c>
      <c r="H27206">
        <v>6125.6568384000002</v>
      </c>
    </row>
    <row r="27207" spans="1:8">
      <c r="A27207" t="s">
        <v>464</v>
      </c>
      <c r="B27207">
        <v>3000</v>
      </c>
      <c r="C27207" t="s">
        <v>432</v>
      </c>
      <c r="D27207" t="s">
        <v>475</v>
      </c>
      <c r="E27207" t="s">
        <v>26</v>
      </c>
      <c r="F27207">
        <v>2012</v>
      </c>
      <c r="G27207" t="s">
        <v>480</v>
      </c>
      <c r="H27207">
        <v>51.405530400000004</v>
      </c>
    </row>
    <row r="27208" spans="1:8">
      <c r="A27208" t="s">
        <v>429</v>
      </c>
      <c r="B27208">
        <v>3000</v>
      </c>
      <c r="C27208" t="s">
        <v>432</v>
      </c>
      <c r="D27208" t="s">
        <v>475</v>
      </c>
      <c r="E27208" t="s">
        <v>16</v>
      </c>
      <c r="F27208">
        <v>2014</v>
      </c>
      <c r="G27208" t="s">
        <v>480</v>
      </c>
      <c r="H27208">
        <v>25.413875999999998</v>
      </c>
    </row>
    <row r="27209" spans="1:8">
      <c r="A27209" t="s">
        <v>429</v>
      </c>
      <c r="B27209">
        <v>3000</v>
      </c>
      <c r="C27209" t="s">
        <v>432</v>
      </c>
      <c r="D27209" t="s">
        <v>475</v>
      </c>
      <c r="E27209" t="s">
        <v>482</v>
      </c>
      <c r="F27209">
        <v>2009</v>
      </c>
      <c r="G27209" t="s">
        <v>480</v>
      </c>
      <c r="H27209">
        <v>165.2278752</v>
      </c>
    </row>
    <row r="27210" spans="1:8">
      <c r="A27210" t="s">
        <v>462</v>
      </c>
      <c r="B27210">
        <v>3000</v>
      </c>
      <c r="C27210" t="s">
        <v>432</v>
      </c>
      <c r="D27210" t="s">
        <v>475</v>
      </c>
      <c r="E27210" t="s">
        <v>34</v>
      </c>
      <c r="F27210">
        <v>2010</v>
      </c>
      <c r="G27210" t="s">
        <v>480</v>
      </c>
      <c r="H27210">
        <v>1.025766</v>
      </c>
    </row>
    <row r="27211" spans="1:8">
      <c r="A27211" t="s">
        <v>438</v>
      </c>
      <c r="B27211">
        <v>3000</v>
      </c>
      <c r="C27211" t="s">
        <v>432</v>
      </c>
      <c r="D27211" t="s">
        <v>475</v>
      </c>
      <c r="E27211" t="s">
        <v>32</v>
      </c>
      <c r="F27211">
        <v>2009</v>
      </c>
      <c r="G27211" t="s">
        <v>480</v>
      </c>
      <c r="H27211">
        <v>0.12979080000000001</v>
      </c>
    </row>
    <row r="27212" spans="1:8">
      <c r="A27212" t="s">
        <v>463</v>
      </c>
      <c r="B27212">
        <v>2000</v>
      </c>
      <c r="C27212" t="s">
        <v>431</v>
      </c>
      <c r="D27212" t="s">
        <v>475</v>
      </c>
      <c r="E27212" t="s">
        <v>30</v>
      </c>
      <c r="F27212">
        <v>2014</v>
      </c>
      <c r="G27212" t="s">
        <v>468</v>
      </c>
      <c r="H27212">
        <v>287.16423839999999</v>
      </c>
    </row>
    <row r="27213" spans="1:8">
      <c r="A27213" t="s">
        <v>429</v>
      </c>
      <c r="B27213">
        <v>2000</v>
      </c>
      <c r="C27213" t="s">
        <v>431</v>
      </c>
      <c r="D27213" t="s">
        <v>475</v>
      </c>
      <c r="E27213" t="s">
        <v>13</v>
      </c>
      <c r="F27213">
        <v>2012</v>
      </c>
      <c r="G27213" t="s">
        <v>468</v>
      </c>
      <c r="H27213">
        <v>103.0245876</v>
      </c>
    </row>
    <row r="27214" spans="1:8">
      <c r="A27214" t="s">
        <v>429</v>
      </c>
      <c r="B27214">
        <v>2000</v>
      </c>
      <c r="C27214" t="s">
        <v>431</v>
      </c>
      <c r="D27214" t="s">
        <v>475</v>
      </c>
      <c r="E27214" t="s">
        <v>17</v>
      </c>
      <c r="F27214">
        <v>2012</v>
      </c>
      <c r="G27214" t="s">
        <v>468</v>
      </c>
      <c r="H27214">
        <v>67.260942</v>
      </c>
    </row>
    <row r="27215" spans="1:8">
      <c r="A27215" t="s">
        <v>429</v>
      </c>
      <c r="B27215">
        <v>2000</v>
      </c>
      <c r="C27215" t="s">
        <v>431</v>
      </c>
      <c r="D27215" t="s">
        <v>475</v>
      </c>
      <c r="E27215" t="s">
        <v>482</v>
      </c>
      <c r="F27215">
        <v>2010</v>
      </c>
      <c r="G27215" t="s">
        <v>468</v>
      </c>
      <c r="H27215">
        <v>1349.9582975999999</v>
      </c>
    </row>
    <row r="27216" spans="1:8">
      <c r="A27216" t="s">
        <v>429</v>
      </c>
      <c r="B27216">
        <v>2000</v>
      </c>
      <c r="C27216" t="s">
        <v>431</v>
      </c>
      <c r="D27216" t="s">
        <v>475</v>
      </c>
      <c r="E27216" t="s">
        <v>428</v>
      </c>
      <c r="F27216">
        <v>2012</v>
      </c>
      <c r="G27216" t="s">
        <v>468</v>
      </c>
      <c r="H27216">
        <v>62.634528000000003</v>
      </c>
    </row>
    <row r="27217" spans="1:8">
      <c r="A27217" t="s">
        <v>429</v>
      </c>
      <c r="B27217">
        <v>2000</v>
      </c>
      <c r="C27217" t="s">
        <v>431</v>
      </c>
      <c r="D27217" t="s">
        <v>475</v>
      </c>
      <c r="E27217" t="s">
        <v>37</v>
      </c>
      <c r="F27217">
        <v>2010</v>
      </c>
      <c r="G27217" t="s">
        <v>468</v>
      </c>
      <c r="H27217">
        <v>435.50256239999999</v>
      </c>
    </row>
    <row r="27218" spans="1:8">
      <c r="A27218" t="s">
        <v>464</v>
      </c>
      <c r="B27218">
        <v>2000</v>
      </c>
      <c r="C27218" t="s">
        <v>431</v>
      </c>
      <c r="D27218" t="s">
        <v>475</v>
      </c>
      <c r="E27218" t="s">
        <v>26</v>
      </c>
      <c r="F27218">
        <v>2013</v>
      </c>
      <c r="G27218" t="s">
        <v>468</v>
      </c>
      <c r="H27218">
        <v>4.2412283999999998</v>
      </c>
    </row>
    <row r="27219" spans="1:8">
      <c r="A27219" t="s">
        <v>464</v>
      </c>
      <c r="B27219">
        <v>2000</v>
      </c>
      <c r="C27219" t="s">
        <v>431</v>
      </c>
      <c r="D27219" t="s">
        <v>475</v>
      </c>
      <c r="E27219" t="s">
        <v>28</v>
      </c>
      <c r="F27219">
        <v>2014</v>
      </c>
      <c r="G27219" t="s">
        <v>468</v>
      </c>
      <c r="H27219">
        <v>1200.35556</v>
      </c>
    </row>
    <row r="27220" spans="1:8">
      <c r="A27220" t="s">
        <v>497</v>
      </c>
      <c r="B27220">
        <v>2000</v>
      </c>
      <c r="C27220" t="s">
        <v>431</v>
      </c>
      <c r="D27220" t="s">
        <v>475</v>
      </c>
      <c r="E27220" t="s">
        <v>12</v>
      </c>
      <c r="F27220">
        <v>2010</v>
      </c>
      <c r="G27220" t="s">
        <v>468</v>
      </c>
      <c r="H27220">
        <v>11.329480800000001</v>
      </c>
    </row>
    <row r="27221" spans="1:8">
      <c r="A27221" t="s">
        <v>499</v>
      </c>
      <c r="B27221">
        <v>2000</v>
      </c>
      <c r="C27221" t="s">
        <v>431</v>
      </c>
      <c r="D27221" t="s">
        <v>475</v>
      </c>
      <c r="E27221" t="s">
        <v>482</v>
      </c>
      <c r="F27221">
        <v>2013</v>
      </c>
      <c r="G27221" t="s">
        <v>468</v>
      </c>
      <c r="H27221">
        <v>5.3800379999999999</v>
      </c>
    </row>
    <row r="27222" spans="1:8">
      <c r="A27222" t="s">
        <v>438</v>
      </c>
      <c r="B27222">
        <v>2000</v>
      </c>
      <c r="C27222" t="s">
        <v>431</v>
      </c>
      <c r="D27222" t="s">
        <v>475</v>
      </c>
      <c r="E27222" t="s">
        <v>37</v>
      </c>
      <c r="F27222">
        <v>2010</v>
      </c>
      <c r="G27222" t="s">
        <v>468</v>
      </c>
      <c r="H27222">
        <v>0.12979080000000001</v>
      </c>
    </row>
    <row r="27223" spans="1:8">
      <c r="A27223" t="s">
        <v>464</v>
      </c>
      <c r="B27223">
        <v>3000</v>
      </c>
      <c r="C27223" t="s">
        <v>432</v>
      </c>
      <c r="D27223" t="s">
        <v>475</v>
      </c>
      <c r="E27223" t="s">
        <v>13</v>
      </c>
      <c r="F27223">
        <v>2012</v>
      </c>
      <c r="G27223" t="s">
        <v>468</v>
      </c>
      <c r="H27223">
        <v>3296.5900236000002</v>
      </c>
    </row>
    <row r="27224" spans="1:8">
      <c r="A27224" t="s">
        <v>464</v>
      </c>
      <c r="B27224">
        <v>3000</v>
      </c>
      <c r="C27224" t="s">
        <v>432</v>
      </c>
      <c r="D27224" t="s">
        <v>475</v>
      </c>
      <c r="E27224" t="s">
        <v>26</v>
      </c>
      <c r="F27224">
        <v>2009</v>
      </c>
      <c r="G27224" t="s">
        <v>468</v>
      </c>
      <c r="H27224">
        <v>55.483473600000004</v>
      </c>
    </row>
    <row r="27225" spans="1:8">
      <c r="A27225" t="s">
        <v>456</v>
      </c>
      <c r="B27225">
        <v>3000</v>
      </c>
      <c r="C27225" t="s">
        <v>432</v>
      </c>
      <c r="D27225" t="s">
        <v>475</v>
      </c>
      <c r="E27225" t="s">
        <v>17</v>
      </c>
      <c r="F27225">
        <v>2014</v>
      </c>
      <c r="G27225" t="s">
        <v>468</v>
      </c>
      <c r="H27225">
        <v>0.5149764</v>
      </c>
    </row>
    <row r="27226" spans="1:8">
      <c r="A27226" t="s">
        <v>462</v>
      </c>
      <c r="B27226">
        <v>2000</v>
      </c>
      <c r="C27226" t="s">
        <v>431</v>
      </c>
      <c r="D27226" t="s">
        <v>475</v>
      </c>
      <c r="E27226" t="s">
        <v>9</v>
      </c>
      <c r="F27226">
        <v>2012</v>
      </c>
      <c r="G27226" t="s">
        <v>490</v>
      </c>
      <c r="H27226">
        <v>95.7604896</v>
      </c>
    </row>
    <row r="27227" spans="1:8">
      <c r="A27227" t="s">
        <v>462</v>
      </c>
      <c r="B27227">
        <v>2000</v>
      </c>
      <c r="C27227" t="s">
        <v>431</v>
      </c>
      <c r="D27227" t="s">
        <v>475</v>
      </c>
      <c r="E27227" t="s">
        <v>479</v>
      </c>
      <c r="F27227">
        <v>2010</v>
      </c>
      <c r="G27227" t="s">
        <v>490</v>
      </c>
      <c r="H27227">
        <v>154.97858880000001</v>
      </c>
    </row>
    <row r="27228" spans="1:8">
      <c r="A27228" t="s">
        <v>462</v>
      </c>
      <c r="B27228">
        <v>2000</v>
      </c>
      <c r="C27228" t="s">
        <v>431</v>
      </c>
      <c r="D27228" t="s">
        <v>475</v>
      </c>
      <c r="E27228" t="s">
        <v>482</v>
      </c>
      <c r="F27228">
        <v>2013</v>
      </c>
      <c r="G27228" t="s">
        <v>490</v>
      </c>
      <c r="H27228">
        <v>721.12605840000003</v>
      </c>
    </row>
    <row r="27229" spans="1:8">
      <c r="A27229" t="s">
        <v>497</v>
      </c>
      <c r="B27229">
        <v>2000</v>
      </c>
      <c r="C27229" t="s">
        <v>431</v>
      </c>
      <c r="D27229" t="s">
        <v>475</v>
      </c>
      <c r="E27229" t="s">
        <v>9</v>
      </c>
      <c r="F27229">
        <v>2011</v>
      </c>
      <c r="G27229" t="s">
        <v>490</v>
      </c>
      <c r="H27229">
        <v>20.105013599999999</v>
      </c>
    </row>
    <row r="27230" spans="1:8">
      <c r="A27230" t="s">
        <v>497</v>
      </c>
      <c r="B27230">
        <v>2000</v>
      </c>
      <c r="C27230" t="s">
        <v>431</v>
      </c>
      <c r="D27230" t="s">
        <v>475</v>
      </c>
      <c r="E27230" t="s">
        <v>482</v>
      </c>
      <c r="F27230">
        <v>2014</v>
      </c>
      <c r="G27230" t="s">
        <v>490</v>
      </c>
      <c r="H27230">
        <v>1.2811608000000001</v>
      </c>
    </row>
    <row r="27231" spans="1:8">
      <c r="A27231" t="s">
        <v>429</v>
      </c>
      <c r="B27231">
        <v>2000</v>
      </c>
      <c r="C27231" t="s">
        <v>431</v>
      </c>
      <c r="D27231" t="s">
        <v>475</v>
      </c>
      <c r="E27231" t="s">
        <v>9</v>
      </c>
      <c r="F27231">
        <v>2011</v>
      </c>
      <c r="G27231" t="s">
        <v>490</v>
      </c>
      <c r="H27231">
        <v>874.85698079999997</v>
      </c>
    </row>
    <row r="27232" spans="1:8">
      <c r="A27232" t="s">
        <v>429</v>
      </c>
      <c r="B27232">
        <v>2000</v>
      </c>
      <c r="C27232" t="s">
        <v>431</v>
      </c>
      <c r="D27232" t="s">
        <v>475</v>
      </c>
      <c r="E27232" t="s">
        <v>12</v>
      </c>
      <c r="F27232">
        <v>2012</v>
      </c>
      <c r="G27232" t="s">
        <v>490</v>
      </c>
      <c r="H27232">
        <v>168.94575359999999</v>
      </c>
    </row>
    <row r="27233" spans="1:8">
      <c r="A27233" t="s">
        <v>429</v>
      </c>
      <c r="B27233">
        <v>2000</v>
      </c>
      <c r="C27233" t="s">
        <v>431</v>
      </c>
      <c r="D27233" t="s">
        <v>475</v>
      </c>
      <c r="E27233" t="s">
        <v>30</v>
      </c>
      <c r="F27233">
        <v>2013</v>
      </c>
      <c r="G27233" t="s">
        <v>490</v>
      </c>
      <c r="H27233">
        <v>2379.5594064000002</v>
      </c>
    </row>
    <row r="27234" spans="1:8">
      <c r="A27234" t="s">
        <v>464</v>
      </c>
      <c r="B27234">
        <v>2000</v>
      </c>
      <c r="C27234" t="s">
        <v>431</v>
      </c>
      <c r="D27234" t="s">
        <v>475</v>
      </c>
      <c r="E27234" t="s">
        <v>8</v>
      </c>
      <c r="F27234">
        <v>2009</v>
      </c>
      <c r="G27234" t="s">
        <v>490</v>
      </c>
      <c r="H27234">
        <v>0.75362399999999996</v>
      </c>
    </row>
    <row r="27235" spans="1:8">
      <c r="A27235" t="s">
        <v>464</v>
      </c>
      <c r="B27235">
        <v>2000</v>
      </c>
      <c r="C27235" t="s">
        <v>431</v>
      </c>
      <c r="D27235" t="s">
        <v>475</v>
      </c>
      <c r="E27235" t="s">
        <v>10</v>
      </c>
      <c r="F27235">
        <v>2014</v>
      </c>
      <c r="G27235" t="s">
        <v>490</v>
      </c>
      <c r="H27235">
        <v>1556.1247032000001</v>
      </c>
    </row>
    <row r="27236" spans="1:8">
      <c r="A27236" t="s">
        <v>464</v>
      </c>
      <c r="B27236">
        <v>2000</v>
      </c>
      <c r="C27236" t="s">
        <v>431</v>
      </c>
      <c r="D27236" t="s">
        <v>475</v>
      </c>
      <c r="E27236" t="s">
        <v>22</v>
      </c>
      <c r="F27236">
        <v>2014</v>
      </c>
      <c r="G27236" t="s">
        <v>490</v>
      </c>
      <c r="H27236">
        <v>9.1732788000000003</v>
      </c>
    </row>
    <row r="27237" spans="1:8">
      <c r="A27237" t="s">
        <v>464</v>
      </c>
      <c r="B27237">
        <v>2000</v>
      </c>
      <c r="C27237" t="s">
        <v>431</v>
      </c>
      <c r="D27237" t="s">
        <v>475</v>
      </c>
      <c r="E27237" t="s">
        <v>20</v>
      </c>
      <c r="F27237">
        <v>2013</v>
      </c>
      <c r="G27237" t="s">
        <v>490</v>
      </c>
      <c r="H27237">
        <v>551.89560240000003</v>
      </c>
    </row>
    <row r="27238" spans="1:8">
      <c r="A27238" t="s">
        <v>464</v>
      </c>
      <c r="B27238">
        <v>2000</v>
      </c>
      <c r="C27238" t="s">
        <v>431</v>
      </c>
      <c r="D27238" t="s">
        <v>475</v>
      </c>
      <c r="E27238" t="s">
        <v>24</v>
      </c>
      <c r="F27238">
        <v>2010</v>
      </c>
      <c r="G27238" t="s">
        <v>490</v>
      </c>
      <c r="H27238">
        <v>4.8064463999999996</v>
      </c>
    </row>
    <row r="27239" spans="1:8">
      <c r="A27239" t="s">
        <v>456</v>
      </c>
      <c r="B27239">
        <v>4100</v>
      </c>
      <c r="C27239" t="s">
        <v>449</v>
      </c>
      <c r="D27239" t="s">
        <v>475</v>
      </c>
      <c r="E27239" t="s">
        <v>31</v>
      </c>
      <c r="F27239">
        <v>2013</v>
      </c>
      <c r="G27239" t="s">
        <v>480</v>
      </c>
      <c r="H27239">
        <v>8.3736000000000001E-3</v>
      </c>
    </row>
    <row r="27240" spans="1:8">
      <c r="A27240" t="s">
        <v>456</v>
      </c>
      <c r="B27240">
        <v>4100</v>
      </c>
      <c r="C27240" t="s">
        <v>449</v>
      </c>
      <c r="D27240" t="s">
        <v>475</v>
      </c>
      <c r="E27240" t="s">
        <v>30</v>
      </c>
      <c r="F27240">
        <v>2013</v>
      </c>
      <c r="G27240" t="s">
        <v>480</v>
      </c>
      <c r="H27240">
        <v>9.2988827999999994</v>
      </c>
    </row>
    <row r="27241" spans="1:8">
      <c r="A27241" t="s">
        <v>456</v>
      </c>
      <c r="B27241">
        <v>4100</v>
      </c>
      <c r="C27241" t="s">
        <v>449</v>
      </c>
      <c r="D27241" t="s">
        <v>475</v>
      </c>
      <c r="E27241" t="s">
        <v>482</v>
      </c>
      <c r="F27241">
        <v>2011</v>
      </c>
      <c r="G27241" t="s">
        <v>480</v>
      </c>
      <c r="H27241">
        <v>20.469265199999999</v>
      </c>
    </row>
    <row r="27242" spans="1:8">
      <c r="A27242" t="s">
        <v>429</v>
      </c>
      <c r="B27242">
        <v>5100</v>
      </c>
      <c r="C27242" t="s">
        <v>434</v>
      </c>
      <c r="D27242" t="s">
        <v>475</v>
      </c>
      <c r="E27242" t="s">
        <v>9</v>
      </c>
      <c r="F27242">
        <v>2013</v>
      </c>
      <c r="G27242" t="s">
        <v>480</v>
      </c>
      <c r="H27242">
        <v>333.08087399999999</v>
      </c>
    </row>
    <row r="27243" spans="1:8">
      <c r="A27243" t="s">
        <v>429</v>
      </c>
      <c r="B27243">
        <v>5100</v>
      </c>
      <c r="C27243" t="s">
        <v>434</v>
      </c>
      <c r="D27243" t="s">
        <v>475</v>
      </c>
      <c r="E27243" t="s">
        <v>14</v>
      </c>
      <c r="F27243">
        <v>2014</v>
      </c>
      <c r="G27243" t="s">
        <v>480</v>
      </c>
      <c r="H27243">
        <v>254.66211000000001</v>
      </c>
    </row>
    <row r="27244" spans="1:8">
      <c r="A27244" t="s">
        <v>429</v>
      </c>
      <c r="B27244">
        <v>7200</v>
      </c>
      <c r="C27244" t="s">
        <v>436</v>
      </c>
      <c r="D27244" t="s">
        <v>475</v>
      </c>
      <c r="E27244" t="s">
        <v>6</v>
      </c>
      <c r="F27244">
        <v>2014</v>
      </c>
      <c r="G27244" t="s">
        <v>480</v>
      </c>
      <c r="H27244">
        <v>0.95040360000000002</v>
      </c>
    </row>
    <row r="27245" spans="1:8">
      <c r="A27245" t="s">
        <v>429</v>
      </c>
      <c r="B27245">
        <v>7200</v>
      </c>
      <c r="C27245" t="s">
        <v>436</v>
      </c>
      <c r="D27245" t="s">
        <v>475</v>
      </c>
      <c r="E27245" t="s">
        <v>9</v>
      </c>
      <c r="F27245">
        <v>2012</v>
      </c>
      <c r="G27245" t="s">
        <v>480</v>
      </c>
      <c r="H27245">
        <v>9.4077395999999993</v>
      </c>
    </row>
    <row r="27246" spans="1:8">
      <c r="A27246" t="s">
        <v>429</v>
      </c>
      <c r="B27246">
        <v>7200</v>
      </c>
      <c r="C27246" t="s">
        <v>436</v>
      </c>
      <c r="D27246" t="s">
        <v>475</v>
      </c>
      <c r="E27246" t="s">
        <v>14</v>
      </c>
      <c r="F27246">
        <v>2013</v>
      </c>
      <c r="G27246" t="s">
        <v>480</v>
      </c>
      <c r="H27246">
        <v>8.7587855999999995</v>
      </c>
    </row>
    <row r="27247" spans="1:8">
      <c r="A27247" t="s">
        <v>429</v>
      </c>
      <c r="B27247">
        <v>7200</v>
      </c>
      <c r="C27247" t="s">
        <v>436</v>
      </c>
      <c r="D27247" t="s">
        <v>475</v>
      </c>
      <c r="E27247" t="s">
        <v>13</v>
      </c>
      <c r="F27247">
        <v>2011</v>
      </c>
      <c r="G27247" t="s">
        <v>480</v>
      </c>
      <c r="H27247">
        <v>8.1642600000000005</v>
      </c>
    </row>
    <row r="27248" spans="1:8">
      <c r="A27248" t="s">
        <v>429</v>
      </c>
      <c r="B27248">
        <v>7200</v>
      </c>
      <c r="C27248" t="s">
        <v>436</v>
      </c>
      <c r="D27248" t="s">
        <v>475</v>
      </c>
      <c r="E27248" t="s">
        <v>18</v>
      </c>
      <c r="F27248">
        <v>2010</v>
      </c>
      <c r="G27248" t="s">
        <v>480</v>
      </c>
      <c r="H27248">
        <v>0.36006480000000002</v>
      </c>
    </row>
    <row r="27249" spans="1:8">
      <c r="A27249" t="s">
        <v>429</v>
      </c>
      <c r="B27249">
        <v>7200</v>
      </c>
      <c r="C27249" t="s">
        <v>436</v>
      </c>
      <c r="D27249" t="s">
        <v>475</v>
      </c>
      <c r="E27249" t="s">
        <v>33</v>
      </c>
      <c r="F27249">
        <v>2011</v>
      </c>
      <c r="G27249" t="s">
        <v>480</v>
      </c>
      <c r="H27249">
        <v>0.28888920000000001</v>
      </c>
    </row>
    <row r="27250" spans="1:8">
      <c r="A27250" t="s">
        <v>429</v>
      </c>
      <c r="B27250">
        <v>7200</v>
      </c>
      <c r="C27250" t="s">
        <v>436</v>
      </c>
      <c r="D27250" t="s">
        <v>475</v>
      </c>
      <c r="E27250" t="s">
        <v>34</v>
      </c>
      <c r="F27250">
        <v>2011</v>
      </c>
      <c r="G27250" t="s">
        <v>480</v>
      </c>
      <c r="H27250">
        <v>21.499217999999999</v>
      </c>
    </row>
    <row r="27251" spans="1:8">
      <c r="A27251" t="s">
        <v>464</v>
      </c>
      <c r="B27251">
        <v>7200</v>
      </c>
      <c r="C27251" t="s">
        <v>436</v>
      </c>
      <c r="D27251" t="s">
        <v>475</v>
      </c>
      <c r="E27251" t="s">
        <v>17</v>
      </c>
      <c r="F27251">
        <v>2014</v>
      </c>
      <c r="G27251" t="s">
        <v>480</v>
      </c>
      <c r="H27251">
        <v>0.1590984</v>
      </c>
    </row>
    <row r="27252" spans="1:8">
      <c r="A27252" t="s">
        <v>464</v>
      </c>
      <c r="B27252">
        <v>7200</v>
      </c>
      <c r="C27252" t="s">
        <v>436</v>
      </c>
      <c r="D27252" t="s">
        <v>475</v>
      </c>
      <c r="E27252" t="s">
        <v>36</v>
      </c>
      <c r="F27252">
        <v>2011</v>
      </c>
      <c r="G27252" t="s">
        <v>480</v>
      </c>
      <c r="H27252">
        <v>0.21771360000000001</v>
      </c>
    </row>
    <row r="27253" spans="1:8">
      <c r="A27253" t="s">
        <v>429</v>
      </c>
      <c r="B27253">
        <v>4000</v>
      </c>
      <c r="C27253" t="s">
        <v>433</v>
      </c>
      <c r="D27253" t="s">
        <v>475</v>
      </c>
      <c r="E27253" t="s">
        <v>9</v>
      </c>
      <c r="F27253">
        <v>2009</v>
      </c>
      <c r="G27253" t="s">
        <v>468</v>
      </c>
      <c r="H27253">
        <v>7.6074156000000004</v>
      </c>
    </row>
    <row r="27254" spans="1:8">
      <c r="A27254" t="s">
        <v>429</v>
      </c>
      <c r="B27254">
        <v>4000</v>
      </c>
      <c r="C27254" t="s">
        <v>433</v>
      </c>
      <c r="D27254" t="s">
        <v>475</v>
      </c>
      <c r="E27254" t="s">
        <v>10</v>
      </c>
      <c r="F27254">
        <v>2014</v>
      </c>
      <c r="G27254" t="s">
        <v>468</v>
      </c>
      <c r="H27254">
        <v>327.847374</v>
      </c>
    </row>
    <row r="27255" spans="1:8">
      <c r="A27255" t="s">
        <v>429</v>
      </c>
      <c r="B27255">
        <v>4000</v>
      </c>
      <c r="C27255" t="s">
        <v>433</v>
      </c>
      <c r="D27255" t="s">
        <v>475</v>
      </c>
      <c r="E27255" t="s">
        <v>11</v>
      </c>
      <c r="F27255">
        <v>2013</v>
      </c>
      <c r="G27255" t="s">
        <v>468</v>
      </c>
      <c r="H27255">
        <v>179.27458920000001</v>
      </c>
    </row>
    <row r="27256" spans="1:8">
      <c r="A27256" t="s">
        <v>429</v>
      </c>
      <c r="B27256">
        <v>4000</v>
      </c>
      <c r="C27256" t="s">
        <v>433</v>
      </c>
      <c r="D27256" t="s">
        <v>475</v>
      </c>
      <c r="E27256" t="s">
        <v>20</v>
      </c>
      <c r="F27256">
        <v>2010</v>
      </c>
      <c r="G27256" t="s">
        <v>468</v>
      </c>
      <c r="H27256">
        <v>288.24024600000001</v>
      </c>
    </row>
    <row r="27257" spans="1:8">
      <c r="A27257" t="s">
        <v>429</v>
      </c>
      <c r="B27257">
        <v>4000</v>
      </c>
      <c r="C27257" t="s">
        <v>433</v>
      </c>
      <c r="D27257" t="s">
        <v>475</v>
      </c>
      <c r="E27257" t="s">
        <v>33</v>
      </c>
      <c r="F27257">
        <v>2012</v>
      </c>
      <c r="G27257" t="s">
        <v>468</v>
      </c>
      <c r="H27257">
        <v>17.785526399999998</v>
      </c>
    </row>
    <row r="27258" spans="1:8">
      <c r="A27258" t="s">
        <v>429</v>
      </c>
      <c r="B27258">
        <v>7200</v>
      </c>
      <c r="C27258" t="s">
        <v>436</v>
      </c>
      <c r="D27258" t="s">
        <v>475</v>
      </c>
      <c r="E27258" t="s">
        <v>9</v>
      </c>
      <c r="F27258">
        <v>2011</v>
      </c>
      <c r="G27258" t="s">
        <v>468</v>
      </c>
      <c r="H27258">
        <v>9.1900259999999996</v>
      </c>
    </row>
    <row r="27259" spans="1:8">
      <c r="A27259" t="s">
        <v>429</v>
      </c>
      <c r="B27259">
        <v>7200</v>
      </c>
      <c r="C27259" t="s">
        <v>436</v>
      </c>
      <c r="D27259" t="s">
        <v>475</v>
      </c>
      <c r="E27259" t="s">
        <v>10</v>
      </c>
      <c r="F27259">
        <v>2012</v>
      </c>
      <c r="G27259" t="s">
        <v>468</v>
      </c>
      <c r="H27259">
        <v>168.13770120000001</v>
      </c>
    </row>
    <row r="27260" spans="1:8">
      <c r="A27260" t="s">
        <v>429</v>
      </c>
      <c r="B27260">
        <v>7200</v>
      </c>
      <c r="C27260" t="s">
        <v>436</v>
      </c>
      <c r="D27260" t="s">
        <v>475</v>
      </c>
      <c r="E27260" t="s">
        <v>14</v>
      </c>
      <c r="F27260">
        <v>2011</v>
      </c>
      <c r="G27260" t="s">
        <v>468</v>
      </c>
      <c r="H27260">
        <v>6.0499260000000001</v>
      </c>
    </row>
    <row r="27261" spans="1:8">
      <c r="A27261" t="s">
        <v>429</v>
      </c>
      <c r="B27261">
        <v>7200</v>
      </c>
      <c r="C27261" t="s">
        <v>436</v>
      </c>
      <c r="D27261" t="s">
        <v>475</v>
      </c>
      <c r="E27261" t="s">
        <v>33</v>
      </c>
      <c r="F27261">
        <v>2012</v>
      </c>
      <c r="G27261" t="s">
        <v>468</v>
      </c>
      <c r="H27261">
        <v>5.0241599999999997E-2</v>
      </c>
    </row>
    <row r="27262" spans="1:8">
      <c r="A27262" t="s">
        <v>464</v>
      </c>
      <c r="B27262">
        <v>7200</v>
      </c>
      <c r="C27262" t="s">
        <v>436</v>
      </c>
      <c r="D27262" t="s">
        <v>475</v>
      </c>
      <c r="E27262" t="s">
        <v>17</v>
      </c>
      <c r="F27262">
        <v>2014</v>
      </c>
      <c r="G27262" t="s">
        <v>468</v>
      </c>
      <c r="H27262">
        <v>0.1590984</v>
      </c>
    </row>
    <row r="27263" spans="1:8">
      <c r="A27263" t="s">
        <v>464</v>
      </c>
      <c r="B27263">
        <v>7200</v>
      </c>
      <c r="C27263" t="s">
        <v>436</v>
      </c>
      <c r="D27263" t="s">
        <v>475</v>
      </c>
      <c r="E27263" t="s">
        <v>24</v>
      </c>
      <c r="F27263">
        <v>2014</v>
      </c>
      <c r="G27263" t="s">
        <v>468</v>
      </c>
      <c r="H27263">
        <v>2.239938</v>
      </c>
    </row>
    <row r="27264" spans="1:8">
      <c r="A27264" t="s">
        <v>463</v>
      </c>
      <c r="B27264">
        <v>4000</v>
      </c>
      <c r="C27264" t="s">
        <v>433</v>
      </c>
      <c r="D27264" t="s">
        <v>475</v>
      </c>
      <c r="E27264" t="s">
        <v>28</v>
      </c>
      <c r="F27264">
        <v>2011</v>
      </c>
      <c r="G27264" t="s">
        <v>468</v>
      </c>
      <c r="H27264">
        <v>16.483431599999999</v>
      </c>
    </row>
    <row r="27265" spans="1:8">
      <c r="A27265" t="s">
        <v>464</v>
      </c>
      <c r="B27265">
        <v>4000</v>
      </c>
      <c r="C27265" t="s">
        <v>433</v>
      </c>
      <c r="D27265" t="s">
        <v>475</v>
      </c>
      <c r="E27265" t="s">
        <v>22</v>
      </c>
      <c r="F27265">
        <v>2009</v>
      </c>
      <c r="G27265" t="s">
        <v>468</v>
      </c>
      <c r="H27265">
        <v>91.665799199999995</v>
      </c>
    </row>
    <row r="27266" spans="1:8">
      <c r="A27266" t="s">
        <v>464</v>
      </c>
      <c r="B27266">
        <v>4000</v>
      </c>
      <c r="C27266" t="s">
        <v>433</v>
      </c>
      <c r="D27266" t="s">
        <v>475</v>
      </c>
      <c r="E27266" t="s">
        <v>17</v>
      </c>
      <c r="F27266">
        <v>2010</v>
      </c>
      <c r="G27266" t="s">
        <v>468</v>
      </c>
      <c r="H27266">
        <v>331.28473680000002</v>
      </c>
    </row>
    <row r="27267" spans="1:8">
      <c r="A27267" t="s">
        <v>464</v>
      </c>
      <c r="B27267">
        <v>4000</v>
      </c>
      <c r="C27267" t="s">
        <v>433</v>
      </c>
      <c r="D27267" t="s">
        <v>475</v>
      </c>
      <c r="E27267" t="s">
        <v>20</v>
      </c>
      <c r="F27267">
        <v>2010</v>
      </c>
      <c r="G27267" t="s">
        <v>468</v>
      </c>
      <c r="H27267">
        <v>2583.8878067999999</v>
      </c>
    </row>
    <row r="27268" spans="1:8">
      <c r="A27268" t="s">
        <v>464</v>
      </c>
      <c r="B27268">
        <v>4000</v>
      </c>
      <c r="C27268" t="s">
        <v>433</v>
      </c>
      <c r="D27268" t="s">
        <v>475</v>
      </c>
      <c r="E27268" t="s">
        <v>28</v>
      </c>
      <c r="F27268">
        <v>2010</v>
      </c>
      <c r="G27268" t="s">
        <v>468</v>
      </c>
      <c r="H27268">
        <v>772.59439080000004</v>
      </c>
    </row>
    <row r="27269" spans="1:8">
      <c r="A27269" t="s">
        <v>464</v>
      </c>
      <c r="B27269">
        <v>4000</v>
      </c>
      <c r="C27269" t="s">
        <v>433</v>
      </c>
      <c r="D27269" t="s">
        <v>475</v>
      </c>
      <c r="E27269" t="s">
        <v>36</v>
      </c>
      <c r="F27269">
        <v>2011</v>
      </c>
      <c r="G27269" t="s">
        <v>468</v>
      </c>
      <c r="H27269">
        <v>203.56640279999999</v>
      </c>
    </row>
    <row r="27270" spans="1:8">
      <c r="A27270" t="s">
        <v>456</v>
      </c>
      <c r="B27270">
        <v>4000</v>
      </c>
      <c r="C27270" t="s">
        <v>433</v>
      </c>
      <c r="D27270" t="s">
        <v>475</v>
      </c>
      <c r="E27270" t="s">
        <v>22</v>
      </c>
      <c r="F27270">
        <v>2009</v>
      </c>
      <c r="G27270" t="s">
        <v>468</v>
      </c>
      <c r="H27270">
        <v>4.1868000000000001E-3</v>
      </c>
    </row>
    <row r="27271" spans="1:8">
      <c r="A27271" t="s">
        <v>456</v>
      </c>
      <c r="B27271">
        <v>4000</v>
      </c>
      <c r="C27271" t="s">
        <v>433</v>
      </c>
      <c r="D27271" t="s">
        <v>475</v>
      </c>
      <c r="E27271" t="s">
        <v>29</v>
      </c>
      <c r="F27271">
        <v>2011</v>
      </c>
      <c r="G27271" t="s">
        <v>468</v>
      </c>
      <c r="H27271">
        <v>147.88614960000001</v>
      </c>
    </row>
    <row r="27272" spans="1:8">
      <c r="A27272" t="s">
        <v>456</v>
      </c>
      <c r="B27272">
        <v>4000</v>
      </c>
      <c r="C27272" t="s">
        <v>433</v>
      </c>
      <c r="D27272" t="s">
        <v>475</v>
      </c>
      <c r="E27272" t="s">
        <v>28</v>
      </c>
      <c r="F27272">
        <v>2013</v>
      </c>
      <c r="G27272" t="s">
        <v>468</v>
      </c>
      <c r="H27272">
        <v>30.0779712</v>
      </c>
    </row>
    <row r="27273" spans="1:8">
      <c r="A27273" t="s">
        <v>438</v>
      </c>
      <c r="B27273">
        <v>4000</v>
      </c>
      <c r="C27273" t="s">
        <v>433</v>
      </c>
      <c r="D27273" t="s">
        <v>475</v>
      </c>
      <c r="E27273" t="s">
        <v>30</v>
      </c>
      <c r="F27273">
        <v>2014</v>
      </c>
      <c r="G27273" t="s">
        <v>468</v>
      </c>
      <c r="H27273">
        <v>0.48148200000000002</v>
      </c>
    </row>
    <row r="27274" spans="1:8">
      <c r="A27274" t="s">
        <v>461</v>
      </c>
      <c r="B27274">
        <v>4000</v>
      </c>
      <c r="C27274" t="s">
        <v>433</v>
      </c>
      <c r="D27274" t="s">
        <v>475</v>
      </c>
      <c r="E27274" t="s">
        <v>5</v>
      </c>
      <c r="F27274">
        <v>2009</v>
      </c>
      <c r="G27274" t="s">
        <v>468</v>
      </c>
      <c r="H27274">
        <v>3.8141748</v>
      </c>
    </row>
    <row r="27275" spans="1:8">
      <c r="A27275" t="s">
        <v>465</v>
      </c>
      <c r="B27275">
        <v>4000</v>
      </c>
      <c r="C27275" t="s">
        <v>433</v>
      </c>
      <c r="D27275" t="s">
        <v>475</v>
      </c>
      <c r="E27275" t="s">
        <v>6</v>
      </c>
      <c r="F27275">
        <v>2011</v>
      </c>
      <c r="G27275" t="s">
        <v>468</v>
      </c>
      <c r="H27275">
        <v>8.5285115999999999</v>
      </c>
    </row>
    <row r="27276" spans="1:8">
      <c r="A27276" t="s">
        <v>429</v>
      </c>
      <c r="B27276">
        <v>5100</v>
      </c>
      <c r="C27276" t="s">
        <v>434</v>
      </c>
      <c r="D27276" t="s">
        <v>475</v>
      </c>
      <c r="E27276" t="s">
        <v>17</v>
      </c>
      <c r="F27276">
        <v>2013</v>
      </c>
      <c r="G27276" t="s">
        <v>468</v>
      </c>
      <c r="H27276">
        <v>166.50066240000001</v>
      </c>
    </row>
    <row r="27277" spans="1:8">
      <c r="A27277" t="s">
        <v>464</v>
      </c>
      <c r="B27277">
        <v>2210</v>
      </c>
      <c r="C27277" t="s">
        <v>442</v>
      </c>
      <c r="D27277" t="s">
        <v>475</v>
      </c>
      <c r="E27277" t="s">
        <v>35</v>
      </c>
      <c r="F27277">
        <v>2011</v>
      </c>
      <c r="G27277" t="s">
        <v>490</v>
      </c>
      <c r="H27277">
        <v>1.1974248000000001</v>
      </c>
    </row>
    <row r="27278" spans="1:8">
      <c r="A27278" t="s">
        <v>464</v>
      </c>
      <c r="B27278">
        <v>2210</v>
      </c>
      <c r="C27278" t="s">
        <v>442</v>
      </c>
      <c r="D27278" t="s">
        <v>475</v>
      </c>
      <c r="E27278" t="s">
        <v>428</v>
      </c>
      <c r="F27278">
        <v>2011</v>
      </c>
      <c r="G27278" t="s">
        <v>490</v>
      </c>
      <c r="H27278">
        <v>0.33494400000000002</v>
      </c>
    </row>
    <row r="27279" spans="1:8">
      <c r="A27279" t="s">
        <v>429</v>
      </c>
      <c r="B27279">
        <v>3105</v>
      </c>
      <c r="C27279" t="s">
        <v>457</v>
      </c>
      <c r="D27279" t="s">
        <v>475</v>
      </c>
      <c r="E27279" t="s">
        <v>29</v>
      </c>
      <c r="F27279">
        <v>2009</v>
      </c>
      <c r="G27279" t="s">
        <v>503</v>
      </c>
      <c r="H27279">
        <v>4250.2425804000004</v>
      </c>
    </row>
    <row r="27280" spans="1:8">
      <c r="A27280" t="s">
        <v>429</v>
      </c>
      <c r="B27280">
        <v>3105</v>
      </c>
      <c r="C27280" t="s">
        <v>457</v>
      </c>
      <c r="D27280" t="s">
        <v>475</v>
      </c>
      <c r="E27280" t="s">
        <v>28</v>
      </c>
      <c r="F27280">
        <v>2013</v>
      </c>
      <c r="G27280" t="s">
        <v>503</v>
      </c>
      <c r="H27280">
        <v>44.744331600000002</v>
      </c>
    </row>
    <row r="27281" spans="1:8">
      <c r="A27281" t="s">
        <v>464</v>
      </c>
      <c r="B27281">
        <v>3105</v>
      </c>
      <c r="C27281" t="s">
        <v>457</v>
      </c>
      <c r="D27281" t="s">
        <v>475</v>
      </c>
      <c r="E27281" t="s">
        <v>11</v>
      </c>
      <c r="F27281">
        <v>2014</v>
      </c>
      <c r="G27281" t="s">
        <v>503</v>
      </c>
      <c r="H27281">
        <v>143.94637080000001</v>
      </c>
    </row>
    <row r="27282" spans="1:8">
      <c r="A27282" t="s">
        <v>464</v>
      </c>
      <c r="B27282" t="s">
        <v>504</v>
      </c>
      <c r="C27282" t="s">
        <v>447</v>
      </c>
      <c r="D27282" t="s">
        <v>475</v>
      </c>
      <c r="E27282" t="s">
        <v>428</v>
      </c>
      <c r="F27282">
        <v>2013</v>
      </c>
      <c r="G27282" t="s">
        <v>503</v>
      </c>
      <c r="H27282">
        <v>1.5198084000000001</v>
      </c>
    </row>
    <row r="27283" spans="1:8">
      <c r="A27283" t="s">
        <v>463</v>
      </c>
      <c r="B27283">
        <v>4000</v>
      </c>
      <c r="C27283" t="s">
        <v>433</v>
      </c>
      <c r="D27283" t="s">
        <v>475</v>
      </c>
      <c r="E27283" t="s">
        <v>10</v>
      </c>
      <c r="F27283">
        <v>2009</v>
      </c>
      <c r="G27283" t="s">
        <v>501</v>
      </c>
      <c r="H27283">
        <v>52.134033600000002</v>
      </c>
    </row>
    <row r="27284" spans="1:8">
      <c r="A27284" t="s">
        <v>463</v>
      </c>
      <c r="B27284">
        <v>4000</v>
      </c>
      <c r="C27284" t="s">
        <v>433</v>
      </c>
      <c r="D27284" t="s">
        <v>475</v>
      </c>
      <c r="E27284" t="s">
        <v>37</v>
      </c>
      <c r="F27284">
        <v>2013</v>
      </c>
      <c r="G27284" t="s">
        <v>501</v>
      </c>
      <c r="H27284">
        <v>27.473781599999999</v>
      </c>
    </row>
    <row r="27285" spans="1:8">
      <c r="A27285" t="s">
        <v>494</v>
      </c>
      <c r="B27285">
        <v>4000</v>
      </c>
      <c r="C27285" t="s">
        <v>433</v>
      </c>
      <c r="D27285" t="s">
        <v>475</v>
      </c>
      <c r="E27285" t="s">
        <v>16</v>
      </c>
      <c r="F27285">
        <v>2014</v>
      </c>
      <c r="G27285" t="s">
        <v>501</v>
      </c>
      <c r="H27285">
        <v>3.7681199999999998E-2</v>
      </c>
    </row>
    <row r="27286" spans="1:8">
      <c r="A27286" t="s">
        <v>456</v>
      </c>
      <c r="B27286">
        <v>4000</v>
      </c>
      <c r="C27286" t="s">
        <v>433</v>
      </c>
      <c r="D27286" t="s">
        <v>475</v>
      </c>
      <c r="E27286" t="s">
        <v>6</v>
      </c>
      <c r="F27286">
        <v>2013</v>
      </c>
      <c r="G27286" t="s">
        <v>501</v>
      </c>
      <c r="H27286">
        <v>3.3494400000000001E-2</v>
      </c>
    </row>
    <row r="27287" spans="1:8">
      <c r="A27287" t="s">
        <v>438</v>
      </c>
      <c r="B27287">
        <v>4000</v>
      </c>
      <c r="C27287" t="s">
        <v>433</v>
      </c>
      <c r="D27287" t="s">
        <v>475</v>
      </c>
      <c r="E27287" t="s">
        <v>9</v>
      </c>
      <c r="F27287">
        <v>2011</v>
      </c>
      <c r="G27287" t="s">
        <v>501</v>
      </c>
      <c r="H27287">
        <v>0.20096639999999999</v>
      </c>
    </row>
    <row r="27288" spans="1:8">
      <c r="A27288" t="s">
        <v>461</v>
      </c>
      <c r="B27288">
        <v>4000</v>
      </c>
      <c r="C27288" t="s">
        <v>433</v>
      </c>
      <c r="D27288" t="s">
        <v>475</v>
      </c>
      <c r="E27288" t="s">
        <v>13</v>
      </c>
      <c r="F27288">
        <v>2011</v>
      </c>
      <c r="G27288" t="s">
        <v>501</v>
      </c>
      <c r="H27288">
        <v>8.3861603999999996</v>
      </c>
    </row>
    <row r="27289" spans="1:8">
      <c r="A27289" t="s">
        <v>461</v>
      </c>
      <c r="B27289">
        <v>4000</v>
      </c>
      <c r="C27289" t="s">
        <v>433</v>
      </c>
      <c r="D27289" t="s">
        <v>475</v>
      </c>
      <c r="E27289" t="s">
        <v>36</v>
      </c>
      <c r="F27289">
        <v>2009</v>
      </c>
      <c r="G27289" t="s">
        <v>501</v>
      </c>
      <c r="H27289">
        <v>6.5690891999999996</v>
      </c>
    </row>
    <row r="27290" spans="1:8">
      <c r="A27290" t="s">
        <v>461</v>
      </c>
      <c r="B27290">
        <v>4000</v>
      </c>
      <c r="C27290" t="s">
        <v>433</v>
      </c>
      <c r="D27290" t="s">
        <v>475</v>
      </c>
      <c r="E27290" t="s">
        <v>479</v>
      </c>
      <c r="F27290">
        <v>2009</v>
      </c>
      <c r="G27290" t="s">
        <v>501</v>
      </c>
      <c r="H27290">
        <v>11.7900288</v>
      </c>
    </row>
    <row r="27291" spans="1:8">
      <c r="A27291" t="s">
        <v>429</v>
      </c>
      <c r="B27291">
        <v>4100</v>
      </c>
      <c r="C27291" t="s">
        <v>449</v>
      </c>
      <c r="D27291" t="s">
        <v>475</v>
      </c>
      <c r="E27291" t="s">
        <v>20</v>
      </c>
      <c r="F27291">
        <v>2009</v>
      </c>
      <c r="G27291" t="s">
        <v>501</v>
      </c>
      <c r="H27291">
        <v>274.76293679999998</v>
      </c>
    </row>
    <row r="27292" spans="1:8">
      <c r="A27292" t="s">
        <v>456</v>
      </c>
      <c r="B27292">
        <v>4100</v>
      </c>
      <c r="C27292" t="s">
        <v>449</v>
      </c>
      <c r="D27292" t="s">
        <v>475</v>
      </c>
      <c r="E27292" t="s">
        <v>6</v>
      </c>
      <c r="F27292">
        <v>2009</v>
      </c>
      <c r="G27292" t="s">
        <v>501</v>
      </c>
      <c r="H27292">
        <v>8.3736000000000001E-3</v>
      </c>
    </row>
    <row r="27293" spans="1:8">
      <c r="A27293" t="s">
        <v>456</v>
      </c>
      <c r="B27293">
        <v>4100</v>
      </c>
      <c r="C27293" t="s">
        <v>449</v>
      </c>
      <c r="D27293" t="s">
        <v>475</v>
      </c>
      <c r="E27293" t="s">
        <v>343</v>
      </c>
      <c r="F27293">
        <v>2014</v>
      </c>
      <c r="G27293" t="s">
        <v>501</v>
      </c>
      <c r="H27293">
        <v>0.56103119999999995</v>
      </c>
    </row>
    <row r="27294" spans="1:8">
      <c r="A27294" t="s">
        <v>456</v>
      </c>
      <c r="B27294">
        <v>4100</v>
      </c>
      <c r="C27294" t="s">
        <v>449</v>
      </c>
      <c r="D27294" t="s">
        <v>475</v>
      </c>
      <c r="E27294" t="s">
        <v>13</v>
      </c>
      <c r="F27294">
        <v>2014</v>
      </c>
      <c r="G27294" t="s">
        <v>501</v>
      </c>
      <c r="H27294">
        <v>0.2344608</v>
      </c>
    </row>
    <row r="27295" spans="1:8">
      <c r="A27295" t="s">
        <v>456</v>
      </c>
      <c r="B27295">
        <v>4100</v>
      </c>
      <c r="C27295" t="s">
        <v>449</v>
      </c>
      <c r="D27295" t="s">
        <v>475</v>
      </c>
      <c r="E27295" t="s">
        <v>11</v>
      </c>
      <c r="F27295">
        <v>2010</v>
      </c>
      <c r="G27295" t="s">
        <v>501</v>
      </c>
      <c r="H27295">
        <v>25.962346799999999</v>
      </c>
    </row>
    <row r="27296" spans="1:8">
      <c r="A27296" t="s">
        <v>456</v>
      </c>
      <c r="B27296">
        <v>4100</v>
      </c>
      <c r="C27296" t="s">
        <v>449</v>
      </c>
      <c r="D27296" t="s">
        <v>475</v>
      </c>
      <c r="E27296" t="s">
        <v>12</v>
      </c>
      <c r="F27296">
        <v>2012</v>
      </c>
      <c r="G27296" t="s">
        <v>501</v>
      </c>
      <c r="H27296">
        <v>0.37681199999999998</v>
      </c>
    </row>
    <row r="27297" spans="1:8">
      <c r="A27297" t="s">
        <v>464</v>
      </c>
      <c r="B27297">
        <v>4000</v>
      </c>
      <c r="C27297" t="s">
        <v>433</v>
      </c>
      <c r="D27297" t="s">
        <v>475</v>
      </c>
      <c r="E27297" t="s">
        <v>3</v>
      </c>
      <c r="F27297">
        <v>2009</v>
      </c>
      <c r="G27297" t="s">
        <v>501</v>
      </c>
      <c r="H27297">
        <v>367.11537120000003</v>
      </c>
    </row>
    <row r="27298" spans="1:8">
      <c r="A27298" t="s">
        <v>464</v>
      </c>
      <c r="B27298">
        <v>4000</v>
      </c>
      <c r="C27298" t="s">
        <v>433</v>
      </c>
      <c r="D27298" t="s">
        <v>475</v>
      </c>
      <c r="E27298" t="s">
        <v>5</v>
      </c>
      <c r="F27298">
        <v>2014</v>
      </c>
      <c r="G27298" t="s">
        <v>501</v>
      </c>
      <c r="H27298">
        <v>564.08756400000004</v>
      </c>
    </row>
    <row r="27299" spans="1:8">
      <c r="A27299" t="s">
        <v>464</v>
      </c>
      <c r="B27299">
        <v>4000</v>
      </c>
      <c r="C27299" t="s">
        <v>433</v>
      </c>
      <c r="D27299" t="s">
        <v>475</v>
      </c>
      <c r="E27299" t="s">
        <v>482</v>
      </c>
      <c r="F27299">
        <v>2010</v>
      </c>
      <c r="G27299" t="s">
        <v>501</v>
      </c>
      <c r="H27299">
        <v>1237.5845856000001</v>
      </c>
    </row>
    <row r="27300" spans="1:8">
      <c r="A27300" t="s">
        <v>429</v>
      </c>
      <c r="B27300">
        <v>5100</v>
      </c>
      <c r="C27300" t="s">
        <v>434</v>
      </c>
      <c r="D27300" t="s">
        <v>475</v>
      </c>
      <c r="E27300" t="s">
        <v>28</v>
      </c>
      <c r="F27300">
        <v>2011</v>
      </c>
      <c r="G27300" t="s">
        <v>506</v>
      </c>
      <c r="H27300">
        <v>44.723397599999998</v>
      </c>
    </row>
    <row r="27301" spans="1:8">
      <c r="A27301" t="s">
        <v>464</v>
      </c>
      <c r="B27301">
        <v>7200</v>
      </c>
      <c r="C27301" t="s">
        <v>436</v>
      </c>
      <c r="D27301" t="s">
        <v>475</v>
      </c>
      <c r="E27301" t="s">
        <v>36</v>
      </c>
      <c r="F27301">
        <v>2011</v>
      </c>
      <c r="G27301" t="s">
        <v>505</v>
      </c>
      <c r="H27301">
        <v>0.21771360000000001</v>
      </c>
    </row>
    <row r="27302" spans="1:8">
      <c r="A27302" t="s">
        <v>486</v>
      </c>
      <c r="B27302">
        <v>2210</v>
      </c>
      <c r="C27302" t="s">
        <v>442</v>
      </c>
      <c r="D27302" t="s">
        <v>475</v>
      </c>
      <c r="E27302" t="s">
        <v>6</v>
      </c>
      <c r="F27302">
        <v>2012</v>
      </c>
      <c r="G27302" t="s">
        <v>480</v>
      </c>
      <c r="H27302">
        <v>34.725319200000001</v>
      </c>
    </row>
    <row r="27303" spans="1:8">
      <c r="A27303" t="s">
        <v>464</v>
      </c>
      <c r="B27303">
        <v>2210</v>
      </c>
      <c r="C27303" t="s">
        <v>442</v>
      </c>
      <c r="D27303" t="s">
        <v>475</v>
      </c>
      <c r="E27303" t="s">
        <v>428</v>
      </c>
      <c r="F27303">
        <v>2011</v>
      </c>
      <c r="G27303" t="s">
        <v>480</v>
      </c>
      <c r="H27303">
        <v>0.33494400000000002</v>
      </c>
    </row>
    <row r="27304" spans="1:8">
      <c r="A27304" t="s">
        <v>464</v>
      </c>
      <c r="B27304">
        <v>2121</v>
      </c>
      <c r="C27304" t="s">
        <v>441</v>
      </c>
      <c r="D27304" t="s">
        <v>475</v>
      </c>
      <c r="E27304" t="s">
        <v>15</v>
      </c>
      <c r="F27304">
        <v>2014</v>
      </c>
      <c r="G27304" t="s">
        <v>480</v>
      </c>
      <c r="H27304">
        <v>23.0274</v>
      </c>
    </row>
    <row r="27305" spans="1:8">
      <c r="A27305" t="s">
        <v>464</v>
      </c>
      <c r="B27305">
        <v>2121</v>
      </c>
      <c r="C27305" t="s">
        <v>441</v>
      </c>
      <c r="D27305" t="s">
        <v>475</v>
      </c>
      <c r="E27305" t="s">
        <v>16</v>
      </c>
      <c r="F27305">
        <v>2012</v>
      </c>
      <c r="G27305" t="s">
        <v>480</v>
      </c>
      <c r="H27305">
        <v>0.82479959999999997</v>
      </c>
    </row>
    <row r="27306" spans="1:8">
      <c r="A27306" t="s">
        <v>464</v>
      </c>
      <c r="B27306">
        <v>2121</v>
      </c>
      <c r="C27306" t="s">
        <v>441</v>
      </c>
      <c r="D27306" t="s">
        <v>475</v>
      </c>
      <c r="E27306" t="s">
        <v>19</v>
      </c>
      <c r="F27306">
        <v>2011</v>
      </c>
      <c r="G27306" t="s">
        <v>480</v>
      </c>
      <c r="H27306">
        <v>0.65732760000000001</v>
      </c>
    </row>
    <row r="27307" spans="1:8">
      <c r="A27307" t="s">
        <v>464</v>
      </c>
      <c r="B27307">
        <v>2121</v>
      </c>
      <c r="C27307" t="s">
        <v>441</v>
      </c>
      <c r="D27307" t="s">
        <v>475</v>
      </c>
      <c r="E27307" t="s">
        <v>24</v>
      </c>
      <c r="F27307">
        <v>2011</v>
      </c>
      <c r="G27307" t="s">
        <v>480</v>
      </c>
      <c r="H27307">
        <v>8.3736000000000005E-2</v>
      </c>
    </row>
    <row r="27308" spans="1:8">
      <c r="A27308" t="s">
        <v>464</v>
      </c>
      <c r="B27308">
        <v>2121</v>
      </c>
      <c r="C27308" t="s">
        <v>441</v>
      </c>
      <c r="D27308" t="s">
        <v>475</v>
      </c>
      <c r="E27308" t="s">
        <v>28</v>
      </c>
      <c r="F27308">
        <v>2009</v>
      </c>
      <c r="G27308" t="s">
        <v>480</v>
      </c>
      <c r="H27308">
        <v>2.2231907999999998</v>
      </c>
    </row>
    <row r="27309" spans="1:8">
      <c r="A27309" t="s">
        <v>464</v>
      </c>
      <c r="B27309">
        <v>2121</v>
      </c>
      <c r="C27309" t="s">
        <v>441</v>
      </c>
      <c r="D27309" t="s">
        <v>475</v>
      </c>
      <c r="E27309" t="s">
        <v>479</v>
      </c>
      <c r="F27309">
        <v>2011</v>
      </c>
      <c r="G27309" t="s">
        <v>480</v>
      </c>
      <c r="H27309">
        <v>8.8048403999999998</v>
      </c>
    </row>
    <row r="27310" spans="1:8">
      <c r="A27310" t="s">
        <v>502</v>
      </c>
      <c r="B27310">
        <v>2121</v>
      </c>
      <c r="C27310" t="s">
        <v>441</v>
      </c>
      <c r="D27310" t="s">
        <v>475</v>
      </c>
      <c r="E27310" t="s">
        <v>6</v>
      </c>
      <c r="F27310">
        <v>2014</v>
      </c>
      <c r="G27310" t="s">
        <v>480</v>
      </c>
      <c r="H27310">
        <v>2.93076E-2</v>
      </c>
    </row>
    <row r="27311" spans="1:8">
      <c r="A27311" t="s">
        <v>429</v>
      </c>
      <c r="B27311">
        <v>2410</v>
      </c>
      <c r="C27311" t="s">
        <v>445</v>
      </c>
      <c r="D27311" t="s">
        <v>475</v>
      </c>
      <c r="E27311" t="s">
        <v>12</v>
      </c>
      <c r="F27311">
        <v>2009</v>
      </c>
      <c r="G27311" t="s">
        <v>480</v>
      </c>
      <c r="H27311">
        <v>134.4507084</v>
      </c>
    </row>
    <row r="27312" spans="1:8">
      <c r="A27312" t="s">
        <v>464</v>
      </c>
      <c r="B27312">
        <v>3286</v>
      </c>
      <c r="C27312" t="s">
        <v>511</v>
      </c>
      <c r="D27312" t="s">
        <v>475</v>
      </c>
      <c r="E27312" t="s">
        <v>10</v>
      </c>
      <c r="F27312">
        <v>2013</v>
      </c>
      <c r="G27312" t="s">
        <v>480</v>
      </c>
      <c r="H27312">
        <v>11.697919199999999</v>
      </c>
    </row>
    <row r="27313" spans="1:8">
      <c r="A27313" t="s">
        <v>464</v>
      </c>
      <c r="B27313">
        <v>3286</v>
      </c>
      <c r="C27313" t="s">
        <v>511</v>
      </c>
      <c r="D27313" t="s">
        <v>475</v>
      </c>
      <c r="E27313" t="s">
        <v>16</v>
      </c>
      <c r="F27313">
        <v>2009</v>
      </c>
      <c r="G27313" t="s">
        <v>480</v>
      </c>
      <c r="H27313">
        <v>0.30144959999999998</v>
      </c>
    </row>
    <row r="27314" spans="1:8">
      <c r="A27314" t="s">
        <v>464</v>
      </c>
      <c r="B27314">
        <v>3286</v>
      </c>
      <c r="C27314" t="s">
        <v>511</v>
      </c>
      <c r="D27314" t="s">
        <v>475</v>
      </c>
      <c r="E27314" t="s">
        <v>22</v>
      </c>
      <c r="F27314">
        <v>2013</v>
      </c>
      <c r="G27314" t="s">
        <v>480</v>
      </c>
      <c r="H27314">
        <v>1.2811608000000001</v>
      </c>
    </row>
    <row r="27315" spans="1:8">
      <c r="A27315" t="s">
        <v>429</v>
      </c>
      <c r="B27315">
        <v>5547</v>
      </c>
      <c r="C27315" t="s">
        <v>508</v>
      </c>
      <c r="D27315" t="s">
        <v>475</v>
      </c>
      <c r="E27315" t="s">
        <v>5</v>
      </c>
      <c r="F27315">
        <v>2010</v>
      </c>
      <c r="G27315" t="s">
        <v>480</v>
      </c>
      <c r="H27315">
        <v>11.9491272</v>
      </c>
    </row>
    <row r="27316" spans="1:8">
      <c r="A27316" t="s">
        <v>429</v>
      </c>
      <c r="B27316">
        <v>5547</v>
      </c>
      <c r="C27316" t="s">
        <v>508</v>
      </c>
      <c r="D27316" t="s">
        <v>475</v>
      </c>
      <c r="E27316" t="s">
        <v>6</v>
      </c>
      <c r="F27316">
        <v>2011</v>
      </c>
      <c r="G27316" t="s">
        <v>480</v>
      </c>
      <c r="H27316">
        <v>0.59033880000000005</v>
      </c>
    </row>
    <row r="27317" spans="1:8">
      <c r="A27317" t="s">
        <v>429</v>
      </c>
      <c r="B27317">
        <v>5547</v>
      </c>
      <c r="C27317" t="s">
        <v>508</v>
      </c>
      <c r="D27317" t="s">
        <v>475</v>
      </c>
      <c r="E27317" t="s">
        <v>343</v>
      </c>
      <c r="F27317">
        <v>2009</v>
      </c>
      <c r="G27317" t="s">
        <v>480</v>
      </c>
      <c r="H27317">
        <v>2.9642544000000002</v>
      </c>
    </row>
    <row r="27318" spans="1:8">
      <c r="A27318" t="s">
        <v>429</v>
      </c>
      <c r="B27318">
        <v>5547</v>
      </c>
      <c r="C27318" t="s">
        <v>508</v>
      </c>
      <c r="D27318" t="s">
        <v>475</v>
      </c>
      <c r="E27318" t="s">
        <v>19</v>
      </c>
      <c r="F27318">
        <v>2013</v>
      </c>
      <c r="G27318" t="s">
        <v>480</v>
      </c>
      <c r="H27318">
        <v>4.1868000000000001E-3</v>
      </c>
    </row>
    <row r="27319" spans="1:8">
      <c r="A27319" t="s">
        <v>429</v>
      </c>
      <c r="B27319">
        <v>5547</v>
      </c>
      <c r="C27319" t="s">
        <v>508</v>
      </c>
      <c r="D27319" t="s">
        <v>475</v>
      </c>
      <c r="E27319" t="s">
        <v>37</v>
      </c>
      <c r="F27319">
        <v>2013</v>
      </c>
      <c r="G27319" t="s">
        <v>480</v>
      </c>
      <c r="H27319">
        <v>9.9310896</v>
      </c>
    </row>
    <row r="27320" spans="1:8">
      <c r="A27320" t="s">
        <v>464</v>
      </c>
      <c r="B27320">
        <v>5547</v>
      </c>
      <c r="C27320" t="s">
        <v>508</v>
      </c>
      <c r="D27320" t="s">
        <v>475</v>
      </c>
      <c r="E27320" t="s">
        <v>15</v>
      </c>
      <c r="F27320">
        <v>2014</v>
      </c>
      <c r="G27320" t="s">
        <v>480</v>
      </c>
      <c r="H27320">
        <v>21.193581600000002</v>
      </c>
    </row>
    <row r="27321" spans="1:8">
      <c r="A27321" t="s">
        <v>464</v>
      </c>
      <c r="B27321">
        <v>5547</v>
      </c>
      <c r="C27321" t="s">
        <v>508</v>
      </c>
      <c r="D27321" t="s">
        <v>475</v>
      </c>
      <c r="E27321" t="s">
        <v>17</v>
      </c>
      <c r="F27321">
        <v>2013</v>
      </c>
      <c r="G27321" t="s">
        <v>480</v>
      </c>
      <c r="H27321">
        <v>2.9810015999999999</v>
      </c>
    </row>
    <row r="27322" spans="1:8">
      <c r="A27322" t="s">
        <v>464</v>
      </c>
      <c r="B27322">
        <v>5547</v>
      </c>
      <c r="C27322" t="s">
        <v>508</v>
      </c>
      <c r="D27322" t="s">
        <v>475</v>
      </c>
      <c r="E27322" t="s">
        <v>19</v>
      </c>
      <c r="F27322">
        <v>2010</v>
      </c>
      <c r="G27322" t="s">
        <v>480</v>
      </c>
      <c r="H27322">
        <v>4.1868000000000001E-3</v>
      </c>
    </row>
    <row r="27323" spans="1:8">
      <c r="A27323" t="s">
        <v>464</v>
      </c>
      <c r="B27323">
        <v>5547</v>
      </c>
      <c r="C27323" t="s">
        <v>508</v>
      </c>
      <c r="D27323" t="s">
        <v>475</v>
      </c>
      <c r="E27323" t="s">
        <v>24</v>
      </c>
      <c r="F27323">
        <v>2013</v>
      </c>
      <c r="G27323" t="s">
        <v>480</v>
      </c>
      <c r="H27323">
        <v>0.32238359999999999</v>
      </c>
    </row>
    <row r="27324" spans="1:8">
      <c r="A27324" t="s">
        <v>429</v>
      </c>
      <c r="B27324">
        <v>2100</v>
      </c>
      <c r="C27324" t="s">
        <v>509</v>
      </c>
      <c r="D27324" t="s">
        <v>475</v>
      </c>
      <c r="E27324" t="s">
        <v>29</v>
      </c>
      <c r="F27324">
        <v>2012</v>
      </c>
      <c r="G27324" t="s">
        <v>490</v>
      </c>
      <c r="H27324">
        <v>34.536913200000001</v>
      </c>
    </row>
    <row r="27325" spans="1:8">
      <c r="A27325" t="s">
        <v>464</v>
      </c>
      <c r="B27325">
        <v>2100</v>
      </c>
      <c r="C27325" t="s">
        <v>509</v>
      </c>
      <c r="D27325" t="s">
        <v>475</v>
      </c>
      <c r="E27325" t="s">
        <v>35</v>
      </c>
      <c r="F27325">
        <v>2013</v>
      </c>
      <c r="G27325" t="s">
        <v>490</v>
      </c>
      <c r="H27325">
        <v>9.0811691999999997</v>
      </c>
    </row>
    <row r="27326" spans="1:8">
      <c r="A27326" t="s">
        <v>464</v>
      </c>
      <c r="B27326">
        <v>2100</v>
      </c>
      <c r="C27326" t="s">
        <v>509</v>
      </c>
      <c r="D27326" t="s">
        <v>475</v>
      </c>
      <c r="E27326" t="s">
        <v>34</v>
      </c>
      <c r="F27326">
        <v>2013</v>
      </c>
      <c r="G27326" t="s">
        <v>490</v>
      </c>
      <c r="H27326">
        <v>75.437762399999997</v>
      </c>
    </row>
    <row r="27327" spans="1:8">
      <c r="A27327" t="s">
        <v>429</v>
      </c>
      <c r="B27327">
        <v>5547</v>
      </c>
      <c r="C27327" t="s">
        <v>508</v>
      </c>
      <c r="D27327" t="s">
        <v>475</v>
      </c>
      <c r="E27327" t="s">
        <v>35</v>
      </c>
      <c r="F27327">
        <v>2011</v>
      </c>
      <c r="G27327" t="s">
        <v>480</v>
      </c>
      <c r="H27327">
        <v>1.2560399999999999E-2</v>
      </c>
    </row>
    <row r="27328" spans="1:8">
      <c r="A27328" t="s">
        <v>429</v>
      </c>
      <c r="B27328">
        <v>5540</v>
      </c>
      <c r="C27328" t="s">
        <v>510</v>
      </c>
      <c r="D27328" t="s">
        <v>475</v>
      </c>
      <c r="E27328" t="s">
        <v>36</v>
      </c>
      <c r="F27328">
        <v>2010</v>
      </c>
      <c r="G27328" t="s">
        <v>483</v>
      </c>
      <c r="H27328">
        <v>39.247063199999999</v>
      </c>
    </row>
    <row r="27329" spans="1:8">
      <c r="A27329" t="s">
        <v>429</v>
      </c>
      <c r="B27329">
        <v>5540</v>
      </c>
      <c r="C27329" t="s">
        <v>510</v>
      </c>
      <c r="D27329" t="s">
        <v>475</v>
      </c>
      <c r="E27329" t="s">
        <v>479</v>
      </c>
      <c r="F27329">
        <v>2013</v>
      </c>
      <c r="G27329" t="s">
        <v>483</v>
      </c>
      <c r="H27329">
        <v>189.57411719999999</v>
      </c>
    </row>
    <row r="27330" spans="1:8">
      <c r="A27330" t="s">
        <v>464</v>
      </c>
      <c r="B27330">
        <v>2100</v>
      </c>
      <c r="C27330" t="s">
        <v>509</v>
      </c>
      <c r="D27330" t="s">
        <v>475</v>
      </c>
      <c r="E27330" t="s">
        <v>29</v>
      </c>
      <c r="F27330">
        <v>2009</v>
      </c>
      <c r="G27330" t="s">
        <v>490</v>
      </c>
      <c r="H27330">
        <v>19.866365999999999</v>
      </c>
    </row>
    <row r="27331" spans="1:8">
      <c r="A27331" t="s">
        <v>464</v>
      </c>
      <c r="B27331">
        <v>2100</v>
      </c>
      <c r="C27331" t="s">
        <v>509</v>
      </c>
      <c r="D27331" t="s">
        <v>475</v>
      </c>
      <c r="E27331" t="s">
        <v>30</v>
      </c>
      <c r="F27331">
        <v>2011</v>
      </c>
      <c r="G27331" t="s">
        <v>490</v>
      </c>
      <c r="H27331">
        <v>369.89959320000003</v>
      </c>
    </row>
    <row r="27332" spans="1:8">
      <c r="A27332" t="s">
        <v>464</v>
      </c>
      <c r="B27332">
        <v>2121</v>
      </c>
      <c r="C27332" t="s">
        <v>441</v>
      </c>
      <c r="D27332" t="s">
        <v>475</v>
      </c>
      <c r="E27332" t="s">
        <v>3</v>
      </c>
      <c r="F27332">
        <v>2010</v>
      </c>
      <c r="G27332" t="s">
        <v>490</v>
      </c>
      <c r="H27332">
        <v>35.679909600000002</v>
      </c>
    </row>
    <row r="27333" spans="1:8">
      <c r="A27333" t="s">
        <v>464</v>
      </c>
      <c r="B27333">
        <v>5540</v>
      </c>
      <c r="C27333" t="s">
        <v>510</v>
      </c>
      <c r="D27333" t="s">
        <v>475</v>
      </c>
      <c r="E27333" t="s">
        <v>29</v>
      </c>
      <c r="F27333">
        <v>2011</v>
      </c>
      <c r="G27333" t="s">
        <v>483</v>
      </c>
      <c r="H27333">
        <v>7.3017792000000004</v>
      </c>
    </row>
    <row r="27334" spans="1:8">
      <c r="A27334" t="s">
        <v>464</v>
      </c>
      <c r="B27334">
        <v>5540</v>
      </c>
      <c r="C27334" t="s">
        <v>510</v>
      </c>
      <c r="D27334" t="s">
        <v>475</v>
      </c>
      <c r="E27334" t="s">
        <v>30</v>
      </c>
      <c r="F27334">
        <v>2013</v>
      </c>
      <c r="G27334" t="s">
        <v>483</v>
      </c>
      <c r="H27334">
        <v>7.3645811999999999</v>
      </c>
    </row>
    <row r="27335" spans="1:8">
      <c r="A27335" t="s">
        <v>464</v>
      </c>
      <c r="B27335">
        <v>5547</v>
      </c>
      <c r="C27335" t="s">
        <v>508</v>
      </c>
      <c r="D27335" t="s">
        <v>475</v>
      </c>
      <c r="E27335" t="s">
        <v>29</v>
      </c>
      <c r="F27335">
        <v>2010</v>
      </c>
      <c r="G27335" t="s">
        <v>483</v>
      </c>
      <c r="H27335">
        <v>4.6306007999999999</v>
      </c>
    </row>
    <row r="27336" spans="1:8">
      <c r="A27336" t="s">
        <v>464</v>
      </c>
      <c r="B27336">
        <v>5547</v>
      </c>
      <c r="C27336" t="s">
        <v>508</v>
      </c>
      <c r="D27336" t="s">
        <v>475</v>
      </c>
      <c r="E27336" t="s">
        <v>3</v>
      </c>
      <c r="F27336">
        <v>2011</v>
      </c>
      <c r="G27336" t="s">
        <v>483</v>
      </c>
      <c r="H27336">
        <v>13.4689356</v>
      </c>
    </row>
    <row r="27337" spans="1:8">
      <c r="A27337" t="s">
        <v>464</v>
      </c>
      <c r="B27337">
        <v>3286</v>
      </c>
      <c r="C27337" t="s">
        <v>511</v>
      </c>
      <c r="D27337" t="s">
        <v>475</v>
      </c>
      <c r="E27337" t="s">
        <v>30</v>
      </c>
      <c r="F27337">
        <v>2011</v>
      </c>
      <c r="G27337" t="s">
        <v>480</v>
      </c>
      <c r="H27337">
        <v>2.6795520000000002</v>
      </c>
    </row>
    <row r="27338" spans="1:8">
      <c r="A27338" t="s">
        <v>464</v>
      </c>
      <c r="B27338">
        <v>5547</v>
      </c>
      <c r="C27338" t="s">
        <v>508</v>
      </c>
      <c r="D27338" t="s">
        <v>475</v>
      </c>
      <c r="E27338" t="s">
        <v>29</v>
      </c>
      <c r="F27338">
        <v>2009</v>
      </c>
      <c r="G27338" t="s">
        <v>480</v>
      </c>
      <c r="H27338">
        <v>3.8811635999999998</v>
      </c>
    </row>
    <row r="27339" spans="1:8">
      <c r="A27339" t="s">
        <v>464</v>
      </c>
      <c r="B27339">
        <v>2100</v>
      </c>
      <c r="C27339" t="s">
        <v>509</v>
      </c>
      <c r="D27339" t="s">
        <v>475</v>
      </c>
      <c r="E27339" t="s">
        <v>31</v>
      </c>
      <c r="F27339">
        <v>2009</v>
      </c>
      <c r="G27339" t="s">
        <v>490</v>
      </c>
      <c r="H27339">
        <v>127.8816192</v>
      </c>
    </row>
    <row r="27340" spans="1:8">
      <c r="A27340" t="s">
        <v>464</v>
      </c>
      <c r="B27340">
        <v>2121</v>
      </c>
      <c r="C27340" t="s">
        <v>441</v>
      </c>
      <c r="D27340" t="s">
        <v>475</v>
      </c>
      <c r="E27340" t="s">
        <v>6</v>
      </c>
      <c r="F27340">
        <v>2013</v>
      </c>
      <c r="G27340" t="s">
        <v>490</v>
      </c>
      <c r="H27340">
        <v>2.0222243999999998</v>
      </c>
    </row>
    <row r="27341" spans="1:8">
      <c r="A27341" t="s">
        <v>464</v>
      </c>
      <c r="B27341">
        <v>3286</v>
      </c>
      <c r="C27341" t="s">
        <v>511</v>
      </c>
      <c r="D27341" t="s">
        <v>475</v>
      </c>
      <c r="E27341" t="s">
        <v>30</v>
      </c>
      <c r="F27341">
        <v>2013</v>
      </c>
      <c r="G27341" t="s">
        <v>503</v>
      </c>
      <c r="H27341">
        <v>2.8805184000000001</v>
      </c>
    </row>
    <row r="27342" spans="1:8">
      <c r="A27342" t="s">
        <v>464</v>
      </c>
      <c r="B27342">
        <v>3286</v>
      </c>
      <c r="C27342" t="s">
        <v>511</v>
      </c>
      <c r="D27342" t="s">
        <v>475</v>
      </c>
      <c r="E27342" t="s">
        <v>31</v>
      </c>
      <c r="F27342">
        <v>2014</v>
      </c>
      <c r="G27342" t="s">
        <v>503</v>
      </c>
      <c r="H27342">
        <v>0.20096639999999999</v>
      </c>
    </row>
    <row r="27343" spans="1:8">
      <c r="A27343" t="s">
        <v>464</v>
      </c>
      <c r="B27343">
        <v>5540</v>
      </c>
      <c r="C27343" t="s">
        <v>510</v>
      </c>
      <c r="D27343" t="s">
        <v>475</v>
      </c>
      <c r="E27343" t="s">
        <v>8</v>
      </c>
      <c r="F27343">
        <v>2009</v>
      </c>
      <c r="G27343" t="s">
        <v>483</v>
      </c>
      <c r="H27343">
        <v>0.97133760000000002</v>
      </c>
    </row>
    <row r="27344" spans="1:8">
      <c r="A27344" t="s">
        <v>464</v>
      </c>
      <c r="B27344">
        <v>5547</v>
      </c>
      <c r="C27344" t="s">
        <v>508</v>
      </c>
      <c r="D27344" t="s">
        <v>475</v>
      </c>
      <c r="E27344" t="s">
        <v>30</v>
      </c>
      <c r="F27344">
        <v>2009</v>
      </c>
      <c r="G27344" t="s">
        <v>483</v>
      </c>
      <c r="H27344">
        <v>5.8196519999999996</v>
      </c>
    </row>
    <row r="27345" spans="1:8">
      <c r="A27345" t="s">
        <v>464</v>
      </c>
      <c r="B27345">
        <v>5547</v>
      </c>
      <c r="C27345" t="s">
        <v>508</v>
      </c>
      <c r="D27345" t="s">
        <v>475</v>
      </c>
      <c r="E27345" t="s">
        <v>32</v>
      </c>
      <c r="F27345">
        <v>2012</v>
      </c>
      <c r="G27345" t="s">
        <v>483</v>
      </c>
      <c r="H27345">
        <v>3.8937240000000002</v>
      </c>
    </row>
    <row r="27346" spans="1:8">
      <c r="A27346" t="s">
        <v>429</v>
      </c>
      <c r="B27346">
        <v>5547</v>
      </c>
      <c r="C27346" t="s">
        <v>508</v>
      </c>
      <c r="D27346" t="s">
        <v>475</v>
      </c>
      <c r="E27346" t="s">
        <v>30</v>
      </c>
      <c r="F27346">
        <v>2010</v>
      </c>
      <c r="G27346" t="s">
        <v>483</v>
      </c>
      <c r="H27346">
        <v>14.5742508</v>
      </c>
    </row>
    <row r="27347" spans="1:8">
      <c r="A27347" t="s">
        <v>429</v>
      </c>
      <c r="B27347">
        <v>5547</v>
      </c>
      <c r="C27347" t="s">
        <v>508</v>
      </c>
      <c r="D27347" t="s">
        <v>475</v>
      </c>
      <c r="E27347" t="s">
        <v>32</v>
      </c>
      <c r="F27347">
        <v>2011</v>
      </c>
      <c r="G27347" t="s">
        <v>483</v>
      </c>
      <c r="H27347">
        <v>3.9397788</v>
      </c>
    </row>
    <row r="27348" spans="1:8">
      <c r="A27348" t="s">
        <v>464</v>
      </c>
      <c r="B27348">
        <v>2121</v>
      </c>
      <c r="C27348" t="s">
        <v>441</v>
      </c>
      <c r="D27348" t="s">
        <v>475</v>
      </c>
      <c r="E27348" t="s">
        <v>6</v>
      </c>
      <c r="F27348">
        <v>2013</v>
      </c>
      <c r="G27348" t="s">
        <v>480</v>
      </c>
      <c r="H27348">
        <v>2.0222243999999998</v>
      </c>
    </row>
    <row r="27349" spans="1:8">
      <c r="A27349" t="s">
        <v>464</v>
      </c>
      <c r="B27349">
        <v>5547</v>
      </c>
      <c r="C27349" t="s">
        <v>508</v>
      </c>
      <c r="D27349" t="s">
        <v>475</v>
      </c>
      <c r="E27349" t="s">
        <v>8</v>
      </c>
      <c r="F27349">
        <v>2012</v>
      </c>
      <c r="G27349" t="s">
        <v>480</v>
      </c>
      <c r="H27349">
        <v>0.4438008</v>
      </c>
    </row>
    <row r="27350" spans="1:8">
      <c r="A27350" t="s">
        <v>464</v>
      </c>
      <c r="B27350">
        <v>2100</v>
      </c>
      <c r="C27350" t="s">
        <v>509</v>
      </c>
      <c r="D27350" t="s">
        <v>475</v>
      </c>
      <c r="E27350" t="s">
        <v>343</v>
      </c>
      <c r="F27350">
        <v>2009</v>
      </c>
      <c r="G27350" t="s">
        <v>490</v>
      </c>
      <c r="H27350">
        <v>6.9710219999999996</v>
      </c>
    </row>
    <row r="27351" spans="1:8">
      <c r="A27351" t="s">
        <v>498</v>
      </c>
      <c r="B27351">
        <v>2100</v>
      </c>
      <c r="C27351" t="s">
        <v>509</v>
      </c>
      <c r="D27351" t="s">
        <v>475</v>
      </c>
      <c r="E27351" t="s">
        <v>37</v>
      </c>
      <c r="F27351">
        <v>2011</v>
      </c>
      <c r="G27351" t="s">
        <v>490</v>
      </c>
      <c r="H27351">
        <v>8.4657096000000003</v>
      </c>
    </row>
    <row r="27352" spans="1:8">
      <c r="A27352" t="s">
        <v>463</v>
      </c>
      <c r="B27352">
        <v>2100</v>
      </c>
      <c r="C27352" t="s">
        <v>509</v>
      </c>
      <c r="D27352" t="s">
        <v>475</v>
      </c>
      <c r="E27352" t="s">
        <v>14</v>
      </c>
      <c r="F27352">
        <v>2009</v>
      </c>
      <c r="G27352" t="s">
        <v>490</v>
      </c>
      <c r="H27352">
        <v>21.2982516</v>
      </c>
    </row>
    <row r="27353" spans="1:8">
      <c r="A27353" t="s">
        <v>463</v>
      </c>
      <c r="B27353">
        <v>2100</v>
      </c>
      <c r="C27353" t="s">
        <v>509</v>
      </c>
      <c r="D27353" t="s">
        <v>475</v>
      </c>
      <c r="E27353" t="s">
        <v>13</v>
      </c>
      <c r="F27353">
        <v>2013</v>
      </c>
      <c r="G27353" t="s">
        <v>490</v>
      </c>
      <c r="H27353">
        <v>52.640636399999998</v>
      </c>
    </row>
    <row r="27354" spans="1:8">
      <c r="A27354" t="s">
        <v>463</v>
      </c>
      <c r="B27354">
        <v>2100</v>
      </c>
      <c r="C27354" t="s">
        <v>509</v>
      </c>
      <c r="D27354" t="s">
        <v>475</v>
      </c>
      <c r="E27354" t="s">
        <v>20</v>
      </c>
      <c r="F27354">
        <v>2011</v>
      </c>
      <c r="G27354" t="s">
        <v>490</v>
      </c>
      <c r="H27354">
        <v>136.4561856</v>
      </c>
    </row>
    <row r="27355" spans="1:8">
      <c r="A27355" t="s">
        <v>463</v>
      </c>
      <c r="B27355">
        <v>2121</v>
      </c>
      <c r="C27355" t="s">
        <v>441</v>
      </c>
      <c r="D27355" t="s">
        <v>475</v>
      </c>
      <c r="E27355" t="s">
        <v>15</v>
      </c>
      <c r="F27355">
        <v>2013</v>
      </c>
      <c r="G27355" t="s">
        <v>490</v>
      </c>
      <c r="H27355">
        <v>94.960810800000004</v>
      </c>
    </row>
    <row r="27356" spans="1:8">
      <c r="A27356" t="s">
        <v>463</v>
      </c>
      <c r="B27356">
        <v>2121</v>
      </c>
      <c r="C27356" t="s">
        <v>441</v>
      </c>
      <c r="D27356" t="s">
        <v>475</v>
      </c>
      <c r="E27356" t="s">
        <v>17</v>
      </c>
      <c r="F27356">
        <v>2009</v>
      </c>
      <c r="G27356" t="s">
        <v>490</v>
      </c>
      <c r="H27356">
        <v>21.260570399999999</v>
      </c>
    </row>
    <row r="27357" spans="1:8">
      <c r="A27357" t="s">
        <v>438</v>
      </c>
      <c r="B27357">
        <v>2410</v>
      </c>
      <c r="C27357" t="s">
        <v>445</v>
      </c>
      <c r="D27357" t="s">
        <v>475</v>
      </c>
      <c r="E27357" t="s">
        <v>12</v>
      </c>
      <c r="F27357">
        <v>2014</v>
      </c>
      <c r="G27357" t="s">
        <v>490</v>
      </c>
      <c r="H27357">
        <v>0.1590984</v>
      </c>
    </row>
    <row r="27358" spans="1:8">
      <c r="A27358" t="s">
        <v>429</v>
      </c>
      <c r="B27358">
        <v>5540</v>
      </c>
      <c r="C27358" t="s">
        <v>510</v>
      </c>
      <c r="D27358" t="s">
        <v>475</v>
      </c>
      <c r="E27358" t="s">
        <v>3</v>
      </c>
      <c r="F27358">
        <v>2010</v>
      </c>
      <c r="G27358" t="s">
        <v>483</v>
      </c>
      <c r="H27358">
        <v>213.7612608</v>
      </c>
    </row>
    <row r="27359" spans="1:8">
      <c r="A27359" t="s">
        <v>429</v>
      </c>
      <c r="B27359">
        <v>5540</v>
      </c>
      <c r="C27359" t="s">
        <v>510</v>
      </c>
      <c r="D27359" t="s">
        <v>475</v>
      </c>
      <c r="E27359" t="s">
        <v>16</v>
      </c>
      <c r="F27359">
        <v>2012</v>
      </c>
      <c r="G27359" t="s">
        <v>483</v>
      </c>
      <c r="H27359">
        <v>62.190727199999998</v>
      </c>
    </row>
    <row r="27360" spans="1:8">
      <c r="A27360" t="s">
        <v>429</v>
      </c>
      <c r="B27360">
        <v>5540</v>
      </c>
      <c r="C27360" t="s">
        <v>510</v>
      </c>
      <c r="D27360" t="s">
        <v>475</v>
      </c>
      <c r="E27360" t="s">
        <v>25</v>
      </c>
      <c r="F27360">
        <v>2013</v>
      </c>
      <c r="G27360" t="s">
        <v>483</v>
      </c>
      <c r="H27360">
        <v>7.2766583999999996</v>
      </c>
    </row>
    <row r="27361" spans="1:8">
      <c r="A27361" t="s">
        <v>429</v>
      </c>
      <c r="B27361">
        <v>5540</v>
      </c>
      <c r="C27361" t="s">
        <v>510</v>
      </c>
      <c r="D27361" t="s">
        <v>475</v>
      </c>
      <c r="E27361" t="s">
        <v>352</v>
      </c>
      <c r="F27361">
        <v>2012</v>
      </c>
      <c r="G27361" t="s">
        <v>483</v>
      </c>
      <c r="H27361">
        <v>9.6547608</v>
      </c>
    </row>
    <row r="27362" spans="1:8">
      <c r="A27362" t="s">
        <v>464</v>
      </c>
      <c r="B27362">
        <v>5540</v>
      </c>
      <c r="C27362" t="s">
        <v>510</v>
      </c>
      <c r="D27362" t="s">
        <v>475</v>
      </c>
      <c r="E27362" t="s">
        <v>12</v>
      </c>
      <c r="F27362">
        <v>2011</v>
      </c>
      <c r="G27362" t="s">
        <v>483</v>
      </c>
      <c r="H27362">
        <v>0.1590984</v>
      </c>
    </row>
    <row r="27363" spans="1:8">
      <c r="A27363" t="s">
        <v>464</v>
      </c>
      <c r="B27363">
        <v>5540</v>
      </c>
      <c r="C27363" t="s">
        <v>510</v>
      </c>
      <c r="D27363" t="s">
        <v>475</v>
      </c>
      <c r="E27363" t="s">
        <v>27</v>
      </c>
      <c r="F27363">
        <v>2012</v>
      </c>
      <c r="G27363" t="s">
        <v>483</v>
      </c>
      <c r="H27363">
        <v>0.12560399999999999</v>
      </c>
    </row>
    <row r="27364" spans="1:8">
      <c r="A27364" t="s">
        <v>464</v>
      </c>
      <c r="B27364">
        <v>5540</v>
      </c>
      <c r="C27364" t="s">
        <v>510</v>
      </c>
      <c r="D27364" t="s">
        <v>475</v>
      </c>
      <c r="E27364" t="s">
        <v>26</v>
      </c>
      <c r="F27364">
        <v>2009</v>
      </c>
      <c r="G27364" t="s">
        <v>483</v>
      </c>
      <c r="H27364">
        <v>0.3433176</v>
      </c>
    </row>
    <row r="27365" spans="1:8">
      <c r="A27365" t="s">
        <v>464</v>
      </c>
      <c r="B27365">
        <v>5547</v>
      </c>
      <c r="C27365" t="s">
        <v>508</v>
      </c>
      <c r="D27365" t="s">
        <v>475</v>
      </c>
      <c r="E27365" t="s">
        <v>27</v>
      </c>
      <c r="F27365">
        <v>2013</v>
      </c>
      <c r="G27365" t="s">
        <v>483</v>
      </c>
      <c r="H27365">
        <v>9.6296400000000004E-2</v>
      </c>
    </row>
    <row r="27366" spans="1:8">
      <c r="A27366" t="s">
        <v>429</v>
      </c>
      <c r="B27366">
        <v>5547</v>
      </c>
      <c r="C27366" t="s">
        <v>508</v>
      </c>
      <c r="D27366" t="s">
        <v>475</v>
      </c>
      <c r="E27366" t="s">
        <v>3</v>
      </c>
      <c r="F27366">
        <v>2010</v>
      </c>
      <c r="G27366" t="s">
        <v>483</v>
      </c>
      <c r="H27366">
        <v>10.127869199999999</v>
      </c>
    </row>
    <row r="27367" spans="1:8">
      <c r="A27367" t="s">
        <v>429</v>
      </c>
      <c r="B27367">
        <v>5547</v>
      </c>
      <c r="C27367" t="s">
        <v>508</v>
      </c>
      <c r="D27367" t="s">
        <v>475</v>
      </c>
      <c r="E27367" t="s">
        <v>26</v>
      </c>
      <c r="F27367">
        <v>2010</v>
      </c>
      <c r="G27367" t="s">
        <v>483</v>
      </c>
      <c r="H27367">
        <v>7.5362399999999996E-2</v>
      </c>
    </row>
    <row r="27368" spans="1:8">
      <c r="A27368" t="s">
        <v>463</v>
      </c>
      <c r="B27368">
        <v>2121</v>
      </c>
      <c r="C27368" t="s">
        <v>441</v>
      </c>
      <c r="D27368" t="s">
        <v>475</v>
      </c>
      <c r="E27368" t="s">
        <v>14</v>
      </c>
      <c r="F27368">
        <v>2011</v>
      </c>
      <c r="G27368" t="s">
        <v>480</v>
      </c>
      <c r="H27368">
        <v>24.283439999999999</v>
      </c>
    </row>
    <row r="27369" spans="1:8">
      <c r="A27369" t="s">
        <v>464</v>
      </c>
      <c r="B27369">
        <v>2000</v>
      </c>
      <c r="C27369" t="s">
        <v>431</v>
      </c>
      <c r="D27369" t="s">
        <v>475</v>
      </c>
      <c r="E27369" t="s">
        <v>23</v>
      </c>
      <c r="F27369">
        <v>2010</v>
      </c>
      <c r="G27369" t="s">
        <v>490</v>
      </c>
      <c r="H27369">
        <v>2.7758484000000001</v>
      </c>
    </row>
    <row r="27370" spans="1:8">
      <c r="A27370" t="s">
        <v>464</v>
      </c>
      <c r="B27370">
        <v>2000</v>
      </c>
      <c r="C27370" t="s">
        <v>431</v>
      </c>
      <c r="D27370" t="s">
        <v>475</v>
      </c>
      <c r="E27370" t="s">
        <v>479</v>
      </c>
      <c r="F27370">
        <v>2009</v>
      </c>
      <c r="G27370" t="s">
        <v>490</v>
      </c>
      <c r="H27370">
        <v>558.5233068</v>
      </c>
    </row>
    <row r="27371" spans="1:8">
      <c r="A27371" t="s">
        <v>438</v>
      </c>
      <c r="B27371">
        <v>2000</v>
      </c>
      <c r="C27371" t="s">
        <v>431</v>
      </c>
      <c r="D27371" t="s">
        <v>475</v>
      </c>
      <c r="E27371" t="s">
        <v>36</v>
      </c>
      <c r="F27371">
        <v>2012</v>
      </c>
      <c r="G27371" t="s">
        <v>490</v>
      </c>
      <c r="H27371">
        <v>2.0934000000000001E-2</v>
      </c>
    </row>
    <row r="27372" spans="1:8">
      <c r="A27372" t="s">
        <v>429</v>
      </c>
      <c r="B27372">
        <v>3000</v>
      </c>
      <c r="C27372" t="s">
        <v>432</v>
      </c>
      <c r="D27372" t="s">
        <v>475</v>
      </c>
      <c r="E27372" t="s">
        <v>6</v>
      </c>
      <c r="F27372">
        <v>2013</v>
      </c>
      <c r="G27372" t="s">
        <v>503</v>
      </c>
      <c r="H27372">
        <v>1.1429963999999999</v>
      </c>
    </row>
    <row r="27373" spans="1:8">
      <c r="A27373" t="s">
        <v>429</v>
      </c>
      <c r="B27373">
        <v>3000</v>
      </c>
      <c r="C27373" t="s">
        <v>432</v>
      </c>
      <c r="D27373" t="s">
        <v>475</v>
      </c>
      <c r="E27373" t="s">
        <v>9</v>
      </c>
      <c r="F27373">
        <v>2011</v>
      </c>
      <c r="G27373" t="s">
        <v>503</v>
      </c>
      <c r="H27373">
        <v>13.9755384</v>
      </c>
    </row>
    <row r="27374" spans="1:8">
      <c r="A27374" t="s">
        <v>429</v>
      </c>
      <c r="B27374">
        <v>3000</v>
      </c>
      <c r="C27374" t="s">
        <v>432</v>
      </c>
      <c r="D27374" t="s">
        <v>475</v>
      </c>
      <c r="E27374" t="s">
        <v>13</v>
      </c>
      <c r="F27374">
        <v>2010</v>
      </c>
      <c r="G27374" t="s">
        <v>503</v>
      </c>
      <c r="H27374">
        <v>5.1706979999999998</v>
      </c>
    </row>
    <row r="27375" spans="1:8">
      <c r="A27375" t="s">
        <v>429</v>
      </c>
      <c r="B27375">
        <v>3000</v>
      </c>
      <c r="C27375" t="s">
        <v>432</v>
      </c>
      <c r="D27375" t="s">
        <v>475</v>
      </c>
      <c r="E27375" t="s">
        <v>14</v>
      </c>
      <c r="F27375">
        <v>2012</v>
      </c>
      <c r="G27375" t="s">
        <v>503</v>
      </c>
      <c r="H27375">
        <v>2.9768148000000001</v>
      </c>
    </row>
    <row r="27376" spans="1:8">
      <c r="A27376" t="s">
        <v>464</v>
      </c>
      <c r="B27376">
        <v>3000</v>
      </c>
      <c r="C27376" t="s">
        <v>432</v>
      </c>
      <c r="D27376" t="s">
        <v>475</v>
      </c>
      <c r="E27376" t="s">
        <v>9</v>
      </c>
      <c r="F27376">
        <v>2012</v>
      </c>
      <c r="G27376" t="s">
        <v>503</v>
      </c>
      <c r="H27376">
        <v>426.45070079999999</v>
      </c>
    </row>
    <row r="27377" spans="1:8">
      <c r="A27377" t="s">
        <v>464</v>
      </c>
      <c r="B27377">
        <v>3000</v>
      </c>
      <c r="C27377" t="s">
        <v>432</v>
      </c>
      <c r="D27377" t="s">
        <v>475</v>
      </c>
      <c r="E27377" t="s">
        <v>24</v>
      </c>
      <c r="F27377">
        <v>2012</v>
      </c>
      <c r="G27377" t="s">
        <v>503</v>
      </c>
      <c r="H27377">
        <v>91.288987199999994</v>
      </c>
    </row>
    <row r="27378" spans="1:8">
      <c r="A27378" t="s">
        <v>456</v>
      </c>
      <c r="B27378">
        <v>3000</v>
      </c>
      <c r="C27378" t="s">
        <v>432</v>
      </c>
      <c r="D27378" t="s">
        <v>475</v>
      </c>
      <c r="E27378" t="s">
        <v>32</v>
      </c>
      <c r="F27378">
        <v>2011</v>
      </c>
      <c r="G27378" t="s">
        <v>503</v>
      </c>
      <c r="H27378">
        <v>2.9726279999999998</v>
      </c>
    </row>
    <row r="27379" spans="1:8">
      <c r="A27379" t="s">
        <v>456</v>
      </c>
      <c r="B27379">
        <v>3000</v>
      </c>
      <c r="C27379" t="s">
        <v>432</v>
      </c>
      <c r="D27379" t="s">
        <v>475</v>
      </c>
      <c r="E27379" t="s">
        <v>37</v>
      </c>
      <c r="F27379">
        <v>2011</v>
      </c>
      <c r="G27379" t="s">
        <v>503</v>
      </c>
      <c r="H27379">
        <v>23.596804800000001</v>
      </c>
    </row>
    <row r="27380" spans="1:8">
      <c r="A27380" t="s">
        <v>438</v>
      </c>
      <c r="B27380">
        <v>3000</v>
      </c>
      <c r="C27380" t="s">
        <v>432</v>
      </c>
      <c r="D27380" t="s">
        <v>475</v>
      </c>
      <c r="E27380" t="s">
        <v>36</v>
      </c>
      <c r="F27380">
        <v>2010</v>
      </c>
      <c r="G27380" t="s">
        <v>503</v>
      </c>
      <c r="H27380">
        <v>4.1868000000000002E-2</v>
      </c>
    </row>
    <row r="27381" spans="1:8">
      <c r="A27381" t="s">
        <v>438</v>
      </c>
      <c r="B27381">
        <v>2000</v>
      </c>
      <c r="C27381" t="s">
        <v>431</v>
      </c>
      <c r="D27381" t="s">
        <v>475</v>
      </c>
      <c r="E27381" t="s">
        <v>10</v>
      </c>
      <c r="F27381">
        <v>2013</v>
      </c>
      <c r="G27381" t="s">
        <v>480</v>
      </c>
      <c r="H27381">
        <v>0.19259280000000001</v>
      </c>
    </row>
    <row r="27382" spans="1:8">
      <c r="A27382" t="s">
        <v>429</v>
      </c>
      <c r="B27382">
        <v>2000</v>
      </c>
      <c r="C27382" t="s">
        <v>431</v>
      </c>
      <c r="D27382" t="s">
        <v>475</v>
      </c>
      <c r="E27382" t="s">
        <v>35</v>
      </c>
      <c r="F27382">
        <v>2009</v>
      </c>
      <c r="G27382" t="s">
        <v>480</v>
      </c>
      <c r="H27382">
        <v>48.558506399999999</v>
      </c>
    </row>
    <row r="27383" spans="1:8">
      <c r="A27383" t="s">
        <v>429</v>
      </c>
      <c r="B27383">
        <v>2000</v>
      </c>
      <c r="C27383" t="s">
        <v>431</v>
      </c>
      <c r="D27383" t="s">
        <v>475</v>
      </c>
      <c r="E27383" t="s">
        <v>35</v>
      </c>
      <c r="F27383">
        <v>2012</v>
      </c>
      <c r="G27383" t="s">
        <v>490</v>
      </c>
      <c r="H27383">
        <v>45.7700976</v>
      </c>
    </row>
    <row r="27384" spans="1:8">
      <c r="A27384" t="s">
        <v>429</v>
      </c>
      <c r="B27384">
        <v>2000</v>
      </c>
      <c r="C27384" t="s">
        <v>431</v>
      </c>
      <c r="D27384" t="s">
        <v>475</v>
      </c>
      <c r="E27384" t="s">
        <v>36</v>
      </c>
      <c r="F27384">
        <v>2013</v>
      </c>
      <c r="G27384" t="s">
        <v>480</v>
      </c>
      <c r="H27384">
        <v>24.463472400000001</v>
      </c>
    </row>
    <row r="27385" spans="1:8">
      <c r="A27385" t="s">
        <v>429</v>
      </c>
      <c r="B27385">
        <v>3000</v>
      </c>
      <c r="C27385" t="s">
        <v>432</v>
      </c>
      <c r="D27385" t="s">
        <v>475</v>
      </c>
      <c r="E27385" t="s">
        <v>479</v>
      </c>
      <c r="F27385">
        <v>2013</v>
      </c>
      <c r="G27385" t="s">
        <v>480</v>
      </c>
      <c r="H27385">
        <v>103.9833648</v>
      </c>
    </row>
    <row r="27386" spans="1:8">
      <c r="A27386" t="s">
        <v>462</v>
      </c>
      <c r="B27386">
        <v>2000</v>
      </c>
      <c r="C27386" t="s">
        <v>431</v>
      </c>
      <c r="D27386" t="s">
        <v>475</v>
      </c>
      <c r="E27386" t="s">
        <v>12</v>
      </c>
      <c r="F27386">
        <v>2012</v>
      </c>
      <c r="G27386" t="s">
        <v>490</v>
      </c>
      <c r="H27386">
        <v>0.87504119999999996</v>
      </c>
    </row>
    <row r="27387" spans="1:8">
      <c r="A27387" t="s">
        <v>464</v>
      </c>
      <c r="B27387">
        <v>2000</v>
      </c>
      <c r="C27387" t="s">
        <v>431</v>
      </c>
      <c r="D27387" t="s">
        <v>475</v>
      </c>
      <c r="E27387" t="s">
        <v>30</v>
      </c>
      <c r="F27387">
        <v>2012</v>
      </c>
      <c r="G27387" t="s">
        <v>490</v>
      </c>
      <c r="H27387">
        <v>256.44987359999999</v>
      </c>
    </row>
    <row r="27388" spans="1:8">
      <c r="A27388" t="s">
        <v>464</v>
      </c>
      <c r="B27388">
        <v>3000</v>
      </c>
      <c r="C27388" t="s">
        <v>432</v>
      </c>
      <c r="D27388" t="s">
        <v>475</v>
      </c>
      <c r="E27388" t="s">
        <v>2</v>
      </c>
      <c r="F27388">
        <v>2013</v>
      </c>
      <c r="G27388" t="s">
        <v>503</v>
      </c>
      <c r="H27388">
        <v>64.346929200000005</v>
      </c>
    </row>
    <row r="27389" spans="1:8">
      <c r="A27389" t="s">
        <v>462</v>
      </c>
      <c r="B27389">
        <v>2000</v>
      </c>
      <c r="C27389" t="s">
        <v>431</v>
      </c>
      <c r="D27389" t="s">
        <v>475</v>
      </c>
      <c r="E27389" t="s">
        <v>13</v>
      </c>
      <c r="F27389">
        <v>2010</v>
      </c>
      <c r="G27389" t="s">
        <v>480</v>
      </c>
      <c r="H27389">
        <v>77.292514800000006</v>
      </c>
    </row>
    <row r="27390" spans="1:8">
      <c r="A27390" t="s">
        <v>464</v>
      </c>
      <c r="B27390">
        <v>3000</v>
      </c>
      <c r="C27390" t="s">
        <v>432</v>
      </c>
      <c r="D27390" t="s">
        <v>475</v>
      </c>
      <c r="E27390" t="s">
        <v>2</v>
      </c>
      <c r="F27390">
        <v>2012</v>
      </c>
      <c r="G27390" t="s">
        <v>480</v>
      </c>
      <c r="H27390">
        <v>41.4953748</v>
      </c>
    </row>
    <row r="27391" spans="1:8">
      <c r="A27391" t="s">
        <v>464</v>
      </c>
      <c r="B27391">
        <v>3000</v>
      </c>
      <c r="C27391" t="s">
        <v>432</v>
      </c>
      <c r="D27391" t="s">
        <v>475</v>
      </c>
      <c r="E27391" t="s">
        <v>29</v>
      </c>
      <c r="F27391">
        <v>2012</v>
      </c>
      <c r="G27391" t="s">
        <v>480</v>
      </c>
      <c r="H27391">
        <v>235.51587359999999</v>
      </c>
    </row>
    <row r="27392" spans="1:8">
      <c r="A27392" t="s">
        <v>464</v>
      </c>
      <c r="B27392">
        <v>3000</v>
      </c>
      <c r="C27392" t="s">
        <v>432</v>
      </c>
      <c r="D27392" t="s">
        <v>475</v>
      </c>
      <c r="E27392" t="s">
        <v>30</v>
      </c>
      <c r="F27392">
        <v>2010</v>
      </c>
      <c r="G27392" t="s">
        <v>480</v>
      </c>
      <c r="H27392">
        <v>1200.7281852000001</v>
      </c>
    </row>
    <row r="27393" spans="1:8">
      <c r="A27393" t="s">
        <v>464</v>
      </c>
      <c r="B27393">
        <v>2000</v>
      </c>
      <c r="C27393" t="s">
        <v>431</v>
      </c>
      <c r="D27393" t="s">
        <v>475</v>
      </c>
      <c r="E27393" t="s">
        <v>3</v>
      </c>
      <c r="F27393">
        <v>2014</v>
      </c>
      <c r="G27393" t="s">
        <v>468</v>
      </c>
      <c r="H27393">
        <v>128.37984839999999</v>
      </c>
    </row>
    <row r="27394" spans="1:8">
      <c r="A27394" t="s">
        <v>462</v>
      </c>
      <c r="B27394">
        <v>2000</v>
      </c>
      <c r="C27394" t="s">
        <v>431</v>
      </c>
      <c r="D27394" t="s">
        <v>475</v>
      </c>
      <c r="E27394" t="s">
        <v>13</v>
      </c>
      <c r="F27394">
        <v>2012</v>
      </c>
      <c r="G27394" t="s">
        <v>468</v>
      </c>
      <c r="H27394">
        <v>69.647418000000002</v>
      </c>
    </row>
    <row r="27395" spans="1:8">
      <c r="A27395" t="s">
        <v>464</v>
      </c>
      <c r="B27395">
        <v>3000</v>
      </c>
      <c r="C27395" t="s">
        <v>432</v>
      </c>
      <c r="D27395" t="s">
        <v>475</v>
      </c>
      <c r="E27395" t="s">
        <v>30</v>
      </c>
      <c r="F27395">
        <v>2010</v>
      </c>
      <c r="G27395" t="s">
        <v>468</v>
      </c>
      <c r="H27395">
        <v>1200.7281852000001</v>
      </c>
    </row>
    <row r="27396" spans="1:8">
      <c r="A27396" t="s">
        <v>456</v>
      </c>
      <c r="B27396">
        <v>3000</v>
      </c>
      <c r="C27396" t="s">
        <v>432</v>
      </c>
      <c r="D27396" t="s">
        <v>475</v>
      </c>
      <c r="E27396" t="s">
        <v>482</v>
      </c>
      <c r="F27396">
        <v>2011</v>
      </c>
      <c r="G27396" t="s">
        <v>468</v>
      </c>
      <c r="H27396">
        <v>1.7417088000000001</v>
      </c>
    </row>
    <row r="27397" spans="1:8">
      <c r="A27397" t="s">
        <v>462</v>
      </c>
      <c r="B27397">
        <v>2000</v>
      </c>
      <c r="C27397" t="s">
        <v>431</v>
      </c>
      <c r="D27397" t="s">
        <v>475</v>
      </c>
      <c r="E27397" t="s">
        <v>9</v>
      </c>
      <c r="F27397">
        <v>2010</v>
      </c>
      <c r="G27397" t="s">
        <v>490</v>
      </c>
      <c r="H27397">
        <v>97.2007488</v>
      </c>
    </row>
    <row r="27398" spans="1:8">
      <c r="A27398" t="s">
        <v>429</v>
      </c>
      <c r="B27398">
        <v>2000</v>
      </c>
      <c r="C27398" t="s">
        <v>431</v>
      </c>
      <c r="D27398" t="s">
        <v>475</v>
      </c>
      <c r="E27398" t="s">
        <v>24</v>
      </c>
      <c r="F27398">
        <v>2011</v>
      </c>
      <c r="G27398" t="s">
        <v>490</v>
      </c>
      <c r="H27398">
        <v>8.3736000000000001E-3</v>
      </c>
    </row>
    <row r="27399" spans="1:8">
      <c r="A27399" t="s">
        <v>429</v>
      </c>
      <c r="B27399">
        <v>2000</v>
      </c>
      <c r="C27399" t="s">
        <v>431</v>
      </c>
      <c r="D27399" t="s">
        <v>475</v>
      </c>
      <c r="E27399" t="s">
        <v>25</v>
      </c>
      <c r="F27399">
        <v>2013</v>
      </c>
      <c r="G27399" t="s">
        <v>490</v>
      </c>
      <c r="H27399">
        <v>15.583269599999999</v>
      </c>
    </row>
    <row r="27400" spans="1:8">
      <c r="A27400" t="s">
        <v>429</v>
      </c>
      <c r="B27400">
        <v>2000</v>
      </c>
      <c r="C27400" t="s">
        <v>431</v>
      </c>
      <c r="D27400" t="s">
        <v>475</v>
      </c>
      <c r="E27400" t="s">
        <v>30</v>
      </c>
      <c r="F27400">
        <v>2011</v>
      </c>
      <c r="G27400" t="s">
        <v>490</v>
      </c>
      <c r="H27400">
        <v>2315.2250376000002</v>
      </c>
    </row>
    <row r="27401" spans="1:8">
      <c r="A27401" t="s">
        <v>429</v>
      </c>
      <c r="B27401">
        <v>3000</v>
      </c>
      <c r="C27401" t="s">
        <v>432</v>
      </c>
      <c r="D27401" t="s">
        <v>475</v>
      </c>
      <c r="E27401" t="s">
        <v>352</v>
      </c>
      <c r="F27401">
        <v>2011</v>
      </c>
      <c r="G27401" t="s">
        <v>503</v>
      </c>
      <c r="H27401">
        <v>0.52334999999999998</v>
      </c>
    </row>
    <row r="27402" spans="1:8">
      <c r="A27402" t="s">
        <v>464</v>
      </c>
      <c r="B27402">
        <v>3000</v>
      </c>
      <c r="C27402" t="s">
        <v>432</v>
      </c>
      <c r="D27402" t="s">
        <v>475</v>
      </c>
      <c r="E27402" t="s">
        <v>33</v>
      </c>
      <c r="F27402">
        <v>2014</v>
      </c>
      <c r="G27402" t="s">
        <v>503</v>
      </c>
      <c r="H27402">
        <v>111.9634056</v>
      </c>
    </row>
    <row r="27403" spans="1:8">
      <c r="A27403" t="s">
        <v>429</v>
      </c>
      <c r="B27403">
        <v>2000</v>
      </c>
      <c r="C27403" t="s">
        <v>431</v>
      </c>
      <c r="D27403" t="s">
        <v>475</v>
      </c>
      <c r="E27403" t="s">
        <v>30</v>
      </c>
      <c r="F27403">
        <v>2014</v>
      </c>
      <c r="G27403" t="s">
        <v>480</v>
      </c>
      <c r="H27403">
        <v>2245.7702124000002</v>
      </c>
    </row>
    <row r="27404" spans="1:8">
      <c r="A27404" t="s">
        <v>462</v>
      </c>
      <c r="B27404">
        <v>3000</v>
      </c>
      <c r="C27404" t="s">
        <v>432</v>
      </c>
      <c r="D27404" t="s">
        <v>475</v>
      </c>
      <c r="E27404" t="s">
        <v>10</v>
      </c>
      <c r="F27404">
        <v>2010</v>
      </c>
      <c r="G27404" t="s">
        <v>480</v>
      </c>
      <c r="H27404">
        <v>35.085383999999998</v>
      </c>
    </row>
    <row r="27405" spans="1:8">
      <c r="A27405" t="s">
        <v>429</v>
      </c>
      <c r="B27405">
        <v>3000</v>
      </c>
      <c r="C27405" t="s">
        <v>432</v>
      </c>
      <c r="D27405" t="s">
        <v>475</v>
      </c>
      <c r="E27405" t="s">
        <v>30</v>
      </c>
      <c r="F27405">
        <v>2014</v>
      </c>
      <c r="G27405" t="s">
        <v>468</v>
      </c>
      <c r="H27405">
        <v>39.029349600000003</v>
      </c>
    </row>
    <row r="27406" spans="1:8">
      <c r="A27406" t="s">
        <v>429</v>
      </c>
      <c r="B27406">
        <v>2000</v>
      </c>
      <c r="C27406" t="s">
        <v>431</v>
      </c>
      <c r="D27406" t="s">
        <v>475</v>
      </c>
      <c r="E27406" t="s">
        <v>30</v>
      </c>
      <c r="F27406">
        <v>2013</v>
      </c>
      <c r="G27406" t="s">
        <v>468</v>
      </c>
      <c r="H27406">
        <v>2379.5594064000002</v>
      </c>
    </row>
    <row r="27407" spans="1:8">
      <c r="A27407" t="s">
        <v>429</v>
      </c>
      <c r="B27407">
        <v>2000</v>
      </c>
      <c r="C27407" t="s">
        <v>431</v>
      </c>
      <c r="D27407" t="s">
        <v>475</v>
      </c>
      <c r="E27407" t="s">
        <v>32</v>
      </c>
      <c r="F27407">
        <v>2014</v>
      </c>
      <c r="G27407" t="s">
        <v>468</v>
      </c>
      <c r="H27407">
        <v>186.27491879999999</v>
      </c>
    </row>
    <row r="27408" spans="1:8">
      <c r="A27408" t="s">
        <v>464</v>
      </c>
      <c r="B27408">
        <v>2000</v>
      </c>
      <c r="C27408" t="s">
        <v>431</v>
      </c>
      <c r="D27408" t="s">
        <v>475</v>
      </c>
      <c r="E27408" t="s">
        <v>6</v>
      </c>
      <c r="F27408">
        <v>2012</v>
      </c>
      <c r="G27408" t="s">
        <v>468</v>
      </c>
      <c r="H27408">
        <v>65.071245599999997</v>
      </c>
    </row>
    <row r="27409" spans="1:8">
      <c r="A27409" t="s">
        <v>496</v>
      </c>
      <c r="B27409">
        <v>2000</v>
      </c>
      <c r="C27409" t="s">
        <v>431</v>
      </c>
      <c r="D27409" t="s">
        <v>475</v>
      </c>
      <c r="E27409" t="s">
        <v>22</v>
      </c>
      <c r="F27409">
        <v>2014</v>
      </c>
      <c r="G27409" t="s">
        <v>468</v>
      </c>
      <c r="H27409">
        <v>1.2560399999999999E-2</v>
      </c>
    </row>
    <row r="27410" spans="1:8">
      <c r="A27410" t="s">
        <v>464</v>
      </c>
      <c r="B27410">
        <v>3000</v>
      </c>
      <c r="C27410" t="s">
        <v>432</v>
      </c>
      <c r="D27410" t="s">
        <v>475</v>
      </c>
      <c r="E27410" t="s">
        <v>6</v>
      </c>
      <c r="F27410">
        <v>2010</v>
      </c>
      <c r="G27410" t="s">
        <v>468</v>
      </c>
      <c r="H27410">
        <v>318.26378879999999</v>
      </c>
    </row>
    <row r="27411" spans="1:8">
      <c r="A27411" t="s">
        <v>464</v>
      </c>
      <c r="B27411">
        <v>3000</v>
      </c>
      <c r="C27411" t="s">
        <v>432</v>
      </c>
      <c r="D27411" t="s">
        <v>475</v>
      </c>
      <c r="E27411" t="s">
        <v>32</v>
      </c>
      <c r="F27411">
        <v>2011</v>
      </c>
      <c r="G27411" t="s">
        <v>468</v>
      </c>
      <c r="H27411">
        <v>343.30085279999997</v>
      </c>
    </row>
    <row r="27412" spans="1:8">
      <c r="A27412" t="s">
        <v>463</v>
      </c>
      <c r="B27412">
        <v>2000</v>
      </c>
      <c r="C27412" t="s">
        <v>431</v>
      </c>
      <c r="D27412" t="s">
        <v>475</v>
      </c>
      <c r="E27412" t="s">
        <v>13</v>
      </c>
      <c r="F27412">
        <v>2013</v>
      </c>
      <c r="G27412" t="s">
        <v>490</v>
      </c>
      <c r="H27412">
        <v>52.640636399999998</v>
      </c>
    </row>
    <row r="27413" spans="1:8">
      <c r="A27413" t="s">
        <v>463</v>
      </c>
      <c r="B27413">
        <v>2000</v>
      </c>
      <c r="C27413" t="s">
        <v>431</v>
      </c>
      <c r="D27413" t="s">
        <v>475</v>
      </c>
      <c r="E27413" t="s">
        <v>14</v>
      </c>
      <c r="F27413">
        <v>2009</v>
      </c>
      <c r="G27413" t="s">
        <v>490</v>
      </c>
      <c r="H27413">
        <v>21.2982516</v>
      </c>
    </row>
    <row r="27414" spans="1:8">
      <c r="A27414" t="s">
        <v>463</v>
      </c>
      <c r="B27414">
        <v>2000</v>
      </c>
      <c r="C27414" t="s">
        <v>431</v>
      </c>
      <c r="D27414" t="s">
        <v>475</v>
      </c>
      <c r="E27414" t="s">
        <v>20</v>
      </c>
      <c r="F27414">
        <v>2011</v>
      </c>
      <c r="G27414" t="s">
        <v>490</v>
      </c>
      <c r="H27414">
        <v>136.4561856</v>
      </c>
    </row>
    <row r="27415" spans="1:8">
      <c r="A27415" t="s">
        <v>463</v>
      </c>
      <c r="B27415">
        <v>2000</v>
      </c>
      <c r="C27415" t="s">
        <v>431</v>
      </c>
      <c r="D27415" t="s">
        <v>475</v>
      </c>
      <c r="E27415" t="s">
        <v>30</v>
      </c>
      <c r="F27415">
        <v>2014</v>
      </c>
      <c r="G27415" t="s">
        <v>490</v>
      </c>
      <c r="H27415">
        <v>287.16423839999999</v>
      </c>
    </row>
    <row r="27416" spans="1:8">
      <c r="A27416" t="s">
        <v>463</v>
      </c>
      <c r="B27416">
        <v>2000</v>
      </c>
      <c r="C27416" t="s">
        <v>431</v>
      </c>
      <c r="D27416" t="s">
        <v>475</v>
      </c>
      <c r="E27416" t="s">
        <v>34</v>
      </c>
      <c r="F27416">
        <v>2012</v>
      </c>
      <c r="G27416" t="s">
        <v>490</v>
      </c>
      <c r="H27416">
        <v>31.777812000000001</v>
      </c>
    </row>
    <row r="27417" spans="1:8">
      <c r="A27417" t="s">
        <v>463</v>
      </c>
      <c r="B27417">
        <v>2000</v>
      </c>
      <c r="C27417" t="s">
        <v>431</v>
      </c>
      <c r="D27417" t="s">
        <v>475</v>
      </c>
      <c r="E27417" t="s">
        <v>479</v>
      </c>
      <c r="F27417">
        <v>2013</v>
      </c>
      <c r="G27417" t="s">
        <v>490</v>
      </c>
      <c r="H27417">
        <v>119.8429632</v>
      </c>
    </row>
    <row r="27418" spans="1:8">
      <c r="A27418" t="s">
        <v>499</v>
      </c>
      <c r="B27418">
        <v>2000</v>
      </c>
      <c r="C27418" t="s">
        <v>431</v>
      </c>
      <c r="D27418" t="s">
        <v>475</v>
      </c>
      <c r="E27418" t="s">
        <v>33</v>
      </c>
      <c r="F27418">
        <v>2013</v>
      </c>
      <c r="G27418" t="s">
        <v>490</v>
      </c>
      <c r="H27418">
        <v>10.320461999999999</v>
      </c>
    </row>
    <row r="27419" spans="1:8">
      <c r="A27419" t="s">
        <v>464</v>
      </c>
      <c r="B27419">
        <v>2000</v>
      </c>
      <c r="C27419" t="s">
        <v>431</v>
      </c>
      <c r="D27419" t="s">
        <v>475</v>
      </c>
      <c r="E27419" t="s">
        <v>13</v>
      </c>
      <c r="F27419">
        <v>2012</v>
      </c>
      <c r="G27419" t="s">
        <v>490</v>
      </c>
      <c r="H27419">
        <v>542.54229120000002</v>
      </c>
    </row>
    <row r="27420" spans="1:8">
      <c r="A27420" t="s">
        <v>464</v>
      </c>
      <c r="B27420">
        <v>2000</v>
      </c>
      <c r="C27420" t="s">
        <v>431</v>
      </c>
      <c r="D27420" t="s">
        <v>475</v>
      </c>
      <c r="E27420" t="s">
        <v>31</v>
      </c>
      <c r="F27420">
        <v>2011</v>
      </c>
      <c r="G27420" t="s">
        <v>490</v>
      </c>
      <c r="H27420">
        <v>89.911529999999999</v>
      </c>
    </row>
    <row r="27421" spans="1:8">
      <c r="A27421" t="s">
        <v>438</v>
      </c>
      <c r="B27421">
        <v>2000</v>
      </c>
      <c r="C27421" t="s">
        <v>431</v>
      </c>
      <c r="D27421" t="s">
        <v>475</v>
      </c>
      <c r="E27421" t="s">
        <v>12</v>
      </c>
      <c r="F27421">
        <v>2011</v>
      </c>
      <c r="G27421" t="s">
        <v>490</v>
      </c>
      <c r="H27421">
        <v>0.50660280000000002</v>
      </c>
    </row>
    <row r="27422" spans="1:8">
      <c r="A27422" t="s">
        <v>438</v>
      </c>
      <c r="B27422">
        <v>2000</v>
      </c>
      <c r="C27422" t="s">
        <v>431</v>
      </c>
      <c r="D27422" t="s">
        <v>475</v>
      </c>
      <c r="E27422" t="s">
        <v>30</v>
      </c>
      <c r="F27422">
        <v>2012</v>
      </c>
      <c r="G27422" t="s">
        <v>490</v>
      </c>
      <c r="H27422">
        <v>0.858294</v>
      </c>
    </row>
    <row r="27423" spans="1:8">
      <c r="A27423" t="s">
        <v>496</v>
      </c>
      <c r="B27423">
        <v>2000</v>
      </c>
      <c r="C27423" t="s">
        <v>431</v>
      </c>
      <c r="D27423" t="s">
        <v>475</v>
      </c>
      <c r="E27423" t="s">
        <v>18</v>
      </c>
      <c r="F27423">
        <v>2012</v>
      </c>
      <c r="G27423" t="s">
        <v>490</v>
      </c>
      <c r="H27423">
        <v>0.57359159999999998</v>
      </c>
    </row>
    <row r="27424" spans="1:8">
      <c r="A27424" t="s">
        <v>429</v>
      </c>
      <c r="B27424">
        <v>3000</v>
      </c>
      <c r="C27424" t="s">
        <v>432</v>
      </c>
      <c r="D27424" t="s">
        <v>475</v>
      </c>
      <c r="E27424" t="s">
        <v>2</v>
      </c>
      <c r="F27424">
        <v>2010</v>
      </c>
      <c r="G27424" t="s">
        <v>503</v>
      </c>
      <c r="H27424">
        <v>31.007440800000001</v>
      </c>
    </row>
    <row r="27425" spans="1:8">
      <c r="A27425" t="s">
        <v>464</v>
      </c>
      <c r="B27425">
        <v>3000</v>
      </c>
      <c r="C27425" t="s">
        <v>432</v>
      </c>
      <c r="D27425" t="s">
        <v>475</v>
      </c>
      <c r="E27425" t="s">
        <v>343</v>
      </c>
      <c r="F27425">
        <v>2011</v>
      </c>
      <c r="G27425" t="s">
        <v>503</v>
      </c>
      <c r="H27425">
        <v>1049.0739156</v>
      </c>
    </row>
    <row r="27426" spans="1:8">
      <c r="A27426" t="s">
        <v>464</v>
      </c>
      <c r="B27426">
        <v>3000</v>
      </c>
      <c r="C27426" t="s">
        <v>432</v>
      </c>
      <c r="D27426" t="s">
        <v>475</v>
      </c>
      <c r="E27426" t="s">
        <v>26</v>
      </c>
      <c r="F27426">
        <v>2013</v>
      </c>
      <c r="G27426" t="s">
        <v>503</v>
      </c>
      <c r="H27426">
        <v>43.735312800000003</v>
      </c>
    </row>
    <row r="27427" spans="1:8">
      <c r="A27427" t="s">
        <v>462</v>
      </c>
      <c r="B27427">
        <v>3000</v>
      </c>
      <c r="C27427" t="s">
        <v>432</v>
      </c>
      <c r="D27427" t="s">
        <v>475</v>
      </c>
      <c r="E27427" t="s">
        <v>34</v>
      </c>
      <c r="F27427">
        <v>2012</v>
      </c>
      <c r="G27427" t="s">
        <v>503</v>
      </c>
      <c r="H27427">
        <v>0.79967880000000002</v>
      </c>
    </row>
    <row r="27428" spans="1:8">
      <c r="A27428" t="s">
        <v>465</v>
      </c>
      <c r="B27428">
        <v>3000</v>
      </c>
      <c r="C27428" t="s">
        <v>432</v>
      </c>
      <c r="D27428" t="s">
        <v>475</v>
      </c>
      <c r="E27428" t="s">
        <v>30</v>
      </c>
      <c r="F27428">
        <v>2014</v>
      </c>
      <c r="G27428" t="s">
        <v>503</v>
      </c>
      <c r="H27428">
        <v>4.1868000000000002E-2</v>
      </c>
    </row>
    <row r="27429" spans="1:8">
      <c r="A27429" t="s">
        <v>438</v>
      </c>
      <c r="B27429">
        <v>2000</v>
      </c>
      <c r="C27429" t="s">
        <v>431</v>
      </c>
      <c r="D27429" t="s">
        <v>475</v>
      </c>
      <c r="E27429" t="s">
        <v>12</v>
      </c>
      <c r="F27429">
        <v>2012</v>
      </c>
      <c r="G27429" t="s">
        <v>480</v>
      </c>
      <c r="H27429">
        <v>0.10048319999999999</v>
      </c>
    </row>
    <row r="27430" spans="1:8">
      <c r="A27430" t="s">
        <v>464</v>
      </c>
      <c r="B27430">
        <v>2000</v>
      </c>
      <c r="C27430" t="s">
        <v>431</v>
      </c>
      <c r="D27430" t="s">
        <v>475</v>
      </c>
      <c r="E27430" t="s">
        <v>13</v>
      </c>
      <c r="F27430">
        <v>2010</v>
      </c>
      <c r="G27430" t="s">
        <v>480</v>
      </c>
      <c r="H27430">
        <v>328.55494320000003</v>
      </c>
    </row>
    <row r="27431" spans="1:8">
      <c r="A27431" t="s">
        <v>438</v>
      </c>
      <c r="B27431">
        <v>2210</v>
      </c>
      <c r="C27431" t="s">
        <v>442</v>
      </c>
      <c r="D27431" t="s">
        <v>475</v>
      </c>
      <c r="E27431" t="s">
        <v>6</v>
      </c>
      <c r="F27431">
        <v>2010</v>
      </c>
      <c r="G27431" t="s">
        <v>480</v>
      </c>
      <c r="H27431">
        <v>3.3494400000000001E-2</v>
      </c>
    </row>
    <row r="27432" spans="1:8">
      <c r="A27432" t="s">
        <v>429</v>
      </c>
      <c r="B27432">
        <v>3105</v>
      </c>
      <c r="C27432" t="s">
        <v>457</v>
      </c>
      <c r="D27432" t="s">
        <v>475</v>
      </c>
      <c r="E27432" t="s">
        <v>29</v>
      </c>
      <c r="F27432">
        <v>2014</v>
      </c>
      <c r="G27432" t="s">
        <v>480</v>
      </c>
      <c r="H27432">
        <v>3221.6630507999998</v>
      </c>
    </row>
    <row r="27433" spans="1:8">
      <c r="A27433" t="s">
        <v>464</v>
      </c>
      <c r="B27433">
        <v>3105</v>
      </c>
      <c r="C27433" t="s">
        <v>457</v>
      </c>
      <c r="D27433" t="s">
        <v>475</v>
      </c>
      <c r="E27433" t="s">
        <v>5</v>
      </c>
      <c r="F27433">
        <v>2013</v>
      </c>
      <c r="G27433" t="s">
        <v>480</v>
      </c>
      <c r="H27433">
        <v>1152.081756</v>
      </c>
    </row>
    <row r="27434" spans="1:8">
      <c r="A27434" t="s">
        <v>464</v>
      </c>
      <c r="B27434">
        <v>3105</v>
      </c>
      <c r="C27434" t="s">
        <v>457</v>
      </c>
      <c r="D27434" t="s">
        <v>475</v>
      </c>
      <c r="E27434" t="s">
        <v>37</v>
      </c>
      <c r="F27434">
        <v>2009</v>
      </c>
      <c r="G27434" t="s">
        <v>480</v>
      </c>
      <c r="H27434">
        <v>2023.1999244000001</v>
      </c>
    </row>
    <row r="27435" spans="1:8">
      <c r="A27435" t="s">
        <v>464</v>
      </c>
      <c r="B27435" t="s">
        <v>504</v>
      </c>
      <c r="C27435" t="s">
        <v>447</v>
      </c>
      <c r="D27435" t="s">
        <v>475</v>
      </c>
      <c r="E27435" t="s">
        <v>34</v>
      </c>
      <c r="F27435">
        <v>2011</v>
      </c>
      <c r="G27435" t="s">
        <v>480</v>
      </c>
      <c r="H27435">
        <v>48.918571200000002</v>
      </c>
    </row>
    <row r="27436" spans="1:8">
      <c r="A27436" t="s">
        <v>464</v>
      </c>
      <c r="B27436" t="s">
        <v>504</v>
      </c>
      <c r="C27436" t="s">
        <v>447</v>
      </c>
      <c r="D27436" t="s">
        <v>475</v>
      </c>
      <c r="E27436" t="s">
        <v>35</v>
      </c>
      <c r="F27436">
        <v>2010</v>
      </c>
      <c r="G27436" t="s">
        <v>480</v>
      </c>
      <c r="H27436">
        <v>1.1220623999999999</v>
      </c>
    </row>
    <row r="27437" spans="1:8">
      <c r="A27437" t="s">
        <v>429</v>
      </c>
      <c r="B27437">
        <v>4000</v>
      </c>
      <c r="C27437" t="s">
        <v>433</v>
      </c>
      <c r="D27437" t="s">
        <v>475</v>
      </c>
      <c r="E27437" t="s">
        <v>20</v>
      </c>
      <c r="F27437">
        <v>2013</v>
      </c>
      <c r="G27437" t="s">
        <v>480</v>
      </c>
      <c r="H27437">
        <v>265.23378000000002</v>
      </c>
    </row>
    <row r="27438" spans="1:8">
      <c r="A27438" t="s">
        <v>429</v>
      </c>
      <c r="B27438">
        <v>4000</v>
      </c>
      <c r="C27438" t="s">
        <v>433</v>
      </c>
      <c r="D27438" t="s">
        <v>475</v>
      </c>
      <c r="E27438" t="s">
        <v>28</v>
      </c>
      <c r="F27438">
        <v>2009</v>
      </c>
      <c r="G27438" t="s">
        <v>480</v>
      </c>
      <c r="H27438">
        <v>2361.7655064</v>
      </c>
    </row>
    <row r="27439" spans="1:8">
      <c r="A27439" t="s">
        <v>464</v>
      </c>
      <c r="B27439">
        <v>4000</v>
      </c>
      <c r="C27439" t="s">
        <v>433</v>
      </c>
      <c r="D27439" t="s">
        <v>475</v>
      </c>
      <c r="E27439" t="s">
        <v>5</v>
      </c>
      <c r="F27439">
        <v>2012</v>
      </c>
      <c r="G27439" t="s">
        <v>480</v>
      </c>
      <c r="H27439">
        <v>638.2860336</v>
      </c>
    </row>
    <row r="27440" spans="1:8">
      <c r="A27440" t="s">
        <v>464</v>
      </c>
      <c r="B27440">
        <v>4000</v>
      </c>
      <c r="C27440" t="s">
        <v>433</v>
      </c>
      <c r="D27440" t="s">
        <v>475</v>
      </c>
      <c r="E27440" t="s">
        <v>3</v>
      </c>
      <c r="F27440">
        <v>2013</v>
      </c>
      <c r="G27440" t="s">
        <v>480</v>
      </c>
      <c r="H27440">
        <v>357.0042492</v>
      </c>
    </row>
    <row r="27441" spans="1:8">
      <c r="A27441" t="s">
        <v>456</v>
      </c>
      <c r="B27441">
        <v>4000</v>
      </c>
      <c r="C27441" t="s">
        <v>433</v>
      </c>
      <c r="D27441" t="s">
        <v>475</v>
      </c>
      <c r="E27441" t="s">
        <v>6</v>
      </c>
      <c r="F27441">
        <v>2011</v>
      </c>
      <c r="G27441" t="s">
        <v>480</v>
      </c>
      <c r="H27441">
        <v>2.5120799999999999E-2</v>
      </c>
    </row>
    <row r="27442" spans="1:8">
      <c r="A27442" t="s">
        <v>456</v>
      </c>
      <c r="B27442">
        <v>4000</v>
      </c>
      <c r="C27442" t="s">
        <v>433</v>
      </c>
      <c r="D27442" t="s">
        <v>475</v>
      </c>
      <c r="E27442" t="s">
        <v>11</v>
      </c>
      <c r="F27442">
        <v>2014</v>
      </c>
      <c r="G27442" t="s">
        <v>480</v>
      </c>
      <c r="H27442">
        <v>23.023213200000001</v>
      </c>
    </row>
    <row r="27443" spans="1:8">
      <c r="A27443" t="s">
        <v>461</v>
      </c>
      <c r="B27443">
        <v>4000</v>
      </c>
      <c r="C27443" t="s">
        <v>433</v>
      </c>
      <c r="D27443" t="s">
        <v>475</v>
      </c>
      <c r="E27443" t="s">
        <v>14</v>
      </c>
      <c r="F27443">
        <v>2011</v>
      </c>
      <c r="G27443" t="s">
        <v>480</v>
      </c>
      <c r="H27443">
        <v>3.0186828000000001</v>
      </c>
    </row>
    <row r="27444" spans="1:8">
      <c r="A27444" t="s">
        <v>461</v>
      </c>
      <c r="B27444">
        <v>4000</v>
      </c>
      <c r="C27444" t="s">
        <v>433</v>
      </c>
      <c r="D27444" t="s">
        <v>475</v>
      </c>
      <c r="E27444" t="s">
        <v>13</v>
      </c>
      <c r="F27444">
        <v>2009</v>
      </c>
      <c r="G27444" t="s">
        <v>480</v>
      </c>
      <c r="H27444">
        <v>8.5452587999999992</v>
      </c>
    </row>
    <row r="27445" spans="1:8">
      <c r="A27445" t="s">
        <v>461</v>
      </c>
      <c r="B27445">
        <v>4000</v>
      </c>
      <c r="C27445" t="s">
        <v>433</v>
      </c>
      <c r="D27445" t="s">
        <v>475</v>
      </c>
      <c r="E27445" t="s">
        <v>15</v>
      </c>
      <c r="F27445">
        <v>2011</v>
      </c>
      <c r="G27445" t="s">
        <v>480</v>
      </c>
      <c r="H27445">
        <v>14.402592</v>
      </c>
    </row>
    <row r="27446" spans="1:8">
      <c r="A27446" t="s">
        <v>463</v>
      </c>
      <c r="B27446">
        <v>4000</v>
      </c>
      <c r="C27446" t="s">
        <v>433</v>
      </c>
      <c r="D27446" t="s">
        <v>475</v>
      </c>
      <c r="E27446" t="s">
        <v>5</v>
      </c>
      <c r="F27446">
        <v>2013</v>
      </c>
      <c r="G27446" t="s">
        <v>480</v>
      </c>
      <c r="H27446">
        <v>13.150738799999999</v>
      </c>
    </row>
    <row r="27447" spans="1:8">
      <c r="A27447" t="s">
        <v>463</v>
      </c>
      <c r="B27447">
        <v>4000</v>
      </c>
      <c r="C27447" t="s">
        <v>433</v>
      </c>
      <c r="D27447" t="s">
        <v>475</v>
      </c>
      <c r="E27447" t="s">
        <v>9</v>
      </c>
      <c r="F27447">
        <v>2009</v>
      </c>
      <c r="G27447" t="s">
        <v>480</v>
      </c>
      <c r="H27447">
        <v>16.747199999999999</v>
      </c>
    </row>
    <row r="27448" spans="1:8">
      <c r="A27448" t="s">
        <v>494</v>
      </c>
      <c r="B27448">
        <v>4000</v>
      </c>
      <c r="C27448" t="s">
        <v>433</v>
      </c>
      <c r="D27448" t="s">
        <v>475</v>
      </c>
      <c r="E27448" t="s">
        <v>482</v>
      </c>
      <c r="F27448">
        <v>2011</v>
      </c>
      <c r="G27448" t="s">
        <v>480</v>
      </c>
      <c r="H27448">
        <v>0.95040360000000002</v>
      </c>
    </row>
    <row r="27449" spans="1:8">
      <c r="A27449" t="s">
        <v>461</v>
      </c>
      <c r="B27449">
        <v>4000</v>
      </c>
      <c r="C27449" t="s">
        <v>433</v>
      </c>
      <c r="D27449" t="s">
        <v>475</v>
      </c>
      <c r="E27449" t="s">
        <v>36</v>
      </c>
      <c r="F27449">
        <v>2009</v>
      </c>
      <c r="G27449" t="s">
        <v>480</v>
      </c>
      <c r="H27449">
        <v>6.5690891999999996</v>
      </c>
    </row>
    <row r="27450" spans="1:8">
      <c r="A27450" t="s">
        <v>461</v>
      </c>
      <c r="B27450">
        <v>4000</v>
      </c>
      <c r="C27450" t="s">
        <v>433</v>
      </c>
      <c r="D27450" t="s">
        <v>475</v>
      </c>
      <c r="E27450" t="s">
        <v>479</v>
      </c>
      <c r="F27450">
        <v>2011</v>
      </c>
      <c r="G27450" t="s">
        <v>480</v>
      </c>
      <c r="H27450">
        <v>9.2653884000000009</v>
      </c>
    </row>
    <row r="27451" spans="1:8">
      <c r="A27451" t="s">
        <v>461</v>
      </c>
      <c r="B27451">
        <v>4000</v>
      </c>
      <c r="C27451" t="s">
        <v>433</v>
      </c>
      <c r="D27451" t="s">
        <v>475</v>
      </c>
      <c r="E27451" t="s">
        <v>482</v>
      </c>
      <c r="F27451">
        <v>2011</v>
      </c>
      <c r="G27451" t="s">
        <v>480</v>
      </c>
      <c r="H27451">
        <v>53.997159600000003</v>
      </c>
    </row>
    <row r="27452" spans="1:8">
      <c r="A27452" t="s">
        <v>465</v>
      </c>
      <c r="B27452">
        <v>4100</v>
      </c>
      <c r="C27452" t="s">
        <v>449</v>
      </c>
      <c r="D27452" t="s">
        <v>475</v>
      </c>
      <c r="E27452" t="s">
        <v>5</v>
      </c>
      <c r="F27452">
        <v>2014</v>
      </c>
      <c r="G27452" t="s">
        <v>480</v>
      </c>
      <c r="H27452">
        <v>1.9049940000000001</v>
      </c>
    </row>
    <row r="27453" spans="1:8">
      <c r="A27453" t="s">
        <v>465</v>
      </c>
      <c r="B27453">
        <v>4100</v>
      </c>
      <c r="C27453" t="s">
        <v>449</v>
      </c>
      <c r="D27453" t="s">
        <v>475</v>
      </c>
      <c r="E27453" t="s">
        <v>6</v>
      </c>
      <c r="F27453">
        <v>2010</v>
      </c>
      <c r="G27453" t="s">
        <v>480</v>
      </c>
      <c r="H27453">
        <v>5.8950144</v>
      </c>
    </row>
    <row r="27454" spans="1:8">
      <c r="A27454" t="s">
        <v>429</v>
      </c>
      <c r="B27454">
        <v>5100</v>
      </c>
      <c r="C27454" t="s">
        <v>434</v>
      </c>
      <c r="D27454" t="s">
        <v>475</v>
      </c>
      <c r="E27454" t="s">
        <v>6</v>
      </c>
      <c r="F27454">
        <v>2009</v>
      </c>
      <c r="G27454" t="s">
        <v>480</v>
      </c>
      <c r="H27454">
        <v>165.73029120000001</v>
      </c>
    </row>
    <row r="27455" spans="1:8">
      <c r="A27455" t="s">
        <v>429</v>
      </c>
      <c r="B27455">
        <v>5100</v>
      </c>
      <c r="C27455" t="s">
        <v>434</v>
      </c>
      <c r="D27455" t="s">
        <v>475</v>
      </c>
      <c r="E27455" t="s">
        <v>10</v>
      </c>
      <c r="F27455">
        <v>2013</v>
      </c>
      <c r="G27455" t="s">
        <v>480</v>
      </c>
      <c r="H27455">
        <v>1050.7318883999999</v>
      </c>
    </row>
    <row r="27456" spans="1:8">
      <c r="A27456" t="s">
        <v>429</v>
      </c>
      <c r="B27456">
        <v>5100</v>
      </c>
      <c r="C27456" t="s">
        <v>434</v>
      </c>
      <c r="D27456" t="s">
        <v>475</v>
      </c>
      <c r="E27456" t="s">
        <v>37</v>
      </c>
      <c r="F27456">
        <v>2009</v>
      </c>
      <c r="G27456" t="s">
        <v>480</v>
      </c>
      <c r="H27456">
        <v>746.25941880000005</v>
      </c>
    </row>
    <row r="27457" spans="1:8">
      <c r="A27457" t="s">
        <v>429</v>
      </c>
      <c r="B27457">
        <v>7200</v>
      </c>
      <c r="C27457" t="s">
        <v>436</v>
      </c>
      <c r="D27457" t="s">
        <v>475</v>
      </c>
      <c r="E27457" t="s">
        <v>17</v>
      </c>
      <c r="F27457">
        <v>2012</v>
      </c>
      <c r="G27457" t="s">
        <v>480</v>
      </c>
      <c r="H27457">
        <v>3.6885707999999999</v>
      </c>
    </row>
    <row r="27458" spans="1:8">
      <c r="A27458" t="s">
        <v>429</v>
      </c>
      <c r="B27458">
        <v>7200</v>
      </c>
      <c r="C27458" t="s">
        <v>436</v>
      </c>
      <c r="D27458" t="s">
        <v>475</v>
      </c>
      <c r="E27458" t="s">
        <v>37</v>
      </c>
      <c r="F27458">
        <v>2010</v>
      </c>
      <c r="G27458" t="s">
        <v>480</v>
      </c>
      <c r="H27458">
        <v>16.416442799999999</v>
      </c>
    </row>
    <row r="27459" spans="1:8">
      <c r="A27459" t="s">
        <v>429</v>
      </c>
      <c r="B27459">
        <v>4000</v>
      </c>
      <c r="C27459" t="s">
        <v>433</v>
      </c>
      <c r="D27459" t="s">
        <v>475</v>
      </c>
      <c r="E27459" t="s">
        <v>18</v>
      </c>
      <c r="F27459">
        <v>2012</v>
      </c>
      <c r="G27459" t="s">
        <v>468</v>
      </c>
      <c r="H27459">
        <v>7.1049996000000002</v>
      </c>
    </row>
    <row r="27460" spans="1:8">
      <c r="A27460" t="s">
        <v>429</v>
      </c>
      <c r="B27460">
        <v>7200</v>
      </c>
      <c r="C27460" t="s">
        <v>436</v>
      </c>
      <c r="D27460" t="s">
        <v>475</v>
      </c>
      <c r="E27460" t="s">
        <v>6</v>
      </c>
      <c r="F27460">
        <v>2009</v>
      </c>
      <c r="G27460" t="s">
        <v>468</v>
      </c>
      <c r="H27460">
        <v>0.24283440000000001</v>
      </c>
    </row>
    <row r="27461" spans="1:8">
      <c r="A27461" t="s">
        <v>429</v>
      </c>
      <c r="B27461">
        <v>7200</v>
      </c>
      <c r="C27461" t="s">
        <v>436</v>
      </c>
      <c r="D27461" t="s">
        <v>475</v>
      </c>
      <c r="E27461" t="s">
        <v>12</v>
      </c>
      <c r="F27461">
        <v>2014</v>
      </c>
      <c r="G27461" t="s">
        <v>468</v>
      </c>
      <c r="H27461">
        <v>2.8512108</v>
      </c>
    </row>
    <row r="27462" spans="1:8">
      <c r="A27462" t="s">
        <v>429</v>
      </c>
      <c r="B27462">
        <v>7200</v>
      </c>
      <c r="C27462" t="s">
        <v>436</v>
      </c>
      <c r="D27462" t="s">
        <v>475</v>
      </c>
      <c r="E27462" t="s">
        <v>20</v>
      </c>
      <c r="F27462">
        <v>2011</v>
      </c>
      <c r="G27462" t="s">
        <v>468</v>
      </c>
      <c r="H27462">
        <v>47.524366800000003</v>
      </c>
    </row>
    <row r="27463" spans="1:8">
      <c r="A27463" t="s">
        <v>429</v>
      </c>
      <c r="B27463">
        <v>7200</v>
      </c>
      <c r="C27463" t="s">
        <v>436</v>
      </c>
      <c r="D27463" t="s">
        <v>475</v>
      </c>
      <c r="E27463" t="s">
        <v>34</v>
      </c>
      <c r="F27463">
        <v>2010</v>
      </c>
      <c r="G27463" t="s">
        <v>468</v>
      </c>
      <c r="H27463">
        <v>21.5662068</v>
      </c>
    </row>
    <row r="27464" spans="1:8">
      <c r="A27464" t="s">
        <v>464</v>
      </c>
      <c r="B27464">
        <v>4000</v>
      </c>
      <c r="C27464" t="s">
        <v>433</v>
      </c>
      <c r="D27464" t="s">
        <v>475</v>
      </c>
      <c r="E27464" t="s">
        <v>16</v>
      </c>
      <c r="F27464">
        <v>2010</v>
      </c>
      <c r="G27464" t="s">
        <v>468</v>
      </c>
      <c r="H27464">
        <v>36.3665448</v>
      </c>
    </row>
    <row r="27465" spans="1:8">
      <c r="A27465" t="s">
        <v>464</v>
      </c>
      <c r="B27465">
        <v>4000</v>
      </c>
      <c r="C27465" t="s">
        <v>433</v>
      </c>
      <c r="D27465" t="s">
        <v>475</v>
      </c>
      <c r="E27465" t="s">
        <v>352</v>
      </c>
      <c r="F27465">
        <v>2009</v>
      </c>
      <c r="G27465" t="s">
        <v>468</v>
      </c>
      <c r="H27465">
        <v>90.799131599999996</v>
      </c>
    </row>
    <row r="27466" spans="1:8">
      <c r="A27466" t="s">
        <v>464</v>
      </c>
      <c r="B27466">
        <v>4000</v>
      </c>
      <c r="C27466" t="s">
        <v>433</v>
      </c>
      <c r="D27466" t="s">
        <v>475</v>
      </c>
      <c r="E27466" t="s">
        <v>23</v>
      </c>
      <c r="F27466">
        <v>2010</v>
      </c>
      <c r="G27466" t="s">
        <v>468</v>
      </c>
      <c r="H27466">
        <v>50.099248799999998</v>
      </c>
    </row>
    <row r="27467" spans="1:8">
      <c r="A27467" t="s">
        <v>464</v>
      </c>
      <c r="B27467">
        <v>4000</v>
      </c>
      <c r="C27467" t="s">
        <v>433</v>
      </c>
      <c r="D27467" t="s">
        <v>475</v>
      </c>
      <c r="E27467" t="s">
        <v>24</v>
      </c>
      <c r="F27467">
        <v>2010</v>
      </c>
      <c r="G27467" t="s">
        <v>468</v>
      </c>
      <c r="H27467">
        <v>37.810990799999999</v>
      </c>
    </row>
    <row r="27468" spans="1:8">
      <c r="A27468" t="s">
        <v>464</v>
      </c>
      <c r="B27468">
        <v>4000</v>
      </c>
      <c r="C27468" t="s">
        <v>433</v>
      </c>
      <c r="D27468" t="s">
        <v>475</v>
      </c>
      <c r="E27468" t="s">
        <v>479</v>
      </c>
      <c r="F27468">
        <v>2012</v>
      </c>
      <c r="G27468" t="s">
        <v>468</v>
      </c>
      <c r="H27468">
        <v>1583.1211896</v>
      </c>
    </row>
    <row r="27469" spans="1:8">
      <c r="A27469" t="s">
        <v>456</v>
      </c>
      <c r="B27469">
        <v>4000</v>
      </c>
      <c r="C27469" t="s">
        <v>433</v>
      </c>
      <c r="D27469" t="s">
        <v>475</v>
      </c>
      <c r="E27469" t="s">
        <v>33</v>
      </c>
      <c r="F27469">
        <v>2009</v>
      </c>
      <c r="G27469" t="s">
        <v>468</v>
      </c>
      <c r="H27469">
        <v>1.5491159999999999</v>
      </c>
    </row>
    <row r="27470" spans="1:8">
      <c r="A27470" t="s">
        <v>456</v>
      </c>
      <c r="B27470">
        <v>4000</v>
      </c>
      <c r="C27470" t="s">
        <v>433</v>
      </c>
      <c r="D27470" t="s">
        <v>475</v>
      </c>
      <c r="E27470" t="s">
        <v>30</v>
      </c>
      <c r="F27470">
        <v>2012</v>
      </c>
      <c r="G27470" t="s">
        <v>468</v>
      </c>
      <c r="H27470">
        <v>8.1182052000000002</v>
      </c>
    </row>
    <row r="27471" spans="1:8">
      <c r="A27471" t="s">
        <v>456</v>
      </c>
      <c r="B27471">
        <v>4000</v>
      </c>
      <c r="C27471" t="s">
        <v>433</v>
      </c>
      <c r="D27471" t="s">
        <v>475</v>
      </c>
      <c r="E27471" t="s">
        <v>32</v>
      </c>
      <c r="F27471">
        <v>2011</v>
      </c>
      <c r="G27471" t="s">
        <v>468</v>
      </c>
      <c r="H27471">
        <v>12.2715108</v>
      </c>
    </row>
    <row r="27472" spans="1:8">
      <c r="A27472" t="s">
        <v>438</v>
      </c>
      <c r="B27472">
        <v>4000</v>
      </c>
      <c r="C27472" t="s">
        <v>433</v>
      </c>
      <c r="D27472" t="s">
        <v>475</v>
      </c>
      <c r="E27472" t="s">
        <v>36</v>
      </c>
      <c r="F27472">
        <v>2014</v>
      </c>
      <c r="G27472" t="s">
        <v>468</v>
      </c>
      <c r="H27472">
        <v>4.1868000000000001E-3</v>
      </c>
    </row>
    <row r="27473" spans="1:8">
      <c r="A27473" t="s">
        <v>438</v>
      </c>
      <c r="B27473">
        <v>4000</v>
      </c>
      <c r="C27473" t="s">
        <v>433</v>
      </c>
      <c r="D27473" t="s">
        <v>475</v>
      </c>
      <c r="E27473" t="s">
        <v>37</v>
      </c>
      <c r="F27473">
        <v>2014</v>
      </c>
      <c r="G27473" t="s">
        <v>468</v>
      </c>
      <c r="H27473">
        <v>0.54428399999999999</v>
      </c>
    </row>
    <row r="27474" spans="1:8">
      <c r="A27474" t="s">
        <v>461</v>
      </c>
      <c r="B27474">
        <v>4000</v>
      </c>
      <c r="C27474" t="s">
        <v>433</v>
      </c>
      <c r="D27474" t="s">
        <v>475</v>
      </c>
      <c r="E27474" t="s">
        <v>3</v>
      </c>
      <c r="F27474">
        <v>2010</v>
      </c>
      <c r="G27474" t="s">
        <v>468</v>
      </c>
      <c r="H27474">
        <v>5.75685</v>
      </c>
    </row>
    <row r="27475" spans="1:8">
      <c r="A27475" t="s">
        <v>461</v>
      </c>
      <c r="B27475">
        <v>4000</v>
      </c>
      <c r="C27475" t="s">
        <v>433</v>
      </c>
      <c r="D27475" t="s">
        <v>475</v>
      </c>
      <c r="E27475" t="s">
        <v>28</v>
      </c>
      <c r="F27475">
        <v>2010</v>
      </c>
      <c r="G27475" t="s">
        <v>468</v>
      </c>
      <c r="H27475">
        <v>7.5948551999999996</v>
      </c>
    </row>
    <row r="27476" spans="1:8">
      <c r="A27476" t="s">
        <v>465</v>
      </c>
      <c r="B27476">
        <v>4000</v>
      </c>
      <c r="C27476" t="s">
        <v>433</v>
      </c>
      <c r="D27476" t="s">
        <v>475</v>
      </c>
      <c r="E27476" t="s">
        <v>3</v>
      </c>
      <c r="F27476">
        <v>2014</v>
      </c>
      <c r="G27476" t="s">
        <v>468</v>
      </c>
      <c r="H27476">
        <v>9.0811691999999997</v>
      </c>
    </row>
    <row r="27477" spans="1:8">
      <c r="A27477" t="s">
        <v>429</v>
      </c>
      <c r="B27477">
        <v>5100</v>
      </c>
      <c r="C27477" t="s">
        <v>434</v>
      </c>
      <c r="D27477" t="s">
        <v>475</v>
      </c>
      <c r="E27477" t="s">
        <v>5</v>
      </c>
      <c r="F27477">
        <v>2009</v>
      </c>
      <c r="G27477" t="s">
        <v>468</v>
      </c>
      <c r="H27477">
        <v>509.9982948</v>
      </c>
    </row>
    <row r="27478" spans="1:8">
      <c r="A27478" t="s">
        <v>429</v>
      </c>
      <c r="B27478">
        <v>5100</v>
      </c>
      <c r="C27478" t="s">
        <v>434</v>
      </c>
      <c r="D27478" t="s">
        <v>475</v>
      </c>
      <c r="E27478" t="s">
        <v>9</v>
      </c>
      <c r="F27478">
        <v>2013</v>
      </c>
      <c r="G27478" t="s">
        <v>468</v>
      </c>
      <c r="H27478">
        <v>333.08087399999999</v>
      </c>
    </row>
    <row r="27479" spans="1:8">
      <c r="A27479" t="s">
        <v>429</v>
      </c>
      <c r="B27479">
        <v>5100</v>
      </c>
      <c r="C27479" t="s">
        <v>434</v>
      </c>
      <c r="D27479" t="s">
        <v>475</v>
      </c>
      <c r="E27479" t="s">
        <v>32</v>
      </c>
      <c r="F27479">
        <v>2013</v>
      </c>
      <c r="G27479" t="s">
        <v>468</v>
      </c>
      <c r="H27479">
        <v>125.4742092</v>
      </c>
    </row>
    <row r="27480" spans="1:8">
      <c r="A27480" t="s">
        <v>429</v>
      </c>
      <c r="B27480">
        <v>5100</v>
      </c>
      <c r="C27480" t="s">
        <v>434</v>
      </c>
      <c r="D27480" t="s">
        <v>475</v>
      </c>
      <c r="E27480" t="s">
        <v>37</v>
      </c>
      <c r="F27480">
        <v>2010</v>
      </c>
      <c r="G27480" t="s">
        <v>468</v>
      </c>
      <c r="H27480">
        <v>671.11054560000002</v>
      </c>
    </row>
    <row r="27481" spans="1:8">
      <c r="A27481" t="s">
        <v>464</v>
      </c>
      <c r="B27481">
        <v>2210</v>
      </c>
      <c r="C27481" t="s">
        <v>442</v>
      </c>
      <c r="D27481" t="s">
        <v>475</v>
      </c>
      <c r="E27481" t="s">
        <v>3</v>
      </c>
      <c r="F27481">
        <v>2014</v>
      </c>
      <c r="G27481" t="s">
        <v>490</v>
      </c>
      <c r="H27481">
        <v>0.1172304</v>
      </c>
    </row>
    <row r="27482" spans="1:8">
      <c r="A27482" t="s">
        <v>429</v>
      </c>
      <c r="B27482">
        <v>3105</v>
      </c>
      <c r="C27482" t="s">
        <v>457</v>
      </c>
      <c r="D27482" t="s">
        <v>475</v>
      </c>
      <c r="E27482" t="s">
        <v>22</v>
      </c>
      <c r="F27482">
        <v>2011</v>
      </c>
      <c r="G27482" t="s">
        <v>503</v>
      </c>
      <c r="H27482">
        <v>4.8525011999999998</v>
      </c>
    </row>
    <row r="27483" spans="1:8">
      <c r="A27483" t="s">
        <v>464</v>
      </c>
      <c r="B27483">
        <v>3105</v>
      </c>
      <c r="C27483" t="s">
        <v>457</v>
      </c>
      <c r="D27483" t="s">
        <v>475</v>
      </c>
      <c r="E27483" t="s">
        <v>6</v>
      </c>
      <c r="F27483">
        <v>2011</v>
      </c>
      <c r="G27483" t="s">
        <v>503</v>
      </c>
      <c r="H27483">
        <v>204.56286119999999</v>
      </c>
    </row>
    <row r="27484" spans="1:8">
      <c r="A27484" t="s">
        <v>464</v>
      </c>
      <c r="B27484">
        <v>3105</v>
      </c>
      <c r="C27484" t="s">
        <v>457</v>
      </c>
      <c r="D27484" t="s">
        <v>475</v>
      </c>
      <c r="E27484" t="s">
        <v>15</v>
      </c>
      <c r="F27484">
        <v>2011</v>
      </c>
      <c r="G27484" t="s">
        <v>503</v>
      </c>
      <c r="H27484">
        <v>2733.3607536</v>
      </c>
    </row>
    <row r="27485" spans="1:8">
      <c r="A27485" t="s">
        <v>464</v>
      </c>
      <c r="B27485">
        <v>3105</v>
      </c>
      <c r="C27485" t="s">
        <v>457</v>
      </c>
      <c r="D27485" t="s">
        <v>475</v>
      </c>
      <c r="E27485" t="s">
        <v>36</v>
      </c>
      <c r="F27485">
        <v>2010</v>
      </c>
      <c r="G27485" t="s">
        <v>503</v>
      </c>
      <c r="H27485">
        <v>222.93035280000001</v>
      </c>
    </row>
    <row r="27486" spans="1:8">
      <c r="A27486" t="s">
        <v>464</v>
      </c>
      <c r="B27486" t="s">
        <v>504</v>
      </c>
      <c r="C27486" t="s">
        <v>447</v>
      </c>
      <c r="D27486" t="s">
        <v>475</v>
      </c>
      <c r="E27486" t="s">
        <v>34</v>
      </c>
      <c r="F27486">
        <v>2010</v>
      </c>
      <c r="G27486" t="s">
        <v>503</v>
      </c>
      <c r="H27486">
        <v>41.918241600000002</v>
      </c>
    </row>
    <row r="27487" spans="1:8">
      <c r="A27487" t="s">
        <v>464</v>
      </c>
      <c r="B27487" t="s">
        <v>504</v>
      </c>
      <c r="C27487" t="s">
        <v>447</v>
      </c>
      <c r="D27487" t="s">
        <v>475</v>
      </c>
      <c r="E27487" t="s">
        <v>35</v>
      </c>
      <c r="F27487">
        <v>2009</v>
      </c>
      <c r="G27487" t="s">
        <v>503</v>
      </c>
      <c r="H27487">
        <v>2.1185208000000002</v>
      </c>
    </row>
    <row r="27488" spans="1:8">
      <c r="A27488" t="s">
        <v>464</v>
      </c>
      <c r="B27488" t="s">
        <v>504</v>
      </c>
      <c r="C27488" t="s">
        <v>447</v>
      </c>
      <c r="D27488" t="s">
        <v>475</v>
      </c>
      <c r="E27488" t="s">
        <v>14</v>
      </c>
      <c r="F27488">
        <v>2011</v>
      </c>
      <c r="G27488" t="s">
        <v>503</v>
      </c>
      <c r="H27488">
        <v>27.800352</v>
      </c>
    </row>
    <row r="27489" spans="1:8">
      <c r="A27489" t="s">
        <v>464</v>
      </c>
      <c r="B27489" t="s">
        <v>504</v>
      </c>
      <c r="C27489" t="s">
        <v>447</v>
      </c>
      <c r="D27489" t="s">
        <v>475</v>
      </c>
      <c r="E27489" t="s">
        <v>15</v>
      </c>
      <c r="F27489">
        <v>2013</v>
      </c>
      <c r="G27489" t="s">
        <v>503</v>
      </c>
      <c r="H27489">
        <v>201.7995732</v>
      </c>
    </row>
    <row r="27490" spans="1:8">
      <c r="A27490" t="s">
        <v>463</v>
      </c>
      <c r="B27490">
        <v>4000</v>
      </c>
      <c r="C27490" t="s">
        <v>433</v>
      </c>
      <c r="D27490" t="s">
        <v>475</v>
      </c>
      <c r="E27490" t="s">
        <v>9</v>
      </c>
      <c r="F27490">
        <v>2012</v>
      </c>
      <c r="G27490" t="s">
        <v>501</v>
      </c>
      <c r="H27490">
        <v>17.856701999999999</v>
      </c>
    </row>
    <row r="27491" spans="1:8">
      <c r="A27491" t="s">
        <v>463</v>
      </c>
      <c r="B27491">
        <v>4000</v>
      </c>
      <c r="C27491" t="s">
        <v>433</v>
      </c>
      <c r="D27491" t="s">
        <v>475</v>
      </c>
      <c r="E27491" t="s">
        <v>482</v>
      </c>
      <c r="F27491">
        <v>2010</v>
      </c>
      <c r="G27491" t="s">
        <v>501</v>
      </c>
      <c r="H27491">
        <v>136.87486559999999</v>
      </c>
    </row>
    <row r="27492" spans="1:8">
      <c r="A27492" t="s">
        <v>494</v>
      </c>
      <c r="B27492">
        <v>4000</v>
      </c>
      <c r="C27492" t="s">
        <v>433</v>
      </c>
      <c r="D27492" t="s">
        <v>475</v>
      </c>
      <c r="E27492" t="s">
        <v>482</v>
      </c>
      <c r="F27492">
        <v>2014</v>
      </c>
      <c r="G27492" t="s">
        <v>501</v>
      </c>
      <c r="H27492">
        <v>0.7368768</v>
      </c>
    </row>
    <row r="27493" spans="1:8">
      <c r="A27493" t="s">
        <v>456</v>
      </c>
      <c r="B27493">
        <v>4000</v>
      </c>
      <c r="C27493" t="s">
        <v>433</v>
      </c>
      <c r="D27493" t="s">
        <v>475</v>
      </c>
      <c r="E27493" t="s">
        <v>12</v>
      </c>
      <c r="F27493">
        <v>2011</v>
      </c>
      <c r="G27493" t="s">
        <v>501</v>
      </c>
      <c r="H27493">
        <v>0.46892159999999999</v>
      </c>
    </row>
    <row r="27494" spans="1:8">
      <c r="A27494" t="s">
        <v>456</v>
      </c>
      <c r="B27494">
        <v>4000</v>
      </c>
      <c r="C27494" t="s">
        <v>433</v>
      </c>
      <c r="D27494" t="s">
        <v>475</v>
      </c>
      <c r="E27494" t="s">
        <v>343</v>
      </c>
      <c r="F27494">
        <v>2013</v>
      </c>
      <c r="G27494" t="s">
        <v>501</v>
      </c>
      <c r="H27494">
        <v>0.70338239999999996</v>
      </c>
    </row>
    <row r="27495" spans="1:8">
      <c r="A27495" t="s">
        <v>461</v>
      </c>
      <c r="B27495">
        <v>4000</v>
      </c>
      <c r="C27495" t="s">
        <v>433</v>
      </c>
      <c r="D27495" t="s">
        <v>475</v>
      </c>
      <c r="E27495" t="s">
        <v>14</v>
      </c>
      <c r="F27495">
        <v>2014</v>
      </c>
      <c r="G27495" t="s">
        <v>501</v>
      </c>
      <c r="H27495">
        <v>3.0061224000000002</v>
      </c>
    </row>
    <row r="27496" spans="1:8">
      <c r="A27496" t="s">
        <v>461</v>
      </c>
      <c r="B27496">
        <v>4000</v>
      </c>
      <c r="C27496" t="s">
        <v>433</v>
      </c>
      <c r="D27496" t="s">
        <v>475</v>
      </c>
      <c r="E27496" t="s">
        <v>482</v>
      </c>
      <c r="F27496">
        <v>2014</v>
      </c>
      <c r="G27496" t="s">
        <v>501</v>
      </c>
      <c r="H27496">
        <v>24.270879600000001</v>
      </c>
    </row>
    <row r="27497" spans="1:8">
      <c r="A27497" t="s">
        <v>463</v>
      </c>
      <c r="B27497">
        <v>2121</v>
      </c>
      <c r="C27497" t="s">
        <v>441</v>
      </c>
      <c r="D27497" t="s">
        <v>475</v>
      </c>
      <c r="E27497" t="s">
        <v>20</v>
      </c>
      <c r="F27497">
        <v>2013</v>
      </c>
      <c r="G27497" t="s">
        <v>480</v>
      </c>
      <c r="H27497">
        <v>68.826805199999995</v>
      </c>
    </row>
    <row r="27498" spans="1:8">
      <c r="A27498" t="s">
        <v>438</v>
      </c>
      <c r="B27498">
        <v>2410</v>
      </c>
      <c r="C27498" t="s">
        <v>445</v>
      </c>
      <c r="D27498" t="s">
        <v>475</v>
      </c>
      <c r="E27498" t="s">
        <v>12</v>
      </c>
      <c r="F27498">
        <v>2011</v>
      </c>
      <c r="G27498" t="s">
        <v>480</v>
      </c>
      <c r="H27498">
        <v>0.1172304</v>
      </c>
    </row>
    <row r="27499" spans="1:8">
      <c r="A27499" t="s">
        <v>464</v>
      </c>
      <c r="B27499">
        <v>3286</v>
      </c>
      <c r="C27499" t="s">
        <v>511</v>
      </c>
      <c r="D27499" t="s">
        <v>475</v>
      </c>
      <c r="E27499" t="s">
        <v>13</v>
      </c>
      <c r="F27499">
        <v>2014</v>
      </c>
      <c r="G27499" t="s">
        <v>480</v>
      </c>
      <c r="H27499">
        <v>1.0006451999999999</v>
      </c>
    </row>
    <row r="27500" spans="1:8">
      <c r="A27500" t="s">
        <v>464</v>
      </c>
      <c r="B27500">
        <v>3286</v>
      </c>
      <c r="C27500" t="s">
        <v>511</v>
      </c>
      <c r="D27500" t="s">
        <v>475</v>
      </c>
      <c r="E27500" t="s">
        <v>26</v>
      </c>
      <c r="F27500">
        <v>2011</v>
      </c>
      <c r="G27500" t="s">
        <v>480</v>
      </c>
      <c r="H27500">
        <v>4.1868000000000002E-2</v>
      </c>
    </row>
    <row r="27501" spans="1:8">
      <c r="A27501" t="s">
        <v>429</v>
      </c>
      <c r="B27501">
        <v>5547</v>
      </c>
      <c r="C27501" t="s">
        <v>508</v>
      </c>
      <c r="D27501" t="s">
        <v>475</v>
      </c>
      <c r="E27501" t="s">
        <v>24</v>
      </c>
      <c r="F27501">
        <v>2010</v>
      </c>
      <c r="G27501" t="s">
        <v>480</v>
      </c>
      <c r="H27501">
        <v>1.6161048</v>
      </c>
    </row>
    <row r="27502" spans="1:8">
      <c r="A27502" t="s">
        <v>429</v>
      </c>
      <c r="B27502">
        <v>2100</v>
      </c>
      <c r="C27502" t="s">
        <v>509</v>
      </c>
      <c r="D27502" t="s">
        <v>475</v>
      </c>
      <c r="E27502" t="s">
        <v>6</v>
      </c>
      <c r="F27502">
        <v>2012</v>
      </c>
      <c r="G27502" t="s">
        <v>490</v>
      </c>
      <c r="H27502">
        <v>0.13816439999999999</v>
      </c>
    </row>
    <row r="27503" spans="1:8">
      <c r="A27503" t="s">
        <v>429</v>
      </c>
      <c r="B27503">
        <v>2100</v>
      </c>
      <c r="C27503" t="s">
        <v>509</v>
      </c>
      <c r="D27503" t="s">
        <v>475</v>
      </c>
      <c r="E27503" t="s">
        <v>10</v>
      </c>
      <c r="F27503">
        <v>2013</v>
      </c>
      <c r="G27503" t="s">
        <v>490</v>
      </c>
      <c r="H27503">
        <v>229.1184432</v>
      </c>
    </row>
    <row r="27504" spans="1:8">
      <c r="A27504" t="s">
        <v>429</v>
      </c>
      <c r="B27504">
        <v>2100</v>
      </c>
      <c r="C27504" t="s">
        <v>509</v>
      </c>
      <c r="D27504" t="s">
        <v>475</v>
      </c>
      <c r="E27504" t="s">
        <v>32</v>
      </c>
      <c r="F27504">
        <v>2009</v>
      </c>
      <c r="G27504" t="s">
        <v>490</v>
      </c>
      <c r="H27504">
        <v>0.24283440000000001</v>
      </c>
    </row>
    <row r="27505" spans="1:8">
      <c r="A27505" t="s">
        <v>464</v>
      </c>
      <c r="B27505">
        <v>2100</v>
      </c>
      <c r="C27505" t="s">
        <v>509</v>
      </c>
      <c r="D27505" t="s">
        <v>475</v>
      </c>
      <c r="E27505" t="s">
        <v>9</v>
      </c>
      <c r="F27505">
        <v>2012</v>
      </c>
      <c r="G27505" t="s">
        <v>490</v>
      </c>
      <c r="H27505">
        <v>68.981716800000001</v>
      </c>
    </row>
    <row r="27506" spans="1:8">
      <c r="A27506" t="s">
        <v>464</v>
      </c>
      <c r="B27506">
        <v>2100</v>
      </c>
      <c r="C27506" t="s">
        <v>509</v>
      </c>
      <c r="D27506" t="s">
        <v>475</v>
      </c>
      <c r="E27506" t="s">
        <v>19</v>
      </c>
      <c r="F27506">
        <v>2009</v>
      </c>
      <c r="G27506" t="s">
        <v>490</v>
      </c>
      <c r="H27506">
        <v>3.8225484000000001</v>
      </c>
    </row>
    <row r="27507" spans="1:8">
      <c r="A27507" t="s">
        <v>462</v>
      </c>
      <c r="B27507">
        <v>2100</v>
      </c>
      <c r="C27507" t="s">
        <v>509</v>
      </c>
      <c r="D27507" t="s">
        <v>475</v>
      </c>
      <c r="E27507" t="s">
        <v>28</v>
      </c>
      <c r="F27507">
        <v>2011</v>
      </c>
      <c r="G27507" t="s">
        <v>490</v>
      </c>
      <c r="H27507">
        <v>84.837128399999997</v>
      </c>
    </row>
    <row r="27508" spans="1:8">
      <c r="A27508" t="s">
        <v>462</v>
      </c>
      <c r="B27508">
        <v>2100</v>
      </c>
      <c r="C27508" t="s">
        <v>509</v>
      </c>
      <c r="D27508" t="s">
        <v>475</v>
      </c>
      <c r="E27508" t="s">
        <v>30</v>
      </c>
      <c r="F27508">
        <v>2011</v>
      </c>
      <c r="G27508" t="s">
        <v>490</v>
      </c>
      <c r="H27508">
        <v>367.31215079999998</v>
      </c>
    </row>
    <row r="27509" spans="1:8">
      <c r="A27509" t="s">
        <v>462</v>
      </c>
      <c r="B27509">
        <v>2100</v>
      </c>
      <c r="C27509" t="s">
        <v>509</v>
      </c>
      <c r="D27509" t="s">
        <v>475</v>
      </c>
      <c r="E27509" t="s">
        <v>479</v>
      </c>
      <c r="F27509">
        <v>2014</v>
      </c>
      <c r="G27509" t="s">
        <v>490</v>
      </c>
      <c r="H27509">
        <v>179.19504000000001</v>
      </c>
    </row>
    <row r="27510" spans="1:8">
      <c r="A27510" t="s">
        <v>462</v>
      </c>
      <c r="B27510">
        <v>2100</v>
      </c>
      <c r="C27510" t="s">
        <v>509</v>
      </c>
      <c r="D27510" t="s">
        <v>475</v>
      </c>
      <c r="E27510" t="s">
        <v>37</v>
      </c>
      <c r="F27510">
        <v>2011</v>
      </c>
      <c r="G27510" t="s">
        <v>490</v>
      </c>
      <c r="H27510">
        <v>160.38374759999999</v>
      </c>
    </row>
    <row r="27511" spans="1:8">
      <c r="A27511" t="s">
        <v>497</v>
      </c>
      <c r="B27511">
        <v>2100</v>
      </c>
      <c r="C27511" t="s">
        <v>509</v>
      </c>
      <c r="D27511" t="s">
        <v>475</v>
      </c>
      <c r="E27511" t="s">
        <v>482</v>
      </c>
      <c r="F27511">
        <v>2010</v>
      </c>
      <c r="G27511" t="s">
        <v>490</v>
      </c>
      <c r="H27511">
        <v>1.737522</v>
      </c>
    </row>
    <row r="27512" spans="1:8">
      <c r="A27512" t="s">
        <v>463</v>
      </c>
      <c r="B27512">
        <v>2100</v>
      </c>
      <c r="C27512" t="s">
        <v>509</v>
      </c>
      <c r="D27512" t="s">
        <v>475</v>
      </c>
      <c r="E27512" t="s">
        <v>30</v>
      </c>
      <c r="F27512">
        <v>2014</v>
      </c>
      <c r="G27512" t="s">
        <v>490</v>
      </c>
      <c r="H27512">
        <v>287.16423839999999</v>
      </c>
    </row>
    <row r="27513" spans="1:8">
      <c r="A27513" t="s">
        <v>463</v>
      </c>
      <c r="B27513">
        <v>2100</v>
      </c>
      <c r="C27513" t="s">
        <v>509</v>
      </c>
      <c r="D27513" t="s">
        <v>475</v>
      </c>
      <c r="E27513" t="s">
        <v>34</v>
      </c>
      <c r="F27513">
        <v>2012</v>
      </c>
      <c r="G27513" t="s">
        <v>490</v>
      </c>
      <c r="H27513">
        <v>31.777812000000001</v>
      </c>
    </row>
    <row r="27514" spans="1:8">
      <c r="A27514" t="s">
        <v>429</v>
      </c>
      <c r="B27514">
        <v>2118</v>
      </c>
      <c r="C27514" t="s">
        <v>440</v>
      </c>
      <c r="D27514" t="s">
        <v>475</v>
      </c>
      <c r="E27514" t="s">
        <v>13</v>
      </c>
      <c r="F27514">
        <v>2012</v>
      </c>
      <c r="G27514" t="s">
        <v>490</v>
      </c>
      <c r="H27514">
        <v>31.271209200000001</v>
      </c>
    </row>
    <row r="27515" spans="1:8">
      <c r="A27515" t="s">
        <v>464</v>
      </c>
      <c r="B27515">
        <v>2121</v>
      </c>
      <c r="C27515" t="s">
        <v>441</v>
      </c>
      <c r="D27515" t="s">
        <v>475</v>
      </c>
      <c r="E27515" t="s">
        <v>17</v>
      </c>
      <c r="F27515">
        <v>2010</v>
      </c>
      <c r="G27515" t="s">
        <v>490</v>
      </c>
      <c r="H27515">
        <v>0.28470240000000002</v>
      </c>
    </row>
    <row r="27516" spans="1:8">
      <c r="A27516" t="s">
        <v>464</v>
      </c>
      <c r="B27516">
        <v>2121</v>
      </c>
      <c r="C27516" t="s">
        <v>441</v>
      </c>
      <c r="D27516" t="s">
        <v>475</v>
      </c>
      <c r="E27516" t="s">
        <v>23</v>
      </c>
      <c r="F27516">
        <v>2012</v>
      </c>
      <c r="G27516" t="s">
        <v>490</v>
      </c>
      <c r="H27516">
        <v>2.93076E-2</v>
      </c>
    </row>
    <row r="27517" spans="1:8">
      <c r="A27517" t="s">
        <v>464</v>
      </c>
      <c r="B27517">
        <v>2121</v>
      </c>
      <c r="C27517" t="s">
        <v>441</v>
      </c>
      <c r="D27517" t="s">
        <v>475</v>
      </c>
      <c r="E27517" t="s">
        <v>19</v>
      </c>
      <c r="F27517">
        <v>2011</v>
      </c>
      <c r="G27517" t="s">
        <v>490</v>
      </c>
      <c r="H27517">
        <v>0.65732760000000001</v>
      </c>
    </row>
    <row r="27518" spans="1:8">
      <c r="A27518" t="s">
        <v>464</v>
      </c>
      <c r="B27518">
        <v>2121</v>
      </c>
      <c r="C27518" t="s">
        <v>441</v>
      </c>
      <c r="D27518" t="s">
        <v>475</v>
      </c>
      <c r="E27518" t="s">
        <v>28</v>
      </c>
      <c r="F27518">
        <v>2013</v>
      </c>
      <c r="G27518" t="s">
        <v>490</v>
      </c>
      <c r="H27518">
        <v>4.3584588000000002</v>
      </c>
    </row>
    <row r="27519" spans="1:8">
      <c r="A27519" t="s">
        <v>464</v>
      </c>
      <c r="B27519">
        <v>2121</v>
      </c>
      <c r="C27519" t="s">
        <v>441</v>
      </c>
      <c r="D27519" t="s">
        <v>475</v>
      </c>
      <c r="E27519" t="s">
        <v>479</v>
      </c>
      <c r="F27519">
        <v>2014</v>
      </c>
      <c r="G27519" t="s">
        <v>490</v>
      </c>
      <c r="H27519">
        <v>10.031572799999999</v>
      </c>
    </row>
    <row r="27520" spans="1:8">
      <c r="A27520" t="s">
        <v>463</v>
      </c>
      <c r="B27520">
        <v>2121</v>
      </c>
      <c r="C27520" t="s">
        <v>441</v>
      </c>
      <c r="D27520" t="s">
        <v>475</v>
      </c>
      <c r="E27520" t="s">
        <v>36</v>
      </c>
      <c r="F27520">
        <v>2010</v>
      </c>
      <c r="G27520" t="s">
        <v>490</v>
      </c>
      <c r="H27520">
        <v>47.2522248</v>
      </c>
    </row>
    <row r="27521" spans="1:8">
      <c r="A27521" t="s">
        <v>429</v>
      </c>
      <c r="B27521">
        <v>3193</v>
      </c>
      <c r="C27521" t="s">
        <v>548</v>
      </c>
      <c r="D27521" t="s">
        <v>475</v>
      </c>
      <c r="E27521" t="s">
        <v>17</v>
      </c>
      <c r="F27521">
        <v>2014</v>
      </c>
      <c r="G27521" t="s">
        <v>503</v>
      </c>
      <c r="H27521">
        <v>0.1590984</v>
      </c>
    </row>
    <row r="27522" spans="1:8">
      <c r="A27522" t="s">
        <v>464</v>
      </c>
      <c r="B27522">
        <v>3286</v>
      </c>
      <c r="C27522" t="s">
        <v>511</v>
      </c>
      <c r="D27522" t="s">
        <v>475</v>
      </c>
      <c r="E27522" t="s">
        <v>10</v>
      </c>
      <c r="F27522">
        <v>2011</v>
      </c>
      <c r="G27522" t="s">
        <v>503</v>
      </c>
      <c r="H27522">
        <v>18.501469199999999</v>
      </c>
    </row>
    <row r="27523" spans="1:8">
      <c r="A27523" t="s">
        <v>464</v>
      </c>
      <c r="B27523">
        <v>3286</v>
      </c>
      <c r="C27523" t="s">
        <v>511</v>
      </c>
      <c r="D27523" t="s">
        <v>475</v>
      </c>
      <c r="E27523" t="s">
        <v>15</v>
      </c>
      <c r="F27523">
        <v>2009</v>
      </c>
      <c r="G27523" t="s">
        <v>503</v>
      </c>
      <c r="H27523">
        <v>4.521744</v>
      </c>
    </row>
    <row r="27524" spans="1:8">
      <c r="A27524" t="s">
        <v>429</v>
      </c>
      <c r="B27524">
        <v>5540</v>
      </c>
      <c r="C27524" t="s">
        <v>510</v>
      </c>
      <c r="D27524" t="s">
        <v>475</v>
      </c>
      <c r="E27524" t="s">
        <v>34</v>
      </c>
      <c r="F27524">
        <v>2012</v>
      </c>
      <c r="G27524" t="s">
        <v>483</v>
      </c>
      <c r="H27524">
        <v>465.0990516</v>
      </c>
    </row>
    <row r="27525" spans="1:8">
      <c r="A27525" t="s">
        <v>464</v>
      </c>
      <c r="B27525">
        <v>5540</v>
      </c>
      <c r="C27525" t="s">
        <v>510</v>
      </c>
      <c r="D27525" t="s">
        <v>475</v>
      </c>
      <c r="E27525" t="s">
        <v>10</v>
      </c>
      <c r="F27525">
        <v>2010</v>
      </c>
      <c r="G27525" t="s">
        <v>483</v>
      </c>
      <c r="H27525">
        <v>49.617766799999998</v>
      </c>
    </row>
    <row r="27526" spans="1:8">
      <c r="A27526" t="s">
        <v>464</v>
      </c>
      <c r="B27526">
        <v>5540</v>
      </c>
      <c r="C27526" t="s">
        <v>510</v>
      </c>
      <c r="D27526" t="s">
        <v>475</v>
      </c>
      <c r="E27526" t="s">
        <v>20</v>
      </c>
      <c r="F27526">
        <v>2011</v>
      </c>
      <c r="G27526" t="s">
        <v>483</v>
      </c>
      <c r="H27526">
        <v>123.782742</v>
      </c>
    </row>
    <row r="27527" spans="1:8">
      <c r="A27527" t="s">
        <v>464</v>
      </c>
      <c r="B27527">
        <v>5540</v>
      </c>
      <c r="C27527" t="s">
        <v>510</v>
      </c>
      <c r="D27527" t="s">
        <v>475</v>
      </c>
      <c r="E27527" t="s">
        <v>24</v>
      </c>
      <c r="F27527">
        <v>2009</v>
      </c>
      <c r="G27527" t="s">
        <v>483</v>
      </c>
      <c r="H27527">
        <v>0.25958160000000002</v>
      </c>
    </row>
    <row r="27528" spans="1:8">
      <c r="A27528" t="s">
        <v>464</v>
      </c>
      <c r="B27528">
        <v>5540</v>
      </c>
      <c r="C27528" t="s">
        <v>510</v>
      </c>
      <c r="D27528" t="s">
        <v>475</v>
      </c>
      <c r="E27528" t="s">
        <v>352</v>
      </c>
      <c r="F27528">
        <v>2010</v>
      </c>
      <c r="G27528" t="s">
        <v>483</v>
      </c>
      <c r="H27528">
        <v>1.67472E-2</v>
      </c>
    </row>
    <row r="27529" spans="1:8">
      <c r="A27529" t="s">
        <v>464</v>
      </c>
      <c r="B27529">
        <v>5540</v>
      </c>
      <c r="C27529" t="s">
        <v>510</v>
      </c>
      <c r="D27529" t="s">
        <v>475</v>
      </c>
      <c r="E27529" t="s">
        <v>479</v>
      </c>
      <c r="F27529">
        <v>2012</v>
      </c>
      <c r="G27529" t="s">
        <v>483</v>
      </c>
      <c r="H27529">
        <v>2.1352679999999999</v>
      </c>
    </row>
    <row r="27530" spans="1:8">
      <c r="A27530" t="s">
        <v>464</v>
      </c>
      <c r="B27530">
        <v>5547</v>
      </c>
      <c r="C27530" t="s">
        <v>508</v>
      </c>
      <c r="D27530" t="s">
        <v>475</v>
      </c>
      <c r="E27530" t="s">
        <v>479</v>
      </c>
      <c r="F27530">
        <v>2014</v>
      </c>
      <c r="G27530" t="s">
        <v>483</v>
      </c>
      <c r="H27530">
        <v>2.9433204000000002</v>
      </c>
    </row>
    <row r="27531" spans="1:8">
      <c r="A27531" t="s">
        <v>429</v>
      </c>
      <c r="B27531">
        <v>5547</v>
      </c>
      <c r="C27531" t="s">
        <v>508</v>
      </c>
      <c r="D27531" t="s">
        <v>475</v>
      </c>
      <c r="E27531" t="s">
        <v>9</v>
      </c>
      <c r="F27531">
        <v>2012</v>
      </c>
      <c r="G27531" t="s">
        <v>483</v>
      </c>
      <c r="H27531">
        <v>6.3890567999999996</v>
      </c>
    </row>
    <row r="27532" spans="1:8">
      <c r="A27532" t="s">
        <v>429</v>
      </c>
      <c r="B27532">
        <v>5547</v>
      </c>
      <c r="C27532" t="s">
        <v>508</v>
      </c>
      <c r="D27532" t="s">
        <v>475</v>
      </c>
      <c r="E27532" t="s">
        <v>13</v>
      </c>
      <c r="F27532">
        <v>2010</v>
      </c>
      <c r="G27532" t="s">
        <v>483</v>
      </c>
      <c r="H27532">
        <v>31.597779599999999</v>
      </c>
    </row>
    <row r="27533" spans="1:8">
      <c r="A27533" t="s">
        <v>429</v>
      </c>
      <c r="B27533">
        <v>5547</v>
      </c>
      <c r="C27533" t="s">
        <v>508</v>
      </c>
      <c r="D27533" t="s">
        <v>475</v>
      </c>
      <c r="E27533" t="s">
        <v>14</v>
      </c>
      <c r="F27533">
        <v>2013</v>
      </c>
      <c r="G27533" t="s">
        <v>483</v>
      </c>
      <c r="H27533">
        <v>13.221914399999999</v>
      </c>
    </row>
    <row r="27534" spans="1:8">
      <c r="A27534" t="s">
        <v>429</v>
      </c>
      <c r="B27534">
        <v>5547</v>
      </c>
      <c r="C27534" t="s">
        <v>508</v>
      </c>
      <c r="D27534" t="s">
        <v>475</v>
      </c>
      <c r="E27534" t="s">
        <v>20</v>
      </c>
      <c r="F27534">
        <v>2013</v>
      </c>
      <c r="G27534" t="s">
        <v>483</v>
      </c>
      <c r="H27534">
        <v>16.990034399999999</v>
      </c>
    </row>
    <row r="27535" spans="1:8">
      <c r="A27535" t="s">
        <v>429</v>
      </c>
      <c r="B27535">
        <v>5547</v>
      </c>
      <c r="C27535" t="s">
        <v>508</v>
      </c>
      <c r="D27535" t="s">
        <v>475</v>
      </c>
      <c r="E27535" t="s">
        <v>35</v>
      </c>
      <c r="F27535">
        <v>2013</v>
      </c>
      <c r="G27535" t="s">
        <v>483</v>
      </c>
      <c r="H27535">
        <v>6.2801999999999997E-2</v>
      </c>
    </row>
    <row r="27536" spans="1:8">
      <c r="A27536" t="s">
        <v>464</v>
      </c>
      <c r="B27536">
        <v>2118</v>
      </c>
      <c r="C27536" t="s">
        <v>440</v>
      </c>
      <c r="D27536" t="s">
        <v>475</v>
      </c>
      <c r="E27536" t="s">
        <v>20</v>
      </c>
      <c r="F27536">
        <v>2011</v>
      </c>
      <c r="G27536" t="s">
        <v>480</v>
      </c>
      <c r="H27536">
        <v>3.8602295999999998</v>
      </c>
    </row>
    <row r="27537" spans="1:8">
      <c r="A27537" t="s">
        <v>464</v>
      </c>
      <c r="B27537">
        <v>2118</v>
      </c>
      <c r="C27537" t="s">
        <v>440</v>
      </c>
      <c r="D27537" t="s">
        <v>475</v>
      </c>
      <c r="E27537" t="s">
        <v>22</v>
      </c>
      <c r="F27537">
        <v>2012</v>
      </c>
      <c r="G27537" t="s">
        <v>480</v>
      </c>
      <c r="H27537">
        <v>2.0934000000000001E-2</v>
      </c>
    </row>
    <row r="27538" spans="1:8">
      <c r="A27538" t="s">
        <v>464</v>
      </c>
      <c r="B27538">
        <v>2121</v>
      </c>
      <c r="C27538" t="s">
        <v>441</v>
      </c>
      <c r="D27538" t="s">
        <v>475</v>
      </c>
      <c r="E27538" t="s">
        <v>17</v>
      </c>
      <c r="F27538">
        <v>2009</v>
      </c>
      <c r="G27538" t="s">
        <v>480</v>
      </c>
      <c r="H27538">
        <v>0.1716588</v>
      </c>
    </row>
    <row r="27539" spans="1:8">
      <c r="A27539" t="s">
        <v>464</v>
      </c>
      <c r="B27539">
        <v>2121</v>
      </c>
      <c r="C27539" t="s">
        <v>441</v>
      </c>
      <c r="D27539" t="s">
        <v>475</v>
      </c>
      <c r="E27539" t="s">
        <v>22</v>
      </c>
      <c r="F27539">
        <v>2012</v>
      </c>
      <c r="G27539" t="s">
        <v>480</v>
      </c>
      <c r="H27539">
        <v>0.54009720000000006</v>
      </c>
    </row>
    <row r="27540" spans="1:8">
      <c r="A27540" t="s">
        <v>464</v>
      </c>
      <c r="B27540">
        <v>2121</v>
      </c>
      <c r="C27540" t="s">
        <v>441</v>
      </c>
      <c r="D27540" t="s">
        <v>475</v>
      </c>
      <c r="E27540" t="s">
        <v>36</v>
      </c>
      <c r="F27540">
        <v>2011</v>
      </c>
      <c r="G27540" t="s">
        <v>480</v>
      </c>
      <c r="H27540">
        <v>13.3391448</v>
      </c>
    </row>
    <row r="27541" spans="1:8">
      <c r="A27541" t="s">
        <v>462</v>
      </c>
      <c r="B27541">
        <v>2121</v>
      </c>
      <c r="C27541" t="s">
        <v>441</v>
      </c>
      <c r="D27541" t="s">
        <v>475</v>
      </c>
      <c r="E27541" t="s">
        <v>30</v>
      </c>
      <c r="F27541">
        <v>2013</v>
      </c>
      <c r="G27541" t="s">
        <v>480</v>
      </c>
      <c r="H27541">
        <v>1.7082143999999999</v>
      </c>
    </row>
    <row r="27542" spans="1:8">
      <c r="A27542" t="s">
        <v>497</v>
      </c>
      <c r="B27542">
        <v>2121</v>
      </c>
      <c r="C27542" t="s">
        <v>441</v>
      </c>
      <c r="D27542" t="s">
        <v>475</v>
      </c>
      <c r="E27542" t="s">
        <v>482</v>
      </c>
      <c r="F27542">
        <v>2011</v>
      </c>
      <c r="G27542" t="s">
        <v>480</v>
      </c>
      <c r="H27542">
        <v>1.653786</v>
      </c>
    </row>
    <row r="27543" spans="1:8">
      <c r="A27543" t="s">
        <v>463</v>
      </c>
      <c r="B27543">
        <v>2121</v>
      </c>
      <c r="C27543" t="s">
        <v>441</v>
      </c>
      <c r="D27543" t="s">
        <v>475</v>
      </c>
      <c r="E27543" t="s">
        <v>34</v>
      </c>
      <c r="F27543">
        <v>2014</v>
      </c>
      <c r="G27543" t="s">
        <v>480</v>
      </c>
      <c r="H27543">
        <v>31.719196799999999</v>
      </c>
    </row>
    <row r="27544" spans="1:8">
      <c r="A27544" t="s">
        <v>464</v>
      </c>
      <c r="B27544">
        <v>3193</v>
      </c>
      <c r="C27544" t="s">
        <v>548</v>
      </c>
      <c r="D27544" t="s">
        <v>475</v>
      </c>
      <c r="E27544" t="s">
        <v>24</v>
      </c>
      <c r="F27544">
        <v>2013</v>
      </c>
      <c r="G27544" t="s">
        <v>480</v>
      </c>
      <c r="H27544">
        <v>0.12560399999999999</v>
      </c>
    </row>
    <row r="27545" spans="1:8">
      <c r="A27545" t="s">
        <v>429</v>
      </c>
      <c r="B27545">
        <v>5547</v>
      </c>
      <c r="C27545" t="s">
        <v>508</v>
      </c>
      <c r="D27545" t="s">
        <v>475</v>
      </c>
      <c r="E27545" t="s">
        <v>10</v>
      </c>
      <c r="F27545">
        <v>2009</v>
      </c>
      <c r="G27545" t="s">
        <v>480</v>
      </c>
      <c r="H27545">
        <v>90.372078000000002</v>
      </c>
    </row>
    <row r="27546" spans="1:8">
      <c r="A27546" t="s">
        <v>429</v>
      </c>
      <c r="B27546">
        <v>5547</v>
      </c>
      <c r="C27546" t="s">
        <v>508</v>
      </c>
      <c r="D27546" t="s">
        <v>475</v>
      </c>
      <c r="E27546" t="s">
        <v>9</v>
      </c>
      <c r="F27546">
        <v>2013</v>
      </c>
      <c r="G27546" t="s">
        <v>480</v>
      </c>
      <c r="H27546">
        <v>6.7240007999999998</v>
      </c>
    </row>
    <row r="27547" spans="1:8">
      <c r="A27547" t="s">
        <v>429</v>
      </c>
      <c r="B27547">
        <v>5547</v>
      </c>
      <c r="C27547" t="s">
        <v>508</v>
      </c>
      <c r="D27547" t="s">
        <v>475</v>
      </c>
      <c r="E27547" t="s">
        <v>14</v>
      </c>
      <c r="F27547">
        <v>2012</v>
      </c>
      <c r="G27547" t="s">
        <v>480</v>
      </c>
      <c r="H27547">
        <v>10.630285199999999</v>
      </c>
    </row>
    <row r="27548" spans="1:8">
      <c r="A27548" t="s">
        <v>429</v>
      </c>
      <c r="B27548">
        <v>5547</v>
      </c>
      <c r="C27548" t="s">
        <v>508</v>
      </c>
      <c r="D27548" t="s">
        <v>475</v>
      </c>
      <c r="E27548" t="s">
        <v>17</v>
      </c>
      <c r="F27548">
        <v>2012</v>
      </c>
      <c r="G27548" t="s">
        <v>480</v>
      </c>
      <c r="H27548">
        <v>5.3967852000000001</v>
      </c>
    </row>
    <row r="27549" spans="1:8">
      <c r="A27549" t="s">
        <v>429</v>
      </c>
      <c r="B27549">
        <v>5547</v>
      </c>
      <c r="C27549" t="s">
        <v>508</v>
      </c>
      <c r="D27549" t="s">
        <v>475</v>
      </c>
      <c r="E27549" t="s">
        <v>34</v>
      </c>
      <c r="F27549">
        <v>2010</v>
      </c>
      <c r="G27549" t="s">
        <v>480</v>
      </c>
      <c r="H27549">
        <v>7.4273832000000004</v>
      </c>
    </row>
    <row r="27550" spans="1:8">
      <c r="A27550" t="s">
        <v>464</v>
      </c>
      <c r="B27550">
        <v>5547</v>
      </c>
      <c r="C27550" t="s">
        <v>508</v>
      </c>
      <c r="D27550" t="s">
        <v>475</v>
      </c>
      <c r="E27550" t="s">
        <v>20</v>
      </c>
      <c r="F27550">
        <v>2009</v>
      </c>
      <c r="G27550" t="s">
        <v>480</v>
      </c>
      <c r="H27550">
        <v>17.203561199999999</v>
      </c>
    </row>
    <row r="27551" spans="1:8">
      <c r="A27551" t="s">
        <v>429</v>
      </c>
      <c r="B27551">
        <v>2100</v>
      </c>
      <c r="C27551" t="s">
        <v>509</v>
      </c>
      <c r="D27551" t="s">
        <v>475</v>
      </c>
      <c r="E27551" t="s">
        <v>20</v>
      </c>
      <c r="F27551">
        <v>2010</v>
      </c>
      <c r="G27551" t="s">
        <v>490</v>
      </c>
      <c r="H27551">
        <v>2.6837388</v>
      </c>
    </row>
    <row r="27552" spans="1:8">
      <c r="A27552" t="s">
        <v>464</v>
      </c>
      <c r="B27552">
        <v>2100</v>
      </c>
      <c r="C27552" t="s">
        <v>509</v>
      </c>
      <c r="D27552" t="s">
        <v>475</v>
      </c>
      <c r="E27552" t="s">
        <v>5</v>
      </c>
      <c r="F27552">
        <v>2013</v>
      </c>
      <c r="G27552" t="s">
        <v>490</v>
      </c>
      <c r="H27552">
        <v>153.35829720000001</v>
      </c>
    </row>
    <row r="27553" spans="1:8">
      <c r="A27553" t="s">
        <v>464</v>
      </c>
      <c r="B27553">
        <v>2100</v>
      </c>
      <c r="C27553" t="s">
        <v>509</v>
      </c>
      <c r="D27553" t="s">
        <v>475</v>
      </c>
      <c r="E27553" t="s">
        <v>14</v>
      </c>
      <c r="F27553">
        <v>2009</v>
      </c>
      <c r="G27553" t="s">
        <v>490</v>
      </c>
      <c r="H27553">
        <v>160.83592200000001</v>
      </c>
    </row>
    <row r="27554" spans="1:8">
      <c r="A27554" t="s">
        <v>464</v>
      </c>
      <c r="B27554">
        <v>2100</v>
      </c>
      <c r="C27554" t="s">
        <v>509</v>
      </c>
      <c r="D27554" t="s">
        <v>475</v>
      </c>
      <c r="E27554" t="s">
        <v>428</v>
      </c>
      <c r="F27554">
        <v>2009</v>
      </c>
      <c r="G27554" t="s">
        <v>490</v>
      </c>
      <c r="H27554">
        <v>0.18840599999999999</v>
      </c>
    </row>
    <row r="27555" spans="1:8">
      <c r="A27555" t="s">
        <v>462</v>
      </c>
      <c r="B27555">
        <v>2100</v>
      </c>
      <c r="C27555" t="s">
        <v>509</v>
      </c>
      <c r="D27555" t="s">
        <v>475</v>
      </c>
      <c r="E27555" t="s">
        <v>9</v>
      </c>
      <c r="F27555">
        <v>2013</v>
      </c>
      <c r="G27555" t="s">
        <v>490</v>
      </c>
      <c r="H27555">
        <v>96.463871999999995</v>
      </c>
    </row>
    <row r="27556" spans="1:8">
      <c r="A27556" t="s">
        <v>463</v>
      </c>
      <c r="B27556">
        <v>2100</v>
      </c>
      <c r="C27556" t="s">
        <v>509</v>
      </c>
      <c r="D27556" t="s">
        <v>475</v>
      </c>
      <c r="E27556" t="s">
        <v>3</v>
      </c>
      <c r="F27556">
        <v>2012</v>
      </c>
      <c r="G27556" t="s">
        <v>490</v>
      </c>
      <c r="H27556">
        <v>39.247063199999999</v>
      </c>
    </row>
    <row r="27557" spans="1:8">
      <c r="A27557" t="s">
        <v>463</v>
      </c>
      <c r="B27557">
        <v>2100</v>
      </c>
      <c r="C27557" t="s">
        <v>509</v>
      </c>
      <c r="D27557" t="s">
        <v>475</v>
      </c>
      <c r="E27557" t="s">
        <v>37</v>
      </c>
      <c r="F27557">
        <v>2012</v>
      </c>
      <c r="G27557" t="s">
        <v>490</v>
      </c>
      <c r="H27557">
        <v>112.331844</v>
      </c>
    </row>
    <row r="27558" spans="1:8">
      <c r="A27558" t="s">
        <v>464</v>
      </c>
      <c r="B27558">
        <v>2118</v>
      </c>
      <c r="C27558" t="s">
        <v>440</v>
      </c>
      <c r="D27558" t="s">
        <v>475</v>
      </c>
      <c r="E27558" t="s">
        <v>35</v>
      </c>
      <c r="F27558">
        <v>2014</v>
      </c>
      <c r="G27558" t="s">
        <v>490</v>
      </c>
      <c r="H27558">
        <v>8.0972711999999998</v>
      </c>
    </row>
    <row r="27559" spans="1:8">
      <c r="A27559" t="s">
        <v>464</v>
      </c>
      <c r="B27559">
        <v>2121</v>
      </c>
      <c r="C27559" t="s">
        <v>441</v>
      </c>
      <c r="D27559" t="s">
        <v>475</v>
      </c>
      <c r="E27559" t="s">
        <v>5</v>
      </c>
      <c r="F27559">
        <v>2014</v>
      </c>
      <c r="G27559" t="s">
        <v>490</v>
      </c>
      <c r="H27559">
        <v>1.5407424000000001</v>
      </c>
    </row>
    <row r="27560" spans="1:8">
      <c r="A27560" t="s">
        <v>498</v>
      </c>
      <c r="B27560">
        <v>2000</v>
      </c>
      <c r="C27560" t="s">
        <v>431</v>
      </c>
      <c r="D27560" t="s">
        <v>475</v>
      </c>
      <c r="E27560" t="s">
        <v>37</v>
      </c>
      <c r="F27560">
        <v>2013</v>
      </c>
      <c r="G27560" t="s">
        <v>480</v>
      </c>
      <c r="H27560">
        <v>9.8431668000000005</v>
      </c>
    </row>
    <row r="27561" spans="1:8">
      <c r="A27561" t="s">
        <v>498</v>
      </c>
      <c r="B27561">
        <v>2000</v>
      </c>
      <c r="C27561" t="s">
        <v>431</v>
      </c>
      <c r="D27561" t="s">
        <v>475</v>
      </c>
      <c r="E27561" t="s">
        <v>482</v>
      </c>
      <c r="F27561">
        <v>2013</v>
      </c>
      <c r="G27561" t="s">
        <v>480</v>
      </c>
      <c r="H27561">
        <v>1.1136888</v>
      </c>
    </row>
    <row r="27562" spans="1:8">
      <c r="A27562" t="s">
        <v>499</v>
      </c>
      <c r="B27562">
        <v>2000</v>
      </c>
      <c r="C27562" t="s">
        <v>431</v>
      </c>
      <c r="D27562" t="s">
        <v>475</v>
      </c>
      <c r="E27562" t="s">
        <v>22</v>
      </c>
      <c r="F27562">
        <v>2013</v>
      </c>
      <c r="G27562" t="s">
        <v>480</v>
      </c>
      <c r="H27562">
        <v>0.13816439999999999</v>
      </c>
    </row>
    <row r="27563" spans="1:8">
      <c r="A27563" t="s">
        <v>499</v>
      </c>
      <c r="B27563">
        <v>2000</v>
      </c>
      <c r="C27563" t="s">
        <v>431</v>
      </c>
      <c r="D27563" t="s">
        <v>475</v>
      </c>
      <c r="E27563" t="s">
        <v>482</v>
      </c>
      <c r="F27563">
        <v>2009</v>
      </c>
      <c r="G27563" t="s">
        <v>480</v>
      </c>
      <c r="H27563">
        <v>3.9816468</v>
      </c>
    </row>
    <row r="27564" spans="1:8">
      <c r="A27564" t="s">
        <v>463</v>
      </c>
      <c r="B27564">
        <v>2000</v>
      </c>
      <c r="C27564" t="s">
        <v>431</v>
      </c>
      <c r="D27564" t="s">
        <v>475</v>
      </c>
      <c r="E27564" t="s">
        <v>17</v>
      </c>
      <c r="F27564">
        <v>2011</v>
      </c>
      <c r="G27564" t="s">
        <v>480</v>
      </c>
      <c r="H27564">
        <v>32.535622799999999</v>
      </c>
    </row>
    <row r="27565" spans="1:8">
      <c r="A27565" t="s">
        <v>463</v>
      </c>
      <c r="B27565">
        <v>2000</v>
      </c>
      <c r="C27565" t="s">
        <v>431</v>
      </c>
      <c r="D27565" t="s">
        <v>475</v>
      </c>
      <c r="E27565" t="s">
        <v>36</v>
      </c>
      <c r="F27565">
        <v>2012</v>
      </c>
      <c r="G27565" t="s">
        <v>480</v>
      </c>
      <c r="H27565">
        <v>46.720501200000001</v>
      </c>
    </row>
    <row r="27566" spans="1:8">
      <c r="A27566" t="s">
        <v>464</v>
      </c>
      <c r="B27566">
        <v>3000</v>
      </c>
      <c r="C27566" t="s">
        <v>432</v>
      </c>
      <c r="D27566" t="s">
        <v>475</v>
      </c>
      <c r="E27566" t="s">
        <v>26</v>
      </c>
      <c r="F27566">
        <v>2010</v>
      </c>
      <c r="G27566" t="s">
        <v>480</v>
      </c>
      <c r="H27566">
        <v>50.270907600000001</v>
      </c>
    </row>
    <row r="27567" spans="1:8">
      <c r="A27567" t="s">
        <v>464</v>
      </c>
      <c r="B27567">
        <v>3000</v>
      </c>
      <c r="C27567" t="s">
        <v>432</v>
      </c>
      <c r="D27567" t="s">
        <v>475</v>
      </c>
      <c r="E27567" t="s">
        <v>31</v>
      </c>
      <c r="F27567">
        <v>2011</v>
      </c>
      <c r="G27567" t="s">
        <v>480</v>
      </c>
      <c r="H27567">
        <v>624.37329720000002</v>
      </c>
    </row>
    <row r="27568" spans="1:8">
      <c r="A27568" t="s">
        <v>429</v>
      </c>
      <c r="B27568">
        <v>3000</v>
      </c>
      <c r="C27568" t="s">
        <v>432</v>
      </c>
      <c r="D27568" t="s">
        <v>475</v>
      </c>
      <c r="E27568" t="s">
        <v>16</v>
      </c>
      <c r="F27568">
        <v>2012</v>
      </c>
      <c r="G27568" t="s">
        <v>480</v>
      </c>
      <c r="H27568">
        <v>26.314038</v>
      </c>
    </row>
    <row r="27569" spans="1:8">
      <c r="A27569" t="s">
        <v>463</v>
      </c>
      <c r="B27569">
        <v>2000</v>
      </c>
      <c r="C27569" t="s">
        <v>431</v>
      </c>
      <c r="D27569" t="s">
        <v>475</v>
      </c>
      <c r="E27569" t="s">
        <v>13</v>
      </c>
      <c r="F27569">
        <v>2011</v>
      </c>
      <c r="G27569" t="s">
        <v>468</v>
      </c>
      <c r="H27569">
        <v>59.201352</v>
      </c>
    </row>
    <row r="27570" spans="1:8">
      <c r="A27570" t="s">
        <v>463</v>
      </c>
      <c r="B27570">
        <v>2000</v>
      </c>
      <c r="C27570" t="s">
        <v>431</v>
      </c>
      <c r="D27570" t="s">
        <v>475</v>
      </c>
      <c r="E27570" t="s">
        <v>20</v>
      </c>
      <c r="F27570">
        <v>2009</v>
      </c>
      <c r="G27570" t="s">
        <v>468</v>
      </c>
      <c r="H27570">
        <v>78.519247199999995</v>
      </c>
    </row>
    <row r="27571" spans="1:8">
      <c r="A27571" t="s">
        <v>463</v>
      </c>
      <c r="B27571">
        <v>2000</v>
      </c>
      <c r="C27571" t="s">
        <v>431</v>
      </c>
      <c r="D27571" t="s">
        <v>475</v>
      </c>
      <c r="E27571" t="s">
        <v>30</v>
      </c>
      <c r="F27571">
        <v>2012</v>
      </c>
      <c r="G27571" t="s">
        <v>468</v>
      </c>
      <c r="H27571">
        <v>267.6244428</v>
      </c>
    </row>
    <row r="27572" spans="1:8">
      <c r="A27572" t="s">
        <v>429</v>
      </c>
      <c r="B27572">
        <v>3000</v>
      </c>
      <c r="C27572" t="s">
        <v>432</v>
      </c>
      <c r="D27572" t="s">
        <v>475</v>
      </c>
      <c r="E27572" t="s">
        <v>16</v>
      </c>
      <c r="F27572">
        <v>2014</v>
      </c>
      <c r="G27572" t="s">
        <v>468</v>
      </c>
      <c r="H27572">
        <v>25.413875999999998</v>
      </c>
    </row>
    <row r="27573" spans="1:8">
      <c r="A27573" t="s">
        <v>429</v>
      </c>
      <c r="B27573">
        <v>3000</v>
      </c>
      <c r="C27573" t="s">
        <v>432</v>
      </c>
      <c r="D27573" t="s">
        <v>475</v>
      </c>
      <c r="E27573" t="s">
        <v>15</v>
      </c>
      <c r="F27573">
        <v>2013</v>
      </c>
      <c r="G27573" t="s">
        <v>468</v>
      </c>
      <c r="H27573">
        <v>45.937569600000003</v>
      </c>
    </row>
    <row r="27574" spans="1:8">
      <c r="A27574" t="s">
        <v>429</v>
      </c>
      <c r="B27574">
        <v>2000</v>
      </c>
      <c r="C27574" t="s">
        <v>431</v>
      </c>
      <c r="D27574" t="s">
        <v>475</v>
      </c>
      <c r="E27574" t="s">
        <v>2</v>
      </c>
      <c r="F27574">
        <v>2013</v>
      </c>
      <c r="G27574" t="s">
        <v>468</v>
      </c>
      <c r="H27574">
        <v>2.93076E-2</v>
      </c>
    </row>
    <row r="27575" spans="1:8">
      <c r="A27575" t="s">
        <v>429</v>
      </c>
      <c r="B27575">
        <v>2000</v>
      </c>
      <c r="C27575" t="s">
        <v>431</v>
      </c>
      <c r="D27575" t="s">
        <v>475</v>
      </c>
      <c r="E27575" t="s">
        <v>17</v>
      </c>
      <c r="F27575">
        <v>2010</v>
      </c>
      <c r="G27575" t="s">
        <v>468</v>
      </c>
      <c r="H27575">
        <v>66.708284399999997</v>
      </c>
    </row>
    <row r="27576" spans="1:8">
      <c r="A27576" t="s">
        <v>464</v>
      </c>
      <c r="B27576">
        <v>2000</v>
      </c>
      <c r="C27576" t="s">
        <v>431</v>
      </c>
      <c r="D27576" t="s">
        <v>475</v>
      </c>
      <c r="E27576" t="s">
        <v>26</v>
      </c>
      <c r="F27576">
        <v>2011</v>
      </c>
      <c r="G27576" t="s">
        <v>468</v>
      </c>
      <c r="H27576">
        <v>5.9745635999999998</v>
      </c>
    </row>
    <row r="27577" spans="1:8">
      <c r="A27577" t="s">
        <v>502</v>
      </c>
      <c r="B27577">
        <v>3000</v>
      </c>
      <c r="C27577" t="s">
        <v>432</v>
      </c>
      <c r="D27577" t="s">
        <v>475</v>
      </c>
      <c r="E27577" t="s">
        <v>37</v>
      </c>
      <c r="F27577">
        <v>2009</v>
      </c>
      <c r="G27577" t="s">
        <v>468</v>
      </c>
      <c r="H27577">
        <v>3.5001647999999999</v>
      </c>
    </row>
    <row r="27578" spans="1:8">
      <c r="A27578" t="s">
        <v>462</v>
      </c>
      <c r="B27578">
        <v>2000</v>
      </c>
      <c r="C27578" t="s">
        <v>431</v>
      </c>
      <c r="D27578" t="s">
        <v>475</v>
      </c>
      <c r="E27578" t="s">
        <v>3</v>
      </c>
      <c r="F27578">
        <v>2009</v>
      </c>
      <c r="G27578" t="s">
        <v>468</v>
      </c>
      <c r="H27578">
        <v>49.069296000000001</v>
      </c>
    </row>
    <row r="27579" spans="1:8">
      <c r="A27579" t="s">
        <v>502</v>
      </c>
      <c r="B27579">
        <v>2000</v>
      </c>
      <c r="C27579" t="s">
        <v>431</v>
      </c>
      <c r="D27579" t="s">
        <v>475</v>
      </c>
      <c r="E27579" t="s">
        <v>37</v>
      </c>
      <c r="F27579">
        <v>2011</v>
      </c>
      <c r="G27579" t="s">
        <v>468</v>
      </c>
      <c r="H27579">
        <v>6.5774628000000002</v>
      </c>
    </row>
    <row r="27580" spans="1:8">
      <c r="A27580" t="s">
        <v>496</v>
      </c>
      <c r="B27580">
        <v>2000</v>
      </c>
      <c r="C27580" t="s">
        <v>431</v>
      </c>
      <c r="D27580" t="s">
        <v>475</v>
      </c>
      <c r="E27580" t="s">
        <v>18</v>
      </c>
      <c r="F27580">
        <v>2014</v>
      </c>
      <c r="G27580" t="s">
        <v>468</v>
      </c>
      <c r="H27580">
        <v>0.50660280000000002</v>
      </c>
    </row>
    <row r="27581" spans="1:8">
      <c r="A27581" t="s">
        <v>499</v>
      </c>
      <c r="B27581">
        <v>2000</v>
      </c>
      <c r="C27581" t="s">
        <v>431</v>
      </c>
      <c r="D27581" t="s">
        <v>475</v>
      </c>
      <c r="E27581" t="s">
        <v>482</v>
      </c>
      <c r="F27581">
        <v>2011</v>
      </c>
      <c r="G27581" t="s">
        <v>468</v>
      </c>
      <c r="H27581">
        <v>4.479876</v>
      </c>
    </row>
    <row r="27582" spans="1:8">
      <c r="A27582" t="s">
        <v>462</v>
      </c>
      <c r="B27582">
        <v>3000</v>
      </c>
      <c r="C27582" t="s">
        <v>432</v>
      </c>
      <c r="D27582" t="s">
        <v>475</v>
      </c>
      <c r="E27582" t="s">
        <v>34</v>
      </c>
      <c r="F27582">
        <v>2012</v>
      </c>
      <c r="G27582" t="s">
        <v>468</v>
      </c>
      <c r="H27582">
        <v>0.79967880000000002</v>
      </c>
    </row>
    <row r="27583" spans="1:8">
      <c r="A27583" t="s">
        <v>497</v>
      </c>
      <c r="B27583">
        <v>3000</v>
      </c>
      <c r="C27583" t="s">
        <v>432</v>
      </c>
      <c r="D27583" t="s">
        <v>475</v>
      </c>
      <c r="E27583" t="s">
        <v>34</v>
      </c>
      <c r="F27583">
        <v>2010</v>
      </c>
      <c r="G27583" t="s">
        <v>468</v>
      </c>
      <c r="H27583">
        <v>0.57359159999999998</v>
      </c>
    </row>
    <row r="27584" spans="1:8">
      <c r="A27584" t="s">
        <v>464</v>
      </c>
      <c r="B27584">
        <v>3000</v>
      </c>
      <c r="C27584" t="s">
        <v>432</v>
      </c>
      <c r="D27584" t="s">
        <v>475</v>
      </c>
      <c r="E27584" t="s">
        <v>13</v>
      </c>
      <c r="F27584">
        <v>2010</v>
      </c>
      <c r="G27584" t="s">
        <v>468</v>
      </c>
      <c r="H27584">
        <v>3362.5823651999999</v>
      </c>
    </row>
    <row r="27585" spans="1:8">
      <c r="A27585" t="s">
        <v>456</v>
      </c>
      <c r="B27585">
        <v>3000</v>
      </c>
      <c r="C27585" t="s">
        <v>432</v>
      </c>
      <c r="D27585" t="s">
        <v>475</v>
      </c>
      <c r="E27585" t="s">
        <v>17</v>
      </c>
      <c r="F27585">
        <v>2012</v>
      </c>
      <c r="G27585" t="s">
        <v>468</v>
      </c>
      <c r="H27585">
        <v>0.565218</v>
      </c>
    </row>
    <row r="27586" spans="1:8">
      <c r="A27586" t="s">
        <v>438</v>
      </c>
      <c r="B27586">
        <v>3000</v>
      </c>
      <c r="C27586" t="s">
        <v>432</v>
      </c>
      <c r="D27586" t="s">
        <v>475</v>
      </c>
      <c r="E27586" t="s">
        <v>12</v>
      </c>
      <c r="F27586">
        <v>2013</v>
      </c>
      <c r="G27586" t="s">
        <v>468</v>
      </c>
      <c r="H27586">
        <v>0.71594279999999999</v>
      </c>
    </row>
    <row r="27587" spans="1:8">
      <c r="A27587" t="s">
        <v>438</v>
      </c>
      <c r="B27587">
        <v>3000</v>
      </c>
      <c r="C27587" t="s">
        <v>432</v>
      </c>
      <c r="D27587" t="s">
        <v>475</v>
      </c>
      <c r="E27587" t="s">
        <v>26</v>
      </c>
      <c r="F27587">
        <v>2011</v>
      </c>
      <c r="G27587" t="s">
        <v>468</v>
      </c>
      <c r="H27587">
        <v>8.7922799999999995E-2</v>
      </c>
    </row>
    <row r="27588" spans="1:8">
      <c r="A27588" t="s">
        <v>438</v>
      </c>
      <c r="B27588">
        <v>3000</v>
      </c>
      <c r="C27588" t="s">
        <v>432</v>
      </c>
      <c r="D27588" t="s">
        <v>475</v>
      </c>
      <c r="E27588" t="s">
        <v>32</v>
      </c>
      <c r="F27588">
        <v>2014</v>
      </c>
      <c r="G27588" t="s">
        <v>468</v>
      </c>
      <c r="H27588">
        <v>4.1868000000000002E-2</v>
      </c>
    </row>
    <row r="27589" spans="1:8">
      <c r="A27589" t="s">
        <v>462</v>
      </c>
      <c r="B27589">
        <v>2000</v>
      </c>
      <c r="C27589" t="s">
        <v>431</v>
      </c>
      <c r="D27589" t="s">
        <v>475</v>
      </c>
      <c r="E27589" t="s">
        <v>15</v>
      </c>
      <c r="F27589">
        <v>2012</v>
      </c>
      <c r="G27589" t="s">
        <v>490</v>
      </c>
      <c r="H27589">
        <v>137.31029280000001</v>
      </c>
    </row>
    <row r="27590" spans="1:8">
      <c r="A27590" t="s">
        <v>462</v>
      </c>
      <c r="B27590">
        <v>2000</v>
      </c>
      <c r="C27590" t="s">
        <v>431</v>
      </c>
      <c r="D27590" t="s">
        <v>475</v>
      </c>
      <c r="E27590" t="s">
        <v>482</v>
      </c>
      <c r="F27590">
        <v>2011</v>
      </c>
      <c r="G27590" t="s">
        <v>490</v>
      </c>
      <c r="H27590">
        <v>803.30456879999997</v>
      </c>
    </row>
    <row r="27591" spans="1:8">
      <c r="A27591" t="s">
        <v>497</v>
      </c>
      <c r="B27591">
        <v>2000</v>
      </c>
      <c r="C27591" t="s">
        <v>431</v>
      </c>
      <c r="D27591" t="s">
        <v>475</v>
      </c>
      <c r="E27591" t="s">
        <v>9</v>
      </c>
      <c r="F27591">
        <v>2009</v>
      </c>
      <c r="G27591" t="s">
        <v>490</v>
      </c>
      <c r="H27591">
        <v>19.016445600000001</v>
      </c>
    </row>
    <row r="27592" spans="1:8">
      <c r="A27592" t="s">
        <v>497</v>
      </c>
      <c r="B27592">
        <v>2000</v>
      </c>
      <c r="C27592" t="s">
        <v>431</v>
      </c>
      <c r="D27592" t="s">
        <v>475</v>
      </c>
      <c r="E27592" t="s">
        <v>482</v>
      </c>
      <c r="F27592">
        <v>2012</v>
      </c>
      <c r="G27592" t="s">
        <v>490</v>
      </c>
      <c r="H27592">
        <v>1.3983912000000001</v>
      </c>
    </row>
    <row r="27593" spans="1:8">
      <c r="A27593" t="s">
        <v>429</v>
      </c>
      <c r="B27593">
        <v>2000</v>
      </c>
      <c r="C27593" t="s">
        <v>431</v>
      </c>
      <c r="D27593" t="s">
        <v>475</v>
      </c>
      <c r="E27593" t="s">
        <v>9</v>
      </c>
      <c r="F27593">
        <v>2009</v>
      </c>
      <c r="G27593" t="s">
        <v>490</v>
      </c>
      <c r="H27593">
        <v>873.08596439999997</v>
      </c>
    </row>
    <row r="27594" spans="1:8">
      <c r="A27594" t="s">
        <v>429</v>
      </c>
      <c r="B27594">
        <v>2000</v>
      </c>
      <c r="C27594" t="s">
        <v>431</v>
      </c>
      <c r="D27594" t="s">
        <v>475</v>
      </c>
      <c r="E27594" t="s">
        <v>343</v>
      </c>
      <c r="F27594">
        <v>2014</v>
      </c>
      <c r="G27594" t="s">
        <v>490</v>
      </c>
      <c r="H27594">
        <v>267.2936856</v>
      </c>
    </row>
    <row r="27595" spans="1:8">
      <c r="A27595" t="s">
        <v>429</v>
      </c>
      <c r="B27595">
        <v>2000</v>
      </c>
      <c r="C27595" t="s">
        <v>431</v>
      </c>
      <c r="D27595" t="s">
        <v>475</v>
      </c>
      <c r="E27595" t="s">
        <v>12</v>
      </c>
      <c r="F27595">
        <v>2010</v>
      </c>
      <c r="G27595" t="s">
        <v>490</v>
      </c>
      <c r="H27595">
        <v>165.07715039999999</v>
      </c>
    </row>
    <row r="27596" spans="1:8">
      <c r="A27596" t="s">
        <v>429</v>
      </c>
      <c r="B27596">
        <v>2000</v>
      </c>
      <c r="C27596" t="s">
        <v>431</v>
      </c>
      <c r="D27596" t="s">
        <v>475</v>
      </c>
      <c r="E27596" t="s">
        <v>32</v>
      </c>
      <c r="F27596">
        <v>2013</v>
      </c>
      <c r="G27596" t="s">
        <v>490</v>
      </c>
      <c r="H27596">
        <v>194.9625288</v>
      </c>
    </row>
    <row r="27597" spans="1:8">
      <c r="A27597" t="s">
        <v>429</v>
      </c>
      <c r="B27597">
        <v>2000</v>
      </c>
      <c r="C27597" t="s">
        <v>431</v>
      </c>
      <c r="D27597" t="s">
        <v>475</v>
      </c>
      <c r="E27597" t="s">
        <v>482</v>
      </c>
      <c r="F27597">
        <v>2013</v>
      </c>
      <c r="G27597" t="s">
        <v>490</v>
      </c>
      <c r="H27597">
        <v>1604.4445619999999</v>
      </c>
    </row>
    <row r="27598" spans="1:8">
      <c r="A27598" t="s">
        <v>464</v>
      </c>
      <c r="B27598">
        <v>2000</v>
      </c>
      <c r="C27598" t="s">
        <v>431</v>
      </c>
      <c r="D27598" t="s">
        <v>475</v>
      </c>
      <c r="E27598" t="s">
        <v>10</v>
      </c>
      <c r="F27598">
        <v>2012</v>
      </c>
      <c r="G27598" t="s">
        <v>490</v>
      </c>
      <c r="H27598">
        <v>1392.73902</v>
      </c>
    </row>
    <row r="27599" spans="1:8">
      <c r="A27599" t="s">
        <v>464</v>
      </c>
      <c r="B27599">
        <v>2000</v>
      </c>
      <c r="C27599" t="s">
        <v>431</v>
      </c>
      <c r="D27599" t="s">
        <v>475</v>
      </c>
      <c r="E27599" t="s">
        <v>20</v>
      </c>
      <c r="F27599">
        <v>2011</v>
      </c>
      <c r="G27599" t="s">
        <v>490</v>
      </c>
      <c r="H27599">
        <v>624.51564840000003</v>
      </c>
    </row>
    <row r="27600" spans="1:8">
      <c r="A27600" t="s">
        <v>464</v>
      </c>
      <c r="B27600">
        <v>2000</v>
      </c>
      <c r="C27600" t="s">
        <v>431</v>
      </c>
      <c r="D27600" t="s">
        <v>475</v>
      </c>
      <c r="E27600" t="s">
        <v>18</v>
      </c>
      <c r="F27600">
        <v>2013</v>
      </c>
      <c r="G27600" t="s">
        <v>490</v>
      </c>
      <c r="H27600">
        <v>62.136298799999999</v>
      </c>
    </row>
    <row r="27601" spans="1:8">
      <c r="A27601" t="s">
        <v>464</v>
      </c>
      <c r="B27601">
        <v>2000</v>
      </c>
      <c r="C27601" t="s">
        <v>431</v>
      </c>
      <c r="D27601" t="s">
        <v>475</v>
      </c>
      <c r="E27601" t="s">
        <v>22</v>
      </c>
      <c r="F27601">
        <v>2012</v>
      </c>
      <c r="G27601" t="s">
        <v>490</v>
      </c>
      <c r="H27601">
        <v>10.1236824</v>
      </c>
    </row>
    <row r="27602" spans="1:8">
      <c r="A27602" t="s">
        <v>438</v>
      </c>
      <c r="B27602">
        <v>2000</v>
      </c>
      <c r="C27602" t="s">
        <v>431</v>
      </c>
      <c r="D27602" t="s">
        <v>475</v>
      </c>
      <c r="E27602" t="s">
        <v>36</v>
      </c>
      <c r="F27602">
        <v>2010</v>
      </c>
      <c r="G27602" t="s">
        <v>490</v>
      </c>
      <c r="H27602">
        <v>2.0934000000000001E-2</v>
      </c>
    </row>
    <row r="27603" spans="1:8">
      <c r="A27603" t="s">
        <v>429</v>
      </c>
      <c r="B27603">
        <v>3000</v>
      </c>
      <c r="C27603" t="s">
        <v>432</v>
      </c>
      <c r="D27603" t="s">
        <v>475</v>
      </c>
      <c r="E27603" t="s">
        <v>6</v>
      </c>
      <c r="F27603">
        <v>2011</v>
      </c>
      <c r="G27603" t="s">
        <v>503</v>
      </c>
      <c r="H27603">
        <v>0.90016200000000002</v>
      </c>
    </row>
    <row r="27604" spans="1:8">
      <c r="A27604" t="s">
        <v>429</v>
      </c>
      <c r="B27604">
        <v>3000</v>
      </c>
      <c r="C27604" t="s">
        <v>432</v>
      </c>
      <c r="D27604" t="s">
        <v>475</v>
      </c>
      <c r="E27604" t="s">
        <v>9</v>
      </c>
      <c r="F27604">
        <v>2009</v>
      </c>
      <c r="G27604" t="s">
        <v>503</v>
      </c>
      <c r="H27604">
        <v>12.8827836</v>
      </c>
    </row>
    <row r="27605" spans="1:8">
      <c r="A27605" t="s">
        <v>429</v>
      </c>
      <c r="B27605">
        <v>3000</v>
      </c>
      <c r="C27605" t="s">
        <v>432</v>
      </c>
      <c r="D27605" t="s">
        <v>475</v>
      </c>
      <c r="E27605" t="s">
        <v>14</v>
      </c>
      <c r="F27605">
        <v>2010</v>
      </c>
      <c r="G27605" t="s">
        <v>503</v>
      </c>
      <c r="H27605">
        <v>2.8470240000000002</v>
      </c>
    </row>
    <row r="27606" spans="1:8">
      <c r="A27606" t="s">
        <v>429</v>
      </c>
      <c r="B27606">
        <v>3000</v>
      </c>
      <c r="C27606" t="s">
        <v>432</v>
      </c>
      <c r="D27606" t="s">
        <v>475</v>
      </c>
      <c r="E27606" t="s">
        <v>32</v>
      </c>
      <c r="F27606">
        <v>2013</v>
      </c>
      <c r="G27606" t="s">
        <v>503</v>
      </c>
      <c r="H27606">
        <v>178.1860212</v>
      </c>
    </row>
    <row r="27607" spans="1:8">
      <c r="A27607" t="s">
        <v>464</v>
      </c>
      <c r="B27607">
        <v>3000</v>
      </c>
      <c r="C27607" t="s">
        <v>432</v>
      </c>
      <c r="D27607" t="s">
        <v>475</v>
      </c>
      <c r="E27607" t="s">
        <v>9</v>
      </c>
      <c r="F27607">
        <v>2010</v>
      </c>
      <c r="G27607" t="s">
        <v>503</v>
      </c>
      <c r="H27607">
        <v>444.26972160000003</v>
      </c>
    </row>
    <row r="27608" spans="1:8">
      <c r="A27608" t="s">
        <v>464</v>
      </c>
      <c r="B27608">
        <v>3000</v>
      </c>
      <c r="C27608" t="s">
        <v>432</v>
      </c>
      <c r="D27608" t="s">
        <v>475</v>
      </c>
      <c r="E27608" t="s">
        <v>10</v>
      </c>
      <c r="F27608">
        <v>2011</v>
      </c>
      <c r="G27608" t="s">
        <v>503</v>
      </c>
      <c r="H27608">
        <v>5143.1823504000004</v>
      </c>
    </row>
    <row r="27609" spans="1:8">
      <c r="A27609" t="s">
        <v>464</v>
      </c>
      <c r="B27609">
        <v>3000</v>
      </c>
      <c r="C27609" t="s">
        <v>432</v>
      </c>
      <c r="D27609" t="s">
        <v>475</v>
      </c>
      <c r="E27609" t="s">
        <v>16</v>
      </c>
      <c r="F27609">
        <v>2013</v>
      </c>
      <c r="G27609" t="s">
        <v>503</v>
      </c>
      <c r="H27609">
        <v>169.38118080000001</v>
      </c>
    </row>
    <row r="27610" spans="1:8">
      <c r="A27610" t="s">
        <v>464</v>
      </c>
      <c r="B27610">
        <v>3000</v>
      </c>
      <c r="C27610" t="s">
        <v>432</v>
      </c>
      <c r="D27610" t="s">
        <v>475</v>
      </c>
      <c r="E27610" t="s">
        <v>24</v>
      </c>
      <c r="F27610">
        <v>2010</v>
      </c>
      <c r="G27610" t="s">
        <v>503</v>
      </c>
      <c r="H27610">
        <v>81.110876399999995</v>
      </c>
    </row>
    <row r="27611" spans="1:8">
      <c r="A27611" t="s">
        <v>464</v>
      </c>
      <c r="B27611">
        <v>3000</v>
      </c>
      <c r="C27611" t="s">
        <v>432</v>
      </c>
      <c r="D27611" t="s">
        <v>475</v>
      </c>
      <c r="E27611" t="s">
        <v>36</v>
      </c>
      <c r="F27611">
        <v>2014</v>
      </c>
      <c r="G27611" t="s">
        <v>503</v>
      </c>
      <c r="H27611">
        <v>279.17582399999998</v>
      </c>
    </row>
    <row r="27612" spans="1:8">
      <c r="A27612" t="s">
        <v>497</v>
      </c>
      <c r="B27612">
        <v>3000</v>
      </c>
      <c r="C27612" t="s">
        <v>432</v>
      </c>
      <c r="D27612" t="s">
        <v>475</v>
      </c>
      <c r="E27612" t="s">
        <v>13</v>
      </c>
      <c r="F27612">
        <v>2012</v>
      </c>
      <c r="G27612" t="s">
        <v>503</v>
      </c>
      <c r="H27612">
        <v>2.1436416</v>
      </c>
    </row>
    <row r="27613" spans="1:8">
      <c r="A27613" t="s">
        <v>456</v>
      </c>
      <c r="B27613">
        <v>3000</v>
      </c>
      <c r="C27613" t="s">
        <v>432</v>
      </c>
      <c r="D27613" t="s">
        <v>475</v>
      </c>
      <c r="E27613" t="s">
        <v>32</v>
      </c>
      <c r="F27613">
        <v>2009</v>
      </c>
      <c r="G27613" t="s">
        <v>503</v>
      </c>
      <c r="H27613">
        <v>2.5162667999999999</v>
      </c>
    </row>
    <row r="27614" spans="1:8">
      <c r="A27614" t="s">
        <v>456</v>
      </c>
      <c r="B27614">
        <v>3000</v>
      </c>
      <c r="C27614" t="s">
        <v>432</v>
      </c>
      <c r="D27614" t="s">
        <v>475</v>
      </c>
      <c r="E27614" t="s">
        <v>30</v>
      </c>
      <c r="F27614">
        <v>2014</v>
      </c>
      <c r="G27614" t="s">
        <v>503</v>
      </c>
      <c r="H27614">
        <v>0.1716588</v>
      </c>
    </row>
    <row r="27615" spans="1:8">
      <c r="A27615" t="s">
        <v>456</v>
      </c>
      <c r="B27615">
        <v>3000</v>
      </c>
      <c r="C27615" t="s">
        <v>432</v>
      </c>
      <c r="D27615" t="s">
        <v>475</v>
      </c>
      <c r="E27615" t="s">
        <v>37</v>
      </c>
      <c r="F27615">
        <v>2009</v>
      </c>
      <c r="G27615" t="s">
        <v>503</v>
      </c>
      <c r="H27615">
        <v>19.4769936</v>
      </c>
    </row>
    <row r="27616" spans="1:8">
      <c r="A27616" t="s">
        <v>438</v>
      </c>
      <c r="B27616">
        <v>2000</v>
      </c>
      <c r="C27616" t="s">
        <v>431</v>
      </c>
      <c r="D27616" t="s">
        <v>475</v>
      </c>
      <c r="E27616" t="s">
        <v>10</v>
      </c>
      <c r="F27616">
        <v>2011</v>
      </c>
      <c r="G27616" t="s">
        <v>480</v>
      </c>
      <c r="H27616">
        <v>0.48566880000000001</v>
      </c>
    </row>
    <row r="27617" spans="1:8">
      <c r="A27617" t="s">
        <v>461</v>
      </c>
      <c r="B27617">
        <v>2000</v>
      </c>
      <c r="C27617" t="s">
        <v>431</v>
      </c>
      <c r="D27617" t="s">
        <v>475</v>
      </c>
      <c r="E27617" t="s">
        <v>30</v>
      </c>
      <c r="F27617">
        <v>2014</v>
      </c>
      <c r="G27617" t="s">
        <v>480</v>
      </c>
      <c r="H27617">
        <v>1.8840600000000001</v>
      </c>
    </row>
    <row r="27618" spans="1:8">
      <c r="A27618" t="s">
        <v>429</v>
      </c>
      <c r="B27618">
        <v>2000</v>
      </c>
      <c r="C27618" t="s">
        <v>431</v>
      </c>
      <c r="D27618" t="s">
        <v>475</v>
      </c>
      <c r="E27618" t="s">
        <v>36</v>
      </c>
      <c r="F27618">
        <v>2011</v>
      </c>
      <c r="G27618" t="s">
        <v>468</v>
      </c>
      <c r="H27618">
        <v>25.1877888</v>
      </c>
    </row>
    <row r="27619" spans="1:8">
      <c r="A27619" t="s">
        <v>429</v>
      </c>
      <c r="B27619">
        <v>3000</v>
      </c>
      <c r="C27619" t="s">
        <v>432</v>
      </c>
      <c r="D27619" t="s">
        <v>475</v>
      </c>
      <c r="E27619" t="s">
        <v>36</v>
      </c>
      <c r="F27619">
        <v>2010</v>
      </c>
      <c r="G27619" t="s">
        <v>503</v>
      </c>
      <c r="H27619">
        <v>0.64058040000000005</v>
      </c>
    </row>
    <row r="27620" spans="1:8">
      <c r="A27620" t="s">
        <v>429</v>
      </c>
      <c r="B27620">
        <v>4100</v>
      </c>
      <c r="C27620" t="s">
        <v>449</v>
      </c>
      <c r="D27620" t="s">
        <v>475</v>
      </c>
      <c r="E27620" t="s">
        <v>28</v>
      </c>
      <c r="F27620">
        <v>2010</v>
      </c>
      <c r="G27620" t="s">
        <v>501</v>
      </c>
      <c r="H27620">
        <v>2655.7667891999999</v>
      </c>
    </row>
    <row r="27621" spans="1:8">
      <c r="A27621" t="s">
        <v>464</v>
      </c>
      <c r="B27621">
        <v>4100</v>
      </c>
      <c r="C27621" t="s">
        <v>449</v>
      </c>
      <c r="D27621" t="s">
        <v>475</v>
      </c>
      <c r="E27621" t="s">
        <v>3</v>
      </c>
      <c r="F27621">
        <v>2012</v>
      </c>
      <c r="G27621" t="s">
        <v>501</v>
      </c>
      <c r="H27621">
        <v>487.01694959999998</v>
      </c>
    </row>
    <row r="27622" spans="1:8">
      <c r="A27622" t="s">
        <v>464</v>
      </c>
      <c r="B27622">
        <v>4100</v>
      </c>
      <c r="C27622" t="s">
        <v>449</v>
      </c>
      <c r="D27622" t="s">
        <v>475</v>
      </c>
      <c r="E27622" t="s">
        <v>11</v>
      </c>
      <c r="F27622">
        <v>2010</v>
      </c>
      <c r="G27622" t="s">
        <v>501</v>
      </c>
      <c r="H27622">
        <v>5.6940480000000004</v>
      </c>
    </row>
    <row r="27623" spans="1:8">
      <c r="A27623" t="s">
        <v>464</v>
      </c>
      <c r="B27623">
        <v>4100</v>
      </c>
      <c r="C27623" t="s">
        <v>449</v>
      </c>
      <c r="D27623" t="s">
        <v>475</v>
      </c>
      <c r="E27623" t="s">
        <v>14</v>
      </c>
      <c r="F27623">
        <v>2013</v>
      </c>
      <c r="G27623" t="s">
        <v>501</v>
      </c>
      <c r="H27623">
        <v>119.61268920000001</v>
      </c>
    </row>
    <row r="27624" spans="1:8">
      <c r="A27624" t="s">
        <v>464</v>
      </c>
      <c r="B27624">
        <v>4100</v>
      </c>
      <c r="C27624" t="s">
        <v>449</v>
      </c>
      <c r="D27624" t="s">
        <v>475</v>
      </c>
      <c r="E27624" t="s">
        <v>35</v>
      </c>
      <c r="F27624">
        <v>2009</v>
      </c>
      <c r="G27624" t="s">
        <v>501</v>
      </c>
      <c r="H27624">
        <v>34.708571999999997</v>
      </c>
    </row>
    <row r="27625" spans="1:8">
      <c r="A27625" t="s">
        <v>464</v>
      </c>
      <c r="B27625">
        <v>4100</v>
      </c>
      <c r="C27625" t="s">
        <v>449</v>
      </c>
      <c r="D27625" t="s">
        <v>475</v>
      </c>
      <c r="E27625" t="s">
        <v>34</v>
      </c>
      <c r="F27625">
        <v>2010</v>
      </c>
      <c r="G27625" t="s">
        <v>501</v>
      </c>
      <c r="H27625">
        <v>61.374301199999998</v>
      </c>
    </row>
    <row r="27626" spans="1:8">
      <c r="A27626" t="s">
        <v>464</v>
      </c>
      <c r="B27626">
        <v>4100</v>
      </c>
      <c r="C27626" t="s">
        <v>449</v>
      </c>
      <c r="D27626" t="s">
        <v>475</v>
      </c>
      <c r="E27626" t="s">
        <v>482</v>
      </c>
      <c r="F27626">
        <v>2010</v>
      </c>
      <c r="G27626" t="s">
        <v>501</v>
      </c>
      <c r="H27626">
        <v>1237.5845856000001</v>
      </c>
    </row>
    <row r="27627" spans="1:8">
      <c r="A27627" t="s">
        <v>464</v>
      </c>
      <c r="B27627">
        <v>4100</v>
      </c>
      <c r="C27627" t="s">
        <v>449</v>
      </c>
      <c r="D27627" t="s">
        <v>475</v>
      </c>
      <c r="E27627" t="s">
        <v>37</v>
      </c>
      <c r="F27627">
        <v>2014</v>
      </c>
      <c r="G27627" t="s">
        <v>501</v>
      </c>
      <c r="H27627">
        <v>1502.6341464</v>
      </c>
    </row>
    <row r="27628" spans="1:8">
      <c r="A27628" t="s">
        <v>456</v>
      </c>
      <c r="B27628">
        <v>4100</v>
      </c>
      <c r="C27628" t="s">
        <v>449</v>
      </c>
      <c r="D27628" t="s">
        <v>475</v>
      </c>
      <c r="E27628" t="s">
        <v>3</v>
      </c>
      <c r="F27628">
        <v>2012</v>
      </c>
      <c r="G27628" t="s">
        <v>501</v>
      </c>
      <c r="H27628">
        <v>8.6624891999999996</v>
      </c>
    </row>
    <row r="27629" spans="1:8">
      <c r="A27629" t="s">
        <v>456</v>
      </c>
      <c r="B27629">
        <v>4100</v>
      </c>
      <c r="C27629" t="s">
        <v>449</v>
      </c>
      <c r="D27629" t="s">
        <v>475</v>
      </c>
      <c r="E27629" t="s">
        <v>9</v>
      </c>
      <c r="F27629">
        <v>2013</v>
      </c>
      <c r="G27629" t="s">
        <v>501</v>
      </c>
      <c r="H27629">
        <v>0.13816439999999999</v>
      </c>
    </row>
    <row r="27630" spans="1:8">
      <c r="A27630" t="s">
        <v>456</v>
      </c>
      <c r="B27630">
        <v>4100</v>
      </c>
      <c r="C27630" t="s">
        <v>449</v>
      </c>
      <c r="D27630" t="s">
        <v>475</v>
      </c>
      <c r="E27630" t="s">
        <v>10</v>
      </c>
      <c r="F27630">
        <v>2013</v>
      </c>
      <c r="G27630" t="s">
        <v>501</v>
      </c>
      <c r="H27630">
        <v>8.2396224</v>
      </c>
    </row>
    <row r="27631" spans="1:8">
      <c r="A27631" t="s">
        <v>429</v>
      </c>
      <c r="B27631">
        <v>4000</v>
      </c>
      <c r="C27631" t="s">
        <v>433</v>
      </c>
      <c r="D27631" t="s">
        <v>475</v>
      </c>
      <c r="E27631" t="s">
        <v>28</v>
      </c>
      <c r="F27631">
        <v>2010</v>
      </c>
      <c r="G27631" t="s">
        <v>501</v>
      </c>
      <c r="H27631">
        <v>2655.7667891999999</v>
      </c>
    </row>
    <row r="27632" spans="1:8">
      <c r="A27632" t="s">
        <v>464</v>
      </c>
      <c r="B27632">
        <v>4000</v>
      </c>
      <c r="C27632" t="s">
        <v>433</v>
      </c>
      <c r="D27632" t="s">
        <v>475</v>
      </c>
      <c r="E27632" t="s">
        <v>11</v>
      </c>
      <c r="F27632">
        <v>2014</v>
      </c>
      <c r="G27632" t="s">
        <v>501</v>
      </c>
      <c r="H27632">
        <v>23.420959199999999</v>
      </c>
    </row>
    <row r="27633" spans="1:8">
      <c r="A27633" t="s">
        <v>464</v>
      </c>
      <c r="B27633">
        <v>4000</v>
      </c>
      <c r="C27633" t="s">
        <v>433</v>
      </c>
      <c r="D27633" t="s">
        <v>475</v>
      </c>
      <c r="E27633" t="s">
        <v>14</v>
      </c>
      <c r="F27633">
        <v>2011</v>
      </c>
      <c r="G27633" t="s">
        <v>501</v>
      </c>
      <c r="H27633">
        <v>140.67229320000001</v>
      </c>
    </row>
    <row r="27634" spans="1:8">
      <c r="A27634" t="s">
        <v>464</v>
      </c>
      <c r="B27634">
        <v>4000</v>
      </c>
      <c r="C27634" t="s">
        <v>433</v>
      </c>
      <c r="D27634" t="s">
        <v>475</v>
      </c>
      <c r="E27634" t="s">
        <v>37</v>
      </c>
      <c r="F27634">
        <v>2012</v>
      </c>
      <c r="G27634" t="s">
        <v>501</v>
      </c>
      <c r="H27634">
        <v>1780.4408868</v>
      </c>
    </row>
    <row r="27635" spans="1:8">
      <c r="A27635" t="s">
        <v>429</v>
      </c>
      <c r="B27635">
        <v>7200</v>
      </c>
      <c r="C27635" t="s">
        <v>436</v>
      </c>
      <c r="D27635" t="s">
        <v>475</v>
      </c>
      <c r="E27635" t="s">
        <v>23</v>
      </c>
      <c r="F27635">
        <v>2013</v>
      </c>
      <c r="G27635" t="s">
        <v>505</v>
      </c>
      <c r="H27635">
        <v>1.3774572</v>
      </c>
    </row>
    <row r="27636" spans="1:8">
      <c r="A27636" t="s">
        <v>429</v>
      </c>
      <c r="B27636">
        <v>7200</v>
      </c>
      <c r="C27636" t="s">
        <v>436</v>
      </c>
      <c r="D27636" t="s">
        <v>475</v>
      </c>
      <c r="E27636" t="s">
        <v>29</v>
      </c>
      <c r="F27636">
        <v>2012</v>
      </c>
      <c r="G27636" t="s">
        <v>505</v>
      </c>
      <c r="H27636">
        <v>7.8251292000000001</v>
      </c>
    </row>
    <row r="27637" spans="1:8">
      <c r="A27637" t="s">
        <v>429</v>
      </c>
      <c r="B27637">
        <v>7200</v>
      </c>
      <c r="C27637" t="s">
        <v>436</v>
      </c>
      <c r="D27637" t="s">
        <v>475</v>
      </c>
      <c r="E27637" t="s">
        <v>28</v>
      </c>
      <c r="F27637">
        <v>2010</v>
      </c>
      <c r="G27637" t="s">
        <v>505</v>
      </c>
      <c r="H27637">
        <v>30.333366000000002</v>
      </c>
    </row>
    <row r="27638" spans="1:8">
      <c r="A27638" t="s">
        <v>464</v>
      </c>
      <c r="B27638">
        <v>2210</v>
      </c>
      <c r="C27638" t="s">
        <v>442</v>
      </c>
      <c r="D27638" t="s">
        <v>475</v>
      </c>
      <c r="E27638" t="s">
        <v>35</v>
      </c>
      <c r="F27638">
        <v>2012</v>
      </c>
      <c r="G27638" t="s">
        <v>480</v>
      </c>
      <c r="H27638">
        <v>1.6370388</v>
      </c>
    </row>
    <row r="27639" spans="1:8">
      <c r="A27639" t="s">
        <v>438</v>
      </c>
      <c r="B27639">
        <v>2210</v>
      </c>
      <c r="C27639" t="s">
        <v>442</v>
      </c>
      <c r="D27639" t="s">
        <v>475</v>
      </c>
      <c r="E27639" t="s">
        <v>9</v>
      </c>
      <c r="F27639">
        <v>2013</v>
      </c>
      <c r="G27639" t="s">
        <v>480</v>
      </c>
      <c r="H27639">
        <v>9.8431668000000005</v>
      </c>
    </row>
    <row r="27640" spans="1:8">
      <c r="A27640" t="s">
        <v>429</v>
      </c>
      <c r="B27640">
        <v>3105</v>
      </c>
      <c r="C27640" t="s">
        <v>457</v>
      </c>
      <c r="D27640" t="s">
        <v>475</v>
      </c>
      <c r="E27640" t="s">
        <v>22</v>
      </c>
      <c r="F27640">
        <v>2013</v>
      </c>
      <c r="G27640" t="s">
        <v>480</v>
      </c>
      <c r="H27640">
        <v>3.6508896000000002</v>
      </c>
    </row>
    <row r="27641" spans="1:8">
      <c r="A27641" t="s">
        <v>464</v>
      </c>
      <c r="B27641">
        <v>3105</v>
      </c>
      <c r="C27641" t="s">
        <v>457</v>
      </c>
      <c r="D27641" t="s">
        <v>475</v>
      </c>
      <c r="E27641" t="s">
        <v>34</v>
      </c>
      <c r="F27641">
        <v>2012</v>
      </c>
      <c r="G27641" t="s">
        <v>480</v>
      </c>
      <c r="H27641">
        <v>848.43408599999998</v>
      </c>
    </row>
    <row r="27642" spans="1:8">
      <c r="A27642" t="s">
        <v>464</v>
      </c>
      <c r="B27642" t="s">
        <v>504</v>
      </c>
      <c r="C27642" t="s">
        <v>447</v>
      </c>
      <c r="D27642" t="s">
        <v>475</v>
      </c>
      <c r="E27642" t="s">
        <v>37</v>
      </c>
      <c r="F27642">
        <v>2014</v>
      </c>
      <c r="G27642" t="s">
        <v>480</v>
      </c>
      <c r="H27642">
        <v>40.117917599999998</v>
      </c>
    </row>
    <row r="27643" spans="1:8">
      <c r="A27643" t="s">
        <v>464</v>
      </c>
      <c r="B27643" t="s">
        <v>504</v>
      </c>
      <c r="C27643" t="s">
        <v>447</v>
      </c>
      <c r="D27643" t="s">
        <v>475</v>
      </c>
      <c r="E27643" t="s">
        <v>482</v>
      </c>
      <c r="F27643">
        <v>2010</v>
      </c>
      <c r="G27643" t="s">
        <v>480</v>
      </c>
      <c r="H27643">
        <v>21.800667600000001</v>
      </c>
    </row>
    <row r="27644" spans="1:8">
      <c r="A27644" t="s">
        <v>464</v>
      </c>
      <c r="B27644">
        <v>4000</v>
      </c>
      <c r="C27644" t="s">
        <v>433</v>
      </c>
      <c r="D27644" t="s">
        <v>475</v>
      </c>
      <c r="E27644" t="s">
        <v>34</v>
      </c>
      <c r="F27644">
        <v>2010</v>
      </c>
      <c r="G27644" t="s">
        <v>480</v>
      </c>
      <c r="H27644">
        <v>61.374301199999998</v>
      </c>
    </row>
    <row r="27645" spans="1:8">
      <c r="A27645" t="s">
        <v>464</v>
      </c>
      <c r="B27645">
        <v>4000</v>
      </c>
      <c r="C27645" t="s">
        <v>433</v>
      </c>
      <c r="D27645" t="s">
        <v>475</v>
      </c>
      <c r="E27645" t="s">
        <v>35</v>
      </c>
      <c r="F27645">
        <v>2013</v>
      </c>
      <c r="G27645" t="s">
        <v>480</v>
      </c>
      <c r="H27645">
        <v>28.8596124</v>
      </c>
    </row>
    <row r="27646" spans="1:8">
      <c r="A27646" t="s">
        <v>456</v>
      </c>
      <c r="B27646">
        <v>4000</v>
      </c>
      <c r="C27646" t="s">
        <v>433</v>
      </c>
      <c r="D27646" t="s">
        <v>475</v>
      </c>
      <c r="E27646" t="s">
        <v>2</v>
      </c>
      <c r="F27646">
        <v>2012</v>
      </c>
      <c r="G27646" t="s">
        <v>480</v>
      </c>
      <c r="H27646">
        <v>0.36006480000000002</v>
      </c>
    </row>
    <row r="27647" spans="1:8">
      <c r="A27647" t="s">
        <v>456</v>
      </c>
      <c r="B27647">
        <v>4000</v>
      </c>
      <c r="C27647" t="s">
        <v>433</v>
      </c>
      <c r="D27647" t="s">
        <v>475</v>
      </c>
      <c r="E27647" t="s">
        <v>3</v>
      </c>
      <c r="F27647">
        <v>2014</v>
      </c>
      <c r="G27647" t="s">
        <v>480</v>
      </c>
      <c r="H27647">
        <v>3.9481524000000001</v>
      </c>
    </row>
    <row r="27648" spans="1:8">
      <c r="A27648" t="s">
        <v>456</v>
      </c>
      <c r="B27648">
        <v>4000</v>
      </c>
      <c r="C27648" t="s">
        <v>433</v>
      </c>
      <c r="D27648" t="s">
        <v>475</v>
      </c>
      <c r="E27648" t="s">
        <v>12</v>
      </c>
      <c r="F27648">
        <v>2009</v>
      </c>
      <c r="G27648" t="s">
        <v>480</v>
      </c>
      <c r="H27648">
        <v>0.439614</v>
      </c>
    </row>
    <row r="27649" spans="1:8">
      <c r="A27649" t="s">
        <v>456</v>
      </c>
      <c r="B27649">
        <v>4000</v>
      </c>
      <c r="C27649" t="s">
        <v>433</v>
      </c>
      <c r="D27649" t="s">
        <v>475</v>
      </c>
      <c r="E27649" t="s">
        <v>343</v>
      </c>
      <c r="F27649">
        <v>2009</v>
      </c>
      <c r="G27649" t="s">
        <v>480</v>
      </c>
      <c r="H27649">
        <v>1.1178756000000001</v>
      </c>
    </row>
    <row r="27650" spans="1:8">
      <c r="A27650" t="s">
        <v>438</v>
      </c>
      <c r="B27650">
        <v>4000</v>
      </c>
      <c r="C27650" t="s">
        <v>433</v>
      </c>
      <c r="D27650" t="s">
        <v>475</v>
      </c>
      <c r="E27650" t="s">
        <v>37</v>
      </c>
      <c r="F27650">
        <v>2014</v>
      </c>
      <c r="G27650" t="s">
        <v>480</v>
      </c>
      <c r="H27650">
        <v>0.54428399999999999</v>
      </c>
    </row>
    <row r="27651" spans="1:8">
      <c r="A27651" t="s">
        <v>463</v>
      </c>
      <c r="B27651">
        <v>4000</v>
      </c>
      <c r="C27651" t="s">
        <v>433</v>
      </c>
      <c r="D27651" t="s">
        <v>475</v>
      </c>
      <c r="E27651" t="s">
        <v>3</v>
      </c>
      <c r="F27651">
        <v>2010</v>
      </c>
      <c r="G27651" t="s">
        <v>480</v>
      </c>
      <c r="H27651">
        <v>9.6463871999999995</v>
      </c>
    </row>
    <row r="27652" spans="1:8">
      <c r="A27652" t="s">
        <v>463</v>
      </c>
      <c r="B27652">
        <v>4000</v>
      </c>
      <c r="C27652" t="s">
        <v>433</v>
      </c>
      <c r="D27652" t="s">
        <v>475</v>
      </c>
      <c r="E27652" t="s">
        <v>10</v>
      </c>
      <c r="F27652">
        <v>2012</v>
      </c>
      <c r="G27652" t="s">
        <v>480</v>
      </c>
      <c r="H27652">
        <v>60.059646000000001</v>
      </c>
    </row>
    <row r="27653" spans="1:8">
      <c r="A27653" t="s">
        <v>463</v>
      </c>
      <c r="B27653">
        <v>4000</v>
      </c>
      <c r="C27653" t="s">
        <v>433</v>
      </c>
      <c r="D27653" t="s">
        <v>475</v>
      </c>
      <c r="E27653" t="s">
        <v>482</v>
      </c>
      <c r="F27653">
        <v>2014</v>
      </c>
      <c r="G27653" t="s">
        <v>480</v>
      </c>
      <c r="H27653">
        <v>87.106374000000002</v>
      </c>
    </row>
    <row r="27654" spans="1:8">
      <c r="A27654" t="s">
        <v>463</v>
      </c>
      <c r="B27654">
        <v>4000</v>
      </c>
      <c r="C27654" t="s">
        <v>433</v>
      </c>
      <c r="D27654" t="s">
        <v>475</v>
      </c>
      <c r="E27654" t="s">
        <v>37</v>
      </c>
      <c r="F27654">
        <v>2010</v>
      </c>
      <c r="G27654" t="s">
        <v>480</v>
      </c>
      <c r="H27654">
        <v>28.583283600000001</v>
      </c>
    </row>
    <row r="27655" spans="1:8">
      <c r="A27655" t="s">
        <v>461</v>
      </c>
      <c r="B27655">
        <v>4000</v>
      </c>
      <c r="C27655" t="s">
        <v>433</v>
      </c>
      <c r="D27655" t="s">
        <v>475</v>
      </c>
      <c r="E27655" t="s">
        <v>37</v>
      </c>
      <c r="F27655">
        <v>2014</v>
      </c>
      <c r="G27655" t="s">
        <v>480</v>
      </c>
      <c r="H27655">
        <v>15.721434</v>
      </c>
    </row>
    <row r="27656" spans="1:8">
      <c r="A27656" t="s">
        <v>464</v>
      </c>
      <c r="B27656">
        <v>4100</v>
      </c>
      <c r="C27656" t="s">
        <v>449</v>
      </c>
      <c r="D27656" t="s">
        <v>475</v>
      </c>
      <c r="E27656" t="s">
        <v>5</v>
      </c>
      <c r="F27656">
        <v>2009</v>
      </c>
      <c r="G27656" t="s">
        <v>480</v>
      </c>
      <c r="H27656">
        <v>753.21788040000001</v>
      </c>
    </row>
    <row r="27657" spans="1:8">
      <c r="A27657" t="s">
        <v>464</v>
      </c>
      <c r="B27657">
        <v>4100</v>
      </c>
      <c r="C27657" t="s">
        <v>449</v>
      </c>
      <c r="D27657" t="s">
        <v>475</v>
      </c>
      <c r="E27657" t="s">
        <v>34</v>
      </c>
      <c r="F27657">
        <v>2014</v>
      </c>
      <c r="G27657" t="s">
        <v>480</v>
      </c>
      <c r="H27657">
        <v>33.243192000000001</v>
      </c>
    </row>
    <row r="27658" spans="1:8">
      <c r="A27658" t="s">
        <v>464</v>
      </c>
      <c r="B27658">
        <v>4100</v>
      </c>
      <c r="C27658" t="s">
        <v>449</v>
      </c>
      <c r="D27658" t="s">
        <v>475</v>
      </c>
      <c r="E27658" t="s">
        <v>35</v>
      </c>
      <c r="F27658">
        <v>2013</v>
      </c>
      <c r="G27658" t="s">
        <v>480</v>
      </c>
      <c r="H27658">
        <v>28.8596124</v>
      </c>
    </row>
    <row r="27659" spans="1:8">
      <c r="A27659" t="s">
        <v>456</v>
      </c>
      <c r="B27659">
        <v>4100</v>
      </c>
      <c r="C27659" t="s">
        <v>449</v>
      </c>
      <c r="D27659" t="s">
        <v>475</v>
      </c>
      <c r="E27659" t="s">
        <v>2</v>
      </c>
      <c r="F27659">
        <v>2010</v>
      </c>
      <c r="G27659" t="s">
        <v>480</v>
      </c>
      <c r="H27659">
        <v>0.18840599999999999</v>
      </c>
    </row>
    <row r="27660" spans="1:8">
      <c r="A27660" t="s">
        <v>456</v>
      </c>
      <c r="B27660">
        <v>4100</v>
      </c>
      <c r="C27660" t="s">
        <v>449</v>
      </c>
      <c r="D27660" t="s">
        <v>475</v>
      </c>
      <c r="E27660" t="s">
        <v>3</v>
      </c>
      <c r="F27660">
        <v>2010</v>
      </c>
      <c r="G27660" t="s">
        <v>480</v>
      </c>
      <c r="H27660">
        <v>7.9549200000000004</v>
      </c>
    </row>
    <row r="27661" spans="1:8">
      <c r="A27661" t="s">
        <v>456</v>
      </c>
      <c r="B27661">
        <v>4100</v>
      </c>
      <c r="C27661" t="s">
        <v>449</v>
      </c>
      <c r="D27661" t="s">
        <v>475</v>
      </c>
      <c r="E27661" t="s">
        <v>9</v>
      </c>
      <c r="F27661">
        <v>2011</v>
      </c>
      <c r="G27661" t="s">
        <v>480</v>
      </c>
      <c r="H27661">
        <v>0.13816439999999999</v>
      </c>
    </row>
    <row r="27662" spans="1:8">
      <c r="A27662" t="s">
        <v>456</v>
      </c>
      <c r="B27662">
        <v>4100</v>
      </c>
      <c r="C27662" t="s">
        <v>449</v>
      </c>
      <c r="D27662" t="s">
        <v>475</v>
      </c>
      <c r="E27662" t="s">
        <v>10</v>
      </c>
      <c r="F27662">
        <v>2014</v>
      </c>
      <c r="G27662" t="s">
        <v>480</v>
      </c>
      <c r="H27662">
        <v>8.0805240000000005</v>
      </c>
    </row>
    <row r="27663" spans="1:8">
      <c r="A27663" t="s">
        <v>456</v>
      </c>
      <c r="B27663">
        <v>4100</v>
      </c>
      <c r="C27663" t="s">
        <v>449</v>
      </c>
      <c r="D27663" t="s">
        <v>475</v>
      </c>
      <c r="E27663" t="s">
        <v>343</v>
      </c>
      <c r="F27663">
        <v>2011</v>
      </c>
      <c r="G27663" t="s">
        <v>480</v>
      </c>
      <c r="H27663">
        <v>0.82898640000000001</v>
      </c>
    </row>
    <row r="27664" spans="1:8">
      <c r="A27664" t="s">
        <v>429</v>
      </c>
      <c r="B27664">
        <v>7200</v>
      </c>
      <c r="C27664" t="s">
        <v>436</v>
      </c>
      <c r="D27664" t="s">
        <v>475</v>
      </c>
      <c r="E27664" t="s">
        <v>20</v>
      </c>
      <c r="F27664">
        <v>2014</v>
      </c>
      <c r="G27664" t="s">
        <v>480</v>
      </c>
      <c r="H27664">
        <v>48.474770399999997</v>
      </c>
    </row>
    <row r="27665" spans="1:8">
      <c r="A27665" t="s">
        <v>429</v>
      </c>
      <c r="B27665">
        <v>4000</v>
      </c>
      <c r="C27665" t="s">
        <v>433</v>
      </c>
      <c r="D27665" t="s">
        <v>475</v>
      </c>
      <c r="E27665" t="s">
        <v>29</v>
      </c>
      <c r="F27665">
        <v>2009</v>
      </c>
      <c r="G27665" t="s">
        <v>468</v>
      </c>
      <c r="H27665">
        <v>3888.3188412</v>
      </c>
    </row>
    <row r="27666" spans="1:8">
      <c r="A27666" t="s">
        <v>429</v>
      </c>
      <c r="B27666">
        <v>7200</v>
      </c>
      <c r="C27666" t="s">
        <v>436</v>
      </c>
      <c r="D27666" t="s">
        <v>475</v>
      </c>
      <c r="E27666" t="s">
        <v>24</v>
      </c>
      <c r="F27666">
        <v>2009</v>
      </c>
      <c r="G27666" t="s">
        <v>468</v>
      </c>
      <c r="H27666">
        <v>8.7922799999999995E-2</v>
      </c>
    </row>
    <row r="27667" spans="1:8">
      <c r="A27667" t="s">
        <v>463</v>
      </c>
      <c r="B27667">
        <v>4000</v>
      </c>
      <c r="C27667" t="s">
        <v>433</v>
      </c>
      <c r="D27667" t="s">
        <v>475</v>
      </c>
      <c r="E27667" t="s">
        <v>3</v>
      </c>
      <c r="F27667">
        <v>2012</v>
      </c>
      <c r="G27667" t="s">
        <v>468</v>
      </c>
      <c r="H27667">
        <v>9.6254532000000008</v>
      </c>
    </row>
    <row r="27668" spans="1:8">
      <c r="A27668" t="s">
        <v>463</v>
      </c>
      <c r="B27668">
        <v>4000</v>
      </c>
      <c r="C27668" t="s">
        <v>433</v>
      </c>
      <c r="D27668" t="s">
        <v>475</v>
      </c>
      <c r="E27668" t="s">
        <v>10</v>
      </c>
      <c r="F27668">
        <v>2014</v>
      </c>
      <c r="G27668" t="s">
        <v>468</v>
      </c>
      <c r="H27668">
        <v>65.439684</v>
      </c>
    </row>
    <row r="27669" spans="1:8">
      <c r="A27669" t="s">
        <v>464</v>
      </c>
      <c r="B27669">
        <v>4000</v>
      </c>
      <c r="C27669" t="s">
        <v>433</v>
      </c>
      <c r="D27669" t="s">
        <v>475</v>
      </c>
      <c r="E27669" t="s">
        <v>3</v>
      </c>
      <c r="F27669">
        <v>2010</v>
      </c>
      <c r="G27669" t="s">
        <v>468</v>
      </c>
      <c r="H27669">
        <v>426.64329359999999</v>
      </c>
    </row>
    <row r="27670" spans="1:8">
      <c r="A27670" t="s">
        <v>464</v>
      </c>
      <c r="B27670">
        <v>4000</v>
      </c>
      <c r="C27670" t="s">
        <v>433</v>
      </c>
      <c r="D27670" t="s">
        <v>475</v>
      </c>
      <c r="E27670" t="s">
        <v>14</v>
      </c>
      <c r="F27670">
        <v>2014</v>
      </c>
      <c r="G27670" t="s">
        <v>468</v>
      </c>
      <c r="H27670">
        <v>105.2310312</v>
      </c>
    </row>
    <row r="27671" spans="1:8">
      <c r="A27671" t="s">
        <v>464</v>
      </c>
      <c r="B27671">
        <v>4000</v>
      </c>
      <c r="C27671" t="s">
        <v>433</v>
      </c>
      <c r="D27671" t="s">
        <v>475</v>
      </c>
      <c r="E27671" t="s">
        <v>37</v>
      </c>
      <c r="F27671">
        <v>2014</v>
      </c>
      <c r="G27671" t="s">
        <v>468</v>
      </c>
      <c r="H27671">
        <v>1502.6341464</v>
      </c>
    </row>
    <row r="27672" spans="1:8">
      <c r="A27672" t="s">
        <v>494</v>
      </c>
      <c r="B27672">
        <v>4000</v>
      </c>
      <c r="C27672" t="s">
        <v>433</v>
      </c>
      <c r="D27672" t="s">
        <v>475</v>
      </c>
      <c r="E27672" t="s">
        <v>16</v>
      </c>
      <c r="F27672">
        <v>2013</v>
      </c>
      <c r="G27672" t="s">
        <v>468</v>
      </c>
      <c r="H27672">
        <v>6.6988800000000001E-2</v>
      </c>
    </row>
    <row r="27673" spans="1:8">
      <c r="A27673" t="s">
        <v>461</v>
      </c>
      <c r="B27673">
        <v>4000</v>
      </c>
      <c r="C27673" t="s">
        <v>433</v>
      </c>
      <c r="D27673" t="s">
        <v>475</v>
      </c>
      <c r="E27673" t="s">
        <v>36</v>
      </c>
      <c r="F27673">
        <v>2014</v>
      </c>
      <c r="G27673" t="s">
        <v>468</v>
      </c>
      <c r="H27673">
        <v>6.6067704000000003</v>
      </c>
    </row>
    <row r="27674" spans="1:8">
      <c r="A27674" t="s">
        <v>461</v>
      </c>
      <c r="B27674">
        <v>4000</v>
      </c>
      <c r="C27674" t="s">
        <v>433</v>
      </c>
      <c r="D27674" t="s">
        <v>475</v>
      </c>
      <c r="E27674" t="s">
        <v>479</v>
      </c>
      <c r="F27674">
        <v>2014</v>
      </c>
      <c r="G27674" t="s">
        <v>468</v>
      </c>
      <c r="H27674">
        <v>14.4737676</v>
      </c>
    </row>
    <row r="27675" spans="1:8">
      <c r="A27675" t="s">
        <v>461</v>
      </c>
      <c r="B27675">
        <v>4000</v>
      </c>
      <c r="C27675" t="s">
        <v>433</v>
      </c>
      <c r="D27675" t="s">
        <v>475</v>
      </c>
      <c r="E27675" t="s">
        <v>37</v>
      </c>
      <c r="F27675">
        <v>2010</v>
      </c>
      <c r="G27675" t="s">
        <v>468</v>
      </c>
      <c r="H27675">
        <v>17.2203084</v>
      </c>
    </row>
    <row r="27676" spans="1:8">
      <c r="A27676" t="s">
        <v>461</v>
      </c>
      <c r="B27676">
        <v>4100</v>
      </c>
      <c r="C27676" t="s">
        <v>449</v>
      </c>
      <c r="D27676" t="s">
        <v>475</v>
      </c>
      <c r="E27676" t="s">
        <v>30</v>
      </c>
      <c r="F27676">
        <v>2009</v>
      </c>
      <c r="G27676" t="s">
        <v>480</v>
      </c>
      <c r="H27676">
        <v>8.3736000000000001E-3</v>
      </c>
    </row>
    <row r="27677" spans="1:8">
      <c r="A27677" t="s">
        <v>465</v>
      </c>
      <c r="B27677">
        <v>4100</v>
      </c>
      <c r="C27677" t="s">
        <v>449</v>
      </c>
      <c r="D27677" t="s">
        <v>475</v>
      </c>
      <c r="E27677" t="s">
        <v>5</v>
      </c>
      <c r="F27677">
        <v>2011</v>
      </c>
      <c r="G27677" t="s">
        <v>480</v>
      </c>
      <c r="H27677">
        <v>2.7925955999999998</v>
      </c>
    </row>
    <row r="27678" spans="1:8">
      <c r="A27678" t="s">
        <v>429</v>
      </c>
      <c r="B27678">
        <v>5100</v>
      </c>
      <c r="C27678" t="s">
        <v>434</v>
      </c>
      <c r="D27678" t="s">
        <v>475</v>
      </c>
      <c r="E27678" t="s">
        <v>10</v>
      </c>
      <c r="F27678">
        <v>2010</v>
      </c>
      <c r="G27678" t="s">
        <v>480</v>
      </c>
      <c r="H27678">
        <v>1518.0038892</v>
      </c>
    </row>
    <row r="27679" spans="1:8">
      <c r="A27679" t="s">
        <v>429</v>
      </c>
      <c r="B27679">
        <v>7200</v>
      </c>
      <c r="C27679" t="s">
        <v>436</v>
      </c>
      <c r="D27679" t="s">
        <v>475</v>
      </c>
      <c r="E27679" t="s">
        <v>5</v>
      </c>
      <c r="F27679">
        <v>2012</v>
      </c>
      <c r="G27679" t="s">
        <v>480</v>
      </c>
      <c r="H27679">
        <v>29.822576399999999</v>
      </c>
    </row>
    <row r="27680" spans="1:8">
      <c r="A27680" t="s">
        <v>429</v>
      </c>
      <c r="B27680">
        <v>7200</v>
      </c>
      <c r="C27680" t="s">
        <v>436</v>
      </c>
      <c r="D27680" t="s">
        <v>475</v>
      </c>
      <c r="E27680" t="s">
        <v>8</v>
      </c>
      <c r="F27680">
        <v>2011</v>
      </c>
      <c r="G27680" t="s">
        <v>480</v>
      </c>
      <c r="H27680">
        <v>4.1868000000000001E-3</v>
      </c>
    </row>
    <row r="27681" spans="1:8">
      <c r="A27681" t="s">
        <v>429</v>
      </c>
      <c r="B27681">
        <v>7200</v>
      </c>
      <c r="C27681" t="s">
        <v>436</v>
      </c>
      <c r="D27681" t="s">
        <v>475</v>
      </c>
      <c r="E27681" t="s">
        <v>12</v>
      </c>
      <c r="F27681">
        <v>2013</v>
      </c>
      <c r="G27681" t="s">
        <v>480</v>
      </c>
      <c r="H27681">
        <v>4.4128872000000001</v>
      </c>
    </row>
    <row r="27682" spans="1:8">
      <c r="A27682" t="s">
        <v>429</v>
      </c>
      <c r="B27682">
        <v>7200</v>
      </c>
      <c r="C27682" t="s">
        <v>436</v>
      </c>
      <c r="D27682" t="s">
        <v>475</v>
      </c>
      <c r="E27682" t="s">
        <v>11</v>
      </c>
      <c r="F27682">
        <v>2012</v>
      </c>
      <c r="G27682" t="s">
        <v>480</v>
      </c>
      <c r="H27682">
        <v>16.805815200000001</v>
      </c>
    </row>
    <row r="27683" spans="1:8">
      <c r="A27683" t="s">
        <v>429</v>
      </c>
      <c r="B27683">
        <v>7200</v>
      </c>
      <c r="C27683" t="s">
        <v>436</v>
      </c>
      <c r="D27683" t="s">
        <v>475</v>
      </c>
      <c r="E27683" t="s">
        <v>17</v>
      </c>
      <c r="F27683">
        <v>2009</v>
      </c>
      <c r="G27683" t="s">
        <v>480</v>
      </c>
      <c r="H27683">
        <v>3.0814848000000001</v>
      </c>
    </row>
    <row r="27684" spans="1:8">
      <c r="A27684" t="s">
        <v>429</v>
      </c>
      <c r="B27684">
        <v>4000</v>
      </c>
      <c r="C27684" t="s">
        <v>433</v>
      </c>
      <c r="D27684" t="s">
        <v>475</v>
      </c>
      <c r="E27684" t="s">
        <v>343</v>
      </c>
      <c r="F27684">
        <v>2013</v>
      </c>
      <c r="G27684" t="s">
        <v>468</v>
      </c>
      <c r="H27684">
        <v>0.24283440000000001</v>
      </c>
    </row>
    <row r="27685" spans="1:8">
      <c r="A27685" t="s">
        <v>464</v>
      </c>
      <c r="B27685">
        <v>2121</v>
      </c>
      <c r="C27685" t="s">
        <v>441</v>
      </c>
      <c r="D27685" t="s">
        <v>475</v>
      </c>
      <c r="E27685" t="s">
        <v>35</v>
      </c>
      <c r="F27685">
        <v>2012</v>
      </c>
      <c r="G27685" t="s">
        <v>490</v>
      </c>
      <c r="H27685">
        <v>0.85410719999999996</v>
      </c>
    </row>
    <row r="27686" spans="1:8">
      <c r="A27686" t="s">
        <v>464</v>
      </c>
      <c r="B27686">
        <v>2121</v>
      </c>
      <c r="C27686" t="s">
        <v>441</v>
      </c>
      <c r="D27686" t="s">
        <v>475</v>
      </c>
      <c r="E27686" t="s">
        <v>482</v>
      </c>
      <c r="F27686">
        <v>2012</v>
      </c>
      <c r="G27686" t="s">
        <v>490</v>
      </c>
      <c r="H27686">
        <v>14.276987999999999</v>
      </c>
    </row>
    <row r="27687" spans="1:8">
      <c r="A27687" t="s">
        <v>464</v>
      </c>
      <c r="B27687">
        <v>3286</v>
      </c>
      <c r="C27687" t="s">
        <v>511</v>
      </c>
      <c r="D27687" t="s">
        <v>475</v>
      </c>
      <c r="E27687" t="s">
        <v>14</v>
      </c>
      <c r="F27687">
        <v>2009</v>
      </c>
      <c r="G27687" t="s">
        <v>503</v>
      </c>
      <c r="H27687">
        <v>0.1590984</v>
      </c>
    </row>
    <row r="27688" spans="1:8">
      <c r="A27688" t="s">
        <v>438</v>
      </c>
      <c r="B27688">
        <v>2100</v>
      </c>
      <c r="C27688" t="s">
        <v>509</v>
      </c>
      <c r="D27688" t="s">
        <v>475</v>
      </c>
      <c r="E27688" t="s">
        <v>482</v>
      </c>
      <c r="F27688">
        <v>2012</v>
      </c>
      <c r="G27688" t="s">
        <v>490</v>
      </c>
      <c r="H27688">
        <v>1.7835768000000001</v>
      </c>
    </row>
    <row r="27689" spans="1:8">
      <c r="A27689" t="s">
        <v>461</v>
      </c>
      <c r="B27689">
        <v>2100</v>
      </c>
      <c r="C27689" t="s">
        <v>509</v>
      </c>
      <c r="D27689" t="s">
        <v>475</v>
      </c>
      <c r="E27689" t="s">
        <v>13</v>
      </c>
      <c r="F27689">
        <v>2009</v>
      </c>
      <c r="G27689" t="s">
        <v>490</v>
      </c>
      <c r="H27689">
        <v>11.911446</v>
      </c>
    </row>
    <row r="27690" spans="1:8">
      <c r="A27690" t="s">
        <v>463</v>
      </c>
      <c r="B27690">
        <v>2100</v>
      </c>
      <c r="C27690" t="s">
        <v>509</v>
      </c>
      <c r="D27690" t="s">
        <v>475</v>
      </c>
      <c r="E27690" t="s">
        <v>479</v>
      </c>
      <c r="F27690">
        <v>2012</v>
      </c>
      <c r="G27690" t="s">
        <v>490</v>
      </c>
      <c r="H27690">
        <v>116.05390920000001</v>
      </c>
    </row>
    <row r="27691" spans="1:8">
      <c r="A27691" t="s">
        <v>464</v>
      </c>
      <c r="B27691">
        <v>2118</v>
      </c>
      <c r="C27691" t="s">
        <v>440</v>
      </c>
      <c r="D27691" t="s">
        <v>475</v>
      </c>
      <c r="E27691" t="s">
        <v>3</v>
      </c>
      <c r="F27691">
        <v>2013</v>
      </c>
      <c r="G27691" t="s">
        <v>490</v>
      </c>
      <c r="H27691">
        <v>1.6161048</v>
      </c>
    </row>
    <row r="27692" spans="1:8">
      <c r="A27692" t="s">
        <v>464</v>
      </c>
      <c r="B27692">
        <v>2121</v>
      </c>
      <c r="C27692" t="s">
        <v>441</v>
      </c>
      <c r="D27692" t="s">
        <v>475</v>
      </c>
      <c r="E27692" t="s">
        <v>37</v>
      </c>
      <c r="F27692">
        <v>2010</v>
      </c>
      <c r="G27692" t="s">
        <v>490</v>
      </c>
      <c r="H27692">
        <v>3.2196492000000001</v>
      </c>
    </row>
    <row r="27693" spans="1:8">
      <c r="A27693" t="s">
        <v>463</v>
      </c>
      <c r="B27693">
        <v>2121</v>
      </c>
      <c r="C27693" t="s">
        <v>441</v>
      </c>
      <c r="D27693" t="s">
        <v>475</v>
      </c>
      <c r="E27693" t="s">
        <v>9</v>
      </c>
      <c r="F27693">
        <v>2013</v>
      </c>
      <c r="G27693" t="s">
        <v>490</v>
      </c>
      <c r="H27693">
        <v>70.936952399999996</v>
      </c>
    </row>
    <row r="27694" spans="1:8">
      <c r="A27694" t="s">
        <v>463</v>
      </c>
      <c r="B27694">
        <v>2121</v>
      </c>
      <c r="C27694" t="s">
        <v>441</v>
      </c>
      <c r="D27694" t="s">
        <v>475</v>
      </c>
      <c r="E27694" t="s">
        <v>12</v>
      </c>
      <c r="F27694">
        <v>2011</v>
      </c>
      <c r="G27694" t="s">
        <v>490</v>
      </c>
      <c r="H27694">
        <v>0.68244839999999996</v>
      </c>
    </row>
    <row r="27695" spans="1:8">
      <c r="A27695" t="s">
        <v>463</v>
      </c>
      <c r="B27695">
        <v>2121</v>
      </c>
      <c r="C27695" t="s">
        <v>441</v>
      </c>
      <c r="D27695" t="s">
        <v>475</v>
      </c>
      <c r="E27695" t="s">
        <v>482</v>
      </c>
      <c r="F27695">
        <v>2011</v>
      </c>
      <c r="G27695" t="s">
        <v>490</v>
      </c>
      <c r="H27695">
        <v>558.45631800000001</v>
      </c>
    </row>
    <row r="27696" spans="1:8">
      <c r="A27696" t="s">
        <v>461</v>
      </c>
      <c r="B27696">
        <v>2121</v>
      </c>
      <c r="C27696" t="s">
        <v>441</v>
      </c>
      <c r="D27696" t="s">
        <v>475</v>
      </c>
      <c r="E27696" t="s">
        <v>13</v>
      </c>
      <c r="F27696">
        <v>2011</v>
      </c>
      <c r="G27696" t="s">
        <v>490</v>
      </c>
      <c r="H27696">
        <v>3.5043516000000001</v>
      </c>
    </row>
    <row r="27697" spans="1:8">
      <c r="A27697" t="s">
        <v>429</v>
      </c>
      <c r="B27697">
        <v>5540</v>
      </c>
      <c r="C27697" t="s">
        <v>510</v>
      </c>
      <c r="D27697" t="s">
        <v>475</v>
      </c>
      <c r="E27697" t="s">
        <v>27</v>
      </c>
      <c r="F27697">
        <v>2014</v>
      </c>
      <c r="G27697" t="s">
        <v>483</v>
      </c>
      <c r="H27697">
        <v>0.1088568</v>
      </c>
    </row>
    <row r="27698" spans="1:8">
      <c r="A27698" t="s">
        <v>429</v>
      </c>
      <c r="B27698">
        <v>5540</v>
      </c>
      <c r="C27698" t="s">
        <v>510</v>
      </c>
      <c r="D27698" t="s">
        <v>475</v>
      </c>
      <c r="E27698" t="s">
        <v>29</v>
      </c>
      <c r="F27698">
        <v>2014</v>
      </c>
      <c r="G27698" t="s">
        <v>483</v>
      </c>
      <c r="H27698">
        <v>45.598438799999997</v>
      </c>
    </row>
    <row r="27699" spans="1:8">
      <c r="A27699" t="s">
        <v>464</v>
      </c>
      <c r="B27699">
        <v>5540</v>
      </c>
      <c r="C27699" t="s">
        <v>510</v>
      </c>
      <c r="D27699" t="s">
        <v>475</v>
      </c>
      <c r="E27699" t="s">
        <v>5</v>
      </c>
      <c r="F27699">
        <v>2011</v>
      </c>
      <c r="G27699" t="s">
        <v>483</v>
      </c>
      <c r="H27699">
        <v>21.461536800000001</v>
      </c>
    </row>
    <row r="27700" spans="1:8">
      <c r="A27700" t="s">
        <v>464</v>
      </c>
      <c r="B27700">
        <v>5540</v>
      </c>
      <c r="C27700" t="s">
        <v>510</v>
      </c>
      <c r="D27700" t="s">
        <v>475</v>
      </c>
      <c r="E27700" t="s">
        <v>14</v>
      </c>
      <c r="F27700">
        <v>2014</v>
      </c>
      <c r="G27700" t="s">
        <v>483</v>
      </c>
      <c r="H27700">
        <v>17.831581199999999</v>
      </c>
    </row>
    <row r="27701" spans="1:8">
      <c r="A27701" t="s">
        <v>438</v>
      </c>
      <c r="B27701">
        <v>5540</v>
      </c>
      <c r="C27701" t="s">
        <v>510</v>
      </c>
      <c r="D27701" t="s">
        <v>475</v>
      </c>
      <c r="E27701" t="s">
        <v>482</v>
      </c>
      <c r="F27701">
        <v>2013</v>
      </c>
      <c r="G27701" t="s">
        <v>483</v>
      </c>
      <c r="H27701">
        <v>1.67472E-2</v>
      </c>
    </row>
    <row r="27702" spans="1:8">
      <c r="A27702" t="s">
        <v>464</v>
      </c>
      <c r="B27702">
        <v>5547</v>
      </c>
      <c r="C27702" t="s">
        <v>508</v>
      </c>
      <c r="D27702" t="s">
        <v>475</v>
      </c>
      <c r="E27702" t="s">
        <v>34</v>
      </c>
      <c r="F27702">
        <v>2013</v>
      </c>
      <c r="G27702" t="s">
        <v>483</v>
      </c>
      <c r="H27702">
        <v>10.3748904</v>
      </c>
    </row>
    <row r="27703" spans="1:8">
      <c r="A27703" t="s">
        <v>464</v>
      </c>
      <c r="B27703">
        <v>5547</v>
      </c>
      <c r="C27703" t="s">
        <v>508</v>
      </c>
      <c r="D27703" t="s">
        <v>475</v>
      </c>
      <c r="E27703" t="s">
        <v>15</v>
      </c>
      <c r="F27703">
        <v>2010</v>
      </c>
      <c r="G27703" t="s">
        <v>483</v>
      </c>
      <c r="H27703">
        <v>10.4795604</v>
      </c>
    </row>
    <row r="27704" spans="1:8">
      <c r="A27704" t="s">
        <v>464</v>
      </c>
      <c r="B27704">
        <v>2121</v>
      </c>
      <c r="C27704" t="s">
        <v>441</v>
      </c>
      <c r="D27704" t="s">
        <v>475</v>
      </c>
      <c r="E27704" t="s">
        <v>14</v>
      </c>
      <c r="F27704">
        <v>2012</v>
      </c>
      <c r="G27704" t="s">
        <v>480</v>
      </c>
      <c r="H27704">
        <v>9.1188503999999995</v>
      </c>
    </row>
    <row r="27705" spans="1:8">
      <c r="A27705" t="s">
        <v>463</v>
      </c>
      <c r="B27705">
        <v>2121</v>
      </c>
      <c r="C27705" t="s">
        <v>441</v>
      </c>
      <c r="D27705" t="s">
        <v>475</v>
      </c>
      <c r="E27705" t="s">
        <v>5</v>
      </c>
      <c r="F27705">
        <v>2011</v>
      </c>
      <c r="G27705" t="s">
        <v>480</v>
      </c>
      <c r="H27705">
        <v>54.805211999999997</v>
      </c>
    </row>
    <row r="27706" spans="1:8">
      <c r="A27706" t="s">
        <v>464</v>
      </c>
      <c r="B27706">
        <v>3286</v>
      </c>
      <c r="C27706" t="s">
        <v>511</v>
      </c>
      <c r="D27706" t="s">
        <v>475</v>
      </c>
      <c r="E27706" t="s">
        <v>6</v>
      </c>
      <c r="F27706">
        <v>2011</v>
      </c>
      <c r="G27706" t="s">
        <v>480</v>
      </c>
      <c r="H27706">
        <v>0.1214172</v>
      </c>
    </row>
    <row r="27707" spans="1:8">
      <c r="A27707" t="s">
        <v>464</v>
      </c>
      <c r="B27707">
        <v>3286</v>
      </c>
      <c r="C27707" t="s">
        <v>511</v>
      </c>
      <c r="D27707" t="s">
        <v>475</v>
      </c>
      <c r="E27707" t="s">
        <v>36</v>
      </c>
      <c r="F27707">
        <v>2009</v>
      </c>
      <c r="G27707" t="s">
        <v>480</v>
      </c>
      <c r="H27707">
        <v>0.12979080000000001</v>
      </c>
    </row>
    <row r="27708" spans="1:8">
      <c r="A27708" t="s">
        <v>429</v>
      </c>
      <c r="B27708">
        <v>5547</v>
      </c>
      <c r="C27708" t="s">
        <v>508</v>
      </c>
      <c r="D27708" t="s">
        <v>475</v>
      </c>
      <c r="E27708" t="s">
        <v>28</v>
      </c>
      <c r="F27708">
        <v>2009</v>
      </c>
      <c r="G27708" t="s">
        <v>480</v>
      </c>
      <c r="H27708">
        <v>10.1362428</v>
      </c>
    </row>
    <row r="27709" spans="1:8">
      <c r="A27709" t="s">
        <v>429</v>
      </c>
      <c r="B27709">
        <v>5547</v>
      </c>
      <c r="C27709" t="s">
        <v>508</v>
      </c>
      <c r="D27709" t="s">
        <v>475</v>
      </c>
      <c r="E27709" t="s">
        <v>29</v>
      </c>
      <c r="F27709">
        <v>2013</v>
      </c>
      <c r="G27709" t="s">
        <v>480</v>
      </c>
      <c r="H27709">
        <v>1.1974248000000001</v>
      </c>
    </row>
    <row r="27710" spans="1:8">
      <c r="A27710" t="s">
        <v>464</v>
      </c>
      <c r="B27710">
        <v>5547</v>
      </c>
      <c r="C27710" t="s">
        <v>508</v>
      </c>
      <c r="D27710" t="s">
        <v>475</v>
      </c>
      <c r="E27710" t="s">
        <v>3</v>
      </c>
      <c r="F27710">
        <v>2011</v>
      </c>
      <c r="G27710" t="s">
        <v>480</v>
      </c>
      <c r="H27710">
        <v>13.4689356</v>
      </c>
    </row>
    <row r="27711" spans="1:8">
      <c r="A27711" t="s">
        <v>464</v>
      </c>
      <c r="B27711">
        <v>5547</v>
      </c>
      <c r="C27711" t="s">
        <v>508</v>
      </c>
      <c r="D27711" t="s">
        <v>475</v>
      </c>
      <c r="E27711" t="s">
        <v>11</v>
      </c>
      <c r="F27711">
        <v>2009</v>
      </c>
      <c r="G27711" t="s">
        <v>480</v>
      </c>
      <c r="H27711">
        <v>3.3494400000000001E-2</v>
      </c>
    </row>
    <row r="27712" spans="1:8">
      <c r="A27712" t="s">
        <v>464</v>
      </c>
      <c r="B27712">
        <v>2121</v>
      </c>
      <c r="C27712" t="s">
        <v>441</v>
      </c>
      <c r="D27712" t="s">
        <v>475</v>
      </c>
      <c r="E27712" t="s">
        <v>14</v>
      </c>
      <c r="F27712">
        <v>2012</v>
      </c>
      <c r="G27712" t="s">
        <v>490</v>
      </c>
      <c r="H27712">
        <v>9.1188503999999995</v>
      </c>
    </row>
    <row r="27713" spans="1:8">
      <c r="A27713" t="s">
        <v>464</v>
      </c>
      <c r="B27713">
        <v>2121</v>
      </c>
      <c r="C27713" t="s">
        <v>441</v>
      </c>
      <c r="D27713" t="s">
        <v>475</v>
      </c>
      <c r="E27713" t="s">
        <v>35</v>
      </c>
      <c r="F27713">
        <v>2009</v>
      </c>
      <c r="G27713" t="s">
        <v>490</v>
      </c>
      <c r="H27713">
        <v>0.71175600000000006</v>
      </c>
    </row>
    <row r="27714" spans="1:8">
      <c r="A27714" t="s">
        <v>464</v>
      </c>
      <c r="B27714">
        <v>2121</v>
      </c>
      <c r="C27714" t="s">
        <v>441</v>
      </c>
      <c r="D27714" t="s">
        <v>475</v>
      </c>
      <c r="E27714" t="s">
        <v>482</v>
      </c>
      <c r="F27714">
        <v>2009</v>
      </c>
      <c r="G27714" t="s">
        <v>490</v>
      </c>
      <c r="H27714">
        <v>7.1259335999999998</v>
      </c>
    </row>
    <row r="27715" spans="1:8">
      <c r="A27715" t="s">
        <v>463</v>
      </c>
      <c r="B27715">
        <v>2121</v>
      </c>
      <c r="C27715" t="s">
        <v>441</v>
      </c>
      <c r="D27715" t="s">
        <v>475</v>
      </c>
      <c r="E27715" t="s">
        <v>10</v>
      </c>
      <c r="F27715">
        <v>2013</v>
      </c>
      <c r="G27715" t="s">
        <v>490</v>
      </c>
      <c r="H27715">
        <v>235.779642</v>
      </c>
    </row>
    <row r="27716" spans="1:8">
      <c r="A27716" t="s">
        <v>463</v>
      </c>
      <c r="B27716">
        <v>2121</v>
      </c>
      <c r="C27716" t="s">
        <v>441</v>
      </c>
      <c r="D27716" t="s">
        <v>475</v>
      </c>
      <c r="E27716" t="s">
        <v>5</v>
      </c>
      <c r="F27716">
        <v>2013</v>
      </c>
      <c r="G27716" t="s">
        <v>490</v>
      </c>
      <c r="H27716">
        <v>48.051903600000003</v>
      </c>
    </row>
    <row r="27717" spans="1:8">
      <c r="A27717" t="s">
        <v>429</v>
      </c>
      <c r="B27717">
        <v>5540</v>
      </c>
      <c r="C27717" t="s">
        <v>510</v>
      </c>
      <c r="D27717" t="s">
        <v>475</v>
      </c>
      <c r="E27717" t="s">
        <v>24</v>
      </c>
      <c r="F27717">
        <v>2014</v>
      </c>
      <c r="G27717" t="s">
        <v>483</v>
      </c>
      <c r="H27717">
        <v>91.590436800000006</v>
      </c>
    </row>
    <row r="27718" spans="1:8">
      <c r="A27718" t="s">
        <v>429</v>
      </c>
      <c r="B27718">
        <v>5540</v>
      </c>
      <c r="C27718" t="s">
        <v>510</v>
      </c>
      <c r="D27718" t="s">
        <v>475</v>
      </c>
      <c r="E27718" t="s">
        <v>23</v>
      </c>
      <c r="F27718">
        <v>2012</v>
      </c>
      <c r="G27718" t="s">
        <v>483</v>
      </c>
      <c r="H27718">
        <v>2.9433204000000002</v>
      </c>
    </row>
    <row r="27719" spans="1:8">
      <c r="A27719" t="s">
        <v>429</v>
      </c>
      <c r="B27719">
        <v>5540</v>
      </c>
      <c r="C27719" t="s">
        <v>510</v>
      </c>
      <c r="D27719" t="s">
        <v>475</v>
      </c>
      <c r="E27719" t="s">
        <v>28</v>
      </c>
      <c r="F27719">
        <v>2011</v>
      </c>
      <c r="G27719" t="s">
        <v>483</v>
      </c>
      <c r="H27719">
        <v>114.006564</v>
      </c>
    </row>
    <row r="27720" spans="1:8">
      <c r="A27720" t="s">
        <v>464</v>
      </c>
      <c r="B27720">
        <v>5540</v>
      </c>
      <c r="C27720" t="s">
        <v>510</v>
      </c>
      <c r="D27720" t="s">
        <v>475</v>
      </c>
      <c r="E27720" t="s">
        <v>11</v>
      </c>
      <c r="F27720">
        <v>2014</v>
      </c>
      <c r="G27720" t="s">
        <v>483</v>
      </c>
      <c r="H27720">
        <v>55.387177199999996</v>
      </c>
    </row>
    <row r="27721" spans="1:8">
      <c r="A27721" t="s">
        <v>464</v>
      </c>
      <c r="B27721">
        <v>5540</v>
      </c>
      <c r="C27721" t="s">
        <v>510</v>
      </c>
      <c r="D27721" t="s">
        <v>475</v>
      </c>
      <c r="E27721" t="s">
        <v>37</v>
      </c>
      <c r="F27721">
        <v>2013</v>
      </c>
      <c r="G27721" t="s">
        <v>483</v>
      </c>
      <c r="H27721">
        <v>79.373354399999997</v>
      </c>
    </row>
    <row r="27722" spans="1:8">
      <c r="A27722" t="s">
        <v>464</v>
      </c>
      <c r="B27722">
        <v>5540</v>
      </c>
      <c r="C27722" t="s">
        <v>510</v>
      </c>
      <c r="D27722" t="s">
        <v>475</v>
      </c>
      <c r="E27722" t="s">
        <v>35</v>
      </c>
      <c r="F27722">
        <v>2009</v>
      </c>
      <c r="G27722" t="s">
        <v>483</v>
      </c>
      <c r="H27722">
        <v>0.1088568</v>
      </c>
    </row>
    <row r="27723" spans="1:8">
      <c r="A27723" t="s">
        <v>464</v>
      </c>
      <c r="B27723">
        <v>5540</v>
      </c>
      <c r="C27723" t="s">
        <v>510</v>
      </c>
      <c r="D27723" t="s">
        <v>475</v>
      </c>
      <c r="E27723" t="s">
        <v>428</v>
      </c>
      <c r="F27723">
        <v>2009</v>
      </c>
      <c r="G27723" t="s">
        <v>483</v>
      </c>
      <c r="H27723">
        <v>4.1868000000000002E-2</v>
      </c>
    </row>
    <row r="27724" spans="1:8">
      <c r="A27724" t="s">
        <v>464</v>
      </c>
      <c r="B27724">
        <v>5547</v>
      </c>
      <c r="C27724" t="s">
        <v>508</v>
      </c>
      <c r="D27724" t="s">
        <v>475</v>
      </c>
      <c r="E27724" t="s">
        <v>37</v>
      </c>
      <c r="F27724">
        <v>2013</v>
      </c>
      <c r="G27724" t="s">
        <v>483</v>
      </c>
      <c r="H27724">
        <v>15.6418848</v>
      </c>
    </row>
    <row r="27725" spans="1:8">
      <c r="A27725" t="s">
        <v>464</v>
      </c>
      <c r="B27725">
        <v>2121</v>
      </c>
      <c r="C27725" t="s">
        <v>441</v>
      </c>
      <c r="D27725" t="s">
        <v>475</v>
      </c>
      <c r="E27725" t="s">
        <v>5</v>
      </c>
      <c r="F27725">
        <v>2014</v>
      </c>
      <c r="G27725" t="s">
        <v>480</v>
      </c>
      <c r="H27725">
        <v>1.5407424000000001</v>
      </c>
    </row>
    <row r="27726" spans="1:8">
      <c r="A27726" t="s">
        <v>464</v>
      </c>
      <c r="B27726">
        <v>2121</v>
      </c>
      <c r="C27726" t="s">
        <v>441</v>
      </c>
      <c r="D27726" t="s">
        <v>475</v>
      </c>
      <c r="E27726" t="s">
        <v>11</v>
      </c>
      <c r="F27726">
        <v>2011</v>
      </c>
      <c r="G27726" t="s">
        <v>480</v>
      </c>
      <c r="H27726">
        <v>0.59871240000000003</v>
      </c>
    </row>
    <row r="27727" spans="1:8">
      <c r="A27727" t="s">
        <v>464</v>
      </c>
      <c r="B27727">
        <v>2121</v>
      </c>
      <c r="C27727" t="s">
        <v>441</v>
      </c>
      <c r="D27727" t="s">
        <v>475</v>
      </c>
      <c r="E27727" t="s">
        <v>482</v>
      </c>
      <c r="F27727">
        <v>2013</v>
      </c>
      <c r="G27727" t="s">
        <v>480</v>
      </c>
      <c r="H27727">
        <v>20.0087172</v>
      </c>
    </row>
    <row r="27728" spans="1:8">
      <c r="A27728" t="s">
        <v>462</v>
      </c>
      <c r="B27728">
        <v>2121</v>
      </c>
      <c r="C27728" t="s">
        <v>441</v>
      </c>
      <c r="D27728" t="s">
        <v>475</v>
      </c>
      <c r="E27728" t="s">
        <v>9</v>
      </c>
      <c r="F27728">
        <v>2012</v>
      </c>
      <c r="G27728" t="s">
        <v>480</v>
      </c>
      <c r="H27728">
        <v>2.7925955999999998</v>
      </c>
    </row>
    <row r="27729" spans="1:8">
      <c r="A27729" t="s">
        <v>463</v>
      </c>
      <c r="B27729">
        <v>2121</v>
      </c>
      <c r="C27729" t="s">
        <v>441</v>
      </c>
      <c r="D27729" t="s">
        <v>475</v>
      </c>
      <c r="E27729" t="s">
        <v>37</v>
      </c>
      <c r="F27729">
        <v>2011</v>
      </c>
      <c r="G27729" t="s">
        <v>480</v>
      </c>
      <c r="H27729">
        <v>115.5096252</v>
      </c>
    </row>
    <row r="27730" spans="1:8">
      <c r="A27730" t="s">
        <v>464</v>
      </c>
      <c r="B27730">
        <v>3286</v>
      </c>
      <c r="C27730" t="s">
        <v>511</v>
      </c>
      <c r="D27730" t="s">
        <v>475</v>
      </c>
      <c r="E27730" t="s">
        <v>15</v>
      </c>
      <c r="F27730">
        <v>2014</v>
      </c>
      <c r="G27730" t="s">
        <v>480</v>
      </c>
      <c r="H27730">
        <v>2.3613552000000002</v>
      </c>
    </row>
    <row r="27731" spans="1:8">
      <c r="A27731" t="s">
        <v>429</v>
      </c>
      <c r="B27731">
        <v>5547</v>
      </c>
      <c r="C27731" t="s">
        <v>508</v>
      </c>
      <c r="D27731" t="s">
        <v>475</v>
      </c>
      <c r="E27731" t="s">
        <v>22</v>
      </c>
      <c r="F27731">
        <v>2010</v>
      </c>
      <c r="G27731" t="s">
        <v>480</v>
      </c>
      <c r="H27731">
        <v>3.2991983999999999</v>
      </c>
    </row>
    <row r="27732" spans="1:8">
      <c r="A27732" t="s">
        <v>429</v>
      </c>
      <c r="B27732">
        <v>5547</v>
      </c>
      <c r="C27732" t="s">
        <v>508</v>
      </c>
      <c r="D27732" t="s">
        <v>475</v>
      </c>
      <c r="E27732" t="s">
        <v>27</v>
      </c>
      <c r="F27732">
        <v>2011</v>
      </c>
      <c r="G27732" t="s">
        <v>480</v>
      </c>
      <c r="H27732">
        <v>2.93076E-2</v>
      </c>
    </row>
    <row r="27733" spans="1:8">
      <c r="A27733" t="s">
        <v>464</v>
      </c>
      <c r="B27733">
        <v>5547</v>
      </c>
      <c r="C27733" t="s">
        <v>508</v>
      </c>
      <c r="D27733" t="s">
        <v>475</v>
      </c>
      <c r="E27733" t="s">
        <v>18</v>
      </c>
      <c r="F27733">
        <v>2011</v>
      </c>
      <c r="G27733" t="s">
        <v>480</v>
      </c>
      <c r="H27733">
        <v>0.39774599999999999</v>
      </c>
    </row>
    <row r="27734" spans="1:8">
      <c r="A27734" t="s">
        <v>464</v>
      </c>
      <c r="B27734">
        <v>5547</v>
      </c>
      <c r="C27734" t="s">
        <v>508</v>
      </c>
      <c r="D27734" t="s">
        <v>475</v>
      </c>
      <c r="E27734" t="s">
        <v>22</v>
      </c>
      <c r="F27734">
        <v>2009</v>
      </c>
      <c r="G27734" t="s">
        <v>480</v>
      </c>
      <c r="H27734">
        <v>1.2225455999999999</v>
      </c>
    </row>
    <row r="27735" spans="1:8">
      <c r="A27735" t="s">
        <v>464</v>
      </c>
      <c r="B27735">
        <v>5547</v>
      </c>
      <c r="C27735" t="s">
        <v>508</v>
      </c>
      <c r="D27735" t="s">
        <v>475</v>
      </c>
      <c r="E27735" t="s">
        <v>36</v>
      </c>
      <c r="F27735">
        <v>2011</v>
      </c>
      <c r="G27735" t="s">
        <v>480</v>
      </c>
      <c r="H27735">
        <v>1.088568</v>
      </c>
    </row>
    <row r="27736" spans="1:8">
      <c r="A27736" t="s">
        <v>464</v>
      </c>
      <c r="B27736">
        <v>2100</v>
      </c>
      <c r="C27736" t="s">
        <v>509</v>
      </c>
      <c r="D27736" t="s">
        <v>475</v>
      </c>
      <c r="E27736" t="s">
        <v>11</v>
      </c>
      <c r="F27736">
        <v>2011</v>
      </c>
      <c r="G27736" t="s">
        <v>490</v>
      </c>
      <c r="H27736">
        <v>150.21819719999999</v>
      </c>
    </row>
    <row r="27737" spans="1:8">
      <c r="A27737" t="s">
        <v>438</v>
      </c>
      <c r="B27737">
        <v>2100</v>
      </c>
      <c r="C27737" t="s">
        <v>509</v>
      </c>
      <c r="D27737" t="s">
        <v>475</v>
      </c>
      <c r="E27737" t="s">
        <v>10</v>
      </c>
      <c r="F27737">
        <v>2009</v>
      </c>
      <c r="G27737" t="s">
        <v>490</v>
      </c>
      <c r="H27737">
        <v>5.4428400000000002E-2</v>
      </c>
    </row>
    <row r="27738" spans="1:8">
      <c r="A27738" t="s">
        <v>461</v>
      </c>
      <c r="B27738">
        <v>2100</v>
      </c>
      <c r="C27738" t="s">
        <v>509</v>
      </c>
      <c r="D27738" t="s">
        <v>475</v>
      </c>
      <c r="E27738" t="s">
        <v>13</v>
      </c>
      <c r="F27738">
        <v>2014</v>
      </c>
      <c r="G27738" t="s">
        <v>490</v>
      </c>
      <c r="H27738">
        <v>1.2518532</v>
      </c>
    </row>
    <row r="27739" spans="1:8">
      <c r="A27739" t="s">
        <v>463</v>
      </c>
      <c r="B27739">
        <v>2100</v>
      </c>
      <c r="C27739" t="s">
        <v>509</v>
      </c>
      <c r="D27739" t="s">
        <v>475</v>
      </c>
      <c r="E27739" t="s">
        <v>9</v>
      </c>
      <c r="F27739">
        <v>2010</v>
      </c>
      <c r="G27739" t="s">
        <v>490</v>
      </c>
      <c r="H27739">
        <v>79.967879999999994</v>
      </c>
    </row>
    <row r="27740" spans="1:8">
      <c r="A27740" t="s">
        <v>462</v>
      </c>
      <c r="B27740">
        <v>2121</v>
      </c>
      <c r="C27740" t="s">
        <v>441</v>
      </c>
      <c r="D27740" t="s">
        <v>475</v>
      </c>
      <c r="E27740" t="s">
        <v>9</v>
      </c>
      <c r="F27740">
        <v>2013</v>
      </c>
      <c r="G27740" t="s">
        <v>490</v>
      </c>
      <c r="H27740">
        <v>2.6502444000000001</v>
      </c>
    </row>
    <row r="27741" spans="1:8">
      <c r="A27741" t="s">
        <v>463</v>
      </c>
      <c r="B27741">
        <v>2121</v>
      </c>
      <c r="C27741" t="s">
        <v>441</v>
      </c>
      <c r="D27741" t="s">
        <v>475</v>
      </c>
      <c r="E27741" t="s">
        <v>3</v>
      </c>
      <c r="F27741">
        <v>2012</v>
      </c>
      <c r="G27741" t="s">
        <v>490</v>
      </c>
      <c r="H27741">
        <v>37.363003200000001</v>
      </c>
    </row>
    <row r="27742" spans="1:8">
      <c r="A27742" t="s">
        <v>463</v>
      </c>
      <c r="B27742">
        <v>2121</v>
      </c>
      <c r="C27742" t="s">
        <v>441</v>
      </c>
      <c r="D27742" t="s">
        <v>475</v>
      </c>
      <c r="E27742" t="s">
        <v>37</v>
      </c>
      <c r="F27742">
        <v>2012</v>
      </c>
      <c r="G27742" t="s">
        <v>490</v>
      </c>
      <c r="H27742">
        <v>106.6754772</v>
      </c>
    </row>
    <row r="27743" spans="1:8">
      <c r="A27743" t="s">
        <v>429</v>
      </c>
      <c r="B27743">
        <v>5540</v>
      </c>
      <c r="C27743" t="s">
        <v>510</v>
      </c>
      <c r="D27743" t="s">
        <v>475</v>
      </c>
      <c r="E27743" t="s">
        <v>24</v>
      </c>
      <c r="F27743">
        <v>2009</v>
      </c>
      <c r="G27743" t="s">
        <v>483</v>
      </c>
      <c r="H27743">
        <v>74.847423599999999</v>
      </c>
    </row>
    <row r="27744" spans="1:8">
      <c r="A27744" t="s">
        <v>464</v>
      </c>
      <c r="B27744">
        <v>5540</v>
      </c>
      <c r="C27744" t="s">
        <v>510</v>
      </c>
      <c r="D27744" t="s">
        <v>475</v>
      </c>
      <c r="E27744" t="s">
        <v>11</v>
      </c>
      <c r="F27744">
        <v>2009</v>
      </c>
      <c r="G27744" t="s">
        <v>483</v>
      </c>
      <c r="H27744">
        <v>24.287626800000002</v>
      </c>
    </row>
    <row r="27745" spans="1:8">
      <c r="A27745" t="s">
        <v>464</v>
      </c>
      <c r="B27745">
        <v>5540</v>
      </c>
      <c r="C27745" t="s">
        <v>510</v>
      </c>
      <c r="D27745" t="s">
        <v>475</v>
      </c>
      <c r="E27745" t="s">
        <v>482</v>
      </c>
      <c r="F27745">
        <v>2014</v>
      </c>
      <c r="G27745" t="s">
        <v>483</v>
      </c>
      <c r="H27745">
        <v>1.0843811999999999</v>
      </c>
    </row>
    <row r="27746" spans="1:8">
      <c r="A27746" t="s">
        <v>429</v>
      </c>
      <c r="B27746">
        <v>5547</v>
      </c>
      <c r="C27746" t="s">
        <v>508</v>
      </c>
      <c r="D27746" t="s">
        <v>475</v>
      </c>
      <c r="E27746" t="s">
        <v>22</v>
      </c>
      <c r="F27746">
        <v>2011</v>
      </c>
      <c r="G27746" t="s">
        <v>483</v>
      </c>
      <c r="H27746">
        <v>2.9558808000000001</v>
      </c>
    </row>
    <row r="27747" spans="1:8">
      <c r="A27747" t="s">
        <v>429</v>
      </c>
      <c r="B27747">
        <v>5547</v>
      </c>
      <c r="C27747" t="s">
        <v>508</v>
      </c>
      <c r="D27747" t="s">
        <v>475</v>
      </c>
      <c r="E27747" t="s">
        <v>24</v>
      </c>
      <c r="F27747">
        <v>2011</v>
      </c>
      <c r="G27747" t="s">
        <v>483</v>
      </c>
      <c r="H27747">
        <v>2.2273776000000001</v>
      </c>
    </row>
    <row r="27748" spans="1:8">
      <c r="A27748" t="s">
        <v>429</v>
      </c>
      <c r="B27748">
        <v>2000</v>
      </c>
      <c r="C27748" t="s">
        <v>431</v>
      </c>
      <c r="D27748" t="s">
        <v>475</v>
      </c>
      <c r="E27748" t="s">
        <v>36</v>
      </c>
      <c r="F27748">
        <v>2013</v>
      </c>
      <c r="G27748" t="s">
        <v>490</v>
      </c>
      <c r="H27748">
        <v>24.463472400000001</v>
      </c>
    </row>
    <row r="27749" spans="1:8">
      <c r="A27749" t="s">
        <v>429</v>
      </c>
      <c r="B27749">
        <v>2000</v>
      </c>
      <c r="C27749" t="s">
        <v>431</v>
      </c>
      <c r="D27749" t="s">
        <v>475</v>
      </c>
      <c r="E27749" t="s">
        <v>479</v>
      </c>
      <c r="F27749">
        <v>2012</v>
      </c>
      <c r="G27749" t="s">
        <v>468</v>
      </c>
      <c r="H27749">
        <v>652.68443879999995</v>
      </c>
    </row>
    <row r="27750" spans="1:8">
      <c r="A27750" t="s">
        <v>429</v>
      </c>
      <c r="B27750">
        <v>3000</v>
      </c>
      <c r="C27750" t="s">
        <v>432</v>
      </c>
      <c r="D27750" t="s">
        <v>475</v>
      </c>
      <c r="E27750" t="s">
        <v>479</v>
      </c>
      <c r="F27750">
        <v>2013</v>
      </c>
      <c r="G27750" t="s">
        <v>503</v>
      </c>
      <c r="H27750">
        <v>103.9833648</v>
      </c>
    </row>
    <row r="27751" spans="1:8">
      <c r="A27751" t="s">
        <v>462</v>
      </c>
      <c r="B27751">
        <v>2000</v>
      </c>
      <c r="C27751" t="s">
        <v>431</v>
      </c>
      <c r="D27751" t="s">
        <v>475</v>
      </c>
      <c r="E27751" t="s">
        <v>13</v>
      </c>
      <c r="F27751">
        <v>2009</v>
      </c>
      <c r="G27751" t="s">
        <v>490</v>
      </c>
      <c r="H27751">
        <v>66.754339200000004</v>
      </c>
    </row>
    <row r="27752" spans="1:8">
      <c r="A27752" t="s">
        <v>464</v>
      </c>
      <c r="B27752">
        <v>2000</v>
      </c>
      <c r="C27752" t="s">
        <v>431</v>
      </c>
      <c r="D27752" t="s">
        <v>475</v>
      </c>
      <c r="E27752" t="s">
        <v>2</v>
      </c>
      <c r="F27752">
        <v>2014</v>
      </c>
      <c r="G27752" t="s">
        <v>490</v>
      </c>
      <c r="H27752">
        <v>3.6173951999999998</v>
      </c>
    </row>
    <row r="27753" spans="1:8">
      <c r="A27753" t="s">
        <v>429</v>
      </c>
      <c r="B27753">
        <v>3000</v>
      </c>
      <c r="C27753" t="s">
        <v>432</v>
      </c>
      <c r="D27753" t="s">
        <v>475</v>
      </c>
      <c r="E27753" t="s">
        <v>29</v>
      </c>
      <c r="F27753">
        <v>2012</v>
      </c>
      <c r="G27753" t="s">
        <v>503</v>
      </c>
      <c r="H27753">
        <v>3660.2847791999998</v>
      </c>
    </row>
    <row r="27754" spans="1:8">
      <c r="A27754" t="s">
        <v>464</v>
      </c>
      <c r="B27754">
        <v>2000</v>
      </c>
      <c r="C27754" t="s">
        <v>431</v>
      </c>
      <c r="D27754" t="s">
        <v>475</v>
      </c>
      <c r="E27754" t="s">
        <v>30</v>
      </c>
      <c r="F27754">
        <v>2011</v>
      </c>
      <c r="G27754" t="s">
        <v>480</v>
      </c>
      <c r="H27754">
        <v>370.85837040000001</v>
      </c>
    </row>
    <row r="27755" spans="1:8">
      <c r="A27755" t="s">
        <v>464</v>
      </c>
      <c r="B27755">
        <v>2000</v>
      </c>
      <c r="C27755" t="s">
        <v>431</v>
      </c>
      <c r="D27755" t="s">
        <v>475</v>
      </c>
      <c r="E27755" t="s">
        <v>29</v>
      </c>
      <c r="F27755">
        <v>2013</v>
      </c>
      <c r="G27755" t="s">
        <v>480</v>
      </c>
      <c r="H27755">
        <v>29.9816748</v>
      </c>
    </row>
    <row r="27756" spans="1:8">
      <c r="A27756" t="s">
        <v>429</v>
      </c>
      <c r="B27756">
        <v>3000</v>
      </c>
      <c r="C27756" t="s">
        <v>432</v>
      </c>
      <c r="D27756" t="s">
        <v>475</v>
      </c>
      <c r="E27756" t="s">
        <v>29</v>
      </c>
      <c r="F27756">
        <v>2010</v>
      </c>
      <c r="G27756" t="s">
        <v>480</v>
      </c>
      <c r="H27756">
        <v>4179.4731000000002</v>
      </c>
    </row>
    <row r="27757" spans="1:8">
      <c r="A27757" t="s">
        <v>456</v>
      </c>
      <c r="B27757">
        <v>3000</v>
      </c>
      <c r="C27757" t="s">
        <v>432</v>
      </c>
      <c r="D27757" t="s">
        <v>475</v>
      </c>
      <c r="E27757" t="s">
        <v>482</v>
      </c>
      <c r="F27757">
        <v>2014</v>
      </c>
      <c r="G27757" t="s">
        <v>480</v>
      </c>
      <c r="H27757">
        <v>1.0132056</v>
      </c>
    </row>
    <row r="27758" spans="1:8">
      <c r="A27758" t="s">
        <v>464</v>
      </c>
      <c r="B27758">
        <v>2000</v>
      </c>
      <c r="C27758" t="s">
        <v>431</v>
      </c>
      <c r="D27758" t="s">
        <v>475</v>
      </c>
      <c r="E27758" t="s">
        <v>2</v>
      </c>
      <c r="F27758">
        <v>2011</v>
      </c>
      <c r="G27758" t="s">
        <v>468</v>
      </c>
      <c r="H27758">
        <v>5.7694103999999999</v>
      </c>
    </row>
    <row r="27759" spans="1:8">
      <c r="A27759" t="s">
        <v>486</v>
      </c>
      <c r="B27759">
        <v>2000</v>
      </c>
      <c r="C27759" t="s">
        <v>431</v>
      </c>
      <c r="D27759" t="s">
        <v>475</v>
      </c>
      <c r="E27759" t="s">
        <v>12</v>
      </c>
      <c r="F27759">
        <v>2009</v>
      </c>
      <c r="G27759" t="s">
        <v>468</v>
      </c>
      <c r="H27759">
        <v>0.76618439999999999</v>
      </c>
    </row>
    <row r="27760" spans="1:8">
      <c r="A27760" t="s">
        <v>464</v>
      </c>
      <c r="B27760">
        <v>3000</v>
      </c>
      <c r="C27760" t="s">
        <v>432</v>
      </c>
      <c r="D27760" t="s">
        <v>475</v>
      </c>
      <c r="E27760" t="s">
        <v>2</v>
      </c>
      <c r="F27760">
        <v>2012</v>
      </c>
      <c r="G27760" t="s">
        <v>468</v>
      </c>
      <c r="H27760">
        <v>41.4953748</v>
      </c>
    </row>
    <row r="27761" spans="1:8">
      <c r="A27761" t="s">
        <v>429</v>
      </c>
      <c r="B27761">
        <v>3000</v>
      </c>
      <c r="C27761" t="s">
        <v>432</v>
      </c>
      <c r="D27761" t="s">
        <v>475</v>
      </c>
      <c r="E27761" t="s">
        <v>30</v>
      </c>
      <c r="F27761">
        <v>2011</v>
      </c>
      <c r="G27761" t="s">
        <v>503</v>
      </c>
      <c r="H27761">
        <v>27.3230568</v>
      </c>
    </row>
    <row r="27762" spans="1:8">
      <c r="A27762" t="s">
        <v>464</v>
      </c>
      <c r="B27762">
        <v>3000</v>
      </c>
      <c r="C27762" t="s">
        <v>432</v>
      </c>
      <c r="D27762" t="s">
        <v>475</v>
      </c>
      <c r="E27762" t="s">
        <v>8</v>
      </c>
      <c r="F27762">
        <v>2010</v>
      </c>
      <c r="G27762" t="s">
        <v>503</v>
      </c>
      <c r="H27762">
        <v>121.8275064</v>
      </c>
    </row>
    <row r="27763" spans="1:8">
      <c r="A27763" t="s">
        <v>464</v>
      </c>
      <c r="B27763">
        <v>3000</v>
      </c>
      <c r="C27763" t="s">
        <v>432</v>
      </c>
      <c r="D27763" t="s">
        <v>475</v>
      </c>
      <c r="E27763" t="s">
        <v>30</v>
      </c>
      <c r="F27763">
        <v>2010</v>
      </c>
      <c r="G27763" t="s">
        <v>503</v>
      </c>
      <c r="H27763">
        <v>1200.7281852000001</v>
      </c>
    </row>
    <row r="27764" spans="1:8">
      <c r="A27764" t="s">
        <v>464</v>
      </c>
      <c r="B27764">
        <v>3000</v>
      </c>
      <c r="C27764" t="s">
        <v>432</v>
      </c>
      <c r="D27764" t="s">
        <v>475</v>
      </c>
      <c r="E27764" t="s">
        <v>31</v>
      </c>
      <c r="F27764">
        <v>2011</v>
      </c>
      <c r="G27764" t="s">
        <v>503</v>
      </c>
      <c r="H27764">
        <v>624.37329720000002</v>
      </c>
    </row>
    <row r="27765" spans="1:8">
      <c r="A27765" t="s">
        <v>464</v>
      </c>
      <c r="B27765">
        <v>3000</v>
      </c>
      <c r="C27765" t="s">
        <v>432</v>
      </c>
      <c r="D27765" t="s">
        <v>475</v>
      </c>
      <c r="E27765" t="s">
        <v>32</v>
      </c>
      <c r="F27765">
        <v>2014</v>
      </c>
      <c r="G27765" t="s">
        <v>503</v>
      </c>
      <c r="H27765">
        <v>393.31636559999998</v>
      </c>
    </row>
    <row r="27766" spans="1:8">
      <c r="A27766" t="s">
        <v>438</v>
      </c>
      <c r="B27766">
        <v>3000</v>
      </c>
      <c r="C27766" t="s">
        <v>432</v>
      </c>
      <c r="D27766" t="s">
        <v>475</v>
      </c>
      <c r="E27766" t="s">
        <v>13</v>
      </c>
      <c r="F27766">
        <v>2013</v>
      </c>
      <c r="G27766" t="s">
        <v>503</v>
      </c>
      <c r="H27766">
        <v>0.81642599999999999</v>
      </c>
    </row>
    <row r="27767" spans="1:8">
      <c r="A27767" t="s">
        <v>465</v>
      </c>
      <c r="B27767">
        <v>3000</v>
      </c>
      <c r="C27767" t="s">
        <v>432</v>
      </c>
      <c r="D27767" t="s">
        <v>475</v>
      </c>
      <c r="E27767" t="s">
        <v>482</v>
      </c>
      <c r="F27767">
        <v>2014</v>
      </c>
      <c r="G27767" t="s">
        <v>503</v>
      </c>
      <c r="H27767">
        <v>0.20934</v>
      </c>
    </row>
    <row r="27768" spans="1:8">
      <c r="A27768" t="s">
        <v>464</v>
      </c>
      <c r="B27768">
        <v>2000</v>
      </c>
      <c r="C27768" t="s">
        <v>431</v>
      </c>
      <c r="D27768" t="s">
        <v>475</v>
      </c>
      <c r="E27768" t="s">
        <v>8</v>
      </c>
      <c r="F27768">
        <v>2012</v>
      </c>
      <c r="G27768" t="s">
        <v>480</v>
      </c>
      <c r="H27768">
        <v>4.1868000000000001E-3</v>
      </c>
    </row>
    <row r="27769" spans="1:8">
      <c r="A27769" t="s">
        <v>464</v>
      </c>
      <c r="B27769">
        <v>2000</v>
      </c>
      <c r="C27769" t="s">
        <v>431</v>
      </c>
      <c r="D27769" t="s">
        <v>475</v>
      </c>
      <c r="E27769" t="s">
        <v>31</v>
      </c>
      <c r="F27769">
        <v>2011</v>
      </c>
      <c r="G27769" t="s">
        <v>480</v>
      </c>
      <c r="H27769">
        <v>89.911529999999999</v>
      </c>
    </row>
    <row r="27770" spans="1:8">
      <c r="A27770" t="s">
        <v>464</v>
      </c>
      <c r="B27770">
        <v>2000</v>
      </c>
      <c r="C27770" t="s">
        <v>431</v>
      </c>
      <c r="D27770" t="s">
        <v>475</v>
      </c>
      <c r="E27770" t="s">
        <v>33</v>
      </c>
      <c r="F27770">
        <v>2009</v>
      </c>
      <c r="G27770" t="s">
        <v>480</v>
      </c>
      <c r="H27770">
        <v>25.769753999999999</v>
      </c>
    </row>
    <row r="27771" spans="1:8">
      <c r="A27771" t="s">
        <v>462</v>
      </c>
      <c r="B27771">
        <v>2000</v>
      </c>
      <c r="C27771" t="s">
        <v>431</v>
      </c>
      <c r="D27771" t="s">
        <v>475</v>
      </c>
      <c r="E27771" t="s">
        <v>10</v>
      </c>
      <c r="F27771">
        <v>2009</v>
      </c>
      <c r="G27771" t="s">
        <v>480</v>
      </c>
      <c r="H27771">
        <v>249.82216919999999</v>
      </c>
    </row>
    <row r="27772" spans="1:8">
      <c r="A27772" t="s">
        <v>464</v>
      </c>
      <c r="B27772">
        <v>3000</v>
      </c>
      <c r="C27772" t="s">
        <v>432</v>
      </c>
      <c r="D27772" t="s">
        <v>475</v>
      </c>
      <c r="E27772" t="s">
        <v>6</v>
      </c>
      <c r="F27772">
        <v>2012</v>
      </c>
      <c r="G27772" t="s">
        <v>480</v>
      </c>
      <c r="H27772">
        <v>332.58264480000003</v>
      </c>
    </row>
    <row r="27773" spans="1:8">
      <c r="A27773" t="s">
        <v>464</v>
      </c>
      <c r="B27773">
        <v>3000</v>
      </c>
      <c r="C27773" t="s">
        <v>432</v>
      </c>
      <c r="D27773" t="s">
        <v>475</v>
      </c>
      <c r="E27773" t="s">
        <v>32</v>
      </c>
      <c r="F27773">
        <v>2014</v>
      </c>
      <c r="G27773" t="s">
        <v>480</v>
      </c>
      <c r="H27773">
        <v>393.31636559999998</v>
      </c>
    </row>
    <row r="27774" spans="1:8">
      <c r="A27774" t="s">
        <v>429</v>
      </c>
      <c r="B27774">
        <v>3000</v>
      </c>
      <c r="C27774" t="s">
        <v>432</v>
      </c>
      <c r="D27774" t="s">
        <v>475</v>
      </c>
      <c r="E27774" t="s">
        <v>30</v>
      </c>
      <c r="F27774">
        <v>2009</v>
      </c>
      <c r="G27774" t="s">
        <v>480</v>
      </c>
      <c r="H27774">
        <v>28.968469200000001</v>
      </c>
    </row>
    <row r="27775" spans="1:8">
      <c r="A27775" t="s">
        <v>438</v>
      </c>
      <c r="B27775">
        <v>3000</v>
      </c>
      <c r="C27775" t="s">
        <v>432</v>
      </c>
      <c r="D27775" t="s">
        <v>475</v>
      </c>
      <c r="E27775" t="s">
        <v>13</v>
      </c>
      <c r="F27775">
        <v>2013</v>
      </c>
      <c r="G27775" t="s">
        <v>480</v>
      </c>
      <c r="H27775">
        <v>0.81642599999999999</v>
      </c>
    </row>
    <row r="27776" spans="1:8">
      <c r="A27776" t="s">
        <v>464</v>
      </c>
      <c r="B27776">
        <v>2000</v>
      </c>
      <c r="C27776" t="s">
        <v>431</v>
      </c>
      <c r="D27776" t="s">
        <v>475</v>
      </c>
      <c r="E27776" t="s">
        <v>31</v>
      </c>
      <c r="F27776">
        <v>2009</v>
      </c>
      <c r="G27776" t="s">
        <v>468</v>
      </c>
      <c r="H27776">
        <v>127.8816192</v>
      </c>
    </row>
    <row r="27777" spans="1:8">
      <c r="A27777" t="s">
        <v>462</v>
      </c>
      <c r="B27777">
        <v>2000</v>
      </c>
      <c r="C27777" t="s">
        <v>431</v>
      </c>
      <c r="D27777" t="s">
        <v>475</v>
      </c>
      <c r="E27777" t="s">
        <v>9</v>
      </c>
      <c r="F27777">
        <v>2011</v>
      </c>
      <c r="G27777" t="s">
        <v>468</v>
      </c>
      <c r="H27777">
        <v>99.197852400000002</v>
      </c>
    </row>
    <row r="27778" spans="1:8">
      <c r="A27778" t="s">
        <v>495</v>
      </c>
      <c r="B27778">
        <v>2000</v>
      </c>
      <c r="C27778" t="s">
        <v>431</v>
      </c>
      <c r="D27778" t="s">
        <v>475</v>
      </c>
      <c r="E27778" t="s">
        <v>9</v>
      </c>
      <c r="F27778">
        <v>2010</v>
      </c>
      <c r="G27778" t="s">
        <v>468</v>
      </c>
      <c r="H27778">
        <v>2.0724659999999999</v>
      </c>
    </row>
    <row r="27779" spans="1:8">
      <c r="A27779" t="s">
        <v>462</v>
      </c>
      <c r="B27779">
        <v>3000</v>
      </c>
      <c r="C27779" t="s">
        <v>432</v>
      </c>
      <c r="D27779" t="s">
        <v>475</v>
      </c>
      <c r="E27779" t="s">
        <v>10</v>
      </c>
      <c r="F27779">
        <v>2011</v>
      </c>
      <c r="G27779" t="s">
        <v>468</v>
      </c>
      <c r="H27779">
        <v>37.312761600000002</v>
      </c>
    </row>
    <row r="27780" spans="1:8">
      <c r="A27780" t="s">
        <v>464</v>
      </c>
      <c r="B27780">
        <v>3000</v>
      </c>
      <c r="C27780" t="s">
        <v>432</v>
      </c>
      <c r="D27780" t="s">
        <v>475</v>
      </c>
      <c r="E27780" t="s">
        <v>8</v>
      </c>
      <c r="F27780">
        <v>2011</v>
      </c>
      <c r="G27780" t="s">
        <v>468</v>
      </c>
      <c r="H27780">
        <v>110.53152</v>
      </c>
    </row>
    <row r="27781" spans="1:8">
      <c r="A27781" t="s">
        <v>464</v>
      </c>
      <c r="B27781">
        <v>3000</v>
      </c>
      <c r="C27781" t="s">
        <v>432</v>
      </c>
      <c r="D27781" t="s">
        <v>475</v>
      </c>
      <c r="E27781" t="s">
        <v>33</v>
      </c>
      <c r="F27781">
        <v>2014</v>
      </c>
      <c r="G27781" t="s">
        <v>468</v>
      </c>
      <c r="H27781">
        <v>111.9634056</v>
      </c>
    </row>
    <row r="27782" spans="1:8">
      <c r="A27782" t="s">
        <v>464</v>
      </c>
      <c r="B27782">
        <v>3000</v>
      </c>
      <c r="C27782" t="s">
        <v>432</v>
      </c>
      <c r="D27782" t="s">
        <v>475</v>
      </c>
      <c r="E27782" t="s">
        <v>31</v>
      </c>
      <c r="F27782">
        <v>2012</v>
      </c>
      <c r="G27782" t="s">
        <v>468</v>
      </c>
      <c r="H27782">
        <v>603.85379039999998</v>
      </c>
    </row>
    <row r="27783" spans="1:8">
      <c r="A27783" t="s">
        <v>463</v>
      </c>
      <c r="B27783">
        <v>2000</v>
      </c>
      <c r="C27783" t="s">
        <v>431</v>
      </c>
      <c r="D27783" t="s">
        <v>475</v>
      </c>
      <c r="E27783" t="s">
        <v>15</v>
      </c>
      <c r="F27783">
        <v>2014</v>
      </c>
      <c r="G27783" t="s">
        <v>490</v>
      </c>
      <c r="H27783">
        <v>97.832955600000005</v>
      </c>
    </row>
    <row r="27784" spans="1:8">
      <c r="A27784" t="s">
        <v>463</v>
      </c>
      <c r="B27784">
        <v>2000</v>
      </c>
      <c r="C27784" t="s">
        <v>431</v>
      </c>
      <c r="D27784" t="s">
        <v>475</v>
      </c>
      <c r="E27784" t="s">
        <v>17</v>
      </c>
      <c r="F27784">
        <v>2010</v>
      </c>
      <c r="G27784" t="s">
        <v>490</v>
      </c>
      <c r="H27784">
        <v>31.4261208</v>
      </c>
    </row>
    <row r="27785" spans="1:8">
      <c r="A27785" t="s">
        <v>463</v>
      </c>
      <c r="B27785">
        <v>2000</v>
      </c>
      <c r="C27785" t="s">
        <v>431</v>
      </c>
      <c r="D27785" t="s">
        <v>475</v>
      </c>
      <c r="E27785" t="s">
        <v>36</v>
      </c>
      <c r="F27785">
        <v>2011</v>
      </c>
      <c r="G27785" t="s">
        <v>490</v>
      </c>
      <c r="H27785">
        <v>48.432902400000003</v>
      </c>
    </row>
    <row r="27786" spans="1:8">
      <c r="A27786" t="s">
        <v>462</v>
      </c>
      <c r="B27786">
        <v>2000</v>
      </c>
      <c r="C27786" t="s">
        <v>431</v>
      </c>
      <c r="D27786" t="s">
        <v>475</v>
      </c>
      <c r="E27786" t="s">
        <v>17</v>
      </c>
      <c r="F27786">
        <v>2014</v>
      </c>
      <c r="G27786" t="s">
        <v>490</v>
      </c>
      <c r="H27786">
        <v>38.229670800000001</v>
      </c>
    </row>
    <row r="27787" spans="1:8">
      <c r="A27787" t="s">
        <v>429</v>
      </c>
      <c r="B27787">
        <v>2000</v>
      </c>
      <c r="C27787" t="s">
        <v>431</v>
      </c>
      <c r="D27787" t="s">
        <v>475</v>
      </c>
      <c r="E27787" t="s">
        <v>3</v>
      </c>
      <c r="F27787">
        <v>2009</v>
      </c>
      <c r="G27787" t="s">
        <v>490</v>
      </c>
      <c r="H27787">
        <v>8.3736000000000001E-3</v>
      </c>
    </row>
    <row r="27788" spans="1:8">
      <c r="A27788" t="s">
        <v>429</v>
      </c>
      <c r="B27788">
        <v>2000</v>
      </c>
      <c r="C27788" t="s">
        <v>431</v>
      </c>
      <c r="D27788" t="s">
        <v>475</v>
      </c>
      <c r="E27788" t="s">
        <v>14</v>
      </c>
      <c r="F27788">
        <v>2009</v>
      </c>
      <c r="G27788" t="s">
        <v>490</v>
      </c>
      <c r="H27788">
        <v>91.837457999999998</v>
      </c>
    </row>
    <row r="27789" spans="1:8">
      <c r="A27789" t="s">
        <v>502</v>
      </c>
      <c r="B27789">
        <v>3000</v>
      </c>
      <c r="C27789" t="s">
        <v>432</v>
      </c>
      <c r="D27789" t="s">
        <v>475</v>
      </c>
      <c r="E27789" t="s">
        <v>37</v>
      </c>
      <c r="F27789">
        <v>2010</v>
      </c>
      <c r="G27789" t="s">
        <v>503</v>
      </c>
      <c r="H27789">
        <v>4.0779432</v>
      </c>
    </row>
    <row r="27790" spans="1:8">
      <c r="A27790" t="s">
        <v>464</v>
      </c>
      <c r="B27790">
        <v>3000</v>
      </c>
      <c r="C27790" t="s">
        <v>432</v>
      </c>
      <c r="D27790" t="s">
        <v>475</v>
      </c>
      <c r="E27790" t="s">
        <v>13</v>
      </c>
      <c r="F27790">
        <v>2009</v>
      </c>
      <c r="G27790" t="s">
        <v>503</v>
      </c>
      <c r="H27790">
        <v>3427.1177004000001</v>
      </c>
    </row>
    <row r="27791" spans="1:8">
      <c r="A27791" t="s">
        <v>438</v>
      </c>
      <c r="B27791">
        <v>2000</v>
      </c>
      <c r="C27791" t="s">
        <v>431</v>
      </c>
      <c r="D27791" t="s">
        <v>475</v>
      </c>
      <c r="E27791" t="s">
        <v>32</v>
      </c>
      <c r="F27791">
        <v>2011</v>
      </c>
      <c r="G27791" t="s">
        <v>480</v>
      </c>
      <c r="H27791">
        <v>5.8615199999999999E-2</v>
      </c>
    </row>
    <row r="27792" spans="1:8">
      <c r="A27792" t="s">
        <v>429</v>
      </c>
      <c r="B27792">
        <v>2000</v>
      </c>
      <c r="C27792" t="s">
        <v>431</v>
      </c>
      <c r="D27792" t="s">
        <v>475</v>
      </c>
      <c r="E27792" t="s">
        <v>3</v>
      </c>
      <c r="F27792">
        <v>2011</v>
      </c>
      <c r="G27792" t="s">
        <v>480</v>
      </c>
      <c r="H27792">
        <v>8.3736000000000001E-3</v>
      </c>
    </row>
    <row r="27793" spans="1:8">
      <c r="A27793" t="s">
        <v>429</v>
      </c>
      <c r="B27793">
        <v>2000</v>
      </c>
      <c r="C27793" t="s">
        <v>431</v>
      </c>
      <c r="D27793" t="s">
        <v>475</v>
      </c>
      <c r="E27793" t="s">
        <v>2</v>
      </c>
      <c r="F27793">
        <v>2011</v>
      </c>
      <c r="G27793" t="s">
        <v>480</v>
      </c>
      <c r="H27793">
        <v>5.0241599999999997E-2</v>
      </c>
    </row>
    <row r="27794" spans="1:8">
      <c r="A27794" t="s">
        <v>429</v>
      </c>
      <c r="B27794">
        <v>2000</v>
      </c>
      <c r="C27794" t="s">
        <v>431</v>
      </c>
      <c r="D27794" t="s">
        <v>475</v>
      </c>
      <c r="E27794" t="s">
        <v>14</v>
      </c>
      <c r="F27794">
        <v>2012</v>
      </c>
      <c r="G27794" t="s">
        <v>480</v>
      </c>
      <c r="H27794">
        <v>41.541429600000001</v>
      </c>
    </row>
    <row r="27795" spans="1:8">
      <c r="A27795" t="s">
        <v>464</v>
      </c>
      <c r="B27795">
        <v>2000</v>
      </c>
      <c r="C27795" t="s">
        <v>431</v>
      </c>
      <c r="D27795" t="s">
        <v>475</v>
      </c>
      <c r="E27795" t="s">
        <v>12</v>
      </c>
      <c r="F27795">
        <v>2011</v>
      </c>
      <c r="G27795" t="s">
        <v>480</v>
      </c>
      <c r="H27795">
        <v>1.821258</v>
      </c>
    </row>
    <row r="27796" spans="1:8">
      <c r="A27796" t="s">
        <v>464</v>
      </c>
      <c r="B27796">
        <v>2000</v>
      </c>
      <c r="C27796" t="s">
        <v>431</v>
      </c>
      <c r="D27796" t="s">
        <v>475</v>
      </c>
      <c r="E27796" t="s">
        <v>26</v>
      </c>
      <c r="F27796">
        <v>2011</v>
      </c>
      <c r="G27796" t="s">
        <v>480</v>
      </c>
      <c r="H27796">
        <v>5.9745635999999998</v>
      </c>
    </row>
    <row r="27797" spans="1:8">
      <c r="A27797" t="s">
        <v>502</v>
      </c>
      <c r="B27797">
        <v>2000</v>
      </c>
      <c r="C27797" t="s">
        <v>431</v>
      </c>
      <c r="D27797" t="s">
        <v>475</v>
      </c>
      <c r="E27797" t="s">
        <v>37</v>
      </c>
      <c r="F27797">
        <v>2014</v>
      </c>
      <c r="G27797" t="s">
        <v>480</v>
      </c>
      <c r="H27797">
        <v>6.5816496000000004</v>
      </c>
    </row>
    <row r="27798" spans="1:8">
      <c r="A27798" t="s">
        <v>462</v>
      </c>
      <c r="B27798">
        <v>2000</v>
      </c>
      <c r="C27798" t="s">
        <v>431</v>
      </c>
      <c r="D27798" t="s">
        <v>475</v>
      </c>
      <c r="E27798" t="s">
        <v>32</v>
      </c>
      <c r="F27798">
        <v>2009</v>
      </c>
      <c r="G27798" t="s">
        <v>480</v>
      </c>
      <c r="H27798">
        <v>13.640594399999999</v>
      </c>
    </row>
    <row r="27799" spans="1:8">
      <c r="A27799" t="s">
        <v>497</v>
      </c>
      <c r="B27799">
        <v>2000</v>
      </c>
      <c r="C27799" t="s">
        <v>431</v>
      </c>
      <c r="D27799" t="s">
        <v>475</v>
      </c>
      <c r="E27799" t="s">
        <v>12</v>
      </c>
      <c r="F27799">
        <v>2011</v>
      </c>
      <c r="G27799" t="s">
        <v>480</v>
      </c>
      <c r="H27799">
        <v>11.4634584</v>
      </c>
    </row>
    <row r="27800" spans="1:8">
      <c r="A27800" t="s">
        <v>463</v>
      </c>
      <c r="B27800">
        <v>2000</v>
      </c>
      <c r="C27800" t="s">
        <v>431</v>
      </c>
      <c r="D27800" t="s">
        <v>475</v>
      </c>
      <c r="E27800" t="s">
        <v>13</v>
      </c>
      <c r="F27800">
        <v>2012</v>
      </c>
      <c r="G27800" t="s">
        <v>480</v>
      </c>
      <c r="H27800">
        <v>52.117286399999998</v>
      </c>
    </row>
    <row r="27801" spans="1:8">
      <c r="A27801" t="s">
        <v>463</v>
      </c>
      <c r="B27801">
        <v>2000</v>
      </c>
      <c r="C27801" t="s">
        <v>431</v>
      </c>
      <c r="D27801" t="s">
        <v>475</v>
      </c>
      <c r="E27801" t="s">
        <v>20</v>
      </c>
      <c r="F27801">
        <v>2010</v>
      </c>
      <c r="G27801" t="s">
        <v>480</v>
      </c>
      <c r="H27801">
        <v>117.1341036</v>
      </c>
    </row>
    <row r="27802" spans="1:8">
      <c r="A27802" t="s">
        <v>463</v>
      </c>
      <c r="B27802">
        <v>2000</v>
      </c>
      <c r="C27802" t="s">
        <v>431</v>
      </c>
      <c r="D27802" t="s">
        <v>475</v>
      </c>
      <c r="E27802" t="s">
        <v>30</v>
      </c>
      <c r="F27802">
        <v>2013</v>
      </c>
      <c r="G27802" t="s">
        <v>480</v>
      </c>
      <c r="H27802">
        <v>281.61254159999999</v>
      </c>
    </row>
    <row r="27803" spans="1:8">
      <c r="A27803" t="s">
        <v>463</v>
      </c>
      <c r="B27803">
        <v>2000</v>
      </c>
      <c r="C27803" t="s">
        <v>431</v>
      </c>
      <c r="D27803" t="s">
        <v>475</v>
      </c>
      <c r="E27803" t="s">
        <v>34</v>
      </c>
      <c r="F27803">
        <v>2011</v>
      </c>
      <c r="G27803" t="s">
        <v>480</v>
      </c>
      <c r="H27803">
        <v>34.855110000000003</v>
      </c>
    </row>
    <row r="27804" spans="1:8">
      <c r="A27804" t="s">
        <v>463</v>
      </c>
      <c r="B27804">
        <v>2000</v>
      </c>
      <c r="C27804" t="s">
        <v>431</v>
      </c>
      <c r="D27804" t="s">
        <v>475</v>
      </c>
      <c r="E27804" t="s">
        <v>479</v>
      </c>
      <c r="F27804">
        <v>2012</v>
      </c>
      <c r="G27804" t="s">
        <v>480</v>
      </c>
      <c r="H27804">
        <v>116.05390920000001</v>
      </c>
    </row>
    <row r="27805" spans="1:8">
      <c r="A27805" t="s">
        <v>464</v>
      </c>
      <c r="B27805">
        <v>3000</v>
      </c>
      <c r="C27805" t="s">
        <v>432</v>
      </c>
      <c r="D27805" t="s">
        <v>475</v>
      </c>
      <c r="E27805" t="s">
        <v>25</v>
      </c>
      <c r="F27805">
        <v>2013</v>
      </c>
      <c r="G27805" t="s">
        <v>480</v>
      </c>
      <c r="H27805">
        <v>12.0203028</v>
      </c>
    </row>
    <row r="27806" spans="1:8">
      <c r="A27806" t="s">
        <v>429</v>
      </c>
      <c r="B27806">
        <v>3000</v>
      </c>
      <c r="C27806" t="s">
        <v>432</v>
      </c>
      <c r="D27806" t="s">
        <v>475</v>
      </c>
      <c r="E27806" t="s">
        <v>2</v>
      </c>
      <c r="F27806">
        <v>2013</v>
      </c>
      <c r="G27806" t="s">
        <v>480</v>
      </c>
      <c r="H27806">
        <v>48.98556</v>
      </c>
    </row>
    <row r="27807" spans="1:8">
      <c r="A27807" t="s">
        <v>429</v>
      </c>
      <c r="B27807">
        <v>3000</v>
      </c>
      <c r="C27807" t="s">
        <v>432</v>
      </c>
      <c r="D27807" t="s">
        <v>475</v>
      </c>
      <c r="E27807" t="s">
        <v>15</v>
      </c>
      <c r="F27807">
        <v>2010</v>
      </c>
      <c r="G27807" t="s">
        <v>480</v>
      </c>
      <c r="H27807">
        <v>49.714063199999998</v>
      </c>
    </row>
    <row r="27808" spans="1:8">
      <c r="A27808" t="s">
        <v>497</v>
      </c>
      <c r="B27808">
        <v>3000</v>
      </c>
      <c r="C27808" t="s">
        <v>432</v>
      </c>
      <c r="D27808" t="s">
        <v>475</v>
      </c>
      <c r="E27808" t="s">
        <v>34</v>
      </c>
      <c r="F27808">
        <v>2009</v>
      </c>
      <c r="G27808" t="s">
        <v>480</v>
      </c>
      <c r="H27808">
        <v>0.57359159999999998</v>
      </c>
    </row>
    <row r="27809" spans="1:8">
      <c r="A27809" t="s">
        <v>456</v>
      </c>
      <c r="B27809">
        <v>3000</v>
      </c>
      <c r="C27809" t="s">
        <v>432</v>
      </c>
      <c r="D27809" t="s">
        <v>475</v>
      </c>
      <c r="E27809" t="s">
        <v>17</v>
      </c>
      <c r="F27809">
        <v>2014</v>
      </c>
      <c r="G27809" t="s">
        <v>480</v>
      </c>
      <c r="H27809">
        <v>0.5149764</v>
      </c>
    </row>
    <row r="27810" spans="1:8">
      <c r="A27810" t="s">
        <v>429</v>
      </c>
      <c r="B27810">
        <v>4000</v>
      </c>
      <c r="C27810" t="s">
        <v>433</v>
      </c>
      <c r="D27810" t="s">
        <v>475</v>
      </c>
      <c r="E27810" t="s">
        <v>18</v>
      </c>
      <c r="F27810">
        <v>2009</v>
      </c>
      <c r="G27810" t="s">
        <v>468</v>
      </c>
      <c r="H27810">
        <v>10.1571768</v>
      </c>
    </row>
    <row r="27811" spans="1:8">
      <c r="A27811" t="s">
        <v>429</v>
      </c>
      <c r="B27811">
        <v>7200</v>
      </c>
      <c r="C27811" t="s">
        <v>436</v>
      </c>
      <c r="D27811" t="s">
        <v>475</v>
      </c>
      <c r="E27811" t="s">
        <v>8</v>
      </c>
      <c r="F27811">
        <v>2010</v>
      </c>
      <c r="G27811" t="s">
        <v>468</v>
      </c>
      <c r="H27811">
        <v>0.29726279999999999</v>
      </c>
    </row>
    <row r="27812" spans="1:8">
      <c r="A27812" t="s">
        <v>429</v>
      </c>
      <c r="B27812">
        <v>7200</v>
      </c>
      <c r="C27812" t="s">
        <v>436</v>
      </c>
      <c r="D27812" t="s">
        <v>475</v>
      </c>
      <c r="E27812" t="s">
        <v>343</v>
      </c>
      <c r="F27812">
        <v>2013</v>
      </c>
      <c r="G27812" t="s">
        <v>468</v>
      </c>
      <c r="H27812">
        <v>0.88341479999999994</v>
      </c>
    </row>
    <row r="27813" spans="1:8">
      <c r="A27813" t="s">
        <v>429</v>
      </c>
      <c r="B27813">
        <v>7200</v>
      </c>
      <c r="C27813" t="s">
        <v>436</v>
      </c>
      <c r="D27813" t="s">
        <v>475</v>
      </c>
      <c r="E27813" t="s">
        <v>11</v>
      </c>
      <c r="F27813">
        <v>2012</v>
      </c>
      <c r="G27813" t="s">
        <v>468</v>
      </c>
      <c r="H27813">
        <v>16.805815200000001</v>
      </c>
    </row>
    <row r="27814" spans="1:8">
      <c r="A27814" t="s">
        <v>429</v>
      </c>
      <c r="B27814">
        <v>7200</v>
      </c>
      <c r="C27814" t="s">
        <v>436</v>
      </c>
      <c r="D27814" t="s">
        <v>475</v>
      </c>
      <c r="E27814" t="s">
        <v>18</v>
      </c>
      <c r="F27814">
        <v>2012</v>
      </c>
      <c r="G27814" t="s">
        <v>468</v>
      </c>
      <c r="H27814">
        <v>1.8338184</v>
      </c>
    </row>
    <row r="27815" spans="1:8">
      <c r="A27815" t="s">
        <v>464</v>
      </c>
      <c r="B27815">
        <v>4000</v>
      </c>
      <c r="C27815" t="s">
        <v>433</v>
      </c>
      <c r="D27815" t="s">
        <v>475</v>
      </c>
      <c r="E27815" t="s">
        <v>9</v>
      </c>
      <c r="F27815">
        <v>2013</v>
      </c>
      <c r="G27815" t="s">
        <v>468</v>
      </c>
      <c r="H27815">
        <v>291.74041080000001</v>
      </c>
    </row>
    <row r="27816" spans="1:8">
      <c r="A27816" t="s">
        <v>464</v>
      </c>
      <c r="B27816">
        <v>4000</v>
      </c>
      <c r="C27816" t="s">
        <v>433</v>
      </c>
      <c r="D27816" t="s">
        <v>475</v>
      </c>
      <c r="E27816" t="s">
        <v>479</v>
      </c>
      <c r="F27816">
        <v>2009</v>
      </c>
      <c r="G27816" t="s">
        <v>468</v>
      </c>
      <c r="H27816">
        <v>1236.1024583999999</v>
      </c>
    </row>
    <row r="27817" spans="1:8">
      <c r="A27817" t="s">
        <v>497</v>
      </c>
      <c r="B27817">
        <v>4000</v>
      </c>
      <c r="C27817" t="s">
        <v>433</v>
      </c>
      <c r="D27817" t="s">
        <v>475</v>
      </c>
      <c r="E27817" t="s">
        <v>11</v>
      </c>
      <c r="F27817">
        <v>2013</v>
      </c>
      <c r="G27817" t="s">
        <v>468</v>
      </c>
      <c r="H27817">
        <v>0.63220679999999996</v>
      </c>
    </row>
    <row r="27818" spans="1:8">
      <c r="A27818" t="s">
        <v>497</v>
      </c>
      <c r="B27818">
        <v>4000</v>
      </c>
      <c r="C27818" t="s">
        <v>433</v>
      </c>
      <c r="D27818" t="s">
        <v>475</v>
      </c>
      <c r="E27818" t="s">
        <v>16</v>
      </c>
      <c r="F27818">
        <v>2013</v>
      </c>
      <c r="G27818" t="s">
        <v>468</v>
      </c>
      <c r="H27818">
        <v>7.1175600000000006E-2</v>
      </c>
    </row>
    <row r="27819" spans="1:8">
      <c r="A27819" t="s">
        <v>456</v>
      </c>
      <c r="B27819">
        <v>4000</v>
      </c>
      <c r="C27819" t="s">
        <v>433</v>
      </c>
      <c r="D27819" t="s">
        <v>475</v>
      </c>
      <c r="E27819" t="s">
        <v>30</v>
      </c>
      <c r="F27819">
        <v>2009</v>
      </c>
      <c r="G27819" t="s">
        <v>468</v>
      </c>
      <c r="H27819">
        <v>6.0917940000000002</v>
      </c>
    </row>
    <row r="27820" spans="1:8">
      <c r="A27820" t="s">
        <v>456</v>
      </c>
      <c r="B27820">
        <v>4000</v>
      </c>
      <c r="C27820" t="s">
        <v>433</v>
      </c>
      <c r="D27820" t="s">
        <v>475</v>
      </c>
      <c r="E27820" t="s">
        <v>37</v>
      </c>
      <c r="F27820">
        <v>2012</v>
      </c>
      <c r="G27820" t="s">
        <v>468</v>
      </c>
      <c r="H27820">
        <v>157.01337359999999</v>
      </c>
    </row>
    <row r="27821" spans="1:8">
      <c r="A27821" t="s">
        <v>438</v>
      </c>
      <c r="B27821">
        <v>4000</v>
      </c>
      <c r="C27821" t="s">
        <v>433</v>
      </c>
      <c r="D27821" t="s">
        <v>475</v>
      </c>
      <c r="E27821" t="s">
        <v>36</v>
      </c>
      <c r="F27821">
        <v>2011</v>
      </c>
      <c r="G27821" t="s">
        <v>468</v>
      </c>
      <c r="H27821">
        <v>4.1868000000000001E-3</v>
      </c>
    </row>
    <row r="27822" spans="1:8">
      <c r="A27822" t="s">
        <v>438</v>
      </c>
      <c r="B27822">
        <v>4000</v>
      </c>
      <c r="C27822" t="s">
        <v>433</v>
      </c>
      <c r="D27822" t="s">
        <v>475</v>
      </c>
      <c r="E27822" t="s">
        <v>37</v>
      </c>
      <c r="F27822">
        <v>2011</v>
      </c>
      <c r="G27822" t="s">
        <v>468</v>
      </c>
      <c r="H27822">
        <v>0.72431639999999997</v>
      </c>
    </row>
    <row r="27823" spans="1:8">
      <c r="A27823" t="s">
        <v>461</v>
      </c>
      <c r="B27823">
        <v>4000</v>
      </c>
      <c r="C27823" t="s">
        <v>433</v>
      </c>
      <c r="D27823" t="s">
        <v>475</v>
      </c>
      <c r="E27823" t="s">
        <v>34</v>
      </c>
      <c r="F27823">
        <v>2013</v>
      </c>
      <c r="G27823" t="s">
        <v>468</v>
      </c>
      <c r="H27823">
        <v>3.7262520000000001</v>
      </c>
    </row>
    <row r="27824" spans="1:8">
      <c r="A27824" t="s">
        <v>461</v>
      </c>
      <c r="B27824">
        <v>4000</v>
      </c>
      <c r="C27824" t="s">
        <v>433</v>
      </c>
      <c r="D27824" t="s">
        <v>475</v>
      </c>
      <c r="E27824" t="s">
        <v>32</v>
      </c>
      <c r="F27824">
        <v>2010</v>
      </c>
      <c r="G27824" t="s">
        <v>468</v>
      </c>
      <c r="H27824">
        <v>1.2560399999999999E-2</v>
      </c>
    </row>
    <row r="27825" spans="1:8">
      <c r="A27825" t="s">
        <v>465</v>
      </c>
      <c r="B27825">
        <v>4000</v>
      </c>
      <c r="C27825" t="s">
        <v>433</v>
      </c>
      <c r="D27825" t="s">
        <v>475</v>
      </c>
      <c r="E27825" t="s">
        <v>3</v>
      </c>
      <c r="F27825">
        <v>2011</v>
      </c>
      <c r="G27825" t="s">
        <v>468</v>
      </c>
      <c r="H27825">
        <v>7.1636148000000004</v>
      </c>
    </row>
    <row r="27826" spans="1:8">
      <c r="A27826" t="s">
        <v>429</v>
      </c>
      <c r="B27826">
        <v>5100</v>
      </c>
      <c r="C27826" t="s">
        <v>434</v>
      </c>
      <c r="D27826" t="s">
        <v>475</v>
      </c>
      <c r="E27826" t="s">
        <v>9</v>
      </c>
      <c r="F27826">
        <v>2010</v>
      </c>
      <c r="G27826" t="s">
        <v>468</v>
      </c>
      <c r="H27826">
        <v>303.44670359999998</v>
      </c>
    </row>
    <row r="27827" spans="1:8">
      <c r="A27827" t="s">
        <v>429</v>
      </c>
      <c r="B27827">
        <v>5100</v>
      </c>
      <c r="C27827" t="s">
        <v>434</v>
      </c>
      <c r="D27827" t="s">
        <v>475</v>
      </c>
      <c r="E27827" t="s">
        <v>10</v>
      </c>
      <c r="F27827">
        <v>2012</v>
      </c>
      <c r="G27827" t="s">
        <v>468</v>
      </c>
      <c r="H27827">
        <v>1074.1695947999999</v>
      </c>
    </row>
    <row r="27828" spans="1:8">
      <c r="A27828" t="s">
        <v>429</v>
      </c>
      <c r="B27828">
        <v>5100</v>
      </c>
      <c r="C27828" t="s">
        <v>434</v>
      </c>
      <c r="D27828" t="s">
        <v>475</v>
      </c>
      <c r="E27828" t="s">
        <v>32</v>
      </c>
      <c r="F27828">
        <v>2010</v>
      </c>
      <c r="G27828" t="s">
        <v>468</v>
      </c>
      <c r="H27828">
        <v>125.5286376</v>
      </c>
    </row>
    <row r="27829" spans="1:8">
      <c r="A27829" t="s">
        <v>464</v>
      </c>
      <c r="B27829">
        <v>2210</v>
      </c>
      <c r="C27829" t="s">
        <v>442</v>
      </c>
      <c r="D27829" t="s">
        <v>475</v>
      </c>
      <c r="E27829" t="s">
        <v>3</v>
      </c>
      <c r="F27829">
        <v>2011</v>
      </c>
      <c r="G27829" t="s">
        <v>490</v>
      </c>
      <c r="H27829">
        <v>0.38099880000000003</v>
      </c>
    </row>
    <row r="27830" spans="1:8">
      <c r="A27830" t="s">
        <v>464</v>
      </c>
      <c r="B27830">
        <v>3105</v>
      </c>
      <c r="C27830" t="s">
        <v>457</v>
      </c>
      <c r="D27830" t="s">
        <v>475</v>
      </c>
      <c r="E27830" t="s">
        <v>5</v>
      </c>
      <c r="F27830">
        <v>2013</v>
      </c>
      <c r="G27830" t="s">
        <v>503</v>
      </c>
      <c r="H27830">
        <v>1152.081756</v>
      </c>
    </row>
    <row r="27831" spans="1:8">
      <c r="A27831" t="s">
        <v>464</v>
      </c>
      <c r="B27831">
        <v>3105</v>
      </c>
      <c r="C27831" t="s">
        <v>457</v>
      </c>
      <c r="D27831" t="s">
        <v>475</v>
      </c>
      <c r="E27831" t="s">
        <v>37</v>
      </c>
      <c r="F27831">
        <v>2014</v>
      </c>
      <c r="G27831" t="s">
        <v>503</v>
      </c>
      <c r="H27831">
        <v>1992.2552856</v>
      </c>
    </row>
    <row r="27832" spans="1:8">
      <c r="A27832" t="s">
        <v>464</v>
      </c>
      <c r="B27832" t="s">
        <v>504</v>
      </c>
      <c r="C27832" t="s">
        <v>447</v>
      </c>
      <c r="D27832" t="s">
        <v>475</v>
      </c>
      <c r="E27832" t="s">
        <v>482</v>
      </c>
      <c r="F27832">
        <v>2013</v>
      </c>
      <c r="G27832" t="s">
        <v>503</v>
      </c>
      <c r="H27832">
        <v>1.0006451999999999</v>
      </c>
    </row>
    <row r="27833" spans="1:8">
      <c r="A27833" t="s">
        <v>464</v>
      </c>
      <c r="B27833" t="s">
        <v>504</v>
      </c>
      <c r="C27833" t="s">
        <v>447</v>
      </c>
      <c r="D27833" t="s">
        <v>475</v>
      </c>
      <c r="E27833" t="s">
        <v>15</v>
      </c>
      <c r="F27833">
        <v>2010</v>
      </c>
      <c r="G27833" t="s">
        <v>503</v>
      </c>
      <c r="H27833">
        <v>328.47958080000001</v>
      </c>
    </row>
    <row r="27834" spans="1:8">
      <c r="A27834" t="s">
        <v>463</v>
      </c>
      <c r="B27834">
        <v>4000</v>
      </c>
      <c r="C27834" t="s">
        <v>433</v>
      </c>
      <c r="D27834" t="s">
        <v>475</v>
      </c>
      <c r="E27834" t="s">
        <v>9</v>
      </c>
      <c r="F27834">
        <v>2009</v>
      </c>
      <c r="G27834" t="s">
        <v>501</v>
      </c>
      <c r="H27834">
        <v>16.747199999999999</v>
      </c>
    </row>
    <row r="27835" spans="1:8">
      <c r="A27835" t="s">
        <v>463</v>
      </c>
      <c r="B27835">
        <v>4000</v>
      </c>
      <c r="C27835" t="s">
        <v>433</v>
      </c>
      <c r="D27835" t="s">
        <v>475</v>
      </c>
      <c r="E27835" t="s">
        <v>5</v>
      </c>
      <c r="F27835">
        <v>2013</v>
      </c>
      <c r="G27835" t="s">
        <v>501</v>
      </c>
      <c r="H27835">
        <v>13.150738799999999</v>
      </c>
    </row>
    <row r="27836" spans="1:8">
      <c r="A27836" t="s">
        <v>494</v>
      </c>
      <c r="B27836">
        <v>4000</v>
      </c>
      <c r="C27836" t="s">
        <v>433</v>
      </c>
      <c r="D27836" t="s">
        <v>475</v>
      </c>
      <c r="E27836" t="s">
        <v>482</v>
      </c>
      <c r="F27836">
        <v>2011</v>
      </c>
      <c r="G27836" t="s">
        <v>501</v>
      </c>
      <c r="H27836">
        <v>0.95040360000000002</v>
      </c>
    </row>
    <row r="27837" spans="1:8">
      <c r="A27837" t="s">
        <v>456</v>
      </c>
      <c r="B27837">
        <v>4000</v>
      </c>
      <c r="C27837" t="s">
        <v>433</v>
      </c>
      <c r="D27837" t="s">
        <v>475</v>
      </c>
      <c r="E27837" t="s">
        <v>3</v>
      </c>
      <c r="F27837">
        <v>2013</v>
      </c>
      <c r="G27837" t="s">
        <v>501</v>
      </c>
      <c r="H27837">
        <v>4.0611959999999998</v>
      </c>
    </row>
    <row r="27838" spans="1:8">
      <c r="A27838" t="s">
        <v>456</v>
      </c>
      <c r="B27838">
        <v>4000</v>
      </c>
      <c r="C27838" t="s">
        <v>433</v>
      </c>
      <c r="D27838" t="s">
        <v>475</v>
      </c>
      <c r="E27838" t="s">
        <v>2</v>
      </c>
      <c r="F27838">
        <v>2013</v>
      </c>
      <c r="G27838" t="s">
        <v>501</v>
      </c>
      <c r="H27838">
        <v>0.33913080000000001</v>
      </c>
    </row>
    <row r="27839" spans="1:8">
      <c r="A27839" t="s">
        <v>456</v>
      </c>
      <c r="B27839">
        <v>4000</v>
      </c>
      <c r="C27839" t="s">
        <v>433</v>
      </c>
      <c r="D27839" t="s">
        <v>475</v>
      </c>
      <c r="E27839" t="s">
        <v>9</v>
      </c>
      <c r="F27839">
        <v>2014</v>
      </c>
      <c r="G27839" t="s">
        <v>501</v>
      </c>
      <c r="H27839">
        <v>0.15491160000000001</v>
      </c>
    </row>
    <row r="27840" spans="1:8">
      <c r="A27840" t="s">
        <v>456</v>
      </c>
      <c r="B27840">
        <v>4000</v>
      </c>
      <c r="C27840" t="s">
        <v>433</v>
      </c>
      <c r="D27840" t="s">
        <v>475</v>
      </c>
      <c r="E27840" t="s">
        <v>343</v>
      </c>
      <c r="F27840">
        <v>2010</v>
      </c>
      <c r="G27840" t="s">
        <v>501</v>
      </c>
      <c r="H27840">
        <v>0.77455799999999997</v>
      </c>
    </row>
    <row r="27841" spans="1:8">
      <c r="A27841" t="s">
        <v>456</v>
      </c>
      <c r="B27841">
        <v>4000</v>
      </c>
      <c r="C27841" t="s">
        <v>433</v>
      </c>
      <c r="D27841" t="s">
        <v>475</v>
      </c>
      <c r="E27841" t="s">
        <v>13</v>
      </c>
      <c r="F27841">
        <v>2012</v>
      </c>
      <c r="G27841" t="s">
        <v>501</v>
      </c>
      <c r="H27841">
        <v>0.1967796</v>
      </c>
    </row>
    <row r="27842" spans="1:8">
      <c r="A27842" t="s">
        <v>461</v>
      </c>
      <c r="B27842">
        <v>4000</v>
      </c>
      <c r="C27842" t="s">
        <v>433</v>
      </c>
      <c r="D27842" t="s">
        <v>475</v>
      </c>
      <c r="E27842" t="s">
        <v>14</v>
      </c>
      <c r="F27842">
        <v>2011</v>
      </c>
      <c r="G27842" t="s">
        <v>501</v>
      </c>
      <c r="H27842">
        <v>3.0186828000000001</v>
      </c>
    </row>
    <row r="27843" spans="1:8">
      <c r="A27843" t="s">
        <v>461</v>
      </c>
      <c r="B27843">
        <v>4000</v>
      </c>
      <c r="C27843" t="s">
        <v>433</v>
      </c>
      <c r="D27843" t="s">
        <v>475</v>
      </c>
      <c r="E27843" t="s">
        <v>482</v>
      </c>
      <c r="F27843">
        <v>2011</v>
      </c>
      <c r="G27843" t="s">
        <v>501</v>
      </c>
      <c r="H27843">
        <v>53.997159600000003</v>
      </c>
    </row>
    <row r="27844" spans="1:8">
      <c r="A27844" t="s">
        <v>464</v>
      </c>
      <c r="B27844">
        <v>4100</v>
      </c>
      <c r="C27844" t="s">
        <v>449</v>
      </c>
      <c r="D27844" t="s">
        <v>475</v>
      </c>
      <c r="E27844" t="s">
        <v>3</v>
      </c>
      <c r="F27844">
        <v>2009</v>
      </c>
      <c r="G27844" t="s">
        <v>501</v>
      </c>
      <c r="H27844">
        <v>367.11537120000003</v>
      </c>
    </row>
    <row r="27845" spans="1:8">
      <c r="A27845" t="s">
        <v>464</v>
      </c>
      <c r="B27845">
        <v>4100</v>
      </c>
      <c r="C27845" t="s">
        <v>449</v>
      </c>
      <c r="D27845" t="s">
        <v>475</v>
      </c>
      <c r="E27845" t="s">
        <v>14</v>
      </c>
      <c r="F27845">
        <v>2010</v>
      </c>
      <c r="G27845" t="s">
        <v>501</v>
      </c>
      <c r="H27845">
        <v>160.65170280000001</v>
      </c>
    </row>
    <row r="27846" spans="1:8">
      <c r="A27846" t="s">
        <v>464</v>
      </c>
      <c r="B27846">
        <v>4100</v>
      </c>
      <c r="C27846" t="s">
        <v>449</v>
      </c>
      <c r="D27846" t="s">
        <v>475</v>
      </c>
      <c r="E27846" t="s">
        <v>37</v>
      </c>
      <c r="F27846">
        <v>2011</v>
      </c>
      <c r="G27846" t="s">
        <v>501</v>
      </c>
      <c r="H27846">
        <v>1906.6561595999999</v>
      </c>
    </row>
    <row r="27847" spans="1:8">
      <c r="A27847" t="s">
        <v>456</v>
      </c>
      <c r="B27847">
        <v>4100</v>
      </c>
      <c r="C27847" t="s">
        <v>449</v>
      </c>
      <c r="D27847" t="s">
        <v>475</v>
      </c>
      <c r="E27847" t="s">
        <v>3</v>
      </c>
      <c r="F27847">
        <v>2009</v>
      </c>
      <c r="G27847" t="s">
        <v>501</v>
      </c>
      <c r="H27847">
        <v>8.8425215999999995</v>
      </c>
    </row>
    <row r="27848" spans="1:8">
      <c r="A27848" t="s">
        <v>456</v>
      </c>
      <c r="B27848">
        <v>4100</v>
      </c>
      <c r="C27848" t="s">
        <v>449</v>
      </c>
      <c r="D27848" t="s">
        <v>475</v>
      </c>
      <c r="E27848" t="s">
        <v>9</v>
      </c>
      <c r="F27848">
        <v>2010</v>
      </c>
      <c r="G27848" t="s">
        <v>501</v>
      </c>
      <c r="H27848">
        <v>0.14235120000000001</v>
      </c>
    </row>
    <row r="27849" spans="1:8">
      <c r="A27849" t="s">
        <v>438</v>
      </c>
      <c r="B27849">
        <v>4100</v>
      </c>
      <c r="C27849" t="s">
        <v>449</v>
      </c>
      <c r="D27849" t="s">
        <v>475</v>
      </c>
      <c r="E27849" t="s">
        <v>482</v>
      </c>
      <c r="F27849">
        <v>2013</v>
      </c>
      <c r="G27849" t="s">
        <v>501</v>
      </c>
      <c r="H27849">
        <v>6.6988800000000001E-2</v>
      </c>
    </row>
    <row r="27850" spans="1:8">
      <c r="A27850" t="s">
        <v>464</v>
      </c>
      <c r="B27850">
        <v>4000</v>
      </c>
      <c r="C27850" t="s">
        <v>433</v>
      </c>
      <c r="D27850" t="s">
        <v>475</v>
      </c>
      <c r="E27850" t="s">
        <v>11</v>
      </c>
      <c r="F27850">
        <v>2011</v>
      </c>
      <c r="G27850" t="s">
        <v>501</v>
      </c>
      <c r="H27850">
        <v>31.4721756</v>
      </c>
    </row>
    <row r="27851" spans="1:8">
      <c r="A27851" t="s">
        <v>464</v>
      </c>
      <c r="B27851">
        <v>4000</v>
      </c>
      <c r="C27851" t="s">
        <v>433</v>
      </c>
      <c r="D27851" t="s">
        <v>475</v>
      </c>
      <c r="E27851" t="s">
        <v>34</v>
      </c>
      <c r="F27851">
        <v>2013</v>
      </c>
      <c r="G27851" t="s">
        <v>501</v>
      </c>
      <c r="H27851">
        <v>39.996500400000002</v>
      </c>
    </row>
    <row r="27852" spans="1:8">
      <c r="A27852" t="s">
        <v>464</v>
      </c>
      <c r="B27852">
        <v>4000</v>
      </c>
      <c r="C27852" t="s">
        <v>433</v>
      </c>
      <c r="D27852" t="s">
        <v>475</v>
      </c>
      <c r="E27852" t="s">
        <v>35</v>
      </c>
      <c r="F27852">
        <v>2012</v>
      </c>
      <c r="G27852" t="s">
        <v>501</v>
      </c>
      <c r="H27852">
        <v>29.659291199999998</v>
      </c>
    </row>
    <row r="27853" spans="1:8">
      <c r="A27853" t="s">
        <v>464</v>
      </c>
      <c r="B27853">
        <v>4000</v>
      </c>
      <c r="C27853" t="s">
        <v>433</v>
      </c>
      <c r="D27853" t="s">
        <v>475</v>
      </c>
      <c r="E27853" t="s">
        <v>37</v>
      </c>
      <c r="F27853">
        <v>2009</v>
      </c>
      <c r="G27853" t="s">
        <v>501</v>
      </c>
      <c r="H27853">
        <v>1482.1313868</v>
      </c>
    </row>
    <row r="27854" spans="1:8">
      <c r="A27854" t="s">
        <v>429</v>
      </c>
      <c r="B27854">
        <v>7200</v>
      </c>
      <c r="C27854" t="s">
        <v>436</v>
      </c>
      <c r="D27854" t="s">
        <v>475</v>
      </c>
      <c r="E27854" t="s">
        <v>23</v>
      </c>
      <c r="F27854">
        <v>2010</v>
      </c>
      <c r="G27854" t="s">
        <v>505</v>
      </c>
      <c r="H27854">
        <v>1.2895344</v>
      </c>
    </row>
    <row r="27855" spans="1:8">
      <c r="A27855" t="s">
        <v>429</v>
      </c>
      <c r="B27855">
        <v>7200</v>
      </c>
      <c r="C27855" t="s">
        <v>436</v>
      </c>
      <c r="D27855" t="s">
        <v>475</v>
      </c>
      <c r="E27855" t="s">
        <v>29</v>
      </c>
      <c r="F27855">
        <v>2009</v>
      </c>
      <c r="G27855" t="s">
        <v>505</v>
      </c>
      <c r="H27855">
        <v>4.9236768</v>
      </c>
    </row>
    <row r="27856" spans="1:8">
      <c r="A27856" t="s">
        <v>464</v>
      </c>
      <c r="B27856">
        <v>2210</v>
      </c>
      <c r="C27856" t="s">
        <v>442</v>
      </c>
      <c r="D27856" t="s">
        <v>475</v>
      </c>
      <c r="E27856" t="s">
        <v>35</v>
      </c>
      <c r="F27856">
        <v>2009</v>
      </c>
      <c r="G27856" t="s">
        <v>480</v>
      </c>
      <c r="H27856">
        <v>1.8086975999999999</v>
      </c>
    </row>
    <row r="27857" spans="1:8">
      <c r="A27857" t="s">
        <v>438</v>
      </c>
      <c r="B27857">
        <v>2210</v>
      </c>
      <c r="C27857" t="s">
        <v>442</v>
      </c>
      <c r="D27857" t="s">
        <v>475</v>
      </c>
      <c r="E27857" t="s">
        <v>9</v>
      </c>
      <c r="F27857">
        <v>2010</v>
      </c>
      <c r="G27857" t="s">
        <v>480</v>
      </c>
      <c r="H27857">
        <v>11.605809600000001</v>
      </c>
    </row>
    <row r="27858" spans="1:8">
      <c r="A27858" t="s">
        <v>429</v>
      </c>
      <c r="B27858">
        <v>3105</v>
      </c>
      <c r="C27858" t="s">
        <v>457</v>
      </c>
      <c r="D27858" t="s">
        <v>475</v>
      </c>
      <c r="E27858" t="s">
        <v>28</v>
      </c>
      <c r="F27858">
        <v>2013</v>
      </c>
      <c r="G27858" t="s">
        <v>480</v>
      </c>
      <c r="H27858">
        <v>44.744331600000002</v>
      </c>
    </row>
    <row r="27859" spans="1:8">
      <c r="A27859" t="s">
        <v>429</v>
      </c>
      <c r="B27859">
        <v>3105</v>
      </c>
      <c r="C27859" t="s">
        <v>457</v>
      </c>
      <c r="D27859" t="s">
        <v>475</v>
      </c>
      <c r="E27859" t="s">
        <v>22</v>
      </c>
      <c r="F27859">
        <v>2010</v>
      </c>
      <c r="G27859" t="s">
        <v>480</v>
      </c>
      <c r="H27859">
        <v>4.8985560000000001</v>
      </c>
    </row>
    <row r="27860" spans="1:8">
      <c r="A27860" t="s">
        <v>464</v>
      </c>
      <c r="B27860">
        <v>3105</v>
      </c>
      <c r="C27860" t="s">
        <v>457</v>
      </c>
      <c r="D27860" t="s">
        <v>475</v>
      </c>
      <c r="E27860" t="s">
        <v>3</v>
      </c>
      <c r="F27860">
        <v>2011</v>
      </c>
      <c r="G27860" t="s">
        <v>480</v>
      </c>
      <c r="H27860">
        <v>299.46505680000001</v>
      </c>
    </row>
    <row r="27861" spans="1:8">
      <c r="A27861" t="s">
        <v>464</v>
      </c>
      <c r="B27861">
        <v>3105</v>
      </c>
      <c r="C27861" t="s">
        <v>457</v>
      </c>
      <c r="D27861" t="s">
        <v>475</v>
      </c>
      <c r="E27861" t="s">
        <v>11</v>
      </c>
      <c r="F27861">
        <v>2012</v>
      </c>
      <c r="G27861" t="s">
        <v>480</v>
      </c>
      <c r="H27861">
        <v>155.58148800000001</v>
      </c>
    </row>
    <row r="27862" spans="1:8">
      <c r="A27862" t="s">
        <v>464</v>
      </c>
      <c r="B27862">
        <v>3105</v>
      </c>
      <c r="C27862" t="s">
        <v>457</v>
      </c>
      <c r="D27862" t="s">
        <v>475</v>
      </c>
      <c r="E27862" t="s">
        <v>34</v>
      </c>
      <c r="F27862">
        <v>2009</v>
      </c>
      <c r="G27862" t="s">
        <v>480</v>
      </c>
      <c r="H27862">
        <v>791.74900079999998</v>
      </c>
    </row>
    <row r="27863" spans="1:8">
      <c r="A27863" t="s">
        <v>464</v>
      </c>
      <c r="B27863" t="s">
        <v>504</v>
      </c>
      <c r="C27863" t="s">
        <v>447</v>
      </c>
      <c r="D27863" t="s">
        <v>475</v>
      </c>
      <c r="E27863" t="s">
        <v>3</v>
      </c>
      <c r="F27863">
        <v>2013</v>
      </c>
      <c r="G27863" t="s">
        <v>480</v>
      </c>
      <c r="H27863">
        <v>2.3194872000000002</v>
      </c>
    </row>
    <row r="27864" spans="1:8">
      <c r="A27864" t="s">
        <v>464</v>
      </c>
      <c r="B27864" t="s">
        <v>504</v>
      </c>
      <c r="C27864" t="s">
        <v>447</v>
      </c>
      <c r="D27864" t="s">
        <v>475</v>
      </c>
      <c r="E27864" t="s">
        <v>37</v>
      </c>
      <c r="F27864">
        <v>2011</v>
      </c>
      <c r="G27864" t="s">
        <v>480</v>
      </c>
      <c r="H27864">
        <v>32.317909200000003</v>
      </c>
    </row>
    <row r="27865" spans="1:8">
      <c r="A27865" t="s">
        <v>464</v>
      </c>
      <c r="B27865">
        <v>4000</v>
      </c>
      <c r="C27865" t="s">
        <v>433</v>
      </c>
      <c r="D27865" t="s">
        <v>475</v>
      </c>
      <c r="E27865" t="s">
        <v>14</v>
      </c>
      <c r="F27865">
        <v>2012</v>
      </c>
      <c r="G27865" t="s">
        <v>480</v>
      </c>
      <c r="H27865">
        <v>125.8175268</v>
      </c>
    </row>
    <row r="27866" spans="1:8">
      <c r="A27866" t="s">
        <v>464</v>
      </c>
      <c r="B27866">
        <v>4000</v>
      </c>
      <c r="C27866" t="s">
        <v>433</v>
      </c>
      <c r="D27866" t="s">
        <v>475</v>
      </c>
      <c r="E27866" t="s">
        <v>35</v>
      </c>
      <c r="F27866">
        <v>2010</v>
      </c>
      <c r="G27866" t="s">
        <v>480</v>
      </c>
      <c r="H27866">
        <v>35.872502400000002</v>
      </c>
    </row>
    <row r="27867" spans="1:8">
      <c r="A27867" t="s">
        <v>464</v>
      </c>
      <c r="B27867">
        <v>4000</v>
      </c>
      <c r="C27867" t="s">
        <v>433</v>
      </c>
      <c r="D27867" t="s">
        <v>475</v>
      </c>
      <c r="E27867" t="s">
        <v>37</v>
      </c>
      <c r="F27867">
        <v>2013</v>
      </c>
      <c r="G27867" t="s">
        <v>480</v>
      </c>
      <c r="H27867">
        <v>1733.7413196</v>
      </c>
    </row>
    <row r="27868" spans="1:8">
      <c r="A27868" t="s">
        <v>456</v>
      </c>
      <c r="B27868">
        <v>4000</v>
      </c>
      <c r="C27868" t="s">
        <v>433</v>
      </c>
      <c r="D27868" t="s">
        <v>475</v>
      </c>
      <c r="E27868" t="s">
        <v>2</v>
      </c>
      <c r="F27868">
        <v>2009</v>
      </c>
      <c r="G27868" t="s">
        <v>480</v>
      </c>
      <c r="H27868">
        <v>0.146538</v>
      </c>
    </row>
    <row r="27869" spans="1:8">
      <c r="A27869" t="s">
        <v>456</v>
      </c>
      <c r="B27869">
        <v>4000</v>
      </c>
      <c r="C27869" t="s">
        <v>433</v>
      </c>
      <c r="D27869" t="s">
        <v>475</v>
      </c>
      <c r="E27869" t="s">
        <v>3</v>
      </c>
      <c r="F27869">
        <v>2011</v>
      </c>
      <c r="G27869" t="s">
        <v>480</v>
      </c>
      <c r="H27869">
        <v>8.4029076000000007</v>
      </c>
    </row>
    <row r="27870" spans="1:8">
      <c r="A27870" t="s">
        <v>456</v>
      </c>
      <c r="B27870">
        <v>4000</v>
      </c>
      <c r="C27870" t="s">
        <v>433</v>
      </c>
      <c r="D27870" t="s">
        <v>475</v>
      </c>
      <c r="E27870" t="s">
        <v>9</v>
      </c>
      <c r="F27870">
        <v>2012</v>
      </c>
      <c r="G27870" t="s">
        <v>480</v>
      </c>
      <c r="H27870">
        <v>0.16747200000000001</v>
      </c>
    </row>
    <row r="27871" spans="1:8">
      <c r="A27871" t="s">
        <v>438</v>
      </c>
      <c r="B27871">
        <v>4000</v>
      </c>
      <c r="C27871" t="s">
        <v>433</v>
      </c>
      <c r="D27871" t="s">
        <v>475</v>
      </c>
      <c r="E27871" t="s">
        <v>37</v>
      </c>
      <c r="F27871">
        <v>2011</v>
      </c>
      <c r="G27871" t="s">
        <v>480</v>
      </c>
      <c r="H27871">
        <v>0.72431639999999997</v>
      </c>
    </row>
    <row r="27872" spans="1:8">
      <c r="A27872" t="s">
        <v>463</v>
      </c>
      <c r="B27872">
        <v>4000</v>
      </c>
      <c r="C27872" t="s">
        <v>433</v>
      </c>
      <c r="D27872" t="s">
        <v>475</v>
      </c>
      <c r="E27872" t="s">
        <v>10</v>
      </c>
      <c r="F27872">
        <v>2009</v>
      </c>
      <c r="G27872" t="s">
        <v>480</v>
      </c>
      <c r="H27872">
        <v>52.134033600000002</v>
      </c>
    </row>
    <row r="27873" spans="1:8">
      <c r="A27873" t="s">
        <v>463</v>
      </c>
      <c r="B27873">
        <v>4000</v>
      </c>
      <c r="C27873" t="s">
        <v>433</v>
      </c>
      <c r="D27873" t="s">
        <v>475</v>
      </c>
      <c r="E27873" t="s">
        <v>482</v>
      </c>
      <c r="F27873">
        <v>2011</v>
      </c>
      <c r="G27873" t="s">
        <v>480</v>
      </c>
      <c r="H27873">
        <v>139.5292968</v>
      </c>
    </row>
    <row r="27874" spans="1:8">
      <c r="A27874" t="s">
        <v>494</v>
      </c>
      <c r="B27874">
        <v>4000</v>
      </c>
      <c r="C27874" t="s">
        <v>433</v>
      </c>
      <c r="D27874" t="s">
        <v>475</v>
      </c>
      <c r="E27874" t="s">
        <v>16</v>
      </c>
      <c r="F27874">
        <v>2014</v>
      </c>
      <c r="G27874" t="s">
        <v>480</v>
      </c>
      <c r="H27874">
        <v>3.7681199999999998E-2</v>
      </c>
    </row>
    <row r="27875" spans="1:8">
      <c r="A27875" t="s">
        <v>461</v>
      </c>
      <c r="B27875">
        <v>4000</v>
      </c>
      <c r="C27875" t="s">
        <v>433</v>
      </c>
      <c r="D27875" t="s">
        <v>475</v>
      </c>
      <c r="E27875" t="s">
        <v>37</v>
      </c>
      <c r="F27875">
        <v>2011</v>
      </c>
      <c r="G27875" t="s">
        <v>480</v>
      </c>
      <c r="H27875">
        <v>16.248970799999999</v>
      </c>
    </row>
    <row r="27876" spans="1:8">
      <c r="A27876" t="s">
        <v>429</v>
      </c>
      <c r="B27876">
        <v>5547</v>
      </c>
      <c r="C27876" t="s">
        <v>508</v>
      </c>
      <c r="D27876" t="s">
        <v>475</v>
      </c>
      <c r="E27876" t="s">
        <v>27</v>
      </c>
      <c r="F27876">
        <v>2014</v>
      </c>
      <c r="G27876" t="s">
        <v>483</v>
      </c>
      <c r="H27876">
        <v>4.1868000000000002E-2</v>
      </c>
    </row>
    <row r="27877" spans="1:8">
      <c r="A27877" t="s">
        <v>464</v>
      </c>
      <c r="B27877">
        <v>5547</v>
      </c>
      <c r="C27877" t="s">
        <v>508</v>
      </c>
      <c r="D27877" t="s">
        <v>475</v>
      </c>
      <c r="E27877" t="s">
        <v>5</v>
      </c>
      <c r="F27877">
        <v>2010</v>
      </c>
      <c r="G27877" t="s">
        <v>483</v>
      </c>
      <c r="H27877">
        <v>2.4869591999999998</v>
      </c>
    </row>
    <row r="27878" spans="1:8">
      <c r="A27878" t="s">
        <v>464</v>
      </c>
      <c r="B27878">
        <v>5547</v>
      </c>
      <c r="C27878" t="s">
        <v>508</v>
      </c>
      <c r="D27878" t="s">
        <v>475</v>
      </c>
      <c r="E27878" t="s">
        <v>14</v>
      </c>
      <c r="F27878">
        <v>2013</v>
      </c>
      <c r="G27878" t="s">
        <v>483</v>
      </c>
      <c r="H27878">
        <v>8.1223919999999996</v>
      </c>
    </row>
    <row r="27879" spans="1:8">
      <c r="A27879" t="s">
        <v>464</v>
      </c>
      <c r="B27879">
        <v>2118</v>
      </c>
      <c r="C27879" t="s">
        <v>440</v>
      </c>
      <c r="D27879" t="s">
        <v>475</v>
      </c>
      <c r="E27879" t="s">
        <v>35</v>
      </c>
      <c r="F27879">
        <v>2010</v>
      </c>
      <c r="G27879" t="s">
        <v>480</v>
      </c>
      <c r="H27879">
        <v>9.0351143999999994</v>
      </c>
    </row>
    <row r="27880" spans="1:8">
      <c r="A27880" t="s">
        <v>464</v>
      </c>
      <c r="B27880">
        <v>2121</v>
      </c>
      <c r="C27880" t="s">
        <v>441</v>
      </c>
      <c r="D27880" t="s">
        <v>475</v>
      </c>
      <c r="E27880" t="s">
        <v>5</v>
      </c>
      <c r="F27880">
        <v>2009</v>
      </c>
      <c r="G27880" t="s">
        <v>480</v>
      </c>
      <c r="H27880">
        <v>5.0995223999999997</v>
      </c>
    </row>
    <row r="27881" spans="1:8">
      <c r="A27881" t="s">
        <v>464</v>
      </c>
      <c r="B27881">
        <v>2121</v>
      </c>
      <c r="C27881" t="s">
        <v>441</v>
      </c>
      <c r="D27881" t="s">
        <v>475</v>
      </c>
      <c r="E27881" t="s">
        <v>37</v>
      </c>
      <c r="F27881">
        <v>2012</v>
      </c>
      <c r="G27881" t="s">
        <v>480</v>
      </c>
      <c r="H27881">
        <v>5.4721475999999996</v>
      </c>
    </row>
    <row r="27882" spans="1:8">
      <c r="A27882" t="s">
        <v>461</v>
      </c>
      <c r="B27882">
        <v>2121</v>
      </c>
      <c r="C27882" t="s">
        <v>441</v>
      </c>
      <c r="D27882" t="s">
        <v>475</v>
      </c>
      <c r="E27882" t="s">
        <v>13</v>
      </c>
      <c r="F27882">
        <v>2011</v>
      </c>
      <c r="G27882" t="s">
        <v>480</v>
      </c>
      <c r="H27882">
        <v>3.5043516000000001</v>
      </c>
    </row>
    <row r="27883" spans="1:8">
      <c r="A27883" t="s">
        <v>463</v>
      </c>
      <c r="B27883">
        <v>2121</v>
      </c>
      <c r="C27883" t="s">
        <v>441</v>
      </c>
      <c r="D27883" t="s">
        <v>475</v>
      </c>
      <c r="E27883" t="s">
        <v>9</v>
      </c>
      <c r="F27883">
        <v>2012</v>
      </c>
      <c r="G27883" t="s">
        <v>480</v>
      </c>
      <c r="H27883">
        <v>70.308932400000003</v>
      </c>
    </row>
    <row r="27884" spans="1:8">
      <c r="A27884" t="s">
        <v>463</v>
      </c>
      <c r="B27884">
        <v>2121</v>
      </c>
      <c r="C27884" t="s">
        <v>441</v>
      </c>
      <c r="D27884" t="s">
        <v>475</v>
      </c>
      <c r="E27884" t="s">
        <v>12</v>
      </c>
      <c r="F27884">
        <v>2010</v>
      </c>
      <c r="G27884" t="s">
        <v>480</v>
      </c>
      <c r="H27884">
        <v>0.62802000000000002</v>
      </c>
    </row>
    <row r="27885" spans="1:8">
      <c r="A27885" t="s">
        <v>463</v>
      </c>
      <c r="B27885">
        <v>2121</v>
      </c>
      <c r="C27885" t="s">
        <v>441</v>
      </c>
      <c r="D27885" t="s">
        <v>475</v>
      </c>
      <c r="E27885" t="s">
        <v>482</v>
      </c>
      <c r="F27885">
        <v>2010</v>
      </c>
      <c r="G27885" t="s">
        <v>480</v>
      </c>
      <c r="H27885">
        <v>530.09912159999999</v>
      </c>
    </row>
    <row r="27886" spans="1:8">
      <c r="A27886" t="s">
        <v>464</v>
      </c>
      <c r="B27886">
        <v>3286</v>
      </c>
      <c r="C27886" t="s">
        <v>511</v>
      </c>
      <c r="D27886" t="s">
        <v>475</v>
      </c>
      <c r="E27886" t="s">
        <v>15</v>
      </c>
      <c r="F27886">
        <v>2009</v>
      </c>
      <c r="G27886" t="s">
        <v>480</v>
      </c>
      <c r="H27886">
        <v>4.521744</v>
      </c>
    </row>
    <row r="27887" spans="1:8">
      <c r="A27887" t="s">
        <v>464</v>
      </c>
      <c r="B27887">
        <v>3286</v>
      </c>
      <c r="C27887" t="s">
        <v>511</v>
      </c>
      <c r="D27887" t="s">
        <v>475</v>
      </c>
      <c r="E27887" t="s">
        <v>36</v>
      </c>
      <c r="F27887">
        <v>2014</v>
      </c>
      <c r="G27887" t="s">
        <v>480</v>
      </c>
      <c r="H27887">
        <v>0.21771360000000001</v>
      </c>
    </row>
    <row r="27888" spans="1:8">
      <c r="A27888" t="s">
        <v>429</v>
      </c>
      <c r="B27888">
        <v>5547</v>
      </c>
      <c r="C27888" t="s">
        <v>508</v>
      </c>
      <c r="D27888" t="s">
        <v>475</v>
      </c>
      <c r="E27888" t="s">
        <v>20</v>
      </c>
      <c r="F27888">
        <v>2012</v>
      </c>
      <c r="G27888" t="s">
        <v>480</v>
      </c>
      <c r="H27888">
        <v>10.6177248</v>
      </c>
    </row>
    <row r="27889" spans="1:8">
      <c r="A27889" t="s">
        <v>429</v>
      </c>
      <c r="B27889">
        <v>5547</v>
      </c>
      <c r="C27889" t="s">
        <v>508</v>
      </c>
      <c r="D27889" t="s">
        <v>475</v>
      </c>
      <c r="E27889" t="s">
        <v>28</v>
      </c>
      <c r="F27889">
        <v>2014</v>
      </c>
      <c r="G27889" t="s">
        <v>480</v>
      </c>
      <c r="H27889">
        <v>63.639360000000003</v>
      </c>
    </row>
    <row r="27890" spans="1:8">
      <c r="A27890" t="s">
        <v>464</v>
      </c>
      <c r="B27890">
        <v>5547</v>
      </c>
      <c r="C27890" t="s">
        <v>508</v>
      </c>
      <c r="D27890" t="s">
        <v>475</v>
      </c>
      <c r="E27890" t="s">
        <v>11</v>
      </c>
      <c r="F27890">
        <v>2014</v>
      </c>
      <c r="G27890" t="s">
        <v>480</v>
      </c>
      <c r="H27890">
        <v>11.601622799999999</v>
      </c>
    </row>
    <row r="27891" spans="1:8">
      <c r="A27891" t="s">
        <v>464</v>
      </c>
      <c r="B27891">
        <v>5547</v>
      </c>
      <c r="C27891" t="s">
        <v>508</v>
      </c>
      <c r="D27891" t="s">
        <v>475</v>
      </c>
      <c r="E27891" t="s">
        <v>14</v>
      </c>
      <c r="F27891">
        <v>2011</v>
      </c>
      <c r="G27891" t="s">
        <v>480</v>
      </c>
      <c r="H27891">
        <v>0.38937240000000001</v>
      </c>
    </row>
    <row r="27892" spans="1:8">
      <c r="A27892" t="s">
        <v>464</v>
      </c>
      <c r="B27892">
        <v>5547</v>
      </c>
      <c r="C27892" t="s">
        <v>508</v>
      </c>
      <c r="D27892" t="s">
        <v>475</v>
      </c>
      <c r="E27892" t="s">
        <v>35</v>
      </c>
      <c r="F27892">
        <v>2014</v>
      </c>
      <c r="G27892" t="s">
        <v>480</v>
      </c>
      <c r="H27892">
        <v>1.5533028</v>
      </c>
    </row>
    <row r="27893" spans="1:8">
      <c r="A27893" t="s">
        <v>464</v>
      </c>
      <c r="B27893">
        <v>5547</v>
      </c>
      <c r="C27893" t="s">
        <v>508</v>
      </c>
      <c r="D27893" t="s">
        <v>475</v>
      </c>
      <c r="E27893" t="s">
        <v>37</v>
      </c>
      <c r="F27893">
        <v>2012</v>
      </c>
      <c r="G27893" t="s">
        <v>480</v>
      </c>
      <c r="H27893">
        <v>11.7272268</v>
      </c>
    </row>
    <row r="27894" spans="1:8">
      <c r="A27894" t="s">
        <v>438</v>
      </c>
      <c r="B27894">
        <v>2100</v>
      </c>
      <c r="C27894" t="s">
        <v>509</v>
      </c>
      <c r="D27894" t="s">
        <v>475</v>
      </c>
      <c r="E27894" t="s">
        <v>479</v>
      </c>
      <c r="F27894">
        <v>2009</v>
      </c>
      <c r="G27894" t="s">
        <v>490</v>
      </c>
      <c r="H27894">
        <v>0.99645839999999997</v>
      </c>
    </row>
    <row r="27895" spans="1:8">
      <c r="A27895" t="s">
        <v>438</v>
      </c>
      <c r="B27895">
        <v>2100</v>
      </c>
      <c r="C27895" t="s">
        <v>509</v>
      </c>
      <c r="D27895" t="s">
        <v>475</v>
      </c>
      <c r="E27895" t="s">
        <v>482</v>
      </c>
      <c r="F27895">
        <v>2014</v>
      </c>
      <c r="G27895" t="s">
        <v>490</v>
      </c>
      <c r="H27895">
        <v>0.41449320000000001</v>
      </c>
    </row>
    <row r="27896" spans="1:8">
      <c r="A27896" t="s">
        <v>461</v>
      </c>
      <c r="B27896">
        <v>2100</v>
      </c>
      <c r="C27896" t="s">
        <v>509</v>
      </c>
      <c r="D27896" t="s">
        <v>475</v>
      </c>
      <c r="E27896" t="s">
        <v>13</v>
      </c>
      <c r="F27896">
        <v>2011</v>
      </c>
      <c r="G27896" t="s">
        <v>490</v>
      </c>
      <c r="H27896">
        <v>4.1826131999999996</v>
      </c>
    </row>
    <row r="27897" spans="1:8">
      <c r="A27897" t="s">
        <v>463</v>
      </c>
      <c r="B27897">
        <v>2100</v>
      </c>
      <c r="C27897" t="s">
        <v>509</v>
      </c>
      <c r="D27897" t="s">
        <v>475</v>
      </c>
      <c r="E27897" t="s">
        <v>479</v>
      </c>
      <c r="F27897">
        <v>2014</v>
      </c>
      <c r="G27897" t="s">
        <v>490</v>
      </c>
      <c r="H27897">
        <v>131.3524764</v>
      </c>
    </row>
    <row r="27898" spans="1:8">
      <c r="A27898" t="s">
        <v>464</v>
      </c>
      <c r="B27898">
        <v>2121</v>
      </c>
      <c r="C27898" t="s">
        <v>441</v>
      </c>
      <c r="D27898" t="s">
        <v>475</v>
      </c>
      <c r="E27898" t="s">
        <v>37</v>
      </c>
      <c r="F27898">
        <v>2012</v>
      </c>
      <c r="G27898" t="s">
        <v>490</v>
      </c>
      <c r="H27898">
        <v>5.4721475999999996</v>
      </c>
    </row>
    <row r="27899" spans="1:8">
      <c r="A27899" t="s">
        <v>462</v>
      </c>
      <c r="B27899">
        <v>2121</v>
      </c>
      <c r="C27899" t="s">
        <v>441</v>
      </c>
      <c r="D27899" t="s">
        <v>475</v>
      </c>
      <c r="E27899" t="s">
        <v>9</v>
      </c>
      <c r="F27899">
        <v>2010</v>
      </c>
      <c r="G27899" t="s">
        <v>490</v>
      </c>
      <c r="H27899">
        <v>2.0808396</v>
      </c>
    </row>
    <row r="27900" spans="1:8">
      <c r="A27900" t="s">
        <v>463</v>
      </c>
      <c r="B27900">
        <v>2121</v>
      </c>
      <c r="C27900" t="s">
        <v>441</v>
      </c>
      <c r="D27900" t="s">
        <v>475</v>
      </c>
      <c r="E27900" t="s">
        <v>3</v>
      </c>
      <c r="F27900">
        <v>2009</v>
      </c>
      <c r="G27900" t="s">
        <v>490</v>
      </c>
      <c r="H27900">
        <v>34.712758800000003</v>
      </c>
    </row>
    <row r="27901" spans="1:8">
      <c r="A27901" t="s">
        <v>463</v>
      </c>
      <c r="B27901">
        <v>2121</v>
      </c>
      <c r="C27901" t="s">
        <v>441</v>
      </c>
      <c r="D27901" t="s">
        <v>475</v>
      </c>
      <c r="E27901" t="s">
        <v>12</v>
      </c>
      <c r="F27901">
        <v>2013</v>
      </c>
      <c r="G27901" t="s">
        <v>490</v>
      </c>
      <c r="H27901">
        <v>0.62802000000000002</v>
      </c>
    </row>
    <row r="27902" spans="1:8">
      <c r="A27902" t="s">
        <v>463</v>
      </c>
      <c r="B27902">
        <v>2121</v>
      </c>
      <c r="C27902" t="s">
        <v>441</v>
      </c>
      <c r="D27902" t="s">
        <v>475</v>
      </c>
      <c r="E27902" t="s">
        <v>37</v>
      </c>
      <c r="F27902">
        <v>2009</v>
      </c>
      <c r="G27902" t="s">
        <v>490</v>
      </c>
      <c r="H27902">
        <v>105.2519652</v>
      </c>
    </row>
    <row r="27903" spans="1:8">
      <c r="A27903" t="s">
        <v>463</v>
      </c>
      <c r="B27903">
        <v>2121</v>
      </c>
      <c r="C27903" t="s">
        <v>441</v>
      </c>
      <c r="D27903" t="s">
        <v>475</v>
      </c>
      <c r="E27903" t="s">
        <v>482</v>
      </c>
      <c r="F27903">
        <v>2013</v>
      </c>
      <c r="G27903" t="s">
        <v>490</v>
      </c>
      <c r="H27903">
        <v>501.23113560000002</v>
      </c>
    </row>
    <row r="27904" spans="1:8">
      <c r="A27904" t="s">
        <v>461</v>
      </c>
      <c r="B27904">
        <v>2121</v>
      </c>
      <c r="C27904" t="s">
        <v>441</v>
      </c>
      <c r="D27904" t="s">
        <v>475</v>
      </c>
      <c r="E27904" t="s">
        <v>13</v>
      </c>
      <c r="F27904">
        <v>2013</v>
      </c>
      <c r="G27904" t="s">
        <v>490</v>
      </c>
      <c r="H27904">
        <v>0.94203000000000003</v>
      </c>
    </row>
    <row r="27905" spans="1:8">
      <c r="A27905" t="s">
        <v>464</v>
      </c>
      <c r="B27905">
        <v>5540</v>
      </c>
      <c r="C27905" t="s">
        <v>510</v>
      </c>
      <c r="D27905" t="s">
        <v>475</v>
      </c>
      <c r="E27905" t="s">
        <v>5</v>
      </c>
      <c r="F27905">
        <v>2013</v>
      </c>
      <c r="G27905" t="s">
        <v>483</v>
      </c>
      <c r="H27905">
        <v>27.938516400000001</v>
      </c>
    </row>
    <row r="27906" spans="1:8">
      <c r="A27906" t="s">
        <v>429</v>
      </c>
      <c r="B27906">
        <v>5547</v>
      </c>
      <c r="C27906" t="s">
        <v>508</v>
      </c>
      <c r="D27906" t="s">
        <v>475</v>
      </c>
      <c r="E27906" t="s">
        <v>29</v>
      </c>
      <c r="F27906">
        <v>2012</v>
      </c>
      <c r="G27906" t="s">
        <v>483</v>
      </c>
      <c r="H27906">
        <v>2.6251235999999998</v>
      </c>
    </row>
    <row r="27907" spans="1:8">
      <c r="A27907" t="s">
        <v>429</v>
      </c>
      <c r="B27907">
        <v>5547</v>
      </c>
      <c r="C27907" t="s">
        <v>508</v>
      </c>
      <c r="D27907" t="s">
        <v>475</v>
      </c>
      <c r="E27907" t="s">
        <v>27</v>
      </c>
      <c r="F27907">
        <v>2011</v>
      </c>
      <c r="G27907" t="s">
        <v>483</v>
      </c>
      <c r="H27907">
        <v>2.93076E-2</v>
      </c>
    </row>
    <row r="27908" spans="1:8">
      <c r="A27908" t="s">
        <v>464</v>
      </c>
      <c r="B27908">
        <v>5547</v>
      </c>
      <c r="C27908" t="s">
        <v>508</v>
      </c>
      <c r="D27908" t="s">
        <v>475</v>
      </c>
      <c r="E27908" t="s">
        <v>14</v>
      </c>
      <c r="F27908">
        <v>2010</v>
      </c>
      <c r="G27908" t="s">
        <v>483</v>
      </c>
      <c r="H27908">
        <v>0.18003240000000001</v>
      </c>
    </row>
    <row r="27909" spans="1:8">
      <c r="A27909" t="s">
        <v>464</v>
      </c>
      <c r="B27909">
        <v>5547</v>
      </c>
      <c r="C27909" t="s">
        <v>508</v>
      </c>
      <c r="D27909" t="s">
        <v>475</v>
      </c>
      <c r="E27909" t="s">
        <v>15</v>
      </c>
      <c r="F27909">
        <v>2012</v>
      </c>
      <c r="G27909" t="s">
        <v>483</v>
      </c>
      <c r="H27909">
        <v>14.398405199999999</v>
      </c>
    </row>
    <row r="27910" spans="1:8">
      <c r="A27910" t="s">
        <v>464</v>
      </c>
      <c r="B27910">
        <v>2121</v>
      </c>
      <c r="C27910" t="s">
        <v>441</v>
      </c>
      <c r="D27910" t="s">
        <v>475</v>
      </c>
      <c r="E27910" t="s">
        <v>14</v>
      </c>
      <c r="F27910">
        <v>2014</v>
      </c>
      <c r="G27910" t="s">
        <v>480</v>
      </c>
      <c r="H27910">
        <v>11.342041200000001</v>
      </c>
    </row>
    <row r="27911" spans="1:8">
      <c r="A27911" t="s">
        <v>464</v>
      </c>
      <c r="B27911">
        <v>2121</v>
      </c>
      <c r="C27911" t="s">
        <v>441</v>
      </c>
      <c r="D27911" t="s">
        <v>475</v>
      </c>
      <c r="E27911" t="s">
        <v>37</v>
      </c>
      <c r="F27911">
        <v>2009</v>
      </c>
      <c r="G27911" t="s">
        <v>480</v>
      </c>
      <c r="H27911">
        <v>5.0744015999999998</v>
      </c>
    </row>
    <row r="27912" spans="1:8">
      <c r="A27912" t="s">
        <v>463</v>
      </c>
      <c r="B27912">
        <v>2121</v>
      </c>
      <c r="C27912" t="s">
        <v>441</v>
      </c>
      <c r="D27912" t="s">
        <v>475</v>
      </c>
      <c r="E27912" t="s">
        <v>5</v>
      </c>
      <c r="F27912">
        <v>2013</v>
      </c>
      <c r="G27912" t="s">
        <v>480</v>
      </c>
      <c r="H27912">
        <v>48.051903600000003</v>
      </c>
    </row>
    <row r="27913" spans="1:8">
      <c r="A27913" t="s">
        <v>463</v>
      </c>
      <c r="B27913">
        <v>2121</v>
      </c>
      <c r="C27913" t="s">
        <v>441</v>
      </c>
      <c r="D27913" t="s">
        <v>475</v>
      </c>
      <c r="E27913" t="s">
        <v>9</v>
      </c>
      <c r="F27913">
        <v>2009</v>
      </c>
      <c r="G27913" t="s">
        <v>480</v>
      </c>
      <c r="H27913">
        <v>65.406189600000005</v>
      </c>
    </row>
    <row r="27914" spans="1:8">
      <c r="A27914" t="s">
        <v>464</v>
      </c>
      <c r="B27914">
        <v>3286</v>
      </c>
      <c r="C27914" t="s">
        <v>511</v>
      </c>
      <c r="D27914" t="s">
        <v>475</v>
      </c>
      <c r="E27914" t="s">
        <v>6</v>
      </c>
      <c r="F27914">
        <v>2013</v>
      </c>
      <c r="G27914" t="s">
        <v>480</v>
      </c>
      <c r="H27914">
        <v>0.1214172</v>
      </c>
    </row>
    <row r="27915" spans="1:8">
      <c r="A27915" t="s">
        <v>464</v>
      </c>
      <c r="B27915">
        <v>3286</v>
      </c>
      <c r="C27915" t="s">
        <v>511</v>
      </c>
      <c r="D27915" t="s">
        <v>475</v>
      </c>
      <c r="E27915" t="s">
        <v>36</v>
      </c>
      <c r="F27915">
        <v>2011</v>
      </c>
      <c r="G27915" t="s">
        <v>480</v>
      </c>
      <c r="H27915">
        <v>0.1716588</v>
      </c>
    </row>
    <row r="27916" spans="1:8">
      <c r="A27916" t="s">
        <v>429</v>
      </c>
      <c r="B27916">
        <v>5547</v>
      </c>
      <c r="C27916" t="s">
        <v>508</v>
      </c>
      <c r="D27916" t="s">
        <v>475</v>
      </c>
      <c r="E27916" t="s">
        <v>20</v>
      </c>
      <c r="F27916">
        <v>2009</v>
      </c>
      <c r="G27916" t="s">
        <v>480</v>
      </c>
      <c r="H27916">
        <v>29.537873999999999</v>
      </c>
    </row>
    <row r="27917" spans="1:8">
      <c r="A27917" t="s">
        <v>429</v>
      </c>
      <c r="B27917">
        <v>5547</v>
      </c>
      <c r="C27917" t="s">
        <v>508</v>
      </c>
      <c r="D27917" t="s">
        <v>475</v>
      </c>
      <c r="E27917" t="s">
        <v>28</v>
      </c>
      <c r="F27917">
        <v>2011</v>
      </c>
      <c r="G27917" t="s">
        <v>480</v>
      </c>
      <c r="H27917">
        <v>18.166525199999999</v>
      </c>
    </row>
    <row r="27918" spans="1:8">
      <c r="A27918" t="s">
        <v>464</v>
      </c>
      <c r="B27918">
        <v>5547</v>
      </c>
      <c r="C27918" t="s">
        <v>508</v>
      </c>
      <c r="D27918" t="s">
        <v>475</v>
      </c>
      <c r="E27918" t="s">
        <v>3</v>
      </c>
      <c r="F27918">
        <v>2013</v>
      </c>
      <c r="G27918" t="s">
        <v>480</v>
      </c>
      <c r="H27918">
        <v>18.321436800000001</v>
      </c>
    </row>
    <row r="27919" spans="1:8">
      <c r="A27919" t="s">
        <v>464</v>
      </c>
      <c r="B27919">
        <v>5547</v>
      </c>
      <c r="C27919" t="s">
        <v>508</v>
      </c>
      <c r="D27919" t="s">
        <v>475</v>
      </c>
      <c r="E27919" t="s">
        <v>11</v>
      </c>
      <c r="F27919">
        <v>2011</v>
      </c>
      <c r="G27919" t="s">
        <v>480</v>
      </c>
      <c r="H27919">
        <v>3.4164287999999998</v>
      </c>
    </row>
    <row r="27920" spans="1:8">
      <c r="A27920" t="s">
        <v>464</v>
      </c>
      <c r="B27920">
        <v>5547</v>
      </c>
      <c r="C27920" t="s">
        <v>508</v>
      </c>
      <c r="D27920" t="s">
        <v>475</v>
      </c>
      <c r="E27920" t="s">
        <v>35</v>
      </c>
      <c r="F27920">
        <v>2011</v>
      </c>
      <c r="G27920" t="s">
        <v>480</v>
      </c>
      <c r="H27920">
        <v>1.2853475999999999</v>
      </c>
    </row>
    <row r="27921" spans="1:8">
      <c r="A27921" t="s">
        <v>464</v>
      </c>
      <c r="B27921">
        <v>5547</v>
      </c>
      <c r="C27921" t="s">
        <v>508</v>
      </c>
      <c r="D27921" t="s">
        <v>475</v>
      </c>
      <c r="E27921" t="s">
        <v>37</v>
      </c>
      <c r="F27921">
        <v>2009</v>
      </c>
      <c r="G27921" t="s">
        <v>480</v>
      </c>
      <c r="H27921">
        <v>27.189079199999998</v>
      </c>
    </row>
    <row r="27922" spans="1:8">
      <c r="A27922" t="s">
        <v>464</v>
      </c>
      <c r="B27922">
        <v>2100</v>
      </c>
      <c r="C27922" t="s">
        <v>509</v>
      </c>
      <c r="D27922" t="s">
        <v>475</v>
      </c>
      <c r="E27922" t="s">
        <v>11</v>
      </c>
      <c r="F27922">
        <v>2014</v>
      </c>
      <c r="G27922" t="s">
        <v>490</v>
      </c>
      <c r="H27922">
        <v>106.2861048</v>
      </c>
    </row>
    <row r="27923" spans="1:8">
      <c r="A27923" t="s">
        <v>464</v>
      </c>
      <c r="B27923">
        <v>2100</v>
      </c>
      <c r="C27923" t="s">
        <v>509</v>
      </c>
      <c r="D27923" t="s">
        <v>475</v>
      </c>
      <c r="E27923" t="s">
        <v>37</v>
      </c>
      <c r="F27923">
        <v>2011</v>
      </c>
      <c r="G27923" t="s">
        <v>490</v>
      </c>
      <c r="H27923">
        <v>851.83795439999994</v>
      </c>
    </row>
    <row r="27924" spans="1:8">
      <c r="A27924" t="s">
        <v>438</v>
      </c>
      <c r="B27924">
        <v>2100</v>
      </c>
      <c r="C27924" t="s">
        <v>509</v>
      </c>
      <c r="D27924" t="s">
        <v>475</v>
      </c>
      <c r="E27924" t="s">
        <v>10</v>
      </c>
      <c r="F27924">
        <v>2013</v>
      </c>
      <c r="G27924" t="s">
        <v>490</v>
      </c>
      <c r="H27924">
        <v>0.11304359999999999</v>
      </c>
    </row>
    <row r="27925" spans="1:8">
      <c r="A27925" t="s">
        <v>463</v>
      </c>
      <c r="B27925">
        <v>2100</v>
      </c>
      <c r="C27925" t="s">
        <v>509</v>
      </c>
      <c r="D27925" t="s">
        <v>475</v>
      </c>
      <c r="E27925" t="s">
        <v>9</v>
      </c>
      <c r="F27925">
        <v>2013</v>
      </c>
      <c r="G27925" t="s">
        <v>490</v>
      </c>
      <c r="H27925">
        <v>78.213610799999998</v>
      </c>
    </row>
    <row r="27926" spans="1:8">
      <c r="A27926" t="s">
        <v>463</v>
      </c>
      <c r="B27926">
        <v>2100</v>
      </c>
      <c r="C27926" t="s">
        <v>509</v>
      </c>
      <c r="D27926" t="s">
        <v>475</v>
      </c>
      <c r="E27926" t="s">
        <v>12</v>
      </c>
      <c r="F27926">
        <v>2011</v>
      </c>
      <c r="G27926" t="s">
        <v>490</v>
      </c>
      <c r="H27926">
        <v>0.68244839999999996</v>
      </c>
    </row>
    <row r="27927" spans="1:8">
      <c r="A27927" t="s">
        <v>463</v>
      </c>
      <c r="B27927">
        <v>2100</v>
      </c>
      <c r="C27927" t="s">
        <v>509</v>
      </c>
      <c r="D27927" t="s">
        <v>475</v>
      </c>
      <c r="E27927" t="s">
        <v>482</v>
      </c>
      <c r="F27927">
        <v>2011</v>
      </c>
      <c r="G27927" t="s">
        <v>490</v>
      </c>
      <c r="H27927">
        <v>591.55715880000002</v>
      </c>
    </row>
    <row r="27928" spans="1:8">
      <c r="A27928" t="s">
        <v>464</v>
      </c>
      <c r="B27928">
        <v>2118</v>
      </c>
      <c r="C27928" t="s">
        <v>440</v>
      </c>
      <c r="D27928" t="s">
        <v>475</v>
      </c>
      <c r="E27928" t="s">
        <v>35</v>
      </c>
      <c r="F27928">
        <v>2009</v>
      </c>
      <c r="G27928" t="s">
        <v>490</v>
      </c>
      <c r="H27928">
        <v>7.4692512000000004</v>
      </c>
    </row>
    <row r="27929" spans="1:8">
      <c r="A27929" t="s">
        <v>464</v>
      </c>
      <c r="B27929">
        <v>2121</v>
      </c>
      <c r="C27929" t="s">
        <v>441</v>
      </c>
      <c r="D27929" t="s">
        <v>475</v>
      </c>
      <c r="E27929" t="s">
        <v>5</v>
      </c>
      <c r="F27929">
        <v>2009</v>
      </c>
      <c r="G27929" t="s">
        <v>490</v>
      </c>
      <c r="H27929">
        <v>5.0995223999999997</v>
      </c>
    </row>
    <row r="27930" spans="1:8">
      <c r="A27930" t="s">
        <v>464</v>
      </c>
      <c r="B27930">
        <v>2121</v>
      </c>
      <c r="C27930" t="s">
        <v>441</v>
      </c>
      <c r="D27930" t="s">
        <v>475</v>
      </c>
      <c r="E27930" t="s">
        <v>11</v>
      </c>
      <c r="F27930">
        <v>2011</v>
      </c>
      <c r="G27930" t="s">
        <v>490</v>
      </c>
      <c r="H27930">
        <v>0.59871240000000003</v>
      </c>
    </row>
    <row r="27931" spans="1:8">
      <c r="A27931" t="s">
        <v>464</v>
      </c>
      <c r="B27931">
        <v>2121</v>
      </c>
      <c r="C27931" t="s">
        <v>441</v>
      </c>
      <c r="D27931" t="s">
        <v>475</v>
      </c>
      <c r="E27931" t="s">
        <v>14</v>
      </c>
      <c r="F27931">
        <v>2010</v>
      </c>
      <c r="G27931" t="s">
        <v>490</v>
      </c>
      <c r="H27931">
        <v>12.5687736</v>
      </c>
    </row>
    <row r="27932" spans="1:8">
      <c r="A27932" t="s">
        <v>463</v>
      </c>
      <c r="B27932">
        <v>2121</v>
      </c>
      <c r="C27932" t="s">
        <v>441</v>
      </c>
      <c r="D27932" t="s">
        <v>475</v>
      </c>
      <c r="E27932" t="s">
        <v>10</v>
      </c>
      <c r="F27932">
        <v>2011</v>
      </c>
      <c r="G27932" t="s">
        <v>490</v>
      </c>
      <c r="H27932">
        <v>227.7158652</v>
      </c>
    </row>
    <row r="27933" spans="1:8">
      <c r="A27933" t="s">
        <v>463</v>
      </c>
      <c r="B27933">
        <v>2121</v>
      </c>
      <c r="C27933" t="s">
        <v>441</v>
      </c>
      <c r="D27933" t="s">
        <v>475</v>
      </c>
      <c r="E27933" t="s">
        <v>5</v>
      </c>
      <c r="F27933">
        <v>2011</v>
      </c>
      <c r="G27933" t="s">
        <v>490</v>
      </c>
      <c r="H27933">
        <v>54.805211999999997</v>
      </c>
    </row>
    <row r="27934" spans="1:8">
      <c r="A27934" t="s">
        <v>464</v>
      </c>
      <c r="B27934">
        <v>3193</v>
      </c>
      <c r="C27934" t="s">
        <v>548</v>
      </c>
      <c r="D27934" t="s">
        <v>475</v>
      </c>
      <c r="E27934" t="s">
        <v>37</v>
      </c>
      <c r="F27934">
        <v>2014</v>
      </c>
      <c r="G27934" t="s">
        <v>503</v>
      </c>
      <c r="H27934">
        <v>0.42705359999999998</v>
      </c>
    </row>
    <row r="27935" spans="1:8">
      <c r="A27935" t="s">
        <v>429</v>
      </c>
      <c r="B27935">
        <v>5540</v>
      </c>
      <c r="C27935" t="s">
        <v>510</v>
      </c>
      <c r="D27935" t="s">
        <v>475</v>
      </c>
      <c r="E27935" t="s">
        <v>23</v>
      </c>
      <c r="F27935">
        <v>2010</v>
      </c>
      <c r="G27935" t="s">
        <v>483</v>
      </c>
      <c r="H27935">
        <v>2.9642544000000002</v>
      </c>
    </row>
    <row r="27936" spans="1:8">
      <c r="A27936" t="s">
        <v>429</v>
      </c>
      <c r="B27936">
        <v>5540</v>
      </c>
      <c r="C27936" t="s">
        <v>510</v>
      </c>
      <c r="D27936" t="s">
        <v>475</v>
      </c>
      <c r="E27936" t="s">
        <v>24</v>
      </c>
      <c r="F27936">
        <v>2012</v>
      </c>
      <c r="G27936" t="s">
        <v>483</v>
      </c>
      <c r="H27936">
        <v>83.853230400000001</v>
      </c>
    </row>
    <row r="27937" spans="1:8">
      <c r="A27937" t="s">
        <v>429</v>
      </c>
      <c r="B27937">
        <v>5540</v>
      </c>
      <c r="C27937" t="s">
        <v>510</v>
      </c>
      <c r="D27937" t="s">
        <v>475</v>
      </c>
      <c r="E27937" t="s">
        <v>28</v>
      </c>
      <c r="F27937">
        <v>2009</v>
      </c>
      <c r="G27937" t="s">
        <v>483</v>
      </c>
      <c r="H27937">
        <v>103.1794992</v>
      </c>
    </row>
    <row r="27938" spans="1:8">
      <c r="A27938" t="s">
        <v>464</v>
      </c>
      <c r="B27938">
        <v>5540</v>
      </c>
      <c r="C27938" t="s">
        <v>510</v>
      </c>
      <c r="D27938" t="s">
        <v>475</v>
      </c>
      <c r="E27938" t="s">
        <v>11</v>
      </c>
      <c r="F27938">
        <v>2012</v>
      </c>
      <c r="G27938" t="s">
        <v>483</v>
      </c>
      <c r="H27938">
        <v>52.598768399999997</v>
      </c>
    </row>
    <row r="27939" spans="1:8">
      <c r="A27939" t="s">
        <v>464</v>
      </c>
      <c r="B27939">
        <v>5540</v>
      </c>
      <c r="C27939" t="s">
        <v>510</v>
      </c>
      <c r="D27939" t="s">
        <v>475</v>
      </c>
      <c r="E27939" t="s">
        <v>37</v>
      </c>
      <c r="F27939">
        <v>2011</v>
      </c>
      <c r="G27939" t="s">
        <v>483</v>
      </c>
      <c r="H27939">
        <v>69.542748000000003</v>
      </c>
    </row>
    <row r="27940" spans="1:8">
      <c r="A27940" t="s">
        <v>438</v>
      </c>
      <c r="B27940">
        <v>3000</v>
      </c>
      <c r="C27940" t="s">
        <v>432</v>
      </c>
      <c r="D27940" t="s">
        <v>475</v>
      </c>
      <c r="E27940" t="s">
        <v>12</v>
      </c>
      <c r="F27940">
        <v>2010</v>
      </c>
      <c r="G27940" t="s">
        <v>480</v>
      </c>
      <c r="H27940">
        <v>0.67407479999999997</v>
      </c>
    </row>
    <row r="27941" spans="1:8">
      <c r="A27941" t="s">
        <v>438</v>
      </c>
      <c r="B27941">
        <v>3000</v>
      </c>
      <c r="C27941" t="s">
        <v>432</v>
      </c>
      <c r="D27941" t="s">
        <v>475</v>
      </c>
      <c r="E27941" t="s">
        <v>26</v>
      </c>
      <c r="F27941">
        <v>2014</v>
      </c>
      <c r="G27941" t="s">
        <v>480</v>
      </c>
      <c r="H27941">
        <v>8.3736000000000005E-2</v>
      </c>
    </row>
    <row r="27942" spans="1:8">
      <c r="A27942" t="s">
        <v>465</v>
      </c>
      <c r="B27942">
        <v>3000</v>
      </c>
      <c r="C27942" t="s">
        <v>432</v>
      </c>
      <c r="D27942" t="s">
        <v>475</v>
      </c>
      <c r="E27942" t="s">
        <v>30</v>
      </c>
      <c r="F27942">
        <v>2013</v>
      </c>
      <c r="G27942" t="s">
        <v>480</v>
      </c>
      <c r="H27942">
        <v>4.1868000000000002E-2</v>
      </c>
    </row>
    <row r="27943" spans="1:8">
      <c r="A27943" t="s">
        <v>463</v>
      </c>
      <c r="B27943">
        <v>2000</v>
      </c>
      <c r="C27943" t="s">
        <v>431</v>
      </c>
      <c r="D27943" t="s">
        <v>475</v>
      </c>
      <c r="E27943" t="s">
        <v>15</v>
      </c>
      <c r="F27943">
        <v>2012</v>
      </c>
      <c r="G27943" t="s">
        <v>468</v>
      </c>
      <c r="H27943">
        <v>95.036173199999993</v>
      </c>
    </row>
    <row r="27944" spans="1:8">
      <c r="A27944" t="s">
        <v>429</v>
      </c>
      <c r="B27944">
        <v>2000</v>
      </c>
      <c r="C27944" t="s">
        <v>431</v>
      </c>
      <c r="D27944" t="s">
        <v>475</v>
      </c>
      <c r="E27944" t="s">
        <v>26</v>
      </c>
      <c r="F27944">
        <v>2013</v>
      </c>
      <c r="G27944" t="s">
        <v>468</v>
      </c>
      <c r="H27944">
        <v>44.082817200000001</v>
      </c>
    </row>
    <row r="27945" spans="1:8">
      <c r="A27945" t="s">
        <v>464</v>
      </c>
      <c r="B27945">
        <v>2000</v>
      </c>
      <c r="C27945" t="s">
        <v>431</v>
      </c>
      <c r="D27945" t="s">
        <v>475</v>
      </c>
      <c r="E27945" t="s">
        <v>343</v>
      </c>
      <c r="F27945">
        <v>2014</v>
      </c>
      <c r="G27945" t="s">
        <v>468</v>
      </c>
      <c r="H27945">
        <v>8.3442924000000005</v>
      </c>
    </row>
    <row r="27946" spans="1:8">
      <c r="A27946" t="s">
        <v>502</v>
      </c>
      <c r="B27946">
        <v>2000</v>
      </c>
      <c r="C27946" t="s">
        <v>431</v>
      </c>
      <c r="D27946" t="s">
        <v>475</v>
      </c>
      <c r="E27946" t="s">
        <v>17</v>
      </c>
      <c r="F27946">
        <v>2009</v>
      </c>
      <c r="G27946" t="s">
        <v>468</v>
      </c>
      <c r="H27946">
        <v>0.19259280000000001</v>
      </c>
    </row>
    <row r="27947" spans="1:8">
      <c r="A27947" t="s">
        <v>464</v>
      </c>
      <c r="B27947">
        <v>2000</v>
      </c>
      <c r="C27947" t="s">
        <v>431</v>
      </c>
      <c r="D27947" t="s">
        <v>475</v>
      </c>
      <c r="E27947" t="s">
        <v>32</v>
      </c>
      <c r="F27947">
        <v>2013</v>
      </c>
      <c r="G27947" t="s">
        <v>468</v>
      </c>
      <c r="H27947">
        <v>45.636119999999998</v>
      </c>
    </row>
    <row r="27948" spans="1:8">
      <c r="A27948" t="s">
        <v>462</v>
      </c>
      <c r="B27948">
        <v>2000</v>
      </c>
      <c r="C27948" t="s">
        <v>431</v>
      </c>
      <c r="D27948" t="s">
        <v>475</v>
      </c>
      <c r="E27948" t="s">
        <v>34</v>
      </c>
      <c r="F27948">
        <v>2009</v>
      </c>
      <c r="G27948" t="s">
        <v>468</v>
      </c>
      <c r="H27948">
        <v>46.381370400000002</v>
      </c>
    </row>
    <row r="27949" spans="1:8">
      <c r="A27949" t="s">
        <v>486</v>
      </c>
      <c r="B27949">
        <v>2000</v>
      </c>
      <c r="C27949" t="s">
        <v>431</v>
      </c>
      <c r="D27949" t="s">
        <v>475</v>
      </c>
      <c r="E27949" t="s">
        <v>33</v>
      </c>
      <c r="F27949">
        <v>2013</v>
      </c>
      <c r="G27949" t="s">
        <v>468</v>
      </c>
      <c r="H27949">
        <v>16.508552399999999</v>
      </c>
    </row>
    <row r="27950" spans="1:8">
      <c r="A27950" t="s">
        <v>499</v>
      </c>
      <c r="B27950">
        <v>2000</v>
      </c>
      <c r="C27950" t="s">
        <v>431</v>
      </c>
      <c r="D27950" t="s">
        <v>475</v>
      </c>
      <c r="E27950" t="s">
        <v>33</v>
      </c>
      <c r="F27950">
        <v>2012</v>
      </c>
      <c r="G27950" t="s">
        <v>468</v>
      </c>
      <c r="H27950">
        <v>10.379077199999999</v>
      </c>
    </row>
    <row r="27951" spans="1:8">
      <c r="A27951" t="s">
        <v>497</v>
      </c>
      <c r="B27951">
        <v>3000</v>
      </c>
      <c r="C27951" t="s">
        <v>432</v>
      </c>
      <c r="D27951" t="s">
        <v>475</v>
      </c>
      <c r="E27951" t="s">
        <v>30</v>
      </c>
      <c r="F27951">
        <v>2013</v>
      </c>
      <c r="G27951" t="s">
        <v>468</v>
      </c>
      <c r="H27951">
        <v>9.21096E-2</v>
      </c>
    </row>
    <row r="27952" spans="1:8">
      <c r="A27952" t="s">
        <v>456</v>
      </c>
      <c r="B27952">
        <v>3000</v>
      </c>
      <c r="C27952" t="s">
        <v>432</v>
      </c>
      <c r="D27952" t="s">
        <v>475</v>
      </c>
      <c r="E27952" t="s">
        <v>22</v>
      </c>
      <c r="F27952">
        <v>2014</v>
      </c>
      <c r="G27952" t="s">
        <v>468</v>
      </c>
      <c r="H27952">
        <v>4.1868000000000002E-2</v>
      </c>
    </row>
    <row r="27953" spans="1:8">
      <c r="A27953" t="s">
        <v>462</v>
      </c>
      <c r="B27953">
        <v>2000</v>
      </c>
      <c r="C27953" t="s">
        <v>431</v>
      </c>
      <c r="D27953" t="s">
        <v>475</v>
      </c>
      <c r="E27953" t="s">
        <v>14</v>
      </c>
      <c r="F27953">
        <v>2013</v>
      </c>
      <c r="G27953" t="s">
        <v>490</v>
      </c>
      <c r="H27953">
        <v>35.922744000000002</v>
      </c>
    </row>
    <row r="27954" spans="1:8">
      <c r="A27954" t="s">
        <v>462</v>
      </c>
      <c r="B27954">
        <v>2000</v>
      </c>
      <c r="C27954" t="s">
        <v>431</v>
      </c>
      <c r="D27954" t="s">
        <v>475</v>
      </c>
      <c r="E27954" t="s">
        <v>28</v>
      </c>
      <c r="F27954">
        <v>2014</v>
      </c>
      <c r="G27954" t="s">
        <v>490</v>
      </c>
      <c r="H27954">
        <v>83.346627600000005</v>
      </c>
    </row>
    <row r="27955" spans="1:8">
      <c r="A27955" t="s">
        <v>462</v>
      </c>
      <c r="B27955">
        <v>2000</v>
      </c>
      <c r="C27955" t="s">
        <v>431</v>
      </c>
      <c r="D27955" t="s">
        <v>475</v>
      </c>
      <c r="E27955" t="s">
        <v>30</v>
      </c>
      <c r="F27955">
        <v>2014</v>
      </c>
      <c r="G27955" t="s">
        <v>490</v>
      </c>
      <c r="H27955">
        <v>377.82101879999999</v>
      </c>
    </row>
    <row r="27956" spans="1:8">
      <c r="A27956" t="s">
        <v>462</v>
      </c>
      <c r="B27956">
        <v>2000</v>
      </c>
      <c r="C27956" t="s">
        <v>431</v>
      </c>
      <c r="D27956" t="s">
        <v>475</v>
      </c>
      <c r="E27956" t="s">
        <v>36</v>
      </c>
      <c r="F27956">
        <v>2009</v>
      </c>
      <c r="G27956" t="s">
        <v>490</v>
      </c>
      <c r="H27956">
        <v>58.732430399999998</v>
      </c>
    </row>
    <row r="27957" spans="1:8">
      <c r="A27957" t="s">
        <v>462</v>
      </c>
      <c r="B27957">
        <v>2000</v>
      </c>
      <c r="C27957" t="s">
        <v>431</v>
      </c>
      <c r="D27957" t="s">
        <v>475</v>
      </c>
      <c r="E27957" t="s">
        <v>37</v>
      </c>
      <c r="F27957">
        <v>2012</v>
      </c>
      <c r="G27957" t="s">
        <v>490</v>
      </c>
      <c r="H27957">
        <v>150.13027439999999</v>
      </c>
    </row>
    <row r="27958" spans="1:8">
      <c r="A27958" t="s">
        <v>429</v>
      </c>
      <c r="B27958">
        <v>2000</v>
      </c>
      <c r="C27958" t="s">
        <v>431</v>
      </c>
      <c r="D27958" t="s">
        <v>475</v>
      </c>
      <c r="E27958" t="s">
        <v>6</v>
      </c>
      <c r="F27958">
        <v>2009</v>
      </c>
      <c r="G27958" t="s">
        <v>490</v>
      </c>
      <c r="H27958">
        <v>190.91389319999999</v>
      </c>
    </row>
    <row r="27959" spans="1:8">
      <c r="A27959" t="s">
        <v>429</v>
      </c>
      <c r="B27959">
        <v>2000</v>
      </c>
      <c r="C27959" t="s">
        <v>431</v>
      </c>
      <c r="D27959" t="s">
        <v>475</v>
      </c>
      <c r="E27959" t="s">
        <v>10</v>
      </c>
      <c r="F27959">
        <v>2014</v>
      </c>
      <c r="G27959" t="s">
        <v>490</v>
      </c>
      <c r="H27959">
        <v>1847.7436968</v>
      </c>
    </row>
    <row r="27960" spans="1:8">
      <c r="A27960" t="s">
        <v>429</v>
      </c>
      <c r="B27960">
        <v>2000</v>
      </c>
      <c r="C27960" t="s">
        <v>431</v>
      </c>
      <c r="D27960" t="s">
        <v>475</v>
      </c>
      <c r="E27960" t="s">
        <v>13</v>
      </c>
      <c r="F27960">
        <v>2009</v>
      </c>
      <c r="G27960" t="s">
        <v>490</v>
      </c>
      <c r="H27960">
        <v>159.5547612</v>
      </c>
    </row>
    <row r="27961" spans="1:8">
      <c r="A27961" t="s">
        <v>429</v>
      </c>
      <c r="B27961">
        <v>2000</v>
      </c>
      <c r="C27961" t="s">
        <v>431</v>
      </c>
      <c r="D27961" t="s">
        <v>475</v>
      </c>
      <c r="E27961" t="s">
        <v>18</v>
      </c>
      <c r="F27961">
        <v>2010</v>
      </c>
      <c r="G27961" t="s">
        <v>490</v>
      </c>
      <c r="H27961">
        <v>41.089255199999997</v>
      </c>
    </row>
    <row r="27962" spans="1:8">
      <c r="A27962" t="s">
        <v>429</v>
      </c>
      <c r="B27962">
        <v>2000</v>
      </c>
      <c r="C27962" t="s">
        <v>431</v>
      </c>
      <c r="D27962" t="s">
        <v>475</v>
      </c>
      <c r="E27962" t="s">
        <v>17</v>
      </c>
      <c r="F27962">
        <v>2014</v>
      </c>
      <c r="G27962" t="s">
        <v>490</v>
      </c>
      <c r="H27962">
        <v>66.486384000000001</v>
      </c>
    </row>
    <row r="27963" spans="1:8">
      <c r="A27963" t="s">
        <v>429</v>
      </c>
      <c r="B27963">
        <v>2000</v>
      </c>
      <c r="C27963" t="s">
        <v>431</v>
      </c>
      <c r="D27963" t="s">
        <v>475</v>
      </c>
      <c r="E27963" t="s">
        <v>37</v>
      </c>
      <c r="F27963">
        <v>2010</v>
      </c>
      <c r="G27963" t="s">
        <v>490</v>
      </c>
      <c r="H27963">
        <v>435.50256239999999</v>
      </c>
    </row>
    <row r="27964" spans="1:8">
      <c r="A27964" t="s">
        <v>464</v>
      </c>
      <c r="B27964">
        <v>2000</v>
      </c>
      <c r="C27964" t="s">
        <v>431</v>
      </c>
      <c r="D27964" t="s">
        <v>475</v>
      </c>
      <c r="E27964" t="s">
        <v>11</v>
      </c>
      <c r="F27964">
        <v>2013</v>
      </c>
      <c r="G27964" t="s">
        <v>490</v>
      </c>
      <c r="H27964">
        <v>120.4416756</v>
      </c>
    </row>
    <row r="27965" spans="1:8">
      <c r="A27965" t="s">
        <v>464</v>
      </c>
      <c r="B27965">
        <v>2000</v>
      </c>
      <c r="C27965" t="s">
        <v>431</v>
      </c>
      <c r="D27965" t="s">
        <v>475</v>
      </c>
      <c r="E27965" t="s">
        <v>16</v>
      </c>
      <c r="F27965">
        <v>2013</v>
      </c>
      <c r="G27965" t="s">
        <v>490</v>
      </c>
      <c r="H27965">
        <v>31.3968132</v>
      </c>
    </row>
    <row r="27966" spans="1:8">
      <c r="A27966" t="s">
        <v>464</v>
      </c>
      <c r="B27966">
        <v>2000</v>
      </c>
      <c r="C27966" t="s">
        <v>431</v>
      </c>
      <c r="D27966" t="s">
        <v>475</v>
      </c>
      <c r="E27966" t="s">
        <v>19</v>
      </c>
      <c r="F27966">
        <v>2010</v>
      </c>
      <c r="G27966" t="s">
        <v>490</v>
      </c>
      <c r="H27966">
        <v>3.6843840000000001</v>
      </c>
    </row>
    <row r="27967" spans="1:8">
      <c r="A27967" t="s">
        <v>464</v>
      </c>
      <c r="B27967">
        <v>2000</v>
      </c>
      <c r="C27967" t="s">
        <v>431</v>
      </c>
      <c r="D27967" t="s">
        <v>475</v>
      </c>
      <c r="E27967" t="s">
        <v>482</v>
      </c>
      <c r="F27967">
        <v>2011</v>
      </c>
      <c r="G27967" t="s">
        <v>490</v>
      </c>
      <c r="H27967">
        <v>349.69409639999998</v>
      </c>
    </row>
    <row r="27968" spans="1:8">
      <c r="A27968" t="s">
        <v>438</v>
      </c>
      <c r="B27968">
        <v>2000</v>
      </c>
      <c r="C27968" t="s">
        <v>431</v>
      </c>
      <c r="D27968" t="s">
        <v>475</v>
      </c>
      <c r="E27968" t="s">
        <v>9</v>
      </c>
      <c r="F27968">
        <v>2014</v>
      </c>
      <c r="G27968" t="s">
        <v>490</v>
      </c>
      <c r="H27968">
        <v>10.8689328</v>
      </c>
    </row>
    <row r="27969" spans="1:8">
      <c r="A27969" t="s">
        <v>438</v>
      </c>
      <c r="B27969">
        <v>2000</v>
      </c>
      <c r="C27969" t="s">
        <v>431</v>
      </c>
      <c r="D27969" t="s">
        <v>475</v>
      </c>
      <c r="E27969" t="s">
        <v>37</v>
      </c>
      <c r="F27969">
        <v>2013</v>
      </c>
      <c r="G27969" t="s">
        <v>490</v>
      </c>
      <c r="H27969">
        <v>7.5362399999999996E-2</v>
      </c>
    </row>
    <row r="27970" spans="1:8">
      <c r="A27970" t="s">
        <v>496</v>
      </c>
      <c r="B27970">
        <v>2000</v>
      </c>
      <c r="C27970" t="s">
        <v>431</v>
      </c>
      <c r="D27970" t="s">
        <v>475</v>
      </c>
      <c r="E27970" t="s">
        <v>10</v>
      </c>
      <c r="F27970">
        <v>2009</v>
      </c>
      <c r="G27970" t="s">
        <v>490</v>
      </c>
      <c r="H27970">
        <v>8.0093484000000004</v>
      </c>
    </row>
    <row r="27971" spans="1:8">
      <c r="A27971" t="s">
        <v>496</v>
      </c>
      <c r="B27971">
        <v>2000</v>
      </c>
      <c r="C27971" t="s">
        <v>431</v>
      </c>
      <c r="D27971" t="s">
        <v>475</v>
      </c>
      <c r="E27971" t="s">
        <v>482</v>
      </c>
      <c r="F27971">
        <v>2010</v>
      </c>
      <c r="G27971" t="s">
        <v>490</v>
      </c>
      <c r="H27971">
        <v>0.23027400000000001</v>
      </c>
    </row>
    <row r="27972" spans="1:8">
      <c r="A27972" t="s">
        <v>429</v>
      </c>
      <c r="B27972">
        <v>3000</v>
      </c>
      <c r="C27972" t="s">
        <v>432</v>
      </c>
      <c r="D27972" t="s">
        <v>475</v>
      </c>
      <c r="E27972" t="s">
        <v>10</v>
      </c>
      <c r="F27972">
        <v>2014</v>
      </c>
      <c r="G27972" t="s">
        <v>503</v>
      </c>
      <c r="H27972">
        <v>146.2993524</v>
      </c>
    </row>
    <row r="27973" spans="1:8">
      <c r="A27973" t="s">
        <v>464</v>
      </c>
      <c r="B27973">
        <v>3000</v>
      </c>
      <c r="C27973" t="s">
        <v>432</v>
      </c>
      <c r="D27973" t="s">
        <v>475</v>
      </c>
      <c r="E27973" t="s">
        <v>10</v>
      </c>
      <c r="F27973">
        <v>2014</v>
      </c>
      <c r="G27973" t="s">
        <v>503</v>
      </c>
      <c r="H27973">
        <v>5302.603134</v>
      </c>
    </row>
    <row r="27974" spans="1:8">
      <c r="A27974" t="s">
        <v>464</v>
      </c>
      <c r="B27974">
        <v>3000</v>
      </c>
      <c r="C27974" t="s">
        <v>432</v>
      </c>
      <c r="D27974" t="s">
        <v>475</v>
      </c>
      <c r="E27974" t="s">
        <v>22</v>
      </c>
      <c r="F27974">
        <v>2013</v>
      </c>
      <c r="G27974" t="s">
        <v>503</v>
      </c>
      <c r="H27974">
        <v>454.11707519999999</v>
      </c>
    </row>
    <row r="27975" spans="1:8">
      <c r="A27975" t="s">
        <v>464</v>
      </c>
      <c r="B27975">
        <v>3000</v>
      </c>
      <c r="C27975" t="s">
        <v>432</v>
      </c>
      <c r="D27975" t="s">
        <v>475</v>
      </c>
      <c r="E27975" t="s">
        <v>20</v>
      </c>
      <c r="F27975">
        <v>2010</v>
      </c>
      <c r="G27975" t="s">
        <v>503</v>
      </c>
      <c r="H27975">
        <v>4097.7425771999997</v>
      </c>
    </row>
    <row r="27976" spans="1:8">
      <c r="A27976" t="s">
        <v>464</v>
      </c>
      <c r="B27976">
        <v>3000</v>
      </c>
      <c r="C27976" t="s">
        <v>432</v>
      </c>
      <c r="D27976" t="s">
        <v>475</v>
      </c>
      <c r="E27976" t="s">
        <v>17</v>
      </c>
      <c r="F27976">
        <v>2012</v>
      </c>
      <c r="G27976" t="s">
        <v>503</v>
      </c>
      <c r="H27976">
        <v>291.44733480000002</v>
      </c>
    </row>
    <row r="27977" spans="1:8">
      <c r="A27977" t="s">
        <v>464</v>
      </c>
      <c r="B27977">
        <v>3000</v>
      </c>
      <c r="C27977" t="s">
        <v>432</v>
      </c>
      <c r="D27977" t="s">
        <v>475</v>
      </c>
      <c r="E27977" t="s">
        <v>23</v>
      </c>
      <c r="F27977">
        <v>2013</v>
      </c>
      <c r="G27977" t="s">
        <v>503</v>
      </c>
      <c r="H27977">
        <v>117.1550376</v>
      </c>
    </row>
    <row r="27978" spans="1:8">
      <c r="A27978" t="s">
        <v>497</v>
      </c>
      <c r="B27978">
        <v>3000</v>
      </c>
      <c r="C27978" t="s">
        <v>432</v>
      </c>
      <c r="D27978" t="s">
        <v>475</v>
      </c>
      <c r="E27978" t="s">
        <v>482</v>
      </c>
      <c r="F27978">
        <v>2011</v>
      </c>
      <c r="G27978" t="s">
        <v>503</v>
      </c>
      <c r="H27978">
        <v>8.3736000000000005E-2</v>
      </c>
    </row>
    <row r="27979" spans="1:8">
      <c r="A27979" t="s">
        <v>438</v>
      </c>
      <c r="B27979">
        <v>3000</v>
      </c>
      <c r="C27979" t="s">
        <v>432</v>
      </c>
      <c r="D27979" t="s">
        <v>475</v>
      </c>
      <c r="E27979" t="s">
        <v>30</v>
      </c>
      <c r="F27979">
        <v>2014</v>
      </c>
      <c r="G27979" t="s">
        <v>503</v>
      </c>
      <c r="H27979">
        <v>0.95459039999999995</v>
      </c>
    </row>
    <row r="27980" spans="1:8">
      <c r="A27980" t="s">
        <v>438</v>
      </c>
      <c r="B27980">
        <v>3000</v>
      </c>
      <c r="C27980" t="s">
        <v>432</v>
      </c>
      <c r="D27980" t="s">
        <v>475</v>
      </c>
      <c r="E27980" t="s">
        <v>29</v>
      </c>
      <c r="F27980">
        <v>2009</v>
      </c>
      <c r="G27980" t="s">
        <v>503</v>
      </c>
      <c r="H27980">
        <v>0.12979080000000001</v>
      </c>
    </row>
    <row r="27981" spans="1:8">
      <c r="A27981" t="s">
        <v>461</v>
      </c>
      <c r="B27981">
        <v>3000</v>
      </c>
      <c r="C27981" t="s">
        <v>432</v>
      </c>
      <c r="D27981" t="s">
        <v>475</v>
      </c>
      <c r="E27981" t="s">
        <v>5</v>
      </c>
      <c r="F27981">
        <v>2013</v>
      </c>
      <c r="G27981" t="s">
        <v>503</v>
      </c>
      <c r="H27981">
        <v>4.1868000000000002E-2</v>
      </c>
    </row>
    <row r="27982" spans="1:8">
      <c r="A27982" t="s">
        <v>438</v>
      </c>
      <c r="B27982">
        <v>2000</v>
      </c>
      <c r="C27982" t="s">
        <v>431</v>
      </c>
      <c r="D27982" t="s">
        <v>475</v>
      </c>
      <c r="E27982" t="s">
        <v>36</v>
      </c>
      <c r="F27982">
        <v>2011</v>
      </c>
      <c r="G27982" t="s">
        <v>480</v>
      </c>
      <c r="H27982">
        <v>2.0934000000000001E-2</v>
      </c>
    </row>
    <row r="27983" spans="1:8">
      <c r="A27983" t="s">
        <v>464</v>
      </c>
      <c r="B27983">
        <v>2000</v>
      </c>
      <c r="C27983" t="s">
        <v>431</v>
      </c>
      <c r="D27983" t="s">
        <v>475</v>
      </c>
      <c r="E27983" t="s">
        <v>18</v>
      </c>
      <c r="F27983">
        <v>2010</v>
      </c>
      <c r="G27983" t="s">
        <v>480</v>
      </c>
      <c r="H27983">
        <v>40.352378399999999</v>
      </c>
    </row>
    <row r="27984" spans="1:8">
      <c r="A27984" t="s">
        <v>464</v>
      </c>
      <c r="B27984">
        <v>2000</v>
      </c>
      <c r="C27984" t="s">
        <v>431</v>
      </c>
      <c r="D27984" t="s">
        <v>475</v>
      </c>
      <c r="E27984" t="s">
        <v>15</v>
      </c>
      <c r="F27984">
        <v>2010</v>
      </c>
      <c r="G27984" t="s">
        <v>480</v>
      </c>
      <c r="H27984">
        <v>517.949028</v>
      </c>
    </row>
    <row r="27985" spans="1:8">
      <c r="A27985" t="s">
        <v>464</v>
      </c>
      <c r="B27985">
        <v>2000</v>
      </c>
      <c r="C27985" t="s">
        <v>431</v>
      </c>
      <c r="D27985" t="s">
        <v>475</v>
      </c>
      <c r="E27985" t="s">
        <v>24</v>
      </c>
      <c r="F27985">
        <v>2012</v>
      </c>
      <c r="G27985" t="s">
        <v>480</v>
      </c>
      <c r="H27985">
        <v>3.9523391999999999</v>
      </c>
    </row>
    <row r="27986" spans="1:8">
      <c r="A27986" t="s">
        <v>464</v>
      </c>
      <c r="B27986">
        <v>2000</v>
      </c>
      <c r="C27986" t="s">
        <v>431</v>
      </c>
      <c r="D27986" t="s">
        <v>475</v>
      </c>
      <c r="E27986" t="s">
        <v>352</v>
      </c>
      <c r="F27986">
        <v>2009</v>
      </c>
      <c r="G27986" t="s">
        <v>480</v>
      </c>
      <c r="H27986">
        <v>3.2950116</v>
      </c>
    </row>
    <row r="27987" spans="1:8">
      <c r="A27987" t="s">
        <v>464</v>
      </c>
      <c r="B27987">
        <v>2000</v>
      </c>
      <c r="C27987" t="s">
        <v>431</v>
      </c>
      <c r="D27987" t="s">
        <v>475</v>
      </c>
      <c r="E27987" t="s">
        <v>28</v>
      </c>
      <c r="F27987">
        <v>2009</v>
      </c>
      <c r="G27987" t="s">
        <v>480</v>
      </c>
      <c r="H27987">
        <v>511.72744319999998</v>
      </c>
    </row>
    <row r="27988" spans="1:8">
      <c r="A27988" t="s">
        <v>499</v>
      </c>
      <c r="B27988">
        <v>2000</v>
      </c>
      <c r="C27988" t="s">
        <v>431</v>
      </c>
      <c r="D27988" t="s">
        <v>475</v>
      </c>
      <c r="E27988" t="s">
        <v>33</v>
      </c>
      <c r="F27988">
        <v>2010</v>
      </c>
      <c r="G27988" t="s">
        <v>480</v>
      </c>
      <c r="H27988">
        <v>11.1410748</v>
      </c>
    </row>
    <row r="27989" spans="1:8">
      <c r="A27989" t="s">
        <v>499</v>
      </c>
      <c r="B27989">
        <v>2000</v>
      </c>
      <c r="C27989" t="s">
        <v>431</v>
      </c>
      <c r="D27989" t="s">
        <v>475</v>
      </c>
      <c r="E27989" t="s">
        <v>482</v>
      </c>
      <c r="F27989">
        <v>2012</v>
      </c>
      <c r="G27989" t="s">
        <v>480</v>
      </c>
      <c r="H27989">
        <v>4.1993603999999998</v>
      </c>
    </row>
    <row r="27990" spans="1:8">
      <c r="A27990" t="s">
        <v>463</v>
      </c>
      <c r="B27990">
        <v>2000</v>
      </c>
      <c r="C27990" t="s">
        <v>431</v>
      </c>
      <c r="D27990" t="s">
        <v>475</v>
      </c>
      <c r="E27990" t="s">
        <v>28</v>
      </c>
      <c r="F27990">
        <v>2011</v>
      </c>
      <c r="G27990" t="s">
        <v>480</v>
      </c>
      <c r="H27990">
        <v>61.085411999999998</v>
      </c>
    </row>
    <row r="27991" spans="1:8">
      <c r="A27991" t="s">
        <v>464</v>
      </c>
      <c r="B27991">
        <v>3000</v>
      </c>
      <c r="C27991" t="s">
        <v>432</v>
      </c>
      <c r="D27991" t="s">
        <v>475</v>
      </c>
      <c r="E27991" t="s">
        <v>10</v>
      </c>
      <c r="F27991">
        <v>2012</v>
      </c>
      <c r="G27991" t="s">
        <v>480</v>
      </c>
      <c r="H27991">
        <v>5241.5763372000001</v>
      </c>
    </row>
    <row r="27992" spans="1:8">
      <c r="A27992" t="s">
        <v>464</v>
      </c>
      <c r="B27992">
        <v>3000</v>
      </c>
      <c r="C27992" t="s">
        <v>432</v>
      </c>
      <c r="D27992" t="s">
        <v>475</v>
      </c>
      <c r="E27992" t="s">
        <v>28</v>
      </c>
      <c r="F27992">
        <v>2013</v>
      </c>
      <c r="G27992" t="s">
        <v>480</v>
      </c>
      <c r="H27992">
        <v>6009.2931060000001</v>
      </c>
    </row>
    <row r="27993" spans="1:8">
      <c r="A27993" t="s">
        <v>429</v>
      </c>
      <c r="B27993">
        <v>3000</v>
      </c>
      <c r="C27993" t="s">
        <v>432</v>
      </c>
      <c r="D27993" t="s">
        <v>475</v>
      </c>
      <c r="E27993" t="s">
        <v>6</v>
      </c>
      <c r="F27993">
        <v>2009</v>
      </c>
      <c r="G27993" t="s">
        <v>480</v>
      </c>
      <c r="H27993">
        <v>1.0467</v>
      </c>
    </row>
    <row r="27994" spans="1:8">
      <c r="A27994" t="s">
        <v>429</v>
      </c>
      <c r="B27994">
        <v>3000</v>
      </c>
      <c r="C27994" t="s">
        <v>432</v>
      </c>
      <c r="D27994" t="s">
        <v>475</v>
      </c>
      <c r="E27994" t="s">
        <v>10</v>
      </c>
      <c r="F27994">
        <v>2014</v>
      </c>
      <c r="G27994" t="s">
        <v>480</v>
      </c>
      <c r="H27994">
        <v>146.2993524</v>
      </c>
    </row>
    <row r="27995" spans="1:8">
      <c r="A27995" t="s">
        <v>429</v>
      </c>
      <c r="B27995">
        <v>3000</v>
      </c>
      <c r="C27995" t="s">
        <v>432</v>
      </c>
      <c r="D27995" t="s">
        <v>475</v>
      </c>
      <c r="E27995" t="s">
        <v>13</v>
      </c>
      <c r="F27995">
        <v>2009</v>
      </c>
      <c r="G27995" t="s">
        <v>480</v>
      </c>
      <c r="H27995">
        <v>4.4212607999999998</v>
      </c>
    </row>
    <row r="27996" spans="1:8">
      <c r="A27996" t="s">
        <v>429</v>
      </c>
      <c r="B27996">
        <v>3000</v>
      </c>
      <c r="C27996" t="s">
        <v>432</v>
      </c>
      <c r="D27996" t="s">
        <v>475</v>
      </c>
      <c r="E27996" t="s">
        <v>17</v>
      </c>
      <c r="F27996">
        <v>2014</v>
      </c>
      <c r="G27996" t="s">
        <v>480</v>
      </c>
      <c r="H27996">
        <v>32.904061200000001</v>
      </c>
    </row>
    <row r="27997" spans="1:8">
      <c r="A27997" t="s">
        <v>429</v>
      </c>
      <c r="B27997">
        <v>3000</v>
      </c>
      <c r="C27997" t="s">
        <v>432</v>
      </c>
      <c r="D27997" t="s">
        <v>475</v>
      </c>
      <c r="E27997" t="s">
        <v>32</v>
      </c>
      <c r="F27997">
        <v>2010</v>
      </c>
      <c r="G27997" t="s">
        <v>480</v>
      </c>
      <c r="H27997">
        <v>189.1470636</v>
      </c>
    </row>
    <row r="27998" spans="1:8">
      <c r="A27998" t="s">
        <v>456</v>
      </c>
      <c r="B27998">
        <v>3000</v>
      </c>
      <c r="C27998" t="s">
        <v>432</v>
      </c>
      <c r="D27998" t="s">
        <v>475</v>
      </c>
      <c r="E27998" t="s">
        <v>30</v>
      </c>
      <c r="F27998">
        <v>2013</v>
      </c>
      <c r="G27998" t="s">
        <v>480</v>
      </c>
      <c r="H27998">
        <v>0.51916320000000005</v>
      </c>
    </row>
    <row r="27999" spans="1:8">
      <c r="A27999" t="s">
        <v>456</v>
      </c>
      <c r="B27999">
        <v>3000</v>
      </c>
      <c r="C27999" t="s">
        <v>432</v>
      </c>
      <c r="D27999" t="s">
        <v>475</v>
      </c>
      <c r="E27999" t="s">
        <v>37</v>
      </c>
      <c r="F27999">
        <v>2010</v>
      </c>
      <c r="G27999" t="s">
        <v>480</v>
      </c>
      <c r="H27999">
        <v>20.975867999999998</v>
      </c>
    </row>
    <row r="28000" spans="1:8">
      <c r="A28000" t="s">
        <v>438</v>
      </c>
      <c r="B28000">
        <v>3000</v>
      </c>
      <c r="C28000" t="s">
        <v>432</v>
      </c>
      <c r="D28000" t="s">
        <v>475</v>
      </c>
      <c r="E28000" t="s">
        <v>10</v>
      </c>
      <c r="F28000">
        <v>2013</v>
      </c>
      <c r="G28000" t="s">
        <v>480</v>
      </c>
      <c r="H28000">
        <v>0.12979080000000001</v>
      </c>
    </row>
    <row r="28001" spans="1:8">
      <c r="A28001" t="s">
        <v>461</v>
      </c>
      <c r="B28001">
        <v>3000</v>
      </c>
      <c r="C28001" t="s">
        <v>432</v>
      </c>
      <c r="D28001" t="s">
        <v>475</v>
      </c>
      <c r="E28001" t="s">
        <v>5</v>
      </c>
      <c r="F28001">
        <v>2009</v>
      </c>
      <c r="G28001" t="s">
        <v>480</v>
      </c>
      <c r="H28001">
        <v>4.1868000000000002E-2</v>
      </c>
    </row>
    <row r="28002" spans="1:8">
      <c r="A28002" t="s">
        <v>429</v>
      </c>
      <c r="B28002">
        <v>4100</v>
      </c>
      <c r="C28002" t="s">
        <v>449</v>
      </c>
      <c r="D28002" t="s">
        <v>475</v>
      </c>
      <c r="E28002" t="s">
        <v>29</v>
      </c>
      <c r="F28002">
        <v>2012</v>
      </c>
      <c r="G28002" t="s">
        <v>480</v>
      </c>
      <c r="H28002">
        <v>4219.0425468000003</v>
      </c>
    </row>
    <row r="28003" spans="1:8">
      <c r="A28003" t="s">
        <v>464</v>
      </c>
      <c r="B28003">
        <v>4100</v>
      </c>
      <c r="C28003" t="s">
        <v>449</v>
      </c>
      <c r="D28003" t="s">
        <v>475</v>
      </c>
      <c r="E28003" t="s">
        <v>35</v>
      </c>
      <c r="F28003">
        <v>2010</v>
      </c>
      <c r="G28003" t="s">
        <v>480</v>
      </c>
      <c r="H28003">
        <v>35.872502400000002</v>
      </c>
    </row>
    <row r="28004" spans="1:8">
      <c r="A28004" t="s">
        <v>464</v>
      </c>
      <c r="B28004">
        <v>4100</v>
      </c>
      <c r="C28004" t="s">
        <v>449</v>
      </c>
      <c r="D28004" t="s">
        <v>475</v>
      </c>
      <c r="E28004" t="s">
        <v>34</v>
      </c>
      <c r="F28004">
        <v>2011</v>
      </c>
      <c r="G28004" t="s">
        <v>480</v>
      </c>
      <c r="H28004">
        <v>48.508264799999999</v>
      </c>
    </row>
    <row r="28005" spans="1:8">
      <c r="A28005" t="s">
        <v>456</v>
      </c>
      <c r="B28005">
        <v>4100</v>
      </c>
      <c r="C28005" t="s">
        <v>449</v>
      </c>
      <c r="D28005" t="s">
        <v>475</v>
      </c>
      <c r="E28005" t="s">
        <v>10</v>
      </c>
      <c r="F28005">
        <v>2011</v>
      </c>
      <c r="G28005" t="s">
        <v>480</v>
      </c>
      <c r="H28005">
        <v>8.0093484000000004</v>
      </c>
    </row>
    <row r="28006" spans="1:8">
      <c r="A28006" t="s">
        <v>456</v>
      </c>
      <c r="B28006">
        <v>4100</v>
      </c>
      <c r="C28006" t="s">
        <v>449</v>
      </c>
      <c r="D28006" t="s">
        <v>475</v>
      </c>
      <c r="E28006" t="s">
        <v>11</v>
      </c>
      <c r="F28006">
        <v>2012</v>
      </c>
      <c r="G28006" t="s">
        <v>480</v>
      </c>
      <c r="H28006">
        <v>25.0203168</v>
      </c>
    </row>
    <row r="28007" spans="1:8">
      <c r="A28007" t="s">
        <v>429</v>
      </c>
      <c r="B28007">
        <v>5100</v>
      </c>
      <c r="C28007" t="s">
        <v>434</v>
      </c>
      <c r="D28007" t="s">
        <v>475</v>
      </c>
      <c r="E28007" t="s">
        <v>28</v>
      </c>
      <c r="F28007">
        <v>2013</v>
      </c>
      <c r="G28007" t="s">
        <v>480</v>
      </c>
      <c r="H28007">
        <v>31.220967600000002</v>
      </c>
    </row>
    <row r="28008" spans="1:8">
      <c r="A28008" t="s">
        <v>429</v>
      </c>
      <c r="B28008">
        <v>7200</v>
      </c>
      <c r="C28008" t="s">
        <v>436</v>
      </c>
      <c r="D28008" t="s">
        <v>475</v>
      </c>
      <c r="E28008" t="s">
        <v>20</v>
      </c>
      <c r="F28008">
        <v>2011</v>
      </c>
      <c r="G28008" t="s">
        <v>480</v>
      </c>
      <c r="H28008">
        <v>47.524366800000003</v>
      </c>
    </row>
    <row r="28009" spans="1:8">
      <c r="A28009" t="s">
        <v>429</v>
      </c>
      <c r="B28009">
        <v>7200</v>
      </c>
      <c r="C28009" t="s">
        <v>436</v>
      </c>
      <c r="D28009" t="s">
        <v>475</v>
      </c>
      <c r="E28009" t="s">
        <v>23</v>
      </c>
      <c r="F28009">
        <v>2012</v>
      </c>
      <c r="G28009" t="s">
        <v>480</v>
      </c>
      <c r="H28009">
        <v>1.3523364</v>
      </c>
    </row>
    <row r="28010" spans="1:8">
      <c r="A28010" t="s">
        <v>429</v>
      </c>
      <c r="B28010">
        <v>7200</v>
      </c>
      <c r="C28010" t="s">
        <v>436</v>
      </c>
      <c r="D28010" t="s">
        <v>475</v>
      </c>
      <c r="E28010" t="s">
        <v>22</v>
      </c>
      <c r="F28010">
        <v>2014</v>
      </c>
      <c r="G28010" t="s">
        <v>480</v>
      </c>
      <c r="H28010">
        <v>0.75362399999999996</v>
      </c>
    </row>
    <row r="28011" spans="1:8">
      <c r="A28011" t="s">
        <v>463</v>
      </c>
      <c r="B28011">
        <v>4000</v>
      </c>
      <c r="C28011" t="s">
        <v>433</v>
      </c>
      <c r="D28011" t="s">
        <v>475</v>
      </c>
      <c r="E28011" t="s">
        <v>3</v>
      </c>
      <c r="F28011">
        <v>2009</v>
      </c>
      <c r="G28011" t="s">
        <v>468</v>
      </c>
      <c r="H28011">
        <v>9.0099935999999996</v>
      </c>
    </row>
    <row r="28012" spans="1:8">
      <c r="A28012" t="s">
        <v>463</v>
      </c>
      <c r="B28012">
        <v>4000</v>
      </c>
      <c r="C28012" t="s">
        <v>433</v>
      </c>
      <c r="D28012" t="s">
        <v>475</v>
      </c>
      <c r="E28012" t="s">
        <v>10</v>
      </c>
      <c r="F28012">
        <v>2011</v>
      </c>
      <c r="G28012" t="s">
        <v>468</v>
      </c>
      <c r="H28012">
        <v>59.896360799999997</v>
      </c>
    </row>
    <row r="28013" spans="1:8">
      <c r="A28013" t="s">
        <v>464</v>
      </c>
      <c r="B28013">
        <v>4000</v>
      </c>
      <c r="C28013" t="s">
        <v>433</v>
      </c>
      <c r="D28013" t="s">
        <v>475</v>
      </c>
      <c r="E28013" t="s">
        <v>5</v>
      </c>
      <c r="F28013">
        <v>2013</v>
      </c>
      <c r="G28013" t="s">
        <v>468</v>
      </c>
      <c r="H28013">
        <v>638.89730640000005</v>
      </c>
    </row>
    <row r="28014" spans="1:8">
      <c r="A28014" t="s">
        <v>464</v>
      </c>
      <c r="B28014">
        <v>4000</v>
      </c>
      <c r="C28014" t="s">
        <v>433</v>
      </c>
      <c r="D28014" t="s">
        <v>475</v>
      </c>
      <c r="E28014" t="s">
        <v>14</v>
      </c>
      <c r="F28014">
        <v>2011</v>
      </c>
      <c r="G28014" t="s">
        <v>468</v>
      </c>
      <c r="H28014">
        <v>140.67229320000001</v>
      </c>
    </row>
    <row r="28015" spans="1:8">
      <c r="A28015" t="s">
        <v>464</v>
      </c>
      <c r="B28015">
        <v>4000</v>
      </c>
      <c r="C28015" t="s">
        <v>433</v>
      </c>
      <c r="D28015" t="s">
        <v>475</v>
      </c>
      <c r="E28015" t="s">
        <v>37</v>
      </c>
      <c r="F28015">
        <v>2011</v>
      </c>
      <c r="G28015" t="s">
        <v>468</v>
      </c>
      <c r="H28015">
        <v>1906.6561595999999</v>
      </c>
    </row>
    <row r="28016" spans="1:8">
      <c r="A28016" t="s">
        <v>494</v>
      </c>
      <c r="B28016">
        <v>4000</v>
      </c>
      <c r="C28016" t="s">
        <v>433</v>
      </c>
      <c r="D28016" t="s">
        <v>475</v>
      </c>
      <c r="E28016" t="s">
        <v>16</v>
      </c>
      <c r="F28016">
        <v>2010</v>
      </c>
      <c r="G28016" t="s">
        <v>468</v>
      </c>
      <c r="H28016">
        <v>0.17584559999999999</v>
      </c>
    </row>
    <row r="28017" spans="1:8">
      <c r="A28017" t="s">
        <v>456</v>
      </c>
      <c r="B28017">
        <v>4000</v>
      </c>
      <c r="C28017" t="s">
        <v>433</v>
      </c>
      <c r="D28017" t="s">
        <v>475</v>
      </c>
      <c r="E28017" t="s">
        <v>6</v>
      </c>
      <c r="F28017">
        <v>2013</v>
      </c>
      <c r="G28017" t="s">
        <v>468</v>
      </c>
      <c r="H28017">
        <v>3.3494400000000001E-2</v>
      </c>
    </row>
    <row r="28018" spans="1:8">
      <c r="A28018" t="s">
        <v>456</v>
      </c>
      <c r="B28018">
        <v>4000</v>
      </c>
      <c r="C28018" t="s">
        <v>433</v>
      </c>
      <c r="D28018" t="s">
        <v>475</v>
      </c>
      <c r="E28018" t="s">
        <v>11</v>
      </c>
      <c r="F28018">
        <v>2014</v>
      </c>
      <c r="G28018" t="s">
        <v>468</v>
      </c>
      <c r="H28018">
        <v>23.023213200000001</v>
      </c>
    </row>
    <row r="28019" spans="1:8">
      <c r="A28019" t="s">
        <v>438</v>
      </c>
      <c r="B28019">
        <v>4000</v>
      </c>
      <c r="C28019" t="s">
        <v>433</v>
      </c>
      <c r="D28019" t="s">
        <v>475</v>
      </c>
      <c r="E28019" t="s">
        <v>9</v>
      </c>
      <c r="F28019">
        <v>2013</v>
      </c>
      <c r="G28019" t="s">
        <v>468</v>
      </c>
      <c r="H28019">
        <v>0.11304359999999999</v>
      </c>
    </row>
    <row r="28020" spans="1:8">
      <c r="A28020" t="s">
        <v>438</v>
      </c>
      <c r="B28020">
        <v>4000</v>
      </c>
      <c r="C28020" t="s">
        <v>433</v>
      </c>
      <c r="D28020" t="s">
        <v>475</v>
      </c>
      <c r="E28020" t="s">
        <v>482</v>
      </c>
      <c r="F28020">
        <v>2011</v>
      </c>
      <c r="G28020" t="s">
        <v>468</v>
      </c>
      <c r="H28020">
        <v>0.10048319999999999</v>
      </c>
    </row>
    <row r="28021" spans="1:8">
      <c r="A28021" t="s">
        <v>461</v>
      </c>
      <c r="B28021">
        <v>4000</v>
      </c>
      <c r="C28021" t="s">
        <v>433</v>
      </c>
      <c r="D28021" t="s">
        <v>475</v>
      </c>
      <c r="E28021" t="s">
        <v>36</v>
      </c>
      <c r="F28021">
        <v>2011</v>
      </c>
      <c r="G28021" t="s">
        <v>468</v>
      </c>
      <c r="H28021">
        <v>6.5607156</v>
      </c>
    </row>
    <row r="28022" spans="1:8">
      <c r="A28022" t="s">
        <v>461</v>
      </c>
      <c r="B28022">
        <v>4000</v>
      </c>
      <c r="C28022" t="s">
        <v>433</v>
      </c>
      <c r="D28022" t="s">
        <v>475</v>
      </c>
      <c r="E28022" t="s">
        <v>479</v>
      </c>
      <c r="F28022">
        <v>2011</v>
      </c>
      <c r="G28022" t="s">
        <v>468</v>
      </c>
      <c r="H28022">
        <v>9.2653884000000009</v>
      </c>
    </row>
    <row r="28023" spans="1:8">
      <c r="A28023" t="s">
        <v>429</v>
      </c>
      <c r="B28023">
        <v>5100</v>
      </c>
      <c r="C28023" t="s">
        <v>434</v>
      </c>
      <c r="D28023" t="s">
        <v>475</v>
      </c>
      <c r="E28023" t="s">
        <v>28</v>
      </c>
      <c r="F28023">
        <v>2013</v>
      </c>
      <c r="G28023" t="s">
        <v>468</v>
      </c>
      <c r="H28023">
        <v>31.220967600000002</v>
      </c>
    </row>
    <row r="28024" spans="1:8">
      <c r="A28024" t="s">
        <v>429</v>
      </c>
      <c r="B28024">
        <v>4100</v>
      </c>
      <c r="C28024" t="s">
        <v>449</v>
      </c>
      <c r="D28024" t="s">
        <v>475</v>
      </c>
      <c r="E28024" t="s">
        <v>28</v>
      </c>
      <c r="F28024">
        <v>2011</v>
      </c>
      <c r="G28024" t="s">
        <v>480</v>
      </c>
      <c r="H28024">
        <v>2417.6467259999999</v>
      </c>
    </row>
    <row r="28025" spans="1:8">
      <c r="A28025" t="s">
        <v>464</v>
      </c>
      <c r="B28025">
        <v>4100</v>
      </c>
      <c r="C28025" t="s">
        <v>449</v>
      </c>
      <c r="D28025" t="s">
        <v>475</v>
      </c>
      <c r="E28025" t="s">
        <v>3</v>
      </c>
      <c r="F28025">
        <v>2009</v>
      </c>
      <c r="G28025" t="s">
        <v>480</v>
      </c>
      <c r="H28025">
        <v>367.11537120000003</v>
      </c>
    </row>
    <row r="28026" spans="1:8">
      <c r="A28026" t="s">
        <v>464</v>
      </c>
      <c r="B28026">
        <v>4100</v>
      </c>
      <c r="C28026" t="s">
        <v>449</v>
      </c>
      <c r="D28026" t="s">
        <v>475</v>
      </c>
      <c r="E28026" t="s">
        <v>11</v>
      </c>
      <c r="F28026">
        <v>2014</v>
      </c>
      <c r="G28026" t="s">
        <v>480</v>
      </c>
      <c r="H28026">
        <v>23.420959199999999</v>
      </c>
    </row>
    <row r="28027" spans="1:8">
      <c r="A28027" t="s">
        <v>464</v>
      </c>
      <c r="B28027">
        <v>4100</v>
      </c>
      <c r="C28027" t="s">
        <v>449</v>
      </c>
      <c r="D28027" t="s">
        <v>475</v>
      </c>
      <c r="E28027" t="s">
        <v>14</v>
      </c>
      <c r="F28027">
        <v>2010</v>
      </c>
      <c r="G28027" t="s">
        <v>480</v>
      </c>
      <c r="H28027">
        <v>160.65170280000001</v>
      </c>
    </row>
    <row r="28028" spans="1:8">
      <c r="A28028" t="s">
        <v>464</v>
      </c>
      <c r="B28028">
        <v>4100</v>
      </c>
      <c r="C28028" t="s">
        <v>449</v>
      </c>
      <c r="D28028" t="s">
        <v>475</v>
      </c>
      <c r="E28028" t="s">
        <v>37</v>
      </c>
      <c r="F28028">
        <v>2011</v>
      </c>
      <c r="G28028" t="s">
        <v>480</v>
      </c>
      <c r="H28028">
        <v>1906.6561595999999</v>
      </c>
    </row>
    <row r="28029" spans="1:8">
      <c r="A28029" t="s">
        <v>456</v>
      </c>
      <c r="B28029">
        <v>4100</v>
      </c>
      <c r="C28029" t="s">
        <v>449</v>
      </c>
      <c r="D28029" t="s">
        <v>475</v>
      </c>
      <c r="E28029" t="s">
        <v>12</v>
      </c>
      <c r="F28029">
        <v>2010</v>
      </c>
      <c r="G28029" t="s">
        <v>480</v>
      </c>
      <c r="H28029">
        <v>0.48148200000000002</v>
      </c>
    </row>
    <row r="28030" spans="1:8">
      <c r="A28030" t="s">
        <v>438</v>
      </c>
      <c r="B28030">
        <v>4100</v>
      </c>
      <c r="C28030" t="s">
        <v>449</v>
      </c>
      <c r="D28030" t="s">
        <v>475</v>
      </c>
      <c r="E28030" t="s">
        <v>482</v>
      </c>
      <c r="F28030">
        <v>2013</v>
      </c>
      <c r="G28030" t="s">
        <v>480</v>
      </c>
      <c r="H28030">
        <v>6.6988800000000001E-2</v>
      </c>
    </row>
    <row r="28031" spans="1:8">
      <c r="A28031" t="s">
        <v>461</v>
      </c>
      <c r="B28031">
        <v>4100</v>
      </c>
      <c r="C28031" t="s">
        <v>449</v>
      </c>
      <c r="D28031" t="s">
        <v>475</v>
      </c>
      <c r="E28031" t="s">
        <v>13</v>
      </c>
      <c r="F28031">
        <v>2011</v>
      </c>
      <c r="G28031" t="s">
        <v>480</v>
      </c>
      <c r="H28031">
        <v>4.1868000000000002E-2</v>
      </c>
    </row>
    <row r="28032" spans="1:8">
      <c r="A28032" t="s">
        <v>429</v>
      </c>
      <c r="B28032">
        <v>7200</v>
      </c>
      <c r="C28032" t="s">
        <v>436</v>
      </c>
      <c r="D28032" t="s">
        <v>475</v>
      </c>
      <c r="E28032" t="s">
        <v>28</v>
      </c>
      <c r="F28032">
        <v>2009</v>
      </c>
      <c r="G28032" t="s">
        <v>480</v>
      </c>
      <c r="H28032">
        <v>31.166539199999999</v>
      </c>
    </row>
    <row r="28033" spans="1:8">
      <c r="A28033" t="s">
        <v>463</v>
      </c>
      <c r="B28033">
        <v>4000</v>
      </c>
      <c r="C28033" t="s">
        <v>433</v>
      </c>
      <c r="D28033" t="s">
        <v>475</v>
      </c>
      <c r="E28033" t="s">
        <v>9</v>
      </c>
      <c r="F28033">
        <v>2011</v>
      </c>
      <c r="G28033" t="s">
        <v>468</v>
      </c>
      <c r="H28033">
        <v>18.5433372</v>
      </c>
    </row>
    <row r="28034" spans="1:8">
      <c r="A28034" t="s">
        <v>463</v>
      </c>
      <c r="B28034">
        <v>4000</v>
      </c>
      <c r="C28034" t="s">
        <v>433</v>
      </c>
      <c r="D28034" t="s">
        <v>475</v>
      </c>
      <c r="E28034" t="s">
        <v>482</v>
      </c>
      <c r="F28034">
        <v>2009</v>
      </c>
      <c r="G28034" t="s">
        <v>468</v>
      </c>
      <c r="H28034">
        <v>127.9988496</v>
      </c>
    </row>
    <row r="28035" spans="1:8">
      <c r="A28035" t="s">
        <v>464</v>
      </c>
      <c r="B28035">
        <v>4000</v>
      </c>
      <c r="C28035" t="s">
        <v>433</v>
      </c>
      <c r="D28035" t="s">
        <v>475</v>
      </c>
      <c r="E28035" t="s">
        <v>11</v>
      </c>
      <c r="F28035">
        <v>2011</v>
      </c>
      <c r="G28035" t="s">
        <v>468</v>
      </c>
      <c r="H28035">
        <v>31.4721756</v>
      </c>
    </row>
    <row r="28036" spans="1:8">
      <c r="A28036" t="s">
        <v>464</v>
      </c>
      <c r="B28036">
        <v>4000</v>
      </c>
      <c r="C28036" t="s">
        <v>433</v>
      </c>
      <c r="D28036" t="s">
        <v>475</v>
      </c>
      <c r="E28036" t="s">
        <v>34</v>
      </c>
      <c r="F28036">
        <v>2009</v>
      </c>
      <c r="G28036" t="s">
        <v>468</v>
      </c>
      <c r="H28036">
        <v>45.615186000000001</v>
      </c>
    </row>
    <row r="28037" spans="1:8">
      <c r="A28037" t="s">
        <v>464</v>
      </c>
      <c r="B28037">
        <v>4000</v>
      </c>
      <c r="C28037" t="s">
        <v>433</v>
      </c>
      <c r="D28037" t="s">
        <v>475</v>
      </c>
      <c r="E28037" t="s">
        <v>482</v>
      </c>
      <c r="F28037">
        <v>2013</v>
      </c>
      <c r="G28037" t="s">
        <v>468</v>
      </c>
      <c r="H28037">
        <v>946.02002040000002</v>
      </c>
    </row>
    <row r="28038" spans="1:8">
      <c r="A28038" t="s">
        <v>456</v>
      </c>
      <c r="B28038">
        <v>4000</v>
      </c>
      <c r="C28038" t="s">
        <v>433</v>
      </c>
      <c r="D28038" t="s">
        <v>475</v>
      </c>
      <c r="E28038" t="s">
        <v>3</v>
      </c>
      <c r="F28038">
        <v>2013</v>
      </c>
      <c r="G28038" t="s">
        <v>468</v>
      </c>
      <c r="H28038">
        <v>4.0611959999999998</v>
      </c>
    </row>
    <row r="28039" spans="1:8">
      <c r="A28039" t="s">
        <v>456</v>
      </c>
      <c r="B28039">
        <v>4000</v>
      </c>
      <c r="C28039" t="s">
        <v>433</v>
      </c>
      <c r="D28039" t="s">
        <v>475</v>
      </c>
      <c r="E28039" t="s">
        <v>2</v>
      </c>
      <c r="F28039">
        <v>2009</v>
      </c>
      <c r="G28039" t="s">
        <v>468</v>
      </c>
      <c r="H28039">
        <v>0.146538</v>
      </c>
    </row>
    <row r="28040" spans="1:8">
      <c r="A28040" t="s">
        <v>456</v>
      </c>
      <c r="B28040">
        <v>4000</v>
      </c>
      <c r="C28040" t="s">
        <v>433</v>
      </c>
      <c r="D28040" t="s">
        <v>475</v>
      </c>
      <c r="E28040" t="s">
        <v>9</v>
      </c>
      <c r="F28040">
        <v>2013</v>
      </c>
      <c r="G28040" t="s">
        <v>468</v>
      </c>
      <c r="H28040">
        <v>0.13816439999999999</v>
      </c>
    </row>
    <row r="28041" spans="1:8">
      <c r="A28041" t="s">
        <v>461</v>
      </c>
      <c r="B28041">
        <v>4000</v>
      </c>
      <c r="C28041" t="s">
        <v>433</v>
      </c>
      <c r="D28041" t="s">
        <v>475</v>
      </c>
      <c r="E28041" t="s">
        <v>14</v>
      </c>
      <c r="F28041">
        <v>2013</v>
      </c>
      <c r="G28041" t="s">
        <v>468</v>
      </c>
      <c r="H28041">
        <v>2.9851884000000002</v>
      </c>
    </row>
    <row r="28042" spans="1:8">
      <c r="A28042" t="s">
        <v>461</v>
      </c>
      <c r="B28042">
        <v>4000</v>
      </c>
      <c r="C28042" t="s">
        <v>433</v>
      </c>
      <c r="D28042" t="s">
        <v>475</v>
      </c>
      <c r="E28042" t="s">
        <v>482</v>
      </c>
      <c r="F28042">
        <v>2012</v>
      </c>
      <c r="G28042" t="s">
        <v>468</v>
      </c>
      <c r="H28042">
        <v>54.570751199999997</v>
      </c>
    </row>
    <row r="28043" spans="1:8">
      <c r="A28043" t="s">
        <v>464</v>
      </c>
      <c r="B28043">
        <v>4100</v>
      </c>
      <c r="C28043" t="s">
        <v>449</v>
      </c>
      <c r="D28043" t="s">
        <v>475</v>
      </c>
      <c r="E28043" t="s">
        <v>352</v>
      </c>
      <c r="F28043">
        <v>2010</v>
      </c>
      <c r="G28043" t="s">
        <v>480</v>
      </c>
      <c r="H28043">
        <v>96.769508400000007</v>
      </c>
    </row>
    <row r="28044" spans="1:8">
      <c r="A28044" t="s">
        <v>464</v>
      </c>
      <c r="B28044">
        <v>4100</v>
      </c>
      <c r="C28044" t="s">
        <v>449</v>
      </c>
      <c r="D28044" t="s">
        <v>475</v>
      </c>
      <c r="E28044" t="s">
        <v>28</v>
      </c>
      <c r="F28044">
        <v>2009</v>
      </c>
      <c r="G28044" t="s">
        <v>480</v>
      </c>
      <c r="H28044">
        <v>770.1995412</v>
      </c>
    </row>
    <row r="28045" spans="1:8">
      <c r="A28045" t="s">
        <v>464</v>
      </c>
      <c r="B28045">
        <v>4100</v>
      </c>
      <c r="C28045" t="s">
        <v>449</v>
      </c>
      <c r="D28045" t="s">
        <v>475</v>
      </c>
      <c r="E28045" t="s">
        <v>479</v>
      </c>
      <c r="F28045">
        <v>2011</v>
      </c>
      <c r="G28045" t="s">
        <v>480</v>
      </c>
      <c r="H28045">
        <v>1512.5108075999999</v>
      </c>
    </row>
    <row r="28046" spans="1:8">
      <c r="A28046" t="s">
        <v>497</v>
      </c>
      <c r="B28046">
        <v>4100</v>
      </c>
      <c r="C28046" t="s">
        <v>449</v>
      </c>
      <c r="D28046" t="s">
        <v>475</v>
      </c>
      <c r="E28046" t="s">
        <v>11</v>
      </c>
      <c r="F28046">
        <v>2012</v>
      </c>
      <c r="G28046" t="s">
        <v>480</v>
      </c>
      <c r="H28046">
        <v>0.54847080000000004</v>
      </c>
    </row>
    <row r="28047" spans="1:8">
      <c r="A28047" t="s">
        <v>456</v>
      </c>
      <c r="B28047">
        <v>4100</v>
      </c>
      <c r="C28047" t="s">
        <v>449</v>
      </c>
      <c r="D28047" t="s">
        <v>475</v>
      </c>
      <c r="E28047" t="s">
        <v>20</v>
      </c>
      <c r="F28047">
        <v>2012</v>
      </c>
      <c r="G28047" t="s">
        <v>480</v>
      </c>
      <c r="H28047">
        <v>34.909538400000002</v>
      </c>
    </row>
    <row r="28048" spans="1:8">
      <c r="A28048" t="s">
        <v>456</v>
      </c>
      <c r="B28048">
        <v>4100</v>
      </c>
      <c r="C28048" t="s">
        <v>449</v>
      </c>
      <c r="D28048" t="s">
        <v>475</v>
      </c>
      <c r="E28048" t="s">
        <v>30</v>
      </c>
      <c r="F28048">
        <v>2011</v>
      </c>
      <c r="G28048" t="s">
        <v>480</v>
      </c>
      <c r="H28048">
        <v>7.2557244000000001</v>
      </c>
    </row>
    <row r="28049" spans="1:8">
      <c r="A28049" t="s">
        <v>456</v>
      </c>
      <c r="B28049">
        <v>4100</v>
      </c>
      <c r="C28049" t="s">
        <v>449</v>
      </c>
      <c r="D28049" t="s">
        <v>475</v>
      </c>
      <c r="E28049" t="s">
        <v>482</v>
      </c>
      <c r="F28049">
        <v>2009</v>
      </c>
      <c r="G28049" t="s">
        <v>480</v>
      </c>
      <c r="H28049">
        <v>23.839639200000001</v>
      </c>
    </row>
    <row r="28050" spans="1:8">
      <c r="A28050" t="s">
        <v>456</v>
      </c>
      <c r="B28050">
        <v>4100</v>
      </c>
      <c r="C28050" t="s">
        <v>449</v>
      </c>
      <c r="D28050" t="s">
        <v>475</v>
      </c>
      <c r="E28050" t="s">
        <v>37</v>
      </c>
      <c r="F28050">
        <v>2014</v>
      </c>
      <c r="G28050" t="s">
        <v>480</v>
      </c>
      <c r="H28050">
        <v>137.67873119999999</v>
      </c>
    </row>
    <row r="28051" spans="1:8">
      <c r="A28051" t="s">
        <v>461</v>
      </c>
      <c r="B28051">
        <v>4100</v>
      </c>
      <c r="C28051" t="s">
        <v>449</v>
      </c>
      <c r="D28051" t="s">
        <v>475</v>
      </c>
      <c r="E28051" t="s">
        <v>3</v>
      </c>
      <c r="F28051">
        <v>2013</v>
      </c>
      <c r="G28051" t="s">
        <v>480</v>
      </c>
      <c r="H28051">
        <v>6.6988800000000001E-2</v>
      </c>
    </row>
    <row r="28052" spans="1:8">
      <c r="A28052" t="s">
        <v>429</v>
      </c>
      <c r="B28052">
        <v>5100</v>
      </c>
      <c r="C28052" t="s">
        <v>434</v>
      </c>
      <c r="D28052" t="s">
        <v>475</v>
      </c>
      <c r="E28052" t="s">
        <v>6</v>
      </c>
      <c r="F28052">
        <v>2014</v>
      </c>
      <c r="G28052" t="s">
        <v>480</v>
      </c>
      <c r="H28052">
        <v>171.9686232</v>
      </c>
    </row>
    <row r="28053" spans="1:8">
      <c r="A28053" t="s">
        <v>429</v>
      </c>
      <c r="B28053">
        <v>5100</v>
      </c>
      <c r="C28053" t="s">
        <v>434</v>
      </c>
      <c r="D28053" t="s">
        <v>475</v>
      </c>
      <c r="E28053" t="s">
        <v>9</v>
      </c>
      <c r="F28053">
        <v>2011</v>
      </c>
      <c r="G28053" t="s">
        <v>480</v>
      </c>
      <c r="H28053">
        <v>306.3774636</v>
      </c>
    </row>
    <row r="28054" spans="1:8">
      <c r="A28054" t="s">
        <v>429</v>
      </c>
      <c r="B28054">
        <v>5100</v>
      </c>
      <c r="C28054" t="s">
        <v>434</v>
      </c>
      <c r="D28054" t="s">
        <v>475</v>
      </c>
      <c r="E28054" t="s">
        <v>14</v>
      </c>
      <c r="F28054">
        <v>2012</v>
      </c>
      <c r="G28054" t="s">
        <v>480</v>
      </c>
      <c r="H28054">
        <v>248.26049280000001</v>
      </c>
    </row>
    <row r="28055" spans="1:8">
      <c r="A28055" t="s">
        <v>429</v>
      </c>
      <c r="B28055">
        <v>7200</v>
      </c>
      <c r="C28055" t="s">
        <v>436</v>
      </c>
      <c r="D28055" t="s">
        <v>475</v>
      </c>
      <c r="E28055" t="s">
        <v>6</v>
      </c>
      <c r="F28055">
        <v>2012</v>
      </c>
      <c r="G28055" t="s">
        <v>480</v>
      </c>
      <c r="H28055">
        <v>0.27632879999999999</v>
      </c>
    </row>
    <row r="28056" spans="1:8">
      <c r="A28056" t="s">
        <v>429</v>
      </c>
      <c r="B28056">
        <v>7200</v>
      </c>
      <c r="C28056" t="s">
        <v>436</v>
      </c>
      <c r="D28056" t="s">
        <v>475</v>
      </c>
      <c r="E28056" t="s">
        <v>9</v>
      </c>
      <c r="F28056">
        <v>2010</v>
      </c>
      <c r="G28056" t="s">
        <v>480</v>
      </c>
      <c r="H28056">
        <v>8.3945340000000002</v>
      </c>
    </row>
    <row r="28057" spans="1:8">
      <c r="A28057" t="s">
        <v>429</v>
      </c>
      <c r="B28057">
        <v>7200</v>
      </c>
      <c r="C28057" t="s">
        <v>436</v>
      </c>
      <c r="D28057" t="s">
        <v>475</v>
      </c>
      <c r="E28057" t="s">
        <v>343</v>
      </c>
      <c r="F28057">
        <v>2013</v>
      </c>
      <c r="G28057" t="s">
        <v>480</v>
      </c>
      <c r="H28057">
        <v>0.88341479999999994</v>
      </c>
    </row>
    <row r="28058" spans="1:8">
      <c r="A28058" t="s">
        <v>429</v>
      </c>
      <c r="B28058">
        <v>7200</v>
      </c>
      <c r="C28058" t="s">
        <v>436</v>
      </c>
      <c r="D28058" t="s">
        <v>475</v>
      </c>
      <c r="E28058" t="s">
        <v>14</v>
      </c>
      <c r="F28058">
        <v>2011</v>
      </c>
      <c r="G28058" t="s">
        <v>480</v>
      </c>
      <c r="H28058">
        <v>6.0499260000000001</v>
      </c>
    </row>
    <row r="28059" spans="1:8">
      <c r="A28059" t="s">
        <v>429</v>
      </c>
      <c r="B28059">
        <v>7200</v>
      </c>
      <c r="C28059" t="s">
        <v>436</v>
      </c>
      <c r="D28059" t="s">
        <v>475</v>
      </c>
      <c r="E28059" t="s">
        <v>13</v>
      </c>
      <c r="F28059">
        <v>2009</v>
      </c>
      <c r="G28059" t="s">
        <v>480</v>
      </c>
      <c r="H28059">
        <v>13.3642656</v>
      </c>
    </row>
    <row r="28060" spans="1:8">
      <c r="A28060" t="s">
        <v>429</v>
      </c>
      <c r="B28060">
        <v>7200</v>
      </c>
      <c r="C28060" t="s">
        <v>436</v>
      </c>
      <c r="D28060" t="s">
        <v>475</v>
      </c>
      <c r="E28060" t="s">
        <v>33</v>
      </c>
      <c r="F28060">
        <v>2009</v>
      </c>
      <c r="G28060" t="s">
        <v>480</v>
      </c>
      <c r="H28060">
        <v>9.21096E-2</v>
      </c>
    </row>
    <row r="28061" spans="1:8">
      <c r="A28061" t="s">
        <v>429</v>
      </c>
      <c r="B28061">
        <v>7200</v>
      </c>
      <c r="C28061" t="s">
        <v>436</v>
      </c>
      <c r="D28061" t="s">
        <v>475</v>
      </c>
      <c r="E28061" t="s">
        <v>34</v>
      </c>
      <c r="F28061">
        <v>2009</v>
      </c>
      <c r="G28061" t="s">
        <v>480</v>
      </c>
      <c r="H28061">
        <v>18.865720799999998</v>
      </c>
    </row>
    <row r="28062" spans="1:8">
      <c r="A28062" t="s">
        <v>464</v>
      </c>
      <c r="B28062">
        <v>7200</v>
      </c>
      <c r="C28062" t="s">
        <v>436</v>
      </c>
      <c r="D28062" t="s">
        <v>475</v>
      </c>
      <c r="E28062" t="s">
        <v>17</v>
      </c>
      <c r="F28062">
        <v>2012</v>
      </c>
      <c r="G28062" t="s">
        <v>480</v>
      </c>
      <c r="H28062">
        <v>3.7681199999999998E-2</v>
      </c>
    </row>
    <row r="28063" spans="1:8">
      <c r="A28063" t="s">
        <v>464</v>
      </c>
      <c r="B28063">
        <v>7200</v>
      </c>
      <c r="C28063" t="s">
        <v>436</v>
      </c>
      <c r="D28063" t="s">
        <v>475</v>
      </c>
      <c r="E28063" t="s">
        <v>36</v>
      </c>
      <c r="F28063">
        <v>2009</v>
      </c>
      <c r="G28063" t="s">
        <v>480</v>
      </c>
      <c r="H28063">
        <v>0.11304359999999999</v>
      </c>
    </row>
    <row r="28064" spans="1:8">
      <c r="A28064" t="s">
        <v>429</v>
      </c>
      <c r="B28064">
        <v>4000</v>
      </c>
      <c r="C28064" t="s">
        <v>433</v>
      </c>
      <c r="D28064" t="s">
        <v>475</v>
      </c>
      <c r="E28064" t="s">
        <v>10</v>
      </c>
      <c r="F28064">
        <v>2012</v>
      </c>
      <c r="G28064" t="s">
        <v>468</v>
      </c>
      <c r="H28064">
        <v>400.62651840000001</v>
      </c>
    </row>
    <row r="28065" spans="1:8">
      <c r="A28065" t="s">
        <v>429</v>
      </c>
      <c r="B28065">
        <v>4000</v>
      </c>
      <c r="C28065" t="s">
        <v>433</v>
      </c>
      <c r="D28065" t="s">
        <v>475</v>
      </c>
      <c r="E28065" t="s">
        <v>11</v>
      </c>
      <c r="F28065">
        <v>2011</v>
      </c>
      <c r="G28065" t="s">
        <v>468</v>
      </c>
      <c r="H28065">
        <v>246.9625848</v>
      </c>
    </row>
    <row r="28066" spans="1:8">
      <c r="A28066" t="s">
        <v>429</v>
      </c>
      <c r="B28066">
        <v>4000</v>
      </c>
      <c r="C28066" t="s">
        <v>433</v>
      </c>
      <c r="D28066" t="s">
        <v>475</v>
      </c>
      <c r="E28066" t="s">
        <v>13</v>
      </c>
      <c r="F28066">
        <v>2013</v>
      </c>
      <c r="G28066" t="s">
        <v>468</v>
      </c>
      <c r="H28066">
        <v>2.0850263999999998</v>
      </c>
    </row>
    <row r="28067" spans="1:8">
      <c r="A28067" t="s">
        <v>464</v>
      </c>
      <c r="B28067">
        <v>5547</v>
      </c>
      <c r="C28067" t="s">
        <v>508</v>
      </c>
      <c r="D28067" t="s">
        <v>475</v>
      </c>
      <c r="E28067" t="s">
        <v>428</v>
      </c>
      <c r="F28067">
        <v>2011</v>
      </c>
      <c r="G28067" t="s">
        <v>483</v>
      </c>
      <c r="H28067">
        <v>4.1868000000000001E-3</v>
      </c>
    </row>
    <row r="28068" spans="1:8">
      <c r="A28068" t="s">
        <v>464</v>
      </c>
      <c r="B28068">
        <v>5547</v>
      </c>
      <c r="C28068" t="s">
        <v>508</v>
      </c>
      <c r="D28068" t="s">
        <v>475</v>
      </c>
      <c r="E28068" t="s">
        <v>37</v>
      </c>
      <c r="F28068">
        <v>2011</v>
      </c>
      <c r="G28068" t="s">
        <v>483</v>
      </c>
      <c r="H28068">
        <v>23.9652432</v>
      </c>
    </row>
    <row r="28069" spans="1:8">
      <c r="A28069" t="s">
        <v>429</v>
      </c>
      <c r="B28069">
        <v>5547</v>
      </c>
      <c r="C28069" t="s">
        <v>508</v>
      </c>
      <c r="D28069" t="s">
        <v>475</v>
      </c>
      <c r="E28069" t="s">
        <v>22</v>
      </c>
      <c r="F28069">
        <v>2014</v>
      </c>
      <c r="G28069" t="s">
        <v>483</v>
      </c>
      <c r="H28069">
        <v>4.4296344000000003</v>
      </c>
    </row>
    <row r="28070" spans="1:8">
      <c r="A28070" t="s">
        <v>429</v>
      </c>
      <c r="B28070">
        <v>5547</v>
      </c>
      <c r="C28070" t="s">
        <v>508</v>
      </c>
      <c r="D28070" t="s">
        <v>475</v>
      </c>
      <c r="E28070" t="s">
        <v>24</v>
      </c>
      <c r="F28070">
        <v>2014</v>
      </c>
      <c r="G28070" t="s">
        <v>483</v>
      </c>
      <c r="H28070">
        <v>2.7884088</v>
      </c>
    </row>
    <row r="28071" spans="1:8">
      <c r="A28071" t="s">
        <v>464</v>
      </c>
      <c r="B28071">
        <v>5547</v>
      </c>
      <c r="C28071" t="s">
        <v>508</v>
      </c>
      <c r="D28071" t="s">
        <v>475</v>
      </c>
      <c r="E28071" t="s">
        <v>5</v>
      </c>
      <c r="F28071">
        <v>2013</v>
      </c>
      <c r="G28071" t="s">
        <v>483</v>
      </c>
      <c r="H28071">
        <v>1.214172</v>
      </c>
    </row>
    <row r="28072" spans="1:8">
      <c r="A28072" t="s">
        <v>464</v>
      </c>
      <c r="B28072">
        <v>2118</v>
      </c>
      <c r="C28072" t="s">
        <v>440</v>
      </c>
      <c r="D28072" t="s">
        <v>475</v>
      </c>
      <c r="E28072" t="s">
        <v>35</v>
      </c>
      <c r="F28072">
        <v>2013</v>
      </c>
      <c r="G28072" t="s">
        <v>480</v>
      </c>
      <c r="H28072">
        <v>7.5990419999999999</v>
      </c>
    </row>
    <row r="28073" spans="1:8">
      <c r="A28073" t="s">
        <v>464</v>
      </c>
      <c r="B28073">
        <v>2121</v>
      </c>
      <c r="C28073" t="s">
        <v>441</v>
      </c>
      <c r="D28073" t="s">
        <v>475</v>
      </c>
      <c r="E28073" t="s">
        <v>5</v>
      </c>
      <c r="F28073">
        <v>2012</v>
      </c>
      <c r="G28073" t="s">
        <v>480</v>
      </c>
      <c r="H28073">
        <v>1.653786</v>
      </c>
    </row>
    <row r="28074" spans="1:8">
      <c r="A28074" t="s">
        <v>464</v>
      </c>
      <c r="B28074">
        <v>2121</v>
      </c>
      <c r="C28074" t="s">
        <v>441</v>
      </c>
      <c r="D28074" t="s">
        <v>475</v>
      </c>
      <c r="E28074" t="s">
        <v>11</v>
      </c>
      <c r="F28074">
        <v>2009</v>
      </c>
      <c r="G28074" t="s">
        <v>480</v>
      </c>
      <c r="H28074">
        <v>0.59871240000000003</v>
      </c>
    </row>
    <row r="28075" spans="1:8">
      <c r="A28075" t="s">
        <v>464</v>
      </c>
      <c r="B28075">
        <v>2121</v>
      </c>
      <c r="C28075" t="s">
        <v>441</v>
      </c>
      <c r="D28075" t="s">
        <v>475</v>
      </c>
      <c r="E28075" t="s">
        <v>482</v>
      </c>
      <c r="F28075">
        <v>2011</v>
      </c>
      <c r="G28075" t="s">
        <v>480</v>
      </c>
      <c r="H28075">
        <v>4.4756891999999997</v>
      </c>
    </row>
    <row r="28076" spans="1:8">
      <c r="A28076" t="s">
        <v>462</v>
      </c>
      <c r="B28076">
        <v>2121</v>
      </c>
      <c r="C28076" t="s">
        <v>441</v>
      </c>
      <c r="D28076" t="s">
        <v>475</v>
      </c>
      <c r="E28076" t="s">
        <v>9</v>
      </c>
      <c r="F28076">
        <v>2010</v>
      </c>
      <c r="G28076" t="s">
        <v>480</v>
      </c>
      <c r="H28076">
        <v>2.0808396</v>
      </c>
    </row>
    <row r="28077" spans="1:8">
      <c r="A28077" t="s">
        <v>461</v>
      </c>
      <c r="B28077">
        <v>2121</v>
      </c>
      <c r="C28077" t="s">
        <v>441</v>
      </c>
      <c r="D28077" t="s">
        <v>475</v>
      </c>
      <c r="E28077" t="s">
        <v>13</v>
      </c>
      <c r="F28077">
        <v>2014</v>
      </c>
      <c r="G28077" t="s">
        <v>480</v>
      </c>
      <c r="H28077">
        <v>0.79967880000000002</v>
      </c>
    </row>
    <row r="28078" spans="1:8">
      <c r="A28078" t="s">
        <v>463</v>
      </c>
      <c r="B28078">
        <v>2121</v>
      </c>
      <c r="C28078" t="s">
        <v>441</v>
      </c>
      <c r="D28078" t="s">
        <v>475</v>
      </c>
      <c r="E28078" t="s">
        <v>12</v>
      </c>
      <c r="F28078">
        <v>2013</v>
      </c>
      <c r="G28078" t="s">
        <v>480</v>
      </c>
      <c r="H28078">
        <v>0.62802000000000002</v>
      </c>
    </row>
    <row r="28079" spans="1:8">
      <c r="A28079" t="s">
        <v>463</v>
      </c>
      <c r="B28079">
        <v>2121</v>
      </c>
      <c r="C28079" t="s">
        <v>441</v>
      </c>
      <c r="D28079" t="s">
        <v>475</v>
      </c>
      <c r="E28079" t="s">
        <v>482</v>
      </c>
      <c r="F28079">
        <v>2013</v>
      </c>
      <c r="G28079" t="s">
        <v>480</v>
      </c>
      <c r="H28079">
        <v>501.23113560000002</v>
      </c>
    </row>
    <row r="28080" spans="1:8">
      <c r="A28080" t="s">
        <v>463</v>
      </c>
      <c r="B28080">
        <v>2121</v>
      </c>
      <c r="C28080" t="s">
        <v>441</v>
      </c>
      <c r="D28080" t="s">
        <v>475</v>
      </c>
      <c r="E28080" t="s">
        <v>37</v>
      </c>
      <c r="F28080">
        <v>2009</v>
      </c>
      <c r="G28080" t="s">
        <v>480</v>
      </c>
      <c r="H28080">
        <v>105.2519652</v>
      </c>
    </row>
    <row r="28081" spans="1:8">
      <c r="A28081" t="s">
        <v>464</v>
      </c>
      <c r="B28081">
        <v>3286</v>
      </c>
      <c r="C28081" t="s">
        <v>511</v>
      </c>
      <c r="D28081" t="s">
        <v>475</v>
      </c>
      <c r="E28081" t="s">
        <v>15</v>
      </c>
      <c r="F28081">
        <v>2012</v>
      </c>
      <c r="G28081" t="s">
        <v>480</v>
      </c>
      <c r="H28081">
        <v>2.6000027999999999</v>
      </c>
    </row>
    <row r="28082" spans="1:8">
      <c r="A28082" t="s">
        <v>464</v>
      </c>
      <c r="B28082">
        <v>5547</v>
      </c>
      <c r="C28082" t="s">
        <v>508</v>
      </c>
      <c r="D28082" t="s">
        <v>475</v>
      </c>
      <c r="E28082" t="s">
        <v>14</v>
      </c>
      <c r="F28082">
        <v>2014</v>
      </c>
      <c r="G28082" t="s">
        <v>480</v>
      </c>
      <c r="H28082">
        <v>12.790673999999999</v>
      </c>
    </row>
    <row r="28083" spans="1:8">
      <c r="A28083" t="s">
        <v>429</v>
      </c>
      <c r="B28083">
        <v>2410</v>
      </c>
      <c r="C28083" t="s">
        <v>445</v>
      </c>
      <c r="D28083" t="s">
        <v>475</v>
      </c>
      <c r="E28083" t="s">
        <v>12</v>
      </c>
      <c r="F28083">
        <v>2014</v>
      </c>
      <c r="G28083" t="s">
        <v>480</v>
      </c>
      <c r="H28083">
        <v>188.9544708</v>
      </c>
    </row>
    <row r="28084" spans="1:8">
      <c r="A28084" t="s">
        <v>464</v>
      </c>
      <c r="B28084">
        <v>3193</v>
      </c>
      <c r="C28084" t="s">
        <v>548</v>
      </c>
      <c r="D28084" t="s">
        <v>475</v>
      </c>
      <c r="E28084" t="s">
        <v>17</v>
      </c>
      <c r="F28084">
        <v>2012</v>
      </c>
      <c r="G28084" t="s">
        <v>480</v>
      </c>
      <c r="H28084">
        <v>0.56103119999999995</v>
      </c>
    </row>
    <row r="28085" spans="1:8">
      <c r="A28085" t="s">
        <v>464</v>
      </c>
      <c r="B28085">
        <v>3286</v>
      </c>
      <c r="C28085" t="s">
        <v>511</v>
      </c>
      <c r="D28085" t="s">
        <v>475</v>
      </c>
      <c r="E28085" t="s">
        <v>16</v>
      </c>
      <c r="F28085">
        <v>2014</v>
      </c>
      <c r="G28085" t="s">
        <v>480</v>
      </c>
      <c r="H28085">
        <v>0.2344608</v>
      </c>
    </row>
    <row r="28086" spans="1:8">
      <c r="A28086" t="s">
        <v>464</v>
      </c>
      <c r="B28086">
        <v>3286</v>
      </c>
      <c r="C28086" t="s">
        <v>511</v>
      </c>
      <c r="D28086" t="s">
        <v>475</v>
      </c>
      <c r="E28086" t="s">
        <v>24</v>
      </c>
      <c r="F28086">
        <v>2012</v>
      </c>
      <c r="G28086" t="s">
        <v>480</v>
      </c>
      <c r="H28086">
        <v>0.293076</v>
      </c>
    </row>
    <row r="28087" spans="1:8">
      <c r="A28087" t="s">
        <v>429</v>
      </c>
      <c r="B28087">
        <v>5547</v>
      </c>
      <c r="C28087" t="s">
        <v>508</v>
      </c>
      <c r="D28087" t="s">
        <v>475</v>
      </c>
      <c r="E28087" t="s">
        <v>343</v>
      </c>
      <c r="F28087">
        <v>2014</v>
      </c>
      <c r="G28087" t="s">
        <v>480</v>
      </c>
      <c r="H28087">
        <v>5.9285088000000004</v>
      </c>
    </row>
    <row r="28088" spans="1:8">
      <c r="A28088" t="s">
        <v>429</v>
      </c>
      <c r="B28088">
        <v>5547</v>
      </c>
      <c r="C28088" t="s">
        <v>508</v>
      </c>
      <c r="D28088" t="s">
        <v>475</v>
      </c>
      <c r="E28088" t="s">
        <v>13</v>
      </c>
      <c r="F28088">
        <v>2012</v>
      </c>
      <c r="G28088" t="s">
        <v>480</v>
      </c>
      <c r="H28088">
        <v>18.6145128</v>
      </c>
    </row>
    <row r="28089" spans="1:8">
      <c r="A28089" t="s">
        <v>429</v>
      </c>
      <c r="B28089">
        <v>5547</v>
      </c>
      <c r="C28089" t="s">
        <v>508</v>
      </c>
      <c r="D28089" t="s">
        <v>475</v>
      </c>
      <c r="E28089" t="s">
        <v>18</v>
      </c>
      <c r="F28089">
        <v>2009</v>
      </c>
      <c r="G28089" t="s">
        <v>480</v>
      </c>
      <c r="H28089">
        <v>2.4157836000000001</v>
      </c>
    </row>
    <row r="28090" spans="1:8">
      <c r="A28090" t="s">
        <v>429</v>
      </c>
      <c r="B28090">
        <v>5547</v>
      </c>
      <c r="C28090" t="s">
        <v>508</v>
      </c>
      <c r="D28090" t="s">
        <v>475</v>
      </c>
      <c r="E28090" t="s">
        <v>32</v>
      </c>
      <c r="F28090">
        <v>2013</v>
      </c>
      <c r="G28090" t="s">
        <v>480</v>
      </c>
      <c r="H28090">
        <v>5.0576543999999997</v>
      </c>
    </row>
    <row r="28091" spans="1:8">
      <c r="A28091" t="s">
        <v>464</v>
      </c>
      <c r="B28091">
        <v>5547</v>
      </c>
      <c r="C28091" t="s">
        <v>508</v>
      </c>
      <c r="D28091" t="s">
        <v>475</v>
      </c>
      <c r="E28091" t="s">
        <v>9</v>
      </c>
      <c r="F28091">
        <v>2012</v>
      </c>
      <c r="G28091" t="s">
        <v>480</v>
      </c>
      <c r="H28091">
        <v>4.2663491999999996</v>
      </c>
    </row>
    <row r="28092" spans="1:8">
      <c r="A28092" t="s">
        <v>464</v>
      </c>
      <c r="B28092">
        <v>5547</v>
      </c>
      <c r="C28092" t="s">
        <v>508</v>
      </c>
      <c r="D28092" t="s">
        <v>475</v>
      </c>
      <c r="E28092" t="s">
        <v>10</v>
      </c>
      <c r="F28092">
        <v>2013</v>
      </c>
      <c r="G28092" t="s">
        <v>480</v>
      </c>
      <c r="H28092">
        <v>30.542705999999999</v>
      </c>
    </row>
    <row r="28093" spans="1:8">
      <c r="A28093" t="s">
        <v>464</v>
      </c>
      <c r="B28093">
        <v>5547</v>
      </c>
      <c r="C28093" t="s">
        <v>508</v>
      </c>
      <c r="D28093" t="s">
        <v>475</v>
      </c>
      <c r="E28093" t="s">
        <v>18</v>
      </c>
      <c r="F28093">
        <v>2013</v>
      </c>
      <c r="G28093" t="s">
        <v>480</v>
      </c>
      <c r="H28093">
        <v>0.97552439999999996</v>
      </c>
    </row>
    <row r="28094" spans="1:8">
      <c r="A28094" t="s">
        <v>464</v>
      </c>
      <c r="B28094">
        <v>5547</v>
      </c>
      <c r="C28094" t="s">
        <v>508</v>
      </c>
      <c r="D28094" t="s">
        <v>475</v>
      </c>
      <c r="E28094" t="s">
        <v>22</v>
      </c>
      <c r="F28094">
        <v>2011</v>
      </c>
      <c r="G28094" t="s">
        <v>480</v>
      </c>
      <c r="H28094">
        <v>1.2644135999999999</v>
      </c>
    </row>
    <row r="28095" spans="1:8">
      <c r="A28095" t="s">
        <v>464</v>
      </c>
      <c r="B28095">
        <v>5547</v>
      </c>
      <c r="C28095" t="s">
        <v>508</v>
      </c>
      <c r="D28095" t="s">
        <v>475</v>
      </c>
      <c r="E28095" t="s">
        <v>36</v>
      </c>
      <c r="F28095">
        <v>2013</v>
      </c>
      <c r="G28095" t="s">
        <v>480</v>
      </c>
      <c r="H28095">
        <v>1.5867971999999999</v>
      </c>
    </row>
    <row r="28096" spans="1:8">
      <c r="A28096" t="s">
        <v>464</v>
      </c>
      <c r="B28096">
        <v>2100</v>
      </c>
      <c r="C28096" t="s">
        <v>509</v>
      </c>
      <c r="D28096" t="s">
        <v>475</v>
      </c>
      <c r="E28096" t="s">
        <v>11</v>
      </c>
      <c r="F28096">
        <v>2013</v>
      </c>
      <c r="G28096" t="s">
        <v>490</v>
      </c>
      <c r="H28096">
        <v>120.4207416</v>
      </c>
    </row>
    <row r="28097" spans="1:8">
      <c r="A28097" t="s">
        <v>464</v>
      </c>
      <c r="B28097">
        <v>2100</v>
      </c>
      <c r="C28097" t="s">
        <v>509</v>
      </c>
      <c r="D28097" t="s">
        <v>475</v>
      </c>
      <c r="E28097" t="s">
        <v>37</v>
      </c>
      <c r="F28097">
        <v>2010</v>
      </c>
      <c r="G28097" t="s">
        <v>490</v>
      </c>
      <c r="H28097">
        <v>707.75341920000005</v>
      </c>
    </row>
    <row r="28098" spans="1:8">
      <c r="A28098" t="s">
        <v>438</v>
      </c>
      <c r="B28098">
        <v>2100</v>
      </c>
      <c r="C28098" t="s">
        <v>509</v>
      </c>
      <c r="D28098" t="s">
        <v>475</v>
      </c>
      <c r="E28098" t="s">
        <v>10</v>
      </c>
      <c r="F28098">
        <v>2011</v>
      </c>
      <c r="G28098" t="s">
        <v>490</v>
      </c>
      <c r="H28098">
        <v>2.5120799999999999E-2</v>
      </c>
    </row>
    <row r="28099" spans="1:8">
      <c r="A28099" t="s">
        <v>463</v>
      </c>
      <c r="B28099">
        <v>2100</v>
      </c>
      <c r="C28099" t="s">
        <v>509</v>
      </c>
      <c r="D28099" t="s">
        <v>475</v>
      </c>
      <c r="E28099" t="s">
        <v>9</v>
      </c>
      <c r="F28099">
        <v>2012</v>
      </c>
      <c r="G28099" t="s">
        <v>490</v>
      </c>
      <c r="H28099">
        <v>78.226171199999996</v>
      </c>
    </row>
    <row r="28100" spans="1:8">
      <c r="A28100" t="s">
        <v>463</v>
      </c>
      <c r="B28100">
        <v>2100</v>
      </c>
      <c r="C28100" t="s">
        <v>509</v>
      </c>
      <c r="D28100" t="s">
        <v>475</v>
      </c>
      <c r="E28100" t="s">
        <v>12</v>
      </c>
      <c r="F28100">
        <v>2010</v>
      </c>
      <c r="G28100" t="s">
        <v>490</v>
      </c>
      <c r="H28100">
        <v>0.62802000000000002</v>
      </c>
    </row>
    <row r="28101" spans="1:8">
      <c r="A28101" t="s">
        <v>463</v>
      </c>
      <c r="B28101">
        <v>2100</v>
      </c>
      <c r="C28101" t="s">
        <v>509</v>
      </c>
      <c r="D28101" t="s">
        <v>475</v>
      </c>
      <c r="E28101" t="s">
        <v>482</v>
      </c>
      <c r="F28101">
        <v>2010</v>
      </c>
      <c r="G28101" t="s">
        <v>490</v>
      </c>
      <c r="H28101">
        <v>561.9564828</v>
      </c>
    </row>
    <row r="28102" spans="1:8">
      <c r="A28102" t="s">
        <v>464</v>
      </c>
      <c r="B28102">
        <v>2121</v>
      </c>
      <c r="C28102" t="s">
        <v>441</v>
      </c>
      <c r="D28102" t="s">
        <v>475</v>
      </c>
      <c r="E28102" t="s">
        <v>11</v>
      </c>
      <c r="F28102">
        <v>2010</v>
      </c>
      <c r="G28102" t="s">
        <v>490</v>
      </c>
      <c r="H28102">
        <v>0.62802000000000002</v>
      </c>
    </row>
    <row r="28103" spans="1:8">
      <c r="A28103" t="s">
        <v>464</v>
      </c>
      <c r="B28103">
        <v>2121</v>
      </c>
      <c r="C28103" t="s">
        <v>441</v>
      </c>
      <c r="D28103" t="s">
        <v>475</v>
      </c>
      <c r="E28103" t="s">
        <v>14</v>
      </c>
      <c r="F28103">
        <v>2009</v>
      </c>
      <c r="G28103" t="s">
        <v>490</v>
      </c>
      <c r="H28103">
        <v>7.0128899999999996</v>
      </c>
    </row>
    <row r="28104" spans="1:8">
      <c r="A28104" t="s">
        <v>463</v>
      </c>
      <c r="B28104">
        <v>2121</v>
      </c>
      <c r="C28104" t="s">
        <v>441</v>
      </c>
      <c r="D28104" t="s">
        <v>475</v>
      </c>
      <c r="E28104" t="s">
        <v>3</v>
      </c>
      <c r="F28104">
        <v>2014</v>
      </c>
      <c r="G28104" t="s">
        <v>490</v>
      </c>
      <c r="H28104">
        <v>37.932408000000002</v>
      </c>
    </row>
    <row r="28105" spans="1:8">
      <c r="A28105" t="s">
        <v>463</v>
      </c>
      <c r="B28105">
        <v>2121</v>
      </c>
      <c r="C28105" t="s">
        <v>441</v>
      </c>
      <c r="D28105" t="s">
        <v>475</v>
      </c>
      <c r="E28105" t="s">
        <v>5</v>
      </c>
      <c r="F28105">
        <v>2010</v>
      </c>
      <c r="G28105" t="s">
        <v>490</v>
      </c>
      <c r="H28105">
        <v>55.148529600000003</v>
      </c>
    </row>
    <row r="28106" spans="1:8">
      <c r="A28106" t="s">
        <v>463</v>
      </c>
      <c r="B28106">
        <v>2121</v>
      </c>
      <c r="C28106" t="s">
        <v>441</v>
      </c>
      <c r="D28106" t="s">
        <v>475</v>
      </c>
      <c r="E28106" t="s">
        <v>10</v>
      </c>
      <c r="F28106">
        <v>2010</v>
      </c>
      <c r="G28106" t="s">
        <v>490</v>
      </c>
      <c r="H28106">
        <v>232.27529039999999</v>
      </c>
    </row>
    <row r="28107" spans="1:8">
      <c r="A28107" t="s">
        <v>463</v>
      </c>
      <c r="B28107">
        <v>2121</v>
      </c>
      <c r="C28107" t="s">
        <v>441</v>
      </c>
      <c r="D28107" t="s">
        <v>475</v>
      </c>
      <c r="E28107" t="s">
        <v>37</v>
      </c>
      <c r="F28107">
        <v>2014</v>
      </c>
      <c r="G28107" t="s">
        <v>490</v>
      </c>
      <c r="H28107">
        <v>103.5102564</v>
      </c>
    </row>
    <row r="28108" spans="1:8">
      <c r="A28108" t="s">
        <v>429</v>
      </c>
      <c r="B28108">
        <v>5540</v>
      </c>
      <c r="C28108" t="s">
        <v>510</v>
      </c>
      <c r="D28108" t="s">
        <v>475</v>
      </c>
      <c r="E28108" t="s">
        <v>24</v>
      </c>
      <c r="F28108">
        <v>2011</v>
      </c>
      <c r="G28108" t="s">
        <v>483</v>
      </c>
      <c r="H28108">
        <v>76.074156000000002</v>
      </c>
    </row>
    <row r="28109" spans="1:8">
      <c r="A28109" t="s">
        <v>429</v>
      </c>
      <c r="B28109">
        <v>5540</v>
      </c>
      <c r="C28109" t="s">
        <v>510</v>
      </c>
      <c r="D28109" t="s">
        <v>475</v>
      </c>
      <c r="E28109" t="s">
        <v>23</v>
      </c>
      <c r="F28109">
        <v>2009</v>
      </c>
      <c r="G28109" t="s">
        <v>483</v>
      </c>
      <c r="H28109">
        <v>2.7591011999999999</v>
      </c>
    </row>
    <row r="28110" spans="1:8">
      <c r="A28110" t="s">
        <v>464</v>
      </c>
      <c r="B28110">
        <v>5540</v>
      </c>
      <c r="C28110" t="s">
        <v>510</v>
      </c>
      <c r="D28110" t="s">
        <v>475</v>
      </c>
      <c r="E28110" t="s">
        <v>11</v>
      </c>
      <c r="F28110">
        <v>2011</v>
      </c>
      <c r="G28110" t="s">
        <v>483</v>
      </c>
      <c r="H28110">
        <v>42.537888000000002</v>
      </c>
    </row>
    <row r="28111" spans="1:8">
      <c r="A28111" t="s">
        <v>464</v>
      </c>
      <c r="B28111">
        <v>5540</v>
      </c>
      <c r="C28111" t="s">
        <v>510</v>
      </c>
      <c r="D28111" t="s">
        <v>475</v>
      </c>
      <c r="E28111" t="s">
        <v>37</v>
      </c>
      <c r="F28111">
        <v>2010</v>
      </c>
      <c r="G28111" t="s">
        <v>483</v>
      </c>
      <c r="H28111">
        <v>72.582364799999993</v>
      </c>
    </row>
    <row r="28112" spans="1:8">
      <c r="A28112" t="s">
        <v>464</v>
      </c>
      <c r="B28112">
        <v>5547</v>
      </c>
      <c r="C28112" t="s">
        <v>508</v>
      </c>
      <c r="D28112" t="s">
        <v>475</v>
      </c>
      <c r="E28112" t="s">
        <v>37</v>
      </c>
      <c r="F28112">
        <v>2010</v>
      </c>
      <c r="G28112" t="s">
        <v>483</v>
      </c>
      <c r="H28112">
        <v>29.0270844</v>
      </c>
    </row>
    <row r="28113" spans="1:8">
      <c r="A28113" t="s">
        <v>429</v>
      </c>
      <c r="B28113">
        <v>5547</v>
      </c>
      <c r="C28113" t="s">
        <v>508</v>
      </c>
      <c r="D28113" t="s">
        <v>475</v>
      </c>
      <c r="E28113" t="s">
        <v>22</v>
      </c>
      <c r="F28113">
        <v>2013</v>
      </c>
      <c r="G28113" t="s">
        <v>483</v>
      </c>
      <c r="H28113">
        <v>4.3417116</v>
      </c>
    </row>
    <row r="28114" spans="1:8">
      <c r="A28114" t="s">
        <v>429</v>
      </c>
      <c r="B28114">
        <v>5547</v>
      </c>
      <c r="C28114" t="s">
        <v>508</v>
      </c>
      <c r="D28114" t="s">
        <v>475</v>
      </c>
      <c r="E28114" t="s">
        <v>24</v>
      </c>
      <c r="F28114">
        <v>2013</v>
      </c>
      <c r="G28114" t="s">
        <v>483</v>
      </c>
      <c r="H28114">
        <v>2.4576516000000002</v>
      </c>
    </row>
    <row r="28115" spans="1:8">
      <c r="A28115" t="s">
        <v>464</v>
      </c>
      <c r="B28115">
        <v>5547</v>
      </c>
      <c r="C28115" t="s">
        <v>508</v>
      </c>
      <c r="D28115" t="s">
        <v>475</v>
      </c>
      <c r="E28115" t="s">
        <v>5</v>
      </c>
      <c r="F28115">
        <v>2012</v>
      </c>
      <c r="G28115" t="s">
        <v>483</v>
      </c>
      <c r="H28115">
        <v>3.307572</v>
      </c>
    </row>
    <row r="28116" spans="1:8">
      <c r="A28116" t="s">
        <v>464</v>
      </c>
      <c r="B28116">
        <v>2118</v>
      </c>
      <c r="C28116" t="s">
        <v>440</v>
      </c>
      <c r="D28116" t="s">
        <v>475</v>
      </c>
      <c r="E28116" t="s">
        <v>35</v>
      </c>
      <c r="F28116">
        <v>2012</v>
      </c>
      <c r="G28116" t="s">
        <v>480</v>
      </c>
      <c r="H28116">
        <v>9.4537943999999996</v>
      </c>
    </row>
    <row r="28117" spans="1:8">
      <c r="A28117" t="s">
        <v>464</v>
      </c>
      <c r="B28117">
        <v>2121</v>
      </c>
      <c r="C28117" t="s">
        <v>441</v>
      </c>
      <c r="D28117" t="s">
        <v>475</v>
      </c>
      <c r="E28117" t="s">
        <v>5</v>
      </c>
      <c r="F28117">
        <v>2011</v>
      </c>
      <c r="G28117" t="s">
        <v>480</v>
      </c>
      <c r="H28117">
        <v>1.6830936000000001</v>
      </c>
    </row>
    <row r="28118" spans="1:8">
      <c r="A28118" t="s">
        <v>464</v>
      </c>
      <c r="B28118">
        <v>2121</v>
      </c>
      <c r="C28118" t="s">
        <v>441</v>
      </c>
      <c r="D28118" t="s">
        <v>475</v>
      </c>
      <c r="E28118" t="s">
        <v>37</v>
      </c>
      <c r="F28118">
        <v>2014</v>
      </c>
      <c r="G28118" t="s">
        <v>480</v>
      </c>
      <c r="H28118">
        <v>26.3642796</v>
      </c>
    </row>
    <row r="28119" spans="1:8">
      <c r="A28119" t="s">
        <v>464</v>
      </c>
      <c r="B28119">
        <v>2121</v>
      </c>
      <c r="C28119" t="s">
        <v>441</v>
      </c>
      <c r="D28119" t="s">
        <v>475</v>
      </c>
      <c r="E28119" t="s">
        <v>482</v>
      </c>
      <c r="F28119">
        <v>2010</v>
      </c>
      <c r="G28119" t="s">
        <v>480</v>
      </c>
      <c r="H28119">
        <v>8.7211043999999998</v>
      </c>
    </row>
    <row r="28120" spans="1:8">
      <c r="A28120" t="s">
        <v>462</v>
      </c>
      <c r="B28120">
        <v>2121</v>
      </c>
      <c r="C28120" t="s">
        <v>441</v>
      </c>
      <c r="D28120" t="s">
        <v>475</v>
      </c>
      <c r="E28120" t="s">
        <v>9</v>
      </c>
      <c r="F28120">
        <v>2009</v>
      </c>
      <c r="G28120" t="s">
        <v>480</v>
      </c>
      <c r="H28120">
        <v>1.5658631999999999</v>
      </c>
    </row>
    <row r="28121" spans="1:8">
      <c r="A28121" t="s">
        <v>461</v>
      </c>
      <c r="B28121">
        <v>2121</v>
      </c>
      <c r="C28121" t="s">
        <v>441</v>
      </c>
      <c r="D28121" t="s">
        <v>475</v>
      </c>
      <c r="E28121" t="s">
        <v>13</v>
      </c>
      <c r="F28121">
        <v>2013</v>
      </c>
      <c r="G28121" t="s">
        <v>480</v>
      </c>
      <c r="H28121">
        <v>0.94203000000000003</v>
      </c>
    </row>
    <row r="28122" spans="1:8">
      <c r="A28122" t="s">
        <v>463</v>
      </c>
      <c r="B28122">
        <v>2121</v>
      </c>
      <c r="C28122" t="s">
        <v>441</v>
      </c>
      <c r="D28122" t="s">
        <v>475</v>
      </c>
      <c r="E28122" t="s">
        <v>9</v>
      </c>
      <c r="F28122">
        <v>2014</v>
      </c>
      <c r="G28122" t="s">
        <v>480</v>
      </c>
      <c r="H28122">
        <v>72.360464399999998</v>
      </c>
    </row>
    <row r="28123" spans="1:8">
      <c r="A28123" t="s">
        <v>463</v>
      </c>
      <c r="B28123">
        <v>2121</v>
      </c>
      <c r="C28123" t="s">
        <v>441</v>
      </c>
      <c r="D28123" t="s">
        <v>475</v>
      </c>
      <c r="E28123" t="s">
        <v>12</v>
      </c>
      <c r="F28123">
        <v>2012</v>
      </c>
      <c r="G28123" t="s">
        <v>480</v>
      </c>
      <c r="H28123">
        <v>0.71175600000000006</v>
      </c>
    </row>
    <row r="28124" spans="1:8">
      <c r="A28124" t="s">
        <v>463</v>
      </c>
      <c r="B28124">
        <v>2121</v>
      </c>
      <c r="C28124" t="s">
        <v>441</v>
      </c>
      <c r="D28124" t="s">
        <v>475</v>
      </c>
      <c r="E28124" t="s">
        <v>482</v>
      </c>
      <c r="F28124">
        <v>2012</v>
      </c>
      <c r="G28124" t="s">
        <v>480</v>
      </c>
      <c r="H28124">
        <v>539.76225599999998</v>
      </c>
    </row>
    <row r="28125" spans="1:8">
      <c r="A28125" t="s">
        <v>464</v>
      </c>
      <c r="B28125">
        <v>3286</v>
      </c>
      <c r="C28125" t="s">
        <v>511</v>
      </c>
      <c r="D28125" t="s">
        <v>475</v>
      </c>
      <c r="E28125" t="s">
        <v>15</v>
      </c>
      <c r="F28125">
        <v>2011</v>
      </c>
      <c r="G28125" t="s">
        <v>480</v>
      </c>
      <c r="H28125">
        <v>4.6389744000000004</v>
      </c>
    </row>
    <row r="28126" spans="1:8">
      <c r="A28126" t="s">
        <v>429</v>
      </c>
      <c r="B28126">
        <v>5547</v>
      </c>
      <c r="C28126" t="s">
        <v>508</v>
      </c>
      <c r="D28126" t="s">
        <v>475</v>
      </c>
      <c r="E28126" t="s">
        <v>20</v>
      </c>
      <c r="F28126">
        <v>2014</v>
      </c>
      <c r="G28126" t="s">
        <v>480</v>
      </c>
      <c r="H28126">
        <v>21.440602800000001</v>
      </c>
    </row>
    <row r="28127" spans="1:8">
      <c r="A28127" t="s">
        <v>464</v>
      </c>
      <c r="B28127">
        <v>5547</v>
      </c>
      <c r="C28127" t="s">
        <v>508</v>
      </c>
      <c r="D28127" t="s">
        <v>475</v>
      </c>
      <c r="E28127" t="s">
        <v>14</v>
      </c>
      <c r="F28127">
        <v>2013</v>
      </c>
      <c r="G28127" t="s">
        <v>480</v>
      </c>
      <c r="H28127">
        <v>8.1223919999999996</v>
      </c>
    </row>
    <row r="28128" spans="1:8">
      <c r="A28128" t="s">
        <v>464</v>
      </c>
      <c r="B28128">
        <v>5547</v>
      </c>
      <c r="C28128" t="s">
        <v>508</v>
      </c>
      <c r="D28128" t="s">
        <v>475</v>
      </c>
      <c r="E28128" t="s">
        <v>37</v>
      </c>
      <c r="F28128">
        <v>2014</v>
      </c>
      <c r="G28128" t="s">
        <v>480</v>
      </c>
      <c r="H28128">
        <v>26.502444000000001</v>
      </c>
    </row>
    <row r="28129" spans="1:8">
      <c r="A28129" t="s">
        <v>429</v>
      </c>
      <c r="B28129">
        <v>5547</v>
      </c>
      <c r="C28129" t="s">
        <v>508</v>
      </c>
      <c r="D28129" t="s">
        <v>475</v>
      </c>
      <c r="E28129" t="s">
        <v>37</v>
      </c>
      <c r="F28129">
        <v>2014</v>
      </c>
      <c r="G28129" t="s">
        <v>480</v>
      </c>
      <c r="H28129">
        <v>5.3088623999999998</v>
      </c>
    </row>
    <row r="28130" spans="1:8">
      <c r="A28130" t="s">
        <v>464</v>
      </c>
      <c r="B28130">
        <v>5547</v>
      </c>
      <c r="C28130" t="s">
        <v>508</v>
      </c>
      <c r="D28130" t="s">
        <v>475</v>
      </c>
      <c r="E28130" t="s">
        <v>10</v>
      </c>
      <c r="F28130">
        <v>2009</v>
      </c>
      <c r="G28130" t="s">
        <v>480</v>
      </c>
      <c r="H28130">
        <v>21.172647600000001</v>
      </c>
    </row>
    <row r="28131" spans="1:8">
      <c r="A28131" t="s">
        <v>464</v>
      </c>
      <c r="B28131">
        <v>5547</v>
      </c>
      <c r="C28131" t="s">
        <v>508</v>
      </c>
      <c r="D28131" t="s">
        <v>475</v>
      </c>
      <c r="E28131" t="s">
        <v>19</v>
      </c>
      <c r="F28131">
        <v>2011</v>
      </c>
      <c r="G28131" t="s">
        <v>480</v>
      </c>
      <c r="H28131">
        <v>4.1868000000000001E-3</v>
      </c>
    </row>
    <row r="28132" spans="1:8">
      <c r="A28132" t="s">
        <v>429</v>
      </c>
      <c r="B28132">
        <v>3000</v>
      </c>
      <c r="C28132" t="s">
        <v>432</v>
      </c>
      <c r="D28132" t="s">
        <v>475</v>
      </c>
      <c r="E28132" t="s">
        <v>13</v>
      </c>
      <c r="F28132">
        <v>2011</v>
      </c>
      <c r="G28132" t="s">
        <v>468</v>
      </c>
      <c r="H28132">
        <v>4.2077340000000003</v>
      </c>
    </row>
    <row r="28133" spans="1:8">
      <c r="A28133" t="s">
        <v>429</v>
      </c>
      <c r="B28133">
        <v>3000</v>
      </c>
      <c r="C28133" t="s">
        <v>432</v>
      </c>
      <c r="D28133" t="s">
        <v>475</v>
      </c>
      <c r="E28133" t="s">
        <v>343</v>
      </c>
      <c r="F28133">
        <v>2013</v>
      </c>
      <c r="G28133" t="s">
        <v>468</v>
      </c>
      <c r="H28133">
        <v>2.9516939999999998</v>
      </c>
    </row>
    <row r="28134" spans="1:8">
      <c r="A28134" t="s">
        <v>429</v>
      </c>
      <c r="B28134">
        <v>2000</v>
      </c>
      <c r="C28134" t="s">
        <v>431</v>
      </c>
      <c r="D28134" t="s">
        <v>475</v>
      </c>
      <c r="E28134" t="s">
        <v>9</v>
      </c>
      <c r="F28134">
        <v>2013</v>
      </c>
      <c r="G28134" t="s">
        <v>468</v>
      </c>
      <c r="H28134">
        <v>739.9582848</v>
      </c>
    </row>
    <row r="28135" spans="1:8">
      <c r="A28135" t="s">
        <v>429</v>
      </c>
      <c r="B28135">
        <v>2000</v>
      </c>
      <c r="C28135" t="s">
        <v>431</v>
      </c>
      <c r="D28135" t="s">
        <v>475</v>
      </c>
      <c r="E28135" t="s">
        <v>10</v>
      </c>
      <c r="F28135">
        <v>2012</v>
      </c>
      <c r="G28135" t="s">
        <v>468</v>
      </c>
      <c r="H28135">
        <v>1992.7618884000001</v>
      </c>
    </row>
    <row r="28136" spans="1:8">
      <c r="A28136" t="s">
        <v>429</v>
      </c>
      <c r="B28136">
        <v>2000</v>
      </c>
      <c r="C28136" t="s">
        <v>431</v>
      </c>
      <c r="D28136" t="s">
        <v>475</v>
      </c>
      <c r="E28136" t="s">
        <v>13</v>
      </c>
      <c r="F28136">
        <v>2013</v>
      </c>
      <c r="G28136" t="s">
        <v>468</v>
      </c>
      <c r="H28136">
        <v>73.804910399999997</v>
      </c>
    </row>
    <row r="28137" spans="1:8">
      <c r="A28137" t="s">
        <v>429</v>
      </c>
      <c r="B28137">
        <v>2000</v>
      </c>
      <c r="C28137" t="s">
        <v>431</v>
      </c>
      <c r="D28137" t="s">
        <v>475</v>
      </c>
      <c r="E28137" t="s">
        <v>18</v>
      </c>
      <c r="F28137">
        <v>2009</v>
      </c>
      <c r="G28137" t="s">
        <v>468</v>
      </c>
      <c r="H28137">
        <v>23.467013999999999</v>
      </c>
    </row>
    <row r="28138" spans="1:8">
      <c r="A28138" t="s">
        <v>429</v>
      </c>
      <c r="B28138">
        <v>2000</v>
      </c>
      <c r="C28138" t="s">
        <v>431</v>
      </c>
      <c r="D28138" t="s">
        <v>475</v>
      </c>
      <c r="E28138" t="s">
        <v>33</v>
      </c>
      <c r="F28138">
        <v>2010</v>
      </c>
      <c r="G28138" t="s">
        <v>468</v>
      </c>
      <c r="H28138">
        <v>302.66795880000001</v>
      </c>
    </row>
    <row r="28139" spans="1:8">
      <c r="A28139" t="s">
        <v>429</v>
      </c>
      <c r="B28139">
        <v>2000</v>
      </c>
      <c r="C28139" t="s">
        <v>431</v>
      </c>
      <c r="D28139" t="s">
        <v>475</v>
      </c>
      <c r="E28139" t="s">
        <v>34</v>
      </c>
      <c r="F28139">
        <v>2013</v>
      </c>
      <c r="G28139" t="s">
        <v>468</v>
      </c>
      <c r="H28139">
        <v>7.8000084000000003</v>
      </c>
    </row>
    <row r="28140" spans="1:8">
      <c r="A28140" t="s">
        <v>464</v>
      </c>
      <c r="B28140">
        <v>2000</v>
      </c>
      <c r="C28140" t="s">
        <v>431</v>
      </c>
      <c r="D28140" t="s">
        <v>475</v>
      </c>
      <c r="E28140" t="s">
        <v>10</v>
      </c>
      <c r="F28140">
        <v>2009</v>
      </c>
      <c r="G28140" t="s">
        <v>468</v>
      </c>
      <c r="H28140">
        <v>1105.1393544</v>
      </c>
    </row>
    <row r="28141" spans="1:8">
      <c r="A28141" t="s">
        <v>464</v>
      </c>
      <c r="B28141">
        <v>2000</v>
      </c>
      <c r="C28141" t="s">
        <v>431</v>
      </c>
      <c r="D28141" t="s">
        <v>475</v>
      </c>
      <c r="E28141" t="s">
        <v>17</v>
      </c>
      <c r="F28141">
        <v>2010</v>
      </c>
      <c r="G28141" t="s">
        <v>468</v>
      </c>
      <c r="H28141">
        <v>59.084121600000003</v>
      </c>
    </row>
    <row r="28142" spans="1:8">
      <c r="A28142" t="s">
        <v>464</v>
      </c>
      <c r="B28142">
        <v>2000</v>
      </c>
      <c r="C28142" t="s">
        <v>431</v>
      </c>
      <c r="D28142" t="s">
        <v>475</v>
      </c>
      <c r="E28142" t="s">
        <v>16</v>
      </c>
      <c r="F28142">
        <v>2011</v>
      </c>
      <c r="G28142" t="s">
        <v>468</v>
      </c>
      <c r="H28142">
        <v>28.960095599999999</v>
      </c>
    </row>
    <row r="28143" spans="1:8">
      <c r="A28143" t="s">
        <v>464</v>
      </c>
      <c r="B28143">
        <v>2000</v>
      </c>
      <c r="C28143" t="s">
        <v>431</v>
      </c>
      <c r="D28143" t="s">
        <v>475</v>
      </c>
      <c r="E28143" t="s">
        <v>23</v>
      </c>
      <c r="F28143">
        <v>2013</v>
      </c>
      <c r="G28143" t="s">
        <v>468</v>
      </c>
      <c r="H28143">
        <v>1.9677960000000001</v>
      </c>
    </row>
    <row r="28144" spans="1:8">
      <c r="A28144" t="s">
        <v>464</v>
      </c>
      <c r="B28144">
        <v>2000</v>
      </c>
      <c r="C28144" t="s">
        <v>431</v>
      </c>
      <c r="D28144" t="s">
        <v>475</v>
      </c>
      <c r="E28144" t="s">
        <v>19</v>
      </c>
      <c r="F28144">
        <v>2012</v>
      </c>
      <c r="G28144" t="s">
        <v>468</v>
      </c>
      <c r="H28144">
        <v>4.1407451999999996</v>
      </c>
    </row>
    <row r="28145" spans="1:8">
      <c r="A28145" t="s">
        <v>497</v>
      </c>
      <c r="B28145">
        <v>2000</v>
      </c>
      <c r="C28145" t="s">
        <v>431</v>
      </c>
      <c r="D28145" t="s">
        <v>475</v>
      </c>
      <c r="E28145" t="s">
        <v>9</v>
      </c>
      <c r="F28145">
        <v>2012</v>
      </c>
      <c r="G28145" t="s">
        <v>468</v>
      </c>
      <c r="H28145">
        <v>19.799377199999999</v>
      </c>
    </row>
    <row r="28146" spans="1:8">
      <c r="A28146" t="s">
        <v>497</v>
      </c>
      <c r="B28146">
        <v>2000</v>
      </c>
      <c r="C28146" t="s">
        <v>431</v>
      </c>
      <c r="D28146" t="s">
        <v>475</v>
      </c>
      <c r="E28146" t="s">
        <v>12</v>
      </c>
      <c r="F28146">
        <v>2011</v>
      </c>
      <c r="G28146" t="s">
        <v>468</v>
      </c>
      <c r="H28146">
        <v>11.4634584</v>
      </c>
    </row>
    <row r="28147" spans="1:8">
      <c r="A28147" t="s">
        <v>464</v>
      </c>
      <c r="B28147">
        <v>2000</v>
      </c>
      <c r="C28147" t="s">
        <v>431</v>
      </c>
      <c r="D28147" t="s">
        <v>475</v>
      </c>
      <c r="E28147" t="s">
        <v>36</v>
      </c>
      <c r="F28147">
        <v>2011</v>
      </c>
      <c r="G28147" t="s">
        <v>468</v>
      </c>
      <c r="H28147">
        <v>133.89805079999999</v>
      </c>
    </row>
    <row r="28148" spans="1:8">
      <c r="A28148" t="s">
        <v>464</v>
      </c>
      <c r="B28148">
        <v>2000</v>
      </c>
      <c r="C28148" t="s">
        <v>431</v>
      </c>
      <c r="D28148" t="s">
        <v>475</v>
      </c>
      <c r="E28148" t="s">
        <v>479</v>
      </c>
      <c r="F28148">
        <v>2011</v>
      </c>
      <c r="G28148" t="s">
        <v>468</v>
      </c>
      <c r="H28148">
        <v>650.53242360000002</v>
      </c>
    </row>
    <row r="28149" spans="1:8">
      <c r="A28149" t="s">
        <v>462</v>
      </c>
      <c r="B28149">
        <v>2000</v>
      </c>
      <c r="C28149" t="s">
        <v>431</v>
      </c>
      <c r="D28149" t="s">
        <v>475</v>
      </c>
      <c r="E28149" t="s">
        <v>20</v>
      </c>
      <c r="F28149">
        <v>2013</v>
      </c>
      <c r="G28149" t="s">
        <v>468</v>
      </c>
      <c r="H28149">
        <v>89.111851200000004</v>
      </c>
    </row>
    <row r="28150" spans="1:8">
      <c r="A28150" t="s">
        <v>461</v>
      </c>
      <c r="B28150">
        <v>2000</v>
      </c>
      <c r="C28150" t="s">
        <v>431</v>
      </c>
      <c r="D28150" t="s">
        <v>475</v>
      </c>
      <c r="E28150" t="s">
        <v>30</v>
      </c>
      <c r="F28150">
        <v>2009</v>
      </c>
      <c r="G28150" t="s">
        <v>468</v>
      </c>
      <c r="H28150">
        <v>2.1813227999999998</v>
      </c>
    </row>
    <row r="28151" spans="1:8">
      <c r="A28151" t="s">
        <v>496</v>
      </c>
      <c r="B28151">
        <v>2000</v>
      </c>
      <c r="C28151" t="s">
        <v>431</v>
      </c>
      <c r="D28151" t="s">
        <v>475</v>
      </c>
      <c r="E28151" t="s">
        <v>9</v>
      </c>
      <c r="F28151">
        <v>2009</v>
      </c>
      <c r="G28151" t="s">
        <v>468</v>
      </c>
      <c r="H28151">
        <v>0.1590984</v>
      </c>
    </row>
    <row r="28152" spans="1:8">
      <c r="A28152" t="s">
        <v>496</v>
      </c>
      <c r="B28152">
        <v>2000</v>
      </c>
      <c r="C28152" t="s">
        <v>431</v>
      </c>
      <c r="D28152" t="s">
        <v>475</v>
      </c>
      <c r="E28152" t="s">
        <v>10</v>
      </c>
      <c r="F28152">
        <v>2009</v>
      </c>
      <c r="G28152" t="s">
        <v>468</v>
      </c>
      <c r="H28152">
        <v>8.0093484000000004</v>
      </c>
    </row>
    <row r="28153" spans="1:8">
      <c r="A28153" t="s">
        <v>463</v>
      </c>
      <c r="B28153">
        <v>2000</v>
      </c>
      <c r="C28153" t="s">
        <v>431</v>
      </c>
      <c r="D28153" t="s">
        <v>475</v>
      </c>
      <c r="E28153" t="s">
        <v>36</v>
      </c>
      <c r="F28153">
        <v>2009</v>
      </c>
      <c r="G28153" t="s">
        <v>468</v>
      </c>
      <c r="H28153">
        <v>47.017764</v>
      </c>
    </row>
    <row r="28154" spans="1:8">
      <c r="A28154" t="s">
        <v>498</v>
      </c>
      <c r="B28154">
        <v>2000</v>
      </c>
      <c r="C28154" t="s">
        <v>431</v>
      </c>
      <c r="D28154" t="s">
        <v>475</v>
      </c>
      <c r="E28154" t="s">
        <v>15</v>
      </c>
      <c r="F28154">
        <v>2009</v>
      </c>
      <c r="G28154" t="s">
        <v>468</v>
      </c>
      <c r="H28154">
        <v>0.20515320000000001</v>
      </c>
    </row>
    <row r="28155" spans="1:8">
      <c r="A28155" t="s">
        <v>499</v>
      </c>
      <c r="B28155">
        <v>2000</v>
      </c>
      <c r="C28155" t="s">
        <v>431</v>
      </c>
      <c r="D28155" t="s">
        <v>475</v>
      </c>
      <c r="E28155" t="s">
        <v>482</v>
      </c>
      <c r="F28155">
        <v>2014</v>
      </c>
      <c r="G28155" t="s">
        <v>468</v>
      </c>
      <c r="H28155">
        <v>4.7394575999999997</v>
      </c>
    </row>
    <row r="28156" spans="1:8">
      <c r="A28156" t="s">
        <v>438</v>
      </c>
      <c r="B28156">
        <v>2000</v>
      </c>
      <c r="C28156" t="s">
        <v>431</v>
      </c>
      <c r="D28156" t="s">
        <v>475</v>
      </c>
      <c r="E28156" t="s">
        <v>36</v>
      </c>
      <c r="F28156">
        <v>2011</v>
      </c>
      <c r="G28156" t="s">
        <v>468</v>
      </c>
      <c r="H28156">
        <v>2.0934000000000001E-2</v>
      </c>
    </row>
    <row r="28157" spans="1:8">
      <c r="A28157" t="s">
        <v>438</v>
      </c>
      <c r="B28157">
        <v>2000</v>
      </c>
      <c r="C28157" t="s">
        <v>431</v>
      </c>
      <c r="D28157" t="s">
        <v>475</v>
      </c>
      <c r="E28157" t="s">
        <v>37</v>
      </c>
      <c r="F28157">
        <v>2011</v>
      </c>
      <c r="G28157" t="s">
        <v>468</v>
      </c>
      <c r="H28157">
        <v>0.10048319999999999</v>
      </c>
    </row>
    <row r="28158" spans="1:8">
      <c r="A28158" t="s">
        <v>497</v>
      </c>
      <c r="B28158">
        <v>3000</v>
      </c>
      <c r="C28158" t="s">
        <v>432</v>
      </c>
      <c r="D28158" t="s">
        <v>475</v>
      </c>
      <c r="E28158" t="s">
        <v>13</v>
      </c>
      <c r="F28158">
        <v>2010</v>
      </c>
      <c r="G28158" t="s">
        <v>468</v>
      </c>
      <c r="H28158">
        <v>2.323674</v>
      </c>
    </row>
    <row r="28159" spans="1:8">
      <c r="A28159" t="s">
        <v>464</v>
      </c>
      <c r="B28159">
        <v>3000</v>
      </c>
      <c r="C28159" t="s">
        <v>432</v>
      </c>
      <c r="D28159" t="s">
        <v>475</v>
      </c>
      <c r="E28159" t="s">
        <v>10</v>
      </c>
      <c r="F28159">
        <v>2012</v>
      </c>
      <c r="G28159" t="s">
        <v>468</v>
      </c>
      <c r="H28159">
        <v>5241.5763372000001</v>
      </c>
    </row>
    <row r="28160" spans="1:8">
      <c r="A28160" t="s">
        <v>464</v>
      </c>
      <c r="B28160">
        <v>3000</v>
      </c>
      <c r="C28160" t="s">
        <v>432</v>
      </c>
      <c r="D28160" t="s">
        <v>475</v>
      </c>
      <c r="E28160" t="s">
        <v>9</v>
      </c>
      <c r="F28160">
        <v>2009</v>
      </c>
      <c r="G28160" t="s">
        <v>468</v>
      </c>
      <c r="H28160">
        <v>434.46842279999998</v>
      </c>
    </row>
    <row r="28161" spans="1:8">
      <c r="A28161" t="s">
        <v>464</v>
      </c>
      <c r="B28161">
        <v>3000</v>
      </c>
      <c r="C28161" t="s">
        <v>432</v>
      </c>
      <c r="D28161" t="s">
        <v>475</v>
      </c>
      <c r="E28161" t="s">
        <v>19</v>
      </c>
      <c r="F28161">
        <v>2014</v>
      </c>
      <c r="G28161" t="s">
        <v>468</v>
      </c>
      <c r="H28161">
        <v>31.656394800000001</v>
      </c>
    </row>
    <row r="28162" spans="1:8">
      <c r="A28162" t="s">
        <v>464</v>
      </c>
      <c r="B28162">
        <v>3000</v>
      </c>
      <c r="C28162" t="s">
        <v>432</v>
      </c>
      <c r="D28162" t="s">
        <v>475</v>
      </c>
      <c r="E28162" t="s">
        <v>18</v>
      </c>
      <c r="F28162">
        <v>2012</v>
      </c>
      <c r="G28162" t="s">
        <v>468</v>
      </c>
      <c r="H28162">
        <v>347.76816839999998</v>
      </c>
    </row>
    <row r="28163" spans="1:8">
      <c r="A28163" t="s">
        <v>464</v>
      </c>
      <c r="B28163">
        <v>3000</v>
      </c>
      <c r="C28163" t="s">
        <v>432</v>
      </c>
      <c r="D28163" t="s">
        <v>475</v>
      </c>
      <c r="E28163" t="s">
        <v>22</v>
      </c>
      <c r="F28163">
        <v>2010</v>
      </c>
      <c r="G28163" t="s">
        <v>468</v>
      </c>
      <c r="H28163">
        <v>427.69418039999999</v>
      </c>
    </row>
    <row r="28164" spans="1:8">
      <c r="A28164" t="s">
        <v>464</v>
      </c>
      <c r="B28164">
        <v>3000</v>
      </c>
      <c r="C28164" t="s">
        <v>432</v>
      </c>
      <c r="D28164" t="s">
        <v>475</v>
      </c>
      <c r="E28164" t="s">
        <v>352</v>
      </c>
      <c r="F28164">
        <v>2010</v>
      </c>
      <c r="G28164" t="s">
        <v>468</v>
      </c>
      <c r="H28164">
        <v>31.405186799999999</v>
      </c>
    </row>
    <row r="28165" spans="1:8">
      <c r="A28165" t="s">
        <v>456</v>
      </c>
      <c r="B28165">
        <v>3000</v>
      </c>
      <c r="C28165" t="s">
        <v>432</v>
      </c>
      <c r="D28165" t="s">
        <v>475</v>
      </c>
      <c r="E28165" t="s">
        <v>28</v>
      </c>
      <c r="F28165">
        <v>2009</v>
      </c>
      <c r="G28165" t="s">
        <v>468</v>
      </c>
      <c r="H28165">
        <v>4.1868000000000002E-2</v>
      </c>
    </row>
    <row r="28166" spans="1:8">
      <c r="A28166" t="s">
        <v>463</v>
      </c>
      <c r="B28166">
        <v>2000</v>
      </c>
      <c r="C28166" t="s">
        <v>431</v>
      </c>
      <c r="D28166" t="s">
        <v>475</v>
      </c>
      <c r="E28166" t="s">
        <v>3</v>
      </c>
      <c r="F28166">
        <v>2009</v>
      </c>
      <c r="G28166" t="s">
        <v>490</v>
      </c>
      <c r="H28166">
        <v>36.521456399999998</v>
      </c>
    </row>
    <row r="28167" spans="1:8">
      <c r="A28167" t="s">
        <v>463</v>
      </c>
      <c r="B28167">
        <v>2000</v>
      </c>
      <c r="C28167" t="s">
        <v>431</v>
      </c>
      <c r="D28167" t="s">
        <v>475</v>
      </c>
      <c r="E28167" t="s">
        <v>10</v>
      </c>
      <c r="F28167">
        <v>2011</v>
      </c>
      <c r="G28167" t="s">
        <v>490</v>
      </c>
      <c r="H28167">
        <v>227.7158652</v>
      </c>
    </row>
    <row r="28168" spans="1:8">
      <c r="A28168" t="s">
        <v>463</v>
      </c>
      <c r="B28168">
        <v>2000</v>
      </c>
      <c r="C28168" t="s">
        <v>431</v>
      </c>
      <c r="D28168" t="s">
        <v>475</v>
      </c>
      <c r="E28168" t="s">
        <v>12</v>
      </c>
      <c r="F28168">
        <v>2011</v>
      </c>
      <c r="G28168" t="s">
        <v>490</v>
      </c>
      <c r="H28168">
        <v>0.68244839999999996</v>
      </c>
    </row>
    <row r="28169" spans="1:8">
      <c r="A28169" t="s">
        <v>499</v>
      </c>
      <c r="B28169">
        <v>2000</v>
      </c>
      <c r="C28169" t="s">
        <v>431</v>
      </c>
      <c r="D28169" t="s">
        <v>475</v>
      </c>
      <c r="E28169" t="s">
        <v>14</v>
      </c>
      <c r="F28169">
        <v>2013</v>
      </c>
      <c r="G28169" t="s">
        <v>490</v>
      </c>
      <c r="H28169">
        <v>0.36006480000000002</v>
      </c>
    </row>
    <row r="28170" spans="1:8">
      <c r="A28170" t="s">
        <v>502</v>
      </c>
      <c r="B28170">
        <v>2000</v>
      </c>
      <c r="C28170" t="s">
        <v>431</v>
      </c>
      <c r="D28170" t="s">
        <v>475</v>
      </c>
      <c r="E28170" t="s">
        <v>30</v>
      </c>
      <c r="F28170">
        <v>2014</v>
      </c>
      <c r="G28170" t="s">
        <v>490</v>
      </c>
      <c r="H28170">
        <v>8.7922799999999995E-2</v>
      </c>
    </row>
    <row r="28171" spans="1:8">
      <c r="A28171" t="s">
        <v>486</v>
      </c>
      <c r="B28171">
        <v>2000</v>
      </c>
      <c r="C28171" t="s">
        <v>431</v>
      </c>
      <c r="D28171" t="s">
        <v>475</v>
      </c>
      <c r="E28171" t="s">
        <v>482</v>
      </c>
      <c r="F28171">
        <v>2012</v>
      </c>
      <c r="G28171" t="s">
        <v>490</v>
      </c>
      <c r="H28171">
        <v>3.4499232000000002</v>
      </c>
    </row>
    <row r="28172" spans="1:8">
      <c r="A28172" t="s">
        <v>429</v>
      </c>
      <c r="B28172">
        <v>2000</v>
      </c>
      <c r="C28172" t="s">
        <v>431</v>
      </c>
      <c r="D28172" t="s">
        <v>475</v>
      </c>
      <c r="E28172" t="s">
        <v>20</v>
      </c>
      <c r="F28172">
        <v>2013</v>
      </c>
      <c r="G28172" t="s">
        <v>490</v>
      </c>
      <c r="H28172">
        <v>1.9426752</v>
      </c>
    </row>
    <row r="28173" spans="1:8">
      <c r="A28173" t="s">
        <v>464</v>
      </c>
      <c r="B28173">
        <v>2000</v>
      </c>
      <c r="C28173" t="s">
        <v>431</v>
      </c>
      <c r="D28173" t="s">
        <v>475</v>
      </c>
      <c r="E28173" t="s">
        <v>15</v>
      </c>
      <c r="F28173">
        <v>2010</v>
      </c>
      <c r="G28173" t="s">
        <v>490</v>
      </c>
      <c r="H28173">
        <v>517.949028</v>
      </c>
    </row>
    <row r="28174" spans="1:8">
      <c r="A28174" t="s">
        <v>464</v>
      </c>
      <c r="B28174">
        <v>2000</v>
      </c>
      <c r="C28174" t="s">
        <v>431</v>
      </c>
      <c r="D28174" t="s">
        <v>475</v>
      </c>
      <c r="E28174" t="s">
        <v>14</v>
      </c>
      <c r="F28174">
        <v>2014</v>
      </c>
      <c r="G28174" t="s">
        <v>490</v>
      </c>
      <c r="H28174">
        <v>152.629794</v>
      </c>
    </row>
    <row r="28175" spans="1:8">
      <c r="A28175" t="s">
        <v>464</v>
      </c>
      <c r="B28175">
        <v>2000</v>
      </c>
      <c r="C28175" t="s">
        <v>431</v>
      </c>
      <c r="D28175" t="s">
        <v>475</v>
      </c>
      <c r="E28175" t="s">
        <v>36</v>
      </c>
      <c r="F28175">
        <v>2013</v>
      </c>
      <c r="G28175" t="s">
        <v>490</v>
      </c>
      <c r="H28175">
        <v>120.28676400000001</v>
      </c>
    </row>
    <row r="28176" spans="1:8">
      <c r="A28176" t="s">
        <v>461</v>
      </c>
      <c r="B28176">
        <v>2000</v>
      </c>
      <c r="C28176" t="s">
        <v>431</v>
      </c>
      <c r="D28176" t="s">
        <v>475</v>
      </c>
      <c r="E28176" t="s">
        <v>13</v>
      </c>
      <c r="F28176">
        <v>2011</v>
      </c>
      <c r="G28176" t="s">
        <v>490</v>
      </c>
      <c r="H28176">
        <v>4.1826131999999996</v>
      </c>
    </row>
    <row r="28177" spans="1:8">
      <c r="A28177" t="s">
        <v>429</v>
      </c>
      <c r="B28177">
        <v>3000</v>
      </c>
      <c r="C28177" t="s">
        <v>432</v>
      </c>
      <c r="D28177" t="s">
        <v>475</v>
      </c>
      <c r="E28177" t="s">
        <v>22</v>
      </c>
      <c r="F28177">
        <v>2010</v>
      </c>
      <c r="G28177" t="s">
        <v>503</v>
      </c>
      <c r="H28177">
        <v>4.8985560000000001</v>
      </c>
    </row>
    <row r="28178" spans="1:8">
      <c r="A28178" t="s">
        <v>464</v>
      </c>
      <c r="B28178">
        <v>3000</v>
      </c>
      <c r="C28178" t="s">
        <v>432</v>
      </c>
      <c r="D28178" t="s">
        <v>475</v>
      </c>
      <c r="E28178" t="s">
        <v>3</v>
      </c>
      <c r="F28178">
        <v>2011</v>
      </c>
      <c r="G28178" t="s">
        <v>503</v>
      </c>
      <c r="H28178">
        <v>554.71750559999998</v>
      </c>
    </row>
    <row r="28179" spans="1:8">
      <c r="A28179" t="s">
        <v>464</v>
      </c>
      <c r="B28179">
        <v>3000</v>
      </c>
      <c r="C28179" t="s">
        <v>432</v>
      </c>
      <c r="D28179" t="s">
        <v>475</v>
      </c>
      <c r="E28179" t="s">
        <v>482</v>
      </c>
      <c r="F28179">
        <v>2012</v>
      </c>
      <c r="G28179" t="s">
        <v>503</v>
      </c>
      <c r="H28179">
        <v>417.08064239999999</v>
      </c>
    </row>
    <row r="28180" spans="1:8">
      <c r="A28180" t="s">
        <v>438</v>
      </c>
      <c r="B28180">
        <v>3000</v>
      </c>
      <c r="C28180" t="s">
        <v>432</v>
      </c>
      <c r="D28180" t="s">
        <v>475</v>
      </c>
      <c r="E28180" t="s">
        <v>26</v>
      </c>
      <c r="F28180">
        <v>2010</v>
      </c>
      <c r="G28180" t="s">
        <v>503</v>
      </c>
      <c r="H28180">
        <v>4.1868000000000002E-2</v>
      </c>
    </row>
    <row r="28181" spans="1:8">
      <c r="A28181" t="s">
        <v>438</v>
      </c>
      <c r="B28181">
        <v>2000</v>
      </c>
      <c r="C28181" t="s">
        <v>431</v>
      </c>
      <c r="D28181" t="s">
        <v>475</v>
      </c>
      <c r="E28181" t="s">
        <v>6</v>
      </c>
      <c r="F28181">
        <v>2009</v>
      </c>
      <c r="G28181" t="s">
        <v>480</v>
      </c>
      <c r="H28181">
        <v>5.4428400000000002E-2</v>
      </c>
    </row>
    <row r="28182" spans="1:8">
      <c r="A28182" t="s">
        <v>438</v>
      </c>
      <c r="B28182">
        <v>2000</v>
      </c>
      <c r="C28182" t="s">
        <v>431</v>
      </c>
      <c r="D28182" t="s">
        <v>475</v>
      </c>
      <c r="E28182" t="s">
        <v>9</v>
      </c>
      <c r="F28182">
        <v>2012</v>
      </c>
      <c r="G28182" t="s">
        <v>480</v>
      </c>
      <c r="H28182">
        <v>11.400656400000001</v>
      </c>
    </row>
    <row r="28183" spans="1:8">
      <c r="A28183" t="s">
        <v>438</v>
      </c>
      <c r="B28183">
        <v>2000</v>
      </c>
      <c r="C28183" t="s">
        <v>431</v>
      </c>
      <c r="D28183" t="s">
        <v>475</v>
      </c>
      <c r="E28183" t="s">
        <v>482</v>
      </c>
      <c r="F28183">
        <v>2010</v>
      </c>
      <c r="G28183" t="s">
        <v>480</v>
      </c>
      <c r="H28183">
        <v>2.2064436000000001</v>
      </c>
    </row>
    <row r="28184" spans="1:8">
      <c r="A28184" t="s">
        <v>438</v>
      </c>
      <c r="B28184">
        <v>2000</v>
      </c>
      <c r="C28184" t="s">
        <v>431</v>
      </c>
      <c r="D28184" t="s">
        <v>475</v>
      </c>
      <c r="E28184" t="s">
        <v>37</v>
      </c>
      <c r="F28184">
        <v>2009</v>
      </c>
      <c r="G28184" t="s">
        <v>480</v>
      </c>
      <c r="H28184">
        <v>0.12979080000000001</v>
      </c>
    </row>
    <row r="28185" spans="1:8">
      <c r="A28185" t="s">
        <v>464</v>
      </c>
      <c r="B28185">
        <v>2000</v>
      </c>
      <c r="C28185" t="s">
        <v>431</v>
      </c>
      <c r="D28185" t="s">
        <v>475</v>
      </c>
      <c r="E28185" t="s">
        <v>14</v>
      </c>
      <c r="F28185">
        <v>2010</v>
      </c>
      <c r="G28185" t="s">
        <v>480</v>
      </c>
      <c r="H28185">
        <v>166.81885919999999</v>
      </c>
    </row>
    <row r="28186" spans="1:8">
      <c r="A28186" t="s">
        <v>464</v>
      </c>
      <c r="B28186">
        <v>2000</v>
      </c>
      <c r="C28186" t="s">
        <v>431</v>
      </c>
      <c r="D28186" t="s">
        <v>475</v>
      </c>
      <c r="E28186" t="s">
        <v>35</v>
      </c>
      <c r="F28186">
        <v>2014</v>
      </c>
      <c r="G28186" t="s">
        <v>480</v>
      </c>
      <c r="H28186">
        <v>10.0985616</v>
      </c>
    </row>
    <row r="28187" spans="1:8">
      <c r="A28187" t="s">
        <v>464</v>
      </c>
      <c r="B28187">
        <v>2000</v>
      </c>
      <c r="C28187" t="s">
        <v>431</v>
      </c>
      <c r="D28187" t="s">
        <v>475</v>
      </c>
      <c r="E28187" t="s">
        <v>428</v>
      </c>
      <c r="F28187">
        <v>2014</v>
      </c>
      <c r="G28187" t="s">
        <v>480</v>
      </c>
      <c r="H28187">
        <v>0.34750439999999999</v>
      </c>
    </row>
    <row r="28188" spans="1:8">
      <c r="A28188" t="s">
        <v>486</v>
      </c>
      <c r="B28188">
        <v>2000</v>
      </c>
      <c r="C28188" t="s">
        <v>431</v>
      </c>
      <c r="D28188" t="s">
        <v>475</v>
      </c>
      <c r="E28188" t="s">
        <v>482</v>
      </c>
      <c r="F28188">
        <v>2014</v>
      </c>
      <c r="G28188" t="s">
        <v>480</v>
      </c>
      <c r="H28188">
        <v>3.7932408</v>
      </c>
    </row>
    <row r="28189" spans="1:8">
      <c r="A28189" t="s">
        <v>499</v>
      </c>
      <c r="B28189">
        <v>2000</v>
      </c>
      <c r="C28189" t="s">
        <v>431</v>
      </c>
      <c r="D28189" t="s">
        <v>475</v>
      </c>
      <c r="E28189" t="s">
        <v>6</v>
      </c>
      <c r="F28189">
        <v>2013</v>
      </c>
      <c r="G28189" t="s">
        <v>480</v>
      </c>
      <c r="H28189">
        <v>31.5182304</v>
      </c>
    </row>
    <row r="28190" spans="1:8">
      <c r="A28190" t="s">
        <v>463</v>
      </c>
      <c r="B28190">
        <v>2000</v>
      </c>
      <c r="C28190" t="s">
        <v>431</v>
      </c>
      <c r="D28190" t="s">
        <v>475</v>
      </c>
      <c r="E28190" t="s">
        <v>9</v>
      </c>
      <c r="F28190">
        <v>2011</v>
      </c>
      <c r="G28190" t="s">
        <v>480</v>
      </c>
      <c r="H28190">
        <v>81.429073200000005</v>
      </c>
    </row>
    <row r="28191" spans="1:8">
      <c r="A28191" t="s">
        <v>463</v>
      </c>
      <c r="B28191">
        <v>2000</v>
      </c>
      <c r="C28191" t="s">
        <v>431</v>
      </c>
      <c r="D28191" t="s">
        <v>475</v>
      </c>
      <c r="E28191" t="s">
        <v>12</v>
      </c>
      <c r="F28191">
        <v>2009</v>
      </c>
      <c r="G28191" t="s">
        <v>480</v>
      </c>
      <c r="H28191">
        <v>0.5149764</v>
      </c>
    </row>
    <row r="28192" spans="1:8">
      <c r="A28192" t="s">
        <v>463</v>
      </c>
      <c r="B28192">
        <v>2000</v>
      </c>
      <c r="C28192" t="s">
        <v>431</v>
      </c>
      <c r="D28192" t="s">
        <v>475</v>
      </c>
      <c r="E28192" t="s">
        <v>482</v>
      </c>
      <c r="F28192">
        <v>2009</v>
      </c>
      <c r="G28192" t="s">
        <v>480</v>
      </c>
      <c r="H28192">
        <v>526.20539759999997</v>
      </c>
    </row>
    <row r="28193" spans="1:8">
      <c r="A28193" t="s">
        <v>464</v>
      </c>
      <c r="B28193">
        <v>3000</v>
      </c>
      <c r="C28193" t="s">
        <v>432</v>
      </c>
      <c r="D28193" t="s">
        <v>475</v>
      </c>
      <c r="E28193" t="s">
        <v>5</v>
      </c>
      <c r="F28193">
        <v>2010</v>
      </c>
      <c r="G28193" t="s">
        <v>480</v>
      </c>
      <c r="H28193">
        <v>2359.3915907999999</v>
      </c>
    </row>
    <row r="28194" spans="1:8">
      <c r="A28194" t="s">
        <v>464</v>
      </c>
      <c r="B28194">
        <v>3000</v>
      </c>
      <c r="C28194" t="s">
        <v>432</v>
      </c>
      <c r="D28194" t="s">
        <v>475</v>
      </c>
      <c r="E28194" t="s">
        <v>482</v>
      </c>
      <c r="F28194">
        <v>2009</v>
      </c>
      <c r="G28194" t="s">
        <v>480</v>
      </c>
      <c r="H28194">
        <v>528.85982879999995</v>
      </c>
    </row>
    <row r="28195" spans="1:8">
      <c r="A28195" t="s">
        <v>429</v>
      </c>
      <c r="B28195">
        <v>4000</v>
      </c>
      <c r="C28195" t="s">
        <v>433</v>
      </c>
      <c r="D28195" t="s">
        <v>475</v>
      </c>
      <c r="E28195" t="s">
        <v>33</v>
      </c>
      <c r="F28195">
        <v>2010</v>
      </c>
      <c r="G28195" t="s">
        <v>468</v>
      </c>
      <c r="H28195">
        <v>12.9079044</v>
      </c>
    </row>
    <row r="28196" spans="1:8">
      <c r="A28196" t="s">
        <v>429</v>
      </c>
      <c r="B28196">
        <v>7200</v>
      </c>
      <c r="C28196" t="s">
        <v>436</v>
      </c>
      <c r="D28196" t="s">
        <v>475</v>
      </c>
      <c r="E28196" t="s">
        <v>6</v>
      </c>
      <c r="F28196">
        <v>2014</v>
      </c>
      <c r="G28196" t="s">
        <v>468</v>
      </c>
      <c r="H28196">
        <v>0.95040360000000002</v>
      </c>
    </row>
    <row r="28197" spans="1:8">
      <c r="A28197" t="s">
        <v>429</v>
      </c>
      <c r="B28197">
        <v>7200</v>
      </c>
      <c r="C28197" t="s">
        <v>436</v>
      </c>
      <c r="D28197" t="s">
        <v>475</v>
      </c>
      <c r="E28197" t="s">
        <v>9</v>
      </c>
      <c r="F28197">
        <v>2009</v>
      </c>
      <c r="G28197" t="s">
        <v>468</v>
      </c>
      <c r="H28197">
        <v>8.2312487999999995</v>
      </c>
    </row>
    <row r="28198" spans="1:8">
      <c r="A28198" t="s">
        <v>429</v>
      </c>
      <c r="B28198">
        <v>7200</v>
      </c>
      <c r="C28198" t="s">
        <v>436</v>
      </c>
      <c r="D28198" t="s">
        <v>475</v>
      </c>
      <c r="E28198" t="s">
        <v>10</v>
      </c>
      <c r="F28198">
        <v>2010</v>
      </c>
      <c r="G28198" t="s">
        <v>468</v>
      </c>
      <c r="H28198">
        <v>163.54059480000001</v>
      </c>
    </row>
    <row r="28199" spans="1:8">
      <c r="A28199" t="s">
        <v>429</v>
      </c>
      <c r="B28199">
        <v>7200</v>
      </c>
      <c r="C28199" t="s">
        <v>436</v>
      </c>
      <c r="D28199" t="s">
        <v>475</v>
      </c>
      <c r="E28199" t="s">
        <v>14</v>
      </c>
      <c r="F28199">
        <v>2009</v>
      </c>
      <c r="G28199" t="s">
        <v>468</v>
      </c>
      <c r="H28199">
        <v>6.0541128000000004</v>
      </c>
    </row>
    <row r="28200" spans="1:8">
      <c r="A28200" t="s">
        <v>429</v>
      </c>
      <c r="B28200">
        <v>7200</v>
      </c>
      <c r="C28200" t="s">
        <v>436</v>
      </c>
      <c r="D28200" t="s">
        <v>475</v>
      </c>
      <c r="E28200" t="s">
        <v>19</v>
      </c>
      <c r="F28200">
        <v>2010</v>
      </c>
      <c r="G28200" t="s">
        <v>468</v>
      </c>
      <c r="H28200">
        <v>1.67472E-2</v>
      </c>
    </row>
    <row r="28201" spans="1:8">
      <c r="A28201" t="s">
        <v>429</v>
      </c>
      <c r="B28201">
        <v>7200</v>
      </c>
      <c r="C28201" t="s">
        <v>436</v>
      </c>
      <c r="D28201" t="s">
        <v>475</v>
      </c>
      <c r="E28201" t="s">
        <v>33</v>
      </c>
      <c r="F28201">
        <v>2010</v>
      </c>
      <c r="G28201" t="s">
        <v>468</v>
      </c>
      <c r="H28201">
        <v>0.38937240000000001</v>
      </c>
    </row>
    <row r="28202" spans="1:8">
      <c r="A28202" t="s">
        <v>429</v>
      </c>
      <c r="B28202">
        <v>7200</v>
      </c>
      <c r="C28202" t="s">
        <v>436</v>
      </c>
      <c r="D28202" t="s">
        <v>475</v>
      </c>
      <c r="E28202" t="s">
        <v>35</v>
      </c>
      <c r="F28202">
        <v>2013</v>
      </c>
      <c r="G28202" t="s">
        <v>468</v>
      </c>
      <c r="H28202">
        <v>1.4528196</v>
      </c>
    </row>
    <row r="28203" spans="1:8">
      <c r="A28203" t="s">
        <v>464</v>
      </c>
      <c r="B28203">
        <v>7200</v>
      </c>
      <c r="C28203" t="s">
        <v>436</v>
      </c>
      <c r="D28203" t="s">
        <v>475</v>
      </c>
      <c r="E28203" t="s">
        <v>17</v>
      </c>
      <c r="F28203">
        <v>2012</v>
      </c>
      <c r="G28203" t="s">
        <v>468</v>
      </c>
      <c r="H28203">
        <v>3.7681199999999998E-2</v>
      </c>
    </row>
    <row r="28204" spans="1:8">
      <c r="A28204" t="s">
        <v>464</v>
      </c>
      <c r="B28204">
        <v>7200</v>
      </c>
      <c r="C28204" t="s">
        <v>436</v>
      </c>
      <c r="D28204" t="s">
        <v>475</v>
      </c>
      <c r="E28204" t="s">
        <v>24</v>
      </c>
      <c r="F28204">
        <v>2012</v>
      </c>
      <c r="G28204" t="s">
        <v>468</v>
      </c>
      <c r="H28204">
        <v>2.3153003999999999</v>
      </c>
    </row>
    <row r="28205" spans="1:8">
      <c r="A28205" t="s">
        <v>463</v>
      </c>
      <c r="B28205">
        <v>4000</v>
      </c>
      <c r="C28205" t="s">
        <v>433</v>
      </c>
      <c r="D28205" t="s">
        <v>475</v>
      </c>
      <c r="E28205" t="s">
        <v>28</v>
      </c>
      <c r="F28205">
        <v>2009</v>
      </c>
      <c r="G28205" t="s">
        <v>468</v>
      </c>
      <c r="H28205">
        <v>14.050900800000001</v>
      </c>
    </row>
    <row r="28206" spans="1:8">
      <c r="A28206" t="s">
        <v>463</v>
      </c>
      <c r="B28206">
        <v>4000</v>
      </c>
      <c r="C28206" t="s">
        <v>433</v>
      </c>
      <c r="D28206" t="s">
        <v>475</v>
      </c>
      <c r="E28206" t="s">
        <v>36</v>
      </c>
      <c r="F28206">
        <v>2013</v>
      </c>
      <c r="G28206" t="s">
        <v>468</v>
      </c>
      <c r="H28206">
        <v>11.425777200000001</v>
      </c>
    </row>
    <row r="28207" spans="1:8">
      <c r="A28207" t="s">
        <v>464</v>
      </c>
      <c r="B28207">
        <v>4000</v>
      </c>
      <c r="C28207" t="s">
        <v>433</v>
      </c>
      <c r="D28207" t="s">
        <v>475</v>
      </c>
      <c r="E28207" t="s">
        <v>352</v>
      </c>
      <c r="F28207">
        <v>2014</v>
      </c>
      <c r="G28207" t="s">
        <v>468</v>
      </c>
      <c r="H28207">
        <v>32.087635200000001</v>
      </c>
    </row>
    <row r="28208" spans="1:8">
      <c r="A28208" t="s">
        <v>464</v>
      </c>
      <c r="B28208">
        <v>4000</v>
      </c>
      <c r="C28208" t="s">
        <v>433</v>
      </c>
      <c r="D28208" t="s">
        <v>475</v>
      </c>
      <c r="E28208" t="s">
        <v>36</v>
      </c>
      <c r="F28208">
        <v>2009</v>
      </c>
      <c r="G28208" t="s">
        <v>468</v>
      </c>
      <c r="H28208">
        <v>201.66559559999999</v>
      </c>
    </row>
    <row r="28209" spans="1:8">
      <c r="A28209" t="s">
        <v>456</v>
      </c>
      <c r="B28209">
        <v>4000</v>
      </c>
      <c r="C28209" t="s">
        <v>433</v>
      </c>
      <c r="D28209" t="s">
        <v>475</v>
      </c>
      <c r="E28209" t="s">
        <v>28</v>
      </c>
      <c r="F28209">
        <v>2011</v>
      </c>
      <c r="G28209" t="s">
        <v>468</v>
      </c>
      <c r="H28209">
        <v>25.7404464</v>
      </c>
    </row>
    <row r="28210" spans="1:8">
      <c r="A28210" t="s">
        <v>456</v>
      </c>
      <c r="B28210">
        <v>4000</v>
      </c>
      <c r="C28210" t="s">
        <v>433</v>
      </c>
      <c r="D28210" t="s">
        <v>475</v>
      </c>
      <c r="E28210" t="s">
        <v>29</v>
      </c>
      <c r="F28210">
        <v>2009</v>
      </c>
      <c r="G28210" t="s">
        <v>468</v>
      </c>
      <c r="H28210">
        <v>159.99437520000001</v>
      </c>
    </row>
    <row r="28211" spans="1:8">
      <c r="A28211" t="s">
        <v>456</v>
      </c>
      <c r="B28211">
        <v>4000</v>
      </c>
      <c r="C28211" t="s">
        <v>433</v>
      </c>
      <c r="D28211" t="s">
        <v>475</v>
      </c>
      <c r="E28211" t="s">
        <v>33</v>
      </c>
      <c r="F28211">
        <v>2014</v>
      </c>
      <c r="G28211" t="s">
        <v>468</v>
      </c>
      <c r="H28211">
        <v>2.6293104</v>
      </c>
    </row>
    <row r="28212" spans="1:8">
      <c r="A28212" t="s">
        <v>438</v>
      </c>
      <c r="B28212">
        <v>4000</v>
      </c>
      <c r="C28212" t="s">
        <v>433</v>
      </c>
      <c r="D28212" t="s">
        <v>475</v>
      </c>
      <c r="E28212" t="s">
        <v>30</v>
      </c>
      <c r="F28212">
        <v>2012</v>
      </c>
      <c r="G28212" t="s">
        <v>468</v>
      </c>
      <c r="H28212">
        <v>0.82898640000000001</v>
      </c>
    </row>
    <row r="28213" spans="1:8">
      <c r="A28213" t="s">
        <v>465</v>
      </c>
      <c r="B28213">
        <v>4000</v>
      </c>
      <c r="C28213" t="s">
        <v>433</v>
      </c>
      <c r="D28213" t="s">
        <v>475</v>
      </c>
      <c r="E28213" t="s">
        <v>6</v>
      </c>
      <c r="F28213">
        <v>2009</v>
      </c>
      <c r="G28213" t="s">
        <v>468</v>
      </c>
      <c r="H28213">
        <v>5.8447728000000003</v>
      </c>
    </row>
    <row r="28214" spans="1:8">
      <c r="A28214" t="s">
        <v>429</v>
      </c>
      <c r="B28214">
        <v>5100</v>
      </c>
      <c r="C28214" t="s">
        <v>434</v>
      </c>
      <c r="D28214" t="s">
        <v>475</v>
      </c>
      <c r="E28214" t="s">
        <v>5</v>
      </c>
      <c r="F28214">
        <v>2014</v>
      </c>
      <c r="G28214" t="s">
        <v>468</v>
      </c>
      <c r="H28214">
        <v>363.99201840000001</v>
      </c>
    </row>
    <row r="28215" spans="1:8">
      <c r="A28215" t="s">
        <v>429</v>
      </c>
      <c r="B28215">
        <v>5100</v>
      </c>
      <c r="C28215" t="s">
        <v>434</v>
      </c>
      <c r="D28215" t="s">
        <v>475</v>
      </c>
      <c r="E28215" t="s">
        <v>17</v>
      </c>
      <c r="F28215">
        <v>2011</v>
      </c>
      <c r="G28215" t="s">
        <v>468</v>
      </c>
      <c r="H28215">
        <v>169.9045308</v>
      </c>
    </row>
    <row r="28216" spans="1:8">
      <c r="A28216" t="s">
        <v>464</v>
      </c>
      <c r="B28216">
        <v>2210</v>
      </c>
      <c r="C28216" t="s">
        <v>442</v>
      </c>
      <c r="D28216" t="s">
        <v>475</v>
      </c>
      <c r="E28216" t="s">
        <v>35</v>
      </c>
      <c r="F28216">
        <v>2009</v>
      </c>
      <c r="G28216" t="s">
        <v>490</v>
      </c>
      <c r="H28216">
        <v>1.8086975999999999</v>
      </c>
    </row>
    <row r="28217" spans="1:8">
      <c r="A28217" t="s">
        <v>464</v>
      </c>
      <c r="B28217">
        <v>2210</v>
      </c>
      <c r="C28217" t="s">
        <v>442</v>
      </c>
      <c r="D28217" t="s">
        <v>475</v>
      </c>
      <c r="E28217" t="s">
        <v>428</v>
      </c>
      <c r="F28217">
        <v>2009</v>
      </c>
      <c r="G28217" t="s">
        <v>490</v>
      </c>
      <c r="H28217">
        <v>0.10048319999999999</v>
      </c>
    </row>
    <row r="28218" spans="1:8">
      <c r="A28218" t="s">
        <v>429</v>
      </c>
      <c r="B28218">
        <v>3105</v>
      </c>
      <c r="C28218" t="s">
        <v>457</v>
      </c>
      <c r="D28218" t="s">
        <v>475</v>
      </c>
      <c r="E28218" t="s">
        <v>28</v>
      </c>
      <c r="F28218">
        <v>2011</v>
      </c>
      <c r="G28218" t="s">
        <v>503</v>
      </c>
      <c r="H28218">
        <v>43.337566799999998</v>
      </c>
    </row>
    <row r="28219" spans="1:8">
      <c r="A28219" t="s">
        <v>464</v>
      </c>
      <c r="B28219">
        <v>3105</v>
      </c>
      <c r="C28219" t="s">
        <v>457</v>
      </c>
      <c r="D28219" t="s">
        <v>475</v>
      </c>
      <c r="E28219" t="s">
        <v>11</v>
      </c>
      <c r="F28219">
        <v>2012</v>
      </c>
      <c r="G28219" t="s">
        <v>503</v>
      </c>
      <c r="H28219">
        <v>155.58148800000001</v>
      </c>
    </row>
    <row r="28220" spans="1:8">
      <c r="A28220" t="s">
        <v>464</v>
      </c>
      <c r="B28220">
        <v>3105</v>
      </c>
      <c r="C28220" t="s">
        <v>457</v>
      </c>
      <c r="D28220" t="s">
        <v>475</v>
      </c>
      <c r="E28220" t="s">
        <v>14</v>
      </c>
      <c r="F28220">
        <v>2009</v>
      </c>
      <c r="G28220" t="s">
        <v>503</v>
      </c>
      <c r="H28220">
        <v>450.36988919999999</v>
      </c>
    </row>
    <row r="28221" spans="1:8">
      <c r="A28221" t="s">
        <v>464</v>
      </c>
      <c r="B28221" t="s">
        <v>504</v>
      </c>
      <c r="C28221" t="s">
        <v>447</v>
      </c>
      <c r="D28221" t="s">
        <v>475</v>
      </c>
      <c r="E28221" t="s">
        <v>35</v>
      </c>
      <c r="F28221">
        <v>2014</v>
      </c>
      <c r="G28221" t="s">
        <v>503</v>
      </c>
      <c r="H28221">
        <v>4.1198112</v>
      </c>
    </row>
    <row r="28222" spans="1:8">
      <c r="A28222" t="s">
        <v>464</v>
      </c>
      <c r="B28222" t="s">
        <v>504</v>
      </c>
      <c r="C28222" t="s">
        <v>447</v>
      </c>
      <c r="D28222" t="s">
        <v>475</v>
      </c>
      <c r="E28222" t="s">
        <v>428</v>
      </c>
      <c r="F28222">
        <v>2011</v>
      </c>
      <c r="G28222" t="s">
        <v>503</v>
      </c>
      <c r="H28222">
        <v>3.1610339999999999</v>
      </c>
    </row>
    <row r="28223" spans="1:8">
      <c r="A28223" t="s">
        <v>464</v>
      </c>
      <c r="B28223" t="s">
        <v>504</v>
      </c>
      <c r="C28223" t="s">
        <v>447</v>
      </c>
      <c r="D28223" t="s">
        <v>475</v>
      </c>
      <c r="E28223" t="s">
        <v>5</v>
      </c>
      <c r="F28223">
        <v>2013</v>
      </c>
      <c r="G28223" t="s">
        <v>503</v>
      </c>
      <c r="H28223">
        <v>210.8011932</v>
      </c>
    </row>
    <row r="28224" spans="1:8">
      <c r="A28224" t="s">
        <v>463</v>
      </c>
      <c r="B28224">
        <v>4000</v>
      </c>
      <c r="C28224" t="s">
        <v>433</v>
      </c>
      <c r="D28224" t="s">
        <v>475</v>
      </c>
      <c r="E28224" t="s">
        <v>37</v>
      </c>
      <c r="F28224">
        <v>2011</v>
      </c>
      <c r="G28224" t="s">
        <v>501</v>
      </c>
      <c r="H28224">
        <v>28.658646000000001</v>
      </c>
    </row>
    <row r="28225" spans="1:8">
      <c r="A28225" t="s">
        <v>494</v>
      </c>
      <c r="B28225">
        <v>4000</v>
      </c>
      <c r="C28225" t="s">
        <v>433</v>
      </c>
      <c r="D28225" t="s">
        <v>475</v>
      </c>
      <c r="E28225" t="s">
        <v>16</v>
      </c>
      <c r="F28225">
        <v>2012</v>
      </c>
      <c r="G28225" t="s">
        <v>501</v>
      </c>
      <c r="H28225">
        <v>9.6296400000000004E-2</v>
      </c>
    </row>
    <row r="28226" spans="1:8">
      <c r="A28226" t="s">
        <v>456</v>
      </c>
      <c r="B28226">
        <v>4000</v>
      </c>
      <c r="C28226" t="s">
        <v>433</v>
      </c>
      <c r="D28226" t="s">
        <v>475</v>
      </c>
      <c r="E28226" t="s">
        <v>6</v>
      </c>
      <c r="F28226">
        <v>2011</v>
      </c>
      <c r="G28226" t="s">
        <v>501</v>
      </c>
      <c r="H28226">
        <v>2.5120799999999999E-2</v>
      </c>
    </row>
    <row r="28227" spans="1:8">
      <c r="A28227" t="s">
        <v>438</v>
      </c>
      <c r="B28227">
        <v>4000</v>
      </c>
      <c r="C28227" t="s">
        <v>433</v>
      </c>
      <c r="D28227" t="s">
        <v>475</v>
      </c>
      <c r="E28227" t="s">
        <v>9</v>
      </c>
      <c r="F28227">
        <v>2009</v>
      </c>
      <c r="G28227" t="s">
        <v>501</v>
      </c>
      <c r="H28227">
        <v>0.31401000000000001</v>
      </c>
    </row>
    <row r="28228" spans="1:8">
      <c r="A28228" t="s">
        <v>461</v>
      </c>
      <c r="B28228">
        <v>4000</v>
      </c>
      <c r="C28228" t="s">
        <v>433</v>
      </c>
      <c r="D28228" t="s">
        <v>475</v>
      </c>
      <c r="E28228" t="s">
        <v>13</v>
      </c>
      <c r="F28228">
        <v>2009</v>
      </c>
      <c r="G28228" t="s">
        <v>501</v>
      </c>
      <c r="H28228">
        <v>8.5452587999999992</v>
      </c>
    </row>
    <row r="28229" spans="1:8">
      <c r="A28229" t="s">
        <v>464</v>
      </c>
      <c r="B28229">
        <v>4100</v>
      </c>
      <c r="C28229" t="s">
        <v>449</v>
      </c>
      <c r="D28229" t="s">
        <v>475</v>
      </c>
      <c r="E28229" t="s">
        <v>35</v>
      </c>
      <c r="F28229">
        <v>2014</v>
      </c>
      <c r="G28229" t="s">
        <v>501</v>
      </c>
      <c r="H28229">
        <v>26.1005112</v>
      </c>
    </row>
    <row r="28230" spans="1:8">
      <c r="A28230" t="s">
        <v>456</v>
      </c>
      <c r="B28230">
        <v>4100</v>
      </c>
      <c r="C28230" t="s">
        <v>449</v>
      </c>
      <c r="D28230" t="s">
        <v>475</v>
      </c>
      <c r="E28230" t="s">
        <v>2</v>
      </c>
      <c r="F28230">
        <v>2013</v>
      </c>
      <c r="G28230" t="s">
        <v>501</v>
      </c>
      <c r="H28230">
        <v>0.33913080000000001</v>
      </c>
    </row>
    <row r="28231" spans="1:8">
      <c r="A28231" t="s">
        <v>456</v>
      </c>
      <c r="B28231">
        <v>4100</v>
      </c>
      <c r="C28231" t="s">
        <v>449</v>
      </c>
      <c r="D28231" t="s">
        <v>475</v>
      </c>
      <c r="E28231" t="s">
        <v>12</v>
      </c>
      <c r="F28231">
        <v>2010</v>
      </c>
      <c r="G28231" t="s">
        <v>501</v>
      </c>
      <c r="H28231">
        <v>0.48148200000000002</v>
      </c>
    </row>
    <row r="28232" spans="1:8">
      <c r="A28232" t="s">
        <v>456</v>
      </c>
      <c r="B28232">
        <v>4100</v>
      </c>
      <c r="C28232" t="s">
        <v>449</v>
      </c>
      <c r="D28232" t="s">
        <v>475</v>
      </c>
      <c r="E28232" t="s">
        <v>343</v>
      </c>
      <c r="F28232">
        <v>2012</v>
      </c>
      <c r="G28232" t="s">
        <v>501</v>
      </c>
      <c r="H28232">
        <v>0.81223920000000005</v>
      </c>
    </row>
    <row r="28233" spans="1:8">
      <c r="A28233" t="s">
        <v>461</v>
      </c>
      <c r="B28233">
        <v>4100</v>
      </c>
      <c r="C28233" t="s">
        <v>449</v>
      </c>
      <c r="D28233" t="s">
        <v>475</v>
      </c>
      <c r="E28233" t="s">
        <v>13</v>
      </c>
      <c r="F28233">
        <v>2013</v>
      </c>
      <c r="G28233" t="s">
        <v>501</v>
      </c>
      <c r="H28233">
        <v>1.67472E-2</v>
      </c>
    </row>
    <row r="28234" spans="1:8">
      <c r="A28234" t="s">
        <v>461</v>
      </c>
      <c r="B28234">
        <v>4100</v>
      </c>
      <c r="C28234" t="s">
        <v>449</v>
      </c>
      <c r="D28234" t="s">
        <v>475</v>
      </c>
      <c r="E28234" t="s">
        <v>36</v>
      </c>
      <c r="F28234">
        <v>2010</v>
      </c>
      <c r="G28234" t="s">
        <v>501</v>
      </c>
      <c r="H28234">
        <v>4.1868000000000001E-3</v>
      </c>
    </row>
    <row r="28235" spans="1:8">
      <c r="A28235" t="s">
        <v>464</v>
      </c>
      <c r="B28235">
        <v>4000</v>
      </c>
      <c r="C28235" t="s">
        <v>433</v>
      </c>
      <c r="D28235" t="s">
        <v>475</v>
      </c>
      <c r="E28235" t="s">
        <v>5</v>
      </c>
      <c r="F28235">
        <v>2012</v>
      </c>
      <c r="G28235" t="s">
        <v>501</v>
      </c>
      <c r="H28235">
        <v>638.2860336</v>
      </c>
    </row>
    <row r="28236" spans="1:8">
      <c r="A28236" t="s">
        <v>429</v>
      </c>
      <c r="B28236">
        <v>5100</v>
      </c>
      <c r="C28236" t="s">
        <v>434</v>
      </c>
      <c r="D28236" t="s">
        <v>475</v>
      </c>
      <c r="E28236" t="s">
        <v>28</v>
      </c>
      <c r="F28236">
        <v>2009</v>
      </c>
      <c r="G28236" t="s">
        <v>506</v>
      </c>
      <c r="H28236">
        <v>45.878954399999998</v>
      </c>
    </row>
    <row r="28237" spans="1:8">
      <c r="A28237" t="s">
        <v>464</v>
      </c>
      <c r="B28237">
        <v>7200</v>
      </c>
      <c r="C28237" t="s">
        <v>436</v>
      </c>
      <c r="D28237" t="s">
        <v>475</v>
      </c>
      <c r="E28237" t="s">
        <v>36</v>
      </c>
      <c r="F28237">
        <v>2009</v>
      </c>
      <c r="G28237" t="s">
        <v>505</v>
      </c>
      <c r="H28237">
        <v>0.11304359999999999</v>
      </c>
    </row>
    <row r="28238" spans="1:8">
      <c r="A28238" t="s">
        <v>486</v>
      </c>
      <c r="B28238">
        <v>2210</v>
      </c>
      <c r="C28238" t="s">
        <v>442</v>
      </c>
      <c r="D28238" t="s">
        <v>475</v>
      </c>
      <c r="E28238" t="s">
        <v>6</v>
      </c>
      <c r="F28238">
        <v>2010</v>
      </c>
      <c r="G28238" t="s">
        <v>480</v>
      </c>
      <c r="H28238">
        <v>40.176532799999997</v>
      </c>
    </row>
    <row r="28239" spans="1:8">
      <c r="A28239" t="s">
        <v>464</v>
      </c>
      <c r="B28239">
        <v>2210</v>
      </c>
      <c r="C28239" t="s">
        <v>442</v>
      </c>
      <c r="D28239" t="s">
        <v>475</v>
      </c>
      <c r="E28239" t="s">
        <v>428</v>
      </c>
      <c r="F28239">
        <v>2009</v>
      </c>
      <c r="G28239" t="s">
        <v>480</v>
      </c>
      <c r="H28239">
        <v>0.10048319999999999</v>
      </c>
    </row>
    <row r="28240" spans="1:8">
      <c r="A28240" t="s">
        <v>438</v>
      </c>
      <c r="B28240">
        <v>2210</v>
      </c>
      <c r="C28240" t="s">
        <v>442</v>
      </c>
      <c r="D28240" t="s">
        <v>475</v>
      </c>
      <c r="E28240" t="s">
        <v>479</v>
      </c>
      <c r="F28240">
        <v>2009</v>
      </c>
      <c r="G28240" t="s">
        <v>480</v>
      </c>
      <c r="H28240">
        <v>1.2811608000000001</v>
      </c>
    </row>
    <row r="28241" spans="1:8">
      <c r="A28241" t="s">
        <v>429</v>
      </c>
      <c r="B28241">
        <v>3105</v>
      </c>
      <c r="C28241" t="s">
        <v>457</v>
      </c>
      <c r="D28241" t="s">
        <v>475</v>
      </c>
      <c r="E28241" t="s">
        <v>29</v>
      </c>
      <c r="F28241">
        <v>2012</v>
      </c>
      <c r="G28241" t="s">
        <v>480</v>
      </c>
      <c r="H28241">
        <v>3258.3771000000002</v>
      </c>
    </row>
    <row r="28242" spans="1:8">
      <c r="A28242" t="s">
        <v>464</v>
      </c>
      <c r="B28242">
        <v>3105</v>
      </c>
      <c r="C28242" t="s">
        <v>457</v>
      </c>
      <c r="D28242" t="s">
        <v>475</v>
      </c>
      <c r="E28242" t="s">
        <v>3</v>
      </c>
      <c r="F28242">
        <v>2013</v>
      </c>
      <c r="G28242" t="s">
        <v>480</v>
      </c>
      <c r="H28242">
        <v>324.22997880000003</v>
      </c>
    </row>
    <row r="28243" spans="1:8">
      <c r="A28243" t="s">
        <v>464</v>
      </c>
      <c r="B28243">
        <v>3105</v>
      </c>
      <c r="C28243" t="s">
        <v>457</v>
      </c>
      <c r="D28243" t="s">
        <v>475</v>
      </c>
      <c r="E28243" t="s">
        <v>5</v>
      </c>
      <c r="F28243">
        <v>2011</v>
      </c>
      <c r="G28243" t="s">
        <v>480</v>
      </c>
      <c r="H28243">
        <v>1229.6631600000001</v>
      </c>
    </row>
    <row r="28244" spans="1:8">
      <c r="A28244" t="s">
        <v>464</v>
      </c>
      <c r="B28244" t="s">
        <v>504</v>
      </c>
      <c r="C28244" t="s">
        <v>447</v>
      </c>
      <c r="D28244" t="s">
        <v>475</v>
      </c>
      <c r="E28244" t="s">
        <v>11</v>
      </c>
      <c r="F28244">
        <v>2013</v>
      </c>
      <c r="G28244" t="s">
        <v>480</v>
      </c>
      <c r="H28244">
        <v>118.1180016</v>
      </c>
    </row>
    <row r="28245" spans="1:8">
      <c r="A28245" t="s">
        <v>464</v>
      </c>
      <c r="B28245" t="s">
        <v>504</v>
      </c>
      <c r="C28245" t="s">
        <v>447</v>
      </c>
      <c r="D28245" t="s">
        <v>475</v>
      </c>
      <c r="E28245" t="s">
        <v>34</v>
      </c>
      <c r="F28245">
        <v>2009</v>
      </c>
      <c r="G28245" t="s">
        <v>480</v>
      </c>
      <c r="H28245">
        <v>49.601019600000001</v>
      </c>
    </row>
    <row r="28246" spans="1:8">
      <c r="A28246" t="s">
        <v>429</v>
      </c>
      <c r="B28246">
        <v>4000</v>
      </c>
      <c r="C28246" t="s">
        <v>433</v>
      </c>
      <c r="D28246" t="s">
        <v>475</v>
      </c>
      <c r="E28246" t="s">
        <v>20</v>
      </c>
      <c r="F28246">
        <v>2011</v>
      </c>
      <c r="G28246" t="s">
        <v>480</v>
      </c>
      <c r="H28246">
        <v>289.71399960000002</v>
      </c>
    </row>
    <row r="28247" spans="1:8">
      <c r="A28247" t="s">
        <v>464</v>
      </c>
      <c r="B28247">
        <v>4000</v>
      </c>
      <c r="C28247" t="s">
        <v>433</v>
      </c>
      <c r="D28247" t="s">
        <v>475</v>
      </c>
      <c r="E28247" t="s">
        <v>5</v>
      </c>
      <c r="F28247">
        <v>2010</v>
      </c>
      <c r="G28247" t="s">
        <v>480</v>
      </c>
      <c r="H28247">
        <v>818.32680719999996</v>
      </c>
    </row>
    <row r="28248" spans="1:8">
      <c r="A28248" t="s">
        <v>464</v>
      </c>
      <c r="B28248">
        <v>4000</v>
      </c>
      <c r="C28248" t="s">
        <v>433</v>
      </c>
      <c r="D28248" t="s">
        <v>475</v>
      </c>
      <c r="E28248" t="s">
        <v>3</v>
      </c>
      <c r="F28248">
        <v>2011</v>
      </c>
      <c r="G28248" t="s">
        <v>480</v>
      </c>
      <c r="H28248">
        <v>459.85717799999998</v>
      </c>
    </row>
    <row r="28249" spans="1:8">
      <c r="A28249" t="s">
        <v>464</v>
      </c>
      <c r="B28249">
        <v>4000</v>
      </c>
      <c r="C28249" t="s">
        <v>433</v>
      </c>
      <c r="D28249" t="s">
        <v>475</v>
      </c>
      <c r="E28249" t="s">
        <v>11</v>
      </c>
      <c r="F28249">
        <v>2013</v>
      </c>
      <c r="G28249" t="s">
        <v>480</v>
      </c>
      <c r="H28249">
        <v>50.383951199999998</v>
      </c>
    </row>
    <row r="28250" spans="1:8">
      <c r="A28250" t="s">
        <v>456</v>
      </c>
      <c r="B28250">
        <v>4000</v>
      </c>
      <c r="C28250" t="s">
        <v>433</v>
      </c>
      <c r="D28250" t="s">
        <v>475</v>
      </c>
      <c r="E28250" t="s">
        <v>6</v>
      </c>
      <c r="F28250">
        <v>2009</v>
      </c>
      <c r="G28250" t="s">
        <v>480</v>
      </c>
      <c r="H28250">
        <v>8.3736000000000001E-3</v>
      </c>
    </row>
    <row r="28251" spans="1:8">
      <c r="A28251" t="s">
        <v>456</v>
      </c>
      <c r="B28251">
        <v>4000</v>
      </c>
      <c r="C28251" t="s">
        <v>433</v>
      </c>
      <c r="D28251" t="s">
        <v>475</v>
      </c>
      <c r="E28251" t="s">
        <v>11</v>
      </c>
      <c r="F28251">
        <v>2012</v>
      </c>
      <c r="G28251" t="s">
        <v>480</v>
      </c>
      <c r="H28251">
        <v>25.0203168</v>
      </c>
    </row>
    <row r="28252" spans="1:8">
      <c r="A28252" t="s">
        <v>456</v>
      </c>
      <c r="B28252">
        <v>4000</v>
      </c>
      <c r="C28252" t="s">
        <v>433</v>
      </c>
      <c r="D28252" t="s">
        <v>475</v>
      </c>
      <c r="E28252" t="s">
        <v>12</v>
      </c>
      <c r="F28252">
        <v>2014</v>
      </c>
      <c r="G28252" t="s">
        <v>480</v>
      </c>
      <c r="H28252">
        <v>0.25958160000000002</v>
      </c>
    </row>
    <row r="28253" spans="1:8">
      <c r="A28253" t="s">
        <v>456</v>
      </c>
      <c r="B28253">
        <v>4000</v>
      </c>
      <c r="C28253" t="s">
        <v>433</v>
      </c>
      <c r="D28253" t="s">
        <v>475</v>
      </c>
      <c r="E28253" t="s">
        <v>343</v>
      </c>
      <c r="F28253">
        <v>2014</v>
      </c>
      <c r="G28253" t="s">
        <v>480</v>
      </c>
      <c r="H28253">
        <v>0.56103119999999995</v>
      </c>
    </row>
    <row r="28254" spans="1:8">
      <c r="A28254" t="s">
        <v>461</v>
      </c>
      <c r="B28254">
        <v>4000</v>
      </c>
      <c r="C28254" t="s">
        <v>433</v>
      </c>
      <c r="D28254" t="s">
        <v>475</v>
      </c>
      <c r="E28254" t="s">
        <v>14</v>
      </c>
      <c r="F28254">
        <v>2009</v>
      </c>
      <c r="G28254" t="s">
        <v>480</v>
      </c>
      <c r="H28254">
        <v>2.323674</v>
      </c>
    </row>
    <row r="28255" spans="1:8">
      <c r="A28255" t="s">
        <v>461</v>
      </c>
      <c r="B28255">
        <v>4000</v>
      </c>
      <c r="C28255" t="s">
        <v>433</v>
      </c>
      <c r="D28255" t="s">
        <v>475</v>
      </c>
      <c r="E28255" t="s">
        <v>15</v>
      </c>
      <c r="F28255">
        <v>2009</v>
      </c>
      <c r="G28255" t="s">
        <v>480</v>
      </c>
      <c r="H28255">
        <v>14.507262000000001</v>
      </c>
    </row>
    <row r="28256" spans="1:8">
      <c r="A28256" t="s">
        <v>463</v>
      </c>
      <c r="B28256">
        <v>4000</v>
      </c>
      <c r="C28256" t="s">
        <v>433</v>
      </c>
      <c r="D28256" t="s">
        <v>475</v>
      </c>
      <c r="E28256" t="s">
        <v>5</v>
      </c>
      <c r="F28256">
        <v>2011</v>
      </c>
      <c r="G28256" t="s">
        <v>480</v>
      </c>
      <c r="H28256">
        <v>15.1101612</v>
      </c>
    </row>
    <row r="28257" spans="1:8">
      <c r="A28257" t="s">
        <v>494</v>
      </c>
      <c r="B28257">
        <v>4000</v>
      </c>
      <c r="C28257" t="s">
        <v>433</v>
      </c>
      <c r="D28257" t="s">
        <v>475</v>
      </c>
      <c r="E28257" t="s">
        <v>482</v>
      </c>
      <c r="F28257">
        <v>2009</v>
      </c>
      <c r="G28257" t="s">
        <v>480</v>
      </c>
      <c r="H28257">
        <v>1.0634471999999999</v>
      </c>
    </row>
    <row r="28258" spans="1:8">
      <c r="A28258" t="s">
        <v>461</v>
      </c>
      <c r="B28258">
        <v>4000</v>
      </c>
      <c r="C28258" t="s">
        <v>433</v>
      </c>
      <c r="D28258" t="s">
        <v>475</v>
      </c>
      <c r="E28258" t="s">
        <v>482</v>
      </c>
      <c r="F28258">
        <v>2009</v>
      </c>
      <c r="G28258" t="s">
        <v>480</v>
      </c>
      <c r="H28258">
        <v>52.393615199999999</v>
      </c>
    </row>
    <row r="28259" spans="1:8">
      <c r="A28259" t="s">
        <v>461</v>
      </c>
      <c r="B28259">
        <v>4000</v>
      </c>
      <c r="C28259" t="s">
        <v>433</v>
      </c>
      <c r="D28259" t="s">
        <v>475</v>
      </c>
      <c r="E28259" t="s">
        <v>479</v>
      </c>
      <c r="F28259">
        <v>2009</v>
      </c>
      <c r="G28259" t="s">
        <v>480</v>
      </c>
      <c r="H28259">
        <v>11.7900288</v>
      </c>
    </row>
    <row r="28260" spans="1:8">
      <c r="A28260" t="s">
        <v>464</v>
      </c>
      <c r="B28260">
        <v>5547</v>
      </c>
      <c r="C28260" t="s">
        <v>508</v>
      </c>
      <c r="D28260" t="s">
        <v>475</v>
      </c>
      <c r="E28260" t="s">
        <v>17</v>
      </c>
      <c r="F28260">
        <v>2014</v>
      </c>
      <c r="G28260" t="s">
        <v>480</v>
      </c>
      <c r="H28260">
        <v>3.4917912000000002</v>
      </c>
    </row>
    <row r="28261" spans="1:8">
      <c r="A28261" t="s">
        <v>464</v>
      </c>
      <c r="B28261">
        <v>5547</v>
      </c>
      <c r="C28261" t="s">
        <v>508</v>
      </c>
      <c r="D28261" t="s">
        <v>475</v>
      </c>
      <c r="E28261" t="s">
        <v>24</v>
      </c>
      <c r="F28261">
        <v>2014</v>
      </c>
      <c r="G28261" t="s">
        <v>480</v>
      </c>
      <c r="H28261">
        <v>0.38099880000000003</v>
      </c>
    </row>
    <row r="28262" spans="1:8">
      <c r="A28262" t="s">
        <v>464</v>
      </c>
      <c r="B28262">
        <v>5547</v>
      </c>
      <c r="C28262" t="s">
        <v>508</v>
      </c>
      <c r="D28262" t="s">
        <v>475</v>
      </c>
      <c r="E28262" t="s">
        <v>36</v>
      </c>
      <c r="F28262">
        <v>2009</v>
      </c>
      <c r="G28262" t="s">
        <v>480</v>
      </c>
      <c r="H28262">
        <v>1.5574896</v>
      </c>
    </row>
    <row r="28263" spans="1:8">
      <c r="A28263" t="s">
        <v>429</v>
      </c>
      <c r="B28263">
        <v>2100</v>
      </c>
      <c r="C28263" t="s">
        <v>509</v>
      </c>
      <c r="D28263" t="s">
        <v>475</v>
      </c>
      <c r="E28263" t="s">
        <v>29</v>
      </c>
      <c r="F28263">
        <v>2013</v>
      </c>
      <c r="G28263" t="s">
        <v>490</v>
      </c>
      <c r="H28263">
        <v>52.125660000000003</v>
      </c>
    </row>
    <row r="28264" spans="1:8">
      <c r="A28264" t="s">
        <v>464</v>
      </c>
      <c r="B28264">
        <v>2100</v>
      </c>
      <c r="C28264" t="s">
        <v>509</v>
      </c>
      <c r="D28264" t="s">
        <v>475</v>
      </c>
      <c r="E28264" t="s">
        <v>11</v>
      </c>
      <c r="F28264">
        <v>2009</v>
      </c>
      <c r="G28264" t="s">
        <v>490</v>
      </c>
      <c r="H28264">
        <v>165.7889064</v>
      </c>
    </row>
    <row r="28265" spans="1:8">
      <c r="A28265" t="s">
        <v>464</v>
      </c>
      <c r="B28265">
        <v>2100</v>
      </c>
      <c r="C28265" t="s">
        <v>509</v>
      </c>
      <c r="D28265" t="s">
        <v>475</v>
      </c>
      <c r="E28265" t="s">
        <v>34</v>
      </c>
      <c r="F28265">
        <v>2014</v>
      </c>
      <c r="G28265" t="s">
        <v>490</v>
      </c>
      <c r="H28265">
        <v>82.810717199999999</v>
      </c>
    </row>
    <row r="28266" spans="1:8">
      <c r="A28266" t="s">
        <v>464</v>
      </c>
      <c r="B28266">
        <v>2100</v>
      </c>
      <c r="C28266" t="s">
        <v>509</v>
      </c>
      <c r="D28266" t="s">
        <v>475</v>
      </c>
      <c r="E28266" t="s">
        <v>35</v>
      </c>
      <c r="F28266">
        <v>2014</v>
      </c>
      <c r="G28266" t="s">
        <v>490</v>
      </c>
      <c r="H28266">
        <v>9.5626511999999995</v>
      </c>
    </row>
    <row r="28267" spans="1:8">
      <c r="A28267" t="s">
        <v>438</v>
      </c>
      <c r="B28267">
        <v>2100</v>
      </c>
      <c r="C28267" t="s">
        <v>509</v>
      </c>
      <c r="D28267" t="s">
        <v>475</v>
      </c>
      <c r="E28267" t="s">
        <v>479</v>
      </c>
      <c r="F28267">
        <v>2010</v>
      </c>
      <c r="G28267" t="s">
        <v>490</v>
      </c>
      <c r="H28267">
        <v>0.95459039999999995</v>
      </c>
    </row>
    <row r="28268" spans="1:8">
      <c r="A28268" t="s">
        <v>461</v>
      </c>
      <c r="B28268">
        <v>2100</v>
      </c>
      <c r="C28268" t="s">
        <v>509</v>
      </c>
      <c r="D28268" t="s">
        <v>475</v>
      </c>
      <c r="E28268" t="s">
        <v>13</v>
      </c>
      <c r="F28268">
        <v>2012</v>
      </c>
      <c r="G28268" t="s">
        <v>490</v>
      </c>
      <c r="H28268">
        <v>14.540756399999999</v>
      </c>
    </row>
    <row r="28269" spans="1:8">
      <c r="A28269" t="s">
        <v>464</v>
      </c>
      <c r="B28269">
        <v>2121</v>
      </c>
      <c r="C28269" t="s">
        <v>441</v>
      </c>
      <c r="D28269" t="s">
        <v>475</v>
      </c>
      <c r="E28269" t="s">
        <v>37</v>
      </c>
      <c r="F28269">
        <v>2013</v>
      </c>
      <c r="G28269" t="s">
        <v>490</v>
      </c>
      <c r="H28269">
        <v>23.34141</v>
      </c>
    </row>
    <row r="28270" spans="1:8">
      <c r="A28270" t="s">
        <v>462</v>
      </c>
      <c r="B28270">
        <v>2121</v>
      </c>
      <c r="C28270" t="s">
        <v>441</v>
      </c>
      <c r="D28270" t="s">
        <v>475</v>
      </c>
      <c r="E28270" t="s">
        <v>9</v>
      </c>
      <c r="F28270">
        <v>2011</v>
      </c>
      <c r="G28270" t="s">
        <v>490</v>
      </c>
      <c r="H28270">
        <v>3.1652208000000002</v>
      </c>
    </row>
    <row r="28271" spans="1:8">
      <c r="A28271" t="s">
        <v>463</v>
      </c>
      <c r="B28271">
        <v>2121</v>
      </c>
      <c r="C28271" t="s">
        <v>441</v>
      </c>
      <c r="D28271" t="s">
        <v>475</v>
      </c>
      <c r="E28271" t="s">
        <v>3</v>
      </c>
      <c r="F28271">
        <v>2010</v>
      </c>
      <c r="G28271" t="s">
        <v>490</v>
      </c>
      <c r="H28271">
        <v>38.815822799999999</v>
      </c>
    </row>
    <row r="28272" spans="1:8">
      <c r="A28272" t="s">
        <v>463</v>
      </c>
      <c r="B28272">
        <v>2121</v>
      </c>
      <c r="C28272" t="s">
        <v>441</v>
      </c>
      <c r="D28272" t="s">
        <v>475</v>
      </c>
      <c r="E28272" t="s">
        <v>12</v>
      </c>
      <c r="F28272">
        <v>2014</v>
      </c>
      <c r="G28272" t="s">
        <v>490</v>
      </c>
      <c r="H28272">
        <v>0.71175600000000006</v>
      </c>
    </row>
    <row r="28273" spans="1:8">
      <c r="A28273" t="s">
        <v>463</v>
      </c>
      <c r="B28273">
        <v>2121</v>
      </c>
      <c r="C28273" t="s">
        <v>441</v>
      </c>
      <c r="D28273" t="s">
        <v>475</v>
      </c>
      <c r="E28273" t="s">
        <v>482</v>
      </c>
      <c r="F28273">
        <v>2014</v>
      </c>
      <c r="G28273" t="s">
        <v>490</v>
      </c>
      <c r="H28273">
        <v>394.95340440000001</v>
      </c>
    </row>
    <row r="28274" spans="1:8">
      <c r="A28274" t="s">
        <v>463</v>
      </c>
      <c r="B28274">
        <v>2121</v>
      </c>
      <c r="C28274" t="s">
        <v>441</v>
      </c>
      <c r="D28274" t="s">
        <v>475</v>
      </c>
      <c r="E28274" t="s">
        <v>37</v>
      </c>
      <c r="F28274">
        <v>2010</v>
      </c>
      <c r="G28274" t="s">
        <v>490</v>
      </c>
      <c r="H28274">
        <v>114.655518</v>
      </c>
    </row>
    <row r="28275" spans="1:8">
      <c r="A28275" t="s">
        <v>461</v>
      </c>
      <c r="B28275">
        <v>2121</v>
      </c>
      <c r="C28275" t="s">
        <v>441</v>
      </c>
      <c r="D28275" t="s">
        <v>475</v>
      </c>
      <c r="E28275" t="s">
        <v>13</v>
      </c>
      <c r="F28275">
        <v>2014</v>
      </c>
      <c r="G28275" t="s">
        <v>490</v>
      </c>
      <c r="H28275">
        <v>0.79967880000000002</v>
      </c>
    </row>
    <row r="28276" spans="1:8">
      <c r="A28276" t="s">
        <v>464</v>
      </c>
      <c r="B28276">
        <v>5540</v>
      </c>
      <c r="C28276" t="s">
        <v>510</v>
      </c>
      <c r="D28276" t="s">
        <v>475</v>
      </c>
      <c r="E28276" t="s">
        <v>5</v>
      </c>
      <c r="F28276">
        <v>2014</v>
      </c>
      <c r="G28276" t="s">
        <v>483</v>
      </c>
      <c r="H28276">
        <v>26.519191200000002</v>
      </c>
    </row>
    <row r="28277" spans="1:8">
      <c r="A28277" t="s">
        <v>464</v>
      </c>
      <c r="B28277">
        <v>5540</v>
      </c>
      <c r="C28277" t="s">
        <v>510</v>
      </c>
      <c r="D28277" t="s">
        <v>475</v>
      </c>
      <c r="E28277" t="s">
        <v>482</v>
      </c>
      <c r="F28277">
        <v>2012</v>
      </c>
      <c r="G28277" t="s">
        <v>483</v>
      </c>
      <c r="H28277">
        <v>2.93076E-2</v>
      </c>
    </row>
    <row r="28278" spans="1:8">
      <c r="A28278" t="s">
        <v>486</v>
      </c>
      <c r="B28278">
        <v>5540</v>
      </c>
      <c r="C28278" t="s">
        <v>510</v>
      </c>
      <c r="D28278" t="s">
        <v>475</v>
      </c>
      <c r="E28278" t="s">
        <v>482</v>
      </c>
      <c r="F28278">
        <v>2009</v>
      </c>
      <c r="G28278" t="s">
        <v>483</v>
      </c>
      <c r="H28278">
        <v>8.3736000000000001E-3</v>
      </c>
    </row>
    <row r="28279" spans="1:8">
      <c r="A28279" t="s">
        <v>429</v>
      </c>
      <c r="B28279">
        <v>5547</v>
      </c>
      <c r="C28279" t="s">
        <v>508</v>
      </c>
      <c r="D28279" t="s">
        <v>475</v>
      </c>
      <c r="E28279" t="s">
        <v>22</v>
      </c>
      <c r="F28279">
        <v>2009</v>
      </c>
      <c r="G28279" t="s">
        <v>483</v>
      </c>
      <c r="H28279">
        <v>3.8727900000000002</v>
      </c>
    </row>
    <row r="28280" spans="1:8">
      <c r="A28280" t="s">
        <v>429</v>
      </c>
      <c r="B28280">
        <v>5547</v>
      </c>
      <c r="C28280" t="s">
        <v>508</v>
      </c>
      <c r="D28280" t="s">
        <v>475</v>
      </c>
      <c r="E28280" t="s">
        <v>24</v>
      </c>
      <c r="F28280">
        <v>2009</v>
      </c>
      <c r="G28280" t="s">
        <v>483</v>
      </c>
      <c r="H28280">
        <v>1.6705331999999999</v>
      </c>
    </row>
    <row r="28281" spans="1:8">
      <c r="A28281" t="s">
        <v>429</v>
      </c>
      <c r="B28281">
        <v>5547</v>
      </c>
      <c r="C28281" t="s">
        <v>508</v>
      </c>
      <c r="D28281" t="s">
        <v>475</v>
      </c>
      <c r="E28281" t="s">
        <v>29</v>
      </c>
      <c r="F28281">
        <v>2013</v>
      </c>
      <c r="G28281" t="s">
        <v>483</v>
      </c>
      <c r="H28281">
        <v>1.1974248000000001</v>
      </c>
    </row>
    <row r="28282" spans="1:8">
      <c r="A28282" t="s">
        <v>429</v>
      </c>
      <c r="B28282">
        <v>5547</v>
      </c>
      <c r="C28282" t="s">
        <v>508</v>
      </c>
      <c r="D28282" t="s">
        <v>475</v>
      </c>
      <c r="E28282" t="s">
        <v>27</v>
      </c>
      <c r="F28282">
        <v>2012</v>
      </c>
      <c r="G28282" t="s">
        <v>483</v>
      </c>
      <c r="H28282">
        <v>4.1868000000000002E-2</v>
      </c>
    </row>
    <row r="28283" spans="1:8">
      <c r="A28283" t="s">
        <v>464</v>
      </c>
      <c r="B28283">
        <v>5547</v>
      </c>
      <c r="C28283" t="s">
        <v>508</v>
      </c>
      <c r="D28283" t="s">
        <v>475</v>
      </c>
      <c r="E28283" t="s">
        <v>14</v>
      </c>
      <c r="F28283">
        <v>2011</v>
      </c>
      <c r="G28283" t="s">
        <v>483</v>
      </c>
      <c r="H28283">
        <v>0.38937240000000001</v>
      </c>
    </row>
    <row r="28284" spans="1:8">
      <c r="A28284" t="s">
        <v>464</v>
      </c>
      <c r="B28284">
        <v>5547</v>
      </c>
      <c r="C28284" t="s">
        <v>508</v>
      </c>
      <c r="D28284" t="s">
        <v>475</v>
      </c>
      <c r="E28284" t="s">
        <v>15</v>
      </c>
      <c r="F28284">
        <v>2013</v>
      </c>
      <c r="G28284" t="s">
        <v>483</v>
      </c>
      <c r="H28284">
        <v>17.010968399999999</v>
      </c>
    </row>
    <row r="28285" spans="1:8">
      <c r="A28285" t="s">
        <v>464</v>
      </c>
      <c r="B28285">
        <v>2121</v>
      </c>
      <c r="C28285" t="s">
        <v>441</v>
      </c>
      <c r="D28285" t="s">
        <v>475</v>
      </c>
      <c r="E28285" t="s">
        <v>37</v>
      </c>
      <c r="F28285">
        <v>2010</v>
      </c>
      <c r="G28285" t="s">
        <v>480</v>
      </c>
      <c r="H28285">
        <v>3.2196492000000001</v>
      </c>
    </row>
    <row r="28286" spans="1:8">
      <c r="A28286" t="s">
        <v>461</v>
      </c>
      <c r="B28286">
        <v>2121</v>
      </c>
      <c r="C28286" t="s">
        <v>441</v>
      </c>
      <c r="D28286" t="s">
        <v>475</v>
      </c>
      <c r="E28286" t="s">
        <v>13</v>
      </c>
      <c r="F28286">
        <v>2009</v>
      </c>
      <c r="G28286" t="s">
        <v>480</v>
      </c>
      <c r="H28286">
        <v>11.911446</v>
      </c>
    </row>
    <row r="28287" spans="1:8">
      <c r="A28287" t="s">
        <v>463</v>
      </c>
      <c r="B28287">
        <v>2121</v>
      </c>
      <c r="C28287" t="s">
        <v>441</v>
      </c>
      <c r="D28287" t="s">
        <v>475</v>
      </c>
      <c r="E28287" t="s">
        <v>5</v>
      </c>
      <c r="F28287">
        <v>2014</v>
      </c>
      <c r="G28287" t="s">
        <v>480</v>
      </c>
      <c r="H28287">
        <v>41.126936399999998</v>
      </c>
    </row>
    <row r="28288" spans="1:8">
      <c r="A28288" t="s">
        <v>463</v>
      </c>
      <c r="B28288">
        <v>2121</v>
      </c>
      <c r="C28288" t="s">
        <v>441</v>
      </c>
      <c r="D28288" t="s">
        <v>475</v>
      </c>
      <c r="E28288" t="s">
        <v>9</v>
      </c>
      <c r="F28288">
        <v>2010</v>
      </c>
      <c r="G28288" t="s">
        <v>480</v>
      </c>
      <c r="H28288">
        <v>72.620046000000002</v>
      </c>
    </row>
    <row r="28289" spans="1:8">
      <c r="A28289" t="s">
        <v>464</v>
      </c>
      <c r="B28289">
        <v>3286</v>
      </c>
      <c r="C28289" t="s">
        <v>511</v>
      </c>
      <c r="D28289" t="s">
        <v>475</v>
      </c>
      <c r="E28289" t="s">
        <v>6</v>
      </c>
      <c r="F28289">
        <v>2014</v>
      </c>
      <c r="G28289" t="s">
        <v>480</v>
      </c>
      <c r="H28289">
        <v>0.1214172</v>
      </c>
    </row>
    <row r="28290" spans="1:8">
      <c r="A28290" t="s">
        <v>464</v>
      </c>
      <c r="B28290">
        <v>3286</v>
      </c>
      <c r="C28290" t="s">
        <v>511</v>
      </c>
      <c r="D28290" t="s">
        <v>475</v>
      </c>
      <c r="E28290" t="s">
        <v>36</v>
      </c>
      <c r="F28290">
        <v>2012</v>
      </c>
      <c r="G28290" t="s">
        <v>480</v>
      </c>
      <c r="H28290">
        <v>0.12979080000000001</v>
      </c>
    </row>
    <row r="28291" spans="1:8">
      <c r="A28291" t="s">
        <v>429</v>
      </c>
      <c r="B28291">
        <v>5547</v>
      </c>
      <c r="C28291" t="s">
        <v>508</v>
      </c>
      <c r="D28291" t="s">
        <v>475</v>
      </c>
      <c r="E28291" t="s">
        <v>20</v>
      </c>
      <c r="F28291">
        <v>2010</v>
      </c>
      <c r="G28291" t="s">
        <v>480</v>
      </c>
      <c r="H28291">
        <v>29.562994799999998</v>
      </c>
    </row>
    <row r="28292" spans="1:8">
      <c r="A28292" t="s">
        <v>429</v>
      </c>
      <c r="B28292">
        <v>5547</v>
      </c>
      <c r="C28292" t="s">
        <v>508</v>
      </c>
      <c r="D28292" t="s">
        <v>475</v>
      </c>
      <c r="E28292" t="s">
        <v>28</v>
      </c>
      <c r="F28292">
        <v>2012</v>
      </c>
      <c r="G28292" t="s">
        <v>480</v>
      </c>
      <c r="H28292">
        <v>43.546906800000002</v>
      </c>
    </row>
    <row r="28293" spans="1:8">
      <c r="A28293" t="s">
        <v>464</v>
      </c>
      <c r="B28293">
        <v>5547</v>
      </c>
      <c r="C28293" t="s">
        <v>508</v>
      </c>
      <c r="D28293" t="s">
        <v>475</v>
      </c>
      <c r="E28293" t="s">
        <v>3</v>
      </c>
      <c r="F28293">
        <v>2014</v>
      </c>
      <c r="G28293" t="s">
        <v>480</v>
      </c>
      <c r="H28293">
        <v>19.221598799999999</v>
      </c>
    </row>
    <row r="28294" spans="1:8">
      <c r="A28294" t="s">
        <v>464</v>
      </c>
      <c r="B28294">
        <v>5547</v>
      </c>
      <c r="C28294" t="s">
        <v>508</v>
      </c>
      <c r="D28294" t="s">
        <v>475</v>
      </c>
      <c r="E28294" t="s">
        <v>11</v>
      </c>
      <c r="F28294">
        <v>2012</v>
      </c>
      <c r="G28294" t="s">
        <v>480</v>
      </c>
      <c r="H28294">
        <v>11.254118399999999</v>
      </c>
    </row>
    <row r="28295" spans="1:8">
      <c r="A28295" t="s">
        <v>464</v>
      </c>
      <c r="B28295">
        <v>5547</v>
      </c>
      <c r="C28295" t="s">
        <v>508</v>
      </c>
      <c r="D28295" t="s">
        <v>475</v>
      </c>
      <c r="E28295" t="s">
        <v>14</v>
      </c>
      <c r="F28295">
        <v>2009</v>
      </c>
      <c r="G28295" t="s">
        <v>480</v>
      </c>
      <c r="H28295">
        <v>7.95492E-2</v>
      </c>
    </row>
    <row r="28296" spans="1:8">
      <c r="A28296" t="s">
        <v>464</v>
      </c>
      <c r="B28296">
        <v>5547</v>
      </c>
      <c r="C28296" t="s">
        <v>508</v>
      </c>
      <c r="D28296" t="s">
        <v>475</v>
      </c>
      <c r="E28296" t="s">
        <v>35</v>
      </c>
      <c r="F28296">
        <v>2012</v>
      </c>
      <c r="G28296" t="s">
        <v>480</v>
      </c>
      <c r="H28296">
        <v>1.9008072</v>
      </c>
    </row>
    <row r="28297" spans="1:8">
      <c r="A28297" t="s">
        <v>464</v>
      </c>
      <c r="B28297">
        <v>5547</v>
      </c>
      <c r="C28297" t="s">
        <v>508</v>
      </c>
      <c r="D28297" t="s">
        <v>475</v>
      </c>
      <c r="E28297" t="s">
        <v>37</v>
      </c>
      <c r="F28297">
        <v>2010</v>
      </c>
      <c r="G28297" t="s">
        <v>480</v>
      </c>
      <c r="H28297">
        <v>29.0270844</v>
      </c>
    </row>
    <row r="28298" spans="1:8">
      <c r="A28298" t="s">
        <v>464</v>
      </c>
      <c r="B28298">
        <v>2100</v>
      </c>
      <c r="C28298" t="s">
        <v>509</v>
      </c>
      <c r="D28298" t="s">
        <v>475</v>
      </c>
      <c r="E28298" t="s">
        <v>3</v>
      </c>
      <c r="F28298">
        <v>2011</v>
      </c>
      <c r="G28298" t="s">
        <v>490</v>
      </c>
      <c r="H28298">
        <v>129.95827199999999</v>
      </c>
    </row>
    <row r="28299" spans="1:8">
      <c r="A28299" t="s">
        <v>464</v>
      </c>
      <c r="B28299">
        <v>2100</v>
      </c>
      <c r="C28299" t="s">
        <v>509</v>
      </c>
      <c r="D28299" t="s">
        <v>475</v>
      </c>
      <c r="E28299" t="s">
        <v>14</v>
      </c>
      <c r="F28299">
        <v>2014</v>
      </c>
      <c r="G28299" t="s">
        <v>490</v>
      </c>
      <c r="H28299">
        <v>152.13993840000001</v>
      </c>
    </row>
    <row r="28300" spans="1:8">
      <c r="A28300" t="s">
        <v>464</v>
      </c>
      <c r="B28300">
        <v>2100</v>
      </c>
      <c r="C28300" t="s">
        <v>509</v>
      </c>
      <c r="D28300" t="s">
        <v>475</v>
      </c>
      <c r="E28300" t="s">
        <v>35</v>
      </c>
      <c r="F28300">
        <v>2009</v>
      </c>
      <c r="G28300" t="s">
        <v>490</v>
      </c>
      <c r="H28300">
        <v>8.9681256000000005</v>
      </c>
    </row>
    <row r="28301" spans="1:8">
      <c r="A28301" t="s">
        <v>464</v>
      </c>
      <c r="B28301">
        <v>2100</v>
      </c>
      <c r="C28301" t="s">
        <v>509</v>
      </c>
      <c r="D28301" t="s">
        <v>475</v>
      </c>
      <c r="E28301" t="s">
        <v>34</v>
      </c>
      <c r="F28301">
        <v>2009</v>
      </c>
      <c r="G28301" t="s">
        <v>490</v>
      </c>
      <c r="H28301">
        <v>58.945957200000002</v>
      </c>
    </row>
    <row r="28302" spans="1:8">
      <c r="A28302" t="s">
        <v>464</v>
      </c>
      <c r="B28302">
        <v>2100</v>
      </c>
      <c r="C28302" t="s">
        <v>509</v>
      </c>
      <c r="D28302" t="s">
        <v>475</v>
      </c>
      <c r="E28302" t="s">
        <v>482</v>
      </c>
      <c r="F28302">
        <v>2011</v>
      </c>
      <c r="G28302" t="s">
        <v>490</v>
      </c>
      <c r="H28302">
        <v>349.472196</v>
      </c>
    </row>
    <row r="28303" spans="1:8">
      <c r="A28303" t="s">
        <v>464</v>
      </c>
      <c r="B28303">
        <v>2100</v>
      </c>
      <c r="C28303" t="s">
        <v>509</v>
      </c>
      <c r="D28303" t="s">
        <v>475</v>
      </c>
      <c r="E28303" t="s">
        <v>428</v>
      </c>
      <c r="F28303">
        <v>2014</v>
      </c>
      <c r="G28303" t="s">
        <v>490</v>
      </c>
      <c r="H28303">
        <v>0.33913080000000001</v>
      </c>
    </row>
    <row r="28304" spans="1:8">
      <c r="A28304" t="s">
        <v>438</v>
      </c>
      <c r="B28304">
        <v>2100</v>
      </c>
      <c r="C28304" t="s">
        <v>509</v>
      </c>
      <c r="D28304" t="s">
        <v>475</v>
      </c>
      <c r="E28304" t="s">
        <v>482</v>
      </c>
      <c r="F28304">
        <v>2010</v>
      </c>
      <c r="G28304" t="s">
        <v>490</v>
      </c>
      <c r="H28304">
        <v>2.1855096000000001</v>
      </c>
    </row>
    <row r="28305" spans="1:8">
      <c r="A28305" t="s">
        <v>463</v>
      </c>
      <c r="B28305">
        <v>2100</v>
      </c>
      <c r="C28305" t="s">
        <v>509</v>
      </c>
      <c r="D28305" t="s">
        <v>475</v>
      </c>
      <c r="E28305" t="s">
        <v>5</v>
      </c>
      <c r="F28305">
        <v>2013</v>
      </c>
      <c r="G28305" t="s">
        <v>490</v>
      </c>
      <c r="H28305">
        <v>50.237413199999999</v>
      </c>
    </row>
    <row r="28306" spans="1:8">
      <c r="A28306" t="s">
        <v>463</v>
      </c>
      <c r="B28306">
        <v>2100</v>
      </c>
      <c r="C28306" t="s">
        <v>509</v>
      </c>
      <c r="D28306" t="s">
        <v>475</v>
      </c>
      <c r="E28306" t="s">
        <v>10</v>
      </c>
      <c r="F28306">
        <v>2013</v>
      </c>
      <c r="G28306" t="s">
        <v>490</v>
      </c>
      <c r="H28306">
        <v>235.779642</v>
      </c>
    </row>
    <row r="28307" spans="1:8">
      <c r="A28307" t="s">
        <v>463</v>
      </c>
      <c r="B28307">
        <v>2100</v>
      </c>
      <c r="C28307" t="s">
        <v>509</v>
      </c>
      <c r="D28307" t="s">
        <v>475</v>
      </c>
      <c r="E28307" t="s">
        <v>479</v>
      </c>
      <c r="F28307">
        <v>2010</v>
      </c>
      <c r="G28307" t="s">
        <v>490</v>
      </c>
      <c r="H28307">
        <v>121.81075920000001</v>
      </c>
    </row>
    <row r="28308" spans="1:8">
      <c r="A28308" t="s">
        <v>464</v>
      </c>
      <c r="B28308">
        <v>2118</v>
      </c>
      <c r="C28308" t="s">
        <v>440</v>
      </c>
      <c r="D28308" t="s">
        <v>475</v>
      </c>
      <c r="E28308" t="s">
        <v>3</v>
      </c>
      <c r="F28308">
        <v>2011</v>
      </c>
      <c r="G28308" t="s">
        <v>490</v>
      </c>
      <c r="H28308">
        <v>1.5616764000000001</v>
      </c>
    </row>
    <row r="28309" spans="1:8">
      <c r="A28309" t="s">
        <v>463</v>
      </c>
      <c r="B28309">
        <v>2121</v>
      </c>
      <c r="C28309" t="s">
        <v>441</v>
      </c>
      <c r="D28309" t="s">
        <v>475</v>
      </c>
      <c r="E28309" t="s">
        <v>9</v>
      </c>
      <c r="F28309">
        <v>2011</v>
      </c>
      <c r="G28309" t="s">
        <v>490</v>
      </c>
      <c r="H28309">
        <v>73.700240399999998</v>
      </c>
    </row>
    <row r="28310" spans="1:8">
      <c r="A28310" t="s">
        <v>463</v>
      </c>
      <c r="B28310">
        <v>2121</v>
      </c>
      <c r="C28310" t="s">
        <v>441</v>
      </c>
      <c r="D28310" t="s">
        <v>475</v>
      </c>
      <c r="E28310" t="s">
        <v>12</v>
      </c>
      <c r="F28310">
        <v>2009</v>
      </c>
      <c r="G28310" t="s">
        <v>490</v>
      </c>
      <c r="H28310">
        <v>0.5149764</v>
      </c>
    </row>
    <row r="28311" spans="1:8">
      <c r="A28311" t="s">
        <v>463</v>
      </c>
      <c r="B28311">
        <v>2121</v>
      </c>
      <c r="C28311" t="s">
        <v>441</v>
      </c>
      <c r="D28311" t="s">
        <v>475</v>
      </c>
      <c r="E28311" t="s">
        <v>482</v>
      </c>
      <c r="F28311">
        <v>2009</v>
      </c>
      <c r="G28311" t="s">
        <v>490</v>
      </c>
      <c r="H28311">
        <v>496.61309519999998</v>
      </c>
    </row>
    <row r="28312" spans="1:8">
      <c r="A28312" t="s">
        <v>461</v>
      </c>
      <c r="B28312">
        <v>2121</v>
      </c>
      <c r="C28312" t="s">
        <v>441</v>
      </c>
      <c r="D28312" t="s">
        <v>475</v>
      </c>
      <c r="E28312" t="s">
        <v>13</v>
      </c>
      <c r="F28312">
        <v>2009</v>
      </c>
      <c r="G28312" t="s">
        <v>490</v>
      </c>
      <c r="H28312">
        <v>11.911446</v>
      </c>
    </row>
    <row r="28313" spans="1:8">
      <c r="A28313" t="s">
        <v>464</v>
      </c>
      <c r="B28313">
        <v>3286</v>
      </c>
      <c r="C28313" t="s">
        <v>511</v>
      </c>
      <c r="D28313" t="s">
        <v>475</v>
      </c>
      <c r="E28313" t="s">
        <v>14</v>
      </c>
      <c r="F28313">
        <v>2014</v>
      </c>
      <c r="G28313" t="s">
        <v>503</v>
      </c>
      <c r="H28313">
        <v>7.95492E-2</v>
      </c>
    </row>
    <row r="28314" spans="1:8">
      <c r="A28314" t="s">
        <v>429</v>
      </c>
      <c r="B28314">
        <v>5540</v>
      </c>
      <c r="C28314" t="s">
        <v>510</v>
      </c>
      <c r="D28314" t="s">
        <v>475</v>
      </c>
      <c r="E28314" t="s">
        <v>22</v>
      </c>
      <c r="F28314">
        <v>2013</v>
      </c>
      <c r="G28314" t="s">
        <v>483</v>
      </c>
      <c r="H28314">
        <v>49.663821599999999</v>
      </c>
    </row>
    <row r="28315" spans="1:8">
      <c r="A28315" t="s">
        <v>429</v>
      </c>
      <c r="B28315">
        <v>5540</v>
      </c>
      <c r="C28315" t="s">
        <v>510</v>
      </c>
      <c r="D28315" t="s">
        <v>475</v>
      </c>
      <c r="E28315" t="s">
        <v>27</v>
      </c>
      <c r="F28315">
        <v>2012</v>
      </c>
      <c r="G28315" t="s">
        <v>483</v>
      </c>
      <c r="H28315">
        <v>0.1339776</v>
      </c>
    </row>
    <row r="28316" spans="1:8">
      <c r="A28316" t="s">
        <v>429</v>
      </c>
      <c r="B28316">
        <v>5540</v>
      </c>
      <c r="C28316" t="s">
        <v>510</v>
      </c>
      <c r="D28316" t="s">
        <v>475</v>
      </c>
      <c r="E28316" t="s">
        <v>29</v>
      </c>
      <c r="F28316">
        <v>2012</v>
      </c>
      <c r="G28316" t="s">
        <v>483</v>
      </c>
      <c r="H28316">
        <v>59.523735600000002</v>
      </c>
    </row>
    <row r="28317" spans="1:8">
      <c r="A28317" t="s">
        <v>464</v>
      </c>
      <c r="B28317">
        <v>5540</v>
      </c>
      <c r="C28317" t="s">
        <v>510</v>
      </c>
      <c r="D28317" t="s">
        <v>475</v>
      </c>
      <c r="E28317" t="s">
        <v>5</v>
      </c>
      <c r="F28317">
        <v>2009</v>
      </c>
      <c r="G28317" t="s">
        <v>483</v>
      </c>
      <c r="H28317">
        <v>22.8096864</v>
      </c>
    </row>
    <row r="28318" spans="1:8">
      <c r="A28318" t="s">
        <v>464</v>
      </c>
      <c r="B28318">
        <v>5540</v>
      </c>
      <c r="C28318" t="s">
        <v>510</v>
      </c>
      <c r="D28318" t="s">
        <v>475</v>
      </c>
      <c r="E28318" t="s">
        <v>14</v>
      </c>
      <c r="F28318">
        <v>2012</v>
      </c>
      <c r="G28318" t="s">
        <v>483</v>
      </c>
      <c r="H28318">
        <v>11.710479599999999</v>
      </c>
    </row>
    <row r="28319" spans="1:8">
      <c r="A28319" t="s">
        <v>464</v>
      </c>
      <c r="B28319">
        <v>5540</v>
      </c>
      <c r="C28319" t="s">
        <v>510</v>
      </c>
      <c r="D28319" t="s">
        <v>475</v>
      </c>
      <c r="E28319" t="s">
        <v>15</v>
      </c>
      <c r="F28319">
        <v>2014</v>
      </c>
      <c r="G28319" t="s">
        <v>483</v>
      </c>
      <c r="H28319">
        <v>23.5046952</v>
      </c>
    </row>
    <row r="28320" spans="1:8">
      <c r="A28320" t="s">
        <v>464</v>
      </c>
      <c r="B28320">
        <v>5540</v>
      </c>
      <c r="C28320" t="s">
        <v>510</v>
      </c>
      <c r="D28320" t="s">
        <v>475</v>
      </c>
      <c r="E28320" t="s">
        <v>36</v>
      </c>
      <c r="F28320">
        <v>2014</v>
      </c>
      <c r="G28320" t="s">
        <v>483</v>
      </c>
      <c r="H28320">
        <v>2.8972655999999999</v>
      </c>
    </row>
    <row r="28321" spans="1:8">
      <c r="A28321" t="s">
        <v>438</v>
      </c>
      <c r="B28321">
        <v>5540</v>
      </c>
      <c r="C28321" t="s">
        <v>510</v>
      </c>
      <c r="D28321" t="s">
        <v>475</v>
      </c>
      <c r="E28321" t="s">
        <v>482</v>
      </c>
      <c r="F28321">
        <v>2010</v>
      </c>
      <c r="G28321" t="s">
        <v>483</v>
      </c>
      <c r="H28321">
        <v>6.2801999999999997E-2</v>
      </c>
    </row>
    <row r="28322" spans="1:8">
      <c r="A28322" t="s">
        <v>464</v>
      </c>
      <c r="B28322">
        <v>5547</v>
      </c>
      <c r="C28322" t="s">
        <v>508</v>
      </c>
      <c r="D28322" t="s">
        <v>475</v>
      </c>
      <c r="E28322" t="s">
        <v>35</v>
      </c>
      <c r="F28322">
        <v>2014</v>
      </c>
      <c r="G28322" t="s">
        <v>483</v>
      </c>
      <c r="H28322">
        <v>1.5533028</v>
      </c>
    </row>
    <row r="28323" spans="1:8">
      <c r="A28323" t="s">
        <v>464</v>
      </c>
      <c r="B28323">
        <v>3000</v>
      </c>
      <c r="C28323" t="s">
        <v>432</v>
      </c>
      <c r="D28323" t="s">
        <v>475</v>
      </c>
      <c r="E28323" t="s">
        <v>37</v>
      </c>
      <c r="F28323">
        <v>2013</v>
      </c>
      <c r="G28323" t="s">
        <v>480</v>
      </c>
      <c r="H28323">
        <v>3784.9048812000001</v>
      </c>
    </row>
    <row r="28324" spans="1:8">
      <c r="A28324" t="s">
        <v>461</v>
      </c>
      <c r="B28324">
        <v>3000</v>
      </c>
      <c r="C28324" t="s">
        <v>432</v>
      </c>
      <c r="D28324" t="s">
        <v>475</v>
      </c>
      <c r="E28324" t="s">
        <v>482</v>
      </c>
      <c r="F28324">
        <v>2013</v>
      </c>
      <c r="G28324" t="s">
        <v>480</v>
      </c>
      <c r="H28324">
        <v>0.33913080000000001</v>
      </c>
    </row>
    <row r="28325" spans="1:8">
      <c r="A28325" t="s">
        <v>463</v>
      </c>
      <c r="B28325">
        <v>2000</v>
      </c>
      <c r="C28325" t="s">
        <v>431</v>
      </c>
      <c r="D28325" t="s">
        <v>475</v>
      </c>
      <c r="E28325" t="s">
        <v>10</v>
      </c>
      <c r="F28325">
        <v>2009</v>
      </c>
      <c r="G28325" t="s">
        <v>468</v>
      </c>
      <c r="H28325">
        <v>192.9737988</v>
      </c>
    </row>
    <row r="28326" spans="1:8">
      <c r="A28326" t="s">
        <v>463</v>
      </c>
      <c r="B28326">
        <v>2000</v>
      </c>
      <c r="C28326" t="s">
        <v>431</v>
      </c>
      <c r="D28326" t="s">
        <v>475</v>
      </c>
      <c r="E28326" t="s">
        <v>12</v>
      </c>
      <c r="F28326">
        <v>2013</v>
      </c>
      <c r="G28326" t="s">
        <v>468</v>
      </c>
      <c r="H28326">
        <v>0.62802000000000002</v>
      </c>
    </row>
    <row r="28327" spans="1:8">
      <c r="A28327" t="s">
        <v>429</v>
      </c>
      <c r="B28327">
        <v>3000</v>
      </c>
      <c r="C28327" t="s">
        <v>432</v>
      </c>
      <c r="D28327" t="s">
        <v>475</v>
      </c>
      <c r="E28327" t="s">
        <v>20</v>
      </c>
      <c r="F28327">
        <v>2013</v>
      </c>
      <c r="G28327" t="s">
        <v>468</v>
      </c>
      <c r="H28327">
        <v>244.73102040000001</v>
      </c>
    </row>
    <row r="28328" spans="1:8">
      <c r="A28328" t="s">
        <v>429</v>
      </c>
      <c r="B28328">
        <v>3000</v>
      </c>
      <c r="C28328" t="s">
        <v>432</v>
      </c>
      <c r="D28328" t="s">
        <v>475</v>
      </c>
      <c r="E28328" t="s">
        <v>29</v>
      </c>
      <c r="F28328">
        <v>2014</v>
      </c>
      <c r="G28328" t="s">
        <v>468</v>
      </c>
      <c r="H28328">
        <v>3640.590072</v>
      </c>
    </row>
    <row r="28329" spans="1:8">
      <c r="A28329" t="s">
        <v>429</v>
      </c>
      <c r="B28329">
        <v>2000</v>
      </c>
      <c r="C28329" t="s">
        <v>431</v>
      </c>
      <c r="D28329" t="s">
        <v>475</v>
      </c>
      <c r="E28329" t="s">
        <v>22</v>
      </c>
      <c r="F28329">
        <v>2009</v>
      </c>
      <c r="G28329" t="s">
        <v>468</v>
      </c>
      <c r="H28329">
        <v>0.61964640000000004</v>
      </c>
    </row>
    <row r="28330" spans="1:8">
      <c r="A28330" t="s">
        <v>464</v>
      </c>
      <c r="B28330">
        <v>2000</v>
      </c>
      <c r="C28330" t="s">
        <v>431</v>
      </c>
      <c r="D28330" t="s">
        <v>475</v>
      </c>
      <c r="E28330" t="s">
        <v>482</v>
      </c>
      <c r="F28330">
        <v>2010</v>
      </c>
      <c r="G28330" t="s">
        <v>468</v>
      </c>
      <c r="H28330">
        <v>327.31983719999999</v>
      </c>
    </row>
    <row r="28331" spans="1:8">
      <c r="A28331" t="s">
        <v>486</v>
      </c>
      <c r="B28331">
        <v>2000</v>
      </c>
      <c r="C28331" t="s">
        <v>431</v>
      </c>
      <c r="D28331" t="s">
        <v>475</v>
      </c>
      <c r="E28331" t="s">
        <v>18</v>
      </c>
      <c r="F28331">
        <v>2014</v>
      </c>
      <c r="G28331" t="s">
        <v>468</v>
      </c>
      <c r="H28331">
        <v>4.563612</v>
      </c>
    </row>
    <row r="28332" spans="1:8">
      <c r="A28332" t="s">
        <v>461</v>
      </c>
      <c r="B28332">
        <v>2000</v>
      </c>
      <c r="C28332" t="s">
        <v>431</v>
      </c>
      <c r="D28332" t="s">
        <v>475</v>
      </c>
      <c r="E28332" t="s">
        <v>13</v>
      </c>
      <c r="F28332">
        <v>2009</v>
      </c>
      <c r="G28332" t="s">
        <v>468</v>
      </c>
      <c r="H28332">
        <v>11.911446</v>
      </c>
    </row>
    <row r="28333" spans="1:8">
      <c r="A28333" t="s">
        <v>499</v>
      </c>
      <c r="B28333">
        <v>2000</v>
      </c>
      <c r="C28333" t="s">
        <v>431</v>
      </c>
      <c r="D28333" t="s">
        <v>475</v>
      </c>
      <c r="E28333" t="s">
        <v>6</v>
      </c>
      <c r="F28333">
        <v>2009</v>
      </c>
      <c r="G28333" t="s">
        <v>468</v>
      </c>
      <c r="H28333">
        <v>33.4399716</v>
      </c>
    </row>
    <row r="28334" spans="1:8">
      <c r="A28334" t="s">
        <v>499</v>
      </c>
      <c r="B28334">
        <v>2000</v>
      </c>
      <c r="C28334" t="s">
        <v>431</v>
      </c>
      <c r="D28334" t="s">
        <v>475</v>
      </c>
      <c r="E28334" t="s">
        <v>9</v>
      </c>
      <c r="F28334">
        <v>2009</v>
      </c>
      <c r="G28334" t="s">
        <v>468</v>
      </c>
      <c r="H28334">
        <v>3.3996816000000001</v>
      </c>
    </row>
    <row r="28335" spans="1:8">
      <c r="A28335" t="s">
        <v>499</v>
      </c>
      <c r="B28335">
        <v>2000</v>
      </c>
      <c r="C28335" t="s">
        <v>431</v>
      </c>
      <c r="D28335" t="s">
        <v>475</v>
      </c>
      <c r="E28335" t="s">
        <v>10</v>
      </c>
      <c r="F28335">
        <v>2013</v>
      </c>
      <c r="G28335" t="s">
        <v>468</v>
      </c>
      <c r="H28335">
        <v>139.45812119999999</v>
      </c>
    </row>
    <row r="28336" spans="1:8">
      <c r="A28336" t="s">
        <v>499</v>
      </c>
      <c r="B28336">
        <v>2000</v>
      </c>
      <c r="C28336" t="s">
        <v>431</v>
      </c>
      <c r="D28336" t="s">
        <v>475</v>
      </c>
      <c r="E28336" t="s">
        <v>14</v>
      </c>
      <c r="F28336">
        <v>2009</v>
      </c>
      <c r="G28336" t="s">
        <v>468</v>
      </c>
      <c r="H28336">
        <v>0.84154680000000004</v>
      </c>
    </row>
    <row r="28337" spans="1:8">
      <c r="A28337" t="s">
        <v>438</v>
      </c>
      <c r="B28337">
        <v>2000</v>
      </c>
      <c r="C28337" t="s">
        <v>431</v>
      </c>
      <c r="D28337" t="s">
        <v>475</v>
      </c>
      <c r="E28337" t="s">
        <v>9</v>
      </c>
      <c r="F28337">
        <v>2013</v>
      </c>
      <c r="G28337" t="s">
        <v>468</v>
      </c>
      <c r="H28337">
        <v>9.8431668000000005</v>
      </c>
    </row>
    <row r="28338" spans="1:8">
      <c r="A28338" t="s">
        <v>438</v>
      </c>
      <c r="B28338">
        <v>2000</v>
      </c>
      <c r="C28338" t="s">
        <v>431</v>
      </c>
      <c r="D28338" t="s">
        <v>475</v>
      </c>
      <c r="E28338" t="s">
        <v>10</v>
      </c>
      <c r="F28338">
        <v>2009</v>
      </c>
      <c r="G28338" t="s">
        <v>468</v>
      </c>
      <c r="H28338">
        <v>0.35587800000000003</v>
      </c>
    </row>
    <row r="28339" spans="1:8">
      <c r="A28339" t="s">
        <v>438</v>
      </c>
      <c r="B28339">
        <v>2000</v>
      </c>
      <c r="C28339" t="s">
        <v>431</v>
      </c>
      <c r="D28339" t="s">
        <v>475</v>
      </c>
      <c r="E28339" t="s">
        <v>479</v>
      </c>
      <c r="F28339">
        <v>2009</v>
      </c>
      <c r="G28339" t="s">
        <v>468</v>
      </c>
      <c r="H28339">
        <v>2.2776192000000002</v>
      </c>
    </row>
    <row r="28340" spans="1:8">
      <c r="A28340" t="s">
        <v>464</v>
      </c>
      <c r="B28340">
        <v>3000</v>
      </c>
      <c r="C28340" t="s">
        <v>432</v>
      </c>
      <c r="D28340" t="s">
        <v>475</v>
      </c>
      <c r="E28340" t="s">
        <v>11</v>
      </c>
      <c r="F28340">
        <v>2009</v>
      </c>
      <c r="G28340" t="s">
        <v>468</v>
      </c>
      <c r="H28340">
        <v>365.96400119999998</v>
      </c>
    </row>
    <row r="28341" spans="1:8">
      <c r="A28341" t="s">
        <v>464</v>
      </c>
      <c r="B28341">
        <v>3000</v>
      </c>
      <c r="C28341" t="s">
        <v>432</v>
      </c>
      <c r="D28341" t="s">
        <v>475</v>
      </c>
      <c r="E28341" t="s">
        <v>14</v>
      </c>
      <c r="F28341">
        <v>2012</v>
      </c>
      <c r="G28341" t="s">
        <v>468</v>
      </c>
      <c r="H28341">
        <v>697.46645160000003</v>
      </c>
    </row>
    <row r="28342" spans="1:8">
      <c r="A28342" t="s">
        <v>464</v>
      </c>
      <c r="B28342">
        <v>3000</v>
      </c>
      <c r="C28342" t="s">
        <v>432</v>
      </c>
      <c r="D28342" t="s">
        <v>475</v>
      </c>
      <c r="E28342" t="s">
        <v>37</v>
      </c>
      <c r="F28342">
        <v>2013</v>
      </c>
      <c r="G28342" t="s">
        <v>468</v>
      </c>
      <c r="H28342">
        <v>3784.9048812000001</v>
      </c>
    </row>
    <row r="28343" spans="1:8">
      <c r="A28343" t="s">
        <v>456</v>
      </c>
      <c r="B28343">
        <v>3000</v>
      </c>
      <c r="C28343" t="s">
        <v>432</v>
      </c>
      <c r="D28343" t="s">
        <v>475</v>
      </c>
      <c r="E28343" t="s">
        <v>22</v>
      </c>
      <c r="F28343">
        <v>2012</v>
      </c>
      <c r="G28343" t="s">
        <v>503</v>
      </c>
      <c r="H28343">
        <v>4.1868000000000002E-2</v>
      </c>
    </row>
    <row r="28344" spans="1:8">
      <c r="A28344" t="s">
        <v>456</v>
      </c>
      <c r="B28344">
        <v>3000</v>
      </c>
      <c r="C28344" t="s">
        <v>432</v>
      </c>
      <c r="D28344" t="s">
        <v>475</v>
      </c>
      <c r="E28344" t="s">
        <v>28</v>
      </c>
      <c r="F28344">
        <v>2014</v>
      </c>
      <c r="G28344" t="s">
        <v>503</v>
      </c>
      <c r="H28344">
        <v>0.1716588</v>
      </c>
    </row>
    <row r="28345" spans="1:8">
      <c r="A28345" t="s">
        <v>456</v>
      </c>
      <c r="B28345">
        <v>3000</v>
      </c>
      <c r="C28345" t="s">
        <v>432</v>
      </c>
      <c r="D28345" t="s">
        <v>475</v>
      </c>
      <c r="E28345" t="s">
        <v>29</v>
      </c>
      <c r="F28345">
        <v>2013</v>
      </c>
      <c r="G28345" t="s">
        <v>503</v>
      </c>
      <c r="H28345">
        <v>11.593249200000001</v>
      </c>
    </row>
    <row r="28346" spans="1:8">
      <c r="A28346" t="s">
        <v>456</v>
      </c>
      <c r="B28346">
        <v>3000</v>
      </c>
      <c r="C28346" t="s">
        <v>432</v>
      </c>
      <c r="D28346" t="s">
        <v>475</v>
      </c>
      <c r="E28346" t="s">
        <v>30</v>
      </c>
      <c r="F28346">
        <v>2009</v>
      </c>
      <c r="G28346" t="s">
        <v>503</v>
      </c>
      <c r="H28346">
        <v>0.38937240000000001</v>
      </c>
    </row>
    <row r="28347" spans="1:8">
      <c r="A28347" t="s">
        <v>438</v>
      </c>
      <c r="B28347">
        <v>2000</v>
      </c>
      <c r="C28347" t="s">
        <v>431</v>
      </c>
      <c r="D28347" t="s">
        <v>475</v>
      </c>
      <c r="E28347" t="s">
        <v>30</v>
      </c>
      <c r="F28347">
        <v>2014</v>
      </c>
      <c r="G28347" t="s">
        <v>480</v>
      </c>
      <c r="H28347">
        <v>0.82479959999999997</v>
      </c>
    </row>
    <row r="28348" spans="1:8">
      <c r="A28348" t="s">
        <v>461</v>
      </c>
      <c r="B28348">
        <v>2000</v>
      </c>
      <c r="C28348" t="s">
        <v>431</v>
      </c>
      <c r="D28348" t="s">
        <v>475</v>
      </c>
      <c r="E28348" t="s">
        <v>30</v>
      </c>
      <c r="F28348">
        <v>2009</v>
      </c>
      <c r="G28348" t="s">
        <v>480</v>
      </c>
      <c r="H28348">
        <v>2.1813227999999998</v>
      </c>
    </row>
    <row r="28349" spans="1:8">
      <c r="A28349" t="s">
        <v>429</v>
      </c>
      <c r="B28349">
        <v>2000</v>
      </c>
      <c r="C28349" t="s">
        <v>431</v>
      </c>
      <c r="D28349" t="s">
        <v>475</v>
      </c>
      <c r="E28349" t="s">
        <v>9</v>
      </c>
      <c r="F28349">
        <v>2010</v>
      </c>
      <c r="G28349" t="s">
        <v>480</v>
      </c>
      <c r="H28349">
        <v>867.91945320000002</v>
      </c>
    </row>
    <row r="28350" spans="1:8">
      <c r="A28350" t="s">
        <v>429</v>
      </c>
      <c r="B28350">
        <v>2000</v>
      </c>
      <c r="C28350" t="s">
        <v>431</v>
      </c>
      <c r="D28350" t="s">
        <v>475</v>
      </c>
      <c r="E28350" t="s">
        <v>13</v>
      </c>
      <c r="F28350">
        <v>2009</v>
      </c>
      <c r="G28350" t="s">
        <v>480</v>
      </c>
      <c r="H28350">
        <v>159.5547612</v>
      </c>
    </row>
    <row r="28351" spans="1:8">
      <c r="A28351" t="s">
        <v>429</v>
      </c>
      <c r="B28351">
        <v>2000</v>
      </c>
      <c r="C28351" t="s">
        <v>431</v>
      </c>
      <c r="D28351" t="s">
        <v>475</v>
      </c>
      <c r="E28351" t="s">
        <v>34</v>
      </c>
      <c r="F28351">
        <v>2009</v>
      </c>
      <c r="G28351" t="s">
        <v>480</v>
      </c>
      <c r="H28351">
        <v>8.7755328000000006</v>
      </c>
    </row>
    <row r="28352" spans="1:8">
      <c r="A28352" t="s">
        <v>464</v>
      </c>
      <c r="B28352">
        <v>2000</v>
      </c>
      <c r="C28352" t="s">
        <v>431</v>
      </c>
      <c r="D28352" t="s">
        <v>475</v>
      </c>
      <c r="E28352" t="s">
        <v>17</v>
      </c>
      <c r="F28352">
        <v>2010</v>
      </c>
      <c r="G28352" t="s">
        <v>480</v>
      </c>
      <c r="H28352">
        <v>59.084121600000003</v>
      </c>
    </row>
    <row r="28353" spans="1:8">
      <c r="A28353" t="s">
        <v>464</v>
      </c>
      <c r="B28353">
        <v>2000</v>
      </c>
      <c r="C28353" t="s">
        <v>431</v>
      </c>
      <c r="D28353" t="s">
        <v>475</v>
      </c>
      <c r="E28353" t="s">
        <v>23</v>
      </c>
      <c r="F28353">
        <v>2012</v>
      </c>
      <c r="G28353" t="s">
        <v>480</v>
      </c>
      <c r="H28353">
        <v>2.2357512000000002</v>
      </c>
    </row>
    <row r="28354" spans="1:8">
      <c r="A28354" t="s">
        <v>464</v>
      </c>
      <c r="B28354">
        <v>2000</v>
      </c>
      <c r="C28354" t="s">
        <v>431</v>
      </c>
      <c r="D28354" t="s">
        <v>475</v>
      </c>
      <c r="E28354" t="s">
        <v>22</v>
      </c>
      <c r="F28354">
        <v>2009</v>
      </c>
      <c r="G28354" t="s">
        <v>480</v>
      </c>
      <c r="H28354">
        <v>6.2132111999999999</v>
      </c>
    </row>
    <row r="28355" spans="1:8">
      <c r="A28355" t="s">
        <v>464</v>
      </c>
      <c r="B28355">
        <v>2000</v>
      </c>
      <c r="C28355" t="s">
        <v>431</v>
      </c>
      <c r="D28355" t="s">
        <v>475</v>
      </c>
      <c r="E28355" t="s">
        <v>20</v>
      </c>
      <c r="F28355">
        <v>2010</v>
      </c>
      <c r="G28355" t="s">
        <v>480</v>
      </c>
      <c r="H28355">
        <v>586.1561868</v>
      </c>
    </row>
    <row r="28356" spans="1:8">
      <c r="A28356" t="s">
        <v>502</v>
      </c>
      <c r="B28356">
        <v>2000</v>
      </c>
      <c r="C28356" t="s">
        <v>431</v>
      </c>
      <c r="D28356" t="s">
        <v>475</v>
      </c>
      <c r="E28356" t="s">
        <v>6</v>
      </c>
      <c r="F28356">
        <v>2014</v>
      </c>
      <c r="G28356" t="s">
        <v>480</v>
      </c>
      <c r="H28356">
        <v>0.50660280000000002</v>
      </c>
    </row>
    <row r="28357" spans="1:8">
      <c r="A28357" t="s">
        <v>486</v>
      </c>
      <c r="B28357">
        <v>2000</v>
      </c>
      <c r="C28357" t="s">
        <v>431</v>
      </c>
      <c r="D28357" t="s">
        <v>475</v>
      </c>
      <c r="E28357" t="s">
        <v>14</v>
      </c>
      <c r="F28357">
        <v>2011</v>
      </c>
      <c r="G28357" t="s">
        <v>480</v>
      </c>
      <c r="H28357">
        <v>0.78293159999999995</v>
      </c>
    </row>
    <row r="28358" spans="1:8">
      <c r="A28358" t="s">
        <v>462</v>
      </c>
      <c r="B28358">
        <v>2000</v>
      </c>
      <c r="C28358" t="s">
        <v>431</v>
      </c>
      <c r="D28358" t="s">
        <v>475</v>
      </c>
      <c r="E28358" t="s">
        <v>14</v>
      </c>
      <c r="F28358">
        <v>2009</v>
      </c>
      <c r="G28358" t="s">
        <v>480</v>
      </c>
      <c r="H28358">
        <v>31.321450800000001</v>
      </c>
    </row>
    <row r="28359" spans="1:8">
      <c r="A28359" t="s">
        <v>462</v>
      </c>
      <c r="B28359">
        <v>2000</v>
      </c>
      <c r="C28359" t="s">
        <v>431</v>
      </c>
      <c r="D28359" t="s">
        <v>475</v>
      </c>
      <c r="E28359" t="s">
        <v>20</v>
      </c>
      <c r="F28359">
        <v>2009</v>
      </c>
      <c r="G28359" t="s">
        <v>480</v>
      </c>
      <c r="H28359">
        <v>105.1598556</v>
      </c>
    </row>
    <row r="28360" spans="1:8">
      <c r="A28360" t="s">
        <v>462</v>
      </c>
      <c r="B28360">
        <v>2000</v>
      </c>
      <c r="C28360" t="s">
        <v>431</v>
      </c>
      <c r="D28360" t="s">
        <v>475</v>
      </c>
      <c r="E28360" t="s">
        <v>36</v>
      </c>
      <c r="F28360">
        <v>2011</v>
      </c>
      <c r="G28360" t="s">
        <v>480</v>
      </c>
      <c r="H28360">
        <v>60.897005999999998</v>
      </c>
    </row>
    <row r="28361" spans="1:8">
      <c r="A28361" t="s">
        <v>497</v>
      </c>
      <c r="B28361">
        <v>2000</v>
      </c>
      <c r="C28361" t="s">
        <v>431</v>
      </c>
      <c r="D28361" t="s">
        <v>475</v>
      </c>
      <c r="E28361" t="s">
        <v>9</v>
      </c>
      <c r="F28361">
        <v>2011</v>
      </c>
      <c r="G28361" t="s">
        <v>480</v>
      </c>
      <c r="H28361">
        <v>20.105013599999999</v>
      </c>
    </row>
    <row r="28362" spans="1:8">
      <c r="A28362" t="s">
        <v>497</v>
      </c>
      <c r="B28362">
        <v>2000</v>
      </c>
      <c r="C28362" t="s">
        <v>431</v>
      </c>
      <c r="D28362" t="s">
        <v>475</v>
      </c>
      <c r="E28362" t="s">
        <v>482</v>
      </c>
      <c r="F28362">
        <v>2014</v>
      </c>
      <c r="G28362" t="s">
        <v>480</v>
      </c>
      <c r="H28362">
        <v>1.2811608000000001</v>
      </c>
    </row>
    <row r="28363" spans="1:8">
      <c r="A28363" t="s">
        <v>496</v>
      </c>
      <c r="B28363">
        <v>2000</v>
      </c>
      <c r="C28363" t="s">
        <v>431</v>
      </c>
      <c r="D28363" t="s">
        <v>475</v>
      </c>
      <c r="E28363" t="s">
        <v>482</v>
      </c>
      <c r="F28363">
        <v>2013</v>
      </c>
      <c r="G28363" t="s">
        <v>480</v>
      </c>
      <c r="H28363">
        <v>0.16328519999999999</v>
      </c>
    </row>
    <row r="28364" spans="1:8">
      <c r="A28364" t="s">
        <v>464</v>
      </c>
      <c r="B28364">
        <v>3000</v>
      </c>
      <c r="C28364" t="s">
        <v>432</v>
      </c>
      <c r="D28364" t="s">
        <v>475</v>
      </c>
      <c r="E28364" t="s">
        <v>9</v>
      </c>
      <c r="F28364">
        <v>2009</v>
      </c>
      <c r="G28364" t="s">
        <v>480</v>
      </c>
      <c r="H28364">
        <v>434.46842279999998</v>
      </c>
    </row>
    <row r="28365" spans="1:8">
      <c r="A28365" t="s">
        <v>464</v>
      </c>
      <c r="B28365">
        <v>3000</v>
      </c>
      <c r="C28365" t="s">
        <v>432</v>
      </c>
      <c r="D28365" t="s">
        <v>475</v>
      </c>
      <c r="E28365" t="s">
        <v>17</v>
      </c>
      <c r="F28365">
        <v>2014</v>
      </c>
      <c r="G28365" t="s">
        <v>480</v>
      </c>
      <c r="H28365">
        <v>341.70986879999998</v>
      </c>
    </row>
    <row r="28366" spans="1:8">
      <c r="A28366" t="s">
        <v>464</v>
      </c>
      <c r="B28366">
        <v>3000</v>
      </c>
      <c r="C28366" t="s">
        <v>432</v>
      </c>
      <c r="D28366" t="s">
        <v>475</v>
      </c>
      <c r="E28366" t="s">
        <v>15</v>
      </c>
      <c r="F28366">
        <v>2010</v>
      </c>
      <c r="G28366" t="s">
        <v>480</v>
      </c>
      <c r="H28366">
        <v>4445.6070419999996</v>
      </c>
    </row>
    <row r="28367" spans="1:8">
      <c r="A28367" t="s">
        <v>464</v>
      </c>
      <c r="B28367">
        <v>3000</v>
      </c>
      <c r="C28367" t="s">
        <v>432</v>
      </c>
      <c r="D28367" t="s">
        <v>475</v>
      </c>
      <c r="E28367" t="s">
        <v>352</v>
      </c>
      <c r="F28367">
        <v>2011</v>
      </c>
      <c r="G28367" t="s">
        <v>480</v>
      </c>
      <c r="H28367">
        <v>34.9723404</v>
      </c>
    </row>
    <row r="28368" spans="1:8">
      <c r="A28368" t="s">
        <v>429</v>
      </c>
      <c r="B28368">
        <v>3000</v>
      </c>
      <c r="C28368" t="s">
        <v>432</v>
      </c>
      <c r="D28368" t="s">
        <v>475</v>
      </c>
      <c r="E28368" t="s">
        <v>9</v>
      </c>
      <c r="F28368">
        <v>2010</v>
      </c>
      <c r="G28368" t="s">
        <v>480</v>
      </c>
      <c r="H28368">
        <v>11.258305200000001</v>
      </c>
    </row>
    <row r="28369" spans="1:8">
      <c r="A28369" t="s">
        <v>456</v>
      </c>
      <c r="B28369">
        <v>3000</v>
      </c>
      <c r="C28369" t="s">
        <v>432</v>
      </c>
      <c r="D28369" t="s">
        <v>475</v>
      </c>
      <c r="E28369" t="s">
        <v>29</v>
      </c>
      <c r="F28369">
        <v>2011</v>
      </c>
      <c r="G28369" t="s">
        <v>480</v>
      </c>
      <c r="H28369">
        <v>9.4789151999999994</v>
      </c>
    </row>
    <row r="28370" spans="1:8">
      <c r="A28370" t="s">
        <v>438</v>
      </c>
      <c r="B28370">
        <v>3000</v>
      </c>
      <c r="C28370" t="s">
        <v>432</v>
      </c>
      <c r="D28370" t="s">
        <v>475</v>
      </c>
      <c r="E28370" t="s">
        <v>29</v>
      </c>
      <c r="F28370">
        <v>2012</v>
      </c>
      <c r="G28370" t="s">
        <v>480</v>
      </c>
      <c r="H28370">
        <v>0.21352679999999999</v>
      </c>
    </row>
    <row r="28371" spans="1:8">
      <c r="A28371" t="s">
        <v>463</v>
      </c>
      <c r="B28371">
        <v>2000</v>
      </c>
      <c r="C28371" t="s">
        <v>431</v>
      </c>
      <c r="D28371" t="s">
        <v>475</v>
      </c>
      <c r="E28371" t="s">
        <v>28</v>
      </c>
      <c r="F28371">
        <v>2011</v>
      </c>
      <c r="G28371" t="s">
        <v>468</v>
      </c>
      <c r="H28371">
        <v>61.085411999999998</v>
      </c>
    </row>
    <row r="28372" spans="1:8">
      <c r="A28372" t="s">
        <v>429</v>
      </c>
      <c r="B28372">
        <v>3000</v>
      </c>
      <c r="C28372" t="s">
        <v>432</v>
      </c>
      <c r="D28372" t="s">
        <v>475</v>
      </c>
      <c r="E28372" t="s">
        <v>10</v>
      </c>
      <c r="F28372">
        <v>2014</v>
      </c>
      <c r="G28372" t="s">
        <v>468</v>
      </c>
      <c r="H28372">
        <v>146.2993524</v>
      </c>
    </row>
    <row r="28373" spans="1:8">
      <c r="A28373" t="s">
        <v>429</v>
      </c>
      <c r="B28373">
        <v>3000</v>
      </c>
      <c r="C28373" t="s">
        <v>432</v>
      </c>
      <c r="D28373" t="s">
        <v>475</v>
      </c>
      <c r="E28373" t="s">
        <v>32</v>
      </c>
      <c r="F28373">
        <v>2012</v>
      </c>
      <c r="G28373" t="s">
        <v>468</v>
      </c>
      <c r="H28373">
        <v>171.4955148</v>
      </c>
    </row>
    <row r="28374" spans="1:8">
      <c r="A28374" t="s">
        <v>429</v>
      </c>
      <c r="B28374">
        <v>2000</v>
      </c>
      <c r="C28374" t="s">
        <v>431</v>
      </c>
      <c r="D28374" t="s">
        <v>475</v>
      </c>
      <c r="E28374" t="s">
        <v>14</v>
      </c>
      <c r="F28374">
        <v>2012</v>
      </c>
      <c r="G28374" t="s">
        <v>468</v>
      </c>
      <c r="H28374">
        <v>41.541429600000001</v>
      </c>
    </row>
    <row r="28375" spans="1:8">
      <c r="A28375" t="s">
        <v>429</v>
      </c>
      <c r="B28375">
        <v>2000</v>
      </c>
      <c r="C28375" t="s">
        <v>431</v>
      </c>
      <c r="D28375" t="s">
        <v>475</v>
      </c>
      <c r="E28375" t="s">
        <v>343</v>
      </c>
      <c r="F28375">
        <v>2013</v>
      </c>
      <c r="G28375" t="s">
        <v>468</v>
      </c>
      <c r="H28375">
        <v>281.70046439999999</v>
      </c>
    </row>
    <row r="28376" spans="1:8">
      <c r="A28376" t="s">
        <v>464</v>
      </c>
      <c r="B28376">
        <v>2000</v>
      </c>
      <c r="C28376" t="s">
        <v>431</v>
      </c>
      <c r="D28376" t="s">
        <v>475</v>
      </c>
      <c r="E28376" t="s">
        <v>18</v>
      </c>
      <c r="F28376">
        <v>2012</v>
      </c>
      <c r="G28376" t="s">
        <v>468</v>
      </c>
      <c r="H28376">
        <v>56.090559599999999</v>
      </c>
    </row>
    <row r="28377" spans="1:8">
      <c r="A28377" t="s">
        <v>464</v>
      </c>
      <c r="B28377">
        <v>2000</v>
      </c>
      <c r="C28377" t="s">
        <v>431</v>
      </c>
      <c r="D28377" t="s">
        <v>475</v>
      </c>
      <c r="E28377" t="s">
        <v>15</v>
      </c>
      <c r="F28377">
        <v>2014</v>
      </c>
      <c r="G28377" t="s">
        <v>468</v>
      </c>
      <c r="H28377">
        <v>384.93020519999999</v>
      </c>
    </row>
    <row r="28378" spans="1:8">
      <c r="A28378" t="s">
        <v>497</v>
      </c>
      <c r="B28378">
        <v>2000</v>
      </c>
      <c r="C28378" t="s">
        <v>431</v>
      </c>
      <c r="D28378" t="s">
        <v>475</v>
      </c>
      <c r="E28378" t="s">
        <v>482</v>
      </c>
      <c r="F28378">
        <v>2009</v>
      </c>
      <c r="G28378" t="s">
        <v>468</v>
      </c>
      <c r="H28378">
        <v>1.3397760000000001</v>
      </c>
    </row>
    <row r="28379" spans="1:8">
      <c r="A28379" t="s">
        <v>462</v>
      </c>
      <c r="B28379">
        <v>2000</v>
      </c>
      <c r="C28379" t="s">
        <v>431</v>
      </c>
      <c r="D28379" t="s">
        <v>475</v>
      </c>
      <c r="E28379" t="s">
        <v>14</v>
      </c>
      <c r="F28379">
        <v>2011</v>
      </c>
      <c r="G28379" t="s">
        <v>468</v>
      </c>
      <c r="H28379">
        <v>35.6003604</v>
      </c>
    </row>
    <row r="28380" spans="1:8">
      <c r="A28380" t="s">
        <v>462</v>
      </c>
      <c r="B28380">
        <v>2000</v>
      </c>
      <c r="C28380" t="s">
        <v>431</v>
      </c>
      <c r="D28380" t="s">
        <v>475</v>
      </c>
      <c r="E28380" t="s">
        <v>28</v>
      </c>
      <c r="F28380">
        <v>2012</v>
      </c>
      <c r="G28380" t="s">
        <v>468</v>
      </c>
      <c r="H28380">
        <v>78.615543599999995</v>
      </c>
    </row>
    <row r="28381" spans="1:8">
      <c r="A28381" t="s">
        <v>462</v>
      </c>
      <c r="B28381">
        <v>2000</v>
      </c>
      <c r="C28381" t="s">
        <v>431</v>
      </c>
      <c r="D28381" t="s">
        <v>475</v>
      </c>
      <c r="E28381" t="s">
        <v>30</v>
      </c>
      <c r="F28381">
        <v>2012</v>
      </c>
      <c r="G28381" t="s">
        <v>468</v>
      </c>
      <c r="H28381">
        <v>352.51599959999999</v>
      </c>
    </row>
    <row r="28382" spans="1:8">
      <c r="A28382" t="s">
        <v>462</v>
      </c>
      <c r="B28382">
        <v>2000</v>
      </c>
      <c r="C28382" t="s">
        <v>431</v>
      </c>
      <c r="D28382" t="s">
        <v>475</v>
      </c>
      <c r="E28382" t="s">
        <v>37</v>
      </c>
      <c r="F28382">
        <v>2010</v>
      </c>
      <c r="G28382" t="s">
        <v>468</v>
      </c>
      <c r="H28382">
        <v>164.729646</v>
      </c>
    </row>
    <row r="28383" spans="1:8">
      <c r="A28383" t="s">
        <v>486</v>
      </c>
      <c r="B28383">
        <v>2000</v>
      </c>
      <c r="C28383" t="s">
        <v>431</v>
      </c>
      <c r="D28383" t="s">
        <v>475</v>
      </c>
      <c r="E28383" t="s">
        <v>14</v>
      </c>
      <c r="F28383">
        <v>2013</v>
      </c>
      <c r="G28383" t="s">
        <v>468</v>
      </c>
      <c r="H28383">
        <v>0.30982320000000002</v>
      </c>
    </row>
    <row r="28384" spans="1:8">
      <c r="A28384" t="s">
        <v>429</v>
      </c>
      <c r="B28384">
        <v>5547</v>
      </c>
      <c r="C28384" t="s">
        <v>508</v>
      </c>
      <c r="D28384" t="s">
        <v>475</v>
      </c>
      <c r="E28384" t="s">
        <v>28</v>
      </c>
      <c r="F28384">
        <v>2013</v>
      </c>
      <c r="G28384" t="s">
        <v>483</v>
      </c>
      <c r="H28384">
        <v>50.873806799999997</v>
      </c>
    </row>
    <row r="28385" spans="1:8">
      <c r="A28385" t="s">
        <v>464</v>
      </c>
      <c r="B28385">
        <v>2121</v>
      </c>
      <c r="C28385" t="s">
        <v>441</v>
      </c>
      <c r="D28385" t="s">
        <v>475</v>
      </c>
      <c r="E28385" t="s">
        <v>14</v>
      </c>
      <c r="F28385">
        <v>2010</v>
      </c>
      <c r="G28385" t="s">
        <v>480</v>
      </c>
      <c r="H28385">
        <v>12.5687736</v>
      </c>
    </row>
    <row r="28386" spans="1:8">
      <c r="A28386" t="s">
        <v>464</v>
      </c>
      <c r="B28386">
        <v>2121</v>
      </c>
      <c r="C28386" t="s">
        <v>441</v>
      </c>
      <c r="D28386" t="s">
        <v>475</v>
      </c>
      <c r="E28386" t="s">
        <v>35</v>
      </c>
      <c r="F28386">
        <v>2014</v>
      </c>
      <c r="G28386" t="s">
        <v>480</v>
      </c>
      <c r="H28386">
        <v>0.91272240000000004</v>
      </c>
    </row>
    <row r="28387" spans="1:8">
      <c r="A28387" t="s">
        <v>463</v>
      </c>
      <c r="B28387">
        <v>2121</v>
      </c>
      <c r="C28387" t="s">
        <v>441</v>
      </c>
      <c r="D28387" t="s">
        <v>475</v>
      </c>
      <c r="E28387" t="s">
        <v>3</v>
      </c>
      <c r="F28387">
        <v>2013</v>
      </c>
      <c r="G28387" t="s">
        <v>480</v>
      </c>
      <c r="H28387">
        <v>38.644164000000004</v>
      </c>
    </row>
    <row r="28388" spans="1:8">
      <c r="A28388" t="s">
        <v>463</v>
      </c>
      <c r="B28388">
        <v>2121</v>
      </c>
      <c r="C28388" t="s">
        <v>441</v>
      </c>
      <c r="D28388" t="s">
        <v>475</v>
      </c>
      <c r="E28388" t="s">
        <v>5</v>
      </c>
      <c r="F28388">
        <v>2009</v>
      </c>
      <c r="G28388" t="s">
        <v>480</v>
      </c>
      <c r="H28388">
        <v>44.8573752</v>
      </c>
    </row>
    <row r="28389" spans="1:8">
      <c r="A28389" t="s">
        <v>464</v>
      </c>
      <c r="B28389">
        <v>3193</v>
      </c>
      <c r="C28389" t="s">
        <v>548</v>
      </c>
      <c r="D28389" t="s">
        <v>475</v>
      </c>
      <c r="E28389" t="s">
        <v>37</v>
      </c>
      <c r="F28389">
        <v>2014</v>
      </c>
      <c r="G28389" t="s">
        <v>480</v>
      </c>
      <c r="H28389">
        <v>0.42705359999999998</v>
      </c>
    </row>
    <row r="28390" spans="1:8">
      <c r="A28390" t="s">
        <v>464</v>
      </c>
      <c r="B28390">
        <v>3286</v>
      </c>
      <c r="C28390" t="s">
        <v>511</v>
      </c>
      <c r="D28390" t="s">
        <v>475</v>
      </c>
      <c r="E28390" t="s">
        <v>37</v>
      </c>
      <c r="F28390">
        <v>2014</v>
      </c>
      <c r="G28390" t="s">
        <v>480</v>
      </c>
      <c r="H28390">
        <v>2.3822892000000002</v>
      </c>
    </row>
    <row r="28391" spans="1:8">
      <c r="A28391" t="s">
        <v>429</v>
      </c>
      <c r="B28391">
        <v>5547</v>
      </c>
      <c r="C28391" t="s">
        <v>508</v>
      </c>
      <c r="D28391" t="s">
        <v>475</v>
      </c>
      <c r="E28391" t="s">
        <v>29</v>
      </c>
      <c r="F28391">
        <v>2011</v>
      </c>
      <c r="G28391" t="s">
        <v>480</v>
      </c>
      <c r="H28391">
        <v>3.3578136000000001</v>
      </c>
    </row>
    <row r="28392" spans="1:8">
      <c r="A28392" t="s">
        <v>464</v>
      </c>
      <c r="B28392">
        <v>5547</v>
      </c>
      <c r="C28392" t="s">
        <v>508</v>
      </c>
      <c r="D28392" t="s">
        <v>475</v>
      </c>
      <c r="E28392" t="s">
        <v>3</v>
      </c>
      <c r="F28392">
        <v>2009</v>
      </c>
      <c r="G28392" t="s">
        <v>480</v>
      </c>
      <c r="H28392">
        <v>13.628034</v>
      </c>
    </row>
    <row r="28393" spans="1:8">
      <c r="A28393" t="s">
        <v>463</v>
      </c>
      <c r="B28393">
        <v>2100</v>
      </c>
      <c r="C28393" t="s">
        <v>509</v>
      </c>
      <c r="D28393" t="s">
        <v>475</v>
      </c>
      <c r="E28393" t="s">
        <v>5</v>
      </c>
      <c r="F28393">
        <v>2012</v>
      </c>
      <c r="G28393" t="s">
        <v>490</v>
      </c>
      <c r="H28393">
        <v>54.901508399999997</v>
      </c>
    </row>
    <row r="28394" spans="1:8">
      <c r="A28394" t="s">
        <v>463</v>
      </c>
      <c r="B28394">
        <v>2100</v>
      </c>
      <c r="C28394" t="s">
        <v>509</v>
      </c>
      <c r="D28394" t="s">
        <v>475</v>
      </c>
      <c r="E28394" t="s">
        <v>10</v>
      </c>
      <c r="F28394">
        <v>2012</v>
      </c>
      <c r="G28394" t="s">
        <v>490</v>
      </c>
      <c r="H28394">
        <v>229.4240796</v>
      </c>
    </row>
    <row r="28395" spans="1:8">
      <c r="A28395" t="s">
        <v>463</v>
      </c>
      <c r="B28395">
        <v>2100</v>
      </c>
      <c r="C28395" t="s">
        <v>509</v>
      </c>
      <c r="D28395" t="s">
        <v>475</v>
      </c>
      <c r="E28395" t="s">
        <v>479</v>
      </c>
      <c r="F28395">
        <v>2009</v>
      </c>
      <c r="G28395" t="s">
        <v>490</v>
      </c>
      <c r="H28395">
        <v>97.954372800000002</v>
      </c>
    </row>
    <row r="28396" spans="1:8">
      <c r="A28396" t="s">
        <v>464</v>
      </c>
      <c r="B28396">
        <v>2118</v>
      </c>
      <c r="C28396" t="s">
        <v>440</v>
      </c>
      <c r="D28396" t="s">
        <v>475</v>
      </c>
      <c r="E28396" t="s">
        <v>3</v>
      </c>
      <c r="F28396">
        <v>2010</v>
      </c>
      <c r="G28396" t="s">
        <v>490</v>
      </c>
      <c r="H28396">
        <v>1.5072479999999999</v>
      </c>
    </row>
    <row r="28397" spans="1:8">
      <c r="A28397" t="s">
        <v>463</v>
      </c>
      <c r="B28397">
        <v>2121</v>
      </c>
      <c r="C28397" t="s">
        <v>441</v>
      </c>
      <c r="D28397" t="s">
        <v>475</v>
      </c>
      <c r="E28397" t="s">
        <v>9</v>
      </c>
      <c r="F28397">
        <v>2010</v>
      </c>
      <c r="G28397" t="s">
        <v>490</v>
      </c>
      <c r="H28397">
        <v>72.620046000000002</v>
      </c>
    </row>
    <row r="28398" spans="1:8">
      <c r="A28398" t="s">
        <v>464</v>
      </c>
      <c r="B28398">
        <v>3286</v>
      </c>
      <c r="C28398" t="s">
        <v>511</v>
      </c>
      <c r="D28398" t="s">
        <v>475</v>
      </c>
      <c r="E28398" t="s">
        <v>14</v>
      </c>
      <c r="F28398">
        <v>2013</v>
      </c>
      <c r="G28398" t="s">
        <v>503</v>
      </c>
      <c r="H28398">
        <v>0.1214172</v>
      </c>
    </row>
    <row r="28399" spans="1:8">
      <c r="A28399" t="s">
        <v>464</v>
      </c>
      <c r="B28399">
        <v>3286</v>
      </c>
      <c r="C28399" t="s">
        <v>511</v>
      </c>
      <c r="D28399" t="s">
        <v>475</v>
      </c>
      <c r="E28399" t="s">
        <v>37</v>
      </c>
      <c r="F28399">
        <v>2014</v>
      </c>
      <c r="G28399" t="s">
        <v>503</v>
      </c>
      <c r="H28399">
        <v>2.3822892000000002</v>
      </c>
    </row>
    <row r="28400" spans="1:8">
      <c r="A28400" t="s">
        <v>429</v>
      </c>
      <c r="B28400">
        <v>5540</v>
      </c>
      <c r="C28400" t="s">
        <v>510</v>
      </c>
      <c r="D28400" t="s">
        <v>475</v>
      </c>
      <c r="E28400" t="s">
        <v>22</v>
      </c>
      <c r="F28400">
        <v>2012</v>
      </c>
      <c r="G28400" t="s">
        <v>483</v>
      </c>
      <c r="H28400">
        <v>46.519534800000002</v>
      </c>
    </row>
    <row r="28401" spans="1:8">
      <c r="A28401" t="s">
        <v>429</v>
      </c>
      <c r="B28401">
        <v>5540</v>
      </c>
      <c r="C28401" t="s">
        <v>510</v>
      </c>
      <c r="D28401" t="s">
        <v>475</v>
      </c>
      <c r="E28401" t="s">
        <v>27</v>
      </c>
      <c r="F28401">
        <v>2011</v>
      </c>
      <c r="G28401" t="s">
        <v>483</v>
      </c>
      <c r="H28401">
        <v>9.21096E-2</v>
      </c>
    </row>
    <row r="28402" spans="1:8">
      <c r="A28402" t="s">
        <v>429</v>
      </c>
      <c r="B28402">
        <v>5540</v>
      </c>
      <c r="C28402" t="s">
        <v>510</v>
      </c>
      <c r="D28402" t="s">
        <v>475</v>
      </c>
      <c r="E28402" t="s">
        <v>29</v>
      </c>
      <c r="F28402">
        <v>2011</v>
      </c>
      <c r="G28402" t="s">
        <v>483</v>
      </c>
      <c r="H28402">
        <v>61.1649612</v>
      </c>
    </row>
    <row r="28403" spans="1:8">
      <c r="A28403" t="s">
        <v>464</v>
      </c>
      <c r="B28403">
        <v>5540</v>
      </c>
      <c r="C28403" t="s">
        <v>510</v>
      </c>
      <c r="D28403" t="s">
        <v>475</v>
      </c>
      <c r="E28403" t="s">
        <v>14</v>
      </c>
      <c r="F28403">
        <v>2011</v>
      </c>
      <c r="G28403" t="s">
        <v>483</v>
      </c>
      <c r="H28403">
        <v>7.4190095999999999</v>
      </c>
    </row>
    <row r="28404" spans="1:8">
      <c r="A28404" t="s">
        <v>464</v>
      </c>
      <c r="B28404">
        <v>5540</v>
      </c>
      <c r="C28404" t="s">
        <v>510</v>
      </c>
      <c r="D28404" t="s">
        <v>475</v>
      </c>
      <c r="E28404" t="s">
        <v>15</v>
      </c>
      <c r="F28404">
        <v>2013</v>
      </c>
      <c r="G28404" t="s">
        <v>483</v>
      </c>
      <c r="H28404">
        <v>19.1881044</v>
      </c>
    </row>
    <row r="28405" spans="1:8">
      <c r="A28405" t="s">
        <v>464</v>
      </c>
      <c r="B28405">
        <v>5540</v>
      </c>
      <c r="C28405" t="s">
        <v>510</v>
      </c>
      <c r="D28405" t="s">
        <v>475</v>
      </c>
      <c r="E28405" t="s">
        <v>36</v>
      </c>
      <c r="F28405">
        <v>2013</v>
      </c>
      <c r="G28405" t="s">
        <v>483</v>
      </c>
      <c r="H28405">
        <v>1.8966204</v>
      </c>
    </row>
    <row r="28406" spans="1:8">
      <c r="A28406" t="s">
        <v>438</v>
      </c>
      <c r="B28406">
        <v>5540</v>
      </c>
      <c r="C28406" t="s">
        <v>510</v>
      </c>
      <c r="D28406" t="s">
        <v>475</v>
      </c>
      <c r="E28406" t="s">
        <v>482</v>
      </c>
      <c r="F28406">
        <v>2009</v>
      </c>
      <c r="G28406" t="s">
        <v>483</v>
      </c>
      <c r="H28406">
        <v>5.8615199999999999E-2</v>
      </c>
    </row>
    <row r="28407" spans="1:8">
      <c r="A28407" t="s">
        <v>464</v>
      </c>
      <c r="B28407">
        <v>5547</v>
      </c>
      <c r="C28407" t="s">
        <v>508</v>
      </c>
      <c r="D28407" t="s">
        <v>475</v>
      </c>
      <c r="E28407" t="s">
        <v>35</v>
      </c>
      <c r="F28407">
        <v>2013</v>
      </c>
      <c r="G28407" t="s">
        <v>483</v>
      </c>
      <c r="H28407">
        <v>2.1352679999999999</v>
      </c>
    </row>
    <row r="28408" spans="1:8">
      <c r="A28408" t="s">
        <v>429</v>
      </c>
      <c r="B28408">
        <v>5547</v>
      </c>
      <c r="C28408" t="s">
        <v>508</v>
      </c>
      <c r="D28408" t="s">
        <v>475</v>
      </c>
      <c r="E28408" t="s">
        <v>28</v>
      </c>
      <c r="F28408">
        <v>2012</v>
      </c>
      <c r="G28408" t="s">
        <v>483</v>
      </c>
      <c r="H28408">
        <v>43.546906800000002</v>
      </c>
    </row>
    <row r="28409" spans="1:8">
      <c r="A28409" t="s">
        <v>464</v>
      </c>
      <c r="B28409">
        <v>2118</v>
      </c>
      <c r="C28409" t="s">
        <v>440</v>
      </c>
      <c r="D28409" t="s">
        <v>475</v>
      </c>
      <c r="E28409" t="s">
        <v>3</v>
      </c>
      <c r="F28409">
        <v>2014</v>
      </c>
      <c r="G28409" t="s">
        <v>480</v>
      </c>
      <c r="H28409">
        <v>1.8840600000000001</v>
      </c>
    </row>
    <row r="28410" spans="1:8">
      <c r="A28410" t="s">
        <v>464</v>
      </c>
      <c r="B28410">
        <v>2121</v>
      </c>
      <c r="C28410" t="s">
        <v>441</v>
      </c>
      <c r="D28410" t="s">
        <v>475</v>
      </c>
      <c r="E28410" t="s">
        <v>3</v>
      </c>
      <c r="F28410">
        <v>2014</v>
      </c>
      <c r="G28410" t="s">
        <v>480</v>
      </c>
      <c r="H28410">
        <v>33.800036400000003</v>
      </c>
    </row>
    <row r="28411" spans="1:8">
      <c r="A28411" t="s">
        <v>464</v>
      </c>
      <c r="B28411">
        <v>2121</v>
      </c>
      <c r="C28411" t="s">
        <v>441</v>
      </c>
      <c r="D28411" t="s">
        <v>475</v>
      </c>
      <c r="E28411" t="s">
        <v>14</v>
      </c>
      <c r="F28411">
        <v>2009</v>
      </c>
      <c r="G28411" t="s">
        <v>480</v>
      </c>
      <c r="H28411">
        <v>7.0128899999999996</v>
      </c>
    </row>
    <row r="28412" spans="1:8">
      <c r="A28412" t="s">
        <v>464</v>
      </c>
      <c r="B28412">
        <v>2121</v>
      </c>
      <c r="C28412" t="s">
        <v>441</v>
      </c>
      <c r="D28412" t="s">
        <v>475</v>
      </c>
      <c r="E28412" t="s">
        <v>34</v>
      </c>
      <c r="F28412">
        <v>2014</v>
      </c>
      <c r="G28412" t="s">
        <v>480</v>
      </c>
      <c r="H28412">
        <v>2.7925955999999998</v>
      </c>
    </row>
    <row r="28413" spans="1:8">
      <c r="A28413" t="s">
        <v>464</v>
      </c>
      <c r="B28413">
        <v>2121</v>
      </c>
      <c r="C28413" t="s">
        <v>441</v>
      </c>
      <c r="D28413" t="s">
        <v>475</v>
      </c>
      <c r="E28413" t="s">
        <v>35</v>
      </c>
      <c r="F28413">
        <v>2013</v>
      </c>
      <c r="G28413" t="s">
        <v>480</v>
      </c>
      <c r="H28413">
        <v>0.88341479999999994</v>
      </c>
    </row>
    <row r="28414" spans="1:8">
      <c r="A28414" t="s">
        <v>463</v>
      </c>
      <c r="B28414">
        <v>2121</v>
      </c>
      <c r="C28414" t="s">
        <v>441</v>
      </c>
      <c r="D28414" t="s">
        <v>475</v>
      </c>
      <c r="E28414" t="s">
        <v>3</v>
      </c>
      <c r="F28414">
        <v>2012</v>
      </c>
      <c r="G28414" t="s">
        <v>480</v>
      </c>
      <c r="H28414">
        <v>37.363003200000001</v>
      </c>
    </row>
    <row r="28415" spans="1:8">
      <c r="A28415" t="s">
        <v>463</v>
      </c>
      <c r="B28415">
        <v>2121</v>
      </c>
      <c r="C28415" t="s">
        <v>441</v>
      </c>
      <c r="D28415" t="s">
        <v>475</v>
      </c>
      <c r="E28415" t="s">
        <v>10</v>
      </c>
      <c r="F28415">
        <v>2014</v>
      </c>
      <c r="G28415" t="s">
        <v>480</v>
      </c>
      <c r="H28415">
        <v>249.94358639999999</v>
      </c>
    </row>
    <row r="28416" spans="1:8">
      <c r="A28416" t="s">
        <v>464</v>
      </c>
      <c r="B28416">
        <v>3286</v>
      </c>
      <c r="C28416" t="s">
        <v>511</v>
      </c>
      <c r="D28416" t="s">
        <v>475</v>
      </c>
      <c r="E28416" t="s">
        <v>14</v>
      </c>
      <c r="F28416">
        <v>2014</v>
      </c>
      <c r="G28416" t="s">
        <v>480</v>
      </c>
      <c r="H28416">
        <v>7.95492E-2</v>
      </c>
    </row>
    <row r="28417" spans="1:8">
      <c r="A28417" t="s">
        <v>464</v>
      </c>
      <c r="B28417">
        <v>3286</v>
      </c>
      <c r="C28417" t="s">
        <v>511</v>
      </c>
      <c r="D28417" t="s">
        <v>475</v>
      </c>
      <c r="E28417" t="s">
        <v>37</v>
      </c>
      <c r="F28417">
        <v>2013</v>
      </c>
      <c r="G28417" t="s">
        <v>480</v>
      </c>
      <c r="H28417">
        <v>2.2064436000000001</v>
      </c>
    </row>
    <row r="28418" spans="1:8">
      <c r="A28418" t="s">
        <v>464</v>
      </c>
      <c r="B28418">
        <v>3286</v>
      </c>
      <c r="C28418" t="s">
        <v>511</v>
      </c>
      <c r="D28418" t="s">
        <v>475</v>
      </c>
      <c r="E28418" t="s">
        <v>37</v>
      </c>
      <c r="F28418">
        <v>2010</v>
      </c>
      <c r="G28418" t="s">
        <v>503</v>
      </c>
      <c r="H28418">
        <v>1.6789068</v>
      </c>
    </row>
    <row r="28419" spans="1:8">
      <c r="A28419" t="s">
        <v>429</v>
      </c>
      <c r="B28419">
        <v>5540</v>
      </c>
      <c r="C28419" t="s">
        <v>510</v>
      </c>
      <c r="D28419" t="s">
        <v>475</v>
      </c>
      <c r="E28419" t="s">
        <v>28</v>
      </c>
      <c r="F28419">
        <v>2014</v>
      </c>
      <c r="G28419" t="s">
        <v>483</v>
      </c>
      <c r="H28419">
        <v>163.99695600000001</v>
      </c>
    </row>
    <row r="28420" spans="1:8">
      <c r="A28420" t="s">
        <v>464</v>
      </c>
      <c r="B28420">
        <v>5540</v>
      </c>
      <c r="C28420" t="s">
        <v>510</v>
      </c>
      <c r="D28420" t="s">
        <v>475</v>
      </c>
      <c r="E28420" t="s">
        <v>15</v>
      </c>
      <c r="F28420">
        <v>2009</v>
      </c>
      <c r="G28420" t="s">
        <v>483</v>
      </c>
      <c r="H28420">
        <v>17.111451599999999</v>
      </c>
    </row>
    <row r="28421" spans="1:8">
      <c r="A28421" t="s">
        <v>464</v>
      </c>
      <c r="B28421">
        <v>5540</v>
      </c>
      <c r="C28421" t="s">
        <v>510</v>
      </c>
      <c r="D28421" t="s">
        <v>475</v>
      </c>
      <c r="E28421" t="s">
        <v>35</v>
      </c>
      <c r="F28421">
        <v>2012</v>
      </c>
      <c r="G28421" t="s">
        <v>483</v>
      </c>
      <c r="H28421">
        <v>2.1520152000000001</v>
      </c>
    </row>
    <row r="28422" spans="1:8">
      <c r="A28422" t="s">
        <v>464</v>
      </c>
      <c r="B28422">
        <v>5540</v>
      </c>
      <c r="C28422" t="s">
        <v>510</v>
      </c>
      <c r="D28422" t="s">
        <v>475</v>
      </c>
      <c r="E28422" t="s">
        <v>36</v>
      </c>
      <c r="F28422">
        <v>2009</v>
      </c>
      <c r="G28422" t="s">
        <v>483</v>
      </c>
      <c r="H28422">
        <v>2.0012903999999998</v>
      </c>
    </row>
    <row r="28423" spans="1:8">
      <c r="A28423" t="s">
        <v>464</v>
      </c>
      <c r="B28423">
        <v>5540</v>
      </c>
      <c r="C28423" t="s">
        <v>510</v>
      </c>
      <c r="D28423" t="s">
        <v>475</v>
      </c>
      <c r="E28423" t="s">
        <v>428</v>
      </c>
      <c r="F28423">
        <v>2012</v>
      </c>
      <c r="G28423" t="s">
        <v>483</v>
      </c>
      <c r="H28423">
        <v>0.146538</v>
      </c>
    </row>
    <row r="28424" spans="1:8">
      <c r="A28424" t="s">
        <v>464</v>
      </c>
      <c r="B28424">
        <v>5547</v>
      </c>
      <c r="C28424" t="s">
        <v>508</v>
      </c>
      <c r="D28424" t="s">
        <v>475</v>
      </c>
      <c r="E28424" t="s">
        <v>6</v>
      </c>
      <c r="F28424">
        <v>2011</v>
      </c>
      <c r="G28424" t="s">
        <v>483</v>
      </c>
      <c r="H28424">
        <v>0.52334999999999998</v>
      </c>
    </row>
    <row r="28425" spans="1:8">
      <c r="A28425" t="s">
        <v>464</v>
      </c>
      <c r="B28425">
        <v>5547</v>
      </c>
      <c r="C28425" t="s">
        <v>508</v>
      </c>
      <c r="D28425" t="s">
        <v>475</v>
      </c>
      <c r="E28425" t="s">
        <v>11</v>
      </c>
      <c r="F28425">
        <v>2011</v>
      </c>
      <c r="G28425" t="s">
        <v>483</v>
      </c>
      <c r="H28425">
        <v>3.4164287999999998</v>
      </c>
    </row>
    <row r="28426" spans="1:8">
      <c r="A28426" t="s">
        <v>464</v>
      </c>
      <c r="B28426">
        <v>2118</v>
      </c>
      <c r="C28426" t="s">
        <v>440</v>
      </c>
      <c r="D28426" t="s">
        <v>475</v>
      </c>
      <c r="E28426" t="s">
        <v>3</v>
      </c>
      <c r="F28426">
        <v>2010</v>
      </c>
      <c r="G28426" t="s">
        <v>480</v>
      </c>
      <c r="H28426">
        <v>1.5072479999999999</v>
      </c>
    </row>
    <row r="28427" spans="1:8">
      <c r="A28427" t="s">
        <v>464</v>
      </c>
      <c r="B28427">
        <v>2121</v>
      </c>
      <c r="C28427" t="s">
        <v>441</v>
      </c>
      <c r="D28427" t="s">
        <v>475</v>
      </c>
      <c r="E28427" t="s">
        <v>3</v>
      </c>
      <c r="F28427">
        <v>2010</v>
      </c>
      <c r="G28427" t="s">
        <v>480</v>
      </c>
      <c r="H28427">
        <v>35.679909600000002</v>
      </c>
    </row>
    <row r="28428" spans="1:8">
      <c r="A28428" t="s">
        <v>464</v>
      </c>
      <c r="B28428">
        <v>2121</v>
      </c>
      <c r="C28428" t="s">
        <v>441</v>
      </c>
      <c r="D28428" t="s">
        <v>475</v>
      </c>
      <c r="E28428" t="s">
        <v>11</v>
      </c>
      <c r="F28428">
        <v>2014</v>
      </c>
      <c r="G28428" t="s">
        <v>480</v>
      </c>
      <c r="H28428">
        <v>0.39774599999999999</v>
      </c>
    </row>
    <row r="28429" spans="1:8">
      <c r="A28429" t="s">
        <v>464</v>
      </c>
      <c r="B28429">
        <v>2121</v>
      </c>
      <c r="C28429" t="s">
        <v>441</v>
      </c>
      <c r="D28429" t="s">
        <v>475</v>
      </c>
      <c r="E28429" t="s">
        <v>35</v>
      </c>
      <c r="F28429">
        <v>2009</v>
      </c>
      <c r="G28429" t="s">
        <v>480</v>
      </c>
      <c r="H28429">
        <v>0.71175600000000006</v>
      </c>
    </row>
    <row r="28430" spans="1:8">
      <c r="A28430" t="s">
        <v>464</v>
      </c>
      <c r="B28430">
        <v>2121</v>
      </c>
      <c r="C28430" t="s">
        <v>441</v>
      </c>
      <c r="D28430" t="s">
        <v>475</v>
      </c>
      <c r="E28430" t="s">
        <v>34</v>
      </c>
      <c r="F28430">
        <v>2010</v>
      </c>
      <c r="G28430" t="s">
        <v>480</v>
      </c>
      <c r="H28430">
        <v>7.0380108000000003</v>
      </c>
    </row>
    <row r="28431" spans="1:8">
      <c r="A28431" t="s">
        <v>463</v>
      </c>
      <c r="B28431">
        <v>2121</v>
      </c>
      <c r="C28431" t="s">
        <v>441</v>
      </c>
      <c r="D28431" t="s">
        <v>475</v>
      </c>
      <c r="E28431" t="s">
        <v>10</v>
      </c>
      <c r="F28431">
        <v>2010</v>
      </c>
      <c r="G28431" t="s">
        <v>480</v>
      </c>
      <c r="H28431">
        <v>232.27529039999999</v>
      </c>
    </row>
    <row r="28432" spans="1:8">
      <c r="A28432" t="s">
        <v>463</v>
      </c>
      <c r="B28432">
        <v>2121</v>
      </c>
      <c r="C28432" t="s">
        <v>441</v>
      </c>
      <c r="D28432" t="s">
        <v>475</v>
      </c>
      <c r="E28432" t="s">
        <v>37</v>
      </c>
      <c r="F28432">
        <v>2014</v>
      </c>
      <c r="G28432" t="s">
        <v>480</v>
      </c>
      <c r="H28432">
        <v>103.5102564</v>
      </c>
    </row>
    <row r="28433" spans="1:8">
      <c r="A28433" t="s">
        <v>464</v>
      </c>
      <c r="B28433">
        <v>3286</v>
      </c>
      <c r="C28433" t="s">
        <v>511</v>
      </c>
      <c r="D28433" t="s">
        <v>475</v>
      </c>
      <c r="E28433" t="s">
        <v>14</v>
      </c>
      <c r="F28433">
        <v>2010</v>
      </c>
      <c r="G28433" t="s">
        <v>480</v>
      </c>
      <c r="H28433">
        <v>0.1214172</v>
      </c>
    </row>
    <row r="28434" spans="1:8">
      <c r="A28434" t="s">
        <v>464</v>
      </c>
      <c r="B28434">
        <v>3286</v>
      </c>
      <c r="C28434" t="s">
        <v>511</v>
      </c>
      <c r="D28434" t="s">
        <v>475</v>
      </c>
      <c r="E28434" t="s">
        <v>37</v>
      </c>
      <c r="F28434">
        <v>2009</v>
      </c>
      <c r="G28434" t="s">
        <v>480</v>
      </c>
      <c r="H28434">
        <v>1.3983912000000001</v>
      </c>
    </row>
    <row r="28435" spans="1:8">
      <c r="A28435" t="s">
        <v>429</v>
      </c>
      <c r="B28435">
        <v>5547</v>
      </c>
      <c r="C28435" t="s">
        <v>508</v>
      </c>
      <c r="D28435" t="s">
        <v>475</v>
      </c>
      <c r="E28435" t="s">
        <v>22</v>
      </c>
      <c r="F28435">
        <v>2013</v>
      </c>
      <c r="G28435" t="s">
        <v>480</v>
      </c>
      <c r="H28435">
        <v>4.3417116</v>
      </c>
    </row>
    <row r="28436" spans="1:8">
      <c r="A28436" t="s">
        <v>429</v>
      </c>
      <c r="B28436">
        <v>5547</v>
      </c>
      <c r="C28436" t="s">
        <v>508</v>
      </c>
      <c r="D28436" t="s">
        <v>475</v>
      </c>
      <c r="E28436" t="s">
        <v>27</v>
      </c>
      <c r="F28436">
        <v>2014</v>
      </c>
      <c r="G28436" t="s">
        <v>480</v>
      </c>
      <c r="H28436">
        <v>4.1868000000000002E-2</v>
      </c>
    </row>
    <row r="28437" spans="1:8">
      <c r="A28437" t="s">
        <v>464</v>
      </c>
      <c r="B28437">
        <v>5547</v>
      </c>
      <c r="C28437" t="s">
        <v>508</v>
      </c>
      <c r="D28437" t="s">
        <v>475</v>
      </c>
      <c r="E28437" t="s">
        <v>5</v>
      </c>
      <c r="F28437">
        <v>2011</v>
      </c>
      <c r="G28437" t="s">
        <v>480</v>
      </c>
      <c r="H28437">
        <v>3.5043516000000001</v>
      </c>
    </row>
    <row r="28438" spans="1:8">
      <c r="A28438" t="s">
        <v>464</v>
      </c>
      <c r="B28438">
        <v>5547</v>
      </c>
      <c r="C28438" t="s">
        <v>508</v>
      </c>
      <c r="D28438" t="s">
        <v>475</v>
      </c>
      <c r="E28438" t="s">
        <v>34</v>
      </c>
      <c r="F28438">
        <v>2014</v>
      </c>
      <c r="G28438" t="s">
        <v>480</v>
      </c>
      <c r="H28438">
        <v>22.181666400000001</v>
      </c>
    </row>
    <row r="28439" spans="1:8">
      <c r="A28439" t="s">
        <v>463</v>
      </c>
      <c r="B28439">
        <v>2100</v>
      </c>
      <c r="C28439" t="s">
        <v>509</v>
      </c>
      <c r="D28439" t="s">
        <v>475</v>
      </c>
      <c r="E28439" t="s">
        <v>10</v>
      </c>
      <c r="F28439">
        <v>2014</v>
      </c>
      <c r="G28439" t="s">
        <v>490</v>
      </c>
      <c r="H28439">
        <v>249.94358639999999</v>
      </c>
    </row>
    <row r="28440" spans="1:8">
      <c r="A28440" t="s">
        <v>463</v>
      </c>
      <c r="B28440">
        <v>2100</v>
      </c>
      <c r="C28440" t="s">
        <v>509</v>
      </c>
      <c r="D28440" t="s">
        <v>475</v>
      </c>
      <c r="E28440" t="s">
        <v>479</v>
      </c>
      <c r="F28440">
        <v>2011</v>
      </c>
      <c r="G28440" t="s">
        <v>490</v>
      </c>
      <c r="H28440">
        <v>111.2349024</v>
      </c>
    </row>
    <row r="28441" spans="1:8">
      <c r="A28441" t="s">
        <v>464</v>
      </c>
      <c r="B28441">
        <v>2118</v>
      </c>
      <c r="C28441" t="s">
        <v>440</v>
      </c>
      <c r="D28441" t="s">
        <v>475</v>
      </c>
      <c r="E28441" t="s">
        <v>3</v>
      </c>
      <c r="F28441">
        <v>2012</v>
      </c>
      <c r="G28441" t="s">
        <v>490</v>
      </c>
      <c r="H28441">
        <v>1.6286651999999999</v>
      </c>
    </row>
    <row r="28442" spans="1:8">
      <c r="A28442" t="s">
        <v>464</v>
      </c>
      <c r="B28442">
        <v>2121</v>
      </c>
      <c r="C28442" t="s">
        <v>441</v>
      </c>
      <c r="D28442" t="s">
        <v>475</v>
      </c>
      <c r="E28442" t="s">
        <v>37</v>
      </c>
      <c r="F28442">
        <v>2009</v>
      </c>
      <c r="G28442" t="s">
        <v>490</v>
      </c>
      <c r="H28442">
        <v>5.0744015999999998</v>
      </c>
    </row>
    <row r="28443" spans="1:8">
      <c r="A28443" t="s">
        <v>463</v>
      </c>
      <c r="B28443">
        <v>2121</v>
      </c>
      <c r="C28443" t="s">
        <v>441</v>
      </c>
      <c r="D28443" t="s">
        <v>475</v>
      </c>
      <c r="E28443" t="s">
        <v>9</v>
      </c>
      <c r="F28443">
        <v>2012</v>
      </c>
      <c r="G28443" t="s">
        <v>490</v>
      </c>
      <c r="H28443">
        <v>70.308932400000003</v>
      </c>
    </row>
    <row r="28444" spans="1:8">
      <c r="A28444" t="s">
        <v>463</v>
      </c>
      <c r="B28444">
        <v>2121</v>
      </c>
      <c r="C28444" t="s">
        <v>441</v>
      </c>
      <c r="D28444" t="s">
        <v>475</v>
      </c>
      <c r="E28444" t="s">
        <v>12</v>
      </c>
      <c r="F28444">
        <v>2010</v>
      </c>
      <c r="G28444" t="s">
        <v>490</v>
      </c>
      <c r="H28444">
        <v>0.62802000000000002</v>
      </c>
    </row>
    <row r="28445" spans="1:8">
      <c r="A28445" t="s">
        <v>463</v>
      </c>
      <c r="B28445">
        <v>2121</v>
      </c>
      <c r="C28445" t="s">
        <v>441</v>
      </c>
      <c r="D28445" t="s">
        <v>475</v>
      </c>
      <c r="E28445" t="s">
        <v>482</v>
      </c>
      <c r="F28445">
        <v>2010</v>
      </c>
      <c r="G28445" t="s">
        <v>490</v>
      </c>
      <c r="H28445">
        <v>530.09912159999999</v>
      </c>
    </row>
    <row r="28446" spans="1:8">
      <c r="A28446" t="s">
        <v>438</v>
      </c>
      <c r="B28446">
        <v>2121</v>
      </c>
      <c r="C28446" t="s">
        <v>441</v>
      </c>
      <c r="D28446" t="s">
        <v>475</v>
      </c>
      <c r="E28446" t="s">
        <v>10</v>
      </c>
      <c r="F28446">
        <v>2013</v>
      </c>
      <c r="G28446" t="s">
        <v>490</v>
      </c>
      <c r="H28446">
        <v>0.11304359999999999</v>
      </c>
    </row>
    <row r="28447" spans="1:8">
      <c r="A28447" t="s">
        <v>461</v>
      </c>
      <c r="B28447">
        <v>2121</v>
      </c>
      <c r="C28447" t="s">
        <v>441</v>
      </c>
      <c r="D28447" t="s">
        <v>475</v>
      </c>
      <c r="E28447" t="s">
        <v>13</v>
      </c>
      <c r="F28447">
        <v>2010</v>
      </c>
      <c r="G28447" t="s">
        <v>490</v>
      </c>
      <c r="H28447">
        <v>9.8599139999999998</v>
      </c>
    </row>
    <row r="28448" spans="1:8">
      <c r="A28448" t="s">
        <v>429</v>
      </c>
      <c r="B28448">
        <v>4100</v>
      </c>
      <c r="C28448" t="s">
        <v>449</v>
      </c>
      <c r="D28448" t="s">
        <v>475</v>
      </c>
      <c r="E28448" t="s">
        <v>28</v>
      </c>
      <c r="F28448">
        <v>2009</v>
      </c>
      <c r="G28448" t="s">
        <v>480</v>
      </c>
      <c r="H28448">
        <v>2361.7655064</v>
      </c>
    </row>
    <row r="28449" spans="1:8">
      <c r="A28449" t="s">
        <v>464</v>
      </c>
      <c r="B28449">
        <v>4100</v>
      </c>
      <c r="C28449" t="s">
        <v>449</v>
      </c>
      <c r="D28449" t="s">
        <v>475</v>
      </c>
      <c r="E28449" t="s">
        <v>5</v>
      </c>
      <c r="F28449">
        <v>2014</v>
      </c>
      <c r="G28449" t="s">
        <v>480</v>
      </c>
      <c r="H28449">
        <v>564.08756400000004</v>
      </c>
    </row>
    <row r="28450" spans="1:8">
      <c r="A28450" t="s">
        <v>464</v>
      </c>
      <c r="B28450">
        <v>4100</v>
      </c>
      <c r="C28450" t="s">
        <v>449</v>
      </c>
      <c r="D28450" t="s">
        <v>475</v>
      </c>
      <c r="E28450" t="s">
        <v>11</v>
      </c>
      <c r="F28450">
        <v>2012</v>
      </c>
      <c r="G28450" t="s">
        <v>480</v>
      </c>
      <c r="H28450">
        <v>34.407122399999999</v>
      </c>
    </row>
    <row r="28451" spans="1:8">
      <c r="A28451" t="s">
        <v>464</v>
      </c>
      <c r="B28451">
        <v>4100</v>
      </c>
      <c r="C28451" t="s">
        <v>449</v>
      </c>
      <c r="D28451" t="s">
        <v>475</v>
      </c>
      <c r="E28451" t="s">
        <v>37</v>
      </c>
      <c r="F28451">
        <v>2009</v>
      </c>
      <c r="G28451" t="s">
        <v>480</v>
      </c>
      <c r="H28451">
        <v>1482.1313868</v>
      </c>
    </row>
    <row r="28452" spans="1:8">
      <c r="A28452" t="s">
        <v>438</v>
      </c>
      <c r="B28452">
        <v>4100</v>
      </c>
      <c r="C28452" t="s">
        <v>449</v>
      </c>
      <c r="D28452" t="s">
        <v>475</v>
      </c>
      <c r="E28452" t="s">
        <v>482</v>
      </c>
      <c r="F28452">
        <v>2011</v>
      </c>
      <c r="G28452" t="s">
        <v>480</v>
      </c>
      <c r="H28452">
        <v>0.10048319999999999</v>
      </c>
    </row>
    <row r="28453" spans="1:8">
      <c r="A28453" t="s">
        <v>429</v>
      </c>
      <c r="B28453">
        <v>4000</v>
      </c>
      <c r="C28453" t="s">
        <v>433</v>
      </c>
      <c r="D28453" t="s">
        <v>475</v>
      </c>
      <c r="E28453" t="s">
        <v>29</v>
      </c>
      <c r="F28453">
        <v>2014</v>
      </c>
      <c r="G28453" t="s">
        <v>468</v>
      </c>
      <c r="H28453">
        <v>3977.0287595999998</v>
      </c>
    </row>
    <row r="28454" spans="1:8">
      <c r="A28454" t="s">
        <v>429</v>
      </c>
      <c r="B28454">
        <v>7200</v>
      </c>
      <c r="C28454" t="s">
        <v>436</v>
      </c>
      <c r="D28454" t="s">
        <v>475</v>
      </c>
      <c r="E28454" t="s">
        <v>24</v>
      </c>
      <c r="F28454">
        <v>2014</v>
      </c>
      <c r="G28454" t="s">
        <v>468</v>
      </c>
      <c r="H28454">
        <v>0.33913080000000001</v>
      </c>
    </row>
    <row r="28455" spans="1:8">
      <c r="A28455" t="s">
        <v>463</v>
      </c>
      <c r="B28455">
        <v>4000</v>
      </c>
      <c r="C28455" t="s">
        <v>433</v>
      </c>
      <c r="D28455" t="s">
        <v>475</v>
      </c>
      <c r="E28455" t="s">
        <v>5</v>
      </c>
      <c r="F28455">
        <v>2013</v>
      </c>
      <c r="G28455" t="s">
        <v>468</v>
      </c>
      <c r="H28455">
        <v>13.150738799999999</v>
      </c>
    </row>
    <row r="28456" spans="1:8">
      <c r="A28456" t="s">
        <v>463</v>
      </c>
      <c r="B28456">
        <v>4000</v>
      </c>
      <c r="C28456" t="s">
        <v>433</v>
      </c>
      <c r="D28456" t="s">
        <v>475</v>
      </c>
      <c r="E28456" t="s">
        <v>9</v>
      </c>
      <c r="F28456">
        <v>2009</v>
      </c>
      <c r="G28456" t="s">
        <v>468</v>
      </c>
      <c r="H28456">
        <v>16.747199999999999</v>
      </c>
    </row>
    <row r="28457" spans="1:8">
      <c r="A28457" t="s">
        <v>464</v>
      </c>
      <c r="B28457">
        <v>4000</v>
      </c>
      <c r="C28457" t="s">
        <v>433</v>
      </c>
      <c r="D28457" t="s">
        <v>475</v>
      </c>
      <c r="E28457" t="s">
        <v>35</v>
      </c>
      <c r="F28457">
        <v>2013</v>
      </c>
      <c r="G28457" t="s">
        <v>468</v>
      </c>
      <c r="H28457">
        <v>28.8596124</v>
      </c>
    </row>
    <row r="28458" spans="1:8">
      <c r="A28458" t="s">
        <v>464</v>
      </c>
      <c r="B28458">
        <v>4000</v>
      </c>
      <c r="C28458" t="s">
        <v>433</v>
      </c>
      <c r="D28458" t="s">
        <v>475</v>
      </c>
      <c r="E28458" t="s">
        <v>482</v>
      </c>
      <c r="F28458">
        <v>2011</v>
      </c>
      <c r="G28458" t="s">
        <v>468</v>
      </c>
      <c r="H28458">
        <v>1515.1777992</v>
      </c>
    </row>
    <row r="28459" spans="1:8">
      <c r="A28459" t="s">
        <v>456</v>
      </c>
      <c r="B28459">
        <v>4000</v>
      </c>
      <c r="C28459" t="s">
        <v>433</v>
      </c>
      <c r="D28459" t="s">
        <v>475</v>
      </c>
      <c r="E28459" t="s">
        <v>3</v>
      </c>
      <c r="F28459">
        <v>2011</v>
      </c>
      <c r="G28459" t="s">
        <v>468</v>
      </c>
      <c r="H28459">
        <v>8.4029076000000007</v>
      </c>
    </row>
    <row r="28460" spans="1:8">
      <c r="A28460" t="s">
        <v>456</v>
      </c>
      <c r="B28460">
        <v>4000</v>
      </c>
      <c r="C28460" t="s">
        <v>433</v>
      </c>
      <c r="D28460" t="s">
        <v>475</v>
      </c>
      <c r="E28460" t="s">
        <v>9</v>
      </c>
      <c r="F28460">
        <v>2011</v>
      </c>
      <c r="G28460" t="s">
        <v>468</v>
      </c>
      <c r="H28460">
        <v>0.13816439999999999</v>
      </c>
    </row>
    <row r="28461" spans="1:8">
      <c r="A28461" t="s">
        <v>461</v>
      </c>
      <c r="B28461">
        <v>4000</v>
      </c>
      <c r="C28461" t="s">
        <v>433</v>
      </c>
      <c r="D28461" t="s">
        <v>475</v>
      </c>
      <c r="E28461" t="s">
        <v>14</v>
      </c>
      <c r="F28461">
        <v>2011</v>
      </c>
      <c r="G28461" t="s">
        <v>468</v>
      </c>
      <c r="H28461">
        <v>3.0186828000000001</v>
      </c>
    </row>
    <row r="28462" spans="1:8">
      <c r="A28462" t="s">
        <v>461</v>
      </c>
      <c r="B28462">
        <v>4000</v>
      </c>
      <c r="C28462" t="s">
        <v>433</v>
      </c>
      <c r="D28462" t="s">
        <v>475</v>
      </c>
      <c r="E28462" t="s">
        <v>482</v>
      </c>
      <c r="F28462">
        <v>2010</v>
      </c>
      <c r="G28462" t="s">
        <v>468</v>
      </c>
      <c r="H28462">
        <v>54.955936800000003</v>
      </c>
    </row>
    <row r="28463" spans="1:8">
      <c r="A28463" t="s">
        <v>429</v>
      </c>
      <c r="B28463">
        <v>4100</v>
      </c>
      <c r="C28463" t="s">
        <v>449</v>
      </c>
      <c r="D28463" t="s">
        <v>475</v>
      </c>
      <c r="E28463" t="s">
        <v>343</v>
      </c>
      <c r="F28463">
        <v>2011</v>
      </c>
      <c r="G28463" t="s">
        <v>480</v>
      </c>
      <c r="H28463">
        <v>0.2679552</v>
      </c>
    </row>
    <row r="28464" spans="1:8">
      <c r="A28464" t="s">
        <v>464</v>
      </c>
      <c r="B28464">
        <v>4100</v>
      </c>
      <c r="C28464" t="s">
        <v>449</v>
      </c>
      <c r="D28464" t="s">
        <v>475</v>
      </c>
      <c r="E28464" t="s">
        <v>16</v>
      </c>
      <c r="F28464">
        <v>2010</v>
      </c>
      <c r="G28464" t="s">
        <v>480</v>
      </c>
      <c r="H28464">
        <v>36.3665448</v>
      </c>
    </row>
    <row r="28465" spans="1:8">
      <c r="A28465" t="s">
        <v>464</v>
      </c>
      <c r="B28465">
        <v>4100</v>
      </c>
      <c r="C28465" t="s">
        <v>449</v>
      </c>
      <c r="D28465" t="s">
        <v>475</v>
      </c>
      <c r="E28465" t="s">
        <v>352</v>
      </c>
      <c r="F28465">
        <v>2014</v>
      </c>
      <c r="G28465" t="s">
        <v>480</v>
      </c>
      <c r="H28465">
        <v>32.087635200000001</v>
      </c>
    </row>
    <row r="28466" spans="1:8">
      <c r="A28466" t="s">
        <v>464</v>
      </c>
      <c r="B28466">
        <v>4100</v>
      </c>
      <c r="C28466" t="s">
        <v>449</v>
      </c>
      <c r="D28466" t="s">
        <v>475</v>
      </c>
      <c r="E28466" t="s">
        <v>24</v>
      </c>
      <c r="F28466">
        <v>2010</v>
      </c>
      <c r="G28466" t="s">
        <v>480</v>
      </c>
      <c r="H28466">
        <v>37.810990799999999</v>
      </c>
    </row>
    <row r="28467" spans="1:8">
      <c r="A28467" t="s">
        <v>464</v>
      </c>
      <c r="B28467">
        <v>4100</v>
      </c>
      <c r="C28467" t="s">
        <v>449</v>
      </c>
      <c r="D28467" t="s">
        <v>475</v>
      </c>
      <c r="E28467" t="s">
        <v>28</v>
      </c>
      <c r="F28467">
        <v>2013</v>
      </c>
      <c r="G28467" t="s">
        <v>480</v>
      </c>
      <c r="H28467">
        <v>809.94902039999999</v>
      </c>
    </row>
    <row r="28468" spans="1:8">
      <c r="A28468" t="s">
        <v>456</v>
      </c>
      <c r="B28468">
        <v>4100</v>
      </c>
      <c r="C28468" t="s">
        <v>449</v>
      </c>
      <c r="D28468" t="s">
        <v>475</v>
      </c>
      <c r="E28468" t="s">
        <v>32</v>
      </c>
      <c r="F28468">
        <v>2010</v>
      </c>
      <c r="G28468" t="s">
        <v>480</v>
      </c>
      <c r="H28468">
        <v>15.059919600000001</v>
      </c>
    </row>
    <row r="28469" spans="1:8">
      <c r="A28469" t="s">
        <v>456</v>
      </c>
      <c r="B28469">
        <v>4100</v>
      </c>
      <c r="C28469" t="s">
        <v>449</v>
      </c>
      <c r="D28469" t="s">
        <v>475</v>
      </c>
      <c r="E28469" t="s">
        <v>482</v>
      </c>
      <c r="F28469">
        <v>2013</v>
      </c>
      <c r="G28469" t="s">
        <v>480</v>
      </c>
      <c r="H28469">
        <v>15.6293244</v>
      </c>
    </row>
    <row r="28470" spans="1:8">
      <c r="A28470" t="s">
        <v>465</v>
      </c>
      <c r="B28470">
        <v>4100</v>
      </c>
      <c r="C28470" t="s">
        <v>449</v>
      </c>
      <c r="D28470" t="s">
        <v>475</v>
      </c>
      <c r="E28470" t="s">
        <v>3</v>
      </c>
      <c r="F28470">
        <v>2009</v>
      </c>
      <c r="G28470" t="s">
        <v>480</v>
      </c>
      <c r="H28470">
        <v>7.5613608000000001</v>
      </c>
    </row>
    <row r="28471" spans="1:8">
      <c r="A28471" t="s">
        <v>429</v>
      </c>
      <c r="B28471">
        <v>5100</v>
      </c>
      <c r="C28471" t="s">
        <v>434</v>
      </c>
      <c r="D28471" t="s">
        <v>475</v>
      </c>
      <c r="E28471" t="s">
        <v>34</v>
      </c>
      <c r="F28471">
        <v>2009</v>
      </c>
      <c r="G28471" t="s">
        <v>480</v>
      </c>
      <c r="H28471">
        <v>563.46791759999996</v>
      </c>
    </row>
    <row r="28472" spans="1:8">
      <c r="A28472" t="s">
        <v>429</v>
      </c>
      <c r="B28472">
        <v>7200</v>
      </c>
      <c r="C28472" t="s">
        <v>436</v>
      </c>
      <c r="D28472" t="s">
        <v>475</v>
      </c>
      <c r="E28472" t="s">
        <v>9</v>
      </c>
      <c r="F28472">
        <v>2014</v>
      </c>
      <c r="G28472" t="s">
        <v>480</v>
      </c>
      <c r="H28472">
        <v>10.4711868</v>
      </c>
    </row>
    <row r="28473" spans="1:8">
      <c r="A28473" t="s">
        <v>429</v>
      </c>
      <c r="B28473">
        <v>7200</v>
      </c>
      <c r="C28473" t="s">
        <v>436</v>
      </c>
      <c r="D28473" t="s">
        <v>475</v>
      </c>
      <c r="E28473" t="s">
        <v>10</v>
      </c>
      <c r="F28473">
        <v>2010</v>
      </c>
      <c r="G28473" t="s">
        <v>480</v>
      </c>
      <c r="H28473">
        <v>163.54059480000001</v>
      </c>
    </row>
    <row r="28474" spans="1:8">
      <c r="A28474" t="s">
        <v>429</v>
      </c>
      <c r="B28474">
        <v>7200</v>
      </c>
      <c r="C28474" t="s">
        <v>436</v>
      </c>
      <c r="D28474" t="s">
        <v>475</v>
      </c>
      <c r="E28474" t="s">
        <v>13</v>
      </c>
      <c r="F28474">
        <v>2013</v>
      </c>
      <c r="G28474" t="s">
        <v>480</v>
      </c>
      <c r="H28474">
        <v>8.3610395999999998</v>
      </c>
    </row>
    <row r="28475" spans="1:8">
      <c r="A28475" t="s">
        <v>429</v>
      </c>
      <c r="B28475">
        <v>7200</v>
      </c>
      <c r="C28475" t="s">
        <v>436</v>
      </c>
      <c r="D28475" t="s">
        <v>475</v>
      </c>
      <c r="E28475" t="s">
        <v>18</v>
      </c>
      <c r="F28475">
        <v>2012</v>
      </c>
      <c r="G28475" t="s">
        <v>480</v>
      </c>
      <c r="H28475">
        <v>1.8338184</v>
      </c>
    </row>
    <row r="28476" spans="1:8">
      <c r="A28476" t="s">
        <v>429</v>
      </c>
      <c r="B28476">
        <v>7200</v>
      </c>
      <c r="C28476" t="s">
        <v>436</v>
      </c>
      <c r="D28476" t="s">
        <v>475</v>
      </c>
      <c r="E28476" t="s">
        <v>33</v>
      </c>
      <c r="F28476">
        <v>2013</v>
      </c>
      <c r="G28476" t="s">
        <v>480</v>
      </c>
      <c r="H28476">
        <v>3.7681199999999998E-2</v>
      </c>
    </row>
    <row r="28477" spans="1:8">
      <c r="A28477" t="s">
        <v>429</v>
      </c>
      <c r="B28477">
        <v>7200</v>
      </c>
      <c r="C28477" t="s">
        <v>436</v>
      </c>
      <c r="D28477" t="s">
        <v>475</v>
      </c>
      <c r="E28477" t="s">
        <v>34</v>
      </c>
      <c r="F28477">
        <v>2013</v>
      </c>
      <c r="G28477" t="s">
        <v>480</v>
      </c>
      <c r="H28477">
        <v>24.476032799999999</v>
      </c>
    </row>
    <row r="28478" spans="1:8">
      <c r="A28478" t="s">
        <v>464</v>
      </c>
      <c r="B28478">
        <v>7200</v>
      </c>
      <c r="C28478" t="s">
        <v>436</v>
      </c>
      <c r="D28478" t="s">
        <v>475</v>
      </c>
      <c r="E28478" t="s">
        <v>24</v>
      </c>
      <c r="F28478">
        <v>2010</v>
      </c>
      <c r="G28478" t="s">
        <v>480</v>
      </c>
      <c r="H28478">
        <v>0.76199760000000005</v>
      </c>
    </row>
    <row r="28479" spans="1:8">
      <c r="A28479" t="s">
        <v>464</v>
      </c>
      <c r="B28479">
        <v>7200</v>
      </c>
      <c r="C28479" t="s">
        <v>436</v>
      </c>
      <c r="D28479" t="s">
        <v>475</v>
      </c>
      <c r="E28479" t="s">
        <v>36</v>
      </c>
      <c r="F28479">
        <v>2014</v>
      </c>
      <c r="G28479" t="s">
        <v>480</v>
      </c>
      <c r="H28479">
        <v>4.60548E-2</v>
      </c>
    </row>
    <row r="28480" spans="1:8">
      <c r="A28480" t="s">
        <v>429</v>
      </c>
      <c r="B28480">
        <v>4000</v>
      </c>
      <c r="C28480" t="s">
        <v>433</v>
      </c>
      <c r="D28480" t="s">
        <v>475</v>
      </c>
      <c r="E28480" t="s">
        <v>6</v>
      </c>
      <c r="F28480">
        <v>2010</v>
      </c>
      <c r="G28480" t="s">
        <v>468</v>
      </c>
      <c r="H28480">
        <v>2.4743987999999999</v>
      </c>
    </row>
    <row r="28481" spans="1:8">
      <c r="A28481" t="s">
        <v>429</v>
      </c>
      <c r="B28481">
        <v>4000</v>
      </c>
      <c r="C28481" t="s">
        <v>433</v>
      </c>
      <c r="D28481" t="s">
        <v>475</v>
      </c>
      <c r="E28481" t="s">
        <v>9</v>
      </c>
      <c r="F28481">
        <v>2011</v>
      </c>
      <c r="G28481" t="s">
        <v>468</v>
      </c>
      <c r="H28481">
        <v>7.9297991999999997</v>
      </c>
    </row>
    <row r="28482" spans="1:8">
      <c r="A28482" t="s">
        <v>429</v>
      </c>
      <c r="B28482">
        <v>4000</v>
      </c>
      <c r="C28482" t="s">
        <v>433</v>
      </c>
      <c r="D28482" t="s">
        <v>475</v>
      </c>
      <c r="E28482" t="s">
        <v>20</v>
      </c>
      <c r="F28482">
        <v>2012</v>
      </c>
      <c r="G28482" t="s">
        <v>468</v>
      </c>
      <c r="H28482">
        <v>295.06473</v>
      </c>
    </row>
    <row r="28483" spans="1:8">
      <c r="A28483" t="s">
        <v>429</v>
      </c>
      <c r="B28483">
        <v>4000</v>
      </c>
      <c r="C28483" t="s">
        <v>433</v>
      </c>
      <c r="D28483" t="s">
        <v>475</v>
      </c>
      <c r="E28483" t="s">
        <v>33</v>
      </c>
      <c r="F28483">
        <v>2014</v>
      </c>
      <c r="G28483" t="s">
        <v>468</v>
      </c>
      <c r="H28483">
        <v>18.576831599999998</v>
      </c>
    </row>
    <row r="28484" spans="1:8">
      <c r="A28484" t="s">
        <v>429</v>
      </c>
      <c r="B28484">
        <v>4000</v>
      </c>
      <c r="C28484" t="s">
        <v>433</v>
      </c>
      <c r="D28484" t="s">
        <v>475</v>
      </c>
      <c r="E28484" t="s">
        <v>482</v>
      </c>
      <c r="F28484">
        <v>2009</v>
      </c>
      <c r="G28484" t="s">
        <v>468</v>
      </c>
      <c r="H28484">
        <v>676.5157044</v>
      </c>
    </row>
    <row r="28485" spans="1:8">
      <c r="A28485" t="s">
        <v>429</v>
      </c>
      <c r="B28485">
        <v>7200</v>
      </c>
      <c r="C28485" t="s">
        <v>436</v>
      </c>
      <c r="D28485" t="s">
        <v>475</v>
      </c>
      <c r="E28485" t="s">
        <v>9</v>
      </c>
      <c r="F28485">
        <v>2013</v>
      </c>
      <c r="G28485" t="s">
        <v>468</v>
      </c>
      <c r="H28485">
        <v>9.0351143999999994</v>
      </c>
    </row>
    <row r="28486" spans="1:8">
      <c r="A28486" t="s">
        <v>429</v>
      </c>
      <c r="B28486">
        <v>7200</v>
      </c>
      <c r="C28486" t="s">
        <v>436</v>
      </c>
      <c r="D28486" t="s">
        <v>475</v>
      </c>
      <c r="E28486" t="s">
        <v>10</v>
      </c>
      <c r="F28486">
        <v>2014</v>
      </c>
      <c r="G28486" t="s">
        <v>468</v>
      </c>
      <c r="H28486">
        <v>180.12450960000001</v>
      </c>
    </row>
    <row r="28487" spans="1:8">
      <c r="A28487" t="s">
        <v>429</v>
      </c>
      <c r="B28487">
        <v>7200</v>
      </c>
      <c r="C28487" t="s">
        <v>436</v>
      </c>
      <c r="D28487" t="s">
        <v>475</v>
      </c>
      <c r="E28487" t="s">
        <v>14</v>
      </c>
      <c r="F28487">
        <v>2013</v>
      </c>
      <c r="G28487" t="s">
        <v>468</v>
      </c>
      <c r="H28487">
        <v>8.7587855999999995</v>
      </c>
    </row>
    <row r="28488" spans="1:8">
      <c r="A28488" t="s">
        <v>429</v>
      </c>
      <c r="B28488">
        <v>7200</v>
      </c>
      <c r="C28488" t="s">
        <v>436</v>
      </c>
      <c r="D28488" t="s">
        <v>475</v>
      </c>
      <c r="E28488" t="s">
        <v>33</v>
      </c>
      <c r="F28488">
        <v>2014</v>
      </c>
      <c r="G28488" t="s">
        <v>468</v>
      </c>
      <c r="H28488">
        <v>3.3494400000000001E-2</v>
      </c>
    </row>
    <row r="28489" spans="1:8">
      <c r="A28489" t="s">
        <v>464</v>
      </c>
      <c r="B28489">
        <v>4000</v>
      </c>
      <c r="C28489" t="s">
        <v>433</v>
      </c>
      <c r="D28489" t="s">
        <v>475</v>
      </c>
      <c r="E28489" t="s">
        <v>20</v>
      </c>
      <c r="F28489">
        <v>2012</v>
      </c>
      <c r="G28489" t="s">
        <v>468</v>
      </c>
      <c r="H28489">
        <v>2322.2923559999999</v>
      </c>
    </row>
    <row r="28490" spans="1:8">
      <c r="A28490" t="s">
        <v>464</v>
      </c>
      <c r="B28490">
        <v>4000</v>
      </c>
      <c r="C28490" t="s">
        <v>433</v>
      </c>
      <c r="D28490" t="s">
        <v>475</v>
      </c>
      <c r="E28490" t="s">
        <v>22</v>
      </c>
      <c r="F28490">
        <v>2011</v>
      </c>
      <c r="G28490" t="s">
        <v>468</v>
      </c>
      <c r="H28490">
        <v>114.1028604</v>
      </c>
    </row>
    <row r="28491" spans="1:8">
      <c r="A28491" t="s">
        <v>464</v>
      </c>
      <c r="B28491">
        <v>4000</v>
      </c>
      <c r="C28491" t="s">
        <v>433</v>
      </c>
      <c r="D28491" t="s">
        <v>475</v>
      </c>
      <c r="E28491" t="s">
        <v>17</v>
      </c>
      <c r="F28491">
        <v>2012</v>
      </c>
      <c r="G28491" t="s">
        <v>468</v>
      </c>
      <c r="H28491">
        <v>282.39965999999998</v>
      </c>
    </row>
    <row r="28492" spans="1:8">
      <c r="A28492" t="s">
        <v>464</v>
      </c>
      <c r="B28492">
        <v>4000</v>
      </c>
      <c r="C28492" t="s">
        <v>433</v>
      </c>
      <c r="D28492" t="s">
        <v>475</v>
      </c>
      <c r="E28492" t="s">
        <v>28</v>
      </c>
      <c r="F28492">
        <v>2012</v>
      </c>
      <c r="G28492" t="s">
        <v>468</v>
      </c>
      <c r="H28492">
        <v>782.76831479999998</v>
      </c>
    </row>
    <row r="28493" spans="1:8">
      <c r="A28493" t="s">
        <v>464</v>
      </c>
      <c r="B28493">
        <v>4000</v>
      </c>
      <c r="C28493" t="s">
        <v>433</v>
      </c>
      <c r="D28493" t="s">
        <v>475</v>
      </c>
      <c r="E28493" t="s">
        <v>36</v>
      </c>
      <c r="F28493">
        <v>2013</v>
      </c>
      <c r="G28493" t="s">
        <v>468</v>
      </c>
      <c r="H28493">
        <v>182.45655719999999</v>
      </c>
    </row>
    <row r="28494" spans="1:8">
      <c r="A28494" t="s">
        <v>462</v>
      </c>
      <c r="B28494">
        <v>4000</v>
      </c>
      <c r="C28494" t="s">
        <v>433</v>
      </c>
      <c r="D28494" t="s">
        <v>475</v>
      </c>
      <c r="E28494" t="s">
        <v>37</v>
      </c>
      <c r="F28494">
        <v>2010</v>
      </c>
      <c r="G28494" t="s">
        <v>468</v>
      </c>
      <c r="H28494">
        <v>0.85410719999999996</v>
      </c>
    </row>
    <row r="28495" spans="1:8">
      <c r="A28495" t="s">
        <v>456</v>
      </c>
      <c r="B28495">
        <v>4000</v>
      </c>
      <c r="C28495" t="s">
        <v>433</v>
      </c>
      <c r="D28495" t="s">
        <v>475</v>
      </c>
      <c r="E28495" t="s">
        <v>29</v>
      </c>
      <c r="F28495">
        <v>2013</v>
      </c>
      <c r="G28495" t="s">
        <v>468</v>
      </c>
      <c r="H28495">
        <v>148.715136</v>
      </c>
    </row>
    <row r="28496" spans="1:8">
      <c r="A28496" t="s">
        <v>461</v>
      </c>
      <c r="B28496">
        <v>4000</v>
      </c>
      <c r="C28496" t="s">
        <v>433</v>
      </c>
      <c r="D28496" t="s">
        <v>475</v>
      </c>
      <c r="E28496" t="s">
        <v>9</v>
      </c>
      <c r="F28496">
        <v>2010</v>
      </c>
      <c r="G28496" t="s">
        <v>468</v>
      </c>
      <c r="H28496">
        <v>9.4370472000000003</v>
      </c>
    </row>
    <row r="28497" spans="1:8">
      <c r="A28497" t="s">
        <v>461</v>
      </c>
      <c r="B28497">
        <v>4000</v>
      </c>
      <c r="C28497" t="s">
        <v>433</v>
      </c>
      <c r="D28497" t="s">
        <v>475</v>
      </c>
      <c r="E28497" t="s">
        <v>5</v>
      </c>
      <c r="F28497">
        <v>2011</v>
      </c>
      <c r="G28497" t="s">
        <v>468</v>
      </c>
      <c r="H28497">
        <v>6.3932435999999999</v>
      </c>
    </row>
    <row r="28498" spans="1:8">
      <c r="A28498" t="s">
        <v>461</v>
      </c>
      <c r="B28498">
        <v>4000</v>
      </c>
      <c r="C28498" t="s">
        <v>433</v>
      </c>
      <c r="D28498" t="s">
        <v>475</v>
      </c>
      <c r="E28498" t="s">
        <v>20</v>
      </c>
      <c r="F28498">
        <v>2010</v>
      </c>
      <c r="G28498" t="s">
        <v>468</v>
      </c>
      <c r="H28498">
        <v>0.15491160000000001</v>
      </c>
    </row>
    <row r="28499" spans="1:8">
      <c r="A28499" t="s">
        <v>461</v>
      </c>
      <c r="B28499">
        <v>4000</v>
      </c>
      <c r="C28499" t="s">
        <v>433</v>
      </c>
      <c r="D28499" t="s">
        <v>475</v>
      </c>
      <c r="E28499" t="s">
        <v>17</v>
      </c>
      <c r="F28499">
        <v>2009</v>
      </c>
      <c r="G28499" t="s">
        <v>468</v>
      </c>
      <c r="H28499">
        <v>2.8805184000000001</v>
      </c>
    </row>
    <row r="28500" spans="1:8">
      <c r="A28500" t="s">
        <v>461</v>
      </c>
      <c r="B28500">
        <v>4000</v>
      </c>
      <c r="C28500" t="s">
        <v>433</v>
      </c>
      <c r="D28500" t="s">
        <v>475</v>
      </c>
      <c r="E28500" t="s">
        <v>30</v>
      </c>
      <c r="F28500">
        <v>2009</v>
      </c>
      <c r="G28500" t="s">
        <v>468</v>
      </c>
      <c r="H28500">
        <v>32.397458399999998</v>
      </c>
    </row>
    <row r="28501" spans="1:8">
      <c r="A28501" t="s">
        <v>465</v>
      </c>
      <c r="B28501">
        <v>4000</v>
      </c>
      <c r="C28501" t="s">
        <v>433</v>
      </c>
      <c r="D28501" t="s">
        <v>475</v>
      </c>
      <c r="E28501" t="s">
        <v>6</v>
      </c>
      <c r="F28501">
        <v>2013</v>
      </c>
      <c r="G28501" t="s">
        <v>468</v>
      </c>
      <c r="H28501">
        <v>7.6074156000000004</v>
      </c>
    </row>
    <row r="28502" spans="1:8">
      <c r="A28502" t="s">
        <v>429</v>
      </c>
      <c r="B28502">
        <v>5100</v>
      </c>
      <c r="C28502" t="s">
        <v>434</v>
      </c>
      <c r="D28502" t="s">
        <v>475</v>
      </c>
      <c r="E28502" t="s">
        <v>6</v>
      </c>
      <c r="F28502">
        <v>2010</v>
      </c>
      <c r="G28502" t="s">
        <v>468</v>
      </c>
      <c r="H28502">
        <v>165.63399480000001</v>
      </c>
    </row>
    <row r="28503" spans="1:8">
      <c r="A28503" t="s">
        <v>429</v>
      </c>
      <c r="B28503">
        <v>5100</v>
      </c>
      <c r="C28503" t="s">
        <v>434</v>
      </c>
      <c r="D28503" t="s">
        <v>475</v>
      </c>
      <c r="E28503" t="s">
        <v>14</v>
      </c>
      <c r="F28503">
        <v>2009</v>
      </c>
      <c r="G28503" t="s">
        <v>468</v>
      </c>
      <c r="H28503">
        <v>254.0801448</v>
      </c>
    </row>
    <row r="28504" spans="1:8">
      <c r="A28504" t="s">
        <v>429</v>
      </c>
      <c r="B28504">
        <v>5100</v>
      </c>
      <c r="C28504" t="s">
        <v>434</v>
      </c>
      <c r="D28504" t="s">
        <v>475</v>
      </c>
      <c r="E28504" t="s">
        <v>482</v>
      </c>
      <c r="F28504">
        <v>2013</v>
      </c>
      <c r="G28504" t="s">
        <v>468</v>
      </c>
      <c r="H28504">
        <v>905.49598319999996</v>
      </c>
    </row>
    <row r="28505" spans="1:8">
      <c r="A28505" t="s">
        <v>464</v>
      </c>
      <c r="B28505">
        <v>2210</v>
      </c>
      <c r="C28505" t="s">
        <v>442</v>
      </c>
      <c r="D28505" t="s">
        <v>475</v>
      </c>
      <c r="E28505" t="s">
        <v>35</v>
      </c>
      <c r="F28505">
        <v>2013</v>
      </c>
      <c r="G28505" t="s">
        <v>490</v>
      </c>
      <c r="H28505">
        <v>2.0933999999999999</v>
      </c>
    </row>
    <row r="28506" spans="1:8">
      <c r="A28506" t="s">
        <v>464</v>
      </c>
      <c r="B28506">
        <v>2210</v>
      </c>
      <c r="C28506" t="s">
        <v>442</v>
      </c>
      <c r="D28506" t="s">
        <v>475</v>
      </c>
      <c r="E28506" t="s">
        <v>428</v>
      </c>
      <c r="F28506">
        <v>2013</v>
      </c>
      <c r="G28506" t="s">
        <v>490</v>
      </c>
      <c r="H28506">
        <v>2.5120799999999999E-2</v>
      </c>
    </row>
    <row r="28507" spans="1:8">
      <c r="A28507" t="s">
        <v>429</v>
      </c>
      <c r="B28507">
        <v>3105</v>
      </c>
      <c r="C28507" t="s">
        <v>457</v>
      </c>
      <c r="D28507" t="s">
        <v>475</v>
      </c>
      <c r="E28507" t="s">
        <v>29</v>
      </c>
      <c r="F28507">
        <v>2011</v>
      </c>
      <c r="G28507" t="s">
        <v>503</v>
      </c>
      <c r="H28507">
        <v>3679.4100816</v>
      </c>
    </row>
    <row r="28508" spans="1:8">
      <c r="A28508" t="s">
        <v>464</v>
      </c>
      <c r="B28508" t="s">
        <v>504</v>
      </c>
      <c r="C28508" t="s">
        <v>447</v>
      </c>
      <c r="D28508" t="s">
        <v>475</v>
      </c>
      <c r="E28508" t="s">
        <v>37</v>
      </c>
      <c r="F28508">
        <v>2009</v>
      </c>
      <c r="G28508" t="s">
        <v>503</v>
      </c>
      <c r="H28508">
        <v>49.638700800000002</v>
      </c>
    </row>
    <row r="28509" spans="1:8">
      <c r="A28509" t="s">
        <v>464</v>
      </c>
      <c r="B28509" t="s">
        <v>504</v>
      </c>
      <c r="C28509" t="s">
        <v>447</v>
      </c>
      <c r="D28509" t="s">
        <v>475</v>
      </c>
      <c r="E28509" t="s">
        <v>6</v>
      </c>
      <c r="F28509">
        <v>2010</v>
      </c>
      <c r="G28509" t="s">
        <v>503</v>
      </c>
      <c r="H28509">
        <v>1.7207748</v>
      </c>
    </row>
    <row r="28510" spans="1:8">
      <c r="A28510" t="s">
        <v>464</v>
      </c>
      <c r="B28510" t="s">
        <v>504</v>
      </c>
      <c r="C28510" t="s">
        <v>447</v>
      </c>
      <c r="D28510" t="s">
        <v>475</v>
      </c>
      <c r="E28510" t="s">
        <v>11</v>
      </c>
      <c r="F28510">
        <v>2010</v>
      </c>
      <c r="G28510" t="s">
        <v>503</v>
      </c>
      <c r="H28510">
        <v>101.4419772</v>
      </c>
    </row>
    <row r="28511" spans="1:8">
      <c r="A28511" t="s">
        <v>463</v>
      </c>
      <c r="B28511">
        <v>4000</v>
      </c>
      <c r="C28511" t="s">
        <v>433</v>
      </c>
      <c r="D28511" t="s">
        <v>475</v>
      </c>
      <c r="E28511" t="s">
        <v>3</v>
      </c>
      <c r="F28511">
        <v>2009</v>
      </c>
      <c r="G28511" t="s">
        <v>501</v>
      </c>
      <c r="H28511">
        <v>9.0099935999999996</v>
      </c>
    </row>
    <row r="28512" spans="1:8">
      <c r="A28512" t="s">
        <v>463</v>
      </c>
      <c r="B28512">
        <v>4000</v>
      </c>
      <c r="C28512" t="s">
        <v>433</v>
      </c>
      <c r="D28512" t="s">
        <v>475</v>
      </c>
      <c r="E28512" t="s">
        <v>10</v>
      </c>
      <c r="F28512">
        <v>2011</v>
      </c>
      <c r="G28512" t="s">
        <v>501</v>
      </c>
      <c r="H28512">
        <v>59.896360799999997</v>
      </c>
    </row>
    <row r="28513" spans="1:8">
      <c r="A28513" t="s">
        <v>456</v>
      </c>
      <c r="B28513">
        <v>4000</v>
      </c>
      <c r="C28513" t="s">
        <v>433</v>
      </c>
      <c r="D28513" t="s">
        <v>475</v>
      </c>
      <c r="E28513" t="s">
        <v>10</v>
      </c>
      <c r="F28513">
        <v>2009</v>
      </c>
      <c r="G28513" t="s">
        <v>501</v>
      </c>
      <c r="H28513">
        <v>7.933986</v>
      </c>
    </row>
    <row r="28514" spans="1:8">
      <c r="A28514" t="s">
        <v>456</v>
      </c>
      <c r="B28514">
        <v>4000</v>
      </c>
      <c r="C28514" t="s">
        <v>433</v>
      </c>
      <c r="D28514" t="s">
        <v>475</v>
      </c>
      <c r="E28514" t="s">
        <v>11</v>
      </c>
      <c r="F28514">
        <v>2010</v>
      </c>
      <c r="G28514" t="s">
        <v>501</v>
      </c>
      <c r="H28514">
        <v>25.962346799999999</v>
      </c>
    </row>
    <row r="28515" spans="1:8">
      <c r="A28515" t="s">
        <v>461</v>
      </c>
      <c r="B28515">
        <v>2000</v>
      </c>
      <c r="C28515" t="s">
        <v>431</v>
      </c>
      <c r="D28515" t="s">
        <v>475</v>
      </c>
      <c r="E28515" t="s">
        <v>20</v>
      </c>
      <c r="F28515">
        <v>2013</v>
      </c>
      <c r="G28515" t="s">
        <v>468</v>
      </c>
      <c r="H28515">
        <v>1.4570064</v>
      </c>
    </row>
    <row r="28516" spans="1:8">
      <c r="A28516" t="s">
        <v>463</v>
      </c>
      <c r="B28516">
        <v>2000</v>
      </c>
      <c r="C28516" t="s">
        <v>431</v>
      </c>
      <c r="D28516" t="s">
        <v>475</v>
      </c>
      <c r="E28516" t="s">
        <v>34</v>
      </c>
      <c r="F28516">
        <v>2011</v>
      </c>
      <c r="G28516" t="s">
        <v>468</v>
      </c>
      <c r="H28516">
        <v>34.855110000000003</v>
      </c>
    </row>
    <row r="28517" spans="1:8">
      <c r="A28517" t="s">
        <v>463</v>
      </c>
      <c r="B28517">
        <v>2000</v>
      </c>
      <c r="C28517" t="s">
        <v>431</v>
      </c>
      <c r="D28517" t="s">
        <v>475</v>
      </c>
      <c r="E28517" t="s">
        <v>479</v>
      </c>
      <c r="F28517">
        <v>2012</v>
      </c>
      <c r="G28517" t="s">
        <v>468</v>
      </c>
      <c r="H28517">
        <v>116.05390920000001</v>
      </c>
    </row>
    <row r="28518" spans="1:8">
      <c r="A28518" t="s">
        <v>499</v>
      </c>
      <c r="B28518">
        <v>2000</v>
      </c>
      <c r="C28518" t="s">
        <v>431</v>
      </c>
      <c r="D28518" t="s">
        <v>475</v>
      </c>
      <c r="E28518" t="s">
        <v>22</v>
      </c>
      <c r="F28518">
        <v>2010</v>
      </c>
      <c r="G28518" t="s">
        <v>468</v>
      </c>
      <c r="H28518">
        <v>0.1214172</v>
      </c>
    </row>
    <row r="28519" spans="1:8">
      <c r="A28519" t="s">
        <v>438</v>
      </c>
      <c r="B28519">
        <v>2000</v>
      </c>
      <c r="C28519" t="s">
        <v>431</v>
      </c>
      <c r="D28519" t="s">
        <v>475</v>
      </c>
      <c r="E28519" t="s">
        <v>30</v>
      </c>
      <c r="F28519">
        <v>2010</v>
      </c>
      <c r="G28519" t="s">
        <v>468</v>
      </c>
      <c r="H28519">
        <v>2.0264112000000001</v>
      </c>
    </row>
    <row r="28520" spans="1:8">
      <c r="A28520" t="s">
        <v>507</v>
      </c>
      <c r="B28520">
        <v>2000</v>
      </c>
      <c r="C28520" t="s">
        <v>431</v>
      </c>
      <c r="D28520" t="s">
        <v>475</v>
      </c>
      <c r="E28520" t="s">
        <v>17</v>
      </c>
      <c r="F28520">
        <v>2011</v>
      </c>
      <c r="G28520" t="s">
        <v>468</v>
      </c>
      <c r="H28520">
        <v>2.93076E-2</v>
      </c>
    </row>
    <row r="28521" spans="1:8">
      <c r="A28521" t="s">
        <v>496</v>
      </c>
      <c r="B28521">
        <v>2000</v>
      </c>
      <c r="C28521" t="s">
        <v>431</v>
      </c>
      <c r="D28521" t="s">
        <v>475</v>
      </c>
      <c r="E28521" t="s">
        <v>482</v>
      </c>
      <c r="F28521">
        <v>2014</v>
      </c>
      <c r="G28521" t="s">
        <v>468</v>
      </c>
      <c r="H28521">
        <v>0.21352679999999999</v>
      </c>
    </row>
    <row r="28522" spans="1:8">
      <c r="A28522" t="s">
        <v>464</v>
      </c>
      <c r="B28522">
        <v>3000</v>
      </c>
      <c r="C28522" t="s">
        <v>432</v>
      </c>
      <c r="D28522" t="s">
        <v>475</v>
      </c>
      <c r="E28522" t="s">
        <v>17</v>
      </c>
      <c r="F28522">
        <v>2009</v>
      </c>
      <c r="G28522" t="s">
        <v>468</v>
      </c>
      <c r="H28522">
        <v>323.28794879999998</v>
      </c>
    </row>
    <row r="28523" spans="1:8">
      <c r="A28523" t="s">
        <v>464</v>
      </c>
      <c r="B28523">
        <v>3000</v>
      </c>
      <c r="C28523" t="s">
        <v>432</v>
      </c>
      <c r="D28523" t="s">
        <v>475</v>
      </c>
      <c r="E28523" t="s">
        <v>15</v>
      </c>
      <c r="F28523">
        <v>2010</v>
      </c>
      <c r="G28523" t="s">
        <v>468</v>
      </c>
      <c r="H28523">
        <v>4445.6070419999996</v>
      </c>
    </row>
    <row r="28524" spans="1:8">
      <c r="A28524" t="s">
        <v>464</v>
      </c>
      <c r="B28524">
        <v>3000</v>
      </c>
      <c r="C28524" t="s">
        <v>432</v>
      </c>
      <c r="D28524" t="s">
        <v>475</v>
      </c>
      <c r="E28524" t="s">
        <v>20</v>
      </c>
      <c r="F28524">
        <v>2014</v>
      </c>
      <c r="G28524" t="s">
        <v>468</v>
      </c>
      <c r="H28524">
        <v>3028.4506044</v>
      </c>
    </row>
    <row r="28525" spans="1:8">
      <c r="A28525" t="s">
        <v>464</v>
      </c>
      <c r="B28525">
        <v>3000</v>
      </c>
      <c r="C28525" t="s">
        <v>432</v>
      </c>
      <c r="D28525" t="s">
        <v>475</v>
      </c>
      <c r="E28525" t="s">
        <v>23</v>
      </c>
      <c r="F28525">
        <v>2012</v>
      </c>
      <c r="G28525" t="s">
        <v>468</v>
      </c>
      <c r="H28525">
        <v>119.365668</v>
      </c>
    </row>
    <row r="28526" spans="1:8">
      <c r="A28526" t="s">
        <v>464</v>
      </c>
      <c r="B28526">
        <v>3000</v>
      </c>
      <c r="C28526" t="s">
        <v>432</v>
      </c>
      <c r="D28526" t="s">
        <v>475</v>
      </c>
      <c r="E28526" t="s">
        <v>479</v>
      </c>
      <c r="F28526">
        <v>2010</v>
      </c>
      <c r="G28526" t="s">
        <v>468</v>
      </c>
      <c r="H28526">
        <v>1514.7130643999999</v>
      </c>
    </row>
    <row r="28527" spans="1:8">
      <c r="A28527" t="s">
        <v>456</v>
      </c>
      <c r="B28527">
        <v>3000</v>
      </c>
      <c r="C28527" t="s">
        <v>432</v>
      </c>
      <c r="D28527" t="s">
        <v>475</v>
      </c>
      <c r="E28527" t="s">
        <v>32</v>
      </c>
      <c r="F28527">
        <v>2012</v>
      </c>
      <c r="G28527" t="s">
        <v>468</v>
      </c>
      <c r="H28527">
        <v>2.7507275999999998</v>
      </c>
    </row>
    <row r="28528" spans="1:8">
      <c r="A28528" t="s">
        <v>456</v>
      </c>
      <c r="B28528">
        <v>3000</v>
      </c>
      <c r="C28528" t="s">
        <v>432</v>
      </c>
      <c r="D28528" t="s">
        <v>475</v>
      </c>
      <c r="E28528" t="s">
        <v>30</v>
      </c>
      <c r="F28528">
        <v>2011</v>
      </c>
      <c r="G28528" t="s">
        <v>468</v>
      </c>
      <c r="H28528">
        <v>0.30144959999999998</v>
      </c>
    </row>
    <row r="28529" spans="1:8">
      <c r="A28529" t="s">
        <v>438</v>
      </c>
      <c r="B28529">
        <v>3000</v>
      </c>
      <c r="C28529" t="s">
        <v>432</v>
      </c>
      <c r="D28529" t="s">
        <v>475</v>
      </c>
      <c r="E28529" t="s">
        <v>36</v>
      </c>
      <c r="F28529">
        <v>2011</v>
      </c>
      <c r="G28529" t="s">
        <v>468</v>
      </c>
      <c r="H28529">
        <v>4.1868000000000002E-2</v>
      </c>
    </row>
    <row r="28530" spans="1:8">
      <c r="A28530" t="s">
        <v>461</v>
      </c>
      <c r="B28530">
        <v>3000</v>
      </c>
      <c r="C28530" t="s">
        <v>432</v>
      </c>
      <c r="D28530" t="s">
        <v>475</v>
      </c>
      <c r="E28530" t="s">
        <v>5</v>
      </c>
      <c r="F28530">
        <v>2013</v>
      </c>
      <c r="G28530" t="s">
        <v>468</v>
      </c>
      <c r="H28530">
        <v>4.1868000000000002E-2</v>
      </c>
    </row>
    <row r="28531" spans="1:8">
      <c r="A28531" t="s">
        <v>463</v>
      </c>
      <c r="B28531">
        <v>2000</v>
      </c>
      <c r="C28531" t="s">
        <v>431</v>
      </c>
      <c r="D28531" t="s">
        <v>475</v>
      </c>
      <c r="E28531" t="s">
        <v>9</v>
      </c>
      <c r="F28531">
        <v>2013</v>
      </c>
      <c r="G28531" t="s">
        <v>490</v>
      </c>
      <c r="H28531">
        <v>78.213610799999998</v>
      </c>
    </row>
    <row r="28532" spans="1:8">
      <c r="A28532" t="s">
        <v>463</v>
      </c>
      <c r="B28532">
        <v>2000</v>
      </c>
      <c r="C28532" t="s">
        <v>431</v>
      </c>
      <c r="D28532" t="s">
        <v>475</v>
      </c>
      <c r="E28532" t="s">
        <v>482</v>
      </c>
      <c r="F28532">
        <v>2011</v>
      </c>
      <c r="G28532" t="s">
        <v>490</v>
      </c>
      <c r="H28532">
        <v>591.55715880000002</v>
      </c>
    </row>
    <row r="28533" spans="1:8">
      <c r="A28533" t="s">
        <v>499</v>
      </c>
      <c r="B28533">
        <v>2000</v>
      </c>
      <c r="C28533" t="s">
        <v>431</v>
      </c>
      <c r="D28533" t="s">
        <v>475</v>
      </c>
      <c r="E28533" t="s">
        <v>6</v>
      </c>
      <c r="F28533">
        <v>2011</v>
      </c>
      <c r="G28533" t="s">
        <v>490</v>
      </c>
      <c r="H28533">
        <v>17.119825200000001</v>
      </c>
    </row>
    <row r="28534" spans="1:8">
      <c r="A28534" t="s">
        <v>499</v>
      </c>
      <c r="B28534">
        <v>2000</v>
      </c>
      <c r="C28534" t="s">
        <v>431</v>
      </c>
      <c r="D28534" t="s">
        <v>475</v>
      </c>
      <c r="E28534" t="s">
        <v>18</v>
      </c>
      <c r="F28534">
        <v>2013</v>
      </c>
      <c r="G28534" t="s">
        <v>490</v>
      </c>
      <c r="H28534">
        <v>4.7980727999999999</v>
      </c>
    </row>
    <row r="28535" spans="1:8">
      <c r="A28535" t="s">
        <v>486</v>
      </c>
      <c r="B28535">
        <v>2000</v>
      </c>
      <c r="C28535" t="s">
        <v>431</v>
      </c>
      <c r="D28535" t="s">
        <v>475</v>
      </c>
      <c r="E28535" t="s">
        <v>18</v>
      </c>
      <c r="F28535">
        <v>2014</v>
      </c>
      <c r="G28535" t="s">
        <v>490</v>
      </c>
      <c r="H28535">
        <v>4.563612</v>
      </c>
    </row>
    <row r="28536" spans="1:8">
      <c r="A28536" t="s">
        <v>429</v>
      </c>
      <c r="B28536">
        <v>2000</v>
      </c>
      <c r="C28536" t="s">
        <v>431</v>
      </c>
      <c r="D28536" t="s">
        <v>475</v>
      </c>
      <c r="E28536" t="s">
        <v>22</v>
      </c>
      <c r="F28536">
        <v>2012</v>
      </c>
      <c r="G28536" t="s">
        <v>490</v>
      </c>
      <c r="H28536">
        <v>0.71594279999999999</v>
      </c>
    </row>
    <row r="28537" spans="1:8">
      <c r="A28537" t="s">
        <v>464</v>
      </c>
      <c r="B28537">
        <v>2000</v>
      </c>
      <c r="C28537" t="s">
        <v>431</v>
      </c>
      <c r="D28537" t="s">
        <v>475</v>
      </c>
      <c r="E28537" t="s">
        <v>3</v>
      </c>
      <c r="F28537">
        <v>2009</v>
      </c>
      <c r="G28537" t="s">
        <v>490</v>
      </c>
      <c r="H28537">
        <v>115.6854708</v>
      </c>
    </row>
    <row r="28538" spans="1:8">
      <c r="A28538" t="s">
        <v>464</v>
      </c>
      <c r="B28538">
        <v>2000</v>
      </c>
      <c r="C28538" t="s">
        <v>431</v>
      </c>
      <c r="D28538" t="s">
        <v>475</v>
      </c>
      <c r="E28538" t="s">
        <v>428</v>
      </c>
      <c r="F28538">
        <v>2011</v>
      </c>
      <c r="G28538" t="s">
        <v>490</v>
      </c>
      <c r="H28538">
        <v>1.4360724</v>
      </c>
    </row>
    <row r="28539" spans="1:8">
      <c r="A28539" t="s">
        <v>464</v>
      </c>
      <c r="B28539">
        <v>2000</v>
      </c>
      <c r="C28539" t="s">
        <v>431</v>
      </c>
      <c r="D28539" t="s">
        <v>475</v>
      </c>
      <c r="E28539" t="s">
        <v>37</v>
      </c>
      <c r="F28539">
        <v>2014</v>
      </c>
      <c r="G28539" t="s">
        <v>490</v>
      </c>
      <c r="H28539">
        <v>1111.5786528000001</v>
      </c>
    </row>
    <row r="28540" spans="1:8">
      <c r="A28540" t="s">
        <v>429</v>
      </c>
      <c r="B28540">
        <v>3000</v>
      </c>
      <c r="C28540" t="s">
        <v>432</v>
      </c>
      <c r="D28540" t="s">
        <v>475</v>
      </c>
      <c r="E28540" t="s">
        <v>20</v>
      </c>
      <c r="F28540">
        <v>2013</v>
      </c>
      <c r="G28540" t="s">
        <v>503</v>
      </c>
      <c r="H28540">
        <v>244.73102040000001</v>
      </c>
    </row>
    <row r="28541" spans="1:8">
      <c r="A28541" t="s">
        <v>464</v>
      </c>
      <c r="B28541">
        <v>3000</v>
      </c>
      <c r="C28541" t="s">
        <v>432</v>
      </c>
      <c r="D28541" t="s">
        <v>475</v>
      </c>
      <c r="E28541" t="s">
        <v>11</v>
      </c>
      <c r="F28541">
        <v>2014</v>
      </c>
      <c r="G28541" t="s">
        <v>503</v>
      </c>
      <c r="H28541">
        <v>501.3651132</v>
      </c>
    </row>
    <row r="28542" spans="1:8">
      <c r="A28542" t="s">
        <v>464</v>
      </c>
      <c r="B28542">
        <v>3000</v>
      </c>
      <c r="C28542" t="s">
        <v>432</v>
      </c>
      <c r="D28542" t="s">
        <v>475</v>
      </c>
      <c r="E28542" t="s">
        <v>14</v>
      </c>
      <c r="F28542">
        <v>2012</v>
      </c>
      <c r="G28542" t="s">
        <v>503</v>
      </c>
      <c r="H28542">
        <v>697.46645160000003</v>
      </c>
    </row>
    <row r="28543" spans="1:8">
      <c r="A28543" t="s">
        <v>464</v>
      </c>
      <c r="B28543">
        <v>3000</v>
      </c>
      <c r="C28543" t="s">
        <v>432</v>
      </c>
      <c r="D28543" t="s">
        <v>475</v>
      </c>
      <c r="E28543" t="s">
        <v>37</v>
      </c>
      <c r="F28543">
        <v>2013</v>
      </c>
      <c r="G28543" t="s">
        <v>503</v>
      </c>
      <c r="H28543">
        <v>3784.9048812000001</v>
      </c>
    </row>
    <row r="28544" spans="1:8">
      <c r="A28544" t="s">
        <v>456</v>
      </c>
      <c r="B28544">
        <v>3000</v>
      </c>
      <c r="C28544" t="s">
        <v>432</v>
      </c>
      <c r="D28544" t="s">
        <v>475</v>
      </c>
      <c r="E28544" t="s">
        <v>2</v>
      </c>
      <c r="F28544">
        <v>2011</v>
      </c>
      <c r="G28544" t="s">
        <v>503</v>
      </c>
      <c r="H28544">
        <v>0.40193279999999998</v>
      </c>
    </row>
    <row r="28545" spans="1:8">
      <c r="A28545" t="s">
        <v>438</v>
      </c>
      <c r="B28545">
        <v>3000</v>
      </c>
      <c r="C28545" t="s">
        <v>432</v>
      </c>
      <c r="D28545" t="s">
        <v>475</v>
      </c>
      <c r="E28545" t="s">
        <v>9</v>
      </c>
      <c r="F28545">
        <v>2010</v>
      </c>
      <c r="G28545" t="s">
        <v>503</v>
      </c>
      <c r="H28545">
        <v>0.60289919999999997</v>
      </c>
    </row>
    <row r="28546" spans="1:8">
      <c r="A28546" t="s">
        <v>438</v>
      </c>
      <c r="B28546">
        <v>3000</v>
      </c>
      <c r="C28546" t="s">
        <v>432</v>
      </c>
      <c r="D28546" t="s">
        <v>475</v>
      </c>
      <c r="E28546" t="s">
        <v>10</v>
      </c>
      <c r="F28546">
        <v>2012</v>
      </c>
      <c r="G28546" t="s">
        <v>503</v>
      </c>
      <c r="H28546">
        <v>0.12979080000000001</v>
      </c>
    </row>
    <row r="28547" spans="1:8">
      <c r="A28547" t="s">
        <v>461</v>
      </c>
      <c r="B28547">
        <v>2000</v>
      </c>
      <c r="C28547" t="s">
        <v>431</v>
      </c>
      <c r="D28547" t="s">
        <v>475</v>
      </c>
      <c r="E28547" t="s">
        <v>13</v>
      </c>
      <c r="F28547">
        <v>2009</v>
      </c>
      <c r="G28547" t="s">
        <v>480</v>
      </c>
      <c r="H28547">
        <v>11.911446</v>
      </c>
    </row>
    <row r="28548" spans="1:8">
      <c r="A28548" t="s">
        <v>464</v>
      </c>
      <c r="B28548">
        <v>2000</v>
      </c>
      <c r="C28548" t="s">
        <v>431</v>
      </c>
      <c r="D28548" t="s">
        <v>475</v>
      </c>
      <c r="E28548" t="s">
        <v>3</v>
      </c>
      <c r="F28548">
        <v>2013</v>
      </c>
      <c r="G28548" t="s">
        <v>480</v>
      </c>
      <c r="H28548">
        <v>130.97147759999999</v>
      </c>
    </row>
    <row r="28549" spans="1:8">
      <c r="A28549" t="s">
        <v>464</v>
      </c>
      <c r="B28549">
        <v>2000</v>
      </c>
      <c r="C28549" t="s">
        <v>431</v>
      </c>
      <c r="D28549" t="s">
        <v>475</v>
      </c>
      <c r="E28549" t="s">
        <v>5</v>
      </c>
      <c r="F28549">
        <v>2014</v>
      </c>
      <c r="G28549" t="s">
        <v>480</v>
      </c>
      <c r="H28549">
        <v>160.53028560000001</v>
      </c>
    </row>
    <row r="28550" spans="1:8">
      <c r="A28550" t="s">
        <v>464</v>
      </c>
      <c r="B28550">
        <v>2000</v>
      </c>
      <c r="C28550" t="s">
        <v>431</v>
      </c>
      <c r="D28550" t="s">
        <v>475</v>
      </c>
      <c r="E28550" t="s">
        <v>11</v>
      </c>
      <c r="F28550">
        <v>2011</v>
      </c>
      <c r="G28550" t="s">
        <v>480</v>
      </c>
      <c r="H28550">
        <v>150.2391312</v>
      </c>
    </row>
    <row r="28551" spans="1:8">
      <c r="A28551" t="s">
        <v>464</v>
      </c>
      <c r="B28551">
        <v>2000</v>
      </c>
      <c r="C28551" t="s">
        <v>431</v>
      </c>
      <c r="D28551" t="s">
        <v>475</v>
      </c>
      <c r="E28551" t="s">
        <v>482</v>
      </c>
      <c r="F28551">
        <v>2013</v>
      </c>
      <c r="G28551" t="s">
        <v>480</v>
      </c>
      <c r="H28551">
        <v>382.903794</v>
      </c>
    </row>
    <row r="28552" spans="1:8">
      <c r="A28552" t="s">
        <v>486</v>
      </c>
      <c r="B28552">
        <v>2000</v>
      </c>
      <c r="C28552" t="s">
        <v>431</v>
      </c>
      <c r="D28552" t="s">
        <v>475</v>
      </c>
      <c r="E28552" t="s">
        <v>22</v>
      </c>
      <c r="F28552">
        <v>2012</v>
      </c>
      <c r="G28552" t="s">
        <v>480</v>
      </c>
      <c r="H28552">
        <v>8.3736000000000005E-2</v>
      </c>
    </row>
    <row r="28553" spans="1:8">
      <c r="A28553" t="s">
        <v>499</v>
      </c>
      <c r="B28553">
        <v>2000</v>
      </c>
      <c r="C28553" t="s">
        <v>431</v>
      </c>
      <c r="D28553" t="s">
        <v>475</v>
      </c>
      <c r="E28553" t="s">
        <v>9</v>
      </c>
      <c r="F28553">
        <v>2009</v>
      </c>
      <c r="G28553" t="s">
        <v>480</v>
      </c>
      <c r="H28553">
        <v>3.3996816000000001</v>
      </c>
    </row>
    <row r="28554" spans="1:8">
      <c r="A28554" t="s">
        <v>499</v>
      </c>
      <c r="B28554">
        <v>2000</v>
      </c>
      <c r="C28554" t="s">
        <v>431</v>
      </c>
      <c r="D28554" t="s">
        <v>475</v>
      </c>
      <c r="E28554" t="s">
        <v>10</v>
      </c>
      <c r="F28554">
        <v>2009</v>
      </c>
      <c r="G28554" t="s">
        <v>480</v>
      </c>
      <c r="H28554">
        <v>115.0407036</v>
      </c>
    </row>
    <row r="28555" spans="1:8">
      <c r="A28555" t="s">
        <v>499</v>
      </c>
      <c r="B28555">
        <v>2000</v>
      </c>
      <c r="C28555" t="s">
        <v>431</v>
      </c>
      <c r="D28555" t="s">
        <v>475</v>
      </c>
      <c r="E28555" t="s">
        <v>12</v>
      </c>
      <c r="F28555">
        <v>2011</v>
      </c>
      <c r="G28555" t="s">
        <v>480</v>
      </c>
      <c r="H28555">
        <v>1.4988744000000001</v>
      </c>
    </row>
    <row r="28556" spans="1:8">
      <c r="A28556" t="s">
        <v>463</v>
      </c>
      <c r="B28556">
        <v>2000</v>
      </c>
      <c r="C28556" t="s">
        <v>431</v>
      </c>
      <c r="D28556" t="s">
        <v>475</v>
      </c>
      <c r="E28556" t="s">
        <v>5</v>
      </c>
      <c r="F28556">
        <v>2013</v>
      </c>
      <c r="G28556" t="s">
        <v>480</v>
      </c>
      <c r="H28556">
        <v>50.237413199999999</v>
      </c>
    </row>
    <row r="28557" spans="1:8">
      <c r="A28557" t="s">
        <v>463</v>
      </c>
      <c r="B28557">
        <v>2000</v>
      </c>
      <c r="C28557" t="s">
        <v>431</v>
      </c>
      <c r="D28557" t="s">
        <v>475</v>
      </c>
      <c r="E28557" t="s">
        <v>10</v>
      </c>
      <c r="F28557">
        <v>2013</v>
      </c>
      <c r="G28557" t="s">
        <v>480</v>
      </c>
      <c r="H28557">
        <v>235.779642</v>
      </c>
    </row>
    <row r="28558" spans="1:8">
      <c r="A28558" t="s">
        <v>464</v>
      </c>
      <c r="B28558">
        <v>3000</v>
      </c>
      <c r="C28558" t="s">
        <v>432</v>
      </c>
      <c r="D28558" t="s">
        <v>475</v>
      </c>
      <c r="E28558" t="s">
        <v>14</v>
      </c>
      <c r="F28558">
        <v>2010</v>
      </c>
      <c r="G28558" t="s">
        <v>480</v>
      </c>
      <c r="H28558">
        <v>672.31634399999996</v>
      </c>
    </row>
    <row r="28559" spans="1:8">
      <c r="A28559" t="s">
        <v>464</v>
      </c>
      <c r="B28559">
        <v>3000</v>
      </c>
      <c r="C28559" t="s">
        <v>432</v>
      </c>
      <c r="D28559" t="s">
        <v>475</v>
      </c>
      <c r="E28559" t="s">
        <v>35</v>
      </c>
      <c r="F28559">
        <v>2014</v>
      </c>
      <c r="G28559" t="s">
        <v>480</v>
      </c>
      <c r="H28559">
        <v>157.2603948</v>
      </c>
    </row>
    <row r="28560" spans="1:8">
      <c r="A28560" t="s">
        <v>456</v>
      </c>
      <c r="B28560">
        <v>3000</v>
      </c>
      <c r="C28560" t="s">
        <v>432</v>
      </c>
      <c r="D28560" t="s">
        <v>475</v>
      </c>
      <c r="E28560" t="s">
        <v>2</v>
      </c>
      <c r="F28560">
        <v>2009</v>
      </c>
      <c r="G28560" t="s">
        <v>480</v>
      </c>
      <c r="H28560">
        <v>0.8080524</v>
      </c>
    </row>
    <row r="28561" spans="1:8">
      <c r="A28561" t="s">
        <v>463</v>
      </c>
      <c r="B28561">
        <v>2000</v>
      </c>
      <c r="C28561" t="s">
        <v>431</v>
      </c>
      <c r="D28561" t="s">
        <v>475</v>
      </c>
      <c r="E28561" t="s">
        <v>9</v>
      </c>
      <c r="F28561">
        <v>2011</v>
      </c>
      <c r="G28561" t="s">
        <v>468</v>
      </c>
      <c r="H28561">
        <v>81.429073200000005</v>
      </c>
    </row>
    <row r="28562" spans="1:8">
      <c r="A28562" t="s">
        <v>429</v>
      </c>
      <c r="B28562">
        <v>2000</v>
      </c>
      <c r="C28562" t="s">
        <v>431</v>
      </c>
      <c r="D28562" t="s">
        <v>475</v>
      </c>
      <c r="E28562" t="s">
        <v>29</v>
      </c>
      <c r="F28562">
        <v>2012</v>
      </c>
      <c r="G28562" t="s">
        <v>468</v>
      </c>
      <c r="H28562">
        <v>34.536913200000001</v>
      </c>
    </row>
    <row r="28563" spans="1:8">
      <c r="A28563" t="s">
        <v>464</v>
      </c>
      <c r="B28563">
        <v>2000</v>
      </c>
      <c r="C28563" t="s">
        <v>431</v>
      </c>
      <c r="D28563" t="s">
        <v>475</v>
      </c>
      <c r="E28563" t="s">
        <v>5</v>
      </c>
      <c r="F28563">
        <v>2013</v>
      </c>
      <c r="G28563" t="s">
        <v>468</v>
      </c>
      <c r="H28563">
        <v>159.91901279999999</v>
      </c>
    </row>
    <row r="28564" spans="1:8">
      <c r="A28564" t="s">
        <v>464</v>
      </c>
      <c r="B28564">
        <v>2000</v>
      </c>
      <c r="C28564" t="s">
        <v>431</v>
      </c>
      <c r="D28564" t="s">
        <v>475</v>
      </c>
      <c r="E28564" t="s">
        <v>14</v>
      </c>
      <c r="F28564">
        <v>2012</v>
      </c>
      <c r="G28564" t="s">
        <v>468</v>
      </c>
      <c r="H28564">
        <v>111.62846159999999</v>
      </c>
    </row>
    <row r="28565" spans="1:8">
      <c r="A28565" t="s">
        <v>464</v>
      </c>
      <c r="B28565">
        <v>2000</v>
      </c>
      <c r="C28565" t="s">
        <v>431</v>
      </c>
      <c r="D28565" t="s">
        <v>475</v>
      </c>
      <c r="E28565" t="s">
        <v>35</v>
      </c>
      <c r="F28565">
        <v>2013</v>
      </c>
      <c r="G28565" t="s">
        <v>468</v>
      </c>
      <c r="H28565">
        <v>11.174569200000001</v>
      </c>
    </row>
    <row r="28566" spans="1:8">
      <c r="A28566" t="s">
        <v>464</v>
      </c>
      <c r="B28566">
        <v>2000</v>
      </c>
      <c r="C28566" t="s">
        <v>431</v>
      </c>
      <c r="D28566" t="s">
        <v>475</v>
      </c>
      <c r="E28566" t="s">
        <v>428</v>
      </c>
      <c r="F28566">
        <v>2009</v>
      </c>
      <c r="G28566" t="s">
        <v>468</v>
      </c>
      <c r="H28566">
        <v>0.28888920000000001</v>
      </c>
    </row>
    <row r="28567" spans="1:8">
      <c r="A28567" t="s">
        <v>486</v>
      </c>
      <c r="B28567">
        <v>2000</v>
      </c>
      <c r="C28567" t="s">
        <v>431</v>
      </c>
      <c r="D28567" t="s">
        <v>475</v>
      </c>
      <c r="E28567" t="s">
        <v>6</v>
      </c>
      <c r="F28567">
        <v>2010</v>
      </c>
      <c r="G28567" t="s">
        <v>468</v>
      </c>
      <c r="H28567">
        <v>40.641267599999999</v>
      </c>
    </row>
    <row r="28568" spans="1:8">
      <c r="A28568" t="s">
        <v>463</v>
      </c>
      <c r="B28568">
        <v>2000</v>
      </c>
      <c r="C28568" t="s">
        <v>431</v>
      </c>
      <c r="D28568" t="s">
        <v>475</v>
      </c>
      <c r="E28568" t="s">
        <v>37</v>
      </c>
      <c r="F28568">
        <v>2011</v>
      </c>
      <c r="G28568" t="s">
        <v>468</v>
      </c>
      <c r="H28568">
        <v>121.5804852</v>
      </c>
    </row>
    <row r="28569" spans="1:8">
      <c r="A28569" t="s">
        <v>499</v>
      </c>
      <c r="B28569">
        <v>2000</v>
      </c>
      <c r="C28569" t="s">
        <v>431</v>
      </c>
      <c r="D28569" t="s">
        <v>475</v>
      </c>
      <c r="E28569" t="s">
        <v>12</v>
      </c>
      <c r="F28569">
        <v>2013</v>
      </c>
      <c r="G28569" t="s">
        <v>468</v>
      </c>
      <c r="H28569">
        <v>1.1220623999999999</v>
      </c>
    </row>
    <row r="28570" spans="1:8">
      <c r="A28570" t="s">
        <v>499</v>
      </c>
      <c r="B28570">
        <v>2000</v>
      </c>
      <c r="C28570" t="s">
        <v>431</v>
      </c>
      <c r="D28570" t="s">
        <v>475</v>
      </c>
      <c r="E28570" t="s">
        <v>18</v>
      </c>
      <c r="F28570">
        <v>2009</v>
      </c>
      <c r="G28570" t="s">
        <v>468</v>
      </c>
      <c r="H28570">
        <v>4.8608748000000004</v>
      </c>
    </row>
    <row r="28571" spans="1:8">
      <c r="A28571" t="s">
        <v>464</v>
      </c>
      <c r="B28571">
        <v>3000</v>
      </c>
      <c r="C28571" t="s">
        <v>432</v>
      </c>
      <c r="D28571" t="s">
        <v>475</v>
      </c>
      <c r="E28571" t="s">
        <v>3</v>
      </c>
      <c r="F28571">
        <v>2009</v>
      </c>
      <c r="G28571" t="s">
        <v>468</v>
      </c>
      <c r="H28571">
        <v>568.10689200000002</v>
      </c>
    </row>
    <row r="28572" spans="1:8">
      <c r="A28572" t="s">
        <v>456</v>
      </c>
      <c r="B28572">
        <v>3000</v>
      </c>
      <c r="C28572" t="s">
        <v>432</v>
      </c>
      <c r="D28572" t="s">
        <v>475</v>
      </c>
      <c r="E28572" t="s">
        <v>8</v>
      </c>
      <c r="F28572">
        <v>2014</v>
      </c>
      <c r="G28572" t="s">
        <v>468</v>
      </c>
      <c r="H28572">
        <v>8.7922799999999995E-2</v>
      </c>
    </row>
    <row r="28573" spans="1:8">
      <c r="A28573" t="s">
        <v>438</v>
      </c>
      <c r="B28573">
        <v>3000</v>
      </c>
      <c r="C28573" t="s">
        <v>432</v>
      </c>
      <c r="D28573" t="s">
        <v>475</v>
      </c>
      <c r="E28573" t="s">
        <v>6</v>
      </c>
      <c r="F28573">
        <v>2009</v>
      </c>
      <c r="G28573" t="s">
        <v>468</v>
      </c>
      <c r="H28573">
        <v>4.60548E-2</v>
      </c>
    </row>
    <row r="28574" spans="1:8">
      <c r="A28574" t="s">
        <v>438</v>
      </c>
      <c r="B28574">
        <v>3000</v>
      </c>
      <c r="C28574" t="s">
        <v>432</v>
      </c>
      <c r="D28574" t="s">
        <v>475</v>
      </c>
      <c r="E28574" t="s">
        <v>9</v>
      </c>
      <c r="F28574">
        <v>2013</v>
      </c>
      <c r="G28574" t="s">
        <v>468</v>
      </c>
      <c r="H28574">
        <v>0.6866352</v>
      </c>
    </row>
    <row r="28575" spans="1:8">
      <c r="A28575" t="s">
        <v>438</v>
      </c>
      <c r="B28575">
        <v>3000</v>
      </c>
      <c r="C28575" t="s">
        <v>432</v>
      </c>
      <c r="D28575" t="s">
        <v>475</v>
      </c>
      <c r="E28575" t="s">
        <v>10</v>
      </c>
      <c r="F28575">
        <v>2013</v>
      </c>
      <c r="G28575" t="s">
        <v>468</v>
      </c>
      <c r="H28575">
        <v>0.12979080000000001</v>
      </c>
    </row>
    <row r="28576" spans="1:8">
      <c r="A28576" t="s">
        <v>429</v>
      </c>
      <c r="B28576">
        <v>5540</v>
      </c>
      <c r="C28576" t="s">
        <v>510</v>
      </c>
      <c r="D28576" t="s">
        <v>475</v>
      </c>
      <c r="E28576" t="s">
        <v>22</v>
      </c>
      <c r="F28576">
        <v>2014</v>
      </c>
      <c r="G28576" t="s">
        <v>483</v>
      </c>
      <c r="H28576">
        <v>52.787174399999998</v>
      </c>
    </row>
    <row r="28577" spans="1:8">
      <c r="A28577" t="s">
        <v>429</v>
      </c>
      <c r="B28577">
        <v>5540</v>
      </c>
      <c r="C28577" t="s">
        <v>510</v>
      </c>
      <c r="D28577" t="s">
        <v>475</v>
      </c>
      <c r="E28577" t="s">
        <v>27</v>
      </c>
      <c r="F28577">
        <v>2013</v>
      </c>
      <c r="G28577" t="s">
        <v>483</v>
      </c>
      <c r="H28577">
        <v>0.10048319999999999</v>
      </c>
    </row>
    <row r="28578" spans="1:8">
      <c r="A28578" t="s">
        <v>429</v>
      </c>
      <c r="B28578">
        <v>5540</v>
      </c>
      <c r="C28578" t="s">
        <v>510</v>
      </c>
      <c r="D28578" t="s">
        <v>475</v>
      </c>
      <c r="E28578" t="s">
        <v>29</v>
      </c>
      <c r="F28578">
        <v>2013</v>
      </c>
      <c r="G28578" t="s">
        <v>483</v>
      </c>
      <c r="H28578">
        <v>55.148529600000003</v>
      </c>
    </row>
    <row r="28579" spans="1:8">
      <c r="A28579" t="s">
        <v>464</v>
      </c>
      <c r="B28579">
        <v>5540</v>
      </c>
      <c r="C28579" t="s">
        <v>510</v>
      </c>
      <c r="D28579" t="s">
        <v>475</v>
      </c>
      <c r="E28579" t="s">
        <v>5</v>
      </c>
      <c r="F28579">
        <v>2010</v>
      </c>
      <c r="G28579" t="s">
        <v>483</v>
      </c>
      <c r="H28579">
        <v>25.694391599999999</v>
      </c>
    </row>
    <row r="28580" spans="1:8">
      <c r="A28580" t="s">
        <v>464</v>
      </c>
      <c r="B28580">
        <v>5540</v>
      </c>
      <c r="C28580" t="s">
        <v>510</v>
      </c>
      <c r="D28580" t="s">
        <v>475</v>
      </c>
      <c r="E28580" t="s">
        <v>14</v>
      </c>
      <c r="F28580">
        <v>2013</v>
      </c>
      <c r="G28580" t="s">
        <v>483</v>
      </c>
      <c r="H28580">
        <v>13.594539599999999</v>
      </c>
    </row>
    <row r="28581" spans="1:8">
      <c r="A28581" t="s">
        <v>438</v>
      </c>
      <c r="B28581">
        <v>5540</v>
      </c>
      <c r="C28581" t="s">
        <v>510</v>
      </c>
      <c r="D28581" t="s">
        <v>475</v>
      </c>
      <c r="E28581" t="s">
        <v>482</v>
      </c>
      <c r="F28581">
        <v>2011</v>
      </c>
      <c r="G28581" t="s">
        <v>483</v>
      </c>
      <c r="H28581">
        <v>3.7681199999999998E-2</v>
      </c>
    </row>
    <row r="28582" spans="1:8">
      <c r="A28582" t="s">
        <v>429</v>
      </c>
      <c r="B28582">
        <v>5547</v>
      </c>
      <c r="C28582" t="s">
        <v>508</v>
      </c>
      <c r="D28582" t="s">
        <v>475</v>
      </c>
      <c r="E28582" t="s">
        <v>28</v>
      </c>
      <c r="F28582">
        <v>2014</v>
      </c>
      <c r="G28582" t="s">
        <v>483</v>
      </c>
      <c r="H28582">
        <v>63.639360000000003</v>
      </c>
    </row>
    <row r="28583" spans="1:8">
      <c r="A28583" t="s">
        <v>464</v>
      </c>
      <c r="B28583">
        <v>5547</v>
      </c>
      <c r="C28583" t="s">
        <v>508</v>
      </c>
      <c r="D28583" t="s">
        <v>475</v>
      </c>
      <c r="E28583" t="s">
        <v>15</v>
      </c>
      <c r="F28583">
        <v>2009</v>
      </c>
      <c r="G28583" t="s">
        <v>483</v>
      </c>
      <c r="H28583">
        <v>12.1500936</v>
      </c>
    </row>
    <row r="28584" spans="1:8">
      <c r="A28584" t="s">
        <v>464</v>
      </c>
      <c r="B28584">
        <v>2121</v>
      </c>
      <c r="C28584" t="s">
        <v>441</v>
      </c>
      <c r="D28584" t="s">
        <v>475</v>
      </c>
      <c r="E28584" t="s">
        <v>14</v>
      </c>
      <c r="F28584">
        <v>2011</v>
      </c>
      <c r="G28584" t="s">
        <v>480</v>
      </c>
      <c r="H28584">
        <v>12.6525096</v>
      </c>
    </row>
    <row r="28585" spans="1:8">
      <c r="A28585" t="s">
        <v>463</v>
      </c>
      <c r="B28585">
        <v>2121</v>
      </c>
      <c r="C28585" t="s">
        <v>441</v>
      </c>
      <c r="D28585" t="s">
        <v>475</v>
      </c>
      <c r="E28585" t="s">
        <v>5</v>
      </c>
      <c r="F28585">
        <v>2010</v>
      </c>
      <c r="G28585" t="s">
        <v>480</v>
      </c>
      <c r="H28585">
        <v>55.148529600000003</v>
      </c>
    </row>
    <row r="28586" spans="1:8">
      <c r="A28586" t="s">
        <v>463</v>
      </c>
      <c r="B28586">
        <v>2121</v>
      </c>
      <c r="C28586" t="s">
        <v>441</v>
      </c>
      <c r="D28586" t="s">
        <v>475</v>
      </c>
      <c r="E28586" t="s">
        <v>3</v>
      </c>
      <c r="F28586">
        <v>2014</v>
      </c>
      <c r="G28586" t="s">
        <v>480</v>
      </c>
      <c r="H28586">
        <v>37.932408000000002</v>
      </c>
    </row>
    <row r="28587" spans="1:8">
      <c r="A28587" t="s">
        <v>464</v>
      </c>
      <c r="B28587">
        <v>3286</v>
      </c>
      <c r="C28587" t="s">
        <v>511</v>
      </c>
      <c r="D28587" t="s">
        <v>475</v>
      </c>
      <c r="E28587" t="s">
        <v>6</v>
      </c>
      <c r="F28587">
        <v>2009</v>
      </c>
      <c r="G28587" t="s">
        <v>480</v>
      </c>
      <c r="H28587">
        <v>0.1214172</v>
      </c>
    </row>
    <row r="28588" spans="1:8">
      <c r="A28588" t="s">
        <v>429</v>
      </c>
      <c r="B28588">
        <v>5547</v>
      </c>
      <c r="C28588" t="s">
        <v>508</v>
      </c>
      <c r="D28588" t="s">
        <v>475</v>
      </c>
      <c r="E28588" t="s">
        <v>29</v>
      </c>
      <c r="F28588">
        <v>2012</v>
      </c>
      <c r="G28588" t="s">
        <v>480</v>
      </c>
      <c r="H28588">
        <v>2.6251235999999998</v>
      </c>
    </row>
    <row r="28589" spans="1:8">
      <c r="A28589" t="s">
        <v>464</v>
      </c>
      <c r="B28589">
        <v>5547</v>
      </c>
      <c r="C28589" t="s">
        <v>508</v>
      </c>
      <c r="D28589" t="s">
        <v>475</v>
      </c>
      <c r="E28589" t="s">
        <v>3</v>
      </c>
      <c r="F28589">
        <v>2010</v>
      </c>
      <c r="G28589" t="s">
        <v>480</v>
      </c>
      <c r="H28589">
        <v>12.359433599999999</v>
      </c>
    </row>
    <row r="28590" spans="1:8">
      <c r="A28590" t="s">
        <v>438</v>
      </c>
      <c r="B28590">
        <v>4000</v>
      </c>
      <c r="C28590" t="s">
        <v>433</v>
      </c>
      <c r="D28590" t="s">
        <v>475</v>
      </c>
      <c r="E28590" t="s">
        <v>9</v>
      </c>
      <c r="F28590">
        <v>2013</v>
      </c>
      <c r="G28590" t="s">
        <v>501</v>
      </c>
      <c r="H28590">
        <v>0.11304359999999999</v>
      </c>
    </row>
    <row r="28591" spans="1:8">
      <c r="A28591" t="s">
        <v>438</v>
      </c>
      <c r="B28591">
        <v>4000</v>
      </c>
      <c r="C28591" t="s">
        <v>433</v>
      </c>
      <c r="D28591" t="s">
        <v>475</v>
      </c>
      <c r="E28591" t="s">
        <v>10</v>
      </c>
      <c r="F28591">
        <v>2009</v>
      </c>
      <c r="G28591" t="s">
        <v>501</v>
      </c>
      <c r="H28591">
        <v>0.25539479999999998</v>
      </c>
    </row>
    <row r="28592" spans="1:8">
      <c r="A28592" t="s">
        <v>461</v>
      </c>
      <c r="B28592">
        <v>4000</v>
      </c>
      <c r="C28592" t="s">
        <v>433</v>
      </c>
      <c r="D28592" t="s">
        <v>475</v>
      </c>
      <c r="E28592" t="s">
        <v>13</v>
      </c>
      <c r="F28592">
        <v>2013</v>
      </c>
      <c r="G28592" t="s">
        <v>501</v>
      </c>
      <c r="H28592">
        <v>6.9124068000000003</v>
      </c>
    </row>
    <row r="28593" spans="1:8">
      <c r="A28593" t="s">
        <v>461</v>
      </c>
      <c r="B28593">
        <v>4000</v>
      </c>
      <c r="C28593" t="s">
        <v>433</v>
      </c>
      <c r="D28593" t="s">
        <v>475</v>
      </c>
      <c r="E28593" t="s">
        <v>36</v>
      </c>
      <c r="F28593">
        <v>2011</v>
      </c>
      <c r="G28593" t="s">
        <v>501</v>
      </c>
      <c r="H28593">
        <v>6.5607156</v>
      </c>
    </row>
    <row r="28594" spans="1:8">
      <c r="A28594" t="s">
        <v>461</v>
      </c>
      <c r="B28594">
        <v>4000</v>
      </c>
      <c r="C28594" t="s">
        <v>433</v>
      </c>
      <c r="D28594" t="s">
        <v>475</v>
      </c>
      <c r="E28594" t="s">
        <v>479</v>
      </c>
      <c r="F28594">
        <v>2011</v>
      </c>
      <c r="G28594" t="s">
        <v>501</v>
      </c>
      <c r="H28594">
        <v>9.2653884000000009</v>
      </c>
    </row>
    <row r="28595" spans="1:8">
      <c r="A28595" t="s">
        <v>429</v>
      </c>
      <c r="B28595">
        <v>4100</v>
      </c>
      <c r="C28595" t="s">
        <v>449</v>
      </c>
      <c r="D28595" t="s">
        <v>475</v>
      </c>
      <c r="E28595" t="s">
        <v>20</v>
      </c>
      <c r="F28595">
        <v>2011</v>
      </c>
      <c r="G28595" t="s">
        <v>501</v>
      </c>
      <c r="H28595">
        <v>289.71399960000002</v>
      </c>
    </row>
    <row r="28596" spans="1:8">
      <c r="A28596" t="s">
        <v>456</v>
      </c>
      <c r="B28596">
        <v>4100</v>
      </c>
      <c r="C28596" t="s">
        <v>449</v>
      </c>
      <c r="D28596" t="s">
        <v>475</v>
      </c>
      <c r="E28596" t="s">
        <v>6</v>
      </c>
      <c r="F28596">
        <v>2011</v>
      </c>
      <c r="G28596" t="s">
        <v>501</v>
      </c>
      <c r="H28596">
        <v>2.5120799999999999E-2</v>
      </c>
    </row>
    <row r="28597" spans="1:8">
      <c r="A28597" t="s">
        <v>456</v>
      </c>
      <c r="B28597">
        <v>4100</v>
      </c>
      <c r="C28597" t="s">
        <v>449</v>
      </c>
      <c r="D28597" t="s">
        <v>475</v>
      </c>
      <c r="E28597" t="s">
        <v>12</v>
      </c>
      <c r="F28597">
        <v>2014</v>
      </c>
      <c r="G28597" t="s">
        <v>501</v>
      </c>
      <c r="H28597">
        <v>0.25958160000000002</v>
      </c>
    </row>
    <row r="28598" spans="1:8">
      <c r="A28598" t="s">
        <v>456</v>
      </c>
      <c r="B28598">
        <v>4100</v>
      </c>
      <c r="C28598" t="s">
        <v>449</v>
      </c>
      <c r="D28598" t="s">
        <v>475</v>
      </c>
      <c r="E28598" t="s">
        <v>11</v>
      </c>
      <c r="F28598">
        <v>2012</v>
      </c>
      <c r="G28598" t="s">
        <v>501</v>
      </c>
      <c r="H28598">
        <v>25.0203168</v>
      </c>
    </row>
    <row r="28599" spans="1:8">
      <c r="A28599" t="s">
        <v>461</v>
      </c>
      <c r="B28599">
        <v>4100</v>
      </c>
      <c r="C28599" t="s">
        <v>449</v>
      </c>
      <c r="D28599" t="s">
        <v>475</v>
      </c>
      <c r="E28599" t="s">
        <v>37</v>
      </c>
      <c r="F28599">
        <v>2009</v>
      </c>
      <c r="G28599" t="s">
        <v>501</v>
      </c>
      <c r="H28599">
        <v>1.4570064</v>
      </c>
    </row>
    <row r="28600" spans="1:8">
      <c r="A28600" t="s">
        <v>429</v>
      </c>
      <c r="B28600">
        <v>4000</v>
      </c>
      <c r="C28600" t="s">
        <v>433</v>
      </c>
      <c r="D28600" t="s">
        <v>475</v>
      </c>
      <c r="E28600" t="s">
        <v>20</v>
      </c>
      <c r="F28600">
        <v>2009</v>
      </c>
      <c r="G28600" t="s">
        <v>501</v>
      </c>
      <c r="H28600">
        <v>274.76293679999998</v>
      </c>
    </row>
    <row r="28601" spans="1:8">
      <c r="A28601" t="s">
        <v>464</v>
      </c>
      <c r="B28601">
        <v>4000</v>
      </c>
      <c r="C28601" t="s">
        <v>433</v>
      </c>
      <c r="D28601" t="s">
        <v>475</v>
      </c>
      <c r="E28601" t="s">
        <v>3</v>
      </c>
      <c r="F28601">
        <v>2011</v>
      </c>
      <c r="G28601" t="s">
        <v>501</v>
      </c>
      <c r="H28601">
        <v>459.85717799999998</v>
      </c>
    </row>
    <row r="28602" spans="1:8">
      <c r="A28602" t="s">
        <v>464</v>
      </c>
      <c r="B28602">
        <v>4000</v>
      </c>
      <c r="C28602" t="s">
        <v>433</v>
      </c>
      <c r="D28602" t="s">
        <v>475</v>
      </c>
      <c r="E28602" t="s">
        <v>482</v>
      </c>
      <c r="F28602">
        <v>2012</v>
      </c>
      <c r="G28602" t="s">
        <v>501</v>
      </c>
      <c r="H28602">
        <v>1113.5966903999999</v>
      </c>
    </row>
    <row r="28603" spans="1:8">
      <c r="A28603" t="s">
        <v>429</v>
      </c>
      <c r="B28603">
        <v>5100</v>
      </c>
      <c r="C28603" t="s">
        <v>434</v>
      </c>
      <c r="D28603" t="s">
        <v>475</v>
      </c>
      <c r="E28603" t="s">
        <v>28</v>
      </c>
      <c r="F28603">
        <v>2013</v>
      </c>
      <c r="G28603" t="s">
        <v>506</v>
      </c>
      <c r="H28603">
        <v>31.220967600000002</v>
      </c>
    </row>
    <row r="28604" spans="1:8">
      <c r="A28604" t="s">
        <v>464</v>
      </c>
      <c r="B28604">
        <v>7200</v>
      </c>
      <c r="C28604" t="s">
        <v>436</v>
      </c>
      <c r="D28604" t="s">
        <v>475</v>
      </c>
      <c r="E28604" t="s">
        <v>36</v>
      </c>
      <c r="F28604">
        <v>2014</v>
      </c>
      <c r="G28604" t="s">
        <v>505</v>
      </c>
      <c r="H28604">
        <v>4.60548E-2</v>
      </c>
    </row>
    <row r="28605" spans="1:8">
      <c r="A28605" t="s">
        <v>429</v>
      </c>
      <c r="B28605">
        <v>7200</v>
      </c>
      <c r="C28605" t="s">
        <v>436</v>
      </c>
      <c r="D28605" t="s">
        <v>475</v>
      </c>
      <c r="E28605" t="s">
        <v>24</v>
      </c>
      <c r="F28605">
        <v>2010</v>
      </c>
      <c r="G28605" t="s">
        <v>505</v>
      </c>
      <c r="H28605">
        <v>0.439614</v>
      </c>
    </row>
    <row r="28606" spans="1:8">
      <c r="A28606" t="s">
        <v>486</v>
      </c>
      <c r="B28606">
        <v>2210</v>
      </c>
      <c r="C28606" t="s">
        <v>442</v>
      </c>
      <c r="D28606" t="s">
        <v>475</v>
      </c>
      <c r="E28606" t="s">
        <v>6</v>
      </c>
      <c r="F28606">
        <v>2014</v>
      </c>
      <c r="G28606" t="s">
        <v>480</v>
      </c>
      <c r="H28606">
        <v>50.111809200000003</v>
      </c>
    </row>
    <row r="28607" spans="1:8">
      <c r="A28607" t="s">
        <v>486</v>
      </c>
      <c r="B28607">
        <v>2210</v>
      </c>
      <c r="C28607" t="s">
        <v>442</v>
      </c>
      <c r="D28607" t="s">
        <v>475</v>
      </c>
      <c r="E28607" t="s">
        <v>9</v>
      </c>
      <c r="F28607">
        <v>2010</v>
      </c>
      <c r="G28607" t="s">
        <v>480</v>
      </c>
      <c r="H28607">
        <v>3.6383291999999998</v>
      </c>
    </row>
    <row r="28608" spans="1:8">
      <c r="A28608" t="s">
        <v>464</v>
      </c>
      <c r="B28608">
        <v>2210</v>
      </c>
      <c r="C28608" t="s">
        <v>442</v>
      </c>
      <c r="D28608" t="s">
        <v>475</v>
      </c>
      <c r="E28608" t="s">
        <v>3</v>
      </c>
      <c r="F28608">
        <v>2009</v>
      </c>
      <c r="G28608" t="s">
        <v>480</v>
      </c>
      <c r="H28608">
        <v>0.37262519999999999</v>
      </c>
    </row>
    <row r="28609" spans="1:8">
      <c r="A28609" t="s">
        <v>464</v>
      </c>
      <c r="B28609">
        <v>2210</v>
      </c>
      <c r="C28609" t="s">
        <v>442</v>
      </c>
      <c r="D28609" t="s">
        <v>475</v>
      </c>
      <c r="E28609" t="s">
        <v>428</v>
      </c>
      <c r="F28609">
        <v>2013</v>
      </c>
      <c r="G28609" t="s">
        <v>480</v>
      </c>
      <c r="H28609">
        <v>2.5120799999999999E-2</v>
      </c>
    </row>
    <row r="28610" spans="1:8">
      <c r="A28610" t="s">
        <v>438</v>
      </c>
      <c r="B28610">
        <v>2210</v>
      </c>
      <c r="C28610" t="s">
        <v>442</v>
      </c>
      <c r="D28610" t="s">
        <v>475</v>
      </c>
      <c r="E28610" t="s">
        <v>6</v>
      </c>
      <c r="F28610">
        <v>2012</v>
      </c>
      <c r="G28610" t="s">
        <v>480</v>
      </c>
      <c r="H28610">
        <v>1.67472E-2</v>
      </c>
    </row>
    <row r="28611" spans="1:8">
      <c r="A28611" t="s">
        <v>464</v>
      </c>
      <c r="B28611">
        <v>3105</v>
      </c>
      <c r="C28611" t="s">
        <v>457</v>
      </c>
      <c r="D28611" t="s">
        <v>475</v>
      </c>
      <c r="E28611" t="s">
        <v>14</v>
      </c>
      <c r="F28611">
        <v>2010</v>
      </c>
      <c r="G28611" t="s">
        <v>480</v>
      </c>
      <c r="H28611">
        <v>449.73768239999998</v>
      </c>
    </row>
    <row r="28612" spans="1:8">
      <c r="A28612" t="s">
        <v>464</v>
      </c>
      <c r="B28612">
        <v>3105</v>
      </c>
      <c r="C28612" t="s">
        <v>457</v>
      </c>
      <c r="D28612" t="s">
        <v>475</v>
      </c>
      <c r="E28612" t="s">
        <v>37</v>
      </c>
      <c r="F28612">
        <v>2011</v>
      </c>
      <c r="G28612" t="s">
        <v>480</v>
      </c>
      <c r="H28612">
        <v>2129.3687988000001</v>
      </c>
    </row>
    <row r="28613" spans="1:8">
      <c r="A28613" t="s">
        <v>464</v>
      </c>
      <c r="B28613" t="s">
        <v>504</v>
      </c>
      <c r="C28613" t="s">
        <v>447</v>
      </c>
      <c r="D28613" t="s">
        <v>475</v>
      </c>
      <c r="E28613" t="s">
        <v>5</v>
      </c>
      <c r="F28613">
        <v>2010</v>
      </c>
      <c r="G28613" t="s">
        <v>480</v>
      </c>
      <c r="H28613">
        <v>223.4788236</v>
      </c>
    </row>
    <row r="28614" spans="1:8">
      <c r="A28614" t="s">
        <v>464</v>
      </c>
      <c r="B28614" t="s">
        <v>504</v>
      </c>
      <c r="C28614" t="s">
        <v>447</v>
      </c>
      <c r="D28614" t="s">
        <v>475</v>
      </c>
      <c r="E28614" t="s">
        <v>34</v>
      </c>
      <c r="F28614">
        <v>2013</v>
      </c>
      <c r="G28614" t="s">
        <v>480</v>
      </c>
      <c r="H28614">
        <v>30.438036</v>
      </c>
    </row>
    <row r="28615" spans="1:8">
      <c r="A28615" t="s">
        <v>464</v>
      </c>
      <c r="B28615" t="s">
        <v>504</v>
      </c>
      <c r="C28615" t="s">
        <v>447</v>
      </c>
      <c r="D28615" t="s">
        <v>475</v>
      </c>
      <c r="E28615" t="s">
        <v>35</v>
      </c>
      <c r="F28615">
        <v>2012</v>
      </c>
      <c r="G28615" t="s">
        <v>480</v>
      </c>
      <c r="H28615">
        <v>2.3613552000000002</v>
      </c>
    </row>
    <row r="28616" spans="1:8">
      <c r="A28616" t="s">
        <v>464</v>
      </c>
      <c r="B28616" t="s">
        <v>504</v>
      </c>
      <c r="C28616" t="s">
        <v>447</v>
      </c>
      <c r="D28616" t="s">
        <v>475</v>
      </c>
      <c r="E28616" t="s">
        <v>428</v>
      </c>
      <c r="F28616">
        <v>2009</v>
      </c>
      <c r="G28616" t="s">
        <v>480</v>
      </c>
      <c r="H28616">
        <v>3.8811635999999998</v>
      </c>
    </row>
    <row r="28617" spans="1:8">
      <c r="A28617" t="s">
        <v>429</v>
      </c>
      <c r="B28617">
        <v>4000</v>
      </c>
      <c r="C28617" t="s">
        <v>433</v>
      </c>
      <c r="D28617" t="s">
        <v>475</v>
      </c>
      <c r="E28617" t="s">
        <v>28</v>
      </c>
      <c r="F28617">
        <v>2011</v>
      </c>
      <c r="G28617" t="s">
        <v>480</v>
      </c>
      <c r="H28617">
        <v>2417.6467259999999</v>
      </c>
    </row>
    <row r="28618" spans="1:8">
      <c r="A28618" t="s">
        <v>464</v>
      </c>
      <c r="B28618">
        <v>4000</v>
      </c>
      <c r="C28618" t="s">
        <v>433</v>
      </c>
      <c r="D28618" t="s">
        <v>475</v>
      </c>
      <c r="E28618" t="s">
        <v>5</v>
      </c>
      <c r="F28618">
        <v>2014</v>
      </c>
      <c r="G28618" t="s">
        <v>480</v>
      </c>
      <c r="H28618">
        <v>564.08756400000004</v>
      </c>
    </row>
    <row r="28619" spans="1:8">
      <c r="A28619" t="s">
        <v>464</v>
      </c>
      <c r="B28619">
        <v>4000</v>
      </c>
      <c r="C28619" t="s">
        <v>433</v>
      </c>
      <c r="D28619" t="s">
        <v>475</v>
      </c>
      <c r="E28619" t="s">
        <v>482</v>
      </c>
      <c r="F28619">
        <v>2010</v>
      </c>
      <c r="G28619" t="s">
        <v>480</v>
      </c>
      <c r="H28619">
        <v>1237.5845856000001</v>
      </c>
    </row>
    <row r="28620" spans="1:8">
      <c r="A28620" t="s">
        <v>456</v>
      </c>
      <c r="B28620">
        <v>4000</v>
      </c>
      <c r="C28620" t="s">
        <v>433</v>
      </c>
      <c r="D28620" t="s">
        <v>475</v>
      </c>
      <c r="E28620" t="s">
        <v>6</v>
      </c>
      <c r="F28620">
        <v>2013</v>
      </c>
      <c r="G28620" t="s">
        <v>480</v>
      </c>
      <c r="H28620">
        <v>3.3494400000000001E-2</v>
      </c>
    </row>
    <row r="28621" spans="1:8">
      <c r="A28621" t="s">
        <v>461</v>
      </c>
      <c r="B28621">
        <v>4000</v>
      </c>
      <c r="C28621" t="s">
        <v>433</v>
      </c>
      <c r="D28621" t="s">
        <v>475</v>
      </c>
      <c r="E28621" t="s">
        <v>13</v>
      </c>
      <c r="F28621">
        <v>2011</v>
      </c>
      <c r="G28621" t="s">
        <v>480</v>
      </c>
      <c r="H28621">
        <v>8.3861603999999996</v>
      </c>
    </row>
    <row r="28622" spans="1:8">
      <c r="A28622" t="s">
        <v>461</v>
      </c>
      <c r="B28622">
        <v>4000</v>
      </c>
      <c r="C28622" t="s">
        <v>433</v>
      </c>
      <c r="D28622" t="s">
        <v>475</v>
      </c>
      <c r="E28622" t="s">
        <v>14</v>
      </c>
      <c r="F28622">
        <v>2013</v>
      </c>
      <c r="G28622" t="s">
        <v>480</v>
      </c>
      <c r="H28622">
        <v>2.9851884000000002</v>
      </c>
    </row>
    <row r="28623" spans="1:8">
      <c r="A28623" t="s">
        <v>461</v>
      </c>
      <c r="B28623">
        <v>4000</v>
      </c>
      <c r="C28623" t="s">
        <v>433</v>
      </c>
      <c r="D28623" t="s">
        <v>475</v>
      </c>
      <c r="E28623" t="s">
        <v>15</v>
      </c>
      <c r="F28623">
        <v>2013</v>
      </c>
      <c r="G28623" t="s">
        <v>480</v>
      </c>
      <c r="H28623">
        <v>14.0174064</v>
      </c>
    </row>
    <row r="28624" spans="1:8">
      <c r="A28624" t="s">
        <v>463</v>
      </c>
      <c r="B28624">
        <v>4000</v>
      </c>
      <c r="C28624" t="s">
        <v>433</v>
      </c>
      <c r="D28624" t="s">
        <v>475</v>
      </c>
      <c r="E28624" t="s">
        <v>9</v>
      </c>
      <c r="F28624">
        <v>2011</v>
      </c>
      <c r="G28624" t="s">
        <v>480</v>
      </c>
      <c r="H28624">
        <v>18.5433372</v>
      </c>
    </row>
    <row r="28625" spans="1:8">
      <c r="A28625" t="s">
        <v>494</v>
      </c>
      <c r="B28625">
        <v>4000</v>
      </c>
      <c r="C28625" t="s">
        <v>433</v>
      </c>
      <c r="D28625" t="s">
        <v>475</v>
      </c>
      <c r="E28625" t="s">
        <v>482</v>
      </c>
      <c r="F28625">
        <v>2013</v>
      </c>
      <c r="G28625" t="s">
        <v>480</v>
      </c>
      <c r="H28625">
        <v>0.72431639999999997</v>
      </c>
    </row>
    <row r="28626" spans="1:8">
      <c r="A28626" t="s">
        <v>461</v>
      </c>
      <c r="B28626">
        <v>4000</v>
      </c>
      <c r="C28626" t="s">
        <v>433</v>
      </c>
      <c r="D28626" t="s">
        <v>475</v>
      </c>
      <c r="E28626" t="s">
        <v>36</v>
      </c>
      <c r="F28626">
        <v>2011</v>
      </c>
      <c r="G28626" t="s">
        <v>480</v>
      </c>
      <c r="H28626">
        <v>6.5607156</v>
      </c>
    </row>
    <row r="28627" spans="1:8">
      <c r="A28627" t="s">
        <v>461</v>
      </c>
      <c r="B28627">
        <v>4000</v>
      </c>
      <c r="C28627" t="s">
        <v>433</v>
      </c>
      <c r="D28627" t="s">
        <v>475</v>
      </c>
      <c r="E28627" t="s">
        <v>479</v>
      </c>
      <c r="F28627">
        <v>2013</v>
      </c>
      <c r="G28627" t="s">
        <v>480</v>
      </c>
      <c r="H28627">
        <v>13.904362799999999</v>
      </c>
    </row>
    <row r="28628" spans="1:8">
      <c r="A28628" t="s">
        <v>461</v>
      </c>
      <c r="B28628">
        <v>4000</v>
      </c>
      <c r="C28628" t="s">
        <v>433</v>
      </c>
      <c r="D28628" t="s">
        <v>475</v>
      </c>
      <c r="E28628" t="s">
        <v>482</v>
      </c>
      <c r="F28628">
        <v>2013</v>
      </c>
      <c r="G28628" t="s">
        <v>480</v>
      </c>
      <c r="H28628">
        <v>40.712443200000003</v>
      </c>
    </row>
    <row r="28629" spans="1:8">
      <c r="A28629" t="s">
        <v>429</v>
      </c>
      <c r="B28629">
        <v>4100</v>
      </c>
      <c r="C28629" t="s">
        <v>449</v>
      </c>
      <c r="D28629" t="s">
        <v>475</v>
      </c>
      <c r="E28629" t="s">
        <v>28</v>
      </c>
      <c r="F28629">
        <v>2013</v>
      </c>
      <c r="G28629" t="s">
        <v>480</v>
      </c>
      <c r="H28629">
        <v>2586.0984371999998</v>
      </c>
    </row>
    <row r="28630" spans="1:8">
      <c r="A28630" t="s">
        <v>464</v>
      </c>
      <c r="B28630">
        <v>4100</v>
      </c>
      <c r="C28630" t="s">
        <v>449</v>
      </c>
      <c r="D28630" t="s">
        <v>475</v>
      </c>
      <c r="E28630" t="s">
        <v>3</v>
      </c>
      <c r="F28630">
        <v>2011</v>
      </c>
      <c r="G28630" t="s">
        <v>480</v>
      </c>
      <c r="H28630">
        <v>459.85717799999998</v>
      </c>
    </row>
    <row r="28631" spans="1:8">
      <c r="A28631" t="s">
        <v>464</v>
      </c>
      <c r="B28631">
        <v>4100</v>
      </c>
      <c r="C28631" t="s">
        <v>449</v>
      </c>
      <c r="D28631" t="s">
        <v>475</v>
      </c>
      <c r="E28631" t="s">
        <v>14</v>
      </c>
      <c r="F28631">
        <v>2012</v>
      </c>
      <c r="G28631" t="s">
        <v>480</v>
      </c>
      <c r="H28631">
        <v>125.8175268</v>
      </c>
    </row>
    <row r="28632" spans="1:8">
      <c r="A28632" t="s">
        <v>464</v>
      </c>
      <c r="B28632">
        <v>4100</v>
      </c>
      <c r="C28632" t="s">
        <v>449</v>
      </c>
      <c r="D28632" t="s">
        <v>475</v>
      </c>
      <c r="E28632" t="s">
        <v>482</v>
      </c>
      <c r="F28632">
        <v>2009</v>
      </c>
      <c r="G28632" t="s">
        <v>480</v>
      </c>
      <c r="H28632">
        <v>1283.6226383999999</v>
      </c>
    </row>
    <row r="28633" spans="1:8">
      <c r="A28633" t="s">
        <v>464</v>
      </c>
      <c r="B28633">
        <v>4100</v>
      </c>
      <c r="C28633" t="s">
        <v>449</v>
      </c>
      <c r="D28633" t="s">
        <v>475</v>
      </c>
      <c r="E28633" t="s">
        <v>37</v>
      </c>
      <c r="F28633">
        <v>2013</v>
      </c>
      <c r="G28633" t="s">
        <v>480</v>
      </c>
      <c r="H28633">
        <v>1733.7413196</v>
      </c>
    </row>
    <row r="28634" spans="1:8">
      <c r="A28634" t="s">
        <v>456</v>
      </c>
      <c r="B28634">
        <v>4100</v>
      </c>
      <c r="C28634" t="s">
        <v>449</v>
      </c>
      <c r="D28634" t="s">
        <v>475</v>
      </c>
      <c r="E28634" t="s">
        <v>6</v>
      </c>
      <c r="F28634">
        <v>2009</v>
      </c>
      <c r="G28634" t="s">
        <v>480</v>
      </c>
      <c r="H28634">
        <v>8.3736000000000001E-3</v>
      </c>
    </row>
    <row r="28635" spans="1:8">
      <c r="A28635" t="s">
        <v>456</v>
      </c>
      <c r="B28635">
        <v>4100</v>
      </c>
      <c r="C28635" t="s">
        <v>449</v>
      </c>
      <c r="D28635" t="s">
        <v>475</v>
      </c>
      <c r="E28635" t="s">
        <v>12</v>
      </c>
      <c r="F28635">
        <v>2012</v>
      </c>
      <c r="G28635" t="s">
        <v>480</v>
      </c>
      <c r="H28635">
        <v>0.37681199999999998</v>
      </c>
    </row>
    <row r="28636" spans="1:8">
      <c r="A28636" t="s">
        <v>461</v>
      </c>
      <c r="B28636">
        <v>4100</v>
      </c>
      <c r="C28636" t="s">
        <v>449</v>
      </c>
      <c r="D28636" t="s">
        <v>475</v>
      </c>
      <c r="E28636" t="s">
        <v>13</v>
      </c>
      <c r="F28636">
        <v>2013</v>
      </c>
      <c r="G28636" t="s">
        <v>480</v>
      </c>
      <c r="H28636">
        <v>1.67472E-2</v>
      </c>
    </row>
    <row r="28637" spans="1:8">
      <c r="A28637" t="s">
        <v>429</v>
      </c>
      <c r="B28637">
        <v>7200</v>
      </c>
      <c r="C28637" t="s">
        <v>436</v>
      </c>
      <c r="D28637" t="s">
        <v>475</v>
      </c>
      <c r="E28637" t="s">
        <v>28</v>
      </c>
      <c r="F28637">
        <v>2011</v>
      </c>
      <c r="G28637" t="s">
        <v>480</v>
      </c>
      <c r="H28637">
        <v>31.250275200000001</v>
      </c>
    </row>
    <row r="28638" spans="1:8">
      <c r="A28638" t="s">
        <v>429</v>
      </c>
      <c r="B28638">
        <v>7200</v>
      </c>
      <c r="C28638" t="s">
        <v>436</v>
      </c>
      <c r="D28638" t="s">
        <v>475</v>
      </c>
      <c r="E28638" t="s">
        <v>23</v>
      </c>
      <c r="F28638">
        <v>2010</v>
      </c>
      <c r="G28638" t="s">
        <v>468</v>
      </c>
      <c r="H28638">
        <v>1.2895344</v>
      </c>
    </row>
    <row r="28639" spans="1:8">
      <c r="A28639" t="s">
        <v>429</v>
      </c>
      <c r="B28639">
        <v>7200</v>
      </c>
      <c r="C28639" t="s">
        <v>436</v>
      </c>
      <c r="D28639" t="s">
        <v>475</v>
      </c>
      <c r="E28639" t="s">
        <v>29</v>
      </c>
      <c r="F28639">
        <v>2009</v>
      </c>
      <c r="G28639" t="s">
        <v>468</v>
      </c>
      <c r="H28639">
        <v>4.9236768</v>
      </c>
    </row>
    <row r="28640" spans="1:8">
      <c r="A28640" t="s">
        <v>464</v>
      </c>
      <c r="B28640">
        <v>7200</v>
      </c>
      <c r="C28640" t="s">
        <v>436</v>
      </c>
      <c r="D28640" t="s">
        <v>475</v>
      </c>
      <c r="E28640" t="s">
        <v>36</v>
      </c>
      <c r="F28640">
        <v>2009</v>
      </c>
      <c r="G28640" t="s">
        <v>468</v>
      </c>
      <c r="H28640">
        <v>0.11304359999999999</v>
      </c>
    </row>
    <row r="28641" spans="1:8">
      <c r="A28641" t="s">
        <v>463</v>
      </c>
      <c r="B28641">
        <v>4000</v>
      </c>
      <c r="C28641" t="s">
        <v>433</v>
      </c>
      <c r="D28641" t="s">
        <v>475</v>
      </c>
      <c r="E28641" t="s">
        <v>9</v>
      </c>
      <c r="F28641">
        <v>2013</v>
      </c>
      <c r="G28641" t="s">
        <v>468</v>
      </c>
      <c r="H28641">
        <v>18.4930956</v>
      </c>
    </row>
    <row r="28642" spans="1:8">
      <c r="A28642" t="s">
        <v>463</v>
      </c>
      <c r="B28642">
        <v>4000</v>
      </c>
      <c r="C28642" t="s">
        <v>433</v>
      </c>
      <c r="D28642" t="s">
        <v>475</v>
      </c>
      <c r="E28642" t="s">
        <v>482</v>
      </c>
      <c r="F28642">
        <v>2011</v>
      </c>
      <c r="G28642" t="s">
        <v>468</v>
      </c>
      <c r="H28642">
        <v>139.5292968</v>
      </c>
    </row>
    <row r="28643" spans="1:8">
      <c r="A28643" t="s">
        <v>464</v>
      </c>
      <c r="B28643">
        <v>4000</v>
      </c>
      <c r="C28643" t="s">
        <v>433</v>
      </c>
      <c r="D28643" t="s">
        <v>475</v>
      </c>
      <c r="E28643" t="s">
        <v>11</v>
      </c>
      <c r="F28643">
        <v>2013</v>
      </c>
      <c r="G28643" t="s">
        <v>468</v>
      </c>
      <c r="H28643">
        <v>50.383951199999998</v>
      </c>
    </row>
    <row r="28644" spans="1:8">
      <c r="A28644" t="s">
        <v>464</v>
      </c>
      <c r="B28644">
        <v>4000</v>
      </c>
      <c r="C28644" t="s">
        <v>433</v>
      </c>
      <c r="D28644" t="s">
        <v>475</v>
      </c>
      <c r="E28644" t="s">
        <v>34</v>
      </c>
      <c r="F28644">
        <v>2011</v>
      </c>
      <c r="G28644" t="s">
        <v>468</v>
      </c>
      <c r="H28644">
        <v>48.508264799999999</v>
      </c>
    </row>
    <row r="28645" spans="1:8">
      <c r="A28645" t="s">
        <v>465</v>
      </c>
      <c r="B28645">
        <v>4000</v>
      </c>
      <c r="C28645" t="s">
        <v>433</v>
      </c>
      <c r="D28645" t="s">
        <v>475</v>
      </c>
      <c r="E28645" t="s">
        <v>6</v>
      </c>
      <c r="F28645">
        <v>2009</v>
      </c>
      <c r="G28645" t="s">
        <v>480</v>
      </c>
      <c r="H28645">
        <v>5.8447728000000003</v>
      </c>
    </row>
    <row r="28646" spans="1:8">
      <c r="A28646" t="s">
        <v>429</v>
      </c>
      <c r="B28646">
        <v>4100</v>
      </c>
      <c r="C28646" t="s">
        <v>449</v>
      </c>
      <c r="D28646" t="s">
        <v>475</v>
      </c>
      <c r="E28646" t="s">
        <v>343</v>
      </c>
      <c r="F28646">
        <v>2013</v>
      </c>
      <c r="G28646" t="s">
        <v>480</v>
      </c>
      <c r="H28646">
        <v>0.24283440000000001</v>
      </c>
    </row>
    <row r="28647" spans="1:8">
      <c r="A28647" t="s">
        <v>429</v>
      </c>
      <c r="B28647">
        <v>4100</v>
      </c>
      <c r="C28647" t="s">
        <v>449</v>
      </c>
      <c r="D28647" t="s">
        <v>475</v>
      </c>
      <c r="E28647" t="s">
        <v>18</v>
      </c>
      <c r="F28647">
        <v>2009</v>
      </c>
      <c r="G28647" t="s">
        <v>480</v>
      </c>
      <c r="H28647">
        <v>10.1571768</v>
      </c>
    </row>
    <row r="28648" spans="1:8">
      <c r="A28648" t="s">
        <v>464</v>
      </c>
      <c r="B28648">
        <v>4100</v>
      </c>
      <c r="C28648" t="s">
        <v>449</v>
      </c>
      <c r="D28648" t="s">
        <v>475</v>
      </c>
      <c r="E28648" t="s">
        <v>16</v>
      </c>
      <c r="F28648">
        <v>2012</v>
      </c>
      <c r="G28648" t="s">
        <v>480</v>
      </c>
      <c r="H28648">
        <v>46.163656799999998</v>
      </c>
    </row>
    <row r="28649" spans="1:8">
      <c r="A28649" t="s">
        <v>464</v>
      </c>
      <c r="B28649">
        <v>4100</v>
      </c>
      <c r="C28649" t="s">
        <v>449</v>
      </c>
      <c r="D28649" t="s">
        <v>475</v>
      </c>
      <c r="E28649" t="s">
        <v>24</v>
      </c>
      <c r="F28649">
        <v>2012</v>
      </c>
      <c r="G28649" t="s">
        <v>480</v>
      </c>
      <c r="H28649">
        <v>57.702477600000002</v>
      </c>
    </row>
    <row r="28650" spans="1:8">
      <c r="A28650" t="s">
        <v>456</v>
      </c>
      <c r="B28650">
        <v>4100</v>
      </c>
      <c r="C28650" t="s">
        <v>449</v>
      </c>
      <c r="D28650" t="s">
        <v>475</v>
      </c>
      <c r="E28650" t="s">
        <v>32</v>
      </c>
      <c r="F28650">
        <v>2012</v>
      </c>
      <c r="G28650" t="s">
        <v>480</v>
      </c>
      <c r="H28650">
        <v>12.1375332</v>
      </c>
    </row>
    <row r="28651" spans="1:8">
      <c r="A28651" t="s">
        <v>438</v>
      </c>
      <c r="B28651">
        <v>4100</v>
      </c>
      <c r="C28651" t="s">
        <v>449</v>
      </c>
      <c r="D28651" t="s">
        <v>475</v>
      </c>
      <c r="E28651" t="s">
        <v>36</v>
      </c>
      <c r="F28651">
        <v>2009</v>
      </c>
      <c r="G28651" t="s">
        <v>480</v>
      </c>
      <c r="H28651">
        <v>1.2560399999999999E-2</v>
      </c>
    </row>
    <row r="28652" spans="1:8">
      <c r="A28652" t="s">
        <v>438</v>
      </c>
      <c r="B28652">
        <v>4100</v>
      </c>
      <c r="C28652" t="s">
        <v>449</v>
      </c>
      <c r="D28652" t="s">
        <v>475</v>
      </c>
      <c r="E28652" t="s">
        <v>37</v>
      </c>
      <c r="F28652">
        <v>2009</v>
      </c>
      <c r="G28652" t="s">
        <v>480</v>
      </c>
      <c r="H28652">
        <v>0.70338239999999996</v>
      </c>
    </row>
    <row r="28653" spans="1:8">
      <c r="A28653" t="s">
        <v>465</v>
      </c>
      <c r="B28653">
        <v>4100</v>
      </c>
      <c r="C28653" t="s">
        <v>449</v>
      </c>
      <c r="D28653" t="s">
        <v>475</v>
      </c>
      <c r="E28653" t="s">
        <v>3</v>
      </c>
      <c r="F28653">
        <v>2011</v>
      </c>
      <c r="G28653" t="s">
        <v>480</v>
      </c>
      <c r="H28653">
        <v>7.1636148000000004</v>
      </c>
    </row>
    <row r="28654" spans="1:8">
      <c r="A28654" t="s">
        <v>429</v>
      </c>
      <c r="B28654">
        <v>5100</v>
      </c>
      <c r="C28654" t="s">
        <v>434</v>
      </c>
      <c r="D28654" t="s">
        <v>475</v>
      </c>
      <c r="E28654" t="s">
        <v>13</v>
      </c>
      <c r="F28654">
        <v>2009</v>
      </c>
      <c r="G28654" t="s">
        <v>480</v>
      </c>
      <c r="H28654">
        <v>569.81929319999995</v>
      </c>
    </row>
    <row r="28655" spans="1:8">
      <c r="A28655" t="s">
        <v>429</v>
      </c>
      <c r="B28655">
        <v>5100</v>
      </c>
      <c r="C28655" t="s">
        <v>434</v>
      </c>
      <c r="D28655" t="s">
        <v>475</v>
      </c>
      <c r="E28655" t="s">
        <v>34</v>
      </c>
      <c r="F28655">
        <v>2011</v>
      </c>
      <c r="G28655" t="s">
        <v>480</v>
      </c>
      <c r="H28655">
        <v>653.12823960000003</v>
      </c>
    </row>
    <row r="28656" spans="1:8">
      <c r="A28656" t="s">
        <v>461</v>
      </c>
      <c r="B28656">
        <v>2000</v>
      </c>
      <c r="C28656" t="s">
        <v>431</v>
      </c>
      <c r="D28656" t="s">
        <v>475</v>
      </c>
      <c r="E28656" t="s">
        <v>20</v>
      </c>
      <c r="F28656">
        <v>2012</v>
      </c>
      <c r="G28656" t="s">
        <v>480</v>
      </c>
      <c r="H28656">
        <v>1.5784236</v>
      </c>
    </row>
    <row r="28657" spans="1:8">
      <c r="A28657" t="s">
        <v>429</v>
      </c>
      <c r="B28657">
        <v>2000</v>
      </c>
      <c r="C28657" t="s">
        <v>431</v>
      </c>
      <c r="D28657" t="s">
        <v>475</v>
      </c>
      <c r="E28657" t="s">
        <v>6</v>
      </c>
      <c r="F28657">
        <v>2011</v>
      </c>
      <c r="G28657" t="s">
        <v>480</v>
      </c>
      <c r="H28657">
        <v>259.87048920000001</v>
      </c>
    </row>
    <row r="28658" spans="1:8">
      <c r="A28658" t="s">
        <v>429</v>
      </c>
      <c r="B28658">
        <v>2000</v>
      </c>
      <c r="C28658" t="s">
        <v>431</v>
      </c>
      <c r="D28658" t="s">
        <v>475</v>
      </c>
      <c r="E28658" t="s">
        <v>33</v>
      </c>
      <c r="F28658">
        <v>2014</v>
      </c>
      <c r="G28658" t="s">
        <v>480</v>
      </c>
      <c r="H28658">
        <v>239.1876972</v>
      </c>
    </row>
    <row r="28659" spans="1:8">
      <c r="A28659" t="s">
        <v>464</v>
      </c>
      <c r="B28659">
        <v>2000</v>
      </c>
      <c r="C28659" t="s">
        <v>431</v>
      </c>
      <c r="D28659" t="s">
        <v>475</v>
      </c>
      <c r="E28659" t="s">
        <v>9</v>
      </c>
      <c r="F28659">
        <v>2012</v>
      </c>
      <c r="G28659" t="s">
        <v>480</v>
      </c>
      <c r="H28659">
        <v>76.873834799999997</v>
      </c>
    </row>
    <row r="28660" spans="1:8">
      <c r="A28660" t="s">
        <v>464</v>
      </c>
      <c r="B28660">
        <v>2000</v>
      </c>
      <c r="C28660" t="s">
        <v>431</v>
      </c>
      <c r="D28660" t="s">
        <v>475</v>
      </c>
      <c r="E28660" t="s">
        <v>18</v>
      </c>
      <c r="F28660">
        <v>2013</v>
      </c>
      <c r="G28660" t="s">
        <v>480</v>
      </c>
      <c r="H28660">
        <v>62.136298799999999</v>
      </c>
    </row>
    <row r="28661" spans="1:8">
      <c r="A28661" t="s">
        <v>464</v>
      </c>
      <c r="B28661">
        <v>2000</v>
      </c>
      <c r="C28661" t="s">
        <v>431</v>
      </c>
      <c r="D28661" t="s">
        <v>475</v>
      </c>
      <c r="E28661" t="s">
        <v>16</v>
      </c>
      <c r="F28661">
        <v>2011</v>
      </c>
      <c r="G28661" t="s">
        <v>480</v>
      </c>
      <c r="H28661">
        <v>28.960095599999999</v>
      </c>
    </row>
    <row r="28662" spans="1:8">
      <c r="A28662" t="s">
        <v>464</v>
      </c>
      <c r="B28662">
        <v>2000</v>
      </c>
      <c r="C28662" t="s">
        <v>431</v>
      </c>
      <c r="D28662" t="s">
        <v>475</v>
      </c>
      <c r="E28662" t="s">
        <v>15</v>
      </c>
      <c r="F28662">
        <v>2013</v>
      </c>
      <c r="G28662" t="s">
        <v>480</v>
      </c>
      <c r="H28662">
        <v>492.48491039999999</v>
      </c>
    </row>
    <row r="28663" spans="1:8">
      <c r="A28663" t="s">
        <v>464</v>
      </c>
      <c r="B28663">
        <v>2000</v>
      </c>
      <c r="C28663" t="s">
        <v>431</v>
      </c>
      <c r="D28663" t="s">
        <v>475</v>
      </c>
      <c r="E28663" t="s">
        <v>19</v>
      </c>
      <c r="F28663">
        <v>2010</v>
      </c>
      <c r="G28663" t="s">
        <v>480</v>
      </c>
      <c r="H28663">
        <v>3.6843840000000001</v>
      </c>
    </row>
    <row r="28664" spans="1:8">
      <c r="A28664" t="s">
        <v>464</v>
      </c>
      <c r="B28664">
        <v>2000</v>
      </c>
      <c r="C28664" t="s">
        <v>431</v>
      </c>
      <c r="D28664" t="s">
        <v>475</v>
      </c>
      <c r="E28664" t="s">
        <v>28</v>
      </c>
      <c r="F28664">
        <v>2012</v>
      </c>
      <c r="G28664" t="s">
        <v>480</v>
      </c>
      <c r="H28664">
        <v>742.85973720000004</v>
      </c>
    </row>
    <row r="28665" spans="1:8">
      <c r="A28665" t="s">
        <v>464</v>
      </c>
      <c r="B28665">
        <v>2000</v>
      </c>
      <c r="C28665" t="s">
        <v>431</v>
      </c>
      <c r="D28665" t="s">
        <v>475</v>
      </c>
      <c r="E28665" t="s">
        <v>352</v>
      </c>
      <c r="F28665">
        <v>2012</v>
      </c>
      <c r="G28665" t="s">
        <v>480</v>
      </c>
      <c r="H28665">
        <v>4.3919531999999997</v>
      </c>
    </row>
    <row r="28666" spans="1:8">
      <c r="A28666" t="s">
        <v>464</v>
      </c>
      <c r="B28666">
        <v>2000</v>
      </c>
      <c r="C28666" t="s">
        <v>431</v>
      </c>
      <c r="D28666" t="s">
        <v>475</v>
      </c>
      <c r="E28666" t="s">
        <v>479</v>
      </c>
      <c r="F28666">
        <v>2010</v>
      </c>
      <c r="G28666" t="s">
        <v>480</v>
      </c>
      <c r="H28666">
        <v>579.94716240000002</v>
      </c>
    </row>
    <row r="28667" spans="1:8">
      <c r="A28667" t="s">
        <v>462</v>
      </c>
      <c r="B28667">
        <v>2000</v>
      </c>
      <c r="C28667" t="s">
        <v>431</v>
      </c>
      <c r="D28667" t="s">
        <v>475</v>
      </c>
      <c r="E28667" t="s">
        <v>15</v>
      </c>
      <c r="F28667">
        <v>2010</v>
      </c>
      <c r="G28667" t="s">
        <v>480</v>
      </c>
      <c r="H28667">
        <v>132.00561719999999</v>
      </c>
    </row>
    <row r="28668" spans="1:8">
      <c r="A28668" t="s">
        <v>462</v>
      </c>
      <c r="B28668">
        <v>2000</v>
      </c>
      <c r="C28668" t="s">
        <v>431</v>
      </c>
      <c r="D28668" t="s">
        <v>475</v>
      </c>
      <c r="E28668" t="s">
        <v>479</v>
      </c>
      <c r="F28668">
        <v>2010</v>
      </c>
      <c r="G28668" t="s">
        <v>480</v>
      </c>
      <c r="H28668">
        <v>154.97858880000001</v>
      </c>
    </row>
    <row r="28669" spans="1:8">
      <c r="A28669" t="s">
        <v>464</v>
      </c>
      <c r="B28669">
        <v>3000</v>
      </c>
      <c r="C28669" t="s">
        <v>432</v>
      </c>
      <c r="D28669" t="s">
        <v>475</v>
      </c>
      <c r="E28669" t="s">
        <v>20</v>
      </c>
      <c r="F28669">
        <v>2011</v>
      </c>
      <c r="G28669" t="s">
        <v>480</v>
      </c>
      <c r="H28669">
        <v>3807.9071604000001</v>
      </c>
    </row>
    <row r="28670" spans="1:8">
      <c r="A28670" t="s">
        <v>464</v>
      </c>
      <c r="B28670">
        <v>3000</v>
      </c>
      <c r="C28670" t="s">
        <v>432</v>
      </c>
      <c r="D28670" t="s">
        <v>475</v>
      </c>
      <c r="E28670" t="s">
        <v>23</v>
      </c>
      <c r="F28670">
        <v>2011</v>
      </c>
      <c r="G28670" t="s">
        <v>480</v>
      </c>
      <c r="H28670">
        <v>122.631372</v>
      </c>
    </row>
    <row r="28671" spans="1:8">
      <c r="A28671" t="s">
        <v>429</v>
      </c>
      <c r="B28671">
        <v>3000</v>
      </c>
      <c r="C28671" t="s">
        <v>432</v>
      </c>
      <c r="D28671" t="s">
        <v>475</v>
      </c>
      <c r="E28671" t="s">
        <v>6</v>
      </c>
      <c r="F28671">
        <v>2012</v>
      </c>
      <c r="G28671" t="s">
        <v>480</v>
      </c>
      <c r="H28671">
        <v>0.98389800000000005</v>
      </c>
    </row>
    <row r="28672" spans="1:8">
      <c r="A28672" t="s">
        <v>429</v>
      </c>
      <c r="B28672">
        <v>3000</v>
      </c>
      <c r="C28672" t="s">
        <v>432</v>
      </c>
      <c r="D28672" t="s">
        <v>475</v>
      </c>
      <c r="E28672" t="s">
        <v>13</v>
      </c>
      <c r="F28672">
        <v>2012</v>
      </c>
      <c r="G28672" t="s">
        <v>480</v>
      </c>
      <c r="H28672">
        <v>5.9578163999999996</v>
      </c>
    </row>
    <row r="28673" spans="1:8">
      <c r="A28673" t="s">
        <v>429</v>
      </c>
      <c r="B28673">
        <v>3000</v>
      </c>
      <c r="C28673" t="s">
        <v>432</v>
      </c>
      <c r="D28673" t="s">
        <v>475</v>
      </c>
      <c r="E28673" t="s">
        <v>32</v>
      </c>
      <c r="F28673">
        <v>2013</v>
      </c>
      <c r="G28673" t="s">
        <v>480</v>
      </c>
      <c r="H28673">
        <v>178.1860212</v>
      </c>
    </row>
    <row r="28674" spans="1:8">
      <c r="A28674" t="s">
        <v>429</v>
      </c>
      <c r="B28674">
        <v>3000</v>
      </c>
      <c r="C28674" t="s">
        <v>432</v>
      </c>
      <c r="D28674" t="s">
        <v>475</v>
      </c>
      <c r="E28674" t="s">
        <v>482</v>
      </c>
      <c r="F28674">
        <v>2013</v>
      </c>
      <c r="G28674" t="s">
        <v>480</v>
      </c>
      <c r="H28674">
        <v>133.90223760000001</v>
      </c>
    </row>
    <row r="28675" spans="1:8">
      <c r="A28675" t="s">
        <v>456</v>
      </c>
      <c r="B28675">
        <v>3000</v>
      </c>
      <c r="C28675" t="s">
        <v>432</v>
      </c>
      <c r="D28675" t="s">
        <v>475</v>
      </c>
      <c r="E28675" t="s">
        <v>32</v>
      </c>
      <c r="F28675">
        <v>2011</v>
      </c>
      <c r="G28675" t="s">
        <v>480</v>
      </c>
      <c r="H28675">
        <v>2.9726279999999998</v>
      </c>
    </row>
    <row r="28676" spans="1:8">
      <c r="A28676" t="s">
        <v>456</v>
      </c>
      <c r="B28676">
        <v>3000</v>
      </c>
      <c r="C28676" t="s">
        <v>432</v>
      </c>
      <c r="D28676" t="s">
        <v>475</v>
      </c>
      <c r="E28676" t="s">
        <v>37</v>
      </c>
      <c r="F28676">
        <v>2013</v>
      </c>
      <c r="G28676" t="s">
        <v>480</v>
      </c>
      <c r="H28676">
        <v>26.632234799999999</v>
      </c>
    </row>
    <row r="28677" spans="1:8">
      <c r="A28677" t="s">
        <v>438</v>
      </c>
      <c r="B28677">
        <v>3000</v>
      </c>
      <c r="C28677" t="s">
        <v>432</v>
      </c>
      <c r="D28677" t="s">
        <v>475</v>
      </c>
      <c r="E28677" t="s">
        <v>30</v>
      </c>
      <c r="F28677">
        <v>2011</v>
      </c>
      <c r="G28677" t="s">
        <v>480</v>
      </c>
      <c r="H28677">
        <v>0.93784319999999999</v>
      </c>
    </row>
    <row r="28678" spans="1:8">
      <c r="A28678" t="s">
        <v>438</v>
      </c>
      <c r="B28678">
        <v>3000</v>
      </c>
      <c r="C28678" t="s">
        <v>432</v>
      </c>
      <c r="D28678" t="s">
        <v>475</v>
      </c>
      <c r="E28678" t="s">
        <v>36</v>
      </c>
      <c r="F28678">
        <v>2010</v>
      </c>
      <c r="G28678" t="s">
        <v>480</v>
      </c>
      <c r="H28678">
        <v>4.1868000000000002E-2</v>
      </c>
    </row>
    <row r="28679" spans="1:8">
      <c r="A28679" t="s">
        <v>461</v>
      </c>
      <c r="B28679">
        <v>3000</v>
      </c>
      <c r="C28679" t="s">
        <v>432</v>
      </c>
      <c r="D28679" t="s">
        <v>475</v>
      </c>
      <c r="E28679" t="s">
        <v>5</v>
      </c>
      <c r="F28679">
        <v>2012</v>
      </c>
      <c r="G28679" t="s">
        <v>480</v>
      </c>
      <c r="H28679">
        <v>4.1868000000000002E-2</v>
      </c>
    </row>
    <row r="28680" spans="1:8">
      <c r="A28680" t="s">
        <v>429</v>
      </c>
      <c r="B28680">
        <v>3000</v>
      </c>
      <c r="C28680" t="s">
        <v>432</v>
      </c>
      <c r="D28680" t="s">
        <v>475</v>
      </c>
      <c r="E28680" t="s">
        <v>9</v>
      </c>
      <c r="F28680">
        <v>2009</v>
      </c>
      <c r="G28680" t="s">
        <v>468</v>
      </c>
      <c r="H28680">
        <v>12.8827836</v>
      </c>
    </row>
    <row r="28681" spans="1:8">
      <c r="A28681" t="s">
        <v>429</v>
      </c>
      <c r="B28681">
        <v>3000</v>
      </c>
      <c r="C28681" t="s">
        <v>432</v>
      </c>
      <c r="D28681" t="s">
        <v>475</v>
      </c>
      <c r="E28681" t="s">
        <v>13</v>
      </c>
      <c r="F28681">
        <v>2014</v>
      </c>
      <c r="G28681" t="s">
        <v>468</v>
      </c>
      <c r="H28681">
        <v>12.7153116</v>
      </c>
    </row>
    <row r="28682" spans="1:8">
      <c r="A28682" t="s">
        <v>429</v>
      </c>
      <c r="B28682">
        <v>3000</v>
      </c>
      <c r="C28682" t="s">
        <v>432</v>
      </c>
      <c r="D28682" t="s">
        <v>475</v>
      </c>
      <c r="E28682" t="s">
        <v>33</v>
      </c>
      <c r="F28682">
        <v>2009</v>
      </c>
      <c r="G28682" t="s">
        <v>468</v>
      </c>
      <c r="H28682">
        <v>28.985216399999999</v>
      </c>
    </row>
    <row r="28683" spans="1:8">
      <c r="A28683" t="s">
        <v>429</v>
      </c>
      <c r="B28683">
        <v>2000</v>
      </c>
      <c r="C28683" t="s">
        <v>431</v>
      </c>
      <c r="D28683" t="s">
        <v>475</v>
      </c>
      <c r="E28683" t="s">
        <v>6</v>
      </c>
      <c r="F28683">
        <v>2009</v>
      </c>
      <c r="G28683" t="s">
        <v>468</v>
      </c>
      <c r="H28683">
        <v>190.91389319999999</v>
      </c>
    </row>
    <row r="28684" spans="1:8">
      <c r="A28684" t="s">
        <v>429</v>
      </c>
      <c r="B28684">
        <v>2000</v>
      </c>
      <c r="C28684" t="s">
        <v>431</v>
      </c>
      <c r="D28684" t="s">
        <v>475</v>
      </c>
      <c r="E28684" t="s">
        <v>18</v>
      </c>
      <c r="F28684">
        <v>2012</v>
      </c>
      <c r="G28684" t="s">
        <v>468</v>
      </c>
      <c r="H28684">
        <v>13.2051672</v>
      </c>
    </row>
    <row r="28685" spans="1:8">
      <c r="A28685" t="s">
        <v>429</v>
      </c>
      <c r="B28685">
        <v>2000</v>
      </c>
      <c r="C28685" t="s">
        <v>431</v>
      </c>
      <c r="D28685" t="s">
        <v>475</v>
      </c>
      <c r="E28685" t="s">
        <v>20</v>
      </c>
      <c r="F28685">
        <v>2011</v>
      </c>
      <c r="G28685" t="s">
        <v>468</v>
      </c>
      <c r="H28685">
        <v>2.4450911999999998</v>
      </c>
    </row>
    <row r="28686" spans="1:8">
      <c r="A28686" t="s">
        <v>429</v>
      </c>
      <c r="B28686">
        <v>2000</v>
      </c>
      <c r="C28686" t="s">
        <v>431</v>
      </c>
      <c r="D28686" t="s">
        <v>475</v>
      </c>
      <c r="E28686" t="s">
        <v>33</v>
      </c>
      <c r="F28686">
        <v>2013</v>
      </c>
      <c r="G28686" t="s">
        <v>468</v>
      </c>
      <c r="H28686">
        <v>321.16524120000003</v>
      </c>
    </row>
    <row r="28687" spans="1:8">
      <c r="A28687" t="s">
        <v>429</v>
      </c>
      <c r="B28687">
        <v>2000</v>
      </c>
      <c r="C28687" t="s">
        <v>431</v>
      </c>
      <c r="D28687" t="s">
        <v>475</v>
      </c>
      <c r="E28687" t="s">
        <v>482</v>
      </c>
      <c r="F28687">
        <v>2014</v>
      </c>
      <c r="G28687" t="s">
        <v>468</v>
      </c>
      <c r="H28687">
        <v>1108.8028044</v>
      </c>
    </row>
    <row r="28688" spans="1:8">
      <c r="A28688" t="s">
        <v>429</v>
      </c>
      <c r="B28688">
        <v>2000</v>
      </c>
      <c r="C28688" t="s">
        <v>431</v>
      </c>
      <c r="D28688" t="s">
        <v>475</v>
      </c>
      <c r="E28688" t="s">
        <v>37</v>
      </c>
      <c r="F28688">
        <v>2014</v>
      </c>
      <c r="G28688" t="s">
        <v>468</v>
      </c>
      <c r="H28688">
        <v>284.39676359999999</v>
      </c>
    </row>
    <row r="28689" spans="1:8">
      <c r="A28689" t="s">
        <v>464</v>
      </c>
      <c r="B28689">
        <v>2000</v>
      </c>
      <c r="C28689" t="s">
        <v>431</v>
      </c>
      <c r="D28689" t="s">
        <v>475</v>
      </c>
      <c r="E28689" t="s">
        <v>10</v>
      </c>
      <c r="F28689">
        <v>2012</v>
      </c>
      <c r="G28689" t="s">
        <v>468</v>
      </c>
      <c r="H28689">
        <v>1392.73902</v>
      </c>
    </row>
    <row r="28690" spans="1:8">
      <c r="A28690" t="s">
        <v>464</v>
      </c>
      <c r="B28690">
        <v>2000</v>
      </c>
      <c r="C28690" t="s">
        <v>431</v>
      </c>
      <c r="D28690" t="s">
        <v>475</v>
      </c>
      <c r="E28690" t="s">
        <v>17</v>
      </c>
      <c r="F28690">
        <v>2013</v>
      </c>
      <c r="G28690" t="s">
        <v>468</v>
      </c>
      <c r="H28690">
        <v>43.362687600000001</v>
      </c>
    </row>
    <row r="28691" spans="1:8">
      <c r="A28691" t="s">
        <v>464</v>
      </c>
      <c r="B28691">
        <v>2000</v>
      </c>
      <c r="C28691" t="s">
        <v>431</v>
      </c>
      <c r="D28691" t="s">
        <v>475</v>
      </c>
      <c r="E28691" t="s">
        <v>16</v>
      </c>
      <c r="F28691">
        <v>2014</v>
      </c>
      <c r="G28691" t="s">
        <v>468</v>
      </c>
      <c r="H28691">
        <v>25.359447599999999</v>
      </c>
    </row>
    <row r="28692" spans="1:8">
      <c r="A28692" t="s">
        <v>464</v>
      </c>
      <c r="B28692">
        <v>2000</v>
      </c>
      <c r="C28692" t="s">
        <v>431</v>
      </c>
      <c r="D28692" t="s">
        <v>475</v>
      </c>
      <c r="E28692" t="s">
        <v>20</v>
      </c>
      <c r="F28692">
        <v>2011</v>
      </c>
      <c r="G28692" t="s">
        <v>468</v>
      </c>
      <c r="H28692">
        <v>624.51564840000003</v>
      </c>
    </row>
    <row r="28693" spans="1:8">
      <c r="A28693" t="s">
        <v>464</v>
      </c>
      <c r="B28693">
        <v>2000</v>
      </c>
      <c r="C28693" t="s">
        <v>431</v>
      </c>
      <c r="D28693" t="s">
        <v>475</v>
      </c>
      <c r="E28693" t="s">
        <v>36</v>
      </c>
      <c r="F28693">
        <v>2014</v>
      </c>
      <c r="G28693" t="s">
        <v>468</v>
      </c>
      <c r="H28693">
        <v>122.442966</v>
      </c>
    </row>
    <row r="28694" spans="1:8">
      <c r="A28694" t="s">
        <v>464</v>
      </c>
      <c r="B28694">
        <v>2000</v>
      </c>
      <c r="C28694" t="s">
        <v>431</v>
      </c>
      <c r="D28694" t="s">
        <v>475</v>
      </c>
      <c r="E28694" t="s">
        <v>479</v>
      </c>
      <c r="F28694">
        <v>2014</v>
      </c>
      <c r="G28694" t="s">
        <v>468</v>
      </c>
      <c r="H28694">
        <v>812.1931452</v>
      </c>
    </row>
    <row r="28695" spans="1:8">
      <c r="A28695" t="s">
        <v>462</v>
      </c>
      <c r="B28695">
        <v>2000</v>
      </c>
      <c r="C28695" t="s">
        <v>431</v>
      </c>
      <c r="D28695" t="s">
        <v>475</v>
      </c>
      <c r="E28695" t="s">
        <v>15</v>
      </c>
      <c r="F28695">
        <v>2010</v>
      </c>
      <c r="G28695" t="s">
        <v>468</v>
      </c>
      <c r="H28695">
        <v>132.00561719999999</v>
      </c>
    </row>
    <row r="28696" spans="1:8">
      <c r="A28696" t="s">
        <v>462</v>
      </c>
      <c r="B28696">
        <v>2000</v>
      </c>
      <c r="C28696" t="s">
        <v>431</v>
      </c>
      <c r="D28696" t="s">
        <v>475</v>
      </c>
      <c r="E28696" t="s">
        <v>482</v>
      </c>
      <c r="F28696">
        <v>2009</v>
      </c>
      <c r="G28696" t="s">
        <v>468</v>
      </c>
      <c r="H28696">
        <v>724.19498280000005</v>
      </c>
    </row>
    <row r="28697" spans="1:8">
      <c r="A28697" t="s">
        <v>461</v>
      </c>
      <c r="B28697">
        <v>2000</v>
      </c>
      <c r="C28697" t="s">
        <v>431</v>
      </c>
      <c r="D28697" t="s">
        <v>475</v>
      </c>
      <c r="E28697" t="s">
        <v>30</v>
      </c>
      <c r="F28697">
        <v>2012</v>
      </c>
      <c r="G28697" t="s">
        <v>468</v>
      </c>
      <c r="H28697">
        <v>1.8463788000000001</v>
      </c>
    </row>
    <row r="28698" spans="1:8">
      <c r="A28698" t="s">
        <v>496</v>
      </c>
      <c r="B28698">
        <v>2000</v>
      </c>
      <c r="C28698" t="s">
        <v>431</v>
      </c>
      <c r="D28698" t="s">
        <v>475</v>
      </c>
      <c r="E28698" t="s">
        <v>10</v>
      </c>
      <c r="F28698">
        <v>2012</v>
      </c>
      <c r="G28698" t="s">
        <v>468</v>
      </c>
      <c r="H28698">
        <v>10.8814932</v>
      </c>
    </row>
    <row r="28699" spans="1:8">
      <c r="A28699" t="s">
        <v>438</v>
      </c>
      <c r="B28699">
        <v>2000</v>
      </c>
      <c r="C28699" t="s">
        <v>431</v>
      </c>
      <c r="D28699" t="s">
        <v>475</v>
      </c>
      <c r="E28699" t="s">
        <v>36</v>
      </c>
      <c r="F28699">
        <v>2014</v>
      </c>
      <c r="G28699" t="s">
        <v>468</v>
      </c>
      <c r="H28699">
        <v>1.2560399999999999E-2</v>
      </c>
    </row>
    <row r="28700" spans="1:8">
      <c r="A28700" t="s">
        <v>438</v>
      </c>
      <c r="B28700">
        <v>2000</v>
      </c>
      <c r="C28700" t="s">
        <v>431</v>
      </c>
      <c r="D28700" t="s">
        <v>475</v>
      </c>
      <c r="E28700" t="s">
        <v>37</v>
      </c>
      <c r="F28700">
        <v>2014</v>
      </c>
      <c r="G28700" t="s">
        <v>468</v>
      </c>
      <c r="H28700">
        <v>2.5120799999999999E-2</v>
      </c>
    </row>
    <row r="28701" spans="1:8">
      <c r="A28701" t="s">
        <v>497</v>
      </c>
      <c r="B28701">
        <v>3000</v>
      </c>
      <c r="C28701" t="s">
        <v>432</v>
      </c>
      <c r="D28701" t="s">
        <v>475</v>
      </c>
      <c r="E28701" t="s">
        <v>13</v>
      </c>
      <c r="F28701">
        <v>2013</v>
      </c>
      <c r="G28701" t="s">
        <v>468</v>
      </c>
      <c r="H28701">
        <v>0.69082200000000005</v>
      </c>
    </row>
    <row r="28702" spans="1:8">
      <c r="A28702" t="s">
        <v>464</v>
      </c>
      <c r="B28702">
        <v>3000</v>
      </c>
      <c r="C28702" t="s">
        <v>432</v>
      </c>
      <c r="D28702" t="s">
        <v>475</v>
      </c>
      <c r="E28702" t="s">
        <v>9</v>
      </c>
      <c r="F28702">
        <v>2012</v>
      </c>
      <c r="G28702" t="s">
        <v>468</v>
      </c>
      <c r="H28702">
        <v>426.45070079999999</v>
      </c>
    </row>
    <row r="28703" spans="1:8">
      <c r="A28703" t="s">
        <v>464</v>
      </c>
      <c r="B28703">
        <v>3000</v>
      </c>
      <c r="C28703" t="s">
        <v>432</v>
      </c>
      <c r="D28703" t="s">
        <v>475</v>
      </c>
      <c r="E28703" t="s">
        <v>22</v>
      </c>
      <c r="F28703">
        <v>2013</v>
      </c>
      <c r="G28703" t="s">
        <v>468</v>
      </c>
      <c r="H28703">
        <v>454.11707519999999</v>
      </c>
    </row>
    <row r="28704" spans="1:8">
      <c r="A28704" t="s">
        <v>464</v>
      </c>
      <c r="B28704">
        <v>3000</v>
      </c>
      <c r="C28704" t="s">
        <v>432</v>
      </c>
      <c r="D28704" t="s">
        <v>475</v>
      </c>
      <c r="E28704" t="s">
        <v>352</v>
      </c>
      <c r="F28704">
        <v>2013</v>
      </c>
      <c r="G28704" t="s">
        <v>468</v>
      </c>
      <c r="H28704">
        <v>34.289892000000002</v>
      </c>
    </row>
    <row r="28705" spans="1:8">
      <c r="A28705" t="s">
        <v>464</v>
      </c>
      <c r="B28705">
        <v>3000</v>
      </c>
      <c r="C28705" t="s">
        <v>432</v>
      </c>
      <c r="D28705" t="s">
        <v>475</v>
      </c>
      <c r="E28705" t="s">
        <v>28</v>
      </c>
      <c r="F28705">
        <v>2011</v>
      </c>
      <c r="G28705" t="s">
        <v>468</v>
      </c>
      <c r="H28705">
        <v>5923.0450259999998</v>
      </c>
    </row>
    <row r="28706" spans="1:8">
      <c r="A28706" t="s">
        <v>456</v>
      </c>
      <c r="B28706">
        <v>3000</v>
      </c>
      <c r="C28706" t="s">
        <v>432</v>
      </c>
      <c r="D28706" t="s">
        <v>475</v>
      </c>
      <c r="E28706" t="s">
        <v>28</v>
      </c>
      <c r="F28706">
        <v>2012</v>
      </c>
      <c r="G28706" t="s">
        <v>468</v>
      </c>
      <c r="H28706">
        <v>0.1716588</v>
      </c>
    </row>
    <row r="28707" spans="1:8">
      <c r="A28707" t="s">
        <v>438</v>
      </c>
      <c r="B28707">
        <v>3000</v>
      </c>
      <c r="C28707" t="s">
        <v>432</v>
      </c>
      <c r="D28707" t="s">
        <v>475</v>
      </c>
      <c r="E28707" t="s">
        <v>30</v>
      </c>
      <c r="F28707">
        <v>2009</v>
      </c>
      <c r="G28707" t="s">
        <v>468</v>
      </c>
      <c r="H28707">
        <v>0.84992040000000002</v>
      </c>
    </row>
    <row r="28708" spans="1:8">
      <c r="A28708" t="s">
        <v>463</v>
      </c>
      <c r="B28708">
        <v>2000</v>
      </c>
      <c r="C28708" t="s">
        <v>431</v>
      </c>
      <c r="D28708" t="s">
        <v>475</v>
      </c>
      <c r="E28708" t="s">
        <v>3</v>
      </c>
      <c r="F28708">
        <v>2012</v>
      </c>
      <c r="G28708" t="s">
        <v>490</v>
      </c>
      <c r="H28708">
        <v>39.247063199999999</v>
      </c>
    </row>
    <row r="28709" spans="1:8">
      <c r="A28709" t="s">
        <v>463</v>
      </c>
      <c r="B28709">
        <v>2000</v>
      </c>
      <c r="C28709" t="s">
        <v>431</v>
      </c>
      <c r="D28709" t="s">
        <v>475</v>
      </c>
      <c r="E28709" t="s">
        <v>10</v>
      </c>
      <c r="F28709">
        <v>2014</v>
      </c>
      <c r="G28709" t="s">
        <v>490</v>
      </c>
      <c r="H28709">
        <v>249.94358639999999</v>
      </c>
    </row>
    <row r="28710" spans="1:8">
      <c r="A28710" t="s">
        <v>463</v>
      </c>
      <c r="B28710">
        <v>2000</v>
      </c>
      <c r="C28710" t="s">
        <v>431</v>
      </c>
      <c r="D28710" t="s">
        <v>475</v>
      </c>
      <c r="E28710" t="s">
        <v>12</v>
      </c>
      <c r="F28710">
        <v>2014</v>
      </c>
      <c r="G28710" t="s">
        <v>490</v>
      </c>
      <c r="H28710">
        <v>0.71175600000000006</v>
      </c>
    </row>
    <row r="28711" spans="1:8">
      <c r="A28711" t="s">
        <v>486</v>
      </c>
      <c r="B28711">
        <v>2000</v>
      </c>
      <c r="C28711" t="s">
        <v>431</v>
      </c>
      <c r="D28711" t="s">
        <v>475</v>
      </c>
      <c r="E28711" t="s">
        <v>6</v>
      </c>
      <c r="F28711">
        <v>2009</v>
      </c>
      <c r="G28711" t="s">
        <v>490</v>
      </c>
      <c r="H28711">
        <v>42.378789599999998</v>
      </c>
    </row>
    <row r="28712" spans="1:8">
      <c r="A28712" t="s">
        <v>429</v>
      </c>
      <c r="B28712">
        <v>2000</v>
      </c>
      <c r="C28712" t="s">
        <v>431</v>
      </c>
      <c r="D28712" t="s">
        <v>475</v>
      </c>
      <c r="E28712" t="s">
        <v>26</v>
      </c>
      <c r="F28712">
        <v>2010</v>
      </c>
      <c r="G28712" t="s">
        <v>490</v>
      </c>
      <c r="H28712">
        <v>49.998765599999999</v>
      </c>
    </row>
    <row r="28713" spans="1:8">
      <c r="A28713" t="s">
        <v>464</v>
      </c>
      <c r="B28713">
        <v>2000</v>
      </c>
      <c r="C28713" t="s">
        <v>431</v>
      </c>
      <c r="D28713" t="s">
        <v>475</v>
      </c>
      <c r="E28713" t="s">
        <v>5</v>
      </c>
      <c r="F28713">
        <v>2011</v>
      </c>
      <c r="G28713" t="s">
        <v>490</v>
      </c>
      <c r="H28713">
        <v>178.60051440000001</v>
      </c>
    </row>
    <row r="28714" spans="1:8">
      <c r="A28714" t="s">
        <v>464</v>
      </c>
      <c r="B28714">
        <v>2000</v>
      </c>
      <c r="C28714" t="s">
        <v>431</v>
      </c>
      <c r="D28714" t="s">
        <v>475</v>
      </c>
      <c r="E28714" t="s">
        <v>15</v>
      </c>
      <c r="F28714">
        <v>2013</v>
      </c>
      <c r="G28714" t="s">
        <v>490</v>
      </c>
      <c r="H28714">
        <v>492.48491039999999</v>
      </c>
    </row>
    <row r="28715" spans="1:8">
      <c r="A28715" t="s">
        <v>464</v>
      </c>
      <c r="B28715">
        <v>2000</v>
      </c>
      <c r="C28715" t="s">
        <v>431</v>
      </c>
      <c r="D28715" t="s">
        <v>475</v>
      </c>
      <c r="E28715" t="s">
        <v>35</v>
      </c>
      <c r="F28715">
        <v>2010</v>
      </c>
      <c r="G28715" t="s">
        <v>490</v>
      </c>
      <c r="H28715">
        <v>11.689545600000001</v>
      </c>
    </row>
    <row r="28716" spans="1:8">
      <c r="A28716" t="s">
        <v>438</v>
      </c>
      <c r="B28716">
        <v>2000</v>
      </c>
      <c r="C28716" t="s">
        <v>431</v>
      </c>
      <c r="D28716" t="s">
        <v>475</v>
      </c>
      <c r="E28716" t="s">
        <v>6</v>
      </c>
      <c r="F28716">
        <v>2010</v>
      </c>
      <c r="G28716" t="s">
        <v>490</v>
      </c>
      <c r="H28716">
        <v>7.5362399999999996E-2</v>
      </c>
    </row>
    <row r="28717" spans="1:8">
      <c r="A28717" t="s">
        <v>461</v>
      </c>
      <c r="B28717">
        <v>2000</v>
      </c>
      <c r="C28717" t="s">
        <v>431</v>
      </c>
      <c r="D28717" t="s">
        <v>475</v>
      </c>
      <c r="E28717" t="s">
        <v>13</v>
      </c>
      <c r="F28717">
        <v>2014</v>
      </c>
      <c r="G28717" t="s">
        <v>490</v>
      </c>
      <c r="H28717">
        <v>1.2518532</v>
      </c>
    </row>
    <row r="28718" spans="1:8">
      <c r="A28718" t="s">
        <v>429</v>
      </c>
      <c r="B28718">
        <v>3000</v>
      </c>
      <c r="C28718" t="s">
        <v>432</v>
      </c>
      <c r="D28718" t="s">
        <v>475</v>
      </c>
      <c r="E28718" t="s">
        <v>22</v>
      </c>
      <c r="F28718">
        <v>2013</v>
      </c>
      <c r="G28718" t="s">
        <v>503</v>
      </c>
      <c r="H28718">
        <v>3.6508896000000002</v>
      </c>
    </row>
    <row r="28719" spans="1:8">
      <c r="A28719" t="s">
        <v>464</v>
      </c>
      <c r="B28719">
        <v>3000</v>
      </c>
      <c r="C28719" t="s">
        <v>432</v>
      </c>
      <c r="D28719" t="s">
        <v>475</v>
      </c>
      <c r="E28719" t="s">
        <v>3</v>
      </c>
      <c r="F28719">
        <v>2014</v>
      </c>
      <c r="G28719" t="s">
        <v>503</v>
      </c>
      <c r="H28719">
        <v>561.21123239999997</v>
      </c>
    </row>
    <row r="28720" spans="1:8">
      <c r="A28720" t="s">
        <v>438</v>
      </c>
      <c r="B28720">
        <v>3000</v>
      </c>
      <c r="C28720" t="s">
        <v>432</v>
      </c>
      <c r="D28720" t="s">
        <v>475</v>
      </c>
      <c r="E28720" t="s">
        <v>26</v>
      </c>
      <c r="F28720">
        <v>2013</v>
      </c>
      <c r="G28720" t="s">
        <v>503</v>
      </c>
      <c r="H28720">
        <v>8.3736000000000005E-2</v>
      </c>
    </row>
    <row r="28721" spans="1:8">
      <c r="A28721" t="s">
        <v>438</v>
      </c>
      <c r="B28721">
        <v>2000</v>
      </c>
      <c r="C28721" t="s">
        <v>431</v>
      </c>
      <c r="D28721" t="s">
        <v>475</v>
      </c>
      <c r="E28721" t="s">
        <v>6</v>
      </c>
      <c r="F28721">
        <v>2012</v>
      </c>
      <c r="G28721" t="s">
        <v>480</v>
      </c>
      <c r="H28721">
        <v>5.8615199999999999E-2</v>
      </c>
    </row>
    <row r="28722" spans="1:8">
      <c r="A28722" t="s">
        <v>438</v>
      </c>
      <c r="B28722">
        <v>2000</v>
      </c>
      <c r="C28722" t="s">
        <v>431</v>
      </c>
      <c r="D28722" t="s">
        <v>475</v>
      </c>
      <c r="E28722" t="s">
        <v>482</v>
      </c>
      <c r="F28722">
        <v>2013</v>
      </c>
      <c r="G28722" t="s">
        <v>480</v>
      </c>
      <c r="H28722">
        <v>1.15137</v>
      </c>
    </row>
    <row r="28723" spans="1:8">
      <c r="A28723" t="s">
        <v>438</v>
      </c>
      <c r="B28723">
        <v>2000</v>
      </c>
      <c r="C28723" t="s">
        <v>431</v>
      </c>
      <c r="D28723" t="s">
        <v>475</v>
      </c>
      <c r="E28723" t="s">
        <v>37</v>
      </c>
      <c r="F28723">
        <v>2012</v>
      </c>
      <c r="G28723" t="s">
        <v>480</v>
      </c>
      <c r="H28723">
        <v>0.10048319999999999</v>
      </c>
    </row>
    <row r="28724" spans="1:8">
      <c r="A28724" t="s">
        <v>429</v>
      </c>
      <c r="B28724">
        <v>2000</v>
      </c>
      <c r="C28724" t="s">
        <v>431</v>
      </c>
      <c r="D28724" t="s">
        <v>475</v>
      </c>
      <c r="E28724" t="s">
        <v>20</v>
      </c>
      <c r="F28724">
        <v>2010</v>
      </c>
      <c r="G28724" t="s">
        <v>480</v>
      </c>
      <c r="H28724">
        <v>2.6837388</v>
      </c>
    </row>
    <row r="28725" spans="1:8">
      <c r="A28725" t="s">
        <v>429</v>
      </c>
      <c r="B28725">
        <v>2000</v>
      </c>
      <c r="C28725" t="s">
        <v>431</v>
      </c>
      <c r="D28725" t="s">
        <v>475</v>
      </c>
      <c r="E28725" t="s">
        <v>22</v>
      </c>
      <c r="F28725">
        <v>2011</v>
      </c>
      <c r="G28725" t="s">
        <v>480</v>
      </c>
      <c r="H28725">
        <v>0.49404239999999999</v>
      </c>
    </row>
    <row r="28726" spans="1:8">
      <c r="A28726" t="s">
        <v>464</v>
      </c>
      <c r="B28726">
        <v>2000</v>
      </c>
      <c r="C28726" t="s">
        <v>431</v>
      </c>
      <c r="D28726" t="s">
        <v>475</v>
      </c>
      <c r="E28726" t="s">
        <v>14</v>
      </c>
      <c r="F28726">
        <v>2013</v>
      </c>
      <c r="G28726" t="s">
        <v>480</v>
      </c>
      <c r="H28726">
        <v>142.43074920000001</v>
      </c>
    </row>
    <row r="28727" spans="1:8">
      <c r="A28727" t="s">
        <v>486</v>
      </c>
      <c r="B28727">
        <v>2000</v>
      </c>
      <c r="C28727" t="s">
        <v>431</v>
      </c>
      <c r="D28727" t="s">
        <v>475</v>
      </c>
      <c r="E28727" t="s">
        <v>6</v>
      </c>
      <c r="F28727">
        <v>2011</v>
      </c>
      <c r="G28727" t="s">
        <v>480</v>
      </c>
      <c r="H28727">
        <v>25.773940799999998</v>
      </c>
    </row>
    <row r="28728" spans="1:8">
      <c r="A28728" t="s">
        <v>462</v>
      </c>
      <c r="B28728">
        <v>2000</v>
      </c>
      <c r="C28728" t="s">
        <v>431</v>
      </c>
      <c r="D28728" t="s">
        <v>475</v>
      </c>
      <c r="E28728" t="s">
        <v>9</v>
      </c>
      <c r="F28728">
        <v>2009</v>
      </c>
      <c r="G28728" t="s">
        <v>480</v>
      </c>
      <c r="H28728">
        <v>88.328919600000006</v>
      </c>
    </row>
    <row r="28729" spans="1:8">
      <c r="A28729" t="s">
        <v>499</v>
      </c>
      <c r="B28729">
        <v>2000</v>
      </c>
      <c r="C28729" t="s">
        <v>431</v>
      </c>
      <c r="D28729" t="s">
        <v>475</v>
      </c>
      <c r="E28729" t="s">
        <v>14</v>
      </c>
      <c r="F28729">
        <v>2010</v>
      </c>
      <c r="G28729" t="s">
        <v>480</v>
      </c>
      <c r="H28729">
        <v>0.49822919999999998</v>
      </c>
    </row>
    <row r="28730" spans="1:8">
      <c r="A28730" t="s">
        <v>463</v>
      </c>
      <c r="B28730">
        <v>2000</v>
      </c>
      <c r="C28730" t="s">
        <v>431</v>
      </c>
      <c r="D28730" t="s">
        <v>475</v>
      </c>
      <c r="E28730" t="s">
        <v>9</v>
      </c>
      <c r="F28730">
        <v>2014</v>
      </c>
      <c r="G28730" t="s">
        <v>480</v>
      </c>
      <c r="H28730">
        <v>79.825528800000001</v>
      </c>
    </row>
    <row r="28731" spans="1:8">
      <c r="A28731" t="s">
        <v>463</v>
      </c>
      <c r="B28731">
        <v>2000</v>
      </c>
      <c r="C28731" t="s">
        <v>431</v>
      </c>
      <c r="D28731" t="s">
        <v>475</v>
      </c>
      <c r="E28731" t="s">
        <v>12</v>
      </c>
      <c r="F28731">
        <v>2012</v>
      </c>
      <c r="G28731" t="s">
        <v>480</v>
      </c>
      <c r="H28731">
        <v>0.71175600000000006</v>
      </c>
    </row>
    <row r="28732" spans="1:8">
      <c r="A28732" t="s">
        <v>463</v>
      </c>
      <c r="B28732">
        <v>2000</v>
      </c>
      <c r="C28732" t="s">
        <v>431</v>
      </c>
      <c r="D28732" t="s">
        <v>475</v>
      </c>
      <c r="E28732" t="s">
        <v>482</v>
      </c>
      <c r="F28732">
        <v>2012</v>
      </c>
      <c r="G28732" t="s">
        <v>480</v>
      </c>
      <c r="H28732">
        <v>571.77034200000003</v>
      </c>
    </row>
    <row r="28733" spans="1:8">
      <c r="A28733" t="s">
        <v>464</v>
      </c>
      <c r="B28733">
        <v>3000</v>
      </c>
      <c r="C28733" t="s">
        <v>432</v>
      </c>
      <c r="D28733" t="s">
        <v>475</v>
      </c>
      <c r="E28733" t="s">
        <v>5</v>
      </c>
      <c r="F28733">
        <v>2013</v>
      </c>
      <c r="G28733" t="s">
        <v>480</v>
      </c>
      <c r="H28733">
        <v>2371.6379808000002</v>
      </c>
    </row>
    <row r="28734" spans="1:8">
      <c r="A28734" t="s">
        <v>464</v>
      </c>
      <c r="B28734">
        <v>3000</v>
      </c>
      <c r="C28734" t="s">
        <v>432</v>
      </c>
      <c r="D28734" t="s">
        <v>475</v>
      </c>
      <c r="E28734" t="s">
        <v>11</v>
      </c>
      <c r="F28734">
        <v>2010</v>
      </c>
      <c r="G28734" t="s">
        <v>480</v>
      </c>
      <c r="H28734">
        <v>392.81813640000001</v>
      </c>
    </row>
    <row r="28735" spans="1:8">
      <c r="A28735" t="s">
        <v>464</v>
      </c>
      <c r="B28735">
        <v>3000</v>
      </c>
      <c r="C28735" t="s">
        <v>432</v>
      </c>
      <c r="D28735" t="s">
        <v>475</v>
      </c>
      <c r="E28735" t="s">
        <v>482</v>
      </c>
      <c r="F28735">
        <v>2012</v>
      </c>
      <c r="G28735" t="s">
        <v>480</v>
      </c>
      <c r="H28735">
        <v>417.08064239999999</v>
      </c>
    </row>
    <row r="28736" spans="1:8">
      <c r="A28736" t="s">
        <v>464</v>
      </c>
      <c r="B28736">
        <v>3000</v>
      </c>
      <c r="C28736" t="s">
        <v>432</v>
      </c>
      <c r="D28736" t="s">
        <v>475</v>
      </c>
      <c r="E28736" t="s">
        <v>428</v>
      </c>
      <c r="F28736">
        <v>2011</v>
      </c>
      <c r="G28736" t="s">
        <v>480</v>
      </c>
      <c r="H28736">
        <v>26.439641999999999</v>
      </c>
    </row>
    <row r="28737" spans="1:8">
      <c r="A28737" t="s">
        <v>429</v>
      </c>
      <c r="B28737">
        <v>3000</v>
      </c>
      <c r="C28737" t="s">
        <v>432</v>
      </c>
      <c r="D28737" t="s">
        <v>475</v>
      </c>
      <c r="E28737" t="s">
        <v>20</v>
      </c>
      <c r="F28737">
        <v>2010</v>
      </c>
      <c r="G28737" t="s">
        <v>480</v>
      </c>
      <c r="H28737">
        <v>235.45307159999999</v>
      </c>
    </row>
    <row r="28738" spans="1:8">
      <c r="A28738" t="s">
        <v>429</v>
      </c>
      <c r="B28738">
        <v>3000</v>
      </c>
      <c r="C28738" t="s">
        <v>432</v>
      </c>
      <c r="D28738" t="s">
        <v>475</v>
      </c>
      <c r="E28738" t="s">
        <v>22</v>
      </c>
      <c r="F28738">
        <v>2009</v>
      </c>
      <c r="G28738" t="s">
        <v>480</v>
      </c>
      <c r="H28738">
        <v>4.9027428000000004</v>
      </c>
    </row>
    <row r="28739" spans="1:8">
      <c r="A28739" t="s">
        <v>456</v>
      </c>
      <c r="B28739">
        <v>3000</v>
      </c>
      <c r="C28739" t="s">
        <v>432</v>
      </c>
      <c r="D28739" t="s">
        <v>475</v>
      </c>
      <c r="E28739" t="s">
        <v>13</v>
      </c>
      <c r="F28739">
        <v>2014</v>
      </c>
      <c r="G28739" t="s">
        <v>480</v>
      </c>
      <c r="H28739">
        <v>8.3736000000000005E-2</v>
      </c>
    </row>
    <row r="28740" spans="1:8">
      <c r="A28740" t="s">
        <v>463</v>
      </c>
      <c r="B28740">
        <v>2000</v>
      </c>
      <c r="C28740" t="s">
        <v>431</v>
      </c>
      <c r="D28740" t="s">
        <v>475</v>
      </c>
      <c r="E28740" t="s">
        <v>3</v>
      </c>
      <c r="F28740">
        <v>2010</v>
      </c>
      <c r="G28740" t="s">
        <v>468</v>
      </c>
      <c r="H28740">
        <v>40.704069599999997</v>
      </c>
    </row>
    <row r="28741" spans="1:8">
      <c r="A28741" t="s">
        <v>463</v>
      </c>
      <c r="B28741">
        <v>2000</v>
      </c>
      <c r="C28741" t="s">
        <v>431</v>
      </c>
      <c r="D28741" t="s">
        <v>475</v>
      </c>
      <c r="E28741" t="s">
        <v>10</v>
      </c>
      <c r="F28741">
        <v>2012</v>
      </c>
      <c r="G28741" t="s">
        <v>468</v>
      </c>
      <c r="H28741">
        <v>229.4240796</v>
      </c>
    </row>
    <row r="28742" spans="1:8">
      <c r="A28742" t="s">
        <v>429</v>
      </c>
      <c r="B28742">
        <v>3000</v>
      </c>
      <c r="C28742" t="s">
        <v>432</v>
      </c>
      <c r="D28742" t="s">
        <v>475</v>
      </c>
      <c r="E28742" t="s">
        <v>22</v>
      </c>
      <c r="F28742">
        <v>2009</v>
      </c>
      <c r="G28742" t="s">
        <v>468</v>
      </c>
      <c r="H28742">
        <v>4.9027428000000004</v>
      </c>
    </row>
    <row r="28743" spans="1:8">
      <c r="A28743" t="s">
        <v>429</v>
      </c>
      <c r="B28743">
        <v>2000</v>
      </c>
      <c r="C28743" t="s">
        <v>431</v>
      </c>
      <c r="D28743" t="s">
        <v>475</v>
      </c>
      <c r="E28743" t="s">
        <v>22</v>
      </c>
      <c r="F28743">
        <v>2012</v>
      </c>
      <c r="G28743" t="s">
        <v>468</v>
      </c>
      <c r="H28743">
        <v>0.71594279999999999</v>
      </c>
    </row>
    <row r="28744" spans="1:8">
      <c r="A28744" t="s">
        <v>464</v>
      </c>
      <c r="B28744">
        <v>2000</v>
      </c>
      <c r="C28744" t="s">
        <v>431</v>
      </c>
      <c r="D28744" t="s">
        <v>475</v>
      </c>
      <c r="E28744" t="s">
        <v>34</v>
      </c>
      <c r="F28744">
        <v>2010</v>
      </c>
      <c r="G28744" t="s">
        <v>468</v>
      </c>
      <c r="H28744">
        <v>107.642628</v>
      </c>
    </row>
    <row r="28745" spans="1:8">
      <c r="A28745" t="s">
        <v>464</v>
      </c>
      <c r="B28745">
        <v>2000</v>
      </c>
      <c r="C28745" t="s">
        <v>431</v>
      </c>
      <c r="D28745" t="s">
        <v>475</v>
      </c>
      <c r="E28745" t="s">
        <v>482</v>
      </c>
      <c r="F28745">
        <v>2013</v>
      </c>
      <c r="G28745" t="s">
        <v>468</v>
      </c>
      <c r="H28745">
        <v>382.903794</v>
      </c>
    </row>
    <row r="28746" spans="1:8">
      <c r="A28746" t="s">
        <v>464</v>
      </c>
      <c r="B28746">
        <v>2000</v>
      </c>
      <c r="C28746" t="s">
        <v>431</v>
      </c>
      <c r="D28746" t="s">
        <v>475</v>
      </c>
      <c r="E28746" t="s">
        <v>37</v>
      </c>
      <c r="F28746">
        <v>2010</v>
      </c>
      <c r="G28746" t="s">
        <v>468</v>
      </c>
      <c r="H28746">
        <v>707.75341920000005</v>
      </c>
    </row>
    <row r="28747" spans="1:8">
      <c r="A28747" t="s">
        <v>462</v>
      </c>
      <c r="B28747">
        <v>2000</v>
      </c>
      <c r="C28747" t="s">
        <v>431</v>
      </c>
      <c r="D28747" t="s">
        <v>475</v>
      </c>
      <c r="E28747" t="s">
        <v>5</v>
      </c>
      <c r="F28747">
        <v>2011</v>
      </c>
      <c r="G28747" t="s">
        <v>468</v>
      </c>
      <c r="H28747">
        <v>75.467070000000007</v>
      </c>
    </row>
    <row r="28748" spans="1:8">
      <c r="A28748" t="s">
        <v>486</v>
      </c>
      <c r="B28748">
        <v>2000</v>
      </c>
      <c r="C28748" t="s">
        <v>431</v>
      </c>
      <c r="D28748" t="s">
        <v>475</v>
      </c>
      <c r="E28748" t="s">
        <v>22</v>
      </c>
      <c r="F28748">
        <v>2011</v>
      </c>
      <c r="G28748" t="s">
        <v>468</v>
      </c>
      <c r="H28748">
        <v>0.1172304</v>
      </c>
    </row>
    <row r="28749" spans="1:8">
      <c r="A28749" t="s">
        <v>486</v>
      </c>
      <c r="B28749">
        <v>2000</v>
      </c>
      <c r="C28749" t="s">
        <v>431</v>
      </c>
      <c r="D28749" t="s">
        <v>475</v>
      </c>
      <c r="E28749" t="s">
        <v>482</v>
      </c>
      <c r="F28749">
        <v>2011</v>
      </c>
      <c r="G28749" t="s">
        <v>468</v>
      </c>
      <c r="H28749">
        <v>2.9098259999999998</v>
      </c>
    </row>
    <row r="28750" spans="1:8">
      <c r="A28750" t="s">
        <v>461</v>
      </c>
      <c r="B28750">
        <v>2000</v>
      </c>
      <c r="C28750" t="s">
        <v>431</v>
      </c>
      <c r="D28750" t="s">
        <v>475</v>
      </c>
      <c r="E28750" t="s">
        <v>13</v>
      </c>
      <c r="F28750">
        <v>2012</v>
      </c>
      <c r="G28750" t="s">
        <v>468</v>
      </c>
      <c r="H28750">
        <v>14.540756399999999</v>
      </c>
    </row>
    <row r="28751" spans="1:8">
      <c r="A28751" t="s">
        <v>496</v>
      </c>
      <c r="B28751">
        <v>2000</v>
      </c>
      <c r="C28751" t="s">
        <v>431</v>
      </c>
      <c r="D28751" t="s">
        <v>475</v>
      </c>
      <c r="E28751" t="s">
        <v>12</v>
      </c>
      <c r="F28751">
        <v>2009</v>
      </c>
      <c r="G28751" t="s">
        <v>468</v>
      </c>
      <c r="H28751">
        <v>2.0934000000000001E-2</v>
      </c>
    </row>
    <row r="28752" spans="1:8">
      <c r="A28752" t="s">
        <v>499</v>
      </c>
      <c r="B28752">
        <v>2000</v>
      </c>
      <c r="C28752" t="s">
        <v>431</v>
      </c>
      <c r="D28752" t="s">
        <v>475</v>
      </c>
      <c r="E28752" t="s">
        <v>6</v>
      </c>
      <c r="F28752">
        <v>2012</v>
      </c>
      <c r="G28752" t="s">
        <v>468</v>
      </c>
      <c r="H28752">
        <v>19.899860400000001</v>
      </c>
    </row>
    <row r="28753" spans="1:8">
      <c r="A28753" t="s">
        <v>499</v>
      </c>
      <c r="B28753">
        <v>2000</v>
      </c>
      <c r="C28753" t="s">
        <v>431</v>
      </c>
      <c r="D28753" t="s">
        <v>475</v>
      </c>
      <c r="E28753" t="s">
        <v>14</v>
      </c>
      <c r="F28753">
        <v>2012</v>
      </c>
      <c r="G28753" t="s">
        <v>468</v>
      </c>
      <c r="H28753">
        <v>0.56103119999999995</v>
      </c>
    </row>
    <row r="28754" spans="1:8">
      <c r="A28754" t="s">
        <v>438</v>
      </c>
      <c r="B28754">
        <v>2000</v>
      </c>
      <c r="C28754" t="s">
        <v>431</v>
      </c>
      <c r="D28754" t="s">
        <v>475</v>
      </c>
      <c r="E28754" t="s">
        <v>10</v>
      </c>
      <c r="F28754">
        <v>2012</v>
      </c>
      <c r="G28754" t="s">
        <v>468</v>
      </c>
      <c r="H28754">
        <v>0.10048319999999999</v>
      </c>
    </row>
    <row r="28755" spans="1:8">
      <c r="A28755" t="s">
        <v>438</v>
      </c>
      <c r="B28755">
        <v>2000</v>
      </c>
      <c r="C28755" t="s">
        <v>431</v>
      </c>
      <c r="D28755" t="s">
        <v>475</v>
      </c>
      <c r="E28755" t="s">
        <v>482</v>
      </c>
      <c r="F28755">
        <v>2009</v>
      </c>
      <c r="G28755" t="s">
        <v>468</v>
      </c>
      <c r="H28755">
        <v>2.4995196000000002</v>
      </c>
    </row>
    <row r="28756" spans="1:8">
      <c r="A28756" t="s">
        <v>464</v>
      </c>
      <c r="B28756">
        <v>3000</v>
      </c>
      <c r="C28756" t="s">
        <v>432</v>
      </c>
      <c r="D28756" t="s">
        <v>475</v>
      </c>
      <c r="E28756" t="s">
        <v>11</v>
      </c>
      <c r="F28756">
        <v>2012</v>
      </c>
      <c r="G28756" t="s">
        <v>468</v>
      </c>
      <c r="H28756">
        <v>416.79593999999997</v>
      </c>
    </row>
    <row r="28757" spans="1:8">
      <c r="A28757" t="s">
        <v>464</v>
      </c>
      <c r="B28757">
        <v>3000</v>
      </c>
      <c r="C28757" t="s">
        <v>432</v>
      </c>
      <c r="D28757" t="s">
        <v>475</v>
      </c>
      <c r="E28757" t="s">
        <v>34</v>
      </c>
      <c r="F28757">
        <v>2010</v>
      </c>
      <c r="G28757" t="s">
        <v>468</v>
      </c>
      <c r="H28757">
        <v>1169.7584256</v>
      </c>
    </row>
    <row r="28758" spans="1:8">
      <c r="A28758" t="s">
        <v>438</v>
      </c>
      <c r="B28758">
        <v>3000</v>
      </c>
      <c r="C28758" t="s">
        <v>432</v>
      </c>
      <c r="D28758" t="s">
        <v>475</v>
      </c>
      <c r="E28758" t="s">
        <v>482</v>
      </c>
      <c r="F28758">
        <v>2014</v>
      </c>
      <c r="G28758" t="s">
        <v>468</v>
      </c>
      <c r="H28758">
        <v>0.71594279999999999</v>
      </c>
    </row>
    <row r="28759" spans="1:8">
      <c r="A28759" t="s">
        <v>456</v>
      </c>
      <c r="B28759">
        <v>3000</v>
      </c>
      <c r="C28759" t="s">
        <v>432</v>
      </c>
      <c r="D28759" t="s">
        <v>475</v>
      </c>
      <c r="E28759" t="s">
        <v>28</v>
      </c>
      <c r="F28759">
        <v>2011</v>
      </c>
      <c r="G28759" t="s">
        <v>503</v>
      </c>
      <c r="H28759">
        <v>0.1716588</v>
      </c>
    </row>
    <row r="28760" spans="1:8">
      <c r="A28760" t="s">
        <v>456</v>
      </c>
      <c r="B28760">
        <v>3000</v>
      </c>
      <c r="C28760" t="s">
        <v>432</v>
      </c>
      <c r="D28760" t="s">
        <v>475</v>
      </c>
      <c r="E28760" t="s">
        <v>29</v>
      </c>
      <c r="F28760">
        <v>2010</v>
      </c>
      <c r="G28760" t="s">
        <v>503</v>
      </c>
      <c r="H28760">
        <v>8.6248079999999998</v>
      </c>
    </row>
    <row r="28761" spans="1:8">
      <c r="A28761" t="s">
        <v>438</v>
      </c>
      <c r="B28761">
        <v>3000</v>
      </c>
      <c r="C28761" t="s">
        <v>432</v>
      </c>
      <c r="D28761" t="s">
        <v>475</v>
      </c>
      <c r="E28761" t="s">
        <v>29</v>
      </c>
      <c r="F28761">
        <v>2013</v>
      </c>
      <c r="G28761" t="s">
        <v>503</v>
      </c>
      <c r="H28761">
        <v>0.25958160000000002</v>
      </c>
    </row>
    <row r="28762" spans="1:8">
      <c r="A28762" t="s">
        <v>438</v>
      </c>
      <c r="B28762">
        <v>2000</v>
      </c>
      <c r="C28762" t="s">
        <v>431</v>
      </c>
      <c r="D28762" t="s">
        <v>475</v>
      </c>
      <c r="E28762" t="s">
        <v>30</v>
      </c>
      <c r="F28762">
        <v>2011</v>
      </c>
      <c r="G28762" t="s">
        <v>480</v>
      </c>
      <c r="H28762">
        <v>2.6334971999999999</v>
      </c>
    </row>
    <row r="28763" spans="1:8">
      <c r="A28763" t="s">
        <v>438</v>
      </c>
      <c r="B28763">
        <v>2000</v>
      </c>
      <c r="C28763" t="s">
        <v>431</v>
      </c>
      <c r="D28763" t="s">
        <v>475</v>
      </c>
      <c r="E28763" t="s">
        <v>36</v>
      </c>
      <c r="F28763">
        <v>2014</v>
      </c>
      <c r="G28763" t="s">
        <v>480</v>
      </c>
      <c r="H28763">
        <v>1.2560399999999999E-2</v>
      </c>
    </row>
    <row r="28764" spans="1:8">
      <c r="A28764" t="s">
        <v>429</v>
      </c>
      <c r="B28764">
        <v>2000</v>
      </c>
      <c r="C28764" t="s">
        <v>431</v>
      </c>
      <c r="D28764" t="s">
        <v>475</v>
      </c>
      <c r="E28764" t="s">
        <v>17</v>
      </c>
      <c r="F28764">
        <v>2014</v>
      </c>
      <c r="G28764" t="s">
        <v>480</v>
      </c>
      <c r="H28764">
        <v>66.486384000000001</v>
      </c>
    </row>
    <row r="28765" spans="1:8">
      <c r="A28765" t="s">
        <v>429</v>
      </c>
      <c r="B28765">
        <v>2000</v>
      </c>
      <c r="C28765" t="s">
        <v>431</v>
      </c>
      <c r="D28765" t="s">
        <v>475</v>
      </c>
      <c r="E28765" t="s">
        <v>37</v>
      </c>
      <c r="F28765">
        <v>2012</v>
      </c>
      <c r="G28765" t="s">
        <v>480</v>
      </c>
      <c r="H28765">
        <v>399.03972119999997</v>
      </c>
    </row>
    <row r="28766" spans="1:8">
      <c r="A28766" t="s">
        <v>464</v>
      </c>
      <c r="B28766">
        <v>2000</v>
      </c>
      <c r="C28766" t="s">
        <v>431</v>
      </c>
      <c r="D28766" t="s">
        <v>475</v>
      </c>
      <c r="E28766" t="s">
        <v>10</v>
      </c>
      <c r="F28766">
        <v>2013</v>
      </c>
      <c r="G28766" t="s">
        <v>480</v>
      </c>
      <c r="H28766">
        <v>1566.9559548</v>
      </c>
    </row>
    <row r="28767" spans="1:8">
      <c r="A28767" t="s">
        <v>464</v>
      </c>
      <c r="B28767">
        <v>2000</v>
      </c>
      <c r="C28767" t="s">
        <v>431</v>
      </c>
      <c r="D28767" t="s">
        <v>475</v>
      </c>
      <c r="E28767" t="s">
        <v>23</v>
      </c>
      <c r="F28767">
        <v>2009</v>
      </c>
      <c r="G28767" t="s">
        <v>480</v>
      </c>
      <c r="H28767">
        <v>2.7758484000000001</v>
      </c>
    </row>
    <row r="28768" spans="1:8">
      <c r="A28768" t="s">
        <v>462</v>
      </c>
      <c r="B28768">
        <v>2000</v>
      </c>
      <c r="C28768" t="s">
        <v>431</v>
      </c>
      <c r="D28768" t="s">
        <v>475</v>
      </c>
      <c r="E28768" t="s">
        <v>28</v>
      </c>
      <c r="F28768">
        <v>2013</v>
      </c>
      <c r="G28768" t="s">
        <v>480</v>
      </c>
      <c r="H28768">
        <v>80.449361999999994</v>
      </c>
    </row>
    <row r="28769" spans="1:8">
      <c r="A28769" t="s">
        <v>462</v>
      </c>
      <c r="B28769">
        <v>2000</v>
      </c>
      <c r="C28769" t="s">
        <v>431</v>
      </c>
      <c r="D28769" t="s">
        <v>475</v>
      </c>
      <c r="E28769" t="s">
        <v>30</v>
      </c>
      <c r="F28769">
        <v>2013</v>
      </c>
      <c r="G28769" t="s">
        <v>480</v>
      </c>
      <c r="H28769">
        <v>373.04388</v>
      </c>
    </row>
    <row r="28770" spans="1:8">
      <c r="A28770" t="s">
        <v>462</v>
      </c>
      <c r="B28770">
        <v>2000</v>
      </c>
      <c r="C28770" t="s">
        <v>431</v>
      </c>
      <c r="D28770" t="s">
        <v>475</v>
      </c>
      <c r="E28770" t="s">
        <v>37</v>
      </c>
      <c r="F28770">
        <v>2013</v>
      </c>
      <c r="G28770" t="s">
        <v>480</v>
      </c>
      <c r="H28770">
        <v>159.91063919999999</v>
      </c>
    </row>
    <row r="28771" spans="1:8">
      <c r="A28771" t="s">
        <v>497</v>
      </c>
      <c r="B28771">
        <v>2000</v>
      </c>
      <c r="C28771" t="s">
        <v>431</v>
      </c>
      <c r="D28771" t="s">
        <v>475</v>
      </c>
      <c r="E28771" t="s">
        <v>482</v>
      </c>
      <c r="F28771">
        <v>2011</v>
      </c>
      <c r="G28771" t="s">
        <v>480</v>
      </c>
      <c r="H28771">
        <v>1.653786</v>
      </c>
    </row>
    <row r="28772" spans="1:8">
      <c r="A28772" t="s">
        <v>496</v>
      </c>
      <c r="B28772">
        <v>2000</v>
      </c>
      <c r="C28772" t="s">
        <v>431</v>
      </c>
      <c r="D28772" t="s">
        <v>475</v>
      </c>
      <c r="E28772" t="s">
        <v>9</v>
      </c>
      <c r="F28772">
        <v>2010</v>
      </c>
      <c r="G28772" t="s">
        <v>480</v>
      </c>
      <c r="H28772">
        <v>0.13816439999999999</v>
      </c>
    </row>
    <row r="28773" spans="1:8">
      <c r="A28773" t="s">
        <v>496</v>
      </c>
      <c r="B28773">
        <v>2000</v>
      </c>
      <c r="C28773" t="s">
        <v>431</v>
      </c>
      <c r="D28773" t="s">
        <v>475</v>
      </c>
      <c r="E28773" t="s">
        <v>10</v>
      </c>
      <c r="F28773">
        <v>2014</v>
      </c>
      <c r="G28773" t="s">
        <v>480</v>
      </c>
      <c r="H28773">
        <v>9.5877719999999993</v>
      </c>
    </row>
    <row r="28774" spans="1:8">
      <c r="A28774" t="s">
        <v>496</v>
      </c>
      <c r="B28774">
        <v>2000</v>
      </c>
      <c r="C28774" t="s">
        <v>431</v>
      </c>
      <c r="D28774" t="s">
        <v>475</v>
      </c>
      <c r="E28774" t="s">
        <v>482</v>
      </c>
      <c r="F28774">
        <v>2010</v>
      </c>
      <c r="G28774" t="s">
        <v>480</v>
      </c>
      <c r="H28774">
        <v>0.23027400000000001</v>
      </c>
    </row>
    <row r="28775" spans="1:8">
      <c r="A28775" t="s">
        <v>464</v>
      </c>
      <c r="B28775">
        <v>3000</v>
      </c>
      <c r="C28775" t="s">
        <v>432</v>
      </c>
      <c r="D28775" t="s">
        <v>475</v>
      </c>
      <c r="E28775" t="s">
        <v>18</v>
      </c>
      <c r="F28775">
        <v>2013</v>
      </c>
      <c r="G28775" t="s">
        <v>480</v>
      </c>
      <c r="H28775">
        <v>339.84674280000002</v>
      </c>
    </row>
    <row r="28776" spans="1:8">
      <c r="A28776" t="s">
        <v>464</v>
      </c>
      <c r="B28776">
        <v>3000</v>
      </c>
      <c r="C28776" t="s">
        <v>432</v>
      </c>
      <c r="D28776" t="s">
        <v>475</v>
      </c>
      <c r="E28776" t="s">
        <v>17</v>
      </c>
      <c r="F28776">
        <v>2011</v>
      </c>
      <c r="G28776" t="s">
        <v>480</v>
      </c>
      <c r="H28776">
        <v>313.84671479999997</v>
      </c>
    </row>
    <row r="28777" spans="1:8">
      <c r="A28777" t="s">
        <v>464</v>
      </c>
      <c r="B28777">
        <v>3000</v>
      </c>
      <c r="C28777" t="s">
        <v>432</v>
      </c>
      <c r="D28777" t="s">
        <v>475</v>
      </c>
      <c r="E28777" t="s">
        <v>22</v>
      </c>
      <c r="F28777">
        <v>2014</v>
      </c>
      <c r="G28777" t="s">
        <v>480</v>
      </c>
      <c r="H28777">
        <v>394.63939440000001</v>
      </c>
    </row>
    <row r="28778" spans="1:8">
      <c r="A28778" t="s">
        <v>464</v>
      </c>
      <c r="B28778">
        <v>3000</v>
      </c>
      <c r="C28778" t="s">
        <v>432</v>
      </c>
      <c r="D28778" t="s">
        <v>475</v>
      </c>
      <c r="E28778" t="s">
        <v>27</v>
      </c>
      <c r="F28778">
        <v>2012</v>
      </c>
      <c r="G28778" t="s">
        <v>480</v>
      </c>
      <c r="H28778">
        <v>91.678359599999993</v>
      </c>
    </row>
    <row r="28779" spans="1:8">
      <c r="A28779" t="s">
        <v>464</v>
      </c>
      <c r="B28779">
        <v>3000</v>
      </c>
      <c r="C28779" t="s">
        <v>432</v>
      </c>
      <c r="D28779" t="s">
        <v>475</v>
      </c>
      <c r="E28779" t="s">
        <v>36</v>
      </c>
      <c r="F28779">
        <v>2013</v>
      </c>
      <c r="G28779" t="s">
        <v>480</v>
      </c>
      <c r="H28779">
        <v>298.14202799999998</v>
      </c>
    </row>
    <row r="28780" spans="1:8">
      <c r="A28780" t="s">
        <v>429</v>
      </c>
      <c r="B28780">
        <v>3000</v>
      </c>
      <c r="C28780" t="s">
        <v>432</v>
      </c>
      <c r="D28780" t="s">
        <v>475</v>
      </c>
      <c r="E28780" t="s">
        <v>343</v>
      </c>
      <c r="F28780">
        <v>2012</v>
      </c>
      <c r="G28780" t="s">
        <v>480</v>
      </c>
      <c r="H28780">
        <v>3.9983939999999998</v>
      </c>
    </row>
    <row r="28781" spans="1:8">
      <c r="A28781" t="s">
        <v>429</v>
      </c>
      <c r="B28781">
        <v>5100</v>
      </c>
      <c r="C28781" t="s">
        <v>434</v>
      </c>
      <c r="D28781" t="s">
        <v>475</v>
      </c>
      <c r="E28781" t="s">
        <v>482</v>
      </c>
      <c r="F28781">
        <v>2009</v>
      </c>
      <c r="G28781" t="s">
        <v>480</v>
      </c>
      <c r="H28781">
        <v>901.99163160000001</v>
      </c>
    </row>
    <row r="28782" spans="1:8">
      <c r="A28782" t="s">
        <v>429</v>
      </c>
      <c r="B28782">
        <v>7200</v>
      </c>
      <c r="C28782" t="s">
        <v>436</v>
      </c>
      <c r="D28782" t="s">
        <v>475</v>
      </c>
      <c r="E28782" t="s">
        <v>10</v>
      </c>
      <c r="F28782">
        <v>2012</v>
      </c>
      <c r="G28782" t="s">
        <v>480</v>
      </c>
      <c r="H28782">
        <v>168.13770120000001</v>
      </c>
    </row>
    <row r="28783" spans="1:8">
      <c r="A28783" t="s">
        <v>429</v>
      </c>
      <c r="B28783">
        <v>7200</v>
      </c>
      <c r="C28783" t="s">
        <v>436</v>
      </c>
      <c r="D28783" t="s">
        <v>475</v>
      </c>
      <c r="E28783" t="s">
        <v>19</v>
      </c>
      <c r="F28783">
        <v>2010</v>
      </c>
      <c r="G28783" t="s">
        <v>480</v>
      </c>
      <c r="H28783">
        <v>1.67472E-2</v>
      </c>
    </row>
    <row r="28784" spans="1:8">
      <c r="A28784" t="s">
        <v>429</v>
      </c>
      <c r="B28784">
        <v>7200</v>
      </c>
      <c r="C28784" t="s">
        <v>436</v>
      </c>
      <c r="D28784" t="s">
        <v>475</v>
      </c>
      <c r="E28784" t="s">
        <v>18</v>
      </c>
      <c r="F28784">
        <v>2014</v>
      </c>
      <c r="G28784" t="s">
        <v>480</v>
      </c>
      <c r="H28784">
        <v>2.6376840000000001</v>
      </c>
    </row>
    <row r="28785" spans="1:8">
      <c r="A28785" t="s">
        <v>429</v>
      </c>
      <c r="B28785">
        <v>7200</v>
      </c>
      <c r="C28785" t="s">
        <v>436</v>
      </c>
      <c r="D28785" t="s">
        <v>475</v>
      </c>
      <c r="E28785" t="s">
        <v>32</v>
      </c>
      <c r="F28785">
        <v>2010</v>
      </c>
      <c r="G28785" t="s">
        <v>480</v>
      </c>
      <c r="H28785">
        <v>1.2769740000000001</v>
      </c>
    </row>
    <row r="28786" spans="1:8">
      <c r="A28786" t="s">
        <v>464</v>
      </c>
      <c r="B28786">
        <v>7200</v>
      </c>
      <c r="C28786" t="s">
        <v>436</v>
      </c>
      <c r="D28786" t="s">
        <v>475</v>
      </c>
      <c r="E28786" t="s">
        <v>24</v>
      </c>
      <c r="F28786">
        <v>2012</v>
      </c>
      <c r="G28786" t="s">
        <v>480</v>
      </c>
      <c r="H28786">
        <v>2.3153003999999999</v>
      </c>
    </row>
    <row r="28787" spans="1:8">
      <c r="A28787" t="s">
        <v>429</v>
      </c>
      <c r="B28787">
        <v>4000</v>
      </c>
      <c r="C28787" t="s">
        <v>433</v>
      </c>
      <c r="D28787" t="s">
        <v>475</v>
      </c>
      <c r="E28787" t="s">
        <v>9</v>
      </c>
      <c r="F28787">
        <v>2013</v>
      </c>
      <c r="G28787" t="s">
        <v>468</v>
      </c>
      <c r="H28787">
        <v>8.6206212000000004</v>
      </c>
    </row>
    <row r="28788" spans="1:8">
      <c r="A28788" t="s">
        <v>429</v>
      </c>
      <c r="B28788">
        <v>4000</v>
      </c>
      <c r="C28788" t="s">
        <v>433</v>
      </c>
      <c r="D28788" t="s">
        <v>475</v>
      </c>
      <c r="E28788" t="s">
        <v>6</v>
      </c>
      <c r="F28788">
        <v>2012</v>
      </c>
      <c r="G28788" t="s">
        <v>468</v>
      </c>
      <c r="H28788">
        <v>12.9079044</v>
      </c>
    </row>
    <row r="28789" spans="1:8">
      <c r="A28789" t="s">
        <v>429</v>
      </c>
      <c r="B28789">
        <v>4000</v>
      </c>
      <c r="C28789" t="s">
        <v>433</v>
      </c>
      <c r="D28789" t="s">
        <v>475</v>
      </c>
      <c r="E28789" t="s">
        <v>20</v>
      </c>
      <c r="F28789">
        <v>2014</v>
      </c>
      <c r="G28789" t="s">
        <v>468</v>
      </c>
      <c r="H28789">
        <v>245.1413268</v>
      </c>
    </row>
    <row r="28790" spans="1:8">
      <c r="A28790" t="s">
        <v>429</v>
      </c>
      <c r="B28790">
        <v>4000</v>
      </c>
      <c r="C28790" t="s">
        <v>433</v>
      </c>
      <c r="D28790" t="s">
        <v>475</v>
      </c>
      <c r="E28790" t="s">
        <v>482</v>
      </c>
      <c r="F28790">
        <v>2011</v>
      </c>
      <c r="G28790" t="s">
        <v>468</v>
      </c>
      <c r="H28790">
        <v>650.31889679999995</v>
      </c>
    </row>
    <row r="28791" spans="1:8">
      <c r="A28791" t="s">
        <v>429</v>
      </c>
      <c r="B28791">
        <v>7200</v>
      </c>
      <c r="C28791" t="s">
        <v>436</v>
      </c>
      <c r="D28791" t="s">
        <v>475</v>
      </c>
      <c r="E28791" t="s">
        <v>13</v>
      </c>
      <c r="F28791">
        <v>2009</v>
      </c>
      <c r="G28791" t="s">
        <v>468</v>
      </c>
      <c r="H28791">
        <v>13.3642656</v>
      </c>
    </row>
    <row r="28792" spans="1:8">
      <c r="A28792" t="s">
        <v>464</v>
      </c>
      <c r="B28792">
        <v>4000</v>
      </c>
      <c r="C28792" t="s">
        <v>433</v>
      </c>
      <c r="D28792" t="s">
        <v>475</v>
      </c>
      <c r="E28792" t="s">
        <v>10</v>
      </c>
      <c r="F28792">
        <v>2010</v>
      </c>
      <c r="G28792" t="s">
        <v>468</v>
      </c>
      <c r="H28792">
        <v>3299.2946963999998</v>
      </c>
    </row>
    <row r="28793" spans="1:8">
      <c r="A28793" t="s">
        <v>464</v>
      </c>
      <c r="B28793">
        <v>4000</v>
      </c>
      <c r="C28793" t="s">
        <v>433</v>
      </c>
      <c r="D28793" t="s">
        <v>475</v>
      </c>
      <c r="E28793" t="s">
        <v>15</v>
      </c>
      <c r="F28793">
        <v>2010</v>
      </c>
      <c r="G28793" t="s">
        <v>468</v>
      </c>
      <c r="H28793">
        <v>1763.1075347999999</v>
      </c>
    </row>
    <row r="28794" spans="1:8">
      <c r="A28794" t="s">
        <v>464</v>
      </c>
      <c r="B28794">
        <v>4000</v>
      </c>
      <c r="C28794" t="s">
        <v>433</v>
      </c>
      <c r="D28794" t="s">
        <v>475</v>
      </c>
      <c r="E28794" t="s">
        <v>20</v>
      </c>
      <c r="F28794">
        <v>2014</v>
      </c>
      <c r="G28794" t="s">
        <v>468</v>
      </c>
      <c r="H28794">
        <v>1911.9064068</v>
      </c>
    </row>
    <row r="28795" spans="1:8">
      <c r="A28795" t="s">
        <v>464</v>
      </c>
      <c r="B28795">
        <v>4000</v>
      </c>
      <c r="C28795" t="s">
        <v>433</v>
      </c>
      <c r="D28795" t="s">
        <v>475</v>
      </c>
      <c r="E28795" t="s">
        <v>22</v>
      </c>
      <c r="F28795">
        <v>2013</v>
      </c>
      <c r="G28795" t="s">
        <v>468</v>
      </c>
      <c r="H28795">
        <v>90.656780400000002</v>
      </c>
    </row>
    <row r="28796" spans="1:8">
      <c r="A28796" t="s">
        <v>464</v>
      </c>
      <c r="B28796">
        <v>4000</v>
      </c>
      <c r="C28796" t="s">
        <v>433</v>
      </c>
      <c r="D28796" t="s">
        <v>475</v>
      </c>
      <c r="E28796" t="s">
        <v>17</v>
      </c>
      <c r="F28796">
        <v>2014</v>
      </c>
      <c r="G28796" t="s">
        <v>468</v>
      </c>
      <c r="H28796">
        <v>311.34300839999997</v>
      </c>
    </row>
    <row r="28797" spans="1:8">
      <c r="A28797" t="s">
        <v>464</v>
      </c>
      <c r="B28797">
        <v>4000</v>
      </c>
      <c r="C28797" t="s">
        <v>433</v>
      </c>
      <c r="D28797" t="s">
        <v>475</v>
      </c>
      <c r="E28797" t="s">
        <v>18</v>
      </c>
      <c r="F28797">
        <v>2010</v>
      </c>
      <c r="G28797" t="s">
        <v>468</v>
      </c>
      <c r="H28797">
        <v>187.5644532</v>
      </c>
    </row>
    <row r="28798" spans="1:8">
      <c r="A28798" t="s">
        <v>464</v>
      </c>
      <c r="B28798">
        <v>4000</v>
      </c>
      <c r="C28798" t="s">
        <v>433</v>
      </c>
      <c r="D28798" t="s">
        <v>475</v>
      </c>
      <c r="E28798" t="s">
        <v>28</v>
      </c>
      <c r="F28798">
        <v>2014</v>
      </c>
      <c r="G28798" t="s">
        <v>468</v>
      </c>
      <c r="H28798">
        <v>873.85633559999997</v>
      </c>
    </row>
    <row r="28799" spans="1:8">
      <c r="A28799" t="s">
        <v>462</v>
      </c>
      <c r="B28799">
        <v>4000</v>
      </c>
      <c r="C28799" t="s">
        <v>433</v>
      </c>
      <c r="D28799" t="s">
        <v>475</v>
      </c>
      <c r="E28799" t="s">
        <v>37</v>
      </c>
      <c r="F28799">
        <v>2012</v>
      </c>
      <c r="G28799" t="s">
        <v>468</v>
      </c>
      <c r="H28799">
        <v>0.18003240000000001</v>
      </c>
    </row>
    <row r="28800" spans="1:8">
      <c r="A28800" t="s">
        <v>461</v>
      </c>
      <c r="B28800">
        <v>4000</v>
      </c>
      <c r="C28800" t="s">
        <v>433</v>
      </c>
      <c r="D28800" t="s">
        <v>475</v>
      </c>
      <c r="E28800" t="s">
        <v>9</v>
      </c>
      <c r="F28800">
        <v>2012</v>
      </c>
      <c r="G28800" t="s">
        <v>468</v>
      </c>
      <c r="H28800">
        <v>9.1146636000000001</v>
      </c>
    </row>
    <row r="28801" spans="1:8">
      <c r="A28801" t="s">
        <v>461</v>
      </c>
      <c r="B28801">
        <v>4000</v>
      </c>
      <c r="C28801" t="s">
        <v>433</v>
      </c>
      <c r="D28801" t="s">
        <v>475</v>
      </c>
      <c r="E28801" t="s">
        <v>5</v>
      </c>
      <c r="F28801">
        <v>2013</v>
      </c>
      <c r="G28801" t="s">
        <v>468</v>
      </c>
      <c r="H28801">
        <v>5.2125659999999998</v>
      </c>
    </row>
    <row r="28802" spans="1:8">
      <c r="A28802" t="s">
        <v>461</v>
      </c>
      <c r="B28802">
        <v>4000</v>
      </c>
      <c r="C28802" t="s">
        <v>433</v>
      </c>
      <c r="D28802" t="s">
        <v>475</v>
      </c>
      <c r="E28802" t="s">
        <v>20</v>
      </c>
      <c r="F28802">
        <v>2012</v>
      </c>
      <c r="G28802" t="s">
        <v>468</v>
      </c>
      <c r="H28802">
        <v>1.0299528</v>
      </c>
    </row>
    <row r="28803" spans="1:8">
      <c r="A28803" t="s">
        <v>461</v>
      </c>
      <c r="B28803">
        <v>4000</v>
      </c>
      <c r="C28803" t="s">
        <v>433</v>
      </c>
      <c r="D28803" t="s">
        <v>475</v>
      </c>
      <c r="E28803" t="s">
        <v>17</v>
      </c>
      <c r="F28803">
        <v>2011</v>
      </c>
      <c r="G28803" t="s">
        <v>468</v>
      </c>
      <c r="H28803">
        <v>3.0228695999999999</v>
      </c>
    </row>
    <row r="28804" spans="1:8">
      <c r="A28804" t="s">
        <v>461</v>
      </c>
      <c r="B28804">
        <v>4000</v>
      </c>
      <c r="C28804" t="s">
        <v>433</v>
      </c>
      <c r="D28804" t="s">
        <v>475</v>
      </c>
      <c r="E28804" t="s">
        <v>30</v>
      </c>
      <c r="F28804">
        <v>2011</v>
      </c>
      <c r="G28804" t="s">
        <v>468</v>
      </c>
      <c r="H28804">
        <v>41.009706000000001</v>
      </c>
    </row>
    <row r="28805" spans="1:8">
      <c r="A28805" t="s">
        <v>495</v>
      </c>
      <c r="B28805">
        <v>4000</v>
      </c>
      <c r="C28805" t="s">
        <v>433</v>
      </c>
      <c r="D28805" t="s">
        <v>475</v>
      </c>
      <c r="E28805" t="s">
        <v>30</v>
      </c>
      <c r="F28805">
        <v>2010</v>
      </c>
      <c r="G28805" t="s">
        <v>468</v>
      </c>
      <c r="H28805">
        <v>1.2560399999999999E-2</v>
      </c>
    </row>
    <row r="28806" spans="1:8">
      <c r="A28806" t="s">
        <v>429</v>
      </c>
      <c r="B28806">
        <v>5100</v>
      </c>
      <c r="C28806" t="s">
        <v>434</v>
      </c>
      <c r="D28806" t="s">
        <v>475</v>
      </c>
      <c r="E28806" t="s">
        <v>6</v>
      </c>
      <c r="F28806">
        <v>2012</v>
      </c>
      <c r="G28806" t="s">
        <v>468</v>
      </c>
      <c r="H28806">
        <v>171.41596559999999</v>
      </c>
    </row>
    <row r="28807" spans="1:8">
      <c r="A28807" t="s">
        <v>429</v>
      </c>
      <c r="B28807">
        <v>5100</v>
      </c>
      <c r="C28807" t="s">
        <v>434</v>
      </c>
      <c r="D28807" t="s">
        <v>475</v>
      </c>
      <c r="E28807" t="s">
        <v>14</v>
      </c>
      <c r="F28807">
        <v>2011</v>
      </c>
      <c r="G28807" t="s">
        <v>468</v>
      </c>
      <c r="H28807">
        <v>250.4208816</v>
      </c>
    </row>
    <row r="28808" spans="1:8">
      <c r="A28808" t="s">
        <v>429</v>
      </c>
      <c r="B28808">
        <v>5100</v>
      </c>
      <c r="C28808" t="s">
        <v>434</v>
      </c>
      <c r="D28808" t="s">
        <v>475</v>
      </c>
      <c r="E28808" t="s">
        <v>13</v>
      </c>
      <c r="F28808">
        <v>2009</v>
      </c>
      <c r="G28808" t="s">
        <v>468</v>
      </c>
      <c r="H28808">
        <v>569.81929319999995</v>
      </c>
    </row>
    <row r="28809" spans="1:8">
      <c r="A28809" t="s">
        <v>429</v>
      </c>
      <c r="B28809">
        <v>5100</v>
      </c>
      <c r="C28809" t="s">
        <v>434</v>
      </c>
      <c r="D28809" t="s">
        <v>475</v>
      </c>
      <c r="E28809" t="s">
        <v>34</v>
      </c>
      <c r="F28809">
        <v>2009</v>
      </c>
      <c r="G28809" t="s">
        <v>468</v>
      </c>
      <c r="H28809">
        <v>563.46791759999996</v>
      </c>
    </row>
    <row r="28810" spans="1:8">
      <c r="A28810" t="s">
        <v>429</v>
      </c>
      <c r="B28810">
        <v>2210</v>
      </c>
      <c r="C28810" t="s">
        <v>442</v>
      </c>
      <c r="D28810" t="s">
        <v>475</v>
      </c>
      <c r="E28810" t="s">
        <v>26</v>
      </c>
      <c r="F28810">
        <v>2009</v>
      </c>
      <c r="G28810" t="s">
        <v>490</v>
      </c>
      <c r="H28810">
        <v>54.152071200000002</v>
      </c>
    </row>
    <row r="28811" spans="1:8">
      <c r="A28811" t="s">
        <v>486</v>
      </c>
      <c r="B28811">
        <v>2210</v>
      </c>
      <c r="C28811" t="s">
        <v>442</v>
      </c>
      <c r="D28811" t="s">
        <v>475</v>
      </c>
      <c r="E28811" t="s">
        <v>6</v>
      </c>
      <c r="F28811">
        <v>2010</v>
      </c>
      <c r="G28811" t="s">
        <v>490</v>
      </c>
      <c r="H28811">
        <v>40.176532799999997</v>
      </c>
    </row>
    <row r="28812" spans="1:8">
      <c r="A28812" t="s">
        <v>486</v>
      </c>
      <c r="B28812">
        <v>2210</v>
      </c>
      <c r="C28812" t="s">
        <v>442</v>
      </c>
      <c r="D28812" t="s">
        <v>475</v>
      </c>
      <c r="E28812" t="s">
        <v>9</v>
      </c>
      <c r="F28812">
        <v>2010</v>
      </c>
      <c r="G28812" t="s">
        <v>490</v>
      </c>
      <c r="H28812">
        <v>3.6383291999999998</v>
      </c>
    </row>
    <row r="28813" spans="1:8">
      <c r="A28813" t="s">
        <v>438</v>
      </c>
      <c r="B28813">
        <v>2210</v>
      </c>
      <c r="C28813" t="s">
        <v>442</v>
      </c>
      <c r="D28813" t="s">
        <v>475</v>
      </c>
      <c r="E28813" t="s">
        <v>6</v>
      </c>
      <c r="F28813">
        <v>2009</v>
      </c>
      <c r="G28813" t="s">
        <v>490</v>
      </c>
      <c r="H28813">
        <v>1.67472E-2</v>
      </c>
    </row>
    <row r="28814" spans="1:8">
      <c r="A28814" t="s">
        <v>438</v>
      </c>
      <c r="B28814">
        <v>2210</v>
      </c>
      <c r="C28814" t="s">
        <v>442</v>
      </c>
      <c r="D28814" t="s">
        <v>475</v>
      </c>
      <c r="E28814" t="s">
        <v>479</v>
      </c>
      <c r="F28814">
        <v>2009</v>
      </c>
      <c r="G28814" t="s">
        <v>490</v>
      </c>
      <c r="H28814">
        <v>1.2811608000000001</v>
      </c>
    </row>
    <row r="28815" spans="1:8">
      <c r="A28815" t="s">
        <v>429</v>
      </c>
      <c r="B28815">
        <v>3105</v>
      </c>
      <c r="C28815" t="s">
        <v>457</v>
      </c>
      <c r="D28815" t="s">
        <v>475</v>
      </c>
      <c r="E28815" t="s">
        <v>29</v>
      </c>
      <c r="F28815">
        <v>2013</v>
      </c>
      <c r="G28815" t="s">
        <v>503</v>
      </c>
      <c r="H28815">
        <v>3136.6668239999999</v>
      </c>
    </row>
    <row r="28816" spans="1:8">
      <c r="A28816" t="s">
        <v>464</v>
      </c>
      <c r="B28816" t="s">
        <v>504</v>
      </c>
      <c r="C28816" t="s">
        <v>447</v>
      </c>
      <c r="D28816" t="s">
        <v>475</v>
      </c>
      <c r="E28816" t="s">
        <v>37</v>
      </c>
      <c r="F28816">
        <v>2011</v>
      </c>
      <c r="G28816" t="s">
        <v>503</v>
      </c>
      <c r="H28816">
        <v>32.317909200000003</v>
      </c>
    </row>
    <row r="28817" spans="1:8">
      <c r="A28817" t="s">
        <v>464</v>
      </c>
      <c r="B28817" t="s">
        <v>504</v>
      </c>
      <c r="C28817" t="s">
        <v>447</v>
      </c>
      <c r="D28817" t="s">
        <v>475</v>
      </c>
      <c r="E28817" t="s">
        <v>6</v>
      </c>
      <c r="F28817">
        <v>2012</v>
      </c>
      <c r="G28817" t="s">
        <v>503</v>
      </c>
      <c r="H28817">
        <v>2.3613552000000002</v>
      </c>
    </row>
    <row r="28818" spans="1:8">
      <c r="A28818" t="s">
        <v>464</v>
      </c>
      <c r="B28818" t="s">
        <v>504</v>
      </c>
      <c r="C28818" t="s">
        <v>447</v>
      </c>
      <c r="D28818" t="s">
        <v>475</v>
      </c>
      <c r="E28818" t="s">
        <v>11</v>
      </c>
      <c r="F28818">
        <v>2012</v>
      </c>
      <c r="G28818" t="s">
        <v>503</v>
      </c>
      <c r="H28818">
        <v>68.960782800000004</v>
      </c>
    </row>
    <row r="28819" spans="1:8">
      <c r="A28819" t="s">
        <v>463</v>
      </c>
      <c r="B28819">
        <v>4000</v>
      </c>
      <c r="C28819" t="s">
        <v>433</v>
      </c>
      <c r="D28819" t="s">
        <v>475</v>
      </c>
      <c r="E28819" t="s">
        <v>3</v>
      </c>
      <c r="F28819">
        <v>2011</v>
      </c>
      <c r="G28819" t="s">
        <v>501</v>
      </c>
      <c r="H28819">
        <v>9.5375303999999996</v>
      </c>
    </row>
    <row r="28820" spans="1:8">
      <c r="A28820" t="s">
        <v>463</v>
      </c>
      <c r="B28820">
        <v>4000</v>
      </c>
      <c r="C28820" t="s">
        <v>433</v>
      </c>
      <c r="D28820" t="s">
        <v>475</v>
      </c>
      <c r="E28820" t="s">
        <v>10</v>
      </c>
      <c r="F28820">
        <v>2013</v>
      </c>
      <c r="G28820" t="s">
        <v>501</v>
      </c>
      <c r="H28820">
        <v>61.721805600000003</v>
      </c>
    </row>
    <row r="28821" spans="1:8">
      <c r="A28821" t="s">
        <v>456</v>
      </c>
      <c r="B28821">
        <v>4000</v>
      </c>
      <c r="C28821" t="s">
        <v>433</v>
      </c>
      <c r="D28821" t="s">
        <v>475</v>
      </c>
      <c r="E28821" t="s">
        <v>11</v>
      </c>
      <c r="F28821">
        <v>2012</v>
      </c>
      <c r="G28821" t="s">
        <v>501</v>
      </c>
      <c r="H28821">
        <v>25.0203168</v>
      </c>
    </row>
    <row r="28822" spans="1:8">
      <c r="A28822" t="s">
        <v>456</v>
      </c>
      <c r="B28822">
        <v>4000</v>
      </c>
      <c r="C28822" t="s">
        <v>433</v>
      </c>
      <c r="D28822" t="s">
        <v>475</v>
      </c>
      <c r="E28822" t="s">
        <v>10</v>
      </c>
      <c r="F28822">
        <v>2011</v>
      </c>
      <c r="G28822" t="s">
        <v>501</v>
      </c>
      <c r="H28822">
        <v>8.0093484000000004</v>
      </c>
    </row>
    <row r="28823" spans="1:8">
      <c r="A28823" t="s">
        <v>461</v>
      </c>
      <c r="B28823">
        <v>4000</v>
      </c>
      <c r="C28823" t="s">
        <v>433</v>
      </c>
      <c r="D28823" t="s">
        <v>475</v>
      </c>
      <c r="E28823" t="s">
        <v>36</v>
      </c>
      <c r="F28823">
        <v>2013</v>
      </c>
      <c r="G28823" t="s">
        <v>501</v>
      </c>
      <c r="H28823">
        <v>6.5272211999999996</v>
      </c>
    </row>
    <row r="28824" spans="1:8">
      <c r="A28824" t="s">
        <v>461</v>
      </c>
      <c r="B28824">
        <v>4000</v>
      </c>
      <c r="C28824" t="s">
        <v>433</v>
      </c>
      <c r="D28824" t="s">
        <v>475</v>
      </c>
      <c r="E28824" t="s">
        <v>479</v>
      </c>
      <c r="F28824">
        <v>2013</v>
      </c>
      <c r="G28824" t="s">
        <v>501</v>
      </c>
      <c r="H28824">
        <v>13.904362799999999</v>
      </c>
    </row>
    <row r="28825" spans="1:8">
      <c r="A28825" t="s">
        <v>461</v>
      </c>
      <c r="B28825">
        <v>4000</v>
      </c>
      <c r="C28825" t="s">
        <v>433</v>
      </c>
      <c r="D28825" t="s">
        <v>475</v>
      </c>
      <c r="E28825" t="s">
        <v>37</v>
      </c>
      <c r="F28825">
        <v>2009</v>
      </c>
      <c r="G28825" t="s">
        <v>501</v>
      </c>
      <c r="H28825">
        <v>15.876345600000001</v>
      </c>
    </row>
    <row r="28826" spans="1:8">
      <c r="A28826" t="s">
        <v>429</v>
      </c>
      <c r="B28826">
        <v>4100</v>
      </c>
      <c r="C28826" t="s">
        <v>449</v>
      </c>
      <c r="D28826" t="s">
        <v>475</v>
      </c>
      <c r="E28826" t="s">
        <v>20</v>
      </c>
      <c r="F28826">
        <v>2013</v>
      </c>
      <c r="G28826" t="s">
        <v>501</v>
      </c>
      <c r="H28826">
        <v>265.23378000000002</v>
      </c>
    </row>
    <row r="28827" spans="1:8">
      <c r="A28827" t="s">
        <v>464</v>
      </c>
      <c r="B28827">
        <v>4100</v>
      </c>
      <c r="C28827" t="s">
        <v>449</v>
      </c>
      <c r="D28827" t="s">
        <v>475</v>
      </c>
      <c r="E28827" t="s">
        <v>5</v>
      </c>
      <c r="F28827">
        <v>2010</v>
      </c>
      <c r="G28827" t="s">
        <v>501</v>
      </c>
      <c r="H28827">
        <v>818.32680719999996</v>
      </c>
    </row>
    <row r="28828" spans="1:8">
      <c r="A28828" t="s">
        <v>456</v>
      </c>
      <c r="B28828">
        <v>4100</v>
      </c>
      <c r="C28828" t="s">
        <v>449</v>
      </c>
      <c r="D28828" t="s">
        <v>475</v>
      </c>
      <c r="E28828" t="s">
        <v>6</v>
      </c>
      <c r="F28828">
        <v>2013</v>
      </c>
      <c r="G28828" t="s">
        <v>501</v>
      </c>
      <c r="H28828">
        <v>3.3494400000000001E-2</v>
      </c>
    </row>
    <row r="28829" spans="1:8">
      <c r="A28829" t="s">
        <v>456</v>
      </c>
      <c r="B28829">
        <v>4100</v>
      </c>
      <c r="C28829" t="s">
        <v>449</v>
      </c>
      <c r="D28829" t="s">
        <v>475</v>
      </c>
      <c r="E28829" t="s">
        <v>11</v>
      </c>
      <c r="F28829">
        <v>2014</v>
      </c>
      <c r="G28829" t="s">
        <v>501</v>
      </c>
      <c r="H28829">
        <v>23.023213200000001</v>
      </c>
    </row>
    <row r="28830" spans="1:8">
      <c r="A28830" t="s">
        <v>461</v>
      </c>
      <c r="B28830">
        <v>4100</v>
      </c>
      <c r="C28830" t="s">
        <v>449</v>
      </c>
      <c r="D28830" t="s">
        <v>475</v>
      </c>
      <c r="E28830" t="s">
        <v>37</v>
      </c>
      <c r="F28830">
        <v>2011</v>
      </c>
      <c r="G28830" t="s">
        <v>501</v>
      </c>
      <c r="H28830">
        <v>1.4695668</v>
      </c>
    </row>
    <row r="28831" spans="1:8">
      <c r="A28831" t="s">
        <v>429</v>
      </c>
      <c r="B28831">
        <v>4000</v>
      </c>
      <c r="C28831" t="s">
        <v>433</v>
      </c>
      <c r="D28831" t="s">
        <v>475</v>
      </c>
      <c r="E28831" t="s">
        <v>20</v>
      </c>
      <c r="F28831">
        <v>2011</v>
      </c>
      <c r="G28831" t="s">
        <v>501</v>
      </c>
      <c r="H28831">
        <v>289.71399960000002</v>
      </c>
    </row>
    <row r="28832" spans="1:8">
      <c r="A28832" t="s">
        <v>464</v>
      </c>
      <c r="B28832">
        <v>4000</v>
      </c>
      <c r="C28832" t="s">
        <v>433</v>
      </c>
      <c r="D28832" t="s">
        <v>475</v>
      </c>
      <c r="E28832" t="s">
        <v>3</v>
      </c>
      <c r="F28832">
        <v>2013</v>
      </c>
      <c r="G28832" t="s">
        <v>501</v>
      </c>
      <c r="H28832">
        <v>357.0042492</v>
      </c>
    </row>
    <row r="28833" spans="1:8">
      <c r="A28833" t="s">
        <v>464</v>
      </c>
      <c r="B28833">
        <v>4000</v>
      </c>
      <c r="C28833" t="s">
        <v>433</v>
      </c>
      <c r="D28833" t="s">
        <v>475</v>
      </c>
      <c r="E28833" t="s">
        <v>482</v>
      </c>
      <c r="F28833">
        <v>2014</v>
      </c>
      <c r="G28833" t="s">
        <v>501</v>
      </c>
      <c r="H28833">
        <v>658.34499240000002</v>
      </c>
    </row>
    <row r="28834" spans="1:8">
      <c r="A28834" t="s">
        <v>429</v>
      </c>
      <c r="B28834">
        <v>7200</v>
      </c>
      <c r="C28834" t="s">
        <v>436</v>
      </c>
      <c r="D28834" t="s">
        <v>475</v>
      </c>
      <c r="E28834" t="s">
        <v>24</v>
      </c>
      <c r="F28834">
        <v>2012</v>
      </c>
      <c r="G28834" t="s">
        <v>505</v>
      </c>
      <c r="H28834">
        <v>0.1339776</v>
      </c>
    </row>
    <row r="28835" spans="1:8">
      <c r="A28835" t="s">
        <v>464</v>
      </c>
      <c r="B28835">
        <v>2210</v>
      </c>
      <c r="C28835" t="s">
        <v>442</v>
      </c>
      <c r="D28835" t="s">
        <v>475</v>
      </c>
      <c r="E28835" t="s">
        <v>3</v>
      </c>
      <c r="F28835">
        <v>2011</v>
      </c>
      <c r="G28835" t="s">
        <v>480</v>
      </c>
      <c r="H28835">
        <v>0.38099880000000003</v>
      </c>
    </row>
    <row r="28836" spans="1:8">
      <c r="A28836" t="s">
        <v>464</v>
      </c>
      <c r="B28836">
        <v>3105</v>
      </c>
      <c r="C28836" t="s">
        <v>457</v>
      </c>
      <c r="D28836" t="s">
        <v>475</v>
      </c>
      <c r="E28836" t="s">
        <v>14</v>
      </c>
      <c r="F28836">
        <v>2012</v>
      </c>
      <c r="G28836" t="s">
        <v>480</v>
      </c>
      <c r="H28836">
        <v>459.23753160000001</v>
      </c>
    </row>
    <row r="28837" spans="1:8">
      <c r="A28837" t="s">
        <v>464</v>
      </c>
      <c r="B28837">
        <v>3105</v>
      </c>
      <c r="C28837" t="s">
        <v>457</v>
      </c>
      <c r="D28837" t="s">
        <v>475</v>
      </c>
      <c r="E28837" t="s">
        <v>482</v>
      </c>
      <c r="F28837">
        <v>2009</v>
      </c>
      <c r="G28837" t="s">
        <v>480</v>
      </c>
      <c r="H28837">
        <v>298.56070799999998</v>
      </c>
    </row>
    <row r="28838" spans="1:8">
      <c r="A28838" t="s">
        <v>464</v>
      </c>
      <c r="B28838">
        <v>3105</v>
      </c>
      <c r="C28838" t="s">
        <v>457</v>
      </c>
      <c r="D28838" t="s">
        <v>475</v>
      </c>
      <c r="E28838" t="s">
        <v>37</v>
      </c>
      <c r="F28838">
        <v>2013</v>
      </c>
      <c r="G28838" t="s">
        <v>480</v>
      </c>
      <c r="H28838">
        <v>2179.3005755999998</v>
      </c>
    </row>
    <row r="28839" spans="1:8">
      <c r="A28839" t="s">
        <v>464</v>
      </c>
      <c r="B28839" t="s">
        <v>504</v>
      </c>
      <c r="C28839" t="s">
        <v>447</v>
      </c>
      <c r="D28839" t="s">
        <v>475</v>
      </c>
      <c r="E28839" t="s">
        <v>5</v>
      </c>
      <c r="F28839">
        <v>2012</v>
      </c>
      <c r="G28839" t="s">
        <v>480</v>
      </c>
      <c r="H28839">
        <v>176.80019039999999</v>
      </c>
    </row>
    <row r="28840" spans="1:8">
      <c r="A28840" t="s">
        <v>464</v>
      </c>
      <c r="B28840" t="s">
        <v>504</v>
      </c>
      <c r="C28840" t="s">
        <v>447</v>
      </c>
      <c r="D28840" t="s">
        <v>475</v>
      </c>
      <c r="E28840" t="s">
        <v>14</v>
      </c>
      <c r="F28840">
        <v>2010</v>
      </c>
      <c r="G28840" t="s">
        <v>480</v>
      </c>
      <c r="H28840">
        <v>28.918227600000002</v>
      </c>
    </row>
    <row r="28841" spans="1:8">
      <c r="A28841" t="s">
        <v>464</v>
      </c>
      <c r="B28841" t="s">
        <v>504</v>
      </c>
      <c r="C28841" t="s">
        <v>447</v>
      </c>
      <c r="D28841" t="s">
        <v>475</v>
      </c>
      <c r="E28841" t="s">
        <v>35</v>
      </c>
      <c r="F28841">
        <v>2014</v>
      </c>
      <c r="G28841" t="s">
        <v>480</v>
      </c>
      <c r="H28841">
        <v>4.1198112</v>
      </c>
    </row>
    <row r="28842" spans="1:8">
      <c r="A28842" t="s">
        <v>464</v>
      </c>
      <c r="B28842" t="s">
        <v>504</v>
      </c>
      <c r="C28842" t="s">
        <v>447</v>
      </c>
      <c r="D28842" t="s">
        <v>475</v>
      </c>
      <c r="E28842" t="s">
        <v>428</v>
      </c>
      <c r="F28842">
        <v>2011</v>
      </c>
      <c r="G28842" t="s">
        <v>480</v>
      </c>
      <c r="H28842">
        <v>3.1610339999999999</v>
      </c>
    </row>
    <row r="28843" spans="1:8">
      <c r="A28843" t="s">
        <v>429</v>
      </c>
      <c r="B28843">
        <v>4000</v>
      </c>
      <c r="C28843" t="s">
        <v>433</v>
      </c>
      <c r="D28843" t="s">
        <v>475</v>
      </c>
      <c r="E28843" t="s">
        <v>28</v>
      </c>
      <c r="F28843">
        <v>2013</v>
      </c>
      <c r="G28843" t="s">
        <v>480</v>
      </c>
      <c r="H28843">
        <v>2586.0984371999998</v>
      </c>
    </row>
    <row r="28844" spans="1:8">
      <c r="A28844" t="s">
        <v>464</v>
      </c>
      <c r="B28844">
        <v>4000</v>
      </c>
      <c r="C28844" t="s">
        <v>433</v>
      </c>
      <c r="D28844" t="s">
        <v>475</v>
      </c>
      <c r="E28844" t="s">
        <v>482</v>
      </c>
      <c r="F28844">
        <v>2012</v>
      </c>
      <c r="G28844" t="s">
        <v>480</v>
      </c>
      <c r="H28844">
        <v>1113.5966903999999</v>
      </c>
    </row>
    <row r="28845" spans="1:8">
      <c r="A28845" t="s">
        <v>456</v>
      </c>
      <c r="B28845">
        <v>4000</v>
      </c>
      <c r="C28845" t="s">
        <v>433</v>
      </c>
      <c r="D28845" t="s">
        <v>475</v>
      </c>
      <c r="E28845" t="s">
        <v>10</v>
      </c>
      <c r="F28845">
        <v>2010</v>
      </c>
      <c r="G28845" t="s">
        <v>480</v>
      </c>
      <c r="H28845">
        <v>7.8628103999999999</v>
      </c>
    </row>
    <row r="28846" spans="1:8">
      <c r="A28846" t="s">
        <v>438</v>
      </c>
      <c r="B28846">
        <v>4000</v>
      </c>
      <c r="C28846" t="s">
        <v>433</v>
      </c>
      <c r="D28846" t="s">
        <v>475</v>
      </c>
      <c r="E28846" t="s">
        <v>482</v>
      </c>
      <c r="F28846">
        <v>2010</v>
      </c>
      <c r="G28846" t="s">
        <v>480</v>
      </c>
      <c r="H28846">
        <v>7.5362399999999996E-2</v>
      </c>
    </row>
    <row r="28847" spans="1:8">
      <c r="A28847" t="s">
        <v>461</v>
      </c>
      <c r="B28847">
        <v>4000</v>
      </c>
      <c r="C28847" t="s">
        <v>433</v>
      </c>
      <c r="D28847" t="s">
        <v>475</v>
      </c>
      <c r="E28847" t="s">
        <v>13</v>
      </c>
      <c r="F28847">
        <v>2013</v>
      </c>
      <c r="G28847" t="s">
        <v>480</v>
      </c>
      <c r="H28847">
        <v>6.9124068000000003</v>
      </c>
    </row>
    <row r="28848" spans="1:8">
      <c r="A28848" t="s">
        <v>429</v>
      </c>
      <c r="B28848">
        <v>3000</v>
      </c>
      <c r="C28848" t="s">
        <v>432</v>
      </c>
      <c r="D28848" t="s">
        <v>475</v>
      </c>
      <c r="E28848" t="s">
        <v>11</v>
      </c>
      <c r="F28848">
        <v>2013</v>
      </c>
      <c r="G28848" t="s">
        <v>480</v>
      </c>
      <c r="H28848">
        <v>364.1134356</v>
      </c>
    </row>
    <row r="28849" spans="1:8">
      <c r="A28849" t="s">
        <v>497</v>
      </c>
      <c r="B28849">
        <v>3000</v>
      </c>
      <c r="C28849" t="s">
        <v>432</v>
      </c>
      <c r="D28849" t="s">
        <v>475</v>
      </c>
      <c r="E28849" t="s">
        <v>16</v>
      </c>
      <c r="F28849">
        <v>2009</v>
      </c>
      <c r="G28849" t="s">
        <v>480</v>
      </c>
      <c r="H28849">
        <v>9.21096E-2</v>
      </c>
    </row>
    <row r="28850" spans="1:8">
      <c r="A28850" t="s">
        <v>456</v>
      </c>
      <c r="B28850">
        <v>3000</v>
      </c>
      <c r="C28850" t="s">
        <v>432</v>
      </c>
      <c r="D28850" t="s">
        <v>475</v>
      </c>
      <c r="E28850" t="s">
        <v>28</v>
      </c>
      <c r="F28850">
        <v>2012</v>
      </c>
      <c r="G28850" t="s">
        <v>480</v>
      </c>
      <c r="H28850">
        <v>0.1716588</v>
      </c>
    </row>
    <row r="28851" spans="1:8">
      <c r="A28851" t="s">
        <v>429</v>
      </c>
      <c r="B28851">
        <v>3000</v>
      </c>
      <c r="C28851" t="s">
        <v>432</v>
      </c>
      <c r="D28851" t="s">
        <v>475</v>
      </c>
      <c r="E28851" t="s">
        <v>10</v>
      </c>
      <c r="F28851">
        <v>2011</v>
      </c>
      <c r="G28851" t="s">
        <v>468</v>
      </c>
      <c r="H28851">
        <v>163.39405679999999</v>
      </c>
    </row>
    <row r="28852" spans="1:8">
      <c r="A28852" t="s">
        <v>429</v>
      </c>
      <c r="B28852">
        <v>3000</v>
      </c>
      <c r="C28852" t="s">
        <v>432</v>
      </c>
      <c r="D28852" t="s">
        <v>475</v>
      </c>
      <c r="E28852" t="s">
        <v>11</v>
      </c>
      <c r="F28852">
        <v>2012</v>
      </c>
      <c r="G28852" t="s">
        <v>468</v>
      </c>
      <c r="H28852">
        <v>417.72540959999998</v>
      </c>
    </row>
    <row r="28853" spans="1:8">
      <c r="A28853" t="s">
        <v>429</v>
      </c>
      <c r="B28853">
        <v>3000</v>
      </c>
      <c r="C28853" t="s">
        <v>432</v>
      </c>
      <c r="D28853" t="s">
        <v>475</v>
      </c>
      <c r="E28853" t="s">
        <v>14</v>
      </c>
      <c r="F28853">
        <v>2014</v>
      </c>
      <c r="G28853" t="s">
        <v>468</v>
      </c>
      <c r="H28853">
        <v>2.7632880000000002</v>
      </c>
    </row>
    <row r="28854" spans="1:8">
      <c r="A28854" t="s">
        <v>429</v>
      </c>
      <c r="B28854">
        <v>3000</v>
      </c>
      <c r="C28854" t="s">
        <v>432</v>
      </c>
      <c r="D28854" t="s">
        <v>475</v>
      </c>
      <c r="E28854" t="s">
        <v>17</v>
      </c>
      <c r="F28854">
        <v>2014</v>
      </c>
      <c r="G28854" t="s">
        <v>468</v>
      </c>
      <c r="H28854">
        <v>32.904061200000001</v>
      </c>
    </row>
    <row r="28855" spans="1:8">
      <c r="A28855" t="s">
        <v>429</v>
      </c>
      <c r="B28855">
        <v>3000</v>
      </c>
      <c r="C28855" t="s">
        <v>432</v>
      </c>
      <c r="D28855" t="s">
        <v>475</v>
      </c>
      <c r="E28855" t="s">
        <v>32</v>
      </c>
      <c r="F28855">
        <v>2009</v>
      </c>
      <c r="G28855" t="s">
        <v>468</v>
      </c>
      <c r="H28855">
        <v>197.02662119999999</v>
      </c>
    </row>
    <row r="28856" spans="1:8">
      <c r="A28856" t="s">
        <v>429</v>
      </c>
      <c r="B28856">
        <v>3000</v>
      </c>
      <c r="C28856" t="s">
        <v>432</v>
      </c>
      <c r="D28856" t="s">
        <v>475</v>
      </c>
      <c r="E28856" t="s">
        <v>37</v>
      </c>
      <c r="F28856">
        <v>2014</v>
      </c>
      <c r="G28856" t="s">
        <v>468</v>
      </c>
      <c r="H28856">
        <v>1717.5844583999999</v>
      </c>
    </row>
    <row r="28857" spans="1:8">
      <c r="A28857" t="s">
        <v>429</v>
      </c>
      <c r="B28857">
        <v>2000</v>
      </c>
      <c r="C28857" t="s">
        <v>431</v>
      </c>
      <c r="D28857" t="s">
        <v>475</v>
      </c>
      <c r="E28857" t="s">
        <v>14</v>
      </c>
      <c r="F28857">
        <v>2009</v>
      </c>
      <c r="G28857" t="s">
        <v>468</v>
      </c>
      <c r="H28857">
        <v>91.837457999999998</v>
      </c>
    </row>
    <row r="28858" spans="1:8">
      <c r="A28858" t="s">
        <v>429</v>
      </c>
      <c r="B28858">
        <v>2000</v>
      </c>
      <c r="C28858" t="s">
        <v>431</v>
      </c>
      <c r="D28858" t="s">
        <v>475</v>
      </c>
      <c r="E28858" t="s">
        <v>343</v>
      </c>
      <c r="F28858">
        <v>2010</v>
      </c>
      <c r="G28858" t="s">
        <v>468</v>
      </c>
      <c r="H28858">
        <v>306.28116720000003</v>
      </c>
    </row>
    <row r="28859" spans="1:8">
      <c r="A28859" t="s">
        <v>429</v>
      </c>
      <c r="B28859">
        <v>2000</v>
      </c>
      <c r="C28859" t="s">
        <v>431</v>
      </c>
      <c r="D28859" t="s">
        <v>475</v>
      </c>
      <c r="E28859" t="s">
        <v>12</v>
      </c>
      <c r="F28859">
        <v>2012</v>
      </c>
      <c r="G28859" t="s">
        <v>468</v>
      </c>
      <c r="H28859">
        <v>168.94575359999999</v>
      </c>
    </row>
    <row r="28860" spans="1:8">
      <c r="A28860" t="s">
        <v>464</v>
      </c>
      <c r="B28860">
        <v>2000</v>
      </c>
      <c r="C28860" t="s">
        <v>431</v>
      </c>
      <c r="D28860" t="s">
        <v>475</v>
      </c>
      <c r="E28860" t="s">
        <v>9</v>
      </c>
      <c r="F28860">
        <v>2012</v>
      </c>
      <c r="G28860" t="s">
        <v>468</v>
      </c>
      <c r="H28860">
        <v>76.873834799999997</v>
      </c>
    </row>
    <row r="28861" spans="1:8">
      <c r="A28861" t="s">
        <v>464</v>
      </c>
      <c r="B28861">
        <v>2000</v>
      </c>
      <c r="C28861" t="s">
        <v>431</v>
      </c>
      <c r="D28861" t="s">
        <v>475</v>
      </c>
      <c r="E28861" t="s">
        <v>15</v>
      </c>
      <c r="F28861">
        <v>2011</v>
      </c>
      <c r="G28861" t="s">
        <v>468</v>
      </c>
      <c r="H28861">
        <v>430.41978719999997</v>
      </c>
    </row>
    <row r="28862" spans="1:8">
      <c r="A28862" t="s">
        <v>464</v>
      </c>
      <c r="B28862">
        <v>2000</v>
      </c>
      <c r="C28862" t="s">
        <v>431</v>
      </c>
      <c r="D28862" t="s">
        <v>475</v>
      </c>
      <c r="E28862" t="s">
        <v>18</v>
      </c>
      <c r="F28862">
        <v>2009</v>
      </c>
      <c r="G28862" t="s">
        <v>468</v>
      </c>
      <c r="H28862">
        <v>54.3069828</v>
      </c>
    </row>
    <row r="28863" spans="1:8">
      <c r="A28863" t="s">
        <v>464</v>
      </c>
      <c r="B28863">
        <v>2000</v>
      </c>
      <c r="C28863" t="s">
        <v>431</v>
      </c>
      <c r="D28863" t="s">
        <v>475</v>
      </c>
      <c r="E28863" t="s">
        <v>22</v>
      </c>
      <c r="F28863">
        <v>2012</v>
      </c>
      <c r="G28863" t="s">
        <v>468</v>
      </c>
      <c r="H28863">
        <v>10.1236824</v>
      </c>
    </row>
    <row r="28864" spans="1:8">
      <c r="A28864" t="s">
        <v>464</v>
      </c>
      <c r="B28864">
        <v>2000</v>
      </c>
      <c r="C28864" t="s">
        <v>431</v>
      </c>
      <c r="D28864" t="s">
        <v>475</v>
      </c>
      <c r="E28864" t="s">
        <v>24</v>
      </c>
      <c r="F28864">
        <v>2014</v>
      </c>
      <c r="G28864" t="s">
        <v>468</v>
      </c>
      <c r="H28864">
        <v>2.0557188000000002</v>
      </c>
    </row>
    <row r="28865" spans="1:8">
      <c r="A28865" t="s">
        <v>464</v>
      </c>
      <c r="B28865">
        <v>2000</v>
      </c>
      <c r="C28865" t="s">
        <v>431</v>
      </c>
      <c r="D28865" t="s">
        <v>475</v>
      </c>
      <c r="E28865" t="s">
        <v>352</v>
      </c>
      <c r="F28865">
        <v>2014</v>
      </c>
      <c r="G28865" t="s">
        <v>468</v>
      </c>
      <c r="H28865">
        <v>3.5797140000000001</v>
      </c>
    </row>
    <row r="28866" spans="1:8">
      <c r="A28866" t="s">
        <v>462</v>
      </c>
      <c r="B28866">
        <v>2000</v>
      </c>
      <c r="C28866" t="s">
        <v>431</v>
      </c>
      <c r="D28866" t="s">
        <v>475</v>
      </c>
      <c r="E28866" t="s">
        <v>28</v>
      </c>
      <c r="F28866">
        <v>2009</v>
      </c>
      <c r="G28866" t="s">
        <v>468</v>
      </c>
      <c r="H28866">
        <v>71.217467999999997</v>
      </c>
    </row>
    <row r="28867" spans="1:8">
      <c r="A28867" t="s">
        <v>462</v>
      </c>
      <c r="B28867">
        <v>2000</v>
      </c>
      <c r="C28867" t="s">
        <v>431</v>
      </c>
      <c r="D28867" t="s">
        <v>475</v>
      </c>
      <c r="E28867" t="s">
        <v>30</v>
      </c>
      <c r="F28867">
        <v>2009</v>
      </c>
      <c r="G28867" t="s">
        <v>468</v>
      </c>
      <c r="H28867">
        <v>276.60094199999997</v>
      </c>
    </row>
    <row r="28868" spans="1:8">
      <c r="A28868" t="s">
        <v>462</v>
      </c>
      <c r="B28868">
        <v>2000</v>
      </c>
      <c r="C28868" t="s">
        <v>431</v>
      </c>
      <c r="D28868" t="s">
        <v>475</v>
      </c>
      <c r="E28868" t="s">
        <v>479</v>
      </c>
      <c r="F28868">
        <v>2012</v>
      </c>
      <c r="G28868" t="s">
        <v>468</v>
      </c>
      <c r="H28868">
        <v>155.76989399999999</v>
      </c>
    </row>
    <row r="28869" spans="1:8">
      <c r="A28869" t="s">
        <v>461</v>
      </c>
      <c r="B28869">
        <v>2000</v>
      </c>
      <c r="C28869" t="s">
        <v>431</v>
      </c>
      <c r="D28869" t="s">
        <v>475</v>
      </c>
      <c r="E28869" t="s">
        <v>20</v>
      </c>
      <c r="F28869">
        <v>2010</v>
      </c>
      <c r="G28869" t="s">
        <v>468</v>
      </c>
      <c r="H28869">
        <v>1.611918</v>
      </c>
    </row>
    <row r="28870" spans="1:8">
      <c r="A28870" t="s">
        <v>498</v>
      </c>
      <c r="B28870">
        <v>2000</v>
      </c>
      <c r="C28870" t="s">
        <v>431</v>
      </c>
      <c r="D28870" t="s">
        <v>475</v>
      </c>
      <c r="E28870" t="s">
        <v>6</v>
      </c>
      <c r="F28870">
        <v>2014</v>
      </c>
      <c r="G28870" t="s">
        <v>468</v>
      </c>
      <c r="H28870">
        <v>0.55684440000000002</v>
      </c>
    </row>
    <row r="28871" spans="1:8">
      <c r="A28871" t="s">
        <v>498</v>
      </c>
      <c r="B28871">
        <v>2000</v>
      </c>
      <c r="C28871" t="s">
        <v>431</v>
      </c>
      <c r="D28871" t="s">
        <v>475</v>
      </c>
      <c r="E28871" t="s">
        <v>17</v>
      </c>
      <c r="F28871">
        <v>2009</v>
      </c>
      <c r="G28871" t="s">
        <v>468</v>
      </c>
      <c r="H28871">
        <v>0.26376840000000001</v>
      </c>
    </row>
    <row r="28872" spans="1:8">
      <c r="A28872" t="s">
        <v>496</v>
      </c>
      <c r="B28872">
        <v>2000</v>
      </c>
      <c r="C28872" t="s">
        <v>431</v>
      </c>
      <c r="D28872" t="s">
        <v>475</v>
      </c>
      <c r="E28872" t="s">
        <v>482</v>
      </c>
      <c r="F28872">
        <v>2011</v>
      </c>
      <c r="G28872" t="s">
        <v>468</v>
      </c>
      <c r="H28872">
        <v>0.26376840000000001</v>
      </c>
    </row>
    <row r="28873" spans="1:8">
      <c r="A28873" t="s">
        <v>464</v>
      </c>
      <c r="B28873">
        <v>3000</v>
      </c>
      <c r="C28873" t="s">
        <v>432</v>
      </c>
      <c r="D28873" t="s">
        <v>475</v>
      </c>
      <c r="E28873" t="s">
        <v>16</v>
      </c>
      <c r="F28873">
        <v>2012</v>
      </c>
      <c r="G28873" t="s">
        <v>468</v>
      </c>
      <c r="H28873">
        <v>169.32256559999999</v>
      </c>
    </row>
    <row r="28874" spans="1:8">
      <c r="A28874" t="s">
        <v>464</v>
      </c>
      <c r="B28874">
        <v>3000</v>
      </c>
      <c r="C28874" t="s">
        <v>432</v>
      </c>
      <c r="D28874" t="s">
        <v>475</v>
      </c>
      <c r="E28874" t="s">
        <v>23</v>
      </c>
      <c r="F28874">
        <v>2009</v>
      </c>
      <c r="G28874" t="s">
        <v>468</v>
      </c>
      <c r="H28874">
        <v>115.4258892</v>
      </c>
    </row>
    <row r="28875" spans="1:8">
      <c r="A28875" t="s">
        <v>464</v>
      </c>
      <c r="B28875">
        <v>3000</v>
      </c>
      <c r="C28875" t="s">
        <v>432</v>
      </c>
      <c r="D28875" t="s">
        <v>475</v>
      </c>
      <c r="E28875" t="s">
        <v>20</v>
      </c>
      <c r="F28875">
        <v>2011</v>
      </c>
      <c r="G28875" t="s">
        <v>468</v>
      </c>
      <c r="H28875">
        <v>3807.9071604000001</v>
      </c>
    </row>
    <row r="28876" spans="1:8">
      <c r="A28876" t="s">
        <v>464</v>
      </c>
      <c r="B28876">
        <v>3000</v>
      </c>
      <c r="C28876" t="s">
        <v>432</v>
      </c>
      <c r="D28876" t="s">
        <v>475</v>
      </c>
      <c r="E28876" t="s">
        <v>27</v>
      </c>
      <c r="F28876">
        <v>2010</v>
      </c>
      <c r="G28876" t="s">
        <v>468</v>
      </c>
      <c r="H28876">
        <v>99.545356799999993</v>
      </c>
    </row>
    <row r="28877" spans="1:8">
      <c r="A28877" t="s">
        <v>464</v>
      </c>
      <c r="B28877">
        <v>3000</v>
      </c>
      <c r="C28877" t="s">
        <v>432</v>
      </c>
      <c r="D28877" t="s">
        <v>475</v>
      </c>
      <c r="E28877" t="s">
        <v>36</v>
      </c>
      <c r="F28877">
        <v>2014</v>
      </c>
      <c r="G28877" t="s">
        <v>468</v>
      </c>
      <c r="H28877">
        <v>279.17582399999998</v>
      </c>
    </row>
    <row r="28878" spans="1:8">
      <c r="A28878" t="s">
        <v>456</v>
      </c>
      <c r="B28878">
        <v>3000</v>
      </c>
      <c r="C28878" t="s">
        <v>432</v>
      </c>
      <c r="D28878" t="s">
        <v>475</v>
      </c>
      <c r="E28878" t="s">
        <v>29</v>
      </c>
      <c r="F28878">
        <v>2014</v>
      </c>
      <c r="G28878" t="s">
        <v>468</v>
      </c>
      <c r="H28878">
        <v>10.6009776</v>
      </c>
    </row>
    <row r="28879" spans="1:8">
      <c r="A28879" t="s">
        <v>456</v>
      </c>
      <c r="B28879">
        <v>3000</v>
      </c>
      <c r="C28879" t="s">
        <v>432</v>
      </c>
      <c r="D28879" t="s">
        <v>475</v>
      </c>
      <c r="E28879" t="s">
        <v>32</v>
      </c>
      <c r="F28879">
        <v>2009</v>
      </c>
      <c r="G28879" t="s">
        <v>468</v>
      </c>
      <c r="H28879">
        <v>2.5162667999999999</v>
      </c>
    </row>
    <row r="28880" spans="1:8">
      <c r="A28880" t="s">
        <v>438</v>
      </c>
      <c r="B28880">
        <v>3000</v>
      </c>
      <c r="C28880" t="s">
        <v>432</v>
      </c>
      <c r="D28880" t="s">
        <v>475</v>
      </c>
      <c r="E28880" t="s">
        <v>29</v>
      </c>
      <c r="F28880">
        <v>2014</v>
      </c>
      <c r="G28880" t="s">
        <v>468</v>
      </c>
      <c r="H28880">
        <v>0.38937240000000001</v>
      </c>
    </row>
    <row r="28881" spans="1:8">
      <c r="A28881" t="s">
        <v>461</v>
      </c>
      <c r="B28881">
        <v>3000</v>
      </c>
      <c r="C28881" t="s">
        <v>432</v>
      </c>
      <c r="D28881" t="s">
        <v>475</v>
      </c>
      <c r="E28881" t="s">
        <v>5</v>
      </c>
      <c r="F28881">
        <v>2010</v>
      </c>
      <c r="G28881" t="s">
        <v>468</v>
      </c>
      <c r="H28881">
        <v>4.1868000000000002E-2</v>
      </c>
    </row>
    <row r="28882" spans="1:8">
      <c r="A28882" t="s">
        <v>463</v>
      </c>
      <c r="B28882">
        <v>2000</v>
      </c>
      <c r="C28882" t="s">
        <v>431</v>
      </c>
      <c r="D28882" t="s">
        <v>475</v>
      </c>
      <c r="E28882" t="s">
        <v>5</v>
      </c>
      <c r="F28882">
        <v>2014</v>
      </c>
      <c r="G28882" t="s">
        <v>490</v>
      </c>
      <c r="H28882">
        <v>42.935634</v>
      </c>
    </row>
    <row r="28883" spans="1:8">
      <c r="A28883" t="s">
        <v>463</v>
      </c>
      <c r="B28883">
        <v>2000</v>
      </c>
      <c r="C28883" t="s">
        <v>431</v>
      </c>
      <c r="D28883" t="s">
        <v>475</v>
      </c>
      <c r="E28883" t="s">
        <v>9</v>
      </c>
      <c r="F28883">
        <v>2010</v>
      </c>
      <c r="G28883" t="s">
        <v>490</v>
      </c>
      <c r="H28883">
        <v>79.967879999999994</v>
      </c>
    </row>
    <row r="28884" spans="1:8">
      <c r="A28884" t="s">
        <v>499</v>
      </c>
      <c r="B28884">
        <v>2000</v>
      </c>
      <c r="C28884" t="s">
        <v>431</v>
      </c>
      <c r="D28884" t="s">
        <v>475</v>
      </c>
      <c r="E28884" t="s">
        <v>10</v>
      </c>
      <c r="F28884">
        <v>2012</v>
      </c>
      <c r="G28884" t="s">
        <v>490</v>
      </c>
      <c r="H28884">
        <v>135.71930879999999</v>
      </c>
    </row>
    <row r="28885" spans="1:8">
      <c r="A28885" t="s">
        <v>499</v>
      </c>
      <c r="B28885">
        <v>2000</v>
      </c>
      <c r="C28885" t="s">
        <v>431</v>
      </c>
      <c r="D28885" t="s">
        <v>475</v>
      </c>
      <c r="E28885" t="s">
        <v>12</v>
      </c>
      <c r="F28885">
        <v>2014</v>
      </c>
      <c r="G28885" t="s">
        <v>490</v>
      </c>
      <c r="H28885">
        <v>1.2392928000000001</v>
      </c>
    </row>
    <row r="28886" spans="1:8">
      <c r="A28886" t="s">
        <v>499</v>
      </c>
      <c r="B28886">
        <v>2000</v>
      </c>
      <c r="C28886" t="s">
        <v>431</v>
      </c>
      <c r="D28886" t="s">
        <v>475</v>
      </c>
      <c r="E28886" t="s">
        <v>18</v>
      </c>
      <c r="F28886">
        <v>2010</v>
      </c>
      <c r="G28886" t="s">
        <v>490</v>
      </c>
      <c r="H28886">
        <v>4.7603916000000002</v>
      </c>
    </row>
    <row r="28887" spans="1:8">
      <c r="A28887" t="s">
        <v>486</v>
      </c>
      <c r="B28887">
        <v>2000</v>
      </c>
      <c r="C28887" t="s">
        <v>431</v>
      </c>
      <c r="D28887" t="s">
        <v>475</v>
      </c>
      <c r="E28887" t="s">
        <v>18</v>
      </c>
      <c r="F28887">
        <v>2011</v>
      </c>
      <c r="G28887" t="s">
        <v>490</v>
      </c>
      <c r="H28887">
        <v>4.0151412000000004</v>
      </c>
    </row>
    <row r="28888" spans="1:8">
      <c r="A28888" t="s">
        <v>429</v>
      </c>
      <c r="B28888">
        <v>2000</v>
      </c>
      <c r="C28888" t="s">
        <v>431</v>
      </c>
      <c r="D28888" t="s">
        <v>475</v>
      </c>
      <c r="E28888" t="s">
        <v>22</v>
      </c>
      <c r="F28888">
        <v>2009</v>
      </c>
      <c r="G28888" t="s">
        <v>490</v>
      </c>
      <c r="H28888">
        <v>0.61964640000000004</v>
      </c>
    </row>
    <row r="28889" spans="1:8">
      <c r="A28889" t="s">
        <v>464</v>
      </c>
      <c r="B28889">
        <v>2000</v>
      </c>
      <c r="C28889" t="s">
        <v>431</v>
      </c>
      <c r="D28889" t="s">
        <v>475</v>
      </c>
      <c r="E28889" t="s">
        <v>37</v>
      </c>
      <c r="F28889">
        <v>2011</v>
      </c>
      <c r="G28889" t="s">
        <v>490</v>
      </c>
      <c r="H28889">
        <v>851.83795439999994</v>
      </c>
    </row>
    <row r="28890" spans="1:8">
      <c r="A28890" t="s">
        <v>438</v>
      </c>
      <c r="B28890">
        <v>2000</v>
      </c>
      <c r="C28890" t="s">
        <v>431</v>
      </c>
      <c r="D28890" t="s">
        <v>475</v>
      </c>
      <c r="E28890" t="s">
        <v>10</v>
      </c>
      <c r="F28890">
        <v>2012</v>
      </c>
      <c r="G28890" t="s">
        <v>490</v>
      </c>
      <c r="H28890">
        <v>0.10048319999999999</v>
      </c>
    </row>
    <row r="28891" spans="1:8">
      <c r="A28891" t="s">
        <v>429</v>
      </c>
      <c r="B28891">
        <v>3000</v>
      </c>
      <c r="C28891" t="s">
        <v>432</v>
      </c>
      <c r="D28891" t="s">
        <v>475</v>
      </c>
      <c r="E28891" t="s">
        <v>28</v>
      </c>
      <c r="F28891">
        <v>2012</v>
      </c>
      <c r="G28891" t="s">
        <v>503</v>
      </c>
      <c r="H28891">
        <v>67.110217199999994</v>
      </c>
    </row>
    <row r="28892" spans="1:8">
      <c r="A28892" t="s">
        <v>429</v>
      </c>
      <c r="B28892">
        <v>3000</v>
      </c>
      <c r="C28892" t="s">
        <v>432</v>
      </c>
      <c r="D28892" t="s">
        <v>475</v>
      </c>
      <c r="E28892" t="s">
        <v>20</v>
      </c>
      <c r="F28892">
        <v>2010</v>
      </c>
      <c r="G28892" t="s">
        <v>503</v>
      </c>
      <c r="H28892">
        <v>235.45307159999999</v>
      </c>
    </row>
    <row r="28893" spans="1:8">
      <c r="A28893" t="s">
        <v>464</v>
      </c>
      <c r="B28893">
        <v>3000</v>
      </c>
      <c r="C28893" t="s">
        <v>432</v>
      </c>
      <c r="D28893" t="s">
        <v>475</v>
      </c>
      <c r="E28893" t="s">
        <v>11</v>
      </c>
      <c r="F28893">
        <v>2011</v>
      </c>
      <c r="G28893" t="s">
        <v>503</v>
      </c>
      <c r="H28893">
        <v>392.66741159999998</v>
      </c>
    </row>
    <row r="28894" spans="1:8">
      <c r="A28894" t="s">
        <v>464</v>
      </c>
      <c r="B28894">
        <v>3000</v>
      </c>
      <c r="C28894" t="s">
        <v>432</v>
      </c>
      <c r="D28894" t="s">
        <v>475</v>
      </c>
      <c r="E28894" t="s">
        <v>14</v>
      </c>
      <c r="F28894">
        <v>2009</v>
      </c>
      <c r="G28894" t="s">
        <v>503</v>
      </c>
      <c r="H28894">
        <v>695.19301919999998</v>
      </c>
    </row>
    <row r="28895" spans="1:8">
      <c r="A28895" t="s">
        <v>464</v>
      </c>
      <c r="B28895">
        <v>3000</v>
      </c>
      <c r="C28895" t="s">
        <v>432</v>
      </c>
      <c r="D28895" t="s">
        <v>475</v>
      </c>
      <c r="E28895" t="s">
        <v>35</v>
      </c>
      <c r="F28895">
        <v>2013</v>
      </c>
      <c r="G28895" t="s">
        <v>503</v>
      </c>
      <c r="H28895">
        <v>138.33605879999999</v>
      </c>
    </row>
    <row r="28896" spans="1:8">
      <c r="A28896" t="s">
        <v>464</v>
      </c>
      <c r="B28896">
        <v>3000</v>
      </c>
      <c r="C28896" t="s">
        <v>432</v>
      </c>
      <c r="D28896" t="s">
        <v>475</v>
      </c>
      <c r="E28896" t="s">
        <v>34</v>
      </c>
      <c r="F28896">
        <v>2014</v>
      </c>
      <c r="G28896" t="s">
        <v>503</v>
      </c>
      <c r="H28896">
        <v>1124.4698100000001</v>
      </c>
    </row>
    <row r="28897" spans="1:8">
      <c r="A28897" t="s">
        <v>464</v>
      </c>
      <c r="B28897">
        <v>3000</v>
      </c>
      <c r="C28897" t="s">
        <v>432</v>
      </c>
      <c r="D28897" t="s">
        <v>475</v>
      </c>
      <c r="E28897" t="s">
        <v>37</v>
      </c>
      <c r="F28897">
        <v>2010</v>
      </c>
      <c r="G28897" t="s">
        <v>503</v>
      </c>
      <c r="H28897">
        <v>3364.3491948000001</v>
      </c>
    </row>
    <row r="28898" spans="1:8">
      <c r="A28898" t="s">
        <v>456</v>
      </c>
      <c r="B28898">
        <v>3000</v>
      </c>
      <c r="C28898" t="s">
        <v>432</v>
      </c>
      <c r="D28898" t="s">
        <v>475</v>
      </c>
      <c r="E28898" t="s">
        <v>13</v>
      </c>
      <c r="F28898">
        <v>2013</v>
      </c>
      <c r="G28898" t="s">
        <v>503</v>
      </c>
      <c r="H28898">
        <v>8.3736000000000005E-2</v>
      </c>
    </row>
    <row r="28899" spans="1:8">
      <c r="A28899" t="s">
        <v>438</v>
      </c>
      <c r="B28899">
        <v>3000</v>
      </c>
      <c r="C28899" t="s">
        <v>432</v>
      </c>
      <c r="D28899" t="s">
        <v>475</v>
      </c>
      <c r="E28899" t="s">
        <v>10</v>
      </c>
      <c r="F28899">
        <v>2009</v>
      </c>
      <c r="G28899" t="s">
        <v>503</v>
      </c>
      <c r="H28899">
        <v>0.33913080000000001</v>
      </c>
    </row>
    <row r="28900" spans="1:8">
      <c r="A28900" t="s">
        <v>461</v>
      </c>
      <c r="B28900">
        <v>3000</v>
      </c>
      <c r="C28900" t="s">
        <v>432</v>
      </c>
      <c r="D28900" t="s">
        <v>475</v>
      </c>
      <c r="E28900" t="s">
        <v>482</v>
      </c>
      <c r="F28900">
        <v>2014</v>
      </c>
      <c r="G28900" t="s">
        <v>503</v>
      </c>
      <c r="H28900">
        <v>0.12560399999999999</v>
      </c>
    </row>
    <row r="28901" spans="1:8">
      <c r="A28901" t="s">
        <v>429</v>
      </c>
      <c r="B28901">
        <v>2000</v>
      </c>
      <c r="C28901" t="s">
        <v>431</v>
      </c>
      <c r="D28901" t="s">
        <v>475</v>
      </c>
      <c r="E28901" t="s">
        <v>26</v>
      </c>
      <c r="F28901">
        <v>2013</v>
      </c>
      <c r="G28901" t="s">
        <v>480</v>
      </c>
      <c r="H28901">
        <v>44.082817200000001</v>
      </c>
    </row>
    <row r="28902" spans="1:8">
      <c r="A28902" t="s">
        <v>464</v>
      </c>
      <c r="B28902">
        <v>2000</v>
      </c>
      <c r="C28902" t="s">
        <v>431</v>
      </c>
      <c r="D28902" t="s">
        <v>475</v>
      </c>
      <c r="E28902" t="s">
        <v>3</v>
      </c>
      <c r="F28902">
        <v>2010</v>
      </c>
      <c r="G28902" t="s">
        <v>480</v>
      </c>
      <c r="H28902">
        <v>141.05747880000001</v>
      </c>
    </row>
    <row r="28903" spans="1:8">
      <c r="A28903" t="s">
        <v>464</v>
      </c>
      <c r="B28903">
        <v>2000</v>
      </c>
      <c r="C28903" t="s">
        <v>431</v>
      </c>
      <c r="D28903" t="s">
        <v>475</v>
      </c>
      <c r="E28903" t="s">
        <v>5</v>
      </c>
      <c r="F28903">
        <v>2011</v>
      </c>
      <c r="G28903" t="s">
        <v>480</v>
      </c>
      <c r="H28903">
        <v>178.60051440000001</v>
      </c>
    </row>
    <row r="28904" spans="1:8">
      <c r="A28904" t="s">
        <v>464</v>
      </c>
      <c r="B28904">
        <v>2000</v>
      </c>
      <c r="C28904" t="s">
        <v>431</v>
      </c>
      <c r="D28904" t="s">
        <v>475</v>
      </c>
      <c r="E28904" t="s">
        <v>37</v>
      </c>
      <c r="F28904">
        <v>2014</v>
      </c>
      <c r="G28904" t="s">
        <v>480</v>
      </c>
      <c r="H28904">
        <v>1111.5786528000001</v>
      </c>
    </row>
    <row r="28905" spans="1:8">
      <c r="A28905" t="s">
        <v>464</v>
      </c>
      <c r="B28905">
        <v>2000</v>
      </c>
      <c r="C28905" t="s">
        <v>431</v>
      </c>
      <c r="D28905" t="s">
        <v>475</v>
      </c>
      <c r="E28905" t="s">
        <v>482</v>
      </c>
      <c r="F28905">
        <v>2010</v>
      </c>
      <c r="G28905" t="s">
        <v>480</v>
      </c>
      <c r="H28905">
        <v>327.31983719999999</v>
      </c>
    </row>
    <row r="28906" spans="1:8">
      <c r="A28906" t="s">
        <v>486</v>
      </c>
      <c r="B28906">
        <v>2000</v>
      </c>
      <c r="C28906" t="s">
        <v>431</v>
      </c>
      <c r="D28906" t="s">
        <v>475</v>
      </c>
      <c r="E28906" t="s">
        <v>9</v>
      </c>
      <c r="F28906">
        <v>2009</v>
      </c>
      <c r="G28906" t="s">
        <v>480</v>
      </c>
      <c r="H28906">
        <v>4.2370416000000004</v>
      </c>
    </row>
    <row r="28907" spans="1:8">
      <c r="A28907" t="s">
        <v>486</v>
      </c>
      <c r="B28907">
        <v>2000</v>
      </c>
      <c r="C28907" t="s">
        <v>431</v>
      </c>
      <c r="D28907" t="s">
        <v>475</v>
      </c>
      <c r="E28907" t="s">
        <v>22</v>
      </c>
      <c r="F28907">
        <v>2009</v>
      </c>
      <c r="G28907" t="s">
        <v>480</v>
      </c>
      <c r="H28907">
        <v>0.15072479999999999</v>
      </c>
    </row>
    <row r="28908" spans="1:8">
      <c r="A28908" t="s">
        <v>463</v>
      </c>
      <c r="B28908">
        <v>2000</v>
      </c>
      <c r="C28908" t="s">
        <v>431</v>
      </c>
      <c r="D28908" t="s">
        <v>475</v>
      </c>
      <c r="E28908" t="s">
        <v>5</v>
      </c>
      <c r="F28908">
        <v>2010</v>
      </c>
      <c r="G28908" t="s">
        <v>480</v>
      </c>
      <c r="H28908">
        <v>57.786213600000004</v>
      </c>
    </row>
    <row r="28909" spans="1:8">
      <c r="A28909" t="s">
        <v>463</v>
      </c>
      <c r="B28909">
        <v>4000</v>
      </c>
      <c r="C28909" t="s">
        <v>433</v>
      </c>
      <c r="D28909" t="s">
        <v>475</v>
      </c>
      <c r="E28909" t="s">
        <v>9</v>
      </c>
      <c r="F28909">
        <v>2013</v>
      </c>
      <c r="G28909" t="s">
        <v>480</v>
      </c>
      <c r="H28909">
        <v>18.4930956</v>
      </c>
    </row>
    <row r="28910" spans="1:8">
      <c r="A28910" t="s">
        <v>461</v>
      </c>
      <c r="B28910">
        <v>4000</v>
      </c>
      <c r="C28910" t="s">
        <v>433</v>
      </c>
      <c r="D28910" t="s">
        <v>475</v>
      </c>
      <c r="E28910" t="s">
        <v>36</v>
      </c>
      <c r="F28910">
        <v>2013</v>
      </c>
      <c r="G28910" t="s">
        <v>480</v>
      </c>
      <c r="H28910">
        <v>6.5272211999999996</v>
      </c>
    </row>
    <row r="28911" spans="1:8">
      <c r="A28911" t="s">
        <v>464</v>
      </c>
      <c r="B28911">
        <v>4100</v>
      </c>
      <c r="C28911" t="s">
        <v>449</v>
      </c>
      <c r="D28911" t="s">
        <v>475</v>
      </c>
      <c r="E28911" t="s">
        <v>3</v>
      </c>
      <c r="F28911">
        <v>2013</v>
      </c>
      <c r="G28911" t="s">
        <v>480</v>
      </c>
      <c r="H28911">
        <v>357.0042492</v>
      </c>
    </row>
    <row r="28912" spans="1:8">
      <c r="A28912" t="s">
        <v>464</v>
      </c>
      <c r="B28912">
        <v>4100</v>
      </c>
      <c r="C28912" t="s">
        <v>449</v>
      </c>
      <c r="D28912" t="s">
        <v>475</v>
      </c>
      <c r="E28912" t="s">
        <v>14</v>
      </c>
      <c r="F28912">
        <v>2014</v>
      </c>
      <c r="G28912" t="s">
        <v>480</v>
      </c>
      <c r="H28912">
        <v>105.2310312</v>
      </c>
    </row>
    <row r="28913" spans="1:8">
      <c r="A28913" t="s">
        <v>464</v>
      </c>
      <c r="B28913">
        <v>4100</v>
      </c>
      <c r="C28913" t="s">
        <v>449</v>
      </c>
      <c r="D28913" t="s">
        <v>475</v>
      </c>
      <c r="E28913" t="s">
        <v>482</v>
      </c>
      <c r="F28913">
        <v>2011</v>
      </c>
      <c r="G28913" t="s">
        <v>480</v>
      </c>
      <c r="H28913">
        <v>1515.1777992</v>
      </c>
    </row>
    <row r="28914" spans="1:8">
      <c r="A28914" t="s">
        <v>456</v>
      </c>
      <c r="B28914">
        <v>4100</v>
      </c>
      <c r="C28914" t="s">
        <v>449</v>
      </c>
      <c r="D28914" t="s">
        <v>475</v>
      </c>
      <c r="E28914" t="s">
        <v>6</v>
      </c>
      <c r="F28914">
        <v>2011</v>
      </c>
      <c r="G28914" t="s">
        <v>480</v>
      </c>
      <c r="H28914">
        <v>2.5120799999999999E-2</v>
      </c>
    </row>
    <row r="28915" spans="1:8">
      <c r="A28915" t="s">
        <v>456</v>
      </c>
      <c r="B28915">
        <v>4100</v>
      </c>
      <c r="C28915" t="s">
        <v>449</v>
      </c>
      <c r="D28915" t="s">
        <v>475</v>
      </c>
      <c r="E28915" t="s">
        <v>12</v>
      </c>
      <c r="F28915">
        <v>2014</v>
      </c>
      <c r="G28915" t="s">
        <v>480</v>
      </c>
      <c r="H28915">
        <v>0.25958160000000002</v>
      </c>
    </row>
    <row r="28916" spans="1:8">
      <c r="A28916" t="s">
        <v>461</v>
      </c>
      <c r="B28916">
        <v>4100</v>
      </c>
      <c r="C28916" t="s">
        <v>449</v>
      </c>
      <c r="D28916" t="s">
        <v>475</v>
      </c>
      <c r="E28916" t="s">
        <v>482</v>
      </c>
      <c r="F28916">
        <v>2013</v>
      </c>
      <c r="G28916" t="s">
        <v>480</v>
      </c>
      <c r="H28916">
        <v>9.6296400000000004E-2</v>
      </c>
    </row>
    <row r="28917" spans="1:8">
      <c r="A28917" t="s">
        <v>429</v>
      </c>
      <c r="B28917">
        <v>5100</v>
      </c>
      <c r="C28917" t="s">
        <v>434</v>
      </c>
      <c r="D28917" t="s">
        <v>475</v>
      </c>
      <c r="E28917" t="s">
        <v>22</v>
      </c>
      <c r="F28917">
        <v>2009</v>
      </c>
      <c r="G28917" t="s">
        <v>480</v>
      </c>
      <c r="H28917">
        <v>119.1479544</v>
      </c>
    </row>
    <row r="28918" spans="1:8">
      <c r="A28918" t="s">
        <v>429</v>
      </c>
      <c r="B28918">
        <v>7200</v>
      </c>
      <c r="C28918" t="s">
        <v>436</v>
      </c>
      <c r="D28918" t="s">
        <v>475</v>
      </c>
      <c r="E28918" t="s">
        <v>28</v>
      </c>
      <c r="F28918">
        <v>2013</v>
      </c>
      <c r="G28918" t="s">
        <v>480</v>
      </c>
      <c r="H28918">
        <v>27.364924800000001</v>
      </c>
    </row>
    <row r="28919" spans="1:8">
      <c r="A28919" t="s">
        <v>429</v>
      </c>
      <c r="B28919">
        <v>4000</v>
      </c>
      <c r="C28919" t="s">
        <v>433</v>
      </c>
      <c r="D28919" t="s">
        <v>475</v>
      </c>
      <c r="E28919" t="s">
        <v>28</v>
      </c>
      <c r="F28919">
        <v>2009</v>
      </c>
      <c r="G28919" t="s">
        <v>468</v>
      </c>
      <c r="H28919">
        <v>2361.7655064</v>
      </c>
    </row>
    <row r="28920" spans="1:8">
      <c r="A28920" t="s">
        <v>429</v>
      </c>
      <c r="B28920">
        <v>7200</v>
      </c>
      <c r="C28920" t="s">
        <v>436</v>
      </c>
      <c r="D28920" t="s">
        <v>475</v>
      </c>
      <c r="E28920" t="s">
        <v>23</v>
      </c>
      <c r="F28920">
        <v>2012</v>
      </c>
      <c r="G28920" t="s">
        <v>468</v>
      </c>
      <c r="H28920">
        <v>1.3523364</v>
      </c>
    </row>
    <row r="28921" spans="1:8">
      <c r="A28921" t="s">
        <v>429</v>
      </c>
      <c r="B28921">
        <v>7200</v>
      </c>
      <c r="C28921" t="s">
        <v>436</v>
      </c>
      <c r="D28921" t="s">
        <v>475</v>
      </c>
      <c r="E28921" t="s">
        <v>29</v>
      </c>
      <c r="F28921">
        <v>2011</v>
      </c>
      <c r="G28921" t="s">
        <v>468</v>
      </c>
      <c r="H28921">
        <v>7.2808451999999999</v>
      </c>
    </row>
    <row r="28922" spans="1:8">
      <c r="A28922" t="s">
        <v>429</v>
      </c>
      <c r="B28922">
        <v>7200</v>
      </c>
      <c r="C28922" t="s">
        <v>436</v>
      </c>
      <c r="D28922" t="s">
        <v>475</v>
      </c>
      <c r="E28922" t="s">
        <v>28</v>
      </c>
      <c r="F28922">
        <v>2009</v>
      </c>
      <c r="G28922" t="s">
        <v>468</v>
      </c>
      <c r="H28922">
        <v>31.166539199999999</v>
      </c>
    </row>
    <row r="28923" spans="1:8">
      <c r="A28923" t="s">
        <v>464</v>
      </c>
      <c r="B28923">
        <v>7200</v>
      </c>
      <c r="C28923" t="s">
        <v>436</v>
      </c>
      <c r="D28923" t="s">
        <v>475</v>
      </c>
      <c r="E28923" t="s">
        <v>36</v>
      </c>
      <c r="F28923">
        <v>2011</v>
      </c>
      <c r="G28923" t="s">
        <v>468</v>
      </c>
      <c r="H28923">
        <v>0.21771360000000001</v>
      </c>
    </row>
    <row r="28924" spans="1:8">
      <c r="A28924" t="s">
        <v>463</v>
      </c>
      <c r="B28924">
        <v>4000</v>
      </c>
      <c r="C28924" t="s">
        <v>433</v>
      </c>
      <c r="D28924" t="s">
        <v>475</v>
      </c>
      <c r="E28924" t="s">
        <v>482</v>
      </c>
      <c r="F28924">
        <v>2013</v>
      </c>
      <c r="G28924" t="s">
        <v>468</v>
      </c>
      <c r="H28924">
        <v>129.39305400000001</v>
      </c>
    </row>
    <row r="28925" spans="1:8">
      <c r="A28925" t="s">
        <v>463</v>
      </c>
      <c r="B28925">
        <v>4000</v>
      </c>
      <c r="C28925" t="s">
        <v>433</v>
      </c>
      <c r="D28925" t="s">
        <v>475</v>
      </c>
      <c r="E28925" t="s">
        <v>37</v>
      </c>
      <c r="F28925">
        <v>2009</v>
      </c>
      <c r="G28925" t="s">
        <v>468</v>
      </c>
      <c r="H28925">
        <v>25.773940799999998</v>
      </c>
    </row>
    <row r="28926" spans="1:8">
      <c r="A28926" t="s">
        <v>464</v>
      </c>
      <c r="B28926">
        <v>4000</v>
      </c>
      <c r="C28926" t="s">
        <v>433</v>
      </c>
      <c r="D28926" t="s">
        <v>475</v>
      </c>
      <c r="E28926" t="s">
        <v>34</v>
      </c>
      <c r="F28926">
        <v>2013</v>
      </c>
      <c r="G28926" t="s">
        <v>468</v>
      </c>
      <c r="H28926">
        <v>39.996500400000002</v>
      </c>
    </row>
    <row r="28927" spans="1:8">
      <c r="A28927" t="s">
        <v>494</v>
      </c>
      <c r="B28927">
        <v>4000</v>
      </c>
      <c r="C28927" t="s">
        <v>433</v>
      </c>
      <c r="D28927" t="s">
        <v>475</v>
      </c>
      <c r="E28927" t="s">
        <v>482</v>
      </c>
      <c r="F28927">
        <v>2011</v>
      </c>
      <c r="G28927" t="s">
        <v>468</v>
      </c>
      <c r="H28927">
        <v>0.95040360000000002</v>
      </c>
    </row>
    <row r="28928" spans="1:8">
      <c r="A28928" t="s">
        <v>456</v>
      </c>
      <c r="B28928">
        <v>4000</v>
      </c>
      <c r="C28928" t="s">
        <v>433</v>
      </c>
      <c r="D28928" t="s">
        <v>475</v>
      </c>
      <c r="E28928" t="s">
        <v>2</v>
      </c>
      <c r="F28928">
        <v>2013</v>
      </c>
      <c r="G28928" t="s">
        <v>468</v>
      </c>
      <c r="H28928">
        <v>0.33913080000000001</v>
      </c>
    </row>
    <row r="28929" spans="1:8">
      <c r="A28929" t="s">
        <v>456</v>
      </c>
      <c r="B28929">
        <v>4000</v>
      </c>
      <c r="C28929" t="s">
        <v>433</v>
      </c>
      <c r="D28929" t="s">
        <v>475</v>
      </c>
      <c r="E28929" t="s">
        <v>10</v>
      </c>
      <c r="F28929">
        <v>2012</v>
      </c>
      <c r="G28929" t="s">
        <v>468</v>
      </c>
      <c r="H28929">
        <v>7.5320532</v>
      </c>
    </row>
    <row r="28930" spans="1:8">
      <c r="A28930" t="s">
        <v>456</v>
      </c>
      <c r="B28930">
        <v>4000</v>
      </c>
      <c r="C28930" t="s">
        <v>433</v>
      </c>
      <c r="D28930" t="s">
        <v>475</v>
      </c>
      <c r="E28930" t="s">
        <v>343</v>
      </c>
      <c r="F28930">
        <v>2012</v>
      </c>
      <c r="G28930" t="s">
        <v>468</v>
      </c>
      <c r="H28930">
        <v>0.81223920000000005</v>
      </c>
    </row>
    <row r="28931" spans="1:8">
      <c r="A28931" t="s">
        <v>456</v>
      </c>
      <c r="B28931">
        <v>4000</v>
      </c>
      <c r="C28931" t="s">
        <v>433</v>
      </c>
      <c r="D28931" t="s">
        <v>475</v>
      </c>
      <c r="E28931" t="s">
        <v>12</v>
      </c>
      <c r="F28931">
        <v>2010</v>
      </c>
      <c r="G28931" t="s">
        <v>468</v>
      </c>
      <c r="H28931">
        <v>0.48148200000000002</v>
      </c>
    </row>
    <row r="28932" spans="1:8">
      <c r="A28932" t="s">
        <v>456</v>
      </c>
      <c r="B28932">
        <v>4000</v>
      </c>
      <c r="C28932" t="s">
        <v>433</v>
      </c>
      <c r="D28932" t="s">
        <v>475</v>
      </c>
      <c r="E28932" t="s">
        <v>13</v>
      </c>
      <c r="F28932">
        <v>2014</v>
      </c>
      <c r="G28932" t="s">
        <v>468</v>
      </c>
      <c r="H28932">
        <v>0.2344608</v>
      </c>
    </row>
    <row r="28933" spans="1:8">
      <c r="A28933" t="s">
        <v>461</v>
      </c>
      <c r="B28933">
        <v>4000</v>
      </c>
      <c r="C28933" t="s">
        <v>433</v>
      </c>
      <c r="D28933" t="s">
        <v>475</v>
      </c>
      <c r="E28933" t="s">
        <v>13</v>
      </c>
      <c r="F28933">
        <v>2012</v>
      </c>
      <c r="G28933" t="s">
        <v>468</v>
      </c>
      <c r="H28933">
        <v>7.8418764000000003</v>
      </c>
    </row>
    <row r="28934" spans="1:8">
      <c r="A28934" t="s">
        <v>461</v>
      </c>
      <c r="B28934">
        <v>4100</v>
      </c>
      <c r="C28934" t="s">
        <v>449</v>
      </c>
      <c r="D28934" t="s">
        <v>475</v>
      </c>
      <c r="E28934" t="s">
        <v>3</v>
      </c>
      <c r="F28934">
        <v>2009</v>
      </c>
      <c r="G28934" t="s">
        <v>480</v>
      </c>
      <c r="H28934">
        <v>6.2801999999999997E-2</v>
      </c>
    </row>
    <row r="28935" spans="1:8">
      <c r="A28935" t="s">
        <v>461</v>
      </c>
      <c r="B28935">
        <v>4100</v>
      </c>
      <c r="C28935" t="s">
        <v>449</v>
      </c>
      <c r="D28935" t="s">
        <v>475</v>
      </c>
      <c r="E28935" t="s">
        <v>17</v>
      </c>
      <c r="F28935">
        <v>2013</v>
      </c>
      <c r="G28935" t="s">
        <v>480</v>
      </c>
      <c r="H28935">
        <v>4.1868000000000002E-2</v>
      </c>
    </row>
    <row r="28936" spans="1:8">
      <c r="A28936" t="s">
        <v>461</v>
      </c>
      <c r="B28936">
        <v>4100</v>
      </c>
      <c r="C28936" t="s">
        <v>449</v>
      </c>
      <c r="D28936" t="s">
        <v>475</v>
      </c>
      <c r="E28936" t="s">
        <v>30</v>
      </c>
      <c r="F28936">
        <v>2013</v>
      </c>
      <c r="G28936" t="s">
        <v>480</v>
      </c>
      <c r="H28936">
        <v>4.1868000000000001E-3</v>
      </c>
    </row>
    <row r="28937" spans="1:8">
      <c r="A28937" t="s">
        <v>465</v>
      </c>
      <c r="B28937">
        <v>4100</v>
      </c>
      <c r="C28937" t="s">
        <v>449</v>
      </c>
      <c r="D28937" t="s">
        <v>475</v>
      </c>
      <c r="E28937" t="s">
        <v>6</v>
      </c>
      <c r="F28937">
        <v>2011</v>
      </c>
      <c r="G28937" t="s">
        <v>480</v>
      </c>
      <c r="H28937">
        <v>8.5285115999999999</v>
      </c>
    </row>
    <row r="28938" spans="1:8">
      <c r="A28938" t="s">
        <v>429</v>
      </c>
      <c r="B28938">
        <v>5100</v>
      </c>
      <c r="C28938" t="s">
        <v>434</v>
      </c>
      <c r="D28938" t="s">
        <v>475</v>
      </c>
      <c r="E28938" t="s">
        <v>6</v>
      </c>
      <c r="F28938">
        <v>2010</v>
      </c>
      <c r="G28938" t="s">
        <v>480</v>
      </c>
      <c r="H28938">
        <v>165.63399480000001</v>
      </c>
    </row>
    <row r="28939" spans="1:8">
      <c r="A28939" t="s">
        <v>429</v>
      </c>
      <c r="B28939">
        <v>5100</v>
      </c>
      <c r="C28939" t="s">
        <v>434</v>
      </c>
      <c r="D28939" t="s">
        <v>475</v>
      </c>
      <c r="E28939" t="s">
        <v>10</v>
      </c>
      <c r="F28939">
        <v>2014</v>
      </c>
      <c r="G28939" t="s">
        <v>480</v>
      </c>
      <c r="H28939">
        <v>1048.9943664</v>
      </c>
    </row>
    <row r="28940" spans="1:8">
      <c r="A28940" t="s">
        <v>429</v>
      </c>
      <c r="B28940">
        <v>5100</v>
      </c>
      <c r="C28940" t="s">
        <v>434</v>
      </c>
      <c r="D28940" t="s">
        <v>475</v>
      </c>
      <c r="E28940" t="s">
        <v>37</v>
      </c>
      <c r="F28940">
        <v>2010</v>
      </c>
      <c r="G28940" t="s">
        <v>480</v>
      </c>
      <c r="H28940">
        <v>671.11054560000002</v>
      </c>
    </row>
    <row r="28941" spans="1:8">
      <c r="A28941" t="s">
        <v>429</v>
      </c>
      <c r="B28941">
        <v>7200</v>
      </c>
      <c r="C28941" t="s">
        <v>436</v>
      </c>
      <c r="D28941" t="s">
        <v>475</v>
      </c>
      <c r="E28941" t="s">
        <v>343</v>
      </c>
      <c r="F28941">
        <v>2009</v>
      </c>
      <c r="G28941" t="s">
        <v>480</v>
      </c>
      <c r="H28941">
        <v>0.16747200000000001</v>
      </c>
    </row>
    <row r="28942" spans="1:8">
      <c r="A28942" t="s">
        <v>429</v>
      </c>
      <c r="B28942">
        <v>7200</v>
      </c>
      <c r="C28942" t="s">
        <v>436</v>
      </c>
      <c r="D28942" t="s">
        <v>475</v>
      </c>
      <c r="E28942" t="s">
        <v>17</v>
      </c>
      <c r="F28942">
        <v>2013</v>
      </c>
      <c r="G28942" t="s">
        <v>480</v>
      </c>
      <c r="H28942">
        <v>3.3745607999999998</v>
      </c>
    </row>
    <row r="28943" spans="1:8">
      <c r="A28943" t="s">
        <v>429</v>
      </c>
      <c r="B28943">
        <v>7200</v>
      </c>
      <c r="C28943" t="s">
        <v>436</v>
      </c>
      <c r="D28943" t="s">
        <v>475</v>
      </c>
      <c r="E28943" t="s">
        <v>37</v>
      </c>
      <c r="F28943">
        <v>2011</v>
      </c>
      <c r="G28943" t="s">
        <v>480</v>
      </c>
      <c r="H28943">
        <v>28.323702000000001</v>
      </c>
    </row>
    <row r="28944" spans="1:8">
      <c r="A28944" t="s">
        <v>429</v>
      </c>
      <c r="B28944">
        <v>4000</v>
      </c>
      <c r="C28944" t="s">
        <v>433</v>
      </c>
      <c r="D28944" t="s">
        <v>475</v>
      </c>
      <c r="E28944" t="s">
        <v>13</v>
      </c>
      <c r="F28944">
        <v>2009</v>
      </c>
      <c r="G28944" t="s">
        <v>468</v>
      </c>
      <c r="H28944">
        <v>0.51078959999999995</v>
      </c>
    </row>
    <row r="28945" spans="1:8">
      <c r="A28945" t="s">
        <v>429</v>
      </c>
      <c r="B28945">
        <v>4000</v>
      </c>
      <c r="C28945" t="s">
        <v>433</v>
      </c>
      <c r="D28945" t="s">
        <v>475</v>
      </c>
      <c r="E28945" t="s">
        <v>18</v>
      </c>
      <c r="F28945">
        <v>2013</v>
      </c>
      <c r="G28945" t="s">
        <v>468</v>
      </c>
      <c r="H28945">
        <v>6.0750468</v>
      </c>
    </row>
    <row r="28946" spans="1:8">
      <c r="A28946" t="s">
        <v>429</v>
      </c>
      <c r="B28946">
        <v>7200</v>
      </c>
      <c r="C28946" t="s">
        <v>436</v>
      </c>
      <c r="D28946" t="s">
        <v>475</v>
      </c>
      <c r="E28946" t="s">
        <v>6</v>
      </c>
      <c r="F28946">
        <v>2010</v>
      </c>
      <c r="G28946" t="s">
        <v>468</v>
      </c>
      <c r="H28946">
        <v>0.35169119999999998</v>
      </c>
    </row>
    <row r="28947" spans="1:8">
      <c r="A28947" t="s">
        <v>429</v>
      </c>
      <c r="B28947">
        <v>7200</v>
      </c>
      <c r="C28947" t="s">
        <v>436</v>
      </c>
      <c r="D28947" t="s">
        <v>475</v>
      </c>
      <c r="E28947" t="s">
        <v>20</v>
      </c>
      <c r="F28947">
        <v>2012</v>
      </c>
      <c r="G28947" t="s">
        <v>468</v>
      </c>
      <c r="H28947">
        <v>47.407136399999999</v>
      </c>
    </row>
    <row r="28948" spans="1:8">
      <c r="A28948" t="s">
        <v>429</v>
      </c>
      <c r="B28948">
        <v>7200</v>
      </c>
      <c r="C28948" t="s">
        <v>436</v>
      </c>
      <c r="D28948" t="s">
        <v>475</v>
      </c>
      <c r="E28948" t="s">
        <v>34</v>
      </c>
      <c r="F28948">
        <v>2011</v>
      </c>
      <c r="G28948" t="s">
        <v>468</v>
      </c>
      <c r="H28948">
        <v>21.499217999999999</v>
      </c>
    </row>
    <row r="28949" spans="1:8">
      <c r="A28949" t="s">
        <v>429</v>
      </c>
      <c r="B28949">
        <v>7200</v>
      </c>
      <c r="C28949" t="s">
        <v>436</v>
      </c>
      <c r="D28949" t="s">
        <v>475</v>
      </c>
      <c r="E28949" t="s">
        <v>35</v>
      </c>
      <c r="F28949">
        <v>2009</v>
      </c>
      <c r="G28949" t="s">
        <v>468</v>
      </c>
      <c r="H28949">
        <v>0.82898640000000001</v>
      </c>
    </row>
    <row r="28950" spans="1:8">
      <c r="A28950" t="s">
        <v>464</v>
      </c>
      <c r="B28950">
        <v>7200</v>
      </c>
      <c r="C28950" t="s">
        <v>436</v>
      </c>
      <c r="D28950" t="s">
        <v>475</v>
      </c>
      <c r="E28950" t="s">
        <v>28</v>
      </c>
      <c r="F28950">
        <v>2011</v>
      </c>
      <c r="G28950" t="s">
        <v>468</v>
      </c>
      <c r="H28950">
        <v>1.6412256000000001</v>
      </c>
    </row>
    <row r="28951" spans="1:8">
      <c r="A28951" t="s">
        <v>464</v>
      </c>
      <c r="B28951">
        <v>4000</v>
      </c>
      <c r="C28951" t="s">
        <v>433</v>
      </c>
      <c r="D28951" t="s">
        <v>475</v>
      </c>
      <c r="E28951" t="s">
        <v>16</v>
      </c>
      <c r="F28951">
        <v>2011</v>
      </c>
      <c r="G28951" t="s">
        <v>468</v>
      </c>
      <c r="H28951">
        <v>29.789082000000001</v>
      </c>
    </row>
    <row r="28952" spans="1:8">
      <c r="A28952" t="s">
        <v>464</v>
      </c>
      <c r="B28952">
        <v>4000</v>
      </c>
      <c r="C28952" t="s">
        <v>433</v>
      </c>
      <c r="D28952" t="s">
        <v>475</v>
      </c>
      <c r="E28952" t="s">
        <v>24</v>
      </c>
      <c r="F28952">
        <v>2011</v>
      </c>
      <c r="G28952" t="s">
        <v>468</v>
      </c>
      <c r="H28952">
        <v>59.021319599999998</v>
      </c>
    </row>
    <row r="28953" spans="1:8">
      <c r="A28953" t="s">
        <v>464</v>
      </c>
      <c r="B28953">
        <v>4000</v>
      </c>
      <c r="C28953" t="s">
        <v>433</v>
      </c>
      <c r="D28953" t="s">
        <v>475</v>
      </c>
      <c r="E28953" t="s">
        <v>352</v>
      </c>
      <c r="F28953">
        <v>2010</v>
      </c>
      <c r="G28953" t="s">
        <v>468</v>
      </c>
      <c r="H28953">
        <v>96.769508400000007</v>
      </c>
    </row>
    <row r="28954" spans="1:8">
      <c r="A28954" t="s">
        <v>464</v>
      </c>
      <c r="B28954">
        <v>4000</v>
      </c>
      <c r="C28954" t="s">
        <v>433</v>
      </c>
      <c r="D28954" t="s">
        <v>475</v>
      </c>
      <c r="E28954" t="s">
        <v>23</v>
      </c>
      <c r="F28954">
        <v>2011</v>
      </c>
      <c r="G28954" t="s">
        <v>468</v>
      </c>
      <c r="H28954">
        <v>43.220336400000001</v>
      </c>
    </row>
    <row r="28955" spans="1:8">
      <c r="A28955" t="s">
        <v>464</v>
      </c>
      <c r="B28955">
        <v>4000</v>
      </c>
      <c r="C28955" t="s">
        <v>433</v>
      </c>
      <c r="D28955" t="s">
        <v>475</v>
      </c>
      <c r="E28955" t="s">
        <v>479</v>
      </c>
      <c r="F28955">
        <v>2013</v>
      </c>
      <c r="G28955" t="s">
        <v>468</v>
      </c>
      <c r="H28955">
        <v>1560.5878319999999</v>
      </c>
    </row>
    <row r="28956" spans="1:8">
      <c r="A28956" t="s">
        <v>456</v>
      </c>
      <c r="B28956">
        <v>4000</v>
      </c>
      <c r="C28956" t="s">
        <v>433</v>
      </c>
      <c r="D28956" t="s">
        <v>475</v>
      </c>
      <c r="E28956" t="s">
        <v>33</v>
      </c>
      <c r="F28956">
        <v>2010</v>
      </c>
      <c r="G28956" t="s">
        <v>468</v>
      </c>
      <c r="H28956">
        <v>1.4193252000000001</v>
      </c>
    </row>
    <row r="28957" spans="1:8">
      <c r="A28957" t="s">
        <v>456</v>
      </c>
      <c r="B28957">
        <v>4000</v>
      </c>
      <c r="C28957" t="s">
        <v>433</v>
      </c>
      <c r="D28957" t="s">
        <v>475</v>
      </c>
      <c r="E28957" t="s">
        <v>32</v>
      </c>
      <c r="F28957">
        <v>2012</v>
      </c>
      <c r="G28957" t="s">
        <v>468</v>
      </c>
      <c r="H28957">
        <v>12.1375332</v>
      </c>
    </row>
    <row r="28958" spans="1:8">
      <c r="A28958" t="s">
        <v>456</v>
      </c>
      <c r="B28958">
        <v>4000</v>
      </c>
      <c r="C28958" t="s">
        <v>433</v>
      </c>
      <c r="D28958" t="s">
        <v>475</v>
      </c>
      <c r="E28958" t="s">
        <v>30</v>
      </c>
      <c r="F28958">
        <v>2013</v>
      </c>
      <c r="G28958" t="s">
        <v>468</v>
      </c>
      <c r="H28958">
        <v>9.2988827999999994</v>
      </c>
    </row>
    <row r="28959" spans="1:8">
      <c r="A28959" t="s">
        <v>461</v>
      </c>
      <c r="B28959">
        <v>4000</v>
      </c>
      <c r="C28959" t="s">
        <v>433</v>
      </c>
      <c r="D28959" t="s">
        <v>475</v>
      </c>
      <c r="E28959" t="s">
        <v>3</v>
      </c>
      <c r="F28959">
        <v>2011</v>
      </c>
      <c r="G28959" t="s">
        <v>468</v>
      </c>
      <c r="H28959">
        <v>6.4895399999999999</v>
      </c>
    </row>
    <row r="28960" spans="1:8">
      <c r="A28960" t="s">
        <v>461</v>
      </c>
      <c r="B28960">
        <v>4000</v>
      </c>
      <c r="C28960" t="s">
        <v>433</v>
      </c>
      <c r="D28960" t="s">
        <v>475</v>
      </c>
      <c r="E28960" t="s">
        <v>28</v>
      </c>
      <c r="F28960">
        <v>2011</v>
      </c>
      <c r="G28960" t="s">
        <v>468</v>
      </c>
      <c r="H28960">
        <v>7.4943720000000003</v>
      </c>
    </row>
    <row r="28961" spans="1:8">
      <c r="A28961" t="s">
        <v>465</v>
      </c>
      <c r="B28961">
        <v>4000</v>
      </c>
      <c r="C28961" t="s">
        <v>433</v>
      </c>
      <c r="D28961" t="s">
        <v>475</v>
      </c>
      <c r="E28961" t="s">
        <v>5</v>
      </c>
      <c r="F28961">
        <v>2011</v>
      </c>
      <c r="G28961" t="s">
        <v>468</v>
      </c>
      <c r="H28961">
        <v>2.7925955999999998</v>
      </c>
    </row>
    <row r="28962" spans="1:8">
      <c r="A28962" t="s">
        <v>429</v>
      </c>
      <c r="B28962">
        <v>5100</v>
      </c>
      <c r="C28962" t="s">
        <v>434</v>
      </c>
      <c r="D28962" t="s">
        <v>475</v>
      </c>
      <c r="E28962" t="s">
        <v>5</v>
      </c>
      <c r="F28962">
        <v>2010</v>
      </c>
      <c r="G28962" t="s">
        <v>468</v>
      </c>
      <c r="H28962">
        <v>517.79411640000001</v>
      </c>
    </row>
    <row r="28963" spans="1:8">
      <c r="A28963" t="s">
        <v>429</v>
      </c>
      <c r="B28963">
        <v>5100</v>
      </c>
      <c r="C28963" t="s">
        <v>434</v>
      </c>
      <c r="D28963" t="s">
        <v>475</v>
      </c>
      <c r="E28963" t="s">
        <v>9</v>
      </c>
      <c r="F28963">
        <v>2014</v>
      </c>
      <c r="G28963" t="s">
        <v>468</v>
      </c>
      <c r="H28963">
        <v>328.38328439999998</v>
      </c>
    </row>
    <row r="28964" spans="1:8">
      <c r="A28964" t="s">
        <v>429</v>
      </c>
      <c r="B28964">
        <v>5100</v>
      </c>
      <c r="C28964" t="s">
        <v>434</v>
      </c>
      <c r="D28964" t="s">
        <v>475</v>
      </c>
      <c r="E28964" t="s">
        <v>32</v>
      </c>
      <c r="F28964">
        <v>2014</v>
      </c>
      <c r="G28964" t="s">
        <v>468</v>
      </c>
      <c r="H28964">
        <v>126.1022292</v>
      </c>
    </row>
    <row r="28965" spans="1:8">
      <c r="A28965" t="s">
        <v>429</v>
      </c>
      <c r="B28965">
        <v>5100</v>
      </c>
      <c r="C28965" t="s">
        <v>434</v>
      </c>
      <c r="D28965" t="s">
        <v>475</v>
      </c>
      <c r="E28965" t="s">
        <v>37</v>
      </c>
      <c r="F28965">
        <v>2011</v>
      </c>
      <c r="G28965" t="s">
        <v>468</v>
      </c>
      <c r="H28965">
        <v>744.98244480000005</v>
      </c>
    </row>
    <row r="28966" spans="1:8">
      <c r="A28966" t="s">
        <v>429</v>
      </c>
      <c r="B28966">
        <v>3105</v>
      </c>
      <c r="C28966" t="s">
        <v>457</v>
      </c>
      <c r="D28966" t="s">
        <v>475</v>
      </c>
      <c r="E28966" t="s">
        <v>22</v>
      </c>
      <c r="F28966">
        <v>2012</v>
      </c>
      <c r="G28966" t="s">
        <v>503</v>
      </c>
      <c r="H28966">
        <v>4.3375247999999997</v>
      </c>
    </row>
    <row r="28967" spans="1:8">
      <c r="A28967" t="s">
        <v>464</v>
      </c>
      <c r="B28967">
        <v>3105</v>
      </c>
      <c r="C28967" t="s">
        <v>457</v>
      </c>
      <c r="D28967" t="s">
        <v>475</v>
      </c>
      <c r="E28967" t="s">
        <v>6</v>
      </c>
      <c r="F28967">
        <v>2012</v>
      </c>
      <c r="G28967" t="s">
        <v>503</v>
      </c>
      <c r="H28967">
        <v>241.55742599999999</v>
      </c>
    </row>
    <row r="28968" spans="1:8">
      <c r="A28968" t="s">
        <v>464</v>
      </c>
      <c r="B28968">
        <v>3105</v>
      </c>
      <c r="C28968" t="s">
        <v>457</v>
      </c>
      <c r="D28968" t="s">
        <v>475</v>
      </c>
      <c r="E28968" t="s">
        <v>15</v>
      </c>
      <c r="F28968">
        <v>2012</v>
      </c>
      <c r="G28968" t="s">
        <v>503</v>
      </c>
      <c r="H28968">
        <v>2405.7227195999999</v>
      </c>
    </row>
    <row r="28969" spans="1:8">
      <c r="A28969" t="s">
        <v>464</v>
      </c>
      <c r="B28969">
        <v>3105</v>
      </c>
      <c r="C28969" t="s">
        <v>457</v>
      </c>
      <c r="D28969" t="s">
        <v>475</v>
      </c>
      <c r="E28969" t="s">
        <v>36</v>
      </c>
      <c r="F28969">
        <v>2011</v>
      </c>
      <c r="G28969" t="s">
        <v>503</v>
      </c>
      <c r="H28969">
        <v>246.0079944</v>
      </c>
    </row>
    <row r="28970" spans="1:8">
      <c r="A28970" t="s">
        <v>464</v>
      </c>
      <c r="B28970" t="s">
        <v>504</v>
      </c>
      <c r="C28970" t="s">
        <v>447</v>
      </c>
      <c r="D28970" t="s">
        <v>475</v>
      </c>
      <c r="E28970" t="s">
        <v>34</v>
      </c>
      <c r="F28970">
        <v>2011</v>
      </c>
      <c r="G28970" t="s">
        <v>503</v>
      </c>
      <c r="H28970">
        <v>48.918571200000002</v>
      </c>
    </row>
    <row r="28971" spans="1:8">
      <c r="A28971" t="s">
        <v>464</v>
      </c>
      <c r="B28971" t="s">
        <v>504</v>
      </c>
      <c r="C28971" t="s">
        <v>447</v>
      </c>
      <c r="D28971" t="s">
        <v>475</v>
      </c>
      <c r="E28971" t="s">
        <v>35</v>
      </c>
      <c r="F28971">
        <v>2010</v>
      </c>
      <c r="G28971" t="s">
        <v>503</v>
      </c>
      <c r="H28971">
        <v>1.1220623999999999</v>
      </c>
    </row>
    <row r="28972" spans="1:8">
      <c r="A28972" t="s">
        <v>464</v>
      </c>
      <c r="B28972" t="s">
        <v>504</v>
      </c>
      <c r="C28972" t="s">
        <v>447</v>
      </c>
      <c r="D28972" t="s">
        <v>475</v>
      </c>
      <c r="E28972" t="s">
        <v>5</v>
      </c>
      <c r="F28972">
        <v>2009</v>
      </c>
      <c r="G28972" t="s">
        <v>503</v>
      </c>
      <c r="H28972">
        <v>236.16064080000001</v>
      </c>
    </row>
    <row r="28973" spans="1:8">
      <c r="A28973" t="s">
        <v>464</v>
      </c>
      <c r="B28973" t="s">
        <v>504</v>
      </c>
      <c r="C28973" t="s">
        <v>447</v>
      </c>
      <c r="D28973" t="s">
        <v>475</v>
      </c>
      <c r="E28973" t="s">
        <v>14</v>
      </c>
      <c r="F28973">
        <v>2012</v>
      </c>
      <c r="G28973" t="s">
        <v>503</v>
      </c>
      <c r="H28973">
        <v>32.359777200000003</v>
      </c>
    </row>
    <row r="28974" spans="1:8">
      <c r="A28974" t="s">
        <v>463</v>
      </c>
      <c r="B28974">
        <v>2000</v>
      </c>
      <c r="C28974" t="s">
        <v>431</v>
      </c>
      <c r="D28974" t="s">
        <v>475</v>
      </c>
      <c r="E28974" t="s">
        <v>3</v>
      </c>
      <c r="F28974">
        <v>2014</v>
      </c>
      <c r="G28974" t="s">
        <v>480</v>
      </c>
      <c r="H28974">
        <v>39.590380799999998</v>
      </c>
    </row>
    <row r="28975" spans="1:8">
      <c r="A28975" t="s">
        <v>463</v>
      </c>
      <c r="B28975">
        <v>2000</v>
      </c>
      <c r="C28975" t="s">
        <v>431</v>
      </c>
      <c r="D28975" t="s">
        <v>475</v>
      </c>
      <c r="E28975" t="s">
        <v>10</v>
      </c>
      <c r="F28975">
        <v>2010</v>
      </c>
      <c r="G28975" t="s">
        <v>480</v>
      </c>
      <c r="H28975">
        <v>232.27529039999999</v>
      </c>
    </row>
    <row r="28976" spans="1:8">
      <c r="A28976" t="s">
        <v>463</v>
      </c>
      <c r="B28976">
        <v>2000</v>
      </c>
      <c r="C28976" t="s">
        <v>431</v>
      </c>
      <c r="D28976" t="s">
        <v>475</v>
      </c>
      <c r="E28976" t="s">
        <v>37</v>
      </c>
      <c r="F28976">
        <v>2014</v>
      </c>
      <c r="G28976" t="s">
        <v>480</v>
      </c>
      <c r="H28976">
        <v>109.317348</v>
      </c>
    </row>
    <row r="28977" spans="1:8">
      <c r="A28977" t="s">
        <v>464</v>
      </c>
      <c r="B28977">
        <v>3000</v>
      </c>
      <c r="C28977" t="s">
        <v>432</v>
      </c>
      <c r="D28977" t="s">
        <v>475</v>
      </c>
      <c r="E28977" t="s">
        <v>3</v>
      </c>
      <c r="F28977">
        <v>2012</v>
      </c>
      <c r="G28977" t="s">
        <v>480</v>
      </c>
      <c r="H28977">
        <v>560.89722240000003</v>
      </c>
    </row>
    <row r="28978" spans="1:8">
      <c r="A28978" t="s">
        <v>464</v>
      </c>
      <c r="B28978">
        <v>3000</v>
      </c>
      <c r="C28978" t="s">
        <v>432</v>
      </c>
      <c r="D28978" t="s">
        <v>475</v>
      </c>
      <c r="E28978" t="s">
        <v>34</v>
      </c>
      <c r="F28978">
        <v>2012</v>
      </c>
      <c r="G28978" t="s">
        <v>480</v>
      </c>
      <c r="H28978">
        <v>1146.4212024000001</v>
      </c>
    </row>
    <row r="28979" spans="1:8">
      <c r="A28979" t="s">
        <v>464</v>
      </c>
      <c r="B28979">
        <v>3000</v>
      </c>
      <c r="C28979" t="s">
        <v>432</v>
      </c>
      <c r="D28979" t="s">
        <v>475</v>
      </c>
      <c r="E28979" t="s">
        <v>35</v>
      </c>
      <c r="F28979">
        <v>2011</v>
      </c>
      <c r="G28979" t="s">
        <v>480</v>
      </c>
      <c r="H28979">
        <v>139.34926440000001</v>
      </c>
    </row>
    <row r="28980" spans="1:8">
      <c r="A28980" t="s">
        <v>429</v>
      </c>
      <c r="B28980">
        <v>3000</v>
      </c>
      <c r="C28980" t="s">
        <v>432</v>
      </c>
      <c r="D28980" t="s">
        <v>475</v>
      </c>
      <c r="E28980" t="s">
        <v>28</v>
      </c>
      <c r="F28980">
        <v>2013</v>
      </c>
      <c r="G28980" t="s">
        <v>480</v>
      </c>
      <c r="H28980">
        <v>69.224551199999993</v>
      </c>
    </row>
    <row r="28981" spans="1:8">
      <c r="A28981" t="s">
        <v>438</v>
      </c>
      <c r="B28981">
        <v>3000</v>
      </c>
      <c r="C28981" t="s">
        <v>432</v>
      </c>
      <c r="D28981" t="s">
        <v>475</v>
      </c>
      <c r="E28981" t="s">
        <v>482</v>
      </c>
      <c r="F28981">
        <v>2014</v>
      </c>
      <c r="G28981" t="s">
        <v>480</v>
      </c>
      <c r="H28981">
        <v>0.71594279999999999</v>
      </c>
    </row>
    <row r="28982" spans="1:8">
      <c r="A28982" t="s">
        <v>463</v>
      </c>
      <c r="B28982">
        <v>2000</v>
      </c>
      <c r="C28982" t="s">
        <v>431</v>
      </c>
      <c r="D28982" t="s">
        <v>475</v>
      </c>
      <c r="E28982" t="s">
        <v>5</v>
      </c>
      <c r="F28982">
        <v>2012</v>
      </c>
      <c r="G28982" t="s">
        <v>468</v>
      </c>
      <c r="H28982">
        <v>54.901508399999997</v>
      </c>
    </row>
    <row r="28983" spans="1:8">
      <c r="A28983" t="s">
        <v>429</v>
      </c>
      <c r="B28983">
        <v>3000</v>
      </c>
      <c r="C28983" t="s">
        <v>432</v>
      </c>
      <c r="D28983" t="s">
        <v>475</v>
      </c>
      <c r="E28983" t="s">
        <v>28</v>
      </c>
      <c r="F28983">
        <v>2012</v>
      </c>
      <c r="G28983" t="s">
        <v>468</v>
      </c>
      <c r="H28983">
        <v>67.110217199999994</v>
      </c>
    </row>
    <row r="28984" spans="1:8">
      <c r="A28984" t="s">
        <v>429</v>
      </c>
      <c r="B28984">
        <v>2000</v>
      </c>
      <c r="C28984" t="s">
        <v>431</v>
      </c>
      <c r="D28984" t="s">
        <v>475</v>
      </c>
      <c r="E28984" t="s">
        <v>29</v>
      </c>
      <c r="F28984">
        <v>2009</v>
      </c>
      <c r="G28984" t="s">
        <v>468</v>
      </c>
      <c r="H28984">
        <v>74.211029999999994</v>
      </c>
    </row>
    <row r="28985" spans="1:8">
      <c r="A28985" t="s">
        <v>464</v>
      </c>
      <c r="B28985">
        <v>2000</v>
      </c>
      <c r="C28985" t="s">
        <v>431</v>
      </c>
      <c r="D28985" t="s">
        <v>475</v>
      </c>
      <c r="E28985" t="s">
        <v>5</v>
      </c>
      <c r="F28985">
        <v>2010</v>
      </c>
      <c r="G28985" t="s">
        <v>468</v>
      </c>
      <c r="H28985">
        <v>185.014692</v>
      </c>
    </row>
    <row r="28986" spans="1:8">
      <c r="A28986" t="s">
        <v>464</v>
      </c>
      <c r="B28986">
        <v>2000</v>
      </c>
      <c r="C28986" t="s">
        <v>431</v>
      </c>
      <c r="D28986" t="s">
        <v>475</v>
      </c>
      <c r="E28986" t="s">
        <v>11</v>
      </c>
      <c r="F28986">
        <v>2012</v>
      </c>
      <c r="G28986" t="s">
        <v>468</v>
      </c>
      <c r="H28986">
        <v>97.0039692</v>
      </c>
    </row>
    <row r="28987" spans="1:8">
      <c r="A28987" t="s">
        <v>464</v>
      </c>
      <c r="B28987">
        <v>2000</v>
      </c>
      <c r="C28987" t="s">
        <v>431</v>
      </c>
      <c r="D28987" t="s">
        <v>475</v>
      </c>
      <c r="E28987" t="s">
        <v>14</v>
      </c>
      <c r="F28987">
        <v>2009</v>
      </c>
      <c r="G28987" t="s">
        <v>468</v>
      </c>
      <c r="H28987">
        <v>161.987292</v>
      </c>
    </row>
    <row r="28988" spans="1:8">
      <c r="A28988" t="s">
        <v>464</v>
      </c>
      <c r="B28988">
        <v>2000</v>
      </c>
      <c r="C28988" t="s">
        <v>431</v>
      </c>
      <c r="D28988" t="s">
        <v>475</v>
      </c>
      <c r="E28988" t="s">
        <v>35</v>
      </c>
      <c r="F28988">
        <v>2010</v>
      </c>
      <c r="G28988" t="s">
        <v>468</v>
      </c>
      <c r="H28988">
        <v>11.689545600000001</v>
      </c>
    </row>
    <row r="28989" spans="1:8">
      <c r="A28989" t="s">
        <v>463</v>
      </c>
      <c r="B28989">
        <v>2000</v>
      </c>
      <c r="C28989" t="s">
        <v>431</v>
      </c>
      <c r="D28989" t="s">
        <v>475</v>
      </c>
      <c r="E28989" t="s">
        <v>482</v>
      </c>
      <c r="F28989">
        <v>2012</v>
      </c>
      <c r="G28989" t="s">
        <v>468</v>
      </c>
      <c r="H28989">
        <v>571.77034200000003</v>
      </c>
    </row>
    <row r="28990" spans="1:8">
      <c r="A28990" t="s">
        <v>499</v>
      </c>
      <c r="B28990">
        <v>2000</v>
      </c>
      <c r="C28990" t="s">
        <v>431</v>
      </c>
      <c r="D28990" t="s">
        <v>475</v>
      </c>
      <c r="E28990" t="s">
        <v>12</v>
      </c>
      <c r="F28990">
        <v>2010</v>
      </c>
      <c r="G28990" t="s">
        <v>468</v>
      </c>
      <c r="H28990">
        <v>1.6789068</v>
      </c>
    </row>
    <row r="28991" spans="1:8">
      <c r="A28991" t="s">
        <v>438</v>
      </c>
      <c r="B28991">
        <v>2000</v>
      </c>
      <c r="C28991" t="s">
        <v>431</v>
      </c>
      <c r="D28991" t="s">
        <v>475</v>
      </c>
      <c r="E28991" t="s">
        <v>6</v>
      </c>
      <c r="F28991">
        <v>2012</v>
      </c>
      <c r="G28991" t="s">
        <v>468</v>
      </c>
      <c r="H28991">
        <v>5.8615199999999999E-2</v>
      </c>
    </row>
    <row r="28992" spans="1:8">
      <c r="A28992" t="s">
        <v>464</v>
      </c>
      <c r="B28992">
        <v>3000</v>
      </c>
      <c r="C28992" t="s">
        <v>432</v>
      </c>
      <c r="D28992" t="s">
        <v>475</v>
      </c>
      <c r="E28992" t="s">
        <v>5</v>
      </c>
      <c r="F28992">
        <v>2013</v>
      </c>
      <c r="G28992" t="s">
        <v>468</v>
      </c>
      <c r="H28992">
        <v>2371.6379808000002</v>
      </c>
    </row>
    <row r="28993" spans="1:8">
      <c r="A28993" t="s">
        <v>464</v>
      </c>
      <c r="B28993">
        <v>3000</v>
      </c>
      <c r="C28993" t="s">
        <v>432</v>
      </c>
      <c r="D28993" t="s">
        <v>475</v>
      </c>
      <c r="E28993" t="s">
        <v>428</v>
      </c>
      <c r="F28993">
        <v>2014</v>
      </c>
      <c r="G28993" t="s">
        <v>468</v>
      </c>
      <c r="H28993">
        <v>19.991969999999998</v>
      </c>
    </row>
    <row r="28994" spans="1:8">
      <c r="A28994" t="s">
        <v>456</v>
      </c>
      <c r="B28994">
        <v>3000</v>
      </c>
      <c r="C28994" t="s">
        <v>432</v>
      </c>
      <c r="D28994" t="s">
        <v>475</v>
      </c>
      <c r="E28994" t="s">
        <v>2</v>
      </c>
      <c r="F28994">
        <v>2012</v>
      </c>
      <c r="G28994" t="s">
        <v>468</v>
      </c>
      <c r="H28994">
        <v>0.76199760000000005</v>
      </c>
    </row>
    <row r="28995" spans="1:8">
      <c r="A28995" t="s">
        <v>438</v>
      </c>
      <c r="B28995">
        <v>3000</v>
      </c>
      <c r="C28995" t="s">
        <v>432</v>
      </c>
      <c r="D28995" t="s">
        <v>475</v>
      </c>
      <c r="E28995" t="s">
        <v>9</v>
      </c>
      <c r="F28995">
        <v>2010</v>
      </c>
      <c r="G28995" t="s">
        <v>468</v>
      </c>
      <c r="H28995">
        <v>0.60289919999999997</v>
      </c>
    </row>
    <row r="28996" spans="1:8">
      <c r="A28996" t="s">
        <v>438</v>
      </c>
      <c r="B28996">
        <v>3000</v>
      </c>
      <c r="C28996" t="s">
        <v>432</v>
      </c>
      <c r="D28996" t="s">
        <v>475</v>
      </c>
      <c r="E28996" t="s">
        <v>10</v>
      </c>
      <c r="F28996">
        <v>2010</v>
      </c>
      <c r="G28996" t="s">
        <v>468</v>
      </c>
      <c r="H28996">
        <v>0.38518560000000002</v>
      </c>
    </row>
    <row r="28997" spans="1:8">
      <c r="A28997" t="s">
        <v>429</v>
      </c>
      <c r="B28997">
        <v>2000</v>
      </c>
      <c r="C28997" t="s">
        <v>431</v>
      </c>
      <c r="D28997" t="s">
        <v>475</v>
      </c>
      <c r="E28997" t="s">
        <v>10</v>
      </c>
      <c r="F28997">
        <v>2013</v>
      </c>
      <c r="G28997" t="s">
        <v>480</v>
      </c>
      <c r="H28997">
        <v>1886.3501796</v>
      </c>
    </row>
    <row r="28998" spans="1:8">
      <c r="A28998" t="s">
        <v>429</v>
      </c>
      <c r="B28998">
        <v>2000</v>
      </c>
      <c r="C28998" t="s">
        <v>431</v>
      </c>
      <c r="D28998" t="s">
        <v>475</v>
      </c>
      <c r="E28998" t="s">
        <v>343</v>
      </c>
      <c r="F28998">
        <v>2014</v>
      </c>
      <c r="G28998" t="s">
        <v>480</v>
      </c>
      <c r="H28998">
        <v>267.2936856</v>
      </c>
    </row>
    <row r="28999" spans="1:8">
      <c r="A28999" t="s">
        <v>429</v>
      </c>
      <c r="B28999">
        <v>2000</v>
      </c>
      <c r="C28999" t="s">
        <v>431</v>
      </c>
      <c r="D28999" t="s">
        <v>475</v>
      </c>
      <c r="E28999" t="s">
        <v>12</v>
      </c>
      <c r="F28999">
        <v>2012</v>
      </c>
      <c r="G28999" t="s">
        <v>480</v>
      </c>
      <c r="H28999">
        <v>168.94575359999999</v>
      </c>
    </row>
    <row r="29000" spans="1:8">
      <c r="A29000" t="s">
        <v>429</v>
      </c>
      <c r="B29000">
        <v>2000</v>
      </c>
      <c r="C29000" t="s">
        <v>431</v>
      </c>
      <c r="D29000" t="s">
        <v>475</v>
      </c>
      <c r="E29000" t="s">
        <v>32</v>
      </c>
      <c r="F29000">
        <v>2013</v>
      </c>
      <c r="G29000" t="s">
        <v>480</v>
      </c>
      <c r="H29000">
        <v>194.9625288</v>
      </c>
    </row>
    <row r="29001" spans="1:8">
      <c r="A29001" t="s">
        <v>429</v>
      </c>
      <c r="B29001">
        <v>2000</v>
      </c>
      <c r="C29001" t="s">
        <v>431</v>
      </c>
      <c r="D29001" t="s">
        <v>475</v>
      </c>
      <c r="E29001" t="s">
        <v>33</v>
      </c>
      <c r="F29001">
        <v>2010</v>
      </c>
      <c r="G29001" t="s">
        <v>480</v>
      </c>
      <c r="H29001">
        <v>302.66795880000001</v>
      </c>
    </row>
    <row r="29002" spans="1:8">
      <c r="A29002" t="s">
        <v>464</v>
      </c>
      <c r="B29002">
        <v>2000</v>
      </c>
      <c r="C29002" t="s">
        <v>431</v>
      </c>
      <c r="D29002" t="s">
        <v>475</v>
      </c>
      <c r="E29002" t="s">
        <v>18</v>
      </c>
      <c r="F29002">
        <v>2009</v>
      </c>
      <c r="G29002" t="s">
        <v>480</v>
      </c>
      <c r="H29002">
        <v>54.3069828</v>
      </c>
    </row>
    <row r="29003" spans="1:8">
      <c r="A29003" t="s">
        <v>464</v>
      </c>
      <c r="B29003">
        <v>2000</v>
      </c>
      <c r="C29003" t="s">
        <v>431</v>
      </c>
      <c r="D29003" t="s">
        <v>475</v>
      </c>
      <c r="E29003" t="s">
        <v>15</v>
      </c>
      <c r="F29003">
        <v>2009</v>
      </c>
      <c r="G29003" t="s">
        <v>480</v>
      </c>
      <c r="H29003">
        <v>450.67971240000003</v>
      </c>
    </row>
    <row r="29004" spans="1:8">
      <c r="A29004" t="s">
        <v>464</v>
      </c>
      <c r="B29004">
        <v>2000</v>
      </c>
      <c r="C29004" t="s">
        <v>431</v>
      </c>
      <c r="D29004" t="s">
        <v>475</v>
      </c>
      <c r="E29004" t="s">
        <v>24</v>
      </c>
      <c r="F29004">
        <v>2011</v>
      </c>
      <c r="G29004" t="s">
        <v>480</v>
      </c>
      <c r="H29004">
        <v>4.8818087999999999</v>
      </c>
    </row>
    <row r="29005" spans="1:8">
      <c r="A29005" t="s">
        <v>462</v>
      </c>
      <c r="B29005">
        <v>2000</v>
      </c>
      <c r="C29005" t="s">
        <v>431</v>
      </c>
      <c r="D29005" t="s">
        <v>475</v>
      </c>
      <c r="E29005" t="s">
        <v>482</v>
      </c>
      <c r="F29005">
        <v>2014</v>
      </c>
      <c r="G29005" t="s">
        <v>480</v>
      </c>
      <c r="H29005">
        <v>506.9335572</v>
      </c>
    </row>
    <row r="29006" spans="1:8">
      <c r="A29006" t="s">
        <v>464</v>
      </c>
      <c r="B29006">
        <v>3000</v>
      </c>
      <c r="C29006" t="s">
        <v>432</v>
      </c>
      <c r="D29006" t="s">
        <v>475</v>
      </c>
      <c r="E29006" t="s">
        <v>10</v>
      </c>
      <c r="F29006">
        <v>2011</v>
      </c>
      <c r="G29006" t="s">
        <v>480</v>
      </c>
      <c r="H29006">
        <v>5143.1823504000004</v>
      </c>
    </row>
    <row r="29007" spans="1:8">
      <c r="A29007" t="s">
        <v>464</v>
      </c>
      <c r="B29007">
        <v>3000</v>
      </c>
      <c r="C29007" t="s">
        <v>432</v>
      </c>
      <c r="D29007" t="s">
        <v>475</v>
      </c>
      <c r="E29007" t="s">
        <v>19</v>
      </c>
      <c r="F29007">
        <v>2014</v>
      </c>
      <c r="G29007" t="s">
        <v>480</v>
      </c>
      <c r="H29007">
        <v>31.656394800000001</v>
      </c>
    </row>
    <row r="29008" spans="1:8">
      <c r="A29008" t="s">
        <v>464</v>
      </c>
      <c r="B29008">
        <v>3000</v>
      </c>
      <c r="C29008" t="s">
        <v>432</v>
      </c>
      <c r="D29008" t="s">
        <v>475</v>
      </c>
      <c r="E29008" t="s">
        <v>33</v>
      </c>
      <c r="F29008">
        <v>2010</v>
      </c>
      <c r="G29008" t="s">
        <v>480</v>
      </c>
      <c r="H29008">
        <v>137.36053440000001</v>
      </c>
    </row>
    <row r="29009" spans="1:8">
      <c r="A29009" t="s">
        <v>464</v>
      </c>
      <c r="B29009">
        <v>3000</v>
      </c>
      <c r="C29009" t="s">
        <v>432</v>
      </c>
      <c r="D29009" t="s">
        <v>475</v>
      </c>
      <c r="E29009" t="s">
        <v>479</v>
      </c>
      <c r="F29009">
        <v>2014</v>
      </c>
      <c r="G29009" t="s">
        <v>480</v>
      </c>
      <c r="H29009">
        <v>1706.2675380000001</v>
      </c>
    </row>
    <row r="29010" spans="1:8">
      <c r="A29010" t="s">
        <v>429</v>
      </c>
      <c r="B29010">
        <v>3000</v>
      </c>
      <c r="C29010" t="s">
        <v>432</v>
      </c>
      <c r="D29010" t="s">
        <v>475</v>
      </c>
      <c r="E29010" t="s">
        <v>10</v>
      </c>
      <c r="F29010">
        <v>2013</v>
      </c>
      <c r="G29010" t="s">
        <v>480</v>
      </c>
      <c r="H29010">
        <v>157.5325368</v>
      </c>
    </row>
    <row r="29011" spans="1:8">
      <c r="A29011" t="s">
        <v>429</v>
      </c>
      <c r="B29011">
        <v>3000</v>
      </c>
      <c r="C29011" t="s">
        <v>432</v>
      </c>
      <c r="D29011" t="s">
        <v>475</v>
      </c>
      <c r="E29011" t="s">
        <v>17</v>
      </c>
      <c r="F29011">
        <v>2013</v>
      </c>
      <c r="G29011" t="s">
        <v>480</v>
      </c>
      <c r="H29011">
        <v>34.206156</v>
      </c>
    </row>
    <row r="29012" spans="1:8">
      <c r="A29012" t="s">
        <v>429</v>
      </c>
      <c r="B29012">
        <v>3000</v>
      </c>
      <c r="C29012" t="s">
        <v>432</v>
      </c>
      <c r="D29012" t="s">
        <v>475</v>
      </c>
      <c r="E29012" t="s">
        <v>33</v>
      </c>
      <c r="F29012">
        <v>2014</v>
      </c>
      <c r="G29012" t="s">
        <v>480</v>
      </c>
      <c r="H29012">
        <v>48.692484</v>
      </c>
    </row>
    <row r="29013" spans="1:8">
      <c r="A29013" t="s">
        <v>429</v>
      </c>
      <c r="B29013">
        <v>3000</v>
      </c>
      <c r="C29013" t="s">
        <v>432</v>
      </c>
      <c r="D29013" t="s">
        <v>475</v>
      </c>
      <c r="E29013" t="s">
        <v>32</v>
      </c>
      <c r="F29013">
        <v>2009</v>
      </c>
      <c r="G29013" t="s">
        <v>480</v>
      </c>
      <c r="H29013">
        <v>197.02662119999999</v>
      </c>
    </row>
    <row r="29014" spans="1:8">
      <c r="A29014" t="s">
        <v>462</v>
      </c>
      <c r="B29014">
        <v>3000</v>
      </c>
      <c r="C29014" t="s">
        <v>432</v>
      </c>
      <c r="D29014" t="s">
        <v>475</v>
      </c>
      <c r="E29014" t="s">
        <v>10</v>
      </c>
      <c r="F29014">
        <v>2012</v>
      </c>
      <c r="G29014" t="s">
        <v>480</v>
      </c>
      <c r="H29014">
        <v>31.313077199999999</v>
      </c>
    </row>
    <row r="29015" spans="1:8">
      <c r="A29015" t="s">
        <v>456</v>
      </c>
      <c r="B29015">
        <v>3000</v>
      </c>
      <c r="C29015" t="s">
        <v>432</v>
      </c>
      <c r="D29015" t="s">
        <v>475</v>
      </c>
      <c r="E29015" t="s">
        <v>30</v>
      </c>
      <c r="F29015">
        <v>2012</v>
      </c>
      <c r="G29015" t="s">
        <v>480</v>
      </c>
      <c r="H29015">
        <v>0.21771360000000001</v>
      </c>
    </row>
    <row r="29016" spans="1:8">
      <c r="A29016" t="s">
        <v>456</v>
      </c>
      <c r="B29016">
        <v>3000</v>
      </c>
      <c r="C29016" t="s">
        <v>432</v>
      </c>
      <c r="D29016" t="s">
        <v>475</v>
      </c>
      <c r="E29016" t="s">
        <v>37</v>
      </c>
      <c r="F29016">
        <v>2009</v>
      </c>
      <c r="G29016" t="s">
        <v>480</v>
      </c>
      <c r="H29016">
        <v>19.4769936</v>
      </c>
    </row>
    <row r="29017" spans="1:8">
      <c r="A29017" t="s">
        <v>438</v>
      </c>
      <c r="B29017">
        <v>3000</v>
      </c>
      <c r="C29017" t="s">
        <v>432</v>
      </c>
      <c r="D29017" t="s">
        <v>475</v>
      </c>
      <c r="E29017" t="s">
        <v>10</v>
      </c>
      <c r="F29017">
        <v>2012</v>
      </c>
      <c r="G29017" t="s">
        <v>480</v>
      </c>
      <c r="H29017">
        <v>0.12979080000000001</v>
      </c>
    </row>
    <row r="29018" spans="1:8">
      <c r="A29018" t="s">
        <v>429</v>
      </c>
      <c r="B29018">
        <v>3000</v>
      </c>
      <c r="C29018" t="s">
        <v>432</v>
      </c>
      <c r="D29018" t="s">
        <v>475</v>
      </c>
      <c r="E29018" t="s">
        <v>6</v>
      </c>
      <c r="F29018">
        <v>2014</v>
      </c>
      <c r="G29018" t="s">
        <v>468</v>
      </c>
      <c r="H29018">
        <v>1.0550736000000001</v>
      </c>
    </row>
    <row r="29019" spans="1:8">
      <c r="A29019" t="s">
        <v>429</v>
      </c>
      <c r="B29019">
        <v>3000</v>
      </c>
      <c r="C29019" t="s">
        <v>432</v>
      </c>
      <c r="D29019" t="s">
        <v>475</v>
      </c>
      <c r="E29019" t="s">
        <v>13</v>
      </c>
      <c r="F29019">
        <v>2010</v>
      </c>
      <c r="G29019" t="s">
        <v>468</v>
      </c>
      <c r="H29019">
        <v>5.1706979999999998</v>
      </c>
    </row>
    <row r="29020" spans="1:8">
      <c r="A29020" t="s">
        <v>429</v>
      </c>
      <c r="B29020">
        <v>3000</v>
      </c>
      <c r="C29020" t="s">
        <v>432</v>
      </c>
      <c r="D29020" t="s">
        <v>475</v>
      </c>
      <c r="E29020" t="s">
        <v>343</v>
      </c>
      <c r="F29020">
        <v>2012</v>
      </c>
      <c r="G29020" t="s">
        <v>468</v>
      </c>
      <c r="H29020">
        <v>3.9983939999999998</v>
      </c>
    </row>
    <row r="29021" spans="1:8">
      <c r="A29021" t="s">
        <v>429</v>
      </c>
      <c r="B29021">
        <v>2000</v>
      </c>
      <c r="C29021" t="s">
        <v>431</v>
      </c>
      <c r="D29021" t="s">
        <v>475</v>
      </c>
      <c r="E29021" t="s">
        <v>10</v>
      </c>
      <c r="F29021">
        <v>2011</v>
      </c>
      <c r="G29021" t="s">
        <v>468</v>
      </c>
      <c r="H29021">
        <v>1955.1225563999999</v>
      </c>
    </row>
    <row r="29022" spans="1:8">
      <c r="A29022" t="s">
        <v>429</v>
      </c>
      <c r="B29022">
        <v>2000</v>
      </c>
      <c r="C29022" t="s">
        <v>431</v>
      </c>
      <c r="D29022" t="s">
        <v>475</v>
      </c>
      <c r="E29022" t="s">
        <v>9</v>
      </c>
      <c r="F29022">
        <v>2012</v>
      </c>
      <c r="G29022" t="s">
        <v>468</v>
      </c>
      <c r="H29022">
        <v>843.28432199999997</v>
      </c>
    </row>
    <row r="29023" spans="1:8">
      <c r="A29023" t="s">
        <v>429</v>
      </c>
      <c r="B29023">
        <v>2000</v>
      </c>
      <c r="C29023" t="s">
        <v>431</v>
      </c>
      <c r="D29023" t="s">
        <v>475</v>
      </c>
      <c r="E29023" t="s">
        <v>33</v>
      </c>
      <c r="F29023">
        <v>2009</v>
      </c>
      <c r="G29023" t="s">
        <v>468</v>
      </c>
      <c r="H29023">
        <v>306.9384948</v>
      </c>
    </row>
    <row r="29024" spans="1:8">
      <c r="A29024" t="s">
        <v>429</v>
      </c>
      <c r="B29024">
        <v>2000</v>
      </c>
      <c r="C29024" t="s">
        <v>431</v>
      </c>
      <c r="D29024" t="s">
        <v>475</v>
      </c>
      <c r="E29024" t="s">
        <v>34</v>
      </c>
      <c r="F29024">
        <v>2012</v>
      </c>
      <c r="G29024" t="s">
        <v>468</v>
      </c>
      <c r="H29024">
        <v>5.8992012000000003</v>
      </c>
    </row>
    <row r="29025" spans="1:8">
      <c r="A29025" t="s">
        <v>464</v>
      </c>
      <c r="B29025">
        <v>2000</v>
      </c>
      <c r="C29025" t="s">
        <v>431</v>
      </c>
      <c r="D29025" t="s">
        <v>475</v>
      </c>
      <c r="E29025" t="s">
        <v>6</v>
      </c>
      <c r="F29025">
        <v>2014</v>
      </c>
      <c r="G29025" t="s">
        <v>468</v>
      </c>
      <c r="H29025">
        <v>40.951090800000003</v>
      </c>
    </row>
    <row r="29026" spans="1:8">
      <c r="A29026" t="s">
        <v>464</v>
      </c>
      <c r="B29026">
        <v>2000</v>
      </c>
      <c r="C29026" t="s">
        <v>431</v>
      </c>
      <c r="D29026" t="s">
        <v>475</v>
      </c>
      <c r="E29026" t="s">
        <v>17</v>
      </c>
      <c r="F29026">
        <v>2009</v>
      </c>
      <c r="G29026" t="s">
        <v>468</v>
      </c>
      <c r="H29026">
        <v>46.372996800000003</v>
      </c>
    </row>
    <row r="29027" spans="1:8">
      <c r="A29027" t="s">
        <v>464</v>
      </c>
      <c r="B29027">
        <v>2000</v>
      </c>
      <c r="C29027" t="s">
        <v>431</v>
      </c>
      <c r="D29027" t="s">
        <v>475</v>
      </c>
      <c r="E29027" t="s">
        <v>16</v>
      </c>
      <c r="F29027">
        <v>2010</v>
      </c>
      <c r="G29027" t="s">
        <v>468</v>
      </c>
      <c r="H29027">
        <v>29.307600000000001</v>
      </c>
    </row>
    <row r="29028" spans="1:8">
      <c r="A29028" t="s">
        <v>464</v>
      </c>
      <c r="B29028">
        <v>2000</v>
      </c>
      <c r="C29028" t="s">
        <v>431</v>
      </c>
      <c r="D29028" t="s">
        <v>475</v>
      </c>
      <c r="E29028" t="s">
        <v>23</v>
      </c>
      <c r="F29028">
        <v>2012</v>
      </c>
      <c r="G29028" t="s">
        <v>468</v>
      </c>
      <c r="H29028">
        <v>2.2357512000000002</v>
      </c>
    </row>
    <row r="29029" spans="1:8">
      <c r="A29029" t="s">
        <v>464</v>
      </c>
      <c r="B29029">
        <v>2000</v>
      </c>
      <c r="C29029" t="s">
        <v>431</v>
      </c>
      <c r="D29029" t="s">
        <v>475</v>
      </c>
      <c r="E29029" t="s">
        <v>19</v>
      </c>
      <c r="F29029">
        <v>2011</v>
      </c>
      <c r="G29029" t="s">
        <v>468</v>
      </c>
      <c r="H29029">
        <v>3.7681200000000001</v>
      </c>
    </row>
    <row r="29030" spans="1:8">
      <c r="A29030" t="s">
        <v>497</v>
      </c>
      <c r="B29030">
        <v>2000</v>
      </c>
      <c r="C29030" t="s">
        <v>431</v>
      </c>
      <c r="D29030" t="s">
        <v>475</v>
      </c>
      <c r="E29030" t="s">
        <v>9</v>
      </c>
      <c r="F29030">
        <v>2011</v>
      </c>
      <c r="G29030" t="s">
        <v>468</v>
      </c>
      <c r="H29030">
        <v>20.105013599999999</v>
      </c>
    </row>
    <row r="29031" spans="1:8">
      <c r="A29031" t="s">
        <v>464</v>
      </c>
      <c r="B29031">
        <v>2000</v>
      </c>
      <c r="C29031" t="s">
        <v>431</v>
      </c>
      <c r="D29031" t="s">
        <v>475</v>
      </c>
      <c r="E29031" t="s">
        <v>36</v>
      </c>
      <c r="F29031">
        <v>2010</v>
      </c>
      <c r="G29031" t="s">
        <v>468</v>
      </c>
      <c r="H29031">
        <v>134.93637720000001</v>
      </c>
    </row>
    <row r="29032" spans="1:8">
      <c r="A29032" t="s">
        <v>464</v>
      </c>
      <c r="B29032">
        <v>2000</v>
      </c>
      <c r="C29032" t="s">
        <v>431</v>
      </c>
      <c r="D29032" t="s">
        <v>475</v>
      </c>
      <c r="E29032" t="s">
        <v>479</v>
      </c>
      <c r="F29032">
        <v>2010</v>
      </c>
      <c r="G29032" t="s">
        <v>468</v>
      </c>
      <c r="H29032">
        <v>579.94716240000002</v>
      </c>
    </row>
    <row r="29033" spans="1:8">
      <c r="A29033" t="s">
        <v>462</v>
      </c>
      <c r="B29033">
        <v>2000</v>
      </c>
      <c r="C29033" t="s">
        <v>431</v>
      </c>
      <c r="D29033" t="s">
        <v>475</v>
      </c>
      <c r="E29033" t="s">
        <v>20</v>
      </c>
      <c r="F29033">
        <v>2012</v>
      </c>
      <c r="G29033" t="s">
        <v>468</v>
      </c>
      <c r="H29033">
        <v>154.9827756</v>
      </c>
    </row>
    <row r="29034" spans="1:8">
      <c r="A29034" t="s">
        <v>462</v>
      </c>
      <c r="B29034">
        <v>2000</v>
      </c>
      <c r="C29034" t="s">
        <v>431</v>
      </c>
      <c r="D29034" t="s">
        <v>475</v>
      </c>
      <c r="E29034" t="s">
        <v>36</v>
      </c>
      <c r="F29034">
        <v>2014</v>
      </c>
      <c r="G29034" t="s">
        <v>468</v>
      </c>
      <c r="H29034">
        <v>60.139195200000003</v>
      </c>
    </row>
    <row r="29035" spans="1:8">
      <c r="A29035" t="s">
        <v>438</v>
      </c>
      <c r="B29035">
        <v>2000</v>
      </c>
      <c r="C29035" t="s">
        <v>431</v>
      </c>
      <c r="D29035" t="s">
        <v>475</v>
      </c>
      <c r="E29035" t="s">
        <v>36</v>
      </c>
      <c r="F29035">
        <v>2010</v>
      </c>
      <c r="G29035" t="s">
        <v>468</v>
      </c>
      <c r="H29035">
        <v>2.0934000000000001E-2</v>
      </c>
    </row>
    <row r="29036" spans="1:8">
      <c r="A29036" t="s">
        <v>497</v>
      </c>
      <c r="B29036">
        <v>3000</v>
      </c>
      <c r="C29036" t="s">
        <v>432</v>
      </c>
      <c r="D29036" t="s">
        <v>475</v>
      </c>
      <c r="E29036" t="s">
        <v>13</v>
      </c>
      <c r="F29036">
        <v>2009</v>
      </c>
      <c r="G29036" t="s">
        <v>468</v>
      </c>
      <c r="H29036">
        <v>2.323674</v>
      </c>
    </row>
    <row r="29037" spans="1:8">
      <c r="A29037" t="s">
        <v>464</v>
      </c>
      <c r="B29037" t="s">
        <v>504</v>
      </c>
      <c r="C29037" t="s">
        <v>447</v>
      </c>
      <c r="D29037" t="s">
        <v>475</v>
      </c>
      <c r="E29037" t="s">
        <v>15</v>
      </c>
      <c r="F29037">
        <v>2014</v>
      </c>
      <c r="G29037" t="s">
        <v>503</v>
      </c>
      <c r="H29037">
        <v>200.92034520000001</v>
      </c>
    </row>
    <row r="29038" spans="1:8">
      <c r="A29038" t="s">
        <v>463</v>
      </c>
      <c r="B29038">
        <v>4000</v>
      </c>
      <c r="C29038" t="s">
        <v>433</v>
      </c>
      <c r="D29038" t="s">
        <v>475</v>
      </c>
      <c r="E29038" t="s">
        <v>9</v>
      </c>
      <c r="F29038">
        <v>2013</v>
      </c>
      <c r="G29038" t="s">
        <v>501</v>
      </c>
      <c r="H29038">
        <v>18.4930956</v>
      </c>
    </row>
    <row r="29039" spans="1:8">
      <c r="A29039" t="s">
        <v>463</v>
      </c>
      <c r="B29039">
        <v>4000</v>
      </c>
      <c r="C29039" t="s">
        <v>433</v>
      </c>
      <c r="D29039" t="s">
        <v>475</v>
      </c>
      <c r="E29039" t="s">
        <v>482</v>
      </c>
      <c r="F29039">
        <v>2011</v>
      </c>
      <c r="G29039" t="s">
        <v>501</v>
      </c>
      <c r="H29039">
        <v>139.5292968</v>
      </c>
    </row>
    <row r="29040" spans="1:8">
      <c r="A29040" t="s">
        <v>456</v>
      </c>
      <c r="B29040">
        <v>4000</v>
      </c>
      <c r="C29040" t="s">
        <v>433</v>
      </c>
      <c r="D29040" t="s">
        <v>475</v>
      </c>
      <c r="E29040" t="s">
        <v>12</v>
      </c>
      <c r="F29040">
        <v>2012</v>
      </c>
      <c r="G29040" t="s">
        <v>501</v>
      </c>
      <c r="H29040">
        <v>0.37681199999999998</v>
      </c>
    </row>
    <row r="29041" spans="1:8">
      <c r="A29041" t="s">
        <v>456</v>
      </c>
      <c r="B29041">
        <v>4000</v>
      </c>
      <c r="C29041" t="s">
        <v>433</v>
      </c>
      <c r="D29041" t="s">
        <v>475</v>
      </c>
      <c r="E29041" t="s">
        <v>343</v>
      </c>
      <c r="F29041">
        <v>2014</v>
      </c>
      <c r="G29041" t="s">
        <v>501</v>
      </c>
      <c r="H29041">
        <v>0.56103119999999995</v>
      </c>
    </row>
    <row r="29042" spans="1:8">
      <c r="A29042" t="s">
        <v>429</v>
      </c>
      <c r="B29042">
        <v>4100</v>
      </c>
      <c r="C29042" t="s">
        <v>449</v>
      </c>
      <c r="D29042" t="s">
        <v>475</v>
      </c>
      <c r="E29042" t="s">
        <v>28</v>
      </c>
      <c r="F29042">
        <v>2011</v>
      </c>
      <c r="G29042" t="s">
        <v>501</v>
      </c>
      <c r="H29042">
        <v>2417.6467259999999</v>
      </c>
    </row>
    <row r="29043" spans="1:8">
      <c r="A29043" t="s">
        <v>464</v>
      </c>
      <c r="B29043">
        <v>4100</v>
      </c>
      <c r="C29043" t="s">
        <v>449</v>
      </c>
      <c r="D29043" t="s">
        <v>475</v>
      </c>
      <c r="E29043" t="s">
        <v>3</v>
      </c>
      <c r="F29043">
        <v>2013</v>
      </c>
      <c r="G29043" t="s">
        <v>501</v>
      </c>
      <c r="H29043">
        <v>357.0042492</v>
      </c>
    </row>
    <row r="29044" spans="1:8">
      <c r="A29044" t="s">
        <v>464</v>
      </c>
      <c r="B29044">
        <v>4100</v>
      </c>
      <c r="C29044" t="s">
        <v>449</v>
      </c>
      <c r="D29044" t="s">
        <v>475</v>
      </c>
      <c r="E29044" t="s">
        <v>11</v>
      </c>
      <c r="F29044">
        <v>2011</v>
      </c>
      <c r="G29044" t="s">
        <v>501</v>
      </c>
      <c r="H29044">
        <v>31.4721756</v>
      </c>
    </row>
    <row r="29045" spans="1:8">
      <c r="A29045" t="s">
        <v>464</v>
      </c>
      <c r="B29045">
        <v>4100</v>
      </c>
      <c r="C29045" t="s">
        <v>449</v>
      </c>
      <c r="D29045" t="s">
        <v>475</v>
      </c>
      <c r="E29045" t="s">
        <v>14</v>
      </c>
      <c r="F29045">
        <v>2014</v>
      </c>
      <c r="G29045" t="s">
        <v>501</v>
      </c>
      <c r="H29045">
        <v>105.2310312</v>
      </c>
    </row>
    <row r="29046" spans="1:8">
      <c r="A29046" t="s">
        <v>464</v>
      </c>
      <c r="B29046">
        <v>4100</v>
      </c>
      <c r="C29046" t="s">
        <v>449</v>
      </c>
      <c r="D29046" t="s">
        <v>475</v>
      </c>
      <c r="E29046" t="s">
        <v>35</v>
      </c>
      <c r="F29046">
        <v>2010</v>
      </c>
      <c r="G29046" t="s">
        <v>501</v>
      </c>
      <c r="H29046">
        <v>35.872502400000002</v>
      </c>
    </row>
    <row r="29047" spans="1:8">
      <c r="A29047" t="s">
        <v>464</v>
      </c>
      <c r="B29047">
        <v>4100</v>
      </c>
      <c r="C29047" t="s">
        <v>449</v>
      </c>
      <c r="D29047" t="s">
        <v>475</v>
      </c>
      <c r="E29047" t="s">
        <v>34</v>
      </c>
      <c r="F29047">
        <v>2011</v>
      </c>
      <c r="G29047" t="s">
        <v>501</v>
      </c>
      <c r="H29047">
        <v>48.508264799999999</v>
      </c>
    </row>
    <row r="29048" spans="1:8">
      <c r="A29048" t="s">
        <v>464</v>
      </c>
      <c r="B29048">
        <v>4100</v>
      </c>
      <c r="C29048" t="s">
        <v>449</v>
      </c>
      <c r="D29048" t="s">
        <v>475</v>
      </c>
      <c r="E29048" t="s">
        <v>482</v>
      </c>
      <c r="F29048">
        <v>2011</v>
      </c>
      <c r="G29048" t="s">
        <v>501</v>
      </c>
      <c r="H29048">
        <v>1515.1777992</v>
      </c>
    </row>
    <row r="29049" spans="1:8">
      <c r="A29049" t="s">
        <v>456</v>
      </c>
      <c r="B29049">
        <v>4100</v>
      </c>
      <c r="C29049" t="s">
        <v>449</v>
      </c>
      <c r="D29049" t="s">
        <v>475</v>
      </c>
      <c r="E29049" t="s">
        <v>3</v>
      </c>
      <c r="F29049">
        <v>2013</v>
      </c>
      <c r="G29049" t="s">
        <v>501</v>
      </c>
      <c r="H29049">
        <v>4.0611959999999998</v>
      </c>
    </row>
    <row r="29050" spans="1:8">
      <c r="A29050" t="s">
        <v>456</v>
      </c>
      <c r="B29050">
        <v>4100</v>
      </c>
      <c r="C29050" t="s">
        <v>449</v>
      </c>
      <c r="D29050" t="s">
        <v>475</v>
      </c>
      <c r="E29050" t="s">
        <v>2</v>
      </c>
      <c r="F29050">
        <v>2009</v>
      </c>
      <c r="G29050" t="s">
        <v>501</v>
      </c>
      <c r="H29050">
        <v>0.146538</v>
      </c>
    </row>
    <row r="29051" spans="1:8">
      <c r="A29051" t="s">
        <v>456</v>
      </c>
      <c r="B29051">
        <v>4100</v>
      </c>
      <c r="C29051" t="s">
        <v>449</v>
      </c>
      <c r="D29051" t="s">
        <v>475</v>
      </c>
      <c r="E29051" t="s">
        <v>9</v>
      </c>
      <c r="F29051">
        <v>2014</v>
      </c>
      <c r="G29051" t="s">
        <v>501</v>
      </c>
      <c r="H29051">
        <v>0.15491160000000001</v>
      </c>
    </row>
    <row r="29052" spans="1:8">
      <c r="A29052" t="s">
        <v>456</v>
      </c>
      <c r="B29052">
        <v>4100</v>
      </c>
      <c r="C29052" t="s">
        <v>449</v>
      </c>
      <c r="D29052" t="s">
        <v>475</v>
      </c>
      <c r="E29052" t="s">
        <v>10</v>
      </c>
      <c r="F29052">
        <v>2014</v>
      </c>
      <c r="G29052" t="s">
        <v>501</v>
      </c>
      <c r="H29052">
        <v>8.0805240000000005</v>
      </c>
    </row>
    <row r="29053" spans="1:8">
      <c r="A29053" t="s">
        <v>429</v>
      </c>
      <c r="B29053">
        <v>4000</v>
      </c>
      <c r="C29053" t="s">
        <v>433</v>
      </c>
      <c r="D29053" t="s">
        <v>475</v>
      </c>
      <c r="E29053" t="s">
        <v>28</v>
      </c>
      <c r="F29053">
        <v>2011</v>
      </c>
      <c r="G29053" t="s">
        <v>501</v>
      </c>
      <c r="H29053">
        <v>2417.6467259999999</v>
      </c>
    </row>
    <row r="29054" spans="1:8">
      <c r="A29054" t="s">
        <v>464</v>
      </c>
      <c r="B29054">
        <v>4000</v>
      </c>
      <c r="C29054" t="s">
        <v>433</v>
      </c>
      <c r="D29054" t="s">
        <v>475</v>
      </c>
      <c r="E29054" t="s">
        <v>14</v>
      </c>
      <c r="F29054">
        <v>2012</v>
      </c>
      <c r="G29054" t="s">
        <v>501</v>
      </c>
      <c r="H29054">
        <v>125.8175268</v>
      </c>
    </row>
    <row r="29055" spans="1:8">
      <c r="A29055" t="s">
        <v>464</v>
      </c>
      <c r="B29055">
        <v>4000</v>
      </c>
      <c r="C29055" t="s">
        <v>433</v>
      </c>
      <c r="D29055" t="s">
        <v>475</v>
      </c>
      <c r="E29055" t="s">
        <v>37</v>
      </c>
      <c r="F29055">
        <v>2013</v>
      </c>
      <c r="G29055" t="s">
        <v>501</v>
      </c>
      <c r="H29055">
        <v>1733.7413196</v>
      </c>
    </row>
    <row r="29056" spans="1:8">
      <c r="A29056" t="s">
        <v>429</v>
      </c>
      <c r="B29056">
        <v>7200</v>
      </c>
      <c r="C29056" t="s">
        <v>436</v>
      </c>
      <c r="D29056" t="s">
        <v>475</v>
      </c>
      <c r="E29056" t="s">
        <v>23</v>
      </c>
      <c r="F29056">
        <v>2014</v>
      </c>
      <c r="G29056" t="s">
        <v>505</v>
      </c>
      <c r="H29056">
        <v>1.3523364</v>
      </c>
    </row>
    <row r="29057" spans="1:8">
      <c r="A29057" t="s">
        <v>429</v>
      </c>
      <c r="B29057">
        <v>7200</v>
      </c>
      <c r="C29057" t="s">
        <v>436</v>
      </c>
      <c r="D29057" t="s">
        <v>475</v>
      </c>
      <c r="E29057" t="s">
        <v>29</v>
      </c>
      <c r="F29057">
        <v>2013</v>
      </c>
      <c r="G29057" t="s">
        <v>505</v>
      </c>
      <c r="H29057">
        <v>8.5661927999999996</v>
      </c>
    </row>
    <row r="29058" spans="1:8">
      <c r="A29058" t="s">
        <v>429</v>
      </c>
      <c r="B29058">
        <v>7200</v>
      </c>
      <c r="C29058" t="s">
        <v>436</v>
      </c>
      <c r="D29058" t="s">
        <v>475</v>
      </c>
      <c r="E29058" t="s">
        <v>28</v>
      </c>
      <c r="F29058">
        <v>2011</v>
      </c>
      <c r="G29058" t="s">
        <v>505</v>
      </c>
      <c r="H29058">
        <v>31.250275200000001</v>
      </c>
    </row>
    <row r="29059" spans="1:8">
      <c r="A29059" t="s">
        <v>464</v>
      </c>
      <c r="B29059">
        <v>2210</v>
      </c>
      <c r="C29059" t="s">
        <v>442</v>
      </c>
      <c r="D29059" t="s">
        <v>475</v>
      </c>
      <c r="E29059" t="s">
        <v>35</v>
      </c>
      <c r="F29059">
        <v>2013</v>
      </c>
      <c r="G29059" t="s">
        <v>480</v>
      </c>
      <c r="H29059">
        <v>2.0933999999999999</v>
      </c>
    </row>
    <row r="29060" spans="1:8">
      <c r="A29060" t="s">
        <v>438</v>
      </c>
      <c r="B29060">
        <v>2210</v>
      </c>
      <c r="C29060" t="s">
        <v>442</v>
      </c>
      <c r="D29060" t="s">
        <v>475</v>
      </c>
      <c r="E29060" t="s">
        <v>9</v>
      </c>
      <c r="F29060">
        <v>2014</v>
      </c>
      <c r="G29060" t="s">
        <v>480</v>
      </c>
      <c r="H29060">
        <v>10.8689328</v>
      </c>
    </row>
    <row r="29061" spans="1:8">
      <c r="A29061" t="s">
        <v>429</v>
      </c>
      <c r="B29061">
        <v>3105</v>
      </c>
      <c r="C29061" t="s">
        <v>457</v>
      </c>
      <c r="D29061" t="s">
        <v>475</v>
      </c>
      <c r="E29061" t="s">
        <v>22</v>
      </c>
      <c r="F29061">
        <v>2014</v>
      </c>
      <c r="G29061" t="s">
        <v>480</v>
      </c>
      <c r="H29061">
        <v>3.4834176000000001</v>
      </c>
    </row>
    <row r="29062" spans="1:8">
      <c r="A29062" t="s">
        <v>464</v>
      </c>
      <c r="B29062">
        <v>3105</v>
      </c>
      <c r="C29062" t="s">
        <v>457</v>
      </c>
      <c r="D29062" t="s">
        <v>475</v>
      </c>
      <c r="E29062" t="s">
        <v>34</v>
      </c>
      <c r="F29062">
        <v>2013</v>
      </c>
      <c r="G29062" t="s">
        <v>480</v>
      </c>
      <c r="H29062">
        <v>685.23262199999999</v>
      </c>
    </row>
    <row r="29063" spans="1:8">
      <c r="A29063" t="s">
        <v>464</v>
      </c>
      <c r="B29063" t="s">
        <v>504</v>
      </c>
      <c r="C29063" t="s">
        <v>447</v>
      </c>
      <c r="D29063" t="s">
        <v>475</v>
      </c>
      <c r="E29063" t="s">
        <v>11</v>
      </c>
      <c r="F29063">
        <v>2009</v>
      </c>
      <c r="G29063" t="s">
        <v>480</v>
      </c>
      <c r="H29063">
        <v>48.478957200000004</v>
      </c>
    </row>
    <row r="29064" spans="1:8">
      <c r="A29064" t="s">
        <v>464</v>
      </c>
      <c r="B29064" t="s">
        <v>504</v>
      </c>
      <c r="C29064" t="s">
        <v>447</v>
      </c>
      <c r="D29064" t="s">
        <v>475</v>
      </c>
      <c r="E29064" t="s">
        <v>482</v>
      </c>
      <c r="F29064">
        <v>2011</v>
      </c>
      <c r="G29064" t="s">
        <v>480</v>
      </c>
      <c r="H29064">
        <v>24.9198336</v>
      </c>
    </row>
    <row r="29065" spans="1:8">
      <c r="A29065" t="s">
        <v>438</v>
      </c>
      <c r="B29065" t="s">
        <v>504</v>
      </c>
      <c r="C29065" t="s">
        <v>447</v>
      </c>
      <c r="D29065" t="s">
        <v>475</v>
      </c>
      <c r="E29065" t="s">
        <v>10</v>
      </c>
      <c r="F29065">
        <v>2009</v>
      </c>
      <c r="G29065" t="s">
        <v>480</v>
      </c>
      <c r="H29065">
        <v>4.1868000000000002E-2</v>
      </c>
    </row>
    <row r="29066" spans="1:8">
      <c r="A29066" t="s">
        <v>464</v>
      </c>
      <c r="B29066">
        <v>4000</v>
      </c>
      <c r="C29066" t="s">
        <v>433</v>
      </c>
      <c r="D29066" t="s">
        <v>475</v>
      </c>
      <c r="E29066" t="s">
        <v>34</v>
      </c>
      <c r="F29066">
        <v>2011</v>
      </c>
      <c r="G29066" t="s">
        <v>480</v>
      </c>
      <c r="H29066">
        <v>48.508264799999999</v>
      </c>
    </row>
    <row r="29067" spans="1:8">
      <c r="A29067" t="s">
        <v>464</v>
      </c>
      <c r="B29067">
        <v>4000</v>
      </c>
      <c r="C29067" t="s">
        <v>433</v>
      </c>
      <c r="D29067" t="s">
        <v>475</v>
      </c>
      <c r="E29067" t="s">
        <v>35</v>
      </c>
      <c r="F29067">
        <v>2014</v>
      </c>
      <c r="G29067" t="s">
        <v>480</v>
      </c>
      <c r="H29067">
        <v>26.1005112</v>
      </c>
    </row>
    <row r="29068" spans="1:8">
      <c r="A29068" t="s">
        <v>456</v>
      </c>
      <c r="B29068">
        <v>4000</v>
      </c>
      <c r="C29068" t="s">
        <v>433</v>
      </c>
      <c r="D29068" t="s">
        <v>475</v>
      </c>
      <c r="E29068" t="s">
        <v>2</v>
      </c>
      <c r="F29068">
        <v>2013</v>
      </c>
      <c r="G29068" t="s">
        <v>480</v>
      </c>
      <c r="H29068">
        <v>0.33913080000000001</v>
      </c>
    </row>
    <row r="29069" spans="1:8">
      <c r="A29069" t="s">
        <v>456</v>
      </c>
      <c r="B29069">
        <v>4000</v>
      </c>
      <c r="C29069" t="s">
        <v>433</v>
      </c>
      <c r="D29069" t="s">
        <v>475</v>
      </c>
      <c r="E29069" t="s">
        <v>12</v>
      </c>
      <c r="F29069">
        <v>2010</v>
      </c>
      <c r="G29069" t="s">
        <v>480</v>
      </c>
      <c r="H29069">
        <v>0.48148200000000002</v>
      </c>
    </row>
    <row r="29070" spans="1:8">
      <c r="A29070" t="s">
        <v>456</v>
      </c>
      <c r="B29070">
        <v>4000</v>
      </c>
      <c r="C29070" t="s">
        <v>433</v>
      </c>
      <c r="D29070" t="s">
        <v>475</v>
      </c>
      <c r="E29070" t="s">
        <v>343</v>
      </c>
      <c r="F29070">
        <v>2010</v>
      </c>
      <c r="G29070" t="s">
        <v>480</v>
      </c>
      <c r="H29070">
        <v>0.77455799999999997</v>
      </c>
    </row>
    <row r="29071" spans="1:8">
      <c r="A29071" t="s">
        <v>463</v>
      </c>
      <c r="B29071">
        <v>4000</v>
      </c>
      <c r="C29071" t="s">
        <v>433</v>
      </c>
      <c r="D29071" t="s">
        <v>475</v>
      </c>
      <c r="E29071" t="s">
        <v>3</v>
      </c>
      <c r="F29071">
        <v>2011</v>
      </c>
      <c r="G29071" t="s">
        <v>480</v>
      </c>
      <c r="H29071">
        <v>9.5375303999999996</v>
      </c>
    </row>
    <row r="29072" spans="1:8">
      <c r="A29072" t="s">
        <v>463</v>
      </c>
      <c r="B29072">
        <v>4000</v>
      </c>
      <c r="C29072" t="s">
        <v>433</v>
      </c>
      <c r="D29072" t="s">
        <v>475</v>
      </c>
      <c r="E29072" t="s">
        <v>10</v>
      </c>
      <c r="F29072">
        <v>2013</v>
      </c>
      <c r="G29072" t="s">
        <v>480</v>
      </c>
      <c r="H29072">
        <v>61.721805600000003</v>
      </c>
    </row>
    <row r="29073" spans="1:8">
      <c r="A29073" t="s">
        <v>463</v>
      </c>
      <c r="B29073">
        <v>4000</v>
      </c>
      <c r="C29073" t="s">
        <v>433</v>
      </c>
      <c r="D29073" t="s">
        <v>475</v>
      </c>
      <c r="E29073" t="s">
        <v>37</v>
      </c>
      <c r="F29073">
        <v>2011</v>
      </c>
      <c r="G29073" t="s">
        <v>480</v>
      </c>
      <c r="H29073">
        <v>28.658646000000001</v>
      </c>
    </row>
    <row r="29074" spans="1:8">
      <c r="A29074" t="s">
        <v>464</v>
      </c>
      <c r="B29074">
        <v>4100</v>
      </c>
      <c r="C29074" t="s">
        <v>449</v>
      </c>
      <c r="D29074" t="s">
        <v>475</v>
      </c>
      <c r="E29074" t="s">
        <v>5</v>
      </c>
      <c r="F29074">
        <v>2010</v>
      </c>
      <c r="G29074" t="s">
        <v>480</v>
      </c>
      <c r="H29074">
        <v>818.32680719999996</v>
      </c>
    </row>
    <row r="29075" spans="1:8">
      <c r="A29075" t="s">
        <v>464</v>
      </c>
      <c r="B29075">
        <v>4100</v>
      </c>
      <c r="C29075" t="s">
        <v>449</v>
      </c>
      <c r="D29075" t="s">
        <v>475</v>
      </c>
      <c r="E29075" t="s">
        <v>35</v>
      </c>
      <c r="F29075">
        <v>2014</v>
      </c>
      <c r="G29075" t="s">
        <v>480</v>
      </c>
      <c r="H29075">
        <v>26.1005112</v>
      </c>
    </row>
    <row r="29076" spans="1:8">
      <c r="A29076" t="s">
        <v>456</v>
      </c>
      <c r="B29076">
        <v>4100</v>
      </c>
      <c r="C29076" t="s">
        <v>449</v>
      </c>
      <c r="D29076" t="s">
        <v>475</v>
      </c>
      <c r="E29076" t="s">
        <v>2</v>
      </c>
      <c r="F29076">
        <v>2011</v>
      </c>
      <c r="G29076" t="s">
        <v>480</v>
      </c>
      <c r="H29076">
        <v>0.30144959999999998</v>
      </c>
    </row>
    <row r="29077" spans="1:8">
      <c r="A29077" t="s">
        <v>456</v>
      </c>
      <c r="B29077">
        <v>4100</v>
      </c>
      <c r="C29077" t="s">
        <v>449</v>
      </c>
      <c r="D29077" t="s">
        <v>475</v>
      </c>
      <c r="E29077" t="s">
        <v>3</v>
      </c>
      <c r="F29077">
        <v>2011</v>
      </c>
      <c r="G29077" t="s">
        <v>480</v>
      </c>
      <c r="H29077">
        <v>8.4029076000000007</v>
      </c>
    </row>
    <row r="29078" spans="1:8">
      <c r="A29078" t="s">
        <v>456</v>
      </c>
      <c r="B29078">
        <v>4100</v>
      </c>
      <c r="C29078" t="s">
        <v>449</v>
      </c>
      <c r="D29078" t="s">
        <v>475</v>
      </c>
      <c r="E29078" t="s">
        <v>9</v>
      </c>
      <c r="F29078">
        <v>2012</v>
      </c>
      <c r="G29078" t="s">
        <v>480</v>
      </c>
      <c r="H29078">
        <v>0.16747200000000001</v>
      </c>
    </row>
    <row r="29079" spans="1:8">
      <c r="A29079" t="s">
        <v>456</v>
      </c>
      <c r="B29079">
        <v>4100</v>
      </c>
      <c r="C29079" t="s">
        <v>449</v>
      </c>
      <c r="D29079" t="s">
        <v>475</v>
      </c>
      <c r="E29079" t="s">
        <v>343</v>
      </c>
      <c r="F29079">
        <v>2012</v>
      </c>
      <c r="G29079" t="s">
        <v>480</v>
      </c>
      <c r="H29079">
        <v>0.81223920000000005</v>
      </c>
    </row>
    <row r="29080" spans="1:8">
      <c r="A29080" t="s">
        <v>429</v>
      </c>
      <c r="B29080">
        <v>4000</v>
      </c>
      <c r="C29080" t="s">
        <v>433</v>
      </c>
      <c r="D29080" t="s">
        <v>475</v>
      </c>
      <c r="E29080" t="s">
        <v>29</v>
      </c>
      <c r="F29080">
        <v>2010</v>
      </c>
      <c r="G29080" t="s">
        <v>468</v>
      </c>
      <c r="H29080">
        <v>3986.1727308</v>
      </c>
    </row>
    <row r="29081" spans="1:8">
      <c r="A29081" t="s">
        <v>429</v>
      </c>
      <c r="B29081">
        <v>7200</v>
      </c>
      <c r="C29081" t="s">
        <v>436</v>
      </c>
      <c r="D29081" t="s">
        <v>475</v>
      </c>
      <c r="E29081" t="s">
        <v>24</v>
      </c>
      <c r="F29081">
        <v>2010</v>
      </c>
      <c r="G29081" t="s">
        <v>468</v>
      </c>
      <c r="H29081">
        <v>0.439614</v>
      </c>
    </row>
    <row r="29082" spans="1:8">
      <c r="A29082" t="s">
        <v>463</v>
      </c>
      <c r="B29082">
        <v>4000</v>
      </c>
      <c r="C29082" t="s">
        <v>433</v>
      </c>
      <c r="D29082" t="s">
        <v>475</v>
      </c>
      <c r="E29082" t="s">
        <v>5</v>
      </c>
      <c r="F29082">
        <v>2009</v>
      </c>
      <c r="G29082" t="s">
        <v>468</v>
      </c>
      <c r="H29082">
        <v>9.2863223999999995</v>
      </c>
    </row>
    <row r="29083" spans="1:8">
      <c r="A29083" t="s">
        <v>463</v>
      </c>
      <c r="B29083">
        <v>4000</v>
      </c>
      <c r="C29083" t="s">
        <v>433</v>
      </c>
      <c r="D29083" t="s">
        <v>475</v>
      </c>
      <c r="E29083" t="s">
        <v>3</v>
      </c>
      <c r="F29083">
        <v>2013</v>
      </c>
      <c r="G29083" t="s">
        <v>468</v>
      </c>
      <c r="H29083">
        <v>9.2905092000000007</v>
      </c>
    </row>
    <row r="29084" spans="1:8">
      <c r="A29084" t="s">
        <v>464</v>
      </c>
      <c r="B29084">
        <v>4000</v>
      </c>
      <c r="C29084" t="s">
        <v>433</v>
      </c>
      <c r="D29084" t="s">
        <v>475</v>
      </c>
      <c r="E29084" t="s">
        <v>3</v>
      </c>
      <c r="F29084">
        <v>2011</v>
      </c>
      <c r="G29084" t="s">
        <v>468</v>
      </c>
      <c r="H29084">
        <v>459.85717799999998</v>
      </c>
    </row>
    <row r="29085" spans="1:8">
      <c r="A29085" t="s">
        <v>464</v>
      </c>
      <c r="B29085">
        <v>4000</v>
      </c>
      <c r="C29085" t="s">
        <v>433</v>
      </c>
      <c r="D29085" t="s">
        <v>475</v>
      </c>
      <c r="E29085" t="s">
        <v>35</v>
      </c>
      <c r="F29085">
        <v>2009</v>
      </c>
      <c r="G29085" t="s">
        <v>468</v>
      </c>
      <c r="H29085">
        <v>34.708571999999997</v>
      </c>
    </row>
    <row r="29086" spans="1:8">
      <c r="A29086" t="s">
        <v>494</v>
      </c>
      <c r="B29086">
        <v>4000</v>
      </c>
      <c r="C29086" t="s">
        <v>433</v>
      </c>
      <c r="D29086" t="s">
        <v>475</v>
      </c>
      <c r="E29086" t="s">
        <v>16</v>
      </c>
      <c r="F29086">
        <v>2014</v>
      </c>
      <c r="G29086" t="s">
        <v>468</v>
      </c>
      <c r="H29086">
        <v>3.7681199999999998E-2</v>
      </c>
    </row>
    <row r="29087" spans="1:8">
      <c r="A29087" t="s">
        <v>461</v>
      </c>
      <c r="B29087">
        <v>4000</v>
      </c>
      <c r="C29087" t="s">
        <v>433</v>
      </c>
      <c r="D29087" t="s">
        <v>475</v>
      </c>
      <c r="E29087" t="s">
        <v>37</v>
      </c>
      <c r="F29087">
        <v>2011</v>
      </c>
      <c r="G29087" t="s">
        <v>468</v>
      </c>
      <c r="H29087">
        <v>16.248970799999999</v>
      </c>
    </row>
    <row r="29088" spans="1:8">
      <c r="A29088" t="s">
        <v>429</v>
      </c>
      <c r="B29088">
        <v>5100</v>
      </c>
      <c r="C29088" t="s">
        <v>434</v>
      </c>
      <c r="D29088" t="s">
        <v>475</v>
      </c>
      <c r="E29088" t="s">
        <v>10</v>
      </c>
      <c r="F29088">
        <v>2009</v>
      </c>
      <c r="G29088" t="s">
        <v>480</v>
      </c>
      <c r="H29088">
        <v>1457.2659816</v>
      </c>
    </row>
    <row r="29089" spans="1:8">
      <c r="A29089" t="s">
        <v>429</v>
      </c>
      <c r="B29089">
        <v>5100</v>
      </c>
      <c r="C29089" t="s">
        <v>434</v>
      </c>
      <c r="D29089" t="s">
        <v>475</v>
      </c>
      <c r="E29089" t="s">
        <v>13</v>
      </c>
      <c r="F29089">
        <v>2014</v>
      </c>
      <c r="G29089" t="s">
        <v>480</v>
      </c>
      <c r="H29089">
        <v>618.89277600000003</v>
      </c>
    </row>
    <row r="29090" spans="1:8">
      <c r="A29090" t="s">
        <v>429</v>
      </c>
      <c r="B29090">
        <v>7200</v>
      </c>
      <c r="C29090" t="s">
        <v>436</v>
      </c>
      <c r="D29090" t="s">
        <v>475</v>
      </c>
      <c r="E29090" t="s">
        <v>5</v>
      </c>
      <c r="F29090">
        <v>2011</v>
      </c>
      <c r="G29090" t="s">
        <v>480</v>
      </c>
      <c r="H29090">
        <v>31.417747200000001</v>
      </c>
    </row>
    <row r="29091" spans="1:8">
      <c r="A29091" t="s">
        <v>429</v>
      </c>
      <c r="B29091">
        <v>7200</v>
      </c>
      <c r="C29091" t="s">
        <v>436</v>
      </c>
      <c r="D29091" t="s">
        <v>475</v>
      </c>
      <c r="E29091" t="s">
        <v>8</v>
      </c>
      <c r="F29091">
        <v>2010</v>
      </c>
      <c r="G29091" t="s">
        <v>480</v>
      </c>
      <c r="H29091">
        <v>0.29726279999999999</v>
      </c>
    </row>
    <row r="29092" spans="1:8">
      <c r="A29092" t="s">
        <v>429</v>
      </c>
      <c r="B29092">
        <v>7200</v>
      </c>
      <c r="C29092" t="s">
        <v>436</v>
      </c>
      <c r="D29092" t="s">
        <v>475</v>
      </c>
      <c r="E29092" t="s">
        <v>11</v>
      </c>
      <c r="F29092">
        <v>2011</v>
      </c>
      <c r="G29092" t="s">
        <v>480</v>
      </c>
      <c r="H29092">
        <v>17.291484000000001</v>
      </c>
    </row>
    <row r="29093" spans="1:8">
      <c r="A29093" t="s">
        <v>464</v>
      </c>
      <c r="B29093">
        <v>7200</v>
      </c>
      <c r="C29093" t="s">
        <v>436</v>
      </c>
      <c r="D29093" t="s">
        <v>475</v>
      </c>
      <c r="E29093" t="s">
        <v>28</v>
      </c>
      <c r="F29093">
        <v>2014</v>
      </c>
      <c r="G29093" t="s">
        <v>480</v>
      </c>
      <c r="H29093">
        <v>7.1845488</v>
      </c>
    </row>
    <row r="29094" spans="1:8">
      <c r="A29094" t="s">
        <v>429</v>
      </c>
      <c r="B29094">
        <v>4000</v>
      </c>
      <c r="C29094" t="s">
        <v>433</v>
      </c>
      <c r="D29094" t="s">
        <v>475</v>
      </c>
      <c r="E29094" t="s">
        <v>343</v>
      </c>
      <c r="F29094">
        <v>2012</v>
      </c>
      <c r="G29094" t="s">
        <v>468</v>
      </c>
      <c r="H29094">
        <v>0.28888920000000001</v>
      </c>
    </row>
    <row r="29095" spans="1:8">
      <c r="A29095" t="s">
        <v>429</v>
      </c>
      <c r="B29095">
        <v>7200</v>
      </c>
      <c r="C29095" t="s">
        <v>436</v>
      </c>
      <c r="D29095" t="s">
        <v>475</v>
      </c>
      <c r="E29095" t="s">
        <v>8</v>
      </c>
      <c r="F29095">
        <v>2009</v>
      </c>
      <c r="G29095" t="s">
        <v>468</v>
      </c>
      <c r="H29095">
        <v>0.27632879999999999</v>
      </c>
    </row>
    <row r="29096" spans="1:8">
      <c r="A29096" t="s">
        <v>429</v>
      </c>
      <c r="B29096">
        <v>7200</v>
      </c>
      <c r="C29096" t="s">
        <v>436</v>
      </c>
      <c r="D29096" t="s">
        <v>475</v>
      </c>
      <c r="E29096" t="s">
        <v>343</v>
      </c>
      <c r="F29096">
        <v>2012</v>
      </c>
      <c r="G29096" t="s">
        <v>468</v>
      </c>
      <c r="H29096">
        <v>0.62383319999999998</v>
      </c>
    </row>
    <row r="29097" spans="1:8">
      <c r="A29097" t="s">
        <v>429</v>
      </c>
      <c r="B29097">
        <v>7200</v>
      </c>
      <c r="C29097" t="s">
        <v>436</v>
      </c>
      <c r="D29097" t="s">
        <v>475</v>
      </c>
      <c r="E29097" t="s">
        <v>11</v>
      </c>
      <c r="F29097">
        <v>2011</v>
      </c>
      <c r="G29097" t="s">
        <v>468</v>
      </c>
      <c r="H29097">
        <v>17.291484000000001</v>
      </c>
    </row>
    <row r="29098" spans="1:8">
      <c r="A29098" t="s">
        <v>429</v>
      </c>
      <c r="B29098">
        <v>7200</v>
      </c>
      <c r="C29098" t="s">
        <v>436</v>
      </c>
      <c r="D29098" t="s">
        <v>475</v>
      </c>
      <c r="E29098" t="s">
        <v>13</v>
      </c>
      <c r="F29098">
        <v>2014</v>
      </c>
      <c r="G29098" t="s">
        <v>468</v>
      </c>
      <c r="H29098">
        <v>8.5494456000000003</v>
      </c>
    </row>
    <row r="29099" spans="1:8">
      <c r="A29099" t="s">
        <v>429</v>
      </c>
      <c r="B29099">
        <v>7200</v>
      </c>
      <c r="C29099" t="s">
        <v>436</v>
      </c>
      <c r="D29099" t="s">
        <v>475</v>
      </c>
      <c r="E29099" t="s">
        <v>18</v>
      </c>
      <c r="F29099">
        <v>2011</v>
      </c>
      <c r="G29099" t="s">
        <v>468</v>
      </c>
      <c r="H29099">
        <v>0.59452559999999999</v>
      </c>
    </row>
    <row r="29100" spans="1:8">
      <c r="A29100" t="s">
        <v>463</v>
      </c>
      <c r="B29100">
        <v>4000</v>
      </c>
      <c r="C29100" t="s">
        <v>433</v>
      </c>
      <c r="D29100" t="s">
        <v>475</v>
      </c>
      <c r="E29100" t="s">
        <v>34</v>
      </c>
      <c r="F29100">
        <v>2014</v>
      </c>
      <c r="G29100" t="s">
        <v>468</v>
      </c>
      <c r="H29100">
        <v>7.4399436000000003</v>
      </c>
    </row>
    <row r="29101" spans="1:8">
      <c r="A29101" t="s">
        <v>438</v>
      </c>
      <c r="B29101">
        <v>6000</v>
      </c>
      <c r="C29101" t="s">
        <v>455</v>
      </c>
      <c r="D29101" t="s">
        <v>475</v>
      </c>
      <c r="E29101" t="s">
        <v>33</v>
      </c>
      <c r="F29101">
        <v>2011</v>
      </c>
      <c r="G29101" t="s">
        <v>491</v>
      </c>
      <c r="H29101">
        <v>0.81223920000000005</v>
      </c>
    </row>
    <row r="29102" spans="1:8">
      <c r="A29102" t="s">
        <v>496</v>
      </c>
      <c r="B29102">
        <v>6000</v>
      </c>
      <c r="C29102" t="s">
        <v>455</v>
      </c>
      <c r="D29102" t="s">
        <v>475</v>
      </c>
      <c r="E29102" t="s">
        <v>9</v>
      </c>
      <c r="F29102">
        <v>2009</v>
      </c>
      <c r="G29102" t="s">
        <v>491</v>
      </c>
      <c r="H29102">
        <v>3.7681199999999998E-2</v>
      </c>
    </row>
    <row r="29103" spans="1:8">
      <c r="A29103" t="s">
        <v>496</v>
      </c>
      <c r="B29103">
        <v>6000</v>
      </c>
      <c r="C29103" t="s">
        <v>455</v>
      </c>
      <c r="D29103" t="s">
        <v>475</v>
      </c>
      <c r="E29103" t="s">
        <v>482</v>
      </c>
      <c r="F29103">
        <v>2009</v>
      </c>
      <c r="G29103" t="s">
        <v>491</v>
      </c>
      <c r="H29103">
        <v>0.10048319999999999</v>
      </c>
    </row>
    <row r="29104" spans="1:8">
      <c r="A29104" t="s">
        <v>429</v>
      </c>
      <c r="B29104">
        <v>5520</v>
      </c>
      <c r="C29104" t="s">
        <v>478</v>
      </c>
      <c r="D29104" t="s">
        <v>475</v>
      </c>
      <c r="E29104" t="s">
        <v>6</v>
      </c>
      <c r="F29104">
        <v>2009</v>
      </c>
      <c r="G29104" t="s">
        <v>483</v>
      </c>
      <c r="H29104">
        <v>0.85410719999999996</v>
      </c>
    </row>
    <row r="29105" spans="1:8">
      <c r="A29105" t="s">
        <v>429</v>
      </c>
      <c r="B29105">
        <v>5520</v>
      </c>
      <c r="C29105" t="s">
        <v>478</v>
      </c>
      <c r="D29105" t="s">
        <v>475</v>
      </c>
      <c r="E29105" t="s">
        <v>12</v>
      </c>
      <c r="F29105">
        <v>2009</v>
      </c>
      <c r="G29105" t="s">
        <v>483</v>
      </c>
      <c r="H29105">
        <v>0.70338239999999996</v>
      </c>
    </row>
    <row r="29106" spans="1:8">
      <c r="A29106" t="s">
        <v>429</v>
      </c>
      <c r="B29106">
        <v>5520</v>
      </c>
      <c r="C29106" t="s">
        <v>478</v>
      </c>
      <c r="D29106" t="s">
        <v>475</v>
      </c>
      <c r="E29106" t="s">
        <v>343</v>
      </c>
      <c r="F29106">
        <v>2011</v>
      </c>
      <c r="G29106" t="s">
        <v>483</v>
      </c>
      <c r="H29106">
        <v>11.93238</v>
      </c>
    </row>
    <row r="29107" spans="1:8">
      <c r="A29107" t="s">
        <v>429</v>
      </c>
      <c r="B29107">
        <v>5520</v>
      </c>
      <c r="C29107" t="s">
        <v>478</v>
      </c>
      <c r="D29107" t="s">
        <v>475</v>
      </c>
      <c r="E29107" t="s">
        <v>11</v>
      </c>
      <c r="F29107">
        <v>2010</v>
      </c>
      <c r="G29107" t="s">
        <v>483</v>
      </c>
      <c r="H29107">
        <v>28.114362</v>
      </c>
    </row>
    <row r="29108" spans="1:8">
      <c r="A29108" t="s">
        <v>429</v>
      </c>
      <c r="B29108">
        <v>5520</v>
      </c>
      <c r="C29108" t="s">
        <v>478</v>
      </c>
      <c r="D29108" t="s">
        <v>475</v>
      </c>
      <c r="E29108" t="s">
        <v>18</v>
      </c>
      <c r="F29108">
        <v>2009</v>
      </c>
      <c r="G29108" t="s">
        <v>483</v>
      </c>
      <c r="H29108">
        <v>10.6386588</v>
      </c>
    </row>
    <row r="29109" spans="1:8">
      <c r="A29109" t="s">
        <v>429</v>
      </c>
      <c r="B29109">
        <v>5520</v>
      </c>
      <c r="C29109" t="s">
        <v>478</v>
      </c>
      <c r="D29109" t="s">
        <v>475</v>
      </c>
      <c r="E29109" t="s">
        <v>20</v>
      </c>
      <c r="F29109">
        <v>2012</v>
      </c>
      <c r="G29109" t="s">
        <v>483</v>
      </c>
      <c r="H29109">
        <v>48.2654304</v>
      </c>
    </row>
    <row r="29110" spans="1:8">
      <c r="A29110" t="s">
        <v>462</v>
      </c>
      <c r="B29110">
        <v>0</v>
      </c>
      <c r="C29110" t="s">
        <v>466</v>
      </c>
      <c r="D29110" t="s">
        <v>475</v>
      </c>
      <c r="E29110" t="s">
        <v>28</v>
      </c>
      <c r="F29110">
        <v>2010</v>
      </c>
      <c r="G29110" t="s">
        <v>480</v>
      </c>
      <c r="H29110">
        <v>84.062570399999998</v>
      </c>
    </row>
    <row r="29111" spans="1:8">
      <c r="A29111" t="s">
        <v>462</v>
      </c>
      <c r="B29111">
        <v>0</v>
      </c>
      <c r="C29111" t="s">
        <v>466</v>
      </c>
      <c r="D29111" t="s">
        <v>475</v>
      </c>
      <c r="E29111" t="s">
        <v>30</v>
      </c>
      <c r="F29111">
        <v>2010</v>
      </c>
      <c r="G29111" t="s">
        <v>480</v>
      </c>
      <c r="H29111">
        <v>384.95951280000003</v>
      </c>
    </row>
    <row r="29112" spans="1:8">
      <c r="A29112" t="s">
        <v>462</v>
      </c>
      <c r="B29112">
        <v>0</v>
      </c>
      <c r="C29112" t="s">
        <v>466</v>
      </c>
      <c r="D29112" t="s">
        <v>475</v>
      </c>
      <c r="E29112" t="s">
        <v>479</v>
      </c>
      <c r="F29112">
        <v>2013</v>
      </c>
      <c r="G29112" t="s">
        <v>480</v>
      </c>
      <c r="H29112">
        <v>174.48907679999999</v>
      </c>
    </row>
    <row r="29113" spans="1:8">
      <c r="A29113" t="s">
        <v>462</v>
      </c>
      <c r="B29113">
        <v>0</v>
      </c>
      <c r="C29113" t="s">
        <v>466</v>
      </c>
      <c r="D29113" t="s">
        <v>475</v>
      </c>
      <c r="E29113" t="s">
        <v>37</v>
      </c>
      <c r="F29113">
        <v>2014</v>
      </c>
      <c r="G29113" t="s">
        <v>480</v>
      </c>
      <c r="H29113">
        <v>150.95926080000001</v>
      </c>
    </row>
    <row r="29114" spans="1:8">
      <c r="A29114" t="s">
        <v>499</v>
      </c>
      <c r="B29114">
        <v>0</v>
      </c>
      <c r="C29114" t="s">
        <v>466</v>
      </c>
      <c r="D29114" t="s">
        <v>475</v>
      </c>
      <c r="E29114" t="s">
        <v>482</v>
      </c>
      <c r="F29114">
        <v>2012</v>
      </c>
      <c r="G29114" t="s">
        <v>480</v>
      </c>
      <c r="H29114">
        <v>4.1993603999999998</v>
      </c>
    </row>
    <row r="29115" spans="1:8">
      <c r="A29115" t="s">
        <v>456</v>
      </c>
      <c r="B29115">
        <v>0</v>
      </c>
      <c r="C29115" t="s">
        <v>466</v>
      </c>
      <c r="D29115" t="s">
        <v>475</v>
      </c>
      <c r="E29115" t="s">
        <v>37</v>
      </c>
      <c r="F29115">
        <v>2010</v>
      </c>
      <c r="G29115" t="s">
        <v>480</v>
      </c>
      <c r="H29115">
        <v>221.0462928</v>
      </c>
    </row>
    <row r="29116" spans="1:8">
      <c r="A29116" t="s">
        <v>438</v>
      </c>
      <c r="B29116">
        <v>0</v>
      </c>
      <c r="C29116" t="s">
        <v>466</v>
      </c>
      <c r="D29116" t="s">
        <v>475</v>
      </c>
      <c r="E29116" t="s">
        <v>30</v>
      </c>
      <c r="F29116">
        <v>2012</v>
      </c>
      <c r="G29116" t="s">
        <v>480</v>
      </c>
      <c r="H29116">
        <v>30.450596399999998</v>
      </c>
    </row>
    <row r="29117" spans="1:8">
      <c r="A29117" t="s">
        <v>438</v>
      </c>
      <c r="B29117">
        <v>0</v>
      </c>
      <c r="C29117" t="s">
        <v>466</v>
      </c>
      <c r="D29117" t="s">
        <v>475</v>
      </c>
      <c r="E29117" t="s">
        <v>35</v>
      </c>
      <c r="F29117">
        <v>2009</v>
      </c>
      <c r="G29117" t="s">
        <v>480</v>
      </c>
      <c r="H29117">
        <v>0.3433176</v>
      </c>
    </row>
    <row r="29118" spans="1:8">
      <c r="A29118" t="s">
        <v>461</v>
      </c>
      <c r="B29118">
        <v>0</v>
      </c>
      <c r="C29118" t="s">
        <v>466</v>
      </c>
      <c r="D29118" t="s">
        <v>475</v>
      </c>
      <c r="E29118" t="s">
        <v>3</v>
      </c>
      <c r="F29118">
        <v>2009</v>
      </c>
      <c r="G29118" t="s">
        <v>480</v>
      </c>
      <c r="H29118">
        <v>4.1658660000000003</v>
      </c>
    </row>
    <row r="29119" spans="1:8">
      <c r="A29119" t="s">
        <v>461</v>
      </c>
      <c r="B29119">
        <v>0</v>
      </c>
      <c r="C29119" t="s">
        <v>466</v>
      </c>
      <c r="D29119" t="s">
        <v>475</v>
      </c>
      <c r="E29119" t="s">
        <v>28</v>
      </c>
      <c r="F29119">
        <v>2009</v>
      </c>
      <c r="G29119" t="s">
        <v>480</v>
      </c>
      <c r="H29119">
        <v>6.4560456000000004</v>
      </c>
    </row>
    <row r="29120" spans="1:8">
      <c r="A29120" t="s">
        <v>461</v>
      </c>
      <c r="B29120">
        <v>0</v>
      </c>
      <c r="C29120" t="s">
        <v>466</v>
      </c>
      <c r="D29120" t="s">
        <v>475</v>
      </c>
      <c r="E29120" t="s">
        <v>30</v>
      </c>
      <c r="F29120">
        <v>2014</v>
      </c>
      <c r="G29120" t="s">
        <v>480</v>
      </c>
      <c r="H29120">
        <v>45.698922000000003</v>
      </c>
    </row>
    <row r="29121" spans="1:8">
      <c r="A29121" t="s">
        <v>429</v>
      </c>
      <c r="B29121">
        <v>0</v>
      </c>
      <c r="C29121" t="s">
        <v>466</v>
      </c>
      <c r="D29121" t="s">
        <v>475</v>
      </c>
      <c r="E29121" t="s">
        <v>6</v>
      </c>
      <c r="F29121">
        <v>2013</v>
      </c>
      <c r="G29121" t="s">
        <v>480</v>
      </c>
      <c r="H29121">
        <v>441.61529039999999</v>
      </c>
    </row>
    <row r="29122" spans="1:8">
      <c r="A29122" t="s">
        <v>429</v>
      </c>
      <c r="B29122">
        <v>0</v>
      </c>
      <c r="C29122" t="s">
        <v>466</v>
      </c>
      <c r="D29122" t="s">
        <v>475</v>
      </c>
      <c r="E29122" t="s">
        <v>9</v>
      </c>
      <c r="F29122">
        <v>2009</v>
      </c>
      <c r="G29122" t="s">
        <v>480</v>
      </c>
      <c r="H29122">
        <v>1305.213966</v>
      </c>
    </row>
    <row r="29123" spans="1:8">
      <c r="A29123" t="s">
        <v>429</v>
      </c>
      <c r="B29123">
        <v>0</v>
      </c>
      <c r="C29123" t="s">
        <v>466</v>
      </c>
      <c r="D29123" t="s">
        <v>475</v>
      </c>
      <c r="E29123" t="s">
        <v>14</v>
      </c>
      <c r="F29123">
        <v>2010</v>
      </c>
      <c r="G29123" t="s">
        <v>480</v>
      </c>
      <c r="H29123">
        <v>725.81527440000002</v>
      </c>
    </row>
    <row r="29124" spans="1:8">
      <c r="A29124" t="s">
        <v>429</v>
      </c>
      <c r="B29124">
        <v>0</v>
      </c>
      <c r="C29124" t="s">
        <v>466</v>
      </c>
      <c r="D29124" t="s">
        <v>475</v>
      </c>
      <c r="E29124" t="s">
        <v>20</v>
      </c>
      <c r="F29124">
        <v>2010</v>
      </c>
      <c r="G29124" t="s">
        <v>480</v>
      </c>
      <c r="H29124">
        <v>1381.9831308</v>
      </c>
    </row>
    <row r="29125" spans="1:8">
      <c r="A29125" t="s">
        <v>429</v>
      </c>
      <c r="B29125">
        <v>0</v>
      </c>
      <c r="C29125" t="s">
        <v>466</v>
      </c>
      <c r="D29125" t="s">
        <v>475</v>
      </c>
      <c r="E29125" t="s">
        <v>18</v>
      </c>
      <c r="F29125">
        <v>2013</v>
      </c>
      <c r="G29125" t="s">
        <v>480</v>
      </c>
      <c r="H29125">
        <v>94.198813200000004</v>
      </c>
    </row>
    <row r="29126" spans="1:8">
      <c r="A29126" t="s">
        <v>429</v>
      </c>
      <c r="B29126">
        <v>0</v>
      </c>
      <c r="C29126" t="s">
        <v>466</v>
      </c>
      <c r="D29126" t="s">
        <v>475</v>
      </c>
      <c r="E29126" t="s">
        <v>35</v>
      </c>
      <c r="F29126">
        <v>2011</v>
      </c>
      <c r="G29126" t="s">
        <v>480</v>
      </c>
      <c r="H29126">
        <v>160.6307688</v>
      </c>
    </row>
    <row r="29127" spans="1:8">
      <c r="A29127" t="s">
        <v>464</v>
      </c>
      <c r="B29127">
        <v>0</v>
      </c>
      <c r="C29127" t="s">
        <v>466</v>
      </c>
      <c r="D29127" t="s">
        <v>475</v>
      </c>
      <c r="E29127" t="s">
        <v>9</v>
      </c>
      <c r="F29127">
        <v>2014</v>
      </c>
      <c r="G29127" t="s">
        <v>480</v>
      </c>
      <c r="H29127">
        <v>877.7709936</v>
      </c>
    </row>
    <row r="29128" spans="1:8">
      <c r="A29128" t="s">
        <v>464</v>
      </c>
      <c r="B29128">
        <v>0</v>
      </c>
      <c r="C29128" t="s">
        <v>466</v>
      </c>
      <c r="D29128" t="s">
        <v>475</v>
      </c>
      <c r="E29128" t="s">
        <v>16</v>
      </c>
      <c r="F29128">
        <v>2013</v>
      </c>
      <c r="G29128" t="s">
        <v>480</v>
      </c>
      <c r="H29128">
        <v>284.94104759999999</v>
      </c>
    </row>
    <row r="29129" spans="1:8">
      <c r="A29129" t="s">
        <v>464</v>
      </c>
      <c r="B29129">
        <v>0</v>
      </c>
      <c r="C29129" t="s">
        <v>466</v>
      </c>
      <c r="D29129" t="s">
        <v>475</v>
      </c>
      <c r="E29129" t="s">
        <v>22</v>
      </c>
      <c r="F29129">
        <v>2013</v>
      </c>
      <c r="G29129" t="s">
        <v>480</v>
      </c>
      <c r="H29129">
        <v>593.24443919999999</v>
      </c>
    </row>
    <row r="29130" spans="1:8">
      <c r="A29130" t="s">
        <v>464</v>
      </c>
      <c r="B29130">
        <v>0</v>
      </c>
      <c r="C29130" t="s">
        <v>466</v>
      </c>
      <c r="D29130" t="s">
        <v>475</v>
      </c>
      <c r="E29130" t="s">
        <v>17</v>
      </c>
      <c r="F29130">
        <v>2014</v>
      </c>
      <c r="G29130" t="s">
        <v>480</v>
      </c>
      <c r="H29130">
        <v>773.41919040000005</v>
      </c>
    </row>
    <row r="29131" spans="1:8">
      <c r="A29131" t="s">
        <v>464</v>
      </c>
      <c r="B29131">
        <v>0</v>
      </c>
      <c r="C29131" t="s">
        <v>466</v>
      </c>
      <c r="D29131" t="s">
        <v>475</v>
      </c>
      <c r="E29131" t="s">
        <v>18</v>
      </c>
      <c r="F29131">
        <v>2011</v>
      </c>
      <c r="G29131" t="s">
        <v>480</v>
      </c>
      <c r="H29131">
        <v>595.06569720000005</v>
      </c>
    </row>
    <row r="29132" spans="1:8">
      <c r="A29132" t="s">
        <v>464</v>
      </c>
      <c r="B29132">
        <v>0</v>
      </c>
      <c r="C29132" t="s">
        <v>466</v>
      </c>
      <c r="D29132" t="s">
        <v>475</v>
      </c>
      <c r="E29132" t="s">
        <v>24</v>
      </c>
      <c r="F29132">
        <v>2014</v>
      </c>
      <c r="G29132" t="s">
        <v>480</v>
      </c>
      <c r="H29132">
        <v>158.27778720000001</v>
      </c>
    </row>
    <row r="29133" spans="1:8">
      <c r="A29133" t="s">
        <v>464</v>
      </c>
      <c r="B29133">
        <v>0</v>
      </c>
      <c r="C29133" t="s">
        <v>466</v>
      </c>
      <c r="D29133" t="s">
        <v>475</v>
      </c>
      <c r="E29133" t="s">
        <v>28</v>
      </c>
      <c r="F29133">
        <v>2011</v>
      </c>
      <c r="G29133" t="s">
        <v>480</v>
      </c>
      <c r="H29133">
        <v>7349.0774795999996</v>
      </c>
    </row>
    <row r="29134" spans="1:8">
      <c r="A29134" t="s">
        <v>496</v>
      </c>
      <c r="B29134">
        <v>0</v>
      </c>
      <c r="C29134" t="s">
        <v>466</v>
      </c>
      <c r="D29134" t="s">
        <v>475</v>
      </c>
      <c r="E29134" t="s">
        <v>482</v>
      </c>
      <c r="F29134">
        <v>2012</v>
      </c>
      <c r="G29134" t="s">
        <v>480</v>
      </c>
      <c r="H29134">
        <v>0.40193279999999998</v>
      </c>
    </row>
    <row r="29135" spans="1:8">
      <c r="A29135" t="s">
        <v>497</v>
      </c>
      <c r="B29135">
        <v>0</v>
      </c>
      <c r="C29135" t="s">
        <v>466</v>
      </c>
      <c r="D29135" t="s">
        <v>475</v>
      </c>
      <c r="E29135" t="s">
        <v>11</v>
      </c>
      <c r="F29135">
        <v>2011</v>
      </c>
      <c r="G29135" t="s">
        <v>480</v>
      </c>
      <c r="H29135">
        <v>0.56103119999999995</v>
      </c>
    </row>
    <row r="29136" spans="1:8">
      <c r="A29136" t="s">
        <v>497</v>
      </c>
      <c r="B29136">
        <v>0</v>
      </c>
      <c r="C29136" t="s">
        <v>466</v>
      </c>
      <c r="D29136" t="s">
        <v>475</v>
      </c>
      <c r="E29136" t="s">
        <v>16</v>
      </c>
      <c r="F29136">
        <v>2010</v>
      </c>
      <c r="G29136" t="s">
        <v>480</v>
      </c>
      <c r="H29136">
        <v>0.18003240000000001</v>
      </c>
    </row>
    <row r="29137" spans="1:8">
      <c r="A29137" t="s">
        <v>502</v>
      </c>
      <c r="B29137">
        <v>0</v>
      </c>
      <c r="C29137" t="s">
        <v>466</v>
      </c>
      <c r="D29137" t="s">
        <v>475</v>
      </c>
      <c r="E29137" t="s">
        <v>6</v>
      </c>
      <c r="F29137">
        <v>2014</v>
      </c>
      <c r="G29137" t="s">
        <v>480</v>
      </c>
      <c r="H29137">
        <v>0.50660280000000002</v>
      </c>
    </row>
    <row r="29138" spans="1:8">
      <c r="A29138" t="s">
        <v>463</v>
      </c>
      <c r="B29138">
        <v>0</v>
      </c>
      <c r="C29138" t="s">
        <v>466</v>
      </c>
      <c r="D29138" t="s">
        <v>475</v>
      </c>
      <c r="E29138" t="s">
        <v>36</v>
      </c>
      <c r="F29138">
        <v>2011</v>
      </c>
      <c r="G29138" t="s">
        <v>480</v>
      </c>
      <c r="H29138">
        <v>60.369469199999997</v>
      </c>
    </row>
    <row r="29139" spans="1:8">
      <c r="A29139" t="s">
        <v>456</v>
      </c>
      <c r="B29139">
        <v>0</v>
      </c>
      <c r="C29139" t="s">
        <v>466</v>
      </c>
      <c r="D29139" t="s">
        <v>475</v>
      </c>
      <c r="E29139" t="s">
        <v>31</v>
      </c>
      <c r="F29139">
        <v>2009</v>
      </c>
      <c r="G29139" t="s">
        <v>480</v>
      </c>
      <c r="H29139">
        <v>0.13816439999999999</v>
      </c>
    </row>
    <row r="29140" spans="1:8">
      <c r="A29140" t="s">
        <v>465</v>
      </c>
      <c r="B29140">
        <v>0</v>
      </c>
      <c r="C29140" t="s">
        <v>466</v>
      </c>
      <c r="D29140" t="s">
        <v>475</v>
      </c>
      <c r="E29140" t="s">
        <v>3</v>
      </c>
      <c r="F29140">
        <v>2009</v>
      </c>
      <c r="G29140" t="s">
        <v>480</v>
      </c>
      <c r="H29140">
        <v>8.0972711999999998</v>
      </c>
    </row>
    <row r="29141" spans="1:8">
      <c r="A29141" t="s">
        <v>498</v>
      </c>
      <c r="B29141">
        <v>2112</v>
      </c>
      <c r="C29141" t="s">
        <v>489</v>
      </c>
      <c r="D29141" t="s">
        <v>475</v>
      </c>
      <c r="E29141" t="s">
        <v>6</v>
      </c>
      <c r="F29141">
        <v>2014</v>
      </c>
      <c r="G29141" t="s">
        <v>480</v>
      </c>
      <c r="H29141">
        <v>0.55684440000000002</v>
      </c>
    </row>
    <row r="29142" spans="1:8">
      <c r="A29142" t="s">
        <v>461</v>
      </c>
      <c r="B29142">
        <v>4220</v>
      </c>
      <c r="C29142" t="s">
        <v>500</v>
      </c>
      <c r="D29142" t="s">
        <v>475</v>
      </c>
      <c r="E29142" t="s">
        <v>34</v>
      </c>
      <c r="F29142">
        <v>2009</v>
      </c>
      <c r="G29142" t="s">
        <v>480</v>
      </c>
      <c r="H29142">
        <v>0.40611960000000003</v>
      </c>
    </row>
    <row r="29143" spans="1:8">
      <c r="A29143" t="s">
        <v>429</v>
      </c>
      <c r="B29143">
        <v>5520</v>
      </c>
      <c r="C29143" t="s">
        <v>478</v>
      </c>
      <c r="D29143" t="s">
        <v>475</v>
      </c>
      <c r="E29143" t="s">
        <v>5</v>
      </c>
      <c r="F29143">
        <v>2014</v>
      </c>
      <c r="G29143" t="s">
        <v>480</v>
      </c>
      <c r="H29143">
        <v>16.609035599999999</v>
      </c>
    </row>
    <row r="29144" spans="1:8">
      <c r="A29144" t="s">
        <v>429</v>
      </c>
      <c r="B29144">
        <v>5520</v>
      </c>
      <c r="C29144" t="s">
        <v>478</v>
      </c>
      <c r="D29144" t="s">
        <v>475</v>
      </c>
      <c r="E29144" t="s">
        <v>9</v>
      </c>
      <c r="F29144">
        <v>2014</v>
      </c>
      <c r="G29144" t="s">
        <v>480</v>
      </c>
      <c r="H29144">
        <v>1.716588</v>
      </c>
    </row>
    <row r="29145" spans="1:8">
      <c r="A29145" t="s">
        <v>429</v>
      </c>
      <c r="B29145">
        <v>5520</v>
      </c>
      <c r="C29145" t="s">
        <v>478</v>
      </c>
      <c r="D29145" t="s">
        <v>475</v>
      </c>
      <c r="E29145" t="s">
        <v>343</v>
      </c>
      <c r="F29145">
        <v>2011</v>
      </c>
      <c r="G29145" t="s">
        <v>480</v>
      </c>
      <c r="H29145">
        <v>11.93238</v>
      </c>
    </row>
    <row r="29146" spans="1:8">
      <c r="A29146" t="s">
        <v>429</v>
      </c>
      <c r="B29146">
        <v>5520</v>
      </c>
      <c r="C29146" t="s">
        <v>478</v>
      </c>
      <c r="D29146" t="s">
        <v>475</v>
      </c>
      <c r="E29146" t="s">
        <v>13</v>
      </c>
      <c r="F29146">
        <v>2011</v>
      </c>
      <c r="G29146" t="s">
        <v>480</v>
      </c>
      <c r="H29146">
        <v>154.50548040000001</v>
      </c>
    </row>
    <row r="29147" spans="1:8">
      <c r="A29147" t="s">
        <v>465</v>
      </c>
      <c r="B29147">
        <v>6000</v>
      </c>
      <c r="C29147" t="s">
        <v>455</v>
      </c>
      <c r="D29147" t="s">
        <v>475</v>
      </c>
      <c r="E29147" t="s">
        <v>5</v>
      </c>
      <c r="F29147">
        <v>2009</v>
      </c>
      <c r="G29147" t="s">
        <v>480</v>
      </c>
      <c r="H29147">
        <v>0.39774599999999999</v>
      </c>
    </row>
    <row r="29148" spans="1:8">
      <c r="A29148" t="s">
        <v>464</v>
      </c>
      <c r="B29148">
        <v>6000</v>
      </c>
      <c r="C29148" t="s">
        <v>455</v>
      </c>
      <c r="D29148" t="s">
        <v>475</v>
      </c>
      <c r="E29148" t="s">
        <v>28</v>
      </c>
      <c r="F29148">
        <v>2012</v>
      </c>
      <c r="G29148" t="s">
        <v>480</v>
      </c>
      <c r="H29148">
        <v>115.76083319999999</v>
      </c>
    </row>
    <row r="29149" spans="1:8">
      <c r="A29149" t="s">
        <v>464</v>
      </c>
      <c r="B29149">
        <v>6000</v>
      </c>
      <c r="C29149" t="s">
        <v>455</v>
      </c>
      <c r="D29149" t="s">
        <v>475</v>
      </c>
      <c r="E29149" t="s">
        <v>479</v>
      </c>
      <c r="F29149">
        <v>2010</v>
      </c>
      <c r="G29149" t="s">
        <v>480</v>
      </c>
      <c r="H29149">
        <v>4.1198112</v>
      </c>
    </row>
    <row r="29150" spans="1:8">
      <c r="A29150" t="s">
        <v>464</v>
      </c>
      <c r="B29150">
        <v>6000</v>
      </c>
      <c r="C29150" t="s">
        <v>455</v>
      </c>
      <c r="D29150" t="s">
        <v>475</v>
      </c>
      <c r="E29150" t="s">
        <v>36</v>
      </c>
      <c r="F29150">
        <v>2013</v>
      </c>
      <c r="G29150" t="s">
        <v>480</v>
      </c>
      <c r="H29150">
        <v>38.589735599999997</v>
      </c>
    </row>
    <row r="29151" spans="1:8">
      <c r="A29151" t="s">
        <v>464</v>
      </c>
      <c r="B29151">
        <v>6000</v>
      </c>
      <c r="C29151" t="s">
        <v>455</v>
      </c>
      <c r="D29151" t="s">
        <v>475</v>
      </c>
      <c r="E29151" t="s">
        <v>11</v>
      </c>
      <c r="F29151">
        <v>2014</v>
      </c>
      <c r="G29151" t="s">
        <v>480</v>
      </c>
      <c r="H29151">
        <v>45.728229599999999</v>
      </c>
    </row>
    <row r="29152" spans="1:8">
      <c r="A29152" t="s">
        <v>464</v>
      </c>
      <c r="B29152">
        <v>6000</v>
      </c>
      <c r="C29152" t="s">
        <v>455</v>
      </c>
      <c r="D29152" t="s">
        <v>475</v>
      </c>
      <c r="E29152" t="s">
        <v>23</v>
      </c>
      <c r="F29152">
        <v>2013</v>
      </c>
      <c r="G29152" t="s">
        <v>480</v>
      </c>
      <c r="H29152">
        <v>24.668625599999999</v>
      </c>
    </row>
    <row r="29153" spans="1:8">
      <c r="A29153" t="s">
        <v>464</v>
      </c>
      <c r="B29153">
        <v>6000</v>
      </c>
      <c r="C29153" t="s">
        <v>455</v>
      </c>
      <c r="D29153" t="s">
        <v>475</v>
      </c>
      <c r="E29153" t="s">
        <v>22</v>
      </c>
      <c r="F29153">
        <v>2009</v>
      </c>
      <c r="G29153" t="s">
        <v>480</v>
      </c>
      <c r="H29153">
        <v>17.2203084</v>
      </c>
    </row>
    <row r="29154" spans="1:8">
      <c r="A29154" t="s">
        <v>438</v>
      </c>
      <c r="B29154">
        <v>6000</v>
      </c>
      <c r="C29154" t="s">
        <v>455</v>
      </c>
      <c r="D29154" t="s">
        <v>475</v>
      </c>
      <c r="E29154" t="s">
        <v>20</v>
      </c>
      <c r="F29154">
        <v>2013</v>
      </c>
      <c r="G29154" t="s">
        <v>480</v>
      </c>
      <c r="H29154">
        <v>0.146538</v>
      </c>
    </row>
    <row r="29155" spans="1:8">
      <c r="A29155" t="s">
        <v>456</v>
      </c>
      <c r="B29155">
        <v>6000</v>
      </c>
      <c r="C29155" t="s">
        <v>455</v>
      </c>
      <c r="D29155" t="s">
        <v>475</v>
      </c>
      <c r="E29155" t="s">
        <v>22</v>
      </c>
      <c r="F29155">
        <v>2013</v>
      </c>
      <c r="G29155" t="s">
        <v>480</v>
      </c>
      <c r="H29155">
        <v>8.3736000000000005E-2</v>
      </c>
    </row>
    <row r="29156" spans="1:8">
      <c r="A29156" t="s">
        <v>456</v>
      </c>
      <c r="B29156">
        <v>6000</v>
      </c>
      <c r="C29156" t="s">
        <v>455</v>
      </c>
      <c r="D29156" t="s">
        <v>475</v>
      </c>
      <c r="E29156" t="s">
        <v>33</v>
      </c>
      <c r="F29156">
        <v>2014</v>
      </c>
      <c r="G29156" t="s">
        <v>480</v>
      </c>
      <c r="H29156">
        <v>0.29726279999999999</v>
      </c>
    </row>
    <row r="29157" spans="1:8">
      <c r="A29157" t="s">
        <v>456</v>
      </c>
      <c r="B29157">
        <v>6000</v>
      </c>
      <c r="C29157" t="s">
        <v>455</v>
      </c>
      <c r="D29157" t="s">
        <v>475</v>
      </c>
      <c r="E29157" t="s">
        <v>32</v>
      </c>
      <c r="F29157">
        <v>2011</v>
      </c>
      <c r="G29157" t="s">
        <v>480</v>
      </c>
      <c r="H29157">
        <v>4.5091836000000001</v>
      </c>
    </row>
    <row r="29158" spans="1:8">
      <c r="A29158" t="s">
        <v>456</v>
      </c>
      <c r="B29158">
        <v>6000</v>
      </c>
      <c r="C29158" t="s">
        <v>455</v>
      </c>
      <c r="D29158" t="s">
        <v>475</v>
      </c>
      <c r="E29158" t="s">
        <v>29</v>
      </c>
      <c r="F29158">
        <v>2013</v>
      </c>
      <c r="G29158" t="s">
        <v>480</v>
      </c>
      <c r="H29158">
        <v>22.407753599999999</v>
      </c>
    </row>
    <row r="29159" spans="1:8">
      <c r="A29159" t="s">
        <v>456</v>
      </c>
      <c r="B29159">
        <v>6000</v>
      </c>
      <c r="C29159" t="s">
        <v>455</v>
      </c>
      <c r="D29159" t="s">
        <v>475</v>
      </c>
      <c r="E29159" t="s">
        <v>482</v>
      </c>
      <c r="F29159">
        <v>2013</v>
      </c>
      <c r="G29159" t="s">
        <v>480</v>
      </c>
      <c r="H29159">
        <v>2.1645756</v>
      </c>
    </row>
    <row r="29160" spans="1:8">
      <c r="A29160" t="s">
        <v>438</v>
      </c>
      <c r="B29160">
        <v>6000</v>
      </c>
      <c r="C29160" t="s">
        <v>455</v>
      </c>
      <c r="D29160" t="s">
        <v>475</v>
      </c>
      <c r="E29160" t="s">
        <v>37</v>
      </c>
      <c r="F29160">
        <v>2013</v>
      </c>
      <c r="G29160" t="s">
        <v>480</v>
      </c>
      <c r="H29160">
        <v>3.1442868000000002</v>
      </c>
    </row>
    <row r="29161" spans="1:8">
      <c r="A29161" t="s">
        <v>438</v>
      </c>
      <c r="B29161">
        <v>6000</v>
      </c>
      <c r="C29161" t="s">
        <v>455</v>
      </c>
      <c r="D29161" t="s">
        <v>475</v>
      </c>
      <c r="E29161" t="s">
        <v>35</v>
      </c>
      <c r="F29161">
        <v>2013</v>
      </c>
      <c r="G29161" t="s">
        <v>480</v>
      </c>
      <c r="H29161">
        <v>0.22608719999999999</v>
      </c>
    </row>
    <row r="29162" spans="1:8">
      <c r="A29162" t="s">
        <v>461</v>
      </c>
      <c r="B29162">
        <v>6000</v>
      </c>
      <c r="C29162" t="s">
        <v>455</v>
      </c>
      <c r="D29162" t="s">
        <v>475</v>
      </c>
      <c r="E29162" t="s">
        <v>3</v>
      </c>
      <c r="F29162">
        <v>2009</v>
      </c>
      <c r="G29162" t="s">
        <v>480</v>
      </c>
      <c r="H29162">
        <v>0.10467</v>
      </c>
    </row>
    <row r="29163" spans="1:8">
      <c r="A29163" t="s">
        <v>464</v>
      </c>
      <c r="B29163">
        <v>3000</v>
      </c>
      <c r="C29163" t="s">
        <v>432</v>
      </c>
      <c r="D29163" t="s">
        <v>475</v>
      </c>
      <c r="E29163" t="s">
        <v>6</v>
      </c>
      <c r="F29163">
        <v>2012</v>
      </c>
      <c r="G29163" t="s">
        <v>468</v>
      </c>
      <c r="H29163">
        <v>332.58264480000003</v>
      </c>
    </row>
    <row r="29164" spans="1:8">
      <c r="A29164" t="s">
        <v>464</v>
      </c>
      <c r="B29164">
        <v>3000</v>
      </c>
      <c r="C29164" t="s">
        <v>432</v>
      </c>
      <c r="D29164" t="s">
        <v>475</v>
      </c>
      <c r="E29164" t="s">
        <v>10</v>
      </c>
      <c r="F29164">
        <v>2011</v>
      </c>
      <c r="G29164" t="s">
        <v>468</v>
      </c>
      <c r="H29164">
        <v>5143.1823504000004</v>
      </c>
    </row>
    <row r="29165" spans="1:8">
      <c r="A29165" t="s">
        <v>464</v>
      </c>
      <c r="B29165">
        <v>3000</v>
      </c>
      <c r="C29165" t="s">
        <v>432</v>
      </c>
      <c r="D29165" t="s">
        <v>475</v>
      </c>
      <c r="E29165" t="s">
        <v>18</v>
      </c>
      <c r="F29165">
        <v>2011</v>
      </c>
      <c r="G29165" t="s">
        <v>468</v>
      </c>
      <c r="H29165">
        <v>365.6709252</v>
      </c>
    </row>
    <row r="29166" spans="1:8">
      <c r="A29166" t="s">
        <v>464</v>
      </c>
      <c r="B29166">
        <v>3000</v>
      </c>
      <c r="C29166" t="s">
        <v>432</v>
      </c>
      <c r="D29166" t="s">
        <v>475</v>
      </c>
      <c r="E29166" t="s">
        <v>19</v>
      </c>
      <c r="F29166">
        <v>2013</v>
      </c>
      <c r="G29166" t="s">
        <v>468</v>
      </c>
      <c r="H29166">
        <v>29.588115599999998</v>
      </c>
    </row>
    <row r="29167" spans="1:8">
      <c r="A29167" t="s">
        <v>464</v>
      </c>
      <c r="B29167">
        <v>3000</v>
      </c>
      <c r="C29167" t="s">
        <v>432</v>
      </c>
      <c r="D29167" t="s">
        <v>475</v>
      </c>
      <c r="E29167" t="s">
        <v>22</v>
      </c>
      <c r="F29167">
        <v>2009</v>
      </c>
      <c r="G29167" t="s">
        <v>468</v>
      </c>
      <c r="H29167">
        <v>389.77433280000002</v>
      </c>
    </row>
    <row r="29168" spans="1:8">
      <c r="A29168" t="s">
        <v>464</v>
      </c>
      <c r="B29168">
        <v>3000</v>
      </c>
      <c r="C29168" t="s">
        <v>432</v>
      </c>
      <c r="D29168" t="s">
        <v>475</v>
      </c>
      <c r="E29168" t="s">
        <v>352</v>
      </c>
      <c r="F29168">
        <v>2009</v>
      </c>
      <c r="G29168" t="s">
        <v>468</v>
      </c>
      <c r="H29168">
        <v>30.8232216</v>
      </c>
    </row>
    <row r="29169" spans="1:8">
      <c r="A29169" t="s">
        <v>464</v>
      </c>
      <c r="B29169">
        <v>3000</v>
      </c>
      <c r="C29169" t="s">
        <v>432</v>
      </c>
      <c r="D29169" t="s">
        <v>475</v>
      </c>
      <c r="E29169" t="s">
        <v>24</v>
      </c>
      <c r="F29169">
        <v>2014</v>
      </c>
      <c r="G29169" t="s">
        <v>468</v>
      </c>
      <c r="H29169">
        <v>98.946644399999997</v>
      </c>
    </row>
    <row r="29170" spans="1:8">
      <c r="A29170" t="s">
        <v>464</v>
      </c>
      <c r="B29170">
        <v>3000</v>
      </c>
      <c r="C29170" t="s">
        <v>432</v>
      </c>
      <c r="D29170" t="s">
        <v>475</v>
      </c>
      <c r="E29170" t="s">
        <v>32</v>
      </c>
      <c r="F29170">
        <v>2013</v>
      </c>
      <c r="G29170" t="s">
        <v>468</v>
      </c>
      <c r="H29170">
        <v>330.34270679999997</v>
      </c>
    </row>
    <row r="29171" spans="1:8">
      <c r="A29171" t="s">
        <v>463</v>
      </c>
      <c r="B29171">
        <v>2000</v>
      </c>
      <c r="C29171" t="s">
        <v>431</v>
      </c>
      <c r="D29171" t="s">
        <v>475</v>
      </c>
      <c r="E29171" t="s">
        <v>10</v>
      </c>
      <c r="F29171">
        <v>2010</v>
      </c>
      <c r="G29171" t="s">
        <v>490</v>
      </c>
      <c r="H29171">
        <v>232.27529039999999</v>
      </c>
    </row>
    <row r="29172" spans="1:8">
      <c r="A29172" t="s">
        <v>463</v>
      </c>
      <c r="B29172">
        <v>2000</v>
      </c>
      <c r="C29172" t="s">
        <v>431</v>
      </c>
      <c r="D29172" t="s">
        <v>475</v>
      </c>
      <c r="E29172" t="s">
        <v>12</v>
      </c>
      <c r="F29172">
        <v>2010</v>
      </c>
      <c r="G29172" t="s">
        <v>490</v>
      </c>
      <c r="H29172">
        <v>0.62802000000000002</v>
      </c>
    </row>
    <row r="29173" spans="1:8">
      <c r="A29173" t="s">
        <v>463</v>
      </c>
      <c r="B29173">
        <v>2000</v>
      </c>
      <c r="C29173" t="s">
        <v>431</v>
      </c>
      <c r="D29173" t="s">
        <v>475</v>
      </c>
      <c r="E29173" t="s">
        <v>37</v>
      </c>
      <c r="F29173">
        <v>2014</v>
      </c>
      <c r="G29173" t="s">
        <v>490</v>
      </c>
      <c r="H29173">
        <v>109.317348</v>
      </c>
    </row>
    <row r="29174" spans="1:8">
      <c r="A29174" t="s">
        <v>499</v>
      </c>
      <c r="B29174">
        <v>2000</v>
      </c>
      <c r="C29174" t="s">
        <v>431</v>
      </c>
      <c r="D29174" t="s">
        <v>475</v>
      </c>
      <c r="E29174" t="s">
        <v>14</v>
      </c>
      <c r="F29174">
        <v>2012</v>
      </c>
      <c r="G29174" t="s">
        <v>490</v>
      </c>
      <c r="H29174">
        <v>0.56103119999999995</v>
      </c>
    </row>
    <row r="29175" spans="1:8">
      <c r="A29175" t="s">
        <v>486</v>
      </c>
      <c r="B29175">
        <v>2000</v>
      </c>
      <c r="C29175" t="s">
        <v>431</v>
      </c>
      <c r="D29175" t="s">
        <v>475</v>
      </c>
      <c r="E29175" t="s">
        <v>482</v>
      </c>
      <c r="F29175">
        <v>2011</v>
      </c>
      <c r="G29175" t="s">
        <v>490</v>
      </c>
      <c r="H29175">
        <v>2.9098259999999998</v>
      </c>
    </row>
    <row r="29176" spans="1:8">
      <c r="A29176" t="s">
        <v>429</v>
      </c>
      <c r="B29176">
        <v>2000</v>
      </c>
      <c r="C29176" t="s">
        <v>431</v>
      </c>
      <c r="D29176" t="s">
        <v>475</v>
      </c>
      <c r="E29176" t="s">
        <v>20</v>
      </c>
      <c r="F29176">
        <v>2012</v>
      </c>
      <c r="G29176" t="s">
        <v>490</v>
      </c>
      <c r="H29176">
        <v>2.1268943999999999</v>
      </c>
    </row>
    <row r="29177" spans="1:8">
      <c r="A29177" t="s">
        <v>464</v>
      </c>
      <c r="B29177">
        <v>2000</v>
      </c>
      <c r="C29177" t="s">
        <v>431</v>
      </c>
      <c r="D29177" t="s">
        <v>475</v>
      </c>
      <c r="E29177" t="s">
        <v>14</v>
      </c>
      <c r="F29177">
        <v>2013</v>
      </c>
      <c r="G29177" t="s">
        <v>490</v>
      </c>
      <c r="H29177">
        <v>142.43074920000001</v>
      </c>
    </row>
    <row r="29178" spans="1:8">
      <c r="A29178" t="s">
        <v>464</v>
      </c>
      <c r="B29178">
        <v>2000</v>
      </c>
      <c r="C29178" t="s">
        <v>431</v>
      </c>
      <c r="D29178" t="s">
        <v>475</v>
      </c>
      <c r="E29178" t="s">
        <v>15</v>
      </c>
      <c r="F29178">
        <v>2009</v>
      </c>
      <c r="G29178" t="s">
        <v>490</v>
      </c>
      <c r="H29178">
        <v>450.67971240000003</v>
      </c>
    </row>
    <row r="29179" spans="1:8">
      <c r="A29179" t="s">
        <v>464</v>
      </c>
      <c r="B29179">
        <v>2000</v>
      </c>
      <c r="C29179" t="s">
        <v>431</v>
      </c>
      <c r="D29179" t="s">
        <v>475</v>
      </c>
      <c r="E29179" t="s">
        <v>36</v>
      </c>
      <c r="F29179">
        <v>2012</v>
      </c>
      <c r="G29179" t="s">
        <v>490</v>
      </c>
      <c r="H29179">
        <v>134.07808320000001</v>
      </c>
    </row>
    <row r="29180" spans="1:8">
      <c r="A29180" t="s">
        <v>438</v>
      </c>
      <c r="B29180">
        <v>2000</v>
      </c>
      <c r="C29180" t="s">
        <v>431</v>
      </c>
      <c r="D29180" t="s">
        <v>475</v>
      </c>
      <c r="E29180" t="s">
        <v>482</v>
      </c>
      <c r="F29180">
        <v>2014</v>
      </c>
      <c r="G29180" t="s">
        <v>490</v>
      </c>
      <c r="H29180">
        <v>0.41449320000000001</v>
      </c>
    </row>
    <row r="29181" spans="1:8">
      <c r="A29181" t="s">
        <v>461</v>
      </c>
      <c r="B29181">
        <v>2000</v>
      </c>
      <c r="C29181" t="s">
        <v>431</v>
      </c>
      <c r="D29181" t="s">
        <v>475</v>
      </c>
      <c r="E29181" t="s">
        <v>13</v>
      </c>
      <c r="F29181">
        <v>2010</v>
      </c>
      <c r="G29181" t="s">
        <v>490</v>
      </c>
      <c r="H29181">
        <v>12.8785968</v>
      </c>
    </row>
    <row r="29182" spans="1:8">
      <c r="A29182" t="s">
        <v>429</v>
      </c>
      <c r="B29182">
        <v>3000</v>
      </c>
      <c r="C29182" t="s">
        <v>432</v>
      </c>
      <c r="D29182" t="s">
        <v>475</v>
      </c>
      <c r="E29182" t="s">
        <v>22</v>
      </c>
      <c r="F29182">
        <v>2009</v>
      </c>
      <c r="G29182" t="s">
        <v>503</v>
      </c>
      <c r="H29182">
        <v>4.9027428000000004</v>
      </c>
    </row>
    <row r="29183" spans="1:8">
      <c r="A29183" t="s">
        <v>464</v>
      </c>
      <c r="B29183">
        <v>3000</v>
      </c>
      <c r="C29183" t="s">
        <v>432</v>
      </c>
      <c r="D29183" t="s">
        <v>475</v>
      </c>
      <c r="E29183" t="s">
        <v>3</v>
      </c>
      <c r="F29183">
        <v>2010</v>
      </c>
      <c r="G29183" t="s">
        <v>503</v>
      </c>
      <c r="H29183">
        <v>573.36969959999999</v>
      </c>
    </row>
    <row r="29184" spans="1:8">
      <c r="A29184" t="s">
        <v>464</v>
      </c>
      <c r="B29184">
        <v>3000</v>
      </c>
      <c r="C29184" t="s">
        <v>432</v>
      </c>
      <c r="D29184" t="s">
        <v>475</v>
      </c>
      <c r="E29184" t="s">
        <v>428</v>
      </c>
      <c r="F29184">
        <v>2014</v>
      </c>
      <c r="G29184" t="s">
        <v>503</v>
      </c>
      <c r="H29184">
        <v>19.991969999999998</v>
      </c>
    </row>
    <row r="29185" spans="1:8">
      <c r="A29185" t="s">
        <v>464</v>
      </c>
      <c r="B29185">
        <v>3000</v>
      </c>
      <c r="C29185" t="s">
        <v>432</v>
      </c>
      <c r="D29185" t="s">
        <v>475</v>
      </c>
      <c r="E29185" t="s">
        <v>482</v>
      </c>
      <c r="F29185">
        <v>2011</v>
      </c>
      <c r="G29185" t="s">
        <v>503</v>
      </c>
      <c r="H29185">
        <v>563.65632359999995</v>
      </c>
    </row>
    <row r="29186" spans="1:8">
      <c r="A29186" t="s">
        <v>438</v>
      </c>
      <c r="B29186">
        <v>3000</v>
      </c>
      <c r="C29186" t="s">
        <v>432</v>
      </c>
      <c r="D29186" t="s">
        <v>475</v>
      </c>
      <c r="E29186" t="s">
        <v>26</v>
      </c>
      <c r="F29186">
        <v>2009</v>
      </c>
      <c r="G29186" t="s">
        <v>503</v>
      </c>
      <c r="H29186">
        <v>4.1868000000000002E-2</v>
      </c>
    </row>
    <row r="29187" spans="1:8">
      <c r="A29187" t="s">
        <v>438</v>
      </c>
      <c r="B29187">
        <v>2000</v>
      </c>
      <c r="C29187" t="s">
        <v>431</v>
      </c>
      <c r="D29187" t="s">
        <v>475</v>
      </c>
      <c r="E29187" t="s">
        <v>9</v>
      </c>
      <c r="F29187">
        <v>2011</v>
      </c>
      <c r="G29187" t="s">
        <v>480</v>
      </c>
      <c r="H29187">
        <v>11.174569200000001</v>
      </c>
    </row>
    <row r="29188" spans="1:8">
      <c r="A29188" t="s">
        <v>438</v>
      </c>
      <c r="B29188">
        <v>2000</v>
      </c>
      <c r="C29188" t="s">
        <v>431</v>
      </c>
      <c r="D29188" t="s">
        <v>475</v>
      </c>
      <c r="E29188" t="s">
        <v>482</v>
      </c>
      <c r="F29188">
        <v>2009</v>
      </c>
      <c r="G29188" t="s">
        <v>480</v>
      </c>
      <c r="H29188">
        <v>2.4995196000000002</v>
      </c>
    </row>
    <row r="29189" spans="1:8">
      <c r="A29189" t="s">
        <v>464</v>
      </c>
      <c r="B29189">
        <v>2000</v>
      </c>
      <c r="C29189" t="s">
        <v>431</v>
      </c>
      <c r="D29189" t="s">
        <v>475</v>
      </c>
      <c r="E29189" t="s">
        <v>14</v>
      </c>
      <c r="F29189">
        <v>2009</v>
      </c>
      <c r="G29189" t="s">
        <v>480</v>
      </c>
      <c r="H29189">
        <v>161.987292</v>
      </c>
    </row>
    <row r="29190" spans="1:8">
      <c r="A29190" t="s">
        <v>464</v>
      </c>
      <c r="B29190">
        <v>2000</v>
      </c>
      <c r="C29190" t="s">
        <v>431</v>
      </c>
      <c r="D29190" t="s">
        <v>475</v>
      </c>
      <c r="E29190" t="s">
        <v>35</v>
      </c>
      <c r="F29190">
        <v>2013</v>
      </c>
      <c r="G29190" t="s">
        <v>480</v>
      </c>
      <c r="H29190">
        <v>11.174569200000001</v>
      </c>
    </row>
    <row r="29191" spans="1:8">
      <c r="A29191" t="s">
        <v>464</v>
      </c>
      <c r="B29191">
        <v>2000</v>
      </c>
      <c r="C29191" t="s">
        <v>431</v>
      </c>
      <c r="D29191" t="s">
        <v>475</v>
      </c>
      <c r="E29191" t="s">
        <v>34</v>
      </c>
      <c r="F29191">
        <v>2014</v>
      </c>
      <c r="G29191" t="s">
        <v>480</v>
      </c>
      <c r="H29191">
        <v>84.234229200000001</v>
      </c>
    </row>
    <row r="29192" spans="1:8">
      <c r="A29192" t="s">
        <v>464</v>
      </c>
      <c r="B29192">
        <v>2000</v>
      </c>
      <c r="C29192" t="s">
        <v>431</v>
      </c>
      <c r="D29192" t="s">
        <v>475</v>
      </c>
      <c r="E29192" t="s">
        <v>428</v>
      </c>
      <c r="F29192">
        <v>2013</v>
      </c>
      <c r="G29192" t="s">
        <v>480</v>
      </c>
      <c r="H29192">
        <v>0.49822919999999998</v>
      </c>
    </row>
    <row r="29193" spans="1:8">
      <c r="A29193" t="s">
        <v>486</v>
      </c>
      <c r="B29193">
        <v>2000</v>
      </c>
      <c r="C29193" t="s">
        <v>431</v>
      </c>
      <c r="D29193" t="s">
        <v>475</v>
      </c>
      <c r="E29193" t="s">
        <v>482</v>
      </c>
      <c r="F29193">
        <v>2013</v>
      </c>
      <c r="G29193" t="s">
        <v>480</v>
      </c>
      <c r="H29193">
        <v>3.1400999999999999</v>
      </c>
    </row>
    <row r="29194" spans="1:8">
      <c r="A29194" t="s">
        <v>499</v>
      </c>
      <c r="B29194">
        <v>2000</v>
      </c>
      <c r="C29194" t="s">
        <v>431</v>
      </c>
      <c r="D29194" t="s">
        <v>475</v>
      </c>
      <c r="E29194" t="s">
        <v>6</v>
      </c>
      <c r="F29194">
        <v>2012</v>
      </c>
      <c r="G29194" t="s">
        <v>480</v>
      </c>
      <c r="H29194">
        <v>19.899860400000001</v>
      </c>
    </row>
    <row r="29195" spans="1:8">
      <c r="A29195" t="s">
        <v>499</v>
      </c>
      <c r="B29195">
        <v>2000</v>
      </c>
      <c r="C29195" t="s">
        <v>431</v>
      </c>
      <c r="D29195" t="s">
        <v>475</v>
      </c>
      <c r="E29195" t="s">
        <v>18</v>
      </c>
      <c r="F29195">
        <v>2014</v>
      </c>
      <c r="G29195" t="s">
        <v>480</v>
      </c>
      <c r="H29195">
        <v>4.1407451999999996</v>
      </c>
    </row>
    <row r="29196" spans="1:8">
      <c r="A29196" t="s">
        <v>463</v>
      </c>
      <c r="B29196">
        <v>2000</v>
      </c>
      <c r="C29196" t="s">
        <v>431</v>
      </c>
      <c r="D29196" t="s">
        <v>475</v>
      </c>
      <c r="E29196" t="s">
        <v>9</v>
      </c>
      <c r="F29196">
        <v>2010</v>
      </c>
      <c r="G29196" t="s">
        <v>480</v>
      </c>
      <c r="H29196">
        <v>79.967879999999994</v>
      </c>
    </row>
    <row r="29197" spans="1:8">
      <c r="A29197" t="s">
        <v>464</v>
      </c>
      <c r="B29197">
        <v>3000</v>
      </c>
      <c r="C29197" t="s">
        <v>432</v>
      </c>
      <c r="D29197" t="s">
        <v>475</v>
      </c>
      <c r="E29197" t="s">
        <v>5</v>
      </c>
      <c r="F29197">
        <v>2009</v>
      </c>
      <c r="G29197" t="s">
        <v>480</v>
      </c>
      <c r="H29197">
        <v>2247.2607131999998</v>
      </c>
    </row>
    <row r="29198" spans="1:8">
      <c r="A29198" t="s">
        <v>464</v>
      </c>
      <c r="B29198">
        <v>3000</v>
      </c>
      <c r="C29198" t="s">
        <v>432</v>
      </c>
      <c r="D29198" t="s">
        <v>475</v>
      </c>
      <c r="E29198" t="s">
        <v>37</v>
      </c>
      <c r="F29198">
        <v>2012</v>
      </c>
      <c r="G29198" t="s">
        <v>480</v>
      </c>
      <c r="H29198">
        <v>3736.9450872000002</v>
      </c>
    </row>
    <row r="29199" spans="1:8">
      <c r="A29199" t="s">
        <v>438</v>
      </c>
      <c r="B29199">
        <v>3000</v>
      </c>
      <c r="C29199" t="s">
        <v>432</v>
      </c>
      <c r="D29199" t="s">
        <v>475</v>
      </c>
      <c r="E29199" t="s">
        <v>9</v>
      </c>
      <c r="F29199">
        <v>2014</v>
      </c>
      <c r="G29199" t="s">
        <v>480</v>
      </c>
      <c r="H29199">
        <v>0.6866352</v>
      </c>
    </row>
    <row r="29200" spans="1:8">
      <c r="A29200" t="s">
        <v>461</v>
      </c>
      <c r="B29200">
        <v>3000</v>
      </c>
      <c r="C29200" t="s">
        <v>432</v>
      </c>
      <c r="D29200" t="s">
        <v>475</v>
      </c>
      <c r="E29200" t="s">
        <v>482</v>
      </c>
      <c r="F29200">
        <v>2012</v>
      </c>
      <c r="G29200" t="s">
        <v>480</v>
      </c>
      <c r="H29200">
        <v>0.38099880000000003</v>
      </c>
    </row>
    <row r="29201" spans="1:8">
      <c r="A29201" t="s">
        <v>463</v>
      </c>
      <c r="B29201">
        <v>2000</v>
      </c>
      <c r="C29201" t="s">
        <v>431</v>
      </c>
      <c r="D29201" t="s">
        <v>475</v>
      </c>
      <c r="E29201" t="s">
        <v>12</v>
      </c>
      <c r="F29201">
        <v>2012</v>
      </c>
      <c r="G29201" t="s">
        <v>468</v>
      </c>
      <c r="H29201">
        <v>0.71175600000000006</v>
      </c>
    </row>
    <row r="29202" spans="1:8">
      <c r="A29202" t="s">
        <v>429</v>
      </c>
      <c r="B29202">
        <v>3000</v>
      </c>
      <c r="C29202" t="s">
        <v>432</v>
      </c>
      <c r="D29202" t="s">
        <v>475</v>
      </c>
      <c r="E29202" t="s">
        <v>20</v>
      </c>
      <c r="F29202">
        <v>2012</v>
      </c>
      <c r="G29202" t="s">
        <v>468</v>
      </c>
      <c r="H29202">
        <v>239.50589400000001</v>
      </c>
    </row>
    <row r="29203" spans="1:8">
      <c r="A29203" t="s">
        <v>429</v>
      </c>
      <c r="B29203">
        <v>3000</v>
      </c>
      <c r="C29203" t="s">
        <v>432</v>
      </c>
      <c r="D29203" t="s">
        <v>475</v>
      </c>
      <c r="E29203" t="s">
        <v>29</v>
      </c>
      <c r="F29203">
        <v>2013</v>
      </c>
      <c r="G29203" t="s">
        <v>468</v>
      </c>
      <c r="H29203">
        <v>3533.34519</v>
      </c>
    </row>
    <row r="29204" spans="1:8">
      <c r="A29204" t="s">
        <v>464</v>
      </c>
      <c r="B29204">
        <v>2000</v>
      </c>
      <c r="C29204" t="s">
        <v>431</v>
      </c>
      <c r="D29204" t="s">
        <v>475</v>
      </c>
      <c r="E29204" t="s">
        <v>482</v>
      </c>
      <c r="F29204">
        <v>2009</v>
      </c>
      <c r="G29204" t="s">
        <v>468</v>
      </c>
      <c r="H29204">
        <v>215.82954000000001</v>
      </c>
    </row>
    <row r="29205" spans="1:8">
      <c r="A29205" t="s">
        <v>486</v>
      </c>
      <c r="B29205">
        <v>2000</v>
      </c>
      <c r="C29205" t="s">
        <v>431</v>
      </c>
      <c r="D29205" t="s">
        <v>475</v>
      </c>
      <c r="E29205" t="s">
        <v>18</v>
      </c>
      <c r="F29205">
        <v>2013</v>
      </c>
      <c r="G29205" t="s">
        <v>468</v>
      </c>
      <c r="H29205">
        <v>4.9739183999999996</v>
      </c>
    </row>
    <row r="29206" spans="1:8">
      <c r="A29206" t="s">
        <v>499</v>
      </c>
      <c r="B29206">
        <v>2000</v>
      </c>
      <c r="C29206" t="s">
        <v>431</v>
      </c>
      <c r="D29206" t="s">
        <v>475</v>
      </c>
      <c r="E29206" t="s">
        <v>10</v>
      </c>
      <c r="F29206">
        <v>2012</v>
      </c>
      <c r="G29206" t="s">
        <v>468</v>
      </c>
      <c r="H29206">
        <v>135.71930879999999</v>
      </c>
    </row>
    <row r="29207" spans="1:8">
      <c r="A29207" t="s">
        <v>438</v>
      </c>
      <c r="B29207">
        <v>2000</v>
      </c>
      <c r="C29207" t="s">
        <v>431</v>
      </c>
      <c r="D29207" t="s">
        <v>475</v>
      </c>
      <c r="E29207" t="s">
        <v>9</v>
      </c>
      <c r="F29207">
        <v>2012</v>
      </c>
      <c r="G29207" t="s">
        <v>468</v>
      </c>
      <c r="H29207">
        <v>11.400656400000001</v>
      </c>
    </row>
    <row r="29208" spans="1:8">
      <c r="A29208" t="s">
        <v>464</v>
      </c>
      <c r="B29208">
        <v>3000</v>
      </c>
      <c r="C29208" t="s">
        <v>432</v>
      </c>
      <c r="D29208" t="s">
        <v>475</v>
      </c>
      <c r="E29208" t="s">
        <v>14</v>
      </c>
      <c r="F29208">
        <v>2011</v>
      </c>
      <c r="G29208" t="s">
        <v>468</v>
      </c>
      <c r="H29208">
        <v>721.10512440000002</v>
      </c>
    </row>
    <row r="29209" spans="1:8">
      <c r="A29209" t="s">
        <v>464</v>
      </c>
      <c r="B29209">
        <v>3000</v>
      </c>
      <c r="C29209" t="s">
        <v>432</v>
      </c>
      <c r="D29209" t="s">
        <v>475</v>
      </c>
      <c r="E29209" t="s">
        <v>37</v>
      </c>
      <c r="F29209">
        <v>2012</v>
      </c>
      <c r="G29209" t="s">
        <v>468</v>
      </c>
      <c r="H29209">
        <v>3736.9450872000002</v>
      </c>
    </row>
    <row r="29210" spans="1:8">
      <c r="A29210" t="s">
        <v>464</v>
      </c>
      <c r="B29210">
        <v>3000</v>
      </c>
      <c r="C29210" t="s">
        <v>432</v>
      </c>
      <c r="D29210" t="s">
        <v>475</v>
      </c>
      <c r="E29210" t="s">
        <v>482</v>
      </c>
      <c r="F29210">
        <v>2014</v>
      </c>
      <c r="G29210" t="s">
        <v>468</v>
      </c>
      <c r="H29210">
        <v>346.02645960000001</v>
      </c>
    </row>
    <row r="29211" spans="1:8">
      <c r="A29211" t="s">
        <v>464</v>
      </c>
      <c r="B29211">
        <v>3000</v>
      </c>
      <c r="C29211" t="s">
        <v>432</v>
      </c>
      <c r="D29211" t="s">
        <v>475</v>
      </c>
      <c r="E29211" t="s">
        <v>35</v>
      </c>
      <c r="F29211">
        <v>2014</v>
      </c>
      <c r="G29211" t="s">
        <v>468</v>
      </c>
      <c r="H29211">
        <v>157.2603948</v>
      </c>
    </row>
    <row r="29212" spans="1:8">
      <c r="A29212" t="s">
        <v>464</v>
      </c>
      <c r="B29212">
        <v>2000</v>
      </c>
      <c r="C29212" t="s">
        <v>431</v>
      </c>
      <c r="D29212" t="s">
        <v>475</v>
      </c>
      <c r="E29212" t="s">
        <v>16</v>
      </c>
      <c r="F29212">
        <v>2012</v>
      </c>
      <c r="G29212" t="s">
        <v>480</v>
      </c>
      <c r="H29212">
        <v>23.228366399999999</v>
      </c>
    </row>
    <row r="29213" spans="1:8">
      <c r="A29213" t="s">
        <v>464</v>
      </c>
      <c r="B29213">
        <v>2000</v>
      </c>
      <c r="C29213" t="s">
        <v>431</v>
      </c>
      <c r="D29213" t="s">
        <v>475</v>
      </c>
      <c r="E29213" t="s">
        <v>15</v>
      </c>
      <c r="F29213">
        <v>2014</v>
      </c>
      <c r="G29213" t="s">
        <v>480</v>
      </c>
      <c r="H29213">
        <v>384.93020519999999</v>
      </c>
    </row>
    <row r="29214" spans="1:8">
      <c r="A29214" t="s">
        <v>464</v>
      </c>
      <c r="B29214">
        <v>2000</v>
      </c>
      <c r="C29214" t="s">
        <v>431</v>
      </c>
      <c r="D29214" t="s">
        <v>475</v>
      </c>
      <c r="E29214" t="s">
        <v>19</v>
      </c>
      <c r="F29214">
        <v>2011</v>
      </c>
      <c r="G29214" t="s">
        <v>480</v>
      </c>
      <c r="H29214">
        <v>3.7681200000000001</v>
      </c>
    </row>
    <row r="29215" spans="1:8">
      <c r="A29215" t="s">
        <v>464</v>
      </c>
      <c r="B29215">
        <v>2000</v>
      </c>
      <c r="C29215" t="s">
        <v>431</v>
      </c>
      <c r="D29215" t="s">
        <v>475</v>
      </c>
      <c r="E29215" t="s">
        <v>28</v>
      </c>
      <c r="F29215">
        <v>2013</v>
      </c>
      <c r="G29215" t="s">
        <v>480</v>
      </c>
      <c r="H29215">
        <v>1055.2033908000001</v>
      </c>
    </row>
    <row r="29216" spans="1:8">
      <c r="A29216" t="s">
        <v>464</v>
      </c>
      <c r="B29216">
        <v>2000</v>
      </c>
      <c r="C29216" t="s">
        <v>431</v>
      </c>
      <c r="D29216" t="s">
        <v>475</v>
      </c>
      <c r="E29216" t="s">
        <v>352</v>
      </c>
      <c r="F29216">
        <v>2013</v>
      </c>
      <c r="G29216" t="s">
        <v>480</v>
      </c>
      <c r="H29216">
        <v>6.3471887999999996</v>
      </c>
    </row>
    <row r="29217" spans="1:8">
      <c r="A29217" t="s">
        <v>464</v>
      </c>
      <c r="B29217">
        <v>2000</v>
      </c>
      <c r="C29217" t="s">
        <v>431</v>
      </c>
      <c r="D29217" t="s">
        <v>475</v>
      </c>
      <c r="E29217" t="s">
        <v>479</v>
      </c>
      <c r="F29217">
        <v>2011</v>
      </c>
      <c r="G29217" t="s">
        <v>480</v>
      </c>
      <c r="H29217">
        <v>650.53242360000002</v>
      </c>
    </row>
    <row r="29218" spans="1:8">
      <c r="A29218" t="s">
        <v>462</v>
      </c>
      <c r="B29218">
        <v>2000</v>
      </c>
      <c r="C29218" t="s">
        <v>431</v>
      </c>
      <c r="D29218" t="s">
        <v>475</v>
      </c>
      <c r="E29218" t="s">
        <v>15</v>
      </c>
      <c r="F29218">
        <v>2011</v>
      </c>
      <c r="G29218" t="s">
        <v>480</v>
      </c>
      <c r="H29218">
        <v>124.28934479999999</v>
      </c>
    </row>
    <row r="29219" spans="1:8">
      <c r="A29219" t="s">
        <v>462</v>
      </c>
      <c r="B29219">
        <v>2000</v>
      </c>
      <c r="C29219" t="s">
        <v>431</v>
      </c>
      <c r="D29219" t="s">
        <v>475</v>
      </c>
      <c r="E29219" t="s">
        <v>479</v>
      </c>
      <c r="F29219">
        <v>2011</v>
      </c>
      <c r="G29219" t="s">
        <v>480</v>
      </c>
      <c r="H29219">
        <v>151.1392932</v>
      </c>
    </row>
    <row r="29220" spans="1:8">
      <c r="A29220" t="s">
        <v>497</v>
      </c>
      <c r="B29220">
        <v>2000</v>
      </c>
      <c r="C29220" t="s">
        <v>431</v>
      </c>
      <c r="D29220" t="s">
        <v>475</v>
      </c>
      <c r="E29220" t="s">
        <v>12</v>
      </c>
      <c r="F29220">
        <v>2009</v>
      </c>
      <c r="G29220" t="s">
        <v>480</v>
      </c>
      <c r="H29220">
        <v>9.9227159999999994</v>
      </c>
    </row>
    <row r="29221" spans="1:8">
      <c r="A29221" t="s">
        <v>499</v>
      </c>
      <c r="B29221">
        <v>2000</v>
      </c>
      <c r="C29221" t="s">
        <v>431</v>
      </c>
      <c r="D29221" t="s">
        <v>475</v>
      </c>
      <c r="E29221" t="s">
        <v>33</v>
      </c>
      <c r="F29221">
        <v>2014</v>
      </c>
      <c r="G29221" t="s">
        <v>480</v>
      </c>
      <c r="H29221">
        <v>5.4219059999999999</v>
      </c>
    </row>
    <row r="29222" spans="1:8">
      <c r="A29222" t="s">
        <v>463</v>
      </c>
      <c r="B29222">
        <v>2000</v>
      </c>
      <c r="C29222" t="s">
        <v>431</v>
      </c>
      <c r="D29222" t="s">
        <v>475</v>
      </c>
      <c r="E29222" t="s">
        <v>30</v>
      </c>
      <c r="F29222">
        <v>2011</v>
      </c>
      <c r="G29222" t="s">
        <v>480</v>
      </c>
      <c r="H29222">
        <v>282.51270360000001</v>
      </c>
    </row>
    <row r="29223" spans="1:8">
      <c r="A29223" t="s">
        <v>463</v>
      </c>
      <c r="B29223">
        <v>2000</v>
      </c>
      <c r="C29223" t="s">
        <v>431</v>
      </c>
      <c r="D29223" t="s">
        <v>475</v>
      </c>
      <c r="E29223" t="s">
        <v>32</v>
      </c>
      <c r="F29223">
        <v>2009</v>
      </c>
      <c r="G29223" t="s">
        <v>480</v>
      </c>
      <c r="H29223">
        <v>9.7175627999999996</v>
      </c>
    </row>
    <row r="29224" spans="1:8">
      <c r="A29224" t="s">
        <v>463</v>
      </c>
      <c r="B29224">
        <v>2000</v>
      </c>
      <c r="C29224" t="s">
        <v>431</v>
      </c>
      <c r="D29224" t="s">
        <v>475</v>
      </c>
      <c r="E29224" t="s">
        <v>479</v>
      </c>
      <c r="F29224">
        <v>2010</v>
      </c>
      <c r="G29224" t="s">
        <v>480</v>
      </c>
      <c r="H29224">
        <v>121.81075920000001</v>
      </c>
    </row>
    <row r="29225" spans="1:8">
      <c r="A29225" t="s">
        <v>463</v>
      </c>
      <c r="B29225">
        <v>2000</v>
      </c>
      <c r="C29225" t="s">
        <v>431</v>
      </c>
      <c r="D29225" t="s">
        <v>475</v>
      </c>
      <c r="E29225" t="s">
        <v>34</v>
      </c>
      <c r="F29225">
        <v>2009</v>
      </c>
      <c r="G29225" t="s">
        <v>480</v>
      </c>
      <c r="H29225">
        <v>28.131109200000001</v>
      </c>
    </row>
    <row r="29226" spans="1:8">
      <c r="A29226" t="s">
        <v>463</v>
      </c>
      <c r="B29226">
        <v>4000</v>
      </c>
      <c r="C29226" t="s">
        <v>433</v>
      </c>
      <c r="D29226" t="s">
        <v>475</v>
      </c>
      <c r="E29226" t="s">
        <v>32</v>
      </c>
      <c r="F29226">
        <v>2010</v>
      </c>
      <c r="G29226" t="s">
        <v>468</v>
      </c>
      <c r="H29226">
        <v>1.2560399999999999E-2</v>
      </c>
    </row>
    <row r="29227" spans="1:8">
      <c r="A29227" t="s">
        <v>464</v>
      </c>
      <c r="B29227">
        <v>4000</v>
      </c>
      <c r="C29227" t="s">
        <v>433</v>
      </c>
      <c r="D29227" t="s">
        <v>475</v>
      </c>
      <c r="E29227" t="s">
        <v>9</v>
      </c>
      <c r="F29227">
        <v>2012</v>
      </c>
      <c r="G29227" t="s">
        <v>468</v>
      </c>
      <c r="H29227">
        <v>255.70881</v>
      </c>
    </row>
    <row r="29228" spans="1:8">
      <c r="A29228" t="s">
        <v>497</v>
      </c>
      <c r="B29228">
        <v>4000</v>
      </c>
      <c r="C29228" t="s">
        <v>433</v>
      </c>
      <c r="D29228" t="s">
        <v>475</v>
      </c>
      <c r="E29228" t="s">
        <v>11</v>
      </c>
      <c r="F29228">
        <v>2012</v>
      </c>
      <c r="G29228" t="s">
        <v>468</v>
      </c>
      <c r="H29228">
        <v>0.54847080000000004</v>
      </c>
    </row>
    <row r="29229" spans="1:8">
      <c r="A29229" t="s">
        <v>497</v>
      </c>
      <c r="B29229">
        <v>4000</v>
      </c>
      <c r="C29229" t="s">
        <v>433</v>
      </c>
      <c r="D29229" t="s">
        <v>475</v>
      </c>
      <c r="E29229" t="s">
        <v>16</v>
      </c>
      <c r="F29229">
        <v>2012</v>
      </c>
      <c r="G29229" t="s">
        <v>468</v>
      </c>
      <c r="H29229">
        <v>0.10048319999999999</v>
      </c>
    </row>
    <row r="29230" spans="1:8">
      <c r="A29230" t="s">
        <v>456</v>
      </c>
      <c r="B29230">
        <v>4000</v>
      </c>
      <c r="C29230" t="s">
        <v>433</v>
      </c>
      <c r="D29230" t="s">
        <v>475</v>
      </c>
      <c r="E29230" t="s">
        <v>37</v>
      </c>
      <c r="F29230">
        <v>2011</v>
      </c>
      <c r="G29230" t="s">
        <v>468</v>
      </c>
      <c r="H29230">
        <v>172.2491388</v>
      </c>
    </row>
    <row r="29231" spans="1:8">
      <c r="A29231" t="s">
        <v>438</v>
      </c>
      <c r="B29231">
        <v>4000</v>
      </c>
      <c r="C29231" t="s">
        <v>433</v>
      </c>
      <c r="D29231" t="s">
        <v>475</v>
      </c>
      <c r="E29231" t="s">
        <v>36</v>
      </c>
      <c r="F29231">
        <v>2010</v>
      </c>
      <c r="G29231" t="s">
        <v>468</v>
      </c>
      <c r="H29231">
        <v>4.1868000000000001E-3</v>
      </c>
    </row>
    <row r="29232" spans="1:8">
      <c r="A29232" t="s">
        <v>438</v>
      </c>
      <c r="B29232">
        <v>4000</v>
      </c>
      <c r="C29232" t="s">
        <v>433</v>
      </c>
      <c r="D29232" t="s">
        <v>475</v>
      </c>
      <c r="E29232" t="s">
        <v>37</v>
      </c>
      <c r="F29232">
        <v>2010</v>
      </c>
      <c r="G29232" t="s">
        <v>468</v>
      </c>
      <c r="H29232">
        <v>0.84154680000000004</v>
      </c>
    </row>
    <row r="29233" spans="1:8">
      <c r="A29233" t="s">
        <v>461</v>
      </c>
      <c r="B29233">
        <v>4000</v>
      </c>
      <c r="C29233" t="s">
        <v>433</v>
      </c>
      <c r="D29233" t="s">
        <v>475</v>
      </c>
      <c r="E29233" t="s">
        <v>34</v>
      </c>
      <c r="F29233">
        <v>2012</v>
      </c>
      <c r="G29233" t="s">
        <v>468</v>
      </c>
      <c r="H29233">
        <v>4.1574923999999998</v>
      </c>
    </row>
    <row r="29234" spans="1:8">
      <c r="A29234" t="s">
        <v>461</v>
      </c>
      <c r="B29234">
        <v>4000</v>
      </c>
      <c r="C29234" t="s">
        <v>433</v>
      </c>
      <c r="D29234" t="s">
        <v>475</v>
      </c>
      <c r="E29234" t="s">
        <v>32</v>
      </c>
      <c r="F29234">
        <v>2009</v>
      </c>
      <c r="G29234" t="s">
        <v>468</v>
      </c>
      <c r="H29234">
        <v>1.9175544</v>
      </c>
    </row>
    <row r="29235" spans="1:8">
      <c r="A29235" t="s">
        <v>465</v>
      </c>
      <c r="B29235">
        <v>4000</v>
      </c>
      <c r="C29235" t="s">
        <v>433</v>
      </c>
      <c r="D29235" t="s">
        <v>475</v>
      </c>
      <c r="E29235" t="s">
        <v>3</v>
      </c>
      <c r="F29235">
        <v>2010</v>
      </c>
      <c r="G29235" t="s">
        <v>468</v>
      </c>
      <c r="H29235">
        <v>5.7191688000000003</v>
      </c>
    </row>
    <row r="29236" spans="1:8">
      <c r="A29236" t="s">
        <v>429</v>
      </c>
      <c r="B29236">
        <v>5100</v>
      </c>
      <c r="C29236" t="s">
        <v>434</v>
      </c>
      <c r="D29236" t="s">
        <v>475</v>
      </c>
      <c r="E29236" t="s">
        <v>9</v>
      </c>
      <c r="F29236">
        <v>2009</v>
      </c>
      <c r="G29236" t="s">
        <v>468</v>
      </c>
      <c r="H29236">
        <v>294.83026919999998</v>
      </c>
    </row>
    <row r="29237" spans="1:8">
      <c r="A29237" t="s">
        <v>429</v>
      </c>
      <c r="B29237">
        <v>5100</v>
      </c>
      <c r="C29237" t="s">
        <v>434</v>
      </c>
      <c r="D29237" t="s">
        <v>475</v>
      </c>
      <c r="E29237" t="s">
        <v>10</v>
      </c>
      <c r="F29237">
        <v>2011</v>
      </c>
      <c r="G29237" t="s">
        <v>468</v>
      </c>
      <c r="H29237">
        <v>1166.0866020000001</v>
      </c>
    </row>
    <row r="29238" spans="1:8">
      <c r="A29238" t="s">
        <v>429</v>
      </c>
      <c r="B29238">
        <v>5100</v>
      </c>
      <c r="C29238" t="s">
        <v>434</v>
      </c>
      <c r="D29238" t="s">
        <v>475</v>
      </c>
      <c r="E29238" t="s">
        <v>13</v>
      </c>
      <c r="F29238">
        <v>2014</v>
      </c>
      <c r="G29238" t="s">
        <v>468</v>
      </c>
      <c r="H29238">
        <v>618.89277600000003</v>
      </c>
    </row>
    <row r="29239" spans="1:8">
      <c r="A29239" t="s">
        <v>429</v>
      </c>
      <c r="B29239">
        <v>5100</v>
      </c>
      <c r="C29239" t="s">
        <v>434</v>
      </c>
      <c r="D29239" t="s">
        <v>475</v>
      </c>
      <c r="E29239" t="s">
        <v>32</v>
      </c>
      <c r="F29239">
        <v>2009</v>
      </c>
      <c r="G29239" t="s">
        <v>468</v>
      </c>
      <c r="H29239">
        <v>126.922842</v>
      </c>
    </row>
    <row r="29240" spans="1:8">
      <c r="A29240" t="s">
        <v>429</v>
      </c>
      <c r="B29240">
        <v>5100</v>
      </c>
      <c r="C29240" t="s">
        <v>434</v>
      </c>
      <c r="D29240" t="s">
        <v>475</v>
      </c>
      <c r="E29240" t="s">
        <v>34</v>
      </c>
      <c r="F29240">
        <v>2014</v>
      </c>
      <c r="G29240" t="s">
        <v>468</v>
      </c>
      <c r="H29240">
        <v>700.67354039999998</v>
      </c>
    </row>
    <row r="29241" spans="1:8">
      <c r="A29241" t="s">
        <v>429</v>
      </c>
      <c r="B29241">
        <v>2210</v>
      </c>
      <c r="C29241" t="s">
        <v>442</v>
      </c>
      <c r="D29241" t="s">
        <v>475</v>
      </c>
      <c r="E29241" t="s">
        <v>26</v>
      </c>
      <c r="F29241">
        <v>2014</v>
      </c>
      <c r="G29241" t="s">
        <v>490</v>
      </c>
      <c r="H29241">
        <v>41.231606399999997</v>
      </c>
    </row>
    <row r="29242" spans="1:8">
      <c r="A29242" t="s">
        <v>464</v>
      </c>
      <c r="B29242">
        <v>2210</v>
      </c>
      <c r="C29242" t="s">
        <v>442</v>
      </c>
      <c r="D29242" t="s">
        <v>475</v>
      </c>
      <c r="E29242" t="s">
        <v>3</v>
      </c>
      <c r="F29242">
        <v>2010</v>
      </c>
      <c r="G29242" t="s">
        <v>490</v>
      </c>
      <c r="H29242">
        <v>0.36425160000000001</v>
      </c>
    </row>
    <row r="29243" spans="1:8">
      <c r="A29243" t="s">
        <v>464</v>
      </c>
      <c r="B29243">
        <v>3105</v>
      </c>
      <c r="C29243" t="s">
        <v>457</v>
      </c>
      <c r="D29243" t="s">
        <v>475</v>
      </c>
      <c r="E29243" t="s">
        <v>5</v>
      </c>
      <c r="F29243">
        <v>2012</v>
      </c>
      <c r="G29243" t="s">
        <v>503</v>
      </c>
      <c r="H29243">
        <v>1314.0606743999999</v>
      </c>
    </row>
    <row r="29244" spans="1:8">
      <c r="A29244" t="s">
        <v>464</v>
      </c>
      <c r="B29244">
        <v>3105</v>
      </c>
      <c r="C29244" t="s">
        <v>457</v>
      </c>
      <c r="D29244" t="s">
        <v>475</v>
      </c>
      <c r="E29244" t="s">
        <v>14</v>
      </c>
      <c r="F29244">
        <v>2014</v>
      </c>
      <c r="G29244" t="s">
        <v>503</v>
      </c>
      <c r="H29244">
        <v>477.16959600000001</v>
      </c>
    </row>
    <row r="29245" spans="1:8">
      <c r="A29245" t="s">
        <v>464</v>
      </c>
      <c r="B29245">
        <v>3105</v>
      </c>
      <c r="C29245" t="s">
        <v>457</v>
      </c>
      <c r="D29245" t="s">
        <v>475</v>
      </c>
      <c r="E29245" t="s">
        <v>37</v>
      </c>
      <c r="F29245">
        <v>2013</v>
      </c>
      <c r="G29245" t="s">
        <v>503</v>
      </c>
      <c r="H29245">
        <v>2179.3005755999998</v>
      </c>
    </row>
    <row r="29246" spans="1:8">
      <c r="A29246" t="s">
        <v>464</v>
      </c>
      <c r="B29246" t="s">
        <v>504</v>
      </c>
      <c r="C29246" t="s">
        <v>447</v>
      </c>
      <c r="D29246" t="s">
        <v>475</v>
      </c>
      <c r="E29246" t="s">
        <v>482</v>
      </c>
      <c r="F29246">
        <v>2012</v>
      </c>
      <c r="G29246" t="s">
        <v>503</v>
      </c>
      <c r="H29246">
        <v>6.2006508</v>
      </c>
    </row>
    <row r="29247" spans="1:8">
      <c r="A29247" t="s">
        <v>464</v>
      </c>
      <c r="B29247" t="s">
        <v>504</v>
      </c>
      <c r="C29247" t="s">
        <v>447</v>
      </c>
      <c r="D29247" t="s">
        <v>475</v>
      </c>
      <c r="E29247" t="s">
        <v>15</v>
      </c>
      <c r="F29247">
        <v>2009</v>
      </c>
      <c r="G29247" t="s">
        <v>503</v>
      </c>
      <c r="H29247">
        <v>322.5594456</v>
      </c>
    </row>
    <row r="29248" spans="1:8">
      <c r="A29248" t="s">
        <v>463</v>
      </c>
      <c r="B29248">
        <v>4000</v>
      </c>
      <c r="C29248" t="s">
        <v>433</v>
      </c>
      <c r="D29248" t="s">
        <v>475</v>
      </c>
      <c r="E29248" t="s">
        <v>5</v>
      </c>
      <c r="F29248">
        <v>2012</v>
      </c>
      <c r="G29248" t="s">
        <v>501</v>
      </c>
      <c r="H29248">
        <v>13.653154799999999</v>
      </c>
    </row>
    <row r="29249" spans="1:8">
      <c r="A29249" t="s">
        <v>494</v>
      </c>
      <c r="B29249">
        <v>4000</v>
      </c>
      <c r="C29249" t="s">
        <v>433</v>
      </c>
      <c r="D29249" t="s">
        <v>475</v>
      </c>
      <c r="E29249" t="s">
        <v>482</v>
      </c>
      <c r="F29249">
        <v>2010</v>
      </c>
      <c r="G29249" t="s">
        <v>501</v>
      </c>
      <c r="H29249">
        <v>1.3774572</v>
      </c>
    </row>
    <row r="29250" spans="1:8">
      <c r="A29250" t="s">
        <v>456</v>
      </c>
      <c r="B29250">
        <v>4000</v>
      </c>
      <c r="C29250" t="s">
        <v>433</v>
      </c>
      <c r="D29250" t="s">
        <v>475</v>
      </c>
      <c r="E29250" t="s">
        <v>2</v>
      </c>
      <c r="F29250">
        <v>2012</v>
      </c>
      <c r="G29250" t="s">
        <v>501</v>
      </c>
      <c r="H29250">
        <v>0.36006480000000002</v>
      </c>
    </row>
    <row r="29251" spans="1:8">
      <c r="A29251" t="s">
        <v>456</v>
      </c>
      <c r="B29251">
        <v>4000</v>
      </c>
      <c r="C29251" t="s">
        <v>433</v>
      </c>
      <c r="D29251" t="s">
        <v>475</v>
      </c>
      <c r="E29251" t="s">
        <v>3</v>
      </c>
      <c r="F29251">
        <v>2012</v>
      </c>
      <c r="G29251" t="s">
        <v>501</v>
      </c>
      <c r="H29251">
        <v>8.6624891999999996</v>
      </c>
    </row>
    <row r="29252" spans="1:8">
      <c r="A29252" t="s">
        <v>456</v>
      </c>
      <c r="B29252">
        <v>4000</v>
      </c>
      <c r="C29252" t="s">
        <v>433</v>
      </c>
      <c r="D29252" t="s">
        <v>475</v>
      </c>
      <c r="E29252" t="s">
        <v>9</v>
      </c>
      <c r="F29252">
        <v>2013</v>
      </c>
      <c r="G29252" t="s">
        <v>501</v>
      </c>
      <c r="H29252">
        <v>0.13816439999999999</v>
      </c>
    </row>
    <row r="29253" spans="1:8">
      <c r="A29253" t="s">
        <v>456</v>
      </c>
      <c r="B29253">
        <v>4000</v>
      </c>
      <c r="C29253" t="s">
        <v>433</v>
      </c>
      <c r="D29253" t="s">
        <v>475</v>
      </c>
      <c r="E29253" t="s">
        <v>343</v>
      </c>
      <c r="F29253">
        <v>2009</v>
      </c>
      <c r="G29253" t="s">
        <v>501</v>
      </c>
      <c r="H29253">
        <v>1.1178756000000001</v>
      </c>
    </row>
    <row r="29254" spans="1:8">
      <c r="A29254" t="s">
        <v>456</v>
      </c>
      <c r="B29254">
        <v>4000</v>
      </c>
      <c r="C29254" t="s">
        <v>433</v>
      </c>
      <c r="D29254" t="s">
        <v>475</v>
      </c>
      <c r="E29254" t="s">
        <v>13</v>
      </c>
      <c r="F29254">
        <v>2011</v>
      </c>
      <c r="G29254" t="s">
        <v>501</v>
      </c>
      <c r="H29254">
        <v>2.0934000000000001E-2</v>
      </c>
    </row>
    <row r="29255" spans="1:8">
      <c r="A29255" t="s">
        <v>438</v>
      </c>
      <c r="B29255">
        <v>4000</v>
      </c>
      <c r="C29255" t="s">
        <v>433</v>
      </c>
      <c r="D29255" t="s">
        <v>475</v>
      </c>
      <c r="E29255" t="s">
        <v>482</v>
      </c>
      <c r="F29255">
        <v>2013</v>
      </c>
      <c r="G29255" t="s">
        <v>501</v>
      </c>
      <c r="H29255">
        <v>6.6988800000000001E-2</v>
      </c>
    </row>
    <row r="29256" spans="1:8">
      <c r="A29256" t="s">
        <v>461</v>
      </c>
      <c r="B29256">
        <v>4000</v>
      </c>
      <c r="C29256" t="s">
        <v>433</v>
      </c>
      <c r="D29256" t="s">
        <v>475</v>
      </c>
      <c r="E29256" t="s">
        <v>14</v>
      </c>
      <c r="F29256">
        <v>2010</v>
      </c>
      <c r="G29256" t="s">
        <v>501</v>
      </c>
      <c r="H29256">
        <v>1.9426752</v>
      </c>
    </row>
    <row r="29257" spans="1:8">
      <c r="A29257" t="s">
        <v>461</v>
      </c>
      <c r="B29257">
        <v>4000</v>
      </c>
      <c r="C29257" t="s">
        <v>433</v>
      </c>
      <c r="D29257" t="s">
        <v>475</v>
      </c>
      <c r="E29257" t="s">
        <v>37</v>
      </c>
      <c r="F29257">
        <v>2014</v>
      </c>
      <c r="G29257" t="s">
        <v>501</v>
      </c>
      <c r="H29257">
        <v>15.721434</v>
      </c>
    </row>
    <row r="29258" spans="1:8">
      <c r="A29258" t="s">
        <v>461</v>
      </c>
      <c r="B29258">
        <v>4000</v>
      </c>
      <c r="C29258" t="s">
        <v>433</v>
      </c>
      <c r="D29258" t="s">
        <v>475</v>
      </c>
      <c r="E29258" t="s">
        <v>482</v>
      </c>
      <c r="F29258">
        <v>2010</v>
      </c>
      <c r="G29258" t="s">
        <v>501</v>
      </c>
      <c r="H29258">
        <v>54.955936800000003</v>
      </c>
    </row>
    <row r="29259" spans="1:8">
      <c r="A29259" t="s">
        <v>464</v>
      </c>
      <c r="B29259">
        <v>4100</v>
      </c>
      <c r="C29259" t="s">
        <v>449</v>
      </c>
      <c r="D29259" t="s">
        <v>475</v>
      </c>
      <c r="E29259" t="s">
        <v>14</v>
      </c>
      <c r="F29259">
        <v>2009</v>
      </c>
      <c r="G29259" t="s">
        <v>501</v>
      </c>
      <c r="H29259">
        <v>145.85555160000001</v>
      </c>
    </row>
    <row r="29260" spans="1:8">
      <c r="A29260" t="s">
        <v>464</v>
      </c>
      <c r="B29260">
        <v>4100</v>
      </c>
      <c r="C29260" t="s">
        <v>449</v>
      </c>
      <c r="D29260" t="s">
        <v>475</v>
      </c>
      <c r="E29260" t="s">
        <v>37</v>
      </c>
      <c r="F29260">
        <v>2010</v>
      </c>
      <c r="G29260" t="s">
        <v>501</v>
      </c>
      <c r="H29260">
        <v>1919.8738871999999</v>
      </c>
    </row>
    <row r="29261" spans="1:8">
      <c r="A29261" t="s">
        <v>456</v>
      </c>
      <c r="B29261">
        <v>4100</v>
      </c>
      <c r="C29261" t="s">
        <v>449</v>
      </c>
      <c r="D29261" t="s">
        <v>475</v>
      </c>
      <c r="E29261" t="s">
        <v>9</v>
      </c>
      <c r="F29261">
        <v>2009</v>
      </c>
      <c r="G29261" t="s">
        <v>501</v>
      </c>
      <c r="H29261">
        <v>8.7922799999999995E-2</v>
      </c>
    </row>
    <row r="29262" spans="1:8">
      <c r="A29262" t="s">
        <v>456</v>
      </c>
      <c r="B29262">
        <v>4100</v>
      </c>
      <c r="C29262" t="s">
        <v>449</v>
      </c>
      <c r="D29262" t="s">
        <v>475</v>
      </c>
      <c r="E29262" t="s">
        <v>10</v>
      </c>
      <c r="F29262">
        <v>2010</v>
      </c>
      <c r="G29262" t="s">
        <v>501</v>
      </c>
      <c r="H29262">
        <v>7.8628103999999999</v>
      </c>
    </row>
    <row r="29263" spans="1:8">
      <c r="A29263" t="s">
        <v>438</v>
      </c>
      <c r="B29263">
        <v>4100</v>
      </c>
      <c r="C29263" t="s">
        <v>449</v>
      </c>
      <c r="D29263" t="s">
        <v>475</v>
      </c>
      <c r="E29263" t="s">
        <v>482</v>
      </c>
      <c r="F29263">
        <v>2012</v>
      </c>
      <c r="G29263" t="s">
        <v>501</v>
      </c>
      <c r="H29263">
        <v>3.3494400000000001E-2</v>
      </c>
    </row>
    <row r="29264" spans="1:8">
      <c r="A29264" t="s">
        <v>464</v>
      </c>
      <c r="B29264">
        <v>4000</v>
      </c>
      <c r="C29264" t="s">
        <v>433</v>
      </c>
      <c r="D29264" t="s">
        <v>475</v>
      </c>
      <c r="E29264" t="s">
        <v>11</v>
      </c>
      <c r="F29264">
        <v>2010</v>
      </c>
      <c r="G29264" t="s">
        <v>501</v>
      </c>
      <c r="H29264">
        <v>5.6940480000000004</v>
      </c>
    </row>
    <row r="29265" spans="1:8">
      <c r="A29265" t="s">
        <v>464</v>
      </c>
      <c r="B29265">
        <v>4000</v>
      </c>
      <c r="C29265" t="s">
        <v>433</v>
      </c>
      <c r="D29265" t="s">
        <v>475</v>
      </c>
      <c r="E29265" t="s">
        <v>34</v>
      </c>
      <c r="F29265">
        <v>2012</v>
      </c>
      <c r="G29265" t="s">
        <v>501</v>
      </c>
      <c r="H29265">
        <v>42.144328799999997</v>
      </c>
    </row>
    <row r="29266" spans="1:8">
      <c r="A29266" t="s">
        <v>464</v>
      </c>
      <c r="B29266">
        <v>4000</v>
      </c>
      <c r="C29266" t="s">
        <v>433</v>
      </c>
      <c r="D29266" t="s">
        <v>475</v>
      </c>
      <c r="E29266" t="s">
        <v>35</v>
      </c>
      <c r="F29266">
        <v>2011</v>
      </c>
      <c r="G29266" t="s">
        <v>501</v>
      </c>
      <c r="H29266">
        <v>30.810661199999998</v>
      </c>
    </row>
    <row r="29267" spans="1:8">
      <c r="A29267" t="s">
        <v>429</v>
      </c>
      <c r="B29267">
        <v>7200</v>
      </c>
      <c r="C29267" t="s">
        <v>436</v>
      </c>
      <c r="D29267" t="s">
        <v>475</v>
      </c>
      <c r="E29267" t="s">
        <v>23</v>
      </c>
      <c r="F29267">
        <v>2009</v>
      </c>
      <c r="G29267" t="s">
        <v>505</v>
      </c>
      <c r="H29267">
        <v>1.1764908000000001</v>
      </c>
    </row>
    <row r="29268" spans="1:8">
      <c r="A29268" t="s">
        <v>429</v>
      </c>
      <c r="B29268">
        <v>7200</v>
      </c>
      <c r="C29268" t="s">
        <v>436</v>
      </c>
      <c r="D29268" t="s">
        <v>475</v>
      </c>
      <c r="E29268" t="s">
        <v>22</v>
      </c>
      <c r="F29268">
        <v>2014</v>
      </c>
      <c r="G29268" t="s">
        <v>505</v>
      </c>
      <c r="H29268">
        <v>0.75362399999999996</v>
      </c>
    </row>
    <row r="29269" spans="1:8">
      <c r="A29269" t="s">
        <v>438</v>
      </c>
      <c r="B29269">
        <v>2210</v>
      </c>
      <c r="C29269" t="s">
        <v>442</v>
      </c>
      <c r="D29269" t="s">
        <v>475</v>
      </c>
      <c r="E29269" t="s">
        <v>9</v>
      </c>
      <c r="F29269">
        <v>2009</v>
      </c>
      <c r="G29269" t="s">
        <v>480</v>
      </c>
      <c r="H29269">
        <v>5.0241599999999997E-2</v>
      </c>
    </row>
    <row r="29270" spans="1:8">
      <c r="A29270" t="s">
        <v>429</v>
      </c>
      <c r="B29270">
        <v>3105</v>
      </c>
      <c r="C29270" t="s">
        <v>457</v>
      </c>
      <c r="D29270" t="s">
        <v>475</v>
      </c>
      <c r="E29270" t="s">
        <v>22</v>
      </c>
      <c r="F29270">
        <v>2009</v>
      </c>
      <c r="G29270" t="s">
        <v>480</v>
      </c>
      <c r="H29270">
        <v>4.9027428000000004</v>
      </c>
    </row>
    <row r="29271" spans="1:8">
      <c r="A29271" t="s">
        <v>429</v>
      </c>
      <c r="B29271">
        <v>3105</v>
      </c>
      <c r="C29271" t="s">
        <v>457</v>
      </c>
      <c r="D29271" t="s">
        <v>475</v>
      </c>
      <c r="E29271" t="s">
        <v>28</v>
      </c>
      <c r="F29271">
        <v>2012</v>
      </c>
      <c r="G29271" t="s">
        <v>480</v>
      </c>
      <c r="H29271">
        <v>44.1372456</v>
      </c>
    </row>
    <row r="29272" spans="1:8">
      <c r="A29272" t="s">
        <v>464</v>
      </c>
      <c r="B29272">
        <v>3105</v>
      </c>
      <c r="C29272" t="s">
        <v>457</v>
      </c>
      <c r="D29272" t="s">
        <v>475</v>
      </c>
      <c r="E29272" t="s">
        <v>3</v>
      </c>
      <c r="F29272">
        <v>2010</v>
      </c>
      <c r="G29272" t="s">
        <v>480</v>
      </c>
      <c r="H29272">
        <v>280.51141319999999</v>
      </c>
    </row>
    <row r="29273" spans="1:8">
      <c r="A29273" t="s">
        <v>464</v>
      </c>
      <c r="B29273">
        <v>3105</v>
      </c>
      <c r="C29273" t="s">
        <v>457</v>
      </c>
      <c r="D29273" t="s">
        <v>475</v>
      </c>
      <c r="E29273" t="s">
        <v>11</v>
      </c>
      <c r="F29273">
        <v>2011</v>
      </c>
      <c r="G29273" t="s">
        <v>480</v>
      </c>
      <c r="H29273">
        <v>125.17275960000001</v>
      </c>
    </row>
    <row r="29274" spans="1:8">
      <c r="A29274" t="s">
        <v>464</v>
      </c>
      <c r="B29274">
        <v>3105</v>
      </c>
      <c r="C29274" t="s">
        <v>457</v>
      </c>
      <c r="D29274" t="s">
        <v>475</v>
      </c>
      <c r="E29274" t="s">
        <v>482</v>
      </c>
      <c r="F29274">
        <v>2014</v>
      </c>
      <c r="G29274" t="s">
        <v>480</v>
      </c>
      <c r="H29274">
        <v>7.6116023999999998</v>
      </c>
    </row>
    <row r="29275" spans="1:8">
      <c r="A29275" t="s">
        <v>464</v>
      </c>
      <c r="B29275" t="s">
        <v>504</v>
      </c>
      <c r="C29275" t="s">
        <v>447</v>
      </c>
      <c r="D29275" t="s">
        <v>475</v>
      </c>
      <c r="E29275" t="s">
        <v>3</v>
      </c>
      <c r="F29275">
        <v>2012</v>
      </c>
      <c r="G29275" t="s">
        <v>480</v>
      </c>
      <c r="H29275">
        <v>2.3613552000000002</v>
      </c>
    </row>
    <row r="29276" spans="1:8">
      <c r="A29276" t="s">
        <v>464</v>
      </c>
      <c r="B29276" t="s">
        <v>504</v>
      </c>
      <c r="C29276" t="s">
        <v>447</v>
      </c>
      <c r="D29276" t="s">
        <v>475</v>
      </c>
      <c r="E29276" t="s">
        <v>37</v>
      </c>
      <c r="F29276">
        <v>2010</v>
      </c>
      <c r="G29276" t="s">
        <v>480</v>
      </c>
      <c r="H29276">
        <v>40.800365999999997</v>
      </c>
    </row>
    <row r="29277" spans="1:8">
      <c r="A29277" t="s">
        <v>464</v>
      </c>
      <c r="B29277">
        <v>4000</v>
      </c>
      <c r="C29277" t="s">
        <v>433</v>
      </c>
      <c r="D29277" t="s">
        <v>475</v>
      </c>
      <c r="E29277" t="s">
        <v>14</v>
      </c>
      <c r="F29277">
        <v>2011</v>
      </c>
      <c r="G29277" t="s">
        <v>480</v>
      </c>
      <c r="H29277">
        <v>140.67229320000001</v>
      </c>
    </row>
    <row r="29278" spans="1:8">
      <c r="A29278" t="s">
        <v>464</v>
      </c>
      <c r="B29278">
        <v>4000</v>
      </c>
      <c r="C29278" t="s">
        <v>433</v>
      </c>
      <c r="D29278" t="s">
        <v>475</v>
      </c>
      <c r="E29278" t="s">
        <v>35</v>
      </c>
      <c r="F29278">
        <v>2009</v>
      </c>
      <c r="G29278" t="s">
        <v>480</v>
      </c>
      <c r="H29278">
        <v>34.708571999999997</v>
      </c>
    </row>
    <row r="29279" spans="1:8">
      <c r="A29279" t="s">
        <v>464</v>
      </c>
      <c r="B29279">
        <v>4000</v>
      </c>
      <c r="C29279" t="s">
        <v>433</v>
      </c>
      <c r="D29279" t="s">
        <v>475</v>
      </c>
      <c r="E29279" t="s">
        <v>37</v>
      </c>
      <c r="F29279">
        <v>2012</v>
      </c>
      <c r="G29279" t="s">
        <v>480</v>
      </c>
      <c r="H29279">
        <v>1780.4408868</v>
      </c>
    </row>
    <row r="29280" spans="1:8">
      <c r="A29280" t="s">
        <v>456</v>
      </c>
      <c r="B29280">
        <v>4000</v>
      </c>
      <c r="C29280" t="s">
        <v>433</v>
      </c>
      <c r="D29280" t="s">
        <v>475</v>
      </c>
      <c r="E29280" t="s">
        <v>3</v>
      </c>
      <c r="F29280">
        <v>2010</v>
      </c>
      <c r="G29280" t="s">
        <v>480</v>
      </c>
      <c r="H29280">
        <v>7.9549200000000004</v>
      </c>
    </row>
    <row r="29281" spans="1:8">
      <c r="A29281" t="s">
        <v>456</v>
      </c>
      <c r="B29281">
        <v>4000</v>
      </c>
      <c r="C29281" t="s">
        <v>433</v>
      </c>
      <c r="D29281" t="s">
        <v>475</v>
      </c>
      <c r="E29281" t="s">
        <v>9</v>
      </c>
      <c r="F29281">
        <v>2011</v>
      </c>
      <c r="G29281" t="s">
        <v>480</v>
      </c>
      <c r="H29281">
        <v>0.13816439999999999</v>
      </c>
    </row>
    <row r="29282" spans="1:8">
      <c r="A29282" t="s">
        <v>438</v>
      </c>
      <c r="B29282">
        <v>4000</v>
      </c>
      <c r="C29282" t="s">
        <v>433</v>
      </c>
      <c r="D29282" t="s">
        <v>475</v>
      </c>
      <c r="E29282" t="s">
        <v>37</v>
      </c>
      <c r="F29282">
        <v>2010</v>
      </c>
      <c r="G29282" t="s">
        <v>480</v>
      </c>
      <c r="H29282">
        <v>0.84154680000000004</v>
      </c>
    </row>
    <row r="29283" spans="1:8">
      <c r="A29283" t="s">
        <v>463</v>
      </c>
      <c r="B29283">
        <v>4000</v>
      </c>
      <c r="C29283" t="s">
        <v>433</v>
      </c>
      <c r="D29283" t="s">
        <v>475</v>
      </c>
      <c r="E29283" t="s">
        <v>482</v>
      </c>
      <c r="F29283">
        <v>2010</v>
      </c>
      <c r="G29283" t="s">
        <v>480</v>
      </c>
      <c r="H29283">
        <v>136.87486559999999</v>
      </c>
    </row>
    <row r="29284" spans="1:8">
      <c r="A29284" t="s">
        <v>494</v>
      </c>
      <c r="B29284">
        <v>4000</v>
      </c>
      <c r="C29284" t="s">
        <v>433</v>
      </c>
      <c r="D29284" t="s">
        <v>475</v>
      </c>
      <c r="E29284" t="s">
        <v>16</v>
      </c>
      <c r="F29284">
        <v>2013</v>
      </c>
      <c r="G29284" t="s">
        <v>480</v>
      </c>
      <c r="H29284">
        <v>6.6988800000000001E-2</v>
      </c>
    </row>
    <row r="29285" spans="1:8">
      <c r="A29285" t="s">
        <v>461</v>
      </c>
      <c r="B29285">
        <v>4000</v>
      </c>
      <c r="C29285" t="s">
        <v>433</v>
      </c>
      <c r="D29285" t="s">
        <v>475</v>
      </c>
      <c r="E29285" t="s">
        <v>37</v>
      </c>
      <c r="F29285">
        <v>2010</v>
      </c>
      <c r="G29285" t="s">
        <v>480</v>
      </c>
      <c r="H29285">
        <v>17.2203084</v>
      </c>
    </row>
    <row r="29286" spans="1:8">
      <c r="A29286" t="s">
        <v>429</v>
      </c>
      <c r="B29286">
        <v>4100</v>
      </c>
      <c r="C29286" t="s">
        <v>449</v>
      </c>
      <c r="D29286" t="s">
        <v>475</v>
      </c>
      <c r="E29286" t="s">
        <v>29</v>
      </c>
      <c r="F29286">
        <v>2011</v>
      </c>
      <c r="G29286" t="s">
        <v>480</v>
      </c>
      <c r="H29286">
        <v>3757.004046</v>
      </c>
    </row>
    <row r="29287" spans="1:8">
      <c r="A29287" t="s">
        <v>464</v>
      </c>
      <c r="B29287">
        <v>4100</v>
      </c>
      <c r="C29287" t="s">
        <v>449</v>
      </c>
      <c r="D29287" t="s">
        <v>475</v>
      </c>
      <c r="E29287" t="s">
        <v>35</v>
      </c>
      <c r="F29287">
        <v>2009</v>
      </c>
      <c r="G29287" t="s">
        <v>480</v>
      </c>
      <c r="H29287">
        <v>34.708571999999997</v>
      </c>
    </row>
    <row r="29288" spans="1:8">
      <c r="A29288" t="s">
        <v>464</v>
      </c>
      <c r="B29288">
        <v>4100</v>
      </c>
      <c r="C29288" t="s">
        <v>449</v>
      </c>
      <c r="D29288" t="s">
        <v>475</v>
      </c>
      <c r="E29288" t="s">
        <v>34</v>
      </c>
      <c r="F29288">
        <v>2010</v>
      </c>
      <c r="G29288" t="s">
        <v>480</v>
      </c>
      <c r="H29288">
        <v>61.374301199999998</v>
      </c>
    </row>
    <row r="29289" spans="1:8">
      <c r="A29289" t="s">
        <v>456</v>
      </c>
      <c r="B29289">
        <v>4100</v>
      </c>
      <c r="C29289" t="s">
        <v>449</v>
      </c>
      <c r="D29289" t="s">
        <v>475</v>
      </c>
      <c r="E29289" t="s">
        <v>10</v>
      </c>
      <c r="F29289">
        <v>2010</v>
      </c>
      <c r="G29289" t="s">
        <v>480</v>
      </c>
      <c r="H29289">
        <v>7.8628103999999999</v>
      </c>
    </row>
    <row r="29290" spans="1:8">
      <c r="A29290" t="s">
        <v>456</v>
      </c>
      <c r="B29290">
        <v>4100</v>
      </c>
      <c r="C29290" t="s">
        <v>449</v>
      </c>
      <c r="D29290" t="s">
        <v>475</v>
      </c>
      <c r="E29290" t="s">
        <v>11</v>
      </c>
      <c r="F29290">
        <v>2011</v>
      </c>
      <c r="G29290" t="s">
        <v>480</v>
      </c>
      <c r="H29290">
        <v>25.062184800000001</v>
      </c>
    </row>
    <row r="29291" spans="1:8">
      <c r="A29291" t="s">
        <v>461</v>
      </c>
      <c r="B29291">
        <v>6000</v>
      </c>
      <c r="C29291" t="s">
        <v>455</v>
      </c>
      <c r="D29291" t="s">
        <v>475</v>
      </c>
      <c r="E29291" t="s">
        <v>17</v>
      </c>
      <c r="F29291">
        <v>2013</v>
      </c>
      <c r="G29291" t="s">
        <v>480</v>
      </c>
      <c r="H29291">
        <v>0.20096639999999999</v>
      </c>
    </row>
    <row r="29292" spans="1:8">
      <c r="A29292" t="s">
        <v>463</v>
      </c>
      <c r="B29292">
        <v>0</v>
      </c>
      <c r="C29292" t="s">
        <v>466</v>
      </c>
      <c r="D29292" t="s">
        <v>475</v>
      </c>
      <c r="E29292" t="s">
        <v>28</v>
      </c>
      <c r="F29292">
        <v>2013</v>
      </c>
      <c r="G29292" t="s">
        <v>468</v>
      </c>
      <c r="H29292">
        <v>75.626168399999997</v>
      </c>
    </row>
    <row r="29293" spans="1:8">
      <c r="A29293" t="s">
        <v>463</v>
      </c>
      <c r="B29293">
        <v>0</v>
      </c>
      <c r="C29293" t="s">
        <v>466</v>
      </c>
      <c r="D29293" t="s">
        <v>475</v>
      </c>
      <c r="E29293" t="s">
        <v>30</v>
      </c>
      <c r="F29293">
        <v>2009</v>
      </c>
      <c r="G29293" t="s">
        <v>468</v>
      </c>
      <c r="H29293">
        <v>267.30624599999999</v>
      </c>
    </row>
    <row r="29294" spans="1:8">
      <c r="A29294" t="s">
        <v>456</v>
      </c>
      <c r="B29294">
        <v>0</v>
      </c>
      <c r="C29294" t="s">
        <v>466</v>
      </c>
      <c r="D29294" t="s">
        <v>475</v>
      </c>
      <c r="E29294" t="s">
        <v>29</v>
      </c>
      <c r="F29294">
        <v>2011</v>
      </c>
      <c r="G29294" t="s">
        <v>468</v>
      </c>
      <c r="H29294">
        <v>176.829498</v>
      </c>
    </row>
    <row r="29295" spans="1:8">
      <c r="A29295" t="s">
        <v>438</v>
      </c>
      <c r="B29295">
        <v>0</v>
      </c>
      <c r="C29295" t="s">
        <v>466</v>
      </c>
      <c r="D29295" t="s">
        <v>475</v>
      </c>
      <c r="E29295" t="s">
        <v>33</v>
      </c>
      <c r="F29295">
        <v>2009</v>
      </c>
      <c r="G29295" t="s">
        <v>468</v>
      </c>
      <c r="H29295">
        <v>0.9797112</v>
      </c>
    </row>
    <row r="29296" spans="1:8">
      <c r="A29296" t="s">
        <v>438</v>
      </c>
      <c r="B29296">
        <v>0</v>
      </c>
      <c r="C29296" t="s">
        <v>466</v>
      </c>
      <c r="D29296" t="s">
        <v>475</v>
      </c>
      <c r="E29296" t="s">
        <v>35</v>
      </c>
      <c r="F29296">
        <v>2011</v>
      </c>
      <c r="G29296" t="s">
        <v>468</v>
      </c>
      <c r="H29296">
        <v>0.30144959999999998</v>
      </c>
    </row>
    <row r="29297" spans="1:8">
      <c r="A29297" t="s">
        <v>461</v>
      </c>
      <c r="B29297">
        <v>0</v>
      </c>
      <c r="C29297" t="s">
        <v>466</v>
      </c>
      <c r="D29297" t="s">
        <v>475</v>
      </c>
      <c r="E29297" t="s">
        <v>3</v>
      </c>
      <c r="F29297">
        <v>2013</v>
      </c>
      <c r="G29297" t="s">
        <v>468</v>
      </c>
      <c r="H29297">
        <v>6.5481552000000001</v>
      </c>
    </row>
    <row r="29298" spans="1:8">
      <c r="A29298" t="s">
        <v>461</v>
      </c>
      <c r="B29298">
        <v>0</v>
      </c>
      <c r="C29298" t="s">
        <v>466</v>
      </c>
      <c r="D29298" t="s">
        <v>475</v>
      </c>
      <c r="E29298" t="s">
        <v>5</v>
      </c>
      <c r="F29298">
        <v>2009</v>
      </c>
      <c r="G29298" t="s">
        <v>468</v>
      </c>
      <c r="H29298">
        <v>3.8560428</v>
      </c>
    </row>
    <row r="29299" spans="1:8">
      <c r="A29299" t="s">
        <v>461</v>
      </c>
      <c r="B29299">
        <v>0</v>
      </c>
      <c r="C29299" t="s">
        <v>466</v>
      </c>
      <c r="D29299" t="s">
        <v>475</v>
      </c>
      <c r="E29299" t="s">
        <v>20</v>
      </c>
      <c r="F29299">
        <v>2011</v>
      </c>
      <c r="G29299" t="s">
        <v>468</v>
      </c>
      <c r="H29299">
        <v>3.0144959999999998</v>
      </c>
    </row>
    <row r="29300" spans="1:8">
      <c r="A29300" t="s">
        <v>461</v>
      </c>
      <c r="B29300">
        <v>0</v>
      </c>
      <c r="C29300" t="s">
        <v>466</v>
      </c>
      <c r="D29300" t="s">
        <v>475</v>
      </c>
      <c r="E29300" t="s">
        <v>17</v>
      </c>
      <c r="F29300">
        <v>2011</v>
      </c>
      <c r="G29300" t="s">
        <v>468</v>
      </c>
      <c r="H29300">
        <v>3.2489568000000002</v>
      </c>
    </row>
    <row r="29301" spans="1:8">
      <c r="A29301" t="s">
        <v>461</v>
      </c>
      <c r="B29301">
        <v>0</v>
      </c>
      <c r="C29301" t="s">
        <v>466</v>
      </c>
      <c r="D29301" t="s">
        <v>475</v>
      </c>
      <c r="E29301" t="s">
        <v>34</v>
      </c>
      <c r="F29301">
        <v>2009</v>
      </c>
      <c r="G29301" t="s">
        <v>468</v>
      </c>
      <c r="H29301">
        <v>3.7136916000000002</v>
      </c>
    </row>
    <row r="29302" spans="1:8">
      <c r="A29302" t="s">
        <v>496</v>
      </c>
      <c r="B29302">
        <v>0</v>
      </c>
      <c r="C29302" t="s">
        <v>466</v>
      </c>
      <c r="D29302" t="s">
        <v>475</v>
      </c>
      <c r="E29302" t="s">
        <v>6</v>
      </c>
      <c r="F29302">
        <v>2013</v>
      </c>
      <c r="G29302" t="s">
        <v>468</v>
      </c>
      <c r="H29302">
        <v>6.2341452000000004</v>
      </c>
    </row>
    <row r="29303" spans="1:8">
      <c r="A29303" t="s">
        <v>429</v>
      </c>
      <c r="B29303">
        <v>5520</v>
      </c>
      <c r="C29303" t="s">
        <v>478</v>
      </c>
      <c r="D29303" t="s">
        <v>475</v>
      </c>
      <c r="E29303" t="s">
        <v>36</v>
      </c>
      <c r="F29303">
        <v>2009</v>
      </c>
      <c r="G29303" t="s">
        <v>483</v>
      </c>
      <c r="H29303">
        <v>2.0934000000000001E-2</v>
      </c>
    </row>
    <row r="29304" spans="1:8">
      <c r="A29304" t="s">
        <v>429</v>
      </c>
      <c r="B29304">
        <v>0</v>
      </c>
      <c r="C29304" t="s">
        <v>466</v>
      </c>
      <c r="D29304" t="s">
        <v>475</v>
      </c>
      <c r="E29304" t="s">
        <v>36</v>
      </c>
      <c r="F29304">
        <v>2013</v>
      </c>
      <c r="G29304" t="s">
        <v>480</v>
      </c>
      <c r="H29304">
        <v>268.30270439999998</v>
      </c>
    </row>
    <row r="29305" spans="1:8">
      <c r="A29305" t="s">
        <v>429</v>
      </c>
      <c r="B29305">
        <v>5520</v>
      </c>
      <c r="C29305" t="s">
        <v>478</v>
      </c>
      <c r="D29305" t="s">
        <v>475</v>
      </c>
      <c r="E29305" t="s">
        <v>36</v>
      </c>
      <c r="F29305">
        <v>2010</v>
      </c>
      <c r="G29305" t="s">
        <v>480</v>
      </c>
      <c r="H29305">
        <v>2.0934000000000001E-2</v>
      </c>
    </row>
    <row r="29306" spans="1:8">
      <c r="A29306" t="s">
        <v>429</v>
      </c>
      <c r="B29306">
        <v>5520</v>
      </c>
      <c r="C29306" t="s">
        <v>478</v>
      </c>
      <c r="D29306" t="s">
        <v>475</v>
      </c>
      <c r="E29306" t="s">
        <v>479</v>
      </c>
      <c r="F29306">
        <v>2012</v>
      </c>
      <c r="G29306" t="s">
        <v>483</v>
      </c>
      <c r="H29306">
        <v>21.097285200000002</v>
      </c>
    </row>
    <row r="29307" spans="1:8">
      <c r="A29307" t="s">
        <v>429</v>
      </c>
      <c r="B29307">
        <v>0</v>
      </c>
      <c r="C29307" t="s">
        <v>466</v>
      </c>
      <c r="D29307" t="s">
        <v>475</v>
      </c>
      <c r="E29307" t="s">
        <v>479</v>
      </c>
      <c r="F29307">
        <v>2011</v>
      </c>
      <c r="G29307" t="s">
        <v>468</v>
      </c>
      <c r="H29307">
        <v>1345.1518512</v>
      </c>
    </row>
    <row r="29308" spans="1:8">
      <c r="A29308" t="s">
        <v>464</v>
      </c>
      <c r="B29308">
        <v>6000</v>
      </c>
      <c r="C29308" t="s">
        <v>455</v>
      </c>
      <c r="D29308" t="s">
        <v>475</v>
      </c>
      <c r="E29308" t="s">
        <v>2</v>
      </c>
      <c r="F29308">
        <v>2012</v>
      </c>
      <c r="G29308" t="s">
        <v>468</v>
      </c>
      <c r="H29308">
        <v>9.1355976000000005</v>
      </c>
    </row>
    <row r="29309" spans="1:8">
      <c r="A29309" t="s">
        <v>464</v>
      </c>
      <c r="B29309">
        <v>6000</v>
      </c>
      <c r="C29309" t="s">
        <v>455</v>
      </c>
      <c r="D29309" t="s">
        <v>475</v>
      </c>
      <c r="E29309" t="s">
        <v>3</v>
      </c>
      <c r="F29309">
        <v>2010</v>
      </c>
      <c r="G29309" t="s">
        <v>468</v>
      </c>
      <c r="H29309">
        <v>71.631961200000006</v>
      </c>
    </row>
    <row r="29310" spans="1:8">
      <c r="A29310" t="s">
        <v>464</v>
      </c>
      <c r="B29310">
        <v>6000</v>
      </c>
      <c r="C29310" t="s">
        <v>455</v>
      </c>
      <c r="D29310" t="s">
        <v>475</v>
      </c>
      <c r="E29310" t="s">
        <v>30</v>
      </c>
      <c r="F29310">
        <v>2014</v>
      </c>
      <c r="G29310" t="s">
        <v>468</v>
      </c>
      <c r="H29310">
        <v>48.629682000000003</v>
      </c>
    </row>
    <row r="29311" spans="1:8">
      <c r="A29311" t="s">
        <v>456</v>
      </c>
      <c r="B29311">
        <v>6000</v>
      </c>
      <c r="C29311" t="s">
        <v>455</v>
      </c>
      <c r="D29311" t="s">
        <v>475</v>
      </c>
      <c r="E29311" t="s">
        <v>36</v>
      </c>
      <c r="F29311">
        <v>2011</v>
      </c>
      <c r="G29311" t="s">
        <v>468</v>
      </c>
      <c r="H29311">
        <v>3.7681199999999998E-2</v>
      </c>
    </row>
    <row r="29312" spans="1:8">
      <c r="A29312" t="s">
        <v>456</v>
      </c>
      <c r="B29312">
        <v>6000</v>
      </c>
      <c r="C29312" t="s">
        <v>455</v>
      </c>
      <c r="D29312" t="s">
        <v>475</v>
      </c>
      <c r="E29312" t="s">
        <v>479</v>
      </c>
      <c r="F29312">
        <v>2009</v>
      </c>
      <c r="G29312" t="s">
        <v>468</v>
      </c>
      <c r="H29312">
        <v>0.25958160000000002</v>
      </c>
    </row>
    <row r="29313" spans="1:8">
      <c r="A29313" t="s">
        <v>462</v>
      </c>
      <c r="B29313">
        <v>0</v>
      </c>
      <c r="C29313" t="s">
        <v>466</v>
      </c>
      <c r="D29313" t="s">
        <v>475</v>
      </c>
      <c r="E29313" t="s">
        <v>13</v>
      </c>
      <c r="F29313">
        <v>2013</v>
      </c>
      <c r="G29313" t="s">
        <v>468</v>
      </c>
      <c r="H29313">
        <v>61.478971199999997</v>
      </c>
    </row>
    <row r="29314" spans="1:8">
      <c r="A29314" t="s">
        <v>486</v>
      </c>
      <c r="B29314">
        <v>0</v>
      </c>
      <c r="C29314" t="s">
        <v>466</v>
      </c>
      <c r="D29314" t="s">
        <v>475</v>
      </c>
      <c r="E29314" t="s">
        <v>33</v>
      </c>
      <c r="F29314">
        <v>2009</v>
      </c>
      <c r="G29314" t="s">
        <v>468</v>
      </c>
      <c r="H29314">
        <v>9.5165963999999992</v>
      </c>
    </row>
    <row r="29315" spans="1:8">
      <c r="A29315" t="s">
        <v>464</v>
      </c>
      <c r="B29315">
        <v>2112</v>
      </c>
      <c r="C29315" t="s">
        <v>489</v>
      </c>
      <c r="D29315" t="s">
        <v>475</v>
      </c>
      <c r="E29315" t="s">
        <v>30</v>
      </c>
      <c r="F29315">
        <v>2009</v>
      </c>
      <c r="G29315" t="s">
        <v>490</v>
      </c>
      <c r="H29315">
        <v>8.7922799999999995E-2</v>
      </c>
    </row>
    <row r="29316" spans="1:8">
      <c r="A29316" t="s">
        <v>464</v>
      </c>
      <c r="B29316">
        <v>0</v>
      </c>
      <c r="C29316" t="s">
        <v>466</v>
      </c>
      <c r="D29316" t="s">
        <v>475</v>
      </c>
      <c r="E29316" t="s">
        <v>3</v>
      </c>
      <c r="F29316">
        <v>2012</v>
      </c>
      <c r="G29316" t="s">
        <v>480</v>
      </c>
      <c r="H29316">
        <v>1309.7105892</v>
      </c>
    </row>
    <row r="29317" spans="1:8">
      <c r="A29317" t="s">
        <v>464</v>
      </c>
      <c r="B29317">
        <v>0</v>
      </c>
      <c r="C29317" t="s">
        <v>466</v>
      </c>
      <c r="D29317" t="s">
        <v>475</v>
      </c>
      <c r="E29317" t="s">
        <v>2</v>
      </c>
      <c r="F29317">
        <v>2009</v>
      </c>
      <c r="G29317" t="s">
        <v>480</v>
      </c>
      <c r="H29317">
        <v>56.412943200000001</v>
      </c>
    </row>
    <row r="29318" spans="1:8">
      <c r="A29318" t="s">
        <v>464</v>
      </c>
      <c r="B29318">
        <v>0</v>
      </c>
      <c r="C29318" t="s">
        <v>466</v>
      </c>
      <c r="D29318" t="s">
        <v>475</v>
      </c>
      <c r="E29318" t="s">
        <v>30</v>
      </c>
      <c r="F29318">
        <v>2011</v>
      </c>
      <c r="G29318" t="s">
        <v>480</v>
      </c>
      <c r="H29318">
        <v>2053.10205</v>
      </c>
    </row>
    <row r="29319" spans="1:8">
      <c r="A29319" t="s">
        <v>486</v>
      </c>
      <c r="B29319">
        <v>0</v>
      </c>
      <c r="C29319" t="s">
        <v>466</v>
      </c>
      <c r="D29319" t="s">
        <v>475</v>
      </c>
      <c r="E29319" t="s">
        <v>12</v>
      </c>
      <c r="F29319">
        <v>2013</v>
      </c>
      <c r="G29319" t="s">
        <v>480</v>
      </c>
      <c r="H29319">
        <v>0.87922800000000001</v>
      </c>
    </row>
    <row r="29320" spans="1:8">
      <c r="A29320" t="s">
        <v>464</v>
      </c>
      <c r="B29320">
        <v>6000</v>
      </c>
      <c r="C29320" t="s">
        <v>455</v>
      </c>
      <c r="D29320" t="s">
        <v>475</v>
      </c>
      <c r="E29320" t="s">
        <v>30</v>
      </c>
      <c r="F29320">
        <v>2010</v>
      </c>
      <c r="G29320" t="s">
        <v>480</v>
      </c>
      <c r="H29320">
        <v>22.7175768</v>
      </c>
    </row>
    <row r="29321" spans="1:8">
      <c r="A29321" t="s">
        <v>456</v>
      </c>
      <c r="B29321">
        <v>6000</v>
      </c>
      <c r="C29321" t="s">
        <v>455</v>
      </c>
      <c r="D29321" t="s">
        <v>475</v>
      </c>
      <c r="E29321" t="s">
        <v>36</v>
      </c>
      <c r="F29321">
        <v>2013</v>
      </c>
      <c r="G29321" t="s">
        <v>480</v>
      </c>
      <c r="H29321">
        <v>3.7681199999999998E-2</v>
      </c>
    </row>
    <row r="29322" spans="1:8">
      <c r="A29322" t="s">
        <v>456</v>
      </c>
      <c r="B29322">
        <v>0</v>
      </c>
      <c r="C29322" t="s">
        <v>466</v>
      </c>
      <c r="D29322" t="s">
        <v>475</v>
      </c>
      <c r="E29322" t="s">
        <v>35</v>
      </c>
      <c r="F29322">
        <v>2013</v>
      </c>
      <c r="G29322" t="s">
        <v>468</v>
      </c>
      <c r="H29322">
        <v>0.1088568</v>
      </c>
    </row>
    <row r="29323" spans="1:8">
      <c r="A29323" t="s">
        <v>464</v>
      </c>
      <c r="B29323">
        <v>6000</v>
      </c>
      <c r="C29323" t="s">
        <v>455</v>
      </c>
      <c r="D29323" t="s">
        <v>475</v>
      </c>
      <c r="E29323" t="s">
        <v>12</v>
      </c>
      <c r="F29323">
        <v>2010</v>
      </c>
      <c r="G29323" t="s">
        <v>468</v>
      </c>
      <c r="H29323">
        <v>3.9607128</v>
      </c>
    </row>
    <row r="29324" spans="1:8">
      <c r="A29324" t="s">
        <v>464</v>
      </c>
      <c r="B29324">
        <v>6000</v>
      </c>
      <c r="C29324" t="s">
        <v>455</v>
      </c>
      <c r="D29324" t="s">
        <v>475</v>
      </c>
      <c r="E29324" t="s">
        <v>33</v>
      </c>
      <c r="F29324">
        <v>2013</v>
      </c>
      <c r="G29324" t="s">
        <v>468</v>
      </c>
      <c r="H29324">
        <v>14.6789208</v>
      </c>
    </row>
    <row r="29325" spans="1:8">
      <c r="A29325" t="s">
        <v>438</v>
      </c>
      <c r="B29325">
        <v>6000</v>
      </c>
      <c r="C29325" t="s">
        <v>455</v>
      </c>
      <c r="D29325" t="s">
        <v>475</v>
      </c>
      <c r="E29325" t="s">
        <v>12</v>
      </c>
      <c r="F29325">
        <v>2009</v>
      </c>
      <c r="G29325" t="s">
        <v>468</v>
      </c>
      <c r="H29325">
        <v>0.76199760000000005</v>
      </c>
    </row>
    <row r="29326" spans="1:8">
      <c r="A29326" t="s">
        <v>438</v>
      </c>
      <c r="B29326">
        <v>6000</v>
      </c>
      <c r="C29326" t="s">
        <v>455</v>
      </c>
      <c r="D29326" t="s">
        <v>475</v>
      </c>
      <c r="E29326" t="s">
        <v>343</v>
      </c>
      <c r="F29326">
        <v>2011</v>
      </c>
      <c r="G29326" t="s">
        <v>468</v>
      </c>
      <c r="H29326">
        <v>3.4834176000000001</v>
      </c>
    </row>
    <row r="29327" spans="1:8">
      <c r="A29327" t="s">
        <v>438</v>
      </c>
      <c r="B29327">
        <v>6000</v>
      </c>
      <c r="C29327" t="s">
        <v>455</v>
      </c>
      <c r="D29327" t="s">
        <v>475</v>
      </c>
      <c r="E29327" t="s">
        <v>343</v>
      </c>
      <c r="F29327">
        <v>2013</v>
      </c>
      <c r="G29327" t="s">
        <v>491</v>
      </c>
      <c r="H29327">
        <v>3.2196492000000001</v>
      </c>
    </row>
    <row r="29328" spans="1:8">
      <c r="A29328" t="s">
        <v>495</v>
      </c>
      <c r="B29328">
        <v>6000</v>
      </c>
      <c r="C29328" t="s">
        <v>455</v>
      </c>
      <c r="D29328" t="s">
        <v>475</v>
      </c>
      <c r="E29328" t="s">
        <v>482</v>
      </c>
      <c r="F29328">
        <v>2009</v>
      </c>
      <c r="G29328" t="s">
        <v>491</v>
      </c>
      <c r="H29328">
        <v>0.32238359999999999</v>
      </c>
    </row>
    <row r="29329" spans="1:8">
      <c r="A29329" t="s">
        <v>465</v>
      </c>
      <c r="B29329">
        <v>6000</v>
      </c>
      <c r="C29329" t="s">
        <v>455</v>
      </c>
      <c r="D29329" t="s">
        <v>475</v>
      </c>
      <c r="E29329" t="s">
        <v>32</v>
      </c>
      <c r="F29329">
        <v>2011</v>
      </c>
      <c r="G29329" t="s">
        <v>491</v>
      </c>
      <c r="H29329">
        <v>0.1172304</v>
      </c>
    </row>
    <row r="29330" spans="1:8">
      <c r="A29330" t="s">
        <v>429</v>
      </c>
      <c r="B29330">
        <v>0</v>
      </c>
      <c r="C29330" t="s">
        <v>466</v>
      </c>
      <c r="D29330" t="s">
        <v>475</v>
      </c>
      <c r="E29330" t="s">
        <v>352</v>
      </c>
      <c r="F29330">
        <v>2010</v>
      </c>
      <c r="G29330" t="s">
        <v>480</v>
      </c>
      <c r="H29330">
        <v>9.0644220000000004</v>
      </c>
    </row>
    <row r="29331" spans="1:8">
      <c r="A29331" t="s">
        <v>464</v>
      </c>
      <c r="B29331">
        <v>0</v>
      </c>
      <c r="C29331" t="s">
        <v>466</v>
      </c>
      <c r="D29331" t="s">
        <v>475</v>
      </c>
      <c r="E29331" t="s">
        <v>8</v>
      </c>
      <c r="F29331">
        <v>2010</v>
      </c>
      <c r="G29331" t="s">
        <v>480</v>
      </c>
      <c r="H29331">
        <v>123.2761392</v>
      </c>
    </row>
    <row r="29332" spans="1:8">
      <c r="A29332" t="s">
        <v>464</v>
      </c>
      <c r="B29332">
        <v>0</v>
      </c>
      <c r="C29332" t="s">
        <v>466</v>
      </c>
      <c r="D29332" t="s">
        <v>475</v>
      </c>
      <c r="E29332" t="s">
        <v>33</v>
      </c>
      <c r="F29332">
        <v>2014</v>
      </c>
      <c r="G29332" t="s">
        <v>480</v>
      </c>
      <c r="H29332">
        <v>204.21117000000001</v>
      </c>
    </row>
    <row r="29333" spans="1:8">
      <c r="A29333" t="s">
        <v>495</v>
      </c>
      <c r="B29333">
        <v>0</v>
      </c>
      <c r="C29333" t="s">
        <v>466</v>
      </c>
      <c r="D29333" t="s">
        <v>475</v>
      </c>
      <c r="E29333" t="s">
        <v>9</v>
      </c>
      <c r="F29333">
        <v>2012</v>
      </c>
      <c r="G29333" t="s">
        <v>480</v>
      </c>
      <c r="H29333">
        <v>5.5307627999999998</v>
      </c>
    </row>
    <row r="29334" spans="1:8">
      <c r="A29334" t="s">
        <v>465</v>
      </c>
      <c r="B29334">
        <v>0</v>
      </c>
      <c r="C29334" t="s">
        <v>466</v>
      </c>
      <c r="D29334" t="s">
        <v>475</v>
      </c>
      <c r="E29334" t="s">
        <v>31</v>
      </c>
      <c r="F29334">
        <v>2013</v>
      </c>
      <c r="G29334" t="s">
        <v>480</v>
      </c>
      <c r="H29334">
        <v>3.3494400000000001E-2</v>
      </c>
    </row>
    <row r="29335" spans="1:8">
      <c r="A29335" t="s">
        <v>465</v>
      </c>
      <c r="B29335">
        <v>0</v>
      </c>
      <c r="C29335" t="s">
        <v>466</v>
      </c>
      <c r="D29335" t="s">
        <v>475</v>
      </c>
      <c r="E29335" t="s">
        <v>479</v>
      </c>
      <c r="F29335">
        <v>2010</v>
      </c>
      <c r="G29335" t="s">
        <v>480</v>
      </c>
      <c r="H29335">
        <v>7.3980756000000003</v>
      </c>
    </row>
    <row r="29336" spans="1:8">
      <c r="A29336" t="s">
        <v>429</v>
      </c>
      <c r="B29336">
        <v>5520</v>
      </c>
      <c r="C29336" t="s">
        <v>478</v>
      </c>
      <c r="D29336" t="s">
        <v>475</v>
      </c>
      <c r="E29336" t="s">
        <v>24</v>
      </c>
      <c r="F29336">
        <v>2013</v>
      </c>
      <c r="G29336" t="s">
        <v>480</v>
      </c>
      <c r="H29336">
        <v>0.43124040000000002</v>
      </c>
    </row>
    <row r="29337" spans="1:8">
      <c r="A29337" t="s">
        <v>429</v>
      </c>
      <c r="B29337">
        <v>5520</v>
      </c>
      <c r="C29337" t="s">
        <v>478</v>
      </c>
      <c r="D29337" t="s">
        <v>475</v>
      </c>
      <c r="E29337" t="s">
        <v>31</v>
      </c>
      <c r="F29337">
        <v>2014</v>
      </c>
      <c r="G29337" t="s">
        <v>480</v>
      </c>
      <c r="H29337">
        <v>43.601335200000001</v>
      </c>
    </row>
    <row r="29338" spans="1:8">
      <c r="A29338" t="s">
        <v>495</v>
      </c>
      <c r="B29338">
        <v>6000</v>
      </c>
      <c r="C29338" t="s">
        <v>455</v>
      </c>
      <c r="D29338" t="s">
        <v>475</v>
      </c>
      <c r="E29338" t="s">
        <v>9</v>
      </c>
      <c r="F29338">
        <v>2010</v>
      </c>
      <c r="G29338" t="s">
        <v>480</v>
      </c>
      <c r="H29338">
        <v>0.16747200000000001</v>
      </c>
    </row>
    <row r="29339" spans="1:8">
      <c r="A29339" t="s">
        <v>495</v>
      </c>
      <c r="B29339">
        <v>6000</v>
      </c>
      <c r="C29339" t="s">
        <v>455</v>
      </c>
      <c r="D29339" t="s">
        <v>475</v>
      </c>
      <c r="E29339" t="s">
        <v>34</v>
      </c>
      <c r="F29339">
        <v>2009</v>
      </c>
      <c r="G29339" t="s">
        <v>480</v>
      </c>
      <c r="H29339">
        <v>2.5120799999999999E-2</v>
      </c>
    </row>
    <row r="29340" spans="1:8">
      <c r="A29340" t="s">
        <v>464</v>
      </c>
      <c r="B29340">
        <v>6000</v>
      </c>
      <c r="C29340" t="s">
        <v>455</v>
      </c>
      <c r="D29340" t="s">
        <v>475</v>
      </c>
      <c r="E29340" t="s">
        <v>33</v>
      </c>
      <c r="F29340">
        <v>2012</v>
      </c>
      <c r="G29340" t="s">
        <v>480</v>
      </c>
      <c r="H29340">
        <v>20.812582800000001</v>
      </c>
    </row>
    <row r="29341" spans="1:8">
      <c r="A29341" t="s">
        <v>464</v>
      </c>
      <c r="B29341">
        <v>6000</v>
      </c>
      <c r="C29341" t="s">
        <v>455</v>
      </c>
      <c r="D29341" t="s">
        <v>475</v>
      </c>
      <c r="E29341" t="s">
        <v>9</v>
      </c>
      <c r="F29341">
        <v>2010</v>
      </c>
      <c r="G29341" t="s">
        <v>480</v>
      </c>
      <c r="H29341">
        <v>23.910814800000001</v>
      </c>
    </row>
    <row r="29342" spans="1:8">
      <c r="A29342" t="s">
        <v>438</v>
      </c>
      <c r="B29342">
        <v>6000</v>
      </c>
      <c r="C29342" t="s">
        <v>455</v>
      </c>
      <c r="D29342" t="s">
        <v>475</v>
      </c>
      <c r="E29342" t="s">
        <v>15</v>
      </c>
      <c r="F29342">
        <v>2012</v>
      </c>
      <c r="G29342" t="s">
        <v>480</v>
      </c>
      <c r="H29342">
        <v>0.24283440000000001</v>
      </c>
    </row>
    <row r="29343" spans="1:8">
      <c r="A29343" t="s">
        <v>438</v>
      </c>
      <c r="B29343">
        <v>6000</v>
      </c>
      <c r="C29343" t="s">
        <v>455</v>
      </c>
      <c r="D29343" t="s">
        <v>475</v>
      </c>
      <c r="E29343" t="s">
        <v>13</v>
      </c>
      <c r="F29343">
        <v>2013</v>
      </c>
      <c r="G29343" t="s">
        <v>480</v>
      </c>
      <c r="H29343">
        <v>0.98808479999999999</v>
      </c>
    </row>
    <row r="29344" spans="1:8">
      <c r="A29344" t="s">
        <v>438</v>
      </c>
      <c r="B29344">
        <v>0</v>
      </c>
      <c r="C29344" t="s">
        <v>466</v>
      </c>
      <c r="D29344" t="s">
        <v>475</v>
      </c>
      <c r="E29344" t="s">
        <v>15</v>
      </c>
      <c r="F29344">
        <v>2010</v>
      </c>
      <c r="G29344" t="s">
        <v>468</v>
      </c>
      <c r="H29344">
        <v>0.21352679999999999</v>
      </c>
    </row>
    <row r="29345" spans="1:8">
      <c r="A29345" t="s">
        <v>496</v>
      </c>
      <c r="B29345">
        <v>0</v>
      </c>
      <c r="C29345" t="s">
        <v>466</v>
      </c>
      <c r="D29345" t="s">
        <v>475</v>
      </c>
      <c r="E29345" t="s">
        <v>22</v>
      </c>
      <c r="F29345">
        <v>2013</v>
      </c>
      <c r="G29345" t="s">
        <v>468</v>
      </c>
      <c r="H29345">
        <v>2.93076E-2</v>
      </c>
    </row>
    <row r="29346" spans="1:8">
      <c r="A29346" t="s">
        <v>495</v>
      </c>
      <c r="B29346">
        <v>0</v>
      </c>
      <c r="C29346" t="s">
        <v>466</v>
      </c>
      <c r="D29346" t="s">
        <v>475</v>
      </c>
      <c r="E29346" t="s">
        <v>9</v>
      </c>
      <c r="F29346">
        <v>2013</v>
      </c>
      <c r="G29346" t="s">
        <v>468</v>
      </c>
      <c r="H29346">
        <v>6.3178812000000004</v>
      </c>
    </row>
    <row r="29347" spans="1:8">
      <c r="A29347" t="s">
        <v>465</v>
      </c>
      <c r="B29347">
        <v>0</v>
      </c>
      <c r="C29347" t="s">
        <v>466</v>
      </c>
      <c r="D29347" t="s">
        <v>475</v>
      </c>
      <c r="E29347" t="s">
        <v>33</v>
      </c>
      <c r="F29347">
        <v>2011</v>
      </c>
      <c r="G29347" t="s">
        <v>468</v>
      </c>
      <c r="H29347">
        <v>3.7681199999999998E-2</v>
      </c>
    </row>
    <row r="29348" spans="1:8">
      <c r="A29348" t="s">
        <v>465</v>
      </c>
      <c r="B29348">
        <v>0</v>
      </c>
      <c r="C29348" t="s">
        <v>466</v>
      </c>
      <c r="D29348" t="s">
        <v>475</v>
      </c>
      <c r="E29348" t="s">
        <v>36</v>
      </c>
      <c r="F29348">
        <v>2014</v>
      </c>
      <c r="G29348" t="s">
        <v>468</v>
      </c>
      <c r="H29348">
        <v>3.5001647999999999</v>
      </c>
    </row>
    <row r="29349" spans="1:8">
      <c r="A29349" t="s">
        <v>465</v>
      </c>
      <c r="B29349">
        <v>0</v>
      </c>
      <c r="C29349" t="s">
        <v>466</v>
      </c>
      <c r="D29349" t="s">
        <v>475</v>
      </c>
      <c r="E29349" t="s">
        <v>482</v>
      </c>
      <c r="F29349">
        <v>2010</v>
      </c>
      <c r="G29349" t="s">
        <v>468</v>
      </c>
      <c r="H29349">
        <v>140.90256719999999</v>
      </c>
    </row>
    <row r="29350" spans="1:8">
      <c r="A29350" t="s">
        <v>464</v>
      </c>
      <c r="B29350">
        <v>6000</v>
      </c>
      <c r="C29350" t="s">
        <v>455</v>
      </c>
      <c r="D29350" t="s">
        <v>475</v>
      </c>
      <c r="E29350" t="s">
        <v>13</v>
      </c>
      <c r="F29350">
        <v>2009</v>
      </c>
      <c r="G29350" t="s">
        <v>468</v>
      </c>
      <c r="H29350">
        <v>24.304373999999999</v>
      </c>
    </row>
    <row r="29351" spans="1:8">
      <c r="A29351" t="s">
        <v>464</v>
      </c>
      <c r="B29351">
        <v>6000</v>
      </c>
      <c r="C29351" t="s">
        <v>455</v>
      </c>
      <c r="D29351" t="s">
        <v>475</v>
      </c>
      <c r="E29351" t="s">
        <v>26</v>
      </c>
      <c r="F29351">
        <v>2010</v>
      </c>
      <c r="G29351" t="s">
        <v>468</v>
      </c>
      <c r="H29351">
        <v>5.1120827999999996</v>
      </c>
    </row>
    <row r="29352" spans="1:8">
      <c r="A29352" t="s">
        <v>464</v>
      </c>
      <c r="B29352">
        <v>6000</v>
      </c>
      <c r="C29352" t="s">
        <v>455</v>
      </c>
      <c r="D29352" t="s">
        <v>475</v>
      </c>
      <c r="E29352" t="s">
        <v>31</v>
      </c>
      <c r="F29352">
        <v>2012</v>
      </c>
      <c r="G29352" t="s">
        <v>468</v>
      </c>
      <c r="H29352">
        <v>38.757207600000001</v>
      </c>
    </row>
    <row r="29353" spans="1:8">
      <c r="A29353" t="s">
        <v>495</v>
      </c>
      <c r="B29353">
        <v>6000</v>
      </c>
      <c r="C29353" t="s">
        <v>455</v>
      </c>
      <c r="D29353" t="s">
        <v>475</v>
      </c>
      <c r="E29353" t="s">
        <v>13</v>
      </c>
      <c r="F29353">
        <v>2013</v>
      </c>
      <c r="G29353" t="s">
        <v>468</v>
      </c>
      <c r="H29353">
        <v>0.37681199999999998</v>
      </c>
    </row>
    <row r="29354" spans="1:8">
      <c r="A29354" t="s">
        <v>496</v>
      </c>
      <c r="B29354">
        <v>2000</v>
      </c>
      <c r="C29354" t="s">
        <v>431</v>
      </c>
      <c r="D29354" t="s">
        <v>475</v>
      </c>
      <c r="E29354" t="s">
        <v>10</v>
      </c>
      <c r="F29354">
        <v>2009</v>
      </c>
      <c r="G29354" t="s">
        <v>480</v>
      </c>
      <c r="H29354">
        <v>8.0093484000000004</v>
      </c>
    </row>
    <row r="29355" spans="1:8">
      <c r="A29355" t="s">
        <v>464</v>
      </c>
      <c r="B29355">
        <v>3000</v>
      </c>
      <c r="C29355" t="s">
        <v>432</v>
      </c>
      <c r="D29355" t="s">
        <v>475</v>
      </c>
      <c r="E29355" t="s">
        <v>23</v>
      </c>
      <c r="F29355">
        <v>2012</v>
      </c>
      <c r="G29355" t="s">
        <v>480</v>
      </c>
      <c r="H29355">
        <v>119.365668</v>
      </c>
    </row>
    <row r="29356" spans="1:8">
      <c r="A29356" t="s">
        <v>464</v>
      </c>
      <c r="B29356">
        <v>3000</v>
      </c>
      <c r="C29356" t="s">
        <v>432</v>
      </c>
      <c r="D29356" t="s">
        <v>475</v>
      </c>
      <c r="E29356" t="s">
        <v>22</v>
      </c>
      <c r="F29356">
        <v>2009</v>
      </c>
      <c r="G29356" t="s">
        <v>480</v>
      </c>
      <c r="H29356">
        <v>389.77433280000002</v>
      </c>
    </row>
    <row r="29357" spans="1:8">
      <c r="A29357" t="s">
        <v>464</v>
      </c>
      <c r="B29357">
        <v>3000</v>
      </c>
      <c r="C29357" t="s">
        <v>432</v>
      </c>
      <c r="D29357" t="s">
        <v>475</v>
      </c>
      <c r="E29357" t="s">
        <v>20</v>
      </c>
      <c r="F29357">
        <v>2012</v>
      </c>
      <c r="G29357" t="s">
        <v>480</v>
      </c>
      <c r="H29357">
        <v>3625.0821648000001</v>
      </c>
    </row>
    <row r="29358" spans="1:8">
      <c r="A29358" t="s">
        <v>429</v>
      </c>
      <c r="B29358">
        <v>3000</v>
      </c>
      <c r="C29358" t="s">
        <v>432</v>
      </c>
      <c r="D29358" t="s">
        <v>475</v>
      </c>
      <c r="E29358" t="s">
        <v>6</v>
      </c>
      <c r="F29358">
        <v>2013</v>
      </c>
      <c r="G29358" t="s">
        <v>480</v>
      </c>
      <c r="H29358">
        <v>1.1429963999999999</v>
      </c>
    </row>
    <row r="29359" spans="1:8">
      <c r="A29359" t="s">
        <v>429</v>
      </c>
      <c r="B29359">
        <v>3000</v>
      </c>
      <c r="C29359" t="s">
        <v>432</v>
      </c>
      <c r="D29359" t="s">
        <v>475</v>
      </c>
      <c r="E29359" t="s">
        <v>13</v>
      </c>
      <c r="F29359">
        <v>2013</v>
      </c>
      <c r="G29359" t="s">
        <v>480</v>
      </c>
      <c r="H29359">
        <v>15.4367316</v>
      </c>
    </row>
    <row r="29360" spans="1:8">
      <c r="A29360" t="s">
        <v>429</v>
      </c>
      <c r="B29360">
        <v>3000</v>
      </c>
      <c r="C29360" t="s">
        <v>432</v>
      </c>
      <c r="D29360" t="s">
        <v>475</v>
      </c>
      <c r="E29360" t="s">
        <v>32</v>
      </c>
      <c r="F29360">
        <v>2014</v>
      </c>
      <c r="G29360" t="s">
        <v>480</v>
      </c>
      <c r="H29360">
        <v>175.3306236</v>
      </c>
    </row>
    <row r="29361" spans="1:8">
      <c r="A29361" t="s">
        <v>497</v>
      </c>
      <c r="B29361">
        <v>3000</v>
      </c>
      <c r="C29361" t="s">
        <v>432</v>
      </c>
      <c r="D29361" t="s">
        <v>475</v>
      </c>
      <c r="E29361" t="s">
        <v>13</v>
      </c>
      <c r="F29361">
        <v>2009</v>
      </c>
      <c r="G29361" t="s">
        <v>480</v>
      </c>
      <c r="H29361">
        <v>2.323674</v>
      </c>
    </row>
    <row r="29362" spans="1:8">
      <c r="A29362" t="s">
        <v>456</v>
      </c>
      <c r="B29362">
        <v>3000</v>
      </c>
      <c r="C29362" t="s">
        <v>432</v>
      </c>
      <c r="D29362" t="s">
        <v>475</v>
      </c>
      <c r="E29362" t="s">
        <v>32</v>
      </c>
      <c r="F29362">
        <v>2012</v>
      </c>
      <c r="G29362" t="s">
        <v>480</v>
      </c>
      <c r="H29362">
        <v>2.7507275999999998</v>
      </c>
    </row>
    <row r="29363" spans="1:8">
      <c r="A29363" t="s">
        <v>456</v>
      </c>
      <c r="B29363">
        <v>3000</v>
      </c>
      <c r="C29363" t="s">
        <v>432</v>
      </c>
      <c r="D29363" t="s">
        <v>475</v>
      </c>
      <c r="E29363" t="s">
        <v>37</v>
      </c>
      <c r="F29363">
        <v>2014</v>
      </c>
      <c r="G29363" t="s">
        <v>480</v>
      </c>
      <c r="H29363">
        <v>27.7291764</v>
      </c>
    </row>
    <row r="29364" spans="1:8">
      <c r="A29364" t="s">
        <v>438</v>
      </c>
      <c r="B29364">
        <v>3000</v>
      </c>
      <c r="C29364" t="s">
        <v>432</v>
      </c>
      <c r="D29364" t="s">
        <v>475</v>
      </c>
      <c r="E29364" t="s">
        <v>30</v>
      </c>
      <c r="F29364">
        <v>2012</v>
      </c>
      <c r="G29364" t="s">
        <v>480</v>
      </c>
      <c r="H29364">
        <v>0.98389800000000005</v>
      </c>
    </row>
    <row r="29365" spans="1:8">
      <c r="A29365" t="s">
        <v>438</v>
      </c>
      <c r="B29365">
        <v>3000</v>
      </c>
      <c r="C29365" t="s">
        <v>432</v>
      </c>
      <c r="D29365" t="s">
        <v>475</v>
      </c>
      <c r="E29365" t="s">
        <v>36</v>
      </c>
      <c r="F29365">
        <v>2011</v>
      </c>
      <c r="G29365" t="s">
        <v>480</v>
      </c>
      <c r="H29365">
        <v>4.1868000000000002E-2</v>
      </c>
    </row>
    <row r="29366" spans="1:8">
      <c r="A29366" t="s">
        <v>461</v>
      </c>
      <c r="B29366">
        <v>3000</v>
      </c>
      <c r="C29366" t="s">
        <v>432</v>
      </c>
      <c r="D29366" t="s">
        <v>475</v>
      </c>
      <c r="E29366" t="s">
        <v>5</v>
      </c>
      <c r="F29366">
        <v>2013</v>
      </c>
      <c r="G29366" t="s">
        <v>480</v>
      </c>
      <c r="H29366">
        <v>4.1868000000000002E-2</v>
      </c>
    </row>
    <row r="29367" spans="1:8">
      <c r="A29367" t="s">
        <v>429</v>
      </c>
      <c r="B29367">
        <v>3000</v>
      </c>
      <c r="C29367" t="s">
        <v>432</v>
      </c>
      <c r="D29367" t="s">
        <v>475</v>
      </c>
      <c r="E29367" t="s">
        <v>9</v>
      </c>
      <c r="F29367">
        <v>2010</v>
      </c>
      <c r="G29367" t="s">
        <v>468</v>
      </c>
      <c r="H29367">
        <v>11.258305200000001</v>
      </c>
    </row>
    <row r="29368" spans="1:8">
      <c r="A29368" t="s">
        <v>429</v>
      </c>
      <c r="B29368">
        <v>3000</v>
      </c>
      <c r="C29368" t="s">
        <v>432</v>
      </c>
      <c r="D29368" t="s">
        <v>475</v>
      </c>
      <c r="E29368" t="s">
        <v>14</v>
      </c>
      <c r="F29368">
        <v>2009</v>
      </c>
      <c r="G29368" t="s">
        <v>468</v>
      </c>
      <c r="H29368">
        <v>4.1239980000000003</v>
      </c>
    </row>
    <row r="29369" spans="1:8">
      <c r="A29369" t="s">
        <v>429</v>
      </c>
      <c r="B29369">
        <v>3000</v>
      </c>
      <c r="C29369" t="s">
        <v>432</v>
      </c>
      <c r="D29369" t="s">
        <v>475</v>
      </c>
      <c r="E29369" t="s">
        <v>17</v>
      </c>
      <c r="F29369">
        <v>2009</v>
      </c>
      <c r="G29369" t="s">
        <v>468</v>
      </c>
      <c r="H29369">
        <v>49.483789199999997</v>
      </c>
    </row>
    <row r="29370" spans="1:8">
      <c r="A29370" t="s">
        <v>429</v>
      </c>
      <c r="B29370">
        <v>3000</v>
      </c>
      <c r="C29370" t="s">
        <v>432</v>
      </c>
      <c r="D29370" t="s">
        <v>475</v>
      </c>
      <c r="E29370" t="s">
        <v>33</v>
      </c>
      <c r="F29370">
        <v>2010</v>
      </c>
      <c r="G29370" t="s">
        <v>468</v>
      </c>
      <c r="H29370">
        <v>38.183616000000001</v>
      </c>
    </row>
    <row r="29371" spans="1:8">
      <c r="A29371" t="s">
        <v>429</v>
      </c>
      <c r="B29371">
        <v>2000</v>
      </c>
      <c r="C29371" t="s">
        <v>431</v>
      </c>
      <c r="D29371" t="s">
        <v>475</v>
      </c>
      <c r="E29371" t="s">
        <v>6</v>
      </c>
      <c r="F29371">
        <v>2010</v>
      </c>
      <c r="G29371" t="s">
        <v>468</v>
      </c>
      <c r="H29371">
        <v>206.3003832</v>
      </c>
    </row>
    <row r="29372" spans="1:8">
      <c r="A29372" t="s">
        <v>429</v>
      </c>
      <c r="B29372">
        <v>2000</v>
      </c>
      <c r="C29372" t="s">
        <v>431</v>
      </c>
      <c r="D29372" t="s">
        <v>475</v>
      </c>
      <c r="E29372" t="s">
        <v>18</v>
      </c>
      <c r="F29372">
        <v>2013</v>
      </c>
      <c r="G29372" t="s">
        <v>468</v>
      </c>
      <c r="H29372">
        <v>54.076708799999999</v>
      </c>
    </row>
    <row r="29373" spans="1:8">
      <c r="A29373" t="s">
        <v>429</v>
      </c>
      <c r="B29373">
        <v>2000</v>
      </c>
      <c r="C29373" t="s">
        <v>431</v>
      </c>
      <c r="D29373" t="s">
        <v>475</v>
      </c>
      <c r="E29373" t="s">
        <v>20</v>
      </c>
      <c r="F29373">
        <v>2012</v>
      </c>
      <c r="G29373" t="s">
        <v>468</v>
      </c>
      <c r="H29373">
        <v>2.1268943999999999</v>
      </c>
    </row>
    <row r="29374" spans="1:8">
      <c r="A29374" t="s">
        <v>429</v>
      </c>
      <c r="B29374">
        <v>2000</v>
      </c>
      <c r="C29374" t="s">
        <v>431</v>
      </c>
      <c r="D29374" t="s">
        <v>475</v>
      </c>
      <c r="E29374" t="s">
        <v>33</v>
      </c>
      <c r="F29374">
        <v>2014</v>
      </c>
      <c r="G29374" t="s">
        <v>468</v>
      </c>
      <c r="H29374">
        <v>239.1876972</v>
      </c>
    </row>
    <row r="29375" spans="1:8">
      <c r="A29375" t="s">
        <v>464</v>
      </c>
      <c r="B29375">
        <v>2000</v>
      </c>
      <c r="C29375" t="s">
        <v>431</v>
      </c>
      <c r="D29375" t="s">
        <v>475</v>
      </c>
      <c r="E29375" t="s">
        <v>10</v>
      </c>
      <c r="F29375">
        <v>2013</v>
      </c>
      <c r="G29375" t="s">
        <v>468</v>
      </c>
      <c r="H29375">
        <v>1566.9559548</v>
      </c>
    </row>
    <row r="29376" spans="1:8">
      <c r="A29376" t="s">
        <v>464</v>
      </c>
      <c r="B29376">
        <v>2000</v>
      </c>
      <c r="C29376" t="s">
        <v>431</v>
      </c>
      <c r="D29376" t="s">
        <v>475</v>
      </c>
      <c r="E29376" t="s">
        <v>17</v>
      </c>
      <c r="F29376">
        <v>2014</v>
      </c>
      <c r="G29376" t="s">
        <v>468</v>
      </c>
      <c r="H29376">
        <v>44.262849600000003</v>
      </c>
    </row>
    <row r="29377" spans="1:8">
      <c r="A29377" t="s">
        <v>464</v>
      </c>
      <c r="B29377">
        <v>2000</v>
      </c>
      <c r="C29377" t="s">
        <v>431</v>
      </c>
      <c r="D29377" t="s">
        <v>475</v>
      </c>
      <c r="E29377" t="s">
        <v>20</v>
      </c>
      <c r="F29377">
        <v>2012</v>
      </c>
      <c r="G29377" t="s">
        <v>468</v>
      </c>
      <c r="H29377">
        <v>644.68346399999996</v>
      </c>
    </row>
    <row r="29378" spans="1:8">
      <c r="A29378" t="s">
        <v>464</v>
      </c>
      <c r="B29378">
        <v>2000</v>
      </c>
      <c r="C29378" t="s">
        <v>431</v>
      </c>
      <c r="D29378" t="s">
        <v>475</v>
      </c>
      <c r="E29378" t="s">
        <v>24</v>
      </c>
      <c r="F29378">
        <v>2009</v>
      </c>
      <c r="G29378" t="s">
        <v>468</v>
      </c>
      <c r="H29378">
        <v>3.4708572000000002</v>
      </c>
    </row>
    <row r="29379" spans="1:8">
      <c r="A29379" t="s">
        <v>464</v>
      </c>
      <c r="B29379">
        <v>2000</v>
      </c>
      <c r="C29379" t="s">
        <v>431</v>
      </c>
      <c r="D29379" t="s">
        <v>475</v>
      </c>
      <c r="E29379" t="s">
        <v>352</v>
      </c>
      <c r="F29379">
        <v>2009</v>
      </c>
      <c r="G29379" t="s">
        <v>468</v>
      </c>
      <c r="H29379">
        <v>3.2950116</v>
      </c>
    </row>
    <row r="29380" spans="1:8">
      <c r="A29380" t="s">
        <v>462</v>
      </c>
      <c r="B29380">
        <v>2000</v>
      </c>
      <c r="C29380" t="s">
        <v>431</v>
      </c>
      <c r="D29380" t="s">
        <v>475</v>
      </c>
      <c r="E29380" t="s">
        <v>15</v>
      </c>
      <c r="F29380">
        <v>2011</v>
      </c>
      <c r="G29380" t="s">
        <v>468</v>
      </c>
      <c r="H29380">
        <v>124.28934479999999</v>
      </c>
    </row>
    <row r="29381" spans="1:8">
      <c r="A29381" t="s">
        <v>462</v>
      </c>
      <c r="B29381">
        <v>2000</v>
      </c>
      <c r="C29381" t="s">
        <v>431</v>
      </c>
      <c r="D29381" t="s">
        <v>475</v>
      </c>
      <c r="E29381" t="s">
        <v>482</v>
      </c>
      <c r="F29381">
        <v>2010</v>
      </c>
      <c r="G29381" t="s">
        <v>468</v>
      </c>
      <c r="H29381">
        <v>770.01532199999997</v>
      </c>
    </row>
    <row r="29382" spans="1:8">
      <c r="A29382" t="s">
        <v>486</v>
      </c>
      <c r="B29382">
        <v>2000</v>
      </c>
      <c r="C29382" t="s">
        <v>431</v>
      </c>
      <c r="D29382" t="s">
        <v>475</v>
      </c>
      <c r="E29382" t="s">
        <v>33</v>
      </c>
      <c r="F29382">
        <v>2011</v>
      </c>
      <c r="G29382" t="s">
        <v>468</v>
      </c>
      <c r="H29382">
        <v>23.119509600000001</v>
      </c>
    </row>
    <row r="29383" spans="1:8">
      <c r="A29383" t="s">
        <v>461</v>
      </c>
      <c r="B29383">
        <v>2000</v>
      </c>
      <c r="C29383" t="s">
        <v>431</v>
      </c>
      <c r="D29383" t="s">
        <v>475</v>
      </c>
      <c r="E29383" t="s">
        <v>30</v>
      </c>
      <c r="F29383">
        <v>2013</v>
      </c>
      <c r="G29383" t="s">
        <v>468</v>
      </c>
      <c r="H29383">
        <v>1.5951708</v>
      </c>
    </row>
    <row r="29384" spans="1:8">
      <c r="A29384" t="s">
        <v>496</v>
      </c>
      <c r="B29384">
        <v>2000</v>
      </c>
      <c r="C29384" t="s">
        <v>431</v>
      </c>
      <c r="D29384" t="s">
        <v>475</v>
      </c>
      <c r="E29384" t="s">
        <v>10</v>
      </c>
      <c r="F29384">
        <v>2013</v>
      </c>
      <c r="G29384" t="s">
        <v>468</v>
      </c>
      <c r="H29384">
        <v>10.102748399999999</v>
      </c>
    </row>
    <row r="29385" spans="1:8">
      <c r="A29385" t="s">
        <v>463</v>
      </c>
      <c r="B29385">
        <v>2000</v>
      </c>
      <c r="C29385" t="s">
        <v>431</v>
      </c>
      <c r="D29385" t="s">
        <v>475</v>
      </c>
      <c r="E29385" t="s">
        <v>36</v>
      </c>
      <c r="F29385">
        <v>2013</v>
      </c>
      <c r="G29385" t="s">
        <v>468</v>
      </c>
      <c r="H29385">
        <v>45.991998000000002</v>
      </c>
    </row>
    <row r="29386" spans="1:8">
      <c r="A29386" t="s">
        <v>499</v>
      </c>
      <c r="B29386">
        <v>2000</v>
      </c>
      <c r="C29386" t="s">
        <v>431</v>
      </c>
      <c r="D29386" t="s">
        <v>475</v>
      </c>
      <c r="E29386" t="s">
        <v>33</v>
      </c>
      <c r="F29386">
        <v>2010</v>
      </c>
      <c r="G29386" t="s">
        <v>468</v>
      </c>
      <c r="H29386">
        <v>11.1410748</v>
      </c>
    </row>
    <row r="29387" spans="1:8">
      <c r="A29387" t="s">
        <v>464</v>
      </c>
      <c r="B29387">
        <v>3000</v>
      </c>
      <c r="C29387" t="s">
        <v>432</v>
      </c>
      <c r="D29387" t="s">
        <v>475</v>
      </c>
      <c r="E29387" t="s">
        <v>9</v>
      </c>
      <c r="F29387">
        <v>2013</v>
      </c>
      <c r="G29387" t="s">
        <v>468</v>
      </c>
      <c r="H29387">
        <v>419.83974360000002</v>
      </c>
    </row>
    <row r="29388" spans="1:8">
      <c r="A29388" t="s">
        <v>464</v>
      </c>
      <c r="B29388">
        <v>3000</v>
      </c>
      <c r="C29388" t="s">
        <v>432</v>
      </c>
      <c r="D29388" t="s">
        <v>475</v>
      </c>
      <c r="E29388" t="s">
        <v>22</v>
      </c>
      <c r="F29388">
        <v>2014</v>
      </c>
      <c r="G29388" t="s">
        <v>468</v>
      </c>
      <c r="H29388">
        <v>394.63939440000001</v>
      </c>
    </row>
    <row r="29389" spans="1:8">
      <c r="A29389" t="s">
        <v>464</v>
      </c>
      <c r="B29389">
        <v>3000</v>
      </c>
      <c r="C29389" t="s">
        <v>432</v>
      </c>
      <c r="D29389" t="s">
        <v>475</v>
      </c>
      <c r="E29389" t="s">
        <v>352</v>
      </c>
      <c r="F29389">
        <v>2014</v>
      </c>
      <c r="G29389" t="s">
        <v>468</v>
      </c>
      <c r="H29389">
        <v>33.837717599999998</v>
      </c>
    </row>
    <row r="29390" spans="1:8">
      <c r="A29390" t="s">
        <v>464</v>
      </c>
      <c r="B29390">
        <v>3000</v>
      </c>
      <c r="C29390" t="s">
        <v>432</v>
      </c>
      <c r="D29390" t="s">
        <v>475</v>
      </c>
      <c r="E29390" t="s">
        <v>28</v>
      </c>
      <c r="F29390">
        <v>2012</v>
      </c>
      <c r="G29390" t="s">
        <v>468</v>
      </c>
      <c r="H29390">
        <v>6125.6568384000002</v>
      </c>
    </row>
    <row r="29391" spans="1:8">
      <c r="A29391" t="s">
        <v>464</v>
      </c>
      <c r="B29391">
        <v>3000</v>
      </c>
      <c r="C29391" t="s">
        <v>432</v>
      </c>
      <c r="D29391" t="s">
        <v>475</v>
      </c>
      <c r="E29391" t="s">
        <v>36</v>
      </c>
      <c r="F29391">
        <v>2009</v>
      </c>
      <c r="G29391" t="s">
        <v>468</v>
      </c>
      <c r="H29391">
        <v>287.38195200000001</v>
      </c>
    </row>
    <row r="29392" spans="1:8">
      <c r="A29392" t="s">
        <v>456</v>
      </c>
      <c r="B29392">
        <v>3000</v>
      </c>
      <c r="C29392" t="s">
        <v>432</v>
      </c>
      <c r="D29392" t="s">
        <v>475</v>
      </c>
      <c r="E29392" t="s">
        <v>22</v>
      </c>
      <c r="F29392">
        <v>2012</v>
      </c>
      <c r="G29392" t="s">
        <v>468</v>
      </c>
      <c r="H29392">
        <v>4.1868000000000002E-2</v>
      </c>
    </row>
    <row r="29393" spans="1:8">
      <c r="A29393" t="s">
        <v>456</v>
      </c>
      <c r="B29393">
        <v>3000</v>
      </c>
      <c r="C29393" t="s">
        <v>432</v>
      </c>
      <c r="D29393" t="s">
        <v>475</v>
      </c>
      <c r="E29393" t="s">
        <v>28</v>
      </c>
      <c r="F29393">
        <v>2013</v>
      </c>
      <c r="G29393" t="s">
        <v>468</v>
      </c>
      <c r="H29393">
        <v>0.1716588</v>
      </c>
    </row>
    <row r="29394" spans="1:8">
      <c r="A29394" t="s">
        <v>456</v>
      </c>
      <c r="B29394">
        <v>3000</v>
      </c>
      <c r="C29394" t="s">
        <v>432</v>
      </c>
      <c r="D29394" t="s">
        <v>475</v>
      </c>
      <c r="E29394" t="s">
        <v>29</v>
      </c>
      <c r="F29394">
        <v>2009</v>
      </c>
      <c r="G29394" t="s">
        <v>468</v>
      </c>
      <c r="H29394">
        <v>8.2814903999999991</v>
      </c>
    </row>
    <row r="29395" spans="1:8">
      <c r="A29395" t="s">
        <v>438</v>
      </c>
      <c r="B29395">
        <v>3000</v>
      </c>
      <c r="C29395" t="s">
        <v>432</v>
      </c>
      <c r="D29395" t="s">
        <v>475</v>
      </c>
      <c r="E29395" t="s">
        <v>30</v>
      </c>
      <c r="F29395">
        <v>2010</v>
      </c>
      <c r="G29395" t="s">
        <v>468</v>
      </c>
      <c r="H29395">
        <v>0.98389800000000005</v>
      </c>
    </row>
    <row r="29396" spans="1:8">
      <c r="A29396" t="s">
        <v>463</v>
      </c>
      <c r="B29396">
        <v>2000</v>
      </c>
      <c r="C29396" t="s">
        <v>431</v>
      </c>
      <c r="D29396" t="s">
        <v>475</v>
      </c>
      <c r="E29396" t="s">
        <v>3</v>
      </c>
      <c r="F29396">
        <v>2013</v>
      </c>
      <c r="G29396" t="s">
        <v>490</v>
      </c>
      <c r="H29396">
        <v>40.419367200000003</v>
      </c>
    </row>
    <row r="29397" spans="1:8">
      <c r="A29397" t="s">
        <v>463</v>
      </c>
      <c r="B29397">
        <v>2000</v>
      </c>
      <c r="C29397" t="s">
        <v>431</v>
      </c>
      <c r="D29397" t="s">
        <v>475</v>
      </c>
      <c r="E29397" t="s">
        <v>5</v>
      </c>
      <c r="F29397">
        <v>2009</v>
      </c>
      <c r="G29397" t="s">
        <v>490</v>
      </c>
      <c r="H29397">
        <v>46.670259600000001</v>
      </c>
    </row>
    <row r="29398" spans="1:8">
      <c r="A29398" t="s">
        <v>499</v>
      </c>
      <c r="B29398">
        <v>2000</v>
      </c>
      <c r="C29398" t="s">
        <v>431</v>
      </c>
      <c r="D29398" t="s">
        <v>475</v>
      </c>
      <c r="E29398" t="s">
        <v>12</v>
      </c>
      <c r="F29398">
        <v>2009</v>
      </c>
      <c r="G29398" t="s">
        <v>490</v>
      </c>
      <c r="H29398">
        <v>0.90016200000000002</v>
      </c>
    </row>
    <row r="29399" spans="1:8">
      <c r="A29399" t="s">
        <v>486</v>
      </c>
      <c r="B29399">
        <v>2000</v>
      </c>
      <c r="C29399" t="s">
        <v>431</v>
      </c>
      <c r="D29399" t="s">
        <v>475</v>
      </c>
      <c r="E29399" t="s">
        <v>6</v>
      </c>
      <c r="F29399">
        <v>2010</v>
      </c>
      <c r="G29399" t="s">
        <v>490</v>
      </c>
      <c r="H29399">
        <v>40.641267599999999</v>
      </c>
    </row>
    <row r="29400" spans="1:8">
      <c r="A29400" t="s">
        <v>429</v>
      </c>
      <c r="B29400">
        <v>2000</v>
      </c>
      <c r="C29400" t="s">
        <v>431</v>
      </c>
      <c r="D29400" t="s">
        <v>475</v>
      </c>
      <c r="E29400" t="s">
        <v>26</v>
      </c>
      <c r="F29400">
        <v>2011</v>
      </c>
      <c r="G29400" t="s">
        <v>490</v>
      </c>
      <c r="H29400">
        <v>59.046440400000002</v>
      </c>
    </row>
    <row r="29401" spans="1:8">
      <c r="A29401" t="s">
        <v>464</v>
      </c>
      <c r="B29401">
        <v>2000</v>
      </c>
      <c r="C29401" t="s">
        <v>431</v>
      </c>
      <c r="D29401" t="s">
        <v>475</v>
      </c>
      <c r="E29401" t="s">
        <v>5</v>
      </c>
      <c r="F29401">
        <v>2012</v>
      </c>
      <c r="G29401" t="s">
        <v>490</v>
      </c>
      <c r="H29401">
        <v>163.15959599999999</v>
      </c>
    </row>
    <row r="29402" spans="1:8">
      <c r="A29402" t="s">
        <v>464</v>
      </c>
      <c r="B29402">
        <v>2000</v>
      </c>
      <c r="C29402" t="s">
        <v>431</v>
      </c>
      <c r="D29402" t="s">
        <v>475</v>
      </c>
      <c r="E29402" t="s">
        <v>15</v>
      </c>
      <c r="F29402">
        <v>2014</v>
      </c>
      <c r="G29402" t="s">
        <v>490</v>
      </c>
      <c r="H29402">
        <v>384.93020519999999</v>
      </c>
    </row>
    <row r="29403" spans="1:8">
      <c r="A29403" t="s">
        <v>464</v>
      </c>
      <c r="B29403">
        <v>2000</v>
      </c>
      <c r="C29403" t="s">
        <v>431</v>
      </c>
      <c r="D29403" t="s">
        <v>475</v>
      </c>
      <c r="E29403" t="s">
        <v>35</v>
      </c>
      <c r="F29403">
        <v>2011</v>
      </c>
      <c r="G29403" t="s">
        <v>490</v>
      </c>
      <c r="H29403">
        <v>10.7726364</v>
      </c>
    </row>
    <row r="29404" spans="1:8">
      <c r="A29404" t="s">
        <v>438</v>
      </c>
      <c r="B29404">
        <v>2000</v>
      </c>
      <c r="C29404" t="s">
        <v>431</v>
      </c>
      <c r="D29404" t="s">
        <v>475</v>
      </c>
      <c r="E29404" t="s">
        <v>6</v>
      </c>
      <c r="F29404">
        <v>2011</v>
      </c>
      <c r="G29404" t="s">
        <v>490</v>
      </c>
      <c r="H29404">
        <v>3.7681199999999998E-2</v>
      </c>
    </row>
    <row r="29405" spans="1:8">
      <c r="A29405" t="s">
        <v>429</v>
      </c>
      <c r="B29405">
        <v>3000</v>
      </c>
      <c r="C29405" t="s">
        <v>432</v>
      </c>
      <c r="D29405" t="s">
        <v>475</v>
      </c>
      <c r="E29405" t="s">
        <v>22</v>
      </c>
      <c r="F29405">
        <v>2014</v>
      </c>
      <c r="G29405" t="s">
        <v>503</v>
      </c>
      <c r="H29405">
        <v>3.4834176000000001</v>
      </c>
    </row>
    <row r="29406" spans="1:8">
      <c r="A29406" t="s">
        <v>464</v>
      </c>
      <c r="B29406">
        <v>3000</v>
      </c>
      <c r="C29406" t="s">
        <v>432</v>
      </c>
      <c r="D29406" t="s">
        <v>475</v>
      </c>
      <c r="E29406" t="s">
        <v>34</v>
      </c>
      <c r="F29406">
        <v>2009</v>
      </c>
      <c r="G29406" t="s">
        <v>503</v>
      </c>
      <c r="H29406">
        <v>1121.4260064</v>
      </c>
    </row>
    <row r="29407" spans="1:8">
      <c r="A29407" t="s">
        <v>456</v>
      </c>
      <c r="B29407">
        <v>3000</v>
      </c>
      <c r="C29407" t="s">
        <v>432</v>
      </c>
      <c r="D29407" t="s">
        <v>475</v>
      </c>
      <c r="E29407" t="s">
        <v>10</v>
      </c>
      <c r="F29407">
        <v>2014</v>
      </c>
      <c r="G29407" t="s">
        <v>503</v>
      </c>
      <c r="H29407">
        <v>4.1868000000000002E-2</v>
      </c>
    </row>
    <row r="29408" spans="1:8">
      <c r="A29408" t="s">
        <v>438</v>
      </c>
      <c r="B29408">
        <v>3000</v>
      </c>
      <c r="C29408" t="s">
        <v>432</v>
      </c>
      <c r="D29408" t="s">
        <v>475</v>
      </c>
      <c r="E29408" t="s">
        <v>26</v>
      </c>
      <c r="F29408">
        <v>2014</v>
      </c>
      <c r="G29408" t="s">
        <v>503</v>
      </c>
      <c r="H29408">
        <v>8.3736000000000005E-2</v>
      </c>
    </row>
    <row r="29409" spans="1:8">
      <c r="A29409" t="s">
        <v>438</v>
      </c>
      <c r="B29409">
        <v>2000</v>
      </c>
      <c r="C29409" t="s">
        <v>431</v>
      </c>
      <c r="D29409" t="s">
        <v>475</v>
      </c>
      <c r="E29409" t="s">
        <v>6</v>
      </c>
      <c r="F29409">
        <v>2013</v>
      </c>
      <c r="G29409" t="s">
        <v>480</v>
      </c>
      <c r="H29409">
        <v>4.1868000000000002E-2</v>
      </c>
    </row>
    <row r="29410" spans="1:8">
      <c r="A29410" t="s">
        <v>438</v>
      </c>
      <c r="B29410">
        <v>2000</v>
      </c>
      <c r="C29410" t="s">
        <v>431</v>
      </c>
      <c r="D29410" t="s">
        <v>475</v>
      </c>
      <c r="E29410" t="s">
        <v>482</v>
      </c>
      <c r="F29410">
        <v>2014</v>
      </c>
      <c r="G29410" t="s">
        <v>480</v>
      </c>
      <c r="H29410">
        <v>0.41449320000000001</v>
      </c>
    </row>
    <row r="29411" spans="1:8">
      <c r="A29411" t="s">
        <v>438</v>
      </c>
      <c r="B29411">
        <v>2000</v>
      </c>
      <c r="C29411" t="s">
        <v>431</v>
      </c>
      <c r="D29411" t="s">
        <v>475</v>
      </c>
      <c r="E29411" t="s">
        <v>37</v>
      </c>
      <c r="F29411">
        <v>2013</v>
      </c>
      <c r="G29411" t="s">
        <v>480</v>
      </c>
      <c r="H29411">
        <v>7.5362399999999996E-2</v>
      </c>
    </row>
    <row r="29412" spans="1:8">
      <c r="A29412" t="s">
        <v>429</v>
      </c>
      <c r="B29412">
        <v>2000</v>
      </c>
      <c r="C29412" t="s">
        <v>431</v>
      </c>
      <c r="D29412" t="s">
        <v>475</v>
      </c>
      <c r="E29412" t="s">
        <v>20</v>
      </c>
      <c r="F29412">
        <v>2011</v>
      </c>
      <c r="G29412" t="s">
        <v>480</v>
      </c>
      <c r="H29412">
        <v>2.4450911999999998</v>
      </c>
    </row>
    <row r="29413" spans="1:8">
      <c r="A29413" t="s">
        <v>429</v>
      </c>
      <c r="B29413">
        <v>2000</v>
      </c>
      <c r="C29413" t="s">
        <v>431</v>
      </c>
      <c r="D29413" t="s">
        <v>475</v>
      </c>
      <c r="E29413" t="s">
        <v>22</v>
      </c>
      <c r="F29413">
        <v>2012</v>
      </c>
      <c r="G29413" t="s">
        <v>480</v>
      </c>
      <c r="H29413">
        <v>0.71594279999999999</v>
      </c>
    </row>
    <row r="29414" spans="1:8">
      <c r="A29414" t="s">
        <v>464</v>
      </c>
      <c r="B29414">
        <v>2000</v>
      </c>
      <c r="C29414" t="s">
        <v>431</v>
      </c>
      <c r="D29414" t="s">
        <v>475</v>
      </c>
      <c r="E29414" t="s">
        <v>14</v>
      </c>
      <c r="F29414">
        <v>2014</v>
      </c>
      <c r="G29414" t="s">
        <v>480</v>
      </c>
      <c r="H29414">
        <v>152.629794</v>
      </c>
    </row>
    <row r="29415" spans="1:8">
      <c r="A29415" t="s">
        <v>461</v>
      </c>
      <c r="B29415">
        <v>4100</v>
      </c>
      <c r="C29415" t="s">
        <v>449</v>
      </c>
      <c r="D29415" t="s">
        <v>475</v>
      </c>
      <c r="E29415" t="s">
        <v>36</v>
      </c>
      <c r="F29415">
        <v>2013</v>
      </c>
      <c r="G29415" t="s">
        <v>480</v>
      </c>
      <c r="H29415">
        <v>4.1868000000000001E-3</v>
      </c>
    </row>
    <row r="29416" spans="1:8">
      <c r="A29416" t="s">
        <v>429</v>
      </c>
      <c r="B29416">
        <v>5100</v>
      </c>
      <c r="C29416" t="s">
        <v>434</v>
      </c>
      <c r="D29416" t="s">
        <v>475</v>
      </c>
      <c r="E29416" t="s">
        <v>28</v>
      </c>
      <c r="F29416">
        <v>2012</v>
      </c>
      <c r="G29416" t="s">
        <v>480</v>
      </c>
      <c r="H29416">
        <v>42.282493199999998</v>
      </c>
    </row>
    <row r="29417" spans="1:8">
      <c r="A29417" t="s">
        <v>429</v>
      </c>
      <c r="B29417">
        <v>7200</v>
      </c>
      <c r="C29417" t="s">
        <v>436</v>
      </c>
      <c r="D29417" t="s">
        <v>475</v>
      </c>
      <c r="E29417" t="s">
        <v>20</v>
      </c>
      <c r="F29417">
        <v>2010</v>
      </c>
      <c r="G29417" t="s">
        <v>480</v>
      </c>
      <c r="H29417">
        <v>43.588774800000003</v>
      </c>
    </row>
    <row r="29418" spans="1:8">
      <c r="A29418" t="s">
        <v>429</v>
      </c>
      <c r="B29418">
        <v>7200</v>
      </c>
      <c r="C29418" t="s">
        <v>436</v>
      </c>
      <c r="D29418" t="s">
        <v>475</v>
      </c>
      <c r="E29418" t="s">
        <v>23</v>
      </c>
      <c r="F29418">
        <v>2011</v>
      </c>
      <c r="G29418" t="s">
        <v>480</v>
      </c>
      <c r="H29418">
        <v>1.3397760000000001</v>
      </c>
    </row>
    <row r="29419" spans="1:8">
      <c r="A29419" t="s">
        <v>429</v>
      </c>
      <c r="B29419">
        <v>7200</v>
      </c>
      <c r="C29419" t="s">
        <v>436</v>
      </c>
      <c r="D29419" t="s">
        <v>475</v>
      </c>
      <c r="E29419" t="s">
        <v>22</v>
      </c>
      <c r="F29419">
        <v>2013</v>
      </c>
      <c r="G29419" t="s">
        <v>480</v>
      </c>
      <c r="H29419">
        <v>0.62802000000000002</v>
      </c>
    </row>
    <row r="29420" spans="1:8">
      <c r="A29420" t="s">
        <v>429</v>
      </c>
      <c r="B29420">
        <v>4000</v>
      </c>
      <c r="C29420" t="s">
        <v>433</v>
      </c>
      <c r="D29420" t="s">
        <v>475</v>
      </c>
      <c r="E29420" t="s">
        <v>28</v>
      </c>
      <c r="F29420">
        <v>2014</v>
      </c>
      <c r="G29420" t="s">
        <v>468</v>
      </c>
      <c r="H29420">
        <v>2099.4457391999999</v>
      </c>
    </row>
    <row r="29421" spans="1:8">
      <c r="A29421" t="s">
        <v>429</v>
      </c>
      <c r="B29421">
        <v>7200</v>
      </c>
      <c r="C29421" t="s">
        <v>436</v>
      </c>
      <c r="D29421" t="s">
        <v>475</v>
      </c>
      <c r="E29421" t="s">
        <v>28</v>
      </c>
      <c r="F29421">
        <v>2014</v>
      </c>
      <c r="G29421" t="s">
        <v>468</v>
      </c>
      <c r="H29421">
        <v>28.323702000000001</v>
      </c>
    </row>
    <row r="29422" spans="1:8">
      <c r="A29422" t="s">
        <v>463</v>
      </c>
      <c r="B29422">
        <v>4000</v>
      </c>
      <c r="C29422" t="s">
        <v>433</v>
      </c>
      <c r="D29422" t="s">
        <v>475</v>
      </c>
      <c r="E29422" t="s">
        <v>10</v>
      </c>
      <c r="F29422">
        <v>2010</v>
      </c>
      <c r="G29422" t="s">
        <v>468</v>
      </c>
      <c r="H29422">
        <v>61.751113199999999</v>
      </c>
    </row>
    <row r="29423" spans="1:8">
      <c r="A29423" t="s">
        <v>463</v>
      </c>
      <c r="B29423">
        <v>4000</v>
      </c>
      <c r="C29423" t="s">
        <v>433</v>
      </c>
      <c r="D29423" t="s">
        <v>475</v>
      </c>
      <c r="E29423" t="s">
        <v>37</v>
      </c>
      <c r="F29423">
        <v>2014</v>
      </c>
      <c r="G29423" t="s">
        <v>468</v>
      </c>
      <c r="H29423">
        <v>27.452847599999998</v>
      </c>
    </row>
    <row r="29424" spans="1:8">
      <c r="A29424" t="s">
        <v>464</v>
      </c>
      <c r="B29424">
        <v>4000</v>
      </c>
      <c r="C29424" t="s">
        <v>433</v>
      </c>
      <c r="D29424" t="s">
        <v>475</v>
      </c>
      <c r="E29424" t="s">
        <v>5</v>
      </c>
      <c r="F29424">
        <v>2012</v>
      </c>
      <c r="G29424" t="s">
        <v>468</v>
      </c>
      <c r="H29424">
        <v>638.2860336</v>
      </c>
    </row>
    <row r="29425" spans="1:8">
      <c r="A29425" t="s">
        <v>464</v>
      </c>
      <c r="B29425">
        <v>4000</v>
      </c>
      <c r="C29425" t="s">
        <v>433</v>
      </c>
      <c r="D29425" t="s">
        <v>475</v>
      </c>
      <c r="E29425" t="s">
        <v>14</v>
      </c>
      <c r="F29425">
        <v>2010</v>
      </c>
      <c r="G29425" t="s">
        <v>468</v>
      </c>
      <c r="H29425">
        <v>160.65170280000001</v>
      </c>
    </row>
    <row r="29426" spans="1:8">
      <c r="A29426" t="s">
        <v>464</v>
      </c>
      <c r="B29426">
        <v>4000</v>
      </c>
      <c r="C29426" t="s">
        <v>433</v>
      </c>
      <c r="D29426" t="s">
        <v>475</v>
      </c>
      <c r="E29426" t="s">
        <v>37</v>
      </c>
      <c r="F29426">
        <v>2010</v>
      </c>
      <c r="G29426" t="s">
        <v>468</v>
      </c>
      <c r="H29426">
        <v>1919.8738871999999</v>
      </c>
    </row>
    <row r="29427" spans="1:8">
      <c r="A29427" t="s">
        <v>494</v>
      </c>
      <c r="B29427">
        <v>4000</v>
      </c>
      <c r="C29427" t="s">
        <v>433</v>
      </c>
      <c r="D29427" t="s">
        <v>475</v>
      </c>
      <c r="E29427" t="s">
        <v>16</v>
      </c>
      <c r="F29427">
        <v>2009</v>
      </c>
      <c r="G29427" t="s">
        <v>468</v>
      </c>
      <c r="H29427">
        <v>0.1967796</v>
      </c>
    </row>
    <row r="29428" spans="1:8">
      <c r="A29428" t="s">
        <v>456</v>
      </c>
      <c r="B29428">
        <v>4000</v>
      </c>
      <c r="C29428" t="s">
        <v>433</v>
      </c>
      <c r="D29428" t="s">
        <v>475</v>
      </c>
      <c r="E29428" t="s">
        <v>6</v>
      </c>
      <c r="F29428">
        <v>2012</v>
      </c>
      <c r="G29428" t="s">
        <v>468</v>
      </c>
      <c r="H29428">
        <v>3.7681199999999998E-2</v>
      </c>
    </row>
    <row r="29429" spans="1:8">
      <c r="A29429" t="s">
        <v>456</v>
      </c>
      <c r="B29429">
        <v>4000</v>
      </c>
      <c r="C29429" t="s">
        <v>433</v>
      </c>
      <c r="D29429" t="s">
        <v>475</v>
      </c>
      <c r="E29429" t="s">
        <v>11</v>
      </c>
      <c r="F29429">
        <v>2013</v>
      </c>
      <c r="G29429" t="s">
        <v>468</v>
      </c>
      <c r="H29429">
        <v>23.416772399999999</v>
      </c>
    </row>
    <row r="29430" spans="1:8">
      <c r="A29430" t="s">
        <v>438</v>
      </c>
      <c r="B29430">
        <v>4000</v>
      </c>
      <c r="C29430" t="s">
        <v>433</v>
      </c>
      <c r="D29430" t="s">
        <v>475</v>
      </c>
      <c r="E29430" t="s">
        <v>9</v>
      </c>
      <c r="F29430">
        <v>2012</v>
      </c>
      <c r="G29430" t="s">
        <v>468</v>
      </c>
      <c r="H29430">
        <v>0.1172304</v>
      </c>
    </row>
    <row r="29431" spans="1:8">
      <c r="A29431" t="s">
        <v>438</v>
      </c>
      <c r="B29431">
        <v>4000</v>
      </c>
      <c r="C29431" t="s">
        <v>433</v>
      </c>
      <c r="D29431" t="s">
        <v>475</v>
      </c>
      <c r="E29431" t="s">
        <v>482</v>
      </c>
      <c r="F29431">
        <v>2010</v>
      </c>
      <c r="G29431" t="s">
        <v>468</v>
      </c>
      <c r="H29431">
        <v>7.5362399999999996E-2</v>
      </c>
    </row>
    <row r="29432" spans="1:8">
      <c r="A29432" t="s">
        <v>461</v>
      </c>
      <c r="B29432">
        <v>4000</v>
      </c>
      <c r="C29432" t="s">
        <v>433</v>
      </c>
      <c r="D29432" t="s">
        <v>475</v>
      </c>
      <c r="E29432" t="s">
        <v>36</v>
      </c>
      <c r="F29432">
        <v>2010</v>
      </c>
      <c r="G29432" t="s">
        <v>468</v>
      </c>
      <c r="H29432">
        <v>6.8161104000000003</v>
      </c>
    </row>
    <row r="29433" spans="1:8">
      <c r="A29433" t="s">
        <v>461</v>
      </c>
      <c r="B29433">
        <v>4000</v>
      </c>
      <c r="C29433" t="s">
        <v>433</v>
      </c>
      <c r="D29433" t="s">
        <v>475</v>
      </c>
      <c r="E29433" t="s">
        <v>479</v>
      </c>
      <c r="F29433">
        <v>2010</v>
      </c>
      <c r="G29433" t="s">
        <v>468</v>
      </c>
      <c r="H29433">
        <v>10.9652292</v>
      </c>
    </row>
    <row r="29434" spans="1:8">
      <c r="A29434" t="s">
        <v>429</v>
      </c>
      <c r="B29434">
        <v>5100</v>
      </c>
      <c r="C29434" t="s">
        <v>434</v>
      </c>
      <c r="D29434" t="s">
        <v>475</v>
      </c>
      <c r="E29434" t="s">
        <v>28</v>
      </c>
      <c r="F29434">
        <v>2012</v>
      </c>
      <c r="G29434" t="s">
        <v>468</v>
      </c>
      <c r="H29434">
        <v>42.282493199999998</v>
      </c>
    </row>
    <row r="29435" spans="1:8">
      <c r="A29435" t="s">
        <v>461</v>
      </c>
      <c r="B29435">
        <v>4000</v>
      </c>
      <c r="C29435" t="s">
        <v>433</v>
      </c>
      <c r="D29435" t="s">
        <v>475</v>
      </c>
      <c r="E29435" t="s">
        <v>34</v>
      </c>
      <c r="F29435">
        <v>2010</v>
      </c>
      <c r="G29435" t="s">
        <v>480</v>
      </c>
      <c r="H29435">
        <v>4.1784264000000002</v>
      </c>
    </row>
    <row r="29436" spans="1:8">
      <c r="A29436" t="s">
        <v>465</v>
      </c>
      <c r="B29436">
        <v>4000</v>
      </c>
      <c r="C29436" t="s">
        <v>433</v>
      </c>
      <c r="D29436" t="s">
        <v>475</v>
      </c>
      <c r="E29436" t="s">
        <v>3</v>
      </c>
      <c r="F29436">
        <v>2012</v>
      </c>
      <c r="G29436" t="s">
        <v>480</v>
      </c>
      <c r="H29436">
        <v>7.1049996000000002</v>
      </c>
    </row>
    <row r="29437" spans="1:8">
      <c r="A29437" t="s">
        <v>429</v>
      </c>
      <c r="B29437">
        <v>4100</v>
      </c>
      <c r="C29437" t="s">
        <v>449</v>
      </c>
      <c r="D29437" t="s">
        <v>475</v>
      </c>
      <c r="E29437" t="s">
        <v>6</v>
      </c>
      <c r="F29437">
        <v>2011</v>
      </c>
      <c r="G29437" t="s">
        <v>480</v>
      </c>
      <c r="H29437">
        <v>14.6831076</v>
      </c>
    </row>
    <row r="29438" spans="1:8">
      <c r="A29438" t="s">
        <v>429</v>
      </c>
      <c r="B29438">
        <v>4100</v>
      </c>
      <c r="C29438" t="s">
        <v>449</v>
      </c>
      <c r="D29438" t="s">
        <v>475</v>
      </c>
      <c r="E29438" t="s">
        <v>9</v>
      </c>
      <c r="F29438">
        <v>2012</v>
      </c>
      <c r="G29438" t="s">
        <v>480</v>
      </c>
      <c r="H29438">
        <v>8.9555652000000006</v>
      </c>
    </row>
    <row r="29439" spans="1:8">
      <c r="A29439" t="s">
        <v>429</v>
      </c>
      <c r="B29439">
        <v>4100</v>
      </c>
      <c r="C29439" t="s">
        <v>449</v>
      </c>
      <c r="D29439" t="s">
        <v>475</v>
      </c>
      <c r="E29439" t="s">
        <v>20</v>
      </c>
      <c r="F29439">
        <v>2013</v>
      </c>
      <c r="G29439" t="s">
        <v>480</v>
      </c>
      <c r="H29439">
        <v>265.23378000000002</v>
      </c>
    </row>
    <row r="29440" spans="1:8">
      <c r="A29440" t="s">
        <v>464</v>
      </c>
      <c r="B29440">
        <v>4100</v>
      </c>
      <c r="C29440" t="s">
        <v>449</v>
      </c>
      <c r="D29440" t="s">
        <v>475</v>
      </c>
      <c r="E29440" t="s">
        <v>15</v>
      </c>
      <c r="F29440">
        <v>2013</v>
      </c>
      <c r="G29440" t="s">
        <v>480</v>
      </c>
      <c r="H29440">
        <v>1780.2441071999999</v>
      </c>
    </row>
    <row r="29441" spans="1:8">
      <c r="A29441" t="s">
        <v>464</v>
      </c>
      <c r="B29441">
        <v>4100</v>
      </c>
      <c r="C29441" t="s">
        <v>449</v>
      </c>
      <c r="D29441" t="s">
        <v>475</v>
      </c>
      <c r="E29441" t="s">
        <v>18</v>
      </c>
      <c r="F29441">
        <v>2013</v>
      </c>
      <c r="G29441" t="s">
        <v>480</v>
      </c>
      <c r="H29441">
        <v>155.3344668</v>
      </c>
    </row>
    <row r="29442" spans="1:8">
      <c r="A29442" t="s">
        <v>464</v>
      </c>
      <c r="B29442">
        <v>4100</v>
      </c>
      <c r="C29442" t="s">
        <v>449</v>
      </c>
      <c r="D29442" t="s">
        <v>475</v>
      </c>
      <c r="E29442" t="s">
        <v>17</v>
      </c>
      <c r="F29442">
        <v>2011</v>
      </c>
      <c r="G29442" t="s">
        <v>480</v>
      </c>
      <c r="H29442">
        <v>276.28274520000002</v>
      </c>
    </row>
    <row r="29443" spans="1:8">
      <c r="A29443" t="s">
        <v>464</v>
      </c>
      <c r="B29443">
        <v>4100</v>
      </c>
      <c r="C29443" t="s">
        <v>449</v>
      </c>
      <c r="D29443" t="s">
        <v>475</v>
      </c>
      <c r="E29443" t="s">
        <v>22</v>
      </c>
      <c r="F29443">
        <v>2014</v>
      </c>
      <c r="G29443" t="s">
        <v>480</v>
      </c>
      <c r="H29443">
        <v>89.752431599999994</v>
      </c>
    </row>
    <row r="29444" spans="1:8">
      <c r="A29444" t="s">
        <v>464</v>
      </c>
      <c r="B29444">
        <v>4100</v>
      </c>
      <c r="C29444" t="s">
        <v>449</v>
      </c>
      <c r="D29444" t="s">
        <v>475</v>
      </c>
      <c r="E29444" t="s">
        <v>352</v>
      </c>
      <c r="F29444">
        <v>2009</v>
      </c>
      <c r="G29444" t="s">
        <v>480</v>
      </c>
      <c r="H29444">
        <v>90.799131599999996</v>
      </c>
    </row>
    <row r="29445" spans="1:8">
      <c r="A29445" t="s">
        <v>464</v>
      </c>
      <c r="B29445">
        <v>4100</v>
      </c>
      <c r="C29445" t="s">
        <v>449</v>
      </c>
      <c r="D29445" t="s">
        <v>475</v>
      </c>
      <c r="E29445" t="s">
        <v>479</v>
      </c>
      <c r="F29445">
        <v>2010</v>
      </c>
      <c r="G29445" t="s">
        <v>480</v>
      </c>
      <c r="H29445">
        <v>1311.2931996</v>
      </c>
    </row>
    <row r="29446" spans="1:8">
      <c r="A29446" t="s">
        <v>497</v>
      </c>
      <c r="B29446">
        <v>4100</v>
      </c>
      <c r="C29446" t="s">
        <v>449</v>
      </c>
      <c r="D29446" t="s">
        <v>475</v>
      </c>
      <c r="E29446" t="s">
        <v>11</v>
      </c>
      <c r="F29446">
        <v>2011</v>
      </c>
      <c r="G29446" t="s">
        <v>480</v>
      </c>
      <c r="H29446">
        <v>0.56103119999999995</v>
      </c>
    </row>
    <row r="29447" spans="1:8">
      <c r="A29447" t="s">
        <v>456</v>
      </c>
      <c r="B29447">
        <v>4100</v>
      </c>
      <c r="C29447" t="s">
        <v>449</v>
      </c>
      <c r="D29447" t="s">
        <v>475</v>
      </c>
      <c r="E29447" t="s">
        <v>20</v>
      </c>
      <c r="F29447">
        <v>2011</v>
      </c>
      <c r="G29447" t="s">
        <v>480</v>
      </c>
      <c r="H29447">
        <v>33.607443600000003</v>
      </c>
    </row>
    <row r="29448" spans="1:8">
      <c r="A29448" t="s">
        <v>456</v>
      </c>
      <c r="B29448">
        <v>4100</v>
      </c>
      <c r="C29448" t="s">
        <v>449</v>
      </c>
      <c r="D29448" t="s">
        <v>475</v>
      </c>
      <c r="E29448" t="s">
        <v>30</v>
      </c>
      <c r="F29448">
        <v>2010</v>
      </c>
      <c r="G29448" t="s">
        <v>480</v>
      </c>
      <c r="H29448">
        <v>7.0631316000000002</v>
      </c>
    </row>
    <row r="29449" spans="1:8">
      <c r="A29449" t="s">
        <v>456</v>
      </c>
      <c r="B29449">
        <v>4100</v>
      </c>
      <c r="C29449" t="s">
        <v>449</v>
      </c>
      <c r="D29449" t="s">
        <v>475</v>
      </c>
      <c r="E29449" t="s">
        <v>37</v>
      </c>
      <c r="F29449">
        <v>2013</v>
      </c>
      <c r="G29449" t="s">
        <v>480</v>
      </c>
      <c r="H29449">
        <v>150.8420304</v>
      </c>
    </row>
    <row r="29450" spans="1:8">
      <c r="A29450" t="s">
        <v>461</v>
      </c>
      <c r="B29450">
        <v>4100</v>
      </c>
      <c r="C29450" t="s">
        <v>449</v>
      </c>
      <c r="D29450" t="s">
        <v>475</v>
      </c>
      <c r="E29450" t="s">
        <v>3</v>
      </c>
      <c r="F29450">
        <v>2012</v>
      </c>
      <c r="G29450" t="s">
        <v>480</v>
      </c>
      <c r="H29450">
        <v>7.5362399999999996E-2</v>
      </c>
    </row>
    <row r="29451" spans="1:8">
      <c r="A29451" t="s">
        <v>465</v>
      </c>
      <c r="B29451">
        <v>4100</v>
      </c>
      <c r="C29451" t="s">
        <v>449</v>
      </c>
      <c r="D29451" t="s">
        <v>475</v>
      </c>
      <c r="E29451" t="s">
        <v>6</v>
      </c>
      <c r="F29451">
        <v>2014</v>
      </c>
      <c r="G29451" t="s">
        <v>480</v>
      </c>
      <c r="H29451">
        <v>7.0296371999999998</v>
      </c>
    </row>
    <row r="29452" spans="1:8">
      <c r="A29452" t="s">
        <v>429</v>
      </c>
      <c r="B29452">
        <v>5100</v>
      </c>
      <c r="C29452" t="s">
        <v>434</v>
      </c>
      <c r="D29452" t="s">
        <v>475</v>
      </c>
      <c r="E29452" t="s">
        <v>6</v>
      </c>
      <c r="F29452">
        <v>2013</v>
      </c>
      <c r="G29452" t="s">
        <v>480</v>
      </c>
      <c r="H29452">
        <v>153.70161479999999</v>
      </c>
    </row>
    <row r="29453" spans="1:8">
      <c r="A29453" t="s">
        <v>429</v>
      </c>
      <c r="B29453">
        <v>5100</v>
      </c>
      <c r="C29453" t="s">
        <v>434</v>
      </c>
      <c r="D29453" t="s">
        <v>475</v>
      </c>
      <c r="E29453" t="s">
        <v>9</v>
      </c>
      <c r="F29453">
        <v>2010</v>
      </c>
      <c r="G29453" t="s">
        <v>480</v>
      </c>
      <c r="H29453">
        <v>303.44670359999998</v>
      </c>
    </row>
    <row r="29454" spans="1:8">
      <c r="A29454" t="s">
        <v>429</v>
      </c>
      <c r="B29454">
        <v>5100</v>
      </c>
      <c r="C29454" t="s">
        <v>434</v>
      </c>
      <c r="D29454" t="s">
        <v>475</v>
      </c>
      <c r="E29454" t="s">
        <v>14</v>
      </c>
      <c r="F29454">
        <v>2011</v>
      </c>
      <c r="G29454" t="s">
        <v>480</v>
      </c>
      <c r="H29454">
        <v>250.4208816</v>
      </c>
    </row>
    <row r="29455" spans="1:8">
      <c r="A29455" t="s">
        <v>429</v>
      </c>
      <c r="B29455">
        <v>7200</v>
      </c>
      <c r="C29455" t="s">
        <v>436</v>
      </c>
      <c r="D29455" t="s">
        <v>475</v>
      </c>
      <c r="E29455" t="s">
        <v>6</v>
      </c>
      <c r="F29455">
        <v>2011</v>
      </c>
      <c r="G29455" t="s">
        <v>480</v>
      </c>
      <c r="H29455">
        <v>0.3433176</v>
      </c>
    </row>
    <row r="29456" spans="1:8">
      <c r="A29456" t="s">
        <v>429</v>
      </c>
      <c r="B29456">
        <v>7200</v>
      </c>
      <c r="C29456" t="s">
        <v>436</v>
      </c>
      <c r="D29456" t="s">
        <v>475</v>
      </c>
      <c r="E29456" t="s">
        <v>9</v>
      </c>
      <c r="F29456">
        <v>2009</v>
      </c>
      <c r="G29456" t="s">
        <v>480</v>
      </c>
      <c r="H29456">
        <v>8.2312487999999995</v>
      </c>
    </row>
    <row r="29457" spans="1:8">
      <c r="A29457" t="s">
        <v>429</v>
      </c>
      <c r="B29457">
        <v>7200</v>
      </c>
      <c r="C29457" t="s">
        <v>436</v>
      </c>
      <c r="D29457" t="s">
        <v>475</v>
      </c>
      <c r="E29457" t="s">
        <v>343</v>
      </c>
      <c r="F29457">
        <v>2012</v>
      </c>
      <c r="G29457" t="s">
        <v>480</v>
      </c>
      <c r="H29457">
        <v>0.62383319999999998</v>
      </c>
    </row>
    <row r="29458" spans="1:8">
      <c r="A29458" t="s">
        <v>429</v>
      </c>
      <c r="B29458">
        <v>7200</v>
      </c>
      <c r="C29458" t="s">
        <v>436</v>
      </c>
      <c r="D29458" t="s">
        <v>475</v>
      </c>
      <c r="E29458" t="s">
        <v>14</v>
      </c>
      <c r="F29458">
        <v>2010</v>
      </c>
      <c r="G29458" t="s">
        <v>480</v>
      </c>
      <c r="H29458">
        <v>6.1169148</v>
      </c>
    </row>
    <row r="29459" spans="1:8">
      <c r="A29459" t="s">
        <v>464</v>
      </c>
      <c r="B29459">
        <v>7200</v>
      </c>
      <c r="C29459" t="s">
        <v>436</v>
      </c>
      <c r="D29459" t="s">
        <v>475</v>
      </c>
      <c r="E29459" t="s">
        <v>17</v>
      </c>
      <c r="F29459">
        <v>2011</v>
      </c>
      <c r="G29459" t="s">
        <v>480</v>
      </c>
      <c r="H29459">
        <v>0.272142</v>
      </c>
    </row>
    <row r="29460" spans="1:8">
      <c r="A29460" t="s">
        <v>429</v>
      </c>
      <c r="B29460">
        <v>4000</v>
      </c>
      <c r="C29460" t="s">
        <v>433</v>
      </c>
      <c r="D29460" t="s">
        <v>475</v>
      </c>
      <c r="E29460" t="s">
        <v>10</v>
      </c>
      <c r="F29460">
        <v>2011</v>
      </c>
      <c r="G29460" t="s">
        <v>468</v>
      </c>
      <c r="H29460">
        <v>456.0639372</v>
      </c>
    </row>
    <row r="29461" spans="1:8">
      <c r="A29461" t="s">
        <v>429</v>
      </c>
      <c r="B29461">
        <v>4000</v>
      </c>
      <c r="C29461" t="s">
        <v>433</v>
      </c>
      <c r="D29461" t="s">
        <v>475</v>
      </c>
      <c r="E29461" t="s">
        <v>11</v>
      </c>
      <c r="F29461">
        <v>2010</v>
      </c>
      <c r="G29461" t="s">
        <v>468</v>
      </c>
      <c r="H29461">
        <v>307.42416359999999</v>
      </c>
    </row>
    <row r="29462" spans="1:8">
      <c r="A29462" t="s">
        <v>429</v>
      </c>
      <c r="B29462">
        <v>4000</v>
      </c>
      <c r="C29462" t="s">
        <v>433</v>
      </c>
      <c r="D29462" t="s">
        <v>475</v>
      </c>
      <c r="E29462" t="s">
        <v>13</v>
      </c>
      <c r="F29462">
        <v>2012</v>
      </c>
      <c r="G29462" t="s">
        <v>468</v>
      </c>
      <c r="H29462">
        <v>2.1687623999999999</v>
      </c>
    </row>
    <row r="29463" spans="1:8">
      <c r="A29463" t="s">
        <v>429</v>
      </c>
      <c r="B29463">
        <v>4000</v>
      </c>
      <c r="C29463" t="s">
        <v>433</v>
      </c>
      <c r="D29463" t="s">
        <v>475</v>
      </c>
      <c r="E29463" t="s">
        <v>33</v>
      </c>
      <c r="F29463">
        <v>2009</v>
      </c>
      <c r="G29463" t="s">
        <v>468</v>
      </c>
      <c r="H29463">
        <v>8.7629724000000007</v>
      </c>
    </row>
    <row r="29464" spans="1:8">
      <c r="A29464" t="s">
        <v>429</v>
      </c>
      <c r="B29464">
        <v>7200</v>
      </c>
      <c r="C29464" t="s">
        <v>436</v>
      </c>
      <c r="D29464" t="s">
        <v>475</v>
      </c>
      <c r="E29464" t="s">
        <v>6</v>
      </c>
      <c r="F29464">
        <v>2013</v>
      </c>
      <c r="G29464" t="s">
        <v>468</v>
      </c>
      <c r="H29464">
        <v>0.32238359999999999</v>
      </c>
    </row>
    <row r="29465" spans="1:8">
      <c r="A29465" t="s">
        <v>429</v>
      </c>
      <c r="B29465">
        <v>7200</v>
      </c>
      <c r="C29465" t="s">
        <v>436</v>
      </c>
      <c r="D29465" t="s">
        <v>475</v>
      </c>
      <c r="E29465" t="s">
        <v>10</v>
      </c>
      <c r="F29465">
        <v>2009</v>
      </c>
      <c r="G29465" t="s">
        <v>468</v>
      </c>
      <c r="H29465">
        <v>151.122546</v>
      </c>
    </row>
    <row r="29466" spans="1:8">
      <c r="A29466" t="s">
        <v>429</v>
      </c>
      <c r="B29466">
        <v>7200</v>
      </c>
      <c r="C29466" t="s">
        <v>436</v>
      </c>
      <c r="D29466" t="s">
        <v>475</v>
      </c>
      <c r="E29466" t="s">
        <v>19</v>
      </c>
      <c r="F29466">
        <v>2009</v>
      </c>
      <c r="G29466" t="s">
        <v>468</v>
      </c>
      <c r="H29466">
        <v>2.0934000000000001E-2</v>
      </c>
    </row>
    <row r="29467" spans="1:8">
      <c r="A29467" t="s">
        <v>429</v>
      </c>
      <c r="B29467">
        <v>7200</v>
      </c>
      <c r="C29467" t="s">
        <v>436</v>
      </c>
      <c r="D29467" t="s">
        <v>475</v>
      </c>
      <c r="E29467" t="s">
        <v>33</v>
      </c>
      <c r="F29467">
        <v>2009</v>
      </c>
      <c r="G29467" t="s">
        <v>468</v>
      </c>
      <c r="H29467">
        <v>9.21096E-2</v>
      </c>
    </row>
    <row r="29468" spans="1:8">
      <c r="A29468" t="s">
        <v>429</v>
      </c>
      <c r="B29468">
        <v>7200</v>
      </c>
      <c r="C29468" t="s">
        <v>436</v>
      </c>
      <c r="D29468" t="s">
        <v>475</v>
      </c>
      <c r="E29468" t="s">
        <v>35</v>
      </c>
      <c r="F29468">
        <v>2012</v>
      </c>
      <c r="G29468" t="s">
        <v>468</v>
      </c>
      <c r="H29468">
        <v>1.3314024</v>
      </c>
    </row>
    <row r="29469" spans="1:8">
      <c r="A29469" t="s">
        <v>429</v>
      </c>
      <c r="B29469">
        <v>7200</v>
      </c>
      <c r="C29469" t="s">
        <v>436</v>
      </c>
      <c r="D29469" t="s">
        <v>475</v>
      </c>
      <c r="E29469" t="s">
        <v>34</v>
      </c>
      <c r="F29469">
        <v>2014</v>
      </c>
      <c r="G29469" t="s">
        <v>468</v>
      </c>
      <c r="H29469">
        <v>25.300832400000001</v>
      </c>
    </row>
    <row r="29470" spans="1:8">
      <c r="A29470" t="s">
        <v>464</v>
      </c>
      <c r="B29470">
        <v>7200</v>
      </c>
      <c r="C29470" t="s">
        <v>436</v>
      </c>
      <c r="D29470" t="s">
        <v>475</v>
      </c>
      <c r="E29470" t="s">
        <v>17</v>
      </c>
      <c r="F29470">
        <v>2011</v>
      </c>
      <c r="G29470" t="s">
        <v>468</v>
      </c>
      <c r="H29470">
        <v>0.272142</v>
      </c>
    </row>
    <row r="29471" spans="1:8">
      <c r="A29471" t="s">
        <v>464</v>
      </c>
      <c r="B29471">
        <v>7200</v>
      </c>
      <c r="C29471" t="s">
        <v>436</v>
      </c>
      <c r="D29471" t="s">
        <v>475</v>
      </c>
      <c r="E29471" t="s">
        <v>24</v>
      </c>
      <c r="F29471">
        <v>2011</v>
      </c>
      <c r="G29471" t="s">
        <v>468</v>
      </c>
      <c r="H29471">
        <v>2.1729492000000001</v>
      </c>
    </row>
    <row r="29472" spans="1:8">
      <c r="A29472" t="s">
        <v>463</v>
      </c>
      <c r="B29472">
        <v>4000</v>
      </c>
      <c r="C29472" t="s">
        <v>433</v>
      </c>
      <c r="D29472" t="s">
        <v>475</v>
      </c>
      <c r="E29472" t="s">
        <v>36</v>
      </c>
      <c r="F29472">
        <v>2012</v>
      </c>
      <c r="G29472" t="s">
        <v>468</v>
      </c>
      <c r="H29472">
        <v>11.676985200000001</v>
      </c>
    </row>
    <row r="29473" spans="1:8">
      <c r="A29473" t="s">
        <v>464</v>
      </c>
      <c r="B29473">
        <v>4000</v>
      </c>
      <c r="C29473" t="s">
        <v>433</v>
      </c>
      <c r="D29473" t="s">
        <v>475</v>
      </c>
      <c r="E29473" t="s">
        <v>16</v>
      </c>
      <c r="F29473">
        <v>2014</v>
      </c>
      <c r="G29473" t="s">
        <v>468</v>
      </c>
      <c r="H29473">
        <v>39.188448000000001</v>
      </c>
    </row>
    <row r="29474" spans="1:8">
      <c r="A29474" t="s">
        <v>464</v>
      </c>
      <c r="B29474">
        <v>4000</v>
      </c>
      <c r="C29474" t="s">
        <v>433</v>
      </c>
      <c r="D29474" t="s">
        <v>475</v>
      </c>
      <c r="E29474" t="s">
        <v>352</v>
      </c>
      <c r="F29474">
        <v>2013</v>
      </c>
      <c r="G29474" t="s">
        <v>468</v>
      </c>
      <c r="H29474">
        <v>72.724716000000001</v>
      </c>
    </row>
    <row r="29475" spans="1:8">
      <c r="A29475" t="s">
        <v>464</v>
      </c>
      <c r="B29475">
        <v>4000</v>
      </c>
      <c r="C29475" t="s">
        <v>433</v>
      </c>
      <c r="D29475" t="s">
        <v>475</v>
      </c>
      <c r="E29475" t="s">
        <v>24</v>
      </c>
      <c r="F29475">
        <v>2014</v>
      </c>
      <c r="G29475" t="s">
        <v>468</v>
      </c>
      <c r="H29475">
        <v>32.661226800000001</v>
      </c>
    </row>
    <row r="29476" spans="1:8">
      <c r="A29476" t="s">
        <v>464</v>
      </c>
      <c r="B29476">
        <v>4000</v>
      </c>
      <c r="C29476" t="s">
        <v>433</v>
      </c>
      <c r="D29476" t="s">
        <v>475</v>
      </c>
      <c r="E29476" t="s">
        <v>23</v>
      </c>
      <c r="F29476">
        <v>2014</v>
      </c>
      <c r="G29476" t="s">
        <v>468</v>
      </c>
      <c r="H29476">
        <v>35.303097600000001</v>
      </c>
    </row>
    <row r="29477" spans="1:8">
      <c r="A29477" t="s">
        <v>456</v>
      </c>
      <c r="B29477">
        <v>4000</v>
      </c>
      <c r="C29477" t="s">
        <v>433</v>
      </c>
      <c r="D29477" t="s">
        <v>475</v>
      </c>
      <c r="E29477" t="s">
        <v>28</v>
      </c>
      <c r="F29477">
        <v>2010</v>
      </c>
      <c r="G29477" t="s">
        <v>468</v>
      </c>
      <c r="H29477">
        <v>27.092782799999998</v>
      </c>
    </row>
    <row r="29478" spans="1:8">
      <c r="A29478" t="s">
        <v>456</v>
      </c>
      <c r="B29478">
        <v>4000</v>
      </c>
      <c r="C29478" t="s">
        <v>433</v>
      </c>
      <c r="D29478" t="s">
        <v>475</v>
      </c>
      <c r="E29478" t="s">
        <v>33</v>
      </c>
      <c r="F29478">
        <v>2013</v>
      </c>
      <c r="G29478" t="s">
        <v>468</v>
      </c>
      <c r="H29478">
        <v>2.4827724</v>
      </c>
    </row>
    <row r="29479" spans="1:8">
      <c r="A29479" t="s">
        <v>438</v>
      </c>
      <c r="B29479">
        <v>4000</v>
      </c>
      <c r="C29479" t="s">
        <v>433</v>
      </c>
      <c r="D29479" t="s">
        <v>475</v>
      </c>
      <c r="E29479" t="s">
        <v>30</v>
      </c>
      <c r="F29479">
        <v>2011</v>
      </c>
      <c r="G29479" t="s">
        <v>468</v>
      </c>
      <c r="H29479">
        <v>0.62383319999999998</v>
      </c>
    </row>
    <row r="29480" spans="1:8">
      <c r="A29480" t="s">
        <v>461</v>
      </c>
      <c r="B29480">
        <v>4000</v>
      </c>
      <c r="C29480" t="s">
        <v>433</v>
      </c>
      <c r="D29480" t="s">
        <v>475</v>
      </c>
      <c r="E29480" t="s">
        <v>3</v>
      </c>
      <c r="F29480">
        <v>2014</v>
      </c>
      <c r="G29480" t="s">
        <v>468</v>
      </c>
      <c r="H29480">
        <v>6.3890567999999996</v>
      </c>
    </row>
    <row r="29481" spans="1:8">
      <c r="A29481" t="s">
        <v>456</v>
      </c>
      <c r="B29481">
        <v>6000</v>
      </c>
      <c r="C29481" t="s">
        <v>455</v>
      </c>
      <c r="D29481" t="s">
        <v>475</v>
      </c>
      <c r="E29481" t="s">
        <v>13</v>
      </c>
      <c r="F29481">
        <v>2010</v>
      </c>
      <c r="G29481" t="s">
        <v>468</v>
      </c>
      <c r="H29481">
        <v>0.18840599999999999</v>
      </c>
    </row>
    <row r="29482" spans="1:8">
      <c r="A29482" t="s">
        <v>456</v>
      </c>
      <c r="B29482">
        <v>6000</v>
      </c>
      <c r="C29482" t="s">
        <v>455</v>
      </c>
      <c r="D29482" t="s">
        <v>475</v>
      </c>
      <c r="E29482" t="s">
        <v>15</v>
      </c>
      <c r="F29482">
        <v>2010</v>
      </c>
      <c r="G29482" t="s">
        <v>468</v>
      </c>
      <c r="H29482">
        <v>1.8924335999999999</v>
      </c>
    </row>
    <row r="29483" spans="1:8">
      <c r="A29483" t="s">
        <v>456</v>
      </c>
      <c r="B29483">
        <v>6000</v>
      </c>
      <c r="C29483" t="s">
        <v>455</v>
      </c>
      <c r="D29483" t="s">
        <v>475</v>
      </c>
      <c r="E29483" t="s">
        <v>16</v>
      </c>
      <c r="F29483">
        <v>2010</v>
      </c>
      <c r="G29483" t="s">
        <v>468</v>
      </c>
      <c r="H29483">
        <v>0.41449320000000001</v>
      </c>
    </row>
    <row r="29484" spans="1:8">
      <c r="A29484" t="s">
        <v>438</v>
      </c>
      <c r="B29484">
        <v>6000</v>
      </c>
      <c r="C29484" t="s">
        <v>455</v>
      </c>
      <c r="D29484" t="s">
        <v>475</v>
      </c>
      <c r="E29484" t="s">
        <v>17</v>
      </c>
      <c r="F29484">
        <v>2011</v>
      </c>
      <c r="G29484" t="s">
        <v>468</v>
      </c>
      <c r="H29484">
        <v>1.4276987999999999</v>
      </c>
    </row>
    <row r="29485" spans="1:8">
      <c r="A29485" t="s">
        <v>438</v>
      </c>
      <c r="B29485">
        <v>6000</v>
      </c>
      <c r="C29485" t="s">
        <v>455</v>
      </c>
      <c r="D29485" t="s">
        <v>475</v>
      </c>
      <c r="E29485" t="s">
        <v>26</v>
      </c>
      <c r="F29485">
        <v>2014</v>
      </c>
      <c r="G29485" t="s">
        <v>468</v>
      </c>
      <c r="H29485">
        <v>0.38099880000000003</v>
      </c>
    </row>
    <row r="29486" spans="1:8">
      <c r="A29486" t="s">
        <v>438</v>
      </c>
      <c r="B29486">
        <v>6000</v>
      </c>
      <c r="C29486" t="s">
        <v>455</v>
      </c>
      <c r="D29486" t="s">
        <v>475</v>
      </c>
      <c r="E29486" t="s">
        <v>30</v>
      </c>
      <c r="F29486">
        <v>2009</v>
      </c>
      <c r="G29486" t="s">
        <v>468</v>
      </c>
      <c r="H29486">
        <v>21.792293999999998</v>
      </c>
    </row>
    <row r="29487" spans="1:8">
      <c r="A29487" t="s">
        <v>461</v>
      </c>
      <c r="B29487">
        <v>6000</v>
      </c>
      <c r="C29487" t="s">
        <v>455</v>
      </c>
      <c r="D29487" t="s">
        <v>475</v>
      </c>
      <c r="E29487" t="s">
        <v>10</v>
      </c>
      <c r="F29487">
        <v>2012</v>
      </c>
      <c r="G29487" t="s">
        <v>468</v>
      </c>
      <c r="H29487">
        <v>1.0801944000000001</v>
      </c>
    </row>
    <row r="29488" spans="1:8">
      <c r="A29488" t="s">
        <v>465</v>
      </c>
      <c r="B29488">
        <v>6000</v>
      </c>
      <c r="C29488" t="s">
        <v>455</v>
      </c>
      <c r="D29488" t="s">
        <v>475</v>
      </c>
      <c r="E29488" t="s">
        <v>22</v>
      </c>
      <c r="F29488">
        <v>2014</v>
      </c>
      <c r="G29488" t="s">
        <v>468</v>
      </c>
      <c r="H29488">
        <v>6.2801999999999997E-2</v>
      </c>
    </row>
    <row r="29489" spans="1:8">
      <c r="A29489" t="s">
        <v>465</v>
      </c>
      <c r="B29489">
        <v>6000</v>
      </c>
      <c r="C29489" t="s">
        <v>455</v>
      </c>
      <c r="D29489" t="s">
        <v>475</v>
      </c>
      <c r="E29489" t="s">
        <v>352</v>
      </c>
      <c r="F29489">
        <v>2014</v>
      </c>
      <c r="G29489" t="s">
        <v>468</v>
      </c>
      <c r="H29489">
        <v>2.5120799999999999E-2</v>
      </c>
    </row>
    <row r="29490" spans="1:8">
      <c r="A29490" t="s">
        <v>462</v>
      </c>
      <c r="B29490">
        <v>0</v>
      </c>
      <c r="C29490" t="s">
        <v>466</v>
      </c>
      <c r="D29490" t="s">
        <v>475</v>
      </c>
      <c r="E29490" t="s">
        <v>3</v>
      </c>
      <c r="F29490">
        <v>2010</v>
      </c>
      <c r="G29490" t="s">
        <v>468</v>
      </c>
      <c r="H29490">
        <v>53.620347600000002</v>
      </c>
    </row>
    <row r="29491" spans="1:8">
      <c r="A29491" t="s">
        <v>502</v>
      </c>
      <c r="B29491">
        <v>0</v>
      </c>
      <c r="C29491" t="s">
        <v>466</v>
      </c>
      <c r="D29491" t="s">
        <v>475</v>
      </c>
      <c r="E29491" t="s">
        <v>37</v>
      </c>
      <c r="F29491">
        <v>2012</v>
      </c>
      <c r="G29491" t="s">
        <v>468</v>
      </c>
      <c r="H29491">
        <v>7.5111192000000004</v>
      </c>
    </row>
    <row r="29492" spans="1:8">
      <c r="A29492" t="s">
        <v>429</v>
      </c>
      <c r="B29492">
        <v>0</v>
      </c>
      <c r="C29492" t="s">
        <v>466</v>
      </c>
      <c r="D29492" t="s">
        <v>475</v>
      </c>
      <c r="E29492" t="s">
        <v>15</v>
      </c>
      <c r="F29492">
        <v>2010</v>
      </c>
      <c r="G29492" t="s">
        <v>468</v>
      </c>
      <c r="H29492">
        <v>5619.481092</v>
      </c>
    </row>
    <row r="29493" spans="1:8">
      <c r="A29493" t="s">
        <v>429</v>
      </c>
      <c r="B29493">
        <v>0</v>
      </c>
      <c r="C29493" t="s">
        <v>466</v>
      </c>
      <c r="D29493" t="s">
        <v>475</v>
      </c>
      <c r="E29493" t="s">
        <v>482</v>
      </c>
      <c r="F29493">
        <v>2013</v>
      </c>
      <c r="G29493" t="s">
        <v>468</v>
      </c>
      <c r="H29493">
        <v>3460.9930992</v>
      </c>
    </row>
    <row r="29494" spans="1:8">
      <c r="A29494" t="s">
        <v>429</v>
      </c>
      <c r="B29494">
        <v>0</v>
      </c>
      <c r="C29494" t="s">
        <v>466</v>
      </c>
      <c r="D29494" t="s">
        <v>475</v>
      </c>
      <c r="E29494" t="s">
        <v>37</v>
      </c>
      <c r="F29494">
        <v>2009</v>
      </c>
      <c r="G29494" t="s">
        <v>468</v>
      </c>
      <c r="H29494">
        <v>6609.3578423999998</v>
      </c>
    </row>
    <row r="29495" spans="1:8">
      <c r="A29495" t="s">
        <v>464</v>
      </c>
      <c r="B29495">
        <v>0</v>
      </c>
      <c r="C29495" t="s">
        <v>466</v>
      </c>
      <c r="D29495" t="s">
        <v>475</v>
      </c>
      <c r="E29495" t="s">
        <v>26</v>
      </c>
      <c r="F29495">
        <v>2014</v>
      </c>
      <c r="G29495" t="s">
        <v>468</v>
      </c>
      <c r="H29495">
        <v>65.8206828</v>
      </c>
    </row>
    <row r="29496" spans="1:8">
      <c r="A29496" t="s">
        <v>464</v>
      </c>
      <c r="B29496">
        <v>0</v>
      </c>
      <c r="C29496" t="s">
        <v>466</v>
      </c>
      <c r="D29496" t="s">
        <v>475</v>
      </c>
      <c r="E29496" t="s">
        <v>31</v>
      </c>
      <c r="F29496">
        <v>2014</v>
      </c>
      <c r="G29496" t="s">
        <v>468</v>
      </c>
      <c r="H29496">
        <v>920.48891400000002</v>
      </c>
    </row>
    <row r="29497" spans="1:8">
      <c r="A29497" t="s">
        <v>456</v>
      </c>
      <c r="B29497">
        <v>0</v>
      </c>
      <c r="C29497" t="s">
        <v>466</v>
      </c>
      <c r="D29497" t="s">
        <v>475</v>
      </c>
      <c r="E29497" t="s">
        <v>15</v>
      </c>
      <c r="F29497">
        <v>2012</v>
      </c>
      <c r="G29497" t="s">
        <v>468</v>
      </c>
      <c r="H29497">
        <v>2.7632880000000002</v>
      </c>
    </row>
    <row r="29498" spans="1:8">
      <c r="A29498" t="s">
        <v>456</v>
      </c>
      <c r="B29498">
        <v>0</v>
      </c>
      <c r="C29498" t="s">
        <v>466</v>
      </c>
      <c r="D29498" t="s">
        <v>475</v>
      </c>
      <c r="E29498" t="s">
        <v>16</v>
      </c>
      <c r="F29498">
        <v>2012</v>
      </c>
      <c r="G29498" t="s">
        <v>468</v>
      </c>
      <c r="H29498">
        <v>3.6257687999999999</v>
      </c>
    </row>
    <row r="29499" spans="1:8">
      <c r="A29499" t="s">
        <v>464</v>
      </c>
      <c r="B29499">
        <v>6000</v>
      </c>
      <c r="C29499" t="s">
        <v>455</v>
      </c>
      <c r="D29499" t="s">
        <v>475</v>
      </c>
      <c r="E29499" t="s">
        <v>31</v>
      </c>
      <c r="F29499">
        <v>2013</v>
      </c>
      <c r="G29499" t="s">
        <v>491</v>
      </c>
      <c r="H29499">
        <v>29.161062000000001</v>
      </c>
    </row>
    <row r="29500" spans="1:8">
      <c r="A29500" t="s">
        <v>438</v>
      </c>
      <c r="B29500">
        <v>6000</v>
      </c>
      <c r="C29500" t="s">
        <v>455</v>
      </c>
      <c r="D29500" t="s">
        <v>475</v>
      </c>
      <c r="E29500" t="s">
        <v>32</v>
      </c>
      <c r="F29500">
        <v>2013</v>
      </c>
      <c r="G29500" t="s">
        <v>491</v>
      </c>
      <c r="H29500">
        <v>3.0396168000000001</v>
      </c>
    </row>
    <row r="29501" spans="1:8">
      <c r="A29501" t="s">
        <v>465</v>
      </c>
      <c r="B29501">
        <v>6000</v>
      </c>
      <c r="C29501" t="s">
        <v>455</v>
      </c>
      <c r="D29501" t="s">
        <v>475</v>
      </c>
      <c r="E29501" t="s">
        <v>352</v>
      </c>
      <c r="F29501">
        <v>2014</v>
      </c>
      <c r="G29501" t="s">
        <v>491</v>
      </c>
      <c r="H29501">
        <v>2.5120799999999999E-2</v>
      </c>
    </row>
    <row r="29502" spans="1:8">
      <c r="A29502" t="s">
        <v>429</v>
      </c>
      <c r="B29502">
        <v>5520</v>
      </c>
      <c r="C29502" t="s">
        <v>478</v>
      </c>
      <c r="D29502" t="s">
        <v>475</v>
      </c>
      <c r="E29502" t="s">
        <v>3</v>
      </c>
      <c r="F29502">
        <v>2009</v>
      </c>
      <c r="G29502" t="s">
        <v>483</v>
      </c>
      <c r="H29502">
        <v>7.0338240000000001</v>
      </c>
    </row>
    <row r="29503" spans="1:8">
      <c r="A29503" t="s">
        <v>438</v>
      </c>
      <c r="B29503">
        <v>0</v>
      </c>
      <c r="C29503" t="s">
        <v>466</v>
      </c>
      <c r="D29503" t="s">
        <v>475</v>
      </c>
      <c r="E29503" t="s">
        <v>31</v>
      </c>
      <c r="F29503">
        <v>2010</v>
      </c>
      <c r="G29503" t="s">
        <v>480</v>
      </c>
      <c r="H29503">
        <v>4.1868000000000001E-3</v>
      </c>
    </row>
    <row r="29504" spans="1:8">
      <c r="A29504" t="s">
        <v>461</v>
      </c>
      <c r="B29504">
        <v>0</v>
      </c>
      <c r="C29504" t="s">
        <v>466</v>
      </c>
      <c r="D29504" t="s">
        <v>475</v>
      </c>
      <c r="E29504" t="s">
        <v>10</v>
      </c>
      <c r="F29504">
        <v>2012</v>
      </c>
      <c r="G29504" t="s">
        <v>480</v>
      </c>
      <c r="H29504">
        <v>23.358157200000001</v>
      </c>
    </row>
    <row r="29505" spans="1:8">
      <c r="A29505" t="s">
        <v>461</v>
      </c>
      <c r="B29505">
        <v>0</v>
      </c>
      <c r="C29505" t="s">
        <v>466</v>
      </c>
      <c r="D29505" t="s">
        <v>475</v>
      </c>
      <c r="E29505" t="s">
        <v>17</v>
      </c>
      <c r="F29505">
        <v>2014</v>
      </c>
      <c r="G29505" t="s">
        <v>480</v>
      </c>
      <c r="H29505">
        <v>3.0856716</v>
      </c>
    </row>
    <row r="29506" spans="1:8">
      <c r="A29506" t="s">
        <v>464</v>
      </c>
      <c r="B29506">
        <v>0</v>
      </c>
      <c r="C29506" t="s">
        <v>466</v>
      </c>
      <c r="D29506" t="s">
        <v>475</v>
      </c>
      <c r="E29506" t="s">
        <v>343</v>
      </c>
      <c r="F29506">
        <v>2013</v>
      </c>
      <c r="G29506" t="s">
        <v>480</v>
      </c>
      <c r="H29506">
        <v>1301.9733828000001</v>
      </c>
    </row>
    <row r="29507" spans="1:8">
      <c r="A29507" t="s">
        <v>464</v>
      </c>
      <c r="B29507">
        <v>0</v>
      </c>
      <c r="C29507" t="s">
        <v>466</v>
      </c>
      <c r="D29507" t="s">
        <v>475</v>
      </c>
      <c r="E29507" t="s">
        <v>25</v>
      </c>
      <c r="F29507">
        <v>2011</v>
      </c>
      <c r="G29507" t="s">
        <v>480</v>
      </c>
      <c r="H29507">
        <v>20.234804400000002</v>
      </c>
    </row>
    <row r="29508" spans="1:8">
      <c r="A29508" t="s">
        <v>464</v>
      </c>
      <c r="B29508">
        <v>0</v>
      </c>
      <c r="C29508" t="s">
        <v>466</v>
      </c>
      <c r="D29508" t="s">
        <v>475</v>
      </c>
      <c r="E29508" t="s">
        <v>26</v>
      </c>
      <c r="F29508">
        <v>2010</v>
      </c>
      <c r="G29508" t="s">
        <v>480</v>
      </c>
      <c r="H29508">
        <v>65.443870799999999</v>
      </c>
    </row>
    <row r="29509" spans="1:8">
      <c r="A29509" t="s">
        <v>464</v>
      </c>
      <c r="B29509">
        <v>0</v>
      </c>
      <c r="C29509" t="s">
        <v>466</v>
      </c>
      <c r="D29509" t="s">
        <v>475</v>
      </c>
      <c r="E29509" t="s">
        <v>32</v>
      </c>
      <c r="F29509">
        <v>2012</v>
      </c>
      <c r="G29509" t="s">
        <v>480</v>
      </c>
      <c r="H29509">
        <v>505.05787079999999</v>
      </c>
    </row>
    <row r="29510" spans="1:8">
      <c r="A29510" t="s">
        <v>486</v>
      </c>
      <c r="B29510">
        <v>0</v>
      </c>
      <c r="C29510" t="s">
        <v>466</v>
      </c>
      <c r="D29510" t="s">
        <v>475</v>
      </c>
      <c r="E29510" t="s">
        <v>10</v>
      </c>
      <c r="F29510">
        <v>2012</v>
      </c>
      <c r="G29510" t="s">
        <v>480</v>
      </c>
      <c r="H29510">
        <v>147.0069216</v>
      </c>
    </row>
    <row r="29511" spans="1:8">
      <c r="A29511" t="s">
        <v>463</v>
      </c>
      <c r="B29511">
        <v>0</v>
      </c>
      <c r="C29511" t="s">
        <v>466</v>
      </c>
      <c r="D29511" t="s">
        <v>475</v>
      </c>
      <c r="E29511" t="s">
        <v>13</v>
      </c>
      <c r="F29511">
        <v>2014</v>
      </c>
      <c r="G29511" t="s">
        <v>480</v>
      </c>
      <c r="H29511">
        <v>57.735971999999997</v>
      </c>
    </row>
    <row r="29512" spans="1:8">
      <c r="A29512" t="s">
        <v>463</v>
      </c>
      <c r="B29512">
        <v>0</v>
      </c>
      <c r="C29512" t="s">
        <v>466</v>
      </c>
      <c r="D29512" t="s">
        <v>475</v>
      </c>
      <c r="E29512" t="s">
        <v>14</v>
      </c>
      <c r="F29512">
        <v>2010</v>
      </c>
      <c r="G29512" t="s">
        <v>480</v>
      </c>
      <c r="H29512">
        <v>30.789727200000002</v>
      </c>
    </row>
    <row r="29513" spans="1:8">
      <c r="A29513" t="s">
        <v>463</v>
      </c>
      <c r="B29513">
        <v>0</v>
      </c>
      <c r="C29513" t="s">
        <v>466</v>
      </c>
      <c r="D29513" t="s">
        <v>475</v>
      </c>
      <c r="E29513" t="s">
        <v>20</v>
      </c>
      <c r="F29513">
        <v>2012</v>
      </c>
      <c r="G29513" t="s">
        <v>480</v>
      </c>
      <c r="H29513">
        <v>146.56312080000001</v>
      </c>
    </row>
    <row r="29514" spans="1:8">
      <c r="A29514" t="s">
        <v>465</v>
      </c>
      <c r="B29514">
        <v>0</v>
      </c>
      <c r="C29514" t="s">
        <v>466</v>
      </c>
      <c r="D29514" t="s">
        <v>475</v>
      </c>
      <c r="E29514" t="s">
        <v>14</v>
      </c>
      <c r="F29514">
        <v>2011</v>
      </c>
      <c r="G29514" t="s">
        <v>480</v>
      </c>
      <c r="H29514">
        <v>0.32238359999999999</v>
      </c>
    </row>
    <row r="29515" spans="1:8">
      <c r="A29515" t="s">
        <v>465</v>
      </c>
      <c r="B29515">
        <v>0</v>
      </c>
      <c r="C29515" t="s">
        <v>466</v>
      </c>
      <c r="D29515" t="s">
        <v>475</v>
      </c>
      <c r="E29515" t="s">
        <v>15</v>
      </c>
      <c r="F29515">
        <v>2013</v>
      </c>
      <c r="G29515" t="s">
        <v>480</v>
      </c>
      <c r="H29515">
        <v>6.6988800000000001E-2</v>
      </c>
    </row>
    <row r="29516" spans="1:8">
      <c r="A29516" t="s">
        <v>465</v>
      </c>
      <c r="B29516">
        <v>0</v>
      </c>
      <c r="C29516" t="s">
        <v>466</v>
      </c>
      <c r="D29516" t="s">
        <v>475</v>
      </c>
      <c r="E29516" t="s">
        <v>20</v>
      </c>
      <c r="F29516">
        <v>2010</v>
      </c>
      <c r="G29516" t="s">
        <v>480</v>
      </c>
      <c r="H29516">
        <v>1.7124012</v>
      </c>
    </row>
    <row r="29517" spans="1:8">
      <c r="A29517" t="s">
        <v>465</v>
      </c>
      <c r="B29517">
        <v>0</v>
      </c>
      <c r="C29517" t="s">
        <v>466</v>
      </c>
      <c r="D29517" t="s">
        <v>475</v>
      </c>
      <c r="E29517" t="s">
        <v>24</v>
      </c>
      <c r="F29517">
        <v>2012</v>
      </c>
      <c r="G29517" t="s">
        <v>480</v>
      </c>
      <c r="H29517">
        <v>8.7922799999999995E-2</v>
      </c>
    </row>
    <row r="29518" spans="1:8">
      <c r="A29518" t="s">
        <v>465</v>
      </c>
      <c r="B29518">
        <v>0</v>
      </c>
      <c r="C29518" t="s">
        <v>466</v>
      </c>
      <c r="D29518" t="s">
        <v>475</v>
      </c>
      <c r="E29518" t="s">
        <v>30</v>
      </c>
      <c r="F29518">
        <v>2011</v>
      </c>
      <c r="G29518" t="s">
        <v>480</v>
      </c>
      <c r="H29518">
        <v>10.550736000000001</v>
      </c>
    </row>
    <row r="29519" spans="1:8">
      <c r="A29519" t="s">
        <v>496</v>
      </c>
      <c r="B29519">
        <v>6000</v>
      </c>
      <c r="C29519" t="s">
        <v>455</v>
      </c>
      <c r="D29519" t="s">
        <v>475</v>
      </c>
      <c r="E29519" t="s">
        <v>18</v>
      </c>
      <c r="F29519">
        <v>2009</v>
      </c>
      <c r="G29519" t="s">
        <v>480</v>
      </c>
      <c r="H29519">
        <v>0.28051559999999998</v>
      </c>
    </row>
    <row r="29520" spans="1:8">
      <c r="A29520" t="s">
        <v>496</v>
      </c>
      <c r="B29520">
        <v>6000</v>
      </c>
      <c r="C29520" t="s">
        <v>455</v>
      </c>
      <c r="D29520" t="s">
        <v>475</v>
      </c>
      <c r="E29520" t="s">
        <v>33</v>
      </c>
      <c r="F29520">
        <v>2011</v>
      </c>
      <c r="G29520" t="s">
        <v>480</v>
      </c>
      <c r="H29520">
        <v>0.91272240000000004</v>
      </c>
    </row>
    <row r="29521" spans="1:8">
      <c r="A29521" t="s">
        <v>465</v>
      </c>
      <c r="B29521">
        <v>6000</v>
      </c>
      <c r="C29521" t="s">
        <v>455</v>
      </c>
      <c r="D29521" t="s">
        <v>475</v>
      </c>
      <c r="E29521" t="s">
        <v>20</v>
      </c>
      <c r="F29521">
        <v>2014</v>
      </c>
      <c r="G29521" t="s">
        <v>480</v>
      </c>
      <c r="H29521">
        <v>1.5365556</v>
      </c>
    </row>
    <row r="29522" spans="1:8">
      <c r="A29522" t="s">
        <v>464</v>
      </c>
      <c r="B29522">
        <v>6000</v>
      </c>
      <c r="C29522" t="s">
        <v>455</v>
      </c>
      <c r="D29522" t="s">
        <v>475</v>
      </c>
      <c r="E29522" t="s">
        <v>25</v>
      </c>
      <c r="F29522">
        <v>2013</v>
      </c>
      <c r="G29522" t="s">
        <v>480</v>
      </c>
      <c r="H29522">
        <v>2.9307599999999998</v>
      </c>
    </row>
    <row r="29523" spans="1:8">
      <c r="A29523" t="s">
        <v>464</v>
      </c>
      <c r="B29523">
        <v>6000</v>
      </c>
      <c r="C29523" t="s">
        <v>455</v>
      </c>
      <c r="D29523" t="s">
        <v>475</v>
      </c>
      <c r="E29523" t="s">
        <v>26</v>
      </c>
      <c r="F29523">
        <v>2010</v>
      </c>
      <c r="G29523" t="s">
        <v>480</v>
      </c>
      <c r="H29523">
        <v>5.1120827999999996</v>
      </c>
    </row>
    <row r="29524" spans="1:8">
      <c r="A29524" t="s">
        <v>464</v>
      </c>
      <c r="B29524">
        <v>6000</v>
      </c>
      <c r="C29524" t="s">
        <v>455</v>
      </c>
      <c r="D29524" t="s">
        <v>475</v>
      </c>
      <c r="E29524" t="s">
        <v>31</v>
      </c>
      <c r="F29524">
        <v>2014</v>
      </c>
      <c r="G29524" t="s">
        <v>480</v>
      </c>
      <c r="H29524">
        <v>26.087950800000002</v>
      </c>
    </row>
    <row r="29525" spans="1:8">
      <c r="A29525" t="s">
        <v>438</v>
      </c>
      <c r="B29525">
        <v>6000</v>
      </c>
      <c r="C29525" t="s">
        <v>455</v>
      </c>
      <c r="D29525" t="s">
        <v>475</v>
      </c>
      <c r="E29525" t="s">
        <v>12</v>
      </c>
      <c r="F29525">
        <v>2009</v>
      </c>
      <c r="G29525" t="s">
        <v>480</v>
      </c>
      <c r="H29525">
        <v>0.76199760000000005</v>
      </c>
    </row>
    <row r="29526" spans="1:8">
      <c r="A29526" t="s">
        <v>438</v>
      </c>
      <c r="B29526">
        <v>6000</v>
      </c>
      <c r="C29526" t="s">
        <v>455</v>
      </c>
      <c r="D29526" t="s">
        <v>475</v>
      </c>
      <c r="E29526" t="s">
        <v>17</v>
      </c>
      <c r="F29526">
        <v>2012</v>
      </c>
      <c r="G29526" t="s">
        <v>480</v>
      </c>
      <c r="H29526">
        <v>1.3774572</v>
      </c>
    </row>
    <row r="29527" spans="1:8">
      <c r="A29527" t="s">
        <v>456</v>
      </c>
      <c r="B29527">
        <v>6000</v>
      </c>
      <c r="C29527" t="s">
        <v>455</v>
      </c>
      <c r="D29527" t="s">
        <v>475</v>
      </c>
      <c r="E29527" t="s">
        <v>17</v>
      </c>
      <c r="F29527">
        <v>2009</v>
      </c>
      <c r="G29527" t="s">
        <v>480</v>
      </c>
      <c r="H29527">
        <v>1.2476664</v>
      </c>
    </row>
    <row r="29528" spans="1:8">
      <c r="A29528" t="s">
        <v>438</v>
      </c>
      <c r="B29528">
        <v>6000</v>
      </c>
      <c r="C29528" t="s">
        <v>455</v>
      </c>
      <c r="D29528" t="s">
        <v>475</v>
      </c>
      <c r="E29528" t="s">
        <v>32</v>
      </c>
      <c r="F29528">
        <v>2014</v>
      </c>
      <c r="G29528" t="s">
        <v>480</v>
      </c>
      <c r="H29528">
        <v>2.9223864000000002</v>
      </c>
    </row>
    <row r="29529" spans="1:8">
      <c r="A29529" t="s">
        <v>463</v>
      </c>
      <c r="B29529">
        <v>0</v>
      </c>
      <c r="C29529" t="s">
        <v>466</v>
      </c>
      <c r="D29529" t="s">
        <v>475</v>
      </c>
      <c r="E29529" t="s">
        <v>15</v>
      </c>
      <c r="F29529">
        <v>2012</v>
      </c>
      <c r="G29529" t="s">
        <v>468</v>
      </c>
      <c r="H29529">
        <v>115.1663076</v>
      </c>
    </row>
    <row r="29530" spans="1:8">
      <c r="A29530" t="s">
        <v>495</v>
      </c>
      <c r="B29530">
        <v>0</v>
      </c>
      <c r="C29530" t="s">
        <v>466</v>
      </c>
      <c r="D29530" t="s">
        <v>475</v>
      </c>
      <c r="E29530" t="s">
        <v>13</v>
      </c>
      <c r="F29530">
        <v>2009</v>
      </c>
      <c r="G29530" t="s">
        <v>468</v>
      </c>
      <c r="H29530">
        <v>1.4695668</v>
      </c>
    </row>
    <row r="29531" spans="1:8">
      <c r="A29531" t="s">
        <v>465</v>
      </c>
      <c r="B29531">
        <v>0</v>
      </c>
      <c r="C29531" t="s">
        <v>466</v>
      </c>
      <c r="D29531" t="s">
        <v>475</v>
      </c>
      <c r="E29531" t="s">
        <v>343</v>
      </c>
      <c r="F29531">
        <v>2009</v>
      </c>
      <c r="G29531" t="s">
        <v>468</v>
      </c>
      <c r="H29531">
        <v>1.2560399999999999E-2</v>
      </c>
    </row>
    <row r="29532" spans="1:8">
      <c r="A29532" t="s">
        <v>465</v>
      </c>
      <c r="B29532">
        <v>0</v>
      </c>
      <c r="C29532" t="s">
        <v>466</v>
      </c>
      <c r="D29532" t="s">
        <v>475</v>
      </c>
      <c r="E29532" t="s">
        <v>16</v>
      </c>
      <c r="F29532">
        <v>2009</v>
      </c>
      <c r="G29532" t="s">
        <v>468</v>
      </c>
      <c r="H29532">
        <v>9.21096E-2</v>
      </c>
    </row>
    <row r="29533" spans="1:8">
      <c r="A29533" t="s">
        <v>465</v>
      </c>
      <c r="B29533">
        <v>0</v>
      </c>
      <c r="C29533" t="s">
        <v>466</v>
      </c>
      <c r="D29533" t="s">
        <v>475</v>
      </c>
      <c r="E29533" t="s">
        <v>22</v>
      </c>
      <c r="F29533">
        <v>2012</v>
      </c>
      <c r="G29533" t="s">
        <v>468</v>
      </c>
      <c r="H29533">
        <v>1.2895344</v>
      </c>
    </row>
    <row r="29534" spans="1:8">
      <c r="A29534" t="s">
        <v>464</v>
      </c>
      <c r="B29534">
        <v>6000</v>
      </c>
      <c r="C29534" t="s">
        <v>455</v>
      </c>
      <c r="D29534" t="s">
        <v>475</v>
      </c>
      <c r="E29534" t="s">
        <v>22</v>
      </c>
      <c r="F29534">
        <v>2014</v>
      </c>
      <c r="G29534" t="s">
        <v>468</v>
      </c>
      <c r="H29534">
        <v>30.6766836</v>
      </c>
    </row>
    <row r="29535" spans="1:8">
      <c r="A29535" t="s">
        <v>464</v>
      </c>
      <c r="B29535">
        <v>6000</v>
      </c>
      <c r="C29535" t="s">
        <v>455</v>
      </c>
      <c r="D29535" t="s">
        <v>475</v>
      </c>
      <c r="E29535" t="s">
        <v>23</v>
      </c>
      <c r="F29535">
        <v>2013</v>
      </c>
      <c r="G29535" t="s">
        <v>468</v>
      </c>
      <c r="H29535">
        <v>24.668625599999999</v>
      </c>
    </row>
    <row r="29536" spans="1:8">
      <c r="A29536" t="s">
        <v>464</v>
      </c>
      <c r="B29536">
        <v>6000</v>
      </c>
      <c r="C29536" t="s">
        <v>455</v>
      </c>
      <c r="D29536" t="s">
        <v>475</v>
      </c>
      <c r="E29536" t="s">
        <v>20</v>
      </c>
      <c r="F29536">
        <v>2010</v>
      </c>
      <c r="G29536" t="s">
        <v>468</v>
      </c>
      <c r="H29536">
        <v>165.55444560000001</v>
      </c>
    </row>
    <row r="29537" spans="1:8">
      <c r="A29537" t="s">
        <v>461</v>
      </c>
      <c r="B29537">
        <v>6000</v>
      </c>
      <c r="C29537" t="s">
        <v>455</v>
      </c>
      <c r="D29537" t="s">
        <v>475</v>
      </c>
      <c r="E29537" t="s">
        <v>15</v>
      </c>
      <c r="F29537">
        <v>2012</v>
      </c>
      <c r="G29537" t="s">
        <v>480</v>
      </c>
      <c r="H29537">
        <v>8.3736000000000001E-3</v>
      </c>
    </row>
    <row r="29538" spans="1:8">
      <c r="A29538" t="s">
        <v>463</v>
      </c>
      <c r="B29538">
        <v>0</v>
      </c>
      <c r="C29538" t="s">
        <v>466</v>
      </c>
      <c r="D29538" t="s">
        <v>475</v>
      </c>
      <c r="E29538" t="s">
        <v>13</v>
      </c>
      <c r="F29538">
        <v>2011</v>
      </c>
      <c r="G29538" t="s">
        <v>468</v>
      </c>
      <c r="H29538">
        <v>74.797182000000006</v>
      </c>
    </row>
    <row r="29539" spans="1:8">
      <c r="A29539" t="s">
        <v>463</v>
      </c>
      <c r="B29539">
        <v>0</v>
      </c>
      <c r="C29539" t="s">
        <v>466</v>
      </c>
      <c r="D29539" t="s">
        <v>475</v>
      </c>
      <c r="E29539" t="s">
        <v>20</v>
      </c>
      <c r="F29539">
        <v>2009</v>
      </c>
      <c r="G29539" t="s">
        <v>468</v>
      </c>
      <c r="H29539">
        <v>90.125056799999996</v>
      </c>
    </row>
    <row r="29540" spans="1:8">
      <c r="A29540" t="s">
        <v>463</v>
      </c>
      <c r="B29540">
        <v>0</v>
      </c>
      <c r="C29540" t="s">
        <v>466</v>
      </c>
      <c r="D29540" t="s">
        <v>475</v>
      </c>
      <c r="E29540" t="s">
        <v>30</v>
      </c>
      <c r="F29540">
        <v>2012</v>
      </c>
      <c r="G29540" t="s">
        <v>468</v>
      </c>
      <c r="H29540">
        <v>332.94689640000001</v>
      </c>
    </row>
    <row r="29541" spans="1:8">
      <c r="A29541" t="s">
        <v>463</v>
      </c>
      <c r="B29541">
        <v>0</v>
      </c>
      <c r="C29541" t="s">
        <v>466</v>
      </c>
      <c r="D29541" t="s">
        <v>475</v>
      </c>
      <c r="E29541" t="s">
        <v>34</v>
      </c>
      <c r="F29541">
        <v>2010</v>
      </c>
      <c r="G29541" t="s">
        <v>468</v>
      </c>
      <c r="H29541">
        <v>41.780077200000001</v>
      </c>
    </row>
    <row r="29542" spans="1:8">
      <c r="A29542" t="s">
        <v>464</v>
      </c>
      <c r="B29542">
        <v>2000</v>
      </c>
      <c r="C29542" t="s">
        <v>431</v>
      </c>
      <c r="D29542" t="s">
        <v>475</v>
      </c>
      <c r="E29542" t="s">
        <v>37</v>
      </c>
      <c r="F29542">
        <v>2009</v>
      </c>
      <c r="G29542" t="s">
        <v>480</v>
      </c>
      <c r="H29542">
        <v>997.91540640000005</v>
      </c>
    </row>
    <row r="29543" spans="1:8">
      <c r="A29543" t="s">
        <v>486</v>
      </c>
      <c r="B29543">
        <v>2000</v>
      </c>
      <c r="C29543" t="s">
        <v>431</v>
      </c>
      <c r="D29543" t="s">
        <v>475</v>
      </c>
      <c r="E29543" t="s">
        <v>6</v>
      </c>
      <c r="F29543">
        <v>2012</v>
      </c>
      <c r="G29543" t="s">
        <v>480</v>
      </c>
      <c r="H29543">
        <v>34.725319200000001</v>
      </c>
    </row>
    <row r="29544" spans="1:8">
      <c r="A29544" t="s">
        <v>462</v>
      </c>
      <c r="B29544">
        <v>2000</v>
      </c>
      <c r="C29544" t="s">
        <v>431</v>
      </c>
      <c r="D29544" t="s">
        <v>475</v>
      </c>
      <c r="E29544" t="s">
        <v>9</v>
      </c>
      <c r="F29544">
        <v>2010</v>
      </c>
      <c r="G29544" t="s">
        <v>480</v>
      </c>
      <c r="H29544">
        <v>97.2007488</v>
      </c>
    </row>
    <row r="29545" spans="1:8">
      <c r="A29545" t="s">
        <v>499</v>
      </c>
      <c r="B29545">
        <v>2000</v>
      </c>
      <c r="C29545" t="s">
        <v>431</v>
      </c>
      <c r="D29545" t="s">
        <v>475</v>
      </c>
      <c r="E29545" t="s">
        <v>14</v>
      </c>
      <c r="F29545">
        <v>2011</v>
      </c>
      <c r="G29545" t="s">
        <v>480</v>
      </c>
      <c r="H29545">
        <v>0.92109600000000003</v>
      </c>
    </row>
    <row r="29546" spans="1:8">
      <c r="A29546" t="s">
        <v>463</v>
      </c>
      <c r="B29546">
        <v>2000</v>
      </c>
      <c r="C29546" t="s">
        <v>431</v>
      </c>
      <c r="D29546" t="s">
        <v>475</v>
      </c>
      <c r="E29546" t="s">
        <v>3</v>
      </c>
      <c r="F29546">
        <v>2009</v>
      </c>
      <c r="G29546" t="s">
        <v>480</v>
      </c>
      <c r="H29546">
        <v>36.521456399999998</v>
      </c>
    </row>
    <row r="29547" spans="1:8">
      <c r="A29547" t="s">
        <v>463</v>
      </c>
      <c r="B29547">
        <v>2000</v>
      </c>
      <c r="C29547" t="s">
        <v>431</v>
      </c>
      <c r="D29547" t="s">
        <v>475</v>
      </c>
      <c r="E29547" t="s">
        <v>12</v>
      </c>
      <c r="F29547">
        <v>2013</v>
      </c>
      <c r="G29547" t="s">
        <v>480</v>
      </c>
      <c r="H29547">
        <v>0.62802000000000002</v>
      </c>
    </row>
    <row r="29548" spans="1:8">
      <c r="A29548" t="s">
        <v>463</v>
      </c>
      <c r="B29548">
        <v>2000</v>
      </c>
      <c r="C29548" t="s">
        <v>431</v>
      </c>
      <c r="D29548" t="s">
        <v>475</v>
      </c>
      <c r="E29548" t="s">
        <v>482</v>
      </c>
      <c r="F29548">
        <v>2013</v>
      </c>
      <c r="G29548" t="s">
        <v>480</v>
      </c>
      <c r="H29548">
        <v>540.73778040000002</v>
      </c>
    </row>
    <row r="29549" spans="1:8">
      <c r="A29549" t="s">
        <v>463</v>
      </c>
      <c r="B29549">
        <v>2000</v>
      </c>
      <c r="C29549" t="s">
        <v>431</v>
      </c>
      <c r="D29549" t="s">
        <v>475</v>
      </c>
      <c r="E29549" t="s">
        <v>37</v>
      </c>
      <c r="F29549">
        <v>2009</v>
      </c>
      <c r="G29549" t="s">
        <v>480</v>
      </c>
      <c r="H29549">
        <v>110.86646399999999</v>
      </c>
    </row>
    <row r="29550" spans="1:8">
      <c r="A29550" t="s">
        <v>464</v>
      </c>
      <c r="B29550">
        <v>3000</v>
      </c>
      <c r="C29550" t="s">
        <v>432</v>
      </c>
      <c r="D29550" t="s">
        <v>475</v>
      </c>
      <c r="E29550" t="s">
        <v>5</v>
      </c>
      <c r="F29550">
        <v>2014</v>
      </c>
      <c r="G29550" t="s">
        <v>480</v>
      </c>
      <c r="H29550">
        <v>2443.5169632000002</v>
      </c>
    </row>
    <row r="29551" spans="1:8">
      <c r="A29551" t="s">
        <v>464</v>
      </c>
      <c r="B29551">
        <v>3000</v>
      </c>
      <c r="C29551" t="s">
        <v>432</v>
      </c>
      <c r="D29551" t="s">
        <v>475</v>
      </c>
      <c r="E29551" t="s">
        <v>11</v>
      </c>
      <c r="F29551">
        <v>2011</v>
      </c>
      <c r="G29551" t="s">
        <v>480</v>
      </c>
      <c r="H29551">
        <v>392.66741159999998</v>
      </c>
    </row>
    <row r="29552" spans="1:8">
      <c r="A29552" t="s">
        <v>464</v>
      </c>
      <c r="B29552">
        <v>3000</v>
      </c>
      <c r="C29552" t="s">
        <v>432</v>
      </c>
      <c r="D29552" t="s">
        <v>475</v>
      </c>
      <c r="E29552" t="s">
        <v>482</v>
      </c>
      <c r="F29552">
        <v>2013</v>
      </c>
      <c r="G29552" t="s">
        <v>480</v>
      </c>
      <c r="H29552">
        <v>339.34432679999998</v>
      </c>
    </row>
    <row r="29553" spans="1:8">
      <c r="A29553" t="s">
        <v>464</v>
      </c>
      <c r="B29553">
        <v>3000</v>
      </c>
      <c r="C29553" t="s">
        <v>432</v>
      </c>
      <c r="D29553" t="s">
        <v>475</v>
      </c>
      <c r="E29553" t="s">
        <v>428</v>
      </c>
      <c r="F29553">
        <v>2012</v>
      </c>
      <c r="G29553" t="s">
        <v>480</v>
      </c>
      <c r="H29553">
        <v>24.438351600000001</v>
      </c>
    </row>
    <row r="29554" spans="1:8">
      <c r="A29554" t="s">
        <v>429</v>
      </c>
      <c r="B29554">
        <v>3000</v>
      </c>
      <c r="C29554" t="s">
        <v>432</v>
      </c>
      <c r="D29554" t="s">
        <v>475</v>
      </c>
      <c r="E29554" t="s">
        <v>20</v>
      </c>
      <c r="F29554">
        <v>2011</v>
      </c>
      <c r="G29554" t="s">
        <v>480</v>
      </c>
      <c r="H29554">
        <v>237.14872560000001</v>
      </c>
    </row>
    <row r="29555" spans="1:8">
      <c r="A29555" t="s">
        <v>429</v>
      </c>
      <c r="B29555">
        <v>3000</v>
      </c>
      <c r="C29555" t="s">
        <v>432</v>
      </c>
      <c r="D29555" t="s">
        <v>475</v>
      </c>
      <c r="E29555" t="s">
        <v>22</v>
      </c>
      <c r="F29555">
        <v>2010</v>
      </c>
      <c r="G29555" t="s">
        <v>480</v>
      </c>
      <c r="H29555">
        <v>4.8985560000000001</v>
      </c>
    </row>
    <row r="29556" spans="1:8">
      <c r="A29556" t="s">
        <v>438</v>
      </c>
      <c r="B29556">
        <v>3000</v>
      </c>
      <c r="C29556" t="s">
        <v>432</v>
      </c>
      <c r="D29556" t="s">
        <v>475</v>
      </c>
      <c r="E29556" t="s">
        <v>482</v>
      </c>
      <c r="F29556">
        <v>2009</v>
      </c>
      <c r="G29556" t="s">
        <v>480</v>
      </c>
      <c r="H29556">
        <v>1.193238</v>
      </c>
    </row>
    <row r="29557" spans="1:8">
      <c r="A29557" t="s">
        <v>463</v>
      </c>
      <c r="B29557">
        <v>2000</v>
      </c>
      <c r="C29557" t="s">
        <v>431</v>
      </c>
      <c r="D29557" t="s">
        <v>475</v>
      </c>
      <c r="E29557" t="s">
        <v>3</v>
      </c>
      <c r="F29557">
        <v>2011</v>
      </c>
      <c r="G29557" t="s">
        <v>468</v>
      </c>
      <c r="H29557">
        <v>39.523392000000001</v>
      </c>
    </row>
    <row r="29558" spans="1:8">
      <c r="A29558" t="s">
        <v>463</v>
      </c>
      <c r="B29558">
        <v>2000</v>
      </c>
      <c r="C29558" t="s">
        <v>431</v>
      </c>
      <c r="D29558" t="s">
        <v>475</v>
      </c>
      <c r="E29558" t="s">
        <v>10</v>
      </c>
      <c r="F29558">
        <v>2013</v>
      </c>
      <c r="G29558" t="s">
        <v>468</v>
      </c>
      <c r="H29558">
        <v>235.779642</v>
      </c>
    </row>
    <row r="29559" spans="1:8">
      <c r="A29559" t="s">
        <v>429</v>
      </c>
      <c r="B29559">
        <v>3000</v>
      </c>
      <c r="C29559" t="s">
        <v>432</v>
      </c>
      <c r="D29559" t="s">
        <v>475</v>
      </c>
      <c r="E29559" t="s">
        <v>22</v>
      </c>
      <c r="F29559">
        <v>2010</v>
      </c>
      <c r="G29559" t="s">
        <v>468</v>
      </c>
      <c r="H29559">
        <v>4.8985560000000001</v>
      </c>
    </row>
    <row r="29560" spans="1:8">
      <c r="A29560" t="s">
        <v>429</v>
      </c>
      <c r="B29560">
        <v>2000</v>
      </c>
      <c r="C29560" t="s">
        <v>431</v>
      </c>
      <c r="D29560" t="s">
        <v>475</v>
      </c>
      <c r="E29560" t="s">
        <v>22</v>
      </c>
      <c r="F29560">
        <v>2013</v>
      </c>
      <c r="G29560" t="s">
        <v>468</v>
      </c>
      <c r="H29560">
        <v>0.98389800000000005</v>
      </c>
    </row>
    <row r="29561" spans="1:8">
      <c r="A29561" t="s">
        <v>464</v>
      </c>
      <c r="B29561">
        <v>2000</v>
      </c>
      <c r="C29561" t="s">
        <v>431</v>
      </c>
      <c r="D29561" t="s">
        <v>475</v>
      </c>
      <c r="E29561" t="s">
        <v>34</v>
      </c>
      <c r="F29561">
        <v>2011</v>
      </c>
      <c r="G29561" t="s">
        <v>468</v>
      </c>
      <c r="H29561">
        <v>99.239720399999996</v>
      </c>
    </row>
    <row r="29562" spans="1:8">
      <c r="A29562" t="s">
        <v>464</v>
      </c>
      <c r="B29562">
        <v>2000</v>
      </c>
      <c r="C29562" t="s">
        <v>431</v>
      </c>
      <c r="D29562" t="s">
        <v>475</v>
      </c>
      <c r="E29562" t="s">
        <v>482</v>
      </c>
      <c r="F29562">
        <v>2014</v>
      </c>
      <c r="G29562" t="s">
        <v>468</v>
      </c>
      <c r="H29562">
        <v>439.87776839999998</v>
      </c>
    </row>
    <row r="29563" spans="1:8">
      <c r="A29563" t="s">
        <v>464</v>
      </c>
      <c r="B29563">
        <v>2000</v>
      </c>
      <c r="C29563" t="s">
        <v>431</v>
      </c>
      <c r="D29563" t="s">
        <v>475</v>
      </c>
      <c r="E29563" t="s">
        <v>37</v>
      </c>
      <c r="F29563">
        <v>2011</v>
      </c>
      <c r="G29563" t="s">
        <v>468</v>
      </c>
      <c r="H29563">
        <v>851.83795439999994</v>
      </c>
    </row>
    <row r="29564" spans="1:8">
      <c r="A29564" t="s">
        <v>462</v>
      </c>
      <c r="B29564">
        <v>2000</v>
      </c>
      <c r="C29564" t="s">
        <v>431</v>
      </c>
      <c r="D29564" t="s">
        <v>475</v>
      </c>
      <c r="E29564" t="s">
        <v>5</v>
      </c>
      <c r="F29564">
        <v>2012</v>
      </c>
      <c r="G29564" t="s">
        <v>468</v>
      </c>
      <c r="H29564">
        <v>72.335343600000002</v>
      </c>
    </row>
    <row r="29565" spans="1:8">
      <c r="A29565" t="s">
        <v>486</v>
      </c>
      <c r="B29565">
        <v>2000</v>
      </c>
      <c r="C29565" t="s">
        <v>431</v>
      </c>
      <c r="D29565" t="s">
        <v>475</v>
      </c>
      <c r="E29565" t="s">
        <v>22</v>
      </c>
      <c r="F29565">
        <v>2012</v>
      </c>
      <c r="G29565" t="s">
        <v>468</v>
      </c>
      <c r="H29565">
        <v>8.3736000000000005E-2</v>
      </c>
    </row>
    <row r="29566" spans="1:8">
      <c r="A29566" t="s">
        <v>486</v>
      </c>
      <c r="B29566">
        <v>2000</v>
      </c>
      <c r="C29566" t="s">
        <v>431</v>
      </c>
      <c r="D29566" t="s">
        <v>475</v>
      </c>
      <c r="E29566" t="s">
        <v>482</v>
      </c>
      <c r="F29566">
        <v>2012</v>
      </c>
      <c r="G29566" t="s">
        <v>468</v>
      </c>
      <c r="H29566">
        <v>3.4499232000000002</v>
      </c>
    </row>
    <row r="29567" spans="1:8">
      <c r="A29567" t="s">
        <v>461</v>
      </c>
      <c r="B29567">
        <v>2000</v>
      </c>
      <c r="C29567" t="s">
        <v>431</v>
      </c>
      <c r="D29567" t="s">
        <v>475</v>
      </c>
      <c r="E29567" t="s">
        <v>13</v>
      </c>
      <c r="F29567">
        <v>2013</v>
      </c>
      <c r="G29567" t="s">
        <v>468</v>
      </c>
      <c r="H29567">
        <v>1.3188420000000001</v>
      </c>
    </row>
    <row r="29568" spans="1:8">
      <c r="A29568" t="s">
        <v>496</v>
      </c>
      <c r="B29568">
        <v>2000</v>
      </c>
      <c r="C29568" t="s">
        <v>431</v>
      </c>
      <c r="D29568" t="s">
        <v>475</v>
      </c>
      <c r="E29568" t="s">
        <v>12</v>
      </c>
      <c r="F29568">
        <v>2010</v>
      </c>
      <c r="G29568" t="s">
        <v>468</v>
      </c>
      <c r="H29568">
        <v>2.0934000000000001E-2</v>
      </c>
    </row>
    <row r="29569" spans="1:8">
      <c r="A29569" t="s">
        <v>499</v>
      </c>
      <c r="B29569">
        <v>2000</v>
      </c>
      <c r="C29569" t="s">
        <v>431</v>
      </c>
      <c r="D29569" t="s">
        <v>475</v>
      </c>
      <c r="E29569" t="s">
        <v>6</v>
      </c>
      <c r="F29569">
        <v>2013</v>
      </c>
      <c r="G29569" t="s">
        <v>468</v>
      </c>
      <c r="H29569">
        <v>31.5182304</v>
      </c>
    </row>
    <row r="29570" spans="1:8">
      <c r="A29570" t="s">
        <v>499</v>
      </c>
      <c r="B29570">
        <v>2000</v>
      </c>
      <c r="C29570" t="s">
        <v>431</v>
      </c>
      <c r="D29570" t="s">
        <v>475</v>
      </c>
      <c r="E29570" t="s">
        <v>14</v>
      </c>
      <c r="F29570">
        <v>2013</v>
      </c>
      <c r="G29570" t="s">
        <v>468</v>
      </c>
      <c r="H29570">
        <v>0.36006480000000002</v>
      </c>
    </row>
    <row r="29571" spans="1:8">
      <c r="A29571" t="s">
        <v>438</v>
      </c>
      <c r="B29571">
        <v>2000</v>
      </c>
      <c r="C29571" t="s">
        <v>431</v>
      </c>
      <c r="D29571" t="s">
        <v>475</v>
      </c>
      <c r="E29571" t="s">
        <v>10</v>
      </c>
      <c r="F29571">
        <v>2013</v>
      </c>
      <c r="G29571" t="s">
        <v>468</v>
      </c>
      <c r="H29571">
        <v>0.19259280000000001</v>
      </c>
    </row>
    <row r="29572" spans="1:8">
      <c r="A29572" t="s">
        <v>438</v>
      </c>
      <c r="B29572">
        <v>2000</v>
      </c>
      <c r="C29572" t="s">
        <v>431</v>
      </c>
      <c r="D29572" t="s">
        <v>475</v>
      </c>
      <c r="E29572" t="s">
        <v>482</v>
      </c>
      <c r="F29572">
        <v>2010</v>
      </c>
      <c r="G29572" t="s">
        <v>468</v>
      </c>
      <c r="H29572">
        <v>2.2064436000000001</v>
      </c>
    </row>
    <row r="29573" spans="1:8">
      <c r="A29573" t="s">
        <v>464</v>
      </c>
      <c r="B29573">
        <v>3000</v>
      </c>
      <c r="C29573" t="s">
        <v>432</v>
      </c>
      <c r="D29573" t="s">
        <v>475</v>
      </c>
      <c r="E29573" t="s">
        <v>11</v>
      </c>
      <c r="F29573">
        <v>2013</v>
      </c>
      <c r="G29573" t="s">
        <v>468</v>
      </c>
      <c r="H29573">
        <v>520.23502080000003</v>
      </c>
    </row>
    <row r="29574" spans="1:8">
      <c r="A29574" t="s">
        <v>429</v>
      </c>
      <c r="B29574">
        <v>2000</v>
      </c>
      <c r="C29574" t="s">
        <v>431</v>
      </c>
      <c r="D29574" t="s">
        <v>475</v>
      </c>
      <c r="E29574" t="s">
        <v>10</v>
      </c>
      <c r="F29574">
        <v>2011</v>
      </c>
      <c r="G29574" t="s">
        <v>480</v>
      </c>
      <c r="H29574">
        <v>1955.1225563999999</v>
      </c>
    </row>
    <row r="29575" spans="1:8">
      <c r="A29575" t="s">
        <v>429</v>
      </c>
      <c r="B29575">
        <v>2000</v>
      </c>
      <c r="C29575" t="s">
        <v>431</v>
      </c>
      <c r="D29575" t="s">
        <v>475</v>
      </c>
      <c r="E29575" t="s">
        <v>12</v>
      </c>
      <c r="F29575">
        <v>2010</v>
      </c>
      <c r="G29575" t="s">
        <v>480</v>
      </c>
      <c r="H29575">
        <v>165.07715039999999</v>
      </c>
    </row>
    <row r="29576" spans="1:8">
      <c r="A29576" t="s">
        <v>429</v>
      </c>
      <c r="B29576">
        <v>2000</v>
      </c>
      <c r="C29576" t="s">
        <v>431</v>
      </c>
      <c r="D29576" t="s">
        <v>475</v>
      </c>
      <c r="E29576" t="s">
        <v>343</v>
      </c>
      <c r="F29576">
        <v>2012</v>
      </c>
      <c r="G29576" t="s">
        <v>480</v>
      </c>
      <c r="H29576">
        <v>336.81549960000001</v>
      </c>
    </row>
    <row r="29577" spans="1:8">
      <c r="A29577" t="s">
        <v>429</v>
      </c>
      <c r="B29577">
        <v>2000</v>
      </c>
      <c r="C29577" t="s">
        <v>431</v>
      </c>
      <c r="D29577" t="s">
        <v>475</v>
      </c>
      <c r="E29577" t="s">
        <v>13</v>
      </c>
      <c r="F29577">
        <v>2014</v>
      </c>
      <c r="G29577" t="s">
        <v>480</v>
      </c>
      <c r="H29577">
        <v>68.169477599999993</v>
      </c>
    </row>
    <row r="29578" spans="1:8">
      <c r="A29578" t="s">
        <v>429</v>
      </c>
      <c r="B29578">
        <v>2000</v>
      </c>
      <c r="C29578" t="s">
        <v>431</v>
      </c>
      <c r="D29578" t="s">
        <v>475</v>
      </c>
      <c r="E29578" t="s">
        <v>18</v>
      </c>
      <c r="F29578">
        <v>2013</v>
      </c>
      <c r="G29578" t="s">
        <v>480</v>
      </c>
      <c r="H29578">
        <v>54.076708799999999</v>
      </c>
    </row>
    <row r="29579" spans="1:8">
      <c r="A29579" t="s">
        <v>429</v>
      </c>
      <c r="B29579">
        <v>2000</v>
      </c>
      <c r="C29579" t="s">
        <v>431</v>
      </c>
      <c r="D29579" t="s">
        <v>475</v>
      </c>
      <c r="E29579" t="s">
        <v>32</v>
      </c>
      <c r="F29579">
        <v>2011</v>
      </c>
      <c r="G29579" t="s">
        <v>480</v>
      </c>
      <c r="H29579">
        <v>278.92880280000003</v>
      </c>
    </row>
    <row r="29580" spans="1:8">
      <c r="A29580" t="s">
        <v>429</v>
      </c>
      <c r="B29580">
        <v>2000</v>
      </c>
      <c r="C29580" t="s">
        <v>431</v>
      </c>
      <c r="D29580" t="s">
        <v>475</v>
      </c>
      <c r="E29580" t="s">
        <v>34</v>
      </c>
      <c r="F29580">
        <v>2014</v>
      </c>
      <c r="G29580" t="s">
        <v>480</v>
      </c>
      <c r="H29580">
        <v>5.6270591999999997</v>
      </c>
    </row>
    <row r="29581" spans="1:8">
      <c r="A29581" t="s">
        <v>429</v>
      </c>
      <c r="B29581">
        <v>2000</v>
      </c>
      <c r="C29581" t="s">
        <v>431</v>
      </c>
      <c r="D29581" t="s">
        <v>475</v>
      </c>
      <c r="E29581" t="s">
        <v>482</v>
      </c>
      <c r="F29581">
        <v>2014</v>
      </c>
      <c r="G29581" t="s">
        <v>480</v>
      </c>
      <c r="H29581">
        <v>1108.8028044</v>
      </c>
    </row>
    <row r="29582" spans="1:8">
      <c r="A29582" t="s">
        <v>429</v>
      </c>
      <c r="B29582">
        <v>2000</v>
      </c>
      <c r="C29582" t="s">
        <v>431</v>
      </c>
      <c r="D29582" t="s">
        <v>475</v>
      </c>
      <c r="E29582" t="s">
        <v>428</v>
      </c>
      <c r="F29582">
        <v>2012</v>
      </c>
      <c r="G29582" t="s">
        <v>480</v>
      </c>
      <c r="H29582">
        <v>62.634528000000003</v>
      </c>
    </row>
    <row r="29583" spans="1:8">
      <c r="A29583" t="s">
        <v>464</v>
      </c>
      <c r="B29583">
        <v>2000</v>
      </c>
      <c r="C29583" t="s">
        <v>431</v>
      </c>
      <c r="D29583" t="s">
        <v>475</v>
      </c>
      <c r="E29583" t="s">
        <v>22</v>
      </c>
      <c r="F29583">
        <v>2014</v>
      </c>
      <c r="G29583" t="s">
        <v>480</v>
      </c>
      <c r="H29583">
        <v>9.1732788000000003</v>
      </c>
    </row>
    <row r="29584" spans="1:8">
      <c r="A29584" t="s">
        <v>464</v>
      </c>
      <c r="B29584">
        <v>2000</v>
      </c>
      <c r="C29584" t="s">
        <v>431</v>
      </c>
      <c r="D29584" t="s">
        <v>475</v>
      </c>
      <c r="E29584" t="s">
        <v>24</v>
      </c>
      <c r="F29584">
        <v>2009</v>
      </c>
      <c r="G29584" t="s">
        <v>480</v>
      </c>
      <c r="H29584">
        <v>3.4708572000000002</v>
      </c>
    </row>
    <row r="29585" spans="1:8">
      <c r="A29585" t="s">
        <v>464</v>
      </c>
      <c r="B29585">
        <v>2000</v>
      </c>
      <c r="C29585" t="s">
        <v>431</v>
      </c>
      <c r="D29585" t="s">
        <v>475</v>
      </c>
      <c r="E29585" t="s">
        <v>36</v>
      </c>
      <c r="F29585">
        <v>2013</v>
      </c>
      <c r="G29585" t="s">
        <v>480</v>
      </c>
      <c r="H29585">
        <v>120.28676400000001</v>
      </c>
    </row>
    <row r="29586" spans="1:8">
      <c r="A29586" t="s">
        <v>462</v>
      </c>
      <c r="B29586">
        <v>2000</v>
      </c>
      <c r="C29586" t="s">
        <v>431</v>
      </c>
      <c r="D29586" t="s">
        <v>475</v>
      </c>
      <c r="E29586" t="s">
        <v>14</v>
      </c>
      <c r="F29586">
        <v>2014</v>
      </c>
      <c r="G29586" t="s">
        <v>480</v>
      </c>
      <c r="H29586">
        <v>36.303742800000002</v>
      </c>
    </row>
    <row r="29587" spans="1:8">
      <c r="A29587" t="s">
        <v>462</v>
      </c>
      <c r="B29587">
        <v>2000</v>
      </c>
      <c r="C29587" t="s">
        <v>431</v>
      </c>
      <c r="D29587" t="s">
        <v>475</v>
      </c>
      <c r="E29587" t="s">
        <v>20</v>
      </c>
      <c r="F29587">
        <v>2014</v>
      </c>
      <c r="G29587" t="s">
        <v>480</v>
      </c>
      <c r="H29587">
        <v>70.769480400000006</v>
      </c>
    </row>
    <row r="29588" spans="1:8">
      <c r="A29588" t="s">
        <v>462</v>
      </c>
      <c r="B29588">
        <v>2000</v>
      </c>
      <c r="C29588" t="s">
        <v>431</v>
      </c>
      <c r="D29588" t="s">
        <v>475</v>
      </c>
      <c r="E29588" t="s">
        <v>482</v>
      </c>
      <c r="F29588">
        <v>2012</v>
      </c>
      <c r="G29588" t="s">
        <v>480</v>
      </c>
      <c r="H29588">
        <v>787.28587200000004</v>
      </c>
    </row>
    <row r="29589" spans="1:8">
      <c r="A29589" t="s">
        <v>464</v>
      </c>
      <c r="B29589">
        <v>3000</v>
      </c>
      <c r="C29589" t="s">
        <v>432</v>
      </c>
      <c r="D29589" t="s">
        <v>475</v>
      </c>
      <c r="E29589" t="s">
        <v>10</v>
      </c>
      <c r="F29589">
        <v>2009</v>
      </c>
      <c r="G29589" t="s">
        <v>480</v>
      </c>
      <c r="H29589">
        <v>5463.4683636</v>
      </c>
    </row>
    <row r="29590" spans="1:8">
      <c r="A29590" t="s">
        <v>464</v>
      </c>
      <c r="B29590">
        <v>3000</v>
      </c>
      <c r="C29590" t="s">
        <v>432</v>
      </c>
      <c r="D29590" t="s">
        <v>475</v>
      </c>
      <c r="E29590" t="s">
        <v>9</v>
      </c>
      <c r="F29590">
        <v>2014</v>
      </c>
      <c r="G29590" t="s">
        <v>480</v>
      </c>
      <c r="H29590">
        <v>454.58599679999998</v>
      </c>
    </row>
    <row r="29591" spans="1:8">
      <c r="A29591" t="s">
        <v>464</v>
      </c>
      <c r="B29591">
        <v>3000</v>
      </c>
      <c r="C29591" t="s">
        <v>432</v>
      </c>
      <c r="D29591" t="s">
        <v>475</v>
      </c>
      <c r="E29591" t="s">
        <v>19</v>
      </c>
      <c r="F29591">
        <v>2012</v>
      </c>
      <c r="G29591" t="s">
        <v>480</v>
      </c>
      <c r="H29591">
        <v>29.391335999999999</v>
      </c>
    </row>
    <row r="29592" spans="1:8">
      <c r="A29592" t="s">
        <v>464</v>
      </c>
      <c r="B29592">
        <v>3000</v>
      </c>
      <c r="C29592" t="s">
        <v>432</v>
      </c>
      <c r="D29592" t="s">
        <v>475</v>
      </c>
      <c r="E29592" t="s">
        <v>16</v>
      </c>
      <c r="F29592">
        <v>2013</v>
      </c>
      <c r="G29592" t="s">
        <v>480</v>
      </c>
      <c r="H29592">
        <v>169.38118080000001</v>
      </c>
    </row>
    <row r="29593" spans="1:8">
      <c r="A29593" t="s">
        <v>464</v>
      </c>
      <c r="B29593">
        <v>3000</v>
      </c>
      <c r="C29593" t="s">
        <v>432</v>
      </c>
      <c r="D29593" t="s">
        <v>475</v>
      </c>
      <c r="E29593" t="s">
        <v>24</v>
      </c>
      <c r="F29593">
        <v>2013</v>
      </c>
      <c r="G29593" t="s">
        <v>480</v>
      </c>
      <c r="H29593">
        <v>98.201393999999993</v>
      </c>
    </row>
    <row r="29594" spans="1:8">
      <c r="A29594" t="s">
        <v>464</v>
      </c>
      <c r="B29594">
        <v>3000</v>
      </c>
      <c r="C29594" t="s">
        <v>432</v>
      </c>
      <c r="D29594" t="s">
        <v>475</v>
      </c>
      <c r="E29594" t="s">
        <v>28</v>
      </c>
      <c r="F29594">
        <v>2010</v>
      </c>
      <c r="G29594" t="s">
        <v>480</v>
      </c>
      <c r="H29594">
        <v>6056.6793084000001</v>
      </c>
    </row>
    <row r="29595" spans="1:8">
      <c r="A29595" t="s">
        <v>464</v>
      </c>
      <c r="B29595">
        <v>3000</v>
      </c>
      <c r="C29595" t="s">
        <v>432</v>
      </c>
      <c r="D29595" t="s">
        <v>475</v>
      </c>
      <c r="E29595" t="s">
        <v>479</v>
      </c>
      <c r="F29595">
        <v>2012</v>
      </c>
      <c r="G29595" t="s">
        <v>480</v>
      </c>
      <c r="H29595">
        <v>1726.5818916000001</v>
      </c>
    </row>
    <row r="29596" spans="1:8">
      <c r="A29596" t="s">
        <v>429</v>
      </c>
      <c r="B29596">
        <v>3000</v>
      </c>
      <c r="C29596" t="s">
        <v>432</v>
      </c>
      <c r="D29596" t="s">
        <v>475</v>
      </c>
      <c r="E29596" t="s">
        <v>10</v>
      </c>
      <c r="F29596">
        <v>2011</v>
      </c>
      <c r="G29596" t="s">
        <v>480</v>
      </c>
      <c r="H29596">
        <v>163.39405679999999</v>
      </c>
    </row>
    <row r="29597" spans="1:8">
      <c r="A29597" t="s">
        <v>429</v>
      </c>
      <c r="B29597">
        <v>3000</v>
      </c>
      <c r="C29597" t="s">
        <v>432</v>
      </c>
      <c r="D29597" t="s">
        <v>475</v>
      </c>
      <c r="E29597" t="s">
        <v>17</v>
      </c>
      <c r="F29597">
        <v>2011</v>
      </c>
      <c r="G29597" t="s">
        <v>480</v>
      </c>
      <c r="H29597">
        <v>37.379750399999999</v>
      </c>
    </row>
    <row r="29598" spans="1:8">
      <c r="A29598" t="s">
        <v>429</v>
      </c>
      <c r="B29598">
        <v>3000</v>
      </c>
      <c r="C29598" t="s">
        <v>432</v>
      </c>
      <c r="D29598" t="s">
        <v>475</v>
      </c>
      <c r="E29598" t="s">
        <v>33</v>
      </c>
      <c r="F29598">
        <v>2012</v>
      </c>
      <c r="G29598" t="s">
        <v>480</v>
      </c>
      <c r="H29598">
        <v>50.011325999999997</v>
      </c>
    </row>
    <row r="29599" spans="1:8">
      <c r="A29599" t="s">
        <v>456</v>
      </c>
      <c r="B29599">
        <v>3000</v>
      </c>
      <c r="C29599" t="s">
        <v>432</v>
      </c>
      <c r="D29599" t="s">
        <v>475</v>
      </c>
      <c r="E29599" t="s">
        <v>31</v>
      </c>
      <c r="F29599">
        <v>2010</v>
      </c>
      <c r="G29599" t="s">
        <v>480</v>
      </c>
      <c r="H29599">
        <v>0.46054800000000001</v>
      </c>
    </row>
    <row r="29600" spans="1:8">
      <c r="A29600" t="s">
        <v>456</v>
      </c>
      <c r="B29600">
        <v>3000</v>
      </c>
      <c r="C29600" t="s">
        <v>432</v>
      </c>
      <c r="D29600" t="s">
        <v>475</v>
      </c>
      <c r="E29600" t="s">
        <v>30</v>
      </c>
      <c r="F29600">
        <v>2010</v>
      </c>
      <c r="G29600" t="s">
        <v>480</v>
      </c>
      <c r="H29600">
        <v>0.30144959999999998</v>
      </c>
    </row>
    <row r="29601" spans="1:8">
      <c r="A29601" t="s">
        <v>438</v>
      </c>
      <c r="B29601">
        <v>3000</v>
      </c>
      <c r="C29601" t="s">
        <v>432</v>
      </c>
      <c r="D29601" t="s">
        <v>475</v>
      </c>
      <c r="E29601" t="s">
        <v>10</v>
      </c>
      <c r="F29601">
        <v>2010</v>
      </c>
      <c r="G29601" t="s">
        <v>480</v>
      </c>
      <c r="H29601">
        <v>0.38518560000000002</v>
      </c>
    </row>
    <row r="29602" spans="1:8">
      <c r="A29602" t="s">
        <v>429</v>
      </c>
      <c r="B29602">
        <v>3000</v>
      </c>
      <c r="C29602" t="s">
        <v>432</v>
      </c>
      <c r="D29602" t="s">
        <v>475</v>
      </c>
      <c r="E29602" t="s">
        <v>6</v>
      </c>
      <c r="F29602">
        <v>2012</v>
      </c>
      <c r="G29602" t="s">
        <v>468</v>
      </c>
      <c r="H29602">
        <v>0.98389800000000005</v>
      </c>
    </row>
    <row r="29603" spans="1:8">
      <c r="A29603" t="s">
        <v>429</v>
      </c>
      <c r="B29603">
        <v>3000</v>
      </c>
      <c r="C29603" t="s">
        <v>432</v>
      </c>
      <c r="D29603" t="s">
        <v>475</v>
      </c>
      <c r="E29603" t="s">
        <v>343</v>
      </c>
      <c r="F29603">
        <v>2010</v>
      </c>
      <c r="G29603" t="s">
        <v>468</v>
      </c>
      <c r="H29603">
        <v>4.9153032000000003</v>
      </c>
    </row>
    <row r="29604" spans="1:8">
      <c r="A29604" t="s">
        <v>461</v>
      </c>
      <c r="B29604">
        <v>4000</v>
      </c>
      <c r="C29604" t="s">
        <v>433</v>
      </c>
      <c r="D29604" t="s">
        <v>475</v>
      </c>
      <c r="E29604" t="s">
        <v>28</v>
      </c>
      <c r="F29604">
        <v>2014</v>
      </c>
      <c r="G29604" t="s">
        <v>468</v>
      </c>
      <c r="H29604">
        <v>7.7330196000000004</v>
      </c>
    </row>
    <row r="29605" spans="1:8">
      <c r="A29605" t="s">
        <v>465</v>
      </c>
      <c r="B29605">
        <v>4000</v>
      </c>
      <c r="C29605" t="s">
        <v>433</v>
      </c>
      <c r="D29605" t="s">
        <v>475</v>
      </c>
      <c r="E29605" t="s">
        <v>5</v>
      </c>
      <c r="F29605">
        <v>2014</v>
      </c>
      <c r="G29605" t="s">
        <v>468</v>
      </c>
      <c r="H29605">
        <v>1.9049940000000001</v>
      </c>
    </row>
    <row r="29606" spans="1:8">
      <c r="A29606" t="s">
        <v>429</v>
      </c>
      <c r="B29606">
        <v>5100</v>
      </c>
      <c r="C29606" t="s">
        <v>434</v>
      </c>
      <c r="D29606" t="s">
        <v>475</v>
      </c>
      <c r="E29606" t="s">
        <v>5</v>
      </c>
      <c r="F29606">
        <v>2013</v>
      </c>
      <c r="G29606" t="s">
        <v>468</v>
      </c>
      <c r="H29606">
        <v>460.55637359999997</v>
      </c>
    </row>
    <row r="29607" spans="1:8">
      <c r="A29607" t="s">
        <v>429</v>
      </c>
      <c r="B29607">
        <v>5100</v>
      </c>
      <c r="C29607" t="s">
        <v>434</v>
      </c>
      <c r="D29607" t="s">
        <v>475</v>
      </c>
      <c r="E29607" t="s">
        <v>17</v>
      </c>
      <c r="F29607">
        <v>2010</v>
      </c>
      <c r="G29607" t="s">
        <v>468</v>
      </c>
      <c r="H29607">
        <v>170.72095680000001</v>
      </c>
    </row>
    <row r="29608" spans="1:8">
      <c r="A29608" t="s">
        <v>429</v>
      </c>
      <c r="B29608">
        <v>3105</v>
      </c>
      <c r="C29608" t="s">
        <v>457</v>
      </c>
      <c r="D29608" t="s">
        <v>475</v>
      </c>
      <c r="E29608" t="s">
        <v>28</v>
      </c>
      <c r="F29608">
        <v>2010</v>
      </c>
      <c r="G29608" t="s">
        <v>503</v>
      </c>
      <c r="H29608">
        <v>41.114376</v>
      </c>
    </row>
    <row r="29609" spans="1:8">
      <c r="A29609" t="s">
        <v>464</v>
      </c>
      <c r="B29609">
        <v>3105</v>
      </c>
      <c r="C29609" t="s">
        <v>457</v>
      </c>
      <c r="D29609" t="s">
        <v>475</v>
      </c>
      <c r="E29609" t="s">
        <v>11</v>
      </c>
      <c r="F29609">
        <v>2011</v>
      </c>
      <c r="G29609" t="s">
        <v>503</v>
      </c>
      <c r="H29609">
        <v>125.17275960000001</v>
      </c>
    </row>
    <row r="29610" spans="1:8">
      <c r="A29610" t="s">
        <v>464</v>
      </c>
      <c r="B29610">
        <v>3105</v>
      </c>
      <c r="C29610" t="s">
        <v>457</v>
      </c>
      <c r="D29610" t="s">
        <v>475</v>
      </c>
      <c r="E29610" t="s">
        <v>36</v>
      </c>
      <c r="F29610">
        <v>2014</v>
      </c>
      <c r="G29610" t="s">
        <v>503</v>
      </c>
      <c r="H29610">
        <v>224.8353468</v>
      </c>
    </row>
    <row r="29611" spans="1:8">
      <c r="A29611" t="s">
        <v>464</v>
      </c>
      <c r="B29611" t="s">
        <v>504</v>
      </c>
      <c r="C29611" t="s">
        <v>447</v>
      </c>
      <c r="D29611" t="s">
        <v>475</v>
      </c>
      <c r="E29611" t="s">
        <v>35</v>
      </c>
      <c r="F29611">
        <v>2013</v>
      </c>
      <c r="G29611" t="s">
        <v>503</v>
      </c>
      <c r="H29611">
        <v>2.8386504000000001</v>
      </c>
    </row>
    <row r="29612" spans="1:8">
      <c r="A29612" t="s">
        <v>464</v>
      </c>
      <c r="B29612" t="s">
        <v>504</v>
      </c>
      <c r="C29612" t="s">
        <v>447</v>
      </c>
      <c r="D29612" t="s">
        <v>475</v>
      </c>
      <c r="E29612" t="s">
        <v>34</v>
      </c>
      <c r="F29612">
        <v>2014</v>
      </c>
      <c r="G29612" t="s">
        <v>503</v>
      </c>
      <c r="H29612">
        <v>15.5581488</v>
      </c>
    </row>
    <row r="29613" spans="1:8">
      <c r="A29613" t="s">
        <v>464</v>
      </c>
      <c r="B29613" t="s">
        <v>504</v>
      </c>
      <c r="C29613" t="s">
        <v>447</v>
      </c>
      <c r="D29613" t="s">
        <v>475</v>
      </c>
      <c r="E29613" t="s">
        <v>428</v>
      </c>
      <c r="F29613">
        <v>2010</v>
      </c>
      <c r="G29613" t="s">
        <v>503</v>
      </c>
      <c r="H29613">
        <v>3.2405832000000001</v>
      </c>
    </row>
    <row r="29614" spans="1:8">
      <c r="A29614" t="s">
        <v>464</v>
      </c>
      <c r="B29614" t="s">
        <v>504</v>
      </c>
      <c r="C29614" t="s">
        <v>447</v>
      </c>
      <c r="D29614" t="s">
        <v>475</v>
      </c>
      <c r="E29614" t="s">
        <v>5</v>
      </c>
      <c r="F29614">
        <v>2012</v>
      </c>
      <c r="G29614" t="s">
        <v>503</v>
      </c>
      <c r="H29614">
        <v>176.80019039999999</v>
      </c>
    </row>
    <row r="29615" spans="1:8">
      <c r="A29615" t="s">
        <v>463</v>
      </c>
      <c r="B29615">
        <v>4000</v>
      </c>
      <c r="C29615" t="s">
        <v>433</v>
      </c>
      <c r="D29615" t="s">
        <v>475</v>
      </c>
      <c r="E29615" t="s">
        <v>482</v>
      </c>
      <c r="F29615">
        <v>2014</v>
      </c>
      <c r="G29615" t="s">
        <v>501</v>
      </c>
      <c r="H29615">
        <v>87.106374000000002</v>
      </c>
    </row>
    <row r="29616" spans="1:8">
      <c r="A29616" t="s">
        <v>463</v>
      </c>
      <c r="B29616">
        <v>4000</v>
      </c>
      <c r="C29616" t="s">
        <v>433</v>
      </c>
      <c r="D29616" t="s">
        <v>475</v>
      </c>
      <c r="E29616" t="s">
        <v>37</v>
      </c>
      <c r="F29616">
        <v>2010</v>
      </c>
      <c r="G29616" t="s">
        <v>501</v>
      </c>
      <c r="H29616">
        <v>28.583283600000001</v>
      </c>
    </row>
    <row r="29617" spans="1:8">
      <c r="A29617" t="s">
        <v>494</v>
      </c>
      <c r="B29617">
        <v>4000</v>
      </c>
      <c r="C29617" t="s">
        <v>433</v>
      </c>
      <c r="D29617" t="s">
        <v>475</v>
      </c>
      <c r="E29617" t="s">
        <v>16</v>
      </c>
      <c r="F29617">
        <v>2011</v>
      </c>
      <c r="G29617" t="s">
        <v>501</v>
      </c>
      <c r="H29617">
        <v>0.12979080000000001</v>
      </c>
    </row>
    <row r="29618" spans="1:8">
      <c r="A29618" t="s">
        <v>456</v>
      </c>
      <c r="B29618">
        <v>4000</v>
      </c>
      <c r="C29618" t="s">
        <v>433</v>
      </c>
      <c r="D29618" t="s">
        <v>475</v>
      </c>
      <c r="E29618" t="s">
        <v>6</v>
      </c>
      <c r="F29618">
        <v>2010</v>
      </c>
      <c r="G29618" t="s">
        <v>501</v>
      </c>
      <c r="H29618">
        <v>3.7681199999999998E-2</v>
      </c>
    </row>
    <row r="29619" spans="1:8">
      <c r="A29619" t="s">
        <v>429</v>
      </c>
      <c r="B29619">
        <v>4100</v>
      </c>
      <c r="C29619" t="s">
        <v>449</v>
      </c>
      <c r="D29619" t="s">
        <v>475</v>
      </c>
      <c r="E29619" t="s">
        <v>28</v>
      </c>
      <c r="F29619">
        <v>2014</v>
      </c>
      <c r="G29619" t="s">
        <v>501</v>
      </c>
      <c r="H29619">
        <v>2099.4457391999999</v>
      </c>
    </row>
    <row r="29620" spans="1:8">
      <c r="A29620" t="s">
        <v>464</v>
      </c>
      <c r="B29620">
        <v>4100</v>
      </c>
      <c r="C29620" t="s">
        <v>449</v>
      </c>
      <c r="D29620" t="s">
        <v>475</v>
      </c>
      <c r="E29620" t="s">
        <v>11</v>
      </c>
      <c r="F29620">
        <v>2014</v>
      </c>
      <c r="G29620" t="s">
        <v>501</v>
      </c>
      <c r="H29620">
        <v>23.420959199999999</v>
      </c>
    </row>
    <row r="29621" spans="1:8">
      <c r="A29621" t="s">
        <v>464</v>
      </c>
      <c r="B29621">
        <v>4100</v>
      </c>
      <c r="C29621" t="s">
        <v>449</v>
      </c>
      <c r="D29621" t="s">
        <v>475</v>
      </c>
      <c r="E29621" t="s">
        <v>35</v>
      </c>
      <c r="F29621">
        <v>2013</v>
      </c>
      <c r="G29621" t="s">
        <v>501</v>
      </c>
      <c r="H29621">
        <v>28.8596124</v>
      </c>
    </row>
    <row r="29622" spans="1:8">
      <c r="A29622" t="s">
        <v>464</v>
      </c>
      <c r="B29622">
        <v>4100</v>
      </c>
      <c r="C29622" t="s">
        <v>449</v>
      </c>
      <c r="D29622" t="s">
        <v>475</v>
      </c>
      <c r="E29622" t="s">
        <v>34</v>
      </c>
      <c r="F29622">
        <v>2014</v>
      </c>
      <c r="G29622" t="s">
        <v>501</v>
      </c>
      <c r="H29622">
        <v>33.243192000000001</v>
      </c>
    </row>
    <row r="29623" spans="1:8">
      <c r="A29623" t="s">
        <v>464</v>
      </c>
      <c r="B29623">
        <v>4100</v>
      </c>
      <c r="C29623" t="s">
        <v>449</v>
      </c>
      <c r="D29623" t="s">
        <v>475</v>
      </c>
      <c r="E29623" t="s">
        <v>482</v>
      </c>
      <c r="F29623">
        <v>2014</v>
      </c>
      <c r="G29623" t="s">
        <v>501</v>
      </c>
      <c r="H29623">
        <v>658.34499240000002</v>
      </c>
    </row>
    <row r="29624" spans="1:8">
      <c r="A29624" t="s">
        <v>456</v>
      </c>
      <c r="B29624">
        <v>4100</v>
      </c>
      <c r="C29624" t="s">
        <v>449</v>
      </c>
      <c r="D29624" t="s">
        <v>475</v>
      </c>
      <c r="E29624" t="s">
        <v>2</v>
      </c>
      <c r="F29624">
        <v>2012</v>
      </c>
      <c r="G29624" t="s">
        <v>501</v>
      </c>
      <c r="H29624">
        <v>0.36006480000000002</v>
      </c>
    </row>
    <row r="29625" spans="1:8">
      <c r="A29625" t="s">
        <v>456</v>
      </c>
      <c r="B29625">
        <v>4100</v>
      </c>
      <c r="C29625" t="s">
        <v>449</v>
      </c>
      <c r="D29625" t="s">
        <v>475</v>
      </c>
      <c r="E29625" t="s">
        <v>12</v>
      </c>
      <c r="F29625">
        <v>2009</v>
      </c>
      <c r="G29625" t="s">
        <v>501</v>
      </c>
      <c r="H29625">
        <v>0.439614</v>
      </c>
    </row>
    <row r="29626" spans="1:8">
      <c r="A29626" t="s">
        <v>456</v>
      </c>
      <c r="B29626">
        <v>4100</v>
      </c>
      <c r="C29626" t="s">
        <v>449</v>
      </c>
      <c r="D29626" t="s">
        <v>475</v>
      </c>
      <c r="E29626" t="s">
        <v>343</v>
      </c>
      <c r="F29626">
        <v>2011</v>
      </c>
      <c r="G29626" t="s">
        <v>501</v>
      </c>
      <c r="H29626">
        <v>0.82898640000000001</v>
      </c>
    </row>
    <row r="29627" spans="1:8">
      <c r="A29627" t="s">
        <v>456</v>
      </c>
      <c r="B29627">
        <v>4100</v>
      </c>
      <c r="C29627" t="s">
        <v>449</v>
      </c>
      <c r="D29627" t="s">
        <v>475</v>
      </c>
      <c r="E29627" t="s">
        <v>13</v>
      </c>
      <c r="F29627">
        <v>2013</v>
      </c>
      <c r="G29627" t="s">
        <v>501</v>
      </c>
      <c r="H29627">
        <v>0.24283440000000001</v>
      </c>
    </row>
    <row r="29628" spans="1:8">
      <c r="A29628" t="s">
        <v>461</v>
      </c>
      <c r="B29628">
        <v>4100</v>
      </c>
      <c r="C29628" t="s">
        <v>449</v>
      </c>
      <c r="D29628" t="s">
        <v>475</v>
      </c>
      <c r="E29628" t="s">
        <v>13</v>
      </c>
      <c r="F29628">
        <v>2012</v>
      </c>
      <c r="G29628" t="s">
        <v>501</v>
      </c>
      <c r="H29628">
        <v>3.7681199999999998E-2</v>
      </c>
    </row>
    <row r="29629" spans="1:8">
      <c r="A29629" t="s">
        <v>429</v>
      </c>
      <c r="B29629">
        <v>4000</v>
      </c>
      <c r="C29629" t="s">
        <v>433</v>
      </c>
      <c r="D29629" t="s">
        <v>475</v>
      </c>
      <c r="E29629" t="s">
        <v>28</v>
      </c>
      <c r="F29629">
        <v>2014</v>
      </c>
      <c r="G29629" t="s">
        <v>501</v>
      </c>
      <c r="H29629">
        <v>2099.4457391999999</v>
      </c>
    </row>
    <row r="29630" spans="1:8">
      <c r="A29630" t="s">
        <v>464</v>
      </c>
      <c r="B29630">
        <v>4000</v>
      </c>
      <c r="C29630" t="s">
        <v>433</v>
      </c>
      <c r="D29630" t="s">
        <v>475</v>
      </c>
      <c r="E29630" t="s">
        <v>5</v>
      </c>
      <c r="F29630">
        <v>2011</v>
      </c>
      <c r="G29630" t="s">
        <v>501</v>
      </c>
      <c r="H29630">
        <v>746.82463680000001</v>
      </c>
    </row>
    <row r="29631" spans="1:8">
      <c r="A29631" t="s">
        <v>429</v>
      </c>
      <c r="B29631">
        <v>7200</v>
      </c>
      <c r="C29631" t="s">
        <v>436</v>
      </c>
      <c r="D29631" t="s">
        <v>475</v>
      </c>
      <c r="E29631" t="s">
        <v>28</v>
      </c>
      <c r="F29631">
        <v>2014</v>
      </c>
      <c r="G29631" t="s">
        <v>505</v>
      </c>
      <c r="H29631">
        <v>28.323702000000001</v>
      </c>
    </row>
    <row r="29632" spans="1:8">
      <c r="A29632" t="s">
        <v>486</v>
      </c>
      <c r="B29632">
        <v>2210</v>
      </c>
      <c r="C29632" t="s">
        <v>442</v>
      </c>
      <c r="D29632" t="s">
        <v>475</v>
      </c>
      <c r="E29632" t="s">
        <v>6</v>
      </c>
      <c r="F29632">
        <v>2009</v>
      </c>
      <c r="G29632" t="s">
        <v>480</v>
      </c>
      <c r="H29632">
        <v>40.712443200000003</v>
      </c>
    </row>
    <row r="29633" spans="1:8">
      <c r="A29633" t="s">
        <v>429</v>
      </c>
      <c r="B29633">
        <v>3105</v>
      </c>
      <c r="C29633" t="s">
        <v>457</v>
      </c>
      <c r="D29633" t="s">
        <v>475</v>
      </c>
      <c r="E29633" t="s">
        <v>29</v>
      </c>
      <c r="F29633">
        <v>2011</v>
      </c>
      <c r="G29633" t="s">
        <v>480</v>
      </c>
      <c r="H29633">
        <v>3679.4100816</v>
      </c>
    </row>
    <row r="29634" spans="1:8">
      <c r="A29634" t="s">
        <v>464</v>
      </c>
      <c r="B29634">
        <v>3105</v>
      </c>
      <c r="C29634" t="s">
        <v>457</v>
      </c>
      <c r="D29634" t="s">
        <v>475</v>
      </c>
      <c r="E29634" t="s">
        <v>3</v>
      </c>
      <c r="F29634">
        <v>2012</v>
      </c>
      <c r="G29634" t="s">
        <v>480</v>
      </c>
      <c r="H29634">
        <v>310.38004439999997</v>
      </c>
    </row>
    <row r="29635" spans="1:8">
      <c r="A29635" t="s">
        <v>464</v>
      </c>
      <c r="B29635">
        <v>3105</v>
      </c>
      <c r="C29635" t="s">
        <v>457</v>
      </c>
      <c r="D29635" t="s">
        <v>475</v>
      </c>
      <c r="E29635" t="s">
        <v>5</v>
      </c>
      <c r="F29635">
        <v>2010</v>
      </c>
      <c r="G29635" t="s">
        <v>480</v>
      </c>
      <c r="H29635">
        <v>1383.9634871999999</v>
      </c>
    </row>
    <row r="29636" spans="1:8">
      <c r="A29636" t="s">
        <v>464</v>
      </c>
      <c r="B29636" t="s">
        <v>504</v>
      </c>
      <c r="C29636" t="s">
        <v>447</v>
      </c>
      <c r="D29636" t="s">
        <v>475</v>
      </c>
      <c r="E29636" t="s">
        <v>11</v>
      </c>
      <c r="F29636">
        <v>2012</v>
      </c>
      <c r="G29636" t="s">
        <v>480</v>
      </c>
      <c r="H29636">
        <v>68.960782800000004</v>
      </c>
    </row>
    <row r="29637" spans="1:8">
      <c r="A29637" t="s">
        <v>464</v>
      </c>
      <c r="B29637" t="s">
        <v>504</v>
      </c>
      <c r="C29637" t="s">
        <v>447</v>
      </c>
      <c r="D29637" t="s">
        <v>475</v>
      </c>
      <c r="E29637" t="s">
        <v>482</v>
      </c>
      <c r="F29637">
        <v>2014</v>
      </c>
      <c r="G29637" t="s">
        <v>480</v>
      </c>
      <c r="H29637">
        <v>1.758456</v>
      </c>
    </row>
    <row r="29638" spans="1:8">
      <c r="A29638" t="s">
        <v>429</v>
      </c>
      <c r="B29638">
        <v>4000</v>
      </c>
      <c r="C29638" t="s">
        <v>433</v>
      </c>
      <c r="D29638" t="s">
        <v>475</v>
      </c>
      <c r="E29638" t="s">
        <v>20</v>
      </c>
      <c r="F29638">
        <v>2010</v>
      </c>
      <c r="G29638" t="s">
        <v>480</v>
      </c>
      <c r="H29638">
        <v>288.24024600000001</v>
      </c>
    </row>
    <row r="29639" spans="1:8">
      <c r="A29639" t="s">
        <v>464</v>
      </c>
      <c r="B29639">
        <v>4000</v>
      </c>
      <c r="C29639" t="s">
        <v>433</v>
      </c>
      <c r="D29639" t="s">
        <v>475</v>
      </c>
      <c r="E29639" t="s">
        <v>5</v>
      </c>
      <c r="F29639">
        <v>2009</v>
      </c>
      <c r="G29639" t="s">
        <v>480</v>
      </c>
      <c r="H29639">
        <v>753.21788040000001</v>
      </c>
    </row>
    <row r="29640" spans="1:8">
      <c r="A29640" t="s">
        <v>464</v>
      </c>
      <c r="B29640">
        <v>4000</v>
      </c>
      <c r="C29640" t="s">
        <v>433</v>
      </c>
      <c r="D29640" t="s">
        <v>475</v>
      </c>
      <c r="E29640" t="s">
        <v>3</v>
      </c>
      <c r="F29640">
        <v>2010</v>
      </c>
      <c r="G29640" t="s">
        <v>480</v>
      </c>
      <c r="H29640">
        <v>426.64329359999999</v>
      </c>
    </row>
    <row r="29641" spans="1:8">
      <c r="A29641" t="s">
        <v>464</v>
      </c>
      <c r="B29641">
        <v>4000</v>
      </c>
      <c r="C29641" t="s">
        <v>433</v>
      </c>
      <c r="D29641" t="s">
        <v>475</v>
      </c>
      <c r="E29641" t="s">
        <v>11</v>
      </c>
      <c r="F29641">
        <v>2012</v>
      </c>
      <c r="G29641" t="s">
        <v>480</v>
      </c>
      <c r="H29641">
        <v>34.407122399999999</v>
      </c>
    </row>
    <row r="29642" spans="1:8">
      <c r="A29642" t="s">
        <v>464</v>
      </c>
      <c r="B29642">
        <v>4000</v>
      </c>
      <c r="C29642" t="s">
        <v>433</v>
      </c>
      <c r="D29642" t="s">
        <v>475</v>
      </c>
      <c r="E29642" t="s">
        <v>34</v>
      </c>
      <c r="F29642">
        <v>2014</v>
      </c>
      <c r="G29642" t="s">
        <v>480</v>
      </c>
      <c r="H29642">
        <v>33.243192000000001</v>
      </c>
    </row>
    <row r="29643" spans="1:8">
      <c r="A29643" t="s">
        <v>456</v>
      </c>
      <c r="B29643">
        <v>4000</v>
      </c>
      <c r="C29643" t="s">
        <v>433</v>
      </c>
      <c r="D29643" t="s">
        <v>475</v>
      </c>
      <c r="E29643" t="s">
        <v>11</v>
      </c>
      <c r="F29643">
        <v>2011</v>
      </c>
      <c r="G29643" t="s">
        <v>480</v>
      </c>
      <c r="H29643">
        <v>25.062184800000001</v>
      </c>
    </row>
    <row r="29644" spans="1:8">
      <c r="A29644" t="s">
        <v>456</v>
      </c>
      <c r="B29644">
        <v>4000</v>
      </c>
      <c r="C29644" t="s">
        <v>433</v>
      </c>
      <c r="D29644" t="s">
        <v>475</v>
      </c>
      <c r="E29644" t="s">
        <v>12</v>
      </c>
      <c r="F29644">
        <v>2013</v>
      </c>
      <c r="G29644" t="s">
        <v>480</v>
      </c>
      <c r="H29644">
        <v>0.32657039999999998</v>
      </c>
    </row>
    <row r="29645" spans="1:8">
      <c r="A29645" t="s">
        <v>456</v>
      </c>
      <c r="B29645">
        <v>4000</v>
      </c>
      <c r="C29645" t="s">
        <v>433</v>
      </c>
      <c r="D29645" t="s">
        <v>475</v>
      </c>
      <c r="E29645" t="s">
        <v>343</v>
      </c>
      <c r="F29645">
        <v>2013</v>
      </c>
      <c r="G29645" t="s">
        <v>480</v>
      </c>
      <c r="H29645">
        <v>0.70338239999999996</v>
      </c>
    </row>
    <row r="29646" spans="1:8">
      <c r="A29646" t="s">
        <v>463</v>
      </c>
      <c r="B29646">
        <v>4000</v>
      </c>
      <c r="C29646" t="s">
        <v>433</v>
      </c>
      <c r="D29646" t="s">
        <v>475</v>
      </c>
      <c r="E29646" t="s">
        <v>3</v>
      </c>
      <c r="F29646">
        <v>2014</v>
      </c>
      <c r="G29646" t="s">
        <v>480</v>
      </c>
      <c r="H29646">
        <v>9.0769824000000003</v>
      </c>
    </row>
    <row r="29647" spans="1:8">
      <c r="A29647" t="s">
        <v>463</v>
      </c>
      <c r="B29647">
        <v>4000</v>
      </c>
      <c r="C29647" t="s">
        <v>433</v>
      </c>
      <c r="D29647" t="s">
        <v>475</v>
      </c>
      <c r="E29647" t="s">
        <v>5</v>
      </c>
      <c r="F29647">
        <v>2010</v>
      </c>
      <c r="G29647" t="s">
        <v>480</v>
      </c>
      <c r="H29647">
        <v>15.131095200000001</v>
      </c>
    </row>
    <row r="29648" spans="1:8">
      <c r="A29648" t="s">
        <v>463</v>
      </c>
      <c r="B29648">
        <v>4000</v>
      </c>
      <c r="C29648" t="s">
        <v>433</v>
      </c>
      <c r="D29648" t="s">
        <v>475</v>
      </c>
      <c r="E29648" t="s">
        <v>37</v>
      </c>
      <c r="F29648">
        <v>2014</v>
      </c>
      <c r="G29648" t="s">
        <v>480</v>
      </c>
      <c r="H29648">
        <v>27.452847599999998</v>
      </c>
    </row>
    <row r="29649" spans="1:8">
      <c r="A29649" t="s">
        <v>464</v>
      </c>
      <c r="B29649">
        <v>4100</v>
      </c>
      <c r="C29649" t="s">
        <v>449</v>
      </c>
      <c r="D29649" t="s">
        <v>475</v>
      </c>
      <c r="E29649" t="s">
        <v>5</v>
      </c>
      <c r="F29649">
        <v>2013</v>
      </c>
      <c r="G29649" t="s">
        <v>480</v>
      </c>
      <c r="H29649">
        <v>638.89730640000005</v>
      </c>
    </row>
    <row r="29650" spans="1:8">
      <c r="A29650" t="s">
        <v>464</v>
      </c>
      <c r="B29650">
        <v>4100</v>
      </c>
      <c r="C29650" t="s">
        <v>449</v>
      </c>
      <c r="D29650" t="s">
        <v>475</v>
      </c>
      <c r="E29650" t="s">
        <v>11</v>
      </c>
      <c r="F29650">
        <v>2011</v>
      </c>
      <c r="G29650" t="s">
        <v>480</v>
      </c>
      <c r="H29650">
        <v>31.4721756</v>
      </c>
    </row>
    <row r="29651" spans="1:8">
      <c r="A29651" t="s">
        <v>456</v>
      </c>
      <c r="B29651">
        <v>4100</v>
      </c>
      <c r="C29651" t="s">
        <v>449</v>
      </c>
      <c r="D29651" t="s">
        <v>475</v>
      </c>
      <c r="E29651" t="s">
        <v>2</v>
      </c>
      <c r="F29651">
        <v>2014</v>
      </c>
      <c r="G29651" t="s">
        <v>480</v>
      </c>
      <c r="H29651">
        <v>0.75362399999999996</v>
      </c>
    </row>
    <row r="29652" spans="1:8">
      <c r="A29652" t="s">
        <v>456</v>
      </c>
      <c r="B29652">
        <v>4100</v>
      </c>
      <c r="C29652" t="s">
        <v>449</v>
      </c>
      <c r="D29652" t="s">
        <v>475</v>
      </c>
      <c r="E29652" t="s">
        <v>3</v>
      </c>
      <c r="F29652">
        <v>2014</v>
      </c>
      <c r="G29652" t="s">
        <v>480</v>
      </c>
      <c r="H29652">
        <v>3.9481524000000001</v>
      </c>
    </row>
    <row r="29653" spans="1:8">
      <c r="A29653" t="s">
        <v>438</v>
      </c>
      <c r="B29653">
        <v>4100</v>
      </c>
      <c r="C29653" t="s">
        <v>449</v>
      </c>
      <c r="D29653" t="s">
        <v>475</v>
      </c>
      <c r="E29653" t="s">
        <v>482</v>
      </c>
      <c r="F29653">
        <v>2010</v>
      </c>
      <c r="G29653" t="s">
        <v>480</v>
      </c>
      <c r="H29653">
        <v>7.5362399999999996E-2</v>
      </c>
    </row>
    <row r="29654" spans="1:8">
      <c r="A29654" t="s">
        <v>429</v>
      </c>
      <c r="B29654">
        <v>4000</v>
      </c>
      <c r="C29654" t="s">
        <v>433</v>
      </c>
      <c r="D29654" t="s">
        <v>475</v>
      </c>
      <c r="E29654" t="s">
        <v>29</v>
      </c>
      <c r="F29654">
        <v>2013</v>
      </c>
      <c r="G29654" t="s">
        <v>468</v>
      </c>
      <c r="H29654">
        <v>4002.6687228000001</v>
      </c>
    </row>
    <row r="29655" spans="1:8">
      <c r="A29655" t="s">
        <v>429</v>
      </c>
      <c r="B29655">
        <v>7200</v>
      </c>
      <c r="C29655" t="s">
        <v>436</v>
      </c>
      <c r="D29655" t="s">
        <v>475</v>
      </c>
      <c r="E29655" t="s">
        <v>22</v>
      </c>
      <c r="F29655">
        <v>2014</v>
      </c>
      <c r="G29655" t="s">
        <v>468</v>
      </c>
      <c r="H29655">
        <v>0.75362399999999996</v>
      </c>
    </row>
    <row r="29656" spans="1:8">
      <c r="A29656" t="s">
        <v>429</v>
      </c>
      <c r="B29656">
        <v>7200</v>
      </c>
      <c r="C29656" t="s">
        <v>436</v>
      </c>
      <c r="D29656" t="s">
        <v>475</v>
      </c>
      <c r="E29656" t="s">
        <v>24</v>
      </c>
      <c r="F29656">
        <v>2013</v>
      </c>
      <c r="G29656" t="s">
        <v>468</v>
      </c>
      <c r="H29656">
        <v>0.16747200000000001</v>
      </c>
    </row>
    <row r="29657" spans="1:8">
      <c r="A29657" t="s">
        <v>463</v>
      </c>
      <c r="B29657">
        <v>4000</v>
      </c>
      <c r="C29657" t="s">
        <v>433</v>
      </c>
      <c r="D29657" t="s">
        <v>475</v>
      </c>
      <c r="E29657" t="s">
        <v>5</v>
      </c>
      <c r="F29657">
        <v>2012</v>
      </c>
      <c r="G29657" t="s">
        <v>468</v>
      </c>
      <c r="H29657">
        <v>13.653154799999999</v>
      </c>
    </row>
    <row r="29658" spans="1:8">
      <c r="A29658" t="s">
        <v>464</v>
      </c>
      <c r="B29658">
        <v>4000</v>
      </c>
      <c r="C29658" t="s">
        <v>433</v>
      </c>
      <c r="D29658" t="s">
        <v>475</v>
      </c>
      <c r="E29658" t="s">
        <v>3</v>
      </c>
      <c r="F29658">
        <v>2014</v>
      </c>
      <c r="G29658" t="s">
        <v>468</v>
      </c>
      <c r="H29658">
        <v>348.0738048</v>
      </c>
    </row>
    <row r="29659" spans="1:8">
      <c r="A29659" t="s">
        <v>464</v>
      </c>
      <c r="B29659">
        <v>4000</v>
      </c>
      <c r="C29659" t="s">
        <v>433</v>
      </c>
      <c r="D29659" t="s">
        <v>475</v>
      </c>
      <c r="E29659" t="s">
        <v>35</v>
      </c>
      <c r="F29659">
        <v>2012</v>
      </c>
      <c r="G29659" t="s">
        <v>468</v>
      </c>
      <c r="H29659">
        <v>29.659291199999998</v>
      </c>
    </row>
    <row r="29660" spans="1:8">
      <c r="A29660" t="s">
        <v>464</v>
      </c>
      <c r="B29660">
        <v>4000</v>
      </c>
      <c r="C29660" t="s">
        <v>433</v>
      </c>
      <c r="D29660" t="s">
        <v>475</v>
      </c>
      <c r="E29660" t="s">
        <v>482</v>
      </c>
      <c r="F29660">
        <v>2010</v>
      </c>
      <c r="G29660" t="s">
        <v>468</v>
      </c>
      <c r="H29660">
        <v>1237.5845856000001</v>
      </c>
    </row>
    <row r="29661" spans="1:8">
      <c r="A29661" t="s">
        <v>456</v>
      </c>
      <c r="B29661">
        <v>4000</v>
      </c>
      <c r="C29661" t="s">
        <v>433</v>
      </c>
      <c r="D29661" t="s">
        <v>475</v>
      </c>
      <c r="E29661" t="s">
        <v>3</v>
      </c>
      <c r="F29661">
        <v>2010</v>
      </c>
      <c r="G29661" t="s">
        <v>468</v>
      </c>
      <c r="H29661">
        <v>7.9549200000000004</v>
      </c>
    </row>
    <row r="29662" spans="1:8">
      <c r="A29662" t="s">
        <v>456</v>
      </c>
      <c r="B29662">
        <v>4000</v>
      </c>
      <c r="C29662" t="s">
        <v>433</v>
      </c>
      <c r="D29662" t="s">
        <v>475</v>
      </c>
      <c r="E29662" t="s">
        <v>9</v>
      </c>
      <c r="F29662">
        <v>2010</v>
      </c>
      <c r="G29662" t="s">
        <v>468</v>
      </c>
      <c r="H29662">
        <v>0.14235120000000001</v>
      </c>
    </row>
    <row r="29663" spans="1:8">
      <c r="A29663" t="s">
        <v>461</v>
      </c>
      <c r="B29663">
        <v>4000</v>
      </c>
      <c r="C29663" t="s">
        <v>433</v>
      </c>
      <c r="D29663" t="s">
        <v>475</v>
      </c>
      <c r="E29663" t="s">
        <v>14</v>
      </c>
      <c r="F29663">
        <v>2010</v>
      </c>
      <c r="G29663" t="s">
        <v>468</v>
      </c>
      <c r="H29663">
        <v>1.9426752</v>
      </c>
    </row>
    <row r="29664" spans="1:8">
      <c r="A29664" t="s">
        <v>461</v>
      </c>
      <c r="B29664">
        <v>4000</v>
      </c>
      <c r="C29664" t="s">
        <v>433</v>
      </c>
      <c r="D29664" t="s">
        <v>475</v>
      </c>
      <c r="E29664" t="s">
        <v>482</v>
      </c>
      <c r="F29664">
        <v>2009</v>
      </c>
      <c r="G29664" t="s">
        <v>468</v>
      </c>
      <c r="H29664">
        <v>52.393615199999999</v>
      </c>
    </row>
    <row r="29665" spans="1:8">
      <c r="A29665" t="s">
        <v>429</v>
      </c>
      <c r="B29665">
        <v>5100</v>
      </c>
      <c r="C29665" t="s">
        <v>434</v>
      </c>
      <c r="D29665" t="s">
        <v>475</v>
      </c>
      <c r="E29665" t="s">
        <v>482</v>
      </c>
      <c r="F29665">
        <v>2011</v>
      </c>
      <c r="G29665" t="s">
        <v>480</v>
      </c>
      <c r="H29665">
        <v>981.08028360000003</v>
      </c>
    </row>
    <row r="29666" spans="1:8">
      <c r="A29666" t="s">
        <v>429</v>
      </c>
      <c r="B29666">
        <v>7200</v>
      </c>
      <c r="C29666" t="s">
        <v>436</v>
      </c>
      <c r="D29666" t="s">
        <v>475</v>
      </c>
      <c r="E29666" t="s">
        <v>10</v>
      </c>
      <c r="F29666">
        <v>2014</v>
      </c>
      <c r="G29666" t="s">
        <v>480</v>
      </c>
      <c r="H29666">
        <v>180.12450960000001</v>
      </c>
    </row>
    <row r="29667" spans="1:8">
      <c r="A29667" t="s">
        <v>429</v>
      </c>
      <c r="B29667">
        <v>7200</v>
      </c>
      <c r="C29667" t="s">
        <v>436</v>
      </c>
      <c r="D29667" t="s">
        <v>475</v>
      </c>
      <c r="E29667" t="s">
        <v>32</v>
      </c>
      <c r="F29667">
        <v>2012</v>
      </c>
      <c r="G29667" t="s">
        <v>480</v>
      </c>
      <c r="H29667">
        <v>1.1346228</v>
      </c>
    </row>
    <row r="29668" spans="1:8">
      <c r="A29668" t="s">
        <v>464</v>
      </c>
      <c r="B29668">
        <v>7200</v>
      </c>
      <c r="C29668" t="s">
        <v>436</v>
      </c>
      <c r="D29668" t="s">
        <v>475</v>
      </c>
      <c r="E29668" t="s">
        <v>24</v>
      </c>
      <c r="F29668">
        <v>2014</v>
      </c>
      <c r="G29668" t="s">
        <v>480</v>
      </c>
      <c r="H29668">
        <v>2.239938</v>
      </c>
    </row>
    <row r="29669" spans="1:8">
      <c r="A29669" t="s">
        <v>463</v>
      </c>
      <c r="B29669">
        <v>0</v>
      </c>
      <c r="C29669" t="s">
        <v>466</v>
      </c>
      <c r="D29669" t="s">
        <v>475</v>
      </c>
      <c r="E29669" t="s">
        <v>479</v>
      </c>
      <c r="F29669">
        <v>2011</v>
      </c>
      <c r="G29669" t="s">
        <v>468</v>
      </c>
      <c r="H29669">
        <v>135.212706</v>
      </c>
    </row>
    <row r="29670" spans="1:8">
      <c r="A29670" t="s">
        <v>438</v>
      </c>
      <c r="B29670">
        <v>0</v>
      </c>
      <c r="C29670" t="s">
        <v>466</v>
      </c>
      <c r="D29670" t="s">
        <v>475</v>
      </c>
      <c r="E29670" t="s">
        <v>30</v>
      </c>
      <c r="F29670">
        <v>2009</v>
      </c>
      <c r="G29670" t="s">
        <v>468</v>
      </c>
      <c r="H29670">
        <v>35.077010399999999</v>
      </c>
    </row>
    <row r="29671" spans="1:8">
      <c r="A29671" t="s">
        <v>461</v>
      </c>
      <c r="B29671">
        <v>0</v>
      </c>
      <c r="C29671" t="s">
        <v>466</v>
      </c>
      <c r="D29671" t="s">
        <v>475</v>
      </c>
      <c r="E29671" t="s">
        <v>9</v>
      </c>
      <c r="F29671">
        <v>2011</v>
      </c>
      <c r="G29671" t="s">
        <v>468</v>
      </c>
      <c r="H29671">
        <v>11.5639416</v>
      </c>
    </row>
    <row r="29672" spans="1:8">
      <c r="A29672" t="s">
        <v>461</v>
      </c>
      <c r="B29672">
        <v>0</v>
      </c>
      <c r="C29672" t="s">
        <v>466</v>
      </c>
      <c r="D29672" t="s">
        <v>475</v>
      </c>
      <c r="E29672" t="s">
        <v>10</v>
      </c>
      <c r="F29672">
        <v>2009</v>
      </c>
      <c r="G29672" t="s">
        <v>468</v>
      </c>
      <c r="H29672">
        <v>20.465078399999999</v>
      </c>
    </row>
    <row r="29673" spans="1:8">
      <c r="A29673" t="s">
        <v>461</v>
      </c>
      <c r="B29673">
        <v>0</v>
      </c>
      <c r="C29673" t="s">
        <v>466</v>
      </c>
      <c r="D29673" t="s">
        <v>475</v>
      </c>
      <c r="E29673" t="s">
        <v>15</v>
      </c>
      <c r="F29673">
        <v>2013</v>
      </c>
      <c r="G29673" t="s">
        <v>468</v>
      </c>
      <c r="H29673">
        <v>14.025779999999999</v>
      </c>
    </row>
    <row r="29674" spans="1:8">
      <c r="A29674" t="s">
        <v>496</v>
      </c>
      <c r="B29674">
        <v>0</v>
      </c>
      <c r="C29674" t="s">
        <v>466</v>
      </c>
      <c r="D29674" t="s">
        <v>475</v>
      </c>
      <c r="E29674" t="s">
        <v>18</v>
      </c>
      <c r="F29674">
        <v>2014</v>
      </c>
      <c r="G29674" t="s">
        <v>468</v>
      </c>
      <c r="H29674">
        <v>0.7871184</v>
      </c>
    </row>
    <row r="29675" spans="1:8">
      <c r="A29675" t="s">
        <v>496</v>
      </c>
      <c r="B29675">
        <v>0</v>
      </c>
      <c r="C29675" t="s">
        <v>466</v>
      </c>
      <c r="D29675" t="s">
        <v>475</v>
      </c>
      <c r="E29675" t="s">
        <v>33</v>
      </c>
      <c r="F29675">
        <v>2010</v>
      </c>
      <c r="G29675" t="s">
        <v>468</v>
      </c>
      <c r="H29675">
        <v>0.86666759999999998</v>
      </c>
    </row>
    <row r="29676" spans="1:8">
      <c r="A29676" t="s">
        <v>465</v>
      </c>
      <c r="B29676">
        <v>0</v>
      </c>
      <c r="C29676" t="s">
        <v>466</v>
      </c>
      <c r="D29676" t="s">
        <v>475</v>
      </c>
      <c r="E29676" t="s">
        <v>9</v>
      </c>
      <c r="F29676">
        <v>2012</v>
      </c>
      <c r="G29676" t="s">
        <v>468</v>
      </c>
      <c r="H29676">
        <v>1.800324</v>
      </c>
    </row>
    <row r="29677" spans="1:8">
      <c r="A29677" t="s">
        <v>465</v>
      </c>
      <c r="B29677">
        <v>0</v>
      </c>
      <c r="C29677" t="s">
        <v>466</v>
      </c>
      <c r="D29677" t="s">
        <v>475</v>
      </c>
      <c r="E29677" t="s">
        <v>17</v>
      </c>
      <c r="F29677">
        <v>2011</v>
      </c>
      <c r="G29677" t="s">
        <v>468</v>
      </c>
      <c r="H29677">
        <v>2.0850263999999998</v>
      </c>
    </row>
    <row r="29678" spans="1:8">
      <c r="A29678" t="s">
        <v>465</v>
      </c>
      <c r="B29678">
        <v>0</v>
      </c>
      <c r="C29678" t="s">
        <v>466</v>
      </c>
      <c r="D29678" t="s">
        <v>475</v>
      </c>
      <c r="E29678" t="s">
        <v>352</v>
      </c>
      <c r="F29678">
        <v>2011</v>
      </c>
      <c r="G29678" t="s">
        <v>468</v>
      </c>
      <c r="H29678">
        <v>3.3494400000000001E-2</v>
      </c>
    </row>
    <row r="29679" spans="1:8">
      <c r="A29679" t="s">
        <v>465</v>
      </c>
      <c r="B29679">
        <v>0</v>
      </c>
      <c r="C29679" t="s">
        <v>466</v>
      </c>
      <c r="D29679" t="s">
        <v>475</v>
      </c>
      <c r="E29679" t="s">
        <v>30</v>
      </c>
      <c r="F29679">
        <v>2010</v>
      </c>
      <c r="G29679" t="s">
        <v>468</v>
      </c>
      <c r="H29679">
        <v>10.5758568</v>
      </c>
    </row>
    <row r="29680" spans="1:8">
      <c r="A29680" t="s">
        <v>464</v>
      </c>
      <c r="B29680">
        <v>6000</v>
      </c>
      <c r="C29680" t="s">
        <v>455</v>
      </c>
      <c r="D29680" t="s">
        <v>475</v>
      </c>
      <c r="E29680" t="s">
        <v>28</v>
      </c>
      <c r="F29680">
        <v>2012</v>
      </c>
      <c r="G29680" t="s">
        <v>468</v>
      </c>
      <c r="H29680">
        <v>115.76083319999999</v>
      </c>
    </row>
    <row r="29681" spans="1:8">
      <c r="A29681" t="s">
        <v>456</v>
      </c>
      <c r="B29681">
        <v>6000</v>
      </c>
      <c r="C29681" t="s">
        <v>455</v>
      </c>
      <c r="D29681" t="s">
        <v>475</v>
      </c>
      <c r="E29681" t="s">
        <v>28</v>
      </c>
      <c r="F29681">
        <v>2012</v>
      </c>
      <c r="G29681" t="s">
        <v>468</v>
      </c>
      <c r="H29681">
        <v>6.5858363999999998</v>
      </c>
    </row>
    <row r="29682" spans="1:8">
      <c r="A29682" t="s">
        <v>438</v>
      </c>
      <c r="B29682">
        <v>6000</v>
      </c>
      <c r="C29682" t="s">
        <v>455</v>
      </c>
      <c r="D29682" t="s">
        <v>475</v>
      </c>
      <c r="E29682" t="s">
        <v>20</v>
      </c>
      <c r="F29682">
        <v>2014</v>
      </c>
      <c r="G29682" t="s">
        <v>468</v>
      </c>
      <c r="H29682">
        <v>0.10048319999999999</v>
      </c>
    </row>
    <row r="29683" spans="1:8">
      <c r="A29683" t="s">
        <v>438</v>
      </c>
      <c r="B29683">
        <v>6000</v>
      </c>
      <c r="C29683" t="s">
        <v>455</v>
      </c>
      <c r="D29683" t="s">
        <v>475</v>
      </c>
      <c r="E29683" t="s">
        <v>29</v>
      </c>
      <c r="F29683">
        <v>2014</v>
      </c>
      <c r="G29683" t="s">
        <v>468</v>
      </c>
      <c r="H29683">
        <v>0.10467</v>
      </c>
    </row>
    <row r="29684" spans="1:8">
      <c r="A29684" t="s">
        <v>461</v>
      </c>
      <c r="B29684">
        <v>6000</v>
      </c>
      <c r="C29684" t="s">
        <v>455</v>
      </c>
      <c r="D29684" t="s">
        <v>475</v>
      </c>
      <c r="E29684" t="s">
        <v>9</v>
      </c>
      <c r="F29684">
        <v>2014</v>
      </c>
      <c r="G29684" t="s">
        <v>468</v>
      </c>
      <c r="H29684">
        <v>0.42705359999999998</v>
      </c>
    </row>
    <row r="29685" spans="1:8">
      <c r="A29685" t="s">
        <v>461</v>
      </c>
      <c r="B29685">
        <v>6000</v>
      </c>
      <c r="C29685" t="s">
        <v>455</v>
      </c>
      <c r="D29685" t="s">
        <v>475</v>
      </c>
      <c r="E29685" t="s">
        <v>3</v>
      </c>
      <c r="F29685">
        <v>2010</v>
      </c>
      <c r="G29685" t="s">
        <v>468</v>
      </c>
      <c r="H29685">
        <v>0.1088568</v>
      </c>
    </row>
    <row r="29686" spans="1:8">
      <c r="A29686" t="s">
        <v>462</v>
      </c>
      <c r="B29686">
        <v>0</v>
      </c>
      <c r="C29686" t="s">
        <v>466</v>
      </c>
      <c r="D29686" t="s">
        <v>475</v>
      </c>
      <c r="E29686" t="s">
        <v>30</v>
      </c>
      <c r="F29686">
        <v>2009</v>
      </c>
      <c r="G29686" t="s">
        <v>468</v>
      </c>
      <c r="H29686">
        <v>276.60094199999997</v>
      </c>
    </row>
    <row r="29687" spans="1:8">
      <c r="A29687" t="s">
        <v>462</v>
      </c>
      <c r="B29687">
        <v>0</v>
      </c>
      <c r="C29687" t="s">
        <v>466</v>
      </c>
      <c r="D29687" t="s">
        <v>475</v>
      </c>
      <c r="E29687" t="s">
        <v>28</v>
      </c>
      <c r="F29687">
        <v>2009</v>
      </c>
      <c r="G29687" t="s">
        <v>468</v>
      </c>
      <c r="H29687">
        <v>71.217467999999997</v>
      </c>
    </row>
    <row r="29688" spans="1:8">
      <c r="A29688" t="s">
        <v>462</v>
      </c>
      <c r="B29688">
        <v>0</v>
      </c>
      <c r="C29688" t="s">
        <v>466</v>
      </c>
      <c r="D29688" t="s">
        <v>475</v>
      </c>
      <c r="E29688" t="s">
        <v>479</v>
      </c>
      <c r="F29688">
        <v>2012</v>
      </c>
      <c r="G29688" t="s">
        <v>468</v>
      </c>
      <c r="H29688">
        <v>155.76989399999999</v>
      </c>
    </row>
    <row r="29689" spans="1:8">
      <c r="A29689" t="s">
        <v>497</v>
      </c>
      <c r="B29689">
        <v>0</v>
      </c>
      <c r="C29689" t="s">
        <v>466</v>
      </c>
      <c r="D29689" t="s">
        <v>475</v>
      </c>
      <c r="E29689" t="s">
        <v>9</v>
      </c>
      <c r="F29689">
        <v>2013</v>
      </c>
      <c r="G29689" t="s">
        <v>468</v>
      </c>
      <c r="H29689">
        <v>16.789068</v>
      </c>
    </row>
    <row r="29690" spans="1:8">
      <c r="A29690" t="s">
        <v>497</v>
      </c>
      <c r="B29690">
        <v>0</v>
      </c>
      <c r="C29690" t="s">
        <v>466</v>
      </c>
      <c r="D29690" t="s">
        <v>475</v>
      </c>
      <c r="E29690" t="s">
        <v>13</v>
      </c>
      <c r="F29690">
        <v>2012</v>
      </c>
      <c r="G29690" t="s">
        <v>468</v>
      </c>
      <c r="H29690">
        <v>2.1436416</v>
      </c>
    </row>
    <row r="29691" spans="1:8">
      <c r="A29691" t="s">
        <v>429</v>
      </c>
      <c r="B29691">
        <v>0</v>
      </c>
      <c r="C29691" t="s">
        <v>466</v>
      </c>
      <c r="D29691" t="s">
        <v>475</v>
      </c>
      <c r="E29691" t="s">
        <v>9</v>
      </c>
      <c r="F29691">
        <v>2009</v>
      </c>
      <c r="G29691" t="s">
        <v>468</v>
      </c>
      <c r="H29691">
        <v>1305.213966</v>
      </c>
    </row>
    <row r="29692" spans="1:8">
      <c r="A29692" t="s">
        <v>429</v>
      </c>
      <c r="B29692">
        <v>0</v>
      </c>
      <c r="C29692" t="s">
        <v>466</v>
      </c>
      <c r="D29692" t="s">
        <v>475</v>
      </c>
      <c r="E29692" t="s">
        <v>12</v>
      </c>
      <c r="F29692">
        <v>2014</v>
      </c>
      <c r="G29692" t="s">
        <v>468</v>
      </c>
      <c r="H29692">
        <v>244.1867364</v>
      </c>
    </row>
    <row r="29693" spans="1:8">
      <c r="A29693" t="s">
        <v>429</v>
      </c>
      <c r="B29693">
        <v>0</v>
      </c>
      <c r="C29693" t="s">
        <v>466</v>
      </c>
      <c r="D29693" t="s">
        <v>475</v>
      </c>
      <c r="E29693" t="s">
        <v>18</v>
      </c>
      <c r="F29693">
        <v>2011</v>
      </c>
      <c r="G29693" t="s">
        <v>468</v>
      </c>
      <c r="H29693">
        <v>70.417789200000001</v>
      </c>
    </row>
    <row r="29694" spans="1:8">
      <c r="A29694" t="s">
        <v>429</v>
      </c>
      <c r="B29694">
        <v>0</v>
      </c>
      <c r="C29694" t="s">
        <v>466</v>
      </c>
      <c r="D29694" t="s">
        <v>475</v>
      </c>
      <c r="E29694" t="s">
        <v>19</v>
      </c>
      <c r="F29694">
        <v>2009</v>
      </c>
      <c r="G29694" t="s">
        <v>468</v>
      </c>
      <c r="H29694">
        <v>198.08588159999999</v>
      </c>
    </row>
    <row r="29695" spans="1:8">
      <c r="A29695" t="s">
        <v>429</v>
      </c>
      <c r="B29695">
        <v>0</v>
      </c>
      <c r="C29695" t="s">
        <v>466</v>
      </c>
      <c r="D29695" t="s">
        <v>475</v>
      </c>
      <c r="E29695" t="s">
        <v>32</v>
      </c>
      <c r="F29695">
        <v>2014</v>
      </c>
      <c r="G29695" t="s">
        <v>468</v>
      </c>
      <c r="H29695">
        <v>1112.5081224</v>
      </c>
    </row>
    <row r="29696" spans="1:8">
      <c r="A29696" t="s">
        <v>429</v>
      </c>
      <c r="B29696">
        <v>0</v>
      </c>
      <c r="C29696" t="s">
        <v>466</v>
      </c>
      <c r="D29696" t="s">
        <v>475</v>
      </c>
      <c r="E29696" t="s">
        <v>428</v>
      </c>
      <c r="F29696">
        <v>2009</v>
      </c>
      <c r="G29696" t="s">
        <v>468</v>
      </c>
      <c r="H29696">
        <v>77.254833599999998</v>
      </c>
    </row>
    <row r="29697" spans="1:8">
      <c r="A29697" t="s">
        <v>464</v>
      </c>
      <c r="B29697">
        <v>0</v>
      </c>
      <c r="C29697" t="s">
        <v>466</v>
      </c>
      <c r="D29697" t="s">
        <v>475</v>
      </c>
      <c r="E29697" t="s">
        <v>10</v>
      </c>
      <c r="F29697">
        <v>2014</v>
      </c>
      <c r="G29697" t="s">
        <v>468</v>
      </c>
      <c r="H29697">
        <v>10204.9774956</v>
      </c>
    </row>
    <row r="29698" spans="1:8">
      <c r="A29698" t="s">
        <v>464</v>
      </c>
      <c r="B29698">
        <v>0</v>
      </c>
      <c r="C29698" t="s">
        <v>466</v>
      </c>
      <c r="D29698" t="s">
        <v>475</v>
      </c>
      <c r="E29698" t="s">
        <v>16</v>
      </c>
      <c r="F29698">
        <v>2012</v>
      </c>
      <c r="G29698" t="s">
        <v>468</v>
      </c>
      <c r="H29698">
        <v>286.4148012</v>
      </c>
    </row>
    <row r="29699" spans="1:8">
      <c r="A29699" t="s">
        <v>464</v>
      </c>
      <c r="B29699">
        <v>0</v>
      </c>
      <c r="C29699" t="s">
        <v>466</v>
      </c>
      <c r="D29699" t="s">
        <v>475</v>
      </c>
      <c r="E29699" t="s">
        <v>23</v>
      </c>
      <c r="F29699">
        <v>2010</v>
      </c>
      <c r="G29699" t="s">
        <v>468</v>
      </c>
      <c r="H29699">
        <v>200.77380719999999</v>
      </c>
    </row>
    <row r="29700" spans="1:8">
      <c r="A29700" t="s">
        <v>464</v>
      </c>
      <c r="B29700">
        <v>0</v>
      </c>
      <c r="C29700" t="s">
        <v>466</v>
      </c>
      <c r="D29700" t="s">
        <v>475</v>
      </c>
      <c r="E29700" t="s">
        <v>24</v>
      </c>
      <c r="F29700">
        <v>2011</v>
      </c>
      <c r="G29700" t="s">
        <v>468</v>
      </c>
      <c r="H29700">
        <v>170.08875</v>
      </c>
    </row>
    <row r="29701" spans="1:8">
      <c r="A29701" t="s">
        <v>464</v>
      </c>
      <c r="B29701">
        <v>0</v>
      </c>
      <c r="C29701" t="s">
        <v>466</v>
      </c>
      <c r="D29701" t="s">
        <v>475</v>
      </c>
      <c r="E29701" t="s">
        <v>479</v>
      </c>
      <c r="F29701">
        <v>2009</v>
      </c>
      <c r="G29701" t="s">
        <v>468</v>
      </c>
      <c r="H29701">
        <v>3190.4085888</v>
      </c>
    </row>
    <row r="29702" spans="1:8">
      <c r="A29702" t="s">
        <v>464</v>
      </c>
      <c r="B29702">
        <v>0</v>
      </c>
      <c r="C29702" t="s">
        <v>466</v>
      </c>
      <c r="D29702" t="s">
        <v>475</v>
      </c>
      <c r="E29702" t="s">
        <v>482</v>
      </c>
      <c r="F29702">
        <v>2014</v>
      </c>
      <c r="G29702" t="s">
        <v>468</v>
      </c>
      <c r="H29702">
        <v>1445.6517984</v>
      </c>
    </row>
    <row r="29703" spans="1:8">
      <c r="A29703" t="s">
        <v>464</v>
      </c>
      <c r="B29703">
        <v>2112</v>
      </c>
      <c r="C29703" t="s">
        <v>489</v>
      </c>
      <c r="D29703" t="s">
        <v>475</v>
      </c>
      <c r="E29703" t="s">
        <v>10</v>
      </c>
      <c r="F29703">
        <v>2010</v>
      </c>
      <c r="G29703" t="s">
        <v>490</v>
      </c>
      <c r="H29703">
        <v>10.106935200000001</v>
      </c>
    </row>
    <row r="29704" spans="1:8">
      <c r="A29704" t="s">
        <v>456</v>
      </c>
      <c r="B29704">
        <v>3214</v>
      </c>
      <c r="C29704" t="s">
        <v>458</v>
      </c>
      <c r="D29704" t="s">
        <v>475</v>
      </c>
      <c r="E29704" t="s">
        <v>32</v>
      </c>
      <c r="F29704">
        <v>2013</v>
      </c>
      <c r="G29704" t="s">
        <v>503</v>
      </c>
      <c r="H29704">
        <v>1.8296315999999999</v>
      </c>
    </row>
    <row r="29705" spans="1:8">
      <c r="A29705" t="s">
        <v>461</v>
      </c>
      <c r="B29705">
        <v>4220</v>
      </c>
      <c r="C29705" t="s">
        <v>500</v>
      </c>
      <c r="D29705" t="s">
        <v>475</v>
      </c>
      <c r="E29705" t="s">
        <v>3</v>
      </c>
      <c r="F29705">
        <v>2014</v>
      </c>
      <c r="G29705" t="s">
        <v>501</v>
      </c>
      <c r="H29705">
        <v>4.9990392000000003</v>
      </c>
    </row>
    <row r="29706" spans="1:8">
      <c r="A29706" t="s">
        <v>461</v>
      </c>
      <c r="B29706">
        <v>4220</v>
      </c>
      <c r="C29706" t="s">
        <v>500</v>
      </c>
      <c r="D29706" t="s">
        <v>475</v>
      </c>
      <c r="E29706" t="s">
        <v>28</v>
      </c>
      <c r="F29706">
        <v>2014</v>
      </c>
      <c r="G29706" t="s">
        <v>501</v>
      </c>
      <c r="H29706">
        <v>1.3858307999999999</v>
      </c>
    </row>
    <row r="29707" spans="1:8">
      <c r="A29707" t="s">
        <v>464</v>
      </c>
      <c r="B29707">
        <v>6000</v>
      </c>
      <c r="C29707" t="s">
        <v>455</v>
      </c>
      <c r="D29707" t="s">
        <v>475</v>
      </c>
      <c r="E29707" t="s">
        <v>18</v>
      </c>
      <c r="F29707">
        <v>2013</v>
      </c>
      <c r="G29707" t="s">
        <v>491</v>
      </c>
      <c r="H29707">
        <v>9.4496076000000002</v>
      </c>
    </row>
    <row r="29708" spans="1:8">
      <c r="A29708" t="s">
        <v>464</v>
      </c>
      <c r="B29708">
        <v>6000</v>
      </c>
      <c r="C29708" t="s">
        <v>455</v>
      </c>
      <c r="D29708" t="s">
        <v>475</v>
      </c>
      <c r="E29708" t="s">
        <v>23</v>
      </c>
      <c r="F29708">
        <v>2010</v>
      </c>
      <c r="G29708" t="s">
        <v>491</v>
      </c>
      <c r="H29708">
        <v>26.209368000000001</v>
      </c>
    </row>
    <row r="29709" spans="1:8">
      <c r="A29709" t="s">
        <v>464</v>
      </c>
      <c r="B29709">
        <v>6000</v>
      </c>
      <c r="C29709" t="s">
        <v>455</v>
      </c>
      <c r="D29709" t="s">
        <v>475</v>
      </c>
      <c r="E29709" t="s">
        <v>20</v>
      </c>
      <c r="F29709">
        <v>2009</v>
      </c>
      <c r="G29709" t="s">
        <v>491</v>
      </c>
      <c r="H29709">
        <v>169.45235640000001</v>
      </c>
    </row>
    <row r="29710" spans="1:8">
      <c r="A29710" t="s">
        <v>464</v>
      </c>
      <c r="B29710">
        <v>6000</v>
      </c>
      <c r="C29710" t="s">
        <v>455</v>
      </c>
      <c r="D29710" t="s">
        <v>475</v>
      </c>
      <c r="E29710" t="s">
        <v>479</v>
      </c>
      <c r="F29710">
        <v>2012</v>
      </c>
      <c r="G29710" t="s">
        <v>491</v>
      </c>
      <c r="H29710">
        <v>20.975867999999998</v>
      </c>
    </row>
    <row r="29711" spans="1:8">
      <c r="A29711" t="s">
        <v>456</v>
      </c>
      <c r="B29711">
        <v>6000</v>
      </c>
      <c r="C29711" t="s">
        <v>455</v>
      </c>
      <c r="D29711" t="s">
        <v>475</v>
      </c>
      <c r="E29711" t="s">
        <v>22</v>
      </c>
      <c r="F29711">
        <v>2014</v>
      </c>
      <c r="G29711" t="s">
        <v>491</v>
      </c>
      <c r="H29711">
        <v>7.95492E-2</v>
      </c>
    </row>
    <row r="29712" spans="1:8">
      <c r="A29712" t="s">
        <v>456</v>
      </c>
      <c r="B29712">
        <v>6000</v>
      </c>
      <c r="C29712" t="s">
        <v>455</v>
      </c>
      <c r="D29712" t="s">
        <v>475</v>
      </c>
      <c r="E29712" t="s">
        <v>28</v>
      </c>
      <c r="F29712">
        <v>2010</v>
      </c>
      <c r="G29712" t="s">
        <v>491</v>
      </c>
      <c r="H29712">
        <v>5.9285088000000004</v>
      </c>
    </row>
    <row r="29713" spans="1:8">
      <c r="A29713" t="s">
        <v>456</v>
      </c>
      <c r="B29713">
        <v>6000</v>
      </c>
      <c r="C29713" t="s">
        <v>455</v>
      </c>
      <c r="D29713" t="s">
        <v>475</v>
      </c>
      <c r="E29713" t="s">
        <v>31</v>
      </c>
      <c r="F29713">
        <v>2011</v>
      </c>
      <c r="G29713" t="s">
        <v>491</v>
      </c>
      <c r="H29713">
        <v>1.67472E-2</v>
      </c>
    </row>
    <row r="29714" spans="1:8">
      <c r="A29714" t="s">
        <v>438</v>
      </c>
      <c r="B29714">
        <v>6000</v>
      </c>
      <c r="C29714" t="s">
        <v>455</v>
      </c>
      <c r="D29714" t="s">
        <v>475</v>
      </c>
      <c r="E29714" t="s">
        <v>33</v>
      </c>
      <c r="F29714">
        <v>2014</v>
      </c>
      <c r="G29714" t="s">
        <v>491</v>
      </c>
      <c r="H29714">
        <v>1.9468620000000001</v>
      </c>
    </row>
    <row r="29715" spans="1:8">
      <c r="A29715" t="s">
        <v>461</v>
      </c>
      <c r="B29715">
        <v>6000</v>
      </c>
      <c r="C29715" t="s">
        <v>455</v>
      </c>
      <c r="D29715" t="s">
        <v>475</v>
      </c>
      <c r="E29715" t="s">
        <v>9</v>
      </c>
      <c r="F29715">
        <v>2010</v>
      </c>
      <c r="G29715" t="s">
        <v>491</v>
      </c>
      <c r="H29715">
        <v>0.52753680000000003</v>
      </c>
    </row>
    <row r="29716" spans="1:8">
      <c r="A29716" t="s">
        <v>461</v>
      </c>
      <c r="B29716">
        <v>6000</v>
      </c>
      <c r="C29716" t="s">
        <v>455</v>
      </c>
      <c r="D29716" t="s">
        <v>475</v>
      </c>
      <c r="E29716" t="s">
        <v>30</v>
      </c>
      <c r="F29716">
        <v>2010</v>
      </c>
      <c r="G29716" t="s">
        <v>491</v>
      </c>
      <c r="H29716">
        <v>2.8344635999999999</v>
      </c>
    </row>
    <row r="29717" spans="1:8">
      <c r="A29717" t="s">
        <v>496</v>
      </c>
      <c r="B29717">
        <v>6000</v>
      </c>
      <c r="C29717" t="s">
        <v>455</v>
      </c>
      <c r="D29717" t="s">
        <v>475</v>
      </c>
      <c r="E29717" t="s">
        <v>482</v>
      </c>
      <c r="F29717">
        <v>2012</v>
      </c>
      <c r="G29717" t="s">
        <v>491</v>
      </c>
      <c r="H29717">
        <v>5.0241599999999997E-2</v>
      </c>
    </row>
    <row r="29718" spans="1:8">
      <c r="A29718" t="s">
        <v>465</v>
      </c>
      <c r="B29718">
        <v>6000</v>
      </c>
      <c r="C29718" t="s">
        <v>455</v>
      </c>
      <c r="D29718" t="s">
        <v>475</v>
      </c>
      <c r="E29718" t="s">
        <v>6</v>
      </c>
      <c r="F29718">
        <v>2010</v>
      </c>
      <c r="G29718" t="s">
        <v>491</v>
      </c>
      <c r="H29718">
        <v>0.10467</v>
      </c>
    </row>
    <row r="29719" spans="1:8">
      <c r="A29719" t="s">
        <v>429</v>
      </c>
      <c r="B29719">
        <v>5520</v>
      </c>
      <c r="C29719" t="s">
        <v>478</v>
      </c>
      <c r="D29719" t="s">
        <v>475</v>
      </c>
      <c r="E29719" t="s">
        <v>6</v>
      </c>
      <c r="F29719">
        <v>2012</v>
      </c>
      <c r="G29719" t="s">
        <v>483</v>
      </c>
      <c r="H29719">
        <v>4.3961399999999999</v>
      </c>
    </row>
    <row r="29720" spans="1:8">
      <c r="A29720" t="s">
        <v>429</v>
      </c>
      <c r="B29720">
        <v>5520</v>
      </c>
      <c r="C29720" t="s">
        <v>478</v>
      </c>
      <c r="D29720" t="s">
        <v>475</v>
      </c>
      <c r="E29720" t="s">
        <v>11</v>
      </c>
      <c r="F29720">
        <v>2013</v>
      </c>
      <c r="G29720" t="s">
        <v>483</v>
      </c>
      <c r="H29720">
        <v>40.042555200000002</v>
      </c>
    </row>
    <row r="29721" spans="1:8">
      <c r="A29721" t="s">
        <v>429</v>
      </c>
      <c r="B29721">
        <v>5520</v>
      </c>
      <c r="C29721" t="s">
        <v>478</v>
      </c>
      <c r="D29721" t="s">
        <v>475</v>
      </c>
      <c r="E29721" t="s">
        <v>10</v>
      </c>
      <c r="F29721">
        <v>2009</v>
      </c>
      <c r="G29721" t="s">
        <v>483</v>
      </c>
      <c r="H29721">
        <v>139.127364</v>
      </c>
    </row>
    <row r="29722" spans="1:8">
      <c r="A29722" t="s">
        <v>429</v>
      </c>
      <c r="B29722">
        <v>5520</v>
      </c>
      <c r="C29722" t="s">
        <v>478</v>
      </c>
      <c r="D29722" t="s">
        <v>475</v>
      </c>
      <c r="E29722" t="s">
        <v>343</v>
      </c>
      <c r="F29722">
        <v>2014</v>
      </c>
      <c r="G29722" t="s">
        <v>483</v>
      </c>
      <c r="H29722">
        <v>13.280529599999999</v>
      </c>
    </row>
    <row r="29723" spans="1:8">
      <c r="A29723" t="s">
        <v>429</v>
      </c>
      <c r="B29723">
        <v>5520</v>
      </c>
      <c r="C29723" t="s">
        <v>478</v>
      </c>
      <c r="D29723" t="s">
        <v>475</v>
      </c>
      <c r="E29723" t="s">
        <v>12</v>
      </c>
      <c r="F29723">
        <v>2012</v>
      </c>
      <c r="G29723" t="s">
        <v>483</v>
      </c>
      <c r="H29723">
        <v>1.5616764000000001</v>
      </c>
    </row>
    <row r="29724" spans="1:8">
      <c r="A29724" t="s">
        <v>429</v>
      </c>
      <c r="B29724">
        <v>5520</v>
      </c>
      <c r="C29724" t="s">
        <v>478</v>
      </c>
      <c r="D29724" t="s">
        <v>475</v>
      </c>
      <c r="E29724" t="s">
        <v>14</v>
      </c>
      <c r="F29724">
        <v>2009</v>
      </c>
      <c r="G29724" t="s">
        <v>483</v>
      </c>
      <c r="H29724">
        <v>0.99645839999999997</v>
      </c>
    </row>
    <row r="29725" spans="1:8">
      <c r="A29725" t="s">
        <v>429</v>
      </c>
      <c r="B29725">
        <v>5520</v>
      </c>
      <c r="C29725" t="s">
        <v>478</v>
      </c>
      <c r="D29725" t="s">
        <v>475</v>
      </c>
      <c r="E29725" t="s">
        <v>18</v>
      </c>
      <c r="F29725">
        <v>2012</v>
      </c>
      <c r="G29725" t="s">
        <v>483</v>
      </c>
      <c r="H29725">
        <v>14.436086400000001</v>
      </c>
    </row>
    <row r="29726" spans="1:8">
      <c r="A29726" t="s">
        <v>429</v>
      </c>
      <c r="B29726">
        <v>5520</v>
      </c>
      <c r="C29726" t="s">
        <v>478</v>
      </c>
      <c r="D29726" t="s">
        <v>475</v>
      </c>
      <c r="E29726" t="s">
        <v>37</v>
      </c>
      <c r="F29726">
        <v>2011</v>
      </c>
      <c r="G29726" t="s">
        <v>483</v>
      </c>
      <c r="H29726">
        <v>56.345954399999997</v>
      </c>
    </row>
    <row r="29727" spans="1:8">
      <c r="A29727" t="s">
        <v>462</v>
      </c>
      <c r="B29727">
        <v>0</v>
      </c>
      <c r="C29727" t="s">
        <v>466</v>
      </c>
      <c r="D29727" t="s">
        <v>475</v>
      </c>
      <c r="E29727" t="s">
        <v>30</v>
      </c>
      <c r="F29727">
        <v>2013</v>
      </c>
      <c r="G29727" t="s">
        <v>480</v>
      </c>
      <c r="H29727">
        <v>373.04388</v>
      </c>
    </row>
    <row r="29728" spans="1:8">
      <c r="A29728" t="s">
        <v>462</v>
      </c>
      <c r="B29728">
        <v>0</v>
      </c>
      <c r="C29728" t="s">
        <v>466</v>
      </c>
      <c r="D29728" t="s">
        <v>475</v>
      </c>
      <c r="E29728" t="s">
        <v>28</v>
      </c>
      <c r="F29728">
        <v>2013</v>
      </c>
      <c r="G29728" t="s">
        <v>480</v>
      </c>
      <c r="H29728">
        <v>80.449361999999994</v>
      </c>
    </row>
    <row r="29729" spans="1:8">
      <c r="A29729" t="s">
        <v>456</v>
      </c>
      <c r="B29729">
        <v>0</v>
      </c>
      <c r="C29729" t="s">
        <v>466</v>
      </c>
      <c r="D29729" t="s">
        <v>475</v>
      </c>
      <c r="E29729" t="s">
        <v>37</v>
      </c>
      <c r="F29729">
        <v>2013</v>
      </c>
      <c r="G29729" t="s">
        <v>480</v>
      </c>
      <c r="H29729">
        <v>179.5257972</v>
      </c>
    </row>
    <row r="29730" spans="1:8">
      <c r="A29730" t="s">
        <v>438</v>
      </c>
      <c r="B29730">
        <v>0</v>
      </c>
      <c r="C29730" t="s">
        <v>466</v>
      </c>
      <c r="D29730" t="s">
        <v>475</v>
      </c>
      <c r="E29730" t="s">
        <v>35</v>
      </c>
      <c r="F29730">
        <v>2012</v>
      </c>
      <c r="G29730" t="s">
        <v>480</v>
      </c>
      <c r="H29730">
        <v>0.30563639999999997</v>
      </c>
    </row>
    <row r="29731" spans="1:8">
      <c r="A29731" t="s">
        <v>429</v>
      </c>
      <c r="B29731">
        <v>3000</v>
      </c>
      <c r="C29731" t="s">
        <v>432</v>
      </c>
      <c r="D29731" t="s">
        <v>475</v>
      </c>
      <c r="E29731" t="s">
        <v>482</v>
      </c>
      <c r="F29731">
        <v>2014</v>
      </c>
      <c r="G29731" t="s">
        <v>468</v>
      </c>
      <c r="H29731">
        <v>118.8506916</v>
      </c>
    </row>
    <row r="29732" spans="1:8">
      <c r="A29732" t="s">
        <v>429</v>
      </c>
      <c r="B29732">
        <v>2000</v>
      </c>
      <c r="C29732" t="s">
        <v>431</v>
      </c>
      <c r="D29732" t="s">
        <v>475</v>
      </c>
      <c r="E29732" t="s">
        <v>9</v>
      </c>
      <c r="F29732">
        <v>2010</v>
      </c>
      <c r="G29732" t="s">
        <v>468</v>
      </c>
      <c r="H29732">
        <v>867.91945320000002</v>
      </c>
    </row>
    <row r="29733" spans="1:8">
      <c r="A29733" t="s">
        <v>429</v>
      </c>
      <c r="B29733">
        <v>2000</v>
      </c>
      <c r="C29733" t="s">
        <v>431</v>
      </c>
      <c r="D29733" t="s">
        <v>475</v>
      </c>
      <c r="E29733" t="s">
        <v>10</v>
      </c>
      <c r="F29733">
        <v>2009</v>
      </c>
      <c r="G29733" t="s">
        <v>468</v>
      </c>
      <c r="H29733">
        <v>1942.0304328</v>
      </c>
    </row>
    <row r="29734" spans="1:8">
      <c r="A29734" t="s">
        <v>429</v>
      </c>
      <c r="B29734">
        <v>2000</v>
      </c>
      <c r="C29734" t="s">
        <v>431</v>
      </c>
      <c r="D29734" t="s">
        <v>475</v>
      </c>
      <c r="E29734" t="s">
        <v>13</v>
      </c>
      <c r="F29734">
        <v>2010</v>
      </c>
      <c r="G29734" t="s">
        <v>468</v>
      </c>
      <c r="H29734">
        <v>138.01367519999999</v>
      </c>
    </row>
    <row r="29735" spans="1:8">
      <c r="A29735" t="s">
        <v>429</v>
      </c>
      <c r="B29735">
        <v>2000</v>
      </c>
      <c r="C29735" t="s">
        <v>431</v>
      </c>
      <c r="D29735" t="s">
        <v>475</v>
      </c>
      <c r="E29735" t="s">
        <v>34</v>
      </c>
      <c r="F29735">
        <v>2010</v>
      </c>
      <c r="G29735" t="s">
        <v>468</v>
      </c>
      <c r="H29735">
        <v>9.9645840000000003</v>
      </c>
    </row>
    <row r="29736" spans="1:8">
      <c r="A29736" t="s">
        <v>429</v>
      </c>
      <c r="B29736">
        <v>2000</v>
      </c>
      <c r="C29736" t="s">
        <v>431</v>
      </c>
      <c r="D29736" t="s">
        <v>475</v>
      </c>
      <c r="E29736" t="s">
        <v>428</v>
      </c>
      <c r="F29736">
        <v>2010</v>
      </c>
      <c r="G29736" t="s">
        <v>468</v>
      </c>
      <c r="H29736">
        <v>67.478655599999996</v>
      </c>
    </row>
    <row r="29737" spans="1:8">
      <c r="A29737" t="s">
        <v>464</v>
      </c>
      <c r="B29737">
        <v>2000</v>
      </c>
      <c r="C29737" t="s">
        <v>431</v>
      </c>
      <c r="D29737" t="s">
        <v>475</v>
      </c>
      <c r="E29737" t="s">
        <v>23</v>
      </c>
      <c r="F29737">
        <v>2010</v>
      </c>
      <c r="G29737" t="s">
        <v>468</v>
      </c>
      <c r="H29737">
        <v>2.7758484000000001</v>
      </c>
    </row>
    <row r="29738" spans="1:8">
      <c r="A29738" t="s">
        <v>464</v>
      </c>
      <c r="B29738">
        <v>2000</v>
      </c>
      <c r="C29738" t="s">
        <v>431</v>
      </c>
      <c r="D29738" t="s">
        <v>475</v>
      </c>
      <c r="E29738" t="s">
        <v>19</v>
      </c>
      <c r="F29738">
        <v>2009</v>
      </c>
      <c r="G29738" t="s">
        <v>468</v>
      </c>
      <c r="H29738">
        <v>3.8225484000000001</v>
      </c>
    </row>
    <row r="29739" spans="1:8">
      <c r="A29739" t="s">
        <v>464</v>
      </c>
      <c r="B29739">
        <v>2000</v>
      </c>
      <c r="C29739" t="s">
        <v>431</v>
      </c>
      <c r="D29739" t="s">
        <v>475</v>
      </c>
      <c r="E29739" t="s">
        <v>28</v>
      </c>
      <c r="F29739">
        <v>2012</v>
      </c>
      <c r="G29739" t="s">
        <v>468</v>
      </c>
      <c r="H29739">
        <v>742.85973720000004</v>
      </c>
    </row>
    <row r="29740" spans="1:8">
      <c r="A29740" t="s">
        <v>497</v>
      </c>
      <c r="B29740">
        <v>2000</v>
      </c>
      <c r="C29740" t="s">
        <v>431</v>
      </c>
      <c r="D29740" t="s">
        <v>475</v>
      </c>
      <c r="E29740" t="s">
        <v>9</v>
      </c>
      <c r="F29740">
        <v>2009</v>
      </c>
      <c r="G29740" t="s">
        <v>468</v>
      </c>
      <c r="H29740">
        <v>19.016445600000001</v>
      </c>
    </row>
    <row r="29741" spans="1:8">
      <c r="A29741" t="s">
        <v>497</v>
      </c>
      <c r="B29741">
        <v>2000</v>
      </c>
      <c r="C29741" t="s">
        <v>431</v>
      </c>
      <c r="D29741" t="s">
        <v>475</v>
      </c>
      <c r="E29741" t="s">
        <v>482</v>
      </c>
      <c r="F29741">
        <v>2014</v>
      </c>
      <c r="G29741" t="s">
        <v>468</v>
      </c>
      <c r="H29741">
        <v>1.2811608000000001</v>
      </c>
    </row>
    <row r="29742" spans="1:8">
      <c r="A29742" t="s">
        <v>462</v>
      </c>
      <c r="B29742">
        <v>2000</v>
      </c>
      <c r="C29742" t="s">
        <v>431</v>
      </c>
      <c r="D29742" t="s">
        <v>475</v>
      </c>
      <c r="E29742" t="s">
        <v>20</v>
      </c>
      <c r="F29742">
        <v>2010</v>
      </c>
      <c r="G29742" t="s">
        <v>468</v>
      </c>
      <c r="H29742">
        <v>152.3492784</v>
      </c>
    </row>
    <row r="29743" spans="1:8">
      <c r="A29743" t="s">
        <v>462</v>
      </c>
      <c r="B29743">
        <v>2000</v>
      </c>
      <c r="C29743" t="s">
        <v>431</v>
      </c>
      <c r="D29743" t="s">
        <v>475</v>
      </c>
      <c r="E29743" t="s">
        <v>36</v>
      </c>
      <c r="F29743">
        <v>2012</v>
      </c>
      <c r="G29743" t="s">
        <v>468</v>
      </c>
      <c r="H29743">
        <v>59.088308400000003</v>
      </c>
    </row>
    <row r="29744" spans="1:8">
      <c r="A29744" t="s">
        <v>464</v>
      </c>
      <c r="B29744">
        <v>3000</v>
      </c>
      <c r="C29744" t="s">
        <v>432</v>
      </c>
      <c r="D29744" t="s">
        <v>475</v>
      </c>
      <c r="E29744" t="s">
        <v>10</v>
      </c>
      <c r="F29744">
        <v>2009</v>
      </c>
      <c r="G29744" t="s">
        <v>468</v>
      </c>
      <c r="H29744">
        <v>5463.4683636</v>
      </c>
    </row>
    <row r="29745" spans="1:8">
      <c r="A29745" t="s">
        <v>464</v>
      </c>
      <c r="B29745">
        <v>3000</v>
      </c>
      <c r="C29745" t="s">
        <v>432</v>
      </c>
      <c r="D29745" t="s">
        <v>475</v>
      </c>
      <c r="E29745" t="s">
        <v>19</v>
      </c>
      <c r="F29745">
        <v>2011</v>
      </c>
      <c r="G29745" t="s">
        <v>468</v>
      </c>
      <c r="H29745">
        <v>43.743686400000001</v>
      </c>
    </row>
    <row r="29746" spans="1:8">
      <c r="A29746" t="s">
        <v>464</v>
      </c>
      <c r="B29746">
        <v>3000</v>
      </c>
      <c r="C29746" t="s">
        <v>432</v>
      </c>
      <c r="D29746" t="s">
        <v>475</v>
      </c>
      <c r="E29746" t="s">
        <v>17</v>
      </c>
      <c r="F29746">
        <v>2014</v>
      </c>
      <c r="G29746" t="s">
        <v>468</v>
      </c>
      <c r="H29746">
        <v>341.70986879999998</v>
      </c>
    </row>
    <row r="29747" spans="1:8">
      <c r="A29747" t="s">
        <v>464</v>
      </c>
      <c r="B29747">
        <v>3000</v>
      </c>
      <c r="C29747" t="s">
        <v>432</v>
      </c>
      <c r="D29747" t="s">
        <v>475</v>
      </c>
      <c r="E29747" t="s">
        <v>18</v>
      </c>
      <c r="F29747">
        <v>2009</v>
      </c>
      <c r="G29747" t="s">
        <v>468</v>
      </c>
      <c r="H29747">
        <v>370.13405399999999</v>
      </c>
    </row>
    <row r="29748" spans="1:8">
      <c r="A29748" t="s">
        <v>464</v>
      </c>
      <c r="B29748">
        <v>3000</v>
      </c>
      <c r="C29748" t="s">
        <v>432</v>
      </c>
      <c r="D29748" t="s">
        <v>475</v>
      </c>
      <c r="E29748" t="s">
        <v>24</v>
      </c>
      <c r="F29748">
        <v>2012</v>
      </c>
      <c r="G29748" t="s">
        <v>468</v>
      </c>
      <c r="H29748">
        <v>91.288987199999994</v>
      </c>
    </row>
    <row r="29749" spans="1:8">
      <c r="A29749" t="s">
        <v>456</v>
      </c>
      <c r="B29749">
        <v>3000</v>
      </c>
      <c r="C29749" t="s">
        <v>432</v>
      </c>
      <c r="D29749" t="s">
        <v>475</v>
      </c>
      <c r="E29749" t="s">
        <v>37</v>
      </c>
      <c r="F29749">
        <v>2013</v>
      </c>
      <c r="G29749" t="s">
        <v>468</v>
      </c>
      <c r="H29749">
        <v>26.632234799999999</v>
      </c>
    </row>
    <row r="29750" spans="1:8">
      <c r="A29750" t="s">
        <v>463</v>
      </c>
      <c r="B29750">
        <v>2000</v>
      </c>
      <c r="C29750" t="s">
        <v>431</v>
      </c>
      <c r="D29750" t="s">
        <v>475</v>
      </c>
      <c r="E29750" t="s">
        <v>37</v>
      </c>
      <c r="F29750">
        <v>2012</v>
      </c>
      <c r="G29750" t="s">
        <v>490</v>
      </c>
      <c r="H29750">
        <v>112.331844</v>
      </c>
    </row>
    <row r="29751" spans="1:8">
      <c r="A29751" t="s">
        <v>499</v>
      </c>
      <c r="B29751">
        <v>2000</v>
      </c>
      <c r="C29751" t="s">
        <v>431</v>
      </c>
      <c r="D29751" t="s">
        <v>475</v>
      </c>
      <c r="E29751" t="s">
        <v>14</v>
      </c>
      <c r="F29751">
        <v>2010</v>
      </c>
      <c r="G29751" t="s">
        <v>490</v>
      </c>
      <c r="H29751">
        <v>0.49822919999999998</v>
      </c>
    </row>
    <row r="29752" spans="1:8">
      <c r="A29752" t="s">
        <v>462</v>
      </c>
      <c r="B29752">
        <v>2000</v>
      </c>
      <c r="C29752" t="s">
        <v>431</v>
      </c>
      <c r="D29752" t="s">
        <v>475</v>
      </c>
      <c r="E29752" t="s">
        <v>5</v>
      </c>
      <c r="F29752">
        <v>2013</v>
      </c>
      <c r="G29752" t="s">
        <v>490</v>
      </c>
      <c r="H29752">
        <v>66.486384000000001</v>
      </c>
    </row>
    <row r="29753" spans="1:8">
      <c r="A29753" t="s">
        <v>486</v>
      </c>
      <c r="B29753">
        <v>2000</v>
      </c>
      <c r="C29753" t="s">
        <v>431</v>
      </c>
      <c r="D29753" t="s">
        <v>475</v>
      </c>
      <c r="E29753" t="s">
        <v>22</v>
      </c>
      <c r="F29753">
        <v>2013</v>
      </c>
      <c r="G29753" t="s">
        <v>490</v>
      </c>
      <c r="H29753">
        <v>0.1172304</v>
      </c>
    </row>
    <row r="29754" spans="1:8">
      <c r="A29754" t="s">
        <v>486</v>
      </c>
      <c r="B29754">
        <v>2000</v>
      </c>
      <c r="C29754" t="s">
        <v>431</v>
      </c>
      <c r="D29754" t="s">
        <v>475</v>
      </c>
      <c r="E29754" t="s">
        <v>482</v>
      </c>
      <c r="F29754">
        <v>2009</v>
      </c>
      <c r="G29754" t="s">
        <v>490</v>
      </c>
      <c r="H29754">
        <v>3.3578136000000001</v>
      </c>
    </row>
    <row r="29755" spans="1:8">
      <c r="A29755" t="s">
        <v>429</v>
      </c>
      <c r="B29755">
        <v>2000</v>
      </c>
      <c r="C29755" t="s">
        <v>431</v>
      </c>
      <c r="D29755" t="s">
        <v>475</v>
      </c>
      <c r="E29755" t="s">
        <v>20</v>
      </c>
      <c r="F29755">
        <v>2010</v>
      </c>
      <c r="G29755" t="s">
        <v>490</v>
      </c>
      <c r="H29755">
        <v>2.6837388</v>
      </c>
    </row>
    <row r="29756" spans="1:8">
      <c r="A29756" t="s">
        <v>464</v>
      </c>
      <c r="B29756">
        <v>2000</v>
      </c>
      <c r="C29756" t="s">
        <v>431</v>
      </c>
      <c r="D29756" t="s">
        <v>475</v>
      </c>
      <c r="E29756" t="s">
        <v>3</v>
      </c>
      <c r="F29756">
        <v>2014</v>
      </c>
      <c r="G29756" t="s">
        <v>490</v>
      </c>
      <c r="H29756">
        <v>128.37984839999999</v>
      </c>
    </row>
    <row r="29757" spans="1:8">
      <c r="A29757" t="s">
        <v>464</v>
      </c>
      <c r="B29757">
        <v>2000</v>
      </c>
      <c r="C29757" t="s">
        <v>431</v>
      </c>
      <c r="D29757" t="s">
        <v>475</v>
      </c>
      <c r="E29757" t="s">
        <v>6</v>
      </c>
      <c r="F29757">
        <v>2013</v>
      </c>
      <c r="G29757" t="s">
        <v>490</v>
      </c>
      <c r="H29757">
        <v>42.202944000000002</v>
      </c>
    </row>
    <row r="29758" spans="1:8">
      <c r="A29758" t="s">
        <v>464</v>
      </c>
      <c r="B29758">
        <v>2000</v>
      </c>
      <c r="C29758" t="s">
        <v>431</v>
      </c>
      <c r="D29758" t="s">
        <v>475</v>
      </c>
      <c r="E29758" t="s">
        <v>14</v>
      </c>
      <c r="F29758">
        <v>2011</v>
      </c>
      <c r="G29758" t="s">
        <v>490</v>
      </c>
      <c r="H29758">
        <v>192.9235572</v>
      </c>
    </row>
    <row r="29759" spans="1:8">
      <c r="A29759" t="s">
        <v>464</v>
      </c>
      <c r="B29759">
        <v>2000</v>
      </c>
      <c r="C29759" t="s">
        <v>431</v>
      </c>
      <c r="D29759" t="s">
        <v>475</v>
      </c>
      <c r="E29759" t="s">
        <v>36</v>
      </c>
      <c r="F29759">
        <v>2010</v>
      </c>
      <c r="G29759" t="s">
        <v>490</v>
      </c>
      <c r="H29759">
        <v>134.93637720000001</v>
      </c>
    </row>
    <row r="29760" spans="1:8">
      <c r="A29760" t="s">
        <v>438</v>
      </c>
      <c r="B29760">
        <v>2000</v>
      </c>
      <c r="C29760" t="s">
        <v>431</v>
      </c>
      <c r="D29760" t="s">
        <v>475</v>
      </c>
      <c r="E29760" t="s">
        <v>482</v>
      </c>
      <c r="F29760">
        <v>2012</v>
      </c>
      <c r="G29760" t="s">
        <v>490</v>
      </c>
      <c r="H29760">
        <v>1.8045108000000001</v>
      </c>
    </row>
    <row r="29761" spans="1:8">
      <c r="A29761" t="s">
        <v>464</v>
      </c>
      <c r="B29761">
        <v>3000</v>
      </c>
      <c r="C29761" t="s">
        <v>432</v>
      </c>
      <c r="D29761" t="s">
        <v>475</v>
      </c>
      <c r="E29761" t="s">
        <v>5</v>
      </c>
      <c r="F29761">
        <v>2013</v>
      </c>
      <c r="G29761" t="s">
        <v>503</v>
      </c>
      <c r="H29761">
        <v>2371.6379808000002</v>
      </c>
    </row>
    <row r="29762" spans="1:8">
      <c r="A29762" t="s">
        <v>464</v>
      </c>
      <c r="B29762">
        <v>3000</v>
      </c>
      <c r="C29762" t="s">
        <v>432</v>
      </c>
      <c r="D29762" t="s">
        <v>475</v>
      </c>
      <c r="E29762" t="s">
        <v>428</v>
      </c>
      <c r="F29762">
        <v>2012</v>
      </c>
      <c r="G29762" t="s">
        <v>503</v>
      </c>
      <c r="H29762">
        <v>24.438351600000001</v>
      </c>
    </row>
    <row r="29763" spans="1:8">
      <c r="A29763" t="s">
        <v>464</v>
      </c>
      <c r="B29763">
        <v>3000</v>
      </c>
      <c r="C29763" t="s">
        <v>432</v>
      </c>
      <c r="D29763" t="s">
        <v>475</v>
      </c>
      <c r="E29763" t="s">
        <v>482</v>
      </c>
      <c r="F29763">
        <v>2009</v>
      </c>
      <c r="G29763" t="s">
        <v>503</v>
      </c>
      <c r="H29763">
        <v>528.85982879999995</v>
      </c>
    </row>
    <row r="29764" spans="1:8">
      <c r="A29764" t="s">
        <v>438</v>
      </c>
      <c r="B29764">
        <v>3000</v>
      </c>
      <c r="C29764" t="s">
        <v>432</v>
      </c>
      <c r="D29764" t="s">
        <v>475</v>
      </c>
      <c r="E29764" t="s">
        <v>482</v>
      </c>
      <c r="F29764">
        <v>2013</v>
      </c>
      <c r="G29764" t="s">
        <v>503</v>
      </c>
      <c r="H29764">
        <v>1.5281819999999999</v>
      </c>
    </row>
    <row r="29765" spans="1:8">
      <c r="A29765" t="s">
        <v>438</v>
      </c>
      <c r="B29765">
        <v>2000</v>
      </c>
      <c r="C29765" t="s">
        <v>431</v>
      </c>
      <c r="D29765" t="s">
        <v>475</v>
      </c>
      <c r="E29765" t="s">
        <v>9</v>
      </c>
      <c r="F29765">
        <v>2009</v>
      </c>
      <c r="G29765" t="s">
        <v>480</v>
      </c>
      <c r="H29765">
        <v>5.0241599999999997E-2</v>
      </c>
    </row>
    <row r="29766" spans="1:8">
      <c r="A29766" t="s">
        <v>461</v>
      </c>
      <c r="B29766">
        <v>2000</v>
      </c>
      <c r="C29766" t="s">
        <v>431</v>
      </c>
      <c r="D29766" t="s">
        <v>475</v>
      </c>
      <c r="E29766" t="s">
        <v>13</v>
      </c>
      <c r="F29766">
        <v>2014</v>
      </c>
      <c r="G29766" t="s">
        <v>480</v>
      </c>
      <c r="H29766">
        <v>1.2518532</v>
      </c>
    </row>
    <row r="29767" spans="1:8">
      <c r="A29767" t="s">
        <v>464</v>
      </c>
      <c r="B29767">
        <v>2000</v>
      </c>
      <c r="C29767" t="s">
        <v>431</v>
      </c>
      <c r="D29767" t="s">
        <v>475</v>
      </c>
      <c r="E29767" t="s">
        <v>34</v>
      </c>
      <c r="F29767">
        <v>2012</v>
      </c>
      <c r="G29767" t="s">
        <v>480</v>
      </c>
      <c r="H29767">
        <v>72.460947599999997</v>
      </c>
    </row>
    <row r="29768" spans="1:8">
      <c r="A29768" t="s">
        <v>464</v>
      </c>
      <c r="B29768">
        <v>2000</v>
      </c>
      <c r="C29768" t="s">
        <v>431</v>
      </c>
      <c r="D29768" t="s">
        <v>475</v>
      </c>
      <c r="E29768" t="s">
        <v>35</v>
      </c>
      <c r="F29768">
        <v>2011</v>
      </c>
      <c r="G29768" t="s">
        <v>480</v>
      </c>
      <c r="H29768">
        <v>10.7726364</v>
      </c>
    </row>
    <row r="29769" spans="1:8">
      <c r="A29769" t="s">
        <v>464</v>
      </c>
      <c r="B29769">
        <v>2000</v>
      </c>
      <c r="C29769" t="s">
        <v>431</v>
      </c>
      <c r="D29769" t="s">
        <v>475</v>
      </c>
      <c r="E29769" t="s">
        <v>428</v>
      </c>
      <c r="F29769">
        <v>2011</v>
      </c>
      <c r="G29769" t="s">
        <v>480</v>
      </c>
      <c r="H29769">
        <v>1.4360724</v>
      </c>
    </row>
    <row r="29770" spans="1:8">
      <c r="A29770" t="s">
        <v>486</v>
      </c>
      <c r="B29770">
        <v>2000</v>
      </c>
      <c r="C29770" t="s">
        <v>431</v>
      </c>
      <c r="D29770" t="s">
        <v>475</v>
      </c>
      <c r="E29770" t="s">
        <v>482</v>
      </c>
      <c r="F29770">
        <v>2011</v>
      </c>
      <c r="G29770" t="s">
        <v>480</v>
      </c>
      <c r="H29770">
        <v>2.9098259999999998</v>
      </c>
    </row>
    <row r="29771" spans="1:8">
      <c r="A29771" t="s">
        <v>499</v>
      </c>
      <c r="B29771">
        <v>2000</v>
      </c>
      <c r="C29771" t="s">
        <v>431</v>
      </c>
      <c r="D29771" t="s">
        <v>475</v>
      </c>
      <c r="E29771" t="s">
        <v>10</v>
      </c>
      <c r="F29771">
        <v>2014</v>
      </c>
      <c r="G29771" t="s">
        <v>480</v>
      </c>
      <c r="H29771">
        <v>137.66198399999999</v>
      </c>
    </row>
    <row r="29772" spans="1:8">
      <c r="A29772" t="s">
        <v>499</v>
      </c>
      <c r="B29772">
        <v>2000</v>
      </c>
      <c r="C29772" t="s">
        <v>431</v>
      </c>
      <c r="D29772" t="s">
        <v>475</v>
      </c>
      <c r="E29772" t="s">
        <v>6</v>
      </c>
      <c r="F29772">
        <v>2010</v>
      </c>
      <c r="G29772" t="s">
        <v>480</v>
      </c>
      <c r="H29772">
        <v>27.122090400000001</v>
      </c>
    </row>
    <row r="29773" spans="1:8">
      <c r="A29773" t="s">
        <v>499</v>
      </c>
      <c r="B29773">
        <v>2000</v>
      </c>
      <c r="C29773" t="s">
        <v>431</v>
      </c>
      <c r="D29773" t="s">
        <v>475</v>
      </c>
      <c r="E29773" t="s">
        <v>18</v>
      </c>
      <c r="F29773">
        <v>2012</v>
      </c>
      <c r="G29773" t="s">
        <v>480</v>
      </c>
      <c r="H29773">
        <v>3.9397788</v>
      </c>
    </row>
    <row r="29774" spans="1:8">
      <c r="A29774" t="s">
        <v>464</v>
      </c>
      <c r="B29774">
        <v>3000</v>
      </c>
      <c r="C29774" t="s">
        <v>432</v>
      </c>
      <c r="D29774" t="s">
        <v>475</v>
      </c>
      <c r="E29774" t="s">
        <v>37</v>
      </c>
      <c r="F29774">
        <v>2010</v>
      </c>
      <c r="G29774" t="s">
        <v>480</v>
      </c>
      <c r="H29774">
        <v>3364.3491948000001</v>
      </c>
    </row>
    <row r="29775" spans="1:8">
      <c r="A29775" t="s">
        <v>456</v>
      </c>
      <c r="B29775">
        <v>3000</v>
      </c>
      <c r="C29775" t="s">
        <v>432</v>
      </c>
      <c r="D29775" t="s">
        <v>475</v>
      </c>
      <c r="E29775" t="s">
        <v>2</v>
      </c>
      <c r="F29775">
        <v>2014</v>
      </c>
      <c r="G29775" t="s">
        <v>480</v>
      </c>
      <c r="H29775">
        <v>0.14235120000000001</v>
      </c>
    </row>
    <row r="29776" spans="1:8">
      <c r="A29776" t="s">
        <v>438</v>
      </c>
      <c r="B29776">
        <v>3000</v>
      </c>
      <c r="C29776" t="s">
        <v>432</v>
      </c>
      <c r="D29776" t="s">
        <v>475</v>
      </c>
      <c r="E29776" t="s">
        <v>9</v>
      </c>
      <c r="F29776">
        <v>2012</v>
      </c>
      <c r="G29776" t="s">
        <v>480</v>
      </c>
      <c r="H29776">
        <v>0.55684440000000002</v>
      </c>
    </row>
    <row r="29777" spans="1:8">
      <c r="A29777" t="s">
        <v>461</v>
      </c>
      <c r="B29777">
        <v>3000</v>
      </c>
      <c r="C29777" t="s">
        <v>432</v>
      </c>
      <c r="D29777" t="s">
        <v>475</v>
      </c>
      <c r="E29777" t="s">
        <v>482</v>
      </c>
      <c r="F29777">
        <v>2009</v>
      </c>
      <c r="G29777" t="s">
        <v>480</v>
      </c>
      <c r="H29777">
        <v>0.33913080000000001</v>
      </c>
    </row>
    <row r="29778" spans="1:8">
      <c r="A29778" t="s">
        <v>463</v>
      </c>
      <c r="B29778">
        <v>2000</v>
      </c>
      <c r="C29778" t="s">
        <v>431</v>
      </c>
      <c r="D29778" t="s">
        <v>475</v>
      </c>
      <c r="E29778" t="s">
        <v>12</v>
      </c>
      <c r="F29778">
        <v>2010</v>
      </c>
      <c r="G29778" t="s">
        <v>468</v>
      </c>
      <c r="H29778">
        <v>0.62802000000000002</v>
      </c>
    </row>
    <row r="29779" spans="1:8">
      <c r="A29779" t="s">
        <v>429</v>
      </c>
      <c r="B29779">
        <v>3000</v>
      </c>
      <c r="C29779" t="s">
        <v>432</v>
      </c>
      <c r="D29779" t="s">
        <v>475</v>
      </c>
      <c r="E29779" t="s">
        <v>20</v>
      </c>
      <c r="F29779">
        <v>2010</v>
      </c>
      <c r="G29779" t="s">
        <v>468</v>
      </c>
      <c r="H29779">
        <v>235.45307159999999</v>
      </c>
    </row>
    <row r="29780" spans="1:8">
      <c r="A29780" t="s">
        <v>429</v>
      </c>
      <c r="B29780">
        <v>3000</v>
      </c>
      <c r="C29780" t="s">
        <v>432</v>
      </c>
      <c r="D29780" t="s">
        <v>475</v>
      </c>
      <c r="E29780" t="s">
        <v>29</v>
      </c>
      <c r="F29780">
        <v>2011</v>
      </c>
      <c r="G29780" t="s">
        <v>468</v>
      </c>
      <c r="H29780">
        <v>4055.8871376000002</v>
      </c>
    </row>
    <row r="29781" spans="1:8">
      <c r="A29781" t="s">
        <v>429</v>
      </c>
      <c r="B29781">
        <v>2000</v>
      </c>
      <c r="C29781" t="s">
        <v>431</v>
      </c>
      <c r="D29781" t="s">
        <v>475</v>
      </c>
      <c r="E29781" t="s">
        <v>24</v>
      </c>
      <c r="F29781">
        <v>2013</v>
      </c>
      <c r="G29781" t="s">
        <v>468</v>
      </c>
      <c r="H29781">
        <v>0.10048319999999999</v>
      </c>
    </row>
    <row r="29782" spans="1:8">
      <c r="A29782" t="s">
        <v>464</v>
      </c>
      <c r="B29782">
        <v>2000</v>
      </c>
      <c r="C29782" t="s">
        <v>431</v>
      </c>
      <c r="D29782" t="s">
        <v>475</v>
      </c>
      <c r="E29782" t="s">
        <v>428</v>
      </c>
      <c r="F29782">
        <v>2014</v>
      </c>
      <c r="G29782" t="s">
        <v>468</v>
      </c>
      <c r="H29782">
        <v>0.34750439999999999</v>
      </c>
    </row>
    <row r="29783" spans="1:8">
      <c r="A29783" t="s">
        <v>486</v>
      </c>
      <c r="B29783">
        <v>2000</v>
      </c>
      <c r="C29783" t="s">
        <v>431</v>
      </c>
      <c r="D29783" t="s">
        <v>475</v>
      </c>
      <c r="E29783" t="s">
        <v>18</v>
      </c>
      <c r="F29783">
        <v>2011</v>
      </c>
      <c r="G29783" t="s">
        <v>468</v>
      </c>
      <c r="H29783">
        <v>4.0151412000000004</v>
      </c>
    </row>
    <row r="29784" spans="1:8">
      <c r="A29784" t="s">
        <v>499</v>
      </c>
      <c r="B29784">
        <v>2000</v>
      </c>
      <c r="C29784" t="s">
        <v>431</v>
      </c>
      <c r="D29784" t="s">
        <v>475</v>
      </c>
      <c r="E29784" t="s">
        <v>10</v>
      </c>
      <c r="F29784">
        <v>2010</v>
      </c>
      <c r="G29784" t="s">
        <v>468</v>
      </c>
      <c r="H29784">
        <v>125.05971599999999</v>
      </c>
    </row>
    <row r="29785" spans="1:8">
      <c r="A29785" t="s">
        <v>499</v>
      </c>
      <c r="B29785">
        <v>2000</v>
      </c>
      <c r="C29785" t="s">
        <v>431</v>
      </c>
      <c r="D29785" t="s">
        <v>475</v>
      </c>
      <c r="E29785" t="s">
        <v>18</v>
      </c>
      <c r="F29785">
        <v>2014</v>
      </c>
      <c r="G29785" t="s">
        <v>468</v>
      </c>
      <c r="H29785">
        <v>4.1407451999999996</v>
      </c>
    </row>
    <row r="29786" spans="1:8">
      <c r="A29786" t="s">
        <v>438</v>
      </c>
      <c r="B29786">
        <v>2000</v>
      </c>
      <c r="C29786" t="s">
        <v>431</v>
      </c>
      <c r="D29786" t="s">
        <v>475</v>
      </c>
      <c r="E29786" t="s">
        <v>9</v>
      </c>
      <c r="F29786">
        <v>2010</v>
      </c>
      <c r="G29786" t="s">
        <v>468</v>
      </c>
      <c r="H29786">
        <v>11.605809600000001</v>
      </c>
    </row>
    <row r="29787" spans="1:8">
      <c r="A29787" t="s">
        <v>464</v>
      </c>
      <c r="B29787">
        <v>3000</v>
      </c>
      <c r="C29787" t="s">
        <v>432</v>
      </c>
      <c r="D29787" t="s">
        <v>475</v>
      </c>
      <c r="E29787" t="s">
        <v>3</v>
      </c>
      <c r="F29787">
        <v>2014</v>
      </c>
      <c r="G29787" t="s">
        <v>468</v>
      </c>
      <c r="H29787">
        <v>561.21123239999997</v>
      </c>
    </row>
    <row r="29788" spans="1:8">
      <c r="A29788" t="s">
        <v>464</v>
      </c>
      <c r="B29788">
        <v>3000</v>
      </c>
      <c r="C29788" t="s">
        <v>432</v>
      </c>
      <c r="D29788" t="s">
        <v>475</v>
      </c>
      <c r="E29788" t="s">
        <v>14</v>
      </c>
      <c r="F29788">
        <v>2009</v>
      </c>
      <c r="G29788" t="s">
        <v>468</v>
      </c>
      <c r="H29788">
        <v>695.19301919999998</v>
      </c>
    </row>
    <row r="29789" spans="1:8">
      <c r="A29789" t="s">
        <v>464</v>
      </c>
      <c r="B29789">
        <v>3000</v>
      </c>
      <c r="C29789" t="s">
        <v>432</v>
      </c>
      <c r="D29789" t="s">
        <v>475</v>
      </c>
      <c r="E29789" t="s">
        <v>35</v>
      </c>
      <c r="F29789">
        <v>2012</v>
      </c>
      <c r="G29789" t="s">
        <v>468</v>
      </c>
      <c r="H29789">
        <v>146.14444080000001</v>
      </c>
    </row>
    <row r="29790" spans="1:8">
      <c r="A29790" t="s">
        <v>464</v>
      </c>
      <c r="B29790">
        <v>3000</v>
      </c>
      <c r="C29790" t="s">
        <v>432</v>
      </c>
      <c r="D29790" t="s">
        <v>475</v>
      </c>
      <c r="E29790" t="s">
        <v>482</v>
      </c>
      <c r="F29790">
        <v>2012</v>
      </c>
      <c r="G29790" t="s">
        <v>468</v>
      </c>
      <c r="H29790">
        <v>417.08064239999999</v>
      </c>
    </row>
    <row r="29791" spans="1:8">
      <c r="A29791" t="s">
        <v>464</v>
      </c>
      <c r="B29791">
        <v>3000</v>
      </c>
      <c r="C29791" t="s">
        <v>432</v>
      </c>
      <c r="D29791" t="s">
        <v>475</v>
      </c>
      <c r="E29791" t="s">
        <v>37</v>
      </c>
      <c r="F29791">
        <v>2010</v>
      </c>
      <c r="G29791" t="s">
        <v>468</v>
      </c>
      <c r="H29791">
        <v>3364.3491948000001</v>
      </c>
    </row>
    <row r="29792" spans="1:8">
      <c r="A29792" t="s">
        <v>456</v>
      </c>
      <c r="B29792">
        <v>3000</v>
      </c>
      <c r="C29792" t="s">
        <v>432</v>
      </c>
      <c r="D29792" t="s">
        <v>475</v>
      </c>
      <c r="E29792" t="s">
        <v>13</v>
      </c>
      <c r="F29792">
        <v>2013</v>
      </c>
      <c r="G29792" t="s">
        <v>468</v>
      </c>
      <c r="H29792">
        <v>8.3736000000000005E-2</v>
      </c>
    </row>
    <row r="29793" spans="1:8">
      <c r="A29793" t="s">
        <v>464</v>
      </c>
      <c r="B29793">
        <v>7200</v>
      </c>
      <c r="C29793" t="s">
        <v>436</v>
      </c>
      <c r="D29793" t="s">
        <v>475</v>
      </c>
      <c r="E29793" t="s">
        <v>28</v>
      </c>
      <c r="F29793">
        <v>2011</v>
      </c>
      <c r="G29793" t="s">
        <v>480</v>
      </c>
      <c r="H29793">
        <v>1.6412256000000001</v>
      </c>
    </row>
    <row r="29794" spans="1:8">
      <c r="A29794" t="s">
        <v>429</v>
      </c>
      <c r="B29794">
        <v>4000</v>
      </c>
      <c r="C29794" t="s">
        <v>433</v>
      </c>
      <c r="D29794" t="s">
        <v>475</v>
      </c>
      <c r="E29794" t="s">
        <v>6</v>
      </c>
      <c r="F29794">
        <v>2014</v>
      </c>
      <c r="G29794" t="s">
        <v>468</v>
      </c>
      <c r="H29794">
        <v>6.6779460000000004</v>
      </c>
    </row>
    <row r="29795" spans="1:8">
      <c r="A29795" t="s">
        <v>429</v>
      </c>
      <c r="B29795">
        <v>4000</v>
      </c>
      <c r="C29795" t="s">
        <v>433</v>
      </c>
      <c r="D29795" t="s">
        <v>475</v>
      </c>
      <c r="E29795" t="s">
        <v>343</v>
      </c>
      <c r="F29795">
        <v>2009</v>
      </c>
      <c r="G29795" t="s">
        <v>468</v>
      </c>
      <c r="H29795">
        <v>0.4898556</v>
      </c>
    </row>
    <row r="29796" spans="1:8">
      <c r="A29796" t="s">
        <v>429</v>
      </c>
      <c r="B29796">
        <v>4000</v>
      </c>
      <c r="C29796" t="s">
        <v>433</v>
      </c>
      <c r="D29796" t="s">
        <v>475</v>
      </c>
      <c r="E29796" t="s">
        <v>482</v>
      </c>
      <c r="F29796">
        <v>2013</v>
      </c>
      <c r="G29796" t="s">
        <v>468</v>
      </c>
      <c r="H29796">
        <v>670.98912840000003</v>
      </c>
    </row>
    <row r="29797" spans="1:8">
      <c r="A29797" t="s">
        <v>429</v>
      </c>
      <c r="B29797">
        <v>7200</v>
      </c>
      <c r="C29797" t="s">
        <v>436</v>
      </c>
      <c r="D29797" t="s">
        <v>475</v>
      </c>
      <c r="E29797" t="s">
        <v>343</v>
      </c>
      <c r="F29797">
        <v>2009</v>
      </c>
      <c r="G29797" t="s">
        <v>468</v>
      </c>
      <c r="H29797">
        <v>0.16747200000000001</v>
      </c>
    </row>
    <row r="29798" spans="1:8">
      <c r="A29798" t="s">
        <v>429</v>
      </c>
      <c r="B29798">
        <v>7200</v>
      </c>
      <c r="C29798" t="s">
        <v>436</v>
      </c>
      <c r="D29798" t="s">
        <v>475</v>
      </c>
      <c r="E29798" t="s">
        <v>13</v>
      </c>
      <c r="F29798">
        <v>2011</v>
      </c>
      <c r="G29798" t="s">
        <v>468</v>
      </c>
      <c r="H29798">
        <v>8.1642600000000005</v>
      </c>
    </row>
    <row r="29799" spans="1:8">
      <c r="A29799" t="s">
        <v>464</v>
      </c>
      <c r="B29799">
        <v>4000</v>
      </c>
      <c r="C29799" t="s">
        <v>433</v>
      </c>
      <c r="D29799" t="s">
        <v>475</v>
      </c>
      <c r="E29799" t="s">
        <v>9</v>
      </c>
      <c r="F29799">
        <v>2009</v>
      </c>
      <c r="G29799" t="s">
        <v>468</v>
      </c>
      <c r="H29799">
        <v>297.26280000000003</v>
      </c>
    </row>
    <row r="29800" spans="1:8">
      <c r="A29800" t="s">
        <v>464</v>
      </c>
      <c r="B29800">
        <v>4000</v>
      </c>
      <c r="C29800" t="s">
        <v>433</v>
      </c>
      <c r="D29800" t="s">
        <v>475</v>
      </c>
      <c r="E29800" t="s">
        <v>10</v>
      </c>
      <c r="F29800">
        <v>2012</v>
      </c>
      <c r="G29800" t="s">
        <v>468</v>
      </c>
      <c r="H29800">
        <v>3101.9247575999998</v>
      </c>
    </row>
    <row r="29801" spans="1:8">
      <c r="A29801" t="s">
        <v>464</v>
      </c>
      <c r="B29801">
        <v>4000</v>
      </c>
      <c r="C29801" t="s">
        <v>433</v>
      </c>
      <c r="D29801" t="s">
        <v>475</v>
      </c>
      <c r="E29801" t="s">
        <v>15</v>
      </c>
      <c r="F29801">
        <v>2012</v>
      </c>
      <c r="G29801" t="s">
        <v>468</v>
      </c>
      <c r="H29801">
        <v>1773.7001388000001</v>
      </c>
    </row>
    <row r="29802" spans="1:8">
      <c r="A29802" t="s">
        <v>464</v>
      </c>
      <c r="B29802">
        <v>4000</v>
      </c>
      <c r="C29802" t="s">
        <v>433</v>
      </c>
      <c r="D29802" t="s">
        <v>475</v>
      </c>
      <c r="E29802" t="s">
        <v>18</v>
      </c>
      <c r="F29802">
        <v>2012</v>
      </c>
      <c r="G29802" t="s">
        <v>468</v>
      </c>
      <c r="H29802">
        <v>160.7019444</v>
      </c>
    </row>
    <row r="29803" spans="1:8">
      <c r="A29803" t="s">
        <v>462</v>
      </c>
      <c r="B29803">
        <v>4000</v>
      </c>
      <c r="C29803" t="s">
        <v>433</v>
      </c>
      <c r="D29803" t="s">
        <v>475</v>
      </c>
      <c r="E29803" t="s">
        <v>37</v>
      </c>
      <c r="F29803">
        <v>2014</v>
      </c>
      <c r="G29803" t="s">
        <v>468</v>
      </c>
      <c r="H29803">
        <v>0.45217439999999998</v>
      </c>
    </row>
    <row r="29804" spans="1:8">
      <c r="A29804" t="s">
        <v>497</v>
      </c>
      <c r="B29804">
        <v>4000</v>
      </c>
      <c r="C29804" t="s">
        <v>433</v>
      </c>
      <c r="D29804" t="s">
        <v>475</v>
      </c>
      <c r="E29804" t="s">
        <v>16</v>
      </c>
      <c r="F29804">
        <v>2009</v>
      </c>
      <c r="G29804" t="s">
        <v>468</v>
      </c>
      <c r="H29804">
        <v>0.12560399999999999</v>
      </c>
    </row>
    <row r="29805" spans="1:8">
      <c r="A29805" t="s">
        <v>461</v>
      </c>
      <c r="B29805">
        <v>4000</v>
      </c>
      <c r="C29805" t="s">
        <v>433</v>
      </c>
      <c r="D29805" t="s">
        <v>475</v>
      </c>
      <c r="E29805" t="s">
        <v>9</v>
      </c>
      <c r="F29805">
        <v>2014</v>
      </c>
      <c r="G29805" t="s">
        <v>468</v>
      </c>
      <c r="H29805">
        <v>2.7423540000000002</v>
      </c>
    </row>
    <row r="29806" spans="1:8">
      <c r="A29806" t="s">
        <v>461</v>
      </c>
      <c r="B29806">
        <v>4000</v>
      </c>
      <c r="C29806" t="s">
        <v>433</v>
      </c>
      <c r="D29806" t="s">
        <v>475</v>
      </c>
      <c r="E29806" t="s">
        <v>17</v>
      </c>
      <c r="F29806">
        <v>2013</v>
      </c>
      <c r="G29806" t="s">
        <v>468</v>
      </c>
      <c r="H29806">
        <v>2.8805184000000001</v>
      </c>
    </row>
    <row r="29807" spans="1:8">
      <c r="A29807" t="s">
        <v>461</v>
      </c>
      <c r="B29807">
        <v>4000</v>
      </c>
      <c r="C29807" t="s">
        <v>433</v>
      </c>
      <c r="D29807" t="s">
        <v>475</v>
      </c>
      <c r="E29807" t="s">
        <v>20</v>
      </c>
      <c r="F29807">
        <v>2014</v>
      </c>
      <c r="G29807" t="s">
        <v>468</v>
      </c>
      <c r="H29807">
        <v>0.84154680000000004</v>
      </c>
    </row>
    <row r="29808" spans="1:8">
      <c r="A29808" t="s">
        <v>461</v>
      </c>
      <c r="B29808">
        <v>4000</v>
      </c>
      <c r="C29808" t="s">
        <v>433</v>
      </c>
      <c r="D29808" t="s">
        <v>475</v>
      </c>
      <c r="E29808" t="s">
        <v>30</v>
      </c>
      <c r="F29808">
        <v>2013</v>
      </c>
      <c r="G29808" t="s">
        <v>468</v>
      </c>
      <c r="H29808">
        <v>40.096983600000002</v>
      </c>
    </row>
    <row r="29809" spans="1:8">
      <c r="A29809" t="s">
        <v>461</v>
      </c>
      <c r="B29809">
        <v>4000</v>
      </c>
      <c r="C29809" t="s">
        <v>433</v>
      </c>
      <c r="D29809" t="s">
        <v>475</v>
      </c>
      <c r="E29809" t="s">
        <v>34</v>
      </c>
      <c r="F29809">
        <v>2009</v>
      </c>
      <c r="G29809" t="s">
        <v>468</v>
      </c>
      <c r="H29809">
        <v>3.6760104</v>
      </c>
    </row>
    <row r="29810" spans="1:8">
      <c r="A29810" t="s">
        <v>495</v>
      </c>
      <c r="B29810">
        <v>4000</v>
      </c>
      <c r="C29810" t="s">
        <v>433</v>
      </c>
      <c r="D29810" t="s">
        <v>475</v>
      </c>
      <c r="E29810" t="s">
        <v>30</v>
      </c>
      <c r="F29810">
        <v>2012</v>
      </c>
      <c r="G29810" t="s">
        <v>468</v>
      </c>
      <c r="H29810">
        <v>1.2560399999999999E-2</v>
      </c>
    </row>
    <row r="29811" spans="1:8">
      <c r="A29811" t="s">
        <v>429</v>
      </c>
      <c r="B29811">
        <v>5100</v>
      </c>
      <c r="C29811" t="s">
        <v>434</v>
      </c>
      <c r="D29811" t="s">
        <v>475</v>
      </c>
      <c r="E29811" t="s">
        <v>6</v>
      </c>
      <c r="F29811">
        <v>2014</v>
      </c>
      <c r="G29811" t="s">
        <v>468</v>
      </c>
      <c r="H29811">
        <v>171.9686232</v>
      </c>
    </row>
    <row r="29812" spans="1:8">
      <c r="A29812" t="s">
        <v>429</v>
      </c>
      <c r="B29812">
        <v>5100</v>
      </c>
      <c r="C29812" t="s">
        <v>434</v>
      </c>
      <c r="D29812" t="s">
        <v>475</v>
      </c>
      <c r="E29812" t="s">
        <v>14</v>
      </c>
      <c r="F29812">
        <v>2013</v>
      </c>
      <c r="G29812" t="s">
        <v>468</v>
      </c>
      <c r="H29812">
        <v>254.9468124</v>
      </c>
    </row>
    <row r="29813" spans="1:8">
      <c r="A29813" t="s">
        <v>429</v>
      </c>
      <c r="B29813">
        <v>5100</v>
      </c>
      <c r="C29813" t="s">
        <v>434</v>
      </c>
      <c r="D29813" t="s">
        <v>475</v>
      </c>
      <c r="E29813" t="s">
        <v>13</v>
      </c>
      <c r="F29813">
        <v>2011</v>
      </c>
      <c r="G29813" t="s">
        <v>468</v>
      </c>
      <c r="H29813">
        <v>623.35590479999996</v>
      </c>
    </row>
    <row r="29814" spans="1:8">
      <c r="A29814" t="s">
        <v>429</v>
      </c>
      <c r="B29814">
        <v>5100</v>
      </c>
      <c r="C29814" t="s">
        <v>434</v>
      </c>
      <c r="D29814" t="s">
        <v>475</v>
      </c>
      <c r="E29814" t="s">
        <v>34</v>
      </c>
      <c r="F29814">
        <v>2011</v>
      </c>
      <c r="G29814" t="s">
        <v>468</v>
      </c>
      <c r="H29814">
        <v>653.12823960000003</v>
      </c>
    </row>
    <row r="29815" spans="1:8">
      <c r="A29815" t="s">
        <v>429</v>
      </c>
      <c r="B29815">
        <v>2210</v>
      </c>
      <c r="C29815" t="s">
        <v>442</v>
      </c>
      <c r="D29815" t="s">
        <v>475</v>
      </c>
      <c r="E29815" t="s">
        <v>26</v>
      </c>
      <c r="F29815">
        <v>2011</v>
      </c>
      <c r="G29815" t="s">
        <v>490</v>
      </c>
      <c r="H29815">
        <v>59.046440400000002</v>
      </c>
    </row>
    <row r="29816" spans="1:8">
      <c r="A29816" t="s">
        <v>486</v>
      </c>
      <c r="B29816">
        <v>2210</v>
      </c>
      <c r="C29816" t="s">
        <v>442</v>
      </c>
      <c r="D29816" t="s">
        <v>475</v>
      </c>
      <c r="E29816" t="s">
        <v>6</v>
      </c>
      <c r="F29816">
        <v>2012</v>
      </c>
      <c r="G29816" t="s">
        <v>490</v>
      </c>
      <c r="H29816">
        <v>34.725319200000001</v>
      </c>
    </row>
    <row r="29817" spans="1:8">
      <c r="A29817" t="s">
        <v>438</v>
      </c>
      <c r="B29817">
        <v>2210</v>
      </c>
      <c r="C29817" t="s">
        <v>442</v>
      </c>
      <c r="D29817" t="s">
        <v>475</v>
      </c>
      <c r="E29817" t="s">
        <v>6</v>
      </c>
      <c r="F29817">
        <v>2011</v>
      </c>
      <c r="G29817" t="s">
        <v>490</v>
      </c>
      <c r="H29817">
        <v>1.67472E-2</v>
      </c>
    </row>
    <row r="29818" spans="1:8">
      <c r="A29818" t="s">
        <v>464</v>
      </c>
      <c r="B29818">
        <v>3105</v>
      </c>
      <c r="C29818" t="s">
        <v>457</v>
      </c>
      <c r="D29818" t="s">
        <v>475</v>
      </c>
      <c r="E29818" t="s">
        <v>5</v>
      </c>
      <c r="F29818">
        <v>2009</v>
      </c>
      <c r="G29818" t="s">
        <v>503</v>
      </c>
      <c r="H29818">
        <v>1294.495758</v>
      </c>
    </row>
    <row r="29819" spans="1:8">
      <c r="A29819" t="s">
        <v>464</v>
      </c>
      <c r="B29819">
        <v>3105</v>
      </c>
      <c r="C29819" t="s">
        <v>457</v>
      </c>
      <c r="D29819" t="s">
        <v>475</v>
      </c>
      <c r="E29819" t="s">
        <v>14</v>
      </c>
      <c r="F29819">
        <v>2011</v>
      </c>
      <c r="G29819" t="s">
        <v>503</v>
      </c>
      <c r="H29819">
        <v>463.1563764</v>
      </c>
    </row>
    <row r="29820" spans="1:8">
      <c r="A29820" t="s">
        <v>464</v>
      </c>
      <c r="B29820">
        <v>3105</v>
      </c>
      <c r="C29820" t="s">
        <v>457</v>
      </c>
      <c r="D29820" t="s">
        <v>475</v>
      </c>
      <c r="E29820" t="s">
        <v>37</v>
      </c>
      <c r="F29820">
        <v>2010</v>
      </c>
      <c r="G29820" t="s">
        <v>503</v>
      </c>
      <c r="H29820">
        <v>2035.3500180000001</v>
      </c>
    </row>
    <row r="29821" spans="1:8">
      <c r="A29821" t="s">
        <v>464</v>
      </c>
      <c r="B29821" t="s">
        <v>504</v>
      </c>
      <c r="C29821" t="s">
        <v>447</v>
      </c>
      <c r="D29821" t="s">
        <v>475</v>
      </c>
      <c r="E29821" t="s">
        <v>482</v>
      </c>
      <c r="F29821">
        <v>2009</v>
      </c>
      <c r="G29821" t="s">
        <v>503</v>
      </c>
      <c r="H29821">
        <v>37.2792672</v>
      </c>
    </row>
    <row r="29822" spans="1:8">
      <c r="A29822" t="s">
        <v>464</v>
      </c>
      <c r="B29822" t="s">
        <v>504</v>
      </c>
      <c r="C29822" t="s">
        <v>447</v>
      </c>
      <c r="D29822" t="s">
        <v>475</v>
      </c>
      <c r="E29822" t="s">
        <v>37</v>
      </c>
      <c r="F29822">
        <v>2013</v>
      </c>
      <c r="G29822" t="s">
        <v>503</v>
      </c>
      <c r="H29822">
        <v>24.999382799999999</v>
      </c>
    </row>
    <row r="29823" spans="1:8">
      <c r="A29823" t="s">
        <v>464</v>
      </c>
      <c r="B29823" t="s">
        <v>504</v>
      </c>
      <c r="C29823" t="s">
        <v>447</v>
      </c>
      <c r="D29823" t="s">
        <v>475</v>
      </c>
      <c r="E29823" t="s">
        <v>6</v>
      </c>
      <c r="F29823">
        <v>2014</v>
      </c>
      <c r="G29823" t="s">
        <v>503</v>
      </c>
      <c r="H29823">
        <v>2.8805184000000001</v>
      </c>
    </row>
    <row r="29824" spans="1:8">
      <c r="A29824" t="s">
        <v>464</v>
      </c>
      <c r="B29824" t="s">
        <v>504</v>
      </c>
      <c r="C29824" t="s">
        <v>447</v>
      </c>
      <c r="D29824" t="s">
        <v>475</v>
      </c>
      <c r="E29824" t="s">
        <v>11</v>
      </c>
      <c r="F29824">
        <v>2014</v>
      </c>
      <c r="G29824" t="s">
        <v>503</v>
      </c>
      <c r="H29824">
        <v>132.67969199999999</v>
      </c>
    </row>
    <row r="29825" spans="1:8">
      <c r="A29825" t="s">
        <v>463</v>
      </c>
      <c r="B29825">
        <v>4000</v>
      </c>
      <c r="C29825" t="s">
        <v>433</v>
      </c>
      <c r="D29825" t="s">
        <v>475</v>
      </c>
      <c r="E29825" t="s">
        <v>3</v>
      </c>
      <c r="F29825">
        <v>2013</v>
      </c>
      <c r="G29825" t="s">
        <v>501</v>
      </c>
      <c r="H29825">
        <v>9.2905092000000007</v>
      </c>
    </row>
    <row r="29826" spans="1:8">
      <c r="A29826" t="s">
        <v>463</v>
      </c>
      <c r="B29826">
        <v>4000</v>
      </c>
      <c r="C29826" t="s">
        <v>433</v>
      </c>
      <c r="D29826" t="s">
        <v>475</v>
      </c>
      <c r="E29826" t="s">
        <v>5</v>
      </c>
      <c r="F29826">
        <v>2009</v>
      </c>
      <c r="G29826" t="s">
        <v>501</v>
      </c>
      <c r="H29826">
        <v>9.2863223999999995</v>
      </c>
    </row>
    <row r="29827" spans="1:8">
      <c r="A29827" t="s">
        <v>456</v>
      </c>
      <c r="B29827">
        <v>4000</v>
      </c>
      <c r="C29827" t="s">
        <v>433</v>
      </c>
      <c r="D29827" t="s">
        <v>475</v>
      </c>
      <c r="E29827" t="s">
        <v>2</v>
      </c>
      <c r="F29827">
        <v>2009</v>
      </c>
      <c r="G29827" t="s">
        <v>501</v>
      </c>
      <c r="H29827">
        <v>0.146538</v>
      </c>
    </row>
    <row r="29828" spans="1:8">
      <c r="A29828" t="s">
        <v>456</v>
      </c>
      <c r="B29828">
        <v>4000</v>
      </c>
      <c r="C29828" t="s">
        <v>433</v>
      </c>
      <c r="D29828" t="s">
        <v>475</v>
      </c>
      <c r="E29828" t="s">
        <v>3</v>
      </c>
      <c r="F29828">
        <v>2009</v>
      </c>
      <c r="G29828" t="s">
        <v>501</v>
      </c>
      <c r="H29828">
        <v>8.8425215999999995</v>
      </c>
    </row>
    <row r="29829" spans="1:8">
      <c r="A29829" t="s">
        <v>456</v>
      </c>
      <c r="B29829">
        <v>4000</v>
      </c>
      <c r="C29829" t="s">
        <v>433</v>
      </c>
      <c r="D29829" t="s">
        <v>475</v>
      </c>
      <c r="E29829" t="s">
        <v>10</v>
      </c>
      <c r="F29829">
        <v>2013</v>
      </c>
      <c r="G29829" t="s">
        <v>501</v>
      </c>
      <c r="H29829">
        <v>8.2396224</v>
      </c>
    </row>
    <row r="29830" spans="1:8">
      <c r="A29830" t="s">
        <v>456</v>
      </c>
      <c r="B29830">
        <v>4000</v>
      </c>
      <c r="C29830" t="s">
        <v>433</v>
      </c>
      <c r="D29830" t="s">
        <v>475</v>
      </c>
      <c r="E29830" t="s">
        <v>9</v>
      </c>
      <c r="F29830">
        <v>2010</v>
      </c>
      <c r="G29830" t="s">
        <v>501</v>
      </c>
      <c r="H29830">
        <v>0.14235120000000001</v>
      </c>
    </row>
    <row r="29831" spans="1:8">
      <c r="A29831" t="s">
        <v>456</v>
      </c>
      <c r="B29831">
        <v>4000</v>
      </c>
      <c r="C29831" t="s">
        <v>433</v>
      </c>
      <c r="D29831" t="s">
        <v>475</v>
      </c>
      <c r="E29831" t="s">
        <v>11</v>
      </c>
      <c r="F29831">
        <v>2014</v>
      </c>
      <c r="G29831" t="s">
        <v>501</v>
      </c>
      <c r="H29831">
        <v>23.023213200000001</v>
      </c>
    </row>
    <row r="29832" spans="1:8">
      <c r="A29832" t="s">
        <v>438</v>
      </c>
      <c r="B29832">
        <v>4000</v>
      </c>
      <c r="C29832" t="s">
        <v>433</v>
      </c>
      <c r="D29832" t="s">
        <v>475</v>
      </c>
      <c r="E29832" t="s">
        <v>482</v>
      </c>
      <c r="F29832">
        <v>2010</v>
      </c>
      <c r="G29832" t="s">
        <v>501</v>
      </c>
      <c r="H29832">
        <v>7.5362399999999996E-2</v>
      </c>
    </row>
    <row r="29833" spans="1:8">
      <c r="A29833" t="s">
        <v>461</v>
      </c>
      <c r="B29833">
        <v>4000</v>
      </c>
      <c r="C29833" t="s">
        <v>433</v>
      </c>
      <c r="D29833" t="s">
        <v>475</v>
      </c>
      <c r="E29833" t="s">
        <v>37</v>
      </c>
      <c r="F29833">
        <v>2011</v>
      </c>
      <c r="G29833" t="s">
        <v>501</v>
      </c>
      <c r="H29833">
        <v>16.248970799999999</v>
      </c>
    </row>
    <row r="29834" spans="1:8">
      <c r="A29834" t="s">
        <v>464</v>
      </c>
      <c r="B29834">
        <v>4100</v>
      </c>
      <c r="C29834" t="s">
        <v>449</v>
      </c>
      <c r="D29834" t="s">
        <v>475</v>
      </c>
      <c r="E29834" t="s">
        <v>5</v>
      </c>
      <c r="F29834">
        <v>2012</v>
      </c>
      <c r="G29834" t="s">
        <v>501</v>
      </c>
      <c r="H29834">
        <v>638.2860336</v>
      </c>
    </row>
    <row r="29835" spans="1:8">
      <c r="A29835" t="s">
        <v>438</v>
      </c>
      <c r="B29835">
        <v>4100</v>
      </c>
      <c r="C29835" t="s">
        <v>449</v>
      </c>
      <c r="D29835" t="s">
        <v>475</v>
      </c>
      <c r="E29835" t="s">
        <v>482</v>
      </c>
      <c r="F29835">
        <v>2009</v>
      </c>
      <c r="G29835" t="s">
        <v>501</v>
      </c>
      <c r="H29835">
        <v>0.2344608</v>
      </c>
    </row>
    <row r="29836" spans="1:8">
      <c r="A29836" t="s">
        <v>461</v>
      </c>
      <c r="B29836">
        <v>4100</v>
      </c>
      <c r="C29836" t="s">
        <v>449</v>
      </c>
      <c r="D29836" t="s">
        <v>475</v>
      </c>
      <c r="E29836" t="s">
        <v>37</v>
      </c>
      <c r="F29836">
        <v>2013</v>
      </c>
      <c r="G29836" t="s">
        <v>501</v>
      </c>
      <c r="H29836">
        <v>1.1764908000000001</v>
      </c>
    </row>
    <row r="29837" spans="1:8">
      <c r="A29837" t="s">
        <v>429</v>
      </c>
      <c r="B29837">
        <v>4000</v>
      </c>
      <c r="C29837" t="s">
        <v>433</v>
      </c>
      <c r="D29837" t="s">
        <v>475</v>
      </c>
      <c r="E29837" t="s">
        <v>20</v>
      </c>
      <c r="F29837">
        <v>2013</v>
      </c>
      <c r="G29837" t="s">
        <v>501</v>
      </c>
      <c r="H29837">
        <v>265.23378000000002</v>
      </c>
    </row>
    <row r="29838" spans="1:8">
      <c r="A29838" t="s">
        <v>429</v>
      </c>
      <c r="B29838">
        <v>4000</v>
      </c>
      <c r="C29838" t="s">
        <v>433</v>
      </c>
      <c r="D29838" t="s">
        <v>475</v>
      </c>
      <c r="E29838" t="s">
        <v>28</v>
      </c>
      <c r="F29838">
        <v>2009</v>
      </c>
      <c r="G29838" t="s">
        <v>501</v>
      </c>
      <c r="H29838">
        <v>2361.7655064</v>
      </c>
    </row>
    <row r="29839" spans="1:8">
      <c r="A29839" t="s">
        <v>464</v>
      </c>
      <c r="B29839">
        <v>4000</v>
      </c>
      <c r="C29839" t="s">
        <v>433</v>
      </c>
      <c r="D29839" t="s">
        <v>475</v>
      </c>
      <c r="E29839" t="s">
        <v>34</v>
      </c>
      <c r="F29839">
        <v>2009</v>
      </c>
      <c r="G29839" t="s">
        <v>501</v>
      </c>
      <c r="H29839">
        <v>45.615186000000001</v>
      </c>
    </row>
    <row r="29840" spans="1:8">
      <c r="A29840" t="s">
        <v>429</v>
      </c>
      <c r="B29840">
        <v>7200</v>
      </c>
      <c r="C29840" t="s">
        <v>436</v>
      </c>
      <c r="D29840" t="s">
        <v>475</v>
      </c>
      <c r="E29840" t="s">
        <v>24</v>
      </c>
      <c r="F29840">
        <v>2014</v>
      </c>
      <c r="G29840" t="s">
        <v>505</v>
      </c>
      <c r="H29840">
        <v>0.33913080000000001</v>
      </c>
    </row>
    <row r="29841" spans="1:8">
      <c r="A29841" t="s">
        <v>464</v>
      </c>
      <c r="B29841">
        <v>2210</v>
      </c>
      <c r="C29841" t="s">
        <v>442</v>
      </c>
      <c r="D29841" t="s">
        <v>475</v>
      </c>
      <c r="E29841" t="s">
        <v>3</v>
      </c>
      <c r="F29841">
        <v>2013</v>
      </c>
      <c r="G29841" t="s">
        <v>480</v>
      </c>
      <c r="H29841">
        <v>0.10467</v>
      </c>
    </row>
    <row r="29842" spans="1:8">
      <c r="A29842" t="s">
        <v>429</v>
      </c>
      <c r="B29842">
        <v>3105</v>
      </c>
      <c r="C29842" t="s">
        <v>457</v>
      </c>
      <c r="D29842" t="s">
        <v>475</v>
      </c>
      <c r="E29842" t="s">
        <v>28</v>
      </c>
      <c r="F29842">
        <v>2009</v>
      </c>
      <c r="G29842" t="s">
        <v>480</v>
      </c>
      <c r="H29842">
        <v>52.6741308</v>
      </c>
    </row>
    <row r="29843" spans="1:8">
      <c r="A29843" t="s">
        <v>464</v>
      </c>
      <c r="B29843">
        <v>3105</v>
      </c>
      <c r="C29843" t="s">
        <v>457</v>
      </c>
      <c r="D29843" t="s">
        <v>475</v>
      </c>
      <c r="E29843" t="s">
        <v>14</v>
      </c>
      <c r="F29843">
        <v>2014</v>
      </c>
      <c r="G29843" t="s">
        <v>480</v>
      </c>
      <c r="H29843">
        <v>477.16959600000001</v>
      </c>
    </row>
    <row r="29844" spans="1:8">
      <c r="A29844" t="s">
        <v>464</v>
      </c>
      <c r="B29844">
        <v>3105</v>
      </c>
      <c r="C29844" t="s">
        <v>457</v>
      </c>
      <c r="D29844" t="s">
        <v>475</v>
      </c>
      <c r="E29844" t="s">
        <v>482</v>
      </c>
      <c r="F29844">
        <v>2011</v>
      </c>
      <c r="G29844" t="s">
        <v>480</v>
      </c>
      <c r="H29844">
        <v>237.1110444</v>
      </c>
    </row>
    <row r="29845" spans="1:8">
      <c r="A29845" t="s">
        <v>464</v>
      </c>
      <c r="B29845" t="s">
        <v>504</v>
      </c>
      <c r="C29845" t="s">
        <v>447</v>
      </c>
      <c r="D29845" t="s">
        <v>475</v>
      </c>
      <c r="E29845" t="s">
        <v>3</v>
      </c>
      <c r="F29845">
        <v>2009</v>
      </c>
      <c r="G29845" t="s">
        <v>480</v>
      </c>
      <c r="H29845">
        <v>4.3584588000000002</v>
      </c>
    </row>
    <row r="29846" spans="1:8">
      <c r="A29846" t="s">
        <v>464</v>
      </c>
      <c r="B29846" t="s">
        <v>504</v>
      </c>
      <c r="C29846" t="s">
        <v>447</v>
      </c>
      <c r="D29846" t="s">
        <v>475</v>
      </c>
      <c r="E29846" t="s">
        <v>5</v>
      </c>
      <c r="F29846">
        <v>2014</v>
      </c>
      <c r="G29846" t="s">
        <v>480</v>
      </c>
      <c r="H29846">
        <v>147.99919320000001</v>
      </c>
    </row>
    <row r="29847" spans="1:8">
      <c r="A29847" t="s">
        <v>464</v>
      </c>
      <c r="B29847" t="s">
        <v>504</v>
      </c>
      <c r="C29847" t="s">
        <v>447</v>
      </c>
      <c r="D29847" t="s">
        <v>475</v>
      </c>
      <c r="E29847" t="s">
        <v>14</v>
      </c>
      <c r="F29847">
        <v>2012</v>
      </c>
      <c r="G29847" t="s">
        <v>480</v>
      </c>
      <c r="H29847">
        <v>32.359777200000003</v>
      </c>
    </row>
    <row r="29848" spans="1:8">
      <c r="A29848" t="s">
        <v>464</v>
      </c>
      <c r="B29848" t="s">
        <v>504</v>
      </c>
      <c r="C29848" t="s">
        <v>447</v>
      </c>
      <c r="D29848" t="s">
        <v>475</v>
      </c>
      <c r="E29848" t="s">
        <v>428</v>
      </c>
      <c r="F29848">
        <v>2013</v>
      </c>
      <c r="G29848" t="s">
        <v>480</v>
      </c>
      <c r="H29848">
        <v>1.5198084000000001</v>
      </c>
    </row>
    <row r="29849" spans="1:8">
      <c r="A29849" t="s">
        <v>464</v>
      </c>
      <c r="B29849">
        <v>4000</v>
      </c>
      <c r="C29849" t="s">
        <v>433</v>
      </c>
      <c r="D29849" t="s">
        <v>475</v>
      </c>
      <c r="E29849" t="s">
        <v>37</v>
      </c>
      <c r="F29849">
        <v>2009</v>
      </c>
      <c r="G29849" t="s">
        <v>480</v>
      </c>
      <c r="H29849">
        <v>1482.1313868</v>
      </c>
    </row>
    <row r="29850" spans="1:8">
      <c r="A29850" t="s">
        <v>464</v>
      </c>
      <c r="B29850">
        <v>4000</v>
      </c>
      <c r="C29850" t="s">
        <v>433</v>
      </c>
      <c r="D29850" t="s">
        <v>475</v>
      </c>
      <c r="E29850" t="s">
        <v>482</v>
      </c>
      <c r="F29850">
        <v>2014</v>
      </c>
      <c r="G29850" t="s">
        <v>480</v>
      </c>
      <c r="H29850">
        <v>658.34499240000002</v>
      </c>
    </row>
    <row r="29851" spans="1:8">
      <c r="A29851" t="s">
        <v>456</v>
      </c>
      <c r="B29851">
        <v>4000</v>
      </c>
      <c r="C29851" t="s">
        <v>433</v>
      </c>
      <c r="D29851" t="s">
        <v>475</v>
      </c>
      <c r="E29851" t="s">
        <v>10</v>
      </c>
      <c r="F29851">
        <v>2012</v>
      </c>
      <c r="G29851" t="s">
        <v>480</v>
      </c>
      <c r="H29851">
        <v>7.5320532</v>
      </c>
    </row>
    <row r="29852" spans="1:8">
      <c r="A29852" t="s">
        <v>438</v>
      </c>
      <c r="B29852">
        <v>4000</v>
      </c>
      <c r="C29852" t="s">
        <v>433</v>
      </c>
      <c r="D29852" t="s">
        <v>475</v>
      </c>
      <c r="E29852" t="s">
        <v>10</v>
      </c>
      <c r="F29852">
        <v>2009</v>
      </c>
      <c r="G29852" t="s">
        <v>480</v>
      </c>
      <c r="H29852">
        <v>0.25539479999999998</v>
      </c>
    </row>
    <row r="29853" spans="1:8">
      <c r="A29853" t="s">
        <v>438</v>
      </c>
      <c r="B29853">
        <v>4000</v>
      </c>
      <c r="C29853" t="s">
        <v>433</v>
      </c>
      <c r="D29853" t="s">
        <v>475</v>
      </c>
      <c r="E29853" t="s">
        <v>482</v>
      </c>
      <c r="F29853">
        <v>2012</v>
      </c>
      <c r="G29853" t="s">
        <v>480</v>
      </c>
      <c r="H29853">
        <v>3.3494400000000001E-2</v>
      </c>
    </row>
    <row r="29854" spans="1:8">
      <c r="A29854" t="s">
        <v>494</v>
      </c>
      <c r="B29854">
        <v>4000</v>
      </c>
      <c r="C29854" t="s">
        <v>433</v>
      </c>
      <c r="D29854" t="s">
        <v>475</v>
      </c>
      <c r="E29854" t="s">
        <v>16</v>
      </c>
      <c r="F29854">
        <v>2010</v>
      </c>
      <c r="G29854" t="s">
        <v>480</v>
      </c>
      <c r="H29854">
        <v>0.17584559999999999</v>
      </c>
    </row>
    <row r="29855" spans="1:8">
      <c r="A29855" t="s">
        <v>464</v>
      </c>
      <c r="B29855">
        <v>4100</v>
      </c>
      <c r="C29855" t="s">
        <v>449</v>
      </c>
      <c r="D29855" t="s">
        <v>475</v>
      </c>
      <c r="E29855" t="s">
        <v>482</v>
      </c>
      <c r="F29855">
        <v>2013</v>
      </c>
      <c r="G29855" t="s">
        <v>480</v>
      </c>
      <c r="H29855">
        <v>946.02002040000002</v>
      </c>
    </row>
    <row r="29856" spans="1:8">
      <c r="A29856" t="s">
        <v>456</v>
      </c>
      <c r="B29856">
        <v>4100</v>
      </c>
      <c r="C29856" t="s">
        <v>449</v>
      </c>
      <c r="D29856" t="s">
        <v>475</v>
      </c>
      <c r="E29856" t="s">
        <v>6</v>
      </c>
      <c r="F29856">
        <v>2013</v>
      </c>
      <c r="G29856" t="s">
        <v>480</v>
      </c>
      <c r="H29856">
        <v>3.3494400000000001E-2</v>
      </c>
    </row>
    <row r="29857" spans="1:8">
      <c r="A29857" t="s">
        <v>429</v>
      </c>
      <c r="B29857">
        <v>5100</v>
      </c>
      <c r="C29857" t="s">
        <v>434</v>
      </c>
      <c r="D29857" t="s">
        <v>475</v>
      </c>
      <c r="E29857" t="s">
        <v>28</v>
      </c>
      <c r="F29857">
        <v>2009</v>
      </c>
      <c r="G29857" t="s">
        <v>480</v>
      </c>
      <c r="H29857">
        <v>45.878954399999998</v>
      </c>
    </row>
    <row r="29858" spans="1:8">
      <c r="A29858" t="s">
        <v>429</v>
      </c>
      <c r="B29858">
        <v>4000</v>
      </c>
      <c r="C29858" t="s">
        <v>433</v>
      </c>
      <c r="D29858" t="s">
        <v>475</v>
      </c>
      <c r="E29858" t="s">
        <v>28</v>
      </c>
      <c r="F29858">
        <v>2011</v>
      </c>
      <c r="G29858" t="s">
        <v>468</v>
      </c>
      <c r="H29858">
        <v>2417.6467259999999</v>
      </c>
    </row>
    <row r="29859" spans="1:8">
      <c r="A29859" t="s">
        <v>429</v>
      </c>
      <c r="B29859">
        <v>7200</v>
      </c>
      <c r="C29859" t="s">
        <v>436</v>
      </c>
      <c r="D29859" t="s">
        <v>475</v>
      </c>
      <c r="E29859" t="s">
        <v>23</v>
      </c>
      <c r="F29859">
        <v>2014</v>
      </c>
      <c r="G29859" t="s">
        <v>468</v>
      </c>
      <c r="H29859">
        <v>1.3523364</v>
      </c>
    </row>
    <row r="29860" spans="1:8">
      <c r="A29860" t="s">
        <v>438</v>
      </c>
      <c r="B29860">
        <v>3000</v>
      </c>
      <c r="C29860" t="s">
        <v>432</v>
      </c>
      <c r="D29860" t="s">
        <v>475</v>
      </c>
      <c r="E29860" t="s">
        <v>482</v>
      </c>
      <c r="F29860">
        <v>2012</v>
      </c>
      <c r="G29860" t="s">
        <v>468</v>
      </c>
      <c r="H29860">
        <v>1.3983912000000001</v>
      </c>
    </row>
    <row r="29861" spans="1:8">
      <c r="A29861" t="s">
        <v>497</v>
      </c>
      <c r="B29861">
        <v>3000</v>
      </c>
      <c r="C29861" t="s">
        <v>432</v>
      </c>
      <c r="D29861" t="s">
        <v>475</v>
      </c>
      <c r="E29861" t="s">
        <v>13</v>
      </c>
      <c r="F29861">
        <v>2009</v>
      </c>
      <c r="G29861" t="s">
        <v>503</v>
      </c>
      <c r="H29861">
        <v>2.323674</v>
      </c>
    </row>
    <row r="29862" spans="1:8">
      <c r="A29862" t="s">
        <v>456</v>
      </c>
      <c r="B29862">
        <v>3000</v>
      </c>
      <c r="C29862" t="s">
        <v>432</v>
      </c>
      <c r="D29862" t="s">
        <v>475</v>
      </c>
      <c r="E29862" t="s">
        <v>22</v>
      </c>
      <c r="F29862">
        <v>2014</v>
      </c>
      <c r="G29862" t="s">
        <v>503</v>
      </c>
      <c r="H29862">
        <v>4.1868000000000002E-2</v>
      </c>
    </row>
    <row r="29863" spans="1:8">
      <c r="A29863" t="s">
        <v>456</v>
      </c>
      <c r="B29863">
        <v>3000</v>
      </c>
      <c r="C29863" t="s">
        <v>432</v>
      </c>
      <c r="D29863" t="s">
        <v>475</v>
      </c>
      <c r="E29863" t="s">
        <v>30</v>
      </c>
      <c r="F29863">
        <v>2011</v>
      </c>
      <c r="G29863" t="s">
        <v>503</v>
      </c>
      <c r="H29863">
        <v>0.30144959999999998</v>
      </c>
    </row>
    <row r="29864" spans="1:8">
      <c r="A29864" t="s">
        <v>438</v>
      </c>
      <c r="B29864">
        <v>3000</v>
      </c>
      <c r="C29864" t="s">
        <v>432</v>
      </c>
      <c r="D29864" t="s">
        <v>475</v>
      </c>
      <c r="E29864" t="s">
        <v>10</v>
      </c>
      <c r="F29864">
        <v>2014</v>
      </c>
      <c r="G29864" t="s">
        <v>503</v>
      </c>
      <c r="H29864">
        <v>8.7922799999999995E-2</v>
      </c>
    </row>
    <row r="29865" spans="1:8">
      <c r="A29865" t="s">
        <v>461</v>
      </c>
      <c r="B29865">
        <v>2000</v>
      </c>
      <c r="C29865" t="s">
        <v>431</v>
      </c>
      <c r="D29865" t="s">
        <v>475</v>
      </c>
      <c r="E29865" t="s">
        <v>30</v>
      </c>
      <c r="F29865">
        <v>2011</v>
      </c>
      <c r="G29865" t="s">
        <v>480</v>
      </c>
      <c r="H29865">
        <v>1.9761696</v>
      </c>
    </row>
    <row r="29866" spans="1:8">
      <c r="A29866" t="s">
        <v>429</v>
      </c>
      <c r="B29866">
        <v>2000</v>
      </c>
      <c r="C29866" t="s">
        <v>431</v>
      </c>
      <c r="D29866" t="s">
        <v>475</v>
      </c>
      <c r="E29866" t="s">
        <v>9</v>
      </c>
      <c r="F29866">
        <v>2012</v>
      </c>
      <c r="G29866" t="s">
        <v>480</v>
      </c>
      <c r="H29866">
        <v>843.28432199999997</v>
      </c>
    </row>
    <row r="29867" spans="1:8">
      <c r="A29867" t="s">
        <v>429</v>
      </c>
      <c r="B29867">
        <v>2000</v>
      </c>
      <c r="C29867" t="s">
        <v>431</v>
      </c>
      <c r="D29867" t="s">
        <v>475</v>
      </c>
      <c r="E29867" t="s">
        <v>343</v>
      </c>
      <c r="F29867">
        <v>2009</v>
      </c>
      <c r="G29867" t="s">
        <v>480</v>
      </c>
      <c r="H29867">
        <v>342.30858119999999</v>
      </c>
    </row>
    <row r="29868" spans="1:8">
      <c r="A29868" t="s">
        <v>429</v>
      </c>
      <c r="B29868">
        <v>2000</v>
      </c>
      <c r="C29868" t="s">
        <v>431</v>
      </c>
      <c r="D29868" t="s">
        <v>475</v>
      </c>
      <c r="E29868" t="s">
        <v>13</v>
      </c>
      <c r="F29868">
        <v>2011</v>
      </c>
      <c r="G29868" t="s">
        <v>480</v>
      </c>
      <c r="H29868">
        <v>110.8957716</v>
      </c>
    </row>
    <row r="29869" spans="1:8">
      <c r="A29869" t="s">
        <v>429</v>
      </c>
      <c r="B29869">
        <v>2000</v>
      </c>
      <c r="C29869" t="s">
        <v>431</v>
      </c>
      <c r="D29869" t="s">
        <v>475</v>
      </c>
      <c r="E29869" t="s">
        <v>18</v>
      </c>
      <c r="F29869">
        <v>2010</v>
      </c>
      <c r="G29869" t="s">
        <v>480</v>
      </c>
      <c r="H29869">
        <v>41.089255199999997</v>
      </c>
    </row>
    <row r="29870" spans="1:8">
      <c r="A29870" t="s">
        <v>429</v>
      </c>
      <c r="B29870">
        <v>2000</v>
      </c>
      <c r="C29870" t="s">
        <v>431</v>
      </c>
      <c r="D29870" t="s">
        <v>475</v>
      </c>
      <c r="E29870" t="s">
        <v>34</v>
      </c>
      <c r="F29870">
        <v>2011</v>
      </c>
      <c r="G29870" t="s">
        <v>480</v>
      </c>
      <c r="H29870">
        <v>9.1983996000000001</v>
      </c>
    </row>
    <row r="29871" spans="1:8">
      <c r="A29871" t="s">
        <v>464</v>
      </c>
      <c r="B29871">
        <v>2000</v>
      </c>
      <c r="C29871" t="s">
        <v>431</v>
      </c>
      <c r="D29871" t="s">
        <v>475</v>
      </c>
      <c r="E29871" t="s">
        <v>17</v>
      </c>
      <c r="F29871">
        <v>2012</v>
      </c>
      <c r="G29871" t="s">
        <v>480</v>
      </c>
      <c r="H29871">
        <v>49.282822799999998</v>
      </c>
    </row>
    <row r="29872" spans="1:8">
      <c r="A29872" t="s">
        <v>464</v>
      </c>
      <c r="B29872">
        <v>2000</v>
      </c>
      <c r="C29872" t="s">
        <v>431</v>
      </c>
      <c r="D29872" t="s">
        <v>475</v>
      </c>
      <c r="E29872" t="s">
        <v>20</v>
      </c>
      <c r="F29872">
        <v>2012</v>
      </c>
      <c r="G29872" t="s">
        <v>480</v>
      </c>
      <c r="H29872">
        <v>644.68346399999996</v>
      </c>
    </row>
    <row r="29873" spans="1:8">
      <c r="A29873" t="s">
        <v>464</v>
      </c>
      <c r="B29873">
        <v>2000</v>
      </c>
      <c r="C29873" t="s">
        <v>431</v>
      </c>
      <c r="D29873" t="s">
        <v>475</v>
      </c>
      <c r="E29873" t="s">
        <v>23</v>
      </c>
      <c r="F29873">
        <v>2014</v>
      </c>
      <c r="G29873" t="s">
        <v>480</v>
      </c>
      <c r="H29873">
        <v>2.2064436000000001</v>
      </c>
    </row>
    <row r="29874" spans="1:8">
      <c r="A29874" t="s">
        <v>464</v>
      </c>
      <c r="B29874">
        <v>2000</v>
      </c>
      <c r="C29874" t="s">
        <v>431</v>
      </c>
      <c r="D29874" t="s">
        <v>475</v>
      </c>
      <c r="E29874" t="s">
        <v>22</v>
      </c>
      <c r="F29874">
        <v>2011</v>
      </c>
      <c r="G29874" t="s">
        <v>480</v>
      </c>
      <c r="H29874">
        <v>11.7062928</v>
      </c>
    </row>
    <row r="29875" spans="1:8">
      <c r="A29875" t="s">
        <v>464</v>
      </c>
      <c r="B29875">
        <v>2000</v>
      </c>
      <c r="C29875" t="s">
        <v>431</v>
      </c>
      <c r="D29875" t="s">
        <v>475</v>
      </c>
      <c r="E29875" t="s">
        <v>36</v>
      </c>
      <c r="F29875">
        <v>2010</v>
      </c>
      <c r="G29875" t="s">
        <v>480</v>
      </c>
      <c r="H29875">
        <v>134.93637720000001</v>
      </c>
    </row>
    <row r="29876" spans="1:8">
      <c r="A29876" t="s">
        <v>486</v>
      </c>
      <c r="B29876">
        <v>2000</v>
      </c>
      <c r="C29876" t="s">
        <v>431</v>
      </c>
      <c r="D29876" t="s">
        <v>475</v>
      </c>
      <c r="E29876" t="s">
        <v>14</v>
      </c>
      <c r="F29876">
        <v>2013</v>
      </c>
      <c r="G29876" t="s">
        <v>480</v>
      </c>
      <c r="H29876">
        <v>0.30982320000000002</v>
      </c>
    </row>
    <row r="29877" spans="1:8">
      <c r="A29877" t="s">
        <v>462</v>
      </c>
      <c r="B29877">
        <v>2000</v>
      </c>
      <c r="C29877" t="s">
        <v>431</v>
      </c>
      <c r="D29877" t="s">
        <v>475</v>
      </c>
      <c r="E29877" t="s">
        <v>14</v>
      </c>
      <c r="F29877">
        <v>2011</v>
      </c>
      <c r="G29877" t="s">
        <v>480</v>
      </c>
      <c r="H29877">
        <v>35.6003604</v>
      </c>
    </row>
    <row r="29878" spans="1:8">
      <c r="A29878" t="s">
        <v>462</v>
      </c>
      <c r="B29878">
        <v>2000</v>
      </c>
      <c r="C29878" t="s">
        <v>431</v>
      </c>
      <c r="D29878" t="s">
        <v>475</v>
      </c>
      <c r="E29878" t="s">
        <v>20</v>
      </c>
      <c r="F29878">
        <v>2011</v>
      </c>
      <c r="G29878" t="s">
        <v>480</v>
      </c>
      <c r="H29878">
        <v>173.19954240000001</v>
      </c>
    </row>
    <row r="29879" spans="1:8">
      <c r="A29879" t="s">
        <v>462</v>
      </c>
      <c r="B29879">
        <v>2000</v>
      </c>
      <c r="C29879" t="s">
        <v>431</v>
      </c>
      <c r="D29879" t="s">
        <v>475</v>
      </c>
      <c r="E29879" t="s">
        <v>482</v>
      </c>
      <c r="F29879">
        <v>2009</v>
      </c>
      <c r="G29879" t="s">
        <v>480</v>
      </c>
      <c r="H29879">
        <v>724.19498280000005</v>
      </c>
    </row>
    <row r="29880" spans="1:8">
      <c r="A29880" t="s">
        <v>462</v>
      </c>
      <c r="B29880">
        <v>2000</v>
      </c>
      <c r="C29880" t="s">
        <v>431</v>
      </c>
      <c r="D29880" t="s">
        <v>475</v>
      </c>
      <c r="E29880" t="s">
        <v>36</v>
      </c>
      <c r="F29880">
        <v>2013</v>
      </c>
      <c r="G29880" t="s">
        <v>480</v>
      </c>
      <c r="H29880">
        <v>58.506343200000003</v>
      </c>
    </row>
    <row r="29881" spans="1:8">
      <c r="A29881" t="s">
        <v>497</v>
      </c>
      <c r="B29881">
        <v>2000</v>
      </c>
      <c r="C29881" t="s">
        <v>431</v>
      </c>
      <c r="D29881" t="s">
        <v>475</v>
      </c>
      <c r="E29881" t="s">
        <v>9</v>
      </c>
      <c r="F29881">
        <v>2013</v>
      </c>
      <c r="G29881" t="s">
        <v>480</v>
      </c>
      <c r="H29881">
        <v>16.789068</v>
      </c>
    </row>
    <row r="29882" spans="1:8">
      <c r="A29882" t="s">
        <v>499</v>
      </c>
      <c r="B29882">
        <v>2000</v>
      </c>
      <c r="C29882" t="s">
        <v>431</v>
      </c>
      <c r="D29882" t="s">
        <v>475</v>
      </c>
      <c r="E29882" t="s">
        <v>22</v>
      </c>
      <c r="F29882">
        <v>2010</v>
      </c>
      <c r="G29882" t="s">
        <v>480</v>
      </c>
      <c r="H29882">
        <v>0.1214172</v>
      </c>
    </row>
    <row r="29883" spans="1:8">
      <c r="A29883" t="s">
        <v>463</v>
      </c>
      <c r="B29883">
        <v>2000</v>
      </c>
      <c r="C29883" t="s">
        <v>431</v>
      </c>
      <c r="D29883" t="s">
        <v>475</v>
      </c>
      <c r="E29883" t="s">
        <v>36</v>
      </c>
      <c r="F29883">
        <v>2009</v>
      </c>
      <c r="G29883" t="s">
        <v>480</v>
      </c>
      <c r="H29883">
        <v>47.017764</v>
      </c>
    </row>
    <row r="29884" spans="1:8">
      <c r="A29884" t="s">
        <v>464</v>
      </c>
      <c r="B29884">
        <v>3000</v>
      </c>
      <c r="C29884" t="s">
        <v>432</v>
      </c>
      <c r="D29884" t="s">
        <v>475</v>
      </c>
      <c r="E29884" t="s">
        <v>9</v>
      </c>
      <c r="F29884">
        <v>2011</v>
      </c>
      <c r="G29884" t="s">
        <v>480</v>
      </c>
      <c r="H29884">
        <v>427.451346</v>
      </c>
    </row>
    <row r="29885" spans="1:8">
      <c r="A29885" t="s">
        <v>464</v>
      </c>
      <c r="B29885">
        <v>3000</v>
      </c>
      <c r="C29885" t="s">
        <v>432</v>
      </c>
      <c r="D29885" t="s">
        <v>475</v>
      </c>
      <c r="E29885" t="s">
        <v>19</v>
      </c>
      <c r="F29885">
        <v>2009</v>
      </c>
      <c r="G29885" t="s">
        <v>480</v>
      </c>
      <c r="H29885">
        <v>45.975250799999998</v>
      </c>
    </row>
    <row r="29886" spans="1:8">
      <c r="A29886" t="s">
        <v>464</v>
      </c>
      <c r="B29886">
        <v>3000</v>
      </c>
      <c r="C29886" t="s">
        <v>432</v>
      </c>
      <c r="D29886" t="s">
        <v>475</v>
      </c>
      <c r="E29886" t="s">
        <v>15</v>
      </c>
      <c r="F29886">
        <v>2012</v>
      </c>
      <c r="G29886" t="s">
        <v>480</v>
      </c>
      <c r="H29886">
        <v>4245.5198700000001</v>
      </c>
    </row>
    <row r="29887" spans="1:8">
      <c r="A29887" t="s">
        <v>464</v>
      </c>
      <c r="B29887">
        <v>3000</v>
      </c>
      <c r="C29887" t="s">
        <v>432</v>
      </c>
      <c r="D29887" t="s">
        <v>475</v>
      </c>
      <c r="E29887" t="s">
        <v>16</v>
      </c>
      <c r="F29887">
        <v>2010</v>
      </c>
      <c r="G29887" t="s">
        <v>480</v>
      </c>
      <c r="H29887">
        <v>206.71906319999999</v>
      </c>
    </row>
    <row r="29888" spans="1:8">
      <c r="A29888" t="s">
        <v>464</v>
      </c>
      <c r="B29888">
        <v>3000</v>
      </c>
      <c r="C29888" t="s">
        <v>432</v>
      </c>
      <c r="D29888" t="s">
        <v>475</v>
      </c>
      <c r="E29888" t="s">
        <v>24</v>
      </c>
      <c r="F29888">
        <v>2010</v>
      </c>
      <c r="G29888" t="s">
        <v>480</v>
      </c>
      <c r="H29888">
        <v>81.110876399999995</v>
      </c>
    </row>
    <row r="29889" spans="1:8">
      <c r="A29889" t="s">
        <v>464</v>
      </c>
      <c r="B29889">
        <v>3000</v>
      </c>
      <c r="C29889" t="s">
        <v>432</v>
      </c>
      <c r="D29889" t="s">
        <v>475</v>
      </c>
      <c r="E29889" t="s">
        <v>352</v>
      </c>
      <c r="F29889">
        <v>2013</v>
      </c>
      <c r="G29889" t="s">
        <v>480</v>
      </c>
      <c r="H29889">
        <v>34.289892000000002</v>
      </c>
    </row>
    <row r="29890" spans="1:8">
      <c r="A29890" t="s">
        <v>464</v>
      </c>
      <c r="B29890">
        <v>3000</v>
      </c>
      <c r="C29890" t="s">
        <v>432</v>
      </c>
      <c r="D29890" t="s">
        <v>475</v>
      </c>
      <c r="E29890" t="s">
        <v>479</v>
      </c>
      <c r="F29890">
        <v>2009</v>
      </c>
      <c r="G29890" t="s">
        <v>480</v>
      </c>
      <c r="H29890">
        <v>1392.8604372</v>
      </c>
    </row>
    <row r="29891" spans="1:8">
      <c r="A29891" t="s">
        <v>429</v>
      </c>
      <c r="B29891">
        <v>3000</v>
      </c>
      <c r="C29891" t="s">
        <v>432</v>
      </c>
      <c r="D29891" t="s">
        <v>475</v>
      </c>
      <c r="E29891" t="s">
        <v>9</v>
      </c>
      <c r="F29891">
        <v>2012</v>
      </c>
      <c r="G29891" t="s">
        <v>480</v>
      </c>
      <c r="H29891">
        <v>13.1591124</v>
      </c>
    </row>
    <row r="29892" spans="1:8">
      <c r="A29892" t="s">
        <v>429</v>
      </c>
      <c r="B29892">
        <v>3000</v>
      </c>
      <c r="C29892" t="s">
        <v>432</v>
      </c>
      <c r="D29892" t="s">
        <v>475</v>
      </c>
      <c r="E29892" t="s">
        <v>33</v>
      </c>
      <c r="F29892">
        <v>2009</v>
      </c>
      <c r="G29892" t="s">
        <v>480</v>
      </c>
      <c r="H29892">
        <v>28.985216399999999</v>
      </c>
    </row>
    <row r="29893" spans="1:8">
      <c r="A29893" t="s">
        <v>462</v>
      </c>
      <c r="B29893">
        <v>3000</v>
      </c>
      <c r="C29893" t="s">
        <v>432</v>
      </c>
      <c r="D29893" t="s">
        <v>475</v>
      </c>
      <c r="E29893" t="s">
        <v>15</v>
      </c>
      <c r="F29893">
        <v>2009</v>
      </c>
      <c r="G29893" t="s">
        <v>480</v>
      </c>
      <c r="H29893">
        <v>2.4953327999999999</v>
      </c>
    </row>
    <row r="29894" spans="1:8">
      <c r="A29894" t="s">
        <v>456</v>
      </c>
      <c r="B29894">
        <v>3000</v>
      </c>
      <c r="C29894" t="s">
        <v>432</v>
      </c>
      <c r="D29894" t="s">
        <v>475</v>
      </c>
      <c r="E29894" t="s">
        <v>29</v>
      </c>
      <c r="F29894">
        <v>2013</v>
      </c>
      <c r="G29894" t="s">
        <v>480</v>
      </c>
      <c r="H29894">
        <v>11.593249200000001</v>
      </c>
    </row>
    <row r="29895" spans="1:8">
      <c r="A29895" t="s">
        <v>438</v>
      </c>
      <c r="B29895">
        <v>3000</v>
      </c>
      <c r="C29895" t="s">
        <v>432</v>
      </c>
      <c r="D29895" t="s">
        <v>475</v>
      </c>
      <c r="E29895" t="s">
        <v>29</v>
      </c>
      <c r="F29895">
        <v>2014</v>
      </c>
      <c r="G29895" t="s">
        <v>480</v>
      </c>
      <c r="H29895">
        <v>0.38937240000000001</v>
      </c>
    </row>
    <row r="29896" spans="1:8">
      <c r="A29896" t="s">
        <v>461</v>
      </c>
      <c r="B29896">
        <v>3000</v>
      </c>
      <c r="C29896" t="s">
        <v>432</v>
      </c>
      <c r="D29896" t="s">
        <v>475</v>
      </c>
      <c r="E29896" t="s">
        <v>30</v>
      </c>
      <c r="F29896">
        <v>2009</v>
      </c>
      <c r="G29896" t="s">
        <v>480</v>
      </c>
      <c r="H29896">
        <v>4.60548E-2</v>
      </c>
    </row>
    <row r="29897" spans="1:8">
      <c r="A29897" t="s">
        <v>463</v>
      </c>
      <c r="B29897">
        <v>2000</v>
      </c>
      <c r="C29897" t="s">
        <v>431</v>
      </c>
      <c r="D29897" t="s">
        <v>475</v>
      </c>
      <c r="E29897" t="s">
        <v>28</v>
      </c>
      <c r="F29897">
        <v>2013</v>
      </c>
      <c r="G29897" t="s">
        <v>468</v>
      </c>
      <c r="H29897">
        <v>59.812624800000002</v>
      </c>
    </row>
    <row r="29898" spans="1:8">
      <c r="A29898" t="s">
        <v>463</v>
      </c>
      <c r="B29898">
        <v>2000</v>
      </c>
      <c r="C29898" t="s">
        <v>431</v>
      </c>
      <c r="D29898" t="s">
        <v>475</v>
      </c>
      <c r="E29898" t="s">
        <v>30</v>
      </c>
      <c r="F29898">
        <v>2009</v>
      </c>
      <c r="G29898" t="s">
        <v>468</v>
      </c>
      <c r="H29898">
        <v>213.93291959999999</v>
      </c>
    </row>
    <row r="29899" spans="1:8">
      <c r="A29899" t="s">
        <v>429</v>
      </c>
      <c r="B29899">
        <v>3000</v>
      </c>
      <c r="C29899" t="s">
        <v>432</v>
      </c>
      <c r="D29899" t="s">
        <v>475</v>
      </c>
      <c r="E29899" t="s">
        <v>6</v>
      </c>
      <c r="F29899">
        <v>2009</v>
      </c>
      <c r="G29899" t="s">
        <v>468</v>
      </c>
      <c r="H29899">
        <v>1.0467</v>
      </c>
    </row>
    <row r="29900" spans="1:8">
      <c r="A29900" t="s">
        <v>429</v>
      </c>
      <c r="B29900">
        <v>3000</v>
      </c>
      <c r="C29900" t="s">
        <v>432</v>
      </c>
      <c r="D29900" t="s">
        <v>475</v>
      </c>
      <c r="E29900" t="s">
        <v>32</v>
      </c>
      <c r="F29900">
        <v>2014</v>
      </c>
      <c r="G29900" t="s">
        <v>468</v>
      </c>
      <c r="H29900">
        <v>175.3306236</v>
      </c>
    </row>
    <row r="29901" spans="1:8">
      <c r="A29901" t="s">
        <v>429</v>
      </c>
      <c r="B29901">
        <v>2000</v>
      </c>
      <c r="C29901" t="s">
        <v>431</v>
      </c>
      <c r="D29901" t="s">
        <v>475</v>
      </c>
      <c r="E29901" t="s">
        <v>14</v>
      </c>
      <c r="F29901">
        <v>2014</v>
      </c>
      <c r="G29901" t="s">
        <v>468</v>
      </c>
      <c r="H29901">
        <v>67.126964400000006</v>
      </c>
    </row>
    <row r="29902" spans="1:8">
      <c r="A29902" t="s">
        <v>464</v>
      </c>
      <c r="B29902">
        <v>2000</v>
      </c>
      <c r="C29902" t="s">
        <v>431</v>
      </c>
      <c r="D29902" t="s">
        <v>475</v>
      </c>
      <c r="E29902" t="s">
        <v>18</v>
      </c>
      <c r="F29902">
        <v>2014</v>
      </c>
      <c r="G29902" t="s">
        <v>468</v>
      </c>
      <c r="H29902">
        <v>50.873806799999997</v>
      </c>
    </row>
    <row r="29903" spans="1:8">
      <c r="A29903" t="s">
        <v>464</v>
      </c>
      <c r="B29903">
        <v>2000</v>
      </c>
      <c r="C29903" t="s">
        <v>431</v>
      </c>
      <c r="D29903" t="s">
        <v>475</v>
      </c>
      <c r="E29903" t="s">
        <v>28</v>
      </c>
      <c r="F29903">
        <v>2009</v>
      </c>
      <c r="G29903" t="s">
        <v>468</v>
      </c>
      <c r="H29903">
        <v>511.72744319999998</v>
      </c>
    </row>
    <row r="29904" spans="1:8">
      <c r="A29904" t="s">
        <v>497</v>
      </c>
      <c r="B29904">
        <v>2000</v>
      </c>
      <c r="C29904" t="s">
        <v>431</v>
      </c>
      <c r="D29904" t="s">
        <v>475</v>
      </c>
      <c r="E29904" t="s">
        <v>482</v>
      </c>
      <c r="F29904">
        <v>2011</v>
      </c>
      <c r="G29904" t="s">
        <v>468</v>
      </c>
      <c r="H29904">
        <v>1.653786</v>
      </c>
    </row>
    <row r="29905" spans="1:8">
      <c r="A29905" t="s">
        <v>462</v>
      </c>
      <c r="B29905">
        <v>2000</v>
      </c>
      <c r="C29905" t="s">
        <v>431</v>
      </c>
      <c r="D29905" t="s">
        <v>475</v>
      </c>
      <c r="E29905" t="s">
        <v>14</v>
      </c>
      <c r="F29905">
        <v>2013</v>
      </c>
      <c r="G29905" t="s">
        <v>468</v>
      </c>
      <c r="H29905">
        <v>35.922744000000002</v>
      </c>
    </row>
    <row r="29906" spans="1:8">
      <c r="A29906" t="s">
        <v>462</v>
      </c>
      <c r="B29906">
        <v>2000</v>
      </c>
      <c r="C29906" t="s">
        <v>431</v>
      </c>
      <c r="D29906" t="s">
        <v>475</v>
      </c>
      <c r="E29906" t="s">
        <v>28</v>
      </c>
      <c r="F29906">
        <v>2014</v>
      </c>
      <c r="G29906" t="s">
        <v>468</v>
      </c>
      <c r="H29906">
        <v>83.346627600000005</v>
      </c>
    </row>
    <row r="29907" spans="1:8">
      <c r="A29907" t="s">
        <v>462</v>
      </c>
      <c r="B29907">
        <v>2000</v>
      </c>
      <c r="C29907" t="s">
        <v>431</v>
      </c>
      <c r="D29907" t="s">
        <v>475</v>
      </c>
      <c r="E29907" t="s">
        <v>30</v>
      </c>
      <c r="F29907">
        <v>2014</v>
      </c>
      <c r="G29907" t="s">
        <v>468</v>
      </c>
      <c r="H29907">
        <v>377.82101879999999</v>
      </c>
    </row>
    <row r="29908" spans="1:8">
      <c r="A29908" t="s">
        <v>462</v>
      </c>
      <c r="B29908">
        <v>2000</v>
      </c>
      <c r="C29908" t="s">
        <v>431</v>
      </c>
      <c r="D29908" t="s">
        <v>475</v>
      </c>
      <c r="E29908" t="s">
        <v>36</v>
      </c>
      <c r="F29908">
        <v>2009</v>
      </c>
      <c r="G29908" t="s">
        <v>468</v>
      </c>
      <c r="H29908">
        <v>58.732430399999998</v>
      </c>
    </row>
    <row r="29909" spans="1:8">
      <c r="A29909" t="s">
        <v>462</v>
      </c>
      <c r="B29909">
        <v>2000</v>
      </c>
      <c r="C29909" t="s">
        <v>431</v>
      </c>
      <c r="D29909" t="s">
        <v>475</v>
      </c>
      <c r="E29909" t="s">
        <v>37</v>
      </c>
      <c r="F29909">
        <v>2012</v>
      </c>
      <c r="G29909" t="s">
        <v>468</v>
      </c>
      <c r="H29909">
        <v>150.13027439999999</v>
      </c>
    </row>
    <row r="29910" spans="1:8">
      <c r="A29910" t="s">
        <v>463</v>
      </c>
      <c r="B29910">
        <v>2000</v>
      </c>
      <c r="C29910" t="s">
        <v>431</v>
      </c>
      <c r="D29910" t="s">
        <v>475</v>
      </c>
      <c r="E29910" t="s">
        <v>34</v>
      </c>
      <c r="F29910">
        <v>2013</v>
      </c>
      <c r="G29910" t="s">
        <v>468</v>
      </c>
      <c r="H29910">
        <v>30.752046</v>
      </c>
    </row>
    <row r="29911" spans="1:8">
      <c r="A29911" t="s">
        <v>463</v>
      </c>
      <c r="B29911">
        <v>2000</v>
      </c>
      <c r="C29911" t="s">
        <v>431</v>
      </c>
      <c r="D29911" t="s">
        <v>475</v>
      </c>
      <c r="E29911" t="s">
        <v>479</v>
      </c>
      <c r="F29911">
        <v>2014</v>
      </c>
      <c r="G29911" t="s">
        <v>468</v>
      </c>
      <c r="H29911">
        <v>131.3524764</v>
      </c>
    </row>
    <row r="29912" spans="1:8">
      <c r="A29912" t="s">
        <v>499</v>
      </c>
      <c r="B29912">
        <v>2000</v>
      </c>
      <c r="C29912" t="s">
        <v>431</v>
      </c>
      <c r="D29912" t="s">
        <v>475</v>
      </c>
      <c r="E29912" t="s">
        <v>22</v>
      </c>
      <c r="F29912">
        <v>2012</v>
      </c>
      <c r="G29912" t="s">
        <v>468</v>
      </c>
      <c r="H29912">
        <v>0.10048319999999999</v>
      </c>
    </row>
    <row r="29913" spans="1:8">
      <c r="A29913" t="s">
        <v>438</v>
      </c>
      <c r="B29913">
        <v>2000</v>
      </c>
      <c r="C29913" t="s">
        <v>431</v>
      </c>
      <c r="D29913" t="s">
        <v>475</v>
      </c>
      <c r="E29913" t="s">
        <v>30</v>
      </c>
      <c r="F29913">
        <v>2012</v>
      </c>
      <c r="G29913" t="s">
        <v>468</v>
      </c>
      <c r="H29913">
        <v>0.858294</v>
      </c>
    </row>
    <row r="29914" spans="1:8">
      <c r="A29914" t="s">
        <v>464</v>
      </c>
      <c r="B29914">
        <v>3000</v>
      </c>
      <c r="C29914" t="s">
        <v>432</v>
      </c>
      <c r="D29914" t="s">
        <v>475</v>
      </c>
      <c r="E29914" t="s">
        <v>15</v>
      </c>
      <c r="F29914">
        <v>2012</v>
      </c>
      <c r="G29914" t="s">
        <v>468</v>
      </c>
      <c r="H29914">
        <v>4245.5198700000001</v>
      </c>
    </row>
    <row r="29915" spans="1:8">
      <c r="A29915" t="s">
        <v>464</v>
      </c>
      <c r="B29915">
        <v>3000</v>
      </c>
      <c r="C29915" t="s">
        <v>432</v>
      </c>
      <c r="D29915" t="s">
        <v>475</v>
      </c>
      <c r="E29915" t="s">
        <v>17</v>
      </c>
      <c r="F29915">
        <v>2011</v>
      </c>
      <c r="G29915" t="s">
        <v>468</v>
      </c>
      <c r="H29915">
        <v>313.84671479999997</v>
      </c>
    </row>
    <row r="29916" spans="1:8">
      <c r="A29916" t="s">
        <v>464</v>
      </c>
      <c r="B29916">
        <v>3000</v>
      </c>
      <c r="C29916" t="s">
        <v>432</v>
      </c>
      <c r="D29916" t="s">
        <v>475</v>
      </c>
      <c r="E29916" t="s">
        <v>23</v>
      </c>
      <c r="F29916">
        <v>2014</v>
      </c>
      <c r="G29916" t="s">
        <v>468</v>
      </c>
      <c r="H29916">
        <v>112.6584144</v>
      </c>
    </row>
    <row r="29917" spans="1:8">
      <c r="A29917" t="s">
        <v>464</v>
      </c>
      <c r="B29917">
        <v>3000</v>
      </c>
      <c r="C29917" t="s">
        <v>432</v>
      </c>
      <c r="D29917" t="s">
        <v>475</v>
      </c>
      <c r="E29917" t="s">
        <v>24</v>
      </c>
      <c r="F29917">
        <v>2009</v>
      </c>
      <c r="G29917" t="s">
        <v>468</v>
      </c>
      <c r="H29917">
        <v>84.456129599999997</v>
      </c>
    </row>
    <row r="29918" spans="1:8">
      <c r="A29918" t="s">
        <v>464</v>
      </c>
      <c r="B29918">
        <v>3000</v>
      </c>
      <c r="C29918" t="s">
        <v>432</v>
      </c>
      <c r="D29918" t="s">
        <v>475</v>
      </c>
      <c r="E29918" t="s">
        <v>479</v>
      </c>
      <c r="F29918">
        <v>2012</v>
      </c>
      <c r="G29918" t="s">
        <v>468</v>
      </c>
      <c r="H29918">
        <v>1726.5818916000001</v>
      </c>
    </row>
    <row r="29919" spans="1:8">
      <c r="A29919" t="s">
        <v>456</v>
      </c>
      <c r="B29919">
        <v>3000</v>
      </c>
      <c r="C29919" t="s">
        <v>432</v>
      </c>
      <c r="D29919" t="s">
        <v>475</v>
      </c>
      <c r="E29919" t="s">
        <v>31</v>
      </c>
      <c r="F29919">
        <v>2010</v>
      </c>
      <c r="G29919" t="s">
        <v>468</v>
      </c>
      <c r="H29919">
        <v>0.46054800000000001</v>
      </c>
    </row>
    <row r="29920" spans="1:8">
      <c r="A29920" t="s">
        <v>456</v>
      </c>
      <c r="B29920">
        <v>3000</v>
      </c>
      <c r="C29920" t="s">
        <v>432</v>
      </c>
      <c r="D29920" t="s">
        <v>475</v>
      </c>
      <c r="E29920" t="s">
        <v>30</v>
      </c>
      <c r="F29920">
        <v>2013</v>
      </c>
      <c r="G29920" t="s">
        <v>468</v>
      </c>
      <c r="H29920">
        <v>0.51916320000000005</v>
      </c>
    </row>
    <row r="29921" spans="1:8">
      <c r="A29921" t="s">
        <v>429</v>
      </c>
      <c r="B29921">
        <v>7200</v>
      </c>
      <c r="C29921" t="s">
        <v>436</v>
      </c>
      <c r="D29921" t="s">
        <v>475</v>
      </c>
      <c r="E29921" t="s">
        <v>29</v>
      </c>
      <c r="F29921">
        <v>2013</v>
      </c>
      <c r="G29921" t="s">
        <v>468</v>
      </c>
      <c r="H29921">
        <v>8.5661927999999996</v>
      </c>
    </row>
    <row r="29922" spans="1:8">
      <c r="A29922" t="s">
        <v>429</v>
      </c>
      <c r="B29922">
        <v>7200</v>
      </c>
      <c r="C29922" t="s">
        <v>436</v>
      </c>
      <c r="D29922" t="s">
        <v>475</v>
      </c>
      <c r="E29922" t="s">
        <v>28</v>
      </c>
      <c r="F29922">
        <v>2011</v>
      </c>
      <c r="G29922" t="s">
        <v>468</v>
      </c>
      <c r="H29922">
        <v>31.250275200000001</v>
      </c>
    </row>
    <row r="29923" spans="1:8">
      <c r="A29923" t="s">
        <v>464</v>
      </c>
      <c r="B29923">
        <v>7200</v>
      </c>
      <c r="C29923" t="s">
        <v>436</v>
      </c>
      <c r="D29923" t="s">
        <v>475</v>
      </c>
      <c r="E29923" t="s">
        <v>36</v>
      </c>
      <c r="F29923">
        <v>2014</v>
      </c>
      <c r="G29923" t="s">
        <v>468</v>
      </c>
      <c r="H29923">
        <v>4.60548E-2</v>
      </c>
    </row>
    <row r="29924" spans="1:8">
      <c r="A29924" t="s">
        <v>463</v>
      </c>
      <c r="B29924">
        <v>4000</v>
      </c>
      <c r="C29924" t="s">
        <v>433</v>
      </c>
      <c r="D29924" t="s">
        <v>475</v>
      </c>
      <c r="E29924" t="s">
        <v>37</v>
      </c>
      <c r="F29924">
        <v>2011</v>
      </c>
      <c r="G29924" t="s">
        <v>468</v>
      </c>
      <c r="H29924">
        <v>28.658646000000001</v>
      </c>
    </row>
    <row r="29925" spans="1:8">
      <c r="A29925" t="s">
        <v>464</v>
      </c>
      <c r="B29925">
        <v>4000</v>
      </c>
      <c r="C29925" t="s">
        <v>433</v>
      </c>
      <c r="D29925" t="s">
        <v>475</v>
      </c>
      <c r="E29925" t="s">
        <v>5</v>
      </c>
      <c r="F29925">
        <v>2009</v>
      </c>
      <c r="G29925" t="s">
        <v>468</v>
      </c>
      <c r="H29925">
        <v>753.21788040000001</v>
      </c>
    </row>
    <row r="29926" spans="1:8">
      <c r="A29926" t="s">
        <v>494</v>
      </c>
      <c r="B29926">
        <v>4000</v>
      </c>
      <c r="C29926" t="s">
        <v>433</v>
      </c>
      <c r="D29926" t="s">
        <v>475</v>
      </c>
      <c r="E29926" t="s">
        <v>482</v>
      </c>
      <c r="F29926">
        <v>2013</v>
      </c>
      <c r="G29926" t="s">
        <v>468</v>
      </c>
      <c r="H29926">
        <v>0.72431639999999997</v>
      </c>
    </row>
    <row r="29927" spans="1:8">
      <c r="A29927" t="s">
        <v>456</v>
      </c>
      <c r="B29927">
        <v>4000</v>
      </c>
      <c r="C29927" t="s">
        <v>433</v>
      </c>
      <c r="D29927" t="s">
        <v>475</v>
      </c>
      <c r="E29927" t="s">
        <v>6</v>
      </c>
      <c r="F29927">
        <v>2009</v>
      </c>
      <c r="G29927" t="s">
        <v>468</v>
      </c>
      <c r="H29927">
        <v>8.3736000000000001E-3</v>
      </c>
    </row>
    <row r="29928" spans="1:8">
      <c r="A29928" t="s">
        <v>456</v>
      </c>
      <c r="B29928">
        <v>4000</v>
      </c>
      <c r="C29928" t="s">
        <v>433</v>
      </c>
      <c r="D29928" t="s">
        <v>475</v>
      </c>
      <c r="E29928" t="s">
        <v>11</v>
      </c>
      <c r="F29928">
        <v>2010</v>
      </c>
      <c r="G29928" t="s">
        <v>468</v>
      </c>
      <c r="H29928">
        <v>25.962346799999999</v>
      </c>
    </row>
    <row r="29929" spans="1:8">
      <c r="A29929" t="s">
        <v>456</v>
      </c>
      <c r="B29929">
        <v>4000</v>
      </c>
      <c r="C29929" t="s">
        <v>433</v>
      </c>
      <c r="D29929" t="s">
        <v>475</v>
      </c>
      <c r="E29929" t="s">
        <v>10</v>
      </c>
      <c r="F29929">
        <v>2014</v>
      </c>
      <c r="G29929" t="s">
        <v>468</v>
      </c>
      <c r="H29929">
        <v>8.0805240000000005</v>
      </c>
    </row>
    <row r="29930" spans="1:8">
      <c r="A29930" t="s">
        <v>456</v>
      </c>
      <c r="B29930">
        <v>4000</v>
      </c>
      <c r="C29930" t="s">
        <v>433</v>
      </c>
      <c r="D29930" t="s">
        <v>475</v>
      </c>
      <c r="E29930" t="s">
        <v>12</v>
      </c>
      <c r="F29930">
        <v>2012</v>
      </c>
      <c r="G29930" t="s">
        <v>468</v>
      </c>
      <c r="H29930">
        <v>0.37681199999999998</v>
      </c>
    </row>
    <row r="29931" spans="1:8">
      <c r="A29931" t="s">
        <v>456</v>
      </c>
      <c r="B29931">
        <v>4000</v>
      </c>
      <c r="C29931" t="s">
        <v>433</v>
      </c>
      <c r="D29931" t="s">
        <v>475</v>
      </c>
      <c r="E29931" t="s">
        <v>343</v>
      </c>
      <c r="F29931">
        <v>2014</v>
      </c>
      <c r="G29931" t="s">
        <v>468</v>
      </c>
      <c r="H29931">
        <v>0.56103119999999995</v>
      </c>
    </row>
    <row r="29932" spans="1:8">
      <c r="A29932" t="s">
        <v>438</v>
      </c>
      <c r="B29932">
        <v>4000</v>
      </c>
      <c r="C29932" t="s">
        <v>433</v>
      </c>
      <c r="D29932" t="s">
        <v>475</v>
      </c>
      <c r="E29932" t="s">
        <v>9</v>
      </c>
      <c r="F29932">
        <v>2009</v>
      </c>
      <c r="G29932" t="s">
        <v>468</v>
      </c>
      <c r="H29932">
        <v>0.31401000000000001</v>
      </c>
    </row>
    <row r="29933" spans="1:8">
      <c r="A29933" t="s">
        <v>461</v>
      </c>
      <c r="B29933">
        <v>4000</v>
      </c>
      <c r="C29933" t="s">
        <v>433</v>
      </c>
      <c r="D29933" t="s">
        <v>475</v>
      </c>
      <c r="E29933" t="s">
        <v>13</v>
      </c>
      <c r="F29933">
        <v>2014</v>
      </c>
      <c r="G29933" t="s">
        <v>468</v>
      </c>
      <c r="H29933">
        <v>5.5307627999999998</v>
      </c>
    </row>
    <row r="29934" spans="1:8">
      <c r="A29934" t="s">
        <v>429</v>
      </c>
      <c r="B29934">
        <v>5100</v>
      </c>
      <c r="C29934" t="s">
        <v>434</v>
      </c>
      <c r="D29934" t="s">
        <v>475</v>
      </c>
      <c r="E29934" t="s">
        <v>28</v>
      </c>
      <c r="F29934">
        <v>2009</v>
      </c>
      <c r="G29934" t="s">
        <v>468</v>
      </c>
      <c r="H29934">
        <v>45.878954399999998</v>
      </c>
    </row>
    <row r="29935" spans="1:8">
      <c r="A29935" t="s">
        <v>461</v>
      </c>
      <c r="B29935">
        <v>4100</v>
      </c>
      <c r="C29935" t="s">
        <v>449</v>
      </c>
      <c r="D29935" t="s">
        <v>475</v>
      </c>
      <c r="E29935" t="s">
        <v>30</v>
      </c>
      <c r="F29935">
        <v>2011</v>
      </c>
      <c r="G29935" t="s">
        <v>480</v>
      </c>
      <c r="H29935">
        <v>4.1868000000000001E-3</v>
      </c>
    </row>
    <row r="29936" spans="1:8">
      <c r="A29936" t="s">
        <v>465</v>
      </c>
      <c r="B29936">
        <v>4100</v>
      </c>
      <c r="C29936" t="s">
        <v>449</v>
      </c>
      <c r="D29936" t="s">
        <v>475</v>
      </c>
      <c r="E29936" t="s">
        <v>5</v>
      </c>
      <c r="F29936">
        <v>2013</v>
      </c>
      <c r="G29936" t="s">
        <v>480</v>
      </c>
      <c r="H29936">
        <v>1.9049940000000001</v>
      </c>
    </row>
    <row r="29937" spans="1:8">
      <c r="A29937" t="s">
        <v>465</v>
      </c>
      <c r="B29937">
        <v>4100</v>
      </c>
      <c r="C29937" t="s">
        <v>449</v>
      </c>
      <c r="D29937" t="s">
        <v>475</v>
      </c>
      <c r="E29937" t="s">
        <v>6</v>
      </c>
      <c r="F29937">
        <v>2009</v>
      </c>
      <c r="G29937" t="s">
        <v>480</v>
      </c>
      <c r="H29937">
        <v>5.8447728000000003</v>
      </c>
    </row>
    <row r="29938" spans="1:8">
      <c r="A29938" t="s">
        <v>429</v>
      </c>
      <c r="B29938">
        <v>5100</v>
      </c>
      <c r="C29938" t="s">
        <v>434</v>
      </c>
      <c r="D29938" t="s">
        <v>475</v>
      </c>
      <c r="E29938" t="s">
        <v>10</v>
      </c>
      <c r="F29938">
        <v>2012</v>
      </c>
      <c r="G29938" t="s">
        <v>480</v>
      </c>
      <c r="H29938">
        <v>1074.1695947999999</v>
      </c>
    </row>
    <row r="29939" spans="1:8">
      <c r="A29939" t="s">
        <v>429</v>
      </c>
      <c r="B29939">
        <v>7200</v>
      </c>
      <c r="C29939" t="s">
        <v>436</v>
      </c>
      <c r="D29939" t="s">
        <v>475</v>
      </c>
      <c r="E29939" t="s">
        <v>5</v>
      </c>
      <c r="F29939">
        <v>2014</v>
      </c>
      <c r="G29939" t="s">
        <v>480</v>
      </c>
      <c r="H29939">
        <v>27.791978400000001</v>
      </c>
    </row>
    <row r="29940" spans="1:8">
      <c r="A29940" t="s">
        <v>429</v>
      </c>
      <c r="B29940">
        <v>7200</v>
      </c>
      <c r="C29940" t="s">
        <v>436</v>
      </c>
      <c r="D29940" t="s">
        <v>475</v>
      </c>
      <c r="E29940" t="s">
        <v>11</v>
      </c>
      <c r="F29940">
        <v>2014</v>
      </c>
      <c r="G29940" t="s">
        <v>480</v>
      </c>
      <c r="H29940">
        <v>17.425461599999998</v>
      </c>
    </row>
    <row r="29941" spans="1:8">
      <c r="A29941" t="s">
        <v>429</v>
      </c>
      <c r="B29941">
        <v>7200</v>
      </c>
      <c r="C29941" t="s">
        <v>436</v>
      </c>
      <c r="D29941" t="s">
        <v>475</v>
      </c>
      <c r="E29941" t="s">
        <v>17</v>
      </c>
      <c r="F29941">
        <v>2011</v>
      </c>
      <c r="G29941" t="s">
        <v>480</v>
      </c>
      <c r="H29941">
        <v>3.9272184000000001</v>
      </c>
    </row>
    <row r="29942" spans="1:8">
      <c r="A29942" t="s">
        <v>429</v>
      </c>
      <c r="B29942">
        <v>4000</v>
      </c>
      <c r="C29942" t="s">
        <v>433</v>
      </c>
      <c r="D29942" t="s">
        <v>475</v>
      </c>
      <c r="E29942" t="s">
        <v>18</v>
      </c>
      <c r="F29942">
        <v>2011</v>
      </c>
      <c r="G29942" t="s">
        <v>468</v>
      </c>
      <c r="H29942">
        <v>7.7958216</v>
      </c>
    </row>
    <row r="29943" spans="1:8">
      <c r="A29943" t="s">
        <v>429</v>
      </c>
      <c r="B29943">
        <v>7200</v>
      </c>
      <c r="C29943" t="s">
        <v>436</v>
      </c>
      <c r="D29943" t="s">
        <v>475</v>
      </c>
      <c r="E29943" t="s">
        <v>8</v>
      </c>
      <c r="F29943">
        <v>2014</v>
      </c>
      <c r="G29943" t="s">
        <v>468</v>
      </c>
      <c r="H29943">
        <v>0.28470240000000002</v>
      </c>
    </row>
    <row r="29944" spans="1:8">
      <c r="A29944" t="s">
        <v>429</v>
      </c>
      <c r="B29944">
        <v>7200</v>
      </c>
      <c r="C29944" t="s">
        <v>436</v>
      </c>
      <c r="D29944" t="s">
        <v>475</v>
      </c>
      <c r="E29944" t="s">
        <v>11</v>
      </c>
      <c r="F29944">
        <v>2014</v>
      </c>
      <c r="G29944" t="s">
        <v>468</v>
      </c>
      <c r="H29944">
        <v>17.425461599999998</v>
      </c>
    </row>
    <row r="29945" spans="1:8">
      <c r="A29945" t="s">
        <v>429</v>
      </c>
      <c r="B29945">
        <v>7200</v>
      </c>
      <c r="C29945" t="s">
        <v>436</v>
      </c>
      <c r="D29945" t="s">
        <v>475</v>
      </c>
      <c r="E29945" t="s">
        <v>12</v>
      </c>
      <c r="F29945">
        <v>2013</v>
      </c>
      <c r="G29945" t="s">
        <v>468</v>
      </c>
      <c r="H29945">
        <v>4.4128872000000001</v>
      </c>
    </row>
    <row r="29946" spans="1:8">
      <c r="A29946" t="s">
        <v>429</v>
      </c>
      <c r="B29946">
        <v>7200</v>
      </c>
      <c r="C29946" t="s">
        <v>436</v>
      </c>
      <c r="D29946" t="s">
        <v>475</v>
      </c>
      <c r="E29946" t="s">
        <v>18</v>
      </c>
      <c r="F29946">
        <v>2014</v>
      </c>
      <c r="G29946" t="s">
        <v>468</v>
      </c>
      <c r="H29946">
        <v>2.6376840000000001</v>
      </c>
    </row>
    <row r="29947" spans="1:8">
      <c r="A29947" t="s">
        <v>429</v>
      </c>
      <c r="B29947">
        <v>7200</v>
      </c>
      <c r="C29947" t="s">
        <v>436</v>
      </c>
      <c r="D29947" t="s">
        <v>475</v>
      </c>
      <c r="E29947" t="s">
        <v>20</v>
      </c>
      <c r="F29947">
        <v>2010</v>
      </c>
      <c r="G29947" t="s">
        <v>468</v>
      </c>
      <c r="H29947">
        <v>43.588774800000003</v>
      </c>
    </row>
    <row r="29948" spans="1:8">
      <c r="A29948" t="s">
        <v>429</v>
      </c>
      <c r="B29948">
        <v>7200</v>
      </c>
      <c r="C29948" t="s">
        <v>436</v>
      </c>
      <c r="D29948" t="s">
        <v>475</v>
      </c>
      <c r="E29948" t="s">
        <v>34</v>
      </c>
      <c r="F29948">
        <v>2009</v>
      </c>
      <c r="G29948" t="s">
        <v>468</v>
      </c>
      <c r="H29948">
        <v>18.865720799999998</v>
      </c>
    </row>
    <row r="29949" spans="1:8">
      <c r="A29949" t="s">
        <v>464</v>
      </c>
      <c r="B29949">
        <v>4000</v>
      </c>
      <c r="C29949" t="s">
        <v>433</v>
      </c>
      <c r="D29949" t="s">
        <v>475</v>
      </c>
      <c r="E29949" t="s">
        <v>16</v>
      </c>
      <c r="F29949">
        <v>2009</v>
      </c>
      <c r="G29949" t="s">
        <v>468</v>
      </c>
      <c r="H29949">
        <v>35.504064</v>
      </c>
    </row>
    <row r="29950" spans="1:8">
      <c r="A29950" t="s">
        <v>464</v>
      </c>
      <c r="B29950">
        <v>4000</v>
      </c>
      <c r="C29950" t="s">
        <v>433</v>
      </c>
      <c r="D29950" t="s">
        <v>475</v>
      </c>
      <c r="E29950" t="s">
        <v>24</v>
      </c>
      <c r="F29950">
        <v>2009</v>
      </c>
      <c r="G29950" t="s">
        <v>468</v>
      </c>
      <c r="H29950">
        <v>58.606826400000003</v>
      </c>
    </row>
    <row r="29951" spans="1:8">
      <c r="A29951" t="s">
        <v>464</v>
      </c>
      <c r="B29951">
        <v>4000</v>
      </c>
      <c r="C29951" t="s">
        <v>433</v>
      </c>
      <c r="D29951" t="s">
        <v>475</v>
      </c>
      <c r="E29951" t="s">
        <v>23</v>
      </c>
      <c r="F29951">
        <v>2009</v>
      </c>
      <c r="G29951" t="s">
        <v>468</v>
      </c>
      <c r="H29951">
        <v>46.578150000000001</v>
      </c>
    </row>
    <row r="29952" spans="1:8">
      <c r="A29952" t="s">
        <v>464</v>
      </c>
      <c r="B29952">
        <v>4000</v>
      </c>
      <c r="C29952" t="s">
        <v>433</v>
      </c>
      <c r="D29952" t="s">
        <v>475</v>
      </c>
      <c r="E29952" t="s">
        <v>479</v>
      </c>
      <c r="F29952">
        <v>2011</v>
      </c>
      <c r="G29952" t="s">
        <v>468</v>
      </c>
      <c r="H29952">
        <v>1512.5108075999999</v>
      </c>
    </row>
    <row r="29953" spans="1:8">
      <c r="A29953" t="s">
        <v>497</v>
      </c>
      <c r="B29953">
        <v>4000</v>
      </c>
      <c r="C29953" t="s">
        <v>433</v>
      </c>
      <c r="D29953" t="s">
        <v>475</v>
      </c>
      <c r="E29953" t="s">
        <v>34</v>
      </c>
      <c r="F29953">
        <v>2009</v>
      </c>
      <c r="G29953" t="s">
        <v>468</v>
      </c>
      <c r="H29953">
        <v>0.1590984</v>
      </c>
    </row>
    <row r="29954" spans="1:8">
      <c r="A29954" t="s">
        <v>456</v>
      </c>
      <c r="B29954">
        <v>4000</v>
      </c>
      <c r="C29954" t="s">
        <v>433</v>
      </c>
      <c r="D29954" t="s">
        <v>475</v>
      </c>
      <c r="E29954" t="s">
        <v>20</v>
      </c>
      <c r="F29954">
        <v>2010</v>
      </c>
      <c r="G29954" t="s">
        <v>468</v>
      </c>
      <c r="H29954">
        <v>11.509513200000001</v>
      </c>
    </row>
    <row r="29955" spans="1:8">
      <c r="A29955" t="s">
        <v>456</v>
      </c>
      <c r="B29955">
        <v>4000</v>
      </c>
      <c r="C29955" t="s">
        <v>433</v>
      </c>
      <c r="D29955" t="s">
        <v>475</v>
      </c>
      <c r="E29955" t="s">
        <v>30</v>
      </c>
      <c r="F29955">
        <v>2011</v>
      </c>
      <c r="G29955" t="s">
        <v>468</v>
      </c>
      <c r="H29955">
        <v>7.2557244000000001</v>
      </c>
    </row>
    <row r="29956" spans="1:8">
      <c r="A29956" t="s">
        <v>456</v>
      </c>
      <c r="B29956">
        <v>4000</v>
      </c>
      <c r="C29956" t="s">
        <v>433</v>
      </c>
      <c r="D29956" t="s">
        <v>475</v>
      </c>
      <c r="E29956" t="s">
        <v>32</v>
      </c>
      <c r="F29956">
        <v>2010</v>
      </c>
      <c r="G29956" t="s">
        <v>468</v>
      </c>
      <c r="H29956">
        <v>15.059919600000001</v>
      </c>
    </row>
    <row r="29957" spans="1:8">
      <c r="A29957" t="s">
        <v>456</v>
      </c>
      <c r="B29957">
        <v>4000</v>
      </c>
      <c r="C29957" t="s">
        <v>433</v>
      </c>
      <c r="D29957" t="s">
        <v>475</v>
      </c>
      <c r="E29957" t="s">
        <v>37</v>
      </c>
      <c r="F29957">
        <v>2014</v>
      </c>
      <c r="G29957" t="s">
        <v>468</v>
      </c>
      <c r="H29957">
        <v>137.67873119999999</v>
      </c>
    </row>
    <row r="29958" spans="1:8">
      <c r="A29958" t="s">
        <v>438</v>
      </c>
      <c r="B29958">
        <v>4000</v>
      </c>
      <c r="C29958" t="s">
        <v>433</v>
      </c>
      <c r="D29958" t="s">
        <v>475</v>
      </c>
      <c r="E29958" t="s">
        <v>36</v>
      </c>
      <c r="F29958">
        <v>2013</v>
      </c>
      <c r="G29958" t="s">
        <v>468</v>
      </c>
      <c r="H29958">
        <v>4.1868000000000001E-3</v>
      </c>
    </row>
    <row r="29959" spans="1:8">
      <c r="A29959" t="s">
        <v>438</v>
      </c>
      <c r="B29959">
        <v>4000</v>
      </c>
      <c r="C29959" t="s">
        <v>433</v>
      </c>
      <c r="D29959" t="s">
        <v>475</v>
      </c>
      <c r="E29959" t="s">
        <v>37</v>
      </c>
      <c r="F29959">
        <v>2013</v>
      </c>
      <c r="G29959" t="s">
        <v>468</v>
      </c>
      <c r="H29959">
        <v>0.51078959999999995</v>
      </c>
    </row>
    <row r="29960" spans="1:8">
      <c r="A29960" t="s">
        <v>461</v>
      </c>
      <c r="B29960">
        <v>4000</v>
      </c>
      <c r="C29960" t="s">
        <v>433</v>
      </c>
      <c r="D29960" t="s">
        <v>475</v>
      </c>
      <c r="E29960" t="s">
        <v>3</v>
      </c>
      <c r="F29960">
        <v>2009</v>
      </c>
      <c r="G29960" t="s">
        <v>468</v>
      </c>
      <c r="H29960">
        <v>4.0611959999999998</v>
      </c>
    </row>
    <row r="29961" spans="1:8">
      <c r="A29961" t="s">
        <v>461</v>
      </c>
      <c r="B29961">
        <v>4000</v>
      </c>
      <c r="C29961" t="s">
        <v>433</v>
      </c>
      <c r="D29961" t="s">
        <v>475</v>
      </c>
      <c r="E29961" t="s">
        <v>28</v>
      </c>
      <c r="F29961">
        <v>2009</v>
      </c>
      <c r="G29961" t="s">
        <v>468</v>
      </c>
      <c r="H29961">
        <v>6.2215847999999996</v>
      </c>
    </row>
    <row r="29962" spans="1:8">
      <c r="A29962" t="s">
        <v>465</v>
      </c>
      <c r="B29962">
        <v>4000</v>
      </c>
      <c r="C29962" t="s">
        <v>433</v>
      </c>
      <c r="D29962" t="s">
        <v>475</v>
      </c>
      <c r="E29962" t="s">
        <v>3</v>
      </c>
      <c r="F29962">
        <v>2013</v>
      </c>
      <c r="G29962" t="s">
        <v>468</v>
      </c>
      <c r="H29962">
        <v>10.956855600000001</v>
      </c>
    </row>
    <row r="29963" spans="1:8">
      <c r="A29963" t="s">
        <v>429</v>
      </c>
      <c r="B29963">
        <v>5100</v>
      </c>
      <c r="C29963" t="s">
        <v>434</v>
      </c>
      <c r="D29963" t="s">
        <v>475</v>
      </c>
      <c r="E29963" t="s">
        <v>9</v>
      </c>
      <c r="F29963">
        <v>2012</v>
      </c>
      <c r="G29963" t="s">
        <v>468</v>
      </c>
      <c r="H29963">
        <v>328.47958080000001</v>
      </c>
    </row>
    <row r="29964" spans="1:8">
      <c r="A29964" t="s">
        <v>429</v>
      </c>
      <c r="B29964">
        <v>5100</v>
      </c>
      <c r="C29964" t="s">
        <v>434</v>
      </c>
      <c r="D29964" t="s">
        <v>475</v>
      </c>
      <c r="E29964" t="s">
        <v>10</v>
      </c>
      <c r="F29964">
        <v>2014</v>
      </c>
      <c r="G29964" t="s">
        <v>468</v>
      </c>
      <c r="H29964">
        <v>1048.9943664</v>
      </c>
    </row>
    <row r="29965" spans="1:8">
      <c r="A29965" t="s">
        <v>429</v>
      </c>
      <c r="B29965">
        <v>5100</v>
      </c>
      <c r="C29965" t="s">
        <v>434</v>
      </c>
      <c r="D29965" t="s">
        <v>475</v>
      </c>
      <c r="E29965" t="s">
        <v>32</v>
      </c>
      <c r="F29965">
        <v>2012</v>
      </c>
      <c r="G29965" t="s">
        <v>468</v>
      </c>
      <c r="H29965">
        <v>123.83298360000001</v>
      </c>
    </row>
    <row r="29966" spans="1:8">
      <c r="A29966" t="s">
        <v>464</v>
      </c>
      <c r="B29966">
        <v>2210</v>
      </c>
      <c r="C29966" t="s">
        <v>442</v>
      </c>
      <c r="D29966" t="s">
        <v>475</v>
      </c>
      <c r="E29966" t="s">
        <v>3</v>
      </c>
      <c r="F29966">
        <v>2013</v>
      </c>
      <c r="G29966" t="s">
        <v>490</v>
      </c>
      <c r="H29966">
        <v>0.10467</v>
      </c>
    </row>
    <row r="29967" spans="1:8">
      <c r="A29967" t="s">
        <v>429</v>
      </c>
      <c r="B29967">
        <v>3105</v>
      </c>
      <c r="C29967" t="s">
        <v>457</v>
      </c>
      <c r="D29967" t="s">
        <v>475</v>
      </c>
      <c r="E29967" t="s">
        <v>22</v>
      </c>
      <c r="F29967">
        <v>2010</v>
      </c>
      <c r="G29967" t="s">
        <v>503</v>
      </c>
      <c r="H29967">
        <v>4.8985560000000001</v>
      </c>
    </row>
    <row r="29968" spans="1:8">
      <c r="A29968" t="s">
        <v>464</v>
      </c>
      <c r="B29968">
        <v>3105</v>
      </c>
      <c r="C29968" t="s">
        <v>457</v>
      </c>
      <c r="D29968" t="s">
        <v>475</v>
      </c>
      <c r="E29968" t="s">
        <v>6</v>
      </c>
      <c r="F29968">
        <v>2010</v>
      </c>
      <c r="G29968" t="s">
        <v>503</v>
      </c>
      <c r="H29968">
        <v>224.7139296</v>
      </c>
    </row>
    <row r="29969" spans="1:8">
      <c r="A29969" t="s">
        <v>464</v>
      </c>
      <c r="B29969">
        <v>3105</v>
      </c>
      <c r="C29969" t="s">
        <v>457</v>
      </c>
      <c r="D29969" t="s">
        <v>475</v>
      </c>
      <c r="E29969" t="s">
        <v>15</v>
      </c>
      <c r="F29969">
        <v>2010</v>
      </c>
      <c r="G29969" t="s">
        <v>503</v>
      </c>
      <c r="H29969">
        <v>2726.9968176000002</v>
      </c>
    </row>
    <row r="29970" spans="1:8">
      <c r="A29970" t="s">
        <v>464</v>
      </c>
      <c r="B29970">
        <v>3105</v>
      </c>
      <c r="C29970" t="s">
        <v>457</v>
      </c>
      <c r="D29970" t="s">
        <v>475</v>
      </c>
      <c r="E29970" t="s">
        <v>36</v>
      </c>
      <c r="F29970">
        <v>2009</v>
      </c>
      <c r="G29970" t="s">
        <v>503</v>
      </c>
      <c r="H29970">
        <v>232.99960680000001</v>
      </c>
    </row>
    <row r="29971" spans="1:8">
      <c r="A29971" t="s">
        <v>464</v>
      </c>
      <c r="B29971" t="s">
        <v>504</v>
      </c>
      <c r="C29971" t="s">
        <v>447</v>
      </c>
      <c r="D29971" t="s">
        <v>475</v>
      </c>
      <c r="E29971" t="s">
        <v>34</v>
      </c>
      <c r="F29971">
        <v>2009</v>
      </c>
      <c r="G29971" t="s">
        <v>503</v>
      </c>
      <c r="H29971">
        <v>49.601019600000001</v>
      </c>
    </row>
    <row r="29972" spans="1:8">
      <c r="A29972" t="s">
        <v>464</v>
      </c>
      <c r="B29972" t="s">
        <v>504</v>
      </c>
      <c r="C29972" t="s">
        <v>447</v>
      </c>
      <c r="D29972" t="s">
        <v>475</v>
      </c>
      <c r="E29972" t="s">
        <v>14</v>
      </c>
      <c r="F29972">
        <v>2010</v>
      </c>
      <c r="G29972" t="s">
        <v>503</v>
      </c>
      <c r="H29972">
        <v>28.918227600000002</v>
      </c>
    </row>
    <row r="29973" spans="1:8">
      <c r="A29973" t="s">
        <v>464</v>
      </c>
      <c r="B29973" t="s">
        <v>504</v>
      </c>
      <c r="C29973" t="s">
        <v>447</v>
      </c>
      <c r="D29973" t="s">
        <v>475</v>
      </c>
      <c r="E29973" t="s">
        <v>15</v>
      </c>
      <c r="F29973">
        <v>2012</v>
      </c>
      <c r="G29973" t="s">
        <v>503</v>
      </c>
      <c r="H29973">
        <v>213.84081</v>
      </c>
    </row>
    <row r="29974" spans="1:8">
      <c r="A29974" t="s">
        <v>463</v>
      </c>
      <c r="B29974">
        <v>4000</v>
      </c>
      <c r="C29974" t="s">
        <v>433</v>
      </c>
      <c r="D29974" t="s">
        <v>475</v>
      </c>
      <c r="E29974" t="s">
        <v>9</v>
      </c>
      <c r="F29974">
        <v>2011</v>
      </c>
      <c r="G29974" t="s">
        <v>501</v>
      </c>
      <c r="H29974">
        <v>18.5433372</v>
      </c>
    </row>
    <row r="29975" spans="1:8">
      <c r="A29975" t="s">
        <v>463</v>
      </c>
      <c r="B29975">
        <v>4000</v>
      </c>
      <c r="C29975" t="s">
        <v>433</v>
      </c>
      <c r="D29975" t="s">
        <v>475</v>
      </c>
      <c r="E29975" t="s">
        <v>482</v>
      </c>
      <c r="F29975">
        <v>2009</v>
      </c>
      <c r="G29975" t="s">
        <v>501</v>
      </c>
      <c r="H29975">
        <v>127.9988496</v>
      </c>
    </row>
    <row r="29976" spans="1:8">
      <c r="A29976" t="s">
        <v>494</v>
      </c>
      <c r="B29976">
        <v>4000</v>
      </c>
      <c r="C29976" t="s">
        <v>433</v>
      </c>
      <c r="D29976" t="s">
        <v>475</v>
      </c>
      <c r="E29976" t="s">
        <v>482</v>
      </c>
      <c r="F29976">
        <v>2013</v>
      </c>
      <c r="G29976" t="s">
        <v>501</v>
      </c>
      <c r="H29976">
        <v>0.72431639999999997</v>
      </c>
    </row>
    <row r="29977" spans="1:8">
      <c r="A29977" t="s">
        <v>456</v>
      </c>
      <c r="B29977">
        <v>4000</v>
      </c>
      <c r="C29977" t="s">
        <v>433</v>
      </c>
      <c r="D29977" t="s">
        <v>475</v>
      </c>
      <c r="E29977" t="s">
        <v>12</v>
      </c>
      <c r="F29977">
        <v>2010</v>
      </c>
      <c r="G29977" t="s">
        <v>501</v>
      </c>
      <c r="H29977">
        <v>0.48148200000000002</v>
      </c>
    </row>
    <row r="29978" spans="1:8">
      <c r="A29978" t="s">
        <v>456</v>
      </c>
      <c r="B29978">
        <v>4000</v>
      </c>
      <c r="C29978" t="s">
        <v>433</v>
      </c>
      <c r="D29978" t="s">
        <v>475</v>
      </c>
      <c r="E29978" t="s">
        <v>343</v>
      </c>
      <c r="F29978">
        <v>2012</v>
      </c>
      <c r="G29978" t="s">
        <v>501</v>
      </c>
      <c r="H29978">
        <v>0.81223920000000005</v>
      </c>
    </row>
    <row r="29979" spans="1:8">
      <c r="A29979" t="s">
        <v>456</v>
      </c>
      <c r="B29979">
        <v>4000</v>
      </c>
      <c r="C29979" t="s">
        <v>433</v>
      </c>
      <c r="D29979" t="s">
        <v>475</v>
      </c>
      <c r="E29979" t="s">
        <v>13</v>
      </c>
      <c r="F29979">
        <v>2014</v>
      </c>
      <c r="G29979" t="s">
        <v>501</v>
      </c>
      <c r="H29979">
        <v>0.2344608</v>
      </c>
    </row>
    <row r="29980" spans="1:8">
      <c r="A29980" t="s">
        <v>461</v>
      </c>
      <c r="B29980">
        <v>4000</v>
      </c>
      <c r="C29980" t="s">
        <v>433</v>
      </c>
      <c r="D29980" t="s">
        <v>475</v>
      </c>
      <c r="E29980" t="s">
        <v>14</v>
      </c>
      <c r="F29980">
        <v>2013</v>
      </c>
      <c r="G29980" t="s">
        <v>501</v>
      </c>
      <c r="H29980">
        <v>2.9851884000000002</v>
      </c>
    </row>
    <row r="29981" spans="1:8">
      <c r="A29981" t="s">
        <v>461</v>
      </c>
      <c r="B29981">
        <v>4000</v>
      </c>
      <c r="C29981" t="s">
        <v>433</v>
      </c>
      <c r="D29981" t="s">
        <v>475</v>
      </c>
      <c r="E29981" t="s">
        <v>482</v>
      </c>
      <c r="F29981">
        <v>2013</v>
      </c>
      <c r="G29981" t="s">
        <v>501</v>
      </c>
      <c r="H29981">
        <v>40.712443200000003</v>
      </c>
    </row>
    <row r="29982" spans="1:8">
      <c r="A29982" t="s">
        <v>429</v>
      </c>
      <c r="B29982">
        <v>4100</v>
      </c>
      <c r="C29982" t="s">
        <v>449</v>
      </c>
      <c r="D29982" t="s">
        <v>475</v>
      </c>
      <c r="E29982" t="s">
        <v>28</v>
      </c>
      <c r="F29982">
        <v>2009</v>
      </c>
      <c r="G29982" t="s">
        <v>501</v>
      </c>
      <c r="H29982">
        <v>2361.7655064</v>
      </c>
    </row>
    <row r="29983" spans="1:8">
      <c r="A29983" t="s">
        <v>464</v>
      </c>
      <c r="B29983">
        <v>4100</v>
      </c>
      <c r="C29983" t="s">
        <v>449</v>
      </c>
      <c r="D29983" t="s">
        <v>475</v>
      </c>
      <c r="E29983" t="s">
        <v>3</v>
      </c>
      <c r="F29983">
        <v>2011</v>
      </c>
      <c r="G29983" t="s">
        <v>501</v>
      </c>
      <c r="H29983">
        <v>459.85717799999998</v>
      </c>
    </row>
    <row r="29984" spans="1:8">
      <c r="A29984" t="s">
        <v>464</v>
      </c>
      <c r="B29984">
        <v>4100</v>
      </c>
      <c r="C29984" t="s">
        <v>449</v>
      </c>
      <c r="D29984" t="s">
        <v>475</v>
      </c>
      <c r="E29984" t="s">
        <v>14</v>
      </c>
      <c r="F29984">
        <v>2012</v>
      </c>
      <c r="G29984" t="s">
        <v>501</v>
      </c>
      <c r="H29984">
        <v>125.8175268</v>
      </c>
    </row>
    <row r="29985" spans="1:8">
      <c r="A29985" t="s">
        <v>464</v>
      </c>
      <c r="B29985">
        <v>4100</v>
      </c>
      <c r="C29985" t="s">
        <v>449</v>
      </c>
      <c r="D29985" t="s">
        <v>475</v>
      </c>
      <c r="E29985" t="s">
        <v>34</v>
      </c>
      <c r="F29985">
        <v>2009</v>
      </c>
      <c r="G29985" t="s">
        <v>501</v>
      </c>
      <c r="H29985">
        <v>45.615186000000001</v>
      </c>
    </row>
    <row r="29986" spans="1:8">
      <c r="A29986" t="s">
        <v>438</v>
      </c>
      <c r="B29986">
        <v>0</v>
      </c>
      <c r="C29986" t="s">
        <v>466</v>
      </c>
      <c r="D29986" t="s">
        <v>475</v>
      </c>
      <c r="E29986" t="s">
        <v>479</v>
      </c>
      <c r="F29986">
        <v>2010</v>
      </c>
      <c r="G29986" t="s">
        <v>480</v>
      </c>
      <c r="H29986">
        <v>4.7645784000000004</v>
      </c>
    </row>
    <row r="29987" spans="1:8">
      <c r="A29987" t="s">
        <v>461</v>
      </c>
      <c r="B29987">
        <v>0</v>
      </c>
      <c r="C29987" t="s">
        <v>466</v>
      </c>
      <c r="D29987" t="s">
        <v>475</v>
      </c>
      <c r="E29987" t="s">
        <v>3</v>
      </c>
      <c r="F29987">
        <v>2012</v>
      </c>
      <c r="G29987" t="s">
        <v>480</v>
      </c>
      <c r="H29987">
        <v>6.3681228000000001</v>
      </c>
    </row>
    <row r="29988" spans="1:8">
      <c r="A29988" t="s">
        <v>461</v>
      </c>
      <c r="B29988">
        <v>0</v>
      </c>
      <c r="C29988" t="s">
        <v>466</v>
      </c>
      <c r="D29988" t="s">
        <v>475</v>
      </c>
      <c r="E29988" t="s">
        <v>20</v>
      </c>
      <c r="F29988">
        <v>2010</v>
      </c>
      <c r="G29988" t="s">
        <v>480</v>
      </c>
      <c r="H29988">
        <v>2.4869591999999998</v>
      </c>
    </row>
    <row r="29989" spans="1:8">
      <c r="A29989" t="s">
        <v>461</v>
      </c>
      <c r="B29989">
        <v>0</v>
      </c>
      <c r="C29989" t="s">
        <v>466</v>
      </c>
      <c r="D29989" t="s">
        <v>475</v>
      </c>
      <c r="E29989" t="s">
        <v>28</v>
      </c>
      <c r="F29989">
        <v>2012</v>
      </c>
      <c r="G29989" t="s">
        <v>480</v>
      </c>
      <c r="H29989">
        <v>7.5278663999999997</v>
      </c>
    </row>
    <row r="29990" spans="1:8">
      <c r="A29990" t="s">
        <v>461</v>
      </c>
      <c r="B29990">
        <v>0</v>
      </c>
      <c r="C29990" t="s">
        <v>466</v>
      </c>
      <c r="D29990" t="s">
        <v>475</v>
      </c>
      <c r="E29990" t="s">
        <v>32</v>
      </c>
      <c r="F29990">
        <v>2010</v>
      </c>
      <c r="G29990" t="s">
        <v>480</v>
      </c>
      <c r="H29990">
        <v>1.2560399999999999E-2</v>
      </c>
    </row>
    <row r="29991" spans="1:8">
      <c r="A29991" t="s">
        <v>429</v>
      </c>
      <c r="B29991">
        <v>0</v>
      </c>
      <c r="C29991" t="s">
        <v>466</v>
      </c>
      <c r="D29991" t="s">
        <v>475</v>
      </c>
      <c r="E29991" t="s">
        <v>9</v>
      </c>
      <c r="F29991">
        <v>2012</v>
      </c>
      <c r="G29991" t="s">
        <v>480</v>
      </c>
      <c r="H29991">
        <v>1339.2400895999999</v>
      </c>
    </row>
    <row r="29992" spans="1:8">
      <c r="A29992" t="s">
        <v>429</v>
      </c>
      <c r="B29992">
        <v>0</v>
      </c>
      <c r="C29992" t="s">
        <v>466</v>
      </c>
      <c r="D29992" t="s">
        <v>475</v>
      </c>
      <c r="E29992" t="s">
        <v>13</v>
      </c>
      <c r="F29992">
        <v>2010</v>
      </c>
      <c r="G29992" t="s">
        <v>480</v>
      </c>
      <c r="H29992">
        <v>1434.5567784</v>
      </c>
    </row>
    <row r="29993" spans="1:8">
      <c r="A29993" t="s">
        <v>429</v>
      </c>
      <c r="B29993">
        <v>0</v>
      </c>
      <c r="C29993" t="s">
        <v>466</v>
      </c>
      <c r="D29993" t="s">
        <v>475</v>
      </c>
      <c r="E29993" t="s">
        <v>11</v>
      </c>
      <c r="F29993">
        <v>2011</v>
      </c>
      <c r="G29993" t="s">
        <v>480</v>
      </c>
      <c r="H29993">
        <v>846.02667599999995</v>
      </c>
    </row>
    <row r="29994" spans="1:8">
      <c r="A29994" t="s">
        <v>429</v>
      </c>
      <c r="B29994">
        <v>0</v>
      </c>
      <c r="C29994" t="s">
        <v>466</v>
      </c>
      <c r="D29994" t="s">
        <v>475</v>
      </c>
      <c r="E29994" t="s">
        <v>14</v>
      </c>
      <c r="F29994">
        <v>2013</v>
      </c>
      <c r="G29994" t="s">
        <v>480</v>
      </c>
      <c r="H29994">
        <v>753.62400000000002</v>
      </c>
    </row>
    <row r="29995" spans="1:8">
      <c r="A29995" t="s">
        <v>429</v>
      </c>
      <c r="B29995">
        <v>0</v>
      </c>
      <c r="C29995" t="s">
        <v>466</v>
      </c>
      <c r="D29995" t="s">
        <v>475</v>
      </c>
      <c r="E29995" t="s">
        <v>20</v>
      </c>
      <c r="F29995">
        <v>2013</v>
      </c>
      <c r="G29995" t="s">
        <v>480</v>
      </c>
      <c r="H29995">
        <v>1543.4345123999999</v>
      </c>
    </row>
    <row r="29996" spans="1:8">
      <c r="A29996" t="s">
        <v>429</v>
      </c>
      <c r="B29996">
        <v>0</v>
      </c>
      <c r="C29996" t="s">
        <v>466</v>
      </c>
      <c r="D29996" t="s">
        <v>475</v>
      </c>
      <c r="E29996" t="s">
        <v>35</v>
      </c>
      <c r="F29996">
        <v>2014</v>
      </c>
      <c r="G29996" t="s">
        <v>480</v>
      </c>
      <c r="H29996">
        <v>154.3547556</v>
      </c>
    </row>
    <row r="29997" spans="1:8">
      <c r="A29997" t="s">
        <v>429</v>
      </c>
      <c r="B29997">
        <v>0</v>
      </c>
      <c r="C29997" t="s">
        <v>466</v>
      </c>
      <c r="D29997" t="s">
        <v>475</v>
      </c>
      <c r="E29997" t="s">
        <v>37</v>
      </c>
      <c r="F29997">
        <v>2009</v>
      </c>
      <c r="G29997" t="s">
        <v>480</v>
      </c>
      <c r="H29997">
        <v>6609.3578423999998</v>
      </c>
    </row>
    <row r="29998" spans="1:8">
      <c r="A29998" t="s">
        <v>464</v>
      </c>
      <c r="B29998">
        <v>0</v>
      </c>
      <c r="C29998" t="s">
        <v>466</v>
      </c>
      <c r="D29998" t="s">
        <v>475</v>
      </c>
      <c r="E29998" t="s">
        <v>18</v>
      </c>
      <c r="F29998">
        <v>2014</v>
      </c>
      <c r="G29998" t="s">
        <v>480</v>
      </c>
      <c r="H29998">
        <v>545.32232639999995</v>
      </c>
    </row>
    <row r="29999" spans="1:8">
      <c r="A29999" t="s">
        <v>464</v>
      </c>
      <c r="B29999">
        <v>0</v>
      </c>
      <c r="C29999" t="s">
        <v>466</v>
      </c>
      <c r="D29999" t="s">
        <v>475</v>
      </c>
      <c r="E29999" t="s">
        <v>27</v>
      </c>
      <c r="F29999">
        <v>2014</v>
      </c>
      <c r="G29999" t="s">
        <v>480</v>
      </c>
      <c r="H29999">
        <v>94.165318799999994</v>
      </c>
    </row>
    <row r="30000" spans="1:8">
      <c r="A30000" t="s">
        <v>464</v>
      </c>
      <c r="B30000">
        <v>0</v>
      </c>
      <c r="C30000" t="s">
        <v>466</v>
      </c>
      <c r="D30000" t="s">
        <v>475</v>
      </c>
      <c r="E30000" t="s">
        <v>28</v>
      </c>
      <c r="F30000">
        <v>2014</v>
      </c>
      <c r="G30000" t="s">
        <v>480</v>
      </c>
      <c r="H30000">
        <v>8109.6390072000004</v>
      </c>
    </row>
    <row r="30001" spans="1:8">
      <c r="A30001" t="s">
        <v>464</v>
      </c>
      <c r="B30001">
        <v>0</v>
      </c>
      <c r="C30001" t="s">
        <v>466</v>
      </c>
      <c r="D30001" t="s">
        <v>475</v>
      </c>
      <c r="E30001" t="s">
        <v>36</v>
      </c>
      <c r="F30001">
        <v>2009</v>
      </c>
      <c r="G30001" t="s">
        <v>480</v>
      </c>
      <c r="H30001">
        <v>665.16110279999998</v>
      </c>
    </row>
    <row r="30002" spans="1:8">
      <c r="A30002" t="s">
        <v>497</v>
      </c>
      <c r="B30002">
        <v>0</v>
      </c>
      <c r="C30002" t="s">
        <v>466</v>
      </c>
      <c r="D30002" t="s">
        <v>475</v>
      </c>
      <c r="E30002" t="s">
        <v>16</v>
      </c>
      <c r="F30002">
        <v>2013</v>
      </c>
      <c r="G30002" t="s">
        <v>480</v>
      </c>
      <c r="H30002">
        <v>7.1175600000000006E-2</v>
      </c>
    </row>
    <row r="30003" spans="1:8">
      <c r="A30003" t="s">
        <v>497</v>
      </c>
      <c r="B30003">
        <v>0</v>
      </c>
      <c r="C30003" t="s">
        <v>466</v>
      </c>
      <c r="D30003" t="s">
        <v>475</v>
      </c>
      <c r="E30003" t="s">
        <v>482</v>
      </c>
      <c r="F30003">
        <v>2010</v>
      </c>
      <c r="G30003" t="s">
        <v>480</v>
      </c>
      <c r="H30003">
        <v>1.737522</v>
      </c>
    </row>
    <row r="30004" spans="1:8">
      <c r="A30004" t="s">
        <v>456</v>
      </c>
      <c r="B30004">
        <v>0</v>
      </c>
      <c r="C30004" t="s">
        <v>466</v>
      </c>
      <c r="D30004" t="s">
        <v>475</v>
      </c>
      <c r="E30004" t="s">
        <v>31</v>
      </c>
      <c r="F30004">
        <v>2012</v>
      </c>
      <c r="G30004" t="s">
        <v>480</v>
      </c>
      <c r="H30004">
        <v>1.2560399999999999E-2</v>
      </c>
    </row>
    <row r="30005" spans="1:8">
      <c r="A30005" t="s">
        <v>465</v>
      </c>
      <c r="B30005">
        <v>0</v>
      </c>
      <c r="C30005" t="s">
        <v>466</v>
      </c>
      <c r="D30005" t="s">
        <v>475</v>
      </c>
      <c r="E30005" t="s">
        <v>3</v>
      </c>
      <c r="F30005">
        <v>2012</v>
      </c>
      <c r="G30005" t="s">
        <v>480</v>
      </c>
      <c r="H30005">
        <v>7.6241627999999997</v>
      </c>
    </row>
    <row r="30006" spans="1:8">
      <c r="A30006" t="s">
        <v>465</v>
      </c>
      <c r="B30006">
        <v>0</v>
      </c>
      <c r="C30006" t="s">
        <v>466</v>
      </c>
      <c r="D30006" t="s">
        <v>475</v>
      </c>
      <c r="E30006" t="s">
        <v>5</v>
      </c>
      <c r="F30006">
        <v>2010</v>
      </c>
      <c r="G30006" t="s">
        <v>480</v>
      </c>
      <c r="H30006">
        <v>0.25958160000000002</v>
      </c>
    </row>
    <row r="30007" spans="1:8">
      <c r="A30007" t="s">
        <v>461</v>
      </c>
      <c r="B30007">
        <v>4220</v>
      </c>
      <c r="C30007" t="s">
        <v>500</v>
      </c>
      <c r="D30007" t="s">
        <v>475</v>
      </c>
      <c r="E30007" t="s">
        <v>34</v>
      </c>
      <c r="F30007">
        <v>2012</v>
      </c>
      <c r="G30007" t="s">
        <v>480</v>
      </c>
      <c r="H30007">
        <v>0.64895400000000003</v>
      </c>
    </row>
    <row r="30008" spans="1:8">
      <c r="A30008" t="s">
        <v>429</v>
      </c>
      <c r="B30008">
        <v>5520</v>
      </c>
      <c r="C30008" t="s">
        <v>478</v>
      </c>
      <c r="D30008" t="s">
        <v>475</v>
      </c>
      <c r="E30008" t="s">
        <v>8</v>
      </c>
      <c r="F30008">
        <v>2012</v>
      </c>
      <c r="G30008" t="s">
        <v>480</v>
      </c>
      <c r="H30008">
        <v>0.66570119999999999</v>
      </c>
    </row>
    <row r="30009" spans="1:8">
      <c r="A30009" t="s">
        <v>429</v>
      </c>
      <c r="B30009">
        <v>5520</v>
      </c>
      <c r="C30009" t="s">
        <v>478</v>
      </c>
      <c r="D30009" t="s">
        <v>475</v>
      </c>
      <c r="E30009" t="s">
        <v>343</v>
      </c>
      <c r="F30009">
        <v>2014</v>
      </c>
      <c r="G30009" t="s">
        <v>480</v>
      </c>
      <c r="H30009">
        <v>13.280529599999999</v>
      </c>
    </row>
    <row r="30010" spans="1:8">
      <c r="A30010" t="s">
        <v>429</v>
      </c>
      <c r="B30010">
        <v>5520</v>
      </c>
      <c r="C30010" t="s">
        <v>478</v>
      </c>
      <c r="D30010" t="s">
        <v>475</v>
      </c>
      <c r="E30010" t="s">
        <v>13</v>
      </c>
      <c r="F30010">
        <v>2014</v>
      </c>
      <c r="G30010" t="s">
        <v>480</v>
      </c>
      <c r="H30010">
        <v>187.24625639999999</v>
      </c>
    </row>
    <row r="30011" spans="1:8">
      <c r="A30011" t="s">
        <v>429</v>
      </c>
      <c r="B30011">
        <v>5520</v>
      </c>
      <c r="C30011" t="s">
        <v>478</v>
      </c>
      <c r="D30011" t="s">
        <v>475</v>
      </c>
      <c r="E30011" t="s">
        <v>17</v>
      </c>
      <c r="F30011">
        <v>2010</v>
      </c>
      <c r="G30011" t="s">
        <v>480</v>
      </c>
      <c r="H30011">
        <v>1.9217412</v>
      </c>
    </row>
    <row r="30012" spans="1:8">
      <c r="A30012" t="s">
        <v>429</v>
      </c>
      <c r="B30012">
        <v>5520</v>
      </c>
      <c r="C30012" t="s">
        <v>478</v>
      </c>
      <c r="D30012" t="s">
        <v>475</v>
      </c>
      <c r="E30012" t="s">
        <v>37</v>
      </c>
      <c r="F30012">
        <v>2014</v>
      </c>
      <c r="G30012" t="s">
        <v>480</v>
      </c>
      <c r="H30012">
        <v>115.2542304</v>
      </c>
    </row>
    <row r="30013" spans="1:8">
      <c r="A30013" t="s">
        <v>495</v>
      </c>
      <c r="B30013">
        <v>6000</v>
      </c>
      <c r="C30013" t="s">
        <v>455</v>
      </c>
      <c r="D30013" t="s">
        <v>475</v>
      </c>
      <c r="E30013" t="s">
        <v>30</v>
      </c>
      <c r="F30013">
        <v>2009</v>
      </c>
      <c r="G30013" t="s">
        <v>480</v>
      </c>
      <c r="H30013">
        <v>0.20096639999999999</v>
      </c>
    </row>
    <row r="30014" spans="1:8">
      <c r="A30014" t="s">
        <v>465</v>
      </c>
      <c r="B30014">
        <v>6000</v>
      </c>
      <c r="C30014" t="s">
        <v>455</v>
      </c>
      <c r="D30014" t="s">
        <v>475</v>
      </c>
      <c r="E30014" t="s">
        <v>6</v>
      </c>
      <c r="F30014">
        <v>2012</v>
      </c>
      <c r="G30014" t="s">
        <v>480</v>
      </c>
      <c r="H30014">
        <v>0.1088568</v>
      </c>
    </row>
    <row r="30015" spans="1:8">
      <c r="A30015" t="s">
        <v>465</v>
      </c>
      <c r="B30015">
        <v>6000</v>
      </c>
      <c r="C30015" t="s">
        <v>455</v>
      </c>
      <c r="D30015" t="s">
        <v>475</v>
      </c>
      <c r="E30015" t="s">
        <v>5</v>
      </c>
      <c r="F30015">
        <v>2012</v>
      </c>
      <c r="G30015" t="s">
        <v>480</v>
      </c>
      <c r="H30015">
        <v>0.146538</v>
      </c>
    </row>
    <row r="30016" spans="1:8">
      <c r="A30016" t="s">
        <v>464</v>
      </c>
      <c r="B30016">
        <v>6000</v>
      </c>
      <c r="C30016" t="s">
        <v>455</v>
      </c>
      <c r="D30016" t="s">
        <v>475</v>
      </c>
      <c r="E30016" t="s">
        <v>479</v>
      </c>
      <c r="F30016">
        <v>2013</v>
      </c>
      <c r="G30016" t="s">
        <v>480</v>
      </c>
      <c r="H30016">
        <v>26.7452784</v>
      </c>
    </row>
    <row r="30017" spans="1:8">
      <c r="A30017" t="s">
        <v>464</v>
      </c>
      <c r="B30017">
        <v>6000</v>
      </c>
      <c r="C30017" t="s">
        <v>455</v>
      </c>
      <c r="D30017" t="s">
        <v>475</v>
      </c>
      <c r="E30017" t="s">
        <v>17</v>
      </c>
      <c r="F30017">
        <v>2011</v>
      </c>
      <c r="G30017" t="s">
        <v>480</v>
      </c>
      <c r="H30017">
        <v>52.791361199999997</v>
      </c>
    </row>
    <row r="30018" spans="1:8">
      <c r="A30018" t="s">
        <v>464</v>
      </c>
      <c r="B30018">
        <v>6000</v>
      </c>
      <c r="C30018" t="s">
        <v>455</v>
      </c>
      <c r="D30018" t="s">
        <v>475</v>
      </c>
      <c r="E30018" t="s">
        <v>20</v>
      </c>
      <c r="F30018">
        <v>2011</v>
      </c>
      <c r="G30018" t="s">
        <v>480</v>
      </c>
      <c r="H30018">
        <v>171.0684612</v>
      </c>
    </row>
    <row r="30019" spans="1:8">
      <c r="A30019" t="s">
        <v>464</v>
      </c>
      <c r="B30019">
        <v>6000</v>
      </c>
      <c r="C30019" t="s">
        <v>455</v>
      </c>
      <c r="D30019" t="s">
        <v>475</v>
      </c>
      <c r="E30019" t="s">
        <v>22</v>
      </c>
      <c r="F30019">
        <v>2012</v>
      </c>
      <c r="G30019" t="s">
        <v>480</v>
      </c>
      <c r="H30019">
        <v>29.014524000000002</v>
      </c>
    </row>
    <row r="30020" spans="1:8">
      <c r="A30020" t="s">
        <v>456</v>
      </c>
      <c r="B30020">
        <v>6000</v>
      </c>
      <c r="C30020" t="s">
        <v>455</v>
      </c>
      <c r="D30020" t="s">
        <v>475</v>
      </c>
      <c r="E30020" t="s">
        <v>32</v>
      </c>
      <c r="F30020">
        <v>2014</v>
      </c>
      <c r="G30020" t="s">
        <v>480</v>
      </c>
      <c r="H30020">
        <v>4.0109544000000001</v>
      </c>
    </row>
    <row r="30021" spans="1:8">
      <c r="A30021" t="s">
        <v>456</v>
      </c>
      <c r="B30021">
        <v>6000</v>
      </c>
      <c r="C30021" t="s">
        <v>455</v>
      </c>
      <c r="D30021" t="s">
        <v>475</v>
      </c>
      <c r="E30021" t="s">
        <v>31</v>
      </c>
      <c r="F30021">
        <v>2013</v>
      </c>
      <c r="G30021" t="s">
        <v>480</v>
      </c>
      <c r="H30021">
        <v>1.2560399999999999E-2</v>
      </c>
    </row>
    <row r="30022" spans="1:8">
      <c r="A30022" t="s">
        <v>456</v>
      </c>
      <c r="B30022">
        <v>6000</v>
      </c>
      <c r="C30022" t="s">
        <v>455</v>
      </c>
      <c r="D30022" t="s">
        <v>475</v>
      </c>
      <c r="E30022" t="s">
        <v>30</v>
      </c>
      <c r="F30022">
        <v>2010</v>
      </c>
      <c r="G30022" t="s">
        <v>480</v>
      </c>
      <c r="H30022">
        <v>0.35169119999999998</v>
      </c>
    </row>
    <row r="30023" spans="1:8">
      <c r="A30023" t="s">
        <v>461</v>
      </c>
      <c r="B30023">
        <v>6000</v>
      </c>
      <c r="C30023" t="s">
        <v>455</v>
      </c>
      <c r="D30023" t="s">
        <v>475</v>
      </c>
      <c r="E30023" t="s">
        <v>3</v>
      </c>
      <c r="F30023">
        <v>2012</v>
      </c>
      <c r="G30023" t="s">
        <v>480</v>
      </c>
      <c r="H30023">
        <v>0.10467</v>
      </c>
    </row>
    <row r="30024" spans="1:8">
      <c r="A30024" t="s">
        <v>456</v>
      </c>
      <c r="B30024">
        <v>0</v>
      </c>
      <c r="C30024" t="s">
        <v>466</v>
      </c>
      <c r="D30024" t="s">
        <v>475</v>
      </c>
      <c r="E30024" t="s">
        <v>29</v>
      </c>
      <c r="F30024">
        <v>2014</v>
      </c>
      <c r="G30024" t="s">
        <v>468</v>
      </c>
      <c r="H30024">
        <v>193.56832439999999</v>
      </c>
    </row>
    <row r="30025" spans="1:8">
      <c r="A30025" t="s">
        <v>456</v>
      </c>
      <c r="B30025">
        <v>0</v>
      </c>
      <c r="C30025" t="s">
        <v>466</v>
      </c>
      <c r="D30025" t="s">
        <v>475</v>
      </c>
      <c r="E30025" t="s">
        <v>33</v>
      </c>
      <c r="F30025">
        <v>2011</v>
      </c>
      <c r="G30025" t="s">
        <v>468</v>
      </c>
      <c r="H30025">
        <v>1.5407424000000001</v>
      </c>
    </row>
    <row r="30026" spans="1:8">
      <c r="A30026" t="s">
        <v>465</v>
      </c>
      <c r="B30026">
        <v>0</v>
      </c>
      <c r="C30026" t="s">
        <v>466</v>
      </c>
      <c r="D30026" t="s">
        <v>475</v>
      </c>
      <c r="E30026" t="s">
        <v>15</v>
      </c>
      <c r="F30026">
        <v>2011</v>
      </c>
      <c r="G30026" t="s">
        <v>468</v>
      </c>
      <c r="H30026">
        <v>1.2560399999999999E-2</v>
      </c>
    </row>
    <row r="30027" spans="1:8">
      <c r="A30027" t="s">
        <v>465</v>
      </c>
      <c r="B30027">
        <v>0</v>
      </c>
      <c r="C30027" t="s">
        <v>466</v>
      </c>
      <c r="D30027" t="s">
        <v>475</v>
      </c>
      <c r="E30027" t="s">
        <v>14</v>
      </c>
      <c r="F30027">
        <v>2009</v>
      </c>
      <c r="G30027" t="s">
        <v>468</v>
      </c>
      <c r="H30027">
        <v>0.39774599999999999</v>
      </c>
    </row>
    <row r="30028" spans="1:8">
      <c r="A30028" t="s">
        <v>465</v>
      </c>
      <c r="B30028">
        <v>0</v>
      </c>
      <c r="C30028" t="s">
        <v>466</v>
      </c>
      <c r="D30028" t="s">
        <v>475</v>
      </c>
      <c r="E30028" t="s">
        <v>24</v>
      </c>
      <c r="F30028">
        <v>2010</v>
      </c>
      <c r="G30028" t="s">
        <v>468</v>
      </c>
      <c r="H30028">
        <v>6.6988800000000001E-2</v>
      </c>
    </row>
    <row r="30029" spans="1:8">
      <c r="A30029" t="s">
        <v>464</v>
      </c>
      <c r="B30029">
        <v>6000</v>
      </c>
      <c r="C30029" t="s">
        <v>455</v>
      </c>
      <c r="D30029" t="s">
        <v>475</v>
      </c>
      <c r="E30029" t="s">
        <v>9</v>
      </c>
      <c r="F30029">
        <v>2012</v>
      </c>
      <c r="G30029" t="s">
        <v>468</v>
      </c>
      <c r="H30029">
        <v>41.713088399999997</v>
      </c>
    </row>
    <row r="30030" spans="1:8">
      <c r="A30030" t="s">
        <v>464</v>
      </c>
      <c r="B30030">
        <v>6000</v>
      </c>
      <c r="C30030" t="s">
        <v>455</v>
      </c>
      <c r="D30030" t="s">
        <v>475</v>
      </c>
      <c r="E30030" t="s">
        <v>17</v>
      </c>
      <c r="F30030">
        <v>2012</v>
      </c>
      <c r="G30030" t="s">
        <v>468</v>
      </c>
      <c r="H30030">
        <v>61.093785599999997</v>
      </c>
    </row>
    <row r="30031" spans="1:8">
      <c r="A30031" t="s">
        <v>464</v>
      </c>
      <c r="B30031">
        <v>6000</v>
      </c>
      <c r="C30031" t="s">
        <v>455</v>
      </c>
      <c r="D30031" t="s">
        <v>475</v>
      </c>
      <c r="E30031" t="s">
        <v>18</v>
      </c>
      <c r="F30031">
        <v>2009</v>
      </c>
      <c r="G30031" t="s">
        <v>468</v>
      </c>
      <c r="H30031">
        <v>3.3787476000000001</v>
      </c>
    </row>
    <row r="30032" spans="1:8">
      <c r="A30032" t="s">
        <v>464</v>
      </c>
      <c r="B30032">
        <v>6000</v>
      </c>
      <c r="C30032" t="s">
        <v>455</v>
      </c>
      <c r="D30032" t="s">
        <v>475</v>
      </c>
      <c r="E30032" t="s">
        <v>16</v>
      </c>
      <c r="F30032">
        <v>2012</v>
      </c>
      <c r="G30032" t="s">
        <v>468</v>
      </c>
      <c r="H30032">
        <v>47.428070400000003</v>
      </c>
    </row>
    <row r="30033" spans="1:8">
      <c r="A30033" t="s">
        <v>464</v>
      </c>
      <c r="B30033">
        <v>6000</v>
      </c>
      <c r="C30033" t="s">
        <v>455</v>
      </c>
      <c r="D30033" t="s">
        <v>475</v>
      </c>
      <c r="E30033" t="s">
        <v>20</v>
      </c>
      <c r="F30033">
        <v>2014</v>
      </c>
      <c r="G30033" t="s">
        <v>468</v>
      </c>
      <c r="H30033">
        <v>168.28842599999999</v>
      </c>
    </row>
    <row r="30034" spans="1:8">
      <c r="A30034" t="s">
        <v>464</v>
      </c>
      <c r="B30034">
        <v>6000</v>
      </c>
      <c r="C30034" t="s">
        <v>455</v>
      </c>
      <c r="D30034" t="s">
        <v>475</v>
      </c>
      <c r="E30034" t="s">
        <v>24</v>
      </c>
      <c r="F30034">
        <v>2010</v>
      </c>
      <c r="G30034" t="s">
        <v>468</v>
      </c>
      <c r="H30034">
        <v>14.302108799999999</v>
      </c>
    </row>
    <row r="30035" spans="1:8">
      <c r="A30035" t="s">
        <v>464</v>
      </c>
      <c r="B30035">
        <v>6000</v>
      </c>
      <c r="C30035" t="s">
        <v>455</v>
      </c>
      <c r="D30035" t="s">
        <v>475</v>
      </c>
      <c r="E30035" t="s">
        <v>479</v>
      </c>
      <c r="F30035">
        <v>2014</v>
      </c>
      <c r="G30035" t="s">
        <v>468</v>
      </c>
      <c r="H30035">
        <v>28.629338400000002</v>
      </c>
    </row>
    <row r="30036" spans="1:8">
      <c r="A30036" t="s">
        <v>496</v>
      </c>
      <c r="B30036">
        <v>6000</v>
      </c>
      <c r="C30036" t="s">
        <v>455</v>
      </c>
      <c r="D30036" t="s">
        <v>475</v>
      </c>
      <c r="E30036" t="s">
        <v>482</v>
      </c>
      <c r="F30036">
        <v>2012</v>
      </c>
      <c r="G30036" t="s">
        <v>468</v>
      </c>
      <c r="H30036">
        <v>5.0241599999999997E-2</v>
      </c>
    </row>
    <row r="30037" spans="1:8">
      <c r="A30037" t="s">
        <v>456</v>
      </c>
      <c r="B30037">
        <v>6000</v>
      </c>
      <c r="C30037" t="s">
        <v>455</v>
      </c>
      <c r="D30037" t="s">
        <v>475</v>
      </c>
      <c r="E30037" t="s">
        <v>31</v>
      </c>
      <c r="F30037">
        <v>2014</v>
      </c>
      <c r="G30037" t="s">
        <v>468</v>
      </c>
      <c r="H30037">
        <v>8.3736000000000001E-3</v>
      </c>
    </row>
    <row r="30038" spans="1:8">
      <c r="A30038" t="s">
        <v>456</v>
      </c>
      <c r="B30038">
        <v>6000</v>
      </c>
      <c r="C30038" t="s">
        <v>455</v>
      </c>
      <c r="D30038" t="s">
        <v>475</v>
      </c>
      <c r="E30038" t="s">
        <v>32</v>
      </c>
      <c r="F30038">
        <v>2010</v>
      </c>
      <c r="G30038" t="s">
        <v>468</v>
      </c>
      <c r="H30038">
        <v>4.5091836000000001</v>
      </c>
    </row>
    <row r="30039" spans="1:8">
      <c r="A30039" t="s">
        <v>438</v>
      </c>
      <c r="B30039">
        <v>6000</v>
      </c>
      <c r="C30039" t="s">
        <v>455</v>
      </c>
      <c r="D30039" t="s">
        <v>475</v>
      </c>
      <c r="E30039" t="s">
        <v>9</v>
      </c>
      <c r="F30039">
        <v>2014</v>
      </c>
      <c r="G30039" t="s">
        <v>468</v>
      </c>
      <c r="H30039">
        <v>5.3297964000000002</v>
      </c>
    </row>
    <row r="30040" spans="1:8">
      <c r="A30040" t="s">
        <v>438</v>
      </c>
      <c r="B30040">
        <v>6000</v>
      </c>
      <c r="C30040" t="s">
        <v>455</v>
      </c>
      <c r="D30040" t="s">
        <v>475</v>
      </c>
      <c r="E30040" t="s">
        <v>37</v>
      </c>
      <c r="F30040">
        <v>2013</v>
      </c>
      <c r="G30040" t="s">
        <v>468</v>
      </c>
      <c r="H30040">
        <v>3.1442868000000002</v>
      </c>
    </row>
    <row r="30041" spans="1:8">
      <c r="A30041" t="s">
        <v>461</v>
      </c>
      <c r="B30041">
        <v>6000</v>
      </c>
      <c r="C30041" t="s">
        <v>455</v>
      </c>
      <c r="D30041" t="s">
        <v>475</v>
      </c>
      <c r="E30041" t="s">
        <v>30</v>
      </c>
      <c r="F30041">
        <v>2013</v>
      </c>
      <c r="G30041" t="s">
        <v>468</v>
      </c>
      <c r="H30041">
        <v>2.7339804000000001</v>
      </c>
    </row>
    <row r="30042" spans="1:8">
      <c r="A30042" t="s">
        <v>496</v>
      </c>
      <c r="B30042">
        <v>6000</v>
      </c>
      <c r="C30042" t="s">
        <v>455</v>
      </c>
      <c r="D30042" t="s">
        <v>475</v>
      </c>
      <c r="E30042" t="s">
        <v>22</v>
      </c>
      <c r="F30042">
        <v>2011</v>
      </c>
      <c r="G30042" t="s">
        <v>468</v>
      </c>
      <c r="H30042">
        <v>2.0934000000000001E-2</v>
      </c>
    </row>
    <row r="30043" spans="1:8">
      <c r="A30043" t="s">
        <v>465</v>
      </c>
      <c r="B30043">
        <v>6000</v>
      </c>
      <c r="C30043" t="s">
        <v>455</v>
      </c>
      <c r="D30043" t="s">
        <v>475</v>
      </c>
      <c r="E30043" t="s">
        <v>5</v>
      </c>
      <c r="F30043">
        <v>2011</v>
      </c>
      <c r="G30043" t="s">
        <v>468</v>
      </c>
      <c r="H30043">
        <v>0.28888920000000001</v>
      </c>
    </row>
    <row r="30044" spans="1:8">
      <c r="A30044" t="s">
        <v>465</v>
      </c>
      <c r="B30044">
        <v>6000</v>
      </c>
      <c r="C30044" t="s">
        <v>455</v>
      </c>
      <c r="D30044" t="s">
        <v>475</v>
      </c>
      <c r="E30044" t="s">
        <v>6</v>
      </c>
      <c r="F30044">
        <v>2009</v>
      </c>
      <c r="G30044" t="s">
        <v>468</v>
      </c>
      <c r="H30044">
        <v>0.10048319999999999</v>
      </c>
    </row>
    <row r="30045" spans="1:8">
      <c r="A30045" t="s">
        <v>456</v>
      </c>
      <c r="B30045">
        <v>0</v>
      </c>
      <c r="C30045" t="s">
        <v>466</v>
      </c>
      <c r="D30045" t="s">
        <v>475</v>
      </c>
      <c r="E30045" t="s">
        <v>22</v>
      </c>
      <c r="F30045">
        <v>2011</v>
      </c>
      <c r="G30045" t="s">
        <v>468</v>
      </c>
      <c r="H30045">
        <v>0.1088568</v>
      </c>
    </row>
    <row r="30046" spans="1:8">
      <c r="A30046" t="s">
        <v>462</v>
      </c>
      <c r="B30046">
        <v>0</v>
      </c>
      <c r="C30046" t="s">
        <v>466</v>
      </c>
      <c r="D30046" t="s">
        <v>475</v>
      </c>
      <c r="E30046" t="s">
        <v>15</v>
      </c>
      <c r="F30046">
        <v>2009</v>
      </c>
      <c r="G30046" t="s">
        <v>468</v>
      </c>
      <c r="H30046">
        <v>135.26294759999999</v>
      </c>
    </row>
    <row r="30047" spans="1:8">
      <c r="A30047" t="s">
        <v>497</v>
      </c>
      <c r="B30047">
        <v>0</v>
      </c>
      <c r="C30047" t="s">
        <v>466</v>
      </c>
      <c r="D30047" t="s">
        <v>475</v>
      </c>
      <c r="E30047" t="s">
        <v>11</v>
      </c>
      <c r="F30047">
        <v>2013</v>
      </c>
      <c r="G30047" t="s">
        <v>468</v>
      </c>
      <c r="H30047">
        <v>0.63220679999999996</v>
      </c>
    </row>
    <row r="30048" spans="1:8">
      <c r="A30048" t="s">
        <v>456</v>
      </c>
      <c r="B30048">
        <v>3000</v>
      </c>
      <c r="C30048" t="s">
        <v>432</v>
      </c>
      <c r="D30048" t="s">
        <v>475</v>
      </c>
      <c r="E30048" t="s">
        <v>32</v>
      </c>
      <c r="F30048">
        <v>2014</v>
      </c>
      <c r="G30048" t="s">
        <v>468</v>
      </c>
      <c r="H30048">
        <v>2.8595844000000001</v>
      </c>
    </row>
    <row r="30049" spans="1:8">
      <c r="A30049" t="s">
        <v>456</v>
      </c>
      <c r="B30049">
        <v>3000</v>
      </c>
      <c r="C30049" t="s">
        <v>432</v>
      </c>
      <c r="D30049" t="s">
        <v>475</v>
      </c>
      <c r="E30049" t="s">
        <v>37</v>
      </c>
      <c r="F30049">
        <v>2010</v>
      </c>
      <c r="G30049" t="s">
        <v>468</v>
      </c>
      <c r="H30049">
        <v>20.975867999999998</v>
      </c>
    </row>
    <row r="30050" spans="1:8">
      <c r="A30050" t="s">
        <v>438</v>
      </c>
      <c r="B30050">
        <v>3000</v>
      </c>
      <c r="C30050" t="s">
        <v>432</v>
      </c>
      <c r="D30050" t="s">
        <v>475</v>
      </c>
      <c r="E30050" t="s">
        <v>36</v>
      </c>
      <c r="F30050">
        <v>2013</v>
      </c>
      <c r="G30050" t="s">
        <v>468</v>
      </c>
      <c r="H30050">
        <v>4.1868000000000002E-2</v>
      </c>
    </row>
    <row r="30051" spans="1:8">
      <c r="A30051" t="s">
        <v>463</v>
      </c>
      <c r="B30051">
        <v>2000</v>
      </c>
      <c r="C30051" t="s">
        <v>431</v>
      </c>
      <c r="D30051" t="s">
        <v>475</v>
      </c>
      <c r="E30051" t="s">
        <v>37</v>
      </c>
      <c r="F30051">
        <v>2009</v>
      </c>
      <c r="G30051" t="s">
        <v>490</v>
      </c>
      <c r="H30051">
        <v>110.86646399999999</v>
      </c>
    </row>
    <row r="30052" spans="1:8">
      <c r="A30052" t="s">
        <v>463</v>
      </c>
      <c r="B30052">
        <v>2000</v>
      </c>
      <c r="C30052" t="s">
        <v>431</v>
      </c>
      <c r="D30052" t="s">
        <v>475</v>
      </c>
      <c r="E30052" t="s">
        <v>482</v>
      </c>
      <c r="F30052">
        <v>2013</v>
      </c>
      <c r="G30052" t="s">
        <v>490</v>
      </c>
      <c r="H30052">
        <v>540.73778040000002</v>
      </c>
    </row>
    <row r="30053" spans="1:8">
      <c r="A30053" t="s">
        <v>499</v>
      </c>
      <c r="B30053">
        <v>2000</v>
      </c>
      <c r="C30053" t="s">
        <v>431</v>
      </c>
      <c r="D30053" t="s">
        <v>475</v>
      </c>
      <c r="E30053" t="s">
        <v>6</v>
      </c>
      <c r="F30053">
        <v>2013</v>
      </c>
      <c r="G30053" t="s">
        <v>490</v>
      </c>
      <c r="H30053">
        <v>31.5182304</v>
      </c>
    </row>
    <row r="30054" spans="1:8">
      <c r="A30054" t="s">
        <v>462</v>
      </c>
      <c r="B30054">
        <v>2000</v>
      </c>
      <c r="C30054" t="s">
        <v>431</v>
      </c>
      <c r="D30054" t="s">
        <v>475</v>
      </c>
      <c r="E30054" t="s">
        <v>5</v>
      </c>
      <c r="F30054">
        <v>2010</v>
      </c>
      <c r="G30054" t="s">
        <v>490</v>
      </c>
      <c r="H30054">
        <v>75.9946068</v>
      </c>
    </row>
    <row r="30055" spans="1:8">
      <c r="A30055" t="s">
        <v>486</v>
      </c>
      <c r="B30055">
        <v>2000</v>
      </c>
      <c r="C30055" t="s">
        <v>431</v>
      </c>
      <c r="D30055" t="s">
        <v>475</v>
      </c>
      <c r="E30055" t="s">
        <v>22</v>
      </c>
      <c r="F30055">
        <v>2010</v>
      </c>
      <c r="G30055" t="s">
        <v>490</v>
      </c>
      <c r="H30055">
        <v>9.21096E-2</v>
      </c>
    </row>
    <row r="30056" spans="1:8">
      <c r="A30056" t="s">
        <v>429</v>
      </c>
      <c r="B30056">
        <v>2000</v>
      </c>
      <c r="C30056" t="s">
        <v>431</v>
      </c>
      <c r="D30056" t="s">
        <v>475</v>
      </c>
      <c r="E30056" t="s">
        <v>22</v>
      </c>
      <c r="F30056">
        <v>2014</v>
      </c>
      <c r="G30056" t="s">
        <v>490</v>
      </c>
      <c r="H30056">
        <v>1.172304</v>
      </c>
    </row>
    <row r="30057" spans="1:8">
      <c r="A30057" t="s">
        <v>464</v>
      </c>
      <c r="B30057">
        <v>2000</v>
      </c>
      <c r="C30057" t="s">
        <v>431</v>
      </c>
      <c r="D30057" t="s">
        <v>475</v>
      </c>
      <c r="E30057" t="s">
        <v>3</v>
      </c>
      <c r="F30057">
        <v>2011</v>
      </c>
      <c r="G30057" t="s">
        <v>490</v>
      </c>
      <c r="H30057">
        <v>130.74120360000001</v>
      </c>
    </row>
    <row r="30058" spans="1:8">
      <c r="A30058" t="s">
        <v>464</v>
      </c>
      <c r="B30058">
        <v>2000</v>
      </c>
      <c r="C30058" t="s">
        <v>431</v>
      </c>
      <c r="D30058" t="s">
        <v>475</v>
      </c>
      <c r="E30058" t="s">
        <v>6</v>
      </c>
      <c r="F30058">
        <v>2010</v>
      </c>
      <c r="G30058" t="s">
        <v>490</v>
      </c>
      <c r="H30058">
        <v>73.151769599999994</v>
      </c>
    </row>
    <row r="30059" spans="1:8">
      <c r="A30059" t="s">
        <v>464</v>
      </c>
      <c r="B30059">
        <v>2000</v>
      </c>
      <c r="C30059" t="s">
        <v>431</v>
      </c>
      <c r="D30059" t="s">
        <v>475</v>
      </c>
      <c r="E30059" t="s">
        <v>428</v>
      </c>
      <c r="F30059">
        <v>2013</v>
      </c>
      <c r="G30059" t="s">
        <v>490</v>
      </c>
      <c r="H30059">
        <v>0.49822919999999998</v>
      </c>
    </row>
    <row r="30060" spans="1:8">
      <c r="A30060" t="s">
        <v>438</v>
      </c>
      <c r="B30060">
        <v>2000</v>
      </c>
      <c r="C30060" t="s">
        <v>431</v>
      </c>
      <c r="D30060" t="s">
        <v>475</v>
      </c>
      <c r="E30060" t="s">
        <v>482</v>
      </c>
      <c r="F30060">
        <v>2009</v>
      </c>
      <c r="G30060" t="s">
        <v>490</v>
      </c>
      <c r="H30060">
        <v>2.4995196000000002</v>
      </c>
    </row>
    <row r="30061" spans="1:8">
      <c r="A30061" t="s">
        <v>496</v>
      </c>
      <c r="B30061">
        <v>2000</v>
      </c>
      <c r="C30061" t="s">
        <v>431</v>
      </c>
      <c r="D30061" t="s">
        <v>475</v>
      </c>
      <c r="E30061" t="s">
        <v>12</v>
      </c>
      <c r="F30061">
        <v>2010</v>
      </c>
      <c r="G30061" t="s">
        <v>490</v>
      </c>
      <c r="H30061">
        <v>2.0934000000000001E-2</v>
      </c>
    </row>
    <row r="30062" spans="1:8">
      <c r="A30062" t="s">
        <v>464</v>
      </c>
      <c r="B30062">
        <v>3000</v>
      </c>
      <c r="C30062" t="s">
        <v>432</v>
      </c>
      <c r="D30062" t="s">
        <v>475</v>
      </c>
      <c r="E30062" t="s">
        <v>5</v>
      </c>
      <c r="F30062">
        <v>2010</v>
      </c>
      <c r="G30062" t="s">
        <v>503</v>
      </c>
      <c r="H30062">
        <v>2359.3915907999999</v>
      </c>
    </row>
    <row r="30063" spans="1:8">
      <c r="A30063" t="s">
        <v>464</v>
      </c>
      <c r="B30063">
        <v>3000</v>
      </c>
      <c r="C30063" t="s">
        <v>432</v>
      </c>
      <c r="D30063" t="s">
        <v>475</v>
      </c>
      <c r="E30063" t="s">
        <v>14</v>
      </c>
      <c r="F30063">
        <v>2014</v>
      </c>
      <c r="G30063" t="s">
        <v>503</v>
      </c>
      <c r="H30063">
        <v>747.19307519999995</v>
      </c>
    </row>
    <row r="30064" spans="1:8">
      <c r="A30064" t="s">
        <v>464</v>
      </c>
      <c r="B30064">
        <v>3000</v>
      </c>
      <c r="C30064" t="s">
        <v>432</v>
      </c>
      <c r="D30064" t="s">
        <v>475</v>
      </c>
      <c r="E30064" t="s">
        <v>428</v>
      </c>
      <c r="F30064">
        <v>2009</v>
      </c>
      <c r="G30064" t="s">
        <v>503</v>
      </c>
      <c r="H30064">
        <v>24.5179008</v>
      </c>
    </row>
    <row r="30065" spans="1:8">
      <c r="A30065" t="s">
        <v>456</v>
      </c>
      <c r="B30065">
        <v>3000</v>
      </c>
      <c r="C30065" t="s">
        <v>432</v>
      </c>
      <c r="D30065" t="s">
        <v>475</v>
      </c>
      <c r="E30065" t="s">
        <v>2</v>
      </c>
      <c r="F30065">
        <v>2013</v>
      </c>
      <c r="G30065" t="s">
        <v>503</v>
      </c>
      <c r="H30065">
        <v>0.14235120000000001</v>
      </c>
    </row>
    <row r="30066" spans="1:8">
      <c r="A30066" t="s">
        <v>438</v>
      </c>
      <c r="B30066">
        <v>3000</v>
      </c>
      <c r="C30066" t="s">
        <v>432</v>
      </c>
      <c r="D30066" t="s">
        <v>475</v>
      </c>
      <c r="E30066" t="s">
        <v>9</v>
      </c>
      <c r="F30066">
        <v>2012</v>
      </c>
      <c r="G30066" t="s">
        <v>503</v>
      </c>
      <c r="H30066">
        <v>0.55684440000000002</v>
      </c>
    </row>
    <row r="30067" spans="1:8">
      <c r="A30067" t="s">
        <v>438</v>
      </c>
      <c r="B30067">
        <v>3000</v>
      </c>
      <c r="C30067" t="s">
        <v>432</v>
      </c>
      <c r="D30067" t="s">
        <v>475</v>
      </c>
      <c r="E30067" t="s">
        <v>482</v>
      </c>
      <c r="F30067">
        <v>2010</v>
      </c>
      <c r="G30067" t="s">
        <v>503</v>
      </c>
      <c r="H30067">
        <v>1.15137</v>
      </c>
    </row>
    <row r="30068" spans="1:8">
      <c r="A30068" t="s">
        <v>461</v>
      </c>
      <c r="B30068">
        <v>2000</v>
      </c>
      <c r="C30068" t="s">
        <v>431</v>
      </c>
      <c r="D30068" t="s">
        <v>475</v>
      </c>
      <c r="E30068" t="s">
        <v>13</v>
      </c>
      <c r="F30068">
        <v>2011</v>
      </c>
      <c r="G30068" t="s">
        <v>480</v>
      </c>
      <c r="H30068">
        <v>4.1826131999999996</v>
      </c>
    </row>
    <row r="30069" spans="1:8">
      <c r="A30069" t="s">
        <v>464</v>
      </c>
      <c r="B30069">
        <v>2000</v>
      </c>
      <c r="C30069" t="s">
        <v>431</v>
      </c>
      <c r="D30069" t="s">
        <v>475</v>
      </c>
      <c r="E30069" t="s">
        <v>11</v>
      </c>
      <c r="F30069">
        <v>2013</v>
      </c>
      <c r="G30069" t="s">
        <v>480</v>
      </c>
      <c r="H30069">
        <v>120.4416756</v>
      </c>
    </row>
    <row r="30070" spans="1:8">
      <c r="A30070" t="s">
        <v>464</v>
      </c>
      <c r="B30070">
        <v>2000</v>
      </c>
      <c r="C30070" t="s">
        <v>431</v>
      </c>
      <c r="D30070" t="s">
        <v>475</v>
      </c>
      <c r="E30070" t="s">
        <v>34</v>
      </c>
      <c r="F30070">
        <v>2009</v>
      </c>
      <c r="G30070" t="s">
        <v>480</v>
      </c>
      <c r="H30070">
        <v>64.5730164</v>
      </c>
    </row>
    <row r="30071" spans="1:8">
      <c r="A30071" t="s">
        <v>486</v>
      </c>
      <c r="B30071">
        <v>2000</v>
      </c>
      <c r="C30071" t="s">
        <v>431</v>
      </c>
      <c r="D30071" t="s">
        <v>475</v>
      </c>
      <c r="E30071" t="s">
        <v>22</v>
      </c>
      <c r="F30071">
        <v>2014</v>
      </c>
      <c r="G30071" t="s">
        <v>480</v>
      </c>
      <c r="H30071">
        <v>9.21096E-2</v>
      </c>
    </row>
    <row r="30072" spans="1:8">
      <c r="A30072" t="s">
        <v>499</v>
      </c>
      <c r="B30072">
        <v>2000</v>
      </c>
      <c r="C30072" t="s">
        <v>431</v>
      </c>
      <c r="D30072" t="s">
        <v>475</v>
      </c>
      <c r="E30072" t="s">
        <v>10</v>
      </c>
      <c r="F30072">
        <v>2011</v>
      </c>
      <c r="G30072" t="s">
        <v>480</v>
      </c>
      <c r="H30072">
        <v>138.44072879999999</v>
      </c>
    </row>
    <row r="30073" spans="1:8">
      <c r="A30073" t="s">
        <v>499</v>
      </c>
      <c r="B30073">
        <v>2000</v>
      </c>
      <c r="C30073" t="s">
        <v>431</v>
      </c>
      <c r="D30073" t="s">
        <v>475</v>
      </c>
      <c r="E30073" t="s">
        <v>12</v>
      </c>
      <c r="F30073">
        <v>2013</v>
      </c>
      <c r="G30073" t="s">
        <v>480</v>
      </c>
      <c r="H30073">
        <v>1.1220623999999999</v>
      </c>
    </row>
    <row r="30074" spans="1:8">
      <c r="A30074" t="s">
        <v>499</v>
      </c>
      <c r="B30074">
        <v>2000</v>
      </c>
      <c r="C30074" t="s">
        <v>431</v>
      </c>
      <c r="D30074" t="s">
        <v>475</v>
      </c>
      <c r="E30074" t="s">
        <v>18</v>
      </c>
      <c r="F30074">
        <v>2009</v>
      </c>
      <c r="G30074" t="s">
        <v>480</v>
      </c>
      <c r="H30074">
        <v>4.8608748000000004</v>
      </c>
    </row>
    <row r="30075" spans="1:8">
      <c r="A30075" t="s">
        <v>496</v>
      </c>
      <c r="B30075">
        <v>2000</v>
      </c>
      <c r="C30075" t="s">
        <v>431</v>
      </c>
      <c r="D30075" t="s">
        <v>475</v>
      </c>
      <c r="E30075" t="s">
        <v>12</v>
      </c>
      <c r="F30075">
        <v>2010</v>
      </c>
      <c r="G30075" t="s">
        <v>480</v>
      </c>
      <c r="H30075">
        <v>2.0934000000000001E-2</v>
      </c>
    </row>
    <row r="30076" spans="1:8">
      <c r="A30076" t="s">
        <v>464</v>
      </c>
      <c r="B30076">
        <v>3000</v>
      </c>
      <c r="C30076" t="s">
        <v>432</v>
      </c>
      <c r="D30076" t="s">
        <v>475</v>
      </c>
      <c r="E30076" t="s">
        <v>14</v>
      </c>
      <c r="F30076">
        <v>2012</v>
      </c>
      <c r="G30076" t="s">
        <v>480</v>
      </c>
      <c r="H30076">
        <v>697.46645160000003</v>
      </c>
    </row>
    <row r="30077" spans="1:8">
      <c r="A30077" t="s">
        <v>456</v>
      </c>
      <c r="B30077">
        <v>3000</v>
      </c>
      <c r="C30077" t="s">
        <v>432</v>
      </c>
      <c r="D30077" t="s">
        <v>475</v>
      </c>
      <c r="E30077" t="s">
        <v>2</v>
      </c>
      <c r="F30077">
        <v>2011</v>
      </c>
      <c r="G30077" t="s">
        <v>480</v>
      </c>
      <c r="H30077">
        <v>0.40193279999999998</v>
      </c>
    </row>
    <row r="30078" spans="1:8">
      <c r="A30078" t="s">
        <v>456</v>
      </c>
      <c r="B30078">
        <v>3000</v>
      </c>
      <c r="C30078" t="s">
        <v>432</v>
      </c>
      <c r="D30078" t="s">
        <v>475</v>
      </c>
      <c r="E30078" t="s">
        <v>10</v>
      </c>
      <c r="F30078">
        <v>2014</v>
      </c>
      <c r="G30078" t="s">
        <v>480</v>
      </c>
      <c r="H30078">
        <v>4.1868000000000002E-2</v>
      </c>
    </row>
    <row r="30079" spans="1:8">
      <c r="A30079" t="s">
        <v>438</v>
      </c>
      <c r="B30079">
        <v>3000</v>
      </c>
      <c r="C30079" t="s">
        <v>432</v>
      </c>
      <c r="D30079" t="s">
        <v>475</v>
      </c>
      <c r="E30079" t="s">
        <v>9</v>
      </c>
      <c r="F30079">
        <v>2009</v>
      </c>
      <c r="G30079" t="s">
        <v>480</v>
      </c>
      <c r="H30079">
        <v>0.60289919999999997</v>
      </c>
    </row>
    <row r="30080" spans="1:8">
      <c r="A30080" t="s">
        <v>463</v>
      </c>
      <c r="B30080">
        <v>2000</v>
      </c>
      <c r="C30080" t="s">
        <v>431</v>
      </c>
      <c r="D30080" t="s">
        <v>475</v>
      </c>
      <c r="E30080" t="s">
        <v>9</v>
      </c>
      <c r="F30080">
        <v>2013</v>
      </c>
      <c r="G30080" t="s">
        <v>468</v>
      </c>
      <c r="H30080">
        <v>78.213610799999998</v>
      </c>
    </row>
    <row r="30081" spans="1:8">
      <c r="A30081" t="s">
        <v>429</v>
      </c>
      <c r="B30081">
        <v>2000</v>
      </c>
      <c r="C30081" t="s">
        <v>431</v>
      </c>
      <c r="D30081" t="s">
        <v>475</v>
      </c>
      <c r="E30081" t="s">
        <v>24</v>
      </c>
      <c r="F30081">
        <v>2010</v>
      </c>
      <c r="G30081" t="s">
        <v>468</v>
      </c>
      <c r="H30081">
        <v>0.10048319999999999</v>
      </c>
    </row>
    <row r="30082" spans="1:8">
      <c r="A30082" t="s">
        <v>429</v>
      </c>
      <c r="B30082">
        <v>2000</v>
      </c>
      <c r="C30082" t="s">
        <v>431</v>
      </c>
      <c r="D30082" t="s">
        <v>475</v>
      </c>
      <c r="E30082" t="s">
        <v>29</v>
      </c>
      <c r="F30082">
        <v>2014</v>
      </c>
      <c r="G30082" t="s">
        <v>468</v>
      </c>
      <c r="H30082">
        <v>47.068005599999999</v>
      </c>
    </row>
    <row r="30083" spans="1:8">
      <c r="A30083" t="s">
        <v>464</v>
      </c>
      <c r="B30083">
        <v>2000</v>
      </c>
      <c r="C30083" t="s">
        <v>431</v>
      </c>
      <c r="D30083" t="s">
        <v>475</v>
      </c>
      <c r="E30083" t="s">
        <v>14</v>
      </c>
      <c r="F30083">
        <v>2014</v>
      </c>
      <c r="G30083" t="s">
        <v>468</v>
      </c>
      <c r="H30083">
        <v>152.629794</v>
      </c>
    </row>
    <row r="30084" spans="1:8">
      <c r="A30084" t="s">
        <v>464</v>
      </c>
      <c r="B30084">
        <v>2000</v>
      </c>
      <c r="C30084" t="s">
        <v>431</v>
      </c>
      <c r="D30084" t="s">
        <v>475</v>
      </c>
      <c r="E30084" t="s">
        <v>428</v>
      </c>
      <c r="F30084">
        <v>2011</v>
      </c>
      <c r="G30084" t="s">
        <v>468</v>
      </c>
      <c r="H30084">
        <v>1.4360724</v>
      </c>
    </row>
    <row r="30085" spans="1:8">
      <c r="A30085" t="s">
        <v>486</v>
      </c>
      <c r="B30085">
        <v>2000</v>
      </c>
      <c r="C30085" t="s">
        <v>431</v>
      </c>
      <c r="D30085" t="s">
        <v>475</v>
      </c>
      <c r="E30085" t="s">
        <v>6</v>
      </c>
      <c r="F30085">
        <v>2012</v>
      </c>
      <c r="G30085" t="s">
        <v>468</v>
      </c>
      <c r="H30085">
        <v>34.725319200000001</v>
      </c>
    </row>
    <row r="30086" spans="1:8">
      <c r="A30086" t="s">
        <v>463</v>
      </c>
      <c r="B30086">
        <v>2000</v>
      </c>
      <c r="C30086" t="s">
        <v>431</v>
      </c>
      <c r="D30086" t="s">
        <v>475</v>
      </c>
      <c r="E30086" t="s">
        <v>37</v>
      </c>
      <c r="F30086">
        <v>2013</v>
      </c>
      <c r="G30086" t="s">
        <v>468</v>
      </c>
      <c r="H30086">
        <v>114.2954532</v>
      </c>
    </row>
    <row r="30087" spans="1:8">
      <c r="A30087" t="s">
        <v>499</v>
      </c>
      <c r="B30087">
        <v>2000</v>
      </c>
      <c r="C30087" t="s">
        <v>431</v>
      </c>
      <c r="D30087" t="s">
        <v>475</v>
      </c>
      <c r="E30087" t="s">
        <v>18</v>
      </c>
      <c r="F30087">
        <v>2011</v>
      </c>
      <c r="G30087" t="s">
        <v>468</v>
      </c>
      <c r="H30087">
        <v>3.8392955999999998</v>
      </c>
    </row>
    <row r="30088" spans="1:8">
      <c r="A30088" t="s">
        <v>464</v>
      </c>
      <c r="B30088">
        <v>3000</v>
      </c>
      <c r="C30088" t="s">
        <v>432</v>
      </c>
      <c r="D30088" t="s">
        <v>475</v>
      </c>
      <c r="E30088" t="s">
        <v>3</v>
      </c>
      <c r="F30088">
        <v>2011</v>
      </c>
      <c r="G30088" t="s">
        <v>468</v>
      </c>
      <c r="H30088">
        <v>554.71750559999998</v>
      </c>
    </row>
    <row r="30089" spans="1:8">
      <c r="A30089" t="s">
        <v>464</v>
      </c>
      <c r="B30089">
        <v>3000</v>
      </c>
      <c r="C30089" t="s">
        <v>432</v>
      </c>
      <c r="D30089" t="s">
        <v>475</v>
      </c>
      <c r="E30089" t="s">
        <v>35</v>
      </c>
      <c r="F30089">
        <v>2009</v>
      </c>
      <c r="G30089" t="s">
        <v>468</v>
      </c>
      <c r="H30089">
        <v>129.92896440000001</v>
      </c>
    </row>
    <row r="30090" spans="1:8">
      <c r="A30090" t="s">
        <v>464</v>
      </c>
      <c r="B30090">
        <v>3000</v>
      </c>
      <c r="C30090" t="s">
        <v>432</v>
      </c>
      <c r="D30090" t="s">
        <v>475</v>
      </c>
      <c r="E30090" t="s">
        <v>482</v>
      </c>
      <c r="F30090">
        <v>2009</v>
      </c>
      <c r="G30090" t="s">
        <v>468</v>
      </c>
      <c r="H30090">
        <v>528.85982879999995</v>
      </c>
    </row>
    <row r="30091" spans="1:8">
      <c r="A30091" t="s">
        <v>438</v>
      </c>
      <c r="B30091">
        <v>3000</v>
      </c>
      <c r="C30091" t="s">
        <v>432</v>
      </c>
      <c r="D30091" t="s">
        <v>475</v>
      </c>
      <c r="E30091" t="s">
        <v>482</v>
      </c>
      <c r="F30091">
        <v>2009</v>
      </c>
      <c r="G30091" t="s">
        <v>468</v>
      </c>
      <c r="H30091">
        <v>1.193238</v>
      </c>
    </row>
    <row r="30092" spans="1:8">
      <c r="A30092" t="s">
        <v>464</v>
      </c>
      <c r="B30092">
        <v>3000</v>
      </c>
      <c r="C30092" t="s">
        <v>432</v>
      </c>
      <c r="D30092" t="s">
        <v>475</v>
      </c>
      <c r="E30092" t="s">
        <v>34</v>
      </c>
      <c r="F30092">
        <v>2011</v>
      </c>
      <c r="G30092" t="s">
        <v>468</v>
      </c>
      <c r="H30092">
        <v>1145.8099296</v>
      </c>
    </row>
    <row r="30093" spans="1:8">
      <c r="A30093" t="s">
        <v>464</v>
      </c>
      <c r="B30093">
        <v>3000</v>
      </c>
      <c r="C30093" t="s">
        <v>432</v>
      </c>
      <c r="D30093" t="s">
        <v>475</v>
      </c>
      <c r="E30093" t="s">
        <v>428</v>
      </c>
      <c r="F30093">
        <v>2009</v>
      </c>
      <c r="G30093" t="s">
        <v>468</v>
      </c>
      <c r="H30093">
        <v>24.5179008</v>
      </c>
    </row>
    <row r="30094" spans="1:8">
      <c r="A30094" t="s">
        <v>461</v>
      </c>
      <c r="B30094">
        <v>3000</v>
      </c>
      <c r="C30094" t="s">
        <v>432</v>
      </c>
      <c r="D30094" t="s">
        <v>475</v>
      </c>
      <c r="E30094" t="s">
        <v>482</v>
      </c>
      <c r="F30094">
        <v>2009</v>
      </c>
      <c r="G30094" t="s">
        <v>468</v>
      </c>
      <c r="H30094">
        <v>0.33913080000000001</v>
      </c>
    </row>
    <row r="30095" spans="1:8">
      <c r="A30095" t="s">
        <v>464</v>
      </c>
      <c r="B30095">
        <v>2000</v>
      </c>
      <c r="C30095" t="s">
        <v>431</v>
      </c>
      <c r="D30095" t="s">
        <v>475</v>
      </c>
      <c r="E30095" t="s">
        <v>19</v>
      </c>
      <c r="F30095">
        <v>2009</v>
      </c>
      <c r="G30095" t="s">
        <v>480</v>
      </c>
      <c r="H30095">
        <v>3.8225484000000001</v>
      </c>
    </row>
    <row r="30096" spans="1:8">
      <c r="A30096" t="s">
        <v>464</v>
      </c>
      <c r="B30096">
        <v>2000</v>
      </c>
      <c r="C30096" t="s">
        <v>431</v>
      </c>
      <c r="D30096" t="s">
        <v>475</v>
      </c>
      <c r="E30096" t="s">
        <v>352</v>
      </c>
      <c r="F30096">
        <v>2011</v>
      </c>
      <c r="G30096" t="s">
        <v>480</v>
      </c>
      <c r="H30096">
        <v>4.9864788000000004</v>
      </c>
    </row>
    <row r="30097" spans="1:8">
      <c r="A30097" t="s">
        <v>464</v>
      </c>
      <c r="B30097">
        <v>2000</v>
      </c>
      <c r="C30097" t="s">
        <v>431</v>
      </c>
      <c r="D30097" t="s">
        <v>475</v>
      </c>
      <c r="E30097" t="s">
        <v>28</v>
      </c>
      <c r="F30097">
        <v>2011</v>
      </c>
      <c r="G30097" t="s">
        <v>480</v>
      </c>
      <c r="H30097">
        <v>628.06605479999996</v>
      </c>
    </row>
    <row r="30098" spans="1:8">
      <c r="A30098" t="s">
        <v>464</v>
      </c>
      <c r="B30098">
        <v>2000</v>
      </c>
      <c r="C30098" t="s">
        <v>431</v>
      </c>
      <c r="D30098" t="s">
        <v>475</v>
      </c>
      <c r="E30098" t="s">
        <v>479</v>
      </c>
      <c r="F30098">
        <v>2009</v>
      </c>
      <c r="G30098" t="s">
        <v>480</v>
      </c>
      <c r="H30098">
        <v>558.5233068</v>
      </c>
    </row>
    <row r="30099" spans="1:8">
      <c r="A30099" t="s">
        <v>462</v>
      </c>
      <c r="B30099">
        <v>2000</v>
      </c>
      <c r="C30099" t="s">
        <v>431</v>
      </c>
      <c r="D30099" t="s">
        <v>475</v>
      </c>
      <c r="E30099" t="s">
        <v>15</v>
      </c>
      <c r="F30099">
        <v>2009</v>
      </c>
      <c r="G30099" t="s">
        <v>480</v>
      </c>
      <c r="H30099">
        <v>132.76761479999999</v>
      </c>
    </row>
    <row r="30100" spans="1:8">
      <c r="A30100" t="s">
        <v>462</v>
      </c>
      <c r="B30100">
        <v>2000</v>
      </c>
      <c r="C30100" t="s">
        <v>431</v>
      </c>
      <c r="D30100" t="s">
        <v>475</v>
      </c>
      <c r="E30100" t="s">
        <v>479</v>
      </c>
      <c r="F30100">
        <v>2009</v>
      </c>
      <c r="G30100" t="s">
        <v>480</v>
      </c>
      <c r="H30100">
        <v>141.6310704</v>
      </c>
    </row>
    <row r="30101" spans="1:8">
      <c r="A30101" t="s">
        <v>499</v>
      </c>
      <c r="B30101">
        <v>2000</v>
      </c>
      <c r="C30101" t="s">
        <v>431</v>
      </c>
      <c r="D30101" t="s">
        <v>475</v>
      </c>
      <c r="E30101" t="s">
        <v>33</v>
      </c>
      <c r="F30101">
        <v>2012</v>
      </c>
      <c r="G30101" t="s">
        <v>480</v>
      </c>
      <c r="H30101">
        <v>10.379077199999999</v>
      </c>
    </row>
    <row r="30102" spans="1:8">
      <c r="A30102" t="s">
        <v>499</v>
      </c>
      <c r="B30102">
        <v>2000</v>
      </c>
      <c r="C30102" t="s">
        <v>431</v>
      </c>
      <c r="D30102" t="s">
        <v>475</v>
      </c>
      <c r="E30102" t="s">
        <v>482</v>
      </c>
      <c r="F30102">
        <v>2014</v>
      </c>
      <c r="G30102" t="s">
        <v>480</v>
      </c>
      <c r="H30102">
        <v>4.7394575999999997</v>
      </c>
    </row>
    <row r="30103" spans="1:8">
      <c r="A30103" t="s">
        <v>463</v>
      </c>
      <c r="B30103">
        <v>2000</v>
      </c>
      <c r="C30103" t="s">
        <v>431</v>
      </c>
      <c r="D30103" t="s">
        <v>475</v>
      </c>
      <c r="E30103" t="s">
        <v>28</v>
      </c>
      <c r="F30103">
        <v>2013</v>
      </c>
      <c r="G30103" t="s">
        <v>480</v>
      </c>
      <c r="H30103">
        <v>59.812624800000002</v>
      </c>
    </row>
    <row r="30104" spans="1:8">
      <c r="A30104" t="s">
        <v>463</v>
      </c>
      <c r="B30104">
        <v>2000</v>
      </c>
      <c r="C30104" t="s">
        <v>431</v>
      </c>
      <c r="D30104" t="s">
        <v>475</v>
      </c>
      <c r="E30104" t="s">
        <v>30</v>
      </c>
      <c r="F30104">
        <v>2009</v>
      </c>
      <c r="G30104" t="s">
        <v>480</v>
      </c>
      <c r="H30104">
        <v>213.93291959999999</v>
      </c>
    </row>
    <row r="30105" spans="1:8">
      <c r="A30105" t="s">
        <v>464</v>
      </c>
      <c r="B30105">
        <v>3000</v>
      </c>
      <c r="C30105" t="s">
        <v>432</v>
      </c>
      <c r="D30105" t="s">
        <v>475</v>
      </c>
      <c r="E30105" t="s">
        <v>10</v>
      </c>
      <c r="F30105">
        <v>2014</v>
      </c>
      <c r="G30105" t="s">
        <v>480</v>
      </c>
      <c r="H30105">
        <v>5302.603134</v>
      </c>
    </row>
    <row r="30106" spans="1:8">
      <c r="A30106" t="s">
        <v>464</v>
      </c>
      <c r="B30106">
        <v>3000</v>
      </c>
      <c r="C30106" t="s">
        <v>432</v>
      </c>
      <c r="D30106" t="s">
        <v>475</v>
      </c>
      <c r="E30106" t="s">
        <v>23</v>
      </c>
      <c r="F30106">
        <v>2010</v>
      </c>
      <c r="G30106" t="s">
        <v>480</v>
      </c>
      <c r="H30106">
        <v>119.8345896</v>
      </c>
    </row>
    <row r="30107" spans="1:8">
      <c r="A30107" t="s">
        <v>464</v>
      </c>
      <c r="B30107">
        <v>3000</v>
      </c>
      <c r="C30107" t="s">
        <v>432</v>
      </c>
      <c r="D30107" t="s">
        <v>475</v>
      </c>
      <c r="E30107" t="s">
        <v>20</v>
      </c>
      <c r="F30107">
        <v>2010</v>
      </c>
      <c r="G30107" t="s">
        <v>480</v>
      </c>
      <c r="H30107">
        <v>4097.7425771999997</v>
      </c>
    </row>
    <row r="30108" spans="1:8">
      <c r="A30108" t="s">
        <v>429</v>
      </c>
      <c r="B30108">
        <v>3000</v>
      </c>
      <c r="C30108" t="s">
        <v>432</v>
      </c>
      <c r="D30108" t="s">
        <v>475</v>
      </c>
      <c r="E30108" t="s">
        <v>6</v>
      </c>
      <c r="F30108">
        <v>2011</v>
      </c>
      <c r="G30108" t="s">
        <v>480</v>
      </c>
      <c r="H30108">
        <v>0.90016200000000002</v>
      </c>
    </row>
    <row r="30109" spans="1:8">
      <c r="A30109" t="s">
        <v>464</v>
      </c>
      <c r="B30109">
        <v>4100</v>
      </c>
      <c r="C30109" t="s">
        <v>449</v>
      </c>
      <c r="D30109" t="s">
        <v>475</v>
      </c>
      <c r="E30109" t="s">
        <v>37</v>
      </c>
      <c r="F30109">
        <v>2013</v>
      </c>
      <c r="G30109" t="s">
        <v>501</v>
      </c>
      <c r="H30109">
        <v>1733.7413196</v>
      </c>
    </row>
    <row r="30110" spans="1:8">
      <c r="A30110" t="s">
        <v>464</v>
      </c>
      <c r="B30110">
        <v>4100</v>
      </c>
      <c r="C30110" t="s">
        <v>449</v>
      </c>
      <c r="D30110" t="s">
        <v>475</v>
      </c>
      <c r="E30110" t="s">
        <v>482</v>
      </c>
      <c r="F30110">
        <v>2009</v>
      </c>
      <c r="G30110" t="s">
        <v>501</v>
      </c>
      <c r="H30110">
        <v>1283.6226383999999</v>
      </c>
    </row>
    <row r="30111" spans="1:8">
      <c r="A30111" t="s">
        <v>456</v>
      </c>
      <c r="B30111">
        <v>4100</v>
      </c>
      <c r="C30111" t="s">
        <v>449</v>
      </c>
      <c r="D30111" t="s">
        <v>475</v>
      </c>
      <c r="E30111" t="s">
        <v>9</v>
      </c>
      <c r="F30111">
        <v>2012</v>
      </c>
      <c r="G30111" t="s">
        <v>501</v>
      </c>
      <c r="H30111">
        <v>0.16747200000000001</v>
      </c>
    </row>
    <row r="30112" spans="1:8">
      <c r="A30112" t="s">
        <v>456</v>
      </c>
      <c r="B30112">
        <v>4100</v>
      </c>
      <c r="C30112" t="s">
        <v>449</v>
      </c>
      <c r="D30112" t="s">
        <v>475</v>
      </c>
      <c r="E30112" t="s">
        <v>10</v>
      </c>
      <c r="F30112">
        <v>2012</v>
      </c>
      <c r="G30112" t="s">
        <v>501</v>
      </c>
      <c r="H30112">
        <v>7.5320532</v>
      </c>
    </row>
    <row r="30113" spans="1:8">
      <c r="A30113" t="s">
        <v>456</v>
      </c>
      <c r="B30113">
        <v>4100</v>
      </c>
      <c r="C30113" t="s">
        <v>449</v>
      </c>
      <c r="D30113" t="s">
        <v>475</v>
      </c>
      <c r="E30113" t="s">
        <v>3</v>
      </c>
      <c r="F30113">
        <v>2011</v>
      </c>
      <c r="G30113" t="s">
        <v>501</v>
      </c>
      <c r="H30113">
        <v>8.4029076000000007</v>
      </c>
    </row>
    <row r="30114" spans="1:8">
      <c r="A30114" t="s">
        <v>461</v>
      </c>
      <c r="B30114">
        <v>4100</v>
      </c>
      <c r="C30114" t="s">
        <v>449</v>
      </c>
      <c r="D30114" t="s">
        <v>475</v>
      </c>
      <c r="E30114" t="s">
        <v>482</v>
      </c>
      <c r="F30114">
        <v>2013</v>
      </c>
      <c r="G30114" t="s">
        <v>501</v>
      </c>
      <c r="H30114">
        <v>9.6296400000000004E-2</v>
      </c>
    </row>
    <row r="30115" spans="1:8">
      <c r="A30115" t="s">
        <v>464</v>
      </c>
      <c r="B30115">
        <v>4000</v>
      </c>
      <c r="C30115" t="s">
        <v>433</v>
      </c>
      <c r="D30115" t="s">
        <v>475</v>
      </c>
      <c r="E30115" t="s">
        <v>11</v>
      </c>
      <c r="F30115">
        <v>2013</v>
      </c>
      <c r="G30115" t="s">
        <v>501</v>
      </c>
      <c r="H30115">
        <v>50.383951199999998</v>
      </c>
    </row>
    <row r="30116" spans="1:8">
      <c r="A30116" t="s">
        <v>464</v>
      </c>
      <c r="B30116">
        <v>4000</v>
      </c>
      <c r="C30116" t="s">
        <v>433</v>
      </c>
      <c r="D30116" t="s">
        <v>475</v>
      </c>
      <c r="E30116" t="s">
        <v>14</v>
      </c>
      <c r="F30116">
        <v>2010</v>
      </c>
      <c r="G30116" t="s">
        <v>501</v>
      </c>
      <c r="H30116">
        <v>160.65170280000001</v>
      </c>
    </row>
    <row r="30117" spans="1:8">
      <c r="A30117" t="s">
        <v>464</v>
      </c>
      <c r="B30117">
        <v>4000</v>
      </c>
      <c r="C30117" t="s">
        <v>433</v>
      </c>
      <c r="D30117" t="s">
        <v>475</v>
      </c>
      <c r="E30117" t="s">
        <v>35</v>
      </c>
      <c r="F30117">
        <v>2014</v>
      </c>
      <c r="G30117" t="s">
        <v>501</v>
      </c>
      <c r="H30117">
        <v>26.1005112</v>
      </c>
    </row>
    <row r="30118" spans="1:8">
      <c r="A30118" t="s">
        <v>464</v>
      </c>
      <c r="B30118">
        <v>4000</v>
      </c>
      <c r="C30118" t="s">
        <v>433</v>
      </c>
      <c r="D30118" t="s">
        <v>475</v>
      </c>
      <c r="E30118" t="s">
        <v>37</v>
      </c>
      <c r="F30118">
        <v>2011</v>
      </c>
      <c r="G30118" t="s">
        <v>501</v>
      </c>
      <c r="H30118">
        <v>1906.6561595999999</v>
      </c>
    </row>
    <row r="30119" spans="1:8">
      <c r="A30119" t="s">
        <v>429</v>
      </c>
      <c r="B30119">
        <v>5100</v>
      </c>
      <c r="C30119" t="s">
        <v>434</v>
      </c>
      <c r="D30119" t="s">
        <v>475</v>
      </c>
      <c r="E30119" t="s">
        <v>22</v>
      </c>
      <c r="F30119">
        <v>2009</v>
      </c>
      <c r="G30119" t="s">
        <v>506</v>
      </c>
      <c r="H30119">
        <v>119.1479544</v>
      </c>
    </row>
    <row r="30120" spans="1:8">
      <c r="A30120" t="s">
        <v>429</v>
      </c>
      <c r="B30120">
        <v>7200</v>
      </c>
      <c r="C30120" t="s">
        <v>436</v>
      </c>
      <c r="D30120" t="s">
        <v>475</v>
      </c>
      <c r="E30120" t="s">
        <v>23</v>
      </c>
      <c r="F30120">
        <v>2012</v>
      </c>
      <c r="G30120" t="s">
        <v>505</v>
      </c>
      <c r="H30120">
        <v>1.3523364</v>
      </c>
    </row>
    <row r="30121" spans="1:8">
      <c r="A30121" t="s">
        <v>429</v>
      </c>
      <c r="B30121">
        <v>7200</v>
      </c>
      <c r="C30121" t="s">
        <v>436</v>
      </c>
      <c r="D30121" t="s">
        <v>475</v>
      </c>
      <c r="E30121" t="s">
        <v>28</v>
      </c>
      <c r="F30121">
        <v>2009</v>
      </c>
      <c r="G30121" t="s">
        <v>505</v>
      </c>
      <c r="H30121">
        <v>31.166539199999999</v>
      </c>
    </row>
    <row r="30122" spans="1:8">
      <c r="A30122" t="s">
        <v>429</v>
      </c>
      <c r="B30122">
        <v>7200</v>
      </c>
      <c r="C30122" t="s">
        <v>436</v>
      </c>
      <c r="D30122" t="s">
        <v>475</v>
      </c>
      <c r="E30122" t="s">
        <v>29</v>
      </c>
      <c r="F30122">
        <v>2011</v>
      </c>
      <c r="G30122" t="s">
        <v>505</v>
      </c>
      <c r="H30122">
        <v>7.2808451999999999</v>
      </c>
    </row>
    <row r="30123" spans="1:8">
      <c r="A30123" t="s">
        <v>464</v>
      </c>
      <c r="B30123">
        <v>2210</v>
      </c>
      <c r="C30123" t="s">
        <v>442</v>
      </c>
      <c r="D30123" t="s">
        <v>475</v>
      </c>
      <c r="E30123" t="s">
        <v>35</v>
      </c>
      <c r="F30123">
        <v>2011</v>
      </c>
      <c r="G30123" t="s">
        <v>480</v>
      </c>
      <c r="H30123">
        <v>1.1974248000000001</v>
      </c>
    </row>
    <row r="30124" spans="1:8">
      <c r="A30124" t="s">
        <v>438</v>
      </c>
      <c r="B30124">
        <v>2210</v>
      </c>
      <c r="C30124" t="s">
        <v>442</v>
      </c>
      <c r="D30124" t="s">
        <v>475</v>
      </c>
      <c r="E30124" t="s">
        <v>9</v>
      </c>
      <c r="F30124">
        <v>2012</v>
      </c>
      <c r="G30124" t="s">
        <v>480</v>
      </c>
      <c r="H30124">
        <v>11.400656400000001</v>
      </c>
    </row>
    <row r="30125" spans="1:8">
      <c r="A30125" t="s">
        <v>429</v>
      </c>
      <c r="B30125">
        <v>3105</v>
      </c>
      <c r="C30125" t="s">
        <v>457</v>
      </c>
      <c r="D30125" t="s">
        <v>475</v>
      </c>
      <c r="E30125" t="s">
        <v>22</v>
      </c>
      <c r="F30125">
        <v>2012</v>
      </c>
      <c r="G30125" t="s">
        <v>480</v>
      </c>
      <c r="H30125">
        <v>4.3375247999999997</v>
      </c>
    </row>
    <row r="30126" spans="1:8">
      <c r="A30126" t="s">
        <v>464</v>
      </c>
      <c r="B30126">
        <v>3105</v>
      </c>
      <c r="C30126" t="s">
        <v>457</v>
      </c>
      <c r="D30126" t="s">
        <v>475</v>
      </c>
      <c r="E30126" t="s">
        <v>11</v>
      </c>
      <c r="F30126">
        <v>2014</v>
      </c>
      <c r="G30126" t="s">
        <v>480</v>
      </c>
      <c r="H30126">
        <v>143.94637080000001</v>
      </c>
    </row>
    <row r="30127" spans="1:8">
      <c r="A30127" t="s">
        <v>464</v>
      </c>
      <c r="B30127">
        <v>3105</v>
      </c>
      <c r="C30127" t="s">
        <v>457</v>
      </c>
      <c r="D30127" t="s">
        <v>475</v>
      </c>
      <c r="E30127" t="s">
        <v>34</v>
      </c>
      <c r="F30127">
        <v>2011</v>
      </c>
      <c r="G30127" t="s">
        <v>480</v>
      </c>
      <c r="H30127">
        <v>783.45076319999998</v>
      </c>
    </row>
    <row r="30128" spans="1:8">
      <c r="A30128" t="s">
        <v>464</v>
      </c>
      <c r="B30128" t="s">
        <v>504</v>
      </c>
      <c r="C30128" t="s">
        <v>447</v>
      </c>
      <c r="D30128" t="s">
        <v>475</v>
      </c>
      <c r="E30128" t="s">
        <v>482</v>
      </c>
      <c r="F30128">
        <v>2009</v>
      </c>
      <c r="G30128" t="s">
        <v>480</v>
      </c>
      <c r="H30128">
        <v>37.2792672</v>
      </c>
    </row>
    <row r="30129" spans="1:8">
      <c r="A30129" t="s">
        <v>464</v>
      </c>
      <c r="B30129" t="s">
        <v>504</v>
      </c>
      <c r="C30129" t="s">
        <v>447</v>
      </c>
      <c r="D30129" t="s">
        <v>475</v>
      </c>
      <c r="E30129" t="s">
        <v>37</v>
      </c>
      <c r="F30129">
        <v>2013</v>
      </c>
      <c r="G30129" t="s">
        <v>480</v>
      </c>
      <c r="H30129">
        <v>24.999382799999999</v>
      </c>
    </row>
    <row r="30130" spans="1:8">
      <c r="A30130" t="s">
        <v>464</v>
      </c>
      <c r="B30130">
        <v>4000</v>
      </c>
      <c r="C30130" t="s">
        <v>433</v>
      </c>
      <c r="D30130" t="s">
        <v>475</v>
      </c>
      <c r="E30130" t="s">
        <v>14</v>
      </c>
      <c r="F30130">
        <v>2014</v>
      </c>
      <c r="G30130" t="s">
        <v>480</v>
      </c>
      <c r="H30130">
        <v>105.2310312</v>
      </c>
    </row>
    <row r="30131" spans="1:8">
      <c r="A30131" t="s">
        <v>464</v>
      </c>
      <c r="B30131">
        <v>4000</v>
      </c>
      <c r="C30131" t="s">
        <v>433</v>
      </c>
      <c r="D30131" t="s">
        <v>475</v>
      </c>
      <c r="E30131" t="s">
        <v>34</v>
      </c>
      <c r="F30131">
        <v>2009</v>
      </c>
      <c r="G30131" t="s">
        <v>480</v>
      </c>
      <c r="H30131">
        <v>45.615186000000001</v>
      </c>
    </row>
    <row r="30132" spans="1:8">
      <c r="A30132" t="s">
        <v>464</v>
      </c>
      <c r="B30132">
        <v>4000</v>
      </c>
      <c r="C30132" t="s">
        <v>433</v>
      </c>
      <c r="D30132" t="s">
        <v>475</v>
      </c>
      <c r="E30132" t="s">
        <v>35</v>
      </c>
      <c r="F30132">
        <v>2012</v>
      </c>
      <c r="G30132" t="s">
        <v>480</v>
      </c>
      <c r="H30132">
        <v>29.659291199999998</v>
      </c>
    </row>
    <row r="30133" spans="1:8">
      <c r="A30133" t="s">
        <v>456</v>
      </c>
      <c r="B30133">
        <v>4000</v>
      </c>
      <c r="C30133" t="s">
        <v>433</v>
      </c>
      <c r="D30133" t="s">
        <v>475</v>
      </c>
      <c r="E30133" t="s">
        <v>2</v>
      </c>
      <c r="F30133">
        <v>2011</v>
      </c>
      <c r="G30133" t="s">
        <v>480</v>
      </c>
      <c r="H30133">
        <v>0.30144959999999998</v>
      </c>
    </row>
    <row r="30134" spans="1:8">
      <c r="A30134" t="s">
        <v>456</v>
      </c>
      <c r="B30134">
        <v>4000</v>
      </c>
      <c r="C30134" t="s">
        <v>433</v>
      </c>
      <c r="D30134" t="s">
        <v>475</v>
      </c>
      <c r="E30134" t="s">
        <v>3</v>
      </c>
      <c r="F30134">
        <v>2013</v>
      </c>
      <c r="G30134" t="s">
        <v>480</v>
      </c>
      <c r="H30134">
        <v>4.0611959999999998</v>
      </c>
    </row>
    <row r="30135" spans="1:8">
      <c r="A30135" t="s">
        <v>456</v>
      </c>
      <c r="B30135">
        <v>4000</v>
      </c>
      <c r="C30135" t="s">
        <v>433</v>
      </c>
      <c r="D30135" t="s">
        <v>475</v>
      </c>
      <c r="E30135" t="s">
        <v>9</v>
      </c>
      <c r="F30135">
        <v>2014</v>
      </c>
      <c r="G30135" t="s">
        <v>480</v>
      </c>
      <c r="H30135">
        <v>0.15491160000000001</v>
      </c>
    </row>
    <row r="30136" spans="1:8">
      <c r="A30136" t="s">
        <v>438</v>
      </c>
      <c r="B30136">
        <v>4000</v>
      </c>
      <c r="C30136" t="s">
        <v>433</v>
      </c>
      <c r="D30136" t="s">
        <v>475</v>
      </c>
      <c r="E30136" t="s">
        <v>37</v>
      </c>
      <c r="F30136">
        <v>2013</v>
      </c>
      <c r="G30136" t="s">
        <v>480</v>
      </c>
      <c r="H30136">
        <v>0.51078959999999995</v>
      </c>
    </row>
    <row r="30137" spans="1:8">
      <c r="A30137" t="s">
        <v>463</v>
      </c>
      <c r="B30137">
        <v>4000</v>
      </c>
      <c r="C30137" t="s">
        <v>433</v>
      </c>
      <c r="D30137" t="s">
        <v>475</v>
      </c>
      <c r="E30137" t="s">
        <v>3</v>
      </c>
      <c r="F30137">
        <v>2009</v>
      </c>
      <c r="G30137" t="s">
        <v>480</v>
      </c>
      <c r="H30137">
        <v>9.0099935999999996</v>
      </c>
    </row>
    <row r="30138" spans="1:8">
      <c r="A30138" t="s">
        <v>463</v>
      </c>
      <c r="B30138">
        <v>4000</v>
      </c>
      <c r="C30138" t="s">
        <v>433</v>
      </c>
      <c r="D30138" t="s">
        <v>475</v>
      </c>
      <c r="E30138" t="s">
        <v>10</v>
      </c>
      <c r="F30138">
        <v>2011</v>
      </c>
      <c r="G30138" t="s">
        <v>480</v>
      </c>
      <c r="H30138">
        <v>59.896360799999997</v>
      </c>
    </row>
    <row r="30139" spans="1:8">
      <c r="A30139" t="s">
        <v>463</v>
      </c>
      <c r="B30139">
        <v>4000</v>
      </c>
      <c r="C30139" t="s">
        <v>433</v>
      </c>
      <c r="D30139" t="s">
        <v>475</v>
      </c>
      <c r="E30139" t="s">
        <v>482</v>
      </c>
      <c r="F30139">
        <v>2013</v>
      </c>
      <c r="G30139" t="s">
        <v>480</v>
      </c>
      <c r="H30139">
        <v>129.39305400000001</v>
      </c>
    </row>
    <row r="30140" spans="1:8">
      <c r="A30140" t="s">
        <v>463</v>
      </c>
      <c r="B30140">
        <v>4000</v>
      </c>
      <c r="C30140" t="s">
        <v>433</v>
      </c>
      <c r="D30140" t="s">
        <v>475</v>
      </c>
      <c r="E30140" t="s">
        <v>37</v>
      </c>
      <c r="F30140">
        <v>2009</v>
      </c>
      <c r="G30140" t="s">
        <v>480</v>
      </c>
      <c r="H30140">
        <v>25.773940799999998</v>
      </c>
    </row>
    <row r="30141" spans="1:8">
      <c r="A30141" t="s">
        <v>461</v>
      </c>
      <c r="B30141">
        <v>4000</v>
      </c>
      <c r="C30141" t="s">
        <v>433</v>
      </c>
      <c r="D30141" t="s">
        <v>475</v>
      </c>
      <c r="E30141" t="s">
        <v>37</v>
      </c>
      <c r="F30141">
        <v>2013</v>
      </c>
      <c r="G30141" t="s">
        <v>480</v>
      </c>
      <c r="H30141">
        <v>15.683752800000001</v>
      </c>
    </row>
    <row r="30142" spans="1:8">
      <c r="A30142" t="s">
        <v>429</v>
      </c>
      <c r="B30142">
        <v>4100</v>
      </c>
      <c r="C30142" t="s">
        <v>449</v>
      </c>
      <c r="D30142" t="s">
        <v>475</v>
      </c>
      <c r="E30142" t="s">
        <v>29</v>
      </c>
      <c r="F30142">
        <v>2014</v>
      </c>
      <c r="G30142" t="s">
        <v>480</v>
      </c>
      <c r="H30142">
        <v>3977.0287595999998</v>
      </c>
    </row>
    <row r="30143" spans="1:8">
      <c r="A30143" t="s">
        <v>464</v>
      </c>
      <c r="B30143">
        <v>4100</v>
      </c>
      <c r="C30143" t="s">
        <v>449</v>
      </c>
      <c r="D30143" t="s">
        <v>475</v>
      </c>
      <c r="E30143" t="s">
        <v>35</v>
      </c>
      <c r="F30143">
        <v>2012</v>
      </c>
      <c r="G30143" t="s">
        <v>480</v>
      </c>
      <c r="H30143">
        <v>29.659291199999998</v>
      </c>
    </row>
    <row r="30144" spans="1:8">
      <c r="A30144" t="s">
        <v>464</v>
      </c>
      <c r="B30144">
        <v>4100</v>
      </c>
      <c r="C30144" t="s">
        <v>449</v>
      </c>
      <c r="D30144" t="s">
        <v>475</v>
      </c>
      <c r="E30144" t="s">
        <v>34</v>
      </c>
      <c r="F30144">
        <v>2013</v>
      </c>
      <c r="G30144" t="s">
        <v>480</v>
      </c>
      <c r="H30144">
        <v>39.996500400000002</v>
      </c>
    </row>
    <row r="30145" spans="1:8">
      <c r="A30145" t="s">
        <v>456</v>
      </c>
      <c r="B30145">
        <v>4100</v>
      </c>
      <c r="C30145" t="s">
        <v>449</v>
      </c>
      <c r="D30145" t="s">
        <v>475</v>
      </c>
      <c r="E30145" t="s">
        <v>2</v>
      </c>
      <c r="F30145">
        <v>2009</v>
      </c>
      <c r="G30145" t="s">
        <v>480</v>
      </c>
      <c r="H30145">
        <v>0.146538</v>
      </c>
    </row>
    <row r="30146" spans="1:8">
      <c r="A30146" t="s">
        <v>456</v>
      </c>
      <c r="B30146">
        <v>4100</v>
      </c>
      <c r="C30146" t="s">
        <v>449</v>
      </c>
      <c r="D30146" t="s">
        <v>475</v>
      </c>
      <c r="E30146" t="s">
        <v>3</v>
      </c>
      <c r="F30146">
        <v>2009</v>
      </c>
      <c r="G30146" t="s">
        <v>480</v>
      </c>
      <c r="H30146">
        <v>8.8425215999999995</v>
      </c>
    </row>
    <row r="30147" spans="1:8">
      <c r="A30147" t="s">
        <v>456</v>
      </c>
      <c r="B30147">
        <v>4100</v>
      </c>
      <c r="C30147" t="s">
        <v>449</v>
      </c>
      <c r="D30147" t="s">
        <v>475</v>
      </c>
      <c r="E30147" t="s">
        <v>9</v>
      </c>
      <c r="F30147">
        <v>2010</v>
      </c>
      <c r="G30147" t="s">
        <v>480</v>
      </c>
      <c r="H30147">
        <v>0.14235120000000001</v>
      </c>
    </row>
    <row r="30148" spans="1:8">
      <c r="A30148" t="s">
        <v>456</v>
      </c>
      <c r="B30148">
        <v>4100</v>
      </c>
      <c r="C30148" t="s">
        <v>449</v>
      </c>
      <c r="D30148" t="s">
        <v>475</v>
      </c>
      <c r="E30148" t="s">
        <v>10</v>
      </c>
      <c r="F30148">
        <v>2013</v>
      </c>
      <c r="G30148" t="s">
        <v>480</v>
      </c>
      <c r="H30148">
        <v>8.2396224</v>
      </c>
    </row>
    <row r="30149" spans="1:8">
      <c r="A30149" t="s">
        <v>456</v>
      </c>
      <c r="B30149">
        <v>4100</v>
      </c>
      <c r="C30149" t="s">
        <v>449</v>
      </c>
      <c r="D30149" t="s">
        <v>475</v>
      </c>
      <c r="E30149" t="s">
        <v>343</v>
      </c>
      <c r="F30149">
        <v>2010</v>
      </c>
      <c r="G30149" t="s">
        <v>480</v>
      </c>
      <c r="H30149">
        <v>0.77455799999999997</v>
      </c>
    </row>
    <row r="30150" spans="1:8">
      <c r="A30150" t="s">
        <v>456</v>
      </c>
      <c r="B30150">
        <v>4100</v>
      </c>
      <c r="C30150" t="s">
        <v>449</v>
      </c>
      <c r="D30150" t="s">
        <v>475</v>
      </c>
      <c r="E30150" t="s">
        <v>11</v>
      </c>
      <c r="F30150">
        <v>2014</v>
      </c>
      <c r="G30150" t="s">
        <v>480</v>
      </c>
      <c r="H30150">
        <v>23.023213200000001</v>
      </c>
    </row>
    <row r="30151" spans="1:8">
      <c r="A30151" t="s">
        <v>429</v>
      </c>
      <c r="B30151">
        <v>7200</v>
      </c>
      <c r="C30151" t="s">
        <v>436</v>
      </c>
      <c r="D30151" t="s">
        <v>475</v>
      </c>
      <c r="E30151" t="s">
        <v>20</v>
      </c>
      <c r="F30151">
        <v>2013</v>
      </c>
      <c r="G30151" t="s">
        <v>480</v>
      </c>
      <c r="H30151">
        <v>47.645783999999999</v>
      </c>
    </row>
    <row r="30152" spans="1:8">
      <c r="A30152" t="s">
        <v>429</v>
      </c>
      <c r="B30152">
        <v>7200</v>
      </c>
      <c r="C30152" t="s">
        <v>436</v>
      </c>
      <c r="D30152" t="s">
        <v>475</v>
      </c>
      <c r="E30152" t="s">
        <v>23</v>
      </c>
      <c r="F30152">
        <v>2014</v>
      </c>
      <c r="G30152" t="s">
        <v>480</v>
      </c>
      <c r="H30152">
        <v>1.3523364</v>
      </c>
    </row>
    <row r="30153" spans="1:8">
      <c r="A30153" t="s">
        <v>463</v>
      </c>
      <c r="B30153">
        <v>4000</v>
      </c>
      <c r="C30153" t="s">
        <v>433</v>
      </c>
      <c r="D30153" t="s">
        <v>475</v>
      </c>
      <c r="E30153" t="s">
        <v>3</v>
      </c>
      <c r="F30153">
        <v>2011</v>
      </c>
      <c r="G30153" t="s">
        <v>468</v>
      </c>
      <c r="H30153">
        <v>9.5375303999999996</v>
      </c>
    </row>
    <row r="30154" spans="1:8">
      <c r="A30154" t="s">
        <v>463</v>
      </c>
      <c r="B30154">
        <v>4000</v>
      </c>
      <c r="C30154" t="s">
        <v>433</v>
      </c>
      <c r="D30154" t="s">
        <v>475</v>
      </c>
      <c r="E30154" t="s">
        <v>10</v>
      </c>
      <c r="F30154">
        <v>2013</v>
      </c>
      <c r="G30154" t="s">
        <v>468</v>
      </c>
      <c r="H30154">
        <v>61.721805600000003</v>
      </c>
    </row>
    <row r="30155" spans="1:8">
      <c r="A30155" t="s">
        <v>464</v>
      </c>
      <c r="B30155">
        <v>4000</v>
      </c>
      <c r="C30155" t="s">
        <v>433</v>
      </c>
      <c r="D30155" t="s">
        <v>475</v>
      </c>
      <c r="E30155" t="s">
        <v>3</v>
      </c>
      <c r="F30155">
        <v>2009</v>
      </c>
      <c r="G30155" t="s">
        <v>468</v>
      </c>
      <c r="H30155">
        <v>367.11537120000003</v>
      </c>
    </row>
    <row r="30156" spans="1:8">
      <c r="A30156" t="s">
        <v>464</v>
      </c>
      <c r="B30156">
        <v>4000</v>
      </c>
      <c r="C30156" t="s">
        <v>433</v>
      </c>
      <c r="D30156" t="s">
        <v>475</v>
      </c>
      <c r="E30156" t="s">
        <v>14</v>
      </c>
      <c r="F30156">
        <v>2013</v>
      </c>
      <c r="G30156" t="s">
        <v>468</v>
      </c>
      <c r="H30156">
        <v>119.61268920000001</v>
      </c>
    </row>
    <row r="30157" spans="1:8">
      <c r="A30157" t="s">
        <v>464</v>
      </c>
      <c r="B30157">
        <v>4000</v>
      </c>
      <c r="C30157" t="s">
        <v>433</v>
      </c>
      <c r="D30157" t="s">
        <v>475</v>
      </c>
      <c r="E30157" t="s">
        <v>37</v>
      </c>
      <c r="F30157">
        <v>2013</v>
      </c>
      <c r="G30157" t="s">
        <v>468</v>
      </c>
      <c r="H30157">
        <v>1733.7413196</v>
      </c>
    </row>
    <row r="30158" spans="1:8">
      <c r="A30158" t="s">
        <v>494</v>
      </c>
      <c r="B30158">
        <v>4000</v>
      </c>
      <c r="C30158" t="s">
        <v>433</v>
      </c>
      <c r="D30158" t="s">
        <v>475</v>
      </c>
      <c r="E30158" t="s">
        <v>16</v>
      </c>
      <c r="F30158">
        <v>2012</v>
      </c>
      <c r="G30158" t="s">
        <v>468</v>
      </c>
      <c r="H30158">
        <v>9.6296400000000004E-2</v>
      </c>
    </row>
    <row r="30159" spans="1:8">
      <c r="A30159" t="s">
        <v>438</v>
      </c>
      <c r="B30159">
        <v>4000</v>
      </c>
      <c r="C30159" t="s">
        <v>433</v>
      </c>
      <c r="D30159" t="s">
        <v>475</v>
      </c>
      <c r="E30159" t="s">
        <v>10</v>
      </c>
      <c r="F30159">
        <v>2010</v>
      </c>
      <c r="G30159" t="s">
        <v>468</v>
      </c>
      <c r="H30159">
        <v>0.1716588</v>
      </c>
    </row>
    <row r="30160" spans="1:8">
      <c r="A30160" t="s">
        <v>438</v>
      </c>
      <c r="B30160">
        <v>4000</v>
      </c>
      <c r="C30160" t="s">
        <v>433</v>
      </c>
      <c r="D30160" t="s">
        <v>475</v>
      </c>
      <c r="E30160" t="s">
        <v>482</v>
      </c>
      <c r="F30160">
        <v>2013</v>
      </c>
      <c r="G30160" t="s">
        <v>468</v>
      </c>
      <c r="H30160">
        <v>6.6988800000000001E-2</v>
      </c>
    </row>
    <row r="30161" spans="1:8">
      <c r="A30161" t="s">
        <v>461</v>
      </c>
      <c r="B30161">
        <v>4000</v>
      </c>
      <c r="C30161" t="s">
        <v>433</v>
      </c>
      <c r="D30161" t="s">
        <v>475</v>
      </c>
      <c r="E30161" t="s">
        <v>36</v>
      </c>
      <c r="F30161">
        <v>2013</v>
      </c>
      <c r="G30161" t="s">
        <v>468</v>
      </c>
      <c r="H30161">
        <v>6.5272211999999996</v>
      </c>
    </row>
    <row r="30162" spans="1:8">
      <c r="A30162" t="s">
        <v>461</v>
      </c>
      <c r="B30162">
        <v>4000</v>
      </c>
      <c r="C30162" t="s">
        <v>433</v>
      </c>
      <c r="D30162" t="s">
        <v>475</v>
      </c>
      <c r="E30162" t="s">
        <v>479</v>
      </c>
      <c r="F30162">
        <v>2013</v>
      </c>
      <c r="G30162" t="s">
        <v>468</v>
      </c>
      <c r="H30162">
        <v>13.904362799999999</v>
      </c>
    </row>
    <row r="30163" spans="1:8">
      <c r="A30163" t="s">
        <v>461</v>
      </c>
      <c r="B30163">
        <v>4000</v>
      </c>
      <c r="C30163" t="s">
        <v>433</v>
      </c>
      <c r="D30163" t="s">
        <v>475</v>
      </c>
      <c r="E30163" t="s">
        <v>37</v>
      </c>
      <c r="F30163">
        <v>2009</v>
      </c>
      <c r="G30163" t="s">
        <v>468</v>
      </c>
      <c r="H30163">
        <v>15.876345600000001</v>
      </c>
    </row>
    <row r="30164" spans="1:8">
      <c r="A30164" t="s">
        <v>456</v>
      </c>
      <c r="B30164">
        <v>4000</v>
      </c>
      <c r="C30164" t="s">
        <v>433</v>
      </c>
      <c r="D30164" t="s">
        <v>475</v>
      </c>
      <c r="E30164" t="s">
        <v>29</v>
      </c>
      <c r="F30164">
        <v>2010</v>
      </c>
      <c r="G30164" t="s">
        <v>480</v>
      </c>
      <c r="H30164">
        <v>153.06940800000001</v>
      </c>
    </row>
    <row r="30165" spans="1:8">
      <c r="A30165" t="s">
        <v>438</v>
      </c>
      <c r="B30165">
        <v>4000</v>
      </c>
      <c r="C30165" t="s">
        <v>433</v>
      </c>
      <c r="D30165" t="s">
        <v>475</v>
      </c>
      <c r="E30165" t="s">
        <v>30</v>
      </c>
      <c r="F30165">
        <v>2009</v>
      </c>
      <c r="G30165" t="s">
        <v>480</v>
      </c>
      <c r="H30165">
        <v>0.54847080000000004</v>
      </c>
    </row>
    <row r="30166" spans="1:8">
      <c r="A30166" t="s">
        <v>461</v>
      </c>
      <c r="B30166">
        <v>4000</v>
      </c>
      <c r="C30166" t="s">
        <v>433</v>
      </c>
      <c r="D30166" t="s">
        <v>475</v>
      </c>
      <c r="E30166" t="s">
        <v>30</v>
      </c>
      <c r="F30166">
        <v>2013</v>
      </c>
      <c r="G30166" t="s">
        <v>480</v>
      </c>
      <c r="H30166">
        <v>40.096983600000002</v>
      </c>
    </row>
    <row r="30167" spans="1:8">
      <c r="A30167" t="s">
        <v>461</v>
      </c>
      <c r="B30167">
        <v>4000</v>
      </c>
      <c r="C30167" t="s">
        <v>433</v>
      </c>
      <c r="D30167" t="s">
        <v>475</v>
      </c>
      <c r="E30167" t="s">
        <v>34</v>
      </c>
      <c r="F30167">
        <v>2014</v>
      </c>
      <c r="G30167" t="s">
        <v>480</v>
      </c>
      <c r="H30167">
        <v>3.8518560000000002</v>
      </c>
    </row>
    <row r="30168" spans="1:8">
      <c r="A30168" t="s">
        <v>495</v>
      </c>
      <c r="B30168">
        <v>4000</v>
      </c>
      <c r="C30168" t="s">
        <v>433</v>
      </c>
      <c r="D30168" t="s">
        <v>475</v>
      </c>
      <c r="E30168" t="s">
        <v>30</v>
      </c>
      <c r="F30168">
        <v>2012</v>
      </c>
      <c r="G30168" t="s">
        <v>480</v>
      </c>
      <c r="H30168">
        <v>1.2560399999999999E-2</v>
      </c>
    </row>
    <row r="30169" spans="1:8">
      <c r="A30169" t="s">
        <v>465</v>
      </c>
      <c r="B30169">
        <v>4000</v>
      </c>
      <c r="C30169" t="s">
        <v>433</v>
      </c>
      <c r="D30169" t="s">
        <v>475</v>
      </c>
      <c r="E30169" t="s">
        <v>5</v>
      </c>
      <c r="F30169">
        <v>2014</v>
      </c>
      <c r="G30169" t="s">
        <v>480</v>
      </c>
      <c r="H30169">
        <v>1.9049940000000001</v>
      </c>
    </row>
    <row r="30170" spans="1:8">
      <c r="A30170" t="s">
        <v>429</v>
      </c>
      <c r="B30170">
        <v>4100</v>
      </c>
      <c r="C30170" t="s">
        <v>449</v>
      </c>
      <c r="D30170" t="s">
        <v>475</v>
      </c>
      <c r="E30170" t="s">
        <v>343</v>
      </c>
      <c r="F30170">
        <v>2010</v>
      </c>
      <c r="G30170" t="s">
        <v>480</v>
      </c>
      <c r="H30170">
        <v>0.3181968</v>
      </c>
    </row>
    <row r="30171" spans="1:8">
      <c r="A30171" t="s">
        <v>429</v>
      </c>
      <c r="B30171">
        <v>4100</v>
      </c>
      <c r="C30171" t="s">
        <v>449</v>
      </c>
      <c r="D30171" t="s">
        <v>475</v>
      </c>
      <c r="E30171" t="s">
        <v>482</v>
      </c>
      <c r="F30171">
        <v>2014</v>
      </c>
      <c r="G30171" t="s">
        <v>480</v>
      </c>
      <c r="H30171">
        <v>629.11694160000002</v>
      </c>
    </row>
    <row r="30172" spans="1:8">
      <c r="A30172" t="s">
        <v>464</v>
      </c>
      <c r="B30172">
        <v>4100</v>
      </c>
      <c r="C30172" t="s">
        <v>449</v>
      </c>
      <c r="D30172" t="s">
        <v>475</v>
      </c>
      <c r="E30172" t="s">
        <v>16</v>
      </c>
      <c r="F30172">
        <v>2009</v>
      </c>
      <c r="G30172" t="s">
        <v>480</v>
      </c>
      <c r="H30172">
        <v>35.504064</v>
      </c>
    </row>
    <row r="30173" spans="1:8">
      <c r="A30173" t="s">
        <v>464</v>
      </c>
      <c r="B30173">
        <v>4100</v>
      </c>
      <c r="C30173" t="s">
        <v>449</v>
      </c>
      <c r="D30173" t="s">
        <v>475</v>
      </c>
      <c r="E30173" t="s">
        <v>352</v>
      </c>
      <c r="F30173">
        <v>2013</v>
      </c>
      <c r="G30173" t="s">
        <v>480</v>
      </c>
      <c r="H30173">
        <v>72.724716000000001</v>
      </c>
    </row>
    <row r="30174" spans="1:8">
      <c r="A30174" t="s">
        <v>464</v>
      </c>
      <c r="B30174">
        <v>4100</v>
      </c>
      <c r="C30174" t="s">
        <v>449</v>
      </c>
      <c r="D30174" t="s">
        <v>475</v>
      </c>
      <c r="E30174" t="s">
        <v>24</v>
      </c>
      <c r="F30174">
        <v>2009</v>
      </c>
      <c r="G30174" t="s">
        <v>480</v>
      </c>
      <c r="H30174">
        <v>58.606826400000003</v>
      </c>
    </row>
    <row r="30175" spans="1:8">
      <c r="A30175" t="s">
        <v>429</v>
      </c>
      <c r="B30175">
        <v>3000</v>
      </c>
      <c r="C30175" t="s">
        <v>432</v>
      </c>
      <c r="D30175" t="s">
        <v>475</v>
      </c>
      <c r="E30175" t="s">
        <v>13</v>
      </c>
      <c r="F30175">
        <v>2011</v>
      </c>
      <c r="G30175" t="s">
        <v>480</v>
      </c>
      <c r="H30175">
        <v>4.2077340000000003</v>
      </c>
    </row>
    <row r="30176" spans="1:8">
      <c r="A30176" t="s">
        <v>429</v>
      </c>
      <c r="B30176">
        <v>3000</v>
      </c>
      <c r="C30176" t="s">
        <v>432</v>
      </c>
      <c r="D30176" t="s">
        <v>475</v>
      </c>
      <c r="E30176" t="s">
        <v>32</v>
      </c>
      <c r="F30176">
        <v>2012</v>
      </c>
      <c r="G30176" t="s">
        <v>480</v>
      </c>
      <c r="H30176">
        <v>171.4955148</v>
      </c>
    </row>
    <row r="30177" spans="1:8">
      <c r="A30177" t="s">
        <v>456</v>
      </c>
      <c r="B30177">
        <v>3000</v>
      </c>
      <c r="C30177" t="s">
        <v>432</v>
      </c>
      <c r="D30177" t="s">
        <v>475</v>
      </c>
      <c r="E30177" t="s">
        <v>32</v>
      </c>
      <c r="F30177">
        <v>2010</v>
      </c>
      <c r="G30177" t="s">
        <v>480</v>
      </c>
      <c r="H30177">
        <v>2.7423540000000002</v>
      </c>
    </row>
    <row r="30178" spans="1:8">
      <c r="A30178" t="s">
        <v>456</v>
      </c>
      <c r="B30178">
        <v>3000</v>
      </c>
      <c r="C30178" t="s">
        <v>432</v>
      </c>
      <c r="D30178" t="s">
        <v>475</v>
      </c>
      <c r="E30178" t="s">
        <v>37</v>
      </c>
      <c r="F30178">
        <v>2012</v>
      </c>
      <c r="G30178" t="s">
        <v>480</v>
      </c>
      <c r="H30178">
        <v>26.544312000000001</v>
      </c>
    </row>
    <row r="30179" spans="1:8">
      <c r="A30179" t="s">
        <v>438</v>
      </c>
      <c r="B30179">
        <v>3000</v>
      </c>
      <c r="C30179" t="s">
        <v>432</v>
      </c>
      <c r="D30179" t="s">
        <v>475</v>
      </c>
      <c r="E30179" t="s">
        <v>30</v>
      </c>
      <c r="F30179">
        <v>2010</v>
      </c>
      <c r="G30179" t="s">
        <v>480</v>
      </c>
      <c r="H30179">
        <v>0.98389800000000005</v>
      </c>
    </row>
    <row r="30180" spans="1:8">
      <c r="A30180" t="s">
        <v>461</v>
      </c>
      <c r="B30180">
        <v>3000</v>
      </c>
      <c r="C30180" t="s">
        <v>432</v>
      </c>
      <c r="D30180" t="s">
        <v>475</v>
      </c>
      <c r="E30180" t="s">
        <v>5</v>
      </c>
      <c r="F30180">
        <v>2011</v>
      </c>
      <c r="G30180" t="s">
        <v>480</v>
      </c>
      <c r="H30180">
        <v>4.1868000000000002E-2</v>
      </c>
    </row>
    <row r="30181" spans="1:8">
      <c r="A30181" t="s">
        <v>429</v>
      </c>
      <c r="B30181">
        <v>3000</v>
      </c>
      <c r="C30181" t="s">
        <v>432</v>
      </c>
      <c r="D30181" t="s">
        <v>475</v>
      </c>
      <c r="E30181" t="s">
        <v>13</v>
      </c>
      <c r="F30181">
        <v>2013</v>
      </c>
      <c r="G30181" t="s">
        <v>468</v>
      </c>
      <c r="H30181">
        <v>15.4367316</v>
      </c>
    </row>
    <row r="30182" spans="1:8">
      <c r="A30182" t="s">
        <v>429</v>
      </c>
      <c r="B30182">
        <v>2000</v>
      </c>
      <c r="C30182" t="s">
        <v>431</v>
      </c>
      <c r="D30182" t="s">
        <v>475</v>
      </c>
      <c r="E30182" t="s">
        <v>10</v>
      </c>
      <c r="F30182">
        <v>2014</v>
      </c>
      <c r="G30182" t="s">
        <v>468</v>
      </c>
      <c r="H30182">
        <v>1847.7436968</v>
      </c>
    </row>
    <row r="30183" spans="1:8">
      <c r="A30183" t="s">
        <v>429</v>
      </c>
      <c r="B30183">
        <v>2000</v>
      </c>
      <c r="C30183" t="s">
        <v>431</v>
      </c>
      <c r="D30183" t="s">
        <v>475</v>
      </c>
      <c r="E30183" t="s">
        <v>18</v>
      </c>
      <c r="F30183">
        <v>2011</v>
      </c>
      <c r="G30183" t="s">
        <v>468</v>
      </c>
      <c r="H30183">
        <v>31.8322404</v>
      </c>
    </row>
    <row r="30184" spans="1:8">
      <c r="A30184" t="s">
        <v>429</v>
      </c>
      <c r="B30184">
        <v>2000</v>
      </c>
      <c r="C30184" t="s">
        <v>431</v>
      </c>
      <c r="D30184" t="s">
        <v>475</v>
      </c>
      <c r="E30184" t="s">
        <v>20</v>
      </c>
      <c r="F30184">
        <v>2010</v>
      </c>
      <c r="G30184" t="s">
        <v>468</v>
      </c>
      <c r="H30184">
        <v>2.6837388</v>
      </c>
    </row>
    <row r="30185" spans="1:8">
      <c r="A30185" t="s">
        <v>429</v>
      </c>
      <c r="B30185">
        <v>2000</v>
      </c>
      <c r="C30185" t="s">
        <v>431</v>
      </c>
      <c r="D30185" t="s">
        <v>475</v>
      </c>
      <c r="E30185" t="s">
        <v>33</v>
      </c>
      <c r="F30185">
        <v>2012</v>
      </c>
      <c r="G30185" t="s">
        <v>468</v>
      </c>
      <c r="H30185">
        <v>304.72367759999997</v>
      </c>
    </row>
    <row r="30186" spans="1:8">
      <c r="A30186" t="s">
        <v>464</v>
      </c>
      <c r="B30186">
        <v>2000</v>
      </c>
      <c r="C30186" t="s">
        <v>431</v>
      </c>
      <c r="D30186" t="s">
        <v>475</v>
      </c>
      <c r="E30186" t="s">
        <v>10</v>
      </c>
      <c r="F30186">
        <v>2011</v>
      </c>
      <c r="G30186" t="s">
        <v>468</v>
      </c>
      <c r="H30186">
        <v>1395.7870104000001</v>
      </c>
    </row>
    <row r="30187" spans="1:8">
      <c r="A30187" t="s">
        <v>464</v>
      </c>
      <c r="B30187">
        <v>2000</v>
      </c>
      <c r="C30187" t="s">
        <v>431</v>
      </c>
      <c r="D30187" t="s">
        <v>475</v>
      </c>
      <c r="E30187" t="s">
        <v>17</v>
      </c>
      <c r="F30187">
        <v>2012</v>
      </c>
      <c r="G30187" t="s">
        <v>468</v>
      </c>
      <c r="H30187">
        <v>49.282822799999998</v>
      </c>
    </row>
    <row r="30188" spans="1:8">
      <c r="A30188" t="s">
        <v>464</v>
      </c>
      <c r="B30188">
        <v>2000</v>
      </c>
      <c r="C30188" t="s">
        <v>431</v>
      </c>
      <c r="D30188" t="s">
        <v>475</v>
      </c>
      <c r="E30188" t="s">
        <v>16</v>
      </c>
      <c r="F30188">
        <v>2013</v>
      </c>
      <c r="G30188" t="s">
        <v>468</v>
      </c>
      <c r="H30188">
        <v>31.3968132</v>
      </c>
    </row>
    <row r="30189" spans="1:8">
      <c r="A30189" t="s">
        <v>464</v>
      </c>
      <c r="B30189">
        <v>2000</v>
      </c>
      <c r="C30189" t="s">
        <v>431</v>
      </c>
      <c r="D30189" t="s">
        <v>475</v>
      </c>
      <c r="E30189" t="s">
        <v>19</v>
      </c>
      <c r="F30189">
        <v>2014</v>
      </c>
      <c r="G30189" t="s">
        <v>468</v>
      </c>
      <c r="H30189">
        <v>3.6885707999999999</v>
      </c>
    </row>
    <row r="30190" spans="1:8">
      <c r="A30190" t="s">
        <v>464</v>
      </c>
      <c r="B30190">
        <v>2000</v>
      </c>
      <c r="C30190" t="s">
        <v>431</v>
      </c>
      <c r="D30190" t="s">
        <v>475</v>
      </c>
      <c r="E30190" t="s">
        <v>20</v>
      </c>
      <c r="F30190">
        <v>2010</v>
      </c>
      <c r="G30190" t="s">
        <v>468</v>
      </c>
      <c r="H30190">
        <v>586.1561868</v>
      </c>
    </row>
    <row r="30191" spans="1:8">
      <c r="A30191" t="s">
        <v>497</v>
      </c>
      <c r="B30191">
        <v>2000</v>
      </c>
      <c r="C30191" t="s">
        <v>431</v>
      </c>
      <c r="D30191" t="s">
        <v>475</v>
      </c>
      <c r="E30191" t="s">
        <v>9</v>
      </c>
      <c r="F30191">
        <v>2014</v>
      </c>
      <c r="G30191" t="s">
        <v>468</v>
      </c>
      <c r="H30191">
        <v>20.5111332</v>
      </c>
    </row>
    <row r="30192" spans="1:8">
      <c r="A30192" t="s">
        <v>497</v>
      </c>
      <c r="B30192">
        <v>2000</v>
      </c>
      <c r="C30192" t="s">
        <v>431</v>
      </c>
      <c r="D30192" t="s">
        <v>475</v>
      </c>
      <c r="E30192" t="s">
        <v>12</v>
      </c>
      <c r="F30192">
        <v>2013</v>
      </c>
      <c r="G30192" t="s">
        <v>468</v>
      </c>
      <c r="H30192">
        <v>10.78101</v>
      </c>
    </row>
    <row r="30193" spans="1:8">
      <c r="A30193" t="s">
        <v>464</v>
      </c>
      <c r="B30193">
        <v>2000</v>
      </c>
      <c r="C30193" t="s">
        <v>431</v>
      </c>
      <c r="D30193" t="s">
        <v>475</v>
      </c>
      <c r="E30193" t="s">
        <v>36</v>
      </c>
      <c r="F30193">
        <v>2013</v>
      </c>
      <c r="G30193" t="s">
        <v>468</v>
      </c>
      <c r="H30193">
        <v>120.28676400000001</v>
      </c>
    </row>
    <row r="30194" spans="1:8">
      <c r="A30194" t="s">
        <v>464</v>
      </c>
      <c r="B30194">
        <v>2000</v>
      </c>
      <c r="C30194" t="s">
        <v>431</v>
      </c>
      <c r="D30194" t="s">
        <v>475</v>
      </c>
      <c r="E30194" t="s">
        <v>479</v>
      </c>
      <c r="F30194">
        <v>2013</v>
      </c>
      <c r="G30194" t="s">
        <v>468</v>
      </c>
      <c r="H30194">
        <v>733.13798759999997</v>
      </c>
    </row>
    <row r="30195" spans="1:8">
      <c r="A30195" t="s">
        <v>462</v>
      </c>
      <c r="B30195">
        <v>2000</v>
      </c>
      <c r="C30195" t="s">
        <v>431</v>
      </c>
      <c r="D30195" t="s">
        <v>475</v>
      </c>
      <c r="E30195" t="s">
        <v>15</v>
      </c>
      <c r="F30195">
        <v>2009</v>
      </c>
      <c r="G30195" t="s">
        <v>468</v>
      </c>
      <c r="H30195">
        <v>132.76761479999999</v>
      </c>
    </row>
    <row r="30196" spans="1:8">
      <c r="A30196" t="s">
        <v>486</v>
      </c>
      <c r="B30196">
        <v>2000</v>
      </c>
      <c r="C30196" t="s">
        <v>431</v>
      </c>
      <c r="D30196" t="s">
        <v>475</v>
      </c>
      <c r="E30196" t="s">
        <v>33</v>
      </c>
      <c r="F30196">
        <v>2009</v>
      </c>
      <c r="G30196" t="s">
        <v>468</v>
      </c>
      <c r="H30196">
        <v>9.5165963999999992</v>
      </c>
    </row>
    <row r="30197" spans="1:8">
      <c r="A30197" t="s">
        <v>461</v>
      </c>
      <c r="B30197">
        <v>2000</v>
      </c>
      <c r="C30197" t="s">
        <v>431</v>
      </c>
      <c r="D30197" t="s">
        <v>475</v>
      </c>
      <c r="E30197" t="s">
        <v>30</v>
      </c>
      <c r="F30197">
        <v>2011</v>
      </c>
      <c r="G30197" t="s">
        <v>468</v>
      </c>
      <c r="H30197">
        <v>1.9761696</v>
      </c>
    </row>
    <row r="30198" spans="1:8">
      <c r="A30198" t="s">
        <v>496</v>
      </c>
      <c r="B30198">
        <v>2000</v>
      </c>
      <c r="C30198" t="s">
        <v>431</v>
      </c>
      <c r="D30198" t="s">
        <v>475</v>
      </c>
      <c r="E30198" t="s">
        <v>10</v>
      </c>
      <c r="F30198">
        <v>2011</v>
      </c>
      <c r="G30198" t="s">
        <v>468</v>
      </c>
      <c r="H30198">
        <v>10.3874508</v>
      </c>
    </row>
    <row r="30199" spans="1:8">
      <c r="A30199" t="s">
        <v>463</v>
      </c>
      <c r="B30199">
        <v>2000</v>
      </c>
      <c r="C30199" t="s">
        <v>431</v>
      </c>
      <c r="D30199" t="s">
        <v>475</v>
      </c>
      <c r="E30199" t="s">
        <v>36</v>
      </c>
      <c r="F30199">
        <v>2011</v>
      </c>
      <c r="G30199" t="s">
        <v>468</v>
      </c>
      <c r="H30199">
        <v>48.432902400000003</v>
      </c>
    </row>
    <row r="30200" spans="1:8">
      <c r="A30200" t="s">
        <v>438</v>
      </c>
      <c r="B30200">
        <v>2000</v>
      </c>
      <c r="C30200" t="s">
        <v>431</v>
      </c>
      <c r="D30200" t="s">
        <v>475</v>
      </c>
      <c r="E30200" t="s">
        <v>10</v>
      </c>
      <c r="F30200">
        <v>2011</v>
      </c>
      <c r="G30200" t="s">
        <v>468</v>
      </c>
      <c r="H30200">
        <v>0.48566880000000001</v>
      </c>
    </row>
    <row r="30201" spans="1:8">
      <c r="A30201" t="s">
        <v>438</v>
      </c>
      <c r="B30201">
        <v>2000</v>
      </c>
      <c r="C30201" t="s">
        <v>431</v>
      </c>
      <c r="D30201" t="s">
        <v>475</v>
      </c>
      <c r="E30201" t="s">
        <v>36</v>
      </c>
      <c r="F30201">
        <v>2013</v>
      </c>
      <c r="G30201" t="s">
        <v>468</v>
      </c>
      <c r="H30201">
        <v>1.2560399999999999E-2</v>
      </c>
    </row>
    <row r="30202" spans="1:8">
      <c r="A30202" t="s">
        <v>438</v>
      </c>
      <c r="B30202">
        <v>2000</v>
      </c>
      <c r="C30202" t="s">
        <v>431</v>
      </c>
      <c r="D30202" t="s">
        <v>475</v>
      </c>
      <c r="E30202" t="s">
        <v>37</v>
      </c>
      <c r="F30202">
        <v>2013</v>
      </c>
      <c r="G30202" t="s">
        <v>468</v>
      </c>
      <c r="H30202">
        <v>7.5362399999999996E-2</v>
      </c>
    </row>
    <row r="30203" spans="1:8">
      <c r="A30203" t="s">
        <v>497</v>
      </c>
      <c r="B30203">
        <v>3000</v>
      </c>
      <c r="C30203" t="s">
        <v>432</v>
      </c>
      <c r="D30203" t="s">
        <v>475</v>
      </c>
      <c r="E30203" t="s">
        <v>13</v>
      </c>
      <c r="F30203">
        <v>2012</v>
      </c>
      <c r="G30203" t="s">
        <v>468</v>
      </c>
      <c r="H30203">
        <v>2.1436416</v>
      </c>
    </row>
    <row r="30204" spans="1:8">
      <c r="A30204" t="s">
        <v>464</v>
      </c>
      <c r="B30204">
        <v>3000</v>
      </c>
      <c r="C30204" t="s">
        <v>432</v>
      </c>
      <c r="D30204" t="s">
        <v>475</v>
      </c>
      <c r="E30204" t="s">
        <v>10</v>
      </c>
      <c r="F30204">
        <v>2014</v>
      </c>
      <c r="G30204" t="s">
        <v>468</v>
      </c>
      <c r="H30204">
        <v>5302.603134</v>
      </c>
    </row>
    <row r="30205" spans="1:8">
      <c r="A30205" t="s">
        <v>464</v>
      </c>
      <c r="B30205">
        <v>3000</v>
      </c>
      <c r="C30205" t="s">
        <v>432</v>
      </c>
      <c r="D30205" t="s">
        <v>475</v>
      </c>
      <c r="E30205" t="s">
        <v>9</v>
      </c>
      <c r="F30205">
        <v>2011</v>
      </c>
      <c r="G30205" t="s">
        <v>468</v>
      </c>
      <c r="H30205">
        <v>427.451346</v>
      </c>
    </row>
    <row r="30206" spans="1:8">
      <c r="A30206" t="s">
        <v>464</v>
      </c>
      <c r="B30206">
        <v>3000</v>
      </c>
      <c r="C30206" t="s">
        <v>432</v>
      </c>
      <c r="D30206" t="s">
        <v>475</v>
      </c>
      <c r="E30206" t="s">
        <v>18</v>
      </c>
      <c r="F30206">
        <v>2014</v>
      </c>
      <c r="G30206" t="s">
        <v>468</v>
      </c>
      <c r="H30206">
        <v>329.27925959999999</v>
      </c>
    </row>
    <row r="30207" spans="1:8">
      <c r="A30207" t="s">
        <v>464</v>
      </c>
      <c r="B30207">
        <v>3000</v>
      </c>
      <c r="C30207" t="s">
        <v>432</v>
      </c>
      <c r="D30207" t="s">
        <v>475</v>
      </c>
      <c r="E30207" t="s">
        <v>22</v>
      </c>
      <c r="F30207">
        <v>2012</v>
      </c>
      <c r="G30207" t="s">
        <v>468</v>
      </c>
      <c r="H30207">
        <v>430.31093040000002</v>
      </c>
    </row>
    <row r="30208" spans="1:8">
      <c r="A30208" t="s">
        <v>464</v>
      </c>
      <c r="B30208">
        <v>3000</v>
      </c>
      <c r="C30208" t="s">
        <v>432</v>
      </c>
      <c r="D30208" t="s">
        <v>475</v>
      </c>
      <c r="E30208" t="s">
        <v>352</v>
      </c>
      <c r="F30208">
        <v>2012</v>
      </c>
      <c r="G30208" t="s">
        <v>468</v>
      </c>
      <c r="H30208">
        <v>32.221612800000003</v>
      </c>
    </row>
    <row r="30209" spans="1:8">
      <c r="A30209" t="s">
        <v>464</v>
      </c>
      <c r="B30209">
        <v>3000</v>
      </c>
      <c r="C30209" t="s">
        <v>432</v>
      </c>
      <c r="D30209" t="s">
        <v>475</v>
      </c>
      <c r="E30209" t="s">
        <v>28</v>
      </c>
      <c r="F30209">
        <v>2010</v>
      </c>
      <c r="G30209" t="s">
        <v>468</v>
      </c>
      <c r="H30209">
        <v>6056.6793084000001</v>
      </c>
    </row>
    <row r="30210" spans="1:8">
      <c r="A30210" t="s">
        <v>456</v>
      </c>
      <c r="B30210">
        <v>3000</v>
      </c>
      <c r="C30210" t="s">
        <v>432</v>
      </c>
      <c r="D30210" t="s">
        <v>475</v>
      </c>
      <c r="E30210" t="s">
        <v>22</v>
      </c>
      <c r="F30210">
        <v>2009</v>
      </c>
      <c r="G30210" t="s">
        <v>468</v>
      </c>
      <c r="H30210">
        <v>4.1868000000000002E-2</v>
      </c>
    </row>
    <row r="30211" spans="1:8">
      <c r="A30211" t="s">
        <v>456</v>
      </c>
      <c r="B30211">
        <v>3000</v>
      </c>
      <c r="C30211" t="s">
        <v>432</v>
      </c>
      <c r="D30211" t="s">
        <v>475</v>
      </c>
      <c r="E30211" t="s">
        <v>28</v>
      </c>
      <c r="F30211">
        <v>2011</v>
      </c>
      <c r="G30211" t="s">
        <v>468</v>
      </c>
      <c r="H30211">
        <v>0.1716588</v>
      </c>
    </row>
    <row r="30212" spans="1:8">
      <c r="A30212" t="s">
        <v>463</v>
      </c>
      <c r="B30212">
        <v>2000</v>
      </c>
      <c r="C30212" t="s">
        <v>431</v>
      </c>
      <c r="D30212" t="s">
        <v>475</v>
      </c>
      <c r="E30212" t="s">
        <v>3</v>
      </c>
      <c r="F30212">
        <v>2011</v>
      </c>
      <c r="G30212" t="s">
        <v>490</v>
      </c>
      <c r="H30212">
        <v>39.523392000000001</v>
      </c>
    </row>
    <row r="30213" spans="1:8">
      <c r="A30213" t="s">
        <v>463</v>
      </c>
      <c r="B30213">
        <v>2000</v>
      </c>
      <c r="C30213" t="s">
        <v>431</v>
      </c>
      <c r="D30213" t="s">
        <v>475</v>
      </c>
      <c r="E30213" t="s">
        <v>10</v>
      </c>
      <c r="F30213">
        <v>2013</v>
      </c>
      <c r="G30213" t="s">
        <v>490</v>
      </c>
      <c r="H30213">
        <v>235.779642</v>
      </c>
    </row>
    <row r="30214" spans="1:8">
      <c r="A30214" t="s">
        <v>463</v>
      </c>
      <c r="B30214">
        <v>2000</v>
      </c>
      <c r="C30214" t="s">
        <v>431</v>
      </c>
      <c r="D30214" t="s">
        <v>475</v>
      </c>
      <c r="E30214" t="s">
        <v>12</v>
      </c>
      <c r="F30214">
        <v>2013</v>
      </c>
      <c r="G30214" t="s">
        <v>490</v>
      </c>
      <c r="H30214">
        <v>0.62802000000000002</v>
      </c>
    </row>
    <row r="30215" spans="1:8">
      <c r="A30215" t="s">
        <v>486</v>
      </c>
      <c r="B30215">
        <v>2000</v>
      </c>
      <c r="C30215" t="s">
        <v>431</v>
      </c>
      <c r="D30215" t="s">
        <v>475</v>
      </c>
      <c r="E30215" t="s">
        <v>482</v>
      </c>
      <c r="F30215">
        <v>2014</v>
      </c>
      <c r="G30215" t="s">
        <v>490</v>
      </c>
      <c r="H30215">
        <v>3.7932408</v>
      </c>
    </row>
    <row r="30216" spans="1:8">
      <c r="A30216" t="s">
        <v>429</v>
      </c>
      <c r="B30216">
        <v>2000</v>
      </c>
      <c r="C30216" t="s">
        <v>431</v>
      </c>
      <c r="D30216" t="s">
        <v>475</v>
      </c>
      <c r="E30216" t="s">
        <v>26</v>
      </c>
      <c r="F30216">
        <v>2009</v>
      </c>
      <c r="G30216" t="s">
        <v>490</v>
      </c>
      <c r="H30216">
        <v>54.152071200000002</v>
      </c>
    </row>
    <row r="30217" spans="1:8">
      <c r="A30217" t="s">
        <v>464</v>
      </c>
      <c r="B30217">
        <v>2000</v>
      </c>
      <c r="C30217" t="s">
        <v>431</v>
      </c>
      <c r="D30217" t="s">
        <v>475</v>
      </c>
      <c r="E30217" t="s">
        <v>5</v>
      </c>
      <c r="F30217">
        <v>2010</v>
      </c>
      <c r="G30217" t="s">
        <v>490</v>
      </c>
      <c r="H30217">
        <v>185.014692</v>
      </c>
    </row>
    <row r="30218" spans="1:8">
      <c r="A30218" t="s">
        <v>464</v>
      </c>
      <c r="B30218">
        <v>2000</v>
      </c>
      <c r="C30218" t="s">
        <v>431</v>
      </c>
      <c r="D30218" t="s">
        <v>475</v>
      </c>
      <c r="E30218" t="s">
        <v>15</v>
      </c>
      <c r="F30218">
        <v>2012</v>
      </c>
      <c r="G30218" t="s">
        <v>490</v>
      </c>
      <c r="H30218">
        <v>464.09421959999997</v>
      </c>
    </row>
    <row r="30219" spans="1:8">
      <c r="A30219" t="s">
        <v>464</v>
      </c>
      <c r="B30219">
        <v>2000</v>
      </c>
      <c r="C30219" t="s">
        <v>431</v>
      </c>
      <c r="D30219" t="s">
        <v>475</v>
      </c>
      <c r="E30219" t="s">
        <v>35</v>
      </c>
      <c r="F30219">
        <v>2009</v>
      </c>
      <c r="G30219" t="s">
        <v>490</v>
      </c>
      <c r="H30219">
        <v>10.776823200000001</v>
      </c>
    </row>
    <row r="30220" spans="1:8">
      <c r="A30220" t="s">
        <v>438</v>
      </c>
      <c r="B30220">
        <v>2000</v>
      </c>
      <c r="C30220" t="s">
        <v>431</v>
      </c>
      <c r="D30220" t="s">
        <v>475</v>
      </c>
      <c r="E30220" t="s">
        <v>6</v>
      </c>
      <c r="F30220">
        <v>2009</v>
      </c>
      <c r="G30220" t="s">
        <v>490</v>
      </c>
      <c r="H30220">
        <v>5.4428400000000002E-2</v>
      </c>
    </row>
    <row r="30221" spans="1:8">
      <c r="A30221" t="s">
        <v>461</v>
      </c>
      <c r="B30221">
        <v>2000</v>
      </c>
      <c r="C30221" t="s">
        <v>431</v>
      </c>
      <c r="D30221" t="s">
        <v>475</v>
      </c>
      <c r="E30221" t="s">
        <v>13</v>
      </c>
      <c r="F30221">
        <v>2013</v>
      </c>
      <c r="G30221" t="s">
        <v>490</v>
      </c>
      <c r="H30221">
        <v>1.3188420000000001</v>
      </c>
    </row>
    <row r="30222" spans="1:8">
      <c r="A30222" t="s">
        <v>429</v>
      </c>
      <c r="B30222">
        <v>3000</v>
      </c>
      <c r="C30222" t="s">
        <v>432</v>
      </c>
      <c r="D30222" t="s">
        <v>475</v>
      </c>
      <c r="E30222" t="s">
        <v>22</v>
      </c>
      <c r="F30222">
        <v>2012</v>
      </c>
      <c r="G30222" t="s">
        <v>503</v>
      </c>
      <c r="H30222">
        <v>4.3375247999999997</v>
      </c>
    </row>
    <row r="30223" spans="1:8">
      <c r="A30223" t="s">
        <v>464</v>
      </c>
      <c r="B30223">
        <v>3000</v>
      </c>
      <c r="C30223" t="s">
        <v>432</v>
      </c>
      <c r="D30223" t="s">
        <v>475</v>
      </c>
      <c r="E30223" t="s">
        <v>3</v>
      </c>
      <c r="F30223">
        <v>2013</v>
      </c>
      <c r="G30223" t="s">
        <v>503</v>
      </c>
      <c r="H30223">
        <v>572.69143799999995</v>
      </c>
    </row>
    <row r="30224" spans="1:8">
      <c r="A30224" t="s">
        <v>464</v>
      </c>
      <c r="B30224">
        <v>3000</v>
      </c>
      <c r="C30224" t="s">
        <v>432</v>
      </c>
      <c r="D30224" t="s">
        <v>475</v>
      </c>
      <c r="E30224" t="s">
        <v>482</v>
      </c>
      <c r="F30224">
        <v>2014</v>
      </c>
      <c r="G30224" t="s">
        <v>503</v>
      </c>
      <c r="H30224">
        <v>346.02645960000001</v>
      </c>
    </row>
    <row r="30225" spans="1:8">
      <c r="A30225" t="s">
        <v>438</v>
      </c>
      <c r="B30225">
        <v>3000</v>
      </c>
      <c r="C30225" t="s">
        <v>432</v>
      </c>
      <c r="D30225" t="s">
        <v>475</v>
      </c>
      <c r="E30225" t="s">
        <v>26</v>
      </c>
      <c r="F30225">
        <v>2012</v>
      </c>
      <c r="G30225" t="s">
        <v>503</v>
      </c>
      <c r="H30225">
        <v>8.7922799999999995E-2</v>
      </c>
    </row>
    <row r="30226" spans="1:8">
      <c r="A30226" t="s">
        <v>438</v>
      </c>
      <c r="B30226">
        <v>2000</v>
      </c>
      <c r="C30226" t="s">
        <v>431</v>
      </c>
      <c r="D30226" t="s">
        <v>475</v>
      </c>
      <c r="E30226" t="s">
        <v>6</v>
      </c>
      <c r="F30226">
        <v>2011</v>
      </c>
      <c r="G30226" t="s">
        <v>480</v>
      </c>
      <c r="H30226">
        <v>3.7681199999999998E-2</v>
      </c>
    </row>
    <row r="30227" spans="1:8">
      <c r="A30227" t="s">
        <v>438</v>
      </c>
      <c r="B30227">
        <v>2000</v>
      </c>
      <c r="C30227" t="s">
        <v>431</v>
      </c>
      <c r="D30227" t="s">
        <v>475</v>
      </c>
      <c r="E30227" t="s">
        <v>9</v>
      </c>
      <c r="F30227">
        <v>2014</v>
      </c>
      <c r="G30227" t="s">
        <v>480</v>
      </c>
      <c r="H30227">
        <v>10.8689328</v>
      </c>
    </row>
    <row r="30228" spans="1:8">
      <c r="A30228" t="s">
        <v>438</v>
      </c>
      <c r="B30228">
        <v>2000</v>
      </c>
      <c r="C30228" t="s">
        <v>431</v>
      </c>
      <c r="D30228" t="s">
        <v>475</v>
      </c>
      <c r="E30228" t="s">
        <v>482</v>
      </c>
      <c r="F30228">
        <v>2012</v>
      </c>
      <c r="G30228" t="s">
        <v>480</v>
      </c>
      <c r="H30228">
        <v>1.8045108000000001</v>
      </c>
    </row>
    <row r="30229" spans="1:8">
      <c r="A30229" t="s">
        <v>438</v>
      </c>
      <c r="B30229">
        <v>2000</v>
      </c>
      <c r="C30229" t="s">
        <v>431</v>
      </c>
      <c r="D30229" t="s">
        <v>475</v>
      </c>
      <c r="E30229" t="s">
        <v>37</v>
      </c>
      <c r="F30229">
        <v>2011</v>
      </c>
      <c r="G30229" t="s">
        <v>480</v>
      </c>
      <c r="H30229">
        <v>0.10048319999999999</v>
      </c>
    </row>
    <row r="30230" spans="1:8">
      <c r="A30230" t="s">
        <v>429</v>
      </c>
      <c r="B30230">
        <v>2000</v>
      </c>
      <c r="C30230" t="s">
        <v>431</v>
      </c>
      <c r="D30230" t="s">
        <v>475</v>
      </c>
      <c r="E30230" t="s">
        <v>22</v>
      </c>
      <c r="F30230">
        <v>2010</v>
      </c>
      <c r="G30230" t="s">
        <v>480</v>
      </c>
      <c r="H30230">
        <v>0.36425160000000001</v>
      </c>
    </row>
    <row r="30231" spans="1:8">
      <c r="A30231" t="s">
        <v>429</v>
      </c>
      <c r="B30231">
        <v>2000</v>
      </c>
      <c r="C30231" t="s">
        <v>431</v>
      </c>
      <c r="D30231" t="s">
        <v>475</v>
      </c>
      <c r="E30231" t="s">
        <v>20</v>
      </c>
      <c r="F30231">
        <v>2009</v>
      </c>
      <c r="G30231" t="s">
        <v>480</v>
      </c>
      <c r="H30231">
        <v>1.9133675999999999</v>
      </c>
    </row>
    <row r="30232" spans="1:8">
      <c r="A30232" t="s">
        <v>464</v>
      </c>
      <c r="B30232">
        <v>2000</v>
      </c>
      <c r="C30232" t="s">
        <v>431</v>
      </c>
      <c r="D30232" t="s">
        <v>475</v>
      </c>
      <c r="E30232" t="s">
        <v>14</v>
      </c>
      <c r="F30232">
        <v>2012</v>
      </c>
      <c r="G30232" t="s">
        <v>480</v>
      </c>
      <c r="H30232">
        <v>111.62846159999999</v>
      </c>
    </row>
    <row r="30233" spans="1:8">
      <c r="A30233" t="s">
        <v>486</v>
      </c>
      <c r="B30233">
        <v>2000</v>
      </c>
      <c r="C30233" t="s">
        <v>431</v>
      </c>
      <c r="D30233" t="s">
        <v>475</v>
      </c>
      <c r="E30233" t="s">
        <v>6</v>
      </c>
      <c r="F30233">
        <v>2010</v>
      </c>
      <c r="G30233" t="s">
        <v>480</v>
      </c>
      <c r="H30233">
        <v>40.641267599999999</v>
      </c>
    </row>
    <row r="30234" spans="1:8">
      <c r="A30234" t="s">
        <v>499</v>
      </c>
      <c r="B30234">
        <v>2000</v>
      </c>
      <c r="C30234" t="s">
        <v>431</v>
      </c>
      <c r="D30234" t="s">
        <v>475</v>
      </c>
      <c r="E30234" t="s">
        <v>14</v>
      </c>
      <c r="F30234">
        <v>2009</v>
      </c>
      <c r="G30234" t="s">
        <v>480</v>
      </c>
      <c r="H30234">
        <v>0.84154680000000004</v>
      </c>
    </row>
    <row r="30235" spans="1:8">
      <c r="A30235" t="s">
        <v>463</v>
      </c>
      <c r="B30235">
        <v>2000</v>
      </c>
      <c r="C30235" t="s">
        <v>431</v>
      </c>
      <c r="D30235" t="s">
        <v>475</v>
      </c>
      <c r="E30235" t="s">
        <v>9</v>
      </c>
      <c r="F30235">
        <v>2013</v>
      </c>
      <c r="G30235" t="s">
        <v>480</v>
      </c>
      <c r="H30235">
        <v>78.213610799999998</v>
      </c>
    </row>
    <row r="30236" spans="1:8">
      <c r="A30236" t="s">
        <v>463</v>
      </c>
      <c r="B30236">
        <v>2000</v>
      </c>
      <c r="C30236" t="s">
        <v>431</v>
      </c>
      <c r="D30236" t="s">
        <v>475</v>
      </c>
      <c r="E30236" t="s">
        <v>12</v>
      </c>
      <c r="F30236">
        <v>2011</v>
      </c>
      <c r="G30236" t="s">
        <v>480</v>
      </c>
      <c r="H30236">
        <v>0.68244839999999996</v>
      </c>
    </row>
    <row r="30237" spans="1:8">
      <c r="A30237" t="s">
        <v>464</v>
      </c>
      <c r="B30237">
        <v>4100</v>
      </c>
      <c r="C30237" t="s">
        <v>449</v>
      </c>
      <c r="D30237" t="s">
        <v>475</v>
      </c>
      <c r="E30237" t="s">
        <v>28</v>
      </c>
      <c r="F30237">
        <v>2012</v>
      </c>
      <c r="G30237" t="s">
        <v>480</v>
      </c>
      <c r="H30237">
        <v>782.76831479999998</v>
      </c>
    </row>
    <row r="30238" spans="1:8">
      <c r="A30238" t="s">
        <v>464</v>
      </c>
      <c r="B30238">
        <v>4100</v>
      </c>
      <c r="C30238" t="s">
        <v>449</v>
      </c>
      <c r="D30238" t="s">
        <v>475</v>
      </c>
      <c r="E30238" t="s">
        <v>479</v>
      </c>
      <c r="F30238">
        <v>2014</v>
      </c>
      <c r="G30238" t="s">
        <v>480</v>
      </c>
      <c r="H30238">
        <v>1698.1577064000001</v>
      </c>
    </row>
    <row r="30239" spans="1:8">
      <c r="A30239" t="s">
        <v>456</v>
      </c>
      <c r="B30239">
        <v>4100</v>
      </c>
      <c r="C30239" t="s">
        <v>449</v>
      </c>
      <c r="D30239" t="s">
        <v>475</v>
      </c>
      <c r="E30239" t="s">
        <v>30</v>
      </c>
      <c r="F30239">
        <v>2014</v>
      </c>
      <c r="G30239" t="s">
        <v>480</v>
      </c>
      <c r="H30239">
        <v>10.2283524</v>
      </c>
    </row>
    <row r="30240" spans="1:8">
      <c r="A30240" t="s">
        <v>456</v>
      </c>
      <c r="B30240">
        <v>4100</v>
      </c>
      <c r="C30240" t="s">
        <v>449</v>
      </c>
      <c r="D30240" t="s">
        <v>475</v>
      </c>
      <c r="E30240" t="s">
        <v>32</v>
      </c>
      <c r="F30240">
        <v>2009</v>
      </c>
      <c r="G30240" t="s">
        <v>480</v>
      </c>
      <c r="H30240">
        <v>10.931734799999999</v>
      </c>
    </row>
    <row r="30241" spans="1:8">
      <c r="A30241" t="s">
        <v>456</v>
      </c>
      <c r="B30241">
        <v>4100</v>
      </c>
      <c r="C30241" t="s">
        <v>449</v>
      </c>
      <c r="D30241" t="s">
        <v>475</v>
      </c>
      <c r="E30241" t="s">
        <v>482</v>
      </c>
      <c r="F30241">
        <v>2012</v>
      </c>
      <c r="G30241" t="s">
        <v>480</v>
      </c>
      <c r="H30241">
        <v>21.511778400000001</v>
      </c>
    </row>
    <row r="30242" spans="1:8">
      <c r="A30242" t="s">
        <v>429</v>
      </c>
      <c r="B30242">
        <v>5100</v>
      </c>
      <c r="C30242" t="s">
        <v>434</v>
      </c>
      <c r="D30242" t="s">
        <v>475</v>
      </c>
      <c r="E30242" t="s">
        <v>9</v>
      </c>
      <c r="F30242">
        <v>2014</v>
      </c>
      <c r="G30242" t="s">
        <v>480</v>
      </c>
      <c r="H30242">
        <v>328.38328439999998</v>
      </c>
    </row>
    <row r="30243" spans="1:8">
      <c r="A30243" t="s">
        <v>429</v>
      </c>
      <c r="B30243">
        <v>7200</v>
      </c>
      <c r="C30243" t="s">
        <v>436</v>
      </c>
      <c r="D30243" t="s">
        <v>475</v>
      </c>
      <c r="E30243" t="s">
        <v>9</v>
      </c>
      <c r="F30243">
        <v>2013</v>
      </c>
      <c r="G30243" t="s">
        <v>480</v>
      </c>
      <c r="H30243">
        <v>9.0351143999999994</v>
      </c>
    </row>
    <row r="30244" spans="1:8">
      <c r="A30244" t="s">
        <v>429</v>
      </c>
      <c r="B30244">
        <v>7200</v>
      </c>
      <c r="C30244" t="s">
        <v>436</v>
      </c>
      <c r="D30244" t="s">
        <v>475</v>
      </c>
      <c r="E30244" t="s">
        <v>10</v>
      </c>
      <c r="F30244">
        <v>2009</v>
      </c>
      <c r="G30244" t="s">
        <v>480</v>
      </c>
      <c r="H30244">
        <v>151.122546</v>
      </c>
    </row>
    <row r="30245" spans="1:8">
      <c r="A30245" t="s">
        <v>429</v>
      </c>
      <c r="B30245">
        <v>7200</v>
      </c>
      <c r="C30245" t="s">
        <v>436</v>
      </c>
      <c r="D30245" t="s">
        <v>475</v>
      </c>
      <c r="E30245" t="s">
        <v>13</v>
      </c>
      <c r="F30245">
        <v>2012</v>
      </c>
      <c r="G30245" t="s">
        <v>480</v>
      </c>
      <c r="H30245">
        <v>7.3562076000000003</v>
      </c>
    </row>
    <row r="30246" spans="1:8">
      <c r="A30246" t="s">
        <v>429</v>
      </c>
      <c r="B30246">
        <v>7200</v>
      </c>
      <c r="C30246" t="s">
        <v>436</v>
      </c>
      <c r="D30246" t="s">
        <v>475</v>
      </c>
      <c r="E30246" t="s">
        <v>14</v>
      </c>
      <c r="F30246">
        <v>2014</v>
      </c>
      <c r="G30246" t="s">
        <v>480</v>
      </c>
      <c r="H30246">
        <v>9.8431668000000005</v>
      </c>
    </row>
    <row r="30247" spans="1:8">
      <c r="A30247" t="s">
        <v>429</v>
      </c>
      <c r="B30247">
        <v>7200</v>
      </c>
      <c r="C30247" t="s">
        <v>436</v>
      </c>
      <c r="D30247" t="s">
        <v>475</v>
      </c>
      <c r="E30247" t="s">
        <v>18</v>
      </c>
      <c r="F30247">
        <v>2011</v>
      </c>
      <c r="G30247" t="s">
        <v>480</v>
      </c>
      <c r="H30247">
        <v>0.59452559999999999</v>
      </c>
    </row>
    <row r="30248" spans="1:8">
      <c r="A30248" t="s">
        <v>429</v>
      </c>
      <c r="B30248">
        <v>7200</v>
      </c>
      <c r="C30248" t="s">
        <v>436</v>
      </c>
      <c r="D30248" t="s">
        <v>475</v>
      </c>
      <c r="E30248" t="s">
        <v>33</v>
      </c>
      <c r="F30248">
        <v>2012</v>
      </c>
      <c r="G30248" t="s">
        <v>480</v>
      </c>
      <c r="H30248">
        <v>5.0241599999999997E-2</v>
      </c>
    </row>
    <row r="30249" spans="1:8">
      <c r="A30249" t="s">
        <v>429</v>
      </c>
      <c r="B30249">
        <v>7200</v>
      </c>
      <c r="C30249" t="s">
        <v>436</v>
      </c>
      <c r="D30249" t="s">
        <v>475</v>
      </c>
      <c r="E30249" t="s">
        <v>34</v>
      </c>
      <c r="F30249">
        <v>2012</v>
      </c>
      <c r="G30249" t="s">
        <v>480</v>
      </c>
      <c r="H30249">
        <v>22.7636316</v>
      </c>
    </row>
    <row r="30250" spans="1:8">
      <c r="A30250" t="s">
        <v>464</v>
      </c>
      <c r="B30250">
        <v>7200</v>
      </c>
      <c r="C30250" t="s">
        <v>436</v>
      </c>
      <c r="D30250" t="s">
        <v>475</v>
      </c>
      <c r="E30250" t="s">
        <v>36</v>
      </c>
      <c r="F30250">
        <v>2013</v>
      </c>
      <c r="G30250" t="s">
        <v>480</v>
      </c>
      <c r="H30250">
        <v>0.25120799999999999</v>
      </c>
    </row>
    <row r="30251" spans="1:8">
      <c r="A30251" t="s">
        <v>429</v>
      </c>
      <c r="B30251">
        <v>4000</v>
      </c>
      <c r="C30251" t="s">
        <v>433</v>
      </c>
      <c r="D30251" t="s">
        <v>475</v>
      </c>
      <c r="E30251" t="s">
        <v>6</v>
      </c>
      <c r="F30251">
        <v>2009</v>
      </c>
      <c r="G30251" t="s">
        <v>468</v>
      </c>
      <c r="H30251">
        <v>0.54847080000000004</v>
      </c>
    </row>
    <row r="30252" spans="1:8">
      <c r="A30252" t="s">
        <v>429</v>
      </c>
      <c r="B30252">
        <v>4000</v>
      </c>
      <c r="C30252" t="s">
        <v>433</v>
      </c>
      <c r="D30252" t="s">
        <v>475</v>
      </c>
      <c r="E30252" t="s">
        <v>9</v>
      </c>
      <c r="F30252">
        <v>2010</v>
      </c>
      <c r="G30252" t="s">
        <v>468</v>
      </c>
      <c r="H30252">
        <v>8.4447755999999998</v>
      </c>
    </row>
    <row r="30253" spans="1:8">
      <c r="A30253" t="s">
        <v>429</v>
      </c>
      <c r="B30253">
        <v>4000</v>
      </c>
      <c r="C30253" t="s">
        <v>433</v>
      </c>
      <c r="D30253" t="s">
        <v>475</v>
      </c>
      <c r="E30253" t="s">
        <v>11</v>
      </c>
      <c r="F30253">
        <v>2014</v>
      </c>
      <c r="G30253" t="s">
        <v>468</v>
      </c>
      <c r="H30253">
        <v>173.64752999999999</v>
      </c>
    </row>
    <row r="30254" spans="1:8">
      <c r="A30254" t="s">
        <v>429</v>
      </c>
      <c r="B30254">
        <v>4000</v>
      </c>
      <c r="C30254" t="s">
        <v>433</v>
      </c>
      <c r="D30254" t="s">
        <v>475</v>
      </c>
      <c r="E30254" t="s">
        <v>20</v>
      </c>
      <c r="F30254">
        <v>2011</v>
      </c>
      <c r="G30254" t="s">
        <v>468</v>
      </c>
      <c r="H30254">
        <v>289.71399960000002</v>
      </c>
    </row>
    <row r="30255" spans="1:8">
      <c r="A30255" t="s">
        <v>429</v>
      </c>
      <c r="B30255">
        <v>4000</v>
      </c>
      <c r="C30255" t="s">
        <v>433</v>
      </c>
      <c r="D30255" t="s">
        <v>475</v>
      </c>
      <c r="E30255" t="s">
        <v>33</v>
      </c>
      <c r="F30255">
        <v>2013</v>
      </c>
      <c r="G30255" t="s">
        <v>468</v>
      </c>
      <c r="H30255">
        <v>17.710163999999999</v>
      </c>
    </row>
    <row r="30256" spans="1:8">
      <c r="A30256" t="s">
        <v>429</v>
      </c>
      <c r="B30256">
        <v>4000</v>
      </c>
      <c r="C30256" t="s">
        <v>433</v>
      </c>
      <c r="D30256" t="s">
        <v>475</v>
      </c>
      <c r="E30256" t="s">
        <v>37</v>
      </c>
      <c r="F30256">
        <v>2014</v>
      </c>
      <c r="G30256" t="s">
        <v>468</v>
      </c>
      <c r="H30256">
        <v>1378.7467343999999</v>
      </c>
    </row>
    <row r="30257" spans="1:8">
      <c r="A30257" t="s">
        <v>429</v>
      </c>
      <c r="B30257">
        <v>7200</v>
      </c>
      <c r="C30257" t="s">
        <v>436</v>
      </c>
      <c r="D30257" t="s">
        <v>475</v>
      </c>
      <c r="E30257" t="s">
        <v>9</v>
      </c>
      <c r="F30257">
        <v>2012</v>
      </c>
      <c r="G30257" t="s">
        <v>468</v>
      </c>
      <c r="H30257">
        <v>9.4077395999999993</v>
      </c>
    </row>
    <row r="30258" spans="1:8">
      <c r="A30258" t="s">
        <v>429</v>
      </c>
      <c r="B30258">
        <v>7200</v>
      </c>
      <c r="C30258" t="s">
        <v>436</v>
      </c>
      <c r="D30258" t="s">
        <v>475</v>
      </c>
      <c r="E30258" t="s">
        <v>10</v>
      </c>
      <c r="F30258">
        <v>2013</v>
      </c>
      <c r="G30258" t="s">
        <v>468</v>
      </c>
      <c r="H30258">
        <v>171.9686232</v>
      </c>
    </row>
    <row r="30259" spans="1:8">
      <c r="A30259" t="s">
        <v>429</v>
      </c>
      <c r="B30259">
        <v>7200</v>
      </c>
      <c r="C30259" t="s">
        <v>436</v>
      </c>
      <c r="D30259" t="s">
        <v>475</v>
      </c>
      <c r="E30259" t="s">
        <v>14</v>
      </c>
      <c r="F30259">
        <v>2012</v>
      </c>
      <c r="G30259" t="s">
        <v>468</v>
      </c>
      <c r="H30259">
        <v>7.6995252000000001</v>
      </c>
    </row>
    <row r="30260" spans="1:8">
      <c r="A30260" t="s">
        <v>429</v>
      </c>
      <c r="B30260">
        <v>7200</v>
      </c>
      <c r="C30260" t="s">
        <v>436</v>
      </c>
      <c r="D30260" t="s">
        <v>475</v>
      </c>
      <c r="E30260" t="s">
        <v>33</v>
      </c>
      <c r="F30260">
        <v>2013</v>
      </c>
      <c r="G30260" t="s">
        <v>468</v>
      </c>
      <c r="H30260">
        <v>3.7681199999999998E-2</v>
      </c>
    </row>
    <row r="30261" spans="1:8">
      <c r="A30261" t="s">
        <v>464</v>
      </c>
      <c r="B30261">
        <v>4000</v>
      </c>
      <c r="C30261" t="s">
        <v>433</v>
      </c>
      <c r="D30261" t="s">
        <v>475</v>
      </c>
      <c r="E30261" t="s">
        <v>22</v>
      </c>
      <c r="F30261">
        <v>2010</v>
      </c>
      <c r="G30261" t="s">
        <v>468</v>
      </c>
      <c r="H30261">
        <v>104.021046</v>
      </c>
    </row>
    <row r="30262" spans="1:8">
      <c r="A30262" t="s">
        <v>464</v>
      </c>
      <c r="B30262">
        <v>4000</v>
      </c>
      <c r="C30262" t="s">
        <v>433</v>
      </c>
      <c r="D30262" t="s">
        <v>475</v>
      </c>
      <c r="E30262" t="s">
        <v>20</v>
      </c>
      <c r="F30262">
        <v>2011</v>
      </c>
      <c r="G30262" t="s">
        <v>468</v>
      </c>
      <c r="H30262">
        <v>2412.9533231999999</v>
      </c>
    </row>
    <row r="30263" spans="1:8">
      <c r="A30263" t="s">
        <v>464</v>
      </c>
      <c r="B30263">
        <v>4000</v>
      </c>
      <c r="C30263" t="s">
        <v>433</v>
      </c>
      <c r="D30263" t="s">
        <v>475</v>
      </c>
      <c r="E30263" t="s">
        <v>17</v>
      </c>
      <c r="F30263">
        <v>2011</v>
      </c>
      <c r="G30263" t="s">
        <v>468</v>
      </c>
      <c r="H30263">
        <v>276.28274520000002</v>
      </c>
    </row>
    <row r="30264" spans="1:8">
      <c r="A30264" t="s">
        <v>464</v>
      </c>
      <c r="B30264">
        <v>4000</v>
      </c>
      <c r="C30264" t="s">
        <v>433</v>
      </c>
      <c r="D30264" t="s">
        <v>475</v>
      </c>
      <c r="E30264" t="s">
        <v>28</v>
      </c>
      <c r="F30264">
        <v>2011</v>
      </c>
      <c r="G30264" t="s">
        <v>468</v>
      </c>
      <c r="H30264">
        <v>690.38657279999995</v>
      </c>
    </row>
    <row r="30265" spans="1:8">
      <c r="A30265" t="s">
        <v>464</v>
      </c>
      <c r="B30265">
        <v>4000</v>
      </c>
      <c r="C30265" t="s">
        <v>433</v>
      </c>
      <c r="D30265" t="s">
        <v>475</v>
      </c>
      <c r="E30265" t="s">
        <v>36</v>
      </c>
      <c r="F30265">
        <v>2012</v>
      </c>
      <c r="G30265" t="s">
        <v>468</v>
      </c>
      <c r="H30265">
        <v>165.7721592</v>
      </c>
    </row>
    <row r="30266" spans="1:8">
      <c r="A30266" t="s">
        <v>462</v>
      </c>
      <c r="B30266">
        <v>4000</v>
      </c>
      <c r="C30266" t="s">
        <v>433</v>
      </c>
      <c r="D30266" t="s">
        <v>475</v>
      </c>
      <c r="E30266" t="s">
        <v>37</v>
      </c>
      <c r="F30266">
        <v>2009</v>
      </c>
      <c r="G30266" t="s">
        <v>468</v>
      </c>
      <c r="H30266">
        <v>1.1388096000000001</v>
      </c>
    </row>
    <row r="30267" spans="1:8">
      <c r="A30267" t="s">
        <v>456</v>
      </c>
      <c r="B30267">
        <v>4000</v>
      </c>
      <c r="C30267" t="s">
        <v>433</v>
      </c>
      <c r="D30267" t="s">
        <v>475</v>
      </c>
      <c r="E30267" t="s">
        <v>29</v>
      </c>
      <c r="F30267">
        <v>2012</v>
      </c>
      <c r="G30267" t="s">
        <v>468</v>
      </c>
      <c r="H30267">
        <v>150.96344759999999</v>
      </c>
    </row>
    <row r="30268" spans="1:8">
      <c r="A30268" t="s">
        <v>456</v>
      </c>
      <c r="B30268">
        <v>4000</v>
      </c>
      <c r="C30268" t="s">
        <v>433</v>
      </c>
      <c r="D30268" t="s">
        <v>475</v>
      </c>
      <c r="E30268" t="s">
        <v>28</v>
      </c>
      <c r="F30268">
        <v>2014</v>
      </c>
      <c r="G30268" t="s">
        <v>468</v>
      </c>
      <c r="H30268">
        <v>25.447370400000001</v>
      </c>
    </row>
    <row r="30269" spans="1:8">
      <c r="A30269" t="s">
        <v>461</v>
      </c>
      <c r="B30269">
        <v>4000</v>
      </c>
      <c r="C30269" t="s">
        <v>433</v>
      </c>
      <c r="D30269" t="s">
        <v>475</v>
      </c>
      <c r="E30269" t="s">
        <v>9</v>
      </c>
      <c r="F30269">
        <v>2009</v>
      </c>
      <c r="G30269" t="s">
        <v>468</v>
      </c>
      <c r="H30269">
        <v>8.7880932000000005</v>
      </c>
    </row>
    <row r="30270" spans="1:8">
      <c r="A30270" t="s">
        <v>461</v>
      </c>
      <c r="B30270">
        <v>4000</v>
      </c>
      <c r="C30270" t="s">
        <v>433</v>
      </c>
      <c r="D30270" t="s">
        <v>475</v>
      </c>
      <c r="E30270" t="s">
        <v>5</v>
      </c>
      <c r="F30270">
        <v>2010</v>
      </c>
      <c r="G30270" t="s">
        <v>468</v>
      </c>
      <c r="H30270">
        <v>6.6318912000000001</v>
      </c>
    </row>
    <row r="30271" spans="1:8">
      <c r="A30271" t="s">
        <v>461</v>
      </c>
      <c r="B30271">
        <v>4000</v>
      </c>
      <c r="C30271" t="s">
        <v>433</v>
      </c>
      <c r="D30271" t="s">
        <v>475</v>
      </c>
      <c r="E30271" t="s">
        <v>20</v>
      </c>
      <c r="F30271">
        <v>2009</v>
      </c>
      <c r="G30271" t="s">
        <v>468</v>
      </c>
      <c r="H30271">
        <v>0.20096639999999999</v>
      </c>
    </row>
    <row r="30272" spans="1:8">
      <c r="A30272" t="s">
        <v>465</v>
      </c>
      <c r="B30272">
        <v>4000</v>
      </c>
      <c r="C30272" t="s">
        <v>433</v>
      </c>
      <c r="D30272" t="s">
        <v>475</v>
      </c>
      <c r="E30272" t="s">
        <v>6</v>
      </c>
      <c r="F30272">
        <v>2012</v>
      </c>
      <c r="G30272" t="s">
        <v>468</v>
      </c>
      <c r="H30272">
        <v>8.5201379999999993</v>
      </c>
    </row>
    <row r="30273" spans="1:8">
      <c r="A30273" t="s">
        <v>429</v>
      </c>
      <c r="B30273">
        <v>5100</v>
      </c>
      <c r="C30273" t="s">
        <v>434</v>
      </c>
      <c r="D30273" t="s">
        <v>475</v>
      </c>
      <c r="E30273" t="s">
        <v>6</v>
      </c>
      <c r="F30273">
        <v>2009</v>
      </c>
      <c r="G30273" t="s">
        <v>468</v>
      </c>
      <c r="H30273">
        <v>165.73029120000001</v>
      </c>
    </row>
    <row r="30274" spans="1:8">
      <c r="A30274" t="s">
        <v>429</v>
      </c>
      <c r="B30274">
        <v>5100</v>
      </c>
      <c r="C30274" t="s">
        <v>434</v>
      </c>
      <c r="D30274" t="s">
        <v>475</v>
      </c>
      <c r="E30274" t="s">
        <v>17</v>
      </c>
      <c r="F30274">
        <v>2014</v>
      </c>
      <c r="G30274" t="s">
        <v>468</v>
      </c>
      <c r="H30274">
        <v>169.4649168</v>
      </c>
    </row>
    <row r="30275" spans="1:8">
      <c r="A30275" t="s">
        <v>429</v>
      </c>
      <c r="B30275">
        <v>5100</v>
      </c>
      <c r="C30275" t="s">
        <v>434</v>
      </c>
      <c r="D30275" t="s">
        <v>475</v>
      </c>
      <c r="E30275" t="s">
        <v>482</v>
      </c>
      <c r="F30275">
        <v>2012</v>
      </c>
      <c r="G30275" t="s">
        <v>468</v>
      </c>
      <c r="H30275">
        <v>980.28479159999995</v>
      </c>
    </row>
    <row r="30276" spans="1:8">
      <c r="A30276" t="s">
        <v>464</v>
      </c>
      <c r="B30276">
        <v>2210</v>
      </c>
      <c r="C30276" t="s">
        <v>442</v>
      </c>
      <c r="D30276" t="s">
        <v>475</v>
      </c>
      <c r="E30276" t="s">
        <v>35</v>
      </c>
      <c r="F30276">
        <v>2012</v>
      </c>
      <c r="G30276" t="s">
        <v>490</v>
      </c>
      <c r="H30276">
        <v>1.6370388</v>
      </c>
    </row>
    <row r="30277" spans="1:8">
      <c r="A30277" t="s">
        <v>464</v>
      </c>
      <c r="B30277">
        <v>2210</v>
      </c>
      <c r="C30277" t="s">
        <v>442</v>
      </c>
      <c r="D30277" t="s">
        <v>475</v>
      </c>
      <c r="E30277" t="s">
        <v>428</v>
      </c>
      <c r="F30277">
        <v>2012</v>
      </c>
      <c r="G30277" t="s">
        <v>490</v>
      </c>
      <c r="H30277">
        <v>0.41449320000000001</v>
      </c>
    </row>
    <row r="30278" spans="1:8">
      <c r="A30278" t="s">
        <v>429</v>
      </c>
      <c r="B30278">
        <v>3105</v>
      </c>
      <c r="C30278" t="s">
        <v>457</v>
      </c>
      <c r="D30278" t="s">
        <v>475</v>
      </c>
      <c r="E30278" t="s">
        <v>29</v>
      </c>
      <c r="F30278">
        <v>2010</v>
      </c>
      <c r="G30278" t="s">
        <v>503</v>
      </c>
      <c r="H30278">
        <v>3815.7615971999999</v>
      </c>
    </row>
    <row r="30279" spans="1:8">
      <c r="A30279" t="s">
        <v>429</v>
      </c>
      <c r="B30279">
        <v>3105</v>
      </c>
      <c r="C30279" t="s">
        <v>457</v>
      </c>
      <c r="D30279" t="s">
        <v>475</v>
      </c>
      <c r="E30279" t="s">
        <v>28</v>
      </c>
      <c r="F30279">
        <v>2014</v>
      </c>
      <c r="G30279" t="s">
        <v>503</v>
      </c>
      <c r="H30279">
        <v>60.938873999999998</v>
      </c>
    </row>
    <row r="30280" spans="1:8">
      <c r="A30280" t="s">
        <v>464</v>
      </c>
      <c r="B30280" t="s">
        <v>504</v>
      </c>
      <c r="C30280" t="s">
        <v>447</v>
      </c>
      <c r="D30280" t="s">
        <v>475</v>
      </c>
      <c r="E30280" t="s">
        <v>428</v>
      </c>
      <c r="F30280">
        <v>2014</v>
      </c>
      <c r="G30280" t="s">
        <v>503</v>
      </c>
      <c r="H30280">
        <v>1.3607100000000001</v>
      </c>
    </row>
    <row r="30281" spans="1:8">
      <c r="A30281" t="s">
        <v>464</v>
      </c>
      <c r="B30281" t="s">
        <v>504</v>
      </c>
      <c r="C30281" t="s">
        <v>447</v>
      </c>
      <c r="D30281" t="s">
        <v>475</v>
      </c>
      <c r="E30281" t="s">
        <v>6</v>
      </c>
      <c r="F30281">
        <v>2009</v>
      </c>
      <c r="G30281" t="s">
        <v>503</v>
      </c>
      <c r="H30281">
        <v>2.5581347999999999</v>
      </c>
    </row>
    <row r="30282" spans="1:8">
      <c r="A30282" t="s">
        <v>464</v>
      </c>
      <c r="B30282" t="s">
        <v>504</v>
      </c>
      <c r="C30282" t="s">
        <v>447</v>
      </c>
      <c r="D30282" t="s">
        <v>475</v>
      </c>
      <c r="E30282" t="s">
        <v>11</v>
      </c>
      <c r="F30282">
        <v>2009</v>
      </c>
      <c r="G30282" t="s">
        <v>503</v>
      </c>
      <c r="H30282">
        <v>48.478957200000004</v>
      </c>
    </row>
    <row r="30283" spans="1:8">
      <c r="A30283" t="s">
        <v>463</v>
      </c>
      <c r="B30283">
        <v>4000</v>
      </c>
      <c r="C30283" t="s">
        <v>433</v>
      </c>
      <c r="D30283" t="s">
        <v>475</v>
      </c>
      <c r="E30283" t="s">
        <v>10</v>
      </c>
      <c r="F30283">
        <v>2010</v>
      </c>
      <c r="G30283" t="s">
        <v>501</v>
      </c>
      <c r="H30283">
        <v>61.751113199999999</v>
      </c>
    </row>
    <row r="30284" spans="1:8">
      <c r="A30284" t="s">
        <v>463</v>
      </c>
      <c r="B30284">
        <v>4000</v>
      </c>
      <c r="C30284" t="s">
        <v>433</v>
      </c>
      <c r="D30284" t="s">
        <v>475</v>
      </c>
      <c r="E30284" t="s">
        <v>37</v>
      </c>
      <c r="F30284">
        <v>2014</v>
      </c>
      <c r="G30284" t="s">
        <v>501</v>
      </c>
      <c r="H30284">
        <v>27.452847599999998</v>
      </c>
    </row>
    <row r="30285" spans="1:8">
      <c r="A30285" t="s">
        <v>456</v>
      </c>
      <c r="B30285">
        <v>4000</v>
      </c>
      <c r="C30285" t="s">
        <v>433</v>
      </c>
      <c r="D30285" t="s">
        <v>475</v>
      </c>
      <c r="E30285" t="s">
        <v>6</v>
      </c>
      <c r="F30285">
        <v>2014</v>
      </c>
      <c r="G30285" t="s">
        <v>501</v>
      </c>
      <c r="H30285">
        <v>2.5120799999999999E-2</v>
      </c>
    </row>
    <row r="30286" spans="1:8">
      <c r="A30286" t="s">
        <v>456</v>
      </c>
      <c r="B30286">
        <v>4000</v>
      </c>
      <c r="C30286" t="s">
        <v>433</v>
      </c>
      <c r="D30286" t="s">
        <v>475</v>
      </c>
      <c r="E30286" t="s">
        <v>11</v>
      </c>
      <c r="F30286">
        <v>2009</v>
      </c>
      <c r="G30286" t="s">
        <v>501</v>
      </c>
      <c r="H30286">
        <v>26.301477599999998</v>
      </c>
    </row>
    <row r="30287" spans="1:8">
      <c r="A30287" t="s">
        <v>438</v>
      </c>
      <c r="B30287">
        <v>4000</v>
      </c>
      <c r="C30287" t="s">
        <v>433</v>
      </c>
      <c r="D30287" t="s">
        <v>475</v>
      </c>
      <c r="E30287" t="s">
        <v>9</v>
      </c>
      <c r="F30287">
        <v>2012</v>
      </c>
      <c r="G30287" t="s">
        <v>501</v>
      </c>
      <c r="H30287">
        <v>0.1172304</v>
      </c>
    </row>
    <row r="30288" spans="1:8">
      <c r="A30288" t="s">
        <v>461</v>
      </c>
      <c r="B30288">
        <v>4000</v>
      </c>
      <c r="C30288" t="s">
        <v>433</v>
      </c>
      <c r="D30288" t="s">
        <v>475</v>
      </c>
      <c r="E30288" t="s">
        <v>13</v>
      </c>
      <c r="F30288">
        <v>2012</v>
      </c>
      <c r="G30288" t="s">
        <v>501</v>
      </c>
      <c r="H30288">
        <v>7.8418764000000003</v>
      </c>
    </row>
    <row r="30289" spans="1:8">
      <c r="A30289" t="s">
        <v>461</v>
      </c>
      <c r="B30289">
        <v>4000</v>
      </c>
      <c r="C30289" t="s">
        <v>433</v>
      </c>
      <c r="D30289" t="s">
        <v>475</v>
      </c>
      <c r="E30289" t="s">
        <v>36</v>
      </c>
      <c r="F30289">
        <v>2010</v>
      </c>
      <c r="G30289" t="s">
        <v>501</v>
      </c>
      <c r="H30289">
        <v>6.8161104000000003</v>
      </c>
    </row>
    <row r="30290" spans="1:8">
      <c r="A30290" t="s">
        <v>461</v>
      </c>
      <c r="B30290">
        <v>4000</v>
      </c>
      <c r="C30290" t="s">
        <v>433</v>
      </c>
      <c r="D30290" t="s">
        <v>475</v>
      </c>
      <c r="E30290" t="s">
        <v>479</v>
      </c>
      <c r="F30290">
        <v>2010</v>
      </c>
      <c r="G30290" t="s">
        <v>501</v>
      </c>
      <c r="H30290">
        <v>10.9652292</v>
      </c>
    </row>
    <row r="30291" spans="1:8">
      <c r="A30291" t="s">
        <v>429</v>
      </c>
      <c r="B30291">
        <v>4100</v>
      </c>
      <c r="C30291" t="s">
        <v>449</v>
      </c>
      <c r="D30291" t="s">
        <v>475</v>
      </c>
      <c r="E30291" t="s">
        <v>20</v>
      </c>
      <c r="F30291">
        <v>2010</v>
      </c>
      <c r="G30291" t="s">
        <v>501</v>
      </c>
      <c r="H30291">
        <v>288.24024600000001</v>
      </c>
    </row>
    <row r="30292" spans="1:8">
      <c r="A30292" t="s">
        <v>456</v>
      </c>
      <c r="B30292">
        <v>4100</v>
      </c>
      <c r="C30292" t="s">
        <v>449</v>
      </c>
      <c r="D30292" t="s">
        <v>475</v>
      </c>
      <c r="E30292" t="s">
        <v>6</v>
      </c>
      <c r="F30292">
        <v>2010</v>
      </c>
      <c r="G30292" t="s">
        <v>501</v>
      </c>
      <c r="H30292">
        <v>3.7681199999999998E-2</v>
      </c>
    </row>
    <row r="30293" spans="1:8">
      <c r="A30293" t="s">
        <v>456</v>
      </c>
      <c r="B30293">
        <v>4100</v>
      </c>
      <c r="C30293" t="s">
        <v>449</v>
      </c>
      <c r="D30293" t="s">
        <v>475</v>
      </c>
      <c r="E30293" t="s">
        <v>12</v>
      </c>
      <c r="F30293">
        <v>2013</v>
      </c>
      <c r="G30293" t="s">
        <v>501</v>
      </c>
      <c r="H30293">
        <v>0.32657039999999998</v>
      </c>
    </row>
    <row r="30294" spans="1:8">
      <c r="A30294" t="s">
        <v>456</v>
      </c>
      <c r="B30294">
        <v>4100</v>
      </c>
      <c r="C30294" t="s">
        <v>449</v>
      </c>
      <c r="D30294" t="s">
        <v>475</v>
      </c>
      <c r="E30294" t="s">
        <v>11</v>
      </c>
      <c r="F30294">
        <v>2011</v>
      </c>
      <c r="G30294" t="s">
        <v>501</v>
      </c>
      <c r="H30294">
        <v>25.062184800000001</v>
      </c>
    </row>
    <row r="30295" spans="1:8">
      <c r="A30295" t="s">
        <v>464</v>
      </c>
      <c r="B30295">
        <v>4000</v>
      </c>
      <c r="C30295" t="s">
        <v>433</v>
      </c>
      <c r="D30295" t="s">
        <v>475</v>
      </c>
      <c r="E30295" t="s">
        <v>3</v>
      </c>
      <c r="F30295">
        <v>2010</v>
      </c>
      <c r="G30295" t="s">
        <v>501</v>
      </c>
      <c r="H30295">
        <v>426.64329359999999</v>
      </c>
    </row>
    <row r="30296" spans="1:8">
      <c r="A30296" t="s">
        <v>464</v>
      </c>
      <c r="B30296">
        <v>4000</v>
      </c>
      <c r="C30296" t="s">
        <v>433</v>
      </c>
      <c r="D30296" t="s">
        <v>475</v>
      </c>
      <c r="E30296" t="s">
        <v>482</v>
      </c>
      <c r="F30296">
        <v>2011</v>
      </c>
      <c r="G30296" t="s">
        <v>501</v>
      </c>
      <c r="H30296">
        <v>1515.1777992</v>
      </c>
    </row>
    <row r="30297" spans="1:8">
      <c r="A30297" t="s">
        <v>429</v>
      </c>
      <c r="B30297">
        <v>5100</v>
      </c>
      <c r="C30297" t="s">
        <v>434</v>
      </c>
      <c r="D30297" t="s">
        <v>475</v>
      </c>
      <c r="E30297" t="s">
        <v>28</v>
      </c>
      <c r="F30297">
        <v>2012</v>
      </c>
      <c r="G30297" t="s">
        <v>506</v>
      </c>
      <c r="H30297">
        <v>42.282493199999998</v>
      </c>
    </row>
    <row r="30298" spans="1:8">
      <c r="A30298" t="s">
        <v>464</v>
      </c>
      <c r="B30298">
        <v>7200</v>
      </c>
      <c r="C30298" t="s">
        <v>436</v>
      </c>
      <c r="D30298" t="s">
        <v>475</v>
      </c>
      <c r="E30298" t="s">
        <v>36</v>
      </c>
      <c r="F30298">
        <v>2013</v>
      </c>
      <c r="G30298" t="s">
        <v>505</v>
      </c>
      <c r="H30298">
        <v>0.25120799999999999</v>
      </c>
    </row>
    <row r="30299" spans="1:8">
      <c r="A30299" t="s">
        <v>429</v>
      </c>
      <c r="B30299">
        <v>7200</v>
      </c>
      <c r="C30299" t="s">
        <v>436</v>
      </c>
      <c r="D30299" t="s">
        <v>475</v>
      </c>
      <c r="E30299" t="s">
        <v>24</v>
      </c>
      <c r="F30299">
        <v>2009</v>
      </c>
      <c r="G30299" t="s">
        <v>505</v>
      </c>
      <c r="H30299">
        <v>8.7922799999999995E-2</v>
      </c>
    </row>
    <row r="30300" spans="1:8">
      <c r="A30300" t="s">
        <v>486</v>
      </c>
      <c r="B30300">
        <v>2210</v>
      </c>
      <c r="C30300" t="s">
        <v>442</v>
      </c>
      <c r="D30300" t="s">
        <v>475</v>
      </c>
      <c r="E30300" t="s">
        <v>6</v>
      </c>
      <c r="F30300">
        <v>2013</v>
      </c>
      <c r="G30300" t="s">
        <v>480</v>
      </c>
      <c r="H30300">
        <v>42.931447200000001</v>
      </c>
    </row>
    <row r="30301" spans="1:8">
      <c r="A30301" t="s">
        <v>486</v>
      </c>
      <c r="B30301">
        <v>2210</v>
      </c>
      <c r="C30301" t="s">
        <v>442</v>
      </c>
      <c r="D30301" t="s">
        <v>475</v>
      </c>
      <c r="E30301" t="s">
        <v>9</v>
      </c>
      <c r="F30301">
        <v>2009</v>
      </c>
      <c r="G30301" t="s">
        <v>480</v>
      </c>
      <c r="H30301">
        <v>4.2370416000000004</v>
      </c>
    </row>
    <row r="30302" spans="1:8">
      <c r="A30302" t="s">
        <v>463</v>
      </c>
      <c r="B30302">
        <v>2000</v>
      </c>
      <c r="C30302" t="s">
        <v>431</v>
      </c>
      <c r="D30302" t="s">
        <v>475</v>
      </c>
      <c r="E30302" t="s">
        <v>482</v>
      </c>
      <c r="F30302">
        <v>2011</v>
      </c>
      <c r="G30302" t="s">
        <v>480</v>
      </c>
      <c r="H30302">
        <v>591.55715880000002</v>
      </c>
    </row>
    <row r="30303" spans="1:8">
      <c r="A30303" t="s">
        <v>464</v>
      </c>
      <c r="B30303">
        <v>3000</v>
      </c>
      <c r="C30303" t="s">
        <v>432</v>
      </c>
      <c r="D30303" t="s">
        <v>475</v>
      </c>
      <c r="E30303" t="s">
        <v>5</v>
      </c>
      <c r="F30303">
        <v>2012</v>
      </c>
      <c r="G30303" t="s">
        <v>480</v>
      </c>
      <c r="H30303">
        <v>2270.0075975999998</v>
      </c>
    </row>
    <row r="30304" spans="1:8">
      <c r="A30304" t="s">
        <v>464</v>
      </c>
      <c r="B30304">
        <v>3000</v>
      </c>
      <c r="C30304" t="s">
        <v>432</v>
      </c>
      <c r="D30304" t="s">
        <v>475</v>
      </c>
      <c r="E30304" t="s">
        <v>11</v>
      </c>
      <c r="F30304">
        <v>2009</v>
      </c>
      <c r="G30304" t="s">
        <v>480</v>
      </c>
      <c r="H30304">
        <v>365.96400119999998</v>
      </c>
    </row>
    <row r="30305" spans="1:8">
      <c r="A30305" t="s">
        <v>464</v>
      </c>
      <c r="B30305">
        <v>3000</v>
      </c>
      <c r="C30305" t="s">
        <v>432</v>
      </c>
      <c r="D30305" t="s">
        <v>475</v>
      </c>
      <c r="E30305" t="s">
        <v>482</v>
      </c>
      <c r="F30305">
        <v>2011</v>
      </c>
      <c r="G30305" t="s">
        <v>480</v>
      </c>
      <c r="H30305">
        <v>563.65632359999995</v>
      </c>
    </row>
    <row r="30306" spans="1:8">
      <c r="A30306" t="s">
        <v>464</v>
      </c>
      <c r="B30306">
        <v>3000</v>
      </c>
      <c r="C30306" t="s">
        <v>432</v>
      </c>
      <c r="D30306" t="s">
        <v>475</v>
      </c>
      <c r="E30306" t="s">
        <v>428</v>
      </c>
      <c r="F30306">
        <v>2010</v>
      </c>
      <c r="G30306" t="s">
        <v>480</v>
      </c>
      <c r="H30306">
        <v>23.0985756</v>
      </c>
    </row>
    <row r="30307" spans="1:8">
      <c r="A30307" t="s">
        <v>429</v>
      </c>
      <c r="B30307">
        <v>3000</v>
      </c>
      <c r="C30307" t="s">
        <v>432</v>
      </c>
      <c r="D30307" t="s">
        <v>475</v>
      </c>
      <c r="E30307" t="s">
        <v>20</v>
      </c>
      <c r="F30307">
        <v>2009</v>
      </c>
      <c r="G30307" t="s">
        <v>480</v>
      </c>
      <c r="H30307">
        <v>208.49426639999999</v>
      </c>
    </row>
    <row r="30308" spans="1:8">
      <c r="A30308" t="s">
        <v>456</v>
      </c>
      <c r="B30308">
        <v>3000</v>
      </c>
      <c r="C30308" t="s">
        <v>432</v>
      </c>
      <c r="D30308" t="s">
        <v>475</v>
      </c>
      <c r="E30308" t="s">
        <v>13</v>
      </c>
      <c r="F30308">
        <v>2013</v>
      </c>
      <c r="G30308" t="s">
        <v>480</v>
      </c>
      <c r="H30308">
        <v>8.3736000000000005E-2</v>
      </c>
    </row>
    <row r="30309" spans="1:8">
      <c r="A30309" t="s">
        <v>463</v>
      </c>
      <c r="B30309">
        <v>2000</v>
      </c>
      <c r="C30309" t="s">
        <v>431</v>
      </c>
      <c r="D30309" t="s">
        <v>475</v>
      </c>
      <c r="E30309" t="s">
        <v>3</v>
      </c>
      <c r="F30309">
        <v>2009</v>
      </c>
      <c r="G30309" t="s">
        <v>468</v>
      </c>
      <c r="H30309">
        <v>36.521456399999998</v>
      </c>
    </row>
    <row r="30310" spans="1:8">
      <c r="A30310" t="s">
        <v>463</v>
      </c>
      <c r="B30310">
        <v>2000</v>
      </c>
      <c r="C30310" t="s">
        <v>431</v>
      </c>
      <c r="D30310" t="s">
        <v>475</v>
      </c>
      <c r="E30310" t="s">
        <v>10</v>
      </c>
      <c r="F30310">
        <v>2011</v>
      </c>
      <c r="G30310" t="s">
        <v>468</v>
      </c>
      <c r="H30310">
        <v>227.7158652</v>
      </c>
    </row>
    <row r="30311" spans="1:8">
      <c r="A30311" t="s">
        <v>429</v>
      </c>
      <c r="B30311">
        <v>2000</v>
      </c>
      <c r="C30311" t="s">
        <v>431</v>
      </c>
      <c r="D30311" t="s">
        <v>475</v>
      </c>
      <c r="E30311" t="s">
        <v>22</v>
      </c>
      <c r="F30311">
        <v>2011</v>
      </c>
      <c r="G30311" t="s">
        <v>468</v>
      </c>
      <c r="H30311">
        <v>0.49404239999999999</v>
      </c>
    </row>
    <row r="30312" spans="1:8">
      <c r="A30312" t="s">
        <v>502</v>
      </c>
      <c r="B30312">
        <v>2000</v>
      </c>
      <c r="C30312" t="s">
        <v>431</v>
      </c>
      <c r="D30312" t="s">
        <v>475</v>
      </c>
      <c r="E30312" t="s">
        <v>30</v>
      </c>
      <c r="F30312">
        <v>2014</v>
      </c>
      <c r="G30312" t="s">
        <v>468</v>
      </c>
      <c r="H30312">
        <v>8.7922799999999995E-2</v>
      </c>
    </row>
    <row r="30313" spans="1:8">
      <c r="A30313" t="s">
        <v>464</v>
      </c>
      <c r="B30313">
        <v>2000</v>
      </c>
      <c r="C30313" t="s">
        <v>431</v>
      </c>
      <c r="D30313" t="s">
        <v>475</v>
      </c>
      <c r="E30313" t="s">
        <v>34</v>
      </c>
      <c r="F30313">
        <v>2009</v>
      </c>
      <c r="G30313" t="s">
        <v>468</v>
      </c>
      <c r="H30313">
        <v>64.5730164</v>
      </c>
    </row>
    <row r="30314" spans="1:8">
      <c r="A30314" t="s">
        <v>464</v>
      </c>
      <c r="B30314">
        <v>2000</v>
      </c>
      <c r="C30314" t="s">
        <v>431</v>
      </c>
      <c r="D30314" t="s">
        <v>475</v>
      </c>
      <c r="E30314" t="s">
        <v>482</v>
      </c>
      <c r="F30314">
        <v>2012</v>
      </c>
      <c r="G30314" t="s">
        <v>468</v>
      </c>
      <c r="H30314">
        <v>417.28160880000001</v>
      </c>
    </row>
    <row r="30315" spans="1:8">
      <c r="A30315" t="s">
        <v>464</v>
      </c>
      <c r="B30315">
        <v>2000</v>
      </c>
      <c r="C30315" t="s">
        <v>431</v>
      </c>
      <c r="D30315" t="s">
        <v>475</v>
      </c>
      <c r="E30315" t="s">
        <v>37</v>
      </c>
      <c r="F30315">
        <v>2009</v>
      </c>
      <c r="G30315" t="s">
        <v>468</v>
      </c>
      <c r="H30315">
        <v>997.91540640000005</v>
      </c>
    </row>
    <row r="30316" spans="1:8">
      <c r="A30316" t="s">
        <v>462</v>
      </c>
      <c r="B30316">
        <v>2000</v>
      </c>
      <c r="C30316" t="s">
        <v>431</v>
      </c>
      <c r="D30316" t="s">
        <v>475</v>
      </c>
      <c r="E30316" t="s">
        <v>5</v>
      </c>
      <c r="F30316">
        <v>2010</v>
      </c>
      <c r="G30316" t="s">
        <v>468</v>
      </c>
      <c r="H30316">
        <v>75.9946068</v>
      </c>
    </row>
    <row r="30317" spans="1:8">
      <c r="A30317" t="s">
        <v>486</v>
      </c>
      <c r="B30317">
        <v>2000</v>
      </c>
      <c r="C30317" t="s">
        <v>431</v>
      </c>
      <c r="D30317" t="s">
        <v>475</v>
      </c>
      <c r="E30317" t="s">
        <v>22</v>
      </c>
      <c r="F30317">
        <v>2010</v>
      </c>
      <c r="G30317" t="s">
        <v>468</v>
      </c>
      <c r="H30317">
        <v>9.21096E-2</v>
      </c>
    </row>
    <row r="30318" spans="1:8">
      <c r="A30318" t="s">
        <v>486</v>
      </c>
      <c r="B30318">
        <v>2000</v>
      </c>
      <c r="C30318" t="s">
        <v>431</v>
      </c>
      <c r="D30318" t="s">
        <v>475</v>
      </c>
      <c r="E30318" t="s">
        <v>482</v>
      </c>
      <c r="F30318">
        <v>2010</v>
      </c>
      <c r="G30318" t="s">
        <v>468</v>
      </c>
      <c r="H30318">
        <v>3.7764935999999998</v>
      </c>
    </row>
    <row r="30319" spans="1:8">
      <c r="A30319" t="s">
        <v>461</v>
      </c>
      <c r="B30319">
        <v>2000</v>
      </c>
      <c r="C30319" t="s">
        <v>431</v>
      </c>
      <c r="D30319" t="s">
        <v>475</v>
      </c>
      <c r="E30319" t="s">
        <v>13</v>
      </c>
      <c r="F30319">
        <v>2011</v>
      </c>
      <c r="G30319" t="s">
        <v>468</v>
      </c>
      <c r="H30319">
        <v>4.1826131999999996</v>
      </c>
    </row>
    <row r="30320" spans="1:8">
      <c r="A30320" t="s">
        <v>499</v>
      </c>
      <c r="B30320">
        <v>2000</v>
      </c>
      <c r="C30320" t="s">
        <v>431</v>
      </c>
      <c r="D30320" t="s">
        <v>475</v>
      </c>
      <c r="E30320" t="s">
        <v>6</v>
      </c>
      <c r="F30320">
        <v>2011</v>
      </c>
      <c r="G30320" t="s">
        <v>468</v>
      </c>
      <c r="H30320">
        <v>17.119825200000001</v>
      </c>
    </row>
    <row r="30321" spans="1:8">
      <c r="A30321" t="s">
        <v>499</v>
      </c>
      <c r="B30321">
        <v>2000</v>
      </c>
      <c r="C30321" t="s">
        <v>431</v>
      </c>
      <c r="D30321" t="s">
        <v>475</v>
      </c>
      <c r="E30321" t="s">
        <v>14</v>
      </c>
      <c r="F30321">
        <v>2011</v>
      </c>
      <c r="G30321" t="s">
        <v>468</v>
      </c>
      <c r="H30321">
        <v>0.92109600000000003</v>
      </c>
    </row>
    <row r="30322" spans="1:8">
      <c r="A30322" t="s">
        <v>464</v>
      </c>
      <c r="B30322">
        <v>3000</v>
      </c>
      <c r="C30322" t="s">
        <v>432</v>
      </c>
      <c r="D30322" t="s">
        <v>475</v>
      </c>
      <c r="E30322" t="s">
        <v>11</v>
      </c>
      <c r="F30322">
        <v>2011</v>
      </c>
      <c r="G30322" t="s">
        <v>468</v>
      </c>
      <c r="H30322">
        <v>392.66741159999998</v>
      </c>
    </row>
    <row r="30323" spans="1:8">
      <c r="A30323" t="s">
        <v>464</v>
      </c>
      <c r="B30323">
        <v>3000</v>
      </c>
      <c r="C30323" t="s">
        <v>432</v>
      </c>
      <c r="D30323" t="s">
        <v>475</v>
      </c>
      <c r="E30323" t="s">
        <v>14</v>
      </c>
      <c r="F30323">
        <v>2014</v>
      </c>
      <c r="G30323" t="s">
        <v>468</v>
      </c>
      <c r="H30323">
        <v>747.19307519999995</v>
      </c>
    </row>
    <row r="30324" spans="1:8">
      <c r="A30324" t="s">
        <v>464</v>
      </c>
      <c r="B30324">
        <v>3000</v>
      </c>
      <c r="C30324" t="s">
        <v>432</v>
      </c>
      <c r="D30324" t="s">
        <v>475</v>
      </c>
      <c r="E30324" t="s">
        <v>34</v>
      </c>
      <c r="F30324">
        <v>2009</v>
      </c>
      <c r="G30324" t="s">
        <v>468</v>
      </c>
      <c r="H30324">
        <v>1121.4260064</v>
      </c>
    </row>
    <row r="30325" spans="1:8">
      <c r="A30325" t="s">
        <v>438</v>
      </c>
      <c r="B30325">
        <v>3000</v>
      </c>
      <c r="C30325" t="s">
        <v>432</v>
      </c>
      <c r="D30325" t="s">
        <v>475</v>
      </c>
      <c r="E30325" t="s">
        <v>482</v>
      </c>
      <c r="F30325">
        <v>2013</v>
      </c>
      <c r="G30325" t="s">
        <v>468</v>
      </c>
      <c r="H30325">
        <v>1.5281819999999999</v>
      </c>
    </row>
    <row r="30326" spans="1:8">
      <c r="A30326" t="s">
        <v>438</v>
      </c>
      <c r="B30326">
        <v>3000</v>
      </c>
      <c r="C30326" t="s">
        <v>432</v>
      </c>
      <c r="D30326" t="s">
        <v>475</v>
      </c>
      <c r="E30326" t="s">
        <v>29</v>
      </c>
      <c r="F30326">
        <v>2012</v>
      </c>
      <c r="G30326" t="s">
        <v>503</v>
      </c>
      <c r="H30326">
        <v>0.21352679999999999</v>
      </c>
    </row>
    <row r="30327" spans="1:8">
      <c r="A30327" t="s">
        <v>438</v>
      </c>
      <c r="B30327">
        <v>2000</v>
      </c>
      <c r="C30327" t="s">
        <v>431</v>
      </c>
      <c r="D30327" t="s">
        <v>475</v>
      </c>
      <c r="E30327" t="s">
        <v>30</v>
      </c>
      <c r="F30327">
        <v>2010</v>
      </c>
      <c r="G30327" t="s">
        <v>480</v>
      </c>
      <c r="H30327">
        <v>2.0264112000000001</v>
      </c>
    </row>
    <row r="30328" spans="1:8">
      <c r="A30328" t="s">
        <v>438</v>
      </c>
      <c r="B30328">
        <v>2000</v>
      </c>
      <c r="C30328" t="s">
        <v>431</v>
      </c>
      <c r="D30328" t="s">
        <v>475</v>
      </c>
      <c r="E30328" t="s">
        <v>36</v>
      </c>
      <c r="F30328">
        <v>2013</v>
      </c>
      <c r="G30328" t="s">
        <v>480</v>
      </c>
      <c r="H30328">
        <v>1.2560399999999999E-2</v>
      </c>
    </row>
    <row r="30329" spans="1:8">
      <c r="A30329" t="s">
        <v>429</v>
      </c>
      <c r="B30329">
        <v>2000</v>
      </c>
      <c r="C30329" t="s">
        <v>431</v>
      </c>
      <c r="D30329" t="s">
        <v>475</v>
      </c>
      <c r="E30329" t="s">
        <v>17</v>
      </c>
      <c r="F30329">
        <v>2013</v>
      </c>
      <c r="G30329" t="s">
        <v>480</v>
      </c>
      <c r="H30329">
        <v>67.478655599999996</v>
      </c>
    </row>
    <row r="30330" spans="1:8">
      <c r="A30330" t="s">
        <v>429</v>
      </c>
      <c r="B30330">
        <v>2000</v>
      </c>
      <c r="C30330" t="s">
        <v>431</v>
      </c>
      <c r="D30330" t="s">
        <v>475</v>
      </c>
      <c r="E30330" t="s">
        <v>37</v>
      </c>
      <c r="F30330">
        <v>2011</v>
      </c>
      <c r="G30330" t="s">
        <v>480</v>
      </c>
      <c r="H30330">
        <v>437.36568840000001</v>
      </c>
    </row>
    <row r="30331" spans="1:8">
      <c r="A30331" t="s">
        <v>464</v>
      </c>
      <c r="B30331">
        <v>2000</v>
      </c>
      <c r="C30331" t="s">
        <v>431</v>
      </c>
      <c r="D30331" t="s">
        <v>475</v>
      </c>
      <c r="E30331" t="s">
        <v>10</v>
      </c>
      <c r="F30331">
        <v>2012</v>
      </c>
      <c r="G30331" t="s">
        <v>480</v>
      </c>
      <c r="H30331">
        <v>1392.73902</v>
      </c>
    </row>
    <row r="30332" spans="1:8">
      <c r="A30332" t="s">
        <v>462</v>
      </c>
      <c r="B30332">
        <v>2000</v>
      </c>
      <c r="C30332" t="s">
        <v>431</v>
      </c>
      <c r="D30332" t="s">
        <v>475</v>
      </c>
      <c r="E30332" t="s">
        <v>28</v>
      </c>
      <c r="F30332">
        <v>2012</v>
      </c>
      <c r="G30332" t="s">
        <v>480</v>
      </c>
      <c r="H30332">
        <v>78.615543599999995</v>
      </c>
    </row>
    <row r="30333" spans="1:8">
      <c r="A30333" t="s">
        <v>462</v>
      </c>
      <c r="B30333">
        <v>2000</v>
      </c>
      <c r="C30333" t="s">
        <v>431</v>
      </c>
      <c r="D30333" t="s">
        <v>475</v>
      </c>
      <c r="E30333" t="s">
        <v>30</v>
      </c>
      <c r="F30333">
        <v>2012</v>
      </c>
      <c r="G30333" t="s">
        <v>480</v>
      </c>
      <c r="H30333">
        <v>352.51599959999999</v>
      </c>
    </row>
    <row r="30334" spans="1:8">
      <c r="A30334" t="s">
        <v>462</v>
      </c>
      <c r="B30334">
        <v>2000</v>
      </c>
      <c r="C30334" t="s">
        <v>431</v>
      </c>
      <c r="D30334" t="s">
        <v>475</v>
      </c>
      <c r="E30334" t="s">
        <v>37</v>
      </c>
      <c r="F30334">
        <v>2012</v>
      </c>
      <c r="G30334" t="s">
        <v>480</v>
      </c>
      <c r="H30334">
        <v>150.13027439999999</v>
      </c>
    </row>
    <row r="30335" spans="1:8">
      <c r="A30335" t="s">
        <v>497</v>
      </c>
      <c r="B30335">
        <v>2000</v>
      </c>
      <c r="C30335" t="s">
        <v>431</v>
      </c>
      <c r="D30335" t="s">
        <v>475</v>
      </c>
      <c r="E30335" t="s">
        <v>482</v>
      </c>
      <c r="F30335">
        <v>2010</v>
      </c>
      <c r="G30335" t="s">
        <v>480</v>
      </c>
      <c r="H30335">
        <v>1.737522</v>
      </c>
    </row>
    <row r="30336" spans="1:8">
      <c r="A30336" t="s">
        <v>496</v>
      </c>
      <c r="B30336">
        <v>2000</v>
      </c>
      <c r="C30336" t="s">
        <v>431</v>
      </c>
      <c r="D30336" t="s">
        <v>475</v>
      </c>
      <c r="E30336" t="s">
        <v>9</v>
      </c>
      <c r="F30336">
        <v>2009</v>
      </c>
      <c r="G30336" t="s">
        <v>480</v>
      </c>
      <c r="H30336">
        <v>0.1590984</v>
      </c>
    </row>
    <row r="30337" spans="1:8">
      <c r="A30337" t="s">
        <v>496</v>
      </c>
      <c r="B30337">
        <v>2000</v>
      </c>
      <c r="C30337" t="s">
        <v>431</v>
      </c>
      <c r="D30337" t="s">
        <v>475</v>
      </c>
      <c r="E30337" t="s">
        <v>10</v>
      </c>
      <c r="F30337">
        <v>2013</v>
      </c>
      <c r="G30337" t="s">
        <v>480</v>
      </c>
      <c r="H30337">
        <v>10.102748399999999</v>
      </c>
    </row>
    <row r="30338" spans="1:8">
      <c r="A30338" t="s">
        <v>496</v>
      </c>
      <c r="B30338">
        <v>2000</v>
      </c>
      <c r="C30338" t="s">
        <v>431</v>
      </c>
      <c r="D30338" t="s">
        <v>475</v>
      </c>
      <c r="E30338" t="s">
        <v>482</v>
      </c>
      <c r="F30338">
        <v>2009</v>
      </c>
      <c r="G30338" t="s">
        <v>480</v>
      </c>
      <c r="H30338">
        <v>0.18003240000000001</v>
      </c>
    </row>
    <row r="30339" spans="1:8">
      <c r="A30339" t="s">
        <v>464</v>
      </c>
      <c r="B30339">
        <v>3000</v>
      </c>
      <c r="C30339" t="s">
        <v>432</v>
      </c>
      <c r="D30339" t="s">
        <v>475</v>
      </c>
      <c r="E30339" t="s">
        <v>17</v>
      </c>
      <c r="F30339">
        <v>2010</v>
      </c>
      <c r="G30339" t="s">
        <v>480</v>
      </c>
      <c r="H30339">
        <v>323.765244</v>
      </c>
    </row>
    <row r="30340" spans="1:8">
      <c r="A30340" t="s">
        <v>464</v>
      </c>
      <c r="B30340">
        <v>3000</v>
      </c>
      <c r="C30340" t="s">
        <v>432</v>
      </c>
      <c r="D30340" t="s">
        <v>475</v>
      </c>
      <c r="E30340" t="s">
        <v>18</v>
      </c>
      <c r="F30340">
        <v>2012</v>
      </c>
      <c r="G30340" t="s">
        <v>480</v>
      </c>
      <c r="H30340">
        <v>347.76816839999998</v>
      </c>
    </row>
    <row r="30341" spans="1:8">
      <c r="A30341" t="s">
        <v>464</v>
      </c>
      <c r="B30341">
        <v>3000</v>
      </c>
      <c r="C30341" t="s">
        <v>432</v>
      </c>
      <c r="D30341" t="s">
        <v>475</v>
      </c>
      <c r="E30341" t="s">
        <v>22</v>
      </c>
      <c r="F30341">
        <v>2013</v>
      </c>
      <c r="G30341" t="s">
        <v>480</v>
      </c>
      <c r="H30341">
        <v>454.11707519999999</v>
      </c>
    </row>
    <row r="30342" spans="1:8">
      <c r="A30342" t="s">
        <v>464</v>
      </c>
      <c r="B30342">
        <v>3000</v>
      </c>
      <c r="C30342" t="s">
        <v>432</v>
      </c>
      <c r="D30342" t="s">
        <v>475</v>
      </c>
      <c r="E30342" t="s">
        <v>27</v>
      </c>
      <c r="F30342">
        <v>2011</v>
      </c>
      <c r="G30342" t="s">
        <v>480</v>
      </c>
      <c r="H30342">
        <v>96.283839599999993</v>
      </c>
    </row>
    <row r="30343" spans="1:8">
      <c r="A30343" t="s">
        <v>464</v>
      </c>
      <c r="B30343">
        <v>3000</v>
      </c>
      <c r="C30343" t="s">
        <v>432</v>
      </c>
      <c r="D30343" t="s">
        <v>475</v>
      </c>
      <c r="E30343" t="s">
        <v>36</v>
      </c>
      <c r="F30343">
        <v>2012</v>
      </c>
      <c r="G30343" t="s">
        <v>480</v>
      </c>
      <c r="H30343">
        <v>271.82799</v>
      </c>
    </row>
    <row r="30344" spans="1:8">
      <c r="A30344" t="s">
        <v>429</v>
      </c>
      <c r="B30344">
        <v>3000</v>
      </c>
      <c r="C30344" t="s">
        <v>432</v>
      </c>
      <c r="D30344" t="s">
        <v>475</v>
      </c>
      <c r="E30344" t="s">
        <v>11</v>
      </c>
      <c r="F30344">
        <v>2012</v>
      </c>
      <c r="G30344" t="s">
        <v>480</v>
      </c>
      <c r="H30344">
        <v>417.72540959999998</v>
      </c>
    </row>
    <row r="30345" spans="1:8">
      <c r="A30345" t="s">
        <v>429</v>
      </c>
      <c r="B30345">
        <v>3000</v>
      </c>
      <c r="C30345" t="s">
        <v>432</v>
      </c>
      <c r="D30345" t="s">
        <v>475</v>
      </c>
      <c r="E30345" t="s">
        <v>343</v>
      </c>
      <c r="F30345">
        <v>2011</v>
      </c>
      <c r="G30345" t="s">
        <v>480</v>
      </c>
      <c r="H30345">
        <v>4.1742395999999999</v>
      </c>
    </row>
    <row r="30346" spans="1:8">
      <c r="A30346" t="s">
        <v>497</v>
      </c>
      <c r="B30346">
        <v>3000</v>
      </c>
      <c r="C30346" t="s">
        <v>432</v>
      </c>
      <c r="D30346" t="s">
        <v>475</v>
      </c>
      <c r="E30346" t="s">
        <v>13</v>
      </c>
      <c r="F30346">
        <v>2013</v>
      </c>
      <c r="G30346" t="s">
        <v>480</v>
      </c>
      <c r="H30346">
        <v>0.69082200000000005</v>
      </c>
    </row>
    <row r="30347" spans="1:8">
      <c r="A30347" t="s">
        <v>456</v>
      </c>
      <c r="B30347">
        <v>3000</v>
      </c>
      <c r="C30347" t="s">
        <v>432</v>
      </c>
      <c r="D30347" t="s">
        <v>475</v>
      </c>
      <c r="E30347" t="s">
        <v>28</v>
      </c>
      <c r="F30347">
        <v>2011</v>
      </c>
      <c r="G30347" t="s">
        <v>480</v>
      </c>
      <c r="H30347">
        <v>0.1716588</v>
      </c>
    </row>
    <row r="30348" spans="1:8">
      <c r="A30348" t="s">
        <v>429</v>
      </c>
      <c r="B30348">
        <v>3000</v>
      </c>
      <c r="C30348" t="s">
        <v>432</v>
      </c>
      <c r="D30348" t="s">
        <v>475</v>
      </c>
      <c r="E30348" t="s">
        <v>9</v>
      </c>
      <c r="F30348">
        <v>2014</v>
      </c>
      <c r="G30348" t="s">
        <v>468</v>
      </c>
      <c r="H30348">
        <v>10.944295199999999</v>
      </c>
    </row>
    <row r="30349" spans="1:8">
      <c r="A30349" t="s">
        <v>429</v>
      </c>
      <c r="B30349">
        <v>3000</v>
      </c>
      <c r="C30349" t="s">
        <v>432</v>
      </c>
      <c r="D30349" t="s">
        <v>475</v>
      </c>
      <c r="E30349" t="s">
        <v>10</v>
      </c>
      <c r="F30349">
        <v>2010</v>
      </c>
      <c r="G30349" t="s">
        <v>468</v>
      </c>
      <c r="H30349">
        <v>158.00983199999999</v>
      </c>
    </row>
    <row r="30350" spans="1:8">
      <c r="A30350" t="s">
        <v>429</v>
      </c>
      <c r="B30350">
        <v>3000</v>
      </c>
      <c r="C30350" t="s">
        <v>432</v>
      </c>
      <c r="D30350" t="s">
        <v>475</v>
      </c>
      <c r="E30350" t="s">
        <v>11</v>
      </c>
      <c r="F30350">
        <v>2011</v>
      </c>
      <c r="G30350" t="s">
        <v>468</v>
      </c>
      <c r="H30350">
        <v>453.47649480000001</v>
      </c>
    </row>
    <row r="30351" spans="1:8">
      <c r="A30351" t="s">
        <v>429</v>
      </c>
      <c r="B30351">
        <v>3000</v>
      </c>
      <c r="C30351" t="s">
        <v>432</v>
      </c>
      <c r="D30351" t="s">
        <v>475</v>
      </c>
      <c r="E30351" t="s">
        <v>14</v>
      </c>
      <c r="F30351">
        <v>2013</v>
      </c>
      <c r="G30351" t="s">
        <v>468</v>
      </c>
      <c r="H30351">
        <v>2.9768148000000001</v>
      </c>
    </row>
    <row r="30352" spans="1:8">
      <c r="A30352" t="s">
        <v>429</v>
      </c>
      <c r="B30352">
        <v>3000</v>
      </c>
      <c r="C30352" t="s">
        <v>432</v>
      </c>
      <c r="D30352" t="s">
        <v>475</v>
      </c>
      <c r="E30352" t="s">
        <v>17</v>
      </c>
      <c r="F30352">
        <v>2013</v>
      </c>
      <c r="G30352" t="s">
        <v>468</v>
      </c>
      <c r="H30352">
        <v>34.206156</v>
      </c>
    </row>
    <row r="30353" spans="1:8">
      <c r="A30353" t="s">
        <v>429</v>
      </c>
      <c r="B30353">
        <v>3000</v>
      </c>
      <c r="C30353" t="s">
        <v>432</v>
      </c>
      <c r="D30353" t="s">
        <v>475</v>
      </c>
      <c r="E30353" t="s">
        <v>33</v>
      </c>
      <c r="F30353">
        <v>2014</v>
      </c>
      <c r="G30353" t="s">
        <v>468</v>
      </c>
      <c r="H30353">
        <v>48.692484</v>
      </c>
    </row>
    <row r="30354" spans="1:8">
      <c r="A30354" t="s">
        <v>429</v>
      </c>
      <c r="B30354">
        <v>3000</v>
      </c>
      <c r="C30354" t="s">
        <v>432</v>
      </c>
      <c r="D30354" t="s">
        <v>475</v>
      </c>
      <c r="E30354" t="s">
        <v>37</v>
      </c>
      <c r="F30354">
        <v>2013</v>
      </c>
      <c r="G30354" t="s">
        <v>468</v>
      </c>
      <c r="H30354">
        <v>1765.99224</v>
      </c>
    </row>
    <row r="30355" spans="1:8">
      <c r="A30355" t="s">
        <v>429</v>
      </c>
      <c r="B30355">
        <v>2000</v>
      </c>
      <c r="C30355" t="s">
        <v>431</v>
      </c>
      <c r="D30355" t="s">
        <v>475</v>
      </c>
      <c r="E30355" t="s">
        <v>6</v>
      </c>
      <c r="F30355">
        <v>2014</v>
      </c>
      <c r="G30355" t="s">
        <v>468</v>
      </c>
      <c r="H30355">
        <v>213.778008</v>
      </c>
    </row>
    <row r="30356" spans="1:8">
      <c r="A30356" t="s">
        <v>429</v>
      </c>
      <c r="B30356">
        <v>2000</v>
      </c>
      <c r="C30356" t="s">
        <v>431</v>
      </c>
      <c r="D30356" t="s">
        <v>475</v>
      </c>
      <c r="E30356" t="s">
        <v>12</v>
      </c>
      <c r="F30356">
        <v>2011</v>
      </c>
      <c r="G30356" t="s">
        <v>468</v>
      </c>
      <c r="H30356">
        <v>170.0426952</v>
      </c>
    </row>
    <row r="30357" spans="1:8">
      <c r="A30357" t="s">
        <v>429</v>
      </c>
      <c r="B30357">
        <v>2000</v>
      </c>
      <c r="C30357" t="s">
        <v>431</v>
      </c>
      <c r="D30357" t="s">
        <v>475</v>
      </c>
      <c r="E30357" t="s">
        <v>343</v>
      </c>
      <c r="F30357">
        <v>2009</v>
      </c>
      <c r="G30357" t="s">
        <v>468</v>
      </c>
      <c r="H30357">
        <v>342.30858119999999</v>
      </c>
    </row>
    <row r="30358" spans="1:8">
      <c r="A30358" t="s">
        <v>464</v>
      </c>
      <c r="B30358">
        <v>2000</v>
      </c>
      <c r="C30358" t="s">
        <v>431</v>
      </c>
      <c r="D30358" t="s">
        <v>475</v>
      </c>
      <c r="E30358" t="s">
        <v>9</v>
      </c>
      <c r="F30358">
        <v>2011</v>
      </c>
      <c r="G30358" t="s">
        <v>468</v>
      </c>
      <c r="H30358">
        <v>91.967248799999993</v>
      </c>
    </row>
    <row r="30359" spans="1:8">
      <c r="A30359" t="s">
        <v>464</v>
      </c>
      <c r="B30359">
        <v>2000</v>
      </c>
      <c r="C30359" t="s">
        <v>431</v>
      </c>
      <c r="D30359" t="s">
        <v>475</v>
      </c>
      <c r="E30359" t="s">
        <v>15</v>
      </c>
      <c r="F30359">
        <v>2010</v>
      </c>
      <c r="G30359" t="s">
        <v>468</v>
      </c>
      <c r="H30359">
        <v>517.949028</v>
      </c>
    </row>
    <row r="30360" spans="1:8">
      <c r="A30360" t="s">
        <v>464</v>
      </c>
      <c r="B30360">
        <v>2000</v>
      </c>
      <c r="C30360" t="s">
        <v>431</v>
      </c>
      <c r="D30360" t="s">
        <v>475</v>
      </c>
      <c r="E30360" t="s">
        <v>22</v>
      </c>
      <c r="F30360">
        <v>2011</v>
      </c>
      <c r="G30360" t="s">
        <v>468</v>
      </c>
      <c r="H30360">
        <v>11.7062928</v>
      </c>
    </row>
    <row r="30361" spans="1:8">
      <c r="A30361" t="s">
        <v>464</v>
      </c>
      <c r="B30361">
        <v>2000</v>
      </c>
      <c r="C30361" t="s">
        <v>431</v>
      </c>
      <c r="D30361" t="s">
        <v>475</v>
      </c>
      <c r="E30361" t="s">
        <v>24</v>
      </c>
      <c r="F30361">
        <v>2013</v>
      </c>
      <c r="G30361" t="s">
        <v>468</v>
      </c>
      <c r="H30361">
        <v>2.9433204000000002</v>
      </c>
    </row>
    <row r="30362" spans="1:8">
      <c r="A30362" t="s">
        <v>464</v>
      </c>
      <c r="B30362">
        <v>2000</v>
      </c>
      <c r="C30362" t="s">
        <v>431</v>
      </c>
      <c r="D30362" t="s">
        <v>475</v>
      </c>
      <c r="E30362" t="s">
        <v>352</v>
      </c>
      <c r="F30362">
        <v>2013</v>
      </c>
      <c r="G30362" t="s">
        <v>468</v>
      </c>
      <c r="H30362">
        <v>6.3471887999999996</v>
      </c>
    </row>
    <row r="30363" spans="1:8">
      <c r="A30363" t="s">
        <v>462</v>
      </c>
      <c r="B30363">
        <v>2000</v>
      </c>
      <c r="C30363" t="s">
        <v>431</v>
      </c>
      <c r="D30363" t="s">
        <v>475</v>
      </c>
      <c r="E30363" t="s">
        <v>479</v>
      </c>
      <c r="F30363">
        <v>2011</v>
      </c>
      <c r="G30363" t="s">
        <v>468</v>
      </c>
      <c r="H30363">
        <v>151.1392932</v>
      </c>
    </row>
    <row r="30364" spans="1:8">
      <c r="A30364" t="s">
        <v>464</v>
      </c>
      <c r="B30364">
        <v>2210</v>
      </c>
      <c r="C30364" t="s">
        <v>442</v>
      </c>
      <c r="D30364" t="s">
        <v>475</v>
      </c>
      <c r="E30364" t="s">
        <v>428</v>
      </c>
      <c r="F30364">
        <v>2012</v>
      </c>
      <c r="G30364" t="s">
        <v>480</v>
      </c>
      <c r="H30364">
        <v>0.41449320000000001</v>
      </c>
    </row>
    <row r="30365" spans="1:8">
      <c r="A30365" t="s">
        <v>438</v>
      </c>
      <c r="B30365">
        <v>2210</v>
      </c>
      <c r="C30365" t="s">
        <v>442</v>
      </c>
      <c r="D30365" t="s">
        <v>475</v>
      </c>
      <c r="E30365" t="s">
        <v>6</v>
      </c>
      <c r="F30365">
        <v>2011</v>
      </c>
      <c r="G30365" t="s">
        <v>480</v>
      </c>
      <c r="H30365">
        <v>1.67472E-2</v>
      </c>
    </row>
    <row r="30366" spans="1:8">
      <c r="A30366" t="s">
        <v>464</v>
      </c>
      <c r="B30366">
        <v>3105</v>
      </c>
      <c r="C30366" t="s">
        <v>457</v>
      </c>
      <c r="D30366" t="s">
        <v>475</v>
      </c>
      <c r="E30366" t="s">
        <v>5</v>
      </c>
      <c r="F30366">
        <v>2014</v>
      </c>
      <c r="G30366" t="s">
        <v>480</v>
      </c>
      <c r="H30366">
        <v>1339.0935516</v>
      </c>
    </row>
    <row r="30367" spans="1:8">
      <c r="A30367" t="s">
        <v>464</v>
      </c>
      <c r="B30367">
        <v>3105</v>
      </c>
      <c r="C30367" t="s">
        <v>457</v>
      </c>
      <c r="D30367" t="s">
        <v>475</v>
      </c>
      <c r="E30367" t="s">
        <v>14</v>
      </c>
      <c r="F30367">
        <v>2009</v>
      </c>
      <c r="G30367" t="s">
        <v>480</v>
      </c>
      <c r="H30367">
        <v>450.36988919999999</v>
      </c>
    </row>
    <row r="30368" spans="1:8">
      <c r="A30368" t="s">
        <v>464</v>
      </c>
      <c r="B30368">
        <v>3105</v>
      </c>
      <c r="C30368" t="s">
        <v>457</v>
      </c>
      <c r="D30368" t="s">
        <v>475</v>
      </c>
      <c r="E30368" t="s">
        <v>37</v>
      </c>
      <c r="F30368">
        <v>2010</v>
      </c>
      <c r="G30368" t="s">
        <v>480</v>
      </c>
      <c r="H30368">
        <v>2035.3500180000001</v>
      </c>
    </row>
    <row r="30369" spans="1:8">
      <c r="A30369" t="s">
        <v>464</v>
      </c>
      <c r="B30369" t="s">
        <v>504</v>
      </c>
      <c r="C30369" t="s">
        <v>447</v>
      </c>
      <c r="D30369" t="s">
        <v>475</v>
      </c>
      <c r="E30369" t="s">
        <v>5</v>
      </c>
      <c r="F30369">
        <v>2009</v>
      </c>
      <c r="G30369" t="s">
        <v>480</v>
      </c>
      <c r="H30369">
        <v>236.16064080000001</v>
      </c>
    </row>
    <row r="30370" spans="1:8">
      <c r="A30370" t="s">
        <v>464</v>
      </c>
      <c r="B30370" t="s">
        <v>504</v>
      </c>
      <c r="C30370" t="s">
        <v>447</v>
      </c>
      <c r="D30370" t="s">
        <v>475</v>
      </c>
      <c r="E30370" t="s">
        <v>35</v>
      </c>
      <c r="F30370">
        <v>2011</v>
      </c>
      <c r="G30370" t="s">
        <v>480</v>
      </c>
      <c r="H30370">
        <v>1.6412256000000001</v>
      </c>
    </row>
    <row r="30371" spans="1:8">
      <c r="A30371" t="s">
        <v>464</v>
      </c>
      <c r="B30371" t="s">
        <v>504</v>
      </c>
      <c r="C30371" t="s">
        <v>447</v>
      </c>
      <c r="D30371" t="s">
        <v>475</v>
      </c>
      <c r="E30371" t="s">
        <v>34</v>
      </c>
      <c r="F30371">
        <v>2012</v>
      </c>
      <c r="G30371" t="s">
        <v>480</v>
      </c>
      <c r="H30371">
        <v>31.321450800000001</v>
      </c>
    </row>
    <row r="30372" spans="1:8">
      <c r="A30372" t="s">
        <v>429</v>
      </c>
      <c r="B30372">
        <v>4000</v>
      </c>
      <c r="C30372" t="s">
        <v>433</v>
      </c>
      <c r="D30372" t="s">
        <v>475</v>
      </c>
      <c r="E30372" t="s">
        <v>20</v>
      </c>
      <c r="F30372">
        <v>2014</v>
      </c>
      <c r="G30372" t="s">
        <v>480</v>
      </c>
      <c r="H30372">
        <v>245.1413268</v>
      </c>
    </row>
    <row r="30373" spans="1:8">
      <c r="A30373" t="s">
        <v>429</v>
      </c>
      <c r="B30373">
        <v>4000</v>
      </c>
      <c r="C30373" t="s">
        <v>433</v>
      </c>
      <c r="D30373" t="s">
        <v>475</v>
      </c>
      <c r="E30373" t="s">
        <v>28</v>
      </c>
      <c r="F30373">
        <v>2010</v>
      </c>
      <c r="G30373" t="s">
        <v>480</v>
      </c>
      <c r="H30373">
        <v>2655.7667891999999</v>
      </c>
    </row>
    <row r="30374" spans="1:8">
      <c r="A30374" t="s">
        <v>464</v>
      </c>
      <c r="B30374">
        <v>4000</v>
      </c>
      <c r="C30374" t="s">
        <v>433</v>
      </c>
      <c r="D30374" t="s">
        <v>475</v>
      </c>
      <c r="E30374" t="s">
        <v>5</v>
      </c>
      <c r="F30374">
        <v>2013</v>
      </c>
      <c r="G30374" t="s">
        <v>480</v>
      </c>
      <c r="H30374">
        <v>638.89730640000005</v>
      </c>
    </row>
    <row r="30375" spans="1:8">
      <c r="A30375" t="s">
        <v>464</v>
      </c>
      <c r="B30375">
        <v>4000</v>
      </c>
      <c r="C30375" t="s">
        <v>433</v>
      </c>
      <c r="D30375" t="s">
        <v>475</v>
      </c>
      <c r="E30375" t="s">
        <v>3</v>
      </c>
      <c r="F30375">
        <v>2014</v>
      </c>
      <c r="G30375" t="s">
        <v>480</v>
      </c>
      <c r="H30375">
        <v>348.0738048</v>
      </c>
    </row>
    <row r="30376" spans="1:8">
      <c r="A30376" t="s">
        <v>464</v>
      </c>
      <c r="B30376">
        <v>4000</v>
      </c>
      <c r="C30376" t="s">
        <v>433</v>
      </c>
      <c r="D30376" t="s">
        <v>475</v>
      </c>
      <c r="E30376" t="s">
        <v>482</v>
      </c>
      <c r="F30376">
        <v>2009</v>
      </c>
      <c r="G30376" t="s">
        <v>480</v>
      </c>
      <c r="H30376">
        <v>1283.6226383999999</v>
      </c>
    </row>
    <row r="30377" spans="1:8">
      <c r="A30377" t="s">
        <v>456</v>
      </c>
      <c r="B30377">
        <v>4000</v>
      </c>
      <c r="C30377" t="s">
        <v>433</v>
      </c>
      <c r="D30377" t="s">
        <v>475</v>
      </c>
      <c r="E30377" t="s">
        <v>6</v>
      </c>
      <c r="F30377">
        <v>2012</v>
      </c>
      <c r="G30377" t="s">
        <v>480</v>
      </c>
      <c r="H30377">
        <v>3.7681199999999998E-2</v>
      </c>
    </row>
    <row r="30378" spans="1:8">
      <c r="A30378" t="s">
        <v>461</v>
      </c>
      <c r="B30378">
        <v>4000</v>
      </c>
      <c r="C30378" t="s">
        <v>433</v>
      </c>
      <c r="D30378" t="s">
        <v>475</v>
      </c>
      <c r="E30378" t="s">
        <v>13</v>
      </c>
      <c r="F30378">
        <v>2010</v>
      </c>
      <c r="G30378" t="s">
        <v>480</v>
      </c>
      <c r="H30378">
        <v>10.194858</v>
      </c>
    </row>
    <row r="30379" spans="1:8">
      <c r="A30379" t="s">
        <v>461</v>
      </c>
      <c r="B30379">
        <v>4000</v>
      </c>
      <c r="C30379" t="s">
        <v>433</v>
      </c>
      <c r="D30379" t="s">
        <v>475</v>
      </c>
      <c r="E30379" t="s">
        <v>14</v>
      </c>
      <c r="F30379">
        <v>2012</v>
      </c>
      <c r="G30379" t="s">
        <v>480</v>
      </c>
      <c r="H30379">
        <v>3.1526603999999998</v>
      </c>
    </row>
    <row r="30380" spans="1:8">
      <c r="A30380" t="s">
        <v>461</v>
      </c>
      <c r="B30380">
        <v>4000</v>
      </c>
      <c r="C30380" t="s">
        <v>433</v>
      </c>
      <c r="D30380" t="s">
        <v>475</v>
      </c>
      <c r="E30380" t="s">
        <v>15</v>
      </c>
      <c r="F30380">
        <v>2012</v>
      </c>
      <c r="G30380" t="s">
        <v>480</v>
      </c>
      <c r="H30380">
        <v>13.1298048</v>
      </c>
    </row>
    <row r="30381" spans="1:8">
      <c r="A30381" t="s">
        <v>463</v>
      </c>
      <c r="B30381">
        <v>4000</v>
      </c>
      <c r="C30381" t="s">
        <v>433</v>
      </c>
      <c r="D30381" t="s">
        <v>475</v>
      </c>
      <c r="E30381" t="s">
        <v>5</v>
      </c>
      <c r="F30381">
        <v>2014</v>
      </c>
      <c r="G30381" t="s">
        <v>480</v>
      </c>
      <c r="H30381">
        <v>11.2750524</v>
      </c>
    </row>
    <row r="30382" spans="1:8">
      <c r="A30382" t="s">
        <v>463</v>
      </c>
      <c r="B30382">
        <v>4000</v>
      </c>
      <c r="C30382" t="s">
        <v>433</v>
      </c>
      <c r="D30382" t="s">
        <v>475</v>
      </c>
      <c r="E30382" t="s">
        <v>9</v>
      </c>
      <c r="F30382">
        <v>2010</v>
      </c>
      <c r="G30382" t="s">
        <v>480</v>
      </c>
      <c r="H30382">
        <v>18.128844000000001</v>
      </c>
    </row>
    <row r="30383" spans="1:8">
      <c r="A30383" t="s">
        <v>494</v>
      </c>
      <c r="B30383">
        <v>4000</v>
      </c>
      <c r="C30383" t="s">
        <v>433</v>
      </c>
      <c r="D30383" t="s">
        <v>475</v>
      </c>
      <c r="E30383" t="s">
        <v>482</v>
      </c>
      <c r="F30383">
        <v>2012</v>
      </c>
      <c r="G30383" t="s">
        <v>480</v>
      </c>
      <c r="H30383">
        <v>0.79967880000000002</v>
      </c>
    </row>
    <row r="30384" spans="1:8">
      <c r="A30384" t="s">
        <v>461</v>
      </c>
      <c r="B30384">
        <v>4000</v>
      </c>
      <c r="C30384" t="s">
        <v>433</v>
      </c>
      <c r="D30384" t="s">
        <v>475</v>
      </c>
      <c r="E30384" t="s">
        <v>36</v>
      </c>
      <c r="F30384">
        <v>2010</v>
      </c>
      <c r="G30384" t="s">
        <v>480</v>
      </c>
      <c r="H30384">
        <v>6.8161104000000003</v>
      </c>
    </row>
    <row r="30385" spans="1:8">
      <c r="A30385" t="s">
        <v>461</v>
      </c>
      <c r="B30385">
        <v>4000</v>
      </c>
      <c r="C30385" t="s">
        <v>433</v>
      </c>
      <c r="D30385" t="s">
        <v>475</v>
      </c>
      <c r="E30385" t="s">
        <v>479</v>
      </c>
      <c r="F30385">
        <v>2012</v>
      </c>
      <c r="G30385" t="s">
        <v>480</v>
      </c>
      <c r="H30385">
        <v>10.944295199999999</v>
      </c>
    </row>
    <row r="30386" spans="1:8">
      <c r="A30386" t="s">
        <v>461</v>
      </c>
      <c r="B30386">
        <v>4000</v>
      </c>
      <c r="C30386" t="s">
        <v>433</v>
      </c>
      <c r="D30386" t="s">
        <v>475</v>
      </c>
      <c r="E30386" t="s">
        <v>482</v>
      </c>
      <c r="F30386">
        <v>2012</v>
      </c>
      <c r="G30386" t="s">
        <v>480</v>
      </c>
      <c r="H30386">
        <v>54.570751199999997</v>
      </c>
    </row>
    <row r="30387" spans="1:8">
      <c r="A30387" t="s">
        <v>429</v>
      </c>
      <c r="B30387">
        <v>4100</v>
      </c>
      <c r="C30387" t="s">
        <v>449</v>
      </c>
      <c r="D30387" t="s">
        <v>475</v>
      </c>
      <c r="E30387" t="s">
        <v>28</v>
      </c>
      <c r="F30387">
        <v>2012</v>
      </c>
      <c r="G30387" t="s">
        <v>480</v>
      </c>
      <c r="H30387">
        <v>2404.6718328000002</v>
      </c>
    </row>
    <row r="30388" spans="1:8">
      <c r="A30388" t="s">
        <v>464</v>
      </c>
      <c r="B30388">
        <v>4100</v>
      </c>
      <c r="C30388" t="s">
        <v>449</v>
      </c>
      <c r="D30388" t="s">
        <v>475</v>
      </c>
      <c r="E30388" t="s">
        <v>3</v>
      </c>
      <c r="F30388">
        <v>2010</v>
      </c>
      <c r="G30388" t="s">
        <v>480</v>
      </c>
      <c r="H30388">
        <v>426.64329359999999</v>
      </c>
    </row>
    <row r="30389" spans="1:8">
      <c r="A30389" t="s">
        <v>464</v>
      </c>
      <c r="B30389">
        <v>4100</v>
      </c>
      <c r="C30389" t="s">
        <v>449</v>
      </c>
      <c r="D30389" t="s">
        <v>475</v>
      </c>
      <c r="E30389" t="s">
        <v>14</v>
      </c>
      <c r="F30389">
        <v>2011</v>
      </c>
      <c r="G30389" t="s">
        <v>480</v>
      </c>
      <c r="H30389">
        <v>140.67229320000001</v>
      </c>
    </row>
    <row r="30390" spans="1:8">
      <c r="A30390" t="s">
        <v>464</v>
      </c>
      <c r="B30390">
        <v>4100</v>
      </c>
      <c r="C30390" t="s">
        <v>449</v>
      </c>
      <c r="D30390" t="s">
        <v>475</v>
      </c>
      <c r="E30390" t="s">
        <v>37</v>
      </c>
      <c r="F30390">
        <v>2012</v>
      </c>
      <c r="G30390" t="s">
        <v>480</v>
      </c>
      <c r="H30390">
        <v>1780.4408868</v>
      </c>
    </row>
    <row r="30391" spans="1:8">
      <c r="A30391" t="s">
        <v>456</v>
      </c>
      <c r="B30391">
        <v>4100</v>
      </c>
      <c r="C30391" t="s">
        <v>449</v>
      </c>
      <c r="D30391" t="s">
        <v>475</v>
      </c>
      <c r="E30391" t="s">
        <v>12</v>
      </c>
      <c r="F30391">
        <v>2011</v>
      </c>
      <c r="G30391" t="s">
        <v>480</v>
      </c>
      <c r="H30391">
        <v>0.46892159999999999</v>
      </c>
    </row>
    <row r="30392" spans="1:8">
      <c r="A30392" t="s">
        <v>461</v>
      </c>
      <c r="B30392">
        <v>4100</v>
      </c>
      <c r="C30392" t="s">
        <v>449</v>
      </c>
      <c r="D30392" t="s">
        <v>475</v>
      </c>
      <c r="E30392" t="s">
        <v>13</v>
      </c>
      <c r="F30392">
        <v>2012</v>
      </c>
      <c r="G30392" t="s">
        <v>480</v>
      </c>
      <c r="H30392">
        <v>3.7681199999999998E-2</v>
      </c>
    </row>
    <row r="30393" spans="1:8">
      <c r="A30393" t="s">
        <v>429</v>
      </c>
      <c r="B30393">
        <v>7200</v>
      </c>
      <c r="C30393" t="s">
        <v>436</v>
      </c>
      <c r="D30393" t="s">
        <v>475</v>
      </c>
      <c r="E30393" t="s">
        <v>28</v>
      </c>
      <c r="F30393">
        <v>2010</v>
      </c>
      <c r="G30393" t="s">
        <v>480</v>
      </c>
      <c r="H30393">
        <v>30.333366000000002</v>
      </c>
    </row>
    <row r="30394" spans="1:8">
      <c r="A30394" t="s">
        <v>429</v>
      </c>
      <c r="B30394">
        <v>7200</v>
      </c>
      <c r="C30394" t="s">
        <v>436</v>
      </c>
      <c r="D30394" t="s">
        <v>475</v>
      </c>
      <c r="E30394" t="s">
        <v>23</v>
      </c>
      <c r="F30394">
        <v>2009</v>
      </c>
      <c r="G30394" t="s">
        <v>468</v>
      </c>
      <c r="H30394">
        <v>1.1764908000000001</v>
      </c>
    </row>
    <row r="30395" spans="1:8">
      <c r="A30395" t="s">
        <v>461</v>
      </c>
      <c r="B30395">
        <v>4100</v>
      </c>
      <c r="C30395" t="s">
        <v>449</v>
      </c>
      <c r="D30395" t="s">
        <v>475</v>
      </c>
      <c r="E30395" t="s">
        <v>17</v>
      </c>
      <c r="F30395">
        <v>2010</v>
      </c>
      <c r="G30395" t="s">
        <v>480</v>
      </c>
      <c r="H30395">
        <v>4.60548E-2</v>
      </c>
    </row>
    <row r="30396" spans="1:8">
      <c r="A30396" t="s">
        <v>461</v>
      </c>
      <c r="B30396">
        <v>4100</v>
      </c>
      <c r="C30396" t="s">
        <v>449</v>
      </c>
      <c r="D30396" t="s">
        <v>475</v>
      </c>
      <c r="E30396" t="s">
        <v>30</v>
      </c>
      <c r="F30396">
        <v>2010</v>
      </c>
      <c r="G30396" t="s">
        <v>480</v>
      </c>
      <c r="H30396">
        <v>1.2560399999999999E-2</v>
      </c>
    </row>
    <row r="30397" spans="1:8">
      <c r="A30397" t="s">
        <v>465</v>
      </c>
      <c r="B30397">
        <v>4100</v>
      </c>
      <c r="C30397" t="s">
        <v>449</v>
      </c>
      <c r="D30397" t="s">
        <v>475</v>
      </c>
      <c r="E30397" t="s">
        <v>5</v>
      </c>
      <c r="F30397">
        <v>2012</v>
      </c>
      <c r="G30397" t="s">
        <v>480</v>
      </c>
      <c r="H30397">
        <v>1.8966204</v>
      </c>
    </row>
    <row r="30398" spans="1:8">
      <c r="A30398" t="s">
        <v>429</v>
      </c>
      <c r="B30398">
        <v>5100</v>
      </c>
      <c r="C30398" t="s">
        <v>434</v>
      </c>
      <c r="D30398" t="s">
        <v>475</v>
      </c>
      <c r="E30398" t="s">
        <v>10</v>
      </c>
      <c r="F30398">
        <v>2011</v>
      </c>
      <c r="G30398" t="s">
        <v>480</v>
      </c>
      <c r="H30398">
        <v>1166.0866020000001</v>
      </c>
    </row>
    <row r="30399" spans="1:8">
      <c r="A30399" t="s">
        <v>429</v>
      </c>
      <c r="B30399">
        <v>7200</v>
      </c>
      <c r="C30399" t="s">
        <v>436</v>
      </c>
      <c r="D30399" t="s">
        <v>475</v>
      </c>
      <c r="E30399" t="s">
        <v>5</v>
      </c>
      <c r="F30399">
        <v>2013</v>
      </c>
      <c r="G30399" t="s">
        <v>480</v>
      </c>
      <c r="H30399">
        <v>30.1533336</v>
      </c>
    </row>
    <row r="30400" spans="1:8">
      <c r="A30400" t="s">
        <v>429</v>
      </c>
      <c r="B30400">
        <v>7200</v>
      </c>
      <c r="C30400" t="s">
        <v>436</v>
      </c>
      <c r="D30400" t="s">
        <v>475</v>
      </c>
      <c r="E30400" t="s">
        <v>8</v>
      </c>
      <c r="F30400">
        <v>2014</v>
      </c>
      <c r="G30400" t="s">
        <v>480</v>
      </c>
      <c r="H30400">
        <v>0.28470240000000002</v>
      </c>
    </row>
    <row r="30401" spans="1:8">
      <c r="A30401" t="s">
        <v>429</v>
      </c>
      <c r="B30401">
        <v>7200</v>
      </c>
      <c r="C30401" t="s">
        <v>436</v>
      </c>
      <c r="D30401" t="s">
        <v>475</v>
      </c>
      <c r="E30401" t="s">
        <v>12</v>
      </c>
      <c r="F30401">
        <v>2014</v>
      </c>
      <c r="G30401" t="s">
        <v>480</v>
      </c>
      <c r="H30401">
        <v>2.8512108</v>
      </c>
    </row>
    <row r="30402" spans="1:8">
      <c r="A30402" t="s">
        <v>429</v>
      </c>
      <c r="B30402">
        <v>7200</v>
      </c>
      <c r="C30402" t="s">
        <v>436</v>
      </c>
      <c r="D30402" t="s">
        <v>475</v>
      </c>
      <c r="E30402" t="s">
        <v>11</v>
      </c>
      <c r="F30402">
        <v>2013</v>
      </c>
      <c r="G30402" t="s">
        <v>480</v>
      </c>
      <c r="H30402">
        <v>16.8602436</v>
      </c>
    </row>
    <row r="30403" spans="1:8">
      <c r="A30403" t="s">
        <v>429</v>
      </c>
      <c r="B30403">
        <v>7200</v>
      </c>
      <c r="C30403" t="s">
        <v>436</v>
      </c>
      <c r="D30403" t="s">
        <v>475</v>
      </c>
      <c r="E30403" t="s">
        <v>17</v>
      </c>
      <c r="F30403">
        <v>2010</v>
      </c>
      <c r="G30403" t="s">
        <v>480</v>
      </c>
      <c r="H30403">
        <v>3.6760104</v>
      </c>
    </row>
    <row r="30404" spans="1:8">
      <c r="A30404" t="s">
        <v>429</v>
      </c>
      <c r="B30404">
        <v>4000</v>
      </c>
      <c r="C30404" t="s">
        <v>433</v>
      </c>
      <c r="D30404" t="s">
        <v>475</v>
      </c>
      <c r="E30404" t="s">
        <v>343</v>
      </c>
      <c r="F30404">
        <v>2014</v>
      </c>
      <c r="G30404" t="s">
        <v>468</v>
      </c>
      <c r="H30404">
        <v>0.22608719999999999</v>
      </c>
    </row>
    <row r="30405" spans="1:8">
      <c r="A30405" t="s">
        <v>429</v>
      </c>
      <c r="B30405">
        <v>4000</v>
      </c>
      <c r="C30405" t="s">
        <v>433</v>
      </c>
      <c r="D30405" t="s">
        <v>475</v>
      </c>
      <c r="E30405" t="s">
        <v>18</v>
      </c>
      <c r="F30405">
        <v>2010</v>
      </c>
      <c r="G30405" t="s">
        <v>468</v>
      </c>
      <c r="H30405">
        <v>9.3826187999999995</v>
      </c>
    </row>
    <row r="30406" spans="1:8">
      <c r="A30406" t="s">
        <v>429</v>
      </c>
      <c r="B30406">
        <v>7200</v>
      </c>
      <c r="C30406" t="s">
        <v>436</v>
      </c>
      <c r="D30406" t="s">
        <v>475</v>
      </c>
      <c r="E30406" t="s">
        <v>8</v>
      </c>
      <c r="F30406">
        <v>2011</v>
      </c>
      <c r="G30406" t="s">
        <v>468</v>
      </c>
      <c r="H30406">
        <v>4.1868000000000001E-3</v>
      </c>
    </row>
    <row r="30407" spans="1:8">
      <c r="A30407" t="s">
        <v>429</v>
      </c>
      <c r="B30407">
        <v>7200</v>
      </c>
      <c r="C30407" t="s">
        <v>436</v>
      </c>
      <c r="D30407" t="s">
        <v>475</v>
      </c>
      <c r="E30407" t="s">
        <v>343</v>
      </c>
      <c r="F30407">
        <v>2014</v>
      </c>
      <c r="G30407" t="s">
        <v>468</v>
      </c>
      <c r="H30407">
        <v>0.86666759999999998</v>
      </c>
    </row>
    <row r="30408" spans="1:8">
      <c r="A30408" t="s">
        <v>429</v>
      </c>
      <c r="B30408">
        <v>7200</v>
      </c>
      <c r="C30408" t="s">
        <v>436</v>
      </c>
      <c r="D30408" t="s">
        <v>475</v>
      </c>
      <c r="E30408" t="s">
        <v>11</v>
      </c>
      <c r="F30408">
        <v>2013</v>
      </c>
      <c r="G30408" t="s">
        <v>468</v>
      </c>
      <c r="H30408">
        <v>16.8602436</v>
      </c>
    </row>
    <row r="30409" spans="1:8">
      <c r="A30409" t="s">
        <v>429</v>
      </c>
      <c r="B30409">
        <v>7200</v>
      </c>
      <c r="C30409" t="s">
        <v>436</v>
      </c>
      <c r="D30409" t="s">
        <v>475</v>
      </c>
      <c r="E30409" t="s">
        <v>18</v>
      </c>
      <c r="F30409">
        <v>2013</v>
      </c>
      <c r="G30409" t="s">
        <v>468</v>
      </c>
      <c r="H30409">
        <v>2.4199704</v>
      </c>
    </row>
    <row r="30410" spans="1:8">
      <c r="A30410" t="s">
        <v>429</v>
      </c>
      <c r="B30410">
        <v>7200</v>
      </c>
      <c r="C30410" t="s">
        <v>436</v>
      </c>
      <c r="D30410" t="s">
        <v>475</v>
      </c>
      <c r="E30410" t="s">
        <v>20</v>
      </c>
      <c r="F30410">
        <v>2009</v>
      </c>
      <c r="G30410" t="s">
        <v>468</v>
      </c>
      <c r="H30410">
        <v>33.594883199999998</v>
      </c>
    </row>
    <row r="30411" spans="1:8">
      <c r="A30411" t="s">
        <v>464</v>
      </c>
      <c r="B30411">
        <v>4000</v>
      </c>
      <c r="C30411" t="s">
        <v>433</v>
      </c>
      <c r="D30411" t="s">
        <v>475</v>
      </c>
      <c r="E30411" t="s">
        <v>9</v>
      </c>
      <c r="F30411">
        <v>2014</v>
      </c>
      <c r="G30411" t="s">
        <v>468</v>
      </c>
      <c r="H30411">
        <v>249.22345680000001</v>
      </c>
    </row>
    <row r="30412" spans="1:8">
      <c r="A30412" t="s">
        <v>464</v>
      </c>
      <c r="B30412">
        <v>4000</v>
      </c>
      <c r="C30412" t="s">
        <v>433</v>
      </c>
      <c r="D30412" t="s">
        <v>475</v>
      </c>
      <c r="E30412" t="s">
        <v>479</v>
      </c>
      <c r="F30412">
        <v>2010</v>
      </c>
      <c r="G30412" t="s">
        <v>468</v>
      </c>
      <c r="H30412">
        <v>1311.2931996</v>
      </c>
    </row>
    <row r="30413" spans="1:8">
      <c r="A30413" t="s">
        <v>497</v>
      </c>
      <c r="B30413">
        <v>4000</v>
      </c>
      <c r="C30413" t="s">
        <v>433</v>
      </c>
      <c r="D30413" t="s">
        <v>475</v>
      </c>
      <c r="E30413" t="s">
        <v>11</v>
      </c>
      <c r="F30413">
        <v>2014</v>
      </c>
      <c r="G30413" t="s">
        <v>468</v>
      </c>
      <c r="H30413">
        <v>0.67826160000000002</v>
      </c>
    </row>
    <row r="30414" spans="1:8">
      <c r="A30414" t="s">
        <v>497</v>
      </c>
      <c r="B30414">
        <v>4000</v>
      </c>
      <c r="C30414" t="s">
        <v>433</v>
      </c>
      <c r="D30414" t="s">
        <v>475</v>
      </c>
      <c r="E30414" t="s">
        <v>16</v>
      </c>
      <c r="F30414">
        <v>2014</v>
      </c>
      <c r="G30414" t="s">
        <v>468</v>
      </c>
      <c r="H30414">
        <v>3.7681199999999998E-2</v>
      </c>
    </row>
    <row r="30415" spans="1:8">
      <c r="A30415" t="s">
        <v>456</v>
      </c>
      <c r="B30415">
        <v>4000</v>
      </c>
      <c r="C30415" t="s">
        <v>433</v>
      </c>
      <c r="D30415" t="s">
        <v>475</v>
      </c>
      <c r="E30415" t="s">
        <v>20</v>
      </c>
      <c r="F30415">
        <v>2009</v>
      </c>
      <c r="G30415" t="s">
        <v>468</v>
      </c>
      <c r="H30415">
        <v>8.2731168000000004</v>
      </c>
    </row>
    <row r="30416" spans="1:8">
      <c r="A30416" t="s">
        <v>456</v>
      </c>
      <c r="B30416">
        <v>4000</v>
      </c>
      <c r="C30416" t="s">
        <v>433</v>
      </c>
      <c r="D30416" t="s">
        <v>475</v>
      </c>
      <c r="E30416" t="s">
        <v>30</v>
      </c>
      <c r="F30416">
        <v>2010</v>
      </c>
      <c r="G30416" t="s">
        <v>468</v>
      </c>
      <c r="H30416">
        <v>7.0631316000000002</v>
      </c>
    </row>
    <row r="30417" spans="1:8">
      <c r="A30417" t="s">
        <v>456</v>
      </c>
      <c r="B30417">
        <v>4000</v>
      </c>
      <c r="C30417" t="s">
        <v>433</v>
      </c>
      <c r="D30417" t="s">
        <v>475</v>
      </c>
      <c r="E30417" t="s">
        <v>32</v>
      </c>
      <c r="F30417">
        <v>2009</v>
      </c>
      <c r="G30417" t="s">
        <v>468</v>
      </c>
      <c r="H30417">
        <v>10.931734799999999</v>
      </c>
    </row>
    <row r="30418" spans="1:8">
      <c r="A30418" t="s">
        <v>456</v>
      </c>
      <c r="B30418">
        <v>4000</v>
      </c>
      <c r="C30418" t="s">
        <v>433</v>
      </c>
      <c r="D30418" t="s">
        <v>475</v>
      </c>
      <c r="E30418" t="s">
        <v>37</v>
      </c>
      <c r="F30418">
        <v>2013</v>
      </c>
      <c r="G30418" t="s">
        <v>468</v>
      </c>
      <c r="H30418">
        <v>150.8420304</v>
      </c>
    </row>
    <row r="30419" spans="1:8">
      <c r="A30419" t="s">
        <v>438</v>
      </c>
      <c r="B30419">
        <v>4000</v>
      </c>
      <c r="C30419" t="s">
        <v>433</v>
      </c>
      <c r="D30419" t="s">
        <v>475</v>
      </c>
      <c r="E30419" t="s">
        <v>36</v>
      </c>
      <c r="F30419">
        <v>2012</v>
      </c>
      <c r="G30419" t="s">
        <v>468</v>
      </c>
      <c r="H30419">
        <v>4.1868000000000001E-3</v>
      </c>
    </row>
    <row r="30420" spans="1:8">
      <c r="A30420" t="s">
        <v>438</v>
      </c>
      <c r="B30420">
        <v>4000</v>
      </c>
      <c r="C30420" t="s">
        <v>433</v>
      </c>
      <c r="D30420" t="s">
        <v>475</v>
      </c>
      <c r="E30420" t="s">
        <v>37</v>
      </c>
      <c r="F30420">
        <v>2012</v>
      </c>
      <c r="G30420" t="s">
        <v>468</v>
      </c>
      <c r="H30420">
        <v>0.62802000000000002</v>
      </c>
    </row>
    <row r="30421" spans="1:8">
      <c r="A30421" t="s">
        <v>461</v>
      </c>
      <c r="B30421">
        <v>4000</v>
      </c>
      <c r="C30421" t="s">
        <v>433</v>
      </c>
      <c r="D30421" t="s">
        <v>475</v>
      </c>
      <c r="E30421" t="s">
        <v>34</v>
      </c>
      <c r="F30421">
        <v>2014</v>
      </c>
      <c r="G30421" t="s">
        <v>468</v>
      </c>
      <c r="H30421">
        <v>3.8518560000000002</v>
      </c>
    </row>
    <row r="30422" spans="1:8">
      <c r="A30422" t="s">
        <v>465</v>
      </c>
      <c r="B30422">
        <v>4000</v>
      </c>
      <c r="C30422" t="s">
        <v>433</v>
      </c>
      <c r="D30422" t="s">
        <v>475</v>
      </c>
      <c r="E30422" t="s">
        <v>3</v>
      </c>
      <c r="F30422">
        <v>2012</v>
      </c>
      <c r="G30422" t="s">
        <v>468</v>
      </c>
      <c r="H30422">
        <v>7.1049996000000002</v>
      </c>
    </row>
    <row r="30423" spans="1:8">
      <c r="A30423" t="s">
        <v>429</v>
      </c>
      <c r="B30423">
        <v>5100</v>
      </c>
      <c r="C30423" t="s">
        <v>434</v>
      </c>
      <c r="D30423" t="s">
        <v>475</v>
      </c>
      <c r="E30423" t="s">
        <v>9</v>
      </c>
      <c r="F30423">
        <v>2011</v>
      </c>
      <c r="G30423" t="s">
        <v>468</v>
      </c>
      <c r="H30423">
        <v>306.3774636</v>
      </c>
    </row>
    <row r="30424" spans="1:8">
      <c r="A30424" t="s">
        <v>429</v>
      </c>
      <c r="B30424">
        <v>5100</v>
      </c>
      <c r="C30424" t="s">
        <v>434</v>
      </c>
      <c r="D30424" t="s">
        <v>475</v>
      </c>
      <c r="E30424" t="s">
        <v>10</v>
      </c>
      <c r="F30424">
        <v>2013</v>
      </c>
      <c r="G30424" t="s">
        <v>468</v>
      </c>
      <c r="H30424">
        <v>1050.7318883999999</v>
      </c>
    </row>
    <row r="30425" spans="1:8">
      <c r="A30425" t="s">
        <v>429</v>
      </c>
      <c r="B30425">
        <v>5100</v>
      </c>
      <c r="C30425" t="s">
        <v>434</v>
      </c>
      <c r="D30425" t="s">
        <v>475</v>
      </c>
      <c r="E30425" t="s">
        <v>32</v>
      </c>
      <c r="F30425">
        <v>2011</v>
      </c>
      <c r="G30425" t="s">
        <v>468</v>
      </c>
      <c r="H30425">
        <v>126.8684136</v>
      </c>
    </row>
    <row r="30426" spans="1:8">
      <c r="A30426" t="s">
        <v>464</v>
      </c>
      <c r="B30426">
        <v>2210</v>
      </c>
      <c r="C30426" t="s">
        <v>442</v>
      </c>
      <c r="D30426" t="s">
        <v>475</v>
      </c>
      <c r="E30426" t="s">
        <v>3</v>
      </c>
      <c r="F30426">
        <v>2012</v>
      </c>
      <c r="G30426" t="s">
        <v>490</v>
      </c>
      <c r="H30426">
        <v>0.1214172</v>
      </c>
    </row>
    <row r="30427" spans="1:8">
      <c r="A30427" t="s">
        <v>429</v>
      </c>
      <c r="B30427">
        <v>3105</v>
      </c>
      <c r="C30427" t="s">
        <v>457</v>
      </c>
      <c r="D30427" t="s">
        <v>475</v>
      </c>
      <c r="E30427" t="s">
        <v>22</v>
      </c>
      <c r="F30427">
        <v>2009</v>
      </c>
      <c r="G30427" t="s">
        <v>503</v>
      </c>
      <c r="H30427">
        <v>4.9027428000000004</v>
      </c>
    </row>
    <row r="30428" spans="1:8">
      <c r="A30428" t="s">
        <v>464</v>
      </c>
      <c r="B30428">
        <v>3105</v>
      </c>
      <c r="C30428" t="s">
        <v>457</v>
      </c>
      <c r="D30428" t="s">
        <v>475</v>
      </c>
      <c r="E30428" t="s">
        <v>5</v>
      </c>
      <c r="F30428">
        <v>2014</v>
      </c>
      <c r="G30428" t="s">
        <v>503</v>
      </c>
      <c r="H30428">
        <v>1339.0935516</v>
      </c>
    </row>
    <row r="30429" spans="1:8">
      <c r="A30429" t="s">
        <v>462</v>
      </c>
      <c r="B30429">
        <v>2000</v>
      </c>
      <c r="C30429" t="s">
        <v>431</v>
      </c>
      <c r="D30429" t="s">
        <v>475</v>
      </c>
      <c r="E30429" t="s">
        <v>482</v>
      </c>
      <c r="F30429">
        <v>2014</v>
      </c>
      <c r="G30429" t="s">
        <v>468</v>
      </c>
      <c r="H30429">
        <v>506.9335572</v>
      </c>
    </row>
    <row r="30430" spans="1:8">
      <c r="A30430" t="s">
        <v>461</v>
      </c>
      <c r="B30430">
        <v>2000</v>
      </c>
      <c r="C30430" t="s">
        <v>431</v>
      </c>
      <c r="D30430" t="s">
        <v>475</v>
      </c>
      <c r="E30430" t="s">
        <v>20</v>
      </c>
      <c r="F30430">
        <v>2009</v>
      </c>
      <c r="G30430" t="s">
        <v>468</v>
      </c>
      <c r="H30430">
        <v>1.67472</v>
      </c>
    </row>
    <row r="30431" spans="1:8">
      <c r="A30431" t="s">
        <v>496</v>
      </c>
      <c r="B30431">
        <v>2000</v>
      </c>
      <c r="C30431" t="s">
        <v>431</v>
      </c>
      <c r="D30431" t="s">
        <v>475</v>
      </c>
      <c r="E30431" t="s">
        <v>482</v>
      </c>
      <c r="F30431">
        <v>2010</v>
      </c>
      <c r="G30431" t="s">
        <v>468</v>
      </c>
      <c r="H30431">
        <v>0.23027400000000001</v>
      </c>
    </row>
    <row r="30432" spans="1:8">
      <c r="A30432" t="s">
        <v>464</v>
      </c>
      <c r="B30432">
        <v>3000</v>
      </c>
      <c r="C30432" t="s">
        <v>432</v>
      </c>
      <c r="D30432" t="s">
        <v>475</v>
      </c>
      <c r="E30432" t="s">
        <v>16</v>
      </c>
      <c r="F30432">
        <v>2011</v>
      </c>
      <c r="G30432" t="s">
        <v>468</v>
      </c>
      <c r="H30432">
        <v>191.97315359999999</v>
      </c>
    </row>
    <row r="30433" spans="1:8">
      <c r="A30433" t="s">
        <v>464</v>
      </c>
      <c r="B30433">
        <v>3000</v>
      </c>
      <c r="C30433" t="s">
        <v>432</v>
      </c>
      <c r="D30433" t="s">
        <v>475</v>
      </c>
      <c r="E30433" t="s">
        <v>20</v>
      </c>
      <c r="F30433">
        <v>2010</v>
      </c>
      <c r="G30433" t="s">
        <v>468</v>
      </c>
      <c r="H30433">
        <v>4097.7425771999997</v>
      </c>
    </row>
    <row r="30434" spans="1:8">
      <c r="A30434" t="s">
        <v>464</v>
      </c>
      <c r="B30434">
        <v>3000</v>
      </c>
      <c r="C30434" t="s">
        <v>432</v>
      </c>
      <c r="D30434" t="s">
        <v>475</v>
      </c>
      <c r="E30434" t="s">
        <v>27</v>
      </c>
      <c r="F30434">
        <v>2009</v>
      </c>
      <c r="G30434" t="s">
        <v>468</v>
      </c>
      <c r="H30434">
        <v>84.154679999999999</v>
      </c>
    </row>
    <row r="30435" spans="1:8">
      <c r="A30435" t="s">
        <v>464</v>
      </c>
      <c r="B30435">
        <v>3000</v>
      </c>
      <c r="C30435" t="s">
        <v>432</v>
      </c>
      <c r="D30435" t="s">
        <v>475</v>
      </c>
      <c r="E30435" t="s">
        <v>36</v>
      </c>
      <c r="F30435">
        <v>2013</v>
      </c>
      <c r="G30435" t="s">
        <v>468</v>
      </c>
      <c r="H30435">
        <v>298.14202799999998</v>
      </c>
    </row>
    <row r="30436" spans="1:8">
      <c r="A30436" t="s">
        <v>456</v>
      </c>
      <c r="B30436">
        <v>3000</v>
      </c>
      <c r="C30436" t="s">
        <v>432</v>
      </c>
      <c r="D30436" t="s">
        <v>475</v>
      </c>
      <c r="E30436" t="s">
        <v>29</v>
      </c>
      <c r="F30436">
        <v>2013</v>
      </c>
      <c r="G30436" t="s">
        <v>468</v>
      </c>
      <c r="H30436">
        <v>11.593249200000001</v>
      </c>
    </row>
    <row r="30437" spans="1:8">
      <c r="A30437" t="s">
        <v>438</v>
      </c>
      <c r="B30437">
        <v>3000</v>
      </c>
      <c r="C30437" t="s">
        <v>432</v>
      </c>
      <c r="D30437" t="s">
        <v>475</v>
      </c>
      <c r="E30437" t="s">
        <v>29</v>
      </c>
      <c r="F30437">
        <v>2013</v>
      </c>
      <c r="G30437" t="s">
        <v>468</v>
      </c>
      <c r="H30437">
        <v>0.25958160000000002</v>
      </c>
    </row>
    <row r="30438" spans="1:8">
      <c r="A30438" t="s">
        <v>438</v>
      </c>
      <c r="B30438">
        <v>3000</v>
      </c>
      <c r="C30438" t="s">
        <v>432</v>
      </c>
      <c r="D30438" t="s">
        <v>475</v>
      </c>
      <c r="E30438" t="s">
        <v>30</v>
      </c>
      <c r="F30438">
        <v>2014</v>
      </c>
      <c r="G30438" t="s">
        <v>468</v>
      </c>
      <c r="H30438">
        <v>0.95459039999999995</v>
      </c>
    </row>
    <row r="30439" spans="1:8">
      <c r="A30439" t="s">
        <v>461</v>
      </c>
      <c r="B30439">
        <v>3000</v>
      </c>
      <c r="C30439" t="s">
        <v>432</v>
      </c>
      <c r="D30439" t="s">
        <v>475</v>
      </c>
      <c r="E30439" t="s">
        <v>5</v>
      </c>
      <c r="F30439">
        <v>2009</v>
      </c>
      <c r="G30439" t="s">
        <v>468</v>
      </c>
      <c r="H30439">
        <v>4.1868000000000002E-2</v>
      </c>
    </row>
    <row r="30440" spans="1:8">
      <c r="A30440" t="s">
        <v>463</v>
      </c>
      <c r="B30440">
        <v>2000</v>
      </c>
      <c r="C30440" t="s">
        <v>431</v>
      </c>
      <c r="D30440" t="s">
        <v>475</v>
      </c>
      <c r="E30440" t="s">
        <v>5</v>
      </c>
      <c r="F30440">
        <v>2013</v>
      </c>
      <c r="G30440" t="s">
        <v>490</v>
      </c>
      <c r="H30440">
        <v>50.237413199999999</v>
      </c>
    </row>
    <row r="30441" spans="1:8">
      <c r="A30441" t="s">
        <v>463</v>
      </c>
      <c r="B30441">
        <v>2000</v>
      </c>
      <c r="C30441" t="s">
        <v>431</v>
      </c>
      <c r="D30441" t="s">
        <v>475</v>
      </c>
      <c r="E30441" t="s">
        <v>9</v>
      </c>
      <c r="F30441">
        <v>2009</v>
      </c>
      <c r="G30441" t="s">
        <v>490</v>
      </c>
      <c r="H30441">
        <v>72.607485600000004</v>
      </c>
    </row>
    <row r="30442" spans="1:8">
      <c r="A30442" t="s">
        <v>499</v>
      </c>
      <c r="B30442">
        <v>2000</v>
      </c>
      <c r="C30442" t="s">
        <v>431</v>
      </c>
      <c r="D30442" t="s">
        <v>475</v>
      </c>
      <c r="E30442" t="s">
        <v>10</v>
      </c>
      <c r="F30442">
        <v>2011</v>
      </c>
      <c r="G30442" t="s">
        <v>490</v>
      </c>
      <c r="H30442">
        <v>138.44072879999999</v>
      </c>
    </row>
    <row r="30443" spans="1:8">
      <c r="A30443" t="s">
        <v>499</v>
      </c>
      <c r="B30443">
        <v>2000</v>
      </c>
      <c r="C30443" t="s">
        <v>431</v>
      </c>
      <c r="D30443" t="s">
        <v>475</v>
      </c>
      <c r="E30443" t="s">
        <v>12</v>
      </c>
      <c r="F30443">
        <v>2013</v>
      </c>
      <c r="G30443" t="s">
        <v>490</v>
      </c>
      <c r="H30443">
        <v>1.1220623999999999</v>
      </c>
    </row>
    <row r="30444" spans="1:8">
      <c r="A30444" t="s">
        <v>499</v>
      </c>
      <c r="B30444">
        <v>2000</v>
      </c>
      <c r="C30444" t="s">
        <v>431</v>
      </c>
      <c r="D30444" t="s">
        <v>475</v>
      </c>
      <c r="E30444" t="s">
        <v>18</v>
      </c>
      <c r="F30444">
        <v>2009</v>
      </c>
      <c r="G30444" t="s">
        <v>490</v>
      </c>
      <c r="H30444">
        <v>4.8608748000000004</v>
      </c>
    </row>
    <row r="30445" spans="1:8">
      <c r="A30445" t="s">
        <v>486</v>
      </c>
      <c r="B30445">
        <v>2000</v>
      </c>
      <c r="C30445" t="s">
        <v>431</v>
      </c>
      <c r="D30445" t="s">
        <v>475</v>
      </c>
      <c r="E30445" t="s">
        <v>6</v>
      </c>
      <c r="F30445">
        <v>2014</v>
      </c>
      <c r="G30445" t="s">
        <v>490</v>
      </c>
      <c r="H30445">
        <v>50.379764399999999</v>
      </c>
    </row>
    <row r="30446" spans="1:8">
      <c r="A30446" t="s">
        <v>486</v>
      </c>
      <c r="B30446">
        <v>2000</v>
      </c>
      <c r="C30446" t="s">
        <v>431</v>
      </c>
      <c r="D30446" t="s">
        <v>475</v>
      </c>
      <c r="E30446" t="s">
        <v>18</v>
      </c>
      <c r="F30446">
        <v>2010</v>
      </c>
      <c r="G30446" t="s">
        <v>490</v>
      </c>
      <c r="H30446">
        <v>4.7938859999999996</v>
      </c>
    </row>
    <row r="30447" spans="1:8">
      <c r="A30447" t="s">
        <v>464</v>
      </c>
      <c r="B30447">
        <v>2000</v>
      </c>
      <c r="C30447" t="s">
        <v>431</v>
      </c>
      <c r="D30447" t="s">
        <v>475</v>
      </c>
      <c r="E30447" t="s">
        <v>37</v>
      </c>
      <c r="F30447">
        <v>2010</v>
      </c>
      <c r="G30447" t="s">
        <v>490</v>
      </c>
      <c r="H30447">
        <v>707.75341920000005</v>
      </c>
    </row>
    <row r="30448" spans="1:8">
      <c r="A30448" t="s">
        <v>438</v>
      </c>
      <c r="B30448">
        <v>2000</v>
      </c>
      <c r="C30448" t="s">
        <v>431</v>
      </c>
      <c r="D30448" t="s">
        <v>475</v>
      </c>
      <c r="E30448" t="s">
        <v>10</v>
      </c>
      <c r="F30448">
        <v>2011</v>
      </c>
      <c r="G30448" t="s">
        <v>490</v>
      </c>
      <c r="H30448">
        <v>0.48566880000000001</v>
      </c>
    </row>
    <row r="30449" spans="1:8">
      <c r="A30449" t="s">
        <v>429</v>
      </c>
      <c r="B30449">
        <v>3000</v>
      </c>
      <c r="C30449" t="s">
        <v>432</v>
      </c>
      <c r="D30449" t="s">
        <v>475</v>
      </c>
      <c r="E30449" t="s">
        <v>28</v>
      </c>
      <c r="F30449">
        <v>2011</v>
      </c>
      <c r="G30449" t="s">
        <v>503</v>
      </c>
      <c r="H30449">
        <v>65.711826000000002</v>
      </c>
    </row>
    <row r="30450" spans="1:8">
      <c r="A30450" t="s">
        <v>429</v>
      </c>
      <c r="B30450">
        <v>3000</v>
      </c>
      <c r="C30450" t="s">
        <v>432</v>
      </c>
      <c r="D30450" t="s">
        <v>475</v>
      </c>
      <c r="E30450" t="s">
        <v>20</v>
      </c>
      <c r="F30450">
        <v>2009</v>
      </c>
      <c r="G30450" t="s">
        <v>503</v>
      </c>
      <c r="H30450">
        <v>208.49426639999999</v>
      </c>
    </row>
    <row r="30451" spans="1:8">
      <c r="A30451" t="s">
        <v>464</v>
      </c>
      <c r="B30451">
        <v>3000</v>
      </c>
      <c r="C30451" t="s">
        <v>432</v>
      </c>
      <c r="D30451" t="s">
        <v>475</v>
      </c>
      <c r="E30451" t="s">
        <v>11</v>
      </c>
      <c r="F30451">
        <v>2010</v>
      </c>
      <c r="G30451" t="s">
        <v>503</v>
      </c>
      <c r="H30451">
        <v>392.81813640000001</v>
      </c>
    </row>
    <row r="30452" spans="1:8">
      <c r="A30452" t="s">
        <v>464</v>
      </c>
      <c r="B30452">
        <v>3000</v>
      </c>
      <c r="C30452" t="s">
        <v>432</v>
      </c>
      <c r="D30452" t="s">
        <v>475</v>
      </c>
      <c r="E30452" t="s">
        <v>35</v>
      </c>
      <c r="F30452">
        <v>2012</v>
      </c>
      <c r="G30452" t="s">
        <v>503</v>
      </c>
      <c r="H30452">
        <v>146.14444080000001</v>
      </c>
    </row>
    <row r="30453" spans="1:8">
      <c r="A30453" t="s">
        <v>464</v>
      </c>
      <c r="B30453">
        <v>3000</v>
      </c>
      <c r="C30453" t="s">
        <v>432</v>
      </c>
      <c r="D30453" t="s">
        <v>475</v>
      </c>
      <c r="E30453" t="s">
        <v>34</v>
      </c>
      <c r="F30453">
        <v>2013</v>
      </c>
      <c r="G30453" t="s">
        <v>503</v>
      </c>
      <c r="H30453">
        <v>999.43102799999997</v>
      </c>
    </row>
    <row r="30454" spans="1:8">
      <c r="A30454" t="s">
        <v>464</v>
      </c>
      <c r="B30454">
        <v>3000</v>
      </c>
      <c r="C30454" t="s">
        <v>432</v>
      </c>
      <c r="D30454" t="s">
        <v>475</v>
      </c>
      <c r="E30454" t="s">
        <v>37</v>
      </c>
      <c r="F30454">
        <v>2009</v>
      </c>
      <c r="G30454" t="s">
        <v>503</v>
      </c>
      <c r="H30454">
        <v>3289.7278584000001</v>
      </c>
    </row>
    <row r="30455" spans="1:8">
      <c r="A30455" t="s">
        <v>461</v>
      </c>
      <c r="B30455">
        <v>3000</v>
      </c>
      <c r="C30455" t="s">
        <v>432</v>
      </c>
      <c r="D30455" t="s">
        <v>475</v>
      </c>
      <c r="E30455" t="s">
        <v>482</v>
      </c>
      <c r="F30455">
        <v>2013</v>
      </c>
      <c r="G30455" t="s">
        <v>503</v>
      </c>
      <c r="H30455">
        <v>0.33913080000000001</v>
      </c>
    </row>
    <row r="30456" spans="1:8">
      <c r="A30456" t="s">
        <v>429</v>
      </c>
      <c r="B30456">
        <v>2000</v>
      </c>
      <c r="C30456" t="s">
        <v>431</v>
      </c>
      <c r="D30456" t="s">
        <v>475</v>
      </c>
      <c r="E30456" t="s">
        <v>26</v>
      </c>
      <c r="F30456">
        <v>2012</v>
      </c>
      <c r="G30456" t="s">
        <v>480</v>
      </c>
      <c r="H30456">
        <v>52.154967599999999</v>
      </c>
    </row>
    <row r="30457" spans="1:8">
      <c r="A30457" t="s">
        <v>464</v>
      </c>
      <c r="B30457">
        <v>2000</v>
      </c>
      <c r="C30457" t="s">
        <v>431</v>
      </c>
      <c r="D30457" t="s">
        <v>475</v>
      </c>
      <c r="E30457" t="s">
        <v>3</v>
      </c>
      <c r="F30457">
        <v>2009</v>
      </c>
      <c r="G30457" t="s">
        <v>480</v>
      </c>
      <c r="H30457">
        <v>115.6854708</v>
      </c>
    </row>
    <row r="30458" spans="1:8">
      <c r="A30458" t="s">
        <v>464</v>
      </c>
      <c r="B30458">
        <v>2000</v>
      </c>
      <c r="C30458" t="s">
        <v>431</v>
      </c>
      <c r="D30458" t="s">
        <v>475</v>
      </c>
      <c r="E30458" t="s">
        <v>5</v>
      </c>
      <c r="F30458">
        <v>2010</v>
      </c>
      <c r="G30458" t="s">
        <v>480</v>
      </c>
      <c r="H30458">
        <v>185.014692</v>
      </c>
    </row>
    <row r="30459" spans="1:8">
      <c r="A30459" t="s">
        <v>464</v>
      </c>
      <c r="B30459">
        <v>2000</v>
      </c>
      <c r="C30459" t="s">
        <v>431</v>
      </c>
      <c r="D30459" t="s">
        <v>475</v>
      </c>
      <c r="E30459" t="s">
        <v>482</v>
      </c>
      <c r="F30459">
        <v>2009</v>
      </c>
      <c r="G30459" t="s">
        <v>480</v>
      </c>
      <c r="H30459">
        <v>215.82954000000001</v>
      </c>
    </row>
    <row r="30460" spans="1:8">
      <c r="A30460" t="s">
        <v>464</v>
      </c>
      <c r="B30460">
        <v>2000</v>
      </c>
      <c r="C30460" t="s">
        <v>431</v>
      </c>
      <c r="D30460" t="s">
        <v>475</v>
      </c>
      <c r="E30460" t="s">
        <v>37</v>
      </c>
      <c r="F30460">
        <v>2013</v>
      </c>
      <c r="G30460" t="s">
        <v>480</v>
      </c>
      <c r="H30460">
        <v>1300.6210464000001</v>
      </c>
    </row>
    <row r="30461" spans="1:8">
      <c r="A30461" t="s">
        <v>462</v>
      </c>
      <c r="B30461">
        <v>2000</v>
      </c>
      <c r="C30461" t="s">
        <v>431</v>
      </c>
      <c r="D30461" t="s">
        <v>475</v>
      </c>
      <c r="E30461" t="s">
        <v>9</v>
      </c>
      <c r="F30461">
        <v>2014</v>
      </c>
      <c r="G30461" t="s">
        <v>480</v>
      </c>
      <c r="H30461">
        <v>107.3872332</v>
      </c>
    </row>
    <row r="30462" spans="1:8">
      <c r="A30462" t="s">
        <v>463</v>
      </c>
      <c r="B30462">
        <v>2000</v>
      </c>
      <c r="C30462" t="s">
        <v>431</v>
      </c>
      <c r="D30462" t="s">
        <v>475</v>
      </c>
      <c r="E30462" t="s">
        <v>5</v>
      </c>
      <c r="F30462">
        <v>2009</v>
      </c>
      <c r="G30462" t="s">
        <v>480</v>
      </c>
      <c r="H30462">
        <v>46.670259600000001</v>
      </c>
    </row>
    <row r="30463" spans="1:8">
      <c r="A30463" t="s">
        <v>463</v>
      </c>
      <c r="B30463">
        <v>2000</v>
      </c>
      <c r="C30463" t="s">
        <v>431</v>
      </c>
      <c r="D30463" t="s">
        <v>475</v>
      </c>
      <c r="E30463" t="s">
        <v>3</v>
      </c>
      <c r="F30463">
        <v>2013</v>
      </c>
      <c r="G30463" t="s">
        <v>480</v>
      </c>
      <c r="H30463">
        <v>40.419367200000003</v>
      </c>
    </row>
    <row r="30464" spans="1:8">
      <c r="A30464" t="s">
        <v>463</v>
      </c>
      <c r="B30464">
        <v>2000</v>
      </c>
      <c r="C30464" t="s">
        <v>431</v>
      </c>
      <c r="D30464" t="s">
        <v>475</v>
      </c>
      <c r="E30464" t="s">
        <v>10</v>
      </c>
      <c r="F30464">
        <v>2009</v>
      </c>
      <c r="G30464" t="s">
        <v>480</v>
      </c>
      <c r="H30464">
        <v>192.9737988</v>
      </c>
    </row>
    <row r="30465" spans="1:8">
      <c r="A30465" t="s">
        <v>463</v>
      </c>
      <c r="B30465">
        <v>2000</v>
      </c>
      <c r="C30465" t="s">
        <v>431</v>
      </c>
      <c r="D30465" t="s">
        <v>475</v>
      </c>
      <c r="E30465" t="s">
        <v>37</v>
      </c>
      <c r="F30465">
        <v>2013</v>
      </c>
      <c r="G30465" t="s">
        <v>480</v>
      </c>
      <c r="H30465">
        <v>114.2954532</v>
      </c>
    </row>
    <row r="30466" spans="1:8">
      <c r="A30466" t="s">
        <v>464</v>
      </c>
      <c r="B30466">
        <v>3000</v>
      </c>
      <c r="C30466" t="s">
        <v>432</v>
      </c>
      <c r="D30466" t="s">
        <v>475</v>
      </c>
      <c r="E30466" t="s">
        <v>3</v>
      </c>
      <c r="F30466">
        <v>2011</v>
      </c>
      <c r="G30466" t="s">
        <v>480</v>
      </c>
      <c r="H30466">
        <v>554.71750559999998</v>
      </c>
    </row>
    <row r="30467" spans="1:8">
      <c r="A30467" t="s">
        <v>464</v>
      </c>
      <c r="B30467">
        <v>3000</v>
      </c>
      <c r="C30467" t="s">
        <v>432</v>
      </c>
      <c r="D30467" t="s">
        <v>475</v>
      </c>
      <c r="E30467" t="s">
        <v>34</v>
      </c>
      <c r="F30467">
        <v>2011</v>
      </c>
      <c r="G30467" t="s">
        <v>480</v>
      </c>
      <c r="H30467">
        <v>1145.8099296</v>
      </c>
    </row>
    <row r="30468" spans="1:8">
      <c r="A30468" t="s">
        <v>464</v>
      </c>
      <c r="B30468">
        <v>3000</v>
      </c>
      <c r="C30468" t="s">
        <v>432</v>
      </c>
      <c r="D30468" t="s">
        <v>475</v>
      </c>
      <c r="E30468" t="s">
        <v>35</v>
      </c>
      <c r="F30468">
        <v>2010</v>
      </c>
      <c r="G30468" t="s">
        <v>480</v>
      </c>
      <c r="H30468">
        <v>137.47776479999999</v>
      </c>
    </row>
    <row r="30469" spans="1:8">
      <c r="A30469" t="s">
        <v>429</v>
      </c>
      <c r="B30469">
        <v>3000</v>
      </c>
      <c r="C30469" t="s">
        <v>432</v>
      </c>
      <c r="D30469" t="s">
        <v>475</v>
      </c>
      <c r="E30469" t="s">
        <v>28</v>
      </c>
      <c r="F30469">
        <v>2012</v>
      </c>
      <c r="G30469" t="s">
        <v>480</v>
      </c>
      <c r="H30469">
        <v>67.110217199999994</v>
      </c>
    </row>
    <row r="30470" spans="1:8">
      <c r="A30470" t="s">
        <v>429</v>
      </c>
      <c r="B30470">
        <v>3000</v>
      </c>
      <c r="C30470" t="s">
        <v>432</v>
      </c>
      <c r="D30470" t="s">
        <v>475</v>
      </c>
      <c r="E30470" t="s">
        <v>22</v>
      </c>
      <c r="F30470">
        <v>2014</v>
      </c>
      <c r="G30470" t="s">
        <v>480</v>
      </c>
      <c r="H30470">
        <v>3.4834176000000001</v>
      </c>
    </row>
    <row r="30471" spans="1:8">
      <c r="A30471" t="s">
        <v>438</v>
      </c>
      <c r="B30471">
        <v>3000</v>
      </c>
      <c r="C30471" t="s">
        <v>432</v>
      </c>
      <c r="D30471" t="s">
        <v>475</v>
      </c>
      <c r="E30471" t="s">
        <v>482</v>
      </c>
      <c r="F30471">
        <v>2013</v>
      </c>
      <c r="G30471" t="s">
        <v>480</v>
      </c>
      <c r="H30471">
        <v>1.5281819999999999</v>
      </c>
    </row>
    <row r="30472" spans="1:8">
      <c r="A30472" t="s">
        <v>463</v>
      </c>
      <c r="B30472">
        <v>2000</v>
      </c>
      <c r="C30472" t="s">
        <v>431</v>
      </c>
      <c r="D30472" t="s">
        <v>475</v>
      </c>
      <c r="E30472" t="s">
        <v>5</v>
      </c>
      <c r="F30472">
        <v>2011</v>
      </c>
      <c r="G30472" t="s">
        <v>468</v>
      </c>
      <c r="H30472">
        <v>57.367533600000002</v>
      </c>
    </row>
    <row r="30473" spans="1:8">
      <c r="A30473" t="s">
        <v>429</v>
      </c>
      <c r="B30473">
        <v>3000</v>
      </c>
      <c r="C30473" t="s">
        <v>432</v>
      </c>
      <c r="D30473" t="s">
        <v>475</v>
      </c>
      <c r="E30473" t="s">
        <v>28</v>
      </c>
      <c r="F30473">
        <v>2011</v>
      </c>
      <c r="G30473" t="s">
        <v>468</v>
      </c>
      <c r="H30473">
        <v>65.711826000000002</v>
      </c>
    </row>
    <row r="30474" spans="1:8">
      <c r="A30474" t="s">
        <v>429</v>
      </c>
      <c r="B30474">
        <v>3000</v>
      </c>
      <c r="C30474" t="s">
        <v>432</v>
      </c>
      <c r="D30474" t="s">
        <v>475</v>
      </c>
      <c r="E30474" t="s">
        <v>22</v>
      </c>
      <c r="F30474">
        <v>2014</v>
      </c>
      <c r="G30474" t="s">
        <v>468</v>
      </c>
      <c r="H30474">
        <v>3.4834176000000001</v>
      </c>
    </row>
    <row r="30475" spans="1:8">
      <c r="A30475" t="s">
        <v>464</v>
      </c>
      <c r="B30475">
        <v>2000</v>
      </c>
      <c r="C30475" t="s">
        <v>431</v>
      </c>
      <c r="D30475" t="s">
        <v>475</v>
      </c>
      <c r="E30475" t="s">
        <v>5</v>
      </c>
      <c r="F30475">
        <v>2009</v>
      </c>
      <c r="G30475" t="s">
        <v>468</v>
      </c>
      <c r="H30475">
        <v>144.08034839999999</v>
      </c>
    </row>
    <row r="30476" spans="1:8">
      <c r="A30476" t="s">
        <v>464</v>
      </c>
      <c r="B30476">
        <v>2000</v>
      </c>
      <c r="C30476" t="s">
        <v>431</v>
      </c>
      <c r="D30476" t="s">
        <v>475</v>
      </c>
      <c r="E30476" t="s">
        <v>11</v>
      </c>
      <c r="F30476">
        <v>2011</v>
      </c>
      <c r="G30476" t="s">
        <v>468</v>
      </c>
      <c r="H30476">
        <v>150.2391312</v>
      </c>
    </row>
    <row r="30477" spans="1:8">
      <c r="A30477" t="s">
        <v>464</v>
      </c>
      <c r="B30477">
        <v>2000</v>
      </c>
      <c r="C30477" t="s">
        <v>431</v>
      </c>
      <c r="D30477" t="s">
        <v>475</v>
      </c>
      <c r="E30477" t="s">
        <v>35</v>
      </c>
      <c r="F30477">
        <v>2009</v>
      </c>
      <c r="G30477" t="s">
        <v>468</v>
      </c>
      <c r="H30477">
        <v>10.776823200000001</v>
      </c>
    </row>
    <row r="30478" spans="1:8">
      <c r="A30478" t="s">
        <v>461</v>
      </c>
      <c r="B30478">
        <v>2000</v>
      </c>
      <c r="C30478" t="s">
        <v>431</v>
      </c>
      <c r="D30478" t="s">
        <v>475</v>
      </c>
      <c r="E30478" t="s">
        <v>15</v>
      </c>
      <c r="F30478">
        <v>2009</v>
      </c>
      <c r="G30478" t="s">
        <v>468</v>
      </c>
      <c r="H30478">
        <v>0.11304359999999999</v>
      </c>
    </row>
    <row r="30479" spans="1:8">
      <c r="A30479" t="s">
        <v>463</v>
      </c>
      <c r="B30479">
        <v>2000</v>
      </c>
      <c r="C30479" t="s">
        <v>431</v>
      </c>
      <c r="D30479" t="s">
        <v>475</v>
      </c>
      <c r="E30479" t="s">
        <v>482</v>
      </c>
      <c r="F30479">
        <v>2011</v>
      </c>
      <c r="G30479" t="s">
        <v>468</v>
      </c>
      <c r="H30479">
        <v>591.55715880000002</v>
      </c>
    </row>
    <row r="30480" spans="1:8">
      <c r="A30480" t="s">
        <v>499</v>
      </c>
      <c r="B30480">
        <v>2000</v>
      </c>
      <c r="C30480" t="s">
        <v>431</v>
      </c>
      <c r="D30480" t="s">
        <v>475</v>
      </c>
      <c r="E30480" t="s">
        <v>12</v>
      </c>
      <c r="F30480">
        <v>2009</v>
      </c>
      <c r="G30480" t="s">
        <v>468</v>
      </c>
      <c r="H30480">
        <v>0.90016200000000002</v>
      </c>
    </row>
    <row r="30481" spans="1:8">
      <c r="A30481" t="s">
        <v>438</v>
      </c>
      <c r="B30481">
        <v>2000</v>
      </c>
      <c r="C30481" t="s">
        <v>431</v>
      </c>
      <c r="D30481" t="s">
        <v>475</v>
      </c>
      <c r="E30481" t="s">
        <v>6</v>
      </c>
      <c r="F30481">
        <v>2011</v>
      </c>
      <c r="G30481" t="s">
        <v>468</v>
      </c>
      <c r="H30481">
        <v>3.7681199999999998E-2</v>
      </c>
    </row>
    <row r="30482" spans="1:8">
      <c r="A30482" t="s">
        <v>438</v>
      </c>
      <c r="B30482">
        <v>2000</v>
      </c>
      <c r="C30482" t="s">
        <v>431</v>
      </c>
      <c r="D30482" t="s">
        <v>475</v>
      </c>
      <c r="E30482" t="s">
        <v>482</v>
      </c>
      <c r="F30482">
        <v>2014</v>
      </c>
      <c r="G30482" t="s">
        <v>468</v>
      </c>
      <c r="H30482">
        <v>0.41449320000000001</v>
      </c>
    </row>
    <row r="30483" spans="1:8">
      <c r="A30483" t="s">
        <v>464</v>
      </c>
      <c r="B30483">
        <v>3000</v>
      </c>
      <c r="C30483" t="s">
        <v>432</v>
      </c>
      <c r="D30483" t="s">
        <v>475</v>
      </c>
      <c r="E30483" t="s">
        <v>5</v>
      </c>
      <c r="F30483">
        <v>2012</v>
      </c>
      <c r="G30483" t="s">
        <v>468</v>
      </c>
      <c r="H30483">
        <v>2270.0075975999998</v>
      </c>
    </row>
    <row r="30484" spans="1:8">
      <c r="A30484" t="s">
        <v>464</v>
      </c>
      <c r="B30484">
        <v>3000</v>
      </c>
      <c r="C30484" t="s">
        <v>432</v>
      </c>
      <c r="D30484" t="s">
        <v>475</v>
      </c>
      <c r="E30484" t="s">
        <v>428</v>
      </c>
      <c r="F30484">
        <v>2013</v>
      </c>
      <c r="G30484" t="s">
        <v>468</v>
      </c>
      <c r="H30484">
        <v>22.110490800000001</v>
      </c>
    </row>
    <row r="30485" spans="1:8">
      <c r="A30485" t="s">
        <v>456</v>
      </c>
      <c r="B30485">
        <v>3000</v>
      </c>
      <c r="C30485" t="s">
        <v>432</v>
      </c>
      <c r="D30485" t="s">
        <v>475</v>
      </c>
      <c r="E30485" t="s">
        <v>2</v>
      </c>
      <c r="F30485">
        <v>2011</v>
      </c>
      <c r="G30485" t="s">
        <v>468</v>
      </c>
      <c r="H30485">
        <v>0.40193279999999998</v>
      </c>
    </row>
    <row r="30486" spans="1:8">
      <c r="A30486" t="s">
        <v>438</v>
      </c>
      <c r="B30486">
        <v>3000</v>
      </c>
      <c r="C30486" t="s">
        <v>432</v>
      </c>
      <c r="D30486" t="s">
        <v>475</v>
      </c>
      <c r="E30486" t="s">
        <v>9</v>
      </c>
      <c r="F30486">
        <v>2009</v>
      </c>
      <c r="G30486" t="s">
        <v>468</v>
      </c>
      <c r="H30486">
        <v>0.60289919999999997</v>
      </c>
    </row>
    <row r="30487" spans="1:8">
      <c r="A30487" t="s">
        <v>438</v>
      </c>
      <c r="B30487">
        <v>3000</v>
      </c>
      <c r="C30487" t="s">
        <v>432</v>
      </c>
      <c r="D30487" t="s">
        <v>475</v>
      </c>
      <c r="E30487" t="s">
        <v>10</v>
      </c>
      <c r="F30487">
        <v>2009</v>
      </c>
      <c r="G30487" t="s">
        <v>468</v>
      </c>
      <c r="H30487">
        <v>0.33913080000000001</v>
      </c>
    </row>
    <row r="30488" spans="1:8">
      <c r="A30488" t="s">
        <v>461</v>
      </c>
      <c r="B30488">
        <v>3000</v>
      </c>
      <c r="C30488" t="s">
        <v>432</v>
      </c>
      <c r="D30488" t="s">
        <v>475</v>
      </c>
      <c r="E30488" t="s">
        <v>482</v>
      </c>
      <c r="F30488">
        <v>2014</v>
      </c>
      <c r="G30488" t="s">
        <v>468</v>
      </c>
      <c r="H30488">
        <v>0.12560399999999999</v>
      </c>
    </row>
    <row r="30489" spans="1:8">
      <c r="A30489" t="s">
        <v>456</v>
      </c>
      <c r="B30489">
        <v>3000</v>
      </c>
      <c r="C30489" t="s">
        <v>432</v>
      </c>
      <c r="D30489" t="s">
        <v>475</v>
      </c>
      <c r="E30489" t="s">
        <v>37</v>
      </c>
      <c r="F30489">
        <v>2010</v>
      </c>
      <c r="G30489" t="s">
        <v>503</v>
      </c>
      <c r="H30489">
        <v>20.975867999999998</v>
      </c>
    </row>
    <row r="30490" spans="1:8">
      <c r="A30490" t="s">
        <v>464</v>
      </c>
      <c r="B30490">
        <v>3105</v>
      </c>
      <c r="C30490" t="s">
        <v>457</v>
      </c>
      <c r="D30490" t="s">
        <v>475</v>
      </c>
      <c r="E30490" t="s">
        <v>6</v>
      </c>
      <c r="F30490">
        <v>2009</v>
      </c>
      <c r="G30490" t="s">
        <v>503</v>
      </c>
      <c r="H30490">
        <v>258.24182400000001</v>
      </c>
    </row>
    <row r="30491" spans="1:8">
      <c r="A30491" t="s">
        <v>464</v>
      </c>
      <c r="B30491">
        <v>3105</v>
      </c>
      <c r="C30491" t="s">
        <v>457</v>
      </c>
      <c r="D30491" t="s">
        <v>475</v>
      </c>
      <c r="E30491" t="s">
        <v>15</v>
      </c>
      <c r="F30491">
        <v>2009</v>
      </c>
      <c r="G30491" t="s">
        <v>503</v>
      </c>
      <c r="H30491">
        <v>3042.4721976000001</v>
      </c>
    </row>
    <row r="30492" spans="1:8">
      <c r="A30492" t="s">
        <v>464</v>
      </c>
      <c r="B30492" t="s">
        <v>504</v>
      </c>
      <c r="C30492" t="s">
        <v>447</v>
      </c>
      <c r="D30492" t="s">
        <v>475</v>
      </c>
      <c r="E30492" t="s">
        <v>482</v>
      </c>
      <c r="F30492">
        <v>2014</v>
      </c>
      <c r="G30492" t="s">
        <v>503</v>
      </c>
      <c r="H30492">
        <v>1.758456</v>
      </c>
    </row>
    <row r="30493" spans="1:8">
      <c r="A30493" t="s">
        <v>464</v>
      </c>
      <c r="B30493" t="s">
        <v>504</v>
      </c>
      <c r="C30493" t="s">
        <v>447</v>
      </c>
      <c r="D30493" t="s">
        <v>475</v>
      </c>
      <c r="E30493" t="s">
        <v>14</v>
      </c>
      <c r="F30493">
        <v>2009</v>
      </c>
      <c r="G30493" t="s">
        <v>503</v>
      </c>
      <c r="H30493">
        <v>23.2409268</v>
      </c>
    </row>
    <row r="30494" spans="1:8">
      <c r="A30494" t="s">
        <v>464</v>
      </c>
      <c r="B30494" t="s">
        <v>504</v>
      </c>
      <c r="C30494" t="s">
        <v>447</v>
      </c>
      <c r="D30494" t="s">
        <v>475</v>
      </c>
      <c r="E30494" t="s">
        <v>15</v>
      </c>
      <c r="F30494">
        <v>2011</v>
      </c>
      <c r="G30494" t="s">
        <v>503</v>
      </c>
      <c r="H30494">
        <v>296.07793559999999</v>
      </c>
    </row>
    <row r="30495" spans="1:8">
      <c r="A30495" t="s">
        <v>463</v>
      </c>
      <c r="B30495">
        <v>4000</v>
      </c>
      <c r="C30495" t="s">
        <v>433</v>
      </c>
      <c r="D30495" t="s">
        <v>475</v>
      </c>
      <c r="E30495" t="s">
        <v>5</v>
      </c>
      <c r="F30495">
        <v>2014</v>
      </c>
      <c r="G30495" t="s">
        <v>501</v>
      </c>
      <c r="H30495">
        <v>11.2750524</v>
      </c>
    </row>
    <row r="30496" spans="1:8">
      <c r="A30496" t="s">
        <v>463</v>
      </c>
      <c r="B30496">
        <v>4000</v>
      </c>
      <c r="C30496" t="s">
        <v>433</v>
      </c>
      <c r="D30496" t="s">
        <v>475</v>
      </c>
      <c r="E30496" t="s">
        <v>9</v>
      </c>
      <c r="F30496">
        <v>2010</v>
      </c>
      <c r="G30496" t="s">
        <v>501</v>
      </c>
      <c r="H30496">
        <v>18.128844000000001</v>
      </c>
    </row>
    <row r="30497" spans="1:8">
      <c r="A30497" t="s">
        <v>494</v>
      </c>
      <c r="B30497">
        <v>4000</v>
      </c>
      <c r="C30497" t="s">
        <v>433</v>
      </c>
      <c r="D30497" t="s">
        <v>475</v>
      </c>
      <c r="E30497" t="s">
        <v>482</v>
      </c>
      <c r="F30497">
        <v>2012</v>
      </c>
      <c r="G30497" t="s">
        <v>501</v>
      </c>
      <c r="H30497">
        <v>0.79967880000000002</v>
      </c>
    </row>
    <row r="30498" spans="1:8">
      <c r="A30498" t="s">
        <v>456</v>
      </c>
      <c r="B30498">
        <v>4000</v>
      </c>
      <c r="C30498" t="s">
        <v>433</v>
      </c>
      <c r="D30498" t="s">
        <v>475</v>
      </c>
      <c r="E30498" t="s">
        <v>2</v>
      </c>
      <c r="F30498">
        <v>2014</v>
      </c>
      <c r="G30498" t="s">
        <v>501</v>
      </c>
      <c r="H30498">
        <v>0.75362399999999996</v>
      </c>
    </row>
    <row r="30499" spans="1:8">
      <c r="A30499" t="s">
        <v>456</v>
      </c>
      <c r="B30499">
        <v>4000</v>
      </c>
      <c r="C30499" t="s">
        <v>433</v>
      </c>
      <c r="D30499" t="s">
        <v>475</v>
      </c>
      <c r="E30499" t="s">
        <v>3</v>
      </c>
      <c r="F30499">
        <v>2014</v>
      </c>
      <c r="G30499" t="s">
        <v>501</v>
      </c>
      <c r="H30499">
        <v>3.9481524000000001</v>
      </c>
    </row>
    <row r="30500" spans="1:8">
      <c r="A30500" t="s">
        <v>456</v>
      </c>
      <c r="B30500">
        <v>4000</v>
      </c>
      <c r="C30500" t="s">
        <v>433</v>
      </c>
      <c r="D30500" t="s">
        <v>475</v>
      </c>
      <c r="E30500" t="s">
        <v>12</v>
      </c>
      <c r="F30500">
        <v>2009</v>
      </c>
      <c r="G30500" t="s">
        <v>501</v>
      </c>
      <c r="H30500">
        <v>0.439614</v>
      </c>
    </row>
    <row r="30501" spans="1:8">
      <c r="A30501" t="s">
        <v>456</v>
      </c>
      <c r="B30501">
        <v>4000</v>
      </c>
      <c r="C30501" t="s">
        <v>433</v>
      </c>
      <c r="D30501" t="s">
        <v>475</v>
      </c>
      <c r="E30501" t="s">
        <v>343</v>
      </c>
      <c r="F30501">
        <v>2011</v>
      </c>
      <c r="G30501" t="s">
        <v>501</v>
      </c>
      <c r="H30501">
        <v>0.82898640000000001</v>
      </c>
    </row>
    <row r="30502" spans="1:8">
      <c r="A30502" t="s">
        <v>456</v>
      </c>
      <c r="B30502">
        <v>4000</v>
      </c>
      <c r="C30502" t="s">
        <v>433</v>
      </c>
      <c r="D30502" t="s">
        <v>475</v>
      </c>
      <c r="E30502" t="s">
        <v>13</v>
      </c>
      <c r="F30502">
        <v>2013</v>
      </c>
      <c r="G30502" t="s">
        <v>501</v>
      </c>
      <c r="H30502">
        <v>0.24283440000000001</v>
      </c>
    </row>
    <row r="30503" spans="1:8">
      <c r="A30503" t="s">
        <v>461</v>
      </c>
      <c r="B30503">
        <v>4000</v>
      </c>
      <c r="C30503" t="s">
        <v>433</v>
      </c>
      <c r="D30503" t="s">
        <v>475</v>
      </c>
      <c r="E30503" t="s">
        <v>14</v>
      </c>
      <c r="F30503">
        <v>2012</v>
      </c>
      <c r="G30503" t="s">
        <v>501</v>
      </c>
      <c r="H30503">
        <v>3.1526603999999998</v>
      </c>
    </row>
    <row r="30504" spans="1:8">
      <c r="A30504" t="s">
        <v>461</v>
      </c>
      <c r="B30504">
        <v>4000</v>
      </c>
      <c r="C30504" t="s">
        <v>433</v>
      </c>
      <c r="D30504" t="s">
        <v>475</v>
      </c>
      <c r="E30504" t="s">
        <v>482</v>
      </c>
      <c r="F30504">
        <v>2012</v>
      </c>
      <c r="G30504" t="s">
        <v>501</v>
      </c>
      <c r="H30504">
        <v>54.570751199999997</v>
      </c>
    </row>
    <row r="30505" spans="1:8">
      <c r="A30505" t="s">
        <v>464</v>
      </c>
      <c r="B30505">
        <v>4100</v>
      </c>
      <c r="C30505" t="s">
        <v>449</v>
      </c>
      <c r="D30505" t="s">
        <v>475</v>
      </c>
      <c r="E30505" t="s">
        <v>3</v>
      </c>
      <c r="F30505">
        <v>2010</v>
      </c>
      <c r="G30505" t="s">
        <v>501</v>
      </c>
      <c r="H30505">
        <v>426.64329359999999</v>
      </c>
    </row>
    <row r="30506" spans="1:8">
      <c r="A30506" t="s">
        <v>464</v>
      </c>
      <c r="B30506">
        <v>4100</v>
      </c>
      <c r="C30506" t="s">
        <v>449</v>
      </c>
      <c r="D30506" t="s">
        <v>475</v>
      </c>
      <c r="E30506" t="s">
        <v>14</v>
      </c>
      <c r="F30506">
        <v>2011</v>
      </c>
      <c r="G30506" t="s">
        <v>501</v>
      </c>
      <c r="H30506">
        <v>140.67229320000001</v>
      </c>
    </row>
    <row r="30507" spans="1:8">
      <c r="A30507" t="s">
        <v>464</v>
      </c>
      <c r="B30507">
        <v>4100</v>
      </c>
      <c r="C30507" t="s">
        <v>449</v>
      </c>
      <c r="D30507" t="s">
        <v>475</v>
      </c>
      <c r="E30507" t="s">
        <v>37</v>
      </c>
      <c r="F30507">
        <v>2012</v>
      </c>
      <c r="G30507" t="s">
        <v>501</v>
      </c>
      <c r="H30507">
        <v>1780.4408868</v>
      </c>
    </row>
    <row r="30508" spans="1:8">
      <c r="A30508" t="s">
        <v>456</v>
      </c>
      <c r="B30508">
        <v>4100</v>
      </c>
      <c r="C30508" t="s">
        <v>449</v>
      </c>
      <c r="D30508" t="s">
        <v>475</v>
      </c>
      <c r="E30508" t="s">
        <v>10</v>
      </c>
      <c r="F30508">
        <v>2011</v>
      </c>
      <c r="G30508" t="s">
        <v>501</v>
      </c>
      <c r="H30508">
        <v>8.0093484000000004</v>
      </c>
    </row>
    <row r="30509" spans="1:8">
      <c r="A30509" t="s">
        <v>456</v>
      </c>
      <c r="B30509">
        <v>4100</v>
      </c>
      <c r="C30509" t="s">
        <v>449</v>
      </c>
      <c r="D30509" t="s">
        <v>475</v>
      </c>
      <c r="E30509" t="s">
        <v>9</v>
      </c>
      <c r="F30509">
        <v>2011</v>
      </c>
      <c r="G30509" t="s">
        <v>501</v>
      </c>
      <c r="H30509">
        <v>0.13816439999999999</v>
      </c>
    </row>
    <row r="30510" spans="1:8">
      <c r="A30510" t="s">
        <v>456</v>
      </c>
      <c r="B30510">
        <v>4100</v>
      </c>
      <c r="C30510" t="s">
        <v>449</v>
      </c>
      <c r="D30510" t="s">
        <v>475</v>
      </c>
      <c r="E30510" t="s">
        <v>3</v>
      </c>
      <c r="F30510">
        <v>2010</v>
      </c>
      <c r="G30510" t="s">
        <v>501</v>
      </c>
      <c r="H30510">
        <v>7.9549200000000004</v>
      </c>
    </row>
    <row r="30511" spans="1:8">
      <c r="A30511" t="s">
        <v>461</v>
      </c>
      <c r="B30511">
        <v>4100</v>
      </c>
      <c r="C30511" t="s">
        <v>449</v>
      </c>
      <c r="D30511" t="s">
        <v>475</v>
      </c>
      <c r="E30511" t="s">
        <v>482</v>
      </c>
      <c r="F30511">
        <v>2009</v>
      </c>
      <c r="G30511" t="s">
        <v>501</v>
      </c>
      <c r="H30511">
        <v>3.7681199999999998E-2</v>
      </c>
    </row>
    <row r="30512" spans="1:8">
      <c r="A30512" t="s">
        <v>464</v>
      </c>
      <c r="B30512">
        <v>4000</v>
      </c>
      <c r="C30512" t="s">
        <v>433</v>
      </c>
      <c r="D30512" t="s">
        <v>475</v>
      </c>
      <c r="E30512" t="s">
        <v>11</v>
      </c>
      <c r="F30512">
        <v>2012</v>
      </c>
      <c r="G30512" t="s">
        <v>501</v>
      </c>
      <c r="H30512">
        <v>34.407122399999999</v>
      </c>
    </row>
    <row r="30513" spans="1:8">
      <c r="A30513" t="s">
        <v>464</v>
      </c>
      <c r="B30513">
        <v>4000</v>
      </c>
      <c r="C30513" t="s">
        <v>433</v>
      </c>
      <c r="D30513" t="s">
        <v>475</v>
      </c>
      <c r="E30513" t="s">
        <v>14</v>
      </c>
      <c r="F30513">
        <v>2009</v>
      </c>
      <c r="G30513" t="s">
        <v>501</v>
      </c>
      <c r="H30513">
        <v>145.85555160000001</v>
      </c>
    </row>
    <row r="30514" spans="1:8">
      <c r="A30514" t="s">
        <v>464</v>
      </c>
      <c r="B30514">
        <v>4000</v>
      </c>
      <c r="C30514" t="s">
        <v>433</v>
      </c>
      <c r="D30514" t="s">
        <v>475</v>
      </c>
      <c r="E30514" t="s">
        <v>34</v>
      </c>
      <c r="F30514">
        <v>2014</v>
      </c>
      <c r="G30514" t="s">
        <v>501</v>
      </c>
      <c r="H30514">
        <v>33.243192000000001</v>
      </c>
    </row>
    <row r="30515" spans="1:8">
      <c r="A30515" t="s">
        <v>464</v>
      </c>
      <c r="B30515">
        <v>4000</v>
      </c>
      <c r="C30515" t="s">
        <v>433</v>
      </c>
      <c r="D30515" t="s">
        <v>475</v>
      </c>
      <c r="E30515" t="s">
        <v>35</v>
      </c>
      <c r="F30515">
        <v>2013</v>
      </c>
      <c r="G30515" t="s">
        <v>501</v>
      </c>
      <c r="H30515">
        <v>28.8596124</v>
      </c>
    </row>
    <row r="30516" spans="1:8">
      <c r="A30516" t="s">
        <v>464</v>
      </c>
      <c r="B30516">
        <v>4000</v>
      </c>
      <c r="C30516" t="s">
        <v>433</v>
      </c>
      <c r="D30516" t="s">
        <v>475</v>
      </c>
      <c r="E30516" t="s">
        <v>37</v>
      </c>
      <c r="F30516">
        <v>2010</v>
      </c>
      <c r="G30516" t="s">
        <v>501</v>
      </c>
      <c r="H30516">
        <v>1919.8738871999999</v>
      </c>
    </row>
    <row r="30517" spans="1:8">
      <c r="A30517" t="s">
        <v>429</v>
      </c>
      <c r="B30517">
        <v>7200</v>
      </c>
      <c r="C30517" t="s">
        <v>436</v>
      </c>
      <c r="D30517" t="s">
        <v>475</v>
      </c>
      <c r="E30517" t="s">
        <v>23</v>
      </c>
      <c r="F30517">
        <v>2011</v>
      </c>
      <c r="G30517" t="s">
        <v>505</v>
      </c>
      <c r="H30517">
        <v>1.3397760000000001</v>
      </c>
    </row>
    <row r="30518" spans="1:8">
      <c r="A30518" t="s">
        <v>429</v>
      </c>
      <c r="B30518">
        <v>7200</v>
      </c>
      <c r="C30518" t="s">
        <v>436</v>
      </c>
      <c r="D30518" t="s">
        <v>475</v>
      </c>
      <c r="E30518" t="s">
        <v>29</v>
      </c>
      <c r="F30518">
        <v>2010</v>
      </c>
      <c r="G30518" t="s">
        <v>505</v>
      </c>
      <c r="H30518">
        <v>5.9620031999999998</v>
      </c>
    </row>
    <row r="30519" spans="1:8">
      <c r="A30519" t="s">
        <v>464</v>
      </c>
      <c r="B30519">
        <v>2210</v>
      </c>
      <c r="C30519" t="s">
        <v>442</v>
      </c>
      <c r="D30519" t="s">
        <v>475</v>
      </c>
      <c r="E30519" t="s">
        <v>35</v>
      </c>
      <c r="F30519">
        <v>2010</v>
      </c>
      <c r="G30519" t="s">
        <v>480</v>
      </c>
      <c r="H30519">
        <v>1.1429963999999999</v>
      </c>
    </row>
    <row r="30520" spans="1:8">
      <c r="A30520" t="s">
        <v>438</v>
      </c>
      <c r="B30520">
        <v>2210</v>
      </c>
      <c r="C30520" t="s">
        <v>442</v>
      </c>
      <c r="D30520" t="s">
        <v>475</v>
      </c>
      <c r="E30520" t="s">
        <v>9</v>
      </c>
      <c r="F30520">
        <v>2011</v>
      </c>
      <c r="G30520" t="s">
        <v>480</v>
      </c>
      <c r="H30520">
        <v>11.174569200000001</v>
      </c>
    </row>
    <row r="30521" spans="1:8">
      <c r="A30521" t="s">
        <v>429</v>
      </c>
      <c r="B30521">
        <v>3105</v>
      </c>
      <c r="C30521" t="s">
        <v>457</v>
      </c>
      <c r="D30521" t="s">
        <v>475</v>
      </c>
      <c r="E30521" t="s">
        <v>28</v>
      </c>
      <c r="F30521">
        <v>2014</v>
      </c>
      <c r="G30521" t="s">
        <v>480</v>
      </c>
      <c r="H30521">
        <v>60.938873999999998</v>
      </c>
    </row>
    <row r="30522" spans="1:8">
      <c r="A30522" t="s">
        <v>429</v>
      </c>
      <c r="B30522">
        <v>3105</v>
      </c>
      <c r="C30522" t="s">
        <v>457</v>
      </c>
      <c r="D30522" t="s">
        <v>475</v>
      </c>
      <c r="E30522" t="s">
        <v>22</v>
      </c>
      <c r="F30522">
        <v>2011</v>
      </c>
      <c r="G30522" t="s">
        <v>480</v>
      </c>
      <c r="H30522">
        <v>4.8525011999999998</v>
      </c>
    </row>
    <row r="30523" spans="1:8">
      <c r="A30523" t="s">
        <v>464</v>
      </c>
      <c r="B30523">
        <v>3105</v>
      </c>
      <c r="C30523" t="s">
        <v>457</v>
      </c>
      <c r="D30523" t="s">
        <v>475</v>
      </c>
      <c r="E30523" t="s">
        <v>11</v>
      </c>
      <c r="F30523">
        <v>2013</v>
      </c>
      <c r="G30523" t="s">
        <v>480</v>
      </c>
      <c r="H30523">
        <v>195.83338319999999</v>
      </c>
    </row>
    <row r="30524" spans="1:8">
      <c r="A30524" t="s">
        <v>464</v>
      </c>
      <c r="B30524">
        <v>3105</v>
      </c>
      <c r="C30524" t="s">
        <v>457</v>
      </c>
      <c r="D30524" t="s">
        <v>475</v>
      </c>
      <c r="E30524" t="s">
        <v>34</v>
      </c>
      <c r="F30524">
        <v>2010</v>
      </c>
      <c r="G30524" t="s">
        <v>480</v>
      </c>
      <c r="H30524">
        <v>821.28268800000001</v>
      </c>
    </row>
    <row r="30525" spans="1:8">
      <c r="A30525" t="s">
        <v>464</v>
      </c>
      <c r="B30525" t="s">
        <v>504</v>
      </c>
      <c r="C30525" t="s">
        <v>447</v>
      </c>
      <c r="D30525" t="s">
        <v>475</v>
      </c>
      <c r="E30525" t="s">
        <v>3</v>
      </c>
      <c r="F30525">
        <v>2014</v>
      </c>
      <c r="G30525" t="s">
        <v>480</v>
      </c>
      <c r="H30525">
        <v>1.6412256000000001</v>
      </c>
    </row>
    <row r="30526" spans="1:8">
      <c r="A30526" t="s">
        <v>464</v>
      </c>
      <c r="B30526" t="s">
        <v>504</v>
      </c>
      <c r="C30526" t="s">
        <v>447</v>
      </c>
      <c r="D30526" t="s">
        <v>475</v>
      </c>
      <c r="E30526" t="s">
        <v>37</v>
      </c>
      <c r="F30526">
        <v>2012</v>
      </c>
      <c r="G30526" t="s">
        <v>480</v>
      </c>
      <c r="H30526">
        <v>26.3600928</v>
      </c>
    </row>
    <row r="30527" spans="1:8">
      <c r="A30527" t="s">
        <v>464</v>
      </c>
      <c r="B30527">
        <v>4000</v>
      </c>
      <c r="C30527" t="s">
        <v>433</v>
      </c>
      <c r="D30527" t="s">
        <v>475</v>
      </c>
      <c r="E30527" t="s">
        <v>14</v>
      </c>
      <c r="F30527">
        <v>2013</v>
      </c>
      <c r="G30527" t="s">
        <v>480</v>
      </c>
      <c r="H30527">
        <v>119.61268920000001</v>
      </c>
    </row>
    <row r="30528" spans="1:8">
      <c r="A30528" t="s">
        <v>464</v>
      </c>
      <c r="B30528">
        <v>4000</v>
      </c>
      <c r="C30528" t="s">
        <v>433</v>
      </c>
      <c r="D30528" t="s">
        <v>475</v>
      </c>
      <c r="E30528" t="s">
        <v>35</v>
      </c>
      <c r="F30528">
        <v>2011</v>
      </c>
      <c r="G30528" t="s">
        <v>480</v>
      </c>
      <c r="H30528">
        <v>30.810661199999998</v>
      </c>
    </row>
    <row r="30529" spans="1:8">
      <c r="A30529" t="s">
        <v>464</v>
      </c>
      <c r="B30529">
        <v>4000</v>
      </c>
      <c r="C30529" t="s">
        <v>433</v>
      </c>
      <c r="D30529" t="s">
        <v>475</v>
      </c>
      <c r="E30529" t="s">
        <v>37</v>
      </c>
      <c r="F30529">
        <v>2014</v>
      </c>
      <c r="G30529" t="s">
        <v>480</v>
      </c>
      <c r="H30529">
        <v>1502.6341464</v>
      </c>
    </row>
    <row r="30530" spans="1:8">
      <c r="A30530" t="s">
        <v>456</v>
      </c>
      <c r="B30530">
        <v>4000</v>
      </c>
      <c r="C30530" t="s">
        <v>433</v>
      </c>
      <c r="D30530" t="s">
        <v>475</v>
      </c>
      <c r="E30530" t="s">
        <v>3</v>
      </c>
      <c r="F30530">
        <v>2012</v>
      </c>
      <c r="G30530" t="s">
        <v>480</v>
      </c>
      <c r="H30530">
        <v>8.6624891999999996</v>
      </c>
    </row>
    <row r="30531" spans="1:8">
      <c r="A30531" t="s">
        <v>456</v>
      </c>
      <c r="B30531">
        <v>4000</v>
      </c>
      <c r="C30531" t="s">
        <v>433</v>
      </c>
      <c r="D30531" t="s">
        <v>475</v>
      </c>
      <c r="E30531" t="s">
        <v>2</v>
      </c>
      <c r="F30531">
        <v>2010</v>
      </c>
      <c r="G30531" t="s">
        <v>480</v>
      </c>
      <c r="H30531">
        <v>0.18840599999999999</v>
      </c>
    </row>
    <row r="30532" spans="1:8">
      <c r="A30532" t="s">
        <v>456</v>
      </c>
      <c r="B30532">
        <v>4000</v>
      </c>
      <c r="C30532" t="s">
        <v>433</v>
      </c>
      <c r="D30532" t="s">
        <v>475</v>
      </c>
      <c r="E30532" t="s">
        <v>9</v>
      </c>
      <c r="F30532">
        <v>2013</v>
      </c>
      <c r="G30532" t="s">
        <v>480</v>
      </c>
      <c r="H30532">
        <v>0.13816439999999999</v>
      </c>
    </row>
    <row r="30533" spans="1:8">
      <c r="A30533" t="s">
        <v>438</v>
      </c>
      <c r="B30533">
        <v>4000</v>
      </c>
      <c r="C30533" t="s">
        <v>433</v>
      </c>
      <c r="D30533" t="s">
        <v>475</v>
      </c>
      <c r="E30533" t="s">
        <v>37</v>
      </c>
      <c r="F30533">
        <v>2012</v>
      </c>
      <c r="G30533" t="s">
        <v>480</v>
      </c>
      <c r="H30533">
        <v>0.62802000000000002</v>
      </c>
    </row>
    <row r="30534" spans="1:8">
      <c r="A30534" t="s">
        <v>463</v>
      </c>
      <c r="B30534">
        <v>4000</v>
      </c>
      <c r="C30534" t="s">
        <v>433</v>
      </c>
      <c r="D30534" t="s">
        <v>475</v>
      </c>
      <c r="E30534" t="s">
        <v>10</v>
      </c>
      <c r="F30534">
        <v>2010</v>
      </c>
      <c r="G30534" t="s">
        <v>480</v>
      </c>
      <c r="H30534">
        <v>61.751113199999999</v>
      </c>
    </row>
    <row r="30535" spans="1:8">
      <c r="A30535" t="s">
        <v>463</v>
      </c>
      <c r="B30535">
        <v>4000</v>
      </c>
      <c r="C30535" t="s">
        <v>433</v>
      </c>
      <c r="D30535" t="s">
        <v>475</v>
      </c>
      <c r="E30535" t="s">
        <v>482</v>
      </c>
      <c r="F30535">
        <v>2012</v>
      </c>
      <c r="G30535" t="s">
        <v>480</v>
      </c>
      <c r="H30535">
        <v>135.00755280000001</v>
      </c>
    </row>
    <row r="30536" spans="1:8">
      <c r="A30536" t="s">
        <v>461</v>
      </c>
      <c r="B30536">
        <v>4000</v>
      </c>
      <c r="C30536" t="s">
        <v>433</v>
      </c>
      <c r="D30536" t="s">
        <v>475</v>
      </c>
      <c r="E30536" t="s">
        <v>37</v>
      </c>
      <c r="F30536">
        <v>2012</v>
      </c>
      <c r="G30536" t="s">
        <v>480</v>
      </c>
      <c r="H30536">
        <v>15.6418848</v>
      </c>
    </row>
    <row r="30537" spans="1:8">
      <c r="A30537" t="s">
        <v>429</v>
      </c>
      <c r="B30537">
        <v>4100</v>
      </c>
      <c r="C30537" t="s">
        <v>449</v>
      </c>
      <c r="D30537" t="s">
        <v>475</v>
      </c>
      <c r="E30537" t="s">
        <v>29</v>
      </c>
      <c r="F30537">
        <v>2013</v>
      </c>
      <c r="G30537" t="s">
        <v>480</v>
      </c>
      <c r="H30537">
        <v>4002.6687228000001</v>
      </c>
    </row>
    <row r="30538" spans="1:8">
      <c r="A30538" t="s">
        <v>464</v>
      </c>
      <c r="B30538">
        <v>4100</v>
      </c>
      <c r="C30538" t="s">
        <v>449</v>
      </c>
      <c r="D30538" t="s">
        <v>475</v>
      </c>
      <c r="E30538" t="s">
        <v>34</v>
      </c>
      <c r="F30538">
        <v>2012</v>
      </c>
      <c r="G30538" t="s">
        <v>480</v>
      </c>
      <c r="H30538">
        <v>42.144328799999997</v>
      </c>
    </row>
    <row r="30539" spans="1:8">
      <c r="A30539" t="s">
        <v>464</v>
      </c>
      <c r="B30539">
        <v>4100</v>
      </c>
      <c r="C30539" t="s">
        <v>449</v>
      </c>
      <c r="D30539" t="s">
        <v>475</v>
      </c>
      <c r="E30539" t="s">
        <v>35</v>
      </c>
      <c r="F30539">
        <v>2011</v>
      </c>
      <c r="G30539" t="s">
        <v>480</v>
      </c>
      <c r="H30539">
        <v>30.810661199999998</v>
      </c>
    </row>
    <row r="30540" spans="1:8">
      <c r="A30540" t="s">
        <v>456</v>
      </c>
      <c r="B30540">
        <v>4100</v>
      </c>
      <c r="C30540" t="s">
        <v>449</v>
      </c>
      <c r="D30540" t="s">
        <v>475</v>
      </c>
      <c r="E30540" t="s">
        <v>9</v>
      </c>
      <c r="F30540">
        <v>2009</v>
      </c>
      <c r="G30540" t="s">
        <v>480</v>
      </c>
      <c r="H30540">
        <v>8.7922799999999995E-2</v>
      </c>
    </row>
    <row r="30541" spans="1:8">
      <c r="A30541" t="s">
        <v>456</v>
      </c>
      <c r="B30541">
        <v>4100</v>
      </c>
      <c r="C30541" t="s">
        <v>449</v>
      </c>
      <c r="D30541" t="s">
        <v>475</v>
      </c>
      <c r="E30541" t="s">
        <v>343</v>
      </c>
      <c r="F30541">
        <v>2009</v>
      </c>
      <c r="G30541" t="s">
        <v>480</v>
      </c>
      <c r="H30541">
        <v>1.1178756000000001</v>
      </c>
    </row>
    <row r="30542" spans="1:8">
      <c r="A30542" t="s">
        <v>456</v>
      </c>
      <c r="B30542">
        <v>4100</v>
      </c>
      <c r="C30542" t="s">
        <v>449</v>
      </c>
      <c r="D30542" t="s">
        <v>475</v>
      </c>
      <c r="E30542" t="s">
        <v>11</v>
      </c>
      <c r="F30542">
        <v>2013</v>
      </c>
      <c r="G30542" t="s">
        <v>480</v>
      </c>
      <c r="H30542">
        <v>23.416772399999999</v>
      </c>
    </row>
    <row r="30543" spans="1:8">
      <c r="A30543" t="s">
        <v>456</v>
      </c>
      <c r="B30543">
        <v>4100</v>
      </c>
      <c r="C30543" t="s">
        <v>449</v>
      </c>
      <c r="D30543" t="s">
        <v>475</v>
      </c>
      <c r="E30543" t="s">
        <v>10</v>
      </c>
      <c r="F30543">
        <v>2012</v>
      </c>
      <c r="G30543" t="s">
        <v>480</v>
      </c>
      <c r="H30543">
        <v>7.5320532</v>
      </c>
    </row>
    <row r="30544" spans="1:8">
      <c r="A30544" t="s">
        <v>429</v>
      </c>
      <c r="B30544">
        <v>5100</v>
      </c>
      <c r="C30544" t="s">
        <v>434</v>
      </c>
      <c r="D30544" t="s">
        <v>475</v>
      </c>
      <c r="E30544" t="s">
        <v>28</v>
      </c>
      <c r="F30544">
        <v>2014</v>
      </c>
      <c r="G30544" t="s">
        <v>480</v>
      </c>
      <c r="H30544">
        <v>44.1833004</v>
      </c>
    </row>
    <row r="30545" spans="1:8">
      <c r="A30545" t="s">
        <v>429</v>
      </c>
      <c r="B30545">
        <v>7200</v>
      </c>
      <c r="C30545" t="s">
        <v>436</v>
      </c>
      <c r="D30545" t="s">
        <v>475</v>
      </c>
      <c r="E30545" t="s">
        <v>20</v>
      </c>
      <c r="F30545">
        <v>2012</v>
      </c>
      <c r="G30545" t="s">
        <v>480</v>
      </c>
      <c r="H30545">
        <v>47.407136399999999</v>
      </c>
    </row>
    <row r="30546" spans="1:8">
      <c r="A30546" t="s">
        <v>429</v>
      </c>
      <c r="B30546">
        <v>7200</v>
      </c>
      <c r="C30546" t="s">
        <v>436</v>
      </c>
      <c r="D30546" t="s">
        <v>475</v>
      </c>
      <c r="E30546" t="s">
        <v>23</v>
      </c>
      <c r="F30546">
        <v>2013</v>
      </c>
      <c r="G30546" t="s">
        <v>480</v>
      </c>
      <c r="H30546">
        <v>1.3774572</v>
      </c>
    </row>
    <row r="30547" spans="1:8">
      <c r="A30547" t="s">
        <v>463</v>
      </c>
      <c r="B30547">
        <v>4000</v>
      </c>
      <c r="C30547" t="s">
        <v>433</v>
      </c>
      <c r="D30547" t="s">
        <v>475</v>
      </c>
      <c r="E30547" t="s">
        <v>3</v>
      </c>
      <c r="F30547">
        <v>2010</v>
      </c>
      <c r="G30547" t="s">
        <v>468</v>
      </c>
      <c r="H30547">
        <v>9.6463871999999995</v>
      </c>
    </row>
    <row r="30548" spans="1:8">
      <c r="A30548" t="s">
        <v>463</v>
      </c>
      <c r="B30548">
        <v>4000</v>
      </c>
      <c r="C30548" t="s">
        <v>433</v>
      </c>
      <c r="D30548" t="s">
        <v>475</v>
      </c>
      <c r="E30548" t="s">
        <v>10</v>
      </c>
      <c r="F30548">
        <v>2012</v>
      </c>
      <c r="G30548" t="s">
        <v>468</v>
      </c>
      <c r="H30548">
        <v>60.059646000000001</v>
      </c>
    </row>
    <row r="30549" spans="1:8">
      <c r="A30549" t="s">
        <v>464</v>
      </c>
      <c r="B30549">
        <v>4000</v>
      </c>
      <c r="C30549" t="s">
        <v>433</v>
      </c>
      <c r="D30549" t="s">
        <v>475</v>
      </c>
      <c r="E30549" t="s">
        <v>5</v>
      </c>
      <c r="F30549">
        <v>2014</v>
      </c>
      <c r="G30549" t="s">
        <v>468</v>
      </c>
      <c r="H30549">
        <v>564.08756400000004</v>
      </c>
    </row>
    <row r="30550" spans="1:8">
      <c r="A30550" t="s">
        <v>464</v>
      </c>
      <c r="B30550">
        <v>4000</v>
      </c>
      <c r="C30550" t="s">
        <v>433</v>
      </c>
      <c r="D30550" t="s">
        <v>475</v>
      </c>
      <c r="E30550" t="s">
        <v>14</v>
      </c>
      <c r="F30550">
        <v>2012</v>
      </c>
      <c r="G30550" t="s">
        <v>468</v>
      </c>
      <c r="H30550">
        <v>125.8175268</v>
      </c>
    </row>
    <row r="30551" spans="1:8">
      <c r="A30551" t="s">
        <v>464</v>
      </c>
      <c r="B30551">
        <v>4000</v>
      </c>
      <c r="C30551" t="s">
        <v>433</v>
      </c>
      <c r="D30551" t="s">
        <v>475</v>
      </c>
      <c r="E30551" t="s">
        <v>37</v>
      </c>
      <c r="F30551">
        <v>2012</v>
      </c>
      <c r="G30551" t="s">
        <v>468</v>
      </c>
      <c r="H30551">
        <v>1780.4408868</v>
      </c>
    </row>
    <row r="30552" spans="1:8">
      <c r="A30552" t="s">
        <v>494</v>
      </c>
      <c r="B30552">
        <v>4000</v>
      </c>
      <c r="C30552" t="s">
        <v>433</v>
      </c>
      <c r="D30552" t="s">
        <v>475</v>
      </c>
      <c r="E30552" t="s">
        <v>16</v>
      </c>
      <c r="F30552">
        <v>2011</v>
      </c>
      <c r="G30552" t="s">
        <v>468</v>
      </c>
      <c r="H30552">
        <v>0.12979080000000001</v>
      </c>
    </row>
    <row r="30553" spans="1:8">
      <c r="A30553" t="s">
        <v>456</v>
      </c>
      <c r="B30553">
        <v>4000</v>
      </c>
      <c r="C30553" t="s">
        <v>433</v>
      </c>
      <c r="D30553" t="s">
        <v>475</v>
      </c>
      <c r="E30553" t="s">
        <v>6</v>
      </c>
      <c r="F30553">
        <v>2014</v>
      </c>
      <c r="G30553" t="s">
        <v>468</v>
      </c>
      <c r="H30553">
        <v>2.5120799999999999E-2</v>
      </c>
    </row>
    <row r="30554" spans="1:8">
      <c r="A30554" t="s">
        <v>438</v>
      </c>
      <c r="B30554">
        <v>4000</v>
      </c>
      <c r="C30554" t="s">
        <v>433</v>
      </c>
      <c r="D30554" t="s">
        <v>475</v>
      </c>
      <c r="E30554" t="s">
        <v>9</v>
      </c>
      <c r="F30554">
        <v>2014</v>
      </c>
      <c r="G30554" t="s">
        <v>468</v>
      </c>
      <c r="H30554">
        <v>1.6244784000000001</v>
      </c>
    </row>
    <row r="30555" spans="1:8">
      <c r="A30555" t="s">
        <v>438</v>
      </c>
      <c r="B30555">
        <v>3000</v>
      </c>
      <c r="C30555" t="s">
        <v>432</v>
      </c>
      <c r="D30555" t="s">
        <v>475</v>
      </c>
      <c r="E30555" t="s">
        <v>36</v>
      </c>
      <c r="F30555">
        <v>2009</v>
      </c>
      <c r="G30555" t="s">
        <v>503</v>
      </c>
      <c r="H30555">
        <v>4.1868000000000002E-2</v>
      </c>
    </row>
    <row r="30556" spans="1:8">
      <c r="A30556" t="s">
        <v>461</v>
      </c>
      <c r="B30556">
        <v>3000</v>
      </c>
      <c r="C30556" t="s">
        <v>432</v>
      </c>
      <c r="D30556" t="s">
        <v>475</v>
      </c>
      <c r="E30556" t="s">
        <v>30</v>
      </c>
      <c r="F30556">
        <v>2009</v>
      </c>
      <c r="G30556" t="s">
        <v>503</v>
      </c>
      <c r="H30556">
        <v>4.60548E-2</v>
      </c>
    </row>
    <row r="30557" spans="1:8">
      <c r="A30557" t="s">
        <v>438</v>
      </c>
      <c r="B30557">
        <v>2000</v>
      </c>
      <c r="C30557" t="s">
        <v>431</v>
      </c>
      <c r="D30557" t="s">
        <v>475</v>
      </c>
      <c r="E30557" t="s">
        <v>10</v>
      </c>
      <c r="F30557">
        <v>2012</v>
      </c>
      <c r="G30557" t="s">
        <v>480</v>
      </c>
      <c r="H30557">
        <v>0.10048319999999999</v>
      </c>
    </row>
    <row r="30558" spans="1:8">
      <c r="A30558" t="s">
        <v>507</v>
      </c>
      <c r="B30558">
        <v>2000</v>
      </c>
      <c r="C30558" t="s">
        <v>431</v>
      </c>
      <c r="D30558" t="s">
        <v>475</v>
      </c>
      <c r="E30558" t="s">
        <v>17</v>
      </c>
      <c r="F30558">
        <v>2011</v>
      </c>
      <c r="G30558" t="s">
        <v>480</v>
      </c>
      <c r="H30558">
        <v>2.93076E-2</v>
      </c>
    </row>
    <row r="30559" spans="1:8">
      <c r="A30559" t="s">
        <v>429</v>
      </c>
      <c r="B30559">
        <v>2000</v>
      </c>
      <c r="C30559" t="s">
        <v>431</v>
      </c>
      <c r="D30559" t="s">
        <v>475</v>
      </c>
      <c r="E30559" t="s">
        <v>10</v>
      </c>
      <c r="F30559">
        <v>2012</v>
      </c>
      <c r="G30559" t="s">
        <v>480</v>
      </c>
      <c r="H30559">
        <v>1992.7618884000001</v>
      </c>
    </row>
    <row r="30560" spans="1:8">
      <c r="A30560" t="s">
        <v>429</v>
      </c>
      <c r="B30560">
        <v>2000</v>
      </c>
      <c r="C30560" t="s">
        <v>431</v>
      </c>
      <c r="D30560" t="s">
        <v>475</v>
      </c>
      <c r="E30560" t="s">
        <v>12</v>
      </c>
      <c r="F30560">
        <v>2011</v>
      </c>
      <c r="G30560" t="s">
        <v>480</v>
      </c>
      <c r="H30560">
        <v>170.0426952</v>
      </c>
    </row>
    <row r="30561" spans="1:8">
      <c r="A30561" t="s">
        <v>429</v>
      </c>
      <c r="B30561">
        <v>2000</v>
      </c>
      <c r="C30561" t="s">
        <v>431</v>
      </c>
      <c r="D30561" t="s">
        <v>475</v>
      </c>
      <c r="E30561" t="s">
        <v>343</v>
      </c>
      <c r="F30561">
        <v>2013</v>
      </c>
      <c r="G30561" t="s">
        <v>480</v>
      </c>
      <c r="H30561">
        <v>281.70046439999999</v>
      </c>
    </row>
    <row r="30562" spans="1:8">
      <c r="A30562" t="s">
        <v>429</v>
      </c>
      <c r="B30562">
        <v>2000</v>
      </c>
      <c r="C30562" t="s">
        <v>431</v>
      </c>
      <c r="D30562" t="s">
        <v>475</v>
      </c>
      <c r="E30562" t="s">
        <v>18</v>
      </c>
      <c r="F30562">
        <v>2014</v>
      </c>
      <c r="G30562" t="s">
        <v>480</v>
      </c>
      <c r="H30562">
        <v>40.662201600000003</v>
      </c>
    </row>
    <row r="30563" spans="1:8">
      <c r="A30563" t="s">
        <v>429</v>
      </c>
      <c r="B30563">
        <v>2000</v>
      </c>
      <c r="C30563" t="s">
        <v>431</v>
      </c>
      <c r="D30563" t="s">
        <v>475</v>
      </c>
      <c r="E30563" t="s">
        <v>33</v>
      </c>
      <c r="F30563">
        <v>2009</v>
      </c>
      <c r="G30563" t="s">
        <v>480</v>
      </c>
      <c r="H30563">
        <v>306.9384948</v>
      </c>
    </row>
    <row r="30564" spans="1:8">
      <c r="A30564" t="s">
        <v>429</v>
      </c>
      <c r="B30564">
        <v>2000</v>
      </c>
      <c r="C30564" t="s">
        <v>431</v>
      </c>
      <c r="D30564" t="s">
        <v>475</v>
      </c>
      <c r="E30564" t="s">
        <v>32</v>
      </c>
      <c r="F30564">
        <v>2012</v>
      </c>
      <c r="G30564" t="s">
        <v>480</v>
      </c>
      <c r="H30564">
        <v>265.6985148</v>
      </c>
    </row>
    <row r="30565" spans="1:8">
      <c r="A30565" t="s">
        <v>429</v>
      </c>
      <c r="B30565">
        <v>2000</v>
      </c>
      <c r="C30565" t="s">
        <v>431</v>
      </c>
      <c r="D30565" t="s">
        <v>475</v>
      </c>
      <c r="E30565" t="s">
        <v>428</v>
      </c>
      <c r="F30565">
        <v>2013</v>
      </c>
      <c r="G30565" t="s">
        <v>480</v>
      </c>
      <c r="H30565">
        <v>64.125028799999995</v>
      </c>
    </row>
    <row r="30566" spans="1:8">
      <c r="A30566" t="s">
        <v>464</v>
      </c>
      <c r="B30566">
        <v>2000</v>
      </c>
      <c r="C30566" t="s">
        <v>431</v>
      </c>
      <c r="D30566" t="s">
        <v>475</v>
      </c>
      <c r="E30566" t="s">
        <v>24</v>
      </c>
      <c r="F30566">
        <v>2010</v>
      </c>
      <c r="G30566" t="s">
        <v>480</v>
      </c>
      <c r="H30566">
        <v>4.8064463999999996</v>
      </c>
    </row>
    <row r="30567" spans="1:8">
      <c r="A30567" t="s">
        <v>464</v>
      </c>
      <c r="B30567">
        <v>2000</v>
      </c>
      <c r="C30567" t="s">
        <v>431</v>
      </c>
      <c r="D30567" t="s">
        <v>475</v>
      </c>
      <c r="E30567" t="s">
        <v>36</v>
      </c>
      <c r="F30567">
        <v>2014</v>
      </c>
      <c r="G30567" t="s">
        <v>480</v>
      </c>
      <c r="H30567">
        <v>122.442966</v>
      </c>
    </row>
    <row r="30568" spans="1:8">
      <c r="A30568" t="s">
        <v>462</v>
      </c>
      <c r="B30568">
        <v>2000</v>
      </c>
      <c r="C30568" t="s">
        <v>431</v>
      </c>
      <c r="D30568" t="s">
        <v>475</v>
      </c>
      <c r="E30568" t="s">
        <v>482</v>
      </c>
      <c r="F30568">
        <v>2013</v>
      </c>
      <c r="G30568" t="s">
        <v>480</v>
      </c>
      <c r="H30568">
        <v>721.12605840000003</v>
      </c>
    </row>
    <row r="30569" spans="1:8">
      <c r="A30569" t="s">
        <v>498</v>
      </c>
      <c r="B30569">
        <v>2000</v>
      </c>
      <c r="C30569" t="s">
        <v>431</v>
      </c>
      <c r="D30569" t="s">
        <v>475</v>
      </c>
      <c r="E30569" t="s">
        <v>15</v>
      </c>
      <c r="F30569">
        <v>2009</v>
      </c>
      <c r="G30569" t="s">
        <v>480</v>
      </c>
      <c r="H30569">
        <v>0.20515320000000001</v>
      </c>
    </row>
    <row r="30570" spans="1:8">
      <c r="A30570" t="s">
        <v>464</v>
      </c>
      <c r="B30570">
        <v>3000</v>
      </c>
      <c r="C30570" t="s">
        <v>432</v>
      </c>
      <c r="D30570" t="s">
        <v>475</v>
      </c>
      <c r="E30570" t="s">
        <v>10</v>
      </c>
      <c r="F30570">
        <v>2010</v>
      </c>
      <c r="G30570" t="s">
        <v>480</v>
      </c>
      <c r="H30570">
        <v>5375.6418599999997</v>
      </c>
    </row>
    <row r="30571" spans="1:8">
      <c r="A30571" t="s">
        <v>464</v>
      </c>
      <c r="B30571">
        <v>3000</v>
      </c>
      <c r="C30571" t="s">
        <v>432</v>
      </c>
      <c r="D30571" t="s">
        <v>475</v>
      </c>
      <c r="E30571" t="s">
        <v>19</v>
      </c>
      <c r="F30571">
        <v>2013</v>
      </c>
      <c r="G30571" t="s">
        <v>480</v>
      </c>
      <c r="H30571">
        <v>29.588115599999998</v>
      </c>
    </row>
    <row r="30572" spans="1:8">
      <c r="A30572" t="s">
        <v>464</v>
      </c>
      <c r="B30572">
        <v>3000</v>
      </c>
      <c r="C30572" t="s">
        <v>432</v>
      </c>
      <c r="D30572" t="s">
        <v>475</v>
      </c>
      <c r="E30572" t="s">
        <v>16</v>
      </c>
      <c r="F30572">
        <v>2014</v>
      </c>
      <c r="G30572" t="s">
        <v>480</v>
      </c>
      <c r="H30572">
        <v>164.41144919999999</v>
      </c>
    </row>
    <row r="30573" spans="1:8">
      <c r="A30573" t="s">
        <v>464</v>
      </c>
      <c r="B30573">
        <v>3000</v>
      </c>
      <c r="C30573" t="s">
        <v>432</v>
      </c>
      <c r="D30573" t="s">
        <v>475</v>
      </c>
      <c r="E30573" t="s">
        <v>24</v>
      </c>
      <c r="F30573">
        <v>2014</v>
      </c>
      <c r="G30573" t="s">
        <v>480</v>
      </c>
      <c r="H30573">
        <v>98.946644399999997</v>
      </c>
    </row>
    <row r="30574" spans="1:8">
      <c r="A30574" t="s">
        <v>464</v>
      </c>
      <c r="B30574">
        <v>3000</v>
      </c>
      <c r="C30574" t="s">
        <v>432</v>
      </c>
      <c r="D30574" t="s">
        <v>475</v>
      </c>
      <c r="E30574" t="s">
        <v>28</v>
      </c>
      <c r="F30574">
        <v>2011</v>
      </c>
      <c r="G30574" t="s">
        <v>480</v>
      </c>
      <c r="H30574">
        <v>5923.0450259999998</v>
      </c>
    </row>
    <row r="30575" spans="1:8">
      <c r="A30575" t="s">
        <v>464</v>
      </c>
      <c r="B30575">
        <v>3000</v>
      </c>
      <c r="C30575" t="s">
        <v>432</v>
      </c>
      <c r="D30575" t="s">
        <v>475</v>
      </c>
      <c r="E30575" t="s">
        <v>479</v>
      </c>
      <c r="F30575">
        <v>2013</v>
      </c>
      <c r="G30575" t="s">
        <v>480</v>
      </c>
      <c r="H30575">
        <v>1709.9561088</v>
      </c>
    </row>
    <row r="30576" spans="1:8">
      <c r="A30576" t="s">
        <v>429</v>
      </c>
      <c r="B30576">
        <v>3000</v>
      </c>
      <c r="C30576" t="s">
        <v>432</v>
      </c>
      <c r="D30576" t="s">
        <v>475</v>
      </c>
      <c r="E30576" t="s">
        <v>10</v>
      </c>
      <c r="F30576">
        <v>2012</v>
      </c>
      <c r="G30576" t="s">
        <v>480</v>
      </c>
      <c r="H30576">
        <v>158.55411599999999</v>
      </c>
    </row>
    <row r="30577" spans="1:8">
      <c r="A30577" t="s">
        <v>429</v>
      </c>
      <c r="B30577">
        <v>3000</v>
      </c>
      <c r="C30577" t="s">
        <v>432</v>
      </c>
      <c r="D30577" t="s">
        <v>475</v>
      </c>
      <c r="E30577" t="s">
        <v>17</v>
      </c>
      <c r="F30577">
        <v>2012</v>
      </c>
      <c r="G30577" t="s">
        <v>480</v>
      </c>
      <c r="H30577">
        <v>40.239334800000002</v>
      </c>
    </row>
    <row r="30578" spans="1:8">
      <c r="A30578" t="s">
        <v>429</v>
      </c>
      <c r="B30578">
        <v>3000</v>
      </c>
      <c r="C30578" t="s">
        <v>432</v>
      </c>
      <c r="D30578" t="s">
        <v>475</v>
      </c>
      <c r="E30578" t="s">
        <v>33</v>
      </c>
      <c r="F30578">
        <v>2013</v>
      </c>
      <c r="G30578" t="s">
        <v>480</v>
      </c>
      <c r="H30578">
        <v>51.531134399999999</v>
      </c>
    </row>
    <row r="30579" spans="1:8">
      <c r="A30579" t="s">
        <v>497</v>
      </c>
      <c r="B30579">
        <v>3000</v>
      </c>
      <c r="C30579" t="s">
        <v>432</v>
      </c>
      <c r="D30579" t="s">
        <v>475</v>
      </c>
      <c r="E30579" t="s">
        <v>482</v>
      </c>
      <c r="F30579">
        <v>2011</v>
      </c>
      <c r="G30579" t="s">
        <v>480</v>
      </c>
      <c r="H30579">
        <v>8.3736000000000005E-2</v>
      </c>
    </row>
    <row r="30580" spans="1:8">
      <c r="A30580" t="s">
        <v>456</v>
      </c>
      <c r="B30580">
        <v>3000</v>
      </c>
      <c r="C30580" t="s">
        <v>432</v>
      </c>
      <c r="D30580" t="s">
        <v>475</v>
      </c>
      <c r="E30580" t="s">
        <v>30</v>
      </c>
      <c r="F30580">
        <v>2011</v>
      </c>
      <c r="G30580" t="s">
        <v>480</v>
      </c>
      <c r="H30580">
        <v>0.30144959999999998</v>
      </c>
    </row>
    <row r="30581" spans="1:8">
      <c r="A30581" t="s">
        <v>456</v>
      </c>
      <c r="B30581">
        <v>3000</v>
      </c>
      <c r="C30581" t="s">
        <v>432</v>
      </c>
      <c r="D30581" t="s">
        <v>475</v>
      </c>
      <c r="E30581" t="s">
        <v>31</v>
      </c>
      <c r="F30581">
        <v>2011</v>
      </c>
      <c r="G30581" t="s">
        <v>480</v>
      </c>
      <c r="H30581">
        <v>9.21096E-2</v>
      </c>
    </row>
    <row r="30582" spans="1:8">
      <c r="A30582" t="s">
        <v>438</v>
      </c>
      <c r="B30582">
        <v>3000</v>
      </c>
      <c r="C30582" t="s">
        <v>432</v>
      </c>
      <c r="D30582" t="s">
        <v>475</v>
      </c>
      <c r="E30582" t="s">
        <v>10</v>
      </c>
      <c r="F30582">
        <v>2011</v>
      </c>
      <c r="G30582" t="s">
        <v>480</v>
      </c>
      <c r="H30582">
        <v>0.33913080000000001</v>
      </c>
    </row>
    <row r="30583" spans="1:8">
      <c r="A30583" t="s">
        <v>429</v>
      </c>
      <c r="B30583">
        <v>3000</v>
      </c>
      <c r="C30583" t="s">
        <v>432</v>
      </c>
      <c r="D30583" t="s">
        <v>475</v>
      </c>
      <c r="E30583" t="s">
        <v>6</v>
      </c>
      <c r="F30583">
        <v>2013</v>
      </c>
      <c r="G30583" t="s">
        <v>468</v>
      </c>
      <c r="H30583">
        <v>1.1429963999999999</v>
      </c>
    </row>
    <row r="30584" spans="1:8">
      <c r="A30584" t="s">
        <v>429</v>
      </c>
      <c r="B30584">
        <v>3000</v>
      </c>
      <c r="C30584" t="s">
        <v>432</v>
      </c>
      <c r="D30584" t="s">
        <v>475</v>
      </c>
      <c r="E30584" t="s">
        <v>13</v>
      </c>
      <c r="F30584">
        <v>2009</v>
      </c>
      <c r="G30584" t="s">
        <v>468</v>
      </c>
      <c r="H30584">
        <v>4.4212607999999998</v>
      </c>
    </row>
    <row r="30585" spans="1:8">
      <c r="A30585" t="s">
        <v>429</v>
      </c>
      <c r="B30585">
        <v>3000</v>
      </c>
      <c r="C30585" t="s">
        <v>432</v>
      </c>
      <c r="D30585" t="s">
        <v>475</v>
      </c>
      <c r="E30585" t="s">
        <v>343</v>
      </c>
      <c r="F30585">
        <v>2011</v>
      </c>
      <c r="G30585" t="s">
        <v>468</v>
      </c>
      <c r="H30585">
        <v>4.1742395999999999</v>
      </c>
    </row>
    <row r="30586" spans="1:8">
      <c r="A30586" t="s">
        <v>429</v>
      </c>
      <c r="B30586">
        <v>2000</v>
      </c>
      <c r="C30586" t="s">
        <v>431</v>
      </c>
      <c r="D30586" t="s">
        <v>475</v>
      </c>
      <c r="E30586" t="s">
        <v>10</v>
      </c>
      <c r="F30586">
        <v>2010</v>
      </c>
      <c r="G30586" t="s">
        <v>468</v>
      </c>
      <c r="H30586">
        <v>1921.9840343999999</v>
      </c>
    </row>
    <row r="30587" spans="1:8">
      <c r="A30587" t="s">
        <v>429</v>
      </c>
      <c r="B30587">
        <v>2000</v>
      </c>
      <c r="C30587" t="s">
        <v>431</v>
      </c>
      <c r="D30587" t="s">
        <v>475</v>
      </c>
      <c r="E30587" t="s">
        <v>9</v>
      </c>
      <c r="F30587">
        <v>2011</v>
      </c>
      <c r="G30587" t="s">
        <v>468</v>
      </c>
      <c r="H30587">
        <v>874.85698079999997</v>
      </c>
    </row>
    <row r="30588" spans="1:8">
      <c r="A30588" t="s">
        <v>429</v>
      </c>
      <c r="B30588">
        <v>2000</v>
      </c>
      <c r="C30588" t="s">
        <v>431</v>
      </c>
      <c r="D30588" t="s">
        <v>475</v>
      </c>
      <c r="E30588" t="s">
        <v>13</v>
      </c>
      <c r="F30588">
        <v>2011</v>
      </c>
      <c r="G30588" t="s">
        <v>468</v>
      </c>
      <c r="H30588">
        <v>110.8957716</v>
      </c>
    </row>
    <row r="30589" spans="1:8">
      <c r="A30589" t="s">
        <v>429</v>
      </c>
      <c r="B30589">
        <v>2000</v>
      </c>
      <c r="C30589" t="s">
        <v>431</v>
      </c>
      <c r="D30589" t="s">
        <v>475</v>
      </c>
      <c r="E30589" t="s">
        <v>482</v>
      </c>
      <c r="F30589">
        <v>2009</v>
      </c>
      <c r="G30589" t="s">
        <v>468</v>
      </c>
      <c r="H30589">
        <v>1361.7064584</v>
      </c>
    </row>
    <row r="30590" spans="1:8">
      <c r="A30590" t="s">
        <v>429</v>
      </c>
      <c r="B30590">
        <v>2000</v>
      </c>
      <c r="C30590" t="s">
        <v>431</v>
      </c>
      <c r="D30590" t="s">
        <v>475</v>
      </c>
      <c r="E30590" t="s">
        <v>34</v>
      </c>
      <c r="F30590">
        <v>2011</v>
      </c>
      <c r="G30590" t="s">
        <v>468</v>
      </c>
      <c r="H30590">
        <v>9.1983996000000001</v>
      </c>
    </row>
    <row r="30591" spans="1:8">
      <c r="A30591" t="s">
        <v>429</v>
      </c>
      <c r="B30591">
        <v>2000</v>
      </c>
      <c r="C30591" t="s">
        <v>431</v>
      </c>
      <c r="D30591" t="s">
        <v>475</v>
      </c>
      <c r="E30591" t="s">
        <v>428</v>
      </c>
      <c r="F30591">
        <v>2011</v>
      </c>
      <c r="G30591" t="s">
        <v>468</v>
      </c>
      <c r="H30591">
        <v>64.702807199999995</v>
      </c>
    </row>
    <row r="30592" spans="1:8">
      <c r="A30592" t="s">
        <v>429</v>
      </c>
      <c r="B30592">
        <v>2000</v>
      </c>
      <c r="C30592" t="s">
        <v>431</v>
      </c>
      <c r="D30592" t="s">
        <v>475</v>
      </c>
      <c r="E30592" t="s">
        <v>37</v>
      </c>
      <c r="F30592">
        <v>2009</v>
      </c>
      <c r="G30592" t="s">
        <v>468</v>
      </c>
      <c r="H30592">
        <v>421.47259559999998</v>
      </c>
    </row>
    <row r="30593" spans="1:8">
      <c r="A30593" t="s">
        <v>464</v>
      </c>
      <c r="B30593">
        <v>2000</v>
      </c>
      <c r="C30593" t="s">
        <v>431</v>
      </c>
      <c r="D30593" t="s">
        <v>475</v>
      </c>
      <c r="E30593" t="s">
        <v>16</v>
      </c>
      <c r="F30593">
        <v>2009</v>
      </c>
      <c r="G30593" t="s">
        <v>468</v>
      </c>
      <c r="H30593">
        <v>19.0206324</v>
      </c>
    </row>
    <row r="30594" spans="1:8">
      <c r="A30594" t="s">
        <v>464</v>
      </c>
      <c r="B30594">
        <v>2000</v>
      </c>
      <c r="C30594" t="s">
        <v>431</v>
      </c>
      <c r="D30594" t="s">
        <v>475</v>
      </c>
      <c r="E30594" t="s">
        <v>23</v>
      </c>
      <c r="F30594">
        <v>2011</v>
      </c>
      <c r="G30594" t="s">
        <v>468</v>
      </c>
      <c r="H30594">
        <v>2.4157836000000001</v>
      </c>
    </row>
    <row r="30595" spans="1:8">
      <c r="A30595" t="s">
        <v>464</v>
      </c>
      <c r="B30595">
        <v>2000</v>
      </c>
      <c r="C30595" t="s">
        <v>431</v>
      </c>
      <c r="D30595" t="s">
        <v>475</v>
      </c>
      <c r="E30595" t="s">
        <v>19</v>
      </c>
      <c r="F30595">
        <v>2010</v>
      </c>
      <c r="G30595" t="s">
        <v>468</v>
      </c>
      <c r="H30595">
        <v>3.6843840000000001</v>
      </c>
    </row>
    <row r="30596" spans="1:8">
      <c r="A30596" t="s">
        <v>464</v>
      </c>
      <c r="B30596">
        <v>2000</v>
      </c>
      <c r="C30596" t="s">
        <v>431</v>
      </c>
      <c r="D30596" t="s">
        <v>475</v>
      </c>
      <c r="E30596" t="s">
        <v>28</v>
      </c>
      <c r="F30596">
        <v>2013</v>
      </c>
      <c r="G30596" t="s">
        <v>468</v>
      </c>
      <c r="H30596">
        <v>1055.2033908000001</v>
      </c>
    </row>
    <row r="30597" spans="1:8">
      <c r="A30597" t="s">
        <v>497</v>
      </c>
      <c r="B30597">
        <v>2000</v>
      </c>
      <c r="C30597" t="s">
        <v>431</v>
      </c>
      <c r="D30597" t="s">
        <v>475</v>
      </c>
      <c r="E30597" t="s">
        <v>9</v>
      </c>
      <c r="F30597">
        <v>2010</v>
      </c>
      <c r="G30597" t="s">
        <v>468</v>
      </c>
      <c r="H30597">
        <v>19.7910036</v>
      </c>
    </row>
    <row r="30598" spans="1:8">
      <c r="A30598" t="s">
        <v>464</v>
      </c>
      <c r="B30598">
        <v>2000</v>
      </c>
      <c r="C30598" t="s">
        <v>431</v>
      </c>
      <c r="D30598" t="s">
        <v>475</v>
      </c>
      <c r="E30598" t="s">
        <v>479</v>
      </c>
      <c r="F30598">
        <v>2009</v>
      </c>
      <c r="G30598" t="s">
        <v>468</v>
      </c>
      <c r="H30598">
        <v>558.5233068</v>
      </c>
    </row>
    <row r="30599" spans="1:8">
      <c r="A30599" t="s">
        <v>464</v>
      </c>
      <c r="B30599">
        <v>2000</v>
      </c>
      <c r="C30599" t="s">
        <v>431</v>
      </c>
      <c r="D30599" t="s">
        <v>475</v>
      </c>
      <c r="E30599" t="s">
        <v>36</v>
      </c>
      <c r="F30599">
        <v>2009</v>
      </c>
      <c r="G30599" t="s">
        <v>468</v>
      </c>
      <c r="H30599">
        <v>141.61850999999999</v>
      </c>
    </row>
    <row r="30600" spans="1:8">
      <c r="A30600" t="s">
        <v>462</v>
      </c>
      <c r="B30600">
        <v>2000</v>
      </c>
      <c r="C30600" t="s">
        <v>431</v>
      </c>
      <c r="D30600" t="s">
        <v>475</v>
      </c>
      <c r="E30600" t="s">
        <v>20</v>
      </c>
      <c r="F30600">
        <v>2011</v>
      </c>
      <c r="G30600" t="s">
        <v>468</v>
      </c>
      <c r="H30600">
        <v>173.19954240000001</v>
      </c>
    </row>
    <row r="30601" spans="1:8">
      <c r="A30601" t="s">
        <v>462</v>
      </c>
      <c r="B30601">
        <v>2000</v>
      </c>
      <c r="C30601" t="s">
        <v>431</v>
      </c>
      <c r="D30601" t="s">
        <v>475</v>
      </c>
      <c r="E30601" t="s">
        <v>36</v>
      </c>
      <c r="F30601">
        <v>2013</v>
      </c>
      <c r="G30601" t="s">
        <v>468</v>
      </c>
      <c r="H30601">
        <v>58.506343200000003</v>
      </c>
    </row>
    <row r="30602" spans="1:8">
      <c r="A30602" t="s">
        <v>438</v>
      </c>
      <c r="B30602">
        <v>2000</v>
      </c>
      <c r="C30602" t="s">
        <v>431</v>
      </c>
      <c r="D30602" t="s">
        <v>475</v>
      </c>
      <c r="E30602" t="s">
        <v>36</v>
      </c>
      <c r="F30602">
        <v>2009</v>
      </c>
      <c r="G30602" t="s">
        <v>468</v>
      </c>
      <c r="H30602">
        <v>2.0934000000000001E-2</v>
      </c>
    </row>
    <row r="30603" spans="1:8">
      <c r="A30603" t="s">
        <v>438</v>
      </c>
      <c r="B30603">
        <v>2000</v>
      </c>
      <c r="C30603" t="s">
        <v>431</v>
      </c>
      <c r="D30603" t="s">
        <v>475</v>
      </c>
      <c r="E30603" t="s">
        <v>37</v>
      </c>
      <c r="F30603">
        <v>2009</v>
      </c>
      <c r="G30603" t="s">
        <v>468</v>
      </c>
      <c r="H30603">
        <v>0.12979080000000001</v>
      </c>
    </row>
    <row r="30604" spans="1:8">
      <c r="A30604" t="s">
        <v>464</v>
      </c>
      <c r="B30604">
        <v>3000</v>
      </c>
      <c r="C30604" t="s">
        <v>432</v>
      </c>
      <c r="D30604" t="s">
        <v>475</v>
      </c>
      <c r="E30604" t="s">
        <v>10</v>
      </c>
      <c r="F30604">
        <v>2010</v>
      </c>
      <c r="G30604" t="s">
        <v>468</v>
      </c>
      <c r="H30604">
        <v>5375.6418599999997</v>
      </c>
    </row>
    <row r="30605" spans="1:8">
      <c r="A30605" t="s">
        <v>464</v>
      </c>
      <c r="B30605">
        <v>3000</v>
      </c>
      <c r="C30605" t="s">
        <v>432</v>
      </c>
      <c r="D30605" t="s">
        <v>475</v>
      </c>
      <c r="E30605" t="s">
        <v>19</v>
      </c>
      <c r="F30605">
        <v>2012</v>
      </c>
      <c r="G30605" t="s">
        <v>468</v>
      </c>
      <c r="H30605">
        <v>29.391335999999999</v>
      </c>
    </row>
    <row r="30606" spans="1:8">
      <c r="A30606" t="s">
        <v>464</v>
      </c>
      <c r="B30606">
        <v>3000</v>
      </c>
      <c r="C30606" t="s">
        <v>432</v>
      </c>
      <c r="D30606" t="s">
        <v>475</v>
      </c>
      <c r="E30606" t="s">
        <v>18</v>
      </c>
      <c r="F30606">
        <v>2010</v>
      </c>
      <c r="G30606" t="s">
        <v>468</v>
      </c>
      <c r="H30606">
        <v>383.77464839999999</v>
      </c>
    </row>
    <row r="30607" spans="1:8">
      <c r="A30607" t="s">
        <v>464</v>
      </c>
      <c r="B30607">
        <v>3000</v>
      </c>
      <c r="C30607" t="s">
        <v>432</v>
      </c>
      <c r="D30607" t="s">
        <v>475</v>
      </c>
      <c r="E30607" t="s">
        <v>24</v>
      </c>
      <c r="F30607">
        <v>2013</v>
      </c>
      <c r="G30607" t="s">
        <v>468</v>
      </c>
      <c r="H30607">
        <v>98.201393999999993</v>
      </c>
    </row>
    <row r="30608" spans="1:8">
      <c r="A30608" t="s">
        <v>456</v>
      </c>
      <c r="B30608">
        <v>3000</v>
      </c>
      <c r="C30608" t="s">
        <v>432</v>
      </c>
      <c r="D30608" t="s">
        <v>475</v>
      </c>
      <c r="E30608" t="s">
        <v>37</v>
      </c>
      <c r="F30608">
        <v>2014</v>
      </c>
      <c r="G30608" t="s">
        <v>468</v>
      </c>
      <c r="H30608">
        <v>27.7291764</v>
      </c>
    </row>
    <row r="30609" spans="1:8">
      <c r="A30609" t="s">
        <v>463</v>
      </c>
      <c r="B30609">
        <v>2000</v>
      </c>
      <c r="C30609" t="s">
        <v>431</v>
      </c>
      <c r="D30609" t="s">
        <v>475</v>
      </c>
      <c r="E30609" t="s">
        <v>10</v>
      </c>
      <c r="F30609">
        <v>2009</v>
      </c>
      <c r="G30609" t="s">
        <v>490</v>
      </c>
      <c r="H30609">
        <v>192.9737988</v>
      </c>
    </row>
    <row r="30610" spans="1:8">
      <c r="A30610" t="s">
        <v>463</v>
      </c>
      <c r="B30610">
        <v>2000</v>
      </c>
      <c r="C30610" t="s">
        <v>431</v>
      </c>
      <c r="D30610" t="s">
        <v>475</v>
      </c>
      <c r="E30610" t="s">
        <v>12</v>
      </c>
      <c r="F30610">
        <v>2009</v>
      </c>
      <c r="G30610" t="s">
        <v>490</v>
      </c>
      <c r="H30610">
        <v>0.5149764</v>
      </c>
    </row>
    <row r="30611" spans="1:8">
      <c r="A30611" t="s">
        <v>463</v>
      </c>
      <c r="B30611">
        <v>2000</v>
      </c>
      <c r="C30611" t="s">
        <v>431</v>
      </c>
      <c r="D30611" t="s">
        <v>475</v>
      </c>
      <c r="E30611" t="s">
        <v>37</v>
      </c>
      <c r="F30611">
        <v>2013</v>
      </c>
      <c r="G30611" t="s">
        <v>490</v>
      </c>
      <c r="H30611">
        <v>114.2954532</v>
      </c>
    </row>
    <row r="30612" spans="1:8">
      <c r="A30612" t="s">
        <v>499</v>
      </c>
      <c r="B30612">
        <v>2000</v>
      </c>
      <c r="C30612" t="s">
        <v>431</v>
      </c>
      <c r="D30612" t="s">
        <v>475</v>
      </c>
      <c r="E30612" t="s">
        <v>14</v>
      </c>
      <c r="F30612">
        <v>2011</v>
      </c>
      <c r="G30612" t="s">
        <v>490</v>
      </c>
      <c r="H30612">
        <v>0.92109600000000003</v>
      </c>
    </row>
    <row r="30613" spans="1:8">
      <c r="A30613" t="s">
        <v>462</v>
      </c>
      <c r="B30613">
        <v>2000</v>
      </c>
      <c r="C30613" t="s">
        <v>431</v>
      </c>
      <c r="D30613" t="s">
        <v>475</v>
      </c>
      <c r="E30613" t="s">
        <v>5</v>
      </c>
      <c r="F30613">
        <v>2014</v>
      </c>
      <c r="G30613" t="s">
        <v>490</v>
      </c>
      <c r="H30613">
        <v>57.154006799999998</v>
      </c>
    </row>
    <row r="30614" spans="1:8">
      <c r="A30614" t="s">
        <v>486</v>
      </c>
      <c r="B30614">
        <v>2000</v>
      </c>
      <c r="C30614" t="s">
        <v>431</v>
      </c>
      <c r="D30614" t="s">
        <v>475</v>
      </c>
      <c r="E30614" t="s">
        <v>22</v>
      </c>
      <c r="F30614">
        <v>2014</v>
      </c>
      <c r="G30614" t="s">
        <v>490</v>
      </c>
      <c r="H30614">
        <v>9.21096E-2</v>
      </c>
    </row>
    <row r="30615" spans="1:8">
      <c r="A30615" t="s">
        <v>486</v>
      </c>
      <c r="B30615">
        <v>2000</v>
      </c>
      <c r="C30615" t="s">
        <v>431</v>
      </c>
      <c r="D30615" t="s">
        <v>475</v>
      </c>
      <c r="E30615" t="s">
        <v>482</v>
      </c>
      <c r="F30615">
        <v>2010</v>
      </c>
      <c r="G30615" t="s">
        <v>490</v>
      </c>
      <c r="H30615">
        <v>3.7764935999999998</v>
      </c>
    </row>
    <row r="30616" spans="1:8">
      <c r="A30616" t="s">
        <v>429</v>
      </c>
      <c r="B30616">
        <v>2000</v>
      </c>
      <c r="C30616" t="s">
        <v>431</v>
      </c>
      <c r="D30616" t="s">
        <v>475</v>
      </c>
      <c r="E30616" t="s">
        <v>20</v>
      </c>
      <c r="F30616">
        <v>2011</v>
      </c>
      <c r="G30616" t="s">
        <v>490</v>
      </c>
      <c r="H30616">
        <v>2.4450911999999998</v>
      </c>
    </row>
    <row r="30617" spans="1:8">
      <c r="A30617" t="s">
        <v>464</v>
      </c>
      <c r="B30617">
        <v>2000</v>
      </c>
      <c r="C30617" t="s">
        <v>431</v>
      </c>
      <c r="D30617" t="s">
        <v>475</v>
      </c>
      <c r="E30617" t="s">
        <v>6</v>
      </c>
      <c r="F30617">
        <v>2014</v>
      </c>
      <c r="G30617" t="s">
        <v>490</v>
      </c>
      <c r="H30617">
        <v>40.951090800000003</v>
      </c>
    </row>
    <row r="30618" spans="1:8">
      <c r="A30618" t="s">
        <v>438</v>
      </c>
      <c r="B30618">
        <v>4000</v>
      </c>
      <c r="C30618" t="s">
        <v>433</v>
      </c>
      <c r="D30618" t="s">
        <v>475</v>
      </c>
      <c r="E30618" t="s">
        <v>10</v>
      </c>
      <c r="F30618">
        <v>2009</v>
      </c>
      <c r="G30618" t="s">
        <v>468</v>
      </c>
      <c r="H30618">
        <v>0.25539479999999998</v>
      </c>
    </row>
    <row r="30619" spans="1:8">
      <c r="A30619" t="s">
        <v>438</v>
      </c>
      <c r="B30619">
        <v>4000</v>
      </c>
      <c r="C30619" t="s">
        <v>433</v>
      </c>
      <c r="D30619" t="s">
        <v>475</v>
      </c>
      <c r="E30619" t="s">
        <v>482</v>
      </c>
      <c r="F30619">
        <v>2012</v>
      </c>
      <c r="G30619" t="s">
        <v>468</v>
      </c>
      <c r="H30619">
        <v>3.3494400000000001E-2</v>
      </c>
    </row>
    <row r="30620" spans="1:8">
      <c r="A30620" t="s">
        <v>461</v>
      </c>
      <c r="B30620">
        <v>4000</v>
      </c>
      <c r="C30620" t="s">
        <v>433</v>
      </c>
      <c r="D30620" t="s">
        <v>475</v>
      </c>
      <c r="E30620" t="s">
        <v>36</v>
      </c>
      <c r="F30620">
        <v>2012</v>
      </c>
      <c r="G30620" t="s">
        <v>468</v>
      </c>
      <c r="H30620">
        <v>6.6067704000000003</v>
      </c>
    </row>
    <row r="30621" spans="1:8">
      <c r="A30621" t="s">
        <v>461</v>
      </c>
      <c r="B30621">
        <v>4000</v>
      </c>
      <c r="C30621" t="s">
        <v>433</v>
      </c>
      <c r="D30621" t="s">
        <v>475</v>
      </c>
      <c r="E30621" t="s">
        <v>479</v>
      </c>
      <c r="F30621">
        <v>2012</v>
      </c>
      <c r="G30621" t="s">
        <v>468</v>
      </c>
      <c r="H30621">
        <v>10.944295199999999</v>
      </c>
    </row>
    <row r="30622" spans="1:8">
      <c r="A30622" t="s">
        <v>429</v>
      </c>
      <c r="B30622">
        <v>5100</v>
      </c>
      <c r="C30622" t="s">
        <v>434</v>
      </c>
      <c r="D30622" t="s">
        <v>475</v>
      </c>
      <c r="E30622" t="s">
        <v>22</v>
      </c>
      <c r="F30622">
        <v>2009</v>
      </c>
      <c r="G30622" t="s">
        <v>468</v>
      </c>
      <c r="H30622">
        <v>119.1479544</v>
      </c>
    </row>
    <row r="30623" spans="1:8">
      <c r="A30623" t="s">
        <v>429</v>
      </c>
      <c r="B30623">
        <v>5100</v>
      </c>
      <c r="C30623" t="s">
        <v>434</v>
      </c>
      <c r="D30623" t="s">
        <v>475</v>
      </c>
      <c r="E30623" t="s">
        <v>28</v>
      </c>
      <c r="F30623">
        <v>2014</v>
      </c>
      <c r="G30623" t="s">
        <v>468</v>
      </c>
      <c r="H30623">
        <v>44.1833004</v>
      </c>
    </row>
    <row r="30624" spans="1:8">
      <c r="A30624" t="s">
        <v>438</v>
      </c>
      <c r="B30624">
        <v>4100</v>
      </c>
      <c r="C30624" t="s">
        <v>449</v>
      </c>
      <c r="D30624" t="s">
        <v>475</v>
      </c>
      <c r="E30624" t="s">
        <v>37</v>
      </c>
      <c r="F30624">
        <v>2012</v>
      </c>
      <c r="G30624" t="s">
        <v>480</v>
      </c>
      <c r="H30624">
        <v>0.62802000000000002</v>
      </c>
    </row>
    <row r="30625" spans="1:8">
      <c r="A30625" t="s">
        <v>465</v>
      </c>
      <c r="B30625">
        <v>4100</v>
      </c>
      <c r="C30625" t="s">
        <v>449</v>
      </c>
      <c r="D30625" t="s">
        <v>475</v>
      </c>
      <c r="E30625" t="s">
        <v>3</v>
      </c>
      <c r="F30625">
        <v>2014</v>
      </c>
      <c r="G30625" t="s">
        <v>480</v>
      </c>
      <c r="H30625">
        <v>9.0811691999999997</v>
      </c>
    </row>
    <row r="30626" spans="1:8">
      <c r="A30626" t="s">
        <v>429</v>
      </c>
      <c r="B30626">
        <v>5100</v>
      </c>
      <c r="C30626" t="s">
        <v>434</v>
      </c>
      <c r="D30626" t="s">
        <v>475</v>
      </c>
      <c r="E30626" t="s">
        <v>13</v>
      </c>
      <c r="F30626">
        <v>2012</v>
      </c>
      <c r="G30626" t="s">
        <v>480</v>
      </c>
      <c r="H30626">
        <v>663.87575519999996</v>
      </c>
    </row>
    <row r="30627" spans="1:8">
      <c r="A30627" t="s">
        <v>429</v>
      </c>
      <c r="B30627">
        <v>5100</v>
      </c>
      <c r="C30627" t="s">
        <v>434</v>
      </c>
      <c r="D30627" t="s">
        <v>475</v>
      </c>
      <c r="E30627" t="s">
        <v>34</v>
      </c>
      <c r="F30627">
        <v>2014</v>
      </c>
      <c r="G30627" t="s">
        <v>480</v>
      </c>
      <c r="H30627">
        <v>700.67354039999998</v>
      </c>
    </row>
    <row r="30628" spans="1:8">
      <c r="A30628" t="s">
        <v>429</v>
      </c>
      <c r="B30628">
        <v>5100</v>
      </c>
      <c r="C30628" t="s">
        <v>434</v>
      </c>
      <c r="D30628" t="s">
        <v>475</v>
      </c>
      <c r="E30628" t="s">
        <v>482</v>
      </c>
      <c r="F30628">
        <v>2012</v>
      </c>
      <c r="G30628" t="s">
        <v>480</v>
      </c>
      <c r="H30628">
        <v>980.28479159999995</v>
      </c>
    </row>
    <row r="30629" spans="1:8">
      <c r="A30629" t="s">
        <v>429</v>
      </c>
      <c r="B30629">
        <v>7200</v>
      </c>
      <c r="C30629" t="s">
        <v>436</v>
      </c>
      <c r="D30629" t="s">
        <v>475</v>
      </c>
      <c r="E30629" t="s">
        <v>5</v>
      </c>
      <c r="F30629">
        <v>2009</v>
      </c>
      <c r="G30629" t="s">
        <v>480</v>
      </c>
      <c r="H30629">
        <v>29.822576399999999</v>
      </c>
    </row>
    <row r="30630" spans="1:8">
      <c r="A30630" t="s">
        <v>429</v>
      </c>
      <c r="B30630">
        <v>7200</v>
      </c>
      <c r="C30630" t="s">
        <v>436</v>
      </c>
      <c r="D30630" t="s">
        <v>475</v>
      </c>
      <c r="E30630" t="s">
        <v>11</v>
      </c>
      <c r="F30630">
        <v>2009</v>
      </c>
      <c r="G30630" t="s">
        <v>480</v>
      </c>
      <c r="H30630">
        <v>17.7059772</v>
      </c>
    </row>
    <row r="30631" spans="1:8">
      <c r="A30631" t="s">
        <v>429</v>
      </c>
      <c r="B30631">
        <v>7200</v>
      </c>
      <c r="C30631" t="s">
        <v>436</v>
      </c>
      <c r="D30631" t="s">
        <v>475</v>
      </c>
      <c r="E30631" t="s">
        <v>32</v>
      </c>
      <c r="F30631">
        <v>2013</v>
      </c>
      <c r="G30631" t="s">
        <v>480</v>
      </c>
      <c r="H30631">
        <v>1.7040276000000001</v>
      </c>
    </row>
    <row r="30632" spans="1:8">
      <c r="A30632" t="s">
        <v>464</v>
      </c>
      <c r="B30632">
        <v>7200</v>
      </c>
      <c r="C30632" t="s">
        <v>436</v>
      </c>
      <c r="D30632" t="s">
        <v>475</v>
      </c>
      <c r="E30632" t="s">
        <v>28</v>
      </c>
      <c r="F30632">
        <v>2012</v>
      </c>
      <c r="G30632" t="s">
        <v>480</v>
      </c>
      <c r="H30632">
        <v>4.3249643999999998</v>
      </c>
    </row>
    <row r="30633" spans="1:8">
      <c r="A30633" t="s">
        <v>429</v>
      </c>
      <c r="B30633">
        <v>4000</v>
      </c>
      <c r="C30633" t="s">
        <v>433</v>
      </c>
      <c r="D30633" t="s">
        <v>475</v>
      </c>
      <c r="E30633" t="s">
        <v>343</v>
      </c>
      <c r="F30633">
        <v>2010</v>
      </c>
      <c r="G30633" t="s">
        <v>468</v>
      </c>
      <c r="H30633">
        <v>0.3181968</v>
      </c>
    </row>
    <row r="30634" spans="1:8">
      <c r="A30634" t="s">
        <v>429</v>
      </c>
      <c r="B30634">
        <v>4000</v>
      </c>
      <c r="C30634" t="s">
        <v>433</v>
      </c>
      <c r="D30634" t="s">
        <v>475</v>
      </c>
      <c r="E30634" t="s">
        <v>482</v>
      </c>
      <c r="F30634">
        <v>2014</v>
      </c>
      <c r="G30634" t="s">
        <v>468</v>
      </c>
      <c r="H30634">
        <v>629.11694160000002</v>
      </c>
    </row>
    <row r="30635" spans="1:8">
      <c r="A30635" t="s">
        <v>429</v>
      </c>
      <c r="B30635">
        <v>7200</v>
      </c>
      <c r="C30635" t="s">
        <v>436</v>
      </c>
      <c r="D30635" t="s">
        <v>475</v>
      </c>
      <c r="E30635" t="s">
        <v>343</v>
      </c>
      <c r="F30635">
        <v>2010</v>
      </c>
      <c r="G30635" t="s">
        <v>468</v>
      </c>
      <c r="H30635">
        <v>1.3397760000000001</v>
      </c>
    </row>
    <row r="30636" spans="1:8">
      <c r="A30636" t="s">
        <v>429</v>
      </c>
      <c r="B30636">
        <v>7200</v>
      </c>
      <c r="C30636" t="s">
        <v>436</v>
      </c>
      <c r="D30636" t="s">
        <v>475</v>
      </c>
      <c r="E30636" t="s">
        <v>11</v>
      </c>
      <c r="F30636">
        <v>2009</v>
      </c>
      <c r="G30636" t="s">
        <v>468</v>
      </c>
      <c r="H30636">
        <v>17.7059772</v>
      </c>
    </row>
    <row r="30637" spans="1:8">
      <c r="A30637" t="s">
        <v>429</v>
      </c>
      <c r="B30637">
        <v>7200</v>
      </c>
      <c r="C30637" t="s">
        <v>436</v>
      </c>
      <c r="D30637" t="s">
        <v>475</v>
      </c>
      <c r="E30637" t="s">
        <v>13</v>
      </c>
      <c r="F30637">
        <v>2012</v>
      </c>
      <c r="G30637" t="s">
        <v>468</v>
      </c>
      <c r="H30637">
        <v>7.3562076000000003</v>
      </c>
    </row>
    <row r="30638" spans="1:8">
      <c r="A30638" t="s">
        <v>429</v>
      </c>
      <c r="B30638">
        <v>7200</v>
      </c>
      <c r="C30638" t="s">
        <v>436</v>
      </c>
      <c r="D30638" t="s">
        <v>475</v>
      </c>
      <c r="E30638" t="s">
        <v>18</v>
      </c>
      <c r="F30638">
        <v>2009</v>
      </c>
      <c r="G30638" t="s">
        <v>468</v>
      </c>
      <c r="H30638">
        <v>0.54009720000000006</v>
      </c>
    </row>
    <row r="30639" spans="1:8">
      <c r="A30639" t="s">
        <v>464</v>
      </c>
      <c r="B30639">
        <v>4000</v>
      </c>
      <c r="C30639" t="s">
        <v>433</v>
      </c>
      <c r="D30639" t="s">
        <v>475</v>
      </c>
      <c r="E30639" t="s">
        <v>10</v>
      </c>
      <c r="F30639">
        <v>2013</v>
      </c>
      <c r="G30639" t="s">
        <v>468</v>
      </c>
      <c r="H30639">
        <v>3430.9235015999998</v>
      </c>
    </row>
    <row r="30640" spans="1:8">
      <c r="A30640" t="s">
        <v>464</v>
      </c>
      <c r="B30640">
        <v>4000</v>
      </c>
      <c r="C30640" t="s">
        <v>433</v>
      </c>
      <c r="D30640" t="s">
        <v>475</v>
      </c>
      <c r="E30640" t="s">
        <v>9</v>
      </c>
      <c r="F30640">
        <v>2010</v>
      </c>
      <c r="G30640" t="s">
        <v>468</v>
      </c>
      <c r="H30640">
        <v>292.0879152</v>
      </c>
    </row>
    <row r="30641" spans="1:8">
      <c r="A30641" t="s">
        <v>464</v>
      </c>
      <c r="B30641">
        <v>4000</v>
      </c>
      <c r="C30641" t="s">
        <v>433</v>
      </c>
      <c r="D30641" t="s">
        <v>475</v>
      </c>
      <c r="E30641" t="s">
        <v>15</v>
      </c>
      <c r="F30641">
        <v>2013</v>
      </c>
      <c r="G30641" t="s">
        <v>468</v>
      </c>
      <c r="H30641">
        <v>1780.2441071999999</v>
      </c>
    </row>
    <row r="30642" spans="1:8">
      <c r="A30642" t="s">
        <v>464</v>
      </c>
      <c r="B30642">
        <v>4000</v>
      </c>
      <c r="C30642" t="s">
        <v>433</v>
      </c>
      <c r="D30642" t="s">
        <v>475</v>
      </c>
      <c r="E30642" t="s">
        <v>18</v>
      </c>
      <c r="F30642">
        <v>2013</v>
      </c>
      <c r="G30642" t="s">
        <v>468</v>
      </c>
      <c r="H30642">
        <v>155.3344668</v>
      </c>
    </row>
    <row r="30643" spans="1:8">
      <c r="A30643" t="s">
        <v>497</v>
      </c>
      <c r="B30643">
        <v>4000</v>
      </c>
      <c r="C30643" t="s">
        <v>433</v>
      </c>
      <c r="D30643" t="s">
        <v>475</v>
      </c>
      <c r="E30643" t="s">
        <v>16</v>
      </c>
      <c r="F30643">
        <v>2010</v>
      </c>
      <c r="G30643" t="s">
        <v>468</v>
      </c>
      <c r="H30643">
        <v>0.18003240000000001</v>
      </c>
    </row>
    <row r="30644" spans="1:8">
      <c r="A30644" t="s">
        <v>456</v>
      </c>
      <c r="B30644">
        <v>4000</v>
      </c>
      <c r="C30644" t="s">
        <v>433</v>
      </c>
      <c r="D30644" t="s">
        <v>475</v>
      </c>
      <c r="E30644" t="s">
        <v>37</v>
      </c>
      <c r="F30644">
        <v>2009</v>
      </c>
      <c r="G30644" t="s">
        <v>468</v>
      </c>
      <c r="H30644">
        <v>197.99795879999999</v>
      </c>
    </row>
    <row r="30645" spans="1:8">
      <c r="A30645" t="s">
        <v>461</v>
      </c>
      <c r="B30645">
        <v>4000</v>
      </c>
      <c r="C30645" t="s">
        <v>433</v>
      </c>
      <c r="D30645" t="s">
        <v>475</v>
      </c>
      <c r="E30645" t="s">
        <v>17</v>
      </c>
      <c r="F30645">
        <v>2014</v>
      </c>
      <c r="G30645" t="s">
        <v>468</v>
      </c>
      <c r="H30645">
        <v>2.8847052</v>
      </c>
    </row>
    <row r="30646" spans="1:8">
      <c r="A30646" t="s">
        <v>461</v>
      </c>
      <c r="B30646">
        <v>4000</v>
      </c>
      <c r="C30646" t="s">
        <v>433</v>
      </c>
      <c r="D30646" t="s">
        <v>475</v>
      </c>
      <c r="E30646" t="s">
        <v>30</v>
      </c>
      <c r="F30646">
        <v>2014</v>
      </c>
      <c r="G30646" t="s">
        <v>468</v>
      </c>
      <c r="H30646">
        <v>40.180719600000003</v>
      </c>
    </row>
    <row r="30647" spans="1:8">
      <c r="A30647" t="s">
        <v>461</v>
      </c>
      <c r="B30647">
        <v>4000</v>
      </c>
      <c r="C30647" t="s">
        <v>433</v>
      </c>
      <c r="D30647" t="s">
        <v>475</v>
      </c>
      <c r="E30647" t="s">
        <v>34</v>
      </c>
      <c r="F30647">
        <v>2010</v>
      </c>
      <c r="G30647" t="s">
        <v>468</v>
      </c>
      <c r="H30647">
        <v>4.1784264000000002</v>
      </c>
    </row>
    <row r="30648" spans="1:8">
      <c r="A30648" t="s">
        <v>495</v>
      </c>
      <c r="B30648">
        <v>4000</v>
      </c>
      <c r="C30648" t="s">
        <v>433</v>
      </c>
      <c r="D30648" t="s">
        <v>475</v>
      </c>
      <c r="E30648" t="s">
        <v>30</v>
      </c>
      <c r="F30648">
        <v>2013</v>
      </c>
      <c r="G30648" t="s">
        <v>468</v>
      </c>
      <c r="H30648">
        <v>8.3736000000000001E-3</v>
      </c>
    </row>
    <row r="30649" spans="1:8">
      <c r="A30649" t="s">
        <v>429</v>
      </c>
      <c r="B30649">
        <v>5100</v>
      </c>
      <c r="C30649" t="s">
        <v>434</v>
      </c>
      <c r="D30649" t="s">
        <v>475</v>
      </c>
      <c r="E30649" t="s">
        <v>10</v>
      </c>
      <c r="F30649">
        <v>2009</v>
      </c>
      <c r="G30649" t="s">
        <v>468</v>
      </c>
      <c r="H30649">
        <v>1457.2659816</v>
      </c>
    </row>
    <row r="30650" spans="1:8">
      <c r="A30650" t="s">
        <v>429</v>
      </c>
      <c r="B30650">
        <v>5100</v>
      </c>
      <c r="C30650" t="s">
        <v>434</v>
      </c>
      <c r="D30650" t="s">
        <v>475</v>
      </c>
      <c r="E30650" t="s">
        <v>14</v>
      </c>
      <c r="F30650">
        <v>2014</v>
      </c>
      <c r="G30650" t="s">
        <v>468</v>
      </c>
      <c r="H30650">
        <v>254.66211000000001</v>
      </c>
    </row>
    <row r="30651" spans="1:8">
      <c r="A30651" t="s">
        <v>429</v>
      </c>
      <c r="B30651">
        <v>5100</v>
      </c>
      <c r="C30651" t="s">
        <v>434</v>
      </c>
      <c r="D30651" t="s">
        <v>475</v>
      </c>
      <c r="E30651" t="s">
        <v>13</v>
      </c>
      <c r="F30651">
        <v>2012</v>
      </c>
      <c r="G30651" t="s">
        <v>468</v>
      </c>
      <c r="H30651">
        <v>663.87575519999996</v>
      </c>
    </row>
    <row r="30652" spans="1:8">
      <c r="A30652" t="s">
        <v>429</v>
      </c>
      <c r="B30652">
        <v>5100</v>
      </c>
      <c r="C30652" t="s">
        <v>434</v>
      </c>
      <c r="D30652" t="s">
        <v>475</v>
      </c>
      <c r="E30652" t="s">
        <v>34</v>
      </c>
      <c r="F30652">
        <v>2012</v>
      </c>
      <c r="G30652" t="s">
        <v>468</v>
      </c>
      <c r="H30652">
        <v>691.60074480000003</v>
      </c>
    </row>
    <row r="30653" spans="1:8">
      <c r="A30653" t="s">
        <v>429</v>
      </c>
      <c r="B30653">
        <v>2210</v>
      </c>
      <c r="C30653" t="s">
        <v>442</v>
      </c>
      <c r="D30653" t="s">
        <v>475</v>
      </c>
      <c r="E30653" t="s">
        <v>26</v>
      </c>
      <c r="F30653">
        <v>2012</v>
      </c>
      <c r="G30653" t="s">
        <v>490</v>
      </c>
      <c r="H30653">
        <v>52.154967599999999</v>
      </c>
    </row>
    <row r="30654" spans="1:8">
      <c r="A30654" t="s">
        <v>486</v>
      </c>
      <c r="B30654">
        <v>2210</v>
      </c>
      <c r="C30654" t="s">
        <v>442</v>
      </c>
      <c r="D30654" t="s">
        <v>475</v>
      </c>
      <c r="E30654" t="s">
        <v>6</v>
      </c>
      <c r="F30654">
        <v>2013</v>
      </c>
      <c r="G30654" t="s">
        <v>490</v>
      </c>
      <c r="H30654">
        <v>42.931447200000001</v>
      </c>
    </row>
    <row r="30655" spans="1:8">
      <c r="A30655" t="s">
        <v>438</v>
      </c>
      <c r="B30655">
        <v>2210</v>
      </c>
      <c r="C30655" t="s">
        <v>442</v>
      </c>
      <c r="D30655" t="s">
        <v>475</v>
      </c>
      <c r="E30655" t="s">
        <v>6</v>
      </c>
      <c r="F30655">
        <v>2012</v>
      </c>
      <c r="G30655" t="s">
        <v>490</v>
      </c>
      <c r="H30655">
        <v>1.67472E-2</v>
      </c>
    </row>
    <row r="30656" spans="1:8">
      <c r="A30656" t="s">
        <v>464</v>
      </c>
      <c r="B30656">
        <v>3105</v>
      </c>
      <c r="C30656" t="s">
        <v>457</v>
      </c>
      <c r="D30656" t="s">
        <v>475</v>
      </c>
      <c r="E30656" t="s">
        <v>5</v>
      </c>
      <c r="F30656">
        <v>2010</v>
      </c>
      <c r="G30656" t="s">
        <v>503</v>
      </c>
      <c r="H30656">
        <v>1383.9634871999999</v>
      </c>
    </row>
    <row r="30657" spans="1:8">
      <c r="A30657" t="s">
        <v>464</v>
      </c>
      <c r="B30657">
        <v>3105</v>
      </c>
      <c r="C30657" t="s">
        <v>457</v>
      </c>
      <c r="D30657" t="s">
        <v>475</v>
      </c>
      <c r="E30657" t="s">
        <v>14</v>
      </c>
      <c r="F30657">
        <v>2012</v>
      </c>
      <c r="G30657" t="s">
        <v>503</v>
      </c>
      <c r="H30657">
        <v>459.23753160000001</v>
      </c>
    </row>
    <row r="30658" spans="1:8">
      <c r="A30658" t="s">
        <v>464</v>
      </c>
      <c r="B30658">
        <v>3105</v>
      </c>
      <c r="C30658" t="s">
        <v>457</v>
      </c>
      <c r="D30658" t="s">
        <v>475</v>
      </c>
      <c r="E30658" t="s">
        <v>37</v>
      </c>
      <c r="F30658">
        <v>2011</v>
      </c>
      <c r="G30658" t="s">
        <v>503</v>
      </c>
      <c r="H30658">
        <v>2129.3687988000001</v>
      </c>
    </row>
    <row r="30659" spans="1:8">
      <c r="A30659" t="s">
        <v>464</v>
      </c>
      <c r="B30659" t="s">
        <v>504</v>
      </c>
      <c r="C30659" t="s">
        <v>447</v>
      </c>
      <c r="D30659" t="s">
        <v>475</v>
      </c>
      <c r="E30659" t="s">
        <v>482</v>
      </c>
      <c r="F30659">
        <v>2010</v>
      </c>
      <c r="G30659" t="s">
        <v>503</v>
      </c>
      <c r="H30659">
        <v>21.800667600000001</v>
      </c>
    </row>
    <row r="30660" spans="1:8">
      <c r="A30660" t="s">
        <v>464</v>
      </c>
      <c r="B30660" t="s">
        <v>504</v>
      </c>
      <c r="C30660" t="s">
        <v>447</v>
      </c>
      <c r="D30660" t="s">
        <v>475</v>
      </c>
      <c r="E30660" t="s">
        <v>37</v>
      </c>
      <c r="F30660">
        <v>2014</v>
      </c>
      <c r="G30660" t="s">
        <v>503</v>
      </c>
      <c r="H30660">
        <v>40.117917599999998</v>
      </c>
    </row>
    <row r="30661" spans="1:8">
      <c r="A30661" t="s">
        <v>463</v>
      </c>
      <c r="B30661">
        <v>4000</v>
      </c>
      <c r="C30661" t="s">
        <v>433</v>
      </c>
      <c r="D30661" t="s">
        <v>475</v>
      </c>
      <c r="E30661" t="s">
        <v>3</v>
      </c>
      <c r="F30661">
        <v>2014</v>
      </c>
      <c r="G30661" t="s">
        <v>501</v>
      </c>
      <c r="H30661">
        <v>9.0769824000000003</v>
      </c>
    </row>
    <row r="30662" spans="1:8">
      <c r="A30662" t="s">
        <v>463</v>
      </c>
      <c r="B30662">
        <v>4000</v>
      </c>
      <c r="C30662" t="s">
        <v>433</v>
      </c>
      <c r="D30662" t="s">
        <v>475</v>
      </c>
      <c r="E30662" t="s">
        <v>5</v>
      </c>
      <c r="F30662">
        <v>2010</v>
      </c>
      <c r="G30662" t="s">
        <v>501</v>
      </c>
      <c r="H30662">
        <v>15.131095200000001</v>
      </c>
    </row>
    <row r="30663" spans="1:8">
      <c r="A30663" t="s">
        <v>456</v>
      </c>
      <c r="B30663">
        <v>4000</v>
      </c>
      <c r="C30663" t="s">
        <v>433</v>
      </c>
      <c r="D30663" t="s">
        <v>475</v>
      </c>
      <c r="E30663" t="s">
        <v>3</v>
      </c>
      <c r="F30663">
        <v>2010</v>
      </c>
      <c r="G30663" t="s">
        <v>501</v>
      </c>
      <c r="H30663">
        <v>7.9549200000000004</v>
      </c>
    </row>
    <row r="30664" spans="1:8">
      <c r="A30664" t="s">
        <v>456</v>
      </c>
      <c r="B30664">
        <v>4000</v>
      </c>
      <c r="C30664" t="s">
        <v>433</v>
      </c>
      <c r="D30664" t="s">
        <v>475</v>
      </c>
      <c r="E30664" t="s">
        <v>2</v>
      </c>
      <c r="F30664">
        <v>2010</v>
      </c>
      <c r="G30664" t="s">
        <v>501</v>
      </c>
      <c r="H30664">
        <v>0.18840599999999999</v>
      </c>
    </row>
    <row r="30665" spans="1:8">
      <c r="A30665" t="s">
        <v>456</v>
      </c>
      <c r="B30665">
        <v>4000</v>
      </c>
      <c r="C30665" t="s">
        <v>433</v>
      </c>
      <c r="D30665" t="s">
        <v>475</v>
      </c>
      <c r="E30665" t="s">
        <v>9</v>
      </c>
      <c r="F30665">
        <v>2011</v>
      </c>
      <c r="G30665" t="s">
        <v>501</v>
      </c>
      <c r="H30665">
        <v>0.13816439999999999</v>
      </c>
    </row>
    <row r="30666" spans="1:8">
      <c r="A30666" t="s">
        <v>456</v>
      </c>
      <c r="B30666">
        <v>4000</v>
      </c>
      <c r="C30666" t="s">
        <v>433</v>
      </c>
      <c r="D30666" t="s">
        <v>475</v>
      </c>
      <c r="E30666" t="s">
        <v>10</v>
      </c>
      <c r="F30666">
        <v>2014</v>
      </c>
      <c r="G30666" t="s">
        <v>501</v>
      </c>
      <c r="H30666">
        <v>8.0805240000000005</v>
      </c>
    </row>
    <row r="30667" spans="1:8">
      <c r="A30667" t="s">
        <v>438</v>
      </c>
      <c r="B30667">
        <v>4000</v>
      </c>
      <c r="C30667" t="s">
        <v>433</v>
      </c>
      <c r="D30667" t="s">
        <v>475</v>
      </c>
      <c r="E30667" t="s">
        <v>482</v>
      </c>
      <c r="F30667">
        <v>2011</v>
      </c>
      <c r="G30667" t="s">
        <v>501</v>
      </c>
      <c r="H30667">
        <v>0.10048319999999999</v>
      </c>
    </row>
    <row r="30668" spans="1:8">
      <c r="A30668" t="s">
        <v>461</v>
      </c>
      <c r="B30668">
        <v>4000</v>
      </c>
      <c r="C30668" t="s">
        <v>433</v>
      </c>
      <c r="D30668" t="s">
        <v>475</v>
      </c>
      <c r="E30668" t="s">
        <v>37</v>
      </c>
      <c r="F30668">
        <v>2012</v>
      </c>
      <c r="G30668" t="s">
        <v>501</v>
      </c>
      <c r="H30668">
        <v>15.6418848</v>
      </c>
    </row>
    <row r="30669" spans="1:8">
      <c r="A30669" t="s">
        <v>464</v>
      </c>
      <c r="B30669">
        <v>4100</v>
      </c>
      <c r="C30669" t="s">
        <v>449</v>
      </c>
      <c r="D30669" t="s">
        <v>475</v>
      </c>
      <c r="E30669" t="s">
        <v>5</v>
      </c>
      <c r="F30669">
        <v>2013</v>
      </c>
      <c r="G30669" t="s">
        <v>501</v>
      </c>
      <c r="H30669">
        <v>638.89730640000005</v>
      </c>
    </row>
    <row r="30670" spans="1:8">
      <c r="A30670" t="s">
        <v>438</v>
      </c>
      <c r="B30670">
        <v>4100</v>
      </c>
      <c r="C30670" t="s">
        <v>449</v>
      </c>
      <c r="D30670" t="s">
        <v>475</v>
      </c>
      <c r="E30670" t="s">
        <v>482</v>
      </c>
      <c r="F30670">
        <v>2010</v>
      </c>
      <c r="G30670" t="s">
        <v>501</v>
      </c>
      <c r="H30670">
        <v>7.5362399999999996E-2</v>
      </c>
    </row>
    <row r="30671" spans="1:8">
      <c r="A30671" t="s">
        <v>461</v>
      </c>
      <c r="B30671">
        <v>4100</v>
      </c>
      <c r="C30671" t="s">
        <v>449</v>
      </c>
      <c r="D30671" t="s">
        <v>475</v>
      </c>
      <c r="E30671" t="s">
        <v>37</v>
      </c>
      <c r="F30671">
        <v>2014</v>
      </c>
      <c r="G30671" t="s">
        <v>501</v>
      </c>
      <c r="H30671">
        <v>1.0927548</v>
      </c>
    </row>
    <row r="30672" spans="1:8">
      <c r="A30672" t="s">
        <v>429</v>
      </c>
      <c r="B30672">
        <v>4000</v>
      </c>
      <c r="C30672" t="s">
        <v>433</v>
      </c>
      <c r="D30672" t="s">
        <v>475</v>
      </c>
      <c r="E30672" t="s">
        <v>20</v>
      </c>
      <c r="F30672">
        <v>2014</v>
      </c>
      <c r="G30672" t="s">
        <v>501</v>
      </c>
      <c r="H30672">
        <v>245.1413268</v>
      </c>
    </row>
    <row r="30673" spans="1:8">
      <c r="A30673" t="s">
        <v>464</v>
      </c>
      <c r="B30673">
        <v>4000</v>
      </c>
      <c r="C30673" t="s">
        <v>433</v>
      </c>
      <c r="D30673" t="s">
        <v>475</v>
      </c>
      <c r="E30673" t="s">
        <v>35</v>
      </c>
      <c r="F30673">
        <v>2009</v>
      </c>
      <c r="G30673" t="s">
        <v>501</v>
      </c>
      <c r="H30673">
        <v>34.708571999999997</v>
      </c>
    </row>
    <row r="30674" spans="1:8">
      <c r="A30674" t="s">
        <v>464</v>
      </c>
      <c r="B30674">
        <v>4000</v>
      </c>
      <c r="C30674" t="s">
        <v>433</v>
      </c>
      <c r="D30674" t="s">
        <v>475</v>
      </c>
      <c r="E30674" t="s">
        <v>34</v>
      </c>
      <c r="F30674">
        <v>2010</v>
      </c>
      <c r="G30674" t="s">
        <v>501</v>
      </c>
      <c r="H30674">
        <v>61.374301199999998</v>
      </c>
    </row>
    <row r="30675" spans="1:8">
      <c r="A30675" t="s">
        <v>464</v>
      </c>
      <c r="B30675">
        <v>2210</v>
      </c>
      <c r="C30675" t="s">
        <v>442</v>
      </c>
      <c r="D30675" t="s">
        <v>475</v>
      </c>
      <c r="E30675" t="s">
        <v>3</v>
      </c>
      <c r="F30675">
        <v>2014</v>
      </c>
      <c r="G30675" t="s">
        <v>480</v>
      </c>
      <c r="H30675">
        <v>0.1172304</v>
      </c>
    </row>
    <row r="30676" spans="1:8">
      <c r="A30676" t="s">
        <v>464</v>
      </c>
      <c r="B30676">
        <v>2210</v>
      </c>
      <c r="C30676" t="s">
        <v>442</v>
      </c>
      <c r="D30676" t="s">
        <v>475</v>
      </c>
      <c r="E30676" t="s">
        <v>482</v>
      </c>
      <c r="F30676">
        <v>2014</v>
      </c>
      <c r="G30676" t="s">
        <v>480</v>
      </c>
      <c r="H30676">
        <v>8.3736000000000001E-3</v>
      </c>
    </row>
    <row r="30677" spans="1:8">
      <c r="A30677" t="s">
        <v>429</v>
      </c>
      <c r="B30677">
        <v>3105</v>
      </c>
      <c r="C30677" t="s">
        <v>457</v>
      </c>
      <c r="D30677" t="s">
        <v>475</v>
      </c>
      <c r="E30677" t="s">
        <v>28</v>
      </c>
      <c r="F30677">
        <v>2010</v>
      </c>
      <c r="G30677" t="s">
        <v>480</v>
      </c>
      <c r="H30677">
        <v>41.114376</v>
      </c>
    </row>
    <row r="30678" spans="1:8">
      <c r="A30678" t="s">
        <v>464</v>
      </c>
      <c r="B30678">
        <v>3105</v>
      </c>
      <c r="C30678" t="s">
        <v>457</v>
      </c>
      <c r="D30678" t="s">
        <v>475</v>
      </c>
      <c r="E30678" t="s">
        <v>11</v>
      </c>
      <c r="F30678">
        <v>2009</v>
      </c>
      <c r="G30678" t="s">
        <v>480</v>
      </c>
      <c r="H30678">
        <v>145.73413439999999</v>
      </c>
    </row>
    <row r="30679" spans="1:8">
      <c r="A30679" t="s">
        <v>464</v>
      </c>
      <c r="B30679">
        <v>3105</v>
      </c>
      <c r="C30679" t="s">
        <v>457</v>
      </c>
      <c r="D30679" t="s">
        <v>475</v>
      </c>
      <c r="E30679" t="s">
        <v>482</v>
      </c>
      <c r="F30679">
        <v>2012</v>
      </c>
      <c r="G30679" t="s">
        <v>480</v>
      </c>
      <c r="H30679">
        <v>63.656107200000001</v>
      </c>
    </row>
    <row r="30680" spans="1:8">
      <c r="A30680" t="s">
        <v>464</v>
      </c>
      <c r="B30680" t="s">
        <v>504</v>
      </c>
      <c r="C30680" t="s">
        <v>447</v>
      </c>
      <c r="D30680" t="s">
        <v>475</v>
      </c>
      <c r="E30680" t="s">
        <v>3</v>
      </c>
      <c r="F30680">
        <v>2010</v>
      </c>
      <c r="G30680" t="s">
        <v>480</v>
      </c>
      <c r="H30680">
        <v>6.9584615999999997</v>
      </c>
    </row>
    <row r="30681" spans="1:8">
      <c r="A30681" t="s">
        <v>464</v>
      </c>
      <c r="B30681" t="s">
        <v>504</v>
      </c>
      <c r="C30681" t="s">
        <v>447</v>
      </c>
      <c r="D30681" t="s">
        <v>475</v>
      </c>
      <c r="E30681" t="s">
        <v>14</v>
      </c>
      <c r="F30681">
        <v>2013</v>
      </c>
      <c r="G30681" t="s">
        <v>480</v>
      </c>
      <c r="H30681">
        <v>31.719196799999999</v>
      </c>
    </row>
    <row r="30682" spans="1:8">
      <c r="A30682" t="s">
        <v>464</v>
      </c>
      <c r="B30682" t="s">
        <v>504</v>
      </c>
      <c r="C30682" t="s">
        <v>447</v>
      </c>
      <c r="D30682" t="s">
        <v>475</v>
      </c>
      <c r="E30682" t="s">
        <v>428</v>
      </c>
      <c r="F30682">
        <v>2014</v>
      </c>
      <c r="G30682" t="s">
        <v>480</v>
      </c>
      <c r="H30682">
        <v>1.3607100000000001</v>
      </c>
    </row>
    <row r="30683" spans="1:8">
      <c r="A30683" t="s">
        <v>464</v>
      </c>
      <c r="B30683">
        <v>4000</v>
      </c>
      <c r="C30683" t="s">
        <v>433</v>
      </c>
      <c r="D30683" t="s">
        <v>475</v>
      </c>
      <c r="E30683" t="s">
        <v>14</v>
      </c>
      <c r="F30683">
        <v>2009</v>
      </c>
      <c r="G30683" t="s">
        <v>480</v>
      </c>
      <c r="H30683">
        <v>145.85555160000001</v>
      </c>
    </row>
    <row r="30684" spans="1:8">
      <c r="A30684" t="s">
        <v>464</v>
      </c>
      <c r="B30684">
        <v>2000</v>
      </c>
      <c r="C30684" t="s">
        <v>431</v>
      </c>
      <c r="D30684" t="s">
        <v>475</v>
      </c>
      <c r="E30684" t="s">
        <v>14</v>
      </c>
      <c r="F30684">
        <v>2012</v>
      </c>
      <c r="G30684" t="s">
        <v>490</v>
      </c>
      <c r="H30684">
        <v>111.62846159999999</v>
      </c>
    </row>
    <row r="30685" spans="1:8">
      <c r="A30685" t="s">
        <v>464</v>
      </c>
      <c r="B30685">
        <v>2000</v>
      </c>
      <c r="C30685" t="s">
        <v>431</v>
      </c>
      <c r="D30685" t="s">
        <v>475</v>
      </c>
      <c r="E30685" t="s">
        <v>36</v>
      </c>
      <c r="F30685">
        <v>2011</v>
      </c>
      <c r="G30685" t="s">
        <v>490</v>
      </c>
      <c r="H30685">
        <v>133.89805079999999</v>
      </c>
    </row>
    <row r="30686" spans="1:8">
      <c r="A30686" t="s">
        <v>438</v>
      </c>
      <c r="B30686">
        <v>2000</v>
      </c>
      <c r="C30686" t="s">
        <v>431</v>
      </c>
      <c r="D30686" t="s">
        <v>475</v>
      </c>
      <c r="E30686" t="s">
        <v>482</v>
      </c>
      <c r="F30686">
        <v>2013</v>
      </c>
      <c r="G30686" t="s">
        <v>490</v>
      </c>
      <c r="H30686">
        <v>1.15137</v>
      </c>
    </row>
    <row r="30687" spans="1:8">
      <c r="A30687" t="s">
        <v>461</v>
      </c>
      <c r="B30687">
        <v>2000</v>
      </c>
      <c r="C30687" t="s">
        <v>431</v>
      </c>
      <c r="D30687" t="s">
        <v>475</v>
      </c>
      <c r="E30687" t="s">
        <v>13</v>
      </c>
      <c r="F30687">
        <v>2009</v>
      </c>
      <c r="G30687" t="s">
        <v>490</v>
      </c>
      <c r="H30687">
        <v>11.911446</v>
      </c>
    </row>
    <row r="30688" spans="1:8">
      <c r="A30688" t="s">
        <v>464</v>
      </c>
      <c r="B30688">
        <v>3000</v>
      </c>
      <c r="C30688" t="s">
        <v>432</v>
      </c>
      <c r="D30688" t="s">
        <v>475</v>
      </c>
      <c r="E30688" t="s">
        <v>3</v>
      </c>
      <c r="F30688">
        <v>2009</v>
      </c>
      <c r="G30688" t="s">
        <v>503</v>
      </c>
      <c r="H30688">
        <v>568.10689200000002</v>
      </c>
    </row>
    <row r="30689" spans="1:8">
      <c r="A30689" t="s">
        <v>464</v>
      </c>
      <c r="B30689">
        <v>3000</v>
      </c>
      <c r="C30689" t="s">
        <v>432</v>
      </c>
      <c r="D30689" t="s">
        <v>475</v>
      </c>
      <c r="E30689" t="s">
        <v>5</v>
      </c>
      <c r="F30689">
        <v>2014</v>
      </c>
      <c r="G30689" t="s">
        <v>503</v>
      </c>
      <c r="H30689">
        <v>2443.5169632000002</v>
      </c>
    </row>
    <row r="30690" spans="1:8">
      <c r="A30690" t="s">
        <v>464</v>
      </c>
      <c r="B30690">
        <v>3000</v>
      </c>
      <c r="C30690" t="s">
        <v>432</v>
      </c>
      <c r="D30690" t="s">
        <v>475</v>
      </c>
      <c r="E30690" t="s">
        <v>428</v>
      </c>
      <c r="F30690">
        <v>2013</v>
      </c>
      <c r="G30690" t="s">
        <v>503</v>
      </c>
      <c r="H30690">
        <v>22.110490800000001</v>
      </c>
    </row>
    <row r="30691" spans="1:8">
      <c r="A30691" t="s">
        <v>464</v>
      </c>
      <c r="B30691">
        <v>3000</v>
      </c>
      <c r="C30691" t="s">
        <v>432</v>
      </c>
      <c r="D30691" t="s">
        <v>475</v>
      </c>
      <c r="E30691" t="s">
        <v>482</v>
      </c>
      <c r="F30691">
        <v>2010</v>
      </c>
      <c r="G30691" t="s">
        <v>503</v>
      </c>
      <c r="H30691">
        <v>587.59644600000001</v>
      </c>
    </row>
    <row r="30692" spans="1:8">
      <c r="A30692" t="s">
        <v>438</v>
      </c>
      <c r="B30692">
        <v>3000</v>
      </c>
      <c r="C30692" t="s">
        <v>432</v>
      </c>
      <c r="D30692" t="s">
        <v>475</v>
      </c>
      <c r="E30692" t="s">
        <v>482</v>
      </c>
      <c r="F30692">
        <v>2014</v>
      </c>
      <c r="G30692" t="s">
        <v>503</v>
      </c>
      <c r="H30692">
        <v>0.71594279999999999</v>
      </c>
    </row>
    <row r="30693" spans="1:8">
      <c r="A30693" t="s">
        <v>438</v>
      </c>
      <c r="B30693">
        <v>2000</v>
      </c>
      <c r="C30693" t="s">
        <v>431</v>
      </c>
      <c r="D30693" t="s">
        <v>475</v>
      </c>
      <c r="E30693" t="s">
        <v>9</v>
      </c>
      <c r="F30693">
        <v>2010</v>
      </c>
      <c r="G30693" t="s">
        <v>480</v>
      </c>
      <c r="H30693">
        <v>11.605809600000001</v>
      </c>
    </row>
    <row r="30694" spans="1:8">
      <c r="A30694" t="s">
        <v>464</v>
      </c>
      <c r="B30694">
        <v>2000</v>
      </c>
      <c r="C30694" t="s">
        <v>431</v>
      </c>
      <c r="D30694" t="s">
        <v>475</v>
      </c>
      <c r="E30694" t="s">
        <v>35</v>
      </c>
      <c r="F30694">
        <v>2012</v>
      </c>
      <c r="G30694" t="s">
        <v>480</v>
      </c>
      <c r="H30694">
        <v>12.5562132</v>
      </c>
    </row>
    <row r="30695" spans="1:8">
      <c r="A30695" t="s">
        <v>464</v>
      </c>
      <c r="B30695">
        <v>2000</v>
      </c>
      <c r="C30695" t="s">
        <v>431</v>
      </c>
      <c r="D30695" t="s">
        <v>475</v>
      </c>
      <c r="E30695" t="s">
        <v>34</v>
      </c>
      <c r="F30695">
        <v>2013</v>
      </c>
      <c r="G30695" t="s">
        <v>480</v>
      </c>
      <c r="H30695">
        <v>77.300888400000005</v>
      </c>
    </row>
    <row r="30696" spans="1:8">
      <c r="A30696" t="s">
        <v>464</v>
      </c>
      <c r="B30696">
        <v>2000</v>
      </c>
      <c r="C30696" t="s">
        <v>431</v>
      </c>
      <c r="D30696" t="s">
        <v>475</v>
      </c>
      <c r="E30696" t="s">
        <v>428</v>
      </c>
      <c r="F30696">
        <v>2012</v>
      </c>
      <c r="G30696" t="s">
        <v>480</v>
      </c>
      <c r="H30696">
        <v>2.1268943999999999</v>
      </c>
    </row>
    <row r="30697" spans="1:8">
      <c r="A30697" t="s">
        <v>486</v>
      </c>
      <c r="B30697">
        <v>2000</v>
      </c>
      <c r="C30697" t="s">
        <v>431</v>
      </c>
      <c r="D30697" t="s">
        <v>475</v>
      </c>
      <c r="E30697" t="s">
        <v>482</v>
      </c>
      <c r="F30697">
        <v>2012</v>
      </c>
      <c r="G30697" t="s">
        <v>480</v>
      </c>
      <c r="H30697">
        <v>3.4499232000000002</v>
      </c>
    </row>
    <row r="30698" spans="1:8">
      <c r="A30698" t="s">
        <v>499</v>
      </c>
      <c r="B30698">
        <v>2000</v>
      </c>
      <c r="C30698" t="s">
        <v>431</v>
      </c>
      <c r="D30698" t="s">
        <v>475</v>
      </c>
      <c r="E30698" t="s">
        <v>6</v>
      </c>
      <c r="F30698">
        <v>2011</v>
      </c>
      <c r="G30698" t="s">
        <v>480</v>
      </c>
      <c r="H30698">
        <v>17.119825200000001</v>
      </c>
    </row>
    <row r="30699" spans="1:8">
      <c r="A30699" t="s">
        <v>499</v>
      </c>
      <c r="B30699">
        <v>2000</v>
      </c>
      <c r="C30699" t="s">
        <v>431</v>
      </c>
      <c r="D30699" t="s">
        <v>475</v>
      </c>
      <c r="E30699" t="s">
        <v>18</v>
      </c>
      <c r="F30699">
        <v>2013</v>
      </c>
      <c r="G30699" t="s">
        <v>480</v>
      </c>
      <c r="H30699">
        <v>4.7980727999999999</v>
      </c>
    </row>
    <row r="30700" spans="1:8">
      <c r="A30700" t="s">
        <v>463</v>
      </c>
      <c r="B30700">
        <v>2000</v>
      </c>
      <c r="C30700" t="s">
        <v>431</v>
      </c>
      <c r="D30700" t="s">
        <v>475</v>
      </c>
      <c r="E30700" t="s">
        <v>9</v>
      </c>
      <c r="F30700">
        <v>2009</v>
      </c>
      <c r="G30700" t="s">
        <v>480</v>
      </c>
      <c r="H30700">
        <v>72.607485600000004</v>
      </c>
    </row>
    <row r="30701" spans="1:8">
      <c r="A30701" t="s">
        <v>464</v>
      </c>
      <c r="B30701">
        <v>3000</v>
      </c>
      <c r="C30701" t="s">
        <v>432</v>
      </c>
      <c r="D30701" t="s">
        <v>475</v>
      </c>
      <c r="E30701" t="s">
        <v>37</v>
      </c>
      <c r="F30701">
        <v>2011</v>
      </c>
      <c r="G30701" t="s">
        <v>480</v>
      </c>
      <c r="H30701">
        <v>3451.5434915999999</v>
      </c>
    </row>
    <row r="30702" spans="1:8">
      <c r="A30702" t="s">
        <v>438</v>
      </c>
      <c r="B30702">
        <v>3000</v>
      </c>
      <c r="C30702" t="s">
        <v>432</v>
      </c>
      <c r="D30702" t="s">
        <v>475</v>
      </c>
      <c r="E30702" t="s">
        <v>9</v>
      </c>
      <c r="F30702">
        <v>2013</v>
      </c>
      <c r="G30702" t="s">
        <v>480</v>
      </c>
      <c r="H30702">
        <v>0.6866352</v>
      </c>
    </row>
    <row r="30703" spans="1:8">
      <c r="A30703" t="s">
        <v>461</v>
      </c>
      <c r="B30703">
        <v>3000</v>
      </c>
      <c r="C30703" t="s">
        <v>432</v>
      </c>
      <c r="D30703" t="s">
        <v>475</v>
      </c>
      <c r="E30703" t="s">
        <v>482</v>
      </c>
      <c r="F30703">
        <v>2011</v>
      </c>
      <c r="G30703" t="s">
        <v>480</v>
      </c>
      <c r="H30703">
        <v>0.51078959999999995</v>
      </c>
    </row>
    <row r="30704" spans="1:8">
      <c r="A30704" t="s">
        <v>463</v>
      </c>
      <c r="B30704">
        <v>2000</v>
      </c>
      <c r="C30704" t="s">
        <v>431</v>
      </c>
      <c r="D30704" t="s">
        <v>475</v>
      </c>
      <c r="E30704" t="s">
        <v>12</v>
      </c>
      <c r="F30704">
        <v>2011</v>
      </c>
      <c r="G30704" t="s">
        <v>468</v>
      </c>
      <c r="H30704">
        <v>0.68244839999999996</v>
      </c>
    </row>
    <row r="30705" spans="1:8">
      <c r="A30705" t="s">
        <v>429</v>
      </c>
      <c r="B30705">
        <v>3000</v>
      </c>
      <c r="C30705" t="s">
        <v>432</v>
      </c>
      <c r="D30705" t="s">
        <v>475</v>
      </c>
      <c r="E30705" t="s">
        <v>20</v>
      </c>
      <c r="F30705">
        <v>2011</v>
      </c>
      <c r="G30705" t="s">
        <v>468</v>
      </c>
      <c r="H30705">
        <v>237.14872560000001</v>
      </c>
    </row>
    <row r="30706" spans="1:8">
      <c r="A30706" t="s">
        <v>429</v>
      </c>
      <c r="B30706">
        <v>3000</v>
      </c>
      <c r="C30706" t="s">
        <v>432</v>
      </c>
      <c r="D30706" t="s">
        <v>475</v>
      </c>
      <c r="E30706" t="s">
        <v>29</v>
      </c>
      <c r="F30706">
        <v>2012</v>
      </c>
      <c r="G30706" t="s">
        <v>468</v>
      </c>
      <c r="H30706">
        <v>3660.2847791999998</v>
      </c>
    </row>
    <row r="30707" spans="1:8">
      <c r="A30707" t="s">
        <v>429</v>
      </c>
      <c r="B30707">
        <v>2000</v>
      </c>
      <c r="C30707" t="s">
        <v>431</v>
      </c>
      <c r="D30707" t="s">
        <v>475</v>
      </c>
      <c r="E30707" t="s">
        <v>24</v>
      </c>
      <c r="F30707">
        <v>2014</v>
      </c>
      <c r="G30707" t="s">
        <v>468</v>
      </c>
      <c r="H30707">
        <v>5.0241599999999997E-2</v>
      </c>
    </row>
    <row r="30708" spans="1:8">
      <c r="A30708" t="s">
        <v>486</v>
      </c>
      <c r="B30708">
        <v>2000</v>
      </c>
      <c r="C30708" t="s">
        <v>431</v>
      </c>
      <c r="D30708" t="s">
        <v>475</v>
      </c>
      <c r="E30708" t="s">
        <v>18</v>
      </c>
      <c r="F30708">
        <v>2012</v>
      </c>
      <c r="G30708" t="s">
        <v>468</v>
      </c>
      <c r="H30708">
        <v>3.9648995999999999</v>
      </c>
    </row>
    <row r="30709" spans="1:8">
      <c r="A30709" t="s">
        <v>499</v>
      </c>
      <c r="B30709">
        <v>2000</v>
      </c>
      <c r="C30709" t="s">
        <v>431</v>
      </c>
      <c r="D30709" t="s">
        <v>475</v>
      </c>
      <c r="E30709" t="s">
        <v>10</v>
      </c>
      <c r="F30709">
        <v>2011</v>
      </c>
      <c r="G30709" t="s">
        <v>468</v>
      </c>
      <c r="H30709">
        <v>138.44072879999999</v>
      </c>
    </row>
    <row r="30710" spans="1:8">
      <c r="A30710" t="s">
        <v>438</v>
      </c>
      <c r="B30710">
        <v>2000</v>
      </c>
      <c r="C30710" t="s">
        <v>431</v>
      </c>
      <c r="D30710" t="s">
        <v>475</v>
      </c>
      <c r="E30710" t="s">
        <v>9</v>
      </c>
      <c r="F30710">
        <v>2011</v>
      </c>
      <c r="G30710" t="s">
        <v>468</v>
      </c>
      <c r="H30710">
        <v>11.174569200000001</v>
      </c>
    </row>
    <row r="30711" spans="1:8">
      <c r="A30711" t="s">
        <v>464</v>
      </c>
      <c r="B30711">
        <v>3000</v>
      </c>
      <c r="C30711" t="s">
        <v>432</v>
      </c>
      <c r="D30711" t="s">
        <v>475</v>
      </c>
      <c r="E30711" t="s">
        <v>14</v>
      </c>
      <c r="F30711">
        <v>2010</v>
      </c>
      <c r="G30711" t="s">
        <v>468</v>
      </c>
      <c r="H30711">
        <v>672.31634399999996</v>
      </c>
    </row>
    <row r="30712" spans="1:8">
      <c r="A30712" t="s">
        <v>464</v>
      </c>
      <c r="B30712">
        <v>3000</v>
      </c>
      <c r="C30712" t="s">
        <v>432</v>
      </c>
      <c r="D30712" t="s">
        <v>475</v>
      </c>
      <c r="E30712" t="s">
        <v>482</v>
      </c>
      <c r="F30712">
        <v>2013</v>
      </c>
      <c r="G30712" t="s">
        <v>468</v>
      </c>
      <c r="H30712">
        <v>339.34432679999998</v>
      </c>
    </row>
    <row r="30713" spans="1:8">
      <c r="A30713" t="s">
        <v>464</v>
      </c>
      <c r="B30713">
        <v>3000</v>
      </c>
      <c r="C30713" t="s">
        <v>432</v>
      </c>
      <c r="D30713" t="s">
        <v>475</v>
      </c>
      <c r="E30713" t="s">
        <v>35</v>
      </c>
      <c r="F30713">
        <v>2013</v>
      </c>
      <c r="G30713" t="s">
        <v>468</v>
      </c>
      <c r="H30713">
        <v>138.33605879999999</v>
      </c>
    </row>
    <row r="30714" spans="1:8">
      <c r="A30714" t="s">
        <v>464</v>
      </c>
      <c r="B30714">
        <v>3000</v>
      </c>
      <c r="C30714" t="s">
        <v>432</v>
      </c>
      <c r="D30714" t="s">
        <v>475</v>
      </c>
      <c r="E30714" t="s">
        <v>37</v>
      </c>
      <c r="F30714">
        <v>2011</v>
      </c>
      <c r="G30714" t="s">
        <v>468</v>
      </c>
      <c r="H30714">
        <v>3451.5434915999999</v>
      </c>
    </row>
    <row r="30715" spans="1:8">
      <c r="A30715" t="s">
        <v>456</v>
      </c>
      <c r="B30715">
        <v>3000</v>
      </c>
      <c r="C30715" t="s">
        <v>432</v>
      </c>
      <c r="D30715" t="s">
        <v>475</v>
      </c>
      <c r="E30715" t="s">
        <v>13</v>
      </c>
      <c r="F30715">
        <v>2014</v>
      </c>
      <c r="G30715" t="s">
        <v>468</v>
      </c>
      <c r="H30715">
        <v>8.3736000000000005E-2</v>
      </c>
    </row>
    <row r="30716" spans="1:8">
      <c r="A30716" t="s">
        <v>461</v>
      </c>
      <c r="B30716">
        <v>2000</v>
      </c>
      <c r="C30716" t="s">
        <v>431</v>
      </c>
      <c r="D30716" t="s">
        <v>475</v>
      </c>
      <c r="E30716" t="s">
        <v>30</v>
      </c>
      <c r="F30716">
        <v>2010</v>
      </c>
      <c r="G30716" t="s">
        <v>480</v>
      </c>
      <c r="H30716">
        <v>0.32657039999999998</v>
      </c>
    </row>
    <row r="30717" spans="1:8">
      <c r="A30717" t="s">
        <v>429</v>
      </c>
      <c r="B30717">
        <v>2000</v>
      </c>
      <c r="C30717" t="s">
        <v>431</v>
      </c>
      <c r="D30717" t="s">
        <v>475</v>
      </c>
      <c r="E30717" t="s">
        <v>9</v>
      </c>
      <c r="F30717">
        <v>2011</v>
      </c>
      <c r="G30717" t="s">
        <v>480</v>
      </c>
      <c r="H30717">
        <v>874.85698079999997</v>
      </c>
    </row>
    <row r="30718" spans="1:8">
      <c r="A30718" t="s">
        <v>429</v>
      </c>
      <c r="B30718">
        <v>2000</v>
      </c>
      <c r="C30718" t="s">
        <v>431</v>
      </c>
      <c r="D30718" t="s">
        <v>475</v>
      </c>
      <c r="E30718" t="s">
        <v>13</v>
      </c>
      <c r="F30718">
        <v>2010</v>
      </c>
      <c r="G30718" t="s">
        <v>480</v>
      </c>
      <c r="H30718">
        <v>138.01367519999999</v>
      </c>
    </row>
    <row r="30719" spans="1:8">
      <c r="A30719" t="s">
        <v>429</v>
      </c>
      <c r="B30719">
        <v>2000</v>
      </c>
      <c r="C30719" t="s">
        <v>431</v>
      </c>
      <c r="D30719" t="s">
        <v>475</v>
      </c>
      <c r="E30719" t="s">
        <v>18</v>
      </c>
      <c r="F30719">
        <v>2009</v>
      </c>
      <c r="G30719" t="s">
        <v>480</v>
      </c>
      <c r="H30719">
        <v>23.467013999999999</v>
      </c>
    </row>
    <row r="30720" spans="1:8">
      <c r="A30720" t="s">
        <v>429</v>
      </c>
      <c r="B30720">
        <v>2000</v>
      </c>
      <c r="C30720" t="s">
        <v>431</v>
      </c>
      <c r="D30720" t="s">
        <v>475</v>
      </c>
      <c r="E30720" t="s">
        <v>34</v>
      </c>
      <c r="F30720">
        <v>2010</v>
      </c>
      <c r="G30720" t="s">
        <v>480</v>
      </c>
      <c r="H30720">
        <v>9.9645840000000003</v>
      </c>
    </row>
    <row r="30721" spans="1:8">
      <c r="A30721" t="s">
        <v>464</v>
      </c>
      <c r="B30721">
        <v>2000</v>
      </c>
      <c r="C30721" t="s">
        <v>431</v>
      </c>
      <c r="D30721" t="s">
        <v>475</v>
      </c>
      <c r="E30721" t="s">
        <v>17</v>
      </c>
      <c r="F30721">
        <v>2011</v>
      </c>
      <c r="G30721" t="s">
        <v>480</v>
      </c>
      <c r="H30721">
        <v>52.619702400000001</v>
      </c>
    </row>
    <row r="30722" spans="1:8">
      <c r="A30722" t="s">
        <v>464</v>
      </c>
      <c r="B30722">
        <v>2000</v>
      </c>
      <c r="C30722" t="s">
        <v>431</v>
      </c>
      <c r="D30722" t="s">
        <v>475</v>
      </c>
      <c r="E30722" t="s">
        <v>23</v>
      </c>
      <c r="F30722">
        <v>2013</v>
      </c>
      <c r="G30722" t="s">
        <v>480</v>
      </c>
      <c r="H30722">
        <v>1.9677960000000001</v>
      </c>
    </row>
    <row r="30723" spans="1:8">
      <c r="A30723" t="s">
        <v>464</v>
      </c>
      <c r="B30723">
        <v>2000</v>
      </c>
      <c r="C30723" t="s">
        <v>431</v>
      </c>
      <c r="D30723" t="s">
        <v>475</v>
      </c>
      <c r="E30723" t="s">
        <v>22</v>
      </c>
      <c r="F30723">
        <v>2010</v>
      </c>
      <c r="G30723" t="s">
        <v>480</v>
      </c>
      <c r="H30723">
        <v>9.1774655999999997</v>
      </c>
    </row>
    <row r="30724" spans="1:8">
      <c r="A30724" t="s">
        <v>464</v>
      </c>
      <c r="B30724">
        <v>2000</v>
      </c>
      <c r="C30724" t="s">
        <v>431</v>
      </c>
      <c r="D30724" t="s">
        <v>475</v>
      </c>
      <c r="E30724" t="s">
        <v>20</v>
      </c>
      <c r="F30724">
        <v>2011</v>
      </c>
      <c r="G30724" t="s">
        <v>480</v>
      </c>
      <c r="H30724">
        <v>624.51564840000003</v>
      </c>
    </row>
    <row r="30725" spans="1:8">
      <c r="A30725" t="s">
        <v>464</v>
      </c>
      <c r="B30725">
        <v>2000</v>
      </c>
      <c r="C30725" t="s">
        <v>431</v>
      </c>
      <c r="D30725" t="s">
        <v>475</v>
      </c>
      <c r="E30725" t="s">
        <v>36</v>
      </c>
      <c r="F30725">
        <v>2009</v>
      </c>
      <c r="G30725" t="s">
        <v>480</v>
      </c>
      <c r="H30725">
        <v>141.61850999999999</v>
      </c>
    </row>
    <row r="30726" spans="1:8">
      <c r="A30726" t="s">
        <v>486</v>
      </c>
      <c r="B30726">
        <v>2000</v>
      </c>
      <c r="C30726" t="s">
        <v>431</v>
      </c>
      <c r="D30726" t="s">
        <v>475</v>
      </c>
      <c r="E30726" t="s">
        <v>14</v>
      </c>
      <c r="F30726">
        <v>2012</v>
      </c>
      <c r="G30726" t="s">
        <v>480</v>
      </c>
      <c r="H30726">
        <v>0.48148200000000002</v>
      </c>
    </row>
    <row r="30727" spans="1:8">
      <c r="A30727" t="s">
        <v>462</v>
      </c>
      <c r="B30727">
        <v>2000</v>
      </c>
      <c r="C30727" t="s">
        <v>431</v>
      </c>
      <c r="D30727" t="s">
        <v>475</v>
      </c>
      <c r="E30727" t="s">
        <v>14</v>
      </c>
      <c r="F30727">
        <v>2010</v>
      </c>
      <c r="G30727" t="s">
        <v>480</v>
      </c>
      <c r="H30727">
        <v>35.014208400000001</v>
      </c>
    </row>
    <row r="30728" spans="1:8">
      <c r="A30728" t="s">
        <v>462</v>
      </c>
      <c r="B30728">
        <v>2000</v>
      </c>
      <c r="C30728" t="s">
        <v>431</v>
      </c>
      <c r="D30728" t="s">
        <v>475</v>
      </c>
      <c r="E30728" t="s">
        <v>20</v>
      </c>
      <c r="F30728">
        <v>2010</v>
      </c>
      <c r="G30728" t="s">
        <v>480</v>
      </c>
      <c r="H30728">
        <v>152.3492784</v>
      </c>
    </row>
    <row r="30729" spans="1:8">
      <c r="A30729" t="s">
        <v>462</v>
      </c>
      <c r="B30729">
        <v>2000</v>
      </c>
      <c r="C30729" t="s">
        <v>431</v>
      </c>
      <c r="D30729" t="s">
        <v>475</v>
      </c>
      <c r="E30729" t="s">
        <v>36</v>
      </c>
      <c r="F30729">
        <v>2012</v>
      </c>
      <c r="G30729" t="s">
        <v>480</v>
      </c>
      <c r="H30729">
        <v>59.088308400000003</v>
      </c>
    </row>
    <row r="30730" spans="1:8">
      <c r="A30730" t="s">
        <v>497</v>
      </c>
      <c r="B30730">
        <v>2000</v>
      </c>
      <c r="C30730" t="s">
        <v>431</v>
      </c>
      <c r="D30730" t="s">
        <v>475</v>
      </c>
      <c r="E30730" t="s">
        <v>9</v>
      </c>
      <c r="F30730">
        <v>2012</v>
      </c>
      <c r="G30730" t="s">
        <v>480</v>
      </c>
      <c r="H30730">
        <v>19.799377199999999</v>
      </c>
    </row>
    <row r="30731" spans="1:8">
      <c r="A30731" t="s">
        <v>499</v>
      </c>
      <c r="B30731">
        <v>2000</v>
      </c>
      <c r="C30731" t="s">
        <v>431</v>
      </c>
      <c r="D30731" t="s">
        <v>475</v>
      </c>
      <c r="E30731" t="s">
        <v>22</v>
      </c>
      <c r="F30731">
        <v>2009</v>
      </c>
      <c r="G30731" t="s">
        <v>480</v>
      </c>
      <c r="H30731">
        <v>0.20096639999999999</v>
      </c>
    </row>
    <row r="30732" spans="1:8">
      <c r="A30732" t="s">
        <v>496</v>
      </c>
      <c r="B30732">
        <v>2000</v>
      </c>
      <c r="C30732" t="s">
        <v>431</v>
      </c>
      <c r="D30732" t="s">
        <v>475</v>
      </c>
      <c r="E30732" t="s">
        <v>482</v>
      </c>
      <c r="F30732">
        <v>2014</v>
      </c>
      <c r="G30732" t="s">
        <v>480</v>
      </c>
      <c r="H30732">
        <v>0.21352679999999999</v>
      </c>
    </row>
    <row r="30733" spans="1:8">
      <c r="A30733" t="s">
        <v>464</v>
      </c>
      <c r="B30733">
        <v>3000</v>
      </c>
      <c r="C30733" t="s">
        <v>432</v>
      </c>
      <c r="D30733" t="s">
        <v>475</v>
      </c>
      <c r="E30733" t="s">
        <v>9</v>
      </c>
      <c r="F30733">
        <v>2010</v>
      </c>
      <c r="G30733" t="s">
        <v>480</v>
      </c>
      <c r="H30733">
        <v>444.26972160000003</v>
      </c>
    </row>
    <row r="30734" spans="1:8">
      <c r="A30734" t="s">
        <v>464</v>
      </c>
      <c r="B30734">
        <v>3000</v>
      </c>
      <c r="C30734" t="s">
        <v>432</v>
      </c>
      <c r="D30734" t="s">
        <v>475</v>
      </c>
      <c r="E30734" t="s">
        <v>15</v>
      </c>
      <c r="F30734">
        <v>2011</v>
      </c>
      <c r="G30734" t="s">
        <v>480</v>
      </c>
      <c r="H30734">
        <v>4447.5329700000002</v>
      </c>
    </row>
    <row r="30735" spans="1:8">
      <c r="A30735" t="s">
        <v>464</v>
      </c>
      <c r="B30735">
        <v>3000</v>
      </c>
      <c r="C30735" t="s">
        <v>432</v>
      </c>
      <c r="D30735" t="s">
        <v>475</v>
      </c>
      <c r="E30735" t="s">
        <v>16</v>
      </c>
      <c r="F30735">
        <v>2009</v>
      </c>
      <c r="G30735" t="s">
        <v>480</v>
      </c>
      <c r="H30735">
        <v>222.026004</v>
      </c>
    </row>
    <row r="30736" spans="1:8">
      <c r="A30736" t="s">
        <v>464</v>
      </c>
      <c r="B30736">
        <v>3000</v>
      </c>
      <c r="C30736" t="s">
        <v>432</v>
      </c>
      <c r="D30736" t="s">
        <v>475</v>
      </c>
      <c r="E30736" t="s">
        <v>352</v>
      </c>
      <c r="F30736">
        <v>2012</v>
      </c>
      <c r="G30736" t="s">
        <v>480</v>
      </c>
      <c r="H30736">
        <v>32.221612800000003</v>
      </c>
    </row>
    <row r="30737" spans="1:8">
      <c r="A30737" t="s">
        <v>464</v>
      </c>
      <c r="B30737">
        <v>3000</v>
      </c>
      <c r="C30737" t="s">
        <v>432</v>
      </c>
      <c r="D30737" t="s">
        <v>475</v>
      </c>
      <c r="E30737" t="s">
        <v>24</v>
      </c>
      <c r="F30737">
        <v>2009</v>
      </c>
      <c r="G30737" t="s">
        <v>480</v>
      </c>
      <c r="H30737">
        <v>84.456129599999997</v>
      </c>
    </row>
    <row r="30738" spans="1:8">
      <c r="A30738" t="s">
        <v>429</v>
      </c>
      <c r="B30738">
        <v>3000</v>
      </c>
      <c r="C30738" t="s">
        <v>432</v>
      </c>
      <c r="D30738" t="s">
        <v>475</v>
      </c>
      <c r="E30738" t="s">
        <v>9</v>
      </c>
      <c r="F30738">
        <v>2011</v>
      </c>
      <c r="G30738" t="s">
        <v>480</v>
      </c>
      <c r="H30738">
        <v>13.9755384</v>
      </c>
    </row>
    <row r="30739" spans="1:8">
      <c r="A30739" t="s">
        <v>456</v>
      </c>
      <c r="B30739">
        <v>3000</v>
      </c>
      <c r="C30739" t="s">
        <v>432</v>
      </c>
      <c r="D30739" t="s">
        <v>475</v>
      </c>
      <c r="E30739" t="s">
        <v>29</v>
      </c>
      <c r="F30739">
        <v>2012</v>
      </c>
      <c r="G30739" t="s">
        <v>480</v>
      </c>
      <c r="H30739">
        <v>8.9639387999999993</v>
      </c>
    </row>
    <row r="30740" spans="1:8">
      <c r="A30740" t="s">
        <v>438</v>
      </c>
      <c r="B30740">
        <v>3000</v>
      </c>
      <c r="C30740" t="s">
        <v>432</v>
      </c>
      <c r="D30740" t="s">
        <v>475</v>
      </c>
      <c r="E30740" t="s">
        <v>29</v>
      </c>
      <c r="F30740">
        <v>2013</v>
      </c>
      <c r="G30740" t="s">
        <v>480</v>
      </c>
      <c r="H30740">
        <v>0.25958160000000002</v>
      </c>
    </row>
    <row r="30741" spans="1:8">
      <c r="A30741" t="s">
        <v>463</v>
      </c>
      <c r="B30741">
        <v>2000</v>
      </c>
      <c r="C30741" t="s">
        <v>431</v>
      </c>
      <c r="D30741" t="s">
        <v>475</v>
      </c>
      <c r="E30741" t="s">
        <v>28</v>
      </c>
      <c r="F30741">
        <v>2012</v>
      </c>
      <c r="G30741" t="s">
        <v>468</v>
      </c>
      <c r="H30741">
        <v>57.246116399999998</v>
      </c>
    </row>
    <row r="30742" spans="1:8">
      <c r="A30742" t="s">
        <v>429</v>
      </c>
      <c r="B30742">
        <v>3000</v>
      </c>
      <c r="C30742" t="s">
        <v>432</v>
      </c>
      <c r="D30742" t="s">
        <v>475</v>
      </c>
      <c r="E30742" t="s">
        <v>32</v>
      </c>
      <c r="F30742">
        <v>2013</v>
      </c>
      <c r="G30742" t="s">
        <v>468</v>
      </c>
      <c r="H30742">
        <v>178.1860212</v>
      </c>
    </row>
    <row r="30743" spans="1:8">
      <c r="A30743" t="s">
        <v>429</v>
      </c>
      <c r="B30743">
        <v>2000</v>
      </c>
      <c r="C30743" t="s">
        <v>431</v>
      </c>
      <c r="D30743" t="s">
        <v>475</v>
      </c>
      <c r="E30743" t="s">
        <v>14</v>
      </c>
      <c r="F30743">
        <v>2013</v>
      </c>
      <c r="G30743" t="s">
        <v>468</v>
      </c>
      <c r="H30743">
        <v>71.204907599999999</v>
      </c>
    </row>
    <row r="30744" spans="1:8">
      <c r="A30744" t="s">
        <v>429</v>
      </c>
      <c r="B30744">
        <v>2000</v>
      </c>
      <c r="C30744" t="s">
        <v>431</v>
      </c>
      <c r="D30744" t="s">
        <v>475</v>
      </c>
      <c r="E30744" t="s">
        <v>343</v>
      </c>
      <c r="F30744">
        <v>2014</v>
      </c>
      <c r="G30744" t="s">
        <v>468</v>
      </c>
      <c r="H30744">
        <v>267.2936856</v>
      </c>
    </row>
    <row r="30745" spans="1:8">
      <c r="A30745" t="s">
        <v>464</v>
      </c>
      <c r="B30745">
        <v>2000</v>
      </c>
      <c r="C30745" t="s">
        <v>431</v>
      </c>
      <c r="D30745" t="s">
        <v>475</v>
      </c>
      <c r="E30745" t="s">
        <v>18</v>
      </c>
      <c r="F30745">
        <v>2013</v>
      </c>
      <c r="G30745" t="s">
        <v>468</v>
      </c>
      <c r="H30745">
        <v>62.136298799999999</v>
      </c>
    </row>
    <row r="30746" spans="1:8">
      <c r="A30746" t="s">
        <v>497</v>
      </c>
      <c r="B30746">
        <v>2000</v>
      </c>
      <c r="C30746" t="s">
        <v>431</v>
      </c>
      <c r="D30746" t="s">
        <v>475</v>
      </c>
      <c r="E30746" t="s">
        <v>482</v>
      </c>
      <c r="F30746">
        <v>2010</v>
      </c>
      <c r="G30746" t="s">
        <v>468</v>
      </c>
      <c r="H30746">
        <v>1.737522</v>
      </c>
    </row>
    <row r="30747" spans="1:8">
      <c r="A30747" t="s">
        <v>462</v>
      </c>
      <c r="B30747">
        <v>2000</v>
      </c>
      <c r="C30747" t="s">
        <v>431</v>
      </c>
      <c r="D30747" t="s">
        <v>475</v>
      </c>
      <c r="E30747" t="s">
        <v>14</v>
      </c>
      <c r="F30747">
        <v>2012</v>
      </c>
      <c r="G30747" t="s">
        <v>468</v>
      </c>
      <c r="H30747">
        <v>36.069282000000001</v>
      </c>
    </row>
    <row r="30748" spans="1:8">
      <c r="A30748" t="s">
        <v>462</v>
      </c>
      <c r="B30748">
        <v>2000</v>
      </c>
      <c r="C30748" t="s">
        <v>431</v>
      </c>
      <c r="D30748" t="s">
        <v>475</v>
      </c>
      <c r="E30748" t="s">
        <v>28</v>
      </c>
      <c r="F30748">
        <v>2013</v>
      </c>
      <c r="G30748" t="s">
        <v>468</v>
      </c>
      <c r="H30748">
        <v>80.449361999999994</v>
      </c>
    </row>
    <row r="30749" spans="1:8">
      <c r="A30749" t="s">
        <v>462</v>
      </c>
      <c r="B30749">
        <v>2000</v>
      </c>
      <c r="C30749" t="s">
        <v>431</v>
      </c>
      <c r="D30749" t="s">
        <v>475</v>
      </c>
      <c r="E30749" t="s">
        <v>30</v>
      </c>
      <c r="F30749">
        <v>2013</v>
      </c>
      <c r="G30749" t="s">
        <v>468</v>
      </c>
      <c r="H30749">
        <v>373.04388</v>
      </c>
    </row>
    <row r="30750" spans="1:8">
      <c r="A30750" t="s">
        <v>462</v>
      </c>
      <c r="B30750">
        <v>2000</v>
      </c>
      <c r="C30750" t="s">
        <v>431</v>
      </c>
      <c r="D30750" t="s">
        <v>475</v>
      </c>
      <c r="E30750" t="s">
        <v>37</v>
      </c>
      <c r="F30750">
        <v>2011</v>
      </c>
      <c r="G30750" t="s">
        <v>468</v>
      </c>
      <c r="H30750">
        <v>160.38374759999999</v>
      </c>
    </row>
    <row r="30751" spans="1:8">
      <c r="A30751" t="s">
        <v>486</v>
      </c>
      <c r="B30751">
        <v>2000</v>
      </c>
      <c r="C30751" t="s">
        <v>431</v>
      </c>
      <c r="D30751" t="s">
        <v>475</v>
      </c>
      <c r="E30751" t="s">
        <v>14</v>
      </c>
      <c r="F30751">
        <v>2014</v>
      </c>
      <c r="G30751" t="s">
        <v>468</v>
      </c>
      <c r="H30751">
        <v>0.1590984</v>
      </c>
    </row>
    <row r="30752" spans="1:8">
      <c r="A30752" t="s">
        <v>461</v>
      </c>
      <c r="B30752">
        <v>2000</v>
      </c>
      <c r="C30752" t="s">
        <v>431</v>
      </c>
      <c r="D30752" t="s">
        <v>475</v>
      </c>
      <c r="E30752" t="s">
        <v>20</v>
      </c>
      <c r="F30752">
        <v>2014</v>
      </c>
      <c r="G30752" t="s">
        <v>468</v>
      </c>
      <c r="H30752">
        <v>0.1842192</v>
      </c>
    </row>
    <row r="30753" spans="1:8">
      <c r="A30753" t="s">
        <v>463</v>
      </c>
      <c r="B30753">
        <v>2000</v>
      </c>
      <c r="C30753" t="s">
        <v>431</v>
      </c>
      <c r="D30753" t="s">
        <v>475</v>
      </c>
      <c r="E30753" t="s">
        <v>34</v>
      </c>
      <c r="F30753">
        <v>2012</v>
      </c>
      <c r="G30753" t="s">
        <v>468</v>
      </c>
      <c r="H30753">
        <v>31.777812000000001</v>
      </c>
    </row>
    <row r="30754" spans="1:8">
      <c r="A30754" t="s">
        <v>463</v>
      </c>
      <c r="B30754">
        <v>2000</v>
      </c>
      <c r="C30754" t="s">
        <v>431</v>
      </c>
      <c r="D30754" t="s">
        <v>475</v>
      </c>
      <c r="E30754" t="s">
        <v>479</v>
      </c>
      <c r="F30754">
        <v>2013</v>
      </c>
      <c r="G30754" t="s">
        <v>468</v>
      </c>
      <c r="H30754">
        <v>119.8429632</v>
      </c>
    </row>
    <row r="30755" spans="1:8">
      <c r="A30755" t="s">
        <v>499</v>
      </c>
      <c r="B30755">
        <v>2000</v>
      </c>
      <c r="C30755" t="s">
        <v>431</v>
      </c>
      <c r="D30755" t="s">
        <v>475</v>
      </c>
      <c r="E30755" t="s">
        <v>22</v>
      </c>
      <c r="F30755">
        <v>2011</v>
      </c>
      <c r="G30755" t="s">
        <v>468</v>
      </c>
      <c r="H30755">
        <v>0.13816439999999999</v>
      </c>
    </row>
    <row r="30756" spans="1:8">
      <c r="A30756" t="s">
        <v>438</v>
      </c>
      <c r="B30756">
        <v>2000</v>
      </c>
      <c r="C30756" t="s">
        <v>431</v>
      </c>
      <c r="D30756" t="s">
        <v>475</v>
      </c>
      <c r="E30756" t="s">
        <v>30</v>
      </c>
      <c r="F30756">
        <v>2011</v>
      </c>
      <c r="G30756" t="s">
        <v>468</v>
      </c>
      <c r="H30756">
        <v>2.6334971999999999</v>
      </c>
    </row>
    <row r="30757" spans="1:8">
      <c r="A30757" t="s">
        <v>464</v>
      </c>
      <c r="B30757">
        <v>3000</v>
      </c>
      <c r="C30757" t="s">
        <v>432</v>
      </c>
      <c r="D30757" t="s">
        <v>475</v>
      </c>
      <c r="E30757" t="s">
        <v>15</v>
      </c>
      <c r="F30757">
        <v>2011</v>
      </c>
      <c r="G30757" t="s">
        <v>468</v>
      </c>
      <c r="H30757">
        <v>4447.5329700000002</v>
      </c>
    </row>
    <row r="30758" spans="1:8">
      <c r="A30758" t="s">
        <v>464</v>
      </c>
      <c r="B30758">
        <v>3000</v>
      </c>
      <c r="C30758" t="s">
        <v>432</v>
      </c>
      <c r="D30758" t="s">
        <v>475</v>
      </c>
      <c r="E30758" t="s">
        <v>17</v>
      </c>
      <c r="F30758">
        <v>2010</v>
      </c>
      <c r="G30758" t="s">
        <v>468</v>
      </c>
      <c r="H30758">
        <v>323.765244</v>
      </c>
    </row>
    <row r="30759" spans="1:8">
      <c r="A30759" t="s">
        <v>464</v>
      </c>
      <c r="B30759">
        <v>3000</v>
      </c>
      <c r="C30759" t="s">
        <v>432</v>
      </c>
      <c r="D30759" t="s">
        <v>475</v>
      </c>
      <c r="E30759" t="s">
        <v>23</v>
      </c>
      <c r="F30759">
        <v>2013</v>
      </c>
      <c r="G30759" t="s">
        <v>468</v>
      </c>
      <c r="H30759">
        <v>117.1550376</v>
      </c>
    </row>
    <row r="30760" spans="1:8">
      <c r="A30760" t="s">
        <v>464</v>
      </c>
      <c r="B30760">
        <v>3000</v>
      </c>
      <c r="C30760" t="s">
        <v>432</v>
      </c>
      <c r="D30760" t="s">
        <v>475</v>
      </c>
      <c r="E30760" t="s">
        <v>479</v>
      </c>
      <c r="F30760">
        <v>2011</v>
      </c>
      <c r="G30760" t="s">
        <v>468</v>
      </c>
      <c r="H30760">
        <v>1547.3198628</v>
      </c>
    </row>
    <row r="30761" spans="1:8">
      <c r="A30761" t="s">
        <v>497</v>
      </c>
      <c r="B30761">
        <v>3000</v>
      </c>
      <c r="C30761" t="s">
        <v>432</v>
      </c>
      <c r="D30761" t="s">
        <v>475</v>
      </c>
      <c r="E30761" t="s">
        <v>482</v>
      </c>
      <c r="F30761">
        <v>2011</v>
      </c>
      <c r="G30761" t="s">
        <v>468</v>
      </c>
      <c r="H30761">
        <v>8.3736000000000005E-2</v>
      </c>
    </row>
    <row r="30762" spans="1:8">
      <c r="A30762" t="s">
        <v>456</v>
      </c>
      <c r="B30762">
        <v>3000</v>
      </c>
      <c r="C30762" t="s">
        <v>432</v>
      </c>
      <c r="D30762" t="s">
        <v>475</v>
      </c>
      <c r="E30762" t="s">
        <v>30</v>
      </c>
      <c r="F30762">
        <v>2012</v>
      </c>
      <c r="G30762" t="s">
        <v>468</v>
      </c>
      <c r="H30762">
        <v>0.21771360000000001</v>
      </c>
    </row>
    <row r="30763" spans="1:8">
      <c r="A30763" t="s">
        <v>456</v>
      </c>
      <c r="B30763">
        <v>3000</v>
      </c>
      <c r="C30763" t="s">
        <v>432</v>
      </c>
      <c r="D30763" t="s">
        <v>475</v>
      </c>
      <c r="E30763" t="s">
        <v>32</v>
      </c>
      <c r="F30763">
        <v>2013</v>
      </c>
      <c r="G30763" t="s">
        <v>468</v>
      </c>
      <c r="H30763">
        <v>3.2322096</v>
      </c>
    </row>
    <row r="30764" spans="1:8">
      <c r="A30764" t="s">
        <v>456</v>
      </c>
      <c r="B30764">
        <v>3000</v>
      </c>
      <c r="C30764" t="s">
        <v>432</v>
      </c>
      <c r="D30764" t="s">
        <v>475</v>
      </c>
      <c r="E30764" t="s">
        <v>31</v>
      </c>
      <c r="F30764">
        <v>2009</v>
      </c>
      <c r="G30764" t="s">
        <v>468</v>
      </c>
      <c r="H30764">
        <v>0.13816439999999999</v>
      </c>
    </row>
    <row r="30765" spans="1:8">
      <c r="A30765" t="s">
        <v>456</v>
      </c>
      <c r="B30765">
        <v>3000</v>
      </c>
      <c r="C30765" t="s">
        <v>432</v>
      </c>
      <c r="D30765" t="s">
        <v>475</v>
      </c>
      <c r="E30765" t="s">
        <v>37</v>
      </c>
      <c r="F30765">
        <v>2009</v>
      </c>
      <c r="G30765" t="s">
        <v>468</v>
      </c>
      <c r="H30765">
        <v>19.4769936</v>
      </c>
    </row>
    <row r="30766" spans="1:8">
      <c r="A30766" t="s">
        <v>438</v>
      </c>
      <c r="B30766">
        <v>3000</v>
      </c>
      <c r="C30766" t="s">
        <v>432</v>
      </c>
      <c r="D30766" t="s">
        <v>475</v>
      </c>
      <c r="E30766" t="s">
        <v>36</v>
      </c>
      <c r="F30766">
        <v>2012</v>
      </c>
      <c r="G30766" t="s">
        <v>468</v>
      </c>
      <c r="H30766">
        <v>4.1868000000000002E-2</v>
      </c>
    </row>
    <row r="30767" spans="1:8">
      <c r="A30767" t="s">
        <v>461</v>
      </c>
      <c r="B30767">
        <v>3000</v>
      </c>
      <c r="C30767" t="s">
        <v>432</v>
      </c>
      <c r="D30767" t="s">
        <v>475</v>
      </c>
      <c r="E30767" t="s">
        <v>5</v>
      </c>
      <c r="F30767">
        <v>2014</v>
      </c>
      <c r="G30767" t="s">
        <v>468</v>
      </c>
      <c r="H30767">
        <v>4.1868000000000002E-2</v>
      </c>
    </row>
    <row r="30768" spans="1:8">
      <c r="A30768" t="s">
        <v>463</v>
      </c>
      <c r="B30768">
        <v>2000</v>
      </c>
      <c r="C30768" t="s">
        <v>431</v>
      </c>
      <c r="D30768" t="s">
        <v>475</v>
      </c>
      <c r="E30768" t="s">
        <v>9</v>
      </c>
      <c r="F30768">
        <v>2014</v>
      </c>
      <c r="G30768" t="s">
        <v>490</v>
      </c>
      <c r="H30768">
        <v>79.825528800000001</v>
      </c>
    </row>
    <row r="30769" spans="1:8">
      <c r="A30769" t="s">
        <v>463</v>
      </c>
      <c r="B30769">
        <v>2000</v>
      </c>
      <c r="C30769" t="s">
        <v>431</v>
      </c>
      <c r="D30769" t="s">
        <v>475</v>
      </c>
      <c r="E30769" t="s">
        <v>482</v>
      </c>
      <c r="F30769">
        <v>2012</v>
      </c>
      <c r="G30769" t="s">
        <v>490</v>
      </c>
      <c r="H30769">
        <v>571.77034200000003</v>
      </c>
    </row>
    <row r="30770" spans="1:8">
      <c r="A30770" t="s">
        <v>499</v>
      </c>
      <c r="B30770">
        <v>2000</v>
      </c>
      <c r="C30770" t="s">
        <v>431</v>
      </c>
      <c r="D30770" t="s">
        <v>475</v>
      </c>
      <c r="E30770" t="s">
        <v>6</v>
      </c>
      <c r="F30770">
        <v>2012</v>
      </c>
      <c r="G30770" t="s">
        <v>490</v>
      </c>
      <c r="H30770">
        <v>19.899860400000001</v>
      </c>
    </row>
    <row r="30771" spans="1:8">
      <c r="A30771" t="s">
        <v>499</v>
      </c>
      <c r="B30771">
        <v>2000</v>
      </c>
      <c r="C30771" t="s">
        <v>431</v>
      </c>
      <c r="D30771" t="s">
        <v>475</v>
      </c>
      <c r="E30771" t="s">
        <v>18</v>
      </c>
      <c r="F30771">
        <v>2014</v>
      </c>
      <c r="G30771" t="s">
        <v>490</v>
      </c>
      <c r="H30771">
        <v>4.1407451999999996</v>
      </c>
    </row>
    <row r="30772" spans="1:8">
      <c r="A30772" t="s">
        <v>462</v>
      </c>
      <c r="B30772">
        <v>2000</v>
      </c>
      <c r="C30772" t="s">
        <v>431</v>
      </c>
      <c r="D30772" t="s">
        <v>475</v>
      </c>
      <c r="E30772" t="s">
        <v>5</v>
      </c>
      <c r="F30772">
        <v>2009</v>
      </c>
      <c r="G30772" t="s">
        <v>490</v>
      </c>
      <c r="H30772">
        <v>59.992657199999996</v>
      </c>
    </row>
    <row r="30773" spans="1:8">
      <c r="A30773" t="s">
        <v>486</v>
      </c>
      <c r="B30773">
        <v>2000</v>
      </c>
      <c r="C30773" t="s">
        <v>431</v>
      </c>
      <c r="D30773" t="s">
        <v>475</v>
      </c>
      <c r="E30773" t="s">
        <v>22</v>
      </c>
      <c r="F30773">
        <v>2009</v>
      </c>
      <c r="G30773" t="s">
        <v>490</v>
      </c>
      <c r="H30773">
        <v>0.15072479999999999</v>
      </c>
    </row>
    <row r="30774" spans="1:8">
      <c r="A30774" t="s">
        <v>429</v>
      </c>
      <c r="B30774">
        <v>2000</v>
      </c>
      <c r="C30774" t="s">
        <v>431</v>
      </c>
      <c r="D30774" t="s">
        <v>475</v>
      </c>
      <c r="E30774" t="s">
        <v>22</v>
      </c>
      <c r="F30774">
        <v>2013</v>
      </c>
      <c r="G30774" t="s">
        <v>490</v>
      </c>
      <c r="H30774">
        <v>0.98389800000000005</v>
      </c>
    </row>
    <row r="30775" spans="1:8">
      <c r="A30775" t="s">
        <v>464</v>
      </c>
      <c r="B30775">
        <v>2000</v>
      </c>
      <c r="C30775" t="s">
        <v>431</v>
      </c>
      <c r="D30775" t="s">
        <v>475</v>
      </c>
      <c r="E30775" t="s">
        <v>3</v>
      </c>
      <c r="F30775">
        <v>2010</v>
      </c>
      <c r="G30775" t="s">
        <v>490</v>
      </c>
      <c r="H30775">
        <v>141.05747880000001</v>
      </c>
    </row>
    <row r="30776" spans="1:8">
      <c r="A30776" t="s">
        <v>464</v>
      </c>
      <c r="B30776">
        <v>2000</v>
      </c>
      <c r="C30776" t="s">
        <v>431</v>
      </c>
      <c r="D30776" t="s">
        <v>475</v>
      </c>
      <c r="E30776" t="s">
        <v>6</v>
      </c>
      <c r="F30776">
        <v>2009</v>
      </c>
      <c r="G30776" t="s">
        <v>490</v>
      </c>
      <c r="H30776">
        <v>73.281560400000004</v>
      </c>
    </row>
    <row r="30777" spans="1:8">
      <c r="A30777" t="s">
        <v>464</v>
      </c>
      <c r="B30777">
        <v>2000</v>
      </c>
      <c r="C30777" t="s">
        <v>431</v>
      </c>
      <c r="D30777" t="s">
        <v>475</v>
      </c>
      <c r="E30777" t="s">
        <v>428</v>
      </c>
      <c r="F30777">
        <v>2012</v>
      </c>
      <c r="G30777" t="s">
        <v>490</v>
      </c>
      <c r="H30777">
        <v>2.1268943999999999</v>
      </c>
    </row>
    <row r="30778" spans="1:8">
      <c r="A30778" t="s">
        <v>496</v>
      </c>
      <c r="B30778">
        <v>2000</v>
      </c>
      <c r="C30778" t="s">
        <v>431</v>
      </c>
      <c r="D30778" t="s">
        <v>475</v>
      </c>
      <c r="E30778" t="s">
        <v>12</v>
      </c>
      <c r="F30778">
        <v>2009</v>
      </c>
      <c r="G30778" t="s">
        <v>490</v>
      </c>
      <c r="H30778">
        <v>2.0934000000000001E-2</v>
      </c>
    </row>
    <row r="30779" spans="1:8">
      <c r="A30779" t="s">
        <v>429</v>
      </c>
      <c r="B30779">
        <v>3000</v>
      </c>
      <c r="C30779" t="s">
        <v>432</v>
      </c>
      <c r="D30779" t="s">
        <v>475</v>
      </c>
      <c r="E30779" t="s">
        <v>20</v>
      </c>
      <c r="F30779">
        <v>2014</v>
      </c>
      <c r="G30779" t="s">
        <v>503</v>
      </c>
      <c r="H30779">
        <v>255.29431679999999</v>
      </c>
    </row>
    <row r="30780" spans="1:8">
      <c r="A30780" t="s">
        <v>464</v>
      </c>
      <c r="B30780">
        <v>3000</v>
      </c>
      <c r="C30780" t="s">
        <v>432</v>
      </c>
      <c r="D30780" t="s">
        <v>475</v>
      </c>
      <c r="E30780" t="s">
        <v>5</v>
      </c>
      <c r="F30780">
        <v>2009</v>
      </c>
      <c r="G30780" t="s">
        <v>503</v>
      </c>
      <c r="H30780">
        <v>2247.2607131999998</v>
      </c>
    </row>
    <row r="30781" spans="1:8">
      <c r="A30781" t="s">
        <v>464</v>
      </c>
      <c r="B30781">
        <v>3000</v>
      </c>
      <c r="C30781" t="s">
        <v>432</v>
      </c>
      <c r="D30781" t="s">
        <v>475</v>
      </c>
      <c r="E30781" t="s">
        <v>14</v>
      </c>
      <c r="F30781">
        <v>2013</v>
      </c>
      <c r="G30781" t="s">
        <v>503</v>
      </c>
      <c r="H30781">
        <v>766.10066400000005</v>
      </c>
    </row>
    <row r="30782" spans="1:8">
      <c r="A30782" t="s">
        <v>464</v>
      </c>
      <c r="B30782">
        <v>3000</v>
      </c>
      <c r="C30782" t="s">
        <v>432</v>
      </c>
      <c r="D30782" t="s">
        <v>475</v>
      </c>
      <c r="E30782" t="s">
        <v>37</v>
      </c>
      <c r="F30782">
        <v>2014</v>
      </c>
      <c r="G30782" t="s">
        <v>503</v>
      </c>
      <c r="H30782">
        <v>3563.4315348</v>
      </c>
    </row>
    <row r="30783" spans="1:8">
      <c r="A30783" t="s">
        <v>456</v>
      </c>
      <c r="B30783">
        <v>3000</v>
      </c>
      <c r="C30783" t="s">
        <v>432</v>
      </c>
      <c r="D30783" t="s">
        <v>475</v>
      </c>
      <c r="E30783" t="s">
        <v>2</v>
      </c>
      <c r="F30783">
        <v>2012</v>
      </c>
      <c r="G30783" t="s">
        <v>503</v>
      </c>
      <c r="H30783">
        <v>0.76199760000000005</v>
      </c>
    </row>
    <row r="30784" spans="1:8">
      <c r="A30784" t="s">
        <v>438</v>
      </c>
      <c r="B30784">
        <v>3000</v>
      </c>
      <c r="C30784" t="s">
        <v>432</v>
      </c>
      <c r="D30784" t="s">
        <v>475</v>
      </c>
      <c r="E30784" t="s">
        <v>9</v>
      </c>
      <c r="F30784">
        <v>2011</v>
      </c>
      <c r="G30784" t="s">
        <v>503</v>
      </c>
      <c r="H30784">
        <v>0.60289919999999997</v>
      </c>
    </row>
    <row r="30785" spans="1:8">
      <c r="A30785" t="s">
        <v>438</v>
      </c>
      <c r="B30785">
        <v>3000</v>
      </c>
      <c r="C30785" t="s">
        <v>432</v>
      </c>
      <c r="D30785" t="s">
        <v>475</v>
      </c>
      <c r="E30785" t="s">
        <v>6</v>
      </c>
      <c r="F30785">
        <v>2009</v>
      </c>
      <c r="G30785" t="s">
        <v>503</v>
      </c>
      <c r="H30785">
        <v>4.60548E-2</v>
      </c>
    </row>
    <row r="30786" spans="1:8">
      <c r="A30786" t="s">
        <v>438</v>
      </c>
      <c r="B30786">
        <v>3000</v>
      </c>
      <c r="C30786" t="s">
        <v>432</v>
      </c>
      <c r="D30786" t="s">
        <v>475</v>
      </c>
      <c r="E30786" t="s">
        <v>482</v>
      </c>
      <c r="F30786">
        <v>2009</v>
      </c>
      <c r="G30786" t="s">
        <v>503</v>
      </c>
      <c r="H30786">
        <v>1.193238</v>
      </c>
    </row>
    <row r="30787" spans="1:8">
      <c r="A30787" t="s">
        <v>461</v>
      </c>
      <c r="B30787">
        <v>2000</v>
      </c>
      <c r="C30787" t="s">
        <v>431</v>
      </c>
      <c r="D30787" t="s">
        <v>475</v>
      </c>
      <c r="E30787" t="s">
        <v>13</v>
      </c>
      <c r="F30787">
        <v>2010</v>
      </c>
      <c r="G30787" t="s">
        <v>480</v>
      </c>
      <c r="H30787">
        <v>12.8785968</v>
      </c>
    </row>
    <row r="30788" spans="1:8">
      <c r="A30788" t="s">
        <v>464</v>
      </c>
      <c r="B30788">
        <v>2000</v>
      </c>
      <c r="C30788" t="s">
        <v>431</v>
      </c>
      <c r="D30788" t="s">
        <v>475</v>
      </c>
      <c r="E30788" t="s">
        <v>3</v>
      </c>
      <c r="F30788">
        <v>2014</v>
      </c>
      <c r="G30788" t="s">
        <v>480</v>
      </c>
      <c r="H30788">
        <v>128.37984839999999</v>
      </c>
    </row>
    <row r="30789" spans="1:8">
      <c r="A30789" t="s">
        <v>464</v>
      </c>
      <c r="B30789">
        <v>2000</v>
      </c>
      <c r="C30789" t="s">
        <v>431</v>
      </c>
      <c r="D30789" t="s">
        <v>475</v>
      </c>
      <c r="E30789" t="s">
        <v>11</v>
      </c>
      <c r="F30789">
        <v>2012</v>
      </c>
      <c r="G30789" t="s">
        <v>480</v>
      </c>
      <c r="H30789">
        <v>97.0039692</v>
      </c>
    </row>
    <row r="30790" spans="1:8">
      <c r="A30790" t="s">
        <v>464</v>
      </c>
      <c r="B30790">
        <v>2000</v>
      </c>
      <c r="C30790" t="s">
        <v>431</v>
      </c>
      <c r="D30790" t="s">
        <v>475</v>
      </c>
      <c r="E30790" t="s">
        <v>482</v>
      </c>
      <c r="F30790">
        <v>2014</v>
      </c>
      <c r="G30790" t="s">
        <v>480</v>
      </c>
      <c r="H30790">
        <v>439.87776839999998</v>
      </c>
    </row>
    <row r="30791" spans="1:8">
      <c r="A30791" t="s">
        <v>486</v>
      </c>
      <c r="B30791">
        <v>2000</v>
      </c>
      <c r="C30791" t="s">
        <v>431</v>
      </c>
      <c r="D30791" t="s">
        <v>475</v>
      </c>
      <c r="E30791" t="s">
        <v>22</v>
      </c>
      <c r="F30791">
        <v>2013</v>
      </c>
      <c r="G30791" t="s">
        <v>480</v>
      </c>
      <c r="H30791">
        <v>0.1172304</v>
      </c>
    </row>
    <row r="30792" spans="1:8">
      <c r="A30792" t="s">
        <v>499</v>
      </c>
      <c r="B30792">
        <v>2000</v>
      </c>
      <c r="C30792" t="s">
        <v>431</v>
      </c>
      <c r="D30792" t="s">
        <v>475</v>
      </c>
      <c r="E30792" t="s">
        <v>9</v>
      </c>
      <c r="F30792">
        <v>2010</v>
      </c>
      <c r="G30792" t="s">
        <v>480</v>
      </c>
      <c r="H30792">
        <v>2.9014524000000002</v>
      </c>
    </row>
    <row r="30793" spans="1:8">
      <c r="A30793" t="s">
        <v>499</v>
      </c>
      <c r="B30793">
        <v>2000</v>
      </c>
      <c r="C30793" t="s">
        <v>431</v>
      </c>
      <c r="D30793" t="s">
        <v>475</v>
      </c>
      <c r="E30793" t="s">
        <v>10</v>
      </c>
      <c r="F30793">
        <v>2010</v>
      </c>
      <c r="G30793" t="s">
        <v>480</v>
      </c>
      <c r="H30793">
        <v>125.05971599999999</v>
      </c>
    </row>
    <row r="30794" spans="1:8">
      <c r="A30794" t="s">
        <v>499</v>
      </c>
      <c r="B30794">
        <v>2000</v>
      </c>
      <c r="C30794" t="s">
        <v>431</v>
      </c>
      <c r="D30794" t="s">
        <v>475</v>
      </c>
      <c r="E30794" t="s">
        <v>12</v>
      </c>
      <c r="F30794">
        <v>2012</v>
      </c>
      <c r="G30794" t="s">
        <v>480</v>
      </c>
      <c r="H30794">
        <v>1.0383264000000001</v>
      </c>
    </row>
    <row r="30795" spans="1:8">
      <c r="A30795" t="s">
        <v>463</v>
      </c>
      <c r="B30795">
        <v>2000</v>
      </c>
      <c r="C30795" t="s">
        <v>431</v>
      </c>
      <c r="D30795" t="s">
        <v>475</v>
      </c>
      <c r="E30795" t="s">
        <v>5</v>
      </c>
      <c r="F30795">
        <v>2014</v>
      </c>
      <c r="G30795" t="s">
        <v>480</v>
      </c>
      <c r="H30795">
        <v>42.935634</v>
      </c>
    </row>
    <row r="30796" spans="1:8">
      <c r="A30796" t="s">
        <v>463</v>
      </c>
      <c r="B30796">
        <v>2000</v>
      </c>
      <c r="C30796" t="s">
        <v>431</v>
      </c>
      <c r="D30796" t="s">
        <v>475</v>
      </c>
      <c r="E30796" t="s">
        <v>10</v>
      </c>
      <c r="F30796">
        <v>2014</v>
      </c>
      <c r="G30796" t="s">
        <v>480</v>
      </c>
      <c r="H30796">
        <v>249.94358639999999</v>
      </c>
    </row>
    <row r="30797" spans="1:8">
      <c r="A30797" t="s">
        <v>496</v>
      </c>
      <c r="B30797">
        <v>2000</v>
      </c>
      <c r="C30797" t="s">
        <v>431</v>
      </c>
      <c r="D30797" t="s">
        <v>475</v>
      </c>
      <c r="E30797" t="s">
        <v>12</v>
      </c>
      <c r="F30797">
        <v>2009</v>
      </c>
      <c r="G30797" t="s">
        <v>480</v>
      </c>
      <c r="H30797">
        <v>2.0934000000000001E-2</v>
      </c>
    </row>
    <row r="30798" spans="1:8">
      <c r="A30798" t="s">
        <v>464</v>
      </c>
      <c r="B30798">
        <v>3000</v>
      </c>
      <c r="C30798" t="s">
        <v>432</v>
      </c>
      <c r="D30798" t="s">
        <v>475</v>
      </c>
      <c r="E30798" t="s">
        <v>14</v>
      </c>
      <c r="F30798">
        <v>2011</v>
      </c>
      <c r="G30798" t="s">
        <v>480</v>
      </c>
      <c r="H30798">
        <v>721.10512440000002</v>
      </c>
    </row>
    <row r="30799" spans="1:8">
      <c r="A30799" t="s">
        <v>456</v>
      </c>
      <c r="B30799">
        <v>3000</v>
      </c>
      <c r="C30799" t="s">
        <v>432</v>
      </c>
      <c r="D30799" t="s">
        <v>475</v>
      </c>
      <c r="E30799" t="s">
        <v>2</v>
      </c>
      <c r="F30799">
        <v>2010</v>
      </c>
      <c r="G30799" t="s">
        <v>480</v>
      </c>
      <c r="H30799">
        <v>0.49404239999999999</v>
      </c>
    </row>
    <row r="30800" spans="1:8">
      <c r="A30800" t="s">
        <v>456</v>
      </c>
      <c r="B30800">
        <v>3000</v>
      </c>
      <c r="C30800" t="s">
        <v>432</v>
      </c>
      <c r="D30800" t="s">
        <v>475</v>
      </c>
      <c r="E30800" t="s">
        <v>8</v>
      </c>
      <c r="F30800">
        <v>2014</v>
      </c>
      <c r="G30800" t="s">
        <v>480</v>
      </c>
      <c r="H30800">
        <v>8.7922799999999995E-2</v>
      </c>
    </row>
    <row r="30801" spans="1:8">
      <c r="A30801" t="s">
        <v>463</v>
      </c>
      <c r="B30801">
        <v>2000</v>
      </c>
      <c r="C30801" t="s">
        <v>431</v>
      </c>
      <c r="D30801" t="s">
        <v>475</v>
      </c>
      <c r="E30801" t="s">
        <v>9</v>
      </c>
      <c r="F30801">
        <v>2012</v>
      </c>
      <c r="G30801" t="s">
        <v>468</v>
      </c>
      <c r="H30801">
        <v>78.226171199999996</v>
      </c>
    </row>
    <row r="30802" spans="1:8">
      <c r="A30802" t="s">
        <v>429</v>
      </c>
      <c r="B30802">
        <v>2000</v>
      </c>
      <c r="C30802" t="s">
        <v>431</v>
      </c>
      <c r="D30802" t="s">
        <v>475</v>
      </c>
      <c r="E30802" t="s">
        <v>24</v>
      </c>
      <c r="F30802">
        <v>2009</v>
      </c>
      <c r="G30802" t="s">
        <v>468</v>
      </c>
      <c r="H30802">
        <v>0.25120799999999999</v>
      </c>
    </row>
    <row r="30803" spans="1:8">
      <c r="A30803" t="s">
        <v>429</v>
      </c>
      <c r="B30803">
        <v>2000</v>
      </c>
      <c r="C30803" t="s">
        <v>431</v>
      </c>
      <c r="D30803" t="s">
        <v>475</v>
      </c>
      <c r="E30803" t="s">
        <v>29</v>
      </c>
      <c r="F30803">
        <v>2013</v>
      </c>
      <c r="G30803" t="s">
        <v>468</v>
      </c>
      <c r="H30803">
        <v>52.125660000000003</v>
      </c>
    </row>
    <row r="30804" spans="1:8">
      <c r="A30804" t="s">
        <v>464</v>
      </c>
      <c r="B30804">
        <v>2000</v>
      </c>
      <c r="C30804" t="s">
        <v>431</v>
      </c>
      <c r="D30804" t="s">
        <v>475</v>
      </c>
      <c r="E30804" t="s">
        <v>5</v>
      </c>
      <c r="F30804">
        <v>2014</v>
      </c>
      <c r="G30804" t="s">
        <v>468</v>
      </c>
      <c r="H30804">
        <v>160.53028560000001</v>
      </c>
    </row>
    <row r="30805" spans="1:8">
      <c r="A30805" t="s">
        <v>464</v>
      </c>
      <c r="B30805">
        <v>2000</v>
      </c>
      <c r="C30805" t="s">
        <v>431</v>
      </c>
      <c r="D30805" t="s">
        <v>475</v>
      </c>
      <c r="E30805" t="s">
        <v>14</v>
      </c>
      <c r="F30805">
        <v>2013</v>
      </c>
      <c r="G30805" t="s">
        <v>468</v>
      </c>
      <c r="H30805">
        <v>142.43074920000001</v>
      </c>
    </row>
    <row r="30806" spans="1:8">
      <c r="A30806" t="s">
        <v>464</v>
      </c>
      <c r="B30806">
        <v>2000</v>
      </c>
      <c r="C30806" t="s">
        <v>431</v>
      </c>
      <c r="D30806" t="s">
        <v>475</v>
      </c>
      <c r="E30806" t="s">
        <v>35</v>
      </c>
      <c r="F30806">
        <v>2014</v>
      </c>
      <c r="G30806" t="s">
        <v>468</v>
      </c>
      <c r="H30806">
        <v>10.0985616</v>
      </c>
    </row>
    <row r="30807" spans="1:8">
      <c r="A30807" t="s">
        <v>464</v>
      </c>
      <c r="B30807">
        <v>4000</v>
      </c>
      <c r="C30807" t="s">
        <v>433</v>
      </c>
      <c r="D30807" t="s">
        <v>475</v>
      </c>
      <c r="E30807" t="s">
        <v>37</v>
      </c>
      <c r="F30807">
        <v>2010</v>
      </c>
      <c r="G30807" t="s">
        <v>480</v>
      </c>
      <c r="H30807">
        <v>1919.8738871999999</v>
      </c>
    </row>
    <row r="30808" spans="1:8">
      <c r="A30808" t="s">
        <v>456</v>
      </c>
      <c r="B30808">
        <v>4000</v>
      </c>
      <c r="C30808" t="s">
        <v>433</v>
      </c>
      <c r="D30808" t="s">
        <v>475</v>
      </c>
      <c r="E30808" t="s">
        <v>10</v>
      </c>
      <c r="F30808">
        <v>2013</v>
      </c>
      <c r="G30808" t="s">
        <v>480</v>
      </c>
      <c r="H30808">
        <v>8.2396224</v>
      </c>
    </row>
    <row r="30809" spans="1:8">
      <c r="A30809" t="s">
        <v>456</v>
      </c>
      <c r="B30809">
        <v>4000</v>
      </c>
      <c r="C30809" t="s">
        <v>433</v>
      </c>
      <c r="D30809" t="s">
        <v>475</v>
      </c>
      <c r="E30809" t="s">
        <v>9</v>
      </c>
      <c r="F30809">
        <v>2009</v>
      </c>
      <c r="G30809" t="s">
        <v>480</v>
      </c>
      <c r="H30809">
        <v>8.7922799999999995E-2</v>
      </c>
    </row>
    <row r="30810" spans="1:8">
      <c r="A30810" t="s">
        <v>438</v>
      </c>
      <c r="B30810">
        <v>4000</v>
      </c>
      <c r="C30810" t="s">
        <v>433</v>
      </c>
      <c r="D30810" t="s">
        <v>475</v>
      </c>
      <c r="E30810" t="s">
        <v>10</v>
      </c>
      <c r="F30810">
        <v>2010</v>
      </c>
      <c r="G30810" t="s">
        <v>480</v>
      </c>
      <c r="H30810">
        <v>0.1716588</v>
      </c>
    </row>
    <row r="30811" spans="1:8">
      <c r="A30811" t="s">
        <v>438</v>
      </c>
      <c r="B30811">
        <v>4000</v>
      </c>
      <c r="C30811" t="s">
        <v>433</v>
      </c>
      <c r="D30811" t="s">
        <v>475</v>
      </c>
      <c r="E30811" t="s">
        <v>482</v>
      </c>
      <c r="F30811">
        <v>2013</v>
      </c>
      <c r="G30811" t="s">
        <v>480</v>
      </c>
      <c r="H30811">
        <v>6.6988800000000001E-2</v>
      </c>
    </row>
    <row r="30812" spans="1:8">
      <c r="A30812" t="s">
        <v>494</v>
      </c>
      <c r="B30812">
        <v>4000</v>
      </c>
      <c r="C30812" t="s">
        <v>433</v>
      </c>
      <c r="D30812" t="s">
        <v>475</v>
      </c>
      <c r="E30812" t="s">
        <v>16</v>
      </c>
      <c r="F30812">
        <v>2011</v>
      </c>
      <c r="G30812" t="s">
        <v>480</v>
      </c>
      <c r="H30812">
        <v>0.12979080000000001</v>
      </c>
    </row>
    <row r="30813" spans="1:8">
      <c r="A30813" t="s">
        <v>429</v>
      </c>
      <c r="B30813">
        <v>4100</v>
      </c>
      <c r="C30813" t="s">
        <v>449</v>
      </c>
      <c r="D30813" t="s">
        <v>475</v>
      </c>
      <c r="E30813" t="s">
        <v>29</v>
      </c>
      <c r="F30813">
        <v>2009</v>
      </c>
      <c r="G30813" t="s">
        <v>480</v>
      </c>
      <c r="H30813">
        <v>3888.3188412</v>
      </c>
    </row>
    <row r="30814" spans="1:8">
      <c r="A30814" t="s">
        <v>464</v>
      </c>
      <c r="B30814">
        <v>4100</v>
      </c>
      <c r="C30814" t="s">
        <v>449</v>
      </c>
      <c r="D30814" t="s">
        <v>475</v>
      </c>
      <c r="E30814" t="s">
        <v>482</v>
      </c>
      <c r="F30814">
        <v>2014</v>
      </c>
      <c r="G30814" t="s">
        <v>480</v>
      </c>
      <c r="H30814">
        <v>658.34499240000002</v>
      </c>
    </row>
    <row r="30815" spans="1:8">
      <c r="A30815" t="s">
        <v>456</v>
      </c>
      <c r="B30815">
        <v>4100</v>
      </c>
      <c r="C30815" t="s">
        <v>449</v>
      </c>
      <c r="D30815" t="s">
        <v>475</v>
      </c>
      <c r="E30815" t="s">
        <v>6</v>
      </c>
      <c r="F30815">
        <v>2014</v>
      </c>
      <c r="G30815" t="s">
        <v>480</v>
      </c>
      <c r="H30815">
        <v>2.5120799999999999E-2</v>
      </c>
    </row>
    <row r="30816" spans="1:8">
      <c r="A30816" t="s">
        <v>456</v>
      </c>
      <c r="B30816">
        <v>4100</v>
      </c>
      <c r="C30816" t="s">
        <v>449</v>
      </c>
      <c r="D30816" t="s">
        <v>475</v>
      </c>
      <c r="E30816" t="s">
        <v>11</v>
      </c>
      <c r="F30816">
        <v>2009</v>
      </c>
      <c r="G30816" t="s">
        <v>480</v>
      </c>
      <c r="H30816">
        <v>26.301477599999998</v>
      </c>
    </row>
    <row r="30817" spans="1:8">
      <c r="A30817" t="s">
        <v>429</v>
      </c>
      <c r="B30817">
        <v>5100</v>
      </c>
      <c r="C30817" t="s">
        <v>434</v>
      </c>
      <c r="D30817" t="s">
        <v>475</v>
      </c>
      <c r="E30817" t="s">
        <v>28</v>
      </c>
      <c r="F30817">
        <v>2010</v>
      </c>
      <c r="G30817" t="s">
        <v>480</v>
      </c>
      <c r="H30817">
        <v>42.864458399999997</v>
      </c>
    </row>
    <row r="30818" spans="1:8">
      <c r="A30818" t="s">
        <v>429</v>
      </c>
      <c r="B30818">
        <v>7200</v>
      </c>
      <c r="C30818" t="s">
        <v>436</v>
      </c>
      <c r="D30818" t="s">
        <v>475</v>
      </c>
      <c r="E30818" t="s">
        <v>23</v>
      </c>
      <c r="F30818">
        <v>2009</v>
      </c>
      <c r="G30818" t="s">
        <v>480</v>
      </c>
      <c r="H30818">
        <v>1.1764908000000001</v>
      </c>
    </row>
    <row r="30819" spans="1:8">
      <c r="A30819" t="s">
        <v>429</v>
      </c>
      <c r="B30819">
        <v>4000</v>
      </c>
      <c r="C30819" t="s">
        <v>433</v>
      </c>
      <c r="D30819" t="s">
        <v>475</v>
      </c>
      <c r="E30819" t="s">
        <v>28</v>
      </c>
      <c r="F30819">
        <v>2012</v>
      </c>
      <c r="G30819" t="s">
        <v>468</v>
      </c>
      <c r="H30819">
        <v>2404.6718328000002</v>
      </c>
    </row>
    <row r="30820" spans="1:8">
      <c r="A30820" t="s">
        <v>429</v>
      </c>
      <c r="B30820">
        <v>7200</v>
      </c>
      <c r="C30820" t="s">
        <v>436</v>
      </c>
      <c r="D30820" t="s">
        <v>475</v>
      </c>
      <c r="E30820" t="s">
        <v>29</v>
      </c>
      <c r="F30820">
        <v>2014</v>
      </c>
      <c r="G30820" t="s">
        <v>468</v>
      </c>
      <c r="H30820">
        <v>9.3951791999999994</v>
      </c>
    </row>
    <row r="30821" spans="1:8">
      <c r="A30821" t="s">
        <v>429</v>
      </c>
      <c r="B30821">
        <v>7200</v>
      </c>
      <c r="C30821" t="s">
        <v>436</v>
      </c>
      <c r="D30821" t="s">
        <v>475</v>
      </c>
      <c r="E30821" t="s">
        <v>28</v>
      </c>
      <c r="F30821">
        <v>2012</v>
      </c>
      <c r="G30821" t="s">
        <v>468</v>
      </c>
      <c r="H30821">
        <v>28.097614799999999</v>
      </c>
    </row>
    <row r="30822" spans="1:8">
      <c r="A30822" t="s">
        <v>463</v>
      </c>
      <c r="B30822">
        <v>4000</v>
      </c>
      <c r="C30822" t="s">
        <v>433</v>
      </c>
      <c r="D30822" t="s">
        <v>475</v>
      </c>
      <c r="E30822" t="s">
        <v>37</v>
      </c>
      <c r="F30822">
        <v>2012</v>
      </c>
      <c r="G30822" t="s">
        <v>468</v>
      </c>
      <c r="H30822">
        <v>26.753651999999999</v>
      </c>
    </row>
    <row r="30823" spans="1:8">
      <c r="A30823" t="s">
        <v>464</v>
      </c>
      <c r="B30823">
        <v>4000</v>
      </c>
      <c r="C30823" t="s">
        <v>433</v>
      </c>
      <c r="D30823" t="s">
        <v>475</v>
      </c>
      <c r="E30823" t="s">
        <v>5</v>
      </c>
      <c r="F30823">
        <v>2010</v>
      </c>
      <c r="G30823" t="s">
        <v>468</v>
      </c>
      <c r="H30823">
        <v>818.32680719999996</v>
      </c>
    </row>
    <row r="30824" spans="1:8">
      <c r="A30824" t="s">
        <v>494</v>
      </c>
      <c r="B30824">
        <v>4000</v>
      </c>
      <c r="C30824" t="s">
        <v>433</v>
      </c>
      <c r="D30824" t="s">
        <v>475</v>
      </c>
      <c r="E30824" t="s">
        <v>482</v>
      </c>
      <c r="F30824">
        <v>2014</v>
      </c>
      <c r="G30824" t="s">
        <v>468</v>
      </c>
      <c r="H30824">
        <v>0.7368768</v>
      </c>
    </row>
    <row r="30825" spans="1:8">
      <c r="A30825" t="s">
        <v>456</v>
      </c>
      <c r="B30825">
        <v>4000</v>
      </c>
      <c r="C30825" t="s">
        <v>433</v>
      </c>
      <c r="D30825" t="s">
        <v>475</v>
      </c>
      <c r="E30825" t="s">
        <v>6</v>
      </c>
      <c r="F30825">
        <v>2010</v>
      </c>
      <c r="G30825" t="s">
        <v>468</v>
      </c>
      <c r="H30825">
        <v>3.7681199999999998E-2</v>
      </c>
    </row>
    <row r="30826" spans="1:8">
      <c r="A30826" t="s">
        <v>456</v>
      </c>
      <c r="B30826">
        <v>4000</v>
      </c>
      <c r="C30826" t="s">
        <v>433</v>
      </c>
      <c r="D30826" t="s">
        <v>475</v>
      </c>
      <c r="E30826" t="s">
        <v>11</v>
      </c>
      <c r="F30826">
        <v>2011</v>
      </c>
      <c r="G30826" t="s">
        <v>468</v>
      </c>
      <c r="H30826">
        <v>25.062184800000001</v>
      </c>
    </row>
    <row r="30827" spans="1:8">
      <c r="A30827" t="s">
        <v>456</v>
      </c>
      <c r="B30827">
        <v>4000</v>
      </c>
      <c r="C30827" t="s">
        <v>433</v>
      </c>
      <c r="D30827" t="s">
        <v>475</v>
      </c>
      <c r="E30827" t="s">
        <v>12</v>
      </c>
      <c r="F30827">
        <v>2013</v>
      </c>
      <c r="G30827" t="s">
        <v>468</v>
      </c>
      <c r="H30827">
        <v>0.32657039999999998</v>
      </c>
    </row>
    <row r="30828" spans="1:8">
      <c r="A30828" t="s">
        <v>438</v>
      </c>
      <c r="B30828">
        <v>4000</v>
      </c>
      <c r="C30828" t="s">
        <v>433</v>
      </c>
      <c r="D30828" t="s">
        <v>475</v>
      </c>
      <c r="E30828" t="s">
        <v>9</v>
      </c>
      <c r="F30828">
        <v>2010</v>
      </c>
      <c r="G30828" t="s">
        <v>468</v>
      </c>
      <c r="H30828">
        <v>9.6296400000000004E-2</v>
      </c>
    </row>
    <row r="30829" spans="1:8">
      <c r="A30829" t="s">
        <v>429</v>
      </c>
      <c r="B30829">
        <v>5100</v>
      </c>
      <c r="C30829" t="s">
        <v>434</v>
      </c>
      <c r="D30829" t="s">
        <v>475</v>
      </c>
      <c r="E30829" t="s">
        <v>28</v>
      </c>
      <c r="F30829">
        <v>2010</v>
      </c>
      <c r="G30829" t="s">
        <v>468</v>
      </c>
      <c r="H30829">
        <v>42.864458399999997</v>
      </c>
    </row>
    <row r="30830" spans="1:8">
      <c r="A30830" t="s">
        <v>494</v>
      </c>
      <c r="B30830">
        <v>4000</v>
      </c>
      <c r="C30830" t="s">
        <v>433</v>
      </c>
      <c r="D30830" t="s">
        <v>475</v>
      </c>
      <c r="E30830" t="s">
        <v>482</v>
      </c>
      <c r="F30830">
        <v>2009</v>
      </c>
      <c r="G30830" t="s">
        <v>468</v>
      </c>
      <c r="H30830">
        <v>1.0634471999999999</v>
      </c>
    </row>
    <row r="30831" spans="1:8">
      <c r="A30831" t="s">
        <v>456</v>
      </c>
      <c r="B30831">
        <v>4000</v>
      </c>
      <c r="C30831" t="s">
        <v>433</v>
      </c>
      <c r="D30831" t="s">
        <v>475</v>
      </c>
      <c r="E30831" t="s">
        <v>2</v>
      </c>
      <c r="F30831">
        <v>2011</v>
      </c>
      <c r="G30831" t="s">
        <v>468</v>
      </c>
      <c r="H30831">
        <v>0.30144959999999998</v>
      </c>
    </row>
    <row r="30832" spans="1:8">
      <c r="A30832" t="s">
        <v>456</v>
      </c>
      <c r="B30832">
        <v>4000</v>
      </c>
      <c r="C30832" t="s">
        <v>433</v>
      </c>
      <c r="D30832" t="s">
        <v>475</v>
      </c>
      <c r="E30832" t="s">
        <v>10</v>
      </c>
      <c r="F30832">
        <v>2010</v>
      </c>
      <c r="G30832" t="s">
        <v>468</v>
      </c>
      <c r="H30832">
        <v>7.8628103999999999</v>
      </c>
    </row>
    <row r="30833" spans="1:8">
      <c r="A30833" t="s">
        <v>456</v>
      </c>
      <c r="B30833">
        <v>4000</v>
      </c>
      <c r="C30833" t="s">
        <v>433</v>
      </c>
      <c r="D30833" t="s">
        <v>475</v>
      </c>
      <c r="E30833" t="s">
        <v>343</v>
      </c>
      <c r="F30833">
        <v>2010</v>
      </c>
      <c r="G30833" t="s">
        <v>468</v>
      </c>
      <c r="H30833">
        <v>0.77455799999999997</v>
      </c>
    </row>
    <row r="30834" spans="1:8">
      <c r="A30834" t="s">
        <v>456</v>
      </c>
      <c r="B30834">
        <v>4000</v>
      </c>
      <c r="C30834" t="s">
        <v>433</v>
      </c>
      <c r="D30834" t="s">
        <v>475</v>
      </c>
      <c r="E30834" t="s">
        <v>13</v>
      </c>
      <c r="F30834">
        <v>2012</v>
      </c>
      <c r="G30834" t="s">
        <v>468</v>
      </c>
      <c r="H30834">
        <v>0.1967796</v>
      </c>
    </row>
    <row r="30835" spans="1:8">
      <c r="A30835" t="s">
        <v>461</v>
      </c>
      <c r="B30835">
        <v>4000</v>
      </c>
      <c r="C30835" t="s">
        <v>433</v>
      </c>
      <c r="D30835" t="s">
        <v>475</v>
      </c>
      <c r="E30835" t="s">
        <v>13</v>
      </c>
      <c r="F30835">
        <v>2010</v>
      </c>
      <c r="G30835" t="s">
        <v>468</v>
      </c>
      <c r="H30835">
        <v>10.194858</v>
      </c>
    </row>
    <row r="30836" spans="1:8">
      <c r="A30836" t="s">
        <v>461</v>
      </c>
      <c r="B30836">
        <v>4000</v>
      </c>
      <c r="C30836" t="s">
        <v>433</v>
      </c>
      <c r="D30836" t="s">
        <v>475</v>
      </c>
      <c r="E30836" t="s">
        <v>482</v>
      </c>
      <c r="F30836">
        <v>2014</v>
      </c>
      <c r="G30836" t="s">
        <v>468</v>
      </c>
      <c r="H30836">
        <v>24.270879600000001</v>
      </c>
    </row>
    <row r="30837" spans="1:8">
      <c r="A30837" t="s">
        <v>463</v>
      </c>
      <c r="B30837">
        <v>4000</v>
      </c>
      <c r="C30837" t="s">
        <v>433</v>
      </c>
      <c r="D30837" t="s">
        <v>475</v>
      </c>
      <c r="E30837" t="s">
        <v>9</v>
      </c>
      <c r="F30837">
        <v>2012</v>
      </c>
      <c r="G30837" t="s">
        <v>468</v>
      </c>
      <c r="H30837">
        <v>17.856701999999999</v>
      </c>
    </row>
    <row r="30838" spans="1:8">
      <c r="A30838" t="s">
        <v>463</v>
      </c>
      <c r="B30838">
        <v>4000</v>
      </c>
      <c r="C30838" t="s">
        <v>433</v>
      </c>
      <c r="D30838" t="s">
        <v>475</v>
      </c>
      <c r="E30838" t="s">
        <v>482</v>
      </c>
      <c r="F30838">
        <v>2010</v>
      </c>
      <c r="G30838" t="s">
        <v>468</v>
      </c>
      <c r="H30838">
        <v>136.87486559999999</v>
      </c>
    </row>
    <row r="30839" spans="1:8">
      <c r="A30839" t="s">
        <v>464</v>
      </c>
      <c r="B30839">
        <v>4000</v>
      </c>
      <c r="C30839" t="s">
        <v>433</v>
      </c>
      <c r="D30839" t="s">
        <v>475</v>
      </c>
      <c r="E30839" t="s">
        <v>11</v>
      </c>
      <c r="F30839">
        <v>2012</v>
      </c>
      <c r="G30839" t="s">
        <v>468</v>
      </c>
      <c r="H30839">
        <v>34.407122399999999</v>
      </c>
    </row>
    <row r="30840" spans="1:8">
      <c r="A30840" t="s">
        <v>464</v>
      </c>
      <c r="B30840">
        <v>4000</v>
      </c>
      <c r="C30840" t="s">
        <v>433</v>
      </c>
      <c r="D30840" t="s">
        <v>475</v>
      </c>
      <c r="E30840" t="s">
        <v>34</v>
      </c>
      <c r="F30840">
        <v>2010</v>
      </c>
      <c r="G30840" t="s">
        <v>468</v>
      </c>
      <c r="H30840">
        <v>61.374301199999998</v>
      </c>
    </row>
    <row r="30841" spans="1:8">
      <c r="A30841" t="s">
        <v>464</v>
      </c>
      <c r="B30841">
        <v>4000</v>
      </c>
      <c r="C30841" t="s">
        <v>433</v>
      </c>
      <c r="D30841" t="s">
        <v>475</v>
      </c>
      <c r="E30841" t="s">
        <v>482</v>
      </c>
      <c r="F30841">
        <v>2014</v>
      </c>
      <c r="G30841" t="s">
        <v>468</v>
      </c>
      <c r="H30841">
        <v>658.34499240000002</v>
      </c>
    </row>
    <row r="30842" spans="1:8">
      <c r="A30842" t="s">
        <v>456</v>
      </c>
      <c r="B30842">
        <v>4000</v>
      </c>
      <c r="C30842" t="s">
        <v>433</v>
      </c>
      <c r="D30842" t="s">
        <v>475</v>
      </c>
      <c r="E30842" t="s">
        <v>3</v>
      </c>
      <c r="F30842">
        <v>2014</v>
      </c>
      <c r="G30842" t="s">
        <v>468</v>
      </c>
      <c r="H30842">
        <v>3.9481524000000001</v>
      </c>
    </row>
    <row r="30843" spans="1:8">
      <c r="A30843" t="s">
        <v>456</v>
      </c>
      <c r="B30843">
        <v>4000</v>
      </c>
      <c r="C30843" t="s">
        <v>433</v>
      </c>
      <c r="D30843" t="s">
        <v>475</v>
      </c>
      <c r="E30843" t="s">
        <v>2</v>
      </c>
      <c r="F30843">
        <v>2010</v>
      </c>
      <c r="G30843" t="s">
        <v>468</v>
      </c>
      <c r="H30843">
        <v>0.18840599999999999</v>
      </c>
    </row>
    <row r="30844" spans="1:8">
      <c r="A30844" t="s">
        <v>456</v>
      </c>
      <c r="B30844">
        <v>4000</v>
      </c>
      <c r="C30844" t="s">
        <v>433</v>
      </c>
      <c r="D30844" t="s">
        <v>475</v>
      </c>
      <c r="E30844" t="s">
        <v>10</v>
      </c>
      <c r="F30844">
        <v>2009</v>
      </c>
      <c r="G30844" t="s">
        <v>468</v>
      </c>
      <c r="H30844">
        <v>7.933986</v>
      </c>
    </row>
    <row r="30845" spans="1:8">
      <c r="A30845" t="s">
        <v>456</v>
      </c>
      <c r="B30845">
        <v>4000</v>
      </c>
      <c r="C30845" t="s">
        <v>433</v>
      </c>
      <c r="D30845" t="s">
        <v>475</v>
      </c>
      <c r="E30845" t="s">
        <v>9</v>
      </c>
      <c r="F30845">
        <v>2014</v>
      </c>
      <c r="G30845" t="s">
        <v>468</v>
      </c>
      <c r="H30845">
        <v>0.15491160000000001</v>
      </c>
    </row>
    <row r="30846" spans="1:8">
      <c r="A30846" t="s">
        <v>456</v>
      </c>
      <c r="B30846">
        <v>4000</v>
      </c>
      <c r="C30846" t="s">
        <v>433</v>
      </c>
      <c r="D30846" t="s">
        <v>475</v>
      </c>
      <c r="E30846" t="s">
        <v>13</v>
      </c>
      <c r="F30846">
        <v>2011</v>
      </c>
      <c r="G30846" t="s">
        <v>468</v>
      </c>
      <c r="H30846">
        <v>2.0934000000000001E-2</v>
      </c>
    </row>
    <row r="30847" spans="1:8">
      <c r="A30847" t="s">
        <v>456</v>
      </c>
      <c r="B30847">
        <v>4000</v>
      </c>
      <c r="C30847" t="s">
        <v>433</v>
      </c>
      <c r="D30847" t="s">
        <v>475</v>
      </c>
      <c r="E30847" t="s">
        <v>343</v>
      </c>
      <c r="F30847">
        <v>2009</v>
      </c>
      <c r="G30847" t="s">
        <v>468</v>
      </c>
      <c r="H30847">
        <v>1.1178756000000001</v>
      </c>
    </row>
    <row r="30848" spans="1:8">
      <c r="A30848" t="s">
        <v>461</v>
      </c>
      <c r="B30848">
        <v>4000</v>
      </c>
      <c r="C30848" t="s">
        <v>433</v>
      </c>
      <c r="D30848" t="s">
        <v>475</v>
      </c>
      <c r="E30848" t="s">
        <v>13</v>
      </c>
      <c r="F30848">
        <v>2009</v>
      </c>
      <c r="G30848" t="s">
        <v>468</v>
      </c>
      <c r="H30848">
        <v>8.5452587999999992</v>
      </c>
    </row>
    <row r="30849" spans="1:8">
      <c r="A30849" t="s">
        <v>461</v>
      </c>
      <c r="B30849">
        <v>4000</v>
      </c>
      <c r="C30849" t="s">
        <v>433</v>
      </c>
      <c r="D30849" t="s">
        <v>475</v>
      </c>
      <c r="E30849" t="s">
        <v>14</v>
      </c>
      <c r="F30849">
        <v>2014</v>
      </c>
      <c r="G30849" t="s">
        <v>468</v>
      </c>
      <c r="H30849">
        <v>3.0061224000000002</v>
      </c>
    </row>
    <row r="30850" spans="1:8">
      <c r="A30850" t="s">
        <v>461</v>
      </c>
      <c r="B30850">
        <v>4000</v>
      </c>
      <c r="C30850" t="s">
        <v>433</v>
      </c>
      <c r="D30850" t="s">
        <v>475</v>
      </c>
      <c r="E30850" t="s">
        <v>482</v>
      </c>
      <c r="F30850">
        <v>2013</v>
      </c>
      <c r="G30850" t="s">
        <v>468</v>
      </c>
      <c r="H30850">
        <v>40.712443200000003</v>
      </c>
    </row>
    <row r="30851" spans="1:8">
      <c r="A30851" t="s">
        <v>461</v>
      </c>
      <c r="B30851">
        <v>4000</v>
      </c>
      <c r="C30851" t="s">
        <v>433</v>
      </c>
      <c r="D30851" t="s">
        <v>475</v>
      </c>
      <c r="E30851" t="s">
        <v>37</v>
      </c>
      <c r="F30851">
        <v>2014</v>
      </c>
      <c r="G30851" t="s">
        <v>468</v>
      </c>
      <c r="H30851">
        <v>15.721434</v>
      </c>
    </row>
    <row r="30852" spans="1:8">
      <c r="A30852" t="s">
        <v>429</v>
      </c>
      <c r="B30852">
        <v>7200</v>
      </c>
      <c r="C30852" t="s">
        <v>436</v>
      </c>
      <c r="D30852" t="s">
        <v>475</v>
      </c>
      <c r="E30852" t="s">
        <v>28</v>
      </c>
      <c r="F30852">
        <v>2012</v>
      </c>
      <c r="G30852" t="s">
        <v>480</v>
      </c>
      <c r="H30852">
        <v>28.097614799999999</v>
      </c>
    </row>
    <row r="30853" spans="1:8">
      <c r="A30853" t="s">
        <v>429</v>
      </c>
      <c r="B30853">
        <v>7200</v>
      </c>
      <c r="C30853" t="s">
        <v>436</v>
      </c>
      <c r="D30853" t="s">
        <v>475</v>
      </c>
      <c r="E30853" t="s">
        <v>23</v>
      </c>
      <c r="F30853">
        <v>2011</v>
      </c>
      <c r="G30853" t="s">
        <v>468</v>
      </c>
      <c r="H30853">
        <v>1.3397760000000001</v>
      </c>
    </row>
    <row r="30854" spans="1:8">
      <c r="A30854" t="s">
        <v>429</v>
      </c>
      <c r="B30854">
        <v>7200</v>
      </c>
      <c r="C30854" t="s">
        <v>436</v>
      </c>
      <c r="D30854" t="s">
        <v>475</v>
      </c>
      <c r="E30854" t="s">
        <v>29</v>
      </c>
      <c r="F30854">
        <v>2010</v>
      </c>
      <c r="G30854" t="s">
        <v>468</v>
      </c>
      <c r="H30854">
        <v>5.9620031999999998</v>
      </c>
    </row>
    <row r="30855" spans="1:8">
      <c r="A30855" t="s">
        <v>464</v>
      </c>
      <c r="B30855">
        <v>7200</v>
      </c>
      <c r="C30855" t="s">
        <v>436</v>
      </c>
      <c r="D30855" t="s">
        <v>475</v>
      </c>
      <c r="E30855" t="s">
        <v>36</v>
      </c>
      <c r="F30855">
        <v>2010</v>
      </c>
      <c r="G30855" t="s">
        <v>468</v>
      </c>
      <c r="H30855">
        <v>4.1868000000000002E-2</v>
      </c>
    </row>
    <row r="30856" spans="1:8">
      <c r="A30856" t="s">
        <v>463</v>
      </c>
      <c r="B30856">
        <v>4000</v>
      </c>
      <c r="C30856" t="s">
        <v>433</v>
      </c>
      <c r="D30856" t="s">
        <v>475</v>
      </c>
      <c r="E30856" t="s">
        <v>9</v>
      </c>
      <c r="F30856">
        <v>2014</v>
      </c>
      <c r="G30856" t="s">
        <v>468</v>
      </c>
      <c r="H30856">
        <v>18.505655999999998</v>
      </c>
    </row>
    <row r="30857" spans="1:8">
      <c r="A30857" t="s">
        <v>463</v>
      </c>
      <c r="B30857">
        <v>4000</v>
      </c>
      <c r="C30857" t="s">
        <v>433</v>
      </c>
      <c r="D30857" t="s">
        <v>475</v>
      </c>
      <c r="E30857" t="s">
        <v>482</v>
      </c>
      <c r="F30857">
        <v>2012</v>
      </c>
      <c r="G30857" t="s">
        <v>468</v>
      </c>
      <c r="H30857">
        <v>135.00755280000001</v>
      </c>
    </row>
    <row r="30858" spans="1:8">
      <c r="A30858" t="s">
        <v>464</v>
      </c>
      <c r="B30858">
        <v>4000</v>
      </c>
      <c r="C30858" t="s">
        <v>433</v>
      </c>
      <c r="D30858" t="s">
        <v>475</v>
      </c>
      <c r="E30858" t="s">
        <v>11</v>
      </c>
      <c r="F30858">
        <v>2014</v>
      </c>
      <c r="G30858" t="s">
        <v>468</v>
      </c>
      <c r="H30858">
        <v>23.420959199999999</v>
      </c>
    </row>
    <row r="30859" spans="1:8">
      <c r="A30859" t="s">
        <v>464</v>
      </c>
      <c r="B30859">
        <v>4000</v>
      </c>
      <c r="C30859" t="s">
        <v>433</v>
      </c>
      <c r="D30859" t="s">
        <v>475</v>
      </c>
      <c r="E30859" t="s">
        <v>34</v>
      </c>
      <c r="F30859">
        <v>2012</v>
      </c>
      <c r="G30859" t="s">
        <v>468</v>
      </c>
      <c r="H30859">
        <v>42.144328799999997</v>
      </c>
    </row>
    <row r="30860" spans="1:8">
      <c r="A30860" t="s">
        <v>494</v>
      </c>
      <c r="B30860">
        <v>4000</v>
      </c>
      <c r="C30860" t="s">
        <v>433</v>
      </c>
      <c r="D30860" t="s">
        <v>475</v>
      </c>
      <c r="E30860" t="s">
        <v>482</v>
      </c>
      <c r="F30860">
        <v>2010</v>
      </c>
      <c r="G30860" t="s">
        <v>468</v>
      </c>
      <c r="H30860">
        <v>1.3774572</v>
      </c>
    </row>
    <row r="30861" spans="1:8">
      <c r="A30861" t="s">
        <v>456</v>
      </c>
      <c r="B30861">
        <v>4000</v>
      </c>
      <c r="C30861" t="s">
        <v>433</v>
      </c>
      <c r="D30861" t="s">
        <v>475</v>
      </c>
      <c r="E30861" t="s">
        <v>2</v>
      </c>
      <c r="F30861">
        <v>2012</v>
      </c>
      <c r="G30861" t="s">
        <v>468</v>
      </c>
      <c r="H30861">
        <v>0.36006480000000002</v>
      </c>
    </row>
    <row r="30862" spans="1:8">
      <c r="A30862" t="s">
        <v>456</v>
      </c>
      <c r="B30862">
        <v>4000</v>
      </c>
      <c r="C30862" t="s">
        <v>433</v>
      </c>
      <c r="D30862" t="s">
        <v>475</v>
      </c>
      <c r="E30862" t="s">
        <v>10</v>
      </c>
      <c r="F30862">
        <v>2011</v>
      </c>
      <c r="G30862" t="s">
        <v>468</v>
      </c>
      <c r="H30862">
        <v>8.0093484000000004</v>
      </c>
    </row>
    <row r="30863" spans="1:8">
      <c r="A30863" t="s">
        <v>456</v>
      </c>
      <c r="B30863">
        <v>4000</v>
      </c>
      <c r="C30863" t="s">
        <v>433</v>
      </c>
      <c r="D30863" t="s">
        <v>475</v>
      </c>
      <c r="E30863" t="s">
        <v>343</v>
      </c>
      <c r="F30863">
        <v>2011</v>
      </c>
      <c r="G30863" t="s">
        <v>468</v>
      </c>
      <c r="H30863">
        <v>0.82898640000000001</v>
      </c>
    </row>
    <row r="30864" spans="1:8">
      <c r="A30864" t="s">
        <v>456</v>
      </c>
      <c r="B30864">
        <v>4000</v>
      </c>
      <c r="C30864" t="s">
        <v>433</v>
      </c>
      <c r="D30864" t="s">
        <v>475</v>
      </c>
      <c r="E30864" t="s">
        <v>12</v>
      </c>
      <c r="F30864">
        <v>2009</v>
      </c>
      <c r="G30864" t="s">
        <v>468</v>
      </c>
      <c r="H30864">
        <v>0.439614</v>
      </c>
    </row>
    <row r="30865" spans="1:8">
      <c r="A30865" t="s">
        <v>456</v>
      </c>
      <c r="B30865">
        <v>4000</v>
      </c>
      <c r="C30865" t="s">
        <v>433</v>
      </c>
      <c r="D30865" t="s">
        <v>475</v>
      </c>
      <c r="E30865" t="s">
        <v>13</v>
      </c>
      <c r="F30865">
        <v>2013</v>
      </c>
      <c r="G30865" t="s">
        <v>468</v>
      </c>
      <c r="H30865">
        <v>0.24283440000000001</v>
      </c>
    </row>
    <row r="30866" spans="1:8">
      <c r="A30866" t="s">
        <v>461</v>
      </c>
      <c r="B30866">
        <v>4000</v>
      </c>
      <c r="C30866" t="s">
        <v>433</v>
      </c>
      <c r="D30866" t="s">
        <v>475</v>
      </c>
      <c r="E30866" t="s">
        <v>13</v>
      </c>
      <c r="F30866">
        <v>2011</v>
      </c>
      <c r="G30866" t="s">
        <v>468</v>
      </c>
      <c r="H30866">
        <v>8.3861603999999996</v>
      </c>
    </row>
    <row r="30867" spans="1:8">
      <c r="A30867" t="s">
        <v>497</v>
      </c>
      <c r="B30867">
        <v>0</v>
      </c>
      <c r="C30867" t="s">
        <v>466</v>
      </c>
      <c r="D30867" t="s">
        <v>475</v>
      </c>
      <c r="E30867" t="s">
        <v>16</v>
      </c>
      <c r="F30867">
        <v>2012</v>
      </c>
      <c r="G30867" t="s">
        <v>468</v>
      </c>
      <c r="H30867">
        <v>0.10048319999999999</v>
      </c>
    </row>
    <row r="30868" spans="1:8">
      <c r="A30868" t="s">
        <v>497</v>
      </c>
      <c r="B30868">
        <v>0</v>
      </c>
      <c r="C30868" t="s">
        <v>466</v>
      </c>
      <c r="D30868" t="s">
        <v>475</v>
      </c>
      <c r="E30868" t="s">
        <v>482</v>
      </c>
      <c r="F30868">
        <v>2009</v>
      </c>
      <c r="G30868" t="s">
        <v>468</v>
      </c>
      <c r="H30868">
        <v>1.3397760000000001</v>
      </c>
    </row>
    <row r="30869" spans="1:8">
      <c r="A30869" t="s">
        <v>429</v>
      </c>
      <c r="B30869">
        <v>0</v>
      </c>
      <c r="C30869" t="s">
        <v>466</v>
      </c>
      <c r="D30869" t="s">
        <v>475</v>
      </c>
      <c r="E30869" t="s">
        <v>5</v>
      </c>
      <c r="F30869">
        <v>2014</v>
      </c>
      <c r="G30869" t="s">
        <v>468</v>
      </c>
      <c r="H30869">
        <v>511.40505960000002</v>
      </c>
    </row>
    <row r="30870" spans="1:8">
      <c r="A30870" t="s">
        <v>429</v>
      </c>
      <c r="B30870">
        <v>0</v>
      </c>
      <c r="C30870" t="s">
        <v>466</v>
      </c>
      <c r="D30870" t="s">
        <v>475</v>
      </c>
      <c r="E30870" t="s">
        <v>11</v>
      </c>
      <c r="F30870">
        <v>2012</v>
      </c>
      <c r="G30870" t="s">
        <v>468</v>
      </c>
      <c r="H30870">
        <v>775.04366879999998</v>
      </c>
    </row>
    <row r="30871" spans="1:8">
      <c r="A30871" t="s">
        <v>429</v>
      </c>
      <c r="B30871">
        <v>0</v>
      </c>
      <c r="C30871" t="s">
        <v>466</v>
      </c>
      <c r="D30871" t="s">
        <v>475</v>
      </c>
      <c r="E30871" t="s">
        <v>343</v>
      </c>
      <c r="F30871">
        <v>2013</v>
      </c>
      <c r="G30871" t="s">
        <v>468</v>
      </c>
      <c r="H30871">
        <v>389.89156320000001</v>
      </c>
    </row>
    <row r="30872" spans="1:8">
      <c r="A30872" t="s">
        <v>464</v>
      </c>
      <c r="B30872">
        <v>0</v>
      </c>
      <c r="C30872" t="s">
        <v>466</v>
      </c>
      <c r="D30872" t="s">
        <v>475</v>
      </c>
      <c r="E30872" t="s">
        <v>20</v>
      </c>
      <c r="F30872">
        <v>2012</v>
      </c>
      <c r="G30872" t="s">
        <v>468</v>
      </c>
      <c r="H30872">
        <v>6873.0299459999997</v>
      </c>
    </row>
    <row r="30873" spans="1:8">
      <c r="A30873" t="s">
        <v>464</v>
      </c>
      <c r="B30873">
        <v>0</v>
      </c>
      <c r="C30873" t="s">
        <v>466</v>
      </c>
      <c r="D30873" t="s">
        <v>475</v>
      </c>
      <c r="E30873" t="s">
        <v>22</v>
      </c>
      <c r="F30873">
        <v>2013</v>
      </c>
      <c r="G30873" t="s">
        <v>468</v>
      </c>
      <c r="H30873">
        <v>593.24443919999999</v>
      </c>
    </row>
    <row r="30874" spans="1:8">
      <c r="A30874" t="s">
        <v>464</v>
      </c>
      <c r="B30874">
        <v>0</v>
      </c>
      <c r="C30874" t="s">
        <v>466</v>
      </c>
      <c r="D30874" t="s">
        <v>475</v>
      </c>
      <c r="E30874" t="s">
        <v>352</v>
      </c>
      <c r="F30874">
        <v>2014</v>
      </c>
      <c r="G30874" t="s">
        <v>468</v>
      </c>
      <c r="H30874">
        <v>72.176245199999997</v>
      </c>
    </row>
    <row r="30875" spans="1:8">
      <c r="A30875" t="s">
        <v>464</v>
      </c>
      <c r="B30875">
        <v>0</v>
      </c>
      <c r="C30875" t="s">
        <v>466</v>
      </c>
      <c r="D30875" t="s">
        <v>475</v>
      </c>
      <c r="E30875" t="s">
        <v>29</v>
      </c>
      <c r="F30875">
        <v>2011</v>
      </c>
      <c r="G30875" t="s">
        <v>468</v>
      </c>
      <c r="H30875">
        <v>312.90049800000003</v>
      </c>
    </row>
    <row r="30876" spans="1:8">
      <c r="A30876" t="s">
        <v>499</v>
      </c>
      <c r="B30876">
        <v>0</v>
      </c>
      <c r="C30876" t="s">
        <v>466</v>
      </c>
      <c r="D30876" t="s">
        <v>475</v>
      </c>
      <c r="E30876" t="s">
        <v>33</v>
      </c>
      <c r="F30876">
        <v>2012</v>
      </c>
      <c r="G30876" t="s">
        <v>468</v>
      </c>
      <c r="H30876">
        <v>10.379077199999999</v>
      </c>
    </row>
    <row r="30877" spans="1:8">
      <c r="A30877" t="s">
        <v>498</v>
      </c>
      <c r="B30877">
        <v>2112</v>
      </c>
      <c r="C30877" t="s">
        <v>489</v>
      </c>
      <c r="D30877" t="s">
        <v>475</v>
      </c>
      <c r="E30877" t="s">
        <v>17</v>
      </c>
      <c r="F30877">
        <v>2011</v>
      </c>
      <c r="G30877" t="s">
        <v>490</v>
      </c>
      <c r="H30877">
        <v>0.146538</v>
      </c>
    </row>
    <row r="30878" spans="1:8">
      <c r="A30878" t="s">
        <v>461</v>
      </c>
      <c r="B30878">
        <v>4220</v>
      </c>
      <c r="C30878" t="s">
        <v>500</v>
      </c>
      <c r="D30878" t="s">
        <v>475</v>
      </c>
      <c r="E30878" t="s">
        <v>34</v>
      </c>
      <c r="F30878">
        <v>2013</v>
      </c>
      <c r="G30878" t="s">
        <v>501</v>
      </c>
      <c r="H30878">
        <v>0.58196519999999996</v>
      </c>
    </row>
    <row r="30879" spans="1:8">
      <c r="A30879" t="s">
        <v>464</v>
      </c>
      <c r="B30879">
        <v>6000</v>
      </c>
      <c r="C30879" t="s">
        <v>455</v>
      </c>
      <c r="D30879" t="s">
        <v>475</v>
      </c>
      <c r="E30879" t="s">
        <v>15</v>
      </c>
      <c r="F30879">
        <v>2012</v>
      </c>
      <c r="G30879" t="s">
        <v>491</v>
      </c>
      <c r="H30879">
        <v>43.965586799999997</v>
      </c>
    </row>
    <row r="30880" spans="1:8">
      <c r="A30880" t="s">
        <v>464</v>
      </c>
      <c r="B30880">
        <v>6000</v>
      </c>
      <c r="C30880" t="s">
        <v>455</v>
      </c>
      <c r="D30880" t="s">
        <v>475</v>
      </c>
      <c r="E30880" t="s">
        <v>36</v>
      </c>
      <c r="F30880">
        <v>2013</v>
      </c>
      <c r="G30880" t="s">
        <v>491</v>
      </c>
      <c r="H30880">
        <v>38.589735599999997</v>
      </c>
    </row>
    <row r="30881" spans="1:8">
      <c r="A30881" t="s">
        <v>456</v>
      </c>
      <c r="B30881">
        <v>6000</v>
      </c>
      <c r="C30881" t="s">
        <v>455</v>
      </c>
      <c r="D30881" t="s">
        <v>475</v>
      </c>
      <c r="E30881" t="s">
        <v>29</v>
      </c>
      <c r="F30881">
        <v>2013</v>
      </c>
      <c r="G30881" t="s">
        <v>491</v>
      </c>
      <c r="H30881">
        <v>22.407753599999999</v>
      </c>
    </row>
    <row r="30882" spans="1:8">
      <c r="A30882" t="s">
        <v>456</v>
      </c>
      <c r="B30882">
        <v>6000</v>
      </c>
      <c r="C30882" t="s">
        <v>455</v>
      </c>
      <c r="D30882" t="s">
        <v>475</v>
      </c>
      <c r="E30882" t="s">
        <v>30</v>
      </c>
      <c r="F30882">
        <v>2013</v>
      </c>
      <c r="G30882" t="s">
        <v>491</v>
      </c>
      <c r="H30882">
        <v>0.3684384</v>
      </c>
    </row>
    <row r="30883" spans="1:8">
      <c r="A30883" t="s">
        <v>438</v>
      </c>
      <c r="B30883">
        <v>6000</v>
      </c>
      <c r="C30883" t="s">
        <v>455</v>
      </c>
      <c r="D30883" t="s">
        <v>475</v>
      </c>
      <c r="E30883" t="s">
        <v>30</v>
      </c>
      <c r="F30883">
        <v>2014</v>
      </c>
      <c r="G30883" t="s">
        <v>491</v>
      </c>
      <c r="H30883">
        <v>22.0937436</v>
      </c>
    </row>
    <row r="30884" spans="1:8">
      <c r="A30884" t="s">
        <v>438</v>
      </c>
      <c r="B30884">
        <v>6000</v>
      </c>
      <c r="C30884" t="s">
        <v>455</v>
      </c>
      <c r="D30884" t="s">
        <v>475</v>
      </c>
      <c r="E30884" t="s">
        <v>29</v>
      </c>
      <c r="F30884">
        <v>2009</v>
      </c>
      <c r="G30884" t="s">
        <v>491</v>
      </c>
      <c r="H30884">
        <v>0.13816439999999999</v>
      </c>
    </row>
    <row r="30885" spans="1:8">
      <c r="A30885" t="s">
        <v>438</v>
      </c>
      <c r="B30885">
        <v>6000</v>
      </c>
      <c r="C30885" t="s">
        <v>455</v>
      </c>
      <c r="D30885" t="s">
        <v>475</v>
      </c>
      <c r="E30885" t="s">
        <v>35</v>
      </c>
      <c r="F30885">
        <v>2011</v>
      </c>
      <c r="G30885" t="s">
        <v>491</v>
      </c>
      <c r="H30885">
        <v>0.24283440000000001</v>
      </c>
    </row>
    <row r="30886" spans="1:8">
      <c r="A30886" t="s">
        <v>438</v>
      </c>
      <c r="B30886">
        <v>6000</v>
      </c>
      <c r="C30886" t="s">
        <v>455</v>
      </c>
      <c r="D30886" t="s">
        <v>475</v>
      </c>
      <c r="E30886" t="s">
        <v>479</v>
      </c>
      <c r="F30886">
        <v>2011</v>
      </c>
      <c r="G30886" t="s">
        <v>491</v>
      </c>
      <c r="H30886">
        <v>2.8135295999999999</v>
      </c>
    </row>
    <row r="30887" spans="1:8">
      <c r="A30887" t="s">
        <v>461</v>
      </c>
      <c r="B30887">
        <v>6000</v>
      </c>
      <c r="C30887" t="s">
        <v>455</v>
      </c>
      <c r="D30887" t="s">
        <v>475</v>
      </c>
      <c r="E30887" t="s">
        <v>3</v>
      </c>
      <c r="F30887">
        <v>2011</v>
      </c>
      <c r="G30887" t="s">
        <v>491</v>
      </c>
      <c r="H30887">
        <v>0.10048319999999999</v>
      </c>
    </row>
    <row r="30888" spans="1:8">
      <c r="A30888" t="s">
        <v>461</v>
      </c>
      <c r="B30888">
        <v>6000</v>
      </c>
      <c r="C30888" t="s">
        <v>455</v>
      </c>
      <c r="D30888" t="s">
        <v>475</v>
      </c>
      <c r="E30888" t="s">
        <v>5</v>
      </c>
      <c r="F30888">
        <v>2013</v>
      </c>
      <c r="G30888" t="s">
        <v>491</v>
      </c>
      <c r="H30888">
        <v>0.20515320000000001</v>
      </c>
    </row>
    <row r="30889" spans="1:8">
      <c r="A30889" t="s">
        <v>461</v>
      </c>
      <c r="B30889">
        <v>6000</v>
      </c>
      <c r="C30889" t="s">
        <v>455</v>
      </c>
      <c r="D30889" t="s">
        <v>475</v>
      </c>
      <c r="E30889" t="s">
        <v>28</v>
      </c>
      <c r="F30889">
        <v>2011</v>
      </c>
      <c r="G30889" t="s">
        <v>491</v>
      </c>
      <c r="H30889">
        <v>0.293076</v>
      </c>
    </row>
    <row r="30890" spans="1:8">
      <c r="A30890" t="s">
        <v>495</v>
      </c>
      <c r="B30890">
        <v>6000</v>
      </c>
      <c r="C30890" t="s">
        <v>455</v>
      </c>
      <c r="D30890" t="s">
        <v>475</v>
      </c>
      <c r="E30890" t="s">
        <v>30</v>
      </c>
      <c r="F30890">
        <v>2011</v>
      </c>
      <c r="G30890" t="s">
        <v>491</v>
      </c>
      <c r="H30890">
        <v>0.21352679999999999</v>
      </c>
    </row>
    <row r="30891" spans="1:8">
      <c r="A30891" t="s">
        <v>465</v>
      </c>
      <c r="B30891">
        <v>6000</v>
      </c>
      <c r="C30891" t="s">
        <v>455</v>
      </c>
      <c r="D30891" t="s">
        <v>475</v>
      </c>
      <c r="E30891" t="s">
        <v>5</v>
      </c>
      <c r="F30891">
        <v>2011</v>
      </c>
      <c r="G30891" t="s">
        <v>491</v>
      </c>
      <c r="H30891">
        <v>0.28888920000000001</v>
      </c>
    </row>
    <row r="30892" spans="1:8">
      <c r="A30892" t="s">
        <v>465</v>
      </c>
      <c r="B30892">
        <v>6000</v>
      </c>
      <c r="C30892" t="s">
        <v>455</v>
      </c>
      <c r="D30892" t="s">
        <v>475</v>
      </c>
      <c r="E30892" t="s">
        <v>3</v>
      </c>
      <c r="F30892">
        <v>2013</v>
      </c>
      <c r="G30892" t="s">
        <v>491</v>
      </c>
      <c r="H30892">
        <v>0.59452559999999999</v>
      </c>
    </row>
    <row r="30893" spans="1:8">
      <c r="A30893" t="s">
        <v>429</v>
      </c>
      <c r="B30893">
        <v>5520</v>
      </c>
      <c r="C30893" t="s">
        <v>478</v>
      </c>
      <c r="D30893" t="s">
        <v>475</v>
      </c>
      <c r="E30893" t="s">
        <v>35</v>
      </c>
      <c r="F30893">
        <v>2013</v>
      </c>
      <c r="G30893" t="s">
        <v>483</v>
      </c>
      <c r="H30893">
        <v>1.2560399999999999E-2</v>
      </c>
    </row>
    <row r="30894" spans="1:8">
      <c r="A30894" t="s">
        <v>462</v>
      </c>
      <c r="B30894">
        <v>0</v>
      </c>
      <c r="C30894" t="s">
        <v>466</v>
      </c>
      <c r="D30894" t="s">
        <v>475</v>
      </c>
      <c r="E30894" t="s">
        <v>15</v>
      </c>
      <c r="F30894">
        <v>2013</v>
      </c>
      <c r="G30894" t="s">
        <v>480</v>
      </c>
      <c r="H30894">
        <v>141.1244676</v>
      </c>
    </row>
    <row r="30895" spans="1:8">
      <c r="A30895" t="s">
        <v>462</v>
      </c>
      <c r="B30895">
        <v>0</v>
      </c>
      <c r="C30895" t="s">
        <v>466</v>
      </c>
      <c r="D30895" t="s">
        <v>475</v>
      </c>
      <c r="E30895" t="s">
        <v>34</v>
      </c>
      <c r="F30895">
        <v>2013</v>
      </c>
      <c r="G30895" t="s">
        <v>480</v>
      </c>
      <c r="H30895">
        <v>42.001977599999996</v>
      </c>
    </row>
    <row r="30896" spans="1:8">
      <c r="A30896" t="s">
        <v>462</v>
      </c>
      <c r="B30896">
        <v>0</v>
      </c>
      <c r="C30896" t="s">
        <v>466</v>
      </c>
      <c r="D30896" t="s">
        <v>475</v>
      </c>
      <c r="E30896" t="s">
        <v>479</v>
      </c>
      <c r="F30896">
        <v>2009</v>
      </c>
      <c r="G30896" t="s">
        <v>480</v>
      </c>
      <c r="H30896">
        <v>141.6310704</v>
      </c>
    </row>
    <row r="30897" spans="1:8">
      <c r="A30897" t="s">
        <v>462</v>
      </c>
      <c r="B30897">
        <v>0</v>
      </c>
      <c r="C30897" t="s">
        <v>466</v>
      </c>
      <c r="D30897" t="s">
        <v>475</v>
      </c>
      <c r="E30897" t="s">
        <v>482</v>
      </c>
      <c r="F30897">
        <v>2012</v>
      </c>
      <c r="G30897" t="s">
        <v>480</v>
      </c>
      <c r="H30897">
        <v>787.28587200000004</v>
      </c>
    </row>
    <row r="30898" spans="1:8">
      <c r="A30898" t="s">
        <v>462</v>
      </c>
      <c r="B30898">
        <v>0</v>
      </c>
      <c r="C30898" t="s">
        <v>466</v>
      </c>
      <c r="D30898" t="s">
        <v>475</v>
      </c>
      <c r="E30898" t="s">
        <v>37</v>
      </c>
      <c r="F30898">
        <v>2010</v>
      </c>
      <c r="G30898" t="s">
        <v>480</v>
      </c>
      <c r="H30898">
        <v>165.5795664</v>
      </c>
    </row>
    <row r="30899" spans="1:8">
      <c r="A30899" t="s">
        <v>499</v>
      </c>
      <c r="B30899">
        <v>0</v>
      </c>
      <c r="C30899" t="s">
        <v>466</v>
      </c>
      <c r="D30899" t="s">
        <v>475</v>
      </c>
      <c r="E30899" t="s">
        <v>22</v>
      </c>
      <c r="F30899">
        <v>2012</v>
      </c>
      <c r="G30899" t="s">
        <v>480</v>
      </c>
      <c r="H30899">
        <v>0.10048319999999999</v>
      </c>
    </row>
    <row r="30900" spans="1:8">
      <c r="A30900" t="s">
        <v>456</v>
      </c>
      <c r="B30900">
        <v>0</v>
      </c>
      <c r="C30900" t="s">
        <v>466</v>
      </c>
      <c r="D30900" t="s">
        <v>475</v>
      </c>
      <c r="E30900" t="s">
        <v>33</v>
      </c>
      <c r="F30900">
        <v>2011</v>
      </c>
      <c r="G30900" t="s">
        <v>480</v>
      </c>
      <c r="H30900">
        <v>1.5407424000000001</v>
      </c>
    </row>
    <row r="30901" spans="1:8">
      <c r="A30901" t="s">
        <v>507</v>
      </c>
      <c r="B30901">
        <v>0</v>
      </c>
      <c r="C30901" t="s">
        <v>466</v>
      </c>
      <c r="D30901" t="s">
        <v>475</v>
      </c>
      <c r="E30901" t="s">
        <v>17</v>
      </c>
      <c r="F30901">
        <v>2010</v>
      </c>
      <c r="G30901" t="s">
        <v>480</v>
      </c>
      <c r="H30901">
        <v>4.1868000000000001E-3</v>
      </c>
    </row>
    <row r="30902" spans="1:8">
      <c r="A30902" t="s">
        <v>507</v>
      </c>
      <c r="B30902">
        <v>0</v>
      </c>
      <c r="C30902" t="s">
        <v>466</v>
      </c>
      <c r="D30902" t="s">
        <v>475</v>
      </c>
      <c r="E30902" t="s">
        <v>30</v>
      </c>
      <c r="F30902">
        <v>2014</v>
      </c>
      <c r="G30902" t="s">
        <v>480</v>
      </c>
      <c r="H30902">
        <v>2.0934000000000001E-2</v>
      </c>
    </row>
    <row r="30903" spans="1:8">
      <c r="A30903" t="s">
        <v>461</v>
      </c>
      <c r="B30903">
        <v>0</v>
      </c>
      <c r="C30903" t="s">
        <v>466</v>
      </c>
      <c r="D30903" t="s">
        <v>475</v>
      </c>
      <c r="E30903" t="s">
        <v>30</v>
      </c>
      <c r="F30903">
        <v>2010</v>
      </c>
      <c r="G30903" t="s">
        <v>480</v>
      </c>
      <c r="H30903">
        <v>47.214543599999999</v>
      </c>
    </row>
    <row r="30904" spans="1:8">
      <c r="A30904" t="s">
        <v>429</v>
      </c>
      <c r="B30904">
        <v>0</v>
      </c>
      <c r="C30904" t="s">
        <v>466</v>
      </c>
      <c r="D30904" t="s">
        <v>475</v>
      </c>
      <c r="E30904" t="s">
        <v>6</v>
      </c>
      <c r="F30904">
        <v>2009</v>
      </c>
      <c r="G30904" t="s">
        <v>480</v>
      </c>
      <c r="H30904">
        <v>406.77274080000001</v>
      </c>
    </row>
    <row r="30905" spans="1:8">
      <c r="A30905" t="s">
        <v>429</v>
      </c>
      <c r="B30905">
        <v>0</v>
      </c>
      <c r="C30905" t="s">
        <v>466</v>
      </c>
      <c r="D30905" t="s">
        <v>475</v>
      </c>
      <c r="E30905" t="s">
        <v>8</v>
      </c>
      <c r="F30905">
        <v>2011</v>
      </c>
      <c r="G30905" t="s">
        <v>480</v>
      </c>
      <c r="H30905">
        <v>4.0235148000000001</v>
      </c>
    </row>
    <row r="30906" spans="1:8">
      <c r="A30906" t="s">
        <v>429</v>
      </c>
      <c r="B30906">
        <v>0</v>
      </c>
      <c r="C30906" t="s">
        <v>466</v>
      </c>
      <c r="D30906" t="s">
        <v>475</v>
      </c>
      <c r="E30906" t="s">
        <v>10</v>
      </c>
      <c r="F30906">
        <v>2012</v>
      </c>
      <c r="G30906" t="s">
        <v>480</v>
      </c>
      <c r="H30906">
        <v>5137.6348404</v>
      </c>
    </row>
    <row r="30907" spans="1:8">
      <c r="A30907" t="s">
        <v>429</v>
      </c>
      <c r="B30907">
        <v>0</v>
      </c>
      <c r="C30907" t="s">
        <v>466</v>
      </c>
      <c r="D30907" t="s">
        <v>475</v>
      </c>
      <c r="E30907" t="s">
        <v>343</v>
      </c>
      <c r="F30907">
        <v>2011</v>
      </c>
      <c r="G30907" t="s">
        <v>480</v>
      </c>
      <c r="H30907">
        <v>403.21814760000001</v>
      </c>
    </row>
    <row r="30908" spans="1:8">
      <c r="A30908" t="s">
        <v>429</v>
      </c>
      <c r="B30908">
        <v>0</v>
      </c>
      <c r="C30908" t="s">
        <v>466</v>
      </c>
      <c r="D30908" t="s">
        <v>475</v>
      </c>
      <c r="E30908" t="s">
        <v>18</v>
      </c>
      <c r="F30908">
        <v>2009</v>
      </c>
      <c r="G30908" t="s">
        <v>480</v>
      </c>
      <c r="H30908">
        <v>60.629050800000002</v>
      </c>
    </row>
    <row r="30909" spans="1:8">
      <c r="A30909" t="s">
        <v>429</v>
      </c>
      <c r="B30909">
        <v>0</v>
      </c>
      <c r="C30909" t="s">
        <v>466</v>
      </c>
      <c r="D30909" t="s">
        <v>475</v>
      </c>
      <c r="E30909" t="s">
        <v>33</v>
      </c>
      <c r="F30909">
        <v>2014</v>
      </c>
      <c r="G30909" t="s">
        <v>480</v>
      </c>
      <c r="H30909">
        <v>393.09027839999999</v>
      </c>
    </row>
    <row r="30910" spans="1:8">
      <c r="A30910" t="s">
        <v>464</v>
      </c>
      <c r="B30910">
        <v>0</v>
      </c>
      <c r="C30910" t="s">
        <v>466</v>
      </c>
      <c r="D30910" t="s">
        <v>475</v>
      </c>
      <c r="E30910" t="s">
        <v>9</v>
      </c>
      <c r="F30910">
        <v>2010</v>
      </c>
      <c r="G30910" t="s">
        <v>480</v>
      </c>
      <c r="H30910">
        <v>858.70011959999999</v>
      </c>
    </row>
    <row r="30911" spans="1:8">
      <c r="A30911" t="s">
        <v>464</v>
      </c>
      <c r="B30911">
        <v>0</v>
      </c>
      <c r="C30911" t="s">
        <v>466</v>
      </c>
      <c r="D30911" t="s">
        <v>475</v>
      </c>
      <c r="E30911" t="s">
        <v>16</v>
      </c>
      <c r="F30911">
        <v>2009</v>
      </c>
      <c r="G30911" t="s">
        <v>480</v>
      </c>
      <c r="H30911">
        <v>319.7375424</v>
      </c>
    </row>
    <row r="30912" spans="1:8">
      <c r="A30912" t="s">
        <v>464</v>
      </c>
      <c r="B30912">
        <v>0</v>
      </c>
      <c r="C30912" t="s">
        <v>466</v>
      </c>
      <c r="D30912" t="s">
        <v>475</v>
      </c>
      <c r="E30912" t="s">
        <v>15</v>
      </c>
      <c r="F30912">
        <v>2014</v>
      </c>
      <c r="G30912" t="s">
        <v>480</v>
      </c>
      <c r="H30912">
        <v>6180.5499731999998</v>
      </c>
    </row>
    <row r="30913" spans="1:8">
      <c r="A30913" t="s">
        <v>464</v>
      </c>
      <c r="B30913">
        <v>0</v>
      </c>
      <c r="C30913" t="s">
        <v>466</v>
      </c>
      <c r="D30913" t="s">
        <v>475</v>
      </c>
      <c r="E30913" t="s">
        <v>22</v>
      </c>
      <c r="F30913">
        <v>2009</v>
      </c>
      <c r="G30913" t="s">
        <v>480</v>
      </c>
      <c r="H30913">
        <v>508.21890480000002</v>
      </c>
    </row>
    <row r="30914" spans="1:8">
      <c r="A30914" t="s">
        <v>464</v>
      </c>
      <c r="B30914">
        <v>0</v>
      </c>
      <c r="C30914" t="s">
        <v>466</v>
      </c>
      <c r="D30914" t="s">
        <v>475</v>
      </c>
      <c r="E30914" t="s">
        <v>17</v>
      </c>
      <c r="F30914">
        <v>2010</v>
      </c>
      <c r="G30914" t="s">
        <v>480</v>
      </c>
      <c r="H30914">
        <v>754.65395279999996</v>
      </c>
    </row>
    <row r="30915" spans="1:8">
      <c r="A30915" t="s">
        <v>464</v>
      </c>
      <c r="B30915">
        <v>0</v>
      </c>
      <c r="C30915" t="s">
        <v>466</v>
      </c>
      <c r="D30915" t="s">
        <v>475</v>
      </c>
      <c r="E30915" t="s">
        <v>24</v>
      </c>
      <c r="F30915">
        <v>2010</v>
      </c>
      <c r="G30915" t="s">
        <v>480</v>
      </c>
      <c r="H30915">
        <v>139.294836</v>
      </c>
    </row>
    <row r="30916" spans="1:8">
      <c r="A30916" t="s">
        <v>464</v>
      </c>
      <c r="B30916">
        <v>0</v>
      </c>
      <c r="C30916" t="s">
        <v>466</v>
      </c>
      <c r="D30916" t="s">
        <v>475</v>
      </c>
      <c r="E30916" t="s">
        <v>352</v>
      </c>
      <c r="F30916">
        <v>2013</v>
      </c>
      <c r="G30916" t="s">
        <v>480</v>
      </c>
      <c r="H30916">
        <v>118.6036704</v>
      </c>
    </row>
    <row r="30917" spans="1:8">
      <c r="A30917" t="s">
        <v>464</v>
      </c>
      <c r="B30917">
        <v>0</v>
      </c>
      <c r="C30917" t="s">
        <v>466</v>
      </c>
      <c r="D30917" t="s">
        <v>475</v>
      </c>
      <c r="E30917" t="s">
        <v>479</v>
      </c>
      <c r="F30917">
        <v>2012</v>
      </c>
      <c r="G30917" t="s">
        <v>480</v>
      </c>
      <c r="H30917">
        <v>4147.7622768000001</v>
      </c>
    </row>
    <row r="30918" spans="1:8">
      <c r="A30918" t="s">
        <v>461</v>
      </c>
      <c r="B30918">
        <v>0</v>
      </c>
      <c r="C30918" t="s">
        <v>466</v>
      </c>
      <c r="D30918" t="s">
        <v>475</v>
      </c>
      <c r="E30918" t="s">
        <v>34</v>
      </c>
      <c r="F30918">
        <v>2011</v>
      </c>
      <c r="G30918" t="s">
        <v>480</v>
      </c>
      <c r="H30918">
        <v>5.4470267999999997</v>
      </c>
    </row>
    <row r="30919" spans="1:8">
      <c r="A30919" t="s">
        <v>496</v>
      </c>
      <c r="B30919">
        <v>0</v>
      </c>
      <c r="C30919" t="s">
        <v>466</v>
      </c>
      <c r="D30919" t="s">
        <v>475</v>
      </c>
      <c r="E30919" t="s">
        <v>6</v>
      </c>
      <c r="F30919">
        <v>2013</v>
      </c>
      <c r="G30919" t="s">
        <v>480</v>
      </c>
      <c r="H30919">
        <v>6.2341452000000004</v>
      </c>
    </row>
    <row r="30920" spans="1:8">
      <c r="A30920" t="s">
        <v>495</v>
      </c>
      <c r="B30920">
        <v>0</v>
      </c>
      <c r="C30920" t="s">
        <v>466</v>
      </c>
      <c r="D30920" t="s">
        <v>475</v>
      </c>
      <c r="E30920" t="s">
        <v>30</v>
      </c>
      <c r="F30920">
        <v>2014</v>
      </c>
      <c r="G30920" t="s">
        <v>480</v>
      </c>
      <c r="H30920">
        <v>0.2679552</v>
      </c>
    </row>
    <row r="30921" spans="1:8">
      <c r="A30921" t="s">
        <v>463</v>
      </c>
      <c r="B30921">
        <v>0</v>
      </c>
      <c r="C30921" t="s">
        <v>466</v>
      </c>
      <c r="D30921" t="s">
        <v>475</v>
      </c>
      <c r="E30921" t="s">
        <v>32</v>
      </c>
      <c r="F30921">
        <v>2009</v>
      </c>
      <c r="G30921" t="s">
        <v>480</v>
      </c>
      <c r="H30921">
        <v>11.8235232</v>
      </c>
    </row>
    <row r="30922" spans="1:8">
      <c r="A30922" t="s">
        <v>456</v>
      </c>
      <c r="B30922">
        <v>0</v>
      </c>
      <c r="C30922" t="s">
        <v>466</v>
      </c>
      <c r="D30922" t="s">
        <v>475</v>
      </c>
      <c r="E30922" t="s">
        <v>22</v>
      </c>
      <c r="F30922">
        <v>2014</v>
      </c>
      <c r="G30922" t="s">
        <v>480</v>
      </c>
      <c r="H30922">
        <v>0.12560399999999999</v>
      </c>
    </row>
    <row r="30923" spans="1:8">
      <c r="A30923" t="s">
        <v>456</v>
      </c>
      <c r="B30923">
        <v>0</v>
      </c>
      <c r="C30923" t="s">
        <v>466</v>
      </c>
      <c r="D30923" t="s">
        <v>475</v>
      </c>
      <c r="E30923" t="s">
        <v>30</v>
      </c>
      <c r="F30923">
        <v>2011</v>
      </c>
      <c r="G30923" t="s">
        <v>480</v>
      </c>
      <c r="H30923">
        <v>7.9800408000000003</v>
      </c>
    </row>
    <row r="30924" spans="1:8">
      <c r="A30924" t="s">
        <v>429</v>
      </c>
      <c r="B30924">
        <v>5520</v>
      </c>
      <c r="C30924" t="s">
        <v>478</v>
      </c>
      <c r="D30924" t="s">
        <v>475</v>
      </c>
      <c r="E30924" t="s">
        <v>5</v>
      </c>
      <c r="F30924">
        <v>2010</v>
      </c>
      <c r="G30924" t="s">
        <v>480</v>
      </c>
      <c r="H30924">
        <v>4.6515348000000003</v>
      </c>
    </row>
    <row r="30925" spans="1:8">
      <c r="A30925" t="s">
        <v>429</v>
      </c>
      <c r="B30925">
        <v>5520</v>
      </c>
      <c r="C30925" t="s">
        <v>478</v>
      </c>
      <c r="D30925" t="s">
        <v>475</v>
      </c>
      <c r="E30925" t="s">
        <v>9</v>
      </c>
      <c r="F30925">
        <v>2010</v>
      </c>
      <c r="G30925" t="s">
        <v>480</v>
      </c>
      <c r="H30925">
        <v>1.2057983999999999</v>
      </c>
    </row>
    <row r="30926" spans="1:8">
      <c r="A30926" t="s">
        <v>429</v>
      </c>
      <c r="B30926">
        <v>5520</v>
      </c>
      <c r="C30926" t="s">
        <v>478</v>
      </c>
      <c r="D30926" t="s">
        <v>475</v>
      </c>
      <c r="E30926" t="s">
        <v>18</v>
      </c>
      <c r="F30926">
        <v>2014</v>
      </c>
      <c r="G30926" t="s">
        <v>480</v>
      </c>
      <c r="H30926">
        <v>18.505655999999998</v>
      </c>
    </row>
    <row r="30927" spans="1:8">
      <c r="A30927" t="s">
        <v>461</v>
      </c>
      <c r="B30927">
        <v>6000</v>
      </c>
      <c r="C30927" t="s">
        <v>455</v>
      </c>
      <c r="D30927" t="s">
        <v>475</v>
      </c>
      <c r="E30927" t="s">
        <v>34</v>
      </c>
      <c r="F30927">
        <v>2011</v>
      </c>
      <c r="G30927" t="s">
        <v>480</v>
      </c>
      <c r="H30927">
        <v>4.60548E-2</v>
      </c>
    </row>
    <row r="30928" spans="1:8">
      <c r="A30928" t="s">
        <v>464</v>
      </c>
      <c r="B30928">
        <v>6000</v>
      </c>
      <c r="C30928" t="s">
        <v>455</v>
      </c>
      <c r="D30928" t="s">
        <v>475</v>
      </c>
      <c r="E30928" t="s">
        <v>36</v>
      </c>
      <c r="F30928">
        <v>2009</v>
      </c>
      <c r="G30928" t="s">
        <v>480</v>
      </c>
      <c r="H30928">
        <v>32.376524400000001</v>
      </c>
    </row>
    <row r="30929" spans="1:8">
      <c r="A30929" t="s">
        <v>464</v>
      </c>
      <c r="B30929">
        <v>2000</v>
      </c>
      <c r="C30929" t="s">
        <v>431</v>
      </c>
      <c r="D30929" t="s">
        <v>475</v>
      </c>
      <c r="E30929" t="s">
        <v>428</v>
      </c>
      <c r="F30929">
        <v>2010</v>
      </c>
      <c r="G30929" t="s">
        <v>468</v>
      </c>
      <c r="H30929">
        <v>1.2309192</v>
      </c>
    </row>
    <row r="30930" spans="1:8">
      <c r="A30930" t="s">
        <v>486</v>
      </c>
      <c r="B30930">
        <v>2000</v>
      </c>
      <c r="C30930" t="s">
        <v>431</v>
      </c>
      <c r="D30930" t="s">
        <v>475</v>
      </c>
      <c r="E30930" t="s">
        <v>6</v>
      </c>
      <c r="F30930">
        <v>2011</v>
      </c>
      <c r="G30930" t="s">
        <v>468</v>
      </c>
      <c r="H30930">
        <v>25.773940799999998</v>
      </c>
    </row>
    <row r="30931" spans="1:8">
      <c r="A30931" t="s">
        <v>463</v>
      </c>
      <c r="B30931">
        <v>2000</v>
      </c>
      <c r="C30931" t="s">
        <v>431</v>
      </c>
      <c r="D30931" t="s">
        <v>475</v>
      </c>
      <c r="E30931" t="s">
        <v>37</v>
      </c>
      <c r="F30931">
        <v>2012</v>
      </c>
      <c r="G30931" t="s">
        <v>468</v>
      </c>
      <c r="H30931">
        <v>112.331844</v>
      </c>
    </row>
    <row r="30932" spans="1:8">
      <c r="A30932" t="s">
        <v>499</v>
      </c>
      <c r="B30932">
        <v>2000</v>
      </c>
      <c r="C30932" t="s">
        <v>431</v>
      </c>
      <c r="D30932" t="s">
        <v>475</v>
      </c>
      <c r="E30932" t="s">
        <v>12</v>
      </c>
      <c r="F30932">
        <v>2014</v>
      </c>
      <c r="G30932" t="s">
        <v>468</v>
      </c>
      <c r="H30932">
        <v>1.2392928000000001</v>
      </c>
    </row>
    <row r="30933" spans="1:8">
      <c r="A30933" t="s">
        <v>499</v>
      </c>
      <c r="B30933">
        <v>2000</v>
      </c>
      <c r="C30933" t="s">
        <v>431</v>
      </c>
      <c r="D30933" t="s">
        <v>475</v>
      </c>
      <c r="E30933" t="s">
        <v>18</v>
      </c>
      <c r="F30933">
        <v>2010</v>
      </c>
      <c r="G30933" t="s">
        <v>468</v>
      </c>
      <c r="H30933">
        <v>4.7603916000000002</v>
      </c>
    </row>
    <row r="30934" spans="1:8">
      <c r="A30934" t="s">
        <v>464</v>
      </c>
      <c r="B30934">
        <v>3000</v>
      </c>
      <c r="C30934" t="s">
        <v>432</v>
      </c>
      <c r="D30934" t="s">
        <v>475</v>
      </c>
      <c r="E30934" t="s">
        <v>3</v>
      </c>
      <c r="F30934">
        <v>2010</v>
      </c>
      <c r="G30934" t="s">
        <v>468</v>
      </c>
      <c r="H30934">
        <v>573.36969959999999</v>
      </c>
    </row>
    <row r="30935" spans="1:8">
      <c r="A30935" t="s">
        <v>438</v>
      </c>
      <c r="B30935">
        <v>3000</v>
      </c>
      <c r="C30935" t="s">
        <v>432</v>
      </c>
      <c r="D30935" t="s">
        <v>475</v>
      </c>
      <c r="E30935" t="s">
        <v>9</v>
      </c>
      <c r="F30935">
        <v>2014</v>
      </c>
      <c r="G30935" t="s">
        <v>468</v>
      </c>
      <c r="H30935">
        <v>0.6866352</v>
      </c>
    </row>
    <row r="30936" spans="1:8">
      <c r="A30936" t="s">
        <v>438</v>
      </c>
      <c r="B30936">
        <v>3000</v>
      </c>
      <c r="C30936" t="s">
        <v>432</v>
      </c>
      <c r="D30936" t="s">
        <v>475</v>
      </c>
      <c r="E30936" t="s">
        <v>10</v>
      </c>
      <c r="F30936">
        <v>2014</v>
      </c>
      <c r="G30936" t="s">
        <v>468</v>
      </c>
      <c r="H30936">
        <v>8.7922799999999995E-2</v>
      </c>
    </row>
    <row r="30937" spans="1:8">
      <c r="A30937" t="s">
        <v>464</v>
      </c>
      <c r="B30937">
        <v>3000</v>
      </c>
      <c r="C30937" t="s">
        <v>432</v>
      </c>
      <c r="D30937" t="s">
        <v>475</v>
      </c>
      <c r="E30937" t="s">
        <v>19</v>
      </c>
      <c r="F30937">
        <v>2012</v>
      </c>
      <c r="G30937" t="s">
        <v>503</v>
      </c>
      <c r="H30937">
        <v>29.391335999999999</v>
      </c>
    </row>
    <row r="30938" spans="1:8">
      <c r="A30938" t="s">
        <v>464</v>
      </c>
      <c r="B30938">
        <v>3000</v>
      </c>
      <c r="C30938" t="s">
        <v>432</v>
      </c>
      <c r="D30938" t="s">
        <v>475</v>
      </c>
      <c r="E30938" t="s">
        <v>20</v>
      </c>
      <c r="F30938">
        <v>2014</v>
      </c>
      <c r="G30938" t="s">
        <v>503</v>
      </c>
      <c r="H30938">
        <v>3028.4506044</v>
      </c>
    </row>
    <row r="30939" spans="1:8">
      <c r="A30939" t="s">
        <v>464</v>
      </c>
      <c r="B30939">
        <v>3000</v>
      </c>
      <c r="C30939" t="s">
        <v>432</v>
      </c>
      <c r="D30939" t="s">
        <v>475</v>
      </c>
      <c r="E30939" t="s">
        <v>352</v>
      </c>
      <c r="F30939">
        <v>2009</v>
      </c>
      <c r="G30939" t="s">
        <v>503</v>
      </c>
      <c r="H30939">
        <v>30.8232216</v>
      </c>
    </row>
    <row r="30940" spans="1:8">
      <c r="A30940" t="s">
        <v>464</v>
      </c>
      <c r="B30940">
        <v>3000</v>
      </c>
      <c r="C30940" t="s">
        <v>432</v>
      </c>
      <c r="D30940" t="s">
        <v>475</v>
      </c>
      <c r="E30940" t="s">
        <v>27</v>
      </c>
      <c r="F30940">
        <v>2011</v>
      </c>
      <c r="G30940" t="s">
        <v>503</v>
      </c>
      <c r="H30940">
        <v>96.283839599999993</v>
      </c>
    </row>
    <row r="30941" spans="1:8">
      <c r="A30941" t="s">
        <v>456</v>
      </c>
      <c r="B30941">
        <v>3000</v>
      </c>
      <c r="C30941" t="s">
        <v>432</v>
      </c>
      <c r="D30941" t="s">
        <v>475</v>
      </c>
      <c r="E30941" t="s">
        <v>28</v>
      </c>
      <c r="F30941">
        <v>2012</v>
      </c>
      <c r="G30941" t="s">
        <v>503</v>
      </c>
      <c r="H30941">
        <v>0.1716588</v>
      </c>
    </row>
    <row r="30942" spans="1:8">
      <c r="A30942" t="s">
        <v>456</v>
      </c>
      <c r="B30942">
        <v>3000</v>
      </c>
      <c r="C30942" t="s">
        <v>432</v>
      </c>
      <c r="D30942" t="s">
        <v>475</v>
      </c>
      <c r="E30942" t="s">
        <v>29</v>
      </c>
      <c r="F30942">
        <v>2011</v>
      </c>
      <c r="G30942" t="s">
        <v>503</v>
      </c>
      <c r="H30942">
        <v>9.4789151999999994</v>
      </c>
    </row>
    <row r="30943" spans="1:8">
      <c r="A30943" t="s">
        <v>438</v>
      </c>
      <c r="B30943">
        <v>3000</v>
      </c>
      <c r="C30943" t="s">
        <v>432</v>
      </c>
      <c r="D30943" t="s">
        <v>475</v>
      </c>
      <c r="E30943" t="s">
        <v>29</v>
      </c>
      <c r="F30943">
        <v>2014</v>
      </c>
      <c r="G30943" t="s">
        <v>503</v>
      </c>
      <c r="H30943">
        <v>0.38937240000000001</v>
      </c>
    </row>
    <row r="30944" spans="1:8">
      <c r="A30944" t="s">
        <v>438</v>
      </c>
      <c r="B30944">
        <v>2000</v>
      </c>
      <c r="C30944" t="s">
        <v>431</v>
      </c>
      <c r="D30944" t="s">
        <v>475</v>
      </c>
      <c r="E30944" t="s">
        <v>30</v>
      </c>
      <c r="F30944">
        <v>2012</v>
      </c>
      <c r="G30944" t="s">
        <v>480</v>
      </c>
      <c r="H30944">
        <v>0.858294</v>
      </c>
    </row>
    <row r="30945" spans="1:8">
      <c r="A30945" t="s">
        <v>429</v>
      </c>
      <c r="B30945">
        <v>2000</v>
      </c>
      <c r="C30945" t="s">
        <v>431</v>
      </c>
      <c r="D30945" t="s">
        <v>475</v>
      </c>
      <c r="E30945" t="s">
        <v>37</v>
      </c>
      <c r="F30945">
        <v>2013</v>
      </c>
      <c r="G30945" t="s">
        <v>480</v>
      </c>
      <c r="H30945">
        <v>309.19936680000001</v>
      </c>
    </row>
    <row r="30946" spans="1:8">
      <c r="A30946" t="s">
        <v>464</v>
      </c>
      <c r="B30946">
        <v>2000</v>
      </c>
      <c r="C30946" t="s">
        <v>431</v>
      </c>
      <c r="D30946" t="s">
        <v>475</v>
      </c>
      <c r="E30946" t="s">
        <v>10</v>
      </c>
      <c r="F30946">
        <v>2014</v>
      </c>
      <c r="G30946" t="s">
        <v>480</v>
      </c>
      <c r="H30946">
        <v>1556.1247032000001</v>
      </c>
    </row>
    <row r="30947" spans="1:8">
      <c r="A30947" t="s">
        <v>464</v>
      </c>
      <c r="B30947">
        <v>2000</v>
      </c>
      <c r="C30947" t="s">
        <v>431</v>
      </c>
      <c r="D30947" t="s">
        <v>475</v>
      </c>
      <c r="E30947" t="s">
        <v>23</v>
      </c>
      <c r="F30947">
        <v>2010</v>
      </c>
      <c r="G30947" t="s">
        <v>480</v>
      </c>
      <c r="H30947">
        <v>2.7758484000000001</v>
      </c>
    </row>
    <row r="30948" spans="1:8">
      <c r="A30948" t="s">
        <v>462</v>
      </c>
      <c r="B30948">
        <v>2000</v>
      </c>
      <c r="C30948" t="s">
        <v>431</v>
      </c>
      <c r="D30948" t="s">
        <v>475</v>
      </c>
      <c r="E30948" t="s">
        <v>28</v>
      </c>
      <c r="F30948">
        <v>2014</v>
      </c>
      <c r="G30948" t="s">
        <v>480</v>
      </c>
      <c r="H30948">
        <v>83.346627600000005</v>
      </c>
    </row>
    <row r="30949" spans="1:8">
      <c r="A30949" t="s">
        <v>462</v>
      </c>
      <c r="B30949">
        <v>2000</v>
      </c>
      <c r="C30949" t="s">
        <v>431</v>
      </c>
      <c r="D30949" t="s">
        <v>475</v>
      </c>
      <c r="E30949" t="s">
        <v>30</v>
      </c>
      <c r="F30949">
        <v>2014</v>
      </c>
      <c r="G30949" t="s">
        <v>480</v>
      </c>
      <c r="H30949">
        <v>377.82101879999999</v>
      </c>
    </row>
    <row r="30950" spans="1:8">
      <c r="A30950" t="s">
        <v>462</v>
      </c>
      <c r="B30950">
        <v>2000</v>
      </c>
      <c r="C30950" t="s">
        <v>431</v>
      </c>
      <c r="D30950" t="s">
        <v>475</v>
      </c>
      <c r="E30950" t="s">
        <v>36</v>
      </c>
      <c r="F30950">
        <v>2009</v>
      </c>
      <c r="G30950" t="s">
        <v>480</v>
      </c>
      <c r="H30950">
        <v>58.732430399999998</v>
      </c>
    </row>
    <row r="30951" spans="1:8">
      <c r="A30951" t="s">
        <v>462</v>
      </c>
      <c r="B30951">
        <v>2000</v>
      </c>
      <c r="C30951" t="s">
        <v>431</v>
      </c>
      <c r="D30951" t="s">
        <v>475</v>
      </c>
      <c r="E30951" t="s">
        <v>37</v>
      </c>
      <c r="F30951">
        <v>2014</v>
      </c>
      <c r="G30951" t="s">
        <v>480</v>
      </c>
      <c r="H30951">
        <v>150.50289960000001</v>
      </c>
    </row>
    <row r="30952" spans="1:8">
      <c r="A30952" t="s">
        <v>497</v>
      </c>
      <c r="B30952">
        <v>2000</v>
      </c>
      <c r="C30952" t="s">
        <v>431</v>
      </c>
      <c r="D30952" t="s">
        <v>475</v>
      </c>
      <c r="E30952" t="s">
        <v>9</v>
      </c>
      <c r="F30952">
        <v>2009</v>
      </c>
      <c r="G30952" t="s">
        <v>480</v>
      </c>
      <c r="H30952">
        <v>19.016445600000001</v>
      </c>
    </row>
    <row r="30953" spans="1:8">
      <c r="A30953" t="s">
        <v>497</v>
      </c>
      <c r="B30953">
        <v>2000</v>
      </c>
      <c r="C30953" t="s">
        <v>431</v>
      </c>
      <c r="D30953" t="s">
        <v>475</v>
      </c>
      <c r="E30953" t="s">
        <v>482</v>
      </c>
      <c r="F30953">
        <v>2012</v>
      </c>
      <c r="G30953" t="s">
        <v>480</v>
      </c>
      <c r="H30953">
        <v>1.3983912000000001</v>
      </c>
    </row>
    <row r="30954" spans="1:8">
      <c r="A30954" t="s">
        <v>496</v>
      </c>
      <c r="B30954">
        <v>2000</v>
      </c>
      <c r="C30954" t="s">
        <v>431</v>
      </c>
      <c r="D30954" t="s">
        <v>475</v>
      </c>
      <c r="E30954" t="s">
        <v>482</v>
      </c>
      <c r="F30954">
        <v>2011</v>
      </c>
      <c r="G30954" t="s">
        <v>480</v>
      </c>
      <c r="H30954">
        <v>0.26376840000000001</v>
      </c>
    </row>
    <row r="30955" spans="1:8">
      <c r="A30955" t="s">
        <v>464</v>
      </c>
      <c r="B30955">
        <v>3000</v>
      </c>
      <c r="C30955" t="s">
        <v>432</v>
      </c>
      <c r="D30955" t="s">
        <v>475</v>
      </c>
      <c r="E30955" t="s">
        <v>17</v>
      </c>
      <c r="F30955">
        <v>2012</v>
      </c>
      <c r="G30955" t="s">
        <v>480</v>
      </c>
      <c r="H30955">
        <v>291.44733480000002</v>
      </c>
    </row>
    <row r="30956" spans="1:8">
      <c r="A30956" t="s">
        <v>464</v>
      </c>
      <c r="B30956">
        <v>3000</v>
      </c>
      <c r="C30956" t="s">
        <v>432</v>
      </c>
      <c r="D30956" t="s">
        <v>475</v>
      </c>
      <c r="E30956" t="s">
        <v>18</v>
      </c>
      <c r="F30956">
        <v>2014</v>
      </c>
      <c r="G30956" t="s">
        <v>480</v>
      </c>
      <c r="H30956">
        <v>329.27925959999999</v>
      </c>
    </row>
    <row r="30957" spans="1:8">
      <c r="A30957" t="s">
        <v>464</v>
      </c>
      <c r="B30957">
        <v>3000</v>
      </c>
      <c r="C30957" t="s">
        <v>432</v>
      </c>
      <c r="D30957" t="s">
        <v>475</v>
      </c>
      <c r="E30957" t="s">
        <v>352</v>
      </c>
      <c r="F30957">
        <v>2009</v>
      </c>
      <c r="G30957" t="s">
        <v>480</v>
      </c>
      <c r="H30957">
        <v>30.8232216</v>
      </c>
    </row>
    <row r="30958" spans="1:8">
      <c r="A30958" t="s">
        <v>464</v>
      </c>
      <c r="B30958">
        <v>3000</v>
      </c>
      <c r="C30958" t="s">
        <v>432</v>
      </c>
      <c r="D30958" t="s">
        <v>475</v>
      </c>
      <c r="E30958" t="s">
        <v>27</v>
      </c>
      <c r="F30958">
        <v>2013</v>
      </c>
      <c r="G30958" t="s">
        <v>480</v>
      </c>
      <c r="H30958">
        <v>95.521842000000007</v>
      </c>
    </row>
    <row r="30959" spans="1:8">
      <c r="A30959" t="s">
        <v>464</v>
      </c>
      <c r="B30959">
        <v>3000</v>
      </c>
      <c r="C30959" t="s">
        <v>432</v>
      </c>
      <c r="D30959" t="s">
        <v>475</v>
      </c>
      <c r="E30959" t="s">
        <v>36</v>
      </c>
      <c r="F30959">
        <v>2014</v>
      </c>
      <c r="G30959" t="s">
        <v>480</v>
      </c>
      <c r="H30959">
        <v>279.17582399999998</v>
      </c>
    </row>
    <row r="30960" spans="1:8">
      <c r="A30960" t="s">
        <v>429</v>
      </c>
      <c r="B30960">
        <v>3000</v>
      </c>
      <c r="C30960" t="s">
        <v>432</v>
      </c>
      <c r="D30960" t="s">
        <v>475</v>
      </c>
      <c r="E30960" t="s">
        <v>343</v>
      </c>
      <c r="F30960">
        <v>2013</v>
      </c>
      <c r="G30960" t="s">
        <v>480</v>
      </c>
      <c r="H30960">
        <v>2.9516939999999998</v>
      </c>
    </row>
    <row r="30961" spans="1:8">
      <c r="A30961" t="s">
        <v>429</v>
      </c>
      <c r="B30961">
        <v>3000</v>
      </c>
      <c r="C30961" t="s">
        <v>432</v>
      </c>
      <c r="D30961" t="s">
        <v>475</v>
      </c>
      <c r="E30961" t="s">
        <v>11</v>
      </c>
      <c r="F30961">
        <v>2014</v>
      </c>
      <c r="G30961" t="s">
        <v>480</v>
      </c>
      <c r="H30961">
        <v>338.46509880000002</v>
      </c>
    </row>
    <row r="30962" spans="1:8">
      <c r="A30962" t="s">
        <v>456</v>
      </c>
      <c r="B30962">
        <v>3000</v>
      </c>
      <c r="C30962" t="s">
        <v>432</v>
      </c>
      <c r="D30962" t="s">
        <v>475</v>
      </c>
      <c r="E30962" t="s">
        <v>28</v>
      </c>
      <c r="F30962">
        <v>2013</v>
      </c>
      <c r="G30962" t="s">
        <v>480</v>
      </c>
      <c r="H30962">
        <v>0.1716588</v>
      </c>
    </row>
    <row r="30963" spans="1:8">
      <c r="A30963" t="s">
        <v>456</v>
      </c>
      <c r="B30963">
        <v>3000</v>
      </c>
      <c r="C30963" t="s">
        <v>432</v>
      </c>
      <c r="D30963" t="s">
        <v>475</v>
      </c>
      <c r="E30963" t="s">
        <v>29</v>
      </c>
      <c r="F30963">
        <v>2009</v>
      </c>
      <c r="G30963" t="s">
        <v>480</v>
      </c>
      <c r="H30963">
        <v>8.2814903999999991</v>
      </c>
    </row>
    <row r="30964" spans="1:8">
      <c r="A30964" t="s">
        <v>438</v>
      </c>
      <c r="B30964">
        <v>3000</v>
      </c>
      <c r="C30964" t="s">
        <v>432</v>
      </c>
      <c r="D30964" t="s">
        <v>475</v>
      </c>
      <c r="E30964" t="s">
        <v>29</v>
      </c>
      <c r="F30964">
        <v>2009</v>
      </c>
      <c r="G30964" t="s">
        <v>480</v>
      </c>
      <c r="H30964">
        <v>0.12979080000000001</v>
      </c>
    </row>
    <row r="30965" spans="1:8">
      <c r="A30965" t="s">
        <v>429</v>
      </c>
      <c r="B30965">
        <v>3000</v>
      </c>
      <c r="C30965" t="s">
        <v>432</v>
      </c>
      <c r="D30965" t="s">
        <v>475</v>
      </c>
      <c r="E30965" t="s">
        <v>10</v>
      </c>
      <c r="F30965">
        <v>2012</v>
      </c>
      <c r="G30965" t="s">
        <v>468</v>
      </c>
      <c r="H30965">
        <v>158.55411599999999</v>
      </c>
    </row>
    <row r="30966" spans="1:8">
      <c r="A30966" t="s">
        <v>429</v>
      </c>
      <c r="B30966">
        <v>3000</v>
      </c>
      <c r="C30966" t="s">
        <v>432</v>
      </c>
      <c r="D30966" t="s">
        <v>475</v>
      </c>
      <c r="E30966" t="s">
        <v>11</v>
      </c>
      <c r="F30966">
        <v>2013</v>
      </c>
      <c r="G30966" t="s">
        <v>468</v>
      </c>
      <c r="H30966">
        <v>364.1134356</v>
      </c>
    </row>
    <row r="30967" spans="1:8">
      <c r="A30967" t="s">
        <v>429</v>
      </c>
      <c r="B30967">
        <v>3000</v>
      </c>
      <c r="C30967" t="s">
        <v>432</v>
      </c>
      <c r="D30967" t="s">
        <v>475</v>
      </c>
      <c r="E30967" t="s">
        <v>32</v>
      </c>
      <c r="F30967">
        <v>2010</v>
      </c>
      <c r="G30967" t="s">
        <v>468</v>
      </c>
      <c r="H30967">
        <v>189.1470636</v>
      </c>
    </row>
    <row r="30968" spans="1:8">
      <c r="A30968" t="s">
        <v>429</v>
      </c>
      <c r="B30968">
        <v>2000</v>
      </c>
      <c r="C30968" t="s">
        <v>431</v>
      </c>
      <c r="D30968" t="s">
        <v>475</v>
      </c>
      <c r="E30968" t="s">
        <v>14</v>
      </c>
      <c r="F30968">
        <v>2010</v>
      </c>
      <c r="G30968" t="s">
        <v>468</v>
      </c>
      <c r="H30968">
        <v>75.684783600000003</v>
      </c>
    </row>
    <row r="30969" spans="1:8">
      <c r="A30969" t="s">
        <v>429</v>
      </c>
      <c r="B30969">
        <v>2000</v>
      </c>
      <c r="C30969" t="s">
        <v>431</v>
      </c>
      <c r="D30969" t="s">
        <v>475</v>
      </c>
      <c r="E30969" t="s">
        <v>12</v>
      </c>
      <c r="F30969">
        <v>2013</v>
      </c>
      <c r="G30969" t="s">
        <v>468</v>
      </c>
      <c r="H30969">
        <v>185.2952076</v>
      </c>
    </row>
    <row r="30970" spans="1:8">
      <c r="A30970" t="s">
        <v>429</v>
      </c>
      <c r="B30970">
        <v>2000</v>
      </c>
      <c r="C30970" t="s">
        <v>431</v>
      </c>
      <c r="D30970" t="s">
        <v>475</v>
      </c>
      <c r="E30970" t="s">
        <v>343</v>
      </c>
      <c r="F30970">
        <v>2011</v>
      </c>
      <c r="G30970" t="s">
        <v>468</v>
      </c>
      <c r="H30970">
        <v>314.21515319999997</v>
      </c>
    </row>
    <row r="30971" spans="1:8">
      <c r="A30971" t="s">
        <v>464</v>
      </c>
      <c r="B30971">
        <v>2000</v>
      </c>
      <c r="C30971" t="s">
        <v>431</v>
      </c>
      <c r="D30971" t="s">
        <v>475</v>
      </c>
      <c r="E30971" t="s">
        <v>9</v>
      </c>
      <c r="F30971">
        <v>2013</v>
      </c>
      <c r="G30971" t="s">
        <v>468</v>
      </c>
      <c r="H30971">
        <v>83.639703600000004</v>
      </c>
    </row>
    <row r="30972" spans="1:8">
      <c r="A30972" t="s">
        <v>464</v>
      </c>
      <c r="B30972">
        <v>2000</v>
      </c>
      <c r="C30972" t="s">
        <v>431</v>
      </c>
      <c r="D30972" t="s">
        <v>475</v>
      </c>
      <c r="E30972" t="s">
        <v>15</v>
      </c>
      <c r="F30972">
        <v>2012</v>
      </c>
      <c r="G30972" t="s">
        <v>468</v>
      </c>
      <c r="H30972">
        <v>464.09421959999997</v>
      </c>
    </row>
    <row r="30973" spans="1:8">
      <c r="A30973" t="s">
        <v>464</v>
      </c>
      <c r="B30973">
        <v>2000</v>
      </c>
      <c r="C30973" t="s">
        <v>431</v>
      </c>
      <c r="D30973" t="s">
        <v>475</v>
      </c>
      <c r="E30973" t="s">
        <v>18</v>
      </c>
      <c r="F30973">
        <v>2010</v>
      </c>
      <c r="G30973" t="s">
        <v>468</v>
      </c>
      <c r="H30973">
        <v>40.352378399999999</v>
      </c>
    </row>
    <row r="30974" spans="1:8">
      <c r="A30974" t="s">
        <v>464</v>
      </c>
      <c r="B30974">
        <v>2000</v>
      </c>
      <c r="C30974" t="s">
        <v>431</v>
      </c>
      <c r="D30974" t="s">
        <v>475</v>
      </c>
      <c r="E30974" t="s">
        <v>22</v>
      </c>
      <c r="F30974">
        <v>2013</v>
      </c>
      <c r="G30974" t="s">
        <v>468</v>
      </c>
      <c r="H30974">
        <v>12.8199816</v>
      </c>
    </row>
    <row r="30975" spans="1:8">
      <c r="A30975" t="s">
        <v>462</v>
      </c>
      <c r="B30975">
        <v>2000</v>
      </c>
      <c r="C30975" t="s">
        <v>431</v>
      </c>
      <c r="D30975" t="s">
        <v>475</v>
      </c>
      <c r="E30975" t="s">
        <v>14</v>
      </c>
      <c r="F30975">
        <v>2009</v>
      </c>
      <c r="G30975" t="s">
        <v>468</v>
      </c>
      <c r="H30975">
        <v>31.321450800000001</v>
      </c>
    </row>
    <row r="30976" spans="1:8">
      <c r="A30976" t="s">
        <v>462</v>
      </c>
      <c r="B30976">
        <v>2000</v>
      </c>
      <c r="C30976" t="s">
        <v>431</v>
      </c>
      <c r="D30976" t="s">
        <v>475</v>
      </c>
      <c r="E30976" t="s">
        <v>28</v>
      </c>
      <c r="F30976">
        <v>2010</v>
      </c>
      <c r="G30976" t="s">
        <v>468</v>
      </c>
      <c r="H30976">
        <v>84.062570399999998</v>
      </c>
    </row>
    <row r="30977" spans="1:8">
      <c r="A30977" t="s">
        <v>462</v>
      </c>
      <c r="B30977">
        <v>2000</v>
      </c>
      <c r="C30977" t="s">
        <v>431</v>
      </c>
      <c r="D30977" t="s">
        <v>475</v>
      </c>
      <c r="E30977" t="s">
        <v>30</v>
      </c>
      <c r="F30977">
        <v>2010</v>
      </c>
      <c r="G30977" t="s">
        <v>468</v>
      </c>
      <c r="H30977">
        <v>384.95951280000003</v>
      </c>
    </row>
    <row r="30978" spans="1:8">
      <c r="A30978" t="s">
        <v>462</v>
      </c>
      <c r="B30978">
        <v>2000</v>
      </c>
      <c r="C30978" t="s">
        <v>431</v>
      </c>
      <c r="D30978" t="s">
        <v>475</v>
      </c>
      <c r="E30978" t="s">
        <v>479</v>
      </c>
      <c r="F30978">
        <v>2013</v>
      </c>
      <c r="G30978" t="s">
        <v>468</v>
      </c>
      <c r="H30978">
        <v>174.48907679999999</v>
      </c>
    </row>
    <row r="30979" spans="1:8">
      <c r="A30979" t="s">
        <v>461</v>
      </c>
      <c r="B30979">
        <v>2000</v>
      </c>
      <c r="C30979" t="s">
        <v>431</v>
      </c>
      <c r="D30979" t="s">
        <v>475</v>
      </c>
      <c r="E30979" t="s">
        <v>20</v>
      </c>
      <c r="F30979">
        <v>2011</v>
      </c>
      <c r="G30979" t="s">
        <v>468</v>
      </c>
      <c r="H30979">
        <v>1.8589392</v>
      </c>
    </row>
    <row r="30980" spans="1:8">
      <c r="A30980" t="s">
        <v>498</v>
      </c>
      <c r="B30980">
        <v>2000</v>
      </c>
      <c r="C30980" t="s">
        <v>431</v>
      </c>
      <c r="D30980" t="s">
        <v>475</v>
      </c>
      <c r="E30980" t="s">
        <v>17</v>
      </c>
      <c r="F30980">
        <v>2011</v>
      </c>
      <c r="G30980" t="s">
        <v>468</v>
      </c>
      <c r="H30980">
        <v>0.146538</v>
      </c>
    </row>
    <row r="30981" spans="1:8">
      <c r="A30981" t="s">
        <v>496</v>
      </c>
      <c r="B30981">
        <v>2000</v>
      </c>
      <c r="C30981" t="s">
        <v>431</v>
      </c>
      <c r="D30981" t="s">
        <v>475</v>
      </c>
      <c r="E30981" t="s">
        <v>482</v>
      </c>
      <c r="F30981">
        <v>2012</v>
      </c>
      <c r="G30981" t="s">
        <v>468</v>
      </c>
      <c r="H30981">
        <v>0.35169119999999998</v>
      </c>
    </row>
    <row r="30982" spans="1:8">
      <c r="A30982" t="s">
        <v>464</v>
      </c>
      <c r="B30982">
        <v>3000</v>
      </c>
      <c r="C30982" t="s">
        <v>432</v>
      </c>
      <c r="D30982" t="s">
        <v>475</v>
      </c>
      <c r="E30982" t="s">
        <v>16</v>
      </c>
      <c r="F30982">
        <v>2013</v>
      </c>
      <c r="G30982" t="s">
        <v>468</v>
      </c>
      <c r="H30982">
        <v>169.38118080000001</v>
      </c>
    </row>
    <row r="30983" spans="1:8">
      <c r="A30983" t="s">
        <v>464</v>
      </c>
      <c r="B30983">
        <v>3000</v>
      </c>
      <c r="C30983" t="s">
        <v>432</v>
      </c>
      <c r="D30983" t="s">
        <v>475</v>
      </c>
      <c r="E30983" t="s">
        <v>23</v>
      </c>
      <c r="F30983">
        <v>2010</v>
      </c>
      <c r="G30983" t="s">
        <v>468</v>
      </c>
      <c r="H30983">
        <v>119.8345896</v>
      </c>
    </row>
    <row r="30984" spans="1:8">
      <c r="A30984" t="s">
        <v>464</v>
      </c>
      <c r="B30984">
        <v>3000</v>
      </c>
      <c r="C30984" t="s">
        <v>432</v>
      </c>
      <c r="D30984" t="s">
        <v>475</v>
      </c>
      <c r="E30984" t="s">
        <v>20</v>
      </c>
      <c r="F30984">
        <v>2012</v>
      </c>
      <c r="G30984" t="s">
        <v>468</v>
      </c>
      <c r="H30984">
        <v>3625.0821648000001</v>
      </c>
    </row>
    <row r="30985" spans="1:8">
      <c r="A30985" t="s">
        <v>464</v>
      </c>
      <c r="B30985">
        <v>3000</v>
      </c>
      <c r="C30985" t="s">
        <v>432</v>
      </c>
      <c r="D30985" t="s">
        <v>475</v>
      </c>
      <c r="E30985" t="s">
        <v>27</v>
      </c>
      <c r="F30985">
        <v>2011</v>
      </c>
      <c r="G30985" t="s">
        <v>468</v>
      </c>
      <c r="H30985">
        <v>96.283839599999993</v>
      </c>
    </row>
    <row r="30986" spans="1:8">
      <c r="A30986" t="s">
        <v>456</v>
      </c>
      <c r="B30986">
        <v>3000</v>
      </c>
      <c r="C30986" t="s">
        <v>432</v>
      </c>
      <c r="D30986" t="s">
        <v>475</v>
      </c>
      <c r="E30986" t="s">
        <v>32</v>
      </c>
      <c r="F30986">
        <v>2010</v>
      </c>
      <c r="G30986" t="s">
        <v>468</v>
      </c>
      <c r="H30986">
        <v>2.7423540000000002</v>
      </c>
    </row>
    <row r="30987" spans="1:8">
      <c r="A30987" t="s">
        <v>456</v>
      </c>
      <c r="B30987">
        <v>3000</v>
      </c>
      <c r="C30987" t="s">
        <v>432</v>
      </c>
      <c r="D30987" t="s">
        <v>475</v>
      </c>
      <c r="E30987" t="s">
        <v>30</v>
      </c>
      <c r="F30987">
        <v>2009</v>
      </c>
      <c r="G30987" t="s">
        <v>468</v>
      </c>
      <c r="H30987">
        <v>0.38937240000000001</v>
      </c>
    </row>
    <row r="30988" spans="1:8">
      <c r="A30988" t="s">
        <v>438</v>
      </c>
      <c r="B30988">
        <v>3000</v>
      </c>
      <c r="C30988" t="s">
        <v>432</v>
      </c>
      <c r="D30988" t="s">
        <v>475</v>
      </c>
      <c r="E30988" t="s">
        <v>36</v>
      </c>
      <c r="F30988">
        <v>2009</v>
      </c>
      <c r="G30988" t="s">
        <v>468</v>
      </c>
      <c r="H30988">
        <v>4.1868000000000002E-2</v>
      </c>
    </row>
    <row r="30989" spans="1:8">
      <c r="A30989" t="s">
        <v>461</v>
      </c>
      <c r="B30989">
        <v>3000</v>
      </c>
      <c r="C30989" t="s">
        <v>432</v>
      </c>
      <c r="D30989" t="s">
        <v>475</v>
      </c>
      <c r="E30989" t="s">
        <v>5</v>
      </c>
      <c r="F30989">
        <v>2011</v>
      </c>
      <c r="G30989" t="s">
        <v>468</v>
      </c>
      <c r="H30989">
        <v>4.1868000000000002E-2</v>
      </c>
    </row>
    <row r="30990" spans="1:8">
      <c r="A30990" t="s">
        <v>464</v>
      </c>
      <c r="B30990">
        <v>6000</v>
      </c>
      <c r="C30990" t="s">
        <v>455</v>
      </c>
      <c r="D30990" t="s">
        <v>475</v>
      </c>
      <c r="E30990" t="s">
        <v>10</v>
      </c>
      <c r="F30990">
        <v>2013</v>
      </c>
      <c r="G30990" t="s">
        <v>480</v>
      </c>
      <c r="H30990">
        <v>141.19982999999999</v>
      </c>
    </row>
    <row r="30991" spans="1:8">
      <c r="A30991" t="s">
        <v>464</v>
      </c>
      <c r="B30991">
        <v>6000</v>
      </c>
      <c r="C30991" t="s">
        <v>455</v>
      </c>
      <c r="D30991" t="s">
        <v>475</v>
      </c>
      <c r="E30991" t="s">
        <v>11</v>
      </c>
      <c r="F30991">
        <v>2010</v>
      </c>
      <c r="G30991" t="s">
        <v>480</v>
      </c>
      <c r="H30991">
        <v>38.154308399999998</v>
      </c>
    </row>
    <row r="30992" spans="1:8">
      <c r="A30992" t="s">
        <v>464</v>
      </c>
      <c r="B30992">
        <v>6000</v>
      </c>
      <c r="C30992" t="s">
        <v>455</v>
      </c>
      <c r="D30992" t="s">
        <v>475</v>
      </c>
      <c r="E30992" t="s">
        <v>23</v>
      </c>
      <c r="F30992">
        <v>2009</v>
      </c>
      <c r="G30992" t="s">
        <v>480</v>
      </c>
      <c r="H30992">
        <v>21.679250400000001</v>
      </c>
    </row>
    <row r="30993" spans="1:8">
      <c r="A30993" t="s">
        <v>438</v>
      </c>
      <c r="B30993">
        <v>6000</v>
      </c>
      <c r="C30993" t="s">
        <v>455</v>
      </c>
      <c r="D30993" t="s">
        <v>475</v>
      </c>
      <c r="E30993" t="s">
        <v>20</v>
      </c>
      <c r="F30993">
        <v>2009</v>
      </c>
      <c r="G30993" t="s">
        <v>480</v>
      </c>
      <c r="H30993">
        <v>0.1590984</v>
      </c>
    </row>
    <row r="30994" spans="1:8">
      <c r="A30994" t="s">
        <v>456</v>
      </c>
      <c r="B30994">
        <v>6000</v>
      </c>
      <c r="C30994" t="s">
        <v>455</v>
      </c>
      <c r="D30994" t="s">
        <v>475</v>
      </c>
      <c r="E30994" t="s">
        <v>22</v>
      </c>
      <c r="F30994">
        <v>2009</v>
      </c>
      <c r="G30994" t="s">
        <v>480</v>
      </c>
      <c r="H30994">
        <v>5.8615199999999999E-2</v>
      </c>
    </row>
    <row r="30995" spans="1:8">
      <c r="A30995" t="s">
        <v>456</v>
      </c>
      <c r="B30995">
        <v>6000</v>
      </c>
      <c r="C30995" t="s">
        <v>455</v>
      </c>
      <c r="D30995" t="s">
        <v>475</v>
      </c>
      <c r="E30995" t="s">
        <v>28</v>
      </c>
      <c r="F30995">
        <v>2013</v>
      </c>
      <c r="G30995" t="s">
        <v>480</v>
      </c>
      <c r="H30995">
        <v>9.7468704000000006</v>
      </c>
    </row>
    <row r="30996" spans="1:8">
      <c r="A30996" t="s">
        <v>456</v>
      </c>
      <c r="B30996">
        <v>6000</v>
      </c>
      <c r="C30996" t="s">
        <v>455</v>
      </c>
      <c r="D30996" t="s">
        <v>475</v>
      </c>
      <c r="E30996" t="s">
        <v>29</v>
      </c>
      <c r="F30996">
        <v>2009</v>
      </c>
      <c r="G30996" t="s">
        <v>480</v>
      </c>
      <c r="H30996">
        <v>16.784881200000001</v>
      </c>
    </row>
    <row r="30997" spans="1:8">
      <c r="A30997" t="s">
        <v>456</v>
      </c>
      <c r="B30997">
        <v>6000</v>
      </c>
      <c r="C30997" t="s">
        <v>455</v>
      </c>
      <c r="D30997" t="s">
        <v>475</v>
      </c>
      <c r="E30997" t="s">
        <v>482</v>
      </c>
      <c r="F30997">
        <v>2009</v>
      </c>
      <c r="G30997" t="s">
        <v>480</v>
      </c>
      <c r="H30997">
        <v>2.1268943999999999</v>
      </c>
    </row>
    <row r="30998" spans="1:8">
      <c r="A30998" t="s">
        <v>438</v>
      </c>
      <c r="B30998">
        <v>6000</v>
      </c>
      <c r="C30998" t="s">
        <v>455</v>
      </c>
      <c r="D30998" t="s">
        <v>475</v>
      </c>
      <c r="E30998" t="s">
        <v>33</v>
      </c>
      <c r="F30998">
        <v>2013</v>
      </c>
      <c r="G30998" t="s">
        <v>480</v>
      </c>
      <c r="H30998">
        <v>2.1729492000000001</v>
      </c>
    </row>
    <row r="30999" spans="1:8">
      <c r="A30999" t="s">
        <v>438</v>
      </c>
      <c r="B30999">
        <v>6000</v>
      </c>
      <c r="C30999" t="s">
        <v>455</v>
      </c>
      <c r="D30999" t="s">
        <v>475</v>
      </c>
      <c r="E30999" t="s">
        <v>37</v>
      </c>
      <c r="F30999">
        <v>2009</v>
      </c>
      <c r="G30999" t="s">
        <v>480</v>
      </c>
      <c r="H30999">
        <v>3.6634500000000001</v>
      </c>
    </row>
    <row r="31000" spans="1:8">
      <c r="A31000" t="s">
        <v>438</v>
      </c>
      <c r="B31000">
        <v>6000</v>
      </c>
      <c r="C31000" t="s">
        <v>455</v>
      </c>
      <c r="D31000" t="s">
        <v>475</v>
      </c>
      <c r="E31000" t="s">
        <v>35</v>
      </c>
      <c r="F31000">
        <v>2009</v>
      </c>
      <c r="G31000" t="s">
        <v>480</v>
      </c>
      <c r="H31000">
        <v>0.25120799999999999</v>
      </c>
    </row>
    <row r="31001" spans="1:8">
      <c r="A31001" t="s">
        <v>461</v>
      </c>
      <c r="B31001">
        <v>6000</v>
      </c>
      <c r="C31001" t="s">
        <v>455</v>
      </c>
      <c r="D31001" t="s">
        <v>475</v>
      </c>
      <c r="E31001" t="s">
        <v>5</v>
      </c>
      <c r="F31001">
        <v>2011</v>
      </c>
      <c r="G31001" t="s">
        <v>480</v>
      </c>
      <c r="H31001">
        <v>8.3736000000000001E-3</v>
      </c>
    </row>
    <row r="31002" spans="1:8">
      <c r="A31002" t="s">
        <v>461</v>
      </c>
      <c r="B31002">
        <v>6000</v>
      </c>
      <c r="C31002" t="s">
        <v>455</v>
      </c>
      <c r="D31002" t="s">
        <v>475</v>
      </c>
      <c r="E31002" t="s">
        <v>17</v>
      </c>
      <c r="F31002">
        <v>2009</v>
      </c>
      <c r="G31002" t="s">
        <v>480</v>
      </c>
      <c r="H31002">
        <v>0.19259280000000001</v>
      </c>
    </row>
    <row r="31003" spans="1:8">
      <c r="A31003" t="s">
        <v>463</v>
      </c>
      <c r="B31003">
        <v>0</v>
      </c>
      <c r="C31003" t="s">
        <v>466</v>
      </c>
      <c r="D31003" t="s">
        <v>475</v>
      </c>
      <c r="E31003" t="s">
        <v>28</v>
      </c>
      <c r="F31003">
        <v>2009</v>
      </c>
      <c r="G31003" t="s">
        <v>468</v>
      </c>
      <c r="H31003">
        <v>65.494112400000006</v>
      </c>
    </row>
    <row r="31004" spans="1:8">
      <c r="A31004" t="s">
        <v>463</v>
      </c>
      <c r="B31004">
        <v>0</v>
      </c>
      <c r="C31004" t="s">
        <v>466</v>
      </c>
      <c r="D31004" t="s">
        <v>475</v>
      </c>
      <c r="E31004" t="s">
        <v>36</v>
      </c>
      <c r="F31004">
        <v>2013</v>
      </c>
      <c r="G31004" t="s">
        <v>468</v>
      </c>
      <c r="H31004">
        <v>57.417775200000001</v>
      </c>
    </row>
    <row r="31005" spans="1:8">
      <c r="A31005" t="s">
        <v>456</v>
      </c>
      <c r="B31005">
        <v>0</v>
      </c>
      <c r="C31005" t="s">
        <v>466</v>
      </c>
      <c r="D31005" t="s">
        <v>475</v>
      </c>
      <c r="E31005" t="s">
        <v>28</v>
      </c>
      <c r="F31005">
        <v>2011</v>
      </c>
      <c r="G31005" t="s">
        <v>468</v>
      </c>
      <c r="H31005">
        <v>32.129503200000002</v>
      </c>
    </row>
    <row r="31006" spans="1:8">
      <c r="A31006" t="s">
        <v>438</v>
      </c>
      <c r="B31006">
        <v>0</v>
      </c>
      <c r="C31006" t="s">
        <v>466</v>
      </c>
      <c r="D31006" t="s">
        <v>475</v>
      </c>
      <c r="E31006" t="s">
        <v>9</v>
      </c>
      <c r="F31006">
        <v>2012</v>
      </c>
      <c r="G31006" t="s">
        <v>468</v>
      </c>
      <c r="H31006">
        <v>21.499217999999999</v>
      </c>
    </row>
    <row r="31007" spans="1:8">
      <c r="A31007" t="s">
        <v>438</v>
      </c>
      <c r="B31007">
        <v>0</v>
      </c>
      <c r="C31007" t="s">
        <v>466</v>
      </c>
      <c r="D31007" t="s">
        <v>475</v>
      </c>
      <c r="E31007" t="s">
        <v>20</v>
      </c>
      <c r="F31007">
        <v>2013</v>
      </c>
      <c r="G31007" t="s">
        <v>468</v>
      </c>
      <c r="H31007">
        <v>0.21352679999999999</v>
      </c>
    </row>
    <row r="31008" spans="1:8">
      <c r="A31008" t="s">
        <v>461</v>
      </c>
      <c r="B31008">
        <v>0</v>
      </c>
      <c r="C31008" t="s">
        <v>466</v>
      </c>
      <c r="D31008" t="s">
        <v>475</v>
      </c>
      <c r="E31008" t="s">
        <v>3</v>
      </c>
      <c r="F31008">
        <v>2009</v>
      </c>
      <c r="G31008" t="s">
        <v>468</v>
      </c>
      <c r="H31008">
        <v>4.1658660000000003</v>
      </c>
    </row>
    <row r="31009" spans="1:8">
      <c r="A31009" t="s">
        <v>461</v>
      </c>
      <c r="B31009">
        <v>0</v>
      </c>
      <c r="C31009" t="s">
        <v>466</v>
      </c>
      <c r="D31009" t="s">
        <v>475</v>
      </c>
      <c r="E31009" t="s">
        <v>28</v>
      </c>
      <c r="F31009">
        <v>2013</v>
      </c>
      <c r="G31009" t="s">
        <v>468</v>
      </c>
      <c r="H31009">
        <v>7.8125688000000002</v>
      </c>
    </row>
    <row r="31010" spans="1:8">
      <c r="A31010" t="s">
        <v>461</v>
      </c>
      <c r="B31010">
        <v>0</v>
      </c>
      <c r="C31010" t="s">
        <v>466</v>
      </c>
      <c r="D31010" t="s">
        <v>475</v>
      </c>
      <c r="E31010" t="s">
        <v>30</v>
      </c>
      <c r="F31010">
        <v>2011</v>
      </c>
      <c r="G31010" t="s">
        <v>468</v>
      </c>
      <c r="H31010">
        <v>46.548842399999998</v>
      </c>
    </row>
    <row r="31011" spans="1:8">
      <c r="A31011" t="s">
        <v>496</v>
      </c>
      <c r="B31011">
        <v>0</v>
      </c>
      <c r="C31011" t="s">
        <v>466</v>
      </c>
      <c r="D31011" t="s">
        <v>475</v>
      </c>
      <c r="E31011" t="s">
        <v>6</v>
      </c>
      <c r="F31011">
        <v>2009</v>
      </c>
      <c r="G31011" t="s">
        <v>468</v>
      </c>
      <c r="H31011">
        <v>8.7043572000000005</v>
      </c>
    </row>
    <row r="31012" spans="1:8">
      <c r="A31012" t="s">
        <v>496</v>
      </c>
      <c r="B31012">
        <v>0</v>
      </c>
      <c r="C31012" t="s">
        <v>466</v>
      </c>
      <c r="D31012" t="s">
        <v>475</v>
      </c>
      <c r="E31012" t="s">
        <v>10</v>
      </c>
      <c r="F31012">
        <v>2013</v>
      </c>
      <c r="G31012" t="s">
        <v>468</v>
      </c>
      <c r="H31012">
        <v>32.347216799999998</v>
      </c>
    </row>
    <row r="31013" spans="1:8">
      <c r="A31013" t="s">
        <v>463</v>
      </c>
      <c r="B31013">
        <v>0</v>
      </c>
      <c r="C31013" t="s">
        <v>466</v>
      </c>
      <c r="D31013" t="s">
        <v>475</v>
      </c>
      <c r="E31013" t="s">
        <v>14</v>
      </c>
      <c r="F31013">
        <v>2010</v>
      </c>
      <c r="G31013" t="s">
        <v>468</v>
      </c>
      <c r="H31013">
        <v>30.789727200000002</v>
      </c>
    </row>
    <row r="31014" spans="1:8">
      <c r="A31014" t="s">
        <v>463</v>
      </c>
      <c r="B31014">
        <v>0</v>
      </c>
      <c r="C31014" t="s">
        <v>466</v>
      </c>
      <c r="D31014" t="s">
        <v>475</v>
      </c>
      <c r="E31014" t="s">
        <v>20</v>
      </c>
      <c r="F31014">
        <v>2012</v>
      </c>
      <c r="G31014" t="s">
        <v>468</v>
      </c>
      <c r="H31014">
        <v>146.56312080000001</v>
      </c>
    </row>
    <row r="31015" spans="1:8">
      <c r="A31015" t="s">
        <v>463</v>
      </c>
      <c r="B31015">
        <v>0</v>
      </c>
      <c r="C31015" t="s">
        <v>466</v>
      </c>
      <c r="D31015" t="s">
        <v>475</v>
      </c>
      <c r="E31015" t="s">
        <v>34</v>
      </c>
      <c r="F31015">
        <v>2013</v>
      </c>
      <c r="G31015" t="s">
        <v>468</v>
      </c>
      <c r="H31015">
        <v>37.9449684</v>
      </c>
    </row>
    <row r="31016" spans="1:8">
      <c r="A31016" t="s">
        <v>463</v>
      </c>
      <c r="B31016">
        <v>0</v>
      </c>
      <c r="C31016" t="s">
        <v>466</v>
      </c>
      <c r="D31016" t="s">
        <v>475</v>
      </c>
      <c r="E31016" t="s">
        <v>479</v>
      </c>
      <c r="F31016">
        <v>2014</v>
      </c>
      <c r="G31016" t="s">
        <v>468</v>
      </c>
      <c r="H31016">
        <v>161.7612048</v>
      </c>
    </row>
    <row r="31017" spans="1:8">
      <c r="A31017" t="s">
        <v>438</v>
      </c>
      <c r="B31017">
        <v>0</v>
      </c>
      <c r="C31017" t="s">
        <v>466</v>
      </c>
      <c r="D31017" t="s">
        <v>475</v>
      </c>
      <c r="E31017" t="s">
        <v>17</v>
      </c>
      <c r="F31017">
        <v>2011</v>
      </c>
      <c r="G31017" t="s">
        <v>468</v>
      </c>
      <c r="H31017">
        <v>1.4905008</v>
      </c>
    </row>
    <row r="31018" spans="1:8">
      <c r="A31018" t="s">
        <v>438</v>
      </c>
      <c r="B31018">
        <v>0</v>
      </c>
      <c r="C31018" t="s">
        <v>466</v>
      </c>
      <c r="D31018" t="s">
        <v>475</v>
      </c>
      <c r="E31018" t="s">
        <v>30</v>
      </c>
      <c r="F31018">
        <v>2012</v>
      </c>
      <c r="G31018" t="s">
        <v>468</v>
      </c>
      <c r="H31018">
        <v>30.450596399999998</v>
      </c>
    </row>
    <row r="31019" spans="1:8">
      <c r="A31019" t="s">
        <v>461</v>
      </c>
      <c r="B31019">
        <v>0</v>
      </c>
      <c r="C31019" t="s">
        <v>466</v>
      </c>
      <c r="D31019" t="s">
        <v>475</v>
      </c>
      <c r="E31019" t="s">
        <v>9</v>
      </c>
      <c r="F31019">
        <v>2014</v>
      </c>
      <c r="G31019" t="s">
        <v>468</v>
      </c>
      <c r="H31019">
        <v>4.8692484</v>
      </c>
    </row>
    <row r="31020" spans="1:8">
      <c r="A31020" t="s">
        <v>461</v>
      </c>
      <c r="B31020">
        <v>0</v>
      </c>
      <c r="C31020" t="s">
        <v>466</v>
      </c>
      <c r="D31020" t="s">
        <v>475</v>
      </c>
      <c r="E31020" t="s">
        <v>10</v>
      </c>
      <c r="F31020">
        <v>2012</v>
      </c>
      <c r="G31020" t="s">
        <v>468</v>
      </c>
      <c r="H31020">
        <v>23.358157200000001</v>
      </c>
    </row>
    <row r="31021" spans="1:8">
      <c r="A31021" t="s">
        <v>496</v>
      </c>
      <c r="B31021">
        <v>0</v>
      </c>
      <c r="C31021" t="s">
        <v>466</v>
      </c>
      <c r="D31021" t="s">
        <v>475</v>
      </c>
      <c r="E31021" t="s">
        <v>33</v>
      </c>
      <c r="F31021">
        <v>2013</v>
      </c>
      <c r="G31021" t="s">
        <v>468</v>
      </c>
      <c r="H31021">
        <v>0.77037120000000003</v>
      </c>
    </row>
    <row r="31022" spans="1:8">
      <c r="A31022" t="s">
        <v>465</v>
      </c>
      <c r="B31022">
        <v>0</v>
      </c>
      <c r="C31022" t="s">
        <v>466</v>
      </c>
      <c r="D31022" t="s">
        <v>475</v>
      </c>
      <c r="E31022" t="s">
        <v>10</v>
      </c>
      <c r="F31022">
        <v>2009</v>
      </c>
      <c r="G31022" t="s">
        <v>468</v>
      </c>
      <c r="H31022">
        <v>13.5317376</v>
      </c>
    </row>
    <row r="31023" spans="1:8">
      <c r="A31023" t="s">
        <v>465</v>
      </c>
      <c r="B31023">
        <v>0</v>
      </c>
      <c r="C31023" t="s">
        <v>466</v>
      </c>
      <c r="D31023" t="s">
        <v>475</v>
      </c>
      <c r="E31023" t="s">
        <v>17</v>
      </c>
      <c r="F31023">
        <v>2014</v>
      </c>
      <c r="G31023" t="s">
        <v>468</v>
      </c>
      <c r="H31023">
        <v>1.6412256000000001</v>
      </c>
    </row>
    <row r="31024" spans="1:8">
      <c r="A31024" t="s">
        <v>465</v>
      </c>
      <c r="B31024">
        <v>0</v>
      </c>
      <c r="C31024" t="s">
        <v>466</v>
      </c>
      <c r="D31024" t="s">
        <v>475</v>
      </c>
      <c r="E31024" t="s">
        <v>352</v>
      </c>
      <c r="F31024">
        <v>2014</v>
      </c>
      <c r="G31024" t="s">
        <v>468</v>
      </c>
      <c r="H31024">
        <v>0.28888920000000001</v>
      </c>
    </row>
    <row r="31025" spans="1:8">
      <c r="A31025" t="s">
        <v>465</v>
      </c>
      <c r="B31025">
        <v>0</v>
      </c>
      <c r="C31025" t="s">
        <v>466</v>
      </c>
      <c r="D31025" t="s">
        <v>475</v>
      </c>
      <c r="E31025" t="s">
        <v>30</v>
      </c>
      <c r="F31025">
        <v>2013</v>
      </c>
      <c r="G31025" t="s">
        <v>468</v>
      </c>
      <c r="H31025">
        <v>16.491805200000002</v>
      </c>
    </row>
    <row r="31026" spans="1:8">
      <c r="A31026" t="s">
        <v>464</v>
      </c>
      <c r="B31026">
        <v>6000</v>
      </c>
      <c r="C31026" t="s">
        <v>455</v>
      </c>
      <c r="D31026" t="s">
        <v>475</v>
      </c>
      <c r="E31026" t="s">
        <v>10</v>
      </c>
      <c r="F31026">
        <v>2011</v>
      </c>
      <c r="G31026" t="s">
        <v>468</v>
      </c>
      <c r="H31026">
        <v>183.61211399999999</v>
      </c>
    </row>
    <row r="31027" spans="1:8">
      <c r="A31027" t="s">
        <v>464</v>
      </c>
      <c r="B31027">
        <v>6000</v>
      </c>
      <c r="C31027" t="s">
        <v>455</v>
      </c>
      <c r="D31027" t="s">
        <v>475</v>
      </c>
      <c r="E31027" t="s">
        <v>352</v>
      </c>
      <c r="F31027">
        <v>2011</v>
      </c>
      <c r="G31027" t="s">
        <v>468</v>
      </c>
      <c r="H31027">
        <v>2.3990364</v>
      </c>
    </row>
    <row r="31028" spans="1:8">
      <c r="A31028" t="s">
        <v>495</v>
      </c>
      <c r="B31028">
        <v>6000</v>
      </c>
      <c r="C31028" t="s">
        <v>455</v>
      </c>
      <c r="D31028" t="s">
        <v>475</v>
      </c>
      <c r="E31028" t="s">
        <v>30</v>
      </c>
      <c r="F31028">
        <v>2010</v>
      </c>
      <c r="G31028" t="s">
        <v>468</v>
      </c>
      <c r="H31028">
        <v>0.28051559999999998</v>
      </c>
    </row>
    <row r="31029" spans="1:8">
      <c r="A31029" t="s">
        <v>456</v>
      </c>
      <c r="B31029">
        <v>6000</v>
      </c>
      <c r="C31029" t="s">
        <v>455</v>
      </c>
      <c r="D31029" t="s">
        <v>475</v>
      </c>
      <c r="E31029" t="s">
        <v>29</v>
      </c>
      <c r="F31029">
        <v>2011</v>
      </c>
      <c r="G31029" t="s">
        <v>468</v>
      </c>
      <c r="H31029">
        <v>19.464433199999998</v>
      </c>
    </row>
    <row r="31030" spans="1:8">
      <c r="A31030" t="s">
        <v>438</v>
      </c>
      <c r="B31030">
        <v>6000</v>
      </c>
      <c r="C31030" t="s">
        <v>455</v>
      </c>
      <c r="D31030" t="s">
        <v>475</v>
      </c>
      <c r="E31030" t="s">
        <v>33</v>
      </c>
      <c r="F31030">
        <v>2009</v>
      </c>
      <c r="G31030" t="s">
        <v>468</v>
      </c>
      <c r="H31030">
        <v>0.9797112</v>
      </c>
    </row>
    <row r="31031" spans="1:8">
      <c r="A31031" t="s">
        <v>438</v>
      </c>
      <c r="B31031">
        <v>6000</v>
      </c>
      <c r="C31031" t="s">
        <v>455</v>
      </c>
      <c r="D31031" t="s">
        <v>475</v>
      </c>
      <c r="E31031" t="s">
        <v>36</v>
      </c>
      <c r="F31031">
        <v>2009</v>
      </c>
      <c r="G31031" t="s">
        <v>468</v>
      </c>
      <c r="H31031">
        <v>0.3433176</v>
      </c>
    </row>
    <row r="31032" spans="1:8">
      <c r="A31032" t="s">
        <v>461</v>
      </c>
      <c r="B31032">
        <v>6000</v>
      </c>
      <c r="C31032" t="s">
        <v>455</v>
      </c>
      <c r="D31032" t="s">
        <v>475</v>
      </c>
      <c r="E31032" t="s">
        <v>3</v>
      </c>
      <c r="F31032">
        <v>2013</v>
      </c>
      <c r="G31032" t="s">
        <v>468</v>
      </c>
      <c r="H31032">
        <v>0.1088568</v>
      </c>
    </row>
    <row r="31033" spans="1:8">
      <c r="A31033" t="s">
        <v>461</v>
      </c>
      <c r="B31033">
        <v>6000</v>
      </c>
      <c r="C31033" t="s">
        <v>455</v>
      </c>
      <c r="D31033" t="s">
        <v>475</v>
      </c>
      <c r="E31033" t="s">
        <v>5</v>
      </c>
      <c r="F31033">
        <v>2011</v>
      </c>
      <c r="G31033" t="s">
        <v>468</v>
      </c>
      <c r="H31033">
        <v>8.3736000000000001E-3</v>
      </c>
    </row>
    <row r="31034" spans="1:8">
      <c r="A31034" t="s">
        <v>461</v>
      </c>
      <c r="B31034">
        <v>6000</v>
      </c>
      <c r="C31034" t="s">
        <v>455</v>
      </c>
      <c r="D31034" t="s">
        <v>475</v>
      </c>
      <c r="E31034" t="s">
        <v>17</v>
      </c>
      <c r="F31034">
        <v>2011</v>
      </c>
      <c r="G31034" t="s">
        <v>468</v>
      </c>
      <c r="H31034">
        <v>0.2219004</v>
      </c>
    </row>
    <row r="31035" spans="1:8">
      <c r="A31035" t="s">
        <v>461</v>
      </c>
      <c r="B31035">
        <v>6000</v>
      </c>
      <c r="C31035" t="s">
        <v>455</v>
      </c>
      <c r="D31035" t="s">
        <v>475</v>
      </c>
      <c r="E31035" t="s">
        <v>28</v>
      </c>
      <c r="F31035">
        <v>2009</v>
      </c>
      <c r="G31035" t="s">
        <v>468</v>
      </c>
      <c r="H31035">
        <v>0.23864759999999999</v>
      </c>
    </row>
    <row r="31036" spans="1:8">
      <c r="A31036" t="s">
        <v>496</v>
      </c>
      <c r="B31036">
        <v>6000</v>
      </c>
      <c r="C31036" t="s">
        <v>455</v>
      </c>
      <c r="D31036" t="s">
        <v>475</v>
      </c>
      <c r="E31036" t="s">
        <v>9</v>
      </c>
      <c r="F31036">
        <v>2009</v>
      </c>
      <c r="G31036" t="s">
        <v>468</v>
      </c>
      <c r="H31036">
        <v>3.7681199999999998E-2</v>
      </c>
    </row>
    <row r="31037" spans="1:8">
      <c r="A31037" t="s">
        <v>496</v>
      </c>
      <c r="B31037">
        <v>6000</v>
      </c>
      <c r="C31037" t="s">
        <v>455</v>
      </c>
      <c r="D31037" t="s">
        <v>475</v>
      </c>
      <c r="E31037" t="s">
        <v>6</v>
      </c>
      <c r="F31037">
        <v>2009</v>
      </c>
      <c r="G31037" t="s">
        <v>468</v>
      </c>
      <c r="H31037">
        <v>0.1339776</v>
      </c>
    </row>
    <row r="31038" spans="1:8">
      <c r="A31038" t="s">
        <v>465</v>
      </c>
      <c r="B31038">
        <v>6000</v>
      </c>
      <c r="C31038" t="s">
        <v>455</v>
      </c>
      <c r="D31038" t="s">
        <v>475</v>
      </c>
      <c r="E31038" t="s">
        <v>3</v>
      </c>
      <c r="F31038">
        <v>2011</v>
      </c>
      <c r="G31038" t="s">
        <v>468</v>
      </c>
      <c r="H31038">
        <v>0.51078959999999995</v>
      </c>
    </row>
    <row r="31039" spans="1:8">
      <c r="A31039" t="s">
        <v>462</v>
      </c>
      <c r="B31039">
        <v>0</v>
      </c>
      <c r="C31039" t="s">
        <v>466</v>
      </c>
      <c r="D31039" t="s">
        <v>475</v>
      </c>
      <c r="E31039" t="s">
        <v>14</v>
      </c>
      <c r="F31039">
        <v>2011</v>
      </c>
      <c r="G31039" t="s">
        <v>468</v>
      </c>
      <c r="H31039">
        <v>35.6003604</v>
      </c>
    </row>
    <row r="31040" spans="1:8">
      <c r="A31040" t="s">
        <v>462</v>
      </c>
      <c r="B31040">
        <v>0</v>
      </c>
      <c r="C31040" t="s">
        <v>466</v>
      </c>
      <c r="D31040" t="s">
        <v>475</v>
      </c>
      <c r="E31040" t="s">
        <v>28</v>
      </c>
      <c r="F31040">
        <v>2012</v>
      </c>
      <c r="G31040" t="s">
        <v>468</v>
      </c>
      <c r="H31040">
        <v>78.615543599999995</v>
      </c>
    </row>
    <row r="31041" spans="1:8">
      <c r="A31041" t="s">
        <v>462</v>
      </c>
      <c r="B31041">
        <v>0</v>
      </c>
      <c r="C31041" t="s">
        <v>466</v>
      </c>
      <c r="D31041" t="s">
        <v>475</v>
      </c>
      <c r="E31041" t="s">
        <v>30</v>
      </c>
      <c r="F31041">
        <v>2012</v>
      </c>
      <c r="G31041" t="s">
        <v>468</v>
      </c>
      <c r="H31041">
        <v>352.51599959999999</v>
      </c>
    </row>
    <row r="31042" spans="1:8">
      <c r="A31042" t="s">
        <v>462</v>
      </c>
      <c r="B31042">
        <v>0</v>
      </c>
      <c r="C31042" t="s">
        <v>466</v>
      </c>
      <c r="D31042" t="s">
        <v>475</v>
      </c>
      <c r="E31042" t="s">
        <v>37</v>
      </c>
      <c r="F31042">
        <v>2010</v>
      </c>
      <c r="G31042" t="s">
        <v>468</v>
      </c>
      <c r="H31042">
        <v>165.5795664</v>
      </c>
    </row>
    <row r="31043" spans="1:8">
      <c r="A31043" t="s">
        <v>429</v>
      </c>
      <c r="B31043">
        <v>0</v>
      </c>
      <c r="C31043" t="s">
        <v>466</v>
      </c>
      <c r="D31043" t="s">
        <v>475</v>
      </c>
      <c r="E31043" t="s">
        <v>9</v>
      </c>
      <c r="F31043">
        <v>2012</v>
      </c>
      <c r="G31043" t="s">
        <v>468</v>
      </c>
      <c r="H31043">
        <v>1339.2400895999999</v>
      </c>
    </row>
    <row r="31044" spans="1:8">
      <c r="A31044" t="s">
        <v>429</v>
      </c>
      <c r="B31044">
        <v>0</v>
      </c>
      <c r="C31044" t="s">
        <v>466</v>
      </c>
      <c r="D31044" t="s">
        <v>475</v>
      </c>
      <c r="E31044" t="s">
        <v>13</v>
      </c>
      <c r="F31044">
        <v>2009</v>
      </c>
      <c r="G31044" t="s">
        <v>468</v>
      </c>
      <c r="H31044">
        <v>1266.1343747999999</v>
      </c>
    </row>
    <row r="31045" spans="1:8">
      <c r="A31045" t="s">
        <v>429</v>
      </c>
      <c r="B31045">
        <v>0</v>
      </c>
      <c r="C31045" t="s">
        <v>466</v>
      </c>
      <c r="D31045" t="s">
        <v>475</v>
      </c>
      <c r="E31045" t="s">
        <v>18</v>
      </c>
      <c r="F31045">
        <v>2014</v>
      </c>
      <c r="G31045" t="s">
        <v>468</v>
      </c>
      <c r="H31045">
        <v>84.179800799999995</v>
      </c>
    </row>
    <row r="31046" spans="1:8">
      <c r="A31046" t="s">
        <v>429</v>
      </c>
      <c r="B31046">
        <v>0</v>
      </c>
      <c r="C31046" t="s">
        <v>466</v>
      </c>
      <c r="D31046" t="s">
        <v>475</v>
      </c>
      <c r="E31046" t="s">
        <v>19</v>
      </c>
      <c r="F31046">
        <v>2012</v>
      </c>
      <c r="G31046" t="s">
        <v>468</v>
      </c>
      <c r="H31046">
        <v>212.30425439999999</v>
      </c>
    </row>
    <row r="31047" spans="1:8">
      <c r="A31047" t="s">
        <v>429</v>
      </c>
      <c r="B31047">
        <v>0</v>
      </c>
      <c r="C31047" t="s">
        <v>466</v>
      </c>
      <c r="D31047" t="s">
        <v>475</v>
      </c>
      <c r="E31047" t="s">
        <v>33</v>
      </c>
      <c r="F31047">
        <v>2009</v>
      </c>
      <c r="G31047" t="s">
        <v>468</v>
      </c>
      <c r="H31047">
        <v>426.74377679999998</v>
      </c>
    </row>
    <row r="31048" spans="1:8">
      <c r="A31048" t="s">
        <v>429</v>
      </c>
      <c r="B31048">
        <v>0</v>
      </c>
      <c r="C31048" t="s">
        <v>466</v>
      </c>
      <c r="D31048" t="s">
        <v>475</v>
      </c>
      <c r="E31048" t="s">
        <v>34</v>
      </c>
      <c r="F31048">
        <v>2011</v>
      </c>
      <c r="G31048" t="s">
        <v>468</v>
      </c>
      <c r="H31048">
        <v>1376.5863456</v>
      </c>
    </row>
    <row r="31049" spans="1:8">
      <c r="A31049" t="s">
        <v>429</v>
      </c>
      <c r="B31049">
        <v>0</v>
      </c>
      <c r="C31049" t="s">
        <v>466</v>
      </c>
      <c r="D31049" t="s">
        <v>475</v>
      </c>
      <c r="E31049" t="s">
        <v>428</v>
      </c>
      <c r="F31049">
        <v>2012</v>
      </c>
      <c r="G31049" t="s">
        <v>468</v>
      </c>
      <c r="H31049">
        <v>73.227131999999997</v>
      </c>
    </row>
    <row r="31050" spans="1:8">
      <c r="A31050" t="s">
        <v>463</v>
      </c>
      <c r="B31050">
        <v>2000</v>
      </c>
      <c r="C31050" t="s">
        <v>431</v>
      </c>
      <c r="D31050" t="s">
        <v>475</v>
      </c>
      <c r="E31050" t="s">
        <v>9</v>
      </c>
      <c r="F31050">
        <v>2011</v>
      </c>
      <c r="G31050" t="s">
        <v>490</v>
      </c>
      <c r="H31050">
        <v>81.429073200000005</v>
      </c>
    </row>
    <row r="31051" spans="1:8">
      <c r="A31051" t="s">
        <v>463</v>
      </c>
      <c r="B31051">
        <v>2000</v>
      </c>
      <c r="C31051" t="s">
        <v>431</v>
      </c>
      <c r="D31051" t="s">
        <v>475</v>
      </c>
      <c r="E31051" t="s">
        <v>482</v>
      </c>
      <c r="F31051">
        <v>2009</v>
      </c>
      <c r="G31051" t="s">
        <v>490</v>
      </c>
      <c r="H31051">
        <v>526.20539759999997</v>
      </c>
    </row>
    <row r="31052" spans="1:8">
      <c r="A31052" t="s">
        <v>499</v>
      </c>
      <c r="B31052">
        <v>2000</v>
      </c>
      <c r="C31052" t="s">
        <v>431</v>
      </c>
      <c r="D31052" t="s">
        <v>475</v>
      </c>
      <c r="E31052" t="s">
        <v>10</v>
      </c>
      <c r="F31052">
        <v>2013</v>
      </c>
      <c r="G31052" t="s">
        <v>490</v>
      </c>
      <c r="H31052">
        <v>139.45812119999999</v>
      </c>
    </row>
    <row r="31053" spans="1:8">
      <c r="A31053" t="s">
        <v>499</v>
      </c>
      <c r="B31053">
        <v>2000</v>
      </c>
      <c r="C31053" t="s">
        <v>431</v>
      </c>
      <c r="D31053" t="s">
        <v>475</v>
      </c>
      <c r="E31053" t="s">
        <v>6</v>
      </c>
      <c r="F31053">
        <v>2009</v>
      </c>
      <c r="G31053" t="s">
        <v>490</v>
      </c>
      <c r="H31053">
        <v>33.4399716</v>
      </c>
    </row>
    <row r="31054" spans="1:8">
      <c r="A31054" t="s">
        <v>499</v>
      </c>
      <c r="B31054">
        <v>2000</v>
      </c>
      <c r="C31054" t="s">
        <v>431</v>
      </c>
      <c r="D31054" t="s">
        <v>475</v>
      </c>
      <c r="E31054" t="s">
        <v>9</v>
      </c>
      <c r="F31054">
        <v>2009</v>
      </c>
      <c r="G31054" t="s">
        <v>490</v>
      </c>
      <c r="H31054">
        <v>3.3996816000000001</v>
      </c>
    </row>
    <row r="31055" spans="1:8">
      <c r="A31055" t="s">
        <v>499</v>
      </c>
      <c r="B31055">
        <v>2000</v>
      </c>
      <c r="C31055" t="s">
        <v>431</v>
      </c>
      <c r="D31055" t="s">
        <v>475</v>
      </c>
      <c r="E31055" t="s">
        <v>18</v>
      </c>
      <c r="F31055">
        <v>2011</v>
      </c>
      <c r="G31055" t="s">
        <v>490</v>
      </c>
      <c r="H31055">
        <v>3.8392955999999998</v>
      </c>
    </row>
    <row r="31056" spans="1:8">
      <c r="A31056" t="s">
        <v>486</v>
      </c>
      <c r="B31056">
        <v>2000</v>
      </c>
      <c r="C31056" t="s">
        <v>431</v>
      </c>
      <c r="D31056" t="s">
        <v>475</v>
      </c>
      <c r="E31056" t="s">
        <v>18</v>
      </c>
      <c r="F31056">
        <v>2012</v>
      </c>
      <c r="G31056" t="s">
        <v>490</v>
      </c>
      <c r="H31056">
        <v>3.9648995999999999</v>
      </c>
    </row>
    <row r="31057" spans="1:8">
      <c r="A31057" t="s">
        <v>429</v>
      </c>
      <c r="B31057">
        <v>2000</v>
      </c>
      <c r="C31057" t="s">
        <v>431</v>
      </c>
      <c r="D31057" t="s">
        <v>475</v>
      </c>
      <c r="E31057" t="s">
        <v>22</v>
      </c>
      <c r="F31057">
        <v>2010</v>
      </c>
      <c r="G31057" t="s">
        <v>490</v>
      </c>
      <c r="H31057">
        <v>0.36425160000000001</v>
      </c>
    </row>
    <row r="31058" spans="1:8">
      <c r="A31058" t="s">
        <v>464</v>
      </c>
      <c r="B31058">
        <v>2000</v>
      </c>
      <c r="C31058" t="s">
        <v>431</v>
      </c>
      <c r="D31058" t="s">
        <v>475</v>
      </c>
      <c r="E31058" t="s">
        <v>428</v>
      </c>
      <c r="F31058">
        <v>2009</v>
      </c>
      <c r="G31058" t="s">
        <v>490</v>
      </c>
      <c r="H31058">
        <v>0.28888920000000001</v>
      </c>
    </row>
    <row r="31059" spans="1:8">
      <c r="A31059" t="s">
        <v>464</v>
      </c>
      <c r="B31059">
        <v>2000</v>
      </c>
      <c r="C31059" t="s">
        <v>431</v>
      </c>
      <c r="D31059" t="s">
        <v>475</v>
      </c>
      <c r="E31059" t="s">
        <v>37</v>
      </c>
      <c r="F31059">
        <v>2012</v>
      </c>
      <c r="G31059" t="s">
        <v>490</v>
      </c>
      <c r="H31059">
        <v>1161.2215404000001</v>
      </c>
    </row>
    <row r="31060" spans="1:8">
      <c r="A31060" t="s">
        <v>438</v>
      </c>
      <c r="B31060">
        <v>2000</v>
      </c>
      <c r="C31060" t="s">
        <v>431</v>
      </c>
      <c r="D31060" t="s">
        <v>475</v>
      </c>
      <c r="E31060" t="s">
        <v>10</v>
      </c>
      <c r="F31060">
        <v>2013</v>
      </c>
      <c r="G31060" t="s">
        <v>490</v>
      </c>
      <c r="H31060">
        <v>0.19259280000000001</v>
      </c>
    </row>
    <row r="31061" spans="1:8">
      <c r="A31061" t="s">
        <v>429</v>
      </c>
      <c r="B31061">
        <v>3000</v>
      </c>
      <c r="C31061" t="s">
        <v>432</v>
      </c>
      <c r="D31061" t="s">
        <v>475</v>
      </c>
      <c r="E31061" t="s">
        <v>20</v>
      </c>
      <c r="F31061">
        <v>2011</v>
      </c>
      <c r="G31061" t="s">
        <v>503</v>
      </c>
      <c r="H31061">
        <v>237.14872560000001</v>
      </c>
    </row>
    <row r="31062" spans="1:8">
      <c r="A31062" t="s">
        <v>429</v>
      </c>
      <c r="B31062">
        <v>3000</v>
      </c>
      <c r="C31062" t="s">
        <v>432</v>
      </c>
      <c r="D31062" t="s">
        <v>475</v>
      </c>
      <c r="E31062" t="s">
        <v>28</v>
      </c>
      <c r="F31062">
        <v>2013</v>
      </c>
      <c r="G31062" t="s">
        <v>503</v>
      </c>
      <c r="H31062">
        <v>69.224551199999993</v>
      </c>
    </row>
    <row r="31063" spans="1:8">
      <c r="A31063" t="s">
        <v>464</v>
      </c>
      <c r="B31063">
        <v>3000</v>
      </c>
      <c r="C31063" t="s">
        <v>432</v>
      </c>
      <c r="D31063" t="s">
        <v>475</v>
      </c>
      <c r="E31063" t="s">
        <v>11</v>
      </c>
      <c r="F31063">
        <v>2012</v>
      </c>
      <c r="G31063" t="s">
        <v>503</v>
      </c>
      <c r="H31063">
        <v>416.79593999999997</v>
      </c>
    </row>
    <row r="31064" spans="1:8">
      <c r="A31064" t="s">
        <v>464</v>
      </c>
      <c r="B31064">
        <v>3000</v>
      </c>
      <c r="C31064" t="s">
        <v>432</v>
      </c>
      <c r="D31064" t="s">
        <v>475</v>
      </c>
      <c r="E31064" t="s">
        <v>14</v>
      </c>
      <c r="F31064">
        <v>2010</v>
      </c>
      <c r="G31064" t="s">
        <v>503</v>
      </c>
      <c r="H31064">
        <v>672.31634399999996</v>
      </c>
    </row>
    <row r="31065" spans="1:8">
      <c r="A31065" t="s">
        <v>464</v>
      </c>
      <c r="B31065">
        <v>3000</v>
      </c>
      <c r="C31065" t="s">
        <v>432</v>
      </c>
      <c r="D31065" t="s">
        <v>475</v>
      </c>
      <c r="E31065" t="s">
        <v>35</v>
      </c>
      <c r="F31065">
        <v>2014</v>
      </c>
      <c r="G31065" t="s">
        <v>503</v>
      </c>
      <c r="H31065">
        <v>157.2603948</v>
      </c>
    </row>
    <row r="31066" spans="1:8">
      <c r="A31066" t="s">
        <v>464</v>
      </c>
      <c r="B31066">
        <v>3000</v>
      </c>
      <c r="C31066" t="s">
        <v>432</v>
      </c>
      <c r="D31066" t="s">
        <v>475</v>
      </c>
      <c r="E31066" t="s">
        <v>37</v>
      </c>
      <c r="F31066">
        <v>2011</v>
      </c>
      <c r="G31066" t="s">
        <v>503</v>
      </c>
      <c r="H31066">
        <v>3451.5434915999999</v>
      </c>
    </row>
    <row r="31067" spans="1:8">
      <c r="A31067" t="s">
        <v>456</v>
      </c>
      <c r="B31067">
        <v>3000</v>
      </c>
      <c r="C31067" t="s">
        <v>432</v>
      </c>
      <c r="D31067" t="s">
        <v>475</v>
      </c>
      <c r="E31067" t="s">
        <v>2</v>
      </c>
      <c r="F31067">
        <v>2009</v>
      </c>
      <c r="G31067" t="s">
        <v>503</v>
      </c>
      <c r="H31067">
        <v>0.8080524</v>
      </c>
    </row>
    <row r="31068" spans="1:8">
      <c r="A31068" t="s">
        <v>456</v>
      </c>
      <c r="B31068">
        <v>3000</v>
      </c>
      <c r="C31068" t="s">
        <v>432</v>
      </c>
      <c r="D31068" t="s">
        <v>475</v>
      </c>
      <c r="E31068" t="s">
        <v>13</v>
      </c>
      <c r="F31068">
        <v>2014</v>
      </c>
      <c r="G31068" t="s">
        <v>503</v>
      </c>
      <c r="H31068">
        <v>8.3736000000000005E-2</v>
      </c>
    </row>
    <row r="31069" spans="1:8">
      <c r="A31069" t="s">
        <v>438</v>
      </c>
      <c r="B31069">
        <v>3000</v>
      </c>
      <c r="C31069" t="s">
        <v>432</v>
      </c>
      <c r="D31069" t="s">
        <v>475</v>
      </c>
      <c r="E31069" t="s">
        <v>10</v>
      </c>
      <c r="F31069">
        <v>2010</v>
      </c>
      <c r="G31069" t="s">
        <v>503</v>
      </c>
      <c r="H31069">
        <v>0.38518560000000002</v>
      </c>
    </row>
    <row r="31070" spans="1:8">
      <c r="A31070" t="s">
        <v>429</v>
      </c>
      <c r="B31070">
        <v>2000</v>
      </c>
      <c r="C31070" t="s">
        <v>431</v>
      </c>
      <c r="D31070" t="s">
        <v>475</v>
      </c>
      <c r="E31070" t="s">
        <v>26</v>
      </c>
      <c r="F31070">
        <v>2014</v>
      </c>
      <c r="G31070" t="s">
        <v>480</v>
      </c>
      <c r="H31070">
        <v>41.231606399999997</v>
      </c>
    </row>
    <row r="31071" spans="1:8">
      <c r="A31071" t="s">
        <v>464</v>
      </c>
      <c r="B31071">
        <v>2000</v>
      </c>
      <c r="C31071" t="s">
        <v>431</v>
      </c>
      <c r="D31071" t="s">
        <v>475</v>
      </c>
      <c r="E31071" t="s">
        <v>3</v>
      </c>
      <c r="F31071">
        <v>2011</v>
      </c>
      <c r="G31071" t="s">
        <v>480</v>
      </c>
      <c r="H31071">
        <v>130.74120360000001</v>
      </c>
    </row>
    <row r="31072" spans="1:8">
      <c r="A31072" t="s">
        <v>464</v>
      </c>
      <c r="B31072">
        <v>2000</v>
      </c>
      <c r="C31072" t="s">
        <v>431</v>
      </c>
      <c r="D31072" t="s">
        <v>475</v>
      </c>
      <c r="E31072" t="s">
        <v>5</v>
      </c>
      <c r="F31072">
        <v>2012</v>
      </c>
      <c r="G31072" t="s">
        <v>480</v>
      </c>
      <c r="H31072">
        <v>163.15959599999999</v>
      </c>
    </row>
    <row r="31073" spans="1:8">
      <c r="A31073" t="s">
        <v>464</v>
      </c>
      <c r="B31073">
        <v>2000</v>
      </c>
      <c r="C31073" t="s">
        <v>431</v>
      </c>
      <c r="D31073" t="s">
        <v>475</v>
      </c>
      <c r="E31073" t="s">
        <v>11</v>
      </c>
      <c r="F31073">
        <v>2009</v>
      </c>
      <c r="G31073" t="s">
        <v>480</v>
      </c>
      <c r="H31073">
        <v>165.80984040000001</v>
      </c>
    </row>
    <row r="31074" spans="1:8">
      <c r="A31074" t="s">
        <v>464</v>
      </c>
      <c r="B31074">
        <v>2000</v>
      </c>
      <c r="C31074" t="s">
        <v>431</v>
      </c>
      <c r="D31074" t="s">
        <v>475</v>
      </c>
      <c r="E31074" t="s">
        <v>482</v>
      </c>
      <c r="F31074">
        <v>2011</v>
      </c>
      <c r="G31074" t="s">
        <v>480</v>
      </c>
      <c r="H31074">
        <v>349.69409639999998</v>
      </c>
    </row>
    <row r="31075" spans="1:8">
      <c r="A31075" t="s">
        <v>486</v>
      </c>
      <c r="B31075">
        <v>2000</v>
      </c>
      <c r="C31075" t="s">
        <v>431</v>
      </c>
      <c r="D31075" t="s">
        <v>475</v>
      </c>
      <c r="E31075" t="s">
        <v>9</v>
      </c>
      <c r="F31075">
        <v>2010</v>
      </c>
      <c r="G31075" t="s">
        <v>480</v>
      </c>
      <c r="H31075">
        <v>3.6383291999999998</v>
      </c>
    </row>
    <row r="31076" spans="1:8">
      <c r="A31076" t="s">
        <v>486</v>
      </c>
      <c r="B31076">
        <v>2000</v>
      </c>
      <c r="C31076" t="s">
        <v>431</v>
      </c>
      <c r="D31076" t="s">
        <v>475</v>
      </c>
      <c r="E31076" t="s">
        <v>22</v>
      </c>
      <c r="F31076">
        <v>2010</v>
      </c>
      <c r="G31076" t="s">
        <v>480</v>
      </c>
      <c r="H31076">
        <v>9.21096E-2</v>
      </c>
    </row>
    <row r="31077" spans="1:8">
      <c r="A31077" t="s">
        <v>499</v>
      </c>
      <c r="B31077">
        <v>2000</v>
      </c>
      <c r="C31077" t="s">
        <v>431</v>
      </c>
      <c r="D31077" t="s">
        <v>475</v>
      </c>
      <c r="E31077" t="s">
        <v>12</v>
      </c>
      <c r="F31077">
        <v>2009</v>
      </c>
      <c r="G31077" t="s">
        <v>480</v>
      </c>
      <c r="H31077">
        <v>0.90016200000000002</v>
      </c>
    </row>
    <row r="31078" spans="1:8">
      <c r="A31078" t="s">
        <v>463</v>
      </c>
      <c r="B31078">
        <v>2000</v>
      </c>
      <c r="C31078" t="s">
        <v>431</v>
      </c>
      <c r="D31078" t="s">
        <v>475</v>
      </c>
      <c r="E31078" t="s">
        <v>5</v>
      </c>
      <c r="F31078">
        <v>2011</v>
      </c>
      <c r="G31078" t="s">
        <v>480</v>
      </c>
      <c r="H31078">
        <v>57.367533600000002</v>
      </c>
    </row>
    <row r="31079" spans="1:8">
      <c r="A31079" t="s">
        <v>463</v>
      </c>
      <c r="B31079">
        <v>2000</v>
      </c>
      <c r="C31079" t="s">
        <v>431</v>
      </c>
      <c r="D31079" t="s">
        <v>475</v>
      </c>
      <c r="E31079" t="s">
        <v>10</v>
      </c>
      <c r="F31079">
        <v>2011</v>
      </c>
      <c r="G31079" t="s">
        <v>480</v>
      </c>
      <c r="H31079">
        <v>227.7158652</v>
      </c>
    </row>
    <row r="31080" spans="1:8">
      <c r="A31080" t="s">
        <v>464</v>
      </c>
      <c r="B31080">
        <v>3000</v>
      </c>
      <c r="C31080" t="s">
        <v>432</v>
      </c>
      <c r="D31080" t="s">
        <v>475</v>
      </c>
      <c r="E31080" t="s">
        <v>3</v>
      </c>
      <c r="F31080">
        <v>2013</v>
      </c>
      <c r="G31080" t="s">
        <v>480</v>
      </c>
      <c r="H31080">
        <v>572.69143799999995</v>
      </c>
    </row>
    <row r="31081" spans="1:8">
      <c r="A31081" t="s">
        <v>464</v>
      </c>
      <c r="B31081">
        <v>3000</v>
      </c>
      <c r="C31081" t="s">
        <v>432</v>
      </c>
      <c r="D31081" t="s">
        <v>475</v>
      </c>
      <c r="E31081" t="s">
        <v>34</v>
      </c>
      <c r="F31081">
        <v>2013</v>
      </c>
      <c r="G31081" t="s">
        <v>480</v>
      </c>
      <c r="H31081">
        <v>999.43102799999997</v>
      </c>
    </row>
    <row r="31082" spans="1:8">
      <c r="A31082" t="s">
        <v>464</v>
      </c>
      <c r="B31082">
        <v>3000</v>
      </c>
      <c r="C31082" t="s">
        <v>432</v>
      </c>
      <c r="D31082" t="s">
        <v>475</v>
      </c>
      <c r="E31082" t="s">
        <v>35</v>
      </c>
      <c r="F31082">
        <v>2012</v>
      </c>
      <c r="G31082" t="s">
        <v>480</v>
      </c>
      <c r="H31082">
        <v>146.14444080000001</v>
      </c>
    </row>
    <row r="31083" spans="1:8">
      <c r="A31083" t="s">
        <v>429</v>
      </c>
      <c r="B31083">
        <v>3000</v>
      </c>
      <c r="C31083" t="s">
        <v>432</v>
      </c>
      <c r="D31083" t="s">
        <v>475</v>
      </c>
      <c r="E31083" t="s">
        <v>28</v>
      </c>
      <c r="F31083">
        <v>2014</v>
      </c>
      <c r="G31083" t="s">
        <v>480</v>
      </c>
      <c r="H31083">
        <v>83.040991199999993</v>
      </c>
    </row>
    <row r="31084" spans="1:8">
      <c r="A31084" t="s">
        <v>463</v>
      </c>
      <c r="B31084">
        <v>2000</v>
      </c>
      <c r="C31084" t="s">
        <v>431</v>
      </c>
      <c r="D31084" t="s">
        <v>475</v>
      </c>
      <c r="E31084" t="s">
        <v>5</v>
      </c>
      <c r="F31084">
        <v>2013</v>
      </c>
      <c r="G31084" t="s">
        <v>468</v>
      </c>
      <c r="H31084">
        <v>50.237413199999999</v>
      </c>
    </row>
    <row r="31085" spans="1:8">
      <c r="A31085" t="s">
        <v>463</v>
      </c>
      <c r="B31085">
        <v>2000</v>
      </c>
      <c r="C31085" t="s">
        <v>431</v>
      </c>
      <c r="D31085" t="s">
        <v>475</v>
      </c>
      <c r="E31085" t="s">
        <v>9</v>
      </c>
      <c r="F31085">
        <v>2009</v>
      </c>
      <c r="G31085" t="s">
        <v>468</v>
      </c>
      <c r="H31085">
        <v>72.607485600000004</v>
      </c>
    </row>
    <row r="31086" spans="1:8">
      <c r="A31086" t="s">
        <v>429</v>
      </c>
      <c r="B31086">
        <v>3000</v>
      </c>
      <c r="C31086" t="s">
        <v>432</v>
      </c>
      <c r="D31086" t="s">
        <v>475</v>
      </c>
      <c r="E31086" t="s">
        <v>28</v>
      </c>
      <c r="F31086">
        <v>2013</v>
      </c>
      <c r="G31086" t="s">
        <v>468</v>
      </c>
      <c r="H31086">
        <v>69.224551199999993</v>
      </c>
    </row>
    <row r="31087" spans="1:8">
      <c r="A31087" t="s">
        <v>429</v>
      </c>
      <c r="B31087">
        <v>2000</v>
      </c>
      <c r="C31087" t="s">
        <v>431</v>
      </c>
      <c r="D31087" t="s">
        <v>475</v>
      </c>
      <c r="E31087" t="s">
        <v>29</v>
      </c>
      <c r="F31087">
        <v>2010</v>
      </c>
      <c r="G31087" t="s">
        <v>468</v>
      </c>
      <c r="H31087">
        <v>54.373971599999997</v>
      </c>
    </row>
    <row r="31088" spans="1:8">
      <c r="A31088" t="s">
        <v>464</v>
      </c>
      <c r="B31088">
        <v>2000</v>
      </c>
      <c r="C31088" t="s">
        <v>431</v>
      </c>
      <c r="D31088" t="s">
        <v>475</v>
      </c>
      <c r="E31088" t="s">
        <v>5</v>
      </c>
      <c r="F31088">
        <v>2011</v>
      </c>
      <c r="G31088" t="s">
        <v>468</v>
      </c>
      <c r="H31088">
        <v>178.60051440000001</v>
      </c>
    </row>
    <row r="31089" spans="1:8">
      <c r="A31089" t="s">
        <v>464</v>
      </c>
      <c r="B31089">
        <v>2000</v>
      </c>
      <c r="C31089" t="s">
        <v>431</v>
      </c>
      <c r="D31089" t="s">
        <v>475</v>
      </c>
      <c r="E31089" t="s">
        <v>11</v>
      </c>
      <c r="F31089">
        <v>2013</v>
      </c>
      <c r="G31089" t="s">
        <v>468</v>
      </c>
      <c r="H31089">
        <v>120.4416756</v>
      </c>
    </row>
    <row r="31090" spans="1:8">
      <c r="A31090" t="s">
        <v>464</v>
      </c>
      <c r="B31090">
        <v>2000</v>
      </c>
      <c r="C31090" t="s">
        <v>431</v>
      </c>
      <c r="D31090" t="s">
        <v>475</v>
      </c>
      <c r="E31090" t="s">
        <v>14</v>
      </c>
      <c r="F31090">
        <v>2010</v>
      </c>
      <c r="G31090" t="s">
        <v>468</v>
      </c>
      <c r="H31090">
        <v>166.81885919999999</v>
      </c>
    </row>
    <row r="31091" spans="1:8">
      <c r="A31091" t="s">
        <v>464</v>
      </c>
      <c r="B31091">
        <v>2000</v>
      </c>
      <c r="C31091" t="s">
        <v>431</v>
      </c>
      <c r="D31091" t="s">
        <v>475</v>
      </c>
      <c r="E31091" t="s">
        <v>35</v>
      </c>
      <c r="F31091">
        <v>2011</v>
      </c>
      <c r="G31091" t="s">
        <v>468</v>
      </c>
      <c r="H31091">
        <v>10.7726364</v>
      </c>
    </row>
    <row r="31092" spans="1:8">
      <c r="A31092" t="s">
        <v>463</v>
      </c>
      <c r="B31092">
        <v>2000</v>
      </c>
      <c r="C31092" t="s">
        <v>431</v>
      </c>
      <c r="D31092" t="s">
        <v>475</v>
      </c>
      <c r="E31092" t="s">
        <v>482</v>
      </c>
      <c r="F31092">
        <v>2013</v>
      </c>
      <c r="G31092" t="s">
        <v>468</v>
      </c>
      <c r="H31092">
        <v>540.73778040000002</v>
      </c>
    </row>
    <row r="31093" spans="1:8">
      <c r="A31093" t="s">
        <v>463</v>
      </c>
      <c r="B31093">
        <v>2000</v>
      </c>
      <c r="C31093" t="s">
        <v>431</v>
      </c>
      <c r="D31093" t="s">
        <v>475</v>
      </c>
      <c r="E31093" t="s">
        <v>37</v>
      </c>
      <c r="F31093">
        <v>2009</v>
      </c>
      <c r="G31093" t="s">
        <v>468</v>
      </c>
      <c r="H31093">
        <v>110.86646399999999</v>
      </c>
    </row>
    <row r="31094" spans="1:8">
      <c r="A31094" t="s">
        <v>499</v>
      </c>
      <c r="B31094">
        <v>2000</v>
      </c>
      <c r="C31094" t="s">
        <v>431</v>
      </c>
      <c r="D31094" t="s">
        <v>475</v>
      </c>
      <c r="E31094" t="s">
        <v>12</v>
      </c>
      <c r="F31094">
        <v>2011</v>
      </c>
      <c r="G31094" t="s">
        <v>468</v>
      </c>
      <c r="H31094">
        <v>1.4988744000000001</v>
      </c>
    </row>
    <row r="31095" spans="1:8">
      <c r="A31095" t="s">
        <v>438</v>
      </c>
      <c r="B31095">
        <v>2000</v>
      </c>
      <c r="C31095" t="s">
        <v>431</v>
      </c>
      <c r="D31095" t="s">
        <v>475</v>
      </c>
      <c r="E31095" t="s">
        <v>6</v>
      </c>
      <c r="F31095">
        <v>2013</v>
      </c>
      <c r="G31095" t="s">
        <v>468</v>
      </c>
      <c r="H31095">
        <v>4.1868000000000002E-2</v>
      </c>
    </row>
    <row r="31096" spans="1:8">
      <c r="A31096" t="s">
        <v>464</v>
      </c>
      <c r="B31096">
        <v>3000</v>
      </c>
      <c r="C31096" t="s">
        <v>432</v>
      </c>
      <c r="D31096" t="s">
        <v>475</v>
      </c>
      <c r="E31096" t="s">
        <v>5</v>
      </c>
      <c r="F31096">
        <v>2014</v>
      </c>
      <c r="G31096" t="s">
        <v>468</v>
      </c>
      <c r="H31096">
        <v>2443.5169632000002</v>
      </c>
    </row>
    <row r="31097" spans="1:8">
      <c r="A31097" t="s">
        <v>456</v>
      </c>
      <c r="B31097">
        <v>3000</v>
      </c>
      <c r="C31097" t="s">
        <v>432</v>
      </c>
      <c r="D31097" t="s">
        <v>475</v>
      </c>
      <c r="E31097" t="s">
        <v>2</v>
      </c>
      <c r="F31097">
        <v>2013</v>
      </c>
      <c r="G31097" t="s">
        <v>468</v>
      </c>
      <c r="H31097">
        <v>0.14235120000000001</v>
      </c>
    </row>
    <row r="31098" spans="1:8">
      <c r="A31098" t="s">
        <v>438</v>
      </c>
      <c r="B31098">
        <v>3000</v>
      </c>
      <c r="C31098" t="s">
        <v>432</v>
      </c>
      <c r="D31098" t="s">
        <v>475</v>
      </c>
      <c r="E31098" t="s">
        <v>9</v>
      </c>
      <c r="F31098">
        <v>2011</v>
      </c>
      <c r="G31098" t="s">
        <v>468</v>
      </c>
      <c r="H31098">
        <v>0.60289919999999997</v>
      </c>
    </row>
    <row r="31099" spans="1:8">
      <c r="A31099" t="s">
        <v>438</v>
      </c>
      <c r="B31099">
        <v>3000</v>
      </c>
      <c r="C31099" t="s">
        <v>432</v>
      </c>
      <c r="D31099" t="s">
        <v>475</v>
      </c>
      <c r="E31099" t="s">
        <v>10</v>
      </c>
      <c r="F31099">
        <v>2011</v>
      </c>
      <c r="G31099" t="s">
        <v>468</v>
      </c>
      <c r="H31099">
        <v>0.33913080000000001</v>
      </c>
    </row>
    <row r="31100" spans="1:8">
      <c r="A31100" t="s">
        <v>464</v>
      </c>
      <c r="B31100">
        <v>3000</v>
      </c>
      <c r="C31100" t="s">
        <v>432</v>
      </c>
      <c r="D31100" t="s">
        <v>475</v>
      </c>
      <c r="E31100" t="s">
        <v>36</v>
      </c>
      <c r="F31100">
        <v>2013</v>
      </c>
      <c r="G31100" t="s">
        <v>503</v>
      </c>
      <c r="H31100">
        <v>298.14202799999998</v>
      </c>
    </row>
    <row r="31101" spans="1:8">
      <c r="A31101" t="s">
        <v>464</v>
      </c>
      <c r="B31101">
        <v>3000</v>
      </c>
      <c r="C31101" t="s">
        <v>432</v>
      </c>
      <c r="D31101" t="s">
        <v>475</v>
      </c>
      <c r="E31101" t="s">
        <v>479</v>
      </c>
      <c r="F31101">
        <v>2014</v>
      </c>
      <c r="G31101" t="s">
        <v>503</v>
      </c>
      <c r="H31101">
        <v>1706.2675380000001</v>
      </c>
    </row>
    <row r="31102" spans="1:8">
      <c r="A31102" t="s">
        <v>497</v>
      </c>
      <c r="B31102">
        <v>3000</v>
      </c>
      <c r="C31102" t="s">
        <v>432</v>
      </c>
      <c r="D31102" t="s">
        <v>475</v>
      </c>
      <c r="E31102" t="s">
        <v>13</v>
      </c>
      <c r="F31102">
        <v>2011</v>
      </c>
      <c r="G31102" t="s">
        <v>503</v>
      </c>
      <c r="H31102">
        <v>2.2776192000000002</v>
      </c>
    </row>
    <row r="31103" spans="1:8">
      <c r="A31103" t="s">
        <v>456</v>
      </c>
      <c r="B31103">
        <v>3000</v>
      </c>
      <c r="C31103" t="s">
        <v>432</v>
      </c>
      <c r="D31103" t="s">
        <v>475</v>
      </c>
      <c r="E31103" t="s">
        <v>30</v>
      </c>
      <c r="F31103">
        <v>2013</v>
      </c>
      <c r="G31103" t="s">
        <v>503</v>
      </c>
      <c r="H31103">
        <v>0.51916320000000005</v>
      </c>
    </row>
    <row r="31104" spans="1:8">
      <c r="A31104" t="s">
        <v>438</v>
      </c>
      <c r="B31104">
        <v>2000</v>
      </c>
      <c r="C31104" t="s">
        <v>431</v>
      </c>
      <c r="D31104" t="s">
        <v>475</v>
      </c>
      <c r="E31104" t="s">
        <v>10</v>
      </c>
      <c r="F31104">
        <v>2010</v>
      </c>
      <c r="G31104" t="s">
        <v>480</v>
      </c>
      <c r="H31104">
        <v>0.1339776</v>
      </c>
    </row>
    <row r="31105" spans="1:8">
      <c r="A31105" t="s">
        <v>461</v>
      </c>
      <c r="B31105">
        <v>2000</v>
      </c>
      <c r="C31105" t="s">
        <v>431</v>
      </c>
      <c r="D31105" t="s">
        <v>475</v>
      </c>
      <c r="E31105" t="s">
        <v>30</v>
      </c>
      <c r="F31105">
        <v>2013</v>
      </c>
      <c r="G31105" t="s">
        <v>480</v>
      </c>
      <c r="H31105">
        <v>1.5951708</v>
      </c>
    </row>
    <row r="31106" spans="1:8">
      <c r="A31106" t="s">
        <v>429</v>
      </c>
      <c r="B31106">
        <v>2000</v>
      </c>
      <c r="C31106" t="s">
        <v>431</v>
      </c>
      <c r="D31106" t="s">
        <v>475</v>
      </c>
      <c r="E31106" t="s">
        <v>10</v>
      </c>
      <c r="F31106">
        <v>2010</v>
      </c>
      <c r="G31106" t="s">
        <v>480</v>
      </c>
      <c r="H31106">
        <v>1921.9840343999999</v>
      </c>
    </row>
    <row r="31107" spans="1:8">
      <c r="A31107" t="s">
        <v>429</v>
      </c>
      <c r="B31107">
        <v>2000</v>
      </c>
      <c r="C31107" t="s">
        <v>431</v>
      </c>
      <c r="D31107" t="s">
        <v>475</v>
      </c>
      <c r="E31107" t="s">
        <v>9</v>
      </c>
      <c r="F31107">
        <v>2014</v>
      </c>
      <c r="G31107" t="s">
        <v>480</v>
      </c>
      <c r="H31107">
        <v>705.33344880000004</v>
      </c>
    </row>
    <row r="31108" spans="1:8">
      <c r="A31108" t="s">
        <v>429</v>
      </c>
      <c r="B31108">
        <v>2000</v>
      </c>
      <c r="C31108" t="s">
        <v>431</v>
      </c>
      <c r="D31108" t="s">
        <v>475</v>
      </c>
      <c r="E31108" t="s">
        <v>12</v>
      </c>
      <c r="F31108">
        <v>2009</v>
      </c>
      <c r="G31108" t="s">
        <v>480</v>
      </c>
      <c r="H31108">
        <v>137.87969759999999</v>
      </c>
    </row>
    <row r="31109" spans="1:8">
      <c r="A31109" t="s">
        <v>429</v>
      </c>
      <c r="B31109">
        <v>2000</v>
      </c>
      <c r="C31109" t="s">
        <v>431</v>
      </c>
      <c r="D31109" t="s">
        <v>475</v>
      </c>
      <c r="E31109" t="s">
        <v>343</v>
      </c>
      <c r="F31109">
        <v>2011</v>
      </c>
      <c r="G31109" t="s">
        <v>480</v>
      </c>
      <c r="H31109">
        <v>314.21515319999997</v>
      </c>
    </row>
    <row r="31110" spans="1:8">
      <c r="A31110" t="s">
        <v>429</v>
      </c>
      <c r="B31110">
        <v>2000</v>
      </c>
      <c r="C31110" t="s">
        <v>431</v>
      </c>
      <c r="D31110" t="s">
        <v>475</v>
      </c>
      <c r="E31110" t="s">
        <v>13</v>
      </c>
      <c r="F31110">
        <v>2013</v>
      </c>
      <c r="G31110" t="s">
        <v>480</v>
      </c>
      <c r="H31110">
        <v>73.804910399999997</v>
      </c>
    </row>
    <row r="31111" spans="1:8">
      <c r="A31111" t="s">
        <v>464</v>
      </c>
      <c r="B31111">
        <v>0</v>
      </c>
      <c r="C31111" t="s">
        <v>466</v>
      </c>
      <c r="D31111" t="s">
        <v>475</v>
      </c>
      <c r="E31111" t="s">
        <v>11</v>
      </c>
      <c r="F31111">
        <v>2009</v>
      </c>
      <c r="G31111" t="s">
        <v>468</v>
      </c>
      <c r="H31111">
        <v>596.56457160000002</v>
      </c>
    </row>
    <row r="31112" spans="1:8">
      <c r="A31112" t="s">
        <v>464</v>
      </c>
      <c r="B31112">
        <v>0</v>
      </c>
      <c r="C31112" t="s">
        <v>466</v>
      </c>
      <c r="D31112" t="s">
        <v>475</v>
      </c>
      <c r="E31112" t="s">
        <v>23</v>
      </c>
      <c r="F31112">
        <v>2013</v>
      </c>
      <c r="G31112" t="s">
        <v>468</v>
      </c>
      <c r="H31112">
        <v>183.68328959999999</v>
      </c>
    </row>
    <row r="31113" spans="1:8">
      <c r="A31113" t="s">
        <v>464</v>
      </c>
      <c r="B31113">
        <v>0</v>
      </c>
      <c r="C31113" t="s">
        <v>466</v>
      </c>
      <c r="D31113" t="s">
        <v>475</v>
      </c>
      <c r="E31113" t="s">
        <v>24</v>
      </c>
      <c r="F31113">
        <v>2014</v>
      </c>
      <c r="G31113" t="s">
        <v>468</v>
      </c>
      <c r="H31113">
        <v>158.27778720000001</v>
      </c>
    </row>
    <row r="31114" spans="1:8">
      <c r="A31114" t="s">
        <v>464</v>
      </c>
      <c r="B31114">
        <v>0</v>
      </c>
      <c r="C31114" t="s">
        <v>466</v>
      </c>
      <c r="D31114" t="s">
        <v>475</v>
      </c>
      <c r="E31114" t="s">
        <v>22</v>
      </c>
      <c r="F31114">
        <v>2009</v>
      </c>
      <c r="G31114" t="s">
        <v>468</v>
      </c>
      <c r="H31114">
        <v>508.21890480000002</v>
      </c>
    </row>
    <row r="31115" spans="1:8">
      <c r="A31115" t="s">
        <v>464</v>
      </c>
      <c r="B31115">
        <v>0</v>
      </c>
      <c r="C31115" t="s">
        <v>466</v>
      </c>
      <c r="D31115" t="s">
        <v>475</v>
      </c>
      <c r="E31115" t="s">
        <v>28</v>
      </c>
      <c r="F31115">
        <v>2011</v>
      </c>
      <c r="G31115" t="s">
        <v>468</v>
      </c>
      <c r="H31115">
        <v>7349.0774795999996</v>
      </c>
    </row>
    <row r="31116" spans="1:8">
      <c r="A31116" t="s">
        <v>464</v>
      </c>
      <c r="B31116">
        <v>0</v>
      </c>
      <c r="C31116" t="s">
        <v>466</v>
      </c>
      <c r="D31116" t="s">
        <v>475</v>
      </c>
      <c r="E31116" t="s">
        <v>479</v>
      </c>
      <c r="F31116">
        <v>2012</v>
      </c>
      <c r="G31116" t="s">
        <v>468</v>
      </c>
      <c r="H31116">
        <v>4147.7622768000001</v>
      </c>
    </row>
    <row r="31117" spans="1:8">
      <c r="A31117" t="s">
        <v>464</v>
      </c>
      <c r="B31117">
        <v>2112</v>
      </c>
      <c r="C31117" t="s">
        <v>489</v>
      </c>
      <c r="D31117" t="s">
        <v>475</v>
      </c>
      <c r="E31117" t="s">
        <v>10</v>
      </c>
      <c r="F31117">
        <v>2013</v>
      </c>
      <c r="G31117" t="s">
        <v>490</v>
      </c>
      <c r="H31117">
        <v>3.9565260000000002</v>
      </c>
    </row>
    <row r="31118" spans="1:8">
      <c r="A31118" t="s">
        <v>464</v>
      </c>
      <c r="B31118">
        <v>6000</v>
      </c>
      <c r="C31118" t="s">
        <v>455</v>
      </c>
      <c r="D31118" t="s">
        <v>475</v>
      </c>
      <c r="E31118" t="s">
        <v>17</v>
      </c>
      <c r="F31118">
        <v>2010</v>
      </c>
      <c r="G31118" t="s">
        <v>491</v>
      </c>
      <c r="H31118">
        <v>35.629668000000002</v>
      </c>
    </row>
    <row r="31119" spans="1:8">
      <c r="A31119" t="s">
        <v>464</v>
      </c>
      <c r="B31119">
        <v>6000</v>
      </c>
      <c r="C31119" t="s">
        <v>455</v>
      </c>
      <c r="D31119" t="s">
        <v>475</v>
      </c>
      <c r="E31119" t="s">
        <v>16</v>
      </c>
      <c r="F31119">
        <v>2009</v>
      </c>
      <c r="G31119" t="s">
        <v>491</v>
      </c>
      <c r="H31119">
        <v>42.810029999999998</v>
      </c>
    </row>
    <row r="31120" spans="1:8">
      <c r="A31120" t="s">
        <v>464</v>
      </c>
      <c r="B31120">
        <v>6000</v>
      </c>
      <c r="C31120" t="s">
        <v>455</v>
      </c>
      <c r="D31120" t="s">
        <v>475</v>
      </c>
      <c r="E31120" t="s">
        <v>24</v>
      </c>
      <c r="F31120">
        <v>2011</v>
      </c>
      <c r="G31120" t="s">
        <v>491</v>
      </c>
      <c r="H31120">
        <v>14.431899599999999</v>
      </c>
    </row>
    <row r="31121" spans="1:8">
      <c r="A31121" t="s">
        <v>464</v>
      </c>
      <c r="B31121">
        <v>6000</v>
      </c>
      <c r="C31121" t="s">
        <v>455</v>
      </c>
      <c r="D31121" t="s">
        <v>475</v>
      </c>
      <c r="E31121" t="s">
        <v>23</v>
      </c>
      <c r="F31121">
        <v>2013</v>
      </c>
      <c r="G31121" t="s">
        <v>491</v>
      </c>
      <c r="H31121">
        <v>24.668625599999999</v>
      </c>
    </row>
    <row r="31122" spans="1:8">
      <c r="A31122" t="s">
        <v>464</v>
      </c>
      <c r="B31122">
        <v>6000</v>
      </c>
      <c r="C31122" t="s">
        <v>455</v>
      </c>
      <c r="D31122" t="s">
        <v>475</v>
      </c>
      <c r="E31122" t="s">
        <v>20</v>
      </c>
      <c r="F31122">
        <v>2012</v>
      </c>
      <c r="G31122" t="s">
        <v>491</v>
      </c>
      <c r="H31122">
        <v>163.46523239999999</v>
      </c>
    </row>
    <row r="31123" spans="1:8">
      <c r="A31123" t="s">
        <v>464</v>
      </c>
      <c r="B31123">
        <v>6000</v>
      </c>
      <c r="C31123" t="s">
        <v>455</v>
      </c>
      <c r="D31123" t="s">
        <v>475</v>
      </c>
      <c r="E31123" t="s">
        <v>352</v>
      </c>
      <c r="F31123">
        <v>2011</v>
      </c>
      <c r="G31123" t="s">
        <v>491</v>
      </c>
      <c r="H31123">
        <v>2.3990364</v>
      </c>
    </row>
    <row r="31124" spans="1:8">
      <c r="A31124" t="s">
        <v>456</v>
      </c>
      <c r="B31124">
        <v>6000</v>
      </c>
      <c r="C31124" t="s">
        <v>455</v>
      </c>
      <c r="D31124" t="s">
        <v>475</v>
      </c>
      <c r="E31124" t="s">
        <v>28</v>
      </c>
      <c r="F31124">
        <v>2013</v>
      </c>
      <c r="G31124" t="s">
        <v>491</v>
      </c>
      <c r="H31124">
        <v>9.7468704000000006</v>
      </c>
    </row>
    <row r="31125" spans="1:8">
      <c r="A31125" t="s">
        <v>456</v>
      </c>
      <c r="B31125">
        <v>6000</v>
      </c>
      <c r="C31125" t="s">
        <v>455</v>
      </c>
      <c r="D31125" t="s">
        <v>475</v>
      </c>
      <c r="E31125" t="s">
        <v>31</v>
      </c>
      <c r="F31125">
        <v>2014</v>
      </c>
      <c r="G31125" t="s">
        <v>491</v>
      </c>
      <c r="H31125">
        <v>8.3736000000000001E-3</v>
      </c>
    </row>
    <row r="31126" spans="1:8">
      <c r="A31126" t="s">
        <v>438</v>
      </c>
      <c r="B31126">
        <v>6000</v>
      </c>
      <c r="C31126" t="s">
        <v>455</v>
      </c>
      <c r="D31126" t="s">
        <v>475</v>
      </c>
      <c r="E31126" t="s">
        <v>20</v>
      </c>
      <c r="F31126">
        <v>2010</v>
      </c>
      <c r="G31126" t="s">
        <v>491</v>
      </c>
      <c r="H31126">
        <v>0.14235120000000001</v>
      </c>
    </row>
    <row r="31127" spans="1:8">
      <c r="A31127" t="s">
        <v>461</v>
      </c>
      <c r="B31127">
        <v>6000</v>
      </c>
      <c r="C31127" t="s">
        <v>455</v>
      </c>
      <c r="D31127" t="s">
        <v>475</v>
      </c>
      <c r="E31127" t="s">
        <v>9</v>
      </c>
      <c r="F31127">
        <v>2013</v>
      </c>
      <c r="G31127" t="s">
        <v>491</v>
      </c>
      <c r="H31127">
        <v>0.42705359999999998</v>
      </c>
    </row>
    <row r="31128" spans="1:8">
      <c r="A31128" t="s">
        <v>461</v>
      </c>
      <c r="B31128">
        <v>6000</v>
      </c>
      <c r="C31128" t="s">
        <v>455</v>
      </c>
      <c r="D31128" t="s">
        <v>475</v>
      </c>
      <c r="E31128" t="s">
        <v>30</v>
      </c>
      <c r="F31128">
        <v>2013</v>
      </c>
      <c r="G31128" t="s">
        <v>491</v>
      </c>
      <c r="H31128">
        <v>2.7339804000000001</v>
      </c>
    </row>
    <row r="31129" spans="1:8">
      <c r="A31129" t="s">
        <v>496</v>
      </c>
      <c r="B31129">
        <v>6000</v>
      </c>
      <c r="C31129" t="s">
        <v>455</v>
      </c>
      <c r="D31129" t="s">
        <v>475</v>
      </c>
      <c r="E31129" t="s">
        <v>6</v>
      </c>
      <c r="F31129">
        <v>2011</v>
      </c>
      <c r="G31129" t="s">
        <v>491</v>
      </c>
      <c r="H31129">
        <v>8.7922799999999995E-2</v>
      </c>
    </row>
    <row r="31130" spans="1:8">
      <c r="A31130" t="s">
        <v>465</v>
      </c>
      <c r="B31130">
        <v>6000</v>
      </c>
      <c r="C31130" t="s">
        <v>455</v>
      </c>
      <c r="D31130" t="s">
        <v>475</v>
      </c>
      <c r="E31130" t="s">
        <v>6</v>
      </c>
      <c r="F31130">
        <v>2013</v>
      </c>
      <c r="G31130" t="s">
        <v>491</v>
      </c>
      <c r="H31130">
        <v>0.10467</v>
      </c>
    </row>
    <row r="31131" spans="1:8">
      <c r="A31131" t="s">
        <v>429</v>
      </c>
      <c r="B31131">
        <v>5520</v>
      </c>
      <c r="C31131" t="s">
        <v>478</v>
      </c>
      <c r="D31131" t="s">
        <v>475</v>
      </c>
      <c r="E31131" t="s">
        <v>9</v>
      </c>
      <c r="F31131">
        <v>2011</v>
      </c>
      <c r="G31131" t="s">
        <v>483</v>
      </c>
      <c r="H31131">
        <v>1.4276987999999999</v>
      </c>
    </row>
    <row r="31132" spans="1:8">
      <c r="A31132" t="s">
        <v>429</v>
      </c>
      <c r="B31132">
        <v>5520</v>
      </c>
      <c r="C31132" t="s">
        <v>478</v>
      </c>
      <c r="D31132" t="s">
        <v>475</v>
      </c>
      <c r="E31132" t="s">
        <v>8</v>
      </c>
      <c r="F31132">
        <v>2010</v>
      </c>
      <c r="G31132" t="s">
        <v>483</v>
      </c>
      <c r="H31132">
        <v>0.11304359999999999</v>
      </c>
    </row>
    <row r="31133" spans="1:8">
      <c r="A31133" t="s">
        <v>429</v>
      </c>
      <c r="B31133">
        <v>5520</v>
      </c>
      <c r="C31133" t="s">
        <v>478</v>
      </c>
      <c r="D31133" t="s">
        <v>475</v>
      </c>
      <c r="E31133" t="s">
        <v>10</v>
      </c>
      <c r="F31133">
        <v>2012</v>
      </c>
      <c r="G31133" t="s">
        <v>483</v>
      </c>
      <c r="H31133">
        <v>182.41050240000001</v>
      </c>
    </row>
    <row r="31134" spans="1:8">
      <c r="A31134" t="s">
        <v>429</v>
      </c>
      <c r="B31134">
        <v>5520</v>
      </c>
      <c r="C31134" t="s">
        <v>478</v>
      </c>
      <c r="D31134" t="s">
        <v>475</v>
      </c>
      <c r="E31134" t="s">
        <v>13</v>
      </c>
      <c r="F31134">
        <v>2009</v>
      </c>
      <c r="G31134" t="s">
        <v>483</v>
      </c>
      <c r="H31134">
        <v>137.22237000000001</v>
      </c>
    </row>
    <row r="31135" spans="1:8">
      <c r="A31135" t="s">
        <v>429</v>
      </c>
      <c r="B31135">
        <v>5520</v>
      </c>
      <c r="C31135" t="s">
        <v>478</v>
      </c>
      <c r="D31135" t="s">
        <v>475</v>
      </c>
      <c r="E31135" t="s">
        <v>14</v>
      </c>
      <c r="F31135">
        <v>2012</v>
      </c>
      <c r="G31135" t="s">
        <v>483</v>
      </c>
      <c r="H31135">
        <v>1.77939</v>
      </c>
    </row>
    <row r="31136" spans="1:8">
      <c r="A31136" t="s">
        <v>429</v>
      </c>
      <c r="B31136">
        <v>5520</v>
      </c>
      <c r="C31136" t="s">
        <v>478</v>
      </c>
      <c r="D31136" t="s">
        <v>475</v>
      </c>
      <c r="E31136" t="s">
        <v>34</v>
      </c>
      <c r="F31136">
        <v>2011</v>
      </c>
      <c r="G31136" t="s">
        <v>483</v>
      </c>
      <c r="H31136">
        <v>21.880216799999999</v>
      </c>
    </row>
    <row r="31137" spans="1:8">
      <c r="A31137" t="s">
        <v>429</v>
      </c>
      <c r="B31137">
        <v>5520</v>
      </c>
      <c r="C31137" t="s">
        <v>478</v>
      </c>
      <c r="D31137" t="s">
        <v>475</v>
      </c>
      <c r="E31137" t="s">
        <v>37</v>
      </c>
      <c r="F31137">
        <v>2014</v>
      </c>
      <c r="G31137" t="s">
        <v>483</v>
      </c>
      <c r="H31137">
        <v>115.2542304</v>
      </c>
    </row>
    <row r="31138" spans="1:8">
      <c r="A31138" t="s">
        <v>462</v>
      </c>
      <c r="B31138">
        <v>0</v>
      </c>
      <c r="C31138" t="s">
        <v>466</v>
      </c>
      <c r="D31138" t="s">
        <v>475</v>
      </c>
      <c r="E31138" t="s">
        <v>20</v>
      </c>
      <c r="F31138">
        <v>2009</v>
      </c>
      <c r="G31138" t="s">
        <v>480</v>
      </c>
      <c r="H31138">
        <v>105.1598556</v>
      </c>
    </row>
    <row r="31139" spans="1:8">
      <c r="A31139" t="s">
        <v>462</v>
      </c>
      <c r="B31139">
        <v>0</v>
      </c>
      <c r="C31139" t="s">
        <v>466</v>
      </c>
      <c r="D31139" t="s">
        <v>475</v>
      </c>
      <c r="E31139" t="s">
        <v>36</v>
      </c>
      <c r="F31139">
        <v>2011</v>
      </c>
      <c r="G31139" t="s">
        <v>480</v>
      </c>
      <c r="H31139">
        <v>60.897005999999998</v>
      </c>
    </row>
    <row r="31140" spans="1:8">
      <c r="A31140" t="s">
        <v>498</v>
      </c>
      <c r="B31140">
        <v>0</v>
      </c>
      <c r="C31140" t="s">
        <v>466</v>
      </c>
      <c r="D31140" t="s">
        <v>475</v>
      </c>
      <c r="E31140" t="s">
        <v>6</v>
      </c>
      <c r="F31140">
        <v>2014</v>
      </c>
      <c r="G31140" t="s">
        <v>480</v>
      </c>
      <c r="H31140">
        <v>0.55684440000000002</v>
      </c>
    </row>
    <row r="31141" spans="1:8">
      <c r="A31141" t="s">
        <v>456</v>
      </c>
      <c r="B31141">
        <v>0</v>
      </c>
      <c r="C31141" t="s">
        <v>466</v>
      </c>
      <c r="D31141" t="s">
        <v>475</v>
      </c>
      <c r="E31141" t="s">
        <v>482</v>
      </c>
      <c r="F31141">
        <v>2011</v>
      </c>
      <c r="G31141" t="s">
        <v>480</v>
      </c>
      <c r="H31141">
        <v>26.012588399999999</v>
      </c>
    </row>
    <row r="31142" spans="1:8">
      <c r="A31142" t="s">
        <v>438</v>
      </c>
      <c r="B31142">
        <v>0</v>
      </c>
      <c r="C31142" t="s">
        <v>466</v>
      </c>
      <c r="D31142" t="s">
        <v>475</v>
      </c>
      <c r="E31142" t="s">
        <v>20</v>
      </c>
      <c r="F31142">
        <v>2011</v>
      </c>
      <c r="G31142" t="s">
        <v>480</v>
      </c>
      <c r="H31142">
        <v>0.15072479999999999</v>
      </c>
    </row>
    <row r="31143" spans="1:8">
      <c r="A31143" t="s">
        <v>438</v>
      </c>
      <c r="B31143">
        <v>0</v>
      </c>
      <c r="C31143" t="s">
        <v>466</v>
      </c>
      <c r="D31143" t="s">
        <v>475</v>
      </c>
      <c r="E31143" t="s">
        <v>33</v>
      </c>
      <c r="F31143">
        <v>2011</v>
      </c>
      <c r="G31143" t="s">
        <v>480</v>
      </c>
      <c r="H31143">
        <v>0.81223920000000005</v>
      </c>
    </row>
    <row r="31144" spans="1:8">
      <c r="A31144" t="s">
        <v>438</v>
      </c>
      <c r="B31144">
        <v>0</v>
      </c>
      <c r="C31144" t="s">
        <v>466</v>
      </c>
      <c r="D31144" t="s">
        <v>475</v>
      </c>
      <c r="E31144" t="s">
        <v>36</v>
      </c>
      <c r="F31144">
        <v>2009</v>
      </c>
      <c r="G31144" t="s">
        <v>480</v>
      </c>
      <c r="H31144">
        <v>0.55265759999999997</v>
      </c>
    </row>
    <row r="31145" spans="1:8">
      <c r="A31145" t="s">
        <v>438</v>
      </c>
      <c r="B31145">
        <v>0</v>
      </c>
      <c r="C31145" t="s">
        <v>466</v>
      </c>
      <c r="D31145" t="s">
        <v>475</v>
      </c>
      <c r="E31145" t="s">
        <v>479</v>
      </c>
      <c r="F31145">
        <v>2013</v>
      </c>
      <c r="G31145" t="s">
        <v>480</v>
      </c>
      <c r="H31145">
        <v>2.1017736</v>
      </c>
    </row>
    <row r="31146" spans="1:8">
      <c r="A31146" t="s">
        <v>461</v>
      </c>
      <c r="B31146">
        <v>0</v>
      </c>
      <c r="C31146" t="s">
        <v>466</v>
      </c>
      <c r="D31146" t="s">
        <v>475</v>
      </c>
      <c r="E31146" t="s">
        <v>5</v>
      </c>
      <c r="F31146">
        <v>2011</v>
      </c>
      <c r="G31146" t="s">
        <v>480</v>
      </c>
      <c r="H31146">
        <v>6.4434851999999996</v>
      </c>
    </row>
    <row r="31147" spans="1:8">
      <c r="A31147" t="s">
        <v>461</v>
      </c>
      <c r="B31147">
        <v>0</v>
      </c>
      <c r="C31147" t="s">
        <v>466</v>
      </c>
      <c r="D31147" t="s">
        <v>475</v>
      </c>
      <c r="E31147" t="s">
        <v>20</v>
      </c>
      <c r="F31147">
        <v>2013</v>
      </c>
      <c r="G31147" t="s">
        <v>480</v>
      </c>
      <c r="H31147">
        <v>2.4032231999999998</v>
      </c>
    </row>
    <row r="31148" spans="1:8">
      <c r="A31148" t="s">
        <v>429</v>
      </c>
      <c r="B31148">
        <v>0</v>
      </c>
      <c r="C31148" t="s">
        <v>466</v>
      </c>
      <c r="D31148" t="s">
        <v>475</v>
      </c>
      <c r="E31148" t="s">
        <v>11</v>
      </c>
      <c r="F31148">
        <v>2014</v>
      </c>
      <c r="G31148" t="s">
        <v>480</v>
      </c>
      <c r="H31148">
        <v>661.17108240000005</v>
      </c>
    </row>
    <row r="31149" spans="1:8">
      <c r="A31149" t="s">
        <v>429</v>
      </c>
      <c r="B31149">
        <v>0</v>
      </c>
      <c r="C31149" t="s">
        <v>466</v>
      </c>
      <c r="D31149" t="s">
        <v>475</v>
      </c>
      <c r="E31149" t="s">
        <v>13</v>
      </c>
      <c r="F31149">
        <v>2013</v>
      </c>
      <c r="G31149" t="s">
        <v>480</v>
      </c>
      <c r="H31149">
        <v>1447.6195944000001</v>
      </c>
    </row>
    <row r="31150" spans="1:8">
      <c r="A31150" t="s">
        <v>429</v>
      </c>
      <c r="B31150">
        <v>0</v>
      </c>
      <c r="C31150" t="s">
        <v>466</v>
      </c>
      <c r="D31150" t="s">
        <v>475</v>
      </c>
      <c r="E31150" t="s">
        <v>34</v>
      </c>
      <c r="F31150">
        <v>2009</v>
      </c>
      <c r="G31150" t="s">
        <v>480</v>
      </c>
      <c r="H31150">
        <v>1253.4232500000001</v>
      </c>
    </row>
    <row r="31151" spans="1:8">
      <c r="A31151" t="s">
        <v>429</v>
      </c>
      <c r="B31151">
        <v>0</v>
      </c>
      <c r="C31151" t="s">
        <v>466</v>
      </c>
      <c r="D31151" t="s">
        <v>475</v>
      </c>
      <c r="E31151" t="s">
        <v>37</v>
      </c>
      <c r="F31151">
        <v>2012</v>
      </c>
      <c r="G31151" t="s">
        <v>480</v>
      </c>
      <c r="H31151">
        <v>4898.3550335999998</v>
      </c>
    </row>
    <row r="31152" spans="1:8">
      <c r="A31152" t="s">
        <v>429</v>
      </c>
      <c r="B31152">
        <v>0</v>
      </c>
      <c r="C31152" t="s">
        <v>466</v>
      </c>
      <c r="D31152" t="s">
        <v>475</v>
      </c>
      <c r="E31152" t="s">
        <v>428</v>
      </c>
      <c r="F31152">
        <v>2011</v>
      </c>
      <c r="G31152" t="s">
        <v>480</v>
      </c>
      <c r="H31152">
        <v>75.157246799999996</v>
      </c>
    </row>
    <row r="31153" spans="1:8">
      <c r="A31153" t="s">
        <v>464</v>
      </c>
      <c r="B31153">
        <v>0</v>
      </c>
      <c r="C31153" t="s">
        <v>466</v>
      </c>
      <c r="D31153" t="s">
        <v>475</v>
      </c>
      <c r="E31153" t="s">
        <v>10</v>
      </c>
      <c r="F31153">
        <v>2009</v>
      </c>
      <c r="G31153" t="s">
        <v>480</v>
      </c>
      <c r="H31153">
        <v>9827.8724196000003</v>
      </c>
    </row>
    <row r="31154" spans="1:8">
      <c r="A31154" t="s">
        <v>464</v>
      </c>
      <c r="B31154">
        <v>0</v>
      </c>
      <c r="C31154" t="s">
        <v>466</v>
      </c>
      <c r="D31154" t="s">
        <v>475</v>
      </c>
      <c r="E31154" t="s">
        <v>23</v>
      </c>
      <c r="F31154">
        <v>2011</v>
      </c>
      <c r="G31154" t="s">
        <v>480</v>
      </c>
      <c r="H31154">
        <v>195.82500959999999</v>
      </c>
    </row>
    <row r="31155" spans="1:8">
      <c r="A31155" t="s">
        <v>464</v>
      </c>
      <c r="B31155">
        <v>0</v>
      </c>
      <c r="C31155" t="s">
        <v>466</v>
      </c>
      <c r="D31155" t="s">
        <v>475</v>
      </c>
      <c r="E31155" t="s">
        <v>36</v>
      </c>
      <c r="F31155">
        <v>2012</v>
      </c>
      <c r="G31155" t="s">
        <v>480</v>
      </c>
      <c r="H31155">
        <v>621.43835039999999</v>
      </c>
    </row>
    <row r="31156" spans="1:8">
      <c r="A31156" t="s">
        <v>496</v>
      </c>
      <c r="B31156">
        <v>0</v>
      </c>
      <c r="C31156" t="s">
        <v>466</v>
      </c>
      <c r="D31156" t="s">
        <v>475</v>
      </c>
      <c r="E31156" t="s">
        <v>10</v>
      </c>
      <c r="F31156">
        <v>2011</v>
      </c>
      <c r="G31156" t="s">
        <v>480</v>
      </c>
      <c r="H31156">
        <v>33.6325644</v>
      </c>
    </row>
    <row r="31157" spans="1:8">
      <c r="A31157" t="s">
        <v>497</v>
      </c>
      <c r="B31157">
        <v>0</v>
      </c>
      <c r="C31157" t="s">
        <v>466</v>
      </c>
      <c r="D31157" t="s">
        <v>475</v>
      </c>
      <c r="E31157" t="s">
        <v>9</v>
      </c>
      <c r="F31157">
        <v>2010</v>
      </c>
      <c r="G31157" t="s">
        <v>480</v>
      </c>
      <c r="H31157">
        <v>19.7910036</v>
      </c>
    </row>
    <row r="31158" spans="1:8">
      <c r="A31158" t="s">
        <v>497</v>
      </c>
      <c r="B31158">
        <v>0</v>
      </c>
      <c r="C31158" t="s">
        <v>466</v>
      </c>
      <c r="D31158" t="s">
        <v>475</v>
      </c>
      <c r="E31158" t="s">
        <v>13</v>
      </c>
      <c r="F31158">
        <v>2010</v>
      </c>
      <c r="G31158" t="s">
        <v>480</v>
      </c>
      <c r="H31158">
        <v>2.323674</v>
      </c>
    </row>
    <row r="31159" spans="1:8">
      <c r="A31159" t="s">
        <v>497</v>
      </c>
      <c r="B31159">
        <v>0</v>
      </c>
      <c r="C31159" t="s">
        <v>466</v>
      </c>
      <c r="D31159" t="s">
        <v>475</v>
      </c>
      <c r="E31159" t="s">
        <v>482</v>
      </c>
      <c r="F31159">
        <v>2013</v>
      </c>
      <c r="G31159" t="s">
        <v>480</v>
      </c>
      <c r="H31159">
        <v>1.25604</v>
      </c>
    </row>
    <row r="31160" spans="1:8">
      <c r="A31160" t="s">
        <v>465</v>
      </c>
      <c r="B31160">
        <v>0</v>
      </c>
      <c r="C31160" t="s">
        <v>466</v>
      </c>
      <c r="D31160" t="s">
        <v>475</v>
      </c>
      <c r="E31160" t="s">
        <v>5</v>
      </c>
      <c r="F31160">
        <v>2013</v>
      </c>
      <c r="G31160" t="s">
        <v>480</v>
      </c>
      <c r="H31160">
        <v>2.2148172000000002</v>
      </c>
    </row>
    <row r="31161" spans="1:8">
      <c r="A31161" t="s">
        <v>464</v>
      </c>
      <c r="B31161">
        <v>2112</v>
      </c>
      <c r="C31161" t="s">
        <v>489</v>
      </c>
      <c r="D31161" t="s">
        <v>475</v>
      </c>
      <c r="E31161" t="s">
        <v>10</v>
      </c>
      <c r="F31161">
        <v>2009</v>
      </c>
      <c r="G31161" t="s">
        <v>480</v>
      </c>
      <c r="H31161">
        <v>1.5826104000000001</v>
      </c>
    </row>
    <row r="31162" spans="1:8">
      <c r="A31162" t="s">
        <v>461</v>
      </c>
      <c r="B31162">
        <v>4220</v>
      </c>
      <c r="C31162" t="s">
        <v>500</v>
      </c>
      <c r="D31162" t="s">
        <v>475</v>
      </c>
      <c r="E31162" t="s">
        <v>3</v>
      </c>
      <c r="F31162">
        <v>2009</v>
      </c>
      <c r="G31162" t="s">
        <v>480</v>
      </c>
      <c r="H31162">
        <v>2.9433204000000002</v>
      </c>
    </row>
    <row r="31163" spans="1:8">
      <c r="A31163" t="s">
        <v>461</v>
      </c>
      <c r="B31163">
        <v>4220</v>
      </c>
      <c r="C31163" t="s">
        <v>500</v>
      </c>
      <c r="D31163" t="s">
        <v>475</v>
      </c>
      <c r="E31163" t="s">
        <v>28</v>
      </c>
      <c r="F31163">
        <v>2009</v>
      </c>
      <c r="G31163" t="s">
        <v>480</v>
      </c>
      <c r="H31163">
        <v>0.86248080000000005</v>
      </c>
    </row>
    <row r="31164" spans="1:8">
      <c r="A31164" t="s">
        <v>429</v>
      </c>
      <c r="B31164">
        <v>5520</v>
      </c>
      <c r="C31164" t="s">
        <v>478</v>
      </c>
      <c r="D31164" t="s">
        <v>475</v>
      </c>
      <c r="E31164" t="s">
        <v>6</v>
      </c>
      <c r="F31164">
        <v>2010</v>
      </c>
      <c r="G31164" t="s">
        <v>480</v>
      </c>
      <c r="H31164">
        <v>2.4534647999999999</v>
      </c>
    </row>
    <row r="31165" spans="1:8">
      <c r="A31165" t="s">
        <v>429</v>
      </c>
      <c r="B31165">
        <v>5520</v>
      </c>
      <c r="C31165" t="s">
        <v>478</v>
      </c>
      <c r="D31165" t="s">
        <v>475</v>
      </c>
      <c r="E31165" t="s">
        <v>10</v>
      </c>
      <c r="F31165">
        <v>2010</v>
      </c>
      <c r="G31165" t="s">
        <v>480</v>
      </c>
      <c r="H31165">
        <v>136.0542528</v>
      </c>
    </row>
    <row r="31166" spans="1:8">
      <c r="A31166" t="s">
        <v>429</v>
      </c>
      <c r="B31166">
        <v>5520</v>
      </c>
      <c r="C31166" t="s">
        <v>478</v>
      </c>
      <c r="D31166" t="s">
        <v>475</v>
      </c>
      <c r="E31166" t="s">
        <v>12</v>
      </c>
      <c r="F31166">
        <v>2011</v>
      </c>
      <c r="G31166" t="s">
        <v>480</v>
      </c>
      <c r="H31166">
        <v>1.3230287999999999</v>
      </c>
    </row>
    <row r="31167" spans="1:8">
      <c r="A31167" t="s">
        <v>429</v>
      </c>
      <c r="B31167">
        <v>5520</v>
      </c>
      <c r="C31167" t="s">
        <v>478</v>
      </c>
      <c r="D31167" t="s">
        <v>475</v>
      </c>
      <c r="E31167" t="s">
        <v>11</v>
      </c>
      <c r="F31167">
        <v>2010</v>
      </c>
      <c r="G31167" t="s">
        <v>480</v>
      </c>
      <c r="H31167">
        <v>28.114362</v>
      </c>
    </row>
    <row r="31168" spans="1:8">
      <c r="A31168" t="s">
        <v>429</v>
      </c>
      <c r="B31168">
        <v>5520</v>
      </c>
      <c r="C31168" t="s">
        <v>478</v>
      </c>
      <c r="D31168" t="s">
        <v>475</v>
      </c>
      <c r="E31168" t="s">
        <v>17</v>
      </c>
      <c r="F31168">
        <v>2013</v>
      </c>
      <c r="G31168" t="s">
        <v>480</v>
      </c>
      <c r="H31168">
        <v>2.5832556000000002</v>
      </c>
    </row>
    <row r="31169" spans="1:8">
      <c r="A31169" t="s">
        <v>461</v>
      </c>
      <c r="B31169">
        <v>6000</v>
      </c>
      <c r="C31169" t="s">
        <v>455</v>
      </c>
      <c r="D31169" t="s">
        <v>475</v>
      </c>
      <c r="E31169" t="s">
        <v>28</v>
      </c>
      <c r="F31169">
        <v>2009</v>
      </c>
      <c r="G31169" t="s">
        <v>480</v>
      </c>
      <c r="H31169">
        <v>0.23864759999999999</v>
      </c>
    </row>
    <row r="31170" spans="1:8">
      <c r="A31170" t="s">
        <v>496</v>
      </c>
      <c r="B31170">
        <v>6000</v>
      </c>
      <c r="C31170" t="s">
        <v>455</v>
      </c>
      <c r="D31170" t="s">
        <v>475</v>
      </c>
      <c r="E31170" t="s">
        <v>9</v>
      </c>
      <c r="F31170">
        <v>2009</v>
      </c>
      <c r="G31170" t="s">
        <v>480</v>
      </c>
      <c r="H31170">
        <v>3.7681199999999998E-2</v>
      </c>
    </row>
    <row r="31171" spans="1:8">
      <c r="A31171" t="s">
        <v>496</v>
      </c>
      <c r="B31171">
        <v>6000</v>
      </c>
      <c r="C31171" t="s">
        <v>455</v>
      </c>
      <c r="D31171" t="s">
        <v>475</v>
      </c>
      <c r="E31171" t="s">
        <v>10</v>
      </c>
      <c r="F31171">
        <v>2009</v>
      </c>
      <c r="G31171" t="s">
        <v>480</v>
      </c>
      <c r="H31171">
        <v>17.098891200000001</v>
      </c>
    </row>
    <row r="31172" spans="1:8">
      <c r="A31172" t="s">
        <v>495</v>
      </c>
      <c r="B31172">
        <v>6000</v>
      </c>
      <c r="C31172" t="s">
        <v>455</v>
      </c>
      <c r="D31172" t="s">
        <v>475</v>
      </c>
      <c r="E31172" t="s">
        <v>30</v>
      </c>
      <c r="F31172">
        <v>2012</v>
      </c>
      <c r="G31172" t="s">
        <v>480</v>
      </c>
      <c r="H31172">
        <v>0.21352679999999999</v>
      </c>
    </row>
    <row r="31173" spans="1:8">
      <c r="A31173" t="s">
        <v>464</v>
      </c>
      <c r="B31173">
        <v>6000</v>
      </c>
      <c r="C31173" t="s">
        <v>455</v>
      </c>
      <c r="D31173" t="s">
        <v>475</v>
      </c>
      <c r="E31173" t="s">
        <v>24</v>
      </c>
      <c r="F31173">
        <v>2011</v>
      </c>
      <c r="G31173" t="s">
        <v>480</v>
      </c>
      <c r="H31173">
        <v>14.431899599999999</v>
      </c>
    </row>
    <row r="31174" spans="1:8">
      <c r="A31174" t="s">
        <v>464</v>
      </c>
      <c r="B31174">
        <v>6000</v>
      </c>
      <c r="C31174" t="s">
        <v>455</v>
      </c>
      <c r="D31174" t="s">
        <v>475</v>
      </c>
      <c r="E31174" t="s">
        <v>352</v>
      </c>
      <c r="F31174">
        <v>2011</v>
      </c>
      <c r="G31174" t="s">
        <v>480</v>
      </c>
      <c r="H31174">
        <v>2.3990364</v>
      </c>
    </row>
    <row r="31175" spans="1:8">
      <c r="A31175" t="s">
        <v>429</v>
      </c>
      <c r="B31175">
        <v>2000</v>
      </c>
      <c r="C31175" t="s">
        <v>431</v>
      </c>
      <c r="D31175" t="s">
        <v>475</v>
      </c>
      <c r="E31175" t="s">
        <v>18</v>
      </c>
      <c r="F31175">
        <v>2012</v>
      </c>
      <c r="G31175" t="s">
        <v>480</v>
      </c>
      <c r="H31175">
        <v>13.2051672</v>
      </c>
    </row>
    <row r="31176" spans="1:8">
      <c r="A31176" t="s">
        <v>429</v>
      </c>
      <c r="B31176">
        <v>2000</v>
      </c>
      <c r="C31176" t="s">
        <v>431</v>
      </c>
      <c r="D31176" t="s">
        <v>475</v>
      </c>
      <c r="E31176" t="s">
        <v>32</v>
      </c>
      <c r="F31176">
        <v>2010</v>
      </c>
      <c r="G31176" t="s">
        <v>480</v>
      </c>
      <c r="H31176">
        <v>247.16773800000001</v>
      </c>
    </row>
    <row r="31177" spans="1:8">
      <c r="A31177" t="s">
        <v>429</v>
      </c>
      <c r="B31177">
        <v>2000</v>
      </c>
      <c r="C31177" t="s">
        <v>431</v>
      </c>
      <c r="D31177" t="s">
        <v>475</v>
      </c>
      <c r="E31177" t="s">
        <v>34</v>
      </c>
      <c r="F31177">
        <v>2013</v>
      </c>
      <c r="G31177" t="s">
        <v>480</v>
      </c>
      <c r="H31177">
        <v>7.8000084000000003</v>
      </c>
    </row>
    <row r="31178" spans="1:8">
      <c r="A31178" t="s">
        <v>464</v>
      </c>
      <c r="B31178">
        <v>2000</v>
      </c>
      <c r="C31178" t="s">
        <v>431</v>
      </c>
      <c r="D31178" t="s">
        <v>475</v>
      </c>
      <c r="E31178" t="s">
        <v>17</v>
      </c>
      <c r="F31178">
        <v>2014</v>
      </c>
      <c r="G31178" t="s">
        <v>480</v>
      </c>
      <c r="H31178">
        <v>44.262849600000003</v>
      </c>
    </row>
    <row r="31179" spans="1:8">
      <c r="A31179" t="s">
        <v>464</v>
      </c>
      <c r="B31179">
        <v>2000</v>
      </c>
      <c r="C31179" t="s">
        <v>431</v>
      </c>
      <c r="D31179" t="s">
        <v>475</v>
      </c>
      <c r="E31179" t="s">
        <v>20</v>
      </c>
      <c r="F31179">
        <v>2014</v>
      </c>
      <c r="G31179" t="s">
        <v>480</v>
      </c>
      <c r="H31179">
        <v>549.71846640000001</v>
      </c>
    </row>
    <row r="31180" spans="1:8">
      <c r="A31180" t="s">
        <v>464</v>
      </c>
      <c r="B31180">
        <v>2000</v>
      </c>
      <c r="C31180" t="s">
        <v>431</v>
      </c>
      <c r="D31180" t="s">
        <v>475</v>
      </c>
      <c r="E31180" t="s">
        <v>22</v>
      </c>
      <c r="F31180">
        <v>2013</v>
      </c>
      <c r="G31180" t="s">
        <v>480</v>
      </c>
      <c r="H31180">
        <v>12.8199816</v>
      </c>
    </row>
    <row r="31181" spans="1:8">
      <c r="A31181" t="s">
        <v>464</v>
      </c>
      <c r="B31181">
        <v>2000</v>
      </c>
      <c r="C31181" t="s">
        <v>431</v>
      </c>
      <c r="D31181" t="s">
        <v>475</v>
      </c>
      <c r="E31181" t="s">
        <v>36</v>
      </c>
      <c r="F31181">
        <v>2012</v>
      </c>
      <c r="G31181" t="s">
        <v>480</v>
      </c>
      <c r="H31181">
        <v>134.07808320000001</v>
      </c>
    </row>
    <row r="31182" spans="1:8">
      <c r="A31182" t="s">
        <v>462</v>
      </c>
      <c r="B31182">
        <v>2000</v>
      </c>
      <c r="C31182" t="s">
        <v>431</v>
      </c>
      <c r="D31182" t="s">
        <v>475</v>
      </c>
      <c r="E31182" t="s">
        <v>14</v>
      </c>
      <c r="F31182">
        <v>2013</v>
      </c>
      <c r="G31182" t="s">
        <v>480</v>
      </c>
      <c r="H31182">
        <v>35.922744000000002</v>
      </c>
    </row>
    <row r="31183" spans="1:8">
      <c r="A31183" t="s">
        <v>462</v>
      </c>
      <c r="B31183">
        <v>2000</v>
      </c>
      <c r="C31183" t="s">
        <v>431</v>
      </c>
      <c r="D31183" t="s">
        <v>475</v>
      </c>
      <c r="E31183" t="s">
        <v>20</v>
      </c>
      <c r="F31183">
        <v>2013</v>
      </c>
      <c r="G31183" t="s">
        <v>480</v>
      </c>
      <c r="H31183">
        <v>89.111851200000004</v>
      </c>
    </row>
    <row r="31184" spans="1:8">
      <c r="A31184" t="s">
        <v>462</v>
      </c>
      <c r="B31184">
        <v>2000</v>
      </c>
      <c r="C31184" t="s">
        <v>431</v>
      </c>
      <c r="D31184" t="s">
        <v>475</v>
      </c>
      <c r="E31184" t="s">
        <v>482</v>
      </c>
      <c r="F31184">
        <v>2011</v>
      </c>
      <c r="G31184" t="s">
        <v>480</v>
      </c>
      <c r="H31184">
        <v>803.30456879999997</v>
      </c>
    </row>
    <row r="31185" spans="1:8">
      <c r="A31185" t="s">
        <v>499</v>
      </c>
      <c r="B31185">
        <v>2000</v>
      </c>
      <c r="C31185" t="s">
        <v>431</v>
      </c>
      <c r="D31185" t="s">
        <v>475</v>
      </c>
      <c r="E31185" t="s">
        <v>22</v>
      </c>
      <c r="F31185">
        <v>2012</v>
      </c>
      <c r="G31185" t="s">
        <v>480</v>
      </c>
      <c r="H31185">
        <v>0.10048319999999999</v>
      </c>
    </row>
    <row r="31186" spans="1:8">
      <c r="A31186" t="s">
        <v>463</v>
      </c>
      <c r="B31186">
        <v>2000</v>
      </c>
      <c r="C31186" t="s">
        <v>431</v>
      </c>
      <c r="D31186" t="s">
        <v>475</v>
      </c>
      <c r="E31186" t="s">
        <v>36</v>
      </c>
      <c r="F31186">
        <v>2011</v>
      </c>
      <c r="G31186" t="s">
        <v>480</v>
      </c>
      <c r="H31186">
        <v>48.432902400000003</v>
      </c>
    </row>
    <row r="31187" spans="1:8">
      <c r="A31187" t="s">
        <v>464</v>
      </c>
      <c r="B31187">
        <v>3000</v>
      </c>
      <c r="C31187" t="s">
        <v>432</v>
      </c>
      <c r="D31187" t="s">
        <v>475</v>
      </c>
      <c r="E31187" t="s">
        <v>9</v>
      </c>
      <c r="F31187">
        <v>2013</v>
      </c>
      <c r="G31187" t="s">
        <v>480</v>
      </c>
      <c r="H31187">
        <v>419.83974360000002</v>
      </c>
    </row>
    <row r="31188" spans="1:8">
      <c r="A31188" t="s">
        <v>464</v>
      </c>
      <c r="B31188">
        <v>3000</v>
      </c>
      <c r="C31188" t="s">
        <v>432</v>
      </c>
      <c r="D31188" t="s">
        <v>475</v>
      </c>
      <c r="E31188" t="s">
        <v>19</v>
      </c>
      <c r="F31188">
        <v>2011</v>
      </c>
      <c r="G31188" t="s">
        <v>480</v>
      </c>
      <c r="H31188">
        <v>43.743686400000001</v>
      </c>
    </row>
    <row r="31189" spans="1:8">
      <c r="A31189" t="s">
        <v>464</v>
      </c>
      <c r="B31189">
        <v>3000</v>
      </c>
      <c r="C31189" t="s">
        <v>432</v>
      </c>
      <c r="D31189" t="s">
        <v>475</v>
      </c>
      <c r="E31189" t="s">
        <v>15</v>
      </c>
      <c r="F31189">
        <v>2014</v>
      </c>
      <c r="G31189" t="s">
        <v>480</v>
      </c>
      <c r="H31189">
        <v>4063.2600923999998</v>
      </c>
    </row>
    <row r="31190" spans="1:8">
      <c r="A31190" t="s">
        <v>464</v>
      </c>
      <c r="B31190">
        <v>3000</v>
      </c>
      <c r="C31190" t="s">
        <v>432</v>
      </c>
      <c r="D31190" t="s">
        <v>475</v>
      </c>
      <c r="E31190" t="s">
        <v>16</v>
      </c>
      <c r="F31190">
        <v>2012</v>
      </c>
      <c r="G31190" t="s">
        <v>480</v>
      </c>
      <c r="H31190">
        <v>169.32256559999999</v>
      </c>
    </row>
    <row r="31191" spans="1:8">
      <c r="A31191" t="s">
        <v>464</v>
      </c>
      <c r="B31191">
        <v>3000</v>
      </c>
      <c r="C31191" t="s">
        <v>432</v>
      </c>
      <c r="D31191" t="s">
        <v>475</v>
      </c>
      <c r="E31191" t="s">
        <v>24</v>
      </c>
      <c r="F31191">
        <v>2012</v>
      </c>
      <c r="G31191" t="s">
        <v>480</v>
      </c>
      <c r="H31191">
        <v>91.288987199999994</v>
      </c>
    </row>
    <row r="31192" spans="1:8">
      <c r="A31192" t="s">
        <v>464</v>
      </c>
      <c r="B31192">
        <v>3000</v>
      </c>
      <c r="C31192" t="s">
        <v>432</v>
      </c>
      <c r="D31192" t="s">
        <v>475</v>
      </c>
      <c r="E31192" t="s">
        <v>28</v>
      </c>
      <c r="F31192">
        <v>2009</v>
      </c>
      <c r="G31192" t="s">
        <v>480</v>
      </c>
      <c r="H31192">
        <v>5670.5558652</v>
      </c>
    </row>
    <row r="31193" spans="1:8">
      <c r="A31193" t="s">
        <v>464</v>
      </c>
      <c r="B31193">
        <v>3000</v>
      </c>
      <c r="C31193" t="s">
        <v>432</v>
      </c>
      <c r="D31193" t="s">
        <v>475</v>
      </c>
      <c r="E31193" t="s">
        <v>479</v>
      </c>
      <c r="F31193">
        <v>2011</v>
      </c>
      <c r="G31193" t="s">
        <v>480</v>
      </c>
      <c r="H31193">
        <v>1547.3198628</v>
      </c>
    </row>
    <row r="31194" spans="1:8">
      <c r="A31194" t="s">
        <v>429</v>
      </c>
      <c r="B31194">
        <v>3000</v>
      </c>
      <c r="C31194" t="s">
        <v>432</v>
      </c>
      <c r="D31194" t="s">
        <v>475</v>
      </c>
      <c r="E31194" t="s">
        <v>9</v>
      </c>
      <c r="F31194">
        <v>2014</v>
      </c>
      <c r="G31194" t="s">
        <v>480</v>
      </c>
      <c r="H31194">
        <v>10.944295199999999</v>
      </c>
    </row>
    <row r="31195" spans="1:8">
      <c r="A31195" t="s">
        <v>429</v>
      </c>
      <c r="B31195">
        <v>3000</v>
      </c>
      <c r="C31195" t="s">
        <v>432</v>
      </c>
      <c r="D31195" t="s">
        <v>475</v>
      </c>
      <c r="E31195" t="s">
        <v>10</v>
      </c>
      <c r="F31195">
        <v>2010</v>
      </c>
      <c r="G31195" t="s">
        <v>480</v>
      </c>
      <c r="H31195">
        <v>158.00983199999999</v>
      </c>
    </row>
    <row r="31196" spans="1:8">
      <c r="A31196" t="s">
        <v>429</v>
      </c>
      <c r="B31196">
        <v>3000</v>
      </c>
      <c r="C31196" t="s">
        <v>432</v>
      </c>
      <c r="D31196" t="s">
        <v>475</v>
      </c>
      <c r="E31196" t="s">
        <v>17</v>
      </c>
      <c r="F31196">
        <v>2010</v>
      </c>
      <c r="G31196" t="s">
        <v>480</v>
      </c>
      <c r="H31196">
        <v>42.010351200000002</v>
      </c>
    </row>
    <row r="31197" spans="1:8">
      <c r="A31197" t="s">
        <v>429</v>
      </c>
      <c r="B31197">
        <v>3000</v>
      </c>
      <c r="C31197" t="s">
        <v>432</v>
      </c>
      <c r="D31197" t="s">
        <v>475</v>
      </c>
      <c r="E31197" t="s">
        <v>33</v>
      </c>
      <c r="F31197">
        <v>2011</v>
      </c>
      <c r="G31197" t="s">
        <v>480</v>
      </c>
      <c r="H31197">
        <v>45.724042799999999</v>
      </c>
    </row>
    <row r="31198" spans="1:8">
      <c r="A31198" t="s">
        <v>456</v>
      </c>
      <c r="B31198">
        <v>3000</v>
      </c>
      <c r="C31198" t="s">
        <v>432</v>
      </c>
      <c r="D31198" t="s">
        <v>475</v>
      </c>
      <c r="E31198" t="s">
        <v>31</v>
      </c>
      <c r="F31198">
        <v>2009</v>
      </c>
      <c r="G31198" t="s">
        <v>480</v>
      </c>
      <c r="H31198">
        <v>0.13816439999999999</v>
      </c>
    </row>
    <row r="31199" spans="1:8">
      <c r="A31199" t="s">
        <v>456</v>
      </c>
      <c r="B31199">
        <v>3000</v>
      </c>
      <c r="C31199" t="s">
        <v>432</v>
      </c>
      <c r="D31199" t="s">
        <v>475</v>
      </c>
      <c r="E31199" t="s">
        <v>30</v>
      </c>
      <c r="F31199">
        <v>2009</v>
      </c>
      <c r="G31199" t="s">
        <v>480</v>
      </c>
      <c r="H31199">
        <v>0.38937240000000001</v>
      </c>
    </row>
    <row r="31200" spans="1:8">
      <c r="A31200" t="s">
        <v>438</v>
      </c>
      <c r="B31200">
        <v>3000</v>
      </c>
      <c r="C31200" t="s">
        <v>432</v>
      </c>
      <c r="D31200" t="s">
        <v>475</v>
      </c>
      <c r="E31200" t="s">
        <v>36</v>
      </c>
      <c r="F31200">
        <v>2009</v>
      </c>
      <c r="G31200" t="s">
        <v>480</v>
      </c>
      <c r="H31200">
        <v>4.1868000000000002E-2</v>
      </c>
    </row>
    <row r="31201" spans="1:8">
      <c r="A31201" t="s">
        <v>463</v>
      </c>
      <c r="B31201">
        <v>2000</v>
      </c>
      <c r="C31201" t="s">
        <v>431</v>
      </c>
      <c r="D31201" t="s">
        <v>475</v>
      </c>
      <c r="E31201" t="s">
        <v>30</v>
      </c>
      <c r="F31201">
        <v>2011</v>
      </c>
      <c r="G31201" t="s">
        <v>468</v>
      </c>
      <c r="H31201">
        <v>282.51270360000001</v>
      </c>
    </row>
    <row r="31202" spans="1:8">
      <c r="A31202" t="s">
        <v>429</v>
      </c>
      <c r="B31202">
        <v>3000</v>
      </c>
      <c r="C31202" t="s">
        <v>432</v>
      </c>
      <c r="D31202" t="s">
        <v>475</v>
      </c>
      <c r="E31202" t="s">
        <v>6</v>
      </c>
      <c r="F31202">
        <v>2011</v>
      </c>
      <c r="G31202" t="s">
        <v>468</v>
      </c>
      <c r="H31202">
        <v>0.90016200000000002</v>
      </c>
    </row>
    <row r="31203" spans="1:8">
      <c r="A31203" t="s">
        <v>429</v>
      </c>
      <c r="B31203">
        <v>3000</v>
      </c>
      <c r="C31203" t="s">
        <v>432</v>
      </c>
      <c r="D31203" t="s">
        <v>475</v>
      </c>
      <c r="E31203" t="s">
        <v>343</v>
      </c>
      <c r="F31203">
        <v>2009</v>
      </c>
      <c r="G31203" t="s">
        <v>468</v>
      </c>
      <c r="H31203">
        <v>3.3829343999999999</v>
      </c>
    </row>
    <row r="31204" spans="1:8">
      <c r="A31204" t="s">
        <v>429</v>
      </c>
      <c r="B31204">
        <v>2000</v>
      </c>
      <c r="C31204" t="s">
        <v>431</v>
      </c>
      <c r="D31204" t="s">
        <v>475</v>
      </c>
      <c r="E31204" t="s">
        <v>9</v>
      </c>
      <c r="F31204">
        <v>2009</v>
      </c>
      <c r="G31204" t="s">
        <v>468</v>
      </c>
      <c r="H31204">
        <v>873.08596439999997</v>
      </c>
    </row>
    <row r="31205" spans="1:8">
      <c r="A31205" t="s">
        <v>429</v>
      </c>
      <c r="B31205">
        <v>2000</v>
      </c>
      <c r="C31205" t="s">
        <v>431</v>
      </c>
      <c r="D31205" t="s">
        <v>475</v>
      </c>
      <c r="E31205" t="s">
        <v>13</v>
      </c>
      <c r="F31205">
        <v>2009</v>
      </c>
      <c r="G31205" t="s">
        <v>468</v>
      </c>
      <c r="H31205">
        <v>159.5547612</v>
      </c>
    </row>
    <row r="31206" spans="1:8">
      <c r="A31206" t="s">
        <v>429</v>
      </c>
      <c r="B31206">
        <v>2000</v>
      </c>
      <c r="C31206" t="s">
        <v>431</v>
      </c>
      <c r="D31206" t="s">
        <v>475</v>
      </c>
      <c r="E31206" t="s">
        <v>34</v>
      </c>
      <c r="F31206">
        <v>2009</v>
      </c>
      <c r="G31206" t="s">
        <v>468</v>
      </c>
      <c r="H31206">
        <v>8.7755328000000006</v>
      </c>
    </row>
    <row r="31207" spans="1:8">
      <c r="A31207" t="s">
        <v>464</v>
      </c>
      <c r="B31207">
        <v>2000</v>
      </c>
      <c r="C31207" t="s">
        <v>431</v>
      </c>
      <c r="D31207" t="s">
        <v>475</v>
      </c>
      <c r="E31207" t="s">
        <v>23</v>
      </c>
      <c r="F31207">
        <v>2009</v>
      </c>
      <c r="G31207" t="s">
        <v>468</v>
      </c>
      <c r="H31207">
        <v>2.7758484000000001</v>
      </c>
    </row>
    <row r="31208" spans="1:8">
      <c r="A31208" t="s">
        <v>464</v>
      </c>
      <c r="B31208">
        <v>2000</v>
      </c>
      <c r="C31208" t="s">
        <v>431</v>
      </c>
      <c r="D31208" t="s">
        <v>475</v>
      </c>
      <c r="E31208" t="s">
        <v>28</v>
      </c>
      <c r="F31208">
        <v>2011</v>
      </c>
      <c r="G31208" t="s">
        <v>468</v>
      </c>
      <c r="H31208">
        <v>628.06605479999996</v>
      </c>
    </row>
    <row r="31209" spans="1:8">
      <c r="A31209" t="s">
        <v>497</v>
      </c>
      <c r="B31209">
        <v>2000</v>
      </c>
      <c r="C31209" t="s">
        <v>431</v>
      </c>
      <c r="D31209" t="s">
        <v>475</v>
      </c>
      <c r="E31209" t="s">
        <v>482</v>
      </c>
      <c r="F31209">
        <v>2013</v>
      </c>
      <c r="G31209" t="s">
        <v>468</v>
      </c>
      <c r="H31209">
        <v>1.25604</v>
      </c>
    </row>
    <row r="31210" spans="1:8">
      <c r="A31210" t="s">
        <v>462</v>
      </c>
      <c r="B31210">
        <v>2000</v>
      </c>
      <c r="C31210" t="s">
        <v>431</v>
      </c>
      <c r="D31210" t="s">
        <v>475</v>
      </c>
      <c r="E31210" t="s">
        <v>20</v>
      </c>
      <c r="F31210">
        <v>2009</v>
      </c>
      <c r="G31210" t="s">
        <v>468</v>
      </c>
      <c r="H31210">
        <v>105.1598556</v>
      </c>
    </row>
    <row r="31211" spans="1:8">
      <c r="A31211" t="s">
        <v>462</v>
      </c>
      <c r="B31211">
        <v>2000</v>
      </c>
      <c r="C31211" t="s">
        <v>431</v>
      </c>
      <c r="D31211" t="s">
        <v>475</v>
      </c>
      <c r="E31211" t="s">
        <v>36</v>
      </c>
      <c r="F31211">
        <v>2011</v>
      </c>
      <c r="G31211" t="s">
        <v>468</v>
      </c>
      <c r="H31211">
        <v>60.897005999999998</v>
      </c>
    </row>
    <row r="31212" spans="1:8">
      <c r="A31212" t="s">
        <v>462</v>
      </c>
      <c r="B31212">
        <v>2000</v>
      </c>
      <c r="C31212" t="s">
        <v>431</v>
      </c>
      <c r="D31212" t="s">
        <v>475</v>
      </c>
      <c r="E31212" t="s">
        <v>37</v>
      </c>
      <c r="F31212">
        <v>2014</v>
      </c>
      <c r="G31212" t="s">
        <v>468</v>
      </c>
      <c r="H31212">
        <v>150.50289960000001</v>
      </c>
    </row>
    <row r="31213" spans="1:8">
      <c r="A31213" t="s">
        <v>499</v>
      </c>
      <c r="B31213">
        <v>2000</v>
      </c>
      <c r="C31213" t="s">
        <v>431</v>
      </c>
      <c r="D31213" t="s">
        <v>475</v>
      </c>
      <c r="E31213" t="s">
        <v>22</v>
      </c>
      <c r="F31213">
        <v>2014</v>
      </c>
      <c r="G31213" t="s">
        <v>468</v>
      </c>
      <c r="H31213">
        <v>0.1214172</v>
      </c>
    </row>
    <row r="31214" spans="1:8">
      <c r="A31214" t="s">
        <v>499</v>
      </c>
      <c r="B31214">
        <v>2000</v>
      </c>
      <c r="C31214" t="s">
        <v>431</v>
      </c>
      <c r="D31214" t="s">
        <v>475</v>
      </c>
      <c r="E31214" t="s">
        <v>482</v>
      </c>
      <c r="F31214">
        <v>2010</v>
      </c>
      <c r="G31214" t="s">
        <v>468</v>
      </c>
      <c r="H31214">
        <v>4.8985560000000001</v>
      </c>
    </row>
    <row r="31215" spans="1:8">
      <c r="A31215" t="s">
        <v>438</v>
      </c>
      <c r="B31215">
        <v>2000</v>
      </c>
      <c r="C31215" t="s">
        <v>431</v>
      </c>
      <c r="D31215" t="s">
        <v>475</v>
      </c>
      <c r="E31215" t="s">
        <v>30</v>
      </c>
      <c r="F31215">
        <v>2014</v>
      </c>
      <c r="G31215" t="s">
        <v>468</v>
      </c>
      <c r="H31215">
        <v>0.82479959999999997</v>
      </c>
    </row>
    <row r="31216" spans="1:8">
      <c r="A31216" t="s">
        <v>497</v>
      </c>
      <c r="B31216">
        <v>3000</v>
      </c>
      <c r="C31216" t="s">
        <v>432</v>
      </c>
      <c r="D31216" t="s">
        <v>475</v>
      </c>
      <c r="E31216" t="s">
        <v>16</v>
      </c>
      <c r="F31216">
        <v>2009</v>
      </c>
      <c r="G31216" t="s">
        <v>468</v>
      </c>
      <c r="H31216">
        <v>9.21096E-2</v>
      </c>
    </row>
    <row r="31217" spans="1:8">
      <c r="A31217" t="s">
        <v>497</v>
      </c>
      <c r="B31217">
        <v>3000</v>
      </c>
      <c r="C31217" t="s">
        <v>432</v>
      </c>
      <c r="D31217" t="s">
        <v>475</v>
      </c>
      <c r="E31217" t="s">
        <v>34</v>
      </c>
      <c r="F31217">
        <v>2009</v>
      </c>
      <c r="G31217" t="s">
        <v>468</v>
      </c>
      <c r="H31217">
        <v>0.57359159999999998</v>
      </c>
    </row>
    <row r="31218" spans="1:8">
      <c r="A31218" t="s">
        <v>464</v>
      </c>
      <c r="B31218">
        <v>3000</v>
      </c>
      <c r="C31218" t="s">
        <v>432</v>
      </c>
      <c r="D31218" t="s">
        <v>475</v>
      </c>
      <c r="E31218" t="s">
        <v>15</v>
      </c>
      <c r="F31218">
        <v>2014</v>
      </c>
      <c r="G31218" t="s">
        <v>468</v>
      </c>
      <c r="H31218">
        <v>4063.2600923999998</v>
      </c>
    </row>
    <row r="31219" spans="1:8">
      <c r="A31219" t="s">
        <v>464</v>
      </c>
      <c r="B31219">
        <v>3000</v>
      </c>
      <c r="C31219" t="s">
        <v>432</v>
      </c>
      <c r="D31219" t="s">
        <v>475</v>
      </c>
      <c r="E31219" t="s">
        <v>17</v>
      </c>
      <c r="F31219">
        <v>2013</v>
      </c>
      <c r="G31219" t="s">
        <v>468</v>
      </c>
      <c r="H31219">
        <v>298.18808280000002</v>
      </c>
    </row>
    <row r="31220" spans="1:8">
      <c r="A31220" t="s">
        <v>464</v>
      </c>
      <c r="B31220">
        <v>3000</v>
      </c>
      <c r="C31220" t="s">
        <v>432</v>
      </c>
      <c r="D31220" t="s">
        <v>475</v>
      </c>
      <c r="E31220" t="s">
        <v>19</v>
      </c>
      <c r="F31220">
        <v>2010</v>
      </c>
      <c r="G31220" t="s">
        <v>468</v>
      </c>
      <c r="H31220">
        <v>42.060592800000002</v>
      </c>
    </row>
    <row r="31221" spans="1:8">
      <c r="A31221" t="s">
        <v>464</v>
      </c>
      <c r="B31221">
        <v>3000</v>
      </c>
      <c r="C31221" t="s">
        <v>432</v>
      </c>
      <c r="D31221" t="s">
        <v>475</v>
      </c>
      <c r="E31221" t="s">
        <v>24</v>
      </c>
      <c r="F31221">
        <v>2011</v>
      </c>
      <c r="G31221" t="s">
        <v>468</v>
      </c>
      <c r="H31221">
        <v>88.492204799999996</v>
      </c>
    </row>
    <row r="31222" spans="1:8">
      <c r="A31222" t="s">
        <v>464</v>
      </c>
      <c r="B31222">
        <v>3000</v>
      </c>
      <c r="C31222" t="s">
        <v>432</v>
      </c>
      <c r="D31222" t="s">
        <v>475</v>
      </c>
      <c r="E31222" t="s">
        <v>479</v>
      </c>
      <c r="F31222">
        <v>2014</v>
      </c>
      <c r="G31222" t="s">
        <v>468</v>
      </c>
      <c r="H31222">
        <v>1706.2675380000001</v>
      </c>
    </row>
    <row r="31223" spans="1:8">
      <c r="A31223" t="s">
        <v>456</v>
      </c>
      <c r="B31223">
        <v>3000</v>
      </c>
      <c r="C31223" t="s">
        <v>432</v>
      </c>
      <c r="D31223" t="s">
        <v>475</v>
      </c>
      <c r="E31223" t="s">
        <v>37</v>
      </c>
      <c r="F31223">
        <v>2012</v>
      </c>
      <c r="G31223" t="s">
        <v>468</v>
      </c>
      <c r="H31223">
        <v>26.544312000000001</v>
      </c>
    </row>
    <row r="31224" spans="1:8">
      <c r="A31224" t="s">
        <v>463</v>
      </c>
      <c r="B31224">
        <v>2000</v>
      </c>
      <c r="C31224" t="s">
        <v>431</v>
      </c>
      <c r="D31224" t="s">
        <v>475</v>
      </c>
      <c r="E31224" t="s">
        <v>37</v>
      </c>
      <c r="F31224">
        <v>2011</v>
      </c>
      <c r="G31224" t="s">
        <v>490</v>
      </c>
      <c r="H31224">
        <v>121.5804852</v>
      </c>
    </row>
    <row r="31225" spans="1:8">
      <c r="A31225" t="s">
        <v>499</v>
      </c>
      <c r="B31225">
        <v>2000</v>
      </c>
      <c r="C31225" t="s">
        <v>431</v>
      </c>
      <c r="D31225" t="s">
        <v>475</v>
      </c>
      <c r="E31225" t="s">
        <v>14</v>
      </c>
      <c r="F31225">
        <v>2009</v>
      </c>
      <c r="G31225" t="s">
        <v>490</v>
      </c>
      <c r="H31225">
        <v>0.84154680000000004</v>
      </c>
    </row>
    <row r="31226" spans="1:8">
      <c r="A31226" t="s">
        <v>462</v>
      </c>
      <c r="B31226">
        <v>2000</v>
      </c>
      <c r="C31226" t="s">
        <v>431</v>
      </c>
      <c r="D31226" t="s">
        <v>475</v>
      </c>
      <c r="E31226" t="s">
        <v>5</v>
      </c>
      <c r="F31226">
        <v>2012</v>
      </c>
      <c r="G31226" t="s">
        <v>490</v>
      </c>
      <c r="H31226">
        <v>72.335343600000002</v>
      </c>
    </row>
    <row r="31227" spans="1:8">
      <c r="A31227" t="s">
        <v>486</v>
      </c>
      <c r="B31227">
        <v>2000</v>
      </c>
      <c r="C31227" t="s">
        <v>431</v>
      </c>
      <c r="D31227" t="s">
        <v>475</v>
      </c>
      <c r="E31227" t="s">
        <v>22</v>
      </c>
      <c r="F31227">
        <v>2012</v>
      </c>
      <c r="G31227" t="s">
        <v>490</v>
      </c>
      <c r="H31227">
        <v>8.3736000000000005E-2</v>
      </c>
    </row>
    <row r="31228" spans="1:8">
      <c r="A31228" t="s">
        <v>429</v>
      </c>
      <c r="B31228">
        <v>2000</v>
      </c>
      <c r="C31228" t="s">
        <v>431</v>
      </c>
      <c r="D31228" t="s">
        <v>475</v>
      </c>
      <c r="E31228" t="s">
        <v>20</v>
      </c>
      <c r="F31228">
        <v>2009</v>
      </c>
      <c r="G31228" t="s">
        <v>490</v>
      </c>
      <c r="H31228">
        <v>1.9133675999999999</v>
      </c>
    </row>
    <row r="31229" spans="1:8">
      <c r="A31229" t="s">
        <v>464</v>
      </c>
      <c r="B31229">
        <v>2000</v>
      </c>
      <c r="C31229" t="s">
        <v>431</v>
      </c>
      <c r="D31229" t="s">
        <v>475</v>
      </c>
      <c r="E31229" t="s">
        <v>3</v>
      </c>
      <c r="F31229">
        <v>2013</v>
      </c>
      <c r="G31229" t="s">
        <v>490</v>
      </c>
      <c r="H31229">
        <v>130.97147759999999</v>
      </c>
    </row>
    <row r="31230" spans="1:8">
      <c r="A31230" t="s">
        <v>464</v>
      </c>
      <c r="B31230">
        <v>2000</v>
      </c>
      <c r="C31230" t="s">
        <v>431</v>
      </c>
      <c r="D31230" t="s">
        <v>475</v>
      </c>
      <c r="E31230" t="s">
        <v>6</v>
      </c>
      <c r="F31230">
        <v>2012</v>
      </c>
      <c r="G31230" t="s">
        <v>490</v>
      </c>
      <c r="H31230">
        <v>65.071245599999997</v>
      </c>
    </row>
    <row r="31231" spans="1:8">
      <c r="A31231" t="s">
        <v>464</v>
      </c>
      <c r="B31231">
        <v>2000</v>
      </c>
      <c r="C31231" t="s">
        <v>431</v>
      </c>
      <c r="D31231" t="s">
        <v>475</v>
      </c>
      <c r="E31231" t="s">
        <v>14</v>
      </c>
      <c r="F31231">
        <v>2010</v>
      </c>
      <c r="G31231" t="s">
        <v>490</v>
      </c>
      <c r="H31231">
        <v>166.81885919999999</v>
      </c>
    </row>
    <row r="31232" spans="1:8">
      <c r="A31232" t="s">
        <v>464</v>
      </c>
      <c r="B31232">
        <v>2000</v>
      </c>
      <c r="C31232" t="s">
        <v>431</v>
      </c>
      <c r="D31232" t="s">
        <v>475</v>
      </c>
      <c r="E31232" t="s">
        <v>36</v>
      </c>
      <c r="F31232">
        <v>2009</v>
      </c>
      <c r="G31232" t="s">
        <v>490</v>
      </c>
      <c r="H31232">
        <v>141.61850999999999</v>
      </c>
    </row>
    <row r="31233" spans="1:8">
      <c r="A31233" t="s">
        <v>438</v>
      </c>
      <c r="B31233">
        <v>2000</v>
      </c>
      <c r="C31233" t="s">
        <v>431</v>
      </c>
      <c r="D31233" t="s">
        <v>475</v>
      </c>
      <c r="E31233" t="s">
        <v>482</v>
      </c>
      <c r="F31233">
        <v>2011</v>
      </c>
      <c r="G31233" t="s">
        <v>490</v>
      </c>
      <c r="H31233">
        <v>1.9049940000000001</v>
      </c>
    </row>
    <row r="31234" spans="1:8">
      <c r="A31234" t="s">
        <v>464</v>
      </c>
      <c r="B31234">
        <v>3000</v>
      </c>
      <c r="C31234" t="s">
        <v>432</v>
      </c>
      <c r="D31234" t="s">
        <v>475</v>
      </c>
      <c r="E31234" t="s">
        <v>5</v>
      </c>
      <c r="F31234">
        <v>2012</v>
      </c>
      <c r="G31234" t="s">
        <v>503</v>
      </c>
      <c r="H31234">
        <v>2270.0075975999998</v>
      </c>
    </row>
    <row r="31235" spans="1:8">
      <c r="A31235" t="s">
        <v>464</v>
      </c>
      <c r="B31235">
        <v>3000</v>
      </c>
      <c r="C31235" t="s">
        <v>432</v>
      </c>
      <c r="D31235" t="s">
        <v>475</v>
      </c>
      <c r="E31235" t="s">
        <v>428</v>
      </c>
      <c r="F31235">
        <v>2011</v>
      </c>
      <c r="G31235" t="s">
        <v>503</v>
      </c>
      <c r="H31235">
        <v>26.439641999999999</v>
      </c>
    </row>
    <row r="31236" spans="1:8">
      <c r="A31236" t="s">
        <v>438</v>
      </c>
      <c r="B31236">
        <v>3000</v>
      </c>
      <c r="C31236" t="s">
        <v>432</v>
      </c>
      <c r="D31236" t="s">
        <v>475</v>
      </c>
      <c r="E31236" t="s">
        <v>9</v>
      </c>
      <c r="F31236">
        <v>2014</v>
      </c>
      <c r="G31236" t="s">
        <v>503</v>
      </c>
      <c r="H31236">
        <v>0.6866352</v>
      </c>
    </row>
    <row r="31237" spans="1:8">
      <c r="A31237" t="s">
        <v>438</v>
      </c>
      <c r="B31237">
        <v>3000</v>
      </c>
      <c r="C31237" t="s">
        <v>432</v>
      </c>
      <c r="D31237" t="s">
        <v>475</v>
      </c>
      <c r="E31237" t="s">
        <v>482</v>
      </c>
      <c r="F31237">
        <v>2012</v>
      </c>
      <c r="G31237" t="s">
        <v>503</v>
      </c>
      <c r="H31237">
        <v>1.3983912000000001</v>
      </c>
    </row>
    <row r="31238" spans="1:8">
      <c r="A31238" t="s">
        <v>461</v>
      </c>
      <c r="B31238">
        <v>2000</v>
      </c>
      <c r="C31238" t="s">
        <v>431</v>
      </c>
      <c r="D31238" t="s">
        <v>475</v>
      </c>
      <c r="E31238" t="s">
        <v>13</v>
      </c>
      <c r="F31238">
        <v>2013</v>
      </c>
      <c r="G31238" t="s">
        <v>480</v>
      </c>
      <c r="H31238">
        <v>1.3188420000000001</v>
      </c>
    </row>
    <row r="31239" spans="1:8">
      <c r="A31239" t="s">
        <v>464</v>
      </c>
      <c r="B31239">
        <v>2000</v>
      </c>
      <c r="C31239" t="s">
        <v>431</v>
      </c>
      <c r="D31239" t="s">
        <v>475</v>
      </c>
      <c r="E31239" t="s">
        <v>34</v>
      </c>
      <c r="F31239">
        <v>2011</v>
      </c>
      <c r="G31239" t="s">
        <v>480</v>
      </c>
      <c r="H31239">
        <v>99.239720399999996</v>
      </c>
    </row>
    <row r="31240" spans="1:8">
      <c r="A31240" t="s">
        <v>464</v>
      </c>
      <c r="B31240">
        <v>2000</v>
      </c>
      <c r="C31240" t="s">
        <v>431</v>
      </c>
      <c r="D31240" t="s">
        <v>475</v>
      </c>
      <c r="E31240" t="s">
        <v>35</v>
      </c>
      <c r="F31240">
        <v>2010</v>
      </c>
      <c r="G31240" t="s">
        <v>480</v>
      </c>
      <c r="H31240">
        <v>11.689545600000001</v>
      </c>
    </row>
    <row r="31241" spans="1:8">
      <c r="A31241" t="s">
        <v>464</v>
      </c>
      <c r="B31241">
        <v>2000</v>
      </c>
      <c r="C31241" t="s">
        <v>431</v>
      </c>
      <c r="D31241" t="s">
        <v>475</v>
      </c>
      <c r="E31241" t="s">
        <v>428</v>
      </c>
      <c r="F31241">
        <v>2010</v>
      </c>
      <c r="G31241" t="s">
        <v>480</v>
      </c>
      <c r="H31241">
        <v>1.2309192</v>
      </c>
    </row>
    <row r="31242" spans="1:8">
      <c r="A31242" t="s">
        <v>486</v>
      </c>
      <c r="B31242">
        <v>2000</v>
      </c>
      <c r="C31242" t="s">
        <v>431</v>
      </c>
      <c r="D31242" t="s">
        <v>475</v>
      </c>
      <c r="E31242" t="s">
        <v>482</v>
      </c>
      <c r="F31242">
        <v>2010</v>
      </c>
      <c r="G31242" t="s">
        <v>480</v>
      </c>
      <c r="H31242">
        <v>3.7764935999999998</v>
      </c>
    </row>
    <row r="31243" spans="1:8">
      <c r="A31243" t="s">
        <v>499</v>
      </c>
      <c r="B31243">
        <v>2000</v>
      </c>
      <c r="C31243" t="s">
        <v>431</v>
      </c>
      <c r="D31243" t="s">
        <v>475</v>
      </c>
      <c r="E31243" t="s">
        <v>10</v>
      </c>
      <c r="F31243">
        <v>2013</v>
      </c>
      <c r="G31243" t="s">
        <v>480</v>
      </c>
      <c r="H31243">
        <v>139.45812119999999</v>
      </c>
    </row>
    <row r="31244" spans="1:8">
      <c r="A31244" t="s">
        <v>499</v>
      </c>
      <c r="B31244">
        <v>2000</v>
      </c>
      <c r="C31244" t="s">
        <v>431</v>
      </c>
      <c r="D31244" t="s">
        <v>475</v>
      </c>
      <c r="E31244" t="s">
        <v>6</v>
      </c>
      <c r="F31244">
        <v>2009</v>
      </c>
      <c r="G31244" t="s">
        <v>480</v>
      </c>
      <c r="H31244">
        <v>33.4399716</v>
      </c>
    </row>
    <row r="31245" spans="1:8">
      <c r="A31245" t="s">
        <v>499</v>
      </c>
      <c r="B31245">
        <v>2000</v>
      </c>
      <c r="C31245" t="s">
        <v>431</v>
      </c>
      <c r="D31245" t="s">
        <v>475</v>
      </c>
      <c r="E31245" t="s">
        <v>18</v>
      </c>
      <c r="F31245">
        <v>2011</v>
      </c>
      <c r="G31245" t="s">
        <v>480</v>
      </c>
      <c r="H31245">
        <v>3.8392955999999998</v>
      </c>
    </row>
    <row r="31246" spans="1:8">
      <c r="A31246" t="s">
        <v>464</v>
      </c>
      <c r="B31246">
        <v>3000</v>
      </c>
      <c r="C31246" t="s">
        <v>432</v>
      </c>
      <c r="D31246" t="s">
        <v>475</v>
      </c>
      <c r="E31246" t="s">
        <v>14</v>
      </c>
      <c r="F31246">
        <v>2014</v>
      </c>
      <c r="G31246" t="s">
        <v>480</v>
      </c>
      <c r="H31246">
        <v>747.19307519999995</v>
      </c>
    </row>
    <row r="31247" spans="1:8">
      <c r="A31247" t="s">
        <v>464</v>
      </c>
      <c r="B31247">
        <v>3000</v>
      </c>
      <c r="C31247" t="s">
        <v>432</v>
      </c>
      <c r="D31247" t="s">
        <v>475</v>
      </c>
      <c r="E31247" t="s">
        <v>37</v>
      </c>
      <c r="F31247">
        <v>2009</v>
      </c>
      <c r="G31247" t="s">
        <v>480</v>
      </c>
      <c r="H31247">
        <v>3289.7278584000001</v>
      </c>
    </row>
    <row r="31248" spans="1:8">
      <c r="A31248" t="s">
        <v>456</v>
      </c>
      <c r="B31248">
        <v>3000</v>
      </c>
      <c r="C31248" t="s">
        <v>432</v>
      </c>
      <c r="D31248" t="s">
        <v>475</v>
      </c>
      <c r="E31248" t="s">
        <v>2</v>
      </c>
      <c r="F31248">
        <v>2013</v>
      </c>
      <c r="G31248" t="s">
        <v>480</v>
      </c>
      <c r="H31248">
        <v>0.14235120000000001</v>
      </c>
    </row>
    <row r="31249" spans="1:8">
      <c r="A31249" t="s">
        <v>438</v>
      </c>
      <c r="B31249">
        <v>3000</v>
      </c>
      <c r="C31249" t="s">
        <v>432</v>
      </c>
      <c r="D31249" t="s">
        <v>475</v>
      </c>
      <c r="E31249" t="s">
        <v>6</v>
      </c>
      <c r="F31249">
        <v>2009</v>
      </c>
      <c r="G31249" t="s">
        <v>480</v>
      </c>
      <c r="H31249">
        <v>4.60548E-2</v>
      </c>
    </row>
    <row r="31250" spans="1:8">
      <c r="A31250" t="s">
        <v>438</v>
      </c>
      <c r="B31250">
        <v>3000</v>
      </c>
      <c r="C31250" t="s">
        <v>432</v>
      </c>
      <c r="D31250" t="s">
        <v>475</v>
      </c>
      <c r="E31250" t="s">
        <v>10</v>
      </c>
      <c r="F31250">
        <v>2009</v>
      </c>
      <c r="G31250" t="s">
        <v>480</v>
      </c>
      <c r="H31250">
        <v>0.33913080000000001</v>
      </c>
    </row>
    <row r="31251" spans="1:8">
      <c r="A31251" t="s">
        <v>438</v>
      </c>
      <c r="B31251">
        <v>3000</v>
      </c>
      <c r="C31251" t="s">
        <v>432</v>
      </c>
      <c r="D31251" t="s">
        <v>475</v>
      </c>
      <c r="E31251" t="s">
        <v>9</v>
      </c>
      <c r="F31251">
        <v>2011</v>
      </c>
      <c r="G31251" t="s">
        <v>480</v>
      </c>
      <c r="H31251">
        <v>0.60289919999999997</v>
      </c>
    </row>
    <row r="31252" spans="1:8">
      <c r="A31252" t="s">
        <v>463</v>
      </c>
      <c r="B31252">
        <v>2000</v>
      </c>
      <c r="C31252" t="s">
        <v>431</v>
      </c>
      <c r="D31252" t="s">
        <v>475</v>
      </c>
      <c r="E31252" t="s">
        <v>12</v>
      </c>
      <c r="F31252">
        <v>2009</v>
      </c>
      <c r="G31252" t="s">
        <v>468</v>
      </c>
      <c r="H31252">
        <v>0.5149764</v>
      </c>
    </row>
    <row r="31253" spans="1:8">
      <c r="A31253" t="s">
        <v>429</v>
      </c>
      <c r="B31253">
        <v>3000</v>
      </c>
      <c r="C31253" t="s">
        <v>432</v>
      </c>
      <c r="D31253" t="s">
        <v>475</v>
      </c>
      <c r="E31253" t="s">
        <v>20</v>
      </c>
      <c r="F31253">
        <v>2009</v>
      </c>
      <c r="G31253" t="s">
        <v>468</v>
      </c>
      <c r="H31253">
        <v>208.49426639999999</v>
      </c>
    </row>
    <row r="31254" spans="1:8">
      <c r="A31254" t="s">
        <v>429</v>
      </c>
      <c r="B31254">
        <v>3000</v>
      </c>
      <c r="C31254" t="s">
        <v>432</v>
      </c>
      <c r="D31254" t="s">
        <v>475</v>
      </c>
      <c r="E31254" t="s">
        <v>29</v>
      </c>
      <c r="F31254">
        <v>2010</v>
      </c>
      <c r="G31254" t="s">
        <v>468</v>
      </c>
      <c r="H31254">
        <v>4179.4731000000002</v>
      </c>
    </row>
    <row r="31255" spans="1:8">
      <c r="A31255" t="s">
        <v>429</v>
      </c>
      <c r="B31255">
        <v>2000</v>
      </c>
      <c r="C31255" t="s">
        <v>431</v>
      </c>
      <c r="D31255" t="s">
        <v>475</v>
      </c>
      <c r="E31255" t="s">
        <v>24</v>
      </c>
      <c r="F31255">
        <v>2012</v>
      </c>
      <c r="G31255" t="s">
        <v>468</v>
      </c>
      <c r="H31255">
        <v>9.21096E-2</v>
      </c>
    </row>
    <row r="31256" spans="1:8">
      <c r="A31256" t="s">
        <v>464</v>
      </c>
      <c r="B31256">
        <v>2000</v>
      </c>
      <c r="C31256" t="s">
        <v>431</v>
      </c>
      <c r="D31256" t="s">
        <v>475</v>
      </c>
      <c r="E31256" t="s">
        <v>428</v>
      </c>
      <c r="F31256">
        <v>2013</v>
      </c>
      <c r="G31256" t="s">
        <v>468</v>
      </c>
      <c r="H31256">
        <v>0.49822919999999998</v>
      </c>
    </row>
    <row r="31257" spans="1:8">
      <c r="A31257" t="s">
        <v>486</v>
      </c>
      <c r="B31257">
        <v>2000</v>
      </c>
      <c r="C31257" t="s">
        <v>431</v>
      </c>
      <c r="D31257" t="s">
        <v>475</v>
      </c>
      <c r="E31257" t="s">
        <v>6</v>
      </c>
      <c r="F31257">
        <v>2014</v>
      </c>
      <c r="G31257" t="s">
        <v>468</v>
      </c>
      <c r="H31257">
        <v>50.379764399999999</v>
      </c>
    </row>
    <row r="31258" spans="1:8">
      <c r="A31258" t="s">
        <v>486</v>
      </c>
      <c r="B31258">
        <v>2000</v>
      </c>
      <c r="C31258" t="s">
        <v>431</v>
      </c>
      <c r="D31258" t="s">
        <v>475</v>
      </c>
      <c r="E31258" t="s">
        <v>18</v>
      </c>
      <c r="F31258">
        <v>2010</v>
      </c>
      <c r="G31258" t="s">
        <v>468</v>
      </c>
      <c r="H31258">
        <v>4.7938859999999996</v>
      </c>
    </row>
    <row r="31259" spans="1:8">
      <c r="A31259" t="s">
        <v>499</v>
      </c>
      <c r="B31259">
        <v>2000</v>
      </c>
      <c r="C31259" t="s">
        <v>431</v>
      </c>
      <c r="D31259" t="s">
        <v>475</v>
      </c>
      <c r="E31259" t="s">
        <v>10</v>
      </c>
      <c r="F31259">
        <v>2009</v>
      </c>
      <c r="G31259" t="s">
        <v>468</v>
      </c>
      <c r="H31259">
        <v>115.0407036</v>
      </c>
    </row>
    <row r="31260" spans="1:8">
      <c r="A31260" t="s">
        <v>499</v>
      </c>
      <c r="B31260">
        <v>2000</v>
      </c>
      <c r="C31260" t="s">
        <v>431</v>
      </c>
      <c r="D31260" t="s">
        <v>475</v>
      </c>
      <c r="E31260" t="s">
        <v>18</v>
      </c>
      <c r="F31260">
        <v>2013</v>
      </c>
      <c r="G31260" t="s">
        <v>468</v>
      </c>
      <c r="H31260">
        <v>4.7980727999999999</v>
      </c>
    </row>
    <row r="31261" spans="1:8">
      <c r="A31261" t="s">
        <v>438</v>
      </c>
      <c r="B31261">
        <v>2000</v>
      </c>
      <c r="C31261" t="s">
        <v>431</v>
      </c>
      <c r="D31261" t="s">
        <v>475</v>
      </c>
      <c r="E31261" t="s">
        <v>9</v>
      </c>
      <c r="F31261">
        <v>2009</v>
      </c>
      <c r="G31261" t="s">
        <v>468</v>
      </c>
      <c r="H31261">
        <v>5.0241599999999997E-2</v>
      </c>
    </row>
    <row r="31262" spans="1:8">
      <c r="A31262" t="s">
        <v>464</v>
      </c>
      <c r="B31262">
        <v>3000</v>
      </c>
      <c r="C31262" t="s">
        <v>432</v>
      </c>
      <c r="D31262" t="s">
        <v>475</v>
      </c>
      <c r="E31262" t="s">
        <v>3</v>
      </c>
      <c r="F31262">
        <v>2013</v>
      </c>
      <c r="G31262" t="s">
        <v>468</v>
      </c>
      <c r="H31262">
        <v>572.69143799999995</v>
      </c>
    </row>
    <row r="31263" spans="1:8">
      <c r="A31263" t="s">
        <v>464</v>
      </c>
      <c r="B31263">
        <v>3000</v>
      </c>
      <c r="C31263" t="s">
        <v>432</v>
      </c>
      <c r="D31263" t="s">
        <v>475</v>
      </c>
      <c r="E31263" t="s">
        <v>35</v>
      </c>
      <c r="F31263">
        <v>2011</v>
      </c>
      <c r="G31263" t="s">
        <v>468</v>
      </c>
      <c r="H31263">
        <v>139.34926440000001</v>
      </c>
    </row>
    <row r="31264" spans="1:8">
      <c r="A31264" t="s">
        <v>464</v>
      </c>
      <c r="B31264">
        <v>3000</v>
      </c>
      <c r="C31264" t="s">
        <v>432</v>
      </c>
      <c r="D31264" t="s">
        <v>475</v>
      </c>
      <c r="E31264" t="s">
        <v>482</v>
      </c>
      <c r="F31264">
        <v>2011</v>
      </c>
      <c r="G31264" t="s">
        <v>468</v>
      </c>
      <c r="H31264">
        <v>563.65632359999995</v>
      </c>
    </row>
    <row r="31265" spans="1:8">
      <c r="A31265" t="s">
        <v>464</v>
      </c>
      <c r="B31265">
        <v>3000</v>
      </c>
      <c r="C31265" t="s">
        <v>432</v>
      </c>
      <c r="D31265" t="s">
        <v>475</v>
      </c>
      <c r="E31265" t="s">
        <v>37</v>
      </c>
      <c r="F31265">
        <v>2009</v>
      </c>
      <c r="G31265" t="s">
        <v>468</v>
      </c>
      <c r="H31265">
        <v>3289.7278584000001</v>
      </c>
    </row>
    <row r="31266" spans="1:8">
      <c r="A31266" t="s">
        <v>438</v>
      </c>
      <c r="B31266">
        <v>3000</v>
      </c>
      <c r="C31266" t="s">
        <v>432</v>
      </c>
      <c r="D31266" t="s">
        <v>475</v>
      </c>
      <c r="E31266" t="s">
        <v>482</v>
      </c>
      <c r="F31266">
        <v>2011</v>
      </c>
      <c r="G31266" t="s">
        <v>468</v>
      </c>
      <c r="H31266">
        <v>1.5742368</v>
      </c>
    </row>
    <row r="31267" spans="1:8">
      <c r="A31267" t="s">
        <v>464</v>
      </c>
      <c r="B31267">
        <v>3000</v>
      </c>
      <c r="C31267" t="s">
        <v>432</v>
      </c>
      <c r="D31267" t="s">
        <v>475</v>
      </c>
      <c r="E31267" t="s">
        <v>17</v>
      </c>
      <c r="F31267">
        <v>2011</v>
      </c>
      <c r="G31267" t="s">
        <v>503</v>
      </c>
      <c r="H31267">
        <v>313.84671479999997</v>
      </c>
    </row>
    <row r="31268" spans="1:8">
      <c r="A31268" t="s">
        <v>464</v>
      </c>
      <c r="B31268">
        <v>3000</v>
      </c>
      <c r="C31268" t="s">
        <v>432</v>
      </c>
      <c r="D31268" t="s">
        <v>475</v>
      </c>
      <c r="E31268" t="s">
        <v>23</v>
      </c>
      <c r="F31268">
        <v>2012</v>
      </c>
      <c r="G31268" t="s">
        <v>503</v>
      </c>
      <c r="H31268">
        <v>119.365668</v>
      </c>
    </row>
    <row r="31269" spans="1:8">
      <c r="A31269" t="s">
        <v>464</v>
      </c>
      <c r="B31269">
        <v>3000</v>
      </c>
      <c r="C31269" t="s">
        <v>432</v>
      </c>
      <c r="D31269" t="s">
        <v>475</v>
      </c>
      <c r="E31269" t="s">
        <v>28</v>
      </c>
      <c r="F31269">
        <v>2014</v>
      </c>
      <c r="G31269" t="s">
        <v>503</v>
      </c>
      <c r="H31269">
        <v>5889.3664067999998</v>
      </c>
    </row>
    <row r="31270" spans="1:8">
      <c r="A31270" t="s">
        <v>438</v>
      </c>
      <c r="B31270">
        <v>3000</v>
      </c>
      <c r="C31270" t="s">
        <v>432</v>
      </c>
      <c r="D31270" t="s">
        <v>475</v>
      </c>
      <c r="E31270" t="s">
        <v>30</v>
      </c>
      <c r="F31270">
        <v>2013</v>
      </c>
      <c r="G31270" t="s">
        <v>503</v>
      </c>
      <c r="H31270">
        <v>1.0299528</v>
      </c>
    </row>
    <row r="31271" spans="1:8">
      <c r="A31271" t="s">
        <v>461</v>
      </c>
      <c r="B31271">
        <v>3000</v>
      </c>
      <c r="C31271" t="s">
        <v>432</v>
      </c>
      <c r="D31271" t="s">
        <v>475</v>
      </c>
      <c r="E31271" t="s">
        <v>5</v>
      </c>
      <c r="F31271">
        <v>2012</v>
      </c>
      <c r="G31271" t="s">
        <v>503</v>
      </c>
      <c r="H31271">
        <v>4.1868000000000002E-2</v>
      </c>
    </row>
    <row r="31272" spans="1:8">
      <c r="A31272" t="s">
        <v>438</v>
      </c>
      <c r="B31272">
        <v>2000</v>
      </c>
      <c r="C31272" t="s">
        <v>431</v>
      </c>
      <c r="D31272" t="s">
        <v>475</v>
      </c>
      <c r="E31272" t="s">
        <v>479</v>
      </c>
      <c r="F31272">
        <v>2010</v>
      </c>
      <c r="G31272" t="s">
        <v>480</v>
      </c>
      <c r="H31272">
        <v>2.1017736</v>
      </c>
    </row>
    <row r="31273" spans="1:8">
      <c r="A31273" t="s">
        <v>438</v>
      </c>
      <c r="B31273">
        <v>2000</v>
      </c>
      <c r="C31273" t="s">
        <v>431</v>
      </c>
      <c r="D31273" t="s">
        <v>475</v>
      </c>
      <c r="E31273" t="s">
        <v>36</v>
      </c>
      <c r="F31273">
        <v>2010</v>
      </c>
      <c r="G31273" t="s">
        <v>480</v>
      </c>
      <c r="H31273">
        <v>2.0934000000000001E-2</v>
      </c>
    </row>
    <row r="31274" spans="1:8">
      <c r="A31274" t="s">
        <v>461</v>
      </c>
      <c r="B31274">
        <v>2000</v>
      </c>
      <c r="C31274" t="s">
        <v>431</v>
      </c>
      <c r="D31274" t="s">
        <v>475</v>
      </c>
      <c r="E31274" t="s">
        <v>20</v>
      </c>
      <c r="F31274">
        <v>2014</v>
      </c>
      <c r="G31274" t="s">
        <v>480</v>
      </c>
      <c r="H31274">
        <v>0.1842192</v>
      </c>
    </row>
    <row r="31275" spans="1:8">
      <c r="A31275" t="s">
        <v>429</v>
      </c>
      <c r="B31275">
        <v>2000</v>
      </c>
      <c r="C31275" t="s">
        <v>431</v>
      </c>
      <c r="D31275" t="s">
        <v>475</v>
      </c>
      <c r="E31275" t="s">
        <v>6</v>
      </c>
      <c r="F31275">
        <v>2013</v>
      </c>
      <c r="G31275" t="s">
        <v>480</v>
      </c>
      <c r="H31275">
        <v>200.2253364</v>
      </c>
    </row>
    <row r="31276" spans="1:8">
      <c r="A31276" t="s">
        <v>429</v>
      </c>
      <c r="B31276">
        <v>2000</v>
      </c>
      <c r="C31276" t="s">
        <v>431</v>
      </c>
      <c r="D31276" t="s">
        <v>475</v>
      </c>
      <c r="E31276" t="s">
        <v>17</v>
      </c>
      <c r="F31276">
        <v>2010</v>
      </c>
      <c r="G31276" t="s">
        <v>480</v>
      </c>
      <c r="H31276">
        <v>66.708284399999997</v>
      </c>
    </row>
    <row r="31277" spans="1:8">
      <c r="A31277" t="s">
        <v>464</v>
      </c>
      <c r="B31277">
        <v>2000</v>
      </c>
      <c r="C31277" t="s">
        <v>431</v>
      </c>
      <c r="D31277" t="s">
        <v>475</v>
      </c>
      <c r="E31277" t="s">
        <v>9</v>
      </c>
      <c r="F31277">
        <v>2014</v>
      </c>
      <c r="G31277" t="s">
        <v>480</v>
      </c>
      <c r="H31277">
        <v>119.80109520000001</v>
      </c>
    </row>
    <row r="31278" spans="1:8">
      <c r="A31278" t="s">
        <v>464</v>
      </c>
      <c r="B31278">
        <v>2000</v>
      </c>
      <c r="C31278" t="s">
        <v>431</v>
      </c>
      <c r="D31278" t="s">
        <v>475</v>
      </c>
      <c r="E31278" t="s">
        <v>10</v>
      </c>
      <c r="F31278">
        <v>2009</v>
      </c>
      <c r="G31278" t="s">
        <v>480</v>
      </c>
      <c r="H31278">
        <v>1105.1393544</v>
      </c>
    </row>
    <row r="31279" spans="1:8">
      <c r="A31279" t="s">
        <v>464</v>
      </c>
      <c r="B31279">
        <v>2000</v>
      </c>
      <c r="C31279" t="s">
        <v>431</v>
      </c>
      <c r="D31279" t="s">
        <v>475</v>
      </c>
      <c r="E31279" t="s">
        <v>16</v>
      </c>
      <c r="F31279">
        <v>2013</v>
      </c>
      <c r="G31279" t="s">
        <v>480</v>
      </c>
      <c r="H31279">
        <v>31.3968132</v>
      </c>
    </row>
    <row r="31280" spans="1:8">
      <c r="A31280" t="s">
        <v>464</v>
      </c>
      <c r="B31280">
        <v>2000</v>
      </c>
      <c r="C31280" t="s">
        <v>431</v>
      </c>
      <c r="D31280" t="s">
        <v>475</v>
      </c>
      <c r="E31280" t="s">
        <v>19</v>
      </c>
      <c r="F31280">
        <v>2012</v>
      </c>
      <c r="G31280" t="s">
        <v>480</v>
      </c>
      <c r="H31280">
        <v>4.1407451999999996</v>
      </c>
    </row>
    <row r="31281" spans="1:8">
      <c r="A31281" t="s">
        <v>464</v>
      </c>
      <c r="B31281">
        <v>2000</v>
      </c>
      <c r="C31281" t="s">
        <v>431</v>
      </c>
      <c r="D31281" t="s">
        <v>475</v>
      </c>
      <c r="E31281" t="s">
        <v>28</v>
      </c>
      <c r="F31281">
        <v>2014</v>
      </c>
      <c r="G31281" t="s">
        <v>480</v>
      </c>
      <c r="H31281">
        <v>1200.35556</v>
      </c>
    </row>
    <row r="31282" spans="1:8">
      <c r="A31282" t="s">
        <v>464</v>
      </c>
      <c r="B31282">
        <v>2000</v>
      </c>
      <c r="C31282" t="s">
        <v>431</v>
      </c>
      <c r="D31282" t="s">
        <v>475</v>
      </c>
      <c r="E31282" t="s">
        <v>352</v>
      </c>
      <c r="F31282">
        <v>2014</v>
      </c>
      <c r="G31282" t="s">
        <v>480</v>
      </c>
      <c r="H31282">
        <v>3.5797140000000001</v>
      </c>
    </row>
    <row r="31283" spans="1:8">
      <c r="A31283" t="s">
        <v>464</v>
      </c>
      <c r="B31283">
        <v>2000</v>
      </c>
      <c r="C31283" t="s">
        <v>431</v>
      </c>
      <c r="D31283" t="s">
        <v>475</v>
      </c>
      <c r="E31283" t="s">
        <v>479</v>
      </c>
      <c r="F31283">
        <v>2012</v>
      </c>
      <c r="G31283" t="s">
        <v>480</v>
      </c>
      <c r="H31283">
        <v>814.94805959999997</v>
      </c>
    </row>
    <row r="31284" spans="1:8">
      <c r="A31284" t="s">
        <v>462</v>
      </c>
      <c r="B31284">
        <v>2000</v>
      </c>
      <c r="C31284" t="s">
        <v>431</v>
      </c>
      <c r="D31284" t="s">
        <v>475</v>
      </c>
      <c r="E31284" t="s">
        <v>15</v>
      </c>
      <c r="F31284">
        <v>2012</v>
      </c>
      <c r="G31284" t="s">
        <v>480</v>
      </c>
      <c r="H31284">
        <v>137.31029280000001</v>
      </c>
    </row>
    <row r="31285" spans="1:8">
      <c r="A31285" t="s">
        <v>462</v>
      </c>
      <c r="B31285">
        <v>2000</v>
      </c>
      <c r="C31285" t="s">
        <v>431</v>
      </c>
      <c r="D31285" t="s">
        <v>475</v>
      </c>
      <c r="E31285" t="s">
        <v>28</v>
      </c>
      <c r="F31285">
        <v>2009</v>
      </c>
      <c r="G31285" t="s">
        <v>480</v>
      </c>
      <c r="H31285">
        <v>71.217467999999997</v>
      </c>
    </row>
    <row r="31286" spans="1:8">
      <c r="A31286" t="s">
        <v>462</v>
      </c>
      <c r="B31286">
        <v>2000</v>
      </c>
      <c r="C31286" t="s">
        <v>431</v>
      </c>
      <c r="D31286" t="s">
        <v>475</v>
      </c>
      <c r="E31286" t="s">
        <v>30</v>
      </c>
      <c r="F31286">
        <v>2009</v>
      </c>
      <c r="G31286" t="s">
        <v>480</v>
      </c>
      <c r="H31286">
        <v>276.60094199999997</v>
      </c>
    </row>
    <row r="31287" spans="1:8">
      <c r="A31287" t="s">
        <v>462</v>
      </c>
      <c r="B31287">
        <v>2000</v>
      </c>
      <c r="C31287" t="s">
        <v>431</v>
      </c>
      <c r="D31287" t="s">
        <v>475</v>
      </c>
      <c r="E31287" t="s">
        <v>479</v>
      </c>
      <c r="F31287">
        <v>2012</v>
      </c>
      <c r="G31287" t="s">
        <v>480</v>
      </c>
      <c r="H31287">
        <v>155.76989399999999</v>
      </c>
    </row>
    <row r="31288" spans="1:8">
      <c r="A31288" t="s">
        <v>462</v>
      </c>
      <c r="B31288">
        <v>2000</v>
      </c>
      <c r="C31288" t="s">
        <v>431</v>
      </c>
      <c r="D31288" t="s">
        <v>475</v>
      </c>
      <c r="E31288" t="s">
        <v>37</v>
      </c>
      <c r="F31288">
        <v>2009</v>
      </c>
      <c r="G31288" t="s">
        <v>480</v>
      </c>
      <c r="H31288">
        <v>153.0149796</v>
      </c>
    </row>
    <row r="31289" spans="1:8">
      <c r="A31289" t="s">
        <v>498</v>
      </c>
      <c r="B31289">
        <v>2000</v>
      </c>
      <c r="C31289" t="s">
        <v>431</v>
      </c>
      <c r="D31289" t="s">
        <v>475</v>
      </c>
      <c r="E31289" t="s">
        <v>17</v>
      </c>
      <c r="F31289">
        <v>2009</v>
      </c>
      <c r="G31289" t="s">
        <v>480</v>
      </c>
      <c r="H31289">
        <v>0.26376840000000001</v>
      </c>
    </row>
    <row r="31290" spans="1:8">
      <c r="A31290" t="s">
        <v>498</v>
      </c>
      <c r="B31290">
        <v>2000</v>
      </c>
      <c r="C31290" t="s">
        <v>431</v>
      </c>
      <c r="D31290" t="s">
        <v>475</v>
      </c>
      <c r="E31290" t="s">
        <v>6</v>
      </c>
      <c r="F31290">
        <v>2014</v>
      </c>
      <c r="G31290" t="s">
        <v>480</v>
      </c>
      <c r="H31290">
        <v>0.55684440000000002</v>
      </c>
    </row>
    <row r="31291" spans="1:8">
      <c r="A31291" t="s">
        <v>496</v>
      </c>
      <c r="B31291">
        <v>2000</v>
      </c>
      <c r="C31291" t="s">
        <v>431</v>
      </c>
      <c r="D31291" t="s">
        <v>475</v>
      </c>
      <c r="E31291" t="s">
        <v>10</v>
      </c>
      <c r="F31291">
        <v>2010</v>
      </c>
      <c r="G31291" t="s">
        <v>480</v>
      </c>
      <c r="H31291">
        <v>10.391637599999999</v>
      </c>
    </row>
    <row r="31292" spans="1:8">
      <c r="A31292" t="s">
        <v>464</v>
      </c>
      <c r="B31292">
        <v>3000</v>
      </c>
      <c r="C31292" t="s">
        <v>432</v>
      </c>
      <c r="D31292" t="s">
        <v>475</v>
      </c>
      <c r="E31292" t="s">
        <v>18</v>
      </c>
      <c r="F31292">
        <v>2009</v>
      </c>
      <c r="G31292" t="s">
        <v>480</v>
      </c>
      <c r="H31292">
        <v>370.13405399999999</v>
      </c>
    </row>
    <row r="31293" spans="1:8">
      <c r="A31293" t="s">
        <v>464</v>
      </c>
      <c r="B31293">
        <v>3000</v>
      </c>
      <c r="C31293" t="s">
        <v>432</v>
      </c>
      <c r="D31293" t="s">
        <v>475</v>
      </c>
      <c r="E31293" t="s">
        <v>23</v>
      </c>
      <c r="F31293">
        <v>2013</v>
      </c>
      <c r="G31293" t="s">
        <v>480</v>
      </c>
      <c r="H31293">
        <v>117.1550376</v>
      </c>
    </row>
    <row r="31294" spans="1:8">
      <c r="A31294" t="s">
        <v>464</v>
      </c>
      <c r="B31294">
        <v>3000</v>
      </c>
      <c r="C31294" t="s">
        <v>432</v>
      </c>
      <c r="D31294" t="s">
        <v>475</v>
      </c>
      <c r="E31294" t="s">
        <v>22</v>
      </c>
      <c r="F31294">
        <v>2010</v>
      </c>
      <c r="G31294" t="s">
        <v>480</v>
      </c>
      <c r="H31294">
        <v>427.69418039999999</v>
      </c>
    </row>
    <row r="31295" spans="1:8">
      <c r="A31295" t="s">
        <v>464</v>
      </c>
      <c r="B31295">
        <v>3000</v>
      </c>
      <c r="C31295" t="s">
        <v>432</v>
      </c>
      <c r="D31295" t="s">
        <v>475</v>
      </c>
      <c r="E31295" t="s">
        <v>20</v>
      </c>
      <c r="F31295">
        <v>2013</v>
      </c>
      <c r="G31295" t="s">
        <v>480</v>
      </c>
      <c r="H31295">
        <v>3307.5971208000001</v>
      </c>
    </row>
    <row r="31296" spans="1:8">
      <c r="A31296" t="s">
        <v>464</v>
      </c>
      <c r="B31296">
        <v>3000</v>
      </c>
      <c r="C31296" t="s">
        <v>432</v>
      </c>
      <c r="D31296" t="s">
        <v>475</v>
      </c>
      <c r="E31296" t="s">
        <v>36</v>
      </c>
      <c r="F31296">
        <v>2009</v>
      </c>
      <c r="G31296" t="s">
        <v>480</v>
      </c>
      <c r="H31296">
        <v>287.38195200000001</v>
      </c>
    </row>
    <row r="31297" spans="1:8">
      <c r="A31297" t="s">
        <v>429</v>
      </c>
      <c r="B31297">
        <v>3000</v>
      </c>
      <c r="C31297" t="s">
        <v>432</v>
      </c>
      <c r="D31297" t="s">
        <v>475</v>
      </c>
      <c r="E31297" t="s">
        <v>6</v>
      </c>
      <c r="F31297">
        <v>2014</v>
      </c>
      <c r="G31297" t="s">
        <v>480</v>
      </c>
      <c r="H31297">
        <v>1.0550736000000001</v>
      </c>
    </row>
    <row r="31298" spans="1:8">
      <c r="A31298" t="s">
        <v>429</v>
      </c>
      <c r="B31298">
        <v>3000</v>
      </c>
      <c r="C31298" t="s">
        <v>432</v>
      </c>
      <c r="D31298" t="s">
        <v>475</v>
      </c>
      <c r="E31298" t="s">
        <v>13</v>
      </c>
      <c r="F31298">
        <v>2014</v>
      </c>
      <c r="G31298" t="s">
        <v>480</v>
      </c>
      <c r="H31298">
        <v>12.7153116</v>
      </c>
    </row>
    <row r="31299" spans="1:8">
      <c r="A31299" t="s">
        <v>429</v>
      </c>
      <c r="B31299">
        <v>3000</v>
      </c>
      <c r="C31299" t="s">
        <v>432</v>
      </c>
      <c r="D31299" t="s">
        <v>475</v>
      </c>
      <c r="E31299" t="s">
        <v>11</v>
      </c>
      <c r="F31299">
        <v>2009</v>
      </c>
      <c r="G31299" t="s">
        <v>480</v>
      </c>
      <c r="H31299">
        <v>535.58382959999994</v>
      </c>
    </row>
    <row r="31300" spans="1:8">
      <c r="A31300" t="s">
        <v>497</v>
      </c>
      <c r="B31300">
        <v>3000</v>
      </c>
      <c r="C31300" t="s">
        <v>432</v>
      </c>
      <c r="D31300" t="s">
        <v>475</v>
      </c>
      <c r="E31300" t="s">
        <v>13</v>
      </c>
      <c r="F31300">
        <v>2010</v>
      </c>
      <c r="G31300" t="s">
        <v>480</v>
      </c>
      <c r="H31300">
        <v>2.323674</v>
      </c>
    </row>
    <row r="31301" spans="1:8">
      <c r="A31301" t="s">
        <v>456</v>
      </c>
      <c r="B31301">
        <v>3000</v>
      </c>
      <c r="C31301" t="s">
        <v>432</v>
      </c>
      <c r="D31301" t="s">
        <v>475</v>
      </c>
      <c r="E31301" t="s">
        <v>32</v>
      </c>
      <c r="F31301">
        <v>2013</v>
      </c>
      <c r="G31301" t="s">
        <v>480</v>
      </c>
      <c r="H31301">
        <v>3.2322096</v>
      </c>
    </row>
    <row r="31302" spans="1:8">
      <c r="A31302" t="s">
        <v>438</v>
      </c>
      <c r="B31302">
        <v>3000</v>
      </c>
      <c r="C31302" t="s">
        <v>432</v>
      </c>
      <c r="D31302" t="s">
        <v>475</v>
      </c>
      <c r="E31302" t="s">
        <v>30</v>
      </c>
      <c r="F31302">
        <v>2013</v>
      </c>
      <c r="G31302" t="s">
        <v>480</v>
      </c>
      <c r="H31302">
        <v>1.0299528</v>
      </c>
    </row>
    <row r="31303" spans="1:8">
      <c r="A31303" t="s">
        <v>438</v>
      </c>
      <c r="B31303">
        <v>3000</v>
      </c>
      <c r="C31303" t="s">
        <v>432</v>
      </c>
      <c r="D31303" t="s">
        <v>475</v>
      </c>
      <c r="E31303" t="s">
        <v>36</v>
      </c>
      <c r="F31303">
        <v>2012</v>
      </c>
      <c r="G31303" t="s">
        <v>480</v>
      </c>
      <c r="H31303">
        <v>4.1868000000000002E-2</v>
      </c>
    </row>
    <row r="31304" spans="1:8">
      <c r="A31304" t="s">
        <v>461</v>
      </c>
      <c r="B31304">
        <v>3000</v>
      </c>
      <c r="C31304" t="s">
        <v>432</v>
      </c>
      <c r="D31304" t="s">
        <v>475</v>
      </c>
      <c r="E31304" t="s">
        <v>5</v>
      </c>
      <c r="F31304">
        <v>2014</v>
      </c>
      <c r="G31304" t="s">
        <v>480</v>
      </c>
      <c r="H31304">
        <v>4.1868000000000002E-2</v>
      </c>
    </row>
    <row r="31305" spans="1:8">
      <c r="A31305" t="s">
        <v>429</v>
      </c>
      <c r="B31305">
        <v>3000</v>
      </c>
      <c r="C31305" t="s">
        <v>432</v>
      </c>
      <c r="D31305" t="s">
        <v>475</v>
      </c>
      <c r="E31305" t="s">
        <v>9</v>
      </c>
      <c r="F31305">
        <v>2011</v>
      </c>
      <c r="G31305" t="s">
        <v>468</v>
      </c>
      <c r="H31305">
        <v>13.9755384</v>
      </c>
    </row>
    <row r="31306" spans="1:8">
      <c r="A31306" t="s">
        <v>429</v>
      </c>
      <c r="B31306">
        <v>3000</v>
      </c>
      <c r="C31306" t="s">
        <v>432</v>
      </c>
      <c r="D31306" t="s">
        <v>475</v>
      </c>
      <c r="E31306" t="s">
        <v>14</v>
      </c>
      <c r="F31306">
        <v>2010</v>
      </c>
      <c r="G31306" t="s">
        <v>468</v>
      </c>
      <c r="H31306">
        <v>2.8470240000000002</v>
      </c>
    </row>
    <row r="31307" spans="1:8">
      <c r="A31307" t="s">
        <v>429</v>
      </c>
      <c r="B31307">
        <v>3000</v>
      </c>
      <c r="C31307" t="s">
        <v>432</v>
      </c>
      <c r="D31307" t="s">
        <v>475</v>
      </c>
      <c r="E31307" t="s">
        <v>17</v>
      </c>
      <c r="F31307">
        <v>2010</v>
      </c>
      <c r="G31307" t="s">
        <v>468</v>
      </c>
      <c r="H31307">
        <v>42.010351200000002</v>
      </c>
    </row>
    <row r="31308" spans="1:8">
      <c r="A31308" t="s">
        <v>429</v>
      </c>
      <c r="B31308">
        <v>3000</v>
      </c>
      <c r="C31308" t="s">
        <v>432</v>
      </c>
      <c r="D31308" t="s">
        <v>475</v>
      </c>
      <c r="E31308" t="s">
        <v>33</v>
      </c>
      <c r="F31308">
        <v>2011</v>
      </c>
      <c r="G31308" t="s">
        <v>468</v>
      </c>
      <c r="H31308">
        <v>45.724042799999999</v>
      </c>
    </row>
    <row r="31309" spans="1:8">
      <c r="A31309" t="s">
        <v>429</v>
      </c>
      <c r="B31309">
        <v>3000</v>
      </c>
      <c r="C31309" t="s">
        <v>432</v>
      </c>
      <c r="D31309" t="s">
        <v>475</v>
      </c>
      <c r="E31309" t="s">
        <v>37</v>
      </c>
      <c r="F31309">
        <v>2010</v>
      </c>
      <c r="G31309" t="s">
        <v>468</v>
      </c>
      <c r="H31309">
        <v>2664.8228376000002</v>
      </c>
    </row>
    <row r="31310" spans="1:8">
      <c r="A31310" t="s">
        <v>429</v>
      </c>
      <c r="B31310">
        <v>2000</v>
      </c>
      <c r="C31310" t="s">
        <v>431</v>
      </c>
      <c r="D31310" t="s">
        <v>475</v>
      </c>
      <c r="E31310" t="s">
        <v>6</v>
      </c>
      <c r="F31310">
        <v>2011</v>
      </c>
      <c r="G31310" t="s">
        <v>468</v>
      </c>
      <c r="H31310">
        <v>259.87048920000001</v>
      </c>
    </row>
    <row r="31311" spans="1:8">
      <c r="A31311" t="s">
        <v>429</v>
      </c>
      <c r="B31311">
        <v>2000</v>
      </c>
      <c r="C31311" t="s">
        <v>431</v>
      </c>
      <c r="D31311" t="s">
        <v>475</v>
      </c>
      <c r="E31311" t="s">
        <v>18</v>
      </c>
      <c r="F31311">
        <v>2014</v>
      </c>
      <c r="G31311" t="s">
        <v>468</v>
      </c>
      <c r="H31311">
        <v>40.662201600000003</v>
      </c>
    </row>
    <row r="31312" spans="1:8">
      <c r="A31312" t="s">
        <v>429</v>
      </c>
      <c r="B31312">
        <v>2000</v>
      </c>
      <c r="C31312" t="s">
        <v>431</v>
      </c>
      <c r="D31312" t="s">
        <v>475</v>
      </c>
      <c r="E31312" t="s">
        <v>20</v>
      </c>
      <c r="F31312">
        <v>2013</v>
      </c>
      <c r="G31312" t="s">
        <v>468</v>
      </c>
      <c r="H31312">
        <v>1.9426752</v>
      </c>
    </row>
    <row r="31313" spans="1:8">
      <c r="A31313" t="s">
        <v>464</v>
      </c>
      <c r="B31313">
        <v>2000</v>
      </c>
      <c r="C31313" t="s">
        <v>431</v>
      </c>
      <c r="D31313" t="s">
        <v>475</v>
      </c>
      <c r="E31313" t="s">
        <v>10</v>
      </c>
      <c r="F31313">
        <v>2014</v>
      </c>
      <c r="G31313" t="s">
        <v>468</v>
      </c>
      <c r="H31313">
        <v>1556.1247032000001</v>
      </c>
    </row>
    <row r="31314" spans="1:8">
      <c r="A31314" t="s">
        <v>464</v>
      </c>
      <c r="B31314">
        <v>2000</v>
      </c>
      <c r="C31314" t="s">
        <v>431</v>
      </c>
      <c r="D31314" t="s">
        <v>475</v>
      </c>
      <c r="E31314" t="s">
        <v>20</v>
      </c>
      <c r="F31314">
        <v>2013</v>
      </c>
      <c r="G31314" t="s">
        <v>468</v>
      </c>
      <c r="H31314">
        <v>551.89560240000003</v>
      </c>
    </row>
    <row r="31315" spans="1:8">
      <c r="A31315" t="s">
        <v>464</v>
      </c>
      <c r="B31315">
        <v>2000</v>
      </c>
      <c r="C31315" t="s">
        <v>431</v>
      </c>
      <c r="D31315" t="s">
        <v>475</v>
      </c>
      <c r="E31315" t="s">
        <v>24</v>
      </c>
      <c r="F31315">
        <v>2010</v>
      </c>
      <c r="G31315" t="s">
        <v>468</v>
      </c>
      <c r="H31315">
        <v>4.8064463999999996</v>
      </c>
    </row>
    <row r="31316" spans="1:8">
      <c r="A31316" t="s">
        <v>464</v>
      </c>
      <c r="B31316">
        <v>2000</v>
      </c>
      <c r="C31316" t="s">
        <v>431</v>
      </c>
      <c r="D31316" t="s">
        <v>475</v>
      </c>
      <c r="E31316" t="s">
        <v>352</v>
      </c>
      <c r="F31316">
        <v>2010</v>
      </c>
      <c r="G31316" t="s">
        <v>468</v>
      </c>
      <c r="H31316">
        <v>4.4631287999999998</v>
      </c>
    </row>
    <row r="31317" spans="1:8">
      <c r="A31317" t="s">
        <v>462</v>
      </c>
      <c r="B31317">
        <v>2000</v>
      </c>
      <c r="C31317" t="s">
        <v>431</v>
      </c>
      <c r="D31317" t="s">
        <v>475</v>
      </c>
      <c r="E31317" t="s">
        <v>15</v>
      </c>
      <c r="F31317">
        <v>2012</v>
      </c>
      <c r="G31317" t="s">
        <v>468</v>
      </c>
      <c r="H31317">
        <v>137.31029280000001</v>
      </c>
    </row>
    <row r="31318" spans="1:8">
      <c r="A31318" t="s">
        <v>462</v>
      </c>
      <c r="B31318">
        <v>2000</v>
      </c>
      <c r="C31318" t="s">
        <v>431</v>
      </c>
      <c r="D31318" t="s">
        <v>475</v>
      </c>
      <c r="E31318" t="s">
        <v>482</v>
      </c>
      <c r="F31318">
        <v>2011</v>
      </c>
      <c r="G31318" t="s">
        <v>468</v>
      </c>
      <c r="H31318">
        <v>803.30456879999997</v>
      </c>
    </row>
    <row r="31319" spans="1:8">
      <c r="A31319" t="s">
        <v>461</v>
      </c>
      <c r="B31319">
        <v>2000</v>
      </c>
      <c r="C31319" t="s">
        <v>431</v>
      </c>
      <c r="D31319" t="s">
        <v>475</v>
      </c>
      <c r="E31319" t="s">
        <v>30</v>
      </c>
      <c r="F31319">
        <v>2014</v>
      </c>
      <c r="G31319" t="s">
        <v>468</v>
      </c>
      <c r="H31319">
        <v>1.8840600000000001</v>
      </c>
    </row>
    <row r="31320" spans="1:8">
      <c r="A31320" t="s">
        <v>496</v>
      </c>
      <c r="B31320">
        <v>2000</v>
      </c>
      <c r="C31320" t="s">
        <v>431</v>
      </c>
      <c r="D31320" t="s">
        <v>475</v>
      </c>
      <c r="E31320" t="s">
        <v>10</v>
      </c>
      <c r="F31320">
        <v>2014</v>
      </c>
      <c r="G31320" t="s">
        <v>468</v>
      </c>
      <c r="H31320">
        <v>9.5877719999999993</v>
      </c>
    </row>
    <row r="31321" spans="1:8">
      <c r="A31321" t="s">
        <v>464</v>
      </c>
      <c r="B31321">
        <v>3000</v>
      </c>
      <c r="C31321" t="s">
        <v>432</v>
      </c>
      <c r="D31321" t="s">
        <v>475</v>
      </c>
      <c r="E31321" t="s">
        <v>9</v>
      </c>
      <c r="F31321">
        <v>2014</v>
      </c>
      <c r="G31321" t="s">
        <v>468</v>
      </c>
      <c r="H31321">
        <v>454.58599679999998</v>
      </c>
    </row>
    <row r="31322" spans="1:8">
      <c r="A31322" t="s">
        <v>464</v>
      </c>
      <c r="B31322">
        <v>3000</v>
      </c>
      <c r="C31322" t="s">
        <v>432</v>
      </c>
      <c r="D31322" t="s">
        <v>475</v>
      </c>
      <c r="E31322" t="s">
        <v>28</v>
      </c>
      <c r="F31322">
        <v>2013</v>
      </c>
      <c r="G31322" t="s">
        <v>468</v>
      </c>
      <c r="H31322">
        <v>6009.2931060000001</v>
      </c>
    </row>
    <row r="31323" spans="1:8">
      <c r="A31323" t="s">
        <v>464</v>
      </c>
      <c r="B31323">
        <v>3000</v>
      </c>
      <c r="C31323" t="s">
        <v>432</v>
      </c>
      <c r="D31323" t="s">
        <v>475</v>
      </c>
      <c r="E31323" t="s">
        <v>36</v>
      </c>
      <c r="F31323">
        <v>2010</v>
      </c>
      <c r="G31323" t="s">
        <v>468</v>
      </c>
      <c r="H31323">
        <v>280.27695240000003</v>
      </c>
    </row>
    <row r="31324" spans="1:8">
      <c r="A31324" t="s">
        <v>456</v>
      </c>
      <c r="B31324">
        <v>3000</v>
      </c>
      <c r="C31324" t="s">
        <v>432</v>
      </c>
      <c r="D31324" t="s">
        <v>475</v>
      </c>
      <c r="E31324" t="s">
        <v>29</v>
      </c>
      <c r="F31324">
        <v>2010</v>
      </c>
      <c r="G31324" t="s">
        <v>468</v>
      </c>
      <c r="H31324">
        <v>8.6248079999999998</v>
      </c>
    </row>
    <row r="31325" spans="1:8">
      <c r="A31325" t="s">
        <v>456</v>
      </c>
      <c r="B31325">
        <v>3000</v>
      </c>
      <c r="C31325" t="s">
        <v>432</v>
      </c>
      <c r="D31325" t="s">
        <v>475</v>
      </c>
      <c r="E31325" t="s">
        <v>28</v>
      </c>
      <c r="F31325">
        <v>2014</v>
      </c>
      <c r="G31325" t="s">
        <v>468</v>
      </c>
      <c r="H31325">
        <v>0.1716588</v>
      </c>
    </row>
    <row r="31326" spans="1:8">
      <c r="A31326" t="s">
        <v>438</v>
      </c>
      <c r="B31326">
        <v>3000</v>
      </c>
      <c r="C31326" t="s">
        <v>432</v>
      </c>
      <c r="D31326" t="s">
        <v>475</v>
      </c>
      <c r="E31326" t="s">
        <v>29</v>
      </c>
      <c r="F31326">
        <v>2009</v>
      </c>
      <c r="G31326" t="s">
        <v>468</v>
      </c>
      <c r="H31326">
        <v>0.12979080000000001</v>
      </c>
    </row>
    <row r="31327" spans="1:8">
      <c r="A31327" t="s">
        <v>438</v>
      </c>
      <c r="B31327">
        <v>3000</v>
      </c>
      <c r="C31327" t="s">
        <v>432</v>
      </c>
      <c r="D31327" t="s">
        <v>475</v>
      </c>
      <c r="E31327" t="s">
        <v>30</v>
      </c>
      <c r="F31327">
        <v>2011</v>
      </c>
      <c r="G31327" t="s">
        <v>468</v>
      </c>
      <c r="H31327">
        <v>0.93784319999999999</v>
      </c>
    </row>
    <row r="31328" spans="1:8">
      <c r="A31328" t="s">
        <v>463</v>
      </c>
      <c r="B31328">
        <v>2000</v>
      </c>
      <c r="C31328" t="s">
        <v>431</v>
      </c>
      <c r="D31328" t="s">
        <v>475</v>
      </c>
      <c r="E31328" t="s">
        <v>3</v>
      </c>
      <c r="F31328">
        <v>2014</v>
      </c>
      <c r="G31328" t="s">
        <v>490</v>
      </c>
      <c r="H31328">
        <v>39.590380799999998</v>
      </c>
    </row>
    <row r="31329" spans="1:8">
      <c r="A31329" t="s">
        <v>463</v>
      </c>
      <c r="B31329">
        <v>2000</v>
      </c>
      <c r="C31329" t="s">
        <v>431</v>
      </c>
      <c r="D31329" t="s">
        <v>475</v>
      </c>
      <c r="E31329" t="s">
        <v>5</v>
      </c>
      <c r="F31329">
        <v>2010</v>
      </c>
      <c r="G31329" t="s">
        <v>490</v>
      </c>
      <c r="H31329">
        <v>57.786213600000004</v>
      </c>
    </row>
    <row r="31330" spans="1:8">
      <c r="A31330" t="s">
        <v>499</v>
      </c>
      <c r="B31330">
        <v>2000</v>
      </c>
      <c r="C31330" t="s">
        <v>431</v>
      </c>
      <c r="D31330" t="s">
        <v>475</v>
      </c>
      <c r="E31330" t="s">
        <v>12</v>
      </c>
      <c r="F31330">
        <v>2010</v>
      </c>
      <c r="G31330" t="s">
        <v>490</v>
      </c>
      <c r="H31330">
        <v>1.6789068</v>
      </c>
    </row>
    <row r="31331" spans="1:8">
      <c r="A31331" t="s">
        <v>486</v>
      </c>
      <c r="B31331">
        <v>2000</v>
      </c>
      <c r="C31331" t="s">
        <v>431</v>
      </c>
      <c r="D31331" t="s">
        <v>475</v>
      </c>
      <c r="E31331" t="s">
        <v>6</v>
      </c>
      <c r="F31331">
        <v>2011</v>
      </c>
      <c r="G31331" t="s">
        <v>490</v>
      </c>
      <c r="H31331">
        <v>25.773940799999998</v>
      </c>
    </row>
    <row r="31332" spans="1:8">
      <c r="A31332" t="s">
        <v>429</v>
      </c>
      <c r="B31332">
        <v>2000</v>
      </c>
      <c r="C31332" t="s">
        <v>431</v>
      </c>
      <c r="D31332" t="s">
        <v>475</v>
      </c>
      <c r="E31332" t="s">
        <v>26</v>
      </c>
      <c r="F31332">
        <v>2012</v>
      </c>
      <c r="G31332" t="s">
        <v>490</v>
      </c>
      <c r="H31332">
        <v>52.154967599999999</v>
      </c>
    </row>
    <row r="31333" spans="1:8">
      <c r="A31333" t="s">
        <v>464</v>
      </c>
      <c r="B31333">
        <v>2000</v>
      </c>
      <c r="C31333" t="s">
        <v>431</v>
      </c>
      <c r="D31333" t="s">
        <v>475</v>
      </c>
      <c r="E31333" t="s">
        <v>5</v>
      </c>
      <c r="F31333">
        <v>2013</v>
      </c>
      <c r="G31333" t="s">
        <v>490</v>
      </c>
      <c r="H31333">
        <v>159.91901279999999</v>
      </c>
    </row>
    <row r="31334" spans="1:8">
      <c r="A31334" t="s">
        <v>464</v>
      </c>
      <c r="B31334">
        <v>2000</v>
      </c>
      <c r="C31334" t="s">
        <v>431</v>
      </c>
      <c r="D31334" t="s">
        <v>475</v>
      </c>
      <c r="E31334" t="s">
        <v>35</v>
      </c>
      <c r="F31334">
        <v>2012</v>
      </c>
      <c r="G31334" t="s">
        <v>490</v>
      </c>
      <c r="H31334">
        <v>12.5562132</v>
      </c>
    </row>
    <row r="31335" spans="1:8">
      <c r="A31335" t="s">
        <v>438</v>
      </c>
      <c r="B31335">
        <v>2000</v>
      </c>
      <c r="C31335" t="s">
        <v>431</v>
      </c>
      <c r="D31335" t="s">
        <v>475</v>
      </c>
      <c r="E31335" t="s">
        <v>6</v>
      </c>
      <c r="F31335">
        <v>2012</v>
      </c>
      <c r="G31335" t="s">
        <v>490</v>
      </c>
      <c r="H31335">
        <v>5.8615199999999999E-2</v>
      </c>
    </row>
    <row r="31336" spans="1:8">
      <c r="A31336" t="s">
        <v>464</v>
      </c>
      <c r="B31336">
        <v>3000</v>
      </c>
      <c r="C31336" t="s">
        <v>432</v>
      </c>
      <c r="D31336" t="s">
        <v>475</v>
      </c>
      <c r="E31336" t="s">
        <v>34</v>
      </c>
      <c r="F31336">
        <v>2010</v>
      </c>
      <c r="G31336" t="s">
        <v>503</v>
      </c>
      <c r="H31336">
        <v>1169.7584256</v>
      </c>
    </row>
    <row r="31337" spans="1:8">
      <c r="A31337" t="s">
        <v>464</v>
      </c>
      <c r="B31337">
        <v>3000</v>
      </c>
      <c r="C31337" t="s">
        <v>432</v>
      </c>
      <c r="D31337" t="s">
        <v>475</v>
      </c>
      <c r="E31337" t="s">
        <v>35</v>
      </c>
      <c r="F31337">
        <v>2009</v>
      </c>
      <c r="G31337" t="s">
        <v>503</v>
      </c>
      <c r="H31337">
        <v>129.92896440000001</v>
      </c>
    </row>
    <row r="31338" spans="1:8">
      <c r="A31338" t="s">
        <v>461</v>
      </c>
      <c r="B31338">
        <v>3000</v>
      </c>
      <c r="C31338" t="s">
        <v>432</v>
      </c>
      <c r="D31338" t="s">
        <v>475</v>
      </c>
      <c r="E31338" t="s">
        <v>482</v>
      </c>
      <c r="F31338">
        <v>2009</v>
      </c>
      <c r="G31338" t="s">
        <v>503</v>
      </c>
      <c r="H31338">
        <v>0.33913080000000001</v>
      </c>
    </row>
    <row r="31339" spans="1:8">
      <c r="A31339" t="s">
        <v>438</v>
      </c>
      <c r="B31339">
        <v>2000</v>
      </c>
      <c r="C31339" t="s">
        <v>431</v>
      </c>
      <c r="D31339" t="s">
        <v>475</v>
      </c>
      <c r="E31339" t="s">
        <v>6</v>
      </c>
      <c r="F31339">
        <v>2014</v>
      </c>
      <c r="G31339" t="s">
        <v>480</v>
      </c>
      <c r="H31339">
        <v>5.4428400000000002E-2</v>
      </c>
    </row>
    <row r="31340" spans="1:8">
      <c r="A31340" t="s">
        <v>438</v>
      </c>
      <c r="B31340">
        <v>2000</v>
      </c>
      <c r="C31340" t="s">
        <v>431</v>
      </c>
      <c r="D31340" t="s">
        <v>475</v>
      </c>
      <c r="E31340" t="s">
        <v>37</v>
      </c>
      <c r="F31340">
        <v>2014</v>
      </c>
      <c r="G31340" t="s">
        <v>480</v>
      </c>
      <c r="H31340">
        <v>2.5120799999999999E-2</v>
      </c>
    </row>
    <row r="31341" spans="1:8">
      <c r="A31341" t="s">
        <v>429</v>
      </c>
      <c r="B31341">
        <v>2000</v>
      </c>
      <c r="C31341" t="s">
        <v>431</v>
      </c>
      <c r="D31341" t="s">
        <v>475</v>
      </c>
      <c r="E31341" t="s">
        <v>20</v>
      </c>
      <c r="F31341">
        <v>2012</v>
      </c>
      <c r="G31341" t="s">
        <v>480</v>
      </c>
      <c r="H31341">
        <v>2.1268943999999999</v>
      </c>
    </row>
    <row r="31342" spans="1:8">
      <c r="A31342" t="s">
        <v>429</v>
      </c>
      <c r="B31342">
        <v>2000</v>
      </c>
      <c r="C31342" t="s">
        <v>431</v>
      </c>
      <c r="D31342" t="s">
        <v>475</v>
      </c>
      <c r="E31342" t="s">
        <v>22</v>
      </c>
      <c r="F31342">
        <v>2013</v>
      </c>
      <c r="G31342" t="s">
        <v>480</v>
      </c>
      <c r="H31342">
        <v>0.98389800000000005</v>
      </c>
    </row>
    <row r="31343" spans="1:8">
      <c r="A31343" t="s">
        <v>429</v>
      </c>
      <c r="B31343">
        <v>2000</v>
      </c>
      <c r="C31343" t="s">
        <v>431</v>
      </c>
      <c r="D31343" t="s">
        <v>475</v>
      </c>
      <c r="E31343" t="s">
        <v>26</v>
      </c>
      <c r="F31343">
        <v>2009</v>
      </c>
      <c r="G31343" t="s">
        <v>480</v>
      </c>
      <c r="H31343">
        <v>54.152071200000002</v>
      </c>
    </row>
    <row r="31344" spans="1:8">
      <c r="A31344" t="s">
        <v>464</v>
      </c>
      <c r="B31344">
        <v>2000</v>
      </c>
      <c r="C31344" t="s">
        <v>431</v>
      </c>
      <c r="D31344" t="s">
        <v>475</v>
      </c>
      <c r="E31344" t="s">
        <v>37</v>
      </c>
      <c r="F31344">
        <v>2010</v>
      </c>
      <c r="G31344" t="s">
        <v>480</v>
      </c>
      <c r="H31344">
        <v>707.75341920000005</v>
      </c>
    </row>
    <row r="31345" spans="1:8">
      <c r="A31345" t="s">
        <v>486</v>
      </c>
      <c r="B31345">
        <v>2000</v>
      </c>
      <c r="C31345" t="s">
        <v>431</v>
      </c>
      <c r="D31345" t="s">
        <v>475</v>
      </c>
      <c r="E31345" t="s">
        <v>6</v>
      </c>
      <c r="F31345">
        <v>2013</v>
      </c>
      <c r="G31345" t="s">
        <v>480</v>
      </c>
      <c r="H31345">
        <v>42.931447200000001</v>
      </c>
    </row>
    <row r="31346" spans="1:8">
      <c r="A31346" t="s">
        <v>462</v>
      </c>
      <c r="B31346">
        <v>2000</v>
      </c>
      <c r="C31346" t="s">
        <v>431</v>
      </c>
      <c r="D31346" t="s">
        <v>475</v>
      </c>
      <c r="E31346" t="s">
        <v>9</v>
      </c>
      <c r="F31346">
        <v>2011</v>
      </c>
      <c r="G31346" t="s">
        <v>480</v>
      </c>
      <c r="H31346">
        <v>99.197852400000002</v>
      </c>
    </row>
    <row r="31347" spans="1:8">
      <c r="A31347" t="s">
        <v>499</v>
      </c>
      <c r="B31347">
        <v>2000</v>
      </c>
      <c r="C31347" t="s">
        <v>431</v>
      </c>
      <c r="D31347" t="s">
        <v>475</v>
      </c>
      <c r="E31347" t="s">
        <v>14</v>
      </c>
      <c r="F31347">
        <v>2012</v>
      </c>
      <c r="G31347" t="s">
        <v>480</v>
      </c>
      <c r="H31347">
        <v>0.56103119999999995</v>
      </c>
    </row>
    <row r="31348" spans="1:8">
      <c r="A31348" t="s">
        <v>463</v>
      </c>
      <c r="B31348">
        <v>2000</v>
      </c>
      <c r="C31348" t="s">
        <v>431</v>
      </c>
      <c r="D31348" t="s">
        <v>475</v>
      </c>
      <c r="E31348" t="s">
        <v>3</v>
      </c>
      <c r="F31348">
        <v>2010</v>
      </c>
      <c r="G31348" t="s">
        <v>480</v>
      </c>
      <c r="H31348">
        <v>40.704069599999997</v>
      </c>
    </row>
    <row r="31349" spans="1:8">
      <c r="A31349" t="s">
        <v>463</v>
      </c>
      <c r="B31349">
        <v>2000</v>
      </c>
      <c r="C31349" t="s">
        <v>431</v>
      </c>
      <c r="D31349" t="s">
        <v>475</v>
      </c>
      <c r="E31349" t="s">
        <v>12</v>
      </c>
      <c r="F31349">
        <v>2014</v>
      </c>
      <c r="G31349" t="s">
        <v>480</v>
      </c>
      <c r="H31349">
        <v>0.71175600000000006</v>
      </c>
    </row>
    <row r="31350" spans="1:8">
      <c r="A31350" t="s">
        <v>463</v>
      </c>
      <c r="B31350">
        <v>2000</v>
      </c>
      <c r="C31350" t="s">
        <v>431</v>
      </c>
      <c r="D31350" t="s">
        <v>475</v>
      </c>
      <c r="E31350" t="s">
        <v>482</v>
      </c>
      <c r="F31350">
        <v>2014</v>
      </c>
      <c r="G31350" t="s">
        <v>480</v>
      </c>
      <c r="H31350">
        <v>424.58338800000001</v>
      </c>
    </row>
    <row r="31351" spans="1:8">
      <c r="A31351" t="s">
        <v>463</v>
      </c>
      <c r="B31351">
        <v>2000</v>
      </c>
      <c r="C31351" t="s">
        <v>431</v>
      </c>
      <c r="D31351" t="s">
        <v>475</v>
      </c>
      <c r="E31351" t="s">
        <v>37</v>
      </c>
      <c r="F31351">
        <v>2010</v>
      </c>
      <c r="G31351" t="s">
        <v>480</v>
      </c>
      <c r="H31351">
        <v>120.8771028</v>
      </c>
    </row>
    <row r="31352" spans="1:8">
      <c r="A31352" t="s">
        <v>464</v>
      </c>
      <c r="B31352">
        <v>3000</v>
      </c>
      <c r="C31352" t="s">
        <v>432</v>
      </c>
      <c r="D31352" t="s">
        <v>475</v>
      </c>
      <c r="E31352" t="s">
        <v>11</v>
      </c>
      <c r="F31352">
        <v>2012</v>
      </c>
      <c r="G31352" t="s">
        <v>480</v>
      </c>
      <c r="H31352">
        <v>416.79593999999997</v>
      </c>
    </row>
    <row r="31353" spans="1:8">
      <c r="A31353" t="s">
        <v>464</v>
      </c>
      <c r="B31353">
        <v>3000</v>
      </c>
      <c r="C31353" t="s">
        <v>432</v>
      </c>
      <c r="D31353" t="s">
        <v>475</v>
      </c>
      <c r="E31353" t="s">
        <v>482</v>
      </c>
      <c r="F31353">
        <v>2014</v>
      </c>
      <c r="G31353" t="s">
        <v>480</v>
      </c>
      <c r="H31353">
        <v>346.02645960000001</v>
      </c>
    </row>
    <row r="31354" spans="1:8">
      <c r="A31354" t="s">
        <v>464</v>
      </c>
      <c r="B31354">
        <v>3000</v>
      </c>
      <c r="C31354" t="s">
        <v>432</v>
      </c>
      <c r="D31354" t="s">
        <v>475</v>
      </c>
      <c r="E31354" t="s">
        <v>428</v>
      </c>
      <c r="F31354">
        <v>2013</v>
      </c>
      <c r="G31354" t="s">
        <v>480</v>
      </c>
      <c r="H31354">
        <v>22.110490800000001</v>
      </c>
    </row>
    <row r="31355" spans="1:8">
      <c r="A31355" t="s">
        <v>429</v>
      </c>
      <c r="B31355">
        <v>3000</v>
      </c>
      <c r="C31355" t="s">
        <v>432</v>
      </c>
      <c r="D31355" t="s">
        <v>475</v>
      </c>
      <c r="E31355" t="s">
        <v>20</v>
      </c>
      <c r="F31355">
        <v>2012</v>
      </c>
      <c r="G31355" t="s">
        <v>480</v>
      </c>
      <c r="H31355">
        <v>239.50589400000001</v>
      </c>
    </row>
    <row r="31356" spans="1:8">
      <c r="A31356" t="s">
        <v>429</v>
      </c>
      <c r="B31356">
        <v>3000</v>
      </c>
      <c r="C31356" t="s">
        <v>432</v>
      </c>
      <c r="D31356" t="s">
        <v>475</v>
      </c>
      <c r="E31356" t="s">
        <v>28</v>
      </c>
      <c r="F31356">
        <v>2009</v>
      </c>
      <c r="G31356" t="s">
        <v>480</v>
      </c>
      <c r="H31356">
        <v>76.848714000000001</v>
      </c>
    </row>
    <row r="31357" spans="1:8">
      <c r="A31357" t="s">
        <v>429</v>
      </c>
      <c r="B31357">
        <v>3000</v>
      </c>
      <c r="C31357" t="s">
        <v>432</v>
      </c>
      <c r="D31357" t="s">
        <v>475</v>
      </c>
      <c r="E31357" t="s">
        <v>22</v>
      </c>
      <c r="F31357">
        <v>2011</v>
      </c>
      <c r="G31357" t="s">
        <v>480</v>
      </c>
      <c r="H31357">
        <v>4.8525011999999998</v>
      </c>
    </row>
    <row r="31358" spans="1:8">
      <c r="A31358" t="s">
        <v>438</v>
      </c>
      <c r="B31358">
        <v>3000</v>
      </c>
      <c r="C31358" t="s">
        <v>432</v>
      </c>
      <c r="D31358" t="s">
        <v>475</v>
      </c>
      <c r="E31358" t="s">
        <v>482</v>
      </c>
      <c r="F31358">
        <v>2010</v>
      </c>
      <c r="G31358" t="s">
        <v>480</v>
      </c>
      <c r="H31358">
        <v>1.15137</v>
      </c>
    </row>
    <row r="31359" spans="1:8">
      <c r="A31359" t="s">
        <v>463</v>
      </c>
      <c r="B31359">
        <v>2000</v>
      </c>
      <c r="C31359" t="s">
        <v>431</v>
      </c>
      <c r="D31359" t="s">
        <v>475</v>
      </c>
      <c r="E31359" t="s">
        <v>3</v>
      </c>
      <c r="F31359">
        <v>2012</v>
      </c>
      <c r="G31359" t="s">
        <v>468</v>
      </c>
      <c r="H31359">
        <v>39.247063199999999</v>
      </c>
    </row>
    <row r="31360" spans="1:8">
      <c r="A31360" t="s">
        <v>463</v>
      </c>
      <c r="B31360">
        <v>2000</v>
      </c>
      <c r="C31360" t="s">
        <v>431</v>
      </c>
      <c r="D31360" t="s">
        <v>475</v>
      </c>
      <c r="E31360" t="s">
        <v>10</v>
      </c>
      <c r="F31360">
        <v>2014</v>
      </c>
      <c r="G31360" t="s">
        <v>468</v>
      </c>
      <c r="H31360">
        <v>249.94358639999999</v>
      </c>
    </row>
    <row r="31361" spans="1:8">
      <c r="A31361" t="s">
        <v>429</v>
      </c>
      <c r="B31361">
        <v>3000</v>
      </c>
      <c r="C31361" t="s">
        <v>432</v>
      </c>
      <c r="D31361" t="s">
        <v>475</v>
      </c>
      <c r="E31361" t="s">
        <v>22</v>
      </c>
      <c r="F31361">
        <v>2011</v>
      </c>
      <c r="G31361" t="s">
        <v>468</v>
      </c>
      <c r="H31361">
        <v>4.8525011999999998</v>
      </c>
    </row>
    <row r="31362" spans="1:8">
      <c r="A31362" t="s">
        <v>429</v>
      </c>
      <c r="B31362">
        <v>2000</v>
      </c>
      <c r="C31362" t="s">
        <v>431</v>
      </c>
      <c r="D31362" t="s">
        <v>475</v>
      </c>
      <c r="E31362" t="s">
        <v>22</v>
      </c>
      <c r="F31362">
        <v>2014</v>
      </c>
      <c r="G31362" t="s">
        <v>468</v>
      </c>
      <c r="H31362">
        <v>1.172304</v>
      </c>
    </row>
    <row r="31363" spans="1:8">
      <c r="A31363" t="s">
        <v>464</v>
      </c>
      <c r="B31363">
        <v>2000</v>
      </c>
      <c r="C31363" t="s">
        <v>431</v>
      </c>
      <c r="D31363" t="s">
        <v>475</v>
      </c>
      <c r="E31363" t="s">
        <v>34</v>
      </c>
      <c r="F31363">
        <v>2012</v>
      </c>
      <c r="G31363" t="s">
        <v>468</v>
      </c>
      <c r="H31363">
        <v>72.460947599999997</v>
      </c>
    </row>
    <row r="31364" spans="1:8">
      <c r="A31364" t="s">
        <v>464</v>
      </c>
      <c r="B31364">
        <v>2000</v>
      </c>
      <c r="C31364" t="s">
        <v>431</v>
      </c>
      <c r="D31364" t="s">
        <v>475</v>
      </c>
      <c r="E31364" t="s">
        <v>37</v>
      </c>
      <c r="F31364">
        <v>2012</v>
      </c>
      <c r="G31364" t="s">
        <v>468</v>
      </c>
      <c r="H31364">
        <v>1161.2215404000001</v>
      </c>
    </row>
    <row r="31365" spans="1:8">
      <c r="A31365" t="s">
        <v>462</v>
      </c>
      <c r="B31365">
        <v>2000</v>
      </c>
      <c r="C31365" t="s">
        <v>431</v>
      </c>
      <c r="D31365" t="s">
        <v>475</v>
      </c>
      <c r="E31365" t="s">
        <v>5</v>
      </c>
      <c r="F31365">
        <v>2013</v>
      </c>
      <c r="G31365" t="s">
        <v>468</v>
      </c>
      <c r="H31365">
        <v>66.486384000000001</v>
      </c>
    </row>
    <row r="31366" spans="1:8">
      <c r="A31366" t="s">
        <v>486</v>
      </c>
      <c r="B31366">
        <v>2000</v>
      </c>
      <c r="C31366" t="s">
        <v>431</v>
      </c>
      <c r="D31366" t="s">
        <v>475</v>
      </c>
      <c r="E31366" t="s">
        <v>22</v>
      </c>
      <c r="F31366">
        <v>2013</v>
      </c>
      <c r="G31366" t="s">
        <v>468</v>
      </c>
      <c r="H31366">
        <v>0.1172304</v>
      </c>
    </row>
    <row r="31367" spans="1:8">
      <c r="A31367" t="s">
        <v>486</v>
      </c>
      <c r="B31367">
        <v>2000</v>
      </c>
      <c r="C31367" t="s">
        <v>431</v>
      </c>
      <c r="D31367" t="s">
        <v>475</v>
      </c>
      <c r="E31367" t="s">
        <v>482</v>
      </c>
      <c r="F31367">
        <v>2013</v>
      </c>
      <c r="G31367" t="s">
        <v>468</v>
      </c>
      <c r="H31367">
        <v>3.1400999999999999</v>
      </c>
    </row>
    <row r="31368" spans="1:8">
      <c r="A31368" t="s">
        <v>461</v>
      </c>
      <c r="B31368">
        <v>2000</v>
      </c>
      <c r="C31368" t="s">
        <v>431</v>
      </c>
      <c r="D31368" t="s">
        <v>475</v>
      </c>
      <c r="E31368" t="s">
        <v>13</v>
      </c>
      <c r="F31368">
        <v>2014</v>
      </c>
      <c r="G31368" t="s">
        <v>468</v>
      </c>
      <c r="H31368">
        <v>1.2518532</v>
      </c>
    </row>
    <row r="31369" spans="1:8">
      <c r="A31369" t="s">
        <v>499</v>
      </c>
      <c r="B31369">
        <v>2000</v>
      </c>
      <c r="C31369" t="s">
        <v>431</v>
      </c>
      <c r="D31369" t="s">
        <v>475</v>
      </c>
      <c r="E31369" t="s">
        <v>6</v>
      </c>
      <c r="F31369">
        <v>2014</v>
      </c>
      <c r="G31369" t="s">
        <v>468</v>
      </c>
      <c r="H31369">
        <v>27.838033200000002</v>
      </c>
    </row>
    <row r="31370" spans="1:8">
      <c r="A31370" t="s">
        <v>499</v>
      </c>
      <c r="B31370">
        <v>2000</v>
      </c>
      <c r="C31370" t="s">
        <v>431</v>
      </c>
      <c r="D31370" t="s">
        <v>475</v>
      </c>
      <c r="E31370" t="s">
        <v>14</v>
      </c>
      <c r="F31370">
        <v>2014</v>
      </c>
      <c r="G31370" t="s">
        <v>468</v>
      </c>
      <c r="H31370">
        <v>0.18003240000000001</v>
      </c>
    </row>
    <row r="31371" spans="1:8">
      <c r="A31371" t="s">
        <v>438</v>
      </c>
      <c r="B31371">
        <v>2000</v>
      </c>
      <c r="C31371" t="s">
        <v>431</v>
      </c>
      <c r="D31371" t="s">
        <v>475</v>
      </c>
      <c r="E31371" t="s">
        <v>10</v>
      </c>
      <c r="F31371">
        <v>2014</v>
      </c>
      <c r="G31371" t="s">
        <v>468</v>
      </c>
      <c r="H31371">
        <v>4.1868000000000002E-2</v>
      </c>
    </row>
    <row r="31372" spans="1:8">
      <c r="A31372" t="s">
        <v>438</v>
      </c>
      <c r="B31372">
        <v>2000</v>
      </c>
      <c r="C31372" t="s">
        <v>431</v>
      </c>
      <c r="D31372" t="s">
        <v>475</v>
      </c>
      <c r="E31372" t="s">
        <v>482</v>
      </c>
      <c r="F31372">
        <v>2011</v>
      </c>
      <c r="G31372" t="s">
        <v>468</v>
      </c>
      <c r="H31372">
        <v>1.9049940000000001</v>
      </c>
    </row>
    <row r="31373" spans="1:8">
      <c r="A31373" t="s">
        <v>464</v>
      </c>
      <c r="B31373">
        <v>3000</v>
      </c>
      <c r="C31373" t="s">
        <v>432</v>
      </c>
      <c r="D31373" t="s">
        <v>475</v>
      </c>
      <c r="E31373" t="s">
        <v>5</v>
      </c>
      <c r="F31373">
        <v>2009</v>
      </c>
      <c r="G31373" t="s">
        <v>468</v>
      </c>
      <c r="H31373">
        <v>2247.2607131999998</v>
      </c>
    </row>
    <row r="31374" spans="1:8">
      <c r="A31374" t="s">
        <v>464</v>
      </c>
      <c r="B31374">
        <v>3000</v>
      </c>
      <c r="C31374" t="s">
        <v>432</v>
      </c>
      <c r="D31374" t="s">
        <v>475</v>
      </c>
      <c r="E31374" t="s">
        <v>10</v>
      </c>
      <c r="F31374">
        <v>2009</v>
      </c>
      <c r="G31374" t="s">
        <v>503</v>
      </c>
      <c r="H31374">
        <v>5463.4683636</v>
      </c>
    </row>
    <row r="31375" spans="1:8">
      <c r="A31375" t="s">
        <v>464</v>
      </c>
      <c r="B31375">
        <v>3000</v>
      </c>
      <c r="C31375" t="s">
        <v>432</v>
      </c>
      <c r="D31375" t="s">
        <v>475</v>
      </c>
      <c r="E31375" t="s">
        <v>16</v>
      </c>
      <c r="F31375">
        <v>2011</v>
      </c>
      <c r="G31375" t="s">
        <v>503</v>
      </c>
      <c r="H31375">
        <v>191.97315359999999</v>
      </c>
    </row>
    <row r="31376" spans="1:8">
      <c r="A31376" t="s">
        <v>464</v>
      </c>
      <c r="B31376">
        <v>3000</v>
      </c>
      <c r="C31376" t="s">
        <v>432</v>
      </c>
      <c r="D31376" t="s">
        <v>475</v>
      </c>
      <c r="E31376" t="s">
        <v>352</v>
      </c>
      <c r="F31376">
        <v>2014</v>
      </c>
      <c r="G31376" t="s">
        <v>503</v>
      </c>
      <c r="H31376">
        <v>33.837717599999998</v>
      </c>
    </row>
    <row r="31377" spans="1:8">
      <c r="A31377" t="s">
        <v>464</v>
      </c>
      <c r="B31377">
        <v>3000</v>
      </c>
      <c r="C31377" t="s">
        <v>432</v>
      </c>
      <c r="D31377" t="s">
        <v>475</v>
      </c>
      <c r="E31377" t="s">
        <v>479</v>
      </c>
      <c r="F31377">
        <v>2013</v>
      </c>
      <c r="G31377" t="s">
        <v>503</v>
      </c>
      <c r="H31377">
        <v>1709.9561088</v>
      </c>
    </row>
    <row r="31378" spans="1:8">
      <c r="A31378" t="s">
        <v>464</v>
      </c>
      <c r="B31378">
        <v>3000</v>
      </c>
      <c r="C31378" t="s">
        <v>432</v>
      </c>
      <c r="D31378" t="s">
        <v>475</v>
      </c>
      <c r="E31378" t="s">
        <v>36</v>
      </c>
      <c r="F31378">
        <v>2012</v>
      </c>
      <c r="G31378" t="s">
        <v>503</v>
      </c>
      <c r="H31378">
        <v>271.82799</v>
      </c>
    </row>
    <row r="31379" spans="1:8">
      <c r="A31379" t="s">
        <v>497</v>
      </c>
      <c r="B31379">
        <v>3000</v>
      </c>
      <c r="C31379" t="s">
        <v>432</v>
      </c>
      <c r="D31379" t="s">
        <v>475</v>
      </c>
      <c r="E31379" t="s">
        <v>13</v>
      </c>
      <c r="F31379">
        <v>2010</v>
      </c>
      <c r="G31379" t="s">
        <v>503</v>
      </c>
      <c r="H31379">
        <v>2.323674</v>
      </c>
    </row>
    <row r="31380" spans="1:8">
      <c r="A31380" t="s">
        <v>456</v>
      </c>
      <c r="B31380">
        <v>3000</v>
      </c>
      <c r="C31380" t="s">
        <v>432</v>
      </c>
      <c r="D31380" t="s">
        <v>475</v>
      </c>
      <c r="E31380" t="s">
        <v>30</v>
      </c>
      <c r="F31380">
        <v>2012</v>
      </c>
      <c r="G31380" t="s">
        <v>503</v>
      </c>
      <c r="H31380">
        <v>0.21771360000000001</v>
      </c>
    </row>
    <row r="31381" spans="1:8">
      <c r="A31381" t="s">
        <v>438</v>
      </c>
      <c r="B31381">
        <v>2000</v>
      </c>
      <c r="C31381" t="s">
        <v>431</v>
      </c>
      <c r="D31381" t="s">
        <v>475</v>
      </c>
      <c r="E31381" t="s">
        <v>10</v>
      </c>
      <c r="F31381">
        <v>2009</v>
      </c>
      <c r="G31381" t="s">
        <v>480</v>
      </c>
      <c r="H31381">
        <v>0.35587800000000003</v>
      </c>
    </row>
    <row r="31382" spans="1:8">
      <c r="A31382" t="s">
        <v>461</v>
      </c>
      <c r="B31382">
        <v>2000</v>
      </c>
      <c r="C31382" t="s">
        <v>431</v>
      </c>
      <c r="D31382" t="s">
        <v>475</v>
      </c>
      <c r="E31382" t="s">
        <v>30</v>
      </c>
      <c r="F31382">
        <v>2012</v>
      </c>
      <c r="G31382" t="s">
        <v>480</v>
      </c>
      <c r="H31382">
        <v>1.8463788000000001</v>
      </c>
    </row>
    <row r="31383" spans="1:8">
      <c r="A31383" t="s">
        <v>429</v>
      </c>
      <c r="B31383">
        <v>2000</v>
      </c>
      <c r="C31383" t="s">
        <v>431</v>
      </c>
      <c r="D31383" t="s">
        <v>475</v>
      </c>
      <c r="E31383" t="s">
        <v>10</v>
      </c>
      <c r="F31383">
        <v>2009</v>
      </c>
      <c r="G31383" t="s">
        <v>480</v>
      </c>
      <c r="H31383">
        <v>1942.0304328</v>
      </c>
    </row>
    <row r="31384" spans="1:8">
      <c r="A31384" t="s">
        <v>429</v>
      </c>
      <c r="B31384">
        <v>2000</v>
      </c>
      <c r="C31384" t="s">
        <v>431</v>
      </c>
      <c r="D31384" t="s">
        <v>475</v>
      </c>
      <c r="E31384" t="s">
        <v>9</v>
      </c>
      <c r="F31384">
        <v>2013</v>
      </c>
      <c r="G31384" t="s">
        <v>480</v>
      </c>
      <c r="H31384">
        <v>739.9582848</v>
      </c>
    </row>
    <row r="31385" spans="1:8">
      <c r="A31385" t="s">
        <v>429</v>
      </c>
      <c r="B31385">
        <v>2000</v>
      </c>
      <c r="C31385" t="s">
        <v>431</v>
      </c>
      <c r="D31385" t="s">
        <v>475</v>
      </c>
      <c r="E31385" t="s">
        <v>343</v>
      </c>
      <c r="F31385">
        <v>2010</v>
      </c>
      <c r="G31385" t="s">
        <v>480</v>
      </c>
      <c r="H31385">
        <v>306.28116720000003</v>
      </c>
    </row>
    <row r="31386" spans="1:8">
      <c r="A31386" t="s">
        <v>429</v>
      </c>
      <c r="B31386">
        <v>2000</v>
      </c>
      <c r="C31386" t="s">
        <v>431</v>
      </c>
      <c r="D31386" t="s">
        <v>475</v>
      </c>
      <c r="E31386" t="s">
        <v>13</v>
      </c>
      <c r="F31386">
        <v>2012</v>
      </c>
      <c r="G31386" t="s">
        <v>480</v>
      </c>
      <c r="H31386">
        <v>103.0245876</v>
      </c>
    </row>
    <row r="31387" spans="1:8">
      <c r="A31387" t="s">
        <v>429</v>
      </c>
      <c r="B31387">
        <v>2000</v>
      </c>
      <c r="C31387" t="s">
        <v>431</v>
      </c>
      <c r="D31387" t="s">
        <v>475</v>
      </c>
      <c r="E31387" t="s">
        <v>18</v>
      </c>
      <c r="F31387">
        <v>2011</v>
      </c>
      <c r="G31387" t="s">
        <v>480</v>
      </c>
      <c r="H31387">
        <v>31.8322404</v>
      </c>
    </row>
    <row r="31388" spans="1:8">
      <c r="A31388" t="s">
        <v>429</v>
      </c>
      <c r="B31388">
        <v>2000</v>
      </c>
      <c r="C31388" t="s">
        <v>431</v>
      </c>
      <c r="D31388" t="s">
        <v>475</v>
      </c>
      <c r="E31388" t="s">
        <v>32</v>
      </c>
      <c r="F31388">
        <v>2009</v>
      </c>
      <c r="G31388" t="s">
        <v>480</v>
      </c>
      <c r="H31388">
        <v>274.8759804</v>
      </c>
    </row>
    <row r="31389" spans="1:8">
      <c r="A31389" t="s">
        <v>429</v>
      </c>
      <c r="B31389">
        <v>2000</v>
      </c>
      <c r="C31389" t="s">
        <v>431</v>
      </c>
      <c r="D31389" t="s">
        <v>475</v>
      </c>
      <c r="E31389" t="s">
        <v>34</v>
      </c>
      <c r="F31389">
        <v>2012</v>
      </c>
      <c r="G31389" t="s">
        <v>480</v>
      </c>
      <c r="H31389">
        <v>5.8992012000000003</v>
      </c>
    </row>
    <row r="31390" spans="1:8">
      <c r="A31390" t="s">
        <v>464</v>
      </c>
      <c r="B31390">
        <v>2000</v>
      </c>
      <c r="C31390" t="s">
        <v>431</v>
      </c>
      <c r="D31390" t="s">
        <v>475</v>
      </c>
      <c r="E31390" t="s">
        <v>17</v>
      </c>
      <c r="F31390">
        <v>2013</v>
      </c>
      <c r="G31390" t="s">
        <v>480</v>
      </c>
      <c r="H31390">
        <v>43.362687600000001</v>
      </c>
    </row>
    <row r="31391" spans="1:8">
      <c r="A31391" t="s">
        <v>464</v>
      </c>
      <c r="B31391">
        <v>2000</v>
      </c>
      <c r="C31391" t="s">
        <v>431</v>
      </c>
      <c r="D31391" t="s">
        <v>475</v>
      </c>
      <c r="E31391" t="s">
        <v>22</v>
      </c>
      <c r="F31391">
        <v>2012</v>
      </c>
      <c r="G31391" t="s">
        <v>480</v>
      </c>
      <c r="H31391">
        <v>10.1236824</v>
      </c>
    </row>
    <row r="31392" spans="1:8">
      <c r="A31392" t="s">
        <v>464</v>
      </c>
      <c r="B31392">
        <v>2000</v>
      </c>
      <c r="C31392" t="s">
        <v>431</v>
      </c>
      <c r="D31392" t="s">
        <v>475</v>
      </c>
      <c r="E31392" t="s">
        <v>20</v>
      </c>
      <c r="F31392">
        <v>2013</v>
      </c>
      <c r="G31392" t="s">
        <v>480</v>
      </c>
      <c r="H31392">
        <v>551.89560240000003</v>
      </c>
    </row>
    <row r="31393" spans="1:8">
      <c r="A31393" t="s">
        <v>464</v>
      </c>
      <c r="B31393">
        <v>2000</v>
      </c>
      <c r="C31393" t="s">
        <v>431</v>
      </c>
      <c r="D31393" t="s">
        <v>475</v>
      </c>
      <c r="E31393" t="s">
        <v>36</v>
      </c>
      <c r="F31393">
        <v>2011</v>
      </c>
      <c r="G31393" t="s">
        <v>480</v>
      </c>
      <c r="H31393">
        <v>133.89805079999999</v>
      </c>
    </row>
    <row r="31394" spans="1:8">
      <c r="A31394" t="s">
        <v>486</v>
      </c>
      <c r="B31394">
        <v>2000</v>
      </c>
      <c r="C31394" t="s">
        <v>431</v>
      </c>
      <c r="D31394" t="s">
        <v>475</v>
      </c>
      <c r="E31394" t="s">
        <v>14</v>
      </c>
      <c r="F31394">
        <v>2014</v>
      </c>
      <c r="G31394" t="s">
        <v>480</v>
      </c>
      <c r="H31394">
        <v>0.1590984</v>
      </c>
    </row>
    <row r="31395" spans="1:8">
      <c r="A31395" t="s">
        <v>462</v>
      </c>
      <c r="B31395">
        <v>2000</v>
      </c>
      <c r="C31395" t="s">
        <v>431</v>
      </c>
      <c r="D31395" t="s">
        <v>475</v>
      </c>
      <c r="E31395" t="s">
        <v>14</v>
      </c>
      <c r="F31395">
        <v>2012</v>
      </c>
      <c r="G31395" t="s">
        <v>480</v>
      </c>
      <c r="H31395">
        <v>36.069282000000001</v>
      </c>
    </row>
    <row r="31396" spans="1:8">
      <c r="A31396" t="s">
        <v>462</v>
      </c>
      <c r="B31396">
        <v>2000</v>
      </c>
      <c r="C31396" t="s">
        <v>431</v>
      </c>
      <c r="D31396" t="s">
        <v>475</v>
      </c>
      <c r="E31396" t="s">
        <v>20</v>
      </c>
      <c r="F31396">
        <v>2012</v>
      </c>
      <c r="G31396" t="s">
        <v>480</v>
      </c>
      <c r="H31396">
        <v>154.9827756</v>
      </c>
    </row>
    <row r="31397" spans="1:8">
      <c r="A31397" t="s">
        <v>462</v>
      </c>
      <c r="B31397">
        <v>2000</v>
      </c>
      <c r="C31397" t="s">
        <v>431</v>
      </c>
      <c r="D31397" t="s">
        <v>475</v>
      </c>
      <c r="E31397" t="s">
        <v>36</v>
      </c>
      <c r="F31397">
        <v>2014</v>
      </c>
      <c r="G31397" t="s">
        <v>480</v>
      </c>
      <c r="H31397">
        <v>60.139195200000003</v>
      </c>
    </row>
    <row r="31398" spans="1:8">
      <c r="A31398" t="s">
        <v>462</v>
      </c>
      <c r="B31398">
        <v>2000</v>
      </c>
      <c r="C31398" t="s">
        <v>431</v>
      </c>
      <c r="D31398" t="s">
        <v>475</v>
      </c>
      <c r="E31398" t="s">
        <v>482</v>
      </c>
      <c r="F31398">
        <v>2010</v>
      </c>
      <c r="G31398" t="s">
        <v>480</v>
      </c>
      <c r="H31398">
        <v>770.01532199999997</v>
      </c>
    </row>
    <row r="31399" spans="1:8">
      <c r="A31399" t="s">
        <v>497</v>
      </c>
      <c r="B31399">
        <v>2000</v>
      </c>
      <c r="C31399" t="s">
        <v>431</v>
      </c>
      <c r="D31399" t="s">
        <v>475</v>
      </c>
      <c r="E31399" t="s">
        <v>9</v>
      </c>
      <c r="F31399">
        <v>2014</v>
      </c>
      <c r="G31399" t="s">
        <v>480</v>
      </c>
      <c r="H31399">
        <v>20.5111332</v>
      </c>
    </row>
    <row r="31400" spans="1:8">
      <c r="A31400" t="s">
        <v>499</v>
      </c>
      <c r="B31400">
        <v>2000</v>
      </c>
      <c r="C31400" t="s">
        <v>431</v>
      </c>
      <c r="D31400" t="s">
        <v>475</v>
      </c>
      <c r="E31400" t="s">
        <v>22</v>
      </c>
      <c r="F31400">
        <v>2011</v>
      </c>
      <c r="G31400" t="s">
        <v>480</v>
      </c>
      <c r="H31400">
        <v>0.13816439999999999</v>
      </c>
    </row>
    <row r="31401" spans="1:8">
      <c r="A31401" t="s">
        <v>463</v>
      </c>
      <c r="B31401">
        <v>2000</v>
      </c>
      <c r="C31401" t="s">
        <v>431</v>
      </c>
      <c r="D31401" t="s">
        <v>475</v>
      </c>
      <c r="E31401" t="s">
        <v>36</v>
      </c>
      <c r="F31401">
        <v>2010</v>
      </c>
      <c r="G31401" t="s">
        <v>480</v>
      </c>
      <c r="H31401">
        <v>49.400053200000002</v>
      </c>
    </row>
    <row r="31402" spans="1:8">
      <c r="A31402" t="s">
        <v>464</v>
      </c>
      <c r="B31402">
        <v>3000</v>
      </c>
      <c r="C31402" t="s">
        <v>432</v>
      </c>
      <c r="D31402" t="s">
        <v>475</v>
      </c>
      <c r="E31402" t="s">
        <v>9</v>
      </c>
      <c r="F31402">
        <v>2012</v>
      </c>
      <c r="G31402" t="s">
        <v>480</v>
      </c>
      <c r="H31402">
        <v>426.45070079999999</v>
      </c>
    </row>
    <row r="31403" spans="1:8">
      <c r="A31403" t="s">
        <v>464</v>
      </c>
      <c r="B31403">
        <v>3000</v>
      </c>
      <c r="C31403" t="s">
        <v>432</v>
      </c>
      <c r="D31403" t="s">
        <v>475</v>
      </c>
      <c r="E31403" t="s">
        <v>19</v>
      </c>
      <c r="F31403">
        <v>2010</v>
      </c>
      <c r="G31403" t="s">
        <v>480</v>
      </c>
      <c r="H31403">
        <v>42.060592800000002</v>
      </c>
    </row>
    <row r="31404" spans="1:8">
      <c r="A31404" t="s">
        <v>464</v>
      </c>
      <c r="B31404">
        <v>3000</v>
      </c>
      <c r="C31404" t="s">
        <v>432</v>
      </c>
      <c r="D31404" t="s">
        <v>475</v>
      </c>
      <c r="E31404" t="s">
        <v>15</v>
      </c>
      <c r="F31404">
        <v>2013</v>
      </c>
      <c r="G31404" t="s">
        <v>480</v>
      </c>
      <c r="H31404">
        <v>4139.0872271999997</v>
      </c>
    </row>
    <row r="31405" spans="1:8">
      <c r="A31405" t="s">
        <v>464</v>
      </c>
      <c r="B31405">
        <v>3000</v>
      </c>
      <c r="C31405" t="s">
        <v>432</v>
      </c>
      <c r="D31405" t="s">
        <v>475</v>
      </c>
      <c r="E31405" t="s">
        <v>16</v>
      </c>
      <c r="F31405">
        <v>2011</v>
      </c>
      <c r="G31405" t="s">
        <v>480</v>
      </c>
      <c r="H31405">
        <v>191.97315359999999</v>
      </c>
    </row>
    <row r="31406" spans="1:8">
      <c r="A31406" t="s">
        <v>464</v>
      </c>
      <c r="B31406">
        <v>3000</v>
      </c>
      <c r="C31406" t="s">
        <v>432</v>
      </c>
      <c r="D31406" t="s">
        <v>475</v>
      </c>
      <c r="E31406" t="s">
        <v>352</v>
      </c>
      <c r="F31406">
        <v>2014</v>
      </c>
      <c r="G31406" t="s">
        <v>480</v>
      </c>
      <c r="H31406">
        <v>33.837717599999998</v>
      </c>
    </row>
    <row r="31407" spans="1:8">
      <c r="A31407" t="s">
        <v>464</v>
      </c>
      <c r="B31407">
        <v>3000</v>
      </c>
      <c r="C31407" t="s">
        <v>432</v>
      </c>
      <c r="D31407" t="s">
        <v>475</v>
      </c>
      <c r="E31407" t="s">
        <v>24</v>
      </c>
      <c r="F31407">
        <v>2011</v>
      </c>
      <c r="G31407" t="s">
        <v>480</v>
      </c>
      <c r="H31407">
        <v>88.492204799999996</v>
      </c>
    </row>
    <row r="31408" spans="1:8">
      <c r="A31408" t="s">
        <v>464</v>
      </c>
      <c r="B31408">
        <v>3000</v>
      </c>
      <c r="C31408" t="s">
        <v>432</v>
      </c>
      <c r="D31408" t="s">
        <v>475</v>
      </c>
      <c r="E31408" t="s">
        <v>479</v>
      </c>
      <c r="F31408">
        <v>2010</v>
      </c>
      <c r="G31408" t="s">
        <v>480</v>
      </c>
      <c r="H31408">
        <v>1514.7130643999999</v>
      </c>
    </row>
    <row r="31409" spans="1:8">
      <c r="A31409" t="s">
        <v>429</v>
      </c>
      <c r="B31409">
        <v>3000</v>
      </c>
      <c r="C31409" t="s">
        <v>432</v>
      </c>
      <c r="D31409" t="s">
        <v>475</v>
      </c>
      <c r="E31409" t="s">
        <v>10</v>
      </c>
      <c r="F31409">
        <v>2009</v>
      </c>
      <c r="G31409" t="s">
        <v>480</v>
      </c>
      <c r="H31409">
        <v>188.2217808</v>
      </c>
    </row>
    <row r="31410" spans="1:8">
      <c r="A31410" t="s">
        <v>429</v>
      </c>
      <c r="B31410">
        <v>3000</v>
      </c>
      <c r="C31410" t="s">
        <v>432</v>
      </c>
      <c r="D31410" t="s">
        <v>475</v>
      </c>
      <c r="E31410" t="s">
        <v>9</v>
      </c>
      <c r="F31410">
        <v>2013</v>
      </c>
      <c r="G31410" t="s">
        <v>480</v>
      </c>
      <c r="H31410">
        <v>10.751702399999999</v>
      </c>
    </row>
    <row r="31411" spans="1:8">
      <c r="A31411" t="s">
        <v>429</v>
      </c>
      <c r="B31411">
        <v>3000</v>
      </c>
      <c r="C31411" t="s">
        <v>432</v>
      </c>
      <c r="D31411" t="s">
        <v>475</v>
      </c>
      <c r="E31411" t="s">
        <v>17</v>
      </c>
      <c r="F31411">
        <v>2009</v>
      </c>
      <c r="G31411" t="s">
        <v>480</v>
      </c>
      <c r="H31411">
        <v>49.483789199999997</v>
      </c>
    </row>
    <row r="31412" spans="1:8">
      <c r="A31412" t="s">
        <v>429</v>
      </c>
      <c r="B31412">
        <v>3000</v>
      </c>
      <c r="C31412" t="s">
        <v>432</v>
      </c>
      <c r="D31412" t="s">
        <v>475</v>
      </c>
      <c r="E31412" t="s">
        <v>33</v>
      </c>
      <c r="F31412">
        <v>2010</v>
      </c>
      <c r="G31412" t="s">
        <v>480</v>
      </c>
      <c r="H31412">
        <v>38.183616000000001</v>
      </c>
    </row>
    <row r="31413" spans="1:8">
      <c r="A31413" t="s">
        <v>456</v>
      </c>
      <c r="B31413">
        <v>3000</v>
      </c>
      <c r="C31413" t="s">
        <v>432</v>
      </c>
      <c r="D31413" t="s">
        <v>475</v>
      </c>
      <c r="E31413" t="s">
        <v>29</v>
      </c>
      <c r="F31413">
        <v>2014</v>
      </c>
      <c r="G31413" t="s">
        <v>480</v>
      </c>
      <c r="H31413">
        <v>10.6009776</v>
      </c>
    </row>
    <row r="31414" spans="1:8">
      <c r="A31414" t="s">
        <v>463</v>
      </c>
      <c r="B31414">
        <v>2000</v>
      </c>
      <c r="C31414" t="s">
        <v>431</v>
      </c>
      <c r="D31414" t="s">
        <v>475</v>
      </c>
      <c r="E31414" t="s">
        <v>28</v>
      </c>
      <c r="F31414">
        <v>2014</v>
      </c>
      <c r="G31414" t="s">
        <v>468</v>
      </c>
      <c r="H31414">
        <v>60.7839624</v>
      </c>
    </row>
    <row r="31415" spans="1:8">
      <c r="A31415" t="s">
        <v>463</v>
      </c>
      <c r="B31415">
        <v>2000</v>
      </c>
      <c r="C31415" t="s">
        <v>431</v>
      </c>
      <c r="D31415" t="s">
        <v>475</v>
      </c>
      <c r="E31415" t="s">
        <v>30</v>
      </c>
      <c r="F31415">
        <v>2010</v>
      </c>
      <c r="G31415" t="s">
        <v>468</v>
      </c>
      <c r="H31415">
        <v>297.0283392</v>
      </c>
    </row>
    <row r="31416" spans="1:8">
      <c r="A31416" t="s">
        <v>429</v>
      </c>
      <c r="B31416">
        <v>3000</v>
      </c>
      <c r="C31416" t="s">
        <v>432</v>
      </c>
      <c r="D31416" t="s">
        <v>475</v>
      </c>
      <c r="E31416" t="s">
        <v>6</v>
      </c>
      <c r="F31416">
        <v>2010</v>
      </c>
      <c r="G31416" t="s">
        <v>468</v>
      </c>
      <c r="H31416">
        <v>0.95040360000000002</v>
      </c>
    </row>
    <row r="31417" spans="1:8">
      <c r="A31417" t="s">
        <v>464</v>
      </c>
      <c r="B31417">
        <v>2000</v>
      </c>
      <c r="C31417" t="s">
        <v>431</v>
      </c>
      <c r="D31417" t="s">
        <v>475</v>
      </c>
      <c r="E31417" t="s">
        <v>28</v>
      </c>
      <c r="F31417">
        <v>2010</v>
      </c>
      <c r="G31417" t="s">
        <v>468</v>
      </c>
      <c r="H31417">
        <v>534.88044720000005</v>
      </c>
    </row>
    <row r="31418" spans="1:8">
      <c r="A31418" t="s">
        <v>497</v>
      </c>
      <c r="B31418">
        <v>2000</v>
      </c>
      <c r="C31418" t="s">
        <v>431</v>
      </c>
      <c r="D31418" t="s">
        <v>475</v>
      </c>
      <c r="E31418" t="s">
        <v>482</v>
      </c>
      <c r="F31418">
        <v>2012</v>
      </c>
      <c r="G31418" t="s">
        <v>468</v>
      </c>
      <c r="H31418">
        <v>1.3983912000000001</v>
      </c>
    </row>
    <row r="31419" spans="1:8">
      <c r="A31419" t="s">
        <v>462</v>
      </c>
      <c r="B31419">
        <v>2000</v>
      </c>
      <c r="C31419" t="s">
        <v>431</v>
      </c>
      <c r="D31419" t="s">
        <v>475</v>
      </c>
      <c r="E31419" t="s">
        <v>14</v>
      </c>
      <c r="F31419">
        <v>2014</v>
      </c>
      <c r="G31419" t="s">
        <v>468</v>
      </c>
      <c r="H31419">
        <v>36.303742800000002</v>
      </c>
    </row>
    <row r="31420" spans="1:8">
      <c r="A31420" t="s">
        <v>462</v>
      </c>
      <c r="B31420">
        <v>2000</v>
      </c>
      <c r="C31420" t="s">
        <v>431</v>
      </c>
      <c r="D31420" t="s">
        <v>475</v>
      </c>
      <c r="E31420" t="s">
        <v>36</v>
      </c>
      <c r="F31420">
        <v>2010</v>
      </c>
      <c r="G31420" t="s">
        <v>468</v>
      </c>
      <c r="H31420">
        <v>62.952724799999999</v>
      </c>
    </row>
    <row r="31421" spans="1:8">
      <c r="A31421" t="s">
        <v>462</v>
      </c>
      <c r="B31421">
        <v>2000</v>
      </c>
      <c r="C31421" t="s">
        <v>431</v>
      </c>
      <c r="D31421" t="s">
        <v>475</v>
      </c>
      <c r="E31421" t="s">
        <v>37</v>
      </c>
      <c r="F31421">
        <v>2013</v>
      </c>
      <c r="G31421" t="s">
        <v>468</v>
      </c>
      <c r="H31421">
        <v>159.91063919999999</v>
      </c>
    </row>
    <row r="31422" spans="1:8">
      <c r="A31422" t="s">
        <v>463</v>
      </c>
      <c r="B31422">
        <v>2000</v>
      </c>
      <c r="C31422" t="s">
        <v>431</v>
      </c>
      <c r="D31422" t="s">
        <v>475</v>
      </c>
      <c r="E31422" t="s">
        <v>34</v>
      </c>
      <c r="F31422">
        <v>2014</v>
      </c>
      <c r="G31422" t="s">
        <v>468</v>
      </c>
      <c r="H31422">
        <v>31.719196799999999</v>
      </c>
    </row>
    <row r="31423" spans="1:8">
      <c r="A31423" t="s">
        <v>499</v>
      </c>
      <c r="B31423">
        <v>2000</v>
      </c>
      <c r="C31423" t="s">
        <v>431</v>
      </c>
      <c r="D31423" t="s">
        <v>475</v>
      </c>
      <c r="E31423" t="s">
        <v>22</v>
      </c>
      <c r="F31423">
        <v>2013</v>
      </c>
      <c r="G31423" t="s">
        <v>468</v>
      </c>
      <c r="H31423">
        <v>0.13816439999999999</v>
      </c>
    </row>
    <row r="31424" spans="1:8">
      <c r="A31424" t="s">
        <v>499</v>
      </c>
      <c r="B31424">
        <v>2000</v>
      </c>
      <c r="C31424" t="s">
        <v>431</v>
      </c>
      <c r="D31424" t="s">
        <v>475</v>
      </c>
      <c r="E31424" t="s">
        <v>482</v>
      </c>
      <c r="F31424">
        <v>2009</v>
      </c>
      <c r="G31424" t="s">
        <v>468</v>
      </c>
      <c r="H31424">
        <v>3.9816468</v>
      </c>
    </row>
    <row r="31425" spans="1:8">
      <c r="A31425" t="s">
        <v>438</v>
      </c>
      <c r="B31425">
        <v>2000</v>
      </c>
      <c r="C31425" t="s">
        <v>431</v>
      </c>
      <c r="D31425" t="s">
        <v>475</v>
      </c>
      <c r="E31425" t="s">
        <v>30</v>
      </c>
      <c r="F31425">
        <v>2013</v>
      </c>
      <c r="G31425" t="s">
        <v>468</v>
      </c>
      <c r="H31425">
        <v>0.8080524</v>
      </c>
    </row>
    <row r="31426" spans="1:8">
      <c r="A31426" t="s">
        <v>464</v>
      </c>
      <c r="B31426">
        <v>3000</v>
      </c>
      <c r="C31426" t="s">
        <v>432</v>
      </c>
      <c r="D31426" t="s">
        <v>475</v>
      </c>
      <c r="E31426" t="s">
        <v>15</v>
      </c>
      <c r="F31426">
        <v>2013</v>
      </c>
      <c r="G31426" t="s">
        <v>468</v>
      </c>
      <c r="H31426">
        <v>4139.0872271999997</v>
      </c>
    </row>
    <row r="31427" spans="1:8">
      <c r="A31427" t="s">
        <v>464</v>
      </c>
      <c r="B31427">
        <v>3000</v>
      </c>
      <c r="C31427" t="s">
        <v>432</v>
      </c>
      <c r="D31427" t="s">
        <v>475</v>
      </c>
      <c r="E31427" t="s">
        <v>17</v>
      </c>
      <c r="F31427">
        <v>2012</v>
      </c>
      <c r="G31427" t="s">
        <v>468</v>
      </c>
      <c r="H31427">
        <v>291.44733480000002</v>
      </c>
    </row>
    <row r="31428" spans="1:8">
      <c r="A31428" t="s">
        <v>464</v>
      </c>
      <c r="B31428">
        <v>3000</v>
      </c>
      <c r="C31428" t="s">
        <v>432</v>
      </c>
      <c r="D31428" t="s">
        <v>475</v>
      </c>
      <c r="E31428" t="s">
        <v>19</v>
      </c>
      <c r="F31428">
        <v>2009</v>
      </c>
      <c r="G31428" t="s">
        <v>468</v>
      </c>
      <c r="H31428">
        <v>45.975250799999998</v>
      </c>
    </row>
    <row r="31429" spans="1:8">
      <c r="A31429" t="s">
        <v>464</v>
      </c>
      <c r="B31429">
        <v>3000</v>
      </c>
      <c r="C31429" t="s">
        <v>432</v>
      </c>
      <c r="D31429" t="s">
        <v>475</v>
      </c>
      <c r="E31429" t="s">
        <v>24</v>
      </c>
      <c r="F31429">
        <v>2010</v>
      </c>
      <c r="G31429" t="s">
        <v>468</v>
      </c>
      <c r="H31429">
        <v>81.110876399999995</v>
      </c>
    </row>
    <row r="31430" spans="1:8">
      <c r="A31430" t="s">
        <v>464</v>
      </c>
      <c r="B31430">
        <v>3000</v>
      </c>
      <c r="C31430" t="s">
        <v>432</v>
      </c>
      <c r="D31430" t="s">
        <v>475</v>
      </c>
      <c r="E31430" t="s">
        <v>479</v>
      </c>
      <c r="F31430">
        <v>2013</v>
      </c>
      <c r="G31430" t="s">
        <v>468</v>
      </c>
      <c r="H31430">
        <v>1709.9561088</v>
      </c>
    </row>
    <row r="31431" spans="1:8">
      <c r="A31431" t="s">
        <v>456</v>
      </c>
      <c r="B31431">
        <v>3000</v>
      </c>
      <c r="C31431" t="s">
        <v>432</v>
      </c>
      <c r="D31431" t="s">
        <v>475</v>
      </c>
      <c r="E31431" t="s">
        <v>31</v>
      </c>
      <c r="F31431">
        <v>2011</v>
      </c>
      <c r="G31431" t="s">
        <v>468</v>
      </c>
      <c r="H31431">
        <v>9.21096E-2</v>
      </c>
    </row>
    <row r="31432" spans="1:8">
      <c r="A31432" t="s">
        <v>456</v>
      </c>
      <c r="B31432">
        <v>3000</v>
      </c>
      <c r="C31432" t="s">
        <v>432</v>
      </c>
      <c r="D31432" t="s">
        <v>475</v>
      </c>
      <c r="E31432" t="s">
        <v>30</v>
      </c>
      <c r="F31432">
        <v>2014</v>
      </c>
      <c r="G31432" t="s">
        <v>468</v>
      </c>
      <c r="H31432">
        <v>0.1716588</v>
      </c>
    </row>
    <row r="31433" spans="1:8">
      <c r="A31433" t="s">
        <v>456</v>
      </c>
      <c r="B31433">
        <v>3000</v>
      </c>
      <c r="C31433" t="s">
        <v>432</v>
      </c>
      <c r="D31433" t="s">
        <v>475</v>
      </c>
      <c r="E31433" t="s">
        <v>482</v>
      </c>
      <c r="F31433">
        <v>2009</v>
      </c>
      <c r="G31433" t="s">
        <v>468</v>
      </c>
      <c r="H31433">
        <v>1.4905008</v>
      </c>
    </row>
    <row r="31434" spans="1:8">
      <c r="A31434" t="s">
        <v>456</v>
      </c>
      <c r="B31434">
        <v>3000</v>
      </c>
      <c r="C31434" t="s">
        <v>432</v>
      </c>
      <c r="D31434" t="s">
        <v>475</v>
      </c>
      <c r="E31434" t="s">
        <v>37</v>
      </c>
      <c r="F31434">
        <v>2011</v>
      </c>
      <c r="G31434" t="s">
        <v>468</v>
      </c>
      <c r="H31434">
        <v>23.596804800000001</v>
      </c>
    </row>
    <row r="31435" spans="1:8">
      <c r="A31435" t="s">
        <v>438</v>
      </c>
      <c r="B31435">
        <v>3000</v>
      </c>
      <c r="C31435" t="s">
        <v>432</v>
      </c>
      <c r="D31435" t="s">
        <v>475</v>
      </c>
      <c r="E31435" t="s">
        <v>36</v>
      </c>
      <c r="F31435">
        <v>2014</v>
      </c>
      <c r="G31435" t="s">
        <v>468</v>
      </c>
      <c r="H31435">
        <v>4.1868000000000002E-2</v>
      </c>
    </row>
    <row r="31436" spans="1:8">
      <c r="A31436" t="s">
        <v>463</v>
      </c>
      <c r="B31436">
        <v>2000</v>
      </c>
      <c r="C31436" t="s">
        <v>431</v>
      </c>
      <c r="D31436" t="s">
        <v>475</v>
      </c>
      <c r="E31436" t="s">
        <v>482</v>
      </c>
      <c r="F31436">
        <v>2014</v>
      </c>
      <c r="G31436" t="s">
        <v>490</v>
      </c>
      <c r="H31436">
        <v>424.58338800000001</v>
      </c>
    </row>
    <row r="31437" spans="1:8">
      <c r="A31437" t="s">
        <v>463</v>
      </c>
      <c r="B31437">
        <v>2000</v>
      </c>
      <c r="C31437" t="s">
        <v>431</v>
      </c>
      <c r="D31437" t="s">
        <v>475</v>
      </c>
      <c r="E31437" t="s">
        <v>37</v>
      </c>
      <c r="F31437">
        <v>2010</v>
      </c>
      <c r="G31437" t="s">
        <v>490</v>
      </c>
      <c r="H31437">
        <v>120.8771028</v>
      </c>
    </row>
    <row r="31438" spans="1:8">
      <c r="A31438" t="s">
        <v>499</v>
      </c>
      <c r="B31438">
        <v>2000</v>
      </c>
      <c r="C31438" t="s">
        <v>431</v>
      </c>
      <c r="D31438" t="s">
        <v>475</v>
      </c>
      <c r="E31438" t="s">
        <v>6</v>
      </c>
      <c r="F31438">
        <v>2014</v>
      </c>
      <c r="G31438" t="s">
        <v>490</v>
      </c>
      <c r="H31438">
        <v>27.838033200000002</v>
      </c>
    </row>
    <row r="31439" spans="1:8">
      <c r="A31439" t="s">
        <v>462</v>
      </c>
      <c r="B31439">
        <v>2000</v>
      </c>
      <c r="C31439" t="s">
        <v>431</v>
      </c>
      <c r="D31439" t="s">
        <v>475</v>
      </c>
      <c r="E31439" t="s">
        <v>5</v>
      </c>
      <c r="F31439">
        <v>2011</v>
      </c>
      <c r="G31439" t="s">
        <v>490</v>
      </c>
      <c r="H31439">
        <v>75.467070000000007</v>
      </c>
    </row>
    <row r="31440" spans="1:8">
      <c r="A31440" t="s">
        <v>486</v>
      </c>
      <c r="B31440">
        <v>2000</v>
      </c>
      <c r="C31440" t="s">
        <v>431</v>
      </c>
      <c r="D31440" t="s">
        <v>475</v>
      </c>
      <c r="E31440" t="s">
        <v>22</v>
      </c>
      <c r="F31440">
        <v>2011</v>
      </c>
      <c r="G31440" t="s">
        <v>490</v>
      </c>
      <c r="H31440">
        <v>0.1172304</v>
      </c>
    </row>
    <row r="31441" spans="1:8">
      <c r="A31441" t="s">
        <v>464</v>
      </c>
      <c r="B31441">
        <v>2000</v>
      </c>
      <c r="C31441" t="s">
        <v>431</v>
      </c>
      <c r="D31441" t="s">
        <v>475</v>
      </c>
      <c r="E31441" t="s">
        <v>3</v>
      </c>
      <c r="F31441">
        <v>2012</v>
      </c>
      <c r="G31441" t="s">
        <v>490</v>
      </c>
      <c r="H31441">
        <v>139.713516</v>
      </c>
    </row>
    <row r="31442" spans="1:8">
      <c r="A31442" t="s">
        <v>464</v>
      </c>
      <c r="B31442">
        <v>2000</v>
      </c>
      <c r="C31442" t="s">
        <v>431</v>
      </c>
      <c r="D31442" t="s">
        <v>475</v>
      </c>
      <c r="E31442" t="s">
        <v>6</v>
      </c>
      <c r="F31442">
        <v>2011</v>
      </c>
      <c r="G31442" t="s">
        <v>490</v>
      </c>
      <c r="H31442">
        <v>85.519576799999996</v>
      </c>
    </row>
    <row r="31443" spans="1:8">
      <c r="A31443" t="s">
        <v>464</v>
      </c>
      <c r="B31443">
        <v>2000</v>
      </c>
      <c r="C31443" t="s">
        <v>431</v>
      </c>
      <c r="D31443" t="s">
        <v>475</v>
      </c>
      <c r="E31443" t="s">
        <v>14</v>
      </c>
      <c r="F31443">
        <v>2009</v>
      </c>
      <c r="G31443" t="s">
        <v>490</v>
      </c>
      <c r="H31443">
        <v>161.987292</v>
      </c>
    </row>
    <row r="31444" spans="1:8">
      <c r="A31444" t="s">
        <v>464</v>
      </c>
      <c r="B31444">
        <v>2000</v>
      </c>
      <c r="C31444" t="s">
        <v>431</v>
      </c>
      <c r="D31444" t="s">
        <v>475</v>
      </c>
      <c r="E31444" t="s">
        <v>428</v>
      </c>
      <c r="F31444">
        <v>2014</v>
      </c>
      <c r="G31444" t="s">
        <v>490</v>
      </c>
      <c r="H31444">
        <v>0.34750439999999999</v>
      </c>
    </row>
    <row r="31445" spans="1:8">
      <c r="A31445" t="s">
        <v>438</v>
      </c>
      <c r="B31445">
        <v>2000</v>
      </c>
      <c r="C31445" t="s">
        <v>431</v>
      </c>
      <c r="D31445" t="s">
        <v>475</v>
      </c>
      <c r="E31445" t="s">
        <v>482</v>
      </c>
      <c r="F31445">
        <v>2010</v>
      </c>
      <c r="G31445" t="s">
        <v>490</v>
      </c>
      <c r="H31445">
        <v>2.2064436000000001</v>
      </c>
    </row>
    <row r="31446" spans="1:8">
      <c r="A31446" t="s">
        <v>464</v>
      </c>
      <c r="B31446">
        <v>3000</v>
      </c>
      <c r="C31446" t="s">
        <v>432</v>
      </c>
      <c r="D31446" t="s">
        <v>475</v>
      </c>
      <c r="E31446" t="s">
        <v>5</v>
      </c>
      <c r="F31446">
        <v>2011</v>
      </c>
      <c r="G31446" t="s">
        <v>503</v>
      </c>
      <c r="H31446">
        <v>2245.3892135999999</v>
      </c>
    </row>
    <row r="31447" spans="1:8">
      <c r="A31447" t="s">
        <v>464</v>
      </c>
      <c r="B31447">
        <v>3000</v>
      </c>
      <c r="C31447" t="s">
        <v>432</v>
      </c>
      <c r="D31447" t="s">
        <v>475</v>
      </c>
      <c r="E31447" t="s">
        <v>428</v>
      </c>
      <c r="F31447">
        <v>2010</v>
      </c>
      <c r="G31447" t="s">
        <v>503</v>
      </c>
      <c r="H31447">
        <v>23.0985756</v>
      </c>
    </row>
    <row r="31448" spans="1:8">
      <c r="A31448" t="s">
        <v>456</v>
      </c>
      <c r="B31448">
        <v>3000</v>
      </c>
      <c r="C31448" t="s">
        <v>432</v>
      </c>
      <c r="D31448" t="s">
        <v>475</v>
      </c>
      <c r="E31448" t="s">
        <v>2</v>
      </c>
      <c r="F31448">
        <v>2014</v>
      </c>
      <c r="G31448" t="s">
        <v>503</v>
      </c>
      <c r="H31448">
        <v>0.14235120000000001</v>
      </c>
    </row>
    <row r="31449" spans="1:8">
      <c r="A31449" t="s">
        <v>456</v>
      </c>
      <c r="B31449">
        <v>3000</v>
      </c>
      <c r="C31449" t="s">
        <v>432</v>
      </c>
      <c r="D31449" t="s">
        <v>475</v>
      </c>
      <c r="E31449" t="s">
        <v>8</v>
      </c>
      <c r="F31449">
        <v>2014</v>
      </c>
      <c r="G31449" t="s">
        <v>503</v>
      </c>
      <c r="H31449">
        <v>8.7922799999999995E-2</v>
      </c>
    </row>
    <row r="31450" spans="1:8">
      <c r="A31450" t="s">
        <v>438</v>
      </c>
      <c r="B31450">
        <v>3000</v>
      </c>
      <c r="C31450" t="s">
        <v>432</v>
      </c>
      <c r="D31450" t="s">
        <v>475</v>
      </c>
      <c r="E31450" t="s">
        <v>9</v>
      </c>
      <c r="F31450">
        <v>2013</v>
      </c>
      <c r="G31450" t="s">
        <v>503</v>
      </c>
      <c r="H31450">
        <v>0.6866352</v>
      </c>
    </row>
    <row r="31451" spans="1:8">
      <c r="A31451" t="s">
        <v>438</v>
      </c>
      <c r="B31451">
        <v>3000</v>
      </c>
      <c r="C31451" t="s">
        <v>432</v>
      </c>
      <c r="D31451" t="s">
        <v>475</v>
      </c>
      <c r="E31451" t="s">
        <v>482</v>
      </c>
      <c r="F31451">
        <v>2011</v>
      </c>
      <c r="G31451" t="s">
        <v>503</v>
      </c>
      <c r="H31451">
        <v>1.5742368</v>
      </c>
    </row>
    <row r="31452" spans="1:8">
      <c r="A31452" t="s">
        <v>461</v>
      </c>
      <c r="B31452">
        <v>2000</v>
      </c>
      <c r="C31452" t="s">
        <v>431</v>
      </c>
      <c r="D31452" t="s">
        <v>475</v>
      </c>
      <c r="E31452" t="s">
        <v>13</v>
      </c>
      <c r="F31452">
        <v>2012</v>
      </c>
      <c r="G31452" t="s">
        <v>480</v>
      </c>
      <c r="H31452">
        <v>14.540756399999999</v>
      </c>
    </row>
    <row r="31453" spans="1:8">
      <c r="A31453" t="s">
        <v>461</v>
      </c>
      <c r="B31453">
        <v>2000</v>
      </c>
      <c r="C31453" t="s">
        <v>431</v>
      </c>
      <c r="D31453" t="s">
        <v>475</v>
      </c>
      <c r="E31453" t="s">
        <v>15</v>
      </c>
      <c r="F31453">
        <v>2009</v>
      </c>
      <c r="G31453" t="s">
        <v>480</v>
      </c>
      <c r="H31453">
        <v>0.11304359999999999</v>
      </c>
    </row>
    <row r="31454" spans="1:8">
      <c r="A31454" t="s">
        <v>464</v>
      </c>
      <c r="B31454">
        <v>2000</v>
      </c>
      <c r="C31454" t="s">
        <v>431</v>
      </c>
      <c r="D31454" t="s">
        <v>475</v>
      </c>
      <c r="E31454" t="s">
        <v>11</v>
      </c>
      <c r="F31454">
        <v>2014</v>
      </c>
      <c r="G31454" t="s">
        <v>480</v>
      </c>
      <c r="H31454">
        <v>106.2861048</v>
      </c>
    </row>
    <row r="31455" spans="1:8">
      <c r="A31455" t="s">
        <v>464</v>
      </c>
      <c r="B31455">
        <v>2000</v>
      </c>
      <c r="C31455" t="s">
        <v>431</v>
      </c>
      <c r="D31455" t="s">
        <v>475</v>
      </c>
      <c r="E31455" t="s">
        <v>35</v>
      </c>
      <c r="F31455">
        <v>2009</v>
      </c>
      <c r="G31455" t="s">
        <v>480</v>
      </c>
      <c r="H31455">
        <v>10.776823200000001</v>
      </c>
    </row>
    <row r="31456" spans="1:8">
      <c r="A31456" t="s">
        <v>464</v>
      </c>
      <c r="B31456">
        <v>2000</v>
      </c>
      <c r="C31456" t="s">
        <v>431</v>
      </c>
      <c r="D31456" t="s">
        <v>475</v>
      </c>
      <c r="E31456" t="s">
        <v>34</v>
      </c>
      <c r="F31456">
        <v>2010</v>
      </c>
      <c r="G31456" t="s">
        <v>480</v>
      </c>
      <c r="H31456">
        <v>107.642628</v>
      </c>
    </row>
    <row r="31457" spans="1:8">
      <c r="A31457" t="s">
        <v>464</v>
      </c>
      <c r="B31457">
        <v>2000</v>
      </c>
      <c r="C31457" t="s">
        <v>431</v>
      </c>
      <c r="D31457" t="s">
        <v>475</v>
      </c>
      <c r="E31457" t="s">
        <v>428</v>
      </c>
      <c r="F31457">
        <v>2009</v>
      </c>
      <c r="G31457" t="s">
        <v>480</v>
      </c>
      <c r="H31457">
        <v>0.28888920000000001</v>
      </c>
    </row>
    <row r="31458" spans="1:8">
      <c r="A31458" t="s">
        <v>486</v>
      </c>
      <c r="B31458">
        <v>2000</v>
      </c>
      <c r="C31458" t="s">
        <v>431</v>
      </c>
      <c r="D31458" t="s">
        <v>475</v>
      </c>
      <c r="E31458" t="s">
        <v>482</v>
      </c>
      <c r="F31458">
        <v>2009</v>
      </c>
      <c r="G31458" t="s">
        <v>480</v>
      </c>
      <c r="H31458">
        <v>3.3578136000000001</v>
      </c>
    </row>
    <row r="31459" spans="1:8">
      <c r="A31459" t="s">
        <v>499</v>
      </c>
      <c r="B31459">
        <v>2000</v>
      </c>
      <c r="C31459" t="s">
        <v>431</v>
      </c>
      <c r="D31459" t="s">
        <v>475</v>
      </c>
      <c r="E31459" t="s">
        <v>10</v>
      </c>
      <c r="F31459">
        <v>2012</v>
      </c>
      <c r="G31459" t="s">
        <v>480</v>
      </c>
      <c r="H31459">
        <v>135.71930879999999</v>
      </c>
    </row>
    <row r="31460" spans="1:8">
      <c r="A31460" t="s">
        <v>499</v>
      </c>
      <c r="B31460">
        <v>2000</v>
      </c>
      <c r="C31460" t="s">
        <v>431</v>
      </c>
      <c r="D31460" t="s">
        <v>475</v>
      </c>
      <c r="E31460" t="s">
        <v>12</v>
      </c>
      <c r="F31460">
        <v>2014</v>
      </c>
      <c r="G31460" t="s">
        <v>480</v>
      </c>
      <c r="H31460">
        <v>1.2392928000000001</v>
      </c>
    </row>
    <row r="31461" spans="1:8">
      <c r="A31461" t="s">
        <v>499</v>
      </c>
      <c r="B31461">
        <v>2000</v>
      </c>
      <c r="C31461" t="s">
        <v>431</v>
      </c>
      <c r="D31461" t="s">
        <v>475</v>
      </c>
      <c r="E31461" t="s">
        <v>18</v>
      </c>
      <c r="F31461">
        <v>2010</v>
      </c>
      <c r="G31461" t="s">
        <v>480</v>
      </c>
      <c r="H31461">
        <v>4.7603916000000002</v>
      </c>
    </row>
    <row r="31462" spans="1:8">
      <c r="A31462" t="s">
        <v>464</v>
      </c>
      <c r="B31462">
        <v>3000</v>
      </c>
      <c r="C31462" t="s">
        <v>432</v>
      </c>
      <c r="D31462" t="s">
        <v>475</v>
      </c>
      <c r="E31462" t="s">
        <v>14</v>
      </c>
      <c r="F31462">
        <v>2013</v>
      </c>
      <c r="G31462" t="s">
        <v>480</v>
      </c>
      <c r="H31462">
        <v>766.10066400000005</v>
      </c>
    </row>
    <row r="31463" spans="1:8">
      <c r="A31463" t="s">
        <v>456</v>
      </c>
      <c r="B31463">
        <v>3000</v>
      </c>
      <c r="C31463" t="s">
        <v>432</v>
      </c>
      <c r="D31463" t="s">
        <v>475</v>
      </c>
      <c r="E31463" t="s">
        <v>2</v>
      </c>
      <c r="F31463">
        <v>2012</v>
      </c>
      <c r="G31463" t="s">
        <v>480</v>
      </c>
      <c r="H31463">
        <v>0.76199760000000005</v>
      </c>
    </row>
    <row r="31464" spans="1:8">
      <c r="A31464" t="s">
        <v>438</v>
      </c>
      <c r="B31464">
        <v>3000</v>
      </c>
      <c r="C31464" t="s">
        <v>432</v>
      </c>
      <c r="D31464" t="s">
        <v>475</v>
      </c>
      <c r="E31464" t="s">
        <v>9</v>
      </c>
      <c r="F31464">
        <v>2010</v>
      </c>
      <c r="G31464" t="s">
        <v>480</v>
      </c>
      <c r="H31464">
        <v>0.60289919999999997</v>
      </c>
    </row>
    <row r="31465" spans="1:8">
      <c r="A31465" t="s">
        <v>463</v>
      </c>
      <c r="B31465">
        <v>2000</v>
      </c>
      <c r="C31465" t="s">
        <v>431</v>
      </c>
      <c r="D31465" t="s">
        <v>475</v>
      </c>
      <c r="E31465" t="s">
        <v>9</v>
      </c>
      <c r="F31465">
        <v>2014</v>
      </c>
      <c r="G31465" t="s">
        <v>468</v>
      </c>
      <c r="H31465">
        <v>79.825528800000001</v>
      </c>
    </row>
    <row r="31466" spans="1:8">
      <c r="A31466" t="s">
        <v>429</v>
      </c>
      <c r="B31466">
        <v>3000</v>
      </c>
      <c r="C31466" t="s">
        <v>432</v>
      </c>
      <c r="D31466" t="s">
        <v>475</v>
      </c>
      <c r="E31466" t="s">
        <v>29</v>
      </c>
      <c r="F31466">
        <v>2009</v>
      </c>
      <c r="G31466" t="s">
        <v>468</v>
      </c>
      <c r="H31466">
        <v>4646.9586276</v>
      </c>
    </row>
    <row r="31467" spans="1:8">
      <c r="A31467" t="s">
        <v>429</v>
      </c>
      <c r="B31467">
        <v>2000</v>
      </c>
      <c r="C31467" t="s">
        <v>431</v>
      </c>
      <c r="D31467" t="s">
        <v>475</v>
      </c>
      <c r="E31467" t="s">
        <v>24</v>
      </c>
      <c r="F31467">
        <v>2011</v>
      </c>
      <c r="G31467" t="s">
        <v>468</v>
      </c>
      <c r="H31467">
        <v>8.3736000000000001E-3</v>
      </c>
    </row>
    <row r="31468" spans="1:8">
      <c r="A31468" t="s">
        <v>464</v>
      </c>
      <c r="B31468">
        <v>2000</v>
      </c>
      <c r="C31468" t="s">
        <v>431</v>
      </c>
      <c r="D31468" t="s">
        <v>475</v>
      </c>
      <c r="E31468" t="s">
        <v>428</v>
      </c>
      <c r="F31468">
        <v>2012</v>
      </c>
      <c r="G31468" t="s">
        <v>468</v>
      </c>
      <c r="H31468">
        <v>2.1268943999999999</v>
      </c>
    </row>
    <row r="31469" spans="1:8">
      <c r="A31469" t="s">
        <v>486</v>
      </c>
      <c r="B31469">
        <v>2000</v>
      </c>
      <c r="C31469" t="s">
        <v>431</v>
      </c>
      <c r="D31469" t="s">
        <v>475</v>
      </c>
      <c r="E31469" t="s">
        <v>6</v>
      </c>
      <c r="F31469">
        <v>2013</v>
      </c>
      <c r="G31469" t="s">
        <v>468</v>
      </c>
      <c r="H31469">
        <v>42.931447200000001</v>
      </c>
    </row>
    <row r="31470" spans="1:8">
      <c r="A31470" t="s">
        <v>486</v>
      </c>
      <c r="B31470">
        <v>2000</v>
      </c>
      <c r="C31470" t="s">
        <v>431</v>
      </c>
      <c r="D31470" t="s">
        <v>475</v>
      </c>
      <c r="E31470" t="s">
        <v>18</v>
      </c>
      <c r="F31470">
        <v>2009</v>
      </c>
      <c r="G31470" t="s">
        <v>468</v>
      </c>
      <c r="H31470">
        <v>4.7478312000000003</v>
      </c>
    </row>
    <row r="31471" spans="1:8">
      <c r="A31471" t="s">
        <v>463</v>
      </c>
      <c r="B31471">
        <v>2000</v>
      </c>
      <c r="C31471" t="s">
        <v>431</v>
      </c>
      <c r="D31471" t="s">
        <v>475</v>
      </c>
      <c r="E31471" t="s">
        <v>37</v>
      </c>
      <c r="F31471">
        <v>2014</v>
      </c>
      <c r="G31471" t="s">
        <v>468</v>
      </c>
      <c r="H31471">
        <v>109.317348</v>
      </c>
    </row>
    <row r="31472" spans="1:8">
      <c r="A31472" t="s">
        <v>499</v>
      </c>
      <c r="B31472">
        <v>2000</v>
      </c>
      <c r="C31472" t="s">
        <v>431</v>
      </c>
      <c r="D31472" t="s">
        <v>475</v>
      </c>
      <c r="E31472" t="s">
        <v>18</v>
      </c>
      <c r="F31472">
        <v>2012</v>
      </c>
      <c r="G31472" t="s">
        <v>468</v>
      </c>
      <c r="H31472">
        <v>3.9397788</v>
      </c>
    </row>
    <row r="31473" spans="1:8">
      <c r="A31473" t="s">
        <v>464</v>
      </c>
      <c r="B31473">
        <v>3000</v>
      </c>
      <c r="C31473" t="s">
        <v>432</v>
      </c>
      <c r="D31473" t="s">
        <v>475</v>
      </c>
      <c r="E31473" t="s">
        <v>3</v>
      </c>
      <c r="F31473">
        <v>2012</v>
      </c>
      <c r="G31473" t="s">
        <v>468</v>
      </c>
      <c r="H31473">
        <v>560.89722240000003</v>
      </c>
    </row>
    <row r="31474" spans="1:8">
      <c r="A31474" t="s">
        <v>464</v>
      </c>
      <c r="B31474">
        <v>3000</v>
      </c>
      <c r="C31474" t="s">
        <v>432</v>
      </c>
      <c r="D31474" t="s">
        <v>475</v>
      </c>
      <c r="E31474" t="s">
        <v>35</v>
      </c>
      <c r="F31474">
        <v>2010</v>
      </c>
      <c r="G31474" t="s">
        <v>468</v>
      </c>
      <c r="H31474">
        <v>137.47776479999999</v>
      </c>
    </row>
    <row r="31475" spans="1:8">
      <c r="A31475" t="s">
        <v>464</v>
      </c>
      <c r="B31475">
        <v>3000</v>
      </c>
      <c r="C31475" t="s">
        <v>432</v>
      </c>
      <c r="D31475" t="s">
        <v>475</v>
      </c>
      <c r="E31475" t="s">
        <v>482</v>
      </c>
      <c r="F31475">
        <v>2010</v>
      </c>
      <c r="G31475" t="s">
        <v>468</v>
      </c>
      <c r="H31475">
        <v>587.59644600000001</v>
      </c>
    </row>
    <row r="31476" spans="1:8">
      <c r="A31476" t="s">
        <v>438</v>
      </c>
      <c r="B31476">
        <v>3000</v>
      </c>
      <c r="C31476" t="s">
        <v>432</v>
      </c>
      <c r="D31476" t="s">
        <v>475</v>
      </c>
      <c r="E31476" t="s">
        <v>482</v>
      </c>
      <c r="F31476">
        <v>2010</v>
      </c>
      <c r="G31476" t="s">
        <v>468</v>
      </c>
      <c r="H31476">
        <v>1.15137</v>
      </c>
    </row>
    <row r="31477" spans="1:8">
      <c r="A31477" t="s">
        <v>464</v>
      </c>
      <c r="B31477">
        <v>3000</v>
      </c>
      <c r="C31477" t="s">
        <v>432</v>
      </c>
      <c r="D31477" t="s">
        <v>475</v>
      </c>
      <c r="E31477" t="s">
        <v>352</v>
      </c>
      <c r="F31477">
        <v>2010</v>
      </c>
      <c r="G31477" t="s">
        <v>503</v>
      </c>
      <c r="H31477">
        <v>31.405186799999999</v>
      </c>
    </row>
    <row r="31478" spans="1:8">
      <c r="A31478" t="s">
        <v>464</v>
      </c>
      <c r="B31478">
        <v>3000</v>
      </c>
      <c r="C31478" t="s">
        <v>432</v>
      </c>
      <c r="D31478" t="s">
        <v>475</v>
      </c>
      <c r="E31478" t="s">
        <v>27</v>
      </c>
      <c r="F31478">
        <v>2012</v>
      </c>
      <c r="G31478" t="s">
        <v>503</v>
      </c>
      <c r="H31478">
        <v>91.678359599999993</v>
      </c>
    </row>
    <row r="31479" spans="1:8">
      <c r="A31479" t="s">
        <v>464</v>
      </c>
      <c r="B31479">
        <v>3000</v>
      </c>
      <c r="C31479" t="s">
        <v>432</v>
      </c>
      <c r="D31479" t="s">
        <v>475</v>
      </c>
      <c r="E31479" t="s">
        <v>479</v>
      </c>
      <c r="F31479">
        <v>2009</v>
      </c>
      <c r="G31479" t="s">
        <v>503</v>
      </c>
      <c r="H31479">
        <v>1392.8604372</v>
      </c>
    </row>
    <row r="31480" spans="1:8">
      <c r="A31480" t="s">
        <v>497</v>
      </c>
      <c r="B31480">
        <v>3000</v>
      </c>
      <c r="C31480" t="s">
        <v>432</v>
      </c>
      <c r="D31480" t="s">
        <v>475</v>
      </c>
      <c r="E31480" t="s">
        <v>34</v>
      </c>
      <c r="F31480">
        <v>2009</v>
      </c>
      <c r="G31480" t="s">
        <v>503</v>
      </c>
      <c r="H31480">
        <v>0.57359159999999998</v>
      </c>
    </row>
    <row r="31481" spans="1:8">
      <c r="A31481" t="s">
        <v>456</v>
      </c>
      <c r="B31481">
        <v>3000</v>
      </c>
      <c r="C31481" t="s">
        <v>432</v>
      </c>
      <c r="D31481" t="s">
        <v>475</v>
      </c>
      <c r="E31481" t="s">
        <v>28</v>
      </c>
      <c r="F31481">
        <v>2013</v>
      </c>
      <c r="G31481" t="s">
        <v>503</v>
      </c>
      <c r="H31481">
        <v>0.1716588</v>
      </c>
    </row>
    <row r="31482" spans="1:8">
      <c r="A31482" t="s">
        <v>456</v>
      </c>
      <c r="B31482">
        <v>3000</v>
      </c>
      <c r="C31482" t="s">
        <v>432</v>
      </c>
      <c r="D31482" t="s">
        <v>475</v>
      </c>
      <c r="E31482" t="s">
        <v>29</v>
      </c>
      <c r="F31482">
        <v>2012</v>
      </c>
      <c r="G31482" t="s">
        <v>503</v>
      </c>
      <c r="H31482">
        <v>8.9639387999999993</v>
      </c>
    </row>
    <row r="31483" spans="1:8">
      <c r="A31483" t="s">
        <v>438</v>
      </c>
      <c r="B31483">
        <v>2000</v>
      </c>
      <c r="C31483" t="s">
        <v>431</v>
      </c>
      <c r="D31483" t="s">
        <v>475</v>
      </c>
      <c r="E31483" t="s">
        <v>30</v>
      </c>
      <c r="F31483">
        <v>2013</v>
      </c>
      <c r="G31483" t="s">
        <v>480</v>
      </c>
      <c r="H31483">
        <v>0.8080524</v>
      </c>
    </row>
    <row r="31484" spans="1:8">
      <c r="A31484" t="s">
        <v>429</v>
      </c>
      <c r="B31484">
        <v>2000</v>
      </c>
      <c r="C31484" t="s">
        <v>431</v>
      </c>
      <c r="D31484" t="s">
        <v>475</v>
      </c>
      <c r="E31484" t="s">
        <v>9</v>
      </c>
      <c r="F31484">
        <v>2009</v>
      </c>
      <c r="G31484" t="s">
        <v>480</v>
      </c>
      <c r="H31484">
        <v>873.08596439999997</v>
      </c>
    </row>
    <row r="31485" spans="1:8">
      <c r="A31485" t="s">
        <v>429</v>
      </c>
      <c r="B31485">
        <v>2000</v>
      </c>
      <c r="C31485" t="s">
        <v>431</v>
      </c>
      <c r="D31485" t="s">
        <v>475</v>
      </c>
      <c r="E31485" t="s">
        <v>37</v>
      </c>
      <c r="F31485">
        <v>2014</v>
      </c>
      <c r="G31485" t="s">
        <v>480</v>
      </c>
      <c r="H31485">
        <v>284.39676359999999</v>
      </c>
    </row>
    <row r="31486" spans="1:8">
      <c r="A31486" t="s">
        <v>464</v>
      </c>
      <c r="B31486">
        <v>2000</v>
      </c>
      <c r="C31486" t="s">
        <v>431</v>
      </c>
      <c r="D31486" t="s">
        <v>475</v>
      </c>
      <c r="E31486" t="s">
        <v>17</v>
      </c>
      <c r="F31486">
        <v>2009</v>
      </c>
      <c r="G31486" t="s">
        <v>480</v>
      </c>
      <c r="H31486">
        <v>46.372996800000003</v>
      </c>
    </row>
    <row r="31487" spans="1:8">
      <c r="A31487" t="s">
        <v>464</v>
      </c>
      <c r="B31487">
        <v>2000</v>
      </c>
      <c r="C31487" t="s">
        <v>431</v>
      </c>
      <c r="D31487" t="s">
        <v>475</v>
      </c>
      <c r="E31487" t="s">
        <v>20</v>
      </c>
      <c r="F31487">
        <v>2009</v>
      </c>
      <c r="G31487" t="s">
        <v>480</v>
      </c>
      <c r="H31487">
        <v>511.96609080000002</v>
      </c>
    </row>
    <row r="31488" spans="1:8">
      <c r="A31488" t="s">
        <v>464</v>
      </c>
      <c r="B31488">
        <v>2000</v>
      </c>
      <c r="C31488" t="s">
        <v>431</v>
      </c>
      <c r="D31488" t="s">
        <v>475</v>
      </c>
      <c r="E31488" t="s">
        <v>23</v>
      </c>
      <c r="F31488">
        <v>2011</v>
      </c>
      <c r="G31488" t="s">
        <v>480</v>
      </c>
      <c r="H31488">
        <v>2.4157836000000001</v>
      </c>
    </row>
    <row r="31489" spans="1:8">
      <c r="A31489" t="s">
        <v>462</v>
      </c>
      <c r="B31489">
        <v>2000</v>
      </c>
      <c r="C31489" t="s">
        <v>431</v>
      </c>
      <c r="D31489" t="s">
        <v>475</v>
      </c>
      <c r="E31489" t="s">
        <v>36</v>
      </c>
      <c r="F31489">
        <v>2010</v>
      </c>
      <c r="G31489" t="s">
        <v>480</v>
      </c>
      <c r="H31489">
        <v>62.952724799999999</v>
      </c>
    </row>
    <row r="31490" spans="1:8">
      <c r="A31490" t="s">
        <v>497</v>
      </c>
      <c r="B31490">
        <v>2000</v>
      </c>
      <c r="C31490" t="s">
        <v>431</v>
      </c>
      <c r="D31490" t="s">
        <v>475</v>
      </c>
      <c r="E31490" t="s">
        <v>9</v>
      </c>
      <c r="F31490">
        <v>2010</v>
      </c>
      <c r="G31490" t="s">
        <v>480</v>
      </c>
      <c r="H31490">
        <v>19.7910036</v>
      </c>
    </row>
    <row r="31491" spans="1:8">
      <c r="A31491" t="s">
        <v>497</v>
      </c>
      <c r="B31491">
        <v>2000</v>
      </c>
      <c r="C31491" t="s">
        <v>431</v>
      </c>
      <c r="D31491" t="s">
        <v>475</v>
      </c>
      <c r="E31491" t="s">
        <v>482</v>
      </c>
      <c r="F31491">
        <v>2013</v>
      </c>
      <c r="G31491" t="s">
        <v>480</v>
      </c>
      <c r="H31491">
        <v>1.25604</v>
      </c>
    </row>
    <row r="31492" spans="1:8">
      <c r="A31492" t="s">
        <v>496</v>
      </c>
      <c r="B31492">
        <v>2000</v>
      </c>
      <c r="C31492" t="s">
        <v>431</v>
      </c>
      <c r="D31492" t="s">
        <v>475</v>
      </c>
      <c r="E31492" t="s">
        <v>482</v>
      </c>
      <c r="F31492">
        <v>2012</v>
      </c>
      <c r="G31492" t="s">
        <v>480</v>
      </c>
      <c r="H31492">
        <v>0.35169119999999998</v>
      </c>
    </row>
    <row r="31493" spans="1:8">
      <c r="A31493" t="s">
        <v>464</v>
      </c>
      <c r="B31493">
        <v>3000</v>
      </c>
      <c r="C31493" t="s">
        <v>432</v>
      </c>
      <c r="D31493" t="s">
        <v>475</v>
      </c>
      <c r="E31493" t="s">
        <v>17</v>
      </c>
      <c r="F31493">
        <v>2013</v>
      </c>
      <c r="G31493" t="s">
        <v>480</v>
      </c>
      <c r="H31493">
        <v>298.18808280000002</v>
      </c>
    </row>
    <row r="31494" spans="1:8">
      <c r="A31494" t="s">
        <v>464</v>
      </c>
      <c r="B31494">
        <v>3000</v>
      </c>
      <c r="C31494" t="s">
        <v>432</v>
      </c>
      <c r="D31494" t="s">
        <v>475</v>
      </c>
      <c r="E31494" t="s">
        <v>15</v>
      </c>
      <c r="F31494">
        <v>2009</v>
      </c>
      <c r="G31494" t="s">
        <v>480</v>
      </c>
      <c r="H31494">
        <v>4700.143548</v>
      </c>
    </row>
    <row r="31495" spans="1:8">
      <c r="A31495" t="s">
        <v>464</v>
      </c>
      <c r="B31495">
        <v>3000</v>
      </c>
      <c r="C31495" t="s">
        <v>432</v>
      </c>
      <c r="D31495" t="s">
        <v>475</v>
      </c>
      <c r="E31495" t="s">
        <v>352</v>
      </c>
      <c r="F31495">
        <v>2010</v>
      </c>
      <c r="G31495" t="s">
        <v>480</v>
      </c>
      <c r="H31495">
        <v>31.405186799999999</v>
      </c>
    </row>
    <row r="31496" spans="1:8">
      <c r="A31496" t="s">
        <v>464</v>
      </c>
      <c r="B31496">
        <v>3000</v>
      </c>
      <c r="C31496" t="s">
        <v>432</v>
      </c>
      <c r="D31496" t="s">
        <v>475</v>
      </c>
      <c r="E31496" t="s">
        <v>27</v>
      </c>
      <c r="F31496">
        <v>2014</v>
      </c>
      <c r="G31496" t="s">
        <v>480</v>
      </c>
      <c r="H31496">
        <v>93.955978799999997</v>
      </c>
    </row>
    <row r="31497" spans="1:8">
      <c r="A31497" t="s">
        <v>429</v>
      </c>
      <c r="B31497">
        <v>3000</v>
      </c>
      <c r="C31497" t="s">
        <v>432</v>
      </c>
      <c r="D31497" t="s">
        <v>475</v>
      </c>
      <c r="E31497" t="s">
        <v>9</v>
      </c>
      <c r="F31497">
        <v>2009</v>
      </c>
      <c r="G31497" t="s">
        <v>480</v>
      </c>
      <c r="H31497">
        <v>12.8827836</v>
      </c>
    </row>
    <row r="31498" spans="1:8">
      <c r="A31498" t="s">
        <v>429</v>
      </c>
      <c r="B31498">
        <v>3000</v>
      </c>
      <c r="C31498" t="s">
        <v>432</v>
      </c>
      <c r="D31498" t="s">
        <v>475</v>
      </c>
      <c r="E31498" t="s">
        <v>343</v>
      </c>
      <c r="F31498">
        <v>2014</v>
      </c>
      <c r="G31498" t="s">
        <v>480</v>
      </c>
      <c r="H31498">
        <v>2.7256068</v>
      </c>
    </row>
    <row r="31499" spans="1:8">
      <c r="A31499" t="s">
        <v>429</v>
      </c>
      <c r="B31499">
        <v>3000</v>
      </c>
      <c r="C31499" t="s">
        <v>432</v>
      </c>
      <c r="D31499" t="s">
        <v>475</v>
      </c>
      <c r="E31499" t="s">
        <v>37</v>
      </c>
      <c r="F31499">
        <v>2009</v>
      </c>
      <c r="G31499" t="s">
        <v>480</v>
      </c>
      <c r="H31499">
        <v>2942.0308656000002</v>
      </c>
    </row>
    <row r="31500" spans="1:8">
      <c r="A31500" t="s">
        <v>456</v>
      </c>
      <c r="B31500">
        <v>3000</v>
      </c>
      <c r="C31500" t="s">
        <v>432</v>
      </c>
      <c r="D31500" t="s">
        <v>475</v>
      </c>
      <c r="E31500" t="s">
        <v>28</v>
      </c>
      <c r="F31500">
        <v>2014</v>
      </c>
      <c r="G31500" t="s">
        <v>480</v>
      </c>
      <c r="H31500">
        <v>0.1716588</v>
      </c>
    </row>
    <row r="31501" spans="1:8">
      <c r="A31501" t="s">
        <v>456</v>
      </c>
      <c r="B31501">
        <v>3000</v>
      </c>
      <c r="C31501" t="s">
        <v>432</v>
      </c>
      <c r="D31501" t="s">
        <v>475</v>
      </c>
      <c r="E31501" t="s">
        <v>29</v>
      </c>
      <c r="F31501">
        <v>2010</v>
      </c>
      <c r="G31501" t="s">
        <v>480</v>
      </c>
      <c r="H31501">
        <v>8.6248079999999998</v>
      </c>
    </row>
    <row r="31502" spans="1:8">
      <c r="A31502" t="s">
        <v>438</v>
      </c>
      <c r="B31502">
        <v>3000</v>
      </c>
      <c r="C31502" t="s">
        <v>432</v>
      </c>
      <c r="D31502" t="s">
        <v>475</v>
      </c>
      <c r="E31502" t="s">
        <v>29</v>
      </c>
      <c r="F31502">
        <v>2011</v>
      </c>
      <c r="G31502" t="s">
        <v>480</v>
      </c>
      <c r="H31502">
        <v>4.1868000000000002E-2</v>
      </c>
    </row>
    <row r="31503" spans="1:8">
      <c r="A31503" t="s">
        <v>429</v>
      </c>
      <c r="B31503">
        <v>3000</v>
      </c>
      <c r="C31503" t="s">
        <v>432</v>
      </c>
      <c r="D31503" t="s">
        <v>475</v>
      </c>
      <c r="E31503" t="s">
        <v>10</v>
      </c>
      <c r="F31503">
        <v>2013</v>
      </c>
      <c r="G31503" t="s">
        <v>468</v>
      </c>
      <c r="H31503">
        <v>157.5325368</v>
      </c>
    </row>
    <row r="31504" spans="1:8">
      <c r="A31504" t="s">
        <v>429</v>
      </c>
      <c r="B31504">
        <v>3000</v>
      </c>
      <c r="C31504" t="s">
        <v>432</v>
      </c>
      <c r="D31504" t="s">
        <v>475</v>
      </c>
      <c r="E31504" t="s">
        <v>11</v>
      </c>
      <c r="F31504">
        <v>2014</v>
      </c>
      <c r="G31504" t="s">
        <v>468</v>
      </c>
      <c r="H31504">
        <v>338.46509880000002</v>
      </c>
    </row>
    <row r="31505" spans="1:8">
      <c r="A31505" t="s">
        <v>429</v>
      </c>
      <c r="B31505">
        <v>3000</v>
      </c>
      <c r="C31505" t="s">
        <v>432</v>
      </c>
      <c r="D31505" t="s">
        <v>475</v>
      </c>
      <c r="E31505" t="s">
        <v>32</v>
      </c>
      <c r="F31505">
        <v>2011</v>
      </c>
      <c r="G31505" t="s">
        <v>468</v>
      </c>
      <c r="H31505">
        <v>187.170894</v>
      </c>
    </row>
    <row r="31506" spans="1:8">
      <c r="A31506" t="s">
        <v>429</v>
      </c>
      <c r="B31506">
        <v>2000</v>
      </c>
      <c r="C31506" t="s">
        <v>431</v>
      </c>
      <c r="D31506" t="s">
        <v>475</v>
      </c>
      <c r="E31506" t="s">
        <v>14</v>
      </c>
      <c r="F31506">
        <v>2011</v>
      </c>
      <c r="G31506" t="s">
        <v>468</v>
      </c>
      <c r="H31506">
        <v>70.668997200000007</v>
      </c>
    </row>
    <row r="31507" spans="1:8">
      <c r="A31507" t="s">
        <v>429</v>
      </c>
      <c r="B31507">
        <v>2000</v>
      </c>
      <c r="C31507" t="s">
        <v>431</v>
      </c>
      <c r="D31507" t="s">
        <v>475</v>
      </c>
      <c r="E31507" t="s">
        <v>343</v>
      </c>
      <c r="F31507">
        <v>2012</v>
      </c>
      <c r="G31507" t="s">
        <v>468</v>
      </c>
      <c r="H31507">
        <v>336.81549960000001</v>
      </c>
    </row>
    <row r="31508" spans="1:8">
      <c r="A31508" t="s">
        <v>429</v>
      </c>
      <c r="B31508">
        <v>2000</v>
      </c>
      <c r="C31508" t="s">
        <v>431</v>
      </c>
      <c r="D31508" t="s">
        <v>475</v>
      </c>
      <c r="E31508" t="s">
        <v>12</v>
      </c>
      <c r="F31508">
        <v>2014</v>
      </c>
      <c r="G31508" t="s">
        <v>468</v>
      </c>
      <c r="H31508">
        <v>191.68426439999999</v>
      </c>
    </row>
    <row r="31509" spans="1:8">
      <c r="A31509" t="s">
        <v>464</v>
      </c>
      <c r="B31509">
        <v>2000</v>
      </c>
      <c r="C31509" t="s">
        <v>431</v>
      </c>
      <c r="D31509" t="s">
        <v>475</v>
      </c>
      <c r="E31509" t="s">
        <v>9</v>
      </c>
      <c r="F31509">
        <v>2014</v>
      </c>
      <c r="G31509" t="s">
        <v>468</v>
      </c>
      <c r="H31509">
        <v>119.80109520000001</v>
      </c>
    </row>
    <row r="31510" spans="1:8">
      <c r="A31510" t="s">
        <v>464</v>
      </c>
      <c r="B31510">
        <v>2000</v>
      </c>
      <c r="C31510" t="s">
        <v>431</v>
      </c>
      <c r="D31510" t="s">
        <v>475</v>
      </c>
      <c r="E31510" t="s">
        <v>15</v>
      </c>
      <c r="F31510">
        <v>2013</v>
      </c>
      <c r="G31510" t="s">
        <v>468</v>
      </c>
      <c r="H31510">
        <v>492.48491039999999</v>
      </c>
    </row>
    <row r="31511" spans="1:8">
      <c r="A31511" t="s">
        <v>464</v>
      </c>
      <c r="B31511">
        <v>2000</v>
      </c>
      <c r="C31511" t="s">
        <v>431</v>
      </c>
      <c r="D31511" t="s">
        <v>475</v>
      </c>
      <c r="E31511" t="s">
        <v>18</v>
      </c>
      <c r="F31511">
        <v>2011</v>
      </c>
      <c r="G31511" t="s">
        <v>468</v>
      </c>
      <c r="H31511">
        <v>59.306021999999999</v>
      </c>
    </row>
    <row r="31512" spans="1:8">
      <c r="A31512" t="s">
        <v>464</v>
      </c>
      <c r="B31512">
        <v>2000</v>
      </c>
      <c r="C31512" t="s">
        <v>431</v>
      </c>
      <c r="D31512" t="s">
        <v>475</v>
      </c>
      <c r="E31512" t="s">
        <v>22</v>
      </c>
      <c r="F31512">
        <v>2014</v>
      </c>
      <c r="G31512" t="s">
        <v>468</v>
      </c>
      <c r="H31512">
        <v>9.1732788000000003</v>
      </c>
    </row>
    <row r="31513" spans="1:8">
      <c r="A31513" t="s">
        <v>462</v>
      </c>
      <c r="B31513">
        <v>2000</v>
      </c>
      <c r="C31513" t="s">
        <v>431</v>
      </c>
      <c r="D31513" t="s">
        <v>475</v>
      </c>
      <c r="E31513" t="s">
        <v>14</v>
      </c>
      <c r="F31513">
        <v>2010</v>
      </c>
      <c r="G31513" t="s">
        <v>468</v>
      </c>
      <c r="H31513">
        <v>35.014208400000001</v>
      </c>
    </row>
    <row r="31514" spans="1:8">
      <c r="A31514" t="s">
        <v>462</v>
      </c>
      <c r="B31514">
        <v>2000</v>
      </c>
      <c r="C31514" t="s">
        <v>431</v>
      </c>
      <c r="D31514" t="s">
        <v>475</v>
      </c>
      <c r="E31514" t="s">
        <v>28</v>
      </c>
      <c r="F31514">
        <v>2011</v>
      </c>
      <c r="G31514" t="s">
        <v>468</v>
      </c>
      <c r="H31514">
        <v>84.837128399999997</v>
      </c>
    </row>
    <row r="31515" spans="1:8">
      <c r="A31515" t="s">
        <v>462</v>
      </c>
      <c r="B31515">
        <v>2000</v>
      </c>
      <c r="C31515" t="s">
        <v>431</v>
      </c>
      <c r="D31515" t="s">
        <v>475</v>
      </c>
      <c r="E31515" t="s">
        <v>30</v>
      </c>
      <c r="F31515">
        <v>2011</v>
      </c>
      <c r="G31515" t="s">
        <v>468</v>
      </c>
      <c r="H31515">
        <v>367.31215079999998</v>
      </c>
    </row>
    <row r="31516" spans="1:8">
      <c r="A31516" t="s">
        <v>462</v>
      </c>
      <c r="B31516">
        <v>2000</v>
      </c>
      <c r="C31516" t="s">
        <v>431</v>
      </c>
      <c r="D31516" t="s">
        <v>475</v>
      </c>
      <c r="E31516" t="s">
        <v>479</v>
      </c>
      <c r="F31516">
        <v>2014</v>
      </c>
      <c r="G31516" t="s">
        <v>468</v>
      </c>
      <c r="H31516">
        <v>179.19504000000001</v>
      </c>
    </row>
    <row r="31517" spans="1:8">
      <c r="A31517" t="s">
        <v>462</v>
      </c>
      <c r="B31517">
        <v>2000</v>
      </c>
      <c r="C31517" t="s">
        <v>431</v>
      </c>
      <c r="D31517" t="s">
        <v>475</v>
      </c>
      <c r="E31517" t="s">
        <v>37</v>
      </c>
      <c r="F31517">
        <v>2009</v>
      </c>
      <c r="G31517" t="s">
        <v>468</v>
      </c>
      <c r="H31517">
        <v>153.0149796</v>
      </c>
    </row>
    <row r="31518" spans="1:8">
      <c r="A31518" t="s">
        <v>461</v>
      </c>
      <c r="B31518">
        <v>2000</v>
      </c>
      <c r="C31518" t="s">
        <v>431</v>
      </c>
      <c r="D31518" t="s">
        <v>475</v>
      </c>
      <c r="E31518" t="s">
        <v>20</v>
      </c>
      <c r="F31518">
        <v>2012</v>
      </c>
      <c r="G31518" t="s">
        <v>468</v>
      </c>
      <c r="H31518">
        <v>1.5784236</v>
      </c>
    </row>
    <row r="31519" spans="1:8">
      <c r="A31519" t="s">
        <v>438</v>
      </c>
      <c r="B31519">
        <v>2000</v>
      </c>
      <c r="C31519" t="s">
        <v>431</v>
      </c>
      <c r="D31519" t="s">
        <v>475</v>
      </c>
      <c r="E31519" t="s">
        <v>30</v>
      </c>
      <c r="F31519">
        <v>2009</v>
      </c>
      <c r="G31519" t="s">
        <v>468</v>
      </c>
      <c r="H31519">
        <v>6.7868028000000002</v>
      </c>
    </row>
    <row r="31520" spans="1:8">
      <c r="A31520" t="s">
        <v>496</v>
      </c>
      <c r="B31520">
        <v>2000</v>
      </c>
      <c r="C31520" t="s">
        <v>431</v>
      </c>
      <c r="D31520" t="s">
        <v>475</v>
      </c>
      <c r="E31520" t="s">
        <v>482</v>
      </c>
      <c r="F31520">
        <v>2013</v>
      </c>
      <c r="G31520" t="s">
        <v>468</v>
      </c>
      <c r="H31520">
        <v>0.16328519999999999</v>
      </c>
    </row>
    <row r="31521" spans="1:8">
      <c r="A31521" t="s">
        <v>464</v>
      </c>
      <c r="B31521">
        <v>3000</v>
      </c>
      <c r="C31521" t="s">
        <v>432</v>
      </c>
      <c r="D31521" t="s">
        <v>475</v>
      </c>
      <c r="E31521" t="s">
        <v>15</v>
      </c>
      <c r="F31521">
        <v>2009</v>
      </c>
      <c r="G31521" t="s">
        <v>468</v>
      </c>
      <c r="H31521">
        <v>4700.143548</v>
      </c>
    </row>
    <row r="31522" spans="1:8">
      <c r="A31522" t="s">
        <v>464</v>
      </c>
      <c r="B31522">
        <v>3000</v>
      </c>
      <c r="C31522" t="s">
        <v>432</v>
      </c>
      <c r="D31522" t="s">
        <v>475</v>
      </c>
      <c r="E31522" t="s">
        <v>16</v>
      </c>
      <c r="F31522">
        <v>2014</v>
      </c>
      <c r="G31522" t="s">
        <v>468</v>
      </c>
      <c r="H31522">
        <v>164.41144919999999</v>
      </c>
    </row>
    <row r="31523" spans="1:8">
      <c r="A31523" t="s">
        <v>464</v>
      </c>
      <c r="B31523">
        <v>3000</v>
      </c>
      <c r="C31523" t="s">
        <v>432</v>
      </c>
      <c r="D31523" t="s">
        <v>475</v>
      </c>
      <c r="E31523" t="s">
        <v>23</v>
      </c>
      <c r="F31523">
        <v>2011</v>
      </c>
      <c r="G31523" t="s">
        <v>468</v>
      </c>
      <c r="H31523">
        <v>122.631372</v>
      </c>
    </row>
    <row r="31524" spans="1:8">
      <c r="A31524" t="s">
        <v>464</v>
      </c>
      <c r="B31524">
        <v>3000</v>
      </c>
      <c r="C31524" t="s">
        <v>432</v>
      </c>
      <c r="D31524" t="s">
        <v>475</v>
      </c>
      <c r="E31524" t="s">
        <v>20</v>
      </c>
      <c r="F31524">
        <v>2013</v>
      </c>
      <c r="G31524" t="s">
        <v>468</v>
      </c>
      <c r="H31524">
        <v>3307.5971208000001</v>
      </c>
    </row>
    <row r="31525" spans="1:8">
      <c r="A31525" t="s">
        <v>464</v>
      </c>
      <c r="B31525">
        <v>3000</v>
      </c>
      <c r="C31525" t="s">
        <v>432</v>
      </c>
      <c r="D31525" t="s">
        <v>475</v>
      </c>
      <c r="E31525" t="s">
        <v>27</v>
      </c>
      <c r="F31525">
        <v>2012</v>
      </c>
      <c r="G31525" t="s">
        <v>468</v>
      </c>
      <c r="H31525">
        <v>91.678359599999993</v>
      </c>
    </row>
    <row r="31526" spans="1:8">
      <c r="A31526" t="s">
        <v>464</v>
      </c>
      <c r="B31526">
        <v>3000</v>
      </c>
      <c r="C31526" t="s">
        <v>432</v>
      </c>
      <c r="D31526" t="s">
        <v>475</v>
      </c>
      <c r="E31526" t="s">
        <v>479</v>
      </c>
      <c r="F31526">
        <v>2009</v>
      </c>
      <c r="G31526" t="s">
        <v>468</v>
      </c>
      <c r="H31526">
        <v>1392.8604372</v>
      </c>
    </row>
    <row r="31527" spans="1:8">
      <c r="A31527" t="s">
        <v>456</v>
      </c>
      <c r="B31527">
        <v>3000</v>
      </c>
      <c r="C31527" t="s">
        <v>432</v>
      </c>
      <c r="D31527" t="s">
        <v>475</v>
      </c>
      <c r="E31527" t="s">
        <v>32</v>
      </c>
      <c r="F31527">
        <v>2011</v>
      </c>
      <c r="G31527" t="s">
        <v>468</v>
      </c>
      <c r="H31527">
        <v>2.9726279999999998</v>
      </c>
    </row>
    <row r="31528" spans="1:8">
      <c r="A31528" t="s">
        <v>456</v>
      </c>
      <c r="B31528">
        <v>3000</v>
      </c>
      <c r="C31528" t="s">
        <v>432</v>
      </c>
      <c r="D31528" t="s">
        <v>475</v>
      </c>
      <c r="E31528" t="s">
        <v>30</v>
      </c>
      <c r="F31528">
        <v>2010</v>
      </c>
      <c r="G31528" t="s">
        <v>468</v>
      </c>
      <c r="H31528">
        <v>0.30144959999999998</v>
      </c>
    </row>
    <row r="31529" spans="1:8">
      <c r="A31529" t="s">
        <v>438</v>
      </c>
      <c r="B31529">
        <v>3000</v>
      </c>
      <c r="C31529" t="s">
        <v>432</v>
      </c>
      <c r="D31529" t="s">
        <v>475</v>
      </c>
      <c r="E31529" t="s">
        <v>36</v>
      </c>
      <c r="F31529">
        <v>2010</v>
      </c>
      <c r="G31529" t="s">
        <v>468</v>
      </c>
      <c r="H31529">
        <v>4.1868000000000002E-2</v>
      </c>
    </row>
    <row r="31530" spans="1:8">
      <c r="A31530" t="s">
        <v>461</v>
      </c>
      <c r="B31530">
        <v>3000</v>
      </c>
      <c r="C31530" t="s">
        <v>432</v>
      </c>
      <c r="D31530" t="s">
        <v>475</v>
      </c>
      <c r="E31530" t="s">
        <v>5</v>
      </c>
      <c r="F31530">
        <v>2012</v>
      </c>
      <c r="G31530" t="s">
        <v>468</v>
      </c>
      <c r="H31530">
        <v>4.1868000000000002E-2</v>
      </c>
    </row>
    <row r="31531" spans="1:8">
      <c r="A31531" t="s">
        <v>463</v>
      </c>
      <c r="B31531">
        <v>2000</v>
      </c>
      <c r="C31531" t="s">
        <v>431</v>
      </c>
      <c r="D31531" t="s">
        <v>475</v>
      </c>
      <c r="E31531" t="s">
        <v>9</v>
      </c>
      <c r="F31531">
        <v>2012</v>
      </c>
      <c r="G31531" t="s">
        <v>490</v>
      </c>
      <c r="H31531">
        <v>78.226171199999996</v>
      </c>
    </row>
    <row r="31532" spans="1:8">
      <c r="A31532" t="s">
        <v>463</v>
      </c>
      <c r="B31532">
        <v>2000</v>
      </c>
      <c r="C31532" t="s">
        <v>431</v>
      </c>
      <c r="D31532" t="s">
        <v>475</v>
      </c>
      <c r="E31532" t="s">
        <v>482</v>
      </c>
      <c r="F31532">
        <v>2010</v>
      </c>
      <c r="G31532" t="s">
        <v>490</v>
      </c>
      <c r="H31532">
        <v>561.9564828</v>
      </c>
    </row>
    <row r="31533" spans="1:8">
      <c r="A31533" t="s">
        <v>499</v>
      </c>
      <c r="B31533">
        <v>2000</v>
      </c>
      <c r="C31533" t="s">
        <v>431</v>
      </c>
      <c r="D31533" t="s">
        <v>475</v>
      </c>
      <c r="E31533" t="s">
        <v>10</v>
      </c>
      <c r="F31533">
        <v>2014</v>
      </c>
      <c r="G31533" t="s">
        <v>490</v>
      </c>
      <c r="H31533">
        <v>137.66198399999999</v>
      </c>
    </row>
    <row r="31534" spans="1:8">
      <c r="A31534" t="s">
        <v>499</v>
      </c>
      <c r="B31534">
        <v>2000</v>
      </c>
      <c r="C31534" t="s">
        <v>431</v>
      </c>
      <c r="D31534" t="s">
        <v>475</v>
      </c>
      <c r="E31534" t="s">
        <v>6</v>
      </c>
      <c r="F31534">
        <v>2010</v>
      </c>
      <c r="G31534" t="s">
        <v>490</v>
      </c>
      <c r="H31534">
        <v>27.122090400000001</v>
      </c>
    </row>
    <row r="31535" spans="1:8">
      <c r="A31535" t="s">
        <v>499</v>
      </c>
      <c r="B31535">
        <v>2000</v>
      </c>
      <c r="C31535" t="s">
        <v>431</v>
      </c>
      <c r="D31535" t="s">
        <v>475</v>
      </c>
      <c r="E31535" t="s">
        <v>9</v>
      </c>
      <c r="F31535">
        <v>2010</v>
      </c>
      <c r="G31535" t="s">
        <v>490</v>
      </c>
      <c r="H31535">
        <v>2.9014524000000002</v>
      </c>
    </row>
    <row r="31536" spans="1:8">
      <c r="A31536" t="s">
        <v>499</v>
      </c>
      <c r="B31536">
        <v>2000</v>
      </c>
      <c r="C31536" t="s">
        <v>431</v>
      </c>
      <c r="D31536" t="s">
        <v>475</v>
      </c>
      <c r="E31536" t="s">
        <v>18</v>
      </c>
      <c r="F31536">
        <v>2012</v>
      </c>
      <c r="G31536" t="s">
        <v>490</v>
      </c>
      <c r="H31536">
        <v>3.9397788</v>
      </c>
    </row>
    <row r="31537" spans="1:8">
      <c r="A31537" t="s">
        <v>486</v>
      </c>
      <c r="B31537">
        <v>2000</v>
      </c>
      <c r="C31537" t="s">
        <v>431</v>
      </c>
      <c r="D31537" t="s">
        <v>475</v>
      </c>
      <c r="E31537" t="s">
        <v>18</v>
      </c>
      <c r="F31537">
        <v>2013</v>
      </c>
      <c r="G31537" t="s">
        <v>490</v>
      </c>
      <c r="H31537">
        <v>4.9739183999999996</v>
      </c>
    </row>
    <row r="31538" spans="1:8">
      <c r="A31538" t="s">
        <v>429</v>
      </c>
      <c r="B31538">
        <v>2000</v>
      </c>
      <c r="C31538" t="s">
        <v>431</v>
      </c>
      <c r="D31538" t="s">
        <v>475</v>
      </c>
      <c r="E31538" t="s">
        <v>22</v>
      </c>
      <c r="F31538">
        <v>2011</v>
      </c>
      <c r="G31538" t="s">
        <v>490</v>
      </c>
      <c r="H31538">
        <v>0.49404239999999999</v>
      </c>
    </row>
    <row r="31539" spans="1:8">
      <c r="A31539" t="s">
        <v>464</v>
      </c>
      <c r="B31539">
        <v>2000</v>
      </c>
      <c r="C31539" t="s">
        <v>431</v>
      </c>
      <c r="D31539" t="s">
        <v>475</v>
      </c>
      <c r="E31539" t="s">
        <v>428</v>
      </c>
      <c r="F31539">
        <v>2010</v>
      </c>
      <c r="G31539" t="s">
        <v>490</v>
      </c>
      <c r="H31539">
        <v>1.2309192</v>
      </c>
    </row>
    <row r="31540" spans="1:8">
      <c r="A31540" t="s">
        <v>464</v>
      </c>
      <c r="B31540">
        <v>2000</v>
      </c>
      <c r="C31540" t="s">
        <v>431</v>
      </c>
      <c r="D31540" t="s">
        <v>475</v>
      </c>
      <c r="E31540" t="s">
        <v>37</v>
      </c>
      <c r="F31540">
        <v>2013</v>
      </c>
      <c r="G31540" t="s">
        <v>490</v>
      </c>
      <c r="H31540">
        <v>1300.6210464000001</v>
      </c>
    </row>
    <row r="31541" spans="1:8">
      <c r="A31541" t="s">
        <v>438</v>
      </c>
      <c r="B31541">
        <v>2000</v>
      </c>
      <c r="C31541" t="s">
        <v>431</v>
      </c>
      <c r="D31541" t="s">
        <v>475</v>
      </c>
      <c r="E31541" t="s">
        <v>10</v>
      </c>
      <c r="F31541">
        <v>2014</v>
      </c>
      <c r="G31541" t="s">
        <v>490</v>
      </c>
      <c r="H31541">
        <v>4.1868000000000002E-2</v>
      </c>
    </row>
    <row r="31542" spans="1:8">
      <c r="A31542" t="s">
        <v>429</v>
      </c>
      <c r="B31542">
        <v>3000</v>
      </c>
      <c r="C31542" t="s">
        <v>432</v>
      </c>
      <c r="D31542" t="s">
        <v>475</v>
      </c>
      <c r="E31542" t="s">
        <v>20</v>
      </c>
      <c r="F31542">
        <v>2012</v>
      </c>
      <c r="G31542" t="s">
        <v>503</v>
      </c>
      <c r="H31542">
        <v>239.50589400000001</v>
      </c>
    </row>
    <row r="31543" spans="1:8">
      <c r="A31543" t="s">
        <v>429</v>
      </c>
      <c r="B31543">
        <v>3000</v>
      </c>
      <c r="C31543" t="s">
        <v>432</v>
      </c>
      <c r="D31543" t="s">
        <v>475</v>
      </c>
      <c r="E31543" t="s">
        <v>28</v>
      </c>
      <c r="F31543">
        <v>2014</v>
      </c>
      <c r="G31543" t="s">
        <v>503</v>
      </c>
      <c r="H31543">
        <v>83.040991199999993</v>
      </c>
    </row>
    <row r="31544" spans="1:8">
      <c r="A31544" t="s">
        <v>464</v>
      </c>
      <c r="B31544">
        <v>3000</v>
      </c>
      <c r="C31544" t="s">
        <v>432</v>
      </c>
      <c r="D31544" t="s">
        <v>475</v>
      </c>
      <c r="E31544" t="s">
        <v>11</v>
      </c>
      <c r="F31544">
        <v>2013</v>
      </c>
      <c r="G31544" t="s">
        <v>503</v>
      </c>
      <c r="H31544">
        <v>520.23502080000003</v>
      </c>
    </row>
    <row r="31545" spans="1:8">
      <c r="A31545" t="s">
        <v>464</v>
      </c>
      <c r="B31545">
        <v>3000</v>
      </c>
      <c r="C31545" t="s">
        <v>432</v>
      </c>
      <c r="D31545" t="s">
        <v>475</v>
      </c>
      <c r="E31545" t="s">
        <v>14</v>
      </c>
      <c r="F31545">
        <v>2011</v>
      </c>
      <c r="G31545" t="s">
        <v>503</v>
      </c>
      <c r="H31545">
        <v>721.10512440000002</v>
      </c>
    </row>
    <row r="31546" spans="1:8">
      <c r="A31546" t="s">
        <v>464</v>
      </c>
      <c r="B31546">
        <v>3000</v>
      </c>
      <c r="C31546" t="s">
        <v>432</v>
      </c>
      <c r="D31546" t="s">
        <v>475</v>
      </c>
      <c r="E31546" t="s">
        <v>37</v>
      </c>
      <c r="F31546">
        <v>2012</v>
      </c>
      <c r="G31546" t="s">
        <v>503</v>
      </c>
      <c r="H31546">
        <v>3736.9450872000002</v>
      </c>
    </row>
    <row r="31547" spans="1:8">
      <c r="A31547" t="s">
        <v>456</v>
      </c>
      <c r="B31547">
        <v>3000</v>
      </c>
      <c r="C31547" t="s">
        <v>432</v>
      </c>
      <c r="D31547" t="s">
        <v>475</v>
      </c>
      <c r="E31547" t="s">
        <v>2</v>
      </c>
      <c r="F31547">
        <v>2010</v>
      </c>
      <c r="G31547" t="s">
        <v>503</v>
      </c>
      <c r="H31547">
        <v>0.49404239999999999</v>
      </c>
    </row>
    <row r="31548" spans="1:8">
      <c r="A31548" t="s">
        <v>438</v>
      </c>
      <c r="B31548">
        <v>3000</v>
      </c>
      <c r="C31548" t="s">
        <v>432</v>
      </c>
      <c r="D31548" t="s">
        <v>475</v>
      </c>
      <c r="E31548" t="s">
        <v>9</v>
      </c>
      <c r="F31548">
        <v>2009</v>
      </c>
      <c r="G31548" t="s">
        <v>503</v>
      </c>
      <c r="H31548">
        <v>0.60289919999999997</v>
      </c>
    </row>
    <row r="31549" spans="1:8">
      <c r="A31549" t="s">
        <v>438</v>
      </c>
      <c r="B31549">
        <v>3000</v>
      </c>
      <c r="C31549" t="s">
        <v>432</v>
      </c>
      <c r="D31549" t="s">
        <v>475</v>
      </c>
      <c r="E31549" t="s">
        <v>10</v>
      </c>
      <c r="F31549">
        <v>2011</v>
      </c>
      <c r="G31549" t="s">
        <v>503</v>
      </c>
      <c r="H31549">
        <v>0.33913080000000001</v>
      </c>
    </row>
    <row r="31550" spans="1:8">
      <c r="A31550" t="s">
        <v>464</v>
      </c>
      <c r="B31550">
        <v>2000</v>
      </c>
      <c r="C31550" t="s">
        <v>431</v>
      </c>
      <c r="D31550" t="s">
        <v>475</v>
      </c>
      <c r="E31550" t="s">
        <v>3</v>
      </c>
      <c r="F31550">
        <v>2012</v>
      </c>
      <c r="G31550" t="s">
        <v>480</v>
      </c>
      <c r="H31550">
        <v>139.713516</v>
      </c>
    </row>
    <row r="31551" spans="1:8">
      <c r="A31551" t="s">
        <v>464</v>
      </c>
      <c r="B31551">
        <v>2000</v>
      </c>
      <c r="C31551" t="s">
        <v>431</v>
      </c>
      <c r="D31551" t="s">
        <v>475</v>
      </c>
      <c r="E31551" t="s">
        <v>5</v>
      </c>
      <c r="F31551">
        <v>2013</v>
      </c>
      <c r="G31551" t="s">
        <v>480</v>
      </c>
      <c r="H31551">
        <v>159.91901279999999</v>
      </c>
    </row>
    <row r="31552" spans="1:8">
      <c r="A31552" t="s">
        <v>464</v>
      </c>
      <c r="B31552">
        <v>2000</v>
      </c>
      <c r="C31552" t="s">
        <v>431</v>
      </c>
      <c r="D31552" t="s">
        <v>475</v>
      </c>
      <c r="E31552" t="s">
        <v>11</v>
      </c>
      <c r="F31552">
        <v>2010</v>
      </c>
      <c r="G31552" t="s">
        <v>480</v>
      </c>
      <c r="H31552">
        <v>112.3653384</v>
      </c>
    </row>
    <row r="31553" spans="1:8">
      <c r="A31553" t="s">
        <v>464</v>
      </c>
      <c r="B31553">
        <v>2000</v>
      </c>
      <c r="C31553" t="s">
        <v>431</v>
      </c>
      <c r="D31553" t="s">
        <v>475</v>
      </c>
      <c r="E31553" t="s">
        <v>482</v>
      </c>
      <c r="F31553">
        <v>2012</v>
      </c>
      <c r="G31553" t="s">
        <v>480</v>
      </c>
      <c r="H31553">
        <v>417.28160880000001</v>
      </c>
    </row>
    <row r="31554" spans="1:8">
      <c r="A31554" t="s">
        <v>486</v>
      </c>
      <c r="B31554">
        <v>2000</v>
      </c>
      <c r="C31554" t="s">
        <v>431</v>
      </c>
      <c r="D31554" t="s">
        <v>475</v>
      </c>
      <c r="E31554" t="s">
        <v>22</v>
      </c>
      <c r="F31554">
        <v>2011</v>
      </c>
      <c r="G31554" t="s">
        <v>480</v>
      </c>
      <c r="H31554">
        <v>0.1172304</v>
      </c>
    </row>
    <row r="31555" spans="1:8">
      <c r="A31555" t="s">
        <v>499</v>
      </c>
      <c r="B31555">
        <v>2000</v>
      </c>
      <c r="C31555" t="s">
        <v>431</v>
      </c>
      <c r="D31555" t="s">
        <v>475</v>
      </c>
      <c r="E31555" t="s">
        <v>12</v>
      </c>
      <c r="F31555">
        <v>2010</v>
      </c>
      <c r="G31555" t="s">
        <v>480</v>
      </c>
      <c r="H31555">
        <v>1.6789068</v>
      </c>
    </row>
    <row r="31556" spans="1:8">
      <c r="A31556" t="s">
        <v>463</v>
      </c>
      <c r="B31556">
        <v>2000</v>
      </c>
      <c r="C31556" t="s">
        <v>431</v>
      </c>
      <c r="D31556" t="s">
        <v>475</v>
      </c>
      <c r="E31556" t="s">
        <v>5</v>
      </c>
      <c r="F31556">
        <v>2012</v>
      </c>
      <c r="G31556" t="s">
        <v>480</v>
      </c>
      <c r="H31556">
        <v>54.901508399999997</v>
      </c>
    </row>
    <row r="31557" spans="1:8">
      <c r="A31557" t="s">
        <v>463</v>
      </c>
      <c r="B31557">
        <v>2000</v>
      </c>
      <c r="C31557" t="s">
        <v>431</v>
      </c>
      <c r="D31557" t="s">
        <v>475</v>
      </c>
      <c r="E31557" t="s">
        <v>10</v>
      </c>
      <c r="F31557">
        <v>2012</v>
      </c>
      <c r="G31557" t="s">
        <v>480</v>
      </c>
      <c r="H31557">
        <v>229.4240796</v>
      </c>
    </row>
    <row r="31558" spans="1:8">
      <c r="A31558" t="s">
        <v>464</v>
      </c>
      <c r="B31558">
        <v>3000</v>
      </c>
      <c r="C31558" t="s">
        <v>432</v>
      </c>
      <c r="D31558" t="s">
        <v>475</v>
      </c>
      <c r="E31558" t="s">
        <v>3</v>
      </c>
      <c r="F31558">
        <v>2014</v>
      </c>
      <c r="G31558" t="s">
        <v>480</v>
      </c>
      <c r="H31558">
        <v>561.21123239999997</v>
      </c>
    </row>
    <row r="31559" spans="1:8">
      <c r="A31559" t="s">
        <v>464</v>
      </c>
      <c r="B31559">
        <v>3000</v>
      </c>
      <c r="C31559" t="s">
        <v>432</v>
      </c>
      <c r="D31559" t="s">
        <v>475</v>
      </c>
      <c r="E31559" t="s">
        <v>14</v>
      </c>
      <c r="F31559">
        <v>2009</v>
      </c>
      <c r="G31559" t="s">
        <v>480</v>
      </c>
      <c r="H31559">
        <v>695.19301919999998</v>
      </c>
    </row>
    <row r="31560" spans="1:8">
      <c r="A31560" t="s">
        <v>464</v>
      </c>
      <c r="B31560">
        <v>3000</v>
      </c>
      <c r="C31560" t="s">
        <v>432</v>
      </c>
      <c r="D31560" t="s">
        <v>475</v>
      </c>
      <c r="E31560" t="s">
        <v>34</v>
      </c>
      <c r="F31560">
        <v>2014</v>
      </c>
      <c r="G31560" t="s">
        <v>480</v>
      </c>
      <c r="H31560">
        <v>1124.4698100000001</v>
      </c>
    </row>
    <row r="31561" spans="1:8">
      <c r="A31561" t="s">
        <v>464</v>
      </c>
      <c r="B31561">
        <v>3000</v>
      </c>
      <c r="C31561" t="s">
        <v>432</v>
      </c>
      <c r="D31561" t="s">
        <v>475</v>
      </c>
      <c r="E31561" t="s">
        <v>35</v>
      </c>
      <c r="F31561">
        <v>2013</v>
      </c>
      <c r="G31561" t="s">
        <v>480</v>
      </c>
      <c r="H31561">
        <v>138.33605879999999</v>
      </c>
    </row>
    <row r="31562" spans="1:8">
      <c r="A31562" t="s">
        <v>463</v>
      </c>
      <c r="B31562">
        <v>2000</v>
      </c>
      <c r="C31562" t="s">
        <v>431</v>
      </c>
      <c r="D31562" t="s">
        <v>475</v>
      </c>
      <c r="E31562" t="s">
        <v>5</v>
      </c>
      <c r="F31562">
        <v>2014</v>
      </c>
      <c r="G31562" t="s">
        <v>468</v>
      </c>
      <c r="H31562">
        <v>42.935634</v>
      </c>
    </row>
    <row r="31563" spans="1:8">
      <c r="A31563" t="s">
        <v>463</v>
      </c>
      <c r="B31563">
        <v>2000</v>
      </c>
      <c r="C31563" t="s">
        <v>431</v>
      </c>
      <c r="D31563" t="s">
        <v>475</v>
      </c>
      <c r="E31563" t="s">
        <v>9</v>
      </c>
      <c r="F31563">
        <v>2010</v>
      </c>
      <c r="G31563" t="s">
        <v>468</v>
      </c>
      <c r="H31563">
        <v>79.967879999999994</v>
      </c>
    </row>
    <row r="31564" spans="1:8">
      <c r="A31564" t="s">
        <v>429</v>
      </c>
      <c r="B31564">
        <v>3000</v>
      </c>
      <c r="C31564" t="s">
        <v>432</v>
      </c>
      <c r="D31564" t="s">
        <v>475</v>
      </c>
      <c r="E31564" t="s">
        <v>28</v>
      </c>
      <c r="F31564">
        <v>2014</v>
      </c>
      <c r="G31564" t="s">
        <v>468</v>
      </c>
      <c r="H31564">
        <v>83.040991199999993</v>
      </c>
    </row>
    <row r="31565" spans="1:8">
      <c r="A31565" t="s">
        <v>429</v>
      </c>
      <c r="B31565">
        <v>2000</v>
      </c>
      <c r="C31565" t="s">
        <v>431</v>
      </c>
      <c r="D31565" t="s">
        <v>475</v>
      </c>
      <c r="E31565" t="s">
        <v>29</v>
      </c>
      <c r="F31565">
        <v>2011</v>
      </c>
      <c r="G31565" t="s">
        <v>468</v>
      </c>
      <c r="H31565">
        <v>38.945613600000001</v>
      </c>
    </row>
    <row r="31566" spans="1:8">
      <c r="A31566" t="s">
        <v>464</v>
      </c>
      <c r="B31566">
        <v>2000</v>
      </c>
      <c r="C31566" t="s">
        <v>431</v>
      </c>
      <c r="D31566" t="s">
        <v>475</v>
      </c>
      <c r="E31566" t="s">
        <v>5</v>
      </c>
      <c r="F31566">
        <v>2012</v>
      </c>
      <c r="G31566" t="s">
        <v>468</v>
      </c>
      <c r="H31566">
        <v>163.15959599999999</v>
      </c>
    </row>
    <row r="31567" spans="1:8">
      <c r="A31567" t="s">
        <v>464</v>
      </c>
      <c r="B31567">
        <v>2000</v>
      </c>
      <c r="C31567" t="s">
        <v>431</v>
      </c>
      <c r="D31567" t="s">
        <v>475</v>
      </c>
      <c r="E31567" t="s">
        <v>11</v>
      </c>
      <c r="F31567">
        <v>2014</v>
      </c>
      <c r="G31567" t="s">
        <v>468</v>
      </c>
      <c r="H31567">
        <v>106.2861048</v>
      </c>
    </row>
    <row r="31568" spans="1:8">
      <c r="A31568" t="s">
        <v>464</v>
      </c>
      <c r="B31568">
        <v>2000</v>
      </c>
      <c r="C31568" t="s">
        <v>431</v>
      </c>
      <c r="D31568" t="s">
        <v>475</v>
      </c>
      <c r="E31568" t="s">
        <v>14</v>
      </c>
      <c r="F31568">
        <v>2011</v>
      </c>
      <c r="G31568" t="s">
        <v>468</v>
      </c>
      <c r="H31568">
        <v>192.9235572</v>
      </c>
    </row>
    <row r="31569" spans="1:8">
      <c r="A31569" t="s">
        <v>464</v>
      </c>
      <c r="B31569">
        <v>2000</v>
      </c>
      <c r="C31569" t="s">
        <v>431</v>
      </c>
      <c r="D31569" t="s">
        <v>475</v>
      </c>
      <c r="E31569" t="s">
        <v>35</v>
      </c>
      <c r="F31569">
        <v>2012</v>
      </c>
      <c r="G31569" t="s">
        <v>468</v>
      </c>
      <c r="H31569">
        <v>12.5562132</v>
      </c>
    </row>
    <row r="31570" spans="1:8">
      <c r="A31570" t="s">
        <v>486</v>
      </c>
      <c r="B31570">
        <v>2000</v>
      </c>
      <c r="C31570" t="s">
        <v>431</v>
      </c>
      <c r="D31570" t="s">
        <v>475</v>
      </c>
      <c r="E31570" t="s">
        <v>6</v>
      </c>
      <c r="F31570">
        <v>2009</v>
      </c>
      <c r="G31570" t="s">
        <v>468</v>
      </c>
      <c r="H31570">
        <v>42.378789599999998</v>
      </c>
    </row>
    <row r="31571" spans="1:8">
      <c r="A31571" t="s">
        <v>463</v>
      </c>
      <c r="B31571">
        <v>2000</v>
      </c>
      <c r="C31571" t="s">
        <v>431</v>
      </c>
      <c r="D31571" t="s">
        <v>475</v>
      </c>
      <c r="E31571" t="s">
        <v>37</v>
      </c>
      <c r="F31571">
        <v>2010</v>
      </c>
      <c r="G31571" t="s">
        <v>468</v>
      </c>
      <c r="H31571">
        <v>120.8771028</v>
      </c>
    </row>
    <row r="31572" spans="1:8">
      <c r="A31572" t="s">
        <v>463</v>
      </c>
      <c r="B31572">
        <v>2000</v>
      </c>
      <c r="C31572" t="s">
        <v>431</v>
      </c>
      <c r="D31572" t="s">
        <v>475</v>
      </c>
      <c r="E31572" t="s">
        <v>482</v>
      </c>
      <c r="F31572">
        <v>2014</v>
      </c>
      <c r="G31572" t="s">
        <v>468</v>
      </c>
      <c r="H31572">
        <v>424.58338800000001</v>
      </c>
    </row>
    <row r="31573" spans="1:8">
      <c r="A31573" t="s">
        <v>499</v>
      </c>
      <c r="B31573">
        <v>2000</v>
      </c>
      <c r="C31573" t="s">
        <v>431</v>
      </c>
      <c r="D31573" t="s">
        <v>475</v>
      </c>
      <c r="E31573" t="s">
        <v>12</v>
      </c>
      <c r="F31573">
        <v>2012</v>
      </c>
      <c r="G31573" t="s">
        <v>468</v>
      </c>
      <c r="H31573">
        <v>1.0383264000000001</v>
      </c>
    </row>
    <row r="31574" spans="1:8">
      <c r="A31574" t="s">
        <v>438</v>
      </c>
      <c r="B31574">
        <v>2000</v>
      </c>
      <c r="C31574" t="s">
        <v>431</v>
      </c>
      <c r="D31574" t="s">
        <v>475</v>
      </c>
      <c r="E31574" t="s">
        <v>6</v>
      </c>
      <c r="F31574">
        <v>2014</v>
      </c>
      <c r="G31574" t="s">
        <v>468</v>
      </c>
      <c r="H31574">
        <v>5.4428400000000002E-2</v>
      </c>
    </row>
    <row r="31575" spans="1:8">
      <c r="A31575" t="s">
        <v>456</v>
      </c>
      <c r="B31575">
        <v>3000</v>
      </c>
      <c r="C31575" t="s">
        <v>432</v>
      </c>
      <c r="D31575" t="s">
        <v>475</v>
      </c>
      <c r="E31575" t="s">
        <v>2</v>
      </c>
      <c r="F31575">
        <v>2014</v>
      </c>
      <c r="G31575" t="s">
        <v>468</v>
      </c>
      <c r="H31575">
        <v>0.14235120000000001</v>
      </c>
    </row>
    <row r="31576" spans="1:8">
      <c r="A31576" t="s">
        <v>456</v>
      </c>
      <c r="B31576">
        <v>3000</v>
      </c>
      <c r="C31576" t="s">
        <v>432</v>
      </c>
      <c r="D31576" t="s">
        <v>475</v>
      </c>
      <c r="E31576" t="s">
        <v>10</v>
      </c>
      <c r="F31576">
        <v>2014</v>
      </c>
      <c r="G31576" t="s">
        <v>468</v>
      </c>
      <c r="H31576">
        <v>4.1868000000000002E-2</v>
      </c>
    </row>
    <row r="31577" spans="1:8">
      <c r="A31577" t="s">
        <v>438</v>
      </c>
      <c r="B31577">
        <v>3000</v>
      </c>
      <c r="C31577" t="s">
        <v>432</v>
      </c>
      <c r="D31577" t="s">
        <v>475</v>
      </c>
      <c r="E31577" t="s">
        <v>9</v>
      </c>
      <c r="F31577">
        <v>2012</v>
      </c>
      <c r="G31577" t="s">
        <v>468</v>
      </c>
      <c r="H31577">
        <v>0.55684440000000002</v>
      </c>
    </row>
    <row r="31578" spans="1:8">
      <c r="A31578" t="s">
        <v>438</v>
      </c>
      <c r="B31578">
        <v>3000</v>
      </c>
      <c r="C31578" t="s">
        <v>432</v>
      </c>
      <c r="D31578" t="s">
        <v>475</v>
      </c>
      <c r="E31578" t="s">
        <v>10</v>
      </c>
      <c r="F31578">
        <v>2012</v>
      </c>
      <c r="G31578" t="s">
        <v>468</v>
      </c>
      <c r="H31578">
        <v>0.12979080000000001</v>
      </c>
    </row>
    <row r="31579" spans="1:8">
      <c r="A31579" t="s">
        <v>429</v>
      </c>
      <c r="B31579">
        <v>2000</v>
      </c>
      <c r="C31579" t="s">
        <v>431</v>
      </c>
      <c r="D31579" t="s">
        <v>475</v>
      </c>
      <c r="E31579" t="s">
        <v>6</v>
      </c>
      <c r="F31579">
        <v>2014</v>
      </c>
      <c r="G31579" t="s">
        <v>480</v>
      </c>
      <c r="H31579">
        <v>213.778008</v>
      </c>
    </row>
    <row r="31580" spans="1:8">
      <c r="A31580" t="s">
        <v>429</v>
      </c>
      <c r="B31580">
        <v>2000</v>
      </c>
      <c r="C31580" t="s">
        <v>431</v>
      </c>
      <c r="D31580" t="s">
        <v>475</v>
      </c>
      <c r="E31580" t="s">
        <v>17</v>
      </c>
      <c r="F31580">
        <v>2011</v>
      </c>
      <c r="G31580" t="s">
        <v>480</v>
      </c>
      <c r="H31580">
        <v>68.8896072</v>
      </c>
    </row>
    <row r="31581" spans="1:8">
      <c r="A31581" t="s">
        <v>429</v>
      </c>
      <c r="B31581">
        <v>2000</v>
      </c>
      <c r="C31581" t="s">
        <v>431</v>
      </c>
      <c r="D31581" t="s">
        <v>475</v>
      </c>
      <c r="E31581" t="s">
        <v>37</v>
      </c>
      <c r="F31581">
        <v>2009</v>
      </c>
      <c r="G31581" t="s">
        <v>480</v>
      </c>
      <c r="H31581">
        <v>421.47259559999998</v>
      </c>
    </row>
    <row r="31582" spans="1:8">
      <c r="A31582" t="s">
        <v>464</v>
      </c>
      <c r="B31582">
        <v>2000</v>
      </c>
      <c r="C31582" t="s">
        <v>431</v>
      </c>
      <c r="D31582" t="s">
        <v>475</v>
      </c>
      <c r="E31582" t="s">
        <v>10</v>
      </c>
      <c r="F31582">
        <v>2010</v>
      </c>
      <c r="G31582" t="s">
        <v>480</v>
      </c>
      <c r="H31582">
        <v>1362.9248172</v>
      </c>
    </row>
    <row r="31583" spans="1:8">
      <c r="A31583" t="s">
        <v>464</v>
      </c>
      <c r="B31583">
        <v>2000</v>
      </c>
      <c r="C31583" t="s">
        <v>431</v>
      </c>
      <c r="D31583" t="s">
        <v>475</v>
      </c>
      <c r="E31583" t="s">
        <v>16</v>
      </c>
      <c r="F31583">
        <v>2014</v>
      </c>
      <c r="G31583" t="s">
        <v>480</v>
      </c>
      <c r="H31583">
        <v>25.359447599999999</v>
      </c>
    </row>
    <row r="31584" spans="1:8">
      <c r="A31584" t="s">
        <v>464</v>
      </c>
      <c r="B31584">
        <v>2000</v>
      </c>
      <c r="C31584" t="s">
        <v>431</v>
      </c>
      <c r="D31584" t="s">
        <v>475</v>
      </c>
      <c r="E31584" t="s">
        <v>19</v>
      </c>
      <c r="F31584">
        <v>2013</v>
      </c>
      <c r="G31584" t="s">
        <v>480</v>
      </c>
      <c r="H31584">
        <v>4.1365584000000002</v>
      </c>
    </row>
    <row r="31585" spans="1:8">
      <c r="A31585" t="s">
        <v>464</v>
      </c>
      <c r="B31585">
        <v>2000</v>
      </c>
      <c r="C31585" t="s">
        <v>431</v>
      </c>
      <c r="D31585" t="s">
        <v>475</v>
      </c>
      <c r="E31585" t="s">
        <v>479</v>
      </c>
      <c r="F31585">
        <v>2013</v>
      </c>
      <c r="G31585" t="s">
        <v>480</v>
      </c>
      <c r="H31585">
        <v>733.13798759999997</v>
      </c>
    </row>
    <row r="31586" spans="1:8">
      <c r="A31586" t="s">
        <v>462</v>
      </c>
      <c r="B31586">
        <v>2000</v>
      </c>
      <c r="C31586" t="s">
        <v>431</v>
      </c>
      <c r="D31586" t="s">
        <v>475</v>
      </c>
      <c r="E31586" t="s">
        <v>15</v>
      </c>
      <c r="F31586">
        <v>2013</v>
      </c>
      <c r="G31586" t="s">
        <v>480</v>
      </c>
      <c r="H31586">
        <v>141.1244676</v>
      </c>
    </row>
    <row r="31587" spans="1:8">
      <c r="A31587" t="s">
        <v>462</v>
      </c>
      <c r="B31587">
        <v>2000</v>
      </c>
      <c r="C31587" t="s">
        <v>431</v>
      </c>
      <c r="D31587" t="s">
        <v>475</v>
      </c>
      <c r="E31587" t="s">
        <v>28</v>
      </c>
      <c r="F31587">
        <v>2010</v>
      </c>
      <c r="G31587" t="s">
        <v>480</v>
      </c>
      <c r="H31587">
        <v>84.062570399999998</v>
      </c>
    </row>
    <row r="31588" spans="1:8">
      <c r="A31588" t="s">
        <v>462</v>
      </c>
      <c r="B31588">
        <v>2000</v>
      </c>
      <c r="C31588" t="s">
        <v>431</v>
      </c>
      <c r="D31588" t="s">
        <v>475</v>
      </c>
      <c r="E31588" t="s">
        <v>30</v>
      </c>
      <c r="F31588">
        <v>2010</v>
      </c>
      <c r="G31588" t="s">
        <v>480</v>
      </c>
      <c r="H31588">
        <v>384.95951280000003</v>
      </c>
    </row>
    <row r="31589" spans="1:8">
      <c r="A31589" t="s">
        <v>462</v>
      </c>
      <c r="B31589">
        <v>2000</v>
      </c>
      <c r="C31589" t="s">
        <v>431</v>
      </c>
      <c r="D31589" t="s">
        <v>475</v>
      </c>
      <c r="E31589" t="s">
        <v>479</v>
      </c>
      <c r="F31589">
        <v>2013</v>
      </c>
      <c r="G31589" t="s">
        <v>480</v>
      </c>
      <c r="H31589">
        <v>174.48907679999999</v>
      </c>
    </row>
    <row r="31590" spans="1:8">
      <c r="A31590" t="s">
        <v>462</v>
      </c>
      <c r="B31590">
        <v>2000</v>
      </c>
      <c r="C31590" t="s">
        <v>431</v>
      </c>
      <c r="D31590" t="s">
        <v>475</v>
      </c>
      <c r="E31590" t="s">
        <v>37</v>
      </c>
      <c r="F31590">
        <v>2010</v>
      </c>
      <c r="G31590" t="s">
        <v>480</v>
      </c>
      <c r="H31590">
        <v>164.729646</v>
      </c>
    </row>
    <row r="31591" spans="1:8">
      <c r="A31591" t="s">
        <v>498</v>
      </c>
      <c r="B31591">
        <v>2000</v>
      </c>
      <c r="C31591" t="s">
        <v>431</v>
      </c>
      <c r="D31591" t="s">
        <v>475</v>
      </c>
      <c r="E31591" t="s">
        <v>17</v>
      </c>
      <c r="F31591">
        <v>2011</v>
      </c>
      <c r="G31591" t="s">
        <v>480</v>
      </c>
      <c r="H31591">
        <v>0.146538</v>
      </c>
    </row>
    <row r="31592" spans="1:8">
      <c r="A31592" t="s">
        <v>496</v>
      </c>
      <c r="B31592">
        <v>2000</v>
      </c>
      <c r="C31592" t="s">
        <v>431</v>
      </c>
      <c r="D31592" t="s">
        <v>475</v>
      </c>
      <c r="E31592" t="s">
        <v>10</v>
      </c>
      <c r="F31592">
        <v>2011</v>
      </c>
      <c r="G31592" t="s">
        <v>480</v>
      </c>
      <c r="H31592">
        <v>10.3874508</v>
      </c>
    </row>
    <row r="31593" spans="1:8">
      <c r="A31593" t="s">
        <v>464</v>
      </c>
      <c r="B31593">
        <v>3000</v>
      </c>
      <c r="C31593" t="s">
        <v>432</v>
      </c>
      <c r="D31593" t="s">
        <v>475</v>
      </c>
      <c r="E31593" t="s">
        <v>18</v>
      </c>
      <c r="F31593">
        <v>2010</v>
      </c>
      <c r="G31593" t="s">
        <v>480</v>
      </c>
      <c r="H31593">
        <v>383.77464839999999</v>
      </c>
    </row>
    <row r="31594" spans="1:8">
      <c r="A31594" t="s">
        <v>464</v>
      </c>
      <c r="B31594">
        <v>3000</v>
      </c>
      <c r="C31594" t="s">
        <v>432</v>
      </c>
      <c r="D31594" t="s">
        <v>475</v>
      </c>
      <c r="E31594" t="s">
        <v>23</v>
      </c>
      <c r="F31594">
        <v>2014</v>
      </c>
      <c r="G31594" t="s">
        <v>480</v>
      </c>
      <c r="H31594">
        <v>112.6584144</v>
      </c>
    </row>
    <row r="31595" spans="1:8">
      <c r="A31595" t="s">
        <v>464</v>
      </c>
      <c r="B31595">
        <v>3000</v>
      </c>
      <c r="C31595" t="s">
        <v>432</v>
      </c>
      <c r="D31595" t="s">
        <v>475</v>
      </c>
      <c r="E31595" t="s">
        <v>22</v>
      </c>
      <c r="F31595">
        <v>2011</v>
      </c>
      <c r="G31595" t="s">
        <v>480</v>
      </c>
      <c r="H31595">
        <v>433.51801920000003</v>
      </c>
    </row>
    <row r="31596" spans="1:8">
      <c r="A31596" t="s">
        <v>464</v>
      </c>
      <c r="B31596">
        <v>3000</v>
      </c>
      <c r="C31596" t="s">
        <v>432</v>
      </c>
      <c r="D31596" t="s">
        <v>475</v>
      </c>
      <c r="E31596" t="s">
        <v>20</v>
      </c>
      <c r="F31596">
        <v>2014</v>
      </c>
      <c r="G31596" t="s">
        <v>480</v>
      </c>
      <c r="H31596">
        <v>3028.4506044</v>
      </c>
    </row>
    <row r="31597" spans="1:8">
      <c r="A31597" t="s">
        <v>464</v>
      </c>
      <c r="B31597">
        <v>3000</v>
      </c>
      <c r="C31597" t="s">
        <v>432</v>
      </c>
      <c r="D31597" t="s">
        <v>475</v>
      </c>
      <c r="E31597" t="s">
        <v>27</v>
      </c>
      <c r="F31597">
        <v>2009</v>
      </c>
      <c r="G31597" t="s">
        <v>480</v>
      </c>
      <c r="H31597">
        <v>84.154679999999999</v>
      </c>
    </row>
    <row r="31598" spans="1:8">
      <c r="A31598" t="s">
        <v>464</v>
      </c>
      <c r="B31598">
        <v>3000</v>
      </c>
      <c r="C31598" t="s">
        <v>432</v>
      </c>
      <c r="D31598" t="s">
        <v>475</v>
      </c>
      <c r="E31598" t="s">
        <v>36</v>
      </c>
      <c r="F31598">
        <v>2010</v>
      </c>
      <c r="G31598" t="s">
        <v>480</v>
      </c>
      <c r="H31598">
        <v>280.27695240000003</v>
      </c>
    </row>
    <row r="31599" spans="1:8">
      <c r="A31599" t="s">
        <v>429</v>
      </c>
      <c r="B31599">
        <v>3000</v>
      </c>
      <c r="C31599" t="s">
        <v>432</v>
      </c>
      <c r="D31599" t="s">
        <v>475</v>
      </c>
      <c r="E31599" t="s">
        <v>343</v>
      </c>
      <c r="F31599">
        <v>2009</v>
      </c>
      <c r="G31599" t="s">
        <v>480</v>
      </c>
      <c r="H31599">
        <v>3.3829343999999999</v>
      </c>
    </row>
    <row r="31600" spans="1:8">
      <c r="A31600" t="s">
        <v>429</v>
      </c>
      <c r="B31600">
        <v>3000</v>
      </c>
      <c r="C31600" t="s">
        <v>432</v>
      </c>
      <c r="D31600" t="s">
        <v>475</v>
      </c>
      <c r="E31600" t="s">
        <v>11</v>
      </c>
      <c r="F31600">
        <v>2010</v>
      </c>
      <c r="G31600" t="s">
        <v>480</v>
      </c>
      <c r="H31600">
        <v>504.03210480000001</v>
      </c>
    </row>
    <row r="31601" spans="1:8">
      <c r="A31601" t="s">
        <v>497</v>
      </c>
      <c r="B31601">
        <v>3000</v>
      </c>
      <c r="C31601" t="s">
        <v>432</v>
      </c>
      <c r="D31601" t="s">
        <v>475</v>
      </c>
      <c r="E31601" t="s">
        <v>13</v>
      </c>
      <c r="F31601">
        <v>2011</v>
      </c>
      <c r="G31601" t="s">
        <v>480</v>
      </c>
      <c r="H31601">
        <v>2.2776192000000002</v>
      </c>
    </row>
    <row r="31602" spans="1:8">
      <c r="A31602" t="s">
        <v>456</v>
      </c>
      <c r="B31602">
        <v>3000</v>
      </c>
      <c r="C31602" t="s">
        <v>432</v>
      </c>
      <c r="D31602" t="s">
        <v>475</v>
      </c>
      <c r="E31602" t="s">
        <v>28</v>
      </c>
      <c r="F31602">
        <v>2009</v>
      </c>
      <c r="G31602" t="s">
        <v>480</v>
      </c>
      <c r="H31602">
        <v>4.1868000000000002E-2</v>
      </c>
    </row>
    <row r="31603" spans="1:8">
      <c r="A31603" t="s">
        <v>456</v>
      </c>
      <c r="B31603">
        <v>3000</v>
      </c>
      <c r="C31603" t="s">
        <v>432</v>
      </c>
      <c r="D31603" t="s">
        <v>475</v>
      </c>
      <c r="E31603" t="s">
        <v>32</v>
      </c>
      <c r="F31603">
        <v>2014</v>
      </c>
      <c r="G31603" t="s">
        <v>480</v>
      </c>
      <c r="H31603">
        <v>2.8595844000000001</v>
      </c>
    </row>
    <row r="31604" spans="1:8">
      <c r="A31604" t="s">
        <v>438</v>
      </c>
      <c r="B31604">
        <v>3000</v>
      </c>
      <c r="C31604" t="s">
        <v>432</v>
      </c>
      <c r="D31604" t="s">
        <v>475</v>
      </c>
      <c r="E31604" t="s">
        <v>30</v>
      </c>
      <c r="F31604">
        <v>2014</v>
      </c>
      <c r="G31604" t="s">
        <v>480</v>
      </c>
      <c r="H31604">
        <v>0.95459039999999995</v>
      </c>
    </row>
    <row r="31605" spans="1:8">
      <c r="A31605" t="s">
        <v>438</v>
      </c>
      <c r="B31605">
        <v>3000</v>
      </c>
      <c r="C31605" t="s">
        <v>432</v>
      </c>
      <c r="D31605" t="s">
        <v>475</v>
      </c>
      <c r="E31605" t="s">
        <v>36</v>
      </c>
      <c r="F31605">
        <v>2013</v>
      </c>
      <c r="G31605" t="s">
        <v>480</v>
      </c>
      <c r="H31605">
        <v>4.1868000000000002E-2</v>
      </c>
    </row>
    <row r="31606" spans="1:8">
      <c r="A31606" t="s">
        <v>429</v>
      </c>
      <c r="B31606">
        <v>3000</v>
      </c>
      <c r="C31606" t="s">
        <v>432</v>
      </c>
      <c r="D31606" t="s">
        <v>475</v>
      </c>
      <c r="E31606" t="s">
        <v>9</v>
      </c>
      <c r="F31606">
        <v>2012</v>
      </c>
      <c r="G31606" t="s">
        <v>468</v>
      </c>
      <c r="H31606">
        <v>13.1591124</v>
      </c>
    </row>
    <row r="31607" spans="1:8">
      <c r="A31607" t="s">
        <v>429</v>
      </c>
      <c r="B31607">
        <v>3000</v>
      </c>
      <c r="C31607" t="s">
        <v>432</v>
      </c>
      <c r="D31607" t="s">
        <v>475</v>
      </c>
      <c r="E31607" t="s">
        <v>11</v>
      </c>
      <c r="F31607">
        <v>2009</v>
      </c>
      <c r="G31607" t="s">
        <v>468</v>
      </c>
      <c r="H31607">
        <v>535.58382959999994</v>
      </c>
    </row>
    <row r="31608" spans="1:8">
      <c r="A31608" t="s">
        <v>429</v>
      </c>
      <c r="B31608">
        <v>3000</v>
      </c>
      <c r="C31608" t="s">
        <v>432</v>
      </c>
      <c r="D31608" t="s">
        <v>475</v>
      </c>
      <c r="E31608" t="s">
        <v>14</v>
      </c>
      <c r="F31608">
        <v>2011</v>
      </c>
      <c r="G31608" t="s">
        <v>468</v>
      </c>
      <c r="H31608">
        <v>2.5497611999999998</v>
      </c>
    </row>
    <row r="31609" spans="1:8">
      <c r="A31609" t="s">
        <v>429</v>
      </c>
      <c r="B31609">
        <v>3000</v>
      </c>
      <c r="C31609" t="s">
        <v>432</v>
      </c>
      <c r="D31609" t="s">
        <v>475</v>
      </c>
      <c r="E31609" t="s">
        <v>17</v>
      </c>
      <c r="F31609">
        <v>2011</v>
      </c>
      <c r="G31609" t="s">
        <v>468</v>
      </c>
      <c r="H31609">
        <v>37.379750399999999</v>
      </c>
    </row>
    <row r="31610" spans="1:8">
      <c r="A31610" t="s">
        <v>429</v>
      </c>
      <c r="B31610">
        <v>3000</v>
      </c>
      <c r="C31610" t="s">
        <v>432</v>
      </c>
      <c r="D31610" t="s">
        <v>475</v>
      </c>
      <c r="E31610" t="s">
        <v>33</v>
      </c>
      <c r="F31610">
        <v>2012</v>
      </c>
      <c r="G31610" t="s">
        <v>468</v>
      </c>
      <c r="H31610">
        <v>50.011325999999997</v>
      </c>
    </row>
    <row r="31611" spans="1:8">
      <c r="A31611" t="s">
        <v>429</v>
      </c>
      <c r="B31611">
        <v>3000</v>
      </c>
      <c r="C31611" t="s">
        <v>432</v>
      </c>
      <c r="D31611" t="s">
        <v>475</v>
      </c>
      <c r="E31611" t="s">
        <v>37</v>
      </c>
      <c r="F31611">
        <v>2011</v>
      </c>
      <c r="G31611" t="s">
        <v>468</v>
      </c>
      <c r="H31611">
        <v>2204.8902972000001</v>
      </c>
    </row>
    <row r="31612" spans="1:8">
      <c r="A31612" t="s">
        <v>429</v>
      </c>
      <c r="B31612">
        <v>2000</v>
      </c>
      <c r="C31612" t="s">
        <v>431</v>
      </c>
      <c r="D31612" t="s">
        <v>475</v>
      </c>
      <c r="E31612" t="s">
        <v>6</v>
      </c>
      <c r="F31612">
        <v>2012</v>
      </c>
      <c r="G31612" t="s">
        <v>468</v>
      </c>
      <c r="H31612">
        <v>234.7915572</v>
      </c>
    </row>
    <row r="31613" spans="1:8">
      <c r="A31613" t="s">
        <v>429</v>
      </c>
      <c r="B31613">
        <v>2000</v>
      </c>
      <c r="C31613" t="s">
        <v>431</v>
      </c>
      <c r="D31613" t="s">
        <v>475</v>
      </c>
      <c r="E31613" t="s">
        <v>12</v>
      </c>
      <c r="F31613">
        <v>2009</v>
      </c>
      <c r="G31613" t="s">
        <v>468</v>
      </c>
      <c r="H31613">
        <v>137.87969759999999</v>
      </c>
    </row>
    <row r="31614" spans="1:8">
      <c r="A31614" t="s">
        <v>429</v>
      </c>
      <c r="B31614">
        <v>2000</v>
      </c>
      <c r="C31614" t="s">
        <v>431</v>
      </c>
      <c r="D31614" t="s">
        <v>475</v>
      </c>
      <c r="E31614" t="s">
        <v>20</v>
      </c>
      <c r="F31614">
        <v>2014</v>
      </c>
      <c r="G31614" t="s">
        <v>468</v>
      </c>
      <c r="H31614">
        <v>2.2859927999999998</v>
      </c>
    </row>
    <row r="31615" spans="1:8">
      <c r="A31615" t="s">
        <v>464</v>
      </c>
      <c r="B31615">
        <v>2000</v>
      </c>
      <c r="C31615" t="s">
        <v>431</v>
      </c>
      <c r="D31615" t="s">
        <v>475</v>
      </c>
      <c r="E31615" t="s">
        <v>9</v>
      </c>
      <c r="F31615">
        <v>2009</v>
      </c>
      <c r="G31615" t="s">
        <v>468</v>
      </c>
      <c r="H31615">
        <v>81.198799199999996</v>
      </c>
    </row>
    <row r="31616" spans="1:8">
      <c r="A31616" t="s">
        <v>464</v>
      </c>
      <c r="B31616">
        <v>2000</v>
      </c>
      <c r="C31616" t="s">
        <v>431</v>
      </c>
      <c r="D31616" t="s">
        <v>475</v>
      </c>
      <c r="E31616" t="s">
        <v>20</v>
      </c>
      <c r="F31616">
        <v>2014</v>
      </c>
      <c r="G31616" t="s">
        <v>468</v>
      </c>
      <c r="H31616">
        <v>549.71846640000001</v>
      </c>
    </row>
    <row r="31617" spans="1:8">
      <c r="A31617" t="s">
        <v>464</v>
      </c>
      <c r="B31617">
        <v>2000</v>
      </c>
      <c r="C31617" t="s">
        <v>431</v>
      </c>
      <c r="D31617" t="s">
        <v>475</v>
      </c>
      <c r="E31617" t="s">
        <v>22</v>
      </c>
      <c r="F31617">
        <v>2009</v>
      </c>
      <c r="G31617" t="s">
        <v>468</v>
      </c>
      <c r="H31617">
        <v>6.2132111999999999</v>
      </c>
    </row>
    <row r="31618" spans="1:8">
      <c r="A31618" t="s">
        <v>464</v>
      </c>
      <c r="B31618">
        <v>2000</v>
      </c>
      <c r="C31618" t="s">
        <v>431</v>
      </c>
      <c r="D31618" t="s">
        <v>475</v>
      </c>
      <c r="E31618" t="s">
        <v>352</v>
      </c>
      <c r="F31618">
        <v>2011</v>
      </c>
      <c r="G31618" t="s">
        <v>468</v>
      </c>
      <c r="H31618">
        <v>4.9864788000000004</v>
      </c>
    </row>
    <row r="31619" spans="1:8">
      <c r="A31619" t="s">
        <v>464</v>
      </c>
      <c r="B31619">
        <v>2000</v>
      </c>
      <c r="C31619" t="s">
        <v>431</v>
      </c>
      <c r="D31619" t="s">
        <v>475</v>
      </c>
      <c r="E31619" t="s">
        <v>24</v>
      </c>
      <c r="F31619">
        <v>2011</v>
      </c>
      <c r="G31619" t="s">
        <v>468</v>
      </c>
      <c r="H31619">
        <v>4.8818087999999999</v>
      </c>
    </row>
    <row r="31620" spans="1:8">
      <c r="A31620" t="s">
        <v>502</v>
      </c>
      <c r="B31620">
        <v>2000</v>
      </c>
      <c r="C31620" t="s">
        <v>431</v>
      </c>
      <c r="D31620" t="s">
        <v>475</v>
      </c>
      <c r="E31620" t="s">
        <v>6</v>
      </c>
      <c r="F31620">
        <v>2014</v>
      </c>
      <c r="G31620" t="s">
        <v>468</v>
      </c>
      <c r="H31620">
        <v>0.50660280000000002</v>
      </c>
    </row>
    <row r="31621" spans="1:8">
      <c r="A31621" t="s">
        <v>462</v>
      </c>
      <c r="B31621">
        <v>2000</v>
      </c>
      <c r="C31621" t="s">
        <v>431</v>
      </c>
      <c r="D31621" t="s">
        <v>475</v>
      </c>
      <c r="E31621" t="s">
        <v>15</v>
      </c>
      <c r="F31621">
        <v>2013</v>
      </c>
      <c r="G31621" t="s">
        <v>468</v>
      </c>
      <c r="H31621">
        <v>141.1244676</v>
      </c>
    </row>
    <row r="31622" spans="1:8">
      <c r="A31622" t="s">
        <v>462</v>
      </c>
      <c r="B31622">
        <v>2000</v>
      </c>
      <c r="C31622" t="s">
        <v>431</v>
      </c>
      <c r="D31622" t="s">
        <v>475</v>
      </c>
      <c r="E31622" t="s">
        <v>482</v>
      </c>
      <c r="F31622">
        <v>2012</v>
      </c>
      <c r="G31622" t="s">
        <v>468</v>
      </c>
      <c r="H31622">
        <v>787.28587200000004</v>
      </c>
    </row>
    <row r="31623" spans="1:8">
      <c r="A31623" t="s">
        <v>462</v>
      </c>
      <c r="B31623">
        <v>2000</v>
      </c>
      <c r="C31623" t="s">
        <v>431</v>
      </c>
      <c r="D31623" t="s">
        <v>475</v>
      </c>
      <c r="E31623" t="s">
        <v>479</v>
      </c>
      <c r="F31623">
        <v>2009</v>
      </c>
      <c r="G31623" t="s">
        <v>468</v>
      </c>
      <c r="H31623">
        <v>141.6310704</v>
      </c>
    </row>
    <row r="31624" spans="1:8">
      <c r="A31624" t="s">
        <v>464</v>
      </c>
      <c r="B31624">
        <v>3000</v>
      </c>
      <c r="C31624" t="s">
        <v>432</v>
      </c>
      <c r="D31624" t="s">
        <v>475</v>
      </c>
      <c r="E31624" t="s">
        <v>16</v>
      </c>
      <c r="F31624">
        <v>2009</v>
      </c>
      <c r="G31624" t="s">
        <v>468</v>
      </c>
      <c r="H31624">
        <v>222.026004</v>
      </c>
    </row>
    <row r="31625" spans="1:8">
      <c r="A31625" t="s">
        <v>464</v>
      </c>
      <c r="B31625">
        <v>3000</v>
      </c>
      <c r="C31625" t="s">
        <v>432</v>
      </c>
      <c r="D31625" t="s">
        <v>475</v>
      </c>
      <c r="E31625" t="s">
        <v>28</v>
      </c>
      <c r="F31625">
        <v>2014</v>
      </c>
      <c r="G31625" t="s">
        <v>468</v>
      </c>
      <c r="H31625">
        <v>5889.3664067999998</v>
      </c>
    </row>
    <row r="31626" spans="1:8">
      <c r="A31626" t="s">
        <v>464</v>
      </c>
      <c r="B31626">
        <v>3000</v>
      </c>
      <c r="C31626" t="s">
        <v>432</v>
      </c>
      <c r="D31626" t="s">
        <v>475</v>
      </c>
      <c r="E31626" t="s">
        <v>36</v>
      </c>
      <c r="F31626">
        <v>2011</v>
      </c>
      <c r="G31626" t="s">
        <v>468</v>
      </c>
      <c r="H31626">
        <v>300.23542800000001</v>
      </c>
    </row>
    <row r="31627" spans="1:8">
      <c r="A31627" t="s">
        <v>456</v>
      </c>
      <c r="B31627">
        <v>3000</v>
      </c>
      <c r="C31627" t="s">
        <v>432</v>
      </c>
      <c r="D31627" t="s">
        <v>475</v>
      </c>
      <c r="E31627" t="s">
        <v>29</v>
      </c>
      <c r="F31627">
        <v>2011</v>
      </c>
      <c r="G31627" t="s">
        <v>468</v>
      </c>
      <c r="H31627">
        <v>9.4789151999999994</v>
      </c>
    </row>
    <row r="31628" spans="1:8">
      <c r="A31628" t="s">
        <v>438</v>
      </c>
      <c r="B31628">
        <v>3000</v>
      </c>
      <c r="C31628" t="s">
        <v>432</v>
      </c>
      <c r="D31628" t="s">
        <v>475</v>
      </c>
      <c r="E31628" t="s">
        <v>29</v>
      </c>
      <c r="F31628">
        <v>2011</v>
      </c>
      <c r="G31628" t="s">
        <v>468</v>
      </c>
      <c r="H31628">
        <v>4.1868000000000002E-2</v>
      </c>
    </row>
    <row r="31629" spans="1:8">
      <c r="A31629" t="s">
        <v>438</v>
      </c>
      <c r="B31629">
        <v>3000</v>
      </c>
      <c r="C31629" t="s">
        <v>432</v>
      </c>
      <c r="D31629" t="s">
        <v>475</v>
      </c>
      <c r="E31629" t="s">
        <v>30</v>
      </c>
      <c r="F31629">
        <v>2012</v>
      </c>
      <c r="G31629" t="s">
        <v>468</v>
      </c>
      <c r="H31629">
        <v>0.98389800000000005</v>
      </c>
    </row>
    <row r="31630" spans="1:8">
      <c r="A31630" t="s">
        <v>461</v>
      </c>
      <c r="B31630">
        <v>3000</v>
      </c>
      <c r="C31630" t="s">
        <v>432</v>
      </c>
      <c r="D31630" t="s">
        <v>475</v>
      </c>
      <c r="E31630" t="s">
        <v>30</v>
      </c>
      <c r="F31630">
        <v>2009</v>
      </c>
      <c r="G31630" t="s">
        <v>468</v>
      </c>
      <c r="H31630">
        <v>4.60548E-2</v>
      </c>
    </row>
    <row r="31631" spans="1:8">
      <c r="A31631" t="s">
        <v>463</v>
      </c>
      <c r="B31631">
        <v>2000</v>
      </c>
      <c r="C31631" t="s">
        <v>431</v>
      </c>
      <c r="D31631" t="s">
        <v>475</v>
      </c>
      <c r="E31631" t="s">
        <v>5</v>
      </c>
      <c r="F31631">
        <v>2011</v>
      </c>
      <c r="G31631" t="s">
        <v>490</v>
      </c>
      <c r="H31631">
        <v>57.367533600000002</v>
      </c>
    </row>
    <row r="31632" spans="1:8">
      <c r="A31632" t="s">
        <v>499</v>
      </c>
      <c r="B31632">
        <v>2000</v>
      </c>
      <c r="C31632" t="s">
        <v>431</v>
      </c>
      <c r="D31632" t="s">
        <v>475</v>
      </c>
      <c r="E31632" t="s">
        <v>10</v>
      </c>
      <c r="F31632">
        <v>2009</v>
      </c>
      <c r="G31632" t="s">
        <v>490</v>
      </c>
      <c r="H31632">
        <v>115.0407036</v>
      </c>
    </row>
    <row r="31633" spans="1:8">
      <c r="A31633" t="s">
        <v>499</v>
      </c>
      <c r="B31633">
        <v>2000</v>
      </c>
      <c r="C31633" t="s">
        <v>431</v>
      </c>
      <c r="D31633" t="s">
        <v>475</v>
      </c>
      <c r="E31633" t="s">
        <v>12</v>
      </c>
      <c r="F31633">
        <v>2011</v>
      </c>
      <c r="G31633" t="s">
        <v>490</v>
      </c>
      <c r="H31633">
        <v>1.4988744000000001</v>
      </c>
    </row>
    <row r="31634" spans="1:8">
      <c r="A31634" t="s">
        <v>486</v>
      </c>
      <c r="B31634">
        <v>2000</v>
      </c>
      <c r="C31634" t="s">
        <v>431</v>
      </c>
      <c r="D31634" t="s">
        <v>475</v>
      </c>
      <c r="E31634" t="s">
        <v>6</v>
      </c>
      <c r="F31634">
        <v>2012</v>
      </c>
      <c r="G31634" t="s">
        <v>490</v>
      </c>
      <c r="H31634">
        <v>34.725319200000001</v>
      </c>
    </row>
    <row r="31635" spans="1:8">
      <c r="A31635" t="s">
        <v>429</v>
      </c>
      <c r="B31635">
        <v>2000</v>
      </c>
      <c r="C31635" t="s">
        <v>431</v>
      </c>
      <c r="D31635" t="s">
        <v>475</v>
      </c>
      <c r="E31635" t="s">
        <v>26</v>
      </c>
      <c r="F31635">
        <v>2013</v>
      </c>
      <c r="G31635" t="s">
        <v>490</v>
      </c>
      <c r="H31635">
        <v>44.082817200000001</v>
      </c>
    </row>
    <row r="31636" spans="1:8">
      <c r="A31636" t="s">
        <v>464</v>
      </c>
      <c r="B31636">
        <v>2000</v>
      </c>
      <c r="C31636" t="s">
        <v>431</v>
      </c>
      <c r="D31636" t="s">
        <v>475</v>
      </c>
      <c r="E31636" t="s">
        <v>5</v>
      </c>
      <c r="F31636">
        <v>2014</v>
      </c>
      <c r="G31636" t="s">
        <v>490</v>
      </c>
      <c r="H31636">
        <v>160.53028560000001</v>
      </c>
    </row>
    <row r="31637" spans="1:8">
      <c r="A31637" t="s">
        <v>464</v>
      </c>
      <c r="B31637">
        <v>2000</v>
      </c>
      <c r="C31637" t="s">
        <v>431</v>
      </c>
      <c r="D31637" t="s">
        <v>475</v>
      </c>
      <c r="E31637" t="s">
        <v>35</v>
      </c>
      <c r="F31637">
        <v>2013</v>
      </c>
      <c r="G31637" t="s">
        <v>490</v>
      </c>
      <c r="H31637">
        <v>11.174569200000001</v>
      </c>
    </row>
    <row r="31638" spans="1:8">
      <c r="A31638" t="s">
        <v>438</v>
      </c>
      <c r="B31638">
        <v>2000</v>
      </c>
      <c r="C31638" t="s">
        <v>431</v>
      </c>
      <c r="D31638" t="s">
        <v>475</v>
      </c>
      <c r="E31638" t="s">
        <v>6</v>
      </c>
      <c r="F31638">
        <v>2013</v>
      </c>
      <c r="G31638" t="s">
        <v>490</v>
      </c>
      <c r="H31638">
        <v>4.1868000000000002E-2</v>
      </c>
    </row>
    <row r="31639" spans="1:8">
      <c r="A31639" t="s">
        <v>438</v>
      </c>
      <c r="B31639">
        <v>2000</v>
      </c>
      <c r="C31639" t="s">
        <v>431</v>
      </c>
      <c r="D31639" t="s">
        <v>475</v>
      </c>
      <c r="E31639" t="s">
        <v>10</v>
      </c>
      <c r="F31639">
        <v>2009</v>
      </c>
      <c r="G31639" t="s">
        <v>490</v>
      </c>
      <c r="H31639">
        <v>0.35587800000000003</v>
      </c>
    </row>
    <row r="31640" spans="1:8">
      <c r="A31640" t="s">
        <v>438</v>
      </c>
      <c r="B31640">
        <v>2000</v>
      </c>
      <c r="C31640" t="s">
        <v>431</v>
      </c>
      <c r="D31640" t="s">
        <v>475</v>
      </c>
      <c r="E31640" t="s">
        <v>479</v>
      </c>
      <c r="F31640">
        <v>2009</v>
      </c>
      <c r="G31640" t="s">
        <v>490</v>
      </c>
      <c r="H31640">
        <v>2.2776192000000002</v>
      </c>
    </row>
    <row r="31641" spans="1:8">
      <c r="A31641" t="s">
        <v>429</v>
      </c>
      <c r="B31641">
        <v>3000</v>
      </c>
      <c r="C31641" t="s">
        <v>432</v>
      </c>
      <c r="D31641" t="s">
        <v>475</v>
      </c>
      <c r="E31641" t="s">
        <v>28</v>
      </c>
      <c r="F31641">
        <v>2009</v>
      </c>
      <c r="G31641" t="s">
        <v>503</v>
      </c>
      <c r="H31641">
        <v>76.848714000000001</v>
      </c>
    </row>
    <row r="31642" spans="1:8">
      <c r="A31642" t="s">
        <v>464</v>
      </c>
      <c r="B31642">
        <v>3000</v>
      </c>
      <c r="C31642" t="s">
        <v>432</v>
      </c>
      <c r="D31642" t="s">
        <v>475</v>
      </c>
      <c r="E31642" t="s">
        <v>34</v>
      </c>
      <c r="F31642">
        <v>2011</v>
      </c>
      <c r="G31642" t="s">
        <v>503</v>
      </c>
      <c r="H31642">
        <v>1145.8099296</v>
      </c>
    </row>
    <row r="31643" spans="1:8">
      <c r="A31643" t="s">
        <v>464</v>
      </c>
      <c r="B31643">
        <v>3000</v>
      </c>
      <c r="C31643" t="s">
        <v>432</v>
      </c>
      <c r="D31643" t="s">
        <v>475</v>
      </c>
      <c r="E31643" t="s">
        <v>35</v>
      </c>
      <c r="F31643">
        <v>2010</v>
      </c>
      <c r="G31643" t="s">
        <v>503</v>
      </c>
      <c r="H31643">
        <v>137.47776479999999</v>
      </c>
    </row>
    <row r="31644" spans="1:8">
      <c r="A31644" t="s">
        <v>461</v>
      </c>
      <c r="B31644">
        <v>3000</v>
      </c>
      <c r="C31644" t="s">
        <v>432</v>
      </c>
      <c r="D31644" t="s">
        <v>475</v>
      </c>
      <c r="E31644" t="s">
        <v>482</v>
      </c>
      <c r="F31644">
        <v>2011</v>
      </c>
      <c r="G31644" t="s">
        <v>503</v>
      </c>
      <c r="H31644">
        <v>0.51078959999999995</v>
      </c>
    </row>
    <row r="31645" spans="1:8">
      <c r="A31645" t="s">
        <v>429</v>
      </c>
      <c r="B31645">
        <v>2000</v>
      </c>
      <c r="C31645" t="s">
        <v>431</v>
      </c>
      <c r="D31645" t="s">
        <v>475</v>
      </c>
      <c r="E31645" t="s">
        <v>22</v>
      </c>
      <c r="F31645">
        <v>2014</v>
      </c>
      <c r="G31645" t="s">
        <v>480</v>
      </c>
      <c r="H31645">
        <v>1.172304</v>
      </c>
    </row>
    <row r="31646" spans="1:8">
      <c r="A31646" t="s">
        <v>429</v>
      </c>
      <c r="B31646">
        <v>2000</v>
      </c>
      <c r="C31646" t="s">
        <v>431</v>
      </c>
      <c r="D31646" t="s">
        <v>475</v>
      </c>
      <c r="E31646" t="s">
        <v>20</v>
      </c>
      <c r="F31646">
        <v>2013</v>
      </c>
      <c r="G31646" t="s">
        <v>480</v>
      </c>
      <c r="H31646">
        <v>1.9426752</v>
      </c>
    </row>
    <row r="31647" spans="1:8">
      <c r="A31647" t="s">
        <v>429</v>
      </c>
      <c r="B31647">
        <v>2000</v>
      </c>
      <c r="C31647" t="s">
        <v>431</v>
      </c>
      <c r="D31647" t="s">
        <v>475</v>
      </c>
      <c r="E31647" t="s">
        <v>26</v>
      </c>
      <c r="F31647">
        <v>2010</v>
      </c>
      <c r="G31647" t="s">
        <v>480</v>
      </c>
      <c r="H31647">
        <v>49.998765599999999</v>
      </c>
    </row>
    <row r="31648" spans="1:8">
      <c r="A31648" t="s">
        <v>464</v>
      </c>
      <c r="B31648">
        <v>2000</v>
      </c>
      <c r="C31648" t="s">
        <v>431</v>
      </c>
      <c r="D31648" t="s">
        <v>475</v>
      </c>
      <c r="E31648" t="s">
        <v>37</v>
      </c>
      <c r="F31648">
        <v>2011</v>
      </c>
      <c r="G31648" t="s">
        <v>480</v>
      </c>
      <c r="H31648">
        <v>851.83795439999994</v>
      </c>
    </row>
    <row r="31649" spans="1:8">
      <c r="A31649" t="s">
        <v>502</v>
      </c>
      <c r="B31649">
        <v>2000</v>
      </c>
      <c r="C31649" t="s">
        <v>431</v>
      </c>
      <c r="D31649" t="s">
        <v>475</v>
      </c>
      <c r="E31649" t="s">
        <v>30</v>
      </c>
      <c r="F31649">
        <v>2014</v>
      </c>
      <c r="G31649" t="s">
        <v>480</v>
      </c>
      <c r="H31649">
        <v>8.7922799999999995E-2</v>
      </c>
    </row>
    <row r="31650" spans="1:8">
      <c r="A31650" t="s">
        <v>486</v>
      </c>
      <c r="B31650">
        <v>2000</v>
      </c>
      <c r="C31650" t="s">
        <v>431</v>
      </c>
      <c r="D31650" t="s">
        <v>475</v>
      </c>
      <c r="E31650" t="s">
        <v>6</v>
      </c>
      <c r="F31650">
        <v>2014</v>
      </c>
      <c r="G31650" t="s">
        <v>480</v>
      </c>
      <c r="H31650">
        <v>50.379764399999999</v>
      </c>
    </row>
    <row r="31651" spans="1:8">
      <c r="A31651" t="s">
        <v>462</v>
      </c>
      <c r="B31651">
        <v>2000</v>
      </c>
      <c r="C31651" t="s">
        <v>431</v>
      </c>
      <c r="D31651" t="s">
        <v>475</v>
      </c>
      <c r="E31651" t="s">
        <v>9</v>
      </c>
      <c r="F31651">
        <v>2012</v>
      </c>
      <c r="G31651" t="s">
        <v>480</v>
      </c>
      <c r="H31651">
        <v>95.7604896</v>
      </c>
    </row>
    <row r="31652" spans="1:8">
      <c r="A31652" t="s">
        <v>499</v>
      </c>
      <c r="B31652">
        <v>2000</v>
      </c>
      <c r="C31652" t="s">
        <v>431</v>
      </c>
      <c r="D31652" t="s">
        <v>475</v>
      </c>
      <c r="E31652" t="s">
        <v>14</v>
      </c>
      <c r="F31652">
        <v>2013</v>
      </c>
      <c r="G31652" t="s">
        <v>480</v>
      </c>
      <c r="H31652">
        <v>0.36006480000000002</v>
      </c>
    </row>
    <row r="31653" spans="1:8">
      <c r="A31653" t="s">
        <v>463</v>
      </c>
      <c r="B31653">
        <v>2000</v>
      </c>
      <c r="C31653" t="s">
        <v>431</v>
      </c>
      <c r="D31653" t="s">
        <v>475</v>
      </c>
      <c r="E31653" t="s">
        <v>3</v>
      </c>
      <c r="F31653">
        <v>2011</v>
      </c>
      <c r="G31653" t="s">
        <v>480</v>
      </c>
      <c r="H31653">
        <v>39.523392000000001</v>
      </c>
    </row>
    <row r="31654" spans="1:8">
      <c r="A31654" t="s">
        <v>463</v>
      </c>
      <c r="B31654">
        <v>2000</v>
      </c>
      <c r="C31654" t="s">
        <v>431</v>
      </c>
      <c r="D31654" t="s">
        <v>475</v>
      </c>
      <c r="E31654" t="s">
        <v>37</v>
      </c>
      <c r="F31654">
        <v>2011</v>
      </c>
      <c r="G31654" t="s">
        <v>480</v>
      </c>
      <c r="H31654">
        <v>121.5804852</v>
      </c>
    </row>
    <row r="31655" spans="1:8">
      <c r="A31655" t="s">
        <v>464</v>
      </c>
      <c r="B31655">
        <v>3000</v>
      </c>
      <c r="C31655" t="s">
        <v>432</v>
      </c>
      <c r="D31655" t="s">
        <v>475</v>
      </c>
      <c r="E31655" t="s">
        <v>3</v>
      </c>
      <c r="F31655">
        <v>2009</v>
      </c>
      <c r="G31655" t="s">
        <v>480</v>
      </c>
      <c r="H31655">
        <v>568.10689200000002</v>
      </c>
    </row>
    <row r="31656" spans="1:8">
      <c r="A31656" t="s">
        <v>464</v>
      </c>
      <c r="B31656">
        <v>3000</v>
      </c>
      <c r="C31656" t="s">
        <v>432</v>
      </c>
      <c r="D31656" t="s">
        <v>475</v>
      </c>
      <c r="E31656" t="s">
        <v>11</v>
      </c>
      <c r="F31656">
        <v>2013</v>
      </c>
      <c r="G31656" t="s">
        <v>480</v>
      </c>
      <c r="H31656">
        <v>520.23502080000003</v>
      </c>
    </row>
    <row r="31657" spans="1:8">
      <c r="A31657" t="s">
        <v>464</v>
      </c>
      <c r="B31657">
        <v>3000</v>
      </c>
      <c r="C31657" t="s">
        <v>432</v>
      </c>
      <c r="D31657" t="s">
        <v>475</v>
      </c>
      <c r="E31657" t="s">
        <v>34</v>
      </c>
      <c r="F31657">
        <v>2009</v>
      </c>
      <c r="G31657" t="s">
        <v>480</v>
      </c>
      <c r="H31657">
        <v>1121.4260064</v>
      </c>
    </row>
    <row r="31658" spans="1:8">
      <c r="A31658" t="s">
        <v>464</v>
      </c>
      <c r="B31658">
        <v>3000</v>
      </c>
      <c r="C31658" t="s">
        <v>432</v>
      </c>
      <c r="D31658" t="s">
        <v>475</v>
      </c>
      <c r="E31658" t="s">
        <v>428</v>
      </c>
      <c r="F31658">
        <v>2014</v>
      </c>
      <c r="G31658" t="s">
        <v>480</v>
      </c>
      <c r="H31658">
        <v>19.991969999999998</v>
      </c>
    </row>
    <row r="31659" spans="1:8">
      <c r="A31659" t="s">
        <v>429</v>
      </c>
      <c r="B31659">
        <v>3000</v>
      </c>
      <c r="C31659" t="s">
        <v>432</v>
      </c>
      <c r="D31659" t="s">
        <v>475</v>
      </c>
      <c r="E31659" t="s">
        <v>20</v>
      </c>
      <c r="F31659">
        <v>2013</v>
      </c>
      <c r="G31659" t="s">
        <v>480</v>
      </c>
      <c r="H31659">
        <v>244.73102040000001</v>
      </c>
    </row>
    <row r="31660" spans="1:8">
      <c r="A31660" t="s">
        <v>429</v>
      </c>
      <c r="B31660">
        <v>3000</v>
      </c>
      <c r="C31660" t="s">
        <v>432</v>
      </c>
      <c r="D31660" t="s">
        <v>475</v>
      </c>
      <c r="E31660" t="s">
        <v>28</v>
      </c>
      <c r="F31660">
        <v>2010</v>
      </c>
      <c r="G31660" t="s">
        <v>480</v>
      </c>
      <c r="H31660">
        <v>65.803935600000003</v>
      </c>
    </row>
    <row r="31661" spans="1:8">
      <c r="A31661" t="s">
        <v>429</v>
      </c>
      <c r="B31661">
        <v>3000</v>
      </c>
      <c r="C31661" t="s">
        <v>432</v>
      </c>
      <c r="D31661" t="s">
        <v>475</v>
      </c>
      <c r="E31661" t="s">
        <v>22</v>
      </c>
      <c r="F31661">
        <v>2012</v>
      </c>
      <c r="G31661" t="s">
        <v>480</v>
      </c>
      <c r="H31661">
        <v>4.3375247999999997</v>
      </c>
    </row>
    <row r="31662" spans="1:8">
      <c r="A31662" t="s">
        <v>438</v>
      </c>
      <c r="B31662">
        <v>3000</v>
      </c>
      <c r="C31662" t="s">
        <v>432</v>
      </c>
      <c r="D31662" t="s">
        <v>475</v>
      </c>
      <c r="E31662" t="s">
        <v>482</v>
      </c>
      <c r="F31662">
        <v>2011</v>
      </c>
      <c r="G31662" t="s">
        <v>480</v>
      </c>
      <c r="H31662">
        <v>1.5742368</v>
      </c>
    </row>
    <row r="31663" spans="1:8">
      <c r="A31663" t="s">
        <v>463</v>
      </c>
      <c r="B31663">
        <v>2000</v>
      </c>
      <c r="C31663" t="s">
        <v>431</v>
      </c>
      <c r="D31663" t="s">
        <v>475</v>
      </c>
      <c r="E31663" t="s">
        <v>3</v>
      </c>
      <c r="F31663">
        <v>2013</v>
      </c>
      <c r="G31663" t="s">
        <v>468</v>
      </c>
      <c r="H31663">
        <v>40.419367200000003</v>
      </c>
    </row>
    <row r="31664" spans="1:8">
      <c r="A31664" t="s">
        <v>463</v>
      </c>
      <c r="B31664">
        <v>2000</v>
      </c>
      <c r="C31664" t="s">
        <v>431</v>
      </c>
      <c r="D31664" t="s">
        <v>475</v>
      </c>
      <c r="E31664" t="s">
        <v>5</v>
      </c>
      <c r="F31664">
        <v>2009</v>
      </c>
      <c r="G31664" t="s">
        <v>468</v>
      </c>
      <c r="H31664">
        <v>46.670259600000001</v>
      </c>
    </row>
    <row r="31665" spans="1:8">
      <c r="A31665" t="s">
        <v>429</v>
      </c>
      <c r="B31665">
        <v>3000</v>
      </c>
      <c r="C31665" t="s">
        <v>432</v>
      </c>
      <c r="D31665" t="s">
        <v>475</v>
      </c>
      <c r="E31665" t="s">
        <v>22</v>
      </c>
      <c r="F31665">
        <v>2012</v>
      </c>
      <c r="G31665" t="s">
        <v>468</v>
      </c>
      <c r="H31665">
        <v>4.3375247999999997</v>
      </c>
    </row>
    <row r="31666" spans="1:8">
      <c r="A31666" t="s">
        <v>429</v>
      </c>
      <c r="B31666">
        <v>3000</v>
      </c>
      <c r="C31666" t="s">
        <v>432</v>
      </c>
      <c r="D31666" t="s">
        <v>475</v>
      </c>
      <c r="E31666" t="s">
        <v>28</v>
      </c>
      <c r="F31666">
        <v>2009</v>
      </c>
      <c r="G31666" t="s">
        <v>468</v>
      </c>
      <c r="H31666">
        <v>76.848714000000001</v>
      </c>
    </row>
    <row r="31667" spans="1:8">
      <c r="A31667" t="s">
        <v>464</v>
      </c>
      <c r="B31667">
        <v>6000</v>
      </c>
      <c r="C31667" t="s">
        <v>455</v>
      </c>
      <c r="D31667" t="s">
        <v>475</v>
      </c>
      <c r="E31667" t="s">
        <v>17</v>
      </c>
      <c r="F31667">
        <v>2014</v>
      </c>
      <c r="G31667" t="s">
        <v>480</v>
      </c>
      <c r="H31667">
        <v>68.684454000000002</v>
      </c>
    </row>
    <row r="31668" spans="1:8">
      <c r="A31668" t="s">
        <v>464</v>
      </c>
      <c r="B31668">
        <v>6000</v>
      </c>
      <c r="C31668" t="s">
        <v>455</v>
      </c>
      <c r="D31668" t="s">
        <v>475</v>
      </c>
      <c r="E31668" t="s">
        <v>20</v>
      </c>
      <c r="F31668">
        <v>2014</v>
      </c>
      <c r="G31668" t="s">
        <v>480</v>
      </c>
      <c r="H31668">
        <v>168.28842599999999</v>
      </c>
    </row>
    <row r="31669" spans="1:8">
      <c r="A31669" t="s">
        <v>456</v>
      </c>
      <c r="B31669">
        <v>6000</v>
      </c>
      <c r="C31669" t="s">
        <v>455</v>
      </c>
      <c r="D31669" t="s">
        <v>475</v>
      </c>
      <c r="E31669" t="s">
        <v>30</v>
      </c>
      <c r="F31669">
        <v>2013</v>
      </c>
      <c r="G31669" t="s">
        <v>480</v>
      </c>
      <c r="H31669">
        <v>0.3684384</v>
      </c>
    </row>
    <row r="31670" spans="1:8">
      <c r="A31670" t="s">
        <v>456</v>
      </c>
      <c r="B31670">
        <v>6000</v>
      </c>
      <c r="C31670" t="s">
        <v>455</v>
      </c>
      <c r="D31670" t="s">
        <v>475</v>
      </c>
      <c r="E31670" t="s">
        <v>37</v>
      </c>
      <c r="F31670">
        <v>2010</v>
      </c>
      <c r="G31670" t="s">
        <v>480</v>
      </c>
      <c r="H31670">
        <v>2.0264112000000001</v>
      </c>
    </row>
    <row r="31671" spans="1:8">
      <c r="A31671" t="s">
        <v>438</v>
      </c>
      <c r="B31671">
        <v>6000</v>
      </c>
      <c r="C31671" t="s">
        <v>455</v>
      </c>
      <c r="D31671" t="s">
        <v>475</v>
      </c>
      <c r="E31671" t="s">
        <v>29</v>
      </c>
      <c r="F31671">
        <v>2011</v>
      </c>
      <c r="G31671" t="s">
        <v>480</v>
      </c>
      <c r="H31671">
        <v>0.12979080000000001</v>
      </c>
    </row>
    <row r="31672" spans="1:8">
      <c r="A31672" t="s">
        <v>507</v>
      </c>
      <c r="B31672">
        <v>6000</v>
      </c>
      <c r="C31672" t="s">
        <v>455</v>
      </c>
      <c r="D31672" t="s">
        <v>475</v>
      </c>
      <c r="E31672" t="s">
        <v>17</v>
      </c>
      <c r="F31672">
        <v>2010</v>
      </c>
      <c r="G31672" t="s">
        <v>480</v>
      </c>
      <c r="H31672">
        <v>4.1868000000000001E-3</v>
      </c>
    </row>
    <row r="31673" spans="1:8">
      <c r="A31673" t="s">
        <v>438</v>
      </c>
      <c r="B31673">
        <v>6000</v>
      </c>
      <c r="C31673" t="s">
        <v>455</v>
      </c>
      <c r="D31673" t="s">
        <v>475</v>
      </c>
      <c r="E31673" t="s">
        <v>31</v>
      </c>
      <c r="F31673">
        <v>2009</v>
      </c>
      <c r="G31673" t="s">
        <v>480</v>
      </c>
      <c r="H31673">
        <v>4.1868000000000001E-3</v>
      </c>
    </row>
    <row r="31674" spans="1:8">
      <c r="A31674" t="s">
        <v>461</v>
      </c>
      <c r="B31674">
        <v>6000</v>
      </c>
      <c r="C31674" t="s">
        <v>455</v>
      </c>
      <c r="D31674" t="s">
        <v>475</v>
      </c>
      <c r="E31674" t="s">
        <v>15</v>
      </c>
      <c r="F31674">
        <v>2014</v>
      </c>
      <c r="G31674" t="s">
        <v>480</v>
      </c>
      <c r="H31674">
        <v>4.1868000000000001E-3</v>
      </c>
    </row>
    <row r="31675" spans="1:8">
      <c r="A31675" t="s">
        <v>463</v>
      </c>
      <c r="B31675">
        <v>0</v>
      </c>
      <c r="C31675" t="s">
        <v>466</v>
      </c>
      <c r="D31675" t="s">
        <v>475</v>
      </c>
      <c r="E31675" t="s">
        <v>13</v>
      </c>
      <c r="F31675">
        <v>2013</v>
      </c>
      <c r="G31675" t="s">
        <v>468</v>
      </c>
      <c r="H31675">
        <v>64.878652799999998</v>
      </c>
    </row>
    <row r="31676" spans="1:8">
      <c r="A31676" t="s">
        <v>463</v>
      </c>
      <c r="B31676">
        <v>0</v>
      </c>
      <c r="C31676" t="s">
        <v>466</v>
      </c>
      <c r="D31676" t="s">
        <v>475</v>
      </c>
      <c r="E31676" t="s">
        <v>14</v>
      </c>
      <c r="F31676">
        <v>2009</v>
      </c>
      <c r="G31676" t="s">
        <v>468</v>
      </c>
      <c r="H31676">
        <v>27.653814000000001</v>
      </c>
    </row>
    <row r="31677" spans="1:8">
      <c r="A31677" t="s">
        <v>463</v>
      </c>
      <c r="B31677">
        <v>0</v>
      </c>
      <c r="C31677" t="s">
        <v>466</v>
      </c>
      <c r="D31677" t="s">
        <v>475</v>
      </c>
      <c r="E31677" t="s">
        <v>20</v>
      </c>
      <c r="F31677">
        <v>2011</v>
      </c>
      <c r="G31677" t="s">
        <v>468</v>
      </c>
      <c r="H31677">
        <v>153.73510920000001</v>
      </c>
    </row>
    <row r="31678" spans="1:8">
      <c r="A31678" t="s">
        <v>463</v>
      </c>
      <c r="B31678">
        <v>0</v>
      </c>
      <c r="C31678" t="s">
        <v>466</v>
      </c>
      <c r="D31678" t="s">
        <v>475</v>
      </c>
      <c r="E31678" t="s">
        <v>30</v>
      </c>
      <c r="F31678">
        <v>2014</v>
      </c>
      <c r="G31678" t="s">
        <v>468</v>
      </c>
      <c r="H31678">
        <v>356.9163264</v>
      </c>
    </row>
    <row r="31679" spans="1:8">
      <c r="A31679" t="s">
        <v>463</v>
      </c>
      <c r="B31679">
        <v>0</v>
      </c>
      <c r="C31679" t="s">
        <v>466</v>
      </c>
      <c r="D31679" t="s">
        <v>475</v>
      </c>
      <c r="E31679" t="s">
        <v>34</v>
      </c>
      <c r="F31679">
        <v>2012</v>
      </c>
      <c r="G31679" t="s">
        <v>468</v>
      </c>
      <c r="H31679">
        <v>39.3894144</v>
      </c>
    </row>
    <row r="31680" spans="1:8">
      <c r="A31680" t="s">
        <v>463</v>
      </c>
      <c r="B31680">
        <v>0</v>
      </c>
      <c r="C31680" t="s">
        <v>466</v>
      </c>
      <c r="D31680" t="s">
        <v>475</v>
      </c>
      <c r="E31680" t="s">
        <v>479</v>
      </c>
      <c r="F31680">
        <v>2013</v>
      </c>
      <c r="G31680" t="s">
        <v>468</v>
      </c>
      <c r="H31680">
        <v>148.37600520000001</v>
      </c>
    </row>
    <row r="31681" spans="1:8">
      <c r="A31681" t="s">
        <v>438</v>
      </c>
      <c r="B31681">
        <v>0</v>
      </c>
      <c r="C31681" t="s">
        <v>466</v>
      </c>
      <c r="D31681" t="s">
        <v>475</v>
      </c>
      <c r="E31681" t="s">
        <v>17</v>
      </c>
      <c r="F31681">
        <v>2010</v>
      </c>
      <c r="G31681" t="s">
        <v>468</v>
      </c>
      <c r="H31681">
        <v>1.4821272000000001</v>
      </c>
    </row>
    <row r="31682" spans="1:8">
      <c r="A31682" t="s">
        <v>438</v>
      </c>
      <c r="B31682">
        <v>0</v>
      </c>
      <c r="C31682" t="s">
        <v>466</v>
      </c>
      <c r="D31682" t="s">
        <v>475</v>
      </c>
      <c r="E31682" t="s">
        <v>30</v>
      </c>
      <c r="F31682">
        <v>2011</v>
      </c>
      <c r="G31682" t="s">
        <v>468</v>
      </c>
      <c r="H31682">
        <v>31.250275200000001</v>
      </c>
    </row>
    <row r="31683" spans="1:8">
      <c r="A31683" t="s">
        <v>461</v>
      </c>
      <c r="B31683">
        <v>0</v>
      </c>
      <c r="C31683" t="s">
        <v>466</v>
      </c>
      <c r="D31683" t="s">
        <v>475</v>
      </c>
      <c r="E31683" t="s">
        <v>9</v>
      </c>
      <c r="F31683">
        <v>2013</v>
      </c>
      <c r="G31683" t="s">
        <v>468</v>
      </c>
      <c r="H31683">
        <v>11.681172</v>
      </c>
    </row>
    <row r="31684" spans="1:8">
      <c r="A31684" t="s">
        <v>461</v>
      </c>
      <c r="B31684">
        <v>0</v>
      </c>
      <c r="C31684" t="s">
        <v>466</v>
      </c>
      <c r="D31684" t="s">
        <v>475</v>
      </c>
      <c r="E31684" t="s">
        <v>10</v>
      </c>
      <c r="F31684">
        <v>2011</v>
      </c>
      <c r="G31684" t="s">
        <v>468</v>
      </c>
      <c r="H31684">
        <v>23.885694000000001</v>
      </c>
    </row>
    <row r="31685" spans="1:8">
      <c r="A31685" t="s">
        <v>496</v>
      </c>
      <c r="B31685">
        <v>0</v>
      </c>
      <c r="C31685" t="s">
        <v>466</v>
      </c>
      <c r="D31685" t="s">
        <v>475</v>
      </c>
      <c r="E31685" t="s">
        <v>33</v>
      </c>
      <c r="F31685">
        <v>2012</v>
      </c>
      <c r="G31685" t="s">
        <v>468</v>
      </c>
      <c r="H31685">
        <v>0.74106360000000004</v>
      </c>
    </row>
    <row r="31686" spans="1:8">
      <c r="A31686" t="s">
        <v>465</v>
      </c>
      <c r="B31686">
        <v>0</v>
      </c>
      <c r="C31686" t="s">
        <v>466</v>
      </c>
      <c r="D31686" t="s">
        <v>475</v>
      </c>
      <c r="E31686" t="s">
        <v>9</v>
      </c>
      <c r="F31686">
        <v>2014</v>
      </c>
      <c r="G31686" t="s">
        <v>468</v>
      </c>
      <c r="H31686">
        <v>1.7040276000000001</v>
      </c>
    </row>
    <row r="31687" spans="1:8">
      <c r="A31687" t="s">
        <v>465</v>
      </c>
      <c r="B31687">
        <v>0</v>
      </c>
      <c r="C31687" t="s">
        <v>466</v>
      </c>
      <c r="D31687" t="s">
        <v>475</v>
      </c>
      <c r="E31687" t="s">
        <v>17</v>
      </c>
      <c r="F31687">
        <v>2013</v>
      </c>
      <c r="G31687" t="s">
        <v>468</v>
      </c>
      <c r="H31687">
        <v>1.3900176</v>
      </c>
    </row>
    <row r="31688" spans="1:8">
      <c r="A31688" t="s">
        <v>465</v>
      </c>
      <c r="B31688">
        <v>0</v>
      </c>
      <c r="C31688" t="s">
        <v>466</v>
      </c>
      <c r="D31688" t="s">
        <v>475</v>
      </c>
      <c r="E31688" t="s">
        <v>352</v>
      </c>
      <c r="F31688">
        <v>2013</v>
      </c>
      <c r="G31688" t="s">
        <v>468</v>
      </c>
      <c r="H31688">
        <v>0.27632879999999999</v>
      </c>
    </row>
    <row r="31689" spans="1:8">
      <c r="A31689" t="s">
        <v>465</v>
      </c>
      <c r="B31689">
        <v>0</v>
      </c>
      <c r="C31689" t="s">
        <v>466</v>
      </c>
      <c r="D31689" t="s">
        <v>475</v>
      </c>
      <c r="E31689" t="s">
        <v>30</v>
      </c>
      <c r="F31689">
        <v>2012</v>
      </c>
      <c r="G31689" t="s">
        <v>468</v>
      </c>
      <c r="H31689">
        <v>11.9575008</v>
      </c>
    </row>
    <row r="31690" spans="1:8">
      <c r="A31690" t="s">
        <v>464</v>
      </c>
      <c r="B31690">
        <v>6000</v>
      </c>
      <c r="C31690" t="s">
        <v>455</v>
      </c>
      <c r="D31690" t="s">
        <v>475</v>
      </c>
      <c r="E31690" t="s">
        <v>10</v>
      </c>
      <c r="F31690">
        <v>2010</v>
      </c>
      <c r="G31690" t="s">
        <v>468</v>
      </c>
      <c r="H31690">
        <v>154.66457879999999</v>
      </c>
    </row>
    <row r="31691" spans="1:8">
      <c r="A31691" t="s">
        <v>464</v>
      </c>
      <c r="B31691">
        <v>6000</v>
      </c>
      <c r="C31691" t="s">
        <v>455</v>
      </c>
      <c r="D31691" t="s">
        <v>475</v>
      </c>
      <c r="E31691" t="s">
        <v>28</v>
      </c>
      <c r="F31691">
        <v>2014</v>
      </c>
      <c r="G31691" t="s">
        <v>468</v>
      </c>
      <c r="H31691">
        <v>118.2771</v>
      </c>
    </row>
    <row r="31692" spans="1:8">
      <c r="A31692" t="s">
        <v>464</v>
      </c>
      <c r="B31692">
        <v>6000</v>
      </c>
      <c r="C31692" t="s">
        <v>455</v>
      </c>
      <c r="D31692" t="s">
        <v>475</v>
      </c>
      <c r="E31692" t="s">
        <v>352</v>
      </c>
      <c r="F31692">
        <v>2010</v>
      </c>
      <c r="G31692" t="s">
        <v>468</v>
      </c>
      <c r="H31692">
        <v>5.2711812</v>
      </c>
    </row>
    <row r="31693" spans="1:8">
      <c r="A31693" t="s">
        <v>495</v>
      </c>
      <c r="B31693">
        <v>6000</v>
      </c>
      <c r="C31693" t="s">
        <v>455</v>
      </c>
      <c r="D31693" t="s">
        <v>475</v>
      </c>
      <c r="E31693" t="s">
        <v>30</v>
      </c>
      <c r="F31693">
        <v>2009</v>
      </c>
      <c r="G31693" t="s">
        <v>468</v>
      </c>
      <c r="H31693">
        <v>0.20096639999999999</v>
      </c>
    </row>
    <row r="31694" spans="1:8">
      <c r="A31694" t="s">
        <v>456</v>
      </c>
      <c r="B31694">
        <v>6000</v>
      </c>
      <c r="C31694" t="s">
        <v>455</v>
      </c>
      <c r="D31694" t="s">
        <v>475</v>
      </c>
      <c r="E31694" t="s">
        <v>22</v>
      </c>
      <c r="F31694">
        <v>2010</v>
      </c>
      <c r="G31694" t="s">
        <v>468</v>
      </c>
      <c r="H31694">
        <v>6.2801999999999997E-2</v>
      </c>
    </row>
    <row r="31695" spans="1:8">
      <c r="A31695" t="s">
        <v>456</v>
      </c>
      <c r="B31695">
        <v>6000</v>
      </c>
      <c r="C31695" t="s">
        <v>455</v>
      </c>
      <c r="D31695" t="s">
        <v>475</v>
      </c>
      <c r="E31695" t="s">
        <v>28</v>
      </c>
      <c r="F31695">
        <v>2014</v>
      </c>
      <c r="G31695" t="s">
        <v>468</v>
      </c>
      <c r="H31695">
        <v>9.3700583999999996</v>
      </c>
    </row>
    <row r="31696" spans="1:8">
      <c r="A31696" t="s">
        <v>456</v>
      </c>
      <c r="B31696">
        <v>6000</v>
      </c>
      <c r="C31696" t="s">
        <v>455</v>
      </c>
      <c r="D31696" t="s">
        <v>475</v>
      </c>
      <c r="E31696" t="s">
        <v>29</v>
      </c>
      <c r="F31696">
        <v>2010</v>
      </c>
      <c r="G31696" t="s">
        <v>468</v>
      </c>
      <c r="H31696">
        <v>19.4560596</v>
      </c>
    </row>
    <row r="31697" spans="1:8">
      <c r="A31697" t="s">
        <v>461</v>
      </c>
      <c r="B31697">
        <v>6000</v>
      </c>
      <c r="C31697" t="s">
        <v>455</v>
      </c>
      <c r="D31697" t="s">
        <v>475</v>
      </c>
      <c r="E31697" t="s">
        <v>3</v>
      </c>
      <c r="F31697">
        <v>2012</v>
      </c>
      <c r="G31697" t="s">
        <v>468</v>
      </c>
      <c r="H31697">
        <v>0.10467</v>
      </c>
    </row>
    <row r="31698" spans="1:8">
      <c r="A31698" t="s">
        <v>461</v>
      </c>
      <c r="B31698">
        <v>6000</v>
      </c>
      <c r="C31698" t="s">
        <v>455</v>
      </c>
      <c r="D31698" t="s">
        <v>475</v>
      </c>
      <c r="E31698" t="s">
        <v>17</v>
      </c>
      <c r="F31698">
        <v>2010</v>
      </c>
      <c r="G31698" t="s">
        <v>468</v>
      </c>
      <c r="H31698">
        <v>0.21771360000000001</v>
      </c>
    </row>
    <row r="31699" spans="1:8">
      <c r="A31699" t="s">
        <v>465</v>
      </c>
      <c r="B31699">
        <v>6000</v>
      </c>
      <c r="C31699" t="s">
        <v>455</v>
      </c>
      <c r="D31699" t="s">
        <v>475</v>
      </c>
      <c r="E31699" t="s">
        <v>3</v>
      </c>
      <c r="F31699">
        <v>2010</v>
      </c>
      <c r="G31699" t="s">
        <v>468</v>
      </c>
      <c r="H31699">
        <v>0.52334999999999998</v>
      </c>
    </row>
    <row r="31700" spans="1:8">
      <c r="A31700" t="s">
        <v>462</v>
      </c>
      <c r="B31700">
        <v>0</v>
      </c>
      <c r="C31700" t="s">
        <v>466</v>
      </c>
      <c r="D31700" t="s">
        <v>475</v>
      </c>
      <c r="E31700" t="s">
        <v>14</v>
      </c>
      <c r="F31700">
        <v>2010</v>
      </c>
      <c r="G31700" t="s">
        <v>468</v>
      </c>
      <c r="H31700">
        <v>35.014208400000001</v>
      </c>
    </row>
    <row r="31701" spans="1:8">
      <c r="A31701" t="s">
        <v>462</v>
      </c>
      <c r="B31701">
        <v>0</v>
      </c>
      <c r="C31701" t="s">
        <v>466</v>
      </c>
      <c r="D31701" t="s">
        <v>475</v>
      </c>
      <c r="E31701" t="s">
        <v>28</v>
      </c>
      <c r="F31701">
        <v>2011</v>
      </c>
      <c r="G31701" t="s">
        <v>468</v>
      </c>
      <c r="H31701">
        <v>84.837128399999997</v>
      </c>
    </row>
    <row r="31702" spans="1:8">
      <c r="A31702" t="s">
        <v>462</v>
      </c>
      <c r="B31702">
        <v>0</v>
      </c>
      <c r="C31702" t="s">
        <v>466</v>
      </c>
      <c r="D31702" t="s">
        <v>475</v>
      </c>
      <c r="E31702" t="s">
        <v>30</v>
      </c>
      <c r="F31702">
        <v>2011</v>
      </c>
      <c r="G31702" t="s">
        <v>468</v>
      </c>
      <c r="H31702">
        <v>367.31215079999998</v>
      </c>
    </row>
    <row r="31703" spans="1:8">
      <c r="A31703" t="s">
        <v>462</v>
      </c>
      <c r="B31703">
        <v>0</v>
      </c>
      <c r="C31703" t="s">
        <v>466</v>
      </c>
      <c r="D31703" t="s">
        <v>475</v>
      </c>
      <c r="E31703" t="s">
        <v>479</v>
      </c>
      <c r="F31703">
        <v>2014</v>
      </c>
      <c r="G31703" t="s">
        <v>468</v>
      </c>
      <c r="H31703">
        <v>179.19504000000001</v>
      </c>
    </row>
    <row r="31704" spans="1:8">
      <c r="A31704" t="s">
        <v>462</v>
      </c>
      <c r="B31704">
        <v>0</v>
      </c>
      <c r="C31704" t="s">
        <v>466</v>
      </c>
      <c r="D31704" t="s">
        <v>475</v>
      </c>
      <c r="E31704" t="s">
        <v>37</v>
      </c>
      <c r="F31704">
        <v>2009</v>
      </c>
      <c r="G31704" t="s">
        <v>468</v>
      </c>
      <c r="H31704">
        <v>154.15378920000001</v>
      </c>
    </row>
    <row r="31705" spans="1:8">
      <c r="A31705" t="s">
        <v>429</v>
      </c>
      <c r="B31705">
        <v>0</v>
      </c>
      <c r="C31705" t="s">
        <v>466</v>
      </c>
      <c r="D31705" t="s">
        <v>475</v>
      </c>
      <c r="E31705" t="s">
        <v>9</v>
      </c>
      <c r="F31705">
        <v>2011</v>
      </c>
      <c r="G31705" t="s">
        <v>468</v>
      </c>
      <c r="H31705">
        <v>1339.2526499999999</v>
      </c>
    </row>
    <row r="31706" spans="1:8">
      <c r="A31706" t="s">
        <v>429</v>
      </c>
      <c r="B31706">
        <v>0</v>
      </c>
      <c r="C31706" t="s">
        <v>466</v>
      </c>
      <c r="D31706" t="s">
        <v>475</v>
      </c>
      <c r="E31706" t="s">
        <v>18</v>
      </c>
      <c r="F31706">
        <v>2013</v>
      </c>
      <c r="G31706" t="s">
        <v>468</v>
      </c>
      <c r="H31706">
        <v>94.198813200000004</v>
      </c>
    </row>
    <row r="31707" spans="1:8">
      <c r="A31707" t="s">
        <v>429</v>
      </c>
      <c r="B31707">
        <v>0</v>
      </c>
      <c r="C31707" t="s">
        <v>466</v>
      </c>
      <c r="D31707" t="s">
        <v>475</v>
      </c>
      <c r="E31707" t="s">
        <v>19</v>
      </c>
      <c r="F31707">
        <v>2011</v>
      </c>
      <c r="G31707" t="s">
        <v>468</v>
      </c>
      <c r="H31707">
        <v>217.67591880000001</v>
      </c>
    </row>
    <row r="31708" spans="1:8">
      <c r="A31708" t="s">
        <v>429</v>
      </c>
      <c r="B31708">
        <v>0</v>
      </c>
      <c r="C31708" t="s">
        <v>466</v>
      </c>
      <c r="D31708" t="s">
        <v>475</v>
      </c>
      <c r="E31708" t="s">
        <v>34</v>
      </c>
      <c r="F31708">
        <v>2010</v>
      </c>
      <c r="G31708" t="s">
        <v>468</v>
      </c>
      <c r="H31708">
        <v>1367.6977692</v>
      </c>
    </row>
    <row r="31709" spans="1:8">
      <c r="A31709" t="s">
        <v>429</v>
      </c>
      <c r="B31709">
        <v>0</v>
      </c>
      <c r="C31709" t="s">
        <v>466</v>
      </c>
      <c r="D31709" t="s">
        <v>475</v>
      </c>
      <c r="E31709" t="s">
        <v>428</v>
      </c>
      <c r="F31709">
        <v>2011</v>
      </c>
      <c r="G31709" t="s">
        <v>468</v>
      </c>
      <c r="H31709">
        <v>75.157246799999996</v>
      </c>
    </row>
    <row r="31710" spans="1:8">
      <c r="A31710" t="s">
        <v>464</v>
      </c>
      <c r="B31710">
        <v>0</v>
      </c>
      <c r="C31710" t="s">
        <v>466</v>
      </c>
      <c r="D31710" t="s">
        <v>475</v>
      </c>
      <c r="E31710" t="s">
        <v>16</v>
      </c>
      <c r="F31710">
        <v>2014</v>
      </c>
      <c r="G31710" t="s">
        <v>468</v>
      </c>
      <c r="H31710">
        <v>268.67951640000001</v>
      </c>
    </row>
    <row r="31711" spans="1:8">
      <c r="A31711" t="s">
        <v>464</v>
      </c>
      <c r="B31711">
        <v>0</v>
      </c>
      <c r="C31711" t="s">
        <v>466</v>
      </c>
      <c r="D31711" t="s">
        <v>475</v>
      </c>
      <c r="E31711" t="s">
        <v>23</v>
      </c>
      <c r="F31711">
        <v>2012</v>
      </c>
      <c r="G31711" t="s">
        <v>468</v>
      </c>
      <c r="H31711">
        <v>192.05270279999999</v>
      </c>
    </row>
    <row r="31712" spans="1:8">
      <c r="A31712" t="s">
        <v>464</v>
      </c>
      <c r="B31712">
        <v>0</v>
      </c>
      <c r="C31712" t="s">
        <v>466</v>
      </c>
      <c r="D31712" t="s">
        <v>475</v>
      </c>
      <c r="E31712" t="s">
        <v>24</v>
      </c>
      <c r="F31712">
        <v>2013</v>
      </c>
      <c r="G31712" t="s">
        <v>468</v>
      </c>
      <c r="H31712">
        <v>181.9248336</v>
      </c>
    </row>
    <row r="31713" spans="1:8">
      <c r="A31713" t="s">
        <v>464</v>
      </c>
      <c r="B31713">
        <v>0</v>
      </c>
      <c r="C31713" t="s">
        <v>466</v>
      </c>
      <c r="D31713" t="s">
        <v>475</v>
      </c>
      <c r="E31713" t="s">
        <v>28</v>
      </c>
      <c r="F31713">
        <v>2010</v>
      </c>
      <c r="G31713" t="s">
        <v>468</v>
      </c>
      <c r="H31713">
        <v>7450.0337879999997</v>
      </c>
    </row>
    <row r="31714" spans="1:8">
      <c r="A31714" t="s">
        <v>464</v>
      </c>
      <c r="B31714">
        <v>0</v>
      </c>
      <c r="C31714" t="s">
        <v>466</v>
      </c>
      <c r="D31714" t="s">
        <v>475</v>
      </c>
      <c r="E31714" t="s">
        <v>479</v>
      </c>
      <c r="F31714">
        <v>2011</v>
      </c>
      <c r="G31714" t="s">
        <v>468</v>
      </c>
      <c r="H31714">
        <v>3726.7669764000002</v>
      </c>
    </row>
    <row r="31715" spans="1:8">
      <c r="A31715" t="s">
        <v>464</v>
      </c>
      <c r="B31715">
        <v>2112</v>
      </c>
      <c r="C31715" t="s">
        <v>489</v>
      </c>
      <c r="D31715" t="s">
        <v>475</v>
      </c>
      <c r="E31715" t="s">
        <v>10</v>
      </c>
      <c r="F31715">
        <v>2012</v>
      </c>
      <c r="G31715" t="s">
        <v>490</v>
      </c>
      <c r="H31715">
        <v>3.8979108</v>
      </c>
    </row>
    <row r="31716" spans="1:8">
      <c r="A31716" t="s">
        <v>464</v>
      </c>
      <c r="B31716">
        <v>6000</v>
      </c>
      <c r="C31716" t="s">
        <v>455</v>
      </c>
      <c r="D31716" t="s">
        <v>475</v>
      </c>
      <c r="E31716" t="s">
        <v>17</v>
      </c>
      <c r="F31716">
        <v>2009</v>
      </c>
      <c r="G31716" t="s">
        <v>491</v>
      </c>
      <c r="H31716">
        <v>39.498271199999998</v>
      </c>
    </row>
    <row r="31717" spans="1:8">
      <c r="A31717" t="s">
        <v>464</v>
      </c>
      <c r="B31717">
        <v>6000</v>
      </c>
      <c r="C31717" t="s">
        <v>455</v>
      </c>
      <c r="D31717" t="s">
        <v>475</v>
      </c>
      <c r="E31717" t="s">
        <v>23</v>
      </c>
      <c r="F31717">
        <v>2012</v>
      </c>
      <c r="G31717" t="s">
        <v>491</v>
      </c>
      <c r="H31717">
        <v>24.233198399999999</v>
      </c>
    </row>
    <row r="31718" spans="1:8">
      <c r="A31718" t="s">
        <v>464</v>
      </c>
      <c r="B31718">
        <v>6000</v>
      </c>
      <c r="C31718" t="s">
        <v>455</v>
      </c>
      <c r="D31718" t="s">
        <v>475</v>
      </c>
      <c r="E31718" t="s">
        <v>20</v>
      </c>
      <c r="F31718">
        <v>2011</v>
      </c>
      <c r="G31718" t="s">
        <v>491</v>
      </c>
      <c r="H31718">
        <v>171.0684612</v>
      </c>
    </row>
    <row r="31719" spans="1:8">
      <c r="A31719" t="s">
        <v>464</v>
      </c>
      <c r="B31719">
        <v>6000</v>
      </c>
      <c r="C31719" t="s">
        <v>455</v>
      </c>
      <c r="D31719" t="s">
        <v>475</v>
      </c>
      <c r="E31719" t="s">
        <v>24</v>
      </c>
      <c r="F31719">
        <v>2010</v>
      </c>
      <c r="G31719" t="s">
        <v>491</v>
      </c>
      <c r="H31719">
        <v>14.302108799999999</v>
      </c>
    </row>
    <row r="31720" spans="1:8">
      <c r="A31720" t="s">
        <v>464</v>
      </c>
      <c r="B31720">
        <v>6000</v>
      </c>
      <c r="C31720" t="s">
        <v>455</v>
      </c>
      <c r="D31720" t="s">
        <v>475</v>
      </c>
      <c r="E31720" t="s">
        <v>352</v>
      </c>
      <c r="F31720">
        <v>2010</v>
      </c>
      <c r="G31720" t="s">
        <v>491</v>
      </c>
      <c r="H31720">
        <v>5.2711812</v>
      </c>
    </row>
    <row r="31721" spans="1:8">
      <c r="A31721" t="s">
        <v>464</v>
      </c>
      <c r="B31721">
        <v>6000</v>
      </c>
      <c r="C31721" t="s">
        <v>455</v>
      </c>
      <c r="D31721" t="s">
        <v>475</v>
      </c>
      <c r="E31721" t="s">
        <v>479</v>
      </c>
      <c r="F31721">
        <v>2014</v>
      </c>
      <c r="G31721" t="s">
        <v>491</v>
      </c>
      <c r="H31721">
        <v>28.629338400000002</v>
      </c>
    </row>
    <row r="31722" spans="1:8">
      <c r="A31722" t="s">
        <v>456</v>
      </c>
      <c r="B31722">
        <v>6000</v>
      </c>
      <c r="C31722" t="s">
        <v>455</v>
      </c>
      <c r="D31722" t="s">
        <v>475</v>
      </c>
      <c r="E31722" t="s">
        <v>28</v>
      </c>
      <c r="F31722">
        <v>2012</v>
      </c>
      <c r="G31722" t="s">
        <v>491</v>
      </c>
      <c r="H31722">
        <v>6.5858363999999998</v>
      </c>
    </row>
    <row r="31723" spans="1:8">
      <c r="A31723" t="s">
        <v>456</v>
      </c>
      <c r="B31723">
        <v>6000</v>
      </c>
      <c r="C31723" t="s">
        <v>455</v>
      </c>
      <c r="D31723" t="s">
        <v>475</v>
      </c>
      <c r="E31723" t="s">
        <v>31</v>
      </c>
      <c r="F31723">
        <v>2013</v>
      </c>
      <c r="G31723" t="s">
        <v>491</v>
      </c>
      <c r="H31723">
        <v>1.2560399999999999E-2</v>
      </c>
    </row>
    <row r="31724" spans="1:8">
      <c r="A31724" t="s">
        <v>438</v>
      </c>
      <c r="B31724">
        <v>6000</v>
      </c>
      <c r="C31724" t="s">
        <v>455</v>
      </c>
      <c r="D31724" t="s">
        <v>475</v>
      </c>
      <c r="E31724" t="s">
        <v>20</v>
      </c>
      <c r="F31724">
        <v>2009</v>
      </c>
      <c r="G31724" t="s">
        <v>491</v>
      </c>
      <c r="H31724">
        <v>0.1590984</v>
      </c>
    </row>
    <row r="31725" spans="1:8">
      <c r="A31725" t="s">
        <v>461</v>
      </c>
      <c r="B31725">
        <v>6000</v>
      </c>
      <c r="C31725" t="s">
        <v>455</v>
      </c>
      <c r="D31725" t="s">
        <v>475</v>
      </c>
      <c r="E31725" t="s">
        <v>9</v>
      </c>
      <c r="F31725">
        <v>2012</v>
      </c>
      <c r="G31725" t="s">
        <v>491</v>
      </c>
      <c r="H31725">
        <v>0.42286679999999999</v>
      </c>
    </row>
    <row r="31726" spans="1:8">
      <c r="A31726" t="s">
        <v>461</v>
      </c>
      <c r="B31726">
        <v>6000</v>
      </c>
      <c r="C31726" t="s">
        <v>455</v>
      </c>
      <c r="D31726" t="s">
        <v>475</v>
      </c>
      <c r="E31726" t="s">
        <v>30</v>
      </c>
      <c r="F31726">
        <v>2012</v>
      </c>
      <c r="G31726" t="s">
        <v>491</v>
      </c>
      <c r="H31726">
        <v>2.6460575999999998</v>
      </c>
    </row>
    <row r="31727" spans="1:8">
      <c r="A31727" t="s">
        <v>496</v>
      </c>
      <c r="B31727">
        <v>6000</v>
      </c>
      <c r="C31727" t="s">
        <v>455</v>
      </c>
      <c r="D31727" t="s">
        <v>475</v>
      </c>
      <c r="E31727" t="s">
        <v>6</v>
      </c>
      <c r="F31727">
        <v>2010</v>
      </c>
      <c r="G31727" t="s">
        <v>491</v>
      </c>
      <c r="H31727">
        <v>0.1214172</v>
      </c>
    </row>
    <row r="31728" spans="1:8">
      <c r="A31728" t="s">
        <v>464</v>
      </c>
      <c r="B31728">
        <v>2000</v>
      </c>
      <c r="C31728" t="s">
        <v>431</v>
      </c>
      <c r="D31728" t="s">
        <v>475</v>
      </c>
      <c r="E31728" t="s">
        <v>11</v>
      </c>
      <c r="F31728">
        <v>2009</v>
      </c>
      <c r="G31728" t="s">
        <v>468</v>
      </c>
      <c r="H31728">
        <v>165.80984040000001</v>
      </c>
    </row>
    <row r="31729" spans="1:8">
      <c r="A31729" t="s">
        <v>464</v>
      </c>
      <c r="B31729">
        <v>2000</v>
      </c>
      <c r="C31729" t="s">
        <v>431</v>
      </c>
      <c r="D31729" t="s">
        <v>475</v>
      </c>
      <c r="E31729" t="s">
        <v>34</v>
      </c>
      <c r="F31729">
        <v>2013</v>
      </c>
      <c r="G31729" t="s">
        <v>468</v>
      </c>
      <c r="H31729">
        <v>77.300888400000005</v>
      </c>
    </row>
    <row r="31730" spans="1:8">
      <c r="A31730" t="s">
        <v>464</v>
      </c>
      <c r="B31730">
        <v>2000</v>
      </c>
      <c r="C31730" t="s">
        <v>431</v>
      </c>
      <c r="D31730" t="s">
        <v>475</v>
      </c>
      <c r="E31730" t="s">
        <v>37</v>
      </c>
      <c r="F31730">
        <v>2013</v>
      </c>
      <c r="G31730" t="s">
        <v>468</v>
      </c>
      <c r="H31730">
        <v>1300.6210464000001</v>
      </c>
    </row>
    <row r="31731" spans="1:8">
      <c r="A31731" t="s">
        <v>462</v>
      </c>
      <c r="B31731">
        <v>2000</v>
      </c>
      <c r="C31731" t="s">
        <v>431</v>
      </c>
      <c r="D31731" t="s">
        <v>475</v>
      </c>
      <c r="E31731" t="s">
        <v>5</v>
      </c>
      <c r="F31731">
        <v>2014</v>
      </c>
      <c r="G31731" t="s">
        <v>468</v>
      </c>
      <c r="H31731">
        <v>57.154006799999998</v>
      </c>
    </row>
    <row r="31732" spans="1:8">
      <c r="A31732" t="s">
        <v>486</v>
      </c>
      <c r="B31732">
        <v>2000</v>
      </c>
      <c r="C31732" t="s">
        <v>431</v>
      </c>
      <c r="D31732" t="s">
        <v>475</v>
      </c>
      <c r="E31732" t="s">
        <v>22</v>
      </c>
      <c r="F31732">
        <v>2014</v>
      </c>
      <c r="G31732" t="s">
        <v>468</v>
      </c>
      <c r="H31732">
        <v>9.21096E-2</v>
      </c>
    </row>
    <row r="31733" spans="1:8">
      <c r="A31733" t="s">
        <v>486</v>
      </c>
      <c r="B31733">
        <v>2000</v>
      </c>
      <c r="C31733" t="s">
        <v>431</v>
      </c>
      <c r="D31733" t="s">
        <v>475</v>
      </c>
      <c r="E31733" t="s">
        <v>482</v>
      </c>
      <c r="F31733">
        <v>2014</v>
      </c>
      <c r="G31733" t="s">
        <v>468</v>
      </c>
      <c r="H31733">
        <v>3.7932408</v>
      </c>
    </row>
    <row r="31734" spans="1:8">
      <c r="A31734" t="s">
        <v>463</v>
      </c>
      <c r="B31734">
        <v>2000</v>
      </c>
      <c r="C31734" t="s">
        <v>431</v>
      </c>
      <c r="D31734" t="s">
        <v>475</v>
      </c>
      <c r="E31734" t="s">
        <v>482</v>
      </c>
      <c r="F31734">
        <v>2009</v>
      </c>
      <c r="G31734" t="s">
        <v>468</v>
      </c>
      <c r="H31734">
        <v>526.20539759999997</v>
      </c>
    </row>
    <row r="31735" spans="1:8">
      <c r="A31735" t="s">
        <v>438</v>
      </c>
      <c r="B31735">
        <v>2000</v>
      </c>
      <c r="C31735" t="s">
        <v>431</v>
      </c>
      <c r="D31735" t="s">
        <v>475</v>
      </c>
      <c r="E31735" t="s">
        <v>6</v>
      </c>
      <c r="F31735">
        <v>2009</v>
      </c>
      <c r="G31735" t="s">
        <v>468</v>
      </c>
      <c r="H31735">
        <v>5.4428400000000002E-2</v>
      </c>
    </row>
    <row r="31736" spans="1:8">
      <c r="A31736" t="s">
        <v>438</v>
      </c>
      <c r="B31736">
        <v>2000</v>
      </c>
      <c r="C31736" t="s">
        <v>431</v>
      </c>
      <c r="D31736" t="s">
        <v>475</v>
      </c>
      <c r="E31736" t="s">
        <v>482</v>
      </c>
      <c r="F31736">
        <v>2012</v>
      </c>
      <c r="G31736" t="s">
        <v>468</v>
      </c>
      <c r="H31736">
        <v>1.8045108000000001</v>
      </c>
    </row>
    <row r="31737" spans="1:8">
      <c r="A31737" t="s">
        <v>464</v>
      </c>
      <c r="B31737">
        <v>3000</v>
      </c>
      <c r="C31737" t="s">
        <v>432</v>
      </c>
      <c r="D31737" t="s">
        <v>475</v>
      </c>
      <c r="E31737" t="s">
        <v>5</v>
      </c>
      <c r="F31737">
        <v>2010</v>
      </c>
      <c r="G31737" t="s">
        <v>468</v>
      </c>
      <c r="H31737">
        <v>2359.3915907999999</v>
      </c>
    </row>
    <row r="31738" spans="1:8">
      <c r="A31738" t="s">
        <v>464</v>
      </c>
      <c r="B31738">
        <v>3000</v>
      </c>
      <c r="C31738" t="s">
        <v>432</v>
      </c>
      <c r="D31738" t="s">
        <v>475</v>
      </c>
      <c r="E31738" t="s">
        <v>34</v>
      </c>
      <c r="F31738">
        <v>2013</v>
      </c>
      <c r="G31738" t="s">
        <v>468</v>
      </c>
      <c r="H31738">
        <v>999.43102799999997</v>
      </c>
    </row>
    <row r="31739" spans="1:8">
      <c r="A31739" t="s">
        <v>464</v>
      </c>
      <c r="B31739">
        <v>3000</v>
      </c>
      <c r="C31739" t="s">
        <v>432</v>
      </c>
      <c r="D31739" t="s">
        <v>475</v>
      </c>
      <c r="E31739" t="s">
        <v>428</v>
      </c>
      <c r="F31739">
        <v>2011</v>
      </c>
      <c r="G31739" t="s">
        <v>468</v>
      </c>
      <c r="H31739">
        <v>26.439641999999999</v>
      </c>
    </row>
    <row r="31740" spans="1:8">
      <c r="A31740" t="s">
        <v>456</v>
      </c>
      <c r="B31740">
        <v>3000</v>
      </c>
      <c r="C31740" t="s">
        <v>432</v>
      </c>
      <c r="D31740" t="s">
        <v>475</v>
      </c>
      <c r="E31740" t="s">
        <v>2</v>
      </c>
      <c r="F31740">
        <v>2009</v>
      </c>
      <c r="G31740" t="s">
        <v>468</v>
      </c>
      <c r="H31740">
        <v>0.8080524</v>
      </c>
    </row>
    <row r="31741" spans="1:8">
      <c r="A31741" t="s">
        <v>461</v>
      </c>
      <c r="B31741">
        <v>3000</v>
      </c>
      <c r="C31741" t="s">
        <v>432</v>
      </c>
      <c r="D31741" t="s">
        <v>475</v>
      </c>
      <c r="E31741" t="s">
        <v>482</v>
      </c>
      <c r="F31741">
        <v>2012</v>
      </c>
      <c r="G31741" t="s">
        <v>468</v>
      </c>
      <c r="H31741">
        <v>0.38099880000000003</v>
      </c>
    </row>
    <row r="31742" spans="1:8">
      <c r="A31742" t="s">
        <v>464</v>
      </c>
      <c r="B31742">
        <v>3000</v>
      </c>
      <c r="C31742" t="s">
        <v>432</v>
      </c>
      <c r="D31742" t="s">
        <v>475</v>
      </c>
      <c r="E31742" t="s">
        <v>11</v>
      </c>
      <c r="F31742">
        <v>2014</v>
      </c>
      <c r="G31742" t="s">
        <v>468</v>
      </c>
      <c r="H31742">
        <v>501.3651132</v>
      </c>
    </row>
    <row r="31743" spans="1:8">
      <c r="A31743" t="s">
        <v>464</v>
      </c>
      <c r="B31743">
        <v>3000</v>
      </c>
      <c r="C31743" t="s">
        <v>432</v>
      </c>
      <c r="D31743" t="s">
        <v>475</v>
      </c>
      <c r="E31743" t="s">
        <v>34</v>
      </c>
      <c r="F31743">
        <v>2012</v>
      </c>
      <c r="G31743" t="s">
        <v>468</v>
      </c>
      <c r="H31743">
        <v>1146.4212024000001</v>
      </c>
    </row>
    <row r="31744" spans="1:8">
      <c r="A31744" t="s">
        <v>464</v>
      </c>
      <c r="B31744">
        <v>3000</v>
      </c>
      <c r="C31744" t="s">
        <v>432</v>
      </c>
      <c r="D31744" t="s">
        <v>475</v>
      </c>
      <c r="E31744" t="s">
        <v>428</v>
      </c>
      <c r="F31744">
        <v>2010</v>
      </c>
      <c r="G31744" t="s">
        <v>468</v>
      </c>
      <c r="H31744">
        <v>23.0985756</v>
      </c>
    </row>
    <row r="31745" spans="1:8">
      <c r="A31745" t="s">
        <v>461</v>
      </c>
      <c r="B31745">
        <v>3000</v>
      </c>
      <c r="C31745" t="s">
        <v>432</v>
      </c>
      <c r="D31745" t="s">
        <v>475</v>
      </c>
      <c r="E31745" t="s">
        <v>482</v>
      </c>
      <c r="F31745">
        <v>2011</v>
      </c>
      <c r="G31745" t="s">
        <v>468</v>
      </c>
      <c r="H31745">
        <v>0.51078959999999995</v>
      </c>
    </row>
    <row r="31746" spans="1:8">
      <c r="A31746" t="s">
        <v>464</v>
      </c>
      <c r="B31746">
        <v>2000</v>
      </c>
      <c r="C31746" t="s">
        <v>431</v>
      </c>
      <c r="D31746" t="s">
        <v>475</v>
      </c>
      <c r="E31746" t="s">
        <v>18</v>
      </c>
      <c r="F31746">
        <v>2011</v>
      </c>
      <c r="G31746" t="s">
        <v>480</v>
      </c>
      <c r="H31746">
        <v>59.306021999999999</v>
      </c>
    </row>
    <row r="31747" spans="1:8">
      <c r="A31747" t="s">
        <v>464</v>
      </c>
      <c r="B31747">
        <v>2000</v>
      </c>
      <c r="C31747" t="s">
        <v>431</v>
      </c>
      <c r="D31747" t="s">
        <v>475</v>
      </c>
      <c r="E31747" t="s">
        <v>16</v>
      </c>
      <c r="F31747">
        <v>2009</v>
      </c>
      <c r="G31747" t="s">
        <v>480</v>
      </c>
      <c r="H31747">
        <v>19.0206324</v>
      </c>
    </row>
    <row r="31748" spans="1:8">
      <c r="A31748" t="s">
        <v>464</v>
      </c>
      <c r="B31748">
        <v>2000</v>
      </c>
      <c r="C31748" t="s">
        <v>431</v>
      </c>
      <c r="D31748" t="s">
        <v>475</v>
      </c>
      <c r="E31748" t="s">
        <v>15</v>
      </c>
      <c r="F31748">
        <v>2011</v>
      </c>
      <c r="G31748" t="s">
        <v>480</v>
      </c>
      <c r="H31748">
        <v>430.41978719999997</v>
      </c>
    </row>
    <row r="31749" spans="1:8">
      <c r="A31749" t="s">
        <v>464</v>
      </c>
      <c r="B31749">
        <v>2000</v>
      </c>
      <c r="C31749" t="s">
        <v>431</v>
      </c>
      <c r="D31749" t="s">
        <v>475</v>
      </c>
      <c r="E31749" t="s">
        <v>24</v>
      </c>
      <c r="F31749">
        <v>2013</v>
      </c>
      <c r="G31749" t="s">
        <v>480</v>
      </c>
      <c r="H31749">
        <v>2.9433204000000002</v>
      </c>
    </row>
    <row r="31750" spans="1:8">
      <c r="A31750" t="s">
        <v>464</v>
      </c>
      <c r="B31750">
        <v>2000</v>
      </c>
      <c r="C31750" t="s">
        <v>431</v>
      </c>
      <c r="D31750" t="s">
        <v>475</v>
      </c>
      <c r="E31750" t="s">
        <v>352</v>
      </c>
      <c r="F31750">
        <v>2010</v>
      </c>
      <c r="G31750" t="s">
        <v>480</v>
      </c>
      <c r="H31750">
        <v>4.4631287999999998</v>
      </c>
    </row>
    <row r="31751" spans="1:8">
      <c r="A31751" t="s">
        <v>464</v>
      </c>
      <c r="B31751">
        <v>2000</v>
      </c>
      <c r="C31751" t="s">
        <v>431</v>
      </c>
      <c r="D31751" t="s">
        <v>475</v>
      </c>
      <c r="E31751" t="s">
        <v>28</v>
      </c>
      <c r="F31751">
        <v>2010</v>
      </c>
      <c r="G31751" t="s">
        <v>480</v>
      </c>
      <c r="H31751">
        <v>534.88044720000005</v>
      </c>
    </row>
    <row r="31752" spans="1:8">
      <c r="A31752" t="s">
        <v>499</v>
      </c>
      <c r="B31752">
        <v>2000</v>
      </c>
      <c r="C31752" t="s">
        <v>431</v>
      </c>
      <c r="D31752" t="s">
        <v>475</v>
      </c>
      <c r="E31752" t="s">
        <v>33</v>
      </c>
      <c r="F31752">
        <v>2011</v>
      </c>
      <c r="G31752" t="s">
        <v>480</v>
      </c>
      <c r="H31752">
        <v>11.3587884</v>
      </c>
    </row>
    <row r="31753" spans="1:8">
      <c r="A31753" t="s">
        <v>499</v>
      </c>
      <c r="B31753">
        <v>2000</v>
      </c>
      <c r="C31753" t="s">
        <v>431</v>
      </c>
      <c r="D31753" t="s">
        <v>475</v>
      </c>
      <c r="E31753" t="s">
        <v>482</v>
      </c>
      <c r="F31753">
        <v>2013</v>
      </c>
      <c r="G31753" t="s">
        <v>480</v>
      </c>
      <c r="H31753">
        <v>5.3800379999999999</v>
      </c>
    </row>
    <row r="31754" spans="1:8">
      <c r="A31754" t="s">
        <v>463</v>
      </c>
      <c r="B31754">
        <v>2000</v>
      </c>
      <c r="C31754" t="s">
        <v>431</v>
      </c>
      <c r="D31754" t="s">
        <v>475</v>
      </c>
      <c r="E31754" t="s">
        <v>28</v>
      </c>
      <c r="F31754">
        <v>2012</v>
      </c>
      <c r="G31754" t="s">
        <v>480</v>
      </c>
      <c r="H31754">
        <v>57.246116399999998</v>
      </c>
    </row>
    <row r="31755" spans="1:8">
      <c r="A31755" t="s">
        <v>464</v>
      </c>
      <c r="B31755">
        <v>3000</v>
      </c>
      <c r="C31755" t="s">
        <v>432</v>
      </c>
      <c r="D31755" t="s">
        <v>475</v>
      </c>
      <c r="E31755" t="s">
        <v>10</v>
      </c>
      <c r="F31755">
        <v>2013</v>
      </c>
      <c r="G31755" t="s">
        <v>480</v>
      </c>
      <c r="H31755">
        <v>5353.723962</v>
      </c>
    </row>
    <row r="31756" spans="1:8">
      <c r="A31756" t="s">
        <v>464</v>
      </c>
      <c r="B31756">
        <v>3000</v>
      </c>
      <c r="C31756" t="s">
        <v>432</v>
      </c>
      <c r="D31756" t="s">
        <v>475</v>
      </c>
      <c r="E31756" t="s">
        <v>23</v>
      </c>
      <c r="F31756">
        <v>2009</v>
      </c>
      <c r="G31756" t="s">
        <v>480</v>
      </c>
      <c r="H31756">
        <v>115.4258892</v>
      </c>
    </row>
    <row r="31757" spans="1:8">
      <c r="A31757" t="s">
        <v>464</v>
      </c>
      <c r="B31757">
        <v>3000</v>
      </c>
      <c r="C31757" t="s">
        <v>432</v>
      </c>
      <c r="D31757" t="s">
        <v>475</v>
      </c>
      <c r="E31757" t="s">
        <v>20</v>
      </c>
      <c r="F31757">
        <v>2009</v>
      </c>
      <c r="G31757" t="s">
        <v>480</v>
      </c>
      <c r="H31757">
        <v>3986.0261928</v>
      </c>
    </row>
    <row r="31758" spans="1:8">
      <c r="A31758" t="s">
        <v>464</v>
      </c>
      <c r="B31758">
        <v>3000</v>
      </c>
      <c r="C31758" t="s">
        <v>432</v>
      </c>
      <c r="D31758" t="s">
        <v>475</v>
      </c>
      <c r="E31758" t="s">
        <v>28</v>
      </c>
      <c r="F31758">
        <v>2014</v>
      </c>
      <c r="G31758" t="s">
        <v>480</v>
      </c>
      <c r="H31758">
        <v>5889.3664067999998</v>
      </c>
    </row>
    <row r="31759" spans="1:8">
      <c r="A31759" t="s">
        <v>429</v>
      </c>
      <c r="B31759">
        <v>3000</v>
      </c>
      <c r="C31759" t="s">
        <v>432</v>
      </c>
      <c r="D31759" t="s">
        <v>475</v>
      </c>
      <c r="E31759" t="s">
        <v>6</v>
      </c>
      <c r="F31759">
        <v>2010</v>
      </c>
      <c r="G31759" t="s">
        <v>480</v>
      </c>
      <c r="H31759">
        <v>0.95040360000000002</v>
      </c>
    </row>
    <row r="31760" spans="1:8">
      <c r="A31760" t="s">
        <v>429</v>
      </c>
      <c r="B31760">
        <v>3000</v>
      </c>
      <c r="C31760" t="s">
        <v>432</v>
      </c>
      <c r="D31760" t="s">
        <v>475</v>
      </c>
      <c r="E31760" t="s">
        <v>13</v>
      </c>
      <c r="F31760">
        <v>2010</v>
      </c>
      <c r="G31760" t="s">
        <v>480</v>
      </c>
      <c r="H31760">
        <v>5.1706979999999998</v>
      </c>
    </row>
    <row r="31761" spans="1:8">
      <c r="A31761" t="s">
        <v>429</v>
      </c>
      <c r="B31761">
        <v>3000</v>
      </c>
      <c r="C31761" t="s">
        <v>432</v>
      </c>
      <c r="D31761" t="s">
        <v>475</v>
      </c>
      <c r="E31761" t="s">
        <v>32</v>
      </c>
      <c r="F31761">
        <v>2011</v>
      </c>
      <c r="G31761" t="s">
        <v>480</v>
      </c>
      <c r="H31761">
        <v>187.170894</v>
      </c>
    </row>
    <row r="31762" spans="1:8">
      <c r="A31762" t="s">
        <v>456</v>
      </c>
      <c r="B31762">
        <v>3000</v>
      </c>
      <c r="C31762" t="s">
        <v>432</v>
      </c>
      <c r="D31762" t="s">
        <v>475</v>
      </c>
      <c r="E31762" t="s">
        <v>32</v>
      </c>
      <c r="F31762">
        <v>2009</v>
      </c>
      <c r="G31762" t="s">
        <v>480</v>
      </c>
      <c r="H31762">
        <v>2.5162667999999999</v>
      </c>
    </row>
    <row r="31763" spans="1:8">
      <c r="A31763" t="s">
        <v>456</v>
      </c>
      <c r="B31763">
        <v>3000</v>
      </c>
      <c r="C31763" t="s">
        <v>432</v>
      </c>
      <c r="D31763" t="s">
        <v>475</v>
      </c>
      <c r="E31763" t="s">
        <v>30</v>
      </c>
      <c r="F31763">
        <v>2014</v>
      </c>
      <c r="G31763" t="s">
        <v>480</v>
      </c>
      <c r="H31763">
        <v>0.1716588</v>
      </c>
    </row>
    <row r="31764" spans="1:8">
      <c r="A31764" t="s">
        <v>456</v>
      </c>
      <c r="B31764">
        <v>3000</v>
      </c>
      <c r="C31764" t="s">
        <v>432</v>
      </c>
      <c r="D31764" t="s">
        <v>475</v>
      </c>
      <c r="E31764" t="s">
        <v>37</v>
      </c>
      <c r="F31764">
        <v>2011</v>
      </c>
      <c r="G31764" t="s">
        <v>480</v>
      </c>
      <c r="H31764">
        <v>23.596804800000001</v>
      </c>
    </row>
    <row r="31765" spans="1:8">
      <c r="A31765" t="s">
        <v>438</v>
      </c>
      <c r="B31765">
        <v>3000</v>
      </c>
      <c r="C31765" t="s">
        <v>432</v>
      </c>
      <c r="D31765" t="s">
        <v>475</v>
      </c>
      <c r="E31765" t="s">
        <v>10</v>
      </c>
      <c r="F31765">
        <v>2014</v>
      </c>
      <c r="G31765" t="s">
        <v>480</v>
      </c>
      <c r="H31765">
        <v>8.7922799999999995E-2</v>
      </c>
    </row>
    <row r="31766" spans="1:8">
      <c r="A31766" t="s">
        <v>438</v>
      </c>
      <c r="B31766">
        <v>3000</v>
      </c>
      <c r="C31766" t="s">
        <v>432</v>
      </c>
      <c r="D31766" t="s">
        <v>475</v>
      </c>
      <c r="E31766" t="s">
        <v>30</v>
      </c>
      <c r="F31766">
        <v>2009</v>
      </c>
      <c r="G31766" t="s">
        <v>480</v>
      </c>
      <c r="H31766">
        <v>0.84992040000000002</v>
      </c>
    </row>
    <row r="31767" spans="1:8">
      <c r="A31767" t="s">
        <v>461</v>
      </c>
      <c r="B31767">
        <v>3000</v>
      </c>
      <c r="C31767" t="s">
        <v>432</v>
      </c>
      <c r="D31767" t="s">
        <v>475</v>
      </c>
      <c r="E31767" t="s">
        <v>5</v>
      </c>
      <c r="F31767">
        <v>2010</v>
      </c>
      <c r="G31767" t="s">
        <v>480</v>
      </c>
      <c r="H31767">
        <v>4.1868000000000002E-2</v>
      </c>
    </row>
    <row r="31768" spans="1:8">
      <c r="A31768" t="s">
        <v>429</v>
      </c>
      <c r="B31768">
        <v>3000</v>
      </c>
      <c r="C31768" t="s">
        <v>432</v>
      </c>
      <c r="D31768" t="s">
        <v>475</v>
      </c>
      <c r="E31768" t="s">
        <v>13</v>
      </c>
      <c r="F31768">
        <v>2012</v>
      </c>
      <c r="G31768" t="s">
        <v>468</v>
      </c>
      <c r="H31768">
        <v>5.9578163999999996</v>
      </c>
    </row>
    <row r="31769" spans="1:8">
      <c r="A31769" t="s">
        <v>429</v>
      </c>
      <c r="B31769">
        <v>3000</v>
      </c>
      <c r="C31769" t="s">
        <v>432</v>
      </c>
      <c r="D31769" t="s">
        <v>475</v>
      </c>
      <c r="E31769" t="s">
        <v>343</v>
      </c>
      <c r="F31769">
        <v>2014</v>
      </c>
      <c r="G31769" t="s">
        <v>468</v>
      </c>
      <c r="H31769">
        <v>2.7256068</v>
      </c>
    </row>
    <row r="31770" spans="1:8">
      <c r="A31770" t="s">
        <v>429</v>
      </c>
      <c r="B31770">
        <v>2000</v>
      </c>
      <c r="C31770" t="s">
        <v>431</v>
      </c>
      <c r="D31770" t="s">
        <v>475</v>
      </c>
      <c r="E31770" t="s">
        <v>9</v>
      </c>
      <c r="F31770">
        <v>2014</v>
      </c>
      <c r="G31770" t="s">
        <v>468</v>
      </c>
      <c r="H31770">
        <v>705.33344880000004</v>
      </c>
    </row>
    <row r="31771" spans="1:8">
      <c r="A31771" t="s">
        <v>429</v>
      </c>
      <c r="B31771">
        <v>2000</v>
      </c>
      <c r="C31771" t="s">
        <v>431</v>
      </c>
      <c r="D31771" t="s">
        <v>475</v>
      </c>
      <c r="E31771" t="s">
        <v>10</v>
      </c>
      <c r="F31771">
        <v>2013</v>
      </c>
      <c r="G31771" t="s">
        <v>468</v>
      </c>
      <c r="H31771">
        <v>1886.3501796</v>
      </c>
    </row>
    <row r="31772" spans="1:8">
      <c r="A31772" t="s">
        <v>429</v>
      </c>
      <c r="B31772">
        <v>2000</v>
      </c>
      <c r="C31772" t="s">
        <v>431</v>
      </c>
      <c r="D31772" t="s">
        <v>475</v>
      </c>
      <c r="E31772" t="s">
        <v>13</v>
      </c>
      <c r="F31772">
        <v>2014</v>
      </c>
      <c r="G31772" t="s">
        <v>468</v>
      </c>
      <c r="H31772">
        <v>68.169477599999993</v>
      </c>
    </row>
    <row r="31773" spans="1:8">
      <c r="A31773" t="s">
        <v>429</v>
      </c>
      <c r="B31773">
        <v>2000</v>
      </c>
      <c r="C31773" t="s">
        <v>431</v>
      </c>
      <c r="D31773" t="s">
        <v>475</v>
      </c>
      <c r="E31773" t="s">
        <v>18</v>
      </c>
      <c r="F31773">
        <v>2010</v>
      </c>
      <c r="G31773" t="s">
        <v>468</v>
      </c>
      <c r="H31773">
        <v>41.089255199999997</v>
      </c>
    </row>
    <row r="31774" spans="1:8">
      <c r="A31774" t="s">
        <v>429</v>
      </c>
      <c r="B31774">
        <v>2000</v>
      </c>
      <c r="C31774" t="s">
        <v>431</v>
      </c>
      <c r="D31774" t="s">
        <v>475</v>
      </c>
      <c r="E31774" t="s">
        <v>20</v>
      </c>
      <c r="F31774">
        <v>2009</v>
      </c>
      <c r="G31774" t="s">
        <v>468</v>
      </c>
      <c r="H31774">
        <v>1.9133675999999999</v>
      </c>
    </row>
    <row r="31775" spans="1:8">
      <c r="A31775" t="s">
        <v>429</v>
      </c>
      <c r="B31775">
        <v>2000</v>
      </c>
      <c r="C31775" t="s">
        <v>431</v>
      </c>
      <c r="D31775" t="s">
        <v>475</v>
      </c>
      <c r="E31775" t="s">
        <v>33</v>
      </c>
      <c r="F31775">
        <v>2011</v>
      </c>
      <c r="G31775" t="s">
        <v>468</v>
      </c>
      <c r="H31775">
        <v>327.60872640000002</v>
      </c>
    </row>
    <row r="31776" spans="1:8">
      <c r="A31776" t="s">
        <v>429</v>
      </c>
      <c r="B31776">
        <v>2000</v>
      </c>
      <c r="C31776" t="s">
        <v>431</v>
      </c>
      <c r="D31776" t="s">
        <v>475</v>
      </c>
      <c r="E31776" t="s">
        <v>34</v>
      </c>
      <c r="F31776">
        <v>2014</v>
      </c>
      <c r="G31776" t="s">
        <v>468</v>
      </c>
      <c r="H31776">
        <v>5.6270591999999997</v>
      </c>
    </row>
    <row r="31777" spans="1:8">
      <c r="A31777" t="s">
        <v>464</v>
      </c>
      <c r="B31777">
        <v>2000</v>
      </c>
      <c r="C31777" t="s">
        <v>431</v>
      </c>
      <c r="D31777" t="s">
        <v>475</v>
      </c>
      <c r="E31777" t="s">
        <v>10</v>
      </c>
      <c r="F31777">
        <v>2010</v>
      </c>
      <c r="G31777" t="s">
        <v>468</v>
      </c>
      <c r="H31777">
        <v>1362.9248172</v>
      </c>
    </row>
    <row r="31778" spans="1:8">
      <c r="A31778" t="s">
        <v>464</v>
      </c>
      <c r="B31778">
        <v>2000</v>
      </c>
      <c r="C31778" t="s">
        <v>431</v>
      </c>
      <c r="D31778" t="s">
        <v>475</v>
      </c>
      <c r="E31778" t="s">
        <v>17</v>
      </c>
      <c r="F31778">
        <v>2011</v>
      </c>
      <c r="G31778" t="s">
        <v>468</v>
      </c>
      <c r="H31778">
        <v>52.619702400000001</v>
      </c>
    </row>
    <row r="31779" spans="1:8">
      <c r="A31779" t="s">
        <v>464</v>
      </c>
      <c r="B31779">
        <v>2000</v>
      </c>
      <c r="C31779" t="s">
        <v>431</v>
      </c>
      <c r="D31779" t="s">
        <v>475</v>
      </c>
      <c r="E31779" t="s">
        <v>16</v>
      </c>
      <c r="F31779">
        <v>2012</v>
      </c>
      <c r="G31779" t="s">
        <v>468</v>
      </c>
      <c r="H31779">
        <v>23.228366399999999</v>
      </c>
    </row>
    <row r="31780" spans="1:8">
      <c r="A31780" t="s">
        <v>464</v>
      </c>
      <c r="B31780">
        <v>2000</v>
      </c>
      <c r="C31780" t="s">
        <v>431</v>
      </c>
      <c r="D31780" t="s">
        <v>475</v>
      </c>
      <c r="E31780" t="s">
        <v>23</v>
      </c>
      <c r="F31780">
        <v>2014</v>
      </c>
      <c r="G31780" t="s">
        <v>468</v>
      </c>
      <c r="H31780">
        <v>2.2064436000000001</v>
      </c>
    </row>
    <row r="31781" spans="1:8">
      <c r="A31781" t="s">
        <v>464</v>
      </c>
      <c r="B31781">
        <v>2000</v>
      </c>
      <c r="C31781" t="s">
        <v>431</v>
      </c>
      <c r="D31781" t="s">
        <v>475</v>
      </c>
      <c r="E31781" t="s">
        <v>19</v>
      </c>
      <c r="F31781">
        <v>2013</v>
      </c>
      <c r="G31781" t="s">
        <v>468</v>
      </c>
      <c r="H31781">
        <v>4.1365584000000002</v>
      </c>
    </row>
    <row r="31782" spans="1:8">
      <c r="A31782" t="s">
        <v>464</v>
      </c>
      <c r="B31782">
        <v>2000</v>
      </c>
      <c r="C31782" t="s">
        <v>431</v>
      </c>
      <c r="D31782" t="s">
        <v>475</v>
      </c>
      <c r="E31782" t="s">
        <v>20</v>
      </c>
      <c r="F31782">
        <v>2009</v>
      </c>
      <c r="G31782" t="s">
        <v>468</v>
      </c>
      <c r="H31782">
        <v>511.96609080000002</v>
      </c>
    </row>
    <row r="31783" spans="1:8">
      <c r="A31783" t="s">
        <v>497</v>
      </c>
      <c r="B31783">
        <v>2000</v>
      </c>
      <c r="C31783" t="s">
        <v>431</v>
      </c>
      <c r="D31783" t="s">
        <v>475</v>
      </c>
      <c r="E31783" t="s">
        <v>9</v>
      </c>
      <c r="F31783">
        <v>2013</v>
      </c>
      <c r="G31783" t="s">
        <v>468</v>
      </c>
      <c r="H31783">
        <v>16.789068</v>
      </c>
    </row>
    <row r="31784" spans="1:8">
      <c r="A31784" t="s">
        <v>497</v>
      </c>
      <c r="B31784">
        <v>2000</v>
      </c>
      <c r="C31784" t="s">
        <v>431</v>
      </c>
      <c r="D31784" t="s">
        <v>475</v>
      </c>
      <c r="E31784" t="s">
        <v>12</v>
      </c>
      <c r="F31784">
        <v>2012</v>
      </c>
      <c r="G31784" t="s">
        <v>468</v>
      </c>
      <c r="H31784">
        <v>11.3839092</v>
      </c>
    </row>
    <row r="31785" spans="1:8">
      <c r="A31785" t="s">
        <v>464</v>
      </c>
      <c r="B31785">
        <v>2000</v>
      </c>
      <c r="C31785" t="s">
        <v>431</v>
      </c>
      <c r="D31785" t="s">
        <v>475</v>
      </c>
      <c r="E31785" t="s">
        <v>36</v>
      </c>
      <c r="F31785">
        <v>2012</v>
      </c>
      <c r="G31785" t="s">
        <v>468</v>
      </c>
      <c r="H31785">
        <v>134.07808320000001</v>
      </c>
    </row>
    <row r="31786" spans="1:8">
      <c r="A31786" t="s">
        <v>464</v>
      </c>
      <c r="B31786">
        <v>2000</v>
      </c>
      <c r="C31786" t="s">
        <v>431</v>
      </c>
      <c r="D31786" t="s">
        <v>475</v>
      </c>
      <c r="E31786" t="s">
        <v>479</v>
      </c>
      <c r="F31786">
        <v>2012</v>
      </c>
      <c r="G31786" t="s">
        <v>468</v>
      </c>
      <c r="H31786">
        <v>814.94805959999997</v>
      </c>
    </row>
    <row r="31787" spans="1:8">
      <c r="A31787" t="s">
        <v>462</v>
      </c>
      <c r="B31787">
        <v>2000</v>
      </c>
      <c r="C31787" t="s">
        <v>431</v>
      </c>
      <c r="D31787" t="s">
        <v>475</v>
      </c>
      <c r="E31787" t="s">
        <v>20</v>
      </c>
      <c r="F31787">
        <v>2014</v>
      </c>
      <c r="G31787" t="s">
        <v>468</v>
      </c>
      <c r="H31787">
        <v>70.769480400000006</v>
      </c>
    </row>
    <row r="31788" spans="1:8">
      <c r="A31788" t="s">
        <v>461</v>
      </c>
      <c r="B31788">
        <v>2000</v>
      </c>
      <c r="C31788" t="s">
        <v>431</v>
      </c>
      <c r="D31788" t="s">
        <v>475</v>
      </c>
      <c r="E31788" t="s">
        <v>30</v>
      </c>
      <c r="F31788">
        <v>2010</v>
      </c>
      <c r="G31788" t="s">
        <v>468</v>
      </c>
      <c r="H31788">
        <v>0.32657039999999998</v>
      </c>
    </row>
    <row r="31789" spans="1:8">
      <c r="A31789" t="s">
        <v>496</v>
      </c>
      <c r="B31789">
        <v>2000</v>
      </c>
      <c r="C31789" t="s">
        <v>431</v>
      </c>
      <c r="D31789" t="s">
        <v>475</v>
      </c>
      <c r="E31789" t="s">
        <v>9</v>
      </c>
      <c r="F31789">
        <v>2010</v>
      </c>
      <c r="G31789" t="s">
        <v>468</v>
      </c>
      <c r="H31789">
        <v>0.13816439999999999</v>
      </c>
    </row>
    <row r="31790" spans="1:8">
      <c r="A31790" t="s">
        <v>496</v>
      </c>
      <c r="B31790">
        <v>2000</v>
      </c>
      <c r="C31790" t="s">
        <v>431</v>
      </c>
      <c r="D31790" t="s">
        <v>475</v>
      </c>
      <c r="E31790" t="s">
        <v>10</v>
      </c>
      <c r="F31790">
        <v>2010</v>
      </c>
      <c r="G31790" t="s">
        <v>468</v>
      </c>
      <c r="H31790">
        <v>10.391637599999999</v>
      </c>
    </row>
    <row r="31791" spans="1:8">
      <c r="A31791" t="s">
        <v>465</v>
      </c>
      <c r="B31791">
        <v>6000</v>
      </c>
      <c r="C31791" t="s">
        <v>455</v>
      </c>
      <c r="D31791" t="s">
        <v>475</v>
      </c>
      <c r="E31791" t="s">
        <v>6</v>
      </c>
      <c r="F31791">
        <v>2012</v>
      </c>
      <c r="G31791" t="s">
        <v>491</v>
      </c>
      <c r="H31791">
        <v>0.1088568</v>
      </c>
    </row>
    <row r="31792" spans="1:8">
      <c r="A31792" t="s">
        <v>429</v>
      </c>
      <c r="B31792">
        <v>5520</v>
      </c>
      <c r="C31792" t="s">
        <v>478</v>
      </c>
      <c r="D31792" t="s">
        <v>475</v>
      </c>
      <c r="E31792" t="s">
        <v>6</v>
      </c>
      <c r="F31792">
        <v>2014</v>
      </c>
      <c r="G31792" t="s">
        <v>483</v>
      </c>
      <c r="H31792">
        <v>4.7896992000000003</v>
      </c>
    </row>
    <row r="31793" spans="1:8">
      <c r="A31793" t="s">
        <v>429</v>
      </c>
      <c r="B31793">
        <v>5520</v>
      </c>
      <c r="C31793" t="s">
        <v>478</v>
      </c>
      <c r="D31793" t="s">
        <v>475</v>
      </c>
      <c r="E31793" t="s">
        <v>9</v>
      </c>
      <c r="F31793">
        <v>2010</v>
      </c>
      <c r="G31793" t="s">
        <v>483</v>
      </c>
      <c r="H31793">
        <v>1.2057983999999999</v>
      </c>
    </row>
    <row r="31794" spans="1:8">
      <c r="A31794" t="s">
        <v>429</v>
      </c>
      <c r="B31794">
        <v>5520</v>
      </c>
      <c r="C31794" t="s">
        <v>478</v>
      </c>
      <c r="D31794" t="s">
        <v>475</v>
      </c>
      <c r="E31794" t="s">
        <v>10</v>
      </c>
      <c r="F31794">
        <v>2011</v>
      </c>
      <c r="G31794" t="s">
        <v>483</v>
      </c>
      <c r="H31794">
        <v>175.9795776</v>
      </c>
    </row>
    <row r="31795" spans="1:8">
      <c r="A31795" t="s">
        <v>429</v>
      </c>
      <c r="B31795">
        <v>5520</v>
      </c>
      <c r="C31795" t="s">
        <v>478</v>
      </c>
      <c r="D31795" t="s">
        <v>475</v>
      </c>
      <c r="E31795" t="s">
        <v>12</v>
      </c>
      <c r="F31795">
        <v>2014</v>
      </c>
      <c r="G31795" t="s">
        <v>483</v>
      </c>
      <c r="H31795">
        <v>2.1729492000000001</v>
      </c>
    </row>
    <row r="31796" spans="1:8">
      <c r="A31796" t="s">
        <v>429</v>
      </c>
      <c r="B31796">
        <v>5520</v>
      </c>
      <c r="C31796" t="s">
        <v>478</v>
      </c>
      <c r="D31796" t="s">
        <v>475</v>
      </c>
      <c r="E31796" t="s">
        <v>14</v>
      </c>
      <c r="F31796">
        <v>2011</v>
      </c>
      <c r="G31796" t="s">
        <v>483</v>
      </c>
      <c r="H31796">
        <v>1.7333352</v>
      </c>
    </row>
    <row r="31797" spans="1:8">
      <c r="A31797" t="s">
        <v>429</v>
      </c>
      <c r="B31797">
        <v>5520</v>
      </c>
      <c r="C31797" t="s">
        <v>478</v>
      </c>
      <c r="D31797" t="s">
        <v>475</v>
      </c>
      <c r="E31797" t="s">
        <v>18</v>
      </c>
      <c r="F31797">
        <v>2014</v>
      </c>
      <c r="G31797" t="s">
        <v>483</v>
      </c>
      <c r="H31797">
        <v>18.505655999999998</v>
      </c>
    </row>
    <row r="31798" spans="1:8">
      <c r="A31798" t="s">
        <v>429</v>
      </c>
      <c r="B31798">
        <v>5520</v>
      </c>
      <c r="C31798" t="s">
        <v>478</v>
      </c>
      <c r="D31798" t="s">
        <v>475</v>
      </c>
      <c r="E31798" t="s">
        <v>34</v>
      </c>
      <c r="F31798">
        <v>2010</v>
      </c>
      <c r="G31798" t="s">
        <v>483</v>
      </c>
      <c r="H31798">
        <v>12.6064548</v>
      </c>
    </row>
    <row r="31799" spans="1:8">
      <c r="A31799" t="s">
        <v>429</v>
      </c>
      <c r="B31799">
        <v>5520</v>
      </c>
      <c r="C31799" t="s">
        <v>478</v>
      </c>
      <c r="D31799" t="s">
        <v>475</v>
      </c>
      <c r="E31799" t="s">
        <v>37</v>
      </c>
      <c r="F31799">
        <v>2013</v>
      </c>
      <c r="G31799" t="s">
        <v>483</v>
      </c>
      <c r="H31799">
        <v>102.31701839999999</v>
      </c>
    </row>
    <row r="31800" spans="1:8">
      <c r="A31800" t="s">
        <v>462</v>
      </c>
      <c r="B31800">
        <v>0</v>
      </c>
      <c r="C31800" t="s">
        <v>466</v>
      </c>
      <c r="D31800" t="s">
        <v>475</v>
      </c>
      <c r="E31800" t="s">
        <v>36</v>
      </c>
      <c r="F31800">
        <v>2010</v>
      </c>
      <c r="G31800" t="s">
        <v>480</v>
      </c>
      <c r="H31800">
        <v>62.952724799999999</v>
      </c>
    </row>
    <row r="31801" spans="1:8">
      <c r="A31801" t="s">
        <v>456</v>
      </c>
      <c r="B31801">
        <v>0</v>
      </c>
      <c r="C31801" t="s">
        <v>466</v>
      </c>
      <c r="D31801" t="s">
        <v>475</v>
      </c>
      <c r="E31801" t="s">
        <v>482</v>
      </c>
      <c r="F31801">
        <v>2010</v>
      </c>
      <c r="G31801" t="s">
        <v>480</v>
      </c>
      <c r="H31801">
        <v>33.469279200000003</v>
      </c>
    </row>
    <row r="31802" spans="1:8">
      <c r="A31802" t="s">
        <v>438</v>
      </c>
      <c r="B31802">
        <v>0</v>
      </c>
      <c r="C31802" t="s">
        <v>466</v>
      </c>
      <c r="D31802" t="s">
        <v>475</v>
      </c>
      <c r="E31802" t="s">
        <v>20</v>
      </c>
      <c r="F31802">
        <v>2010</v>
      </c>
      <c r="G31802" t="s">
        <v>480</v>
      </c>
      <c r="H31802">
        <v>0.14235120000000001</v>
      </c>
    </row>
    <row r="31803" spans="1:8">
      <c r="A31803" t="s">
        <v>438</v>
      </c>
      <c r="B31803">
        <v>0</v>
      </c>
      <c r="C31803" t="s">
        <v>466</v>
      </c>
      <c r="D31803" t="s">
        <v>475</v>
      </c>
      <c r="E31803" t="s">
        <v>33</v>
      </c>
      <c r="F31803">
        <v>2010</v>
      </c>
      <c r="G31803" t="s">
        <v>480</v>
      </c>
      <c r="H31803">
        <v>0.64476719999999998</v>
      </c>
    </row>
    <row r="31804" spans="1:8">
      <c r="A31804" t="s">
        <v>438</v>
      </c>
      <c r="B31804">
        <v>0</v>
      </c>
      <c r="C31804" t="s">
        <v>466</v>
      </c>
      <c r="D31804" t="s">
        <v>475</v>
      </c>
      <c r="E31804" t="s">
        <v>479</v>
      </c>
      <c r="F31804">
        <v>2012</v>
      </c>
      <c r="G31804" t="s">
        <v>480</v>
      </c>
      <c r="H31804">
        <v>2.6334971999999999</v>
      </c>
    </row>
    <row r="31805" spans="1:8">
      <c r="A31805" t="s">
        <v>438</v>
      </c>
      <c r="B31805">
        <v>0</v>
      </c>
      <c r="C31805" t="s">
        <v>466</v>
      </c>
      <c r="D31805" t="s">
        <v>475</v>
      </c>
      <c r="E31805" t="s">
        <v>35</v>
      </c>
      <c r="F31805">
        <v>2014</v>
      </c>
      <c r="G31805" t="s">
        <v>480</v>
      </c>
      <c r="H31805">
        <v>0.25958160000000002</v>
      </c>
    </row>
    <row r="31806" spans="1:8">
      <c r="A31806" t="s">
        <v>461</v>
      </c>
      <c r="B31806">
        <v>0</v>
      </c>
      <c r="C31806" t="s">
        <v>466</v>
      </c>
      <c r="D31806" t="s">
        <v>475</v>
      </c>
      <c r="E31806" t="s">
        <v>5</v>
      </c>
      <c r="F31806">
        <v>2010</v>
      </c>
      <c r="G31806" t="s">
        <v>480</v>
      </c>
      <c r="H31806">
        <v>6.6737592000000001</v>
      </c>
    </row>
    <row r="31807" spans="1:8">
      <c r="A31807" t="s">
        <v>461</v>
      </c>
      <c r="B31807">
        <v>0</v>
      </c>
      <c r="C31807" t="s">
        <v>466</v>
      </c>
      <c r="D31807" t="s">
        <v>475</v>
      </c>
      <c r="E31807" t="s">
        <v>3</v>
      </c>
      <c r="F31807">
        <v>2014</v>
      </c>
      <c r="G31807" t="s">
        <v>480</v>
      </c>
      <c r="H31807">
        <v>6.4979136000000004</v>
      </c>
    </row>
    <row r="31808" spans="1:8">
      <c r="A31808" t="s">
        <v>461</v>
      </c>
      <c r="B31808">
        <v>0</v>
      </c>
      <c r="C31808" t="s">
        <v>466</v>
      </c>
      <c r="D31808" t="s">
        <v>475</v>
      </c>
      <c r="E31808" t="s">
        <v>20</v>
      </c>
      <c r="F31808">
        <v>2012</v>
      </c>
      <c r="G31808" t="s">
        <v>480</v>
      </c>
      <c r="H31808">
        <v>3.1945283999999998</v>
      </c>
    </row>
    <row r="31809" spans="1:8">
      <c r="A31809" t="s">
        <v>461</v>
      </c>
      <c r="B31809">
        <v>0</v>
      </c>
      <c r="C31809" t="s">
        <v>466</v>
      </c>
      <c r="D31809" t="s">
        <v>475</v>
      </c>
      <c r="E31809" t="s">
        <v>28</v>
      </c>
      <c r="F31809">
        <v>2014</v>
      </c>
      <c r="G31809" t="s">
        <v>480</v>
      </c>
      <c r="H31809">
        <v>8.0679636000000006</v>
      </c>
    </row>
    <row r="31810" spans="1:8">
      <c r="A31810" t="s">
        <v>429</v>
      </c>
      <c r="B31810">
        <v>0</v>
      </c>
      <c r="C31810" t="s">
        <v>466</v>
      </c>
      <c r="D31810" t="s">
        <v>475</v>
      </c>
      <c r="E31810" t="s">
        <v>11</v>
      </c>
      <c r="F31810">
        <v>2013</v>
      </c>
      <c r="G31810" t="s">
        <v>480</v>
      </c>
      <c r="H31810">
        <v>689.40686159999996</v>
      </c>
    </row>
    <row r="31811" spans="1:8">
      <c r="A31811" t="s">
        <v>429</v>
      </c>
      <c r="B31811">
        <v>0</v>
      </c>
      <c r="C31811" t="s">
        <v>466</v>
      </c>
      <c r="D31811" t="s">
        <v>475</v>
      </c>
      <c r="E31811" t="s">
        <v>9</v>
      </c>
      <c r="F31811">
        <v>2014</v>
      </c>
      <c r="G31811" t="s">
        <v>480</v>
      </c>
      <c r="H31811">
        <v>1217.0734524</v>
      </c>
    </row>
    <row r="31812" spans="1:8">
      <c r="A31812" t="s">
        <v>429</v>
      </c>
      <c r="B31812">
        <v>0</v>
      </c>
      <c r="C31812" t="s">
        <v>466</v>
      </c>
      <c r="D31812" t="s">
        <v>475</v>
      </c>
      <c r="E31812" t="s">
        <v>13</v>
      </c>
      <c r="F31812">
        <v>2012</v>
      </c>
      <c r="G31812" t="s">
        <v>480</v>
      </c>
      <c r="H31812">
        <v>1395.5358024</v>
      </c>
    </row>
    <row r="31813" spans="1:8">
      <c r="A31813" t="s">
        <v>429</v>
      </c>
      <c r="B31813">
        <v>0</v>
      </c>
      <c r="C31813" t="s">
        <v>466</v>
      </c>
      <c r="D31813" t="s">
        <v>475</v>
      </c>
      <c r="E31813" t="s">
        <v>37</v>
      </c>
      <c r="F31813">
        <v>2011</v>
      </c>
      <c r="G31813" t="s">
        <v>480</v>
      </c>
      <c r="H31813">
        <v>5397.4215936000001</v>
      </c>
    </row>
    <row r="31814" spans="1:8">
      <c r="A31814" t="s">
        <v>429</v>
      </c>
      <c r="B31814">
        <v>0</v>
      </c>
      <c r="C31814" t="s">
        <v>466</v>
      </c>
      <c r="D31814" t="s">
        <v>475</v>
      </c>
      <c r="E31814" t="s">
        <v>428</v>
      </c>
      <c r="F31814">
        <v>2010</v>
      </c>
      <c r="G31814" t="s">
        <v>480</v>
      </c>
      <c r="H31814">
        <v>77.899600800000002</v>
      </c>
    </row>
    <row r="31815" spans="1:8">
      <c r="A31815" t="s">
        <v>464</v>
      </c>
      <c r="B31815">
        <v>0</v>
      </c>
      <c r="C31815" t="s">
        <v>466</v>
      </c>
      <c r="D31815" t="s">
        <v>475</v>
      </c>
      <c r="E31815" t="s">
        <v>23</v>
      </c>
      <c r="F31815">
        <v>2010</v>
      </c>
      <c r="G31815" t="s">
        <v>480</v>
      </c>
      <c r="H31815">
        <v>200.77380719999999</v>
      </c>
    </row>
    <row r="31816" spans="1:8">
      <c r="A31816" t="s">
        <v>464</v>
      </c>
      <c r="B31816">
        <v>0</v>
      </c>
      <c r="C31816" t="s">
        <v>466</v>
      </c>
      <c r="D31816" t="s">
        <v>475</v>
      </c>
      <c r="E31816" t="s">
        <v>36</v>
      </c>
      <c r="F31816">
        <v>2011</v>
      </c>
      <c r="G31816" t="s">
        <v>480</v>
      </c>
      <c r="H31816">
        <v>679.90701239999999</v>
      </c>
    </row>
    <row r="31817" spans="1:8">
      <c r="A31817" t="s">
        <v>496</v>
      </c>
      <c r="B31817">
        <v>0</v>
      </c>
      <c r="C31817" t="s">
        <v>466</v>
      </c>
      <c r="D31817" t="s">
        <v>475</v>
      </c>
      <c r="E31817" t="s">
        <v>10</v>
      </c>
      <c r="F31817">
        <v>2010</v>
      </c>
      <c r="G31817" t="s">
        <v>480</v>
      </c>
      <c r="H31817">
        <v>28.428372</v>
      </c>
    </row>
    <row r="31818" spans="1:8">
      <c r="A31818" t="s">
        <v>497</v>
      </c>
      <c r="B31818">
        <v>0</v>
      </c>
      <c r="C31818" t="s">
        <v>466</v>
      </c>
      <c r="D31818" t="s">
        <v>475</v>
      </c>
      <c r="E31818" t="s">
        <v>9</v>
      </c>
      <c r="F31818">
        <v>2009</v>
      </c>
      <c r="G31818" t="s">
        <v>480</v>
      </c>
      <c r="H31818">
        <v>19.016445600000001</v>
      </c>
    </row>
    <row r="31819" spans="1:8">
      <c r="A31819" t="s">
        <v>497</v>
      </c>
      <c r="B31819">
        <v>0</v>
      </c>
      <c r="C31819" t="s">
        <v>466</v>
      </c>
      <c r="D31819" t="s">
        <v>475</v>
      </c>
      <c r="E31819" t="s">
        <v>13</v>
      </c>
      <c r="F31819">
        <v>2009</v>
      </c>
      <c r="G31819" t="s">
        <v>480</v>
      </c>
      <c r="H31819">
        <v>2.323674</v>
      </c>
    </row>
    <row r="31820" spans="1:8">
      <c r="A31820" t="s">
        <v>497</v>
      </c>
      <c r="B31820">
        <v>0</v>
      </c>
      <c r="C31820" t="s">
        <v>466</v>
      </c>
      <c r="D31820" t="s">
        <v>475</v>
      </c>
      <c r="E31820" t="s">
        <v>482</v>
      </c>
      <c r="F31820">
        <v>2012</v>
      </c>
      <c r="G31820" t="s">
        <v>480</v>
      </c>
      <c r="H31820">
        <v>1.3983912000000001</v>
      </c>
    </row>
    <row r="31821" spans="1:8">
      <c r="A31821" t="s">
        <v>456</v>
      </c>
      <c r="B31821">
        <v>0</v>
      </c>
      <c r="C31821" t="s">
        <v>466</v>
      </c>
      <c r="D31821" t="s">
        <v>475</v>
      </c>
      <c r="E31821" t="s">
        <v>31</v>
      </c>
      <c r="F31821">
        <v>2014</v>
      </c>
      <c r="G31821" t="s">
        <v>480</v>
      </c>
      <c r="H31821">
        <v>8.3736000000000001E-3</v>
      </c>
    </row>
    <row r="31822" spans="1:8">
      <c r="A31822" t="s">
        <v>465</v>
      </c>
      <c r="B31822">
        <v>0</v>
      </c>
      <c r="C31822" t="s">
        <v>466</v>
      </c>
      <c r="D31822" t="s">
        <v>475</v>
      </c>
      <c r="E31822" t="s">
        <v>3</v>
      </c>
      <c r="F31822">
        <v>2014</v>
      </c>
      <c r="G31822" t="s">
        <v>480</v>
      </c>
      <c r="H31822">
        <v>9.6840683999999992</v>
      </c>
    </row>
    <row r="31823" spans="1:8">
      <c r="A31823" t="s">
        <v>465</v>
      </c>
      <c r="B31823">
        <v>0</v>
      </c>
      <c r="C31823" t="s">
        <v>466</v>
      </c>
      <c r="D31823" t="s">
        <v>475</v>
      </c>
      <c r="E31823" t="s">
        <v>5</v>
      </c>
      <c r="F31823">
        <v>2012</v>
      </c>
      <c r="G31823" t="s">
        <v>480</v>
      </c>
      <c r="H31823">
        <v>2.0431583999999998</v>
      </c>
    </row>
    <row r="31824" spans="1:8">
      <c r="A31824" t="s">
        <v>461</v>
      </c>
      <c r="B31824">
        <v>4220</v>
      </c>
      <c r="C31824" t="s">
        <v>500</v>
      </c>
      <c r="D31824" t="s">
        <v>475</v>
      </c>
      <c r="E31824" t="s">
        <v>34</v>
      </c>
      <c r="F31824">
        <v>2014</v>
      </c>
      <c r="G31824" t="s">
        <v>480</v>
      </c>
      <c r="H31824">
        <v>0.67407479999999997</v>
      </c>
    </row>
    <row r="31825" spans="1:8">
      <c r="A31825" t="s">
        <v>429</v>
      </c>
      <c r="B31825">
        <v>5520</v>
      </c>
      <c r="C31825" t="s">
        <v>478</v>
      </c>
      <c r="D31825" t="s">
        <v>475</v>
      </c>
      <c r="E31825" t="s">
        <v>6</v>
      </c>
      <c r="F31825">
        <v>2009</v>
      </c>
      <c r="G31825" t="s">
        <v>480</v>
      </c>
      <c r="H31825">
        <v>0.85410719999999996</v>
      </c>
    </row>
    <row r="31826" spans="1:8">
      <c r="A31826" t="s">
        <v>429</v>
      </c>
      <c r="B31826">
        <v>5520</v>
      </c>
      <c r="C31826" t="s">
        <v>478</v>
      </c>
      <c r="D31826" t="s">
        <v>475</v>
      </c>
      <c r="E31826" t="s">
        <v>8</v>
      </c>
      <c r="F31826">
        <v>2014</v>
      </c>
      <c r="G31826" t="s">
        <v>480</v>
      </c>
      <c r="H31826">
        <v>0.65314079999999997</v>
      </c>
    </row>
    <row r="31827" spans="1:8">
      <c r="A31827" t="s">
        <v>429</v>
      </c>
      <c r="B31827">
        <v>5520</v>
      </c>
      <c r="C31827" t="s">
        <v>478</v>
      </c>
      <c r="D31827" t="s">
        <v>475</v>
      </c>
      <c r="E31827" t="s">
        <v>10</v>
      </c>
      <c r="F31827">
        <v>2009</v>
      </c>
      <c r="G31827" t="s">
        <v>480</v>
      </c>
      <c r="H31827">
        <v>139.127364</v>
      </c>
    </row>
    <row r="31828" spans="1:8">
      <c r="A31828" t="s">
        <v>429</v>
      </c>
      <c r="B31828">
        <v>5520</v>
      </c>
      <c r="C31828" t="s">
        <v>478</v>
      </c>
      <c r="D31828" t="s">
        <v>475</v>
      </c>
      <c r="E31828" t="s">
        <v>12</v>
      </c>
      <c r="F31828">
        <v>2010</v>
      </c>
      <c r="G31828" t="s">
        <v>480</v>
      </c>
      <c r="H31828">
        <v>0.99645839999999997</v>
      </c>
    </row>
    <row r="31829" spans="1:8">
      <c r="A31829" t="s">
        <v>429</v>
      </c>
      <c r="B31829">
        <v>5520</v>
      </c>
      <c r="C31829" t="s">
        <v>478</v>
      </c>
      <c r="D31829" t="s">
        <v>475</v>
      </c>
      <c r="E31829" t="s">
        <v>11</v>
      </c>
      <c r="F31829">
        <v>2009</v>
      </c>
      <c r="G31829" t="s">
        <v>480</v>
      </c>
      <c r="H31829">
        <v>24.195517200000001</v>
      </c>
    </row>
    <row r="31830" spans="1:8">
      <c r="A31830" t="s">
        <v>429</v>
      </c>
      <c r="B31830">
        <v>5520</v>
      </c>
      <c r="C31830" t="s">
        <v>478</v>
      </c>
      <c r="D31830" t="s">
        <v>475</v>
      </c>
      <c r="E31830" t="s">
        <v>17</v>
      </c>
      <c r="F31830">
        <v>2012</v>
      </c>
      <c r="G31830" t="s">
        <v>480</v>
      </c>
      <c r="H31830">
        <v>2.7716615999999998</v>
      </c>
    </row>
    <row r="31831" spans="1:8">
      <c r="A31831" t="s">
        <v>495</v>
      </c>
      <c r="B31831">
        <v>6000</v>
      </c>
      <c r="C31831" t="s">
        <v>455</v>
      </c>
      <c r="D31831" t="s">
        <v>475</v>
      </c>
      <c r="E31831" t="s">
        <v>30</v>
      </c>
      <c r="F31831">
        <v>2011</v>
      </c>
      <c r="G31831" t="s">
        <v>480</v>
      </c>
      <c r="H31831">
        <v>0.21352679999999999</v>
      </c>
    </row>
    <row r="31832" spans="1:8">
      <c r="A31832" t="s">
        <v>465</v>
      </c>
      <c r="B31832">
        <v>6000</v>
      </c>
      <c r="C31832" t="s">
        <v>455</v>
      </c>
      <c r="D31832" t="s">
        <v>475</v>
      </c>
      <c r="E31832" t="s">
        <v>6</v>
      </c>
      <c r="F31832">
        <v>2014</v>
      </c>
      <c r="G31832" t="s">
        <v>480</v>
      </c>
      <c r="H31832">
        <v>9.6296400000000004E-2</v>
      </c>
    </row>
    <row r="31833" spans="1:8">
      <c r="A31833" t="s">
        <v>465</v>
      </c>
      <c r="B31833">
        <v>6000</v>
      </c>
      <c r="C31833" t="s">
        <v>455</v>
      </c>
      <c r="D31833" t="s">
        <v>475</v>
      </c>
      <c r="E31833" t="s">
        <v>5</v>
      </c>
      <c r="F31833">
        <v>2014</v>
      </c>
      <c r="G31833" t="s">
        <v>480</v>
      </c>
      <c r="H31833">
        <v>9.6296400000000004E-2</v>
      </c>
    </row>
    <row r="31834" spans="1:8">
      <c r="A31834" t="s">
        <v>464</v>
      </c>
      <c r="B31834">
        <v>6000</v>
      </c>
      <c r="C31834" t="s">
        <v>455</v>
      </c>
      <c r="D31834" t="s">
        <v>475</v>
      </c>
      <c r="E31834" t="s">
        <v>24</v>
      </c>
      <c r="F31834">
        <v>2010</v>
      </c>
      <c r="G31834" t="s">
        <v>480</v>
      </c>
      <c r="H31834">
        <v>14.302108799999999</v>
      </c>
    </row>
    <row r="31835" spans="1:8">
      <c r="A31835" t="s">
        <v>464</v>
      </c>
      <c r="B31835">
        <v>6000</v>
      </c>
      <c r="C31835" t="s">
        <v>455</v>
      </c>
      <c r="D31835" t="s">
        <v>475</v>
      </c>
      <c r="E31835" t="s">
        <v>352</v>
      </c>
      <c r="F31835">
        <v>2010</v>
      </c>
      <c r="G31835" t="s">
        <v>480</v>
      </c>
      <c r="H31835">
        <v>5.2711812</v>
      </c>
    </row>
    <row r="31836" spans="1:8">
      <c r="A31836" t="s">
        <v>464</v>
      </c>
      <c r="B31836">
        <v>6000</v>
      </c>
      <c r="C31836" t="s">
        <v>455</v>
      </c>
      <c r="D31836" t="s">
        <v>475</v>
      </c>
      <c r="E31836" t="s">
        <v>17</v>
      </c>
      <c r="F31836">
        <v>2013</v>
      </c>
      <c r="G31836" t="s">
        <v>480</v>
      </c>
      <c r="H31836">
        <v>59.887987199999998</v>
      </c>
    </row>
    <row r="31837" spans="1:8">
      <c r="A31837" t="s">
        <v>464</v>
      </c>
      <c r="B31837">
        <v>6000</v>
      </c>
      <c r="C31837" t="s">
        <v>455</v>
      </c>
      <c r="D31837" t="s">
        <v>475</v>
      </c>
      <c r="E31837" t="s">
        <v>20</v>
      </c>
      <c r="F31837">
        <v>2013</v>
      </c>
      <c r="G31837" t="s">
        <v>480</v>
      </c>
      <c r="H31837">
        <v>159.61756320000001</v>
      </c>
    </row>
    <row r="31838" spans="1:8">
      <c r="A31838" t="s">
        <v>464</v>
      </c>
      <c r="B31838">
        <v>6000</v>
      </c>
      <c r="C31838" t="s">
        <v>455</v>
      </c>
      <c r="D31838" t="s">
        <v>475</v>
      </c>
      <c r="E31838" t="s">
        <v>22</v>
      </c>
      <c r="F31838">
        <v>2014</v>
      </c>
      <c r="G31838" t="s">
        <v>480</v>
      </c>
      <c r="H31838">
        <v>30.6766836</v>
      </c>
    </row>
    <row r="31839" spans="1:8">
      <c r="A31839" t="s">
        <v>456</v>
      </c>
      <c r="B31839">
        <v>6000</v>
      </c>
      <c r="C31839" t="s">
        <v>455</v>
      </c>
      <c r="D31839" t="s">
        <v>475</v>
      </c>
      <c r="E31839" t="s">
        <v>30</v>
      </c>
      <c r="F31839">
        <v>2012</v>
      </c>
      <c r="G31839" t="s">
        <v>480</v>
      </c>
      <c r="H31839">
        <v>0.38518560000000002</v>
      </c>
    </row>
    <row r="31840" spans="1:8">
      <c r="A31840" t="s">
        <v>456</v>
      </c>
      <c r="B31840">
        <v>6000</v>
      </c>
      <c r="C31840" t="s">
        <v>455</v>
      </c>
      <c r="D31840" t="s">
        <v>475</v>
      </c>
      <c r="E31840" t="s">
        <v>37</v>
      </c>
      <c r="F31840">
        <v>2009</v>
      </c>
      <c r="G31840" t="s">
        <v>480</v>
      </c>
      <c r="H31840">
        <v>2.1394548000000002</v>
      </c>
    </row>
    <row r="31841" spans="1:8">
      <c r="A31841" t="s">
        <v>438</v>
      </c>
      <c r="B31841">
        <v>6000</v>
      </c>
      <c r="C31841" t="s">
        <v>455</v>
      </c>
      <c r="D31841" t="s">
        <v>475</v>
      </c>
      <c r="E31841" t="s">
        <v>29</v>
      </c>
      <c r="F31841">
        <v>2010</v>
      </c>
      <c r="G31841" t="s">
        <v>480</v>
      </c>
      <c r="H31841">
        <v>0.1214172</v>
      </c>
    </row>
    <row r="31842" spans="1:8">
      <c r="A31842" t="s">
        <v>507</v>
      </c>
      <c r="B31842">
        <v>6000</v>
      </c>
      <c r="C31842" t="s">
        <v>455</v>
      </c>
      <c r="D31842" t="s">
        <v>475</v>
      </c>
      <c r="E31842" t="s">
        <v>17</v>
      </c>
      <c r="F31842">
        <v>2009</v>
      </c>
      <c r="G31842" t="s">
        <v>480</v>
      </c>
      <c r="H31842">
        <v>8.3736000000000001E-3</v>
      </c>
    </row>
    <row r="31843" spans="1:8">
      <c r="A31843" t="s">
        <v>438</v>
      </c>
      <c r="B31843">
        <v>0</v>
      </c>
      <c r="C31843" t="s">
        <v>466</v>
      </c>
      <c r="D31843" t="s">
        <v>475</v>
      </c>
      <c r="E31843" t="s">
        <v>30</v>
      </c>
      <c r="F31843">
        <v>2014</v>
      </c>
      <c r="G31843" t="s">
        <v>468</v>
      </c>
      <c r="H31843">
        <v>28.1646036</v>
      </c>
    </row>
    <row r="31844" spans="1:8">
      <c r="A31844" t="s">
        <v>461</v>
      </c>
      <c r="B31844">
        <v>0</v>
      </c>
      <c r="C31844" t="s">
        <v>466</v>
      </c>
      <c r="D31844" t="s">
        <v>475</v>
      </c>
      <c r="E31844" t="s">
        <v>10</v>
      </c>
      <c r="F31844">
        <v>2014</v>
      </c>
      <c r="G31844" t="s">
        <v>468</v>
      </c>
      <c r="H31844">
        <v>28.960095599999999</v>
      </c>
    </row>
    <row r="31845" spans="1:8">
      <c r="A31845" t="s">
        <v>465</v>
      </c>
      <c r="B31845">
        <v>0</v>
      </c>
      <c r="C31845" t="s">
        <v>466</v>
      </c>
      <c r="D31845" t="s">
        <v>475</v>
      </c>
      <c r="E31845" t="s">
        <v>10</v>
      </c>
      <c r="F31845">
        <v>2011</v>
      </c>
      <c r="G31845" t="s">
        <v>468</v>
      </c>
      <c r="H31845">
        <v>13.272156000000001</v>
      </c>
    </row>
    <row r="31846" spans="1:8">
      <c r="A31846" t="s">
        <v>464</v>
      </c>
      <c r="B31846">
        <v>6000</v>
      </c>
      <c r="C31846" t="s">
        <v>455</v>
      </c>
      <c r="D31846" t="s">
        <v>475</v>
      </c>
      <c r="E31846" t="s">
        <v>10</v>
      </c>
      <c r="F31846">
        <v>2013</v>
      </c>
      <c r="G31846" t="s">
        <v>468</v>
      </c>
      <c r="H31846">
        <v>141.19982999999999</v>
      </c>
    </row>
    <row r="31847" spans="1:8">
      <c r="A31847" t="s">
        <v>464</v>
      </c>
      <c r="B31847">
        <v>6000</v>
      </c>
      <c r="C31847" t="s">
        <v>455</v>
      </c>
      <c r="D31847" t="s">
        <v>475</v>
      </c>
      <c r="E31847" t="s">
        <v>22</v>
      </c>
      <c r="F31847">
        <v>2010</v>
      </c>
      <c r="G31847" t="s">
        <v>468</v>
      </c>
      <c r="H31847">
        <v>29.424830400000001</v>
      </c>
    </row>
    <row r="31848" spans="1:8">
      <c r="A31848" t="s">
        <v>464</v>
      </c>
      <c r="B31848">
        <v>6000</v>
      </c>
      <c r="C31848" t="s">
        <v>455</v>
      </c>
      <c r="D31848" t="s">
        <v>475</v>
      </c>
      <c r="E31848" t="s">
        <v>23</v>
      </c>
      <c r="F31848">
        <v>2009</v>
      </c>
      <c r="G31848" t="s">
        <v>468</v>
      </c>
      <c r="H31848">
        <v>21.679250400000001</v>
      </c>
    </row>
    <row r="31849" spans="1:8">
      <c r="A31849" t="s">
        <v>464</v>
      </c>
      <c r="B31849">
        <v>6000</v>
      </c>
      <c r="C31849" t="s">
        <v>455</v>
      </c>
      <c r="D31849" t="s">
        <v>475</v>
      </c>
      <c r="E31849" t="s">
        <v>352</v>
      </c>
      <c r="F31849">
        <v>2013</v>
      </c>
      <c r="G31849" t="s">
        <v>468</v>
      </c>
      <c r="H31849">
        <v>5.2418735999999999</v>
      </c>
    </row>
    <row r="31850" spans="1:8">
      <c r="A31850" t="s">
        <v>495</v>
      </c>
      <c r="B31850">
        <v>6000</v>
      </c>
      <c r="C31850" t="s">
        <v>455</v>
      </c>
      <c r="D31850" t="s">
        <v>475</v>
      </c>
      <c r="E31850" t="s">
        <v>30</v>
      </c>
      <c r="F31850">
        <v>2012</v>
      </c>
      <c r="G31850" t="s">
        <v>468</v>
      </c>
      <c r="H31850">
        <v>0.21352679999999999</v>
      </c>
    </row>
    <row r="31851" spans="1:8">
      <c r="A31851" t="s">
        <v>456</v>
      </c>
      <c r="B31851">
        <v>6000</v>
      </c>
      <c r="C31851" t="s">
        <v>455</v>
      </c>
      <c r="D31851" t="s">
        <v>475</v>
      </c>
      <c r="E31851" t="s">
        <v>22</v>
      </c>
      <c r="F31851">
        <v>2013</v>
      </c>
      <c r="G31851" t="s">
        <v>468</v>
      </c>
      <c r="H31851">
        <v>8.3736000000000005E-2</v>
      </c>
    </row>
    <row r="31852" spans="1:8">
      <c r="A31852" t="s">
        <v>456</v>
      </c>
      <c r="B31852">
        <v>6000</v>
      </c>
      <c r="C31852" t="s">
        <v>455</v>
      </c>
      <c r="D31852" t="s">
        <v>475</v>
      </c>
      <c r="E31852" t="s">
        <v>29</v>
      </c>
      <c r="F31852">
        <v>2013</v>
      </c>
      <c r="G31852" t="s">
        <v>468</v>
      </c>
      <c r="H31852">
        <v>22.407753599999999</v>
      </c>
    </row>
    <row r="31853" spans="1:8">
      <c r="A31853" t="s">
        <v>456</v>
      </c>
      <c r="B31853">
        <v>6000</v>
      </c>
      <c r="C31853" t="s">
        <v>455</v>
      </c>
      <c r="D31853" t="s">
        <v>475</v>
      </c>
      <c r="E31853" t="s">
        <v>482</v>
      </c>
      <c r="F31853">
        <v>2009</v>
      </c>
      <c r="G31853" t="s">
        <v>468</v>
      </c>
      <c r="H31853">
        <v>2.1268943999999999</v>
      </c>
    </row>
    <row r="31854" spans="1:8">
      <c r="A31854" t="s">
        <v>463</v>
      </c>
      <c r="B31854">
        <v>2000</v>
      </c>
      <c r="C31854" t="s">
        <v>431</v>
      </c>
      <c r="D31854" t="s">
        <v>475</v>
      </c>
      <c r="E31854" t="s">
        <v>36</v>
      </c>
      <c r="F31854">
        <v>2010</v>
      </c>
      <c r="G31854" t="s">
        <v>468</v>
      </c>
      <c r="H31854">
        <v>49.400053200000002</v>
      </c>
    </row>
    <row r="31855" spans="1:8">
      <c r="A31855" t="s">
        <v>438</v>
      </c>
      <c r="B31855">
        <v>2000</v>
      </c>
      <c r="C31855" t="s">
        <v>431</v>
      </c>
      <c r="D31855" t="s">
        <v>475</v>
      </c>
      <c r="E31855" t="s">
        <v>10</v>
      </c>
      <c r="F31855">
        <v>2010</v>
      </c>
      <c r="G31855" t="s">
        <v>468</v>
      </c>
      <c r="H31855">
        <v>0.1339776</v>
      </c>
    </row>
    <row r="31856" spans="1:8">
      <c r="A31856" t="s">
        <v>438</v>
      </c>
      <c r="B31856">
        <v>2000</v>
      </c>
      <c r="C31856" t="s">
        <v>431</v>
      </c>
      <c r="D31856" t="s">
        <v>475</v>
      </c>
      <c r="E31856" t="s">
        <v>36</v>
      </c>
      <c r="F31856">
        <v>2012</v>
      </c>
      <c r="G31856" t="s">
        <v>468</v>
      </c>
      <c r="H31856">
        <v>2.0934000000000001E-2</v>
      </c>
    </row>
    <row r="31857" spans="1:8">
      <c r="A31857" t="s">
        <v>438</v>
      </c>
      <c r="B31857">
        <v>2000</v>
      </c>
      <c r="C31857" t="s">
        <v>431</v>
      </c>
      <c r="D31857" t="s">
        <v>475</v>
      </c>
      <c r="E31857" t="s">
        <v>37</v>
      </c>
      <c r="F31857">
        <v>2012</v>
      </c>
      <c r="G31857" t="s">
        <v>468</v>
      </c>
      <c r="H31857">
        <v>0.10048319999999999</v>
      </c>
    </row>
    <row r="31858" spans="1:8">
      <c r="A31858" t="s">
        <v>497</v>
      </c>
      <c r="B31858">
        <v>3000</v>
      </c>
      <c r="C31858" t="s">
        <v>432</v>
      </c>
      <c r="D31858" t="s">
        <v>475</v>
      </c>
      <c r="E31858" t="s">
        <v>13</v>
      </c>
      <c r="F31858">
        <v>2011</v>
      </c>
      <c r="G31858" t="s">
        <v>468</v>
      </c>
      <c r="H31858">
        <v>2.2776192000000002</v>
      </c>
    </row>
    <row r="31859" spans="1:8">
      <c r="A31859" t="s">
        <v>464</v>
      </c>
      <c r="B31859">
        <v>3000</v>
      </c>
      <c r="C31859" t="s">
        <v>432</v>
      </c>
      <c r="D31859" t="s">
        <v>475</v>
      </c>
      <c r="E31859" t="s">
        <v>10</v>
      </c>
      <c r="F31859">
        <v>2013</v>
      </c>
      <c r="G31859" t="s">
        <v>468</v>
      </c>
      <c r="H31859">
        <v>5353.723962</v>
      </c>
    </row>
    <row r="31860" spans="1:8">
      <c r="A31860" t="s">
        <v>464</v>
      </c>
      <c r="B31860">
        <v>3000</v>
      </c>
      <c r="C31860" t="s">
        <v>432</v>
      </c>
      <c r="D31860" t="s">
        <v>475</v>
      </c>
      <c r="E31860" t="s">
        <v>9</v>
      </c>
      <c r="F31860">
        <v>2010</v>
      </c>
      <c r="G31860" t="s">
        <v>468</v>
      </c>
      <c r="H31860">
        <v>444.26972160000003</v>
      </c>
    </row>
    <row r="31861" spans="1:8">
      <c r="A31861" t="s">
        <v>464</v>
      </c>
      <c r="B31861">
        <v>3000</v>
      </c>
      <c r="C31861" t="s">
        <v>432</v>
      </c>
      <c r="D31861" t="s">
        <v>475</v>
      </c>
      <c r="E31861" t="s">
        <v>18</v>
      </c>
      <c r="F31861">
        <v>2013</v>
      </c>
      <c r="G31861" t="s">
        <v>468</v>
      </c>
      <c r="H31861">
        <v>339.84674280000002</v>
      </c>
    </row>
    <row r="31862" spans="1:8">
      <c r="A31862" t="s">
        <v>464</v>
      </c>
      <c r="B31862">
        <v>3000</v>
      </c>
      <c r="C31862" t="s">
        <v>432</v>
      </c>
      <c r="D31862" t="s">
        <v>475</v>
      </c>
      <c r="E31862" t="s">
        <v>22</v>
      </c>
      <c r="F31862">
        <v>2011</v>
      </c>
      <c r="G31862" t="s">
        <v>468</v>
      </c>
      <c r="H31862">
        <v>433.51801920000003</v>
      </c>
    </row>
    <row r="31863" spans="1:8">
      <c r="A31863" t="s">
        <v>464</v>
      </c>
      <c r="B31863">
        <v>3000</v>
      </c>
      <c r="C31863" t="s">
        <v>432</v>
      </c>
      <c r="D31863" t="s">
        <v>475</v>
      </c>
      <c r="E31863" t="s">
        <v>352</v>
      </c>
      <c r="F31863">
        <v>2011</v>
      </c>
      <c r="G31863" t="s">
        <v>468</v>
      </c>
      <c r="H31863">
        <v>34.9723404</v>
      </c>
    </row>
    <row r="31864" spans="1:8">
      <c r="A31864" t="s">
        <v>464</v>
      </c>
      <c r="B31864">
        <v>3000</v>
      </c>
      <c r="C31864" t="s">
        <v>432</v>
      </c>
      <c r="D31864" t="s">
        <v>475</v>
      </c>
      <c r="E31864" t="s">
        <v>28</v>
      </c>
      <c r="F31864">
        <v>2009</v>
      </c>
      <c r="G31864" t="s">
        <v>468</v>
      </c>
      <c r="H31864">
        <v>5670.5558652</v>
      </c>
    </row>
    <row r="31865" spans="1:8">
      <c r="A31865" t="s">
        <v>456</v>
      </c>
      <c r="B31865">
        <v>3000</v>
      </c>
      <c r="C31865" t="s">
        <v>432</v>
      </c>
      <c r="D31865" t="s">
        <v>475</v>
      </c>
      <c r="E31865" t="s">
        <v>28</v>
      </c>
      <c r="F31865">
        <v>2010</v>
      </c>
      <c r="G31865" t="s">
        <v>468</v>
      </c>
      <c r="H31865">
        <v>8.3736000000000005E-2</v>
      </c>
    </row>
    <row r="31866" spans="1:8">
      <c r="A31866" t="s">
        <v>463</v>
      </c>
      <c r="B31866">
        <v>2000</v>
      </c>
      <c r="C31866" t="s">
        <v>431</v>
      </c>
      <c r="D31866" t="s">
        <v>475</v>
      </c>
      <c r="E31866" t="s">
        <v>3</v>
      </c>
      <c r="F31866">
        <v>2010</v>
      </c>
      <c r="G31866" t="s">
        <v>490</v>
      </c>
      <c r="H31866">
        <v>40.704069599999997</v>
      </c>
    </row>
    <row r="31867" spans="1:8">
      <c r="A31867" t="s">
        <v>463</v>
      </c>
      <c r="B31867">
        <v>2000</v>
      </c>
      <c r="C31867" t="s">
        <v>431</v>
      </c>
      <c r="D31867" t="s">
        <v>475</v>
      </c>
      <c r="E31867" t="s">
        <v>10</v>
      </c>
      <c r="F31867">
        <v>2012</v>
      </c>
      <c r="G31867" t="s">
        <v>490</v>
      </c>
      <c r="H31867">
        <v>229.4240796</v>
      </c>
    </row>
    <row r="31868" spans="1:8">
      <c r="A31868" t="s">
        <v>463</v>
      </c>
      <c r="B31868">
        <v>2000</v>
      </c>
      <c r="C31868" t="s">
        <v>431</v>
      </c>
      <c r="D31868" t="s">
        <v>475</v>
      </c>
      <c r="E31868" t="s">
        <v>12</v>
      </c>
      <c r="F31868">
        <v>2012</v>
      </c>
      <c r="G31868" t="s">
        <v>490</v>
      </c>
      <c r="H31868">
        <v>0.71175600000000006</v>
      </c>
    </row>
    <row r="31869" spans="1:8">
      <c r="A31869" t="s">
        <v>499</v>
      </c>
      <c r="B31869">
        <v>2000</v>
      </c>
      <c r="C31869" t="s">
        <v>431</v>
      </c>
      <c r="D31869" t="s">
        <v>475</v>
      </c>
      <c r="E31869" t="s">
        <v>14</v>
      </c>
      <c r="F31869">
        <v>2014</v>
      </c>
      <c r="G31869" t="s">
        <v>490</v>
      </c>
      <c r="H31869">
        <v>0.18003240000000001</v>
      </c>
    </row>
    <row r="31870" spans="1:8">
      <c r="A31870" t="s">
        <v>486</v>
      </c>
      <c r="B31870">
        <v>2000</v>
      </c>
      <c r="C31870" t="s">
        <v>431</v>
      </c>
      <c r="D31870" t="s">
        <v>475</v>
      </c>
      <c r="E31870" t="s">
        <v>482</v>
      </c>
      <c r="F31870">
        <v>2013</v>
      </c>
      <c r="G31870" t="s">
        <v>490</v>
      </c>
      <c r="H31870">
        <v>3.1400999999999999</v>
      </c>
    </row>
    <row r="31871" spans="1:8">
      <c r="A31871" t="s">
        <v>429</v>
      </c>
      <c r="B31871">
        <v>2000</v>
      </c>
      <c r="C31871" t="s">
        <v>431</v>
      </c>
      <c r="D31871" t="s">
        <v>475</v>
      </c>
      <c r="E31871" t="s">
        <v>20</v>
      </c>
      <c r="F31871">
        <v>2014</v>
      </c>
      <c r="G31871" t="s">
        <v>490</v>
      </c>
      <c r="H31871">
        <v>2.2859927999999998</v>
      </c>
    </row>
    <row r="31872" spans="1:8">
      <c r="A31872" t="s">
        <v>464</v>
      </c>
      <c r="B31872">
        <v>2000</v>
      </c>
      <c r="C31872" t="s">
        <v>431</v>
      </c>
      <c r="D31872" t="s">
        <v>475</v>
      </c>
      <c r="E31872" t="s">
        <v>5</v>
      </c>
      <c r="F31872">
        <v>2009</v>
      </c>
      <c r="G31872" t="s">
        <v>490</v>
      </c>
      <c r="H31872">
        <v>144.08034839999999</v>
      </c>
    </row>
    <row r="31873" spans="1:8">
      <c r="A31873" t="s">
        <v>464</v>
      </c>
      <c r="B31873">
        <v>2000</v>
      </c>
      <c r="C31873" t="s">
        <v>431</v>
      </c>
      <c r="D31873" t="s">
        <v>475</v>
      </c>
      <c r="E31873" t="s">
        <v>15</v>
      </c>
      <c r="F31873">
        <v>2011</v>
      </c>
      <c r="G31873" t="s">
        <v>490</v>
      </c>
      <c r="H31873">
        <v>430.41978719999997</v>
      </c>
    </row>
    <row r="31874" spans="1:8">
      <c r="A31874" t="s">
        <v>464</v>
      </c>
      <c r="B31874">
        <v>2000</v>
      </c>
      <c r="C31874" t="s">
        <v>431</v>
      </c>
      <c r="D31874" t="s">
        <v>475</v>
      </c>
      <c r="E31874" t="s">
        <v>36</v>
      </c>
      <c r="F31874">
        <v>2014</v>
      </c>
      <c r="G31874" t="s">
        <v>490</v>
      </c>
      <c r="H31874">
        <v>122.442966</v>
      </c>
    </row>
    <row r="31875" spans="1:8">
      <c r="A31875" t="s">
        <v>461</v>
      </c>
      <c r="B31875">
        <v>2000</v>
      </c>
      <c r="C31875" t="s">
        <v>431</v>
      </c>
      <c r="D31875" t="s">
        <v>475</v>
      </c>
      <c r="E31875" t="s">
        <v>13</v>
      </c>
      <c r="F31875">
        <v>2012</v>
      </c>
      <c r="G31875" t="s">
        <v>490</v>
      </c>
      <c r="H31875">
        <v>14.540756399999999</v>
      </c>
    </row>
    <row r="31876" spans="1:8">
      <c r="A31876" t="s">
        <v>429</v>
      </c>
      <c r="B31876">
        <v>3000</v>
      </c>
      <c r="C31876" t="s">
        <v>432</v>
      </c>
      <c r="D31876" t="s">
        <v>475</v>
      </c>
      <c r="E31876" t="s">
        <v>22</v>
      </c>
      <c r="F31876">
        <v>2011</v>
      </c>
      <c r="G31876" t="s">
        <v>503</v>
      </c>
      <c r="H31876">
        <v>4.8525011999999998</v>
      </c>
    </row>
    <row r="31877" spans="1:8">
      <c r="A31877" t="s">
        <v>464</v>
      </c>
      <c r="B31877">
        <v>3000</v>
      </c>
      <c r="C31877" t="s">
        <v>432</v>
      </c>
      <c r="D31877" t="s">
        <v>475</v>
      </c>
      <c r="E31877" t="s">
        <v>3</v>
      </c>
      <c r="F31877">
        <v>2012</v>
      </c>
      <c r="G31877" t="s">
        <v>503</v>
      </c>
      <c r="H31877">
        <v>560.89722240000003</v>
      </c>
    </row>
    <row r="31878" spans="1:8">
      <c r="A31878" t="s">
        <v>464</v>
      </c>
      <c r="B31878">
        <v>3000</v>
      </c>
      <c r="C31878" t="s">
        <v>432</v>
      </c>
      <c r="D31878" t="s">
        <v>475</v>
      </c>
      <c r="E31878" t="s">
        <v>482</v>
      </c>
      <c r="F31878">
        <v>2013</v>
      </c>
      <c r="G31878" t="s">
        <v>503</v>
      </c>
      <c r="H31878">
        <v>339.34432679999998</v>
      </c>
    </row>
    <row r="31879" spans="1:8">
      <c r="A31879" t="s">
        <v>438</v>
      </c>
      <c r="B31879">
        <v>3000</v>
      </c>
      <c r="C31879" t="s">
        <v>432</v>
      </c>
      <c r="D31879" t="s">
        <v>475</v>
      </c>
      <c r="E31879" t="s">
        <v>26</v>
      </c>
      <c r="F31879">
        <v>2011</v>
      </c>
      <c r="G31879" t="s">
        <v>503</v>
      </c>
      <c r="H31879">
        <v>8.7922799999999995E-2</v>
      </c>
    </row>
    <row r="31880" spans="1:8">
      <c r="A31880" t="s">
        <v>438</v>
      </c>
      <c r="B31880">
        <v>2000</v>
      </c>
      <c r="C31880" t="s">
        <v>431</v>
      </c>
      <c r="D31880" t="s">
        <v>475</v>
      </c>
      <c r="E31880" t="s">
        <v>6</v>
      </c>
      <c r="F31880">
        <v>2010</v>
      </c>
      <c r="G31880" t="s">
        <v>480</v>
      </c>
      <c r="H31880">
        <v>7.5362399999999996E-2</v>
      </c>
    </row>
    <row r="31881" spans="1:8">
      <c r="A31881" t="s">
        <v>438</v>
      </c>
      <c r="B31881">
        <v>2000</v>
      </c>
      <c r="C31881" t="s">
        <v>431</v>
      </c>
      <c r="D31881" t="s">
        <v>475</v>
      </c>
      <c r="E31881" t="s">
        <v>9</v>
      </c>
      <c r="F31881">
        <v>2013</v>
      </c>
      <c r="G31881" t="s">
        <v>480</v>
      </c>
      <c r="H31881">
        <v>9.8431668000000005</v>
      </c>
    </row>
    <row r="31882" spans="1:8">
      <c r="A31882" t="s">
        <v>438</v>
      </c>
      <c r="B31882">
        <v>2000</v>
      </c>
      <c r="C31882" t="s">
        <v>431</v>
      </c>
      <c r="D31882" t="s">
        <v>475</v>
      </c>
      <c r="E31882" t="s">
        <v>37</v>
      </c>
      <c r="F31882">
        <v>2010</v>
      </c>
      <c r="G31882" t="s">
        <v>480</v>
      </c>
      <c r="H31882">
        <v>0.12979080000000001</v>
      </c>
    </row>
    <row r="31883" spans="1:8">
      <c r="A31883" t="s">
        <v>438</v>
      </c>
      <c r="B31883">
        <v>2000</v>
      </c>
      <c r="C31883" t="s">
        <v>431</v>
      </c>
      <c r="D31883" t="s">
        <v>475</v>
      </c>
      <c r="E31883" t="s">
        <v>482</v>
      </c>
      <c r="F31883">
        <v>2011</v>
      </c>
      <c r="G31883" t="s">
        <v>480</v>
      </c>
      <c r="H31883">
        <v>1.9049940000000001</v>
      </c>
    </row>
    <row r="31884" spans="1:8">
      <c r="A31884" t="s">
        <v>429</v>
      </c>
      <c r="B31884">
        <v>2000</v>
      </c>
      <c r="C31884" t="s">
        <v>431</v>
      </c>
      <c r="D31884" t="s">
        <v>475</v>
      </c>
      <c r="E31884" t="s">
        <v>22</v>
      </c>
      <c r="F31884">
        <v>2009</v>
      </c>
      <c r="G31884" t="s">
        <v>480</v>
      </c>
      <c r="H31884">
        <v>0.61964640000000004</v>
      </c>
    </row>
    <row r="31885" spans="1:8">
      <c r="A31885" t="s">
        <v>464</v>
      </c>
      <c r="B31885">
        <v>2000</v>
      </c>
      <c r="C31885" t="s">
        <v>431</v>
      </c>
      <c r="D31885" t="s">
        <v>475</v>
      </c>
      <c r="E31885" t="s">
        <v>14</v>
      </c>
      <c r="F31885">
        <v>2011</v>
      </c>
      <c r="G31885" t="s">
        <v>480</v>
      </c>
      <c r="H31885">
        <v>192.9235572</v>
      </c>
    </row>
    <row r="31886" spans="1:8">
      <c r="A31886" t="s">
        <v>486</v>
      </c>
      <c r="B31886">
        <v>2000</v>
      </c>
      <c r="C31886" t="s">
        <v>431</v>
      </c>
      <c r="D31886" t="s">
        <v>475</v>
      </c>
      <c r="E31886" t="s">
        <v>6</v>
      </c>
      <c r="F31886">
        <v>2009</v>
      </c>
      <c r="G31886" t="s">
        <v>480</v>
      </c>
      <c r="H31886">
        <v>42.378789599999998</v>
      </c>
    </row>
    <row r="31887" spans="1:8">
      <c r="A31887" t="s">
        <v>499</v>
      </c>
      <c r="B31887">
        <v>2000</v>
      </c>
      <c r="C31887" t="s">
        <v>431</v>
      </c>
      <c r="D31887" t="s">
        <v>475</v>
      </c>
      <c r="E31887" t="s">
        <v>6</v>
      </c>
      <c r="F31887">
        <v>2014</v>
      </c>
      <c r="G31887" t="s">
        <v>480</v>
      </c>
      <c r="H31887">
        <v>27.838033200000002</v>
      </c>
    </row>
    <row r="31888" spans="1:8">
      <c r="A31888" t="s">
        <v>463</v>
      </c>
      <c r="B31888">
        <v>2000</v>
      </c>
      <c r="C31888" t="s">
        <v>431</v>
      </c>
      <c r="D31888" t="s">
        <v>475</v>
      </c>
      <c r="E31888" t="s">
        <v>9</v>
      </c>
      <c r="F31888">
        <v>2012</v>
      </c>
      <c r="G31888" t="s">
        <v>480</v>
      </c>
      <c r="H31888">
        <v>78.226171199999996</v>
      </c>
    </row>
    <row r="31889" spans="1:8">
      <c r="A31889" t="s">
        <v>463</v>
      </c>
      <c r="B31889">
        <v>2000</v>
      </c>
      <c r="C31889" t="s">
        <v>431</v>
      </c>
      <c r="D31889" t="s">
        <v>475</v>
      </c>
      <c r="E31889" t="s">
        <v>12</v>
      </c>
      <c r="F31889">
        <v>2010</v>
      </c>
      <c r="G31889" t="s">
        <v>480</v>
      </c>
      <c r="H31889">
        <v>0.62802000000000002</v>
      </c>
    </row>
    <row r="31890" spans="1:8">
      <c r="A31890" t="s">
        <v>463</v>
      </c>
      <c r="B31890">
        <v>2000</v>
      </c>
      <c r="C31890" t="s">
        <v>431</v>
      </c>
      <c r="D31890" t="s">
        <v>475</v>
      </c>
      <c r="E31890" t="s">
        <v>482</v>
      </c>
      <c r="F31890">
        <v>2010</v>
      </c>
      <c r="G31890" t="s">
        <v>480</v>
      </c>
      <c r="H31890">
        <v>561.9564828</v>
      </c>
    </row>
    <row r="31891" spans="1:8">
      <c r="A31891" t="s">
        <v>464</v>
      </c>
      <c r="B31891">
        <v>3000</v>
      </c>
      <c r="C31891" t="s">
        <v>432</v>
      </c>
      <c r="D31891" t="s">
        <v>475</v>
      </c>
      <c r="E31891" t="s">
        <v>5</v>
      </c>
      <c r="F31891">
        <v>2011</v>
      </c>
      <c r="G31891" t="s">
        <v>480</v>
      </c>
      <c r="H31891">
        <v>2245.3892135999999</v>
      </c>
    </row>
    <row r="31892" spans="1:8">
      <c r="A31892" t="s">
        <v>464</v>
      </c>
      <c r="B31892">
        <v>3000</v>
      </c>
      <c r="C31892" t="s">
        <v>432</v>
      </c>
      <c r="D31892" t="s">
        <v>475</v>
      </c>
      <c r="E31892" t="s">
        <v>482</v>
      </c>
      <c r="F31892">
        <v>2010</v>
      </c>
      <c r="G31892" t="s">
        <v>480</v>
      </c>
      <c r="H31892">
        <v>587.59644600000001</v>
      </c>
    </row>
    <row r="31893" spans="1:8">
      <c r="A31893" t="s">
        <v>464</v>
      </c>
      <c r="B31893">
        <v>3000</v>
      </c>
      <c r="C31893" t="s">
        <v>432</v>
      </c>
      <c r="D31893" t="s">
        <v>475</v>
      </c>
      <c r="E31893" t="s">
        <v>37</v>
      </c>
      <c r="F31893">
        <v>2014</v>
      </c>
      <c r="G31893" t="s">
        <v>480</v>
      </c>
      <c r="H31893">
        <v>3563.4315348</v>
      </c>
    </row>
    <row r="31894" spans="1:8">
      <c r="A31894" t="s">
        <v>464</v>
      </c>
      <c r="B31894">
        <v>3000</v>
      </c>
      <c r="C31894" t="s">
        <v>432</v>
      </c>
      <c r="D31894" t="s">
        <v>475</v>
      </c>
      <c r="E31894" t="s">
        <v>428</v>
      </c>
      <c r="F31894">
        <v>2009</v>
      </c>
      <c r="G31894" t="s">
        <v>480</v>
      </c>
      <c r="H31894">
        <v>24.5179008</v>
      </c>
    </row>
    <row r="31895" spans="1:8">
      <c r="A31895" t="s">
        <v>461</v>
      </c>
      <c r="B31895">
        <v>3000</v>
      </c>
      <c r="C31895" t="s">
        <v>432</v>
      </c>
      <c r="D31895" t="s">
        <v>475</v>
      </c>
      <c r="E31895" t="s">
        <v>482</v>
      </c>
      <c r="F31895">
        <v>2014</v>
      </c>
      <c r="G31895" t="s">
        <v>480</v>
      </c>
      <c r="H31895">
        <v>0.12560399999999999</v>
      </c>
    </row>
    <row r="31896" spans="1:8">
      <c r="A31896" t="s">
        <v>463</v>
      </c>
      <c r="B31896">
        <v>2000</v>
      </c>
      <c r="C31896" t="s">
        <v>431</v>
      </c>
      <c r="D31896" t="s">
        <v>475</v>
      </c>
      <c r="E31896" t="s">
        <v>10</v>
      </c>
      <c r="F31896">
        <v>2010</v>
      </c>
      <c r="G31896" t="s">
        <v>468</v>
      </c>
      <c r="H31896">
        <v>232.27529039999999</v>
      </c>
    </row>
    <row r="31897" spans="1:8">
      <c r="A31897" t="s">
        <v>463</v>
      </c>
      <c r="B31897">
        <v>2000</v>
      </c>
      <c r="C31897" t="s">
        <v>431</v>
      </c>
      <c r="D31897" t="s">
        <v>475</v>
      </c>
      <c r="E31897" t="s">
        <v>12</v>
      </c>
      <c r="F31897">
        <v>2014</v>
      </c>
      <c r="G31897" t="s">
        <v>468</v>
      </c>
      <c r="H31897">
        <v>0.71175600000000006</v>
      </c>
    </row>
    <row r="31898" spans="1:8">
      <c r="A31898" t="s">
        <v>429</v>
      </c>
      <c r="B31898">
        <v>3000</v>
      </c>
      <c r="C31898" t="s">
        <v>432</v>
      </c>
      <c r="D31898" t="s">
        <v>475</v>
      </c>
      <c r="E31898" t="s">
        <v>20</v>
      </c>
      <c r="F31898">
        <v>2014</v>
      </c>
      <c r="G31898" t="s">
        <v>468</v>
      </c>
      <c r="H31898">
        <v>255.29431679999999</v>
      </c>
    </row>
    <row r="31899" spans="1:8">
      <c r="A31899" t="s">
        <v>429</v>
      </c>
      <c r="B31899">
        <v>2000</v>
      </c>
      <c r="C31899" t="s">
        <v>431</v>
      </c>
      <c r="D31899" t="s">
        <v>475</v>
      </c>
      <c r="E31899" t="s">
        <v>22</v>
      </c>
      <c r="F31899">
        <v>2010</v>
      </c>
      <c r="G31899" t="s">
        <v>468</v>
      </c>
      <c r="H31899">
        <v>0.36425160000000001</v>
      </c>
    </row>
    <row r="31900" spans="1:8">
      <c r="A31900" t="s">
        <v>464</v>
      </c>
      <c r="B31900">
        <v>2000</v>
      </c>
      <c r="C31900" t="s">
        <v>431</v>
      </c>
      <c r="D31900" t="s">
        <v>475</v>
      </c>
      <c r="E31900" t="s">
        <v>482</v>
      </c>
      <c r="F31900">
        <v>2011</v>
      </c>
      <c r="G31900" t="s">
        <v>468</v>
      </c>
      <c r="H31900">
        <v>349.69409639999998</v>
      </c>
    </row>
    <row r="31901" spans="1:8">
      <c r="A31901" t="s">
        <v>462</v>
      </c>
      <c r="B31901">
        <v>2000</v>
      </c>
      <c r="C31901" t="s">
        <v>431</v>
      </c>
      <c r="D31901" t="s">
        <v>475</v>
      </c>
      <c r="E31901" t="s">
        <v>5</v>
      </c>
      <c r="F31901">
        <v>2009</v>
      </c>
      <c r="G31901" t="s">
        <v>468</v>
      </c>
      <c r="H31901">
        <v>59.992657199999996</v>
      </c>
    </row>
    <row r="31902" spans="1:8">
      <c r="A31902" t="s">
        <v>486</v>
      </c>
      <c r="B31902">
        <v>2000</v>
      </c>
      <c r="C31902" t="s">
        <v>431</v>
      </c>
      <c r="D31902" t="s">
        <v>475</v>
      </c>
      <c r="E31902" t="s">
        <v>22</v>
      </c>
      <c r="F31902">
        <v>2009</v>
      </c>
      <c r="G31902" t="s">
        <v>468</v>
      </c>
      <c r="H31902">
        <v>0.15072479999999999</v>
      </c>
    </row>
    <row r="31903" spans="1:8">
      <c r="A31903" t="s">
        <v>486</v>
      </c>
      <c r="B31903">
        <v>2000</v>
      </c>
      <c r="C31903" t="s">
        <v>431</v>
      </c>
      <c r="D31903" t="s">
        <v>475</v>
      </c>
      <c r="E31903" t="s">
        <v>482</v>
      </c>
      <c r="F31903">
        <v>2009</v>
      </c>
      <c r="G31903" t="s">
        <v>468</v>
      </c>
      <c r="H31903">
        <v>3.3578136000000001</v>
      </c>
    </row>
    <row r="31904" spans="1:8">
      <c r="A31904" t="s">
        <v>461</v>
      </c>
      <c r="B31904">
        <v>2000</v>
      </c>
      <c r="C31904" t="s">
        <v>431</v>
      </c>
      <c r="D31904" t="s">
        <v>475</v>
      </c>
      <c r="E31904" t="s">
        <v>13</v>
      </c>
      <c r="F31904">
        <v>2010</v>
      </c>
      <c r="G31904" t="s">
        <v>468</v>
      </c>
      <c r="H31904">
        <v>12.8785968</v>
      </c>
    </row>
    <row r="31905" spans="1:8">
      <c r="A31905" t="s">
        <v>499</v>
      </c>
      <c r="B31905">
        <v>2000</v>
      </c>
      <c r="C31905" t="s">
        <v>431</v>
      </c>
      <c r="D31905" t="s">
        <v>475</v>
      </c>
      <c r="E31905" t="s">
        <v>9</v>
      </c>
      <c r="F31905">
        <v>2010</v>
      </c>
      <c r="G31905" t="s">
        <v>468</v>
      </c>
      <c r="H31905">
        <v>2.9014524000000002</v>
      </c>
    </row>
    <row r="31906" spans="1:8">
      <c r="A31906" t="s">
        <v>499</v>
      </c>
      <c r="B31906">
        <v>2000</v>
      </c>
      <c r="C31906" t="s">
        <v>431</v>
      </c>
      <c r="D31906" t="s">
        <v>475</v>
      </c>
      <c r="E31906" t="s">
        <v>6</v>
      </c>
      <c r="F31906">
        <v>2010</v>
      </c>
      <c r="G31906" t="s">
        <v>468</v>
      </c>
      <c r="H31906">
        <v>27.122090400000001</v>
      </c>
    </row>
    <row r="31907" spans="1:8">
      <c r="A31907" t="s">
        <v>499</v>
      </c>
      <c r="B31907">
        <v>2000</v>
      </c>
      <c r="C31907" t="s">
        <v>431</v>
      </c>
      <c r="D31907" t="s">
        <v>475</v>
      </c>
      <c r="E31907" t="s">
        <v>10</v>
      </c>
      <c r="F31907">
        <v>2014</v>
      </c>
      <c r="G31907" t="s">
        <v>468</v>
      </c>
      <c r="H31907">
        <v>137.66198399999999</v>
      </c>
    </row>
    <row r="31908" spans="1:8">
      <c r="A31908" t="s">
        <v>499</v>
      </c>
      <c r="B31908">
        <v>2000</v>
      </c>
      <c r="C31908" t="s">
        <v>431</v>
      </c>
      <c r="D31908" t="s">
        <v>475</v>
      </c>
      <c r="E31908" t="s">
        <v>14</v>
      </c>
      <c r="F31908">
        <v>2010</v>
      </c>
      <c r="G31908" t="s">
        <v>468</v>
      </c>
      <c r="H31908">
        <v>0.49822919999999998</v>
      </c>
    </row>
    <row r="31909" spans="1:8">
      <c r="A31909" t="s">
        <v>438</v>
      </c>
      <c r="B31909">
        <v>2000</v>
      </c>
      <c r="C31909" t="s">
        <v>431</v>
      </c>
      <c r="D31909" t="s">
        <v>475</v>
      </c>
      <c r="E31909" t="s">
        <v>9</v>
      </c>
      <c r="F31909">
        <v>2014</v>
      </c>
      <c r="G31909" t="s">
        <v>468</v>
      </c>
      <c r="H31909">
        <v>10.8689328</v>
      </c>
    </row>
    <row r="31910" spans="1:8">
      <c r="A31910" t="s">
        <v>438</v>
      </c>
      <c r="B31910">
        <v>2000</v>
      </c>
      <c r="C31910" t="s">
        <v>431</v>
      </c>
      <c r="D31910" t="s">
        <v>475</v>
      </c>
      <c r="E31910" t="s">
        <v>479</v>
      </c>
      <c r="F31910">
        <v>2010</v>
      </c>
      <c r="G31910" t="s">
        <v>468</v>
      </c>
      <c r="H31910">
        <v>2.1017736</v>
      </c>
    </row>
    <row r="31911" spans="1:8">
      <c r="A31911" t="s">
        <v>464</v>
      </c>
      <c r="B31911">
        <v>3000</v>
      </c>
      <c r="C31911" t="s">
        <v>432</v>
      </c>
      <c r="D31911" t="s">
        <v>475</v>
      </c>
      <c r="E31911" t="s">
        <v>11</v>
      </c>
      <c r="F31911">
        <v>2010</v>
      </c>
      <c r="G31911" t="s">
        <v>468</v>
      </c>
      <c r="H31911">
        <v>392.81813640000001</v>
      </c>
    </row>
    <row r="31912" spans="1:8">
      <c r="A31912" t="s">
        <v>464</v>
      </c>
      <c r="B31912">
        <v>3000</v>
      </c>
      <c r="C31912" t="s">
        <v>432</v>
      </c>
      <c r="D31912" t="s">
        <v>475</v>
      </c>
      <c r="E31912" t="s">
        <v>14</v>
      </c>
      <c r="F31912">
        <v>2013</v>
      </c>
      <c r="G31912" t="s">
        <v>468</v>
      </c>
      <c r="H31912">
        <v>766.10066400000005</v>
      </c>
    </row>
    <row r="31913" spans="1:8">
      <c r="A31913" t="s">
        <v>464</v>
      </c>
      <c r="B31913">
        <v>3000</v>
      </c>
      <c r="C31913" t="s">
        <v>432</v>
      </c>
      <c r="D31913" t="s">
        <v>475</v>
      </c>
      <c r="E31913" t="s">
        <v>37</v>
      </c>
      <c r="F31913">
        <v>2014</v>
      </c>
      <c r="G31913" t="s">
        <v>468</v>
      </c>
      <c r="H31913">
        <v>3563.4315348</v>
      </c>
    </row>
    <row r="31914" spans="1:8">
      <c r="A31914" t="s">
        <v>456</v>
      </c>
      <c r="B31914">
        <v>3000</v>
      </c>
      <c r="C31914" t="s">
        <v>432</v>
      </c>
      <c r="D31914" t="s">
        <v>475</v>
      </c>
      <c r="E31914" t="s">
        <v>28</v>
      </c>
      <c r="F31914">
        <v>2009</v>
      </c>
      <c r="G31914" t="s">
        <v>503</v>
      </c>
      <c r="H31914">
        <v>4.1868000000000002E-2</v>
      </c>
    </row>
    <row r="31915" spans="1:8">
      <c r="A31915" t="s">
        <v>456</v>
      </c>
      <c r="B31915">
        <v>6000</v>
      </c>
      <c r="C31915" t="s">
        <v>455</v>
      </c>
      <c r="D31915" t="s">
        <v>475</v>
      </c>
      <c r="E31915" t="s">
        <v>37</v>
      </c>
      <c r="F31915">
        <v>2010</v>
      </c>
      <c r="G31915" t="s">
        <v>468</v>
      </c>
      <c r="H31915">
        <v>2.0264112000000001</v>
      </c>
    </row>
    <row r="31916" spans="1:8">
      <c r="A31916" t="s">
        <v>438</v>
      </c>
      <c r="B31916">
        <v>6000</v>
      </c>
      <c r="C31916" t="s">
        <v>455</v>
      </c>
      <c r="D31916" t="s">
        <v>475</v>
      </c>
      <c r="E31916" t="s">
        <v>36</v>
      </c>
      <c r="F31916">
        <v>2011</v>
      </c>
      <c r="G31916" t="s">
        <v>468</v>
      </c>
      <c r="H31916">
        <v>0.32238359999999999</v>
      </c>
    </row>
    <row r="31917" spans="1:8">
      <c r="A31917" t="s">
        <v>438</v>
      </c>
      <c r="B31917">
        <v>6000</v>
      </c>
      <c r="C31917" t="s">
        <v>455</v>
      </c>
      <c r="D31917" t="s">
        <v>475</v>
      </c>
      <c r="E31917" t="s">
        <v>33</v>
      </c>
      <c r="F31917">
        <v>2011</v>
      </c>
      <c r="G31917" t="s">
        <v>468</v>
      </c>
      <c r="H31917">
        <v>0.81223920000000005</v>
      </c>
    </row>
    <row r="31918" spans="1:8">
      <c r="A31918" t="s">
        <v>461</v>
      </c>
      <c r="B31918">
        <v>6000</v>
      </c>
      <c r="C31918" t="s">
        <v>455</v>
      </c>
      <c r="D31918" t="s">
        <v>475</v>
      </c>
      <c r="E31918" t="s">
        <v>5</v>
      </c>
      <c r="F31918">
        <v>2013</v>
      </c>
      <c r="G31918" t="s">
        <v>468</v>
      </c>
      <c r="H31918">
        <v>0.20515320000000001</v>
      </c>
    </row>
    <row r="31919" spans="1:8">
      <c r="A31919" t="s">
        <v>461</v>
      </c>
      <c r="B31919">
        <v>6000</v>
      </c>
      <c r="C31919" t="s">
        <v>455</v>
      </c>
      <c r="D31919" t="s">
        <v>475</v>
      </c>
      <c r="E31919" t="s">
        <v>17</v>
      </c>
      <c r="F31919">
        <v>2013</v>
      </c>
      <c r="G31919" t="s">
        <v>468</v>
      </c>
      <c r="H31919">
        <v>0.20096639999999999</v>
      </c>
    </row>
    <row r="31920" spans="1:8">
      <c r="A31920" t="s">
        <v>461</v>
      </c>
      <c r="B31920">
        <v>6000</v>
      </c>
      <c r="C31920" t="s">
        <v>455</v>
      </c>
      <c r="D31920" t="s">
        <v>475</v>
      </c>
      <c r="E31920" t="s">
        <v>28</v>
      </c>
      <c r="F31920">
        <v>2011</v>
      </c>
      <c r="G31920" t="s">
        <v>468</v>
      </c>
      <c r="H31920">
        <v>0.293076</v>
      </c>
    </row>
    <row r="31921" spans="1:8">
      <c r="A31921" t="s">
        <v>461</v>
      </c>
      <c r="B31921">
        <v>6000</v>
      </c>
      <c r="C31921" t="s">
        <v>455</v>
      </c>
      <c r="D31921" t="s">
        <v>475</v>
      </c>
      <c r="E31921" t="s">
        <v>34</v>
      </c>
      <c r="F31921">
        <v>2009</v>
      </c>
      <c r="G31921" t="s">
        <v>468</v>
      </c>
      <c r="H31921">
        <v>3.7681199999999998E-2</v>
      </c>
    </row>
    <row r="31922" spans="1:8">
      <c r="A31922" t="s">
        <v>496</v>
      </c>
      <c r="B31922">
        <v>6000</v>
      </c>
      <c r="C31922" t="s">
        <v>455</v>
      </c>
      <c r="D31922" t="s">
        <v>475</v>
      </c>
      <c r="E31922" t="s">
        <v>6</v>
      </c>
      <c r="F31922">
        <v>2011</v>
      </c>
      <c r="G31922" t="s">
        <v>468</v>
      </c>
      <c r="H31922">
        <v>8.7922799999999995E-2</v>
      </c>
    </row>
    <row r="31923" spans="1:8">
      <c r="A31923" t="s">
        <v>465</v>
      </c>
      <c r="B31923">
        <v>6000</v>
      </c>
      <c r="C31923" t="s">
        <v>455</v>
      </c>
      <c r="D31923" t="s">
        <v>475</v>
      </c>
      <c r="E31923" t="s">
        <v>3</v>
      </c>
      <c r="F31923">
        <v>2013</v>
      </c>
      <c r="G31923" t="s">
        <v>468</v>
      </c>
      <c r="H31923">
        <v>0.59452559999999999</v>
      </c>
    </row>
    <row r="31924" spans="1:8">
      <c r="A31924" t="s">
        <v>456</v>
      </c>
      <c r="B31924">
        <v>0</v>
      </c>
      <c r="C31924" t="s">
        <v>466</v>
      </c>
      <c r="D31924" t="s">
        <v>475</v>
      </c>
      <c r="E31924" t="s">
        <v>20</v>
      </c>
      <c r="F31924">
        <v>2012</v>
      </c>
      <c r="G31924" t="s">
        <v>468</v>
      </c>
      <c r="H31924">
        <v>36.956883599999998</v>
      </c>
    </row>
    <row r="31925" spans="1:8">
      <c r="A31925" t="s">
        <v>462</v>
      </c>
      <c r="B31925">
        <v>0</v>
      </c>
      <c r="C31925" t="s">
        <v>466</v>
      </c>
      <c r="D31925" t="s">
        <v>475</v>
      </c>
      <c r="E31925" t="s">
        <v>14</v>
      </c>
      <c r="F31925">
        <v>2013</v>
      </c>
      <c r="G31925" t="s">
        <v>468</v>
      </c>
      <c r="H31925">
        <v>35.922744000000002</v>
      </c>
    </row>
    <row r="31926" spans="1:8">
      <c r="A31926" t="s">
        <v>462</v>
      </c>
      <c r="B31926">
        <v>0</v>
      </c>
      <c r="C31926" t="s">
        <v>466</v>
      </c>
      <c r="D31926" t="s">
        <v>475</v>
      </c>
      <c r="E31926" t="s">
        <v>28</v>
      </c>
      <c r="F31926">
        <v>2014</v>
      </c>
      <c r="G31926" t="s">
        <v>468</v>
      </c>
      <c r="H31926">
        <v>83.346627600000005</v>
      </c>
    </row>
    <row r="31927" spans="1:8">
      <c r="A31927" t="s">
        <v>462</v>
      </c>
      <c r="B31927">
        <v>0</v>
      </c>
      <c r="C31927" t="s">
        <v>466</v>
      </c>
      <c r="D31927" t="s">
        <v>475</v>
      </c>
      <c r="E31927" t="s">
        <v>30</v>
      </c>
      <c r="F31927">
        <v>2014</v>
      </c>
      <c r="G31927" t="s">
        <v>468</v>
      </c>
      <c r="H31927">
        <v>377.82101879999999</v>
      </c>
    </row>
    <row r="31928" spans="1:8">
      <c r="A31928" t="s">
        <v>462</v>
      </c>
      <c r="B31928">
        <v>0</v>
      </c>
      <c r="C31928" t="s">
        <v>466</v>
      </c>
      <c r="D31928" t="s">
        <v>475</v>
      </c>
      <c r="E31928" t="s">
        <v>36</v>
      </c>
      <c r="F31928">
        <v>2009</v>
      </c>
      <c r="G31928" t="s">
        <v>468</v>
      </c>
      <c r="H31928">
        <v>58.732430399999998</v>
      </c>
    </row>
    <row r="31929" spans="1:8">
      <c r="A31929" t="s">
        <v>462</v>
      </c>
      <c r="B31929">
        <v>0</v>
      </c>
      <c r="C31929" t="s">
        <v>466</v>
      </c>
      <c r="D31929" t="s">
        <v>475</v>
      </c>
      <c r="E31929" t="s">
        <v>37</v>
      </c>
      <c r="F31929">
        <v>2012</v>
      </c>
      <c r="G31929" t="s">
        <v>468</v>
      </c>
      <c r="H31929">
        <v>150.31449359999999</v>
      </c>
    </row>
    <row r="31930" spans="1:8">
      <c r="A31930" t="s">
        <v>429</v>
      </c>
      <c r="B31930">
        <v>0</v>
      </c>
      <c r="C31930" t="s">
        <v>466</v>
      </c>
      <c r="D31930" t="s">
        <v>475</v>
      </c>
      <c r="E31930" t="s">
        <v>9</v>
      </c>
      <c r="F31930">
        <v>2014</v>
      </c>
      <c r="G31930" t="s">
        <v>468</v>
      </c>
      <c r="H31930">
        <v>1217.0734524</v>
      </c>
    </row>
    <row r="31931" spans="1:8">
      <c r="A31931" t="s">
        <v>429</v>
      </c>
      <c r="B31931">
        <v>0</v>
      </c>
      <c r="C31931" t="s">
        <v>466</v>
      </c>
      <c r="D31931" t="s">
        <v>475</v>
      </c>
      <c r="E31931" t="s">
        <v>6</v>
      </c>
      <c r="F31931">
        <v>2009</v>
      </c>
      <c r="G31931" t="s">
        <v>468</v>
      </c>
      <c r="H31931">
        <v>406.77274080000001</v>
      </c>
    </row>
    <row r="31932" spans="1:8">
      <c r="A31932" t="s">
        <v>429</v>
      </c>
      <c r="B31932">
        <v>0</v>
      </c>
      <c r="C31932" t="s">
        <v>466</v>
      </c>
      <c r="D31932" t="s">
        <v>475</v>
      </c>
      <c r="E31932" t="s">
        <v>10</v>
      </c>
      <c r="F31932">
        <v>2010</v>
      </c>
      <c r="G31932" t="s">
        <v>468</v>
      </c>
      <c r="H31932">
        <v>5387.0801976000002</v>
      </c>
    </row>
    <row r="31933" spans="1:8">
      <c r="A31933" t="s">
        <v>429</v>
      </c>
      <c r="B31933">
        <v>0</v>
      </c>
      <c r="C31933" t="s">
        <v>466</v>
      </c>
      <c r="D31933" t="s">
        <v>475</v>
      </c>
      <c r="E31933" t="s">
        <v>13</v>
      </c>
      <c r="F31933">
        <v>2011</v>
      </c>
      <c r="G31933" t="s">
        <v>468</v>
      </c>
      <c r="H31933">
        <v>1332.7798571999999</v>
      </c>
    </row>
    <row r="31934" spans="1:8">
      <c r="A31934" t="s">
        <v>429</v>
      </c>
      <c r="B31934">
        <v>0</v>
      </c>
      <c r="C31934" t="s">
        <v>466</v>
      </c>
      <c r="D31934" t="s">
        <v>475</v>
      </c>
      <c r="E31934" t="s">
        <v>19</v>
      </c>
      <c r="F31934">
        <v>2014</v>
      </c>
      <c r="G31934" t="s">
        <v>468</v>
      </c>
      <c r="H31934">
        <v>218.73099239999999</v>
      </c>
    </row>
    <row r="31935" spans="1:8">
      <c r="A31935" t="s">
        <v>429</v>
      </c>
      <c r="B31935">
        <v>0</v>
      </c>
      <c r="C31935" t="s">
        <v>466</v>
      </c>
      <c r="D31935" t="s">
        <v>475</v>
      </c>
      <c r="E31935" t="s">
        <v>33</v>
      </c>
      <c r="F31935">
        <v>2011</v>
      </c>
      <c r="G31935" t="s">
        <v>468</v>
      </c>
      <c r="H31935">
        <v>466.38439920000002</v>
      </c>
    </row>
    <row r="31936" spans="1:8">
      <c r="A31936" t="s">
        <v>429</v>
      </c>
      <c r="B31936">
        <v>0</v>
      </c>
      <c r="C31936" t="s">
        <v>466</v>
      </c>
      <c r="D31936" t="s">
        <v>475</v>
      </c>
      <c r="E31936" t="s">
        <v>34</v>
      </c>
      <c r="F31936">
        <v>2013</v>
      </c>
      <c r="G31936" t="s">
        <v>468</v>
      </c>
      <c r="H31936">
        <v>1452.1162176</v>
      </c>
    </row>
    <row r="31937" spans="1:8">
      <c r="A31937" t="s">
        <v>464</v>
      </c>
      <c r="B31937">
        <v>0</v>
      </c>
      <c r="C31937" t="s">
        <v>466</v>
      </c>
      <c r="D31937" t="s">
        <v>475</v>
      </c>
      <c r="E31937" t="s">
        <v>11</v>
      </c>
      <c r="F31937">
        <v>2011</v>
      </c>
      <c r="G31937" t="s">
        <v>468</v>
      </c>
      <c r="H31937">
        <v>659.16560519999996</v>
      </c>
    </row>
    <row r="31938" spans="1:8">
      <c r="A31938" t="s">
        <v>464</v>
      </c>
      <c r="B31938">
        <v>0</v>
      </c>
      <c r="C31938" t="s">
        <v>466</v>
      </c>
      <c r="D31938" t="s">
        <v>475</v>
      </c>
      <c r="E31938" t="s">
        <v>17</v>
      </c>
      <c r="F31938">
        <v>2010</v>
      </c>
      <c r="G31938" t="s">
        <v>468</v>
      </c>
      <c r="H31938">
        <v>754.65395279999996</v>
      </c>
    </row>
    <row r="31939" spans="1:8">
      <c r="A31939" t="s">
        <v>464</v>
      </c>
      <c r="B31939">
        <v>0</v>
      </c>
      <c r="C31939" t="s">
        <v>466</v>
      </c>
      <c r="D31939" t="s">
        <v>475</v>
      </c>
      <c r="E31939" t="s">
        <v>22</v>
      </c>
      <c r="F31939">
        <v>2011</v>
      </c>
      <c r="G31939" t="s">
        <v>468</v>
      </c>
      <c r="H31939">
        <v>594.5967756</v>
      </c>
    </row>
    <row r="31940" spans="1:8">
      <c r="A31940" t="s">
        <v>464</v>
      </c>
      <c r="B31940">
        <v>0</v>
      </c>
      <c r="C31940" t="s">
        <v>466</v>
      </c>
      <c r="D31940" t="s">
        <v>475</v>
      </c>
      <c r="E31940" t="s">
        <v>479</v>
      </c>
      <c r="F31940">
        <v>2014</v>
      </c>
      <c r="G31940" t="s">
        <v>468</v>
      </c>
      <c r="H31940">
        <v>4248.1910484</v>
      </c>
    </row>
    <row r="31941" spans="1:8">
      <c r="A31941" t="s">
        <v>499</v>
      </c>
      <c r="B31941">
        <v>0</v>
      </c>
      <c r="C31941" t="s">
        <v>466</v>
      </c>
      <c r="D31941" t="s">
        <v>475</v>
      </c>
      <c r="E31941" t="s">
        <v>482</v>
      </c>
      <c r="F31941">
        <v>2012</v>
      </c>
      <c r="G31941" t="s">
        <v>468</v>
      </c>
      <c r="H31941">
        <v>4.1993603999999998</v>
      </c>
    </row>
    <row r="31942" spans="1:8">
      <c r="A31942" t="s">
        <v>461</v>
      </c>
      <c r="B31942">
        <v>4220</v>
      </c>
      <c r="C31942" t="s">
        <v>500</v>
      </c>
      <c r="D31942" t="s">
        <v>475</v>
      </c>
      <c r="E31942" t="s">
        <v>9</v>
      </c>
      <c r="F31942">
        <v>2010</v>
      </c>
      <c r="G31942" t="s">
        <v>501</v>
      </c>
      <c r="H31942">
        <v>1.6914671999999999</v>
      </c>
    </row>
    <row r="31943" spans="1:8">
      <c r="A31943" t="s">
        <v>464</v>
      </c>
      <c r="B31943">
        <v>6000</v>
      </c>
      <c r="C31943" t="s">
        <v>455</v>
      </c>
      <c r="D31943" t="s">
        <v>475</v>
      </c>
      <c r="E31943" t="s">
        <v>10</v>
      </c>
      <c r="F31943">
        <v>2009</v>
      </c>
      <c r="G31943" t="s">
        <v>491</v>
      </c>
      <c r="H31943">
        <v>150.69130559999999</v>
      </c>
    </row>
    <row r="31944" spans="1:8">
      <c r="A31944" t="s">
        <v>464</v>
      </c>
      <c r="B31944">
        <v>6000</v>
      </c>
      <c r="C31944" t="s">
        <v>455</v>
      </c>
      <c r="D31944" t="s">
        <v>475</v>
      </c>
      <c r="E31944" t="s">
        <v>9</v>
      </c>
      <c r="F31944">
        <v>2009</v>
      </c>
      <c r="G31944" t="s">
        <v>491</v>
      </c>
      <c r="H31944">
        <v>30.911144400000001</v>
      </c>
    </row>
    <row r="31945" spans="1:8">
      <c r="A31945" t="s">
        <v>464</v>
      </c>
      <c r="B31945">
        <v>6000</v>
      </c>
      <c r="C31945" t="s">
        <v>455</v>
      </c>
      <c r="D31945" t="s">
        <v>475</v>
      </c>
      <c r="E31945" t="s">
        <v>17</v>
      </c>
      <c r="F31945">
        <v>2012</v>
      </c>
      <c r="G31945" t="s">
        <v>491</v>
      </c>
      <c r="H31945">
        <v>61.093785599999997</v>
      </c>
    </row>
    <row r="31946" spans="1:8">
      <c r="A31946" t="s">
        <v>464</v>
      </c>
      <c r="B31946">
        <v>6000</v>
      </c>
      <c r="C31946" t="s">
        <v>455</v>
      </c>
      <c r="D31946" t="s">
        <v>475</v>
      </c>
      <c r="E31946" t="s">
        <v>16</v>
      </c>
      <c r="F31946">
        <v>2011</v>
      </c>
      <c r="G31946" t="s">
        <v>491</v>
      </c>
      <c r="H31946">
        <v>50.346269999999997</v>
      </c>
    </row>
    <row r="31947" spans="1:8">
      <c r="A31947" t="s">
        <v>464</v>
      </c>
      <c r="B31947">
        <v>6000</v>
      </c>
      <c r="C31947" t="s">
        <v>455</v>
      </c>
      <c r="D31947" t="s">
        <v>475</v>
      </c>
      <c r="E31947" t="s">
        <v>20</v>
      </c>
      <c r="F31947">
        <v>2014</v>
      </c>
      <c r="G31947" t="s">
        <v>491</v>
      </c>
      <c r="H31947">
        <v>168.28842599999999</v>
      </c>
    </row>
    <row r="31948" spans="1:8">
      <c r="A31948" t="s">
        <v>464</v>
      </c>
      <c r="B31948">
        <v>6000</v>
      </c>
      <c r="C31948" t="s">
        <v>455</v>
      </c>
      <c r="D31948" t="s">
        <v>475</v>
      </c>
      <c r="E31948" t="s">
        <v>22</v>
      </c>
      <c r="F31948">
        <v>2009</v>
      </c>
      <c r="G31948" t="s">
        <v>491</v>
      </c>
      <c r="H31948">
        <v>17.2203084</v>
      </c>
    </row>
    <row r="31949" spans="1:8">
      <c r="A31949" t="s">
        <v>464</v>
      </c>
      <c r="B31949">
        <v>6000</v>
      </c>
      <c r="C31949" t="s">
        <v>455</v>
      </c>
      <c r="D31949" t="s">
        <v>475</v>
      </c>
      <c r="E31949" t="s">
        <v>24</v>
      </c>
      <c r="F31949">
        <v>2013</v>
      </c>
      <c r="G31949" t="s">
        <v>491</v>
      </c>
      <c r="H31949">
        <v>18.019987199999999</v>
      </c>
    </row>
    <row r="31950" spans="1:8">
      <c r="A31950" t="s">
        <v>464</v>
      </c>
      <c r="B31950">
        <v>6000</v>
      </c>
      <c r="C31950" t="s">
        <v>455</v>
      </c>
      <c r="D31950" t="s">
        <v>475</v>
      </c>
      <c r="E31950" t="s">
        <v>352</v>
      </c>
      <c r="F31950">
        <v>2013</v>
      </c>
      <c r="G31950" t="s">
        <v>491</v>
      </c>
      <c r="H31950">
        <v>5.2418735999999999</v>
      </c>
    </row>
    <row r="31951" spans="1:8">
      <c r="A31951" t="s">
        <v>464</v>
      </c>
      <c r="B31951">
        <v>6000</v>
      </c>
      <c r="C31951" t="s">
        <v>455</v>
      </c>
      <c r="D31951" t="s">
        <v>475</v>
      </c>
      <c r="E31951" t="s">
        <v>28</v>
      </c>
      <c r="F31951">
        <v>2010</v>
      </c>
      <c r="G31951" t="s">
        <v>491</v>
      </c>
      <c r="H31951">
        <v>56.098933199999998</v>
      </c>
    </row>
    <row r="31952" spans="1:8">
      <c r="A31952" t="s">
        <v>456</v>
      </c>
      <c r="B31952">
        <v>6000</v>
      </c>
      <c r="C31952" t="s">
        <v>455</v>
      </c>
      <c r="D31952" t="s">
        <v>475</v>
      </c>
      <c r="E31952" t="s">
        <v>20</v>
      </c>
      <c r="F31952">
        <v>2014</v>
      </c>
      <c r="G31952" t="s">
        <v>491</v>
      </c>
      <c r="H31952">
        <v>1.3062815999999999</v>
      </c>
    </row>
    <row r="31953" spans="1:8">
      <c r="A31953" t="s">
        <v>438</v>
      </c>
      <c r="B31953">
        <v>6000</v>
      </c>
      <c r="C31953" t="s">
        <v>455</v>
      </c>
      <c r="D31953" t="s">
        <v>475</v>
      </c>
      <c r="E31953" t="s">
        <v>20</v>
      </c>
      <c r="F31953">
        <v>2012</v>
      </c>
      <c r="G31953" t="s">
        <v>491</v>
      </c>
      <c r="H31953">
        <v>0.17584559999999999</v>
      </c>
    </row>
    <row r="31954" spans="1:8">
      <c r="A31954" t="s">
        <v>438</v>
      </c>
      <c r="B31954">
        <v>6000</v>
      </c>
      <c r="C31954" t="s">
        <v>455</v>
      </c>
      <c r="D31954" t="s">
        <v>475</v>
      </c>
      <c r="E31954" t="s">
        <v>36</v>
      </c>
      <c r="F31954">
        <v>2009</v>
      </c>
      <c r="G31954" t="s">
        <v>491</v>
      </c>
      <c r="H31954">
        <v>0.3433176</v>
      </c>
    </row>
    <row r="31955" spans="1:8">
      <c r="A31955" t="s">
        <v>461</v>
      </c>
      <c r="B31955">
        <v>6000</v>
      </c>
      <c r="C31955" t="s">
        <v>455</v>
      </c>
      <c r="D31955" t="s">
        <v>475</v>
      </c>
      <c r="E31955" t="s">
        <v>34</v>
      </c>
      <c r="F31955">
        <v>2009</v>
      </c>
      <c r="G31955" t="s">
        <v>491</v>
      </c>
      <c r="H31955">
        <v>3.7681199999999998E-2</v>
      </c>
    </row>
    <row r="31956" spans="1:8">
      <c r="A31956" t="s">
        <v>496</v>
      </c>
      <c r="B31956">
        <v>6000</v>
      </c>
      <c r="C31956" t="s">
        <v>455</v>
      </c>
      <c r="D31956" t="s">
        <v>475</v>
      </c>
      <c r="E31956" t="s">
        <v>10</v>
      </c>
      <c r="F31956">
        <v>2009</v>
      </c>
      <c r="G31956" t="s">
        <v>491</v>
      </c>
      <c r="H31956">
        <v>17.098891200000001</v>
      </c>
    </row>
    <row r="31957" spans="1:8">
      <c r="A31957" t="s">
        <v>496</v>
      </c>
      <c r="B31957">
        <v>6000</v>
      </c>
      <c r="C31957" t="s">
        <v>455</v>
      </c>
      <c r="D31957" t="s">
        <v>475</v>
      </c>
      <c r="E31957" t="s">
        <v>6</v>
      </c>
      <c r="F31957">
        <v>2013</v>
      </c>
      <c r="G31957" t="s">
        <v>491</v>
      </c>
      <c r="H31957">
        <v>0.1339776</v>
      </c>
    </row>
    <row r="31958" spans="1:8">
      <c r="A31958" t="s">
        <v>429</v>
      </c>
      <c r="B31958">
        <v>5520</v>
      </c>
      <c r="C31958" t="s">
        <v>478</v>
      </c>
      <c r="D31958" t="s">
        <v>475</v>
      </c>
      <c r="E31958" t="s">
        <v>9</v>
      </c>
      <c r="F31958">
        <v>2013</v>
      </c>
      <c r="G31958" t="s">
        <v>483</v>
      </c>
      <c r="H31958">
        <v>1.7333352</v>
      </c>
    </row>
    <row r="31959" spans="1:8">
      <c r="A31959" t="s">
        <v>429</v>
      </c>
      <c r="B31959">
        <v>5520</v>
      </c>
      <c r="C31959" t="s">
        <v>478</v>
      </c>
      <c r="D31959" t="s">
        <v>475</v>
      </c>
      <c r="E31959" t="s">
        <v>8</v>
      </c>
      <c r="F31959">
        <v>2012</v>
      </c>
      <c r="G31959" t="s">
        <v>483</v>
      </c>
      <c r="H31959">
        <v>0.66570119999999999</v>
      </c>
    </row>
    <row r="31960" spans="1:8">
      <c r="A31960" t="s">
        <v>429</v>
      </c>
      <c r="B31960">
        <v>5520</v>
      </c>
      <c r="C31960" t="s">
        <v>478</v>
      </c>
      <c r="D31960" t="s">
        <v>475</v>
      </c>
      <c r="E31960" t="s">
        <v>10</v>
      </c>
      <c r="F31960">
        <v>2014</v>
      </c>
      <c r="G31960" t="s">
        <v>483</v>
      </c>
      <c r="H31960">
        <v>206.4846024</v>
      </c>
    </row>
    <row r="31961" spans="1:8">
      <c r="A31961" t="s">
        <v>429</v>
      </c>
      <c r="B31961">
        <v>5520</v>
      </c>
      <c r="C31961" t="s">
        <v>478</v>
      </c>
      <c r="D31961" t="s">
        <v>475</v>
      </c>
      <c r="E31961" t="s">
        <v>13</v>
      </c>
      <c r="F31961">
        <v>2011</v>
      </c>
      <c r="G31961" t="s">
        <v>483</v>
      </c>
      <c r="H31961">
        <v>154.50548040000001</v>
      </c>
    </row>
    <row r="31962" spans="1:8">
      <c r="A31962" t="s">
        <v>429</v>
      </c>
      <c r="B31962">
        <v>5520</v>
      </c>
      <c r="C31962" t="s">
        <v>478</v>
      </c>
      <c r="D31962" t="s">
        <v>475</v>
      </c>
      <c r="E31962" t="s">
        <v>14</v>
      </c>
      <c r="F31962">
        <v>2014</v>
      </c>
      <c r="G31962" t="s">
        <v>483</v>
      </c>
      <c r="H31962">
        <v>3.9858335999999999</v>
      </c>
    </row>
    <row r="31963" spans="1:8">
      <c r="A31963" t="s">
        <v>429</v>
      </c>
      <c r="B31963">
        <v>5520</v>
      </c>
      <c r="C31963" t="s">
        <v>478</v>
      </c>
      <c r="D31963" t="s">
        <v>475</v>
      </c>
      <c r="E31963" t="s">
        <v>34</v>
      </c>
      <c r="F31963">
        <v>2013</v>
      </c>
      <c r="G31963" t="s">
        <v>483</v>
      </c>
      <c r="H31963">
        <v>35.432888400000003</v>
      </c>
    </row>
    <row r="31964" spans="1:8">
      <c r="A31964" t="s">
        <v>462</v>
      </c>
      <c r="B31964">
        <v>0</v>
      </c>
      <c r="C31964" t="s">
        <v>466</v>
      </c>
      <c r="D31964" t="s">
        <v>475</v>
      </c>
      <c r="E31964" t="s">
        <v>20</v>
      </c>
      <c r="F31964">
        <v>2011</v>
      </c>
      <c r="G31964" t="s">
        <v>480</v>
      </c>
      <c r="H31964">
        <v>173.19954240000001</v>
      </c>
    </row>
    <row r="31965" spans="1:8">
      <c r="A31965" t="s">
        <v>462</v>
      </c>
      <c r="B31965">
        <v>0</v>
      </c>
      <c r="C31965" t="s">
        <v>466</v>
      </c>
      <c r="D31965" t="s">
        <v>475</v>
      </c>
      <c r="E31965" t="s">
        <v>36</v>
      </c>
      <c r="F31965">
        <v>2013</v>
      </c>
      <c r="G31965" t="s">
        <v>480</v>
      </c>
      <c r="H31965">
        <v>58.506343200000003</v>
      </c>
    </row>
    <row r="31966" spans="1:8">
      <c r="A31966" t="s">
        <v>498</v>
      </c>
      <c r="B31966">
        <v>0</v>
      </c>
      <c r="C31966" t="s">
        <v>466</v>
      </c>
      <c r="D31966" t="s">
        <v>475</v>
      </c>
      <c r="E31966" t="s">
        <v>17</v>
      </c>
      <c r="F31966">
        <v>2011</v>
      </c>
      <c r="G31966" t="s">
        <v>480</v>
      </c>
      <c r="H31966">
        <v>0.146538</v>
      </c>
    </row>
    <row r="31967" spans="1:8">
      <c r="A31967" t="s">
        <v>499</v>
      </c>
      <c r="B31967">
        <v>0</v>
      </c>
      <c r="C31967" t="s">
        <v>466</v>
      </c>
      <c r="D31967" t="s">
        <v>475</v>
      </c>
      <c r="E31967" t="s">
        <v>33</v>
      </c>
      <c r="F31967">
        <v>2012</v>
      </c>
      <c r="G31967" t="s">
        <v>480</v>
      </c>
      <c r="H31967">
        <v>10.379077199999999</v>
      </c>
    </row>
    <row r="31968" spans="1:8">
      <c r="A31968" t="s">
        <v>456</v>
      </c>
      <c r="B31968">
        <v>0</v>
      </c>
      <c r="C31968" t="s">
        <v>466</v>
      </c>
      <c r="D31968" t="s">
        <v>475</v>
      </c>
      <c r="E31968" t="s">
        <v>32</v>
      </c>
      <c r="F31968">
        <v>2010</v>
      </c>
      <c r="G31968" t="s">
        <v>480</v>
      </c>
      <c r="H31968">
        <v>22.3114572</v>
      </c>
    </row>
    <row r="31969" spans="1:8">
      <c r="A31969" t="s">
        <v>456</v>
      </c>
      <c r="B31969">
        <v>0</v>
      </c>
      <c r="C31969" t="s">
        <v>466</v>
      </c>
      <c r="D31969" t="s">
        <v>475</v>
      </c>
      <c r="E31969" t="s">
        <v>482</v>
      </c>
      <c r="F31969">
        <v>2013</v>
      </c>
      <c r="G31969" t="s">
        <v>480</v>
      </c>
      <c r="H31969">
        <v>20.5069464</v>
      </c>
    </row>
    <row r="31970" spans="1:8">
      <c r="A31970" t="s">
        <v>438</v>
      </c>
      <c r="B31970">
        <v>0</v>
      </c>
      <c r="C31970" t="s">
        <v>466</v>
      </c>
      <c r="D31970" t="s">
        <v>475</v>
      </c>
      <c r="E31970" t="s">
        <v>20</v>
      </c>
      <c r="F31970">
        <v>2013</v>
      </c>
      <c r="G31970" t="s">
        <v>480</v>
      </c>
      <c r="H31970">
        <v>0.21352679999999999</v>
      </c>
    </row>
    <row r="31971" spans="1:8">
      <c r="A31971" t="s">
        <v>438</v>
      </c>
      <c r="B31971">
        <v>0</v>
      </c>
      <c r="C31971" t="s">
        <v>466</v>
      </c>
      <c r="D31971" t="s">
        <v>475</v>
      </c>
      <c r="E31971" t="s">
        <v>33</v>
      </c>
      <c r="F31971">
        <v>2013</v>
      </c>
      <c r="G31971" t="s">
        <v>480</v>
      </c>
      <c r="H31971">
        <v>2.1729492000000001</v>
      </c>
    </row>
    <row r="31972" spans="1:8">
      <c r="A31972" t="s">
        <v>438</v>
      </c>
      <c r="B31972">
        <v>0</v>
      </c>
      <c r="C31972" t="s">
        <v>466</v>
      </c>
      <c r="D31972" t="s">
        <v>475</v>
      </c>
      <c r="E31972" t="s">
        <v>36</v>
      </c>
      <c r="F31972">
        <v>2011</v>
      </c>
      <c r="G31972" t="s">
        <v>480</v>
      </c>
      <c r="H31972">
        <v>0.49822919999999998</v>
      </c>
    </row>
    <row r="31973" spans="1:8">
      <c r="A31973" t="s">
        <v>461</v>
      </c>
      <c r="B31973">
        <v>0</v>
      </c>
      <c r="C31973" t="s">
        <v>466</v>
      </c>
      <c r="D31973" t="s">
        <v>475</v>
      </c>
      <c r="E31973" t="s">
        <v>5</v>
      </c>
      <c r="F31973">
        <v>2013</v>
      </c>
      <c r="G31973" t="s">
        <v>480</v>
      </c>
      <c r="H31973">
        <v>5.4595871999999996</v>
      </c>
    </row>
    <row r="31974" spans="1:8">
      <c r="A31974" t="s">
        <v>461</v>
      </c>
      <c r="B31974">
        <v>0</v>
      </c>
      <c r="C31974" t="s">
        <v>466</v>
      </c>
      <c r="D31974" t="s">
        <v>475</v>
      </c>
      <c r="E31974" t="s">
        <v>9</v>
      </c>
      <c r="F31974">
        <v>2009</v>
      </c>
      <c r="G31974" t="s">
        <v>480</v>
      </c>
      <c r="H31974">
        <v>11.4425244</v>
      </c>
    </row>
    <row r="31975" spans="1:8">
      <c r="A31975" t="s">
        <v>429</v>
      </c>
      <c r="B31975">
        <v>0</v>
      </c>
      <c r="C31975" t="s">
        <v>466</v>
      </c>
      <c r="D31975" t="s">
        <v>475</v>
      </c>
      <c r="E31975" t="s">
        <v>19</v>
      </c>
      <c r="F31975">
        <v>2010</v>
      </c>
      <c r="G31975" t="s">
        <v>480</v>
      </c>
      <c r="H31975">
        <v>200.58540120000001</v>
      </c>
    </row>
    <row r="31976" spans="1:8">
      <c r="A31976" t="s">
        <v>429</v>
      </c>
      <c r="B31976">
        <v>0</v>
      </c>
      <c r="C31976" t="s">
        <v>466</v>
      </c>
      <c r="D31976" t="s">
        <v>475</v>
      </c>
      <c r="E31976" t="s">
        <v>34</v>
      </c>
      <c r="F31976">
        <v>2011</v>
      </c>
      <c r="G31976" t="s">
        <v>480</v>
      </c>
      <c r="H31976">
        <v>1376.5863456</v>
      </c>
    </row>
    <row r="31977" spans="1:8">
      <c r="A31977" t="s">
        <v>438</v>
      </c>
      <c r="B31977">
        <v>3000</v>
      </c>
      <c r="C31977" t="s">
        <v>432</v>
      </c>
      <c r="D31977" t="s">
        <v>475</v>
      </c>
      <c r="E31977" t="s">
        <v>29</v>
      </c>
      <c r="F31977">
        <v>2011</v>
      </c>
      <c r="G31977" t="s">
        <v>503</v>
      </c>
      <c r="H31977">
        <v>4.1868000000000002E-2</v>
      </c>
    </row>
    <row r="31978" spans="1:8">
      <c r="A31978" t="s">
        <v>461</v>
      </c>
      <c r="B31978">
        <v>3000</v>
      </c>
      <c r="C31978" t="s">
        <v>432</v>
      </c>
      <c r="D31978" t="s">
        <v>475</v>
      </c>
      <c r="E31978" t="s">
        <v>5</v>
      </c>
      <c r="F31978">
        <v>2014</v>
      </c>
      <c r="G31978" t="s">
        <v>503</v>
      </c>
      <c r="H31978">
        <v>4.1868000000000002E-2</v>
      </c>
    </row>
    <row r="31979" spans="1:8">
      <c r="A31979" t="s">
        <v>438</v>
      </c>
      <c r="B31979">
        <v>2000</v>
      </c>
      <c r="C31979" t="s">
        <v>431</v>
      </c>
      <c r="D31979" t="s">
        <v>475</v>
      </c>
      <c r="E31979" t="s">
        <v>30</v>
      </c>
      <c r="F31979">
        <v>2009</v>
      </c>
      <c r="G31979" t="s">
        <v>480</v>
      </c>
      <c r="H31979">
        <v>6.7868028000000002</v>
      </c>
    </row>
    <row r="31980" spans="1:8">
      <c r="A31980" t="s">
        <v>438</v>
      </c>
      <c r="B31980">
        <v>2000</v>
      </c>
      <c r="C31980" t="s">
        <v>431</v>
      </c>
      <c r="D31980" t="s">
        <v>475</v>
      </c>
      <c r="E31980" t="s">
        <v>36</v>
      </c>
      <c r="F31980">
        <v>2012</v>
      </c>
      <c r="G31980" t="s">
        <v>480</v>
      </c>
      <c r="H31980">
        <v>2.0934000000000001E-2</v>
      </c>
    </row>
    <row r="31981" spans="1:8">
      <c r="A31981" t="s">
        <v>429</v>
      </c>
      <c r="B31981">
        <v>2000</v>
      </c>
      <c r="C31981" t="s">
        <v>431</v>
      </c>
      <c r="D31981" t="s">
        <v>475</v>
      </c>
      <c r="E31981" t="s">
        <v>17</v>
      </c>
      <c r="F31981">
        <v>2012</v>
      </c>
      <c r="G31981" t="s">
        <v>480</v>
      </c>
      <c r="H31981">
        <v>67.260942</v>
      </c>
    </row>
    <row r="31982" spans="1:8">
      <c r="A31982" t="s">
        <v>429</v>
      </c>
      <c r="B31982">
        <v>2000</v>
      </c>
      <c r="C31982" t="s">
        <v>431</v>
      </c>
      <c r="D31982" t="s">
        <v>475</v>
      </c>
      <c r="E31982" t="s">
        <v>37</v>
      </c>
      <c r="F31982">
        <v>2010</v>
      </c>
      <c r="G31982" t="s">
        <v>480</v>
      </c>
      <c r="H31982">
        <v>435.50256239999999</v>
      </c>
    </row>
    <row r="31983" spans="1:8">
      <c r="A31983" t="s">
        <v>464</v>
      </c>
      <c r="B31983">
        <v>2000</v>
      </c>
      <c r="C31983" t="s">
        <v>431</v>
      </c>
      <c r="D31983" t="s">
        <v>475</v>
      </c>
      <c r="E31983" t="s">
        <v>10</v>
      </c>
      <c r="F31983">
        <v>2011</v>
      </c>
      <c r="G31983" t="s">
        <v>480</v>
      </c>
      <c r="H31983">
        <v>1395.7870104000001</v>
      </c>
    </row>
    <row r="31984" spans="1:8">
      <c r="A31984" t="s">
        <v>464</v>
      </c>
      <c r="B31984">
        <v>2000</v>
      </c>
      <c r="C31984" t="s">
        <v>431</v>
      </c>
      <c r="D31984" t="s">
        <v>475</v>
      </c>
      <c r="E31984" t="s">
        <v>19</v>
      </c>
      <c r="F31984">
        <v>2014</v>
      </c>
      <c r="G31984" t="s">
        <v>480</v>
      </c>
      <c r="H31984">
        <v>3.6885707999999999</v>
      </c>
    </row>
    <row r="31985" spans="1:8">
      <c r="A31985" t="s">
        <v>464</v>
      </c>
      <c r="B31985">
        <v>2000</v>
      </c>
      <c r="C31985" t="s">
        <v>431</v>
      </c>
      <c r="D31985" t="s">
        <v>475</v>
      </c>
      <c r="E31985" t="s">
        <v>479</v>
      </c>
      <c r="F31985">
        <v>2014</v>
      </c>
      <c r="G31985" t="s">
        <v>480</v>
      </c>
      <c r="H31985">
        <v>812.1931452</v>
      </c>
    </row>
    <row r="31986" spans="1:8">
      <c r="A31986" t="s">
        <v>462</v>
      </c>
      <c r="B31986">
        <v>2000</v>
      </c>
      <c r="C31986" t="s">
        <v>431</v>
      </c>
      <c r="D31986" t="s">
        <v>475</v>
      </c>
      <c r="E31986" t="s">
        <v>15</v>
      </c>
      <c r="F31986">
        <v>2014</v>
      </c>
      <c r="G31986" t="s">
        <v>480</v>
      </c>
      <c r="H31986">
        <v>137.18887559999999</v>
      </c>
    </row>
    <row r="31987" spans="1:8">
      <c r="A31987" t="s">
        <v>462</v>
      </c>
      <c r="B31987">
        <v>2000</v>
      </c>
      <c r="C31987" t="s">
        <v>431</v>
      </c>
      <c r="D31987" t="s">
        <v>475</v>
      </c>
      <c r="E31987" t="s">
        <v>28</v>
      </c>
      <c r="F31987">
        <v>2011</v>
      </c>
      <c r="G31987" t="s">
        <v>480</v>
      </c>
      <c r="H31987">
        <v>84.837128399999997</v>
      </c>
    </row>
    <row r="31988" spans="1:8">
      <c r="A31988" t="s">
        <v>462</v>
      </c>
      <c r="B31988">
        <v>2000</v>
      </c>
      <c r="C31988" t="s">
        <v>431</v>
      </c>
      <c r="D31988" t="s">
        <v>475</v>
      </c>
      <c r="E31988" t="s">
        <v>30</v>
      </c>
      <c r="F31988">
        <v>2011</v>
      </c>
      <c r="G31988" t="s">
        <v>480</v>
      </c>
      <c r="H31988">
        <v>367.31215079999998</v>
      </c>
    </row>
    <row r="31989" spans="1:8">
      <c r="A31989" t="s">
        <v>462</v>
      </c>
      <c r="B31989">
        <v>2000</v>
      </c>
      <c r="C31989" t="s">
        <v>431</v>
      </c>
      <c r="D31989" t="s">
        <v>475</v>
      </c>
      <c r="E31989" t="s">
        <v>479</v>
      </c>
      <c r="F31989">
        <v>2014</v>
      </c>
      <c r="G31989" t="s">
        <v>480</v>
      </c>
      <c r="H31989">
        <v>179.19504000000001</v>
      </c>
    </row>
    <row r="31990" spans="1:8">
      <c r="A31990" t="s">
        <v>462</v>
      </c>
      <c r="B31990">
        <v>2000</v>
      </c>
      <c r="C31990" t="s">
        <v>431</v>
      </c>
      <c r="D31990" t="s">
        <v>475</v>
      </c>
      <c r="E31990" t="s">
        <v>37</v>
      </c>
      <c r="F31990">
        <v>2011</v>
      </c>
      <c r="G31990" t="s">
        <v>480</v>
      </c>
      <c r="H31990">
        <v>160.38374759999999</v>
      </c>
    </row>
    <row r="31991" spans="1:8">
      <c r="A31991" t="s">
        <v>497</v>
      </c>
      <c r="B31991">
        <v>2000</v>
      </c>
      <c r="C31991" t="s">
        <v>431</v>
      </c>
      <c r="D31991" t="s">
        <v>475</v>
      </c>
      <c r="E31991" t="s">
        <v>482</v>
      </c>
      <c r="F31991">
        <v>2009</v>
      </c>
      <c r="G31991" t="s">
        <v>480</v>
      </c>
      <c r="H31991">
        <v>1.3397760000000001</v>
      </c>
    </row>
    <row r="31992" spans="1:8">
      <c r="A31992" t="s">
        <v>496</v>
      </c>
      <c r="B31992">
        <v>2000</v>
      </c>
      <c r="C31992" t="s">
        <v>431</v>
      </c>
      <c r="D31992" t="s">
        <v>475</v>
      </c>
      <c r="E31992" t="s">
        <v>10</v>
      </c>
      <c r="F31992">
        <v>2012</v>
      </c>
      <c r="G31992" t="s">
        <v>480</v>
      </c>
      <c r="H31992">
        <v>10.8814932</v>
      </c>
    </row>
    <row r="31993" spans="1:8">
      <c r="A31993" t="s">
        <v>464</v>
      </c>
      <c r="B31993">
        <v>3000</v>
      </c>
      <c r="C31993" t="s">
        <v>432</v>
      </c>
      <c r="D31993" t="s">
        <v>475</v>
      </c>
      <c r="E31993" t="s">
        <v>18</v>
      </c>
      <c r="F31993">
        <v>2011</v>
      </c>
      <c r="G31993" t="s">
        <v>480</v>
      </c>
      <c r="H31993">
        <v>365.6709252</v>
      </c>
    </row>
    <row r="31994" spans="1:8">
      <c r="A31994" t="s">
        <v>464</v>
      </c>
      <c r="B31994">
        <v>3000</v>
      </c>
      <c r="C31994" t="s">
        <v>432</v>
      </c>
      <c r="D31994" t="s">
        <v>475</v>
      </c>
      <c r="E31994" t="s">
        <v>17</v>
      </c>
      <c r="F31994">
        <v>2009</v>
      </c>
      <c r="G31994" t="s">
        <v>480</v>
      </c>
      <c r="H31994">
        <v>323.28794879999998</v>
      </c>
    </row>
    <row r="31995" spans="1:8">
      <c r="A31995" t="s">
        <v>464</v>
      </c>
      <c r="B31995">
        <v>3000</v>
      </c>
      <c r="C31995" t="s">
        <v>432</v>
      </c>
      <c r="D31995" t="s">
        <v>475</v>
      </c>
      <c r="E31995" t="s">
        <v>22</v>
      </c>
      <c r="F31995">
        <v>2012</v>
      </c>
      <c r="G31995" t="s">
        <v>480</v>
      </c>
      <c r="H31995">
        <v>430.31093040000002</v>
      </c>
    </row>
    <row r="31996" spans="1:8">
      <c r="A31996" t="s">
        <v>464</v>
      </c>
      <c r="B31996">
        <v>3000</v>
      </c>
      <c r="C31996" t="s">
        <v>432</v>
      </c>
      <c r="D31996" t="s">
        <v>475</v>
      </c>
      <c r="E31996" t="s">
        <v>27</v>
      </c>
      <c r="F31996">
        <v>2010</v>
      </c>
      <c r="G31996" t="s">
        <v>480</v>
      </c>
      <c r="H31996">
        <v>99.545356799999993</v>
      </c>
    </row>
    <row r="31997" spans="1:8">
      <c r="A31997" t="s">
        <v>464</v>
      </c>
      <c r="B31997">
        <v>3000</v>
      </c>
      <c r="C31997" t="s">
        <v>432</v>
      </c>
      <c r="D31997" t="s">
        <v>475</v>
      </c>
      <c r="E31997" t="s">
        <v>36</v>
      </c>
      <c r="F31997">
        <v>2011</v>
      </c>
      <c r="G31997" t="s">
        <v>480</v>
      </c>
      <c r="H31997">
        <v>300.23542800000001</v>
      </c>
    </row>
    <row r="31998" spans="1:8">
      <c r="A31998" t="s">
        <v>429</v>
      </c>
      <c r="B31998">
        <v>3000</v>
      </c>
      <c r="C31998" t="s">
        <v>432</v>
      </c>
      <c r="D31998" t="s">
        <v>475</v>
      </c>
      <c r="E31998" t="s">
        <v>11</v>
      </c>
      <c r="F31998">
        <v>2011</v>
      </c>
      <c r="G31998" t="s">
        <v>480</v>
      </c>
      <c r="H31998">
        <v>453.47649480000001</v>
      </c>
    </row>
    <row r="31999" spans="1:8">
      <c r="A31999" t="s">
        <v>429</v>
      </c>
      <c r="B31999">
        <v>3000</v>
      </c>
      <c r="C31999" t="s">
        <v>432</v>
      </c>
      <c r="D31999" t="s">
        <v>475</v>
      </c>
      <c r="E31999" t="s">
        <v>343</v>
      </c>
      <c r="F31999">
        <v>2010</v>
      </c>
      <c r="G31999" t="s">
        <v>480</v>
      </c>
      <c r="H31999">
        <v>4.9153032000000003</v>
      </c>
    </row>
    <row r="32000" spans="1:8">
      <c r="A32000" t="s">
        <v>497</v>
      </c>
      <c r="B32000">
        <v>3000</v>
      </c>
      <c r="C32000" t="s">
        <v>432</v>
      </c>
      <c r="D32000" t="s">
        <v>475</v>
      </c>
      <c r="E32000" t="s">
        <v>13</v>
      </c>
      <c r="F32000">
        <v>2012</v>
      </c>
      <c r="G32000" t="s">
        <v>480</v>
      </c>
      <c r="H32000">
        <v>2.1436416</v>
      </c>
    </row>
    <row r="32001" spans="1:8">
      <c r="A32001" t="s">
        <v>456</v>
      </c>
      <c r="B32001">
        <v>3000</v>
      </c>
      <c r="C32001" t="s">
        <v>432</v>
      </c>
      <c r="D32001" t="s">
        <v>475</v>
      </c>
      <c r="E32001" t="s">
        <v>28</v>
      </c>
      <c r="F32001">
        <v>2010</v>
      </c>
      <c r="G32001" t="s">
        <v>480</v>
      </c>
      <c r="H32001">
        <v>8.3736000000000005E-2</v>
      </c>
    </row>
    <row r="32002" spans="1:8">
      <c r="A32002" t="s">
        <v>438</v>
      </c>
      <c r="B32002">
        <v>3000</v>
      </c>
      <c r="C32002" t="s">
        <v>432</v>
      </c>
      <c r="D32002" t="s">
        <v>475</v>
      </c>
      <c r="E32002" t="s">
        <v>36</v>
      </c>
      <c r="F32002">
        <v>2014</v>
      </c>
      <c r="G32002" t="s">
        <v>480</v>
      </c>
      <c r="H32002">
        <v>4.1868000000000002E-2</v>
      </c>
    </row>
    <row r="32003" spans="1:8">
      <c r="A32003" t="s">
        <v>429</v>
      </c>
      <c r="B32003">
        <v>3000</v>
      </c>
      <c r="C32003" t="s">
        <v>432</v>
      </c>
      <c r="D32003" t="s">
        <v>475</v>
      </c>
      <c r="E32003" t="s">
        <v>9</v>
      </c>
      <c r="F32003">
        <v>2013</v>
      </c>
      <c r="G32003" t="s">
        <v>468</v>
      </c>
      <c r="H32003">
        <v>10.751702399999999</v>
      </c>
    </row>
    <row r="32004" spans="1:8">
      <c r="A32004" t="s">
        <v>429</v>
      </c>
      <c r="B32004">
        <v>3000</v>
      </c>
      <c r="C32004" t="s">
        <v>432</v>
      </c>
      <c r="D32004" t="s">
        <v>475</v>
      </c>
      <c r="E32004" t="s">
        <v>10</v>
      </c>
      <c r="F32004">
        <v>2009</v>
      </c>
      <c r="G32004" t="s">
        <v>468</v>
      </c>
      <c r="H32004">
        <v>188.2217808</v>
      </c>
    </row>
    <row r="32005" spans="1:8">
      <c r="A32005" t="s">
        <v>429</v>
      </c>
      <c r="B32005">
        <v>3000</v>
      </c>
      <c r="C32005" t="s">
        <v>432</v>
      </c>
      <c r="D32005" t="s">
        <v>475</v>
      </c>
      <c r="E32005" t="s">
        <v>11</v>
      </c>
      <c r="F32005">
        <v>2010</v>
      </c>
      <c r="G32005" t="s">
        <v>468</v>
      </c>
      <c r="H32005">
        <v>504.03210480000001</v>
      </c>
    </row>
    <row r="32006" spans="1:8">
      <c r="A32006" t="s">
        <v>429</v>
      </c>
      <c r="B32006">
        <v>3000</v>
      </c>
      <c r="C32006" t="s">
        <v>432</v>
      </c>
      <c r="D32006" t="s">
        <v>475</v>
      </c>
      <c r="E32006" t="s">
        <v>14</v>
      </c>
      <c r="F32006">
        <v>2012</v>
      </c>
      <c r="G32006" t="s">
        <v>468</v>
      </c>
      <c r="H32006">
        <v>2.9768148000000001</v>
      </c>
    </row>
    <row r="32007" spans="1:8">
      <c r="A32007" t="s">
        <v>429</v>
      </c>
      <c r="B32007">
        <v>3000</v>
      </c>
      <c r="C32007" t="s">
        <v>432</v>
      </c>
      <c r="D32007" t="s">
        <v>475</v>
      </c>
      <c r="E32007" t="s">
        <v>17</v>
      </c>
      <c r="F32007">
        <v>2012</v>
      </c>
      <c r="G32007" t="s">
        <v>468</v>
      </c>
      <c r="H32007">
        <v>40.239334800000002</v>
      </c>
    </row>
    <row r="32008" spans="1:8">
      <c r="A32008" t="s">
        <v>429</v>
      </c>
      <c r="B32008">
        <v>3000</v>
      </c>
      <c r="C32008" t="s">
        <v>432</v>
      </c>
      <c r="D32008" t="s">
        <v>475</v>
      </c>
      <c r="E32008" t="s">
        <v>33</v>
      </c>
      <c r="F32008">
        <v>2013</v>
      </c>
      <c r="G32008" t="s">
        <v>468</v>
      </c>
      <c r="H32008">
        <v>51.531134399999999</v>
      </c>
    </row>
    <row r="32009" spans="1:8">
      <c r="A32009" t="s">
        <v>429</v>
      </c>
      <c r="B32009">
        <v>3000</v>
      </c>
      <c r="C32009" t="s">
        <v>432</v>
      </c>
      <c r="D32009" t="s">
        <v>475</v>
      </c>
      <c r="E32009" t="s">
        <v>37</v>
      </c>
      <c r="F32009">
        <v>2012</v>
      </c>
      <c r="G32009" t="s">
        <v>468</v>
      </c>
      <c r="H32009">
        <v>1924.0732476000001</v>
      </c>
    </row>
    <row r="32010" spans="1:8">
      <c r="A32010" t="s">
        <v>429</v>
      </c>
      <c r="B32010">
        <v>2000</v>
      </c>
      <c r="C32010" t="s">
        <v>431</v>
      </c>
      <c r="D32010" t="s">
        <v>475</v>
      </c>
      <c r="E32010" t="s">
        <v>6</v>
      </c>
      <c r="F32010">
        <v>2013</v>
      </c>
      <c r="G32010" t="s">
        <v>468</v>
      </c>
      <c r="H32010">
        <v>200.2253364</v>
      </c>
    </row>
    <row r="32011" spans="1:8">
      <c r="A32011" t="s">
        <v>429</v>
      </c>
      <c r="B32011">
        <v>2000</v>
      </c>
      <c r="C32011" t="s">
        <v>431</v>
      </c>
      <c r="D32011" t="s">
        <v>475</v>
      </c>
      <c r="E32011" t="s">
        <v>12</v>
      </c>
      <c r="F32011">
        <v>2010</v>
      </c>
      <c r="G32011" t="s">
        <v>468</v>
      </c>
      <c r="H32011">
        <v>165.07715039999999</v>
      </c>
    </row>
    <row r="32012" spans="1:8">
      <c r="A32012" t="s">
        <v>464</v>
      </c>
      <c r="B32012">
        <v>2000</v>
      </c>
      <c r="C32012" t="s">
        <v>431</v>
      </c>
      <c r="D32012" t="s">
        <v>475</v>
      </c>
      <c r="E32012" t="s">
        <v>9</v>
      </c>
      <c r="F32012">
        <v>2010</v>
      </c>
      <c r="G32012" t="s">
        <v>468</v>
      </c>
      <c r="H32012">
        <v>93.327958800000005</v>
      </c>
    </row>
    <row r="32013" spans="1:8">
      <c r="A32013" t="s">
        <v>464</v>
      </c>
      <c r="B32013">
        <v>2000</v>
      </c>
      <c r="C32013" t="s">
        <v>431</v>
      </c>
      <c r="D32013" t="s">
        <v>475</v>
      </c>
      <c r="E32013" t="s">
        <v>15</v>
      </c>
      <c r="F32013">
        <v>2009</v>
      </c>
      <c r="G32013" t="s">
        <v>468</v>
      </c>
      <c r="H32013">
        <v>450.67971240000003</v>
      </c>
    </row>
    <row r="32014" spans="1:8">
      <c r="A32014" t="s">
        <v>464</v>
      </c>
      <c r="B32014">
        <v>2000</v>
      </c>
      <c r="C32014" t="s">
        <v>431</v>
      </c>
      <c r="D32014" t="s">
        <v>475</v>
      </c>
      <c r="E32014" t="s">
        <v>22</v>
      </c>
      <c r="F32014">
        <v>2010</v>
      </c>
      <c r="G32014" t="s">
        <v>468</v>
      </c>
      <c r="H32014">
        <v>9.1774655999999997</v>
      </c>
    </row>
    <row r="32015" spans="1:8">
      <c r="A32015" t="s">
        <v>464</v>
      </c>
      <c r="B32015">
        <v>2000</v>
      </c>
      <c r="C32015" t="s">
        <v>431</v>
      </c>
      <c r="D32015" t="s">
        <v>475</v>
      </c>
      <c r="E32015" t="s">
        <v>24</v>
      </c>
      <c r="F32015">
        <v>2012</v>
      </c>
      <c r="G32015" t="s">
        <v>468</v>
      </c>
      <c r="H32015">
        <v>3.9523391999999999</v>
      </c>
    </row>
    <row r="32016" spans="1:8">
      <c r="A32016" t="s">
        <v>464</v>
      </c>
      <c r="B32016">
        <v>2000</v>
      </c>
      <c r="C32016" t="s">
        <v>431</v>
      </c>
      <c r="D32016" t="s">
        <v>475</v>
      </c>
      <c r="E32016" t="s">
        <v>352</v>
      </c>
      <c r="F32016">
        <v>2012</v>
      </c>
      <c r="G32016" t="s">
        <v>468</v>
      </c>
      <c r="H32016">
        <v>4.3919531999999997</v>
      </c>
    </row>
    <row r="32017" spans="1:8">
      <c r="A32017" t="s">
        <v>462</v>
      </c>
      <c r="B32017">
        <v>2000</v>
      </c>
      <c r="C32017" t="s">
        <v>431</v>
      </c>
      <c r="D32017" t="s">
        <v>475</v>
      </c>
      <c r="E32017" t="s">
        <v>15</v>
      </c>
      <c r="F32017">
        <v>2014</v>
      </c>
      <c r="G32017" t="s">
        <v>468</v>
      </c>
      <c r="H32017">
        <v>137.18887559999999</v>
      </c>
    </row>
    <row r="32018" spans="1:8">
      <c r="A32018" t="s">
        <v>462</v>
      </c>
      <c r="B32018">
        <v>2000</v>
      </c>
      <c r="C32018" t="s">
        <v>431</v>
      </c>
      <c r="D32018" t="s">
        <v>475</v>
      </c>
      <c r="E32018" t="s">
        <v>482</v>
      </c>
      <c r="F32018">
        <v>2013</v>
      </c>
      <c r="G32018" t="s">
        <v>468</v>
      </c>
      <c r="H32018">
        <v>721.12605840000003</v>
      </c>
    </row>
    <row r="32019" spans="1:8">
      <c r="A32019" t="s">
        <v>462</v>
      </c>
      <c r="B32019">
        <v>2000</v>
      </c>
      <c r="C32019" t="s">
        <v>431</v>
      </c>
      <c r="D32019" t="s">
        <v>475</v>
      </c>
      <c r="E32019" t="s">
        <v>479</v>
      </c>
      <c r="F32019">
        <v>2010</v>
      </c>
      <c r="G32019" t="s">
        <v>468</v>
      </c>
      <c r="H32019">
        <v>154.97858880000001</v>
      </c>
    </row>
    <row r="32020" spans="1:8">
      <c r="A32020" t="s">
        <v>496</v>
      </c>
      <c r="B32020">
        <v>2000</v>
      </c>
      <c r="C32020" t="s">
        <v>431</v>
      </c>
      <c r="D32020" t="s">
        <v>475</v>
      </c>
      <c r="E32020" t="s">
        <v>482</v>
      </c>
      <c r="F32020">
        <v>2009</v>
      </c>
      <c r="G32020" t="s">
        <v>468</v>
      </c>
      <c r="H32020">
        <v>0.18003240000000001</v>
      </c>
    </row>
    <row r="32021" spans="1:8">
      <c r="A32021" t="s">
        <v>462</v>
      </c>
      <c r="B32021">
        <v>3000</v>
      </c>
      <c r="C32021" t="s">
        <v>432</v>
      </c>
      <c r="D32021" t="s">
        <v>475</v>
      </c>
      <c r="E32021" t="s">
        <v>15</v>
      </c>
      <c r="F32021">
        <v>2009</v>
      </c>
      <c r="G32021" t="s">
        <v>468</v>
      </c>
      <c r="H32021">
        <v>2.4953327999999999</v>
      </c>
    </row>
    <row r="32022" spans="1:8">
      <c r="A32022" t="s">
        <v>464</v>
      </c>
      <c r="B32022">
        <v>3000</v>
      </c>
      <c r="C32022" t="s">
        <v>432</v>
      </c>
      <c r="D32022" t="s">
        <v>475</v>
      </c>
      <c r="E32022" t="s">
        <v>16</v>
      </c>
      <c r="F32022">
        <v>2010</v>
      </c>
      <c r="G32022" t="s">
        <v>468</v>
      </c>
      <c r="H32022">
        <v>206.71906319999999</v>
      </c>
    </row>
    <row r="32023" spans="1:8">
      <c r="A32023" t="s">
        <v>464</v>
      </c>
      <c r="B32023">
        <v>3000</v>
      </c>
      <c r="C32023" t="s">
        <v>432</v>
      </c>
      <c r="D32023" t="s">
        <v>475</v>
      </c>
      <c r="E32023" t="s">
        <v>20</v>
      </c>
      <c r="F32023">
        <v>2009</v>
      </c>
      <c r="G32023" t="s">
        <v>468</v>
      </c>
      <c r="H32023">
        <v>3986.0261928</v>
      </c>
    </row>
    <row r="32024" spans="1:8">
      <c r="A32024" t="s">
        <v>464</v>
      </c>
      <c r="B32024">
        <v>3000</v>
      </c>
      <c r="C32024" t="s">
        <v>432</v>
      </c>
      <c r="D32024" t="s">
        <v>475</v>
      </c>
      <c r="E32024" t="s">
        <v>36</v>
      </c>
      <c r="F32024">
        <v>2012</v>
      </c>
      <c r="G32024" t="s">
        <v>468</v>
      </c>
      <c r="H32024">
        <v>271.82799</v>
      </c>
    </row>
    <row r="32025" spans="1:8">
      <c r="A32025" t="s">
        <v>456</v>
      </c>
      <c r="B32025">
        <v>3000</v>
      </c>
      <c r="C32025" t="s">
        <v>432</v>
      </c>
      <c r="D32025" t="s">
        <v>475</v>
      </c>
      <c r="E32025" t="s">
        <v>29</v>
      </c>
      <c r="F32025">
        <v>2012</v>
      </c>
      <c r="G32025" t="s">
        <v>468</v>
      </c>
      <c r="H32025">
        <v>8.9639387999999993</v>
      </c>
    </row>
    <row r="32026" spans="1:8">
      <c r="A32026" t="s">
        <v>438</v>
      </c>
      <c r="B32026">
        <v>3000</v>
      </c>
      <c r="C32026" t="s">
        <v>432</v>
      </c>
      <c r="D32026" t="s">
        <v>475</v>
      </c>
      <c r="E32026" t="s">
        <v>30</v>
      </c>
      <c r="F32026">
        <v>2013</v>
      </c>
      <c r="G32026" t="s">
        <v>468</v>
      </c>
      <c r="H32026">
        <v>1.0299528</v>
      </c>
    </row>
    <row r="32027" spans="1:8">
      <c r="A32027" t="s">
        <v>438</v>
      </c>
      <c r="B32027">
        <v>3000</v>
      </c>
      <c r="C32027" t="s">
        <v>432</v>
      </c>
      <c r="D32027" t="s">
        <v>475</v>
      </c>
      <c r="E32027" t="s">
        <v>29</v>
      </c>
      <c r="F32027">
        <v>2012</v>
      </c>
      <c r="G32027" t="s">
        <v>468</v>
      </c>
      <c r="H32027">
        <v>0.21352679999999999</v>
      </c>
    </row>
    <row r="32028" spans="1:8">
      <c r="A32028" t="s">
        <v>463</v>
      </c>
      <c r="B32028">
        <v>2000</v>
      </c>
      <c r="C32028" t="s">
        <v>431</v>
      </c>
      <c r="D32028" t="s">
        <v>475</v>
      </c>
      <c r="E32028" t="s">
        <v>5</v>
      </c>
      <c r="F32028">
        <v>2012</v>
      </c>
      <c r="G32028" t="s">
        <v>490</v>
      </c>
      <c r="H32028">
        <v>54.901508399999997</v>
      </c>
    </row>
    <row r="32029" spans="1:8">
      <c r="A32029" t="s">
        <v>499</v>
      </c>
      <c r="B32029">
        <v>2000</v>
      </c>
      <c r="C32029" t="s">
        <v>431</v>
      </c>
      <c r="D32029" t="s">
        <v>475</v>
      </c>
      <c r="E32029" t="s">
        <v>10</v>
      </c>
      <c r="F32029">
        <v>2010</v>
      </c>
      <c r="G32029" t="s">
        <v>490</v>
      </c>
      <c r="H32029">
        <v>125.05971599999999</v>
      </c>
    </row>
    <row r="32030" spans="1:8">
      <c r="A32030" t="s">
        <v>499</v>
      </c>
      <c r="B32030">
        <v>2000</v>
      </c>
      <c r="C32030" t="s">
        <v>431</v>
      </c>
      <c r="D32030" t="s">
        <v>475</v>
      </c>
      <c r="E32030" t="s">
        <v>12</v>
      </c>
      <c r="F32030">
        <v>2012</v>
      </c>
      <c r="G32030" t="s">
        <v>490</v>
      </c>
      <c r="H32030">
        <v>1.0383264000000001</v>
      </c>
    </row>
    <row r="32031" spans="1:8">
      <c r="A32031" t="s">
        <v>486</v>
      </c>
      <c r="B32031">
        <v>2000</v>
      </c>
      <c r="C32031" t="s">
        <v>431</v>
      </c>
      <c r="D32031" t="s">
        <v>475</v>
      </c>
      <c r="E32031" t="s">
        <v>6</v>
      </c>
      <c r="F32031">
        <v>2013</v>
      </c>
      <c r="G32031" t="s">
        <v>490</v>
      </c>
      <c r="H32031">
        <v>42.931447200000001</v>
      </c>
    </row>
    <row r="32032" spans="1:8">
      <c r="A32032" t="s">
        <v>486</v>
      </c>
      <c r="B32032">
        <v>2000</v>
      </c>
      <c r="C32032" t="s">
        <v>431</v>
      </c>
      <c r="D32032" t="s">
        <v>475</v>
      </c>
      <c r="E32032" t="s">
        <v>18</v>
      </c>
      <c r="F32032">
        <v>2009</v>
      </c>
      <c r="G32032" t="s">
        <v>490</v>
      </c>
      <c r="H32032">
        <v>4.7478312000000003</v>
      </c>
    </row>
    <row r="32033" spans="1:8">
      <c r="A32033" t="s">
        <v>429</v>
      </c>
      <c r="B32033">
        <v>2000</v>
      </c>
      <c r="C32033" t="s">
        <v>431</v>
      </c>
      <c r="D32033" t="s">
        <v>475</v>
      </c>
      <c r="E32033" t="s">
        <v>26</v>
      </c>
      <c r="F32033">
        <v>2014</v>
      </c>
      <c r="G32033" t="s">
        <v>490</v>
      </c>
      <c r="H32033">
        <v>41.231606399999997</v>
      </c>
    </row>
    <row r="32034" spans="1:8">
      <c r="A32034" t="s">
        <v>464</v>
      </c>
      <c r="B32034">
        <v>2000</v>
      </c>
      <c r="C32034" t="s">
        <v>431</v>
      </c>
      <c r="D32034" t="s">
        <v>475</v>
      </c>
      <c r="E32034" t="s">
        <v>35</v>
      </c>
      <c r="F32034">
        <v>2014</v>
      </c>
      <c r="G32034" t="s">
        <v>490</v>
      </c>
      <c r="H32034">
        <v>10.0985616</v>
      </c>
    </row>
    <row r="32035" spans="1:8">
      <c r="A32035" t="s">
        <v>464</v>
      </c>
      <c r="B32035">
        <v>2000</v>
      </c>
      <c r="C32035" t="s">
        <v>431</v>
      </c>
      <c r="D32035" t="s">
        <v>475</v>
      </c>
      <c r="E32035" t="s">
        <v>37</v>
      </c>
      <c r="F32035">
        <v>2009</v>
      </c>
      <c r="G32035" t="s">
        <v>490</v>
      </c>
      <c r="H32035">
        <v>997.91540640000005</v>
      </c>
    </row>
    <row r="32036" spans="1:8">
      <c r="A32036" t="s">
        <v>438</v>
      </c>
      <c r="B32036">
        <v>2000</v>
      </c>
      <c r="C32036" t="s">
        <v>431</v>
      </c>
      <c r="D32036" t="s">
        <v>475</v>
      </c>
      <c r="E32036" t="s">
        <v>6</v>
      </c>
      <c r="F32036">
        <v>2014</v>
      </c>
      <c r="G32036" t="s">
        <v>490</v>
      </c>
      <c r="H32036">
        <v>5.4428400000000002E-2</v>
      </c>
    </row>
    <row r="32037" spans="1:8">
      <c r="A32037" t="s">
        <v>438</v>
      </c>
      <c r="B32037">
        <v>2000</v>
      </c>
      <c r="C32037" t="s">
        <v>431</v>
      </c>
      <c r="D32037" t="s">
        <v>475</v>
      </c>
      <c r="E32037" t="s">
        <v>10</v>
      </c>
      <c r="F32037">
        <v>2010</v>
      </c>
      <c r="G32037" t="s">
        <v>490</v>
      </c>
      <c r="H32037">
        <v>0.1339776</v>
      </c>
    </row>
    <row r="32038" spans="1:8">
      <c r="A32038" t="s">
        <v>438</v>
      </c>
      <c r="B32038">
        <v>2000</v>
      </c>
      <c r="C32038" t="s">
        <v>431</v>
      </c>
      <c r="D32038" t="s">
        <v>475</v>
      </c>
      <c r="E32038" t="s">
        <v>479</v>
      </c>
      <c r="F32038">
        <v>2010</v>
      </c>
      <c r="G32038" t="s">
        <v>490</v>
      </c>
      <c r="H32038">
        <v>2.1017736</v>
      </c>
    </row>
    <row r="32039" spans="1:8">
      <c r="A32039" t="s">
        <v>464</v>
      </c>
      <c r="B32039">
        <v>0</v>
      </c>
      <c r="C32039" t="s">
        <v>466</v>
      </c>
      <c r="D32039" t="s">
        <v>475</v>
      </c>
      <c r="E32039" t="s">
        <v>10</v>
      </c>
      <c r="F32039">
        <v>2011</v>
      </c>
      <c r="G32039" t="s">
        <v>480</v>
      </c>
      <c r="H32039">
        <v>9926.5050539999993</v>
      </c>
    </row>
    <row r="32040" spans="1:8">
      <c r="A32040" t="s">
        <v>464</v>
      </c>
      <c r="B32040">
        <v>0</v>
      </c>
      <c r="C32040" t="s">
        <v>466</v>
      </c>
      <c r="D32040" t="s">
        <v>475</v>
      </c>
      <c r="E32040" t="s">
        <v>20</v>
      </c>
      <c r="F32040">
        <v>2010</v>
      </c>
      <c r="G32040" t="s">
        <v>480</v>
      </c>
      <c r="H32040">
        <v>7542.1768824000001</v>
      </c>
    </row>
    <row r="32041" spans="1:8">
      <c r="A32041" t="s">
        <v>464</v>
      </c>
      <c r="B32041">
        <v>0</v>
      </c>
      <c r="C32041" t="s">
        <v>466</v>
      </c>
      <c r="D32041" t="s">
        <v>475</v>
      </c>
      <c r="E32041" t="s">
        <v>19</v>
      </c>
      <c r="F32041">
        <v>2010</v>
      </c>
      <c r="G32041" t="s">
        <v>480</v>
      </c>
      <c r="H32041">
        <v>45.749163600000003</v>
      </c>
    </row>
    <row r="32042" spans="1:8">
      <c r="A32042" t="s">
        <v>464</v>
      </c>
      <c r="B32042">
        <v>0</v>
      </c>
      <c r="C32042" t="s">
        <v>466</v>
      </c>
      <c r="D32042" t="s">
        <v>475</v>
      </c>
      <c r="E32042" t="s">
        <v>23</v>
      </c>
      <c r="F32042">
        <v>2013</v>
      </c>
      <c r="G32042" t="s">
        <v>480</v>
      </c>
      <c r="H32042">
        <v>183.68328959999999</v>
      </c>
    </row>
    <row r="32043" spans="1:8">
      <c r="A32043" t="s">
        <v>464</v>
      </c>
      <c r="B32043">
        <v>0</v>
      </c>
      <c r="C32043" t="s">
        <v>466</v>
      </c>
      <c r="D32043" t="s">
        <v>475</v>
      </c>
      <c r="E32043" t="s">
        <v>36</v>
      </c>
      <c r="F32043">
        <v>2014</v>
      </c>
      <c r="G32043" t="s">
        <v>480</v>
      </c>
      <c r="H32043">
        <v>616.95428760000004</v>
      </c>
    </row>
    <row r="32044" spans="1:8">
      <c r="A32044" t="s">
        <v>496</v>
      </c>
      <c r="B32044">
        <v>0</v>
      </c>
      <c r="C32044" t="s">
        <v>466</v>
      </c>
      <c r="D32044" t="s">
        <v>475</v>
      </c>
      <c r="E32044" t="s">
        <v>10</v>
      </c>
      <c r="F32044">
        <v>2013</v>
      </c>
      <c r="G32044" t="s">
        <v>480</v>
      </c>
      <c r="H32044">
        <v>32.347216799999998</v>
      </c>
    </row>
    <row r="32045" spans="1:8">
      <c r="A32045" t="s">
        <v>497</v>
      </c>
      <c r="B32045">
        <v>0</v>
      </c>
      <c r="C32045" t="s">
        <v>466</v>
      </c>
      <c r="D32045" t="s">
        <v>475</v>
      </c>
      <c r="E32045" t="s">
        <v>9</v>
      </c>
      <c r="F32045">
        <v>2012</v>
      </c>
      <c r="G32045" t="s">
        <v>480</v>
      </c>
      <c r="H32045">
        <v>19.799377199999999</v>
      </c>
    </row>
    <row r="32046" spans="1:8">
      <c r="A32046" t="s">
        <v>497</v>
      </c>
      <c r="B32046">
        <v>0</v>
      </c>
      <c r="C32046" t="s">
        <v>466</v>
      </c>
      <c r="D32046" t="s">
        <v>475</v>
      </c>
      <c r="E32046" t="s">
        <v>12</v>
      </c>
      <c r="F32046">
        <v>2009</v>
      </c>
      <c r="G32046" t="s">
        <v>480</v>
      </c>
      <c r="H32046">
        <v>9.9227159999999994</v>
      </c>
    </row>
    <row r="32047" spans="1:8">
      <c r="A32047" t="s">
        <v>497</v>
      </c>
      <c r="B32047">
        <v>0</v>
      </c>
      <c r="C32047" t="s">
        <v>466</v>
      </c>
      <c r="D32047" t="s">
        <v>475</v>
      </c>
      <c r="E32047" t="s">
        <v>13</v>
      </c>
      <c r="F32047">
        <v>2012</v>
      </c>
      <c r="G32047" t="s">
        <v>480</v>
      </c>
      <c r="H32047">
        <v>2.1436416</v>
      </c>
    </row>
    <row r="32048" spans="1:8">
      <c r="A32048" t="s">
        <v>463</v>
      </c>
      <c r="B32048">
        <v>0</v>
      </c>
      <c r="C32048" t="s">
        <v>466</v>
      </c>
      <c r="D32048" t="s">
        <v>475</v>
      </c>
      <c r="E32048" t="s">
        <v>30</v>
      </c>
      <c r="F32048">
        <v>2011</v>
      </c>
      <c r="G32048" t="s">
        <v>480</v>
      </c>
      <c r="H32048">
        <v>351.95496839999998</v>
      </c>
    </row>
    <row r="32049" spans="1:8">
      <c r="A32049" t="s">
        <v>463</v>
      </c>
      <c r="B32049">
        <v>0</v>
      </c>
      <c r="C32049" t="s">
        <v>466</v>
      </c>
      <c r="D32049" t="s">
        <v>475</v>
      </c>
      <c r="E32049" t="s">
        <v>34</v>
      </c>
      <c r="F32049">
        <v>2009</v>
      </c>
      <c r="G32049" t="s">
        <v>480</v>
      </c>
      <c r="H32049">
        <v>34.821615600000001</v>
      </c>
    </row>
    <row r="32050" spans="1:8">
      <c r="A32050" t="s">
        <v>463</v>
      </c>
      <c r="B32050">
        <v>0</v>
      </c>
      <c r="C32050" t="s">
        <v>466</v>
      </c>
      <c r="D32050" t="s">
        <v>475</v>
      </c>
      <c r="E32050" t="s">
        <v>479</v>
      </c>
      <c r="F32050">
        <v>2010</v>
      </c>
      <c r="G32050" t="s">
        <v>480</v>
      </c>
      <c r="H32050">
        <v>146.9189988</v>
      </c>
    </row>
    <row r="32051" spans="1:8">
      <c r="A32051" t="s">
        <v>464</v>
      </c>
      <c r="B32051">
        <v>2112</v>
      </c>
      <c r="C32051" t="s">
        <v>489</v>
      </c>
      <c r="D32051" t="s">
        <v>475</v>
      </c>
      <c r="E32051" t="s">
        <v>10</v>
      </c>
      <c r="F32051">
        <v>2011</v>
      </c>
      <c r="G32051" t="s">
        <v>480</v>
      </c>
      <c r="H32051">
        <v>8.05959</v>
      </c>
    </row>
    <row r="32052" spans="1:8">
      <c r="A32052" t="s">
        <v>456</v>
      </c>
      <c r="B32052">
        <v>3214</v>
      </c>
      <c r="C32052" t="s">
        <v>458</v>
      </c>
      <c r="D32052" t="s">
        <v>475</v>
      </c>
      <c r="E32052" t="s">
        <v>32</v>
      </c>
      <c r="F32052">
        <v>2010</v>
      </c>
      <c r="G32052" t="s">
        <v>480</v>
      </c>
      <c r="H32052">
        <v>1.0592604000000001</v>
      </c>
    </row>
    <row r="32053" spans="1:8">
      <c r="A32053" t="s">
        <v>461</v>
      </c>
      <c r="B32053">
        <v>4220</v>
      </c>
      <c r="C32053" t="s">
        <v>500</v>
      </c>
      <c r="D32053" t="s">
        <v>475</v>
      </c>
      <c r="E32053" t="s">
        <v>3</v>
      </c>
      <c r="F32053">
        <v>2011</v>
      </c>
      <c r="G32053" t="s">
        <v>480</v>
      </c>
      <c r="H32053">
        <v>5.0199731999999999</v>
      </c>
    </row>
    <row r="32054" spans="1:8">
      <c r="A32054" t="s">
        <v>461</v>
      </c>
      <c r="B32054">
        <v>4220</v>
      </c>
      <c r="C32054" t="s">
        <v>500</v>
      </c>
      <c r="D32054" t="s">
        <v>475</v>
      </c>
      <c r="E32054" t="s">
        <v>28</v>
      </c>
      <c r="F32054">
        <v>2011</v>
      </c>
      <c r="G32054" t="s">
        <v>480</v>
      </c>
      <c r="H32054">
        <v>0.75362399999999996</v>
      </c>
    </row>
    <row r="32055" spans="1:8">
      <c r="A32055" t="s">
        <v>461</v>
      </c>
      <c r="B32055">
        <v>4220</v>
      </c>
      <c r="C32055" t="s">
        <v>500</v>
      </c>
      <c r="D32055" t="s">
        <v>475</v>
      </c>
      <c r="E32055" t="s">
        <v>32</v>
      </c>
      <c r="F32055">
        <v>2009</v>
      </c>
      <c r="G32055" t="s">
        <v>480</v>
      </c>
      <c r="H32055">
        <v>0.4898556</v>
      </c>
    </row>
    <row r="32056" spans="1:8">
      <c r="A32056" t="s">
        <v>429</v>
      </c>
      <c r="B32056">
        <v>5520</v>
      </c>
      <c r="C32056" t="s">
        <v>478</v>
      </c>
      <c r="D32056" t="s">
        <v>475</v>
      </c>
      <c r="E32056" t="s">
        <v>6</v>
      </c>
      <c r="F32056">
        <v>2012</v>
      </c>
      <c r="G32056" t="s">
        <v>480</v>
      </c>
      <c r="H32056">
        <v>4.3961399999999999</v>
      </c>
    </row>
    <row r="32057" spans="1:8">
      <c r="A32057" t="s">
        <v>429</v>
      </c>
      <c r="B32057">
        <v>5520</v>
      </c>
      <c r="C32057" t="s">
        <v>478</v>
      </c>
      <c r="D32057" t="s">
        <v>475</v>
      </c>
      <c r="E32057" t="s">
        <v>10</v>
      </c>
      <c r="F32057">
        <v>2012</v>
      </c>
      <c r="G32057" t="s">
        <v>480</v>
      </c>
      <c r="H32057">
        <v>182.41050240000001</v>
      </c>
    </row>
    <row r="32058" spans="1:8">
      <c r="A32058" t="s">
        <v>429</v>
      </c>
      <c r="B32058">
        <v>5520</v>
      </c>
      <c r="C32058" t="s">
        <v>478</v>
      </c>
      <c r="D32058" t="s">
        <v>475</v>
      </c>
      <c r="E32058" t="s">
        <v>11</v>
      </c>
      <c r="F32058">
        <v>2012</v>
      </c>
      <c r="G32058" t="s">
        <v>480</v>
      </c>
      <c r="H32058">
        <v>36.973630800000002</v>
      </c>
    </row>
    <row r="32059" spans="1:8">
      <c r="A32059" t="s">
        <v>429</v>
      </c>
      <c r="B32059">
        <v>5520</v>
      </c>
      <c r="C32059" t="s">
        <v>478</v>
      </c>
      <c r="D32059" t="s">
        <v>475</v>
      </c>
      <c r="E32059" t="s">
        <v>12</v>
      </c>
      <c r="F32059">
        <v>2013</v>
      </c>
      <c r="G32059" t="s">
        <v>480</v>
      </c>
      <c r="H32059">
        <v>1.9049940000000001</v>
      </c>
    </row>
    <row r="32060" spans="1:8">
      <c r="A32060" t="s">
        <v>461</v>
      </c>
      <c r="B32060">
        <v>6000</v>
      </c>
      <c r="C32060" t="s">
        <v>455</v>
      </c>
      <c r="D32060" t="s">
        <v>475</v>
      </c>
      <c r="E32060" t="s">
        <v>30</v>
      </c>
      <c r="F32060">
        <v>2010</v>
      </c>
      <c r="G32060" t="s">
        <v>480</v>
      </c>
      <c r="H32060">
        <v>2.8344635999999999</v>
      </c>
    </row>
    <row r="32061" spans="1:8">
      <c r="A32061" t="s">
        <v>461</v>
      </c>
      <c r="B32061">
        <v>6000</v>
      </c>
      <c r="C32061" t="s">
        <v>455</v>
      </c>
      <c r="D32061" t="s">
        <v>475</v>
      </c>
      <c r="E32061" t="s">
        <v>28</v>
      </c>
      <c r="F32061">
        <v>2011</v>
      </c>
      <c r="G32061" t="s">
        <v>480</v>
      </c>
      <c r="H32061">
        <v>0.293076</v>
      </c>
    </row>
    <row r="32062" spans="1:8">
      <c r="A32062" t="s">
        <v>496</v>
      </c>
      <c r="B32062">
        <v>6000</v>
      </c>
      <c r="C32062" t="s">
        <v>455</v>
      </c>
      <c r="D32062" t="s">
        <v>475</v>
      </c>
      <c r="E32062" t="s">
        <v>10</v>
      </c>
      <c r="F32062">
        <v>2011</v>
      </c>
      <c r="G32062" t="s">
        <v>480</v>
      </c>
      <c r="H32062">
        <v>17.337538800000001</v>
      </c>
    </row>
    <row r="32063" spans="1:8">
      <c r="A32063" t="s">
        <v>495</v>
      </c>
      <c r="B32063">
        <v>6000</v>
      </c>
      <c r="C32063" t="s">
        <v>455</v>
      </c>
      <c r="D32063" t="s">
        <v>475</v>
      </c>
      <c r="E32063" t="s">
        <v>30</v>
      </c>
      <c r="F32063">
        <v>2014</v>
      </c>
      <c r="G32063" t="s">
        <v>480</v>
      </c>
      <c r="H32063">
        <v>0.25539479999999998</v>
      </c>
    </row>
    <row r="32064" spans="1:8">
      <c r="A32064" t="s">
        <v>464</v>
      </c>
      <c r="B32064">
        <v>6000</v>
      </c>
      <c r="C32064" t="s">
        <v>455</v>
      </c>
      <c r="D32064" t="s">
        <v>475</v>
      </c>
      <c r="E32064" t="s">
        <v>352</v>
      </c>
      <c r="F32064">
        <v>2013</v>
      </c>
      <c r="G32064" t="s">
        <v>480</v>
      </c>
      <c r="H32064">
        <v>5.2418735999999999</v>
      </c>
    </row>
    <row r="32065" spans="1:8">
      <c r="A32065" t="s">
        <v>464</v>
      </c>
      <c r="B32065">
        <v>6000</v>
      </c>
      <c r="C32065" t="s">
        <v>455</v>
      </c>
      <c r="D32065" t="s">
        <v>475</v>
      </c>
      <c r="E32065" t="s">
        <v>24</v>
      </c>
      <c r="F32065">
        <v>2013</v>
      </c>
      <c r="G32065" t="s">
        <v>480</v>
      </c>
      <c r="H32065">
        <v>18.019987199999999</v>
      </c>
    </row>
    <row r="32066" spans="1:8">
      <c r="A32066" t="s">
        <v>464</v>
      </c>
      <c r="B32066">
        <v>6000</v>
      </c>
      <c r="C32066" t="s">
        <v>455</v>
      </c>
      <c r="D32066" t="s">
        <v>475</v>
      </c>
      <c r="E32066" t="s">
        <v>16</v>
      </c>
      <c r="F32066">
        <v>2009</v>
      </c>
      <c r="G32066" t="s">
        <v>480</v>
      </c>
      <c r="H32066">
        <v>42.810029999999998</v>
      </c>
    </row>
    <row r="32067" spans="1:8">
      <c r="A32067" t="s">
        <v>456</v>
      </c>
      <c r="B32067">
        <v>6000</v>
      </c>
      <c r="C32067" t="s">
        <v>455</v>
      </c>
      <c r="D32067" t="s">
        <v>475</v>
      </c>
      <c r="E32067" t="s">
        <v>37</v>
      </c>
      <c r="F32067">
        <v>2012</v>
      </c>
      <c r="G32067" t="s">
        <v>480</v>
      </c>
      <c r="H32067">
        <v>2.0347848000000002</v>
      </c>
    </row>
    <row r="32068" spans="1:8">
      <c r="A32068" t="s">
        <v>438</v>
      </c>
      <c r="B32068">
        <v>6000</v>
      </c>
      <c r="C32068" t="s">
        <v>455</v>
      </c>
      <c r="D32068" t="s">
        <v>475</v>
      </c>
      <c r="E32068" t="s">
        <v>29</v>
      </c>
      <c r="F32068">
        <v>2013</v>
      </c>
      <c r="G32068" t="s">
        <v>480</v>
      </c>
      <c r="H32068">
        <v>0.146538</v>
      </c>
    </row>
    <row r="32069" spans="1:8">
      <c r="A32069" t="s">
        <v>461</v>
      </c>
      <c r="B32069">
        <v>6000</v>
      </c>
      <c r="C32069" t="s">
        <v>455</v>
      </c>
      <c r="D32069" t="s">
        <v>475</v>
      </c>
      <c r="E32069" t="s">
        <v>9</v>
      </c>
      <c r="F32069">
        <v>2013</v>
      </c>
      <c r="G32069" t="s">
        <v>480</v>
      </c>
      <c r="H32069">
        <v>0.42705359999999998</v>
      </c>
    </row>
    <row r="32070" spans="1:8">
      <c r="A32070" t="s">
        <v>461</v>
      </c>
      <c r="B32070">
        <v>6000</v>
      </c>
      <c r="C32070" t="s">
        <v>455</v>
      </c>
      <c r="D32070" t="s">
        <v>475</v>
      </c>
      <c r="E32070" t="s">
        <v>20</v>
      </c>
      <c r="F32070">
        <v>2009</v>
      </c>
      <c r="G32070" t="s">
        <v>480</v>
      </c>
      <c r="H32070">
        <v>0.272142</v>
      </c>
    </row>
    <row r="32071" spans="1:8">
      <c r="A32071" t="s">
        <v>456</v>
      </c>
      <c r="B32071">
        <v>0</v>
      </c>
      <c r="C32071" t="s">
        <v>466</v>
      </c>
      <c r="D32071" t="s">
        <v>475</v>
      </c>
      <c r="E32071" t="s">
        <v>30</v>
      </c>
      <c r="F32071">
        <v>2013</v>
      </c>
      <c r="G32071" t="s">
        <v>468</v>
      </c>
      <c r="H32071">
        <v>10.2325392</v>
      </c>
    </row>
    <row r="32072" spans="1:8">
      <c r="A32072" t="s">
        <v>456</v>
      </c>
      <c r="B32072">
        <v>0</v>
      </c>
      <c r="C32072" t="s">
        <v>466</v>
      </c>
      <c r="D32072" t="s">
        <v>475</v>
      </c>
      <c r="E32072" t="s">
        <v>31</v>
      </c>
      <c r="F32072">
        <v>2010</v>
      </c>
      <c r="G32072" t="s">
        <v>468</v>
      </c>
      <c r="H32072">
        <v>0.46054800000000001</v>
      </c>
    </row>
    <row r="32073" spans="1:8">
      <c r="A32073" t="s">
        <v>464</v>
      </c>
      <c r="B32073">
        <v>6000</v>
      </c>
      <c r="C32073" t="s">
        <v>455</v>
      </c>
      <c r="D32073" t="s">
        <v>475</v>
      </c>
      <c r="E32073" t="s">
        <v>26</v>
      </c>
      <c r="F32073">
        <v>2011</v>
      </c>
      <c r="G32073" t="s">
        <v>480</v>
      </c>
      <c r="H32073">
        <v>9.8975951999999996</v>
      </c>
    </row>
    <row r="32074" spans="1:8">
      <c r="A32074" t="s">
        <v>438</v>
      </c>
      <c r="B32074">
        <v>6000</v>
      </c>
      <c r="C32074" t="s">
        <v>455</v>
      </c>
      <c r="D32074" t="s">
        <v>475</v>
      </c>
      <c r="E32074" t="s">
        <v>12</v>
      </c>
      <c r="F32074">
        <v>2010</v>
      </c>
      <c r="G32074" t="s">
        <v>480</v>
      </c>
      <c r="H32074">
        <v>0.79967880000000002</v>
      </c>
    </row>
    <row r="32075" spans="1:8">
      <c r="A32075" t="s">
        <v>438</v>
      </c>
      <c r="B32075">
        <v>6000</v>
      </c>
      <c r="C32075" t="s">
        <v>455</v>
      </c>
      <c r="D32075" t="s">
        <v>475</v>
      </c>
      <c r="E32075" t="s">
        <v>17</v>
      </c>
      <c r="F32075">
        <v>2013</v>
      </c>
      <c r="G32075" t="s">
        <v>480</v>
      </c>
      <c r="H32075">
        <v>1.3774572</v>
      </c>
    </row>
    <row r="32076" spans="1:8">
      <c r="A32076" t="s">
        <v>456</v>
      </c>
      <c r="B32076">
        <v>6000</v>
      </c>
      <c r="C32076" t="s">
        <v>455</v>
      </c>
      <c r="D32076" t="s">
        <v>475</v>
      </c>
      <c r="E32076" t="s">
        <v>17</v>
      </c>
      <c r="F32076">
        <v>2010</v>
      </c>
      <c r="G32076" t="s">
        <v>480</v>
      </c>
      <c r="H32076">
        <v>0.85410719999999996</v>
      </c>
    </row>
    <row r="32077" spans="1:8">
      <c r="A32077" t="s">
        <v>438</v>
      </c>
      <c r="B32077">
        <v>6000</v>
      </c>
      <c r="C32077" t="s">
        <v>455</v>
      </c>
      <c r="D32077" t="s">
        <v>475</v>
      </c>
      <c r="E32077" t="s">
        <v>26</v>
      </c>
      <c r="F32077">
        <v>2009</v>
      </c>
      <c r="G32077" t="s">
        <v>480</v>
      </c>
      <c r="H32077">
        <v>0.38937240000000001</v>
      </c>
    </row>
    <row r="32078" spans="1:8">
      <c r="A32078" t="s">
        <v>463</v>
      </c>
      <c r="B32078">
        <v>0</v>
      </c>
      <c r="C32078" t="s">
        <v>466</v>
      </c>
      <c r="D32078" t="s">
        <v>475</v>
      </c>
      <c r="E32078" t="s">
        <v>17</v>
      </c>
      <c r="F32078">
        <v>2009</v>
      </c>
      <c r="G32078" t="s">
        <v>468</v>
      </c>
      <c r="H32078">
        <v>28.796810399999998</v>
      </c>
    </row>
    <row r="32079" spans="1:8">
      <c r="A32079" t="s">
        <v>463</v>
      </c>
      <c r="B32079">
        <v>0</v>
      </c>
      <c r="C32079" t="s">
        <v>466</v>
      </c>
      <c r="D32079" t="s">
        <v>475</v>
      </c>
      <c r="E32079" t="s">
        <v>15</v>
      </c>
      <c r="F32079">
        <v>2013</v>
      </c>
      <c r="G32079" t="s">
        <v>468</v>
      </c>
      <c r="H32079">
        <v>120.8268612</v>
      </c>
    </row>
    <row r="32080" spans="1:8">
      <c r="A32080" t="s">
        <v>463</v>
      </c>
      <c r="B32080">
        <v>0</v>
      </c>
      <c r="C32080" t="s">
        <v>466</v>
      </c>
      <c r="D32080" t="s">
        <v>475</v>
      </c>
      <c r="E32080" t="s">
        <v>36</v>
      </c>
      <c r="F32080">
        <v>2010</v>
      </c>
      <c r="G32080" t="s">
        <v>468</v>
      </c>
      <c r="H32080">
        <v>61.592014800000001</v>
      </c>
    </row>
    <row r="32081" spans="1:8">
      <c r="A32081" t="s">
        <v>438</v>
      </c>
      <c r="B32081">
        <v>0</v>
      </c>
      <c r="C32081" t="s">
        <v>466</v>
      </c>
      <c r="D32081" t="s">
        <v>475</v>
      </c>
      <c r="E32081" t="s">
        <v>31</v>
      </c>
      <c r="F32081">
        <v>2009</v>
      </c>
      <c r="G32081" t="s">
        <v>468</v>
      </c>
      <c r="H32081">
        <v>4.1868000000000001E-3</v>
      </c>
    </row>
    <row r="32082" spans="1:8">
      <c r="A32082" t="s">
        <v>495</v>
      </c>
      <c r="B32082">
        <v>0</v>
      </c>
      <c r="C32082" t="s">
        <v>466</v>
      </c>
      <c r="D32082" t="s">
        <v>475</v>
      </c>
      <c r="E32082" t="s">
        <v>13</v>
      </c>
      <c r="F32082">
        <v>2010</v>
      </c>
      <c r="G32082" t="s">
        <v>468</v>
      </c>
      <c r="H32082">
        <v>0.16328519999999999</v>
      </c>
    </row>
    <row r="32083" spans="1:8">
      <c r="A32083" t="s">
        <v>465</v>
      </c>
      <c r="B32083">
        <v>0</v>
      </c>
      <c r="C32083" t="s">
        <v>466</v>
      </c>
      <c r="D32083" t="s">
        <v>475</v>
      </c>
      <c r="E32083" t="s">
        <v>343</v>
      </c>
      <c r="F32083">
        <v>2010</v>
      </c>
      <c r="G32083" t="s">
        <v>468</v>
      </c>
      <c r="H32083">
        <v>1.2560399999999999E-2</v>
      </c>
    </row>
    <row r="32084" spans="1:8">
      <c r="A32084" t="s">
        <v>465</v>
      </c>
      <c r="B32084">
        <v>0</v>
      </c>
      <c r="C32084" t="s">
        <v>466</v>
      </c>
      <c r="D32084" t="s">
        <v>475</v>
      </c>
      <c r="E32084" t="s">
        <v>16</v>
      </c>
      <c r="F32084">
        <v>2010</v>
      </c>
      <c r="G32084" t="s">
        <v>468</v>
      </c>
      <c r="H32084">
        <v>8.3736000000000005E-2</v>
      </c>
    </row>
    <row r="32085" spans="1:8">
      <c r="A32085" t="s">
        <v>465</v>
      </c>
      <c r="B32085">
        <v>0</v>
      </c>
      <c r="C32085" t="s">
        <v>466</v>
      </c>
      <c r="D32085" t="s">
        <v>475</v>
      </c>
      <c r="E32085" t="s">
        <v>22</v>
      </c>
      <c r="F32085">
        <v>2013</v>
      </c>
      <c r="G32085" t="s">
        <v>468</v>
      </c>
      <c r="H32085">
        <v>1.1597436000000001</v>
      </c>
    </row>
    <row r="32086" spans="1:8">
      <c r="A32086" t="s">
        <v>464</v>
      </c>
      <c r="B32086">
        <v>6000</v>
      </c>
      <c r="C32086" t="s">
        <v>455</v>
      </c>
      <c r="D32086" t="s">
        <v>475</v>
      </c>
      <c r="E32086" t="s">
        <v>9</v>
      </c>
      <c r="F32086">
        <v>2009</v>
      </c>
      <c r="G32086" t="s">
        <v>468</v>
      </c>
      <c r="H32086">
        <v>30.911144400000001</v>
      </c>
    </row>
    <row r="32087" spans="1:8">
      <c r="A32087" t="s">
        <v>464</v>
      </c>
      <c r="B32087">
        <v>6000</v>
      </c>
      <c r="C32087" t="s">
        <v>455</v>
      </c>
      <c r="D32087" t="s">
        <v>475</v>
      </c>
      <c r="E32087" t="s">
        <v>17</v>
      </c>
      <c r="F32087">
        <v>2009</v>
      </c>
      <c r="G32087" t="s">
        <v>468</v>
      </c>
      <c r="H32087">
        <v>39.498271199999998</v>
      </c>
    </row>
    <row r="32088" spans="1:8">
      <c r="A32088" t="s">
        <v>464</v>
      </c>
      <c r="B32088">
        <v>6000</v>
      </c>
      <c r="C32088" t="s">
        <v>455</v>
      </c>
      <c r="D32088" t="s">
        <v>475</v>
      </c>
      <c r="E32088" t="s">
        <v>16</v>
      </c>
      <c r="F32088">
        <v>2009</v>
      </c>
      <c r="G32088" t="s">
        <v>468</v>
      </c>
      <c r="H32088">
        <v>42.810029999999998</v>
      </c>
    </row>
    <row r="32089" spans="1:8">
      <c r="A32089" t="s">
        <v>464</v>
      </c>
      <c r="B32089">
        <v>6000</v>
      </c>
      <c r="C32089" t="s">
        <v>455</v>
      </c>
      <c r="D32089" t="s">
        <v>475</v>
      </c>
      <c r="E32089" t="s">
        <v>23</v>
      </c>
      <c r="F32089">
        <v>2014</v>
      </c>
      <c r="G32089" t="s">
        <v>468</v>
      </c>
      <c r="H32089">
        <v>25.057998000000001</v>
      </c>
    </row>
    <row r="32090" spans="1:8">
      <c r="A32090" t="s">
        <v>464</v>
      </c>
      <c r="B32090">
        <v>6000</v>
      </c>
      <c r="C32090" t="s">
        <v>455</v>
      </c>
      <c r="D32090" t="s">
        <v>475</v>
      </c>
      <c r="E32090" t="s">
        <v>20</v>
      </c>
      <c r="F32090">
        <v>2011</v>
      </c>
      <c r="G32090" t="s">
        <v>468</v>
      </c>
      <c r="H32090">
        <v>171.0684612</v>
      </c>
    </row>
    <row r="32091" spans="1:8">
      <c r="A32091" t="s">
        <v>464</v>
      </c>
      <c r="B32091">
        <v>6000</v>
      </c>
      <c r="C32091" t="s">
        <v>455</v>
      </c>
      <c r="D32091" t="s">
        <v>475</v>
      </c>
      <c r="E32091" t="s">
        <v>479</v>
      </c>
      <c r="F32091">
        <v>2011</v>
      </c>
      <c r="G32091" t="s">
        <v>468</v>
      </c>
      <c r="H32091">
        <v>16.399695600000001</v>
      </c>
    </row>
    <row r="32092" spans="1:8">
      <c r="A32092" t="s">
        <v>496</v>
      </c>
      <c r="B32092">
        <v>6000</v>
      </c>
      <c r="C32092" t="s">
        <v>455</v>
      </c>
      <c r="D32092" t="s">
        <v>475</v>
      </c>
      <c r="E32092" t="s">
        <v>482</v>
      </c>
      <c r="F32092">
        <v>2009</v>
      </c>
      <c r="G32092" t="s">
        <v>468</v>
      </c>
      <c r="H32092">
        <v>0.10048319999999999</v>
      </c>
    </row>
    <row r="32093" spans="1:8">
      <c r="A32093" t="s">
        <v>456</v>
      </c>
      <c r="B32093">
        <v>6000</v>
      </c>
      <c r="C32093" t="s">
        <v>455</v>
      </c>
      <c r="D32093" t="s">
        <v>475</v>
      </c>
      <c r="E32093" t="s">
        <v>30</v>
      </c>
      <c r="F32093">
        <v>2012</v>
      </c>
      <c r="G32093" t="s">
        <v>468</v>
      </c>
      <c r="H32093">
        <v>0.38518560000000002</v>
      </c>
    </row>
    <row r="32094" spans="1:8">
      <c r="A32094" t="s">
        <v>456</v>
      </c>
      <c r="B32094">
        <v>6000</v>
      </c>
      <c r="C32094" t="s">
        <v>455</v>
      </c>
      <c r="D32094" t="s">
        <v>475</v>
      </c>
      <c r="E32094" t="s">
        <v>31</v>
      </c>
      <c r="F32094">
        <v>2011</v>
      </c>
      <c r="G32094" t="s">
        <v>468</v>
      </c>
      <c r="H32094">
        <v>1.67472E-2</v>
      </c>
    </row>
    <row r="32095" spans="1:8">
      <c r="A32095" t="s">
        <v>456</v>
      </c>
      <c r="B32095">
        <v>6000</v>
      </c>
      <c r="C32095" t="s">
        <v>455</v>
      </c>
      <c r="D32095" t="s">
        <v>475</v>
      </c>
      <c r="E32095" t="s">
        <v>482</v>
      </c>
      <c r="F32095">
        <v>2014</v>
      </c>
      <c r="G32095" t="s">
        <v>468</v>
      </c>
      <c r="H32095">
        <v>1.6621596000000001</v>
      </c>
    </row>
    <row r="32096" spans="1:8">
      <c r="A32096" t="s">
        <v>438</v>
      </c>
      <c r="B32096">
        <v>6000</v>
      </c>
      <c r="C32096" t="s">
        <v>455</v>
      </c>
      <c r="D32096" t="s">
        <v>475</v>
      </c>
      <c r="E32096" t="s">
        <v>9</v>
      </c>
      <c r="F32096">
        <v>2011</v>
      </c>
      <c r="G32096" t="s">
        <v>468</v>
      </c>
      <c r="H32096">
        <v>4.2663491999999996</v>
      </c>
    </row>
    <row r="32097" spans="1:8">
      <c r="A32097" t="s">
        <v>438</v>
      </c>
      <c r="B32097">
        <v>6000</v>
      </c>
      <c r="C32097" t="s">
        <v>455</v>
      </c>
      <c r="D32097" t="s">
        <v>475</v>
      </c>
      <c r="E32097" t="s">
        <v>35</v>
      </c>
      <c r="F32097">
        <v>2012</v>
      </c>
      <c r="G32097" t="s">
        <v>468</v>
      </c>
      <c r="H32097">
        <v>0.24283440000000001</v>
      </c>
    </row>
    <row r="32098" spans="1:8">
      <c r="A32098" t="s">
        <v>438</v>
      </c>
      <c r="B32098">
        <v>6000</v>
      </c>
      <c r="C32098" t="s">
        <v>455</v>
      </c>
      <c r="D32098" t="s">
        <v>475</v>
      </c>
      <c r="E32098" t="s">
        <v>32</v>
      </c>
      <c r="F32098">
        <v>2013</v>
      </c>
      <c r="G32098" t="s">
        <v>468</v>
      </c>
      <c r="H32098">
        <v>3.0396168000000001</v>
      </c>
    </row>
    <row r="32099" spans="1:8">
      <c r="A32099" t="s">
        <v>438</v>
      </c>
      <c r="B32099">
        <v>6000</v>
      </c>
      <c r="C32099" t="s">
        <v>455</v>
      </c>
      <c r="D32099" t="s">
        <v>475</v>
      </c>
      <c r="E32099" t="s">
        <v>37</v>
      </c>
      <c r="F32099">
        <v>2010</v>
      </c>
      <c r="G32099" t="s">
        <v>468</v>
      </c>
      <c r="H32099">
        <v>3.7429991999999999</v>
      </c>
    </row>
    <row r="32100" spans="1:8">
      <c r="A32100" t="s">
        <v>461</v>
      </c>
      <c r="B32100">
        <v>6000</v>
      </c>
      <c r="C32100" t="s">
        <v>455</v>
      </c>
      <c r="D32100" t="s">
        <v>475</v>
      </c>
      <c r="E32100" t="s">
        <v>20</v>
      </c>
      <c r="F32100">
        <v>2012</v>
      </c>
      <c r="G32100" t="s">
        <v>468</v>
      </c>
      <c r="H32100">
        <v>0.49822919999999998</v>
      </c>
    </row>
    <row r="32101" spans="1:8">
      <c r="A32101" t="s">
        <v>461</v>
      </c>
      <c r="B32101">
        <v>6000</v>
      </c>
      <c r="C32101" t="s">
        <v>455</v>
      </c>
      <c r="D32101" t="s">
        <v>475</v>
      </c>
      <c r="E32101" t="s">
        <v>30</v>
      </c>
      <c r="F32101">
        <v>2010</v>
      </c>
      <c r="G32101" t="s">
        <v>468</v>
      </c>
      <c r="H32101">
        <v>2.8344635999999999</v>
      </c>
    </row>
    <row r="32102" spans="1:8">
      <c r="A32102" t="s">
        <v>461</v>
      </c>
      <c r="B32102">
        <v>6000</v>
      </c>
      <c r="C32102" t="s">
        <v>455</v>
      </c>
      <c r="D32102" t="s">
        <v>475</v>
      </c>
      <c r="E32102" t="s">
        <v>34</v>
      </c>
      <c r="F32102">
        <v>2014</v>
      </c>
      <c r="G32102" t="s">
        <v>468</v>
      </c>
      <c r="H32102">
        <v>5.8615199999999999E-2</v>
      </c>
    </row>
    <row r="32103" spans="1:8">
      <c r="A32103" t="s">
        <v>496</v>
      </c>
      <c r="B32103">
        <v>6000</v>
      </c>
      <c r="C32103" t="s">
        <v>455</v>
      </c>
      <c r="D32103" t="s">
        <v>475</v>
      </c>
      <c r="E32103" t="s">
        <v>10</v>
      </c>
      <c r="F32103">
        <v>2012</v>
      </c>
      <c r="G32103" t="s">
        <v>468</v>
      </c>
      <c r="H32103">
        <v>17.274736799999999</v>
      </c>
    </row>
    <row r="32104" spans="1:8">
      <c r="A32104" t="s">
        <v>462</v>
      </c>
      <c r="B32104">
        <v>0</v>
      </c>
      <c r="C32104" t="s">
        <v>466</v>
      </c>
      <c r="D32104" t="s">
        <v>475</v>
      </c>
      <c r="E32104" t="s">
        <v>20</v>
      </c>
      <c r="F32104">
        <v>2012</v>
      </c>
      <c r="G32104" t="s">
        <v>468</v>
      </c>
      <c r="H32104">
        <v>154.9827756</v>
      </c>
    </row>
    <row r="32105" spans="1:8">
      <c r="A32105" t="s">
        <v>462</v>
      </c>
      <c r="B32105">
        <v>0</v>
      </c>
      <c r="C32105" t="s">
        <v>466</v>
      </c>
      <c r="D32105" t="s">
        <v>475</v>
      </c>
      <c r="E32105" t="s">
        <v>36</v>
      </c>
      <c r="F32105">
        <v>2014</v>
      </c>
      <c r="G32105" t="s">
        <v>468</v>
      </c>
      <c r="H32105">
        <v>60.139195200000003</v>
      </c>
    </row>
    <row r="32106" spans="1:8">
      <c r="A32106" t="s">
        <v>497</v>
      </c>
      <c r="B32106">
        <v>0</v>
      </c>
      <c r="C32106" t="s">
        <v>466</v>
      </c>
      <c r="D32106" t="s">
        <v>475</v>
      </c>
      <c r="E32106" t="s">
        <v>16</v>
      </c>
      <c r="F32106">
        <v>2009</v>
      </c>
      <c r="G32106" t="s">
        <v>468</v>
      </c>
      <c r="H32106">
        <v>0.21771360000000001</v>
      </c>
    </row>
    <row r="32107" spans="1:8">
      <c r="A32107" t="s">
        <v>429</v>
      </c>
      <c r="B32107">
        <v>0</v>
      </c>
      <c r="C32107" t="s">
        <v>466</v>
      </c>
      <c r="D32107" t="s">
        <v>475</v>
      </c>
      <c r="E32107" t="s">
        <v>5</v>
      </c>
      <c r="F32107">
        <v>2011</v>
      </c>
      <c r="G32107" t="s">
        <v>468</v>
      </c>
      <c r="H32107">
        <v>665.16110279999998</v>
      </c>
    </row>
    <row r="32108" spans="1:8">
      <c r="A32108" t="s">
        <v>429</v>
      </c>
      <c r="B32108">
        <v>0</v>
      </c>
      <c r="C32108" t="s">
        <v>466</v>
      </c>
      <c r="D32108" t="s">
        <v>475</v>
      </c>
      <c r="E32108" t="s">
        <v>6</v>
      </c>
      <c r="F32108">
        <v>2014</v>
      </c>
      <c r="G32108" t="s">
        <v>468</v>
      </c>
      <c r="H32108">
        <v>471.5634708</v>
      </c>
    </row>
    <row r="32109" spans="1:8">
      <c r="A32109" t="s">
        <v>429</v>
      </c>
      <c r="B32109">
        <v>0</v>
      </c>
      <c r="C32109" t="s">
        <v>466</v>
      </c>
      <c r="D32109" t="s">
        <v>475</v>
      </c>
      <c r="E32109" t="s">
        <v>8</v>
      </c>
      <c r="F32109">
        <v>2012</v>
      </c>
      <c r="G32109" t="s">
        <v>468</v>
      </c>
      <c r="H32109">
        <v>4.4631287999999998</v>
      </c>
    </row>
    <row r="32110" spans="1:8">
      <c r="A32110" t="s">
        <v>429</v>
      </c>
      <c r="B32110">
        <v>0</v>
      </c>
      <c r="C32110" t="s">
        <v>466</v>
      </c>
      <c r="D32110" t="s">
        <v>475</v>
      </c>
      <c r="E32110" t="s">
        <v>11</v>
      </c>
      <c r="F32110">
        <v>2009</v>
      </c>
      <c r="G32110" t="s">
        <v>468</v>
      </c>
      <c r="H32110">
        <v>985.19172119999996</v>
      </c>
    </row>
    <row r="32111" spans="1:8">
      <c r="A32111" t="s">
        <v>429</v>
      </c>
      <c r="B32111">
        <v>0</v>
      </c>
      <c r="C32111" t="s">
        <v>466</v>
      </c>
      <c r="D32111" t="s">
        <v>475</v>
      </c>
      <c r="E32111" t="s">
        <v>343</v>
      </c>
      <c r="F32111">
        <v>2010</v>
      </c>
      <c r="G32111" t="s">
        <v>468</v>
      </c>
      <c r="H32111">
        <v>395.52280919999998</v>
      </c>
    </row>
    <row r="32112" spans="1:8">
      <c r="A32112" t="s">
        <v>429</v>
      </c>
      <c r="B32112">
        <v>0</v>
      </c>
      <c r="C32112" t="s">
        <v>466</v>
      </c>
      <c r="D32112" t="s">
        <v>475</v>
      </c>
      <c r="E32112" t="s">
        <v>17</v>
      </c>
      <c r="F32112">
        <v>2012</v>
      </c>
      <c r="G32112" t="s">
        <v>468</v>
      </c>
      <c r="H32112">
        <v>438.47519039999997</v>
      </c>
    </row>
    <row r="32113" spans="1:8">
      <c r="A32113" t="s">
        <v>429</v>
      </c>
      <c r="B32113">
        <v>0</v>
      </c>
      <c r="C32113" t="s">
        <v>466</v>
      </c>
      <c r="D32113" t="s">
        <v>475</v>
      </c>
      <c r="E32113" t="s">
        <v>482</v>
      </c>
      <c r="F32113">
        <v>2014</v>
      </c>
      <c r="G32113" t="s">
        <v>468</v>
      </c>
      <c r="H32113">
        <v>2954.5493975999998</v>
      </c>
    </row>
    <row r="32114" spans="1:8">
      <c r="A32114" t="s">
        <v>429</v>
      </c>
      <c r="B32114">
        <v>0</v>
      </c>
      <c r="C32114" t="s">
        <v>466</v>
      </c>
      <c r="D32114" t="s">
        <v>475</v>
      </c>
      <c r="E32114" t="s">
        <v>37</v>
      </c>
      <c r="F32114">
        <v>2010</v>
      </c>
      <c r="G32114" t="s">
        <v>468</v>
      </c>
      <c r="H32114">
        <v>6184.720026</v>
      </c>
    </row>
    <row r="32115" spans="1:8">
      <c r="A32115" t="s">
        <v>464</v>
      </c>
      <c r="B32115">
        <v>0</v>
      </c>
      <c r="C32115" t="s">
        <v>466</v>
      </c>
      <c r="D32115" t="s">
        <v>475</v>
      </c>
      <c r="E32115" t="s">
        <v>19</v>
      </c>
      <c r="F32115">
        <v>2013</v>
      </c>
      <c r="G32115" t="s">
        <v>468</v>
      </c>
      <c r="H32115">
        <v>33.908893200000001</v>
      </c>
    </row>
    <row r="32116" spans="1:8">
      <c r="A32116" t="s">
        <v>464</v>
      </c>
      <c r="B32116">
        <v>0</v>
      </c>
      <c r="C32116" t="s">
        <v>466</v>
      </c>
      <c r="D32116" t="s">
        <v>475</v>
      </c>
      <c r="E32116" t="s">
        <v>20</v>
      </c>
      <c r="F32116">
        <v>2009</v>
      </c>
      <c r="G32116" t="s">
        <v>468</v>
      </c>
      <c r="H32116">
        <v>7117.5558131999996</v>
      </c>
    </row>
    <row r="32117" spans="1:8">
      <c r="A32117" t="s">
        <v>464</v>
      </c>
      <c r="B32117">
        <v>0</v>
      </c>
      <c r="C32117" t="s">
        <v>466</v>
      </c>
      <c r="D32117" t="s">
        <v>475</v>
      </c>
      <c r="E32117" t="s">
        <v>352</v>
      </c>
      <c r="F32117">
        <v>2011</v>
      </c>
      <c r="G32117" t="s">
        <v>468</v>
      </c>
      <c r="H32117">
        <v>136.8413712</v>
      </c>
    </row>
    <row r="32118" spans="1:8">
      <c r="A32118" t="s">
        <v>498</v>
      </c>
      <c r="B32118">
        <v>0</v>
      </c>
      <c r="C32118" t="s">
        <v>466</v>
      </c>
      <c r="D32118" t="s">
        <v>475</v>
      </c>
      <c r="E32118" t="s">
        <v>15</v>
      </c>
      <c r="F32118">
        <v>2009</v>
      </c>
      <c r="G32118" t="s">
        <v>468</v>
      </c>
      <c r="H32118">
        <v>0.20515320000000001</v>
      </c>
    </row>
    <row r="32119" spans="1:8">
      <c r="A32119" t="s">
        <v>464</v>
      </c>
      <c r="B32119">
        <v>2112</v>
      </c>
      <c r="C32119" t="s">
        <v>489</v>
      </c>
      <c r="D32119" t="s">
        <v>475</v>
      </c>
      <c r="E32119" t="s">
        <v>15</v>
      </c>
      <c r="F32119">
        <v>2013</v>
      </c>
      <c r="G32119" t="s">
        <v>490</v>
      </c>
      <c r="H32119">
        <v>2.0515319999999999</v>
      </c>
    </row>
    <row r="32120" spans="1:8">
      <c r="A32120" t="s">
        <v>461</v>
      </c>
      <c r="B32120">
        <v>4220</v>
      </c>
      <c r="C32120" t="s">
        <v>500</v>
      </c>
      <c r="D32120" t="s">
        <v>475</v>
      </c>
      <c r="E32120" t="s">
        <v>34</v>
      </c>
      <c r="F32120">
        <v>2010</v>
      </c>
      <c r="G32120" t="s">
        <v>501</v>
      </c>
      <c r="H32120">
        <v>0.47729519999999998</v>
      </c>
    </row>
    <row r="32121" spans="1:8">
      <c r="A32121" t="s">
        <v>464</v>
      </c>
      <c r="B32121">
        <v>6000</v>
      </c>
      <c r="C32121" t="s">
        <v>455</v>
      </c>
      <c r="D32121" t="s">
        <v>475</v>
      </c>
      <c r="E32121" t="s">
        <v>9</v>
      </c>
      <c r="F32121">
        <v>2014</v>
      </c>
      <c r="G32121" t="s">
        <v>491</v>
      </c>
      <c r="H32121">
        <v>42.629997600000003</v>
      </c>
    </row>
    <row r="32122" spans="1:8">
      <c r="A32122" t="s">
        <v>464</v>
      </c>
      <c r="B32122">
        <v>6000</v>
      </c>
      <c r="C32122" t="s">
        <v>455</v>
      </c>
      <c r="D32122" t="s">
        <v>475</v>
      </c>
      <c r="E32122" t="s">
        <v>10</v>
      </c>
      <c r="F32122">
        <v>2014</v>
      </c>
      <c r="G32122" t="s">
        <v>491</v>
      </c>
      <c r="H32122">
        <v>145.56666240000001</v>
      </c>
    </row>
    <row r="32123" spans="1:8">
      <c r="A32123" t="s">
        <v>464</v>
      </c>
      <c r="B32123">
        <v>6000</v>
      </c>
      <c r="C32123" t="s">
        <v>455</v>
      </c>
      <c r="D32123" t="s">
        <v>475</v>
      </c>
      <c r="E32123" t="s">
        <v>15</v>
      </c>
      <c r="F32123">
        <v>2009</v>
      </c>
      <c r="G32123" t="s">
        <v>491</v>
      </c>
      <c r="H32123">
        <v>66.662229600000003</v>
      </c>
    </row>
    <row r="32124" spans="1:8">
      <c r="A32124" t="s">
        <v>464</v>
      </c>
      <c r="B32124">
        <v>6000</v>
      </c>
      <c r="C32124" t="s">
        <v>455</v>
      </c>
      <c r="D32124" t="s">
        <v>475</v>
      </c>
      <c r="E32124" t="s">
        <v>22</v>
      </c>
      <c r="F32124">
        <v>2014</v>
      </c>
      <c r="G32124" t="s">
        <v>491</v>
      </c>
      <c r="H32124">
        <v>30.6766836</v>
      </c>
    </row>
    <row r="32125" spans="1:8">
      <c r="A32125" t="s">
        <v>464</v>
      </c>
      <c r="B32125">
        <v>6000</v>
      </c>
      <c r="C32125" t="s">
        <v>455</v>
      </c>
      <c r="D32125" t="s">
        <v>475</v>
      </c>
      <c r="E32125" t="s">
        <v>36</v>
      </c>
      <c r="F32125">
        <v>2010</v>
      </c>
      <c r="G32125" t="s">
        <v>491</v>
      </c>
      <c r="H32125">
        <v>26.401960800000001</v>
      </c>
    </row>
    <row r="32126" spans="1:8">
      <c r="A32126" t="s">
        <v>456</v>
      </c>
      <c r="B32126">
        <v>6000</v>
      </c>
      <c r="C32126" t="s">
        <v>455</v>
      </c>
      <c r="D32126" t="s">
        <v>475</v>
      </c>
      <c r="E32126" t="s">
        <v>29</v>
      </c>
      <c r="F32126">
        <v>2010</v>
      </c>
      <c r="G32126" t="s">
        <v>491</v>
      </c>
      <c r="H32126">
        <v>19.4560596</v>
      </c>
    </row>
    <row r="32127" spans="1:8">
      <c r="A32127" t="s">
        <v>456</v>
      </c>
      <c r="B32127">
        <v>6000</v>
      </c>
      <c r="C32127" t="s">
        <v>455</v>
      </c>
      <c r="D32127" t="s">
        <v>475</v>
      </c>
      <c r="E32127" t="s">
        <v>30</v>
      </c>
      <c r="F32127">
        <v>2010</v>
      </c>
      <c r="G32127" t="s">
        <v>491</v>
      </c>
      <c r="H32127">
        <v>0.35169119999999998</v>
      </c>
    </row>
    <row r="32128" spans="1:8">
      <c r="A32128" t="s">
        <v>456</v>
      </c>
      <c r="B32128">
        <v>6000</v>
      </c>
      <c r="C32128" t="s">
        <v>455</v>
      </c>
      <c r="D32128" t="s">
        <v>475</v>
      </c>
      <c r="E32128" t="s">
        <v>482</v>
      </c>
      <c r="F32128">
        <v>2012</v>
      </c>
      <c r="G32128" t="s">
        <v>491</v>
      </c>
      <c r="H32128">
        <v>2.3153003999999999</v>
      </c>
    </row>
    <row r="32129" spans="1:8">
      <c r="A32129" t="s">
        <v>456</v>
      </c>
      <c r="B32129">
        <v>6000</v>
      </c>
      <c r="C32129" t="s">
        <v>455</v>
      </c>
      <c r="D32129" t="s">
        <v>475</v>
      </c>
      <c r="E32129" t="s">
        <v>37</v>
      </c>
      <c r="F32129">
        <v>2013</v>
      </c>
      <c r="G32129" t="s">
        <v>491</v>
      </c>
      <c r="H32129">
        <v>2.0515319999999999</v>
      </c>
    </row>
    <row r="32130" spans="1:8">
      <c r="A32130" t="s">
        <v>438</v>
      </c>
      <c r="B32130">
        <v>6000</v>
      </c>
      <c r="C32130" t="s">
        <v>455</v>
      </c>
      <c r="D32130" t="s">
        <v>475</v>
      </c>
      <c r="E32130" t="s">
        <v>30</v>
      </c>
      <c r="F32130">
        <v>2011</v>
      </c>
      <c r="G32130" t="s">
        <v>491</v>
      </c>
      <c r="H32130">
        <v>22.399380000000001</v>
      </c>
    </row>
    <row r="32131" spans="1:8">
      <c r="A32131" t="s">
        <v>438</v>
      </c>
      <c r="B32131">
        <v>6000</v>
      </c>
      <c r="C32131" t="s">
        <v>455</v>
      </c>
      <c r="D32131" t="s">
        <v>475</v>
      </c>
      <c r="E32131" t="s">
        <v>36</v>
      </c>
      <c r="F32131">
        <v>2014</v>
      </c>
      <c r="G32131" t="s">
        <v>491</v>
      </c>
      <c r="H32131">
        <v>0.29726279999999999</v>
      </c>
    </row>
    <row r="32132" spans="1:8">
      <c r="A32132" t="s">
        <v>507</v>
      </c>
      <c r="B32132">
        <v>6000</v>
      </c>
      <c r="C32132" t="s">
        <v>455</v>
      </c>
      <c r="D32132" t="s">
        <v>475</v>
      </c>
      <c r="E32132" t="s">
        <v>17</v>
      </c>
      <c r="F32132">
        <v>2011</v>
      </c>
      <c r="G32132" t="s">
        <v>491</v>
      </c>
      <c r="H32132">
        <v>4.1868000000000001E-3</v>
      </c>
    </row>
    <row r="32133" spans="1:8">
      <c r="A32133" t="s">
        <v>461</v>
      </c>
      <c r="B32133">
        <v>6000</v>
      </c>
      <c r="C32133" t="s">
        <v>455</v>
      </c>
      <c r="D32133" t="s">
        <v>475</v>
      </c>
      <c r="E32133" t="s">
        <v>20</v>
      </c>
      <c r="F32133">
        <v>2012</v>
      </c>
      <c r="G32133" t="s">
        <v>491</v>
      </c>
      <c r="H32133">
        <v>0.49822919999999998</v>
      </c>
    </row>
    <row r="32134" spans="1:8">
      <c r="A32134" t="s">
        <v>461</v>
      </c>
      <c r="B32134">
        <v>6000</v>
      </c>
      <c r="C32134" t="s">
        <v>455</v>
      </c>
      <c r="D32134" t="s">
        <v>475</v>
      </c>
      <c r="E32134" t="s">
        <v>34</v>
      </c>
      <c r="F32134">
        <v>2014</v>
      </c>
      <c r="G32134" t="s">
        <v>491</v>
      </c>
      <c r="H32134">
        <v>5.8615199999999999E-2</v>
      </c>
    </row>
    <row r="32135" spans="1:8">
      <c r="A32135" t="s">
        <v>496</v>
      </c>
      <c r="B32135">
        <v>6000</v>
      </c>
      <c r="C32135" t="s">
        <v>455</v>
      </c>
      <c r="D32135" t="s">
        <v>475</v>
      </c>
      <c r="E32135" t="s">
        <v>10</v>
      </c>
      <c r="F32135">
        <v>2014</v>
      </c>
      <c r="G32135" t="s">
        <v>491</v>
      </c>
      <c r="H32135">
        <v>17.555252400000001</v>
      </c>
    </row>
    <row r="32136" spans="1:8">
      <c r="A32136" t="s">
        <v>465</v>
      </c>
      <c r="B32136">
        <v>6000</v>
      </c>
      <c r="C32136" t="s">
        <v>455</v>
      </c>
      <c r="D32136" t="s">
        <v>475</v>
      </c>
      <c r="E32136" t="s">
        <v>3</v>
      </c>
      <c r="F32136">
        <v>2010</v>
      </c>
      <c r="G32136" t="s">
        <v>491</v>
      </c>
      <c r="H32136">
        <v>0.52334999999999998</v>
      </c>
    </row>
    <row r="32137" spans="1:8">
      <c r="A32137" t="s">
        <v>429</v>
      </c>
      <c r="B32137">
        <v>5520</v>
      </c>
      <c r="C32137" t="s">
        <v>478</v>
      </c>
      <c r="D32137" t="s">
        <v>475</v>
      </c>
      <c r="E32137" t="s">
        <v>19</v>
      </c>
      <c r="F32137">
        <v>2013</v>
      </c>
      <c r="G32137" t="s">
        <v>483</v>
      </c>
      <c r="H32137">
        <v>1.2560399999999999E-2</v>
      </c>
    </row>
    <row r="32138" spans="1:8">
      <c r="A32138" t="s">
        <v>462</v>
      </c>
      <c r="B32138">
        <v>0</v>
      </c>
      <c r="C32138" t="s">
        <v>466</v>
      </c>
      <c r="D32138" t="s">
        <v>475</v>
      </c>
      <c r="E32138" t="s">
        <v>15</v>
      </c>
      <c r="F32138">
        <v>2010</v>
      </c>
      <c r="G32138" t="s">
        <v>480</v>
      </c>
      <c r="H32138">
        <v>132.00561719999999</v>
      </c>
    </row>
    <row r="32139" spans="1:8">
      <c r="A32139" t="s">
        <v>462</v>
      </c>
      <c r="B32139">
        <v>0</v>
      </c>
      <c r="C32139" t="s">
        <v>466</v>
      </c>
      <c r="D32139" t="s">
        <v>475</v>
      </c>
      <c r="E32139" t="s">
        <v>34</v>
      </c>
      <c r="F32139">
        <v>2010</v>
      </c>
      <c r="G32139" t="s">
        <v>480</v>
      </c>
      <c r="H32139">
        <v>56.433877199999998</v>
      </c>
    </row>
    <row r="32140" spans="1:8">
      <c r="A32140" t="s">
        <v>462</v>
      </c>
      <c r="B32140">
        <v>0</v>
      </c>
      <c r="C32140" t="s">
        <v>466</v>
      </c>
      <c r="D32140" t="s">
        <v>475</v>
      </c>
      <c r="E32140" t="s">
        <v>482</v>
      </c>
      <c r="F32140">
        <v>2009</v>
      </c>
      <c r="G32140" t="s">
        <v>480</v>
      </c>
      <c r="H32140">
        <v>724.19498280000005</v>
      </c>
    </row>
    <row r="32141" spans="1:8">
      <c r="A32141" t="s">
        <v>438</v>
      </c>
      <c r="B32141">
        <v>0</v>
      </c>
      <c r="C32141" t="s">
        <v>466</v>
      </c>
      <c r="D32141" t="s">
        <v>475</v>
      </c>
      <c r="E32141" t="s">
        <v>9</v>
      </c>
      <c r="F32141">
        <v>2012</v>
      </c>
      <c r="G32141" t="s">
        <v>480</v>
      </c>
      <c r="H32141">
        <v>21.499217999999999</v>
      </c>
    </row>
    <row r="32142" spans="1:8">
      <c r="A32142" t="s">
        <v>438</v>
      </c>
      <c r="B32142">
        <v>0</v>
      </c>
      <c r="C32142" t="s">
        <v>466</v>
      </c>
      <c r="D32142" t="s">
        <v>475</v>
      </c>
      <c r="E32142" t="s">
        <v>29</v>
      </c>
      <c r="F32142">
        <v>2012</v>
      </c>
      <c r="G32142" t="s">
        <v>480</v>
      </c>
      <c r="H32142">
        <v>0.35587800000000003</v>
      </c>
    </row>
    <row r="32143" spans="1:8">
      <c r="A32143" t="s">
        <v>461</v>
      </c>
      <c r="B32143">
        <v>0</v>
      </c>
      <c r="C32143" t="s">
        <v>466</v>
      </c>
      <c r="D32143" t="s">
        <v>475</v>
      </c>
      <c r="E32143" t="s">
        <v>9</v>
      </c>
      <c r="F32143">
        <v>2014</v>
      </c>
      <c r="G32143" t="s">
        <v>480</v>
      </c>
      <c r="H32143">
        <v>4.8692484</v>
      </c>
    </row>
    <row r="32144" spans="1:8">
      <c r="A32144" t="s">
        <v>429</v>
      </c>
      <c r="B32144">
        <v>0</v>
      </c>
      <c r="C32144" t="s">
        <v>466</v>
      </c>
      <c r="D32144" t="s">
        <v>475</v>
      </c>
      <c r="E32144" t="s">
        <v>10</v>
      </c>
      <c r="F32144">
        <v>2009</v>
      </c>
      <c r="G32144" t="s">
        <v>480</v>
      </c>
      <c r="H32144">
        <v>5300.1580427999997</v>
      </c>
    </row>
    <row r="32145" spans="1:8">
      <c r="A32145" t="s">
        <v>429</v>
      </c>
      <c r="B32145">
        <v>0</v>
      </c>
      <c r="C32145" t="s">
        <v>466</v>
      </c>
      <c r="D32145" t="s">
        <v>475</v>
      </c>
      <c r="E32145" t="s">
        <v>12</v>
      </c>
      <c r="F32145">
        <v>2012</v>
      </c>
      <c r="G32145" t="s">
        <v>480</v>
      </c>
      <c r="H32145">
        <v>213.17092199999999</v>
      </c>
    </row>
    <row r="32146" spans="1:8">
      <c r="A32146" t="s">
        <v>429</v>
      </c>
      <c r="B32146">
        <v>0</v>
      </c>
      <c r="C32146" t="s">
        <v>466</v>
      </c>
      <c r="D32146" t="s">
        <v>475</v>
      </c>
      <c r="E32146" t="s">
        <v>33</v>
      </c>
      <c r="F32146">
        <v>2011</v>
      </c>
      <c r="G32146" t="s">
        <v>480</v>
      </c>
      <c r="H32146">
        <v>466.38439920000002</v>
      </c>
    </row>
    <row r="32147" spans="1:8">
      <c r="A32147" t="s">
        <v>464</v>
      </c>
      <c r="B32147">
        <v>0</v>
      </c>
      <c r="C32147" t="s">
        <v>466</v>
      </c>
      <c r="D32147" t="s">
        <v>475</v>
      </c>
      <c r="E32147" t="s">
        <v>15</v>
      </c>
      <c r="F32147">
        <v>2011</v>
      </c>
      <c r="G32147" t="s">
        <v>480</v>
      </c>
      <c r="H32147">
        <v>6677.5859351999998</v>
      </c>
    </row>
    <row r="32148" spans="1:8">
      <c r="A32148" t="s">
        <v>464</v>
      </c>
      <c r="B32148">
        <v>0</v>
      </c>
      <c r="C32148" t="s">
        <v>466</v>
      </c>
      <c r="D32148" t="s">
        <v>475</v>
      </c>
      <c r="E32148" t="s">
        <v>352</v>
      </c>
      <c r="F32148">
        <v>2010</v>
      </c>
      <c r="G32148" t="s">
        <v>480</v>
      </c>
      <c r="H32148">
        <v>137.92156560000001</v>
      </c>
    </row>
    <row r="32149" spans="1:8">
      <c r="A32149" t="s">
        <v>464</v>
      </c>
      <c r="B32149">
        <v>0</v>
      </c>
      <c r="C32149" t="s">
        <v>466</v>
      </c>
      <c r="D32149" t="s">
        <v>475</v>
      </c>
      <c r="E32149" t="s">
        <v>479</v>
      </c>
      <c r="F32149">
        <v>2009</v>
      </c>
      <c r="G32149" t="s">
        <v>480</v>
      </c>
      <c r="H32149">
        <v>3190.4085888</v>
      </c>
    </row>
    <row r="32150" spans="1:8">
      <c r="A32150" t="s">
        <v>462</v>
      </c>
      <c r="B32150">
        <v>0</v>
      </c>
      <c r="C32150" t="s">
        <v>466</v>
      </c>
      <c r="D32150" t="s">
        <v>475</v>
      </c>
      <c r="E32150" t="s">
        <v>14</v>
      </c>
      <c r="F32150">
        <v>2012</v>
      </c>
      <c r="G32150" t="s">
        <v>480</v>
      </c>
      <c r="H32150">
        <v>36.069282000000001</v>
      </c>
    </row>
    <row r="32151" spans="1:8">
      <c r="A32151" t="s">
        <v>496</v>
      </c>
      <c r="B32151">
        <v>0</v>
      </c>
      <c r="C32151" t="s">
        <v>466</v>
      </c>
      <c r="D32151" t="s">
        <v>475</v>
      </c>
      <c r="E32151" t="s">
        <v>9</v>
      </c>
      <c r="F32151">
        <v>2010</v>
      </c>
      <c r="G32151" t="s">
        <v>480</v>
      </c>
      <c r="H32151">
        <v>0.58196519999999996</v>
      </c>
    </row>
    <row r="32152" spans="1:8">
      <c r="A32152" t="s">
        <v>496</v>
      </c>
      <c r="B32152">
        <v>0</v>
      </c>
      <c r="C32152" t="s">
        <v>466</v>
      </c>
      <c r="D32152" t="s">
        <v>475</v>
      </c>
      <c r="E32152" t="s">
        <v>6</v>
      </c>
      <c r="F32152">
        <v>2010</v>
      </c>
      <c r="G32152" t="s">
        <v>480</v>
      </c>
      <c r="H32152">
        <v>7.4818116000000003</v>
      </c>
    </row>
    <row r="32153" spans="1:8">
      <c r="A32153" t="s">
        <v>495</v>
      </c>
      <c r="B32153">
        <v>0</v>
      </c>
      <c r="C32153" t="s">
        <v>466</v>
      </c>
      <c r="D32153" t="s">
        <v>475</v>
      </c>
      <c r="E32153" t="s">
        <v>30</v>
      </c>
      <c r="F32153">
        <v>2011</v>
      </c>
      <c r="G32153" t="s">
        <v>480</v>
      </c>
      <c r="H32153">
        <v>0.24283440000000001</v>
      </c>
    </row>
    <row r="32154" spans="1:8">
      <c r="A32154" t="s">
        <v>456</v>
      </c>
      <c r="B32154">
        <v>0</v>
      </c>
      <c r="C32154" t="s">
        <v>466</v>
      </c>
      <c r="D32154" t="s">
        <v>475</v>
      </c>
      <c r="E32154" t="s">
        <v>28</v>
      </c>
      <c r="F32154">
        <v>2013</v>
      </c>
      <c r="G32154" t="s">
        <v>480</v>
      </c>
      <c r="H32154">
        <v>39.996500400000002</v>
      </c>
    </row>
    <row r="32155" spans="1:8">
      <c r="A32155" t="s">
        <v>456</v>
      </c>
      <c r="B32155">
        <v>0</v>
      </c>
      <c r="C32155" t="s">
        <v>466</v>
      </c>
      <c r="D32155" t="s">
        <v>475</v>
      </c>
      <c r="E32155" t="s">
        <v>29</v>
      </c>
      <c r="F32155">
        <v>2012</v>
      </c>
      <c r="G32155" t="s">
        <v>480</v>
      </c>
      <c r="H32155">
        <v>183.15575279999999</v>
      </c>
    </row>
    <row r="32156" spans="1:8">
      <c r="A32156" t="s">
        <v>465</v>
      </c>
      <c r="B32156">
        <v>0</v>
      </c>
      <c r="C32156" t="s">
        <v>466</v>
      </c>
      <c r="D32156" t="s">
        <v>475</v>
      </c>
      <c r="E32156" t="s">
        <v>6</v>
      </c>
      <c r="F32156">
        <v>2012</v>
      </c>
      <c r="G32156" t="s">
        <v>480</v>
      </c>
      <c r="H32156">
        <v>8.6248079999999998</v>
      </c>
    </row>
    <row r="32157" spans="1:8">
      <c r="A32157" t="s">
        <v>464</v>
      </c>
      <c r="B32157">
        <v>2112</v>
      </c>
      <c r="C32157" t="s">
        <v>489</v>
      </c>
      <c r="D32157" t="s">
        <v>475</v>
      </c>
      <c r="E32157" t="s">
        <v>28</v>
      </c>
      <c r="F32157">
        <v>2012</v>
      </c>
      <c r="G32157" t="s">
        <v>480</v>
      </c>
      <c r="H32157">
        <v>2.93076E-2</v>
      </c>
    </row>
    <row r="32158" spans="1:8">
      <c r="A32158" t="s">
        <v>461</v>
      </c>
      <c r="B32158">
        <v>4220</v>
      </c>
      <c r="C32158" t="s">
        <v>500</v>
      </c>
      <c r="D32158" t="s">
        <v>475</v>
      </c>
      <c r="E32158" t="s">
        <v>9</v>
      </c>
      <c r="F32158">
        <v>2012</v>
      </c>
      <c r="G32158" t="s">
        <v>480</v>
      </c>
      <c r="H32158">
        <v>1.9552356</v>
      </c>
    </row>
    <row r="32159" spans="1:8">
      <c r="A32159" t="s">
        <v>429</v>
      </c>
      <c r="B32159">
        <v>5520</v>
      </c>
      <c r="C32159" t="s">
        <v>478</v>
      </c>
      <c r="D32159" t="s">
        <v>475</v>
      </c>
      <c r="E32159" t="s">
        <v>18</v>
      </c>
      <c r="F32159">
        <v>2011</v>
      </c>
      <c r="G32159" t="s">
        <v>480</v>
      </c>
      <c r="H32159">
        <v>15.767488800000001</v>
      </c>
    </row>
    <row r="32160" spans="1:8">
      <c r="A32160" t="s">
        <v>429</v>
      </c>
      <c r="B32160">
        <v>5520</v>
      </c>
      <c r="C32160" t="s">
        <v>478</v>
      </c>
      <c r="D32160" t="s">
        <v>475</v>
      </c>
      <c r="E32160" t="s">
        <v>34</v>
      </c>
      <c r="F32160">
        <v>2012</v>
      </c>
      <c r="G32160" t="s">
        <v>480</v>
      </c>
      <c r="H32160">
        <v>25.794874799999999</v>
      </c>
    </row>
    <row r="32161" spans="1:8">
      <c r="A32161" t="s">
        <v>429</v>
      </c>
      <c r="B32161">
        <v>5520</v>
      </c>
      <c r="C32161" t="s">
        <v>478</v>
      </c>
      <c r="D32161" t="s">
        <v>475</v>
      </c>
      <c r="E32161" t="s">
        <v>32</v>
      </c>
      <c r="F32161">
        <v>2012</v>
      </c>
      <c r="G32161" t="s">
        <v>480</v>
      </c>
      <c r="H32161">
        <v>9.5040359999999993</v>
      </c>
    </row>
    <row r="32162" spans="1:8">
      <c r="A32162" t="s">
        <v>429</v>
      </c>
      <c r="B32162">
        <v>3000</v>
      </c>
      <c r="C32162" t="s">
        <v>432</v>
      </c>
      <c r="D32162" t="s">
        <v>475</v>
      </c>
      <c r="E32162" t="s">
        <v>28</v>
      </c>
      <c r="F32162">
        <v>2010</v>
      </c>
      <c r="G32162" t="s">
        <v>503</v>
      </c>
      <c r="H32162">
        <v>65.803935600000003</v>
      </c>
    </row>
    <row r="32163" spans="1:8">
      <c r="A32163" t="s">
        <v>464</v>
      </c>
      <c r="B32163">
        <v>3000</v>
      </c>
      <c r="C32163" t="s">
        <v>432</v>
      </c>
      <c r="D32163" t="s">
        <v>475</v>
      </c>
      <c r="E32163" t="s">
        <v>11</v>
      </c>
      <c r="F32163">
        <v>2009</v>
      </c>
      <c r="G32163" t="s">
        <v>503</v>
      </c>
      <c r="H32163">
        <v>365.96400119999998</v>
      </c>
    </row>
    <row r="32164" spans="1:8">
      <c r="A32164" t="s">
        <v>464</v>
      </c>
      <c r="B32164">
        <v>3000</v>
      </c>
      <c r="C32164" t="s">
        <v>432</v>
      </c>
      <c r="D32164" t="s">
        <v>475</v>
      </c>
      <c r="E32164" t="s">
        <v>34</v>
      </c>
      <c r="F32164">
        <v>2012</v>
      </c>
      <c r="G32164" t="s">
        <v>503</v>
      </c>
      <c r="H32164">
        <v>1146.4212024000001</v>
      </c>
    </row>
    <row r="32165" spans="1:8">
      <c r="A32165" t="s">
        <v>464</v>
      </c>
      <c r="B32165">
        <v>3000</v>
      </c>
      <c r="C32165" t="s">
        <v>432</v>
      </c>
      <c r="D32165" t="s">
        <v>475</v>
      </c>
      <c r="E32165" t="s">
        <v>35</v>
      </c>
      <c r="F32165">
        <v>2011</v>
      </c>
      <c r="G32165" t="s">
        <v>503</v>
      </c>
      <c r="H32165">
        <v>139.34926440000001</v>
      </c>
    </row>
    <row r="32166" spans="1:8">
      <c r="A32166" t="s">
        <v>461</v>
      </c>
      <c r="B32166">
        <v>3000</v>
      </c>
      <c r="C32166" t="s">
        <v>432</v>
      </c>
      <c r="D32166" t="s">
        <v>475</v>
      </c>
      <c r="E32166" t="s">
        <v>482</v>
      </c>
      <c r="F32166">
        <v>2012</v>
      </c>
      <c r="G32166" t="s">
        <v>503</v>
      </c>
      <c r="H32166">
        <v>0.38099880000000003</v>
      </c>
    </row>
    <row r="32167" spans="1:8">
      <c r="A32167" t="s">
        <v>429</v>
      </c>
      <c r="B32167">
        <v>2000</v>
      </c>
      <c r="C32167" t="s">
        <v>431</v>
      </c>
      <c r="D32167" t="s">
        <v>475</v>
      </c>
      <c r="E32167" t="s">
        <v>20</v>
      </c>
      <c r="F32167">
        <v>2014</v>
      </c>
      <c r="G32167" t="s">
        <v>480</v>
      </c>
      <c r="H32167">
        <v>2.2859927999999998</v>
      </c>
    </row>
    <row r="32168" spans="1:8">
      <c r="A32168" t="s">
        <v>429</v>
      </c>
      <c r="B32168">
        <v>2000</v>
      </c>
      <c r="C32168" t="s">
        <v>431</v>
      </c>
      <c r="D32168" t="s">
        <v>475</v>
      </c>
      <c r="E32168" t="s">
        <v>26</v>
      </c>
      <c r="F32168">
        <v>2011</v>
      </c>
      <c r="G32168" t="s">
        <v>480</v>
      </c>
      <c r="H32168">
        <v>59.046440400000002</v>
      </c>
    </row>
    <row r="32169" spans="1:8">
      <c r="A32169" t="s">
        <v>464</v>
      </c>
      <c r="B32169">
        <v>2000</v>
      </c>
      <c r="C32169" t="s">
        <v>431</v>
      </c>
      <c r="D32169" t="s">
        <v>475</v>
      </c>
      <c r="E32169" t="s">
        <v>5</v>
      </c>
      <c r="F32169">
        <v>2009</v>
      </c>
      <c r="G32169" t="s">
        <v>480</v>
      </c>
      <c r="H32169">
        <v>144.08034839999999</v>
      </c>
    </row>
    <row r="32170" spans="1:8">
      <c r="A32170" t="s">
        <v>464</v>
      </c>
      <c r="B32170">
        <v>2000</v>
      </c>
      <c r="C32170" t="s">
        <v>431</v>
      </c>
      <c r="D32170" t="s">
        <v>475</v>
      </c>
      <c r="E32170" t="s">
        <v>37</v>
      </c>
      <c r="F32170">
        <v>2012</v>
      </c>
      <c r="G32170" t="s">
        <v>480</v>
      </c>
      <c r="H32170">
        <v>1161.2215404000001</v>
      </c>
    </row>
    <row r="32171" spans="1:8">
      <c r="A32171" t="s">
        <v>462</v>
      </c>
      <c r="B32171">
        <v>2000</v>
      </c>
      <c r="C32171" t="s">
        <v>431</v>
      </c>
      <c r="D32171" t="s">
        <v>475</v>
      </c>
      <c r="E32171" t="s">
        <v>9</v>
      </c>
      <c r="F32171">
        <v>2013</v>
      </c>
      <c r="G32171" t="s">
        <v>480</v>
      </c>
      <c r="H32171">
        <v>96.463871999999995</v>
      </c>
    </row>
    <row r="32172" spans="1:8">
      <c r="A32172" t="s">
        <v>499</v>
      </c>
      <c r="B32172">
        <v>2000</v>
      </c>
      <c r="C32172" t="s">
        <v>431</v>
      </c>
      <c r="D32172" t="s">
        <v>475</v>
      </c>
      <c r="E32172" t="s">
        <v>14</v>
      </c>
      <c r="F32172">
        <v>2014</v>
      </c>
      <c r="G32172" t="s">
        <v>480</v>
      </c>
      <c r="H32172">
        <v>0.18003240000000001</v>
      </c>
    </row>
    <row r="32173" spans="1:8">
      <c r="A32173" t="s">
        <v>463</v>
      </c>
      <c r="B32173">
        <v>2000</v>
      </c>
      <c r="C32173" t="s">
        <v>431</v>
      </c>
      <c r="D32173" t="s">
        <v>475</v>
      </c>
      <c r="E32173" t="s">
        <v>3</v>
      </c>
      <c r="F32173">
        <v>2012</v>
      </c>
      <c r="G32173" t="s">
        <v>480</v>
      </c>
      <c r="H32173">
        <v>39.247063199999999</v>
      </c>
    </row>
    <row r="32174" spans="1:8">
      <c r="A32174" t="s">
        <v>463</v>
      </c>
      <c r="B32174">
        <v>2000</v>
      </c>
      <c r="C32174" t="s">
        <v>431</v>
      </c>
      <c r="D32174" t="s">
        <v>475</v>
      </c>
      <c r="E32174" t="s">
        <v>37</v>
      </c>
      <c r="F32174">
        <v>2012</v>
      </c>
      <c r="G32174" t="s">
        <v>480</v>
      </c>
      <c r="H32174">
        <v>112.331844</v>
      </c>
    </row>
    <row r="32175" spans="1:8">
      <c r="A32175" t="s">
        <v>464</v>
      </c>
      <c r="B32175">
        <v>3000</v>
      </c>
      <c r="C32175" t="s">
        <v>432</v>
      </c>
      <c r="D32175" t="s">
        <v>475</v>
      </c>
      <c r="E32175" t="s">
        <v>3</v>
      </c>
      <c r="F32175">
        <v>2010</v>
      </c>
      <c r="G32175" t="s">
        <v>480</v>
      </c>
      <c r="H32175">
        <v>573.36969959999999</v>
      </c>
    </row>
    <row r="32176" spans="1:8">
      <c r="A32176" t="s">
        <v>464</v>
      </c>
      <c r="B32176">
        <v>3000</v>
      </c>
      <c r="C32176" t="s">
        <v>432</v>
      </c>
      <c r="D32176" t="s">
        <v>475</v>
      </c>
      <c r="E32176" t="s">
        <v>11</v>
      </c>
      <c r="F32176">
        <v>2014</v>
      </c>
      <c r="G32176" t="s">
        <v>480</v>
      </c>
      <c r="H32176">
        <v>501.3651132</v>
      </c>
    </row>
    <row r="32177" spans="1:8">
      <c r="A32177" t="s">
        <v>464</v>
      </c>
      <c r="B32177">
        <v>3000</v>
      </c>
      <c r="C32177" t="s">
        <v>432</v>
      </c>
      <c r="D32177" t="s">
        <v>475</v>
      </c>
      <c r="E32177" t="s">
        <v>35</v>
      </c>
      <c r="F32177">
        <v>2009</v>
      </c>
      <c r="G32177" t="s">
        <v>480</v>
      </c>
      <c r="H32177">
        <v>129.92896440000001</v>
      </c>
    </row>
    <row r="32178" spans="1:8">
      <c r="A32178" t="s">
        <v>464</v>
      </c>
      <c r="B32178">
        <v>3000</v>
      </c>
      <c r="C32178" t="s">
        <v>432</v>
      </c>
      <c r="D32178" t="s">
        <v>475</v>
      </c>
      <c r="E32178" t="s">
        <v>34</v>
      </c>
      <c r="F32178">
        <v>2010</v>
      </c>
      <c r="G32178" t="s">
        <v>480</v>
      </c>
      <c r="H32178">
        <v>1169.7584256</v>
      </c>
    </row>
    <row r="32179" spans="1:8">
      <c r="A32179" t="s">
        <v>429</v>
      </c>
      <c r="B32179">
        <v>3000</v>
      </c>
      <c r="C32179" t="s">
        <v>432</v>
      </c>
      <c r="D32179" t="s">
        <v>475</v>
      </c>
      <c r="E32179" t="s">
        <v>20</v>
      </c>
      <c r="F32179">
        <v>2014</v>
      </c>
      <c r="G32179" t="s">
        <v>480</v>
      </c>
      <c r="H32179">
        <v>255.29431679999999</v>
      </c>
    </row>
    <row r="32180" spans="1:8">
      <c r="A32180" t="s">
        <v>429</v>
      </c>
      <c r="B32180">
        <v>3000</v>
      </c>
      <c r="C32180" t="s">
        <v>432</v>
      </c>
      <c r="D32180" t="s">
        <v>475</v>
      </c>
      <c r="E32180" t="s">
        <v>28</v>
      </c>
      <c r="F32180">
        <v>2011</v>
      </c>
      <c r="G32180" t="s">
        <v>480</v>
      </c>
      <c r="H32180">
        <v>65.711826000000002</v>
      </c>
    </row>
    <row r="32181" spans="1:8">
      <c r="A32181" t="s">
        <v>429</v>
      </c>
      <c r="B32181">
        <v>3000</v>
      </c>
      <c r="C32181" t="s">
        <v>432</v>
      </c>
      <c r="D32181" t="s">
        <v>475</v>
      </c>
      <c r="E32181" t="s">
        <v>22</v>
      </c>
      <c r="F32181">
        <v>2013</v>
      </c>
      <c r="G32181" t="s">
        <v>480</v>
      </c>
      <c r="H32181">
        <v>3.6508896000000002</v>
      </c>
    </row>
    <row r="32182" spans="1:8">
      <c r="A32182" t="s">
        <v>438</v>
      </c>
      <c r="B32182">
        <v>3000</v>
      </c>
      <c r="C32182" t="s">
        <v>432</v>
      </c>
      <c r="D32182" t="s">
        <v>475</v>
      </c>
      <c r="E32182" t="s">
        <v>482</v>
      </c>
      <c r="F32182">
        <v>2012</v>
      </c>
      <c r="G32182" t="s">
        <v>480</v>
      </c>
      <c r="H32182">
        <v>1.3983912000000001</v>
      </c>
    </row>
    <row r="32183" spans="1:8">
      <c r="A32183" t="s">
        <v>463</v>
      </c>
      <c r="B32183">
        <v>2000</v>
      </c>
      <c r="C32183" t="s">
        <v>431</v>
      </c>
      <c r="D32183" t="s">
        <v>475</v>
      </c>
      <c r="E32183" t="s">
        <v>3</v>
      </c>
      <c r="F32183">
        <v>2014</v>
      </c>
      <c r="G32183" t="s">
        <v>468</v>
      </c>
      <c r="H32183">
        <v>39.590380799999998</v>
      </c>
    </row>
    <row r="32184" spans="1:8">
      <c r="A32184" t="s">
        <v>463</v>
      </c>
      <c r="B32184">
        <v>2000</v>
      </c>
      <c r="C32184" t="s">
        <v>431</v>
      </c>
      <c r="D32184" t="s">
        <v>475</v>
      </c>
      <c r="E32184" t="s">
        <v>5</v>
      </c>
      <c r="F32184">
        <v>2010</v>
      </c>
      <c r="G32184" t="s">
        <v>468</v>
      </c>
      <c r="H32184">
        <v>57.786213600000004</v>
      </c>
    </row>
    <row r="32185" spans="1:8">
      <c r="A32185" t="s">
        <v>429</v>
      </c>
      <c r="B32185">
        <v>3000</v>
      </c>
      <c r="C32185" t="s">
        <v>432</v>
      </c>
      <c r="D32185" t="s">
        <v>475</v>
      </c>
      <c r="E32185" t="s">
        <v>28</v>
      </c>
      <c r="F32185">
        <v>2010</v>
      </c>
      <c r="G32185" t="s">
        <v>468</v>
      </c>
      <c r="H32185">
        <v>65.803935600000003</v>
      </c>
    </row>
    <row r="32186" spans="1:8">
      <c r="A32186" t="s">
        <v>429</v>
      </c>
      <c r="B32186">
        <v>3000</v>
      </c>
      <c r="C32186" t="s">
        <v>432</v>
      </c>
      <c r="D32186" t="s">
        <v>475</v>
      </c>
      <c r="E32186" t="s">
        <v>22</v>
      </c>
      <c r="F32186">
        <v>2013</v>
      </c>
      <c r="G32186" t="s">
        <v>468</v>
      </c>
      <c r="H32186">
        <v>3.6508896000000002</v>
      </c>
    </row>
    <row r="32187" spans="1:8">
      <c r="A32187" t="s">
        <v>464</v>
      </c>
      <c r="B32187">
        <v>2000</v>
      </c>
      <c r="C32187" t="s">
        <v>431</v>
      </c>
      <c r="D32187" t="s">
        <v>475</v>
      </c>
      <c r="E32187" t="s">
        <v>11</v>
      </c>
      <c r="F32187">
        <v>2010</v>
      </c>
      <c r="G32187" t="s">
        <v>468</v>
      </c>
      <c r="H32187">
        <v>112.3653384</v>
      </c>
    </row>
    <row r="32188" spans="1:8">
      <c r="A32188" t="s">
        <v>464</v>
      </c>
      <c r="B32188">
        <v>2000</v>
      </c>
      <c r="C32188" t="s">
        <v>431</v>
      </c>
      <c r="D32188" t="s">
        <v>475</v>
      </c>
      <c r="E32188" t="s">
        <v>34</v>
      </c>
      <c r="F32188">
        <v>2014</v>
      </c>
      <c r="G32188" t="s">
        <v>468</v>
      </c>
      <c r="H32188">
        <v>84.234229200000001</v>
      </c>
    </row>
    <row r="32189" spans="1:8">
      <c r="A32189" t="s">
        <v>464</v>
      </c>
      <c r="B32189">
        <v>2000</v>
      </c>
      <c r="C32189" t="s">
        <v>431</v>
      </c>
      <c r="D32189" t="s">
        <v>475</v>
      </c>
      <c r="E32189" t="s">
        <v>37</v>
      </c>
      <c r="F32189">
        <v>2014</v>
      </c>
      <c r="G32189" t="s">
        <v>468</v>
      </c>
      <c r="H32189">
        <v>1111.5786528000001</v>
      </c>
    </row>
    <row r="32190" spans="1:8">
      <c r="A32190" t="s">
        <v>463</v>
      </c>
      <c r="B32190">
        <v>2000</v>
      </c>
      <c r="C32190" t="s">
        <v>431</v>
      </c>
      <c r="D32190" t="s">
        <v>475</v>
      </c>
      <c r="E32190" t="s">
        <v>482</v>
      </c>
      <c r="F32190">
        <v>2010</v>
      </c>
      <c r="G32190" t="s">
        <v>468</v>
      </c>
      <c r="H32190">
        <v>561.9564828</v>
      </c>
    </row>
    <row r="32191" spans="1:8">
      <c r="A32191" t="s">
        <v>438</v>
      </c>
      <c r="B32191">
        <v>2000</v>
      </c>
      <c r="C32191" t="s">
        <v>431</v>
      </c>
      <c r="D32191" t="s">
        <v>475</v>
      </c>
      <c r="E32191" t="s">
        <v>6</v>
      </c>
      <c r="F32191">
        <v>2010</v>
      </c>
      <c r="G32191" t="s">
        <v>468</v>
      </c>
      <c r="H32191">
        <v>7.5362399999999996E-2</v>
      </c>
    </row>
    <row r="32192" spans="1:8">
      <c r="A32192" t="s">
        <v>438</v>
      </c>
      <c r="B32192">
        <v>2000</v>
      </c>
      <c r="C32192" t="s">
        <v>431</v>
      </c>
      <c r="D32192" t="s">
        <v>475</v>
      </c>
      <c r="E32192" t="s">
        <v>482</v>
      </c>
      <c r="F32192">
        <v>2013</v>
      </c>
      <c r="G32192" t="s">
        <v>468</v>
      </c>
      <c r="H32192">
        <v>1.15137</v>
      </c>
    </row>
    <row r="32193" spans="1:8">
      <c r="A32193" t="s">
        <v>464</v>
      </c>
      <c r="B32193">
        <v>3000</v>
      </c>
      <c r="C32193" t="s">
        <v>432</v>
      </c>
      <c r="D32193" t="s">
        <v>475</v>
      </c>
      <c r="E32193" t="s">
        <v>5</v>
      </c>
      <c r="F32193">
        <v>2011</v>
      </c>
      <c r="G32193" t="s">
        <v>468</v>
      </c>
      <c r="H32193">
        <v>2245.3892135999999</v>
      </c>
    </row>
    <row r="32194" spans="1:8">
      <c r="A32194" t="s">
        <v>464</v>
      </c>
      <c r="B32194">
        <v>3000</v>
      </c>
      <c r="C32194" t="s">
        <v>432</v>
      </c>
      <c r="D32194" t="s">
        <v>475</v>
      </c>
      <c r="E32194" t="s">
        <v>34</v>
      </c>
      <c r="F32194">
        <v>2014</v>
      </c>
      <c r="G32194" t="s">
        <v>468</v>
      </c>
      <c r="H32194">
        <v>1124.4698100000001</v>
      </c>
    </row>
    <row r="32195" spans="1:8">
      <c r="A32195" t="s">
        <v>464</v>
      </c>
      <c r="B32195">
        <v>3000</v>
      </c>
      <c r="C32195" t="s">
        <v>432</v>
      </c>
      <c r="D32195" t="s">
        <v>475</v>
      </c>
      <c r="E32195" t="s">
        <v>428</v>
      </c>
      <c r="F32195">
        <v>2012</v>
      </c>
      <c r="G32195" t="s">
        <v>468</v>
      </c>
      <c r="H32195">
        <v>24.438351600000001</v>
      </c>
    </row>
    <row r="32196" spans="1:8">
      <c r="A32196" t="s">
        <v>456</v>
      </c>
      <c r="B32196">
        <v>3000</v>
      </c>
      <c r="C32196" t="s">
        <v>432</v>
      </c>
      <c r="D32196" t="s">
        <v>475</v>
      </c>
      <c r="E32196" t="s">
        <v>2</v>
      </c>
      <c r="F32196">
        <v>2010</v>
      </c>
      <c r="G32196" t="s">
        <v>468</v>
      </c>
      <c r="H32196">
        <v>0.49404239999999999</v>
      </c>
    </row>
    <row r="32197" spans="1:8">
      <c r="A32197" t="s">
        <v>461</v>
      </c>
      <c r="B32197">
        <v>3000</v>
      </c>
      <c r="C32197" t="s">
        <v>432</v>
      </c>
      <c r="D32197" t="s">
        <v>475</v>
      </c>
      <c r="E32197" t="s">
        <v>482</v>
      </c>
      <c r="F32197">
        <v>2013</v>
      </c>
      <c r="G32197" t="s">
        <v>468</v>
      </c>
      <c r="H32197">
        <v>0.33913080000000001</v>
      </c>
    </row>
    <row r="32198" spans="1:8">
      <c r="A32198" t="s">
        <v>496</v>
      </c>
      <c r="B32198">
        <v>6000</v>
      </c>
      <c r="C32198" t="s">
        <v>455</v>
      </c>
      <c r="D32198" t="s">
        <v>475</v>
      </c>
      <c r="E32198" t="s">
        <v>6</v>
      </c>
      <c r="F32198">
        <v>2012</v>
      </c>
      <c r="G32198" t="s">
        <v>480</v>
      </c>
      <c r="H32198">
        <v>0.10467</v>
      </c>
    </row>
    <row r="32199" spans="1:8">
      <c r="A32199" t="s">
        <v>496</v>
      </c>
      <c r="B32199">
        <v>6000</v>
      </c>
      <c r="C32199" t="s">
        <v>455</v>
      </c>
      <c r="D32199" t="s">
        <v>475</v>
      </c>
      <c r="E32199" t="s">
        <v>482</v>
      </c>
      <c r="F32199">
        <v>2012</v>
      </c>
      <c r="G32199" t="s">
        <v>480</v>
      </c>
      <c r="H32199">
        <v>5.0241599999999997E-2</v>
      </c>
    </row>
    <row r="32200" spans="1:8">
      <c r="A32200" t="s">
        <v>465</v>
      </c>
      <c r="B32200">
        <v>6000</v>
      </c>
      <c r="C32200" t="s">
        <v>455</v>
      </c>
      <c r="D32200" t="s">
        <v>475</v>
      </c>
      <c r="E32200" t="s">
        <v>3</v>
      </c>
      <c r="F32200">
        <v>2012</v>
      </c>
      <c r="G32200" t="s">
        <v>480</v>
      </c>
      <c r="H32200">
        <v>0.51916320000000005</v>
      </c>
    </row>
    <row r="32201" spans="1:8">
      <c r="A32201" t="s">
        <v>464</v>
      </c>
      <c r="B32201">
        <v>6000</v>
      </c>
      <c r="C32201" t="s">
        <v>455</v>
      </c>
      <c r="D32201" t="s">
        <v>475</v>
      </c>
      <c r="E32201" t="s">
        <v>10</v>
      </c>
      <c r="F32201">
        <v>2010</v>
      </c>
      <c r="G32201" t="s">
        <v>480</v>
      </c>
      <c r="H32201">
        <v>154.66457879999999</v>
      </c>
    </row>
    <row r="32202" spans="1:8">
      <c r="A32202" t="s">
        <v>464</v>
      </c>
      <c r="B32202">
        <v>6000</v>
      </c>
      <c r="C32202" t="s">
        <v>455</v>
      </c>
      <c r="D32202" t="s">
        <v>475</v>
      </c>
      <c r="E32202" t="s">
        <v>16</v>
      </c>
      <c r="F32202">
        <v>2014</v>
      </c>
      <c r="G32202" t="s">
        <v>480</v>
      </c>
      <c r="H32202">
        <v>39.234502800000001</v>
      </c>
    </row>
    <row r="32203" spans="1:8">
      <c r="A32203" t="s">
        <v>464</v>
      </c>
      <c r="B32203">
        <v>6000</v>
      </c>
      <c r="C32203" t="s">
        <v>455</v>
      </c>
      <c r="D32203" t="s">
        <v>475</v>
      </c>
      <c r="E32203" t="s">
        <v>18</v>
      </c>
      <c r="F32203">
        <v>2012</v>
      </c>
      <c r="G32203" t="s">
        <v>480</v>
      </c>
      <c r="H32203">
        <v>2.8219031999999999</v>
      </c>
    </row>
    <row r="32204" spans="1:8">
      <c r="A32204" t="s">
        <v>456</v>
      </c>
      <c r="B32204">
        <v>6000</v>
      </c>
      <c r="C32204" t="s">
        <v>455</v>
      </c>
      <c r="D32204" t="s">
        <v>475</v>
      </c>
      <c r="E32204" t="s">
        <v>28</v>
      </c>
      <c r="F32204">
        <v>2010</v>
      </c>
      <c r="G32204" t="s">
        <v>480</v>
      </c>
      <c r="H32204">
        <v>5.9285088000000004</v>
      </c>
    </row>
    <row r="32205" spans="1:8">
      <c r="A32205" t="s">
        <v>438</v>
      </c>
      <c r="B32205">
        <v>6000</v>
      </c>
      <c r="C32205" t="s">
        <v>455</v>
      </c>
      <c r="D32205" t="s">
        <v>475</v>
      </c>
      <c r="E32205" t="s">
        <v>33</v>
      </c>
      <c r="F32205">
        <v>2010</v>
      </c>
      <c r="G32205" t="s">
        <v>480</v>
      </c>
      <c r="H32205">
        <v>0.64476719999999998</v>
      </c>
    </row>
    <row r="32206" spans="1:8">
      <c r="A32206" t="s">
        <v>438</v>
      </c>
      <c r="B32206">
        <v>6000</v>
      </c>
      <c r="C32206" t="s">
        <v>455</v>
      </c>
      <c r="D32206" t="s">
        <v>475</v>
      </c>
      <c r="E32206" t="s">
        <v>36</v>
      </c>
      <c r="F32206">
        <v>2012</v>
      </c>
      <c r="G32206" t="s">
        <v>480</v>
      </c>
      <c r="H32206">
        <v>0.32657039999999998</v>
      </c>
    </row>
    <row r="32207" spans="1:8">
      <c r="A32207" t="s">
        <v>461</v>
      </c>
      <c r="B32207">
        <v>6000</v>
      </c>
      <c r="C32207" t="s">
        <v>455</v>
      </c>
      <c r="D32207" t="s">
        <v>475</v>
      </c>
      <c r="E32207" t="s">
        <v>20</v>
      </c>
      <c r="F32207">
        <v>2014</v>
      </c>
      <c r="G32207" t="s">
        <v>480</v>
      </c>
      <c r="H32207">
        <v>0.15491160000000001</v>
      </c>
    </row>
    <row r="32208" spans="1:8">
      <c r="A32208" t="s">
        <v>456</v>
      </c>
      <c r="B32208">
        <v>0</v>
      </c>
      <c r="C32208" t="s">
        <v>466</v>
      </c>
      <c r="D32208" t="s">
        <v>475</v>
      </c>
      <c r="E32208" t="s">
        <v>32</v>
      </c>
      <c r="F32208">
        <v>2013</v>
      </c>
      <c r="G32208" t="s">
        <v>468</v>
      </c>
      <c r="H32208">
        <v>20.2934196</v>
      </c>
    </row>
    <row r="32209" spans="1:8">
      <c r="A32209" t="s">
        <v>438</v>
      </c>
      <c r="B32209">
        <v>0</v>
      </c>
      <c r="C32209" t="s">
        <v>466</v>
      </c>
      <c r="D32209" t="s">
        <v>475</v>
      </c>
      <c r="E32209" t="s">
        <v>9</v>
      </c>
      <c r="F32209">
        <v>2009</v>
      </c>
      <c r="G32209" t="s">
        <v>468</v>
      </c>
      <c r="H32209">
        <v>11.078272800000001</v>
      </c>
    </row>
    <row r="32210" spans="1:8">
      <c r="A32210" t="s">
        <v>438</v>
      </c>
      <c r="B32210">
        <v>0</v>
      </c>
      <c r="C32210" t="s">
        <v>466</v>
      </c>
      <c r="D32210" t="s">
        <v>475</v>
      </c>
      <c r="E32210" t="s">
        <v>20</v>
      </c>
      <c r="F32210">
        <v>2010</v>
      </c>
      <c r="G32210" t="s">
        <v>468</v>
      </c>
      <c r="H32210">
        <v>0.14235120000000001</v>
      </c>
    </row>
    <row r="32211" spans="1:8">
      <c r="A32211" t="s">
        <v>438</v>
      </c>
      <c r="B32211">
        <v>0</v>
      </c>
      <c r="C32211" t="s">
        <v>466</v>
      </c>
      <c r="D32211" t="s">
        <v>475</v>
      </c>
      <c r="E32211" t="s">
        <v>32</v>
      </c>
      <c r="F32211">
        <v>2012</v>
      </c>
      <c r="G32211" t="s">
        <v>468</v>
      </c>
      <c r="H32211">
        <v>4.3542719999999999</v>
      </c>
    </row>
    <row r="32212" spans="1:8">
      <c r="A32212" t="s">
        <v>438</v>
      </c>
      <c r="B32212">
        <v>0</v>
      </c>
      <c r="C32212" t="s">
        <v>466</v>
      </c>
      <c r="D32212" t="s">
        <v>475</v>
      </c>
      <c r="E32212" t="s">
        <v>36</v>
      </c>
      <c r="F32212">
        <v>2014</v>
      </c>
      <c r="G32212" t="s">
        <v>468</v>
      </c>
      <c r="H32212">
        <v>0.42705359999999998</v>
      </c>
    </row>
    <row r="32213" spans="1:8">
      <c r="A32213" t="s">
        <v>461</v>
      </c>
      <c r="B32213">
        <v>0</v>
      </c>
      <c r="C32213" t="s">
        <v>466</v>
      </c>
      <c r="D32213" t="s">
        <v>475</v>
      </c>
      <c r="E32213" t="s">
        <v>28</v>
      </c>
      <c r="F32213">
        <v>2010</v>
      </c>
      <c r="G32213" t="s">
        <v>468</v>
      </c>
      <c r="H32213">
        <v>7.8963048000000002</v>
      </c>
    </row>
    <row r="32214" spans="1:8">
      <c r="A32214" t="s">
        <v>496</v>
      </c>
      <c r="B32214">
        <v>0</v>
      </c>
      <c r="C32214" t="s">
        <v>466</v>
      </c>
      <c r="D32214" t="s">
        <v>475</v>
      </c>
      <c r="E32214" t="s">
        <v>10</v>
      </c>
      <c r="F32214">
        <v>2010</v>
      </c>
      <c r="G32214" t="s">
        <v>468</v>
      </c>
      <c r="H32214">
        <v>28.428372</v>
      </c>
    </row>
    <row r="32215" spans="1:8">
      <c r="A32215" t="s">
        <v>496</v>
      </c>
      <c r="B32215">
        <v>0</v>
      </c>
      <c r="C32215" t="s">
        <v>466</v>
      </c>
      <c r="D32215" t="s">
        <v>475</v>
      </c>
      <c r="E32215" t="s">
        <v>482</v>
      </c>
      <c r="F32215">
        <v>2012</v>
      </c>
      <c r="G32215" t="s">
        <v>468</v>
      </c>
      <c r="H32215">
        <v>0.40193279999999998</v>
      </c>
    </row>
    <row r="32216" spans="1:8">
      <c r="A32216" t="s">
        <v>465</v>
      </c>
      <c r="B32216">
        <v>0</v>
      </c>
      <c r="C32216" t="s">
        <v>466</v>
      </c>
      <c r="D32216" t="s">
        <v>475</v>
      </c>
      <c r="E32216" t="s">
        <v>22</v>
      </c>
      <c r="F32216">
        <v>2009</v>
      </c>
      <c r="G32216" t="s">
        <v>468</v>
      </c>
      <c r="H32216">
        <v>1.0383264000000001</v>
      </c>
    </row>
    <row r="32217" spans="1:8">
      <c r="A32217" t="s">
        <v>464</v>
      </c>
      <c r="B32217">
        <v>6000</v>
      </c>
      <c r="C32217" t="s">
        <v>455</v>
      </c>
      <c r="D32217" t="s">
        <v>475</v>
      </c>
      <c r="E32217" t="s">
        <v>10</v>
      </c>
      <c r="F32217">
        <v>2014</v>
      </c>
      <c r="G32217" t="s">
        <v>468</v>
      </c>
      <c r="H32217">
        <v>145.56666240000001</v>
      </c>
    </row>
    <row r="32218" spans="1:8">
      <c r="A32218" t="s">
        <v>464</v>
      </c>
      <c r="B32218">
        <v>6000</v>
      </c>
      <c r="C32218" t="s">
        <v>455</v>
      </c>
      <c r="D32218" t="s">
        <v>475</v>
      </c>
      <c r="E32218" t="s">
        <v>23</v>
      </c>
      <c r="F32218">
        <v>2010</v>
      </c>
      <c r="G32218" t="s">
        <v>468</v>
      </c>
      <c r="H32218">
        <v>26.209368000000001</v>
      </c>
    </row>
    <row r="32219" spans="1:8">
      <c r="A32219" t="s">
        <v>464</v>
      </c>
      <c r="B32219">
        <v>6000</v>
      </c>
      <c r="C32219" t="s">
        <v>455</v>
      </c>
      <c r="D32219" t="s">
        <v>475</v>
      </c>
      <c r="E32219" t="s">
        <v>22</v>
      </c>
      <c r="F32219">
        <v>2011</v>
      </c>
      <c r="G32219" t="s">
        <v>468</v>
      </c>
      <c r="H32219">
        <v>29.110820400000001</v>
      </c>
    </row>
    <row r="32220" spans="1:8">
      <c r="A32220" t="s">
        <v>464</v>
      </c>
      <c r="B32220">
        <v>6000</v>
      </c>
      <c r="C32220" t="s">
        <v>455</v>
      </c>
      <c r="D32220" t="s">
        <v>475</v>
      </c>
      <c r="E32220" t="s">
        <v>352</v>
      </c>
      <c r="F32220">
        <v>2014</v>
      </c>
      <c r="G32220" t="s">
        <v>468</v>
      </c>
      <c r="H32220">
        <v>2.6334971999999999</v>
      </c>
    </row>
    <row r="32221" spans="1:8">
      <c r="A32221" t="s">
        <v>495</v>
      </c>
      <c r="B32221">
        <v>6000</v>
      </c>
      <c r="C32221" t="s">
        <v>455</v>
      </c>
      <c r="D32221" t="s">
        <v>475</v>
      </c>
      <c r="E32221" t="s">
        <v>30</v>
      </c>
      <c r="F32221">
        <v>2013</v>
      </c>
      <c r="G32221" t="s">
        <v>468</v>
      </c>
      <c r="H32221">
        <v>0.2344608</v>
      </c>
    </row>
    <row r="32222" spans="1:8">
      <c r="A32222" t="s">
        <v>456</v>
      </c>
      <c r="B32222">
        <v>6000</v>
      </c>
      <c r="C32222" t="s">
        <v>455</v>
      </c>
      <c r="D32222" t="s">
        <v>475</v>
      </c>
      <c r="E32222" t="s">
        <v>20</v>
      </c>
      <c r="F32222">
        <v>2009</v>
      </c>
      <c r="G32222" t="s">
        <v>468</v>
      </c>
      <c r="H32222">
        <v>1.2267323999999999</v>
      </c>
    </row>
    <row r="32223" spans="1:8">
      <c r="A32223" t="s">
        <v>456</v>
      </c>
      <c r="B32223">
        <v>6000</v>
      </c>
      <c r="C32223" t="s">
        <v>455</v>
      </c>
      <c r="D32223" t="s">
        <v>475</v>
      </c>
      <c r="E32223" t="s">
        <v>22</v>
      </c>
      <c r="F32223">
        <v>2014</v>
      </c>
      <c r="G32223" t="s">
        <v>468</v>
      </c>
      <c r="H32223">
        <v>7.95492E-2</v>
      </c>
    </row>
    <row r="32224" spans="1:8">
      <c r="A32224" t="s">
        <v>456</v>
      </c>
      <c r="B32224">
        <v>6000</v>
      </c>
      <c r="C32224" t="s">
        <v>455</v>
      </c>
      <c r="D32224" t="s">
        <v>475</v>
      </c>
      <c r="E32224" t="s">
        <v>29</v>
      </c>
      <c r="F32224">
        <v>2014</v>
      </c>
      <c r="G32224" t="s">
        <v>468</v>
      </c>
      <c r="H32224">
        <v>23.655419999999999</v>
      </c>
    </row>
    <row r="32225" spans="1:8">
      <c r="A32225" t="s">
        <v>456</v>
      </c>
      <c r="B32225">
        <v>6000</v>
      </c>
      <c r="C32225" t="s">
        <v>455</v>
      </c>
      <c r="D32225" t="s">
        <v>475</v>
      </c>
      <c r="E32225" t="s">
        <v>482</v>
      </c>
      <c r="F32225">
        <v>2010</v>
      </c>
      <c r="G32225" t="s">
        <v>468</v>
      </c>
      <c r="H32225">
        <v>1.7542692</v>
      </c>
    </row>
    <row r="32226" spans="1:8">
      <c r="A32226" t="s">
        <v>456</v>
      </c>
      <c r="B32226">
        <v>6000</v>
      </c>
      <c r="C32226" t="s">
        <v>455</v>
      </c>
      <c r="D32226" t="s">
        <v>475</v>
      </c>
      <c r="E32226" t="s">
        <v>37</v>
      </c>
      <c r="F32226">
        <v>2011</v>
      </c>
      <c r="G32226" t="s">
        <v>468</v>
      </c>
      <c r="H32226">
        <v>2.0724659999999999</v>
      </c>
    </row>
    <row r="32227" spans="1:8">
      <c r="A32227" t="s">
        <v>438</v>
      </c>
      <c r="B32227">
        <v>6000</v>
      </c>
      <c r="C32227" t="s">
        <v>455</v>
      </c>
      <c r="D32227" t="s">
        <v>475</v>
      </c>
      <c r="E32227" t="s">
        <v>32</v>
      </c>
      <c r="F32227">
        <v>2009</v>
      </c>
      <c r="G32227" t="s">
        <v>468</v>
      </c>
      <c r="H32227">
        <v>3.9188448</v>
      </c>
    </row>
    <row r="32228" spans="1:8">
      <c r="A32228" t="s">
        <v>438</v>
      </c>
      <c r="B32228">
        <v>6000</v>
      </c>
      <c r="C32228" t="s">
        <v>455</v>
      </c>
      <c r="D32228" t="s">
        <v>475</v>
      </c>
      <c r="E32228" t="s">
        <v>33</v>
      </c>
      <c r="F32228">
        <v>2012</v>
      </c>
      <c r="G32228" t="s">
        <v>468</v>
      </c>
      <c r="H32228">
        <v>1.4905008</v>
      </c>
    </row>
    <row r="32229" spans="1:8">
      <c r="A32229" t="s">
        <v>438</v>
      </c>
      <c r="B32229">
        <v>6000</v>
      </c>
      <c r="C32229" t="s">
        <v>455</v>
      </c>
      <c r="D32229" t="s">
        <v>475</v>
      </c>
      <c r="E32229" t="s">
        <v>36</v>
      </c>
      <c r="F32229">
        <v>2012</v>
      </c>
      <c r="G32229" t="s">
        <v>468</v>
      </c>
      <c r="H32229">
        <v>0.32657039999999998</v>
      </c>
    </row>
    <row r="32230" spans="1:8">
      <c r="A32230" t="s">
        <v>461</v>
      </c>
      <c r="B32230">
        <v>6000</v>
      </c>
      <c r="C32230" t="s">
        <v>455</v>
      </c>
      <c r="D32230" t="s">
        <v>475</v>
      </c>
      <c r="E32230" t="s">
        <v>5</v>
      </c>
      <c r="F32230">
        <v>2014</v>
      </c>
      <c r="G32230" t="s">
        <v>468</v>
      </c>
      <c r="H32230">
        <v>7.95492E-2</v>
      </c>
    </row>
    <row r="32231" spans="1:8">
      <c r="A32231" t="s">
        <v>461</v>
      </c>
      <c r="B32231">
        <v>6000</v>
      </c>
      <c r="C32231" t="s">
        <v>455</v>
      </c>
      <c r="D32231" t="s">
        <v>475</v>
      </c>
      <c r="E32231" t="s">
        <v>17</v>
      </c>
      <c r="F32231">
        <v>2014</v>
      </c>
      <c r="G32231" t="s">
        <v>468</v>
      </c>
      <c r="H32231">
        <v>0.1967796</v>
      </c>
    </row>
    <row r="32232" spans="1:8">
      <c r="A32232" t="s">
        <v>461</v>
      </c>
      <c r="B32232">
        <v>6000</v>
      </c>
      <c r="C32232" t="s">
        <v>455</v>
      </c>
      <c r="D32232" t="s">
        <v>475</v>
      </c>
      <c r="E32232" t="s">
        <v>28</v>
      </c>
      <c r="F32232">
        <v>2012</v>
      </c>
      <c r="G32232" t="s">
        <v>468</v>
      </c>
      <c r="H32232">
        <v>0.28470240000000002</v>
      </c>
    </row>
    <row r="32233" spans="1:8">
      <c r="A32233" t="s">
        <v>461</v>
      </c>
      <c r="B32233">
        <v>6000</v>
      </c>
      <c r="C32233" t="s">
        <v>455</v>
      </c>
      <c r="D32233" t="s">
        <v>475</v>
      </c>
      <c r="E32233" t="s">
        <v>34</v>
      </c>
      <c r="F32233">
        <v>2010</v>
      </c>
      <c r="G32233" t="s">
        <v>468</v>
      </c>
      <c r="H32233">
        <v>4.1868000000000002E-2</v>
      </c>
    </row>
    <row r="32234" spans="1:8">
      <c r="A32234" t="s">
        <v>496</v>
      </c>
      <c r="B32234">
        <v>6000</v>
      </c>
      <c r="C32234" t="s">
        <v>455</v>
      </c>
      <c r="D32234" t="s">
        <v>475</v>
      </c>
      <c r="E32234" t="s">
        <v>6</v>
      </c>
      <c r="F32234">
        <v>2012</v>
      </c>
      <c r="G32234" t="s">
        <v>468</v>
      </c>
      <c r="H32234">
        <v>0.10467</v>
      </c>
    </row>
    <row r="32235" spans="1:8">
      <c r="A32235" t="s">
        <v>465</v>
      </c>
      <c r="B32235">
        <v>6000</v>
      </c>
      <c r="C32235" t="s">
        <v>455</v>
      </c>
      <c r="D32235" t="s">
        <v>475</v>
      </c>
      <c r="E32235" t="s">
        <v>3</v>
      </c>
      <c r="F32235">
        <v>2014</v>
      </c>
      <c r="G32235" t="s">
        <v>468</v>
      </c>
      <c r="H32235">
        <v>0.60289919999999997</v>
      </c>
    </row>
    <row r="32236" spans="1:8">
      <c r="A32236" t="s">
        <v>456</v>
      </c>
      <c r="B32236">
        <v>0</v>
      </c>
      <c r="C32236" t="s">
        <v>466</v>
      </c>
      <c r="D32236" t="s">
        <v>475</v>
      </c>
      <c r="E32236" t="s">
        <v>20</v>
      </c>
      <c r="F32236">
        <v>2013</v>
      </c>
      <c r="G32236" t="s">
        <v>468</v>
      </c>
      <c r="H32236">
        <v>34.955593200000003</v>
      </c>
    </row>
    <row r="32237" spans="1:8">
      <c r="A32237" t="s">
        <v>462</v>
      </c>
      <c r="B32237">
        <v>0</v>
      </c>
      <c r="C32237" t="s">
        <v>466</v>
      </c>
      <c r="D32237" t="s">
        <v>475</v>
      </c>
      <c r="E32237" t="s">
        <v>14</v>
      </c>
      <c r="F32237">
        <v>2014</v>
      </c>
      <c r="G32237" t="s">
        <v>468</v>
      </c>
      <c r="H32237">
        <v>36.303742800000002</v>
      </c>
    </row>
    <row r="32238" spans="1:8">
      <c r="A32238" t="s">
        <v>462</v>
      </c>
      <c r="B32238">
        <v>0</v>
      </c>
      <c r="C32238" t="s">
        <v>466</v>
      </c>
      <c r="D32238" t="s">
        <v>475</v>
      </c>
      <c r="E32238" t="s">
        <v>36</v>
      </c>
      <c r="F32238">
        <v>2010</v>
      </c>
      <c r="G32238" t="s">
        <v>468</v>
      </c>
      <c r="H32238">
        <v>62.952724799999999</v>
      </c>
    </row>
    <row r="32239" spans="1:8">
      <c r="A32239" t="s">
        <v>462</v>
      </c>
      <c r="B32239">
        <v>0</v>
      </c>
      <c r="C32239" t="s">
        <v>466</v>
      </c>
      <c r="D32239" t="s">
        <v>475</v>
      </c>
      <c r="E32239" t="s">
        <v>37</v>
      </c>
      <c r="F32239">
        <v>2013</v>
      </c>
      <c r="G32239" t="s">
        <v>468</v>
      </c>
      <c r="H32239">
        <v>160.10323199999999</v>
      </c>
    </row>
    <row r="32240" spans="1:8">
      <c r="A32240" t="s">
        <v>429</v>
      </c>
      <c r="B32240">
        <v>0</v>
      </c>
      <c r="C32240" t="s">
        <v>466</v>
      </c>
      <c r="D32240" t="s">
        <v>475</v>
      </c>
      <c r="E32240" t="s">
        <v>6</v>
      </c>
      <c r="F32240">
        <v>2010</v>
      </c>
      <c r="G32240" t="s">
        <v>468</v>
      </c>
      <c r="H32240">
        <v>438.66778319999997</v>
      </c>
    </row>
    <row r="32241" spans="1:8">
      <c r="A32241" t="s">
        <v>429</v>
      </c>
      <c r="B32241">
        <v>0</v>
      </c>
      <c r="C32241" t="s">
        <v>466</v>
      </c>
      <c r="D32241" t="s">
        <v>475</v>
      </c>
      <c r="E32241" t="s">
        <v>10</v>
      </c>
      <c r="F32241">
        <v>2011</v>
      </c>
      <c r="G32241" t="s">
        <v>468</v>
      </c>
      <c r="H32241">
        <v>5136.1150319999997</v>
      </c>
    </row>
    <row r="32242" spans="1:8">
      <c r="A32242" t="s">
        <v>429</v>
      </c>
      <c r="B32242">
        <v>0</v>
      </c>
      <c r="C32242" t="s">
        <v>466</v>
      </c>
      <c r="D32242" t="s">
        <v>475</v>
      </c>
      <c r="E32242" t="s">
        <v>13</v>
      </c>
      <c r="F32242">
        <v>2012</v>
      </c>
      <c r="G32242" t="s">
        <v>468</v>
      </c>
      <c r="H32242">
        <v>1395.5358024</v>
      </c>
    </row>
    <row r="32243" spans="1:8">
      <c r="A32243" t="s">
        <v>429</v>
      </c>
      <c r="B32243">
        <v>0</v>
      </c>
      <c r="C32243" t="s">
        <v>466</v>
      </c>
      <c r="D32243" t="s">
        <v>475</v>
      </c>
      <c r="E32243" t="s">
        <v>33</v>
      </c>
      <c r="F32243">
        <v>2012</v>
      </c>
      <c r="G32243" t="s">
        <v>468</v>
      </c>
      <c r="H32243">
        <v>450.48711960000003</v>
      </c>
    </row>
    <row r="32244" spans="1:8">
      <c r="A32244" t="s">
        <v>429</v>
      </c>
      <c r="B32244">
        <v>0</v>
      </c>
      <c r="C32244" t="s">
        <v>466</v>
      </c>
      <c r="D32244" t="s">
        <v>475</v>
      </c>
      <c r="E32244" t="s">
        <v>34</v>
      </c>
      <c r="F32244">
        <v>2014</v>
      </c>
      <c r="G32244" t="s">
        <v>468</v>
      </c>
      <c r="H32244">
        <v>1430.5709448</v>
      </c>
    </row>
    <row r="32245" spans="1:8">
      <c r="A32245" t="s">
        <v>464</v>
      </c>
      <c r="B32245">
        <v>0</v>
      </c>
      <c r="C32245" t="s">
        <v>466</v>
      </c>
      <c r="D32245" t="s">
        <v>475</v>
      </c>
      <c r="E32245" t="s">
        <v>11</v>
      </c>
      <c r="F32245">
        <v>2012</v>
      </c>
      <c r="G32245" t="s">
        <v>468</v>
      </c>
      <c r="H32245">
        <v>658.27800360000003</v>
      </c>
    </row>
    <row r="32246" spans="1:8">
      <c r="A32246" t="s">
        <v>464</v>
      </c>
      <c r="B32246">
        <v>0</v>
      </c>
      <c r="C32246" t="s">
        <v>466</v>
      </c>
      <c r="D32246" t="s">
        <v>475</v>
      </c>
      <c r="E32246" t="s">
        <v>19</v>
      </c>
      <c r="F32246">
        <v>2009</v>
      </c>
      <c r="G32246" t="s">
        <v>468</v>
      </c>
      <c r="H32246">
        <v>49.806172799999999</v>
      </c>
    </row>
    <row r="32247" spans="1:8">
      <c r="A32247" t="s">
        <v>464</v>
      </c>
      <c r="B32247">
        <v>0</v>
      </c>
      <c r="C32247" t="s">
        <v>466</v>
      </c>
      <c r="D32247" t="s">
        <v>475</v>
      </c>
      <c r="E32247" t="s">
        <v>17</v>
      </c>
      <c r="F32247">
        <v>2011</v>
      </c>
      <c r="G32247" t="s">
        <v>468</v>
      </c>
      <c r="H32247">
        <v>701.54858160000003</v>
      </c>
    </row>
    <row r="32248" spans="1:8">
      <c r="A32248" t="s">
        <v>464</v>
      </c>
      <c r="B32248">
        <v>0</v>
      </c>
      <c r="C32248" t="s">
        <v>466</v>
      </c>
      <c r="D32248" t="s">
        <v>475</v>
      </c>
      <c r="E32248" t="s">
        <v>22</v>
      </c>
      <c r="F32248">
        <v>2012</v>
      </c>
      <c r="G32248" t="s">
        <v>468</v>
      </c>
      <c r="H32248">
        <v>587.00610719999997</v>
      </c>
    </row>
    <row r="32249" spans="1:8">
      <c r="A32249" t="s">
        <v>499</v>
      </c>
      <c r="B32249">
        <v>0</v>
      </c>
      <c r="C32249" t="s">
        <v>466</v>
      </c>
      <c r="D32249" t="s">
        <v>475</v>
      </c>
      <c r="E32249" t="s">
        <v>482</v>
      </c>
      <c r="F32249">
        <v>2013</v>
      </c>
      <c r="G32249" t="s">
        <v>468</v>
      </c>
      <c r="H32249">
        <v>5.3800379999999999</v>
      </c>
    </row>
    <row r="32250" spans="1:8">
      <c r="A32250" t="s">
        <v>464</v>
      </c>
      <c r="B32250">
        <v>2112</v>
      </c>
      <c r="C32250" t="s">
        <v>489</v>
      </c>
      <c r="D32250" t="s">
        <v>475</v>
      </c>
      <c r="E32250" t="s">
        <v>15</v>
      </c>
      <c r="F32250">
        <v>2009</v>
      </c>
      <c r="G32250" t="s">
        <v>490</v>
      </c>
      <c r="H32250">
        <v>3.2238359999999999</v>
      </c>
    </row>
    <row r="32251" spans="1:8">
      <c r="A32251" t="s">
        <v>507</v>
      </c>
      <c r="B32251">
        <v>2112</v>
      </c>
      <c r="C32251" t="s">
        <v>489</v>
      </c>
      <c r="D32251" t="s">
        <v>475</v>
      </c>
      <c r="E32251" t="s">
        <v>17</v>
      </c>
      <c r="F32251">
        <v>2011</v>
      </c>
      <c r="G32251" t="s">
        <v>490</v>
      </c>
      <c r="H32251">
        <v>2.93076E-2</v>
      </c>
    </row>
    <row r="32252" spans="1:8">
      <c r="A32252" t="s">
        <v>461</v>
      </c>
      <c r="B32252">
        <v>4220</v>
      </c>
      <c r="C32252" t="s">
        <v>500</v>
      </c>
      <c r="D32252" t="s">
        <v>475</v>
      </c>
      <c r="E32252" t="s">
        <v>9</v>
      </c>
      <c r="F32252">
        <v>2011</v>
      </c>
      <c r="G32252" t="s">
        <v>501</v>
      </c>
      <c r="H32252">
        <v>2.1520152000000001</v>
      </c>
    </row>
    <row r="32253" spans="1:8">
      <c r="A32253" t="s">
        <v>464</v>
      </c>
      <c r="B32253">
        <v>6000</v>
      </c>
      <c r="C32253" t="s">
        <v>455</v>
      </c>
      <c r="D32253" t="s">
        <v>475</v>
      </c>
      <c r="E32253" t="s">
        <v>10</v>
      </c>
      <c r="F32253">
        <v>2010</v>
      </c>
      <c r="G32253" t="s">
        <v>491</v>
      </c>
      <c r="H32253">
        <v>154.66457879999999</v>
      </c>
    </row>
    <row r="32254" spans="1:8">
      <c r="A32254" t="s">
        <v>464</v>
      </c>
      <c r="B32254">
        <v>6000</v>
      </c>
      <c r="C32254" t="s">
        <v>455</v>
      </c>
      <c r="D32254" t="s">
        <v>475</v>
      </c>
      <c r="E32254" t="s">
        <v>9</v>
      </c>
      <c r="F32254">
        <v>2010</v>
      </c>
      <c r="G32254" t="s">
        <v>491</v>
      </c>
      <c r="H32254">
        <v>23.910814800000001</v>
      </c>
    </row>
    <row r="32255" spans="1:8">
      <c r="A32255" t="s">
        <v>464</v>
      </c>
      <c r="B32255">
        <v>6000</v>
      </c>
      <c r="C32255" t="s">
        <v>455</v>
      </c>
      <c r="D32255" t="s">
        <v>475</v>
      </c>
      <c r="E32255" t="s">
        <v>17</v>
      </c>
      <c r="F32255">
        <v>2013</v>
      </c>
      <c r="G32255" t="s">
        <v>491</v>
      </c>
      <c r="H32255">
        <v>59.887987199999998</v>
      </c>
    </row>
    <row r="32256" spans="1:8">
      <c r="A32256" t="s">
        <v>464</v>
      </c>
      <c r="B32256">
        <v>6000</v>
      </c>
      <c r="C32256" t="s">
        <v>455</v>
      </c>
      <c r="D32256" t="s">
        <v>475</v>
      </c>
      <c r="E32256" t="s">
        <v>16</v>
      </c>
      <c r="F32256">
        <v>2012</v>
      </c>
      <c r="G32256" t="s">
        <v>491</v>
      </c>
      <c r="H32256">
        <v>47.428070400000003</v>
      </c>
    </row>
    <row r="32257" spans="1:8">
      <c r="A32257" t="s">
        <v>464</v>
      </c>
      <c r="B32257">
        <v>6000</v>
      </c>
      <c r="C32257" t="s">
        <v>455</v>
      </c>
      <c r="D32257" t="s">
        <v>475</v>
      </c>
      <c r="E32257" t="s">
        <v>24</v>
      </c>
      <c r="F32257">
        <v>2014</v>
      </c>
      <c r="G32257" t="s">
        <v>491</v>
      </c>
      <c r="H32257">
        <v>19.225785599999998</v>
      </c>
    </row>
    <row r="32258" spans="1:8">
      <c r="A32258" t="s">
        <v>464</v>
      </c>
      <c r="B32258">
        <v>6000</v>
      </c>
      <c r="C32258" t="s">
        <v>455</v>
      </c>
      <c r="D32258" t="s">
        <v>475</v>
      </c>
      <c r="E32258" t="s">
        <v>22</v>
      </c>
      <c r="F32258">
        <v>2010</v>
      </c>
      <c r="G32258" t="s">
        <v>491</v>
      </c>
      <c r="H32258">
        <v>29.424830400000001</v>
      </c>
    </row>
    <row r="32259" spans="1:8">
      <c r="A32259" t="s">
        <v>464</v>
      </c>
      <c r="B32259">
        <v>6000</v>
      </c>
      <c r="C32259" t="s">
        <v>455</v>
      </c>
      <c r="D32259" t="s">
        <v>475</v>
      </c>
      <c r="E32259" t="s">
        <v>28</v>
      </c>
      <c r="F32259">
        <v>2011</v>
      </c>
      <c r="G32259" t="s">
        <v>491</v>
      </c>
      <c r="H32259">
        <v>74.231964000000005</v>
      </c>
    </row>
    <row r="32260" spans="1:8">
      <c r="A32260" t="s">
        <v>464</v>
      </c>
      <c r="B32260">
        <v>6000</v>
      </c>
      <c r="C32260" t="s">
        <v>455</v>
      </c>
      <c r="D32260" t="s">
        <v>475</v>
      </c>
      <c r="E32260" t="s">
        <v>352</v>
      </c>
      <c r="F32260">
        <v>2014</v>
      </c>
      <c r="G32260" t="s">
        <v>491</v>
      </c>
      <c r="H32260">
        <v>2.6334971999999999</v>
      </c>
    </row>
    <row r="32261" spans="1:8">
      <c r="A32261" t="s">
        <v>456</v>
      </c>
      <c r="B32261">
        <v>6000</v>
      </c>
      <c r="C32261" t="s">
        <v>455</v>
      </c>
      <c r="D32261" t="s">
        <v>475</v>
      </c>
      <c r="E32261" t="s">
        <v>37</v>
      </c>
      <c r="F32261">
        <v>2009</v>
      </c>
      <c r="G32261" t="s">
        <v>491</v>
      </c>
      <c r="H32261">
        <v>2.1394548000000002</v>
      </c>
    </row>
    <row r="32262" spans="1:8">
      <c r="A32262" t="s">
        <v>438</v>
      </c>
      <c r="B32262">
        <v>6000</v>
      </c>
      <c r="C32262" t="s">
        <v>455</v>
      </c>
      <c r="D32262" t="s">
        <v>475</v>
      </c>
      <c r="E32262" t="s">
        <v>20</v>
      </c>
      <c r="F32262">
        <v>2013</v>
      </c>
      <c r="G32262" t="s">
        <v>491</v>
      </c>
      <c r="H32262">
        <v>0.146538</v>
      </c>
    </row>
    <row r="32263" spans="1:8">
      <c r="A32263" t="s">
        <v>438</v>
      </c>
      <c r="B32263">
        <v>6000</v>
      </c>
      <c r="C32263" t="s">
        <v>455</v>
      </c>
      <c r="D32263" t="s">
        <v>475</v>
      </c>
      <c r="E32263" t="s">
        <v>36</v>
      </c>
      <c r="F32263">
        <v>2010</v>
      </c>
      <c r="G32263" t="s">
        <v>491</v>
      </c>
      <c r="H32263">
        <v>0.33494400000000002</v>
      </c>
    </row>
    <row r="32264" spans="1:8">
      <c r="A32264" t="s">
        <v>461</v>
      </c>
      <c r="B32264">
        <v>6000</v>
      </c>
      <c r="C32264" t="s">
        <v>455</v>
      </c>
      <c r="D32264" t="s">
        <v>475</v>
      </c>
      <c r="E32264" t="s">
        <v>34</v>
      </c>
      <c r="F32264">
        <v>2010</v>
      </c>
      <c r="G32264" t="s">
        <v>491</v>
      </c>
      <c r="H32264">
        <v>4.1868000000000002E-2</v>
      </c>
    </row>
    <row r="32265" spans="1:8">
      <c r="A32265" t="s">
        <v>496</v>
      </c>
      <c r="B32265">
        <v>6000</v>
      </c>
      <c r="C32265" t="s">
        <v>455</v>
      </c>
      <c r="D32265" t="s">
        <v>475</v>
      </c>
      <c r="E32265" t="s">
        <v>10</v>
      </c>
      <c r="F32265">
        <v>2010</v>
      </c>
      <c r="G32265" t="s">
        <v>491</v>
      </c>
      <c r="H32265">
        <v>17.5803732</v>
      </c>
    </row>
    <row r="32266" spans="1:8">
      <c r="A32266" t="s">
        <v>496</v>
      </c>
      <c r="B32266">
        <v>6000</v>
      </c>
      <c r="C32266" t="s">
        <v>455</v>
      </c>
      <c r="D32266" t="s">
        <v>475</v>
      </c>
      <c r="E32266" t="s">
        <v>6</v>
      </c>
      <c r="F32266">
        <v>2014</v>
      </c>
      <c r="G32266" t="s">
        <v>491</v>
      </c>
      <c r="H32266">
        <v>0.18003240000000001</v>
      </c>
    </row>
    <row r="32267" spans="1:8">
      <c r="A32267" t="s">
        <v>429</v>
      </c>
      <c r="B32267">
        <v>5520</v>
      </c>
      <c r="C32267" t="s">
        <v>478</v>
      </c>
      <c r="D32267" t="s">
        <v>475</v>
      </c>
      <c r="E32267" t="s">
        <v>8</v>
      </c>
      <c r="F32267">
        <v>2013</v>
      </c>
      <c r="G32267" t="s">
        <v>483</v>
      </c>
      <c r="H32267">
        <v>0.83317319999999995</v>
      </c>
    </row>
    <row r="32268" spans="1:8">
      <c r="A32268" t="s">
        <v>429</v>
      </c>
      <c r="B32268">
        <v>5520</v>
      </c>
      <c r="C32268" t="s">
        <v>478</v>
      </c>
      <c r="D32268" t="s">
        <v>475</v>
      </c>
      <c r="E32268" t="s">
        <v>9</v>
      </c>
      <c r="F32268">
        <v>2014</v>
      </c>
      <c r="G32268" t="s">
        <v>483</v>
      </c>
      <c r="H32268">
        <v>1.716588</v>
      </c>
    </row>
    <row r="32269" spans="1:8">
      <c r="A32269" t="s">
        <v>429</v>
      </c>
      <c r="B32269">
        <v>5520</v>
      </c>
      <c r="C32269" t="s">
        <v>478</v>
      </c>
      <c r="D32269" t="s">
        <v>475</v>
      </c>
      <c r="E32269" t="s">
        <v>13</v>
      </c>
      <c r="F32269">
        <v>2012</v>
      </c>
      <c r="G32269" t="s">
        <v>483</v>
      </c>
      <c r="H32269">
        <v>178.0980984</v>
      </c>
    </row>
    <row r="32270" spans="1:8">
      <c r="A32270" t="s">
        <v>429</v>
      </c>
      <c r="B32270">
        <v>5520</v>
      </c>
      <c r="C32270" t="s">
        <v>478</v>
      </c>
      <c r="D32270" t="s">
        <v>475</v>
      </c>
      <c r="E32270" t="s">
        <v>34</v>
      </c>
      <c r="F32270">
        <v>2014</v>
      </c>
      <c r="G32270" t="s">
        <v>483</v>
      </c>
      <c r="H32270">
        <v>40.444488</v>
      </c>
    </row>
    <row r="32271" spans="1:8">
      <c r="A32271" t="s">
        <v>462</v>
      </c>
      <c r="B32271">
        <v>0</v>
      </c>
      <c r="C32271" t="s">
        <v>466</v>
      </c>
      <c r="D32271" t="s">
        <v>475</v>
      </c>
      <c r="E32271" t="s">
        <v>20</v>
      </c>
      <c r="F32271">
        <v>2012</v>
      </c>
      <c r="G32271" t="s">
        <v>480</v>
      </c>
      <c r="H32271">
        <v>154.9827756</v>
      </c>
    </row>
    <row r="32272" spans="1:8">
      <c r="A32272" t="s">
        <v>462</v>
      </c>
      <c r="B32272">
        <v>0</v>
      </c>
      <c r="C32272" t="s">
        <v>466</v>
      </c>
      <c r="D32272" t="s">
        <v>475</v>
      </c>
      <c r="E32272" t="s">
        <v>36</v>
      </c>
      <c r="F32272">
        <v>2014</v>
      </c>
      <c r="G32272" t="s">
        <v>480</v>
      </c>
      <c r="H32272">
        <v>60.139195200000003</v>
      </c>
    </row>
    <row r="32273" spans="1:8">
      <c r="A32273" t="s">
        <v>499</v>
      </c>
      <c r="B32273">
        <v>0</v>
      </c>
      <c r="C32273" t="s">
        <v>466</v>
      </c>
      <c r="D32273" t="s">
        <v>475</v>
      </c>
      <c r="E32273" t="s">
        <v>33</v>
      </c>
      <c r="F32273">
        <v>2013</v>
      </c>
      <c r="G32273" t="s">
        <v>480</v>
      </c>
      <c r="H32273">
        <v>10.320461999999999</v>
      </c>
    </row>
    <row r="32274" spans="1:8">
      <c r="A32274" t="s">
        <v>456</v>
      </c>
      <c r="B32274">
        <v>0</v>
      </c>
      <c r="C32274" t="s">
        <v>466</v>
      </c>
      <c r="D32274" t="s">
        <v>475</v>
      </c>
      <c r="E32274" t="s">
        <v>32</v>
      </c>
      <c r="F32274">
        <v>2011</v>
      </c>
      <c r="G32274" t="s">
        <v>480</v>
      </c>
      <c r="H32274">
        <v>19.761696000000001</v>
      </c>
    </row>
    <row r="32275" spans="1:8">
      <c r="A32275" t="s">
        <v>456</v>
      </c>
      <c r="B32275">
        <v>0</v>
      </c>
      <c r="C32275" t="s">
        <v>466</v>
      </c>
      <c r="D32275" t="s">
        <v>475</v>
      </c>
      <c r="E32275" t="s">
        <v>482</v>
      </c>
      <c r="F32275">
        <v>2014</v>
      </c>
      <c r="G32275" t="s">
        <v>480</v>
      </c>
      <c r="H32275">
        <v>23.667980400000001</v>
      </c>
    </row>
    <row r="32276" spans="1:8">
      <c r="A32276" t="s">
        <v>438</v>
      </c>
      <c r="B32276">
        <v>0</v>
      </c>
      <c r="C32276" t="s">
        <v>466</v>
      </c>
      <c r="D32276" t="s">
        <v>475</v>
      </c>
      <c r="E32276" t="s">
        <v>20</v>
      </c>
      <c r="F32276">
        <v>2014</v>
      </c>
      <c r="G32276" t="s">
        <v>480</v>
      </c>
      <c r="H32276">
        <v>0.11304359999999999</v>
      </c>
    </row>
    <row r="32277" spans="1:8">
      <c r="A32277" t="s">
        <v>438</v>
      </c>
      <c r="B32277">
        <v>0</v>
      </c>
      <c r="C32277" t="s">
        <v>466</v>
      </c>
      <c r="D32277" t="s">
        <v>475</v>
      </c>
      <c r="E32277" t="s">
        <v>33</v>
      </c>
      <c r="F32277">
        <v>2014</v>
      </c>
      <c r="G32277" t="s">
        <v>480</v>
      </c>
      <c r="H32277">
        <v>1.9468620000000001</v>
      </c>
    </row>
    <row r="32278" spans="1:8">
      <c r="A32278" t="s">
        <v>438</v>
      </c>
      <c r="B32278">
        <v>0</v>
      </c>
      <c r="C32278" t="s">
        <v>466</v>
      </c>
      <c r="D32278" t="s">
        <v>475</v>
      </c>
      <c r="E32278" t="s">
        <v>36</v>
      </c>
      <c r="F32278">
        <v>2012</v>
      </c>
      <c r="G32278" t="s">
        <v>480</v>
      </c>
      <c r="H32278">
        <v>0.51078959999999995</v>
      </c>
    </row>
    <row r="32279" spans="1:8">
      <c r="A32279" t="s">
        <v>461</v>
      </c>
      <c r="B32279">
        <v>0</v>
      </c>
      <c r="C32279" t="s">
        <v>466</v>
      </c>
      <c r="D32279" t="s">
        <v>475</v>
      </c>
      <c r="E32279" t="s">
        <v>5</v>
      </c>
      <c r="F32279">
        <v>2014</v>
      </c>
      <c r="G32279" t="s">
        <v>480</v>
      </c>
      <c r="H32279">
        <v>4.60548</v>
      </c>
    </row>
    <row r="32280" spans="1:8">
      <c r="A32280" t="s">
        <v>461</v>
      </c>
      <c r="B32280">
        <v>0</v>
      </c>
      <c r="C32280" t="s">
        <v>466</v>
      </c>
      <c r="D32280" t="s">
        <v>475</v>
      </c>
      <c r="E32280" t="s">
        <v>9</v>
      </c>
      <c r="F32280">
        <v>2010</v>
      </c>
      <c r="G32280" t="s">
        <v>480</v>
      </c>
      <c r="H32280">
        <v>12.2128956</v>
      </c>
    </row>
    <row r="32281" spans="1:8">
      <c r="A32281" t="s">
        <v>429</v>
      </c>
      <c r="B32281">
        <v>0</v>
      </c>
      <c r="C32281" t="s">
        <v>466</v>
      </c>
      <c r="D32281" t="s">
        <v>475</v>
      </c>
      <c r="E32281" t="s">
        <v>19</v>
      </c>
      <c r="F32281">
        <v>2011</v>
      </c>
      <c r="G32281" t="s">
        <v>480</v>
      </c>
      <c r="H32281">
        <v>217.67591880000001</v>
      </c>
    </row>
    <row r="32282" spans="1:8">
      <c r="A32282" t="s">
        <v>429</v>
      </c>
      <c r="B32282">
        <v>0</v>
      </c>
      <c r="C32282" t="s">
        <v>466</v>
      </c>
      <c r="D32282" t="s">
        <v>475</v>
      </c>
      <c r="E32282" t="s">
        <v>34</v>
      </c>
      <c r="F32282">
        <v>2012</v>
      </c>
      <c r="G32282" t="s">
        <v>480</v>
      </c>
      <c r="H32282">
        <v>1495.8431568000001</v>
      </c>
    </row>
    <row r="32283" spans="1:8">
      <c r="A32283" t="s">
        <v>464</v>
      </c>
      <c r="B32283">
        <v>0</v>
      </c>
      <c r="C32283" t="s">
        <v>466</v>
      </c>
      <c r="D32283" t="s">
        <v>475</v>
      </c>
      <c r="E32283" t="s">
        <v>10</v>
      </c>
      <c r="F32283">
        <v>2012</v>
      </c>
      <c r="G32283" t="s">
        <v>480</v>
      </c>
      <c r="H32283">
        <v>9952.3878516000004</v>
      </c>
    </row>
    <row r="32284" spans="1:8">
      <c r="A32284" t="s">
        <v>464</v>
      </c>
      <c r="B32284">
        <v>0</v>
      </c>
      <c r="C32284" t="s">
        <v>466</v>
      </c>
      <c r="D32284" t="s">
        <v>475</v>
      </c>
      <c r="E32284" t="s">
        <v>20</v>
      </c>
      <c r="F32284">
        <v>2011</v>
      </c>
      <c r="G32284" t="s">
        <v>480</v>
      </c>
      <c r="H32284">
        <v>7140.2273352000002</v>
      </c>
    </row>
    <row r="32285" spans="1:8">
      <c r="A32285" t="s">
        <v>464</v>
      </c>
      <c r="B32285">
        <v>0</v>
      </c>
      <c r="C32285" t="s">
        <v>466</v>
      </c>
      <c r="D32285" t="s">
        <v>475</v>
      </c>
      <c r="E32285" t="s">
        <v>19</v>
      </c>
      <c r="F32285">
        <v>2011</v>
      </c>
      <c r="G32285" t="s">
        <v>480</v>
      </c>
      <c r="H32285">
        <v>47.520180000000003</v>
      </c>
    </row>
    <row r="32286" spans="1:8">
      <c r="A32286" t="s">
        <v>464</v>
      </c>
      <c r="B32286">
        <v>0</v>
      </c>
      <c r="C32286" t="s">
        <v>466</v>
      </c>
      <c r="D32286" t="s">
        <v>475</v>
      </c>
      <c r="E32286" t="s">
        <v>23</v>
      </c>
      <c r="F32286">
        <v>2014</v>
      </c>
      <c r="G32286" t="s">
        <v>480</v>
      </c>
      <c r="H32286">
        <v>178.43304240000001</v>
      </c>
    </row>
    <row r="32287" spans="1:8">
      <c r="A32287" t="s">
        <v>496</v>
      </c>
      <c r="B32287">
        <v>0</v>
      </c>
      <c r="C32287" t="s">
        <v>466</v>
      </c>
      <c r="D32287" t="s">
        <v>475</v>
      </c>
      <c r="E32287" t="s">
        <v>10</v>
      </c>
      <c r="F32287">
        <v>2014</v>
      </c>
      <c r="G32287" t="s">
        <v>480</v>
      </c>
      <c r="H32287">
        <v>32.803578000000002</v>
      </c>
    </row>
    <row r="32288" spans="1:8">
      <c r="A32288" t="s">
        <v>497</v>
      </c>
      <c r="B32288">
        <v>0</v>
      </c>
      <c r="C32288" t="s">
        <v>466</v>
      </c>
      <c r="D32288" t="s">
        <v>475</v>
      </c>
      <c r="E32288" t="s">
        <v>9</v>
      </c>
      <c r="F32288">
        <v>2013</v>
      </c>
      <c r="G32288" t="s">
        <v>480</v>
      </c>
      <c r="H32288">
        <v>16.789068</v>
      </c>
    </row>
    <row r="32289" spans="1:8">
      <c r="A32289" t="s">
        <v>497</v>
      </c>
      <c r="B32289">
        <v>0</v>
      </c>
      <c r="C32289" t="s">
        <v>466</v>
      </c>
      <c r="D32289" t="s">
        <v>475</v>
      </c>
      <c r="E32289" t="s">
        <v>13</v>
      </c>
      <c r="F32289">
        <v>2013</v>
      </c>
      <c r="G32289" t="s">
        <v>480</v>
      </c>
      <c r="H32289">
        <v>0.69082200000000005</v>
      </c>
    </row>
    <row r="32290" spans="1:8">
      <c r="A32290" t="s">
        <v>497</v>
      </c>
      <c r="B32290">
        <v>0</v>
      </c>
      <c r="C32290" t="s">
        <v>466</v>
      </c>
      <c r="D32290" t="s">
        <v>475</v>
      </c>
      <c r="E32290" t="s">
        <v>12</v>
      </c>
      <c r="F32290">
        <v>2010</v>
      </c>
      <c r="G32290" t="s">
        <v>480</v>
      </c>
      <c r="H32290">
        <v>11.329480800000001</v>
      </c>
    </row>
    <row r="32291" spans="1:8">
      <c r="A32291" t="s">
        <v>463</v>
      </c>
      <c r="B32291">
        <v>0</v>
      </c>
      <c r="C32291" t="s">
        <v>466</v>
      </c>
      <c r="D32291" t="s">
        <v>475</v>
      </c>
      <c r="E32291" t="s">
        <v>30</v>
      </c>
      <c r="F32291">
        <v>2012</v>
      </c>
      <c r="G32291" t="s">
        <v>480</v>
      </c>
      <c r="H32291">
        <v>332.94689640000001</v>
      </c>
    </row>
    <row r="32292" spans="1:8">
      <c r="A32292" t="s">
        <v>463</v>
      </c>
      <c r="B32292">
        <v>0</v>
      </c>
      <c r="C32292" t="s">
        <v>466</v>
      </c>
      <c r="D32292" t="s">
        <v>475</v>
      </c>
      <c r="E32292" t="s">
        <v>34</v>
      </c>
      <c r="F32292">
        <v>2010</v>
      </c>
      <c r="G32292" t="s">
        <v>480</v>
      </c>
      <c r="H32292">
        <v>41.780077200000001</v>
      </c>
    </row>
    <row r="32293" spans="1:8">
      <c r="A32293" t="s">
        <v>463</v>
      </c>
      <c r="B32293">
        <v>0</v>
      </c>
      <c r="C32293" t="s">
        <v>466</v>
      </c>
      <c r="D32293" t="s">
        <v>475</v>
      </c>
      <c r="E32293" t="s">
        <v>479</v>
      </c>
      <c r="F32293">
        <v>2011</v>
      </c>
      <c r="G32293" t="s">
        <v>480</v>
      </c>
      <c r="H32293">
        <v>135.212706</v>
      </c>
    </row>
    <row r="32294" spans="1:8">
      <c r="A32294" t="s">
        <v>456</v>
      </c>
      <c r="B32294">
        <v>0</v>
      </c>
      <c r="C32294" t="s">
        <v>466</v>
      </c>
      <c r="D32294" t="s">
        <v>475</v>
      </c>
      <c r="E32294" t="s">
        <v>20</v>
      </c>
      <c r="F32294">
        <v>2009</v>
      </c>
      <c r="G32294" t="s">
        <v>480</v>
      </c>
      <c r="H32294">
        <v>10.3288356</v>
      </c>
    </row>
    <row r="32295" spans="1:8">
      <c r="A32295" t="s">
        <v>456</v>
      </c>
      <c r="B32295">
        <v>0</v>
      </c>
      <c r="C32295" t="s">
        <v>466</v>
      </c>
      <c r="D32295" t="s">
        <v>475</v>
      </c>
      <c r="E32295" t="s">
        <v>28</v>
      </c>
      <c r="F32295">
        <v>2009</v>
      </c>
      <c r="G32295" t="s">
        <v>480</v>
      </c>
      <c r="H32295">
        <v>30.019355999999998</v>
      </c>
    </row>
    <row r="32296" spans="1:8">
      <c r="A32296" t="s">
        <v>464</v>
      </c>
      <c r="B32296">
        <v>2112</v>
      </c>
      <c r="C32296" t="s">
        <v>489</v>
      </c>
      <c r="D32296" t="s">
        <v>475</v>
      </c>
      <c r="E32296" t="s">
        <v>10</v>
      </c>
      <c r="F32296">
        <v>2012</v>
      </c>
      <c r="G32296" t="s">
        <v>480</v>
      </c>
      <c r="H32296">
        <v>3.8979108</v>
      </c>
    </row>
    <row r="32297" spans="1:8">
      <c r="A32297" t="s">
        <v>498</v>
      </c>
      <c r="B32297">
        <v>2112</v>
      </c>
      <c r="C32297" t="s">
        <v>489</v>
      </c>
      <c r="D32297" t="s">
        <v>475</v>
      </c>
      <c r="E32297" t="s">
        <v>17</v>
      </c>
      <c r="F32297">
        <v>2009</v>
      </c>
      <c r="G32297" t="s">
        <v>480</v>
      </c>
      <c r="H32297">
        <v>0.26376840000000001</v>
      </c>
    </row>
    <row r="32298" spans="1:8">
      <c r="A32298" t="s">
        <v>456</v>
      </c>
      <c r="B32298">
        <v>3214</v>
      </c>
      <c r="C32298" t="s">
        <v>458</v>
      </c>
      <c r="D32298" t="s">
        <v>475</v>
      </c>
      <c r="E32298" t="s">
        <v>32</v>
      </c>
      <c r="F32298">
        <v>2011</v>
      </c>
      <c r="G32298" t="s">
        <v>480</v>
      </c>
      <c r="H32298">
        <v>1.4905008</v>
      </c>
    </row>
    <row r="32299" spans="1:8">
      <c r="A32299" t="s">
        <v>461</v>
      </c>
      <c r="B32299">
        <v>4220</v>
      </c>
      <c r="C32299" t="s">
        <v>500</v>
      </c>
      <c r="D32299" t="s">
        <v>475</v>
      </c>
      <c r="E32299" t="s">
        <v>3</v>
      </c>
      <c r="F32299">
        <v>2012</v>
      </c>
      <c r="G32299" t="s">
        <v>480</v>
      </c>
      <c r="H32299">
        <v>4.7855124</v>
      </c>
    </row>
    <row r="32300" spans="1:8">
      <c r="A32300" t="s">
        <v>461</v>
      </c>
      <c r="B32300">
        <v>4220</v>
      </c>
      <c r="C32300" t="s">
        <v>500</v>
      </c>
      <c r="D32300" t="s">
        <v>475</v>
      </c>
      <c r="E32300" t="s">
        <v>28</v>
      </c>
      <c r="F32300">
        <v>2012</v>
      </c>
      <c r="G32300" t="s">
        <v>480</v>
      </c>
      <c r="H32300">
        <v>0.94621679999999997</v>
      </c>
    </row>
    <row r="32301" spans="1:8">
      <c r="A32301" t="s">
        <v>429</v>
      </c>
      <c r="B32301">
        <v>5520</v>
      </c>
      <c r="C32301" t="s">
        <v>478</v>
      </c>
      <c r="D32301" t="s">
        <v>475</v>
      </c>
      <c r="E32301" t="s">
        <v>6</v>
      </c>
      <c r="F32301">
        <v>2013</v>
      </c>
      <c r="G32301" t="s">
        <v>480</v>
      </c>
      <c r="H32301">
        <v>4.9446108000000004</v>
      </c>
    </row>
    <row r="32302" spans="1:8">
      <c r="A32302" t="s">
        <v>429</v>
      </c>
      <c r="B32302">
        <v>5520</v>
      </c>
      <c r="C32302" t="s">
        <v>478</v>
      </c>
      <c r="D32302" t="s">
        <v>475</v>
      </c>
      <c r="E32302" t="s">
        <v>10</v>
      </c>
      <c r="F32302">
        <v>2013</v>
      </c>
      <c r="G32302" t="s">
        <v>480</v>
      </c>
      <c r="H32302">
        <v>186.14931480000001</v>
      </c>
    </row>
    <row r="32303" spans="1:8">
      <c r="A32303" t="s">
        <v>429</v>
      </c>
      <c r="B32303">
        <v>5520</v>
      </c>
      <c r="C32303" t="s">
        <v>478</v>
      </c>
      <c r="D32303" t="s">
        <v>475</v>
      </c>
      <c r="E32303" t="s">
        <v>12</v>
      </c>
      <c r="F32303">
        <v>2014</v>
      </c>
      <c r="G32303" t="s">
        <v>480</v>
      </c>
      <c r="H32303">
        <v>2.1729492000000001</v>
      </c>
    </row>
    <row r="32304" spans="1:8">
      <c r="A32304" t="s">
        <v>429</v>
      </c>
      <c r="B32304">
        <v>5520</v>
      </c>
      <c r="C32304" t="s">
        <v>478</v>
      </c>
      <c r="D32304" t="s">
        <v>475</v>
      </c>
      <c r="E32304" t="s">
        <v>11</v>
      </c>
      <c r="F32304">
        <v>2013</v>
      </c>
      <c r="G32304" t="s">
        <v>480</v>
      </c>
      <c r="H32304">
        <v>40.042555200000002</v>
      </c>
    </row>
    <row r="32305" spans="1:8">
      <c r="A32305" t="s">
        <v>429</v>
      </c>
      <c r="B32305">
        <v>5520</v>
      </c>
      <c r="C32305" t="s">
        <v>478</v>
      </c>
      <c r="D32305" t="s">
        <v>475</v>
      </c>
      <c r="E32305" t="s">
        <v>19</v>
      </c>
      <c r="F32305">
        <v>2013</v>
      </c>
      <c r="G32305" t="s">
        <v>480</v>
      </c>
      <c r="H32305">
        <v>1.2560399999999999E-2</v>
      </c>
    </row>
    <row r="32306" spans="1:8">
      <c r="A32306" t="s">
        <v>461</v>
      </c>
      <c r="B32306">
        <v>6000</v>
      </c>
      <c r="C32306" t="s">
        <v>455</v>
      </c>
      <c r="D32306" t="s">
        <v>475</v>
      </c>
      <c r="E32306" t="s">
        <v>30</v>
      </c>
      <c r="F32306">
        <v>2011</v>
      </c>
      <c r="G32306" t="s">
        <v>480</v>
      </c>
      <c r="H32306">
        <v>2.9014524000000002</v>
      </c>
    </row>
    <row r="32307" spans="1:8">
      <c r="A32307" t="s">
        <v>461</v>
      </c>
      <c r="B32307">
        <v>6000</v>
      </c>
      <c r="C32307" t="s">
        <v>455</v>
      </c>
      <c r="D32307" t="s">
        <v>475</v>
      </c>
      <c r="E32307" t="s">
        <v>28</v>
      </c>
      <c r="F32307">
        <v>2012</v>
      </c>
      <c r="G32307" t="s">
        <v>480</v>
      </c>
      <c r="H32307">
        <v>0.28470240000000002</v>
      </c>
    </row>
    <row r="32308" spans="1:8">
      <c r="A32308" t="s">
        <v>496</v>
      </c>
      <c r="B32308">
        <v>6000</v>
      </c>
      <c r="C32308" t="s">
        <v>455</v>
      </c>
      <c r="D32308" t="s">
        <v>475</v>
      </c>
      <c r="E32308" t="s">
        <v>10</v>
      </c>
      <c r="F32308">
        <v>2012</v>
      </c>
      <c r="G32308" t="s">
        <v>480</v>
      </c>
      <c r="H32308">
        <v>17.274736799999999</v>
      </c>
    </row>
    <row r="32309" spans="1:8">
      <c r="A32309" t="s">
        <v>464</v>
      </c>
      <c r="B32309">
        <v>6000</v>
      </c>
      <c r="C32309" t="s">
        <v>455</v>
      </c>
      <c r="D32309" t="s">
        <v>475</v>
      </c>
      <c r="E32309" t="s">
        <v>352</v>
      </c>
      <c r="F32309">
        <v>2014</v>
      </c>
      <c r="G32309" t="s">
        <v>480</v>
      </c>
      <c r="H32309">
        <v>2.6334971999999999</v>
      </c>
    </row>
    <row r="32310" spans="1:8">
      <c r="A32310" t="s">
        <v>464</v>
      </c>
      <c r="B32310">
        <v>6000</v>
      </c>
      <c r="C32310" t="s">
        <v>455</v>
      </c>
      <c r="D32310" t="s">
        <v>475</v>
      </c>
      <c r="E32310" t="s">
        <v>24</v>
      </c>
      <c r="F32310">
        <v>2014</v>
      </c>
      <c r="G32310" t="s">
        <v>480</v>
      </c>
      <c r="H32310">
        <v>19.225785599999998</v>
      </c>
    </row>
    <row r="32311" spans="1:8">
      <c r="A32311" t="s">
        <v>464</v>
      </c>
      <c r="B32311">
        <v>6000</v>
      </c>
      <c r="C32311" t="s">
        <v>455</v>
      </c>
      <c r="D32311" t="s">
        <v>475</v>
      </c>
      <c r="E32311" t="s">
        <v>16</v>
      </c>
      <c r="F32311">
        <v>2010</v>
      </c>
      <c r="G32311" t="s">
        <v>480</v>
      </c>
      <c r="H32311">
        <v>44.694090000000003</v>
      </c>
    </row>
    <row r="32312" spans="1:8">
      <c r="A32312" t="s">
        <v>456</v>
      </c>
      <c r="B32312">
        <v>6000</v>
      </c>
      <c r="C32312" t="s">
        <v>455</v>
      </c>
      <c r="D32312" t="s">
        <v>475</v>
      </c>
      <c r="E32312" t="s">
        <v>37</v>
      </c>
      <c r="F32312">
        <v>2013</v>
      </c>
      <c r="G32312" t="s">
        <v>480</v>
      </c>
      <c r="H32312">
        <v>2.0515319999999999</v>
      </c>
    </row>
    <row r="32313" spans="1:8">
      <c r="A32313" t="s">
        <v>438</v>
      </c>
      <c r="B32313">
        <v>6000</v>
      </c>
      <c r="C32313" t="s">
        <v>455</v>
      </c>
      <c r="D32313" t="s">
        <v>475</v>
      </c>
      <c r="E32313" t="s">
        <v>29</v>
      </c>
      <c r="F32313">
        <v>2014</v>
      </c>
      <c r="G32313" t="s">
        <v>480</v>
      </c>
      <c r="H32313">
        <v>0.10467</v>
      </c>
    </row>
    <row r="32314" spans="1:8">
      <c r="A32314" t="s">
        <v>461</v>
      </c>
      <c r="B32314">
        <v>6000</v>
      </c>
      <c r="C32314" t="s">
        <v>455</v>
      </c>
      <c r="D32314" t="s">
        <v>475</v>
      </c>
      <c r="E32314" t="s">
        <v>9</v>
      </c>
      <c r="F32314">
        <v>2014</v>
      </c>
      <c r="G32314" t="s">
        <v>480</v>
      </c>
      <c r="H32314">
        <v>0.42705359999999998</v>
      </c>
    </row>
    <row r="32315" spans="1:8">
      <c r="A32315" t="s">
        <v>461</v>
      </c>
      <c r="B32315">
        <v>6000</v>
      </c>
      <c r="C32315" t="s">
        <v>455</v>
      </c>
      <c r="D32315" t="s">
        <v>475</v>
      </c>
      <c r="E32315" t="s">
        <v>20</v>
      </c>
      <c r="F32315">
        <v>2010</v>
      </c>
      <c r="G32315" t="s">
        <v>480</v>
      </c>
      <c r="H32315">
        <v>0.65314079999999997</v>
      </c>
    </row>
    <row r="32316" spans="1:8">
      <c r="A32316" t="s">
        <v>456</v>
      </c>
      <c r="B32316">
        <v>0</v>
      </c>
      <c r="C32316" t="s">
        <v>466</v>
      </c>
      <c r="D32316" t="s">
        <v>475</v>
      </c>
      <c r="E32316" t="s">
        <v>30</v>
      </c>
      <c r="F32316">
        <v>2014</v>
      </c>
      <c r="G32316" t="s">
        <v>468</v>
      </c>
      <c r="H32316">
        <v>11.032218</v>
      </c>
    </row>
    <row r="32317" spans="1:8">
      <c r="A32317" t="s">
        <v>456</v>
      </c>
      <c r="B32317">
        <v>0</v>
      </c>
      <c r="C32317" t="s">
        <v>466</v>
      </c>
      <c r="D32317" t="s">
        <v>475</v>
      </c>
      <c r="E32317" t="s">
        <v>32</v>
      </c>
      <c r="F32317">
        <v>2009</v>
      </c>
      <c r="G32317" t="s">
        <v>468</v>
      </c>
      <c r="H32317">
        <v>19.016445600000001</v>
      </c>
    </row>
    <row r="32318" spans="1:8">
      <c r="A32318" t="s">
        <v>456</v>
      </c>
      <c r="B32318">
        <v>0</v>
      </c>
      <c r="C32318" t="s">
        <v>466</v>
      </c>
      <c r="D32318" t="s">
        <v>475</v>
      </c>
      <c r="E32318" t="s">
        <v>31</v>
      </c>
      <c r="F32318">
        <v>2011</v>
      </c>
      <c r="G32318" t="s">
        <v>468</v>
      </c>
      <c r="H32318">
        <v>0.1088568</v>
      </c>
    </row>
    <row r="32319" spans="1:8">
      <c r="A32319" t="s">
        <v>438</v>
      </c>
      <c r="B32319">
        <v>0</v>
      </c>
      <c r="C32319" t="s">
        <v>466</v>
      </c>
      <c r="D32319" t="s">
        <v>475</v>
      </c>
      <c r="E32319" t="s">
        <v>29</v>
      </c>
      <c r="F32319">
        <v>2011</v>
      </c>
      <c r="G32319" t="s">
        <v>468</v>
      </c>
      <c r="H32319">
        <v>0.1716588</v>
      </c>
    </row>
    <row r="32320" spans="1:8">
      <c r="A32320" t="s">
        <v>438</v>
      </c>
      <c r="B32320">
        <v>0</v>
      </c>
      <c r="C32320" t="s">
        <v>466</v>
      </c>
      <c r="D32320" t="s">
        <v>475</v>
      </c>
      <c r="E32320" t="s">
        <v>36</v>
      </c>
      <c r="F32320">
        <v>2010</v>
      </c>
      <c r="G32320" t="s">
        <v>468</v>
      </c>
      <c r="H32320">
        <v>0.52753680000000003</v>
      </c>
    </row>
    <row r="32321" spans="1:8">
      <c r="A32321" t="s">
        <v>438</v>
      </c>
      <c r="B32321">
        <v>0</v>
      </c>
      <c r="C32321" t="s">
        <v>466</v>
      </c>
      <c r="D32321" t="s">
        <v>475</v>
      </c>
      <c r="E32321" t="s">
        <v>37</v>
      </c>
      <c r="F32321">
        <v>2012</v>
      </c>
      <c r="G32321" t="s">
        <v>468</v>
      </c>
      <c r="H32321">
        <v>3.9774600000000002</v>
      </c>
    </row>
    <row r="32322" spans="1:8">
      <c r="A32322" t="s">
        <v>496</v>
      </c>
      <c r="B32322">
        <v>0</v>
      </c>
      <c r="C32322" t="s">
        <v>466</v>
      </c>
      <c r="D32322" t="s">
        <v>475</v>
      </c>
      <c r="E32322" t="s">
        <v>9</v>
      </c>
      <c r="F32322">
        <v>2010</v>
      </c>
      <c r="G32322" t="s">
        <v>468</v>
      </c>
      <c r="H32322">
        <v>0.58196519999999996</v>
      </c>
    </row>
    <row r="32323" spans="1:8">
      <c r="A32323" t="s">
        <v>461</v>
      </c>
      <c r="B32323">
        <v>6000</v>
      </c>
      <c r="C32323" t="s">
        <v>455</v>
      </c>
      <c r="D32323" t="s">
        <v>475</v>
      </c>
      <c r="E32323" t="s">
        <v>34</v>
      </c>
      <c r="F32323">
        <v>2010</v>
      </c>
      <c r="G32323" t="s">
        <v>480</v>
      </c>
      <c r="H32323">
        <v>4.1868000000000002E-2</v>
      </c>
    </row>
    <row r="32324" spans="1:8">
      <c r="A32324" t="s">
        <v>496</v>
      </c>
      <c r="B32324">
        <v>6000</v>
      </c>
      <c r="C32324" t="s">
        <v>455</v>
      </c>
      <c r="D32324" t="s">
        <v>475</v>
      </c>
      <c r="E32324" t="s">
        <v>18</v>
      </c>
      <c r="F32324">
        <v>2012</v>
      </c>
      <c r="G32324" t="s">
        <v>480</v>
      </c>
      <c r="H32324">
        <v>0.33494400000000002</v>
      </c>
    </row>
    <row r="32325" spans="1:8">
      <c r="A32325" t="s">
        <v>496</v>
      </c>
      <c r="B32325">
        <v>6000</v>
      </c>
      <c r="C32325" t="s">
        <v>455</v>
      </c>
      <c r="D32325" t="s">
        <v>475</v>
      </c>
      <c r="E32325" t="s">
        <v>33</v>
      </c>
      <c r="F32325">
        <v>2014</v>
      </c>
      <c r="G32325" t="s">
        <v>480</v>
      </c>
      <c r="H32325">
        <v>0.78293159999999995</v>
      </c>
    </row>
    <row r="32326" spans="1:8">
      <c r="A32326" t="s">
        <v>465</v>
      </c>
      <c r="B32326">
        <v>6000</v>
      </c>
      <c r="C32326" t="s">
        <v>455</v>
      </c>
      <c r="D32326" t="s">
        <v>475</v>
      </c>
      <c r="E32326" t="s">
        <v>3</v>
      </c>
      <c r="F32326">
        <v>2014</v>
      </c>
      <c r="G32326" t="s">
        <v>480</v>
      </c>
      <c r="H32326">
        <v>0.60289919999999997</v>
      </c>
    </row>
    <row r="32327" spans="1:8">
      <c r="A32327" t="s">
        <v>465</v>
      </c>
      <c r="B32327">
        <v>6000</v>
      </c>
      <c r="C32327" t="s">
        <v>455</v>
      </c>
      <c r="D32327" t="s">
        <v>475</v>
      </c>
      <c r="E32327" t="s">
        <v>6</v>
      </c>
      <c r="F32327">
        <v>2010</v>
      </c>
      <c r="G32327" t="s">
        <v>480</v>
      </c>
      <c r="H32327">
        <v>0.10467</v>
      </c>
    </row>
    <row r="32328" spans="1:8">
      <c r="A32328" t="s">
        <v>465</v>
      </c>
      <c r="B32328">
        <v>6000</v>
      </c>
      <c r="C32328" t="s">
        <v>455</v>
      </c>
      <c r="D32328" t="s">
        <v>475</v>
      </c>
      <c r="E32328" t="s">
        <v>17</v>
      </c>
      <c r="F32328">
        <v>2013</v>
      </c>
      <c r="G32328" t="s">
        <v>480</v>
      </c>
      <c r="H32328">
        <v>4.1868000000000002E-2</v>
      </c>
    </row>
    <row r="32329" spans="1:8">
      <c r="A32329" t="s">
        <v>464</v>
      </c>
      <c r="B32329">
        <v>6000</v>
      </c>
      <c r="C32329" t="s">
        <v>455</v>
      </c>
      <c r="D32329" t="s">
        <v>475</v>
      </c>
      <c r="E32329" t="s">
        <v>26</v>
      </c>
      <c r="F32329">
        <v>2013</v>
      </c>
      <c r="G32329" t="s">
        <v>480</v>
      </c>
      <c r="H32329">
        <v>8.9681256000000005</v>
      </c>
    </row>
    <row r="32330" spans="1:8">
      <c r="A32330" t="s">
        <v>438</v>
      </c>
      <c r="B32330">
        <v>6000</v>
      </c>
      <c r="C32330" t="s">
        <v>455</v>
      </c>
      <c r="D32330" t="s">
        <v>475</v>
      </c>
      <c r="E32330" t="s">
        <v>12</v>
      </c>
      <c r="F32330">
        <v>2012</v>
      </c>
      <c r="G32330" t="s">
        <v>480</v>
      </c>
      <c r="H32330">
        <v>0.88760159999999999</v>
      </c>
    </row>
    <row r="32331" spans="1:8">
      <c r="A32331" t="s">
        <v>456</v>
      </c>
      <c r="B32331">
        <v>6000</v>
      </c>
      <c r="C32331" t="s">
        <v>455</v>
      </c>
      <c r="D32331" t="s">
        <v>475</v>
      </c>
      <c r="E32331" t="s">
        <v>17</v>
      </c>
      <c r="F32331">
        <v>2012</v>
      </c>
      <c r="G32331" t="s">
        <v>480</v>
      </c>
      <c r="H32331">
        <v>0.98808479999999999</v>
      </c>
    </row>
    <row r="32332" spans="1:8">
      <c r="A32332" t="s">
        <v>438</v>
      </c>
      <c r="B32332">
        <v>6000</v>
      </c>
      <c r="C32332" t="s">
        <v>455</v>
      </c>
      <c r="D32332" t="s">
        <v>475</v>
      </c>
      <c r="E32332" t="s">
        <v>30</v>
      </c>
      <c r="F32332">
        <v>2010</v>
      </c>
      <c r="G32332" t="s">
        <v>480</v>
      </c>
      <c r="H32332">
        <v>22.110490800000001</v>
      </c>
    </row>
    <row r="32333" spans="1:8">
      <c r="A32333" t="s">
        <v>461</v>
      </c>
      <c r="B32333">
        <v>6000</v>
      </c>
      <c r="C32333" t="s">
        <v>455</v>
      </c>
      <c r="D32333" t="s">
        <v>475</v>
      </c>
      <c r="E32333" t="s">
        <v>10</v>
      </c>
      <c r="F32333">
        <v>2009</v>
      </c>
      <c r="G32333" t="s">
        <v>480</v>
      </c>
      <c r="H32333">
        <v>1.0132056</v>
      </c>
    </row>
    <row r="32334" spans="1:8">
      <c r="A32334" t="s">
        <v>463</v>
      </c>
      <c r="B32334">
        <v>0</v>
      </c>
      <c r="C32334" t="s">
        <v>466</v>
      </c>
      <c r="D32334" t="s">
        <v>475</v>
      </c>
      <c r="E32334" t="s">
        <v>32</v>
      </c>
      <c r="F32334">
        <v>2010</v>
      </c>
      <c r="G32334" t="s">
        <v>468</v>
      </c>
      <c r="H32334">
        <v>7.1175600000000006E-2</v>
      </c>
    </row>
    <row r="32335" spans="1:8">
      <c r="A32335" t="s">
        <v>463</v>
      </c>
      <c r="B32335">
        <v>0</v>
      </c>
      <c r="C32335" t="s">
        <v>466</v>
      </c>
      <c r="D32335" t="s">
        <v>475</v>
      </c>
      <c r="E32335" t="s">
        <v>36</v>
      </c>
      <c r="F32335">
        <v>2012</v>
      </c>
      <c r="G32335" t="s">
        <v>468</v>
      </c>
      <c r="H32335">
        <v>58.401673199999998</v>
      </c>
    </row>
    <row r="32336" spans="1:8">
      <c r="A32336" t="s">
        <v>438</v>
      </c>
      <c r="B32336">
        <v>0</v>
      </c>
      <c r="C32336" t="s">
        <v>466</v>
      </c>
      <c r="D32336" t="s">
        <v>475</v>
      </c>
      <c r="E32336" t="s">
        <v>31</v>
      </c>
      <c r="F32336">
        <v>2011</v>
      </c>
      <c r="G32336" t="s">
        <v>468</v>
      </c>
      <c r="H32336">
        <v>1.2560399999999999E-2</v>
      </c>
    </row>
    <row r="32337" spans="1:8">
      <c r="A32337" t="s">
        <v>496</v>
      </c>
      <c r="B32337">
        <v>0</v>
      </c>
      <c r="C32337" t="s">
        <v>466</v>
      </c>
      <c r="D32337" t="s">
        <v>475</v>
      </c>
      <c r="E32337" t="s">
        <v>10</v>
      </c>
      <c r="F32337">
        <v>2012</v>
      </c>
      <c r="G32337" t="s">
        <v>468</v>
      </c>
      <c r="H32337">
        <v>33.452531999999998</v>
      </c>
    </row>
    <row r="32338" spans="1:8">
      <c r="A32338" t="s">
        <v>495</v>
      </c>
      <c r="B32338">
        <v>0</v>
      </c>
      <c r="C32338" t="s">
        <v>466</v>
      </c>
      <c r="D32338" t="s">
        <v>475</v>
      </c>
      <c r="E32338" t="s">
        <v>13</v>
      </c>
      <c r="F32338">
        <v>2012</v>
      </c>
      <c r="G32338" t="s">
        <v>468</v>
      </c>
      <c r="H32338">
        <v>0.38937240000000001</v>
      </c>
    </row>
    <row r="32339" spans="1:8">
      <c r="A32339" t="s">
        <v>465</v>
      </c>
      <c r="B32339">
        <v>0</v>
      </c>
      <c r="C32339" t="s">
        <v>466</v>
      </c>
      <c r="D32339" t="s">
        <v>475</v>
      </c>
      <c r="E32339" t="s">
        <v>15</v>
      </c>
      <c r="F32339">
        <v>2010</v>
      </c>
      <c r="G32339" t="s">
        <v>468</v>
      </c>
      <c r="H32339">
        <v>6.6988800000000001E-2</v>
      </c>
    </row>
    <row r="32340" spans="1:8">
      <c r="A32340" t="s">
        <v>465</v>
      </c>
      <c r="B32340">
        <v>0</v>
      </c>
      <c r="C32340" t="s">
        <v>466</v>
      </c>
      <c r="D32340" t="s">
        <v>475</v>
      </c>
      <c r="E32340" t="s">
        <v>16</v>
      </c>
      <c r="F32340">
        <v>2012</v>
      </c>
      <c r="G32340" t="s">
        <v>468</v>
      </c>
      <c r="H32340">
        <v>6.6988800000000001E-2</v>
      </c>
    </row>
    <row r="32341" spans="1:8">
      <c r="A32341" t="s">
        <v>464</v>
      </c>
      <c r="B32341">
        <v>6000</v>
      </c>
      <c r="C32341" t="s">
        <v>455</v>
      </c>
      <c r="D32341" t="s">
        <v>475</v>
      </c>
      <c r="E32341" t="s">
        <v>9</v>
      </c>
      <c r="F32341">
        <v>2011</v>
      </c>
      <c r="G32341" t="s">
        <v>468</v>
      </c>
      <c r="H32341">
        <v>37.643518800000002</v>
      </c>
    </row>
    <row r="32342" spans="1:8">
      <c r="A32342" t="s">
        <v>464</v>
      </c>
      <c r="B32342">
        <v>6000</v>
      </c>
      <c r="C32342" t="s">
        <v>455</v>
      </c>
      <c r="D32342" t="s">
        <v>475</v>
      </c>
      <c r="E32342" t="s">
        <v>17</v>
      </c>
      <c r="F32342">
        <v>2011</v>
      </c>
      <c r="G32342" t="s">
        <v>468</v>
      </c>
      <c r="H32342">
        <v>52.791361199999997</v>
      </c>
    </row>
    <row r="32343" spans="1:8">
      <c r="A32343" t="s">
        <v>464</v>
      </c>
      <c r="B32343">
        <v>6000</v>
      </c>
      <c r="C32343" t="s">
        <v>455</v>
      </c>
      <c r="D32343" t="s">
        <v>475</v>
      </c>
      <c r="E32343" t="s">
        <v>16</v>
      </c>
      <c r="F32343">
        <v>2011</v>
      </c>
      <c r="G32343" t="s">
        <v>468</v>
      </c>
      <c r="H32343">
        <v>50.346269999999997</v>
      </c>
    </row>
    <row r="32344" spans="1:8">
      <c r="A32344" t="s">
        <v>464</v>
      </c>
      <c r="B32344">
        <v>6000</v>
      </c>
      <c r="C32344" t="s">
        <v>455</v>
      </c>
      <c r="D32344" t="s">
        <v>475</v>
      </c>
      <c r="E32344" t="s">
        <v>20</v>
      </c>
      <c r="F32344">
        <v>2013</v>
      </c>
      <c r="G32344" t="s">
        <v>468</v>
      </c>
      <c r="H32344">
        <v>159.61756320000001</v>
      </c>
    </row>
    <row r="32345" spans="1:8">
      <c r="A32345" t="s">
        <v>464</v>
      </c>
      <c r="B32345">
        <v>6000</v>
      </c>
      <c r="C32345" t="s">
        <v>455</v>
      </c>
      <c r="D32345" t="s">
        <v>475</v>
      </c>
      <c r="E32345" t="s">
        <v>24</v>
      </c>
      <c r="F32345">
        <v>2009</v>
      </c>
      <c r="G32345" t="s">
        <v>468</v>
      </c>
      <c r="H32345">
        <v>15.332061599999999</v>
      </c>
    </row>
    <row r="32346" spans="1:8">
      <c r="A32346" t="s">
        <v>464</v>
      </c>
      <c r="B32346">
        <v>6000</v>
      </c>
      <c r="C32346" t="s">
        <v>455</v>
      </c>
      <c r="D32346" t="s">
        <v>475</v>
      </c>
      <c r="E32346" t="s">
        <v>479</v>
      </c>
      <c r="F32346">
        <v>2013</v>
      </c>
      <c r="G32346" t="s">
        <v>468</v>
      </c>
      <c r="H32346">
        <v>26.7452784</v>
      </c>
    </row>
    <row r="32347" spans="1:8">
      <c r="A32347" t="s">
        <v>496</v>
      </c>
      <c r="B32347">
        <v>6000</v>
      </c>
      <c r="C32347" t="s">
        <v>455</v>
      </c>
      <c r="D32347" t="s">
        <v>475</v>
      </c>
      <c r="E32347" t="s">
        <v>482</v>
      </c>
      <c r="F32347">
        <v>2011</v>
      </c>
      <c r="G32347" t="s">
        <v>468</v>
      </c>
      <c r="H32347">
        <v>5.8615199999999999E-2</v>
      </c>
    </row>
    <row r="32348" spans="1:8">
      <c r="A32348" t="s">
        <v>456</v>
      </c>
      <c r="B32348">
        <v>6000</v>
      </c>
      <c r="C32348" t="s">
        <v>455</v>
      </c>
      <c r="D32348" t="s">
        <v>475</v>
      </c>
      <c r="E32348" t="s">
        <v>30</v>
      </c>
      <c r="F32348">
        <v>2014</v>
      </c>
      <c r="G32348" t="s">
        <v>468</v>
      </c>
      <c r="H32348">
        <v>0.60289919999999997</v>
      </c>
    </row>
    <row r="32349" spans="1:8">
      <c r="A32349" t="s">
        <v>456</v>
      </c>
      <c r="B32349">
        <v>6000</v>
      </c>
      <c r="C32349" t="s">
        <v>455</v>
      </c>
      <c r="D32349" t="s">
        <v>475</v>
      </c>
      <c r="E32349" t="s">
        <v>31</v>
      </c>
      <c r="F32349">
        <v>2013</v>
      </c>
      <c r="G32349" t="s">
        <v>468</v>
      </c>
      <c r="H32349">
        <v>1.2560399999999999E-2</v>
      </c>
    </row>
    <row r="32350" spans="1:8">
      <c r="A32350" t="s">
        <v>456</v>
      </c>
      <c r="B32350">
        <v>6000</v>
      </c>
      <c r="C32350" t="s">
        <v>455</v>
      </c>
      <c r="D32350" t="s">
        <v>475</v>
      </c>
      <c r="E32350" t="s">
        <v>32</v>
      </c>
      <c r="F32350">
        <v>2009</v>
      </c>
      <c r="G32350" t="s">
        <v>468</v>
      </c>
      <c r="H32350">
        <v>5.4051587999999997</v>
      </c>
    </row>
    <row r="32351" spans="1:8">
      <c r="A32351" t="s">
        <v>438</v>
      </c>
      <c r="B32351">
        <v>6000</v>
      </c>
      <c r="C32351" t="s">
        <v>455</v>
      </c>
      <c r="D32351" t="s">
        <v>475</v>
      </c>
      <c r="E32351" t="s">
        <v>9</v>
      </c>
      <c r="F32351">
        <v>2013</v>
      </c>
      <c r="G32351" t="s">
        <v>468</v>
      </c>
      <c r="H32351">
        <v>4.6515348000000003</v>
      </c>
    </row>
    <row r="32352" spans="1:8">
      <c r="A32352" t="s">
        <v>438</v>
      </c>
      <c r="B32352">
        <v>6000</v>
      </c>
      <c r="C32352" t="s">
        <v>455</v>
      </c>
      <c r="D32352" t="s">
        <v>475</v>
      </c>
      <c r="E32352" t="s">
        <v>12</v>
      </c>
      <c r="F32352">
        <v>2012</v>
      </c>
      <c r="G32352" t="s">
        <v>468</v>
      </c>
      <c r="H32352">
        <v>0.88760159999999999</v>
      </c>
    </row>
    <row r="32353" spans="1:8">
      <c r="A32353" t="s">
        <v>438</v>
      </c>
      <c r="B32353">
        <v>6000</v>
      </c>
      <c r="C32353" t="s">
        <v>455</v>
      </c>
      <c r="D32353" t="s">
        <v>475</v>
      </c>
      <c r="E32353" t="s">
        <v>343</v>
      </c>
      <c r="F32353">
        <v>2014</v>
      </c>
      <c r="G32353" t="s">
        <v>468</v>
      </c>
      <c r="H32353">
        <v>2.8386504000000001</v>
      </c>
    </row>
    <row r="32354" spans="1:8">
      <c r="A32354" t="s">
        <v>438</v>
      </c>
      <c r="B32354">
        <v>6000</v>
      </c>
      <c r="C32354" t="s">
        <v>455</v>
      </c>
      <c r="D32354" t="s">
        <v>475</v>
      </c>
      <c r="E32354" t="s">
        <v>13</v>
      </c>
      <c r="F32354">
        <v>2010</v>
      </c>
      <c r="G32354" t="s">
        <v>468</v>
      </c>
      <c r="H32354">
        <v>0.4898556</v>
      </c>
    </row>
    <row r="32355" spans="1:8">
      <c r="A32355" t="s">
        <v>438</v>
      </c>
      <c r="B32355">
        <v>6000</v>
      </c>
      <c r="C32355" t="s">
        <v>455</v>
      </c>
      <c r="D32355" t="s">
        <v>475</v>
      </c>
      <c r="E32355" t="s">
        <v>35</v>
      </c>
      <c r="F32355">
        <v>2014</v>
      </c>
      <c r="G32355" t="s">
        <v>468</v>
      </c>
      <c r="H32355">
        <v>0.20515320000000001</v>
      </c>
    </row>
    <row r="32356" spans="1:8">
      <c r="A32356" t="s">
        <v>461</v>
      </c>
      <c r="B32356">
        <v>6000</v>
      </c>
      <c r="C32356" t="s">
        <v>455</v>
      </c>
      <c r="D32356" t="s">
        <v>475</v>
      </c>
      <c r="E32356" t="s">
        <v>20</v>
      </c>
      <c r="F32356">
        <v>2014</v>
      </c>
      <c r="G32356" t="s">
        <v>468</v>
      </c>
      <c r="H32356">
        <v>0.15491160000000001</v>
      </c>
    </row>
    <row r="32357" spans="1:8">
      <c r="A32357" t="s">
        <v>461</v>
      </c>
      <c r="B32357">
        <v>6000</v>
      </c>
      <c r="C32357" t="s">
        <v>455</v>
      </c>
      <c r="D32357" t="s">
        <v>475</v>
      </c>
      <c r="E32357" t="s">
        <v>30</v>
      </c>
      <c r="F32357">
        <v>2012</v>
      </c>
      <c r="G32357" t="s">
        <v>468</v>
      </c>
      <c r="H32357">
        <v>2.6460575999999998</v>
      </c>
    </row>
    <row r="32358" spans="1:8">
      <c r="A32358" t="s">
        <v>462</v>
      </c>
      <c r="B32358">
        <v>0</v>
      </c>
      <c r="C32358" t="s">
        <v>466</v>
      </c>
      <c r="D32358" t="s">
        <v>475</v>
      </c>
      <c r="E32358" t="s">
        <v>20</v>
      </c>
      <c r="F32358">
        <v>2014</v>
      </c>
      <c r="G32358" t="s">
        <v>468</v>
      </c>
      <c r="H32358">
        <v>70.769480400000006</v>
      </c>
    </row>
    <row r="32359" spans="1:8">
      <c r="A32359" t="s">
        <v>497</v>
      </c>
      <c r="B32359">
        <v>0</v>
      </c>
      <c r="C32359" t="s">
        <v>466</v>
      </c>
      <c r="D32359" t="s">
        <v>475</v>
      </c>
      <c r="E32359" t="s">
        <v>16</v>
      </c>
      <c r="F32359">
        <v>2011</v>
      </c>
      <c r="G32359" t="s">
        <v>468</v>
      </c>
      <c r="H32359">
        <v>0.1339776</v>
      </c>
    </row>
    <row r="32360" spans="1:8">
      <c r="A32360" t="s">
        <v>429</v>
      </c>
      <c r="B32360">
        <v>0</v>
      </c>
      <c r="C32360" t="s">
        <v>466</v>
      </c>
      <c r="D32360" t="s">
        <v>475</v>
      </c>
      <c r="E32360" t="s">
        <v>5</v>
      </c>
      <c r="F32360">
        <v>2013</v>
      </c>
      <c r="G32360" t="s">
        <v>468</v>
      </c>
      <c r="H32360">
        <v>612.71305919999998</v>
      </c>
    </row>
    <row r="32361" spans="1:8">
      <c r="A32361" t="s">
        <v>429</v>
      </c>
      <c r="B32361">
        <v>0</v>
      </c>
      <c r="C32361" t="s">
        <v>466</v>
      </c>
      <c r="D32361" t="s">
        <v>475</v>
      </c>
      <c r="E32361" t="s">
        <v>8</v>
      </c>
      <c r="F32361">
        <v>2014</v>
      </c>
      <c r="G32361" t="s">
        <v>468</v>
      </c>
      <c r="H32361">
        <v>4.9320503999999996</v>
      </c>
    </row>
    <row r="32362" spans="1:8">
      <c r="A32362" t="s">
        <v>429</v>
      </c>
      <c r="B32362">
        <v>0</v>
      </c>
      <c r="C32362" t="s">
        <v>466</v>
      </c>
      <c r="D32362" t="s">
        <v>475</v>
      </c>
      <c r="E32362" t="s">
        <v>343</v>
      </c>
      <c r="F32362">
        <v>2012</v>
      </c>
      <c r="G32362" t="s">
        <v>468</v>
      </c>
      <c r="H32362">
        <v>436.59531720000001</v>
      </c>
    </row>
    <row r="32363" spans="1:8">
      <c r="A32363" t="s">
        <v>429</v>
      </c>
      <c r="B32363">
        <v>0</v>
      </c>
      <c r="C32363" t="s">
        <v>466</v>
      </c>
      <c r="D32363" t="s">
        <v>475</v>
      </c>
      <c r="E32363" t="s">
        <v>11</v>
      </c>
      <c r="F32363">
        <v>2011</v>
      </c>
      <c r="G32363" t="s">
        <v>468</v>
      </c>
      <c r="H32363">
        <v>846.02667599999995</v>
      </c>
    </row>
    <row r="32364" spans="1:8">
      <c r="A32364" t="s">
        <v>429</v>
      </c>
      <c r="B32364">
        <v>0</v>
      </c>
      <c r="C32364" t="s">
        <v>466</v>
      </c>
      <c r="D32364" t="s">
        <v>475</v>
      </c>
      <c r="E32364" t="s">
        <v>17</v>
      </c>
      <c r="F32364">
        <v>2014</v>
      </c>
      <c r="G32364" t="s">
        <v>468</v>
      </c>
      <c r="H32364">
        <v>418.6423188</v>
      </c>
    </row>
    <row r="32365" spans="1:8">
      <c r="A32365" t="s">
        <v>464</v>
      </c>
      <c r="B32365">
        <v>0</v>
      </c>
      <c r="C32365" t="s">
        <v>466</v>
      </c>
      <c r="D32365" t="s">
        <v>475</v>
      </c>
      <c r="E32365" t="s">
        <v>20</v>
      </c>
      <c r="F32365">
        <v>2011</v>
      </c>
      <c r="G32365" t="s">
        <v>468</v>
      </c>
      <c r="H32365">
        <v>7140.2273352000002</v>
      </c>
    </row>
    <row r="32366" spans="1:8">
      <c r="A32366" t="s">
        <v>464</v>
      </c>
      <c r="B32366">
        <v>0</v>
      </c>
      <c r="C32366" t="s">
        <v>466</v>
      </c>
      <c r="D32366" t="s">
        <v>475</v>
      </c>
      <c r="E32366" t="s">
        <v>352</v>
      </c>
      <c r="F32366">
        <v>2013</v>
      </c>
      <c r="G32366" t="s">
        <v>468</v>
      </c>
      <c r="H32366">
        <v>118.6036704</v>
      </c>
    </row>
    <row r="32367" spans="1:8">
      <c r="A32367" t="s">
        <v>498</v>
      </c>
      <c r="B32367">
        <v>2112</v>
      </c>
      <c r="C32367" t="s">
        <v>489</v>
      </c>
      <c r="D32367" t="s">
        <v>475</v>
      </c>
      <c r="E32367" t="s">
        <v>17</v>
      </c>
      <c r="F32367">
        <v>2009</v>
      </c>
      <c r="G32367" t="s">
        <v>490</v>
      </c>
      <c r="H32367">
        <v>0.26376840000000001</v>
      </c>
    </row>
    <row r="32368" spans="1:8">
      <c r="A32368" t="s">
        <v>464</v>
      </c>
      <c r="B32368">
        <v>6000</v>
      </c>
      <c r="C32368" t="s">
        <v>455</v>
      </c>
      <c r="D32368" t="s">
        <v>475</v>
      </c>
      <c r="E32368" t="s">
        <v>15</v>
      </c>
      <c r="F32368">
        <v>2011</v>
      </c>
      <c r="G32368" t="s">
        <v>491</v>
      </c>
      <c r="H32368">
        <v>34.201969200000001</v>
      </c>
    </row>
    <row r="32369" spans="1:8">
      <c r="A32369" t="s">
        <v>464</v>
      </c>
      <c r="B32369">
        <v>6000</v>
      </c>
      <c r="C32369" t="s">
        <v>455</v>
      </c>
      <c r="D32369" t="s">
        <v>475</v>
      </c>
      <c r="E32369" t="s">
        <v>36</v>
      </c>
      <c r="F32369">
        <v>2012</v>
      </c>
      <c r="G32369" t="s">
        <v>491</v>
      </c>
      <c r="H32369">
        <v>48.4998912</v>
      </c>
    </row>
    <row r="32370" spans="1:8">
      <c r="A32370" t="s">
        <v>456</v>
      </c>
      <c r="B32370">
        <v>6000</v>
      </c>
      <c r="C32370" t="s">
        <v>455</v>
      </c>
      <c r="D32370" t="s">
        <v>475</v>
      </c>
      <c r="E32370" t="s">
        <v>29</v>
      </c>
      <c r="F32370">
        <v>2012</v>
      </c>
      <c r="G32370" t="s">
        <v>491</v>
      </c>
      <c r="H32370">
        <v>23.228366399999999</v>
      </c>
    </row>
    <row r="32371" spans="1:8">
      <c r="A32371" t="s">
        <v>456</v>
      </c>
      <c r="B32371">
        <v>6000</v>
      </c>
      <c r="C32371" t="s">
        <v>455</v>
      </c>
      <c r="D32371" t="s">
        <v>475</v>
      </c>
      <c r="E32371" t="s">
        <v>30</v>
      </c>
      <c r="F32371">
        <v>2012</v>
      </c>
      <c r="G32371" t="s">
        <v>491</v>
      </c>
      <c r="H32371">
        <v>0.38518560000000002</v>
      </c>
    </row>
    <row r="32372" spans="1:8">
      <c r="A32372" t="s">
        <v>456</v>
      </c>
      <c r="B32372">
        <v>6000</v>
      </c>
      <c r="C32372" t="s">
        <v>455</v>
      </c>
      <c r="D32372" t="s">
        <v>475</v>
      </c>
      <c r="E32372" t="s">
        <v>482</v>
      </c>
      <c r="F32372">
        <v>2014</v>
      </c>
      <c r="G32372" t="s">
        <v>491</v>
      </c>
      <c r="H32372">
        <v>1.6621596000000001</v>
      </c>
    </row>
    <row r="32373" spans="1:8">
      <c r="A32373" t="s">
        <v>438</v>
      </c>
      <c r="B32373">
        <v>6000</v>
      </c>
      <c r="C32373" t="s">
        <v>455</v>
      </c>
      <c r="D32373" t="s">
        <v>475</v>
      </c>
      <c r="E32373" t="s">
        <v>35</v>
      </c>
      <c r="F32373">
        <v>2010</v>
      </c>
      <c r="G32373" t="s">
        <v>491</v>
      </c>
      <c r="H32373">
        <v>0.24283440000000001</v>
      </c>
    </row>
    <row r="32374" spans="1:8">
      <c r="A32374" t="s">
        <v>438</v>
      </c>
      <c r="B32374">
        <v>6000</v>
      </c>
      <c r="C32374" t="s">
        <v>455</v>
      </c>
      <c r="D32374" t="s">
        <v>475</v>
      </c>
      <c r="E32374" t="s">
        <v>479</v>
      </c>
      <c r="F32374">
        <v>2010</v>
      </c>
      <c r="G32374" t="s">
        <v>491</v>
      </c>
      <c r="H32374">
        <v>2.6628048</v>
      </c>
    </row>
    <row r="32375" spans="1:8">
      <c r="A32375" t="s">
        <v>461</v>
      </c>
      <c r="B32375">
        <v>6000</v>
      </c>
      <c r="C32375" t="s">
        <v>455</v>
      </c>
      <c r="D32375" t="s">
        <v>475</v>
      </c>
      <c r="E32375" t="s">
        <v>3</v>
      </c>
      <c r="F32375">
        <v>2010</v>
      </c>
      <c r="G32375" t="s">
        <v>491</v>
      </c>
      <c r="H32375">
        <v>0.1088568</v>
      </c>
    </row>
    <row r="32376" spans="1:8">
      <c r="A32376" t="s">
        <v>461</v>
      </c>
      <c r="B32376">
        <v>6000</v>
      </c>
      <c r="C32376" t="s">
        <v>455</v>
      </c>
      <c r="D32376" t="s">
        <v>475</v>
      </c>
      <c r="E32376" t="s">
        <v>5</v>
      </c>
      <c r="F32376">
        <v>2012</v>
      </c>
      <c r="G32376" t="s">
        <v>491</v>
      </c>
      <c r="H32376">
        <v>0.1339776</v>
      </c>
    </row>
    <row r="32377" spans="1:8">
      <c r="A32377" t="s">
        <v>461</v>
      </c>
      <c r="B32377">
        <v>6000</v>
      </c>
      <c r="C32377" t="s">
        <v>455</v>
      </c>
      <c r="D32377" t="s">
        <v>475</v>
      </c>
      <c r="E32377" t="s">
        <v>20</v>
      </c>
      <c r="F32377">
        <v>2014</v>
      </c>
      <c r="G32377" t="s">
        <v>491</v>
      </c>
      <c r="H32377">
        <v>0.15491160000000001</v>
      </c>
    </row>
    <row r="32378" spans="1:8">
      <c r="A32378" t="s">
        <v>461</v>
      </c>
      <c r="B32378">
        <v>6000</v>
      </c>
      <c r="C32378" t="s">
        <v>455</v>
      </c>
      <c r="D32378" t="s">
        <v>475</v>
      </c>
      <c r="E32378" t="s">
        <v>28</v>
      </c>
      <c r="F32378">
        <v>2010</v>
      </c>
      <c r="G32378" t="s">
        <v>491</v>
      </c>
      <c r="H32378">
        <v>0.29726279999999999</v>
      </c>
    </row>
    <row r="32379" spans="1:8">
      <c r="A32379" t="s">
        <v>462</v>
      </c>
      <c r="B32379">
        <v>0</v>
      </c>
      <c r="C32379" t="s">
        <v>466</v>
      </c>
      <c r="D32379" t="s">
        <v>475</v>
      </c>
      <c r="E32379" t="s">
        <v>34</v>
      </c>
      <c r="F32379">
        <v>2012</v>
      </c>
      <c r="G32379" t="s">
        <v>480</v>
      </c>
      <c r="H32379">
        <v>44.300530799999997</v>
      </c>
    </row>
    <row r="32380" spans="1:8">
      <c r="A32380" t="s">
        <v>462</v>
      </c>
      <c r="B32380">
        <v>0</v>
      </c>
      <c r="C32380" t="s">
        <v>466</v>
      </c>
      <c r="D32380" t="s">
        <v>475</v>
      </c>
      <c r="E32380" t="s">
        <v>482</v>
      </c>
      <c r="F32380">
        <v>2011</v>
      </c>
      <c r="G32380" t="s">
        <v>480</v>
      </c>
      <c r="H32380">
        <v>803.30456879999997</v>
      </c>
    </row>
    <row r="32381" spans="1:8">
      <c r="A32381" t="s">
        <v>462</v>
      </c>
      <c r="B32381">
        <v>0</v>
      </c>
      <c r="C32381" t="s">
        <v>466</v>
      </c>
      <c r="D32381" t="s">
        <v>475</v>
      </c>
      <c r="E32381" t="s">
        <v>37</v>
      </c>
      <c r="F32381">
        <v>2009</v>
      </c>
      <c r="G32381" t="s">
        <v>480</v>
      </c>
      <c r="H32381">
        <v>154.15378920000001</v>
      </c>
    </row>
    <row r="32382" spans="1:8">
      <c r="A32382" t="s">
        <v>456</v>
      </c>
      <c r="B32382">
        <v>0</v>
      </c>
      <c r="C32382" t="s">
        <v>466</v>
      </c>
      <c r="D32382" t="s">
        <v>475</v>
      </c>
      <c r="E32382" t="s">
        <v>33</v>
      </c>
      <c r="F32382">
        <v>2010</v>
      </c>
      <c r="G32382" t="s">
        <v>480</v>
      </c>
      <c r="H32382">
        <v>1.4193252000000001</v>
      </c>
    </row>
    <row r="32383" spans="1:8">
      <c r="A32383" t="s">
        <v>438</v>
      </c>
      <c r="B32383">
        <v>0</v>
      </c>
      <c r="C32383" t="s">
        <v>466</v>
      </c>
      <c r="D32383" t="s">
        <v>475</v>
      </c>
      <c r="E32383" t="s">
        <v>9</v>
      </c>
      <c r="F32383">
        <v>2014</v>
      </c>
      <c r="G32383" t="s">
        <v>480</v>
      </c>
      <c r="H32383">
        <v>22.223534399999998</v>
      </c>
    </row>
    <row r="32384" spans="1:8">
      <c r="A32384" t="s">
        <v>461</v>
      </c>
      <c r="B32384">
        <v>0</v>
      </c>
      <c r="C32384" t="s">
        <v>466</v>
      </c>
      <c r="D32384" t="s">
        <v>475</v>
      </c>
      <c r="E32384" t="s">
        <v>30</v>
      </c>
      <c r="F32384">
        <v>2009</v>
      </c>
      <c r="G32384" t="s">
        <v>480</v>
      </c>
      <c r="H32384">
        <v>37.836111600000002</v>
      </c>
    </row>
    <row r="32385" spans="1:8">
      <c r="A32385" t="s">
        <v>429</v>
      </c>
      <c r="B32385">
        <v>0</v>
      </c>
      <c r="C32385" t="s">
        <v>466</v>
      </c>
      <c r="D32385" t="s">
        <v>475</v>
      </c>
      <c r="E32385" t="s">
        <v>8</v>
      </c>
      <c r="F32385">
        <v>2010</v>
      </c>
      <c r="G32385" t="s">
        <v>480</v>
      </c>
      <c r="H32385">
        <v>3.7178784</v>
      </c>
    </row>
    <row r="32386" spans="1:8">
      <c r="A32386" t="s">
        <v>429</v>
      </c>
      <c r="B32386">
        <v>0</v>
      </c>
      <c r="C32386" t="s">
        <v>466</v>
      </c>
      <c r="D32386" t="s">
        <v>475</v>
      </c>
      <c r="E32386" t="s">
        <v>10</v>
      </c>
      <c r="F32386">
        <v>2011</v>
      </c>
      <c r="G32386" t="s">
        <v>480</v>
      </c>
      <c r="H32386">
        <v>5136.1150319999997</v>
      </c>
    </row>
    <row r="32387" spans="1:8">
      <c r="A32387" t="s">
        <v>429</v>
      </c>
      <c r="B32387">
        <v>0</v>
      </c>
      <c r="C32387" t="s">
        <v>466</v>
      </c>
      <c r="D32387" t="s">
        <v>475</v>
      </c>
      <c r="E32387" t="s">
        <v>12</v>
      </c>
      <c r="F32387">
        <v>2014</v>
      </c>
      <c r="G32387" t="s">
        <v>480</v>
      </c>
      <c r="H32387">
        <v>244.1867364</v>
      </c>
    </row>
    <row r="32388" spans="1:8">
      <c r="A32388" t="s">
        <v>429</v>
      </c>
      <c r="B32388">
        <v>0</v>
      </c>
      <c r="C32388" t="s">
        <v>466</v>
      </c>
      <c r="D32388" t="s">
        <v>475</v>
      </c>
      <c r="E32388" t="s">
        <v>343</v>
      </c>
      <c r="F32388">
        <v>2010</v>
      </c>
      <c r="G32388" t="s">
        <v>480</v>
      </c>
      <c r="H32388">
        <v>395.52280919999998</v>
      </c>
    </row>
    <row r="32389" spans="1:8">
      <c r="A32389" t="s">
        <v>429</v>
      </c>
      <c r="B32389">
        <v>0</v>
      </c>
      <c r="C32389" t="s">
        <v>466</v>
      </c>
      <c r="D32389" t="s">
        <v>475</v>
      </c>
      <c r="E32389" t="s">
        <v>31</v>
      </c>
      <c r="F32389">
        <v>2011</v>
      </c>
      <c r="G32389" t="s">
        <v>480</v>
      </c>
      <c r="H32389">
        <v>231.52166639999999</v>
      </c>
    </row>
    <row r="32390" spans="1:8">
      <c r="A32390" t="s">
        <v>429</v>
      </c>
      <c r="B32390">
        <v>0</v>
      </c>
      <c r="C32390" t="s">
        <v>466</v>
      </c>
      <c r="D32390" t="s">
        <v>475</v>
      </c>
      <c r="E32390" t="s">
        <v>33</v>
      </c>
      <c r="F32390">
        <v>2013</v>
      </c>
      <c r="G32390" t="s">
        <v>480</v>
      </c>
      <c r="H32390">
        <v>474.37281359999997</v>
      </c>
    </row>
    <row r="32391" spans="1:8">
      <c r="A32391" t="s">
        <v>464</v>
      </c>
      <c r="B32391">
        <v>0</v>
      </c>
      <c r="C32391" t="s">
        <v>466</v>
      </c>
      <c r="D32391" t="s">
        <v>475</v>
      </c>
      <c r="E32391" t="s">
        <v>9</v>
      </c>
      <c r="F32391">
        <v>2009</v>
      </c>
      <c r="G32391" t="s">
        <v>480</v>
      </c>
      <c r="H32391">
        <v>848.32104240000001</v>
      </c>
    </row>
    <row r="32392" spans="1:8">
      <c r="A32392" t="s">
        <v>464</v>
      </c>
      <c r="B32392">
        <v>0</v>
      </c>
      <c r="C32392" t="s">
        <v>466</v>
      </c>
      <c r="D32392" t="s">
        <v>475</v>
      </c>
      <c r="E32392" t="s">
        <v>8</v>
      </c>
      <c r="F32392">
        <v>2013</v>
      </c>
      <c r="G32392" t="s">
        <v>480</v>
      </c>
      <c r="H32392">
        <v>97.6738572</v>
      </c>
    </row>
    <row r="32393" spans="1:8">
      <c r="A32393" t="s">
        <v>464</v>
      </c>
      <c r="B32393">
        <v>0</v>
      </c>
      <c r="C32393" t="s">
        <v>466</v>
      </c>
      <c r="D32393" t="s">
        <v>475</v>
      </c>
      <c r="E32393" t="s">
        <v>15</v>
      </c>
      <c r="F32393">
        <v>2013</v>
      </c>
      <c r="G32393" t="s">
        <v>480</v>
      </c>
      <c r="H32393">
        <v>6473.0775024000004</v>
      </c>
    </row>
    <row r="32394" spans="1:8">
      <c r="A32394" t="s">
        <v>464</v>
      </c>
      <c r="B32394">
        <v>0</v>
      </c>
      <c r="C32394" t="s">
        <v>466</v>
      </c>
      <c r="D32394" t="s">
        <v>475</v>
      </c>
      <c r="E32394" t="s">
        <v>17</v>
      </c>
      <c r="F32394">
        <v>2009</v>
      </c>
      <c r="G32394" t="s">
        <v>480</v>
      </c>
      <c r="H32394">
        <v>742.17310199999997</v>
      </c>
    </row>
    <row r="32395" spans="1:8">
      <c r="A32395" t="s">
        <v>464</v>
      </c>
      <c r="B32395">
        <v>0</v>
      </c>
      <c r="C32395" t="s">
        <v>466</v>
      </c>
      <c r="D32395" t="s">
        <v>475</v>
      </c>
      <c r="E32395" t="s">
        <v>24</v>
      </c>
      <c r="F32395">
        <v>2009</v>
      </c>
      <c r="G32395" t="s">
        <v>480</v>
      </c>
      <c r="H32395">
        <v>162.12545639999999</v>
      </c>
    </row>
    <row r="32396" spans="1:8">
      <c r="A32396" t="s">
        <v>464</v>
      </c>
      <c r="B32396">
        <v>0</v>
      </c>
      <c r="C32396" t="s">
        <v>466</v>
      </c>
      <c r="D32396" t="s">
        <v>475</v>
      </c>
      <c r="E32396" t="s">
        <v>352</v>
      </c>
      <c r="F32396">
        <v>2012</v>
      </c>
      <c r="G32396" t="s">
        <v>480</v>
      </c>
      <c r="H32396">
        <v>133.52961239999999</v>
      </c>
    </row>
    <row r="32397" spans="1:8">
      <c r="A32397" t="s">
        <v>464</v>
      </c>
      <c r="B32397">
        <v>0</v>
      </c>
      <c r="C32397" t="s">
        <v>466</v>
      </c>
      <c r="D32397" t="s">
        <v>475</v>
      </c>
      <c r="E32397" t="s">
        <v>479</v>
      </c>
      <c r="F32397">
        <v>2011</v>
      </c>
      <c r="G32397" t="s">
        <v>480</v>
      </c>
      <c r="H32397">
        <v>3726.7669764000002</v>
      </c>
    </row>
    <row r="32398" spans="1:8">
      <c r="A32398" t="s">
        <v>496</v>
      </c>
      <c r="B32398">
        <v>0</v>
      </c>
      <c r="C32398" t="s">
        <v>466</v>
      </c>
      <c r="D32398" t="s">
        <v>475</v>
      </c>
      <c r="E32398" t="s">
        <v>6</v>
      </c>
      <c r="F32398">
        <v>2012</v>
      </c>
      <c r="G32398" t="s">
        <v>480</v>
      </c>
      <c r="H32398">
        <v>6.3011340000000002</v>
      </c>
    </row>
    <row r="32399" spans="1:8">
      <c r="A32399" t="s">
        <v>456</v>
      </c>
      <c r="B32399">
        <v>0</v>
      </c>
      <c r="C32399" t="s">
        <v>466</v>
      </c>
      <c r="D32399" t="s">
        <v>475</v>
      </c>
      <c r="E32399" t="s">
        <v>29</v>
      </c>
      <c r="F32399">
        <v>2014</v>
      </c>
      <c r="G32399" t="s">
        <v>480</v>
      </c>
      <c r="H32399">
        <v>193.56832439999999</v>
      </c>
    </row>
    <row r="32400" spans="1:8">
      <c r="A32400" t="s">
        <v>456</v>
      </c>
      <c r="B32400">
        <v>0</v>
      </c>
      <c r="C32400" t="s">
        <v>466</v>
      </c>
      <c r="D32400" t="s">
        <v>475</v>
      </c>
      <c r="E32400" t="s">
        <v>30</v>
      </c>
      <c r="F32400">
        <v>2010</v>
      </c>
      <c r="G32400" t="s">
        <v>480</v>
      </c>
      <c r="H32400">
        <v>7.7832612000000001</v>
      </c>
    </row>
    <row r="32401" spans="1:8">
      <c r="A32401" t="s">
        <v>429</v>
      </c>
      <c r="B32401">
        <v>5520</v>
      </c>
      <c r="C32401" t="s">
        <v>478</v>
      </c>
      <c r="D32401" t="s">
        <v>475</v>
      </c>
      <c r="E32401" t="s">
        <v>5</v>
      </c>
      <c r="F32401">
        <v>2009</v>
      </c>
      <c r="G32401" t="s">
        <v>480</v>
      </c>
      <c r="H32401">
        <v>3.5839007999999999</v>
      </c>
    </row>
    <row r="32402" spans="1:8">
      <c r="A32402" t="s">
        <v>429</v>
      </c>
      <c r="B32402">
        <v>5520</v>
      </c>
      <c r="C32402" t="s">
        <v>478</v>
      </c>
      <c r="D32402" t="s">
        <v>475</v>
      </c>
      <c r="E32402" t="s">
        <v>9</v>
      </c>
      <c r="F32402">
        <v>2009</v>
      </c>
      <c r="G32402" t="s">
        <v>480</v>
      </c>
      <c r="H32402">
        <v>1.0383264000000001</v>
      </c>
    </row>
    <row r="32403" spans="1:8">
      <c r="A32403" t="s">
        <v>429</v>
      </c>
      <c r="B32403">
        <v>5520</v>
      </c>
      <c r="C32403" t="s">
        <v>478</v>
      </c>
      <c r="D32403" t="s">
        <v>475</v>
      </c>
      <c r="E32403" t="s">
        <v>18</v>
      </c>
      <c r="F32403">
        <v>2013</v>
      </c>
      <c r="G32403" t="s">
        <v>480</v>
      </c>
      <c r="H32403">
        <v>16.349454000000001</v>
      </c>
    </row>
    <row r="32404" spans="1:8">
      <c r="A32404" t="s">
        <v>429</v>
      </c>
      <c r="B32404">
        <v>5520</v>
      </c>
      <c r="C32404" t="s">
        <v>478</v>
      </c>
      <c r="D32404" t="s">
        <v>475</v>
      </c>
      <c r="E32404" t="s">
        <v>34</v>
      </c>
      <c r="F32404">
        <v>2014</v>
      </c>
      <c r="G32404" t="s">
        <v>480</v>
      </c>
      <c r="H32404">
        <v>40.444488</v>
      </c>
    </row>
    <row r="32405" spans="1:8">
      <c r="A32405" t="s">
        <v>429</v>
      </c>
      <c r="B32405">
        <v>5520</v>
      </c>
      <c r="C32405" t="s">
        <v>478</v>
      </c>
      <c r="D32405" t="s">
        <v>475</v>
      </c>
      <c r="E32405" t="s">
        <v>32</v>
      </c>
      <c r="F32405">
        <v>2014</v>
      </c>
      <c r="G32405" t="s">
        <v>480</v>
      </c>
      <c r="H32405">
        <v>22.324017600000001</v>
      </c>
    </row>
    <row r="32406" spans="1:8">
      <c r="A32406" t="s">
        <v>496</v>
      </c>
      <c r="B32406">
        <v>6000</v>
      </c>
      <c r="C32406" t="s">
        <v>455</v>
      </c>
      <c r="D32406" t="s">
        <v>475</v>
      </c>
      <c r="E32406" t="s">
        <v>6</v>
      </c>
      <c r="F32406">
        <v>2014</v>
      </c>
      <c r="G32406" t="s">
        <v>480</v>
      </c>
      <c r="H32406">
        <v>0.18003240000000001</v>
      </c>
    </row>
    <row r="32407" spans="1:8">
      <c r="A32407" t="s">
        <v>464</v>
      </c>
      <c r="B32407">
        <v>6000</v>
      </c>
      <c r="C32407" t="s">
        <v>455</v>
      </c>
      <c r="D32407" t="s">
        <v>475</v>
      </c>
      <c r="E32407" t="s">
        <v>9</v>
      </c>
      <c r="F32407">
        <v>2013</v>
      </c>
      <c r="G32407" t="s">
        <v>480</v>
      </c>
      <c r="H32407">
        <v>38.053825199999999</v>
      </c>
    </row>
    <row r="32408" spans="1:8">
      <c r="A32408" t="s">
        <v>464</v>
      </c>
      <c r="B32408">
        <v>6000</v>
      </c>
      <c r="C32408" t="s">
        <v>455</v>
      </c>
      <c r="D32408" t="s">
        <v>475</v>
      </c>
      <c r="E32408" t="s">
        <v>10</v>
      </c>
      <c r="F32408">
        <v>2012</v>
      </c>
      <c r="G32408" t="s">
        <v>480</v>
      </c>
      <c r="H32408">
        <v>166.56346439999999</v>
      </c>
    </row>
    <row r="32409" spans="1:8">
      <c r="A32409" t="s">
        <v>464</v>
      </c>
      <c r="B32409">
        <v>6000</v>
      </c>
      <c r="C32409" t="s">
        <v>455</v>
      </c>
      <c r="D32409" t="s">
        <v>475</v>
      </c>
      <c r="E32409" t="s">
        <v>11</v>
      </c>
      <c r="F32409">
        <v>2009</v>
      </c>
      <c r="G32409" t="s">
        <v>480</v>
      </c>
      <c r="H32409">
        <v>40.3481916</v>
      </c>
    </row>
    <row r="32410" spans="1:8">
      <c r="A32410" t="s">
        <v>464</v>
      </c>
      <c r="B32410">
        <v>6000</v>
      </c>
      <c r="C32410" t="s">
        <v>455</v>
      </c>
      <c r="D32410" t="s">
        <v>475</v>
      </c>
      <c r="E32410" t="s">
        <v>18</v>
      </c>
      <c r="F32410">
        <v>2014</v>
      </c>
      <c r="G32410" t="s">
        <v>480</v>
      </c>
      <c r="H32410">
        <v>10.270220399999999</v>
      </c>
    </row>
    <row r="32411" spans="1:8">
      <c r="A32411" t="s">
        <v>456</v>
      </c>
      <c r="B32411">
        <v>6000</v>
      </c>
      <c r="C32411" t="s">
        <v>455</v>
      </c>
      <c r="D32411" t="s">
        <v>475</v>
      </c>
      <c r="E32411" t="s">
        <v>28</v>
      </c>
      <c r="F32411">
        <v>2012</v>
      </c>
      <c r="G32411" t="s">
        <v>480</v>
      </c>
      <c r="H32411">
        <v>6.5858363999999998</v>
      </c>
    </row>
    <row r="32412" spans="1:8">
      <c r="A32412" t="s">
        <v>438</v>
      </c>
      <c r="B32412">
        <v>6000</v>
      </c>
      <c r="C32412" t="s">
        <v>455</v>
      </c>
      <c r="D32412" t="s">
        <v>475</v>
      </c>
      <c r="E32412" t="s">
        <v>33</v>
      </c>
      <c r="F32412">
        <v>2012</v>
      </c>
      <c r="G32412" t="s">
        <v>480</v>
      </c>
      <c r="H32412">
        <v>1.4905008</v>
      </c>
    </row>
    <row r="32413" spans="1:8">
      <c r="A32413" t="s">
        <v>438</v>
      </c>
      <c r="B32413">
        <v>6000</v>
      </c>
      <c r="C32413" t="s">
        <v>455</v>
      </c>
      <c r="D32413" t="s">
        <v>475</v>
      </c>
      <c r="E32413" t="s">
        <v>36</v>
      </c>
      <c r="F32413">
        <v>2014</v>
      </c>
      <c r="G32413" t="s">
        <v>480</v>
      </c>
      <c r="H32413">
        <v>0.29726279999999999</v>
      </c>
    </row>
    <row r="32414" spans="1:8">
      <c r="A32414" t="s">
        <v>456</v>
      </c>
      <c r="B32414">
        <v>0</v>
      </c>
      <c r="C32414" t="s">
        <v>466</v>
      </c>
      <c r="D32414" t="s">
        <v>475</v>
      </c>
      <c r="E32414" t="s">
        <v>28</v>
      </c>
      <c r="F32414">
        <v>2010</v>
      </c>
      <c r="G32414" t="s">
        <v>468</v>
      </c>
      <c r="H32414">
        <v>33.117587999999998</v>
      </c>
    </row>
    <row r="32415" spans="1:8">
      <c r="A32415" t="s">
        <v>438</v>
      </c>
      <c r="B32415">
        <v>0</v>
      </c>
      <c r="C32415" t="s">
        <v>466</v>
      </c>
      <c r="D32415" t="s">
        <v>475</v>
      </c>
      <c r="E32415" t="s">
        <v>9</v>
      </c>
      <c r="F32415">
        <v>2011</v>
      </c>
      <c r="G32415" t="s">
        <v>468</v>
      </c>
      <c r="H32415">
        <v>20.377155599999998</v>
      </c>
    </row>
    <row r="32416" spans="1:8">
      <c r="A32416" t="s">
        <v>438</v>
      </c>
      <c r="B32416">
        <v>0</v>
      </c>
      <c r="C32416" t="s">
        <v>466</v>
      </c>
      <c r="D32416" t="s">
        <v>475</v>
      </c>
      <c r="E32416" t="s">
        <v>12</v>
      </c>
      <c r="F32416">
        <v>2010</v>
      </c>
      <c r="G32416" t="s">
        <v>468</v>
      </c>
      <c r="H32416">
        <v>1.5700499999999999</v>
      </c>
    </row>
    <row r="32417" spans="1:8">
      <c r="A32417" t="s">
        <v>438</v>
      </c>
      <c r="B32417">
        <v>0</v>
      </c>
      <c r="C32417" t="s">
        <v>466</v>
      </c>
      <c r="D32417" t="s">
        <v>475</v>
      </c>
      <c r="E32417" t="s">
        <v>20</v>
      </c>
      <c r="F32417">
        <v>2012</v>
      </c>
      <c r="G32417" t="s">
        <v>468</v>
      </c>
      <c r="H32417">
        <v>0.25120799999999999</v>
      </c>
    </row>
    <row r="32418" spans="1:8">
      <c r="A32418" t="s">
        <v>438</v>
      </c>
      <c r="B32418">
        <v>0</v>
      </c>
      <c r="C32418" t="s">
        <v>466</v>
      </c>
      <c r="D32418" t="s">
        <v>475</v>
      </c>
      <c r="E32418" t="s">
        <v>32</v>
      </c>
      <c r="F32418">
        <v>2014</v>
      </c>
      <c r="G32418" t="s">
        <v>468</v>
      </c>
      <c r="H32418">
        <v>3.1233528000000002</v>
      </c>
    </row>
    <row r="32419" spans="1:8">
      <c r="A32419" t="s">
        <v>461</v>
      </c>
      <c r="B32419">
        <v>0</v>
      </c>
      <c r="C32419" t="s">
        <v>466</v>
      </c>
      <c r="D32419" t="s">
        <v>475</v>
      </c>
      <c r="E32419" t="s">
        <v>30</v>
      </c>
      <c r="F32419">
        <v>2010</v>
      </c>
      <c r="G32419" t="s">
        <v>468</v>
      </c>
      <c r="H32419">
        <v>47.214543599999999</v>
      </c>
    </row>
    <row r="32420" spans="1:8">
      <c r="A32420" t="s">
        <v>461</v>
      </c>
      <c r="B32420">
        <v>0</v>
      </c>
      <c r="C32420" t="s">
        <v>466</v>
      </c>
      <c r="D32420" t="s">
        <v>475</v>
      </c>
      <c r="E32420" t="s">
        <v>28</v>
      </c>
      <c r="F32420">
        <v>2012</v>
      </c>
      <c r="G32420" t="s">
        <v>468</v>
      </c>
      <c r="H32420">
        <v>7.5278663999999997</v>
      </c>
    </row>
    <row r="32421" spans="1:8">
      <c r="A32421" t="s">
        <v>496</v>
      </c>
      <c r="B32421">
        <v>0</v>
      </c>
      <c r="C32421" t="s">
        <v>466</v>
      </c>
      <c r="D32421" t="s">
        <v>475</v>
      </c>
      <c r="E32421" t="s">
        <v>482</v>
      </c>
      <c r="F32421">
        <v>2014</v>
      </c>
      <c r="G32421" t="s">
        <v>468</v>
      </c>
      <c r="H32421">
        <v>0.21352679999999999</v>
      </c>
    </row>
    <row r="32422" spans="1:8">
      <c r="A32422" t="s">
        <v>464</v>
      </c>
      <c r="B32422">
        <v>6000</v>
      </c>
      <c r="C32422" t="s">
        <v>455</v>
      </c>
      <c r="D32422" t="s">
        <v>475</v>
      </c>
      <c r="E32422" t="s">
        <v>482</v>
      </c>
      <c r="F32422">
        <v>2010</v>
      </c>
      <c r="G32422" t="s">
        <v>468</v>
      </c>
      <c r="H32422">
        <v>8.3736000000000005E-2</v>
      </c>
    </row>
    <row r="32423" spans="1:8">
      <c r="A32423" t="s">
        <v>456</v>
      </c>
      <c r="B32423">
        <v>6000</v>
      </c>
      <c r="C32423" t="s">
        <v>455</v>
      </c>
      <c r="D32423" t="s">
        <v>475</v>
      </c>
      <c r="E32423" t="s">
        <v>6</v>
      </c>
      <c r="F32423">
        <v>2014</v>
      </c>
      <c r="G32423" t="s">
        <v>468</v>
      </c>
      <c r="H32423">
        <v>1.67472E-2</v>
      </c>
    </row>
    <row r="32424" spans="1:8">
      <c r="A32424" t="s">
        <v>438</v>
      </c>
      <c r="B32424">
        <v>6000</v>
      </c>
      <c r="C32424" t="s">
        <v>455</v>
      </c>
      <c r="D32424" t="s">
        <v>475</v>
      </c>
      <c r="E32424" t="s">
        <v>6</v>
      </c>
      <c r="F32424">
        <v>2013</v>
      </c>
      <c r="G32424" t="s">
        <v>468</v>
      </c>
      <c r="H32424">
        <v>1.9845432000000001</v>
      </c>
    </row>
    <row r="32425" spans="1:8">
      <c r="A32425" t="s">
        <v>438</v>
      </c>
      <c r="B32425">
        <v>6000</v>
      </c>
      <c r="C32425" t="s">
        <v>455</v>
      </c>
      <c r="D32425" t="s">
        <v>475</v>
      </c>
      <c r="E32425" t="s">
        <v>10</v>
      </c>
      <c r="F32425">
        <v>2012</v>
      </c>
      <c r="G32425" t="s">
        <v>468</v>
      </c>
      <c r="H32425">
        <v>4.7143367999999999</v>
      </c>
    </row>
    <row r="32426" spans="1:8">
      <c r="A32426" t="s">
        <v>461</v>
      </c>
      <c r="B32426">
        <v>6000</v>
      </c>
      <c r="C32426" t="s">
        <v>455</v>
      </c>
      <c r="D32426" t="s">
        <v>475</v>
      </c>
      <c r="E32426" t="s">
        <v>482</v>
      </c>
      <c r="F32426">
        <v>2012</v>
      </c>
      <c r="G32426" t="s">
        <v>468</v>
      </c>
      <c r="H32426">
        <v>3.4289892000000002</v>
      </c>
    </row>
    <row r="32427" spans="1:8">
      <c r="A32427" t="s">
        <v>462</v>
      </c>
      <c r="B32427">
        <v>0</v>
      </c>
      <c r="C32427" t="s">
        <v>466</v>
      </c>
      <c r="D32427" t="s">
        <v>475</v>
      </c>
      <c r="E32427" t="s">
        <v>5</v>
      </c>
      <c r="F32427">
        <v>2009</v>
      </c>
      <c r="G32427" t="s">
        <v>468</v>
      </c>
      <c r="H32427">
        <v>59.992657199999996</v>
      </c>
    </row>
    <row r="32428" spans="1:8">
      <c r="A32428" t="s">
        <v>486</v>
      </c>
      <c r="B32428">
        <v>0</v>
      </c>
      <c r="C32428" t="s">
        <v>466</v>
      </c>
      <c r="D32428" t="s">
        <v>475</v>
      </c>
      <c r="E32428" t="s">
        <v>22</v>
      </c>
      <c r="F32428">
        <v>2009</v>
      </c>
      <c r="G32428" t="s">
        <v>468</v>
      </c>
      <c r="H32428">
        <v>0.15072479999999999</v>
      </c>
    </row>
    <row r="32429" spans="1:8">
      <c r="A32429" t="s">
        <v>429</v>
      </c>
      <c r="B32429">
        <v>0</v>
      </c>
      <c r="C32429" t="s">
        <v>466</v>
      </c>
      <c r="D32429" t="s">
        <v>475</v>
      </c>
      <c r="E32429" t="s">
        <v>26</v>
      </c>
      <c r="F32429">
        <v>2014</v>
      </c>
      <c r="G32429" t="s">
        <v>468</v>
      </c>
      <c r="H32429">
        <v>52.854163200000002</v>
      </c>
    </row>
    <row r="32430" spans="1:8">
      <c r="A32430" t="s">
        <v>465</v>
      </c>
      <c r="B32430">
        <v>0</v>
      </c>
      <c r="C32430" t="s">
        <v>466</v>
      </c>
      <c r="D32430" t="s">
        <v>475</v>
      </c>
      <c r="E32430" t="s">
        <v>6</v>
      </c>
      <c r="F32430">
        <v>2009</v>
      </c>
      <c r="G32430" t="s">
        <v>468</v>
      </c>
      <c r="H32430">
        <v>5.9452559999999997</v>
      </c>
    </row>
    <row r="32431" spans="1:8">
      <c r="A32431" t="s">
        <v>464</v>
      </c>
      <c r="B32431">
        <v>6000</v>
      </c>
      <c r="C32431" t="s">
        <v>455</v>
      </c>
      <c r="D32431" t="s">
        <v>475</v>
      </c>
      <c r="E32431" t="s">
        <v>482</v>
      </c>
      <c r="F32431">
        <v>2011</v>
      </c>
      <c r="G32431" t="s">
        <v>468</v>
      </c>
      <c r="H32431">
        <v>0.1172304</v>
      </c>
    </row>
    <row r="32432" spans="1:8">
      <c r="A32432" t="s">
        <v>456</v>
      </c>
      <c r="B32432">
        <v>6000</v>
      </c>
      <c r="C32432" t="s">
        <v>455</v>
      </c>
      <c r="D32432" t="s">
        <v>475</v>
      </c>
      <c r="E32432" t="s">
        <v>5</v>
      </c>
      <c r="F32432">
        <v>2010</v>
      </c>
      <c r="G32432" t="s">
        <v>468</v>
      </c>
      <c r="H32432">
        <v>8.3736000000000001E-3</v>
      </c>
    </row>
    <row r="32433" spans="1:8">
      <c r="A32433" t="s">
        <v>456</v>
      </c>
      <c r="B32433">
        <v>6000</v>
      </c>
      <c r="C32433" t="s">
        <v>455</v>
      </c>
      <c r="D32433" t="s">
        <v>475</v>
      </c>
      <c r="E32433" t="s">
        <v>10</v>
      </c>
      <c r="F32433">
        <v>2009</v>
      </c>
      <c r="G32433" t="s">
        <v>468</v>
      </c>
      <c r="H32433">
        <v>1.9887300000000001</v>
      </c>
    </row>
    <row r="32434" spans="1:8">
      <c r="A32434" t="s">
        <v>438</v>
      </c>
      <c r="B32434">
        <v>6000</v>
      </c>
      <c r="C32434" t="s">
        <v>455</v>
      </c>
      <c r="D32434" t="s">
        <v>475</v>
      </c>
      <c r="E32434" t="s">
        <v>6</v>
      </c>
      <c r="F32434">
        <v>2014</v>
      </c>
      <c r="G32434" t="s">
        <v>468</v>
      </c>
      <c r="H32434">
        <v>2.1855096000000001</v>
      </c>
    </row>
    <row r="32435" spans="1:8">
      <c r="A32435" t="s">
        <v>438</v>
      </c>
      <c r="B32435">
        <v>6000</v>
      </c>
      <c r="C32435" t="s">
        <v>455</v>
      </c>
      <c r="D32435" t="s">
        <v>475</v>
      </c>
      <c r="E32435" t="s">
        <v>10</v>
      </c>
      <c r="F32435">
        <v>2013</v>
      </c>
      <c r="G32435" t="s">
        <v>468</v>
      </c>
      <c r="H32435">
        <v>4.0025807999999996</v>
      </c>
    </row>
    <row r="32436" spans="1:8">
      <c r="A32436" t="s">
        <v>438</v>
      </c>
      <c r="B32436">
        <v>6000</v>
      </c>
      <c r="C32436" t="s">
        <v>455</v>
      </c>
      <c r="D32436" t="s">
        <v>475</v>
      </c>
      <c r="E32436" t="s">
        <v>479</v>
      </c>
      <c r="F32436">
        <v>2009</v>
      </c>
      <c r="G32436" t="s">
        <v>468</v>
      </c>
      <c r="H32436">
        <v>2.6041896000000002</v>
      </c>
    </row>
    <row r="32437" spans="1:8">
      <c r="A32437" t="s">
        <v>461</v>
      </c>
      <c r="B32437">
        <v>6000</v>
      </c>
      <c r="C32437" t="s">
        <v>455</v>
      </c>
      <c r="D32437" t="s">
        <v>475</v>
      </c>
      <c r="E32437" t="s">
        <v>482</v>
      </c>
      <c r="F32437">
        <v>2013</v>
      </c>
      <c r="G32437" t="s">
        <v>468</v>
      </c>
      <c r="H32437">
        <v>3.1359132000000001</v>
      </c>
    </row>
    <row r="32438" spans="1:8">
      <c r="A32438" t="s">
        <v>462</v>
      </c>
      <c r="B32438">
        <v>0</v>
      </c>
      <c r="C32438" t="s">
        <v>466</v>
      </c>
      <c r="D32438" t="s">
        <v>475</v>
      </c>
      <c r="E32438" t="s">
        <v>5</v>
      </c>
      <c r="F32438">
        <v>2010</v>
      </c>
      <c r="G32438" t="s">
        <v>468</v>
      </c>
      <c r="H32438">
        <v>75.9946068</v>
      </c>
    </row>
    <row r="32439" spans="1:8">
      <c r="A32439" t="s">
        <v>486</v>
      </c>
      <c r="B32439">
        <v>0</v>
      </c>
      <c r="C32439" t="s">
        <v>466</v>
      </c>
      <c r="D32439" t="s">
        <v>475</v>
      </c>
      <c r="E32439" t="s">
        <v>22</v>
      </c>
      <c r="F32439">
        <v>2010</v>
      </c>
      <c r="G32439" t="s">
        <v>468</v>
      </c>
      <c r="H32439">
        <v>9.21096E-2</v>
      </c>
    </row>
    <row r="32440" spans="1:8">
      <c r="A32440" t="s">
        <v>429</v>
      </c>
      <c r="B32440">
        <v>0</v>
      </c>
      <c r="C32440" t="s">
        <v>466</v>
      </c>
      <c r="D32440" t="s">
        <v>475</v>
      </c>
      <c r="E32440" t="s">
        <v>23</v>
      </c>
      <c r="F32440">
        <v>2014</v>
      </c>
      <c r="G32440" t="s">
        <v>468</v>
      </c>
      <c r="H32440">
        <v>6.3890567999999996</v>
      </c>
    </row>
    <row r="32441" spans="1:8">
      <c r="A32441" t="s">
        <v>464</v>
      </c>
      <c r="B32441">
        <v>0</v>
      </c>
      <c r="C32441" t="s">
        <v>466</v>
      </c>
      <c r="D32441" t="s">
        <v>475</v>
      </c>
      <c r="E32441" t="s">
        <v>6</v>
      </c>
      <c r="F32441">
        <v>2014</v>
      </c>
      <c r="G32441" t="s">
        <v>468</v>
      </c>
      <c r="H32441">
        <v>483.35349960000002</v>
      </c>
    </row>
    <row r="32442" spans="1:8">
      <c r="A32442" t="s">
        <v>464</v>
      </c>
      <c r="B32442">
        <v>0</v>
      </c>
      <c r="C32442" t="s">
        <v>466</v>
      </c>
      <c r="D32442" t="s">
        <v>475</v>
      </c>
      <c r="E32442" t="s">
        <v>14</v>
      </c>
      <c r="F32442">
        <v>2013</v>
      </c>
      <c r="G32442" t="s">
        <v>468</v>
      </c>
      <c r="H32442">
        <v>1105.0639920000001</v>
      </c>
    </row>
    <row r="32443" spans="1:8">
      <c r="A32443" t="s">
        <v>464</v>
      </c>
      <c r="B32443">
        <v>0</v>
      </c>
      <c r="C32443" t="s">
        <v>466</v>
      </c>
      <c r="D32443" t="s">
        <v>475</v>
      </c>
      <c r="E32443" t="s">
        <v>428</v>
      </c>
      <c r="F32443">
        <v>2011</v>
      </c>
      <c r="G32443" t="s">
        <v>468</v>
      </c>
      <c r="H32443">
        <v>39.226129200000003</v>
      </c>
    </row>
    <row r="32444" spans="1:8">
      <c r="A32444" t="s">
        <v>456</v>
      </c>
      <c r="B32444">
        <v>0</v>
      </c>
      <c r="C32444" t="s">
        <v>466</v>
      </c>
      <c r="D32444" t="s">
        <v>475</v>
      </c>
      <c r="E32444" t="s">
        <v>6</v>
      </c>
      <c r="F32444">
        <v>2011</v>
      </c>
      <c r="G32444" t="s">
        <v>468</v>
      </c>
      <c r="H32444">
        <v>3.7681199999999998E-2</v>
      </c>
    </row>
    <row r="32445" spans="1:8">
      <c r="A32445" t="s">
        <v>456</v>
      </c>
      <c r="B32445">
        <v>0</v>
      </c>
      <c r="C32445" t="s">
        <v>466</v>
      </c>
      <c r="D32445" t="s">
        <v>475</v>
      </c>
      <c r="E32445" t="s">
        <v>11</v>
      </c>
      <c r="F32445">
        <v>2012</v>
      </c>
      <c r="G32445" t="s">
        <v>468</v>
      </c>
      <c r="H32445">
        <v>25.0203168</v>
      </c>
    </row>
    <row r="32446" spans="1:8">
      <c r="A32446" t="s">
        <v>464</v>
      </c>
      <c r="B32446">
        <v>2112</v>
      </c>
      <c r="C32446" t="s">
        <v>489</v>
      </c>
      <c r="D32446" t="s">
        <v>475</v>
      </c>
      <c r="E32446" t="s">
        <v>5</v>
      </c>
      <c r="F32446">
        <v>2009</v>
      </c>
      <c r="G32446" t="s">
        <v>490</v>
      </c>
      <c r="H32446">
        <v>0.2344608</v>
      </c>
    </row>
    <row r="32447" spans="1:8">
      <c r="A32447" t="s">
        <v>461</v>
      </c>
      <c r="B32447">
        <v>4220</v>
      </c>
      <c r="C32447" t="s">
        <v>500</v>
      </c>
      <c r="D32447" t="s">
        <v>475</v>
      </c>
      <c r="E32447" t="s">
        <v>13</v>
      </c>
      <c r="F32447">
        <v>2012</v>
      </c>
      <c r="G32447" t="s">
        <v>501</v>
      </c>
      <c r="H32447">
        <v>1.4193252000000001</v>
      </c>
    </row>
    <row r="32448" spans="1:8">
      <c r="A32448" t="s">
        <v>461</v>
      </c>
      <c r="B32448">
        <v>4220</v>
      </c>
      <c r="C32448" t="s">
        <v>500</v>
      </c>
      <c r="D32448" t="s">
        <v>475</v>
      </c>
      <c r="E32448" t="s">
        <v>36</v>
      </c>
      <c r="F32448">
        <v>2011</v>
      </c>
      <c r="G32448" t="s">
        <v>501</v>
      </c>
      <c r="H32448">
        <v>4.7771388000000004</v>
      </c>
    </row>
    <row r="32449" spans="1:8">
      <c r="A32449" t="s">
        <v>461</v>
      </c>
      <c r="B32449">
        <v>4220</v>
      </c>
      <c r="C32449" t="s">
        <v>500</v>
      </c>
      <c r="D32449" t="s">
        <v>475</v>
      </c>
      <c r="E32449" t="s">
        <v>479</v>
      </c>
      <c r="F32449">
        <v>2011</v>
      </c>
      <c r="G32449" t="s">
        <v>501</v>
      </c>
      <c r="H32449">
        <v>5.1790716000000003</v>
      </c>
    </row>
    <row r="32450" spans="1:8">
      <c r="A32450" t="s">
        <v>464</v>
      </c>
      <c r="B32450">
        <v>6000</v>
      </c>
      <c r="C32450" t="s">
        <v>455</v>
      </c>
      <c r="D32450" t="s">
        <v>475</v>
      </c>
      <c r="E32450" t="s">
        <v>3</v>
      </c>
      <c r="F32450">
        <v>2014</v>
      </c>
      <c r="G32450" t="s">
        <v>491</v>
      </c>
      <c r="H32450">
        <v>96.162422399999997</v>
      </c>
    </row>
    <row r="32451" spans="1:8">
      <c r="A32451" t="s">
        <v>464</v>
      </c>
      <c r="B32451">
        <v>6000</v>
      </c>
      <c r="C32451" t="s">
        <v>455</v>
      </c>
      <c r="D32451" t="s">
        <v>475</v>
      </c>
      <c r="E32451" t="s">
        <v>11</v>
      </c>
      <c r="F32451">
        <v>2012</v>
      </c>
      <c r="G32451" t="s">
        <v>491</v>
      </c>
      <c r="H32451">
        <v>57.313105200000003</v>
      </c>
    </row>
    <row r="32452" spans="1:8">
      <c r="A32452" t="s">
        <v>464</v>
      </c>
      <c r="B32452">
        <v>6000</v>
      </c>
      <c r="C32452" t="s">
        <v>455</v>
      </c>
      <c r="D32452" t="s">
        <v>475</v>
      </c>
      <c r="E32452" t="s">
        <v>14</v>
      </c>
      <c r="F32452">
        <v>2011</v>
      </c>
      <c r="G32452" t="s">
        <v>491</v>
      </c>
      <c r="H32452">
        <v>63.559810800000001</v>
      </c>
    </row>
    <row r="32453" spans="1:8">
      <c r="A32453" t="s">
        <v>464</v>
      </c>
      <c r="B32453">
        <v>6000</v>
      </c>
      <c r="C32453" t="s">
        <v>455</v>
      </c>
      <c r="D32453" t="s">
        <v>475</v>
      </c>
      <c r="E32453" t="s">
        <v>35</v>
      </c>
      <c r="F32453">
        <v>2009</v>
      </c>
      <c r="G32453" t="s">
        <v>491</v>
      </c>
      <c r="H32453">
        <v>28.009692000000001</v>
      </c>
    </row>
    <row r="32454" spans="1:8">
      <c r="A32454" t="s">
        <v>456</v>
      </c>
      <c r="B32454">
        <v>6000</v>
      </c>
      <c r="C32454" t="s">
        <v>455</v>
      </c>
      <c r="D32454" t="s">
        <v>475</v>
      </c>
      <c r="E32454" t="s">
        <v>2</v>
      </c>
      <c r="F32454">
        <v>2011</v>
      </c>
      <c r="G32454" t="s">
        <v>491</v>
      </c>
      <c r="H32454">
        <v>1.0801944000000001</v>
      </c>
    </row>
    <row r="32455" spans="1:8">
      <c r="A32455" t="s">
        <v>456</v>
      </c>
      <c r="B32455">
        <v>6000</v>
      </c>
      <c r="C32455" t="s">
        <v>455</v>
      </c>
      <c r="D32455" t="s">
        <v>475</v>
      </c>
      <c r="E32455" t="s">
        <v>3</v>
      </c>
      <c r="F32455">
        <v>2011</v>
      </c>
      <c r="G32455" t="s">
        <v>491</v>
      </c>
      <c r="H32455">
        <v>0.62802000000000002</v>
      </c>
    </row>
    <row r="32456" spans="1:8">
      <c r="A32456" t="s">
        <v>456</v>
      </c>
      <c r="B32456">
        <v>6000</v>
      </c>
      <c r="C32456" t="s">
        <v>455</v>
      </c>
      <c r="D32456" t="s">
        <v>475</v>
      </c>
      <c r="E32456" t="s">
        <v>9</v>
      </c>
      <c r="F32456">
        <v>2012</v>
      </c>
      <c r="G32456" t="s">
        <v>491</v>
      </c>
      <c r="H32456">
        <v>2.5120799999999999E-2</v>
      </c>
    </row>
    <row r="32457" spans="1:8">
      <c r="A32457" t="s">
        <v>461</v>
      </c>
      <c r="B32457">
        <v>6000</v>
      </c>
      <c r="C32457" t="s">
        <v>455</v>
      </c>
      <c r="D32457" t="s">
        <v>475</v>
      </c>
      <c r="E32457" t="s">
        <v>36</v>
      </c>
      <c r="F32457">
        <v>2013</v>
      </c>
      <c r="G32457" t="s">
        <v>491</v>
      </c>
      <c r="H32457">
        <v>0.23027400000000001</v>
      </c>
    </row>
    <row r="32458" spans="1:8">
      <c r="A32458" t="s">
        <v>461</v>
      </c>
      <c r="B32458">
        <v>6000</v>
      </c>
      <c r="C32458" t="s">
        <v>455</v>
      </c>
      <c r="D32458" t="s">
        <v>475</v>
      </c>
      <c r="E32458" t="s">
        <v>482</v>
      </c>
      <c r="F32458">
        <v>2010</v>
      </c>
      <c r="G32458" t="s">
        <v>491</v>
      </c>
      <c r="H32458">
        <v>3.8099880000000002</v>
      </c>
    </row>
    <row r="32459" spans="1:8">
      <c r="A32459" t="s">
        <v>499</v>
      </c>
      <c r="B32459">
        <v>0</v>
      </c>
      <c r="C32459" t="s">
        <v>466</v>
      </c>
      <c r="D32459" t="s">
        <v>475</v>
      </c>
      <c r="E32459" t="s">
        <v>18</v>
      </c>
      <c r="F32459">
        <v>2011</v>
      </c>
      <c r="G32459" t="s">
        <v>480</v>
      </c>
      <c r="H32459">
        <v>3.8392955999999998</v>
      </c>
    </row>
    <row r="32460" spans="1:8">
      <c r="A32460" t="s">
        <v>438</v>
      </c>
      <c r="B32460">
        <v>0</v>
      </c>
      <c r="C32460" t="s">
        <v>466</v>
      </c>
      <c r="D32460" t="s">
        <v>475</v>
      </c>
      <c r="E32460" t="s">
        <v>10</v>
      </c>
      <c r="F32460">
        <v>2012</v>
      </c>
      <c r="G32460" t="s">
        <v>480</v>
      </c>
      <c r="H32460">
        <v>5.1958187999999996</v>
      </c>
    </row>
    <row r="32461" spans="1:8">
      <c r="A32461" t="s">
        <v>461</v>
      </c>
      <c r="B32461">
        <v>0</v>
      </c>
      <c r="C32461" t="s">
        <v>466</v>
      </c>
      <c r="D32461" t="s">
        <v>475</v>
      </c>
      <c r="E32461" t="s">
        <v>13</v>
      </c>
      <c r="F32461">
        <v>2011</v>
      </c>
      <c r="G32461" t="s">
        <v>480</v>
      </c>
      <c r="H32461">
        <v>12.6064548</v>
      </c>
    </row>
    <row r="32462" spans="1:8">
      <c r="A32462" t="s">
        <v>461</v>
      </c>
      <c r="B32462">
        <v>0</v>
      </c>
      <c r="C32462" t="s">
        <v>466</v>
      </c>
      <c r="D32462" t="s">
        <v>475</v>
      </c>
      <c r="E32462" t="s">
        <v>14</v>
      </c>
      <c r="F32462">
        <v>2013</v>
      </c>
      <c r="G32462" t="s">
        <v>480</v>
      </c>
      <c r="H32462">
        <v>2.9851884000000002</v>
      </c>
    </row>
    <row r="32463" spans="1:8">
      <c r="A32463" t="s">
        <v>461</v>
      </c>
      <c r="B32463">
        <v>0</v>
      </c>
      <c r="C32463" t="s">
        <v>466</v>
      </c>
      <c r="D32463" t="s">
        <v>475</v>
      </c>
      <c r="E32463" t="s">
        <v>15</v>
      </c>
      <c r="F32463">
        <v>2013</v>
      </c>
      <c r="G32463" t="s">
        <v>480</v>
      </c>
      <c r="H32463">
        <v>14.025779999999999</v>
      </c>
    </row>
    <row r="32464" spans="1:8">
      <c r="A32464" t="s">
        <v>429</v>
      </c>
      <c r="B32464">
        <v>0</v>
      </c>
      <c r="C32464" t="s">
        <v>466</v>
      </c>
      <c r="D32464" t="s">
        <v>475</v>
      </c>
      <c r="E32464" t="s">
        <v>22</v>
      </c>
      <c r="F32464">
        <v>2012</v>
      </c>
      <c r="G32464" t="s">
        <v>480</v>
      </c>
      <c r="H32464">
        <v>55.207144800000002</v>
      </c>
    </row>
    <row r="32465" spans="1:8">
      <c r="A32465" t="s">
        <v>429</v>
      </c>
      <c r="B32465">
        <v>0</v>
      </c>
      <c r="C32465" t="s">
        <v>466</v>
      </c>
      <c r="D32465" t="s">
        <v>475</v>
      </c>
      <c r="E32465" t="s">
        <v>23</v>
      </c>
      <c r="F32465">
        <v>2010</v>
      </c>
      <c r="G32465" t="s">
        <v>480</v>
      </c>
      <c r="H32465">
        <v>4.9571712000000003</v>
      </c>
    </row>
    <row r="32466" spans="1:8">
      <c r="A32466" t="s">
        <v>429</v>
      </c>
      <c r="B32466">
        <v>0</v>
      </c>
      <c r="C32466" t="s">
        <v>466</v>
      </c>
      <c r="D32466" t="s">
        <v>475</v>
      </c>
      <c r="E32466" t="s">
        <v>24</v>
      </c>
      <c r="F32466">
        <v>2012</v>
      </c>
      <c r="G32466" t="s">
        <v>480</v>
      </c>
      <c r="H32466">
        <v>97.832955600000005</v>
      </c>
    </row>
    <row r="32467" spans="1:8">
      <c r="A32467" t="s">
        <v>464</v>
      </c>
      <c r="B32467">
        <v>0</v>
      </c>
      <c r="C32467" t="s">
        <v>466</v>
      </c>
      <c r="D32467" t="s">
        <v>475</v>
      </c>
      <c r="E32467" t="s">
        <v>35</v>
      </c>
      <c r="F32467">
        <v>2009</v>
      </c>
      <c r="G32467" t="s">
        <v>480</v>
      </c>
      <c r="H32467">
        <v>203.5329084</v>
      </c>
    </row>
    <row r="32468" spans="1:8">
      <c r="A32468" t="s">
        <v>464</v>
      </c>
      <c r="B32468">
        <v>0</v>
      </c>
      <c r="C32468" t="s">
        <v>466</v>
      </c>
      <c r="D32468" t="s">
        <v>475</v>
      </c>
      <c r="E32468" t="s">
        <v>482</v>
      </c>
      <c r="F32468">
        <v>2009</v>
      </c>
      <c r="G32468" t="s">
        <v>480</v>
      </c>
      <c r="H32468">
        <v>2028.39993</v>
      </c>
    </row>
    <row r="32469" spans="1:8">
      <c r="A32469" t="s">
        <v>464</v>
      </c>
      <c r="B32469">
        <v>0</v>
      </c>
      <c r="C32469" t="s">
        <v>466</v>
      </c>
      <c r="D32469" t="s">
        <v>475</v>
      </c>
      <c r="E32469" t="s">
        <v>37</v>
      </c>
      <c r="F32469">
        <v>2011</v>
      </c>
      <c r="G32469" t="s">
        <v>480</v>
      </c>
      <c r="H32469">
        <v>6310.8599364000002</v>
      </c>
    </row>
    <row r="32470" spans="1:8">
      <c r="A32470" t="s">
        <v>461</v>
      </c>
      <c r="B32470">
        <v>0</v>
      </c>
      <c r="C32470" t="s">
        <v>466</v>
      </c>
      <c r="D32470" t="s">
        <v>475</v>
      </c>
      <c r="E32470" t="s">
        <v>479</v>
      </c>
      <c r="F32470">
        <v>2009</v>
      </c>
      <c r="G32470" t="s">
        <v>480</v>
      </c>
      <c r="H32470">
        <v>11.7900288</v>
      </c>
    </row>
    <row r="32471" spans="1:8">
      <c r="A32471" t="s">
        <v>496</v>
      </c>
      <c r="B32471">
        <v>0</v>
      </c>
      <c r="C32471" t="s">
        <v>466</v>
      </c>
      <c r="D32471" t="s">
        <v>475</v>
      </c>
      <c r="E32471" t="s">
        <v>12</v>
      </c>
      <c r="F32471">
        <v>2014</v>
      </c>
      <c r="G32471" t="s">
        <v>480</v>
      </c>
      <c r="H32471">
        <v>2.0934000000000001E-2</v>
      </c>
    </row>
    <row r="32472" spans="1:8">
      <c r="A32472" t="s">
        <v>486</v>
      </c>
      <c r="B32472">
        <v>0</v>
      </c>
      <c r="C32472" t="s">
        <v>466</v>
      </c>
      <c r="D32472" t="s">
        <v>475</v>
      </c>
      <c r="E32472" t="s">
        <v>6</v>
      </c>
      <c r="F32472">
        <v>2012</v>
      </c>
      <c r="G32472" t="s">
        <v>480</v>
      </c>
      <c r="H32472">
        <v>34.725319200000001</v>
      </c>
    </row>
    <row r="32473" spans="1:8">
      <c r="A32473" t="s">
        <v>463</v>
      </c>
      <c r="B32473">
        <v>0</v>
      </c>
      <c r="C32473" t="s">
        <v>466</v>
      </c>
      <c r="D32473" t="s">
        <v>475</v>
      </c>
      <c r="E32473" t="s">
        <v>3</v>
      </c>
      <c r="F32473">
        <v>2011</v>
      </c>
      <c r="G32473" t="s">
        <v>480</v>
      </c>
      <c r="H32473">
        <v>49.060922400000003</v>
      </c>
    </row>
    <row r="32474" spans="1:8">
      <c r="A32474" t="s">
        <v>463</v>
      </c>
      <c r="B32474">
        <v>0</v>
      </c>
      <c r="C32474" t="s">
        <v>466</v>
      </c>
      <c r="D32474" t="s">
        <v>475</v>
      </c>
      <c r="E32474" t="s">
        <v>10</v>
      </c>
      <c r="F32474">
        <v>2013</v>
      </c>
      <c r="G32474" t="s">
        <v>480</v>
      </c>
      <c r="H32474">
        <v>297.50563440000002</v>
      </c>
    </row>
    <row r="32475" spans="1:8">
      <c r="A32475" t="s">
        <v>456</v>
      </c>
      <c r="B32475">
        <v>0</v>
      </c>
      <c r="C32475" t="s">
        <v>466</v>
      </c>
      <c r="D32475" t="s">
        <v>475</v>
      </c>
      <c r="E32475" t="s">
        <v>6</v>
      </c>
      <c r="F32475">
        <v>2013</v>
      </c>
      <c r="G32475" t="s">
        <v>480</v>
      </c>
      <c r="H32475">
        <v>5.4428400000000002E-2</v>
      </c>
    </row>
    <row r="32476" spans="1:8">
      <c r="A32476" t="s">
        <v>456</v>
      </c>
      <c r="B32476">
        <v>0</v>
      </c>
      <c r="C32476" t="s">
        <v>466</v>
      </c>
      <c r="D32476" t="s">
        <v>475</v>
      </c>
      <c r="E32476" t="s">
        <v>11</v>
      </c>
      <c r="F32476">
        <v>2014</v>
      </c>
      <c r="G32476" t="s">
        <v>480</v>
      </c>
      <c r="H32476">
        <v>23.023213200000001</v>
      </c>
    </row>
    <row r="32477" spans="1:8">
      <c r="A32477" t="s">
        <v>464</v>
      </c>
      <c r="B32477">
        <v>2112</v>
      </c>
      <c r="C32477" t="s">
        <v>489</v>
      </c>
      <c r="D32477" t="s">
        <v>475</v>
      </c>
      <c r="E32477" t="s">
        <v>36</v>
      </c>
      <c r="F32477">
        <v>2009</v>
      </c>
      <c r="G32477" t="s">
        <v>480</v>
      </c>
      <c r="H32477">
        <v>0.26376840000000001</v>
      </c>
    </row>
    <row r="32478" spans="1:8">
      <c r="A32478" t="s">
        <v>464</v>
      </c>
      <c r="B32478">
        <v>2112</v>
      </c>
      <c r="C32478" t="s">
        <v>489</v>
      </c>
      <c r="D32478" t="s">
        <v>475</v>
      </c>
      <c r="E32478" t="s">
        <v>37</v>
      </c>
      <c r="F32478">
        <v>2012</v>
      </c>
      <c r="G32478" t="s">
        <v>480</v>
      </c>
      <c r="H32478">
        <v>0.439614</v>
      </c>
    </row>
    <row r="32479" spans="1:8">
      <c r="A32479" t="s">
        <v>461</v>
      </c>
      <c r="B32479">
        <v>4220</v>
      </c>
      <c r="C32479" t="s">
        <v>500</v>
      </c>
      <c r="D32479" t="s">
        <v>475</v>
      </c>
      <c r="E32479" t="s">
        <v>13</v>
      </c>
      <c r="F32479">
        <v>2009</v>
      </c>
      <c r="G32479" t="s">
        <v>480</v>
      </c>
      <c r="H32479">
        <v>1.9552356</v>
      </c>
    </row>
    <row r="32480" spans="1:8">
      <c r="A32480" t="s">
        <v>461</v>
      </c>
      <c r="B32480">
        <v>4220</v>
      </c>
      <c r="C32480" t="s">
        <v>500</v>
      </c>
      <c r="D32480" t="s">
        <v>475</v>
      </c>
      <c r="E32480" t="s">
        <v>36</v>
      </c>
      <c r="F32480">
        <v>2009</v>
      </c>
      <c r="G32480" t="s">
        <v>480</v>
      </c>
      <c r="H32480">
        <v>4.9027428000000004</v>
      </c>
    </row>
    <row r="32481" spans="1:8">
      <c r="A32481" t="s">
        <v>429</v>
      </c>
      <c r="B32481">
        <v>5520</v>
      </c>
      <c r="C32481" t="s">
        <v>478</v>
      </c>
      <c r="D32481" t="s">
        <v>475</v>
      </c>
      <c r="E32481" t="s">
        <v>20</v>
      </c>
      <c r="F32481">
        <v>2011</v>
      </c>
      <c r="G32481" t="s">
        <v>480</v>
      </c>
      <c r="H32481">
        <v>35.483130000000003</v>
      </c>
    </row>
    <row r="32482" spans="1:8">
      <c r="A32482" t="s">
        <v>429</v>
      </c>
      <c r="B32482">
        <v>5520</v>
      </c>
      <c r="C32482" t="s">
        <v>478</v>
      </c>
      <c r="D32482" t="s">
        <v>475</v>
      </c>
      <c r="E32482" t="s">
        <v>26</v>
      </c>
      <c r="F32482">
        <v>2014</v>
      </c>
      <c r="G32482" t="s">
        <v>480</v>
      </c>
      <c r="H32482">
        <v>0.25539479999999998</v>
      </c>
    </row>
    <row r="32483" spans="1:8">
      <c r="A32483" t="s">
        <v>496</v>
      </c>
      <c r="B32483">
        <v>6000</v>
      </c>
      <c r="C32483" t="s">
        <v>455</v>
      </c>
      <c r="D32483" t="s">
        <v>475</v>
      </c>
      <c r="E32483" t="s">
        <v>12</v>
      </c>
      <c r="F32483">
        <v>2014</v>
      </c>
      <c r="G32483" t="s">
        <v>480</v>
      </c>
      <c r="H32483">
        <v>2.0934000000000001E-2</v>
      </c>
    </row>
    <row r="32484" spans="1:8">
      <c r="A32484" t="s">
        <v>464</v>
      </c>
      <c r="B32484">
        <v>6000</v>
      </c>
      <c r="C32484" t="s">
        <v>455</v>
      </c>
      <c r="D32484" t="s">
        <v>475</v>
      </c>
      <c r="E32484" t="s">
        <v>428</v>
      </c>
      <c r="F32484">
        <v>2009</v>
      </c>
      <c r="G32484" t="s">
        <v>480</v>
      </c>
      <c r="H32484">
        <v>2.7632880000000002</v>
      </c>
    </row>
    <row r="32485" spans="1:8">
      <c r="A32485" t="s">
        <v>456</v>
      </c>
      <c r="B32485">
        <v>6000</v>
      </c>
      <c r="C32485" t="s">
        <v>455</v>
      </c>
      <c r="D32485" t="s">
        <v>475</v>
      </c>
      <c r="E32485" t="s">
        <v>10</v>
      </c>
      <c r="F32485">
        <v>2011</v>
      </c>
      <c r="G32485" t="s">
        <v>480</v>
      </c>
      <c r="H32485">
        <v>2.3320476000000001</v>
      </c>
    </row>
    <row r="32486" spans="1:8">
      <c r="A32486" t="s">
        <v>463</v>
      </c>
      <c r="B32486">
        <v>0</v>
      </c>
      <c r="C32486" t="s">
        <v>466</v>
      </c>
      <c r="D32486" t="s">
        <v>475</v>
      </c>
      <c r="E32486" t="s">
        <v>5</v>
      </c>
      <c r="F32486">
        <v>2013</v>
      </c>
      <c r="G32486" t="s">
        <v>468</v>
      </c>
      <c r="H32486">
        <v>63.388151999999998</v>
      </c>
    </row>
    <row r="32487" spans="1:8">
      <c r="A32487" t="s">
        <v>463</v>
      </c>
      <c r="B32487">
        <v>0</v>
      </c>
      <c r="C32487" t="s">
        <v>466</v>
      </c>
      <c r="D32487" t="s">
        <v>475</v>
      </c>
      <c r="E32487" t="s">
        <v>9</v>
      </c>
      <c r="F32487">
        <v>2009</v>
      </c>
      <c r="G32487" t="s">
        <v>468</v>
      </c>
      <c r="H32487">
        <v>89.354685599999996</v>
      </c>
    </row>
    <row r="32488" spans="1:8">
      <c r="A32488" t="s">
        <v>494</v>
      </c>
      <c r="B32488">
        <v>0</v>
      </c>
      <c r="C32488" t="s">
        <v>466</v>
      </c>
      <c r="D32488" t="s">
        <v>475</v>
      </c>
      <c r="E32488" t="s">
        <v>482</v>
      </c>
      <c r="F32488">
        <v>2011</v>
      </c>
      <c r="G32488" t="s">
        <v>468</v>
      </c>
      <c r="H32488">
        <v>0.95040360000000002</v>
      </c>
    </row>
    <row r="32489" spans="1:8">
      <c r="A32489" t="s">
        <v>461</v>
      </c>
      <c r="B32489">
        <v>0</v>
      </c>
      <c r="C32489" t="s">
        <v>466</v>
      </c>
      <c r="D32489" t="s">
        <v>475</v>
      </c>
      <c r="E32489" t="s">
        <v>13</v>
      </c>
      <c r="F32489">
        <v>2009</v>
      </c>
      <c r="G32489" t="s">
        <v>468</v>
      </c>
      <c r="H32489">
        <v>20.469265199999999</v>
      </c>
    </row>
    <row r="32490" spans="1:8">
      <c r="A32490" t="s">
        <v>461</v>
      </c>
      <c r="B32490">
        <v>0</v>
      </c>
      <c r="C32490" t="s">
        <v>466</v>
      </c>
      <c r="D32490" t="s">
        <v>475</v>
      </c>
      <c r="E32490" t="s">
        <v>482</v>
      </c>
      <c r="F32490">
        <v>2013</v>
      </c>
      <c r="G32490" t="s">
        <v>468</v>
      </c>
      <c r="H32490">
        <v>66.704097599999997</v>
      </c>
    </row>
    <row r="32491" spans="1:8">
      <c r="A32491" t="s">
        <v>463</v>
      </c>
      <c r="B32491">
        <v>0</v>
      </c>
      <c r="C32491" t="s">
        <v>466</v>
      </c>
      <c r="D32491" t="s">
        <v>475</v>
      </c>
      <c r="E32491" t="s">
        <v>13</v>
      </c>
      <c r="F32491">
        <v>2010</v>
      </c>
      <c r="G32491" t="s">
        <v>468</v>
      </c>
      <c r="H32491">
        <v>77.547909599999997</v>
      </c>
    </row>
    <row r="32492" spans="1:8">
      <c r="A32492" t="s">
        <v>463</v>
      </c>
      <c r="B32492">
        <v>0</v>
      </c>
      <c r="C32492" t="s">
        <v>466</v>
      </c>
      <c r="D32492" t="s">
        <v>475</v>
      </c>
      <c r="E32492" t="s">
        <v>30</v>
      </c>
      <c r="F32492">
        <v>2011</v>
      </c>
      <c r="G32492" t="s">
        <v>468</v>
      </c>
      <c r="H32492">
        <v>351.95496839999998</v>
      </c>
    </row>
    <row r="32493" spans="1:8">
      <c r="A32493" t="s">
        <v>463</v>
      </c>
      <c r="B32493">
        <v>0</v>
      </c>
      <c r="C32493" t="s">
        <v>466</v>
      </c>
      <c r="D32493" t="s">
        <v>475</v>
      </c>
      <c r="E32493" t="s">
        <v>34</v>
      </c>
      <c r="F32493">
        <v>2009</v>
      </c>
      <c r="G32493" t="s">
        <v>468</v>
      </c>
      <c r="H32493">
        <v>34.821615600000001</v>
      </c>
    </row>
    <row r="32494" spans="1:8">
      <c r="A32494" t="s">
        <v>463</v>
      </c>
      <c r="B32494">
        <v>0</v>
      </c>
      <c r="C32494" t="s">
        <v>466</v>
      </c>
      <c r="D32494" t="s">
        <v>475</v>
      </c>
      <c r="E32494" t="s">
        <v>479</v>
      </c>
      <c r="F32494">
        <v>2010</v>
      </c>
      <c r="G32494" t="s">
        <v>468</v>
      </c>
      <c r="H32494">
        <v>146.9189988</v>
      </c>
    </row>
    <row r="32495" spans="1:8">
      <c r="A32495" t="s">
        <v>461</v>
      </c>
      <c r="B32495">
        <v>0</v>
      </c>
      <c r="C32495" t="s">
        <v>466</v>
      </c>
      <c r="D32495" t="s">
        <v>475</v>
      </c>
      <c r="E32495" t="s">
        <v>9</v>
      </c>
      <c r="F32495">
        <v>2010</v>
      </c>
      <c r="G32495" t="s">
        <v>468</v>
      </c>
      <c r="H32495">
        <v>12.2128956</v>
      </c>
    </row>
    <row r="32496" spans="1:8">
      <c r="A32496" t="s">
        <v>461</v>
      </c>
      <c r="B32496">
        <v>0</v>
      </c>
      <c r="C32496" t="s">
        <v>466</v>
      </c>
      <c r="D32496" t="s">
        <v>475</v>
      </c>
      <c r="E32496" t="s">
        <v>15</v>
      </c>
      <c r="F32496">
        <v>2012</v>
      </c>
      <c r="G32496" t="s">
        <v>468</v>
      </c>
      <c r="H32496">
        <v>13.138178399999999</v>
      </c>
    </row>
    <row r="32497" spans="1:8">
      <c r="A32497" t="s">
        <v>496</v>
      </c>
      <c r="B32497">
        <v>0</v>
      </c>
      <c r="C32497" t="s">
        <v>466</v>
      </c>
      <c r="D32497" t="s">
        <v>475</v>
      </c>
      <c r="E32497" t="s">
        <v>18</v>
      </c>
      <c r="F32497">
        <v>2013</v>
      </c>
      <c r="G32497" t="s">
        <v>468</v>
      </c>
      <c r="H32497">
        <v>0.95040360000000002</v>
      </c>
    </row>
    <row r="32498" spans="1:8">
      <c r="A32498" t="s">
        <v>496</v>
      </c>
      <c r="B32498">
        <v>0</v>
      </c>
      <c r="C32498" t="s">
        <v>466</v>
      </c>
      <c r="D32498" t="s">
        <v>475</v>
      </c>
      <c r="E32498" t="s">
        <v>33</v>
      </c>
      <c r="F32498">
        <v>2009</v>
      </c>
      <c r="G32498" t="s">
        <v>468</v>
      </c>
      <c r="H32498">
        <v>0.17584559999999999</v>
      </c>
    </row>
    <row r="32499" spans="1:8">
      <c r="A32499" t="s">
        <v>465</v>
      </c>
      <c r="B32499">
        <v>0</v>
      </c>
      <c r="C32499" t="s">
        <v>466</v>
      </c>
      <c r="D32499" t="s">
        <v>475</v>
      </c>
      <c r="E32499" t="s">
        <v>9</v>
      </c>
      <c r="F32499">
        <v>2011</v>
      </c>
      <c r="G32499" t="s">
        <v>468</v>
      </c>
      <c r="H32499">
        <v>2.8302768</v>
      </c>
    </row>
    <row r="32500" spans="1:8">
      <c r="A32500" t="s">
        <v>465</v>
      </c>
      <c r="B32500">
        <v>0</v>
      </c>
      <c r="C32500" t="s">
        <v>466</v>
      </c>
      <c r="D32500" t="s">
        <v>475</v>
      </c>
      <c r="E32500" t="s">
        <v>17</v>
      </c>
      <c r="F32500">
        <v>2010</v>
      </c>
      <c r="G32500" t="s">
        <v>468</v>
      </c>
      <c r="H32500">
        <v>1.15137</v>
      </c>
    </row>
    <row r="32501" spans="1:8">
      <c r="A32501" t="s">
        <v>465</v>
      </c>
      <c r="B32501">
        <v>0</v>
      </c>
      <c r="C32501" t="s">
        <v>466</v>
      </c>
      <c r="D32501" t="s">
        <v>475</v>
      </c>
      <c r="E32501" t="s">
        <v>20</v>
      </c>
      <c r="F32501">
        <v>2014</v>
      </c>
      <c r="G32501" t="s">
        <v>468</v>
      </c>
      <c r="H32501">
        <v>10.3162752</v>
      </c>
    </row>
    <row r="32502" spans="1:8">
      <c r="A32502" t="s">
        <v>465</v>
      </c>
      <c r="B32502">
        <v>0</v>
      </c>
      <c r="C32502" t="s">
        <v>466</v>
      </c>
      <c r="D32502" t="s">
        <v>475</v>
      </c>
      <c r="E32502" t="s">
        <v>352</v>
      </c>
      <c r="F32502">
        <v>2010</v>
      </c>
      <c r="G32502" t="s">
        <v>468</v>
      </c>
      <c r="H32502">
        <v>5.0241599999999997E-2</v>
      </c>
    </row>
    <row r="32503" spans="1:8">
      <c r="A32503" t="s">
        <v>465</v>
      </c>
      <c r="B32503">
        <v>0</v>
      </c>
      <c r="C32503" t="s">
        <v>466</v>
      </c>
      <c r="D32503" t="s">
        <v>475</v>
      </c>
      <c r="E32503" t="s">
        <v>30</v>
      </c>
      <c r="F32503">
        <v>2009</v>
      </c>
      <c r="G32503" t="s">
        <v>468</v>
      </c>
      <c r="H32503">
        <v>12.384554400000001</v>
      </c>
    </row>
    <row r="32504" spans="1:8">
      <c r="A32504" t="s">
        <v>464</v>
      </c>
      <c r="B32504">
        <v>6000</v>
      </c>
      <c r="C32504" t="s">
        <v>455</v>
      </c>
      <c r="D32504" t="s">
        <v>475</v>
      </c>
      <c r="E32504" t="s">
        <v>28</v>
      </c>
      <c r="F32504">
        <v>2011</v>
      </c>
      <c r="G32504" t="s">
        <v>468</v>
      </c>
      <c r="H32504">
        <v>74.231964000000005</v>
      </c>
    </row>
    <row r="32505" spans="1:8">
      <c r="A32505" t="s">
        <v>456</v>
      </c>
      <c r="B32505">
        <v>6000</v>
      </c>
      <c r="C32505" t="s">
        <v>455</v>
      </c>
      <c r="D32505" t="s">
        <v>475</v>
      </c>
      <c r="E32505" t="s">
        <v>28</v>
      </c>
      <c r="F32505">
        <v>2011</v>
      </c>
      <c r="G32505" t="s">
        <v>468</v>
      </c>
      <c r="H32505">
        <v>6.2173980000000002</v>
      </c>
    </row>
    <row r="32506" spans="1:8">
      <c r="A32506" t="s">
        <v>438</v>
      </c>
      <c r="B32506">
        <v>6000</v>
      </c>
      <c r="C32506" t="s">
        <v>455</v>
      </c>
      <c r="D32506" t="s">
        <v>475</v>
      </c>
      <c r="E32506" t="s">
        <v>20</v>
      </c>
      <c r="F32506">
        <v>2013</v>
      </c>
      <c r="G32506" t="s">
        <v>468</v>
      </c>
      <c r="H32506">
        <v>0.146538</v>
      </c>
    </row>
    <row r="32507" spans="1:8">
      <c r="A32507" t="s">
        <v>438</v>
      </c>
      <c r="B32507">
        <v>6000</v>
      </c>
      <c r="C32507" t="s">
        <v>455</v>
      </c>
      <c r="D32507" t="s">
        <v>475</v>
      </c>
      <c r="E32507" t="s">
        <v>29</v>
      </c>
      <c r="F32507">
        <v>2013</v>
      </c>
      <c r="G32507" t="s">
        <v>468</v>
      </c>
      <c r="H32507">
        <v>0.146538</v>
      </c>
    </row>
    <row r="32508" spans="1:8">
      <c r="A32508" t="s">
        <v>507</v>
      </c>
      <c r="B32508">
        <v>6000</v>
      </c>
      <c r="C32508" t="s">
        <v>455</v>
      </c>
      <c r="D32508" t="s">
        <v>475</v>
      </c>
      <c r="E32508" t="s">
        <v>17</v>
      </c>
      <c r="F32508">
        <v>2011</v>
      </c>
      <c r="G32508" t="s">
        <v>468</v>
      </c>
      <c r="H32508">
        <v>4.1868000000000001E-3</v>
      </c>
    </row>
    <row r="32509" spans="1:8">
      <c r="A32509" t="s">
        <v>461</v>
      </c>
      <c r="B32509">
        <v>6000</v>
      </c>
      <c r="C32509" t="s">
        <v>455</v>
      </c>
      <c r="D32509" t="s">
        <v>475</v>
      </c>
      <c r="E32509" t="s">
        <v>9</v>
      </c>
      <c r="F32509">
        <v>2013</v>
      </c>
      <c r="G32509" t="s">
        <v>468</v>
      </c>
      <c r="H32509">
        <v>0.42705359999999998</v>
      </c>
    </row>
    <row r="32510" spans="1:8">
      <c r="A32510" t="s">
        <v>461</v>
      </c>
      <c r="B32510">
        <v>6000</v>
      </c>
      <c r="C32510" t="s">
        <v>455</v>
      </c>
      <c r="D32510" t="s">
        <v>475</v>
      </c>
      <c r="E32510" t="s">
        <v>3</v>
      </c>
      <c r="F32510">
        <v>2009</v>
      </c>
      <c r="G32510" t="s">
        <v>468</v>
      </c>
      <c r="H32510">
        <v>0.10467</v>
      </c>
    </row>
    <row r="32511" spans="1:8">
      <c r="A32511" t="s">
        <v>462</v>
      </c>
      <c r="B32511">
        <v>0</v>
      </c>
      <c r="C32511" t="s">
        <v>466</v>
      </c>
      <c r="D32511" t="s">
        <v>475</v>
      </c>
      <c r="E32511" t="s">
        <v>479</v>
      </c>
      <c r="F32511">
        <v>2011</v>
      </c>
      <c r="G32511" t="s">
        <v>468</v>
      </c>
      <c r="H32511">
        <v>151.1392932</v>
      </c>
    </row>
    <row r="32512" spans="1:8">
      <c r="A32512" t="s">
        <v>462</v>
      </c>
      <c r="B32512">
        <v>0</v>
      </c>
      <c r="C32512" t="s">
        <v>466</v>
      </c>
      <c r="D32512" t="s">
        <v>475</v>
      </c>
      <c r="E32512" t="s">
        <v>482</v>
      </c>
      <c r="F32512">
        <v>2014</v>
      </c>
      <c r="G32512" t="s">
        <v>468</v>
      </c>
      <c r="H32512">
        <v>506.9335572</v>
      </c>
    </row>
    <row r="32513" spans="1:8">
      <c r="A32513" t="s">
        <v>497</v>
      </c>
      <c r="B32513">
        <v>0</v>
      </c>
      <c r="C32513" t="s">
        <v>466</v>
      </c>
      <c r="D32513" t="s">
        <v>475</v>
      </c>
      <c r="E32513" t="s">
        <v>9</v>
      </c>
      <c r="F32513">
        <v>2012</v>
      </c>
      <c r="G32513" t="s">
        <v>468</v>
      </c>
      <c r="H32513">
        <v>19.799377199999999</v>
      </c>
    </row>
    <row r="32514" spans="1:8">
      <c r="A32514" t="s">
        <v>497</v>
      </c>
      <c r="B32514">
        <v>0</v>
      </c>
      <c r="C32514" t="s">
        <v>466</v>
      </c>
      <c r="D32514" t="s">
        <v>475</v>
      </c>
      <c r="E32514" t="s">
        <v>13</v>
      </c>
      <c r="F32514">
        <v>2011</v>
      </c>
      <c r="G32514" t="s">
        <v>468</v>
      </c>
      <c r="H32514">
        <v>2.2776192000000002</v>
      </c>
    </row>
    <row r="32515" spans="1:8">
      <c r="A32515" t="s">
        <v>429</v>
      </c>
      <c r="B32515">
        <v>0</v>
      </c>
      <c r="C32515" t="s">
        <v>466</v>
      </c>
      <c r="D32515" t="s">
        <v>475</v>
      </c>
      <c r="E32515" t="s">
        <v>12</v>
      </c>
      <c r="F32515">
        <v>2013</v>
      </c>
      <c r="G32515" t="s">
        <v>468</v>
      </c>
      <c r="H32515">
        <v>236.6923644</v>
      </c>
    </row>
    <row r="32516" spans="1:8">
      <c r="A32516" t="s">
        <v>429</v>
      </c>
      <c r="B32516">
        <v>0</v>
      </c>
      <c r="C32516" t="s">
        <v>466</v>
      </c>
      <c r="D32516" t="s">
        <v>475</v>
      </c>
      <c r="E32516" t="s">
        <v>18</v>
      </c>
      <c r="F32516">
        <v>2010</v>
      </c>
      <c r="G32516" t="s">
        <v>468</v>
      </c>
      <c r="H32516">
        <v>76.769164799999999</v>
      </c>
    </row>
    <row r="32517" spans="1:8">
      <c r="A32517" t="s">
        <v>429</v>
      </c>
      <c r="B32517">
        <v>0</v>
      </c>
      <c r="C32517" t="s">
        <v>466</v>
      </c>
      <c r="D32517" t="s">
        <v>475</v>
      </c>
      <c r="E32517" t="s">
        <v>32</v>
      </c>
      <c r="F32517">
        <v>2013</v>
      </c>
      <c r="G32517" t="s">
        <v>468</v>
      </c>
      <c r="H32517">
        <v>1093.2111612000001</v>
      </c>
    </row>
    <row r="32518" spans="1:8">
      <c r="A32518" t="s">
        <v>464</v>
      </c>
      <c r="B32518">
        <v>0</v>
      </c>
      <c r="C32518" t="s">
        <v>466</v>
      </c>
      <c r="D32518" t="s">
        <v>475</v>
      </c>
      <c r="E32518" t="s">
        <v>10</v>
      </c>
      <c r="F32518">
        <v>2013</v>
      </c>
      <c r="G32518" t="s">
        <v>468</v>
      </c>
      <c r="H32518">
        <v>10540.2773736</v>
      </c>
    </row>
    <row r="32519" spans="1:8">
      <c r="A32519" t="s">
        <v>464</v>
      </c>
      <c r="B32519">
        <v>0</v>
      </c>
      <c r="C32519" t="s">
        <v>466</v>
      </c>
      <c r="D32519" t="s">
        <v>475</v>
      </c>
      <c r="E32519" t="s">
        <v>16</v>
      </c>
      <c r="F32519">
        <v>2011</v>
      </c>
      <c r="G32519" t="s">
        <v>468</v>
      </c>
      <c r="H32519">
        <v>301.30306200000001</v>
      </c>
    </row>
    <row r="32520" spans="1:8">
      <c r="A32520" t="s">
        <v>464</v>
      </c>
      <c r="B32520">
        <v>0</v>
      </c>
      <c r="C32520" t="s">
        <v>466</v>
      </c>
      <c r="D32520" t="s">
        <v>475</v>
      </c>
      <c r="E32520" t="s">
        <v>18</v>
      </c>
      <c r="F32520">
        <v>2014</v>
      </c>
      <c r="G32520" t="s">
        <v>468</v>
      </c>
      <c r="H32520">
        <v>545.32232639999995</v>
      </c>
    </row>
    <row r="32521" spans="1:8">
      <c r="A32521" t="s">
        <v>464</v>
      </c>
      <c r="B32521">
        <v>0</v>
      </c>
      <c r="C32521" t="s">
        <v>466</v>
      </c>
      <c r="D32521" t="s">
        <v>475</v>
      </c>
      <c r="E32521" t="s">
        <v>23</v>
      </c>
      <c r="F32521">
        <v>2009</v>
      </c>
      <c r="G32521" t="s">
        <v>468</v>
      </c>
      <c r="H32521">
        <v>188.43530759999999</v>
      </c>
    </row>
    <row r="32522" spans="1:8">
      <c r="A32522" t="s">
        <v>464</v>
      </c>
      <c r="B32522">
        <v>0</v>
      </c>
      <c r="C32522" t="s">
        <v>466</v>
      </c>
      <c r="D32522" t="s">
        <v>475</v>
      </c>
      <c r="E32522" t="s">
        <v>24</v>
      </c>
      <c r="F32522">
        <v>2010</v>
      </c>
      <c r="G32522" t="s">
        <v>468</v>
      </c>
      <c r="H32522">
        <v>139.294836</v>
      </c>
    </row>
    <row r="32523" spans="1:8">
      <c r="A32523" t="s">
        <v>464</v>
      </c>
      <c r="B32523">
        <v>0</v>
      </c>
      <c r="C32523" t="s">
        <v>466</v>
      </c>
      <c r="D32523" t="s">
        <v>475</v>
      </c>
      <c r="E32523" t="s">
        <v>482</v>
      </c>
      <c r="F32523">
        <v>2013</v>
      </c>
      <c r="G32523" t="s">
        <v>468</v>
      </c>
      <c r="H32523">
        <v>1668.5821512</v>
      </c>
    </row>
    <row r="32524" spans="1:8">
      <c r="A32524" t="s">
        <v>464</v>
      </c>
      <c r="B32524">
        <v>2112</v>
      </c>
      <c r="C32524" t="s">
        <v>489</v>
      </c>
      <c r="D32524" t="s">
        <v>475</v>
      </c>
      <c r="E32524" t="s">
        <v>10</v>
      </c>
      <c r="F32524">
        <v>2009</v>
      </c>
      <c r="G32524" t="s">
        <v>490</v>
      </c>
      <c r="H32524">
        <v>1.5826104000000001</v>
      </c>
    </row>
    <row r="32525" spans="1:8">
      <c r="A32525" t="s">
        <v>498</v>
      </c>
      <c r="B32525">
        <v>2112</v>
      </c>
      <c r="C32525" t="s">
        <v>489</v>
      </c>
      <c r="D32525" t="s">
        <v>475</v>
      </c>
      <c r="E32525" t="s">
        <v>6</v>
      </c>
      <c r="F32525">
        <v>2014</v>
      </c>
      <c r="G32525" t="s">
        <v>490</v>
      </c>
      <c r="H32525">
        <v>0.55684440000000002</v>
      </c>
    </row>
    <row r="32526" spans="1:8">
      <c r="A32526" t="s">
        <v>456</v>
      </c>
      <c r="B32526">
        <v>3214</v>
      </c>
      <c r="C32526" t="s">
        <v>458</v>
      </c>
      <c r="D32526" t="s">
        <v>475</v>
      </c>
      <c r="E32526" t="s">
        <v>32</v>
      </c>
      <c r="F32526">
        <v>2012</v>
      </c>
      <c r="G32526" t="s">
        <v>503</v>
      </c>
      <c r="H32526">
        <v>1.3942044</v>
      </c>
    </row>
    <row r="32527" spans="1:8">
      <c r="A32527" t="s">
        <v>461</v>
      </c>
      <c r="B32527">
        <v>4220</v>
      </c>
      <c r="C32527" t="s">
        <v>500</v>
      </c>
      <c r="D32527" t="s">
        <v>475</v>
      </c>
      <c r="E32527" t="s">
        <v>3</v>
      </c>
      <c r="F32527">
        <v>2013</v>
      </c>
      <c r="G32527" t="s">
        <v>501</v>
      </c>
      <c r="H32527">
        <v>5.0450939999999997</v>
      </c>
    </row>
    <row r="32528" spans="1:8">
      <c r="A32528" t="s">
        <v>461</v>
      </c>
      <c r="B32528">
        <v>4220</v>
      </c>
      <c r="C32528" t="s">
        <v>500</v>
      </c>
      <c r="D32528" t="s">
        <v>475</v>
      </c>
      <c r="E32528" t="s">
        <v>28</v>
      </c>
      <c r="F32528">
        <v>2013</v>
      </c>
      <c r="G32528" t="s">
        <v>501</v>
      </c>
      <c r="H32528">
        <v>1.4193252000000001</v>
      </c>
    </row>
    <row r="32529" spans="1:8">
      <c r="A32529" t="s">
        <v>464</v>
      </c>
      <c r="B32529">
        <v>6000</v>
      </c>
      <c r="C32529" t="s">
        <v>455</v>
      </c>
      <c r="D32529" t="s">
        <v>475</v>
      </c>
      <c r="E32529" t="s">
        <v>18</v>
      </c>
      <c r="F32529">
        <v>2012</v>
      </c>
      <c r="G32529" t="s">
        <v>491</v>
      </c>
      <c r="H32529">
        <v>2.8219031999999999</v>
      </c>
    </row>
    <row r="32530" spans="1:8">
      <c r="A32530" t="s">
        <v>464</v>
      </c>
      <c r="B32530">
        <v>6000</v>
      </c>
      <c r="C32530" t="s">
        <v>455</v>
      </c>
      <c r="D32530" t="s">
        <v>475</v>
      </c>
      <c r="E32530" t="s">
        <v>23</v>
      </c>
      <c r="F32530">
        <v>2009</v>
      </c>
      <c r="G32530" t="s">
        <v>491</v>
      </c>
      <c r="H32530">
        <v>21.679250400000001</v>
      </c>
    </row>
    <row r="32531" spans="1:8">
      <c r="A32531" t="s">
        <v>464</v>
      </c>
      <c r="B32531">
        <v>6000</v>
      </c>
      <c r="C32531" t="s">
        <v>455</v>
      </c>
      <c r="D32531" t="s">
        <v>475</v>
      </c>
      <c r="E32531" t="s">
        <v>479</v>
      </c>
      <c r="F32531">
        <v>2011</v>
      </c>
      <c r="G32531" t="s">
        <v>491</v>
      </c>
      <c r="H32531">
        <v>16.399695600000001</v>
      </c>
    </row>
    <row r="32532" spans="1:8">
      <c r="A32532" t="s">
        <v>456</v>
      </c>
      <c r="B32532">
        <v>6000</v>
      </c>
      <c r="C32532" t="s">
        <v>455</v>
      </c>
      <c r="D32532" t="s">
        <v>475</v>
      </c>
      <c r="E32532" t="s">
        <v>22</v>
      </c>
      <c r="F32532">
        <v>2013</v>
      </c>
      <c r="G32532" t="s">
        <v>491</v>
      </c>
      <c r="H32532">
        <v>8.3736000000000005E-2</v>
      </c>
    </row>
    <row r="32533" spans="1:8">
      <c r="A32533" t="s">
        <v>456</v>
      </c>
      <c r="B32533">
        <v>6000</v>
      </c>
      <c r="C32533" t="s">
        <v>455</v>
      </c>
      <c r="D32533" t="s">
        <v>475</v>
      </c>
      <c r="E32533" t="s">
        <v>28</v>
      </c>
      <c r="F32533">
        <v>2009</v>
      </c>
      <c r="G32533" t="s">
        <v>491</v>
      </c>
      <c r="H32533">
        <v>4.5343043999999999</v>
      </c>
    </row>
    <row r="32534" spans="1:8">
      <c r="A32534" t="s">
        <v>456</v>
      </c>
      <c r="B32534">
        <v>6000</v>
      </c>
      <c r="C32534" t="s">
        <v>455</v>
      </c>
      <c r="D32534" t="s">
        <v>475</v>
      </c>
      <c r="E32534" t="s">
        <v>32</v>
      </c>
      <c r="F32534">
        <v>2014</v>
      </c>
      <c r="G32534" t="s">
        <v>491</v>
      </c>
      <c r="H32534">
        <v>4.0109544000000001</v>
      </c>
    </row>
    <row r="32535" spans="1:8">
      <c r="A32535" t="s">
        <v>438</v>
      </c>
      <c r="B32535">
        <v>6000</v>
      </c>
      <c r="C32535" t="s">
        <v>455</v>
      </c>
      <c r="D32535" t="s">
        <v>475</v>
      </c>
      <c r="E32535" t="s">
        <v>10</v>
      </c>
      <c r="F32535">
        <v>2012</v>
      </c>
      <c r="G32535" t="s">
        <v>491</v>
      </c>
      <c r="H32535">
        <v>4.7143367999999999</v>
      </c>
    </row>
    <row r="32536" spans="1:8">
      <c r="A32536" t="s">
        <v>438</v>
      </c>
      <c r="B32536">
        <v>6000</v>
      </c>
      <c r="C32536" t="s">
        <v>455</v>
      </c>
      <c r="D32536" t="s">
        <v>475</v>
      </c>
      <c r="E32536" t="s">
        <v>33</v>
      </c>
      <c r="F32536">
        <v>2013</v>
      </c>
      <c r="G32536" t="s">
        <v>491</v>
      </c>
      <c r="H32536">
        <v>2.1729492000000001</v>
      </c>
    </row>
    <row r="32537" spans="1:8">
      <c r="A32537" t="s">
        <v>461</v>
      </c>
      <c r="B32537">
        <v>6000</v>
      </c>
      <c r="C32537" t="s">
        <v>455</v>
      </c>
      <c r="D32537" t="s">
        <v>475</v>
      </c>
      <c r="E32537" t="s">
        <v>9</v>
      </c>
      <c r="F32537">
        <v>2009</v>
      </c>
      <c r="G32537" t="s">
        <v>491</v>
      </c>
      <c r="H32537">
        <v>0.51916320000000005</v>
      </c>
    </row>
    <row r="32538" spans="1:8">
      <c r="A32538" t="s">
        <v>461</v>
      </c>
      <c r="B32538">
        <v>6000</v>
      </c>
      <c r="C32538" t="s">
        <v>455</v>
      </c>
      <c r="D32538" t="s">
        <v>475</v>
      </c>
      <c r="E32538" t="s">
        <v>30</v>
      </c>
      <c r="F32538">
        <v>2009</v>
      </c>
      <c r="G32538" t="s">
        <v>491</v>
      </c>
      <c r="H32538">
        <v>2.3529816000000001</v>
      </c>
    </row>
    <row r="32539" spans="1:8">
      <c r="A32539" t="s">
        <v>496</v>
      </c>
      <c r="B32539">
        <v>6000</v>
      </c>
      <c r="C32539" t="s">
        <v>455</v>
      </c>
      <c r="D32539" t="s">
        <v>475</v>
      </c>
      <c r="E32539" t="s">
        <v>482</v>
      </c>
      <c r="F32539">
        <v>2011</v>
      </c>
      <c r="G32539" t="s">
        <v>491</v>
      </c>
      <c r="H32539">
        <v>5.8615199999999999E-2</v>
      </c>
    </row>
    <row r="32540" spans="1:8">
      <c r="A32540" t="s">
        <v>465</v>
      </c>
      <c r="B32540">
        <v>6000</v>
      </c>
      <c r="C32540" t="s">
        <v>455</v>
      </c>
      <c r="D32540" t="s">
        <v>475</v>
      </c>
      <c r="E32540" t="s">
        <v>6</v>
      </c>
      <c r="F32540">
        <v>2009</v>
      </c>
      <c r="G32540" t="s">
        <v>491</v>
      </c>
      <c r="H32540">
        <v>0.10048319999999999</v>
      </c>
    </row>
    <row r="32541" spans="1:8">
      <c r="A32541" t="s">
        <v>429</v>
      </c>
      <c r="B32541">
        <v>5520</v>
      </c>
      <c r="C32541" t="s">
        <v>478</v>
      </c>
      <c r="D32541" t="s">
        <v>475</v>
      </c>
      <c r="E32541" t="s">
        <v>6</v>
      </c>
      <c r="F32541">
        <v>2011</v>
      </c>
      <c r="G32541" t="s">
        <v>483</v>
      </c>
      <c r="H32541">
        <v>3.0982319999999999</v>
      </c>
    </row>
    <row r="32542" spans="1:8">
      <c r="A32542" t="s">
        <v>429</v>
      </c>
      <c r="B32542">
        <v>5520</v>
      </c>
      <c r="C32542" t="s">
        <v>478</v>
      </c>
      <c r="D32542" t="s">
        <v>475</v>
      </c>
      <c r="E32542" t="s">
        <v>12</v>
      </c>
      <c r="F32542">
        <v>2011</v>
      </c>
      <c r="G32542" t="s">
        <v>483</v>
      </c>
      <c r="H32542">
        <v>1.3230287999999999</v>
      </c>
    </row>
    <row r="32543" spans="1:8">
      <c r="A32543" t="s">
        <v>429</v>
      </c>
      <c r="B32543">
        <v>5520</v>
      </c>
      <c r="C32543" t="s">
        <v>478</v>
      </c>
      <c r="D32543" t="s">
        <v>475</v>
      </c>
      <c r="E32543" t="s">
        <v>343</v>
      </c>
      <c r="F32543">
        <v>2013</v>
      </c>
      <c r="G32543" t="s">
        <v>483</v>
      </c>
      <c r="H32543">
        <v>14.900821199999999</v>
      </c>
    </row>
    <row r="32544" spans="1:8">
      <c r="A32544" t="s">
        <v>429</v>
      </c>
      <c r="B32544">
        <v>5520</v>
      </c>
      <c r="C32544" t="s">
        <v>478</v>
      </c>
      <c r="D32544" t="s">
        <v>475</v>
      </c>
      <c r="E32544" t="s">
        <v>11</v>
      </c>
      <c r="F32544">
        <v>2012</v>
      </c>
      <c r="G32544" t="s">
        <v>483</v>
      </c>
      <c r="H32544">
        <v>36.973630800000002</v>
      </c>
    </row>
    <row r="32545" spans="1:8">
      <c r="A32545" t="s">
        <v>429</v>
      </c>
      <c r="B32545">
        <v>5520</v>
      </c>
      <c r="C32545" t="s">
        <v>478</v>
      </c>
      <c r="D32545" t="s">
        <v>475</v>
      </c>
      <c r="E32545" t="s">
        <v>20</v>
      </c>
      <c r="F32545">
        <v>2014</v>
      </c>
      <c r="G32545" t="s">
        <v>483</v>
      </c>
      <c r="H32545">
        <v>54.6419268</v>
      </c>
    </row>
    <row r="32546" spans="1:8">
      <c r="A32546" t="s">
        <v>429</v>
      </c>
      <c r="B32546">
        <v>5520</v>
      </c>
      <c r="C32546" t="s">
        <v>478</v>
      </c>
      <c r="D32546" t="s">
        <v>475</v>
      </c>
      <c r="E32546" t="s">
        <v>18</v>
      </c>
      <c r="F32546">
        <v>2011</v>
      </c>
      <c r="G32546" t="s">
        <v>483</v>
      </c>
      <c r="H32546">
        <v>15.767488800000001</v>
      </c>
    </row>
    <row r="32547" spans="1:8">
      <c r="A32547" t="s">
        <v>429</v>
      </c>
      <c r="B32547">
        <v>5520</v>
      </c>
      <c r="C32547" t="s">
        <v>478</v>
      </c>
      <c r="D32547" t="s">
        <v>475</v>
      </c>
      <c r="E32547" t="s">
        <v>37</v>
      </c>
      <c r="F32547">
        <v>2010</v>
      </c>
      <c r="G32547" t="s">
        <v>483</v>
      </c>
      <c r="H32547">
        <v>36.919202400000003</v>
      </c>
    </row>
    <row r="32548" spans="1:8">
      <c r="A32548" t="s">
        <v>429</v>
      </c>
      <c r="B32548">
        <v>5520</v>
      </c>
      <c r="C32548" t="s">
        <v>478</v>
      </c>
      <c r="D32548" t="s">
        <v>475</v>
      </c>
      <c r="E32548" t="s">
        <v>428</v>
      </c>
      <c r="F32548">
        <v>2010</v>
      </c>
      <c r="G32548" t="s">
        <v>483</v>
      </c>
      <c r="H32548">
        <v>4.1868000000000001E-3</v>
      </c>
    </row>
    <row r="32549" spans="1:8">
      <c r="A32549" t="s">
        <v>462</v>
      </c>
      <c r="B32549">
        <v>0</v>
      </c>
      <c r="C32549" t="s">
        <v>466</v>
      </c>
      <c r="D32549" t="s">
        <v>475</v>
      </c>
      <c r="E32549" t="s">
        <v>30</v>
      </c>
      <c r="F32549">
        <v>2012</v>
      </c>
      <c r="G32549" t="s">
        <v>480</v>
      </c>
      <c r="H32549">
        <v>352.51599959999999</v>
      </c>
    </row>
    <row r="32550" spans="1:8">
      <c r="A32550" t="s">
        <v>462</v>
      </c>
      <c r="B32550">
        <v>0</v>
      </c>
      <c r="C32550" t="s">
        <v>466</v>
      </c>
      <c r="D32550" t="s">
        <v>475</v>
      </c>
      <c r="E32550" t="s">
        <v>28</v>
      </c>
      <c r="F32550">
        <v>2012</v>
      </c>
      <c r="G32550" t="s">
        <v>480</v>
      </c>
      <c r="H32550">
        <v>78.615543599999995</v>
      </c>
    </row>
    <row r="32551" spans="1:8">
      <c r="A32551" t="s">
        <v>456</v>
      </c>
      <c r="B32551">
        <v>0</v>
      </c>
      <c r="C32551" t="s">
        <v>466</v>
      </c>
      <c r="D32551" t="s">
        <v>475</v>
      </c>
      <c r="E32551" t="s">
        <v>37</v>
      </c>
      <c r="F32551">
        <v>2012</v>
      </c>
      <c r="G32551" t="s">
        <v>480</v>
      </c>
      <c r="H32551">
        <v>185.5924704</v>
      </c>
    </row>
    <row r="32552" spans="1:8">
      <c r="A32552" t="s">
        <v>438</v>
      </c>
      <c r="B32552">
        <v>0</v>
      </c>
      <c r="C32552" t="s">
        <v>466</v>
      </c>
      <c r="D32552" t="s">
        <v>475</v>
      </c>
      <c r="E32552" t="s">
        <v>30</v>
      </c>
      <c r="F32552">
        <v>2014</v>
      </c>
      <c r="G32552" t="s">
        <v>480</v>
      </c>
      <c r="H32552">
        <v>28.1646036</v>
      </c>
    </row>
    <row r="32553" spans="1:8">
      <c r="A32553" t="s">
        <v>438</v>
      </c>
      <c r="B32553">
        <v>0</v>
      </c>
      <c r="C32553" t="s">
        <v>466</v>
      </c>
      <c r="D32553" t="s">
        <v>475</v>
      </c>
      <c r="E32553" t="s">
        <v>35</v>
      </c>
      <c r="F32553">
        <v>2011</v>
      </c>
      <c r="G32553" t="s">
        <v>480</v>
      </c>
      <c r="H32553">
        <v>0.30144959999999998</v>
      </c>
    </row>
    <row r="32554" spans="1:8">
      <c r="A32554" t="s">
        <v>438</v>
      </c>
      <c r="B32554">
        <v>0</v>
      </c>
      <c r="C32554" t="s">
        <v>466</v>
      </c>
      <c r="D32554" t="s">
        <v>475</v>
      </c>
      <c r="E32554" t="s">
        <v>479</v>
      </c>
      <c r="F32554">
        <v>2009</v>
      </c>
      <c r="G32554" t="s">
        <v>480</v>
      </c>
      <c r="H32554">
        <v>4.8818087999999999</v>
      </c>
    </row>
    <row r="32555" spans="1:8">
      <c r="A32555" t="s">
        <v>461</v>
      </c>
      <c r="B32555">
        <v>0</v>
      </c>
      <c r="C32555" t="s">
        <v>466</v>
      </c>
      <c r="D32555" t="s">
        <v>475</v>
      </c>
      <c r="E32555" t="s">
        <v>3</v>
      </c>
      <c r="F32555">
        <v>2011</v>
      </c>
      <c r="G32555" t="s">
        <v>480</v>
      </c>
      <c r="H32555">
        <v>6.5900232000000001</v>
      </c>
    </row>
    <row r="32556" spans="1:8">
      <c r="A32556" t="s">
        <v>461</v>
      </c>
      <c r="B32556">
        <v>0</v>
      </c>
      <c r="C32556" t="s">
        <v>466</v>
      </c>
      <c r="D32556" t="s">
        <v>475</v>
      </c>
      <c r="E32556" t="s">
        <v>20</v>
      </c>
      <c r="F32556">
        <v>2009</v>
      </c>
      <c r="G32556" t="s">
        <v>480</v>
      </c>
      <c r="H32556">
        <v>2.2148172000000002</v>
      </c>
    </row>
    <row r="32557" spans="1:8">
      <c r="A32557" t="s">
        <v>461</v>
      </c>
      <c r="B32557">
        <v>0</v>
      </c>
      <c r="C32557" t="s">
        <v>466</v>
      </c>
      <c r="D32557" t="s">
        <v>475</v>
      </c>
      <c r="E32557" t="s">
        <v>28</v>
      </c>
      <c r="F32557">
        <v>2011</v>
      </c>
      <c r="G32557" t="s">
        <v>480</v>
      </c>
      <c r="H32557">
        <v>7.7832612000000001</v>
      </c>
    </row>
    <row r="32558" spans="1:8">
      <c r="A32558" t="s">
        <v>461</v>
      </c>
      <c r="B32558">
        <v>0</v>
      </c>
      <c r="C32558" t="s">
        <v>466</v>
      </c>
      <c r="D32558" t="s">
        <v>475</v>
      </c>
      <c r="E32558" t="s">
        <v>32</v>
      </c>
      <c r="F32558">
        <v>2009</v>
      </c>
      <c r="G32558" t="s">
        <v>480</v>
      </c>
      <c r="H32558">
        <v>1.9175544</v>
      </c>
    </row>
    <row r="32559" spans="1:8">
      <c r="A32559" t="s">
        <v>429</v>
      </c>
      <c r="B32559">
        <v>0</v>
      </c>
      <c r="C32559" t="s">
        <v>466</v>
      </c>
      <c r="D32559" t="s">
        <v>475</v>
      </c>
      <c r="E32559" t="s">
        <v>9</v>
      </c>
      <c r="F32559">
        <v>2011</v>
      </c>
      <c r="G32559" t="s">
        <v>480</v>
      </c>
      <c r="H32559">
        <v>1339.2526499999999</v>
      </c>
    </row>
    <row r="32560" spans="1:8">
      <c r="A32560" t="s">
        <v>429</v>
      </c>
      <c r="B32560">
        <v>0</v>
      </c>
      <c r="C32560" t="s">
        <v>466</v>
      </c>
      <c r="D32560" t="s">
        <v>475</v>
      </c>
      <c r="E32560" t="s">
        <v>13</v>
      </c>
      <c r="F32560">
        <v>2009</v>
      </c>
      <c r="G32560" t="s">
        <v>480</v>
      </c>
      <c r="H32560">
        <v>1266.1343747999999</v>
      </c>
    </row>
    <row r="32561" spans="1:8">
      <c r="A32561" t="s">
        <v>429</v>
      </c>
      <c r="B32561">
        <v>0</v>
      </c>
      <c r="C32561" t="s">
        <v>466</v>
      </c>
      <c r="D32561" t="s">
        <v>475</v>
      </c>
      <c r="E32561" t="s">
        <v>11</v>
      </c>
      <c r="F32561">
        <v>2010</v>
      </c>
      <c r="G32561" t="s">
        <v>480</v>
      </c>
      <c r="H32561">
        <v>958.80650760000003</v>
      </c>
    </row>
    <row r="32562" spans="1:8">
      <c r="A32562" t="s">
        <v>429</v>
      </c>
      <c r="B32562">
        <v>0</v>
      </c>
      <c r="C32562" t="s">
        <v>466</v>
      </c>
      <c r="D32562" t="s">
        <v>475</v>
      </c>
      <c r="E32562" t="s">
        <v>14</v>
      </c>
      <c r="F32562">
        <v>2012</v>
      </c>
      <c r="G32562" t="s">
        <v>480</v>
      </c>
      <c r="H32562">
        <v>718.015266</v>
      </c>
    </row>
    <row r="32563" spans="1:8">
      <c r="A32563" t="s">
        <v>429</v>
      </c>
      <c r="B32563">
        <v>0</v>
      </c>
      <c r="C32563" t="s">
        <v>466</v>
      </c>
      <c r="D32563" t="s">
        <v>475</v>
      </c>
      <c r="E32563" t="s">
        <v>20</v>
      </c>
      <c r="F32563">
        <v>2012</v>
      </c>
      <c r="G32563" t="s">
        <v>480</v>
      </c>
      <c r="H32563">
        <v>1467.2347523999999</v>
      </c>
    </row>
    <row r="32564" spans="1:8">
      <c r="A32564" t="s">
        <v>429</v>
      </c>
      <c r="B32564">
        <v>0</v>
      </c>
      <c r="C32564" t="s">
        <v>466</v>
      </c>
      <c r="D32564" t="s">
        <v>475</v>
      </c>
      <c r="E32564" t="s">
        <v>35</v>
      </c>
      <c r="F32564">
        <v>2013</v>
      </c>
      <c r="G32564" t="s">
        <v>480</v>
      </c>
      <c r="H32564">
        <v>150.84621720000001</v>
      </c>
    </row>
    <row r="32565" spans="1:8">
      <c r="A32565" t="s">
        <v>464</v>
      </c>
      <c r="B32565">
        <v>0</v>
      </c>
      <c r="C32565" t="s">
        <v>466</v>
      </c>
      <c r="D32565" t="s">
        <v>475</v>
      </c>
      <c r="E32565" t="s">
        <v>18</v>
      </c>
      <c r="F32565">
        <v>2013</v>
      </c>
      <c r="G32565" t="s">
        <v>480</v>
      </c>
      <c r="H32565">
        <v>570.44731320000005</v>
      </c>
    </row>
    <row r="32566" spans="1:8">
      <c r="A32566" t="s">
        <v>464</v>
      </c>
      <c r="B32566">
        <v>0</v>
      </c>
      <c r="C32566" t="s">
        <v>466</v>
      </c>
      <c r="D32566" t="s">
        <v>475</v>
      </c>
      <c r="E32566" t="s">
        <v>28</v>
      </c>
      <c r="F32566">
        <v>2013</v>
      </c>
      <c r="G32566" t="s">
        <v>480</v>
      </c>
      <c r="H32566">
        <v>8024.6930220000004</v>
      </c>
    </row>
    <row r="32567" spans="1:8">
      <c r="A32567" t="s">
        <v>464</v>
      </c>
      <c r="B32567">
        <v>0</v>
      </c>
      <c r="C32567" t="s">
        <v>466</v>
      </c>
      <c r="D32567" t="s">
        <v>475</v>
      </c>
      <c r="E32567" t="s">
        <v>27</v>
      </c>
      <c r="F32567">
        <v>2013</v>
      </c>
      <c r="G32567" t="s">
        <v>480</v>
      </c>
      <c r="H32567">
        <v>95.655819600000001</v>
      </c>
    </row>
    <row r="32568" spans="1:8">
      <c r="A32568" t="s">
        <v>496</v>
      </c>
      <c r="B32568">
        <v>0</v>
      </c>
      <c r="C32568" t="s">
        <v>466</v>
      </c>
      <c r="D32568" t="s">
        <v>475</v>
      </c>
      <c r="E32568" t="s">
        <v>482</v>
      </c>
      <c r="F32568">
        <v>2014</v>
      </c>
      <c r="G32568" t="s">
        <v>480</v>
      </c>
      <c r="H32568">
        <v>0.21352679999999999</v>
      </c>
    </row>
    <row r="32569" spans="1:8">
      <c r="A32569" t="s">
        <v>497</v>
      </c>
      <c r="B32569">
        <v>0</v>
      </c>
      <c r="C32569" t="s">
        <v>466</v>
      </c>
      <c r="D32569" t="s">
        <v>475</v>
      </c>
      <c r="E32569" t="s">
        <v>16</v>
      </c>
      <c r="F32569">
        <v>2012</v>
      </c>
      <c r="G32569" t="s">
        <v>480</v>
      </c>
      <c r="H32569">
        <v>0.10048319999999999</v>
      </c>
    </row>
    <row r="32570" spans="1:8">
      <c r="A32570" t="s">
        <v>497</v>
      </c>
      <c r="B32570">
        <v>0</v>
      </c>
      <c r="C32570" t="s">
        <v>466</v>
      </c>
      <c r="D32570" t="s">
        <v>475</v>
      </c>
      <c r="E32570" t="s">
        <v>482</v>
      </c>
      <c r="F32570">
        <v>2009</v>
      </c>
      <c r="G32570" t="s">
        <v>480</v>
      </c>
      <c r="H32570">
        <v>1.3397760000000001</v>
      </c>
    </row>
    <row r="32571" spans="1:8">
      <c r="A32571" t="s">
        <v>456</v>
      </c>
      <c r="B32571">
        <v>0</v>
      </c>
      <c r="C32571" t="s">
        <v>466</v>
      </c>
      <c r="D32571" t="s">
        <v>475</v>
      </c>
      <c r="E32571" t="s">
        <v>31</v>
      </c>
      <c r="F32571">
        <v>2011</v>
      </c>
      <c r="G32571" t="s">
        <v>480</v>
      </c>
      <c r="H32571">
        <v>0.1088568</v>
      </c>
    </row>
    <row r="32572" spans="1:8">
      <c r="A32572" t="s">
        <v>465</v>
      </c>
      <c r="B32572">
        <v>0</v>
      </c>
      <c r="C32572" t="s">
        <v>466</v>
      </c>
      <c r="D32572" t="s">
        <v>475</v>
      </c>
      <c r="E32572" t="s">
        <v>3</v>
      </c>
      <c r="F32572">
        <v>2011</v>
      </c>
      <c r="G32572" t="s">
        <v>480</v>
      </c>
      <c r="H32572">
        <v>7.6744044000000002</v>
      </c>
    </row>
    <row r="32573" spans="1:8">
      <c r="A32573" t="s">
        <v>465</v>
      </c>
      <c r="B32573">
        <v>0</v>
      </c>
      <c r="C32573" t="s">
        <v>466</v>
      </c>
      <c r="D32573" t="s">
        <v>475</v>
      </c>
      <c r="E32573" t="s">
        <v>5</v>
      </c>
      <c r="F32573">
        <v>2009</v>
      </c>
      <c r="G32573" t="s">
        <v>480</v>
      </c>
      <c r="H32573">
        <v>0.39774599999999999</v>
      </c>
    </row>
    <row r="32574" spans="1:8">
      <c r="A32574" t="s">
        <v>461</v>
      </c>
      <c r="B32574">
        <v>4220</v>
      </c>
      <c r="C32574" t="s">
        <v>500</v>
      </c>
      <c r="D32574" t="s">
        <v>475</v>
      </c>
      <c r="E32574" t="s">
        <v>34</v>
      </c>
      <c r="F32574">
        <v>2011</v>
      </c>
      <c r="G32574" t="s">
        <v>480</v>
      </c>
      <c r="H32574">
        <v>0.58196519999999996</v>
      </c>
    </row>
    <row r="32575" spans="1:8">
      <c r="A32575" t="s">
        <v>429</v>
      </c>
      <c r="B32575">
        <v>5520</v>
      </c>
      <c r="C32575" t="s">
        <v>478</v>
      </c>
      <c r="D32575" t="s">
        <v>475</v>
      </c>
      <c r="E32575" t="s">
        <v>8</v>
      </c>
      <c r="F32575">
        <v>2011</v>
      </c>
      <c r="G32575" t="s">
        <v>480</v>
      </c>
      <c r="H32575">
        <v>0.41030640000000002</v>
      </c>
    </row>
    <row r="32576" spans="1:8">
      <c r="A32576" t="s">
        <v>429</v>
      </c>
      <c r="B32576">
        <v>5520</v>
      </c>
      <c r="C32576" t="s">
        <v>478</v>
      </c>
      <c r="D32576" t="s">
        <v>475</v>
      </c>
      <c r="E32576" t="s">
        <v>343</v>
      </c>
      <c r="F32576">
        <v>2013</v>
      </c>
      <c r="G32576" t="s">
        <v>480</v>
      </c>
      <c r="H32576">
        <v>14.900821199999999</v>
      </c>
    </row>
    <row r="32577" spans="1:8">
      <c r="A32577" t="s">
        <v>429</v>
      </c>
      <c r="B32577">
        <v>5520</v>
      </c>
      <c r="C32577" t="s">
        <v>478</v>
      </c>
      <c r="D32577" t="s">
        <v>475</v>
      </c>
      <c r="E32577" t="s">
        <v>13</v>
      </c>
      <c r="F32577">
        <v>2013</v>
      </c>
      <c r="G32577" t="s">
        <v>480</v>
      </c>
      <c r="H32577">
        <v>200.32581959999999</v>
      </c>
    </row>
    <row r="32578" spans="1:8">
      <c r="A32578" t="s">
        <v>429</v>
      </c>
      <c r="B32578">
        <v>5520</v>
      </c>
      <c r="C32578" t="s">
        <v>478</v>
      </c>
      <c r="D32578" t="s">
        <v>475</v>
      </c>
      <c r="E32578" t="s">
        <v>17</v>
      </c>
      <c r="F32578">
        <v>2009</v>
      </c>
      <c r="G32578" t="s">
        <v>480</v>
      </c>
      <c r="H32578">
        <v>1.193238</v>
      </c>
    </row>
    <row r="32579" spans="1:8">
      <c r="A32579" t="s">
        <v>429</v>
      </c>
      <c r="B32579">
        <v>5520</v>
      </c>
      <c r="C32579" t="s">
        <v>478</v>
      </c>
      <c r="D32579" t="s">
        <v>475</v>
      </c>
      <c r="E32579" t="s">
        <v>37</v>
      </c>
      <c r="F32579">
        <v>2013</v>
      </c>
      <c r="G32579" t="s">
        <v>480</v>
      </c>
      <c r="H32579">
        <v>102.31701839999999</v>
      </c>
    </row>
    <row r="32580" spans="1:8">
      <c r="A32580" t="s">
        <v>465</v>
      </c>
      <c r="B32580">
        <v>6000</v>
      </c>
      <c r="C32580" t="s">
        <v>455</v>
      </c>
      <c r="D32580" t="s">
        <v>475</v>
      </c>
      <c r="E32580" t="s">
        <v>6</v>
      </c>
      <c r="F32580">
        <v>2011</v>
      </c>
      <c r="G32580" t="s">
        <v>480</v>
      </c>
      <c r="H32580">
        <v>0.1088568</v>
      </c>
    </row>
    <row r="32581" spans="1:8">
      <c r="A32581" t="s">
        <v>465</v>
      </c>
      <c r="B32581">
        <v>6000</v>
      </c>
      <c r="C32581" t="s">
        <v>455</v>
      </c>
      <c r="D32581" t="s">
        <v>475</v>
      </c>
      <c r="E32581" t="s">
        <v>5</v>
      </c>
      <c r="F32581">
        <v>2011</v>
      </c>
      <c r="G32581" t="s">
        <v>480</v>
      </c>
      <c r="H32581">
        <v>0.28888920000000001</v>
      </c>
    </row>
    <row r="32582" spans="1:8">
      <c r="A32582" t="s">
        <v>464</v>
      </c>
      <c r="B32582">
        <v>6000</v>
      </c>
      <c r="C32582" t="s">
        <v>455</v>
      </c>
      <c r="D32582" t="s">
        <v>475</v>
      </c>
      <c r="E32582" t="s">
        <v>28</v>
      </c>
      <c r="F32582">
        <v>2014</v>
      </c>
      <c r="G32582" t="s">
        <v>480</v>
      </c>
      <c r="H32582">
        <v>118.2771</v>
      </c>
    </row>
    <row r="32583" spans="1:8">
      <c r="A32583" t="s">
        <v>464</v>
      </c>
      <c r="B32583">
        <v>6000</v>
      </c>
      <c r="C32583" t="s">
        <v>455</v>
      </c>
      <c r="D32583" t="s">
        <v>475</v>
      </c>
      <c r="E32583" t="s">
        <v>479</v>
      </c>
      <c r="F32583">
        <v>2012</v>
      </c>
      <c r="G32583" t="s">
        <v>480</v>
      </c>
      <c r="H32583">
        <v>20.975867999999998</v>
      </c>
    </row>
    <row r="32584" spans="1:8">
      <c r="A32584" t="s">
        <v>464</v>
      </c>
      <c r="B32584">
        <v>6000</v>
      </c>
      <c r="C32584" t="s">
        <v>455</v>
      </c>
      <c r="D32584" t="s">
        <v>475</v>
      </c>
      <c r="E32584" t="s">
        <v>17</v>
      </c>
      <c r="F32584">
        <v>2010</v>
      </c>
      <c r="G32584" t="s">
        <v>480</v>
      </c>
      <c r="H32584">
        <v>35.629668000000002</v>
      </c>
    </row>
    <row r="32585" spans="1:8">
      <c r="A32585" t="s">
        <v>464</v>
      </c>
      <c r="B32585">
        <v>6000</v>
      </c>
      <c r="C32585" t="s">
        <v>455</v>
      </c>
      <c r="D32585" t="s">
        <v>475</v>
      </c>
      <c r="E32585" t="s">
        <v>20</v>
      </c>
      <c r="F32585">
        <v>2010</v>
      </c>
      <c r="G32585" t="s">
        <v>480</v>
      </c>
      <c r="H32585">
        <v>165.55444560000001</v>
      </c>
    </row>
    <row r="32586" spans="1:8">
      <c r="A32586" t="s">
        <v>464</v>
      </c>
      <c r="B32586">
        <v>6000</v>
      </c>
      <c r="C32586" t="s">
        <v>455</v>
      </c>
      <c r="D32586" t="s">
        <v>475</v>
      </c>
      <c r="E32586" t="s">
        <v>22</v>
      </c>
      <c r="F32586">
        <v>2011</v>
      </c>
      <c r="G32586" t="s">
        <v>480</v>
      </c>
      <c r="H32586">
        <v>29.110820400000001</v>
      </c>
    </row>
    <row r="32587" spans="1:8">
      <c r="A32587" t="s">
        <v>456</v>
      </c>
      <c r="B32587">
        <v>6000</v>
      </c>
      <c r="C32587" t="s">
        <v>455</v>
      </c>
      <c r="D32587" t="s">
        <v>475</v>
      </c>
      <c r="E32587" t="s">
        <v>31</v>
      </c>
      <c r="F32587">
        <v>2012</v>
      </c>
      <c r="G32587" t="s">
        <v>480</v>
      </c>
      <c r="H32587">
        <v>1.2560399999999999E-2</v>
      </c>
    </row>
    <row r="32588" spans="1:8">
      <c r="A32588" t="s">
        <v>456</v>
      </c>
      <c r="B32588">
        <v>6000</v>
      </c>
      <c r="C32588" t="s">
        <v>455</v>
      </c>
      <c r="D32588" t="s">
        <v>475</v>
      </c>
      <c r="E32588" t="s">
        <v>32</v>
      </c>
      <c r="F32588">
        <v>2013</v>
      </c>
      <c r="G32588" t="s">
        <v>480</v>
      </c>
      <c r="H32588">
        <v>4.0528224000000002</v>
      </c>
    </row>
    <row r="32589" spans="1:8">
      <c r="A32589" t="s">
        <v>456</v>
      </c>
      <c r="B32589">
        <v>6000</v>
      </c>
      <c r="C32589" t="s">
        <v>455</v>
      </c>
      <c r="D32589" t="s">
        <v>475</v>
      </c>
      <c r="E32589" t="s">
        <v>30</v>
      </c>
      <c r="F32589">
        <v>2009</v>
      </c>
      <c r="G32589" t="s">
        <v>480</v>
      </c>
      <c r="H32589">
        <v>0.30982320000000002</v>
      </c>
    </row>
    <row r="32590" spans="1:8">
      <c r="A32590" t="s">
        <v>461</v>
      </c>
      <c r="B32590">
        <v>6000</v>
      </c>
      <c r="C32590" t="s">
        <v>455</v>
      </c>
      <c r="D32590" t="s">
        <v>475</v>
      </c>
      <c r="E32590" t="s">
        <v>3</v>
      </c>
      <c r="F32590">
        <v>2011</v>
      </c>
      <c r="G32590" t="s">
        <v>480</v>
      </c>
      <c r="H32590">
        <v>0.10048319999999999</v>
      </c>
    </row>
    <row r="32591" spans="1:8">
      <c r="A32591" t="s">
        <v>456</v>
      </c>
      <c r="B32591">
        <v>0</v>
      </c>
      <c r="C32591" t="s">
        <v>466</v>
      </c>
      <c r="D32591" t="s">
        <v>475</v>
      </c>
      <c r="E32591" t="s">
        <v>29</v>
      </c>
      <c r="F32591">
        <v>2013</v>
      </c>
      <c r="G32591" t="s">
        <v>468</v>
      </c>
      <c r="H32591">
        <v>182.71613880000001</v>
      </c>
    </row>
    <row r="32592" spans="1:8">
      <c r="A32592" t="s">
        <v>456</v>
      </c>
      <c r="B32592">
        <v>0</v>
      </c>
      <c r="C32592" t="s">
        <v>466</v>
      </c>
      <c r="D32592" t="s">
        <v>475</v>
      </c>
      <c r="E32592" t="s">
        <v>33</v>
      </c>
      <c r="F32592">
        <v>2010</v>
      </c>
      <c r="G32592" t="s">
        <v>468</v>
      </c>
      <c r="H32592">
        <v>1.4193252000000001</v>
      </c>
    </row>
    <row r="32593" spans="1:8">
      <c r="A32593" t="s">
        <v>456</v>
      </c>
      <c r="B32593">
        <v>0</v>
      </c>
      <c r="C32593" t="s">
        <v>466</v>
      </c>
      <c r="D32593" t="s">
        <v>475</v>
      </c>
      <c r="E32593" t="s">
        <v>482</v>
      </c>
      <c r="F32593">
        <v>2009</v>
      </c>
      <c r="G32593" t="s">
        <v>468</v>
      </c>
      <c r="H32593">
        <v>29.173622399999999</v>
      </c>
    </row>
    <row r="32594" spans="1:8">
      <c r="A32594" t="s">
        <v>456</v>
      </c>
      <c r="B32594">
        <v>0</v>
      </c>
      <c r="C32594" t="s">
        <v>466</v>
      </c>
      <c r="D32594" t="s">
        <v>475</v>
      </c>
      <c r="E32594" t="s">
        <v>37</v>
      </c>
      <c r="F32594">
        <v>2010</v>
      </c>
      <c r="G32594" t="s">
        <v>468</v>
      </c>
      <c r="H32594">
        <v>221.0462928</v>
      </c>
    </row>
    <row r="32595" spans="1:8">
      <c r="A32595" t="s">
        <v>438</v>
      </c>
      <c r="B32595">
        <v>0</v>
      </c>
      <c r="C32595" t="s">
        <v>466</v>
      </c>
      <c r="D32595" t="s">
        <v>475</v>
      </c>
      <c r="E32595" t="s">
        <v>33</v>
      </c>
      <c r="F32595">
        <v>2011</v>
      </c>
      <c r="G32595" t="s">
        <v>468</v>
      </c>
      <c r="H32595">
        <v>0.81223920000000005</v>
      </c>
    </row>
    <row r="32596" spans="1:8">
      <c r="A32596" t="s">
        <v>438</v>
      </c>
      <c r="B32596">
        <v>0</v>
      </c>
      <c r="C32596" t="s">
        <v>466</v>
      </c>
      <c r="D32596" t="s">
        <v>475</v>
      </c>
      <c r="E32596" t="s">
        <v>35</v>
      </c>
      <c r="F32596">
        <v>2013</v>
      </c>
      <c r="G32596" t="s">
        <v>468</v>
      </c>
      <c r="H32596">
        <v>0.30144959999999998</v>
      </c>
    </row>
    <row r="32597" spans="1:8">
      <c r="A32597" t="s">
        <v>461</v>
      </c>
      <c r="B32597">
        <v>0</v>
      </c>
      <c r="C32597" t="s">
        <v>466</v>
      </c>
      <c r="D32597" t="s">
        <v>475</v>
      </c>
      <c r="E32597" t="s">
        <v>5</v>
      </c>
      <c r="F32597">
        <v>2011</v>
      </c>
      <c r="G32597" t="s">
        <v>468</v>
      </c>
      <c r="H32597">
        <v>6.4434851999999996</v>
      </c>
    </row>
    <row r="32598" spans="1:8">
      <c r="A32598" t="s">
        <v>438</v>
      </c>
      <c r="B32598">
        <v>0</v>
      </c>
      <c r="C32598" t="s">
        <v>466</v>
      </c>
      <c r="D32598" t="s">
        <v>475</v>
      </c>
      <c r="E32598" t="s">
        <v>29</v>
      </c>
      <c r="F32598">
        <v>2010</v>
      </c>
      <c r="G32598" t="s">
        <v>468</v>
      </c>
      <c r="H32598">
        <v>0.1214172</v>
      </c>
    </row>
    <row r="32599" spans="1:8">
      <c r="A32599" t="s">
        <v>438</v>
      </c>
      <c r="B32599">
        <v>0</v>
      </c>
      <c r="C32599" t="s">
        <v>466</v>
      </c>
      <c r="D32599" t="s">
        <v>475</v>
      </c>
      <c r="E32599" t="s">
        <v>36</v>
      </c>
      <c r="F32599">
        <v>2009</v>
      </c>
      <c r="G32599" t="s">
        <v>468</v>
      </c>
      <c r="H32599">
        <v>0.55265759999999997</v>
      </c>
    </row>
    <row r="32600" spans="1:8">
      <c r="A32600" t="s">
        <v>438</v>
      </c>
      <c r="B32600">
        <v>0</v>
      </c>
      <c r="C32600" t="s">
        <v>466</v>
      </c>
      <c r="D32600" t="s">
        <v>475</v>
      </c>
      <c r="E32600" t="s">
        <v>37</v>
      </c>
      <c r="F32600">
        <v>2011</v>
      </c>
      <c r="G32600" t="s">
        <v>468</v>
      </c>
      <c r="H32600">
        <v>4.1700527999999997</v>
      </c>
    </row>
    <row r="32601" spans="1:8">
      <c r="A32601" t="s">
        <v>496</v>
      </c>
      <c r="B32601">
        <v>0</v>
      </c>
      <c r="C32601" t="s">
        <v>466</v>
      </c>
      <c r="D32601" t="s">
        <v>475</v>
      </c>
      <c r="E32601" t="s">
        <v>9</v>
      </c>
      <c r="F32601">
        <v>2009</v>
      </c>
      <c r="G32601" t="s">
        <v>468</v>
      </c>
      <c r="H32601">
        <v>0.69919560000000003</v>
      </c>
    </row>
    <row r="32602" spans="1:8">
      <c r="A32602" t="s">
        <v>495</v>
      </c>
      <c r="B32602">
        <v>0</v>
      </c>
      <c r="C32602" t="s">
        <v>466</v>
      </c>
      <c r="D32602" t="s">
        <v>475</v>
      </c>
      <c r="E32602" t="s">
        <v>30</v>
      </c>
      <c r="F32602">
        <v>2012</v>
      </c>
      <c r="G32602" t="s">
        <v>468</v>
      </c>
      <c r="H32602">
        <v>0.24283440000000001</v>
      </c>
    </row>
    <row r="32603" spans="1:8">
      <c r="A32603" t="s">
        <v>465</v>
      </c>
      <c r="B32603">
        <v>0</v>
      </c>
      <c r="C32603" t="s">
        <v>466</v>
      </c>
      <c r="D32603" t="s">
        <v>475</v>
      </c>
      <c r="E32603" t="s">
        <v>5</v>
      </c>
      <c r="F32603">
        <v>2009</v>
      </c>
      <c r="G32603" t="s">
        <v>468</v>
      </c>
      <c r="H32603">
        <v>0.39774599999999999</v>
      </c>
    </row>
    <row r="32604" spans="1:8">
      <c r="A32604" t="s">
        <v>465</v>
      </c>
      <c r="B32604">
        <v>0</v>
      </c>
      <c r="C32604" t="s">
        <v>466</v>
      </c>
      <c r="D32604" t="s">
        <v>475</v>
      </c>
      <c r="E32604" t="s">
        <v>3</v>
      </c>
      <c r="F32604">
        <v>2011</v>
      </c>
      <c r="G32604" t="s">
        <v>468</v>
      </c>
      <c r="H32604">
        <v>7.6744044000000002</v>
      </c>
    </row>
    <row r="32605" spans="1:8">
      <c r="A32605" t="s">
        <v>464</v>
      </c>
      <c r="B32605">
        <v>6000</v>
      </c>
      <c r="C32605" t="s">
        <v>455</v>
      </c>
      <c r="D32605" t="s">
        <v>475</v>
      </c>
      <c r="E32605" t="s">
        <v>11</v>
      </c>
      <c r="F32605">
        <v>2014</v>
      </c>
      <c r="G32605" t="s">
        <v>468</v>
      </c>
      <c r="H32605">
        <v>45.728229599999999</v>
      </c>
    </row>
    <row r="32606" spans="1:8">
      <c r="A32606" t="s">
        <v>464</v>
      </c>
      <c r="B32606">
        <v>6000</v>
      </c>
      <c r="C32606" t="s">
        <v>455</v>
      </c>
      <c r="D32606" t="s">
        <v>475</v>
      </c>
      <c r="E32606" t="s">
        <v>15</v>
      </c>
      <c r="F32606">
        <v>2014</v>
      </c>
      <c r="G32606" t="s">
        <v>468</v>
      </c>
      <c r="H32606">
        <v>28.344636000000001</v>
      </c>
    </row>
    <row r="32607" spans="1:8">
      <c r="A32607" t="s">
        <v>464</v>
      </c>
      <c r="B32607">
        <v>6000</v>
      </c>
      <c r="C32607" t="s">
        <v>455</v>
      </c>
      <c r="D32607" t="s">
        <v>475</v>
      </c>
      <c r="E32607" t="s">
        <v>35</v>
      </c>
      <c r="F32607">
        <v>2009</v>
      </c>
      <c r="G32607" t="s">
        <v>468</v>
      </c>
      <c r="H32607">
        <v>28.009692000000001</v>
      </c>
    </row>
    <row r="32608" spans="1:8">
      <c r="A32608" t="s">
        <v>464</v>
      </c>
      <c r="B32608">
        <v>6000</v>
      </c>
      <c r="C32608" t="s">
        <v>455</v>
      </c>
      <c r="D32608" t="s">
        <v>475</v>
      </c>
      <c r="E32608" t="s">
        <v>36</v>
      </c>
      <c r="F32608">
        <v>2012</v>
      </c>
      <c r="G32608" t="s">
        <v>468</v>
      </c>
      <c r="H32608">
        <v>48.4998912</v>
      </c>
    </row>
    <row r="32609" spans="1:8">
      <c r="A32609" t="s">
        <v>464</v>
      </c>
      <c r="B32609">
        <v>6000</v>
      </c>
      <c r="C32609" t="s">
        <v>455</v>
      </c>
      <c r="D32609" t="s">
        <v>475</v>
      </c>
      <c r="E32609" t="s">
        <v>428</v>
      </c>
      <c r="F32609">
        <v>2009</v>
      </c>
      <c r="G32609" t="s">
        <v>468</v>
      </c>
      <c r="H32609">
        <v>2.7632880000000002</v>
      </c>
    </row>
    <row r="32610" spans="1:8">
      <c r="A32610" t="s">
        <v>456</v>
      </c>
      <c r="B32610">
        <v>6000</v>
      </c>
      <c r="C32610" t="s">
        <v>455</v>
      </c>
      <c r="D32610" t="s">
        <v>475</v>
      </c>
      <c r="E32610" t="s">
        <v>343</v>
      </c>
      <c r="F32610">
        <v>2012</v>
      </c>
      <c r="G32610" t="s">
        <v>468</v>
      </c>
      <c r="H32610">
        <v>0.18003240000000001</v>
      </c>
    </row>
    <row r="32611" spans="1:8">
      <c r="A32611" t="s">
        <v>461</v>
      </c>
      <c r="B32611">
        <v>6000</v>
      </c>
      <c r="C32611" t="s">
        <v>455</v>
      </c>
      <c r="D32611" t="s">
        <v>475</v>
      </c>
      <c r="E32611" t="s">
        <v>13</v>
      </c>
      <c r="F32611">
        <v>2009</v>
      </c>
      <c r="G32611" t="s">
        <v>468</v>
      </c>
      <c r="H32611">
        <v>1.2560399999999999E-2</v>
      </c>
    </row>
    <row r="32612" spans="1:8">
      <c r="A32612" t="s">
        <v>496</v>
      </c>
      <c r="B32612">
        <v>6000</v>
      </c>
      <c r="C32612" t="s">
        <v>455</v>
      </c>
      <c r="D32612" t="s">
        <v>475</v>
      </c>
      <c r="E32612" t="s">
        <v>12</v>
      </c>
      <c r="F32612">
        <v>2014</v>
      </c>
      <c r="G32612" t="s">
        <v>468</v>
      </c>
      <c r="H32612">
        <v>2.0934000000000001E-2</v>
      </c>
    </row>
    <row r="32613" spans="1:8">
      <c r="A32613" t="s">
        <v>486</v>
      </c>
      <c r="B32613">
        <v>0</v>
      </c>
      <c r="C32613" t="s">
        <v>466</v>
      </c>
      <c r="D32613" t="s">
        <v>475</v>
      </c>
      <c r="E32613" t="s">
        <v>6</v>
      </c>
      <c r="F32613">
        <v>2012</v>
      </c>
      <c r="G32613" t="s">
        <v>468</v>
      </c>
      <c r="H32613">
        <v>34.725319200000001</v>
      </c>
    </row>
    <row r="32614" spans="1:8">
      <c r="A32614" t="s">
        <v>429</v>
      </c>
      <c r="B32614">
        <v>0</v>
      </c>
      <c r="C32614" t="s">
        <v>466</v>
      </c>
      <c r="D32614" t="s">
        <v>475</v>
      </c>
      <c r="E32614" t="s">
        <v>20</v>
      </c>
      <c r="F32614">
        <v>2009</v>
      </c>
      <c r="G32614" t="s">
        <v>468</v>
      </c>
      <c r="H32614">
        <v>1326.5917668</v>
      </c>
    </row>
    <row r="32615" spans="1:8">
      <c r="A32615" t="s">
        <v>429</v>
      </c>
      <c r="B32615">
        <v>0</v>
      </c>
      <c r="C32615" t="s">
        <v>466</v>
      </c>
      <c r="D32615" t="s">
        <v>475</v>
      </c>
      <c r="E32615" t="s">
        <v>28</v>
      </c>
      <c r="F32615">
        <v>2010</v>
      </c>
      <c r="G32615" t="s">
        <v>468</v>
      </c>
      <c r="H32615">
        <v>2923.0437275999998</v>
      </c>
    </row>
    <row r="32616" spans="1:8">
      <c r="A32616" t="s">
        <v>464</v>
      </c>
      <c r="B32616">
        <v>0</v>
      </c>
      <c r="C32616" t="s">
        <v>466</v>
      </c>
      <c r="D32616" t="s">
        <v>475</v>
      </c>
      <c r="E32616" t="s">
        <v>35</v>
      </c>
      <c r="F32616">
        <v>2011</v>
      </c>
      <c r="G32616" t="s">
        <v>468</v>
      </c>
      <c r="H32616">
        <v>207.7615764</v>
      </c>
    </row>
    <row r="32617" spans="1:8">
      <c r="A32617" t="s">
        <v>464</v>
      </c>
      <c r="B32617">
        <v>0</v>
      </c>
      <c r="C32617" t="s">
        <v>466</v>
      </c>
      <c r="D32617" t="s">
        <v>475</v>
      </c>
      <c r="E32617" t="s">
        <v>36</v>
      </c>
      <c r="F32617">
        <v>2009</v>
      </c>
      <c r="G32617" t="s">
        <v>468</v>
      </c>
      <c r="H32617">
        <v>665.16110279999998</v>
      </c>
    </row>
    <row r="32618" spans="1:8">
      <c r="A32618" t="s">
        <v>499</v>
      </c>
      <c r="B32618">
        <v>0</v>
      </c>
      <c r="C32618" t="s">
        <v>466</v>
      </c>
      <c r="D32618" t="s">
        <v>475</v>
      </c>
      <c r="E32618" t="s">
        <v>10</v>
      </c>
      <c r="F32618">
        <v>2011</v>
      </c>
      <c r="G32618" t="s">
        <v>468</v>
      </c>
      <c r="H32618">
        <v>138.44072879999999</v>
      </c>
    </row>
    <row r="32619" spans="1:8">
      <c r="A32619" t="s">
        <v>456</v>
      </c>
      <c r="B32619">
        <v>0</v>
      </c>
      <c r="C32619" t="s">
        <v>466</v>
      </c>
      <c r="D32619" t="s">
        <v>475</v>
      </c>
      <c r="E32619" t="s">
        <v>2</v>
      </c>
      <c r="F32619">
        <v>2011</v>
      </c>
      <c r="G32619" t="s">
        <v>468</v>
      </c>
      <c r="H32619">
        <v>1.7835768000000001</v>
      </c>
    </row>
    <row r="32620" spans="1:8">
      <c r="A32620" t="s">
        <v>456</v>
      </c>
      <c r="B32620">
        <v>0</v>
      </c>
      <c r="C32620" t="s">
        <v>466</v>
      </c>
      <c r="D32620" t="s">
        <v>475</v>
      </c>
      <c r="E32620" t="s">
        <v>3</v>
      </c>
      <c r="F32620">
        <v>2013</v>
      </c>
      <c r="G32620" t="s">
        <v>468</v>
      </c>
      <c r="H32620">
        <v>4.8776219999999997</v>
      </c>
    </row>
    <row r="32621" spans="1:8">
      <c r="A32621" t="s">
        <v>456</v>
      </c>
      <c r="B32621">
        <v>0</v>
      </c>
      <c r="C32621" t="s">
        <v>466</v>
      </c>
      <c r="D32621" t="s">
        <v>475</v>
      </c>
      <c r="E32621" t="s">
        <v>9</v>
      </c>
      <c r="F32621">
        <v>2014</v>
      </c>
      <c r="G32621" t="s">
        <v>468</v>
      </c>
      <c r="H32621">
        <v>0.3181968</v>
      </c>
    </row>
    <row r="32622" spans="1:8">
      <c r="A32622" t="s">
        <v>456</v>
      </c>
      <c r="B32622">
        <v>0</v>
      </c>
      <c r="C32622" t="s">
        <v>466</v>
      </c>
      <c r="D32622" t="s">
        <v>475</v>
      </c>
      <c r="E32622" t="s">
        <v>12</v>
      </c>
      <c r="F32622">
        <v>2012</v>
      </c>
      <c r="G32622" t="s">
        <v>468</v>
      </c>
      <c r="H32622">
        <v>0.37681199999999998</v>
      </c>
    </row>
    <row r="32623" spans="1:8">
      <c r="A32623" t="s">
        <v>456</v>
      </c>
      <c r="B32623">
        <v>0</v>
      </c>
      <c r="C32623" t="s">
        <v>466</v>
      </c>
      <c r="D32623" t="s">
        <v>475</v>
      </c>
      <c r="E32623" t="s">
        <v>343</v>
      </c>
      <c r="F32623">
        <v>2014</v>
      </c>
      <c r="G32623" t="s">
        <v>468</v>
      </c>
      <c r="H32623">
        <v>0.74106360000000004</v>
      </c>
    </row>
    <row r="32624" spans="1:8">
      <c r="A32624" t="s">
        <v>464</v>
      </c>
      <c r="B32624">
        <v>6000</v>
      </c>
      <c r="C32624" t="s">
        <v>455</v>
      </c>
      <c r="D32624" t="s">
        <v>475</v>
      </c>
      <c r="E32624" t="s">
        <v>34</v>
      </c>
      <c r="F32624">
        <v>2013</v>
      </c>
      <c r="G32624" t="s">
        <v>491</v>
      </c>
      <c r="H32624">
        <v>45.627746399999999</v>
      </c>
    </row>
    <row r="32625" spans="1:8">
      <c r="A32625" t="s">
        <v>464</v>
      </c>
      <c r="B32625">
        <v>6000</v>
      </c>
      <c r="C32625" t="s">
        <v>455</v>
      </c>
      <c r="D32625" t="s">
        <v>475</v>
      </c>
      <c r="E32625" t="s">
        <v>428</v>
      </c>
      <c r="F32625">
        <v>2013</v>
      </c>
      <c r="G32625" t="s">
        <v>491</v>
      </c>
      <c r="H32625">
        <v>9.1816524000000008</v>
      </c>
    </row>
    <row r="32626" spans="1:8">
      <c r="A32626" t="s">
        <v>464</v>
      </c>
      <c r="B32626">
        <v>6000</v>
      </c>
      <c r="C32626" t="s">
        <v>455</v>
      </c>
      <c r="D32626" t="s">
        <v>475</v>
      </c>
      <c r="E32626" t="s">
        <v>482</v>
      </c>
      <c r="F32626">
        <v>2009</v>
      </c>
      <c r="G32626" t="s">
        <v>491</v>
      </c>
      <c r="H32626">
        <v>8.7922799999999995E-2</v>
      </c>
    </row>
    <row r="32627" spans="1:8">
      <c r="A32627" t="s">
        <v>464</v>
      </c>
      <c r="B32627">
        <v>6000</v>
      </c>
      <c r="C32627" t="s">
        <v>455</v>
      </c>
      <c r="D32627" t="s">
        <v>475</v>
      </c>
      <c r="E32627" t="s">
        <v>37</v>
      </c>
      <c r="F32627">
        <v>2013</v>
      </c>
      <c r="G32627" t="s">
        <v>491</v>
      </c>
      <c r="H32627">
        <v>63.120196800000002</v>
      </c>
    </row>
    <row r="32628" spans="1:8">
      <c r="A32628" t="s">
        <v>456</v>
      </c>
      <c r="B32628">
        <v>6000</v>
      </c>
      <c r="C32628" t="s">
        <v>455</v>
      </c>
      <c r="D32628" t="s">
        <v>475</v>
      </c>
      <c r="E32628" t="s">
        <v>6</v>
      </c>
      <c r="F32628">
        <v>2013</v>
      </c>
      <c r="G32628" t="s">
        <v>491</v>
      </c>
      <c r="H32628">
        <v>1.67472E-2</v>
      </c>
    </row>
    <row r="32629" spans="1:8">
      <c r="A32629" t="s">
        <v>438</v>
      </c>
      <c r="B32629">
        <v>6000</v>
      </c>
      <c r="C32629" t="s">
        <v>455</v>
      </c>
      <c r="D32629" t="s">
        <v>475</v>
      </c>
      <c r="E32629" t="s">
        <v>6</v>
      </c>
      <c r="F32629">
        <v>2014</v>
      </c>
      <c r="G32629" t="s">
        <v>491</v>
      </c>
      <c r="H32629">
        <v>2.1855096000000001</v>
      </c>
    </row>
    <row r="32630" spans="1:8">
      <c r="A32630" t="s">
        <v>438</v>
      </c>
      <c r="B32630">
        <v>6000</v>
      </c>
      <c r="C32630" t="s">
        <v>455</v>
      </c>
      <c r="D32630" t="s">
        <v>475</v>
      </c>
      <c r="E32630" t="s">
        <v>482</v>
      </c>
      <c r="F32630">
        <v>2014</v>
      </c>
      <c r="G32630" t="s">
        <v>491</v>
      </c>
      <c r="H32630">
        <v>10.571669999999999</v>
      </c>
    </row>
    <row r="32631" spans="1:8">
      <c r="A32631" t="s">
        <v>461</v>
      </c>
      <c r="B32631">
        <v>6000</v>
      </c>
      <c r="C32631" t="s">
        <v>455</v>
      </c>
      <c r="D32631" t="s">
        <v>475</v>
      </c>
      <c r="E32631" t="s">
        <v>15</v>
      </c>
      <c r="F32631">
        <v>2012</v>
      </c>
      <c r="G32631" t="s">
        <v>491</v>
      </c>
      <c r="H32631">
        <v>8.3736000000000001E-3</v>
      </c>
    </row>
    <row r="32632" spans="1:8">
      <c r="A32632" t="s">
        <v>496</v>
      </c>
      <c r="B32632">
        <v>6000</v>
      </c>
      <c r="C32632" t="s">
        <v>455</v>
      </c>
      <c r="D32632" t="s">
        <v>475</v>
      </c>
      <c r="E32632" t="s">
        <v>12</v>
      </c>
      <c r="F32632">
        <v>2014</v>
      </c>
      <c r="G32632" t="s">
        <v>491</v>
      </c>
      <c r="H32632">
        <v>2.0934000000000001E-2</v>
      </c>
    </row>
    <row r="32633" spans="1:8">
      <c r="A32633" t="s">
        <v>429</v>
      </c>
      <c r="B32633">
        <v>5520</v>
      </c>
      <c r="C32633" t="s">
        <v>478</v>
      </c>
      <c r="D32633" t="s">
        <v>475</v>
      </c>
      <c r="E32633" t="s">
        <v>22</v>
      </c>
      <c r="F32633">
        <v>2014</v>
      </c>
      <c r="G32633" t="s">
        <v>483</v>
      </c>
      <c r="H32633">
        <v>2.2985532000000002</v>
      </c>
    </row>
    <row r="32634" spans="1:8">
      <c r="A32634" t="s">
        <v>429</v>
      </c>
      <c r="B32634">
        <v>5520</v>
      </c>
      <c r="C32634" t="s">
        <v>478</v>
      </c>
      <c r="D32634" t="s">
        <v>475</v>
      </c>
      <c r="E32634" t="s">
        <v>23</v>
      </c>
      <c r="F32634">
        <v>2010</v>
      </c>
      <c r="G32634" t="s">
        <v>483</v>
      </c>
      <c r="H32634">
        <v>0.1967796</v>
      </c>
    </row>
    <row r="32635" spans="1:8">
      <c r="A32635" t="s">
        <v>429</v>
      </c>
      <c r="B32635">
        <v>5520</v>
      </c>
      <c r="C32635" t="s">
        <v>478</v>
      </c>
      <c r="D32635" t="s">
        <v>475</v>
      </c>
      <c r="E32635" t="s">
        <v>29</v>
      </c>
      <c r="F32635">
        <v>2011</v>
      </c>
      <c r="G32635" t="s">
        <v>483</v>
      </c>
      <c r="H32635">
        <v>4.6180403999999999</v>
      </c>
    </row>
    <row r="32636" spans="1:8">
      <c r="A32636" t="s">
        <v>429</v>
      </c>
      <c r="B32636">
        <v>0</v>
      </c>
      <c r="C32636" t="s">
        <v>466</v>
      </c>
      <c r="D32636" t="s">
        <v>475</v>
      </c>
      <c r="E32636" t="s">
        <v>28</v>
      </c>
      <c r="F32636">
        <v>2013</v>
      </c>
      <c r="G32636" t="s">
        <v>480</v>
      </c>
      <c r="H32636">
        <v>2897.0185787999999</v>
      </c>
    </row>
    <row r="32637" spans="1:8">
      <c r="A32637" t="s">
        <v>429</v>
      </c>
      <c r="B32637">
        <v>0</v>
      </c>
      <c r="C32637" t="s">
        <v>466</v>
      </c>
      <c r="D32637" t="s">
        <v>475</v>
      </c>
      <c r="E32637" t="s">
        <v>29</v>
      </c>
      <c r="F32637">
        <v>2009</v>
      </c>
      <c r="G32637" t="s">
        <v>480</v>
      </c>
      <c r="H32637">
        <v>9118.8880812000007</v>
      </c>
    </row>
    <row r="32638" spans="1:8">
      <c r="A32638" t="s">
        <v>464</v>
      </c>
      <c r="B32638">
        <v>0</v>
      </c>
      <c r="C32638" t="s">
        <v>466</v>
      </c>
      <c r="D32638" t="s">
        <v>475</v>
      </c>
      <c r="E32638" t="s">
        <v>11</v>
      </c>
      <c r="F32638">
        <v>2012</v>
      </c>
      <c r="G32638" t="s">
        <v>480</v>
      </c>
      <c r="H32638">
        <v>658.27800360000003</v>
      </c>
    </row>
    <row r="32639" spans="1:8">
      <c r="A32639" t="s">
        <v>461</v>
      </c>
      <c r="B32639">
        <v>0</v>
      </c>
      <c r="C32639" t="s">
        <v>466</v>
      </c>
      <c r="D32639" t="s">
        <v>475</v>
      </c>
      <c r="E32639" t="s">
        <v>482</v>
      </c>
      <c r="F32639">
        <v>2012</v>
      </c>
      <c r="G32639" t="s">
        <v>480</v>
      </c>
      <c r="H32639">
        <v>82.433905199999998</v>
      </c>
    </row>
    <row r="32640" spans="1:8">
      <c r="A32640" t="s">
        <v>486</v>
      </c>
      <c r="B32640">
        <v>0</v>
      </c>
      <c r="C32640" t="s">
        <v>466</v>
      </c>
      <c r="D32640" t="s">
        <v>475</v>
      </c>
      <c r="E32640" t="s">
        <v>22</v>
      </c>
      <c r="F32640">
        <v>2014</v>
      </c>
      <c r="G32640" t="s">
        <v>480</v>
      </c>
      <c r="H32640">
        <v>9.21096E-2</v>
      </c>
    </row>
    <row r="32641" spans="1:8">
      <c r="A32641" t="s">
        <v>486</v>
      </c>
      <c r="B32641">
        <v>0</v>
      </c>
      <c r="C32641" t="s">
        <v>466</v>
      </c>
      <c r="D32641" t="s">
        <v>475</v>
      </c>
      <c r="E32641" t="s">
        <v>482</v>
      </c>
      <c r="F32641">
        <v>2010</v>
      </c>
      <c r="G32641" t="s">
        <v>480</v>
      </c>
      <c r="H32641">
        <v>3.7764935999999998</v>
      </c>
    </row>
    <row r="32642" spans="1:8">
      <c r="A32642" t="s">
        <v>463</v>
      </c>
      <c r="B32642">
        <v>0</v>
      </c>
      <c r="C32642" t="s">
        <v>466</v>
      </c>
      <c r="D32642" t="s">
        <v>475</v>
      </c>
      <c r="E32642" t="s">
        <v>12</v>
      </c>
      <c r="F32642">
        <v>2011</v>
      </c>
      <c r="G32642" t="s">
        <v>480</v>
      </c>
      <c r="H32642">
        <v>0.68244839999999996</v>
      </c>
    </row>
    <row r="32643" spans="1:8">
      <c r="A32643" t="s">
        <v>463</v>
      </c>
      <c r="B32643">
        <v>0</v>
      </c>
      <c r="C32643" t="s">
        <v>466</v>
      </c>
      <c r="D32643" t="s">
        <v>475</v>
      </c>
      <c r="E32643" t="s">
        <v>482</v>
      </c>
      <c r="F32643">
        <v>2013</v>
      </c>
      <c r="G32643" t="s">
        <v>480</v>
      </c>
      <c r="H32643">
        <v>670.13502119999998</v>
      </c>
    </row>
    <row r="32644" spans="1:8">
      <c r="A32644" t="s">
        <v>463</v>
      </c>
      <c r="B32644">
        <v>0</v>
      </c>
      <c r="C32644" t="s">
        <v>466</v>
      </c>
      <c r="D32644" t="s">
        <v>475</v>
      </c>
      <c r="E32644" t="s">
        <v>37</v>
      </c>
      <c r="F32644">
        <v>2009</v>
      </c>
      <c r="G32644" t="s">
        <v>480</v>
      </c>
      <c r="H32644">
        <v>136.64459160000001</v>
      </c>
    </row>
    <row r="32645" spans="1:8">
      <c r="A32645" t="s">
        <v>494</v>
      </c>
      <c r="B32645">
        <v>0</v>
      </c>
      <c r="C32645" t="s">
        <v>466</v>
      </c>
      <c r="D32645" t="s">
        <v>475</v>
      </c>
      <c r="E32645" t="s">
        <v>482</v>
      </c>
      <c r="F32645">
        <v>2011</v>
      </c>
      <c r="G32645" t="s">
        <v>480</v>
      </c>
      <c r="H32645">
        <v>0.95040360000000002</v>
      </c>
    </row>
    <row r="32646" spans="1:8">
      <c r="A32646" t="s">
        <v>456</v>
      </c>
      <c r="B32646">
        <v>0</v>
      </c>
      <c r="C32646" t="s">
        <v>466</v>
      </c>
      <c r="D32646" t="s">
        <v>475</v>
      </c>
      <c r="E32646" t="s">
        <v>343</v>
      </c>
      <c r="F32646">
        <v>2010</v>
      </c>
      <c r="G32646" t="s">
        <v>480</v>
      </c>
      <c r="H32646">
        <v>0.92109600000000003</v>
      </c>
    </row>
    <row r="32647" spans="1:8">
      <c r="A32647" t="s">
        <v>456</v>
      </c>
      <c r="B32647">
        <v>0</v>
      </c>
      <c r="C32647" t="s">
        <v>466</v>
      </c>
      <c r="D32647" t="s">
        <v>475</v>
      </c>
      <c r="E32647" t="s">
        <v>13</v>
      </c>
      <c r="F32647">
        <v>2010</v>
      </c>
      <c r="G32647" t="s">
        <v>480</v>
      </c>
      <c r="H32647">
        <v>0.18840599999999999</v>
      </c>
    </row>
    <row r="32648" spans="1:8">
      <c r="A32648" t="s">
        <v>461</v>
      </c>
      <c r="B32648">
        <v>4220</v>
      </c>
      <c r="C32648" t="s">
        <v>500</v>
      </c>
      <c r="D32648" t="s">
        <v>475</v>
      </c>
      <c r="E32648" t="s">
        <v>37</v>
      </c>
      <c r="F32648">
        <v>2011</v>
      </c>
      <c r="G32648" t="s">
        <v>480</v>
      </c>
      <c r="H32648">
        <v>2.365542</v>
      </c>
    </row>
    <row r="32649" spans="1:8">
      <c r="A32649" t="s">
        <v>429</v>
      </c>
      <c r="B32649">
        <v>5520</v>
      </c>
      <c r="C32649" t="s">
        <v>478</v>
      </c>
      <c r="D32649" t="s">
        <v>475</v>
      </c>
      <c r="E32649" t="s">
        <v>22</v>
      </c>
      <c r="F32649">
        <v>2014</v>
      </c>
      <c r="G32649" t="s">
        <v>480</v>
      </c>
      <c r="H32649">
        <v>2.2985532000000002</v>
      </c>
    </row>
    <row r="32650" spans="1:8">
      <c r="A32650" t="s">
        <v>461</v>
      </c>
      <c r="B32650">
        <v>6000</v>
      </c>
      <c r="C32650" t="s">
        <v>455</v>
      </c>
      <c r="D32650" t="s">
        <v>475</v>
      </c>
      <c r="E32650" t="s">
        <v>482</v>
      </c>
      <c r="F32650">
        <v>2011</v>
      </c>
      <c r="G32650" t="s">
        <v>480</v>
      </c>
      <c r="H32650">
        <v>3.4917912000000002</v>
      </c>
    </row>
    <row r="32651" spans="1:8">
      <c r="A32651" t="s">
        <v>464</v>
      </c>
      <c r="B32651">
        <v>6000</v>
      </c>
      <c r="C32651" t="s">
        <v>455</v>
      </c>
      <c r="D32651" t="s">
        <v>475</v>
      </c>
      <c r="E32651" t="s">
        <v>34</v>
      </c>
      <c r="F32651">
        <v>2009</v>
      </c>
      <c r="G32651" t="s">
        <v>480</v>
      </c>
      <c r="H32651">
        <v>49.5549648</v>
      </c>
    </row>
    <row r="32652" spans="1:8">
      <c r="A32652" t="s">
        <v>464</v>
      </c>
      <c r="B32652">
        <v>6000</v>
      </c>
      <c r="C32652" t="s">
        <v>455</v>
      </c>
      <c r="D32652" t="s">
        <v>475</v>
      </c>
      <c r="E32652" t="s">
        <v>35</v>
      </c>
      <c r="F32652">
        <v>2011</v>
      </c>
      <c r="G32652" t="s">
        <v>480</v>
      </c>
      <c r="H32652">
        <v>25.33014</v>
      </c>
    </row>
    <row r="32653" spans="1:8">
      <c r="A32653" t="s">
        <v>464</v>
      </c>
      <c r="B32653">
        <v>6000</v>
      </c>
      <c r="C32653" t="s">
        <v>455</v>
      </c>
      <c r="D32653" t="s">
        <v>475</v>
      </c>
      <c r="E32653" t="s">
        <v>482</v>
      </c>
      <c r="F32653">
        <v>2012</v>
      </c>
      <c r="G32653" t="s">
        <v>480</v>
      </c>
      <c r="H32653">
        <v>0.32238359999999999</v>
      </c>
    </row>
    <row r="32654" spans="1:8">
      <c r="A32654" t="s">
        <v>464</v>
      </c>
      <c r="B32654">
        <v>6000</v>
      </c>
      <c r="C32654" t="s">
        <v>455</v>
      </c>
      <c r="D32654" t="s">
        <v>475</v>
      </c>
      <c r="E32654" t="s">
        <v>14</v>
      </c>
      <c r="F32654">
        <v>2011</v>
      </c>
      <c r="G32654" t="s">
        <v>480</v>
      </c>
      <c r="H32654">
        <v>63.559810800000001</v>
      </c>
    </row>
    <row r="32655" spans="1:8">
      <c r="A32655" t="s">
        <v>464</v>
      </c>
      <c r="B32655">
        <v>6000</v>
      </c>
      <c r="C32655" t="s">
        <v>455</v>
      </c>
      <c r="D32655" t="s">
        <v>475</v>
      </c>
      <c r="E32655" t="s">
        <v>15</v>
      </c>
      <c r="F32655">
        <v>2012</v>
      </c>
      <c r="G32655" t="s">
        <v>480</v>
      </c>
      <c r="H32655">
        <v>43.965586799999997</v>
      </c>
    </row>
    <row r="32656" spans="1:8">
      <c r="A32656" t="s">
        <v>438</v>
      </c>
      <c r="B32656">
        <v>6000</v>
      </c>
      <c r="C32656" t="s">
        <v>455</v>
      </c>
      <c r="D32656" t="s">
        <v>475</v>
      </c>
      <c r="E32656" t="s">
        <v>6</v>
      </c>
      <c r="F32656">
        <v>2013</v>
      </c>
      <c r="G32656" t="s">
        <v>480</v>
      </c>
      <c r="H32656">
        <v>1.9845432000000001</v>
      </c>
    </row>
    <row r="32657" spans="1:8">
      <c r="A32657" t="s">
        <v>438</v>
      </c>
      <c r="B32657">
        <v>6000</v>
      </c>
      <c r="C32657" t="s">
        <v>455</v>
      </c>
      <c r="D32657" t="s">
        <v>475</v>
      </c>
      <c r="E32657" t="s">
        <v>10</v>
      </c>
      <c r="F32657">
        <v>2012</v>
      </c>
      <c r="G32657" t="s">
        <v>480</v>
      </c>
      <c r="H32657">
        <v>4.7143367999999999</v>
      </c>
    </row>
    <row r="32658" spans="1:8">
      <c r="A32658" t="s">
        <v>438</v>
      </c>
      <c r="B32658">
        <v>6000</v>
      </c>
      <c r="C32658" t="s">
        <v>455</v>
      </c>
      <c r="D32658" t="s">
        <v>475</v>
      </c>
      <c r="E32658" t="s">
        <v>9</v>
      </c>
      <c r="F32658">
        <v>2014</v>
      </c>
      <c r="G32658" t="s">
        <v>480</v>
      </c>
      <c r="H32658">
        <v>5.3297964000000002</v>
      </c>
    </row>
    <row r="32659" spans="1:8">
      <c r="A32659" t="s">
        <v>456</v>
      </c>
      <c r="B32659">
        <v>6000</v>
      </c>
      <c r="C32659" t="s">
        <v>455</v>
      </c>
      <c r="D32659" t="s">
        <v>475</v>
      </c>
      <c r="E32659" t="s">
        <v>6</v>
      </c>
      <c r="F32659">
        <v>2009</v>
      </c>
      <c r="G32659" t="s">
        <v>480</v>
      </c>
      <c r="H32659">
        <v>1.2560399999999999E-2</v>
      </c>
    </row>
    <row r="32660" spans="1:8">
      <c r="A32660" t="s">
        <v>438</v>
      </c>
      <c r="B32660">
        <v>6000</v>
      </c>
      <c r="C32660" t="s">
        <v>455</v>
      </c>
      <c r="D32660" t="s">
        <v>475</v>
      </c>
      <c r="E32660" t="s">
        <v>479</v>
      </c>
      <c r="F32660">
        <v>2009</v>
      </c>
      <c r="G32660" t="s">
        <v>480</v>
      </c>
      <c r="H32660">
        <v>2.6041896000000002</v>
      </c>
    </row>
    <row r="32661" spans="1:8">
      <c r="A32661" t="s">
        <v>438</v>
      </c>
      <c r="B32661">
        <v>6000</v>
      </c>
      <c r="C32661" t="s">
        <v>455</v>
      </c>
      <c r="D32661" t="s">
        <v>475</v>
      </c>
      <c r="E32661" t="s">
        <v>482</v>
      </c>
      <c r="F32661">
        <v>2010</v>
      </c>
      <c r="G32661" t="s">
        <v>480</v>
      </c>
      <c r="H32661">
        <v>24.095033999999998</v>
      </c>
    </row>
    <row r="32662" spans="1:8">
      <c r="A32662" t="s">
        <v>463</v>
      </c>
      <c r="B32662">
        <v>0</v>
      </c>
      <c r="C32662" t="s">
        <v>466</v>
      </c>
      <c r="D32662" t="s">
        <v>475</v>
      </c>
      <c r="E32662" t="s">
        <v>3</v>
      </c>
      <c r="F32662">
        <v>2009</v>
      </c>
      <c r="G32662" t="s">
        <v>468</v>
      </c>
      <c r="H32662">
        <v>45.53145</v>
      </c>
    </row>
    <row r="32663" spans="1:8">
      <c r="A32663" t="s">
        <v>463</v>
      </c>
      <c r="B32663">
        <v>0</v>
      </c>
      <c r="C32663" t="s">
        <v>466</v>
      </c>
      <c r="D32663" t="s">
        <v>475</v>
      </c>
      <c r="E32663" t="s">
        <v>10</v>
      </c>
      <c r="F32663">
        <v>2011</v>
      </c>
      <c r="G32663" t="s">
        <v>468</v>
      </c>
      <c r="H32663">
        <v>287.61222600000002</v>
      </c>
    </row>
    <row r="32664" spans="1:8">
      <c r="A32664" t="s">
        <v>438</v>
      </c>
      <c r="B32664">
        <v>0</v>
      </c>
      <c r="C32664" t="s">
        <v>466</v>
      </c>
      <c r="D32664" t="s">
        <v>475</v>
      </c>
      <c r="E32664" t="s">
        <v>10</v>
      </c>
      <c r="F32664">
        <v>2009</v>
      </c>
      <c r="G32664" t="s">
        <v>468</v>
      </c>
      <c r="H32664">
        <v>11.2876128</v>
      </c>
    </row>
    <row r="32665" spans="1:8">
      <c r="A32665" t="s">
        <v>461</v>
      </c>
      <c r="B32665">
        <v>0</v>
      </c>
      <c r="C32665" t="s">
        <v>466</v>
      </c>
      <c r="D32665" t="s">
        <v>475</v>
      </c>
      <c r="E32665" t="s">
        <v>14</v>
      </c>
      <c r="F32665">
        <v>2013</v>
      </c>
      <c r="G32665" t="s">
        <v>468</v>
      </c>
      <c r="H32665">
        <v>2.9851884000000002</v>
      </c>
    </row>
    <row r="32666" spans="1:8">
      <c r="A32666" t="s">
        <v>461</v>
      </c>
      <c r="B32666">
        <v>0</v>
      </c>
      <c r="C32666" t="s">
        <v>466</v>
      </c>
      <c r="D32666" t="s">
        <v>475</v>
      </c>
      <c r="E32666" t="s">
        <v>36</v>
      </c>
      <c r="F32666">
        <v>2013</v>
      </c>
      <c r="G32666" t="s">
        <v>468</v>
      </c>
      <c r="H32666">
        <v>8.0177219999999991</v>
      </c>
    </row>
    <row r="32667" spans="1:8">
      <c r="A32667" t="s">
        <v>438</v>
      </c>
      <c r="B32667">
        <v>6000</v>
      </c>
      <c r="C32667" t="s">
        <v>455</v>
      </c>
      <c r="D32667" t="s">
        <v>475</v>
      </c>
      <c r="E32667" t="s">
        <v>20</v>
      </c>
      <c r="F32667">
        <v>2010</v>
      </c>
      <c r="G32667" t="s">
        <v>468</v>
      </c>
      <c r="H32667">
        <v>0.14235120000000001</v>
      </c>
    </row>
    <row r="32668" spans="1:8">
      <c r="A32668" t="s">
        <v>438</v>
      </c>
      <c r="B32668">
        <v>6000</v>
      </c>
      <c r="C32668" t="s">
        <v>455</v>
      </c>
      <c r="D32668" t="s">
        <v>475</v>
      </c>
      <c r="E32668" t="s">
        <v>29</v>
      </c>
      <c r="F32668">
        <v>2010</v>
      </c>
      <c r="G32668" t="s">
        <v>468</v>
      </c>
      <c r="H32668">
        <v>0.1214172</v>
      </c>
    </row>
    <row r="32669" spans="1:8">
      <c r="A32669" t="s">
        <v>461</v>
      </c>
      <c r="B32669">
        <v>6000</v>
      </c>
      <c r="C32669" t="s">
        <v>455</v>
      </c>
      <c r="D32669" t="s">
        <v>475</v>
      </c>
      <c r="E32669" t="s">
        <v>9</v>
      </c>
      <c r="F32669">
        <v>2010</v>
      </c>
      <c r="G32669" t="s">
        <v>468</v>
      </c>
      <c r="H32669">
        <v>0.52753680000000003</v>
      </c>
    </row>
    <row r="32670" spans="1:8">
      <c r="A32670" t="s">
        <v>496</v>
      </c>
      <c r="B32670">
        <v>6000</v>
      </c>
      <c r="C32670" t="s">
        <v>455</v>
      </c>
      <c r="D32670" t="s">
        <v>475</v>
      </c>
      <c r="E32670" t="s">
        <v>22</v>
      </c>
      <c r="F32670">
        <v>2014</v>
      </c>
      <c r="G32670" t="s">
        <v>468</v>
      </c>
      <c r="H32670">
        <v>2.0934000000000001E-2</v>
      </c>
    </row>
    <row r="32671" spans="1:8">
      <c r="A32671" t="s">
        <v>465</v>
      </c>
      <c r="B32671">
        <v>6000</v>
      </c>
      <c r="C32671" t="s">
        <v>455</v>
      </c>
      <c r="D32671" t="s">
        <v>475</v>
      </c>
      <c r="E32671" t="s">
        <v>5</v>
      </c>
      <c r="F32671">
        <v>2014</v>
      </c>
      <c r="G32671" t="s">
        <v>468</v>
      </c>
      <c r="H32671">
        <v>9.6296400000000004E-2</v>
      </c>
    </row>
    <row r="32672" spans="1:8">
      <c r="A32672" t="s">
        <v>465</v>
      </c>
      <c r="B32672">
        <v>6000</v>
      </c>
      <c r="C32672" t="s">
        <v>455</v>
      </c>
      <c r="D32672" t="s">
        <v>475</v>
      </c>
      <c r="E32672" t="s">
        <v>6</v>
      </c>
      <c r="F32672">
        <v>2012</v>
      </c>
      <c r="G32672" t="s">
        <v>468</v>
      </c>
      <c r="H32672">
        <v>0.1088568</v>
      </c>
    </row>
    <row r="32673" spans="1:8">
      <c r="A32673" t="s">
        <v>462</v>
      </c>
      <c r="B32673">
        <v>0</v>
      </c>
      <c r="C32673" t="s">
        <v>466</v>
      </c>
      <c r="D32673" t="s">
        <v>475</v>
      </c>
      <c r="E32673" t="s">
        <v>15</v>
      </c>
      <c r="F32673">
        <v>2012</v>
      </c>
      <c r="G32673" t="s">
        <v>468</v>
      </c>
      <c r="H32673">
        <v>137.31029280000001</v>
      </c>
    </row>
    <row r="32674" spans="1:8">
      <c r="A32674" t="s">
        <v>462</v>
      </c>
      <c r="B32674">
        <v>0</v>
      </c>
      <c r="C32674" t="s">
        <v>466</v>
      </c>
      <c r="D32674" t="s">
        <v>475</v>
      </c>
      <c r="E32674" t="s">
        <v>482</v>
      </c>
      <c r="F32674">
        <v>2011</v>
      </c>
      <c r="G32674" t="s">
        <v>468</v>
      </c>
      <c r="H32674">
        <v>803.30456879999997</v>
      </c>
    </row>
    <row r="32675" spans="1:8">
      <c r="A32675" t="s">
        <v>497</v>
      </c>
      <c r="B32675">
        <v>0</v>
      </c>
      <c r="C32675" t="s">
        <v>466</v>
      </c>
      <c r="D32675" t="s">
        <v>475</v>
      </c>
      <c r="E32675" t="s">
        <v>9</v>
      </c>
      <c r="F32675">
        <v>2009</v>
      </c>
      <c r="G32675" t="s">
        <v>468</v>
      </c>
      <c r="H32675">
        <v>19.016445600000001</v>
      </c>
    </row>
    <row r="32676" spans="1:8">
      <c r="A32676" t="s">
        <v>497</v>
      </c>
      <c r="B32676">
        <v>0</v>
      </c>
      <c r="C32676" t="s">
        <v>466</v>
      </c>
      <c r="D32676" t="s">
        <v>475</v>
      </c>
      <c r="E32676" t="s">
        <v>482</v>
      </c>
      <c r="F32676">
        <v>2012</v>
      </c>
      <c r="G32676" t="s">
        <v>468</v>
      </c>
      <c r="H32676">
        <v>1.3983912000000001</v>
      </c>
    </row>
    <row r="32677" spans="1:8">
      <c r="A32677" t="s">
        <v>429</v>
      </c>
      <c r="B32677">
        <v>0</v>
      </c>
      <c r="C32677" t="s">
        <v>466</v>
      </c>
      <c r="D32677" t="s">
        <v>475</v>
      </c>
      <c r="E32677" t="s">
        <v>12</v>
      </c>
      <c r="F32677">
        <v>2010</v>
      </c>
      <c r="G32677" t="s">
        <v>468</v>
      </c>
      <c r="H32677">
        <v>206.4218004</v>
      </c>
    </row>
    <row r="32678" spans="1:8">
      <c r="A32678" t="s">
        <v>429</v>
      </c>
      <c r="B32678">
        <v>0</v>
      </c>
      <c r="C32678" t="s">
        <v>466</v>
      </c>
      <c r="D32678" t="s">
        <v>475</v>
      </c>
      <c r="E32678" t="s">
        <v>32</v>
      </c>
      <c r="F32678">
        <v>2010</v>
      </c>
      <c r="G32678" t="s">
        <v>468</v>
      </c>
      <c r="H32678">
        <v>1162.9632492000001</v>
      </c>
    </row>
    <row r="32679" spans="1:8">
      <c r="A32679" t="s">
        <v>464</v>
      </c>
      <c r="B32679">
        <v>0</v>
      </c>
      <c r="C32679" t="s">
        <v>466</v>
      </c>
      <c r="D32679" t="s">
        <v>475</v>
      </c>
      <c r="E32679" t="s">
        <v>10</v>
      </c>
      <c r="F32679">
        <v>2010</v>
      </c>
      <c r="G32679" t="s">
        <v>468</v>
      </c>
      <c r="H32679">
        <v>10242.1395324</v>
      </c>
    </row>
    <row r="32680" spans="1:8">
      <c r="A32680" t="s">
        <v>464</v>
      </c>
      <c r="B32680">
        <v>0</v>
      </c>
      <c r="C32680" t="s">
        <v>466</v>
      </c>
      <c r="D32680" t="s">
        <v>475</v>
      </c>
      <c r="E32680" t="s">
        <v>18</v>
      </c>
      <c r="F32680">
        <v>2011</v>
      </c>
      <c r="G32680" t="s">
        <v>468</v>
      </c>
      <c r="H32680">
        <v>595.06569720000005</v>
      </c>
    </row>
    <row r="32681" spans="1:8">
      <c r="A32681" t="s">
        <v>464</v>
      </c>
      <c r="B32681">
        <v>0</v>
      </c>
      <c r="C32681" t="s">
        <v>466</v>
      </c>
      <c r="D32681" t="s">
        <v>475</v>
      </c>
      <c r="E32681" t="s">
        <v>29</v>
      </c>
      <c r="F32681">
        <v>2014</v>
      </c>
      <c r="G32681" t="s">
        <v>468</v>
      </c>
      <c r="H32681">
        <v>292.63638600000002</v>
      </c>
    </row>
    <row r="32682" spans="1:8">
      <c r="A32682" t="s">
        <v>464</v>
      </c>
      <c r="B32682">
        <v>0</v>
      </c>
      <c r="C32682" t="s">
        <v>466</v>
      </c>
      <c r="D32682" t="s">
        <v>475</v>
      </c>
      <c r="E32682" t="s">
        <v>482</v>
      </c>
      <c r="F32682">
        <v>2010</v>
      </c>
      <c r="G32682" t="s">
        <v>468</v>
      </c>
      <c r="H32682">
        <v>2152.5846047999999</v>
      </c>
    </row>
    <row r="32683" spans="1:8">
      <c r="A32683" t="s">
        <v>498</v>
      </c>
      <c r="B32683">
        <v>0</v>
      </c>
      <c r="C32683" t="s">
        <v>466</v>
      </c>
      <c r="D32683" t="s">
        <v>475</v>
      </c>
      <c r="E32683" t="s">
        <v>17</v>
      </c>
      <c r="F32683">
        <v>2009</v>
      </c>
      <c r="G32683" t="s">
        <v>468</v>
      </c>
      <c r="H32683">
        <v>0.26376840000000001</v>
      </c>
    </row>
    <row r="32684" spans="1:8">
      <c r="A32684" t="s">
        <v>456</v>
      </c>
      <c r="B32684">
        <v>3214</v>
      </c>
      <c r="C32684" t="s">
        <v>458</v>
      </c>
      <c r="D32684" t="s">
        <v>475</v>
      </c>
      <c r="E32684" t="s">
        <v>32</v>
      </c>
      <c r="F32684">
        <v>2009</v>
      </c>
      <c r="G32684" t="s">
        <v>503</v>
      </c>
      <c r="H32684">
        <v>1.2979080000000001</v>
      </c>
    </row>
    <row r="32685" spans="1:8">
      <c r="A32685" t="s">
        <v>461</v>
      </c>
      <c r="B32685">
        <v>4220</v>
      </c>
      <c r="C32685" t="s">
        <v>500</v>
      </c>
      <c r="D32685" t="s">
        <v>475</v>
      </c>
      <c r="E32685" t="s">
        <v>3</v>
      </c>
      <c r="F32685">
        <v>2010</v>
      </c>
      <c r="G32685" t="s">
        <v>501</v>
      </c>
      <c r="H32685">
        <v>4.3835796</v>
      </c>
    </row>
    <row r="32686" spans="1:8">
      <c r="A32686" t="s">
        <v>461</v>
      </c>
      <c r="B32686">
        <v>4220</v>
      </c>
      <c r="C32686" t="s">
        <v>500</v>
      </c>
      <c r="D32686" t="s">
        <v>475</v>
      </c>
      <c r="E32686" t="s">
        <v>28</v>
      </c>
      <c r="F32686">
        <v>2010</v>
      </c>
      <c r="G32686" t="s">
        <v>501</v>
      </c>
      <c r="H32686">
        <v>0.98389800000000005</v>
      </c>
    </row>
    <row r="32687" spans="1:8">
      <c r="A32687" t="s">
        <v>464</v>
      </c>
      <c r="B32687">
        <v>6000</v>
      </c>
      <c r="C32687" t="s">
        <v>455</v>
      </c>
      <c r="D32687" t="s">
        <v>475</v>
      </c>
      <c r="E32687" t="s">
        <v>18</v>
      </c>
      <c r="F32687">
        <v>2009</v>
      </c>
      <c r="G32687" t="s">
        <v>491</v>
      </c>
      <c r="H32687">
        <v>3.3787476000000001</v>
      </c>
    </row>
    <row r="32688" spans="1:8">
      <c r="A32688" t="s">
        <v>456</v>
      </c>
      <c r="B32688">
        <v>6000</v>
      </c>
      <c r="C32688" t="s">
        <v>455</v>
      </c>
      <c r="D32688" t="s">
        <v>475</v>
      </c>
      <c r="E32688" t="s">
        <v>32</v>
      </c>
      <c r="F32688">
        <v>2011</v>
      </c>
      <c r="G32688" t="s">
        <v>491</v>
      </c>
      <c r="H32688">
        <v>4.5091836000000001</v>
      </c>
    </row>
    <row r="32689" spans="1:8">
      <c r="A32689" t="s">
        <v>438</v>
      </c>
      <c r="B32689">
        <v>6000</v>
      </c>
      <c r="C32689" t="s">
        <v>455</v>
      </c>
      <c r="D32689" t="s">
        <v>475</v>
      </c>
      <c r="E32689" t="s">
        <v>10</v>
      </c>
      <c r="F32689">
        <v>2009</v>
      </c>
      <c r="G32689" t="s">
        <v>491</v>
      </c>
      <c r="H32689">
        <v>9.9185292</v>
      </c>
    </row>
    <row r="32690" spans="1:8">
      <c r="A32690" t="s">
        <v>438</v>
      </c>
      <c r="B32690">
        <v>6000</v>
      </c>
      <c r="C32690" t="s">
        <v>455</v>
      </c>
      <c r="D32690" t="s">
        <v>475</v>
      </c>
      <c r="E32690" t="s">
        <v>29</v>
      </c>
      <c r="F32690">
        <v>2012</v>
      </c>
      <c r="G32690" t="s">
        <v>491</v>
      </c>
      <c r="H32690">
        <v>0.14235120000000001</v>
      </c>
    </row>
    <row r="32691" spans="1:8">
      <c r="A32691" t="s">
        <v>438</v>
      </c>
      <c r="B32691">
        <v>6000</v>
      </c>
      <c r="C32691" t="s">
        <v>455</v>
      </c>
      <c r="D32691" t="s">
        <v>475</v>
      </c>
      <c r="E32691" t="s">
        <v>33</v>
      </c>
      <c r="F32691">
        <v>2010</v>
      </c>
      <c r="G32691" t="s">
        <v>491</v>
      </c>
      <c r="H32691">
        <v>0.64476719999999998</v>
      </c>
    </row>
    <row r="32692" spans="1:8">
      <c r="A32692" t="s">
        <v>438</v>
      </c>
      <c r="B32692">
        <v>6000</v>
      </c>
      <c r="C32692" t="s">
        <v>455</v>
      </c>
      <c r="D32692" t="s">
        <v>475</v>
      </c>
      <c r="E32692" t="s">
        <v>35</v>
      </c>
      <c r="F32692">
        <v>2014</v>
      </c>
      <c r="G32692" t="s">
        <v>491</v>
      </c>
      <c r="H32692">
        <v>0.20515320000000001</v>
      </c>
    </row>
    <row r="32693" spans="1:8">
      <c r="A32693" t="s">
        <v>438</v>
      </c>
      <c r="B32693">
        <v>6000</v>
      </c>
      <c r="C32693" t="s">
        <v>455</v>
      </c>
      <c r="D32693" t="s">
        <v>475</v>
      </c>
      <c r="E32693" t="s">
        <v>479</v>
      </c>
      <c r="F32693">
        <v>2014</v>
      </c>
      <c r="G32693" t="s">
        <v>491</v>
      </c>
      <c r="H32693">
        <v>2.4367176000000002</v>
      </c>
    </row>
    <row r="32694" spans="1:8">
      <c r="A32694" t="s">
        <v>461</v>
      </c>
      <c r="B32694">
        <v>6000</v>
      </c>
      <c r="C32694" t="s">
        <v>455</v>
      </c>
      <c r="D32694" t="s">
        <v>475</v>
      </c>
      <c r="E32694" t="s">
        <v>3</v>
      </c>
      <c r="F32694">
        <v>2014</v>
      </c>
      <c r="G32694" t="s">
        <v>491</v>
      </c>
      <c r="H32694">
        <v>0.1088568</v>
      </c>
    </row>
    <row r="32695" spans="1:8">
      <c r="A32695" t="s">
        <v>461</v>
      </c>
      <c r="B32695">
        <v>6000</v>
      </c>
      <c r="C32695" t="s">
        <v>455</v>
      </c>
      <c r="D32695" t="s">
        <v>475</v>
      </c>
      <c r="E32695" t="s">
        <v>28</v>
      </c>
      <c r="F32695">
        <v>2014</v>
      </c>
      <c r="G32695" t="s">
        <v>491</v>
      </c>
      <c r="H32695">
        <v>0.33494400000000002</v>
      </c>
    </row>
    <row r="32696" spans="1:8">
      <c r="A32696" t="s">
        <v>495</v>
      </c>
      <c r="B32696">
        <v>6000</v>
      </c>
      <c r="C32696" t="s">
        <v>455</v>
      </c>
      <c r="D32696" t="s">
        <v>475</v>
      </c>
      <c r="E32696" t="s">
        <v>30</v>
      </c>
      <c r="F32696">
        <v>2014</v>
      </c>
      <c r="G32696" t="s">
        <v>491</v>
      </c>
      <c r="H32696">
        <v>0.25539479999999998</v>
      </c>
    </row>
    <row r="32697" spans="1:8">
      <c r="A32697" t="s">
        <v>465</v>
      </c>
      <c r="B32697">
        <v>6000</v>
      </c>
      <c r="C32697" t="s">
        <v>455</v>
      </c>
      <c r="D32697" t="s">
        <v>475</v>
      </c>
      <c r="E32697" t="s">
        <v>5</v>
      </c>
      <c r="F32697">
        <v>2014</v>
      </c>
      <c r="G32697" t="s">
        <v>491</v>
      </c>
      <c r="H32697">
        <v>9.6296400000000004E-2</v>
      </c>
    </row>
    <row r="32698" spans="1:8">
      <c r="A32698" t="s">
        <v>429</v>
      </c>
      <c r="B32698">
        <v>5520</v>
      </c>
      <c r="C32698" t="s">
        <v>478</v>
      </c>
      <c r="D32698" t="s">
        <v>475</v>
      </c>
      <c r="E32698" t="s">
        <v>343</v>
      </c>
      <c r="F32698">
        <v>2010</v>
      </c>
      <c r="G32698" t="s">
        <v>483</v>
      </c>
      <c r="H32698">
        <v>9.7719912000000004</v>
      </c>
    </row>
    <row r="32699" spans="1:8">
      <c r="A32699" t="s">
        <v>429</v>
      </c>
      <c r="B32699">
        <v>5520</v>
      </c>
      <c r="C32699" t="s">
        <v>478</v>
      </c>
      <c r="D32699" t="s">
        <v>475</v>
      </c>
      <c r="E32699" t="s">
        <v>11</v>
      </c>
      <c r="F32699">
        <v>2009</v>
      </c>
      <c r="G32699" t="s">
        <v>483</v>
      </c>
      <c r="H32699">
        <v>24.195517200000001</v>
      </c>
    </row>
    <row r="32700" spans="1:8">
      <c r="A32700" t="s">
        <v>429</v>
      </c>
      <c r="B32700">
        <v>5520</v>
      </c>
      <c r="C32700" t="s">
        <v>478</v>
      </c>
      <c r="D32700" t="s">
        <v>475</v>
      </c>
      <c r="E32700" t="s">
        <v>20</v>
      </c>
      <c r="F32700">
        <v>2011</v>
      </c>
      <c r="G32700" t="s">
        <v>483</v>
      </c>
      <c r="H32700">
        <v>35.483130000000003</v>
      </c>
    </row>
    <row r="32701" spans="1:8">
      <c r="A32701" t="s">
        <v>462</v>
      </c>
      <c r="B32701">
        <v>0</v>
      </c>
      <c r="C32701" t="s">
        <v>466</v>
      </c>
      <c r="D32701" t="s">
        <v>475</v>
      </c>
      <c r="E32701" t="s">
        <v>28</v>
      </c>
      <c r="F32701">
        <v>2009</v>
      </c>
      <c r="G32701" t="s">
        <v>480</v>
      </c>
      <c r="H32701">
        <v>71.217467999999997</v>
      </c>
    </row>
    <row r="32702" spans="1:8">
      <c r="A32702" t="s">
        <v>462</v>
      </c>
      <c r="B32702">
        <v>0</v>
      </c>
      <c r="C32702" t="s">
        <v>466</v>
      </c>
      <c r="D32702" t="s">
        <v>475</v>
      </c>
      <c r="E32702" t="s">
        <v>30</v>
      </c>
      <c r="F32702">
        <v>2009</v>
      </c>
      <c r="G32702" t="s">
        <v>480</v>
      </c>
      <c r="H32702">
        <v>276.60094199999997</v>
      </c>
    </row>
    <row r="32703" spans="1:8">
      <c r="A32703" t="s">
        <v>462</v>
      </c>
      <c r="B32703">
        <v>0</v>
      </c>
      <c r="C32703" t="s">
        <v>466</v>
      </c>
      <c r="D32703" t="s">
        <v>475</v>
      </c>
      <c r="E32703" t="s">
        <v>479</v>
      </c>
      <c r="F32703">
        <v>2012</v>
      </c>
      <c r="G32703" t="s">
        <v>480</v>
      </c>
      <c r="H32703">
        <v>155.76989399999999</v>
      </c>
    </row>
    <row r="32704" spans="1:8">
      <c r="A32704" t="s">
        <v>462</v>
      </c>
      <c r="B32704">
        <v>0</v>
      </c>
      <c r="C32704" t="s">
        <v>466</v>
      </c>
      <c r="D32704" t="s">
        <v>475</v>
      </c>
      <c r="E32704" t="s">
        <v>37</v>
      </c>
      <c r="F32704">
        <v>2013</v>
      </c>
      <c r="G32704" t="s">
        <v>480</v>
      </c>
      <c r="H32704">
        <v>160.10323199999999</v>
      </c>
    </row>
    <row r="32705" spans="1:8">
      <c r="A32705" t="s">
        <v>456</v>
      </c>
      <c r="B32705">
        <v>0</v>
      </c>
      <c r="C32705" t="s">
        <v>466</v>
      </c>
      <c r="D32705" t="s">
        <v>475</v>
      </c>
      <c r="E32705" t="s">
        <v>33</v>
      </c>
      <c r="F32705">
        <v>2014</v>
      </c>
      <c r="G32705" t="s">
        <v>480</v>
      </c>
      <c r="H32705">
        <v>2.9223864000000002</v>
      </c>
    </row>
    <row r="32706" spans="1:8">
      <c r="A32706" t="s">
        <v>456</v>
      </c>
      <c r="B32706">
        <v>0</v>
      </c>
      <c r="C32706" t="s">
        <v>466</v>
      </c>
      <c r="D32706" t="s">
        <v>475</v>
      </c>
      <c r="E32706" t="s">
        <v>37</v>
      </c>
      <c r="F32706">
        <v>2009</v>
      </c>
      <c r="G32706" t="s">
        <v>480</v>
      </c>
      <c r="H32706">
        <v>219.6102204</v>
      </c>
    </row>
    <row r="32707" spans="1:8">
      <c r="A32707" t="s">
        <v>438</v>
      </c>
      <c r="B32707">
        <v>0</v>
      </c>
      <c r="C32707" t="s">
        <v>466</v>
      </c>
      <c r="D32707" t="s">
        <v>475</v>
      </c>
      <c r="E32707" t="s">
        <v>30</v>
      </c>
      <c r="F32707">
        <v>2011</v>
      </c>
      <c r="G32707" t="s">
        <v>480</v>
      </c>
      <c r="H32707">
        <v>31.250275200000001</v>
      </c>
    </row>
    <row r="32708" spans="1:8">
      <c r="A32708" t="s">
        <v>461</v>
      </c>
      <c r="B32708">
        <v>0</v>
      </c>
      <c r="C32708" t="s">
        <v>466</v>
      </c>
      <c r="D32708" t="s">
        <v>475</v>
      </c>
      <c r="E32708" t="s">
        <v>30</v>
      </c>
      <c r="F32708">
        <v>2013</v>
      </c>
      <c r="G32708" t="s">
        <v>480</v>
      </c>
      <c r="H32708">
        <v>44.936924400000002</v>
      </c>
    </row>
    <row r="32709" spans="1:8">
      <c r="A32709" t="s">
        <v>429</v>
      </c>
      <c r="B32709">
        <v>0</v>
      </c>
      <c r="C32709" t="s">
        <v>466</v>
      </c>
      <c r="D32709" t="s">
        <v>475</v>
      </c>
      <c r="E32709" t="s">
        <v>8</v>
      </c>
      <c r="F32709">
        <v>2014</v>
      </c>
      <c r="G32709" t="s">
        <v>480</v>
      </c>
      <c r="H32709">
        <v>4.9320503999999996</v>
      </c>
    </row>
    <row r="32710" spans="1:8">
      <c r="A32710" t="s">
        <v>429</v>
      </c>
      <c r="B32710">
        <v>0</v>
      </c>
      <c r="C32710" t="s">
        <v>466</v>
      </c>
      <c r="D32710" t="s">
        <v>475</v>
      </c>
      <c r="E32710" t="s">
        <v>6</v>
      </c>
      <c r="F32710">
        <v>2012</v>
      </c>
      <c r="G32710" t="s">
        <v>480</v>
      </c>
      <c r="H32710">
        <v>488.95962479999997</v>
      </c>
    </row>
    <row r="32711" spans="1:8">
      <c r="A32711" t="s">
        <v>429</v>
      </c>
      <c r="B32711">
        <v>0</v>
      </c>
      <c r="C32711" t="s">
        <v>466</v>
      </c>
      <c r="D32711" t="s">
        <v>475</v>
      </c>
      <c r="E32711" t="s">
        <v>343</v>
      </c>
      <c r="F32711">
        <v>2014</v>
      </c>
      <c r="G32711" t="s">
        <v>480</v>
      </c>
      <c r="H32711">
        <v>368.63936639999997</v>
      </c>
    </row>
    <row r="32712" spans="1:8">
      <c r="A32712" t="s">
        <v>429</v>
      </c>
      <c r="B32712">
        <v>0</v>
      </c>
      <c r="C32712" t="s">
        <v>466</v>
      </c>
      <c r="D32712" t="s">
        <v>475</v>
      </c>
      <c r="E32712" t="s">
        <v>14</v>
      </c>
      <c r="F32712">
        <v>2009</v>
      </c>
      <c r="G32712" t="s">
        <v>480</v>
      </c>
      <c r="H32712">
        <v>690.26515559999996</v>
      </c>
    </row>
    <row r="32713" spans="1:8">
      <c r="A32713" t="s">
        <v>429</v>
      </c>
      <c r="B32713">
        <v>0</v>
      </c>
      <c r="C32713" t="s">
        <v>466</v>
      </c>
      <c r="D32713" t="s">
        <v>475</v>
      </c>
      <c r="E32713" t="s">
        <v>20</v>
      </c>
      <c r="F32713">
        <v>2009</v>
      </c>
      <c r="G32713" t="s">
        <v>480</v>
      </c>
      <c r="H32713">
        <v>1326.5917668</v>
      </c>
    </row>
    <row r="32714" spans="1:8">
      <c r="A32714" t="s">
        <v>429</v>
      </c>
      <c r="B32714">
        <v>0</v>
      </c>
      <c r="C32714" t="s">
        <v>466</v>
      </c>
      <c r="D32714" t="s">
        <v>475</v>
      </c>
      <c r="E32714" t="s">
        <v>18</v>
      </c>
      <c r="F32714">
        <v>2012</v>
      </c>
      <c r="G32714" t="s">
        <v>480</v>
      </c>
      <c r="H32714">
        <v>52.5778344</v>
      </c>
    </row>
    <row r="32715" spans="1:8">
      <c r="A32715" t="s">
        <v>429</v>
      </c>
      <c r="B32715">
        <v>0</v>
      </c>
      <c r="C32715" t="s">
        <v>466</v>
      </c>
      <c r="D32715" t="s">
        <v>475</v>
      </c>
      <c r="E32715" t="s">
        <v>35</v>
      </c>
      <c r="F32715">
        <v>2010</v>
      </c>
      <c r="G32715" t="s">
        <v>480</v>
      </c>
      <c r="H32715">
        <v>158.35733640000001</v>
      </c>
    </row>
    <row r="32716" spans="1:8">
      <c r="A32716" t="s">
        <v>429</v>
      </c>
      <c r="B32716">
        <v>0</v>
      </c>
      <c r="C32716" t="s">
        <v>466</v>
      </c>
      <c r="D32716" t="s">
        <v>475</v>
      </c>
      <c r="E32716" t="s">
        <v>482</v>
      </c>
      <c r="F32716">
        <v>2012</v>
      </c>
      <c r="G32716" t="s">
        <v>480</v>
      </c>
      <c r="H32716">
        <v>3521.0234375999999</v>
      </c>
    </row>
    <row r="32717" spans="1:8">
      <c r="A32717" t="s">
        <v>464</v>
      </c>
      <c r="B32717">
        <v>0</v>
      </c>
      <c r="C32717" t="s">
        <v>466</v>
      </c>
      <c r="D32717" t="s">
        <v>475</v>
      </c>
      <c r="E32717" t="s">
        <v>9</v>
      </c>
      <c r="F32717">
        <v>2013</v>
      </c>
      <c r="G32717" t="s">
        <v>480</v>
      </c>
      <c r="H32717">
        <v>843.10010279999995</v>
      </c>
    </row>
    <row r="32718" spans="1:8">
      <c r="A32718" t="s">
        <v>464</v>
      </c>
      <c r="B32718">
        <v>0</v>
      </c>
      <c r="C32718" t="s">
        <v>466</v>
      </c>
      <c r="D32718" t="s">
        <v>475</v>
      </c>
      <c r="E32718" t="s">
        <v>16</v>
      </c>
      <c r="F32718">
        <v>2012</v>
      </c>
      <c r="G32718" t="s">
        <v>480</v>
      </c>
      <c r="H32718">
        <v>286.4148012</v>
      </c>
    </row>
    <row r="32719" spans="1:8">
      <c r="A32719" t="s">
        <v>464</v>
      </c>
      <c r="B32719">
        <v>0</v>
      </c>
      <c r="C32719" t="s">
        <v>466</v>
      </c>
      <c r="D32719" t="s">
        <v>475</v>
      </c>
      <c r="E32719" t="s">
        <v>17</v>
      </c>
      <c r="F32719">
        <v>2013</v>
      </c>
      <c r="G32719" t="s">
        <v>480</v>
      </c>
      <c r="H32719">
        <v>689.97626639999999</v>
      </c>
    </row>
    <row r="32720" spans="1:8">
      <c r="A32720" t="s">
        <v>464</v>
      </c>
      <c r="B32720">
        <v>0</v>
      </c>
      <c r="C32720" t="s">
        <v>466</v>
      </c>
      <c r="D32720" t="s">
        <v>475</v>
      </c>
      <c r="E32720" t="s">
        <v>18</v>
      </c>
      <c r="F32720">
        <v>2010</v>
      </c>
      <c r="G32720" t="s">
        <v>480</v>
      </c>
      <c r="H32720">
        <v>616.25927879999995</v>
      </c>
    </row>
    <row r="32721" spans="1:8">
      <c r="A32721" t="s">
        <v>464</v>
      </c>
      <c r="B32721">
        <v>0</v>
      </c>
      <c r="C32721" t="s">
        <v>466</v>
      </c>
      <c r="D32721" t="s">
        <v>475</v>
      </c>
      <c r="E32721" t="s">
        <v>22</v>
      </c>
      <c r="F32721">
        <v>2012</v>
      </c>
      <c r="G32721" t="s">
        <v>480</v>
      </c>
      <c r="H32721">
        <v>587.00610719999997</v>
      </c>
    </row>
    <row r="32722" spans="1:8">
      <c r="A32722" t="s">
        <v>464</v>
      </c>
      <c r="B32722">
        <v>0</v>
      </c>
      <c r="C32722" t="s">
        <v>466</v>
      </c>
      <c r="D32722" t="s">
        <v>475</v>
      </c>
      <c r="E32722" t="s">
        <v>24</v>
      </c>
      <c r="F32722">
        <v>2013</v>
      </c>
      <c r="G32722" t="s">
        <v>480</v>
      </c>
      <c r="H32722">
        <v>181.9248336</v>
      </c>
    </row>
    <row r="32723" spans="1:8">
      <c r="A32723" t="s">
        <v>464</v>
      </c>
      <c r="B32723">
        <v>0</v>
      </c>
      <c r="C32723" t="s">
        <v>466</v>
      </c>
      <c r="D32723" t="s">
        <v>475</v>
      </c>
      <c r="E32723" t="s">
        <v>27</v>
      </c>
      <c r="F32723">
        <v>2010</v>
      </c>
      <c r="G32723" t="s">
        <v>480</v>
      </c>
      <c r="H32723">
        <v>99.574664400000003</v>
      </c>
    </row>
    <row r="32724" spans="1:8">
      <c r="A32724" t="s">
        <v>464</v>
      </c>
      <c r="B32724">
        <v>0</v>
      </c>
      <c r="C32724" t="s">
        <v>466</v>
      </c>
      <c r="D32724" t="s">
        <v>475</v>
      </c>
      <c r="E32724" t="s">
        <v>28</v>
      </c>
      <c r="F32724">
        <v>2010</v>
      </c>
      <c r="G32724" t="s">
        <v>480</v>
      </c>
      <c r="H32724">
        <v>7450.0337879999997</v>
      </c>
    </row>
    <row r="32725" spans="1:8">
      <c r="A32725" t="s">
        <v>461</v>
      </c>
      <c r="B32725">
        <v>0</v>
      </c>
      <c r="C32725" t="s">
        <v>466</v>
      </c>
      <c r="D32725" t="s">
        <v>475</v>
      </c>
      <c r="E32725" t="s">
        <v>34</v>
      </c>
      <c r="F32725">
        <v>2014</v>
      </c>
      <c r="G32725" t="s">
        <v>480</v>
      </c>
      <c r="H32725">
        <v>3.9062844000000001</v>
      </c>
    </row>
    <row r="32726" spans="1:8">
      <c r="A32726" t="s">
        <v>496</v>
      </c>
      <c r="B32726">
        <v>0</v>
      </c>
      <c r="C32726" t="s">
        <v>466</v>
      </c>
      <c r="D32726" t="s">
        <v>475</v>
      </c>
      <c r="E32726" t="s">
        <v>482</v>
      </c>
      <c r="F32726">
        <v>2011</v>
      </c>
      <c r="G32726" t="s">
        <v>480</v>
      </c>
      <c r="H32726">
        <v>0.32238359999999999</v>
      </c>
    </row>
    <row r="32727" spans="1:8">
      <c r="A32727" t="s">
        <v>497</v>
      </c>
      <c r="B32727">
        <v>0</v>
      </c>
      <c r="C32727" t="s">
        <v>466</v>
      </c>
      <c r="D32727" t="s">
        <v>475</v>
      </c>
      <c r="E32727" t="s">
        <v>16</v>
      </c>
      <c r="F32727">
        <v>2009</v>
      </c>
      <c r="G32727" t="s">
        <v>480</v>
      </c>
      <c r="H32727">
        <v>0.21771360000000001</v>
      </c>
    </row>
    <row r="32728" spans="1:8">
      <c r="A32728" t="s">
        <v>456</v>
      </c>
      <c r="B32728">
        <v>0</v>
      </c>
      <c r="C32728" t="s">
        <v>466</v>
      </c>
      <c r="D32728" t="s">
        <v>475</v>
      </c>
      <c r="E32728" t="s">
        <v>30</v>
      </c>
      <c r="F32728">
        <v>2014</v>
      </c>
      <c r="G32728" t="s">
        <v>480</v>
      </c>
      <c r="H32728">
        <v>11.032218</v>
      </c>
    </row>
    <row r="32729" spans="1:8">
      <c r="A32729" t="s">
        <v>429</v>
      </c>
      <c r="B32729">
        <v>5520</v>
      </c>
      <c r="C32729" t="s">
        <v>478</v>
      </c>
      <c r="D32729" t="s">
        <v>475</v>
      </c>
      <c r="E32729" t="s">
        <v>5</v>
      </c>
      <c r="F32729">
        <v>2013</v>
      </c>
      <c r="G32729" t="s">
        <v>480</v>
      </c>
      <c r="H32729">
        <v>13.272156000000001</v>
      </c>
    </row>
    <row r="32730" spans="1:8">
      <c r="A32730" t="s">
        <v>429</v>
      </c>
      <c r="B32730">
        <v>5520</v>
      </c>
      <c r="C32730" t="s">
        <v>478</v>
      </c>
      <c r="D32730" t="s">
        <v>475</v>
      </c>
      <c r="E32730" t="s">
        <v>9</v>
      </c>
      <c r="F32730">
        <v>2013</v>
      </c>
      <c r="G32730" t="s">
        <v>480</v>
      </c>
      <c r="H32730">
        <v>1.7333352</v>
      </c>
    </row>
    <row r="32731" spans="1:8">
      <c r="A32731" t="s">
        <v>429</v>
      </c>
      <c r="B32731">
        <v>5520</v>
      </c>
      <c r="C32731" t="s">
        <v>478</v>
      </c>
      <c r="D32731" t="s">
        <v>475</v>
      </c>
      <c r="E32731" t="s">
        <v>343</v>
      </c>
      <c r="F32731">
        <v>2010</v>
      </c>
      <c r="G32731" t="s">
        <v>480</v>
      </c>
      <c r="H32731">
        <v>9.7719912000000004</v>
      </c>
    </row>
    <row r="32732" spans="1:8">
      <c r="A32732" t="s">
        <v>429</v>
      </c>
      <c r="B32732">
        <v>5520</v>
      </c>
      <c r="C32732" t="s">
        <v>478</v>
      </c>
      <c r="D32732" t="s">
        <v>475</v>
      </c>
      <c r="E32732" t="s">
        <v>13</v>
      </c>
      <c r="F32732">
        <v>2010</v>
      </c>
      <c r="G32732" t="s">
        <v>480</v>
      </c>
      <c r="H32732">
        <v>159.37472880000001</v>
      </c>
    </row>
    <row r="32733" spans="1:8">
      <c r="A32733" t="s">
        <v>429</v>
      </c>
      <c r="B32733">
        <v>5520</v>
      </c>
      <c r="C32733" t="s">
        <v>478</v>
      </c>
      <c r="D32733" t="s">
        <v>475</v>
      </c>
      <c r="E32733" t="s">
        <v>482</v>
      </c>
      <c r="F32733">
        <v>2014</v>
      </c>
      <c r="G32733" t="s">
        <v>480</v>
      </c>
      <c r="H32733">
        <v>4.0695696000000003</v>
      </c>
    </row>
    <row r="32734" spans="1:8">
      <c r="A32734" t="s">
        <v>429</v>
      </c>
      <c r="B32734">
        <v>5520</v>
      </c>
      <c r="C32734" t="s">
        <v>478</v>
      </c>
      <c r="D32734" t="s">
        <v>475</v>
      </c>
      <c r="E32734" t="s">
        <v>37</v>
      </c>
      <c r="F32734">
        <v>2010</v>
      </c>
      <c r="G32734" t="s">
        <v>480</v>
      </c>
      <c r="H32734">
        <v>36.919202400000003</v>
      </c>
    </row>
    <row r="32735" spans="1:8">
      <c r="A32735" t="s">
        <v>461</v>
      </c>
      <c r="B32735">
        <v>6000</v>
      </c>
      <c r="C32735" t="s">
        <v>455</v>
      </c>
      <c r="D32735" t="s">
        <v>475</v>
      </c>
      <c r="E32735" t="s">
        <v>34</v>
      </c>
      <c r="F32735">
        <v>2014</v>
      </c>
      <c r="G32735" t="s">
        <v>480</v>
      </c>
      <c r="H32735">
        <v>5.8615199999999999E-2</v>
      </c>
    </row>
    <row r="32736" spans="1:8">
      <c r="A32736" t="s">
        <v>464</v>
      </c>
      <c r="B32736">
        <v>6000</v>
      </c>
      <c r="C32736" t="s">
        <v>455</v>
      </c>
      <c r="D32736" t="s">
        <v>475</v>
      </c>
      <c r="E32736" t="s">
        <v>28</v>
      </c>
      <c r="F32736">
        <v>2011</v>
      </c>
      <c r="G32736" t="s">
        <v>480</v>
      </c>
      <c r="H32736">
        <v>74.231964000000005</v>
      </c>
    </row>
    <row r="32737" spans="1:8">
      <c r="A32737" t="s">
        <v>464</v>
      </c>
      <c r="B32737">
        <v>6000</v>
      </c>
      <c r="C32737" t="s">
        <v>455</v>
      </c>
      <c r="D32737" t="s">
        <v>475</v>
      </c>
      <c r="E32737" t="s">
        <v>479</v>
      </c>
      <c r="F32737">
        <v>2009</v>
      </c>
      <c r="G32737" t="s">
        <v>480</v>
      </c>
      <c r="H32737">
        <v>2.9223864000000002</v>
      </c>
    </row>
    <row r="32738" spans="1:8">
      <c r="A32738" t="s">
        <v>464</v>
      </c>
      <c r="B32738">
        <v>6000</v>
      </c>
      <c r="C32738" t="s">
        <v>455</v>
      </c>
      <c r="D32738" t="s">
        <v>475</v>
      </c>
      <c r="E32738" t="s">
        <v>36</v>
      </c>
      <c r="F32738">
        <v>2012</v>
      </c>
      <c r="G32738" t="s">
        <v>480</v>
      </c>
      <c r="H32738">
        <v>48.4998912</v>
      </c>
    </row>
    <row r="32739" spans="1:8">
      <c r="A32739" t="s">
        <v>464</v>
      </c>
      <c r="B32739">
        <v>6000</v>
      </c>
      <c r="C32739" t="s">
        <v>455</v>
      </c>
      <c r="D32739" t="s">
        <v>475</v>
      </c>
      <c r="E32739" t="s">
        <v>11</v>
      </c>
      <c r="F32739">
        <v>2013</v>
      </c>
      <c r="G32739" t="s">
        <v>480</v>
      </c>
      <c r="H32739">
        <v>41.252540400000001</v>
      </c>
    </row>
    <row r="32740" spans="1:8">
      <c r="A32740" t="s">
        <v>464</v>
      </c>
      <c r="B32740">
        <v>6000</v>
      </c>
      <c r="C32740" t="s">
        <v>455</v>
      </c>
      <c r="D32740" t="s">
        <v>475</v>
      </c>
      <c r="E32740" t="s">
        <v>23</v>
      </c>
      <c r="F32740">
        <v>2012</v>
      </c>
      <c r="G32740" t="s">
        <v>480</v>
      </c>
      <c r="H32740">
        <v>24.233198399999999</v>
      </c>
    </row>
    <row r="32741" spans="1:8">
      <c r="A32741" t="s">
        <v>438</v>
      </c>
      <c r="B32741">
        <v>6000</v>
      </c>
      <c r="C32741" t="s">
        <v>455</v>
      </c>
      <c r="D32741" t="s">
        <v>475</v>
      </c>
      <c r="E32741" t="s">
        <v>20</v>
      </c>
      <c r="F32741">
        <v>2012</v>
      </c>
      <c r="G32741" t="s">
        <v>480</v>
      </c>
      <c r="H32741">
        <v>0.17584559999999999</v>
      </c>
    </row>
    <row r="32742" spans="1:8">
      <c r="A32742" t="s">
        <v>456</v>
      </c>
      <c r="B32742">
        <v>6000</v>
      </c>
      <c r="C32742" t="s">
        <v>455</v>
      </c>
      <c r="D32742" t="s">
        <v>475</v>
      </c>
      <c r="E32742" t="s">
        <v>29</v>
      </c>
      <c r="F32742">
        <v>2012</v>
      </c>
      <c r="G32742" t="s">
        <v>480</v>
      </c>
      <c r="H32742">
        <v>23.228366399999999</v>
      </c>
    </row>
    <row r="32743" spans="1:8">
      <c r="A32743" t="s">
        <v>456</v>
      </c>
      <c r="B32743">
        <v>6000</v>
      </c>
      <c r="C32743" t="s">
        <v>455</v>
      </c>
      <c r="D32743" t="s">
        <v>475</v>
      </c>
      <c r="E32743" t="s">
        <v>32</v>
      </c>
      <c r="F32743">
        <v>2010</v>
      </c>
      <c r="G32743" t="s">
        <v>480</v>
      </c>
      <c r="H32743">
        <v>4.5091836000000001</v>
      </c>
    </row>
    <row r="32744" spans="1:8">
      <c r="A32744" t="s">
        <v>456</v>
      </c>
      <c r="B32744">
        <v>6000</v>
      </c>
      <c r="C32744" t="s">
        <v>455</v>
      </c>
      <c r="D32744" t="s">
        <v>475</v>
      </c>
      <c r="E32744" t="s">
        <v>482</v>
      </c>
      <c r="F32744">
        <v>2012</v>
      </c>
      <c r="G32744" t="s">
        <v>480</v>
      </c>
      <c r="H32744">
        <v>2.3153003999999999</v>
      </c>
    </row>
    <row r="32745" spans="1:8">
      <c r="A32745" t="s">
        <v>438</v>
      </c>
      <c r="B32745">
        <v>6000</v>
      </c>
      <c r="C32745" t="s">
        <v>455</v>
      </c>
      <c r="D32745" t="s">
        <v>475</v>
      </c>
      <c r="E32745" t="s">
        <v>37</v>
      </c>
      <c r="F32745">
        <v>2012</v>
      </c>
      <c r="G32745" t="s">
        <v>480</v>
      </c>
      <c r="H32745">
        <v>3.2489568000000002</v>
      </c>
    </row>
    <row r="32746" spans="1:8">
      <c r="A32746" t="s">
        <v>438</v>
      </c>
      <c r="B32746">
        <v>6000</v>
      </c>
      <c r="C32746" t="s">
        <v>455</v>
      </c>
      <c r="D32746" t="s">
        <v>475</v>
      </c>
      <c r="E32746" t="s">
        <v>35</v>
      </c>
      <c r="F32746">
        <v>2012</v>
      </c>
      <c r="G32746" t="s">
        <v>480</v>
      </c>
      <c r="H32746">
        <v>0.24283440000000001</v>
      </c>
    </row>
    <row r="32747" spans="1:8">
      <c r="A32747" t="s">
        <v>461</v>
      </c>
      <c r="B32747">
        <v>6000</v>
      </c>
      <c r="C32747" t="s">
        <v>455</v>
      </c>
      <c r="D32747" t="s">
        <v>475</v>
      </c>
      <c r="E32747" t="s">
        <v>5</v>
      </c>
      <c r="F32747">
        <v>2014</v>
      </c>
      <c r="G32747" t="s">
        <v>480</v>
      </c>
      <c r="H32747">
        <v>7.95492E-2</v>
      </c>
    </row>
    <row r="32748" spans="1:8">
      <c r="A32748" t="s">
        <v>461</v>
      </c>
      <c r="B32748">
        <v>6000</v>
      </c>
      <c r="C32748" t="s">
        <v>455</v>
      </c>
      <c r="D32748" t="s">
        <v>475</v>
      </c>
      <c r="E32748" t="s">
        <v>17</v>
      </c>
      <c r="F32748">
        <v>2012</v>
      </c>
      <c r="G32748" t="s">
        <v>480</v>
      </c>
      <c r="H32748">
        <v>0.21771360000000001</v>
      </c>
    </row>
    <row r="32749" spans="1:8">
      <c r="A32749" t="s">
        <v>456</v>
      </c>
      <c r="B32749">
        <v>0</v>
      </c>
      <c r="C32749" t="s">
        <v>466</v>
      </c>
      <c r="D32749" t="s">
        <v>475</v>
      </c>
      <c r="E32749" t="s">
        <v>29</v>
      </c>
      <c r="F32749">
        <v>2010</v>
      </c>
      <c r="G32749" t="s">
        <v>468</v>
      </c>
      <c r="H32749">
        <v>181.1460888</v>
      </c>
    </row>
    <row r="32750" spans="1:8">
      <c r="A32750" t="s">
        <v>456</v>
      </c>
      <c r="B32750">
        <v>0</v>
      </c>
      <c r="C32750" t="s">
        <v>466</v>
      </c>
      <c r="D32750" t="s">
        <v>475</v>
      </c>
      <c r="E32750" t="s">
        <v>28</v>
      </c>
      <c r="F32750">
        <v>2014</v>
      </c>
      <c r="G32750" t="s">
        <v>468</v>
      </c>
      <c r="H32750">
        <v>34.989087599999998</v>
      </c>
    </row>
    <row r="32751" spans="1:8">
      <c r="A32751" t="s">
        <v>438</v>
      </c>
      <c r="B32751">
        <v>0</v>
      </c>
      <c r="C32751" t="s">
        <v>466</v>
      </c>
      <c r="D32751" t="s">
        <v>475</v>
      </c>
      <c r="E32751" t="s">
        <v>35</v>
      </c>
      <c r="F32751">
        <v>2010</v>
      </c>
      <c r="G32751" t="s">
        <v>468</v>
      </c>
      <c r="H32751">
        <v>0.32657039999999998</v>
      </c>
    </row>
    <row r="32752" spans="1:8">
      <c r="A32752" t="s">
        <v>507</v>
      </c>
      <c r="B32752">
        <v>0</v>
      </c>
      <c r="C32752" t="s">
        <v>466</v>
      </c>
      <c r="D32752" t="s">
        <v>475</v>
      </c>
      <c r="E32752" t="s">
        <v>17</v>
      </c>
      <c r="F32752">
        <v>2011</v>
      </c>
      <c r="G32752" t="s">
        <v>468</v>
      </c>
      <c r="H32752">
        <v>3.3494400000000001E-2</v>
      </c>
    </row>
    <row r="32753" spans="1:8">
      <c r="A32753" t="s">
        <v>461</v>
      </c>
      <c r="B32753">
        <v>0</v>
      </c>
      <c r="C32753" t="s">
        <v>466</v>
      </c>
      <c r="D32753" t="s">
        <v>475</v>
      </c>
      <c r="E32753" t="s">
        <v>3</v>
      </c>
      <c r="F32753">
        <v>2012</v>
      </c>
      <c r="G32753" t="s">
        <v>468</v>
      </c>
      <c r="H32753">
        <v>6.3681228000000001</v>
      </c>
    </row>
    <row r="32754" spans="1:8">
      <c r="A32754" t="s">
        <v>461</v>
      </c>
      <c r="B32754">
        <v>0</v>
      </c>
      <c r="C32754" t="s">
        <v>466</v>
      </c>
      <c r="D32754" t="s">
        <v>475</v>
      </c>
      <c r="E32754" t="s">
        <v>20</v>
      </c>
      <c r="F32754">
        <v>2010</v>
      </c>
      <c r="G32754" t="s">
        <v>468</v>
      </c>
      <c r="H32754">
        <v>2.4869591999999998</v>
      </c>
    </row>
    <row r="32755" spans="1:8">
      <c r="A32755" t="s">
        <v>461</v>
      </c>
      <c r="B32755">
        <v>0</v>
      </c>
      <c r="C32755" t="s">
        <v>466</v>
      </c>
      <c r="D32755" t="s">
        <v>475</v>
      </c>
      <c r="E32755" t="s">
        <v>17</v>
      </c>
      <c r="F32755">
        <v>2010</v>
      </c>
      <c r="G32755" t="s">
        <v>468</v>
      </c>
      <c r="H32755">
        <v>3.9230315999999998</v>
      </c>
    </row>
    <row r="32756" spans="1:8">
      <c r="A32756" t="s">
        <v>461</v>
      </c>
      <c r="B32756">
        <v>0</v>
      </c>
      <c r="C32756" t="s">
        <v>466</v>
      </c>
      <c r="D32756" t="s">
        <v>475</v>
      </c>
      <c r="E32756" t="s">
        <v>30</v>
      </c>
      <c r="F32756">
        <v>2014</v>
      </c>
      <c r="G32756" t="s">
        <v>468</v>
      </c>
      <c r="H32756">
        <v>45.698922000000003</v>
      </c>
    </row>
    <row r="32757" spans="1:8">
      <c r="A32757" t="s">
        <v>496</v>
      </c>
      <c r="B32757">
        <v>0</v>
      </c>
      <c r="C32757" t="s">
        <v>466</v>
      </c>
      <c r="D32757" t="s">
        <v>475</v>
      </c>
      <c r="E32757" t="s">
        <v>6</v>
      </c>
      <c r="F32757">
        <v>2012</v>
      </c>
      <c r="G32757" t="s">
        <v>468</v>
      </c>
      <c r="H32757">
        <v>6.3011340000000002</v>
      </c>
    </row>
    <row r="32758" spans="1:8">
      <c r="A32758" t="s">
        <v>465</v>
      </c>
      <c r="B32758">
        <v>0</v>
      </c>
      <c r="C32758" t="s">
        <v>466</v>
      </c>
      <c r="D32758" t="s">
        <v>475</v>
      </c>
      <c r="E32758" t="s">
        <v>6</v>
      </c>
      <c r="F32758">
        <v>2012</v>
      </c>
      <c r="G32758" t="s">
        <v>468</v>
      </c>
      <c r="H32758">
        <v>8.6248079999999998</v>
      </c>
    </row>
    <row r="32759" spans="1:8">
      <c r="A32759" t="s">
        <v>464</v>
      </c>
      <c r="B32759">
        <v>6000</v>
      </c>
      <c r="C32759" t="s">
        <v>455</v>
      </c>
      <c r="D32759" t="s">
        <v>475</v>
      </c>
      <c r="E32759" t="s">
        <v>5</v>
      </c>
      <c r="F32759">
        <v>2010</v>
      </c>
      <c r="G32759" t="s">
        <v>468</v>
      </c>
      <c r="H32759">
        <v>44.622914399999999</v>
      </c>
    </row>
    <row r="32760" spans="1:8">
      <c r="A32760" t="s">
        <v>464</v>
      </c>
      <c r="B32760">
        <v>6000</v>
      </c>
      <c r="C32760" t="s">
        <v>455</v>
      </c>
      <c r="D32760" t="s">
        <v>475</v>
      </c>
      <c r="E32760" t="s">
        <v>14</v>
      </c>
      <c r="F32760">
        <v>2011</v>
      </c>
      <c r="G32760" t="s">
        <v>468</v>
      </c>
      <c r="H32760">
        <v>63.559810800000001</v>
      </c>
    </row>
    <row r="32761" spans="1:8">
      <c r="A32761" t="s">
        <v>464</v>
      </c>
      <c r="B32761">
        <v>6000</v>
      </c>
      <c r="C32761" t="s">
        <v>455</v>
      </c>
      <c r="D32761" t="s">
        <v>475</v>
      </c>
      <c r="E32761" t="s">
        <v>482</v>
      </c>
      <c r="F32761">
        <v>2014</v>
      </c>
      <c r="G32761" t="s">
        <v>468</v>
      </c>
      <c r="H32761">
        <v>0.32238359999999999</v>
      </c>
    </row>
    <row r="32762" spans="1:8">
      <c r="A32762" t="s">
        <v>464</v>
      </c>
      <c r="B32762">
        <v>6000</v>
      </c>
      <c r="C32762" t="s">
        <v>455</v>
      </c>
      <c r="D32762" t="s">
        <v>475</v>
      </c>
      <c r="E32762" t="s">
        <v>37</v>
      </c>
      <c r="F32762">
        <v>2010</v>
      </c>
      <c r="G32762" t="s">
        <v>468</v>
      </c>
      <c r="H32762">
        <v>25.719512399999999</v>
      </c>
    </row>
    <row r="32763" spans="1:8">
      <c r="A32763" t="s">
        <v>456</v>
      </c>
      <c r="B32763">
        <v>6000</v>
      </c>
      <c r="C32763" t="s">
        <v>455</v>
      </c>
      <c r="D32763" t="s">
        <v>475</v>
      </c>
      <c r="E32763" t="s">
        <v>9</v>
      </c>
      <c r="F32763">
        <v>2009</v>
      </c>
      <c r="G32763" t="s">
        <v>468</v>
      </c>
      <c r="H32763">
        <v>2.0934000000000001E-2</v>
      </c>
    </row>
    <row r="32764" spans="1:8">
      <c r="A32764" t="s">
        <v>456</v>
      </c>
      <c r="B32764">
        <v>6000</v>
      </c>
      <c r="C32764" t="s">
        <v>455</v>
      </c>
      <c r="D32764" t="s">
        <v>475</v>
      </c>
      <c r="E32764" t="s">
        <v>10</v>
      </c>
      <c r="F32764">
        <v>2012</v>
      </c>
      <c r="G32764" t="s">
        <v>468</v>
      </c>
      <c r="H32764">
        <v>2.2859927999999998</v>
      </c>
    </row>
    <row r="32765" spans="1:8">
      <c r="A32765" t="s">
        <v>438</v>
      </c>
      <c r="B32765">
        <v>6000</v>
      </c>
      <c r="C32765" t="s">
        <v>455</v>
      </c>
      <c r="D32765" t="s">
        <v>475</v>
      </c>
      <c r="E32765" t="s">
        <v>479</v>
      </c>
      <c r="F32765">
        <v>2012</v>
      </c>
      <c r="G32765" t="s">
        <v>468</v>
      </c>
      <c r="H32765">
        <v>2.6334971999999999</v>
      </c>
    </row>
    <row r="32766" spans="1:8">
      <c r="A32766" t="s">
        <v>462</v>
      </c>
      <c r="B32766">
        <v>0</v>
      </c>
      <c r="C32766" t="s">
        <v>466</v>
      </c>
      <c r="D32766" t="s">
        <v>475</v>
      </c>
      <c r="E32766" t="s">
        <v>5</v>
      </c>
      <c r="F32766">
        <v>2013</v>
      </c>
      <c r="G32766" t="s">
        <v>468</v>
      </c>
      <c r="H32766">
        <v>66.486384000000001</v>
      </c>
    </row>
    <row r="32767" spans="1:8">
      <c r="A32767" t="s">
        <v>486</v>
      </c>
      <c r="B32767">
        <v>0</v>
      </c>
      <c r="C32767" t="s">
        <v>466</v>
      </c>
      <c r="D32767" t="s">
        <v>475</v>
      </c>
      <c r="E32767" t="s">
        <v>22</v>
      </c>
      <c r="F32767">
        <v>2013</v>
      </c>
      <c r="G32767" t="s">
        <v>468</v>
      </c>
      <c r="H32767">
        <v>0.1172304</v>
      </c>
    </row>
    <row r="32768" spans="1:8">
      <c r="A32768" t="s">
        <v>486</v>
      </c>
      <c r="B32768">
        <v>0</v>
      </c>
      <c r="C32768" t="s">
        <v>466</v>
      </c>
      <c r="D32768" t="s">
        <v>475</v>
      </c>
      <c r="E32768" t="s">
        <v>482</v>
      </c>
      <c r="F32768">
        <v>2009</v>
      </c>
      <c r="G32768" t="s">
        <v>468</v>
      </c>
      <c r="H32768">
        <v>3.3661872000000002</v>
      </c>
    </row>
    <row r="32769" spans="1:8">
      <c r="A32769" t="s">
        <v>429</v>
      </c>
      <c r="B32769">
        <v>0</v>
      </c>
      <c r="C32769" t="s">
        <v>466</v>
      </c>
      <c r="D32769" t="s">
        <v>475</v>
      </c>
      <c r="E32769" t="s">
        <v>22</v>
      </c>
      <c r="F32769">
        <v>2011</v>
      </c>
      <c r="G32769" t="s">
        <v>468</v>
      </c>
      <c r="H32769">
        <v>54.001346400000003</v>
      </c>
    </row>
    <row r="32770" spans="1:8">
      <c r="A32770" t="s">
        <v>464</v>
      </c>
      <c r="B32770">
        <v>0</v>
      </c>
      <c r="C32770" t="s">
        <v>466</v>
      </c>
      <c r="D32770" t="s">
        <v>475</v>
      </c>
      <c r="E32770" t="s">
        <v>15</v>
      </c>
      <c r="F32770">
        <v>2011</v>
      </c>
      <c r="G32770" t="s">
        <v>468</v>
      </c>
      <c r="H32770">
        <v>6677.5859351999998</v>
      </c>
    </row>
    <row r="32771" spans="1:8">
      <c r="A32771" t="s">
        <v>464</v>
      </c>
      <c r="B32771">
        <v>0</v>
      </c>
      <c r="C32771" t="s">
        <v>466</v>
      </c>
      <c r="D32771" t="s">
        <v>475</v>
      </c>
      <c r="E32771" t="s">
        <v>428</v>
      </c>
      <c r="F32771">
        <v>2014</v>
      </c>
      <c r="G32771" t="s">
        <v>468</v>
      </c>
      <c r="H32771">
        <v>23.9150016</v>
      </c>
    </row>
    <row r="32772" spans="1:8">
      <c r="A32772" t="s">
        <v>464</v>
      </c>
      <c r="B32772">
        <v>0</v>
      </c>
      <c r="C32772" t="s">
        <v>466</v>
      </c>
      <c r="D32772" t="s">
        <v>475</v>
      </c>
      <c r="E32772" t="s">
        <v>37</v>
      </c>
      <c r="F32772">
        <v>2009</v>
      </c>
      <c r="G32772" t="s">
        <v>468</v>
      </c>
      <c r="H32772">
        <v>5843.5502544000001</v>
      </c>
    </row>
    <row r="32773" spans="1:8">
      <c r="A32773" t="s">
        <v>499</v>
      </c>
      <c r="B32773">
        <v>0</v>
      </c>
      <c r="C32773" t="s">
        <v>466</v>
      </c>
      <c r="D32773" t="s">
        <v>475</v>
      </c>
      <c r="E32773" t="s">
        <v>12</v>
      </c>
      <c r="F32773">
        <v>2010</v>
      </c>
      <c r="G32773" t="s">
        <v>468</v>
      </c>
      <c r="H32773">
        <v>1.6789068</v>
      </c>
    </row>
    <row r="32774" spans="1:8">
      <c r="A32774" t="s">
        <v>438</v>
      </c>
      <c r="B32774">
        <v>6000</v>
      </c>
      <c r="C32774" t="s">
        <v>455</v>
      </c>
      <c r="D32774" t="s">
        <v>475</v>
      </c>
      <c r="E32774" t="s">
        <v>32</v>
      </c>
      <c r="F32774">
        <v>2010</v>
      </c>
      <c r="G32774" t="s">
        <v>468</v>
      </c>
      <c r="H32774">
        <v>3.5629667999999999</v>
      </c>
    </row>
    <row r="32775" spans="1:8">
      <c r="A32775" t="s">
        <v>438</v>
      </c>
      <c r="B32775">
        <v>6000</v>
      </c>
      <c r="C32775" t="s">
        <v>455</v>
      </c>
      <c r="D32775" t="s">
        <v>475</v>
      </c>
      <c r="E32775" t="s">
        <v>33</v>
      </c>
      <c r="F32775">
        <v>2013</v>
      </c>
      <c r="G32775" t="s">
        <v>468</v>
      </c>
      <c r="H32775">
        <v>2.1729492000000001</v>
      </c>
    </row>
    <row r="32776" spans="1:8">
      <c r="A32776" t="s">
        <v>438</v>
      </c>
      <c r="B32776">
        <v>6000</v>
      </c>
      <c r="C32776" t="s">
        <v>455</v>
      </c>
      <c r="D32776" t="s">
        <v>475</v>
      </c>
      <c r="E32776" t="s">
        <v>35</v>
      </c>
      <c r="F32776">
        <v>2009</v>
      </c>
      <c r="G32776" t="s">
        <v>468</v>
      </c>
      <c r="H32776">
        <v>0.25120799999999999</v>
      </c>
    </row>
    <row r="32777" spans="1:8">
      <c r="A32777" t="s">
        <v>438</v>
      </c>
      <c r="B32777">
        <v>6000</v>
      </c>
      <c r="C32777" t="s">
        <v>455</v>
      </c>
      <c r="D32777" t="s">
        <v>475</v>
      </c>
      <c r="E32777" t="s">
        <v>36</v>
      </c>
      <c r="F32777">
        <v>2013</v>
      </c>
      <c r="G32777" t="s">
        <v>468</v>
      </c>
      <c r="H32777">
        <v>0.33075719999999997</v>
      </c>
    </row>
    <row r="32778" spans="1:8">
      <c r="A32778" t="s">
        <v>461</v>
      </c>
      <c r="B32778">
        <v>6000</v>
      </c>
      <c r="C32778" t="s">
        <v>455</v>
      </c>
      <c r="D32778" t="s">
        <v>475</v>
      </c>
      <c r="E32778" t="s">
        <v>20</v>
      </c>
      <c r="F32778">
        <v>2009</v>
      </c>
      <c r="G32778" t="s">
        <v>468</v>
      </c>
      <c r="H32778">
        <v>0.272142</v>
      </c>
    </row>
    <row r="32779" spans="1:8">
      <c r="A32779" t="s">
        <v>461</v>
      </c>
      <c r="B32779">
        <v>6000</v>
      </c>
      <c r="C32779" t="s">
        <v>455</v>
      </c>
      <c r="D32779" t="s">
        <v>475</v>
      </c>
      <c r="E32779" t="s">
        <v>28</v>
      </c>
      <c r="F32779">
        <v>2013</v>
      </c>
      <c r="G32779" t="s">
        <v>468</v>
      </c>
      <c r="H32779">
        <v>0.31401000000000001</v>
      </c>
    </row>
    <row r="32780" spans="1:8">
      <c r="A32780" t="s">
        <v>461</v>
      </c>
      <c r="B32780">
        <v>6000</v>
      </c>
      <c r="C32780" t="s">
        <v>455</v>
      </c>
      <c r="D32780" t="s">
        <v>475</v>
      </c>
      <c r="E32780" t="s">
        <v>34</v>
      </c>
      <c r="F32780">
        <v>2011</v>
      </c>
      <c r="G32780" t="s">
        <v>468</v>
      </c>
      <c r="H32780">
        <v>4.60548E-2</v>
      </c>
    </row>
    <row r="32781" spans="1:8">
      <c r="A32781" t="s">
        <v>496</v>
      </c>
      <c r="B32781">
        <v>6000</v>
      </c>
      <c r="C32781" t="s">
        <v>455</v>
      </c>
      <c r="D32781" t="s">
        <v>475</v>
      </c>
      <c r="E32781" t="s">
        <v>10</v>
      </c>
      <c r="F32781">
        <v>2009</v>
      </c>
      <c r="G32781" t="s">
        <v>468</v>
      </c>
      <c r="H32781">
        <v>17.098891200000001</v>
      </c>
    </row>
    <row r="32782" spans="1:8">
      <c r="A32782" t="s">
        <v>496</v>
      </c>
      <c r="B32782">
        <v>6000</v>
      </c>
      <c r="C32782" t="s">
        <v>455</v>
      </c>
      <c r="D32782" t="s">
        <v>475</v>
      </c>
      <c r="E32782" t="s">
        <v>6</v>
      </c>
      <c r="F32782">
        <v>2013</v>
      </c>
      <c r="G32782" t="s">
        <v>468</v>
      </c>
      <c r="H32782">
        <v>0.1339776</v>
      </c>
    </row>
    <row r="32783" spans="1:8">
      <c r="A32783" t="s">
        <v>456</v>
      </c>
      <c r="B32783">
        <v>0</v>
      </c>
      <c r="C32783" t="s">
        <v>466</v>
      </c>
      <c r="D32783" t="s">
        <v>475</v>
      </c>
      <c r="E32783" t="s">
        <v>20</v>
      </c>
      <c r="F32783">
        <v>2014</v>
      </c>
      <c r="G32783" t="s">
        <v>468</v>
      </c>
      <c r="H32783">
        <v>37.940781600000001</v>
      </c>
    </row>
    <row r="32784" spans="1:8">
      <c r="A32784" t="s">
        <v>462</v>
      </c>
      <c r="B32784">
        <v>0</v>
      </c>
      <c r="C32784" t="s">
        <v>466</v>
      </c>
      <c r="D32784" t="s">
        <v>475</v>
      </c>
      <c r="E32784" t="s">
        <v>20</v>
      </c>
      <c r="F32784">
        <v>2009</v>
      </c>
      <c r="G32784" t="s">
        <v>468</v>
      </c>
      <c r="H32784">
        <v>105.1598556</v>
      </c>
    </row>
    <row r="32785" spans="1:8">
      <c r="A32785" t="s">
        <v>462</v>
      </c>
      <c r="B32785">
        <v>0</v>
      </c>
      <c r="C32785" t="s">
        <v>466</v>
      </c>
      <c r="D32785" t="s">
        <v>475</v>
      </c>
      <c r="E32785" t="s">
        <v>36</v>
      </c>
      <c r="F32785">
        <v>2011</v>
      </c>
      <c r="G32785" t="s">
        <v>468</v>
      </c>
      <c r="H32785">
        <v>60.897005999999998</v>
      </c>
    </row>
    <row r="32786" spans="1:8">
      <c r="A32786" t="s">
        <v>462</v>
      </c>
      <c r="B32786">
        <v>0</v>
      </c>
      <c r="C32786" t="s">
        <v>466</v>
      </c>
      <c r="D32786" t="s">
        <v>475</v>
      </c>
      <c r="E32786" t="s">
        <v>37</v>
      </c>
      <c r="F32786">
        <v>2014</v>
      </c>
      <c r="G32786" t="s">
        <v>468</v>
      </c>
      <c r="H32786">
        <v>150.95926080000001</v>
      </c>
    </row>
    <row r="32787" spans="1:8">
      <c r="A32787" t="s">
        <v>429</v>
      </c>
      <c r="B32787">
        <v>0</v>
      </c>
      <c r="C32787" t="s">
        <v>466</v>
      </c>
      <c r="D32787" t="s">
        <v>475</v>
      </c>
      <c r="E32787" t="s">
        <v>10</v>
      </c>
      <c r="F32787">
        <v>2012</v>
      </c>
      <c r="G32787" t="s">
        <v>468</v>
      </c>
      <c r="H32787">
        <v>5137.6348404</v>
      </c>
    </row>
    <row r="32788" spans="1:8">
      <c r="A32788" t="s">
        <v>429</v>
      </c>
      <c r="B32788">
        <v>0</v>
      </c>
      <c r="C32788" t="s">
        <v>466</v>
      </c>
      <c r="D32788" t="s">
        <v>475</v>
      </c>
      <c r="E32788" t="s">
        <v>8</v>
      </c>
      <c r="F32788">
        <v>2009</v>
      </c>
      <c r="G32788" t="s">
        <v>468</v>
      </c>
      <c r="H32788">
        <v>3.5043516000000001</v>
      </c>
    </row>
    <row r="32789" spans="1:8">
      <c r="A32789" t="s">
        <v>429</v>
      </c>
      <c r="B32789">
        <v>0</v>
      </c>
      <c r="C32789" t="s">
        <v>466</v>
      </c>
      <c r="D32789" t="s">
        <v>475</v>
      </c>
      <c r="E32789" t="s">
        <v>6</v>
      </c>
      <c r="F32789">
        <v>2011</v>
      </c>
      <c r="G32789" t="s">
        <v>468</v>
      </c>
      <c r="H32789">
        <v>513.13839480000001</v>
      </c>
    </row>
    <row r="32790" spans="1:8">
      <c r="A32790" t="s">
        <v>429</v>
      </c>
      <c r="B32790">
        <v>0</v>
      </c>
      <c r="C32790" t="s">
        <v>466</v>
      </c>
      <c r="D32790" t="s">
        <v>475</v>
      </c>
      <c r="E32790" t="s">
        <v>13</v>
      </c>
      <c r="F32790">
        <v>2013</v>
      </c>
      <c r="G32790" t="s">
        <v>468</v>
      </c>
      <c r="H32790">
        <v>1447.6195944000001</v>
      </c>
    </row>
    <row r="32791" spans="1:8">
      <c r="A32791" t="s">
        <v>429</v>
      </c>
      <c r="B32791">
        <v>0</v>
      </c>
      <c r="C32791" t="s">
        <v>466</v>
      </c>
      <c r="D32791" t="s">
        <v>475</v>
      </c>
      <c r="E32791" t="s">
        <v>17</v>
      </c>
      <c r="F32791">
        <v>2009</v>
      </c>
      <c r="G32791" t="s">
        <v>468</v>
      </c>
      <c r="H32791">
        <v>458.08197480000001</v>
      </c>
    </row>
    <row r="32792" spans="1:8">
      <c r="A32792" t="s">
        <v>429</v>
      </c>
      <c r="B32792">
        <v>0</v>
      </c>
      <c r="C32792" t="s">
        <v>466</v>
      </c>
      <c r="D32792" t="s">
        <v>475</v>
      </c>
      <c r="E32792" t="s">
        <v>33</v>
      </c>
      <c r="F32792">
        <v>2013</v>
      </c>
      <c r="G32792" t="s">
        <v>468</v>
      </c>
      <c r="H32792">
        <v>474.37281359999997</v>
      </c>
    </row>
    <row r="32793" spans="1:8">
      <c r="A32793" t="s">
        <v>464</v>
      </c>
      <c r="B32793">
        <v>0</v>
      </c>
      <c r="C32793" t="s">
        <v>466</v>
      </c>
      <c r="D32793" t="s">
        <v>475</v>
      </c>
      <c r="E32793" t="s">
        <v>11</v>
      </c>
      <c r="F32793">
        <v>2013</v>
      </c>
      <c r="G32793" t="s">
        <v>468</v>
      </c>
      <c r="H32793">
        <v>786.02145840000003</v>
      </c>
    </row>
    <row r="32794" spans="1:8">
      <c r="A32794" t="s">
        <v>464</v>
      </c>
      <c r="B32794">
        <v>0</v>
      </c>
      <c r="C32794" t="s">
        <v>466</v>
      </c>
      <c r="D32794" t="s">
        <v>475</v>
      </c>
      <c r="E32794" t="s">
        <v>19</v>
      </c>
      <c r="F32794">
        <v>2010</v>
      </c>
      <c r="G32794" t="s">
        <v>468</v>
      </c>
      <c r="H32794">
        <v>45.749163600000003</v>
      </c>
    </row>
    <row r="32795" spans="1:8">
      <c r="A32795" t="s">
        <v>464</v>
      </c>
      <c r="B32795">
        <v>0</v>
      </c>
      <c r="C32795" t="s">
        <v>466</v>
      </c>
      <c r="D32795" t="s">
        <v>475</v>
      </c>
      <c r="E32795" t="s">
        <v>17</v>
      </c>
      <c r="F32795">
        <v>2012</v>
      </c>
      <c r="G32795" t="s">
        <v>468</v>
      </c>
      <c r="H32795">
        <v>687.58560360000001</v>
      </c>
    </row>
    <row r="32796" spans="1:8">
      <c r="A32796" t="s">
        <v>499</v>
      </c>
      <c r="B32796">
        <v>0</v>
      </c>
      <c r="C32796" t="s">
        <v>466</v>
      </c>
      <c r="D32796" t="s">
        <v>475</v>
      </c>
      <c r="E32796" t="s">
        <v>482</v>
      </c>
      <c r="F32796">
        <v>2014</v>
      </c>
      <c r="G32796" t="s">
        <v>468</v>
      </c>
      <c r="H32796">
        <v>4.7394575999999997</v>
      </c>
    </row>
    <row r="32797" spans="1:8">
      <c r="A32797" t="s">
        <v>464</v>
      </c>
      <c r="B32797">
        <v>2112</v>
      </c>
      <c r="C32797" t="s">
        <v>489</v>
      </c>
      <c r="D32797" t="s">
        <v>475</v>
      </c>
      <c r="E32797" t="s">
        <v>15</v>
      </c>
      <c r="F32797">
        <v>2010</v>
      </c>
      <c r="G32797" t="s">
        <v>490</v>
      </c>
      <c r="H32797">
        <v>3.0479904000000002</v>
      </c>
    </row>
    <row r="32798" spans="1:8">
      <c r="A32798" t="s">
        <v>461</v>
      </c>
      <c r="B32798">
        <v>4220</v>
      </c>
      <c r="C32798" t="s">
        <v>500</v>
      </c>
      <c r="D32798" t="s">
        <v>475</v>
      </c>
      <c r="E32798" t="s">
        <v>9</v>
      </c>
      <c r="F32798">
        <v>2012</v>
      </c>
      <c r="G32798" t="s">
        <v>501</v>
      </c>
      <c r="H32798">
        <v>1.9552356</v>
      </c>
    </row>
    <row r="32799" spans="1:8">
      <c r="A32799" t="s">
        <v>464</v>
      </c>
      <c r="B32799">
        <v>6000</v>
      </c>
      <c r="C32799" t="s">
        <v>455</v>
      </c>
      <c r="D32799" t="s">
        <v>475</v>
      </c>
      <c r="E32799" t="s">
        <v>9</v>
      </c>
      <c r="F32799">
        <v>2011</v>
      </c>
      <c r="G32799" t="s">
        <v>491</v>
      </c>
      <c r="H32799">
        <v>37.643518800000002</v>
      </c>
    </row>
    <row r="32800" spans="1:8">
      <c r="A32800" t="s">
        <v>464</v>
      </c>
      <c r="B32800">
        <v>6000</v>
      </c>
      <c r="C32800" t="s">
        <v>455</v>
      </c>
      <c r="D32800" t="s">
        <v>475</v>
      </c>
      <c r="E32800" t="s">
        <v>10</v>
      </c>
      <c r="F32800">
        <v>2011</v>
      </c>
      <c r="G32800" t="s">
        <v>491</v>
      </c>
      <c r="H32800">
        <v>183.61211399999999</v>
      </c>
    </row>
    <row r="32801" spans="1:8">
      <c r="A32801" t="s">
        <v>464</v>
      </c>
      <c r="B32801">
        <v>6000</v>
      </c>
      <c r="C32801" t="s">
        <v>455</v>
      </c>
      <c r="D32801" t="s">
        <v>475</v>
      </c>
      <c r="E32801" t="s">
        <v>17</v>
      </c>
      <c r="F32801">
        <v>2014</v>
      </c>
      <c r="G32801" t="s">
        <v>491</v>
      </c>
      <c r="H32801">
        <v>68.684454000000002</v>
      </c>
    </row>
    <row r="32802" spans="1:8">
      <c r="A32802" t="s">
        <v>464</v>
      </c>
      <c r="B32802">
        <v>6000</v>
      </c>
      <c r="C32802" t="s">
        <v>455</v>
      </c>
      <c r="D32802" t="s">
        <v>475</v>
      </c>
      <c r="E32802" t="s">
        <v>16</v>
      </c>
      <c r="F32802">
        <v>2013</v>
      </c>
      <c r="G32802" t="s">
        <v>491</v>
      </c>
      <c r="H32802">
        <v>40.5365976</v>
      </c>
    </row>
    <row r="32803" spans="1:8">
      <c r="A32803" t="s">
        <v>464</v>
      </c>
      <c r="B32803">
        <v>6000</v>
      </c>
      <c r="C32803" t="s">
        <v>455</v>
      </c>
      <c r="D32803" t="s">
        <v>475</v>
      </c>
      <c r="E32803" t="s">
        <v>22</v>
      </c>
      <c r="F32803">
        <v>2011</v>
      </c>
      <c r="G32803" t="s">
        <v>491</v>
      </c>
      <c r="H32803">
        <v>29.110820400000001</v>
      </c>
    </row>
    <row r="32804" spans="1:8">
      <c r="A32804" t="s">
        <v>464</v>
      </c>
      <c r="B32804">
        <v>6000</v>
      </c>
      <c r="C32804" t="s">
        <v>455</v>
      </c>
      <c r="D32804" t="s">
        <v>475</v>
      </c>
      <c r="E32804" t="s">
        <v>28</v>
      </c>
      <c r="F32804">
        <v>2012</v>
      </c>
      <c r="G32804" t="s">
        <v>491</v>
      </c>
      <c r="H32804">
        <v>115.76083319999999</v>
      </c>
    </row>
    <row r="32805" spans="1:8">
      <c r="A32805" t="s">
        <v>456</v>
      </c>
      <c r="B32805">
        <v>6000</v>
      </c>
      <c r="C32805" t="s">
        <v>455</v>
      </c>
      <c r="D32805" t="s">
        <v>475</v>
      </c>
      <c r="E32805" t="s">
        <v>482</v>
      </c>
      <c r="F32805">
        <v>2009</v>
      </c>
      <c r="G32805" t="s">
        <v>491</v>
      </c>
      <c r="H32805">
        <v>2.1268943999999999</v>
      </c>
    </row>
    <row r="32806" spans="1:8">
      <c r="A32806" t="s">
        <v>456</v>
      </c>
      <c r="B32806">
        <v>6000</v>
      </c>
      <c r="C32806" t="s">
        <v>455</v>
      </c>
      <c r="D32806" t="s">
        <v>475</v>
      </c>
      <c r="E32806" t="s">
        <v>37</v>
      </c>
      <c r="F32806">
        <v>2010</v>
      </c>
      <c r="G32806" t="s">
        <v>491</v>
      </c>
      <c r="H32806">
        <v>2.0264112000000001</v>
      </c>
    </row>
    <row r="32807" spans="1:8">
      <c r="A32807" t="s">
        <v>438</v>
      </c>
      <c r="B32807">
        <v>6000</v>
      </c>
      <c r="C32807" t="s">
        <v>455</v>
      </c>
      <c r="D32807" t="s">
        <v>475</v>
      </c>
      <c r="E32807" t="s">
        <v>20</v>
      </c>
      <c r="F32807">
        <v>2014</v>
      </c>
      <c r="G32807" t="s">
        <v>491</v>
      </c>
      <c r="H32807">
        <v>0.10048319999999999</v>
      </c>
    </row>
    <row r="32808" spans="1:8">
      <c r="A32808" t="s">
        <v>438</v>
      </c>
      <c r="B32808">
        <v>6000</v>
      </c>
      <c r="C32808" t="s">
        <v>455</v>
      </c>
      <c r="D32808" t="s">
        <v>475</v>
      </c>
      <c r="E32808" t="s">
        <v>36</v>
      </c>
      <c r="F32808">
        <v>2011</v>
      </c>
      <c r="G32808" t="s">
        <v>491</v>
      </c>
      <c r="H32808">
        <v>0.32238359999999999</v>
      </c>
    </row>
    <row r="32809" spans="1:8">
      <c r="A32809" t="s">
        <v>461</v>
      </c>
      <c r="B32809">
        <v>6000</v>
      </c>
      <c r="C32809" t="s">
        <v>455</v>
      </c>
      <c r="D32809" t="s">
        <v>475</v>
      </c>
      <c r="E32809" t="s">
        <v>20</v>
      </c>
      <c r="F32809">
        <v>2009</v>
      </c>
      <c r="G32809" t="s">
        <v>491</v>
      </c>
      <c r="H32809">
        <v>0.272142</v>
      </c>
    </row>
    <row r="32810" spans="1:8">
      <c r="A32810" t="s">
        <v>461</v>
      </c>
      <c r="B32810">
        <v>6000</v>
      </c>
      <c r="C32810" t="s">
        <v>455</v>
      </c>
      <c r="D32810" t="s">
        <v>475</v>
      </c>
      <c r="E32810" t="s">
        <v>34</v>
      </c>
      <c r="F32810">
        <v>2011</v>
      </c>
      <c r="G32810" t="s">
        <v>491</v>
      </c>
      <c r="H32810">
        <v>4.60548E-2</v>
      </c>
    </row>
    <row r="32811" spans="1:8">
      <c r="A32811" t="s">
        <v>496</v>
      </c>
      <c r="B32811">
        <v>6000</v>
      </c>
      <c r="C32811" t="s">
        <v>455</v>
      </c>
      <c r="D32811" t="s">
        <v>475</v>
      </c>
      <c r="E32811" t="s">
        <v>10</v>
      </c>
      <c r="F32811">
        <v>2011</v>
      </c>
      <c r="G32811" t="s">
        <v>491</v>
      </c>
      <c r="H32811">
        <v>17.337538800000001</v>
      </c>
    </row>
    <row r="32812" spans="1:8">
      <c r="A32812" t="s">
        <v>429</v>
      </c>
      <c r="B32812">
        <v>5520</v>
      </c>
      <c r="C32812" t="s">
        <v>478</v>
      </c>
      <c r="D32812" t="s">
        <v>475</v>
      </c>
      <c r="E32812" t="s">
        <v>8</v>
      </c>
      <c r="F32812">
        <v>2014</v>
      </c>
      <c r="G32812" t="s">
        <v>483</v>
      </c>
      <c r="H32812">
        <v>0.65314079999999997</v>
      </c>
    </row>
    <row r="32813" spans="1:8">
      <c r="A32813" t="s">
        <v>429</v>
      </c>
      <c r="B32813">
        <v>5520</v>
      </c>
      <c r="C32813" t="s">
        <v>478</v>
      </c>
      <c r="D32813" t="s">
        <v>475</v>
      </c>
      <c r="E32813" t="s">
        <v>13</v>
      </c>
      <c r="F32813">
        <v>2013</v>
      </c>
      <c r="G32813" t="s">
        <v>483</v>
      </c>
      <c r="H32813">
        <v>200.32581959999999</v>
      </c>
    </row>
    <row r="32814" spans="1:8">
      <c r="A32814" t="s">
        <v>462</v>
      </c>
      <c r="B32814">
        <v>0</v>
      </c>
      <c r="C32814" t="s">
        <v>466</v>
      </c>
      <c r="D32814" t="s">
        <v>475</v>
      </c>
      <c r="E32814" t="s">
        <v>20</v>
      </c>
      <c r="F32814">
        <v>2013</v>
      </c>
      <c r="G32814" t="s">
        <v>480</v>
      </c>
      <c r="H32814">
        <v>89.111851200000004</v>
      </c>
    </row>
    <row r="32815" spans="1:8">
      <c r="A32815" t="s">
        <v>499</v>
      </c>
      <c r="B32815">
        <v>0</v>
      </c>
      <c r="C32815" t="s">
        <v>466</v>
      </c>
      <c r="D32815" t="s">
        <v>475</v>
      </c>
      <c r="E32815" t="s">
        <v>33</v>
      </c>
      <c r="F32815">
        <v>2014</v>
      </c>
      <c r="G32815" t="s">
        <v>480</v>
      </c>
      <c r="H32815">
        <v>5.4219059999999999</v>
      </c>
    </row>
    <row r="32816" spans="1:8">
      <c r="A32816" t="s">
        <v>456</v>
      </c>
      <c r="B32816">
        <v>0</v>
      </c>
      <c r="C32816" t="s">
        <v>466</v>
      </c>
      <c r="D32816" t="s">
        <v>475</v>
      </c>
      <c r="E32816" t="s">
        <v>32</v>
      </c>
      <c r="F32816">
        <v>2012</v>
      </c>
      <c r="G32816" t="s">
        <v>480</v>
      </c>
      <c r="H32816">
        <v>18.790358399999999</v>
      </c>
    </row>
    <row r="32817" spans="1:8">
      <c r="A32817" t="s">
        <v>438</v>
      </c>
      <c r="B32817">
        <v>0</v>
      </c>
      <c r="C32817" t="s">
        <v>466</v>
      </c>
      <c r="D32817" t="s">
        <v>475</v>
      </c>
      <c r="E32817" t="s">
        <v>9</v>
      </c>
      <c r="F32817">
        <v>2009</v>
      </c>
      <c r="G32817" t="s">
        <v>480</v>
      </c>
      <c r="H32817">
        <v>11.078272800000001</v>
      </c>
    </row>
    <row r="32818" spans="1:8">
      <c r="A32818" t="s">
        <v>438</v>
      </c>
      <c r="B32818">
        <v>0</v>
      </c>
      <c r="C32818" t="s">
        <v>466</v>
      </c>
      <c r="D32818" t="s">
        <v>475</v>
      </c>
      <c r="E32818" t="s">
        <v>29</v>
      </c>
      <c r="F32818">
        <v>2009</v>
      </c>
      <c r="G32818" t="s">
        <v>480</v>
      </c>
      <c r="H32818">
        <v>0.26376840000000001</v>
      </c>
    </row>
    <row r="32819" spans="1:8">
      <c r="A32819" t="s">
        <v>438</v>
      </c>
      <c r="B32819">
        <v>0</v>
      </c>
      <c r="C32819" t="s">
        <v>466</v>
      </c>
      <c r="D32819" t="s">
        <v>475</v>
      </c>
      <c r="E32819" t="s">
        <v>36</v>
      </c>
      <c r="F32819">
        <v>2013</v>
      </c>
      <c r="G32819" t="s">
        <v>480</v>
      </c>
      <c r="H32819">
        <v>0.46892159999999999</v>
      </c>
    </row>
    <row r="32820" spans="1:8">
      <c r="A32820" t="s">
        <v>461</v>
      </c>
      <c r="B32820">
        <v>0</v>
      </c>
      <c r="C32820" t="s">
        <v>466</v>
      </c>
      <c r="D32820" t="s">
        <v>475</v>
      </c>
      <c r="E32820" t="s">
        <v>9</v>
      </c>
      <c r="F32820">
        <v>2011</v>
      </c>
      <c r="G32820" t="s">
        <v>480</v>
      </c>
      <c r="H32820">
        <v>11.5639416</v>
      </c>
    </row>
    <row r="32821" spans="1:8">
      <c r="A32821" t="s">
        <v>429</v>
      </c>
      <c r="B32821">
        <v>0</v>
      </c>
      <c r="C32821" t="s">
        <v>466</v>
      </c>
      <c r="D32821" t="s">
        <v>475</v>
      </c>
      <c r="E32821" t="s">
        <v>12</v>
      </c>
      <c r="F32821">
        <v>2009</v>
      </c>
      <c r="G32821" t="s">
        <v>480</v>
      </c>
      <c r="H32821">
        <v>174.0787704</v>
      </c>
    </row>
    <row r="32822" spans="1:8">
      <c r="A32822" t="s">
        <v>429</v>
      </c>
      <c r="B32822">
        <v>0</v>
      </c>
      <c r="C32822" t="s">
        <v>466</v>
      </c>
      <c r="D32822" t="s">
        <v>475</v>
      </c>
      <c r="E32822" t="s">
        <v>19</v>
      </c>
      <c r="F32822">
        <v>2012</v>
      </c>
      <c r="G32822" t="s">
        <v>480</v>
      </c>
      <c r="H32822">
        <v>212.30425439999999</v>
      </c>
    </row>
    <row r="32823" spans="1:8">
      <c r="A32823" t="s">
        <v>429</v>
      </c>
      <c r="B32823">
        <v>0</v>
      </c>
      <c r="C32823" t="s">
        <v>466</v>
      </c>
      <c r="D32823" t="s">
        <v>475</v>
      </c>
      <c r="E32823" t="s">
        <v>34</v>
      </c>
      <c r="F32823">
        <v>2013</v>
      </c>
      <c r="G32823" t="s">
        <v>480</v>
      </c>
      <c r="H32823">
        <v>1452.1162176</v>
      </c>
    </row>
    <row r="32824" spans="1:8">
      <c r="A32824" t="s">
        <v>464</v>
      </c>
      <c r="B32824">
        <v>0</v>
      </c>
      <c r="C32824" t="s">
        <v>466</v>
      </c>
      <c r="D32824" t="s">
        <v>475</v>
      </c>
      <c r="E32824" t="s">
        <v>10</v>
      </c>
      <c r="F32824">
        <v>2013</v>
      </c>
      <c r="G32824" t="s">
        <v>480</v>
      </c>
      <c r="H32824">
        <v>10540.2773736</v>
      </c>
    </row>
    <row r="32825" spans="1:8">
      <c r="A32825" t="s">
        <v>464</v>
      </c>
      <c r="B32825">
        <v>0</v>
      </c>
      <c r="C32825" t="s">
        <v>466</v>
      </c>
      <c r="D32825" t="s">
        <v>475</v>
      </c>
      <c r="E32825" t="s">
        <v>20</v>
      </c>
      <c r="F32825">
        <v>2012</v>
      </c>
      <c r="G32825" t="s">
        <v>480</v>
      </c>
      <c r="H32825">
        <v>6873.0299459999997</v>
      </c>
    </row>
    <row r="32826" spans="1:8">
      <c r="A32826" t="s">
        <v>464</v>
      </c>
      <c r="B32826">
        <v>0</v>
      </c>
      <c r="C32826" t="s">
        <v>466</v>
      </c>
      <c r="D32826" t="s">
        <v>475</v>
      </c>
      <c r="E32826" t="s">
        <v>19</v>
      </c>
      <c r="F32826">
        <v>2012</v>
      </c>
      <c r="G32826" t="s">
        <v>480</v>
      </c>
      <c r="H32826">
        <v>33.540454799999999</v>
      </c>
    </row>
    <row r="32827" spans="1:8">
      <c r="A32827" t="s">
        <v>462</v>
      </c>
      <c r="B32827">
        <v>0</v>
      </c>
      <c r="C32827" t="s">
        <v>466</v>
      </c>
      <c r="D32827" t="s">
        <v>475</v>
      </c>
      <c r="E32827" t="s">
        <v>14</v>
      </c>
      <c r="F32827">
        <v>2009</v>
      </c>
      <c r="G32827" t="s">
        <v>480</v>
      </c>
      <c r="H32827">
        <v>31.321450800000001</v>
      </c>
    </row>
    <row r="32828" spans="1:8">
      <c r="A32828" t="s">
        <v>497</v>
      </c>
      <c r="B32828">
        <v>0</v>
      </c>
      <c r="C32828" t="s">
        <v>466</v>
      </c>
      <c r="D32828" t="s">
        <v>475</v>
      </c>
      <c r="E32828" t="s">
        <v>9</v>
      </c>
      <c r="F32828">
        <v>2014</v>
      </c>
      <c r="G32828" t="s">
        <v>480</v>
      </c>
      <c r="H32828">
        <v>20.5111332</v>
      </c>
    </row>
    <row r="32829" spans="1:8">
      <c r="A32829" t="s">
        <v>497</v>
      </c>
      <c r="B32829">
        <v>0</v>
      </c>
      <c r="C32829" t="s">
        <v>466</v>
      </c>
      <c r="D32829" t="s">
        <v>475</v>
      </c>
      <c r="E32829" t="s">
        <v>12</v>
      </c>
      <c r="F32829">
        <v>2011</v>
      </c>
      <c r="G32829" t="s">
        <v>480</v>
      </c>
      <c r="H32829">
        <v>11.4634584</v>
      </c>
    </row>
    <row r="32830" spans="1:8">
      <c r="A32830" t="s">
        <v>486</v>
      </c>
      <c r="B32830">
        <v>0</v>
      </c>
      <c r="C32830" t="s">
        <v>466</v>
      </c>
      <c r="D32830" t="s">
        <v>475</v>
      </c>
      <c r="E32830" t="s">
        <v>14</v>
      </c>
      <c r="F32830">
        <v>2009</v>
      </c>
      <c r="G32830" t="s">
        <v>480</v>
      </c>
      <c r="H32830">
        <v>0.5149764</v>
      </c>
    </row>
    <row r="32831" spans="1:8">
      <c r="A32831" t="s">
        <v>463</v>
      </c>
      <c r="B32831">
        <v>0</v>
      </c>
      <c r="C32831" t="s">
        <v>466</v>
      </c>
      <c r="D32831" t="s">
        <v>475</v>
      </c>
      <c r="E32831" t="s">
        <v>30</v>
      </c>
      <c r="F32831">
        <v>2013</v>
      </c>
      <c r="G32831" t="s">
        <v>480</v>
      </c>
      <c r="H32831">
        <v>350.45609400000001</v>
      </c>
    </row>
    <row r="32832" spans="1:8">
      <c r="A32832" t="s">
        <v>463</v>
      </c>
      <c r="B32832">
        <v>0</v>
      </c>
      <c r="C32832" t="s">
        <v>466</v>
      </c>
      <c r="D32832" t="s">
        <v>475</v>
      </c>
      <c r="E32832" t="s">
        <v>34</v>
      </c>
      <c r="F32832">
        <v>2011</v>
      </c>
      <c r="G32832" t="s">
        <v>480</v>
      </c>
      <c r="H32832">
        <v>43.295698799999997</v>
      </c>
    </row>
    <row r="32833" spans="1:8">
      <c r="A32833" t="s">
        <v>463</v>
      </c>
      <c r="B32833">
        <v>0</v>
      </c>
      <c r="C32833" t="s">
        <v>466</v>
      </c>
      <c r="D32833" t="s">
        <v>475</v>
      </c>
      <c r="E32833" t="s">
        <v>479</v>
      </c>
      <c r="F32833">
        <v>2012</v>
      </c>
      <c r="G32833" t="s">
        <v>480</v>
      </c>
      <c r="H32833">
        <v>142.29258479999999</v>
      </c>
    </row>
    <row r="32834" spans="1:8">
      <c r="A32834" t="s">
        <v>456</v>
      </c>
      <c r="B32834">
        <v>0</v>
      </c>
      <c r="C32834" t="s">
        <v>466</v>
      </c>
      <c r="D32834" t="s">
        <v>475</v>
      </c>
      <c r="E32834" t="s">
        <v>20</v>
      </c>
      <c r="F32834">
        <v>2010</v>
      </c>
      <c r="G32834" t="s">
        <v>480</v>
      </c>
      <c r="H32834">
        <v>15.214831200000001</v>
      </c>
    </row>
    <row r="32835" spans="1:8">
      <c r="A32835" t="s">
        <v>456</v>
      </c>
      <c r="B32835">
        <v>0</v>
      </c>
      <c r="C32835" t="s">
        <v>466</v>
      </c>
      <c r="D32835" t="s">
        <v>475</v>
      </c>
      <c r="E32835" t="s">
        <v>28</v>
      </c>
      <c r="F32835">
        <v>2010</v>
      </c>
      <c r="G32835" t="s">
        <v>480</v>
      </c>
      <c r="H32835">
        <v>33.117587999999998</v>
      </c>
    </row>
    <row r="32836" spans="1:8">
      <c r="A32836" t="s">
        <v>456</v>
      </c>
      <c r="B32836">
        <v>0</v>
      </c>
      <c r="C32836" t="s">
        <v>466</v>
      </c>
      <c r="D32836" t="s">
        <v>475</v>
      </c>
      <c r="E32836" t="s">
        <v>29</v>
      </c>
      <c r="F32836">
        <v>2009</v>
      </c>
      <c r="G32836" t="s">
        <v>480</v>
      </c>
      <c r="H32836">
        <v>185.05655999999999</v>
      </c>
    </row>
    <row r="32837" spans="1:8">
      <c r="A32837" t="s">
        <v>465</v>
      </c>
      <c r="B32837">
        <v>0</v>
      </c>
      <c r="C32837" t="s">
        <v>466</v>
      </c>
      <c r="D32837" t="s">
        <v>475</v>
      </c>
      <c r="E32837" t="s">
        <v>6</v>
      </c>
      <c r="F32837">
        <v>2009</v>
      </c>
      <c r="G32837" t="s">
        <v>480</v>
      </c>
      <c r="H32837">
        <v>5.9452559999999997</v>
      </c>
    </row>
    <row r="32838" spans="1:8">
      <c r="A32838" t="s">
        <v>464</v>
      </c>
      <c r="B32838">
        <v>2112</v>
      </c>
      <c r="C32838" t="s">
        <v>489</v>
      </c>
      <c r="D32838" t="s">
        <v>475</v>
      </c>
      <c r="E32838" t="s">
        <v>10</v>
      </c>
      <c r="F32838">
        <v>2013</v>
      </c>
      <c r="G32838" t="s">
        <v>480</v>
      </c>
      <c r="H32838">
        <v>3.9565260000000002</v>
      </c>
    </row>
    <row r="32839" spans="1:8">
      <c r="A32839" t="s">
        <v>498</v>
      </c>
      <c r="B32839">
        <v>2112</v>
      </c>
      <c r="C32839" t="s">
        <v>489</v>
      </c>
      <c r="D32839" t="s">
        <v>475</v>
      </c>
      <c r="E32839" t="s">
        <v>17</v>
      </c>
      <c r="F32839">
        <v>2011</v>
      </c>
      <c r="G32839" t="s">
        <v>480</v>
      </c>
      <c r="H32839">
        <v>0.146538</v>
      </c>
    </row>
    <row r="32840" spans="1:8">
      <c r="A32840" t="s">
        <v>507</v>
      </c>
      <c r="B32840">
        <v>2112</v>
      </c>
      <c r="C32840" t="s">
        <v>489</v>
      </c>
      <c r="D32840" t="s">
        <v>475</v>
      </c>
      <c r="E32840" t="s">
        <v>17</v>
      </c>
      <c r="F32840">
        <v>2011</v>
      </c>
      <c r="G32840" t="s">
        <v>480</v>
      </c>
      <c r="H32840">
        <v>2.93076E-2</v>
      </c>
    </row>
    <row r="32841" spans="1:8">
      <c r="A32841" t="s">
        <v>456</v>
      </c>
      <c r="B32841">
        <v>3214</v>
      </c>
      <c r="C32841" t="s">
        <v>458</v>
      </c>
      <c r="D32841" t="s">
        <v>475</v>
      </c>
      <c r="E32841" t="s">
        <v>32</v>
      </c>
      <c r="F32841">
        <v>2012</v>
      </c>
      <c r="G32841" t="s">
        <v>480</v>
      </c>
      <c r="H32841">
        <v>1.3942044</v>
      </c>
    </row>
    <row r="32842" spans="1:8">
      <c r="A32842" t="s">
        <v>461</v>
      </c>
      <c r="B32842">
        <v>4220</v>
      </c>
      <c r="C32842" t="s">
        <v>500</v>
      </c>
      <c r="D32842" t="s">
        <v>475</v>
      </c>
      <c r="E32842" t="s">
        <v>3</v>
      </c>
      <c r="F32842">
        <v>2013</v>
      </c>
      <c r="G32842" t="s">
        <v>480</v>
      </c>
      <c r="H32842">
        <v>5.0450939999999997</v>
      </c>
    </row>
    <row r="32843" spans="1:8">
      <c r="A32843" t="s">
        <v>461</v>
      </c>
      <c r="B32843">
        <v>4220</v>
      </c>
      <c r="C32843" t="s">
        <v>500</v>
      </c>
      <c r="D32843" t="s">
        <v>475</v>
      </c>
      <c r="E32843" t="s">
        <v>9</v>
      </c>
      <c r="F32843">
        <v>2009</v>
      </c>
      <c r="G32843" t="s">
        <v>480</v>
      </c>
      <c r="H32843">
        <v>2.1185208000000002</v>
      </c>
    </row>
    <row r="32844" spans="1:8">
      <c r="A32844" t="s">
        <v>461</v>
      </c>
      <c r="B32844">
        <v>4220</v>
      </c>
      <c r="C32844" t="s">
        <v>500</v>
      </c>
      <c r="D32844" t="s">
        <v>475</v>
      </c>
      <c r="E32844" t="s">
        <v>28</v>
      </c>
      <c r="F32844">
        <v>2013</v>
      </c>
      <c r="G32844" t="s">
        <v>480</v>
      </c>
      <c r="H32844">
        <v>1.4193252000000001</v>
      </c>
    </row>
    <row r="32845" spans="1:8">
      <c r="A32845" t="s">
        <v>429</v>
      </c>
      <c r="B32845">
        <v>5520</v>
      </c>
      <c r="C32845" t="s">
        <v>478</v>
      </c>
      <c r="D32845" t="s">
        <v>475</v>
      </c>
      <c r="E32845" t="s">
        <v>6</v>
      </c>
      <c r="F32845">
        <v>2014</v>
      </c>
      <c r="G32845" t="s">
        <v>480</v>
      </c>
      <c r="H32845">
        <v>4.7896992000000003</v>
      </c>
    </row>
    <row r="32846" spans="1:8">
      <c r="A32846" t="s">
        <v>429</v>
      </c>
      <c r="B32846">
        <v>5520</v>
      </c>
      <c r="C32846" t="s">
        <v>478</v>
      </c>
      <c r="D32846" t="s">
        <v>475</v>
      </c>
      <c r="E32846" t="s">
        <v>10</v>
      </c>
      <c r="F32846">
        <v>2014</v>
      </c>
      <c r="G32846" t="s">
        <v>480</v>
      </c>
      <c r="H32846">
        <v>206.4846024</v>
      </c>
    </row>
    <row r="32847" spans="1:8">
      <c r="A32847" t="s">
        <v>429</v>
      </c>
      <c r="B32847">
        <v>5520</v>
      </c>
      <c r="C32847" t="s">
        <v>478</v>
      </c>
      <c r="D32847" t="s">
        <v>475</v>
      </c>
      <c r="E32847" t="s">
        <v>11</v>
      </c>
      <c r="F32847">
        <v>2014</v>
      </c>
      <c r="G32847" t="s">
        <v>480</v>
      </c>
      <c r="H32847">
        <v>47.084752799999997</v>
      </c>
    </row>
    <row r="32848" spans="1:8">
      <c r="A32848" t="s">
        <v>429</v>
      </c>
      <c r="B32848">
        <v>5520</v>
      </c>
      <c r="C32848" t="s">
        <v>478</v>
      </c>
      <c r="D32848" t="s">
        <v>475</v>
      </c>
      <c r="E32848" t="s">
        <v>19</v>
      </c>
      <c r="F32848">
        <v>2014</v>
      </c>
      <c r="G32848" t="s">
        <v>480</v>
      </c>
      <c r="H32848">
        <v>2.93076E-2</v>
      </c>
    </row>
    <row r="32849" spans="1:8">
      <c r="A32849" t="s">
        <v>429</v>
      </c>
      <c r="B32849">
        <v>5520</v>
      </c>
      <c r="C32849" t="s">
        <v>478</v>
      </c>
      <c r="D32849" t="s">
        <v>475</v>
      </c>
      <c r="E32849" t="s">
        <v>34</v>
      </c>
      <c r="F32849">
        <v>2009</v>
      </c>
      <c r="G32849" t="s">
        <v>480</v>
      </c>
      <c r="H32849">
        <v>8.9471916</v>
      </c>
    </row>
    <row r="32850" spans="1:8">
      <c r="A32850" t="s">
        <v>429</v>
      </c>
      <c r="B32850">
        <v>5520</v>
      </c>
      <c r="C32850" t="s">
        <v>478</v>
      </c>
      <c r="D32850" t="s">
        <v>475</v>
      </c>
      <c r="E32850" t="s">
        <v>32</v>
      </c>
      <c r="F32850">
        <v>2009</v>
      </c>
      <c r="G32850" t="s">
        <v>480</v>
      </c>
      <c r="H32850">
        <v>3.3494400000000001E-2</v>
      </c>
    </row>
    <row r="32851" spans="1:8">
      <c r="A32851" t="s">
        <v>461</v>
      </c>
      <c r="B32851">
        <v>6000</v>
      </c>
      <c r="C32851" t="s">
        <v>455</v>
      </c>
      <c r="D32851" t="s">
        <v>475</v>
      </c>
      <c r="E32851" t="s">
        <v>28</v>
      </c>
      <c r="F32851">
        <v>2013</v>
      </c>
      <c r="G32851" t="s">
        <v>480</v>
      </c>
      <c r="H32851">
        <v>0.31401000000000001</v>
      </c>
    </row>
    <row r="32852" spans="1:8">
      <c r="A32852" t="s">
        <v>461</v>
      </c>
      <c r="B32852">
        <v>6000</v>
      </c>
      <c r="C32852" t="s">
        <v>455</v>
      </c>
      <c r="D32852" t="s">
        <v>475</v>
      </c>
      <c r="E32852" t="s">
        <v>30</v>
      </c>
      <c r="F32852">
        <v>2012</v>
      </c>
      <c r="G32852" t="s">
        <v>480</v>
      </c>
      <c r="H32852">
        <v>2.6460575999999998</v>
      </c>
    </row>
    <row r="32853" spans="1:8">
      <c r="A32853" t="s">
        <v>496</v>
      </c>
      <c r="B32853">
        <v>6000</v>
      </c>
      <c r="C32853" t="s">
        <v>455</v>
      </c>
      <c r="D32853" t="s">
        <v>475</v>
      </c>
      <c r="E32853" t="s">
        <v>6</v>
      </c>
      <c r="F32853">
        <v>2009</v>
      </c>
      <c r="G32853" t="s">
        <v>480</v>
      </c>
      <c r="H32853">
        <v>0.1339776</v>
      </c>
    </row>
    <row r="32854" spans="1:8">
      <c r="A32854" t="s">
        <v>496</v>
      </c>
      <c r="B32854">
        <v>6000</v>
      </c>
      <c r="C32854" t="s">
        <v>455</v>
      </c>
      <c r="D32854" t="s">
        <v>475</v>
      </c>
      <c r="E32854" t="s">
        <v>10</v>
      </c>
      <c r="F32854">
        <v>2013</v>
      </c>
      <c r="G32854" t="s">
        <v>480</v>
      </c>
      <c r="H32854">
        <v>17.5133844</v>
      </c>
    </row>
    <row r="32855" spans="1:8">
      <c r="A32855" t="s">
        <v>496</v>
      </c>
      <c r="B32855">
        <v>6000</v>
      </c>
      <c r="C32855" t="s">
        <v>455</v>
      </c>
      <c r="D32855" t="s">
        <v>475</v>
      </c>
      <c r="E32855" t="s">
        <v>482</v>
      </c>
      <c r="F32855">
        <v>2009</v>
      </c>
      <c r="G32855" t="s">
        <v>480</v>
      </c>
      <c r="H32855">
        <v>0.10048319999999999</v>
      </c>
    </row>
    <row r="32856" spans="1:8">
      <c r="A32856" t="s">
        <v>465</v>
      </c>
      <c r="B32856">
        <v>6000</v>
      </c>
      <c r="C32856" t="s">
        <v>455</v>
      </c>
      <c r="D32856" t="s">
        <v>475</v>
      </c>
      <c r="E32856" t="s">
        <v>3</v>
      </c>
      <c r="F32856">
        <v>2009</v>
      </c>
      <c r="G32856" t="s">
        <v>480</v>
      </c>
      <c r="H32856">
        <v>0.53172359999999996</v>
      </c>
    </row>
    <row r="32857" spans="1:8">
      <c r="A32857" t="s">
        <v>464</v>
      </c>
      <c r="B32857">
        <v>6000</v>
      </c>
      <c r="C32857" t="s">
        <v>455</v>
      </c>
      <c r="D32857" t="s">
        <v>475</v>
      </c>
      <c r="E32857" t="s">
        <v>16</v>
      </c>
      <c r="F32857">
        <v>2011</v>
      </c>
      <c r="G32857" t="s">
        <v>480</v>
      </c>
      <c r="H32857">
        <v>50.346269999999997</v>
      </c>
    </row>
    <row r="32858" spans="1:8">
      <c r="A32858" t="s">
        <v>464</v>
      </c>
      <c r="B32858">
        <v>6000</v>
      </c>
      <c r="C32858" t="s">
        <v>455</v>
      </c>
      <c r="D32858" t="s">
        <v>475</v>
      </c>
      <c r="E32858" t="s">
        <v>18</v>
      </c>
      <c r="F32858">
        <v>2009</v>
      </c>
      <c r="G32858" t="s">
        <v>480</v>
      </c>
      <c r="H32858">
        <v>3.3787476000000001</v>
      </c>
    </row>
    <row r="32859" spans="1:8">
      <c r="A32859" t="s">
        <v>456</v>
      </c>
      <c r="B32859">
        <v>6000</v>
      </c>
      <c r="C32859" t="s">
        <v>455</v>
      </c>
      <c r="D32859" t="s">
        <v>475</v>
      </c>
      <c r="E32859" t="s">
        <v>37</v>
      </c>
      <c r="F32859">
        <v>2014</v>
      </c>
      <c r="G32859" t="s">
        <v>480</v>
      </c>
      <c r="H32859">
        <v>1.8882467999999999</v>
      </c>
    </row>
    <row r="32860" spans="1:8">
      <c r="A32860" t="s">
        <v>438</v>
      </c>
      <c r="B32860">
        <v>6000</v>
      </c>
      <c r="C32860" t="s">
        <v>455</v>
      </c>
      <c r="D32860" t="s">
        <v>475</v>
      </c>
      <c r="E32860" t="s">
        <v>36</v>
      </c>
      <c r="F32860">
        <v>2009</v>
      </c>
      <c r="G32860" t="s">
        <v>480</v>
      </c>
      <c r="H32860">
        <v>0.3433176</v>
      </c>
    </row>
    <row r="32861" spans="1:8">
      <c r="A32861" t="s">
        <v>461</v>
      </c>
      <c r="B32861">
        <v>6000</v>
      </c>
      <c r="C32861" t="s">
        <v>455</v>
      </c>
      <c r="D32861" t="s">
        <v>475</v>
      </c>
      <c r="E32861" t="s">
        <v>20</v>
      </c>
      <c r="F32861">
        <v>2011</v>
      </c>
      <c r="G32861" t="s">
        <v>480</v>
      </c>
      <c r="H32861">
        <v>0.7368768</v>
      </c>
    </row>
    <row r="32862" spans="1:8">
      <c r="A32862" t="s">
        <v>456</v>
      </c>
      <c r="B32862">
        <v>0</v>
      </c>
      <c r="C32862" t="s">
        <v>466</v>
      </c>
      <c r="D32862" t="s">
        <v>475</v>
      </c>
      <c r="E32862" t="s">
        <v>32</v>
      </c>
      <c r="F32862">
        <v>2010</v>
      </c>
      <c r="G32862" t="s">
        <v>468</v>
      </c>
      <c r="H32862">
        <v>22.3114572</v>
      </c>
    </row>
    <row r="32863" spans="1:8">
      <c r="A32863" t="s">
        <v>456</v>
      </c>
      <c r="B32863">
        <v>0</v>
      </c>
      <c r="C32863" t="s">
        <v>466</v>
      </c>
      <c r="D32863" t="s">
        <v>475</v>
      </c>
      <c r="E32863" t="s">
        <v>31</v>
      </c>
      <c r="F32863">
        <v>2012</v>
      </c>
      <c r="G32863" t="s">
        <v>468</v>
      </c>
      <c r="H32863">
        <v>1.2560399999999999E-2</v>
      </c>
    </row>
    <row r="32864" spans="1:8">
      <c r="A32864" t="s">
        <v>438</v>
      </c>
      <c r="B32864">
        <v>0</v>
      </c>
      <c r="C32864" t="s">
        <v>466</v>
      </c>
      <c r="D32864" t="s">
        <v>475</v>
      </c>
      <c r="E32864" t="s">
        <v>29</v>
      </c>
      <c r="F32864">
        <v>2012</v>
      </c>
      <c r="G32864" t="s">
        <v>468</v>
      </c>
      <c r="H32864">
        <v>0.35587800000000003</v>
      </c>
    </row>
    <row r="32865" spans="1:8">
      <c r="A32865" t="s">
        <v>438</v>
      </c>
      <c r="B32865">
        <v>0</v>
      </c>
      <c r="C32865" t="s">
        <v>466</v>
      </c>
      <c r="D32865" t="s">
        <v>475</v>
      </c>
      <c r="E32865" t="s">
        <v>32</v>
      </c>
      <c r="F32865">
        <v>2009</v>
      </c>
      <c r="G32865" t="s">
        <v>468</v>
      </c>
      <c r="H32865">
        <v>4.2747228000000002</v>
      </c>
    </row>
    <row r="32866" spans="1:8">
      <c r="A32866" t="s">
        <v>438</v>
      </c>
      <c r="B32866">
        <v>0</v>
      </c>
      <c r="C32866" t="s">
        <v>466</v>
      </c>
      <c r="D32866" t="s">
        <v>475</v>
      </c>
      <c r="E32866" t="s">
        <v>36</v>
      </c>
      <c r="F32866">
        <v>2011</v>
      </c>
      <c r="G32866" t="s">
        <v>468</v>
      </c>
      <c r="H32866">
        <v>0.49822919999999998</v>
      </c>
    </row>
    <row r="32867" spans="1:8">
      <c r="A32867" t="s">
        <v>438</v>
      </c>
      <c r="B32867">
        <v>0</v>
      </c>
      <c r="C32867" t="s">
        <v>466</v>
      </c>
      <c r="D32867" t="s">
        <v>475</v>
      </c>
      <c r="E32867" t="s">
        <v>37</v>
      </c>
      <c r="F32867">
        <v>2013</v>
      </c>
      <c r="G32867" t="s">
        <v>468</v>
      </c>
      <c r="H32867">
        <v>3.7304387999999999</v>
      </c>
    </row>
    <row r="32868" spans="1:8">
      <c r="A32868" t="s">
        <v>496</v>
      </c>
      <c r="B32868">
        <v>0</v>
      </c>
      <c r="C32868" t="s">
        <v>466</v>
      </c>
      <c r="D32868" t="s">
        <v>475</v>
      </c>
      <c r="E32868" t="s">
        <v>482</v>
      </c>
      <c r="F32868">
        <v>2009</v>
      </c>
      <c r="G32868" t="s">
        <v>468</v>
      </c>
      <c r="H32868">
        <v>0.28051559999999998</v>
      </c>
    </row>
    <row r="32869" spans="1:8">
      <c r="A32869" t="s">
        <v>495</v>
      </c>
      <c r="B32869">
        <v>0</v>
      </c>
      <c r="C32869" t="s">
        <v>466</v>
      </c>
      <c r="D32869" t="s">
        <v>475</v>
      </c>
      <c r="E32869" t="s">
        <v>30</v>
      </c>
      <c r="F32869">
        <v>2014</v>
      </c>
      <c r="G32869" t="s">
        <v>468</v>
      </c>
      <c r="H32869">
        <v>0.2679552</v>
      </c>
    </row>
    <row r="32870" spans="1:8">
      <c r="A32870" t="s">
        <v>465</v>
      </c>
      <c r="B32870">
        <v>0</v>
      </c>
      <c r="C32870" t="s">
        <v>466</v>
      </c>
      <c r="D32870" t="s">
        <v>475</v>
      </c>
      <c r="E32870" t="s">
        <v>3</v>
      </c>
      <c r="F32870">
        <v>2013</v>
      </c>
      <c r="G32870" t="s">
        <v>468</v>
      </c>
      <c r="H32870">
        <v>11.5471944</v>
      </c>
    </row>
    <row r="32871" spans="1:8">
      <c r="A32871" t="s">
        <v>465</v>
      </c>
      <c r="B32871">
        <v>0</v>
      </c>
      <c r="C32871" t="s">
        <v>466</v>
      </c>
      <c r="D32871" t="s">
        <v>475</v>
      </c>
      <c r="E32871" t="s">
        <v>5</v>
      </c>
      <c r="F32871">
        <v>2011</v>
      </c>
      <c r="G32871" t="s">
        <v>468</v>
      </c>
      <c r="H32871">
        <v>3.0814848000000001</v>
      </c>
    </row>
    <row r="32872" spans="1:8">
      <c r="A32872" t="s">
        <v>464</v>
      </c>
      <c r="B32872">
        <v>6000</v>
      </c>
      <c r="C32872" t="s">
        <v>455</v>
      </c>
      <c r="D32872" t="s">
        <v>475</v>
      </c>
      <c r="E32872" t="s">
        <v>35</v>
      </c>
      <c r="F32872">
        <v>2011</v>
      </c>
      <c r="G32872" t="s">
        <v>468</v>
      </c>
      <c r="H32872">
        <v>25.33014</v>
      </c>
    </row>
    <row r="32873" spans="1:8">
      <c r="A32873" t="s">
        <v>464</v>
      </c>
      <c r="B32873">
        <v>6000</v>
      </c>
      <c r="C32873" t="s">
        <v>455</v>
      </c>
      <c r="D32873" t="s">
        <v>475</v>
      </c>
      <c r="E32873" t="s">
        <v>36</v>
      </c>
      <c r="F32873">
        <v>2014</v>
      </c>
      <c r="G32873" t="s">
        <v>468</v>
      </c>
      <c r="H32873">
        <v>46.670259600000001</v>
      </c>
    </row>
    <row r="32874" spans="1:8">
      <c r="A32874" t="s">
        <v>464</v>
      </c>
      <c r="B32874">
        <v>6000</v>
      </c>
      <c r="C32874" t="s">
        <v>455</v>
      </c>
      <c r="D32874" t="s">
        <v>475</v>
      </c>
      <c r="E32874" t="s">
        <v>428</v>
      </c>
      <c r="F32874">
        <v>2011</v>
      </c>
      <c r="G32874" t="s">
        <v>468</v>
      </c>
      <c r="H32874">
        <v>11.2876128</v>
      </c>
    </row>
    <row r="32875" spans="1:8">
      <c r="A32875" t="s">
        <v>456</v>
      </c>
      <c r="B32875">
        <v>6000</v>
      </c>
      <c r="C32875" t="s">
        <v>455</v>
      </c>
      <c r="D32875" t="s">
        <v>475</v>
      </c>
      <c r="E32875" t="s">
        <v>6</v>
      </c>
      <c r="F32875">
        <v>2009</v>
      </c>
      <c r="G32875" t="s">
        <v>468</v>
      </c>
      <c r="H32875">
        <v>1.2560399999999999E-2</v>
      </c>
    </row>
    <row r="32876" spans="1:8">
      <c r="A32876" t="s">
        <v>456</v>
      </c>
      <c r="B32876">
        <v>6000</v>
      </c>
      <c r="C32876" t="s">
        <v>455</v>
      </c>
      <c r="D32876" t="s">
        <v>475</v>
      </c>
      <c r="E32876" t="s">
        <v>343</v>
      </c>
      <c r="F32876">
        <v>2014</v>
      </c>
      <c r="G32876" t="s">
        <v>468</v>
      </c>
      <c r="H32876">
        <v>0.18003240000000001</v>
      </c>
    </row>
    <row r="32877" spans="1:8">
      <c r="A32877" t="s">
        <v>461</v>
      </c>
      <c r="B32877">
        <v>6000</v>
      </c>
      <c r="C32877" t="s">
        <v>455</v>
      </c>
      <c r="D32877" t="s">
        <v>475</v>
      </c>
      <c r="E32877" t="s">
        <v>13</v>
      </c>
      <c r="F32877">
        <v>2011</v>
      </c>
      <c r="G32877" t="s">
        <v>468</v>
      </c>
      <c r="H32877">
        <v>3.7681199999999998E-2</v>
      </c>
    </row>
    <row r="32878" spans="1:8">
      <c r="A32878" t="s">
        <v>486</v>
      </c>
      <c r="B32878">
        <v>0</v>
      </c>
      <c r="C32878" t="s">
        <v>466</v>
      </c>
      <c r="D32878" t="s">
        <v>475</v>
      </c>
      <c r="E32878" t="s">
        <v>6</v>
      </c>
      <c r="F32878">
        <v>2014</v>
      </c>
      <c r="G32878" t="s">
        <v>468</v>
      </c>
      <c r="H32878">
        <v>50.379764399999999</v>
      </c>
    </row>
    <row r="32879" spans="1:8">
      <c r="A32879" t="s">
        <v>486</v>
      </c>
      <c r="B32879">
        <v>0</v>
      </c>
      <c r="C32879" t="s">
        <v>466</v>
      </c>
      <c r="D32879" t="s">
        <v>475</v>
      </c>
      <c r="E32879" t="s">
        <v>18</v>
      </c>
      <c r="F32879">
        <v>2010</v>
      </c>
      <c r="G32879" t="s">
        <v>468</v>
      </c>
      <c r="H32879">
        <v>4.7938859999999996</v>
      </c>
    </row>
    <row r="32880" spans="1:8">
      <c r="A32880" t="s">
        <v>429</v>
      </c>
      <c r="B32880">
        <v>0</v>
      </c>
      <c r="C32880" t="s">
        <v>466</v>
      </c>
      <c r="D32880" t="s">
        <v>475</v>
      </c>
      <c r="E32880" t="s">
        <v>20</v>
      </c>
      <c r="F32880">
        <v>2011</v>
      </c>
      <c r="G32880" t="s">
        <v>468</v>
      </c>
      <c r="H32880">
        <v>1339.8178680000001</v>
      </c>
    </row>
    <row r="32881" spans="1:8">
      <c r="A32881" t="s">
        <v>465</v>
      </c>
      <c r="B32881">
        <v>0</v>
      </c>
      <c r="C32881" t="s">
        <v>466</v>
      </c>
      <c r="D32881" t="s">
        <v>475</v>
      </c>
      <c r="E32881" t="s">
        <v>14</v>
      </c>
      <c r="F32881">
        <v>2011</v>
      </c>
      <c r="G32881" t="s">
        <v>468</v>
      </c>
      <c r="H32881">
        <v>0.32238359999999999</v>
      </c>
    </row>
    <row r="32882" spans="1:8">
      <c r="A32882" t="s">
        <v>465</v>
      </c>
      <c r="B32882">
        <v>0</v>
      </c>
      <c r="C32882" t="s">
        <v>466</v>
      </c>
      <c r="D32882" t="s">
        <v>475</v>
      </c>
      <c r="E32882" t="s">
        <v>20</v>
      </c>
      <c r="F32882">
        <v>2010</v>
      </c>
      <c r="G32882" t="s">
        <v>468</v>
      </c>
      <c r="H32882">
        <v>1.7124012</v>
      </c>
    </row>
    <row r="32883" spans="1:8">
      <c r="A32883" t="s">
        <v>465</v>
      </c>
      <c r="B32883">
        <v>0</v>
      </c>
      <c r="C32883" t="s">
        <v>466</v>
      </c>
      <c r="D32883" t="s">
        <v>475</v>
      </c>
      <c r="E32883" t="s">
        <v>24</v>
      </c>
      <c r="F32883">
        <v>2012</v>
      </c>
      <c r="G32883" t="s">
        <v>468</v>
      </c>
      <c r="H32883">
        <v>8.7922799999999995E-2</v>
      </c>
    </row>
    <row r="32884" spans="1:8">
      <c r="A32884" t="s">
        <v>464</v>
      </c>
      <c r="B32884">
        <v>6000</v>
      </c>
      <c r="C32884" t="s">
        <v>455</v>
      </c>
      <c r="D32884" t="s">
        <v>475</v>
      </c>
      <c r="E32884" t="s">
        <v>9</v>
      </c>
      <c r="F32884">
        <v>2014</v>
      </c>
      <c r="G32884" t="s">
        <v>468</v>
      </c>
      <c r="H32884">
        <v>42.629997600000003</v>
      </c>
    </row>
    <row r="32885" spans="1:8">
      <c r="A32885" t="s">
        <v>464</v>
      </c>
      <c r="B32885">
        <v>6000</v>
      </c>
      <c r="C32885" t="s">
        <v>455</v>
      </c>
      <c r="D32885" t="s">
        <v>475</v>
      </c>
      <c r="E32885" t="s">
        <v>17</v>
      </c>
      <c r="F32885">
        <v>2014</v>
      </c>
      <c r="G32885" t="s">
        <v>468</v>
      </c>
      <c r="H32885">
        <v>68.684454000000002</v>
      </c>
    </row>
    <row r="32886" spans="1:8">
      <c r="A32886" t="s">
        <v>464</v>
      </c>
      <c r="B32886">
        <v>6000</v>
      </c>
      <c r="C32886" t="s">
        <v>455</v>
      </c>
      <c r="D32886" t="s">
        <v>475</v>
      </c>
      <c r="E32886" t="s">
        <v>18</v>
      </c>
      <c r="F32886">
        <v>2011</v>
      </c>
      <c r="G32886" t="s">
        <v>468</v>
      </c>
      <c r="H32886">
        <v>2.6334971999999999</v>
      </c>
    </row>
    <row r="32887" spans="1:8">
      <c r="A32887" t="s">
        <v>464</v>
      </c>
      <c r="B32887">
        <v>6000</v>
      </c>
      <c r="C32887" t="s">
        <v>455</v>
      </c>
      <c r="D32887" t="s">
        <v>475</v>
      </c>
      <c r="E32887" t="s">
        <v>16</v>
      </c>
      <c r="F32887">
        <v>2014</v>
      </c>
      <c r="G32887" t="s">
        <v>468</v>
      </c>
      <c r="H32887">
        <v>39.234502800000001</v>
      </c>
    </row>
    <row r="32888" spans="1:8">
      <c r="A32888" t="s">
        <v>464</v>
      </c>
      <c r="B32888">
        <v>6000</v>
      </c>
      <c r="C32888" t="s">
        <v>455</v>
      </c>
      <c r="D32888" t="s">
        <v>475</v>
      </c>
      <c r="E32888" t="s">
        <v>24</v>
      </c>
      <c r="F32888">
        <v>2012</v>
      </c>
      <c r="G32888" t="s">
        <v>468</v>
      </c>
      <c r="H32888">
        <v>17.764592400000002</v>
      </c>
    </row>
    <row r="32889" spans="1:8">
      <c r="A32889" t="s">
        <v>456</v>
      </c>
      <c r="B32889">
        <v>6000</v>
      </c>
      <c r="C32889" t="s">
        <v>455</v>
      </c>
      <c r="D32889" t="s">
        <v>475</v>
      </c>
      <c r="E32889" t="s">
        <v>32</v>
      </c>
      <c r="F32889">
        <v>2012</v>
      </c>
      <c r="G32889" t="s">
        <v>468</v>
      </c>
      <c r="H32889">
        <v>3.8727900000000002</v>
      </c>
    </row>
    <row r="32890" spans="1:8">
      <c r="A32890" t="s">
        <v>438</v>
      </c>
      <c r="B32890">
        <v>6000</v>
      </c>
      <c r="C32890" t="s">
        <v>455</v>
      </c>
      <c r="D32890" t="s">
        <v>475</v>
      </c>
      <c r="E32890" t="s">
        <v>20</v>
      </c>
      <c r="F32890">
        <v>2009</v>
      </c>
      <c r="G32890" t="s">
        <v>468</v>
      </c>
      <c r="H32890">
        <v>0.1590984</v>
      </c>
    </row>
    <row r="32891" spans="1:8">
      <c r="A32891" t="s">
        <v>438</v>
      </c>
      <c r="B32891">
        <v>6000</v>
      </c>
      <c r="C32891" t="s">
        <v>455</v>
      </c>
      <c r="D32891" t="s">
        <v>475</v>
      </c>
      <c r="E32891" t="s">
        <v>29</v>
      </c>
      <c r="F32891">
        <v>2009</v>
      </c>
      <c r="G32891" t="s">
        <v>468</v>
      </c>
      <c r="H32891">
        <v>0.13816439999999999</v>
      </c>
    </row>
    <row r="32892" spans="1:8">
      <c r="A32892" t="s">
        <v>461</v>
      </c>
      <c r="B32892">
        <v>6000</v>
      </c>
      <c r="C32892" t="s">
        <v>455</v>
      </c>
      <c r="D32892" t="s">
        <v>475</v>
      </c>
      <c r="E32892" t="s">
        <v>9</v>
      </c>
      <c r="F32892">
        <v>2009</v>
      </c>
      <c r="G32892" t="s">
        <v>468</v>
      </c>
      <c r="H32892">
        <v>0.51916320000000005</v>
      </c>
    </row>
    <row r="32893" spans="1:8">
      <c r="A32893" t="s">
        <v>496</v>
      </c>
      <c r="B32893">
        <v>6000</v>
      </c>
      <c r="C32893" t="s">
        <v>455</v>
      </c>
      <c r="D32893" t="s">
        <v>475</v>
      </c>
      <c r="E32893" t="s">
        <v>22</v>
      </c>
      <c r="F32893">
        <v>2013</v>
      </c>
      <c r="G32893" t="s">
        <v>468</v>
      </c>
      <c r="H32893">
        <v>2.0934000000000001E-2</v>
      </c>
    </row>
    <row r="32894" spans="1:8">
      <c r="A32894" t="s">
        <v>465</v>
      </c>
      <c r="B32894">
        <v>6000</v>
      </c>
      <c r="C32894" t="s">
        <v>455</v>
      </c>
      <c r="D32894" t="s">
        <v>475</v>
      </c>
      <c r="E32894" t="s">
        <v>5</v>
      </c>
      <c r="F32894">
        <v>2013</v>
      </c>
      <c r="G32894" t="s">
        <v>468</v>
      </c>
      <c r="H32894">
        <v>0.30982320000000002</v>
      </c>
    </row>
    <row r="32895" spans="1:8">
      <c r="A32895" t="s">
        <v>465</v>
      </c>
      <c r="B32895">
        <v>6000</v>
      </c>
      <c r="C32895" t="s">
        <v>455</v>
      </c>
      <c r="D32895" t="s">
        <v>475</v>
      </c>
      <c r="E32895" t="s">
        <v>6</v>
      </c>
      <c r="F32895">
        <v>2011</v>
      </c>
      <c r="G32895" t="s">
        <v>468</v>
      </c>
      <c r="H32895">
        <v>0.1088568</v>
      </c>
    </row>
    <row r="32896" spans="1:8">
      <c r="A32896" t="s">
        <v>456</v>
      </c>
      <c r="B32896">
        <v>0</v>
      </c>
      <c r="C32896" t="s">
        <v>466</v>
      </c>
      <c r="D32896" t="s">
        <v>475</v>
      </c>
      <c r="E32896" t="s">
        <v>22</v>
      </c>
      <c r="F32896">
        <v>2013</v>
      </c>
      <c r="G32896" t="s">
        <v>468</v>
      </c>
      <c r="H32896">
        <v>0.12979080000000001</v>
      </c>
    </row>
    <row r="32897" spans="1:8">
      <c r="A32897" t="s">
        <v>462</v>
      </c>
      <c r="B32897">
        <v>0</v>
      </c>
      <c r="C32897" t="s">
        <v>466</v>
      </c>
      <c r="D32897" t="s">
        <v>475</v>
      </c>
      <c r="E32897" t="s">
        <v>15</v>
      </c>
      <c r="F32897">
        <v>2011</v>
      </c>
      <c r="G32897" t="s">
        <v>468</v>
      </c>
      <c r="H32897">
        <v>124.28934479999999</v>
      </c>
    </row>
    <row r="32898" spans="1:8">
      <c r="A32898" t="s">
        <v>462</v>
      </c>
      <c r="B32898">
        <v>0</v>
      </c>
      <c r="C32898" t="s">
        <v>466</v>
      </c>
      <c r="D32898" t="s">
        <v>475</v>
      </c>
      <c r="E32898" t="s">
        <v>482</v>
      </c>
      <c r="F32898">
        <v>2010</v>
      </c>
      <c r="G32898" t="s">
        <v>468</v>
      </c>
      <c r="H32898">
        <v>770.01532199999997</v>
      </c>
    </row>
    <row r="32899" spans="1:8">
      <c r="A32899" t="s">
        <v>497</v>
      </c>
      <c r="B32899">
        <v>0</v>
      </c>
      <c r="C32899" t="s">
        <v>466</v>
      </c>
      <c r="D32899" t="s">
        <v>475</v>
      </c>
      <c r="E32899" t="s">
        <v>16</v>
      </c>
      <c r="F32899">
        <v>2014</v>
      </c>
      <c r="G32899" t="s">
        <v>468</v>
      </c>
      <c r="H32899">
        <v>3.7681199999999998E-2</v>
      </c>
    </row>
    <row r="32900" spans="1:8">
      <c r="A32900" t="s">
        <v>497</v>
      </c>
      <c r="B32900">
        <v>0</v>
      </c>
      <c r="C32900" t="s">
        <v>466</v>
      </c>
      <c r="D32900" t="s">
        <v>475</v>
      </c>
      <c r="E32900" t="s">
        <v>34</v>
      </c>
      <c r="F32900">
        <v>2009</v>
      </c>
      <c r="G32900" t="s">
        <v>468</v>
      </c>
      <c r="H32900">
        <v>0.73268999999999995</v>
      </c>
    </row>
    <row r="32901" spans="1:8">
      <c r="A32901" t="s">
        <v>497</v>
      </c>
      <c r="B32901">
        <v>0</v>
      </c>
      <c r="C32901" t="s">
        <v>466</v>
      </c>
      <c r="D32901" t="s">
        <v>475</v>
      </c>
      <c r="E32901" t="s">
        <v>482</v>
      </c>
      <c r="F32901">
        <v>2011</v>
      </c>
      <c r="G32901" t="s">
        <v>468</v>
      </c>
      <c r="H32901">
        <v>1.737522</v>
      </c>
    </row>
    <row r="32902" spans="1:8">
      <c r="A32902" t="s">
        <v>429</v>
      </c>
      <c r="B32902">
        <v>0</v>
      </c>
      <c r="C32902" t="s">
        <v>466</v>
      </c>
      <c r="D32902" t="s">
        <v>475</v>
      </c>
      <c r="E32902" t="s">
        <v>11</v>
      </c>
      <c r="F32902">
        <v>2014</v>
      </c>
      <c r="G32902" t="s">
        <v>468</v>
      </c>
      <c r="H32902">
        <v>661.17108240000005</v>
      </c>
    </row>
    <row r="32903" spans="1:8">
      <c r="A32903" t="s">
        <v>429</v>
      </c>
      <c r="B32903">
        <v>0</v>
      </c>
      <c r="C32903" t="s">
        <v>466</v>
      </c>
      <c r="D32903" t="s">
        <v>475</v>
      </c>
      <c r="E32903" t="s">
        <v>12</v>
      </c>
      <c r="F32903">
        <v>2009</v>
      </c>
      <c r="G32903" t="s">
        <v>468</v>
      </c>
      <c r="H32903">
        <v>174.0787704</v>
      </c>
    </row>
    <row r="32904" spans="1:8">
      <c r="A32904" t="s">
        <v>429</v>
      </c>
      <c r="B32904">
        <v>0</v>
      </c>
      <c r="C32904" t="s">
        <v>466</v>
      </c>
      <c r="D32904" t="s">
        <v>475</v>
      </c>
      <c r="E32904" t="s">
        <v>32</v>
      </c>
      <c r="F32904">
        <v>2009</v>
      </c>
      <c r="G32904" t="s">
        <v>468</v>
      </c>
      <c r="H32904">
        <v>1194.7829291999999</v>
      </c>
    </row>
    <row r="32905" spans="1:8">
      <c r="A32905" t="s">
        <v>464</v>
      </c>
      <c r="B32905">
        <v>0</v>
      </c>
      <c r="C32905" t="s">
        <v>466</v>
      </c>
      <c r="D32905" t="s">
        <v>475</v>
      </c>
      <c r="E32905" t="s">
        <v>10</v>
      </c>
      <c r="F32905">
        <v>2009</v>
      </c>
      <c r="G32905" t="s">
        <v>468</v>
      </c>
      <c r="H32905">
        <v>9827.8724196000003</v>
      </c>
    </row>
    <row r="32906" spans="1:8">
      <c r="A32906" t="s">
        <v>464</v>
      </c>
      <c r="B32906">
        <v>0</v>
      </c>
      <c r="C32906" t="s">
        <v>466</v>
      </c>
      <c r="D32906" t="s">
        <v>475</v>
      </c>
      <c r="E32906" t="s">
        <v>20</v>
      </c>
      <c r="F32906">
        <v>2014</v>
      </c>
      <c r="G32906" t="s">
        <v>468</v>
      </c>
      <c r="H32906">
        <v>5783.6999483999998</v>
      </c>
    </row>
    <row r="32907" spans="1:8">
      <c r="A32907" t="s">
        <v>464</v>
      </c>
      <c r="B32907">
        <v>0</v>
      </c>
      <c r="C32907" t="s">
        <v>466</v>
      </c>
      <c r="D32907" t="s">
        <v>475</v>
      </c>
      <c r="E32907" t="s">
        <v>18</v>
      </c>
      <c r="F32907">
        <v>2010</v>
      </c>
      <c r="G32907" t="s">
        <v>468</v>
      </c>
      <c r="H32907">
        <v>616.25927879999995</v>
      </c>
    </row>
    <row r="32908" spans="1:8">
      <c r="A32908" t="s">
        <v>464</v>
      </c>
      <c r="B32908">
        <v>0</v>
      </c>
      <c r="C32908" t="s">
        <v>466</v>
      </c>
      <c r="D32908" t="s">
        <v>475</v>
      </c>
      <c r="E32908" t="s">
        <v>29</v>
      </c>
      <c r="F32908">
        <v>2013</v>
      </c>
      <c r="G32908" t="s">
        <v>468</v>
      </c>
      <c r="H32908">
        <v>354.0609288</v>
      </c>
    </row>
    <row r="32909" spans="1:8">
      <c r="A32909" t="s">
        <v>464</v>
      </c>
      <c r="B32909">
        <v>0</v>
      </c>
      <c r="C32909" t="s">
        <v>466</v>
      </c>
      <c r="D32909" t="s">
        <v>475</v>
      </c>
      <c r="E32909" t="s">
        <v>482</v>
      </c>
      <c r="F32909">
        <v>2009</v>
      </c>
      <c r="G32909" t="s">
        <v>468</v>
      </c>
      <c r="H32909">
        <v>2028.39993</v>
      </c>
    </row>
    <row r="32910" spans="1:8">
      <c r="A32910" t="s">
        <v>499</v>
      </c>
      <c r="B32910">
        <v>0</v>
      </c>
      <c r="C32910" t="s">
        <v>466</v>
      </c>
      <c r="D32910" t="s">
        <v>475</v>
      </c>
      <c r="E32910" t="s">
        <v>33</v>
      </c>
      <c r="F32910">
        <v>2014</v>
      </c>
      <c r="G32910" t="s">
        <v>468</v>
      </c>
      <c r="H32910">
        <v>5.4219059999999999</v>
      </c>
    </row>
    <row r="32911" spans="1:8">
      <c r="A32911" t="s">
        <v>461</v>
      </c>
      <c r="B32911">
        <v>4220</v>
      </c>
      <c r="C32911" t="s">
        <v>500</v>
      </c>
      <c r="D32911" t="s">
        <v>475</v>
      </c>
      <c r="E32911" t="s">
        <v>3</v>
      </c>
      <c r="F32911">
        <v>2009</v>
      </c>
      <c r="G32911" t="s">
        <v>501</v>
      </c>
      <c r="H32911">
        <v>2.9433204000000002</v>
      </c>
    </row>
    <row r="32912" spans="1:8">
      <c r="A32912" t="s">
        <v>461</v>
      </c>
      <c r="B32912">
        <v>4220</v>
      </c>
      <c r="C32912" t="s">
        <v>500</v>
      </c>
      <c r="D32912" t="s">
        <v>475</v>
      </c>
      <c r="E32912" t="s">
        <v>28</v>
      </c>
      <c r="F32912">
        <v>2009</v>
      </c>
      <c r="G32912" t="s">
        <v>501</v>
      </c>
      <c r="H32912">
        <v>0.86248080000000005</v>
      </c>
    </row>
    <row r="32913" spans="1:8">
      <c r="A32913" t="s">
        <v>464</v>
      </c>
      <c r="B32913">
        <v>6000</v>
      </c>
      <c r="C32913" t="s">
        <v>455</v>
      </c>
      <c r="D32913" t="s">
        <v>475</v>
      </c>
      <c r="E32913" t="s">
        <v>15</v>
      </c>
      <c r="F32913">
        <v>2014</v>
      </c>
      <c r="G32913" t="s">
        <v>491</v>
      </c>
      <c r="H32913">
        <v>28.344636000000001</v>
      </c>
    </row>
    <row r="32914" spans="1:8">
      <c r="A32914" t="s">
        <v>456</v>
      </c>
      <c r="B32914">
        <v>6000</v>
      </c>
      <c r="C32914" t="s">
        <v>455</v>
      </c>
      <c r="D32914" t="s">
        <v>475</v>
      </c>
      <c r="E32914" t="s">
        <v>22</v>
      </c>
      <c r="F32914">
        <v>2009</v>
      </c>
      <c r="G32914" t="s">
        <v>491</v>
      </c>
      <c r="H32914">
        <v>5.8615199999999999E-2</v>
      </c>
    </row>
    <row r="32915" spans="1:8">
      <c r="A32915" t="s">
        <v>456</v>
      </c>
      <c r="B32915">
        <v>6000</v>
      </c>
      <c r="C32915" t="s">
        <v>455</v>
      </c>
      <c r="D32915" t="s">
        <v>475</v>
      </c>
      <c r="E32915" t="s">
        <v>32</v>
      </c>
      <c r="F32915">
        <v>2010</v>
      </c>
      <c r="G32915" t="s">
        <v>491</v>
      </c>
      <c r="H32915">
        <v>4.5091836000000001</v>
      </c>
    </row>
    <row r="32916" spans="1:8">
      <c r="A32916" t="s">
        <v>438</v>
      </c>
      <c r="B32916">
        <v>6000</v>
      </c>
      <c r="C32916" t="s">
        <v>455</v>
      </c>
      <c r="D32916" t="s">
        <v>475</v>
      </c>
      <c r="E32916" t="s">
        <v>29</v>
      </c>
      <c r="F32916">
        <v>2011</v>
      </c>
      <c r="G32916" t="s">
        <v>491</v>
      </c>
      <c r="H32916">
        <v>0.12979080000000001</v>
      </c>
    </row>
    <row r="32917" spans="1:8">
      <c r="A32917" t="s">
        <v>438</v>
      </c>
      <c r="B32917">
        <v>6000</v>
      </c>
      <c r="C32917" t="s">
        <v>455</v>
      </c>
      <c r="D32917" t="s">
        <v>475</v>
      </c>
      <c r="E32917" t="s">
        <v>33</v>
      </c>
      <c r="F32917">
        <v>2009</v>
      </c>
      <c r="G32917" t="s">
        <v>491</v>
      </c>
      <c r="H32917">
        <v>0.9797112</v>
      </c>
    </row>
    <row r="32918" spans="1:8">
      <c r="A32918" t="s">
        <v>438</v>
      </c>
      <c r="B32918">
        <v>6000</v>
      </c>
      <c r="C32918" t="s">
        <v>455</v>
      </c>
      <c r="D32918" t="s">
        <v>475</v>
      </c>
      <c r="E32918" t="s">
        <v>35</v>
      </c>
      <c r="F32918">
        <v>2013</v>
      </c>
      <c r="G32918" t="s">
        <v>491</v>
      </c>
      <c r="H32918">
        <v>0.22608719999999999</v>
      </c>
    </row>
    <row r="32919" spans="1:8">
      <c r="A32919" t="s">
        <v>438</v>
      </c>
      <c r="B32919">
        <v>6000</v>
      </c>
      <c r="C32919" t="s">
        <v>455</v>
      </c>
      <c r="D32919" t="s">
        <v>475</v>
      </c>
      <c r="E32919" t="s">
        <v>479</v>
      </c>
      <c r="F32919">
        <v>2013</v>
      </c>
      <c r="G32919" t="s">
        <v>491</v>
      </c>
      <c r="H32919">
        <v>2.1017736</v>
      </c>
    </row>
    <row r="32920" spans="1:8">
      <c r="A32920" t="s">
        <v>461</v>
      </c>
      <c r="B32920">
        <v>6000</v>
      </c>
      <c r="C32920" t="s">
        <v>455</v>
      </c>
      <c r="D32920" t="s">
        <v>475</v>
      </c>
      <c r="E32920" t="s">
        <v>3</v>
      </c>
      <c r="F32920">
        <v>2013</v>
      </c>
      <c r="G32920" t="s">
        <v>491</v>
      </c>
      <c r="H32920">
        <v>0.1088568</v>
      </c>
    </row>
    <row r="32921" spans="1:8">
      <c r="A32921" t="s">
        <v>461</v>
      </c>
      <c r="B32921">
        <v>6000</v>
      </c>
      <c r="C32921" t="s">
        <v>455</v>
      </c>
      <c r="D32921" t="s">
        <v>475</v>
      </c>
      <c r="E32921" t="s">
        <v>28</v>
      </c>
      <c r="F32921">
        <v>2013</v>
      </c>
      <c r="G32921" t="s">
        <v>491</v>
      </c>
      <c r="H32921">
        <v>0.31401000000000001</v>
      </c>
    </row>
    <row r="32922" spans="1:8">
      <c r="A32922" t="s">
        <v>495</v>
      </c>
      <c r="B32922">
        <v>6000</v>
      </c>
      <c r="C32922" t="s">
        <v>455</v>
      </c>
      <c r="D32922" t="s">
        <v>475</v>
      </c>
      <c r="E32922" t="s">
        <v>30</v>
      </c>
      <c r="F32922">
        <v>2013</v>
      </c>
      <c r="G32922" t="s">
        <v>491</v>
      </c>
      <c r="H32922">
        <v>0.2344608</v>
      </c>
    </row>
    <row r="32923" spans="1:8">
      <c r="A32923" t="s">
        <v>465</v>
      </c>
      <c r="B32923">
        <v>6000</v>
      </c>
      <c r="C32923" t="s">
        <v>455</v>
      </c>
      <c r="D32923" t="s">
        <v>475</v>
      </c>
      <c r="E32923" t="s">
        <v>5</v>
      </c>
      <c r="F32923">
        <v>2013</v>
      </c>
      <c r="G32923" t="s">
        <v>491</v>
      </c>
      <c r="H32923">
        <v>0.30982320000000002</v>
      </c>
    </row>
    <row r="32924" spans="1:8">
      <c r="A32924" t="s">
        <v>429</v>
      </c>
      <c r="B32924">
        <v>5520</v>
      </c>
      <c r="C32924" t="s">
        <v>478</v>
      </c>
      <c r="D32924" t="s">
        <v>475</v>
      </c>
      <c r="E32924" t="s">
        <v>343</v>
      </c>
      <c r="F32924">
        <v>2009</v>
      </c>
      <c r="G32924" t="s">
        <v>483</v>
      </c>
      <c r="H32924">
        <v>9.1565315999999992</v>
      </c>
    </row>
    <row r="32925" spans="1:8">
      <c r="A32925" t="s">
        <v>429</v>
      </c>
      <c r="B32925">
        <v>5520</v>
      </c>
      <c r="C32925" t="s">
        <v>478</v>
      </c>
      <c r="D32925" t="s">
        <v>475</v>
      </c>
      <c r="E32925" t="s">
        <v>20</v>
      </c>
      <c r="F32925">
        <v>2010</v>
      </c>
      <c r="G32925" t="s">
        <v>483</v>
      </c>
      <c r="H32925">
        <v>32.853819600000001</v>
      </c>
    </row>
    <row r="32926" spans="1:8">
      <c r="A32926" t="s">
        <v>462</v>
      </c>
      <c r="B32926">
        <v>0</v>
      </c>
      <c r="C32926" t="s">
        <v>466</v>
      </c>
      <c r="D32926" t="s">
        <v>475</v>
      </c>
      <c r="E32926" t="s">
        <v>479</v>
      </c>
      <c r="F32926">
        <v>2011</v>
      </c>
      <c r="G32926" t="s">
        <v>480</v>
      </c>
      <c r="H32926">
        <v>151.1392932</v>
      </c>
    </row>
    <row r="32927" spans="1:8">
      <c r="A32927" t="s">
        <v>462</v>
      </c>
      <c r="B32927">
        <v>0</v>
      </c>
      <c r="C32927" t="s">
        <v>466</v>
      </c>
      <c r="D32927" t="s">
        <v>475</v>
      </c>
      <c r="E32927" t="s">
        <v>482</v>
      </c>
      <c r="F32927">
        <v>2014</v>
      </c>
      <c r="G32927" t="s">
        <v>480</v>
      </c>
      <c r="H32927">
        <v>506.9335572</v>
      </c>
    </row>
    <row r="32928" spans="1:8">
      <c r="A32928" t="s">
        <v>462</v>
      </c>
      <c r="B32928">
        <v>0</v>
      </c>
      <c r="C32928" t="s">
        <v>466</v>
      </c>
      <c r="D32928" t="s">
        <v>475</v>
      </c>
      <c r="E32928" t="s">
        <v>37</v>
      </c>
      <c r="F32928">
        <v>2012</v>
      </c>
      <c r="G32928" t="s">
        <v>480</v>
      </c>
      <c r="H32928">
        <v>150.31449359999999</v>
      </c>
    </row>
    <row r="32929" spans="1:8">
      <c r="A32929" t="s">
        <v>499</v>
      </c>
      <c r="B32929">
        <v>0</v>
      </c>
      <c r="C32929" t="s">
        <v>466</v>
      </c>
      <c r="D32929" t="s">
        <v>475</v>
      </c>
      <c r="E32929" t="s">
        <v>22</v>
      </c>
      <c r="F32929">
        <v>2014</v>
      </c>
      <c r="G32929" t="s">
        <v>480</v>
      </c>
      <c r="H32929">
        <v>0.1214172</v>
      </c>
    </row>
    <row r="32930" spans="1:8">
      <c r="A32930" t="s">
        <v>499</v>
      </c>
      <c r="B32930">
        <v>0</v>
      </c>
      <c r="C32930" t="s">
        <v>466</v>
      </c>
      <c r="D32930" t="s">
        <v>475</v>
      </c>
      <c r="E32930" t="s">
        <v>482</v>
      </c>
      <c r="F32930">
        <v>2010</v>
      </c>
      <c r="G32930" t="s">
        <v>480</v>
      </c>
      <c r="H32930">
        <v>4.8985560000000001</v>
      </c>
    </row>
    <row r="32931" spans="1:8">
      <c r="A32931" t="s">
        <v>456</v>
      </c>
      <c r="B32931">
        <v>0</v>
      </c>
      <c r="C32931" t="s">
        <v>466</v>
      </c>
      <c r="D32931" t="s">
        <v>475</v>
      </c>
      <c r="E32931" t="s">
        <v>33</v>
      </c>
      <c r="F32931">
        <v>2013</v>
      </c>
      <c r="G32931" t="s">
        <v>480</v>
      </c>
      <c r="H32931">
        <v>2.4827724</v>
      </c>
    </row>
    <row r="32932" spans="1:8">
      <c r="A32932" t="s">
        <v>438</v>
      </c>
      <c r="B32932">
        <v>0</v>
      </c>
      <c r="C32932" t="s">
        <v>466</v>
      </c>
      <c r="D32932" t="s">
        <v>475</v>
      </c>
      <c r="E32932" t="s">
        <v>30</v>
      </c>
      <c r="F32932">
        <v>2010</v>
      </c>
      <c r="G32932" t="s">
        <v>480</v>
      </c>
      <c r="H32932">
        <v>31.677328800000002</v>
      </c>
    </row>
    <row r="32933" spans="1:8">
      <c r="A32933" t="s">
        <v>461</v>
      </c>
      <c r="B32933">
        <v>0</v>
      </c>
      <c r="C32933" t="s">
        <v>466</v>
      </c>
      <c r="D32933" t="s">
        <v>475</v>
      </c>
      <c r="E32933" t="s">
        <v>30</v>
      </c>
      <c r="F32933">
        <v>2012</v>
      </c>
      <c r="G32933" t="s">
        <v>480</v>
      </c>
      <c r="H32933">
        <v>43.722752399999997</v>
      </c>
    </row>
    <row r="32934" spans="1:8">
      <c r="A32934" t="s">
        <v>429</v>
      </c>
      <c r="B32934">
        <v>0</v>
      </c>
      <c r="C32934" t="s">
        <v>466</v>
      </c>
      <c r="D32934" t="s">
        <v>475</v>
      </c>
      <c r="E32934" t="s">
        <v>10</v>
      </c>
      <c r="F32934">
        <v>2014</v>
      </c>
      <c r="G32934" t="s">
        <v>480</v>
      </c>
      <c r="H32934">
        <v>5059.0025495999998</v>
      </c>
    </row>
    <row r="32935" spans="1:8">
      <c r="A32935" t="s">
        <v>429</v>
      </c>
      <c r="B32935">
        <v>0</v>
      </c>
      <c r="C32935" t="s">
        <v>466</v>
      </c>
      <c r="D32935" t="s">
        <v>475</v>
      </c>
      <c r="E32935" t="s">
        <v>8</v>
      </c>
      <c r="F32935">
        <v>2013</v>
      </c>
      <c r="G32935" t="s">
        <v>480</v>
      </c>
      <c r="H32935">
        <v>4.5594251999999997</v>
      </c>
    </row>
    <row r="32936" spans="1:8">
      <c r="A32936" t="s">
        <v>429</v>
      </c>
      <c r="B32936">
        <v>0</v>
      </c>
      <c r="C32936" t="s">
        <v>466</v>
      </c>
      <c r="D32936" t="s">
        <v>475</v>
      </c>
      <c r="E32936" t="s">
        <v>6</v>
      </c>
      <c r="F32936">
        <v>2011</v>
      </c>
      <c r="G32936" t="s">
        <v>480</v>
      </c>
      <c r="H32936">
        <v>513.13839480000001</v>
      </c>
    </row>
    <row r="32937" spans="1:8">
      <c r="A32937" t="s">
        <v>429</v>
      </c>
      <c r="B32937">
        <v>0</v>
      </c>
      <c r="C32937" t="s">
        <v>466</v>
      </c>
      <c r="D32937" t="s">
        <v>475</v>
      </c>
      <c r="E32937" t="s">
        <v>343</v>
      </c>
      <c r="F32937">
        <v>2013</v>
      </c>
      <c r="G32937" t="s">
        <v>480</v>
      </c>
      <c r="H32937">
        <v>389.89156320000001</v>
      </c>
    </row>
    <row r="32938" spans="1:8">
      <c r="A32938" t="s">
        <v>429</v>
      </c>
      <c r="B32938">
        <v>0</v>
      </c>
      <c r="C32938" t="s">
        <v>466</v>
      </c>
      <c r="D32938" t="s">
        <v>475</v>
      </c>
      <c r="E32938" t="s">
        <v>18</v>
      </c>
      <c r="F32938">
        <v>2011</v>
      </c>
      <c r="G32938" t="s">
        <v>480</v>
      </c>
      <c r="H32938">
        <v>70.417789200000001</v>
      </c>
    </row>
    <row r="32939" spans="1:8">
      <c r="A32939" t="s">
        <v>429</v>
      </c>
      <c r="B32939">
        <v>0</v>
      </c>
      <c r="C32939" t="s">
        <v>466</v>
      </c>
      <c r="D32939" t="s">
        <v>475</v>
      </c>
      <c r="E32939" t="s">
        <v>35</v>
      </c>
      <c r="F32939">
        <v>2009</v>
      </c>
      <c r="G32939" t="s">
        <v>480</v>
      </c>
      <c r="H32939">
        <v>152.4958164</v>
      </c>
    </row>
    <row r="32940" spans="1:8">
      <c r="A32940" t="s">
        <v>464</v>
      </c>
      <c r="B32940">
        <v>0</v>
      </c>
      <c r="C32940" t="s">
        <v>466</v>
      </c>
      <c r="D32940" t="s">
        <v>475</v>
      </c>
      <c r="E32940" t="s">
        <v>9</v>
      </c>
      <c r="F32940">
        <v>2012</v>
      </c>
      <c r="G32940" t="s">
        <v>480</v>
      </c>
      <c r="H32940">
        <v>809.49265920000005</v>
      </c>
    </row>
    <row r="32941" spans="1:8">
      <c r="A32941" t="s">
        <v>464</v>
      </c>
      <c r="B32941">
        <v>0</v>
      </c>
      <c r="C32941" t="s">
        <v>466</v>
      </c>
      <c r="D32941" t="s">
        <v>475</v>
      </c>
      <c r="E32941" t="s">
        <v>16</v>
      </c>
      <c r="F32941">
        <v>2011</v>
      </c>
      <c r="G32941" t="s">
        <v>480</v>
      </c>
      <c r="H32941">
        <v>301.30306200000001</v>
      </c>
    </row>
    <row r="32942" spans="1:8">
      <c r="A32942" t="s">
        <v>464</v>
      </c>
      <c r="B32942">
        <v>0</v>
      </c>
      <c r="C32942" t="s">
        <v>466</v>
      </c>
      <c r="D32942" t="s">
        <v>475</v>
      </c>
      <c r="E32942" t="s">
        <v>18</v>
      </c>
      <c r="F32942">
        <v>2009</v>
      </c>
      <c r="G32942" t="s">
        <v>480</v>
      </c>
      <c r="H32942">
        <v>597.09210840000003</v>
      </c>
    </row>
    <row r="32943" spans="1:8">
      <c r="A32943" t="s">
        <v>464</v>
      </c>
      <c r="B32943">
        <v>0</v>
      </c>
      <c r="C32943" t="s">
        <v>466</v>
      </c>
      <c r="D32943" t="s">
        <v>475</v>
      </c>
      <c r="E32943" t="s">
        <v>17</v>
      </c>
      <c r="F32943">
        <v>2012</v>
      </c>
      <c r="G32943" t="s">
        <v>480</v>
      </c>
      <c r="H32943">
        <v>687.58560360000001</v>
      </c>
    </row>
    <row r="32944" spans="1:8">
      <c r="A32944" t="s">
        <v>464</v>
      </c>
      <c r="B32944">
        <v>0</v>
      </c>
      <c r="C32944" t="s">
        <v>466</v>
      </c>
      <c r="D32944" t="s">
        <v>475</v>
      </c>
      <c r="E32944" t="s">
        <v>22</v>
      </c>
      <c r="F32944">
        <v>2011</v>
      </c>
      <c r="G32944" t="s">
        <v>480</v>
      </c>
      <c r="H32944">
        <v>594.5967756</v>
      </c>
    </row>
    <row r="32945" spans="1:8">
      <c r="A32945" t="s">
        <v>464</v>
      </c>
      <c r="B32945">
        <v>0</v>
      </c>
      <c r="C32945" t="s">
        <v>466</v>
      </c>
      <c r="D32945" t="s">
        <v>475</v>
      </c>
      <c r="E32945" t="s">
        <v>24</v>
      </c>
      <c r="F32945">
        <v>2012</v>
      </c>
      <c r="G32945" t="s">
        <v>480</v>
      </c>
      <c r="H32945">
        <v>174.59374679999999</v>
      </c>
    </row>
    <row r="32946" spans="1:8">
      <c r="A32946" t="s">
        <v>464</v>
      </c>
      <c r="B32946">
        <v>0</v>
      </c>
      <c r="C32946" t="s">
        <v>466</v>
      </c>
      <c r="D32946" t="s">
        <v>475</v>
      </c>
      <c r="E32946" t="s">
        <v>28</v>
      </c>
      <c r="F32946">
        <v>2009</v>
      </c>
      <c r="G32946" t="s">
        <v>480</v>
      </c>
      <c r="H32946">
        <v>7037.7805259999996</v>
      </c>
    </row>
    <row r="32947" spans="1:8">
      <c r="A32947" t="s">
        <v>464</v>
      </c>
      <c r="B32947">
        <v>0</v>
      </c>
      <c r="C32947" t="s">
        <v>466</v>
      </c>
      <c r="D32947" t="s">
        <v>475</v>
      </c>
      <c r="E32947" t="s">
        <v>479</v>
      </c>
      <c r="F32947">
        <v>2014</v>
      </c>
      <c r="G32947" t="s">
        <v>480</v>
      </c>
      <c r="H32947">
        <v>4248.1910484</v>
      </c>
    </row>
    <row r="32948" spans="1:8">
      <c r="A32948" t="s">
        <v>461</v>
      </c>
      <c r="B32948">
        <v>0</v>
      </c>
      <c r="C32948" t="s">
        <v>466</v>
      </c>
      <c r="D32948" t="s">
        <v>475</v>
      </c>
      <c r="E32948" t="s">
        <v>34</v>
      </c>
      <c r="F32948">
        <v>2013</v>
      </c>
      <c r="G32948" t="s">
        <v>480</v>
      </c>
      <c r="H32948">
        <v>3.7806804000000001</v>
      </c>
    </row>
    <row r="32949" spans="1:8">
      <c r="A32949" t="s">
        <v>496</v>
      </c>
      <c r="B32949">
        <v>0</v>
      </c>
      <c r="C32949" t="s">
        <v>466</v>
      </c>
      <c r="D32949" t="s">
        <v>475</v>
      </c>
      <c r="E32949" t="s">
        <v>482</v>
      </c>
      <c r="F32949">
        <v>2010</v>
      </c>
      <c r="G32949" t="s">
        <v>480</v>
      </c>
      <c r="H32949">
        <v>0.29726279999999999</v>
      </c>
    </row>
    <row r="32950" spans="1:8">
      <c r="A32950" t="s">
        <v>497</v>
      </c>
      <c r="B32950">
        <v>0</v>
      </c>
      <c r="C32950" t="s">
        <v>466</v>
      </c>
      <c r="D32950" t="s">
        <v>475</v>
      </c>
      <c r="E32950" t="s">
        <v>11</v>
      </c>
      <c r="F32950">
        <v>2009</v>
      </c>
      <c r="G32950" t="s">
        <v>480</v>
      </c>
      <c r="H32950">
        <v>0.57777840000000003</v>
      </c>
    </row>
    <row r="32951" spans="1:8">
      <c r="A32951" t="s">
        <v>463</v>
      </c>
      <c r="B32951">
        <v>0</v>
      </c>
      <c r="C32951" t="s">
        <v>466</v>
      </c>
      <c r="D32951" t="s">
        <v>475</v>
      </c>
      <c r="E32951" t="s">
        <v>36</v>
      </c>
      <c r="F32951">
        <v>2009</v>
      </c>
      <c r="G32951" t="s">
        <v>480</v>
      </c>
      <c r="H32951">
        <v>58.0960368</v>
      </c>
    </row>
    <row r="32952" spans="1:8">
      <c r="A32952" t="s">
        <v>456</v>
      </c>
      <c r="B32952">
        <v>0</v>
      </c>
      <c r="C32952" t="s">
        <v>466</v>
      </c>
      <c r="D32952" t="s">
        <v>475</v>
      </c>
      <c r="E32952" t="s">
        <v>30</v>
      </c>
      <c r="F32952">
        <v>2013</v>
      </c>
      <c r="G32952" t="s">
        <v>480</v>
      </c>
      <c r="H32952">
        <v>10.2325392</v>
      </c>
    </row>
    <row r="32953" spans="1:8">
      <c r="A32953" t="s">
        <v>498</v>
      </c>
      <c r="B32953">
        <v>2112</v>
      </c>
      <c r="C32953" t="s">
        <v>489</v>
      </c>
      <c r="D32953" t="s">
        <v>475</v>
      </c>
      <c r="E32953" t="s">
        <v>15</v>
      </c>
      <c r="F32953">
        <v>2009</v>
      </c>
      <c r="G32953" t="s">
        <v>480</v>
      </c>
      <c r="H32953">
        <v>0.20515320000000001</v>
      </c>
    </row>
    <row r="32954" spans="1:8">
      <c r="A32954" t="s">
        <v>429</v>
      </c>
      <c r="B32954">
        <v>5520</v>
      </c>
      <c r="C32954" t="s">
        <v>478</v>
      </c>
      <c r="D32954" t="s">
        <v>475</v>
      </c>
      <c r="E32954" t="s">
        <v>5</v>
      </c>
      <c r="F32954">
        <v>2012</v>
      </c>
      <c r="G32954" t="s">
        <v>480</v>
      </c>
      <c r="H32954">
        <v>9.9017820000000007</v>
      </c>
    </row>
    <row r="32955" spans="1:8">
      <c r="A32955" t="s">
        <v>429</v>
      </c>
      <c r="B32955">
        <v>5520</v>
      </c>
      <c r="C32955" t="s">
        <v>478</v>
      </c>
      <c r="D32955" t="s">
        <v>475</v>
      </c>
      <c r="E32955" t="s">
        <v>9</v>
      </c>
      <c r="F32955">
        <v>2012</v>
      </c>
      <c r="G32955" t="s">
        <v>480</v>
      </c>
      <c r="H32955">
        <v>1.4988744000000001</v>
      </c>
    </row>
    <row r="32956" spans="1:8">
      <c r="A32956" t="s">
        <v>429</v>
      </c>
      <c r="B32956">
        <v>5520</v>
      </c>
      <c r="C32956" t="s">
        <v>478</v>
      </c>
      <c r="D32956" t="s">
        <v>475</v>
      </c>
      <c r="E32956" t="s">
        <v>13</v>
      </c>
      <c r="F32956">
        <v>2009</v>
      </c>
      <c r="G32956" t="s">
        <v>480</v>
      </c>
      <c r="H32956">
        <v>137.22237000000001</v>
      </c>
    </row>
    <row r="32957" spans="1:8">
      <c r="A32957" t="s">
        <v>429</v>
      </c>
      <c r="B32957">
        <v>5520</v>
      </c>
      <c r="C32957" t="s">
        <v>478</v>
      </c>
      <c r="D32957" t="s">
        <v>475</v>
      </c>
      <c r="E32957" t="s">
        <v>343</v>
      </c>
      <c r="F32957">
        <v>2009</v>
      </c>
      <c r="G32957" t="s">
        <v>480</v>
      </c>
      <c r="H32957">
        <v>9.1565315999999992</v>
      </c>
    </row>
    <row r="32958" spans="1:8">
      <c r="A32958" t="s">
        <v>461</v>
      </c>
      <c r="B32958">
        <v>6000</v>
      </c>
      <c r="C32958" t="s">
        <v>455</v>
      </c>
      <c r="D32958" t="s">
        <v>475</v>
      </c>
      <c r="E32958" t="s">
        <v>34</v>
      </c>
      <c r="F32958">
        <v>2013</v>
      </c>
      <c r="G32958" t="s">
        <v>480</v>
      </c>
      <c r="H32958">
        <v>5.4428400000000002E-2</v>
      </c>
    </row>
    <row r="32959" spans="1:8">
      <c r="A32959" t="s">
        <v>464</v>
      </c>
      <c r="B32959">
        <v>6000</v>
      </c>
      <c r="C32959" t="s">
        <v>455</v>
      </c>
      <c r="D32959" t="s">
        <v>475</v>
      </c>
      <c r="E32959" t="s">
        <v>28</v>
      </c>
      <c r="F32959">
        <v>2010</v>
      </c>
      <c r="G32959" t="s">
        <v>480</v>
      </c>
      <c r="H32959">
        <v>56.098933199999998</v>
      </c>
    </row>
    <row r="32960" spans="1:8">
      <c r="A32960" t="s">
        <v>464</v>
      </c>
      <c r="B32960">
        <v>6000</v>
      </c>
      <c r="C32960" t="s">
        <v>455</v>
      </c>
      <c r="D32960" t="s">
        <v>475</v>
      </c>
      <c r="E32960" t="s">
        <v>36</v>
      </c>
      <c r="F32960">
        <v>2011</v>
      </c>
      <c r="G32960" t="s">
        <v>480</v>
      </c>
      <c r="H32960">
        <v>40.415180399999997</v>
      </c>
    </row>
    <row r="32961" spans="1:8">
      <c r="A32961" t="s">
        <v>464</v>
      </c>
      <c r="B32961">
        <v>6000</v>
      </c>
      <c r="C32961" t="s">
        <v>455</v>
      </c>
      <c r="D32961" t="s">
        <v>475</v>
      </c>
      <c r="E32961" t="s">
        <v>11</v>
      </c>
      <c r="F32961">
        <v>2012</v>
      </c>
      <c r="G32961" t="s">
        <v>480</v>
      </c>
      <c r="H32961">
        <v>57.313105200000003</v>
      </c>
    </row>
    <row r="32962" spans="1:8">
      <c r="A32962" t="s">
        <v>464</v>
      </c>
      <c r="B32962">
        <v>6000</v>
      </c>
      <c r="C32962" t="s">
        <v>455</v>
      </c>
      <c r="D32962" t="s">
        <v>475</v>
      </c>
      <c r="E32962" t="s">
        <v>23</v>
      </c>
      <c r="F32962">
        <v>2011</v>
      </c>
      <c r="G32962" t="s">
        <v>480</v>
      </c>
      <c r="H32962">
        <v>25.5436668</v>
      </c>
    </row>
    <row r="32963" spans="1:8">
      <c r="A32963" t="s">
        <v>438</v>
      </c>
      <c r="B32963">
        <v>6000</v>
      </c>
      <c r="C32963" t="s">
        <v>455</v>
      </c>
      <c r="D32963" t="s">
        <v>475</v>
      </c>
      <c r="E32963" t="s">
        <v>20</v>
      </c>
      <c r="F32963">
        <v>2011</v>
      </c>
      <c r="G32963" t="s">
        <v>480</v>
      </c>
      <c r="H32963">
        <v>0.15072479999999999</v>
      </c>
    </row>
    <row r="32964" spans="1:8">
      <c r="A32964" t="s">
        <v>456</v>
      </c>
      <c r="B32964">
        <v>6000</v>
      </c>
      <c r="C32964" t="s">
        <v>455</v>
      </c>
      <c r="D32964" t="s">
        <v>475</v>
      </c>
      <c r="E32964" t="s">
        <v>22</v>
      </c>
      <c r="F32964">
        <v>2011</v>
      </c>
      <c r="G32964" t="s">
        <v>480</v>
      </c>
      <c r="H32964">
        <v>6.2801999999999997E-2</v>
      </c>
    </row>
    <row r="32965" spans="1:8">
      <c r="A32965" t="s">
        <v>456</v>
      </c>
      <c r="B32965">
        <v>6000</v>
      </c>
      <c r="C32965" t="s">
        <v>455</v>
      </c>
      <c r="D32965" t="s">
        <v>475</v>
      </c>
      <c r="E32965" t="s">
        <v>29</v>
      </c>
      <c r="F32965">
        <v>2011</v>
      </c>
      <c r="G32965" t="s">
        <v>480</v>
      </c>
      <c r="H32965">
        <v>19.464433199999998</v>
      </c>
    </row>
    <row r="32966" spans="1:8">
      <c r="A32966" t="s">
        <v>456</v>
      </c>
      <c r="B32966">
        <v>6000</v>
      </c>
      <c r="C32966" t="s">
        <v>455</v>
      </c>
      <c r="D32966" t="s">
        <v>475</v>
      </c>
      <c r="E32966" t="s">
        <v>32</v>
      </c>
      <c r="F32966">
        <v>2009</v>
      </c>
      <c r="G32966" t="s">
        <v>480</v>
      </c>
      <c r="H32966">
        <v>5.4051587999999997</v>
      </c>
    </row>
    <row r="32967" spans="1:8">
      <c r="A32967" t="s">
        <v>456</v>
      </c>
      <c r="B32967">
        <v>6000</v>
      </c>
      <c r="C32967" t="s">
        <v>455</v>
      </c>
      <c r="D32967" t="s">
        <v>475</v>
      </c>
      <c r="E32967" t="s">
        <v>482</v>
      </c>
      <c r="F32967">
        <v>2011</v>
      </c>
      <c r="G32967" t="s">
        <v>480</v>
      </c>
      <c r="H32967">
        <v>2.1017736</v>
      </c>
    </row>
    <row r="32968" spans="1:8">
      <c r="A32968" t="s">
        <v>438</v>
      </c>
      <c r="B32968">
        <v>6000</v>
      </c>
      <c r="C32968" t="s">
        <v>455</v>
      </c>
      <c r="D32968" t="s">
        <v>475</v>
      </c>
      <c r="E32968" t="s">
        <v>37</v>
      </c>
      <c r="F32968">
        <v>2011</v>
      </c>
      <c r="G32968" t="s">
        <v>480</v>
      </c>
      <c r="H32968">
        <v>3.3452532000000001</v>
      </c>
    </row>
    <row r="32969" spans="1:8">
      <c r="A32969" t="s">
        <v>438</v>
      </c>
      <c r="B32969">
        <v>6000</v>
      </c>
      <c r="C32969" t="s">
        <v>455</v>
      </c>
      <c r="D32969" t="s">
        <v>475</v>
      </c>
      <c r="E32969" t="s">
        <v>35</v>
      </c>
      <c r="F32969">
        <v>2011</v>
      </c>
      <c r="G32969" t="s">
        <v>480</v>
      </c>
      <c r="H32969">
        <v>0.24283440000000001</v>
      </c>
    </row>
    <row r="32970" spans="1:8">
      <c r="A32970" t="s">
        <v>461</v>
      </c>
      <c r="B32970">
        <v>6000</v>
      </c>
      <c r="C32970" t="s">
        <v>455</v>
      </c>
      <c r="D32970" t="s">
        <v>475</v>
      </c>
      <c r="E32970" t="s">
        <v>5</v>
      </c>
      <c r="F32970">
        <v>2013</v>
      </c>
      <c r="G32970" t="s">
        <v>480</v>
      </c>
      <c r="H32970">
        <v>0.20515320000000001</v>
      </c>
    </row>
    <row r="32971" spans="1:8">
      <c r="A32971" t="s">
        <v>461</v>
      </c>
      <c r="B32971">
        <v>6000</v>
      </c>
      <c r="C32971" t="s">
        <v>455</v>
      </c>
      <c r="D32971" t="s">
        <v>475</v>
      </c>
      <c r="E32971" t="s">
        <v>17</v>
      </c>
      <c r="F32971">
        <v>2011</v>
      </c>
      <c r="G32971" t="s">
        <v>480</v>
      </c>
      <c r="H32971">
        <v>0.2219004</v>
      </c>
    </row>
    <row r="32972" spans="1:8">
      <c r="A32972" t="s">
        <v>463</v>
      </c>
      <c r="B32972">
        <v>0</v>
      </c>
      <c r="C32972" t="s">
        <v>466</v>
      </c>
      <c r="D32972" t="s">
        <v>475</v>
      </c>
      <c r="E32972" t="s">
        <v>28</v>
      </c>
      <c r="F32972">
        <v>2011</v>
      </c>
      <c r="G32972" t="s">
        <v>468</v>
      </c>
      <c r="H32972">
        <v>77.568843599999994</v>
      </c>
    </row>
    <row r="32973" spans="1:8">
      <c r="A32973" t="s">
        <v>456</v>
      </c>
      <c r="B32973">
        <v>0</v>
      </c>
      <c r="C32973" t="s">
        <v>466</v>
      </c>
      <c r="D32973" t="s">
        <v>475</v>
      </c>
      <c r="E32973" t="s">
        <v>29</v>
      </c>
      <c r="F32973">
        <v>2009</v>
      </c>
      <c r="G32973" t="s">
        <v>468</v>
      </c>
      <c r="H32973">
        <v>185.05655999999999</v>
      </c>
    </row>
    <row r="32974" spans="1:8">
      <c r="A32974" t="s">
        <v>456</v>
      </c>
      <c r="B32974">
        <v>0</v>
      </c>
      <c r="C32974" t="s">
        <v>466</v>
      </c>
      <c r="D32974" t="s">
        <v>475</v>
      </c>
      <c r="E32974" t="s">
        <v>28</v>
      </c>
      <c r="F32974">
        <v>2013</v>
      </c>
      <c r="G32974" t="s">
        <v>468</v>
      </c>
      <c r="H32974">
        <v>39.996500400000002</v>
      </c>
    </row>
    <row r="32975" spans="1:8">
      <c r="A32975" t="s">
        <v>438</v>
      </c>
      <c r="B32975">
        <v>0</v>
      </c>
      <c r="C32975" t="s">
        <v>466</v>
      </c>
      <c r="D32975" t="s">
        <v>475</v>
      </c>
      <c r="E32975" t="s">
        <v>9</v>
      </c>
      <c r="F32975">
        <v>2014</v>
      </c>
      <c r="G32975" t="s">
        <v>468</v>
      </c>
      <c r="H32975">
        <v>22.223534399999998</v>
      </c>
    </row>
    <row r="32976" spans="1:8">
      <c r="A32976" t="s">
        <v>438</v>
      </c>
      <c r="B32976">
        <v>0</v>
      </c>
      <c r="C32976" t="s">
        <v>466</v>
      </c>
      <c r="D32976" t="s">
        <v>475</v>
      </c>
      <c r="E32976" t="s">
        <v>35</v>
      </c>
      <c r="F32976">
        <v>2009</v>
      </c>
      <c r="G32976" t="s">
        <v>468</v>
      </c>
      <c r="H32976">
        <v>0.3433176</v>
      </c>
    </row>
    <row r="32977" spans="1:8">
      <c r="A32977" t="s">
        <v>507</v>
      </c>
      <c r="B32977">
        <v>0</v>
      </c>
      <c r="C32977" t="s">
        <v>466</v>
      </c>
      <c r="D32977" t="s">
        <v>475</v>
      </c>
      <c r="E32977" t="s">
        <v>17</v>
      </c>
      <c r="F32977">
        <v>2010</v>
      </c>
      <c r="G32977" t="s">
        <v>468</v>
      </c>
      <c r="H32977">
        <v>4.1868000000000001E-3</v>
      </c>
    </row>
    <row r="32978" spans="1:8">
      <c r="A32978" t="s">
        <v>461</v>
      </c>
      <c r="B32978">
        <v>0</v>
      </c>
      <c r="C32978" t="s">
        <v>466</v>
      </c>
      <c r="D32978" t="s">
        <v>475</v>
      </c>
      <c r="E32978" t="s">
        <v>3</v>
      </c>
      <c r="F32978">
        <v>2011</v>
      </c>
      <c r="G32978" t="s">
        <v>468</v>
      </c>
      <c r="H32978">
        <v>6.5900232000000001</v>
      </c>
    </row>
    <row r="32979" spans="1:8">
      <c r="A32979" t="s">
        <v>461</v>
      </c>
      <c r="B32979">
        <v>0</v>
      </c>
      <c r="C32979" t="s">
        <v>466</v>
      </c>
      <c r="D32979" t="s">
        <v>475</v>
      </c>
      <c r="E32979" t="s">
        <v>20</v>
      </c>
      <c r="F32979">
        <v>2009</v>
      </c>
      <c r="G32979" t="s">
        <v>468</v>
      </c>
      <c r="H32979">
        <v>2.2148172000000002</v>
      </c>
    </row>
    <row r="32980" spans="1:8">
      <c r="A32980" t="s">
        <v>461</v>
      </c>
      <c r="B32980">
        <v>0</v>
      </c>
      <c r="C32980" t="s">
        <v>466</v>
      </c>
      <c r="D32980" t="s">
        <v>475</v>
      </c>
      <c r="E32980" t="s">
        <v>17</v>
      </c>
      <c r="F32980">
        <v>2009</v>
      </c>
      <c r="G32980" t="s">
        <v>468</v>
      </c>
      <c r="H32980">
        <v>3.0772979999999999</v>
      </c>
    </row>
    <row r="32981" spans="1:8">
      <c r="A32981" t="s">
        <v>461</v>
      </c>
      <c r="B32981">
        <v>0</v>
      </c>
      <c r="C32981" t="s">
        <v>466</v>
      </c>
      <c r="D32981" t="s">
        <v>475</v>
      </c>
      <c r="E32981" t="s">
        <v>30</v>
      </c>
      <c r="F32981">
        <v>2013</v>
      </c>
      <c r="G32981" t="s">
        <v>468</v>
      </c>
      <c r="H32981">
        <v>44.936924400000002</v>
      </c>
    </row>
    <row r="32982" spans="1:8">
      <c r="A32982" t="s">
        <v>496</v>
      </c>
      <c r="B32982">
        <v>0</v>
      </c>
      <c r="C32982" t="s">
        <v>466</v>
      </c>
      <c r="D32982" t="s">
        <v>475</v>
      </c>
      <c r="E32982" t="s">
        <v>6</v>
      </c>
      <c r="F32982">
        <v>2011</v>
      </c>
      <c r="G32982" t="s">
        <v>468</v>
      </c>
      <c r="H32982">
        <v>4.6431611999999998</v>
      </c>
    </row>
    <row r="32983" spans="1:8">
      <c r="A32983" t="s">
        <v>465</v>
      </c>
      <c r="B32983">
        <v>0</v>
      </c>
      <c r="C32983" t="s">
        <v>466</v>
      </c>
      <c r="D32983" t="s">
        <v>475</v>
      </c>
      <c r="E32983" t="s">
        <v>6</v>
      </c>
      <c r="F32983">
        <v>2011</v>
      </c>
      <c r="G32983" t="s">
        <v>468</v>
      </c>
      <c r="H32983">
        <v>8.6373683999999997</v>
      </c>
    </row>
    <row r="32984" spans="1:8">
      <c r="A32984" t="s">
        <v>464</v>
      </c>
      <c r="B32984">
        <v>6000</v>
      </c>
      <c r="C32984" t="s">
        <v>455</v>
      </c>
      <c r="D32984" t="s">
        <v>475</v>
      </c>
      <c r="E32984" t="s">
        <v>5</v>
      </c>
      <c r="F32984">
        <v>2009</v>
      </c>
      <c r="G32984" t="s">
        <v>468</v>
      </c>
      <c r="H32984">
        <v>34.147540800000002</v>
      </c>
    </row>
    <row r="32985" spans="1:8">
      <c r="A32985" t="s">
        <v>464</v>
      </c>
      <c r="B32985">
        <v>6000</v>
      </c>
      <c r="C32985" t="s">
        <v>455</v>
      </c>
      <c r="D32985" t="s">
        <v>475</v>
      </c>
      <c r="E32985" t="s">
        <v>14</v>
      </c>
      <c r="F32985">
        <v>2010</v>
      </c>
      <c r="G32985" t="s">
        <v>468</v>
      </c>
      <c r="H32985">
        <v>56.588788800000003</v>
      </c>
    </row>
    <row r="32986" spans="1:8">
      <c r="A32986" t="s">
        <v>464</v>
      </c>
      <c r="B32986">
        <v>6000</v>
      </c>
      <c r="C32986" t="s">
        <v>455</v>
      </c>
      <c r="D32986" t="s">
        <v>475</v>
      </c>
      <c r="E32986" t="s">
        <v>482</v>
      </c>
      <c r="F32986">
        <v>2013</v>
      </c>
      <c r="G32986" t="s">
        <v>468</v>
      </c>
      <c r="H32986">
        <v>0.14235120000000001</v>
      </c>
    </row>
    <row r="32987" spans="1:8">
      <c r="A32987" t="s">
        <v>464</v>
      </c>
      <c r="B32987">
        <v>6000</v>
      </c>
      <c r="C32987" t="s">
        <v>455</v>
      </c>
      <c r="D32987" t="s">
        <v>475</v>
      </c>
      <c r="E32987" t="s">
        <v>37</v>
      </c>
      <c r="F32987">
        <v>2009</v>
      </c>
      <c r="G32987" t="s">
        <v>468</v>
      </c>
      <c r="H32987">
        <v>23.7935844</v>
      </c>
    </row>
    <row r="32988" spans="1:8">
      <c r="A32988" t="s">
        <v>456</v>
      </c>
      <c r="B32988">
        <v>0</v>
      </c>
      <c r="C32988" t="s">
        <v>466</v>
      </c>
      <c r="D32988" t="s">
        <v>475</v>
      </c>
      <c r="E32988" t="s">
        <v>6</v>
      </c>
      <c r="F32988">
        <v>2014</v>
      </c>
      <c r="G32988" t="s">
        <v>468</v>
      </c>
      <c r="H32988">
        <v>4.60548E-2</v>
      </c>
    </row>
    <row r="32989" spans="1:8">
      <c r="A32989" t="s">
        <v>456</v>
      </c>
      <c r="B32989">
        <v>0</v>
      </c>
      <c r="C32989" t="s">
        <v>466</v>
      </c>
      <c r="D32989" t="s">
        <v>475</v>
      </c>
      <c r="E32989" t="s">
        <v>13</v>
      </c>
      <c r="F32989">
        <v>2009</v>
      </c>
      <c r="G32989" t="s">
        <v>468</v>
      </c>
      <c r="H32989">
        <v>0.16747200000000001</v>
      </c>
    </row>
    <row r="32990" spans="1:8">
      <c r="A32990" t="s">
        <v>464</v>
      </c>
      <c r="B32990">
        <v>2112</v>
      </c>
      <c r="C32990" t="s">
        <v>489</v>
      </c>
      <c r="D32990" t="s">
        <v>475</v>
      </c>
      <c r="E32990" t="s">
        <v>37</v>
      </c>
      <c r="F32990">
        <v>2011</v>
      </c>
      <c r="G32990" t="s">
        <v>490</v>
      </c>
      <c r="H32990">
        <v>0.6154596</v>
      </c>
    </row>
    <row r="32991" spans="1:8">
      <c r="A32991" t="s">
        <v>464</v>
      </c>
      <c r="B32991">
        <v>2112</v>
      </c>
      <c r="C32991" t="s">
        <v>489</v>
      </c>
      <c r="D32991" t="s">
        <v>475</v>
      </c>
      <c r="E32991" t="s">
        <v>5</v>
      </c>
      <c r="F32991">
        <v>2012</v>
      </c>
      <c r="G32991" t="s">
        <v>490</v>
      </c>
      <c r="H32991">
        <v>0.38099880000000003</v>
      </c>
    </row>
    <row r="32992" spans="1:8">
      <c r="A32992" t="s">
        <v>461</v>
      </c>
      <c r="B32992">
        <v>4220</v>
      </c>
      <c r="C32992" t="s">
        <v>500</v>
      </c>
      <c r="D32992" t="s">
        <v>475</v>
      </c>
      <c r="E32992" t="s">
        <v>479</v>
      </c>
      <c r="F32992">
        <v>2014</v>
      </c>
      <c r="G32992" t="s">
        <v>501</v>
      </c>
      <c r="H32992">
        <v>7.2096695999999998</v>
      </c>
    </row>
    <row r="32993" spans="1:8">
      <c r="A32993" t="s">
        <v>461</v>
      </c>
      <c r="B32993">
        <v>4220</v>
      </c>
      <c r="C32993" t="s">
        <v>500</v>
      </c>
      <c r="D32993" t="s">
        <v>475</v>
      </c>
      <c r="E32993" t="s">
        <v>36</v>
      </c>
      <c r="F32993">
        <v>2014</v>
      </c>
      <c r="G32993" t="s">
        <v>501</v>
      </c>
      <c r="H32993">
        <v>4.7603916000000002</v>
      </c>
    </row>
    <row r="32994" spans="1:8">
      <c r="A32994" t="s">
        <v>461</v>
      </c>
      <c r="B32994">
        <v>4220</v>
      </c>
      <c r="C32994" t="s">
        <v>500</v>
      </c>
      <c r="D32994" t="s">
        <v>475</v>
      </c>
      <c r="E32994" t="s">
        <v>37</v>
      </c>
      <c r="F32994">
        <v>2010</v>
      </c>
      <c r="G32994" t="s">
        <v>501</v>
      </c>
      <c r="H32994">
        <v>2.6334971999999999</v>
      </c>
    </row>
    <row r="32995" spans="1:8">
      <c r="A32995" t="s">
        <v>464</v>
      </c>
      <c r="B32995">
        <v>6000</v>
      </c>
      <c r="C32995" t="s">
        <v>455</v>
      </c>
      <c r="D32995" t="s">
        <v>475</v>
      </c>
      <c r="E32995" t="s">
        <v>14</v>
      </c>
      <c r="F32995">
        <v>2014</v>
      </c>
      <c r="G32995" t="s">
        <v>491</v>
      </c>
      <c r="H32995">
        <v>77.840985599999996</v>
      </c>
    </row>
    <row r="32996" spans="1:8">
      <c r="A32996" t="s">
        <v>464</v>
      </c>
      <c r="B32996">
        <v>6000</v>
      </c>
      <c r="C32996" t="s">
        <v>455</v>
      </c>
      <c r="D32996" t="s">
        <v>475</v>
      </c>
      <c r="E32996" t="s">
        <v>35</v>
      </c>
      <c r="F32996">
        <v>2012</v>
      </c>
      <c r="G32996" t="s">
        <v>491</v>
      </c>
      <c r="H32996">
        <v>26.829014399999998</v>
      </c>
    </row>
    <row r="32997" spans="1:8">
      <c r="A32997" t="s">
        <v>456</v>
      </c>
      <c r="B32997">
        <v>6000</v>
      </c>
      <c r="C32997" t="s">
        <v>455</v>
      </c>
      <c r="D32997" t="s">
        <v>475</v>
      </c>
      <c r="E32997" t="s">
        <v>2</v>
      </c>
      <c r="F32997">
        <v>2014</v>
      </c>
      <c r="G32997" t="s">
        <v>491</v>
      </c>
      <c r="H32997">
        <v>0.21771360000000001</v>
      </c>
    </row>
    <row r="32998" spans="1:8">
      <c r="A32998" t="s">
        <v>456</v>
      </c>
      <c r="B32998">
        <v>6000</v>
      </c>
      <c r="C32998" t="s">
        <v>455</v>
      </c>
      <c r="D32998" t="s">
        <v>475</v>
      </c>
      <c r="E32998" t="s">
        <v>3</v>
      </c>
      <c r="F32998">
        <v>2014</v>
      </c>
      <c r="G32998" t="s">
        <v>491</v>
      </c>
      <c r="H32998">
        <v>1.067634</v>
      </c>
    </row>
    <row r="32999" spans="1:8">
      <c r="A32999" t="s">
        <v>456</v>
      </c>
      <c r="B32999">
        <v>6000</v>
      </c>
      <c r="C32999" t="s">
        <v>455</v>
      </c>
      <c r="D32999" t="s">
        <v>475</v>
      </c>
      <c r="E32999" t="s">
        <v>343</v>
      </c>
      <c r="F32999">
        <v>2009</v>
      </c>
      <c r="G32999" t="s">
        <v>491</v>
      </c>
      <c r="H32999">
        <v>0.1842192</v>
      </c>
    </row>
    <row r="33000" spans="1:8">
      <c r="A33000" t="s">
        <v>461</v>
      </c>
      <c r="B33000">
        <v>6000</v>
      </c>
      <c r="C33000" t="s">
        <v>455</v>
      </c>
      <c r="D33000" t="s">
        <v>475</v>
      </c>
      <c r="E33000" t="s">
        <v>482</v>
      </c>
      <c r="F33000">
        <v>2013</v>
      </c>
      <c r="G33000" t="s">
        <v>491</v>
      </c>
      <c r="H33000">
        <v>3.1359132000000001</v>
      </c>
    </row>
    <row r="33001" spans="1:8">
      <c r="A33001" t="s">
        <v>429</v>
      </c>
      <c r="B33001">
        <v>5520</v>
      </c>
      <c r="C33001" t="s">
        <v>478</v>
      </c>
      <c r="D33001" t="s">
        <v>475</v>
      </c>
      <c r="E33001" t="s">
        <v>24</v>
      </c>
      <c r="F33001">
        <v>2011</v>
      </c>
      <c r="G33001" t="s">
        <v>483</v>
      </c>
      <c r="H33001">
        <v>0.25539479999999998</v>
      </c>
    </row>
    <row r="33002" spans="1:8">
      <c r="A33002" t="s">
        <v>499</v>
      </c>
      <c r="B33002">
        <v>0</v>
      </c>
      <c r="C33002" t="s">
        <v>466</v>
      </c>
      <c r="D33002" t="s">
        <v>475</v>
      </c>
      <c r="E33002" t="s">
        <v>9</v>
      </c>
      <c r="F33002">
        <v>2010</v>
      </c>
      <c r="G33002" t="s">
        <v>480</v>
      </c>
      <c r="H33002">
        <v>2.9014524000000002</v>
      </c>
    </row>
    <row r="33003" spans="1:8">
      <c r="A33003" t="s">
        <v>499</v>
      </c>
      <c r="B33003">
        <v>0</v>
      </c>
      <c r="C33003" t="s">
        <v>466</v>
      </c>
      <c r="D33003" t="s">
        <v>475</v>
      </c>
      <c r="E33003" t="s">
        <v>10</v>
      </c>
      <c r="F33003">
        <v>2010</v>
      </c>
      <c r="G33003" t="s">
        <v>480</v>
      </c>
      <c r="H33003">
        <v>125.05971599999999</v>
      </c>
    </row>
    <row r="33004" spans="1:8">
      <c r="A33004" t="s">
        <v>499</v>
      </c>
      <c r="B33004">
        <v>0</v>
      </c>
      <c r="C33004" t="s">
        <v>466</v>
      </c>
      <c r="D33004" t="s">
        <v>475</v>
      </c>
      <c r="E33004" t="s">
        <v>18</v>
      </c>
      <c r="F33004">
        <v>2014</v>
      </c>
      <c r="G33004" t="s">
        <v>480</v>
      </c>
      <c r="H33004">
        <v>4.1407451999999996</v>
      </c>
    </row>
    <row r="33005" spans="1:8">
      <c r="A33005" t="s">
        <v>461</v>
      </c>
      <c r="B33005">
        <v>0</v>
      </c>
      <c r="C33005" t="s">
        <v>466</v>
      </c>
      <c r="D33005" t="s">
        <v>475</v>
      </c>
      <c r="E33005" t="s">
        <v>13</v>
      </c>
      <c r="F33005">
        <v>2014</v>
      </c>
      <c r="G33005" t="s">
        <v>480</v>
      </c>
      <c r="H33005">
        <v>6.9584615999999997</v>
      </c>
    </row>
    <row r="33006" spans="1:8">
      <c r="A33006" t="s">
        <v>429</v>
      </c>
      <c r="B33006">
        <v>0</v>
      </c>
      <c r="C33006" t="s">
        <v>466</v>
      </c>
      <c r="D33006" t="s">
        <v>475</v>
      </c>
      <c r="E33006" t="s">
        <v>23</v>
      </c>
      <c r="F33006">
        <v>2013</v>
      </c>
      <c r="G33006" t="s">
        <v>480</v>
      </c>
      <c r="H33006">
        <v>5.6103120000000004</v>
      </c>
    </row>
    <row r="33007" spans="1:8">
      <c r="A33007" t="s">
        <v>464</v>
      </c>
      <c r="B33007">
        <v>0</v>
      </c>
      <c r="C33007" t="s">
        <v>466</v>
      </c>
      <c r="D33007" t="s">
        <v>475</v>
      </c>
      <c r="E33007" t="s">
        <v>35</v>
      </c>
      <c r="F33007">
        <v>2012</v>
      </c>
      <c r="G33007" t="s">
        <v>480</v>
      </c>
      <c r="H33007">
        <v>217.33678800000001</v>
      </c>
    </row>
    <row r="33008" spans="1:8">
      <c r="A33008" t="s">
        <v>464</v>
      </c>
      <c r="B33008">
        <v>0</v>
      </c>
      <c r="C33008" t="s">
        <v>466</v>
      </c>
      <c r="D33008" t="s">
        <v>475</v>
      </c>
      <c r="E33008" t="s">
        <v>482</v>
      </c>
      <c r="F33008">
        <v>2012</v>
      </c>
      <c r="G33008" t="s">
        <v>480</v>
      </c>
      <c r="H33008">
        <v>1948.3064460000001</v>
      </c>
    </row>
    <row r="33009" spans="1:8">
      <c r="A33009" t="s">
        <v>464</v>
      </c>
      <c r="B33009">
        <v>0</v>
      </c>
      <c r="C33009" t="s">
        <v>466</v>
      </c>
      <c r="D33009" t="s">
        <v>475</v>
      </c>
      <c r="E33009" t="s">
        <v>37</v>
      </c>
      <c r="F33009">
        <v>2014</v>
      </c>
      <c r="G33009" t="s">
        <v>480</v>
      </c>
      <c r="H33009">
        <v>6377.2207164000001</v>
      </c>
    </row>
    <row r="33010" spans="1:8">
      <c r="A33010" t="s">
        <v>461</v>
      </c>
      <c r="B33010">
        <v>0</v>
      </c>
      <c r="C33010" t="s">
        <v>466</v>
      </c>
      <c r="D33010" t="s">
        <v>475</v>
      </c>
      <c r="E33010" t="s">
        <v>479</v>
      </c>
      <c r="F33010">
        <v>2012</v>
      </c>
      <c r="G33010" t="s">
        <v>480</v>
      </c>
      <c r="H33010">
        <v>10.944295199999999</v>
      </c>
    </row>
    <row r="33011" spans="1:8">
      <c r="A33011" t="s">
        <v>486</v>
      </c>
      <c r="B33011">
        <v>0</v>
      </c>
      <c r="C33011" t="s">
        <v>466</v>
      </c>
      <c r="D33011" t="s">
        <v>475</v>
      </c>
      <c r="E33011" t="s">
        <v>18</v>
      </c>
      <c r="F33011">
        <v>2011</v>
      </c>
      <c r="G33011" t="s">
        <v>480</v>
      </c>
      <c r="H33011">
        <v>4.0151412000000004</v>
      </c>
    </row>
    <row r="33012" spans="1:8">
      <c r="A33012" t="s">
        <v>494</v>
      </c>
      <c r="B33012">
        <v>0</v>
      </c>
      <c r="C33012" t="s">
        <v>466</v>
      </c>
      <c r="D33012" t="s">
        <v>475</v>
      </c>
      <c r="E33012" t="s">
        <v>16</v>
      </c>
      <c r="F33012">
        <v>2009</v>
      </c>
      <c r="G33012" t="s">
        <v>480</v>
      </c>
      <c r="H33012">
        <v>0.1967796</v>
      </c>
    </row>
    <row r="33013" spans="1:8">
      <c r="A33013" t="s">
        <v>463</v>
      </c>
      <c r="B33013">
        <v>0</v>
      </c>
      <c r="C33013" t="s">
        <v>466</v>
      </c>
      <c r="D33013" t="s">
        <v>475</v>
      </c>
      <c r="E33013" t="s">
        <v>3</v>
      </c>
      <c r="F33013">
        <v>2014</v>
      </c>
      <c r="G33013" t="s">
        <v>480</v>
      </c>
      <c r="H33013">
        <v>48.671550000000003</v>
      </c>
    </row>
    <row r="33014" spans="1:8">
      <c r="A33014" t="s">
        <v>463</v>
      </c>
      <c r="B33014">
        <v>0</v>
      </c>
      <c r="C33014" t="s">
        <v>466</v>
      </c>
      <c r="D33014" t="s">
        <v>475</v>
      </c>
      <c r="E33014" t="s">
        <v>5</v>
      </c>
      <c r="F33014">
        <v>2010</v>
      </c>
      <c r="G33014" t="s">
        <v>480</v>
      </c>
      <c r="H33014">
        <v>72.917308800000001</v>
      </c>
    </row>
    <row r="33015" spans="1:8">
      <c r="A33015" t="s">
        <v>456</v>
      </c>
      <c r="B33015">
        <v>0</v>
      </c>
      <c r="C33015" t="s">
        <v>466</v>
      </c>
      <c r="D33015" t="s">
        <v>475</v>
      </c>
      <c r="E33015" t="s">
        <v>10</v>
      </c>
      <c r="F33015">
        <v>2011</v>
      </c>
      <c r="G33015" t="s">
        <v>480</v>
      </c>
      <c r="H33015">
        <v>10.366516799999999</v>
      </c>
    </row>
    <row r="33016" spans="1:8">
      <c r="A33016" t="s">
        <v>464</v>
      </c>
      <c r="B33016">
        <v>2112</v>
      </c>
      <c r="C33016" t="s">
        <v>489</v>
      </c>
      <c r="D33016" t="s">
        <v>475</v>
      </c>
      <c r="E33016" t="s">
        <v>5</v>
      </c>
      <c r="F33016">
        <v>2011</v>
      </c>
      <c r="G33016" t="s">
        <v>480</v>
      </c>
      <c r="H33016">
        <v>0.67407479999999997</v>
      </c>
    </row>
    <row r="33017" spans="1:8">
      <c r="A33017" t="s">
        <v>464</v>
      </c>
      <c r="B33017">
        <v>2112</v>
      </c>
      <c r="C33017" t="s">
        <v>489</v>
      </c>
      <c r="D33017" t="s">
        <v>475</v>
      </c>
      <c r="E33017" t="s">
        <v>15</v>
      </c>
      <c r="F33017">
        <v>2009</v>
      </c>
      <c r="G33017" t="s">
        <v>480</v>
      </c>
      <c r="H33017">
        <v>3.2238359999999999</v>
      </c>
    </row>
    <row r="33018" spans="1:8">
      <c r="A33018" t="s">
        <v>464</v>
      </c>
      <c r="B33018">
        <v>2112</v>
      </c>
      <c r="C33018" t="s">
        <v>489</v>
      </c>
      <c r="D33018" t="s">
        <v>475</v>
      </c>
      <c r="E33018" t="s">
        <v>36</v>
      </c>
      <c r="F33018">
        <v>2012</v>
      </c>
      <c r="G33018" t="s">
        <v>480</v>
      </c>
      <c r="H33018">
        <v>0.32238359999999999</v>
      </c>
    </row>
    <row r="33019" spans="1:8">
      <c r="A33019" t="s">
        <v>461</v>
      </c>
      <c r="B33019">
        <v>4220</v>
      </c>
      <c r="C33019" t="s">
        <v>500</v>
      </c>
      <c r="D33019" t="s">
        <v>475</v>
      </c>
      <c r="E33019" t="s">
        <v>13</v>
      </c>
      <c r="F33019">
        <v>2012</v>
      </c>
      <c r="G33019" t="s">
        <v>480</v>
      </c>
      <c r="H33019">
        <v>1.4193252000000001</v>
      </c>
    </row>
    <row r="33020" spans="1:8">
      <c r="A33020" t="s">
        <v>461</v>
      </c>
      <c r="B33020">
        <v>4220</v>
      </c>
      <c r="C33020" t="s">
        <v>500</v>
      </c>
      <c r="D33020" t="s">
        <v>475</v>
      </c>
      <c r="E33020" t="s">
        <v>36</v>
      </c>
      <c r="F33020">
        <v>2012</v>
      </c>
      <c r="G33020" t="s">
        <v>480</v>
      </c>
      <c r="H33020">
        <v>4.8106331999999998</v>
      </c>
    </row>
    <row r="33021" spans="1:8">
      <c r="A33021" t="s">
        <v>429</v>
      </c>
      <c r="B33021">
        <v>5520</v>
      </c>
      <c r="C33021" t="s">
        <v>478</v>
      </c>
      <c r="D33021" t="s">
        <v>475</v>
      </c>
      <c r="E33021" t="s">
        <v>20</v>
      </c>
      <c r="F33021">
        <v>2014</v>
      </c>
      <c r="G33021" t="s">
        <v>480</v>
      </c>
      <c r="H33021">
        <v>54.6419268</v>
      </c>
    </row>
    <row r="33022" spans="1:8">
      <c r="A33022" t="s">
        <v>429</v>
      </c>
      <c r="B33022">
        <v>5520</v>
      </c>
      <c r="C33022" t="s">
        <v>478</v>
      </c>
      <c r="D33022" t="s">
        <v>475</v>
      </c>
      <c r="E33022" t="s">
        <v>23</v>
      </c>
      <c r="F33022">
        <v>2011</v>
      </c>
      <c r="G33022" t="s">
        <v>480</v>
      </c>
      <c r="H33022">
        <v>0.23027400000000001</v>
      </c>
    </row>
    <row r="33023" spans="1:8">
      <c r="A33023" t="s">
        <v>429</v>
      </c>
      <c r="B33023">
        <v>5520</v>
      </c>
      <c r="C33023" t="s">
        <v>478</v>
      </c>
      <c r="D33023" t="s">
        <v>475</v>
      </c>
      <c r="E33023" t="s">
        <v>28</v>
      </c>
      <c r="F33023">
        <v>2010</v>
      </c>
      <c r="G33023" t="s">
        <v>480</v>
      </c>
      <c r="H33023">
        <v>14.3774712</v>
      </c>
    </row>
    <row r="33024" spans="1:8">
      <c r="A33024" t="s">
        <v>461</v>
      </c>
      <c r="B33024">
        <v>6000</v>
      </c>
      <c r="C33024" t="s">
        <v>455</v>
      </c>
      <c r="D33024" t="s">
        <v>475</v>
      </c>
      <c r="E33024" t="s">
        <v>36</v>
      </c>
      <c r="F33024">
        <v>2010</v>
      </c>
      <c r="G33024" t="s">
        <v>480</v>
      </c>
      <c r="H33024">
        <v>0.20515320000000001</v>
      </c>
    </row>
    <row r="33025" spans="1:8">
      <c r="A33025" t="s">
        <v>464</v>
      </c>
      <c r="B33025">
        <v>6000</v>
      </c>
      <c r="C33025" t="s">
        <v>455</v>
      </c>
      <c r="D33025" t="s">
        <v>475</v>
      </c>
      <c r="E33025" t="s">
        <v>428</v>
      </c>
      <c r="F33025">
        <v>2012</v>
      </c>
      <c r="G33025" t="s">
        <v>480</v>
      </c>
      <c r="H33025">
        <v>9.9813311999999996</v>
      </c>
    </row>
    <row r="33026" spans="1:8">
      <c r="A33026" t="s">
        <v>464</v>
      </c>
      <c r="B33026">
        <v>6000</v>
      </c>
      <c r="C33026" t="s">
        <v>455</v>
      </c>
      <c r="D33026" t="s">
        <v>475</v>
      </c>
      <c r="E33026" t="s">
        <v>6</v>
      </c>
      <c r="F33026">
        <v>2009</v>
      </c>
      <c r="G33026" t="s">
        <v>480</v>
      </c>
      <c r="H33026">
        <v>9.5835851999999999</v>
      </c>
    </row>
    <row r="33027" spans="1:8">
      <c r="A33027" t="s">
        <v>456</v>
      </c>
      <c r="B33027">
        <v>6000</v>
      </c>
      <c r="C33027" t="s">
        <v>455</v>
      </c>
      <c r="D33027" t="s">
        <v>475</v>
      </c>
      <c r="E33027" t="s">
        <v>5</v>
      </c>
      <c r="F33027">
        <v>2011</v>
      </c>
      <c r="G33027" t="s">
        <v>480</v>
      </c>
      <c r="H33027">
        <v>4.1868000000000001E-3</v>
      </c>
    </row>
    <row r="33028" spans="1:8">
      <c r="A33028" t="s">
        <v>456</v>
      </c>
      <c r="B33028">
        <v>6000</v>
      </c>
      <c r="C33028" t="s">
        <v>455</v>
      </c>
      <c r="D33028" t="s">
        <v>475</v>
      </c>
      <c r="E33028" t="s">
        <v>3</v>
      </c>
      <c r="F33028">
        <v>2010</v>
      </c>
      <c r="G33028" t="s">
        <v>480</v>
      </c>
      <c r="H33028">
        <v>0.54847080000000004</v>
      </c>
    </row>
    <row r="33029" spans="1:8">
      <c r="A33029" t="s">
        <v>456</v>
      </c>
      <c r="B33029">
        <v>6000</v>
      </c>
      <c r="C33029" t="s">
        <v>455</v>
      </c>
      <c r="D33029" t="s">
        <v>475</v>
      </c>
      <c r="E33029" t="s">
        <v>9</v>
      </c>
      <c r="F33029">
        <v>2011</v>
      </c>
      <c r="G33029" t="s">
        <v>480</v>
      </c>
      <c r="H33029">
        <v>1.67472E-2</v>
      </c>
    </row>
    <row r="33030" spans="1:8">
      <c r="A33030" t="s">
        <v>456</v>
      </c>
      <c r="B33030">
        <v>6000</v>
      </c>
      <c r="C33030" t="s">
        <v>455</v>
      </c>
      <c r="D33030" t="s">
        <v>475</v>
      </c>
      <c r="E33030" t="s">
        <v>10</v>
      </c>
      <c r="F33030">
        <v>2014</v>
      </c>
      <c r="G33030" t="s">
        <v>480</v>
      </c>
      <c r="H33030">
        <v>2.2273776000000001</v>
      </c>
    </row>
    <row r="33031" spans="1:8">
      <c r="A33031" t="s">
        <v>456</v>
      </c>
      <c r="B33031">
        <v>6000</v>
      </c>
      <c r="C33031" t="s">
        <v>455</v>
      </c>
      <c r="D33031" t="s">
        <v>475</v>
      </c>
      <c r="E33031" t="s">
        <v>343</v>
      </c>
      <c r="F33031">
        <v>2011</v>
      </c>
      <c r="G33031" t="s">
        <v>480</v>
      </c>
      <c r="H33031">
        <v>0.16747200000000001</v>
      </c>
    </row>
    <row r="33032" spans="1:8">
      <c r="A33032" t="s">
        <v>463</v>
      </c>
      <c r="B33032">
        <v>0</v>
      </c>
      <c r="C33032" t="s">
        <v>466</v>
      </c>
      <c r="D33032" t="s">
        <v>475</v>
      </c>
      <c r="E33032" t="s">
        <v>9</v>
      </c>
      <c r="F33032">
        <v>2012</v>
      </c>
      <c r="G33032" t="s">
        <v>468</v>
      </c>
      <c r="H33032">
        <v>96.087059999999994</v>
      </c>
    </row>
    <row r="33033" spans="1:8">
      <c r="A33033" t="s">
        <v>463</v>
      </c>
      <c r="B33033">
        <v>0</v>
      </c>
      <c r="C33033" t="s">
        <v>466</v>
      </c>
      <c r="D33033" t="s">
        <v>475</v>
      </c>
      <c r="E33033" t="s">
        <v>482</v>
      </c>
      <c r="F33033">
        <v>2010</v>
      </c>
      <c r="G33033" t="s">
        <v>468</v>
      </c>
      <c r="H33033">
        <v>698.83134840000002</v>
      </c>
    </row>
    <row r="33034" spans="1:8">
      <c r="A33034" t="s">
        <v>494</v>
      </c>
      <c r="B33034">
        <v>0</v>
      </c>
      <c r="C33034" t="s">
        <v>466</v>
      </c>
      <c r="D33034" t="s">
        <v>475</v>
      </c>
      <c r="E33034" t="s">
        <v>482</v>
      </c>
      <c r="F33034">
        <v>2014</v>
      </c>
      <c r="G33034" t="s">
        <v>468</v>
      </c>
      <c r="H33034">
        <v>0.7368768</v>
      </c>
    </row>
    <row r="33035" spans="1:8">
      <c r="A33035" t="s">
        <v>438</v>
      </c>
      <c r="B33035">
        <v>0</v>
      </c>
      <c r="C33035" t="s">
        <v>466</v>
      </c>
      <c r="D33035" t="s">
        <v>475</v>
      </c>
      <c r="E33035" t="s">
        <v>6</v>
      </c>
      <c r="F33035">
        <v>2009</v>
      </c>
      <c r="G33035" t="s">
        <v>468</v>
      </c>
      <c r="H33035">
        <v>2.4618384</v>
      </c>
    </row>
    <row r="33036" spans="1:8">
      <c r="A33036" t="s">
        <v>438</v>
      </c>
      <c r="B33036">
        <v>0</v>
      </c>
      <c r="C33036" t="s">
        <v>466</v>
      </c>
      <c r="D33036" t="s">
        <v>475</v>
      </c>
      <c r="E33036" t="s">
        <v>482</v>
      </c>
      <c r="F33036">
        <v>2010</v>
      </c>
      <c r="G33036" t="s">
        <v>468</v>
      </c>
      <c r="H33036">
        <v>39.125646000000003</v>
      </c>
    </row>
    <row r="33037" spans="1:8">
      <c r="A33037" t="s">
        <v>461</v>
      </c>
      <c r="B33037">
        <v>0</v>
      </c>
      <c r="C33037" t="s">
        <v>466</v>
      </c>
      <c r="D33037" t="s">
        <v>475</v>
      </c>
      <c r="E33037" t="s">
        <v>13</v>
      </c>
      <c r="F33037">
        <v>2012</v>
      </c>
      <c r="G33037" t="s">
        <v>468</v>
      </c>
      <c r="H33037">
        <v>22.424500800000001</v>
      </c>
    </row>
    <row r="33038" spans="1:8">
      <c r="A33038" t="s">
        <v>496</v>
      </c>
      <c r="B33038">
        <v>0</v>
      </c>
      <c r="C33038" t="s">
        <v>466</v>
      </c>
      <c r="D33038" t="s">
        <v>475</v>
      </c>
      <c r="E33038" t="s">
        <v>12</v>
      </c>
      <c r="F33038">
        <v>2011</v>
      </c>
      <c r="G33038" t="s">
        <v>468</v>
      </c>
      <c r="H33038">
        <v>5.4428400000000002E-2</v>
      </c>
    </row>
    <row r="33039" spans="1:8">
      <c r="A33039" t="s">
        <v>461</v>
      </c>
      <c r="B33039">
        <v>6000</v>
      </c>
      <c r="C33039" t="s">
        <v>455</v>
      </c>
      <c r="D33039" t="s">
        <v>475</v>
      </c>
      <c r="E33039" t="s">
        <v>3</v>
      </c>
      <c r="F33039">
        <v>2014</v>
      </c>
      <c r="G33039" t="s">
        <v>480</v>
      </c>
      <c r="H33039">
        <v>0.1088568</v>
      </c>
    </row>
    <row r="33040" spans="1:8">
      <c r="A33040" t="s">
        <v>461</v>
      </c>
      <c r="B33040">
        <v>6000</v>
      </c>
      <c r="C33040" t="s">
        <v>455</v>
      </c>
      <c r="D33040" t="s">
        <v>475</v>
      </c>
      <c r="E33040" t="s">
        <v>9</v>
      </c>
      <c r="F33040">
        <v>2010</v>
      </c>
      <c r="G33040" t="s">
        <v>480</v>
      </c>
      <c r="H33040">
        <v>0.52753680000000003</v>
      </c>
    </row>
    <row r="33041" spans="1:8">
      <c r="A33041" t="s">
        <v>456</v>
      </c>
      <c r="B33041">
        <v>0</v>
      </c>
      <c r="C33041" t="s">
        <v>466</v>
      </c>
      <c r="D33041" t="s">
        <v>475</v>
      </c>
      <c r="E33041" t="s">
        <v>30</v>
      </c>
      <c r="F33041">
        <v>2010</v>
      </c>
      <c r="G33041" t="s">
        <v>468</v>
      </c>
      <c r="H33041">
        <v>7.7832612000000001</v>
      </c>
    </row>
    <row r="33042" spans="1:8">
      <c r="A33042" t="s">
        <v>456</v>
      </c>
      <c r="B33042">
        <v>0</v>
      </c>
      <c r="C33042" t="s">
        <v>466</v>
      </c>
      <c r="D33042" t="s">
        <v>475</v>
      </c>
      <c r="E33042" t="s">
        <v>33</v>
      </c>
      <c r="F33042">
        <v>2013</v>
      </c>
      <c r="G33042" t="s">
        <v>468</v>
      </c>
      <c r="H33042">
        <v>2.4827724</v>
      </c>
    </row>
    <row r="33043" spans="1:8">
      <c r="A33043" t="s">
        <v>456</v>
      </c>
      <c r="B33043">
        <v>0</v>
      </c>
      <c r="C33043" t="s">
        <v>466</v>
      </c>
      <c r="D33043" t="s">
        <v>475</v>
      </c>
      <c r="E33043" t="s">
        <v>37</v>
      </c>
      <c r="F33043">
        <v>2013</v>
      </c>
      <c r="G33043" t="s">
        <v>468</v>
      </c>
      <c r="H33043">
        <v>179.5257972</v>
      </c>
    </row>
    <row r="33044" spans="1:8">
      <c r="A33044" t="s">
        <v>456</v>
      </c>
      <c r="B33044">
        <v>0</v>
      </c>
      <c r="C33044" t="s">
        <v>466</v>
      </c>
      <c r="D33044" t="s">
        <v>475</v>
      </c>
      <c r="E33044" t="s">
        <v>482</v>
      </c>
      <c r="F33044">
        <v>2012</v>
      </c>
      <c r="G33044" t="s">
        <v>468</v>
      </c>
      <c r="H33044">
        <v>27.549143999999998</v>
      </c>
    </row>
    <row r="33045" spans="1:8">
      <c r="A33045" t="s">
        <v>438</v>
      </c>
      <c r="B33045">
        <v>0</v>
      </c>
      <c r="C33045" t="s">
        <v>466</v>
      </c>
      <c r="D33045" t="s">
        <v>475</v>
      </c>
      <c r="E33045" t="s">
        <v>33</v>
      </c>
      <c r="F33045">
        <v>2014</v>
      </c>
      <c r="G33045" t="s">
        <v>468</v>
      </c>
      <c r="H33045">
        <v>1.9468620000000001</v>
      </c>
    </row>
    <row r="33046" spans="1:8">
      <c r="A33046" t="s">
        <v>461</v>
      </c>
      <c r="B33046">
        <v>0</v>
      </c>
      <c r="C33046" t="s">
        <v>466</v>
      </c>
      <c r="D33046" t="s">
        <v>475</v>
      </c>
      <c r="E33046" t="s">
        <v>5</v>
      </c>
      <c r="F33046">
        <v>2014</v>
      </c>
      <c r="G33046" t="s">
        <v>468</v>
      </c>
      <c r="H33046">
        <v>4.60548</v>
      </c>
    </row>
    <row r="33047" spans="1:8">
      <c r="A33047" t="s">
        <v>461</v>
      </c>
      <c r="B33047">
        <v>0</v>
      </c>
      <c r="C33047" t="s">
        <v>466</v>
      </c>
      <c r="D33047" t="s">
        <v>475</v>
      </c>
      <c r="E33047" t="s">
        <v>32</v>
      </c>
      <c r="F33047">
        <v>2010</v>
      </c>
      <c r="G33047" t="s">
        <v>468</v>
      </c>
      <c r="H33047">
        <v>1.2560399999999999E-2</v>
      </c>
    </row>
    <row r="33048" spans="1:8">
      <c r="A33048" t="s">
        <v>461</v>
      </c>
      <c r="B33048">
        <v>0</v>
      </c>
      <c r="C33048" t="s">
        <v>466</v>
      </c>
      <c r="D33048" t="s">
        <v>475</v>
      </c>
      <c r="E33048" t="s">
        <v>34</v>
      </c>
      <c r="F33048">
        <v>2014</v>
      </c>
      <c r="G33048" t="s">
        <v>468</v>
      </c>
      <c r="H33048">
        <v>3.9062844000000001</v>
      </c>
    </row>
    <row r="33049" spans="1:8">
      <c r="A33049" t="s">
        <v>495</v>
      </c>
      <c r="B33049">
        <v>0</v>
      </c>
      <c r="C33049" t="s">
        <v>466</v>
      </c>
      <c r="D33049" t="s">
        <v>475</v>
      </c>
      <c r="E33049" t="s">
        <v>30</v>
      </c>
      <c r="F33049">
        <v>2009</v>
      </c>
      <c r="G33049" t="s">
        <v>468</v>
      </c>
      <c r="H33049">
        <v>0.2470212</v>
      </c>
    </row>
    <row r="33050" spans="1:8">
      <c r="A33050" t="s">
        <v>464</v>
      </c>
      <c r="B33050">
        <v>6000</v>
      </c>
      <c r="C33050" t="s">
        <v>455</v>
      </c>
      <c r="D33050" t="s">
        <v>475</v>
      </c>
      <c r="E33050" t="s">
        <v>11</v>
      </c>
      <c r="F33050">
        <v>2011</v>
      </c>
      <c r="G33050" t="s">
        <v>468</v>
      </c>
      <c r="H33050">
        <v>42.098274000000004</v>
      </c>
    </row>
    <row r="33051" spans="1:8">
      <c r="A33051" t="s">
        <v>464</v>
      </c>
      <c r="B33051">
        <v>6000</v>
      </c>
      <c r="C33051" t="s">
        <v>455</v>
      </c>
      <c r="D33051" t="s">
        <v>475</v>
      </c>
      <c r="E33051" t="s">
        <v>15</v>
      </c>
      <c r="F33051">
        <v>2011</v>
      </c>
      <c r="G33051" t="s">
        <v>468</v>
      </c>
      <c r="H33051">
        <v>34.201969200000001</v>
      </c>
    </row>
    <row r="33052" spans="1:8">
      <c r="A33052" t="s">
        <v>464</v>
      </c>
      <c r="B33052">
        <v>6000</v>
      </c>
      <c r="C33052" t="s">
        <v>455</v>
      </c>
      <c r="D33052" t="s">
        <v>475</v>
      </c>
      <c r="E33052" t="s">
        <v>36</v>
      </c>
      <c r="F33052">
        <v>2009</v>
      </c>
      <c r="G33052" t="s">
        <v>468</v>
      </c>
      <c r="H33052">
        <v>32.376524400000001</v>
      </c>
    </row>
    <row r="33053" spans="1:8">
      <c r="A33053" t="s">
        <v>456</v>
      </c>
      <c r="B33053">
        <v>6000</v>
      </c>
      <c r="C33053" t="s">
        <v>455</v>
      </c>
      <c r="D33053" t="s">
        <v>475</v>
      </c>
      <c r="E33053" t="s">
        <v>3</v>
      </c>
      <c r="F33053">
        <v>2014</v>
      </c>
      <c r="G33053" t="s">
        <v>468</v>
      </c>
      <c r="H33053">
        <v>1.067634</v>
      </c>
    </row>
    <row r="33054" spans="1:8">
      <c r="A33054" t="s">
        <v>456</v>
      </c>
      <c r="B33054">
        <v>6000</v>
      </c>
      <c r="C33054" t="s">
        <v>455</v>
      </c>
      <c r="D33054" t="s">
        <v>475</v>
      </c>
      <c r="E33054" t="s">
        <v>343</v>
      </c>
      <c r="F33054">
        <v>2009</v>
      </c>
      <c r="G33054" t="s">
        <v>468</v>
      </c>
      <c r="H33054">
        <v>0.1842192</v>
      </c>
    </row>
    <row r="33055" spans="1:8">
      <c r="A33055" t="s">
        <v>438</v>
      </c>
      <c r="B33055">
        <v>6000</v>
      </c>
      <c r="C33055" t="s">
        <v>455</v>
      </c>
      <c r="D33055" t="s">
        <v>475</v>
      </c>
      <c r="E33055" t="s">
        <v>482</v>
      </c>
      <c r="F33055">
        <v>2014</v>
      </c>
      <c r="G33055" t="s">
        <v>468</v>
      </c>
      <c r="H33055">
        <v>10.571669999999999</v>
      </c>
    </row>
    <row r="33056" spans="1:8">
      <c r="A33056" t="s">
        <v>461</v>
      </c>
      <c r="B33056">
        <v>6000</v>
      </c>
      <c r="C33056" t="s">
        <v>455</v>
      </c>
      <c r="D33056" t="s">
        <v>475</v>
      </c>
      <c r="E33056" t="s">
        <v>36</v>
      </c>
      <c r="F33056">
        <v>2012</v>
      </c>
      <c r="G33056" t="s">
        <v>468</v>
      </c>
      <c r="H33056">
        <v>0.2344608</v>
      </c>
    </row>
    <row r="33057" spans="1:8">
      <c r="A33057" t="s">
        <v>496</v>
      </c>
      <c r="B33057">
        <v>6000</v>
      </c>
      <c r="C33057" t="s">
        <v>455</v>
      </c>
      <c r="D33057" t="s">
        <v>475</v>
      </c>
      <c r="E33057" t="s">
        <v>12</v>
      </c>
      <c r="F33057">
        <v>2011</v>
      </c>
      <c r="G33057" t="s">
        <v>468</v>
      </c>
      <c r="H33057">
        <v>5.4428400000000002E-2</v>
      </c>
    </row>
    <row r="33058" spans="1:8">
      <c r="A33058" t="s">
        <v>486</v>
      </c>
      <c r="B33058">
        <v>0</v>
      </c>
      <c r="C33058" t="s">
        <v>466</v>
      </c>
      <c r="D33058" t="s">
        <v>475</v>
      </c>
      <c r="E33058" t="s">
        <v>6</v>
      </c>
      <c r="F33058">
        <v>2009</v>
      </c>
      <c r="G33058" t="s">
        <v>468</v>
      </c>
      <c r="H33058">
        <v>42.378789599999998</v>
      </c>
    </row>
    <row r="33059" spans="1:8">
      <c r="A33059" t="s">
        <v>429</v>
      </c>
      <c r="B33059">
        <v>0</v>
      </c>
      <c r="C33059" t="s">
        <v>466</v>
      </c>
      <c r="D33059" t="s">
        <v>475</v>
      </c>
      <c r="E33059" t="s">
        <v>27</v>
      </c>
      <c r="F33059">
        <v>2012</v>
      </c>
      <c r="G33059" t="s">
        <v>468</v>
      </c>
      <c r="H33059">
        <v>0.36425160000000001</v>
      </c>
    </row>
    <row r="33060" spans="1:8">
      <c r="A33060" t="s">
        <v>464</v>
      </c>
      <c r="B33060">
        <v>0</v>
      </c>
      <c r="C33060" t="s">
        <v>466</v>
      </c>
      <c r="D33060" t="s">
        <v>475</v>
      </c>
      <c r="E33060" t="s">
        <v>5</v>
      </c>
      <c r="F33060">
        <v>2013</v>
      </c>
      <c r="G33060" t="s">
        <v>468</v>
      </c>
      <c r="H33060">
        <v>3260.4663132000001</v>
      </c>
    </row>
    <row r="33061" spans="1:8">
      <c r="A33061" t="s">
        <v>499</v>
      </c>
      <c r="B33061">
        <v>0</v>
      </c>
      <c r="C33061" t="s">
        <v>466</v>
      </c>
      <c r="D33061" t="s">
        <v>475</v>
      </c>
      <c r="E33061" t="s">
        <v>18</v>
      </c>
      <c r="F33061">
        <v>2012</v>
      </c>
      <c r="G33061" t="s">
        <v>468</v>
      </c>
      <c r="H33061">
        <v>3.9397788</v>
      </c>
    </row>
    <row r="33062" spans="1:8">
      <c r="A33062" t="s">
        <v>456</v>
      </c>
      <c r="B33062">
        <v>0</v>
      </c>
      <c r="C33062" t="s">
        <v>466</v>
      </c>
      <c r="D33062" t="s">
        <v>475</v>
      </c>
      <c r="E33062" t="s">
        <v>3</v>
      </c>
      <c r="F33062">
        <v>2010</v>
      </c>
      <c r="G33062" t="s">
        <v>468</v>
      </c>
      <c r="H33062">
        <v>8.4992040000000006</v>
      </c>
    </row>
    <row r="33063" spans="1:8">
      <c r="A33063" t="s">
        <v>456</v>
      </c>
      <c r="B33063">
        <v>0</v>
      </c>
      <c r="C33063" t="s">
        <v>466</v>
      </c>
      <c r="D33063" t="s">
        <v>475</v>
      </c>
      <c r="E33063" t="s">
        <v>9</v>
      </c>
      <c r="F33063">
        <v>2011</v>
      </c>
      <c r="G33063" t="s">
        <v>468</v>
      </c>
      <c r="H33063">
        <v>0.1590984</v>
      </c>
    </row>
    <row r="33064" spans="1:8">
      <c r="A33064" t="s">
        <v>456</v>
      </c>
      <c r="B33064">
        <v>0</v>
      </c>
      <c r="C33064" t="s">
        <v>466</v>
      </c>
      <c r="D33064" t="s">
        <v>475</v>
      </c>
      <c r="E33064" t="s">
        <v>10</v>
      </c>
      <c r="F33064">
        <v>2014</v>
      </c>
      <c r="G33064" t="s">
        <v>468</v>
      </c>
      <c r="H33064">
        <v>10.379077199999999</v>
      </c>
    </row>
    <row r="33065" spans="1:8">
      <c r="A33065" t="s">
        <v>456</v>
      </c>
      <c r="B33065">
        <v>0</v>
      </c>
      <c r="C33065" t="s">
        <v>466</v>
      </c>
      <c r="D33065" t="s">
        <v>475</v>
      </c>
      <c r="E33065" t="s">
        <v>12</v>
      </c>
      <c r="F33065">
        <v>2009</v>
      </c>
      <c r="G33065" t="s">
        <v>468</v>
      </c>
      <c r="H33065">
        <v>0.439614</v>
      </c>
    </row>
    <row r="33066" spans="1:8">
      <c r="A33066" t="s">
        <v>456</v>
      </c>
      <c r="B33066">
        <v>0</v>
      </c>
      <c r="C33066" t="s">
        <v>466</v>
      </c>
      <c r="D33066" t="s">
        <v>475</v>
      </c>
      <c r="E33066" t="s">
        <v>343</v>
      </c>
      <c r="F33066">
        <v>2011</v>
      </c>
      <c r="G33066" t="s">
        <v>468</v>
      </c>
      <c r="H33066">
        <v>0.99227160000000003</v>
      </c>
    </row>
    <row r="33067" spans="1:8">
      <c r="A33067" t="s">
        <v>464</v>
      </c>
      <c r="B33067">
        <v>2112</v>
      </c>
      <c r="C33067" t="s">
        <v>489</v>
      </c>
      <c r="D33067" t="s">
        <v>475</v>
      </c>
      <c r="E33067" t="s">
        <v>36</v>
      </c>
      <c r="F33067">
        <v>2014</v>
      </c>
      <c r="G33067" t="s">
        <v>490</v>
      </c>
      <c r="H33067">
        <v>0.26376840000000001</v>
      </c>
    </row>
    <row r="33068" spans="1:8">
      <c r="A33068" t="s">
        <v>461</v>
      </c>
      <c r="B33068">
        <v>4220</v>
      </c>
      <c r="C33068" t="s">
        <v>500</v>
      </c>
      <c r="D33068" t="s">
        <v>475</v>
      </c>
      <c r="E33068" t="s">
        <v>14</v>
      </c>
      <c r="F33068">
        <v>2012</v>
      </c>
      <c r="G33068" t="s">
        <v>501</v>
      </c>
      <c r="H33068">
        <v>0.57359159999999998</v>
      </c>
    </row>
    <row r="33069" spans="1:8">
      <c r="A33069" t="s">
        <v>464</v>
      </c>
      <c r="B33069">
        <v>6000</v>
      </c>
      <c r="C33069" t="s">
        <v>455</v>
      </c>
      <c r="D33069" t="s">
        <v>475</v>
      </c>
      <c r="E33069" t="s">
        <v>5</v>
      </c>
      <c r="F33069">
        <v>2012</v>
      </c>
      <c r="G33069" t="s">
        <v>491</v>
      </c>
      <c r="H33069">
        <v>60.654171599999998</v>
      </c>
    </row>
    <row r="33070" spans="1:8">
      <c r="A33070" t="s">
        <v>464</v>
      </c>
      <c r="B33070">
        <v>6000</v>
      </c>
      <c r="C33070" t="s">
        <v>455</v>
      </c>
      <c r="D33070" t="s">
        <v>475</v>
      </c>
      <c r="E33070" t="s">
        <v>34</v>
      </c>
      <c r="F33070">
        <v>2010</v>
      </c>
      <c r="G33070" t="s">
        <v>491</v>
      </c>
      <c r="H33070">
        <v>53.750138399999997</v>
      </c>
    </row>
    <row r="33071" spans="1:8">
      <c r="A33071" t="s">
        <v>464</v>
      </c>
      <c r="B33071">
        <v>6000</v>
      </c>
      <c r="C33071" t="s">
        <v>455</v>
      </c>
      <c r="D33071" t="s">
        <v>475</v>
      </c>
      <c r="E33071" t="s">
        <v>428</v>
      </c>
      <c r="F33071">
        <v>2010</v>
      </c>
      <c r="G33071" t="s">
        <v>491</v>
      </c>
      <c r="H33071">
        <v>2.9475072</v>
      </c>
    </row>
    <row r="33072" spans="1:8">
      <c r="A33072" t="s">
        <v>464</v>
      </c>
      <c r="B33072">
        <v>6000</v>
      </c>
      <c r="C33072" t="s">
        <v>455</v>
      </c>
      <c r="D33072" t="s">
        <v>475</v>
      </c>
      <c r="E33072" t="s">
        <v>37</v>
      </c>
      <c r="F33072">
        <v>2010</v>
      </c>
      <c r="G33072" t="s">
        <v>491</v>
      </c>
      <c r="H33072">
        <v>25.719512399999999</v>
      </c>
    </row>
    <row r="33073" spans="1:8">
      <c r="A33073" t="s">
        <v>456</v>
      </c>
      <c r="B33073">
        <v>6000</v>
      </c>
      <c r="C33073" t="s">
        <v>455</v>
      </c>
      <c r="D33073" t="s">
        <v>475</v>
      </c>
      <c r="E33073" t="s">
        <v>6</v>
      </c>
      <c r="F33073">
        <v>2010</v>
      </c>
      <c r="G33073" t="s">
        <v>491</v>
      </c>
      <c r="H33073">
        <v>1.2560399999999999E-2</v>
      </c>
    </row>
    <row r="33074" spans="1:8">
      <c r="A33074" t="s">
        <v>438</v>
      </c>
      <c r="B33074">
        <v>6000</v>
      </c>
      <c r="C33074" t="s">
        <v>455</v>
      </c>
      <c r="D33074" t="s">
        <v>475</v>
      </c>
      <c r="E33074" t="s">
        <v>9</v>
      </c>
      <c r="F33074">
        <v>2013</v>
      </c>
      <c r="G33074" t="s">
        <v>491</v>
      </c>
      <c r="H33074">
        <v>4.6515348000000003</v>
      </c>
    </row>
    <row r="33075" spans="1:8">
      <c r="A33075" t="s">
        <v>438</v>
      </c>
      <c r="B33075">
        <v>6000</v>
      </c>
      <c r="C33075" t="s">
        <v>455</v>
      </c>
      <c r="D33075" t="s">
        <v>475</v>
      </c>
      <c r="E33075" t="s">
        <v>6</v>
      </c>
      <c r="F33075">
        <v>2011</v>
      </c>
      <c r="G33075" t="s">
        <v>491</v>
      </c>
      <c r="H33075">
        <v>2.3278607999999998</v>
      </c>
    </row>
    <row r="33076" spans="1:8">
      <c r="A33076" t="s">
        <v>438</v>
      </c>
      <c r="B33076">
        <v>6000</v>
      </c>
      <c r="C33076" t="s">
        <v>455</v>
      </c>
      <c r="D33076" t="s">
        <v>475</v>
      </c>
      <c r="E33076" t="s">
        <v>482</v>
      </c>
      <c r="F33076">
        <v>2011</v>
      </c>
      <c r="G33076" t="s">
        <v>491</v>
      </c>
      <c r="H33076">
        <v>25.037064000000001</v>
      </c>
    </row>
    <row r="33077" spans="1:8">
      <c r="A33077" t="s">
        <v>461</v>
      </c>
      <c r="B33077">
        <v>6000</v>
      </c>
      <c r="C33077" t="s">
        <v>455</v>
      </c>
      <c r="D33077" t="s">
        <v>475</v>
      </c>
      <c r="E33077" t="s">
        <v>13</v>
      </c>
      <c r="F33077">
        <v>2012</v>
      </c>
      <c r="G33077" t="s">
        <v>491</v>
      </c>
      <c r="H33077">
        <v>3.7681199999999998E-2</v>
      </c>
    </row>
    <row r="33078" spans="1:8">
      <c r="A33078" t="s">
        <v>461</v>
      </c>
      <c r="B33078">
        <v>6000</v>
      </c>
      <c r="C33078" t="s">
        <v>455</v>
      </c>
      <c r="D33078" t="s">
        <v>475</v>
      </c>
      <c r="E33078" t="s">
        <v>15</v>
      </c>
      <c r="F33078">
        <v>2009</v>
      </c>
      <c r="G33078" t="s">
        <v>491</v>
      </c>
      <c r="H33078">
        <v>4.1868000000000001E-3</v>
      </c>
    </row>
    <row r="33079" spans="1:8">
      <c r="A33079" t="s">
        <v>496</v>
      </c>
      <c r="B33079">
        <v>6000</v>
      </c>
      <c r="C33079" t="s">
        <v>455</v>
      </c>
      <c r="D33079" t="s">
        <v>475</v>
      </c>
      <c r="E33079" t="s">
        <v>12</v>
      </c>
      <c r="F33079">
        <v>2011</v>
      </c>
      <c r="G33079" t="s">
        <v>491</v>
      </c>
      <c r="H33079">
        <v>5.4428400000000002E-2</v>
      </c>
    </row>
    <row r="33080" spans="1:8">
      <c r="A33080" t="s">
        <v>429</v>
      </c>
      <c r="B33080">
        <v>5520</v>
      </c>
      <c r="C33080" t="s">
        <v>478</v>
      </c>
      <c r="D33080" t="s">
        <v>475</v>
      </c>
      <c r="E33080" t="s">
        <v>22</v>
      </c>
      <c r="F33080">
        <v>2011</v>
      </c>
      <c r="G33080" t="s">
        <v>483</v>
      </c>
      <c r="H33080">
        <v>1.7082143999999999</v>
      </c>
    </row>
    <row r="33081" spans="1:8">
      <c r="A33081" t="s">
        <v>429</v>
      </c>
      <c r="B33081">
        <v>5520</v>
      </c>
      <c r="C33081" t="s">
        <v>478</v>
      </c>
      <c r="D33081" t="s">
        <v>475</v>
      </c>
      <c r="E33081" t="s">
        <v>28</v>
      </c>
      <c r="F33081">
        <v>2012</v>
      </c>
      <c r="G33081" t="s">
        <v>483</v>
      </c>
      <c r="H33081">
        <v>17.932064400000002</v>
      </c>
    </row>
    <row r="33082" spans="1:8">
      <c r="A33082" t="s">
        <v>499</v>
      </c>
      <c r="B33082">
        <v>0</v>
      </c>
      <c r="C33082" t="s">
        <v>466</v>
      </c>
      <c r="D33082" t="s">
        <v>475</v>
      </c>
      <c r="E33082" t="s">
        <v>6</v>
      </c>
      <c r="F33082">
        <v>2012</v>
      </c>
      <c r="G33082" t="s">
        <v>480</v>
      </c>
      <c r="H33082">
        <v>19.899860400000001</v>
      </c>
    </row>
    <row r="33083" spans="1:8">
      <c r="A33083" t="s">
        <v>499</v>
      </c>
      <c r="B33083">
        <v>0</v>
      </c>
      <c r="C33083" t="s">
        <v>466</v>
      </c>
      <c r="D33083" t="s">
        <v>475</v>
      </c>
      <c r="E33083" t="s">
        <v>14</v>
      </c>
      <c r="F33083">
        <v>2012</v>
      </c>
      <c r="G33083" t="s">
        <v>480</v>
      </c>
      <c r="H33083">
        <v>0.56103119999999995</v>
      </c>
    </row>
    <row r="33084" spans="1:8">
      <c r="A33084" t="s">
        <v>438</v>
      </c>
      <c r="B33084">
        <v>0</v>
      </c>
      <c r="C33084" t="s">
        <v>466</v>
      </c>
      <c r="D33084" t="s">
        <v>475</v>
      </c>
      <c r="E33084" t="s">
        <v>37</v>
      </c>
      <c r="F33084">
        <v>2012</v>
      </c>
      <c r="G33084" t="s">
        <v>480</v>
      </c>
      <c r="H33084">
        <v>3.9774600000000002</v>
      </c>
    </row>
    <row r="33085" spans="1:8">
      <c r="A33085" t="s">
        <v>429</v>
      </c>
      <c r="B33085">
        <v>0</v>
      </c>
      <c r="C33085" t="s">
        <v>466</v>
      </c>
      <c r="D33085" t="s">
        <v>475</v>
      </c>
      <c r="E33085" t="s">
        <v>28</v>
      </c>
      <c r="F33085">
        <v>2010</v>
      </c>
      <c r="G33085" t="s">
        <v>480</v>
      </c>
      <c r="H33085">
        <v>2923.0437275999998</v>
      </c>
    </row>
    <row r="33086" spans="1:8">
      <c r="A33086" t="s">
        <v>464</v>
      </c>
      <c r="B33086">
        <v>0</v>
      </c>
      <c r="C33086" t="s">
        <v>466</v>
      </c>
      <c r="D33086" t="s">
        <v>475</v>
      </c>
      <c r="E33086" t="s">
        <v>11</v>
      </c>
      <c r="F33086">
        <v>2009</v>
      </c>
      <c r="G33086" t="s">
        <v>480</v>
      </c>
      <c r="H33086">
        <v>596.56457160000002</v>
      </c>
    </row>
    <row r="33087" spans="1:8">
      <c r="A33087" t="s">
        <v>462</v>
      </c>
      <c r="B33087">
        <v>0</v>
      </c>
      <c r="C33087" t="s">
        <v>466</v>
      </c>
      <c r="D33087" t="s">
        <v>475</v>
      </c>
      <c r="E33087" t="s">
        <v>5</v>
      </c>
      <c r="F33087">
        <v>2013</v>
      </c>
      <c r="G33087" t="s">
        <v>480</v>
      </c>
      <c r="H33087">
        <v>66.486384000000001</v>
      </c>
    </row>
    <row r="33088" spans="1:8">
      <c r="A33088" t="s">
        <v>462</v>
      </c>
      <c r="B33088">
        <v>0</v>
      </c>
      <c r="C33088" t="s">
        <v>466</v>
      </c>
      <c r="D33088" t="s">
        <v>475</v>
      </c>
      <c r="E33088" t="s">
        <v>9</v>
      </c>
      <c r="F33088">
        <v>2013</v>
      </c>
      <c r="G33088" t="s">
        <v>480</v>
      </c>
      <c r="H33088">
        <v>96.463871999999995</v>
      </c>
    </row>
    <row r="33089" spans="1:8">
      <c r="A33089" t="s">
        <v>461</v>
      </c>
      <c r="B33089">
        <v>0</v>
      </c>
      <c r="C33089" t="s">
        <v>466</v>
      </c>
      <c r="D33089" t="s">
        <v>475</v>
      </c>
      <c r="E33089" t="s">
        <v>482</v>
      </c>
      <c r="F33089">
        <v>2009</v>
      </c>
      <c r="G33089" t="s">
        <v>480</v>
      </c>
      <c r="H33089">
        <v>76.036474799999993</v>
      </c>
    </row>
    <row r="33090" spans="1:8">
      <c r="A33090" t="s">
        <v>461</v>
      </c>
      <c r="B33090">
        <v>0</v>
      </c>
      <c r="C33090" t="s">
        <v>466</v>
      </c>
      <c r="D33090" t="s">
        <v>475</v>
      </c>
      <c r="E33090" t="s">
        <v>37</v>
      </c>
      <c r="F33090">
        <v>2014</v>
      </c>
      <c r="G33090" t="s">
        <v>480</v>
      </c>
      <c r="H33090">
        <v>15.721434</v>
      </c>
    </row>
    <row r="33091" spans="1:8">
      <c r="A33091" t="s">
        <v>486</v>
      </c>
      <c r="B33091">
        <v>0</v>
      </c>
      <c r="C33091" t="s">
        <v>466</v>
      </c>
      <c r="D33091" t="s">
        <v>475</v>
      </c>
      <c r="E33091" t="s">
        <v>22</v>
      </c>
      <c r="F33091">
        <v>2011</v>
      </c>
      <c r="G33091" t="s">
        <v>480</v>
      </c>
      <c r="H33091">
        <v>0.1172304</v>
      </c>
    </row>
    <row r="33092" spans="1:8">
      <c r="A33092" t="s">
        <v>463</v>
      </c>
      <c r="B33092">
        <v>0</v>
      </c>
      <c r="C33092" t="s">
        <v>466</v>
      </c>
      <c r="D33092" t="s">
        <v>475</v>
      </c>
      <c r="E33092" t="s">
        <v>9</v>
      </c>
      <c r="F33092">
        <v>2012</v>
      </c>
      <c r="G33092" t="s">
        <v>480</v>
      </c>
      <c r="H33092">
        <v>96.087059999999994</v>
      </c>
    </row>
    <row r="33093" spans="1:8">
      <c r="A33093" t="s">
        <v>463</v>
      </c>
      <c r="B33093">
        <v>0</v>
      </c>
      <c r="C33093" t="s">
        <v>466</v>
      </c>
      <c r="D33093" t="s">
        <v>475</v>
      </c>
      <c r="E33093" t="s">
        <v>482</v>
      </c>
      <c r="F33093">
        <v>2010</v>
      </c>
      <c r="G33093" t="s">
        <v>480</v>
      </c>
      <c r="H33093">
        <v>698.83134840000002</v>
      </c>
    </row>
    <row r="33094" spans="1:8">
      <c r="A33094" t="s">
        <v>456</v>
      </c>
      <c r="B33094">
        <v>0</v>
      </c>
      <c r="C33094" t="s">
        <v>466</v>
      </c>
      <c r="D33094" t="s">
        <v>475</v>
      </c>
      <c r="E33094" t="s">
        <v>2</v>
      </c>
      <c r="F33094">
        <v>2012</v>
      </c>
      <c r="G33094" t="s">
        <v>480</v>
      </c>
      <c r="H33094">
        <v>2.0933999999999999</v>
      </c>
    </row>
    <row r="33095" spans="1:8">
      <c r="A33095" t="s">
        <v>456</v>
      </c>
      <c r="B33095">
        <v>0</v>
      </c>
      <c r="C33095" t="s">
        <v>466</v>
      </c>
      <c r="D33095" t="s">
        <v>475</v>
      </c>
      <c r="E33095" t="s">
        <v>3</v>
      </c>
      <c r="F33095">
        <v>2012</v>
      </c>
      <c r="G33095" t="s">
        <v>480</v>
      </c>
      <c r="H33095">
        <v>9.4831020000000006</v>
      </c>
    </row>
    <row r="33096" spans="1:8">
      <c r="A33096" t="s">
        <v>456</v>
      </c>
      <c r="B33096">
        <v>0</v>
      </c>
      <c r="C33096" t="s">
        <v>466</v>
      </c>
      <c r="D33096" t="s">
        <v>475</v>
      </c>
      <c r="E33096" t="s">
        <v>9</v>
      </c>
      <c r="F33096">
        <v>2013</v>
      </c>
      <c r="G33096" t="s">
        <v>480</v>
      </c>
      <c r="H33096">
        <v>0.16328519999999999</v>
      </c>
    </row>
    <row r="33097" spans="1:8">
      <c r="A33097" t="s">
        <v>461</v>
      </c>
      <c r="B33097">
        <v>4220</v>
      </c>
      <c r="C33097" t="s">
        <v>500</v>
      </c>
      <c r="D33097" t="s">
        <v>475</v>
      </c>
      <c r="E33097" t="s">
        <v>479</v>
      </c>
      <c r="F33097">
        <v>2012</v>
      </c>
      <c r="G33097" t="s">
        <v>480</v>
      </c>
      <c r="H33097">
        <v>6.1001675999999998</v>
      </c>
    </row>
    <row r="33098" spans="1:8">
      <c r="A33098" t="s">
        <v>429</v>
      </c>
      <c r="B33098">
        <v>5520</v>
      </c>
      <c r="C33098" t="s">
        <v>478</v>
      </c>
      <c r="D33098" t="s">
        <v>475</v>
      </c>
      <c r="E33098" t="s">
        <v>22</v>
      </c>
      <c r="F33098">
        <v>2011</v>
      </c>
      <c r="G33098" t="s">
        <v>480</v>
      </c>
      <c r="H33098">
        <v>1.7082143999999999</v>
      </c>
    </row>
    <row r="33099" spans="1:8">
      <c r="A33099" t="s">
        <v>464</v>
      </c>
      <c r="B33099">
        <v>6000</v>
      </c>
      <c r="C33099" t="s">
        <v>455</v>
      </c>
      <c r="D33099" t="s">
        <v>475</v>
      </c>
      <c r="E33099" t="s">
        <v>482</v>
      </c>
      <c r="F33099">
        <v>2009</v>
      </c>
      <c r="G33099" t="s">
        <v>480</v>
      </c>
      <c r="H33099">
        <v>8.7922799999999995E-2</v>
      </c>
    </row>
    <row r="33100" spans="1:8">
      <c r="A33100" t="s">
        <v>464</v>
      </c>
      <c r="B33100">
        <v>6000</v>
      </c>
      <c r="C33100" t="s">
        <v>455</v>
      </c>
      <c r="D33100" t="s">
        <v>475</v>
      </c>
      <c r="E33100" t="s">
        <v>37</v>
      </c>
      <c r="F33100">
        <v>2014</v>
      </c>
      <c r="G33100" t="s">
        <v>480</v>
      </c>
      <c r="H33100">
        <v>83.673197999999999</v>
      </c>
    </row>
    <row r="33101" spans="1:8">
      <c r="A33101" t="s">
        <v>464</v>
      </c>
      <c r="B33101">
        <v>6000</v>
      </c>
      <c r="C33101" t="s">
        <v>455</v>
      </c>
      <c r="D33101" t="s">
        <v>475</v>
      </c>
      <c r="E33101" t="s">
        <v>15</v>
      </c>
      <c r="F33101">
        <v>2009</v>
      </c>
      <c r="G33101" t="s">
        <v>480</v>
      </c>
      <c r="H33101">
        <v>66.662229600000003</v>
      </c>
    </row>
    <row r="33102" spans="1:8">
      <c r="A33102" t="s">
        <v>438</v>
      </c>
      <c r="B33102">
        <v>6000</v>
      </c>
      <c r="C33102" t="s">
        <v>455</v>
      </c>
      <c r="D33102" t="s">
        <v>475</v>
      </c>
      <c r="E33102" t="s">
        <v>6</v>
      </c>
      <c r="F33102">
        <v>2010</v>
      </c>
      <c r="G33102" t="s">
        <v>480</v>
      </c>
      <c r="H33102">
        <v>2.1101472000000001</v>
      </c>
    </row>
    <row r="33103" spans="1:8">
      <c r="A33103" t="s">
        <v>438</v>
      </c>
      <c r="B33103">
        <v>6000</v>
      </c>
      <c r="C33103" t="s">
        <v>455</v>
      </c>
      <c r="D33103" t="s">
        <v>475</v>
      </c>
      <c r="E33103" t="s">
        <v>10</v>
      </c>
      <c r="F33103">
        <v>2009</v>
      </c>
      <c r="G33103" t="s">
        <v>480</v>
      </c>
      <c r="H33103">
        <v>9.9185292</v>
      </c>
    </row>
    <row r="33104" spans="1:8">
      <c r="A33104" t="s">
        <v>438</v>
      </c>
      <c r="B33104">
        <v>6000</v>
      </c>
      <c r="C33104" t="s">
        <v>455</v>
      </c>
      <c r="D33104" t="s">
        <v>475</v>
      </c>
      <c r="E33104" t="s">
        <v>9</v>
      </c>
      <c r="F33104">
        <v>2011</v>
      </c>
      <c r="G33104" t="s">
        <v>480</v>
      </c>
      <c r="H33104">
        <v>4.2663491999999996</v>
      </c>
    </row>
    <row r="33105" spans="1:8">
      <c r="A33105" t="s">
        <v>456</v>
      </c>
      <c r="B33105">
        <v>6000</v>
      </c>
      <c r="C33105" t="s">
        <v>455</v>
      </c>
      <c r="D33105" t="s">
        <v>475</v>
      </c>
      <c r="E33105" t="s">
        <v>2</v>
      </c>
      <c r="F33105">
        <v>2014</v>
      </c>
      <c r="G33105" t="s">
        <v>480</v>
      </c>
      <c r="H33105">
        <v>0.21771360000000001</v>
      </c>
    </row>
    <row r="33106" spans="1:8">
      <c r="A33106" t="s">
        <v>463</v>
      </c>
      <c r="B33106">
        <v>0</v>
      </c>
      <c r="C33106" t="s">
        <v>466</v>
      </c>
      <c r="D33106" t="s">
        <v>475</v>
      </c>
      <c r="E33106" t="s">
        <v>12</v>
      </c>
      <c r="F33106">
        <v>2014</v>
      </c>
      <c r="G33106" t="s">
        <v>468</v>
      </c>
      <c r="H33106">
        <v>0.71175600000000006</v>
      </c>
    </row>
    <row r="33107" spans="1:8">
      <c r="A33107" t="s">
        <v>463</v>
      </c>
      <c r="B33107">
        <v>0</v>
      </c>
      <c r="C33107" t="s">
        <v>466</v>
      </c>
      <c r="D33107" t="s">
        <v>475</v>
      </c>
      <c r="E33107" t="s">
        <v>37</v>
      </c>
      <c r="F33107">
        <v>2012</v>
      </c>
      <c r="G33107" t="s">
        <v>468</v>
      </c>
      <c r="H33107">
        <v>139.08549600000001</v>
      </c>
    </row>
    <row r="33108" spans="1:8">
      <c r="A33108" t="s">
        <v>494</v>
      </c>
      <c r="B33108">
        <v>0</v>
      </c>
      <c r="C33108" t="s">
        <v>466</v>
      </c>
      <c r="D33108" t="s">
        <v>475</v>
      </c>
      <c r="E33108" t="s">
        <v>16</v>
      </c>
      <c r="F33108">
        <v>2013</v>
      </c>
      <c r="G33108" t="s">
        <v>468</v>
      </c>
      <c r="H33108">
        <v>6.6988800000000001E-2</v>
      </c>
    </row>
    <row r="33109" spans="1:8">
      <c r="A33109" t="s">
        <v>461</v>
      </c>
      <c r="B33109">
        <v>0</v>
      </c>
      <c r="C33109" t="s">
        <v>466</v>
      </c>
      <c r="D33109" t="s">
        <v>475</v>
      </c>
      <c r="E33109" t="s">
        <v>14</v>
      </c>
      <c r="F33109">
        <v>2010</v>
      </c>
      <c r="G33109" t="s">
        <v>468</v>
      </c>
      <c r="H33109">
        <v>1.9426752</v>
      </c>
    </row>
    <row r="33110" spans="1:8">
      <c r="A33110" t="s">
        <v>461</v>
      </c>
      <c r="B33110">
        <v>0</v>
      </c>
      <c r="C33110" t="s">
        <v>466</v>
      </c>
      <c r="D33110" t="s">
        <v>475</v>
      </c>
      <c r="E33110" t="s">
        <v>36</v>
      </c>
      <c r="F33110">
        <v>2010</v>
      </c>
      <c r="G33110" t="s">
        <v>468</v>
      </c>
      <c r="H33110">
        <v>7.9507332000000002</v>
      </c>
    </row>
    <row r="33111" spans="1:8">
      <c r="A33111" t="s">
        <v>461</v>
      </c>
      <c r="B33111">
        <v>0</v>
      </c>
      <c r="C33111" t="s">
        <v>466</v>
      </c>
      <c r="D33111" t="s">
        <v>475</v>
      </c>
      <c r="E33111" t="s">
        <v>37</v>
      </c>
      <c r="F33111">
        <v>2014</v>
      </c>
      <c r="G33111" t="s">
        <v>468</v>
      </c>
      <c r="H33111">
        <v>15.721434</v>
      </c>
    </row>
    <row r="33112" spans="1:8">
      <c r="A33112" t="s">
        <v>429</v>
      </c>
      <c r="B33112">
        <v>0</v>
      </c>
      <c r="C33112" t="s">
        <v>466</v>
      </c>
      <c r="D33112" t="s">
        <v>475</v>
      </c>
      <c r="E33112" t="s">
        <v>23</v>
      </c>
      <c r="F33112">
        <v>2013</v>
      </c>
      <c r="G33112" t="s">
        <v>468</v>
      </c>
      <c r="H33112">
        <v>5.6103120000000004</v>
      </c>
    </row>
    <row r="33113" spans="1:8">
      <c r="A33113" t="s">
        <v>464</v>
      </c>
      <c r="B33113">
        <v>0</v>
      </c>
      <c r="C33113" t="s">
        <v>466</v>
      </c>
      <c r="D33113" t="s">
        <v>475</v>
      </c>
      <c r="E33113" t="s">
        <v>6</v>
      </c>
      <c r="F33113">
        <v>2013</v>
      </c>
      <c r="G33113" t="s">
        <v>468</v>
      </c>
      <c r="H33113">
        <v>493.12130400000001</v>
      </c>
    </row>
    <row r="33114" spans="1:8">
      <c r="A33114" t="s">
        <v>464</v>
      </c>
      <c r="B33114">
        <v>0</v>
      </c>
      <c r="C33114" t="s">
        <v>466</v>
      </c>
      <c r="D33114" t="s">
        <v>475</v>
      </c>
      <c r="E33114" t="s">
        <v>14</v>
      </c>
      <c r="F33114">
        <v>2012</v>
      </c>
      <c r="G33114" t="s">
        <v>468</v>
      </c>
      <c r="H33114">
        <v>1015.3450548</v>
      </c>
    </row>
    <row r="33115" spans="1:8">
      <c r="A33115" t="s">
        <v>464</v>
      </c>
      <c r="B33115">
        <v>0</v>
      </c>
      <c r="C33115" t="s">
        <v>466</v>
      </c>
      <c r="D33115" t="s">
        <v>475</v>
      </c>
      <c r="E33115" t="s">
        <v>428</v>
      </c>
      <c r="F33115">
        <v>2010</v>
      </c>
      <c r="G33115" t="s">
        <v>468</v>
      </c>
      <c r="H33115">
        <v>27.327243599999999</v>
      </c>
    </row>
    <row r="33116" spans="1:8">
      <c r="A33116" t="s">
        <v>499</v>
      </c>
      <c r="B33116">
        <v>0</v>
      </c>
      <c r="C33116" t="s">
        <v>466</v>
      </c>
      <c r="D33116" t="s">
        <v>475</v>
      </c>
      <c r="E33116" t="s">
        <v>6</v>
      </c>
      <c r="F33116">
        <v>2014</v>
      </c>
      <c r="G33116" t="s">
        <v>468</v>
      </c>
      <c r="H33116">
        <v>27.838033200000002</v>
      </c>
    </row>
    <row r="33117" spans="1:8">
      <c r="A33117" t="s">
        <v>499</v>
      </c>
      <c r="B33117">
        <v>0</v>
      </c>
      <c r="C33117" t="s">
        <v>466</v>
      </c>
      <c r="D33117" t="s">
        <v>475</v>
      </c>
      <c r="E33117" t="s">
        <v>9</v>
      </c>
      <c r="F33117">
        <v>2010</v>
      </c>
      <c r="G33117" t="s">
        <v>468</v>
      </c>
      <c r="H33117">
        <v>2.9014524000000002</v>
      </c>
    </row>
    <row r="33118" spans="1:8">
      <c r="A33118" t="s">
        <v>499</v>
      </c>
      <c r="B33118">
        <v>0</v>
      </c>
      <c r="C33118" t="s">
        <v>466</v>
      </c>
      <c r="D33118" t="s">
        <v>475</v>
      </c>
      <c r="E33118" t="s">
        <v>14</v>
      </c>
      <c r="F33118">
        <v>2014</v>
      </c>
      <c r="G33118" t="s">
        <v>468</v>
      </c>
      <c r="H33118">
        <v>0.18003240000000001</v>
      </c>
    </row>
    <row r="33119" spans="1:8">
      <c r="A33119" t="s">
        <v>456</v>
      </c>
      <c r="B33119">
        <v>0</v>
      </c>
      <c r="C33119" t="s">
        <v>466</v>
      </c>
      <c r="D33119" t="s">
        <v>475</v>
      </c>
      <c r="E33119" t="s">
        <v>6</v>
      </c>
      <c r="F33119">
        <v>2010</v>
      </c>
      <c r="G33119" t="s">
        <v>468</v>
      </c>
      <c r="H33119">
        <v>5.4428400000000002E-2</v>
      </c>
    </row>
    <row r="33120" spans="1:8">
      <c r="A33120" t="s">
        <v>456</v>
      </c>
      <c r="B33120">
        <v>0</v>
      </c>
      <c r="C33120" t="s">
        <v>466</v>
      </c>
      <c r="D33120" t="s">
        <v>475</v>
      </c>
      <c r="E33120" t="s">
        <v>11</v>
      </c>
      <c r="F33120">
        <v>2011</v>
      </c>
      <c r="G33120" t="s">
        <v>468</v>
      </c>
      <c r="H33120">
        <v>25.062184800000001</v>
      </c>
    </row>
    <row r="33121" spans="1:8">
      <c r="A33121" t="s">
        <v>461</v>
      </c>
      <c r="B33121">
        <v>4220</v>
      </c>
      <c r="C33121" t="s">
        <v>500</v>
      </c>
      <c r="D33121" t="s">
        <v>475</v>
      </c>
      <c r="E33121" t="s">
        <v>13</v>
      </c>
      <c r="F33121">
        <v>2011</v>
      </c>
      <c r="G33121" t="s">
        <v>501</v>
      </c>
      <c r="H33121">
        <v>1.4779404</v>
      </c>
    </row>
    <row r="33122" spans="1:8">
      <c r="A33122" t="s">
        <v>461</v>
      </c>
      <c r="B33122">
        <v>4220</v>
      </c>
      <c r="C33122" t="s">
        <v>500</v>
      </c>
      <c r="D33122" t="s">
        <v>475</v>
      </c>
      <c r="E33122" t="s">
        <v>36</v>
      </c>
      <c r="F33122">
        <v>2010</v>
      </c>
      <c r="G33122" t="s">
        <v>501</v>
      </c>
      <c r="H33122">
        <v>5.0199731999999999</v>
      </c>
    </row>
    <row r="33123" spans="1:8">
      <c r="A33123" t="s">
        <v>464</v>
      </c>
      <c r="B33123">
        <v>2116</v>
      </c>
      <c r="C33123" t="s">
        <v>535</v>
      </c>
      <c r="D33123" t="s">
        <v>475</v>
      </c>
      <c r="E33123" t="s">
        <v>37</v>
      </c>
      <c r="F33123">
        <v>2009</v>
      </c>
      <c r="G33123" t="s">
        <v>480</v>
      </c>
      <c r="H33123">
        <v>163.18471679999999</v>
      </c>
    </row>
    <row r="33124" spans="1:8">
      <c r="A33124" t="s">
        <v>462</v>
      </c>
      <c r="B33124">
        <v>2116</v>
      </c>
      <c r="C33124" t="s">
        <v>535</v>
      </c>
      <c r="D33124" t="s">
        <v>475</v>
      </c>
      <c r="E33124" t="s">
        <v>5</v>
      </c>
      <c r="F33124">
        <v>2010</v>
      </c>
      <c r="G33124" t="s">
        <v>480</v>
      </c>
      <c r="H33124">
        <v>75.9946068</v>
      </c>
    </row>
    <row r="33125" spans="1:8">
      <c r="A33125" t="s">
        <v>494</v>
      </c>
      <c r="B33125">
        <v>4230</v>
      </c>
      <c r="C33125" t="s">
        <v>451</v>
      </c>
      <c r="D33125" t="s">
        <v>475</v>
      </c>
      <c r="E33125" t="s">
        <v>482</v>
      </c>
      <c r="F33125">
        <v>2013</v>
      </c>
      <c r="G33125" t="s">
        <v>480</v>
      </c>
      <c r="H33125">
        <v>0.72431639999999997</v>
      </c>
    </row>
    <row r="33126" spans="1:8">
      <c r="A33126" t="s">
        <v>429</v>
      </c>
      <c r="B33126">
        <v>55432</v>
      </c>
      <c r="C33126" t="s">
        <v>536</v>
      </c>
      <c r="D33126" t="s">
        <v>475</v>
      </c>
      <c r="E33126" t="s">
        <v>24</v>
      </c>
      <c r="F33126">
        <v>2014</v>
      </c>
      <c r="G33126" t="s">
        <v>480</v>
      </c>
      <c r="H33126">
        <v>0.1716588</v>
      </c>
    </row>
    <row r="33127" spans="1:8">
      <c r="A33127" t="s">
        <v>429</v>
      </c>
      <c r="B33127">
        <v>2116</v>
      </c>
      <c r="C33127" t="s">
        <v>535</v>
      </c>
      <c r="D33127" t="s">
        <v>475</v>
      </c>
      <c r="E33127" t="s">
        <v>479</v>
      </c>
      <c r="F33127">
        <v>2011</v>
      </c>
      <c r="G33127" t="s">
        <v>480</v>
      </c>
      <c r="H33127">
        <v>29.537873999999999</v>
      </c>
    </row>
    <row r="33128" spans="1:8">
      <c r="A33128" t="s">
        <v>429</v>
      </c>
      <c r="B33128">
        <v>2116</v>
      </c>
      <c r="C33128" t="s">
        <v>535</v>
      </c>
      <c r="D33128" t="s">
        <v>475</v>
      </c>
      <c r="E33128" t="s">
        <v>479</v>
      </c>
      <c r="F33128">
        <v>2013</v>
      </c>
      <c r="G33128" t="s">
        <v>490</v>
      </c>
      <c r="H33128">
        <v>22.240281599999999</v>
      </c>
    </row>
    <row r="33129" spans="1:8">
      <c r="A33129" t="s">
        <v>494</v>
      </c>
      <c r="B33129">
        <v>4230</v>
      </c>
      <c r="C33129" t="s">
        <v>451</v>
      </c>
      <c r="D33129" t="s">
        <v>475</v>
      </c>
      <c r="E33129" t="s">
        <v>9</v>
      </c>
      <c r="F33129">
        <v>2009</v>
      </c>
      <c r="G33129" t="s">
        <v>501</v>
      </c>
      <c r="H33129">
        <v>14.9301288</v>
      </c>
    </row>
    <row r="33130" spans="1:8">
      <c r="A33130" t="s">
        <v>464</v>
      </c>
      <c r="B33130">
        <v>2116</v>
      </c>
      <c r="C33130" t="s">
        <v>535</v>
      </c>
      <c r="D33130" t="s">
        <v>475</v>
      </c>
      <c r="E33130" t="s">
        <v>30</v>
      </c>
      <c r="F33130">
        <v>2014</v>
      </c>
      <c r="G33130" t="s">
        <v>480</v>
      </c>
      <c r="H33130">
        <v>71.183973600000002</v>
      </c>
    </row>
    <row r="33131" spans="1:8">
      <c r="A33131" t="s">
        <v>494</v>
      </c>
      <c r="B33131">
        <v>4230</v>
      </c>
      <c r="C33131" t="s">
        <v>451</v>
      </c>
      <c r="D33131" t="s">
        <v>475</v>
      </c>
      <c r="E33131" t="s">
        <v>9</v>
      </c>
      <c r="F33131">
        <v>2013</v>
      </c>
      <c r="G33131" t="s">
        <v>480</v>
      </c>
      <c r="H33131">
        <v>14.758470000000001</v>
      </c>
    </row>
    <row r="33132" spans="1:8">
      <c r="A33132" t="s">
        <v>429</v>
      </c>
      <c r="B33132">
        <v>55432</v>
      </c>
      <c r="C33132" t="s">
        <v>536</v>
      </c>
      <c r="D33132" t="s">
        <v>475</v>
      </c>
      <c r="E33132" t="s">
        <v>32</v>
      </c>
      <c r="F33132">
        <v>2012</v>
      </c>
      <c r="G33132" t="s">
        <v>505</v>
      </c>
      <c r="H33132">
        <v>4.1868000000000001E-3</v>
      </c>
    </row>
    <row r="33133" spans="1:8">
      <c r="A33133" t="s">
        <v>462</v>
      </c>
      <c r="B33133">
        <v>2116</v>
      </c>
      <c r="C33133" t="s">
        <v>535</v>
      </c>
      <c r="D33133" t="s">
        <v>475</v>
      </c>
      <c r="E33133" t="s">
        <v>10</v>
      </c>
      <c r="F33133">
        <v>2013</v>
      </c>
      <c r="G33133" t="s">
        <v>480</v>
      </c>
      <c r="H33133">
        <v>311.89566600000001</v>
      </c>
    </row>
    <row r="33134" spans="1:8">
      <c r="A33134" t="s">
        <v>429</v>
      </c>
      <c r="B33134">
        <v>55432</v>
      </c>
      <c r="C33134" t="s">
        <v>536</v>
      </c>
      <c r="D33134" t="s">
        <v>475</v>
      </c>
      <c r="E33134" t="s">
        <v>32</v>
      </c>
      <c r="F33134">
        <v>2014</v>
      </c>
      <c r="G33134" t="s">
        <v>480</v>
      </c>
      <c r="H33134">
        <v>0.1088568</v>
      </c>
    </row>
    <row r="33135" spans="1:8">
      <c r="A33135" t="s">
        <v>462</v>
      </c>
      <c r="B33135">
        <v>2116</v>
      </c>
      <c r="C33135" t="s">
        <v>535</v>
      </c>
      <c r="D33135" t="s">
        <v>475</v>
      </c>
      <c r="E33135" t="s">
        <v>17</v>
      </c>
      <c r="F33135">
        <v>2011</v>
      </c>
      <c r="G33135" t="s">
        <v>490</v>
      </c>
      <c r="H33135">
        <v>44.514057600000001</v>
      </c>
    </row>
    <row r="33136" spans="1:8">
      <c r="A33136" t="s">
        <v>462</v>
      </c>
      <c r="B33136">
        <v>2116</v>
      </c>
      <c r="C33136" t="s">
        <v>535</v>
      </c>
      <c r="D33136" t="s">
        <v>475</v>
      </c>
      <c r="E33136" t="s">
        <v>17</v>
      </c>
      <c r="F33136">
        <v>2012</v>
      </c>
      <c r="G33136" t="s">
        <v>480</v>
      </c>
      <c r="H33136">
        <v>42.269932799999999</v>
      </c>
    </row>
    <row r="33137" spans="1:8">
      <c r="A33137" t="s">
        <v>429</v>
      </c>
      <c r="B33137">
        <v>55432</v>
      </c>
      <c r="C33137" t="s">
        <v>536</v>
      </c>
      <c r="D33137" t="s">
        <v>475</v>
      </c>
      <c r="E33137" t="s">
        <v>3</v>
      </c>
      <c r="F33137">
        <v>2011</v>
      </c>
      <c r="G33137" t="s">
        <v>480</v>
      </c>
      <c r="H33137">
        <v>9.6715079999999993</v>
      </c>
    </row>
    <row r="33138" spans="1:8">
      <c r="A33138" t="s">
        <v>462</v>
      </c>
      <c r="B33138">
        <v>2116</v>
      </c>
      <c r="C33138" t="s">
        <v>535</v>
      </c>
      <c r="D33138" t="s">
        <v>475</v>
      </c>
      <c r="E33138" t="s">
        <v>28</v>
      </c>
      <c r="F33138">
        <v>2014</v>
      </c>
      <c r="G33138" t="s">
        <v>490</v>
      </c>
      <c r="H33138">
        <v>83.346627600000005</v>
      </c>
    </row>
    <row r="33139" spans="1:8">
      <c r="A33139" t="s">
        <v>462</v>
      </c>
      <c r="B33139">
        <v>2116</v>
      </c>
      <c r="C33139" t="s">
        <v>535</v>
      </c>
      <c r="D33139" t="s">
        <v>475</v>
      </c>
      <c r="E33139" t="s">
        <v>30</v>
      </c>
      <c r="F33139">
        <v>2014</v>
      </c>
      <c r="G33139" t="s">
        <v>490</v>
      </c>
      <c r="H33139">
        <v>375.88253040000001</v>
      </c>
    </row>
    <row r="33140" spans="1:8">
      <c r="A33140" t="s">
        <v>462</v>
      </c>
      <c r="B33140">
        <v>2116</v>
      </c>
      <c r="C33140" t="s">
        <v>535</v>
      </c>
      <c r="D33140" t="s">
        <v>475</v>
      </c>
      <c r="E33140" t="s">
        <v>36</v>
      </c>
      <c r="F33140">
        <v>2009</v>
      </c>
      <c r="G33140" t="s">
        <v>490</v>
      </c>
      <c r="H33140">
        <v>58.732430399999998</v>
      </c>
    </row>
    <row r="33141" spans="1:8">
      <c r="A33141" t="s">
        <v>462</v>
      </c>
      <c r="B33141">
        <v>2116</v>
      </c>
      <c r="C33141" t="s">
        <v>535</v>
      </c>
      <c r="D33141" t="s">
        <v>475</v>
      </c>
      <c r="E33141" t="s">
        <v>37</v>
      </c>
      <c r="F33141">
        <v>2014</v>
      </c>
      <c r="G33141" t="s">
        <v>490</v>
      </c>
      <c r="H33141">
        <v>150.50289960000001</v>
      </c>
    </row>
    <row r="33142" spans="1:8">
      <c r="A33142" t="s">
        <v>429</v>
      </c>
      <c r="B33142">
        <v>2116</v>
      </c>
      <c r="C33142" t="s">
        <v>535</v>
      </c>
      <c r="D33142" t="s">
        <v>475</v>
      </c>
      <c r="E33142" t="s">
        <v>10</v>
      </c>
      <c r="F33142">
        <v>2010</v>
      </c>
      <c r="G33142" t="s">
        <v>490</v>
      </c>
      <c r="H33142">
        <v>236.20669559999999</v>
      </c>
    </row>
    <row r="33143" spans="1:8">
      <c r="A33143" t="s">
        <v>464</v>
      </c>
      <c r="B33143">
        <v>2116</v>
      </c>
      <c r="C33143" t="s">
        <v>535</v>
      </c>
      <c r="D33143" t="s">
        <v>475</v>
      </c>
      <c r="E33143" t="s">
        <v>15</v>
      </c>
      <c r="F33143">
        <v>2012</v>
      </c>
      <c r="G33143" t="s">
        <v>490</v>
      </c>
      <c r="H33143">
        <v>144.69162119999999</v>
      </c>
    </row>
    <row r="33144" spans="1:8">
      <c r="A33144" t="s">
        <v>464</v>
      </c>
      <c r="B33144">
        <v>2116</v>
      </c>
      <c r="C33144" t="s">
        <v>535</v>
      </c>
      <c r="D33144" t="s">
        <v>475</v>
      </c>
      <c r="E33144" t="s">
        <v>479</v>
      </c>
      <c r="F33144">
        <v>2009</v>
      </c>
      <c r="G33144" t="s">
        <v>490</v>
      </c>
      <c r="H33144">
        <v>149.4143316</v>
      </c>
    </row>
    <row r="33145" spans="1:8">
      <c r="A33145" t="s">
        <v>461</v>
      </c>
      <c r="B33145">
        <v>2116</v>
      </c>
      <c r="C33145" t="s">
        <v>535</v>
      </c>
      <c r="D33145" t="s">
        <v>475</v>
      </c>
      <c r="E33145" t="s">
        <v>30</v>
      </c>
      <c r="F33145">
        <v>2013</v>
      </c>
      <c r="G33145" t="s">
        <v>490</v>
      </c>
      <c r="H33145">
        <v>1.5281819999999999</v>
      </c>
    </row>
    <row r="33146" spans="1:8">
      <c r="A33146" t="s">
        <v>495</v>
      </c>
      <c r="B33146">
        <v>4230</v>
      </c>
      <c r="C33146" t="s">
        <v>451</v>
      </c>
      <c r="D33146" t="s">
        <v>475</v>
      </c>
      <c r="E33146" t="s">
        <v>30</v>
      </c>
      <c r="F33146">
        <v>2010</v>
      </c>
      <c r="G33146" t="s">
        <v>501</v>
      </c>
      <c r="H33146">
        <v>1.2560399999999999E-2</v>
      </c>
    </row>
    <row r="33147" spans="1:8">
      <c r="A33147" t="s">
        <v>429</v>
      </c>
      <c r="B33147">
        <v>55432</v>
      </c>
      <c r="C33147" t="s">
        <v>536</v>
      </c>
      <c r="D33147" t="s">
        <v>475</v>
      </c>
      <c r="E33147" t="s">
        <v>11</v>
      </c>
      <c r="F33147">
        <v>2009</v>
      </c>
      <c r="G33147" t="s">
        <v>505</v>
      </c>
      <c r="H33147">
        <v>17.7059772</v>
      </c>
    </row>
    <row r="33148" spans="1:8">
      <c r="A33148" t="s">
        <v>429</v>
      </c>
      <c r="B33148">
        <v>55432</v>
      </c>
      <c r="C33148" t="s">
        <v>536</v>
      </c>
      <c r="D33148" t="s">
        <v>475</v>
      </c>
      <c r="E33148" t="s">
        <v>14</v>
      </c>
      <c r="F33148">
        <v>2012</v>
      </c>
      <c r="G33148" t="s">
        <v>505</v>
      </c>
      <c r="H33148">
        <v>4.9571712000000003</v>
      </c>
    </row>
    <row r="33149" spans="1:8">
      <c r="A33149" t="s">
        <v>461</v>
      </c>
      <c r="B33149">
        <v>2116</v>
      </c>
      <c r="C33149" t="s">
        <v>535</v>
      </c>
      <c r="D33149" t="s">
        <v>475</v>
      </c>
      <c r="E33149" t="s">
        <v>20</v>
      </c>
      <c r="F33149">
        <v>2009</v>
      </c>
      <c r="G33149" t="s">
        <v>480</v>
      </c>
      <c r="H33149">
        <v>1.67472</v>
      </c>
    </row>
    <row r="33150" spans="1:8">
      <c r="A33150" t="s">
        <v>429</v>
      </c>
      <c r="B33150">
        <v>2116</v>
      </c>
      <c r="C33150" t="s">
        <v>535</v>
      </c>
      <c r="D33150" t="s">
        <v>475</v>
      </c>
      <c r="E33150" t="s">
        <v>9</v>
      </c>
      <c r="F33150">
        <v>2012</v>
      </c>
      <c r="G33150" t="s">
        <v>480</v>
      </c>
      <c r="H33150">
        <v>145.0474992</v>
      </c>
    </row>
    <row r="33151" spans="1:8">
      <c r="A33151" t="s">
        <v>429</v>
      </c>
      <c r="B33151">
        <v>2116</v>
      </c>
      <c r="C33151" t="s">
        <v>535</v>
      </c>
      <c r="D33151" t="s">
        <v>475</v>
      </c>
      <c r="E33151" t="s">
        <v>482</v>
      </c>
      <c r="F33151">
        <v>2009</v>
      </c>
      <c r="G33151" t="s">
        <v>480</v>
      </c>
      <c r="H33151">
        <v>550.45534320000002</v>
      </c>
    </row>
    <row r="33152" spans="1:8">
      <c r="A33152" t="s">
        <v>464</v>
      </c>
      <c r="B33152">
        <v>2116</v>
      </c>
      <c r="C33152" t="s">
        <v>535</v>
      </c>
      <c r="D33152" t="s">
        <v>475</v>
      </c>
      <c r="E33152" t="s">
        <v>479</v>
      </c>
      <c r="F33152">
        <v>2010</v>
      </c>
      <c r="G33152" t="s">
        <v>480</v>
      </c>
      <c r="H33152">
        <v>142.39725480000001</v>
      </c>
    </row>
    <row r="33153" spans="1:8">
      <c r="A33153" t="s">
        <v>462</v>
      </c>
      <c r="B33153">
        <v>2116</v>
      </c>
      <c r="C33153" t="s">
        <v>535</v>
      </c>
      <c r="D33153" t="s">
        <v>475</v>
      </c>
      <c r="E33153" t="s">
        <v>14</v>
      </c>
      <c r="F33153">
        <v>2011</v>
      </c>
      <c r="G33153" t="s">
        <v>480</v>
      </c>
      <c r="H33153">
        <v>35.6003604</v>
      </c>
    </row>
    <row r="33154" spans="1:8">
      <c r="A33154" t="s">
        <v>462</v>
      </c>
      <c r="B33154">
        <v>2116</v>
      </c>
      <c r="C33154" t="s">
        <v>535</v>
      </c>
      <c r="D33154" t="s">
        <v>475</v>
      </c>
      <c r="E33154" t="s">
        <v>30</v>
      </c>
      <c r="F33154">
        <v>2012</v>
      </c>
      <c r="G33154" t="s">
        <v>480</v>
      </c>
      <c r="H33154">
        <v>350.15045759999998</v>
      </c>
    </row>
    <row r="33155" spans="1:8">
      <c r="A33155" t="s">
        <v>462</v>
      </c>
      <c r="B33155">
        <v>2116</v>
      </c>
      <c r="C33155" t="s">
        <v>535</v>
      </c>
      <c r="D33155" t="s">
        <v>475</v>
      </c>
      <c r="E33155" t="s">
        <v>28</v>
      </c>
      <c r="F33155">
        <v>2012</v>
      </c>
      <c r="G33155" t="s">
        <v>480</v>
      </c>
      <c r="H33155">
        <v>78.615543599999995</v>
      </c>
    </row>
    <row r="33156" spans="1:8">
      <c r="A33156" t="s">
        <v>462</v>
      </c>
      <c r="B33156">
        <v>2116</v>
      </c>
      <c r="C33156" t="s">
        <v>535</v>
      </c>
      <c r="D33156" t="s">
        <v>475</v>
      </c>
      <c r="E33156" t="s">
        <v>37</v>
      </c>
      <c r="F33156">
        <v>2010</v>
      </c>
      <c r="G33156" t="s">
        <v>480</v>
      </c>
      <c r="H33156">
        <v>164.729646</v>
      </c>
    </row>
    <row r="33157" spans="1:8">
      <c r="A33157" t="s">
        <v>429</v>
      </c>
      <c r="B33157">
        <v>55432</v>
      </c>
      <c r="C33157" t="s">
        <v>536</v>
      </c>
      <c r="D33157" t="s">
        <v>475</v>
      </c>
      <c r="E33157" t="s">
        <v>11</v>
      </c>
      <c r="F33157">
        <v>2010</v>
      </c>
      <c r="G33157" t="s">
        <v>480</v>
      </c>
      <c r="H33157">
        <v>17.0067816</v>
      </c>
    </row>
    <row r="33158" spans="1:8">
      <c r="A33158" t="s">
        <v>429</v>
      </c>
      <c r="B33158">
        <v>55432</v>
      </c>
      <c r="C33158" t="s">
        <v>536</v>
      </c>
      <c r="D33158" t="s">
        <v>475</v>
      </c>
      <c r="E33158" t="s">
        <v>10</v>
      </c>
      <c r="F33158">
        <v>2014</v>
      </c>
      <c r="G33158" t="s">
        <v>480</v>
      </c>
      <c r="H33158">
        <v>127.153116</v>
      </c>
    </row>
    <row r="33159" spans="1:8">
      <c r="A33159" t="s">
        <v>429</v>
      </c>
      <c r="B33159">
        <v>55432</v>
      </c>
      <c r="C33159" t="s">
        <v>536</v>
      </c>
      <c r="D33159" t="s">
        <v>475</v>
      </c>
      <c r="E33159" t="s">
        <v>12</v>
      </c>
      <c r="F33159">
        <v>2013</v>
      </c>
      <c r="G33159" t="s">
        <v>480</v>
      </c>
      <c r="H33159">
        <v>4.4128872000000001</v>
      </c>
    </row>
    <row r="33160" spans="1:8">
      <c r="A33160" t="s">
        <v>429</v>
      </c>
      <c r="B33160">
        <v>55432</v>
      </c>
      <c r="C33160" t="s">
        <v>536</v>
      </c>
      <c r="D33160" t="s">
        <v>475</v>
      </c>
      <c r="E33160" t="s">
        <v>18</v>
      </c>
      <c r="F33160">
        <v>2010</v>
      </c>
      <c r="G33160" t="s">
        <v>480</v>
      </c>
      <c r="H33160">
        <v>0.36006480000000002</v>
      </c>
    </row>
    <row r="33161" spans="1:8">
      <c r="A33161" t="s">
        <v>464</v>
      </c>
      <c r="B33161">
        <v>55432</v>
      </c>
      <c r="C33161" t="s">
        <v>536</v>
      </c>
      <c r="D33161" t="s">
        <v>475</v>
      </c>
      <c r="E33161" t="s">
        <v>17</v>
      </c>
      <c r="F33161">
        <v>2013</v>
      </c>
      <c r="G33161" t="s">
        <v>480</v>
      </c>
      <c r="H33161">
        <v>8.7922799999999995E-2</v>
      </c>
    </row>
    <row r="33162" spans="1:8">
      <c r="A33162" t="s">
        <v>464</v>
      </c>
      <c r="B33162">
        <v>2116</v>
      </c>
      <c r="C33162" t="s">
        <v>535</v>
      </c>
      <c r="D33162" t="s">
        <v>475</v>
      </c>
      <c r="E33162" t="s">
        <v>5</v>
      </c>
      <c r="F33162">
        <v>2012</v>
      </c>
      <c r="G33162" t="s">
        <v>490</v>
      </c>
      <c r="H33162">
        <v>71.807806799999994</v>
      </c>
    </row>
    <row r="33163" spans="1:8">
      <c r="A33163" t="s">
        <v>494</v>
      </c>
      <c r="B33163">
        <v>4230</v>
      </c>
      <c r="C33163" t="s">
        <v>451</v>
      </c>
      <c r="D33163" t="s">
        <v>475</v>
      </c>
      <c r="E33163" t="s">
        <v>16</v>
      </c>
      <c r="F33163">
        <v>2012</v>
      </c>
      <c r="G33163" t="s">
        <v>501</v>
      </c>
      <c r="H33163">
        <v>9.6296400000000004E-2</v>
      </c>
    </row>
    <row r="33164" spans="1:8">
      <c r="A33164" t="s">
        <v>429</v>
      </c>
      <c r="B33164">
        <v>55432</v>
      </c>
      <c r="C33164" t="s">
        <v>536</v>
      </c>
      <c r="D33164" t="s">
        <v>475</v>
      </c>
      <c r="E33164" t="s">
        <v>29</v>
      </c>
      <c r="F33164">
        <v>2012</v>
      </c>
      <c r="G33164" t="s">
        <v>505</v>
      </c>
      <c r="H33164">
        <v>7.5320532</v>
      </c>
    </row>
    <row r="33165" spans="1:8">
      <c r="A33165" t="s">
        <v>464</v>
      </c>
      <c r="B33165">
        <v>2116</v>
      </c>
      <c r="C33165" t="s">
        <v>535</v>
      </c>
      <c r="D33165" t="s">
        <v>475</v>
      </c>
      <c r="E33165" t="s">
        <v>3</v>
      </c>
      <c r="F33165">
        <v>2009</v>
      </c>
      <c r="G33165" t="s">
        <v>480</v>
      </c>
      <c r="H33165">
        <v>48.286364399999997</v>
      </c>
    </row>
    <row r="33166" spans="1:8">
      <c r="A33166" t="s">
        <v>464</v>
      </c>
      <c r="B33166">
        <v>2116</v>
      </c>
      <c r="C33166" t="s">
        <v>535</v>
      </c>
      <c r="D33166" t="s">
        <v>475</v>
      </c>
      <c r="E33166" t="s">
        <v>14</v>
      </c>
      <c r="F33166">
        <v>2012</v>
      </c>
      <c r="G33166" t="s">
        <v>480</v>
      </c>
      <c r="H33166">
        <v>32.933368799999997</v>
      </c>
    </row>
    <row r="33167" spans="1:8">
      <c r="A33167" t="s">
        <v>464</v>
      </c>
      <c r="B33167">
        <v>2116</v>
      </c>
      <c r="C33167" t="s">
        <v>535</v>
      </c>
      <c r="D33167" t="s">
        <v>475</v>
      </c>
      <c r="E33167" t="s">
        <v>482</v>
      </c>
      <c r="F33167">
        <v>2009</v>
      </c>
      <c r="G33167" t="s">
        <v>480</v>
      </c>
      <c r="H33167">
        <v>152.4874428</v>
      </c>
    </row>
    <row r="33168" spans="1:8">
      <c r="A33168" t="s">
        <v>429</v>
      </c>
      <c r="B33168">
        <v>55432</v>
      </c>
      <c r="C33168" t="s">
        <v>536</v>
      </c>
      <c r="D33168" t="s">
        <v>475</v>
      </c>
      <c r="E33168" t="s">
        <v>28</v>
      </c>
      <c r="F33168">
        <v>2013</v>
      </c>
      <c r="G33168" t="s">
        <v>480</v>
      </c>
      <c r="H33168">
        <v>27.364924800000001</v>
      </c>
    </row>
    <row r="33169" spans="1:8">
      <c r="A33169" t="s">
        <v>429</v>
      </c>
      <c r="B33169">
        <v>55432</v>
      </c>
      <c r="C33169" t="s">
        <v>536</v>
      </c>
      <c r="D33169" t="s">
        <v>475</v>
      </c>
      <c r="E33169" t="s">
        <v>36</v>
      </c>
      <c r="F33169">
        <v>2014</v>
      </c>
      <c r="G33169" t="s">
        <v>480</v>
      </c>
      <c r="H33169">
        <v>1.235106</v>
      </c>
    </row>
    <row r="33170" spans="1:8">
      <c r="A33170" t="s">
        <v>429</v>
      </c>
      <c r="B33170">
        <v>55432</v>
      </c>
      <c r="C33170" t="s">
        <v>536</v>
      </c>
      <c r="D33170" t="s">
        <v>475</v>
      </c>
      <c r="E33170" t="s">
        <v>36</v>
      </c>
      <c r="F33170">
        <v>2012</v>
      </c>
      <c r="G33170" t="s">
        <v>505</v>
      </c>
      <c r="H33170">
        <v>0.62802000000000002</v>
      </c>
    </row>
    <row r="33171" spans="1:8">
      <c r="A33171" t="s">
        <v>494</v>
      </c>
      <c r="B33171">
        <v>4230</v>
      </c>
      <c r="C33171" t="s">
        <v>451</v>
      </c>
      <c r="D33171" t="s">
        <v>475</v>
      </c>
      <c r="E33171" t="s">
        <v>12</v>
      </c>
      <c r="F33171">
        <v>2012</v>
      </c>
      <c r="G33171" t="s">
        <v>501</v>
      </c>
      <c r="H33171">
        <v>6.6779460000000004</v>
      </c>
    </row>
    <row r="33172" spans="1:8">
      <c r="A33172" t="s">
        <v>464</v>
      </c>
      <c r="B33172">
        <v>2116</v>
      </c>
      <c r="C33172" t="s">
        <v>535</v>
      </c>
      <c r="D33172" t="s">
        <v>475</v>
      </c>
      <c r="E33172" t="s">
        <v>30</v>
      </c>
      <c r="F33172">
        <v>2009</v>
      </c>
      <c r="G33172" t="s">
        <v>480</v>
      </c>
      <c r="H33172">
        <v>66.867382800000001</v>
      </c>
    </row>
    <row r="33173" spans="1:8">
      <c r="A33173" t="s">
        <v>429</v>
      </c>
      <c r="B33173">
        <v>2116</v>
      </c>
      <c r="C33173" t="s">
        <v>535</v>
      </c>
      <c r="D33173" t="s">
        <v>475</v>
      </c>
      <c r="E33173" t="s">
        <v>30</v>
      </c>
      <c r="F33173">
        <v>2014</v>
      </c>
      <c r="G33173" t="s">
        <v>490</v>
      </c>
      <c r="H33173">
        <v>363.47704199999998</v>
      </c>
    </row>
    <row r="33174" spans="1:8">
      <c r="A33174" t="s">
        <v>429</v>
      </c>
      <c r="B33174">
        <v>2116</v>
      </c>
      <c r="C33174" t="s">
        <v>535</v>
      </c>
      <c r="D33174" t="s">
        <v>475</v>
      </c>
      <c r="E33174" t="s">
        <v>30</v>
      </c>
      <c r="F33174">
        <v>2012</v>
      </c>
      <c r="G33174" t="s">
        <v>480</v>
      </c>
      <c r="H33174">
        <v>348.60552840000003</v>
      </c>
    </row>
    <row r="33175" spans="1:8">
      <c r="A33175" t="s">
        <v>462</v>
      </c>
      <c r="B33175">
        <v>2116</v>
      </c>
      <c r="C33175" t="s">
        <v>535</v>
      </c>
      <c r="D33175" t="s">
        <v>475</v>
      </c>
      <c r="E33175" t="s">
        <v>9</v>
      </c>
      <c r="F33175">
        <v>2012</v>
      </c>
      <c r="G33175" t="s">
        <v>480</v>
      </c>
      <c r="H33175">
        <v>92.963707200000002</v>
      </c>
    </row>
    <row r="33176" spans="1:8">
      <c r="A33176" t="s">
        <v>429</v>
      </c>
      <c r="B33176">
        <v>2116</v>
      </c>
      <c r="C33176" t="s">
        <v>535</v>
      </c>
      <c r="D33176" t="s">
        <v>475</v>
      </c>
      <c r="E33176" t="s">
        <v>482</v>
      </c>
      <c r="F33176">
        <v>2014</v>
      </c>
      <c r="G33176" t="s">
        <v>490</v>
      </c>
      <c r="H33176">
        <v>343.87863119999997</v>
      </c>
    </row>
    <row r="33177" spans="1:8">
      <c r="A33177" t="s">
        <v>429</v>
      </c>
      <c r="B33177">
        <v>55432</v>
      </c>
      <c r="C33177" t="s">
        <v>536</v>
      </c>
      <c r="D33177" t="s">
        <v>475</v>
      </c>
      <c r="E33177" t="s">
        <v>5</v>
      </c>
      <c r="F33177">
        <v>2014</v>
      </c>
      <c r="G33177" t="s">
        <v>505</v>
      </c>
      <c r="H33177">
        <v>14.264427599999999</v>
      </c>
    </row>
    <row r="33178" spans="1:8">
      <c r="A33178" t="s">
        <v>429</v>
      </c>
      <c r="B33178">
        <v>2116</v>
      </c>
      <c r="C33178" t="s">
        <v>535</v>
      </c>
      <c r="D33178" t="s">
        <v>475</v>
      </c>
      <c r="E33178" t="s">
        <v>37</v>
      </c>
      <c r="F33178">
        <v>2012</v>
      </c>
      <c r="G33178" t="s">
        <v>480</v>
      </c>
      <c r="H33178">
        <v>11.865391199999999</v>
      </c>
    </row>
    <row r="33179" spans="1:8">
      <c r="A33179" t="s">
        <v>462</v>
      </c>
      <c r="B33179">
        <v>2116</v>
      </c>
      <c r="C33179" t="s">
        <v>535</v>
      </c>
      <c r="D33179" t="s">
        <v>475</v>
      </c>
      <c r="E33179" t="s">
        <v>34</v>
      </c>
      <c r="F33179">
        <v>2010</v>
      </c>
      <c r="G33179" t="s">
        <v>480</v>
      </c>
      <c r="H33179">
        <v>55.4081112</v>
      </c>
    </row>
    <row r="33180" spans="1:8">
      <c r="A33180" t="s">
        <v>462</v>
      </c>
      <c r="B33180">
        <v>2116</v>
      </c>
      <c r="C33180" t="s">
        <v>535</v>
      </c>
      <c r="D33180" t="s">
        <v>475</v>
      </c>
      <c r="E33180" t="s">
        <v>15</v>
      </c>
      <c r="F33180">
        <v>2014</v>
      </c>
      <c r="G33180" t="s">
        <v>490</v>
      </c>
      <c r="H33180">
        <v>137.18887559999999</v>
      </c>
    </row>
    <row r="33181" spans="1:8">
      <c r="A33181" t="s">
        <v>462</v>
      </c>
      <c r="B33181">
        <v>2116</v>
      </c>
      <c r="C33181" t="s">
        <v>535</v>
      </c>
      <c r="D33181" t="s">
        <v>475</v>
      </c>
      <c r="E33181" t="s">
        <v>28</v>
      </c>
      <c r="F33181">
        <v>2009</v>
      </c>
      <c r="G33181" t="s">
        <v>490</v>
      </c>
      <c r="H33181">
        <v>71.217467999999997</v>
      </c>
    </row>
    <row r="33182" spans="1:8">
      <c r="A33182" t="s">
        <v>462</v>
      </c>
      <c r="B33182">
        <v>2116</v>
      </c>
      <c r="C33182" t="s">
        <v>535</v>
      </c>
      <c r="D33182" t="s">
        <v>475</v>
      </c>
      <c r="E33182" t="s">
        <v>30</v>
      </c>
      <c r="F33182">
        <v>2009</v>
      </c>
      <c r="G33182" t="s">
        <v>490</v>
      </c>
      <c r="H33182">
        <v>274.66245359999999</v>
      </c>
    </row>
    <row r="33183" spans="1:8">
      <c r="A33183" t="s">
        <v>462</v>
      </c>
      <c r="B33183">
        <v>2116</v>
      </c>
      <c r="C33183" t="s">
        <v>535</v>
      </c>
      <c r="D33183" t="s">
        <v>475</v>
      </c>
      <c r="E33183" t="s">
        <v>479</v>
      </c>
      <c r="F33183">
        <v>2012</v>
      </c>
      <c r="G33183" t="s">
        <v>490</v>
      </c>
      <c r="H33183">
        <v>155.76989399999999</v>
      </c>
    </row>
    <row r="33184" spans="1:8">
      <c r="A33184" t="s">
        <v>461</v>
      </c>
      <c r="B33184">
        <v>4220</v>
      </c>
      <c r="C33184" t="s">
        <v>500</v>
      </c>
      <c r="D33184" t="s">
        <v>475</v>
      </c>
      <c r="E33184" t="s">
        <v>479</v>
      </c>
      <c r="F33184">
        <v>2010</v>
      </c>
      <c r="G33184" t="s">
        <v>501</v>
      </c>
      <c r="H33184">
        <v>5.8740804000000004</v>
      </c>
    </row>
    <row r="33185" spans="1:8">
      <c r="A33185" t="s">
        <v>464</v>
      </c>
      <c r="B33185">
        <v>6000</v>
      </c>
      <c r="C33185" t="s">
        <v>455</v>
      </c>
      <c r="D33185" t="s">
        <v>475</v>
      </c>
      <c r="E33185" t="s">
        <v>3</v>
      </c>
      <c r="F33185">
        <v>2013</v>
      </c>
      <c r="G33185" t="s">
        <v>491</v>
      </c>
      <c r="H33185">
        <v>89.857101599999993</v>
      </c>
    </row>
    <row r="33186" spans="1:8">
      <c r="A33186" t="s">
        <v>464</v>
      </c>
      <c r="B33186">
        <v>6000</v>
      </c>
      <c r="C33186" t="s">
        <v>455</v>
      </c>
      <c r="D33186" t="s">
        <v>475</v>
      </c>
      <c r="E33186" t="s">
        <v>11</v>
      </c>
      <c r="F33186">
        <v>2011</v>
      </c>
      <c r="G33186" t="s">
        <v>491</v>
      </c>
      <c r="H33186">
        <v>42.098274000000004</v>
      </c>
    </row>
    <row r="33187" spans="1:8">
      <c r="A33187" t="s">
        <v>464</v>
      </c>
      <c r="B33187">
        <v>6000</v>
      </c>
      <c r="C33187" t="s">
        <v>455</v>
      </c>
      <c r="D33187" t="s">
        <v>475</v>
      </c>
      <c r="E33187" t="s">
        <v>14</v>
      </c>
      <c r="F33187">
        <v>2010</v>
      </c>
      <c r="G33187" t="s">
        <v>491</v>
      </c>
      <c r="H33187">
        <v>56.588788800000003</v>
      </c>
    </row>
    <row r="33188" spans="1:8">
      <c r="A33188" t="s">
        <v>456</v>
      </c>
      <c r="B33188">
        <v>6000</v>
      </c>
      <c r="C33188" t="s">
        <v>455</v>
      </c>
      <c r="D33188" t="s">
        <v>475</v>
      </c>
      <c r="E33188" t="s">
        <v>3</v>
      </c>
      <c r="F33188">
        <v>2010</v>
      </c>
      <c r="G33188" t="s">
        <v>491</v>
      </c>
      <c r="H33188">
        <v>0.54847080000000004</v>
      </c>
    </row>
    <row r="33189" spans="1:8">
      <c r="A33189" t="s">
        <v>456</v>
      </c>
      <c r="B33189">
        <v>6000</v>
      </c>
      <c r="C33189" t="s">
        <v>455</v>
      </c>
      <c r="D33189" t="s">
        <v>475</v>
      </c>
      <c r="E33189" t="s">
        <v>5</v>
      </c>
      <c r="F33189">
        <v>2011</v>
      </c>
      <c r="G33189" t="s">
        <v>491</v>
      </c>
      <c r="H33189">
        <v>4.1868000000000001E-3</v>
      </c>
    </row>
    <row r="33190" spans="1:8">
      <c r="A33190" t="s">
        <v>456</v>
      </c>
      <c r="B33190">
        <v>6000</v>
      </c>
      <c r="C33190" t="s">
        <v>455</v>
      </c>
      <c r="D33190" t="s">
        <v>475</v>
      </c>
      <c r="E33190" t="s">
        <v>9</v>
      </c>
      <c r="F33190">
        <v>2011</v>
      </c>
      <c r="G33190" t="s">
        <v>491</v>
      </c>
      <c r="H33190">
        <v>1.67472E-2</v>
      </c>
    </row>
    <row r="33191" spans="1:8">
      <c r="A33191" t="s">
        <v>456</v>
      </c>
      <c r="B33191">
        <v>6000</v>
      </c>
      <c r="C33191" t="s">
        <v>455</v>
      </c>
      <c r="D33191" t="s">
        <v>475</v>
      </c>
      <c r="E33191" t="s">
        <v>10</v>
      </c>
      <c r="F33191">
        <v>2014</v>
      </c>
      <c r="G33191" t="s">
        <v>491</v>
      </c>
      <c r="H33191">
        <v>2.2273776000000001</v>
      </c>
    </row>
    <row r="33192" spans="1:8">
      <c r="A33192" t="s">
        <v>438</v>
      </c>
      <c r="B33192">
        <v>6000</v>
      </c>
      <c r="C33192" t="s">
        <v>455</v>
      </c>
      <c r="D33192" t="s">
        <v>475</v>
      </c>
      <c r="E33192" t="s">
        <v>37</v>
      </c>
      <c r="F33192">
        <v>2014</v>
      </c>
      <c r="G33192" t="s">
        <v>491</v>
      </c>
      <c r="H33192">
        <v>2.7925955999999998</v>
      </c>
    </row>
    <row r="33193" spans="1:8">
      <c r="A33193" t="s">
        <v>461</v>
      </c>
      <c r="B33193">
        <v>6000</v>
      </c>
      <c r="C33193" t="s">
        <v>455</v>
      </c>
      <c r="D33193" t="s">
        <v>475</v>
      </c>
      <c r="E33193" t="s">
        <v>36</v>
      </c>
      <c r="F33193">
        <v>2012</v>
      </c>
      <c r="G33193" t="s">
        <v>491</v>
      </c>
      <c r="H33193">
        <v>0.2344608</v>
      </c>
    </row>
    <row r="33194" spans="1:8">
      <c r="A33194" t="s">
        <v>461</v>
      </c>
      <c r="B33194">
        <v>6000</v>
      </c>
      <c r="C33194" t="s">
        <v>455</v>
      </c>
      <c r="D33194" t="s">
        <v>475</v>
      </c>
      <c r="E33194" t="s">
        <v>482</v>
      </c>
      <c r="F33194">
        <v>2009</v>
      </c>
      <c r="G33194" t="s">
        <v>491</v>
      </c>
      <c r="H33194">
        <v>3.4080552000000002</v>
      </c>
    </row>
    <row r="33195" spans="1:8">
      <c r="A33195" t="s">
        <v>499</v>
      </c>
      <c r="B33195">
        <v>0</v>
      </c>
      <c r="C33195" t="s">
        <v>466</v>
      </c>
      <c r="D33195" t="s">
        <v>475</v>
      </c>
      <c r="E33195" t="s">
        <v>12</v>
      </c>
      <c r="F33195">
        <v>2014</v>
      </c>
      <c r="G33195" t="s">
        <v>480</v>
      </c>
      <c r="H33195">
        <v>1.2392928000000001</v>
      </c>
    </row>
    <row r="33196" spans="1:8">
      <c r="A33196" t="s">
        <v>499</v>
      </c>
      <c r="B33196">
        <v>0</v>
      </c>
      <c r="C33196" t="s">
        <v>466</v>
      </c>
      <c r="D33196" t="s">
        <v>475</v>
      </c>
      <c r="E33196" t="s">
        <v>18</v>
      </c>
      <c r="F33196">
        <v>2010</v>
      </c>
      <c r="G33196" t="s">
        <v>480</v>
      </c>
      <c r="H33196">
        <v>4.7603916000000002</v>
      </c>
    </row>
    <row r="33197" spans="1:8">
      <c r="A33197" t="s">
        <v>438</v>
      </c>
      <c r="B33197">
        <v>0</v>
      </c>
      <c r="C33197" t="s">
        <v>466</v>
      </c>
      <c r="D33197" t="s">
        <v>475</v>
      </c>
      <c r="E33197" t="s">
        <v>6</v>
      </c>
      <c r="F33197">
        <v>2014</v>
      </c>
      <c r="G33197" t="s">
        <v>480</v>
      </c>
      <c r="H33197">
        <v>2.365542</v>
      </c>
    </row>
    <row r="33198" spans="1:8">
      <c r="A33198" t="s">
        <v>438</v>
      </c>
      <c r="B33198">
        <v>0</v>
      </c>
      <c r="C33198" t="s">
        <v>466</v>
      </c>
      <c r="D33198" t="s">
        <v>475</v>
      </c>
      <c r="E33198" t="s">
        <v>10</v>
      </c>
      <c r="F33198">
        <v>2011</v>
      </c>
      <c r="G33198" t="s">
        <v>480</v>
      </c>
      <c r="H33198">
        <v>9.8808480000000003</v>
      </c>
    </row>
    <row r="33199" spans="1:8">
      <c r="A33199" t="s">
        <v>461</v>
      </c>
      <c r="B33199">
        <v>0</v>
      </c>
      <c r="C33199" t="s">
        <v>466</v>
      </c>
      <c r="D33199" t="s">
        <v>475</v>
      </c>
      <c r="E33199" t="s">
        <v>13</v>
      </c>
      <c r="F33199">
        <v>2010</v>
      </c>
      <c r="G33199" t="s">
        <v>480</v>
      </c>
      <c r="H33199">
        <v>23.081828399999999</v>
      </c>
    </row>
    <row r="33200" spans="1:8">
      <c r="A33200" t="s">
        <v>461</v>
      </c>
      <c r="B33200">
        <v>0</v>
      </c>
      <c r="C33200" t="s">
        <v>466</v>
      </c>
      <c r="D33200" t="s">
        <v>475</v>
      </c>
      <c r="E33200" t="s">
        <v>14</v>
      </c>
      <c r="F33200">
        <v>2012</v>
      </c>
      <c r="G33200" t="s">
        <v>480</v>
      </c>
      <c r="H33200">
        <v>3.1526603999999998</v>
      </c>
    </row>
    <row r="33201" spans="1:8">
      <c r="A33201" t="s">
        <v>461</v>
      </c>
      <c r="B33201">
        <v>0</v>
      </c>
      <c r="C33201" t="s">
        <v>466</v>
      </c>
      <c r="D33201" t="s">
        <v>475</v>
      </c>
      <c r="E33201" t="s">
        <v>15</v>
      </c>
      <c r="F33201">
        <v>2012</v>
      </c>
      <c r="G33201" t="s">
        <v>480</v>
      </c>
      <c r="H33201">
        <v>13.138178399999999</v>
      </c>
    </row>
    <row r="33202" spans="1:8">
      <c r="A33202" t="s">
        <v>429</v>
      </c>
      <c r="B33202">
        <v>0</v>
      </c>
      <c r="C33202" t="s">
        <v>466</v>
      </c>
      <c r="D33202" t="s">
        <v>475</v>
      </c>
      <c r="E33202" t="s">
        <v>22</v>
      </c>
      <c r="F33202">
        <v>2011</v>
      </c>
      <c r="G33202" t="s">
        <v>480</v>
      </c>
      <c r="H33202">
        <v>54.001346400000003</v>
      </c>
    </row>
    <row r="33203" spans="1:8">
      <c r="A33203" t="s">
        <v>429</v>
      </c>
      <c r="B33203">
        <v>0</v>
      </c>
      <c r="C33203" t="s">
        <v>466</v>
      </c>
      <c r="D33203" t="s">
        <v>475</v>
      </c>
      <c r="E33203" t="s">
        <v>23</v>
      </c>
      <c r="F33203">
        <v>2009</v>
      </c>
      <c r="G33203" t="s">
        <v>480</v>
      </c>
      <c r="H33203">
        <v>4.647348</v>
      </c>
    </row>
    <row r="33204" spans="1:8">
      <c r="A33204" t="s">
        <v>429</v>
      </c>
      <c r="B33204">
        <v>0</v>
      </c>
      <c r="C33204" t="s">
        <v>466</v>
      </c>
      <c r="D33204" t="s">
        <v>475</v>
      </c>
      <c r="E33204" t="s">
        <v>24</v>
      </c>
      <c r="F33204">
        <v>2011</v>
      </c>
      <c r="G33204" t="s">
        <v>480</v>
      </c>
      <c r="H33204">
        <v>86.884473600000007</v>
      </c>
    </row>
    <row r="33205" spans="1:8">
      <c r="A33205" t="s">
        <v>429</v>
      </c>
      <c r="B33205">
        <v>0</v>
      </c>
      <c r="C33205" t="s">
        <v>466</v>
      </c>
      <c r="D33205" t="s">
        <v>475</v>
      </c>
      <c r="E33205" t="s">
        <v>27</v>
      </c>
      <c r="F33205">
        <v>2014</v>
      </c>
      <c r="G33205" t="s">
        <v>480</v>
      </c>
      <c r="H33205">
        <v>0.53172359999999996</v>
      </c>
    </row>
    <row r="33206" spans="1:8">
      <c r="A33206" t="s">
        <v>464</v>
      </c>
      <c r="B33206">
        <v>0</v>
      </c>
      <c r="C33206" t="s">
        <v>466</v>
      </c>
      <c r="D33206" t="s">
        <v>475</v>
      </c>
      <c r="E33206" t="s">
        <v>5</v>
      </c>
      <c r="F33206">
        <v>2014</v>
      </c>
      <c r="G33206" t="s">
        <v>480</v>
      </c>
      <c r="H33206">
        <v>3273.1020755999998</v>
      </c>
    </row>
    <row r="33207" spans="1:8">
      <c r="A33207" t="s">
        <v>464</v>
      </c>
      <c r="B33207">
        <v>0</v>
      </c>
      <c r="C33207" t="s">
        <v>466</v>
      </c>
      <c r="D33207" t="s">
        <v>475</v>
      </c>
      <c r="E33207" t="s">
        <v>428</v>
      </c>
      <c r="F33207">
        <v>2014</v>
      </c>
      <c r="G33207" t="s">
        <v>480</v>
      </c>
      <c r="H33207">
        <v>23.9150016</v>
      </c>
    </row>
    <row r="33208" spans="1:8">
      <c r="A33208" t="s">
        <v>464</v>
      </c>
      <c r="B33208">
        <v>0</v>
      </c>
      <c r="C33208" t="s">
        <v>466</v>
      </c>
      <c r="D33208" t="s">
        <v>475</v>
      </c>
      <c r="E33208" t="s">
        <v>37</v>
      </c>
      <c r="F33208">
        <v>2010</v>
      </c>
      <c r="G33208" t="s">
        <v>480</v>
      </c>
      <c r="H33208">
        <v>6090.2783784000003</v>
      </c>
    </row>
    <row r="33209" spans="1:8">
      <c r="A33209" t="s">
        <v>461</v>
      </c>
      <c r="B33209">
        <v>0</v>
      </c>
      <c r="C33209" t="s">
        <v>466</v>
      </c>
      <c r="D33209" t="s">
        <v>475</v>
      </c>
      <c r="E33209" t="s">
        <v>36</v>
      </c>
      <c r="F33209">
        <v>2014</v>
      </c>
      <c r="G33209" t="s">
        <v>480</v>
      </c>
      <c r="H33209">
        <v>8.0428428000000007</v>
      </c>
    </row>
    <row r="33210" spans="1:8">
      <c r="A33210" t="s">
        <v>496</v>
      </c>
      <c r="B33210">
        <v>0</v>
      </c>
      <c r="C33210" t="s">
        <v>466</v>
      </c>
      <c r="D33210" t="s">
        <v>475</v>
      </c>
      <c r="E33210" t="s">
        <v>12</v>
      </c>
      <c r="F33210">
        <v>2013</v>
      </c>
      <c r="G33210" t="s">
        <v>480</v>
      </c>
      <c r="H33210">
        <v>1.67472E-2</v>
      </c>
    </row>
    <row r="33211" spans="1:8">
      <c r="A33211" t="s">
        <v>502</v>
      </c>
      <c r="B33211">
        <v>0</v>
      </c>
      <c r="C33211" t="s">
        <v>466</v>
      </c>
      <c r="D33211" t="s">
        <v>475</v>
      </c>
      <c r="E33211" t="s">
        <v>30</v>
      </c>
      <c r="F33211">
        <v>2014</v>
      </c>
      <c r="G33211" t="s">
        <v>480</v>
      </c>
      <c r="H33211">
        <v>8.7922799999999995E-2</v>
      </c>
    </row>
    <row r="33212" spans="1:8">
      <c r="A33212" t="s">
        <v>486</v>
      </c>
      <c r="B33212">
        <v>0</v>
      </c>
      <c r="C33212" t="s">
        <v>466</v>
      </c>
      <c r="D33212" t="s">
        <v>475</v>
      </c>
      <c r="E33212" t="s">
        <v>6</v>
      </c>
      <c r="F33212">
        <v>2011</v>
      </c>
      <c r="G33212" t="s">
        <v>480</v>
      </c>
      <c r="H33212">
        <v>25.773940799999998</v>
      </c>
    </row>
    <row r="33213" spans="1:8">
      <c r="A33213" t="s">
        <v>463</v>
      </c>
      <c r="B33213">
        <v>0</v>
      </c>
      <c r="C33213" t="s">
        <v>466</v>
      </c>
      <c r="D33213" t="s">
        <v>475</v>
      </c>
      <c r="E33213" t="s">
        <v>3</v>
      </c>
      <c r="F33213">
        <v>2010</v>
      </c>
      <c r="G33213" t="s">
        <v>480</v>
      </c>
      <c r="H33213">
        <v>50.346269999999997</v>
      </c>
    </row>
    <row r="33214" spans="1:8">
      <c r="A33214" t="s">
        <v>463</v>
      </c>
      <c r="B33214">
        <v>0</v>
      </c>
      <c r="C33214" t="s">
        <v>466</v>
      </c>
      <c r="D33214" t="s">
        <v>475</v>
      </c>
      <c r="E33214" t="s">
        <v>10</v>
      </c>
      <c r="F33214">
        <v>2012</v>
      </c>
      <c r="G33214" t="s">
        <v>480</v>
      </c>
      <c r="H33214">
        <v>289.48791240000003</v>
      </c>
    </row>
    <row r="33215" spans="1:8">
      <c r="A33215" t="s">
        <v>456</v>
      </c>
      <c r="B33215">
        <v>0</v>
      </c>
      <c r="C33215" t="s">
        <v>466</v>
      </c>
      <c r="D33215" t="s">
        <v>475</v>
      </c>
      <c r="E33215" t="s">
        <v>6</v>
      </c>
      <c r="F33215">
        <v>2012</v>
      </c>
      <c r="G33215" t="s">
        <v>480</v>
      </c>
      <c r="H33215">
        <v>5.0241599999999997E-2</v>
      </c>
    </row>
    <row r="33216" spans="1:8">
      <c r="A33216" t="s">
        <v>456</v>
      </c>
      <c r="B33216">
        <v>0</v>
      </c>
      <c r="C33216" t="s">
        <v>466</v>
      </c>
      <c r="D33216" t="s">
        <v>475</v>
      </c>
      <c r="E33216" t="s">
        <v>11</v>
      </c>
      <c r="F33216">
        <v>2013</v>
      </c>
      <c r="G33216" t="s">
        <v>480</v>
      </c>
      <c r="H33216">
        <v>23.416772399999999</v>
      </c>
    </row>
    <row r="33217" spans="1:8">
      <c r="A33217" t="s">
        <v>464</v>
      </c>
      <c r="B33217">
        <v>2112</v>
      </c>
      <c r="C33217" t="s">
        <v>489</v>
      </c>
      <c r="D33217" t="s">
        <v>475</v>
      </c>
      <c r="E33217" t="s">
        <v>37</v>
      </c>
      <c r="F33217">
        <v>2011</v>
      </c>
      <c r="G33217" t="s">
        <v>480</v>
      </c>
      <c r="H33217">
        <v>0.6154596</v>
      </c>
    </row>
    <row r="33218" spans="1:8">
      <c r="A33218" t="s">
        <v>461</v>
      </c>
      <c r="B33218">
        <v>4220</v>
      </c>
      <c r="C33218" t="s">
        <v>500</v>
      </c>
      <c r="D33218" t="s">
        <v>475</v>
      </c>
      <c r="E33218" t="s">
        <v>14</v>
      </c>
      <c r="F33218">
        <v>2014</v>
      </c>
      <c r="G33218" t="s">
        <v>480</v>
      </c>
      <c r="H33218">
        <v>0.58196519999999996</v>
      </c>
    </row>
    <row r="33219" spans="1:8">
      <c r="A33219" t="s">
        <v>429</v>
      </c>
      <c r="B33219">
        <v>5520</v>
      </c>
      <c r="C33219" t="s">
        <v>478</v>
      </c>
      <c r="D33219" t="s">
        <v>475</v>
      </c>
      <c r="E33219" t="s">
        <v>20</v>
      </c>
      <c r="F33219">
        <v>2010</v>
      </c>
      <c r="G33219" t="s">
        <v>480</v>
      </c>
      <c r="H33219">
        <v>32.853819600000001</v>
      </c>
    </row>
    <row r="33220" spans="1:8">
      <c r="A33220" t="s">
        <v>496</v>
      </c>
      <c r="B33220">
        <v>6000</v>
      </c>
      <c r="C33220" t="s">
        <v>455</v>
      </c>
      <c r="D33220" t="s">
        <v>475</v>
      </c>
      <c r="E33220" t="s">
        <v>12</v>
      </c>
      <c r="F33220">
        <v>2013</v>
      </c>
      <c r="G33220" t="s">
        <v>480</v>
      </c>
      <c r="H33220">
        <v>1.67472E-2</v>
      </c>
    </row>
    <row r="33221" spans="1:8">
      <c r="A33221" t="s">
        <v>456</v>
      </c>
      <c r="B33221">
        <v>6000</v>
      </c>
      <c r="C33221" t="s">
        <v>455</v>
      </c>
      <c r="D33221" t="s">
        <v>475</v>
      </c>
      <c r="E33221" t="s">
        <v>10</v>
      </c>
      <c r="F33221">
        <v>2010</v>
      </c>
      <c r="G33221" t="s">
        <v>480</v>
      </c>
      <c r="H33221">
        <v>2.0640923999999998</v>
      </c>
    </row>
    <row r="33222" spans="1:8">
      <c r="A33222" t="s">
        <v>461</v>
      </c>
      <c r="B33222">
        <v>6000</v>
      </c>
      <c r="C33222" t="s">
        <v>455</v>
      </c>
      <c r="D33222" t="s">
        <v>475</v>
      </c>
      <c r="E33222" t="s">
        <v>13</v>
      </c>
      <c r="F33222">
        <v>2014</v>
      </c>
      <c r="G33222" t="s">
        <v>480</v>
      </c>
      <c r="H33222">
        <v>0.17584559999999999</v>
      </c>
    </row>
    <row r="33223" spans="1:8">
      <c r="A33223" t="s">
        <v>463</v>
      </c>
      <c r="B33223">
        <v>0</v>
      </c>
      <c r="C33223" t="s">
        <v>466</v>
      </c>
      <c r="D33223" t="s">
        <v>475</v>
      </c>
      <c r="E33223" t="s">
        <v>5</v>
      </c>
      <c r="F33223">
        <v>2012</v>
      </c>
      <c r="G33223" t="s">
        <v>468</v>
      </c>
      <c r="H33223">
        <v>68.554663199999993</v>
      </c>
    </row>
    <row r="33224" spans="1:8">
      <c r="A33224" t="s">
        <v>494</v>
      </c>
      <c r="B33224">
        <v>0</v>
      </c>
      <c r="C33224" t="s">
        <v>466</v>
      </c>
      <c r="D33224" t="s">
        <v>475</v>
      </c>
      <c r="E33224" t="s">
        <v>482</v>
      </c>
      <c r="F33224">
        <v>2010</v>
      </c>
      <c r="G33224" t="s">
        <v>468</v>
      </c>
      <c r="H33224">
        <v>1.3774572</v>
      </c>
    </row>
    <row r="33225" spans="1:8">
      <c r="A33225" t="s">
        <v>438</v>
      </c>
      <c r="B33225">
        <v>0</v>
      </c>
      <c r="C33225" t="s">
        <v>466</v>
      </c>
      <c r="D33225" t="s">
        <v>475</v>
      </c>
      <c r="E33225" t="s">
        <v>479</v>
      </c>
      <c r="F33225">
        <v>2014</v>
      </c>
      <c r="G33225" t="s">
        <v>468</v>
      </c>
      <c r="H33225">
        <v>2.4367176000000002</v>
      </c>
    </row>
    <row r="33226" spans="1:8">
      <c r="A33226" t="s">
        <v>461</v>
      </c>
      <c r="B33226">
        <v>0</v>
      </c>
      <c r="C33226" t="s">
        <v>466</v>
      </c>
      <c r="D33226" t="s">
        <v>475</v>
      </c>
      <c r="E33226" t="s">
        <v>482</v>
      </c>
      <c r="F33226">
        <v>2012</v>
      </c>
      <c r="G33226" t="s">
        <v>468</v>
      </c>
      <c r="H33226">
        <v>82.433905199999998</v>
      </c>
    </row>
    <row r="33227" spans="1:8">
      <c r="A33227" t="s">
        <v>461</v>
      </c>
      <c r="B33227">
        <v>0</v>
      </c>
      <c r="C33227" t="s">
        <v>466</v>
      </c>
      <c r="D33227" t="s">
        <v>475</v>
      </c>
      <c r="E33227" t="s">
        <v>479</v>
      </c>
      <c r="F33227">
        <v>2014</v>
      </c>
      <c r="G33227" t="s">
        <v>468</v>
      </c>
      <c r="H33227">
        <v>14.4737676</v>
      </c>
    </row>
    <row r="33228" spans="1:8">
      <c r="A33228" t="s">
        <v>463</v>
      </c>
      <c r="B33228">
        <v>0</v>
      </c>
      <c r="C33228" t="s">
        <v>466</v>
      </c>
      <c r="D33228" t="s">
        <v>475</v>
      </c>
      <c r="E33228" t="s">
        <v>15</v>
      </c>
      <c r="F33228">
        <v>2014</v>
      </c>
      <c r="G33228" t="s">
        <v>468</v>
      </c>
      <c r="H33228">
        <v>119.8429632</v>
      </c>
    </row>
    <row r="33229" spans="1:8">
      <c r="A33229" t="s">
        <v>463</v>
      </c>
      <c r="B33229">
        <v>0</v>
      </c>
      <c r="C33229" t="s">
        <v>466</v>
      </c>
      <c r="D33229" t="s">
        <v>475</v>
      </c>
      <c r="E33229" t="s">
        <v>17</v>
      </c>
      <c r="F33229">
        <v>2010</v>
      </c>
      <c r="G33229" t="s">
        <v>468</v>
      </c>
      <c r="H33229">
        <v>39.7243584</v>
      </c>
    </row>
    <row r="33230" spans="1:8">
      <c r="A33230" t="s">
        <v>463</v>
      </c>
      <c r="B33230">
        <v>0</v>
      </c>
      <c r="C33230" t="s">
        <v>466</v>
      </c>
      <c r="D33230" t="s">
        <v>475</v>
      </c>
      <c r="E33230" t="s">
        <v>32</v>
      </c>
      <c r="F33230">
        <v>2009</v>
      </c>
      <c r="G33230" t="s">
        <v>468</v>
      </c>
      <c r="H33230">
        <v>11.8235232</v>
      </c>
    </row>
    <row r="33231" spans="1:8">
      <c r="A33231" t="s">
        <v>463</v>
      </c>
      <c r="B33231">
        <v>0</v>
      </c>
      <c r="C33231" t="s">
        <v>466</v>
      </c>
      <c r="D33231" t="s">
        <v>475</v>
      </c>
      <c r="E33231" t="s">
        <v>36</v>
      </c>
      <c r="F33231">
        <v>2011</v>
      </c>
      <c r="G33231" t="s">
        <v>468</v>
      </c>
      <c r="H33231">
        <v>60.369469199999997</v>
      </c>
    </row>
    <row r="33232" spans="1:8">
      <c r="A33232" t="s">
        <v>438</v>
      </c>
      <c r="B33232">
        <v>0</v>
      </c>
      <c r="C33232" t="s">
        <v>466</v>
      </c>
      <c r="D33232" t="s">
        <v>475</v>
      </c>
      <c r="E33232" t="s">
        <v>31</v>
      </c>
      <c r="F33232">
        <v>2010</v>
      </c>
      <c r="G33232" t="s">
        <v>468</v>
      </c>
      <c r="H33232">
        <v>4.1868000000000001E-3</v>
      </c>
    </row>
    <row r="33233" spans="1:8">
      <c r="A33233" t="s">
        <v>495</v>
      </c>
      <c r="B33233">
        <v>0</v>
      </c>
      <c r="C33233" t="s">
        <v>466</v>
      </c>
      <c r="D33233" t="s">
        <v>475</v>
      </c>
      <c r="E33233" t="s">
        <v>13</v>
      </c>
      <c r="F33233">
        <v>2011</v>
      </c>
      <c r="G33233" t="s">
        <v>468</v>
      </c>
      <c r="H33233">
        <v>0.3935592</v>
      </c>
    </row>
    <row r="33234" spans="1:8">
      <c r="A33234" t="s">
        <v>465</v>
      </c>
      <c r="B33234">
        <v>0</v>
      </c>
      <c r="C33234" t="s">
        <v>466</v>
      </c>
      <c r="D33234" t="s">
        <v>475</v>
      </c>
      <c r="E33234" t="s">
        <v>15</v>
      </c>
      <c r="F33234">
        <v>2009</v>
      </c>
      <c r="G33234" t="s">
        <v>468</v>
      </c>
      <c r="H33234">
        <v>1.67472E-2</v>
      </c>
    </row>
    <row r="33235" spans="1:8">
      <c r="A33235" t="s">
        <v>465</v>
      </c>
      <c r="B33235">
        <v>0</v>
      </c>
      <c r="C33235" t="s">
        <v>466</v>
      </c>
      <c r="D33235" t="s">
        <v>475</v>
      </c>
      <c r="E33235" t="s">
        <v>16</v>
      </c>
      <c r="F33235">
        <v>2011</v>
      </c>
      <c r="G33235" t="s">
        <v>468</v>
      </c>
      <c r="H33235">
        <v>7.5362399999999996E-2</v>
      </c>
    </row>
    <row r="33236" spans="1:8">
      <c r="A33236" t="s">
        <v>465</v>
      </c>
      <c r="B33236">
        <v>0</v>
      </c>
      <c r="C33236" t="s">
        <v>466</v>
      </c>
      <c r="D33236" t="s">
        <v>475</v>
      </c>
      <c r="E33236" t="s">
        <v>22</v>
      </c>
      <c r="F33236">
        <v>2014</v>
      </c>
      <c r="G33236" t="s">
        <v>468</v>
      </c>
      <c r="H33236">
        <v>1.1053151999999999</v>
      </c>
    </row>
    <row r="33237" spans="1:8">
      <c r="A33237" t="s">
        <v>464</v>
      </c>
      <c r="B33237">
        <v>6000</v>
      </c>
      <c r="C33237" t="s">
        <v>455</v>
      </c>
      <c r="D33237" t="s">
        <v>475</v>
      </c>
      <c r="E33237" t="s">
        <v>9</v>
      </c>
      <c r="F33237">
        <v>2010</v>
      </c>
      <c r="G33237" t="s">
        <v>468</v>
      </c>
      <c r="H33237">
        <v>23.910814800000001</v>
      </c>
    </row>
    <row r="33238" spans="1:8">
      <c r="A33238" t="s">
        <v>464</v>
      </c>
      <c r="B33238">
        <v>6000</v>
      </c>
      <c r="C33238" t="s">
        <v>455</v>
      </c>
      <c r="D33238" t="s">
        <v>475</v>
      </c>
      <c r="E33238" t="s">
        <v>17</v>
      </c>
      <c r="F33238">
        <v>2010</v>
      </c>
      <c r="G33238" t="s">
        <v>468</v>
      </c>
      <c r="H33238">
        <v>35.629668000000002</v>
      </c>
    </row>
    <row r="33239" spans="1:8">
      <c r="A33239" t="s">
        <v>464</v>
      </c>
      <c r="B33239">
        <v>6000</v>
      </c>
      <c r="C33239" t="s">
        <v>455</v>
      </c>
      <c r="D33239" t="s">
        <v>475</v>
      </c>
      <c r="E33239" t="s">
        <v>16</v>
      </c>
      <c r="F33239">
        <v>2010</v>
      </c>
      <c r="G33239" t="s">
        <v>468</v>
      </c>
      <c r="H33239">
        <v>44.694090000000003</v>
      </c>
    </row>
    <row r="33240" spans="1:8">
      <c r="A33240" t="s">
        <v>464</v>
      </c>
      <c r="B33240">
        <v>6000</v>
      </c>
      <c r="C33240" t="s">
        <v>455</v>
      </c>
      <c r="D33240" t="s">
        <v>475</v>
      </c>
      <c r="E33240" t="s">
        <v>20</v>
      </c>
      <c r="F33240">
        <v>2012</v>
      </c>
      <c r="G33240" t="s">
        <v>468</v>
      </c>
      <c r="H33240">
        <v>163.46523239999999</v>
      </c>
    </row>
    <row r="33241" spans="1:8">
      <c r="A33241" t="s">
        <v>464</v>
      </c>
      <c r="B33241">
        <v>6000</v>
      </c>
      <c r="C33241" t="s">
        <v>455</v>
      </c>
      <c r="D33241" t="s">
        <v>475</v>
      </c>
      <c r="E33241" t="s">
        <v>479</v>
      </c>
      <c r="F33241">
        <v>2012</v>
      </c>
      <c r="G33241" t="s">
        <v>468</v>
      </c>
      <c r="H33241">
        <v>20.975867999999998</v>
      </c>
    </row>
    <row r="33242" spans="1:8">
      <c r="A33242" t="s">
        <v>496</v>
      </c>
      <c r="B33242">
        <v>6000</v>
      </c>
      <c r="C33242" t="s">
        <v>455</v>
      </c>
      <c r="D33242" t="s">
        <v>475</v>
      </c>
      <c r="E33242" t="s">
        <v>482</v>
      </c>
      <c r="F33242">
        <v>2010</v>
      </c>
      <c r="G33242" t="s">
        <v>468</v>
      </c>
      <c r="H33242">
        <v>6.6988800000000001E-2</v>
      </c>
    </row>
    <row r="33243" spans="1:8">
      <c r="A33243" t="s">
        <v>456</v>
      </c>
      <c r="B33243">
        <v>6000</v>
      </c>
      <c r="C33243" t="s">
        <v>455</v>
      </c>
      <c r="D33243" t="s">
        <v>475</v>
      </c>
      <c r="E33243" t="s">
        <v>30</v>
      </c>
      <c r="F33243">
        <v>2013</v>
      </c>
      <c r="G33243" t="s">
        <v>468</v>
      </c>
      <c r="H33243">
        <v>0.3684384</v>
      </c>
    </row>
    <row r="33244" spans="1:8">
      <c r="A33244" t="s">
        <v>456</v>
      </c>
      <c r="B33244">
        <v>6000</v>
      </c>
      <c r="C33244" t="s">
        <v>455</v>
      </c>
      <c r="D33244" t="s">
        <v>475</v>
      </c>
      <c r="E33244" t="s">
        <v>31</v>
      </c>
      <c r="F33244">
        <v>2012</v>
      </c>
      <c r="G33244" t="s">
        <v>468</v>
      </c>
      <c r="H33244">
        <v>1.2560399999999999E-2</v>
      </c>
    </row>
    <row r="33245" spans="1:8">
      <c r="A33245" t="s">
        <v>462</v>
      </c>
      <c r="B33245">
        <v>2116</v>
      </c>
      <c r="C33245" t="s">
        <v>535</v>
      </c>
      <c r="D33245" t="s">
        <v>475</v>
      </c>
      <c r="E33245" t="s">
        <v>37</v>
      </c>
      <c r="F33245">
        <v>2009</v>
      </c>
      <c r="G33245" t="s">
        <v>490</v>
      </c>
      <c r="H33245">
        <v>153.0149796</v>
      </c>
    </row>
    <row r="33246" spans="1:8">
      <c r="A33246" t="s">
        <v>464</v>
      </c>
      <c r="B33246">
        <v>2116</v>
      </c>
      <c r="C33246" t="s">
        <v>535</v>
      </c>
      <c r="D33246" t="s">
        <v>475</v>
      </c>
      <c r="E33246" t="s">
        <v>9</v>
      </c>
      <c r="F33246">
        <v>2014</v>
      </c>
      <c r="G33246" t="s">
        <v>490</v>
      </c>
      <c r="H33246">
        <v>50.3713908</v>
      </c>
    </row>
    <row r="33247" spans="1:8">
      <c r="A33247" t="s">
        <v>464</v>
      </c>
      <c r="B33247">
        <v>2116</v>
      </c>
      <c r="C33247" t="s">
        <v>535</v>
      </c>
      <c r="D33247" t="s">
        <v>475</v>
      </c>
      <c r="E33247" t="s">
        <v>17</v>
      </c>
      <c r="F33247">
        <v>2010</v>
      </c>
      <c r="G33247" t="s">
        <v>490</v>
      </c>
      <c r="H33247">
        <v>45.887327999999997</v>
      </c>
    </row>
    <row r="33248" spans="1:8">
      <c r="A33248" t="s">
        <v>464</v>
      </c>
      <c r="B33248">
        <v>2116</v>
      </c>
      <c r="C33248" t="s">
        <v>535</v>
      </c>
      <c r="D33248" t="s">
        <v>475</v>
      </c>
      <c r="E33248" t="s">
        <v>20</v>
      </c>
      <c r="F33248">
        <v>2011</v>
      </c>
      <c r="G33248" t="s">
        <v>490</v>
      </c>
      <c r="H33248">
        <v>173.69777160000001</v>
      </c>
    </row>
    <row r="33249" spans="1:8">
      <c r="A33249" t="s">
        <v>429</v>
      </c>
      <c r="B33249">
        <v>55432</v>
      </c>
      <c r="C33249" t="s">
        <v>536</v>
      </c>
      <c r="D33249" t="s">
        <v>475</v>
      </c>
      <c r="E33249" t="s">
        <v>12</v>
      </c>
      <c r="F33249">
        <v>2014</v>
      </c>
      <c r="G33249" t="s">
        <v>505</v>
      </c>
      <c r="H33249">
        <v>2.8512108</v>
      </c>
    </row>
    <row r="33250" spans="1:8">
      <c r="A33250" t="s">
        <v>464</v>
      </c>
      <c r="B33250">
        <v>2116</v>
      </c>
      <c r="C33250" t="s">
        <v>535</v>
      </c>
      <c r="D33250" t="s">
        <v>475</v>
      </c>
      <c r="E33250" t="s">
        <v>9</v>
      </c>
      <c r="F33250">
        <v>2010</v>
      </c>
      <c r="G33250" t="s">
        <v>480</v>
      </c>
      <c r="H33250">
        <v>26.8666956</v>
      </c>
    </row>
    <row r="33251" spans="1:8">
      <c r="A33251" t="s">
        <v>464</v>
      </c>
      <c r="B33251">
        <v>2116</v>
      </c>
      <c r="C33251" t="s">
        <v>535</v>
      </c>
      <c r="D33251" t="s">
        <v>475</v>
      </c>
      <c r="E33251" t="s">
        <v>10</v>
      </c>
      <c r="F33251">
        <v>2013</v>
      </c>
      <c r="G33251" t="s">
        <v>480</v>
      </c>
      <c r="H33251">
        <v>225.91135439999999</v>
      </c>
    </row>
    <row r="33252" spans="1:8">
      <c r="A33252" t="s">
        <v>464</v>
      </c>
      <c r="B33252">
        <v>2116</v>
      </c>
      <c r="C33252" t="s">
        <v>535</v>
      </c>
      <c r="D33252" t="s">
        <v>475</v>
      </c>
      <c r="E33252" t="s">
        <v>15</v>
      </c>
      <c r="F33252">
        <v>2013</v>
      </c>
      <c r="G33252" t="s">
        <v>480</v>
      </c>
      <c r="H33252">
        <v>159.11933400000001</v>
      </c>
    </row>
    <row r="33253" spans="1:8">
      <c r="A33253" t="s">
        <v>462</v>
      </c>
      <c r="B33253">
        <v>2116</v>
      </c>
      <c r="C33253" t="s">
        <v>535</v>
      </c>
      <c r="D33253" t="s">
        <v>475</v>
      </c>
      <c r="E33253" t="s">
        <v>15</v>
      </c>
      <c r="F33253">
        <v>2014</v>
      </c>
      <c r="G33253" t="s">
        <v>480</v>
      </c>
      <c r="H33253">
        <v>137.18887559999999</v>
      </c>
    </row>
    <row r="33254" spans="1:8">
      <c r="A33254" t="s">
        <v>462</v>
      </c>
      <c r="B33254">
        <v>2116</v>
      </c>
      <c r="C33254" t="s">
        <v>535</v>
      </c>
      <c r="D33254" t="s">
        <v>475</v>
      </c>
      <c r="E33254" t="s">
        <v>482</v>
      </c>
      <c r="F33254">
        <v>2013</v>
      </c>
      <c r="G33254" t="s">
        <v>480</v>
      </c>
      <c r="H33254">
        <v>690.93085680000002</v>
      </c>
    </row>
    <row r="33255" spans="1:8">
      <c r="A33255" t="s">
        <v>462</v>
      </c>
      <c r="B33255">
        <v>2116</v>
      </c>
      <c r="C33255" t="s">
        <v>535</v>
      </c>
      <c r="D33255" t="s">
        <v>475</v>
      </c>
      <c r="E33255" t="s">
        <v>479</v>
      </c>
      <c r="F33255">
        <v>2010</v>
      </c>
      <c r="G33255" t="s">
        <v>480</v>
      </c>
      <c r="H33255">
        <v>154.97858880000001</v>
      </c>
    </row>
    <row r="33256" spans="1:8">
      <c r="A33256" t="s">
        <v>438</v>
      </c>
      <c r="B33256">
        <v>4230</v>
      </c>
      <c r="C33256" t="s">
        <v>451</v>
      </c>
      <c r="D33256" t="s">
        <v>475</v>
      </c>
      <c r="E33256" t="s">
        <v>9</v>
      </c>
      <c r="F33256">
        <v>2013</v>
      </c>
      <c r="G33256" t="s">
        <v>480</v>
      </c>
      <c r="H33256">
        <v>0.11304359999999999</v>
      </c>
    </row>
    <row r="33257" spans="1:8">
      <c r="A33257" t="s">
        <v>429</v>
      </c>
      <c r="B33257">
        <v>55432</v>
      </c>
      <c r="C33257" t="s">
        <v>536</v>
      </c>
      <c r="D33257" t="s">
        <v>475</v>
      </c>
      <c r="E33257" t="s">
        <v>10</v>
      </c>
      <c r="F33257">
        <v>2009</v>
      </c>
      <c r="G33257" t="s">
        <v>480</v>
      </c>
      <c r="H33257">
        <v>88.240996800000005</v>
      </c>
    </row>
    <row r="33258" spans="1:8">
      <c r="A33258" t="s">
        <v>429</v>
      </c>
      <c r="B33258">
        <v>55432</v>
      </c>
      <c r="C33258" t="s">
        <v>536</v>
      </c>
      <c r="D33258" t="s">
        <v>475</v>
      </c>
      <c r="E33258" t="s">
        <v>9</v>
      </c>
      <c r="F33258">
        <v>2014</v>
      </c>
      <c r="G33258" t="s">
        <v>480</v>
      </c>
      <c r="H33258">
        <v>2.30274</v>
      </c>
    </row>
    <row r="33259" spans="1:8">
      <c r="A33259" t="s">
        <v>429</v>
      </c>
      <c r="B33259">
        <v>55432</v>
      </c>
      <c r="C33259" t="s">
        <v>536</v>
      </c>
      <c r="D33259" t="s">
        <v>475</v>
      </c>
      <c r="E33259" t="s">
        <v>14</v>
      </c>
      <c r="F33259">
        <v>2014</v>
      </c>
      <c r="G33259" t="s">
        <v>480</v>
      </c>
      <c r="H33259">
        <v>7.6241627999999997</v>
      </c>
    </row>
    <row r="33260" spans="1:8">
      <c r="A33260" t="s">
        <v>462</v>
      </c>
      <c r="B33260">
        <v>2116</v>
      </c>
      <c r="C33260" t="s">
        <v>535</v>
      </c>
      <c r="D33260" t="s">
        <v>475</v>
      </c>
      <c r="E33260" t="s">
        <v>5</v>
      </c>
      <c r="F33260">
        <v>2011</v>
      </c>
      <c r="G33260" t="s">
        <v>490</v>
      </c>
      <c r="H33260">
        <v>75.467070000000007</v>
      </c>
    </row>
    <row r="33261" spans="1:8">
      <c r="A33261" t="s">
        <v>462</v>
      </c>
      <c r="B33261">
        <v>2116</v>
      </c>
      <c r="C33261" t="s">
        <v>535</v>
      </c>
      <c r="D33261" t="s">
        <v>475</v>
      </c>
      <c r="E33261" t="s">
        <v>9</v>
      </c>
      <c r="F33261">
        <v>2011</v>
      </c>
      <c r="G33261" t="s">
        <v>490</v>
      </c>
      <c r="H33261">
        <v>96.032631600000002</v>
      </c>
    </row>
    <row r="33262" spans="1:8">
      <c r="A33262" t="s">
        <v>494</v>
      </c>
      <c r="B33262">
        <v>4230</v>
      </c>
      <c r="C33262" t="s">
        <v>451</v>
      </c>
      <c r="D33262" t="s">
        <v>475</v>
      </c>
      <c r="E33262" t="s">
        <v>482</v>
      </c>
      <c r="F33262">
        <v>2014</v>
      </c>
      <c r="G33262" t="s">
        <v>501</v>
      </c>
      <c r="H33262">
        <v>0.7368768</v>
      </c>
    </row>
    <row r="33263" spans="1:8">
      <c r="A33263" t="s">
        <v>438</v>
      </c>
      <c r="B33263">
        <v>2116</v>
      </c>
      <c r="C33263" t="s">
        <v>535</v>
      </c>
      <c r="D33263" t="s">
        <v>475</v>
      </c>
      <c r="E33263" t="s">
        <v>479</v>
      </c>
      <c r="F33263">
        <v>2010</v>
      </c>
      <c r="G33263" t="s">
        <v>480</v>
      </c>
      <c r="H33263">
        <v>0.88760159999999999</v>
      </c>
    </row>
    <row r="33264" spans="1:8">
      <c r="A33264" t="s">
        <v>464</v>
      </c>
      <c r="B33264">
        <v>2116</v>
      </c>
      <c r="C33264" t="s">
        <v>535</v>
      </c>
      <c r="D33264" t="s">
        <v>475</v>
      </c>
      <c r="E33264" t="s">
        <v>5</v>
      </c>
      <c r="F33264">
        <v>2011</v>
      </c>
      <c r="G33264" t="s">
        <v>480</v>
      </c>
      <c r="H33264">
        <v>79.247750400000001</v>
      </c>
    </row>
    <row r="33265" spans="1:8">
      <c r="A33265" t="s">
        <v>464</v>
      </c>
      <c r="B33265">
        <v>2116</v>
      </c>
      <c r="C33265" t="s">
        <v>535</v>
      </c>
      <c r="D33265" t="s">
        <v>475</v>
      </c>
      <c r="E33265" t="s">
        <v>37</v>
      </c>
      <c r="F33265">
        <v>2014</v>
      </c>
      <c r="G33265" t="s">
        <v>480</v>
      </c>
      <c r="H33265">
        <v>191.84336279999999</v>
      </c>
    </row>
    <row r="33266" spans="1:8">
      <c r="A33266" t="s">
        <v>494</v>
      </c>
      <c r="B33266">
        <v>4230</v>
      </c>
      <c r="C33266" t="s">
        <v>451</v>
      </c>
      <c r="D33266" t="s">
        <v>475</v>
      </c>
      <c r="E33266" t="s">
        <v>16</v>
      </c>
      <c r="F33266">
        <v>2011</v>
      </c>
      <c r="G33266" t="s">
        <v>480</v>
      </c>
      <c r="H33266">
        <v>0.12979080000000001</v>
      </c>
    </row>
    <row r="33267" spans="1:8">
      <c r="A33267" t="s">
        <v>429</v>
      </c>
      <c r="B33267">
        <v>55432</v>
      </c>
      <c r="C33267" t="s">
        <v>536</v>
      </c>
      <c r="D33267" t="s">
        <v>475</v>
      </c>
      <c r="E33267" t="s">
        <v>23</v>
      </c>
      <c r="F33267">
        <v>2011</v>
      </c>
      <c r="G33267" t="s">
        <v>480</v>
      </c>
      <c r="H33267">
        <v>0.76199760000000005</v>
      </c>
    </row>
    <row r="33268" spans="1:8">
      <c r="A33268" t="s">
        <v>429</v>
      </c>
      <c r="B33268">
        <v>55432</v>
      </c>
      <c r="C33268" t="s">
        <v>536</v>
      </c>
      <c r="D33268" t="s">
        <v>475</v>
      </c>
      <c r="E33268" t="s">
        <v>29</v>
      </c>
      <c r="F33268">
        <v>2010</v>
      </c>
      <c r="G33268" t="s">
        <v>480</v>
      </c>
      <c r="H33268">
        <v>5.8447728000000003</v>
      </c>
    </row>
    <row r="33269" spans="1:8">
      <c r="A33269" t="s">
        <v>429</v>
      </c>
      <c r="B33269">
        <v>55432</v>
      </c>
      <c r="C33269" t="s">
        <v>536</v>
      </c>
      <c r="D33269" t="s">
        <v>475</v>
      </c>
      <c r="E33269" t="s">
        <v>36</v>
      </c>
      <c r="F33269">
        <v>2011</v>
      </c>
      <c r="G33269" t="s">
        <v>480</v>
      </c>
      <c r="H33269">
        <v>0.67407479999999997</v>
      </c>
    </row>
    <row r="33270" spans="1:8">
      <c r="A33270" t="s">
        <v>429</v>
      </c>
      <c r="B33270">
        <v>55432</v>
      </c>
      <c r="C33270" t="s">
        <v>536</v>
      </c>
      <c r="D33270" t="s">
        <v>475</v>
      </c>
      <c r="E33270" t="s">
        <v>36</v>
      </c>
      <c r="F33270">
        <v>2009</v>
      </c>
      <c r="G33270" t="s">
        <v>505</v>
      </c>
      <c r="H33270">
        <v>0.81642599999999999</v>
      </c>
    </row>
    <row r="33271" spans="1:8">
      <c r="A33271" t="s">
        <v>494</v>
      </c>
      <c r="B33271">
        <v>4230</v>
      </c>
      <c r="C33271" t="s">
        <v>451</v>
      </c>
      <c r="D33271" t="s">
        <v>475</v>
      </c>
      <c r="E33271" t="s">
        <v>12</v>
      </c>
      <c r="F33271">
        <v>2009</v>
      </c>
      <c r="G33271" t="s">
        <v>501</v>
      </c>
      <c r="H33271">
        <v>5.7233555999999997</v>
      </c>
    </row>
    <row r="33272" spans="1:8">
      <c r="A33272" t="s">
        <v>494</v>
      </c>
      <c r="B33272">
        <v>4230</v>
      </c>
      <c r="C33272" t="s">
        <v>451</v>
      </c>
      <c r="D33272" t="s">
        <v>475</v>
      </c>
      <c r="E33272" t="s">
        <v>12</v>
      </c>
      <c r="F33272">
        <v>2013</v>
      </c>
      <c r="G33272" t="s">
        <v>480</v>
      </c>
      <c r="H33272">
        <v>6.4811664000000002</v>
      </c>
    </row>
    <row r="33273" spans="1:8">
      <c r="A33273" t="s">
        <v>429</v>
      </c>
      <c r="B33273">
        <v>2116</v>
      </c>
      <c r="C33273" t="s">
        <v>535</v>
      </c>
      <c r="D33273" t="s">
        <v>475</v>
      </c>
      <c r="E33273" t="s">
        <v>30</v>
      </c>
      <c r="F33273">
        <v>2011</v>
      </c>
      <c r="G33273" t="s">
        <v>490</v>
      </c>
      <c r="H33273">
        <v>338.3018136</v>
      </c>
    </row>
    <row r="33274" spans="1:8">
      <c r="A33274" t="s">
        <v>464</v>
      </c>
      <c r="B33274">
        <v>2116</v>
      </c>
      <c r="C33274" t="s">
        <v>535</v>
      </c>
      <c r="D33274" t="s">
        <v>475</v>
      </c>
      <c r="E33274" t="s">
        <v>32</v>
      </c>
      <c r="F33274">
        <v>2014</v>
      </c>
      <c r="G33274" t="s">
        <v>490</v>
      </c>
      <c r="H33274">
        <v>0.57777840000000003</v>
      </c>
    </row>
    <row r="33275" spans="1:8">
      <c r="A33275" t="s">
        <v>495</v>
      </c>
      <c r="B33275">
        <v>4230</v>
      </c>
      <c r="C33275" t="s">
        <v>451</v>
      </c>
      <c r="D33275" t="s">
        <v>475</v>
      </c>
      <c r="E33275" t="s">
        <v>34</v>
      </c>
      <c r="F33275">
        <v>2009</v>
      </c>
      <c r="G33275" t="s">
        <v>501</v>
      </c>
      <c r="H33275">
        <v>0.1339776</v>
      </c>
    </row>
    <row r="33276" spans="1:8">
      <c r="A33276" t="s">
        <v>429</v>
      </c>
      <c r="B33276">
        <v>2116</v>
      </c>
      <c r="C33276" t="s">
        <v>535</v>
      </c>
      <c r="D33276" t="s">
        <v>475</v>
      </c>
      <c r="E33276" t="s">
        <v>30</v>
      </c>
      <c r="F33276">
        <v>2009</v>
      </c>
      <c r="G33276" t="s">
        <v>480</v>
      </c>
      <c r="H33276">
        <v>252.78223679999999</v>
      </c>
    </row>
    <row r="33277" spans="1:8">
      <c r="A33277" t="s">
        <v>462</v>
      </c>
      <c r="B33277">
        <v>2116</v>
      </c>
      <c r="C33277" t="s">
        <v>535</v>
      </c>
      <c r="D33277" t="s">
        <v>475</v>
      </c>
      <c r="E33277" t="s">
        <v>9</v>
      </c>
      <c r="F33277">
        <v>2009</v>
      </c>
      <c r="G33277" t="s">
        <v>480</v>
      </c>
      <c r="H33277">
        <v>86.763056399999996</v>
      </c>
    </row>
    <row r="33278" spans="1:8">
      <c r="A33278" t="s">
        <v>462</v>
      </c>
      <c r="B33278">
        <v>2116</v>
      </c>
      <c r="C33278" t="s">
        <v>535</v>
      </c>
      <c r="D33278" t="s">
        <v>475</v>
      </c>
      <c r="E33278" t="s">
        <v>3</v>
      </c>
      <c r="F33278">
        <v>2012</v>
      </c>
      <c r="G33278" t="s">
        <v>490</v>
      </c>
      <c r="H33278">
        <v>52.443856799999999</v>
      </c>
    </row>
    <row r="33279" spans="1:8">
      <c r="A33279" t="s">
        <v>429</v>
      </c>
      <c r="B33279">
        <v>55432</v>
      </c>
      <c r="C33279" t="s">
        <v>536</v>
      </c>
      <c r="D33279" t="s">
        <v>475</v>
      </c>
      <c r="E33279" t="s">
        <v>5</v>
      </c>
      <c r="F33279">
        <v>2011</v>
      </c>
      <c r="G33279" t="s">
        <v>505</v>
      </c>
      <c r="H33279">
        <v>17.911130400000001</v>
      </c>
    </row>
    <row r="33280" spans="1:8">
      <c r="A33280" t="s">
        <v>429</v>
      </c>
      <c r="B33280">
        <v>55432</v>
      </c>
      <c r="C33280" t="s">
        <v>536</v>
      </c>
      <c r="D33280" t="s">
        <v>475</v>
      </c>
      <c r="E33280" t="s">
        <v>3</v>
      </c>
      <c r="F33280">
        <v>2013</v>
      </c>
      <c r="G33280" t="s">
        <v>505</v>
      </c>
      <c r="H33280">
        <v>9.3533112000000003</v>
      </c>
    </row>
    <row r="33281" spans="1:8">
      <c r="A33281" t="s">
        <v>429</v>
      </c>
      <c r="B33281">
        <v>55432</v>
      </c>
      <c r="C33281" t="s">
        <v>536</v>
      </c>
      <c r="D33281" t="s">
        <v>475</v>
      </c>
      <c r="E33281" t="s">
        <v>15</v>
      </c>
      <c r="F33281">
        <v>2014</v>
      </c>
      <c r="G33281" t="s">
        <v>505</v>
      </c>
      <c r="H33281">
        <v>48.901823999999998</v>
      </c>
    </row>
    <row r="33282" spans="1:8">
      <c r="A33282" t="s">
        <v>462</v>
      </c>
      <c r="B33282">
        <v>2116</v>
      </c>
      <c r="C33282" t="s">
        <v>535</v>
      </c>
      <c r="D33282" t="s">
        <v>475</v>
      </c>
      <c r="E33282" t="s">
        <v>15</v>
      </c>
      <c r="F33282">
        <v>2011</v>
      </c>
      <c r="G33282" t="s">
        <v>490</v>
      </c>
      <c r="H33282">
        <v>124.28934479999999</v>
      </c>
    </row>
    <row r="33283" spans="1:8">
      <c r="A33283" t="s">
        <v>462</v>
      </c>
      <c r="B33283">
        <v>2116</v>
      </c>
      <c r="C33283" t="s">
        <v>535</v>
      </c>
      <c r="D33283" t="s">
        <v>475</v>
      </c>
      <c r="E33283" t="s">
        <v>479</v>
      </c>
      <c r="F33283">
        <v>2009</v>
      </c>
      <c r="G33283" t="s">
        <v>490</v>
      </c>
      <c r="H33283">
        <v>141.6310704</v>
      </c>
    </row>
    <row r="33284" spans="1:8">
      <c r="A33284" t="s">
        <v>429</v>
      </c>
      <c r="B33284">
        <v>2116</v>
      </c>
      <c r="C33284" t="s">
        <v>535</v>
      </c>
      <c r="D33284" t="s">
        <v>475</v>
      </c>
      <c r="E33284" t="s">
        <v>9</v>
      </c>
      <c r="F33284">
        <v>2012</v>
      </c>
      <c r="G33284" t="s">
        <v>490</v>
      </c>
      <c r="H33284">
        <v>145.0474992</v>
      </c>
    </row>
    <row r="33285" spans="1:8">
      <c r="A33285" t="s">
        <v>429</v>
      </c>
      <c r="B33285">
        <v>2116</v>
      </c>
      <c r="C33285" t="s">
        <v>535</v>
      </c>
      <c r="D33285" t="s">
        <v>475</v>
      </c>
      <c r="E33285" t="s">
        <v>482</v>
      </c>
      <c r="F33285">
        <v>2011</v>
      </c>
      <c r="G33285" t="s">
        <v>490</v>
      </c>
      <c r="H33285">
        <v>566.61639119999995</v>
      </c>
    </row>
    <row r="33286" spans="1:8">
      <c r="A33286" t="s">
        <v>464</v>
      </c>
      <c r="B33286">
        <v>2116</v>
      </c>
      <c r="C33286" t="s">
        <v>535</v>
      </c>
      <c r="D33286" t="s">
        <v>475</v>
      </c>
      <c r="E33286" t="s">
        <v>10</v>
      </c>
      <c r="F33286">
        <v>2012</v>
      </c>
      <c r="G33286" t="s">
        <v>490</v>
      </c>
      <c r="H33286">
        <v>268.42412159999998</v>
      </c>
    </row>
    <row r="33287" spans="1:8">
      <c r="A33287" t="s">
        <v>464</v>
      </c>
      <c r="B33287">
        <v>2116</v>
      </c>
      <c r="C33287" t="s">
        <v>535</v>
      </c>
      <c r="D33287" t="s">
        <v>475</v>
      </c>
      <c r="E33287" t="s">
        <v>9</v>
      </c>
      <c r="F33287">
        <v>2011</v>
      </c>
      <c r="G33287" t="s">
        <v>490</v>
      </c>
      <c r="H33287">
        <v>32.9124348</v>
      </c>
    </row>
    <row r="33288" spans="1:8">
      <c r="A33288" t="s">
        <v>464</v>
      </c>
      <c r="B33288">
        <v>2116</v>
      </c>
      <c r="C33288" t="s">
        <v>535</v>
      </c>
      <c r="D33288" t="s">
        <v>475</v>
      </c>
      <c r="E33288" t="s">
        <v>36</v>
      </c>
      <c r="F33288">
        <v>2012</v>
      </c>
      <c r="G33288" t="s">
        <v>490</v>
      </c>
      <c r="H33288">
        <v>77.183657999999994</v>
      </c>
    </row>
    <row r="33289" spans="1:8">
      <c r="A33289" t="s">
        <v>438</v>
      </c>
      <c r="B33289">
        <v>4230</v>
      </c>
      <c r="C33289" t="s">
        <v>451</v>
      </c>
      <c r="D33289" t="s">
        <v>475</v>
      </c>
      <c r="E33289" t="s">
        <v>9</v>
      </c>
      <c r="F33289">
        <v>2013</v>
      </c>
      <c r="G33289" t="s">
        <v>501</v>
      </c>
      <c r="H33289">
        <v>0.11304359999999999</v>
      </c>
    </row>
    <row r="33290" spans="1:8">
      <c r="A33290" t="s">
        <v>429</v>
      </c>
      <c r="B33290">
        <v>55432</v>
      </c>
      <c r="C33290" t="s">
        <v>536</v>
      </c>
      <c r="D33290" t="s">
        <v>475</v>
      </c>
      <c r="E33290" t="s">
        <v>18</v>
      </c>
      <c r="F33290">
        <v>2013</v>
      </c>
      <c r="G33290" t="s">
        <v>505</v>
      </c>
      <c r="H33290">
        <v>2.4157836000000001</v>
      </c>
    </row>
    <row r="33291" spans="1:8">
      <c r="A33291" t="s">
        <v>429</v>
      </c>
      <c r="B33291">
        <v>55432</v>
      </c>
      <c r="C33291" t="s">
        <v>536</v>
      </c>
      <c r="D33291" t="s">
        <v>475</v>
      </c>
      <c r="E33291" t="s">
        <v>20</v>
      </c>
      <c r="F33291">
        <v>2012</v>
      </c>
      <c r="G33291" t="s">
        <v>505</v>
      </c>
      <c r="H33291">
        <v>33.779102399999999</v>
      </c>
    </row>
    <row r="33292" spans="1:8">
      <c r="A33292" t="s">
        <v>464</v>
      </c>
      <c r="B33292">
        <v>55432</v>
      </c>
      <c r="C33292" t="s">
        <v>536</v>
      </c>
      <c r="D33292" t="s">
        <v>475</v>
      </c>
      <c r="E33292" t="s">
        <v>28</v>
      </c>
      <c r="F33292">
        <v>2013</v>
      </c>
      <c r="G33292" t="s">
        <v>505</v>
      </c>
      <c r="H33292">
        <v>7.1091863999999996</v>
      </c>
    </row>
    <row r="33293" spans="1:8">
      <c r="A33293" t="s">
        <v>461</v>
      </c>
      <c r="B33293">
        <v>2116</v>
      </c>
      <c r="C33293" t="s">
        <v>535</v>
      </c>
      <c r="D33293" t="s">
        <v>475</v>
      </c>
      <c r="E33293" t="s">
        <v>30</v>
      </c>
      <c r="F33293">
        <v>2014</v>
      </c>
      <c r="G33293" t="s">
        <v>480</v>
      </c>
      <c r="H33293">
        <v>1.8380052</v>
      </c>
    </row>
    <row r="33294" spans="1:8">
      <c r="A33294" t="s">
        <v>429</v>
      </c>
      <c r="B33294">
        <v>2116</v>
      </c>
      <c r="C33294" t="s">
        <v>535</v>
      </c>
      <c r="D33294" t="s">
        <v>475</v>
      </c>
      <c r="E33294" t="s">
        <v>10</v>
      </c>
      <c r="F33294">
        <v>2014</v>
      </c>
      <c r="G33294" t="s">
        <v>480</v>
      </c>
      <c r="H33294">
        <v>137.43171000000001</v>
      </c>
    </row>
    <row r="33295" spans="1:8">
      <c r="A33295" t="s">
        <v>429</v>
      </c>
      <c r="B33295">
        <v>2116</v>
      </c>
      <c r="C33295" t="s">
        <v>535</v>
      </c>
      <c r="D33295" t="s">
        <v>475</v>
      </c>
      <c r="E33295" t="s">
        <v>37</v>
      </c>
      <c r="F33295">
        <v>2009</v>
      </c>
      <c r="G33295" t="s">
        <v>480</v>
      </c>
      <c r="H33295">
        <v>7.6241627999999997</v>
      </c>
    </row>
    <row r="33296" spans="1:8">
      <c r="A33296" t="s">
        <v>464</v>
      </c>
      <c r="B33296">
        <v>2116</v>
      </c>
      <c r="C33296" t="s">
        <v>535</v>
      </c>
      <c r="D33296" t="s">
        <v>475</v>
      </c>
      <c r="E33296" t="s">
        <v>10</v>
      </c>
      <c r="F33296">
        <v>2010</v>
      </c>
      <c r="G33296" t="s">
        <v>480</v>
      </c>
      <c r="H33296">
        <v>225.99509040000001</v>
      </c>
    </row>
    <row r="33297" spans="1:8">
      <c r="A33297" t="s">
        <v>464</v>
      </c>
      <c r="B33297">
        <v>2116</v>
      </c>
      <c r="C33297" t="s">
        <v>535</v>
      </c>
      <c r="D33297" t="s">
        <v>475</v>
      </c>
      <c r="E33297" t="s">
        <v>15</v>
      </c>
      <c r="F33297">
        <v>2010</v>
      </c>
      <c r="G33297" t="s">
        <v>480</v>
      </c>
      <c r="H33297">
        <v>140.7560292</v>
      </c>
    </row>
    <row r="33298" spans="1:8">
      <c r="A33298" t="s">
        <v>464</v>
      </c>
      <c r="B33298">
        <v>2116</v>
      </c>
      <c r="C33298" t="s">
        <v>535</v>
      </c>
      <c r="D33298" t="s">
        <v>475</v>
      </c>
      <c r="E33298" t="s">
        <v>20</v>
      </c>
      <c r="F33298">
        <v>2014</v>
      </c>
      <c r="G33298" t="s">
        <v>480</v>
      </c>
      <c r="H33298">
        <v>73.185264000000004</v>
      </c>
    </row>
    <row r="33299" spans="1:8">
      <c r="A33299" t="s">
        <v>464</v>
      </c>
      <c r="B33299">
        <v>2116</v>
      </c>
      <c r="C33299" t="s">
        <v>535</v>
      </c>
      <c r="D33299" t="s">
        <v>475</v>
      </c>
      <c r="E33299" t="s">
        <v>17</v>
      </c>
      <c r="F33299">
        <v>2014</v>
      </c>
      <c r="G33299" t="s">
        <v>480</v>
      </c>
      <c r="H33299">
        <v>38.853504000000001</v>
      </c>
    </row>
    <row r="33300" spans="1:8">
      <c r="A33300" t="s">
        <v>464</v>
      </c>
      <c r="B33300">
        <v>2116</v>
      </c>
      <c r="C33300" t="s">
        <v>535</v>
      </c>
      <c r="D33300" t="s">
        <v>475</v>
      </c>
      <c r="E33300" t="s">
        <v>28</v>
      </c>
      <c r="F33300">
        <v>2014</v>
      </c>
      <c r="G33300" t="s">
        <v>480</v>
      </c>
      <c r="H33300">
        <v>127.4420052</v>
      </c>
    </row>
    <row r="33301" spans="1:8">
      <c r="A33301" t="s">
        <v>462</v>
      </c>
      <c r="B33301">
        <v>2116</v>
      </c>
      <c r="C33301" t="s">
        <v>535</v>
      </c>
      <c r="D33301" t="s">
        <v>475</v>
      </c>
      <c r="E33301" t="s">
        <v>15</v>
      </c>
      <c r="F33301">
        <v>2011</v>
      </c>
      <c r="G33301" t="s">
        <v>480</v>
      </c>
      <c r="H33301">
        <v>124.28934479999999</v>
      </c>
    </row>
    <row r="33302" spans="1:8">
      <c r="A33302" t="s">
        <v>462</v>
      </c>
      <c r="B33302">
        <v>2116</v>
      </c>
      <c r="C33302" t="s">
        <v>535</v>
      </c>
      <c r="D33302" t="s">
        <v>475</v>
      </c>
      <c r="E33302" t="s">
        <v>482</v>
      </c>
      <c r="F33302">
        <v>2010</v>
      </c>
      <c r="G33302" t="s">
        <v>480</v>
      </c>
      <c r="H33302">
        <v>754.03011960000003</v>
      </c>
    </row>
    <row r="33303" spans="1:8">
      <c r="A33303" t="s">
        <v>438</v>
      </c>
      <c r="B33303">
        <v>4230</v>
      </c>
      <c r="C33303" t="s">
        <v>451</v>
      </c>
      <c r="D33303" t="s">
        <v>475</v>
      </c>
      <c r="E33303" t="s">
        <v>9</v>
      </c>
      <c r="F33303">
        <v>2010</v>
      </c>
      <c r="G33303" t="s">
        <v>480</v>
      </c>
      <c r="H33303">
        <v>9.6296400000000004E-2</v>
      </c>
    </row>
    <row r="33304" spans="1:8">
      <c r="A33304" t="s">
        <v>429</v>
      </c>
      <c r="B33304">
        <v>55432</v>
      </c>
      <c r="C33304" t="s">
        <v>536</v>
      </c>
      <c r="D33304" t="s">
        <v>475</v>
      </c>
      <c r="E33304" t="s">
        <v>9</v>
      </c>
      <c r="F33304">
        <v>2011</v>
      </c>
      <c r="G33304" t="s">
        <v>480</v>
      </c>
      <c r="H33304">
        <v>2.2273776000000001</v>
      </c>
    </row>
    <row r="33305" spans="1:8">
      <c r="A33305" t="s">
        <v>429</v>
      </c>
      <c r="B33305">
        <v>55432</v>
      </c>
      <c r="C33305" t="s">
        <v>536</v>
      </c>
      <c r="D33305" t="s">
        <v>475</v>
      </c>
      <c r="E33305" t="s">
        <v>14</v>
      </c>
      <c r="F33305">
        <v>2011</v>
      </c>
      <c r="G33305" t="s">
        <v>480</v>
      </c>
      <c r="H33305">
        <v>4.2454152000000001</v>
      </c>
    </row>
    <row r="33306" spans="1:8">
      <c r="A33306" t="s">
        <v>429</v>
      </c>
      <c r="B33306">
        <v>55432</v>
      </c>
      <c r="C33306" t="s">
        <v>536</v>
      </c>
      <c r="D33306" t="s">
        <v>475</v>
      </c>
      <c r="E33306" t="s">
        <v>37</v>
      </c>
      <c r="F33306">
        <v>2014</v>
      </c>
      <c r="G33306" t="s">
        <v>480</v>
      </c>
      <c r="H33306">
        <v>19.757509200000001</v>
      </c>
    </row>
    <row r="33307" spans="1:8">
      <c r="A33307" t="s">
        <v>438</v>
      </c>
      <c r="B33307">
        <v>6000</v>
      </c>
      <c r="C33307" t="s">
        <v>455</v>
      </c>
      <c r="D33307" t="s">
        <v>475</v>
      </c>
      <c r="E33307" t="s">
        <v>9</v>
      </c>
      <c r="F33307">
        <v>2012</v>
      </c>
      <c r="G33307" t="s">
        <v>468</v>
      </c>
      <c r="H33307">
        <v>5.2335000000000003</v>
      </c>
    </row>
    <row r="33308" spans="1:8">
      <c r="A33308" t="s">
        <v>438</v>
      </c>
      <c r="B33308">
        <v>6000</v>
      </c>
      <c r="C33308" t="s">
        <v>455</v>
      </c>
      <c r="D33308" t="s">
        <v>475</v>
      </c>
      <c r="E33308" t="s">
        <v>35</v>
      </c>
      <c r="F33308">
        <v>2013</v>
      </c>
      <c r="G33308" t="s">
        <v>468</v>
      </c>
      <c r="H33308">
        <v>0.22608719999999999</v>
      </c>
    </row>
    <row r="33309" spans="1:8">
      <c r="A33309" t="s">
        <v>438</v>
      </c>
      <c r="B33309">
        <v>6000</v>
      </c>
      <c r="C33309" t="s">
        <v>455</v>
      </c>
      <c r="D33309" t="s">
        <v>475</v>
      </c>
      <c r="E33309" t="s">
        <v>32</v>
      </c>
      <c r="F33309">
        <v>2014</v>
      </c>
      <c r="G33309" t="s">
        <v>468</v>
      </c>
      <c r="H33309">
        <v>2.9223864000000002</v>
      </c>
    </row>
    <row r="33310" spans="1:8">
      <c r="A33310" t="s">
        <v>438</v>
      </c>
      <c r="B33310">
        <v>6000</v>
      </c>
      <c r="C33310" t="s">
        <v>455</v>
      </c>
      <c r="D33310" t="s">
        <v>475</v>
      </c>
      <c r="E33310" t="s">
        <v>37</v>
      </c>
      <c r="F33310">
        <v>2011</v>
      </c>
      <c r="G33310" t="s">
        <v>468</v>
      </c>
      <c r="H33310">
        <v>3.3452532000000001</v>
      </c>
    </row>
    <row r="33311" spans="1:8">
      <c r="A33311" t="s">
        <v>461</v>
      </c>
      <c r="B33311">
        <v>6000</v>
      </c>
      <c r="C33311" t="s">
        <v>455</v>
      </c>
      <c r="D33311" t="s">
        <v>475</v>
      </c>
      <c r="E33311" t="s">
        <v>20</v>
      </c>
      <c r="F33311">
        <v>2013</v>
      </c>
      <c r="G33311" t="s">
        <v>468</v>
      </c>
      <c r="H33311">
        <v>0.20096639999999999</v>
      </c>
    </row>
    <row r="33312" spans="1:8">
      <c r="A33312" t="s">
        <v>461</v>
      </c>
      <c r="B33312">
        <v>6000</v>
      </c>
      <c r="C33312" t="s">
        <v>455</v>
      </c>
      <c r="D33312" t="s">
        <v>475</v>
      </c>
      <c r="E33312" t="s">
        <v>30</v>
      </c>
      <c r="F33312">
        <v>2011</v>
      </c>
      <c r="G33312" t="s">
        <v>468</v>
      </c>
      <c r="H33312">
        <v>2.9014524000000002</v>
      </c>
    </row>
    <row r="33313" spans="1:8">
      <c r="A33313" t="s">
        <v>496</v>
      </c>
      <c r="B33313">
        <v>6000</v>
      </c>
      <c r="C33313" t="s">
        <v>455</v>
      </c>
      <c r="D33313" t="s">
        <v>475</v>
      </c>
      <c r="E33313" t="s">
        <v>10</v>
      </c>
      <c r="F33313">
        <v>2013</v>
      </c>
      <c r="G33313" t="s">
        <v>468</v>
      </c>
      <c r="H33313">
        <v>17.5133844</v>
      </c>
    </row>
    <row r="33314" spans="1:8">
      <c r="A33314" t="s">
        <v>496</v>
      </c>
      <c r="B33314">
        <v>6000</v>
      </c>
      <c r="C33314" t="s">
        <v>455</v>
      </c>
      <c r="D33314" t="s">
        <v>475</v>
      </c>
      <c r="E33314" t="s">
        <v>22</v>
      </c>
      <c r="F33314">
        <v>2009</v>
      </c>
      <c r="G33314" t="s">
        <v>468</v>
      </c>
      <c r="H33314">
        <v>1.67472E-2</v>
      </c>
    </row>
    <row r="33315" spans="1:8">
      <c r="A33315" t="s">
        <v>465</v>
      </c>
      <c r="B33315">
        <v>6000</v>
      </c>
      <c r="C33315" t="s">
        <v>455</v>
      </c>
      <c r="D33315" t="s">
        <v>475</v>
      </c>
      <c r="E33315" t="s">
        <v>5</v>
      </c>
      <c r="F33315">
        <v>2009</v>
      </c>
      <c r="G33315" t="s">
        <v>468</v>
      </c>
      <c r="H33315">
        <v>0.39774599999999999</v>
      </c>
    </row>
    <row r="33316" spans="1:8">
      <c r="A33316" t="s">
        <v>462</v>
      </c>
      <c r="B33316">
        <v>0</v>
      </c>
      <c r="C33316" t="s">
        <v>466</v>
      </c>
      <c r="D33316" t="s">
        <v>475</v>
      </c>
      <c r="E33316" t="s">
        <v>20</v>
      </c>
      <c r="F33316">
        <v>2013</v>
      </c>
      <c r="G33316" t="s">
        <v>468</v>
      </c>
      <c r="H33316">
        <v>89.111851200000004</v>
      </c>
    </row>
    <row r="33317" spans="1:8">
      <c r="A33317" t="s">
        <v>497</v>
      </c>
      <c r="B33317">
        <v>0</v>
      </c>
      <c r="C33317" t="s">
        <v>466</v>
      </c>
      <c r="D33317" t="s">
        <v>475</v>
      </c>
      <c r="E33317" t="s">
        <v>16</v>
      </c>
      <c r="F33317">
        <v>2010</v>
      </c>
      <c r="G33317" t="s">
        <v>468</v>
      </c>
      <c r="H33317">
        <v>0.18003240000000001</v>
      </c>
    </row>
    <row r="33318" spans="1:8">
      <c r="A33318" t="s">
        <v>429</v>
      </c>
      <c r="B33318">
        <v>0</v>
      </c>
      <c r="C33318" t="s">
        <v>466</v>
      </c>
      <c r="D33318" t="s">
        <v>475</v>
      </c>
      <c r="E33318" t="s">
        <v>5</v>
      </c>
      <c r="F33318">
        <v>2012</v>
      </c>
      <c r="G33318" t="s">
        <v>468</v>
      </c>
      <c r="H33318">
        <v>583.24217399999998</v>
      </c>
    </row>
    <row r="33319" spans="1:8">
      <c r="A33319" t="s">
        <v>429</v>
      </c>
      <c r="B33319">
        <v>0</v>
      </c>
      <c r="C33319" t="s">
        <v>466</v>
      </c>
      <c r="D33319" t="s">
        <v>475</v>
      </c>
      <c r="E33319" t="s">
        <v>8</v>
      </c>
      <c r="F33319">
        <v>2013</v>
      </c>
      <c r="G33319" t="s">
        <v>468</v>
      </c>
      <c r="H33319">
        <v>4.5594251999999997</v>
      </c>
    </row>
    <row r="33320" spans="1:8">
      <c r="A33320" t="s">
        <v>429</v>
      </c>
      <c r="B33320">
        <v>0</v>
      </c>
      <c r="C33320" t="s">
        <v>466</v>
      </c>
      <c r="D33320" t="s">
        <v>475</v>
      </c>
      <c r="E33320" t="s">
        <v>343</v>
      </c>
      <c r="F33320">
        <v>2011</v>
      </c>
      <c r="G33320" t="s">
        <v>468</v>
      </c>
      <c r="H33320">
        <v>403.21814760000001</v>
      </c>
    </row>
    <row r="33321" spans="1:8">
      <c r="A33321" t="s">
        <v>429</v>
      </c>
      <c r="B33321">
        <v>0</v>
      </c>
      <c r="C33321" t="s">
        <v>466</v>
      </c>
      <c r="D33321" t="s">
        <v>475</v>
      </c>
      <c r="E33321" t="s">
        <v>11</v>
      </c>
      <c r="F33321">
        <v>2010</v>
      </c>
      <c r="G33321" t="s">
        <v>468</v>
      </c>
      <c r="H33321">
        <v>958.80650760000003</v>
      </c>
    </row>
    <row r="33322" spans="1:8">
      <c r="A33322" t="s">
        <v>429</v>
      </c>
      <c r="B33322">
        <v>0</v>
      </c>
      <c r="C33322" t="s">
        <v>466</v>
      </c>
      <c r="D33322" t="s">
        <v>475</v>
      </c>
      <c r="E33322" t="s">
        <v>17</v>
      </c>
      <c r="F33322">
        <v>2013</v>
      </c>
      <c r="G33322" t="s">
        <v>468</v>
      </c>
      <c r="H33322">
        <v>422.01269280000002</v>
      </c>
    </row>
    <row r="33323" spans="1:8">
      <c r="A33323" t="s">
        <v>429</v>
      </c>
      <c r="B33323">
        <v>0</v>
      </c>
      <c r="C33323" t="s">
        <v>466</v>
      </c>
      <c r="D33323" t="s">
        <v>475</v>
      </c>
      <c r="E33323" t="s">
        <v>37</v>
      </c>
      <c r="F33323">
        <v>2011</v>
      </c>
      <c r="G33323" t="s">
        <v>468</v>
      </c>
      <c r="H33323">
        <v>5397.4215936000001</v>
      </c>
    </row>
    <row r="33324" spans="1:8">
      <c r="A33324" t="s">
        <v>464</v>
      </c>
      <c r="B33324">
        <v>0</v>
      </c>
      <c r="C33324" t="s">
        <v>466</v>
      </c>
      <c r="D33324" t="s">
        <v>475</v>
      </c>
      <c r="E33324" t="s">
        <v>19</v>
      </c>
      <c r="F33324">
        <v>2014</v>
      </c>
      <c r="G33324" t="s">
        <v>468</v>
      </c>
      <c r="H33324">
        <v>35.4998772</v>
      </c>
    </row>
    <row r="33325" spans="1:8">
      <c r="A33325" t="s">
        <v>464</v>
      </c>
      <c r="B33325">
        <v>0</v>
      </c>
      <c r="C33325" t="s">
        <v>466</v>
      </c>
      <c r="D33325" t="s">
        <v>475</v>
      </c>
      <c r="E33325" t="s">
        <v>20</v>
      </c>
      <c r="F33325">
        <v>2010</v>
      </c>
      <c r="G33325" t="s">
        <v>468</v>
      </c>
      <c r="H33325">
        <v>7542.1768824000001</v>
      </c>
    </row>
    <row r="33326" spans="1:8">
      <c r="A33326" t="s">
        <v>464</v>
      </c>
      <c r="B33326">
        <v>0</v>
      </c>
      <c r="C33326" t="s">
        <v>466</v>
      </c>
      <c r="D33326" t="s">
        <v>475</v>
      </c>
      <c r="E33326" t="s">
        <v>352</v>
      </c>
      <c r="F33326">
        <v>2012</v>
      </c>
      <c r="G33326" t="s">
        <v>468</v>
      </c>
      <c r="H33326">
        <v>133.52961239999999</v>
      </c>
    </row>
    <row r="33327" spans="1:8">
      <c r="A33327" t="s">
        <v>464</v>
      </c>
      <c r="B33327">
        <v>0</v>
      </c>
      <c r="C33327" t="s">
        <v>466</v>
      </c>
      <c r="D33327" t="s">
        <v>475</v>
      </c>
      <c r="E33327" t="s">
        <v>29</v>
      </c>
      <c r="F33327">
        <v>2009</v>
      </c>
      <c r="G33327" t="s">
        <v>468</v>
      </c>
      <c r="H33327">
        <v>287.9555436</v>
      </c>
    </row>
    <row r="33328" spans="1:8">
      <c r="A33328" t="s">
        <v>464</v>
      </c>
      <c r="B33328">
        <v>2112</v>
      </c>
      <c r="C33328" t="s">
        <v>489</v>
      </c>
      <c r="D33328" t="s">
        <v>475</v>
      </c>
      <c r="E33328" t="s">
        <v>15</v>
      </c>
      <c r="F33328">
        <v>2014</v>
      </c>
      <c r="G33328" t="s">
        <v>490</v>
      </c>
      <c r="H33328">
        <v>2.5204536000000002</v>
      </c>
    </row>
    <row r="33329" spans="1:8">
      <c r="A33329" t="s">
        <v>461</v>
      </c>
      <c r="B33329">
        <v>4220</v>
      </c>
      <c r="C33329" t="s">
        <v>500</v>
      </c>
      <c r="D33329" t="s">
        <v>475</v>
      </c>
      <c r="E33329" t="s">
        <v>34</v>
      </c>
      <c r="F33329">
        <v>2011</v>
      </c>
      <c r="G33329" t="s">
        <v>501</v>
      </c>
      <c r="H33329">
        <v>0.58196519999999996</v>
      </c>
    </row>
    <row r="33330" spans="1:8">
      <c r="A33330" t="s">
        <v>464</v>
      </c>
      <c r="B33330">
        <v>6000</v>
      </c>
      <c r="C33330" t="s">
        <v>455</v>
      </c>
      <c r="D33330" t="s">
        <v>475</v>
      </c>
      <c r="E33330" t="s">
        <v>15</v>
      </c>
      <c r="F33330">
        <v>2010</v>
      </c>
      <c r="G33330" t="s">
        <v>491</v>
      </c>
      <c r="H33330">
        <v>70.107966000000005</v>
      </c>
    </row>
    <row r="33331" spans="1:8">
      <c r="A33331" t="s">
        <v>464</v>
      </c>
      <c r="B33331">
        <v>6000</v>
      </c>
      <c r="C33331" t="s">
        <v>455</v>
      </c>
      <c r="D33331" t="s">
        <v>475</v>
      </c>
      <c r="E33331" t="s">
        <v>36</v>
      </c>
      <c r="F33331">
        <v>2011</v>
      </c>
      <c r="G33331" t="s">
        <v>491</v>
      </c>
      <c r="H33331">
        <v>40.415180399999997</v>
      </c>
    </row>
    <row r="33332" spans="1:8">
      <c r="A33332" t="s">
        <v>456</v>
      </c>
      <c r="B33332">
        <v>6000</v>
      </c>
      <c r="C33332" t="s">
        <v>455</v>
      </c>
      <c r="D33332" t="s">
        <v>475</v>
      </c>
      <c r="E33332" t="s">
        <v>29</v>
      </c>
      <c r="F33332">
        <v>2011</v>
      </c>
      <c r="G33332" t="s">
        <v>491</v>
      </c>
      <c r="H33332">
        <v>19.464433199999998</v>
      </c>
    </row>
    <row r="33333" spans="1:8">
      <c r="A33333" t="s">
        <v>456</v>
      </c>
      <c r="B33333">
        <v>6000</v>
      </c>
      <c r="C33333" t="s">
        <v>455</v>
      </c>
      <c r="D33333" t="s">
        <v>475</v>
      </c>
      <c r="E33333" t="s">
        <v>30</v>
      </c>
      <c r="F33333">
        <v>2011</v>
      </c>
      <c r="G33333" t="s">
        <v>491</v>
      </c>
      <c r="H33333">
        <v>0.3935592</v>
      </c>
    </row>
    <row r="33334" spans="1:8">
      <c r="A33334" t="s">
        <v>456</v>
      </c>
      <c r="B33334">
        <v>6000</v>
      </c>
      <c r="C33334" t="s">
        <v>455</v>
      </c>
      <c r="D33334" t="s">
        <v>475</v>
      </c>
      <c r="E33334" t="s">
        <v>482</v>
      </c>
      <c r="F33334">
        <v>2013</v>
      </c>
      <c r="G33334" t="s">
        <v>491</v>
      </c>
      <c r="H33334">
        <v>2.1645756</v>
      </c>
    </row>
    <row r="33335" spans="1:8">
      <c r="A33335" t="s">
        <v>456</v>
      </c>
      <c r="B33335">
        <v>6000</v>
      </c>
      <c r="C33335" t="s">
        <v>455</v>
      </c>
      <c r="D33335" t="s">
        <v>475</v>
      </c>
      <c r="E33335" t="s">
        <v>37</v>
      </c>
      <c r="F33335">
        <v>2014</v>
      </c>
      <c r="G33335" t="s">
        <v>491</v>
      </c>
      <c r="H33335">
        <v>1.8882467999999999</v>
      </c>
    </row>
    <row r="33336" spans="1:8">
      <c r="A33336" t="s">
        <v>438</v>
      </c>
      <c r="B33336">
        <v>6000</v>
      </c>
      <c r="C33336" t="s">
        <v>455</v>
      </c>
      <c r="D33336" t="s">
        <v>475</v>
      </c>
      <c r="E33336" t="s">
        <v>30</v>
      </c>
      <c r="F33336">
        <v>2012</v>
      </c>
      <c r="G33336" t="s">
        <v>491</v>
      </c>
      <c r="H33336">
        <v>22.7385108</v>
      </c>
    </row>
    <row r="33337" spans="1:8">
      <c r="A33337" t="s">
        <v>438</v>
      </c>
      <c r="B33337">
        <v>6000</v>
      </c>
      <c r="C33337" t="s">
        <v>455</v>
      </c>
      <c r="D33337" t="s">
        <v>475</v>
      </c>
      <c r="E33337" t="s">
        <v>35</v>
      </c>
      <c r="F33337">
        <v>2009</v>
      </c>
      <c r="G33337" t="s">
        <v>491</v>
      </c>
      <c r="H33337">
        <v>0.25120799999999999</v>
      </c>
    </row>
    <row r="33338" spans="1:8">
      <c r="A33338" t="s">
        <v>438</v>
      </c>
      <c r="B33338">
        <v>6000</v>
      </c>
      <c r="C33338" t="s">
        <v>455</v>
      </c>
      <c r="D33338" t="s">
        <v>475</v>
      </c>
      <c r="E33338" t="s">
        <v>479</v>
      </c>
      <c r="F33338">
        <v>2009</v>
      </c>
      <c r="G33338" t="s">
        <v>491</v>
      </c>
      <c r="H33338">
        <v>2.6041896000000002</v>
      </c>
    </row>
    <row r="33339" spans="1:8">
      <c r="A33339" t="s">
        <v>461</v>
      </c>
      <c r="B33339">
        <v>6000</v>
      </c>
      <c r="C33339" t="s">
        <v>455</v>
      </c>
      <c r="D33339" t="s">
        <v>475</v>
      </c>
      <c r="E33339" t="s">
        <v>3</v>
      </c>
      <c r="F33339">
        <v>2009</v>
      </c>
      <c r="G33339" t="s">
        <v>491</v>
      </c>
      <c r="H33339">
        <v>0.10467</v>
      </c>
    </row>
    <row r="33340" spans="1:8">
      <c r="A33340" t="s">
        <v>461</v>
      </c>
      <c r="B33340">
        <v>6000</v>
      </c>
      <c r="C33340" t="s">
        <v>455</v>
      </c>
      <c r="D33340" t="s">
        <v>475</v>
      </c>
      <c r="E33340" t="s">
        <v>5</v>
      </c>
      <c r="F33340">
        <v>2011</v>
      </c>
      <c r="G33340" t="s">
        <v>491</v>
      </c>
      <c r="H33340">
        <v>8.3736000000000001E-3</v>
      </c>
    </row>
    <row r="33341" spans="1:8">
      <c r="A33341" t="s">
        <v>461</v>
      </c>
      <c r="B33341">
        <v>6000</v>
      </c>
      <c r="C33341" t="s">
        <v>455</v>
      </c>
      <c r="D33341" t="s">
        <v>475</v>
      </c>
      <c r="E33341" t="s">
        <v>20</v>
      </c>
      <c r="F33341">
        <v>2013</v>
      </c>
      <c r="G33341" t="s">
        <v>491</v>
      </c>
      <c r="H33341">
        <v>0.20096639999999999</v>
      </c>
    </row>
    <row r="33342" spans="1:8">
      <c r="A33342" t="s">
        <v>461</v>
      </c>
      <c r="B33342">
        <v>6000</v>
      </c>
      <c r="C33342" t="s">
        <v>455</v>
      </c>
      <c r="D33342" t="s">
        <v>475</v>
      </c>
      <c r="E33342" t="s">
        <v>28</v>
      </c>
      <c r="F33342">
        <v>2009</v>
      </c>
      <c r="G33342" t="s">
        <v>491</v>
      </c>
      <c r="H33342">
        <v>0.23864759999999999</v>
      </c>
    </row>
    <row r="33343" spans="1:8">
      <c r="A33343" t="s">
        <v>495</v>
      </c>
      <c r="B33343">
        <v>6000</v>
      </c>
      <c r="C33343" t="s">
        <v>455</v>
      </c>
      <c r="D33343" t="s">
        <v>475</v>
      </c>
      <c r="E33343" t="s">
        <v>30</v>
      </c>
      <c r="F33343">
        <v>2009</v>
      </c>
      <c r="G33343" t="s">
        <v>491</v>
      </c>
      <c r="H33343">
        <v>0.20096639999999999</v>
      </c>
    </row>
    <row r="33344" spans="1:8">
      <c r="A33344" t="s">
        <v>465</v>
      </c>
      <c r="B33344">
        <v>6000</v>
      </c>
      <c r="C33344" t="s">
        <v>455</v>
      </c>
      <c r="D33344" t="s">
        <v>475</v>
      </c>
      <c r="E33344" t="s">
        <v>5</v>
      </c>
      <c r="F33344">
        <v>2009</v>
      </c>
      <c r="G33344" t="s">
        <v>491</v>
      </c>
      <c r="H33344">
        <v>0.39774599999999999</v>
      </c>
    </row>
    <row r="33345" spans="1:8">
      <c r="A33345" t="s">
        <v>465</v>
      </c>
      <c r="B33345">
        <v>6000</v>
      </c>
      <c r="C33345" t="s">
        <v>455</v>
      </c>
      <c r="D33345" t="s">
        <v>475</v>
      </c>
      <c r="E33345" t="s">
        <v>3</v>
      </c>
      <c r="F33345">
        <v>2011</v>
      </c>
      <c r="G33345" t="s">
        <v>491</v>
      </c>
      <c r="H33345">
        <v>0.51078959999999995</v>
      </c>
    </row>
    <row r="33346" spans="1:8">
      <c r="A33346" t="s">
        <v>429</v>
      </c>
      <c r="B33346">
        <v>5520</v>
      </c>
      <c r="C33346" t="s">
        <v>478</v>
      </c>
      <c r="D33346" t="s">
        <v>475</v>
      </c>
      <c r="E33346" t="s">
        <v>19</v>
      </c>
      <c r="F33346">
        <v>2014</v>
      </c>
      <c r="G33346" t="s">
        <v>483</v>
      </c>
      <c r="H33346">
        <v>2.93076E-2</v>
      </c>
    </row>
    <row r="33347" spans="1:8">
      <c r="A33347" t="s">
        <v>462</v>
      </c>
      <c r="B33347">
        <v>0</v>
      </c>
      <c r="C33347" t="s">
        <v>466</v>
      </c>
      <c r="D33347" t="s">
        <v>475</v>
      </c>
      <c r="E33347" t="s">
        <v>15</v>
      </c>
      <c r="F33347">
        <v>2011</v>
      </c>
      <c r="G33347" t="s">
        <v>480</v>
      </c>
      <c r="H33347">
        <v>124.28934479999999</v>
      </c>
    </row>
    <row r="33348" spans="1:8">
      <c r="A33348" t="s">
        <v>462</v>
      </c>
      <c r="B33348">
        <v>0</v>
      </c>
      <c r="C33348" t="s">
        <v>466</v>
      </c>
      <c r="D33348" t="s">
        <v>475</v>
      </c>
      <c r="E33348" t="s">
        <v>34</v>
      </c>
      <c r="F33348">
        <v>2011</v>
      </c>
      <c r="G33348" t="s">
        <v>480</v>
      </c>
      <c r="H33348">
        <v>49.148845199999997</v>
      </c>
    </row>
    <row r="33349" spans="1:8">
      <c r="A33349" t="s">
        <v>462</v>
      </c>
      <c r="B33349">
        <v>0</v>
      </c>
      <c r="C33349" t="s">
        <v>466</v>
      </c>
      <c r="D33349" t="s">
        <v>475</v>
      </c>
      <c r="E33349" t="s">
        <v>482</v>
      </c>
      <c r="F33349">
        <v>2010</v>
      </c>
      <c r="G33349" t="s">
        <v>480</v>
      </c>
      <c r="H33349">
        <v>770.01532199999997</v>
      </c>
    </row>
    <row r="33350" spans="1:8">
      <c r="A33350" t="s">
        <v>456</v>
      </c>
      <c r="B33350">
        <v>0</v>
      </c>
      <c r="C33350" t="s">
        <v>466</v>
      </c>
      <c r="D33350" t="s">
        <v>475</v>
      </c>
      <c r="E33350" t="s">
        <v>33</v>
      </c>
      <c r="F33350">
        <v>2009</v>
      </c>
      <c r="G33350" t="s">
        <v>480</v>
      </c>
      <c r="H33350">
        <v>1.5491159999999999</v>
      </c>
    </row>
    <row r="33351" spans="1:8">
      <c r="A33351" t="s">
        <v>438</v>
      </c>
      <c r="B33351">
        <v>0</v>
      </c>
      <c r="C33351" t="s">
        <v>466</v>
      </c>
      <c r="D33351" t="s">
        <v>475</v>
      </c>
      <c r="E33351" t="s">
        <v>9</v>
      </c>
      <c r="F33351">
        <v>2013</v>
      </c>
      <c r="G33351" t="s">
        <v>480</v>
      </c>
      <c r="H33351">
        <v>19.363949999999999</v>
      </c>
    </row>
    <row r="33352" spans="1:8">
      <c r="A33352" t="s">
        <v>438</v>
      </c>
      <c r="B33352">
        <v>0</v>
      </c>
      <c r="C33352" t="s">
        <v>466</v>
      </c>
      <c r="D33352" t="s">
        <v>475</v>
      </c>
      <c r="E33352" t="s">
        <v>29</v>
      </c>
      <c r="F33352">
        <v>2013</v>
      </c>
      <c r="G33352" t="s">
        <v>480</v>
      </c>
      <c r="H33352">
        <v>0.40611960000000003</v>
      </c>
    </row>
    <row r="33353" spans="1:8">
      <c r="A33353" t="s">
        <v>429</v>
      </c>
      <c r="B33353">
        <v>0</v>
      </c>
      <c r="C33353" t="s">
        <v>466</v>
      </c>
      <c r="D33353" t="s">
        <v>475</v>
      </c>
      <c r="E33353" t="s">
        <v>8</v>
      </c>
      <c r="F33353">
        <v>2009</v>
      </c>
      <c r="G33353" t="s">
        <v>480</v>
      </c>
      <c r="H33353">
        <v>3.5043516000000001</v>
      </c>
    </row>
    <row r="33354" spans="1:8">
      <c r="A33354" t="s">
        <v>429</v>
      </c>
      <c r="B33354">
        <v>0</v>
      </c>
      <c r="C33354" t="s">
        <v>466</v>
      </c>
      <c r="D33354" t="s">
        <v>475</v>
      </c>
      <c r="E33354" t="s">
        <v>10</v>
      </c>
      <c r="F33354">
        <v>2010</v>
      </c>
      <c r="G33354" t="s">
        <v>480</v>
      </c>
      <c r="H33354">
        <v>5387.0801976000002</v>
      </c>
    </row>
    <row r="33355" spans="1:8">
      <c r="A33355" t="s">
        <v>429</v>
      </c>
      <c r="B33355">
        <v>0</v>
      </c>
      <c r="C33355" t="s">
        <v>466</v>
      </c>
      <c r="D33355" t="s">
        <v>475</v>
      </c>
      <c r="E33355" t="s">
        <v>343</v>
      </c>
      <c r="F33355">
        <v>2009</v>
      </c>
      <c r="G33355" t="s">
        <v>480</v>
      </c>
      <c r="H33355">
        <v>422.08386839999997</v>
      </c>
    </row>
    <row r="33356" spans="1:8">
      <c r="A33356" t="s">
        <v>429</v>
      </c>
      <c r="B33356">
        <v>0</v>
      </c>
      <c r="C33356" t="s">
        <v>466</v>
      </c>
      <c r="D33356" t="s">
        <v>475</v>
      </c>
      <c r="E33356" t="s">
        <v>12</v>
      </c>
      <c r="F33356">
        <v>2013</v>
      </c>
      <c r="G33356" t="s">
        <v>480</v>
      </c>
      <c r="H33356">
        <v>236.6923644</v>
      </c>
    </row>
    <row r="33357" spans="1:8">
      <c r="A33357" t="s">
        <v>429</v>
      </c>
      <c r="B33357">
        <v>0</v>
      </c>
      <c r="C33357" t="s">
        <v>466</v>
      </c>
      <c r="D33357" t="s">
        <v>475</v>
      </c>
      <c r="E33357" t="s">
        <v>33</v>
      </c>
      <c r="F33357">
        <v>2012</v>
      </c>
      <c r="G33357" t="s">
        <v>480</v>
      </c>
      <c r="H33357">
        <v>450.48711960000003</v>
      </c>
    </row>
    <row r="33358" spans="1:8">
      <c r="A33358" t="s">
        <v>464</v>
      </c>
      <c r="B33358">
        <v>0</v>
      </c>
      <c r="C33358" t="s">
        <v>466</v>
      </c>
      <c r="D33358" t="s">
        <v>475</v>
      </c>
      <c r="E33358" t="s">
        <v>15</v>
      </c>
      <c r="F33358">
        <v>2012</v>
      </c>
      <c r="G33358" t="s">
        <v>480</v>
      </c>
      <c r="H33358">
        <v>6544.9020564000002</v>
      </c>
    </row>
    <row r="33359" spans="1:8">
      <c r="A33359" t="s">
        <v>464</v>
      </c>
      <c r="B33359">
        <v>0</v>
      </c>
      <c r="C33359" t="s">
        <v>466</v>
      </c>
      <c r="D33359" t="s">
        <v>475</v>
      </c>
      <c r="E33359" t="s">
        <v>352</v>
      </c>
      <c r="F33359">
        <v>2011</v>
      </c>
      <c r="G33359" t="s">
        <v>480</v>
      </c>
      <c r="H33359">
        <v>136.8413712</v>
      </c>
    </row>
    <row r="33360" spans="1:8">
      <c r="A33360" t="s">
        <v>464</v>
      </c>
      <c r="B33360">
        <v>0</v>
      </c>
      <c r="C33360" t="s">
        <v>466</v>
      </c>
      <c r="D33360" t="s">
        <v>475</v>
      </c>
      <c r="E33360" t="s">
        <v>479</v>
      </c>
      <c r="F33360">
        <v>2010</v>
      </c>
      <c r="G33360" t="s">
        <v>480</v>
      </c>
      <c r="H33360">
        <v>3410.0690507999998</v>
      </c>
    </row>
    <row r="33361" spans="1:8">
      <c r="A33361" t="s">
        <v>462</v>
      </c>
      <c r="B33361">
        <v>0</v>
      </c>
      <c r="C33361" t="s">
        <v>466</v>
      </c>
      <c r="D33361" t="s">
        <v>475</v>
      </c>
      <c r="E33361" t="s">
        <v>14</v>
      </c>
      <c r="F33361">
        <v>2013</v>
      </c>
      <c r="G33361" t="s">
        <v>480</v>
      </c>
      <c r="H33361">
        <v>35.922744000000002</v>
      </c>
    </row>
    <row r="33362" spans="1:8">
      <c r="A33362" t="s">
        <v>461</v>
      </c>
      <c r="B33362">
        <v>0</v>
      </c>
      <c r="C33362" t="s">
        <v>466</v>
      </c>
      <c r="D33362" t="s">
        <v>475</v>
      </c>
      <c r="E33362" t="s">
        <v>34</v>
      </c>
      <c r="F33362">
        <v>2009</v>
      </c>
      <c r="G33362" t="s">
        <v>480</v>
      </c>
      <c r="H33362">
        <v>3.7136916000000002</v>
      </c>
    </row>
    <row r="33363" spans="1:8">
      <c r="A33363" t="s">
        <v>496</v>
      </c>
      <c r="B33363">
        <v>0</v>
      </c>
      <c r="C33363" t="s">
        <v>466</v>
      </c>
      <c r="D33363" t="s">
        <v>475</v>
      </c>
      <c r="E33363" t="s">
        <v>6</v>
      </c>
      <c r="F33363">
        <v>2011</v>
      </c>
      <c r="G33363" t="s">
        <v>480</v>
      </c>
      <c r="H33363">
        <v>4.6431611999999998</v>
      </c>
    </row>
    <row r="33364" spans="1:8">
      <c r="A33364" t="s">
        <v>495</v>
      </c>
      <c r="B33364">
        <v>0</v>
      </c>
      <c r="C33364" t="s">
        <v>466</v>
      </c>
      <c r="D33364" t="s">
        <v>475</v>
      </c>
      <c r="E33364" t="s">
        <v>30</v>
      </c>
      <c r="F33364">
        <v>2012</v>
      </c>
      <c r="G33364" t="s">
        <v>480</v>
      </c>
      <c r="H33364">
        <v>0.24283440000000001</v>
      </c>
    </row>
    <row r="33365" spans="1:8">
      <c r="A33365" t="s">
        <v>456</v>
      </c>
      <c r="B33365">
        <v>0</v>
      </c>
      <c r="C33365" t="s">
        <v>466</v>
      </c>
      <c r="D33365" t="s">
        <v>475</v>
      </c>
      <c r="E33365" t="s">
        <v>30</v>
      </c>
      <c r="F33365">
        <v>2009</v>
      </c>
      <c r="G33365" t="s">
        <v>480</v>
      </c>
      <c r="H33365">
        <v>6.8161104000000003</v>
      </c>
    </row>
    <row r="33366" spans="1:8">
      <c r="A33366" t="s">
        <v>456</v>
      </c>
      <c r="B33366">
        <v>0</v>
      </c>
      <c r="C33366" t="s">
        <v>466</v>
      </c>
      <c r="D33366" t="s">
        <v>475</v>
      </c>
      <c r="E33366" t="s">
        <v>29</v>
      </c>
      <c r="F33366">
        <v>2013</v>
      </c>
      <c r="G33366" t="s">
        <v>480</v>
      </c>
      <c r="H33366">
        <v>182.71613880000001</v>
      </c>
    </row>
    <row r="33367" spans="1:8">
      <c r="A33367" t="s">
        <v>456</v>
      </c>
      <c r="B33367">
        <v>0</v>
      </c>
      <c r="C33367" t="s">
        <v>466</v>
      </c>
      <c r="D33367" t="s">
        <v>475</v>
      </c>
      <c r="E33367" t="s">
        <v>28</v>
      </c>
      <c r="F33367">
        <v>2014</v>
      </c>
      <c r="G33367" t="s">
        <v>480</v>
      </c>
      <c r="H33367">
        <v>34.989087599999998</v>
      </c>
    </row>
    <row r="33368" spans="1:8">
      <c r="A33368" t="s">
        <v>464</v>
      </c>
      <c r="B33368">
        <v>55432</v>
      </c>
      <c r="C33368" t="s">
        <v>536</v>
      </c>
      <c r="D33368" t="s">
        <v>475</v>
      </c>
      <c r="E33368" t="s">
        <v>28</v>
      </c>
      <c r="F33368">
        <v>2014</v>
      </c>
      <c r="G33368" t="s">
        <v>480</v>
      </c>
      <c r="H33368">
        <v>7.1845488</v>
      </c>
    </row>
    <row r="33369" spans="1:8">
      <c r="A33369" t="s">
        <v>494</v>
      </c>
      <c r="B33369">
        <v>4230</v>
      </c>
      <c r="C33369" t="s">
        <v>451</v>
      </c>
      <c r="D33369" t="s">
        <v>475</v>
      </c>
      <c r="E33369" t="s">
        <v>482</v>
      </c>
      <c r="F33369">
        <v>2011</v>
      </c>
      <c r="G33369" t="s">
        <v>501</v>
      </c>
      <c r="H33369">
        <v>0.95040360000000002</v>
      </c>
    </row>
    <row r="33370" spans="1:8">
      <c r="A33370" t="s">
        <v>429</v>
      </c>
      <c r="B33370">
        <v>55432</v>
      </c>
      <c r="C33370" t="s">
        <v>536</v>
      </c>
      <c r="D33370" t="s">
        <v>475</v>
      </c>
      <c r="E33370" t="s">
        <v>23</v>
      </c>
      <c r="F33370">
        <v>2012</v>
      </c>
      <c r="G33370" t="s">
        <v>505</v>
      </c>
      <c r="H33370">
        <v>0.74943720000000003</v>
      </c>
    </row>
    <row r="33371" spans="1:8">
      <c r="A33371" t="s">
        <v>429</v>
      </c>
      <c r="B33371">
        <v>55432</v>
      </c>
      <c r="C33371" t="s">
        <v>536</v>
      </c>
      <c r="D33371" t="s">
        <v>475</v>
      </c>
      <c r="E33371" t="s">
        <v>28</v>
      </c>
      <c r="F33371">
        <v>2013</v>
      </c>
      <c r="G33371" t="s">
        <v>505</v>
      </c>
      <c r="H33371">
        <v>27.364924800000001</v>
      </c>
    </row>
    <row r="33372" spans="1:8">
      <c r="A33372" t="s">
        <v>464</v>
      </c>
      <c r="B33372">
        <v>2116</v>
      </c>
      <c r="C33372" t="s">
        <v>535</v>
      </c>
      <c r="D33372" t="s">
        <v>475</v>
      </c>
      <c r="E33372" t="s">
        <v>37</v>
      </c>
      <c r="F33372">
        <v>2011</v>
      </c>
      <c r="G33372" t="s">
        <v>480</v>
      </c>
      <c r="H33372">
        <v>179.39181959999999</v>
      </c>
    </row>
    <row r="33373" spans="1:8">
      <c r="A33373" t="s">
        <v>462</v>
      </c>
      <c r="B33373">
        <v>2116</v>
      </c>
      <c r="C33373" t="s">
        <v>535</v>
      </c>
      <c r="D33373" t="s">
        <v>475</v>
      </c>
      <c r="E33373" t="s">
        <v>5</v>
      </c>
      <c r="F33373">
        <v>2012</v>
      </c>
      <c r="G33373" t="s">
        <v>480</v>
      </c>
      <c r="H33373">
        <v>72.335343600000002</v>
      </c>
    </row>
    <row r="33374" spans="1:8">
      <c r="A33374" t="s">
        <v>429</v>
      </c>
      <c r="B33374">
        <v>2116</v>
      </c>
      <c r="C33374" t="s">
        <v>535</v>
      </c>
      <c r="D33374" t="s">
        <v>475</v>
      </c>
      <c r="E33374" t="s">
        <v>479</v>
      </c>
      <c r="F33374">
        <v>2009</v>
      </c>
      <c r="G33374" t="s">
        <v>480</v>
      </c>
      <c r="H33374">
        <v>34.922098800000001</v>
      </c>
    </row>
    <row r="33375" spans="1:8">
      <c r="A33375" t="s">
        <v>429</v>
      </c>
      <c r="B33375">
        <v>2116</v>
      </c>
      <c r="C33375" t="s">
        <v>535</v>
      </c>
      <c r="D33375" t="s">
        <v>475</v>
      </c>
      <c r="E33375" t="s">
        <v>479</v>
      </c>
      <c r="F33375">
        <v>2011</v>
      </c>
      <c r="G33375" t="s">
        <v>490</v>
      </c>
      <c r="H33375">
        <v>29.537873999999999</v>
      </c>
    </row>
    <row r="33376" spans="1:8">
      <c r="A33376" t="s">
        <v>464</v>
      </c>
      <c r="B33376">
        <v>2116</v>
      </c>
      <c r="C33376" t="s">
        <v>535</v>
      </c>
      <c r="D33376" t="s">
        <v>475</v>
      </c>
      <c r="E33376" t="s">
        <v>30</v>
      </c>
      <c r="F33376">
        <v>2012</v>
      </c>
      <c r="G33376" t="s">
        <v>480</v>
      </c>
      <c r="H33376">
        <v>47.4448176</v>
      </c>
    </row>
    <row r="33377" spans="1:8">
      <c r="A33377" t="s">
        <v>494</v>
      </c>
      <c r="B33377">
        <v>4230</v>
      </c>
      <c r="C33377" t="s">
        <v>451</v>
      </c>
      <c r="D33377" t="s">
        <v>475</v>
      </c>
      <c r="E33377" t="s">
        <v>9</v>
      </c>
      <c r="F33377">
        <v>2011</v>
      </c>
      <c r="G33377" t="s">
        <v>480</v>
      </c>
      <c r="H33377">
        <v>16.1652348</v>
      </c>
    </row>
    <row r="33378" spans="1:8">
      <c r="A33378" t="s">
        <v>462</v>
      </c>
      <c r="B33378">
        <v>2116</v>
      </c>
      <c r="C33378" t="s">
        <v>535</v>
      </c>
      <c r="D33378" t="s">
        <v>475</v>
      </c>
      <c r="E33378" t="s">
        <v>10</v>
      </c>
      <c r="F33378">
        <v>2011</v>
      </c>
      <c r="G33378" t="s">
        <v>480</v>
      </c>
      <c r="H33378">
        <v>301.57101720000003</v>
      </c>
    </row>
    <row r="33379" spans="1:8">
      <c r="A33379" t="s">
        <v>429</v>
      </c>
      <c r="B33379">
        <v>55432</v>
      </c>
      <c r="C33379" t="s">
        <v>536</v>
      </c>
      <c r="D33379" t="s">
        <v>475</v>
      </c>
      <c r="E33379" t="s">
        <v>32</v>
      </c>
      <c r="F33379">
        <v>2012</v>
      </c>
      <c r="G33379" t="s">
        <v>480</v>
      </c>
      <c r="H33379">
        <v>4.1868000000000001E-3</v>
      </c>
    </row>
    <row r="33380" spans="1:8">
      <c r="A33380" t="s">
        <v>464</v>
      </c>
      <c r="B33380">
        <v>55432</v>
      </c>
      <c r="C33380" t="s">
        <v>536</v>
      </c>
      <c r="D33380" t="s">
        <v>475</v>
      </c>
      <c r="E33380" t="s">
        <v>8</v>
      </c>
      <c r="F33380">
        <v>2013</v>
      </c>
      <c r="G33380" t="s">
        <v>480</v>
      </c>
      <c r="H33380">
        <v>4.60548E-2</v>
      </c>
    </row>
    <row r="33381" spans="1:8">
      <c r="A33381" t="s">
        <v>462</v>
      </c>
      <c r="B33381">
        <v>2116</v>
      </c>
      <c r="C33381" t="s">
        <v>535</v>
      </c>
      <c r="D33381" t="s">
        <v>475</v>
      </c>
      <c r="E33381" t="s">
        <v>17</v>
      </c>
      <c r="F33381">
        <v>2009</v>
      </c>
      <c r="G33381" t="s">
        <v>490</v>
      </c>
      <c r="H33381">
        <v>32.121129600000003</v>
      </c>
    </row>
    <row r="33382" spans="1:8">
      <c r="A33382" t="s">
        <v>462</v>
      </c>
      <c r="B33382">
        <v>2116</v>
      </c>
      <c r="C33382" t="s">
        <v>535</v>
      </c>
      <c r="D33382" t="s">
        <v>475</v>
      </c>
      <c r="E33382" t="s">
        <v>17</v>
      </c>
      <c r="F33382">
        <v>2010</v>
      </c>
      <c r="G33382" t="s">
        <v>480</v>
      </c>
      <c r="H33382">
        <v>44.442881999999997</v>
      </c>
    </row>
    <row r="33383" spans="1:8">
      <c r="A33383" t="s">
        <v>462</v>
      </c>
      <c r="B33383">
        <v>2116</v>
      </c>
      <c r="C33383" t="s">
        <v>535</v>
      </c>
      <c r="D33383" t="s">
        <v>475</v>
      </c>
      <c r="E33383" t="s">
        <v>32</v>
      </c>
      <c r="F33383">
        <v>2009</v>
      </c>
      <c r="G33383" t="s">
        <v>480</v>
      </c>
      <c r="H33383">
        <v>13.640594399999999</v>
      </c>
    </row>
    <row r="33384" spans="1:8">
      <c r="A33384" t="s">
        <v>462</v>
      </c>
      <c r="B33384">
        <v>2116</v>
      </c>
      <c r="C33384" t="s">
        <v>535</v>
      </c>
      <c r="D33384" t="s">
        <v>475</v>
      </c>
      <c r="E33384" t="s">
        <v>34</v>
      </c>
      <c r="F33384">
        <v>2013</v>
      </c>
      <c r="G33384" t="s">
        <v>480</v>
      </c>
      <c r="H33384">
        <v>42.001977599999996</v>
      </c>
    </row>
    <row r="33385" spans="1:8">
      <c r="A33385" t="s">
        <v>429</v>
      </c>
      <c r="B33385">
        <v>55432</v>
      </c>
      <c r="C33385" t="s">
        <v>536</v>
      </c>
      <c r="D33385" t="s">
        <v>475</v>
      </c>
      <c r="E33385" t="s">
        <v>3</v>
      </c>
      <c r="F33385">
        <v>2009</v>
      </c>
      <c r="G33385" t="s">
        <v>480</v>
      </c>
      <c r="H33385">
        <v>8.1307656000000001</v>
      </c>
    </row>
    <row r="33386" spans="1:8">
      <c r="A33386" t="s">
        <v>462</v>
      </c>
      <c r="B33386">
        <v>2116</v>
      </c>
      <c r="C33386" t="s">
        <v>535</v>
      </c>
      <c r="D33386" t="s">
        <v>475</v>
      </c>
      <c r="E33386" t="s">
        <v>28</v>
      </c>
      <c r="F33386">
        <v>2012</v>
      </c>
      <c r="G33386" t="s">
        <v>490</v>
      </c>
      <c r="H33386">
        <v>78.615543599999995</v>
      </c>
    </row>
    <row r="33387" spans="1:8">
      <c r="A33387" t="s">
        <v>462</v>
      </c>
      <c r="B33387">
        <v>2116</v>
      </c>
      <c r="C33387" t="s">
        <v>535</v>
      </c>
      <c r="D33387" t="s">
        <v>475</v>
      </c>
      <c r="E33387" t="s">
        <v>30</v>
      </c>
      <c r="F33387">
        <v>2012</v>
      </c>
      <c r="G33387" t="s">
        <v>490</v>
      </c>
      <c r="H33387">
        <v>350.15045759999998</v>
      </c>
    </row>
    <row r="33388" spans="1:8">
      <c r="A33388" t="s">
        <v>462</v>
      </c>
      <c r="B33388">
        <v>2116</v>
      </c>
      <c r="C33388" t="s">
        <v>535</v>
      </c>
      <c r="D33388" t="s">
        <v>475</v>
      </c>
      <c r="E33388" t="s">
        <v>37</v>
      </c>
      <c r="F33388">
        <v>2012</v>
      </c>
      <c r="G33388" t="s">
        <v>490</v>
      </c>
      <c r="H33388">
        <v>150.13027439999999</v>
      </c>
    </row>
    <row r="33389" spans="1:8">
      <c r="A33389" t="s">
        <v>464</v>
      </c>
      <c r="B33389">
        <v>2116</v>
      </c>
      <c r="C33389" t="s">
        <v>535</v>
      </c>
      <c r="D33389" t="s">
        <v>475</v>
      </c>
      <c r="E33389" t="s">
        <v>17</v>
      </c>
      <c r="F33389">
        <v>2013</v>
      </c>
      <c r="G33389" t="s">
        <v>490</v>
      </c>
      <c r="H33389">
        <v>37.974276000000003</v>
      </c>
    </row>
    <row r="33390" spans="1:8">
      <c r="A33390" t="s">
        <v>464</v>
      </c>
      <c r="B33390">
        <v>2116</v>
      </c>
      <c r="C33390" t="s">
        <v>535</v>
      </c>
      <c r="D33390" t="s">
        <v>475</v>
      </c>
      <c r="E33390" t="s">
        <v>15</v>
      </c>
      <c r="F33390">
        <v>2010</v>
      </c>
      <c r="G33390" t="s">
        <v>490</v>
      </c>
      <c r="H33390">
        <v>140.7560292</v>
      </c>
    </row>
    <row r="33391" spans="1:8">
      <c r="A33391" t="s">
        <v>464</v>
      </c>
      <c r="B33391">
        <v>2116</v>
      </c>
      <c r="C33391" t="s">
        <v>535</v>
      </c>
      <c r="D33391" t="s">
        <v>475</v>
      </c>
      <c r="E33391" t="s">
        <v>20</v>
      </c>
      <c r="F33391">
        <v>2014</v>
      </c>
      <c r="G33391" t="s">
        <v>490</v>
      </c>
      <c r="H33391">
        <v>73.185264000000004</v>
      </c>
    </row>
    <row r="33392" spans="1:8">
      <c r="A33392" t="s">
        <v>461</v>
      </c>
      <c r="B33392">
        <v>2116</v>
      </c>
      <c r="C33392" t="s">
        <v>535</v>
      </c>
      <c r="D33392" t="s">
        <v>475</v>
      </c>
      <c r="E33392" t="s">
        <v>30</v>
      </c>
      <c r="F33392">
        <v>2011</v>
      </c>
      <c r="G33392" t="s">
        <v>490</v>
      </c>
      <c r="H33392">
        <v>1.8505655999999999</v>
      </c>
    </row>
    <row r="33393" spans="1:8">
      <c r="A33393" t="s">
        <v>429</v>
      </c>
      <c r="B33393">
        <v>55432</v>
      </c>
      <c r="C33393" t="s">
        <v>536</v>
      </c>
      <c r="D33393" t="s">
        <v>475</v>
      </c>
      <c r="E33393" t="s">
        <v>14</v>
      </c>
      <c r="F33393">
        <v>2010</v>
      </c>
      <c r="G33393" t="s">
        <v>505</v>
      </c>
      <c r="H33393">
        <v>4.3333380000000004</v>
      </c>
    </row>
    <row r="33394" spans="1:8">
      <c r="A33394" t="s">
        <v>429</v>
      </c>
      <c r="B33394">
        <v>2116</v>
      </c>
      <c r="C33394" t="s">
        <v>535</v>
      </c>
      <c r="D33394" t="s">
        <v>475</v>
      </c>
      <c r="E33394" t="s">
        <v>9</v>
      </c>
      <c r="F33394">
        <v>2010</v>
      </c>
      <c r="G33394" t="s">
        <v>480</v>
      </c>
      <c r="H33394">
        <v>172.14865560000001</v>
      </c>
    </row>
    <row r="33395" spans="1:8">
      <c r="A33395" t="s">
        <v>464</v>
      </c>
      <c r="B33395">
        <v>2116</v>
      </c>
      <c r="C33395" t="s">
        <v>535</v>
      </c>
      <c r="D33395" t="s">
        <v>475</v>
      </c>
      <c r="E33395" t="s">
        <v>9</v>
      </c>
      <c r="F33395">
        <v>2013</v>
      </c>
      <c r="G33395" t="s">
        <v>480</v>
      </c>
      <c r="H33395">
        <v>27.750110400000001</v>
      </c>
    </row>
    <row r="33396" spans="1:8">
      <c r="A33396" t="s">
        <v>462</v>
      </c>
      <c r="B33396">
        <v>2116</v>
      </c>
      <c r="C33396" t="s">
        <v>535</v>
      </c>
      <c r="D33396" t="s">
        <v>475</v>
      </c>
      <c r="E33396" t="s">
        <v>14</v>
      </c>
      <c r="F33396">
        <v>2009</v>
      </c>
      <c r="G33396" t="s">
        <v>480</v>
      </c>
      <c r="H33396">
        <v>31.321450800000001</v>
      </c>
    </row>
    <row r="33397" spans="1:8">
      <c r="A33397" t="s">
        <v>462</v>
      </c>
      <c r="B33397">
        <v>2116</v>
      </c>
      <c r="C33397" t="s">
        <v>535</v>
      </c>
      <c r="D33397" t="s">
        <v>475</v>
      </c>
      <c r="E33397" t="s">
        <v>30</v>
      </c>
      <c r="F33397">
        <v>2010</v>
      </c>
      <c r="G33397" t="s">
        <v>480</v>
      </c>
      <c r="H33397">
        <v>381.93664319999999</v>
      </c>
    </row>
    <row r="33398" spans="1:8">
      <c r="A33398" t="s">
        <v>462</v>
      </c>
      <c r="B33398">
        <v>2116</v>
      </c>
      <c r="C33398" t="s">
        <v>535</v>
      </c>
      <c r="D33398" t="s">
        <v>475</v>
      </c>
      <c r="E33398" t="s">
        <v>28</v>
      </c>
      <c r="F33398">
        <v>2010</v>
      </c>
      <c r="G33398" t="s">
        <v>480</v>
      </c>
      <c r="H33398">
        <v>84.062570399999998</v>
      </c>
    </row>
    <row r="33399" spans="1:8">
      <c r="A33399" t="s">
        <v>462</v>
      </c>
      <c r="B33399">
        <v>2116</v>
      </c>
      <c r="C33399" t="s">
        <v>535</v>
      </c>
      <c r="D33399" t="s">
        <v>475</v>
      </c>
      <c r="E33399" t="s">
        <v>479</v>
      </c>
      <c r="F33399">
        <v>2013</v>
      </c>
      <c r="G33399" t="s">
        <v>480</v>
      </c>
      <c r="H33399">
        <v>174.48907679999999</v>
      </c>
    </row>
    <row r="33400" spans="1:8">
      <c r="A33400" t="s">
        <v>429</v>
      </c>
      <c r="B33400">
        <v>55432</v>
      </c>
      <c r="C33400" t="s">
        <v>536</v>
      </c>
      <c r="D33400" t="s">
        <v>475</v>
      </c>
      <c r="E33400" t="s">
        <v>10</v>
      </c>
      <c r="F33400">
        <v>2012</v>
      </c>
      <c r="G33400" t="s">
        <v>480</v>
      </c>
      <c r="H33400">
        <v>108.67258080000001</v>
      </c>
    </row>
    <row r="33401" spans="1:8">
      <c r="A33401" t="s">
        <v>464</v>
      </c>
      <c r="B33401">
        <v>55432</v>
      </c>
      <c r="C33401" t="s">
        <v>536</v>
      </c>
      <c r="D33401" t="s">
        <v>475</v>
      </c>
      <c r="E33401" t="s">
        <v>17</v>
      </c>
      <c r="F33401">
        <v>2011</v>
      </c>
      <c r="G33401" t="s">
        <v>480</v>
      </c>
      <c r="H33401">
        <v>0.272142</v>
      </c>
    </row>
    <row r="33402" spans="1:8">
      <c r="A33402" t="s">
        <v>462</v>
      </c>
      <c r="B33402">
        <v>2116</v>
      </c>
      <c r="C33402" t="s">
        <v>535</v>
      </c>
      <c r="D33402" t="s">
        <v>475</v>
      </c>
      <c r="E33402" t="s">
        <v>5</v>
      </c>
      <c r="F33402">
        <v>2014</v>
      </c>
      <c r="G33402" t="s">
        <v>490</v>
      </c>
      <c r="H33402">
        <v>57.154006799999998</v>
      </c>
    </row>
    <row r="33403" spans="1:8">
      <c r="A33403" t="s">
        <v>462</v>
      </c>
      <c r="B33403">
        <v>2116</v>
      </c>
      <c r="C33403" t="s">
        <v>535</v>
      </c>
      <c r="D33403" t="s">
        <v>475</v>
      </c>
      <c r="E33403" t="s">
        <v>9</v>
      </c>
      <c r="F33403">
        <v>2014</v>
      </c>
      <c r="G33403" t="s">
        <v>490</v>
      </c>
      <c r="H33403">
        <v>104.9044608</v>
      </c>
    </row>
    <row r="33404" spans="1:8">
      <c r="A33404" t="s">
        <v>464</v>
      </c>
      <c r="B33404">
        <v>2116</v>
      </c>
      <c r="C33404" t="s">
        <v>535</v>
      </c>
      <c r="D33404" t="s">
        <v>475</v>
      </c>
      <c r="E33404" t="s">
        <v>5</v>
      </c>
      <c r="F33404">
        <v>2010</v>
      </c>
      <c r="G33404" t="s">
        <v>490</v>
      </c>
      <c r="H33404">
        <v>82.090587600000006</v>
      </c>
    </row>
    <row r="33405" spans="1:8">
      <c r="A33405" t="s">
        <v>494</v>
      </c>
      <c r="B33405">
        <v>4230</v>
      </c>
      <c r="C33405" t="s">
        <v>451</v>
      </c>
      <c r="D33405" t="s">
        <v>475</v>
      </c>
      <c r="E33405" t="s">
        <v>16</v>
      </c>
      <c r="F33405">
        <v>2010</v>
      </c>
      <c r="G33405" t="s">
        <v>501</v>
      </c>
      <c r="H33405">
        <v>0.17584559999999999</v>
      </c>
    </row>
    <row r="33406" spans="1:8">
      <c r="A33406" t="s">
        <v>429</v>
      </c>
      <c r="B33406">
        <v>55432</v>
      </c>
      <c r="C33406" t="s">
        <v>536</v>
      </c>
      <c r="D33406" t="s">
        <v>475</v>
      </c>
      <c r="E33406" t="s">
        <v>29</v>
      </c>
      <c r="F33406">
        <v>2010</v>
      </c>
      <c r="G33406" t="s">
        <v>505</v>
      </c>
      <c r="H33406">
        <v>5.8447728000000003</v>
      </c>
    </row>
    <row r="33407" spans="1:8">
      <c r="A33407" t="s">
        <v>464</v>
      </c>
      <c r="B33407">
        <v>2116</v>
      </c>
      <c r="C33407" t="s">
        <v>535</v>
      </c>
      <c r="D33407" t="s">
        <v>475</v>
      </c>
      <c r="E33407" t="s">
        <v>5</v>
      </c>
      <c r="F33407">
        <v>2014</v>
      </c>
      <c r="G33407" t="s">
        <v>480</v>
      </c>
      <c r="H33407">
        <v>65.3433876</v>
      </c>
    </row>
    <row r="33408" spans="1:8">
      <c r="A33408" t="s">
        <v>464</v>
      </c>
      <c r="B33408">
        <v>2116</v>
      </c>
      <c r="C33408" t="s">
        <v>535</v>
      </c>
      <c r="D33408" t="s">
        <v>475</v>
      </c>
      <c r="E33408" t="s">
        <v>14</v>
      </c>
      <c r="F33408">
        <v>2010</v>
      </c>
      <c r="G33408" t="s">
        <v>480</v>
      </c>
      <c r="H33408">
        <v>38.882811599999997</v>
      </c>
    </row>
    <row r="33409" spans="1:8">
      <c r="A33409" t="s">
        <v>494</v>
      </c>
      <c r="B33409">
        <v>4230</v>
      </c>
      <c r="C33409" t="s">
        <v>451</v>
      </c>
      <c r="D33409" t="s">
        <v>475</v>
      </c>
      <c r="E33409" t="s">
        <v>16</v>
      </c>
      <c r="F33409">
        <v>2014</v>
      </c>
      <c r="G33409" t="s">
        <v>480</v>
      </c>
      <c r="H33409">
        <v>3.7681199999999998E-2</v>
      </c>
    </row>
    <row r="33410" spans="1:8">
      <c r="A33410" t="s">
        <v>429</v>
      </c>
      <c r="B33410">
        <v>55432</v>
      </c>
      <c r="C33410" t="s">
        <v>536</v>
      </c>
      <c r="D33410" t="s">
        <v>475</v>
      </c>
      <c r="E33410" t="s">
        <v>23</v>
      </c>
      <c r="F33410">
        <v>2014</v>
      </c>
      <c r="G33410" t="s">
        <v>480</v>
      </c>
      <c r="H33410">
        <v>0.71175600000000006</v>
      </c>
    </row>
    <row r="33411" spans="1:8">
      <c r="A33411" t="s">
        <v>429</v>
      </c>
      <c r="B33411">
        <v>55432</v>
      </c>
      <c r="C33411" t="s">
        <v>536</v>
      </c>
      <c r="D33411" t="s">
        <v>475</v>
      </c>
      <c r="E33411" t="s">
        <v>28</v>
      </c>
      <c r="F33411">
        <v>2011</v>
      </c>
      <c r="G33411" t="s">
        <v>480</v>
      </c>
      <c r="H33411">
        <v>31.250275200000001</v>
      </c>
    </row>
    <row r="33412" spans="1:8">
      <c r="A33412" t="s">
        <v>429</v>
      </c>
      <c r="B33412">
        <v>55432</v>
      </c>
      <c r="C33412" t="s">
        <v>536</v>
      </c>
      <c r="D33412" t="s">
        <v>475</v>
      </c>
      <c r="E33412" t="s">
        <v>29</v>
      </c>
      <c r="F33412">
        <v>2013</v>
      </c>
      <c r="G33412" t="s">
        <v>480</v>
      </c>
      <c r="H33412">
        <v>8.4531492000000004</v>
      </c>
    </row>
    <row r="33413" spans="1:8">
      <c r="A33413" t="s">
        <v>429</v>
      </c>
      <c r="B33413">
        <v>55432</v>
      </c>
      <c r="C33413" t="s">
        <v>536</v>
      </c>
      <c r="D33413" t="s">
        <v>475</v>
      </c>
      <c r="E33413" t="s">
        <v>36</v>
      </c>
      <c r="F33413">
        <v>2014</v>
      </c>
      <c r="G33413" t="s">
        <v>505</v>
      </c>
      <c r="H33413">
        <v>1.235106</v>
      </c>
    </row>
    <row r="33414" spans="1:8">
      <c r="A33414" t="s">
        <v>429</v>
      </c>
      <c r="B33414">
        <v>2116</v>
      </c>
      <c r="C33414" t="s">
        <v>535</v>
      </c>
      <c r="D33414" t="s">
        <v>475</v>
      </c>
      <c r="E33414" t="s">
        <v>479</v>
      </c>
      <c r="F33414">
        <v>2010</v>
      </c>
      <c r="G33414" t="s">
        <v>490</v>
      </c>
      <c r="H33414">
        <v>27.498902399999999</v>
      </c>
    </row>
    <row r="33415" spans="1:8">
      <c r="A33415" t="s">
        <v>494</v>
      </c>
      <c r="B33415">
        <v>4230</v>
      </c>
      <c r="C33415" t="s">
        <v>451</v>
      </c>
      <c r="D33415" t="s">
        <v>475</v>
      </c>
      <c r="E33415" t="s">
        <v>12</v>
      </c>
      <c r="F33415">
        <v>2014</v>
      </c>
      <c r="G33415" t="s">
        <v>501</v>
      </c>
      <c r="H33415">
        <v>6.4811664000000002</v>
      </c>
    </row>
    <row r="33416" spans="1:8">
      <c r="A33416" t="s">
        <v>464</v>
      </c>
      <c r="B33416">
        <v>2116</v>
      </c>
      <c r="C33416" t="s">
        <v>535</v>
      </c>
      <c r="D33416" t="s">
        <v>475</v>
      </c>
      <c r="E33416" t="s">
        <v>30</v>
      </c>
      <c r="F33416">
        <v>2011</v>
      </c>
      <c r="G33416" t="s">
        <v>480</v>
      </c>
      <c r="H33416">
        <v>67.097656799999996</v>
      </c>
    </row>
    <row r="33417" spans="1:8">
      <c r="A33417" t="s">
        <v>494</v>
      </c>
      <c r="B33417">
        <v>4230</v>
      </c>
      <c r="C33417" t="s">
        <v>451</v>
      </c>
      <c r="D33417" t="s">
        <v>475</v>
      </c>
      <c r="E33417" t="s">
        <v>9</v>
      </c>
      <c r="F33417">
        <v>2010</v>
      </c>
      <c r="G33417" t="s">
        <v>480</v>
      </c>
      <c r="H33417">
        <v>15.951708</v>
      </c>
    </row>
    <row r="33418" spans="1:8">
      <c r="A33418" t="s">
        <v>429</v>
      </c>
      <c r="B33418">
        <v>2116</v>
      </c>
      <c r="C33418" t="s">
        <v>535</v>
      </c>
      <c r="D33418" t="s">
        <v>475</v>
      </c>
      <c r="E33418" t="s">
        <v>30</v>
      </c>
      <c r="F33418">
        <v>2014</v>
      </c>
      <c r="G33418" t="s">
        <v>480</v>
      </c>
      <c r="H33418">
        <v>363.47704199999998</v>
      </c>
    </row>
    <row r="33419" spans="1:8">
      <c r="A33419" t="s">
        <v>462</v>
      </c>
      <c r="B33419">
        <v>2116</v>
      </c>
      <c r="C33419" t="s">
        <v>535</v>
      </c>
      <c r="D33419" t="s">
        <v>475</v>
      </c>
      <c r="E33419" t="s">
        <v>9</v>
      </c>
      <c r="F33419">
        <v>2014</v>
      </c>
      <c r="G33419" t="s">
        <v>480</v>
      </c>
      <c r="H33419">
        <v>104.9044608</v>
      </c>
    </row>
    <row r="33420" spans="1:8">
      <c r="A33420" t="s">
        <v>462</v>
      </c>
      <c r="B33420">
        <v>2116</v>
      </c>
      <c r="C33420" t="s">
        <v>535</v>
      </c>
      <c r="D33420" t="s">
        <v>475</v>
      </c>
      <c r="E33420" t="s">
        <v>10</v>
      </c>
      <c r="F33420">
        <v>2010</v>
      </c>
      <c r="G33420" t="s">
        <v>480</v>
      </c>
      <c r="H33420">
        <v>307.36973519999998</v>
      </c>
    </row>
    <row r="33421" spans="1:8">
      <c r="A33421" t="s">
        <v>429</v>
      </c>
      <c r="B33421">
        <v>2116</v>
      </c>
      <c r="C33421" t="s">
        <v>535</v>
      </c>
      <c r="D33421" t="s">
        <v>475</v>
      </c>
      <c r="E33421" t="s">
        <v>37</v>
      </c>
      <c r="F33421">
        <v>2014</v>
      </c>
      <c r="G33421" t="s">
        <v>480</v>
      </c>
      <c r="H33421">
        <v>3.0438035999999999</v>
      </c>
    </row>
    <row r="33422" spans="1:8">
      <c r="A33422" t="s">
        <v>462</v>
      </c>
      <c r="B33422">
        <v>2116</v>
      </c>
      <c r="C33422" t="s">
        <v>535</v>
      </c>
      <c r="D33422" t="s">
        <v>475</v>
      </c>
      <c r="E33422" t="s">
        <v>17</v>
      </c>
      <c r="F33422">
        <v>2009</v>
      </c>
      <c r="G33422" t="s">
        <v>480</v>
      </c>
      <c r="H33422">
        <v>32.121129600000003</v>
      </c>
    </row>
    <row r="33423" spans="1:8">
      <c r="A33423" t="s">
        <v>462</v>
      </c>
      <c r="B33423">
        <v>2116</v>
      </c>
      <c r="C33423" t="s">
        <v>535</v>
      </c>
      <c r="D33423" t="s">
        <v>475</v>
      </c>
      <c r="E33423" t="s">
        <v>34</v>
      </c>
      <c r="F33423">
        <v>2012</v>
      </c>
      <c r="G33423" t="s">
        <v>480</v>
      </c>
      <c r="H33423">
        <v>43.500852000000002</v>
      </c>
    </row>
    <row r="33424" spans="1:8">
      <c r="A33424" t="s">
        <v>462</v>
      </c>
      <c r="B33424">
        <v>2116</v>
      </c>
      <c r="C33424" t="s">
        <v>535</v>
      </c>
      <c r="D33424" t="s">
        <v>475</v>
      </c>
      <c r="E33424" t="s">
        <v>28</v>
      </c>
      <c r="F33424">
        <v>2011</v>
      </c>
      <c r="G33424" t="s">
        <v>490</v>
      </c>
      <c r="H33424">
        <v>84.837128399999997</v>
      </c>
    </row>
    <row r="33425" spans="1:8">
      <c r="A33425" t="s">
        <v>462</v>
      </c>
      <c r="B33425">
        <v>2116</v>
      </c>
      <c r="C33425" t="s">
        <v>535</v>
      </c>
      <c r="D33425" t="s">
        <v>475</v>
      </c>
      <c r="E33425" t="s">
        <v>30</v>
      </c>
      <c r="F33425">
        <v>2011</v>
      </c>
      <c r="G33425" t="s">
        <v>490</v>
      </c>
      <c r="H33425">
        <v>364.34789640000002</v>
      </c>
    </row>
    <row r="33426" spans="1:8">
      <c r="A33426" t="s">
        <v>462</v>
      </c>
      <c r="B33426">
        <v>2116</v>
      </c>
      <c r="C33426" t="s">
        <v>535</v>
      </c>
      <c r="D33426" t="s">
        <v>475</v>
      </c>
      <c r="E33426" t="s">
        <v>479</v>
      </c>
      <c r="F33426">
        <v>2014</v>
      </c>
      <c r="G33426" t="s">
        <v>490</v>
      </c>
      <c r="H33426">
        <v>179.19504000000001</v>
      </c>
    </row>
    <row r="33427" spans="1:8">
      <c r="A33427" t="s">
        <v>462</v>
      </c>
      <c r="B33427">
        <v>2116</v>
      </c>
      <c r="C33427" t="s">
        <v>535</v>
      </c>
      <c r="D33427" t="s">
        <v>475</v>
      </c>
      <c r="E33427" t="s">
        <v>37</v>
      </c>
      <c r="F33427">
        <v>2011</v>
      </c>
      <c r="G33427" t="s">
        <v>490</v>
      </c>
      <c r="H33427">
        <v>160.38374759999999</v>
      </c>
    </row>
    <row r="33428" spans="1:8">
      <c r="A33428" t="s">
        <v>464</v>
      </c>
      <c r="B33428">
        <v>2116</v>
      </c>
      <c r="C33428" t="s">
        <v>535</v>
      </c>
      <c r="D33428" t="s">
        <v>475</v>
      </c>
      <c r="E33428" t="s">
        <v>17</v>
      </c>
      <c r="F33428">
        <v>2012</v>
      </c>
      <c r="G33428" t="s">
        <v>490</v>
      </c>
      <c r="H33428">
        <v>42.475085999999997</v>
      </c>
    </row>
    <row r="33429" spans="1:8">
      <c r="A33429" t="s">
        <v>465</v>
      </c>
      <c r="B33429">
        <v>0</v>
      </c>
      <c r="C33429" t="s">
        <v>466</v>
      </c>
      <c r="D33429" t="s">
        <v>475</v>
      </c>
      <c r="E33429" t="s">
        <v>6</v>
      </c>
      <c r="F33429">
        <v>2013</v>
      </c>
      <c r="G33429" t="s">
        <v>480</v>
      </c>
      <c r="H33429">
        <v>7.7120856</v>
      </c>
    </row>
    <row r="33430" spans="1:8">
      <c r="A33430" t="s">
        <v>461</v>
      </c>
      <c r="B33430">
        <v>4220</v>
      </c>
      <c r="C33430" t="s">
        <v>500</v>
      </c>
      <c r="D33430" t="s">
        <v>475</v>
      </c>
      <c r="E33430" t="s">
        <v>9</v>
      </c>
      <c r="F33430">
        <v>2013</v>
      </c>
      <c r="G33430" t="s">
        <v>480</v>
      </c>
      <c r="H33430">
        <v>1.5323688</v>
      </c>
    </row>
    <row r="33431" spans="1:8">
      <c r="A33431" t="s">
        <v>461</v>
      </c>
      <c r="B33431">
        <v>4220</v>
      </c>
      <c r="C33431" t="s">
        <v>500</v>
      </c>
      <c r="D33431" t="s">
        <v>475</v>
      </c>
      <c r="E33431" t="s">
        <v>20</v>
      </c>
      <c r="F33431">
        <v>2012</v>
      </c>
      <c r="G33431" t="s">
        <v>480</v>
      </c>
      <c r="H33431">
        <v>3.3494400000000001E-2</v>
      </c>
    </row>
    <row r="33432" spans="1:8">
      <c r="A33432" t="s">
        <v>429</v>
      </c>
      <c r="B33432">
        <v>5520</v>
      </c>
      <c r="C33432" t="s">
        <v>478</v>
      </c>
      <c r="D33432" t="s">
        <v>475</v>
      </c>
      <c r="E33432" t="s">
        <v>18</v>
      </c>
      <c r="F33432">
        <v>2012</v>
      </c>
      <c r="G33432" t="s">
        <v>480</v>
      </c>
      <c r="H33432">
        <v>14.436086400000001</v>
      </c>
    </row>
    <row r="33433" spans="1:8">
      <c r="A33433" t="s">
        <v>429</v>
      </c>
      <c r="B33433">
        <v>5520</v>
      </c>
      <c r="C33433" t="s">
        <v>478</v>
      </c>
      <c r="D33433" t="s">
        <v>475</v>
      </c>
      <c r="E33433" t="s">
        <v>34</v>
      </c>
      <c r="F33433">
        <v>2013</v>
      </c>
      <c r="G33433" t="s">
        <v>480</v>
      </c>
      <c r="H33433">
        <v>35.432888400000003</v>
      </c>
    </row>
    <row r="33434" spans="1:8">
      <c r="A33434" t="s">
        <v>429</v>
      </c>
      <c r="B33434">
        <v>5520</v>
      </c>
      <c r="C33434" t="s">
        <v>478</v>
      </c>
      <c r="D33434" t="s">
        <v>475</v>
      </c>
      <c r="E33434" t="s">
        <v>32</v>
      </c>
      <c r="F33434">
        <v>2013</v>
      </c>
      <c r="G33434" t="s">
        <v>480</v>
      </c>
      <c r="H33434">
        <v>16.274091599999998</v>
      </c>
    </row>
    <row r="33435" spans="1:8">
      <c r="A33435" t="s">
        <v>429</v>
      </c>
      <c r="B33435">
        <v>5520</v>
      </c>
      <c r="C33435" t="s">
        <v>478</v>
      </c>
      <c r="D33435" t="s">
        <v>475</v>
      </c>
      <c r="E33435" t="s">
        <v>482</v>
      </c>
      <c r="F33435">
        <v>2009</v>
      </c>
      <c r="G33435" t="s">
        <v>480</v>
      </c>
      <c r="H33435">
        <v>0.15491160000000001</v>
      </c>
    </row>
    <row r="33436" spans="1:8">
      <c r="A33436" t="s">
        <v>461</v>
      </c>
      <c r="B33436">
        <v>6000</v>
      </c>
      <c r="C33436" t="s">
        <v>455</v>
      </c>
      <c r="D33436" t="s">
        <v>475</v>
      </c>
      <c r="E33436" t="s">
        <v>34</v>
      </c>
      <c r="F33436">
        <v>2009</v>
      </c>
      <c r="G33436" t="s">
        <v>480</v>
      </c>
      <c r="H33436">
        <v>3.7681199999999998E-2</v>
      </c>
    </row>
    <row r="33437" spans="1:8">
      <c r="A33437" t="s">
        <v>496</v>
      </c>
      <c r="B33437">
        <v>6000</v>
      </c>
      <c r="C33437" t="s">
        <v>455</v>
      </c>
      <c r="D33437" t="s">
        <v>475</v>
      </c>
      <c r="E33437" t="s">
        <v>6</v>
      </c>
      <c r="F33437">
        <v>2013</v>
      </c>
      <c r="G33437" t="s">
        <v>480</v>
      </c>
      <c r="H33437">
        <v>0.1339776</v>
      </c>
    </row>
    <row r="33438" spans="1:8">
      <c r="A33438" t="s">
        <v>465</v>
      </c>
      <c r="B33438">
        <v>6000</v>
      </c>
      <c r="C33438" t="s">
        <v>455</v>
      </c>
      <c r="D33438" t="s">
        <v>475</v>
      </c>
      <c r="E33438" t="s">
        <v>3</v>
      </c>
      <c r="F33438">
        <v>2013</v>
      </c>
      <c r="G33438" t="s">
        <v>480</v>
      </c>
      <c r="H33438">
        <v>0.59452559999999999</v>
      </c>
    </row>
    <row r="33439" spans="1:8">
      <c r="A33439" t="s">
        <v>465</v>
      </c>
      <c r="B33439">
        <v>6000</v>
      </c>
      <c r="C33439" t="s">
        <v>455</v>
      </c>
      <c r="D33439" t="s">
        <v>475</v>
      </c>
      <c r="E33439" t="s">
        <v>6</v>
      </c>
      <c r="F33439">
        <v>2009</v>
      </c>
      <c r="G33439" t="s">
        <v>480</v>
      </c>
      <c r="H33439">
        <v>0.10048319999999999</v>
      </c>
    </row>
    <row r="33440" spans="1:8">
      <c r="A33440" t="s">
        <v>464</v>
      </c>
      <c r="B33440">
        <v>6000</v>
      </c>
      <c r="C33440" t="s">
        <v>455</v>
      </c>
      <c r="D33440" t="s">
        <v>475</v>
      </c>
      <c r="E33440" t="s">
        <v>10</v>
      </c>
      <c r="F33440">
        <v>2011</v>
      </c>
      <c r="G33440" t="s">
        <v>480</v>
      </c>
      <c r="H33440">
        <v>183.61211399999999</v>
      </c>
    </row>
    <row r="33441" spans="1:8">
      <c r="A33441" t="s">
        <v>464</v>
      </c>
      <c r="B33441">
        <v>6000</v>
      </c>
      <c r="C33441" t="s">
        <v>455</v>
      </c>
      <c r="D33441" t="s">
        <v>475</v>
      </c>
      <c r="E33441" t="s">
        <v>18</v>
      </c>
      <c r="F33441">
        <v>2013</v>
      </c>
      <c r="G33441" t="s">
        <v>480</v>
      </c>
      <c r="H33441">
        <v>9.4496076000000002</v>
      </c>
    </row>
    <row r="33442" spans="1:8">
      <c r="A33442" t="s">
        <v>456</v>
      </c>
      <c r="B33442">
        <v>6000</v>
      </c>
      <c r="C33442" t="s">
        <v>455</v>
      </c>
      <c r="D33442" t="s">
        <v>475</v>
      </c>
      <c r="E33442" t="s">
        <v>28</v>
      </c>
      <c r="F33442">
        <v>2011</v>
      </c>
      <c r="G33442" t="s">
        <v>480</v>
      </c>
      <c r="H33442">
        <v>6.2173980000000002</v>
      </c>
    </row>
    <row r="33443" spans="1:8">
      <c r="A33443" t="s">
        <v>438</v>
      </c>
      <c r="B33443">
        <v>6000</v>
      </c>
      <c r="C33443" t="s">
        <v>455</v>
      </c>
      <c r="D33443" t="s">
        <v>475</v>
      </c>
      <c r="E33443" t="s">
        <v>33</v>
      </c>
      <c r="F33443">
        <v>2011</v>
      </c>
      <c r="G33443" t="s">
        <v>480</v>
      </c>
      <c r="H33443">
        <v>0.81223920000000005</v>
      </c>
    </row>
    <row r="33444" spans="1:8">
      <c r="A33444" t="s">
        <v>438</v>
      </c>
      <c r="B33444">
        <v>6000</v>
      </c>
      <c r="C33444" t="s">
        <v>455</v>
      </c>
      <c r="D33444" t="s">
        <v>475</v>
      </c>
      <c r="E33444" t="s">
        <v>36</v>
      </c>
      <c r="F33444">
        <v>2013</v>
      </c>
      <c r="G33444" t="s">
        <v>480</v>
      </c>
      <c r="H33444">
        <v>0.33075719999999997</v>
      </c>
    </row>
    <row r="33445" spans="1:8">
      <c r="A33445" t="s">
        <v>456</v>
      </c>
      <c r="B33445">
        <v>0</v>
      </c>
      <c r="C33445" t="s">
        <v>466</v>
      </c>
      <c r="D33445" t="s">
        <v>475</v>
      </c>
      <c r="E33445" t="s">
        <v>28</v>
      </c>
      <c r="F33445">
        <v>2009</v>
      </c>
      <c r="G33445" t="s">
        <v>468</v>
      </c>
      <c r="H33445">
        <v>30.019355999999998</v>
      </c>
    </row>
    <row r="33446" spans="1:8">
      <c r="A33446" t="s">
        <v>456</v>
      </c>
      <c r="B33446">
        <v>0</v>
      </c>
      <c r="C33446" t="s">
        <v>466</v>
      </c>
      <c r="D33446" t="s">
        <v>475</v>
      </c>
      <c r="E33446" t="s">
        <v>32</v>
      </c>
      <c r="F33446">
        <v>2014</v>
      </c>
      <c r="G33446" t="s">
        <v>468</v>
      </c>
      <c r="H33446">
        <v>22.035128400000001</v>
      </c>
    </row>
    <row r="33447" spans="1:8">
      <c r="A33447" t="s">
        <v>438</v>
      </c>
      <c r="B33447">
        <v>0</v>
      </c>
      <c r="C33447" t="s">
        <v>466</v>
      </c>
      <c r="D33447" t="s">
        <v>475</v>
      </c>
      <c r="E33447" t="s">
        <v>9</v>
      </c>
      <c r="F33447">
        <v>2010</v>
      </c>
      <c r="G33447" t="s">
        <v>468</v>
      </c>
      <c r="H33447">
        <v>21.047043599999999</v>
      </c>
    </row>
    <row r="33448" spans="1:8">
      <c r="A33448" t="s">
        <v>438</v>
      </c>
      <c r="B33448">
        <v>0</v>
      </c>
      <c r="C33448" t="s">
        <v>466</v>
      </c>
      <c r="D33448" t="s">
        <v>475</v>
      </c>
      <c r="E33448" t="s">
        <v>20</v>
      </c>
      <c r="F33448">
        <v>2011</v>
      </c>
      <c r="G33448" t="s">
        <v>468</v>
      </c>
      <c r="H33448">
        <v>0.15072479999999999</v>
      </c>
    </row>
    <row r="33449" spans="1:8">
      <c r="A33449" t="s">
        <v>438</v>
      </c>
      <c r="B33449">
        <v>0</v>
      </c>
      <c r="C33449" t="s">
        <v>466</v>
      </c>
      <c r="D33449" t="s">
        <v>475</v>
      </c>
      <c r="E33449" t="s">
        <v>32</v>
      </c>
      <c r="F33449">
        <v>2013</v>
      </c>
      <c r="G33449" t="s">
        <v>468</v>
      </c>
      <c r="H33449">
        <v>3.1987152000000001</v>
      </c>
    </row>
    <row r="33450" spans="1:8">
      <c r="A33450" t="s">
        <v>461</v>
      </c>
      <c r="B33450">
        <v>0</v>
      </c>
      <c r="C33450" t="s">
        <v>466</v>
      </c>
      <c r="D33450" t="s">
        <v>475</v>
      </c>
      <c r="E33450" t="s">
        <v>30</v>
      </c>
      <c r="F33450">
        <v>2009</v>
      </c>
      <c r="G33450" t="s">
        <v>468</v>
      </c>
      <c r="H33450">
        <v>37.836111600000002</v>
      </c>
    </row>
    <row r="33451" spans="1:8">
      <c r="A33451" t="s">
        <v>461</v>
      </c>
      <c r="B33451">
        <v>0</v>
      </c>
      <c r="C33451" t="s">
        <v>466</v>
      </c>
      <c r="D33451" t="s">
        <v>475</v>
      </c>
      <c r="E33451" t="s">
        <v>28</v>
      </c>
      <c r="F33451">
        <v>2011</v>
      </c>
      <c r="G33451" t="s">
        <v>468</v>
      </c>
      <c r="H33451">
        <v>7.7832612000000001</v>
      </c>
    </row>
    <row r="33452" spans="1:8">
      <c r="A33452" t="s">
        <v>496</v>
      </c>
      <c r="B33452">
        <v>0</v>
      </c>
      <c r="C33452" t="s">
        <v>466</v>
      </c>
      <c r="D33452" t="s">
        <v>475</v>
      </c>
      <c r="E33452" t="s">
        <v>10</v>
      </c>
      <c r="F33452">
        <v>2011</v>
      </c>
      <c r="G33452" t="s">
        <v>468</v>
      </c>
      <c r="H33452">
        <v>33.6325644</v>
      </c>
    </row>
    <row r="33453" spans="1:8">
      <c r="A33453" t="s">
        <v>496</v>
      </c>
      <c r="B33453">
        <v>0</v>
      </c>
      <c r="C33453" t="s">
        <v>466</v>
      </c>
      <c r="D33453" t="s">
        <v>475</v>
      </c>
      <c r="E33453" t="s">
        <v>482</v>
      </c>
      <c r="F33453">
        <v>2013</v>
      </c>
      <c r="G33453" t="s">
        <v>468</v>
      </c>
      <c r="H33453">
        <v>0.16328519999999999</v>
      </c>
    </row>
    <row r="33454" spans="1:8">
      <c r="A33454" t="s">
        <v>464</v>
      </c>
      <c r="B33454">
        <v>6000</v>
      </c>
      <c r="C33454" t="s">
        <v>455</v>
      </c>
      <c r="D33454" t="s">
        <v>475</v>
      </c>
      <c r="E33454" t="s">
        <v>482</v>
      </c>
      <c r="F33454">
        <v>2009</v>
      </c>
      <c r="G33454" t="s">
        <v>468</v>
      </c>
      <c r="H33454">
        <v>8.7922799999999995E-2</v>
      </c>
    </row>
    <row r="33455" spans="1:8">
      <c r="A33455" t="s">
        <v>456</v>
      </c>
      <c r="B33455">
        <v>6000</v>
      </c>
      <c r="C33455" t="s">
        <v>455</v>
      </c>
      <c r="D33455" t="s">
        <v>475</v>
      </c>
      <c r="E33455" t="s">
        <v>6</v>
      </c>
      <c r="F33455">
        <v>2013</v>
      </c>
      <c r="G33455" t="s">
        <v>468</v>
      </c>
      <c r="H33455">
        <v>1.67472E-2</v>
      </c>
    </row>
    <row r="33456" spans="1:8">
      <c r="A33456" t="s">
        <v>438</v>
      </c>
      <c r="B33456">
        <v>6000</v>
      </c>
      <c r="C33456" t="s">
        <v>455</v>
      </c>
      <c r="D33456" t="s">
        <v>475</v>
      </c>
      <c r="E33456" t="s">
        <v>6</v>
      </c>
      <c r="F33456">
        <v>2012</v>
      </c>
      <c r="G33456" t="s">
        <v>468</v>
      </c>
      <c r="H33456">
        <v>2.365542</v>
      </c>
    </row>
    <row r="33457" spans="1:8">
      <c r="A33457" t="s">
        <v>438</v>
      </c>
      <c r="B33457">
        <v>6000</v>
      </c>
      <c r="C33457" t="s">
        <v>455</v>
      </c>
      <c r="D33457" t="s">
        <v>475</v>
      </c>
      <c r="E33457" t="s">
        <v>10</v>
      </c>
      <c r="F33457">
        <v>2011</v>
      </c>
      <c r="G33457" t="s">
        <v>468</v>
      </c>
      <c r="H33457">
        <v>8.7462251999999996</v>
      </c>
    </row>
    <row r="33458" spans="1:8">
      <c r="A33458" t="s">
        <v>465</v>
      </c>
      <c r="B33458">
        <v>0</v>
      </c>
      <c r="C33458" t="s">
        <v>466</v>
      </c>
      <c r="D33458" t="s">
        <v>475</v>
      </c>
      <c r="E33458" t="s">
        <v>5</v>
      </c>
      <c r="F33458">
        <v>2014</v>
      </c>
      <c r="G33458" t="s">
        <v>468</v>
      </c>
      <c r="H33458">
        <v>2.0012903999999998</v>
      </c>
    </row>
    <row r="33459" spans="1:8">
      <c r="A33459" t="s">
        <v>464</v>
      </c>
      <c r="B33459">
        <v>6000</v>
      </c>
      <c r="C33459" t="s">
        <v>455</v>
      </c>
      <c r="D33459" t="s">
        <v>475</v>
      </c>
      <c r="E33459" t="s">
        <v>35</v>
      </c>
      <c r="F33459">
        <v>2014</v>
      </c>
      <c r="G33459" t="s">
        <v>468</v>
      </c>
      <c r="H33459">
        <v>26.113071600000001</v>
      </c>
    </row>
    <row r="33460" spans="1:8">
      <c r="A33460" t="s">
        <v>464</v>
      </c>
      <c r="B33460">
        <v>6000</v>
      </c>
      <c r="C33460" t="s">
        <v>455</v>
      </c>
      <c r="D33460" t="s">
        <v>475</v>
      </c>
      <c r="E33460" t="s">
        <v>428</v>
      </c>
      <c r="F33460">
        <v>2014</v>
      </c>
      <c r="G33460" t="s">
        <v>468</v>
      </c>
      <c r="H33460">
        <v>3.4792307999999998</v>
      </c>
    </row>
    <row r="33461" spans="1:8">
      <c r="A33461" t="s">
        <v>456</v>
      </c>
      <c r="B33461">
        <v>6000</v>
      </c>
      <c r="C33461" t="s">
        <v>455</v>
      </c>
      <c r="D33461" t="s">
        <v>475</v>
      </c>
      <c r="E33461" t="s">
        <v>6</v>
      </c>
      <c r="F33461">
        <v>2012</v>
      </c>
      <c r="G33461" t="s">
        <v>468</v>
      </c>
      <c r="H33461">
        <v>1.2560399999999999E-2</v>
      </c>
    </row>
    <row r="33462" spans="1:8">
      <c r="A33462" t="s">
        <v>438</v>
      </c>
      <c r="B33462">
        <v>6000</v>
      </c>
      <c r="C33462" t="s">
        <v>455</v>
      </c>
      <c r="D33462" t="s">
        <v>475</v>
      </c>
      <c r="E33462" t="s">
        <v>6</v>
      </c>
      <c r="F33462">
        <v>2011</v>
      </c>
      <c r="G33462" t="s">
        <v>468</v>
      </c>
      <c r="H33462">
        <v>2.3278607999999998</v>
      </c>
    </row>
    <row r="33463" spans="1:8">
      <c r="A33463" t="s">
        <v>438</v>
      </c>
      <c r="B33463">
        <v>6000</v>
      </c>
      <c r="C33463" t="s">
        <v>455</v>
      </c>
      <c r="D33463" t="s">
        <v>475</v>
      </c>
      <c r="E33463" t="s">
        <v>10</v>
      </c>
      <c r="F33463">
        <v>2010</v>
      </c>
      <c r="G33463" t="s">
        <v>468</v>
      </c>
      <c r="H33463">
        <v>9.5626511999999995</v>
      </c>
    </row>
    <row r="33464" spans="1:8">
      <c r="A33464" t="s">
        <v>461</v>
      </c>
      <c r="B33464">
        <v>6000</v>
      </c>
      <c r="C33464" t="s">
        <v>455</v>
      </c>
      <c r="D33464" t="s">
        <v>475</v>
      </c>
      <c r="E33464" t="s">
        <v>13</v>
      </c>
      <c r="F33464">
        <v>2014</v>
      </c>
      <c r="G33464" t="s">
        <v>468</v>
      </c>
      <c r="H33464">
        <v>0.17584559999999999</v>
      </c>
    </row>
    <row r="33465" spans="1:8">
      <c r="A33465" t="s">
        <v>461</v>
      </c>
      <c r="B33465">
        <v>6000</v>
      </c>
      <c r="C33465" t="s">
        <v>455</v>
      </c>
      <c r="D33465" t="s">
        <v>475</v>
      </c>
      <c r="E33465" t="s">
        <v>482</v>
      </c>
      <c r="F33465">
        <v>2010</v>
      </c>
      <c r="G33465" t="s">
        <v>468</v>
      </c>
      <c r="H33465">
        <v>3.8099880000000002</v>
      </c>
    </row>
    <row r="33466" spans="1:8">
      <c r="A33466" t="s">
        <v>486</v>
      </c>
      <c r="B33466">
        <v>0</v>
      </c>
      <c r="C33466" t="s">
        <v>466</v>
      </c>
      <c r="D33466" t="s">
        <v>475</v>
      </c>
      <c r="E33466" t="s">
        <v>18</v>
      </c>
      <c r="F33466">
        <v>2013</v>
      </c>
      <c r="G33466" t="s">
        <v>468</v>
      </c>
      <c r="H33466">
        <v>4.9739183999999996</v>
      </c>
    </row>
    <row r="33467" spans="1:8">
      <c r="A33467" t="s">
        <v>429</v>
      </c>
      <c r="B33467">
        <v>0</v>
      </c>
      <c r="C33467" t="s">
        <v>466</v>
      </c>
      <c r="D33467" t="s">
        <v>475</v>
      </c>
      <c r="E33467" t="s">
        <v>20</v>
      </c>
      <c r="F33467">
        <v>2014</v>
      </c>
      <c r="G33467" t="s">
        <v>468</v>
      </c>
      <c r="H33467">
        <v>1541.1233987999999</v>
      </c>
    </row>
    <row r="33468" spans="1:8">
      <c r="A33468" t="s">
        <v>429</v>
      </c>
      <c r="B33468">
        <v>0</v>
      </c>
      <c r="C33468" t="s">
        <v>466</v>
      </c>
      <c r="D33468" t="s">
        <v>475</v>
      </c>
      <c r="E33468" t="s">
        <v>26</v>
      </c>
      <c r="F33468">
        <v>2012</v>
      </c>
      <c r="G33468" t="s">
        <v>468</v>
      </c>
      <c r="H33468">
        <v>63.844513200000002</v>
      </c>
    </row>
    <row r="33469" spans="1:8">
      <c r="A33469" t="s">
        <v>429</v>
      </c>
      <c r="B33469">
        <v>0</v>
      </c>
      <c r="C33469" t="s">
        <v>466</v>
      </c>
      <c r="D33469" t="s">
        <v>475</v>
      </c>
      <c r="E33469" t="s">
        <v>23</v>
      </c>
      <c r="F33469">
        <v>2011</v>
      </c>
      <c r="G33469" t="s">
        <v>468</v>
      </c>
      <c r="H33469">
        <v>4.7310840000000001</v>
      </c>
    </row>
    <row r="33470" spans="1:8">
      <c r="A33470" t="s">
        <v>464</v>
      </c>
      <c r="B33470">
        <v>0</v>
      </c>
      <c r="C33470" t="s">
        <v>466</v>
      </c>
      <c r="D33470" t="s">
        <v>475</v>
      </c>
      <c r="E33470" t="s">
        <v>6</v>
      </c>
      <c r="F33470">
        <v>2011</v>
      </c>
      <c r="G33470" t="s">
        <v>468</v>
      </c>
      <c r="H33470">
        <v>488.36928599999999</v>
      </c>
    </row>
    <row r="33471" spans="1:8">
      <c r="A33471" t="s">
        <v>464</v>
      </c>
      <c r="B33471">
        <v>0</v>
      </c>
      <c r="C33471" t="s">
        <v>466</v>
      </c>
      <c r="D33471" t="s">
        <v>475</v>
      </c>
      <c r="E33471" t="s">
        <v>14</v>
      </c>
      <c r="F33471">
        <v>2010</v>
      </c>
      <c r="G33471" t="s">
        <v>468</v>
      </c>
      <c r="H33471">
        <v>1063.8365724</v>
      </c>
    </row>
    <row r="33472" spans="1:8">
      <c r="A33472" t="s">
        <v>464</v>
      </c>
      <c r="B33472">
        <v>0</v>
      </c>
      <c r="C33472" t="s">
        <v>466</v>
      </c>
      <c r="D33472" t="s">
        <v>475</v>
      </c>
      <c r="E33472" t="s">
        <v>36</v>
      </c>
      <c r="F33472">
        <v>2014</v>
      </c>
      <c r="G33472" t="s">
        <v>468</v>
      </c>
      <c r="H33472">
        <v>616.95428760000004</v>
      </c>
    </row>
    <row r="33473" spans="1:8">
      <c r="A33473" t="s">
        <v>499</v>
      </c>
      <c r="B33473">
        <v>0</v>
      </c>
      <c r="C33473" t="s">
        <v>466</v>
      </c>
      <c r="D33473" t="s">
        <v>475</v>
      </c>
      <c r="E33473" t="s">
        <v>6</v>
      </c>
      <c r="F33473">
        <v>2012</v>
      </c>
      <c r="G33473" t="s">
        <v>468</v>
      </c>
      <c r="H33473">
        <v>19.899860400000001</v>
      </c>
    </row>
    <row r="33474" spans="1:8">
      <c r="A33474" t="s">
        <v>499</v>
      </c>
      <c r="B33474">
        <v>0</v>
      </c>
      <c r="C33474" t="s">
        <v>466</v>
      </c>
      <c r="D33474" t="s">
        <v>475</v>
      </c>
      <c r="E33474" t="s">
        <v>14</v>
      </c>
      <c r="F33474">
        <v>2012</v>
      </c>
      <c r="G33474" t="s">
        <v>468</v>
      </c>
      <c r="H33474">
        <v>0.56103119999999995</v>
      </c>
    </row>
    <row r="33475" spans="1:8">
      <c r="A33475" t="s">
        <v>456</v>
      </c>
      <c r="B33475">
        <v>0</v>
      </c>
      <c r="C33475" t="s">
        <v>466</v>
      </c>
      <c r="D33475" t="s">
        <v>475</v>
      </c>
      <c r="E33475" t="s">
        <v>11</v>
      </c>
      <c r="F33475">
        <v>2009</v>
      </c>
      <c r="G33475" t="s">
        <v>468</v>
      </c>
      <c r="H33475">
        <v>26.301477599999998</v>
      </c>
    </row>
    <row r="33476" spans="1:8">
      <c r="A33476" t="s">
        <v>461</v>
      </c>
      <c r="B33476">
        <v>4220</v>
      </c>
      <c r="C33476" t="s">
        <v>500</v>
      </c>
      <c r="D33476" t="s">
        <v>475</v>
      </c>
      <c r="E33476" t="s">
        <v>13</v>
      </c>
      <c r="F33476">
        <v>2009</v>
      </c>
      <c r="G33476" t="s">
        <v>501</v>
      </c>
      <c r="H33476">
        <v>1.9552356</v>
      </c>
    </row>
    <row r="33477" spans="1:8">
      <c r="A33477" t="s">
        <v>464</v>
      </c>
      <c r="B33477">
        <v>6000</v>
      </c>
      <c r="C33477" t="s">
        <v>455</v>
      </c>
      <c r="D33477" t="s">
        <v>475</v>
      </c>
      <c r="E33477" t="s">
        <v>3</v>
      </c>
      <c r="F33477">
        <v>2011</v>
      </c>
      <c r="G33477" t="s">
        <v>491</v>
      </c>
      <c r="H33477">
        <v>89.898969600000001</v>
      </c>
    </row>
    <row r="33478" spans="1:8">
      <c r="A33478" t="s">
        <v>464</v>
      </c>
      <c r="B33478">
        <v>6000</v>
      </c>
      <c r="C33478" t="s">
        <v>455</v>
      </c>
      <c r="D33478" t="s">
        <v>475</v>
      </c>
      <c r="E33478" t="s">
        <v>11</v>
      </c>
      <c r="F33478">
        <v>2009</v>
      </c>
      <c r="G33478" t="s">
        <v>491</v>
      </c>
      <c r="H33478">
        <v>40.3481916</v>
      </c>
    </row>
    <row r="33479" spans="1:8">
      <c r="A33479" t="s">
        <v>464</v>
      </c>
      <c r="B33479">
        <v>6000</v>
      </c>
      <c r="C33479" t="s">
        <v>455</v>
      </c>
      <c r="D33479" t="s">
        <v>475</v>
      </c>
      <c r="E33479" t="s">
        <v>482</v>
      </c>
      <c r="F33479">
        <v>2014</v>
      </c>
      <c r="G33479" t="s">
        <v>491</v>
      </c>
      <c r="H33479">
        <v>0.32238359999999999</v>
      </c>
    </row>
    <row r="33480" spans="1:8">
      <c r="A33480" t="s">
        <v>456</v>
      </c>
      <c r="B33480">
        <v>6000</v>
      </c>
      <c r="C33480" t="s">
        <v>455</v>
      </c>
      <c r="D33480" t="s">
        <v>475</v>
      </c>
      <c r="E33480" t="s">
        <v>9</v>
      </c>
      <c r="F33480">
        <v>2009</v>
      </c>
      <c r="G33480" t="s">
        <v>491</v>
      </c>
      <c r="H33480">
        <v>2.0934000000000001E-2</v>
      </c>
    </row>
    <row r="33481" spans="1:8">
      <c r="A33481" t="s">
        <v>456</v>
      </c>
      <c r="B33481">
        <v>6000</v>
      </c>
      <c r="C33481" t="s">
        <v>455</v>
      </c>
      <c r="D33481" t="s">
        <v>475</v>
      </c>
      <c r="E33481" t="s">
        <v>10</v>
      </c>
      <c r="F33481">
        <v>2012</v>
      </c>
      <c r="G33481" t="s">
        <v>491</v>
      </c>
      <c r="H33481">
        <v>2.2859927999999998</v>
      </c>
    </row>
    <row r="33482" spans="1:8">
      <c r="A33482" t="s">
        <v>438</v>
      </c>
      <c r="B33482">
        <v>6000</v>
      </c>
      <c r="C33482" t="s">
        <v>455</v>
      </c>
      <c r="D33482" t="s">
        <v>475</v>
      </c>
      <c r="E33482" t="s">
        <v>26</v>
      </c>
      <c r="F33482">
        <v>2013</v>
      </c>
      <c r="G33482" t="s">
        <v>491</v>
      </c>
      <c r="H33482">
        <v>0.40611960000000003</v>
      </c>
    </row>
    <row r="33483" spans="1:8">
      <c r="A33483" t="s">
        <v>438</v>
      </c>
      <c r="B33483">
        <v>6000</v>
      </c>
      <c r="C33483" t="s">
        <v>455</v>
      </c>
      <c r="D33483" t="s">
        <v>475</v>
      </c>
      <c r="E33483" t="s">
        <v>37</v>
      </c>
      <c r="F33483">
        <v>2012</v>
      </c>
      <c r="G33483" t="s">
        <v>491</v>
      </c>
      <c r="H33483">
        <v>3.2489568000000002</v>
      </c>
    </row>
    <row r="33484" spans="1:8">
      <c r="A33484" t="s">
        <v>461</v>
      </c>
      <c r="B33484">
        <v>6000</v>
      </c>
      <c r="C33484" t="s">
        <v>455</v>
      </c>
      <c r="D33484" t="s">
        <v>475</v>
      </c>
      <c r="E33484" t="s">
        <v>36</v>
      </c>
      <c r="F33484">
        <v>2010</v>
      </c>
      <c r="G33484" t="s">
        <v>491</v>
      </c>
      <c r="H33484">
        <v>0.20515320000000001</v>
      </c>
    </row>
    <row r="33485" spans="1:8">
      <c r="A33485" t="s">
        <v>499</v>
      </c>
      <c r="B33485">
        <v>0</v>
      </c>
      <c r="C33485" t="s">
        <v>466</v>
      </c>
      <c r="D33485" t="s">
        <v>475</v>
      </c>
      <c r="E33485" t="s">
        <v>12</v>
      </c>
      <c r="F33485">
        <v>2012</v>
      </c>
      <c r="G33485" t="s">
        <v>480</v>
      </c>
      <c r="H33485">
        <v>1.0383264000000001</v>
      </c>
    </row>
    <row r="33486" spans="1:8">
      <c r="A33486" t="s">
        <v>438</v>
      </c>
      <c r="B33486">
        <v>0</v>
      </c>
      <c r="C33486" t="s">
        <v>466</v>
      </c>
      <c r="D33486" t="s">
        <v>475</v>
      </c>
      <c r="E33486" t="s">
        <v>6</v>
      </c>
      <c r="F33486">
        <v>2012</v>
      </c>
      <c r="G33486" t="s">
        <v>480</v>
      </c>
      <c r="H33486">
        <v>2.5246404</v>
      </c>
    </row>
    <row r="33487" spans="1:8">
      <c r="A33487" t="s">
        <v>438</v>
      </c>
      <c r="B33487">
        <v>0</v>
      </c>
      <c r="C33487" t="s">
        <v>466</v>
      </c>
      <c r="D33487" t="s">
        <v>475</v>
      </c>
      <c r="E33487" t="s">
        <v>10</v>
      </c>
      <c r="F33487">
        <v>2009</v>
      </c>
      <c r="G33487" t="s">
        <v>480</v>
      </c>
      <c r="H33487">
        <v>11.2876128</v>
      </c>
    </row>
    <row r="33488" spans="1:8">
      <c r="A33488" t="s">
        <v>438</v>
      </c>
      <c r="B33488">
        <v>0</v>
      </c>
      <c r="C33488" t="s">
        <v>466</v>
      </c>
      <c r="D33488" t="s">
        <v>475</v>
      </c>
      <c r="E33488" t="s">
        <v>482</v>
      </c>
      <c r="F33488">
        <v>2013</v>
      </c>
      <c r="G33488" t="s">
        <v>480</v>
      </c>
      <c r="H33488">
        <v>35.918557200000002</v>
      </c>
    </row>
    <row r="33489" spans="1:8">
      <c r="A33489" t="s">
        <v>461</v>
      </c>
      <c r="B33489">
        <v>0</v>
      </c>
      <c r="C33489" t="s">
        <v>466</v>
      </c>
      <c r="D33489" t="s">
        <v>475</v>
      </c>
      <c r="E33489" t="s">
        <v>14</v>
      </c>
      <c r="F33489">
        <v>2010</v>
      </c>
      <c r="G33489" t="s">
        <v>480</v>
      </c>
      <c r="H33489">
        <v>1.9426752</v>
      </c>
    </row>
    <row r="33490" spans="1:8">
      <c r="A33490" t="s">
        <v>464</v>
      </c>
      <c r="B33490">
        <v>2116</v>
      </c>
      <c r="C33490" t="s">
        <v>535</v>
      </c>
      <c r="D33490" t="s">
        <v>475</v>
      </c>
      <c r="E33490" t="s">
        <v>15</v>
      </c>
      <c r="F33490">
        <v>2009</v>
      </c>
      <c r="G33490" t="s">
        <v>490</v>
      </c>
      <c r="H33490">
        <v>109.2210516</v>
      </c>
    </row>
    <row r="33491" spans="1:8">
      <c r="A33491" t="s">
        <v>464</v>
      </c>
      <c r="B33491">
        <v>2116</v>
      </c>
      <c r="C33491" t="s">
        <v>535</v>
      </c>
      <c r="D33491" t="s">
        <v>475</v>
      </c>
      <c r="E33491" t="s">
        <v>20</v>
      </c>
      <c r="F33491">
        <v>2013</v>
      </c>
      <c r="G33491" t="s">
        <v>490</v>
      </c>
      <c r="H33491">
        <v>89.296070400000005</v>
      </c>
    </row>
    <row r="33492" spans="1:8">
      <c r="A33492" t="s">
        <v>438</v>
      </c>
      <c r="B33492">
        <v>2116</v>
      </c>
      <c r="C33492" t="s">
        <v>535</v>
      </c>
      <c r="D33492" t="s">
        <v>475</v>
      </c>
      <c r="E33492" t="s">
        <v>479</v>
      </c>
      <c r="F33492">
        <v>2010</v>
      </c>
      <c r="G33492" t="s">
        <v>490</v>
      </c>
      <c r="H33492">
        <v>0.88760159999999999</v>
      </c>
    </row>
    <row r="33493" spans="1:8">
      <c r="A33493" t="s">
        <v>461</v>
      </c>
      <c r="B33493">
        <v>2116</v>
      </c>
      <c r="C33493" t="s">
        <v>535</v>
      </c>
      <c r="D33493" t="s">
        <v>475</v>
      </c>
      <c r="E33493" t="s">
        <v>30</v>
      </c>
      <c r="F33493">
        <v>2010</v>
      </c>
      <c r="G33493" t="s">
        <v>490</v>
      </c>
      <c r="H33493">
        <v>2.93076E-2</v>
      </c>
    </row>
    <row r="33494" spans="1:8">
      <c r="A33494" t="s">
        <v>429</v>
      </c>
      <c r="B33494">
        <v>55432</v>
      </c>
      <c r="C33494" t="s">
        <v>536</v>
      </c>
      <c r="D33494" t="s">
        <v>475</v>
      </c>
      <c r="E33494" t="s">
        <v>14</v>
      </c>
      <c r="F33494">
        <v>2009</v>
      </c>
      <c r="G33494" t="s">
        <v>505</v>
      </c>
      <c r="H33494">
        <v>4.1574923999999998</v>
      </c>
    </row>
    <row r="33495" spans="1:8">
      <c r="A33495" t="s">
        <v>429</v>
      </c>
      <c r="B33495">
        <v>2116</v>
      </c>
      <c r="C33495" t="s">
        <v>535</v>
      </c>
      <c r="D33495" t="s">
        <v>475</v>
      </c>
      <c r="E33495" t="s">
        <v>9</v>
      </c>
      <c r="F33495">
        <v>2009</v>
      </c>
      <c r="G33495" t="s">
        <v>480</v>
      </c>
      <c r="H33495">
        <v>168.74478719999999</v>
      </c>
    </row>
    <row r="33496" spans="1:8">
      <c r="A33496" t="s">
        <v>464</v>
      </c>
      <c r="B33496">
        <v>2116</v>
      </c>
      <c r="C33496" t="s">
        <v>535</v>
      </c>
      <c r="D33496" t="s">
        <v>475</v>
      </c>
      <c r="E33496" t="s">
        <v>9</v>
      </c>
      <c r="F33496">
        <v>2012</v>
      </c>
      <c r="G33496" t="s">
        <v>480</v>
      </c>
      <c r="H33496">
        <v>23.425146000000002</v>
      </c>
    </row>
    <row r="33497" spans="1:8">
      <c r="A33497" t="s">
        <v>462</v>
      </c>
      <c r="B33497">
        <v>2116</v>
      </c>
      <c r="C33497" t="s">
        <v>535</v>
      </c>
      <c r="D33497" t="s">
        <v>475</v>
      </c>
      <c r="E33497" t="s">
        <v>28</v>
      </c>
      <c r="F33497">
        <v>2009</v>
      </c>
      <c r="G33497" t="s">
        <v>480</v>
      </c>
      <c r="H33497">
        <v>71.217467999999997</v>
      </c>
    </row>
    <row r="33498" spans="1:8">
      <c r="A33498" t="s">
        <v>462</v>
      </c>
      <c r="B33498">
        <v>2116</v>
      </c>
      <c r="C33498" t="s">
        <v>535</v>
      </c>
      <c r="D33498" t="s">
        <v>475</v>
      </c>
      <c r="E33498" t="s">
        <v>30</v>
      </c>
      <c r="F33498">
        <v>2009</v>
      </c>
      <c r="G33498" t="s">
        <v>480</v>
      </c>
      <c r="H33498">
        <v>274.66245359999999</v>
      </c>
    </row>
    <row r="33499" spans="1:8">
      <c r="A33499" t="s">
        <v>462</v>
      </c>
      <c r="B33499">
        <v>2116</v>
      </c>
      <c r="C33499" t="s">
        <v>535</v>
      </c>
      <c r="D33499" t="s">
        <v>475</v>
      </c>
      <c r="E33499" t="s">
        <v>479</v>
      </c>
      <c r="F33499">
        <v>2012</v>
      </c>
      <c r="G33499" t="s">
        <v>480</v>
      </c>
      <c r="H33499">
        <v>155.76989399999999</v>
      </c>
    </row>
    <row r="33500" spans="1:8">
      <c r="A33500" t="s">
        <v>429</v>
      </c>
      <c r="B33500">
        <v>55432</v>
      </c>
      <c r="C33500" t="s">
        <v>536</v>
      </c>
      <c r="D33500" t="s">
        <v>475</v>
      </c>
      <c r="E33500" t="s">
        <v>10</v>
      </c>
      <c r="F33500">
        <v>2011</v>
      </c>
      <c r="G33500" t="s">
        <v>480</v>
      </c>
      <c r="H33500">
        <v>100.671606</v>
      </c>
    </row>
    <row r="33501" spans="1:8">
      <c r="A33501" t="s">
        <v>462</v>
      </c>
      <c r="B33501">
        <v>2116</v>
      </c>
      <c r="C33501" t="s">
        <v>535</v>
      </c>
      <c r="D33501" t="s">
        <v>475</v>
      </c>
      <c r="E33501" t="s">
        <v>5</v>
      </c>
      <c r="F33501">
        <v>2013</v>
      </c>
      <c r="G33501" t="s">
        <v>490</v>
      </c>
      <c r="H33501">
        <v>66.486384000000001</v>
      </c>
    </row>
    <row r="33502" spans="1:8">
      <c r="A33502" t="s">
        <v>462</v>
      </c>
      <c r="B33502">
        <v>2116</v>
      </c>
      <c r="C33502" t="s">
        <v>535</v>
      </c>
      <c r="D33502" t="s">
        <v>475</v>
      </c>
      <c r="E33502" t="s">
        <v>9</v>
      </c>
      <c r="F33502">
        <v>2013</v>
      </c>
      <c r="G33502" t="s">
        <v>490</v>
      </c>
      <c r="H33502">
        <v>93.813627600000004</v>
      </c>
    </row>
    <row r="33503" spans="1:8">
      <c r="A33503" t="s">
        <v>464</v>
      </c>
      <c r="B33503">
        <v>2116</v>
      </c>
      <c r="C33503" t="s">
        <v>535</v>
      </c>
      <c r="D33503" t="s">
        <v>475</v>
      </c>
      <c r="E33503" t="s">
        <v>5</v>
      </c>
      <c r="F33503">
        <v>2009</v>
      </c>
      <c r="G33503" t="s">
        <v>490</v>
      </c>
      <c r="H33503">
        <v>48.826461600000002</v>
      </c>
    </row>
    <row r="33504" spans="1:8">
      <c r="A33504" t="s">
        <v>494</v>
      </c>
      <c r="B33504">
        <v>4230</v>
      </c>
      <c r="C33504" t="s">
        <v>451</v>
      </c>
      <c r="D33504" t="s">
        <v>475</v>
      </c>
      <c r="E33504" t="s">
        <v>16</v>
      </c>
      <c r="F33504">
        <v>2009</v>
      </c>
      <c r="G33504" t="s">
        <v>501</v>
      </c>
      <c r="H33504">
        <v>0.1967796</v>
      </c>
    </row>
    <row r="33505" spans="1:8">
      <c r="A33505" t="s">
        <v>429</v>
      </c>
      <c r="B33505">
        <v>55432</v>
      </c>
      <c r="C33505" t="s">
        <v>536</v>
      </c>
      <c r="D33505" t="s">
        <v>475</v>
      </c>
      <c r="E33505" t="s">
        <v>29</v>
      </c>
      <c r="F33505">
        <v>2009</v>
      </c>
      <c r="G33505" t="s">
        <v>505</v>
      </c>
      <c r="H33505">
        <v>4.8650615999999998</v>
      </c>
    </row>
    <row r="33506" spans="1:8">
      <c r="A33506" t="s">
        <v>464</v>
      </c>
      <c r="B33506">
        <v>2116</v>
      </c>
      <c r="C33506" t="s">
        <v>535</v>
      </c>
      <c r="D33506" t="s">
        <v>475</v>
      </c>
      <c r="E33506" t="s">
        <v>5</v>
      </c>
      <c r="F33506">
        <v>2013</v>
      </c>
      <c r="G33506" t="s">
        <v>480</v>
      </c>
      <c r="H33506">
        <v>70.287998400000006</v>
      </c>
    </row>
    <row r="33507" spans="1:8">
      <c r="A33507" t="s">
        <v>464</v>
      </c>
      <c r="B33507">
        <v>2116</v>
      </c>
      <c r="C33507" t="s">
        <v>535</v>
      </c>
      <c r="D33507" t="s">
        <v>475</v>
      </c>
      <c r="E33507" t="s">
        <v>14</v>
      </c>
      <c r="F33507">
        <v>2009</v>
      </c>
      <c r="G33507" t="s">
        <v>480</v>
      </c>
      <c r="H33507">
        <v>28.097614799999999</v>
      </c>
    </row>
    <row r="33508" spans="1:8">
      <c r="A33508" t="s">
        <v>494</v>
      </c>
      <c r="B33508">
        <v>4230</v>
      </c>
      <c r="C33508" t="s">
        <v>451</v>
      </c>
      <c r="D33508" t="s">
        <v>475</v>
      </c>
      <c r="E33508" t="s">
        <v>16</v>
      </c>
      <c r="F33508">
        <v>2013</v>
      </c>
      <c r="G33508" t="s">
        <v>480</v>
      </c>
      <c r="H33508">
        <v>6.6988800000000001E-2</v>
      </c>
    </row>
    <row r="33509" spans="1:8">
      <c r="A33509" t="s">
        <v>429</v>
      </c>
      <c r="B33509">
        <v>55432</v>
      </c>
      <c r="C33509" t="s">
        <v>536</v>
      </c>
      <c r="D33509" t="s">
        <v>475</v>
      </c>
      <c r="E33509" t="s">
        <v>23</v>
      </c>
      <c r="F33509">
        <v>2013</v>
      </c>
      <c r="G33509" t="s">
        <v>480</v>
      </c>
      <c r="H33509">
        <v>0.7368768</v>
      </c>
    </row>
    <row r="33510" spans="1:8">
      <c r="A33510" t="s">
        <v>429</v>
      </c>
      <c r="B33510">
        <v>55432</v>
      </c>
      <c r="C33510" t="s">
        <v>536</v>
      </c>
      <c r="D33510" t="s">
        <v>475</v>
      </c>
      <c r="E33510" t="s">
        <v>28</v>
      </c>
      <c r="F33510">
        <v>2010</v>
      </c>
      <c r="G33510" t="s">
        <v>480</v>
      </c>
      <c r="H33510">
        <v>30.333366000000002</v>
      </c>
    </row>
    <row r="33511" spans="1:8">
      <c r="A33511" t="s">
        <v>429</v>
      </c>
      <c r="B33511">
        <v>55432</v>
      </c>
      <c r="C33511" t="s">
        <v>536</v>
      </c>
      <c r="D33511" t="s">
        <v>475</v>
      </c>
      <c r="E33511" t="s">
        <v>29</v>
      </c>
      <c r="F33511">
        <v>2012</v>
      </c>
      <c r="G33511" t="s">
        <v>480</v>
      </c>
      <c r="H33511">
        <v>7.5320532</v>
      </c>
    </row>
    <row r="33512" spans="1:8">
      <c r="A33512" t="s">
        <v>429</v>
      </c>
      <c r="B33512">
        <v>55432</v>
      </c>
      <c r="C33512" t="s">
        <v>536</v>
      </c>
      <c r="D33512" t="s">
        <v>475</v>
      </c>
      <c r="E33512" t="s">
        <v>36</v>
      </c>
      <c r="F33512">
        <v>2012</v>
      </c>
      <c r="G33512" t="s">
        <v>480</v>
      </c>
      <c r="H33512">
        <v>0.62802000000000002</v>
      </c>
    </row>
    <row r="33513" spans="1:8">
      <c r="A33513" t="s">
        <v>429</v>
      </c>
      <c r="B33513">
        <v>55432</v>
      </c>
      <c r="C33513" t="s">
        <v>536</v>
      </c>
      <c r="D33513" t="s">
        <v>475</v>
      </c>
      <c r="E33513" t="s">
        <v>36</v>
      </c>
      <c r="F33513">
        <v>2010</v>
      </c>
      <c r="G33513" t="s">
        <v>505</v>
      </c>
      <c r="H33513">
        <v>0.70338239999999996</v>
      </c>
    </row>
    <row r="33514" spans="1:8">
      <c r="A33514" t="s">
        <v>494</v>
      </c>
      <c r="B33514">
        <v>4230</v>
      </c>
      <c r="C33514" t="s">
        <v>451</v>
      </c>
      <c r="D33514" t="s">
        <v>475</v>
      </c>
      <c r="E33514" t="s">
        <v>12</v>
      </c>
      <c r="F33514">
        <v>2010</v>
      </c>
      <c r="G33514" t="s">
        <v>501</v>
      </c>
      <c r="H33514">
        <v>6.4141776000000004</v>
      </c>
    </row>
    <row r="33515" spans="1:8">
      <c r="A33515" t="s">
        <v>494</v>
      </c>
      <c r="B33515">
        <v>4230</v>
      </c>
      <c r="C33515" t="s">
        <v>451</v>
      </c>
      <c r="D33515" t="s">
        <v>475</v>
      </c>
      <c r="E33515" t="s">
        <v>12</v>
      </c>
      <c r="F33515">
        <v>2014</v>
      </c>
      <c r="G33515" t="s">
        <v>480</v>
      </c>
      <c r="H33515">
        <v>6.4811664000000002</v>
      </c>
    </row>
    <row r="33516" spans="1:8">
      <c r="A33516" t="s">
        <v>429</v>
      </c>
      <c r="B33516">
        <v>2116</v>
      </c>
      <c r="C33516" t="s">
        <v>535</v>
      </c>
      <c r="D33516" t="s">
        <v>475</v>
      </c>
      <c r="E33516" t="s">
        <v>30</v>
      </c>
      <c r="F33516">
        <v>2012</v>
      </c>
      <c r="G33516" t="s">
        <v>490</v>
      </c>
      <c r="H33516">
        <v>348.60552840000003</v>
      </c>
    </row>
    <row r="33517" spans="1:8">
      <c r="A33517" t="s">
        <v>495</v>
      </c>
      <c r="B33517">
        <v>4230</v>
      </c>
      <c r="C33517" t="s">
        <v>451</v>
      </c>
      <c r="D33517" t="s">
        <v>475</v>
      </c>
      <c r="E33517" t="s">
        <v>34</v>
      </c>
      <c r="F33517">
        <v>2010</v>
      </c>
      <c r="G33517" t="s">
        <v>501</v>
      </c>
      <c r="H33517">
        <v>0.16747200000000001</v>
      </c>
    </row>
    <row r="33518" spans="1:8">
      <c r="A33518" t="s">
        <v>429</v>
      </c>
      <c r="B33518">
        <v>2116</v>
      </c>
      <c r="C33518" t="s">
        <v>535</v>
      </c>
      <c r="D33518" t="s">
        <v>475</v>
      </c>
      <c r="E33518" t="s">
        <v>30</v>
      </c>
      <c r="F33518">
        <v>2010</v>
      </c>
      <c r="G33518" t="s">
        <v>480</v>
      </c>
      <c r="H33518">
        <v>343.9916748</v>
      </c>
    </row>
    <row r="33519" spans="1:8">
      <c r="A33519" t="s">
        <v>462</v>
      </c>
      <c r="B33519">
        <v>2116</v>
      </c>
      <c r="C33519" t="s">
        <v>535</v>
      </c>
      <c r="D33519" t="s">
        <v>475</v>
      </c>
      <c r="E33519" t="s">
        <v>9</v>
      </c>
      <c r="F33519">
        <v>2010</v>
      </c>
      <c r="G33519" t="s">
        <v>480</v>
      </c>
      <c r="H33519">
        <v>95.119909199999995</v>
      </c>
    </row>
    <row r="33520" spans="1:8">
      <c r="A33520" t="s">
        <v>462</v>
      </c>
      <c r="B33520">
        <v>2116</v>
      </c>
      <c r="C33520" t="s">
        <v>535</v>
      </c>
      <c r="D33520" t="s">
        <v>475</v>
      </c>
      <c r="E33520" t="s">
        <v>3</v>
      </c>
      <c r="F33520">
        <v>2013</v>
      </c>
      <c r="G33520" t="s">
        <v>490</v>
      </c>
      <c r="H33520">
        <v>52.309879199999997</v>
      </c>
    </row>
    <row r="33521" spans="1:8">
      <c r="A33521" t="s">
        <v>429</v>
      </c>
      <c r="B33521">
        <v>55432</v>
      </c>
      <c r="C33521" t="s">
        <v>536</v>
      </c>
      <c r="D33521" t="s">
        <v>475</v>
      </c>
      <c r="E33521" t="s">
        <v>3</v>
      </c>
      <c r="F33521">
        <v>2014</v>
      </c>
      <c r="G33521" t="s">
        <v>505</v>
      </c>
      <c r="H33521">
        <v>10.5758568</v>
      </c>
    </row>
    <row r="33522" spans="1:8">
      <c r="A33522" t="s">
        <v>429</v>
      </c>
      <c r="B33522">
        <v>55432</v>
      </c>
      <c r="C33522" t="s">
        <v>536</v>
      </c>
      <c r="D33522" t="s">
        <v>475</v>
      </c>
      <c r="E33522" t="s">
        <v>5</v>
      </c>
      <c r="F33522">
        <v>2012</v>
      </c>
      <c r="G33522" t="s">
        <v>505</v>
      </c>
      <c r="H33522">
        <v>15.248325599999999</v>
      </c>
    </row>
    <row r="33523" spans="1:8">
      <c r="A33523" t="s">
        <v>462</v>
      </c>
      <c r="B33523">
        <v>2116</v>
      </c>
      <c r="C33523" t="s">
        <v>535</v>
      </c>
      <c r="D33523" t="s">
        <v>475</v>
      </c>
      <c r="E33523" t="s">
        <v>15</v>
      </c>
      <c r="F33523">
        <v>2012</v>
      </c>
      <c r="G33523" t="s">
        <v>490</v>
      </c>
      <c r="H33523">
        <v>137.31029280000001</v>
      </c>
    </row>
    <row r="33524" spans="1:8">
      <c r="A33524" t="s">
        <v>462</v>
      </c>
      <c r="B33524">
        <v>2116</v>
      </c>
      <c r="C33524" t="s">
        <v>535</v>
      </c>
      <c r="D33524" t="s">
        <v>475</v>
      </c>
      <c r="E33524" t="s">
        <v>479</v>
      </c>
      <c r="F33524">
        <v>2010</v>
      </c>
      <c r="G33524" t="s">
        <v>490</v>
      </c>
      <c r="H33524">
        <v>154.97858880000001</v>
      </c>
    </row>
    <row r="33525" spans="1:8">
      <c r="A33525" t="s">
        <v>429</v>
      </c>
      <c r="B33525">
        <v>2116</v>
      </c>
      <c r="C33525" t="s">
        <v>535</v>
      </c>
      <c r="D33525" t="s">
        <v>475</v>
      </c>
      <c r="E33525" t="s">
        <v>9</v>
      </c>
      <c r="F33525">
        <v>2013</v>
      </c>
      <c r="G33525" t="s">
        <v>490</v>
      </c>
      <c r="H33525">
        <v>130.88355480000001</v>
      </c>
    </row>
    <row r="33526" spans="1:8">
      <c r="A33526" t="s">
        <v>429</v>
      </c>
      <c r="B33526">
        <v>2116</v>
      </c>
      <c r="C33526" t="s">
        <v>535</v>
      </c>
      <c r="D33526" t="s">
        <v>475</v>
      </c>
      <c r="E33526" t="s">
        <v>482</v>
      </c>
      <c r="F33526">
        <v>2012</v>
      </c>
      <c r="G33526" t="s">
        <v>490</v>
      </c>
      <c r="H33526">
        <v>597.22189920000005</v>
      </c>
    </row>
    <row r="33527" spans="1:8">
      <c r="A33527" t="s">
        <v>464</v>
      </c>
      <c r="B33527">
        <v>2116</v>
      </c>
      <c r="C33527" t="s">
        <v>535</v>
      </c>
      <c r="D33527" t="s">
        <v>475</v>
      </c>
      <c r="E33527" t="s">
        <v>10</v>
      </c>
      <c r="F33527">
        <v>2013</v>
      </c>
      <c r="G33527" t="s">
        <v>490</v>
      </c>
      <c r="H33527">
        <v>225.91135439999999</v>
      </c>
    </row>
    <row r="33528" spans="1:8">
      <c r="A33528" t="s">
        <v>464</v>
      </c>
      <c r="B33528">
        <v>2116</v>
      </c>
      <c r="C33528" t="s">
        <v>535</v>
      </c>
      <c r="D33528" t="s">
        <v>475</v>
      </c>
      <c r="E33528" t="s">
        <v>9</v>
      </c>
      <c r="F33528">
        <v>2012</v>
      </c>
      <c r="G33528" t="s">
        <v>490</v>
      </c>
      <c r="H33528">
        <v>23.425146000000002</v>
      </c>
    </row>
    <row r="33529" spans="1:8">
      <c r="A33529" t="s">
        <v>464</v>
      </c>
      <c r="B33529">
        <v>2116</v>
      </c>
      <c r="C33529" t="s">
        <v>535</v>
      </c>
      <c r="D33529" t="s">
        <v>475</v>
      </c>
      <c r="E33529" t="s">
        <v>20</v>
      </c>
      <c r="F33529">
        <v>2009</v>
      </c>
      <c r="G33529" t="s">
        <v>490</v>
      </c>
      <c r="H33529">
        <v>99.273214800000005</v>
      </c>
    </row>
    <row r="33530" spans="1:8">
      <c r="A33530" t="s">
        <v>464</v>
      </c>
      <c r="B33530">
        <v>2116</v>
      </c>
      <c r="C33530" t="s">
        <v>535</v>
      </c>
      <c r="D33530" t="s">
        <v>475</v>
      </c>
      <c r="E33530" t="s">
        <v>36</v>
      </c>
      <c r="F33530">
        <v>2013</v>
      </c>
      <c r="G33530" t="s">
        <v>490</v>
      </c>
      <c r="H33530">
        <v>76.467715200000001</v>
      </c>
    </row>
    <row r="33531" spans="1:8">
      <c r="A33531" t="s">
        <v>438</v>
      </c>
      <c r="B33531">
        <v>4230</v>
      </c>
      <c r="C33531" t="s">
        <v>451</v>
      </c>
      <c r="D33531" t="s">
        <v>475</v>
      </c>
      <c r="E33531" t="s">
        <v>9</v>
      </c>
      <c r="F33531">
        <v>2014</v>
      </c>
      <c r="G33531" t="s">
        <v>501</v>
      </c>
      <c r="H33531">
        <v>7.95492E-2</v>
      </c>
    </row>
    <row r="33532" spans="1:8">
      <c r="A33532" t="s">
        <v>429</v>
      </c>
      <c r="B33532">
        <v>55432</v>
      </c>
      <c r="C33532" t="s">
        <v>536</v>
      </c>
      <c r="D33532" t="s">
        <v>475</v>
      </c>
      <c r="E33532" t="s">
        <v>18</v>
      </c>
      <c r="F33532">
        <v>2014</v>
      </c>
      <c r="G33532" t="s">
        <v>505</v>
      </c>
      <c r="H33532">
        <v>2.6376840000000001</v>
      </c>
    </row>
    <row r="33533" spans="1:8">
      <c r="A33533" t="s">
        <v>429</v>
      </c>
      <c r="B33533">
        <v>55432</v>
      </c>
      <c r="C33533" t="s">
        <v>536</v>
      </c>
      <c r="D33533" t="s">
        <v>475</v>
      </c>
      <c r="E33533" t="s">
        <v>20</v>
      </c>
      <c r="F33533">
        <v>2013</v>
      </c>
      <c r="G33533" t="s">
        <v>505</v>
      </c>
      <c r="H33533">
        <v>34.649956799999998</v>
      </c>
    </row>
    <row r="33534" spans="1:8">
      <c r="A33534" t="s">
        <v>464</v>
      </c>
      <c r="B33534">
        <v>55432</v>
      </c>
      <c r="C33534" t="s">
        <v>536</v>
      </c>
      <c r="D33534" t="s">
        <v>475</v>
      </c>
      <c r="E33534" t="s">
        <v>28</v>
      </c>
      <c r="F33534">
        <v>2014</v>
      </c>
      <c r="G33534" t="s">
        <v>505</v>
      </c>
      <c r="H33534">
        <v>7.1845488</v>
      </c>
    </row>
    <row r="33535" spans="1:8">
      <c r="A33535" t="s">
        <v>429</v>
      </c>
      <c r="B33535">
        <v>2116</v>
      </c>
      <c r="C33535" t="s">
        <v>535</v>
      </c>
      <c r="D33535" t="s">
        <v>475</v>
      </c>
      <c r="E33535" t="s">
        <v>37</v>
      </c>
      <c r="F33535">
        <v>2010</v>
      </c>
      <c r="G33535" t="s">
        <v>480</v>
      </c>
      <c r="H33535">
        <v>8.2605564000000005</v>
      </c>
    </row>
    <row r="33536" spans="1:8">
      <c r="A33536" t="s">
        <v>464</v>
      </c>
      <c r="B33536">
        <v>2116</v>
      </c>
      <c r="C33536" t="s">
        <v>535</v>
      </c>
      <c r="D33536" t="s">
        <v>475</v>
      </c>
      <c r="E33536" t="s">
        <v>10</v>
      </c>
      <c r="F33536">
        <v>2011</v>
      </c>
      <c r="G33536" t="s">
        <v>480</v>
      </c>
      <c r="H33536">
        <v>254.5616268</v>
      </c>
    </row>
    <row r="33537" spans="1:8">
      <c r="A33537" t="s">
        <v>464</v>
      </c>
      <c r="B33537">
        <v>2116</v>
      </c>
      <c r="C33537" t="s">
        <v>535</v>
      </c>
      <c r="D33537" t="s">
        <v>475</v>
      </c>
      <c r="E33537" t="s">
        <v>15</v>
      </c>
      <c r="F33537">
        <v>2011</v>
      </c>
      <c r="G33537" t="s">
        <v>480</v>
      </c>
      <c r="H33537">
        <v>115.86969000000001</v>
      </c>
    </row>
    <row r="33538" spans="1:8">
      <c r="A33538" t="s">
        <v>464</v>
      </c>
      <c r="B33538">
        <v>2116</v>
      </c>
      <c r="C33538" t="s">
        <v>535</v>
      </c>
      <c r="D33538" t="s">
        <v>475</v>
      </c>
      <c r="E33538" t="s">
        <v>22</v>
      </c>
      <c r="F33538">
        <v>2014</v>
      </c>
      <c r="G33538" t="s">
        <v>480</v>
      </c>
      <c r="H33538">
        <v>5.0241599999999997E-2</v>
      </c>
    </row>
    <row r="33539" spans="1:8">
      <c r="A33539" t="s">
        <v>462</v>
      </c>
      <c r="B33539">
        <v>2116</v>
      </c>
      <c r="C33539" t="s">
        <v>535</v>
      </c>
      <c r="D33539" t="s">
        <v>475</v>
      </c>
      <c r="E33539" t="s">
        <v>15</v>
      </c>
      <c r="F33539">
        <v>2012</v>
      </c>
      <c r="G33539" t="s">
        <v>480</v>
      </c>
      <c r="H33539">
        <v>137.31029280000001</v>
      </c>
    </row>
    <row r="33540" spans="1:8">
      <c r="A33540" t="s">
        <v>462</v>
      </c>
      <c r="B33540">
        <v>2116</v>
      </c>
      <c r="C33540" t="s">
        <v>535</v>
      </c>
      <c r="D33540" t="s">
        <v>475</v>
      </c>
      <c r="E33540" t="s">
        <v>482</v>
      </c>
      <c r="F33540">
        <v>2011</v>
      </c>
      <c r="G33540" t="s">
        <v>480</v>
      </c>
      <c r="H33540">
        <v>786.03820559999997</v>
      </c>
    </row>
    <row r="33541" spans="1:8">
      <c r="A33541" t="s">
        <v>438</v>
      </c>
      <c r="B33541">
        <v>4230</v>
      </c>
      <c r="C33541" t="s">
        <v>451</v>
      </c>
      <c r="D33541" t="s">
        <v>475</v>
      </c>
      <c r="E33541" t="s">
        <v>9</v>
      </c>
      <c r="F33541">
        <v>2011</v>
      </c>
      <c r="G33541" t="s">
        <v>480</v>
      </c>
      <c r="H33541">
        <v>0.20096639999999999</v>
      </c>
    </row>
    <row r="33542" spans="1:8">
      <c r="A33542" t="s">
        <v>429</v>
      </c>
      <c r="B33542">
        <v>55432</v>
      </c>
      <c r="C33542" t="s">
        <v>536</v>
      </c>
      <c r="D33542" t="s">
        <v>475</v>
      </c>
      <c r="E33542" t="s">
        <v>9</v>
      </c>
      <c r="F33542">
        <v>2012</v>
      </c>
      <c r="G33542" t="s">
        <v>480</v>
      </c>
      <c r="H33542">
        <v>2.3362343999999999</v>
      </c>
    </row>
    <row r="33543" spans="1:8">
      <c r="A33543" t="s">
        <v>429</v>
      </c>
      <c r="B33543">
        <v>55432</v>
      </c>
      <c r="C33543" t="s">
        <v>536</v>
      </c>
      <c r="D33543" t="s">
        <v>475</v>
      </c>
      <c r="E33543" t="s">
        <v>14</v>
      </c>
      <c r="F33543">
        <v>2012</v>
      </c>
      <c r="G33543" t="s">
        <v>480</v>
      </c>
      <c r="H33543">
        <v>4.9571712000000003</v>
      </c>
    </row>
    <row r="33544" spans="1:8">
      <c r="A33544" t="s">
        <v>462</v>
      </c>
      <c r="B33544">
        <v>2116</v>
      </c>
      <c r="C33544" t="s">
        <v>535</v>
      </c>
      <c r="D33544" t="s">
        <v>475</v>
      </c>
      <c r="E33544" t="s">
        <v>5</v>
      </c>
      <c r="F33544">
        <v>2009</v>
      </c>
      <c r="G33544" t="s">
        <v>490</v>
      </c>
      <c r="H33544">
        <v>59.992657199999996</v>
      </c>
    </row>
    <row r="33545" spans="1:8">
      <c r="A33545" t="s">
        <v>462</v>
      </c>
      <c r="B33545">
        <v>2116</v>
      </c>
      <c r="C33545" t="s">
        <v>535</v>
      </c>
      <c r="D33545" t="s">
        <v>475</v>
      </c>
      <c r="E33545" t="s">
        <v>9</v>
      </c>
      <c r="F33545">
        <v>2009</v>
      </c>
      <c r="G33545" t="s">
        <v>490</v>
      </c>
      <c r="H33545">
        <v>86.763056399999996</v>
      </c>
    </row>
    <row r="33546" spans="1:8">
      <c r="A33546" t="s">
        <v>494</v>
      </c>
      <c r="B33546">
        <v>4230</v>
      </c>
      <c r="C33546" t="s">
        <v>451</v>
      </c>
      <c r="D33546" t="s">
        <v>475</v>
      </c>
      <c r="E33546" t="s">
        <v>482</v>
      </c>
      <c r="F33546">
        <v>2012</v>
      </c>
      <c r="G33546" t="s">
        <v>501</v>
      </c>
      <c r="H33546">
        <v>0.79967880000000002</v>
      </c>
    </row>
    <row r="33547" spans="1:8">
      <c r="A33547" t="s">
        <v>429</v>
      </c>
      <c r="B33547">
        <v>55432</v>
      </c>
      <c r="C33547" t="s">
        <v>536</v>
      </c>
      <c r="D33547" t="s">
        <v>475</v>
      </c>
      <c r="E33547" t="s">
        <v>23</v>
      </c>
      <c r="F33547">
        <v>2013</v>
      </c>
      <c r="G33547" t="s">
        <v>505</v>
      </c>
      <c r="H33547">
        <v>0.7368768</v>
      </c>
    </row>
    <row r="33548" spans="1:8">
      <c r="A33548" t="s">
        <v>429</v>
      </c>
      <c r="B33548">
        <v>55432</v>
      </c>
      <c r="C33548" t="s">
        <v>536</v>
      </c>
      <c r="D33548" t="s">
        <v>475</v>
      </c>
      <c r="E33548" t="s">
        <v>28</v>
      </c>
      <c r="F33548">
        <v>2014</v>
      </c>
      <c r="G33548" t="s">
        <v>505</v>
      </c>
      <c r="H33548">
        <v>28.323702000000001</v>
      </c>
    </row>
    <row r="33549" spans="1:8">
      <c r="A33549" t="s">
        <v>464</v>
      </c>
      <c r="B33549">
        <v>2116</v>
      </c>
      <c r="C33549" t="s">
        <v>535</v>
      </c>
      <c r="D33549" t="s">
        <v>475</v>
      </c>
      <c r="E33549" t="s">
        <v>5</v>
      </c>
      <c r="F33549">
        <v>2009</v>
      </c>
      <c r="G33549" t="s">
        <v>480</v>
      </c>
      <c r="H33549">
        <v>48.826461600000002</v>
      </c>
    </row>
    <row r="33550" spans="1:8">
      <c r="A33550" t="s">
        <v>464</v>
      </c>
      <c r="B33550">
        <v>2116</v>
      </c>
      <c r="C33550" t="s">
        <v>535</v>
      </c>
      <c r="D33550" t="s">
        <v>475</v>
      </c>
      <c r="E33550" t="s">
        <v>37</v>
      </c>
      <c r="F33550">
        <v>2012</v>
      </c>
      <c r="G33550" t="s">
        <v>480</v>
      </c>
      <c r="H33550">
        <v>153.3373632</v>
      </c>
    </row>
    <row r="33551" spans="1:8">
      <c r="A33551" t="s">
        <v>462</v>
      </c>
      <c r="B33551">
        <v>2116</v>
      </c>
      <c r="C33551" t="s">
        <v>535</v>
      </c>
      <c r="D33551" t="s">
        <v>475</v>
      </c>
      <c r="E33551" t="s">
        <v>5</v>
      </c>
      <c r="F33551">
        <v>2013</v>
      </c>
      <c r="G33551" t="s">
        <v>480</v>
      </c>
      <c r="H33551">
        <v>66.486384000000001</v>
      </c>
    </row>
    <row r="33552" spans="1:8">
      <c r="A33552" t="s">
        <v>461</v>
      </c>
      <c r="B33552">
        <v>0</v>
      </c>
      <c r="C33552" t="s">
        <v>466</v>
      </c>
      <c r="D33552" t="s">
        <v>475</v>
      </c>
      <c r="E33552" t="s">
        <v>15</v>
      </c>
      <c r="F33552">
        <v>2010</v>
      </c>
      <c r="G33552" t="s">
        <v>480</v>
      </c>
      <c r="H33552">
        <v>13.6112868</v>
      </c>
    </row>
    <row r="33553" spans="1:8">
      <c r="A33553" t="s">
        <v>429</v>
      </c>
      <c r="B33553">
        <v>0</v>
      </c>
      <c r="C33553" t="s">
        <v>466</v>
      </c>
      <c r="D33553" t="s">
        <v>475</v>
      </c>
      <c r="E33553" t="s">
        <v>22</v>
      </c>
      <c r="F33553">
        <v>2009</v>
      </c>
      <c r="G33553" t="s">
        <v>480</v>
      </c>
      <c r="H33553">
        <v>173.66427719999999</v>
      </c>
    </row>
    <row r="33554" spans="1:8">
      <c r="A33554" t="s">
        <v>429</v>
      </c>
      <c r="B33554">
        <v>0</v>
      </c>
      <c r="C33554" t="s">
        <v>466</v>
      </c>
      <c r="D33554" t="s">
        <v>475</v>
      </c>
      <c r="E33554" t="s">
        <v>27</v>
      </c>
      <c r="F33554">
        <v>2012</v>
      </c>
      <c r="G33554" t="s">
        <v>480</v>
      </c>
      <c r="H33554">
        <v>0.36425160000000001</v>
      </c>
    </row>
    <row r="33555" spans="1:8">
      <c r="A33555" t="s">
        <v>429</v>
      </c>
      <c r="B33555">
        <v>0</v>
      </c>
      <c r="C33555" t="s">
        <v>466</v>
      </c>
      <c r="D33555" t="s">
        <v>475</v>
      </c>
      <c r="E33555" t="s">
        <v>24</v>
      </c>
      <c r="F33555">
        <v>2009</v>
      </c>
      <c r="G33555" t="s">
        <v>480</v>
      </c>
      <c r="H33555">
        <v>87.813943199999997</v>
      </c>
    </row>
    <row r="33556" spans="1:8">
      <c r="A33556" t="s">
        <v>429</v>
      </c>
      <c r="B33556">
        <v>0</v>
      </c>
      <c r="C33556" t="s">
        <v>466</v>
      </c>
      <c r="D33556" t="s">
        <v>475</v>
      </c>
      <c r="E33556" t="s">
        <v>29</v>
      </c>
      <c r="F33556">
        <v>2014</v>
      </c>
      <c r="G33556" t="s">
        <v>480</v>
      </c>
      <c r="H33556">
        <v>8216.8797023999996</v>
      </c>
    </row>
    <row r="33557" spans="1:8">
      <c r="A33557" t="s">
        <v>464</v>
      </c>
      <c r="B33557">
        <v>0</v>
      </c>
      <c r="C33557" t="s">
        <v>466</v>
      </c>
      <c r="D33557" t="s">
        <v>475</v>
      </c>
      <c r="E33557" t="s">
        <v>5</v>
      </c>
      <c r="F33557">
        <v>2012</v>
      </c>
      <c r="G33557" t="s">
        <v>480</v>
      </c>
      <c r="H33557">
        <v>3160.3724855999999</v>
      </c>
    </row>
    <row r="33558" spans="1:8">
      <c r="A33558" t="s">
        <v>464</v>
      </c>
      <c r="B33558">
        <v>0</v>
      </c>
      <c r="C33558" t="s">
        <v>466</v>
      </c>
      <c r="D33558" t="s">
        <v>475</v>
      </c>
      <c r="E33558" t="s">
        <v>14</v>
      </c>
      <c r="F33558">
        <v>2013</v>
      </c>
      <c r="G33558" t="s">
        <v>480</v>
      </c>
      <c r="H33558">
        <v>1105.0639920000001</v>
      </c>
    </row>
    <row r="33559" spans="1:8">
      <c r="A33559" t="s">
        <v>464</v>
      </c>
      <c r="B33559">
        <v>0</v>
      </c>
      <c r="C33559" t="s">
        <v>466</v>
      </c>
      <c r="D33559" t="s">
        <v>475</v>
      </c>
      <c r="E33559" t="s">
        <v>428</v>
      </c>
      <c r="F33559">
        <v>2012</v>
      </c>
      <c r="G33559" t="s">
        <v>480</v>
      </c>
      <c r="H33559">
        <v>36.697302000000001</v>
      </c>
    </row>
    <row r="33560" spans="1:8">
      <c r="A33560" t="s">
        <v>461</v>
      </c>
      <c r="B33560">
        <v>0</v>
      </c>
      <c r="C33560" t="s">
        <v>466</v>
      </c>
      <c r="D33560" t="s">
        <v>475</v>
      </c>
      <c r="E33560" t="s">
        <v>36</v>
      </c>
      <c r="F33560">
        <v>2012</v>
      </c>
      <c r="G33560" t="s">
        <v>480</v>
      </c>
      <c r="H33560">
        <v>8.0009747999999998</v>
      </c>
    </row>
    <row r="33561" spans="1:8">
      <c r="A33561" t="s">
        <v>496</v>
      </c>
      <c r="B33561">
        <v>0</v>
      </c>
      <c r="C33561" t="s">
        <v>466</v>
      </c>
      <c r="D33561" t="s">
        <v>475</v>
      </c>
      <c r="E33561" t="s">
        <v>12</v>
      </c>
      <c r="F33561">
        <v>2011</v>
      </c>
      <c r="G33561" t="s">
        <v>480</v>
      </c>
      <c r="H33561">
        <v>5.4428400000000002E-2</v>
      </c>
    </row>
    <row r="33562" spans="1:8">
      <c r="A33562" t="s">
        <v>486</v>
      </c>
      <c r="B33562">
        <v>0</v>
      </c>
      <c r="C33562" t="s">
        <v>466</v>
      </c>
      <c r="D33562" t="s">
        <v>475</v>
      </c>
      <c r="E33562" t="s">
        <v>6</v>
      </c>
      <c r="F33562">
        <v>2009</v>
      </c>
      <c r="G33562" t="s">
        <v>480</v>
      </c>
      <c r="H33562">
        <v>42.378789599999998</v>
      </c>
    </row>
    <row r="33563" spans="1:8">
      <c r="A33563" t="s">
        <v>463</v>
      </c>
      <c r="B33563">
        <v>0</v>
      </c>
      <c r="C33563" t="s">
        <v>466</v>
      </c>
      <c r="D33563" t="s">
        <v>475</v>
      </c>
      <c r="E33563" t="s">
        <v>10</v>
      </c>
      <c r="F33563">
        <v>2010</v>
      </c>
      <c r="G33563" t="s">
        <v>480</v>
      </c>
      <c r="H33563">
        <v>294.02640359999998</v>
      </c>
    </row>
    <row r="33564" spans="1:8">
      <c r="A33564" t="s">
        <v>463</v>
      </c>
      <c r="B33564">
        <v>0</v>
      </c>
      <c r="C33564" t="s">
        <v>466</v>
      </c>
      <c r="D33564" t="s">
        <v>475</v>
      </c>
      <c r="E33564" t="s">
        <v>37</v>
      </c>
      <c r="F33564">
        <v>2014</v>
      </c>
      <c r="G33564" t="s">
        <v>480</v>
      </c>
      <c r="H33564">
        <v>136.77019559999999</v>
      </c>
    </row>
    <row r="33565" spans="1:8">
      <c r="A33565" t="s">
        <v>456</v>
      </c>
      <c r="B33565">
        <v>0</v>
      </c>
      <c r="C33565" t="s">
        <v>466</v>
      </c>
      <c r="D33565" t="s">
        <v>475</v>
      </c>
      <c r="E33565" t="s">
        <v>5</v>
      </c>
      <c r="F33565">
        <v>2011</v>
      </c>
      <c r="G33565" t="s">
        <v>480</v>
      </c>
      <c r="H33565">
        <v>4.1868000000000001E-3</v>
      </c>
    </row>
    <row r="33566" spans="1:8">
      <c r="A33566" t="s">
        <v>456</v>
      </c>
      <c r="B33566">
        <v>0</v>
      </c>
      <c r="C33566" t="s">
        <v>466</v>
      </c>
      <c r="D33566" t="s">
        <v>475</v>
      </c>
      <c r="E33566" t="s">
        <v>6</v>
      </c>
      <c r="F33566">
        <v>2010</v>
      </c>
      <c r="G33566" t="s">
        <v>480</v>
      </c>
      <c r="H33566">
        <v>5.4428400000000002E-2</v>
      </c>
    </row>
    <row r="33567" spans="1:8">
      <c r="A33567" t="s">
        <v>456</v>
      </c>
      <c r="B33567">
        <v>0</v>
      </c>
      <c r="C33567" t="s">
        <v>466</v>
      </c>
      <c r="D33567" t="s">
        <v>475</v>
      </c>
      <c r="E33567" t="s">
        <v>11</v>
      </c>
      <c r="F33567">
        <v>2011</v>
      </c>
      <c r="G33567" t="s">
        <v>480</v>
      </c>
      <c r="H33567">
        <v>25.062184800000001</v>
      </c>
    </row>
    <row r="33568" spans="1:8">
      <c r="A33568" t="s">
        <v>456</v>
      </c>
      <c r="B33568">
        <v>0</v>
      </c>
      <c r="C33568" t="s">
        <v>466</v>
      </c>
      <c r="D33568" t="s">
        <v>475</v>
      </c>
      <c r="E33568" t="s">
        <v>12</v>
      </c>
      <c r="F33568">
        <v>2013</v>
      </c>
      <c r="G33568" t="s">
        <v>480</v>
      </c>
      <c r="H33568">
        <v>0.32657039999999998</v>
      </c>
    </row>
    <row r="33569" spans="1:8">
      <c r="A33569" t="s">
        <v>464</v>
      </c>
      <c r="B33569">
        <v>2112</v>
      </c>
      <c r="C33569" t="s">
        <v>489</v>
      </c>
      <c r="D33569" t="s">
        <v>475</v>
      </c>
      <c r="E33569" t="s">
        <v>37</v>
      </c>
      <c r="F33569">
        <v>2009</v>
      </c>
      <c r="G33569" t="s">
        <v>480</v>
      </c>
      <c r="H33569">
        <v>0.17584559999999999</v>
      </c>
    </row>
    <row r="33570" spans="1:8">
      <c r="A33570" t="s">
        <v>461</v>
      </c>
      <c r="B33570">
        <v>4220</v>
      </c>
      <c r="C33570" t="s">
        <v>500</v>
      </c>
      <c r="D33570" t="s">
        <v>475</v>
      </c>
      <c r="E33570" t="s">
        <v>14</v>
      </c>
      <c r="F33570">
        <v>2012</v>
      </c>
      <c r="G33570" t="s">
        <v>480</v>
      </c>
      <c r="H33570">
        <v>0.57359159999999998</v>
      </c>
    </row>
    <row r="33571" spans="1:8">
      <c r="A33571" t="s">
        <v>496</v>
      </c>
      <c r="B33571">
        <v>6000</v>
      </c>
      <c r="C33571" t="s">
        <v>455</v>
      </c>
      <c r="D33571" t="s">
        <v>475</v>
      </c>
      <c r="E33571" t="s">
        <v>12</v>
      </c>
      <c r="F33571">
        <v>2011</v>
      </c>
      <c r="G33571" t="s">
        <v>480</v>
      </c>
      <c r="H33571">
        <v>5.4428400000000002E-2</v>
      </c>
    </row>
    <row r="33572" spans="1:8">
      <c r="A33572" t="s">
        <v>464</v>
      </c>
      <c r="B33572">
        <v>6000</v>
      </c>
      <c r="C33572" t="s">
        <v>455</v>
      </c>
      <c r="D33572" t="s">
        <v>475</v>
      </c>
      <c r="E33572" t="s">
        <v>34</v>
      </c>
      <c r="F33572">
        <v>2014</v>
      </c>
      <c r="G33572" t="s">
        <v>480</v>
      </c>
      <c r="H33572">
        <v>49.868974799999997</v>
      </c>
    </row>
    <row r="33573" spans="1:8">
      <c r="A33573" t="s">
        <v>464</v>
      </c>
      <c r="B33573">
        <v>6000</v>
      </c>
      <c r="C33573" t="s">
        <v>455</v>
      </c>
      <c r="D33573" t="s">
        <v>475</v>
      </c>
      <c r="E33573" t="s">
        <v>5</v>
      </c>
      <c r="F33573">
        <v>2013</v>
      </c>
      <c r="G33573" t="s">
        <v>480</v>
      </c>
      <c r="H33573">
        <v>62.073496800000001</v>
      </c>
    </row>
    <row r="33574" spans="1:8">
      <c r="A33574" t="s">
        <v>456</v>
      </c>
      <c r="B33574">
        <v>6000</v>
      </c>
      <c r="C33574" t="s">
        <v>455</v>
      </c>
      <c r="D33574" t="s">
        <v>475</v>
      </c>
      <c r="E33574" t="s">
        <v>6</v>
      </c>
      <c r="F33574">
        <v>2014</v>
      </c>
      <c r="G33574" t="s">
        <v>480</v>
      </c>
      <c r="H33574">
        <v>1.67472E-2</v>
      </c>
    </row>
    <row r="33575" spans="1:8">
      <c r="A33575" t="s">
        <v>438</v>
      </c>
      <c r="B33575">
        <v>6000</v>
      </c>
      <c r="C33575" t="s">
        <v>455</v>
      </c>
      <c r="D33575" t="s">
        <v>475</v>
      </c>
      <c r="E33575" t="s">
        <v>479</v>
      </c>
      <c r="F33575">
        <v>2014</v>
      </c>
      <c r="G33575" t="s">
        <v>480</v>
      </c>
      <c r="H33575">
        <v>2.4367176000000002</v>
      </c>
    </row>
    <row r="33576" spans="1:8">
      <c r="A33576" t="s">
        <v>461</v>
      </c>
      <c r="B33576">
        <v>6000</v>
      </c>
      <c r="C33576" t="s">
        <v>455</v>
      </c>
      <c r="D33576" t="s">
        <v>475</v>
      </c>
      <c r="E33576" t="s">
        <v>13</v>
      </c>
      <c r="F33576">
        <v>2012</v>
      </c>
      <c r="G33576" t="s">
        <v>480</v>
      </c>
      <c r="H33576">
        <v>3.7681199999999998E-2</v>
      </c>
    </row>
    <row r="33577" spans="1:8">
      <c r="A33577" t="s">
        <v>463</v>
      </c>
      <c r="B33577">
        <v>0</v>
      </c>
      <c r="C33577" t="s">
        <v>466</v>
      </c>
      <c r="D33577" t="s">
        <v>475</v>
      </c>
      <c r="E33577" t="s">
        <v>3</v>
      </c>
      <c r="F33577">
        <v>2014</v>
      </c>
      <c r="G33577" t="s">
        <v>468</v>
      </c>
      <c r="H33577">
        <v>48.671550000000003</v>
      </c>
    </row>
    <row r="33578" spans="1:8">
      <c r="A33578" t="s">
        <v>463</v>
      </c>
      <c r="B33578">
        <v>0</v>
      </c>
      <c r="C33578" t="s">
        <v>466</v>
      </c>
      <c r="D33578" t="s">
        <v>475</v>
      </c>
      <c r="E33578" t="s">
        <v>5</v>
      </c>
      <c r="F33578">
        <v>2010</v>
      </c>
      <c r="G33578" t="s">
        <v>468</v>
      </c>
      <c r="H33578">
        <v>72.917308800000001</v>
      </c>
    </row>
    <row r="33579" spans="1:8">
      <c r="A33579" t="s">
        <v>438</v>
      </c>
      <c r="B33579">
        <v>0</v>
      </c>
      <c r="C33579" t="s">
        <v>466</v>
      </c>
      <c r="D33579" t="s">
        <v>475</v>
      </c>
      <c r="E33579" t="s">
        <v>10</v>
      </c>
      <c r="F33579">
        <v>2014</v>
      </c>
      <c r="G33579" t="s">
        <v>468</v>
      </c>
      <c r="H33579">
        <v>4.4045135999999996</v>
      </c>
    </row>
    <row r="33580" spans="1:8">
      <c r="A33580" t="s">
        <v>438</v>
      </c>
      <c r="B33580">
        <v>0</v>
      </c>
      <c r="C33580" t="s">
        <v>466</v>
      </c>
      <c r="D33580" t="s">
        <v>475</v>
      </c>
      <c r="E33580" t="s">
        <v>479</v>
      </c>
      <c r="F33580">
        <v>2012</v>
      </c>
      <c r="G33580" t="s">
        <v>468</v>
      </c>
      <c r="H33580">
        <v>2.6334971999999999</v>
      </c>
    </row>
    <row r="33581" spans="1:8">
      <c r="A33581" t="s">
        <v>461</v>
      </c>
      <c r="B33581">
        <v>0</v>
      </c>
      <c r="C33581" t="s">
        <v>466</v>
      </c>
      <c r="D33581" t="s">
        <v>475</v>
      </c>
      <c r="E33581" t="s">
        <v>482</v>
      </c>
      <c r="F33581">
        <v>2010</v>
      </c>
      <c r="G33581" t="s">
        <v>468</v>
      </c>
      <c r="H33581">
        <v>80.926657199999994</v>
      </c>
    </row>
    <row r="33582" spans="1:8">
      <c r="A33582" t="s">
        <v>461</v>
      </c>
      <c r="B33582">
        <v>0</v>
      </c>
      <c r="C33582" t="s">
        <v>466</v>
      </c>
      <c r="D33582" t="s">
        <v>475</v>
      </c>
      <c r="E33582" t="s">
        <v>479</v>
      </c>
      <c r="F33582">
        <v>2012</v>
      </c>
      <c r="G33582" t="s">
        <v>468</v>
      </c>
      <c r="H33582">
        <v>10.944295199999999</v>
      </c>
    </row>
    <row r="33583" spans="1:8">
      <c r="A33583" t="s">
        <v>429</v>
      </c>
      <c r="B33583">
        <v>0</v>
      </c>
      <c r="C33583" t="s">
        <v>466</v>
      </c>
      <c r="D33583" t="s">
        <v>475</v>
      </c>
      <c r="E33583" t="s">
        <v>26</v>
      </c>
      <c r="F33583">
        <v>2009</v>
      </c>
      <c r="G33583" t="s">
        <v>468</v>
      </c>
      <c r="H33583">
        <v>67.286062799999996</v>
      </c>
    </row>
    <row r="33584" spans="1:8">
      <c r="A33584" t="s">
        <v>429</v>
      </c>
      <c r="B33584">
        <v>0</v>
      </c>
      <c r="C33584" t="s">
        <v>466</v>
      </c>
      <c r="D33584" t="s">
        <v>475</v>
      </c>
      <c r="E33584" t="s">
        <v>28</v>
      </c>
      <c r="F33584">
        <v>2012</v>
      </c>
      <c r="G33584" t="s">
        <v>468</v>
      </c>
      <c r="H33584">
        <v>2706.1046855999998</v>
      </c>
    </row>
    <row r="33585" spans="1:8">
      <c r="A33585" t="s">
        <v>464</v>
      </c>
      <c r="B33585">
        <v>0</v>
      </c>
      <c r="C33585" t="s">
        <v>466</v>
      </c>
      <c r="D33585" t="s">
        <v>475</v>
      </c>
      <c r="E33585" t="s">
        <v>35</v>
      </c>
      <c r="F33585">
        <v>2013</v>
      </c>
      <c r="G33585" t="s">
        <v>468</v>
      </c>
      <c r="H33585">
        <v>207.9039276</v>
      </c>
    </row>
    <row r="33586" spans="1:8">
      <c r="A33586" t="s">
        <v>464</v>
      </c>
      <c r="B33586">
        <v>0</v>
      </c>
      <c r="C33586" t="s">
        <v>466</v>
      </c>
      <c r="D33586" t="s">
        <v>475</v>
      </c>
      <c r="E33586" t="s">
        <v>36</v>
      </c>
      <c r="F33586">
        <v>2011</v>
      </c>
      <c r="G33586" t="s">
        <v>468</v>
      </c>
      <c r="H33586">
        <v>679.90701239999999</v>
      </c>
    </row>
    <row r="33587" spans="1:8">
      <c r="A33587" t="s">
        <v>499</v>
      </c>
      <c r="B33587">
        <v>0</v>
      </c>
      <c r="C33587" t="s">
        <v>466</v>
      </c>
      <c r="D33587" t="s">
        <v>475</v>
      </c>
      <c r="E33587" t="s">
        <v>6</v>
      </c>
      <c r="F33587">
        <v>2009</v>
      </c>
      <c r="G33587" t="s">
        <v>468</v>
      </c>
      <c r="H33587">
        <v>33.4399716</v>
      </c>
    </row>
    <row r="33588" spans="1:8">
      <c r="A33588" t="s">
        <v>499</v>
      </c>
      <c r="B33588">
        <v>0</v>
      </c>
      <c r="C33588" t="s">
        <v>466</v>
      </c>
      <c r="D33588" t="s">
        <v>475</v>
      </c>
      <c r="E33588" t="s">
        <v>10</v>
      </c>
      <c r="F33588">
        <v>2013</v>
      </c>
      <c r="G33588" t="s">
        <v>468</v>
      </c>
      <c r="H33588">
        <v>139.45812119999999</v>
      </c>
    </row>
    <row r="33589" spans="1:8">
      <c r="A33589" t="s">
        <v>499</v>
      </c>
      <c r="B33589">
        <v>0</v>
      </c>
      <c r="C33589" t="s">
        <v>466</v>
      </c>
      <c r="D33589" t="s">
        <v>475</v>
      </c>
      <c r="E33589" t="s">
        <v>14</v>
      </c>
      <c r="F33589">
        <v>2009</v>
      </c>
      <c r="G33589" t="s">
        <v>468</v>
      </c>
      <c r="H33589">
        <v>0.84154680000000004</v>
      </c>
    </row>
    <row r="33590" spans="1:8">
      <c r="A33590" t="s">
        <v>456</v>
      </c>
      <c r="B33590">
        <v>0</v>
      </c>
      <c r="C33590" t="s">
        <v>466</v>
      </c>
      <c r="D33590" t="s">
        <v>475</v>
      </c>
      <c r="E33590" t="s">
        <v>2</v>
      </c>
      <c r="F33590">
        <v>2013</v>
      </c>
      <c r="G33590" t="s">
        <v>468</v>
      </c>
      <c r="H33590">
        <v>1.4653799999999999</v>
      </c>
    </row>
    <row r="33591" spans="1:8">
      <c r="A33591" t="s">
        <v>456</v>
      </c>
      <c r="B33591">
        <v>0</v>
      </c>
      <c r="C33591" t="s">
        <v>466</v>
      </c>
      <c r="D33591" t="s">
        <v>475</v>
      </c>
      <c r="E33591" t="s">
        <v>12</v>
      </c>
      <c r="F33591">
        <v>2014</v>
      </c>
      <c r="G33591" t="s">
        <v>468</v>
      </c>
      <c r="H33591">
        <v>0.25958160000000002</v>
      </c>
    </row>
    <row r="33592" spans="1:8">
      <c r="A33592" t="s">
        <v>464</v>
      </c>
      <c r="B33592">
        <v>6000</v>
      </c>
      <c r="C33592" t="s">
        <v>455</v>
      </c>
      <c r="D33592" t="s">
        <v>475</v>
      </c>
      <c r="E33592" t="s">
        <v>482</v>
      </c>
      <c r="F33592">
        <v>2011</v>
      </c>
      <c r="G33592" t="s">
        <v>491</v>
      </c>
      <c r="H33592">
        <v>0.1172304</v>
      </c>
    </row>
    <row r="33593" spans="1:8">
      <c r="A33593" t="s">
        <v>456</v>
      </c>
      <c r="B33593">
        <v>6000</v>
      </c>
      <c r="C33593" t="s">
        <v>455</v>
      </c>
      <c r="D33593" t="s">
        <v>475</v>
      </c>
      <c r="E33593" t="s">
        <v>10</v>
      </c>
      <c r="F33593">
        <v>2009</v>
      </c>
      <c r="G33593" t="s">
        <v>491</v>
      </c>
      <c r="H33593">
        <v>1.9887300000000001</v>
      </c>
    </row>
    <row r="33594" spans="1:8">
      <c r="A33594" t="s">
        <v>438</v>
      </c>
      <c r="B33594">
        <v>6000</v>
      </c>
      <c r="C33594" t="s">
        <v>455</v>
      </c>
      <c r="D33594" t="s">
        <v>475</v>
      </c>
      <c r="E33594" t="s">
        <v>26</v>
      </c>
      <c r="F33594">
        <v>2010</v>
      </c>
      <c r="G33594" t="s">
        <v>491</v>
      </c>
      <c r="H33594">
        <v>0.37262519999999999</v>
      </c>
    </row>
    <row r="33595" spans="1:8">
      <c r="A33595" t="s">
        <v>438</v>
      </c>
      <c r="B33595">
        <v>6000</v>
      </c>
      <c r="C33595" t="s">
        <v>455</v>
      </c>
      <c r="D33595" t="s">
        <v>475</v>
      </c>
      <c r="E33595" t="s">
        <v>37</v>
      </c>
      <c r="F33595">
        <v>2009</v>
      </c>
      <c r="G33595" t="s">
        <v>491</v>
      </c>
      <c r="H33595">
        <v>3.6634500000000001</v>
      </c>
    </row>
    <row r="33596" spans="1:8">
      <c r="A33596" t="s">
        <v>461</v>
      </c>
      <c r="B33596">
        <v>6000</v>
      </c>
      <c r="C33596" t="s">
        <v>455</v>
      </c>
      <c r="D33596" t="s">
        <v>475</v>
      </c>
      <c r="E33596" t="s">
        <v>15</v>
      </c>
      <c r="F33596">
        <v>2014</v>
      </c>
      <c r="G33596" t="s">
        <v>491</v>
      </c>
      <c r="H33596">
        <v>4.1868000000000001E-3</v>
      </c>
    </row>
    <row r="33597" spans="1:8">
      <c r="A33597" t="s">
        <v>429</v>
      </c>
      <c r="B33597">
        <v>5520</v>
      </c>
      <c r="C33597" t="s">
        <v>478</v>
      </c>
      <c r="D33597" t="s">
        <v>475</v>
      </c>
      <c r="E33597" t="s">
        <v>23</v>
      </c>
      <c r="F33597">
        <v>2012</v>
      </c>
      <c r="G33597" t="s">
        <v>483</v>
      </c>
      <c r="H33597">
        <v>0.27632879999999999</v>
      </c>
    </row>
    <row r="33598" spans="1:8">
      <c r="A33598" t="s">
        <v>429</v>
      </c>
      <c r="B33598">
        <v>5520</v>
      </c>
      <c r="C33598" t="s">
        <v>478</v>
      </c>
      <c r="D33598" t="s">
        <v>475</v>
      </c>
      <c r="E33598" t="s">
        <v>29</v>
      </c>
      <c r="F33598">
        <v>2013</v>
      </c>
      <c r="G33598" t="s">
        <v>483</v>
      </c>
      <c r="H33598">
        <v>6.7700556000000001</v>
      </c>
    </row>
    <row r="33599" spans="1:8">
      <c r="A33599" t="s">
        <v>499</v>
      </c>
      <c r="B33599">
        <v>0</v>
      </c>
      <c r="C33599" t="s">
        <v>466</v>
      </c>
      <c r="D33599" t="s">
        <v>475</v>
      </c>
      <c r="E33599" t="s">
        <v>12</v>
      </c>
      <c r="F33599">
        <v>2009</v>
      </c>
      <c r="G33599" t="s">
        <v>480</v>
      </c>
      <c r="H33599">
        <v>0.90016200000000002</v>
      </c>
    </row>
    <row r="33600" spans="1:8">
      <c r="A33600" t="s">
        <v>438</v>
      </c>
      <c r="B33600">
        <v>0</v>
      </c>
      <c r="C33600" t="s">
        <v>466</v>
      </c>
      <c r="D33600" t="s">
        <v>475</v>
      </c>
      <c r="E33600" t="s">
        <v>6</v>
      </c>
      <c r="F33600">
        <v>2009</v>
      </c>
      <c r="G33600" t="s">
        <v>480</v>
      </c>
      <c r="H33600">
        <v>2.4618384</v>
      </c>
    </row>
    <row r="33601" spans="1:8">
      <c r="A33601" t="s">
        <v>438</v>
      </c>
      <c r="B33601">
        <v>0</v>
      </c>
      <c r="C33601" t="s">
        <v>466</v>
      </c>
      <c r="D33601" t="s">
        <v>475</v>
      </c>
      <c r="E33601" t="s">
        <v>482</v>
      </c>
      <c r="F33601">
        <v>2010</v>
      </c>
      <c r="G33601" t="s">
        <v>480</v>
      </c>
      <c r="H33601">
        <v>39.125646000000003</v>
      </c>
    </row>
    <row r="33602" spans="1:8">
      <c r="A33602" t="s">
        <v>429</v>
      </c>
      <c r="B33602">
        <v>0</v>
      </c>
      <c r="C33602" t="s">
        <v>466</v>
      </c>
      <c r="D33602" t="s">
        <v>475</v>
      </c>
      <c r="E33602" t="s">
        <v>29</v>
      </c>
      <c r="F33602">
        <v>2011</v>
      </c>
      <c r="G33602" t="s">
        <v>480</v>
      </c>
      <c r="H33602">
        <v>8357.9413679999998</v>
      </c>
    </row>
    <row r="33603" spans="1:8">
      <c r="A33603" t="s">
        <v>429</v>
      </c>
      <c r="B33603">
        <v>0</v>
      </c>
      <c r="C33603" t="s">
        <v>466</v>
      </c>
      <c r="D33603" t="s">
        <v>475</v>
      </c>
      <c r="E33603" t="s">
        <v>27</v>
      </c>
      <c r="F33603">
        <v>2009</v>
      </c>
      <c r="G33603" t="s">
        <v>480</v>
      </c>
      <c r="H33603">
        <v>3.7681199999999998E-2</v>
      </c>
    </row>
    <row r="33604" spans="1:8">
      <c r="A33604" t="s">
        <v>464</v>
      </c>
      <c r="B33604">
        <v>0</v>
      </c>
      <c r="C33604" t="s">
        <v>466</v>
      </c>
      <c r="D33604" t="s">
        <v>475</v>
      </c>
      <c r="E33604" t="s">
        <v>5</v>
      </c>
      <c r="F33604">
        <v>2009</v>
      </c>
      <c r="G33604" t="s">
        <v>480</v>
      </c>
      <c r="H33604">
        <v>3201.5245427999998</v>
      </c>
    </row>
    <row r="33605" spans="1:8">
      <c r="A33605" t="s">
        <v>464</v>
      </c>
      <c r="B33605">
        <v>0</v>
      </c>
      <c r="C33605" t="s">
        <v>466</v>
      </c>
      <c r="D33605" t="s">
        <v>475</v>
      </c>
      <c r="E33605" t="s">
        <v>11</v>
      </c>
      <c r="F33605">
        <v>2014</v>
      </c>
      <c r="G33605" t="s">
        <v>480</v>
      </c>
      <c r="H33605">
        <v>732.32574839999995</v>
      </c>
    </row>
    <row r="33606" spans="1:8">
      <c r="A33606" t="s">
        <v>464</v>
      </c>
      <c r="B33606">
        <v>0</v>
      </c>
      <c r="C33606" t="s">
        <v>466</v>
      </c>
      <c r="D33606" t="s">
        <v>475</v>
      </c>
      <c r="E33606" t="s">
        <v>14</v>
      </c>
      <c r="F33606">
        <v>2010</v>
      </c>
      <c r="G33606" t="s">
        <v>480</v>
      </c>
      <c r="H33606">
        <v>1063.8365724</v>
      </c>
    </row>
    <row r="33607" spans="1:8">
      <c r="A33607" t="s">
        <v>464</v>
      </c>
      <c r="B33607">
        <v>0</v>
      </c>
      <c r="C33607" t="s">
        <v>466</v>
      </c>
      <c r="D33607" t="s">
        <v>475</v>
      </c>
      <c r="E33607" t="s">
        <v>428</v>
      </c>
      <c r="F33607">
        <v>2009</v>
      </c>
      <c r="G33607" t="s">
        <v>480</v>
      </c>
      <c r="H33607">
        <v>27.616132799999999</v>
      </c>
    </row>
    <row r="33608" spans="1:8">
      <c r="A33608" t="s">
        <v>461</v>
      </c>
      <c r="B33608">
        <v>0</v>
      </c>
      <c r="C33608" t="s">
        <v>466</v>
      </c>
      <c r="D33608" t="s">
        <v>475</v>
      </c>
      <c r="E33608" t="s">
        <v>36</v>
      </c>
      <c r="F33608">
        <v>2009</v>
      </c>
      <c r="G33608" t="s">
        <v>480</v>
      </c>
      <c r="H33608">
        <v>7.5822947999999997</v>
      </c>
    </row>
    <row r="33609" spans="1:8">
      <c r="A33609" t="s">
        <v>461</v>
      </c>
      <c r="B33609">
        <v>0</v>
      </c>
      <c r="C33609" t="s">
        <v>466</v>
      </c>
      <c r="D33609" t="s">
        <v>475</v>
      </c>
      <c r="E33609" t="s">
        <v>482</v>
      </c>
      <c r="F33609">
        <v>2014</v>
      </c>
      <c r="G33609" t="s">
        <v>480</v>
      </c>
      <c r="H33609">
        <v>36.538203600000003</v>
      </c>
    </row>
    <row r="33610" spans="1:8">
      <c r="A33610" t="s">
        <v>486</v>
      </c>
      <c r="B33610">
        <v>0</v>
      </c>
      <c r="C33610" t="s">
        <v>466</v>
      </c>
      <c r="D33610" t="s">
        <v>475</v>
      </c>
      <c r="E33610" t="s">
        <v>482</v>
      </c>
      <c r="F33610">
        <v>2012</v>
      </c>
      <c r="G33610" t="s">
        <v>480</v>
      </c>
      <c r="H33610">
        <v>3.4499232000000002</v>
      </c>
    </row>
    <row r="33611" spans="1:8">
      <c r="A33611" t="s">
        <v>463</v>
      </c>
      <c r="B33611">
        <v>0</v>
      </c>
      <c r="C33611" t="s">
        <v>466</v>
      </c>
      <c r="D33611" t="s">
        <v>475</v>
      </c>
      <c r="E33611" t="s">
        <v>12</v>
      </c>
      <c r="F33611">
        <v>2013</v>
      </c>
      <c r="G33611" t="s">
        <v>480</v>
      </c>
      <c r="H33611">
        <v>0.62802000000000002</v>
      </c>
    </row>
    <row r="33612" spans="1:8">
      <c r="A33612" t="s">
        <v>463</v>
      </c>
      <c r="B33612">
        <v>0</v>
      </c>
      <c r="C33612" t="s">
        <v>466</v>
      </c>
      <c r="D33612" t="s">
        <v>475</v>
      </c>
      <c r="E33612" t="s">
        <v>37</v>
      </c>
      <c r="F33612">
        <v>2011</v>
      </c>
      <c r="G33612" t="s">
        <v>480</v>
      </c>
      <c r="H33612">
        <v>150.2391312</v>
      </c>
    </row>
    <row r="33613" spans="1:8">
      <c r="A33613" t="s">
        <v>494</v>
      </c>
      <c r="B33613">
        <v>0</v>
      </c>
      <c r="C33613" t="s">
        <v>466</v>
      </c>
      <c r="D33613" t="s">
        <v>475</v>
      </c>
      <c r="E33613" t="s">
        <v>482</v>
      </c>
      <c r="F33613">
        <v>2013</v>
      </c>
      <c r="G33613" t="s">
        <v>480</v>
      </c>
      <c r="H33613">
        <v>0.72431639999999997</v>
      </c>
    </row>
    <row r="33614" spans="1:8">
      <c r="A33614" t="s">
        <v>494</v>
      </c>
      <c r="B33614">
        <v>4230</v>
      </c>
      <c r="C33614" t="s">
        <v>451</v>
      </c>
      <c r="D33614" t="s">
        <v>475</v>
      </c>
      <c r="E33614" t="s">
        <v>16</v>
      </c>
      <c r="F33614">
        <v>2009</v>
      </c>
      <c r="G33614" t="s">
        <v>480</v>
      </c>
      <c r="H33614">
        <v>0.1967796</v>
      </c>
    </row>
    <row r="33615" spans="1:8">
      <c r="A33615" t="s">
        <v>429</v>
      </c>
      <c r="B33615">
        <v>55432</v>
      </c>
      <c r="C33615" t="s">
        <v>536</v>
      </c>
      <c r="D33615" t="s">
        <v>475</v>
      </c>
      <c r="E33615" t="s">
        <v>23</v>
      </c>
      <c r="F33615">
        <v>2009</v>
      </c>
      <c r="G33615" t="s">
        <v>480</v>
      </c>
      <c r="H33615">
        <v>0.76199760000000005</v>
      </c>
    </row>
    <row r="33616" spans="1:8">
      <c r="A33616" t="s">
        <v>462</v>
      </c>
      <c r="B33616">
        <v>2116</v>
      </c>
      <c r="C33616" t="s">
        <v>535</v>
      </c>
      <c r="D33616" t="s">
        <v>475</v>
      </c>
      <c r="E33616" t="s">
        <v>13</v>
      </c>
      <c r="F33616">
        <v>2011</v>
      </c>
      <c r="G33616" t="s">
        <v>490</v>
      </c>
      <c r="H33616">
        <v>79.289618399999995</v>
      </c>
    </row>
    <row r="33617" spans="1:8">
      <c r="A33617" t="s">
        <v>494</v>
      </c>
      <c r="B33617">
        <v>4230</v>
      </c>
      <c r="C33617" t="s">
        <v>451</v>
      </c>
      <c r="D33617" t="s">
        <v>475</v>
      </c>
      <c r="E33617" t="s">
        <v>12</v>
      </c>
      <c r="F33617">
        <v>2009</v>
      </c>
      <c r="G33617" t="s">
        <v>480</v>
      </c>
      <c r="H33617">
        <v>5.7233555999999997</v>
      </c>
    </row>
    <row r="33618" spans="1:8">
      <c r="A33618" t="s">
        <v>429</v>
      </c>
      <c r="B33618">
        <v>55432</v>
      </c>
      <c r="C33618" t="s">
        <v>536</v>
      </c>
      <c r="D33618" t="s">
        <v>475</v>
      </c>
      <c r="E33618" t="s">
        <v>30</v>
      </c>
      <c r="F33618">
        <v>2014</v>
      </c>
      <c r="G33618" t="s">
        <v>480</v>
      </c>
      <c r="H33618">
        <v>4.5552384000000004</v>
      </c>
    </row>
    <row r="33619" spans="1:8">
      <c r="A33619" t="s">
        <v>462</v>
      </c>
      <c r="B33619">
        <v>2116</v>
      </c>
      <c r="C33619" t="s">
        <v>535</v>
      </c>
      <c r="D33619" t="s">
        <v>475</v>
      </c>
      <c r="E33619" t="s">
        <v>10</v>
      </c>
      <c r="F33619">
        <v>2013</v>
      </c>
      <c r="G33619" t="s">
        <v>490</v>
      </c>
      <c r="H33619">
        <v>311.89566600000001</v>
      </c>
    </row>
    <row r="33620" spans="1:8">
      <c r="A33620" t="s">
        <v>464</v>
      </c>
      <c r="B33620">
        <v>2116</v>
      </c>
      <c r="C33620" t="s">
        <v>535</v>
      </c>
      <c r="D33620" t="s">
        <v>475</v>
      </c>
      <c r="E33620" t="s">
        <v>32</v>
      </c>
      <c r="F33620">
        <v>2010</v>
      </c>
      <c r="G33620" t="s">
        <v>490</v>
      </c>
      <c r="H33620">
        <v>4.0151412000000004</v>
      </c>
    </row>
    <row r="33621" spans="1:8">
      <c r="A33621" t="s">
        <v>429</v>
      </c>
      <c r="B33621">
        <v>55432</v>
      </c>
      <c r="C33621" t="s">
        <v>536</v>
      </c>
      <c r="D33621" t="s">
        <v>475</v>
      </c>
      <c r="E33621" t="s">
        <v>31</v>
      </c>
      <c r="F33621">
        <v>2014</v>
      </c>
      <c r="G33621" t="s">
        <v>505</v>
      </c>
      <c r="H33621">
        <v>3.4206156000000001</v>
      </c>
    </row>
    <row r="33622" spans="1:8">
      <c r="A33622" t="s">
        <v>429</v>
      </c>
      <c r="B33622">
        <v>55432</v>
      </c>
      <c r="C33622" t="s">
        <v>536</v>
      </c>
      <c r="D33622" t="s">
        <v>475</v>
      </c>
      <c r="E33622" t="s">
        <v>31</v>
      </c>
      <c r="F33622">
        <v>2012</v>
      </c>
      <c r="G33622" t="s">
        <v>480</v>
      </c>
      <c r="H33622">
        <v>3.5964611999999998</v>
      </c>
    </row>
    <row r="33623" spans="1:8">
      <c r="A33623" t="s">
        <v>462</v>
      </c>
      <c r="B33623">
        <v>2116</v>
      </c>
      <c r="C33623" t="s">
        <v>535</v>
      </c>
      <c r="D33623" t="s">
        <v>475</v>
      </c>
      <c r="E33623" t="s">
        <v>34</v>
      </c>
      <c r="F33623">
        <v>2013</v>
      </c>
      <c r="G33623" t="s">
        <v>490</v>
      </c>
      <c r="H33623">
        <v>42.001977599999996</v>
      </c>
    </row>
    <row r="33624" spans="1:8">
      <c r="A33624" t="s">
        <v>429</v>
      </c>
      <c r="B33624">
        <v>55432</v>
      </c>
      <c r="C33624" t="s">
        <v>536</v>
      </c>
      <c r="D33624" t="s">
        <v>475</v>
      </c>
      <c r="E33624" t="s">
        <v>3</v>
      </c>
      <c r="F33624">
        <v>2009</v>
      </c>
      <c r="G33624" t="s">
        <v>505</v>
      </c>
      <c r="H33624">
        <v>8.1307656000000001</v>
      </c>
    </row>
    <row r="33625" spans="1:8">
      <c r="A33625" t="s">
        <v>429</v>
      </c>
      <c r="B33625">
        <v>55432</v>
      </c>
      <c r="C33625" t="s">
        <v>536</v>
      </c>
      <c r="D33625" t="s">
        <v>475</v>
      </c>
      <c r="E33625" t="s">
        <v>15</v>
      </c>
      <c r="F33625">
        <v>2010</v>
      </c>
      <c r="G33625" t="s">
        <v>505</v>
      </c>
      <c r="H33625">
        <v>50.262534000000002</v>
      </c>
    </row>
    <row r="33626" spans="1:8">
      <c r="A33626" t="s">
        <v>429</v>
      </c>
      <c r="B33626">
        <v>55432</v>
      </c>
      <c r="C33626" t="s">
        <v>536</v>
      </c>
      <c r="D33626" t="s">
        <v>475</v>
      </c>
      <c r="E33626" t="s">
        <v>17</v>
      </c>
      <c r="F33626">
        <v>2013</v>
      </c>
      <c r="G33626" t="s">
        <v>505</v>
      </c>
      <c r="H33626">
        <v>1.695654</v>
      </c>
    </row>
    <row r="33627" spans="1:8">
      <c r="A33627" t="s">
        <v>464</v>
      </c>
      <c r="B33627">
        <v>2116</v>
      </c>
      <c r="C33627" t="s">
        <v>535</v>
      </c>
      <c r="D33627" t="s">
        <v>475</v>
      </c>
      <c r="E33627" t="s">
        <v>13</v>
      </c>
      <c r="F33627">
        <v>2013</v>
      </c>
      <c r="G33627" t="s">
        <v>480</v>
      </c>
      <c r="H33627">
        <v>73.281560400000004</v>
      </c>
    </row>
    <row r="33628" spans="1:8">
      <c r="A33628" t="s">
        <v>462</v>
      </c>
      <c r="B33628">
        <v>2116</v>
      </c>
      <c r="C33628" t="s">
        <v>535</v>
      </c>
      <c r="D33628" t="s">
        <v>475</v>
      </c>
      <c r="E33628" t="s">
        <v>3</v>
      </c>
      <c r="F33628">
        <v>2012</v>
      </c>
      <c r="G33628" t="s">
        <v>480</v>
      </c>
      <c r="H33628">
        <v>52.443856799999999</v>
      </c>
    </row>
    <row r="33629" spans="1:8">
      <c r="A33629" t="s">
        <v>429</v>
      </c>
      <c r="B33629">
        <v>55432</v>
      </c>
      <c r="C33629" t="s">
        <v>536</v>
      </c>
      <c r="D33629" t="s">
        <v>475</v>
      </c>
      <c r="E33629" t="s">
        <v>5</v>
      </c>
      <c r="F33629">
        <v>2013</v>
      </c>
      <c r="G33629" t="s">
        <v>480</v>
      </c>
      <c r="H33629">
        <v>16.3578276</v>
      </c>
    </row>
    <row r="33630" spans="1:8">
      <c r="A33630" t="s">
        <v>429</v>
      </c>
      <c r="B33630">
        <v>55432</v>
      </c>
      <c r="C33630" t="s">
        <v>536</v>
      </c>
      <c r="D33630" t="s">
        <v>475</v>
      </c>
      <c r="E33630" t="s">
        <v>17</v>
      </c>
      <c r="F33630">
        <v>2013</v>
      </c>
      <c r="G33630" t="s">
        <v>480</v>
      </c>
      <c r="H33630">
        <v>1.695654</v>
      </c>
    </row>
    <row r="33631" spans="1:8">
      <c r="A33631" t="s">
        <v>429</v>
      </c>
      <c r="B33631">
        <v>55432</v>
      </c>
      <c r="C33631" t="s">
        <v>536</v>
      </c>
      <c r="D33631" t="s">
        <v>475</v>
      </c>
      <c r="E33631" t="s">
        <v>15</v>
      </c>
      <c r="F33631">
        <v>2013</v>
      </c>
      <c r="G33631" t="s">
        <v>480</v>
      </c>
      <c r="H33631">
        <v>49.492162800000003</v>
      </c>
    </row>
    <row r="33632" spans="1:8">
      <c r="A33632" t="s">
        <v>462</v>
      </c>
      <c r="B33632">
        <v>2116</v>
      </c>
      <c r="C33632" t="s">
        <v>535</v>
      </c>
      <c r="D33632" t="s">
        <v>475</v>
      </c>
      <c r="E33632" t="s">
        <v>482</v>
      </c>
      <c r="F33632">
        <v>2013</v>
      </c>
      <c r="G33632" t="s">
        <v>490</v>
      </c>
      <c r="H33632">
        <v>690.93085680000002</v>
      </c>
    </row>
    <row r="33633" spans="1:8">
      <c r="A33633" t="s">
        <v>429</v>
      </c>
      <c r="B33633">
        <v>2116</v>
      </c>
      <c r="C33633" t="s">
        <v>535</v>
      </c>
      <c r="D33633" t="s">
        <v>475</v>
      </c>
      <c r="E33633" t="s">
        <v>37</v>
      </c>
      <c r="F33633">
        <v>2013</v>
      </c>
      <c r="G33633" t="s">
        <v>490</v>
      </c>
      <c r="H33633">
        <v>5.4847080000000004</v>
      </c>
    </row>
    <row r="33634" spans="1:8">
      <c r="A33634" t="s">
        <v>461</v>
      </c>
      <c r="B33634">
        <v>2116</v>
      </c>
      <c r="C33634" t="s">
        <v>535</v>
      </c>
      <c r="D33634" t="s">
        <v>475</v>
      </c>
      <c r="E33634" t="s">
        <v>20</v>
      </c>
      <c r="F33634">
        <v>2013</v>
      </c>
      <c r="G33634" t="s">
        <v>490</v>
      </c>
      <c r="H33634">
        <v>1.4570064</v>
      </c>
    </row>
    <row r="33635" spans="1:8">
      <c r="A33635" t="s">
        <v>438</v>
      </c>
      <c r="B33635">
        <v>4230</v>
      </c>
      <c r="C33635" t="s">
        <v>451</v>
      </c>
      <c r="D33635" t="s">
        <v>475</v>
      </c>
      <c r="E33635" t="s">
        <v>9</v>
      </c>
      <c r="F33635">
        <v>2009</v>
      </c>
      <c r="G33635" t="s">
        <v>501</v>
      </c>
      <c r="H33635">
        <v>8.3736000000000005E-2</v>
      </c>
    </row>
    <row r="33636" spans="1:8">
      <c r="A33636" t="s">
        <v>429</v>
      </c>
      <c r="B33636">
        <v>55432</v>
      </c>
      <c r="C33636" t="s">
        <v>536</v>
      </c>
      <c r="D33636" t="s">
        <v>475</v>
      </c>
      <c r="E33636" t="s">
        <v>10</v>
      </c>
      <c r="F33636">
        <v>2012</v>
      </c>
      <c r="G33636" t="s">
        <v>505</v>
      </c>
      <c r="H33636">
        <v>108.67258080000001</v>
      </c>
    </row>
    <row r="33637" spans="1:8">
      <c r="A33637" t="s">
        <v>429</v>
      </c>
      <c r="B33637">
        <v>55432</v>
      </c>
      <c r="C33637" t="s">
        <v>536</v>
      </c>
      <c r="D33637" t="s">
        <v>475</v>
      </c>
      <c r="E33637" t="s">
        <v>9</v>
      </c>
      <c r="F33637">
        <v>2013</v>
      </c>
      <c r="G33637" t="s">
        <v>505</v>
      </c>
      <c r="H33637">
        <v>2.3153003999999999</v>
      </c>
    </row>
    <row r="33638" spans="1:8">
      <c r="A33638" t="s">
        <v>429</v>
      </c>
      <c r="B33638">
        <v>55432</v>
      </c>
      <c r="C33638" t="s">
        <v>536</v>
      </c>
      <c r="D33638" t="s">
        <v>475</v>
      </c>
      <c r="E33638" t="s">
        <v>13</v>
      </c>
      <c r="F33638">
        <v>2013</v>
      </c>
      <c r="G33638" t="s">
        <v>505</v>
      </c>
      <c r="H33638">
        <v>8.3610395999999998</v>
      </c>
    </row>
    <row r="33639" spans="1:8">
      <c r="A33639" t="s">
        <v>429</v>
      </c>
      <c r="B33639">
        <v>55432</v>
      </c>
      <c r="C33639" t="s">
        <v>536</v>
      </c>
      <c r="D33639" t="s">
        <v>475</v>
      </c>
      <c r="E33639" t="s">
        <v>18</v>
      </c>
      <c r="F33639">
        <v>2009</v>
      </c>
      <c r="G33639" t="s">
        <v>505</v>
      </c>
      <c r="H33639">
        <v>0.54009720000000006</v>
      </c>
    </row>
    <row r="33640" spans="1:8">
      <c r="A33640" t="s">
        <v>429</v>
      </c>
      <c r="B33640">
        <v>55432</v>
      </c>
      <c r="C33640" t="s">
        <v>536</v>
      </c>
      <c r="D33640" t="s">
        <v>475</v>
      </c>
      <c r="E33640" t="s">
        <v>34</v>
      </c>
      <c r="F33640">
        <v>2013</v>
      </c>
      <c r="G33640" t="s">
        <v>505</v>
      </c>
      <c r="H33640">
        <v>22.893422399999999</v>
      </c>
    </row>
    <row r="33641" spans="1:8">
      <c r="A33641" t="s">
        <v>429</v>
      </c>
      <c r="B33641">
        <v>55432</v>
      </c>
      <c r="C33641" t="s">
        <v>536</v>
      </c>
      <c r="D33641" t="s">
        <v>475</v>
      </c>
      <c r="E33641" t="s">
        <v>37</v>
      </c>
      <c r="F33641">
        <v>2011</v>
      </c>
      <c r="G33641" t="s">
        <v>505</v>
      </c>
      <c r="H33641">
        <v>15.0138648</v>
      </c>
    </row>
    <row r="33642" spans="1:8">
      <c r="A33642" t="s">
        <v>464</v>
      </c>
      <c r="B33642">
        <v>55432</v>
      </c>
      <c r="C33642" t="s">
        <v>536</v>
      </c>
      <c r="D33642" t="s">
        <v>475</v>
      </c>
      <c r="E33642" t="s">
        <v>17</v>
      </c>
      <c r="F33642">
        <v>2012</v>
      </c>
      <c r="G33642" t="s">
        <v>505</v>
      </c>
      <c r="H33642">
        <v>3.7681199999999998E-2</v>
      </c>
    </row>
    <row r="33643" spans="1:8">
      <c r="A33643" t="s">
        <v>464</v>
      </c>
      <c r="B33643">
        <v>55432</v>
      </c>
      <c r="C33643" t="s">
        <v>536</v>
      </c>
      <c r="D33643" t="s">
        <v>475</v>
      </c>
      <c r="E33643" t="s">
        <v>24</v>
      </c>
      <c r="F33643">
        <v>2011</v>
      </c>
      <c r="G33643" t="s">
        <v>505</v>
      </c>
      <c r="H33643">
        <v>1.7500823999999999</v>
      </c>
    </row>
    <row r="33644" spans="1:8">
      <c r="A33644" t="s">
        <v>461</v>
      </c>
      <c r="B33644">
        <v>2116</v>
      </c>
      <c r="C33644" t="s">
        <v>535</v>
      </c>
      <c r="D33644" t="s">
        <v>475</v>
      </c>
      <c r="E33644" t="s">
        <v>30</v>
      </c>
      <c r="F33644">
        <v>2010</v>
      </c>
      <c r="G33644" t="s">
        <v>480</v>
      </c>
      <c r="H33644">
        <v>2.93076E-2</v>
      </c>
    </row>
    <row r="33645" spans="1:8">
      <c r="A33645" t="s">
        <v>429</v>
      </c>
      <c r="B33645">
        <v>2116</v>
      </c>
      <c r="C33645" t="s">
        <v>535</v>
      </c>
      <c r="D33645" t="s">
        <v>475</v>
      </c>
      <c r="E33645" t="s">
        <v>10</v>
      </c>
      <c r="F33645">
        <v>2010</v>
      </c>
      <c r="G33645" t="s">
        <v>480</v>
      </c>
      <c r="H33645">
        <v>236.20669559999999</v>
      </c>
    </row>
    <row r="33646" spans="1:8">
      <c r="A33646" t="s">
        <v>464</v>
      </c>
      <c r="B33646">
        <v>2116</v>
      </c>
      <c r="C33646" t="s">
        <v>535</v>
      </c>
      <c r="D33646" t="s">
        <v>475</v>
      </c>
      <c r="E33646" t="s">
        <v>20</v>
      </c>
      <c r="F33646">
        <v>2010</v>
      </c>
      <c r="G33646" t="s">
        <v>480</v>
      </c>
      <c r="H33646">
        <v>156.963132</v>
      </c>
    </row>
    <row r="33647" spans="1:8">
      <c r="A33647" t="s">
        <v>464</v>
      </c>
      <c r="B33647">
        <v>2116</v>
      </c>
      <c r="C33647" t="s">
        <v>535</v>
      </c>
      <c r="D33647" t="s">
        <v>475</v>
      </c>
      <c r="E33647" t="s">
        <v>17</v>
      </c>
      <c r="F33647">
        <v>2010</v>
      </c>
      <c r="G33647" t="s">
        <v>480</v>
      </c>
      <c r="H33647">
        <v>45.887327999999997</v>
      </c>
    </row>
    <row r="33648" spans="1:8">
      <c r="A33648" t="s">
        <v>464</v>
      </c>
      <c r="B33648">
        <v>2116</v>
      </c>
      <c r="C33648" t="s">
        <v>535</v>
      </c>
      <c r="D33648" t="s">
        <v>475</v>
      </c>
      <c r="E33648" t="s">
        <v>28</v>
      </c>
      <c r="F33648">
        <v>2010</v>
      </c>
      <c r="G33648" t="s">
        <v>480</v>
      </c>
      <c r="H33648">
        <v>130.99659840000001</v>
      </c>
    </row>
    <row r="33649" spans="1:8">
      <c r="A33649" t="s">
        <v>464</v>
      </c>
      <c r="B33649">
        <v>2116</v>
      </c>
      <c r="C33649" t="s">
        <v>535</v>
      </c>
      <c r="D33649" t="s">
        <v>475</v>
      </c>
      <c r="E33649" t="s">
        <v>36</v>
      </c>
      <c r="F33649">
        <v>2011</v>
      </c>
      <c r="G33649" t="s">
        <v>480</v>
      </c>
      <c r="H33649">
        <v>72.9214956</v>
      </c>
    </row>
    <row r="33650" spans="1:8">
      <c r="A33650" t="s">
        <v>462</v>
      </c>
      <c r="B33650">
        <v>2116</v>
      </c>
      <c r="C33650" t="s">
        <v>535</v>
      </c>
      <c r="D33650" t="s">
        <v>475</v>
      </c>
      <c r="E33650" t="s">
        <v>20</v>
      </c>
      <c r="F33650">
        <v>2013</v>
      </c>
      <c r="G33650" t="s">
        <v>480</v>
      </c>
      <c r="H33650">
        <v>89.111851200000004</v>
      </c>
    </row>
    <row r="33651" spans="1:8">
      <c r="A33651" t="s">
        <v>495</v>
      </c>
      <c r="B33651">
        <v>4230</v>
      </c>
      <c r="C33651" t="s">
        <v>451</v>
      </c>
      <c r="D33651" t="s">
        <v>475</v>
      </c>
      <c r="E33651" t="s">
        <v>30</v>
      </c>
      <c r="F33651">
        <v>2011</v>
      </c>
      <c r="G33651" t="s">
        <v>480</v>
      </c>
      <c r="H33651">
        <v>8.3736000000000001E-3</v>
      </c>
    </row>
    <row r="33652" spans="1:8">
      <c r="A33652" t="s">
        <v>429</v>
      </c>
      <c r="B33652">
        <v>55432</v>
      </c>
      <c r="C33652" t="s">
        <v>536</v>
      </c>
      <c r="D33652" t="s">
        <v>475</v>
      </c>
      <c r="E33652" t="s">
        <v>20</v>
      </c>
      <c r="F33652">
        <v>2014</v>
      </c>
      <c r="G33652" t="s">
        <v>480</v>
      </c>
      <c r="H33652">
        <v>35.939491199999999</v>
      </c>
    </row>
    <row r="33653" spans="1:8">
      <c r="A33653" t="s">
        <v>429</v>
      </c>
      <c r="B33653">
        <v>55432</v>
      </c>
      <c r="C33653" t="s">
        <v>536</v>
      </c>
      <c r="D33653" t="s">
        <v>475</v>
      </c>
      <c r="E33653" t="s">
        <v>34</v>
      </c>
      <c r="F33653">
        <v>2013</v>
      </c>
      <c r="G33653" t="s">
        <v>480</v>
      </c>
      <c r="H33653">
        <v>22.893422399999999</v>
      </c>
    </row>
    <row r="33654" spans="1:8">
      <c r="A33654" t="s">
        <v>429</v>
      </c>
      <c r="B33654">
        <v>55432</v>
      </c>
      <c r="C33654" t="s">
        <v>536</v>
      </c>
      <c r="D33654" t="s">
        <v>475</v>
      </c>
      <c r="E33654" t="s">
        <v>37</v>
      </c>
      <c r="F33654">
        <v>2010</v>
      </c>
      <c r="G33654" t="s">
        <v>480</v>
      </c>
      <c r="H33654">
        <v>13.9755384</v>
      </c>
    </row>
    <row r="33655" spans="1:8">
      <c r="A33655" t="s">
        <v>464</v>
      </c>
      <c r="B33655">
        <v>55432</v>
      </c>
      <c r="C33655" t="s">
        <v>536</v>
      </c>
      <c r="D33655" t="s">
        <v>475</v>
      </c>
      <c r="E33655" t="s">
        <v>24</v>
      </c>
      <c r="F33655">
        <v>2013</v>
      </c>
      <c r="G33655" t="s">
        <v>480</v>
      </c>
      <c r="H33655">
        <v>1.8086975999999999</v>
      </c>
    </row>
    <row r="33656" spans="1:8">
      <c r="A33656" t="s">
        <v>464</v>
      </c>
      <c r="B33656">
        <v>2116</v>
      </c>
      <c r="C33656" t="s">
        <v>535</v>
      </c>
      <c r="D33656" t="s">
        <v>475</v>
      </c>
      <c r="E33656" t="s">
        <v>3</v>
      </c>
      <c r="F33656">
        <v>2013</v>
      </c>
      <c r="G33656" t="s">
        <v>490</v>
      </c>
      <c r="H33656">
        <v>51.351101999999997</v>
      </c>
    </row>
    <row r="33657" spans="1:8">
      <c r="A33657" t="s">
        <v>464</v>
      </c>
      <c r="B33657">
        <v>2116</v>
      </c>
      <c r="C33657" t="s">
        <v>535</v>
      </c>
      <c r="D33657" t="s">
        <v>475</v>
      </c>
      <c r="E33657" t="s">
        <v>14</v>
      </c>
      <c r="F33657">
        <v>2014</v>
      </c>
      <c r="G33657" t="s">
        <v>490</v>
      </c>
      <c r="H33657">
        <v>38.560428000000002</v>
      </c>
    </row>
    <row r="33658" spans="1:8">
      <c r="A33658" t="s">
        <v>464</v>
      </c>
      <c r="B33658">
        <v>2116</v>
      </c>
      <c r="C33658" t="s">
        <v>535</v>
      </c>
      <c r="D33658" t="s">
        <v>475</v>
      </c>
      <c r="E33658" t="s">
        <v>34</v>
      </c>
      <c r="F33658">
        <v>2011</v>
      </c>
      <c r="G33658" t="s">
        <v>490</v>
      </c>
      <c r="H33658">
        <v>48.478957200000004</v>
      </c>
    </row>
    <row r="33659" spans="1:8">
      <c r="A33659" t="s">
        <v>464</v>
      </c>
      <c r="B33659">
        <v>2116</v>
      </c>
      <c r="C33659" t="s">
        <v>535</v>
      </c>
      <c r="D33659" t="s">
        <v>475</v>
      </c>
      <c r="E33659" t="s">
        <v>482</v>
      </c>
      <c r="F33659">
        <v>2011</v>
      </c>
      <c r="G33659" t="s">
        <v>490</v>
      </c>
      <c r="H33659">
        <v>283.4379864</v>
      </c>
    </row>
    <row r="33660" spans="1:8">
      <c r="A33660" t="s">
        <v>429</v>
      </c>
      <c r="B33660">
        <v>55432</v>
      </c>
      <c r="C33660" t="s">
        <v>536</v>
      </c>
      <c r="D33660" t="s">
        <v>475</v>
      </c>
      <c r="E33660" t="s">
        <v>22</v>
      </c>
      <c r="F33660">
        <v>2013</v>
      </c>
      <c r="G33660" t="s">
        <v>505</v>
      </c>
      <c r="H33660">
        <v>0.47310839999999998</v>
      </c>
    </row>
    <row r="33661" spans="1:8">
      <c r="A33661" t="s">
        <v>429</v>
      </c>
      <c r="B33661">
        <v>55432</v>
      </c>
      <c r="C33661" t="s">
        <v>536</v>
      </c>
      <c r="D33661" t="s">
        <v>475</v>
      </c>
      <c r="E33661" t="s">
        <v>28</v>
      </c>
      <c r="F33661">
        <v>2009</v>
      </c>
      <c r="G33661" t="s">
        <v>505</v>
      </c>
      <c r="H33661">
        <v>31.166539199999999</v>
      </c>
    </row>
    <row r="33662" spans="1:8">
      <c r="A33662" t="s">
        <v>494</v>
      </c>
      <c r="B33662">
        <v>4230</v>
      </c>
      <c r="C33662" t="s">
        <v>451</v>
      </c>
      <c r="D33662" t="s">
        <v>475</v>
      </c>
      <c r="E33662" t="s">
        <v>482</v>
      </c>
      <c r="F33662">
        <v>2011</v>
      </c>
      <c r="G33662" t="s">
        <v>480</v>
      </c>
      <c r="H33662">
        <v>0.95040360000000002</v>
      </c>
    </row>
    <row r="33663" spans="1:8">
      <c r="A33663" t="s">
        <v>429</v>
      </c>
      <c r="B33663">
        <v>55432</v>
      </c>
      <c r="C33663" t="s">
        <v>536</v>
      </c>
      <c r="D33663" t="s">
        <v>475</v>
      </c>
      <c r="E33663" t="s">
        <v>24</v>
      </c>
      <c r="F33663">
        <v>2012</v>
      </c>
      <c r="G33663" t="s">
        <v>480</v>
      </c>
      <c r="H33663">
        <v>5.0241599999999997E-2</v>
      </c>
    </row>
    <row r="33664" spans="1:8">
      <c r="A33664" t="s">
        <v>462</v>
      </c>
      <c r="B33664">
        <v>2116</v>
      </c>
      <c r="C33664" t="s">
        <v>535</v>
      </c>
      <c r="D33664" t="s">
        <v>475</v>
      </c>
      <c r="E33664" t="s">
        <v>13</v>
      </c>
      <c r="F33664">
        <v>2010</v>
      </c>
      <c r="G33664" t="s">
        <v>490</v>
      </c>
      <c r="H33664">
        <v>77.292514800000006</v>
      </c>
    </row>
    <row r="33665" spans="1:8">
      <c r="A33665" t="s">
        <v>464</v>
      </c>
      <c r="B33665">
        <v>2116</v>
      </c>
      <c r="C33665" t="s">
        <v>535</v>
      </c>
      <c r="D33665" t="s">
        <v>475</v>
      </c>
      <c r="E33665" t="s">
        <v>30</v>
      </c>
      <c r="F33665">
        <v>2014</v>
      </c>
      <c r="G33665" t="s">
        <v>490</v>
      </c>
      <c r="H33665">
        <v>71.183973600000002</v>
      </c>
    </row>
    <row r="33666" spans="1:8">
      <c r="A33666" t="s">
        <v>462</v>
      </c>
      <c r="B33666">
        <v>2116</v>
      </c>
      <c r="C33666" t="s">
        <v>535</v>
      </c>
      <c r="D33666" t="s">
        <v>475</v>
      </c>
      <c r="E33666" t="s">
        <v>13</v>
      </c>
      <c r="F33666">
        <v>2014</v>
      </c>
      <c r="G33666" t="s">
        <v>480</v>
      </c>
      <c r="H33666">
        <v>59.125989599999997</v>
      </c>
    </row>
    <row r="33667" spans="1:8">
      <c r="A33667" t="s">
        <v>429</v>
      </c>
      <c r="B33667">
        <v>55432</v>
      </c>
      <c r="C33667" t="s">
        <v>536</v>
      </c>
      <c r="D33667" t="s">
        <v>475</v>
      </c>
      <c r="E33667" t="s">
        <v>30</v>
      </c>
      <c r="F33667">
        <v>2013</v>
      </c>
      <c r="G33667" t="s">
        <v>480</v>
      </c>
      <c r="H33667">
        <v>4.1239980000000003</v>
      </c>
    </row>
    <row r="33668" spans="1:8">
      <c r="A33668" t="s">
        <v>462</v>
      </c>
      <c r="B33668">
        <v>2116</v>
      </c>
      <c r="C33668" t="s">
        <v>535</v>
      </c>
      <c r="D33668" t="s">
        <v>475</v>
      </c>
      <c r="E33668" t="s">
        <v>10</v>
      </c>
      <c r="F33668">
        <v>2012</v>
      </c>
      <c r="G33668" t="s">
        <v>490</v>
      </c>
      <c r="H33668">
        <v>301.16489760000002</v>
      </c>
    </row>
    <row r="33669" spans="1:8">
      <c r="A33669" t="s">
        <v>464</v>
      </c>
      <c r="B33669">
        <v>2116</v>
      </c>
      <c r="C33669" t="s">
        <v>535</v>
      </c>
      <c r="D33669" t="s">
        <v>475</v>
      </c>
      <c r="E33669" t="s">
        <v>32</v>
      </c>
      <c r="F33669">
        <v>2009</v>
      </c>
      <c r="G33669" t="s">
        <v>490</v>
      </c>
      <c r="H33669">
        <v>6.9584615999999997</v>
      </c>
    </row>
    <row r="33670" spans="1:8">
      <c r="A33670" t="s">
        <v>429</v>
      </c>
      <c r="B33670">
        <v>55432</v>
      </c>
      <c r="C33670" t="s">
        <v>536</v>
      </c>
      <c r="D33670" t="s">
        <v>475</v>
      </c>
      <c r="E33670" t="s">
        <v>31</v>
      </c>
      <c r="F33670">
        <v>2013</v>
      </c>
      <c r="G33670" t="s">
        <v>505</v>
      </c>
      <c r="H33670">
        <v>4.0486355999999999</v>
      </c>
    </row>
    <row r="33671" spans="1:8">
      <c r="A33671" t="s">
        <v>429</v>
      </c>
      <c r="B33671">
        <v>55432</v>
      </c>
      <c r="C33671" t="s">
        <v>536</v>
      </c>
      <c r="D33671" t="s">
        <v>475</v>
      </c>
      <c r="E33671" t="s">
        <v>31</v>
      </c>
      <c r="F33671">
        <v>2011</v>
      </c>
      <c r="G33671" t="s">
        <v>480</v>
      </c>
      <c r="H33671">
        <v>4.1239980000000003</v>
      </c>
    </row>
    <row r="33672" spans="1:8">
      <c r="A33672" t="s">
        <v>462</v>
      </c>
      <c r="B33672">
        <v>2116</v>
      </c>
      <c r="C33672" t="s">
        <v>535</v>
      </c>
      <c r="D33672" t="s">
        <v>475</v>
      </c>
      <c r="E33672" t="s">
        <v>34</v>
      </c>
      <c r="F33672">
        <v>2012</v>
      </c>
      <c r="G33672" t="s">
        <v>490</v>
      </c>
      <c r="H33672">
        <v>43.500852000000002</v>
      </c>
    </row>
    <row r="33673" spans="1:8">
      <c r="A33673" t="s">
        <v>464</v>
      </c>
      <c r="B33673">
        <v>2116</v>
      </c>
      <c r="C33673" t="s">
        <v>535</v>
      </c>
      <c r="D33673" t="s">
        <v>475</v>
      </c>
      <c r="E33673" t="s">
        <v>13</v>
      </c>
      <c r="F33673">
        <v>2014</v>
      </c>
      <c r="G33673" t="s">
        <v>490</v>
      </c>
      <c r="H33673">
        <v>47.788135199999999</v>
      </c>
    </row>
    <row r="33674" spans="1:8">
      <c r="A33674" t="s">
        <v>456</v>
      </c>
      <c r="B33674">
        <v>0</v>
      </c>
      <c r="C33674" t="s">
        <v>466</v>
      </c>
      <c r="D33674" t="s">
        <v>475</v>
      </c>
      <c r="E33674" t="s">
        <v>13</v>
      </c>
      <c r="F33674">
        <v>2012</v>
      </c>
      <c r="G33674" t="s">
        <v>480</v>
      </c>
      <c r="H33674">
        <v>0.34750439999999999</v>
      </c>
    </row>
    <row r="33675" spans="1:8">
      <c r="A33675" t="s">
        <v>456</v>
      </c>
      <c r="B33675">
        <v>0</v>
      </c>
      <c r="C33675" t="s">
        <v>466</v>
      </c>
      <c r="D33675" t="s">
        <v>475</v>
      </c>
      <c r="E33675" t="s">
        <v>12</v>
      </c>
      <c r="F33675">
        <v>2010</v>
      </c>
      <c r="G33675" t="s">
        <v>480</v>
      </c>
      <c r="H33675">
        <v>0.48148200000000002</v>
      </c>
    </row>
    <row r="33676" spans="1:8">
      <c r="A33676" t="s">
        <v>456</v>
      </c>
      <c r="B33676">
        <v>0</v>
      </c>
      <c r="C33676" t="s">
        <v>466</v>
      </c>
      <c r="D33676" t="s">
        <v>475</v>
      </c>
      <c r="E33676" t="s">
        <v>343</v>
      </c>
      <c r="F33676">
        <v>2012</v>
      </c>
      <c r="G33676" t="s">
        <v>480</v>
      </c>
      <c r="H33676">
        <v>0.99227160000000003</v>
      </c>
    </row>
    <row r="33677" spans="1:8">
      <c r="A33677" t="s">
        <v>461</v>
      </c>
      <c r="B33677">
        <v>4220</v>
      </c>
      <c r="C33677" t="s">
        <v>500</v>
      </c>
      <c r="D33677" t="s">
        <v>475</v>
      </c>
      <c r="E33677" t="s">
        <v>14</v>
      </c>
      <c r="F33677">
        <v>2009</v>
      </c>
      <c r="G33677" t="s">
        <v>480</v>
      </c>
      <c r="H33677">
        <v>0.4898556</v>
      </c>
    </row>
    <row r="33678" spans="1:8">
      <c r="A33678" t="s">
        <v>461</v>
      </c>
      <c r="B33678">
        <v>4220</v>
      </c>
      <c r="C33678" t="s">
        <v>500</v>
      </c>
      <c r="D33678" t="s">
        <v>475</v>
      </c>
      <c r="E33678" t="s">
        <v>37</v>
      </c>
      <c r="F33678">
        <v>2013</v>
      </c>
      <c r="G33678" t="s">
        <v>480</v>
      </c>
      <c r="H33678">
        <v>2.7046728</v>
      </c>
    </row>
    <row r="33679" spans="1:8">
      <c r="A33679" t="s">
        <v>461</v>
      </c>
      <c r="B33679">
        <v>6000</v>
      </c>
      <c r="C33679" t="s">
        <v>455</v>
      </c>
      <c r="D33679" t="s">
        <v>475</v>
      </c>
      <c r="E33679" t="s">
        <v>482</v>
      </c>
      <c r="F33679">
        <v>2013</v>
      </c>
      <c r="G33679" t="s">
        <v>480</v>
      </c>
      <c r="H33679">
        <v>3.1359132000000001</v>
      </c>
    </row>
    <row r="33680" spans="1:8">
      <c r="A33680" t="s">
        <v>464</v>
      </c>
      <c r="B33680">
        <v>6000</v>
      </c>
      <c r="C33680" t="s">
        <v>455</v>
      </c>
      <c r="D33680" t="s">
        <v>475</v>
      </c>
      <c r="E33680" t="s">
        <v>35</v>
      </c>
      <c r="F33680">
        <v>2013</v>
      </c>
      <c r="G33680" t="s">
        <v>480</v>
      </c>
      <c r="H33680">
        <v>27.076035600000001</v>
      </c>
    </row>
    <row r="33681" spans="1:8">
      <c r="A33681" t="s">
        <v>464</v>
      </c>
      <c r="B33681">
        <v>6000</v>
      </c>
      <c r="C33681" t="s">
        <v>455</v>
      </c>
      <c r="D33681" t="s">
        <v>475</v>
      </c>
      <c r="E33681" t="s">
        <v>34</v>
      </c>
      <c r="F33681">
        <v>2011</v>
      </c>
      <c r="G33681" t="s">
        <v>480</v>
      </c>
      <c r="H33681">
        <v>44.932737600000003</v>
      </c>
    </row>
    <row r="33682" spans="1:8">
      <c r="A33682" t="s">
        <v>464</v>
      </c>
      <c r="B33682">
        <v>6000</v>
      </c>
      <c r="C33682" t="s">
        <v>455</v>
      </c>
      <c r="D33682" t="s">
        <v>475</v>
      </c>
      <c r="E33682" t="s">
        <v>482</v>
      </c>
      <c r="F33682">
        <v>2014</v>
      </c>
      <c r="G33682" t="s">
        <v>480</v>
      </c>
      <c r="H33682">
        <v>0.32238359999999999</v>
      </c>
    </row>
    <row r="33683" spans="1:8">
      <c r="A33683" t="s">
        <v>464</v>
      </c>
      <c r="B33683">
        <v>6000</v>
      </c>
      <c r="C33683" t="s">
        <v>455</v>
      </c>
      <c r="D33683" t="s">
        <v>475</v>
      </c>
      <c r="E33683" t="s">
        <v>5</v>
      </c>
      <c r="F33683">
        <v>2010</v>
      </c>
      <c r="G33683" t="s">
        <v>480</v>
      </c>
      <c r="H33683">
        <v>44.622914399999999</v>
      </c>
    </row>
    <row r="33684" spans="1:8">
      <c r="A33684" t="s">
        <v>464</v>
      </c>
      <c r="B33684">
        <v>6000</v>
      </c>
      <c r="C33684" t="s">
        <v>455</v>
      </c>
      <c r="D33684" t="s">
        <v>475</v>
      </c>
      <c r="E33684" t="s">
        <v>15</v>
      </c>
      <c r="F33684">
        <v>2014</v>
      </c>
      <c r="G33684" t="s">
        <v>480</v>
      </c>
      <c r="H33684">
        <v>28.344636000000001</v>
      </c>
    </row>
    <row r="33685" spans="1:8">
      <c r="A33685" t="s">
        <v>464</v>
      </c>
      <c r="B33685">
        <v>6000</v>
      </c>
      <c r="C33685" t="s">
        <v>455</v>
      </c>
      <c r="D33685" t="s">
        <v>475</v>
      </c>
      <c r="E33685" t="s">
        <v>14</v>
      </c>
      <c r="F33685">
        <v>2013</v>
      </c>
      <c r="G33685" t="s">
        <v>480</v>
      </c>
      <c r="H33685">
        <v>63.3295368</v>
      </c>
    </row>
    <row r="33686" spans="1:8">
      <c r="A33686" t="s">
        <v>438</v>
      </c>
      <c r="B33686">
        <v>6000</v>
      </c>
      <c r="C33686" t="s">
        <v>455</v>
      </c>
      <c r="D33686" t="s">
        <v>475</v>
      </c>
      <c r="E33686" t="s">
        <v>10</v>
      </c>
      <c r="F33686">
        <v>2014</v>
      </c>
      <c r="G33686" t="s">
        <v>480</v>
      </c>
      <c r="H33686">
        <v>3.7220651999999999</v>
      </c>
    </row>
    <row r="33687" spans="1:8">
      <c r="A33687" t="s">
        <v>456</v>
      </c>
      <c r="B33687">
        <v>6000</v>
      </c>
      <c r="C33687" t="s">
        <v>455</v>
      </c>
      <c r="D33687" t="s">
        <v>475</v>
      </c>
      <c r="E33687" t="s">
        <v>6</v>
      </c>
      <c r="F33687">
        <v>2011</v>
      </c>
      <c r="G33687" t="s">
        <v>480</v>
      </c>
      <c r="H33687">
        <v>1.2560399999999999E-2</v>
      </c>
    </row>
    <row r="33688" spans="1:8">
      <c r="A33688" t="s">
        <v>438</v>
      </c>
      <c r="B33688">
        <v>6000</v>
      </c>
      <c r="C33688" t="s">
        <v>455</v>
      </c>
      <c r="D33688" t="s">
        <v>475</v>
      </c>
      <c r="E33688" t="s">
        <v>482</v>
      </c>
      <c r="F33688">
        <v>2012</v>
      </c>
      <c r="G33688" t="s">
        <v>480</v>
      </c>
      <c r="H33688">
        <v>24.9491412</v>
      </c>
    </row>
    <row r="33689" spans="1:8">
      <c r="A33689" t="s">
        <v>438</v>
      </c>
      <c r="B33689">
        <v>6000</v>
      </c>
      <c r="C33689" t="s">
        <v>455</v>
      </c>
      <c r="D33689" t="s">
        <v>475</v>
      </c>
      <c r="E33689" t="s">
        <v>479</v>
      </c>
      <c r="F33689">
        <v>2011</v>
      </c>
      <c r="G33689" t="s">
        <v>480</v>
      </c>
      <c r="H33689">
        <v>2.8135295999999999</v>
      </c>
    </row>
    <row r="33690" spans="1:8">
      <c r="A33690" t="s">
        <v>461</v>
      </c>
      <c r="B33690">
        <v>6000</v>
      </c>
      <c r="C33690" t="s">
        <v>455</v>
      </c>
      <c r="D33690" t="s">
        <v>475</v>
      </c>
      <c r="E33690" t="s">
        <v>13</v>
      </c>
      <c r="F33690">
        <v>2009</v>
      </c>
      <c r="G33690" t="s">
        <v>480</v>
      </c>
      <c r="H33690">
        <v>1.2560399999999999E-2</v>
      </c>
    </row>
    <row r="33691" spans="1:8">
      <c r="A33691" t="s">
        <v>463</v>
      </c>
      <c r="B33691">
        <v>0</v>
      </c>
      <c r="C33691" t="s">
        <v>466</v>
      </c>
      <c r="D33691" t="s">
        <v>475</v>
      </c>
      <c r="E33691" t="s">
        <v>3</v>
      </c>
      <c r="F33691">
        <v>2011</v>
      </c>
      <c r="G33691" t="s">
        <v>468</v>
      </c>
      <c r="H33691">
        <v>49.060922400000003</v>
      </c>
    </row>
    <row r="33692" spans="1:8">
      <c r="A33692" t="s">
        <v>463</v>
      </c>
      <c r="B33692">
        <v>0</v>
      </c>
      <c r="C33692" t="s">
        <v>466</v>
      </c>
      <c r="D33692" t="s">
        <v>475</v>
      </c>
      <c r="E33692" t="s">
        <v>10</v>
      </c>
      <c r="F33692">
        <v>2013</v>
      </c>
      <c r="G33692" t="s">
        <v>468</v>
      </c>
      <c r="H33692">
        <v>297.50563440000002</v>
      </c>
    </row>
    <row r="33693" spans="1:8">
      <c r="A33693" t="s">
        <v>438</v>
      </c>
      <c r="B33693">
        <v>0</v>
      </c>
      <c r="C33693" t="s">
        <v>466</v>
      </c>
      <c r="D33693" t="s">
        <v>475</v>
      </c>
      <c r="E33693" t="s">
        <v>10</v>
      </c>
      <c r="F33693">
        <v>2011</v>
      </c>
      <c r="G33693" t="s">
        <v>468</v>
      </c>
      <c r="H33693">
        <v>9.8808480000000003</v>
      </c>
    </row>
    <row r="33694" spans="1:8">
      <c r="A33694" t="s">
        <v>438</v>
      </c>
      <c r="B33694">
        <v>0</v>
      </c>
      <c r="C33694" t="s">
        <v>466</v>
      </c>
      <c r="D33694" t="s">
        <v>475</v>
      </c>
      <c r="E33694" t="s">
        <v>479</v>
      </c>
      <c r="F33694">
        <v>2009</v>
      </c>
      <c r="G33694" t="s">
        <v>468</v>
      </c>
      <c r="H33694">
        <v>4.8818087999999999</v>
      </c>
    </row>
    <row r="33695" spans="1:8">
      <c r="A33695" t="s">
        <v>461</v>
      </c>
      <c r="B33695">
        <v>0</v>
      </c>
      <c r="C33695" t="s">
        <v>466</v>
      </c>
      <c r="D33695" t="s">
        <v>475</v>
      </c>
      <c r="E33695" t="s">
        <v>479</v>
      </c>
      <c r="F33695">
        <v>2009</v>
      </c>
      <c r="G33695" t="s">
        <v>468</v>
      </c>
      <c r="H33695">
        <v>11.7900288</v>
      </c>
    </row>
    <row r="33696" spans="1:8">
      <c r="A33696" t="s">
        <v>464</v>
      </c>
      <c r="B33696">
        <v>6000</v>
      </c>
      <c r="C33696" t="s">
        <v>455</v>
      </c>
      <c r="D33696" t="s">
        <v>475</v>
      </c>
      <c r="E33696" t="s">
        <v>18</v>
      </c>
      <c r="F33696">
        <v>2010</v>
      </c>
      <c r="G33696" t="s">
        <v>468</v>
      </c>
      <c r="H33696">
        <v>2.7339804000000001</v>
      </c>
    </row>
    <row r="33697" spans="1:8">
      <c r="A33697" t="s">
        <v>464</v>
      </c>
      <c r="B33697">
        <v>6000</v>
      </c>
      <c r="C33697" t="s">
        <v>455</v>
      </c>
      <c r="D33697" t="s">
        <v>475</v>
      </c>
      <c r="E33697" t="s">
        <v>16</v>
      </c>
      <c r="F33697">
        <v>2013</v>
      </c>
      <c r="G33697" t="s">
        <v>468</v>
      </c>
      <c r="H33697">
        <v>40.5365976</v>
      </c>
    </row>
    <row r="33698" spans="1:8">
      <c r="A33698" t="s">
        <v>464</v>
      </c>
      <c r="B33698">
        <v>6000</v>
      </c>
      <c r="C33698" t="s">
        <v>455</v>
      </c>
      <c r="D33698" t="s">
        <v>475</v>
      </c>
      <c r="E33698" t="s">
        <v>24</v>
      </c>
      <c r="F33698">
        <v>2011</v>
      </c>
      <c r="G33698" t="s">
        <v>468</v>
      </c>
      <c r="H33698">
        <v>14.431899599999999</v>
      </c>
    </row>
    <row r="33699" spans="1:8">
      <c r="A33699" t="s">
        <v>456</v>
      </c>
      <c r="B33699">
        <v>6000</v>
      </c>
      <c r="C33699" t="s">
        <v>455</v>
      </c>
      <c r="D33699" t="s">
        <v>475</v>
      </c>
      <c r="E33699" t="s">
        <v>32</v>
      </c>
      <c r="F33699">
        <v>2011</v>
      </c>
      <c r="G33699" t="s">
        <v>468</v>
      </c>
      <c r="H33699">
        <v>4.5091836000000001</v>
      </c>
    </row>
    <row r="33700" spans="1:8">
      <c r="A33700" t="s">
        <v>438</v>
      </c>
      <c r="B33700">
        <v>6000</v>
      </c>
      <c r="C33700" t="s">
        <v>455</v>
      </c>
      <c r="D33700" t="s">
        <v>475</v>
      </c>
      <c r="E33700" t="s">
        <v>37</v>
      </c>
      <c r="F33700">
        <v>2014</v>
      </c>
      <c r="G33700" t="s">
        <v>468</v>
      </c>
      <c r="H33700">
        <v>2.7925955999999998</v>
      </c>
    </row>
    <row r="33701" spans="1:8">
      <c r="A33701" t="s">
        <v>461</v>
      </c>
      <c r="B33701">
        <v>6000</v>
      </c>
      <c r="C33701" t="s">
        <v>455</v>
      </c>
      <c r="D33701" t="s">
        <v>475</v>
      </c>
      <c r="E33701" t="s">
        <v>30</v>
      </c>
      <c r="F33701">
        <v>2014</v>
      </c>
      <c r="G33701" t="s">
        <v>468</v>
      </c>
      <c r="H33701">
        <v>2.8386504000000001</v>
      </c>
    </row>
    <row r="33702" spans="1:8">
      <c r="A33702" t="s">
        <v>496</v>
      </c>
      <c r="B33702">
        <v>6000</v>
      </c>
      <c r="C33702" t="s">
        <v>455</v>
      </c>
      <c r="D33702" t="s">
        <v>475</v>
      </c>
      <c r="E33702" t="s">
        <v>22</v>
      </c>
      <c r="F33702">
        <v>2012</v>
      </c>
      <c r="G33702" t="s">
        <v>468</v>
      </c>
      <c r="H33702">
        <v>2.0934000000000001E-2</v>
      </c>
    </row>
    <row r="33703" spans="1:8">
      <c r="A33703" t="s">
        <v>465</v>
      </c>
      <c r="B33703">
        <v>6000</v>
      </c>
      <c r="C33703" t="s">
        <v>455</v>
      </c>
      <c r="D33703" t="s">
        <v>475</v>
      </c>
      <c r="E33703" t="s">
        <v>5</v>
      </c>
      <c r="F33703">
        <v>2012</v>
      </c>
      <c r="G33703" t="s">
        <v>468</v>
      </c>
      <c r="H33703">
        <v>0.146538</v>
      </c>
    </row>
    <row r="33704" spans="1:8">
      <c r="A33704" t="s">
        <v>465</v>
      </c>
      <c r="B33704">
        <v>6000</v>
      </c>
      <c r="C33704" t="s">
        <v>455</v>
      </c>
      <c r="D33704" t="s">
        <v>475</v>
      </c>
      <c r="E33704" t="s">
        <v>6</v>
      </c>
      <c r="F33704">
        <v>2010</v>
      </c>
      <c r="G33704" t="s">
        <v>468</v>
      </c>
      <c r="H33704">
        <v>0.10467</v>
      </c>
    </row>
    <row r="33705" spans="1:8">
      <c r="A33705" t="s">
        <v>456</v>
      </c>
      <c r="B33705">
        <v>0</v>
      </c>
      <c r="C33705" t="s">
        <v>466</v>
      </c>
      <c r="D33705" t="s">
        <v>475</v>
      </c>
      <c r="E33705" t="s">
        <v>22</v>
      </c>
      <c r="F33705">
        <v>2012</v>
      </c>
      <c r="G33705" t="s">
        <v>468</v>
      </c>
      <c r="H33705">
        <v>0.1214172</v>
      </c>
    </row>
    <row r="33706" spans="1:8">
      <c r="A33706" t="s">
        <v>462</v>
      </c>
      <c r="B33706">
        <v>0</v>
      </c>
      <c r="C33706" t="s">
        <v>466</v>
      </c>
      <c r="D33706" t="s">
        <v>475</v>
      </c>
      <c r="E33706" t="s">
        <v>15</v>
      </c>
      <c r="F33706">
        <v>2010</v>
      </c>
      <c r="G33706" t="s">
        <v>468</v>
      </c>
      <c r="H33706">
        <v>132.00561719999999</v>
      </c>
    </row>
    <row r="33707" spans="1:8">
      <c r="A33707" t="s">
        <v>462</v>
      </c>
      <c r="B33707">
        <v>0</v>
      </c>
      <c r="C33707" t="s">
        <v>466</v>
      </c>
      <c r="D33707" t="s">
        <v>475</v>
      </c>
      <c r="E33707" t="s">
        <v>482</v>
      </c>
      <c r="F33707">
        <v>2009</v>
      </c>
      <c r="G33707" t="s">
        <v>468</v>
      </c>
      <c r="H33707">
        <v>724.19498280000005</v>
      </c>
    </row>
    <row r="33708" spans="1:8">
      <c r="A33708" t="s">
        <v>497</v>
      </c>
      <c r="B33708">
        <v>0</v>
      </c>
      <c r="C33708" t="s">
        <v>466</v>
      </c>
      <c r="D33708" t="s">
        <v>475</v>
      </c>
      <c r="E33708" t="s">
        <v>11</v>
      </c>
      <c r="F33708">
        <v>2014</v>
      </c>
      <c r="G33708" t="s">
        <v>468</v>
      </c>
      <c r="H33708">
        <v>0.67826160000000002</v>
      </c>
    </row>
    <row r="33709" spans="1:8">
      <c r="A33709" t="s">
        <v>497</v>
      </c>
      <c r="B33709">
        <v>0</v>
      </c>
      <c r="C33709" t="s">
        <v>466</v>
      </c>
      <c r="D33709" t="s">
        <v>475</v>
      </c>
      <c r="E33709" t="s">
        <v>16</v>
      </c>
      <c r="F33709">
        <v>2013</v>
      </c>
      <c r="G33709" t="s">
        <v>468</v>
      </c>
      <c r="H33709">
        <v>7.1175600000000006E-2</v>
      </c>
    </row>
    <row r="33710" spans="1:8">
      <c r="A33710" t="s">
        <v>497</v>
      </c>
      <c r="B33710">
        <v>0</v>
      </c>
      <c r="C33710" t="s">
        <v>466</v>
      </c>
      <c r="D33710" t="s">
        <v>475</v>
      </c>
      <c r="E33710" t="s">
        <v>482</v>
      </c>
      <c r="F33710">
        <v>2010</v>
      </c>
      <c r="G33710" t="s">
        <v>468</v>
      </c>
      <c r="H33710">
        <v>1.737522</v>
      </c>
    </row>
    <row r="33711" spans="1:8">
      <c r="A33711" t="s">
        <v>429</v>
      </c>
      <c r="B33711">
        <v>0</v>
      </c>
      <c r="C33711" t="s">
        <v>466</v>
      </c>
      <c r="D33711" t="s">
        <v>475</v>
      </c>
      <c r="E33711" t="s">
        <v>11</v>
      </c>
      <c r="F33711">
        <v>2013</v>
      </c>
      <c r="G33711" t="s">
        <v>468</v>
      </c>
      <c r="H33711">
        <v>689.40686159999996</v>
      </c>
    </row>
    <row r="33712" spans="1:8">
      <c r="A33712" t="s">
        <v>429</v>
      </c>
      <c r="B33712">
        <v>0</v>
      </c>
      <c r="C33712" t="s">
        <v>466</v>
      </c>
      <c r="D33712" t="s">
        <v>475</v>
      </c>
      <c r="E33712" t="s">
        <v>343</v>
      </c>
      <c r="F33712">
        <v>2014</v>
      </c>
      <c r="G33712" t="s">
        <v>468</v>
      </c>
      <c r="H33712">
        <v>368.63936639999997</v>
      </c>
    </row>
    <row r="33713" spans="1:8">
      <c r="A33713" t="s">
        <v>429</v>
      </c>
      <c r="B33713">
        <v>0</v>
      </c>
      <c r="C33713" t="s">
        <v>466</v>
      </c>
      <c r="D33713" t="s">
        <v>475</v>
      </c>
      <c r="E33713" t="s">
        <v>13</v>
      </c>
      <c r="F33713">
        <v>2014</v>
      </c>
      <c r="G33713" t="s">
        <v>468</v>
      </c>
      <c r="H33713">
        <v>1462.9432824</v>
      </c>
    </row>
    <row r="33714" spans="1:8">
      <c r="A33714" t="s">
        <v>464</v>
      </c>
      <c r="B33714">
        <v>0</v>
      </c>
      <c r="C33714" t="s">
        <v>466</v>
      </c>
      <c r="D33714" t="s">
        <v>475</v>
      </c>
      <c r="E33714" t="s">
        <v>18</v>
      </c>
      <c r="F33714">
        <v>2009</v>
      </c>
      <c r="G33714" t="s">
        <v>468</v>
      </c>
      <c r="H33714">
        <v>597.09210840000003</v>
      </c>
    </row>
    <row r="33715" spans="1:8">
      <c r="A33715" t="s">
        <v>464</v>
      </c>
      <c r="B33715">
        <v>0</v>
      </c>
      <c r="C33715" t="s">
        <v>466</v>
      </c>
      <c r="D33715" t="s">
        <v>475</v>
      </c>
      <c r="E33715" t="s">
        <v>22</v>
      </c>
      <c r="F33715">
        <v>2014</v>
      </c>
      <c r="G33715" t="s">
        <v>468</v>
      </c>
      <c r="H33715">
        <v>531.08301959999994</v>
      </c>
    </row>
    <row r="33716" spans="1:8">
      <c r="A33716" t="s">
        <v>464</v>
      </c>
      <c r="B33716">
        <v>0</v>
      </c>
      <c r="C33716" t="s">
        <v>466</v>
      </c>
      <c r="D33716" t="s">
        <v>475</v>
      </c>
      <c r="E33716" t="s">
        <v>20</v>
      </c>
      <c r="F33716">
        <v>2013</v>
      </c>
      <c r="G33716" t="s">
        <v>468</v>
      </c>
      <c r="H33716">
        <v>6268.47696</v>
      </c>
    </row>
    <row r="33717" spans="1:8">
      <c r="A33717" t="s">
        <v>464</v>
      </c>
      <c r="B33717">
        <v>0</v>
      </c>
      <c r="C33717" t="s">
        <v>466</v>
      </c>
      <c r="D33717" t="s">
        <v>475</v>
      </c>
      <c r="E33717" t="s">
        <v>29</v>
      </c>
      <c r="F33717">
        <v>2012</v>
      </c>
      <c r="G33717" t="s">
        <v>468</v>
      </c>
      <c r="H33717">
        <v>291.24218159999998</v>
      </c>
    </row>
    <row r="33718" spans="1:8">
      <c r="A33718" t="s">
        <v>499</v>
      </c>
      <c r="B33718">
        <v>0</v>
      </c>
      <c r="C33718" t="s">
        <v>466</v>
      </c>
      <c r="D33718" t="s">
        <v>475</v>
      </c>
      <c r="E33718" t="s">
        <v>33</v>
      </c>
      <c r="F33718">
        <v>2013</v>
      </c>
      <c r="G33718" t="s">
        <v>468</v>
      </c>
      <c r="H33718">
        <v>10.320461999999999</v>
      </c>
    </row>
    <row r="33719" spans="1:8">
      <c r="A33719" t="s">
        <v>461</v>
      </c>
      <c r="B33719">
        <v>4220</v>
      </c>
      <c r="C33719" t="s">
        <v>500</v>
      </c>
      <c r="D33719" t="s">
        <v>475</v>
      </c>
      <c r="E33719" t="s">
        <v>34</v>
      </c>
      <c r="F33719">
        <v>2014</v>
      </c>
      <c r="G33719" t="s">
        <v>501</v>
      </c>
      <c r="H33719">
        <v>0.67407479999999997</v>
      </c>
    </row>
    <row r="33720" spans="1:8">
      <c r="A33720" t="s">
        <v>464</v>
      </c>
      <c r="B33720">
        <v>6000</v>
      </c>
      <c r="C33720" t="s">
        <v>455</v>
      </c>
      <c r="D33720" t="s">
        <v>475</v>
      </c>
      <c r="E33720" t="s">
        <v>15</v>
      </c>
      <c r="F33720">
        <v>2013</v>
      </c>
      <c r="G33720" t="s">
        <v>491</v>
      </c>
      <c r="H33720">
        <v>42.0731532</v>
      </c>
    </row>
    <row r="33721" spans="1:8">
      <c r="A33721" t="s">
        <v>464</v>
      </c>
      <c r="B33721">
        <v>6000</v>
      </c>
      <c r="C33721" t="s">
        <v>455</v>
      </c>
      <c r="D33721" t="s">
        <v>475</v>
      </c>
      <c r="E33721" t="s">
        <v>36</v>
      </c>
      <c r="F33721">
        <v>2014</v>
      </c>
      <c r="G33721" t="s">
        <v>491</v>
      </c>
      <c r="H33721">
        <v>46.670259600000001</v>
      </c>
    </row>
    <row r="33722" spans="1:8">
      <c r="A33722" t="s">
        <v>456</v>
      </c>
      <c r="B33722">
        <v>6000</v>
      </c>
      <c r="C33722" t="s">
        <v>455</v>
      </c>
      <c r="D33722" t="s">
        <v>475</v>
      </c>
      <c r="E33722" t="s">
        <v>29</v>
      </c>
      <c r="F33722">
        <v>2014</v>
      </c>
      <c r="G33722" t="s">
        <v>491</v>
      </c>
      <c r="H33722">
        <v>23.655419999999999</v>
      </c>
    </row>
    <row r="33723" spans="1:8">
      <c r="A33723" t="s">
        <v>456</v>
      </c>
      <c r="B33723">
        <v>6000</v>
      </c>
      <c r="C33723" t="s">
        <v>455</v>
      </c>
      <c r="D33723" t="s">
        <v>475</v>
      </c>
      <c r="E33723" t="s">
        <v>30</v>
      </c>
      <c r="F33723">
        <v>2014</v>
      </c>
      <c r="G33723" t="s">
        <v>491</v>
      </c>
      <c r="H33723">
        <v>0.60289919999999997</v>
      </c>
    </row>
    <row r="33724" spans="1:8">
      <c r="A33724" t="s">
        <v>456</v>
      </c>
      <c r="B33724">
        <v>6000</v>
      </c>
      <c r="C33724" t="s">
        <v>455</v>
      </c>
      <c r="D33724" t="s">
        <v>475</v>
      </c>
      <c r="E33724" t="s">
        <v>32</v>
      </c>
      <c r="F33724">
        <v>2009</v>
      </c>
      <c r="G33724" t="s">
        <v>491</v>
      </c>
      <c r="H33724">
        <v>5.4051587999999997</v>
      </c>
    </row>
    <row r="33725" spans="1:8">
      <c r="A33725" t="s">
        <v>438</v>
      </c>
      <c r="B33725">
        <v>6000</v>
      </c>
      <c r="C33725" t="s">
        <v>455</v>
      </c>
      <c r="D33725" t="s">
        <v>475</v>
      </c>
      <c r="E33725" t="s">
        <v>29</v>
      </c>
      <c r="F33725">
        <v>2010</v>
      </c>
      <c r="G33725" t="s">
        <v>491</v>
      </c>
      <c r="H33725">
        <v>0.1214172</v>
      </c>
    </row>
    <row r="33726" spans="1:8">
      <c r="A33726" t="s">
        <v>438</v>
      </c>
      <c r="B33726">
        <v>6000</v>
      </c>
      <c r="C33726" t="s">
        <v>455</v>
      </c>
      <c r="D33726" t="s">
        <v>475</v>
      </c>
      <c r="E33726" t="s">
        <v>35</v>
      </c>
      <c r="F33726">
        <v>2012</v>
      </c>
      <c r="G33726" t="s">
        <v>491</v>
      </c>
      <c r="H33726">
        <v>0.24283440000000001</v>
      </c>
    </row>
    <row r="33727" spans="1:8">
      <c r="A33727" t="s">
        <v>438</v>
      </c>
      <c r="B33727">
        <v>6000</v>
      </c>
      <c r="C33727" t="s">
        <v>455</v>
      </c>
      <c r="D33727" t="s">
        <v>475</v>
      </c>
      <c r="E33727" t="s">
        <v>479</v>
      </c>
      <c r="F33727">
        <v>2012</v>
      </c>
      <c r="G33727" t="s">
        <v>491</v>
      </c>
      <c r="H33727">
        <v>2.6334971999999999</v>
      </c>
    </row>
    <row r="33728" spans="1:8">
      <c r="A33728" t="s">
        <v>461</v>
      </c>
      <c r="B33728">
        <v>6000</v>
      </c>
      <c r="C33728" t="s">
        <v>455</v>
      </c>
      <c r="D33728" t="s">
        <v>475</v>
      </c>
      <c r="E33728" t="s">
        <v>3</v>
      </c>
      <c r="F33728">
        <v>2012</v>
      </c>
      <c r="G33728" t="s">
        <v>491</v>
      </c>
      <c r="H33728">
        <v>0.10467</v>
      </c>
    </row>
    <row r="33729" spans="1:8">
      <c r="A33729" t="s">
        <v>461</v>
      </c>
      <c r="B33729">
        <v>6000</v>
      </c>
      <c r="C33729" t="s">
        <v>455</v>
      </c>
      <c r="D33729" t="s">
        <v>475</v>
      </c>
      <c r="E33729" t="s">
        <v>5</v>
      </c>
      <c r="F33729">
        <v>2014</v>
      </c>
      <c r="G33729" t="s">
        <v>491</v>
      </c>
      <c r="H33729">
        <v>7.95492E-2</v>
      </c>
    </row>
    <row r="33730" spans="1:8">
      <c r="A33730" t="s">
        <v>461</v>
      </c>
      <c r="B33730">
        <v>6000</v>
      </c>
      <c r="C33730" t="s">
        <v>455</v>
      </c>
      <c r="D33730" t="s">
        <v>475</v>
      </c>
      <c r="E33730" t="s">
        <v>28</v>
      </c>
      <c r="F33730">
        <v>2012</v>
      </c>
      <c r="G33730" t="s">
        <v>491</v>
      </c>
      <c r="H33730">
        <v>0.28470240000000002</v>
      </c>
    </row>
    <row r="33731" spans="1:8">
      <c r="A33731" t="s">
        <v>495</v>
      </c>
      <c r="B33731">
        <v>6000</v>
      </c>
      <c r="C33731" t="s">
        <v>455</v>
      </c>
      <c r="D33731" t="s">
        <v>475</v>
      </c>
      <c r="E33731" t="s">
        <v>30</v>
      </c>
      <c r="F33731">
        <v>2012</v>
      </c>
      <c r="G33731" t="s">
        <v>491</v>
      </c>
      <c r="H33731">
        <v>0.21352679999999999</v>
      </c>
    </row>
    <row r="33732" spans="1:8">
      <c r="A33732" t="s">
        <v>465</v>
      </c>
      <c r="B33732">
        <v>6000</v>
      </c>
      <c r="C33732" t="s">
        <v>455</v>
      </c>
      <c r="D33732" t="s">
        <v>475</v>
      </c>
      <c r="E33732" t="s">
        <v>5</v>
      </c>
      <c r="F33732">
        <v>2012</v>
      </c>
      <c r="G33732" t="s">
        <v>491</v>
      </c>
      <c r="H33732">
        <v>0.146538</v>
      </c>
    </row>
    <row r="33733" spans="1:8">
      <c r="A33733" t="s">
        <v>465</v>
      </c>
      <c r="B33733">
        <v>6000</v>
      </c>
      <c r="C33733" t="s">
        <v>455</v>
      </c>
      <c r="D33733" t="s">
        <v>475</v>
      </c>
      <c r="E33733" t="s">
        <v>3</v>
      </c>
      <c r="F33733">
        <v>2014</v>
      </c>
      <c r="G33733" t="s">
        <v>491</v>
      </c>
      <c r="H33733">
        <v>0.60289919999999997</v>
      </c>
    </row>
    <row r="33734" spans="1:8">
      <c r="A33734" t="s">
        <v>429</v>
      </c>
      <c r="B33734">
        <v>5520</v>
      </c>
      <c r="C33734" t="s">
        <v>478</v>
      </c>
      <c r="D33734" t="s">
        <v>475</v>
      </c>
      <c r="E33734" t="s">
        <v>20</v>
      </c>
      <c r="F33734">
        <v>2009</v>
      </c>
      <c r="G33734" t="s">
        <v>483</v>
      </c>
      <c r="H33734">
        <v>23.5549368</v>
      </c>
    </row>
    <row r="33735" spans="1:8">
      <c r="A33735" t="s">
        <v>429</v>
      </c>
      <c r="B33735">
        <v>55432</v>
      </c>
      <c r="C33735" t="s">
        <v>536</v>
      </c>
      <c r="D33735" t="s">
        <v>475</v>
      </c>
      <c r="E33735" t="s">
        <v>15</v>
      </c>
      <c r="F33735">
        <v>2009</v>
      </c>
      <c r="G33735" t="s">
        <v>505</v>
      </c>
      <c r="H33735">
        <v>48.717604799999997</v>
      </c>
    </row>
    <row r="33736" spans="1:8">
      <c r="A33736" t="s">
        <v>429</v>
      </c>
      <c r="B33736">
        <v>55432</v>
      </c>
      <c r="C33736" t="s">
        <v>536</v>
      </c>
      <c r="D33736" t="s">
        <v>475</v>
      </c>
      <c r="E33736" t="s">
        <v>17</v>
      </c>
      <c r="F33736">
        <v>2012</v>
      </c>
      <c r="G33736" t="s">
        <v>505</v>
      </c>
      <c r="H33736">
        <v>1.8840600000000001</v>
      </c>
    </row>
    <row r="33737" spans="1:8">
      <c r="A33737" t="s">
        <v>464</v>
      </c>
      <c r="B33737">
        <v>2116</v>
      </c>
      <c r="C33737" t="s">
        <v>535</v>
      </c>
      <c r="D33737" t="s">
        <v>475</v>
      </c>
      <c r="E33737" t="s">
        <v>13</v>
      </c>
      <c r="F33737">
        <v>2012</v>
      </c>
      <c r="G33737" t="s">
        <v>480</v>
      </c>
      <c r="H33737">
        <v>66.7836468</v>
      </c>
    </row>
    <row r="33738" spans="1:8">
      <c r="A33738" t="s">
        <v>462</v>
      </c>
      <c r="B33738">
        <v>2116</v>
      </c>
      <c r="C33738" t="s">
        <v>535</v>
      </c>
      <c r="D33738" t="s">
        <v>475</v>
      </c>
      <c r="E33738" t="s">
        <v>3</v>
      </c>
      <c r="F33738">
        <v>2011</v>
      </c>
      <c r="G33738" t="s">
        <v>480</v>
      </c>
      <c r="H33738">
        <v>51.916319999999999</v>
      </c>
    </row>
    <row r="33739" spans="1:8">
      <c r="A33739" t="s">
        <v>429</v>
      </c>
      <c r="B33739">
        <v>55432</v>
      </c>
      <c r="C33739" t="s">
        <v>536</v>
      </c>
      <c r="D33739" t="s">
        <v>475</v>
      </c>
      <c r="E33739" t="s">
        <v>5</v>
      </c>
      <c r="F33739">
        <v>2012</v>
      </c>
      <c r="G33739" t="s">
        <v>480</v>
      </c>
      <c r="H33739">
        <v>15.248325599999999</v>
      </c>
    </row>
    <row r="33740" spans="1:8">
      <c r="A33740" t="s">
        <v>429</v>
      </c>
      <c r="B33740">
        <v>55432</v>
      </c>
      <c r="C33740" t="s">
        <v>536</v>
      </c>
      <c r="D33740" t="s">
        <v>475</v>
      </c>
      <c r="E33740" t="s">
        <v>17</v>
      </c>
      <c r="F33740">
        <v>2012</v>
      </c>
      <c r="G33740" t="s">
        <v>480</v>
      </c>
      <c r="H33740">
        <v>1.8840600000000001</v>
      </c>
    </row>
    <row r="33741" spans="1:8">
      <c r="A33741" t="s">
        <v>429</v>
      </c>
      <c r="B33741">
        <v>55432</v>
      </c>
      <c r="C33741" t="s">
        <v>536</v>
      </c>
      <c r="D33741" t="s">
        <v>475</v>
      </c>
      <c r="E33741" t="s">
        <v>15</v>
      </c>
      <c r="F33741">
        <v>2012</v>
      </c>
      <c r="G33741" t="s">
        <v>480</v>
      </c>
      <c r="H33741">
        <v>52.464790800000003</v>
      </c>
    </row>
    <row r="33742" spans="1:8">
      <c r="A33742" t="s">
        <v>462</v>
      </c>
      <c r="B33742">
        <v>2116</v>
      </c>
      <c r="C33742" t="s">
        <v>535</v>
      </c>
      <c r="D33742" t="s">
        <v>475</v>
      </c>
      <c r="E33742" t="s">
        <v>14</v>
      </c>
      <c r="F33742">
        <v>2014</v>
      </c>
      <c r="G33742" t="s">
        <v>490</v>
      </c>
      <c r="H33742">
        <v>36.303742800000002</v>
      </c>
    </row>
    <row r="33743" spans="1:8">
      <c r="A33743" t="s">
        <v>462</v>
      </c>
      <c r="B33743">
        <v>2116</v>
      </c>
      <c r="C33743" t="s">
        <v>535</v>
      </c>
      <c r="D33743" t="s">
        <v>475</v>
      </c>
      <c r="E33743" t="s">
        <v>20</v>
      </c>
      <c r="F33743">
        <v>2014</v>
      </c>
      <c r="G33743" t="s">
        <v>490</v>
      </c>
      <c r="H33743">
        <v>70.769480400000006</v>
      </c>
    </row>
    <row r="33744" spans="1:8">
      <c r="A33744" t="s">
        <v>462</v>
      </c>
      <c r="B33744">
        <v>2116</v>
      </c>
      <c r="C33744" t="s">
        <v>535</v>
      </c>
      <c r="D33744" t="s">
        <v>475</v>
      </c>
      <c r="E33744" t="s">
        <v>482</v>
      </c>
      <c r="F33744">
        <v>2012</v>
      </c>
      <c r="G33744" t="s">
        <v>490</v>
      </c>
      <c r="H33744">
        <v>757.68938279999998</v>
      </c>
    </row>
    <row r="33745" spans="1:8">
      <c r="A33745" t="s">
        <v>429</v>
      </c>
      <c r="B33745">
        <v>2116</v>
      </c>
      <c r="C33745" t="s">
        <v>535</v>
      </c>
      <c r="D33745" t="s">
        <v>475</v>
      </c>
      <c r="E33745" t="s">
        <v>37</v>
      </c>
      <c r="F33745">
        <v>2012</v>
      </c>
      <c r="G33745" t="s">
        <v>490</v>
      </c>
      <c r="H33745">
        <v>11.865391199999999</v>
      </c>
    </row>
    <row r="33746" spans="1:8">
      <c r="A33746" t="s">
        <v>464</v>
      </c>
      <c r="B33746">
        <v>2116</v>
      </c>
      <c r="C33746" t="s">
        <v>535</v>
      </c>
      <c r="D33746" t="s">
        <v>475</v>
      </c>
      <c r="E33746" t="s">
        <v>28</v>
      </c>
      <c r="F33746">
        <v>2014</v>
      </c>
      <c r="G33746" t="s">
        <v>490</v>
      </c>
      <c r="H33746">
        <v>127.4420052</v>
      </c>
    </row>
    <row r="33747" spans="1:8">
      <c r="A33747" t="s">
        <v>461</v>
      </c>
      <c r="B33747">
        <v>2116</v>
      </c>
      <c r="C33747" t="s">
        <v>535</v>
      </c>
      <c r="D33747" t="s">
        <v>475</v>
      </c>
      <c r="E33747" t="s">
        <v>20</v>
      </c>
      <c r="F33747">
        <v>2012</v>
      </c>
      <c r="G33747" t="s">
        <v>490</v>
      </c>
      <c r="H33747">
        <v>1.5784236</v>
      </c>
    </row>
    <row r="33748" spans="1:8">
      <c r="A33748" t="s">
        <v>429</v>
      </c>
      <c r="B33748">
        <v>55432</v>
      </c>
      <c r="C33748" t="s">
        <v>536</v>
      </c>
      <c r="D33748" t="s">
        <v>475</v>
      </c>
      <c r="E33748" t="s">
        <v>10</v>
      </c>
      <c r="F33748">
        <v>2011</v>
      </c>
      <c r="G33748" t="s">
        <v>505</v>
      </c>
      <c r="H33748">
        <v>100.671606</v>
      </c>
    </row>
    <row r="33749" spans="1:8">
      <c r="A33749" t="s">
        <v>429</v>
      </c>
      <c r="B33749">
        <v>55432</v>
      </c>
      <c r="C33749" t="s">
        <v>536</v>
      </c>
      <c r="D33749" t="s">
        <v>475</v>
      </c>
      <c r="E33749" t="s">
        <v>9</v>
      </c>
      <c r="F33749">
        <v>2012</v>
      </c>
      <c r="G33749" t="s">
        <v>505</v>
      </c>
      <c r="H33749">
        <v>2.3362343999999999</v>
      </c>
    </row>
    <row r="33750" spans="1:8">
      <c r="A33750" t="s">
        <v>429</v>
      </c>
      <c r="B33750">
        <v>55432</v>
      </c>
      <c r="C33750" t="s">
        <v>536</v>
      </c>
      <c r="D33750" t="s">
        <v>475</v>
      </c>
      <c r="E33750" t="s">
        <v>13</v>
      </c>
      <c r="F33750">
        <v>2012</v>
      </c>
      <c r="G33750" t="s">
        <v>505</v>
      </c>
      <c r="H33750">
        <v>7.3562076000000003</v>
      </c>
    </row>
    <row r="33751" spans="1:8">
      <c r="A33751" t="s">
        <v>429</v>
      </c>
      <c r="B33751">
        <v>55432</v>
      </c>
      <c r="C33751" t="s">
        <v>536</v>
      </c>
      <c r="D33751" t="s">
        <v>475</v>
      </c>
      <c r="E33751" t="s">
        <v>34</v>
      </c>
      <c r="F33751">
        <v>2012</v>
      </c>
      <c r="G33751" t="s">
        <v>505</v>
      </c>
      <c r="H33751">
        <v>21.478283999999999</v>
      </c>
    </row>
    <row r="33752" spans="1:8">
      <c r="A33752" t="s">
        <v>429</v>
      </c>
      <c r="B33752">
        <v>55432</v>
      </c>
      <c r="C33752" t="s">
        <v>536</v>
      </c>
      <c r="D33752" t="s">
        <v>475</v>
      </c>
      <c r="E33752" t="s">
        <v>37</v>
      </c>
      <c r="F33752">
        <v>2010</v>
      </c>
      <c r="G33752" t="s">
        <v>505</v>
      </c>
      <c r="H33752">
        <v>13.9755384</v>
      </c>
    </row>
    <row r="33753" spans="1:8">
      <c r="A33753" t="s">
        <v>464</v>
      </c>
      <c r="B33753">
        <v>55432</v>
      </c>
      <c r="C33753" t="s">
        <v>536</v>
      </c>
      <c r="D33753" t="s">
        <v>475</v>
      </c>
      <c r="E33753" t="s">
        <v>17</v>
      </c>
      <c r="F33753">
        <v>2011</v>
      </c>
      <c r="G33753" t="s">
        <v>505</v>
      </c>
      <c r="H33753">
        <v>0.272142</v>
      </c>
    </row>
    <row r="33754" spans="1:8">
      <c r="A33754" t="s">
        <v>464</v>
      </c>
      <c r="B33754">
        <v>55432</v>
      </c>
      <c r="C33754" t="s">
        <v>536</v>
      </c>
      <c r="D33754" t="s">
        <v>475</v>
      </c>
      <c r="E33754" t="s">
        <v>24</v>
      </c>
      <c r="F33754">
        <v>2010</v>
      </c>
      <c r="G33754" t="s">
        <v>505</v>
      </c>
      <c r="H33754">
        <v>0.76199760000000005</v>
      </c>
    </row>
    <row r="33755" spans="1:8">
      <c r="A33755" t="s">
        <v>461</v>
      </c>
      <c r="B33755">
        <v>2116</v>
      </c>
      <c r="C33755" t="s">
        <v>535</v>
      </c>
      <c r="D33755" t="s">
        <v>475</v>
      </c>
      <c r="E33755" t="s">
        <v>30</v>
      </c>
      <c r="F33755">
        <v>2009</v>
      </c>
      <c r="G33755" t="s">
        <v>480</v>
      </c>
      <c r="H33755">
        <v>1.5951708</v>
      </c>
    </row>
    <row r="33756" spans="1:8">
      <c r="A33756" t="s">
        <v>429</v>
      </c>
      <c r="B33756">
        <v>2116</v>
      </c>
      <c r="C33756" t="s">
        <v>535</v>
      </c>
      <c r="D33756" t="s">
        <v>475</v>
      </c>
      <c r="E33756" t="s">
        <v>10</v>
      </c>
      <c r="F33756">
        <v>2009</v>
      </c>
      <c r="G33756" t="s">
        <v>480</v>
      </c>
      <c r="H33756">
        <v>262.85567759999998</v>
      </c>
    </row>
    <row r="33757" spans="1:8">
      <c r="A33757" t="s">
        <v>464</v>
      </c>
      <c r="B33757">
        <v>2116</v>
      </c>
      <c r="C33757" t="s">
        <v>535</v>
      </c>
      <c r="D33757" t="s">
        <v>475</v>
      </c>
      <c r="E33757" t="s">
        <v>20</v>
      </c>
      <c r="F33757">
        <v>2009</v>
      </c>
      <c r="G33757" t="s">
        <v>480</v>
      </c>
      <c r="H33757">
        <v>99.273214800000005</v>
      </c>
    </row>
    <row r="33758" spans="1:8">
      <c r="A33758" t="s">
        <v>464</v>
      </c>
      <c r="B33758">
        <v>2116</v>
      </c>
      <c r="C33758" t="s">
        <v>535</v>
      </c>
      <c r="D33758" t="s">
        <v>475</v>
      </c>
      <c r="E33758" t="s">
        <v>17</v>
      </c>
      <c r="F33758">
        <v>2009</v>
      </c>
      <c r="G33758" t="s">
        <v>480</v>
      </c>
      <c r="H33758">
        <v>30.580387200000001</v>
      </c>
    </row>
    <row r="33759" spans="1:8">
      <c r="A33759" t="s">
        <v>464</v>
      </c>
      <c r="B33759">
        <v>2116</v>
      </c>
      <c r="C33759" t="s">
        <v>535</v>
      </c>
      <c r="D33759" t="s">
        <v>475</v>
      </c>
      <c r="E33759" t="s">
        <v>28</v>
      </c>
      <c r="F33759">
        <v>2009</v>
      </c>
      <c r="G33759" t="s">
        <v>480</v>
      </c>
      <c r="H33759">
        <v>87.416197199999999</v>
      </c>
    </row>
    <row r="33760" spans="1:8">
      <c r="A33760" t="s">
        <v>464</v>
      </c>
      <c r="B33760">
        <v>2116</v>
      </c>
      <c r="C33760" t="s">
        <v>535</v>
      </c>
      <c r="D33760" t="s">
        <v>475</v>
      </c>
      <c r="E33760" t="s">
        <v>36</v>
      </c>
      <c r="F33760">
        <v>2010</v>
      </c>
      <c r="G33760" t="s">
        <v>480</v>
      </c>
      <c r="H33760">
        <v>72.925682399999999</v>
      </c>
    </row>
    <row r="33761" spans="1:8">
      <c r="A33761" t="s">
        <v>462</v>
      </c>
      <c r="B33761">
        <v>2116</v>
      </c>
      <c r="C33761" t="s">
        <v>535</v>
      </c>
      <c r="D33761" t="s">
        <v>475</v>
      </c>
      <c r="E33761" t="s">
        <v>20</v>
      </c>
      <c r="F33761">
        <v>2012</v>
      </c>
      <c r="G33761" t="s">
        <v>480</v>
      </c>
      <c r="H33761">
        <v>154.9827756</v>
      </c>
    </row>
    <row r="33762" spans="1:8">
      <c r="A33762" t="s">
        <v>462</v>
      </c>
      <c r="B33762">
        <v>2116</v>
      </c>
      <c r="C33762" t="s">
        <v>535</v>
      </c>
      <c r="D33762" t="s">
        <v>475</v>
      </c>
      <c r="E33762" t="s">
        <v>36</v>
      </c>
      <c r="F33762">
        <v>2014</v>
      </c>
      <c r="G33762" t="s">
        <v>480</v>
      </c>
      <c r="H33762">
        <v>60.139195200000003</v>
      </c>
    </row>
    <row r="33763" spans="1:8">
      <c r="A33763" t="s">
        <v>495</v>
      </c>
      <c r="B33763">
        <v>4230</v>
      </c>
      <c r="C33763" t="s">
        <v>451</v>
      </c>
      <c r="D33763" t="s">
        <v>475</v>
      </c>
      <c r="E33763" t="s">
        <v>30</v>
      </c>
      <c r="F33763">
        <v>2010</v>
      </c>
      <c r="G33763" t="s">
        <v>480</v>
      </c>
      <c r="H33763">
        <v>1.2560399999999999E-2</v>
      </c>
    </row>
    <row r="33764" spans="1:8">
      <c r="A33764" t="s">
        <v>429</v>
      </c>
      <c r="B33764">
        <v>55432</v>
      </c>
      <c r="C33764" t="s">
        <v>536</v>
      </c>
      <c r="D33764" t="s">
        <v>475</v>
      </c>
      <c r="E33764" t="s">
        <v>13</v>
      </c>
      <c r="F33764">
        <v>2014</v>
      </c>
      <c r="G33764" t="s">
        <v>480</v>
      </c>
      <c r="H33764">
        <v>8.5494456000000003</v>
      </c>
    </row>
    <row r="33765" spans="1:8">
      <c r="A33765" t="s">
        <v>429</v>
      </c>
      <c r="B33765">
        <v>55432</v>
      </c>
      <c r="C33765" t="s">
        <v>536</v>
      </c>
      <c r="D33765" t="s">
        <v>475</v>
      </c>
      <c r="E33765" t="s">
        <v>20</v>
      </c>
      <c r="F33765">
        <v>2013</v>
      </c>
      <c r="G33765" t="s">
        <v>480</v>
      </c>
      <c r="H33765">
        <v>34.649956799999998</v>
      </c>
    </row>
    <row r="33766" spans="1:8">
      <c r="A33766" t="s">
        <v>429</v>
      </c>
      <c r="B33766">
        <v>55432</v>
      </c>
      <c r="C33766" t="s">
        <v>536</v>
      </c>
      <c r="D33766" t="s">
        <v>475</v>
      </c>
      <c r="E33766" t="s">
        <v>34</v>
      </c>
      <c r="F33766">
        <v>2012</v>
      </c>
      <c r="G33766" t="s">
        <v>480</v>
      </c>
      <c r="H33766">
        <v>21.478283999999999</v>
      </c>
    </row>
    <row r="33767" spans="1:8">
      <c r="A33767" t="s">
        <v>429</v>
      </c>
      <c r="B33767">
        <v>55432</v>
      </c>
      <c r="C33767" t="s">
        <v>536</v>
      </c>
      <c r="D33767" t="s">
        <v>475</v>
      </c>
      <c r="E33767" t="s">
        <v>37</v>
      </c>
      <c r="F33767">
        <v>2009</v>
      </c>
      <c r="G33767" t="s">
        <v>480</v>
      </c>
      <c r="H33767">
        <v>13.029321599999999</v>
      </c>
    </row>
    <row r="33768" spans="1:8">
      <c r="A33768" t="s">
        <v>464</v>
      </c>
      <c r="B33768">
        <v>55432</v>
      </c>
      <c r="C33768" t="s">
        <v>536</v>
      </c>
      <c r="D33768" t="s">
        <v>475</v>
      </c>
      <c r="E33768" t="s">
        <v>24</v>
      </c>
      <c r="F33768">
        <v>2012</v>
      </c>
      <c r="G33768" t="s">
        <v>480</v>
      </c>
      <c r="H33768">
        <v>2.0640923999999998</v>
      </c>
    </row>
    <row r="33769" spans="1:8">
      <c r="A33769" t="s">
        <v>464</v>
      </c>
      <c r="B33769">
        <v>2116</v>
      </c>
      <c r="C33769" t="s">
        <v>535</v>
      </c>
      <c r="D33769" t="s">
        <v>475</v>
      </c>
      <c r="E33769" t="s">
        <v>3</v>
      </c>
      <c r="F33769">
        <v>2012</v>
      </c>
      <c r="G33769" t="s">
        <v>490</v>
      </c>
      <c r="H33769">
        <v>52.129846800000003</v>
      </c>
    </row>
    <row r="33770" spans="1:8">
      <c r="A33770" t="s">
        <v>464</v>
      </c>
      <c r="B33770">
        <v>2116</v>
      </c>
      <c r="C33770" t="s">
        <v>535</v>
      </c>
      <c r="D33770" t="s">
        <v>475</v>
      </c>
      <c r="E33770" t="s">
        <v>14</v>
      </c>
      <c r="F33770">
        <v>2013</v>
      </c>
      <c r="G33770" t="s">
        <v>490</v>
      </c>
      <c r="H33770">
        <v>35.541745200000001</v>
      </c>
    </row>
    <row r="33771" spans="1:8">
      <c r="A33771" t="s">
        <v>464</v>
      </c>
      <c r="B33771">
        <v>2116</v>
      </c>
      <c r="C33771" t="s">
        <v>535</v>
      </c>
      <c r="D33771" t="s">
        <v>475</v>
      </c>
      <c r="E33771" t="s">
        <v>34</v>
      </c>
      <c r="F33771">
        <v>2010</v>
      </c>
      <c r="G33771" t="s">
        <v>490</v>
      </c>
      <c r="H33771">
        <v>67.7382372</v>
      </c>
    </row>
    <row r="33772" spans="1:8">
      <c r="A33772" t="s">
        <v>464</v>
      </c>
      <c r="B33772">
        <v>2116</v>
      </c>
      <c r="C33772" t="s">
        <v>535</v>
      </c>
      <c r="D33772" t="s">
        <v>475</v>
      </c>
      <c r="E33772" t="s">
        <v>482</v>
      </c>
      <c r="F33772">
        <v>2010</v>
      </c>
      <c r="G33772" t="s">
        <v>490</v>
      </c>
      <c r="H33772">
        <v>221.59476359999999</v>
      </c>
    </row>
    <row r="33773" spans="1:8">
      <c r="A33773" t="s">
        <v>464</v>
      </c>
      <c r="B33773">
        <v>2116</v>
      </c>
      <c r="C33773" t="s">
        <v>535</v>
      </c>
      <c r="D33773" t="s">
        <v>475</v>
      </c>
      <c r="E33773" t="s">
        <v>37</v>
      </c>
      <c r="F33773">
        <v>2014</v>
      </c>
      <c r="G33773" t="s">
        <v>490</v>
      </c>
      <c r="H33773">
        <v>191.84336279999999</v>
      </c>
    </row>
    <row r="33774" spans="1:8">
      <c r="A33774" t="s">
        <v>464</v>
      </c>
      <c r="B33774">
        <v>2116</v>
      </c>
      <c r="C33774" t="s">
        <v>535</v>
      </c>
      <c r="D33774" t="s">
        <v>475</v>
      </c>
      <c r="E33774" t="s">
        <v>34</v>
      </c>
      <c r="F33774">
        <v>2014</v>
      </c>
      <c r="G33774" t="s">
        <v>480</v>
      </c>
      <c r="H33774">
        <v>46.259953199999998</v>
      </c>
    </row>
    <row r="33775" spans="1:8">
      <c r="A33775" t="s">
        <v>494</v>
      </c>
      <c r="B33775">
        <v>4230</v>
      </c>
      <c r="C33775" t="s">
        <v>451</v>
      </c>
      <c r="D33775" t="s">
        <v>475</v>
      </c>
      <c r="E33775" t="s">
        <v>482</v>
      </c>
      <c r="F33775">
        <v>2010</v>
      </c>
      <c r="G33775" t="s">
        <v>480</v>
      </c>
      <c r="H33775">
        <v>1.3774572</v>
      </c>
    </row>
    <row r="33776" spans="1:8">
      <c r="A33776" t="s">
        <v>429</v>
      </c>
      <c r="B33776">
        <v>55432</v>
      </c>
      <c r="C33776" t="s">
        <v>536</v>
      </c>
      <c r="D33776" t="s">
        <v>475</v>
      </c>
      <c r="E33776" t="s">
        <v>24</v>
      </c>
      <c r="F33776">
        <v>2011</v>
      </c>
      <c r="G33776" t="s">
        <v>480</v>
      </c>
      <c r="H33776">
        <v>6.6988800000000001E-2</v>
      </c>
    </row>
    <row r="33777" spans="1:8">
      <c r="A33777" t="s">
        <v>429</v>
      </c>
      <c r="B33777">
        <v>2116</v>
      </c>
      <c r="C33777" t="s">
        <v>535</v>
      </c>
      <c r="D33777" t="s">
        <v>475</v>
      </c>
      <c r="E33777" t="s">
        <v>479</v>
      </c>
      <c r="F33777">
        <v>2014</v>
      </c>
      <c r="G33777" t="s">
        <v>480</v>
      </c>
      <c r="H33777">
        <v>23.831265599999998</v>
      </c>
    </row>
    <row r="33778" spans="1:8">
      <c r="A33778" t="s">
        <v>464</v>
      </c>
      <c r="B33778">
        <v>2116</v>
      </c>
      <c r="C33778" t="s">
        <v>535</v>
      </c>
      <c r="D33778" t="s">
        <v>475</v>
      </c>
      <c r="E33778" t="s">
        <v>30</v>
      </c>
      <c r="F33778">
        <v>2010</v>
      </c>
      <c r="G33778" t="s">
        <v>490</v>
      </c>
      <c r="H33778">
        <v>93.323772000000005</v>
      </c>
    </row>
    <row r="33779" spans="1:8">
      <c r="A33779" t="s">
        <v>494</v>
      </c>
      <c r="B33779">
        <v>4230</v>
      </c>
      <c r="C33779" t="s">
        <v>451</v>
      </c>
      <c r="D33779" t="s">
        <v>475</v>
      </c>
      <c r="E33779" t="s">
        <v>9</v>
      </c>
      <c r="F33779">
        <v>2012</v>
      </c>
      <c r="G33779" t="s">
        <v>501</v>
      </c>
      <c r="H33779">
        <v>15.227391600000001</v>
      </c>
    </row>
    <row r="33780" spans="1:8">
      <c r="A33780" t="s">
        <v>462</v>
      </c>
      <c r="B33780">
        <v>2116</v>
      </c>
      <c r="C33780" t="s">
        <v>535</v>
      </c>
      <c r="D33780" t="s">
        <v>475</v>
      </c>
      <c r="E33780" t="s">
        <v>13</v>
      </c>
      <c r="F33780">
        <v>2010</v>
      </c>
      <c r="G33780" t="s">
        <v>480</v>
      </c>
      <c r="H33780">
        <v>77.292514800000006</v>
      </c>
    </row>
    <row r="33781" spans="1:8">
      <c r="A33781" t="s">
        <v>429</v>
      </c>
      <c r="B33781">
        <v>55432</v>
      </c>
      <c r="C33781" t="s">
        <v>536</v>
      </c>
      <c r="D33781" t="s">
        <v>475</v>
      </c>
      <c r="E33781" t="s">
        <v>30</v>
      </c>
      <c r="F33781">
        <v>2009</v>
      </c>
      <c r="G33781" t="s">
        <v>480</v>
      </c>
      <c r="H33781">
        <v>4.8190068000000004</v>
      </c>
    </row>
    <row r="33782" spans="1:8">
      <c r="A33782" t="s">
        <v>429</v>
      </c>
      <c r="B33782">
        <v>55432</v>
      </c>
      <c r="C33782" t="s">
        <v>536</v>
      </c>
      <c r="D33782" t="s">
        <v>475</v>
      </c>
      <c r="E33782" t="s">
        <v>31</v>
      </c>
      <c r="F33782">
        <v>2009</v>
      </c>
      <c r="G33782" t="s">
        <v>505</v>
      </c>
      <c r="H33782">
        <v>4.1449319999999998</v>
      </c>
    </row>
    <row r="33783" spans="1:8">
      <c r="A33783" t="s">
        <v>429</v>
      </c>
      <c r="B33783">
        <v>55432</v>
      </c>
      <c r="C33783" t="s">
        <v>536</v>
      </c>
      <c r="D33783" t="s">
        <v>475</v>
      </c>
      <c r="E33783" t="s">
        <v>30</v>
      </c>
      <c r="F33783">
        <v>2011</v>
      </c>
      <c r="G33783" t="s">
        <v>505</v>
      </c>
      <c r="H33783">
        <v>5.4554004000000003</v>
      </c>
    </row>
    <row r="33784" spans="1:8">
      <c r="A33784" t="s">
        <v>464</v>
      </c>
      <c r="B33784">
        <v>2116</v>
      </c>
      <c r="C33784" t="s">
        <v>535</v>
      </c>
      <c r="D33784" t="s">
        <v>475</v>
      </c>
      <c r="E33784" t="s">
        <v>32</v>
      </c>
      <c r="F33784">
        <v>2011</v>
      </c>
      <c r="G33784" t="s">
        <v>480</v>
      </c>
      <c r="H33784">
        <v>4.1784264000000002</v>
      </c>
    </row>
    <row r="33785" spans="1:8">
      <c r="A33785" t="s">
        <v>462</v>
      </c>
      <c r="B33785">
        <v>2116</v>
      </c>
      <c r="C33785" t="s">
        <v>535</v>
      </c>
      <c r="D33785" t="s">
        <v>475</v>
      </c>
      <c r="E33785" t="s">
        <v>17</v>
      </c>
      <c r="F33785">
        <v>2014</v>
      </c>
      <c r="G33785" t="s">
        <v>490</v>
      </c>
      <c r="H33785">
        <v>38.058011999999998</v>
      </c>
    </row>
    <row r="33786" spans="1:8">
      <c r="A33786" t="s">
        <v>464</v>
      </c>
      <c r="B33786">
        <v>2116</v>
      </c>
      <c r="C33786" t="s">
        <v>535</v>
      </c>
      <c r="D33786" t="s">
        <v>475</v>
      </c>
      <c r="E33786" t="s">
        <v>13</v>
      </c>
      <c r="F33786">
        <v>2010</v>
      </c>
      <c r="G33786" t="s">
        <v>490</v>
      </c>
      <c r="H33786">
        <v>80.533097999999995</v>
      </c>
    </row>
    <row r="33787" spans="1:8">
      <c r="A33787" t="s">
        <v>429</v>
      </c>
      <c r="B33787">
        <v>2116</v>
      </c>
      <c r="C33787" t="s">
        <v>535</v>
      </c>
      <c r="D33787" t="s">
        <v>475</v>
      </c>
      <c r="E33787" t="s">
        <v>482</v>
      </c>
      <c r="F33787">
        <v>2012</v>
      </c>
      <c r="G33787" t="s">
        <v>480</v>
      </c>
      <c r="H33787">
        <v>597.22189920000005</v>
      </c>
    </row>
    <row r="33788" spans="1:8">
      <c r="A33788" t="s">
        <v>429</v>
      </c>
      <c r="B33788">
        <v>55432</v>
      </c>
      <c r="C33788" t="s">
        <v>536</v>
      </c>
      <c r="D33788" t="s">
        <v>475</v>
      </c>
      <c r="E33788" t="s">
        <v>3</v>
      </c>
      <c r="F33788">
        <v>2014</v>
      </c>
      <c r="G33788" t="s">
        <v>480</v>
      </c>
      <c r="H33788">
        <v>10.5758568</v>
      </c>
    </row>
    <row r="33789" spans="1:8">
      <c r="A33789" t="s">
        <v>462</v>
      </c>
      <c r="B33789">
        <v>2116</v>
      </c>
      <c r="C33789" t="s">
        <v>535</v>
      </c>
      <c r="D33789" t="s">
        <v>475</v>
      </c>
      <c r="E33789" t="s">
        <v>14</v>
      </c>
      <c r="F33789">
        <v>2010</v>
      </c>
      <c r="G33789" t="s">
        <v>490</v>
      </c>
      <c r="H33789">
        <v>35.014208400000001</v>
      </c>
    </row>
    <row r="33790" spans="1:8">
      <c r="A33790" t="s">
        <v>462</v>
      </c>
      <c r="B33790">
        <v>2116</v>
      </c>
      <c r="C33790" t="s">
        <v>535</v>
      </c>
      <c r="D33790" t="s">
        <v>475</v>
      </c>
      <c r="E33790" t="s">
        <v>20</v>
      </c>
      <c r="F33790">
        <v>2010</v>
      </c>
      <c r="G33790" t="s">
        <v>490</v>
      </c>
      <c r="H33790">
        <v>152.3492784</v>
      </c>
    </row>
    <row r="33791" spans="1:8">
      <c r="A33791" t="s">
        <v>462</v>
      </c>
      <c r="B33791">
        <v>2116</v>
      </c>
      <c r="C33791" t="s">
        <v>535</v>
      </c>
      <c r="D33791" t="s">
        <v>475</v>
      </c>
      <c r="E33791" t="s">
        <v>36</v>
      </c>
      <c r="F33791">
        <v>2012</v>
      </c>
      <c r="G33791" t="s">
        <v>490</v>
      </c>
      <c r="H33791">
        <v>59.088308400000003</v>
      </c>
    </row>
    <row r="33792" spans="1:8">
      <c r="A33792" t="s">
        <v>429</v>
      </c>
      <c r="B33792">
        <v>2116</v>
      </c>
      <c r="C33792" t="s">
        <v>535</v>
      </c>
      <c r="D33792" t="s">
        <v>475</v>
      </c>
      <c r="E33792" t="s">
        <v>10</v>
      </c>
      <c r="F33792">
        <v>2013</v>
      </c>
      <c r="G33792" t="s">
        <v>490</v>
      </c>
      <c r="H33792">
        <v>137.92575239999999</v>
      </c>
    </row>
    <row r="33793" spans="1:8">
      <c r="A33793" t="s">
        <v>464</v>
      </c>
      <c r="B33793">
        <v>2116</v>
      </c>
      <c r="C33793" t="s">
        <v>535</v>
      </c>
      <c r="D33793" t="s">
        <v>475</v>
      </c>
      <c r="E33793" t="s">
        <v>28</v>
      </c>
      <c r="F33793">
        <v>2010</v>
      </c>
      <c r="G33793" t="s">
        <v>490</v>
      </c>
      <c r="H33793">
        <v>130.99659840000001</v>
      </c>
    </row>
    <row r="33794" spans="1:8">
      <c r="A33794" t="s">
        <v>464</v>
      </c>
      <c r="B33794">
        <v>2116</v>
      </c>
      <c r="C33794" t="s">
        <v>535</v>
      </c>
      <c r="D33794" t="s">
        <v>475</v>
      </c>
      <c r="E33794" t="s">
        <v>479</v>
      </c>
      <c r="F33794">
        <v>2012</v>
      </c>
      <c r="G33794" t="s">
        <v>490</v>
      </c>
      <c r="H33794">
        <v>163.35637560000001</v>
      </c>
    </row>
    <row r="33795" spans="1:8">
      <c r="A33795" t="s">
        <v>495</v>
      </c>
      <c r="B33795">
        <v>4230</v>
      </c>
      <c r="C33795" t="s">
        <v>451</v>
      </c>
      <c r="D33795" t="s">
        <v>475</v>
      </c>
      <c r="E33795" t="s">
        <v>30</v>
      </c>
      <c r="F33795">
        <v>2013</v>
      </c>
      <c r="G33795" t="s">
        <v>501</v>
      </c>
      <c r="H33795">
        <v>8.3736000000000001E-3</v>
      </c>
    </row>
    <row r="33796" spans="1:8">
      <c r="A33796" t="s">
        <v>429</v>
      </c>
      <c r="B33796">
        <v>55432</v>
      </c>
      <c r="C33796" t="s">
        <v>536</v>
      </c>
      <c r="D33796" t="s">
        <v>475</v>
      </c>
      <c r="E33796" t="s">
        <v>11</v>
      </c>
      <c r="F33796">
        <v>2012</v>
      </c>
      <c r="G33796" t="s">
        <v>505</v>
      </c>
      <c r="H33796">
        <v>16.805815200000001</v>
      </c>
    </row>
    <row r="33797" spans="1:8">
      <c r="A33797" t="s">
        <v>429</v>
      </c>
      <c r="B33797">
        <v>5520</v>
      </c>
      <c r="C33797" t="s">
        <v>478</v>
      </c>
      <c r="D33797" t="s">
        <v>475</v>
      </c>
      <c r="E33797" t="s">
        <v>35</v>
      </c>
      <c r="F33797">
        <v>2014</v>
      </c>
      <c r="G33797" t="s">
        <v>483</v>
      </c>
      <c r="H33797">
        <v>1.2560399999999999E-2</v>
      </c>
    </row>
    <row r="33798" spans="1:8">
      <c r="A33798" t="s">
        <v>462</v>
      </c>
      <c r="B33798">
        <v>0</v>
      </c>
      <c r="C33798" t="s">
        <v>466</v>
      </c>
      <c r="D33798" t="s">
        <v>475</v>
      </c>
      <c r="E33798" t="s">
        <v>15</v>
      </c>
      <c r="F33798">
        <v>2014</v>
      </c>
      <c r="G33798" t="s">
        <v>480</v>
      </c>
      <c r="H33798">
        <v>137.18887559999999</v>
      </c>
    </row>
    <row r="33799" spans="1:8">
      <c r="A33799" t="s">
        <v>462</v>
      </c>
      <c r="B33799">
        <v>0</v>
      </c>
      <c r="C33799" t="s">
        <v>466</v>
      </c>
      <c r="D33799" t="s">
        <v>475</v>
      </c>
      <c r="E33799" t="s">
        <v>34</v>
      </c>
      <c r="F33799">
        <v>2014</v>
      </c>
      <c r="G33799" t="s">
        <v>480</v>
      </c>
      <c r="H33799">
        <v>43.710191999999999</v>
      </c>
    </row>
    <row r="33800" spans="1:8">
      <c r="A33800" t="s">
        <v>462</v>
      </c>
      <c r="B33800">
        <v>0</v>
      </c>
      <c r="C33800" t="s">
        <v>466</v>
      </c>
      <c r="D33800" t="s">
        <v>475</v>
      </c>
      <c r="E33800" t="s">
        <v>479</v>
      </c>
      <c r="F33800">
        <v>2010</v>
      </c>
      <c r="G33800" t="s">
        <v>480</v>
      </c>
      <c r="H33800">
        <v>154.97858880000001</v>
      </c>
    </row>
    <row r="33801" spans="1:8">
      <c r="A33801" t="s">
        <v>462</v>
      </c>
      <c r="B33801">
        <v>0</v>
      </c>
      <c r="C33801" t="s">
        <v>466</v>
      </c>
      <c r="D33801" t="s">
        <v>475</v>
      </c>
      <c r="E33801" t="s">
        <v>482</v>
      </c>
      <c r="F33801">
        <v>2013</v>
      </c>
      <c r="G33801" t="s">
        <v>480</v>
      </c>
      <c r="H33801">
        <v>721.12605840000003</v>
      </c>
    </row>
    <row r="33802" spans="1:8">
      <c r="A33802" t="s">
        <v>462</v>
      </c>
      <c r="B33802">
        <v>0</v>
      </c>
      <c r="C33802" t="s">
        <v>466</v>
      </c>
      <c r="D33802" t="s">
        <v>475</v>
      </c>
      <c r="E33802" t="s">
        <v>37</v>
      </c>
      <c r="F33802">
        <v>2011</v>
      </c>
      <c r="G33802" t="s">
        <v>480</v>
      </c>
      <c r="H33802">
        <v>160.57634039999999</v>
      </c>
    </row>
    <row r="33803" spans="1:8">
      <c r="A33803" t="s">
        <v>498</v>
      </c>
      <c r="B33803">
        <v>0</v>
      </c>
      <c r="C33803" t="s">
        <v>466</v>
      </c>
      <c r="D33803" t="s">
        <v>475</v>
      </c>
      <c r="E33803" t="s">
        <v>15</v>
      </c>
      <c r="F33803">
        <v>2009</v>
      </c>
      <c r="G33803" t="s">
        <v>480</v>
      </c>
      <c r="H33803">
        <v>0.20515320000000001</v>
      </c>
    </row>
    <row r="33804" spans="1:8">
      <c r="A33804" t="s">
        <v>499</v>
      </c>
      <c r="B33804">
        <v>0</v>
      </c>
      <c r="C33804" t="s">
        <v>466</v>
      </c>
      <c r="D33804" t="s">
        <v>475</v>
      </c>
      <c r="E33804" t="s">
        <v>22</v>
      </c>
      <c r="F33804">
        <v>2013</v>
      </c>
      <c r="G33804" t="s">
        <v>480</v>
      </c>
      <c r="H33804">
        <v>0.13816439999999999</v>
      </c>
    </row>
    <row r="33805" spans="1:8">
      <c r="A33805" t="s">
        <v>499</v>
      </c>
      <c r="B33805">
        <v>0</v>
      </c>
      <c r="C33805" t="s">
        <v>466</v>
      </c>
      <c r="D33805" t="s">
        <v>475</v>
      </c>
      <c r="E33805" t="s">
        <v>482</v>
      </c>
      <c r="F33805">
        <v>2009</v>
      </c>
      <c r="G33805" t="s">
        <v>480</v>
      </c>
      <c r="H33805">
        <v>3.9816468</v>
      </c>
    </row>
    <row r="33806" spans="1:8">
      <c r="A33806" t="s">
        <v>456</v>
      </c>
      <c r="B33806">
        <v>0</v>
      </c>
      <c r="C33806" t="s">
        <v>466</v>
      </c>
      <c r="D33806" t="s">
        <v>475</v>
      </c>
      <c r="E33806" t="s">
        <v>33</v>
      </c>
      <c r="F33806">
        <v>2012</v>
      </c>
      <c r="G33806" t="s">
        <v>480</v>
      </c>
      <c r="H33806">
        <v>1.6705331999999999</v>
      </c>
    </row>
    <row r="33807" spans="1:8">
      <c r="A33807" t="s">
        <v>507</v>
      </c>
      <c r="B33807">
        <v>0</v>
      </c>
      <c r="C33807" t="s">
        <v>466</v>
      </c>
      <c r="D33807" t="s">
        <v>475</v>
      </c>
      <c r="E33807" t="s">
        <v>17</v>
      </c>
      <c r="F33807">
        <v>2011</v>
      </c>
      <c r="G33807" t="s">
        <v>480</v>
      </c>
      <c r="H33807">
        <v>3.3494400000000001E-2</v>
      </c>
    </row>
    <row r="33808" spans="1:8">
      <c r="A33808" t="s">
        <v>461</v>
      </c>
      <c r="B33808">
        <v>0</v>
      </c>
      <c r="C33808" t="s">
        <v>466</v>
      </c>
      <c r="D33808" t="s">
        <v>475</v>
      </c>
      <c r="E33808" t="s">
        <v>30</v>
      </c>
      <c r="F33808">
        <v>2011</v>
      </c>
      <c r="G33808" t="s">
        <v>480</v>
      </c>
      <c r="H33808">
        <v>46.548842399999998</v>
      </c>
    </row>
    <row r="33809" spans="1:8">
      <c r="A33809" t="s">
        <v>429</v>
      </c>
      <c r="B33809">
        <v>0</v>
      </c>
      <c r="C33809" t="s">
        <v>466</v>
      </c>
      <c r="D33809" t="s">
        <v>475</v>
      </c>
      <c r="E33809" t="s">
        <v>6</v>
      </c>
      <c r="F33809">
        <v>2010</v>
      </c>
      <c r="G33809" t="s">
        <v>480</v>
      </c>
      <c r="H33809">
        <v>438.66778319999997</v>
      </c>
    </row>
    <row r="33810" spans="1:8">
      <c r="A33810" t="s">
        <v>429</v>
      </c>
      <c r="B33810">
        <v>0</v>
      </c>
      <c r="C33810" t="s">
        <v>466</v>
      </c>
      <c r="D33810" t="s">
        <v>475</v>
      </c>
      <c r="E33810" t="s">
        <v>8</v>
      </c>
      <c r="F33810">
        <v>2012</v>
      </c>
      <c r="G33810" t="s">
        <v>480</v>
      </c>
      <c r="H33810">
        <v>4.4631287999999998</v>
      </c>
    </row>
    <row r="33811" spans="1:8">
      <c r="A33811" t="s">
        <v>429</v>
      </c>
      <c r="B33811">
        <v>0</v>
      </c>
      <c r="C33811" t="s">
        <v>466</v>
      </c>
      <c r="D33811" t="s">
        <v>475</v>
      </c>
      <c r="E33811" t="s">
        <v>10</v>
      </c>
      <c r="F33811">
        <v>2013</v>
      </c>
      <c r="G33811" t="s">
        <v>480</v>
      </c>
      <c r="H33811">
        <v>5047.8698483999997</v>
      </c>
    </row>
    <row r="33812" spans="1:8">
      <c r="A33812" t="s">
        <v>429</v>
      </c>
      <c r="B33812">
        <v>0</v>
      </c>
      <c r="C33812" t="s">
        <v>466</v>
      </c>
      <c r="D33812" t="s">
        <v>475</v>
      </c>
      <c r="E33812" t="s">
        <v>343</v>
      </c>
      <c r="F33812">
        <v>2012</v>
      </c>
      <c r="G33812" t="s">
        <v>480</v>
      </c>
      <c r="H33812">
        <v>436.59531720000001</v>
      </c>
    </row>
    <row r="33813" spans="1:8">
      <c r="A33813" t="s">
        <v>429</v>
      </c>
      <c r="B33813">
        <v>0</v>
      </c>
      <c r="C33813" t="s">
        <v>466</v>
      </c>
      <c r="D33813" t="s">
        <v>475</v>
      </c>
      <c r="E33813" t="s">
        <v>18</v>
      </c>
      <c r="F33813">
        <v>2010</v>
      </c>
      <c r="G33813" t="s">
        <v>480</v>
      </c>
      <c r="H33813">
        <v>76.769164799999999</v>
      </c>
    </row>
    <row r="33814" spans="1:8">
      <c r="A33814" t="s">
        <v>464</v>
      </c>
      <c r="B33814">
        <v>0</v>
      </c>
      <c r="C33814" t="s">
        <v>466</v>
      </c>
      <c r="D33814" t="s">
        <v>475</v>
      </c>
      <c r="E33814" t="s">
        <v>9</v>
      </c>
      <c r="F33814">
        <v>2011</v>
      </c>
      <c r="G33814" t="s">
        <v>480</v>
      </c>
      <c r="H33814">
        <v>885.12301439999999</v>
      </c>
    </row>
    <row r="33815" spans="1:8">
      <c r="A33815" t="s">
        <v>464</v>
      </c>
      <c r="B33815">
        <v>0</v>
      </c>
      <c r="C33815" t="s">
        <v>466</v>
      </c>
      <c r="D33815" t="s">
        <v>475</v>
      </c>
      <c r="E33815" t="s">
        <v>16</v>
      </c>
      <c r="F33815">
        <v>2010</v>
      </c>
      <c r="G33815" t="s">
        <v>480</v>
      </c>
      <c r="H33815">
        <v>317.27570400000002</v>
      </c>
    </row>
    <row r="33816" spans="1:8">
      <c r="A33816" t="s">
        <v>464</v>
      </c>
      <c r="B33816">
        <v>0</v>
      </c>
      <c r="C33816" t="s">
        <v>466</v>
      </c>
      <c r="D33816" t="s">
        <v>475</v>
      </c>
      <c r="E33816" t="s">
        <v>22</v>
      </c>
      <c r="F33816">
        <v>2010</v>
      </c>
      <c r="G33816" t="s">
        <v>480</v>
      </c>
      <c r="H33816">
        <v>573.02219520000006</v>
      </c>
    </row>
    <row r="33817" spans="1:8">
      <c r="A33817" t="s">
        <v>464</v>
      </c>
      <c r="B33817">
        <v>0</v>
      </c>
      <c r="C33817" t="s">
        <v>466</v>
      </c>
      <c r="D33817" t="s">
        <v>475</v>
      </c>
      <c r="E33817" t="s">
        <v>17</v>
      </c>
      <c r="F33817">
        <v>2011</v>
      </c>
      <c r="G33817" t="s">
        <v>480</v>
      </c>
      <c r="H33817">
        <v>701.54858160000003</v>
      </c>
    </row>
    <row r="33818" spans="1:8">
      <c r="A33818" t="s">
        <v>464</v>
      </c>
      <c r="B33818">
        <v>0</v>
      </c>
      <c r="C33818" t="s">
        <v>466</v>
      </c>
      <c r="D33818" t="s">
        <v>475</v>
      </c>
      <c r="E33818" t="s">
        <v>24</v>
      </c>
      <c r="F33818">
        <v>2011</v>
      </c>
      <c r="G33818" t="s">
        <v>480</v>
      </c>
      <c r="H33818">
        <v>170.08875</v>
      </c>
    </row>
    <row r="33819" spans="1:8">
      <c r="A33819" t="s">
        <v>464</v>
      </c>
      <c r="B33819">
        <v>0</v>
      </c>
      <c r="C33819" t="s">
        <v>466</v>
      </c>
      <c r="D33819" t="s">
        <v>475</v>
      </c>
      <c r="E33819" t="s">
        <v>352</v>
      </c>
      <c r="F33819">
        <v>2014</v>
      </c>
      <c r="G33819" t="s">
        <v>480</v>
      </c>
      <c r="H33819">
        <v>72.176245199999997</v>
      </c>
    </row>
    <row r="33820" spans="1:8">
      <c r="A33820" t="s">
        <v>464</v>
      </c>
      <c r="B33820">
        <v>0</v>
      </c>
      <c r="C33820" t="s">
        <v>466</v>
      </c>
      <c r="D33820" t="s">
        <v>475</v>
      </c>
      <c r="E33820" t="s">
        <v>479</v>
      </c>
      <c r="F33820">
        <v>2013</v>
      </c>
      <c r="G33820" t="s">
        <v>480</v>
      </c>
      <c r="H33820">
        <v>4044.2227128</v>
      </c>
    </row>
    <row r="33821" spans="1:8">
      <c r="A33821" t="s">
        <v>461</v>
      </c>
      <c r="B33821">
        <v>0</v>
      </c>
      <c r="C33821" t="s">
        <v>466</v>
      </c>
      <c r="D33821" t="s">
        <v>475</v>
      </c>
      <c r="E33821" t="s">
        <v>34</v>
      </c>
      <c r="F33821">
        <v>2012</v>
      </c>
      <c r="G33821" t="s">
        <v>480</v>
      </c>
      <c r="H33821">
        <v>4.2035472</v>
      </c>
    </row>
    <row r="33822" spans="1:8">
      <c r="A33822" t="s">
        <v>496</v>
      </c>
      <c r="B33822">
        <v>0</v>
      </c>
      <c r="C33822" t="s">
        <v>466</v>
      </c>
      <c r="D33822" t="s">
        <v>475</v>
      </c>
      <c r="E33822" t="s">
        <v>6</v>
      </c>
      <c r="F33822">
        <v>2014</v>
      </c>
      <c r="G33822" t="s">
        <v>480</v>
      </c>
      <c r="H33822">
        <v>6.8412312000000002</v>
      </c>
    </row>
    <row r="33823" spans="1:8">
      <c r="A33823" t="s">
        <v>496</v>
      </c>
      <c r="B33823">
        <v>0</v>
      </c>
      <c r="C33823" t="s">
        <v>466</v>
      </c>
      <c r="D33823" t="s">
        <v>475</v>
      </c>
      <c r="E33823" t="s">
        <v>482</v>
      </c>
      <c r="F33823">
        <v>2009</v>
      </c>
      <c r="G33823" t="s">
        <v>480</v>
      </c>
      <c r="H33823">
        <v>0.28051559999999998</v>
      </c>
    </row>
    <row r="33824" spans="1:8">
      <c r="A33824" t="s">
        <v>463</v>
      </c>
      <c r="B33824">
        <v>0</v>
      </c>
      <c r="C33824" t="s">
        <v>466</v>
      </c>
      <c r="D33824" t="s">
        <v>475</v>
      </c>
      <c r="E33824" t="s">
        <v>32</v>
      </c>
      <c r="F33824">
        <v>2010</v>
      </c>
      <c r="G33824" t="s">
        <v>480</v>
      </c>
      <c r="H33824">
        <v>7.1175600000000006E-2</v>
      </c>
    </row>
    <row r="33825" spans="1:8">
      <c r="A33825" t="s">
        <v>456</v>
      </c>
      <c r="B33825">
        <v>0</v>
      </c>
      <c r="C33825" t="s">
        <v>466</v>
      </c>
      <c r="D33825" t="s">
        <v>475</v>
      </c>
      <c r="E33825" t="s">
        <v>30</v>
      </c>
      <c r="F33825">
        <v>2012</v>
      </c>
      <c r="G33825" t="s">
        <v>480</v>
      </c>
      <c r="H33825">
        <v>8.7462251999999996</v>
      </c>
    </row>
    <row r="33826" spans="1:8">
      <c r="A33826" t="s">
        <v>429</v>
      </c>
      <c r="B33826">
        <v>5520</v>
      </c>
      <c r="C33826" t="s">
        <v>478</v>
      </c>
      <c r="D33826" t="s">
        <v>475</v>
      </c>
      <c r="E33826" t="s">
        <v>5</v>
      </c>
      <c r="F33826">
        <v>2011</v>
      </c>
      <c r="G33826" t="s">
        <v>480</v>
      </c>
      <c r="H33826">
        <v>8.3233584</v>
      </c>
    </row>
    <row r="33827" spans="1:8">
      <c r="A33827" t="s">
        <v>429</v>
      </c>
      <c r="B33827">
        <v>5520</v>
      </c>
      <c r="C33827" t="s">
        <v>478</v>
      </c>
      <c r="D33827" t="s">
        <v>475</v>
      </c>
      <c r="E33827" t="s">
        <v>9</v>
      </c>
      <c r="F33827">
        <v>2011</v>
      </c>
      <c r="G33827" t="s">
        <v>480</v>
      </c>
      <c r="H33827">
        <v>1.4276987999999999</v>
      </c>
    </row>
    <row r="33828" spans="1:8">
      <c r="A33828" t="s">
        <v>461</v>
      </c>
      <c r="B33828">
        <v>6000</v>
      </c>
      <c r="C33828" t="s">
        <v>455</v>
      </c>
      <c r="D33828" t="s">
        <v>475</v>
      </c>
      <c r="E33828" t="s">
        <v>34</v>
      </c>
      <c r="F33828">
        <v>2012</v>
      </c>
      <c r="G33828" t="s">
        <v>480</v>
      </c>
      <c r="H33828">
        <v>4.60548E-2</v>
      </c>
    </row>
    <row r="33829" spans="1:8">
      <c r="A33829" t="s">
        <v>464</v>
      </c>
      <c r="B33829">
        <v>6000</v>
      </c>
      <c r="C33829" t="s">
        <v>455</v>
      </c>
      <c r="D33829" t="s">
        <v>475</v>
      </c>
      <c r="E33829" t="s">
        <v>28</v>
      </c>
      <c r="F33829">
        <v>2009</v>
      </c>
      <c r="G33829" t="s">
        <v>480</v>
      </c>
      <c r="H33829">
        <v>55.625824799999997</v>
      </c>
    </row>
    <row r="33830" spans="1:8">
      <c r="A33830" t="s">
        <v>464</v>
      </c>
      <c r="B33830">
        <v>6000</v>
      </c>
      <c r="C33830" t="s">
        <v>455</v>
      </c>
      <c r="D33830" t="s">
        <v>475</v>
      </c>
      <c r="E33830" t="s">
        <v>36</v>
      </c>
      <c r="F33830">
        <v>2010</v>
      </c>
      <c r="G33830" t="s">
        <v>480</v>
      </c>
      <c r="H33830">
        <v>26.401960800000001</v>
      </c>
    </row>
    <row r="33831" spans="1:8">
      <c r="A33831" t="s">
        <v>464</v>
      </c>
      <c r="B33831">
        <v>6000</v>
      </c>
      <c r="C33831" t="s">
        <v>455</v>
      </c>
      <c r="D33831" t="s">
        <v>475</v>
      </c>
      <c r="E33831" t="s">
        <v>10</v>
      </c>
      <c r="F33831">
        <v>2014</v>
      </c>
      <c r="G33831" t="s">
        <v>480</v>
      </c>
      <c r="H33831">
        <v>145.56666240000001</v>
      </c>
    </row>
    <row r="33832" spans="1:8">
      <c r="A33832" t="s">
        <v>464</v>
      </c>
      <c r="B33832">
        <v>6000</v>
      </c>
      <c r="C33832" t="s">
        <v>455</v>
      </c>
      <c r="D33832" t="s">
        <v>475</v>
      </c>
      <c r="E33832" t="s">
        <v>11</v>
      </c>
      <c r="F33832">
        <v>2011</v>
      </c>
      <c r="G33832" t="s">
        <v>480</v>
      </c>
      <c r="H33832">
        <v>42.098274000000004</v>
      </c>
    </row>
    <row r="33833" spans="1:8">
      <c r="A33833" t="s">
        <v>464</v>
      </c>
      <c r="B33833">
        <v>6000</v>
      </c>
      <c r="C33833" t="s">
        <v>455</v>
      </c>
      <c r="D33833" t="s">
        <v>475</v>
      </c>
      <c r="E33833" t="s">
        <v>23</v>
      </c>
      <c r="F33833">
        <v>2010</v>
      </c>
      <c r="G33833" t="s">
        <v>480</v>
      </c>
      <c r="H33833">
        <v>26.209368000000001</v>
      </c>
    </row>
    <row r="33834" spans="1:8">
      <c r="A33834" t="s">
        <v>438</v>
      </c>
      <c r="B33834">
        <v>6000</v>
      </c>
      <c r="C33834" t="s">
        <v>455</v>
      </c>
      <c r="D33834" t="s">
        <v>475</v>
      </c>
      <c r="E33834" t="s">
        <v>20</v>
      </c>
      <c r="F33834">
        <v>2010</v>
      </c>
      <c r="G33834" t="s">
        <v>480</v>
      </c>
      <c r="H33834">
        <v>0.14235120000000001</v>
      </c>
    </row>
    <row r="33835" spans="1:8">
      <c r="A33835" t="s">
        <v>456</v>
      </c>
      <c r="B33835">
        <v>6000</v>
      </c>
      <c r="C33835" t="s">
        <v>455</v>
      </c>
      <c r="D33835" t="s">
        <v>475</v>
      </c>
      <c r="E33835" t="s">
        <v>22</v>
      </c>
      <c r="F33835">
        <v>2010</v>
      </c>
      <c r="G33835" t="s">
        <v>480</v>
      </c>
      <c r="H33835">
        <v>6.2801999999999997E-2</v>
      </c>
    </row>
    <row r="33836" spans="1:8">
      <c r="A33836" t="s">
        <v>456</v>
      </c>
      <c r="B33836">
        <v>6000</v>
      </c>
      <c r="C33836" t="s">
        <v>455</v>
      </c>
      <c r="D33836" t="s">
        <v>475</v>
      </c>
      <c r="E33836" t="s">
        <v>28</v>
      </c>
      <c r="F33836">
        <v>2014</v>
      </c>
      <c r="G33836" t="s">
        <v>480</v>
      </c>
      <c r="H33836">
        <v>9.3700583999999996</v>
      </c>
    </row>
    <row r="33837" spans="1:8">
      <c r="A33837" t="s">
        <v>456</v>
      </c>
      <c r="B33837">
        <v>6000</v>
      </c>
      <c r="C33837" t="s">
        <v>455</v>
      </c>
      <c r="D33837" t="s">
        <v>475</v>
      </c>
      <c r="E33837" t="s">
        <v>29</v>
      </c>
      <c r="F33837">
        <v>2010</v>
      </c>
      <c r="G33837" t="s">
        <v>480</v>
      </c>
      <c r="H33837">
        <v>19.4560596</v>
      </c>
    </row>
    <row r="33838" spans="1:8">
      <c r="A33838" t="s">
        <v>456</v>
      </c>
      <c r="B33838">
        <v>6000</v>
      </c>
      <c r="C33838" t="s">
        <v>455</v>
      </c>
      <c r="D33838" t="s">
        <v>475</v>
      </c>
      <c r="E33838" t="s">
        <v>482</v>
      </c>
      <c r="F33838">
        <v>2010</v>
      </c>
      <c r="G33838" t="s">
        <v>480</v>
      </c>
      <c r="H33838">
        <v>1.7542692</v>
      </c>
    </row>
    <row r="33839" spans="1:8">
      <c r="A33839" t="s">
        <v>438</v>
      </c>
      <c r="B33839">
        <v>6000</v>
      </c>
      <c r="C33839" t="s">
        <v>455</v>
      </c>
      <c r="D33839" t="s">
        <v>475</v>
      </c>
      <c r="E33839" t="s">
        <v>33</v>
      </c>
      <c r="F33839">
        <v>2014</v>
      </c>
      <c r="G33839" t="s">
        <v>480</v>
      </c>
      <c r="H33839">
        <v>1.9468620000000001</v>
      </c>
    </row>
    <row r="33840" spans="1:8">
      <c r="A33840" t="s">
        <v>438</v>
      </c>
      <c r="B33840">
        <v>6000</v>
      </c>
      <c r="C33840" t="s">
        <v>455</v>
      </c>
      <c r="D33840" t="s">
        <v>475</v>
      </c>
      <c r="E33840" t="s">
        <v>37</v>
      </c>
      <c r="F33840">
        <v>2010</v>
      </c>
      <c r="G33840" t="s">
        <v>480</v>
      </c>
      <c r="H33840">
        <v>3.7429991999999999</v>
      </c>
    </row>
    <row r="33841" spans="1:8">
      <c r="A33841" t="s">
        <v>438</v>
      </c>
      <c r="B33841">
        <v>6000</v>
      </c>
      <c r="C33841" t="s">
        <v>455</v>
      </c>
      <c r="D33841" t="s">
        <v>475</v>
      </c>
      <c r="E33841" t="s">
        <v>35</v>
      </c>
      <c r="F33841">
        <v>2010</v>
      </c>
      <c r="G33841" t="s">
        <v>480</v>
      </c>
      <c r="H33841">
        <v>0.24283440000000001</v>
      </c>
    </row>
    <row r="33842" spans="1:8">
      <c r="A33842" t="s">
        <v>461</v>
      </c>
      <c r="B33842">
        <v>6000</v>
      </c>
      <c r="C33842" t="s">
        <v>455</v>
      </c>
      <c r="D33842" t="s">
        <v>475</v>
      </c>
      <c r="E33842" t="s">
        <v>5</v>
      </c>
      <c r="F33842">
        <v>2012</v>
      </c>
      <c r="G33842" t="s">
        <v>480</v>
      </c>
      <c r="H33842">
        <v>0.1339776</v>
      </c>
    </row>
    <row r="33843" spans="1:8">
      <c r="A33843" t="s">
        <v>461</v>
      </c>
      <c r="B33843">
        <v>6000</v>
      </c>
      <c r="C33843" t="s">
        <v>455</v>
      </c>
      <c r="D33843" t="s">
        <v>475</v>
      </c>
      <c r="E33843" t="s">
        <v>17</v>
      </c>
      <c r="F33843">
        <v>2010</v>
      </c>
      <c r="G33843" t="s">
        <v>480</v>
      </c>
      <c r="H33843">
        <v>0.21771360000000001</v>
      </c>
    </row>
    <row r="33844" spans="1:8">
      <c r="A33844" t="s">
        <v>463</v>
      </c>
      <c r="B33844">
        <v>0</v>
      </c>
      <c r="C33844" t="s">
        <v>466</v>
      </c>
      <c r="D33844" t="s">
        <v>475</v>
      </c>
      <c r="E33844" t="s">
        <v>28</v>
      </c>
      <c r="F33844">
        <v>2010</v>
      </c>
      <c r="G33844" t="s">
        <v>468</v>
      </c>
      <c r="H33844">
        <v>78.322467599999996</v>
      </c>
    </row>
    <row r="33845" spans="1:8">
      <c r="A33845" t="s">
        <v>463</v>
      </c>
      <c r="B33845">
        <v>0</v>
      </c>
      <c r="C33845" t="s">
        <v>466</v>
      </c>
      <c r="D33845" t="s">
        <v>475</v>
      </c>
      <c r="E33845" t="s">
        <v>36</v>
      </c>
      <c r="F33845">
        <v>2014</v>
      </c>
      <c r="G33845" t="s">
        <v>468</v>
      </c>
      <c r="H33845">
        <v>58.267695600000003</v>
      </c>
    </row>
    <row r="33846" spans="1:8">
      <c r="A33846" t="s">
        <v>456</v>
      </c>
      <c r="B33846">
        <v>0</v>
      </c>
      <c r="C33846" t="s">
        <v>466</v>
      </c>
      <c r="D33846" t="s">
        <v>475</v>
      </c>
      <c r="E33846" t="s">
        <v>28</v>
      </c>
      <c r="F33846">
        <v>2012</v>
      </c>
      <c r="G33846" t="s">
        <v>468</v>
      </c>
      <c r="H33846">
        <v>34.1098596</v>
      </c>
    </row>
    <row r="33847" spans="1:8">
      <c r="A33847" t="s">
        <v>438</v>
      </c>
      <c r="B33847">
        <v>0</v>
      </c>
      <c r="C33847" t="s">
        <v>466</v>
      </c>
      <c r="D33847" t="s">
        <v>475</v>
      </c>
      <c r="E33847" t="s">
        <v>9</v>
      </c>
      <c r="F33847">
        <v>2013</v>
      </c>
      <c r="G33847" t="s">
        <v>468</v>
      </c>
      <c r="H33847">
        <v>19.363949999999999</v>
      </c>
    </row>
    <row r="33848" spans="1:8">
      <c r="A33848" t="s">
        <v>438</v>
      </c>
      <c r="B33848">
        <v>0</v>
      </c>
      <c r="C33848" t="s">
        <v>466</v>
      </c>
      <c r="D33848" t="s">
        <v>475</v>
      </c>
      <c r="E33848" t="s">
        <v>20</v>
      </c>
      <c r="F33848">
        <v>2014</v>
      </c>
      <c r="G33848" t="s">
        <v>468</v>
      </c>
      <c r="H33848">
        <v>0.11304359999999999</v>
      </c>
    </row>
    <row r="33849" spans="1:8">
      <c r="A33849" t="s">
        <v>507</v>
      </c>
      <c r="B33849">
        <v>0</v>
      </c>
      <c r="C33849" t="s">
        <v>466</v>
      </c>
      <c r="D33849" t="s">
        <v>475</v>
      </c>
      <c r="E33849" t="s">
        <v>17</v>
      </c>
      <c r="F33849">
        <v>2009</v>
      </c>
      <c r="G33849" t="s">
        <v>468</v>
      </c>
      <c r="H33849">
        <v>8.3736000000000001E-3</v>
      </c>
    </row>
    <row r="33850" spans="1:8">
      <c r="A33850" t="s">
        <v>461</v>
      </c>
      <c r="B33850">
        <v>0</v>
      </c>
      <c r="C33850" t="s">
        <v>466</v>
      </c>
      <c r="D33850" t="s">
        <v>475</v>
      </c>
      <c r="E33850" t="s">
        <v>3</v>
      </c>
      <c r="F33850">
        <v>2010</v>
      </c>
      <c r="G33850" t="s">
        <v>468</v>
      </c>
      <c r="H33850">
        <v>5.8657067999999999</v>
      </c>
    </row>
    <row r="33851" spans="1:8">
      <c r="A33851" t="s">
        <v>461</v>
      </c>
      <c r="B33851">
        <v>0</v>
      </c>
      <c r="C33851" t="s">
        <v>466</v>
      </c>
      <c r="D33851" t="s">
        <v>475</v>
      </c>
      <c r="E33851" t="s">
        <v>30</v>
      </c>
      <c r="F33851">
        <v>2012</v>
      </c>
      <c r="G33851" t="s">
        <v>468</v>
      </c>
      <c r="H33851">
        <v>43.722752399999997</v>
      </c>
    </row>
    <row r="33852" spans="1:8">
      <c r="A33852" t="s">
        <v>461</v>
      </c>
      <c r="B33852">
        <v>0</v>
      </c>
      <c r="C33852" t="s">
        <v>466</v>
      </c>
      <c r="D33852" t="s">
        <v>475</v>
      </c>
      <c r="E33852" t="s">
        <v>28</v>
      </c>
      <c r="F33852">
        <v>2014</v>
      </c>
      <c r="G33852" t="s">
        <v>468</v>
      </c>
      <c r="H33852">
        <v>8.0679636000000006</v>
      </c>
    </row>
    <row r="33853" spans="1:8">
      <c r="A33853" t="s">
        <v>496</v>
      </c>
      <c r="B33853">
        <v>0</v>
      </c>
      <c r="C33853" t="s">
        <v>466</v>
      </c>
      <c r="D33853" t="s">
        <v>475</v>
      </c>
      <c r="E33853" t="s">
        <v>6</v>
      </c>
      <c r="F33853">
        <v>2010</v>
      </c>
      <c r="G33853" t="s">
        <v>468</v>
      </c>
      <c r="H33853">
        <v>7.4818116000000003</v>
      </c>
    </row>
    <row r="33854" spans="1:8">
      <c r="A33854" t="s">
        <v>496</v>
      </c>
      <c r="B33854">
        <v>0</v>
      </c>
      <c r="C33854" t="s">
        <v>466</v>
      </c>
      <c r="D33854" t="s">
        <v>475</v>
      </c>
      <c r="E33854" t="s">
        <v>10</v>
      </c>
      <c r="F33854">
        <v>2014</v>
      </c>
      <c r="G33854" t="s">
        <v>468</v>
      </c>
      <c r="H33854">
        <v>32.803578000000002</v>
      </c>
    </row>
    <row r="33855" spans="1:8">
      <c r="A33855" t="s">
        <v>465</v>
      </c>
      <c r="B33855">
        <v>0</v>
      </c>
      <c r="C33855" t="s">
        <v>466</v>
      </c>
      <c r="D33855" t="s">
        <v>475</v>
      </c>
      <c r="E33855" t="s">
        <v>6</v>
      </c>
      <c r="F33855">
        <v>2010</v>
      </c>
      <c r="G33855" t="s">
        <v>468</v>
      </c>
      <c r="H33855">
        <v>5.9996843999999996</v>
      </c>
    </row>
    <row r="33856" spans="1:8">
      <c r="A33856" t="s">
        <v>464</v>
      </c>
      <c r="B33856">
        <v>6000</v>
      </c>
      <c r="C33856" t="s">
        <v>455</v>
      </c>
      <c r="D33856" t="s">
        <v>475</v>
      </c>
      <c r="E33856" t="s">
        <v>14</v>
      </c>
      <c r="F33856">
        <v>2009</v>
      </c>
      <c r="G33856" t="s">
        <v>468</v>
      </c>
      <c r="H33856">
        <v>55.655132399999999</v>
      </c>
    </row>
    <row r="33857" spans="1:8">
      <c r="A33857" t="s">
        <v>464</v>
      </c>
      <c r="B33857">
        <v>6000</v>
      </c>
      <c r="C33857" t="s">
        <v>455</v>
      </c>
      <c r="D33857" t="s">
        <v>475</v>
      </c>
      <c r="E33857" t="s">
        <v>482</v>
      </c>
      <c r="F33857">
        <v>2012</v>
      </c>
      <c r="G33857" t="s">
        <v>468</v>
      </c>
      <c r="H33857">
        <v>0.32238359999999999</v>
      </c>
    </row>
    <row r="33858" spans="1:8">
      <c r="A33858" t="s">
        <v>456</v>
      </c>
      <c r="B33858">
        <v>6000</v>
      </c>
      <c r="C33858" t="s">
        <v>455</v>
      </c>
      <c r="D33858" t="s">
        <v>475</v>
      </c>
      <c r="E33858" t="s">
        <v>5</v>
      </c>
      <c r="F33858">
        <v>2011</v>
      </c>
      <c r="G33858" t="s">
        <v>468</v>
      </c>
      <c r="H33858">
        <v>4.1868000000000001E-3</v>
      </c>
    </row>
    <row r="33859" spans="1:8">
      <c r="A33859" t="s">
        <v>461</v>
      </c>
      <c r="B33859">
        <v>2116</v>
      </c>
      <c r="C33859" t="s">
        <v>535</v>
      </c>
      <c r="D33859" t="s">
        <v>475</v>
      </c>
      <c r="E33859" t="s">
        <v>20</v>
      </c>
      <c r="F33859">
        <v>2012</v>
      </c>
      <c r="G33859" t="s">
        <v>480</v>
      </c>
      <c r="H33859">
        <v>1.5784236</v>
      </c>
    </row>
    <row r="33860" spans="1:8">
      <c r="A33860" t="s">
        <v>464</v>
      </c>
      <c r="B33860">
        <v>2116</v>
      </c>
      <c r="C33860" t="s">
        <v>535</v>
      </c>
      <c r="D33860" t="s">
        <v>475</v>
      </c>
      <c r="E33860" t="s">
        <v>479</v>
      </c>
      <c r="F33860">
        <v>2013</v>
      </c>
      <c r="G33860" t="s">
        <v>480</v>
      </c>
      <c r="H33860">
        <v>180.7064748</v>
      </c>
    </row>
    <row r="33861" spans="1:8">
      <c r="A33861" t="s">
        <v>462</v>
      </c>
      <c r="B33861">
        <v>2116</v>
      </c>
      <c r="C33861" t="s">
        <v>535</v>
      </c>
      <c r="D33861" t="s">
        <v>475</v>
      </c>
      <c r="E33861" t="s">
        <v>14</v>
      </c>
      <c r="F33861">
        <v>2014</v>
      </c>
      <c r="G33861" t="s">
        <v>480</v>
      </c>
      <c r="H33861">
        <v>36.303742800000002</v>
      </c>
    </row>
    <row r="33862" spans="1:8">
      <c r="A33862" t="s">
        <v>462</v>
      </c>
      <c r="B33862">
        <v>2116</v>
      </c>
      <c r="C33862" t="s">
        <v>535</v>
      </c>
      <c r="D33862" t="s">
        <v>475</v>
      </c>
      <c r="E33862" t="s">
        <v>37</v>
      </c>
      <c r="F33862">
        <v>2013</v>
      </c>
      <c r="G33862" t="s">
        <v>480</v>
      </c>
      <c r="H33862">
        <v>159.91063919999999</v>
      </c>
    </row>
    <row r="33863" spans="1:8">
      <c r="A33863" t="s">
        <v>462</v>
      </c>
      <c r="B33863">
        <v>2116</v>
      </c>
      <c r="C33863" t="s">
        <v>535</v>
      </c>
      <c r="D33863" t="s">
        <v>475</v>
      </c>
      <c r="E33863" t="s">
        <v>36</v>
      </c>
      <c r="F33863">
        <v>2010</v>
      </c>
      <c r="G33863" t="s">
        <v>480</v>
      </c>
      <c r="H33863">
        <v>62.952724799999999</v>
      </c>
    </row>
    <row r="33864" spans="1:8">
      <c r="A33864" t="s">
        <v>429</v>
      </c>
      <c r="B33864">
        <v>55432</v>
      </c>
      <c r="C33864" t="s">
        <v>536</v>
      </c>
      <c r="D33864" t="s">
        <v>475</v>
      </c>
      <c r="E33864" t="s">
        <v>11</v>
      </c>
      <c r="F33864">
        <v>2013</v>
      </c>
      <c r="G33864" t="s">
        <v>480</v>
      </c>
      <c r="H33864">
        <v>16.8602436</v>
      </c>
    </row>
    <row r="33865" spans="1:8">
      <c r="A33865" t="s">
        <v>429</v>
      </c>
      <c r="B33865">
        <v>55432</v>
      </c>
      <c r="C33865" t="s">
        <v>536</v>
      </c>
      <c r="D33865" t="s">
        <v>475</v>
      </c>
      <c r="E33865" t="s">
        <v>13</v>
      </c>
      <c r="F33865">
        <v>2010</v>
      </c>
      <c r="G33865" t="s">
        <v>480</v>
      </c>
      <c r="H33865">
        <v>7.2934055999999998</v>
      </c>
    </row>
    <row r="33866" spans="1:8">
      <c r="A33866" t="s">
        <v>429</v>
      </c>
      <c r="B33866">
        <v>55432</v>
      </c>
      <c r="C33866" t="s">
        <v>536</v>
      </c>
      <c r="D33866" t="s">
        <v>475</v>
      </c>
      <c r="E33866" t="s">
        <v>18</v>
      </c>
      <c r="F33866">
        <v>2013</v>
      </c>
      <c r="G33866" t="s">
        <v>480</v>
      </c>
      <c r="H33866">
        <v>2.4157836000000001</v>
      </c>
    </row>
    <row r="33867" spans="1:8">
      <c r="A33867" t="s">
        <v>429</v>
      </c>
      <c r="B33867">
        <v>55432</v>
      </c>
      <c r="C33867" t="s">
        <v>536</v>
      </c>
      <c r="D33867" t="s">
        <v>475</v>
      </c>
      <c r="E33867" t="s">
        <v>20</v>
      </c>
      <c r="F33867">
        <v>2009</v>
      </c>
      <c r="G33867" t="s">
        <v>480</v>
      </c>
      <c r="H33867">
        <v>28.721447999999999</v>
      </c>
    </row>
    <row r="33868" spans="1:8">
      <c r="A33868" t="s">
        <v>464</v>
      </c>
      <c r="B33868">
        <v>2116</v>
      </c>
      <c r="C33868" t="s">
        <v>535</v>
      </c>
      <c r="D33868" t="s">
        <v>475</v>
      </c>
      <c r="E33868" t="s">
        <v>14</v>
      </c>
      <c r="F33868">
        <v>2009</v>
      </c>
      <c r="G33868" t="s">
        <v>490</v>
      </c>
      <c r="H33868">
        <v>28.097614799999999</v>
      </c>
    </row>
    <row r="33869" spans="1:8">
      <c r="A33869" t="s">
        <v>464</v>
      </c>
      <c r="B33869">
        <v>2116</v>
      </c>
      <c r="C33869" t="s">
        <v>535</v>
      </c>
      <c r="D33869" t="s">
        <v>475</v>
      </c>
      <c r="E33869" t="s">
        <v>37</v>
      </c>
      <c r="F33869">
        <v>2010</v>
      </c>
      <c r="G33869" t="s">
        <v>490</v>
      </c>
      <c r="H33869">
        <v>202.41084599999999</v>
      </c>
    </row>
    <row r="33870" spans="1:8">
      <c r="A33870" t="s">
        <v>429</v>
      </c>
      <c r="B33870">
        <v>55432</v>
      </c>
      <c r="C33870" t="s">
        <v>536</v>
      </c>
      <c r="D33870" t="s">
        <v>475</v>
      </c>
      <c r="E33870" t="s">
        <v>24</v>
      </c>
      <c r="F33870">
        <v>2011</v>
      </c>
      <c r="G33870" t="s">
        <v>505</v>
      </c>
      <c r="H33870">
        <v>6.6988800000000001E-2</v>
      </c>
    </row>
    <row r="33871" spans="1:8">
      <c r="A33871" t="s">
        <v>464</v>
      </c>
      <c r="B33871">
        <v>2116</v>
      </c>
      <c r="C33871" t="s">
        <v>535</v>
      </c>
      <c r="D33871" t="s">
        <v>475</v>
      </c>
      <c r="E33871" t="s">
        <v>3</v>
      </c>
      <c r="F33871">
        <v>2012</v>
      </c>
      <c r="G33871" t="s">
        <v>480</v>
      </c>
      <c r="H33871">
        <v>52.129846800000003</v>
      </c>
    </row>
    <row r="33872" spans="1:8">
      <c r="A33872" t="s">
        <v>464</v>
      </c>
      <c r="B33872">
        <v>2116</v>
      </c>
      <c r="C33872" t="s">
        <v>535</v>
      </c>
      <c r="D33872" t="s">
        <v>475</v>
      </c>
      <c r="E33872" t="s">
        <v>34</v>
      </c>
      <c r="F33872">
        <v>2010</v>
      </c>
      <c r="G33872" t="s">
        <v>480</v>
      </c>
      <c r="H33872">
        <v>67.7382372</v>
      </c>
    </row>
    <row r="33873" spans="1:8">
      <c r="A33873" t="s">
        <v>464</v>
      </c>
      <c r="B33873">
        <v>2116</v>
      </c>
      <c r="C33873" t="s">
        <v>535</v>
      </c>
      <c r="D33873" t="s">
        <v>475</v>
      </c>
      <c r="E33873" t="s">
        <v>482</v>
      </c>
      <c r="F33873">
        <v>2012</v>
      </c>
      <c r="G33873" t="s">
        <v>480</v>
      </c>
      <c r="H33873">
        <v>333.35301600000003</v>
      </c>
    </row>
    <row r="33874" spans="1:8">
      <c r="A33874" t="s">
        <v>462</v>
      </c>
      <c r="B33874">
        <v>2116</v>
      </c>
      <c r="C33874" t="s">
        <v>535</v>
      </c>
      <c r="D33874" t="s">
        <v>475</v>
      </c>
      <c r="E33874" t="s">
        <v>13</v>
      </c>
      <c r="F33874">
        <v>2012</v>
      </c>
      <c r="G33874" t="s">
        <v>490</v>
      </c>
      <c r="H33874">
        <v>69.647418000000002</v>
      </c>
    </row>
    <row r="33875" spans="1:8">
      <c r="A33875" t="s">
        <v>494</v>
      </c>
      <c r="B33875">
        <v>4230</v>
      </c>
      <c r="C33875" t="s">
        <v>451</v>
      </c>
      <c r="D33875" t="s">
        <v>475</v>
      </c>
      <c r="E33875" t="s">
        <v>12</v>
      </c>
      <c r="F33875">
        <v>2010</v>
      </c>
      <c r="G33875" t="s">
        <v>480</v>
      </c>
      <c r="H33875">
        <v>6.4141776000000004</v>
      </c>
    </row>
    <row r="33876" spans="1:8">
      <c r="A33876" t="s">
        <v>462</v>
      </c>
      <c r="B33876">
        <v>2116</v>
      </c>
      <c r="C33876" t="s">
        <v>535</v>
      </c>
      <c r="D33876" t="s">
        <v>475</v>
      </c>
      <c r="E33876" t="s">
        <v>10</v>
      </c>
      <c r="F33876">
        <v>2014</v>
      </c>
      <c r="G33876" t="s">
        <v>490</v>
      </c>
      <c r="H33876">
        <v>326.22289560000002</v>
      </c>
    </row>
    <row r="33877" spans="1:8">
      <c r="A33877" t="s">
        <v>464</v>
      </c>
      <c r="B33877">
        <v>2116</v>
      </c>
      <c r="C33877" t="s">
        <v>535</v>
      </c>
      <c r="D33877" t="s">
        <v>475</v>
      </c>
      <c r="E33877" t="s">
        <v>32</v>
      </c>
      <c r="F33877">
        <v>2011</v>
      </c>
      <c r="G33877" t="s">
        <v>490</v>
      </c>
      <c r="H33877">
        <v>4.1784264000000002</v>
      </c>
    </row>
    <row r="33878" spans="1:8">
      <c r="A33878" t="s">
        <v>464</v>
      </c>
      <c r="B33878">
        <v>55432</v>
      </c>
      <c r="C33878" t="s">
        <v>536</v>
      </c>
      <c r="D33878" t="s">
        <v>475</v>
      </c>
      <c r="E33878" t="s">
        <v>8</v>
      </c>
      <c r="F33878">
        <v>2013</v>
      </c>
      <c r="G33878" t="s">
        <v>505</v>
      </c>
      <c r="H33878">
        <v>4.60548E-2</v>
      </c>
    </row>
    <row r="33879" spans="1:8">
      <c r="A33879" t="s">
        <v>429</v>
      </c>
      <c r="B33879">
        <v>55432</v>
      </c>
      <c r="C33879" t="s">
        <v>536</v>
      </c>
      <c r="D33879" t="s">
        <v>475</v>
      </c>
      <c r="E33879" t="s">
        <v>31</v>
      </c>
      <c r="F33879">
        <v>2013</v>
      </c>
      <c r="G33879" t="s">
        <v>480</v>
      </c>
      <c r="H33879">
        <v>4.0486355999999999</v>
      </c>
    </row>
    <row r="33880" spans="1:8">
      <c r="A33880" t="s">
        <v>462</v>
      </c>
      <c r="B33880">
        <v>2116</v>
      </c>
      <c r="C33880" t="s">
        <v>535</v>
      </c>
      <c r="D33880" t="s">
        <v>475</v>
      </c>
      <c r="E33880" t="s">
        <v>3</v>
      </c>
      <c r="F33880">
        <v>2009</v>
      </c>
      <c r="G33880" t="s">
        <v>490</v>
      </c>
      <c r="H33880">
        <v>49.069296000000001</v>
      </c>
    </row>
    <row r="33881" spans="1:8">
      <c r="A33881" t="s">
        <v>462</v>
      </c>
      <c r="B33881">
        <v>2116</v>
      </c>
      <c r="C33881" t="s">
        <v>535</v>
      </c>
      <c r="D33881" t="s">
        <v>475</v>
      </c>
      <c r="E33881" t="s">
        <v>34</v>
      </c>
      <c r="F33881">
        <v>2014</v>
      </c>
      <c r="G33881" t="s">
        <v>490</v>
      </c>
      <c r="H33881">
        <v>43.710191999999999</v>
      </c>
    </row>
    <row r="33882" spans="1:8">
      <c r="A33882" t="s">
        <v>429</v>
      </c>
      <c r="B33882">
        <v>55432</v>
      </c>
      <c r="C33882" t="s">
        <v>536</v>
      </c>
      <c r="D33882" t="s">
        <v>475</v>
      </c>
      <c r="E33882" t="s">
        <v>3</v>
      </c>
      <c r="F33882">
        <v>2010</v>
      </c>
      <c r="G33882" t="s">
        <v>505</v>
      </c>
      <c r="H33882">
        <v>8.6206212000000004</v>
      </c>
    </row>
    <row r="33883" spans="1:8">
      <c r="A33883" t="s">
        <v>429</v>
      </c>
      <c r="B33883">
        <v>55432</v>
      </c>
      <c r="C33883" t="s">
        <v>536</v>
      </c>
      <c r="D33883" t="s">
        <v>475</v>
      </c>
      <c r="E33883" t="s">
        <v>15</v>
      </c>
      <c r="F33883">
        <v>2011</v>
      </c>
      <c r="G33883" t="s">
        <v>505</v>
      </c>
      <c r="H33883">
        <v>47.478312000000003</v>
      </c>
    </row>
    <row r="33884" spans="1:8">
      <c r="A33884" t="s">
        <v>429</v>
      </c>
      <c r="B33884">
        <v>55432</v>
      </c>
      <c r="C33884" t="s">
        <v>536</v>
      </c>
      <c r="D33884" t="s">
        <v>475</v>
      </c>
      <c r="E33884" t="s">
        <v>17</v>
      </c>
      <c r="F33884">
        <v>2014</v>
      </c>
      <c r="G33884" t="s">
        <v>505</v>
      </c>
      <c r="H33884">
        <v>1.7082143999999999</v>
      </c>
    </row>
    <row r="33885" spans="1:8">
      <c r="A33885" t="s">
        <v>464</v>
      </c>
      <c r="B33885">
        <v>2116</v>
      </c>
      <c r="C33885" t="s">
        <v>535</v>
      </c>
      <c r="D33885" t="s">
        <v>475</v>
      </c>
      <c r="E33885" t="s">
        <v>13</v>
      </c>
      <c r="F33885">
        <v>2014</v>
      </c>
      <c r="G33885" t="s">
        <v>480</v>
      </c>
      <c r="H33885">
        <v>47.788135199999999</v>
      </c>
    </row>
    <row r="33886" spans="1:8">
      <c r="A33886" t="s">
        <v>462</v>
      </c>
      <c r="B33886">
        <v>2116</v>
      </c>
      <c r="C33886" t="s">
        <v>535</v>
      </c>
      <c r="D33886" t="s">
        <v>475</v>
      </c>
      <c r="E33886" t="s">
        <v>3</v>
      </c>
      <c r="F33886">
        <v>2013</v>
      </c>
      <c r="G33886" t="s">
        <v>480</v>
      </c>
      <c r="H33886">
        <v>52.309879199999997</v>
      </c>
    </row>
    <row r="33887" spans="1:8">
      <c r="A33887" t="s">
        <v>429</v>
      </c>
      <c r="B33887">
        <v>55432</v>
      </c>
      <c r="C33887" t="s">
        <v>536</v>
      </c>
      <c r="D33887" t="s">
        <v>475</v>
      </c>
      <c r="E33887" t="s">
        <v>5</v>
      </c>
      <c r="F33887">
        <v>2014</v>
      </c>
      <c r="G33887" t="s">
        <v>480</v>
      </c>
      <c r="H33887">
        <v>14.264427599999999</v>
      </c>
    </row>
    <row r="33888" spans="1:8">
      <c r="A33888" t="s">
        <v>429</v>
      </c>
      <c r="B33888">
        <v>55432</v>
      </c>
      <c r="C33888" t="s">
        <v>536</v>
      </c>
      <c r="D33888" t="s">
        <v>475</v>
      </c>
      <c r="E33888" t="s">
        <v>15</v>
      </c>
      <c r="F33888">
        <v>2014</v>
      </c>
      <c r="G33888" t="s">
        <v>480</v>
      </c>
      <c r="H33888">
        <v>48.901823999999998</v>
      </c>
    </row>
    <row r="33889" spans="1:8">
      <c r="A33889" t="s">
        <v>429</v>
      </c>
      <c r="B33889">
        <v>55432</v>
      </c>
      <c r="C33889" t="s">
        <v>536</v>
      </c>
      <c r="D33889" t="s">
        <v>475</v>
      </c>
      <c r="E33889" t="s">
        <v>17</v>
      </c>
      <c r="F33889">
        <v>2014</v>
      </c>
      <c r="G33889" t="s">
        <v>480</v>
      </c>
      <c r="H33889">
        <v>1.7082143999999999</v>
      </c>
    </row>
    <row r="33890" spans="1:8">
      <c r="A33890" t="s">
        <v>462</v>
      </c>
      <c r="B33890">
        <v>2116</v>
      </c>
      <c r="C33890" t="s">
        <v>535</v>
      </c>
      <c r="D33890" t="s">
        <v>475</v>
      </c>
      <c r="E33890" t="s">
        <v>482</v>
      </c>
      <c r="F33890">
        <v>2014</v>
      </c>
      <c r="G33890" t="s">
        <v>490</v>
      </c>
      <c r="H33890">
        <v>486.84110399999997</v>
      </c>
    </row>
    <row r="33891" spans="1:8">
      <c r="A33891" t="s">
        <v>429</v>
      </c>
      <c r="B33891">
        <v>2116</v>
      </c>
      <c r="C33891" t="s">
        <v>535</v>
      </c>
      <c r="D33891" t="s">
        <v>475</v>
      </c>
      <c r="E33891" t="s">
        <v>9</v>
      </c>
      <c r="F33891">
        <v>2009</v>
      </c>
      <c r="G33891" t="s">
        <v>490</v>
      </c>
      <c r="H33891">
        <v>168.74478719999999</v>
      </c>
    </row>
    <row r="33892" spans="1:8">
      <c r="A33892" t="s">
        <v>429</v>
      </c>
      <c r="B33892">
        <v>2116</v>
      </c>
      <c r="C33892" t="s">
        <v>535</v>
      </c>
      <c r="D33892" t="s">
        <v>475</v>
      </c>
      <c r="E33892" t="s">
        <v>37</v>
      </c>
      <c r="F33892">
        <v>2014</v>
      </c>
      <c r="G33892" t="s">
        <v>490</v>
      </c>
      <c r="H33892">
        <v>3.0438035999999999</v>
      </c>
    </row>
    <row r="33893" spans="1:8">
      <c r="A33893" t="s">
        <v>464</v>
      </c>
      <c r="B33893">
        <v>2116</v>
      </c>
      <c r="C33893" t="s">
        <v>535</v>
      </c>
      <c r="D33893" t="s">
        <v>475</v>
      </c>
      <c r="E33893" t="s">
        <v>10</v>
      </c>
      <c r="F33893">
        <v>2009</v>
      </c>
      <c r="G33893" t="s">
        <v>490</v>
      </c>
      <c r="H33893">
        <v>186.99086159999999</v>
      </c>
    </row>
    <row r="33894" spans="1:8">
      <c r="A33894" t="s">
        <v>464</v>
      </c>
      <c r="B33894">
        <v>2116</v>
      </c>
      <c r="C33894" t="s">
        <v>535</v>
      </c>
      <c r="D33894" t="s">
        <v>475</v>
      </c>
      <c r="E33894" t="s">
        <v>36</v>
      </c>
      <c r="F33894">
        <v>2009</v>
      </c>
      <c r="G33894" t="s">
        <v>490</v>
      </c>
      <c r="H33894">
        <v>69.877691999999996</v>
      </c>
    </row>
    <row r="33895" spans="1:8">
      <c r="A33895" t="s">
        <v>461</v>
      </c>
      <c r="B33895">
        <v>2116</v>
      </c>
      <c r="C33895" t="s">
        <v>535</v>
      </c>
      <c r="D33895" t="s">
        <v>475</v>
      </c>
      <c r="E33895" t="s">
        <v>20</v>
      </c>
      <c r="F33895">
        <v>2014</v>
      </c>
      <c r="G33895" t="s">
        <v>490</v>
      </c>
      <c r="H33895">
        <v>0.1842192</v>
      </c>
    </row>
    <row r="33896" spans="1:8">
      <c r="A33896" t="s">
        <v>438</v>
      </c>
      <c r="B33896">
        <v>4230</v>
      </c>
      <c r="C33896" t="s">
        <v>451</v>
      </c>
      <c r="D33896" t="s">
        <v>475</v>
      </c>
      <c r="E33896" t="s">
        <v>9</v>
      </c>
      <c r="F33896">
        <v>2010</v>
      </c>
      <c r="G33896" t="s">
        <v>501</v>
      </c>
      <c r="H33896">
        <v>9.6296400000000004E-2</v>
      </c>
    </row>
    <row r="33897" spans="1:8">
      <c r="A33897" t="s">
        <v>429</v>
      </c>
      <c r="B33897">
        <v>55432</v>
      </c>
      <c r="C33897" t="s">
        <v>536</v>
      </c>
      <c r="D33897" t="s">
        <v>475</v>
      </c>
      <c r="E33897" t="s">
        <v>10</v>
      </c>
      <c r="F33897">
        <v>2013</v>
      </c>
      <c r="G33897" t="s">
        <v>505</v>
      </c>
      <c r="H33897">
        <v>122.5308888</v>
      </c>
    </row>
    <row r="33898" spans="1:8">
      <c r="A33898" t="s">
        <v>429</v>
      </c>
      <c r="B33898">
        <v>55432</v>
      </c>
      <c r="C33898" t="s">
        <v>536</v>
      </c>
      <c r="D33898" t="s">
        <v>475</v>
      </c>
      <c r="E33898" t="s">
        <v>9</v>
      </c>
      <c r="F33898">
        <v>2014</v>
      </c>
      <c r="G33898" t="s">
        <v>505</v>
      </c>
      <c r="H33898">
        <v>2.30274</v>
      </c>
    </row>
    <row r="33899" spans="1:8">
      <c r="A33899" t="s">
        <v>429</v>
      </c>
      <c r="B33899">
        <v>55432</v>
      </c>
      <c r="C33899" t="s">
        <v>536</v>
      </c>
      <c r="D33899" t="s">
        <v>475</v>
      </c>
      <c r="E33899" t="s">
        <v>13</v>
      </c>
      <c r="F33899">
        <v>2014</v>
      </c>
      <c r="G33899" t="s">
        <v>505</v>
      </c>
      <c r="H33899">
        <v>8.5494456000000003</v>
      </c>
    </row>
    <row r="33900" spans="1:8">
      <c r="A33900" t="s">
        <v>429</v>
      </c>
      <c r="B33900">
        <v>55432</v>
      </c>
      <c r="C33900" t="s">
        <v>536</v>
      </c>
      <c r="D33900" t="s">
        <v>475</v>
      </c>
      <c r="E33900" t="s">
        <v>19</v>
      </c>
      <c r="F33900">
        <v>2009</v>
      </c>
      <c r="G33900" t="s">
        <v>505</v>
      </c>
      <c r="H33900">
        <v>2.0934000000000001E-2</v>
      </c>
    </row>
    <row r="33901" spans="1:8">
      <c r="A33901" t="s">
        <v>429</v>
      </c>
      <c r="B33901">
        <v>55432</v>
      </c>
      <c r="C33901" t="s">
        <v>536</v>
      </c>
      <c r="D33901" t="s">
        <v>475</v>
      </c>
      <c r="E33901" t="s">
        <v>18</v>
      </c>
      <c r="F33901">
        <v>2010</v>
      </c>
      <c r="G33901" t="s">
        <v>505</v>
      </c>
      <c r="H33901">
        <v>0.36006480000000002</v>
      </c>
    </row>
    <row r="33902" spans="1:8">
      <c r="A33902" t="s">
        <v>429</v>
      </c>
      <c r="B33902">
        <v>55432</v>
      </c>
      <c r="C33902" t="s">
        <v>536</v>
      </c>
      <c r="D33902" t="s">
        <v>475</v>
      </c>
      <c r="E33902" t="s">
        <v>20</v>
      </c>
      <c r="F33902">
        <v>2009</v>
      </c>
      <c r="G33902" t="s">
        <v>505</v>
      </c>
      <c r="H33902">
        <v>28.721447999999999</v>
      </c>
    </row>
    <row r="33903" spans="1:8">
      <c r="A33903" t="s">
        <v>429</v>
      </c>
      <c r="B33903">
        <v>55432</v>
      </c>
      <c r="C33903" t="s">
        <v>536</v>
      </c>
      <c r="D33903" t="s">
        <v>475</v>
      </c>
      <c r="E33903" t="s">
        <v>34</v>
      </c>
      <c r="F33903">
        <v>2014</v>
      </c>
      <c r="G33903" t="s">
        <v>505</v>
      </c>
      <c r="H33903">
        <v>23.9401224</v>
      </c>
    </row>
    <row r="33904" spans="1:8">
      <c r="A33904" t="s">
        <v>429</v>
      </c>
      <c r="B33904">
        <v>55432</v>
      </c>
      <c r="C33904" t="s">
        <v>536</v>
      </c>
      <c r="D33904" t="s">
        <v>475</v>
      </c>
      <c r="E33904" t="s">
        <v>37</v>
      </c>
      <c r="F33904">
        <v>2012</v>
      </c>
      <c r="G33904" t="s">
        <v>505</v>
      </c>
      <c r="H33904">
        <v>18.099536400000002</v>
      </c>
    </row>
    <row r="33905" spans="1:8">
      <c r="A33905" t="s">
        <v>464</v>
      </c>
      <c r="B33905">
        <v>55432</v>
      </c>
      <c r="C33905" t="s">
        <v>536</v>
      </c>
      <c r="D33905" t="s">
        <v>475</v>
      </c>
      <c r="E33905" t="s">
        <v>17</v>
      </c>
      <c r="F33905">
        <v>2013</v>
      </c>
      <c r="G33905" t="s">
        <v>505</v>
      </c>
      <c r="H33905">
        <v>8.7922799999999995E-2</v>
      </c>
    </row>
    <row r="33906" spans="1:8">
      <c r="A33906" t="s">
        <v>464</v>
      </c>
      <c r="B33906">
        <v>55432</v>
      </c>
      <c r="C33906" t="s">
        <v>536</v>
      </c>
      <c r="D33906" t="s">
        <v>475</v>
      </c>
      <c r="E33906" t="s">
        <v>24</v>
      </c>
      <c r="F33906">
        <v>2012</v>
      </c>
      <c r="G33906" t="s">
        <v>505</v>
      </c>
      <c r="H33906">
        <v>2.0640923999999998</v>
      </c>
    </row>
    <row r="33907" spans="1:8">
      <c r="A33907" t="s">
        <v>461</v>
      </c>
      <c r="B33907">
        <v>2116</v>
      </c>
      <c r="C33907" t="s">
        <v>535</v>
      </c>
      <c r="D33907" t="s">
        <v>475</v>
      </c>
      <c r="E33907" t="s">
        <v>30</v>
      </c>
      <c r="F33907">
        <v>2011</v>
      </c>
      <c r="G33907" t="s">
        <v>480</v>
      </c>
      <c r="H33907">
        <v>1.8505655999999999</v>
      </c>
    </row>
    <row r="33908" spans="1:8">
      <c r="A33908" t="s">
        <v>429</v>
      </c>
      <c r="B33908">
        <v>2116</v>
      </c>
      <c r="C33908" t="s">
        <v>535</v>
      </c>
      <c r="D33908" t="s">
        <v>475</v>
      </c>
      <c r="E33908" t="s">
        <v>10</v>
      </c>
      <c r="F33908">
        <v>2011</v>
      </c>
      <c r="G33908" t="s">
        <v>480</v>
      </c>
      <c r="H33908">
        <v>211.81439879999999</v>
      </c>
    </row>
    <row r="33909" spans="1:8">
      <c r="A33909" t="s">
        <v>464</v>
      </c>
      <c r="B33909">
        <v>2116</v>
      </c>
      <c r="C33909" t="s">
        <v>535</v>
      </c>
      <c r="D33909" t="s">
        <v>475</v>
      </c>
      <c r="E33909" t="s">
        <v>20</v>
      </c>
      <c r="F33909">
        <v>2011</v>
      </c>
      <c r="G33909" t="s">
        <v>480</v>
      </c>
      <c r="H33909">
        <v>173.69777160000001</v>
      </c>
    </row>
    <row r="33910" spans="1:8">
      <c r="A33910" t="s">
        <v>464</v>
      </c>
      <c r="B33910">
        <v>2116</v>
      </c>
      <c r="C33910" t="s">
        <v>535</v>
      </c>
      <c r="D33910" t="s">
        <v>475</v>
      </c>
      <c r="E33910" t="s">
        <v>17</v>
      </c>
      <c r="F33910">
        <v>2011</v>
      </c>
      <c r="G33910" t="s">
        <v>480</v>
      </c>
      <c r="H33910">
        <v>43.479917999999998</v>
      </c>
    </row>
    <row r="33911" spans="1:8">
      <c r="A33911" t="s">
        <v>464</v>
      </c>
      <c r="B33911">
        <v>2116</v>
      </c>
      <c r="C33911" t="s">
        <v>535</v>
      </c>
      <c r="D33911" t="s">
        <v>475</v>
      </c>
      <c r="E33911" t="s">
        <v>28</v>
      </c>
      <c r="F33911">
        <v>2011</v>
      </c>
      <c r="G33911" t="s">
        <v>480</v>
      </c>
      <c r="H33911">
        <v>124.5196188</v>
      </c>
    </row>
    <row r="33912" spans="1:8">
      <c r="A33912" t="s">
        <v>464</v>
      </c>
      <c r="B33912">
        <v>2116</v>
      </c>
      <c r="C33912" t="s">
        <v>535</v>
      </c>
      <c r="D33912" t="s">
        <v>475</v>
      </c>
      <c r="E33912" t="s">
        <v>36</v>
      </c>
      <c r="F33912">
        <v>2012</v>
      </c>
      <c r="G33912" t="s">
        <v>480</v>
      </c>
      <c r="H33912">
        <v>77.183657999999994</v>
      </c>
    </row>
    <row r="33913" spans="1:8">
      <c r="A33913" t="s">
        <v>462</v>
      </c>
      <c r="B33913">
        <v>2116</v>
      </c>
      <c r="C33913" t="s">
        <v>535</v>
      </c>
      <c r="D33913" t="s">
        <v>475</v>
      </c>
      <c r="E33913" t="s">
        <v>20</v>
      </c>
      <c r="F33913">
        <v>2014</v>
      </c>
      <c r="G33913" t="s">
        <v>480</v>
      </c>
      <c r="H33913">
        <v>70.769480400000006</v>
      </c>
    </row>
    <row r="33914" spans="1:8">
      <c r="A33914" t="s">
        <v>495</v>
      </c>
      <c r="B33914">
        <v>4230</v>
      </c>
      <c r="C33914" t="s">
        <v>451</v>
      </c>
      <c r="D33914" t="s">
        <v>475</v>
      </c>
      <c r="E33914" t="s">
        <v>30</v>
      </c>
      <c r="F33914">
        <v>2012</v>
      </c>
      <c r="G33914" t="s">
        <v>480</v>
      </c>
      <c r="H33914">
        <v>1.2560399999999999E-2</v>
      </c>
    </row>
    <row r="33915" spans="1:8">
      <c r="A33915" t="s">
        <v>429</v>
      </c>
      <c r="B33915">
        <v>55432</v>
      </c>
      <c r="C33915" t="s">
        <v>536</v>
      </c>
      <c r="D33915" t="s">
        <v>475</v>
      </c>
      <c r="E33915" t="s">
        <v>34</v>
      </c>
      <c r="F33915">
        <v>2014</v>
      </c>
      <c r="G33915" t="s">
        <v>480</v>
      </c>
      <c r="H33915">
        <v>23.9401224</v>
      </c>
    </row>
    <row r="33916" spans="1:8">
      <c r="A33916" t="s">
        <v>429</v>
      </c>
      <c r="B33916">
        <v>55432</v>
      </c>
      <c r="C33916" t="s">
        <v>536</v>
      </c>
      <c r="D33916" t="s">
        <v>475</v>
      </c>
      <c r="E33916" t="s">
        <v>37</v>
      </c>
      <c r="F33916">
        <v>2011</v>
      </c>
      <c r="G33916" t="s">
        <v>480</v>
      </c>
      <c r="H33916">
        <v>15.0138648</v>
      </c>
    </row>
    <row r="33917" spans="1:8">
      <c r="A33917" t="s">
        <v>464</v>
      </c>
      <c r="B33917">
        <v>55432</v>
      </c>
      <c r="C33917" t="s">
        <v>536</v>
      </c>
      <c r="D33917" t="s">
        <v>475</v>
      </c>
      <c r="E33917" t="s">
        <v>24</v>
      </c>
      <c r="F33917">
        <v>2014</v>
      </c>
      <c r="G33917" t="s">
        <v>480</v>
      </c>
      <c r="H33917">
        <v>2.0473452000000001</v>
      </c>
    </row>
    <row r="33918" spans="1:8">
      <c r="A33918" t="s">
        <v>464</v>
      </c>
      <c r="B33918">
        <v>55432</v>
      </c>
      <c r="C33918" t="s">
        <v>536</v>
      </c>
      <c r="D33918" t="s">
        <v>475</v>
      </c>
      <c r="E33918" t="s">
        <v>28</v>
      </c>
      <c r="F33918">
        <v>2011</v>
      </c>
      <c r="G33918" t="s">
        <v>480</v>
      </c>
      <c r="H33918">
        <v>1.6412256000000001</v>
      </c>
    </row>
    <row r="33919" spans="1:8">
      <c r="A33919" t="s">
        <v>464</v>
      </c>
      <c r="B33919">
        <v>2116</v>
      </c>
      <c r="C33919" t="s">
        <v>535</v>
      </c>
      <c r="D33919" t="s">
        <v>475</v>
      </c>
      <c r="E33919" t="s">
        <v>3</v>
      </c>
      <c r="F33919">
        <v>2014</v>
      </c>
      <c r="G33919" t="s">
        <v>490</v>
      </c>
      <c r="H33919">
        <v>53.277030000000003</v>
      </c>
    </row>
    <row r="33920" spans="1:8">
      <c r="A33920" t="s">
        <v>456</v>
      </c>
      <c r="B33920">
        <v>6000</v>
      </c>
      <c r="C33920" t="s">
        <v>455</v>
      </c>
      <c r="D33920" t="s">
        <v>475</v>
      </c>
      <c r="E33920" t="s">
        <v>10</v>
      </c>
      <c r="F33920">
        <v>2010</v>
      </c>
      <c r="G33920" t="s">
        <v>468</v>
      </c>
      <c r="H33920">
        <v>2.0640923999999998</v>
      </c>
    </row>
    <row r="33921" spans="1:8">
      <c r="A33921" t="s">
        <v>438</v>
      </c>
      <c r="B33921">
        <v>6000</v>
      </c>
      <c r="C33921" t="s">
        <v>455</v>
      </c>
      <c r="D33921" t="s">
        <v>475</v>
      </c>
      <c r="E33921" t="s">
        <v>10</v>
      </c>
      <c r="F33921">
        <v>2014</v>
      </c>
      <c r="G33921" t="s">
        <v>468</v>
      </c>
      <c r="H33921">
        <v>3.7220651999999999</v>
      </c>
    </row>
    <row r="33922" spans="1:8">
      <c r="A33922" t="s">
        <v>438</v>
      </c>
      <c r="B33922">
        <v>6000</v>
      </c>
      <c r="C33922" t="s">
        <v>455</v>
      </c>
      <c r="D33922" t="s">
        <v>475</v>
      </c>
      <c r="E33922" t="s">
        <v>479</v>
      </c>
      <c r="F33922">
        <v>2010</v>
      </c>
      <c r="G33922" t="s">
        <v>468</v>
      </c>
      <c r="H33922">
        <v>2.6628048</v>
      </c>
    </row>
    <row r="33923" spans="1:8">
      <c r="A33923" t="s">
        <v>461</v>
      </c>
      <c r="B33923">
        <v>6000</v>
      </c>
      <c r="C33923" t="s">
        <v>455</v>
      </c>
      <c r="D33923" t="s">
        <v>475</v>
      </c>
      <c r="E33923" t="s">
        <v>482</v>
      </c>
      <c r="F33923">
        <v>2014</v>
      </c>
      <c r="G33923" t="s">
        <v>468</v>
      </c>
      <c r="H33923">
        <v>1.6789068</v>
      </c>
    </row>
    <row r="33924" spans="1:8">
      <c r="A33924" t="s">
        <v>462</v>
      </c>
      <c r="B33924">
        <v>0</v>
      </c>
      <c r="C33924" t="s">
        <v>466</v>
      </c>
      <c r="D33924" t="s">
        <v>475</v>
      </c>
      <c r="E33924" t="s">
        <v>5</v>
      </c>
      <c r="F33924">
        <v>2011</v>
      </c>
      <c r="G33924" t="s">
        <v>468</v>
      </c>
      <c r="H33924">
        <v>75.467070000000007</v>
      </c>
    </row>
    <row r="33925" spans="1:8">
      <c r="A33925" t="s">
        <v>502</v>
      </c>
      <c r="B33925">
        <v>0</v>
      </c>
      <c r="C33925" t="s">
        <v>466</v>
      </c>
      <c r="D33925" t="s">
        <v>475</v>
      </c>
      <c r="E33925" t="s">
        <v>30</v>
      </c>
      <c r="F33925">
        <v>2014</v>
      </c>
      <c r="G33925" t="s">
        <v>468</v>
      </c>
      <c r="H33925">
        <v>8.7922799999999995E-2</v>
      </c>
    </row>
    <row r="33926" spans="1:8">
      <c r="A33926" t="s">
        <v>456</v>
      </c>
      <c r="B33926">
        <v>6000</v>
      </c>
      <c r="C33926" t="s">
        <v>455</v>
      </c>
      <c r="D33926" t="s">
        <v>475</v>
      </c>
      <c r="E33926" t="s">
        <v>10</v>
      </c>
      <c r="F33926">
        <v>2011</v>
      </c>
      <c r="G33926" t="s">
        <v>468</v>
      </c>
      <c r="H33926">
        <v>2.3320476000000001</v>
      </c>
    </row>
    <row r="33927" spans="1:8">
      <c r="A33927" t="s">
        <v>438</v>
      </c>
      <c r="B33927">
        <v>6000</v>
      </c>
      <c r="C33927" t="s">
        <v>455</v>
      </c>
      <c r="D33927" t="s">
        <v>475</v>
      </c>
      <c r="E33927" t="s">
        <v>479</v>
      </c>
      <c r="F33927">
        <v>2011</v>
      </c>
      <c r="G33927" t="s">
        <v>468</v>
      </c>
      <c r="H33927">
        <v>2.8135295999999999</v>
      </c>
    </row>
    <row r="33928" spans="1:8">
      <c r="A33928" t="s">
        <v>462</v>
      </c>
      <c r="B33928">
        <v>0</v>
      </c>
      <c r="C33928" t="s">
        <v>466</v>
      </c>
      <c r="D33928" t="s">
        <v>475</v>
      </c>
      <c r="E33928" t="s">
        <v>5</v>
      </c>
      <c r="F33928">
        <v>2012</v>
      </c>
      <c r="G33928" t="s">
        <v>468</v>
      </c>
      <c r="H33928">
        <v>72.335343600000002</v>
      </c>
    </row>
    <row r="33929" spans="1:8">
      <c r="A33929" t="s">
        <v>486</v>
      </c>
      <c r="B33929">
        <v>0</v>
      </c>
      <c r="C33929" t="s">
        <v>466</v>
      </c>
      <c r="D33929" t="s">
        <v>475</v>
      </c>
      <c r="E33929" t="s">
        <v>22</v>
      </c>
      <c r="F33929">
        <v>2012</v>
      </c>
      <c r="G33929" t="s">
        <v>468</v>
      </c>
      <c r="H33929">
        <v>8.3736000000000005E-2</v>
      </c>
    </row>
    <row r="33930" spans="1:8">
      <c r="A33930" t="s">
        <v>429</v>
      </c>
      <c r="B33930">
        <v>0</v>
      </c>
      <c r="C33930" t="s">
        <v>466</v>
      </c>
      <c r="D33930" t="s">
        <v>475</v>
      </c>
      <c r="E33930" t="s">
        <v>22</v>
      </c>
      <c r="F33930">
        <v>2010</v>
      </c>
      <c r="G33930" t="s">
        <v>468</v>
      </c>
      <c r="H33930">
        <v>54.863827200000003</v>
      </c>
    </row>
    <row r="33931" spans="1:8">
      <c r="A33931" t="s">
        <v>464</v>
      </c>
      <c r="B33931">
        <v>0</v>
      </c>
      <c r="C33931" t="s">
        <v>466</v>
      </c>
      <c r="D33931" t="s">
        <v>475</v>
      </c>
      <c r="E33931" t="s">
        <v>15</v>
      </c>
      <c r="F33931">
        <v>2010</v>
      </c>
      <c r="G33931" t="s">
        <v>468</v>
      </c>
      <c r="H33931">
        <v>6811.7896223999996</v>
      </c>
    </row>
    <row r="33932" spans="1:8">
      <c r="A33932" t="s">
        <v>464</v>
      </c>
      <c r="B33932">
        <v>0</v>
      </c>
      <c r="C33932" t="s">
        <v>466</v>
      </c>
      <c r="D33932" t="s">
        <v>475</v>
      </c>
      <c r="E33932" t="s">
        <v>428</v>
      </c>
      <c r="F33932">
        <v>2013</v>
      </c>
      <c r="G33932" t="s">
        <v>468</v>
      </c>
      <c r="H33932">
        <v>31.819680000000002</v>
      </c>
    </row>
    <row r="33933" spans="1:8">
      <c r="A33933" t="s">
        <v>499</v>
      </c>
      <c r="B33933">
        <v>0</v>
      </c>
      <c r="C33933" t="s">
        <v>466</v>
      </c>
      <c r="D33933" t="s">
        <v>475</v>
      </c>
      <c r="E33933" t="s">
        <v>12</v>
      </c>
      <c r="F33933">
        <v>2009</v>
      </c>
      <c r="G33933" t="s">
        <v>468</v>
      </c>
      <c r="H33933">
        <v>0.90016200000000002</v>
      </c>
    </row>
    <row r="33934" spans="1:8">
      <c r="A33934" t="s">
        <v>456</v>
      </c>
      <c r="B33934">
        <v>0</v>
      </c>
      <c r="C33934" t="s">
        <v>466</v>
      </c>
      <c r="D33934" t="s">
        <v>475</v>
      </c>
      <c r="E33934" t="s">
        <v>6</v>
      </c>
      <c r="F33934">
        <v>2013</v>
      </c>
      <c r="G33934" t="s">
        <v>468</v>
      </c>
      <c r="H33934">
        <v>5.4428400000000002E-2</v>
      </c>
    </row>
    <row r="33935" spans="1:8">
      <c r="A33935" t="s">
        <v>456</v>
      </c>
      <c r="B33935">
        <v>0</v>
      </c>
      <c r="C33935" t="s">
        <v>466</v>
      </c>
      <c r="D33935" t="s">
        <v>475</v>
      </c>
      <c r="E33935" t="s">
        <v>11</v>
      </c>
      <c r="F33935">
        <v>2014</v>
      </c>
      <c r="G33935" t="s">
        <v>468</v>
      </c>
      <c r="H33935">
        <v>23.023213200000001</v>
      </c>
    </row>
    <row r="33936" spans="1:8">
      <c r="A33936" t="s">
        <v>464</v>
      </c>
      <c r="B33936">
        <v>2112</v>
      </c>
      <c r="C33936" t="s">
        <v>489</v>
      </c>
      <c r="D33936" t="s">
        <v>475</v>
      </c>
      <c r="E33936" t="s">
        <v>37</v>
      </c>
      <c r="F33936">
        <v>2010</v>
      </c>
      <c r="G33936" t="s">
        <v>490</v>
      </c>
      <c r="H33936">
        <v>0.293076</v>
      </c>
    </row>
    <row r="33937" spans="1:8">
      <c r="A33937" t="s">
        <v>464</v>
      </c>
      <c r="B33937">
        <v>2112</v>
      </c>
      <c r="C33937" t="s">
        <v>489</v>
      </c>
      <c r="D33937" t="s">
        <v>475</v>
      </c>
      <c r="E33937" t="s">
        <v>5</v>
      </c>
      <c r="F33937">
        <v>2011</v>
      </c>
      <c r="G33937" t="s">
        <v>490</v>
      </c>
      <c r="H33937">
        <v>0.67407479999999997</v>
      </c>
    </row>
    <row r="33938" spans="1:8">
      <c r="A33938" t="s">
        <v>461</v>
      </c>
      <c r="B33938">
        <v>4220</v>
      </c>
      <c r="C33938" t="s">
        <v>500</v>
      </c>
      <c r="D33938" t="s">
        <v>475</v>
      </c>
      <c r="E33938" t="s">
        <v>479</v>
      </c>
      <c r="F33938">
        <v>2013</v>
      </c>
      <c r="G33938" t="s">
        <v>501</v>
      </c>
      <c r="H33938">
        <v>6.8286708000000003</v>
      </c>
    </row>
    <row r="33939" spans="1:8">
      <c r="A33939" t="s">
        <v>461</v>
      </c>
      <c r="B33939">
        <v>4220</v>
      </c>
      <c r="C33939" t="s">
        <v>500</v>
      </c>
      <c r="D33939" t="s">
        <v>475</v>
      </c>
      <c r="E33939" t="s">
        <v>36</v>
      </c>
      <c r="F33939">
        <v>2013</v>
      </c>
      <c r="G33939" t="s">
        <v>501</v>
      </c>
      <c r="H33939">
        <v>4.5803592000000002</v>
      </c>
    </row>
    <row r="33940" spans="1:8">
      <c r="A33940" t="s">
        <v>461</v>
      </c>
      <c r="B33940">
        <v>4220</v>
      </c>
      <c r="C33940" t="s">
        <v>500</v>
      </c>
      <c r="D33940" t="s">
        <v>475</v>
      </c>
      <c r="E33940" t="s">
        <v>37</v>
      </c>
      <c r="F33940">
        <v>2009</v>
      </c>
      <c r="G33940" t="s">
        <v>501</v>
      </c>
      <c r="H33940">
        <v>1.821258</v>
      </c>
    </row>
    <row r="33941" spans="1:8">
      <c r="A33941" t="s">
        <v>464</v>
      </c>
      <c r="B33941">
        <v>6000</v>
      </c>
      <c r="C33941" t="s">
        <v>455</v>
      </c>
      <c r="D33941" t="s">
        <v>475</v>
      </c>
      <c r="E33941" t="s">
        <v>11</v>
      </c>
      <c r="F33941">
        <v>2014</v>
      </c>
      <c r="G33941" t="s">
        <v>491</v>
      </c>
      <c r="H33941">
        <v>45.728229599999999</v>
      </c>
    </row>
    <row r="33942" spans="1:8">
      <c r="A33942" t="s">
        <v>464</v>
      </c>
      <c r="B33942">
        <v>6000</v>
      </c>
      <c r="C33942" t="s">
        <v>455</v>
      </c>
      <c r="D33942" t="s">
        <v>475</v>
      </c>
      <c r="E33942" t="s">
        <v>14</v>
      </c>
      <c r="F33942">
        <v>2013</v>
      </c>
      <c r="G33942" t="s">
        <v>491</v>
      </c>
      <c r="H33942">
        <v>63.3295368</v>
      </c>
    </row>
    <row r="33943" spans="1:8">
      <c r="A33943" t="s">
        <v>464</v>
      </c>
      <c r="B33943">
        <v>6000</v>
      </c>
      <c r="C33943" t="s">
        <v>455</v>
      </c>
      <c r="D33943" t="s">
        <v>475</v>
      </c>
      <c r="E33943" t="s">
        <v>35</v>
      </c>
      <c r="F33943">
        <v>2011</v>
      </c>
      <c r="G33943" t="s">
        <v>491</v>
      </c>
      <c r="H33943">
        <v>25.33014</v>
      </c>
    </row>
    <row r="33944" spans="1:8">
      <c r="A33944" t="s">
        <v>456</v>
      </c>
      <c r="B33944">
        <v>6000</v>
      </c>
      <c r="C33944" t="s">
        <v>455</v>
      </c>
      <c r="D33944" t="s">
        <v>475</v>
      </c>
      <c r="E33944" t="s">
        <v>2</v>
      </c>
      <c r="F33944">
        <v>2013</v>
      </c>
      <c r="G33944" t="s">
        <v>491</v>
      </c>
      <c r="H33944">
        <v>0.98389800000000005</v>
      </c>
    </row>
    <row r="33945" spans="1:8">
      <c r="A33945" t="s">
        <v>456</v>
      </c>
      <c r="B33945">
        <v>6000</v>
      </c>
      <c r="C33945" t="s">
        <v>455</v>
      </c>
      <c r="D33945" t="s">
        <v>475</v>
      </c>
      <c r="E33945" t="s">
        <v>3</v>
      </c>
      <c r="F33945">
        <v>2013</v>
      </c>
      <c r="G33945" t="s">
        <v>491</v>
      </c>
      <c r="H33945">
        <v>0.81642599999999999</v>
      </c>
    </row>
    <row r="33946" spans="1:8">
      <c r="A33946" t="s">
        <v>456</v>
      </c>
      <c r="B33946">
        <v>6000</v>
      </c>
      <c r="C33946" t="s">
        <v>455</v>
      </c>
      <c r="D33946" t="s">
        <v>475</v>
      </c>
      <c r="E33946" t="s">
        <v>9</v>
      </c>
      <c r="F33946">
        <v>2014</v>
      </c>
      <c r="G33946" t="s">
        <v>491</v>
      </c>
      <c r="H33946">
        <v>5.4428400000000002E-2</v>
      </c>
    </row>
    <row r="33947" spans="1:8">
      <c r="A33947" t="s">
        <v>461</v>
      </c>
      <c r="B33947">
        <v>6000</v>
      </c>
      <c r="C33947" t="s">
        <v>455</v>
      </c>
      <c r="D33947" t="s">
        <v>475</v>
      </c>
      <c r="E33947" t="s">
        <v>482</v>
      </c>
      <c r="F33947">
        <v>2012</v>
      </c>
      <c r="G33947" t="s">
        <v>491</v>
      </c>
      <c r="H33947">
        <v>3.4289892000000002</v>
      </c>
    </row>
    <row r="33948" spans="1:8">
      <c r="A33948" t="s">
        <v>429</v>
      </c>
      <c r="B33948">
        <v>5520</v>
      </c>
      <c r="C33948" t="s">
        <v>478</v>
      </c>
      <c r="D33948" t="s">
        <v>475</v>
      </c>
      <c r="E33948" t="s">
        <v>24</v>
      </c>
      <c r="F33948">
        <v>2010</v>
      </c>
      <c r="G33948" t="s">
        <v>483</v>
      </c>
      <c r="H33948">
        <v>0.17584559999999999</v>
      </c>
    </row>
    <row r="33949" spans="1:8">
      <c r="A33949" t="s">
        <v>499</v>
      </c>
      <c r="B33949">
        <v>0</v>
      </c>
      <c r="C33949" t="s">
        <v>466</v>
      </c>
      <c r="D33949" t="s">
        <v>475</v>
      </c>
      <c r="E33949" t="s">
        <v>9</v>
      </c>
      <c r="F33949">
        <v>2009</v>
      </c>
      <c r="G33949" t="s">
        <v>480</v>
      </c>
      <c r="H33949">
        <v>3.3996816000000001</v>
      </c>
    </row>
    <row r="33950" spans="1:8">
      <c r="A33950" t="s">
        <v>499</v>
      </c>
      <c r="B33950">
        <v>0</v>
      </c>
      <c r="C33950" t="s">
        <v>466</v>
      </c>
      <c r="D33950" t="s">
        <v>475</v>
      </c>
      <c r="E33950" t="s">
        <v>10</v>
      </c>
      <c r="F33950">
        <v>2009</v>
      </c>
      <c r="G33950" t="s">
        <v>480</v>
      </c>
      <c r="H33950">
        <v>115.0407036</v>
      </c>
    </row>
    <row r="33951" spans="1:8">
      <c r="A33951" t="s">
        <v>499</v>
      </c>
      <c r="B33951">
        <v>0</v>
      </c>
      <c r="C33951" t="s">
        <v>466</v>
      </c>
      <c r="D33951" t="s">
        <v>475</v>
      </c>
      <c r="E33951" t="s">
        <v>18</v>
      </c>
      <c r="F33951">
        <v>2013</v>
      </c>
      <c r="G33951" t="s">
        <v>480</v>
      </c>
      <c r="H33951">
        <v>4.7980727999999999</v>
      </c>
    </row>
    <row r="33952" spans="1:8">
      <c r="A33952" t="s">
        <v>438</v>
      </c>
      <c r="B33952">
        <v>0</v>
      </c>
      <c r="C33952" t="s">
        <v>466</v>
      </c>
      <c r="D33952" t="s">
        <v>475</v>
      </c>
      <c r="E33952" t="s">
        <v>10</v>
      </c>
      <c r="F33952">
        <v>2014</v>
      </c>
      <c r="G33952" t="s">
        <v>480</v>
      </c>
      <c r="H33952">
        <v>4.4045135999999996</v>
      </c>
    </row>
    <row r="33953" spans="1:8">
      <c r="A33953" t="s">
        <v>461</v>
      </c>
      <c r="B33953">
        <v>0</v>
      </c>
      <c r="C33953" t="s">
        <v>466</v>
      </c>
      <c r="D33953" t="s">
        <v>475</v>
      </c>
      <c r="E33953" t="s">
        <v>13</v>
      </c>
      <c r="F33953">
        <v>2013</v>
      </c>
      <c r="G33953" t="s">
        <v>480</v>
      </c>
      <c r="H33953">
        <v>8.3945340000000002</v>
      </c>
    </row>
    <row r="33954" spans="1:8">
      <c r="A33954" t="s">
        <v>429</v>
      </c>
      <c r="B33954">
        <v>0</v>
      </c>
      <c r="C33954" t="s">
        <v>466</v>
      </c>
      <c r="D33954" t="s">
        <v>475</v>
      </c>
      <c r="E33954" t="s">
        <v>22</v>
      </c>
      <c r="F33954">
        <v>2014</v>
      </c>
      <c r="G33954" t="s">
        <v>480</v>
      </c>
      <c r="H33954">
        <v>62.2744632</v>
      </c>
    </row>
    <row r="33955" spans="1:8">
      <c r="A33955" t="s">
        <v>429</v>
      </c>
      <c r="B33955">
        <v>0</v>
      </c>
      <c r="C33955" t="s">
        <v>466</v>
      </c>
      <c r="D33955" t="s">
        <v>475</v>
      </c>
      <c r="E33955" t="s">
        <v>23</v>
      </c>
      <c r="F33955">
        <v>2012</v>
      </c>
      <c r="G33955" t="s">
        <v>480</v>
      </c>
      <c r="H33955">
        <v>5.1581375999999999</v>
      </c>
    </row>
    <row r="33956" spans="1:8">
      <c r="A33956" t="s">
        <v>429</v>
      </c>
      <c r="B33956">
        <v>0</v>
      </c>
      <c r="C33956" t="s">
        <v>466</v>
      </c>
      <c r="D33956" t="s">
        <v>475</v>
      </c>
      <c r="E33956" t="s">
        <v>24</v>
      </c>
      <c r="F33956">
        <v>2014</v>
      </c>
      <c r="G33956" t="s">
        <v>480</v>
      </c>
      <c r="H33956">
        <v>99.666774000000004</v>
      </c>
    </row>
    <row r="33957" spans="1:8">
      <c r="A33957" t="s">
        <v>464</v>
      </c>
      <c r="B33957">
        <v>0</v>
      </c>
      <c r="C33957" t="s">
        <v>466</v>
      </c>
      <c r="D33957" t="s">
        <v>475</v>
      </c>
      <c r="E33957" t="s">
        <v>35</v>
      </c>
      <c r="F33957">
        <v>2011</v>
      </c>
      <c r="G33957" t="s">
        <v>480</v>
      </c>
      <c r="H33957">
        <v>207.7615764</v>
      </c>
    </row>
    <row r="33958" spans="1:8">
      <c r="A33958" t="s">
        <v>464</v>
      </c>
      <c r="B33958">
        <v>0</v>
      </c>
      <c r="C33958" t="s">
        <v>466</v>
      </c>
      <c r="D33958" t="s">
        <v>475</v>
      </c>
      <c r="E33958" t="s">
        <v>482</v>
      </c>
      <c r="F33958">
        <v>2011</v>
      </c>
      <c r="G33958" t="s">
        <v>480</v>
      </c>
      <c r="H33958">
        <v>2428.6496364</v>
      </c>
    </row>
    <row r="33959" spans="1:8">
      <c r="A33959" t="s">
        <v>464</v>
      </c>
      <c r="B33959">
        <v>0</v>
      </c>
      <c r="C33959" t="s">
        <v>466</v>
      </c>
      <c r="D33959" t="s">
        <v>475</v>
      </c>
      <c r="E33959" t="s">
        <v>37</v>
      </c>
      <c r="F33959">
        <v>2013</v>
      </c>
      <c r="G33959" t="s">
        <v>480</v>
      </c>
      <c r="H33959">
        <v>6961.7607983999997</v>
      </c>
    </row>
    <row r="33960" spans="1:8">
      <c r="A33960" t="s">
        <v>461</v>
      </c>
      <c r="B33960">
        <v>0</v>
      </c>
      <c r="C33960" t="s">
        <v>466</v>
      </c>
      <c r="D33960" t="s">
        <v>475</v>
      </c>
      <c r="E33960" t="s">
        <v>479</v>
      </c>
      <c r="F33960">
        <v>2011</v>
      </c>
      <c r="G33960" t="s">
        <v>480</v>
      </c>
      <c r="H33960">
        <v>9.2653884000000009</v>
      </c>
    </row>
    <row r="33961" spans="1:8">
      <c r="A33961" t="s">
        <v>486</v>
      </c>
      <c r="B33961">
        <v>0</v>
      </c>
      <c r="C33961" t="s">
        <v>466</v>
      </c>
      <c r="D33961" t="s">
        <v>475</v>
      </c>
      <c r="E33961" t="s">
        <v>6</v>
      </c>
      <c r="F33961">
        <v>2014</v>
      </c>
      <c r="G33961" t="s">
        <v>480</v>
      </c>
      <c r="H33961">
        <v>50.379764399999999</v>
      </c>
    </row>
    <row r="33962" spans="1:8">
      <c r="A33962" t="s">
        <v>486</v>
      </c>
      <c r="B33962">
        <v>0</v>
      </c>
      <c r="C33962" t="s">
        <v>466</v>
      </c>
      <c r="D33962" t="s">
        <v>475</v>
      </c>
      <c r="E33962" t="s">
        <v>18</v>
      </c>
      <c r="F33962">
        <v>2010</v>
      </c>
      <c r="G33962" t="s">
        <v>480</v>
      </c>
      <c r="H33962">
        <v>4.7938859999999996</v>
      </c>
    </row>
    <row r="33963" spans="1:8">
      <c r="A33963" t="s">
        <v>463</v>
      </c>
      <c r="B33963">
        <v>0</v>
      </c>
      <c r="C33963" t="s">
        <v>466</v>
      </c>
      <c r="D33963" t="s">
        <v>475</v>
      </c>
      <c r="E33963" t="s">
        <v>5</v>
      </c>
      <c r="F33963">
        <v>2009</v>
      </c>
      <c r="G33963" t="s">
        <v>480</v>
      </c>
      <c r="H33963">
        <v>55.956581999999997</v>
      </c>
    </row>
    <row r="33964" spans="1:8">
      <c r="A33964" t="s">
        <v>463</v>
      </c>
      <c r="B33964">
        <v>0</v>
      </c>
      <c r="C33964" t="s">
        <v>466</v>
      </c>
      <c r="D33964" t="s">
        <v>475</v>
      </c>
      <c r="E33964" t="s">
        <v>3</v>
      </c>
      <c r="F33964">
        <v>2013</v>
      </c>
      <c r="G33964" t="s">
        <v>480</v>
      </c>
      <c r="H33964">
        <v>49.709876399999999</v>
      </c>
    </row>
    <row r="33965" spans="1:8">
      <c r="A33965" t="s">
        <v>456</v>
      </c>
      <c r="B33965">
        <v>0</v>
      </c>
      <c r="C33965" t="s">
        <v>466</v>
      </c>
      <c r="D33965" t="s">
        <v>475</v>
      </c>
      <c r="E33965" t="s">
        <v>10</v>
      </c>
      <c r="F33965">
        <v>2010</v>
      </c>
      <c r="G33965" t="s">
        <v>480</v>
      </c>
      <c r="H33965">
        <v>9.9520236000000004</v>
      </c>
    </row>
    <row r="33966" spans="1:8">
      <c r="A33966" t="s">
        <v>464</v>
      </c>
      <c r="B33966">
        <v>2112</v>
      </c>
      <c r="C33966" t="s">
        <v>489</v>
      </c>
      <c r="D33966" t="s">
        <v>475</v>
      </c>
      <c r="E33966" t="s">
        <v>5</v>
      </c>
      <c r="F33966">
        <v>2010</v>
      </c>
      <c r="G33966" t="s">
        <v>480</v>
      </c>
      <c r="H33966">
        <v>0.293076</v>
      </c>
    </row>
    <row r="33967" spans="1:8">
      <c r="A33967" t="s">
        <v>464</v>
      </c>
      <c r="B33967">
        <v>2112</v>
      </c>
      <c r="C33967" t="s">
        <v>489</v>
      </c>
      <c r="D33967" t="s">
        <v>475</v>
      </c>
      <c r="E33967" t="s">
        <v>36</v>
      </c>
      <c r="F33967">
        <v>2011</v>
      </c>
      <c r="G33967" t="s">
        <v>480</v>
      </c>
      <c r="H33967">
        <v>0.35169119999999998</v>
      </c>
    </row>
    <row r="33968" spans="1:8">
      <c r="A33968" t="s">
        <v>464</v>
      </c>
      <c r="B33968">
        <v>2112</v>
      </c>
      <c r="C33968" t="s">
        <v>489</v>
      </c>
      <c r="D33968" t="s">
        <v>475</v>
      </c>
      <c r="E33968" t="s">
        <v>37</v>
      </c>
      <c r="F33968">
        <v>2014</v>
      </c>
      <c r="G33968" t="s">
        <v>480</v>
      </c>
      <c r="H33968">
        <v>0.41030640000000002</v>
      </c>
    </row>
    <row r="33969" spans="1:8">
      <c r="A33969" t="s">
        <v>461</v>
      </c>
      <c r="B33969">
        <v>4220</v>
      </c>
      <c r="C33969" t="s">
        <v>500</v>
      </c>
      <c r="D33969" t="s">
        <v>475</v>
      </c>
      <c r="E33969" t="s">
        <v>13</v>
      </c>
      <c r="F33969">
        <v>2011</v>
      </c>
      <c r="G33969" t="s">
        <v>480</v>
      </c>
      <c r="H33969">
        <v>1.4779404</v>
      </c>
    </row>
    <row r="33970" spans="1:8">
      <c r="A33970" t="s">
        <v>461</v>
      </c>
      <c r="B33970">
        <v>4220</v>
      </c>
      <c r="C33970" t="s">
        <v>500</v>
      </c>
      <c r="D33970" t="s">
        <v>475</v>
      </c>
      <c r="E33970" t="s">
        <v>36</v>
      </c>
      <c r="F33970">
        <v>2011</v>
      </c>
      <c r="G33970" t="s">
        <v>480</v>
      </c>
      <c r="H33970">
        <v>4.7771388000000004</v>
      </c>
    </row>
    <row r="33971" spans="1:8">
      <c r="A33971" t="s">
        <v>429</v>
      </c>
      <c r="B33971">
        <v>5520</v>
      </c>
      <c r="C33971" t="s">
        <v>478</v>
      </c>
      <c r="D33971" t="s">
        <v>475</v>
      </c>
      <c r="E33971" t="s">
        <v>20</v>
      </c>
      <c r="F33971">
        <v>2013</v>
      </c>
      <c r="G33971" t="s">
        <v>480</v>
      </c>
      <c r="H33971">
        <v>53.628721200000001</v>
      </c>
    </row>
    <row r="33972" spans="1:8">
      <c r="A33972" t="s">
        <v>429</v>
      </c>
      <c r="B33972">
        <v>5520</v>
      </c>
      <c r="C33972" t="s">
        <v>478</v>
      </c>
      <c r="D33972" t="s">
        <v>475</v>
      </c>
      <c r="E33972" t="s">
        <v>23</v>
      </c>
      <c r="F33972">
        <v>2010</v>
      </c>
      <c r="G33972" t="s">
        <v>480</v>
      </c>
      <c r="H33972">
        <v>0.1967796</v>
      </c>
    </row>
    <row r="33973" spans="1:8">
      <c r="A33973" t="s">
        <v>429</v>
      </c>
      <c r="B33973">
        <v>5520</v>
      </c>
      <c r="C33973" t="s">
        <v>478</v>
      </c>
      <c r="D33973" t="s">
        <v>475</v>
      </c>
      <c r="E33973" t="s">
        <v>28</v>
      </c>
      <c r="F33973">
        <v>2009</v>
      </c>
      <c r="G33973" t="s">
        <v>480</v>
      </c>
      <c r="H33973">
        <v>16.491805200000002</v>
      </c>
    </row>
    <row r="33974" spans="1:8">
      <c r="A33974" t="s">
        <v>461</v>
      </c>
      <c r="B33974">
        <v>6000</v>
      </c>
      <c r="C33974" t="s">
        <v>455</v>
      </c>
      <c r="D33974" t="s">
        <v>475</v>
      </c>
      <c r="E33974" t="s">
        <v>36</v>
      </c>
      <c r="F33974">
        <v>2009</v>
      </c>
      <c r="G33974" t="s">
        <v>480</v>
      </c>
      <c r="H33974">
        <v>0.19259280000000001</v>
      </c>
    </row>
    <row r="33975" spans="1:8">
      <c r="A33975" t="s">
        <v>464</v>
      </c>
      <c r="B33975">
        <v>6000</v>
      </c>
      <c r="C33975" t="s">
        <v>455</v>
      </c>
      <c r="D33975" t="s">
        <v>475</v>
      </c>
      <c r="E33975" t="s">
        <v>428</v>
      </c>
      <c r="F33975">
        <v>2011</v>
      </c>
      <c r="G33975" t="s">
        <v>480</v>
      </c>
      <c r="H33975">
        <v>11.2876128</v>
      </c>
    </row>
    <row r="33976" spans="1:8">
      <c r="A33976" t="s">
        <v>456</v>
      </c>
      <c r="B33976">
        <v>6000</v>
      </c>
      <c r="C33976" t="s">
        <v>455</v>
      </c>
      <c r="D33976" t="s">
        <v>475</v>
      </c>
      <c r="E33976" t="s">
        <v>5</v>
      </c>
      <c r="F33976">
        <v>2010</v>
      </c>
      <c r="G33976" t="s">
        <v>480</v>
      </c>
      <c r="H33976">
        <v>8.3736000000000001E-3</v>
      </c>
    </row>
    <row r="33977" spans="1:8">
      <c r="A33977" t="s">
        <v>456</v>
      </c>
      <c r="B33977">
        <v>6000</v>
      </c>
      <c r="C33977" t="s">
        <v>455</v>
      </c>
      <c r="D33977" t="s">
        <v>475</v>
      </c>
      <c r="E33977" t="s">
        <v>3</v>
      </c>
      <c r="F33977">
        <v>2009</v>
      </c>
      <c r="G33977" t="s">
        <v>480</v>
      </c>
      <c r="H33977">
        <v>0.54428399999999999</v>
      </c>
    </row>
    <row r="33978" spans="1:8">
      <c r="A33978" t="s">
        <v>456</v>
      </c>
      <c r="B33978">
        <v>6000</v>
      </c>
      <c r="C33978" t="s">
        <v>455</v>
      </c>
      <c r="D33978" t="s">
        <v>475</v>
      </c>
      <c r="E33978" t="s">
        <v>9</v>
      </c>
      <c r="F33978">
        <v>2010</v>
      </c>
      <c r="G33978" t="s">
        <v>480</v>
      </c>
      <c r="H33978">
        <v>1.2560399999999999E-2</v>
      </c>
    </row>
    <row r="33979" spans="1:8">
      <c r="A33979" t="s">
        <v>456</v>
      </c>
      <c r="B33979">
        <v>6000</v>
      </c>
      <c r="C33979" t="s">
        <v>455</v>
      </c>
      <c r="D33979" t="s">
        <v>475</v>
      </c>
      <c r="E33979" t="s">
        <v>10</v>
      </c>
      <c r="F33979">
        <v>2013</v>
      </c>
      <c r="G33979" t="s">
        <v>480</v>
      </c>
      <c r="H33979">
        <v>2.2022567999999998</v>
      </c>
    </row>
    <row r="33980" spans="1:8">
      <c r="A33980" t="s">
        <v>456</v>
      </c>
      <c r="B33980">
        <v>6000</v>
      </c>
      <c r="C33980" t="s">
        <v>455</v>
      </c>
      <c r="D33980" t="s">
        <v>475</v>
      </c>
      <c r="E33980" t="s">
        <v>343</v>
      </c>
      <c r="F33980">
        <v>2010</v>
      </c>
      <c r="G33980" t="s">
        <v>480</v>
      </c>
      <c r="H33980">
        <v>0.14235120000000001</v>
      </c>
    </row>
    <row r="33981" spans="1:8">
      <c r="A33981" t="s">
        <v>464</v>
      </c>
      <c r="B33981">
        <v>2116</v>
      </c>
      <c r="C33981" t="s">
        <v>535</v>
      </c>
      <c r="D33981" t="s">
        <v>475</v>
      </c>
      <c r="E33981" t="s">
        <v>34</v>
      </c>
      <c r="F33981">
        <v>2012</v>
      </c>
      <c r="G33981" t="s">
        <v>490</v>
      </c>
      <c r="H33981">
        <v>30.479904000000001</v>
      </c>
    </row>
    <row r="33982" spans="1:8">
      <c r="A33982" t="s">
        <v>464</v>
      </c>
      <c r="B33982">
        <v>2116</v>
      </c>
      <c r="C33982" t="s">
        <v>535</v>
      </c>
      <c r="D33982" t="s">
        <v>475</v>
      </c>
      <c r="E33982" t="s">
        <v>482</v>
      </c>
      <c r="F33982">
        <v>2012</v>
      </c>
      <c r="G33982" t="s">
        <v>490</v>
      </c>
      <c r="H33982">
        <v>333.35301600000003</v>
      </c>
    </row>
    <row r="33983" spans="1:8">
      <c r="A33983" t="s">
        <v>429</v>
      </c>
      <c r="B33983">
        <v>55432</v>
      </c>
      <c r="C33983" t="s">
        <v>536</v>
      </c>
      <c r="D33983" t="s">
        <v>475</v>
      </c>
      <c r="E33983" t="s">
        <v>23</v>
      </c>
      <c r="F33983">
        <v>2009</v>
      </c>
      <c r="G33983" t="s">
        <v>505</v>
      </c>
      <c r="H33983">
        <v>0.76199760000000005</v>
      </c>
    </row>
    <row r="33984" spans="1:8">
      <c r="A33984" t="s">
        <v>429</v>
      </c>
      <c r="B33984">
        <v>55432</v>
      </c>
      <c r="C33984" t="s">
        <v>536</v>
      </c>
      <c r="D33984" t="s">
        <v>475</v>
      </c>
      <c r="E33984" t="s">
        <v>22</v>
      </c>
      <c r="F33984">
        <v>2014</v>
      </c>
      <c r="G33984" t="s">
        <v>505</v>
      </c>
      <c r="H33984">
        <v>0.49404239999999999</v>
      </c>
    </row>
    <row r="33985" spans="1:8">
      <c r="A33985" t="s">
        <v>429</v>
      </c>
      <c r="B33985">
        <v>55432</v>
      </c>
      <c r="C33985" t="s">
        <v>536</v>
      </c>
      <c r="D33985" t="s">
        <v>475</v>
      </c>
      <c r="E33985" t="s">
        <v>28</v>
      </c>
      <c r="F33985">
        <v>2010</v>
      </c>
      <c r="G33985" t="s">
        <v>505</v>
      </c>
      <c r="H33985">
        <v>30.333366000000002</v>
      </c>
    </row>
    <row r="33986" spans="1:8">
      <c r="A33986" t="s">
        <v>462</v>
      </c>
      <c r="B33986">
        <v>2116</v>
      </c>
      <c r="C33986" t="s">
        <v>535</v>
      </c>
      <c r="D33986" t="s">
        <v>475</v>
      </c>
      <c r="E33986" t="s">
        <v>5</v>
      </c>
      <c r="F33986">
        <v>2009</v>
      </c>
      <c r="G33986" t="s">
        <v>480</v>
      </c>
      <c r="H33986">
        <v>59.992657199999996</v>
      </c>
    </row>
    <row r="33987" spans="1:8">
      <c r="A33987" t="s">
        <v>494</v>
      </c>
      <c r="B33987">
        <v>4230</v>
      </c>
      <c r="C33987" t="s">
        <v>451</v>
      </c>
      <c r="D33987" t="s">
        <v>475</v>
      </c>
      <c r="E33987" t="s">
        <v>482</v>
      </c>
      <c r="F33987">
        <v>2012</v>
      </c>
      <c r="G33987" t="s">
        <v>480</v>
      </c>
      <c r="H33987">
        <v>0.79967880000000002</v>
      </c>
    </row>
    <row r="33988" spans="1:8">
      <c r="A33988" t="s">
        <v>429</v>
      </c>
      <c r="B33988">
        <v>55432</v>
      </c>
      <c r="C33988" t="s">
        <v>536</v>
      </c>
      <c r="D33988" t="s">
        <v>475</v>
      </c>
      <c r="E33988" t="s">
        <v>24</v>
      </c>
      <c r="F33988">
        <v>2013</v>
      </c>
      <c r="G33988" t="s">
        <v>480</v>
      </c>
      <c r="H33988">
        <v>8.3736000000000005E-2</v>
      </c>
    </row>
    <row r="33989" spans="1:8">
      <c r="A33989" t="s">
        <v>463</v>
      </c>
      <c r="B33989">
        <v>0</v>
      </c>
      <c r="C33989" t="s">
        <v>466</v>
      </c>
      <c r="D33989" t="s">
        <v>475</v>
      </c>
      <c r="E33989" t="s">
        <v>9</v>
      </c>
      <c r="F33989">
        <v>2011</v>
      </c>
      <c r="G33989" t="s">
        <v>468</v>
      </c>
      <c r="H33989">
        <v>99.972410400000001</v>
      </c>
    </row>
    <row r="33990" spans="1:8">
      <c r="A33990" t="s">
        <v>463</v>
      </c>
      <c r="B33990">
        <v>0</v>
      </c>
      <c r="C33990" t="s">
        <v>466</v>
      </c>
      <c r="D33990" t="s">
        <v>475</v>
      </c>
      <c r="E33990" t="s">
        <v>482</v>
      </c>
      <c r="F33990">
        <v>2009</v>
      </c>
      <c r="G33990" t="s">
        <v>468</v>
      </c>
      <c r="H33990">
        <v>654.20424720000005</v>
      </c>
    </row>
    <row r="33991" spans="1:8">
      <c r="A33991" t="s">
        <v>494</v>
      </c>
      <c r="B33991">
        <v>0</v>
      </c>
      <c r="C33991" t="s">
        <v>466</v>
      </c>
      <c r="D33991" t="s">
        <v>475</v>
      </c>
      <c r="E33991" t="s">
        <v>482</v>
      </c>
      <c r="F33991">
        <v>2013</v>
      </c>
      <c r="G33991" t="s">
        <v>468</v>
      </c>
      <c r="H33991">
        <v>0.72431639999999997</v>
      </c>
    </row>
    <row r="33992" spans="1:8">
      <c r="A33992" t="s">
        <v>438</v>
      </c>
      <c r="B33992">
        <v>0</v>
      </c>
      <c r="C33992" t="s">
        <v>466</v>
      </c>
      <c r="D33992" t="s">
        <v>475</v>
      </c>
      <c r="E33992" t="s">
        <v>482</v>
      </c>
      <c r="F33992">
        <v>2009</v>
      </c>
      <c r="G33992" t="s">
        <v>468</v>
      </c>
      <c r="H33992">
        <v>40.452861599999999</v>
      </c>
    </row>
    <row r="33993" spans="1:8">
      <c r="A33993" t="s">
        <v>461</v>
      </c>
      <c r="B33993">
        <v>0</v>
      </c>
      <c r="C33993" t="s">
        <v>466</v>
      </c>
      <c r="D33993" t="s">
        <v>475</v>
      </c>
      <c r="E33993" t="s">
        <v>13</v>
      </c>
      <c r="F33993">
        <v>2011</v>
      </c>
      <c r="G33993" t="s">
        <v>468</v>
      </c>
      <c r="H33993">
        <v>12.6064548</v>
      </c>
    </row>
    <row r="33994" spans="1:8">
      <c r="A33994" t="s">
        <v>496</v>
      </c>
      <c r="B33994">
        <v>0</v>
      </c>
      <c r="C33994" t="s">
        <v>466</v>
      </c>
      <c r="D33994" t="s">
        <v>475</v>
      </c>
      <c r="E33994" t="s">
        <v>12</v>
      </c>
      <c r="F33994">
        <v>2010</v>
      </c>
      <c r="G33994" t="s">
        <v>468</v>
      </c>
      <c r="H33994">
        <v>8.3736000000000005E-2</v>
      </c>
    </row>
    <row r="33995" spans="1:8">
      <c r="A33995" t="s">
        <v>465</v>
      </c>
      <c r="B33995">
        <v>0</v>
      </c>
      <c r="C33995" t="s">
        <v>466</v>
      </c>
      <c r="D33995" t="s">
        <v>475</v>
      </c>
      <c r="E33995" t="s">
        <v>6</v>
      </c>
      <c r="F33995">
        <v>2013</v>
      </c>
      <c r="G33995" t="s">
        <v>468</v>
      </c>
      <c r="H33995">
        <v>7.7120856</v>
      </c>
    </row>
    <row r="33996" spans="1:8">
      <c r="A33996" t="s">
        <v>464</v>
      </c>
      <c r="B33996">
        <v>6000</v>
      </c>
      <c r="C33996" t="s">
        <v>455</v>
      </c>
      <c r="D33996" t="s">
        <v>475</v>
      </c>
      <c r="E33996" t="s">
        <v>5</v>
      </c>
      <c r="F33996">
        <v>2011</v>
      </c>
      <c r="G33996" t="s">
        <v>468</v>
      </c>
      <c r="H33996">
        <v>47.478312000000003</v>
      </c>
    </row>
    <row r="33997" spans="1:8">
      <c r="A33997" t="s">
        <v>464</v>
      </c>
      <c r="B33997">
        <v>6000</v>
      </c>
      <c r="C33997" t="s">
        <v>455</v>
      </c>
      <c r="D33997" t="s">
        <v>475</v>
      </c>
      <c r="E33997" t="s">
        <v>14</v>
      </c>
      <c r="F33997">
        <v>2012</v>
      </c>
      <c r="G33997" t="s">
        <v>468</v>
      </c>
      <c r="H33997">
        <v>68.722135199999997</v>
      </c>
    </row>
    <row r="33998" spans="1:8">
      <c r="A33998" t="s">
        <v>464</v>
      </c>
      <c r="B33998">
        <v>6000</v>
      </c>
      <c r="C33998" t="s">
        <v>455</v>
      </c>
      <c r="D33998" t="s">
        <v>475</v>
      </c>
      <c r="E33998" t="s">
        <v>37</v>
      </c>
      <c r="F33998">
        <v>2011</v>
      </c>
      <c r="G33998" t="s">
        <v>468</v>
      </c>
      <c r="H33998">
        <v>31.2795828</v>
      </c>
    </row>
    <row r="33999" spans="1:8">
      <c r="A33999" t="s">
        <v>456</v>
      </c>
      <c r="B33999">
        <v>6000</v>
      </c>
      <c r="C33999" t="s">
        <v>455</v>
      </c>
      <c r="D33999" t="s">
        <v>475</v>
      </c>
      <c r="E33999" t="s">
        <v>2</v>
      </c>
      <c r="F33999">
        <v>2011</v>
      </c>
      <c r="G33999" t="s">
        <v>468</v>
      </c>
      <c r="H33999">
        <v>1.0801944000000001</v>
      </c>
    </row>
    <row r="34000" spans="1:8">
      <c r="A34000" t="s">
        <v>456</v>
      </c>
      <c r="B34000">
        <v>6000</v>
      </c>
      <c r="C34000" t="s">
        <v>455</v>
      </c>
      <c r="D34000" t="s">
        <v>475</v>
      </c>
      <c r="E34000" t="s">
        <v>3</v>
      </c>
      <c r="F34000">
        <v>2009</v>
      </c>
      <c r="G34000" t="s">
        <v>468</v>
      </c>
      <c r="H34000">
        <v>0.54428399999999999</v>
      </c>
    </row>
    <row r="34001" spans="1:8">
      <c r="A34001" t="s">
        <v>456</v>
      </c>
      <c r="B34001">
        <v>6000</v>
      </c>
      <c r="C34001" t="s">
        <v>455</v>
      </c>
      <c r="D34001" t="s">
        <v>475</v>
      </c>
      <c r="E34001" t="s">
        <v>9</v>
      </c>
      <c r="F34001">
        <v>2010</v>
      </c>
      <c r="G34001" t="s">
        <v>468</v>
      </c>
      <c r="H34001">
        <v>1.2560399999999999E-2</v>
      </c>
    </row>
    <row r="34002" spans="1:8">
      <c r="A34002" t="s">
        <v>456</v>
      </c>
      <c r="B34002">
        <v>6000</v>
      </c>
      <c r="C34002" t="s">
        <v>455</v>
      </c>
      <c r="D34002" t="s">
        <v>475</v>
      </c>
      <c r="E34002" t="s">
        <v>10</v>
      </c>
      <c r="F34002">
        <v>2013</v>
      </c>
      <c r="G34002" t="s">
        <v>468</v>
      </c>
      <c r="H34002">
        <v>2.2022567999999998</v>
      </c>
    </row>
    <row r="34003" spans="1:8">
      <c r="A34003" t="s">
        <v>438</v>
      </c>
      <c r="B34003">
        <v>6000</v>
      </c>
      <c r="C34003" t="s">
        <v>455</v>
      </c>
      <c r="D34003" t="s">
        <v>475</v>
      </c>
      <c r="E34003" t="s">
        <v>479</v>
      </c>
      <c r="F34003">
        <v>2013</v>
      </c>
      <c r="G34003" t="s">
        <v>468</v>
      </c>
      <c r="H34003">
        <v>2.1017736</v>
      </c>
    </row>
    <row r="34004" spans="1:8">
      <c r="A34004" t="s">
        <v>438</v>
      </c>
      <c r="B34004">
        <v>6000</v>
      </c>
      <c r="C34004" t="s">
        <v>455</v>
      </c>
      <c r="D34004" t="s">
        <v>475</v>
      </c>
      <c r="E34004" t="s">
        <v>482</v>
      </c>
      <c r="F34004">
        <v>2009</v>
      </c>
      <c r="G34004" t="s">
        <v>468</v>
      </c>
      <c r="H34004">
        <v>23.751716399999999</v>
      </c>
    </row>
    <row r="34005" spans="1:8">
      <c r="A34005" t="s">
        <v>462</v>
      </c>
      <c r="B34005">
        <v>0</v>
      </c>
      <c r="C34005" t="s">
        <v>466</v>
      </c>
      <c r="D34005" t="s">
        <v>475</v>
      </c>
      <c r="E34005" t="s">
        <v>5</v>
      </c>
      <c r="F34005">
        <v>2014</v>
      </c>
      <c r="G34005" t="s">
        <v>468</v>
      </c>
      <c r="H34005">
        <v>57.154006799999998</v>
      </c>
    </row>
    <row r="34006" spans="1:8">
      <c r="A34006" t="s">
        <v>486</v>
      </c>
      <c r="B34006">
        <v>0</v>
      </c>
      <c r="C34006" t="s">
        <v>466</v>
      </c>
      <c r="D34006" t="s">
        <v>475</v>
      </c>
      <c r="E34006" t="s">
        <v>22</v>
      </c>
      <c r="F34006">
        <v>2014</v>
      </c>
      <c r="G34006" t="s">
        <v>468</v>
      </c>
      <c r="H34006">
        <v>9.21096E-2</v>
      </c>
    </row>
    <row r="34007" spans="1:8">
      <c r="A34007" t="s">
        <v>486</v>
      </c>
      <c r="B34007">
        <v>0</v>
      </c>
      <c r="C34007" t="s">
        <v>466</v>
      </c>
      <c r="D34007" t="s">
        <v>475</v>
      </c>
      <c r="E34007" t="s">
        <v>482</v>
      </c>
      <c r="F34007">
        <v>2010</v>
      </c>
      <c r="G34007" t="s">
        <v>468</v>
      </c>
      <c r="H34007">
        <v>3.7764935999999998</v>
      </c>
    </row>
    <row r="34008" spans="1:8">
      <c r="A34008" t="s">
        <v>429</v>
      </c>
      <c r="B34008">
        <v>0</v>
      </c>
      <c r="C34008" t="s">
        <v>466</v>
      </c>
      <c r="D34008" t="s">
        <v>475</v>
      </c>
      <c r="E34008" t="s">
        <v>22</v>
      </c>
      <c r="F34008">
        <v>2012</v>
      </c>
      <c r="G34008" t="s">
        <v>468</v>
      </c>
      <c r="H34008">
        <v>55.207144800000002</v>
      </c>
    </row>
    <row r="34009" spans="1:8">
      <c r="A34009" t="s">
        <v>464</v>
      </c>
      <c r="B34009">
        <v>0</v>
      </c>
      <c r="C34009" t="s">
        <v>466</v>
      </c>
      <c r="D34009" t="s">
        <v>475</v>
      </c>
      <c r="E34009" t="s">
        <v>15</v>
      </c>
      <c r="F34009">
        <v>2012</v>
      </c>
      <c r="G34009" t="s">
        <v>468</v>
      </c>
      <c r="H34009">
        <v>6544.9020564000002</v>
      </c>
    </row>
    <row r="34010" spans="1:8">
      <c r="A34010" t="s">
        <v>464</v>
      </c>
      <c r="B34010">
        <v>0</v>
      </c>
      <c r="C34010" t="s">
        <v>466</v>
      </c>
      <c r="D34010" t="s">
        <v>475</v>
      </c>
      <c r="E34010" t="s">
        <v>37</v>
      </c>
      <c r="F34010">
        <v>2010</v>
      </c>
      <c r="G34010" t="s">
        <v>468</v>
      </c>
      <c r="H34010">
        <v>6090.2783784000003</v>
      </c>
    </row>
    <row r="34011" spans="1:8">
      <c r="A34011" t="s">
        <v>499</v>
      </c>
      <c r="B34011">
        <v>0</v>
      </c>
      <c r="C34011" t="s">
        <v>466</v>
      </c>
      <c r="D34011" t="s">
        <v>475</v>
      </c>
      <c r="E34011" t="s">
        <v>12</v>
      </c>
      <c r="F34011">
        <v>2011</v>
      </c>
      <c r="G34011" t="s">
        <v>468</v>
      </c>
      <c r="H34011">
        <v>1.4988744000000001</v>
      </c>
    </row>
    <row r="34012" spans="1:8">
      <c r="A34012" t="s">
        <v>456</v>
      </c>
      <c r="B34012">
        <v>0</v>
      </c>
      <c r="C34012" t="s">
        <v>466</v>
      </c>
      <c r="D34012" t="s">
        <v>475</v>
      </c>
      <c r="E34012" t="s">
        <v>5</v>
      </c>
      <c r="F34012">
        <v>2010</v>
      </c>
      <c r="G34012" t="s">
        <v>468</v>
      </c>
      <c r="H34012">
        <v>8.3736000000000001E-3</v>
      </c>
    </row>
    <row r="34013" spans="1:8">
      <c r="A34013" t="s">
        <v>456</v>
      </c>
      <c r="B34013">
        <v>0</v>
      </c>
      <c r="C34013" t="s">
        <v>466</v>
      </c>
      <c r="D34013" t="s">
        <v>475</v>
      </c>
      <c r="E34013" t="s">
        <v>10</v>
      </c>
      <c r="F34013">
        <v>2009</v>
      </c>
      <c r="G34013" t="s">
        <v>468</v>
      </c>
      <c r="H34013">
        <v>9.9478367999999993</v>
      </c>
    </row>
    <row r="34014" spans="1:8">
      <c r="A34014" t="s">
        <v>456</v>
      </c>
      <c r="B34014">
        <v>0</v>
      </c>
      <c r="C34014" t="s">
        <v>466</v>
      </c>
      <c r="D34014" t="s">
        <v>475</v>
      </c>
      <c r="E34014" t="s">
        <v>13</v>
      </c>
      <c r="F34014">
        <v>2010</v>
      </c>
      <c r="G34014" t="s">
        <v>468</v>
      </c>
      <c r="H34014">
        <v>0.18840599999999999</v>
      </c>
    </row>
    <row r="34015" spans="1:8">
      <c r="A34015" t="s">
        <v>464</v>
      </c>
      <c r="B34015">
        <v>2112</v>
      </c>
      <c r="C34015" t="s">
        <v>489</v>
      </c>
      <c r="D34015" t="s">
        <v>475</v>
      </c>
      <c r="E34015" t="s">
        <v>36</v>
      </c>
      <c r="F34015">
        <v>2009</v>
      </c>
      <c r="G34015" t="s">
        <v>490</v>
      </c>
      <c r="H34015">
        <v>0.26376840000000001</v>
      </c>
    </row>
    <row r="34016" spans="1:8">
      <c r="A34016" t="s">
        <v>464</v>
      </c>
      <c r="B34016">
        <v>2112</v>
      </c>
      <c r="C34016" t="s">
        <v>489</v>
      </c>
      <c r="D34016" t="s">
        <v>475</v>
      </c>
      <c r="E34016" t="s">
        <v>37</v>
      </c>
      <c r="F34016">
        <v>2012</v>
      </c>
      <c r="G34016" t="s">
        <v>490</v>
      </c>
      <c r="H34016">
        <v>0.439614</v>
      </c>
    </row>
    <row r="34017" spans="1:8">
      <c r="A34017" t="s">
        <v>464</v>
      </c>
      <c r="B34017">
        <v>2112</v>
      </c>
      <c r="C34017" t="s">
        <v>489</v>
      </c>
      <c r="D34017" t="s">
        <v>475</v>
      </c>
      <c r="E34017" t="s">
        <v>5</v>
      </c>
      <c r="F34017">
        <v>2013</v>
      </c>
      <c r="G34017" t="s">
        <v>490</v>
      </c>
      <c r="H34017">
        <v>0.41030640000000002</v>
      </c>
    </row>
    <row r="34018" spans="1:8">
      <c r="A34018" t="s">
        <v>461</v>
      </c>
      <c r="B34018">
        <v>4220</v>
      </c>
      <c r="C34018" t="s">
        <v>500</v>
      </c>
      <c r="D34018" t="s">
        <v>475</v>
      </c>
      <c r="E34018" t="s">
        <v>37</v>
      </c>
      <c r="F34018">
        <v>2011</v>
      </c>
      <c r="G34018" t="s">
        <v>501</v>
      </c>
      <c r="H34018">
        <v>2.365542</v>
      </c>
    </row>
    <row r="34019" spans="1:8">
      <c r="A34019" t="s">
        <v>464</v>
      </c>
      <c r="B34019">
        <v>6000</v>
      </c>
      <c r="C34019" t="s">
        <v>455</v>
      </c>
      <c r="D34019" t="s">
        <v>475</v>
      </c>
      <c r="E34019" t="s">
        <v>35</v>
      </c>
      <c r="F34019">
        <v>2013</v>
      </c>
      <c r="G34019" t="s">
        <v>491</v>
      </c>
      <c r="H34019">
        <v>27.076035600000001</v>
      </c>
    </row>
    <row r="34020" spans="1:8">
      <c r="A34020" t="s">
        <v>456</v>
      </c>
      <c r="B34020">
        <v>6000</v>
      </c>
      <c r="C34020" t="s">
        <v>455</v>
      </c>
      <c r="D34020" t="s">
        <v>475</v>
      </c>
      <c r="E34020" t="s">
        <v>343</v>
      </c>
      <c r="F34020">
        <v>2010</v>
      </c>
      <c r="G34020" t="s">
        <v>491</v>
      </c>
      <c r="H34020">
        <v>0.14235120000000001</v>
      </c>
    </row>
    <row r="34021" spans="1:8">
      <c r="A34021" t="s">
        <v>461</v>
      </c>
      <c r="B34021">
        <v>6000</v>
      </c>
      <c r="C34021" t="s">
        <v>455</v>
      </c>
      <c r="D34021" t="s">
        <v>475</v>
      </c>
      <c r="E34021" t="s">
        <v>482</v>
      </c>
      <c r="F34021">
        <v>2014</v>
      </c>
      <c r="G34021" t="s">
        <v>491</v>
      </c>
      <c r="H34021">
        <v>1.6789068</v>
      </c>
    </row>
    <row r="34022" spans="1:8">
      <c r="A34022" t="s">
        <v>429</v>
      </c>
      <c r="B34022">
        <v>5520</v>
      </c>
      <c r="C34022" t="s">
        <v>478</v>
      </c>
      <c r="D34022" t="s">
        <v>475</v>
      </c>
      <c r="E34022" t="s">
        <v>24</v>
      </c>
      <c r="F34022">
        <v>2012</v>
      </c>
      <c r="G34022" t="s">
        <v>483</v>
      </c>
      <c r="H34022">
        <v>0.41030640000000002</v>
      </c>
    </row>
    <row r="34023" spans="1:8">
      <c r="A34023" t="s">
        <v>499</v>
      </c>
      <c r="B34023">
        <v>0</v>
      </c>
      <c r="C34023" t="s">
        <v>466</v>
      </c>
      <c r="D34023" t="s">
        <v>475</v>
      </c>
      <c r="E34023" t="s">
        <v>10</v>
      </c>
      <c r="F34023">
        <v>2011</v>
      </c>
      <c r="G34023" t="s">
        <v>480</v>
      </c>
      <c r="H34023">
        <v>138.44072879999999</v>
      </c>
    </row>
    <row r="34024" spans="1:8">
      <c r="A34024" t="s">
        <v>429</v>
      </c>
      <c r="B34024">
        <v>0</v>
      </c>
      <c r="C34024" t="s">
        <v>466</v>
      </c>
      <c r="D34024" t="s">
        <v>475</v>
      </c>
      <c r="E34024" t="s">
        <v>23</v>
      </c>
      <c r="F34024">
        <v>2014</v>
      </c>
      <c r="G34024" t="s">
        <v>480</v>
      </c>
      <c r="H34024">
        <v>6.3890567999999996</v>
      </c>
    </row>
    <row r="34025" spans="1:8">
      <c r="A34025" t="s">
        <v>464</v>
      </c>
      <c r="B34025">
        <v>0</v>
      </c>
      <c r="C34025" t="s">
        <v>466</v>
      </c>
      <c r="D34025" t="s">
        <v>475</v>
      </c>
      <c r="E34025" t="s">
        <v>35</v>
      </c>
      <c r="F34025">
        <v>2013</v>
      </c>
      <c r="G34025" t="s">
        <v>480</v>
      </c>
      <c r="H34025">
        <v>207.9039276</v>
      </c>
    </row>
    <row r="34026" spans="1:8">
      <c r="A34026" t="s">
        <v>464</v>
      </c>
      <c r="B34026">
        <v>0</v>
      </c>
      <c r="C34026" t="s">
        <v>466</v>
      </c>
      <c r="D34026" t="s">
        <v>475</v>
      </c>
      <c r="E34026" t="s">
        <v>482</v>
      </c>
      <c r="F34026">
        <v>2013</v>
      </c>
      <c r="G34026" t="s">
        <v>480</v>
      </c>
      <c r="H34026">
        <v>1668.5821512</v>
      </c>
    </row>
    <row r="34027" spans="1:8">
      <c r="A34027" t="s">
        <v>461</v>
      </c>
      <c r="B34027">
        <v>0</v>
      </c>
      <c r="C34027" t="s">
        <v>466</v>
      </c>
      <c r="D34027" t="s">
        <v>475</v>
      </c>
      <c r="E34027" t="s">
        <v>479</v>
      </c>
      <c r="F34027">
        <v>2013</v>
      </c>
      <c r="G34027" t="s">
        <v>480</v>
      </c>
      <c r="H34027">
        <v>13.904362799999999</v>
      </c>
    </row>
    <row r="34028" spans="1:8">
      <c r="A34028" t="s">
        <v>461</v>
      </c>
      <c r="B34028">
        <v>0</v>
      </c>
      <c r="C34028" t="s">
        <v>466</v>
      </c>
      <c r="D34028" t="s">
        <v>475</v>
      </c>
      <c r="E34028" t="s">
        <v>37</v>
      </c>
      <c r="F34028">
        <v>2009</v>
      </c>
      <c r="G34028" t="s">
        <v>480</v>
      </c>
      <c r="H34028">
        <v>15.876345600000001</v>
      </c>
    </row>
    <row r="34029" spans="1:8">
      <c r="A34029" t="s">
        <v>486</v>
      </c>
      <c r="B34029">
        <v>0</v>
      </c>
      <c r="C34029" t="s">
        <v>466</v>
      </c>
      <c r="D34029" t="s">
        <v>475</v>
      </c>
      <c r="E34029" t="s">
        <v>18</v>
      </c>
      <c r="F34029">
        <v>2012</v>
      </c>
      <c r="G34029" t="s">
        <v>480</v>
      </c>
      <c r="H34029">
        <v>3.9648995999999999</v>
      </c>
    </row>
    <row r="34030" spans="1:8">
      <c r="A34030" t="s">
        <v>494</v>
      </c>
      <c r="B34030">
        <v>0</v>
      </c>
      <c r="C34030" t="s">
        <v>466</v>
      </c>
      <c r="D34030" t="s">
        <v>475</v>
      </c>
      <c r="E34030" t="s">
        <v>16</v>
      </c>
      <c r="F34030">
        <v>2010</v>
      </c>
      <c r="G34030" t="s">
        <v>480</v>
      </c>
      <c r="H34030">
        <v>0.17584559999999999</v>
      </c>
    </row>
    <row r="34031" spans="1:8">
      <c r="A34031" t="s">
        <v>463</v>
      </c>
      <c r="B34031">
        <v>0</v>
      </c>
      <c r="C34031" t="s">
        <v>466</v>
      </c>
      <c r="D34031" t="s">
        <v>475</v>
      </c>
      <c r="E34031" t="s">
        <v>5</v>
      </c>
      <c r="F34031">
        <v>2011</v>
      </c>
      <c r="G34031" t="s">
        <v>480</v>
      </c>
      <c r="H34031">
        <v>72.481881599999994</v>
      </c>
    </row>
    <row r="34032" spans="1:8">
      <c r="A34032" t="s">
        <v>456</v>
      </c>
      <c r="B34032">
        <v>0</v>
      </c>
      <c r="C34032" t="s">
        <v>466</v>
      </c>
      <c r="D34032" t="s">
        <v>475</v>
      </c>
      <c r="E34032" t="s">
        <v>10</v>
      </c>
      <c r="F34032">
        <v>2012</v>
      </c>
      <c r="G34032" t="s">
        <v>480</v>
      </c>
      <c r="H34032">
        <v>9.8389799999999994</v>
      </c>
    </row>
    <row r="34033" spans="1:8">
      <c r="A34033" t="s">
        <v>464</v>
      </c>
      <c r="B34033">
        <v>2112</v>
      </c>
      <c r="C34033" t="s">
        <v>489</v>
      </c>
      <c r="D34033" t="s">
        <v>475</v>
      </c>
      <c r="E34033" t="s">
        <v>5</v>
      </c>
      <c r="F34033">
        <v>2012</v>
      </c>
      <c r="G34033" t="s">
        <v>480</v>
      </c>
      <c r="H34033">
        <v>0.38099880000000003</v>
      </c>
    </row>
    <row r="34034" spans="1:8">
      <c r="A34034" t="s">
        <v>464</v>
      </c>
      <c r="B34034">
        <v>2112</v>
      </c>
      <c r="C34034" t="s">
        <v>489</v>
      </c>
      <c r="D34034" t="s">
        <v>475</v>
      </c>
      <c r="E34034" t="s">
        <v>15</v>
      </c>
      <c r="F34034">
        <v>2010</v>
      </c>
      <c r="G34034" t="s">
        <v>480</v>
      </c>
      <c r="H34034">
        <v>3.0479904000000002</v>
      </c>
    </row>
    <row r="34035" spans="1:8">
      <c r="A34035" t="s">
        <v>464</v>
      </c>
      <c r="B34035">
        <v>2112</v>
      </c>
      <c r="C34035" t="s">
        <v>489</v>
      </c>
      <c r="D34035" t="s">
        <v>475</v>
      </c>
      <c r="E34035" t="s">
        <v>36</v>
      </c>
      <c r="F34035">
        <v>2013</v>
      </c>
      <c r="G34035" t="s">
        <v>480</v>
      </c>
      <c r="H34035">
        <v>0.35169119999999998</v>
      </c>
    </row>
    <row r="34036" spans="1:8">
      <c r="A34036" t="s">
        <v>461</v>
      </c>
      <c r="B34036">
        <v>4220</v>
      </c>
      <c r="C34036" t="s">
        <v>500</v>
      </c>
      <c r="D34036" t="s">
        <v>475</v>
      </c>
      <c r="E34036" t="s">
        <v>13</v>
      </c>
      <c r="F34036">
        <v>2013</v>
      </c>
      <c r="G34036" t="s">
        <v>480</v>
      </c>
      <c r="H34036">
        <v>1.0969416000000001</v>
      </c>
    </row>
    <row r="34037" spans="1:8">
      <c r="A34037" t="s">
        <v>461</v>
      </c>
      <c r="B34037">
        <v>4220</v>
      </c>
      <c r="C34037" t="s">
        <v>500</v>
      </c>
      <c r="D34037" t="s">
        <v>475</v>
      </c>
      <c r="E34037" t="s">
        <v>36</v>
      </c>
      <c r="F34037">
        <v>2013</v>
      </c>
      <c r="G34037" t="s">
        <v>480</v>
      </c>
      <c r="H34037">
        <v>4.5803592000000002</v>
      </c>
    </row>
    <row r="34038" spans="1:8">
      <c r="A34038" t="s">
        <v>429</v>
      </c>
      <c r="B34038">
        <v>5520</v>
      </c>
      <c r="C34038" t="s">
        <v>478</v>
      </c>
      <c r="D34038" t="s">
        <v>475</v>
      </c>
      <c r="E34038" t="s">
        <v>23</v>
      </c>
      <c r="F34038">
        <v>2012</v>
      </c>
      <c r="G34038" t="s">
        <v>480</v>
      </c>
      <c r="H34038">
        <v>0.27632879999999999</v>
      </c>
    </row>
    <row r="34039" spans="1:8">
      <c r="A34039" t="s">
        <v>429</v>
      </c>
      <c r="B34039">
        <v>5520</v>
      </c>
      <c r="C34039" t="s">
        <v>478</v>
      </c>
      <c r="D34039" t="s">
        <v>475</v>
      </c>
      <c r="E34039" t="s">
        <v>28</v>
      </c>
      <c r="F34039">
        <v>2011</v>
      </c>
      <c r="G34039" t="s">
        <v>480</v>
      </c>
      <c r="H34039">
        <v>18.363304800000002</v>
      </c>
    </row>
    <row r="34040" spans="1:8">
      <c r="A34040" t="s">
        <v>461</v>
      </c>
      <c r="B34040">
        <v>6000</v>
      </c>
      <c r="C34040" t="s">
        <v>455</v>
      </c>
      <c r="D34040" t="s">
        <v>475</v>
      </c>
      <c r="E34040" t="s">
        <v>36</v>
      </c>
      <c r="F34040">
        <v>2011</v>
      </c>
      <c r="G34040" t="s">
        <v>480</v>
      </c>
      <c r="H34040">
        <v>0.23027400000000001</v>
      </c>
    </row>
    <row r="34041" spans="1:8">
      <c r="A34041" t="s">
        <v>464</v>
      </c>
      <c r="B34041">
        <v>6000</v>
      </c>
      <c r="C34041" t="s">
        <v>455</v>
      </c>
      <c r="D34041" t="s">
        <v>475</v>
      </c>
      <c r="E34041" t="s">
        <v>428</v>
      </c>
      <c r="F34041">
        <v>2013</v>
      </c>
      <c r="G34041" t="s">
        <v>480</v>
      </c>
      <c r="H34041">
        <v>9.1816524000000008</v>
      </c>
    </row>
    <row r="34042" spans="1:8">
      <c r="A34042" t="s">
        <v>464</v>
      </c>
      <c r="B34042">
        <v>6000</v>
      </c>
      <c r="C34042" t="s">
        <v>455</v>
      </c>
      <c r="D34042" t="s">
        <v>475</v>
      </c>
      <c r="E34042" t="s">
        <v>37</v>
      </c>
      <c r="F34042">
        <v>2009</v>
      </c>
      <c r="G34042" t="s">
        <v>480</v>
      </c>
      <c r="H34042">
        <v>23.7935844</v>
      </c>
    </row>
    <row r="34043" spans="1:8">
      <c r="A34043" t="s">
        <v>464</v>
      </c>
      <c r="B34043">
        <v>6000</v>
      </c>
      <c r="C34043" t="s">
        <v>455</v>
      </c>
      <c r="D34043" t="s">
        <v>475</v>
      </c>
      <c r="E34043" t="s">
        <v>6</v>
      </c>
      <c r="F34043">
        <v>2010</v>
      </c>
      <c r="G34043" t="s">
        <v>480</v>
      </c>
      <c r="H34043">
        <v>4.1993603999999998</v>
      </c>
    </row>
    <row r="34044" spans="1:8">
      <c r="A34044" t="s">
        <v>456</v>
      </c>
      <c r="B34044">
        <v>6000</v>
      </c>
      <c r="C34044" t="s">
        <v>455</v>
      </c>
      <c r="D34044" t="s">
        <v>475</v>
      </c>
      <c r="E34044" t="s">
        <v>3</v>
      </c>
      <c r="F34044">
        <v>2011</v>
      </c>
      <c r="G34044" t="s">
        <v>480</v>
      </c>
      <c r="H34044">
        <v>0.62802000000000002</v>
      </c>
    </row>
    <row r="34045" spans="1:8">
      <c r="A34045" t="s">
        <v>456</v>
      </c>
      <c r="B34045">
        <v>6000</v>
      </c>
      <c r="C34045" t="s">
        <v>455</v>
      </c>
      <c r="D34045" t="s">
        <v>475</v>
      </c>
      <c r="E34045" t="s">
        <v>9</v>
      </c>
      <c r="F34045">
        <v>2012</v>
      </c>
      <c r="G34045" t="s">
        <v>480</v>
      </c>
      <c r="H34045">
        <v>2.5120799999999999E-2</v>
      </c>
    </row>
    <row r="34046" spans="1:8">
      <c r="A34046" t="s">
        <v>456</v>
      </c>
      <c r="B34046">
        <v>6000</v>
      </c>
      <c r="C34046" t="s">
        <v>455</v>
      </c>
      <c r="D34046" t="s">
        <v>475</v>
      </c>
      <c r="E34046" t="s">
        <v>343</v>
      </c>
      <c r="F34046">
        <v>2012</v>
      </c>
      <c r="G34046" t="s">
        <v>480</v>
      </c>
      <c r="H34046">
        <v>0.18003240000000001</v>
      </c>
    </row>
    <row r="34047" spans="1:8">
      <c r="A34047" t="s">
        <v>463</v>
      </c>
      <c r="B34047">
        <v>0</v>
      </c>
      <c r="C34047" t="s">
        <v>466</v>
      </c>
      <c r="D34047" t="s">
        <v>475</v>
      </c>
      <c r="E34047" t="s">
        <v>9</v>
      </c>
      <c r="F34047">
        <v>2013</v>
      </c>
      <c r="G34047" t="s">
        <v>468</v>
      </c>
      <c r="H34047">
        <v>96.706706400000002</v>
      </c>
    </row>
    <row r="34048" spans="1:8">
      <c r="A34048" t="s">
        <v>463</v>
      </c>
      <c r="B34048">
        <v>0</v>
      </c>
      <c r="C34048" t="s">
        <v>466</v>
      </c>
      <c r="D34048" t="s">
        <v>475</v>
      </c>
      <c r="E34048" t="s">
        <v>12</v>
      </c>
      <c r="F34048">
        <v>2009</v>
      </c>
      <c r="G34048" t="s">
        <v>468</v>
      </c>
      <c r="H34048">
        <v>0.5149764</v>
      </c>
    </row>
    <row r="34049" spans="1:8">
      <c r="A34049" t="s">
        <v>463</v>
      </c>
      <c r="B34049">
        <v>0</v>
      </c>
      <c r="C34049" t="s">
        <v>466</v>
      </c>
      <c r="D34049" t="s">
        <v>475</v>
      </c>
      <c r="E34049" t="s">
        <v>482</v>
      </c>
      <c r="F34049">
        <v>2011</v>
      </c>
      <c r="G34049" t="s">
        <v>468</v>
      </c>
      <c r="H34049">
        <v>731.09064239999998</v>
      </c>
    </row>
    <row r="34050" spans="1:8">
      <c r="A34050" t="s">
        <v>438</v>
      </c>
      <c r="B34050">
        <v>0</v>
      </c>
      <c r="C34050" t="s">
        <v>466</v>
      </c>
      <c r="D34050" t="s">
        <v>475</v>
      </c>
      <c r="E34050" t="s">
        <v>6</v>
      </c>
      <c r="F34050">
        <v>2010</v>
      </c>
      <c r="G34050" t="s">
        <v>468</v>
      </c>
      <c r="H34050">
        <v>2.2148172000000002</v>
      </c>
    </row>
    <row r="34051" spans="1:8">
      <c r="A34051" t="s">
        <v>438</v>
      </c>
      <c r="B34051">
        <v>0</v>
      </c>
      <c r="C34051" t="s">
        <v>466</v>
      </c>
      <c r="D34051" t="s">
        <v>475</v>
      </c>
      <c r="E34051" t="s">
        <v>482</v>
      </c>
      <c r="F34051">
        <v>2011</v>
      </c>
      <c r="G34051" t="s">
        <v>468</v>
      </c>
      <c r="H34051">
        <v>40.272829199999997</v>
      </c>
    </row>
    <row r="34052" spans="1:8">
      <c r="A34052" t="s">
        <v>461</v>
      </c>
      <c r="B34052">
        <v>0</v>
      </c>
      <c r="C34052" t="s">
        <v>466</v>
      </c>
      <c r="D34052" t="s">
        <v>475</v>
      </c>
      <c r="E34052" t="s">
        <v>13</v>
      </c>
      <c r="F34052">
        <v>2013</v>
      </c>
      <c r="G34052" t="s">
        <v>468</v>
      </c>
      <c r="H34052">
        <v>8.3945340000000002</v>
      </c>
    </row>
    <row r="34053" spans="1:8">
      <c r="A34053" t="s">
        <v>461</v>
      </c>
      <c r="B34053">
        <v>0</v>
      </c>
      <c r="C34053" t="s">
        <v>466</v>
      </c>
      <c r="D34053" t="s">
        <v>475</v>
      </c>
      <c r="E34053" t="s">
        <v>37</v>
      </c>
      <c r="F34053">
        <v>2009</v>
      </c>
      <c r="G34053" t="s">
        <v>468</v>
      </c>
      <c r="H34053">
        <v>15.876345600000001</v>
      </c>
    </row>
    <row r="34054" spans="1:8">
      <c r="A34054" t="s">
        <v>496</v>
      </c>
      <c r="B34054">
        <v>0</v>
      </c>
      <c r="C34054" t="s">
        <v>466</v>
      </c>
      <c r="D34054" t="s">
        <v>475</v>
      </c>
      <c r="E34054" t="s">
        <v>12</v>
      </c>
      <c r="F34054">
        <v>2012</v>
      </c>
      <c r="G34054" t="s">
        <v>468</v>
      </c>
      <c r="H34054">
        <v>3.7681199999999998E-2</v>
      </c>
    </row>
    <row r="34055" spans="1:8">
      <c r="A34055" t="s">
        <v>464</v>
      </c>
      <c r="B34055">
        <v>6000</v>
      </c>
      <c r="C34055" t="s">
        <v>455</v>
      </c>
      <c r="D34055" t="s">
        <v>475</v>
      </c>
      <c r="E34055" t="s">
        <v>479</v>
      </c>
      <c r="F34055">
        <v>2010</v>
      </c>
      <c r="G34055" t="s">
        <v>468</v>
      </c>
      <c r="H34055">
        <v>4.1198112</v>
      </c>
    </row>
    <row r="34056" spans="1:8">
      <c r="A34056" t="s">
        <v>456</v>
      </c>
      <c r="B34056">
        <v>6000</v>
      </c>
      <c r="C34056" t="s">
        <v>455</v>
      </c>
      <c r="D34056" t="s">
        <v>475</v>
      </c>
      <c r="E34056" t="s">
        <v>20</v>
      </c>
      <c r="F34056">
        <v>2012</v>
      </c>
      <c r="G34056" t="s">
        <v>468</v>
      </c>
      <c r="H34056">
        <v>1.2309192</v>
      </c>
    </row>
    <row r="34057" spans="1:8">
      <c r="A34057" t="s">
        <v>456</v>
      </c>
      <c r="B34057">
        <v>6000</v>
      </c>
      <c r="C34057" t="s">
        <v>455</v>
      </c>
      <c r="D34057" t="s">
        <v>475</v>
      </c>
      <c r="E34057" t="s">
        <v>30</v>
      </c>
      <c r="F34057">
        <v>2011</v>
      </c>
      <c r="G34057" t="s">
        <v>468</v>
      </c>
      <c r="H34057">
        <v>0.3935592</v>
      </c>
    </row>
    <row r="34058" spans="1:8">
      <c r="A34058" t="s">
        <v>456</v>
      </c>
      <c r="B34058">
        <v>6000</v>
      </c>
      <c r="C34058" t="s">
        <v>455</v>
      </c>
      <c r="D34058" t="s">
        <v>475</v>
      </c>
      <c r="E34058" t="s">
        <v>482</v>
      </c>
      <c r="F34058">
        <v>2013</v>
      </c>
      <c r="G34058" t="s">
        <v>468</v>
      </c>
      <c r="H34058">
        <v>2.1645756</v>
      </c>
    </row>
    <row r="34059" spans="1:8">
      <c r="A34059" t="s">
        <v>456</v>
      </c>
      <c r="B34059">
        <v>6000</v>
      </c>
      <c r="C34059" t="s">
        <v>455</v>
      </c>
      <c r="D34059" t="s">
        <v>475</v>
      </c>
      <c r="E34059" t="s">
        <v>37</v>
      </c>
      <c r="F34059">
        <v>2014</v>
      </c>
      <c r="G34059" t="s">
        <v>468</v>
      </c>
      <c r="H34059">
        <v>1.8882467999999999</v>
      </c>
    </row>
    <row r="34060" spans="1:8">
      <c r="A34060" t="s">
        <v>438</v>
      </c>
      <c r="B34060">
        <v>6000</v>
      </c>
      <c r="C34060" t="s">
        <v>455</v>
      </c>
      <c r="D34060" t="s">
        <v>475</v>
      </c>
      <c r="E34060" t="s">
        <v>9</v>
      </c>
      <c r="F34060">
        <v>2010</v>
      </c>
      <c r="G34060" t="s">
        <v>468</v>
      </c>
      <c r="H34060">
        <v>4.6599084</v>
      </c>
    </row>
    <row r="34061" spans="1:8">
      <c r="A34061" t="s">
        <v>438</v>
      </c>
      <c r="B34061">
        <v>6000</v>
      </c>
      <c r="C34061" t="s">
        <v>455</v>
      </c>
      <c r="D34061" t="s">
        <v>475</v>
      </c>
      <c r="E34061" t="s">
        <v>35</v>
      </c>
      <c r="F34061">
        <v>2011</v>
      </c>
      <c r="G34061" t="s">
        <v>468</v>
      </c>
      <c r="H34061">
        <v>0.24283440000000001</v>
      </c>
    </row>
    <row r="34062" spans="1:8">
      <c r="A34062" t="s">
        <v>438</v>
      </c>
      <c r="B34062">
        <v>6000</v>
      </c>
      <c r="C34062" t="s">
        <v>455</v>
      </c>
      <c r="D34062" t="s">
        <v>475</v>
      </c>
      <c r="E34062" t="s">
        <v>32</v>
      </c>
      <c r="F34062">
        <v>2012</v>
      </c>
      <c r="G34062" t="s">
        <v>468</v>
      </c>
      <c r="H34062">
        <v>3.9355920000000002</v>
      </c>
    </row>
    <row r="34063" spans="1:8">
      <c r="A34063" t="s">
        <v>438</v>
      </c>
      <c r="B34063">
        <v>6000</v>
      </c>
      <c r="C34063" t="s">
        <v>455</v>
      </c>
      <c r="D34063" t="s">
        <v>475</v>
      </c>
      <c r="E34063" t="s">
        <v>37</v>
      </c>
      <c r="F34063">
        <v>2009</v>
      </c>
      <c r="G34063" t="s">
        <v>468</v>
      </c>
      <c r="H34063">
        <v>3.6634500000000001</v>
      </c>
    </row>
    <row r="34064" spans="1:8">
      <c r="A34064" t="s">
        <v>461</v>
      </c>
      <c r="B34064">
        <v>6000</v>
      </c>
      <c r="C34064" t="s">
        <v>455</v>
      </c>
      <c r="D34064" t="s">
        <v>475</v>
      </c>
      <c r="E34064" t="s">
        <v>20</v>
      </c>
      <c r="F34064">
        <v>2011</v>
      </c>
      <c r="G34064" t="s">
        <v>468</v>
      </c>
      <c r="H34064">
        <v>0.7368768</v>
      </c>
    </row>
    <row r="34065" spans="1:8">
      <c r="A34065" t="s">
        <v>461</v>
      </c>
      <c r="B34065">
        <v>6000</v>
      </c>
      <c r="C34065" t="s">
        <v>455</v>
      </c>
      <c r="D34065" t="s">
        <v>475</v>
      </c>
      <c r="E34065" t="s">
        <v>30</v>
      </c>
      <c r="F34065">
        <v>2009</v>
      </c>
      <c r="G34065" t="s">
        <v>468</v>
      </c>
      <c r="H34065">
        <v>2.3529816000000001</v>
      </c>
    </row>
    <row r="34066" spans="1:8">
      <c r="A34066" t="s">
        <v>461</v>
      </c>
      <c r="B34066">
        <v>6000</v>
      </c>
      <c r="C34066" t="s">
        <v>455</v>
      </c>
      <c r="D34066" t="s">
        <v>475</v>
      </c>
      <c r="E34066" t="s">
        <v>34</v>
      </c>
      <c r="F34066">
        <v>2013</v>
      </c>
      <c r="G34066" t="s">
        <v>468</v>
      </c>
      <c r="H34066">
        <v>5.4428400000000002E-2</v>
      </c>
    </row>
    <row r="34067" spans="1:8">
      <c r="A34067" t="s">
        <v>496</v>
      </c>
      <c r="B34067">
        <v>6000</v>
      </c>
      <c r="C34067" t="s">
        <v>455</v>
      </c>
      <c r="D34067" t="s">
        <v>475</v>
      </c>
      <c r="E34067" t="s">
        <v>10</v>
      </c>
      <c r="F34067">
        <v>2011</v>
      </c>
      <c r="G34067" t="s">
        <v>468</v>
      </c>
      <c r="H34067">
        <v>17.337538800000001</v>
      </c>
    </row>
    <row r="34068" spans="1:8">
      <c r="A34068" t="s">
        <v>462</v>
      </c>
      <c r="B34068">
        <v>0</v>
      </c>
      <c r="C34068" t="s">
        <v>466</v>
      </c>
      <c r="D34068" t="s">
        <v>475</v>
      </c>
      <c r="E34068" t="s">
        <v>20</v>
      </c>
      <c r="F34068">
        <v>2011</v>
      </c>
      <c r="G34068" t="s">
        <v>468</v>
      </c>
      <c r="H34068">
        <v>173.19954240000001</v>
      </c>
    </row>
    <row r="34069" spans="1:8">
      <c r="A34069" t="s">
        <v>462</v>
      </c>
      <c r="B34069">
        <v>0</v>
      </c>
      <c r="C34069" t="s">
        <v>466</v>
      </c>
      <c r="D34069" t="s">
        <v>475</v>
      </c>
      <c r="E34069" t="s">
        <v>36</v>
      </c>
      <c r="F34069">
        <v>2013</v>
      </c>
      <c r="G34069" t="s">
        <v>468</v>
      </c>
      <c r="H34069">
        <v>58.506343200000003</v>
      </c>
    </row>
    <row r="34070" spans="1:8">
      <c r="A34070" t="s">
        <v>497</v>
      </c>
      <c r="B34070">
        <v>0</v>
      </c>
      <c r="C34070" t="s">
        <v>466</v>
      </c>
      <c r="D34070" t="s">
        <v>475</v>
      </c>
      <c r="E34070" t="s">
        <v>11</v>
      </c>
      <c r="F34070">
        <v>2009</v>
      </c>
      <c r="G34070" t="s">
        <v>468</v>
      </c>
      <c r="H34070">
        <v>0.57777840000000003</v>
      </c>
    </row>
    <row r="34071" spans="1:8">
      <c r="A34071" t="s">
        <v>429</v>
      </c>
      <c r="B34071">
        <v>0</v>
      </c>
      <c r="C34071" t="s">
        <v>466</v>
      </c>
      <c r="D34071" t="s">
        <v>475</v>
      </c>
      <c r="E34071" t="s">
        <v>10</v>
      </c>
      <c r="F34071">
        <v>2014</v>
      </c>
      <c r="G34071" t="s">
        <v>468</v>
      </c>
      <c r="H34071">
        <v>5059.0025495999998</v>
      </c>
    </row>
    <row r="34072" spans="1:8">
      <c r="A34072" t="s">
        <v>429</v>
      </c>
      <c r="B34072">
        <v>0</v>
      </c>
      <c r="C34072" t="s">
        <v>466</v>
      </c>
      <c r="D34072" t="s">
        <v>475</v>
      </c>
      <c r="E34072" t="s">
        <v>6</v>
      </c>
      <c r="F34072">
        <v>2013</v>
      </c>
      <c r="G34072" t="s">
        <v>468</v>
      </c>
      <c r="H34072">
        <v>441.61529039999999</v>
      </c>
    </row>
    <row r="34073" spans="1:8">
      <c r="A34073" t="s">
        <v>429</v>
      </c>
      <c r="B34073">
        <v>0</v>
      </c>
      <c r="C34073" t="s">
        <v>466</v>
      </c>
      <c r="D34073" t="s">
        <v>475</v>
      </c>
      <c r="E34073" t="s">
        <v>8</v>
      </c>
      <c r="F34073">
        <v>2011</v>
      </c>
      <c r="G34073" t="s">
        <v>468</v>
      </c>
      <c r="H34073">
        <v>4.0235148000000001</v>
      </c>
    </row>
    <row r="34074" spans="1:8">
      <c r="A34074" t="s">
        <v>429</v>
      </c>
      <c r="B34074">
        <v>0</v>
      </c>
      <c r="C34074" t="s">
        <v>466</v>
      </c>
      <c r="D34074" t="s">
        <v>475</v>
      </c>
      <c r="E34074" t="s">
        <v>5</v>
      </c>
      <c r="F34074">
        <v>2010</v>
      </c>
      <c r="G34074" t="s">
        <v>468</v>
      </c>
      <c r="H34074">
        <v>642.38491079999994</v>
      </c>
    </row>
    <row r="34075" spans="1:8">
      <c r="A34075" t="s">
        <v>429</v>
      </c>
      <c r="B34075">
        <v>0</v>
      </c>
      <c r="C34075" t="s">
        <v>466</v>
      </c>
      <c r="D34075" t="s">
        <v>475</v>
      </c>
      <c r="E34075" t="s">
        <v>343</v>
      </c>
      <c r="F34075">
        <v>2009</v>
      </c>
      <c r="G34075" t="s">
        <v>468</v>
      </c>
      <c r="H34075">
        <v>422.08386839999997</v>
      </c>
    </row>
    <row r="34076" spans="1:8">
      <c r="A34076" t="s">
        <v>429</v>
      </c>
      <c r="B34076">
        <v>0</v>
      </c>
      <c r="C34076" t="s">
        <v>466</v>
      </c>
      <c r="D34076" t="s">
        <v>475</v>
      </c>
      <c r="E34076" t="s">
        <v>17</v>
      </c>
      <c r="F34076">
        <v>2011</v>
      </c>
      <c r="G34076" t="s">
        <v>468</v>
      </c>
      <c r="H34076">
        <v>446.42592359999998</v>
      </c>
    </row>
    <row r="34077" spans="1:8">
      <c r="A34077" t="s">
        <v>464</v>
      </c>
      <c r="B34077">
        <v>0</v>
      </c>
      <c r="C34077" t="s">
        <v>466</v>
      </c>
      <c r="D34077" t="s">
        <v>475</v>
      </c>
      <c r="E34077" t="s">
        <v>17</v>
      </c>
      <c r="F34077">
        <v>2014</v>
      </c>
      <c r="G34077" t="s">
        <v>468</v>
      </c>
      <c r="H34077">
        <v>773.41919040000005</v>
      </c>
    </row>
    <row r="34078" spans="1:8">
      <c r="A34078" t="s">
        <v>464</v>
      </c>
      <c r="B34078">
        <v>0</v>
      </c>
      <c r="C34078" t="s">
        <v>466</v>
      </c>
      <c r="D34078" t="s">
        <v>475</v>
      </c>
      <c r="E34078" t="s">
        <v>19</v>
      </c>
      <c r="F34078">
        <v>2012</v>
      </c>
      <c r="G34078" t="s">
        <v>468</v>
      </c>
      <c r="H34078">
        <v>33.540454799999999</v>
      </c>
    </row>
    <row r="34079" spans="1:8">
      <c r="A34079" t="s">
        <v>464</v>
      </c>
      <c r="B34079">
        <v>0</v>
      </c>
      <c r="C34079" t="s">
        <v>466</v>
      </c>
      <c r="D34079" t="s">
        <v>475</v>
      </c>
      <c r="E34079" t="s">
        <v>352</v>
      </c>
      <c r="F34079">
        <v>2010</v>
      </c>
      <c r="G34079" t="s">
        <v>468</v>
      </c>
      <c r="H34079">
        <v>137.92156560000001</v>
      </c>
    </row>
    <row r="34080" spans="1:8">
      <c r="A34080" t="s">
        <v>464</v>
      </c>
      <c r="B34080">
        <v>2112</v>
      </c>
      <c r="C34080" t="s">
        <v>489</v>
      </c>
      <c r="D34080" t="s">
        <v>475</v>
      </c>
      <c r="E34080" t="s">
        <v>15</v>
      </c>
      <c r="F34080">
        <v>2012</v>
      </c>
      <c r="G34080" t="s">
        <v>490</v>
      </c>
      <c r="H34080">
        <v>2.6083764</v>
      </c>
    </row>
    <row r="34081" spans="1:8">
      <c r="A34081" t="s">
        <v>461</v>
      </c>
      <c r="B34081">
        <v>4220</v>
      </c>
      <c r="C34081" t="s">
        <v>500</v>
      </c>
      <c r="D34081" t="s">
        <v>475</v>
      </c>
      <c r="E34081" t="s">
        <v>34</v>
      </c>
      <c r="F34081">
        <v>2009</v>
      </c>
      <c r="G34081" t="s">
        <v>501</v>
      </c>
      <c r="H34081">
        <v>0.40611960000000003</v>
      </c>
    </row>
    <row r="34082" spans="1:8">
      <c r="A34082" t="s">
        <v>464</v>
      </c>
      <c r="B34082">
        <v>6000</v>
      </c>
      <c r="C34082" t="s">
        <v>455</v>
      </c>
      <c r="D34082" t="s">
        <v>475</v>
      </c>
      <c r="E34082" t="s">
        <v>9</v>
      </c>
      <c r="F34082">
        <v>2013</v>
      </c>
      <c r="G34082" t="s">
        <v>491</v>
      </c>
      <c r="H34082">
        <v>38.053825199999999</v>
      </c>
    </row>
    <row r="34083" spans="1:8">
      <c r="A34083" t="s">
        <v>464</v>
      </c>
      <c r="B34083">
        <v>6000</v>
      </c>
      <c r="C34083" t="s">
        <v>455</v>
      </c>
      <c r="D34083" t="s">
        <v>475</v>
      </c>
      <c r="E34083" t="s">
        <v>10</v>
      </c>
      <c r="F34083">
        <v>2013</v>
      </c>
      <c r="G34083" t="s">
        <v>491</v>
      </c>
      <c r="H34083">
        <v>141.19982999999999</v>
      </c>
    </row>
    <row r="34084" spans="1:8">
      <c r="A34084" t="s">
        <v>464</v>
      </c>
      <c r="B34084">
        <v>6000</v>
      </c>
      <c r="C34084" t="s">
        <v>455</v>
      </c>
      <c r="D34084" t="s">
        <v>475</v>
      </c>
      <c r="E34084" t="s">
        <v>22</v>
      </c>
      <c r="F34084">
        <v>2013</v>
      </c>
      <c r="G34084" t="s">
        <v>491</v>
      </c>
      <c r="H34084">
        <v>29.064765600000001</v>
      </c>
    </row>
    <row r="34085" spans="1:8">
      <c r="A34085" t="s">
        <v>464</v>
      </c>
      <c r="B34085">
        <v>6000</v>
      </c>
      <c r="C34085" t="s">
        <v>455</v>
      </c>
      <c r="D34085" t="s">
        <v>475</v>
      </c>
      <c r="E34085" t="s">
        <v>28</v>
      </c>
      <c r="F34085">
        <v>2014</v>
      </c>
      <c r="G34085" t="s">
        <v>491</v>
      </c>
      <c r="H34085">
        <v>118.2771</v>
      </c>
    </row>
    <row r="34086" spans="1:8">
      <c r="A34086" t="s">
        <v>464</v>
      </c>
      <c r="B34086">
        <v>6000</v>
      </c>
      <c r="C34086" t="s">
        <v>455</v>
      </c>
      <c r="D34086" t="s">
        <v>475</v>
      </c>
      <c r="E34086" t="s">
        <v>36</v>
      </c>
      <c r="F34086">
        <v>2009</v>
      </c>
      <c r="G34086" t="s">
        <v>491</v>
      </c>
      <c r="H34086">
        <v>32.376524400000001</v>
      </c>
    </row>
    <row r="34087" spans="1:8">
      <c r="A34087" t="s">
        <v>456</v>
      </c>
      <c r="B34087">
        <v>6000</v>
      </c>
      <c r="C34087" t="s">
        <v>455</v>
      </c>
      <c r="D34087" t="s">
        <v>475</v>
      </c>
      <c r="E34087" t="s">
        <v>29</v>
      </c>
      <c r="F34087">
        <v>2009</v>
      </c>
      <c r="G34087" t="s">
        <v>491</v>
      </c>
      <c r="H34087">
        <v>16.784881200000001</v>
      </c>
    </row>
    <row r="34088" spans="1:8">
      <c r="A34088" t="s">
        <v>456</v>
      </c>
      <c r="B34088">
        <v>6000</v>
      </c>
      <c r="C34088" t="s">
        <v>455</v>
      </c>
      <c r="D34088" t="s">
        <v>475</v>
      </c>
      <c r="E34088" t="s">
        <v>30</v>
      </c>
      <c r="F34088">
        <v>2009</v>
      </c>
      <c r="G34088" t="s">
        <v>491</v>
      </c>
      <c r="H34088">
        <v>0.30982320000000002</v>
      </c>
    </row>
    <row r="34089" spans="1:8">
      <c r="A34089" t="s">
        <v>456</v>
      </c>
      <c r="B34089">
        <v>6000</v>
      </c>
      <c r="C34089" t="s">
        <v>455</v>
      </c>
      <c r="D34089" t="s">
        <v>475</v>
      </c>
      <c r="E34089" t="s">
        <v>482</v>
      </c>
      <c r="F34089">
        <v>2011</v>
      </c>
      <c r="G34089" t="s">
        <v>491</v>
      </c>
      <c r="H34089">
        <v>2.1017736</v>
      </c>
    </row>
    <row r="34090" spans="1:8">
      <c r="A34090" t="s">
        <v>456</v>
      </c>
      <c r="B34090">
        <v>6000</v>
      </c>
      <c r="C34090" t="s">
        <v>455</v>
      </c>
      <c r="D34090" t="s">
        <v>475</v>
      </c>
      <c r="E34090" t="s">
        <v>37</v>
      </c>
      <c r="F34090">
        <v>2012</v>
      </c>
      <c r="G34090" t="s">
        <v>491</v>
      </c>
      <c r="H34090">
        <v>2.0347848000000002</v>
      </c>
    </row>
    <row r="34091" spans="1:8">
      <c r="A34091" t="s">
        <v>438</v>
      </c>
      <c r="B34091">
        <v>6000</v>
      </c>
      <c r="C34091" t="s">
        <v>455</v>
      </c>
      <c r="D34091" t="s">
        <v>475</v>
      </c>
      <c r="E34091" t="s">
        <v>30</v>
      </c>
      <c r="F34091">
        <v>2010</v>
      </c>
      <c r="G34091" t="s">
        <v>491</v>
      </c>
      <c r="H34091">
        <v>22.110490800000001</v>
      </c>
    </row>
    <row r="34092" spans="1:8">
      <c r="A34092" t="s">
        <v>438</v>
      </c>
      <c r="B34092">
        <v>6000</v>
      </c>
      <c r="C34092" t="s">
        <v>455</v>
      </c>
      <c r="D34092" t="s">
        <v>475</v>
      </c>
      <c r="E34092" t="s">
        <v>36</v>
      </c>
      <c r="F34092">
        <v>2013</v>
      </c>
      <c r="G34092" t="s">
        <v>491</v>
      </c>
      <c r="H34092">
        <v>0.33075719999999997</v>
      </c>
    </row>
    <row r="34093" spans="1:8">
      <c r="A34093" t="s">
        <v>507</v>
      </c>
      <c r="B34093">
        <v>6000</v>
      </c>
      <c r="C34093" t="s">
        <v>455</v>
      </c>
      <c r="D34093" t="s">
        <v>475</v>
      </c>
      <c r="E34093" t="s">
        <v>17</v>
      </c>
      <c r="F34093">
        <v>2010</v>
      </c>
      <c r="G34093" t="s">
        <v>491</v>
      </c>
      <c r="H34093">
        <v>4.1868000000000001E-3</v>
      </c>
    </row>
    <row r="34094" spans="1:8">
      <c r="A34094" t="s">
        <v>461</v>
      </c>
      <c r="B34094">
        <v>6000</v>
      </c>
      <c r="C34094" t="s">
        <v>455</v>
      </c>
      <c r="D34094" t="s">
        <v>475</v>
      </c>
      <c r="E34094" t="s">
        <v>20</v>
      </c>
      <c r="F34094">
        <v>2011</v>
      </c>
      <c r="G34094" t="s">
        <v>491</v>
      </c>
      <c r="H34094">
        <v>0.7368768</v>
      </c>
    </row>
    <row r="34095" spans="1:8">
      <c r="A34095" t="s">
        <v>461</v>
      </c>
      <c r="B34095">
        <v>6000</v>
      </c>
      <c r="C34095" t="s">
        <v>455</v>
      </c>
      <c r="D34095" t="s">
        <v>475</v>
      </c>
      <c r="E34095" t="s">
        <v>34</v>
      </c>
      <c r="F34095">
        <v>2013</v>
      </c>
      <c r="G34095" t="s">
        <v>491</v>
      </c>
      <c r="H34095">
        <v>5.4428400000000002E-2</v>
      </c>
    </row>
    <row r="34096" spans="1:8">
      <c r="A34096" t="s">
        <v>496</v>
      </c>
      <c r="B34096">
        <v>6000</v>
      </c>
      <c r="C34096" t="s">
        <v>455</v>
      </c>
      <c r="D34096" t="s">
        <v>475</v>
      </c>
      <c r="E34096" t="s">
        <v>10</v>
      </c>
      <c r="F34096">
        <v>2013</v>
      </c>
      <c r="G34096" t="s">
        <v>491</v>
      </c>
      <c r="H34096">
        <v>17.5133844</v>
      </c>
    </row>
    <row r="34097" spans="1:8">
      <c r="A34097" t="s">
        <v>465</v>
      </c>
      <c r="B34097">
        <v>6000</v>
      </c>
      <c r="C34097" t="s">
        <v>455</v>
      </c>
      <c r="D34097" t="s">
        <v>475</v>
      </c>
      <c r="E34097" t="s">
        <v>3</v>
      </c>
      <c r="F34097">
        <v>2009</v>
      </c>
      <c r="G34097" t="s">
        <v>491</v>
      </c>
      <c r="H34097">
        <v>0.53172359999999996</v>
      </c>
    </row>
    <row r="34098" spans="1:8">
      <c r="A34098" t="s">
        <v>462</v>
      </c>
      <c r="B34098">
        <v>0</v>
      </c>
      <c r="C34098" t="s">
        <v>466</v>
      </c>
      <c r="D34098" t="s">
        <v>475</v>
      </c>
      <c r="E34098" t="s">
        <v>15</v>
      </c>
      <c r="F34098">
        <v>2009</v>
      </c>
      <c r="G34098" t="s">
        <v>480</v>
      </c>
      <c r="H34098">
        <v>135.26294759999999</v>
      </c>
    </row>
    <row r="34099" spans="1:8">
      <c r="A34099" t="s">
        <v>462</v>
      </c>
      <c r="B34099">
        <v>0</v>
      </c>
      <c r="C34099" t="s">
        <v>466</v>
      </c>
      <c r="D34099" t="s">
        <v>475</v>
      </c>
      <c r="E34099" t="s">
        <v>34</v>
      </c>
      <c r="F34099">
        <v>2009</v>
      </c>
      <c r="G34099" t="s">
        <v>480</v>
      </c>
      <c r="H34099">
        <v>46.699567199999997</v>
      </c>
    </row>
    <row r="34100" spans="1:8">
      <c r="A34100" t="s">
        <v>456</v>
      </c>
      <c r="B34100">
        <v>0</v>
      </c>
      <c r="C34100" t="s">
        <v>466</v>
      </c>
      <c r="D34100" t="s">
        <v>475</v>
      </c>
      <c r="E34100" t="s">
        <v>32</v>
      </c>
      <c r="F34100">
        <v>2014</v>
      </c>
      <c r="G34100" t="s">
        <v>480</v>
      </c>
      <c r="H34100">
        <v>22.035128400000001</v>
      </c>
    </row>
    <row r="34101" spans="1:8">
      <c r="A34101" t="s">
        <v>438</v>
      </c>
      <c r="B34101">
        <v>0</v>
      </c>
      <c r="C34101" t="s">
        <v>466</v>
      </c>
      <c r="D34101" t="s">
        <v>475</v>
      </c>
      <c r="E34101" t="s">
        <v>9</v>
      </c>
      <c r="F34101">
        <v>2011</v>
      </c>
      <c r="G34101" t="s">
        <v>480</v>
      </c>
      <c r="H34101">
        <v>20.377155599999998</v>
      </c>
    </row>
    <row r="34102" spans="1:8">
      <c r="A34102" t="s">
        <v>438</v>
      </c>
      <c r="B34102">
        <v>0</v>
      </c>
      <c r="C34102" t="s">
        <v>466</v>
      </c>
      <c r="D34102" t="s">
        <v>475</v>
      </c>
      <c r="E34102" t="s">
        <v>29</v>
      </c>
      <c r="F34102">
        <v>2011</v>
      </c>
      <c r="G34102" t="s">
        <v>480</v>
      </c>
      <c r="H34102">
        <v>0.1716588</v>
      </c>
    </row>
    <row r="34103" spans="1:8">
      <c r="A34103" t="s">
        <v>461</v>
      </c>
      <c r="B34103">
        <v>0</v>
      </c>
      <c r="C34103" t="s">
        <v>466</v>
      </c>
      <c r="D34103" t="s">
        <v>475</v>
      </c>
      <c r="E34103" t="s">
        <v>9</v>
      </c>
      <c r="F34103">
        <v>2013</v>
      </c>
      <c r="G34103" t="s">
        <v>480</v>
      </c>
      <c r="H34103">
        <v>11.681172</v>
      </c>
    </row>
    <row r="34104" spans="1:8">
      <c r="A34104" t="s">
        <v>429</v>
      </c>
      <c r="B34104">
        <v>0</v>
      </c>
      <c r="C34104" t="s">
        <v>466</v>
      </c>
      <c r="D34104" t="s">
        <v>475</v>
      </c>
      <c r="E34104" t="s">
        <v>12</v>
      </c>
      <c r="F34104">
        <v>2011</v>
      </c>
      <c r="G34104" t="s">
        <v>480</v>
      </c>
      <c r="H34104">
        <v>210.92679720000001</v>
      </c>
    </row>
    <row r="34105" spans="1:8">
      <c r="A34105" t="s">
        <v>429</v>
      </c>
      <c r="B34105">
        <v>0</v>
      </c>
      <c r="C34105" t="s">
        <v>466</v>
      </c>
      <c r="D34105" t="s">
        <v>475</v>
      </c>
      <c r="E34105" t="s">
        <v>19</v>
      </c>
      <c r="F34105">
        <v>2014</v>
      </c>
      <c r="G34105" t="s">
        <v>480</v>
      </c>
      <c r="H34105">
        <v>218.73099239999999</v>
      </c>
    </row>
    <row r="34106" spans="1:8">
      <c r="A34106" t="s">
        <v>429</v>
      </c>
      <c r="B34106">
        <v>0</v>
      </c>
      <c r="C34106" t="s">
        <v>466</v>
      </c>
      <c r="D34106" t="s">
        <v>475</v>
      </c>
      <c r="E34106" t="s">
        <v>33</v>
      </c>
      <c r="F34106">
        <v>2010</v>
      </c>
      <c r="G34106" t="s">
        <v>480</v>
      </c>
      <c r="H34106">
        <v>440.57277720000002</v>
      </c>
    </row>
    <row r="34107" spans="1:8">
      <c r="A34107" t="s">
        <v>464</v>
      </c>
      <c r="B34107">
        <v>0</v>
      </c>
      <c r="C34107" t="s">
        <v>466</v>
      </c>
      <c r="D34107" t="s">
        <v>475</v>
      </c>
      <c r="E34107" t="s">
        <v>15</v>
      </c>
      <c r="F34107">
        <v>2010</v>
      </c>
      <c r="G34107" t="s">
        <v>480</v>
      </c>
      <c r="H34107">
        <v>6811.7896223999996</v>
      </c>
    </row>
    <row r="34108" spans="1:8">
      <c r="A34108" t="s">
        <v>464</v>
      </c>
      <c r="B34108">
        <v>0</v>
      </c>
      <c r="C34108" t="s">
        <v>466</v>
      </c>
      <c r="D34108" t="s">
        <v>475</v>
      </c>
      <c r="E34108" t="s">
        <v>20</v>
      </c>
      <c r="F34108">
        <v>2014</v>
      </c>
      <c r="G34108" t="s">
        <v>480</v>
      </c>
      <c r="H34108">
        <v>5783.6999483999998</v>
      </c>
    </row>
    <row r="34109" spans="1:8">
      <c r="A34109" t="s">
        <v>464</v>
      </c>
      <c r="B34109">
        <v>0</v>
      </c>
      <c r="C34109" t="s">
        <v>466</v>
      </c>
      <c r="D34109" t="s">
        <v>475</v>
      </c>
      <c r="E34109" t="s">
        <v>19</v>
      </c>
      <c r="F34109">
        <v>2014</v>
      </c>
      <c r="G34109" t="s">
        <v>480</v>
      </c>
      <c r="H34109">
        <v>35.4998772</v>
      </c>
    </row>
    <row r="34110" spans="1:8">
      <c r="A34110" t="s">
        <v>464</v>
      </c>
      <c r="B34110">
        <v>0</v>
      </c>
      <c r="C34110" t="s">
        <v>466</v>
      </c>
      <c r="D34110" t="s">
        <v>475</v>
      </c>
      <c r="E34110" t="s">
        <v>352</v>
      </c>
      <c r="F34110">
        <v>2009</v>
      </c>
      <c r="G34110" t="s">
        <v>480</v>
      </c>
      <c r="H34110">
        <v>130.1969196</v>
      </c>
    </row>
    <row r="34111" spans="1:8">
      <c r="A34111" t="s">
        <v>462</v>
      </c>
      <c r="B34111">
        <v>0</v>
      </c>
      <c r="C34111" t="s">
        <v>466</v>
      </c>
      <c r="D34111" t="s">
        <v>475</v>
      </c>
      <c r="E34111" t="s">
        <v>14</v>
      </c>
      <c r="F34111">
        <v>2011</v>
      </c>
      <c r="G34111" t="s">
        <v>480</v>
      </c>
      <c r="H34111">
        <v>35.6003604</v>
      </c>
    </row>
    <row r="34112" spans="1:8">
      <c r="A34112" t="s">
        <v>496</v>
      </c>
      <c r="B34112">
        <v>0</v>
      </c>
      <c r="C34112" t="s">
        <v>466</v>
      </c>
      <c r="D34112" t="s">
        <v>475</v>
      </c>
      <c r="E34112" t="s">
        <v>9</v>
      </c>
      <c r="F34112">
        <v>2009</v>
      </c>
      <c r="G34112" t="s">
        <v>480</v>
      </c>
      <c r="H34112">
        <v>0.69919560000000003</v>
      </c>
    </row>
    <row r="34113" spans="1:8">
      <c r="A34113" t="s">
        <v>496</v>
      </c>
      <c r="B34113">
        <v>0</v>
      </c>
      <c r="C34113" t="s">
        <v>466</v>
      </c>
      <c r="D34113" t="s">
        <v>475</v>
      </c>
      <c r="E34113" t="s">
        <v>6</v>
      </c>
      <c r="F34113">
        <v>2009</v>
      </c>
      <c r="G34113" t="s">
        <v>480</v>
      </c>
      <c r="H34113">
        <v>8.7043572000000005</v>
      </c>
    </row>
    <row r="34114" spans="1:8">
      <c r="A34114" t="s">
        <v>495</v>
      </c>
      <c r="B34114">
        <v>0</v>
      </c>
      <c r="C34114" t="s">
        <v>466</v>
      </c>
      <c r="D34114" t="s">
        <v>475</v>
      </c>
      <c r="E34114" t="s">
        <v>30</v>
      </c>
      <c r="F34114">
        <v>2010</v>
      </c>
      <c r="G34114" t="s">
        <v>480</v>
      </c>
      <c r="H34114">
        <v>0.33913080000000001</v>
      </c>
    </row>
    <row r="34115" spans="1:8">
      <c r="A34115" t="s">
        <v>497</v>
      </c>
      <c r="B34115">
        <v>0</v>
      </c>
      <c r="C34115" t="s">
        <v>466</v>
      </c>
      <c r="D34115" t="s">
        <v>475</v>
      </c>
      <c r="E34115" t="s">
        <v>12</v>
      </c>
      <c r="F34115">
        <v>2013</v>
      </c>
      <c r="G34115" t="s">
        <v>480</v>
      </c>
      <c r="H34115">
        <v>10.78101</v>
      </c>
    </row>
    <row r="34116" spans="1:8">
      <c r="A34116" t="s">
        <v>486</v>
      </c>
      <c r="B34116">
        <v>0</v>
      </c>
      <c r="C34116" t="s">
        <v>466</v>
      </c>
      <c r="D34116" t="s">
        <v>475</v>
      </c>
      <c r="E34116" t="s">
        <v>14</v>
      </c>
      <c r="F34116">
        <v>2011</v>
      </c>
      <c r="G34116" t="s">
        <v>480</v>
      </c>
      <c r="H34116">
        <v>0.78293159999999995</v>
      </c>
    </row>
    <row r="34117" spans="1:8">
      <c r="A34117" t="s">
        <v>463</v>
      </c>
      <c r="B34117">
        <v>0</v>
      </c>
      <c r="C34117" t="s">
        <v>466</v>
      </c>
      <c r="D34117" t="s">
        <v>475</v>
      </c>
      <c r="E34117" t="s">
        <v>34</v>
      </c>
      <c r="F34117">
        <v>2013</v>
      </c>
      <c r="G34117" t="s">
        <v>480</v>
      </c>
      <c r="H34117">
        <v>37.9449684</v>
      </c>
    </row>
    <row r="34118" spans="1:8">
      <c r="A34118" t="s">
        <v>463</v>
      </c>
      <c r="B34118">
        <v>0</v>
      </c>
      <c r="C34118" t="s">
        <v>466</v>
      </c>
      <c r="D34118" t="s">
        <v>475</v>
      </c>
      <c r="E34118" t="s">
        <v>479</v>
      </c>
      <c r="F34118">
        <v>2014</v>
      </c>
      <c r="G34118" t="s">
        <v>480</v>
      </c>
      <c r="H34118">
        <v>161.7612048</v>
      </c>
    </row>
    <row r="34119" spans="1:8">
      <c r="A34119" t="s">
        <v>456</v>
      </c>
      <c r="B34119">
        <v>0</v>
      </c>
      <c r="C34119" t="s">
        <v>466</v>
      </c>
      <c r="D34119" t="s">
        <v>475</v>
      </c>
      <c r="E34119" t="s">
        <v>22</v>
      </c>
      <c r="F34119">
        <v>2010</v>
      </c>
      <c r="G34119" t="s">
        <v>480</v>
      </c>
      <c r="H34119">
        <v>6.6988800000000001E-2</v>
      </c>
    </row>
    <row r="34120" spans="1:8">
      <c r="A34120" t="s">
        <v>456</v>
      </c>
      <c r="B34120">
        <v>0</v>
      </c>
      <c r="C34120" t="s">
        <v>466</v>
      </c>
      <c r="D34120" t="s">
        <v>475</v>
      </c>
      <c r="E34120" t="s">
        <v>20</v>
      </c>
      <c r="F34120">
        <v>2012</v>
      </c>
      <c r="G34120" t="s">
        <v>480</v>
      </c>
      <c r="H34120">
        <v>36.956883599999998</v>
      </c>
    </row>
    <row r="34121" spans="1:8">
      <c r="A34121" t="s">
        <v>456</v>
      </c>
      <c r="B34121">
        <v>0</v>
      </c>
      <c r="C34121" t="s">
        <v>466</v>
      </c>
      <c r="D34121" t="s">
        <v>475</v>
      </c>
      <c r="E34121" t="s">
        <v>29</v>
      </c>
      <c r="F34121">
        <v>2011</v>
      </c>
      <c r="G34121" t="s">
        <v>480</v>
      </c>
      <c r="H34121">
        <v>176.829498</v>
      </c>
    </row>
    <row r="34122" spans="1:8">
      <c r="A34122" t="s">
        <v>456</v>
      </c>
      <c r="B34122">
        <v>0</v>
      </c>
      <c r="C34122" t="s">
        <v>466</v>
      </c>
      <c r="D34122" t="s">
        <v>475</v>
      </c>
      <c r="E34122" t="s">
        <v>28</v>
      </c>
      <c r="F34122">
        <v>2012</v>
      </c>
      <c r="G34122" t="s">
        <v>480</v>
      </c>
      <c r="H34122">
        <v>34.1098596</v>
      </c>
    </row>
    <row r="34123" spans="1:8">
      <c r="A34123" t="s">
        <v>465</v>
      </c>
      <c r="B34123">
        <v>0</v>
      </c>
      <c r="C34123" t="s">
        <v>466</v>
      </c>
      <c r="D34123" t="s">
        <v>475</v>
      </c>
      <c r="E34123" t="s">
        <v>6</v>
      </c>
      <c r="F34123">
        <v>2011</v>
      </c>
      <c r="G34123" t="s">
        <v>480</v>
      </c>
      <c r="H34123">
        <v>8.6373683999999997</v>
      </c>
    </row>
    <row r="34124" spans="1:8">
      <c r="A34124" t="s">
        <v>456</v>
      </c>
      <c r="B34124">
        <v>3214</v>
      </c>
      <c r="C34124" t="s">
        <v>458</v>
      </c>
      <c r="D34124" t="s">
        <v>475</v>
      </c>
      <c r="E34124" t="s">
        <v>32</v>
      </c>
      <c r="F34124">
        <v>2014</v>
      </c>
      <c r="G34124" t="s">
        <v>480</v>
      </c>
      <c r="H34124">
        <v>1.2518532</v>
      </c>
    </row>
    <row r="34125" spans="1:8">
      <c r="A34125" t="s">
        <v>461</v>
      </c>
      <c r="B34125">
        <v>4220</v>
      </c>
      <c r="C34125" t="s">
        <v>500</v>
      </c>
      <c r="D34125" t="s">
        <v>475</v>
      </c>
      <c r="E34125" t="s">
        <v>9</v>
      </c>
      <c r="F34125">
        <v>2011</v>
      </c>
      <c r="G34125" t="s">
        <v>480</v>
      </c>
      <c r="H34125">
        <v>2.1520152000000001</v>
      </c>
    </row>
    <row r="34126" spans="1:8">
      <c r="A34126" t="s">
        <v>429</v>
      </c>
      <c r="B34126">
        <v>5520</v>
      </c>
      <c r="C34126" t="s">
        <v>478</v>
      </c>
      <c r="D34126" t="s">
        <v>475</v>
      </c>
      <c r="E34126" t="s">
        <v>18</v>
      </c>
      <c r="F34126">
        <v>2010</v>
      </c>
      <c r="G34126" t="s">
        <v>480</v>
      </c>
      <c r="H34126">
        <v>10.132056</v>
      </c>
    </row>
    <row r="34127" spans="1:8">
      <c r="A34127" t="s">
        <v>429</v>
      </c>
      <c r="B34127">
        <v>5520</v>
      </c>
      <c r="C34127" t="s">
        <v>478</v>
      </c>
      <c r="D34127" t="s">
        <v>475</v>
      </c>
      <c r="E34127" t="s">
        <v>32</v>
      </c>
      <c r="F34127">
        <v>2011</v>
      </c>
      <c r="G34127" t="s">
        <v>480</v>
      </c>
      <c r="H34127">
        <v>4.9948524000000001</v>
      </c>
    </row>
    <row r="34128" spans="1:8">
      <c r="A34128" t="s">
        <v>429</v>
      </c>
      <c r="B34128">
        <v>5520</v>
      </c>
      <c r="C34128" t="s">
        <v>478</v>
      </c>
      <c r="D34128" t="s">
        <v>475</v>
      </c>
      <c r="E34128" t="s">
        <v>34</v>
      </c>
      <c r="F34128">
        <v>2011</v>
      </c>
      <c r="G34128" t="s">
        <v>480</v>
      </c>
      <c r="H34128">
        <v>21.880216799999999</v>
      </c>
    </row>
    <row r="34129" spans="1:8">
      <c r="A34129" t="s">
        <v>461</v>
      </c>
      <c r="B34129">
        <v>6000</v>
      </c>
      <c r="C34129" t="s">
        <v>455</v>
      </c>
      <c r="D34129" t="s">
        <v>475</v>
      </c>
      <c r="E34129" t="s">
        <v>30</v>
      </c>
      <c r="F34129">
        <v>2014</v>
      </c>
      <c r="G34129" t="s">
        <v>480</v>
      </c>
      <c r="H34129">
        <v>2.8386504000000001</v>
      </c>
    </row>
    <row r="34130" spans="1:8">
      <c r="A34130" t="s">
        <v>496</v>
      </c>
      <c r="B34130">
        <v>6000</v>
      </c>
      <c r="C34130" t="s">
        <v>455</v>
      </c>
      <c r="D34130" t="s">
        <v>475</v>
      </c>
      <c r="E34130" t="s">
        <v>6</v>
      </c>
      <c r="F34130">
        <v>2011</v>
      </c>
      <c r="G34130" t="s">
        <v>480</v>
      </c>
      <c r="H34130">
        <v>8.7922799999999995E-2</v>
      </c>
    </row>
    <row r="34131" spans="1:8">
      <c r="A34131" t="s">
        <v>496</v>
      </c>
      <c r="B34131">
        <v>6000</v>
      </c>
      <c r="C34131" t="s">
        <v>455</v>
      </c>
      <c r="D34131" t="s">
        <v>475</v>
      </c>
      <c r="E34131" t="s">
        <v>482</v>
      </c>
      <c r="F34131">
        <v>2011</v>
      </c>
      <c r="G34131" t="s">
        <v>480</v>
      </c>
      <c r="H34131">
        <v>5.8615199999999999E-2</v>
      </c>
    </row>
    <row r="34132" spans="1:8">
      <c r="A34132" t="s">
        <v>465</v>
      </c>
      <c r="B34132">
        <v>6000</v>
      </c>
      <c r="C34132" t="s">
        <v>455</v>
      </c>
      <c r="D34132" t="s">
        <v>475</v>
      </c>
      <c r="E34132" t="s">
        <v>3</v>
      </c>
      <c r="F34132">
        <v>2011</v>
      </c>
      <c r="G34132" t="s">
        <v>480</v>
      </c>
      <c r="H34132">
        <v>0.51078959999999995</v>
      </c>
    </row>
    <row r="34133" spans="1:8">
      <c r="A34133" t="s">
        <v>464</v>
      </c>
      <c r="B34133">
        <v>6000</v>
      </c>
      <c r="C34133" t="s">
        <v>455</v>
      </c>
      <c r="D34133" t="s">
        <v>475</v>
      </c>
      <c r="E34133" t="s">
        <v>10</v>
      </c>
      <c r="F34133">
        <v>2009</v>
      </c>
      <c r="G34133" t="s">
        <v>480</v>
      </c>
      <c r="H34133">
        <v>150.69130559999999</v>
      </c>
    </row>
    <row r="34134" spans="1:8">
      <c r="A34134" t="s">
        <v>464</v>
      </c>
      <c r="B34134">
        <v>6000</v>
      </c>
      <c r="C34134" t="s">
        <v>455</v>
      </c>
      <c r="D34134" t="s">
        <v>475</v>
      </c>
      <c r="E34134" t="s">
        <v>16</v>
      </c>
      <c r="F34134">
        <v>2013</v>
      </c>
      <c r="G34134" t="s">
        <v>480</v>
      </c>
      <c r="H34134">
        <v>40.5365976</v>
      </c>
    </row>
    <row r="34135" spans="1:8">
      <c r="A34135" t="s">
        <v>464</v>
      </c>
      <c r="B34135">
        <v>6000</v>
      </c>
      <c r="C34135" t="s">
        <v>455</v>
      </c>
      <c r="D34135" t="s">
        <v>475</v>
      </c>
      <c r="E34135" t="s">
        <v>18</v>
      </c>
      <c r="F34135">
        <v>2011</v>
      </c>
      <c r="G34135" t="s">
        <v>480</v>
      </c>
      <c r="H34135">
        <v>2.6334971999999999</v>
      </c>
    </row>
    <row r="34136" spans="1:8">
      <c r="A34136" t="s">
        <v>456</v>
      </c>
      <c r="B34136">
        <v>6000</v>
      </c>
      <c r="C34136" t="s">
        <v>455</v>
      </c>
      <c r="D34136" t="s">
        <v>475</v>
      </c>
      <c r="E34136" t="s">
        <v>28</v>
      </c>
      <c r="F34136">
        <v>2009</v>
      </c>
      <c r="G34136" t="s">
        <v>480</v>
      </c>
      <c r="H34136">
        <v>4.5343043999999999</v>
      </c>
    </row>
    <row r="34137" spans="1:8">
      <c r="A34137" t="s">
        <v>438</v>
      </c>
      <c r="B34137">
        <v>6000</v>
      </c>
      <c r="C34137" t="s">
        <v>455</v>
      </c>
      <c r="D34137" t="s">
        <v>475</v>
      </c>
      <c r="E34137" t="s">
        <v>33</v>
      </c>
      <c r="F34137">
        <v>2009</v>
      </c>
      <c r="G34137" t="s">
        <v>480</v>
      </c>
      <c r="H34137">
        <v>0.9797112</v>
      </c>
    </row>
    <row r="34138" spans="1:8">
      <c r="A34138" t="s">
        <v>438</v>
      </c>
      <c r="B34138">
        <v>6000</v>
      </c>
      <c r="C34138" t="s">
        <v>455</v>
      </c>
      <c r="D34138" t="s">
        <v>475</v>
      </c>
      <c r="E34138" t="s">
        <v>36</v>
      </c>
      <c r="F34138">
        <v>2011</v>
      </c>
      <c r="G34138" t="s">
        <v>480</v>
      </c>
      <c r="H34138">
        <v>0.32238359999999999</v>
      </c>
    </row>
    <row r="34139" spans="1:8">
      <c r="A34139" t="s">
        <v>461</v>
      </c>
      <c r="B34139">
        <v>6000</v>
      </c>
      <c r="C34139" t="s">
        <v>455</v>
      </c>
      <c r="D34139" t="s">
        <v>475</v>
      </c>
      <c r="E34139" t="s">
        <v>20</v>
      </c>
      <c r="F34139">
        <v>2013</v>
      </c>
      <c r="G34139" t="s">
        <v>480</v>
      </c>
      <c r="H34139">
        <v>0.20096639999999999</v>
      </c>
    </row>
    <row r="34140" spans="1:8">
      <c r="A34140" t="s">
        <v>463</v>
      </c>
      <c r="B34140">
        <v>0</v>
      </c>
      <c r="C34140" t="s">
        <v>466</v>
      </c>
      <c r="D34140" t="s">
        <v>475</v>
      </c>
      <c r="E34140" t="s">
        <v>36</v>
      </c>
      <c r="F34140">
        <v>2009</v>
      </c>
      <c r="G34140" t="s">
        <v>468</v>
      </c>
      <c r="H34140">
        <v>58.0960368</v>
      </c>
    </row>
    <row r="34141" spans="1:8">
      <c r="A34141" t="s">
        <v>456</v>
      </c>
      <c r="B34141">
        <v>0</v>
      </c>
      <c r="C34141" t="s">
        <v>466</v>
      </c>
      <c r="D34141" t="s">
        <v>475</v>
      </c>
      <c r="E34141" t="s">
        <v>32</v>
      </c>
      <c r="F34141">
        <v>2012</v>
      </c>
      <c r="G34141" t="s">
        <v>468</v>
      </c>
      <c r="H34141">
        <v>18.790358399999999</v>
      </c>
    </row>
    <row r="34142" spans="1:8">
      <c r="A34142" t="s">
        <v>456</v>
      </c>
      <c r="B34142">
        <v>0</v>
      </c>
      <c r="C34142" t="s">
        <v>466</v>
      </c>
      <c r="D34142" t="s">
        <v>475</v>
      </c>
      <c r="E34142" t="s">
        <v>31</v>
      </c>
      <c r="F34142">
        <v>2014</v>
      </c>
      <c r="G34142" t="s">
        <v>468</v>
      </c>
      <c r="H34142">
        <v>8.3736000000000001E-3</v>
      </c>
    </row>
    <row r="34143" spans="1:8">
      <c r="A34143" t="s">
        <v>438</v>
      </c>
      <c r="B34143">
        <v>0</v>
      </c>
      <c r="C34143" t="s">
        <v>466</v>
      </c>
      <c r="D34143" t="s">
        <v>475</v>
      </c>
      <c r="E34143" t="s">
        <v>20</v>
      </c>
      <c r="F34143">
        <v>2009</v>
      </c>
      <c r="G34143" t="s">
        <v>468</v>
      </c>
      <c r="H34143">
        <v>0.1590984</v>
      </c>
    </row>
    <row r="34144" spans="1:8">
      <c r="A34144" t="s">
        <v>438</v>
      </c>
      <c r="B34144">
        <v>0</v>
      </c>
      <c r="C34144" t="s">
        <v>466</v>
      </c>
      <c r="D34144" t="s">
        <v>475</v>
      </c>
      <c r="E34144" t="s">
        <v>29</v>
      </c>
      <c r="F34144">
        <v>2014</v>
      </c>
      <c r="G34144" t="s">
        <v>468</v>
      </c>
      <c r="H34144">
        <v>0.49404239999999999</v>
      </c>
    </row>
    <row r="34145" spans="1:8">
      <c r="A34145" t="s">
        <v>438</v>
      </c>
      <c r="B34145">
        <v>0</v>
      </c>
      <c r="C34145" t="s">
        <v>466</v>
      </c>
      <c r="D34145" t="s">
        <v>475</v>
      </c>
      <c r="E34145" t="s">
        <v>32</v>
      </c>
      <c r="F34145">
        <v>2011</v>
      </c>
      <c r="G34145" t="s">
        <v>468</v>
      </c>
      <c r="H34145">
        <v>3.8141748</v>
      </c>
    </row>
    <row r="34146" spans="1:8">
      <c r="A34146" t="s">
        <v>438</v>
      </c>
      <c r="B34146">
        <v>0</v>
      </c>
      <c r="C34146" t="s">
        <v>466</v>
      </c>
      <c r="D34146" t="s">
        <v>475</v>
      </c>
      <c r="E34146" t="s">
        <v>36</v>
      </c>
      <c r="F34146">
        <v>2013</v>
      </c>
      <c r="G34146" t="s">
        <v>468</v>
      </c>
      <c r="H34146">
        <v>0.46892159999999999</v>
      </c>
    </row>
    <row r="34147" spans="1:8">
      <c r="A34147" t="s">
        <v>507</v>
      </c>
      <c r="B34147">
        <v>0</v>
      </c>
      <c r="C34147" t="s">
        <v>466</v>
      </c>
      <c r="D34147" t="s">
        <v>475</v>
      </c>
      <c r="E34147" t="s">
        <v>30</v>
      </c>
      <c r="F34147">
        <v>2014</v>
      </c>
      <c r="G34147" t="s">
        <v>468</v>
      </c>
      <c r="H34147">
        <v>2.0934000000000001E-2</v>
      </c>
    </row>
    <row r="34148" spans="1:8">
      <c r="A34148" t="s">
        <v>461</v>
      </c>
      <c r="B34148">
        <v>0</v>
      </c>
      <c r="C34148" t="s">
        <v>466</v>
      </c>
      <c r="D34148" t="s">
        <v>475</v>
      </c>
      <c r="E34148" t="s">
        <v>28</v>
      </c>
      <c r="F34148">
        <v>2009</v>
      </c>
      <c r="G34148" t="s">
        <v>468</v>
      </c>
      <c r="H34148">
        <v>6.4560456000000004</v>
      </c>
    </row>
    <row r="34149" spans="1:8">
      <c r="A34149" t="s">
        <v>496</v>
      </c>
      <c r="B34149">
        <v>0</v>
      </c>
      <c r="C34149" t="s">
        <v>466</v>
      </c>
      <c r="D34149" t="s">
        <v>475</v>
      </c>
      <c r="E34149" t="s">
        <v>10</v>
      </c>
      <c r="F34149">
        <v>2009</v>
      </c>
      <c r="G34149" t="s">
        <v>468</v>
      </c>
      <c r="H34149">
        <v>26.468949599999998</v>
      </c>
    </row>
    <row r="34150" spans="1:8">
      <c r="A34150" t="s">
        <v>496</v>
      </c>
      <c r="B34150">
        <v>0</v>
      </c>
      <c r="C34150" t="s">
        <v>466</v>
      </c>
      <c r="D34150" t="s">
        <v>475</v>
      </c>
      <c r="E34150" t="s">
        <v>482</v>
      </c>
      <c r="F34150">
        <v>2011</v>
      </c>
      <c r="G34150" t="s">
        <v>468</v>
      </c>
      <c r="H34150">
        <v>0.32238359999999999</v>
      </c>
    </row>
    <row r="34151" spans="1:8">
      <c r="A34151" t="s">
        <v>465</v>
      </c>
      <c r="B34151">
        <v>0</v>
      </c>
      <c r="C34151" t="s">
        <v>466</v>
      </c>
      <c r="D34151" t="s">
        <v>475</v>
      </c>
      <c r="E34151" t="s">
        <v>5</v>
      </c>
      <c r="F34151">
        <v>2013</v>
      </c>
      <c r="G34151" t="s">
        <v>468</v>
      </c>
      <c r="H34151">
        <v>2.2148172000000002</v>
      </c>
    </row>
    <row r="34152" spans="1:8">
      <c r="A34152" t="s">
        <v>464</v>
      </c>
      <c r="B34152">
        <v>6000</v>
      </c>
      <c r="C34152" t="s">
        <v>455</v>
      </c>
      <c r="D34152" t="s">
        <v>475</v>
      </c>
      <c r="E34152" t="s">
        <v>35</v>
      </c>
      <c r="F34152">
        <v>2013</v>
      </c>
      <c r="G34152" t="s">
        <v>468</v>
      </c>
      <c r="H34152">
        <v>27.076035600000001</v>
      </c>
    </row>
    <row r="34153" spans="1:8">
      <c r="A34153" t="s">
        <v>464</v>
      </c>
      <c r="B34153">
        <v>6000</v>
      </c>
      <c r="C34153" t="s">
        <v>455</v>
      </c>
      <c r="D34153" t="s">
        <v>475</v>
      </c>
      <c r="E34153" t="s">
        <v>428</v>
      </c>
      <c r="F34153">
        <v>2013</v>
      </c>
      <c r="G34153" t="s">
        <v>468</v>
      </c>
      <c r="H34153">
        <v>9.1816524000000008</v>
      </c>
    </row>
    <row r="34154" spans="1:8">
      <c r="A34154" t="s">
        <v>456</v>
      </c>
      <c r="B34154">
        <v>6000</v>
      </c>
      <c r="C34154" t="s">
        <v>455</v>
      </c>
      <c r="D34154" t="s">
        <v>475</v>
      </c>
      <c r="E34154" t="s">
        <v>6</v>
      </c>
      <c r="F34154">
        <v>2011</v>
      </c>
      <c r="G34154" t="s">
        <v>468</v>
      </c>
      <c r="H34154">
        <v>1.2560399999999999E-2</v>
      </c>
    </row>
    <row r="34155" spans="1:8">
      <c r="A34155" t="s">
        <v>438</v>
      </c>
      <c r="B34155">
        <v>6000</v>
      </c>
      <c r="C34155" t="s">
        <v>455</v>
      </c>
      <c r="D34155" t="s">
        <v>475</v>
      </c>
      <c r="E34155" t="s">
        <v>6</v>
      </c>
      <c r="F34155">
        <v>2010</v>
      </c>
      <c r="G34155" t="s">
        <v>468</v>
      </c>
      <c r="H34155">
        <v>2.1101472000000001</v>
      </c>
    </row>
    <row r="34156" spans="1:8">
      <c r="A34156" t="s">
        <v>438</v>
      </c>
      <c r="B34156">
        <v>6000</v>
      </c>
      <c r="C34156" t="s">
        <v>455</v>
      </c>
      <c r="D34156" t="s">
        <v>475</v>
      </c>
      <c r="E34156" t="s">
        <v>10</v>
      </c>
      <c r="F34156">
        <v>2009</v>
      </c>
      <c r="G34156" t="s">
        <v>468</v>
      </c>
      <c r="H34156">
        <v>9.9185292</v>
      </c>
    </row>
    <row r="34157" spans="1:8">
      <c r="A34157" t="s">
        <v>461</v>
      </c>
      <c r="B34157">
        <v>6000</v>
      </c>
      <c r="C34157" t="s">
        <v>455</v>
      </c>
      <c r="D34157" t="s">
        <v>475</v>
      </c>
      <c r="E34157" t="s">
        <v>13</v>
      </c>
      <c r="F34157">
        <v>2013</v>
      </c>
      <c r="G34157" t="s">
        <v>468</v>
      </c>
      <c r="H34157">
        <v>0.16747200000000001</v>
      </c>
    </row>
    <row r="34158" spans="1:8">
      <c r="A34158" t="s">
        <v>461</v>
      </c>
      <c r="B34158">
        <v>6000</v>
      </c>
      <c r="C34158" t="s">
        <v>455</v>
      </c>
      <c r="D34158" t="s">
        <v>475</v>
      </c>
      <c r="E34158" t="s">
        <v>482</v>
      </c>
      <c r="F34158">
        <v>2009</v>
      </c>
      <c r="G34158" t="s">
        <v>468</v>
      </c>
      <c r="H34158">
        <v>3.4080552000000002</v>
      </c>
    </row>
    <row r="34159" spans="1:8">
      <c r="A34159" t="s">
        <v>486</v>
      </c>
      <c r="B34159">
        <v>0</v>
      </c>
      <c r="C34159" t="s">
        <v>466</v>
      </c>
      <c r="D34159" t="s">
        <v>475</v>
      </c>
      <c r="E34159" t="s">
        <v>18</v>
      </c>
      <c r="F34159">
        <v>2012</v>
      </c>
      <c r="G34159" t="s">
        <v>468</v>
      </c>
      <c r="H34159">
        <v>3.9648995999999999</v>
      </c>
    </row>
    <row r="34160" spans="1:8">
      <c r="A34160" t="s">
        <v>429</v>
      </c>
      <c r="B34160">
        <v>0</v>
      </c>
      <c r="C34160" t="s">
        <v>466</v>
      </c>
      <c r="D34160" t="s">
        <v>475</v>
      </c>
      <c r="E34160" t="s">
        <v>20</v>
      </c>
      <c r="F34160">
        <v>2013</v>
      </c>
      <c r="G34160" t="s">
        <v>468</v>
      </c>
      <c r="H34160">
        <v>1543.4345123999999</v>
      </c>
    </row>
    <row r="34161" spans="1:8">
      <c r="A34161" t="s">
        <v>429</v>
      </c>
      <c r="B34161">
        <v>0</v>
      </c>
      <c r="C34161" t="s">
        <v>466</v>
      </c>
      <c r="D34161" t="s">
        <v>475</v>
      </c>
      <c r="E34161" t="s">
        <v>26</v>
      </c>
      <c r="F34161">
        <v>2011</v>
      </c>
      <c r="G34161" t="s">
        <v>468</v>
      </c>
      <c r="H34161">
        <v>72.687034800000006</v>
      </c>
    </row>
    <row r="34162" spans="1:8">
      <c r="A34162" t="s">
        <v>464</v>
      </c>
      <c r="B34162">
        <v>6000</v>
      </c>
      <c r="C34162" t="s">
        <v>455</v>
      </c>
      <c r="D34162" t="s">
        <v>475</v>
      </c>
      <c r="E34162" t="s">
        <v>22</v>
      </c>
      <c r="F34162">
        <v>2013</v>
      </c>
      <c r="G34162" t="s">
        <v>468</v>
      </c>
      <c r="H34162">
        <v>29.064765600000001</v>
      </c>
    </row>
    <row r="34163" spans="1:8">
      <c r="A34163" t="s">
        <v>464</v>
      </c>
      <c r="B34163">
        <v>6000</v>
      </c>
      <c r="C34163" t="s">
        <v>455</v>
      </c>
      <c r="D34163" t="s">
        <v>475</v>
      </c>
      <c r="E34163" t="s">
        <v>23</v>
      </c>
      <c r="F34163">
        <v>2012</v>
      </c>
      <c r="G34163" t="s">
        <v>468</v>
      </c>
      <c r="H34163">
        <v>24.233198399999999</v>
      </c>
    </row>
    <row r="34164" spans="1:8">
      <c r="A34164" t="s">
        <v>464</v>
      </c>
      <c r="B34164">
        <v>6000</v>
      </c>
      <c r="C34164" t="s">
        <v>455</v>
      </c>
      <c r="D34164" t="s">
        <v>475</v>
      </c>
      <c r="E34164" t="s">
        <v>20</v>
      </c>
      <c r="F34164">
        <v>2009</v>
      </c>
      <c r="G34164" t="s">
        <v>468</v>
      </c>
      <c r="H34164">
        <v>169.45235640000001</v>
      </c>
    </row>
    <row r="34165" spans="1:8">
      <c r="A34165" t="s">
        <v>464</v>
      </c>
      <c r="B34165">
        <v>6000</v>
      </c>
      <c r="C34165" t="s">
        <v>455</v>
      </c>
      <c r="D34165" t="s">
        <v>475</v>
      </c>
      <c r="E34165" t="s">
        <v>479</v>
      </c>
      <c r="F34165">
        <v>2009</v>
      </c>
      <c r="G34165" t="s">
        <v>468</v>
      </c>
      <c r="H34165">
        <v>2.9223864000000002</v>
      </c>
    </row>
    <row r="34166" spans="1:8">
      <c r="A34166" t="s">
        <v>456</v>
      </c>
      <c r="B34166">
        <v>6000</v>
      </c>
      <c r="C34166" t="s">
        <v>455</v>
      </c>
      <c r="D34166" t="s">
        <v>475</v>
      </c>
      <c r="E34166" t="s">
        <v>20</v>
      </c>
      <c r="F34166">
        <v>2011</v>
      </c>
      <c r="G34166" t="s">
        <v>468</v>
      </c>
      <c r="H34166">
        <v>1.1555568000000001</v>
      </c>
    </row>
    <row r="34167" spans="1:8">
      <c r="A34167" t="s">
        <v>456</v>
      </c>
      <c r="B34167">
        <v>6000</v>
      </c>
      <c r="C34167" t="s">
        <v>455</v>
      </c>
      <c r="D34167" t="s">
        <v>475</v>
      </c>
      <c r="E34167" t="s">
        <v>30</v>
      </c>
      <c r="F34167">
        <v>2010</v>
      </c>
      <c r="G34167" t="s">
        <v>468</v>
      </c>
      <c r="H34167">
        <v>0.35169119999999998</v>
      </c>
    </row>
    <row r="34168" spans="1:8">
      <c r="A34168" t="s">
        <v>456</v>
      </c>
      <c r="B34168">
        <v>6000</v>
      </c>
      <c r="C34168" t="s">
        <v>455</v>
      </c>
      <c r="D34168" t="s">
        <v>475</v>
      </c>
      <c r="E34168" t="s">
        <v>482</v>
      </c>
      <c r="F34168">
        <v>2012</v>
      </c>
      <c r="G34168" t="s">
        <v>468</v>
      </c>
      <c r="H34168">
        <v>2.3153003999999999</v>
      </c>
    </row>
    <row r="34169" spans="1:8">
      <c r="A34169" t="s">
        <v>456</v>
      </c>
      <c r="B34169">
        <v>6000</v>
      </c>
      <c r="C34169" t="s">
        <v>455</v>
      </c>
      <c r="D34169" t="s">
        <v>475</v>
      </c>
      <c r="E34169" t="s">
        <v>37</v>
      </c>
      <c r="F34169">
        <v>2013</v>
      </c>
      <c r="G34169" t="s">
        <v>468</v>
      </c>
      <c r="H34169">
        <v>2.0515319999999999</v>
      </c>
    </row>
    <row r="34170" spans="1:8">
      <c r="A34170" t="s">
        <v>438</v>
      </c>
      <c r="B34170">
        <v>6000</v>
      </c>
      <c r="C34170" t="s">
        <v>455</v>
      </c>
      <c r="D34170" t="s">
        <v>475</v>
      </c>
      <c r="E34170" t="s">
        <v>9</v>
      </c>
      <c r="F34170">
        <v>2009</v>
      </c>
      <c r="G34170" t="s">
        <v>468</v>
      </c>
      <c r="H34170">
        <v>5.3046756000000004</v>
      </c>
    </row>
    <row r="34171" spans="1:8">
      <c r="A34171" t="s">
        <v>438</v>
      </c>
      <c r="B34171">
        <v>6000</v>
      </c>
      <c r="C34171" t="s">
        <v>455</v>
      </c>
      <c r="D34171" t="s">
        <v>475</v>
      </c>
      <c r="E34171" t="s">
        <v>35</v>
      </c>
      <c r="F34171">
        <v>2010</v>
      </c>
      <c r="G34171" t="s">
        <v>468</v>
      </c>
      <c r="H34171">
        <v>0.24283440000000001</v>
      </c>
    </row>
    <row r="34172" spans="1:8">
      <c r="A34172" t="s">
        <v>438</v>
      </c>
      <c r="B34172">
        <v>6000</v>
      </c>
      <c r="C34172" t="s">
        <v>455</v>
      </c>
      <c r="D34172" t="s">
        <v>475</v>
      </c>
      <c r="E34172" t="s">
        <v>36</v>
      </c>
      <c r="F34172">
        <v>2014</v>
      </c>
      <c r="G34172" t="s">
        <v>468</v>
      </c>
      <c r="H34172">
        <v>0.29726279999999999</v>
      </c>
    </row>
    <row r="34173" spans="1:8">
      <c r="A34173" t="s">
        <v>438</v>
      </c>
      <c r="B34173">
        <v>6000</v>
      </c>
      <c r="C34173" t="s">
        <v>455</v>
      </c>
      <c r="D34173" t="s">
        <v>475</v>
      </c>
      <c r="E34173" t="s">
        <v>32</v>
      </c>
      <c r="F34173">
        <v>2011</v>
      </c>
      <c r="G34173" t="s">
        <v>468</v>
      </c>
      <c r="H34173">
        <v>3.4206156000000001</v>
      </c>
    </row>
    <row r="34174" spans="1:8">
      <c r="A34174" t="s">
        <v>438</v>
      </c>
      <c r="B34174">
        <v>6000</v>
      </c>
      <c r="C34174" t="s">
        <v>455</v>
      </c>
      <c r="D34174" t="s">
        <v>475</v>
      </c>
      <c r="E34174" t="s">
        <v>33</v>
      </c>
      <c r="F34174">
        <v>2014</v>
      </c>
      <c r="G34174" t="s">
        <v>468</v>
      </c>
      <c r="H34174">
        <v>1.9468620000000001</v>
      </c>
    </row>
    <row r="34175" spans="1:8">
      <c r="A34175" t="s">
        <v>461</v>
      </c>
      <c r="B34175">
        <v>6000</v>
      </c>
      <c r="C34175" t="s">
        <v>455</v>
      </c>
      <c r="D34175" t="s">
        <v>475</v>
      </c>
      <c r="E34175" t="s">
        <v>20</v>
      </c>
      <c r="F34175">
        <v>2010</v>
      </c>
      <c r="G34175" t="s">
        <v>468</v>
      </c>
      <c r="H34175">
        <v>0.65314079999999997</v>
      </c>
    </row>
    <row r="34176" spans="1:8">
      <c r="A34176" t="s">
        <v>461</v>
      </c>
      <c r="B34176">
        <v>6000</v>
      </c>
      <c r="C34176" t="s">
        <v>455</v>
      </c>
      <c r="D34176" t="s">
        <v>475</v>
      </c>
      <c r="E34176" t="s">
        <v>28</v>
      </c>
      <c r="F34176">
        <v>2014</v>
      </c>
      <c r="G34176" t="s">
        <v>468</v>
      </c>
      <c r="H34176">
        <v>0.33494400000000002</v>
      </c>
    </row>
    <row r="34177" spans="1:8">
      <c r="A34177" t="s">
        <v>461</v>
      </c>
      <c r="B34177">
        <v>6000</v>
      </c>
      <c r="C34177" t="s">
        <v>455</v>
      </c>
      <c r="D34177" t="s">
        <v>475</v>
      </c>
      <c r="E34177" t="s">
        <v>34</v>
      </c>
      <c r="F34177">
        <v>2012</v>
      </c>
      <c r="G34177" t="s">
        <v>468</v>
      </c>
      <c r="H34177">
        <v>4.60548E-2</v>
      </c>
    </row>
    <row r="34178" spans="1:8">
      <c r="A34178" t="s">
        <v>496</v>
      </c>
      <c r="B34178">
        <v>6000</v>
      </c>
      <c r="C34178" t="s">
        <v>455</v>
      </c>
      <c r="D34178" t="s">
        <v>475</v>
      </c>
      <c r="E34178" t="s">
        <v>10</v>
      </c>
      <c r="F34178">
        <v>2010</v>
      </c>
      <c r="G34178" t="s">
        <v>468</v>
      </c>
      <c r="H34178">
        <v>17.5803732</v>
      </c>
    </row>
    <row r="34179" spans="1:8">
      <c r="A34179" t="s">
        <v>496</v>
      </c>
      <c r="B34179">
        <v>6000</v>
      </c>
      <c r="C34179" t="s">
        <v>455</v>
      </c>
      <c r="D34179" t="s">
        <v>475</v>
      </c>
      <c r="E34179" t="s">
        <v>6</v>
      </c>
      <c r="F34179">
        <v>2014</v>
      </c>
      <c r="G34179" t="s">
        <v>468</v>
      </c>
      <c r="H34179">
        <v>0.18003240000000001</v>
      </c>
    </row>
    <row r="34180" spans="1:8">
      <c r="A34180" t="s">
        <v>462</v>
      </c>
      <c r="B34180">
        <v>0</v>
      </c>
      <c r="C34180" t="s">
        <v>466</v>
      </c>
      <c r="D34180" t="s">
        <v>475</v>
      </c>
      <c r="E34180" t="s">
        <v>20</v>
      </c>
      <c r="F34180">
        <v>2010</v>
      </c>
      <c r="G34180" t="s">
        <v>468</v>
      </c>
      <c r="H34180">
        <v>152.3492784</v>
      </c>
    </row>
    <row r="34181" spans="1:8">
      <c r="A34181" t="s">
        <v>462</v>
      </c>
      <c r="B34181">
        <v>0</v>
      </c>
      <c r="C34181" t="s">
        <v>466</v>
      </c>
      <c r="D34181" t="s">
        <v>475</v>
      </c>
      <c r="E34181" t="s">
        <v>36</v>
      </c>
      <c r="F34181">
        <v>2012</v>
      </c>
      <c r="G34181" t="s">
        <v>468</v>
      </c>
      <c r="H34181">
        <v>59.088308400000003</v>
      </c>
    </row>
    <row r="34182" spans="1:8">
      <c r="A34182" t="s">
        <v>429</v>
      </c>
      <c r="B34182">
        <v>0</v>
      </c>
      <c r="C34182" t="s">
        <v>466</v>
      </c>
      <c r="D34182" t="s">
        <v>475</v>
      </c>
      <c r="E34182" t="s">
        <v>10</v>
      </c>
      <c r="F34182">
        <v>2013</v>
      </c>
      <c r="G34182" t="s">
        <v>468</v>
      </c>
      <c r="H34182">
        <v>5047.8698483999997</v>
      </c>
    </row>
    <row r="34183" spans="1:8">
      <c r="A34183" t="s">
        <v>429</v>
      </c>
      <c r="B34183">
        <v>0</v>
      </c>
      <c r="C34183" t="s">
        <v>466</v>
      </c>
      <c r="D34183" t="s">
        <v>475</v>
      </c>
      <c r="E34183" t="s">
        <v>5</v>
      </c>
      <c r="F34183">
        <v>2009</v>
      </c>
      <c r="G34183" t="s">
        <v>468</v>
      </c>
      <c r="H34183">
        <v>617.96330639999996</v>
      </c>
    </row>
    <row r="34184" spans="1:8">
      <c r="A34184" t="s">
        <v>429</v>
      </c>
      <c r="B34184">
        <v>0</v>
      </c>
      <c r="C34184" t="s">
        <v>466</v>
      </c>
      <c r="D34184" t="s">
        <v>475</v>
      </c>
      <c r="E34184" t="s">
        <v>6</v>
      </c>
      <c r="F34184">
        <v>2012</v>
      </c>
      <c r="G34184" t="s">
        <v>468</v>
      </c>
      <c r="H34184">
        <v>488.95962479999997</v>
      </c>
    </row>
    <row r="34185" spans="1:8">
      <c r="A34185" t="s">
        <v>429</v>
      </c>
      <c r="B34185">
        <v>0</v>
      </c>
      <c r="C34185" t="s">
        <v>466</v>
      </c>
      <c r="D34185" t="s">
        <v>475</v>
      </c>
      <c r="E34185" t="s">
        <v>8</v>
      </c>
      <c r="F34185">
        <v>2010</v>
      </c>
      <c r="G34185" t="s">
        <v>468</v>
      </c>
      <c r="H34185">
        <v>3.7178784</v>
      </c>
    </row>
    <row r="34186" spans="1:8">
      <c r="A34186" t="s">
        <v>429</v>
      </c>
      <c r="B34186">
        <v>0</v>
      </c>
      <c r="C34186" t="s">
        <v>466</v>
      </c>
      <c r="D34186" t="s">
        <v>475</v>
      </c>
      <c r="E34186" t="s">
        <v>17</v>
      </c>
      <c r="F34186">
        <v>2010</v>
      </c>
      <c r="G34186" t="s">
        <v>468</v>
      </c>
      <c r="H34186">
        <v>457.15250520000001</v>
      </c>
    </row>
    <row r="34187" spans="1:8">
      <c r="A34187" t="s">
        <v>429</v>
      </c>
      <c r="B34187">
        <v>0</v>
      </c>
      <c r="C34187" t="s">
        <v>466</v>
      </c>
      <c r="D34187" t="s">
        <v>475</v>
      </c>
      <c r="E34187" t="s">
        <v>33</v>
      </c>
      <c r="F34187">
        <v>2014</v>
      </c>
      <c r="G34187" t="s">
        <v>468</v>
      </c>
      <c r="H34187">
        <v>393.09027839999999</v>
      </c>
    </row>
    <row r="34188" spans="1:8">
      <c r="A34188" t="s">
        <v>464</v>
      </c>
      <c r="B34188">
        <v>0</v>
      </c>
      <c r="C34188" t="s">
        <v>466</v>
      </c>
      <c r="D34188" t="s">
        <v>475</v>
      </c>
      <c r="E34188" t="s">
        <v>11</v>
      </c>
      <c r="F34188">
        <v>2014</v>
      </c>
      <c r="G34188" t="s">
        <v>468</v>
      </c>
      <c r="H34188">
        <v>732.32574839999995</v>
      </c>
    </row>
    <row r="34189" spans="1:8">
      <c r="A34189" t="s">
        <v>464</v>
      </c>
      <c r="B34189">
        <v>0</v>
      </c>
      <c r="C34189" t="s">
        <v>466</v>
      </c>
      <c r="D34189" t="s">
        <v>475</v>
      </c>
      <c r="E34189" t="s">
        <v>19</v>
      </c>
      <c r="F34189">
        <v>2011</v>
      </c>
      <c r="G34189" t="s">
        <v>468</v>
      </c>
      <c r="H34189">
        <v>47.520180000000003</v>
      </c>
    </row>
    <row r="34190" spans="1:8">
      <c r="A34190" t="s">
        <v>464</v>
      </c>
      <c r="B34190">
        <v>0</v>
      </c>
      <c r="C34190" t="s">
        <v>466</v>
      </c>
      <c r="D34190" t="s">
        <v>475</v>
      </c>
      <c r="E34190" t="s">
        <v>17</v>
      </c>
      <c r="F34190">
        <v>2013</v>
      </c>
      <c r="G34190" t="s">
        <v>468</v>
      </c>
      <c r="H34190">
        <v>689.97626639999999</v>
      </c>
    </row>
    <row r="34191" spans="1:8">
      <c r="A34191" t="s">
        <v>464</v>
      </c>
      <c r="B34191">
        <v>0</v>
      </c>
      <c r="C34191" t="s">
        <v>466</v>
      </c>
      <c r="D34191" t="s">
        <v>475</v>
      </c>
      <c r="E34191" t="s">
        <v>352</v>
      </c>
      <c r="F34191">
        <v>2009</v>
      </c>
      <c r="G34191" t="s">
        <v>468</v>
      </c>
      <c r="H34191">
        <v>130.1969196</v>
      </c>
    </row>
    <row r="34192" spans="1:8">
      <c r="A34192" t="s">
        <v>464</v>
      </c>
      <c r="B34192">
        <v>2112</v>
      </c>
      <c r="C34192" t="s">
        <v>489</v>
      </c>
      <c r="D34192" t="s">
        <v>475</v>
      </c>
      <c r="E34192" t="s">
        <v>15</v>
      </c>
      <c r="F34192">
        <v>2011</v>
      </c>
      <c r="G34192" t="s">
        <v>490</v>
      </c>
      <c r="H34192">
        <v>2.3739156000000001</v>
      </c>
    </row>
    <row r="34193" spans="1:8">
      <c r="A34193" t="s">
        <v>498</v>
      </c>
      <c r="B34193">
        <v>2112</v>
      </c>
      <c r="C34193" t="s">
        <v>489</v>
      </c>
      <c r="D34193" t="s">
        <v>475</v>
      </c>
      <c r="E34193" t="s">
        <v>15</v>
      </c>
      <c r="F34193">
        <v>2009</v>
      </c>
      <c r="G34193" t="s">
        <v>490</v>
      </c>
      <c r="H34193">
        <v>0.20515320000000001</v>
      </c>
    </row>
    <row r="34194" spans="1:8">
      <c r="A34194" t="s">
        <v>461</v>
      </c>
      <c r="B34194">
        <v>4220</v>
      </c>
      <c r="C34194" t="s">
        <v>500</v>
      </c>
      <c r="D34194" t="s">
        <v>475</v>
      </c>
      <c r="E34194" t="s">
        <v>9</v>
      </c>
      <c r="F34194">
        <v>2013</v>
      </c>
      <c r="G34194" t="s">
        <v>501</v>
      </c>
      <c r="H34194">
        <v>1.5323688</v>
      </c>
    </row>
    <row r="34195" spans="1:8">
      <c r="A34195" t="s">
        <v>461</v>
      </c>
      <c r="B34195">
        <v>4220</v>
      </c>
      <c r="C34195" t="s">
        <v>500</v>
      </c>
      <c r="D34195" t="s">
        <v>475</v>
      </c>
      <c r="E34195" t="s">
        <v>32</v>
      </c>
      <c r="F34195">
        <v>2009</v>
      </c>
      <c r="G34195" t="s">
        <v>501</v>
      </c>
      <c r="H34195">
        <v>0.4898556</v>
      </c>
    </row>
    <row r="34196" spans="1:8">
      <c r="A34196" t="s">
        <v>464</v>
      </c>
      <c r="B34196">
        <v>6000</v>
      </c>
      <c r="C34196" t="s">
        <v>455</v>
      </c>
      <c r="D34196" t="s">
        <v>475</v>
      </c>
      <c r="E34196" t="s">
        <v>9</v>
      </c>
      <c r="F34196">
        <v>2012</v>
      </c>
      <c r="G34196" t="s">
        <v>491</v>
      </c>
      <c r="H34196">
        <v>41.713088399999997</v>
      </c>
    </row>
    <row r="34197" spans="1:8">
      <c r="A34197" t="s">
        <v>464</v>
      </c>
      <c r="B34197">
        <v>6000</v>
      </c>
      <c r="C34197" t="s">
        <v>455</v>
      </c>
      <c r="D34197" t="s">
        <v>475</v>
      </c>
      <c r="E34197" t="s">
        <v>10</v>
      </c>
      <c r="F34197">
        <v>2012</v>
      </c>
      <c r="G34197" t="s">
        <v>491</v>
      </c>
      <c r="H34197">
        <v>166.56346439999999</v>
      </c>
    </row>
    <row r="34198" spans="1:8">
      <c r="A34198" t="s">
        <v>464</v>
      </c>
      <c r="B34198">
        <v>6000</v>
      </c>
      <c r="C34198" t="s">
        <v>455</v>
      </c>
      <c r="D34198" t="s">
        <v>475</v>
      </c>
      <c r="E34198" t="s">
        <v>16</v>
      </c>
      <c r="F34198">
        <v>2014</v>
      </c>
      <c r="G34198" t="s">
        <v>491</v>
      </c>
      <c r="H34198">
        <v>39.234502800000001</v>
      </c>
    </row>
    <row r="34199" spans="1:8">
      <c r="A34199" t="s">
        <v>464</v>
      </c>
      <c r="B34199">
        <v>6000</v>
      </c>
      <c r="C34199" t="s">
        <v>455</v>
      </c>
      <c r="D34199" t="s">
        <v>475</v>
      </c>
      <c r="E34199" t="s">
        <v>22</v>
      </c>
      <c r="F34199">
        <v>2012</v>
      </c>
      <c r="G34199" t="s">
        <v>491</v>
      </c>
      <c r="H34199">
        <v>29.014524000000002</v>
      </c>
    </row>
    <row r="34200" spans="1:8">
      <c r="A34200" t="s">
        <v>464</v>
      </c>
      <c r="B34200">
        <v>6000</v>
      </c>
      <c r="C34200" t="s">
        <v>455</v>
      </c>
      <c r="D34200" t="s">
        <v>475</v>
      </c>
      <c r="E34200" t="s">
        <v>28</v>
      </c>
      <c r="F34200">
        <v>2013</v>
      </c>
      <c r="G34200" t="s">
        <v>491</v>
      </c>
      <c r="H34200">
        <v>119.70898560000001</v>
      </c>
    </row>
    <row r="34201" spans="1:8">
      <c r="A34201" t="s">
        <v>456</v>
      </c>
      <c r="B34201">
        <v>6000</v>
      </c>
      <c r="C34201" t="s">
        <v>455</v>
      </c>
      <c r="D34201" t="s">
        <v>475</v>
      </c>
      <c r="E34201" t="s">
        <v>482</v>
      </c>
      <c r="F34201">
        <v>2010</v>
      </c>
      <c r="G34201" t="s">
        <v>491</v>
      </c>
      <c r="H34201">
        <v>1.7542692</v>
      </c>
    </row>
    <row r="34202" spans="1:8">
      <c r="A34202" t="s">
        <v>456</v>
      </c>
      <c r="B34202">
        <v>6000</v>
      </c>
      <c r="C34202" t="s">
        <v>455</v>
      </c>
      <c r="D34202" t="s">
        <v>475</v>
      </c>
      <c r="E34202" t="s">
        <v>37</v>
      </c>
      <c r="F34202">
        <v>2011</v>
      </c>
      <c r="G34202" t="s">
        <v>491</v>
      </c>
      <c r="H34202">
        <v>2.0724659999999999</v>
      </c>
    </row>
    <row r="34203" spans="1:8">
      <c r="A34203" t="s">
        <v>438</v>
      </c>
      <c r="B34203">
        <v>6000</v>
      </c>
      <c r="C34203" t="s">
        <v>455</v>
      </c>
      <c r="D34203" t="s">
        <v>475</v>
      </c>
      <c r="E34203" t="s">
        <v>30</v>
      </c>
      <c r="F34203">
        <v>2009</v>
      </c>
      <c r="G34203" t="s">
        <v>491</v>
      </c>
      <c r="H34203">
        <v>21.792293999999998</v>
      </c>
    </row>
    <row r="34204" spans="1:8">
      <c r="A34204" t="s">
        <v>438</v>
      </c>
      <c r="B34204">
        <v>6000</v>
      </c>
      <c r="C34204" t="s">
        <v>455</v>
      </c>
      <c r="D34204" t="s">
        <v>475</v>
      </c>
      <c r="E34204" t="s">
        <v>36</v>
      </c>
      <c r="F34204">
        <v>2012</v>
      </c>
      <c r="G34204" t="s">
        <v>491</v>
      </c>
      <c r="H34204">
        <v>0.32657039999999998</v>
      </c>
    </row>
    <row r="34205" spans="1:8">
      <c r="A34205" t="s">
        <v>507</v>
      </c>
      <c r="B34205">
        <v>6000</v>
      </c>
      <c r="C34205" t="s">
        <v>455</v>
      </c>
      <c r="D34205" t="s">
        <v>475</v>
      </c>
      <c r="E34205" t="s">
        <v>17</v>
      </c>
      <c r="F34205">
        <v>2009</v>
      </c>
      <c r="G34205" t="s">
        <v>491</v>
      </c>
      <c r="H34205">
        <v>8.3736000000000001E-3</v>
      </c>
    </row>
    <row r="34206" spans="1:8">
      <c r="A34206" t="s">
        <v>461</v>
      </c>
      <c r="B34206">
        <v>6000</v>
      </c>
      <c r="C34206" t="s">
        <v>455</v>
      </c>
      <c r="D34206" t="s">
        <v>475</v>
      </c>
      <c r="E34206" t="s">
        <v>20</v>
      </c>
      <c r="F34206">
        <v>2010</v>
      </c>
      <c r="G34206" t="s">
        <v>491</v>
      </c>
      <c r="H34206">
        <v>0.65314079999999997</v>
      </c>
    </row>
    <row r="34207" spans="1:8">
      <c r="A34207" t="s">
        <v>461</v>
      </c>
      <c r="B34207">
        <v>6000</v>
      </c>
      <c r="C34207" t="s">
        <v>455</v>
      </c>
      <c r="D34207" t="s">
        <v>475</v>
      </c>
      <c r="E34207" t="s">
        <v>34</v>
      </c>
      <c r="F34207">
        <v>2012</v>
      </c>
      <c r="G34207" t="s">
        <v>491</v>
      </c>
      <c r="H34207">
        <v>4.60548E-2</v>
      </c>
    </row>
    <row r="34208" spans="1:8">
      <c r="A34208" t="s">
        <v>496</v>
      </c>
      <c r="B34208">
        <v>6000</v>
      </c>
      <c r="C34208" t="s">
        <v>455</v>
      </c>
      <c r="D34208" t="s">
        <v>475</v>
      </c>
      <c r="E34208" t="s">
        <v>10</v>
      </c>
      <c r="F34208">
        <v>2012</v>
      </c>
      <c r="G34208" t="s">
        <v>491</v>
      </c>
      <c r="H34208">
        <v>17.274736799999999</v>
      </c>
    </row>
    <row r="34209" spans="1:8">
      <c r="A34209" t="s">
        <v>429</v>
      </c>
      <c r="B34209">
        <v>5520</v>
      </c>
      <c r="C34209" t="s">
        <v>478</v>
      </c>
      <c r="D34209" t="s">
        <v>475</v>
      </c>
      <c r="E34209" t="s">
        <v>13</v>
      </c>
      <c r="F34209">
        <v>2014</v>
      </c>
      <c r="G34209" t="s">
        <v>483</v>
      </c>
      <c r="H34209">
        <v>187.24625639999999</v>
      </c>
    </row>
    <row r="34210" spans="1:8">
      <c r="A34210" t="s">
        <v>462</v>
      </c>
      <c r="B34210">
        <v>0</v>
      </c>
      <c r="C34210" t="s">
        <v>466</v>
      </c>
      <c r="D34210" t="s">
        <v>475</v>
      </c>
      <c r="E34210" t="s">
        <v>20</v>
      </c>
      <c r="F34210">
        <v>2014</v>
      </c>
      <c r="G34210" t="s">
        <v>480</v>
      </c>
      <c r="H34210">
        <v>70.769480400000006</v>
      </c>
    </row>
    <row r="34211" spans="1:8">
      <c r="A34211" t="s">
        <v>456</v>
      </c>
      <c r="B34211">
        <v>0</v>
      </c>
      <c r="C34211" t="s">
        <v>466</v>
      </c>
      <c r="D34211" t="s">
        <v>475</v>
      </c>
      <c r="E34211" t="s">
        <v>32</v>
      </c>
      <c r="F34211">
        <v>2013</v>
      </c>
      <c r="G34211" t="s">
        <v>480</v>
      </c>
      <c r="H34211">
        <v>20.2934196</v>
      </c>
    </row>
    <row r="34212" spans="1:8">
      <c r="A34212" t="s">
        <v>438</v>
      </c>
      <c r="B34212">
        <v>0</v>
      </c>
      <c r="C34212" t="s">
        <v>466</v>
      </c>
      <c r="D34212" t="s">
        <v>475</v>
      </c>
      <c r="E34212" t="s">
        <v>9</v>
      </c>
      <c r="F34212">
        <v>2010</v>
      </c>
      <c r="G34212" t="s">
        <v>480</v>
      </c>
      <c r="H34212">
        <v>21.047043599999999</v>
      </c>
    </row>
    <row r="34213" spans="1:8">
      <c r="A34213" t="s">
        <v>438</v>
      </c>
      <c r="B34213">
        <v>0</v>
      </c>
      <c r="C34213" t="s">
        <v>466</v>
      </c>
      <c r="D34213" t="s">
        <v>475</v>
      </c>
      <c r="E34213" t="s">
        <v>29</v>
      </c>
      <c r="F34213">
        <v>2010</v>
      </c>
      <c r="G34213" t="s">
        <v>480</v>
      </c>
      <c r="H34213">
        <v>0.1214172</v>
      </c>
    </row>
    <row r="34214" spans="1:8">
      <c r="A34214" t="s">
        <v>438</v>
      </c>
      <c r="B34214">
        <v>0</v>
      </c>
      <c r="C34214" t="s">
        <v>466</v>
      </c>
      <c r="D34214" t="s">
        <v>475</v>
      </c>
      <c r="E34214" t="s">
        <v>36</v>
      </c>
      <c r="F34214">
        <v>2014</v>
      </c>
      <c r="G34214" t="s">
        <v>480</v>
      </c>
      <c r="H34214">
        <v>0.42705359999999998</v>
      </c>
    </row>
    <row r="34215" spans="1:8">
      <c r="A34215" t="s">
        <v>461</v>
      </c>
      <c r="B34215">
        <v>0</v>
      </c>
      <c r="C34215" t="s">
        <v>466</v>
      </c>
      <c r="D34215" t="s">
        <v>475</v>
      </c>
      <c r="E34215" t="s">
        <v>9</v>
      </c>
      <c r="F34215">
        <v>2012</v>
      </c>
      <c r="G34215" t="s">
        <v>480</v>
      </c>
      <c r="H34215">
        <v>11.266678799999999</v>
      </c>
    </row>
    <row r="34216" spans="1:8">
      <c r="A34216" t="s">
        <v>429</v>
      </c>
      <c r="B34216">
        <v>0</v>
      </c>
      <c r="C34216" t="s">
        <v>466</v>
      </c>
      <c r="D34216" t="s">
        <v>475</v>
      </c>
      <c r="E34216" t="s">
        <v>12</v>
      </c>
      <c r="F34216">
        <v>2010</v>
      </c>
      <c r="G34216" t="s">
        <v>480</v>
      </c>
      <c r="H34216">
        <v>206.4218004</v>
      </c>
    </row>
    <row r="34217" spans="1:8">
      <c r="A34217" t="s">
        <v>429</v>
      </c>
      <c r="B34217">
        <v>0</v>
      </c>
      <c r="C34217" t="s">
        <v>466</v>
      </c>
      <c r="D34217" t="s">
        <v>475</v>
      </c>
      <c r="E34217" t="s">
        <v>19</v>
      </c>
      <c r="F34217">
        <v>2013</v>
      </c>
      <c r="G34217" t="s">
        <v>480</v>
      </c>
      <c r="H34217">
        <v>220.71553560000001</v>
      </c>
    </row>
    <row r="34218" spans="1:8">
      <c r="A34218" t="s">
        <v>429</v>
      </c>
      <c r="B34218">
        <v>0</v>
      </c>
      <c r="C34218" t="s">
        <v>466</v>
      </c>
      <c r="D34218" t="s">
        <v>475</v>
      </c>
      <c r="E34218" t="s">
        <v>34</v>
      </c>
      <c r="F34218">
        <v>2014</v>
      </c>
      <c r="G34218" t="s">
        <v>480</v>
      </c>
      <c r="H34218">
        <v>1430.5709448</v>
      </c>
    </row>
    <row r="34219" spans="1:8">
      <c r="A34219" t="s">
        <v>429</v>
      </c>
      <c r="B34219">
        <v>0</v>
      </c>
      <c r="C34219" t="s">
        <v>466</v>
      </c>
      <c r="D34219" t="s">
        <v>475</v>
      </c>
      <c r="E34219" t="s">
        <v>33</v>
      </c>
      <c r="F34219">
        <v>2009</v>
      </c>
      <c r="G34219" t="s">
        <v>480</v>
      </c>
      <c r="H34219">
        <v>426.74377679999998</v>
      </c>
    </row>
    <row r="34220" spans="1:8">
      <c r="A34220" t="s">
        <v>464</v>
      </c>
      <c r="B34220">
        <v>0</v>
      </c>
      <c r="C34220" t="s">
        <v>466</v>
      </c>
      <c r="D34220" t="s">
        <v>475</v>
      </c>
      <c r="E34220" t="s">
        <v>10</v>
      </c>
      <c r="F34220">
        <v>2014</v>
      </c>
      <c r="G34220" t="s">
        <v>480</v>
      </c>
      <c r="H34220">
        <v>10204.9774956</v>
      </c>
    </row>
    <row r="34221" spans="1:8">
      <c r="A34221" t="s">
        <v>464</v>
      </c>
      <c r="B34221">
        <v>0</v>
      </c>
      <c r="C34221" t="s">
        <v>466</v>
      </c>
      <c r="D34221" t="s">
        <v>475</v>
      </c>
      <c r="E34221" t="s">
        <v>15</v>
      </c>
      <c r="F34221">
        <v>2009</v>
      </c>
      <c r="G34221" t="s">
        <v>480</v>
      </c>
      <c r="H34221">
        <v>6939.4451544000003</v>
      </c>
    </row>
    <row r="34222" spans="1:8">
      <c r="A34222" t="s">
        <v>464</v>
      </c>
      <c r="B34222">
        <v>0</v>
      </c>
      <c r="C34222" t="s">
        <v>466</v>
      </c>
      <c r="D34222" t="s">
        <v>475</v>
      </c>
      <c r="E34222" t="s">
        <v>20</v>
      </c>
      <c r="F34222">
        <v>2013</v>
      </c>
      <c r="G34222" t="s">
        <v>480</v>
      </c>
      <c r="H34222">
        <v>6268.47696</v>
      </c>
    </row>
    <row r="34223" spans="1:8">
      <c r="A34223" t="s">
        <v>464</v>
      </c>
      <c r="B34223">
        <v>0</v>
      </c>
      <c r="C34223" t="s">
        <v>466</v>
      </c>
      <c r="D34223" t="s">
        <v>475</v>
      </c>
      <c r="E34223" t="s">
        <v>19</v>
      </c>
      <c r="F34223">
        <v>2013</v>
      </c>
      <c r="G34223" t="s">
        <v>480</v>
      </c>
      <c r="H34223">
        <v>33.908893200000001</v>
      </c>
    </row>
    <row r="34224" spans="1:8">
      <c r="A34224" t="s">
        <v>462</v>
      </c>
      <c r="B34224">
        <v>0</v>
      </c>
      <c r="C34224" t="s">
        <v>466</v>
      </c>
      <c r="D34224" t="s">
        <v>475</v>
      </c>
      <c r="E34224" t="s">
        <v>14</v>
      </c>
      <c r="F34224">
        <v>2010</v>
      </c>
      <c r="G34224" t="s">
        <v>480</v>
      </c>
      <c r="H34224">
        <v>35.014208400000001</v>
      </c>
    </row>
    <row r="34225" spans="1:8">
      <c r="A34225" t="s">
        <v>495</v>
      </c>
      <c r="B34225">
        <v>0</v>
      </c>
      <c r="C34225" t="s">
        <v>466</v>
      </c>
      <c r="D34225" t="s">
        <v>475</v>
      </c>
      <c r="E34225" t="s">
        <v>30</v>
      </c>
      <c r="F34225">
        <v>2009</v>
      </c>
      <c r="G34225" t="s">
        <v>480</v>
      </c>
      <c r="H34225">
        <v>0.2470212</v>
      </c>
    </row>
    <row r="34226" spans="1:8">
      <c r="A34226" t="s">
        <v>497</v>
      </c>
      <c r="B34226">
        <v>0</v>
      </c>
      <c r="C34226" t="s">
        <v>466</v>
      </c>
      <c r="D34226" t="s">
        <v>475</v>
      </c>
      <c r="E34226" t="s">
        <v>12</v>
      </c>
      <c r="F34226">
        <v>2012</v>
      </c>
      <c r="G34226" t="s">
        <v>480</v>
      </c>
      <c r="H34226">
        <v>11.3839092</v>
      </c>
    </row>
    <row r="34227" spans="1:8">
      <c r="A34227" t="s">
        <v>486</v>
      </c>
      <c r="B34227">
        <v>0</v>
      </c>
      <c r="C34227" t="s">
        <v>466</v>
      </c>
      <c r="D34227" t="s">
        <v>475</v>
      </c>
      <c r="E34227" t="s">
        <v>14</v>
      </c>
      <c r="F34227">
        <v>2010</v>
      </c>
      <c r="G34227" t="s">
        <v>480</v>
      </c>
      <c r="H34227">
        <v>0.3935592</v>
      </c>
    </row>
    <row r="34228" spans="1:8">
      <c r="A34228" t="s">
        <v>463</v>
      </c>
      <c r="B34228">
        <v>0</v>
      </c>
      <c r="C34228" t="s">
        <v>466</v>
      </c>
      <c r="D34228" t="s">
        <v>475</v>
      </c>
      <c r="E34228" t="s">
        <v>30</v>
      </c>
      <c r="F34228">
        <v>2014</v>
      </c>
      <c r="G34228" t="s">
        <v>480</v>
      </c>
      <c r="H34228">
        <v>356.9163264</v>
      </c>
    </row>
    <row r="34229" spans="1:8">
      <c r="A34229" t="s">
        <v>463</v>
      </c>
      <c r="B34229">
        <v>0</v>
      </c>
      <c r="C34229" t="s">
        <v>466</v>
      </c>
      <c r="D34229" t="s">
        <v>475</v>
      </c>
      <c r="E34229" t="s">
        <v>34</v>
      </c>
      <c r="F34229">
        <v>2012</v>
      </c>
      <c r="G34229" t="s">
        <v>480</v>
      </c>
      <c r="H34229">
        <v>39.3894144</v>
      </c>
    </row>
    <row r="34230" spans="1:8">
      <c r="A34230" t="s">
        <v>463</v>
      </c>
      <c r="B34230">
        <v>0</v>
      </c>
      <c r="C34230" t="s">
        <v>466</v>
      </c>
      <c r="D34230" t="s">
        <v>475</v>
      </c>
      <c r="E34230" t="s">
        <v>479</v>
      </c>
      <c r="F34230">
        <v>2013</v>
      </c>
      <c r="G34230" t="s">
        <v>480</v>
      </c>
      <c r="H34230">
        <v>148.37600520000001</v>
      </c>
    </row>
    <row r="34231" spans="1:8">
      <c r="A34231" t="s">
        <v>456</v>
      </c>
      <c r="B34231">
        <v>0</v>
      </c>
      <c r="C34231" t="s">
        <v>466</v>
      </c>
      <c r="D34231" t="s">
        <v>475</v>
      </c>
      <c r="E34231" t="s">
        <v>20</v>
      </c>
      <c r="F34231">
        <v>2011</v>
      </c>
      <c r="G34231" t="s">
        <v>480</v>
      </c>
      <c r="H34231">
        <v>35.487316800000002</v>
      </c>
    </row>
    <row r="34232" spans="1:8">
      <c r="A34232" t="s">
        <v>456</v>
      </c>
      <c r="B34232">
        <v>0</v>
      </c>
      <c r="C34232" t="s">
        <v>466</v>
      </c>
      <c r="D34232" t="s">
        <v>475</v>
      </c>
      <c r="E34232" t="s">
        <v>22</v>
      </c>
      <c r="F34232">
        <v>2009</v>
      </c>
      <c r="G34232" t="s">
        <v>480</v>
      </c>
      <c r="H34232">
        <v>0.10467</v>
      </c>
    </row>
    <row r="34233" spans="1:8">
      <c r="A34233" t="s">
        <v>456</v>
      </c>
      <c r="B34233">
        <v>0</v>
      </c>
      <c r="C34233" t="s">
        <v>466</v>
      </c>
      <c r="D34233" t="s">
        <v>475</v>
      </c>
      <c r="E34233" t="s">
        <v>28</v>
      </c>
      <c r="F34233">
        <v>2011</v>
      </c>
      <c r="G34233" t="s">
        <v>480</v>
      </c>
      <c r="H34233">
        <v>32.129503200000002</v>
      </c>
    </row>
    <row r="34234" spans="1:8">
      <c r="A34234" t="s">
        <v>456</v>
      </c>
      <c r="B34234">
        <v>0</v>
      </c>
      <c r="C34234" t="s">
        <v>466</v>
      </c>
      <c r="D34234" t="s">
        <v>475</v>
      </c>
      <c r="E34234" t="s">
        <v>29</v>
      </c>
      <c r="F34234">
        <v>2010</v>
      </c>
      <c r="G34234" t="s">
        <v>480</v>
      </c>
      <c r="H34234">
        <v>181.1460888</v>
      </c>
    </row>
    <row r="34235" spans="1:8">
      <c r="A34235" t="s">
        <v>465</v>
      </c>
      <c r="B34235">
        <v>0</v>
      </c>
      <c r="C34235" t="s">
        <v>466</v>
      </c>
      <c r="D34235" t="s">
        <v>475</v>
      </c>
      <c r="E34235" t="s">
        <v>6</v>
      </c>
      <c r="F34235">
        <v>2010</v>
      </c>
      <c r="G34235" t="s">
        <v>480</v>
      </c>
      <c r="H34235">
        <v>5.9996843999999996</v>
      </c>
    </row>
    <row r="34236" spans="1:8">
      <c r="A34236" t="s">
        <v>464</v>
      </c>
      <c r="B34236">
        <v>2112</v>
      </c>
      <c r="C34236" t="s">
        <v>489</v>
      </c>
      <c r="D34236" t="s">
        <v>475</v>
      </c>
      <c r="E34236" t="s">
        <v>10</v>
      </c>
      <c r="F34236">
        <v>2014</v>
      </c>
      <c r="G34236" t="s">
        <v>480</v>
      </c>
      <c r="H34236">
        <v>3.0186828000000001</v>
      </c>
    </row>
    <row r="34237" spans="1:8">
      <c r="A34237" t="s">
        <v>456</v>
      </c>
      <c r="B34237">
        <v>3214</v>
      </c>
      <c r="C34237" t="s">
        <v>458</v>
      </c>
      <c r="D34237" t="s">
        <v>475</v>
      </c>
      <c r="E34237" t="s">
        <v>32</v>
      </c>
      <c r="F34237">
        <v>2013</v>
      </c>
      <c r="G34237" t="s">
        <v>480</v>
      </c>
      <c r="H34237">
        <v>1.8296315999999999</v>
      </c>
    </row>
    <row r="34238" spans="1:8">
      <c r="A34238" t="s">
        <v>461</v>
      </c>
      <c r="B34238">
        <v>4220</v>
      </c>
      <c r="C34238" t="s">
        <v>500</v>
      </c>
      <c r="D34238" t="s">
        <v>475</v>
      </c>
      <c r="E34238" t="s">
        <v>3</v>
      </c>
      <c r="F34238">
        <v>2014</v>
      </c>
      <c r="G34238" t="s">
        <v>480</v>
      </c>
      <c r="H34238">
        <v>4.9990392000000003</v>
      </c>
    </row>
    <row r="34239" spans="1:8">
      <c r="A34239" t="s">
        <v>461</v>
      </c>
      <c r="B34239">
        <v>4220</v>
      </c>
      <c r="C34239" t="s">
        <v>500</v>
      </c>
      <c r="D34239" t="s">
        <v>475</v>
      </c>
      <c r="E34239" t="s">
        <v>9</v>
      </c>
      <c r="F34239">
        <v>2010</v>
      </c>
      <c r="G34239" t="s">
        <v>480</v>
      </c>
      <c r="H34239">
        <v>1.6914671999999999</v>
      </c>
    </row>
    <row r="34240" spans="1:8">
      <c r="A34240" t="s">
        <v>461</v>
      </c>
      <c r="B34240">
        <v>4220</v>
      </c>
      <c r="C34240" t="s">
        <v>500</v>
      </c>
      <c r="D34240" t="s">
        <v>475</v>
      </c>
      <c r="E34240" t="s">
        <v>28</v>
      </c>
      <c r="F34240">
        <v>2014</v>
      </c>
      <c r="G34240" t="s">
        <v>480</v>
      </c>
      <c r="H34240">
        <v>1.3858307999999999</v>
      </c>
    </row>
    <row r="34241" spans="1:8">
      <c r="A34241" t="s">
        <v>429</v>
      </c>
      <c r="B34241">
        <v>5520</v>
      </c>
      <c r="C34241" t="s">
        <v>478</v>
      </c>
      <c r="D34241" t="s">
        <v>475</v>
      </c>
      <c r="E34241" t="s">
        <v>18</v>
      </c>
      <c r="F34241">
        <v>2009</v>
      </c>
      <c r="G34241" t="s">
        <v>480</v>
      </c>
      <c r="H34241">
        <v>10.6386588</v>
      </c>
    </row>
    <row r="34242" spans="1:8">
      <c r="A34242" t="s">
        <v>429</v>
      </c>
      <c r="B34242">
        <v>5520</v>
      </c>
      <c r="C34242" t="s">
        <v>478</v>
      </c>
      <c r="D34242" t="s">
        <v>475</v>
      </c>
      <c r="E34242" t="s">
        <v>32</v>
      </c>
      <c r="F34242">
        <v>2010</v>
      </c>
      <c r="G34242" t="s">
        <v>480</v>
      </c>
      <c r="H34242">
        <v>1.1011283999999999</v>
      </c>
    </row>
    <row r="34243" spans="1:8">
      <c r="A34243" t="s">
        <v>429</v>
      </c>
      <c r="B34243">
        <v>5520</v>
      </c>
      <c r="C34243" t="s">
        <v>478</v>
      </c>
      <c r="D34243" t="s">
        <v>475</v>
      </c>
      <c r="E34243" t="s">
        <v>34</v>
      </c>
      <c r="F34243">
        <v>2010</v>
      </c>
      <c r="G34243" t="s">
        <v>480</v>
      </c>
      <c r="H34243">
        <v>12.6064548</v>
      </c>
    </row>
    <row r="34244" spans="1:8">
      <c r="A34244" t="s">
        <v>461</v>
      </c>
      <c r="B34244">
        <v>6000</v>
      </c>
      <c r="C34244" t="s">
        <v>455</v>
      </c>
      <c r="D34244" t="s">
        <v>475</v>
      </c>
      <c r="E34244" t="s">
        <v>28</v>
      </c>
      <c r="F34244">
        <v>2014</v>
      </c>
      <c r="G34244" t="s">
        <v>480</v>
      </c>
      <c r="H34244">
        <v>0.33494400000000002</v>
      </c>
    </row>
    <row r="34245" spans="1:8">
      <c r="A34245" t="s">
        <v>461</v>
      </c>
      <c r="B34245">
        <v>6000</v>
      </c>
      <c r="C34245" t="s">
        <v>455</v>
      </c>
      <c r="D34245" t="s">
        <v>475</v>
      </c>
      <c r="E34245" t="s">
        <v>30</v>
      </c>
      <c r="F34245">
        <v>2013</v>
      </c>
      <c r="G34245" t="s">
        <v>480</v>
      </c>
      <c r="H34245">
        <v>2.7339804000000001</v>
      </c>
    </row>
    <row r="34246" spans="1:8">
      <c r="A34246" t="s">
        <v>496</v>
      </c>
      <c r="B34246">
        <v>6000</v>
      </c>
      <c r="C34246" t="s">
        <v>455</v>
      </c>
      <c r="D34246" t="s">
        <v>475</v>
      </c>
      <c r="E34246" t="s">
        <v>6</v>
      </c>
      <c r="F34246">
        <v>2010</v>
      </c>
      <c r="G34246" t="s">
        <v>480</v>
      </c>
      <c r="H34246">
        <v>0.1214172</v>
      </c>
    </row>
    <row r="34247" spans="1:8">
      <c r="A34247" t="s">
        <v>496</v>
      </c>
      <c r="B34247">
        <v>6000</v>
      </c>
      <c r="C34247" t="s">
        <v>455</v>
      </c>
      <c r="D34247" t="s">
        <v>475</v>
      </c>
      <c r="E34247" t="s">
        <v>10</v>
      </c>
      <c r="F34247">
        <v>2014</v>
      </c>
      <c r="G34247" t="s">
        <v>480</v>
      </c>
      <c r="H34247">
        <v>17.555252400000001</v>
      </c>
    </row>
    <row r="34248" spans="1:8">
      <c r="A34248" t="s">
        <v>496</v>
      </c>
      <c r="B34248">
        <v>6000</v>
      </c>
      <c r="C34248" t="s">
        <v>455</v>
      </c>
      <c r="D34248" t="s">
        <v>475</v>
      </c>
      <c r="E34248" t="s">
        <v>482</v>
      </c>
      <c r="F34248">
        <v>2010</v>
      </c>
      <c r="G34248" t="s">
        <v>480</v>
      </c>
      <c r="H34248">
        <v>6.6988800000000001E-2</v>
      </c>
    </row>
    <row r="34249" spans="1:8">
      <c r="A34249" t="s">
        <v>465</v>
      </c>
      <c r="B34249">
        <v>6000</v>
      </c>
      <c r="C34249" t="s">
        <v>455</v>
      </c>
      <c r="D34249" t="s">
        <v>475</v>
      </c>
      <c r="E34249" t="s">
        <v>3</v>
      </c>
      <c r="F34249">
        <v>2010</v>
      </c>
      <c r="G34249" t="s">
        <v>480</v>
      </c>
      <c r="H34249">
        <v>0.52334999999999998</v>
      </c>
    </row>
    <row r="34250" spans="1:8">
      <c r="A34250" t="s">
        <v>464</v>
      </c>
      <c r="B34250">
        <v>6000</v>
      </c>
      <c r="C34250" t="s">
        <v>455</v>
      </c>
      <c r="D34250" t="s">
        <v>475</v>
      </c>
      <c r="E34250" t="s">
        <v>16</v>
      </c>
      <c r="F34250">
        <v>2012</v>
      </c>
      <c r="G34250" t="s">
        <v>480</v>
      </c>
      <c r="H34250">
        <v>47.428070400000003</v>
      </c>
    </row>
    <row r="34251" spans="1:8">
      <c r="A34251" t="s">
        <v>464</v>
      </c>
      <c r="B34251">
        <v>6000</v>
      </c>
      <c r="C34251" t="s">
        <v>455</v>
      </c>
      <c r="D34251" t="s">
        <v>475</v>
      </c>
      <c r="E34251" t="s">
        <v>18</v>
      </c>
      <c r="F34251">
        <v>2010</v>
      </c>
      <c r="G34251" t="s">
        <v>480</v>
      </c>
      <c r="H34251">
        <v>2.7339804000000001</v>
      </c>
    </row>
    <row r="34252" spans="1:8">
      <c r="A34252" t="s">
        <v>438</v>
      </c>
      <c r="B34252">
        <v>6000</v>
      </c>
      <c r="C34252" t="s">
        <v>455</v>
      </c>
      <c r="D34252" t="s">
        <v>475</v>
      </c>
      <c r="E34252" t="s">
        <v>36</v>
      </c>
      <c r="F34252">
        <v>2010</v>
      </c>
      <c r="G34252" t="s">
        <v>480</v>
      </c>
      <c r="H34252">
        <v>0.33494400000000002</v>
      </c>
    </row>
    <row r="34253" spans="1:8">
      <c r="A34253" t="s">
        <v>461</v>
      </c>
      <c r="B34253">
        <v>6000</v>
      </c>
      <c r="C34253" t="s">
        <v>455</v>
      </c>
      <c r="D34253" t="s">
        <v>475</v>
      </c>
      <c r="E34253" t="s">
        <v>20</v>
      </c>
      <c r="F34253">
        <v>2012</v>
      </c>
      <c r="G34253" t="s">
        <v>480</v>
      </c>
      <c r="H34253">
        <v>0.49822919999999998</v>
      </c>
    </row>
    <row r="34254" spans="1:8">
      <c r="A34254" t="s">
        <v>456</v>
      </c>
      <c r="B34254">
        <v>0</v>
      </c>
      <c r="C34254" t="s">
        <v>466</v>
      </c>
      <c r="D34254" t="s">
        <v>475</v>
      </c>
      <c r="E34254" t="s">
        <v>31</v>
      </c>
      <c r="F34254">
        <v>2013</v>
      </c>
      <c r="G34254" t="s">
        <v>468</v>
      </c>
      <c r="H34254">
        <v>2.0934000000000001E-2</v>
      </c>
    </row>
    <row r="34255" spans="1:8">
      <c r="A34255" t="s">
        <v>456</v>
      </c>
      <c r="B34255">
        <v>0</v>
      </c>
      <c r="C34255" t="s">
        <v>466</v>
      </c>
      <c r="D34255" t="s">
        <v>475</v>
      </c>
      <c r="E34255" t="s">
        <v>32</v>
      </c>
      <c r="F34255">
        <v>2011</v>
      </c>
      <c r="G34255" t="s">
        <v>468</v>
      </c>
      <c r="H34255">
        <v>19.761696000000001</v>
      </c>
    </row>
    <row r="34256" spans="1:8">
      <c r="A34256" t="s">
        <v>438</v>
      </c>
      <c r="B34256">
        <v>0</v>
      </c>
      <c r="C34256" t="s">
        <v>466</v>
      </c>
      <c r="D34256" t="s">
        <v>475</v>
      </c>
      <c r="E34256" t="s">
        <v>29</v>
      </c>
      <c r="F34256">
        <v>2013</v>
      </c>
      <c r="G34256" t="s">
        <v>468</v>
      </c>
      <c r="H34256">
        <v>0.40611960000000003</v>
      </c>
    </row>
    <row r="34257" spans="1:8">
      <c r="A34257" t="s">
        <v>438</v>
      </c>
      <c r="B34257">
        <v>0</v>
      </c>
      <c r="C34257" t="s">
        <v>466</v>
      </c>
      <c r="D34257" t="s">
        <v>475</v>
      </c>
      <c r="E34257" t="s">
        <v>32</v>
      </c>
      <c r="F34257">
        <v>2010</v>
      </c>
      <c r="G34257" t="s">
        <v>468</v>
      </c>
      <c r="H34257">
        <v>3.9648995999999999</v>
      </c>
    </row>
    <row r="34258" spans="1:8">
      <c r="A34258" t="s">
        <v>438</v>
      </c>
      <c r="B34258">
        <v>0</v>
      </c>
      <c r="C34258" t="s">
        <v>466</v>
      </c>
      <c r="D34258" t="s">
        <v>475</v>
      </c>
      <c r="E34258" t="s">
        <v>36</v>
      </c>
      <c r="F34258">
        <v>2012</v>
      </c>
      <c r="G34258" t="s">
        <v>468</v>
      </c>
      <c r="H34258">
        <v>0.51078959999999995</v>
      </c>
    </row>
    <row r="34259" spans="1:8">
      <c r="A34259" t="s">
        <v>438</v>
      </c>
      <c r="B34259">
        <v>0</v>
      </c>
      <c r="C34259" t="s">
        <v>466</v>
      </c>
      <c r="D34259" t="s">
        <v>475</v>
      </c>
      <c r="E34259" t="s">
        <v>37</v>
      </c>
      <c r="F34259">
        <v>2014</v>
      </c>
      <c r="G34259" t="s">
        <v>468</v>
      </c>
      <c r="H34259">
        <v>3.3620003999999999</v>
      </c>
    </row>
    <row r="34260" spans="1:8">
      <c r="A34260" t="s">
        <v>496</v>
      </c>
      <c r="B34260">
        <v>0</v>
      </c>
      <c r="C34260" t="s">
        <v>466</v>
      </c>
      <c r="D34260" t="s">
        <v>475</v>
      </c>
      <c r="E34260" t="s">
        <v>482</v>
      </c>
      <c r="F34260">
        <v>2010</v>
      </c>
      <c r="G34260" t="s">
        <v>468</v>
      </c>
      <c r="H34260">
        <v>0.29726279999999999</v>
      </c>
    </row>
    <row r="34261" spans="1:8">
      <c r="A34261" t="s">
        <v>465</v>
      </c>
      <c r="B34261">
        <v>0</v>
      </c>
      <c r="C34261" t="s">
        <v>466</v>
      </c>
      <c r="D34261" t="s">
        <v>475</v>
      </c>
      <c r="E34261" t="s">
        <v>3</v>
      </c>
      <c r="F34261">
        <v>2014</v>
      </c>
      <c r="G34261" t="s">
        <v>468</v>
      </c>
      <c r="H34261">
        <v>9.6840683999999992</v>
      </c>
    </row>
    <row r="34262" spans="1:8">
      <c r="A34262" t="s">
        <v>465</v>
      </c>
      <c r="B34262">
        <v>0</v>
      </c>
      <c r="C34262" t="s">
        <v>466</v>
      </c>
      <c r="D34262" t="s">
        <v>475</v>
      </c>
      <c r="E34262" t="s">
        <v>5</v>
      </c>
      <c r="F34262">
        <v>2012</v>
      </c>
      <c r="G34262" t="s">
        <v>468</v>
      </c>
      <c r="H34262">
        <v>2.0431583999999998</v>
      </c>
    </row>
    <row r="34263" spans="1:8">
      <c r="A34263" t="s">
        <v>464</v>
      </c>
      <c r="B34263">
        <v>6000</v>
      </c>
      <c r="C34263" t="s">
        <v>455</v>
      </c>
      <c r="D34263" t="s">
        <v>475</v>
      </c>
      <c r="E34263" t="s">
        <v>35</v>
      </c>
      <c r="F34263">
        <v>2012</v>
      </c>
      <c r="G34263" t="s">
        <v>468</v>
      </c>
      <c r="H34263">
        <v>26.829014399999998</v>
      </c>
    </row>
    <row r="34264" spans="1:8">
      <c r="A34264" t="s">
        <v>464</v>
      </c>
      <c r="B34264">
        <v>6000</v>
      </c>
      <c r="C34264" t="s">
        <v>455</v>
      </c>
      <c r="D34264" t="s">
        <v>475</v>
      </c>
      <c r="E34264" t="s">
        <v>428</v>
      </c>
      <c r="F34264">
        <v>2012</v>
      </c>
      <c r="G34264" t="s">
        <v>468</v>
      </c>
      <c r="H34264">
        <v>9.9813311999999996</v>
      </c>
    </row>
    <row r="34265" spans="1:8">
      <c r="A34265" t="s">
        <v>456</v>
      </c>
      <c r="B34265">
        <v>6000</v>
      </c>
      <c r="C34265" t="s">
        <v>455</v>
      </c>
      <c r="D34265" t="s">
        <v>475</v>
      </c>
      <c r="E34265" t="s">
        <v>6</v>
      </c>
      <c r="F34265">
        <v>2010</v>
      </c>
      <c r="G34265" t="s">
        <v>468</v>
      </c>
      <c r="H34265">
        <v>1.2560399999999999E-2</v>
      </c>
    </row>
    <row r="34266" spans="1:8">
      <c r="A34266" t="s">
        <v>438</v>
      </c>
      <c r="B34266">
        <v>6000</v>
      </c>
      <c r="C34266" t="s">
        <v>455</v>
      </c>
      <c r="D34266" t="s">
        <v>475</v>
      </c>
      <c r="E34266" t="s">
        <v>6</v>
      </c>
      <c r="F34266">
        <v>2009</v>
      </c>
      <c r="G34266" t="s">
        <v>468</v>
      </c>
      <c r="H34266">
        <v>2.323674</v>
      </c>
    </row>
    <row r="34267" spans="1:8">
      <c r="A34267" t="s">
        <v>461</v>
      </c>
      <c r="B34267">
        <v>6000</v>
      </c>
      <c r="C34267" t="s">
        <v>455</v>
      </c>
      <c r="D34267" t="s">
        <v>475</v>
      </c>
      <c r="E34267" t="s">
        <v>13</v>
      </c>
      <c r="F34267">
        <v>2012</v>
      </c>
      <c r="G34267" t="s">
        <v>468</v>
      </c>
      <c r="H34267">
        <v>3.7681199999999998E-2</v>
      </c>
    </row>
    <row r="34268" spans="1:8">
      <c r="A34268" t="s">
        <v>486</v>
      </c>
      <c r="B34268">
        <v>0</v>
      </c>
      <c r="C34268" t="s">
        <v>466</v>
      </c>
      <c r="D34268" t="s">
        <v>475</v>
      </c>
      <c r="E34268" t="s">
        <v>18</v>
      </c>
      <c r="F34268">
        <v>2011</v>
      </c>
      <c r="G34268" t="s">
        <v>468</v>
      </c>
      <c r="H34268">
        <v>4.0151412000000004</v>
      </c>
    </row>
    <row r="34269" spans="1:8">
      <c r="A34269" t="s">
        <v>438</v>
      </c>
      <c r="B34269">
        <v>6000</v>
      </c>
      <c r="C34269" t="s">
        <v>455</v>
      </c>
      <c r="D34269" t="s">
        <v>475</v>
      </c>
      <c r="E34269" t="s">
        <v>29</v>
      </c>
      <c r="F34269">
        <v>2009</v>
      </c>
      <c r="G34269" t="s">
        <v>480</v>
      </c>
      <c r="H34269">
        <v>0.13816439999999999</v>
      </c>
    </row>
    <row r="34270" spans="1:8">
      <c r="A34270" t="s">
        <v>461</v>
      </c>
      <c r="B34270">
        <v>6000</v>
      </c>
      <c r="C34270" t="s">
        <v>455</v>
      </c>
      <c r="D34270" t="s">
        <v>475</v>
      </c>
      <c r="E34270" t="s">
        <v>3</v>
      </c>
      <c r="F34270">
        <v>2013</v>
      </c>
      <c r="G34270" t="s">
        <v>480</v>
      </c>
      <c r="H34270">
        <v>0.1088568</v>
      </c>
    </row>
    <row r="34271" spans="1:8">
      <c r="A34271" t="s">
        <v>461</v>
      </c>
      <c r="B34271">
        <v>6000</v>
      </c>
      <c r="C34271" t="s">
        <v>455</v>
      </c>
      <c r="D34271" t="s">
        <v>475</v>
      </c>
      <c r="E34271" t="s">
        <v>9</v>
      </c>
      <c r="F34271">
        <v>2009</v>
      </c>
      <c r="G34271" t="s">
        <v>480</v>
      </c>
      <c r="H34271">
        <v>0.51916320000000005</v>
      </c>
    </row>
    <row r="34272" spans="1:8">
      <c r="A34272" t="s">
        <v>456</v>
      </c>
      <c r="B34272">
        <v>0</v>
      </c>
      <c r="C34272" t="s">
        <v>466</v>
      </c>
      <c r="D34272" t="s">
        <v>475</v>
      </c>
      <c r="E34272" t="s">
        <v>30</v>
      </c>
      <c r="F34272">
        <v>2009</v>
      </c>
      <c r="G34272" t="s">
        <v>468</v>
      </c>
      <c r="H34272">
        <v>6.8161104000000003</v>
      </c>
    </row>
    <row r="34273" spans="1:8">
      <c r="A34273" t="s">
        <v>456</v>
      </c>
      <c r="B34273">
        <v>0</v>
      </c>
      <c r="C34273" t="s">
        <v>466</v>
      </c>
      <c r="D34273" t="s">
        <v>475</v>
      </c>
      <c r="E34273" t="s">
        <v>33</v>
      </c>
      <c r="F34273">
        <v>2012</v>
      </c>
      <c r="G34273" t="s">
        <v>468</v>
      </c>
      <c r="H34273">
        <v>1.6705331999999999</v>
      </c>
    </row>
    <row r="34274" spans="1:8">
      <c r="A34274" t="s">
        <v>456</v>
      </c>
      <c r="B34274">
        <v>0</v>
      </c>
      <c r="C34274" t="s">
        <v>466</v>
      </c>
      <c r="D34274" t="s">
        <v>475</v>
      </c>
      <c r="E34274" t="s">
        <v>482</v>
      </c>
      <c r="F34274">
        <v>2011</v>
      </c>
      <c r="G34274" t="s">
        <v>468</v>
      </c>
      <c r="H34274">
        <v>26.012588399999999</v>
      </c>
    </row>
    <row r="34275" spans="1:8">
      <c r="A34275" t="s">
        <v>456</v>
      </c>
      <c r="B34275">
        <v>0</v>
      </c>
      <c r="C34275" t="s">
        <v>466</v>
      </c>
      <c r="D34275" t="s">
        <v>475</v>
      </c>
      <c r="E34275" t="s">
        <v>37</v>
      </c>
      <c r="F34275">
        <v>2012</v>
      </c>
      <c r="G34275" t="s">
        <v>468</v>
      </c>
      <c r="H34275">
        <v>185.5924704</v>
      </c>
    </row>
    <row r="34276" spans="1:8">
      <c r="A34276" t="s">
        <v>438</v>
      </c>
      <c r="B34276">
        <v>0</v>
      </c>
      <c r="C34276" t="s">
        <v>466</v>
      </c>
      <c r="D34276" t="s">
        <v>475</v>
      </c>
      <c r="E34276" t="s">
        <v>33</v>
      </c>
      <c r="F34276">
        <v>2013</v>
      </c>
      <c r="G34276" t="s">
        <v>468</v>
      </c>
      <c r="H34276">
        <v>2.1729492000000001</v>
      </c>
    </row>
    <row r="34277" spans="1:8">
      <c r="A34277" t="s">
        <v>461</v>
      </c>
      <c r="B34277">
        <v>0</v>
      </c>
      <c r="C34277" t="s">
        <v>466</v>
      </c>
      <c r="D34277" t="s">
        <v>475</v>
      </c>
      <c r="E34277" t="s">
        <v>5</v>
      </c>
      <c r="F34277">
        <v>2013</v>
      </c>
      <c r="G34277" t="s">
        <v>468</v>
      </c>
      <c r="H34277">
        <v>5.4595871999999996</v>
      </c>
    </row>
    <row r="34278" spans="1:8">
      <c r="A34278" t="s">
        <v>461</v>
      </c>
      <c r="B34278">
        <v>0</v>
      </c>
      <c r="C34278" t="s">
        <v>466</v>
      </c>
      <c r="D34278" t="s">
        <v>475</v>
      </c>
      <c r="E34278" t="s">
        <v>32</v>
      </c>
      <c r="F34278">
        <v>2009</v>
      </c>
      <c r="G34278" t="s">
        <v>468</v>
      </c>
      <c r="H34278">
        <v>1.9175544</v>
      </c>
    </row>
    <row r="34279" spans="1:8">
      <c r="A34279" t="s">
        <v>461</v>
      </c>
      <c r="B34279">
        <v>0</v>
      </c>
      <c r="C34279" t="s">
        <v>466</v>
      </c>
      <c r="D34279" t="s">
        <v>475</v>
      </c>
      <c r="E34279" t="s">
        <v>34</v>
      </c>
      <c r="F34279">
        <v>2013</v>
      </c>
      <c r="G34279" t="s">
        <v>468</v>
      </c>
      <c r="H34279">
        <v>3.7806804000000001</v>
      </c>
    </row>
    <row r="34280" spans="1:8">
      <c r="A34280" t="s">
        <v>464</v>
      </c>
      <c r="B34280">
        <v>6000</v>
      </c>
      <c r="C34280" t="s">
        <v>455</v>
      </c>
      <c r="D34280" t="s">
        <v>475</v>
      </c>
      <c r="E34280" t="s">
        <v>11</v>
      </c>
      <c r="F34280">
        <v>2010</v>
      </c>
      <c r="G34280" t="s">
        <v>468</v>
      </c>
      <c r="H34280">
        <v>38.154308399999998</v>
      </c>
    </row>
    <row r="34281" spans="1:8">
      <c r="A34281" t="s">
        <v>464</v>
      </c>
      <c r="B34281">
        <v>6000</v>
      </c>
      <c r="C34281" t="s">
        <v>455</v>
      </c>
      <c r="D34281" t="s">
        <v>475</v>
      </c>
      <c r="E34281" t="s">
        <v>15</v>
      </c>
      <c r="F34281">
        <v>2010</v>
      </c>
      <c r="G34281" t="s">
        <v>468</v>
      </c>
      <c r="H34281">
        <v>70.107966000000005</v>
      </c>
    </row>
    <row r="34282" spans="1:8">
      <c r="A34282" t="s">
        <v>456</v>
      </c>
      <c r="B34282">
        <v>6000</v>
      </c>
      <c r="C34282" t="s">
        <v>455</v>
      </c>
      <c r="D34282" t="s">
        <v>475</v>
      </c>
      <c r="E34282" t="s">
        <v>3</v>
      </c>
      <c r="F34282">
        <v>2013</v>
      </c>
      <c r="G34282" t="s">
        <v>468</v>
      </c>
      <c r="H34282">
        <v>0.81642599999999999</v>
      </c>
    </row>
    <row r="34283" spans="1:8">
      <c r="A34283" t="s">
        <v>456</v>
      </c>
      <c r="B34283">
        <v>6000</v>
      </c>
      <c r="C34283" t="s">
        <v>455</v>
      </c>
      <c r="D34283" t="s">
        <v>475</v>
      </c>
      <c r="E34283" t="s">
        <v>9</v>
      </c>
      <c r="F34283">
        <v>2014</v>
      </c>
      <c r="G34283" t="s">
        <v>468</v>
      </c>
      <c r="H34283">
        <v>5.4428400000000002E-2</v>
      </c>
    </row>
    <row r="34284" spans="1:8">
      <c r="A34284" t="s">
        <v>438</v>
      </c>
      <c r="B34284">
        <v>6000</v>
      </c>
      <c r="C34284" t="s">
        <v>455</v>
      </c>
      <c r="D34284" t="s">
        <v>475</v>
      </c>
      <c r="E34284" t="s">
        <v>482</v>
      </c>
      <c r="F34284">
        <v>2013</v>
      </c>
      <c r="G34284" t="s">
        <v>468</v>
      </c>
      <c r="H34284">
        <v>23.714035200000001</v>
      </c>
    </row>
    <row r="34285" spans="1:8">
      <c r="A34285" t="s">
        <v>461</v>
      </c>
      <c r="B34285">
        <v>6000</v>
      </c>
      <c r="C34285" t="s">
        <v>455</v>
      </c>
      <c r="D34285" t="s">
        <v>475</v>
      </c>
      <c r="E34285" t="s">
        <v>36</v>
      </c>
      <c r="F34285">
        <v>2011</v>
      </c>
      <c r="G34285" t="s">
        <v>468</v>
      </c>
      <c r="H34285">
        <v>0.23027400000000001</v>
      </c>
    </row>
    <row r="34286" spans="1:8">
      <c r="A34286" t="s">
        <v>496</v>
      </c>
      <c r="B34286">
        <v>6000</v>
      </c>
      <c r="C34286" t="s">
        <v>455</v>
      </c>
      <c r="D34286" t="s">
        <v>475</v>
      </c>
      <c r="E34286" t="s">
        <v>12</v>
      </c>
      <c r="F34286">
        <v>2010</v>
      </c>
      <c r="G34286" t="s">
        <v>468</v>
      </c>
      <c r="H34286">
        <v>6.2801999999999997E-2</v>
      </c>
    </row>
    <row r="34287" spans="1:8">
      <c r="A34287" t="s">
        <v>486</v>
      </c>
      <c r="B34287">
        <v>0</v>
      </c>
      <c r="C34287" t="s">
        <v>466</v>
      </c>
      <c r="D34287" t="s">
        <v>475</v>
      </c>
      <c r="E34287" t="s">
        <v>482</v>
      </c>
      <c r="F34287">
        <v>2014</v>
      </c>
      <c r="G34287" t="s">
        <v>468</v>
      </c>
      <c r="H34287">
        <v>3.7932408</v>
      </c>
    </row>
    <row r="34288" spans="1:8">
      <c r="A34288" t="s">
        <v>429</v>
      </c>
      <c r="B34288">
        <v>0</v>
      </c>
      <c r="C34288" t="s">
        <v>466</v>
      </c>
      <c r="D34288" t="s">
        <v>475</v>
      </c>
      <c r="E34288" t="s">
        <v>27</v>
      </c>
      <c r="F34288">
        <v>2011</v>
      </c>
      <c r="G34288" t="s">
        <v>468</v>
      </c>
      <c r="H34288">
        <v>0.272142</v>
      </c>
    </row>
    <row r="34289" spans="1:8">
      <c r="A34289" t="s">
        <v>464</v>
      </c>
      <c r="B34289">
        <v>0</v>
      </c>
      <c r="C34289" t="s">
        <v>466</v>
      </c>
      <c r="D34289" t="s">
        <v>475</v>
      </c>
      <c r="E34289" t="s">
        <v>5</v>
      </c>
      <c r="F34289">
        <v>2012</v>
      </c>
      <c r="G34289" t="s">
        <v>468</v>
      </c>
      <c r="H34289">
        <v>3160.3724855999999</v>
      </c>
    </row>
    <row r="34290" spans="1:8">
      <c r="A34290" t="s">
        <v>464</v>
      </c>
      <c r="B34290">
        <v>0</v>
      </c>
      <c r="C34290" t="s">
        <v>466</v>
      </c>
      <c r="D34290" t="s">
        <v>475</v>
      </c>
      <c r="E34290" t="s">
        <v>37</v>
      </c>
      <c r="F34290">
        <v>2014</v>
      </c>
      <c r="G34290" t="s">
        <v>468</v>
      </c>
      <c r="H34290">
        <v>6377.2207164000001</v>
      </c>
    </row>
    <row r="34291" spans="1:8">
      <c r="A34291" t="s">
        <v>499</v>
      </c>
      <c r="B34291">
        <v>0</v>
      </c>
      <c r="C34291" t="s">
        <v>466</v>
      </c>
      <c r="D34291" t="s">
        <v>475</v>
      </c>
      <c r="E34291" t="s">
        <v>18</v>
      </c>
      <c r="F34291">
        <v>2011</v>
      </c>
      <c r="G34291" t="s">
        <v>468</v>
      </c>
      <c r="H34291">
        <v>3.8392955999999998</v>
      </c>
    </row>
    <row r="34292" spans="1:8">
      <c r="A34292" t="s">
        <v>456</v>
      </c>
      <c r="B34292">
        <v>0</v>
      </c>
      <c r="C34292" t="s">
        <v>466</v>
      </c>
      <c r="D34292" t="s">
        <v>475</v>
      </c>
      <c r="E34292" t="s">
        <v>3</v>
      </c>
      <c r="F34292">
        <v>2009</v>
      </c>
      <c r="G34292" t="s">
        <v>468</v>
      </c>
      <c r="H34292">
        <v>9.3826187999999995</v>
      </c>
    </row>
    <row r="34293" spans="1:8">
      <c r="A34293" t="s">
        <v>456</v>
      </c>
      <c r="B34293">
        <v>0</v>
      </c>
      <c r="C34293" t="s">
        <v>466</v>
      </c>
      <c r="D34293" t="s">
        <v>475</v>
      </c>
      <c r="E34293" t="s">
        <v>10</v>
      </c>
      <c r="F34293">
        <v>2013</v>
      </c>
      <c r="G34293" t="s">
        <v>468</v>
      </c>
      <c r="H34293">
        <v>10.4711868</v>
      </c>
    </row>
    <row r="34294" spans="1:8">
      <c r="A34294" t="s">
        <v>456</v>
      </c>
      <c r="B34294">
        <v>0</v>
      </c>
      <c r="C34294" t="s">
        <v>466</v>
      </c>
      <c r="D34294" t="s">
        <v>475</v>
      </c>
      <c r="E34294" t="s">
        <v>9</v>
      </c>
      <c r="F34294">
        <v>2010</v>
      </c>
      <c r="G34294" t="s">
        <v>468</v>
      </c>
      <c r="H34294">
        <v>0.15491160000000001</v>
      </c>
    </row>
    <row r="34295" spans="1:8">
      <c r="A34295" t="s">
        <v>456</v>
      </c>
      <c r="B34295">
        <v>0</v>
      </c>
      <c r="C34295" t="s">
        <v>466</v>
      </c>
      <c r="D34295" t="s">
        <v>475</v>
      </c>
      <c r="E34295" t="s">
        <v>343</v>
      </c>
      <c r="F34295">
        <v>2010</v>
      </c>
      <c r="G34295" t="s">
        <v>468</v>
      </c>
      <c r="H34295">
        <v>0.92109600000000003</v>
      </c>
    </row>
    <row r="34296" spans="1:8">
      <c r="A34296" t="s">
        <v>456</v>
      </c>
      <c r="B34296">
        <v>0</v>
      </c>
      <c r="C34296" t="s">
        <v>466</v>
      </c>
      <c r="D34296" t="s">
        <v>475</v>
      </c>
      <c r="E34296" t="s">
        <v>13</v>
      </c>
      <c r="F34296">
        <v>2014</v>
      </c>
      <c r="G34296" t="s">
        <v>468</v>
      </c>
      <c r="H34296">
        <v>0.84154680000000004</v>
      </c>
    </row>
    <row r="34297" spans="1:8">
      <c r="A34297" t="s">
        <v>464</v>
      </c>
      <c r="B34297">
        <v>2112</v>
      </c>
      <c r="C34297" t="s">
        <v>489</v>
      </c>
      <c r="D34297" t="s">
        <v>475</v>
      </c>
      <c r="E34297" t="s">
        <v>36</v>
      </c>
      <c r="F34297">
        <v>2013</v>
      </c>
      <c r="G34297" t="s">
        <v>490</v>
      </c>
      <c r="H34297">
        <v>0.35169119999999998</v>
      </c>
    </row>
    <row r="34298" spans="1:8">
      <c r="A34298" t="s">
        <v>461</v>
      </c>
      <c r="B34298">
        <v>4220</v>
      </c>
      <c r="C34298" t="s">
        <v>500</v>
      </c>
      <c r="D34298" t="s">
        <v>475</v>
      </c>
      <c r="E34298" t="s">
        <v>14</v>
      </c>
      <c r="F34298">
        <v>2011</v>
      </c>
      <c r="G34298" t="s">
        <v>501</v>
      </c>
      <c r="H34298">
        <v>0.64476719999999998</v>
      </c>
    </row>
    <row r="34299" spans="1:8">
      <c r="A34299" t="s">
        <v>464</v>
      </c>
      <c r="B34299">
        <v>6000</v>
      </c>
      <c r="C34299" t="s">
        <v>455</v>
      </c>
      <c r="D34299" t="s">
        <v>475</v>
      </c>
      <c r="E34299" t="s">
        <v>5</v>
      </c>
      <c r="F34299">
        <v>2011</v>
      </c>
      <c r="G34299" t="s">
        <v>491</v>
      </c>
      <c r="H34299">
        <v>47.478312000000003</v>
      </c>
    </row>
    <row r="34300" spans="1:8">
      <c r="A34300" t="s">
        <v>464</v>
      </c>
      <c r="B34300">
        <v>6000</v>
      </c>
      <c r="C34300" t="s">
        <v>455</v>
      </c>
      <c r="D34300" t="s">
        <v>475</v>
      </c>
      <c r="E34300" t="s">
        <v>34</v>
      </c>
      <c r="F34300">
        <v>2009</v>
      </c>
      <c r="G34300" t="s">
        <v>491</v>
      </c>
      <c r="H34300">
        <v>49.5549648</v>
      </c>
    </row>
    <row r="34301" spans="1:8">
      <c r="A34301" t="s">
        <v>464</v>
      </c>
      <c r="B34301">
        <v>6000</v>
      </c>
      <c r="C34301" t="s">
        <v>455</v>
      </c>
      <c r="D34301" t="s">
        <v>475</v>
      </c>
      <c r="E34301" t="s">
        <v>428</v>
      </c>
      <c r="F34301">
        <v>2009</v>
      </c>
      <c r="G34301" t="s">
        <v>491</v>
      </c>
      <c r="H34301">
        <v>2.7632880000000002</v>
      </c>
    </row>
    <row r="34302" spans="1:8">
      <c r="A34302" t="s">
        <v>464</v>
      </c>
      <c r="B34302">
        <v>6000</v>
      </c>
      <c r="C34302" t="s">
        <v>455</v>
      </c>
      <c r="D34302" t="s">
        <v>475</v>
      </c>
      <c r="E34302" t="s">
        <v>37</v>
      </c>
      <c r="F34302">
        <v>2009</v>
      </c>
      <c r="G34302" t="s">
        <v>491</v>
      </c>
      <c r="H34302">
        <v>23.7935844</v>
      </c>
    </row>
    <row r="34303" spans="1:8">
      <c r="A34303" t="s">
        <v>456</v>
      </c>
      <c r="B34303">
        <v>6000</v>
      </c>
      <c r="C34303" t="s">
        <v>455</v>
      </c>
      <c r="D34303" t="s">
        <v>475</v>
      </c>
      <c r="E34303" t="s">
        <v>6</v>
      </c>
      <c r="F34303">
        <v>2009</v>
      </c>
      <c r="G34303" t="s">
        <v>491</v>
      </c>
      <c r="H34303">
        <v>1.2560399999999999E-2</v>
      </c>
    </row>
    <row r="34304" spans="1:8">
      <c r="A34304" t="s">
        <v>456</v>
      </c>
      <c r="B34304">
        <v>6000</v>
      </c>
      <c r="C34304" t="s">
        <v>455</v>
      </c>
      <c r="D34304" t="s">
        <v>475</v>
      </c>
      <c r="E34304" t="s">
        <v>343</v>
      </c>
      <c r="F34304">
        <v>2014</v>
      </c>
      <c r="G34304" t="s">
        <v>491</v>
      </c>
      <c r="H34304">
        <v>0.18003240000000001</v>
      </c>
    </row>
    <row r="34305" spans="1:8">
      <c r="A34305" t="s">
        <v>438</v>
      </c>
      <c r="B34305">
        <v>6000</v>
      </c>
      <c r="C34305" t="s">
        <v>455</v>
      </c>
      <c r="D34305" t="s">
        <v>475</v>
      </c>
      <c r="E34305" t="s">
        <v>10</v>
      </c>
      <c r="F34305">
        <v>2014</v>
      </c>
      <c r="G34305" t="s">
        <v>491</v>
      </c>
      <c r="H34305">
        <v>3.7220651999999999</v>
      </c>
    </row>
    <row r="34306" spans="1:8">
      <c r="A34306" t="s">
        <v>438</v>
      </c>
      <c r="B34306">
        <v>6000</v>
      </c>
      <c r="C34306" t="s">
        <v>455</v>
      </c>
      <c r="D34306" t="s">
        <v>475</v>
      </c>
      <c r="E34306" t="s">
        <v>9</v>
      </c>
      <c r="F34306">
        <v>2012</v>
      </c>
      <c r="G34306" t="s">
        <v>491</v>
      </c>
      <c r="H34306">
        <v>5.2335000000000003</v>
      </c>
    </row>
    <row r="34307" spans="1:8">
      <c r="A34307" t="s">
        <v>438</v>
      </c>
      <c r="B34307">
        <v>6000</v>
      </c>
      <c r="C34307" t="s">
        <v>455</v>
      </c>
      <c r="D34307" t="s">
        <v>475</v>
      </c>
      <c r="E34307" t="s">
        <v>6</v>
      </c>
      <c r="F34307">
        <v>2010</v>
      </c>
      <c r="G34307" t="s">
        <v>491</v>
      </c>
      <c r="H34307">
        <v>2.1101472000000001</v>
      </c>
    </row>
    <row r="34308" spans="1:8">
      <c r="A34308" t="s">
        <v>438</v>
      </c>
      <c r="B34308">
        <v>6000</v>
      </c>
      <c r="C34308" t="s">
        <v>455</v>
      </c>
      <c r="D34308" t="s">
        <v>475</v>
      </c>
      <c r="E34308" t="s">
        <v>482</v>
      </c>
      <c r="F34308">
        <v>2010</v>
      </c>
      <c r="G34308" t="s">
        <v>491</v>
      </c>
      <c r="H34308">
        <v>24.095033999999998</v>
      </c>
    </row>
    <row r="34309" spans="1:8">
      <c r="A34309" t="s">
        <v>461</v>
      </c>
      <c r="B34309">
        <v>6000</v>
      </c>
      <c r="C34309" t="s">
        <v>455</v>
      </c>
      <c r="D34309" t="s">
        <v>475</v>
      </c>
      <c r="E34309" t="s">
        <v>13</v>
      </c>
      <c r="F34309">
        <v>2011</v>
      </c>
      <c r="G34309" t="s">
        <v>491</v>
      </c>
      <c r="H34309">
        <v>3.7681199999999998E-2</v>
      </c>
    </row>
    <row r="34310" spans="1:8">
      <c r="A34310" t="s">
        <v>496</v>
      </c>
      <c r="B34310">
        <v>6000</v>
      </c>
      <c r="C34310" t="s">
        <v>455</v>
      </c>
      <c r="D34310" t="s">
        <v>475</v>
      </c>
      <c r="E34310" t="s">
        <v>12</v>
      </c>
      <c r="F34310">
        <v>2010</v>
      </c>
      <c r="G34310" t="s">
        <v>491</v>
      </c>
      <c r="H34310">
        <v>6.2801999999999997E-2</v>
      </c>
    </row>
    <row r="34311" spans="1:8">
      <c r="A34311" t="s">
        <v>429</v>
      </c>
      <c r="B34311">
        <v>5520</v>
      </c>
      <c r="C34311" t="s">
        <v>478</v>
      </c>
      <c r="D34311" t="s">
        <v>475</v>
      </c>
      <c r="E34311" t="s">
        <v>22</v>
      </c>
      <c r="F34311">
        <v>2010</v>
      </c>
      <c r="G34311" t="s">
        <v>483</v>
      </c>
      <c r="H34311">
        <v>0.8080524</v>
      </c>
    </row>
    <row r="34312" spans="1:8">
      <c r="A34312" t="s">
        <v>429</v>
      </c>
      <c r="B34312">
        <v>5520</v>
      </c>
      <c r="C34312" t="s">
        <v>478</v>
      </c>
      <c r="D34312" t="s">
        <v>475</v>
      </c>
      <c r="E34312" t="s">
        <v>28</v>
      </c>
      <c r="F34312">
        <v>2011</v>
      </c>
      <c r="G34312" t="s">
        <v>483</v>
      </c>
      <c r="H34312">
        <v>18.363304800000002</v>
      </c>
    </row>
    <row r="34313" spans="1:8">
      <c r="A34313" t="s">
        <v>499</v>
      </c>
      <c r="B34313">
        <v>0</v>
      </c>
      <c r="C34313" t="s">
        <v>466</v>
      </c>
      <c r="D34313" t="s">
        <v>475</v>
      </c>
      <c r="E34313" t="s">
        <v>6</v>
      </c>
      <c r="F34313">
        <v>2011</v>
      </c>
      <c r="G34313" t="s">
        <v>480</v>
      </c>
      <c r="H34313">
        <v>17.119825200000001</v>
      </c>
    </row>
    <row r="34314" spans="1:8">
      <c r="A34314" t="s">
        <v>499</v>
      </c>
      <c r="B34314">
        <v>0</v>
      </c>
      <c r="C34314" t="s">
        <v>466</v>
      </c>
      <c r="D34314" t="s">
        <v>475</v>
      </c>
      <c r="E34314" t="s">
        <v>14</v>
      </c>
      <c r="F34314">
        <v>2011</v>
      </c>
      <c r="G34314" t="s">
        <v>480</v>
      </c>
      <c r="H34314">
        <v>0.92109600000000003</v>
      </c>
    </row>
    <row r="34315" spans="1:8">
      <c r="A34315" t="s">
        <v>438</v>
      </c>
      <c r="B34315">
        <v>0</v>
      </c>
      <c r="C34315" t="s">
        <v>466</v>
      </c>
      <c r="D34315" t="s">
        <v>475</v>
      </c>
      <c r="E34315" t="s">
        <v>37</v>
      </c>
      <c r="F34315">
        <v>2011</v>
      </c>
      <c r="G34315" t="s">
        <v>480</v>
      </c>
      <c r="H34315">
        <v>4.1700527999999997</v>
      </c>
    </row>
    <row r="34316" spans="1:8">
      <c r="A34316" t="s">
        <v>429</v>
      </c>
      <c r="B34316">
        <v>0</v>
      </c>
      <c r="C34316" t="s">
        <v>466</v>
      </c>
      <c r="D34316" t="s">
        <v>475</v>
      </c>
      <c r="E34316" t="s">
        <v>28</v>
      </c>
      <c r="F34316">
        <v>2009</v>
      </c>
      <c r="G34316" t="s">
        <v>480</v>
      </c>
      <c r="H34316">
        <v>2636.9178155999998</v>
      </c>
    </row>
    <row r="34317" spans="1:8">
      <c r="A34317" t="s">
        <v>462</v>
      </c>
      <c r="B34317">
        <v>0</v>
      </c>
      <c r="C34317" t="s">
        <v>466</v>
      </c>
      <c r="D34317" t="s">
        <v>475</v>
      </c>
      <c r="E34317" t="s">
        <v>5</v>
      </c>
      <c r="F34317">
        <v>2012</v>
      </c>
      <c r="G34317" t="s">
        <v>480</v>
      </c>
      <c r="H34317">
        <v>72.335343600000002</v>
      </c>
    </row>
    <row r="34318" spans="1:8">
      <c r="A34318" t="s">
        <v>462</v>
      </c>
      <c r="B34318">
        <v>0</v>
      </c>
      <c r="C34318" t="s">
        <v>466</v>
      </c>
      <c r="D34318" t="s">
        <v>475</v>
      </c>
      <c r="E34318" t="s">
        <v>9</v>
      </c>
      <c r="F34318">
        <v>2012</v>
      </c>
      <c r="G34318" t="s">
        <v>480</v>
      </c>
      <c r="H34318">
        <v>95.7604896</v>
      </c>
    </row>
    <row r="34319" spans="1:8">
      <c r="A34319" t="s">
        <v>461</v>
      </c>
      <c r="B34319">
        <v>0</v>
      </c>
      <c r="C34319" t="s">
        <v>466</v>
      </c>
      <c r="D34319" t="s">
        <v>475</v>
      </c>
      <c r="E34319" t="s">
        <v>37</v>
      </c>
      <c r="F34319">
        <v>2013</v>
      </c>
      <c r="G34319" t="s">
        <v>480</v>
      </c>
      <c r="H34319">
        <v>15.683752800000001</v>
      </c>
    </row>
    <row r="34320" spans="1:8">
      <c r="A34320" t="s">
        <v>486</v>
      </c>
      <c r="B34320">
        <v>0</v>
      </c>
      <c r="C34320" t="s">
        <v>466</v>
      </c>
      <c r="D34320" t="s">
        <v>475</v>
      </c>
      <c r="E34320" t="s">
        <v>22</v>
      </c>
      <c r="F34320">
        <v>2010</v>
      </c>
      <c r="G34320" t="s">
        <v>480</v>
      </c>
      <c r="H34320">
        <v>9.21096E-2</v>
      </c>
    </row>
    <row r="34321" spans="1:8">
      <c r="A34321" t="s">
        <v>494</v>
      </c>
      <c r="B34321">
        <v>0</v>
      </c>
      <c r="C34321" t="s">
        <v>466</v>
      </c>
      <c r="D34321" t="s">
        <v>475</v>
      </c>
      <c r="E34321" t="s">
        <v>16</v>
      </c>
      <c r="F34321">
        <v>2014</v>
      </c>
      <c r="G34321" t="s">
        <v>480</v>
      </c>
      <c r="H34321">
        <v>3.7681199999999998E-2</v>
      </c>
    </row>
    <row r="34322" spans="1:8">
      <c r="A34322" t="s">
        <v>463</v>
      </c>
      <c r="B34322">
        <v>0</v>
      </c>
      <c r="C34322" t="s">
        <v>466</v>
      </c>
      <c r="D34322" t="s">
        <v>475</v>
      </c>
      <c r="E34322" t="s">
        <v>9</v>
      </c>
      <c r="F34322">
        <v>2011</v>
      </c>
      <c r="G34322" t="s">
        <v>480</v>
      </c>
      <c r="H34322">
        <v>99.972410400000001</v>
      </c>
    </row>
    <row r="34323" spans="1:8">
      <c r="A34323" t="s">
        <v>463</v>
      </c>
      <c r="B34323">
        <v>0</v>
      </c>
      <c r="C34323" t="s">
        <v>466</v>
      </c>
      <c r="D34323" t="s">
        <v>475</v>
      </c>
      <c r="E34323" t="s">
        <v>482</v>
      </c>
      <c r="F34323">
        <v>2009</v>
      </c>
      <c r="G34323" t="s">
        <v>480</v>
      </c>
      <c r="H34323">
        <v>654.20424720000005</v>
      </c>
    </row>
    <row r="34324" spans="1:8">
      <c r="A34324" t="s">
        <v>456</v>
      </c>
      <c r="B34324">
        <v>0</v>
      </c>
      <c r="C34324" t="s">
        <v>466</v>
      </c>
      <c r="D34324" t="s">
        <v>475</v>
      </c>
      <c r="E34324" t="s">
        <v>3</v>
      </c>
      <c r="F34324">
        <v>2011</v>
      </c>
      <c r="G34324" t="s">
        <v>480</v>
      </c>
      <c r="H34324">
        <v>9.0309276000000001</v>
      </c>
    </row>
    <row r="34325" spans="1:8">
      <c r="A34325" t="s">
        <v>456</v>
      </c>
      <c r="B34325">
        <v>0</v>
      </c>
      <c r="C34325" t="s">
        <v>466</v>
      </c>
      <c r="D34325" t="s">
        <v>475</v>
      </c>
      <c r="E34325" t="s">
        <v>2</v>
      </c>
      <c r="F34325">
        <v>2011</v>
      </c>
      <c r="G34325" t="s">
        <v>480</v>
      </c>
      <c r="H34325">
        <v>1.7835768000000001</v>
      </c>
    </row>
    <row r="34326" spans="1:8">
      <c r="A34326" t="s">
        <v>456</v>
      </c>
      <c r="B34326">
        <v>0</v>
      </c>
      <c r="C34326" t="s">
        <v>466</v>
      </c>
      <c r="D34326" t="s">
        <v>475</v>
      </c>
      <c r="E34326" t="s">
        <v>8</v>
      </c>
      <c r="F34326">
        <v>2014</v>
      </c>
      <c r="G34326" t="s">
        <v>480</v>
      </c>
      <c r="H34326">
        <v>8.7922799999999995E-2</v>
      </c>
    </row>
    <row r="34327" spans="1:8">
      <c r="A34327" t="s">
        <v>456</v>
      </c>
      <c r="B34327">
        <v>0</v>
      </c>
      <c r="C34327" t="s">
        <v>466</v>
      </c>
      <c r="D34327" t="s">
        <v>475</v>
      </c>
      <c r="E34327" t="s">
        <v>9</v>
      </c>
      <c r="F34327">
        <v>2012</v>
      </c>
      <c r="G34327" t="s">
        <v>480</v>
      </c>
      <c r="H34327">
        <v>0.19259280000000001</v>
      </c>
    </row>
    <row r="34328" spans="1:8">
      <c r="A34328" t="s">
        <v>464</v>
      </c>
      <c r="B34328">
        <v>2112</v>
      </c>
      <c r="C34328" t="s">
        <v>489</v>
      </c>
      <c r="D34328" t="s">
        <v>475</v>
      </c>
      <c r="E34328" t="s">
        <v>15</v>
      </c>
      <c r="F34328">
        <v>2014</v>
      </c>
      <c r="G34328" t="s">
        <v>480</v>
      </c>
      <c r="H34328">
        <v>2.5204536000000002</v>
      </c>
    </row>
    <row r="34329" spans="1:8">
      <c r="A34329" t="s">
        <v>461</v>
      </c>
      <c r="B34329">
        <v>4220</v>
      </c>
      <c r="C34329" t="s">
        <v>500</v>
      </c>
      <c r="D34329" t="s">
        <v>475</v>
      </c>
      <c r="E34329" t="s">
        <v>479</v>
      </c>
      <c r="F34329">
        <v>2011</v>
      </c>
      <c r="G34329" t="s">
        <v>480</v>
      </c>
      <c r="H34329">
        <v>5.1790716000000003</v>
      </c>
    </row>
    <row r="34330" spans="1:8">
      <c r="A34330" t="s">
        <v>429</v>
      </c>
      <c r="B34330">
        <v>5520</v>
      </c>
      <c r="C34330" t="s">
        <v>478</v>
      </c>
      <c r="D34330" t="s">
        <v>475</v>
      </c>
      <c r="E34330" t="s">
        <v>22</v>
      </c>
      <c r="F34330">
        <v>2010</v>
      </c>
      <c r="G34330" t="s">
        <v>480</v>
      </c>
      <c r="H34330">
        <v>0.8080524</v>
      </c>
    </row>
    <row r="34331" spans="1:8">
      <c r="A34331" t="s">
        <v>464</v>
      </c>
      <c r="B34331">
        <v>6000</v>
      </c>
      <c r="C34331" t="s">
        <v>455</v>
      </c>
      <c r="D34331" t="s">
        <v>475</v>
      </c>
      <c r="E34331" t="s">
        <v>37</v>
      </c>
      <c r="F34331">
        <v>2013</v>
      </c>
      <c r="G34331" t="s">
        <v>480</v>
      </c>
      <c r="H34331">
        <v>63.120196800000002</v>
      </c>
    </row>
    <row r="34332" spans="1:8">
      <c r="A34332" t="s">
        <v>464</v>
      </c>
      <c r="B34332">
        <v>6000</v>
      </c>
      <c r="C34332" t="s">
        <v>455</v>
      </c>
      <c r="D34332" t="s">
        <v>475</v>
      </c>
      <c r="E34332" t="s">
        <v>6</v>
      </c>
      <c r="F34332">
        <v>2014</v>
      </c>
      <c r="G34332" t="s">
        <v>480</v>
      </c>
      <c r="H34332">
        <v>15.549775199999999</v>
      </c>
    </row>
    <row r="34333" spans="1:8">
      <c r="A34333" t="s">
        <v>438</v>
      </c>
      <c r="B34333">
        <v>6000</v>
      </c>
      <c r="C34333" t="s">
        <v>455</v>
      </c>
      <c r="D34333" t="s">
        <v>475</v>
      </c>
      <c r="E34333" t="s">
        <v>6</v>
      </c>
      <c r="F34333">
        <v>2009</v>
      </c>
      <c r="G34333" t="s">
        <v>480</v>
      </c>
      <c r="H34333">
        <v>2.323674</v>
      </c>
    </row>
    <row r="34334" spans="1:8">
      <c r="A34334" t="s">
        <v>438</v>
      </c>
      <c r="B34334">
        <v>6000</v>
      </c>
      <c r="C34334" t="s">
        <v>455</v>
      </c>
      <c r="D34334" t="s">
        <v>475</v>
      </c>
      <c r="E34334" t="s">
        <v>9</v>
      </c>
      <c r="F34334">
        <v>2010</v>
      </c>
      <c r="G34334" t="s">
        <v>480</v>
      </c>
      <c r="H34334">
        <v>4.6599084</v>
      </c>
    </row>
    <row r="34335" spans="1:8">
      <c r="A34335" t="s">
        <v>456</v>
      </c>
      <c r="B34335">
        <v>6000</v>
      </c>
      <c r="C34335" t="s">
        <v>455</v>
      </c>
      <c r="D34335" t="s">
        <v>475</v>
      </c>
      <c r="E34335" t="s">
        <v>2</v>
      </c>
      <c r="F34335">
        <v>2013</v>
      </c>
      <c r="G34335" t="s">
        <v>480</v>
      </c>
      <c r="H34335">
        <v>0.98389800000000005</v>
      </c>
    </row>
    <row r="34336" spans="1:8">
      <c r="A34336" t="s">
        <v>463</v>
      </c>
      <c r="B34336">
        <v>0</v>
      </c>
      <c r="C34336" t="s">
        <v>466</v>
      </c>
      <c r="D34336" t="s">
        <v>475</v>
      </c>
      <c r="E34336" t="s">
        <v>12</v>
      </c>
      <c r="F34336">
        <v>2013</v>
      </c>
      <c r="G34336" t="s">
        <v>468</v>
      </c>
      <c r="H34336">
        <v>0.62802000000000002</v>
      </c>
    </row>
    <row r="34337" spans="1:8">
      <c r="A34337" t="s">
        <v>463</v>
      </c>
      <c r="B34337">
        <v>0</v>
      </c>
      <c r="C34337" t="s">
        <v>466</v>
      </c>
      <c r="D34337" t="s">
        <v>475</v>
      </c>
      <c r="E34337" t="s">
        <v>37</v>
      </c>
      <c r="F34337">
        <v>2011</v>
      </c>
      <c r="G34337" t="s">
        <v>468</v>
      </c>
      <c r="H34337">
        <v>150.2391312</v>
      </c>
    </row>
    <row r="34338" spans="1:8">
      <c r="A34338" t="s">
        <v>494</v>
      </c>
      <c r="B34338">
        <v>0</v>
      </c>
      <c r="C34338" t="s">
        <v>466</v>
      </c>
      <c r="D34338" t="s">
        <v>475</v>
      </c>
      <c r="E34338" t="s">
        <v>16</v>
      </c>
      <c r="F34338">
        <v>2012</v>
      </c>
      <c r="G34338" t="s">
        <v>468</v>
      </c>
      <c r="H34338">
        <v>9.6296400000000004E-2</v>
      </c>
    </row>
    <row r="34339" spans="1:8">
      <c r="A34339" t="s">
        <v>438</v>
      </c>
      <c r="B34339">
        <v>0</v>
      </c>
      <c r="C34339" t="s">
        <v>466</v>
      </c>
      <c r="D34339" t="s">
        <v>475</v>
      </c>
      <c r="E34339" t="s">
        <v>6</v>
      </c>
      <c r="F34339">
        <v>2014</v>
      </c>
      <c r="G34339" t="s">
        <v>468</v>
      </c>
      <c r="H34339">
        <v>2.365542</v>
      </c>
    </row>
    <row r="34340" spans="1:8">
      <c r="A34340" t="s">
        <v>461</v>
      </c>
      <c r="B34340">
        <v>0</v>
      </c>
      <c r="C34340" t="s">
        <v>466</v>
      </c>
      <c r="D34340" t="s">
        <v>475</v>
      </c>
      <c r="E34340" t="s">
        <v>14</v>
      </c>
      <c r="F34340">
        <v>2009</v>
      </c>
      <c r="G34340" t="s">
        <v>468</v>
      </c>
      <c r="H34340">
        <v>2.323674</v>
      </c>
    </row>
    <row r="34341" spans="1:8">
      <c r="A34341" t="s">
        <v>461</v>
      </c>
      <c r="B34341">
        <v>0</v>
      </c>
      <c r="C34341" t="s">
        <v>466</v>
      </c>
      <c r="D34341" t="s">
        <v>475</v>
      </c>
      <c r="E34341" t="s">
        <v>36</v>
      </c>
      <c r="F34341">
        <v>2009</v>
      </c>
      <c r="G34341" t="s">
        <v>468</v>
      </c>
      <c r="H34341">
        <v>7.5822947999999997</v>
      </c>
    </row>
    <row r="34342" spans="1:8">
      <c r="A34342" t="s">
        <v>461</v>
      </c>
      <c r="B34342">
        <v>0</v>
      </c>
      <c r="C34342" t="s">
        <v>466</v>
      </c>
      <c r="D34342" t="s">
        <v>475</v>
      </c>
      <c r="E34342" t="s">
        <v>37</v>
      </c>
      <c r="F34342">
        <v>2013</v>
      </c>
      <c r="G34342" t="s">
        <v>468</v>
      </c>
      <c r="H34342">
        <v>15.683752800000001</v>
      </c>
    </row>
    <row r="34343" spans="1:8">
      <c r="A34343" t="s">
        <v>461</v>
      </c>
      <c r="B34343">
        <v>6000</v>
      </c>
      <c r="C34343" t="s">
        <v>455</v>
      </c>
      <c r="D34343" t="s">
        <v>475</v>
      </c>
      <c r="E34343" t="s">
        <v>482</v>
      </c>
      <c r="F34343">
        <v>2011</v>
      </c>
      <c r="G34343" t="s">
        <v>468</v>
      </c>
      <c r="H34343">
        <v>3.4917912000000002</v>
      </c>
    </row>
    <row r="34344" spans="1:8">
      <c r="A34344" t="s">
        <v>486</v>
      </c>
      <c r="B34344">
        <v>0</v>
      </c>
      <c r="C34344" t="s">
        <v>466</v>
      </c>
      <c r="D34344" t="s">
        <v>475</v>
      </c>
      <c r="E34344" t="s">
        <v>18</v>
      </c>
      <c r="F34344">
        <v>2014</v>
      </c>
      <c r="G34344" t="s">
        <v>468</v>
      </c>
      <c r="H34344">
        <v>4.563612</v>
      </c>
    </row>
    <row r="34345" spans="1:8">
      <c r="A34345" t="s">
        <v>429</v>
      </c>
      <c r="B34345">
        <v>0</v>
      </c>
      <c r="C34345" t="s">
        <v>466</v>
      </c>
      <c r="D34345" t="s">
        <v>475</v>
      </c>
      <c r="E34345" t="s">
        <v>23</v>
      </c>
      <c r="F34345">
        <v>2012</v>
      </c>
      <c r="G34345" t="s">
        <v>468</v>
      </c>
      <c r="H34345">
        <v>5.1581375999999999</v>
      </c>
    </row>
    <row r="34346" spans="1:8">
      <c r="A34346" t="s">
        <v>429</v>
      </c>
      <c r="B34346">
        <v>0</v>
      </c>
      <c r="C34346" t="s">
        <v>466</v>
      </c>
      <c r="D34346" t="s">
        <v>475</v>
      </c>
      <c r="E34346" t="s">
        <v>26</v>
      </c>
      <c r="F34346">
        <v>2013</v>
      </c>
      <c r="G34346" t="s">
        <v>468</v>
      </c>
      <c r="H34346">
        <v>56.932106400000002</v>
      </c>
    </row>
    <row r="34347" spans="1:8">
      <c r="A34347" t="s">
        <v>464</v>
      </c>
      <c r="B34347">
        <v>0</v>
      </c>
      <c r="C34347" t="s">
        <v>466</v>
      </c>
      <c r="D34347" t="s">
        <v>475</v>
      </c>
      <c r="E34347" t="s">
        <v>6</v>
      </c>
      <c r="F34347">
        <v>2012</v>
      </c>
      <c r="G34347" t="s">
        <v>468</v>
      </c>
      <c r="H34347">
        <v>495.72968040000001</v>
      </c>
    </row>
    <row r="34348" spans="1:8">
      <c r="A34348" t="s">
        <v>464</v>
      </c>
      <c r="B34348">
        <v>0</v>
      </c>
      <c r="C34348" t="s">
        <v>466</v>
      </c>
      <c r="D34348" t="s">
        <v>475</v>
      </c>
      <c r="E34348" t="s">
        <v>14</v>
      </c>
      <c r="F34348">
        <v>2011</v>
      </c>
      <c r="G34348" t="s">
        <v>468</v>
      </c>
      <c r="H34348">
        <v>1125.6797951999999</v>
      </c>
    </row>
    <row r="34349" spans="1:8">
      <c r="A34349" t="s">
        <v>464</v>
      </c>
      <c r="B34349">
        <v>0</v>
      </c>
      <c r="C34349" t="s">
        <v>466</v>
      </c>
      <c r="D34349" t="s">
        <v>475</v>
      </c>
      <c r="E34349" t="s">
        <v>428</v>
      </c>
      <c r="F34349">
        <v>2009</v>
      </c>
      <c r="G34349" t="s">
        <v>468</v>
      </c>
      <c r="H34349">
        <v>27.616132799999999</v>
      </c>
    </row>
    <row r="34350" spans="1:8">
      <c r="A34350" t="s">
        <v>499</v>
      </c>
      <c r="B34350">
        <v>0</v>
      </c>
      <c r="C34350" t="s">
        <v>466</v>
      </c>
      <c r="D34350" t="s">
        <v>475</v>
      </c>
      <c r="E34350" t="s">
        <v>6</v>
      </c>
      <c r="F34350">
        <v>2013</v>
      </c>
      <c r="G34350" t="s">
        <v>468</v>
      </c>
      <c r="H34350">
        <v>31.5182304</v>
      </c>
    </row>
    <row r="34351" spans="1:8">
      <c r="A34351" t="s">
        <v>499</v>
      </c>
      <c r="B34351">
        <v>0</v>
      </c>
      <c r="C34351" t="s">
        <v>466</v>
      </c>
      <c r="D34351" t="s">
        <v>475</v>
      </c>
      <c r="E34351" t="s">
        <v>9</v>
      </c>
      <c r="F34351">
        <v>2009</v>
      </c>
      <c r="G34351" t="s">
        <v>468</v>
      </c>
      <c r="H34351">
        <v>3.3996816000000001</v>
      </c>
    </row>
    <row r="34352" spans="1:8">
      <c r="A34352" t="s">
        <v>499</v>
      </c>
      <c r="B34352">
        <v>0</v>
      </c>
      <c r="C34352" t="s">
        <v>466</v>
      </c>
      <c r="D34352" t="s">
        <v>475</v>
      </c>
      <c r="E34352" t="s">
        <v>14</v>
      </c>
      <c r="F34352">
        <v>2013</v>
      </c>
      <c r="G34352" t="s">
        <v>468</v>
      </c>
      <c r="H34352">
        <v>0.36006480000000002</v>
      </c>
    </row>
    <row r="34353" spans="1:8">
      <c r="A34353" t="s">
        <v>456</v>
      </c>
      <c r="B34353">
        <v>0</v>
      </c>
      <c r="C34353" t="s">
        <v>466</v>
      </c>
      <c r="D34353" t="s">
        <v>475</v>
      </c>
      <c r="E34353" t="s">
        <v>6</v>
      </c>
      <c r="F34353">
        <v>2009</v>
      </c>
      <c r="G34353" t="s">
        <v>468</v>
      </c>
      <c r="H34353">
        <v>2.0934000000000001E-2</v>
      </c>
    </row>
    <row r="34354" spans="1:8">
      <c r="A34354" t="s">
        <v>456</v>
      </c>
      <c r="B34354">
        <v>0</v>
      </c>
      <c r="C34354" t="s">
        <v>466</v>
      </c>
      <c r="D34354" t="s">
        <v>475</v>
      </c>
      <c r="E34354" t="s">
        <v>11</v>
      </c>
      <c r="F34354">
        <v>2010</v>
      </c>
      <c r="G34354" t="s">
        <v>468</v>
      </c>
      <c r="H34354">
        <v>25.962346799999999</v>
      </c>
    </row>
    <row r="34355" spans="1:8">
      <c r="A34355" t="s">
        <v>461</v>
      </c>
      <c r="B34355">
        <v>4220</v>
      </c>
      <c r="C34355" t="s">
        <v>500</v>
      </c>
      <c r="D34355" t="s">
        <v>475</v>
      </c>
      <c r="E34355" t="s">
        <v>13</v>
      </c>
      <c r="F34355">
        <v>2010</v>
      </c>
      <c r="G34355" t="s">
        <v>501</v>
      </c>
      <c r="H34355">
        <v>1.4695668</v>
      </c>
    </row>
    <row r="34356" spans="1:8">
      <c r="A34356" t="s">
        <v>461</v>
      </c>
      <c r="B34356">
        <v>4220</v>
      </c>
      <c r="C34356" t="s">
        <v>500</v>
      </c>
      <c r="D34356" t="s">
        <v>475</v>
      </c>
      <c r="E34356" t="s">
        <v>36</v>
      </c>
      <c r="F34356">
        <v>2009</v>
      </c>
      <c r="G34356" t="s">
        <v>501</v>
      </c>
      <c r="H34356">
        <v>4.9027428000000004</v>
      </c>
    </row>
    <row r="34357" spans="1:8">
      <c r="A34357" t="s">
        <v>461</v>
      </c>
      <c r="B34357">
        <v>4220</v>
      </c>
      <c r="C34357" t="s">
        <v>500</v>
      </c>
      <c r="D34357" t="s">
        <v>475</v>
      </c>
      <c r="E34357" t="s">
        <v>479</v>
      </c>
      <c r="F34357">
        <v>2009</v>
      </c>
      <c r="G34357" t="s">
        <v>501</v>
      </c>
      <c r="H34357">
        <v>4.7268971999999998</v>
      </c>
    </row>
    <row r="34358" spans="1:8">
      <c r="A34358" t="s">
        <v>464</v>
      </c>
      <c r="B34358">
        <v>6000</v>
      </c>
      <c r="C34358" t="s">
        <v>455</v>
      </c>
      <c r="D34358" t="s">
        <v>475</v>
      </c>
      <c r="E34358" t="s">
        <v>3</v>
      </c>
      <c r="F34358">
        <v>2012</v>
      </c>
      <c r="G34358" t="s">
        <v>491</v>
      </c>
      <c r="H34358">
        <v>83.748560400000002</v>
      </c>
    </row>
    <row r="34359" spans="1:8">
      <c r="A34359" t="s">
        <v>464</v>
      </c>
      <c r="B34359">
        <v>6000</v>
      </c>
      <c r="C34359" t="s">
        <v>455</v>
      </c>
      <c r="D34359" t="s">
        <v>475</v>
      </c>
      <c r="E34359" t="s">
        <v>11</v>
      </c>
      <c r="F34359">
        <v>2010</v>
      </c>
      <c r="G34359" t="s">
        <v>491</v>
      </c>
      <c r="H34359">
        <v>38.154308399999998</v>
      </c>
    </row>
    <row r="34360" spans="1:8">
      <c r="A34360" t="s">
        <v>464</v>
      </c>
      <c r="B34360">
        <v>6000</v>
      </c>
      <c r="C34360" t="s">
        <v>455</v>
      </c>
      <c r="D34360" t="s">
        <v>475</v>
      </c>
      <c r="E34360" t="s">
        <v>14</v>
      </c>
      <c r="F34360">
        <v>2009</v>
      </c>
      <c r="G34360" t="s">
        <v>491</v>
      </c>
      <c r="H34360">
        <v>55.655132399999999</v>
      </c>
    </row>
    <row r="34361" spans="1:8">
      <c r="A34361" t="s">
        <v>456</v>
      </c>
      <c r="B34361">
        <v>6000</v>
      </c>
      <c r="C34361" t="s">
        <v>455</v>
      </c>
      <c r="D34361" t="s">
        <v>475</v>
      </c>
      <c r="E34361" t="s">
        <v>3</v>
      </c>
      <c r="F34361">
        <v>2009</v>
      </c>
      <c r="G34361" t="s">
        <v>491</v>
      </c>
      <c r="H34361">
        <v>0.54428399999999999</v>
      </c>
    </row>
    <row r="34362" spans="1:8">
      <c r="A34362" t="s">
        <v>456</v>
      </c>
      <c r="B34362">
        <v>6000</v>
      </c>
      <c r="C34362" t="s">
        <v>455</v>
      </c>
      <c r="D34362" t="s">
        <v>475</v>
      </c>
      <c r="E34362" t="s">
        <v>5</v>
      </c>
      <c r="F34362">
        <v>2010</v>
      </c>
      <c r="G34362" t="s">
        <v>491</v>
      </c>
      <c r="H34362">
        <v>8.3736000000000001E-3</v>
      </c>
    </row>
    <row r="34363" spans="1:8">
      <c r="A34363" t="s">
        <v>456</v>
      </c>
      <c r="B34363">
        <v>6000</v>
      </c>
      <c r="C34363" t="s">
        <v>455</v>
      </c>
      <c r="D34363" t="s">
        <v>475</v>
      </c>
      <c r="E34363" t="s">
        <v>9</v>
      </c>
      <c r="F34363">
        <v>2010</v>
      </c>
      <c r="G34363" t="s">
        <v>491</v>
      </c>
      <c r="H34363">
        <v>1.2560399999999999E-2</v>
      </c>
    </row>
    <row r="34364" spans="1:8">
      <c r="A34364" t="s">
        <v>456</v>
      </c>
      <c r="B34364">
        <v>6000</v>
      </c>
      <c r="C34364" t="s">
        <v>455</v>
      </c>
      <c r="D34364" t="s">
        <v>475</v>
      </c>
      <c r="E34364" t="s">
        <v>10</v>
      </c>
      <c r="F34364">
        <v>2013</v>
      </c>
      <c r="G34364" t="s">
        <v>491</v>
      </c>
      <c r="H34364">
        <v>2.2022567999999998</v>
      </c>
    </row>
    <row r="34365" spans="1:8">
      <c r="A34365" t="s">
        <v>438</v>
      </c>
      <c r="B34365">
        <v>6000</v>
      </c>
      <c r="C34365" t="s">
        <v>455</v>
      </c>
      <c r="D34365" t="s">
        <v>475</v>
      </c>
      <c r="E34365" t="s">
        <v>26</v>
      </c>
      <c r="F34365">
        <v>2014</v>
      </c>
      <c r="G34365" t="s">
        <v>491</v>
      </c>
      <c r="H34365">
        <v>0.38099880000000003</v>
      </c>
    </row>
    <row r="34366" spans="1:8">
      <c r="A34366" t="s">
        <v>438</v>
      </c>
      <c r="B34366">
        <v>6000</v>
      </c>
      <c r="C34366" t="s">
        <v>455</v>
      </c>
      <c r="D34366" t="s">
        <v>475</v>
      </c>
      <c r="E34366" t="s">
        <v>37</v>
      </c>
      <c r="F34366">
        <v>2013</v>
      </c>
      <c r="G34366" t="s">
        <v>491</v>
      </c>
      <c r="H34366">
        <v>3.1442868000000002</v>
      </c>
    </row>
    <row r="34367" spans="1:8">
      <c r="A34367" t="s">
        <v>461</v>
      </c>
      <c r="B34367">
        <v>6000</v>
      </c>
      <c r="C34367" t="s">
        <v>455</v>
      </c>
      <c r="D34367" t="s">
        <v>475</v>
      </c>
      <c r="E34367" t="s">
        <v>36</v>
      </c>
      <c r="F34367">
        <v>2011</v>
      </c>
      <c r="G34367" t="s">
        <v>491</v>
      </c>
      <c r="H34367">
        <v>0.23027400000000001</v>
      </c>
    </row>
    <row r="34368" spans="1:8">
      <c r="A34368" t="s">
        <v>499</v>
      </c>
      <c r="B34368">
        <v>0</v>
      </c>
      <c r="C34368" t="s">
        <v>466</v>
      </c>
      <c r="D34368" t="s">
        <v>475</v>
      </c>
      <c r="E34368" t="s">
        <v>12</v>
      </c>
      <c r="F34368">
        <v>2013</v>
      </c>
      <c r="G34368" t="s">
        <v>480</v>
      </c>
      <c r="H34368">
        <v>1.1220623999999999</v>
      </c>
    </row>
    <row r="34369" spans="1:8">
      <c r="A34369" t="s">
        <v>499</v>
      </c>
      <c r="B34369">
        <v>0</v>
      </c>
      <c r="C34369" t="s">
        <v>466</v>
      </c>
      <c r="D34369" t="s">
        <v>475</v>
      </c>
      <c r="E34369" t="s">
        <v>18</v>
      </c>
      <c r="F34369">
        <v>2009</v>
      </c>
      <c r="G34369" t="s">
        <v>480</v>
      </c>
      <c r="H34369">
        <v>4.8608748000000004</v>
      </c>
    </row>
    <row r="34370" spans="1:8">
      <c r="A34370" t="s">
        <v>438</v>
      </c>
      <c r="B34370">
        <v>0</v>
      </c>
      <c r="C34370" t="s">
        <v>466</v>
      </c>
      <c r="D34370" t="s">
        <v>475</v>
      </c>
      <c r="E34370" t="s">
        <v>10</v>
      </c>
      <c r="F34370">
        <v>2010</v>
      </c>
      <c r="G34370" t="s">
        <v>480</v>
      </c>
      <c r="H34370">
        <v>10.693087200000001</v>
      </c>
    </row>
    <row r="34371" spans="1:8">
      <c r="A34371" t="s">
        <v>438</v>
      </c>
      <c r="B34371">
        <v>0</v>
      </c>
      <c r="C34371" t="s">
        <v>466</v>
      </c>
      <c r="D34371" t="s">
        <v>475</v>
      </c>
      <c r="E34371" t="s">
        <v>6</v>
      </c>
      <c r="F34371">
        <v>2013</v>
      </c>
      <c r="G34371" t="s">
        <v>480</v>
      </c>
      <c r="H34371">
        <v>2.1520152000000001</v>
      </c>
    </row>
    <row r="34372" spans="1:8">
      <c r="A34372" t="s">
        <v>438</v>
      </c>
      <c r="B34372">
        <v>0</v>
      </c>
      <c r="C34372" t="s">
        <v>466</v>
      </c>
      <c r="D34372" t="s">
        <v>475</v>
      </c>
      <c r="E34372" t="s">
        <v>482</v>
      </c>
      <c r="F34372">
        <v>2014</v>
      </c>
      <c r="G34372" t="s">
        <v>480</v>
      </c>
      <c r="H34372">
        <v>16.659277199999998</v>
      </c>
    </row>
    <row r="34373" spans="1:8">
      <c r="A34373" t="s">
        <v>461</v>
      </c>
      <c r="B34373">
        <v>0</v>
      </c>
      <c r="C34373" t="s">
        <v>466</v>
      </c>
      <c r="D34373" t="s">
        <v>475</v>
      </c>
      <c r="E34373" t="s">
        <v>13</v>
      </c>
      <c r="F34373">
        <v>2009</v>
      </c>
      <c r="G34373" t="s">
        <v>480</v>
      </c>
      <c r="H34373">
        <v>20.469265199999999</v>
      </c>
    </row>
    <row r="34374" spans="1:8">
      <c r="A34374" t="s">
        <v>461</v>
      </c>
      <c r="B34374">
        <v>0</v>
      </c>
      <c r="C34374" t="s">
        <v>466</v>
      </c>
      <c r="D34374" t="s">
        <v>475</v>
      </c>
      <c r="E34374" t="s">
        <v>14</v>
      </c>
      <c r="F34374">
        <v>2011</v>
      </c>
      <c r="G34374" t="s">
        <v>480</v>
      </c>
      <c r="H34374">
        <v>3.0186828000000001</v>
      </c>
    </row>
    <row r="34375" spans="1:8">
      <c r="A34375" t="s">
        <v>461</v>
      </c>
      <c r="B34375">
        <v>0</v>
      </c>
      <c r="C34375" t="s">
        <v>466</v>
      </c>
      <c r="D34375" t="s">
        <v>475</v>
      </c>
      <c r="E34375" t="s">
        <v>15</v>
      </c>
      <c r="F34375">
        <v>2011</v>
      </c>
      <c r="G34375" t="s">
        <v>480</v>
      </c>
      <c r="H34375">
        <v>14.4067788</v>
      </c>
    </row>
    <row r="34376" spans="1:8">
      <c r="A34376" t="s">
        <v>429</v>
      </c>
      <c r="B34376">
        <v>0</v>
      </c>
      <c r="C34376" t="s">
        <v>466</v>
      </c>
      <c r="D34376" t="s">
        <v>475</v>
      </c>
      <c r="E34376" t="s">
        <v>22</v>
      </c>
      <c r="F34376">
        <v>2010</v>
      </c>
      <c r="G34376" t="s">
        <v>480</v>
      </c>
      <c r="H34376">
        <v>54.863827200000003</v>
      </c>
    </row>
    <row r="34377" spans="1:8">
      <c r="A34377" t="s">
        <v>429</v>
      </c>
      <c r="B34377">
        <v>0</v>
      </c>
      <c r="C34377" t="s">
        <v>466</v>
      </c>
      <c r="D34377" t="s">
        <v>475</v>
      </c>
      <c r="E34377" t="s">
        <v>27</v>
      </c>
      <c r="F34377">
        <v>2013</v>
      </c>
      <c r="G34377" t="s">
        <v>480</v>
      </c>
      <c r="H34377">
        <v>0.38099880000000003</v>
      </c>
    </row>
    <row r="34378" spans="1:8">
      <c r="A34378" t="s">
        <v>429</v>
      </c>
      <c r="B34378">
        <v>0</v>
      </c>
      <c r="C34378" t="s">
        <v>466</v>
      </c>
      <c r="D34378" t="s">
        <v>475</v>
      </c>
      <c r="E34378" t="s">
        <v>24</v>
      </c>
      <c r="F34378">
        <v>2010</v>
      </c>
      <c r="G34378" t="s">
        <v>480</v>
      </c>
      <c r="H34378">
        <v>82.781409600000003</v>
      </c>
    </row>
    <row r="34379" spans="1:8">
      <c r="A34379" t="s">
        <v>464</v>
      </c>
      <c r="B34379">
        <v>0</v>
      </c>
      <c r="C34379" t="s">
        <v>466</v>
      </c>
      <c r="D34379" t="s">
        <v>475</v>
      </c>
      <c r="E34379" t="s">
        <v>5</v>
      </c>
      <c r="F34379">
        <v>2013</v>
      </c>
      <c r="G34379" t="s">
        <v>480</v>
      </c>
      <c r="H34379">
        <v>3260.4663132000001</v>
      </c>
    </row>
    <row r="34380" spans="1:8">
      <c r="A34380" t="s">
        <v>464</v>
      </c>
      <c r="B34380">
        <v>0</v>
      </c>
      <c r="C34380" t="s">
        <v>466</v>
      </c>
      <c r="D34380" t="s">
        <v>475</v>
      </c>
      <c r="E34380" t="s">
        <v>14</v>
      </c>
      <c r="F34380">
        <v>2014</v>
      </c>
      <c r="G34380" t="s">
        <v>480</v>
      </c>
      <c r="H34380">
        <v>1100.7264671999999</v>
      </c>
    </row>
    <row r="34381" spans="1:8">
      <c r="A34381" t="s">
        <v>464</v>
      </c>
      <c r="B34381">
        <v>0</v>
      </c>
      <c r="C34381" t="s">
        <v>466</v>
      </c>
      <c r="D34381" t="s">
        <v>475</v>
      </c>
      <c r="E34381" t="s">
        <v>428</v>
      </c>
      <c r="F34381">
        <v>2013</v>
      </c>
      <c r="G34381" t="s">
        <v>480</v>
      </c>
      <c r="H34381">
        <v>31.819680000000002</v>
      </c>
    </row>
    <row r="34382" spans="1:8">
      <c r="A34382" t="s">
        <v>464</v>
      </c>
      <c r="B34382">
        <v>0</v>
      </c>
      <c r="C34382" t="s">
        <v>466</v>
      </c>
      <c r="D34382" t="s">
        <v>475</v>
      </c>
      <c r="E34382" t="s">
        <v>37</v>
      </c>
      <c r="F34382">
        <v>2009</v>
      </c>
      <c r="G34382" t="s">
        <v>480</v>
      </c>
      <c r="H34382">
        <v>5843.5502544000001</v>
      </c>
    </row>
    <row r="34383" spans="1:8">
      <c r="A34383" t="s">
        <v>461</v>
      </c>
      <c r="B34383">
        <v>0</v>
      </c>
      <c r="C34383" t="s">
        <v>466</v>
      </c>
      <c r="D34383" t="s">
        <v>475</v>
      </c>
      <c r="E34383" t="s">
        <v>36</v>
      </c>
      <c r="F34383">
        <v>2013</v>
      </c>
      <c r="G34383" t="s">
        <v>480</v>
      </c>
      <c r="H34383">
        <v>8.0177219999999991</v>
      </c>
    </row>
    <row r="34384" spans="1:8">
      <c r="A34384" t="s">
        <v>496</v>
      </c>
      <c r="B34384">
        <v>0</v>
      </c>
      <c r="C34384" t="s">
        <v>466</v>
      </c>
      <c r="D34384" t="s">
        <v>475</v>
      </c>
      <c r="E34384" t="s">
        <v>12</v>
      </c>
      <c r="F34384">
        <v>2012</v>
      </c>
      <c r="G34384" t="s">
        <v>480</v>
      </c>
      <c r="H34384">
        <v>3.7681199999999998E-2</v>
      </c>
    </row>
    <row r="34385" spans="1:8">
      <c r="A34385" t="s">
        <v>486</v>
      </c>
      <c r="B34385">
        <v>0</v>
      </c>
      <c r="C34385" t="s">
        <v>466</v>
      </c>
      <c r="D34385" t="s">
        <v>475</v>
      </c>
      <c r="E34385" t="s">
        <v>6</v>
      </c>
      <c r="F34385">
        <v>2010</v>
      </c>
      <c r="G34385" t="s">
        <v>480</v>
      </c>
      <c r="H34385">
        <v>40.641267599999999</v>
      </c>
    </row>
    <row r="34386" spans="1:8">
      <c r="A34386" t="s">
        <v>463</v>
      </c>
      <c r="B34386">
        <v>0</v>
      </c>
      <c r="C34386" t="s">
        <v>466</v>
      </c>
      <c r="D34386" t="s">
        <v>475</v>
      </c>
      <c r="E34386" t="s">
        <v>3</v>
      </c>
      <c r="F34386">
        <v>2009</v>
      </c>
      <c r="G34386" t="s">
        <v>480</v>
      </c>
      <c r="H34386">
        <v>45.53145</v>
      </c>
    </row>
    <row r="34387" spans="1:8">
      <c r="A34387" t="s">
        <v>463</v>
      </c>
      <c r="B34387">
        <v>0</v>
      </c>
      <c r="C34387" t="s">
        <v>466</v>
      </c>
      <c r="D34387" t="s">
        <v>475</v>
      </c>
      <c r="E34387" t="s">
        <v>10</v>
      </c>
      <c r="F34387">
        <v>2011</v>
      </c>
      <c r="G34387" t="s">
        <v>480</v>
      </c>
      <c r="H34387">
        <v>287.61222600000002</v>
      </c>
    </row>
    <row r="34388" spans="1:8">
      <c r="A34388" t="s">
        <v>456</v>
      </c>
      <c r="B34388">
        <v>0</v>
      </c>
      <c r="C34388" t="s">
        <v>466</v>
      </c>
      <c r="D34388" t="s">
        <v>475</v>
      </c>
      <c r="E34388" t="s">
        <v>6</v>
      </c>
      <c r="F34388">
        <v>2011</v>
      </c>
      <c r="G34388" t="s">
        <v>480</v>
      </c>
      <c r="H34388">
        <v>3.7681199999999998E-2</v>
      </c>
    </row>
    <row r="34389" spans="1:8">
      <c r="A34389" t="s">
        <v>456</v>
      </c>
      <c r="B34389">
        <v>0</v>
      </c>
      <c r="C34389" t="s">
        <v>466</v>
      </c>
      <c r="D34389" t="s">
        <v>475</v>
      </c>
      <c r="E34389" t="s">
        <v>11</v>
      </c>
      <c r="F34389">
        <v>2012</v>
      </c>
      <c r="G34389" t="s">
        <v>480</v>
      </c>
      <c r="H34389">
        <v>25.0203168</v>
      </c>
    </row>
    <row r="34390" spans="1:8">
      <c r="A34390" t="s">
        <v>456</v>
      </c>
      <c r="B34390">
        <v>0</v>
      </c>
      <c r="C34390" t="s">
        <v>466</v>
      </c>
      <c r="D34390" t="s">
        <v>475</v>
      </c>
      <c r="E34390" t="s">
        <v>12</v>
      </c>
      <c r="F34390">
        <v>2014</v>
      </c>
      <c r="G34390" t="s">
        <v>480</v>
      </c>
      <c r="H34390">
        <v>0.25958160000000002</v>
      </c>
    </row>
    <row r="34391" spans="1:8">
      <c r="A34391" t="s">
        <v>464</v>
      </c>
      <c r="B34391">
        <v>2112</v>
      </c>
      <c r="C34391" t="s">
        <v>489</v>
      </c>
      <c r="D34391" t="s">
        <v>475</v>
      </c>
      <c r="E34391" t="s">
        <v>37</v>
      </c>
      <c r="F34391">
        <v>2010</v>
      </c>
      <c r="G34391" t="s">
        <v>480</v>
      </c>
      <c r="H34391">
        <v>0.293076</v>
      </c>
    </row>
    <row r="34392" spans="1:8">
      <c r="A34392" t="s">
        <v>461</v>
      </c>
      <c r="B34392">
        <v>4220</v>
      </c>
      <c r="C34392" t="s">
        <v>500</v>
      </c>
      <c r="D34392" t="s">
        <v>475</v>
      </c>
      <c r="E34392" t="s">
        <v>14</v>
      </c>
      <c r="F34392">
        <v>2013</v>
      </c>
      <c r="G34392" t="s">
        <v>480</v>
      </c>
      <c r="H34392">
        <v>0.56940480000000004</v>
      </c>
    </row>
    <row r="34393" spans="1:8">
      <c r="A34393" t="s">
        <v>429</v>
      </c>
      <c r="B34393">
        <v>5520</v>
      </c>
      <c r="C34393" t="s">
        <v>478</v>
      </c>
      <c r="D34393" t="s">
        <v>475</v>
      </c>
      <c r="E34393" t="s">
        <v>20</v>
      </c>
      <c r="F34393">
        <v>2009</v>
      </c>
      <c r="G34393" t="s">
        <v>480</v>
      </c>
      <c r="H34393">
        <v>23.5549368</v>
      </c>
    </row>
    <row r="34394" spans="1:8">
      <c r="A34394" t="s">
        <v>496</v>
      </c>
      <c r="B34394">
        <v>6000</v>
      </c>
      <c r="C34394" t="s">
        <v>455</v>
      </c>
      <c r="D34394" t="s">
        <v>475</v>
      </c>
      <c r="E34394" t="s">
        <v>12</v>
      </c>
      <c r="F34394">
        <v>2012</v>
      </c>
      <c r="G34394" t="s">
        <v>480</v>
      </c>
      <c r="H34394">
        <v>3.7681199999999998E-2</v>
      </c>
    </row>
    <row r="34395" spans="1:8">
      <c r="A34395" t="s">
        <v>464</v>
      </c>
      <c r="B34395">
        <v>6000</v>
      </c>
      <c r="C34395" t="s">
        <v>455</v>
      </c>
      <c r="D34395" t="s">
        <v>475</v>
      </c>
      <c r="E34395" t="s">
        <v>5</v>
      </c>
      <c r="F34395">
        <v>2014</v>
      </c>
      <c r="G34395" t="s">
        <v>480</v>
      </c>
      <c r="H34395">
        <v>78.448071600000006</v>
      </c>
    </row>
    <row r="34396" spans="1:8">
      <c r="A34396" t="s">
        <v>456</v>
      </c>
      <c r="B34396">
        <v>6000</v>
      </c>
      <c r="C34396" t="s">
        <v>455</v>
      </c>
      <c r="D34396" t="s">
        <v>475</v>
      </c>
      <c r="E34396" t="s">
        <v>10</v>
      </c>
      <c r="F34396">
        <v>2009</v>
      </c>
      <c r="G34396" t="s">
        <v>480</v>
      </c>
      <c r="H34396">
        <v>1.9887300000000001</v>
      </c>
    </row>
    <row r="34397" spans="1:8">
      <c r="A34397" t="s">
        <v>461</v>
      </c>
      <c r="B34397">
        <v>6000</v>
      </c>
      <c r="C34397" t="s">
        <v>455</v>
      </c>
      <c r="D34397" t="s">
        <v>475</v>
      </c>
      <c r="E34397" t="s">
        <v>13</v>
      </c>
      <c r="F34397">
        <v>2013</v>
      </c>
      <c r="G34397" t="s">
        <v>480</v>
      </c>
      <c r="H34397">
        <v>0.16747200000000001</v>
      </c>
    </row>
    <row r="34398" spans="1:8">
      <c r="A34398" t="s">
        <v>463</v>
      </c>
      <c r="B34398">
        <v>0</v>
      </c>
      <c r="C34398" t="s">
        <v>466</v>
      </c>
      <c r="D34398" t="s">
        <v>475</v>
      </c>
      <c r="E34398" t="s">
        <v>5</v>
      </c>
      <c r="F34398">
        <v>2011</v>
      </c>
      <c r="G34398" t="s">
        <v>468</v>
      </c>
      <c r="H34398">
        <v>72.481881599999994</v>
      </c>
    </row>
    <row r="34399" spans="1:8">
      <c r="A34399" t="s">
        <v>494</v>
      </c>
      <c r="B34399">
        <v>0</v>
      </c>
      <c r="C34399" t="s">
        <v>466</v>
      </c>
      <c r="D34399" t="s">
        <v>475</v>
      </c>
      <c r="E34399" t="s">
        <v>482</v>
      </c>
      <c r="F34399">
        <v>2009</v>
      </c>
      <c r="G34399" t="s">
        <v>468</v>
      </c>
      <c r="H34399">
        <v>1.0634471999999999</v>
      </c>
    </row>
    <row r="34400" spans="1:8">
      <c r="A34400" t="s">
        <v>438</v>
      </c>
      <c r="B34400">
        <v>0</v>
      </c>
      <c r="C34400" t="s">
        <v>466</v>
      </c>
      <c r="D34400" t="s">
        <v>475</v>
      </c>
      <c r="E34400" t="s">
        <v>479</v>
      </c>
      <c r="F34400">
        <v>2013</v>
      </c>
      <c r="G34400" t="s">
        <v>468</v>
      </c>
      <c r="H34400">
        <v>2.1017736</v>
      </c>
    </row>
    <row r="34401" spans="1:8">
      <c r="A34401" t="s">
        <v>461</v>
      </c>
      <c r="B34401">
        <v>0</v>
      </c>
      <c r="C34401" t="s">
        <v>466</v>
      </c>
      <c r="D34401" t="s">
        <v>475</v>
      </c>
      <c r="E34401" t="s">
        <v>482</v>
      </c>
      <c r="F34401">
        <v>2011</v>
      </c>
      <c r="G34401" t="s">
        <v>468</v>
      </c>
      <c r="H34401">
        <v>81.429073200000005</v>
      </c>
    </row>
    <row r="34402" spans="1:8">
      <c r="A34402" t="s">
        <v>461</v>
      </c>
      <c r="B34402">
        <v>0</v>
      </c>
      <c r="C34402" t="s">
        <v>466</v>
      </c>
      <c r="D34402" t="s">
        <v>475</v>
      </c>
      <c r="E34402" t="s">
        <v>479</v>
      </c>
      <c r="F34402">
        <v>2013</v>
      </c>
      <c r="G34402" t="s">
        <v>468</v>
      </c>
      <c r="H34402">
        <v>13.904362799999999</v>
      </c>
    </row>
    <row r="34403" spans="1:8">
      <c r="A34403" t="s">
        <v>495</v>
      </c>
      <c r="B34403">
        <v>0</v>
      </c>
      <c r="C34403" t="s">
        <v>466</v>
      </c>
      <c r="D34403" t="s">
        <v>475</v>
      </c>
      <c r="E34403" t="s">
        <v>30</v>
      </c>
      <c r="F34403">
        <v>2013</v>
      </c>
      <c r="G34403" t="s">
        <v>468</v>
      </c>
      <c r="H34403">
        <v>0.25958160000000002</v>
      </c>
    </row>
    <row r="34404" spans="1:8">
      <c r="A34404" t="s">
        <v>465</v>
      </c>
      <c r="B34404">
        <v>0</v>
      </c>
      <c r="C34404" t="s">
        <v>466</v>
      </c>
      <c r="D34404" t="s">
        <v>475</v>
      </c>
      <c r="E34404" t="s">
        <v>3</v>
      </c>
      <c r="F34404">
        <v>2012</v>
      </c>
      <c r="G34404" t="s">
        <v>468</v>
      </c>
      <c r="H34404">
        <v>7.6241627999999997</v>
      </c>
    </row>
    <row r="34405" spans="1:8">
      <c r="A34405" t="s">
        <v>465</v>
      </c>
      <c r="B34405">
        <v>0</v>
      </c>
      <c r="C34405" t="s">
        <v>466</v>
      </c>
      <c r="D34405" t="s">
        <v>475</v>
      </c>
      <c r="E34405" t="s">
        <v>5</v>
      </c>
      <c r="F34405">
        <v>2010</v>
      </c>
      <c r="G34405" t="s">
        <v>468</v>
      </c>
      <c r="H34405">
        <v>0.25958160000000002</v>
      </c>
    </row>
    <row r="34406" spans="1:8">
      <c r="A34406" t="s">
        <v>464</v>
      </c>
      <c r="B34406">
        <v>6000</v>
      </c>
      <c r="C34406" t="s">
        <v>455</v>
      </c>
      <c r="D34406" t="s">
        <v>475</v>
      </c>
      <c r="E34406" t="s">
        <v>35</v>
      </c>
      <c r="F34406">
        <v>2010</v>
      </c>
      <c r="G34406" t="s">
        <v>468</v>
      </c>
      <c r="H34406">
        <v>31.049308799999999</v>
      </c>
    </row>
    <row r="34407" spans="1:8">
      <c r="A34407" t="s">
        <v>464</v>
      </c>
      <c r="B34407">
        <v>6000</v>
      </c>
      <c r="C34407" t="s">
        <v>455</v>
      </c>
      <c r="D34407" t="s">
        <v>475</v>
      </c>
      <c r="E34407" t="s">
        <v>36</v>
      </c>
      <c r="F34407">
        <v>2013</v>
      </c>
      <c r="G34407" t="s">
        <v>468</v>
      </c>
      <c r="H34407">
        <v>38.589735599999997</v>
      </c>
    </row>
    <row r="34408" spans="1:8">
      <c r="A34408" t="s">
        <v>464</v>
      </c>
      <c r="B34408">
        <v>6000</v>
      </c>
      <c r="C34408" t="s">
        <v>455</v>
      </c>
      <c r="D34408" t="s">
        <v>475</v>
      </c>
      <c r="E34408" t="s">
        <v>428</v>
      </c>
      <c r="F34408">
        <v>2010</v>
      </c>
      <c r="G34408" t="s">
        <v>468</v>
      </c>
      <c r="H34408">
        <v>2.9475072</v>
      </c>
    </row>
    <row r="34409" spans="1:8">
      <c r="A34409" t="s">
        <v>456</v>
      </c>
      <c r="B34409">
        <v>6000</v>
      </c>
      <c r="C34409" t="s">
        <v>455</v>
      </c>
      <c r="D34409" t="s">
        <v>475</v>
      </c>
      <c r="E34409" t="s">
        <v>343</v>
      </c>
      <c r="F34409">
        <v>2013</v>
      </c>
      <c r="G34409" t="s">
        <v>468</v>
      </c>
      <c r="H34409">
        <v>0.17584559999999999</v>
      </c>
    </row>
    <row r="34410" spans="1:8">
      <c r="A34410" t="s">
        <v>461</v>
      </c>
      <c r="B34410">
        <v>6000</v>
      </c>
      <c r="C34410" t="s">
        <v>455</v>
      </c>
      <c r="D34410" t="s">
        <v>475</v>
      </c>
      <c r="E34410" t="s">
        <v>13</v>
      </c>
      <c r="F34410">
        <v>2010</v>
      </c>
      <c r="G34410" t="s">
        <v>468</v>
      </c>
      <c r="H34410">
        <v>8.3736000000000001E-3</v>
      </c>
    </row>
    <row r="34411" spans="1:8">
      <c r="A34411" t="s">
        <v>486</v>
      </c>
      <c r="B34411">
        <v>0</v>
      </c>
      <c r="C34411" t="s">
        <v>466</v>
      </c>
      <c r="D34411" t="s">
        <v>475</v>
      </c>
      <c r="E34411" t="s">
        <v>6</v>
      </c>
      <c r="F34411">
        <v>2013</v>
      </c>
      <c r="G34411" t="s">
        <v>468</v>
      </c>
      <c r="H34411">
        <v>42.931447200000001</v>
      </c>
    </row>
    <row r="34412" spans="1:8">
      <c r="A34412" t="s">
        <v>486</v>
      </c>
      <c r="B34412">
        <v>0</v>
      </c>
      <c r="C34412" t="s">
        <v>466</v>
      </c>
      <c r="D34412" t="s">
        <v>475</v>
      </c>
      <c r="E34412" t="s">
        <v>18</v>
      </c>
      <c r="F34412">
        <v>2009</v>
      </c>
      <c r="G34412" t="s">
        <v>468</v>
      </c>
      <c r="H34412">
        <v>4.7478312000000003</v>
      </c>
    </row>
    <row r="34413" spans="1:8">
      <c r="A34413" t="s">
        <v>429</v>
      </c>
      <c r="B34413">
        <v>0</v>
      </c>
      <c r="C34413" t="s">
        <v>466</v>
      </c>
      <c r="D34413" t="s">
        <v>475</v>
      </c>
      <c r="E34413" t="s">
        <v>20</v>
      </c>
      <c r="F34413">
        <v>2010</v>
      </c>
      <c r="G34413" t="s">
        <v>468</v>
      </c>
      <c r="H34413">
        <v>1381.9831308</v>
      </c>
    </row>
    <row r="34414" spans="1:8">
      <c r="A34414" t="s">
        <v>429</v>
      </c>
      <c r="B34414">
        <v>0</v>
      </c>
      <c r="C34414" t="s">
        <v>466</v>
      </c>
      <c r="D34414" t="s">
        <v>475</v>
      </c>
      <c r="E34414" t="s">
        <v>28</v>
      </c>
      <c r="F34414">
        <v>2011</v>
      </c>
      <c r="G34414" t="s">
        <v>468</v>
      </c>
      <c r="H34414">
        <v>2693.6447687999998</v>
      </c>
    </row>
    <row r="34415" spans="1:8">
      <c r="A34415" t="s">
        <v>464</v>
      </c>
      <c r="B34415">
        <v>0</v>
      </c>
      <c r="C34415" t="s">
        <v>466</v>
      </c>
      <c r="D34415" t="s">
        <v>475</v>
      </c>
      <c r="E34415" t="s">
        <v>35</v>
      </c>
      <c r="F34415">
        <v>2012</v>
      </c>
      <c r="G34415" t="s">
        <v>468</v>
      </c>
      <c r="H34415">
        <v>217.33678800000001</v>
      </c>
    </row>
    <row r="34416" spans="1:8">
      <c r="A34416" t="s">
        <v>464</v>
      </c>
      <c r="B34416">
        <v>0</v>
      </c>
      <c r="C34416" t="s">
        <v>466</v>
      </c>
      <c r="D34416" t="s">
        <v>475</v>
      </c>
      <c r="E34416" t="s">
        <v>36</v>
      </c>
      <c r="F34416">
        <v>2010</v>
      </c>
      <c r="G34416" t="s">
        <v>468</v>
      </c>
      <c r="H34416">
        <v>652.76398800000004</v>
      </c>
    </row>
    <row r="34417" spans="1:8">
      <c r="A34417" t="s">
        <v>499</v>
      </c>
      <c r="B34417">
        <v>0</v>
      </c>
      <c r="C34417" t="s">
        <v>466</v>
      </c>
      <c r="D34417" t="s">
        <v>475</v>
      </c>
      <c r="E34417" t="s">
        <v>10</v>
      </c>
      <c r="F34417">
        <v>2012</v>
      </c>
      <c r="G34417" t="s">
        <v>468</v>
      </c>
      <c r="H34417">
        <v>135.71930879999999</v>
      </c>
    </row>
    <row r="34418" spans="1:8">
      <c r="A34418" t="s">
        <v>456</v>
      </c>
      <c r="B34418">
        <v>0</v>
      </c>
      <c r="C34418" t="s">
        <v>466</v>
      </c>
      <c r="D34418" t="s">
        <v>475</v>
      </c>
      <c r="E34418" t="s">
        <v>3</v>
      </c>
      <c r="F34418">
        <v>2014</v>
      </c>
      <c r="G34418" t="s">
        <v>468</v>
      </c>
      <c r="H34418">
        <v>5.0157863999999996</v>
      </c>
    </row>
    <row r="34419" spans="1:8">
      <c r="A34419" t="s">
        <v>456</v>
      </c>
      <c r="B34419">
        <v>0</v>
      </c>
      <c r="C34419" t="s">
        <v>466</v>
      </c>
      <c r="D34419" t="s">
        <v>475</v>
      </c>
      <c r="E34419" t="s">
        <v>2</v>
      </c>
      <c r="F34419">
        <v>2012</v>
      </c>
      <c r="G34419" t="s">
        <v>468</v>
      </c>
      <c r="H34419">
        <v>2.0933999999999999</v>
      </c>
    </row>
    <row r="34420" spans="1:8">
      <c r="A34420" t="s">
        <v>456</v>
      </c>
      <c r="B34420">
        <v>0</v>
      </c>
      <c r="C34420" t="s">
        <v>466</v>
      </c>
      <c r="D34420" t="s">
        <v>475</v>
      </c>
      <c r="E34420" t="s">
        <v>12</v>
      </c>
      <c r="F34420">
        <v>2013</v>
      </c>
      <c r="G34420" t="s">
        <v>468</v>
      </c>
      <c r="H34420">
        <v>0.32657039999999998</v>
      </c>
    </row>
    <row r="34421" spans="1:8">
      <c r="A34421" t="s">
        <v>464</v>
      </c>
      <c r="B34421">
        <v>6000</v>
      </c>
      <c r="C34421" t="s">
        <v>455</v>
      </c>
      <c r="D34421" t="s">
        <v>475</v>
      </c>
      <c r="E34421" t="s">
        <v>34</v>
      </c>
      <c r="F34421">
        <v>2014</v>
      </c>
      <c r="G34421" t="s">
        <v>491</v>
      </c>
      <c r="H34421">
        <v>49.868974799999997</v>
      </c>
    </row>
    <row r="34422" spans="1:8">
      <c r="A34422" t="s">
        <v>464</v>
      </c>
      <c r="B34422">
        <v>6000</v>
      </c>
      <c r="C34422" t="s">
        <v>455</v>
      </c>
      <c r="D34422" t="s">
        <v>475</v>
      </c>
      <c r="E34422" t="s">
        <v>428</v>
      </c>
      <c r="F34422">
        <v>2014</v>
      </c>
      <c r="G34422" t="s">
        <v>491</v>
      </c>
      <c r="H34422">
        <v>3.4792307999999998</v>
      </c>
    </row>
    <row r="34423" spans="1:8">
      <c r="A34423" t="s">
        <v>464</v>
      </c>
      <c r="B34423">
        <v>6000</v>
      </c>
      <c r="C34423" t="s">
        <v>455</v>
      </c>
      <c r="D34423" t="s">
        <v>475</v>
      </c>
      <c r="E34423" t="s">
        <v>482</v>
      </c>
      <c r="F34423">
        <v>2010</v>
      </c>
      <c r="G34423" t="s">
        <v>491</v>
      </c>
      <c r="H34423">
        <v>8.3736000000000005E-2</v>
      </c>
    </row>
    <row r="34424" spans="1:8">
      <c r="A34424" t="s">
        <v>464</v>
      </c>
      <c r="B34424">
        <v>6000</v>
      </c>
      <c r="C34424" t="s">
        <v>455</v>
      </c>
      <c r="D34424" t="s">
        <v>475</v>
      </c>
      <c r="E34424" t="s">
        <v>37</v>
      </c>
      <c r="F34424">
        <v>2014</v>
      </c>
      <c r="G34424" t="s">
        <v>491</v>
      </c>
      <c r="H34424">
        <v>83.673197999999999</v>
      </c>
    </row>
    <row r="34425" spans="1:8">
      <c r="A34425" t="s">
        <v>456</v>
      </c>
      <c r="B34425">
        <v>6000</v>
      </c>
      <c r="C34425" t="s">
        <v>455</v>
      </c>
      <c r="D34425" t="s">
        <v>475</v>
      </c>
      <c r="E34425" t="s">
        <v>6</v>
      </c>
      <c r="F34425">
        <v>2014</v>
      </c>
      <c r="G34425" t="s">
        <v>491</v>
      </c>
      <c r="H34425">
        <v>1.67472E-2</v>
      </c>
    </row>
    <row r="34426" spans="1:8">
      <c r="A34426" t="s">
        <v>438</v>
      </c>
      <c r="B34426">
        <v>6000</v>
      </c>
      <c r="C34426" t="s">
        <v>455</v>
      </c>
      <c r="D34426" t="s">
        <v>475</v>
      </c>
      <c r="E34426" t="s">
        <v>26</v>
      </c>
      <c r="F34426">
        <v>2009</v>
      </c>
      <c r="G34426" t="s">
        <v>491</v>
      </c>
      <c r="H34426">
        <v>0.38937240000000001</v>
      </c>
    </row>
    <row r="34427" spans="1:8">
      <c r="A34427" t="s">
        <v>461</v>
      </c>
      <c r="B34427">
        <v>6000</v>
      </c>
      <c r="C34427" t="s">
        <v>455</v>
      </c>
      <c r="D34427" t="s">
        <v>475</v>
      </c>
      <c r="E34427" t="s">
        <v>15</v>
      </c>
      <c r="F34427">
        <v>2013</v>
      </c>
      <c r="G34427" t="s">
        <v>491</v>
      </c>
      <c r="H34427">
        <v>8.3736000000000001E-3</v>
      </c>
    </row>
    <row r="34428" spans="1:8">
      <c r="A34428" t="s">
        <v>429</v>
      </c>
      <c r="B34428">
        <v>5520</v>
      </c>
      <c r="C34428" t="s">
        <v>478</v>
      </c>
      <c r="D34428" t="s">
        <v>475</v>
      </c>
      <c r="E34428" t="s">
        <v>23</v>
      </c>
      <c r="F34428">
        <v>2011</v>
      </c>
      <c r="G34428" t="s">
        <v>483</v>
      </c>
      <c r="H34428">
        <v>0.23027400000000001</v>
      </c>
    </row>
    <row r="34429" spans="1:8">
      <c r="A34429" t="s">
        <v>429</v>
      </c>
      <c r="B34429">
        <v>5520</v>
      </c>
      <c r="C34429" t="s">
        <v>478</v>
      </c>
      <c r="D34429" t="s">
        <v>475</v>
      </c>
      <c r="E34429" t="s">
        <v>29</v>
      </c>
      <c r="F34429">
        <v>2012</v>
      </c>
      <c r="G34429" t="s">
        <v>483</v>
      </c>
      <c r="H34429">
        <v>5.5726307999999998</v>
      </c>
    </row>
    <row r="34430" spans="1:8">
      <c r="A34430" t="s">
        <v>438</v>
      </c>
      <c r="B34430">
        <v>0</v>
      </c>
      <c r="C34430" t="s">
        <v>466</v>
      </c>
      <c r="D34430" t="s">
        <v>475</v>
      </c>
      <c r="E34430" t="s">
        <v>482</v>
      </c>
      <c r="F34430">
        <v>2009</v>
      </c>
      <c r="G34430" t="s">
        <v>480</v>
      </c>
      <c r="H34430">
        <v>40.452861599999999</v>
      </c>
    </row>
    <row r="34431" spans="1:8">
      <c r="A34431" t="s">
        <v>429</v>
      </c>
      <c r="B34431">
        <v>0</v>
      </c>
      <c r="C34431" t="s">
        <v>466</v>
      </c>
      <c r="D34431" t="s">
        <v>475</v>
      </c>
      <c r="E34431" t="s">
        <v>28</v>
      </c>
      <c r="F34431">
        <v>2014</v>
      </c>
      <c r="G34431" t="s">
        <v>480</v>
      </c>
      <c r="H34431">
        <v>2445.71922</v>
      </c>
    </row>
    <row r="34432" spans="1:8">
      <c r="A34432" t="s">
        <v>429</v>
      </c>
      <c r="B34432">
        <v>0</v>
      </c>
      <c r="C34432" t="s">
        <v>466</v>
      </c>
      <c r="D34432" t="s">
        <v>475</v>
      </c>
      <c r="E34432" t="s">
        <v>29</v>
      </c>
      <c r="F34432">
        <v>2010</v>
      </c>
      <c r="G34432" t="s">
        <v>480</v>
      </c>
      <c r="H34432">
        <v>8708.3011655999999</v>
      </c>
    </row>
    <row r="34433" spans="1:8">
      <c r="A34433" t="s">
        <v>464</v>
      </c>
      <c r="B34433">
        <v>0</v>
      </c>
      <c r="C34433" t="s">
        <v>466</v>
      </c>
      <c r="D34433" t="s">
        <v>475</v>
      </c>
      <c r="E34433" t="s">
        <v>11</v>
      </c>
      <c r="F34433">
        <v>2013</v>
      </c>
      <c r="G34433" t="s">
        <v>480</v>
      </c>
      <c r="H34433">
        <v>786.02145840000003</v>
      </c>
    </row>
    <row r="34434" spans="1:8">
      <c r="A34434" t="s">
        <v>464</v>
      </c>
      <c r="B34434">
        <v>0</v>
      </c>
      <c r="C34434" t="s">
        <v>466</v>
      </c>
      <c r="D34434" t="s">
        <v>475</v>
      </c>
      <c r="E34434" t="s">
        <v>14</v>
      </c>
      <c r="F34434">
        <v>2009</v>
      </c>
      <c r="G34434" t="s">
        <v>480</v>
      </c>
      <c r="H34434">
        <v>1069.2626651999999</v>
      </c>
    </row>
    <row r="34435" spans="1:8">
      <c r="A34435" t="s">
        <v>461</v>
      </c>
      <c r="B34435">
        <v>0</v>
      </c>
      <c r="C34435" t="s">
        <v>466</v>
      </c>
      <c r="D34435" t="s">
        <v>475</v>
      </c>
      <c r="E34435" t="s">
        <v>482</v>
      </c>
      <c r="F34435">
        <v>2013</v>
      </c>
      <c r="G34435" t="s">
        <v>480</v>
      </c>
      <c r="H34435">
        <v>66.704097599999997</v>
      </c>
    </row>
    <row r="34436" spans="1:8">
      <c r="A34436" t="s">
        <v>486</v>
      </c>
      <c r="B34436">
        <v>0</v>
      </c>
      <c r="C34436" t="s">
        <v>466</v>
      </c>
      <c r="D34436" t="s">
        <v>475</v>
      </c>
      <c r="E34436" t="s">
        <v>482</v>
      </c>
      <c r="F34436">
        <v>2011</v>
      </c>
      <c r="G34436" t="s">
        <v>480</v>
      </c>
      <c r="H34436">
        <v>2.9098259999999998</v>
      </c>
    </row>
    <row r="34437" spans="1:8">
      <c r="A34437" t="s">
        <v>463</v>
      </c>
      <c r="B34437">
        <v>0</v>
      </c>
      <c r="C34437" t="s">
        <v>466</v>
      </c>
      <c r="D34437" t="s">
        <v>475</v>
      </c>
      <c r="E34437" t="s">
        <v>12</v>
      </c>
      <c r="F34437">
        <v>2012</v>
      </c>
      <c r="G34437" t="s">
        <v>480</v>
      </c>
      <c r="H34437">
        <v>0.71175600000000006</v>
      </c>
    </row>
    <row r="34438" spans="1:8">
      <c r="A34438" t="s">
        <v>463</v>
      </c>
      <c r="B34438">
        <v>0</v>
      </c>
      <c r="C34438" t="s">
        <v>466</v>
      </c>
      <c r="D34438" t="s">
        <v>475</v>
      </c>
      <c r="E34438" t="s">
        <v>482</v>
      </c>
      <c r="F34438">
        <v>2014</v>
      </c>
      <c r="G34438" t="s">
        <v>480</v>
      </c>
      <c r="H34438">
        <v>511.68976199999997</v>
      </c>
    </row>
    <row r="34439" spans="1:8">
      <c r="A34439" t="s">
        <v>463</v>
      </c>
      <c r="B34439">
        <v>0</v>
      </c>
      <c r="C34439" t="s">
        <v>466</v>
      </c>
      <c r="D34439" t="s">
        <v>475</v>
      </c>
      <c r="E34439" t="s">
        <v>37</v>
      </c>
      <c r="F34439">
        <v>2010</v>
      </c>
      <c r="G34439" t="s">
        <v>480</v>
      </c>
      <c r="H34439">
        <v>149.4603864</v>
      </c>
    </row>
    <row r="34440" spans="1:8">
      <c r="A34440" t="s">
        <v>494</v>
      </c>
      <c r="B34440">
        <v>0</v>
      </c>
      <c r="C34440" t="s">
        <v>466</v>
      </c>
      <c r="D34440" t="s">
        <v>475</v>
      </c>
      <c r="E34440" t="s">
        <v>482</v>
      </c>
      <c r="F34440">
        <v>2012</v>
      </c>
      <c r="G34440" t="s">
        <v>480</v>
      </c>
      <c r="H34440">
        <v>0.79967880000000002</v>
      </c>
    </row>
    <row r="34441" spans="1:8">
      <c r="A34441" t="s">
        <v>456</v>
      </c>
      <c r="B34441">
        <v>0</v>
      </c>
      <c r="C34441" t="s">
        <v>466</v>
      </c>
      <c r="D34441" t="s">
        <v>475</v>
      </c>
      <c r="E34441" t="s">
        <v>12</v>
      </c>
      <c r="F34441">
        <v>2009</v>
      </c>
      <c r="G34441" t="s">
        <v>480</v>
      </c>
      <c r="H34441">
        <v>0.439614</v>
      </c>
    </row>
    <row r="34442" spans="1:8">
      <c r="A34442" t="s">
        <v>456</v>
      </c>
      <c r="B34442">
        <v>0</v>
      </c>
      <c r="C34442" t="s">
        <v>466</v>
      </c>
      <c r="D34442" t="s">
        <v>475</v>
      </c>
      <c r="E34442" t="s">
        <v>343</v>
      </c>
      <c r="F34442">
        <v>2011</v>
      </c>
      <c r="G34442" t="s">
        <v>480</v>
      </c>
      <c r="H34442">
        <v>0.99227160000000003</v>
      </c>
    </row>
    <row r="34443" spans="1:8">
      <c r="A34443" t="s">
        <v>456</v>
      </c>
      <c r="B34443">
        <v>0</v>
      </c>
      <c r="C34443" t="s">
        <v>466</v>
      </c>
      <c r="D34443" t="s">
        <v>475</v>
      </c>
      <c r="E34443" t="s">
        <v>13</v>
      </c>
      <c r="F34443">
        <v>2011</v>
      </c>
      <c r="G34443" t="s">
        <v>480</v>
      </c>
      <c r="H34443">
        <v>0.17584559999999999</v>
      </c>
    </row>
    <row r="34444" spans="1:8">
      <c r="A34444" t="s">
        <v>461</v>
      </c>
      <c r="B34444">
        <v>4220</v>
      </c>
      <c r="C34444" t="s">
        <v>500</v>
      </c>
      <c r="D34444" t="s">
        <v>475</v>
      </c>
      <c r="E34444" t="s">
        <v>37</v>
      </c>
      <c r="F34444">
        <v>2012</v>
      </c>
      <c r="G34444" t="s">
        <v>480</v>
      </c>
      <c r="H34444">
        <v>2.4199704</v>
      </c>
    </row>
    <row r="34445" spans="1:8">
      <c r="A34445" t="s">
        <v>461</v>
      </c>
      <c r="B34445">
        <v>6000</v>
      </c>
      <c r="C34445" t="s">
        <v>455</v>
      </c>
      <c r="D34445" t="s">
        <v>475</v>
      </c>
      <c r="E34445" t="s">
        <v>482</v>
      </c>
      <c r="F34445">
        <v>2012</v>
      </c>
      <c r="G34445" t="s">
        <v>480</v>
      </c>
      <c r="H34445">
        <v>3.4289892000000002</v>
      </c>
    </row>
    <row r="34446" spans="1:8">
      <c r="A34446" t="s">
        <v>464</v>
      </c>
      <c r="B34446">
        <v>6000</v>
      </c>
      <c r="C34446" t="s">
        <v>455</v>
      </c>
      <c r="D34446" t="s">
        <v>475</v>
      </c>
      <c r="E34446" t="s">
        <v>35</v>
      </c>
      <c r="F34446">
        <v>2012</v>
      </c>
      <c r="G34446" t="s">
        <v>480</v>
      </c>
      <c r="H34446">
        <v>26.829014399999998</v>
      </c>
    </row>
    <row r="34447" spans="1:8">
      <c r="A34447" t="s">
        <v>464</v>
      </c>
      <c r="B34447">
        <v>6000</v>
      </c>
      <c r="C34447" t="s">
        <v>455</v>
      </c>
      <c r="D34447" t="s">
        <v>475</v>
      </c>
      <c r="E34447" t="s">
        <v>34</v>
      </c>
      <c r="F34447">
        <v>2010</v>
      </c>
      <c r="G34447" t="s">
        <v>480</v>
      </c>
      <c r="H34447">
        <v>53.750138399999997</v>
      </c>
    </row>
    <row r="34448" spans="1:8">
      <c r="A34448" t="s">
        <v>464</v>
      </c>
      <c r="B34448">
        <v>6000</v>
      </c>
      <c r="C34448" t="s">
        <v>455</v>
      </c>
      <c r="D34448" t="s">
        <v>475</v>
      </c>
      <c r="E34448" t="s">
        <v>482</v>
      </c>
      <c r="F34448">
        <v>2013</v>
      </c>
      <c r="G34448" t="s">
        <v>480</v>
      </c>
      <c r="H34448">
        <v>0.14235120000000001</v>
      </c>
    </row>
    <row r="34449" spans="1:8">
      <c r="A34449" t="s">
        <v>464</v>
      </c>
      <c r="B34449">
        <v>6000</v>
      </c>
      <c r="C34449" t="s">
        <v>455</v>
      </c>
      <c r="D34449" t="s">
        <v>475</v>
      </c>
      <c r="E34449" t="s">
        <v>5</v>
      </c>
      <c r="F34449">
        <v>2009</v>
      </c>
      <c r="G34449" t="s">
        <v>480</v>
      </c>
      <c r="H34449">
        <v>34.147540800000002</v>
      </c>
    </row>
    <row r="34450" spans="1:8">
      <c r="A34450" t="s">
        <v>464</v>
      </c>
      <c r="B34450">
        <v>6000</v>
      </c>
      <c r="C34450" t="s">
        <v>455</v>
      </c>
      <c r="D34450" t="s">
        <v>475</v>
      </c>
      <c r="E34450" t="s">
        <v>14</v>
      </c>
      <c r="F34450">
        <v>2012</v>
      </c>
      <c r="G34450" t="s">
        <v>480</v>
      </c>
      <c r="H34450">
        <v>68.722135199999997</v>
      </c>
    </row>
    <row r="34451" spans="1:8">
      <c r="A34451" t="s">
        <v>464</v>
      </c>
      <c r="B34451">
        <v>6000</v>
      </c>
      <c r="C34451" t="s">
        <v>455</v>
      </c>
      <c r="D34451" t="s">
        <v>475</v>
      </c>
      <c r="E34451" t="s">
        <v>15</v>
      </c>
      <c r="F34451">
        <v>2013</v>
      </c>
      <c r="G34451" t="s">
        <v>480</v>
      </c>
      <c r="H34451">
        <v>42.0731532</v>
      </c>
    </row>
    <row r="34452" spans="1:8">
      <c r="A34452" t="s">
        <v>438</v>
      </c>
      <c r="B34452">
        <v>6000</v>
      </c>
      <c r="C34452" t="s">
        <v>455</v>
      </c>
      <c r="D34452" t="s">
        <v>475</v>
      </c>
      <c r="E34452" t="s">
        <v>6</v>
      </c>
      <c r="F34452">
        <v>2014</v>
      </c>
      <c r="G34452" t="s">
        <v>480</v>
      </c>
      <c r="H34452">
        <v>2.1855096000000001</v>
      </c>
    </row>
    <row r="34453" spans="1:8">
      <c r="A34453" t="s">
        <v>438</v>
      </c>
      <c r="B34453">
        <v>6000</v>
      </c>
      <c r="C34453" t="s">
        <v>455</v>
      </c>
      <c r="D34453" t="s">
        <v>475</v>
      </c>
      <c r="E34453" t="s">
        <v>10</v>
      </c>
      <c r="F34453">
        <v>2013</v>
      </c>
      <c r="G34453" t="s">
        <v>480</v>
      </c>
      <c r="H34453">
        <v>4.0025807999999996</v>
      </c>
    </row>
    <row r="34454" spans="1:8">
      <c r="A34454" t="s">
        <v>456</v>
      </c>
      <c r="B34454">
        <v>6000</v>
      </c>
      <c r="C34454" t="s">
        <v>455</v>
      </c>
      <c r="D34454" t="s">
        <v>475</v>
      </c>
      <c r="E34454" t="s">
        <v>6</v>
      </c>
      <c r="F34454">
        <v>2010</v>
      </c>
      <c r="G34454" t="s">
        <v>480</v>
      </c>
      <c r="H34454">
        <v>1.2560399999999999E-2</v>
      </c>
    </row>
    <row r="34455" spans="1:8">
      <c r="A34455" t="s">
        <v>438</v>
      </c>
      <c r="B34455">
        <v>6000</v>
      </c>
      <c r="C34455" t="s">
        <v>455</v>
      </c>
      <c r="D34455" t="s">
        <v>475</v>
      </c>
      <c r="E34455" t="s">
        <v>482</v>
      </c>
      <c r="F34455">
        <v>2011</v>
      </c>
      <c r="G34455" t="s">
        <v>480</v>
      </c>
      <c r="H34455">
        <v>25.037064000000001</v>
      </c>
    </row>
    <row r="34456" spans="1:8">
      <c r="A34456" t="s">
        <v>438</v>
      </c>
      <c r="B34456">
        <v>6000</v>
      </c>
      <c r="C34456" t="s">
        <v>455</v>
      </c>
      <c r="D34456" t="s">
        <v>475</v>
      </c>
      <c r="E34456" t="s">
        <v>479</v>
      </c>
      <c r="F34456">
        <v>2010</v>
      </c>
      <c r="G34456" t="s">
        <v>480</v>
      </c>
      <c r="H34456">
        <v>2.6628048</v>
      </c>
    </row>
    <row r="34457" spans="1:8">
      <c r="A34457" t="s">
        <v>463</v>
      </c>
      <c r="B34457">
        <v>0</v>
      </c>
      <c r="C34457" t="s">
        <v>466</v>
      </c>
      <c r="D34457" t="s">
        <v>475</v>
      </c>
      <c r="E34457" t="s">
        <v>3</v>
      </c>
      <c r="F34457">
        <v>2010</v>
      </c>
      <c r="G34457" t="s">
        <v>468</v>
      </c>
      <c r="H34457">
        <v>50.346269999999997</v>
      </c>
    </row>
    <row r="34458" spans="1:8">
      <c r="A34458" t="s">
        <v>463</v>
      </c>
      <c r="B34458">
        <v>0</v>
      </c>
      <c r="C34458" t="s">
        <v>466</v>
      </c>
      <c r="D34458" t="s">
        <v>475</v>
      </c>
      <c r="E34458" t="s">
        <v>10</v>
      </c>
      <c r="F34458">
        <v>2012</v>
      </c>
      <c r="G34458" t="s">
        <v>468</v>
      </c>
      <c r="H34458">
        <v>289.48791240000003</v>
      </c>
    </row>
    <row r="34459" spans="1:8">
      <c r="A34459" t="s">
        <v>438</v>
      </c>
      <c r="B34459">
        <v>0</v>
      </c>
      <c r="C34459" t="s">
        <v>466</v>
      </c>
      <c r="D34459" t="s">
        <v>475</v>
      </c>
      <c r="E34459" t="s">
        <v>10</v>
      </c>
      <c r="F34459">
        <v>2010</v>
      </c>
      <c r="G34459" t="s">
        <v>468</v>
      </c>
      <c r="H34459">
        <v>10.693087200000001</v>
      </c>
    </row>
    <row r="34460" spans="1:8">
      <c r="A34460" t="s">
        <v>461</v>
      </c>
      <c r="B34460">
        <v>0</v>
      </c>
      <c r="C34460" t="s">
        <v>466</v>
      </c>
      <c r="D34460" t="s">
        <v>475</v>
      </c>
      <c r="E34460" t="s">
        <v>14</v>
      </c>
      <c r="F34460">
        <v>2014</v>
      </c>
      <c r="G34460" t="s">
        <v>468</v>
      </c>
      <c r="H34460">
        <v>3.0061224000000002</v>
      </c>
    </row>
    <row r="34461" spans="1:8">
      <c r="A34461" t="s">
        <v>461</v>
      </c>
      <c r="B34461">
        <v>0</v>
      </c>
      <c r="C34461" t="s">
        <v>466</v>
      </c>
      <c r="D34461" t="s">
        <v>475</v>
      </c>
      <c r="E34461" t="s">
        <v>36</v>
      </c>
      <c r="F34461">
        <v>2014</v>
      </c>
      <c r="G34461" t="s">
        <v>468</v>
      </c>
      <c r="H34461">
        <v>8.0428428000000007</v>
      </c>
    </row>
    <row r="34462" spans="1:8">
      <c r="A34462" t="s">
        <v>461</v>
      </c>
      <c r="B34462">
        <v>6000</v>
      </c>
      <c r="C34462" t="s">
        <v>455</v>
      </c>
      <c r="D34462" t="s">
        <v>475</v>
      </c>
      <c r="E34462" t="s">
        <v>9</v>
      </c>
      <c r="F34462">
        <v>2011</v>
      </c>
      <c r="G34462" t="s">
        <v>480</v>
      </c>
      <c r="H34462">
        <v>0.43124040000000002</v>
      </c>
    </row>
    <row r="34463" spans="1:8">
      <c r="A34463" t="s">
        <v>456</v>
      </c>
      <c r="B34463">
        <v>0</v>
      </c>
      <c r="C34463" t="s">
        <v>466</v>
      </c>
      <c r="D34463" t="s">
        <v>475</v>
      </c>
      <c r="E34463" t="s">
        <v>30</v>
      </c>
      <c r="F34463">
        <v>2011</v>
      </c>
      <c r="G34463" t="s">
        <v>468</v>
      </c>
      <c r="H34463">
        <v>7.9800408000000003</v>
      </c>
    </row>
    <row r="34464" spans="1:8">
      <c r="A34464" t="s">
        <v>456</v>
      </c>
      <c r="B34464">
        <v>0</v>
      </c>
      <c r="C34464" t="s">
        <v>466</v>
      </c>
      <c r="D34464" t="s">
        <v>475</v>
      </c>
      <c r="E34464" t="s">
        <v>33</v>
      </c>
      <c r="F34464">
        <v>2014</v>
      </c>
      <c r="G34464" t="s">
        <v>468</v>
      </c>
      <c r="H34464">
        <v>2.9223864000000002</v>
      </c>
    </row>
    <row r="34465" spans="1:8">
      <c r="A34465" t="s">
        <v>456</v>
      </c>
      <c r="B34465">
        <v>0</v>
      </c>
      <c r="C34465" t="s">
        <v>466</v>
      </c>
      <c r="D34465" t="s">
        <v>475</v>
      </c>
      <c r="E34465" t="s">
        <v>482</v>
      </c>
      <c r="F34465">
        <v>2013</v>
      </c>
      <c r="G34465" t="s">
        <v>468</v>
      </c>
      <c r="H34465">
        <v>20.5069464</v>
      </c>
    </row>
    <row r="34466" spans="1:8">
      <c r="A34466" t="s">
        <v>456</v>
      </c>
      <c r="B34466">
        <v>0</v>
      </c>
      <c r="C34466" t="s">
        <v>466</v>
      </c>
      <c r="D34466" t="s">
        <v>475</v>
      </c>
      <c r="E34466" t="s">
        <v>37</v>
      </c>
      <c r="F34466">
        <v>2014</v>
      </c>
      <c r="G34466" t="s">
        <v>468</v>
      </c>
      <c r="H34466">
        <v>167.29196759999999</v>
      </c>
    </row>
    <row r="34467" spans="1:8">
      <c r="A34467" t="s">
        <v>438</v>
      </c>
      <c r="B34467">
        <v>0</v>
      </c>
      <c r="C34467" t="s">
        <v>466</v>
      </c>
      <c r="D34467" t="s">
        <v>475</v>
      </c>
      <c r="E34467" t="s">
        <v>37</v>
      </c>
      <c r="F34467">
        <v>2009</v>
      </c>
      <c r="G34467" t="s">
        <v>468</v>
      </c>
      <c r="H34467">
        <v>4.4966232000000002</v>
      </c>
    </row>
    <row r="34468" spans="1:8">
      <c r="A34468" t="s">
        <v>495</v>
      </c>
      <c r="B34468">
        <v>0</v>
      </c>
      <c r="C34468" t="s">
        <v>466</v>
      </c>
      <c r="D34468" t="s">
        <v>475</v>
      </c>
      <c r="E34468" t="s">
        <v>30</v>
      </c>
      <c r="F34468">
        <v>2010</v>
      </c>
      <c r="G34468" t="s">
        <v>468</v>
      </c>
      <c r="H34468">
        <v>0.33913080000000001</v>
      </c>
    </row>
    <row r="34469" spans="1:8">
      <c r="A34469" t="s">
        <v>465</v>
      </c>
      <c r="B34469">
        <v>0</v>
      </c>
      <c r="C34469" t="s">
        <v>466</v>
      </c>
      <c r="D34469" t="s">
        <v>475</v>
      </c>
      <c r="E34469" t="s">
        <v>3</v>
      </c>
      <c r="F34469">
        <v>2009</v>
      </c>
      <c r="G34469" t="s">
        <v>468</v>
      </c>
      <c r="H34469">
        <v>8.0972711999999998</v>
      </c>
    </row>
    <row r="34470" spans="1:8">
      <c r="A34470" t="s">
        <v>464</v>
      </c>
      <c r="B34470">
        <v>6000</v>
      </c>
      <c r="C34470" t="s">
        <v>455</v>
      </c>
      <c r="D34470" t="s">
        <v>475</v>
      </c>
      <c r="E34470" t="s">
        <v>11</v>
      </c>
      <c r="F34470">
        <v>2012</v>
      </c>
      <c r="G34470" t="s">
        <v>468</v>
      </c>
      <c r="H34470">
        <v>57.313105200000003</v>
      </c>
    </row>
    <row r="34471" spans="1:8">
      <c r="A34471" t="s">
        <v>464</v>
      </c>
      <c r="B34471">
        <v>6000</v>
      </c>
      <c r="C34471" t="s">
        <v>455</v>
      </c>
      <c r="D34471" t="s">
        <v>475</v>
      </c>
      <c r="E34471" t="s">
        <v>15</v>
      </c>
      <c r="F34471">
        <v>2012</v>
      </c>
      <c r="G34471" t="s">
        <v>468</v>
      </c>
      <c r="H34471">
        <v>43.965586799999997</v>
      </c>
    </row>
    <row r="34472" spans="1:8">
      <c r="A34472" t="s">
        <v>464</v>
      </c>
      <c r="B34472">
        <v>6000</v>
      </c>
      <c r="C34472" t="s">
        <v>455</v>
      </c>
      <c r="D34472" t="s">
        <v>475</v>
      </c>
      <c r="E34472" t="s">
        <v>36</v>
      </c>
      <c r="F34472">
        <v>2010</v>
      </c>
      <c r="G34472" t="s">
        <v>468</v>
      </c>
      <c r="H34472">
        <v>26.401960800000001</v>
      </c>
    </row>
    <row r="34473" spans="1:8">
      <c r="A34473" t="s">
        <v>456</v>
      </c>
      <c r="B34473">
        <v>6000</v>
      </c>
      <c r="C34473" t="s">
        <v>455</v>
      </c>
      <c r="D34473" t="s">
        <v>475</v>
      </c>
      <c r="E34473" t="s">
        <v>343</v>
      </c>
      <c r="F34473">
        <v>2010</v>
      </c>
      <c r="G34473" t="s">
        <v>468</v>
      </c>
      <c r="H34473">
        <v>0.14235120000000001</v>
      </c>
    </row>
    <row r="34474" spans="1:8">
      <c r="A34474" t="s">
        <v>461</v>
      </c>
      <c r="B34474">
        <v>6000</v>
      </c>
      <c r="C34474" t="s">
        <v>455</v>
      </c>
      <c r="D34474" t="s">
        <v>475</v>
      </c>
      <c r="E34474" t="s">
        <v>36</v>
      </c>
      <c r="F34474">
        <v>2013</v>
      </c>
      <c r="G34474" t="s">
        <v>468</v>
      </c>
      <c r="H34474">
        <v>0.23027400000000001</v>
      </c>
    </row>
    <row r="34475" spans="1:8">
      <c r="A34475" t="s">
        <v>496</v>
      </c>
      <c r="B34475">
        <v>6000</v>
      </c>
      <c r="C34475" t="s">
        <v>455</v>
      </c>
      <c r="D34475" t="s">
        <v>475</v>
      </c>
      <c r="E34475" t="s">
        <v>12</v>
      </c>
      <c r="F34475">
        <v>2012</v>
      </c>
      <c r="G34475" t="s">
        <v>468</v>
      </c>
      <c r="H34475">
        <v>3.7681199999999998E-2</v>
      </c>
    </row>
    <row r="34476" spans="1:8">
      <c r="A34476" t="s">
        <v>486</v>
      </c>
      <c r="B34476">
        <v>0</v>
      </c>
      <c r="C34476" t="s">
        <v>466</v>
      </c>
      <c r="D34476" t="s">
        <v>475</v>
      </c>
      <c r="E34476" t="s">
        <v>6</v>
      </c>
      <c r="F34476">
        <v>2010</v>
      </c>
      <c r="G34476" t="s">
        <v>468</v>
      </c>
      <c r="H34476">
        <v>40.641267599999999</v>
      </c>
    </row>
    <row r="34477" spans="1:8">
      <c r="A34477" t="s">
        <v>429</v>
      </c>
      <c r="B34477">
        <v>0</v>
      </c>
      <c r="C34477" t="s">
        <v>466</v>
      </c>
      <c r="D34477" t="s">
        <v>475</v>
      </c>
      <c r="E34477" t="s">
        <v>27</v>
      </c>
      <c r="F34477">
        <v>2013</v>
      </c>
      <c r="G34477" t="s">
        <v>468</v>
      </c>
      <c r="H34477">
        <v>0.38099880000000003</v>
      </c>
    </row>
    <row r="34478" spans="1:8">
      <c r="A34478" t="s">
        <v>464</v>
      </c>
      <c r="B34478">
        <v>0</v>
      </c>
      <c r="C34478" t="s">
        <v>466</v>
      </c>
      <c r="D34478" t="s">
        <v>475</v>
      </c>
      <c r="E34478" t="s">
        <v>5</v>
      </c>
      <c r="F34478">
        <v>2014</v>
      </c>
      <c r="G34478" t="s">
        <v>468</v>
      </c>
      <c r="H34478">
        <v>3273.1020755999998</v>
      </c>
    </row>
    <row r="34479" spans="1:8">
      <c r="A34479" t="s">
        <v>464</v>
      </c>
      <c r="B34479">
        <v>0</v>
      </c>
      <c r="C34479" t="s">
        <v>466</v>
      </c>
      <c r="D34479" t="s">
        <v>475</v>
      </c>
      <c r="E34479" t="s">
        <v>35</v>
      </c>
      <c r="F34479">
        <v>2009</v>
      </c>
      <c r="G34479" t="s">
        <v>468</v>
      </c>
      <c r="H34479">
        <v>203.5329084</v>
      </c>
    </row>
    <row r="34480" spans="1:8">
      <c r="A34480" t="s">
        <v>499</v>
      </c>
      <c r="B34480">
        <v>0</v>
      </c>
      <c r="C34480" t="s">
        <v>466</v>
      </c>
      <c r="D34480" t="s">
        <v>475</v>
      </c>
      <c r="E34480" t="s">
        <v>10</v>
      </c>
      <c r="F34480">
        <v>2009</v>
      </c>
      <c r="G34480" t="s">
        <v>468</v>
      </c>
      <c r="H34480">
        <v>115.0407036</v>
      </c>
    </row>
    <row r="34481" spans="1:8">
      <c r="A34481" t="s">
        <v>499</v>
      </c>
      <c r="B34481">
        <v>0</v>
      </c>
      <c r="C34481" t="s">
        <v>466</v>
      </c>
      <c r="D34481" t="s">
        <v>475</v>
      </c>
      <c r="E34481" t="s">
        <v>18</v>
      </c>
      <c r="F34481">
        <v>2013</v>
      </c>
      <c r="G34481" t="s">
        <v>468</v>
      </c>
      <c r="H34481">
        <v>4.7980727999999999</v>
      </c>
    </row>
    <row r="34482" spans="1:8">
      <c r="A34482" t="s">
        <v>456</v>
      </c>
      <c r="B34482">
        <v>0</v>
      </c>
      <c r="C34482" t="s">
        <v>466</v>
      </c>
      <c r="D34482" t="s">
        <v>475</v>
      </c>
      <c r="E34482" t="s">
        <v>2</v>
      </c>
      <c r="F34482">
        <v>2009</v>
      </c>
      <c r="G34482" t="s">
        <v>468</v>
      </c>
      <c r="H34482">
        <v>0.95459039999999995</v>
      </c>
    </row>
    <row r="34483" spans="1:8">
      <c r="A34483" t="s">
        <v>456</v>
      </c>
      <c r="B34483">
        <v>0</v>
      </c>
      <c r="C34483" t="s">
        <v>466</v>
      </c>
      <c r="D34483" t="s">
        <v>475</v>
      </c>
      <c r="E34483" t="s">
        <v>3</v>
      </c>
      <c r="F34483">
        <v>2011</v>
      </c>
      <c r="G34483" t="s">
        <v>468</v>
      </c>
      <c r="H34483">
        <v>9.0309276000000001</v>
      </c>
    </row>
    <row r="34484" spans="1:8">
      <c r="A34484" t="s">
        <v>456</v>
      </c>
      <c r="B34484">
        <v>0</v>
      </c>
      <c r="C34484" t="s">
        <v>466</v>
      </c>
      <c r="D34484" t="s">
        <v>475</v>
      </c>
      <c r="E34484" t="s">
        <v>8</v>
      </c>
      <c r="F34484">
        <v>2014</v>
      </c>
      <c r="G34484" t="s">
        <v>468</v>
      </c>
      <c r="H34484">
        <v>8.7922799999999995E-2</v>
      </c>
    </row>
    <row r="34485" spans="1:8">
      <c r="A34485" t="s">
        <v>456</v>
      </c>
      <c r="B34485">
        <v>0</v>
      </c>
      <c r="C34485" t="s">
        <v>466</v>
      </c>
      <c r="D34485" t="s">
        <v>475</v>
      </c>
      <c r="E34485" t="s">
        <v>9</v>
      </c>
      <c r="F34485">
        <v>2012</v>
      </c>
      <c r="G34485" t="s">
        <v>468</v>
      </c>
      <c r="H34485">
        <v>0.19259280000000001</v>
      </c>
    </row>
    <row r="34486" spans="1:8">
      <c r="A34486" t="s">
        <v>456</v>
      </c>
      <c r="B34486">
        <v>0</v>
      </c>
      <c r="C34486" t="s">
        <v>466</v>
      </c>
      <c r="D34486" t="s">
        <v>475</v>
      </c>
      <c r="E34486" t="s">
        <v>12</v>
      </c>
      <c r="F34486">
        <v>2010</v>
      </c>
      <c r="G34486" t="s">
        <v>468</v>
      </c>
      <c r="H34486">
        <v>0.48148200000000002</v>
      </c>
    </row>
    <row r="34487" spans="1:8">
      <c r="A34487" t="s">
        <v>456</v>
      </c>
      <c r="B34487">
        <v>0</v>
      </c>
      <c r="C34487" t="s">
        <v>466</v>
      </c>
      <c r="D34487" t="s">
        <v>475</v>
      </c>
      <c r="E34487" t="s">
        <v>343</v>
      </c>
      <c r="F34487">
        <v>2012</v>
      </c>
      <c r="G34487" t="s">
        <v>468</v>
      </c>
      <c r="H34487">
        <v>0.99227160000000003</v>
      </c>
    </row>
    <row r="34488" spans="1:8">
      <c r="A34488" t="s">
        <v>461</v>
      </c>
      <c r="B34488">
        <v>4220</v>
      </c>
      <c r="C34488" t="s">
        <v>500</v>
      </c>
      <c r="D34488" t="s">
        <v>475</v>
      </c>
      <c r="E34488" t="s">
        <v>14</v>
      </c>
      <c r="F34488">
        <v>2013</v>
      </c>
      <c r="G34488" t="s">
        <v>501</v>
      </c>
      <c r="H34488">
        <v>0.56940480000000004</v>
      </c>
    </row>
    <row r="34489" spans="1:8">
      <c r="A34489" t="s">
        <v>464</v>
      </c>
      <c r="B34489">
        <v>6000</v>
      </c>
      <c r="C34489" t="s">
        <v>455</v>
      </c>
      <c r="D34489" t="s">
        <v>475</v>
      </c>
      <c r="E34489" t="s">
        <v>5</v>
      </c>
      <c r="F34489">
        <v>2013</v>
      </c>
      <c r="G34489" t="s">
        <v>491</v>
      </c>
      <c r="H34489">
        <v>62.073496800000001</v>
      </c>
    </row>
    <row r="34490" spans="1:8">
      <c r="A34490" t="s">
        <v>464</v>
      </c>
      <c r="B34490">
        <v>6000</v>
      </c>
      <c r="C34490" t="s">
        <v>455</v>
      </c>
      <c r="D34490" t="s">
        <v>475</v>
      </c>
      <c r="E34490" t="s">
        <v>34</v>
      </c>
      <c r="F34490">
        <v>2011</v>
      </c>
      <c r="G34490" t="s">
        <v>491</v>
      </c>
      <c r="H34490">
        <v>44.932737600000003</v>
      </c>
    </row>
    <row r="34491" spans="1:8">
      <c r="A34491" t="s">
        <v>464</v>
      </c>
      <c r="B34491">
        <v>6000</v>
      </c>
      <c r="C34491" t="s">
        <v>455</v>
      </c>
      <c r="D34491" t="s">
        <v>475</v>
      </c>
      <c r="E34491" t="s">
        <v>428</v>
      </c>
      <c r="F34491">
        <v>2011</v>
      </c>
      <c r="G34491" t="s">
        <v>491</v>
      </c>
      <c r="H34491">
        <v>11.2876128</v>
      </c>
    </row>
    <row r="34492" spans="1:8">
      <c r="A34492" t="s">
        <v>464</v>
      </c>
      <c r="B34492">
        <v>6000</v>
      </c>
      <c r="C34492" t="s">
        <v>455</v>
      </c>
      <c r="D34492" t="s">
        <v>475</v>
      </c>
      <c r="E34492" t="s">
        <v>37</v>
      </c>
      <c r="F34492">
        <v>2011</v>
      </c>
      <c r="G34492" t="s">
        <v>491</v>
      </c>
      <c r="H34492">
        <v>31.2795828</v>
      </c>
    </row>
    <row r="34493" spans="1:8">
      <c r="A34493" t="s">
        <v>456</v>
      </c>
      <c r="B34493">
        <v>6000</v>
      </c>
      <c r="C34493" t="s">
        <v>455</v>
      </c>
      <c r="D34493" t="s">
        <v>475</v>
      </c>
      <c r="E34493" t="s">
        <v>6</v>
      </c>
      <c r="F34493">
        <v>2011</v>
      </c>
      <c r="G34493" t="s">
        <v>491</v>
      </c>
      <c r="H34493">
        <v>1.2560399999999999E-2</v>
      </c>
    </row>
    <row r="34494" spans="1:8">
      <c r="A34494" t="s">
        <v>438</v>
      </c>
      <c r="B34494">
        <v>6000</v>
      </c>
      <c r="C34494" t="s">
        <v>455</v>
      </c>
      <c r="D34494" t="s">
        <v>475</v>
      </c>
      <c r="E34494" t="s">
        <v>9</v>
      </c>
      <c r="F34494">
        <v>2014</v>
      </c>
      <c r="G34494" t="s">
        <v>491</v>
      </c>
      <c r="H34494">
        <v>5.3297964000000002</v>
      </c>
    </row>
    <row r="34495" spans="1:8">
      <c r="A34495" t="s">
        <v>438</v>
      </c>
      <c r="B34495">
        <v>6000</v>
      </c>
      <c r="C34495" t="s">
        <v>455</v>
      </c>
      <c r="D34495" t="s">
        <v>475</v>
      </c>
      <c r="E34495" t="s">
        <v>6</v>
      </c>
      <c r="F34495">
        <v>2012</v>
      </c>
      <c r="G34495" t="s">
        <v>491</v>
      </c>
      <c r="H34495">
        <v>2.365542</v>
      </c>
    </row>
    <row r="34496" spans="1:8">
      <c r="A34496" t="s">
        <v>438</v>
      </c>
      <c r="B34496">
        <v>6000</v>
      </c>
      <c r="C34496" t="s">
        <v>455</v>
      </c>
      <c r="D34496" t="s">
        <v>475</v>
      </c>
      <c r="E34496" t="s">
        <v>482</v>
      </c>
      <c r="F34496">
        <v>2012</v>
      </c>
      <c r="G34496" t="s">
        <v>491</v>
      </c>
      <c r="H34496">
        <v>24.9491412</v>
      </c>
    </row>
    <row r="34497" spans="1:8">
      <c r="A34497" t="s">
        <v>461</v>
      </c>
      <c r="B34497">
        <v>6000</v>
      </c>
      <c r="C34497" t="s">
        <v>455</v>
      </c>
      <c r="D34497" t="s">
        <v>475</v>
      </c>
      <c r="E34497" t="s">
        <v>13</v>
      </c>
      <c r="F34497">
        <v>2013</v>
      </c>
      <c r="G34497" t="s">
        <v>491</v>
      </c>
      <c r="H34497">
        <v>0.16747200000000001</v>
      </c>
    </row>
    <row r="34498" spans="1:8">
      <c r="A34498" t="s">
        <v>461</v>
      </c>
      <c r="B34498">
        <v>6000</v>
      </c>
      <c r="C34498" t="s">
        <v>455</v>
      </c>
      <c r="D34498" t="s">
        <v>475</v>
      </c>
      <c r="E34498" t="s">
        <v>15</v>
      </c>
      <c r="F34498">
        <v>2010</v>
      </c>
      <c r="G34498" t="s">
        <v>491</v>
      </c>
      <c r="H34498">
        <v>4.1868000000000001E-3</v>
      </c>
    </row>
    <row r="34499" spans="1:8">
      <c r="A34499" t="s">
        <v>496</v>
      </c>
      <c r="B34499">
        <v>6000</v>
      </c>
      <c r="C34499" t="s">
        <v>455</v>
      </c>
      <c r="D34499" t="s">
        <v>475</v>
      </c>
      <c r="E34499" t="s">
        <v>12</v>
      </c>
      <c r="F34499">
        <v>2012</v>
      </c>
      <c r="G34499" t="s">
        <v>491</v>
      </c>
      <c r="H34499">
        <v>3.7681199999999998E-2</v>
      </c>
    </row>
    <row r="34500" spans="1:8">
      <c r="A34500" t="s">
        <v>429</v>
      </c>
      <c r="B34500">
        <v>5520</v>
      </c>
      <c r="C34500" t="s">
        <v>478</v>
      </c>
      <c r="D34500" t="s">
        <v>475</v>
      </c>
      <c r="E34500" t="s">
        <v>22</v>
      </c>
      <c r="F34500">
        <v>2012</v>
      </c>
      <c r="G34500" t="s">
        <v>483</v>
      </c>
      <c r="H34500">
        <v>1.9426752</v>
      </c>
    </row>
    <row r="34501" spans="1:8">
      <c r="A34501" t="s">
        <v>429</v>
      </c>
      <c r="B34501">
        <v>5520</v>
      </c>
      <c r="C34501" t="s">
        <v>478</v>
      </c>
      <c r="D34501" t="s">
        <v>475</v>
      </c>
      <c r="E34501" t="s">
        <v>29</v>
      </c>
      <c r="F34501">
        <v>2009</v>
      </c>
      <c r="G34501" t="s">
        <v>483</v>
      </c>
      <c r="H34501">
        <v>3.516912</v>
      </c>
    </row>
    <row r="34502" spans="1:8">
      <c r="A34502" t="s">
        <v>429</v>
      </c>
      <c r="B34502">
        <v>5520</v>
      </c>
      <c r="C34502" t="s">
        <v>478</v>
      </c>
      <c r="D34502" t="s">
        <v>475</v>
      </c>
      <c r="E34502" t="s">
        <v>28</v>
      </c>
      <c r="F34502">
        <v>2013</v>
      </c>
      <c r="G34502" t="s">
        <v>483</v>
      </c>
      <c r="H34502">
        <v>20.255738399999998</v>
      </c>
    </row>
    <row r="34503" spans="1:8">
      <c r="A34503" t="s">
        <v>499</v>
      </c>
      <c r="B34503">
        <v>0</v>
      </c>
      <c r="C34503" t="s">
        <v>466</v>
      </c>
      <c r="D34503" t="s">
        <v>475</v>
      </c>
      <c r="E34503" t="s">
        <v>6</v>
      </c>
      <c r="F34503">
        <v>2013</v>
      </c>
      <c r="G34503" t="s">
        <v>480</v>
      </c>
      <c r="H34503">
        <v>31.5182304</v>
      </c>
    </row>
    <row r="34504" spans="1:8">
      <c r="A34504" t="s">
        <v>499</v>
      </c>
      <c r="B34504">
        <v>0</v>
      </c>
      <c r="C34504" t="s">
        <v>466</v>
      </c>
      <c r="D34504" t="s">
        <v>475</v>
      </c>
      <c r="E34504" t="s">
        <v>14</v>
      </c>
      <c r="F34504">
        <v>2013</v>
      </c>
      <c r="G34504" t="s">
        <v>480</v>
      </c>
      <c r="H34504">
        <v>0.36006480000000002</v>
      </c>
    </row>
    <row r="34505" spans="1:8">
      <c r="A34505" t="s">
        <v>438</v>
      </c>
      <c r="B34505">
        <v>0</v>
      </c>
      <c r="C34505" t="s">
        <v>466</v>
      </c>
      <c r="D34505" t="s">
        <v>475</v>
      </c>
      <c r="E34505" t="s">
        <v>37</v>
      </c>
      <c r="F34505">
        <v>2013</v>
      </c>
      <c r="G34505" t="s">
        <v>480</v>
      </c>
      <c r="H34505">
        <v>3.7304387999999999</v>
      </c>
    </row>
    <row r="34506" spans="1:8">
      <c r="A34506" t="s">
        <v>429</v>
      </c>
      <c r="B34506">
        <v>0</v>
      </c>
      <c r="C34506" t="s">
        <v>466</v>
      </c>
      <c r="D34506" t="s">
        <v>475</v>
      </c>
      <c r="E34506" t="s">
        <v>28</v>
      </c>
      <c r="F34506">
        <v>2011</v>
      </c>
      <c r="G34506" t="s">
        <v>480</v>
      </c>
      <c r="H34506">
        <v>2693.6447687999998</v>
      </c>
    </row>
    <row r="34507" spans="1:8">
      <c r="A34507" t="s">
        <v>464</v>
      </c>
      <c r="B34507">
        <v>0</v>
      </c>
      <c r="C34507" t="s">
        <v>466</v>
      </c>
      <c r="D34507" t="s">
        <v>475</v>
      </c>
      <c r="E34507" t="s">
        <v>11</v>
      </c>
      <c r="F34507">
        <v>2010</v>
      </c>
      <c r="G34507" t="s">
        <v>480</v>
      </c>
      <c r="H34507">
        <v>585.82124280000005</v>
      </c>
    </row>
    <row r="34508" spans="1:8">
      <c r="A34508" t="s">
        <v>462</v>
      </c>
      <c r="B34508">
        <v>0</v>
      </c>
      <c r="C34508" t="s">
        <v>466</v>
      </c>
      <c r="D34508" t="s">
        <v>475</v>
      </c>
      <c r="E34508" t="s">
        <v>5</v>
      </c>
      <c r="F34508">
        <v>2014</v>
      </c>
      <c r="G34508" t="s">
        <v>480</v>
      </c>
      <c r="H34508">
        <v>57.154006799999998</v>
      </c>
    </row>
    <row r="34509" spans="1:8">
      <c r="A34509" t="s">
        <v>462</v>
      </c>
      <c r="B34509">
        <v>0</v>
      </c>
      <c r="C34509" t="s">
        <v>466</v>
      </c>
      <c r="D34509" t="s">
        <v>475</v>
      </c>
      <c r="E34509" t="s">
        <v>9</v>
      </c>
      <c r="F34509">
        <v>2014</v>
      </c>
      <c r="G34509" t="s">
        <v>480</v>
      </c>
      <c r="H34509">
        <v>107.3872332</v>
      </c>
    </row>
    <row r="34510" spans="1:8">
      <c r="A34510" t="s">
        <v>461</v>
      </c>
      <c r="B34510">
        <v>0</v>
      </c>
      <c r="C34510" t="s">
        <v>466</v>
      </c>
      <c r="D34510" t="s">
        <v>475</v>
      </c>
      <c r="E34510" t="s">
        <v>482</v>
      </c>
      <c r="F34510">
        <v>2010</v>
      </c>
      <c r="G34510" t="s">
        <v>480</v>
      </c>
      <c r="H34510">
        <v>80.926657199999994</v>
      </c>
    </row>
    <row r="34511" spans="1:8">
      <c r="A34511" t="s">
        <v>486</v>
      </c>
      <c r="B34511">
        <v>0</v>
      </c>
      <c r="C34511" t="s">
        <v>466</v>
      </c>
      <c r="D34511" t="s">
        <v>475</v>
      </c>
      <c r="E34511" t="s">
        <v>22</v>
      </c>
      <c r="F34511">
        <v>2012</v>
      </c>
      <c r="G34511" t="s">
        <v>480</v>
      </c>
      <c r="H34511">
        <v>8.3736000000000005E-2</v>
      </c>
    </row>
    <row r="34512" spans="1:8">
      <c r="A34512" t="s">
        <v>463</v>
      </c>
      <c r="B34512">
        <v>0</v>
      </c>
      <c r="C34512" t="s">
        <v>466</v>
      </c>
      <c r="D34512" t="s">
        <v>475</v>
      </c>
      <c r="E34512" t="s">
        <v>9</v>
      </c>
      <c r="F34512">
        <v>2013</v>
      </c>
      <c r="G34512" t="s">
        <v>480</v>
      </c>
      <c r="H34512">
        <v>96.706706400000002</v>
      </c>
    </row>
    <row r="34513" spans="1:8">
      <c r="A34513" t="s">
        <v>463</v>
      </c>
      <c r="B34513">
        <v>0</v>
      </c>
      <c r="C34513" t="s">
        <v>466</v>
      </c>
      <c r="D34513" t="s">
        <v>475</v>
      </c>
      <c r="E34513" t="s">
        <v>12</v>
      </c>
      <c r="F34513">
        <v>2009</v>
      </c>
      <c r="G34513" t="s">
        <v>480</v>
      </c>
      <c r="H34513">
        <v>0.5149764</v>
      </c>
    </row>
    <row r="34514" spans="1:8">
      <c r="A34514" t="s">
        <v>463</v>
      </c>
      <c r="B34514">
        <v>0</v>
      </c>
      <c r="C34514" t="s">
        <v>466</v>
      </c>
      <c r="D34514" t="s">
        <v>475</v>
      </c>
      <c r="E34514" t="s">
        <v>482</v>
      </c>
      <c r="F34514">
        <v>2011</v>
      </c>
      <c r="G34514" t="s">
        <v>480</v>
      </c>
      <c r="H34514">
        <v>731.09064239999998</v>
      </c>
    </row>
    <row r="34515" spans="1:8">
      <c r="A34515" t="s">
        <v>494</v>
      </c>
      <c r="B34515">
        <v>0</v>
      </c>
      <c r="C34515" t="s">
        <v>466</v>
      </c>
      <c r="D34515" t="s">
        <v>475</v>
      </c>
      <c r="E34515" t="s">
        <v>482</v>
      </c>
      <c r="F34515">
        <v>2009</v>
      </c>
      <c r="G34515" t="s">
        <v>480</v>
      </c>
      <c r="H34515">
        <v>1.0634471999999999</v>
      </c>
    </row>
    <row r="34516" spans="1:8">
      <c r="A34516" t="s">
        <v>456</v>
      </c>
      <c r="B34516">
        <v>0</v>
      </c>
      <c r="C34516" t="s">
        <v>466</v>
      </c>
      <c r="D34516" t="s">
        <v>475</v>
      </c>
      <c r="E34516" t="s">
        <v>3</v>
      </c>
      <c r="F34516">
        <v>2013</v>
      </c>
      <c r="G34516" t="s">
        <v>480</v>
      </c>
      <c r="H34516">
        <v>4.8776219999999997</v>
      </c>
    </row>
    <row r="34517" spans="1:8">
      <c r="A34517" t="s">
        <v>456</v>
      </c>
      <c r="B34517">
        <v>0</v>
      </c>
      <c r="C34517" t="s">
        <v>466</v>
      </c>
      <c r="D34517" t="s">
        <v>475</v>
      </c>
      <c r="E34517" t="s">
        <v>2</v>
      </c>
      <c r="F34517">
        <v>2013</v>
      </c>
      <c r="G34517" t="s">
        <v>480</v>
      </c>
      <c r="H34517">
        <v>1.4653799999999999</v>
      </c>
    </row>
    <row r="34518" spans="1:8">
      <c r="A34518" t="s">
        <v>456</v>
      </c>
      <c r="B34518">
        <v>0</v>
      </c>
      <c r="C34518" t="s">
        <v>466</v>
      </c>
      <c r="D34518" t="s">
        <v>475</v>
      </c>
      <c r="E34518" t="s">
        <v>9</v>
      </c>
      <c r="F34518">
        <v>2014</v>
      </c>
      <c r="G34518" t="s">
        <v>480</v>
      </c>
      <c r="H34518">
        <v>0.3181968</v>
      </c>
    </row>
    <row r="34519" spans="1:8">
      <c r="A34519" t="s">
        <v>461</v>
      </c>
      <c r="B34519">
        <v>4220</v>
      </c>
      <c r="C34519" t="s">
        <v>500</v>
      </c>
      <c r="D34519" t="s">
        <v>475</v>
      </c>
      <c r="E34519" t="s">
        <v>479</v>
      </c>
      <c r="F34519">
        <v>2013</v>
      </c>
      <c r="G34519" t="s">
        <v>480</v>
      </c>
      <c r="H34519">
        <v>6.8286708000000003</v>
      </c>
    </row>
    <row r="34520" spans="1:8">
      <c r="A34520" t="s">
        <v>461</v>
      </c>
      <c r="B34520">
        <v>4220</v>
      </c>
      <c r="C34520" t="s">
        <v>500</v>
      </c>
      <c r="D34520" t="s">
        <v>475</v>
      </c>
      <c r="E34520" t="s">
        <v>37</v>
      </c>
      <c r="F34520">
        <v>2009</v>
      </c>
      <c r="G34520" t="s">
        <v>480</v>
      </c>
      <c r="H34520">
        <v>1.821258</v>
      </c>
    </row>
    <row r="34521" spans="1:8">
      <c r="A34521" t="s">
        <v>429</v>
      </c>
      <c r="B34521">
        <v>5520</v>
      </c>
      <c r="C34521" t="s">
        <v>478</v>
      </c>
      <c r="D34521" t="s">
        <v>475</v>
      </c>
      <c r="E34521" t="s">
        <v>22</v>
      </c>
      <c r="F34521">
        <v>2012</v>
      </c>
      <c r="G34521" t="s">
        <v>480</v>
      </c>
      <c r="H34521">
        <v>1.9426752</v>
      </c>
    </row>
    <row r="34522" spans="1:8">
      <c r="A34522" t="s">
        <v>461</v>
      </c>
      <c r="B34522">
        <v>6000</v>
      </c>
      <c r="C34522" t="s">
        <v>455</v>
      </c>
      <c r="D34522" t="s">
        <v>475</v>
      </c>
      <c r="E34522" t="s">
        <v>482</v>
      </c>
      <c r="F34522">
        <v>2009</v>
      </c>
      <c r="G34522" t="s">
        <v>480</v>
      </c>
      <c r="H34522">
        <v>3.4080552000000002</v>
      </c>
    </row>
    <row r="34523" spans="1:8">
      <c r="A34523" t="s">
        <v>464</v>
      </c>
      <c r="B34523">
        <v>6000</v>
      </c>
      <c r="C34523" t="s">
        <v>455</v>
      </c>
      <c r="D34523" t="s">
        <v>475</v>
      </c>
      <c r="E34523" t="s">
        <v>35</v>
      </c>
      <c r="F34523">
        <v>2009</v>
      </c>
      <c r="G34523" t="s">
        <v>480</v>
      </c>
      <c r="H34523">
        <v>28.009692000000001</v>
      </c>
    </row>
    <row r="34524" spans="1:8">
      <c r="A34524" t="s">
        <v>464</v>
      </c>
      <c r="B34524">
        <v>6000</v>
      </c>
      <c r="C34524" t="s">
        <v>455</v>
      </c>
      <c r="D34524" t="s">
        <v>475</v>
      </c>
      <c r="E34524" t="s">
        <v>482</v>
      </c>
      <c r="F34524">
        <v>2010</v>
      </c>
      <c r="G34524" t="s">
        <v>480</v>
      </c>
      <c r="H34524">
        <v>8.3736000000000005E-2</v>
      </c>
    </row>
    <row r="34525" spans="1:8">
      <c r="A34525" t="s">
        <v>464</v>
      </c>
      <c r="B34525">
        <v>6000</v>
      </c>
      <c r="C34525" t="s">
        <v>455</v>
      </c>
      <c r="D34525" t="s">
        <v>475</v>
      </c>
      <c r="E34525" t="s">
        <v>14</v>
      </c>
      <c r="F34525">
        <v>2009</v>
      </c>
      <c r="G34525" t="s">
        <v>480</v>
      </c>
      <c r="H34525">
        <v>55.655132399999999</v>
      </c>
    </row>
    <row r="34526" spans="1:8">
      <c r="A34526" t="s">
        <v>464</v>
      </c>
      <c r="B34526">
        <v>6000</v>
      </c>
      <c r="C34526" t="s">
        <v>455</v>
      </c>
      <c r="D34526" t="s">
        <v>475</v>
      </c>
      <c r="E34526" t="s">
        <v>15</v>
      </c>
      <c r="F34526">
        <v>2010</v>
      </c>
      <c r="G34526" t="s">
        <v>480</v>
      </c>
      <c r="H34526">
        <v>70.107966000000005</v>
      </c>
    </row>
    <row r="34527" spans="1:8">
      <c r="A34527" t="s">
        <v>438</v>
      </c>
      <c r="B34527">
        <v>6000</v>
      </c>
      <c r="C34527" t="s">
        <v>455</v>
      </c>
      <c r="D34527" t="s">
        <v>475</v>
      </c>
      <c r="E34527" t="s">
        <v>6</v>
      </c>
      <c r="F34527">
        <v>2011</v>
      </c>
      <c r="G34527" t="s">
        <v>480</v>
      </c>
      <c r="H34527">
        <v>2.3278607999999998</v>
      </c>
    </row>
    <row r="34528" spans="1:8">
      <c r="A34528" t="s">
        <v>438</v>
      </c>
      <c r="B34528">
        <v>6000</v>
      </c>
      <c r="C34528" t="s">
        <v>455</v>
      </c>
      <c r="D34528" t="s">
        <v>475</v>
      </c>
      <c r="E34528" t="s">
        <v>10</v>
      </c>
      <c r="F34528">
        <v>2010</v>
      </c>
      <c r="G34528" t="s">
        <v>480</v>
      </c>
      <c r="H34528">
        <v>9.5626511999999995</v>
      </c>
    </row>
    <row r="34529" spans="1:8">
      <c r="A34529" t="s">
        <v>438</v>
      </c>
      <c r="B34529">
        <v>6000</v>
      </c>
      <c r="C34529" t="s">
        <v>455</v>
      </c>
      <c r="D34529" t="s">
        <v>475</v>
      </c>
      <c r="E34529" t="s">
        <v>9</v>
      </c>
      <c r="F34529">
        <v>2012</v>
      </c>
      <c r="G34529" t="s">
        <v>480</v>
      </c>
      <c r="H34529">
        <v>5.2335000000000003</v>
      </c>
    </row>
    <row r="34530" spans="1:8">
      <c r="A34530" t="s">
        <v>463</v>
      </c>
      <c r="B34530">
        <v>0</v>
      </c>
      <c r="C34530" t="s">
        <v>466</v>
      </c>
      <c r="D34530" t="s">
        <v>475</v>
      </c>
      <c r="E34530" t="s">
        <v>10</v>
      </c>
      <c r="F34530">
        <v>2009</v>
      </c>
      <c r="G34530" t="s">
        <v>468</v>
      </c>
      <c r="H34530">
        <v>245.10783240000001</v>
      </c>
    </row>
    <row r="34531" spans="1:8">
      <c r="A34531" t="s">
        <v>463</v>
      </c>
      <c r="B34531">
        <v>0</v>
      </c>
      <c r="C34531" t="s">
        <v>466</v>
      </c>
      <c r="D34531" t="s">
        <v>475</v>
      </c>
      <c r="E34531" t="s">
        <v>37</v>
      </c>
      <c r="F34531">
        <v>2013</v>
      </c>
      <c r="G34531" t="s">
        <v>468</v>
      </c>
      <c r="H34531">
        <v>141.76504800000001</v>
      </c>
    </row>
    <row r="34532" spans="1:8">
      <c r="A34532" t="s">
        <v>494</v>
      </c>
      <c r="B34532">
        <v>0</v>
      </c>
      <c r="C34532" t="s">
        <v>466</v>
      </c>
      <c r="D34532" t="s">
        <v>475</v>
      </c>
      <c r="E34532" t="s">
        <v>16</v>
      </c>
      <c r="F34532">
        <v>2014</v>
      </c>
      <c r="G34532" t="s">
        <v>468</v>
      </c>
      <c r="H34532">
        <v>3.7681199999999998E-2</v>
      </c>
    </row>
    <row r="34533" spans="1:8">
      <c r="A34533" t="s">
        <v>461</v>
      </c>
      <c r="B34533">
        <v>0</v>
      </c>
      <c r="C34533" t="s">
        <v>466</v>
      </c>
      <c r="D34533" t="s">
        <v>475</v>
      </c>
      <c r="E34533" t="s">
        <v>14</v>
      </c>
      <c r="F34533">
        <v>2011</v>
      </c>
      <c r="G34533" t="s">
        <v>468</v>
      </c>
      <c r="H34533">
        <v>3.0186828000000001</v>
      </c>
    </row>
    <row r="34534" spans="1:8">
      <c r="A34534" t="s">
        <v>461</v>
      </c>
      <c r="B34534">
        <v>0</v>
      </c>
      <c r="C34534" t="s">
        <v>466</v>
      </c>
      <c r="D34534" t="s">
        <v>475</v>
      </c>
      <c r="E34534" t="s">
        <v>36</v>
      </c>
      <c r="F34534">
        <v>2011</v>
      </c>
      <c r="G34534" t="s">
        <v>468</v>
      </c>
      <c r="H34534">
        <v>7.9214256000000001</v>
      </c>
    </row>
    <row r="34535" spans="1:8">
      <c r="A34535" t="s">
        <v>429</v>
      </c>
      <c r="B34535">
        <v>0</v>
      </c>
      <c r="C34535" t="s">
        <v>466</v>
      </c>
      <c r="D34535" t="s">
        <v>475</v>
      </c>
      <c r="E34535" t="s">
        <v>23</v>
      </c>
      <c r="F34535">
        <v>2010</v>
      </c>
      <c r="G34535" t="s">
        <v>468</v>
      </c>
      <c r="H34535">
        <v>4.9571712000000003</v>
      </c>
    </row>
    <row r="34536" spans="1:8">
      <c r="A34536" t="s">
        <v>429</v>
      </c>
      <c r="B34536">
        <v>0</v>
      </c>
      <c r="C34536" t="s">
        <v>466</v>
      </c>
      <c r="D34536" t="s">
        <v>475</v>
      </c>
      <c r="E34536" t="s">
        <v>28</v>
      </c>
      <c r="F34536">
        <v>2014</v>
      </c>
      <c r="G34536" t="s">
        <v>468</v>
      </c>
      <c r="H34536">
        <v>2445.71922</v>
      </c>
    </row>
    <row r="34537" spans="1:8">
      <c r="A34537" t="s">
        <v>464</v>
      </c>
      <c r="B34537">
        <v>0</v>
      </c>
      <c r="C34537" t="s">
        <v>466</v>
      </c>
      <c r="D34537" t="s">
        <v>475</v>
      </c>
      <c r="E34537" t="s">
        <v>6</v>
      </c>
      <c r="F34537">
        <v>2010</v>
      </c>
      <c r="G34537" t="s">
        <v>468</v>
      </c>
      <c r="H34537">
        <v>485.15382360000001</v>
      </c>
    </row>
    <row r="34538" spans="1:8">
      <c r="A34538" t="s">
        <v>464</v>
      </c>
      <c r="B34538">
        <v>0</v>
      </c>
      <c r="C34538" t="s">
        <v>466</v>
      </c>
      <c r="D34538" t="s">
        <v>475</v>
      </c>
      <c r="E34538" t="s">
        <v>14</v>
      </c>
      <c r="F34538">
        <v>2009</v>
      </c>
      <c r="G34538" t="s">
        <v>468</v>
      </c>
      <c r="H34538">
        <v>1069.2626651999999</v>
      </c>
    </row>
    <row r="34539" spans="1:8">
      <c r="A34539" t="s">
        <v>464</v>
      </c>
      <c r="B34539">
        <v>0</v>
      </c>
      <c r="C34539" t="s">
        <v>466</v>
      </c>
      <c r="D34539" t="s">
        <v>475</v>
      </c>
      <c r="E34539" t="s">
        <v>36</v>
      </c>
      <c r="F34539">
        <v>2013</v>
      </c>
      <c r="G34539" t="s">
        <v>468</v>
      </c>
      <c r="H34539">
        <v>641.61872640000001</v>
      </c>
    </row>
    <row r="34540" spans="1:8">
      <c r="A34540" t="s">
        <v>499</v>
      </c>
      <c r="B34540">
        <v>0</v>
      </c>
      <c r="C34540" t="s">
        <v>466</v>
      </c>
      <c r="D34540" t="s">
        <v>475</v>
      </c>
      <c r="E34540" t="s">
        <v>6</v>
      </c>
      <c r="F34540">
        <v>2011</v>
      </c>
      <c r="G34540" t="s">
        <v>468</v>
      </c>
      <c r="H34540">
        <v>17.119825200000001</v>
      </c>
    </row>
    <row r="34541" spans="1:8">
      <c r="A34541" t="s">
        <v>499</v>
      </c>
      <c r="B34541">
        <v>0</v>
      </c>
      <c r="C34541" t="s">
        <v>466</v>
      </c>
      <c r="D34541" t="s">
        <v>475</v>
      </c>
      <c r="E34541" t="s">
        <v>14</v>
      </c>
      <c r="F34541">
        <v>2011</v>
      </c>
      <c r="G34541" t="s">
        <v>468</v>
      </c>
      <c r="H34541">
        <v>0.92109600000000003</v>
      </c>
    </row>
    <row r="34542" spans="1:8">
      <c r="A34542" t="s">
        <v>464</v>
      </c>
      <c r="B34542">
        <v>6000</v>
      </c>
      <c r="C34542" t="s">
        <v>455</v>
      </c>
      <c r="D34542" t="s">
        <v>475</v>
      </c>
      <c r="E34542" t="s">
        <v>3</v>
      </c>
      <c r="F34542">
        <v>2010</v>
      </c>
      <c r="G34542" t="s">
        <v>491</v>
      </c>
      <c r="H34542">
        <v>71.631961200000006</v>
      </c>
    </row>
    <row r="34543" spans="1:8">
      <c r="A34543" t="s">
        <v>464</v>
      </c>
      <c r="B34543">
        <v>6000</v>
      </c>
      <c r="C34543" t="s">
        <v>455</v>
      </c>
      <c r="D34543" t="s">
        <v>475</v>
      </c>
      <c r="E34543" t="s">
        <v>482</v>
      </c>
      <c r="F34543">
        <v>2013</v>
      </c>
      <c r="G34543" t="s">
        <v>491</v>
      </c>
      <c r="H34543">
        <v>0.14235120000000001</v>
      </c>
    </row>
    <row r="34544" spans="1:8">
      <c r="A34544" t="s">
        <v>456</v>
      </c>
      <c r="B34544">
        <v>6000</v>
      </c>
      <c r="C34544" t="s">
        <v>455</v>
      </c>
      <c r="D34544" t="s">
        <v>475</v>
      </c>
      <c r="E34544" t="s">
        <v>10</v>
      </c>
      <c r="F34544">
        <v>2011</v>
      </c>
      <c r="G34544" t="s">
        <v>491</v>
      </c>
      <c r="H34544">
        <v>2.3320476000000001</v>
      </c>
    </row>
    <row r="34545" spans="1:8">
      <c r="A34545" t="s">
        <v>438</v>
      </c>
      <c r="B34545">
        <v>6000</v>
      </c>
      <c r="C34545" t="s">
        <v>455</v>
      </c>
      <c r="D34545" t="s">
        <v>475</v>
      </c>
      <c r="E34545" t="s">
        <v>26</v>
      </c>
      <c r="F34545">
        <v>2012</v>
      </c>
      <c r="G34545" t="s">
        <v>491</v>
      </c>
      <c r="H34545">
        <v>0.41030640000000002</v>
      </c>
    </row>
    <row r="34546" spans="1:8">
      <c r="A34546" t="s">
        <v>438</v>
      </c>
      <c r="B34546">
        <v>6000</v>
      </c>
      <c r="C34546" t="s">
        <v>455</v>
      </c>
      <c r="D34546" t="s">
        <v>475</v>
      </c>
      <c r="E34546" t="s">
        <v>37</v>
      </c>
      <c r="F34546">
        <v>2011</v>
      </c>
      <c r="G34546" t="s">
        <v>491</v>
      </c>
      <c r="H34546">
        <v>3.3452532000000001</v>
      </c>
    </row>
    <row r="34547" spans="1:8">
      <c r="A34547" t="s">
        <v>461</v>
      </c>
      <c r="B34547">
        <v>6000</v>
      </c>
      <c r="C34547" t="s">
        <v>455</v>
      </c>
      <c r="D34547" t="s">
        <v>475</v>
      </c>
      <c r="E34547" t="s">
        <v>36</v>
      </c>
      <c r="F34547">
        <v>2009</v>
      </c>
      <c r="G34547" t="s">
        <v>491</v>
      </c>
      <c r="H34547">
        <v>0.19259280000000001</v>
      </c>
    </row>
    <row r="34548" spans="1:8">
      <c r="A34548" t="s">
        <v>429</v>
      </c>
      <c r="B34548">
        <v>5520</v>
      </c>
      <c r="C34548" t="s">
        <v>478</v>
      </c>
      <c r="D34548" t="s">
        <v>475</v>
      </c>
      <c r="E34548" t="s">
        <v>23</v>
      </c>
      <c r="F34548">
        <v>2014</v>
      </c>
      <c r="G34548" t="s">
        <v>483</v>
      </c>
      <c r="H34548">
        <v>0.28888920000000001</v>
      </c>
    </row>
    <row r="34549" spans="1:8">
      <c r="A34549" t="s">
        <v>499</v>
      </c>
      <c r="B34549">
        <v>0</v>
      </c>
      <c r="C34549" t="s">
        <v>466</v>
      </c>
      <c r="D34549" t="s">
        <v>475</v>
      </c>
      <c r="E34549" t="s">
        <v>12</v>
      </c>
      <c r="F34549">
        <v>2011</v>
      </c>
      <c r="G34549" t="s">
        <v>480</v>
      </c>
      <c r="H34549">
        <v>1.4988744000000001</v>
      </c>
    </row>
    <row r="34550" spans="1:8">
      <c r="A34550" t="s">
        <v>438</v>
      </c>
      <c r="B34550">
        <v>0</v>
      </c>
      <c r="C34550" t="s">
        <v>466</v>
      </c>
      <c r="D34550" t="s">
        <v>475</v>
      </c>
      <c r="E34550" t="s">
        <v>6</v>
      </c>
      <c r="F34550">
        <v>2011</v>
      </c>
      <c r="G34550" t="s">
        <v>480</v>
      </c>
      <c r="H34550">
        <v>2.3697287999999999</v>
      </c>
    </row>
    <row r="34551" spans="1:8">
      <c r="A34551" t="s">
        <v>438</v>
      </c>
      <c r="B34551">
        <v>0</v>
      </c>
      <c r="C34551" t="s">
        <v>466</v>
      </c>
      <c r="D34551" t="s">
        <v>475</v>
      </c>
      <c r="E34551" t="s">
        <v>482</v>
      </c>
      <c r="F34551">
        <v>2012</v>
      </c>
      <c r="G34551" t="s">
        <v>480</v>
      </c>
      <c r="H34551">
        <v>39.669930000000001</v>
      </c>
    </row>
    <row r="34552" spans="1:8">
      <c r="A34552" t="s">
        <v>461</v>
      </c>
      <c r="B34552">
        <v>0</v>
      </c>
      <c r="C34552" t="s">
        <v>466</v>
      </c>
      <c r="D34552" t="s">
        <v>475</v>
      </c>
      <c r="E34552" t="s">
        <v>14</v>
      </c>
      <c r="F34552">
        <v>2009</v>
      </c>
      <c r="G34552" t="s">
        <v>480</v>
      </c>
      <c r="H34552">
        <v>2.323674</v>
      </c>
    </row>
    <row r="34553" spans="1:8">
      <c r="A34553" t="s">
        <v>461</v>
      </c>
      <c r="B34553">
        <v>0</v>
      </c>
      <c r="C34553" t="s">
        <v>466</v>
      </c>
      <c r="D34553" t="s">
        <v>475</v>
      </c>
      <c r="E34553" t="s">
        <v>15</v>
      </c>
      <c r="F34553">
        <v>2009</v>
      </c>
      <c r="G34553" t="s">
        <v>480</v>
      </c>
      <c r="H34553">
        <v>14.628679200000001</v>
      </c>
    </row>
    <row r="34554" spans="1:8">
      <c r="A34554" t="s">
        <v>429</v>
      </c>
      <c r="B34554">
        <v>0</v>
      </c>
      <c r="C34554" t="s">
        <v>466</v>
      </c>
      <c r="D34554" t="s">
        <v>475</v>
      </c>
      <c r="E34554" t="s">
        <v>27</v>
      </c>
      <c r="F34554">
        <v>2011</v>
      </c>
      <c r="G34554" t="s">
        <v>480</v>
      </c>
      <c r="H34554">
        <v>0.272142</v>
      </c>
    </row>
    <row r="34555" spans="1:8">
      <c r="A34555" t="s">
        <v>429</v>
      </c>
      <c r="B34555">
        <v>0</v>
      </c>
      <c r="C34555" t="s">
        <v>466</v>
      </c>
      <c r="D34555" t="s">
        <v>475</v>
      </c>
      <c r="E34555" t="s">
        <v>29</v>
      </c>
      <c r="F34555">
        <v>2013</v>
      </c>
      <c r="G34555" t="s">
        <v>480</v>
      </c>
      <c r="H34555">
        <v>8119.9804032000002</v>
      </c>
    </row>
    <row r="34556" spans="1:8">
      <c r="A34556" t="s">
        <v>464</v>
      </c>
      <c r="B34556">
        <v>0</v>
      </c>
      <c r="C34556" t="s">
        <v>466</v>
      </c>
      <c r="D34556" t="s">
        <v>475</v>
      </c>
      <c r="E34556" t="s">
        <v>5</v>
      </c>
      <c r="F34556">
        <v>2011</v>
      </c>
      <c r="G34556" t="s">
        <v>480</v>
      </c>
      <c r="H34556">
        <v>3239.7584004</v>
      </c>
    </row>
    <row r="34557" spans="1:8">
      <c r="A34557" t="s">
        <v>464</v>
      </c>
      <c r="B34557">
        <v>0</v>
      </c>
      <c r="C34557" t="s">
        <v>466</v>
      </c>
      <c r="D34557" t="s">
        <v>475</v>
      </c>
      <c r="E34557" t="s">
        <v>14</v>
      </c>
      <c r="F34557">
        <v>2012</v>
      </c>
      <c r="G34557" t="s">
        <v>480</v>
      </c>
      <c r="H34557">
        <v>1015.3450548</v>
      </c>
    </row>
    <row r="34558" spans="1:8">
      <c r="A34558" t="s">
        <v>464</v>
      </c>
      <c r="B34558">
        <v>0</v>
      </c>
      <c r="C34558" t="s">
        <v>466</v>
      </c>
      <c r="D34558" t="s">
        <v>475</v>
      </c>
      <c r="E34558" t="s">
        <v>428</v>
      </c>
      <c r="F34558">
        <v>2011</v>
      </c>
      <c r="G34558" t="s">
        <v>480</v>
      </c>
      <c r="H34558">
        <v>39.226129200000003</v>
      </c>
    </row>
    <row r="34559" spans="1:8">
      <c r="A34559" t="s">
        <v>461</v>
      </c>
      <c r="B34559">
        <v>0</v>
      </c>
      <c r="C34559" t="s">
        <v>466</v>
      </c>
      <c r="D34559" t="s">
        <v>475</v>
      </c>
      <c r="E34559" t="s">
        <v>36</v>
      </c>
      <c r="F34559">
        <v>2011</v>
      </c>
      <c r="G34559" t="s">
        <v>480</v>
      </c>
      <c r="H34559">
        <v>7.9214256000000001</v>
      </c>
    </row>
    <row r="34560" spans="1:8">
      <c r="A34560" t="s">
        <v>496</v>
      </c>
      <c r="B34560">
        <v>0</v>
      </c>
      <c r="C34560" t="s">
        <v>466</v>
      </c>
      <c r="D34560" t="s">
        <v>475</v>
      </c>
      <c r="E34560" t="s">
        <v>12</v>
      </c>
      <c r="F34560">
        <v>2010</v>
      </c>
      <c r="G34560" t="s">
        <v>480</v>
      </c>
      <c r="H34560">
        <v>8.3736000000000005E-2</v>
      </c>
    </row>
    <row r="34561" spans="1:8">
      <c r="A34561" t="s">
        <v>486</v>
      </c>
      <c r="B34561">
        <v>0</v>
      </c>
      <c r="C34561" t="s">
        <v>466</v>
      </c>
      <c r="D34561" t="s">
        <v>475</v>
      </c>
      <c r="E34561" t="s">
        <v>482</v>
      </c>
      <c r="F34561">
        <v>2014</v>
      </c>
      <c r="G34561" t="s">
        <v>480</v>
      </c>
      <c r="H34561">
        <v>3.7932408</v>
      </c>
    </row>
    <row r="34562" spans="1:8">
      <c r="A34562" t="s">
        <v>463</v>
      </c>
      <c r="B34562">
        <v>0</v>
      </c>
      <c r="C34562" t="s">
        <v>466</v>
      </c>
      <c r="D34562" t="s">
        <v>475</v>
      </c>
      <c r="E34562" t="s">
        <v>10</v>
      </c>
      <c r="F34562">
        <v>2009</v>
      </c>
      <c r="G34562" t="s">
        <v>480</v>
      </c>
      <c r="H34562">
        <v>245.10783240000001</v>
      </c>
    </row>
    <row r="34563" spans="1:8">
      <c r="A34563" t="s">
        <v>463</v>
      </c>
      <c r="B34563">
        <v>0</v>
      </c>
      <c r="C34563" t="s">
        <v>466</v>
      </c>
      <c r="D34563" t="s">
        <v>475</v>
      </c>
      <c r="E34563" t="s">
        <v>37</v>
      </c>
      <c r="F34563">
        <v>2013</v>
      </c>
      <c r="G34563" t="s">
        <v>480</v>
      </c>
      <c r="H34563">
        <v>141.76504800000001</v>
      </c>
    </row>
    <row r="34564" spans="1:8">
      <c r="A34564" t="s">
        <v>456</v>
      </c>
      <c r="B34564">
        <v>0</v>
      </c>
      <c r="C34564" t="s">
        <v>466</v>
      </c>
      <c r="D34564" t="s">
        <v>475</v>
      </c>
      <c r="E34564" t="s">
        <v>5</v>
      </c>
      <c r="F34564">
        <v>2010</v>
      </c>
      <c r="G34564" t="s">
        <v>480</v>
      </c>
      <c r="H34564">
        <v>8.3736000000000001E-3</v>
      </c>
    </row>
    <row r="34565" spans="1:8">
      <c r="A34565" t="s">
        <v>456</v>
      </c>
      <c r="B34565">
        <v>0</v>
      </c>
      <c r="C34565" t="s">
        <v>466</v>
      </c>
      <c r="D34565" t="s">
        <v>475</v>
      </c>
      <c r="E34565" t="s">
        <v>6</v>
      </c>
      <c r="F34565">
        <v>2009</v>
      </c>
      <c r="G34565" t="s">
        <v>480</v>
      </c>
      <c r="H34565">
        <v>2.0934000000000001E-2</v>
      </c>
    </row>
    <row r="34566" spans="1:8">
      <c r="A34566" t="s">
        <v>456</v>
      </c>
      <c r="B34566">
        <v>0</v>
      </c>
      <c r="C34566" t="s">
        <v>466</v>
      </c>
      <c r="D34566" t="s">
        <v>475</v>
      </c>
      <c r="E34566" t="s">
        <v>11</v>
      </c>
      <c r="F34566">
        <v>2010</v>
      </c>
      <c r="G34566" t="s">
        <v>480</v>
      </c>
      <c r="H34566">
        <v>25.962346799999999</v>
      </c>
    </row>
    <row r="34567" spans="1:8">
      <c r="A34567" t="s">
        <v>456</v>
      </c>
      <c r="B34567">
        <v>0</v>
      </c>
      <c r="C34567" t="s">
        <v>466</v>
      </c>
      <c r="D34567" t="s">
        <v>475</v>
      </c>
      <c r="E34567" t="s">
        <v>343</v>
      </c>
      <c r="F34567">
        <v>2014</v>
      </c>
      <c r="G34567" t="s">
        <v>480</v>
      </c>
      <c r="H34567">
        <v>0.74106360000000004</v>
      </c>
    </row>
    <row r="34568" spans="1:8">
      <c r="A34568" t="s">
        <v>456</v>
      </c>
      <c r="B34568">
        <v>0</v>
      </c>
      <c r="C34568" t="s">
        <v>466</v>
      </c>
      <c r="D34568" t="s">
        <v>475</v>
      </c>
      <c r="E34568" t="s">
        <v>12</v>
      </c>
      <c r="F34568">
        <v>2012</v>
      </c>
      <c r="G34568" t="s">
        <v>480</v>
      </c>
      <c r="H34568">
        <v>0.37681199999999998</v>
      </c>
    </row>
    <row r="34569" spans="1:8">
      <c r="A34569" t="s">
        <v>456</v>
      </c>
      <c r="B34569">
        <v>0</v>
      </c>
      <c r="C34569" t="s">
        <v>466</v>
      </c>
      <c r="D34569" t="s">
        <v>475</v>
      </c>
      <c r="E34569" t="s">
        <v>13</v>
      </c>
      <c r="F34569">
        <v>2014</v>
      </c>
      <c r="G34569" t="s">
        <v>480</v>
      </c>
      <c r="H34569">
        <v>0.84154680000000004</v>
      </c>
    </row>
    <row r="34570" spans="1:8">
      <c r="A34570" t="s">
        <v>461</v>
      </c>
      <c r="B34570">
        <v>4220</v>
      </c>
      <c r="C34570" t="s">
        <v>500</v>
      </c>
      <c r="D34570" t="s">
        <v>475</v>
      </c>
      <c r="E34570" t="s">
        <v>14</v>
      </c>
      <c r="F34570">
        <v>2011</v>
      </c>
      <c r="G34570" t="s">
        <v>480</v>
      </c>
      <c r="H34570">
        <v>0.64476719999999998</v>
      </c>
    </row>
    <row r="34571" spans="1:8">
      <c r="A34571" t="s">
        <v>496</v>
      </c>
      <c r="B34571">
        <v>6000</v>
      </c>
      <c r="C34571" t="s">
        <v>455</v>
      </c>
      <c r="D34571" t="s">
        <v>475</v>
      </c>
      <c r="E34571" t="s">
        <v>12</v>
      </c>
      <c r="F34571">
        <v>2010</v>
      </c>
      <c r="G34571" t="s">
        <v>480</v>
      </c>
      <c r="H34571">
        <v>6.2801999999999997E-2</v>
      </c>
    </row>
    <row r="34572" spans="1:8">
      <c r="A34572" t="s">
        <v>464</v>
      </c>
      <c r="B34572">
        <v>6000</v>
      </c>
      <c r="C34572" t="s">
        <v>455</v>
      </c>
      <c r="D34572" t="s">
        <v>475</v>
      </c>
      <c r="E34572" t="s">
        <v>34</v>
      </c>
      <c r="F34572">
        <v>2013</v>
      </c>
      <c r="G34572" t="s">
        <v>480</v>
      </c>
      <c r="H34572">
        <v>45.627746399999999</v>
      </c>
    </row>
    <row r="34573" spans="1:8">
      <c r="A34573" t="s">
        <v>464</v>
      </c>
      <c r="B34573">
        <v>6000</v>
      </c>
      <c r="C34573" t="s">
        <v>455</v>
      </c>
      <c r="D34573" t="s">
        <v>475</v>
      </c>
      <c r="E34573" t="s">
        <v>5</v>
      </c>
      <c r="F34573">
        <v>2012</v>
      </c>
      <c r="G34573" t="s">
        <v>480</v>
      </c>
      <c r="H34573">
        <v>60.654171599999998</v>
      </c>
    </row>
    <row r="34574" spans="1:8">
      <c r="A34574" t="s">
        <v>456</v>
      </c>
      <c r="B34574">
        <v>6000</v>
      </c>
      <c r="C34574" t="s">
        <v>455</v>
      </c>
      <c r="D34574" t="s">
        <v>475</v>
      </c>
      <c r="E34574" t="s">
        <v>6</v>
      </c>
      <c r="F34574">
        <v>2013</v>
      </c>
      <c r="G34574" t="s">
        <v>480</v>
      </c>
      <c r="H34574">
        <v>1.67472E-2</v>
      </c>
    </row>
    <row r="34575" spans="1:8">
      <c r="A34575" t="s">
        <v>438</v>
      </c>
      <c r="B34575">
        <v>6000</v>
      </c>
      <c r="C34575" t="s">
        <v>455</v>
      </c>
      <c r="D34575" t="s">
        <v>475</v>
      </c>
      <c r="E34575" t="s">
        <v>482</v>
      </c>
      <c r="F34575">
        <v>2014</v>
      </c>
      <c r="G34575" t="s">
        <v>480</v>
      </c>
      <c r="H34575">
        <v>10.571669999999999</v>
      </c>
    </row>
    <row r="34576" spans="1:8">
      <c r="A34576" t="s">
        <v>438</v>
      </c>
      <c r="B34576">
        <v>6000</v>
      </c>
      <c r="C34576" t="s">
        <v>455</v>
      </c>
      <c r="D34576" t="s">
        <v>475</v>
      </c>
      <c r="E34576" t="s">
        <v>479</v>
      </c>
      <c r="F34576">
        <v>2013</v>
      </c>
      <c r="G34576" t="s">
        <v>480</v>
      </c>
      <c r="H34576">
        <v>2.1017736</v>
      </c>
    </row>
    <row r="34577" spans="1:8">
      <c r="A34577" t="s">
        <v>461</v>
      </c>
      <c r="B34577">
        <v>6000</v>
      </c>
      <c r="C34577" t="s">
        <v>455</v>
      </c>
      <c r="D34577" t="s">
        <v>475</v>
      </c>
      <c r="E34577" t="s">
        <v>13</v>
      </c>
      <c r="F34577">
        <v>2011</v>
      </c>
      <c r="G34577" t="s">
        <v>480</v>
      </c>
      <c r="H34577">
        <v>3.7681199999999998E-2</v>
      </c>
    </row>
    <row r="34578" spans="1:8">
      <c r="A34578" t="s">
        <v>463</v>
      </c>
      <c r="B34578">
        <v>0</v>
      </c>
      <c r="C34578" t="s">
        <v>466</v>
      </c>
      <c r="D34578" t="s">
        <v>475</v>
      </c>
      <c r="E34578" t="s">
        <v>3</v>
      </c>
      <c r="F34578">
        <v>2013</v>
      </c>
      <c r="G34578" t="s">
        <v>468</v>
      </c>
      <c r="H34578">
        <v>49.709876399999999</v>
      </c>
    </row>
    <row r="34579" spans="1:8">
      <c r="A34579" t="s">
        <v>463</v>
      </c>
      <c r="B34579">
        <v>0</v>
      </c>
      <c r="C34579" t="s">
        <v>466</v>
      </c>
      <c r="D34579" t="s">
        <v>475</v>
      </c>
      <c r="E34579" t="s">
        <v>5</v>
      </c>
      <c r="F34579">
        <v>2009</v>
      </c>
      <c r="G34579" t="s">
        <v>468</v>
      </c>
      <c r="H34579">
        <v>55.956581999999997</v>
      </c>
    </row>
    <row r="34580" spans="1:8">
      <c r="A34580" t="s">
        <v>438</v>
      </c>
      <c r="B34580">
        <v>0</v>
      </c>
      <c r="C34580" t="s">
        <v>466</v>
      </c>
      <c r="D34580" t="s">
        <v>475</v>
      </c>
      <c r="E34580" t="s">
        <v>10</v>
      </c>
      <c r="F34580">
        <v>2013</v>
      </c>
      <c r="G34580" t="s">
        <v>468</v>
      </c>
      <c r="H34580">
        <v>5.0367204000000001</v>
      </c>
    </row>
    <row r="34581" spans="1:8">
      <c r="A34581" t="s">
        <v>438</v>
      </c>
      <c r="B34581">
        <v>0</v>
      </c>
      <c r="C34581" t="s">
        <v>466</v>
      </c>
      <c r="D34581" t="s">
        <v>475</v>
      </c>
      <c r="E34581" t="s">
        <v>479</v>
      </c>
      <c r="F34581">
        <v>2011</v>
      </c>
      <c r="G34581" t="s">
        <v>468</v>
      </c>
      <c r="H34581">
        <v>2.8135295999999999</v>
      </c>
    </row>
    <row r="34582" spans="1:8">
      <c r="A34582" t="s">
        <v>461</v>
      </c>
      <c r="B34582">
        <v>0</v>
      </c>
      <c r="C34582" t="s">
        <v>466</v>
      </c>
      <c r="D34582" t="s">
        <v>475</v>
      </c>
      <c r="E34582" t="s">
        <v>482</v>
      </c>
      <c r="F34582">
        <v>2009</v>
      </c>
      <c r="G34582" t="s">
        <v>468</v>
      </c>
      <c r="H34582">
        <v>76.036474799999993</v>
      </c>
    </row>
    <row r="34583" spans="1:8">
      <c r="A34583" t="s">
        <v>461</v>
      </c>
      <c r="B34583">
        <v>0</v>
      </c>
      <c r="C34583" t="s">
        <v>466</v>
      </c>
      <c r="D34583" t="s">
        <v>475</v>
      </c>
      <c r="E34583" t="s">
        <v>479</v>
      </c>
      <c r="F34583">
        <v>2011</v>
      </c>
      <c r="G34583" t="s">
        <v>468</v>
      </c>
      <c r="H34583">
        <v>9.2653884000000009</v>
      </c>
    </row>
    <row r="34584" spans="1:8">
      <c r="A34584" t="s">
        <v>429</v>
      </c>
      <c r="B34584">
        <v>0</v>
      </c>
      <c r="C34584" t="s">
        <v>466</v>
      </c>
      <c r="D34584" t="s">
        <v>475</v>
      </c>
      <c r="E34584" t="s">
        <v>20</v>
      </c>
      <c r="F34584">
        <v>2012</v>
      </c>
      <c r="G34584" t="s">
        <v>468</v>
      </c>
      <c r="H34584">
        <v>1467.2347523999999</v>
      </c>
    </row>
    <row r="34585" spans="1:8">
      <c r="A34585" t="s">
        <v>429</v>
      </c>
      <c r="B34585">
        <v>0</v>
      </c>
      <c r="C34585" t="s">
        <v>466</v>
      </c>
      <c r="D34585" t="s">
        <v>475</v>
      </c>
      <c r="E34585" t="s">
        <v>26</v>
      </c>
      <c r="F34585">
        <v>2010</v>
      </c>
      <c r="G34585" t="s">
        <v>468</v>
      </c>
      <c r="H34585">
        <v>67.654501199999999</v>
      </c>
    </row>
    <row r="34586" spans="1:8">
      <c r="A34586" t="s">
        <v>429</v>
      </c>
      <c r="B34586">
        <v>0</v>
      </c>
      <c r="C34586" t="s">
        <v>466</v>
      </c>
      <c r="D34586" t="s">
        <v>475</v>
      </c>
      <c r="E34586" t="s">
        <v>23</v>
      </c>
      <c r="F34586">
        <v>2009</v>
      </c>
      <c r="G34586" t="s">
        <v>468</v>
      </c>
      <c r="H34586">
        <v>4.647348</v>
      </c>
    </row>
    <row r="34587" spans="1:8">
      <c r="A34587" t="s">
        <v>429</v>
      </c>
      <c r="B34587">
        <v>0</v>
      </c>
      <c r="C34587" t="s">
        <v>466</v>
      </c>
      <c r="D34587" t="s">
        <v>475</v>
      </c>
      <c r="E34587" t="s">
        <v>28</v>
      </c>
      <c r="F34587">
        <v>2013</v>
      </c>
      <c r="G34587" t="s">
        <v>468</v>
      </c>
      <c r="H34587">
        <v>2897.0185787999999</v>
      </c>
    </row>
    <row r="34588" spans="1:8">
      <c r="A34588" t="s">
        <v>464</v>
      </c>
      <c r="B34588">
        <v>0</v>
      </c>
      <c r="C34588" t="s">
        <v>466</v>
      </c>
      <c r="D34588" t="s">
        <v>475</v>
      </c>
      <c r="E34588" t="s">
        <v>6</v>
      </c>
      <c r="F34588">
        <v>2009</v>
      </c>
      <c r="G34588" t="s">
        <v>468</v>
      </c>
      <c r="H34588">
        <v>496.18604160000001</v>
      </c>
    </row>
    <row r="34589" spans="1:8">
      <c r="A34589" t="s">
        <v>464</v>
      </c>
      <c r="B34589">
        <v>0</v>
      </c>
      <c r="C34589" t="s">
        <v>466</v>
      </c>
      <c r="D34589" t="s">
        <v>475</v>
      </c>
      <c r="E34589" t="s">
        <v>35</v>
      </c>
      <c r="F34589">
        <v>2014</v>
      </c>
      <c r="G34589" t="s">
        <v>468</v>
      </c>
      <c r="H34589">
        <v>221.4482256</v>
      </c>
    </row>
    <row r="34590" spans="1:8">
      <c r="A34590" t="s">
        <v>464</v>
      </c>
      <c r="B34590">
        <v>0</v>
      </c>
      <c r="C34590" t="s">
        <v>466</v>
      </c>
      <c r="D34590" t="s">
        <v>475</v>
      </c>
      <c r="E34590" t="s">
        <v>36</v>
      </c>
      <c r="F34590">
        <v>2012</v>
      </c>
      <c r="G34590" t="s">
        <v>468</v>
      </c>
      <c r="H34590">
        <v>621.43835039999999</v>
      </c>
    </row>
    <row r="34591" spans="1:8">
      <c r="A34591" t="s">
        <v>499</v>
      </c>
      <c r="B34591">
        <v>0</v>
      </c>
      <c r="C34591" t="s">
        <v>466</v>
      </c>
      <c r="D34591" t="s">
        <v>475</v>
      </c>
      <c r="E34591" t="s">
        <v>6</v>
      </c>
      <c r="F34591">
        <v>2010</v>
      </c>
      <c r="G34591" t="s">
        <v>468</v>
      </c>
      <c r="H34591">
        <v>27.122090400000001</v>
      </c>
    </row>
    <row r="34592" spans="1:8">
      <c r="A34592" t="s">
        <v>499</v>
      </c>
      <c r="B34592">
        <v>0</v>
      </c>
      <c r="C34592" t="s">
        <v>466</v>
      </c>
      <c r="D34592" t="s">
        <v>475</v>
      </c>
      <c r="E34592" t="s">
        <v>10</v>
      </c>
      <c r="F34592">
        <v>2014</v>
      </c>
      <c r="G34592" t="s">
        <v>468</v>
      </c>
      <c r="H34592">
        <v>137.66198399999999</v>
      </c>
    </row>
    <row r="34593" spans="1:8">
      <c r="A34593" t="s">
        <v>499</v>
      </c>
      <c r="B34593">
        <v>0</v>
      </c>
      <c r="C34593" t="s">
        <v>466</v>
      </c>
      <c r="D34593" t="s">
        <v>475</v>
      </c>
      <c r="E34593" t="s">
        <v>14</v>
      </c>
      <c r="F34593">
        <v>2010</v>
      </c>
      <c r="G34593" t="s">
        <v>468</v>
      </c>
      <c r="H34593">
        <v>0.49822919999999998</v>
      </c>
    </row>
    <row r="34594" spans="1:8">
      <c r="A34594" t="s">
        <v>456</v>
      </c>
      <c r="B34594">
        <v>0</v>
      </c>
      <c r="C34594" t="s">
        <v>466</v>
      </c>
      <c r="D34594" t="s">
        <v>475</v>
      </c>
      <c r="E34594" t="s">
        <v>2</v>
      </c>
      <c r="F34594">
        <v>2014</v>
      </c>
      <c r="G34594" t="s">
        <v>468</v>
      </c>
      <c r="H34594">
        <v>1.109502</v>
      </c>
    </row>
    <row r="34595" spans="1:8">
      <c r="A34595" t="s">
        <v>464</v>
      </c>
      <c r="B34595">
        <v>6000</v>
      </c>
      <c r="C34595" t="s">
        <v>455</v>
      </c>
      <c r="D34595" t="s">
        <v>475</v>
      </c>
      <c r="E34595" t="s">
        <v>3</v>
      </c>
      <c r="F34595">
        <v>2009</v>
      </c>
      <c r="G34595" t="s">
        <v>491</v>
      </c>
      <c r="H34595">
        <v>70.350800399999997</v>
      </c>
    </row>
    <row r="34596" spans="1:8">
      <c r="A34596" t="s">
        <v>464</v>
      </c>
      <c r="B34596">
        <v>6000</v>
      </c>
      <c r="C34596" t="s">
        <v>455</v>
      </c>
      <c r="D34596" t="s">
        <v>475</v>
      </c>
      <c r="E34596" t="s">
        <v>482</v>
      </c>
      <c r="F34596">
        <v>2012</v>
      </c>
      <c r="G34596" t="s">
        <v>491</v>
      </c>
      <c r="H34596">
        <v>0.32238359999999999</v>
      </c>
    </row>
    <row r="34597" spans="1:8">
      <c r="A34597" t="s">
        <v>456</v>
      </c>
      <c r="B34597">
        <v>6000</v>
      </c>
      <c r="C34597" t="s">
        <v>455</v>
      </c>
      <c r="D34597" t="s">
        <v>475</v>
      </c>
      <c r="E34597" t="s">
        <v>10</v>
      </c>
      <c r="F34597">
        <v>2010</v>
      </c>
      <c r="G34597" t="s">
        <v>491</v>
      </c>
      <c r="H34597">
        <v>2.0640923999999998</v>
      </c>
    </row>
    <row r="34598" spans="1:8">
      <c r="A34598" t="s">
        <v>438</v>
      </c>
      <c r="B34598">
        <v>6000</v>
      </c>
      <c r="C34598" t="s">
        <v>455</v>
      </c>
      <c r="D34598" t="s">
        <v>475</v>
      </c>
      <c r="E34598" t="s">
        <v>26</v>
      </c>
      <c r="F34598">
        <v>2011</v>
      </c>
      <c r="G34598" t="s">
        <v>491</v>
      </c>
      <c r="H34598">
        <v>0.42286679999999999</v>
      </c>
    </row>
    <row r="34599" spans="1:8">
      <c r="A34599" t="s">
        <v>438</v>
      </c>
      <c r="B34599">
        <v>6000</v>
      </c>
      <c r="C34599" t="s">
        <v>455</v>
      </c>
      <c r="D34599" t="s">
        <v>475</v>
      </c>
      <c r="E34599" t="s">
        <v>37</v>
      </c>
      <c r="F34599">
        <v>2010</v>
      </c>
      <c r="G34599" t="s">
        <v>491</v>
      </c>
      <c r="H34599">
        <v>3.7429991999999999</v>
      </c>
    </row>
    <row r="34600" spans="1:8">
      <c r="A34600" t="s">
        <v>429</v>
      </c>
      <c r="B34600">
        <v>5520</v>
      </c>
      <c r="C34600" t="s">
        <v>478</v>
      </c>
      <c r="D34600" t="s">
        <v>475</v>
      </c>
      <c r="E34600" t="s">
        <v>23</v>
      </c>
      <c r="F34600">
        <v>2013</v>
      </c>
      <c r="G34600" t="s">
        <v>483</v>
      </c>
      <c r="H34600">
        <v>0.29726279999999999</v>
      </c>
    </row>
    <row r="34601" spans="1:8">
      <c r="A34601" t="s">
        <v>429</v>
      </c>
      <c r="B34601">
        <v>5520</v>
      </c>
      <c r="C34601" t="s">
        <v>478</v>
      </c>
      <c r="D34601" t="s">
        <v>475</v>
      </c>
      <c r="E34601" t="s">
        <v>29</v>
      </c>
      <c r="F34601">
        <v>2014</v>
      </c>
      <c r="G34601" t="s">
        <v>483</v>
      </c>
      <c r="H34601">
        <v>7.975854</v>
      </c>
    </row>
    <row r="34602" spans="1:8">
      <c r="A34602" t="s">
        <v>499</v>
      </c>
      <c r="B34602">
        <v>0</v>
      </c>
      <c r="C34602" t="s">
        <v>466</v>
      </c>
      <c r="D34602" t="s">
        <v>475</v>
      </c>
      <c r="E34602" t="s">
        <v>12</v>
      </c>
      <c r="F34602">
        <v>2010</v>
      </c>
      <c r="G34602" t="s">
        <v>480</v>
      </c>
      <c r="H34602">
        <v>1.6789068</v>
      </c>
    </row>
    <row r="34603" spans="1:8">
      <c r="A34603" t="s">
        <v>438</v>
      </c>
      <c r="B34603">
        <v>0</v>
      </c>
      <c r="C34603" t="s">
        <v>466</v>
      </c>
      <c r="D34603" t="s">
        <v>475</v>
      </c>
      <c r="E34603" t="s">
        <v>6</v>
      </c>
      <c r="F34603">
        <v>2010</v>
      </c>
      <c r="G34603" t="s">
        <v>480</v>
      </c>
      <c r="H34603">
        <v>2.2148172000000002</v>
      </c>
    </row>
    <row r="34604" spans="1:8">
      <c r="A34604" t="s">
        <v>438</v>
      </c>
      <c r="B34604">
        <v>0</v>
      </c>
      <c r="C34604" t="s">
        <v>466</v>
      </c>
      <c r="D34604" t="s">
        <v>475</v>
      </c>
      <c r="E34604" t="s">
        <v>482</v>
      </c>
      <c r="F34604">
        <v>2011</v>
      </c>
      <c r="G34604" t="s">
        <v>480</v>
      </c>
      <c r="H34604">
        <v>40.272829199999997</v>
      </c>
    </row>
    <row r="34605" spans="1:8">
      <c r="A34605" t="s">
        <v>429</v>
      </c>
      <c r="B34605">
        <v>0</v>
      </c>
      <c r="C34605" t="s">
        <v>466</v>
      </c>
      <c r="D34605" t="s">
        <v>475</v>
      </c>
      <c r="E34605" t="s">
        <v>27</v>
      </c>
      <c r="F34605">
        <v>2010</v>
      </c>
      <c r="G34605" t="s">
        <v>480</v>
      </c>
      <c r="H34605">
        <v>0.18840599999999999</v>
      </c>
    </row>
    <row r="34606" spans="1:8">
      <c r="A34606" t="s">
        <v>429</v>
      </c>
      <c r="B34606">
        <v>0</v>
      </c>
      <c r="C34606" t="s">
        <v>466</v>
      </c>
      <c r="D34606" t="s">
        <v>475</v>
      </c>
      <c r="E34606" t="s">
        <v>29</v>
      </c>
      <c r="F34606">
        <v>2012</v>
      </c>
      <c r="G34606" t="s">
        <v>480</v>
      </c>
      <c r="H34606">
        <v>8497.0477979999996</v>
      </c>
    </row>
    <row r="34607" spans="1:8">
      <c r="A34607" t="s">
        <v>464</v>
      </c>
      <c r="B34607">
        <v>0</v>
      </c>
      <c r="C34607" t="s">
        <v>466</v>
      </c>
      <c r="D34607" t="s">
        <v>475</v>
      </c>
      <c r="E34607" t="s">
        <v>5</v>
      </c>
      <c r="F34607">
        <v>2010</v>
      </c>
      <c r="G34607" t="s">
        <v>480</v>
      </c>
      <c r="H34607">
        <v>3433.0503960000001</v>
      </c>
    </row>
    <row r="34608" spans="1:8">
      <c r="A34608" t="s">
        <v>464</v>
      </c>
      <c r="B34608">
        <v>0</v>
      </c>
      <c r="C34608" t="s">
        <v>466</v>
      </c>
      <c r="D34608" t="s">
        <v>475</v>
      </c>
      <c r="E34608" t="s">
        <v>14</v>
      </c>
      <c r="F34608">
        <v>2011</v>
      </c>
      <c r="G34608" t="s">
        <v>480</v>
      </c>
      <c r="H34608">
        <v>1125.6797951999999</v>
      </c>
    </row>
    <row r="34609" spans="1:8">
      <c r="A34609" t="s">
        <v>464</v>
      </c>
      <c r="B34609">
        <v>0</v>
      </c>
      <c r="C34609" t="s">
        <v>466</v>
      </c>
      <c r="D34609" t="s">
        <v>475</v>
      </c>
      <c r="E34609" t="s">
        <v>428</v>
      </c>
      <c r="F34609">
        <v>2010</v>
      </c>
      <c r="G34609" t="s">
        <v>480</v>
      </c>
      <c r="H34609">
        <v>27.327243599999999</v>
      </c>
    </row>
    <row r="34610" spans="1:8">
      <c r="A34610" t="s">
        <v>461</v>
      </c>
      <c r="B34610">
        <v>0</v>
      </c>
      <c r="C34610" t="s">
        <v>466</v>
      </c>
      <c r="D34610" t="s">
        <v>475</v>
      </c>
      <c r="E34610" t="s">
        <v>36</v>
      </c>
      <c r="F34610">
        <v>2010</v>
      </c>
      <c r="G34610" t="s">
        <v>480</v>
      </c>
      <c r="H34610">
        <v>7.9507332000000002</v>
      </c>
    </row>
    <row r="34611" spans="1:8">
      <c r="A34611" t="s">
        <v>496</v>
      </c>
      <c r="B34611">
        <v>0</v>
      </c>
      <c r="C34611" t="s">
        <v>466</v>
      </c>
      <c r="D34611" t="s">
        <v>475</v>
      </c>
      <c r="E34611" t="s">
        <v>12</v>
      </c>
      <c r="F34611">
        <v>2009</v>
      </c>
      <c r="G34611" t="s">
        <v>480</v>
      </c>
      <c r="H34611">
        <v>7.1175600000000006E-2</v>
      </c>
    </row>
    <row r="34612" spans="1:8">
      <c r="A34612" t="s">
        <v>486</v>
      </c>
      <c r="B34612">
        <v>0</v>
      </c>
      <c r="C34612" t="s">
        <v>466</v>
      </c>
      <c r="D34612" t="s">
        <v>475</v>
      </c>
      <c r="E34612" t="s">
        <v>482</v>
      </c>
      <c r="F34612">
        <v>2013</v>
      </c>
      <c r="G34612" t="s">
        <v>480</v>
      </c>
      <c r="H34612">
        <v>3.1819679999999999</v>
      </c>
    </row>
    <row r="34613" spans="1:8">
      <c r="A34613" t="s">
        <v>463</v>
      </c>
      <c r="B34613">
        <v>0</v>
      </c>
      <c r="C34613" t="s">
        <v>466</v>
      </c>
      <c r="D34613" t="s">
        <v>475</v>
      </c>
      <c r="E34613" t="s">
        <v>12</v>
      </c>
      <c r="F34613">
        <v>2014</v>
      </c>
      <c r="G34613" t="s">
        <v>480</v>
      </c>
      <c r="H34613">
        <v>0.71175600000000006</v>
      </c>
    </row>
    <row r="34614" spans="1:8">
      <c r="A34614" t="s">
        <v>463</v>
      </c>
      <c r="B34614">
        <v>0</v>
      </c>
      <c r="C34614" t="s">
        <v>466</v>
      </c>
      <c r="D34614" t="s">
        <v>475</v>
      </c>
      <c r="E34614" t="s">
        <v>37</v>
      </c>
      <c r="F34614">
        <v>2012</v>
      </c>
      <c r="G34614" t="s">
        <v>480</v>
      </c>
      <c r="H34614">
        <v>139.08549600000001</v>
      </c>
    </row>
    <row r="34615" spans="1:8">
      <c r="A34615" t="s">
        <v>494</v>
      </c>
      <c r="B34615">
        <v>0</v>
      </c>
      <c r="C34615" t="s">
        <v>466</v>
      </c>
      <c r="D34615" t="s">
        <v>475</v>
      </c>
      <c r="E34615" t="s">
        <v>482</v>
      </c>
      <c r="F34615">
        <v>2014</v>
      </c>
      <c r="G34615" t="s">
        <v>480</v>
      </c>
      <c r="H34615">
        <v>0.7368768</v>
      </c>
    </row>
    <row r="34616" spans="1:8">
      <c r="A34616" t="s">
        <v>456</v>
      </c>
      <c r="B34616">
        <v>0</v>
      </c>
      <c r="C34616" t="s">
        <v>466</v>
      </c>
      <c r="D34616" t="s">
        <v>475</v>
      </c>
      <c r="E34616" t="s">
        <v>11</v>
      </c>
      <c r="F34616">
        <v>2009</v>
      </c>
      <c r="G34616" t="s">
        <v>480</v>
      </c>
      <c r="H34616">
        <v>26.301477599999998</v>
      </c>
    </row>
    <row r="34617" spans="1:8">
      <c r="A34617" t="s">
        <v>456</v>
      </c>
      <c r="B34617">
        <v>0</v>
      </c>
      <c r="C34617" t="s">
        <v>466</v>
      </c>
      <c r="D34617" t="s">
        <v>475</v>
      </c>
      <c r="E34617" t="s">
        <v>343</v>
      </c>
      <c r="F34617">
        <v>2013</v>
      </c>
      <c r="G34617" t="s">
        <v>480</v>
      </c>
      <c r="H34617">
        <v>0.87922800000000001</v>
      </c>
    </row>
    <row r="34618" spans="1:8">
      <c r="A34618" t="s">
        <v>456</v>
      </c>
      <c r="B34618">
        <v>0</v>
      </c>
      <c r="C34618" t="s">
        <v>466</v>
      </c>
      <c r="D34618" t="s">
        <v>475</v>
      </c>
      <c r="E34618" t="s">
        <v>12</v>
      </c>
      <c r="F34618">
        <v>2011</v>
      </c>
      <c r="G34618" t="s">
        <v>480</v>
      </c>
      <c r="H34618">
        <v>0.46892159999999999</v>
      </c>
    </row>
    <row r="34619" spans="1:8">
      <c r="A34619" t="s">
        <v>456</v>
      </c>
      <c r="B34619">
        <v>0</v>
      </c>
      <c r="C34619" t="s">
        <v>466</v>
      </c>
      <c r="D34619" t="s">
        <v>475</v>
      </c>
      <c r="E34619" t="s">
        <v>13</v>
      </c>
      <c r="F34619">
        <v>2013</v>
      </c>
      <c r="G34619" t="s">
        <v>480</v>
      </c>
      <c r="H34619">
        <v>0.41449320000000001</v>
      </c>
    </row>
    <row r="34620" spans="1:8">
      <c r="A34620" t="s">
        <v>461</v>
      </c>
      <c r="B34620">
        <v>4220</v>
      </c>
      <c r="C34620" t="s">
        <v>500</v>
      </c>
      <c r="D34620" t="s">
        <v>475</v>
      </c>
      <c r="E34620" t="s">
        <v>14</v>
      </c>
      <c r="F34620">
        <v>2010</v>
      </c>
      <c r="G34620" t="s">
        <v>480</v>
      </c>
      <c r="H34620">
        <v>0.439614</v>
      </c>
    </row>
    <row r="34621" spans="1:8">
      <c r="A34621" t="s">
        <v>461</v>
      </c>
      <c r="B34621">
        <v>4220</v>
      </c>
      <c r="C34621" t="s">
        <v>500</v>
      </c>
      <c r="D34621" t="s">
        <v>475</v>
      </c>
      <c r="E34621" t="s">
        <v>37</v>
      </c>
      <c r="F34621">
        <v>2014</v>
      </c>
      <c r="G34621" t="s">
        <v>480</v>
      </c>
      <c r="H34621">
        <v>2.5581347999999999</v>
      </c>
    </row>
    <row r="34622" spans="1:8">
      <c r="A34622" t="s">
        <v>461</v>
      </c>
      <c r="B34622">
        <v>6000</v>
      </c>
      <c r="C34622" t="s">
        <v>455</v>
      </c>
      <c r="D34622" t="s">
        <v>475</v>
      </c>
      <c r="E34622" t="s">
        <v>482</v>
      </c>
      <c r="F34622">
        <v>2014</v>
      </c>
      <c r="G34622" t="s">
        <v>480</v>
      </c>
      <c r="H34622">
        <v>1.6789068</v>
      </c>
    </row>
    <row r="34623" spans="1:8">
      <c r="A34623" t="s">
        <v>496</v>
      </c>
      <c r="B34623">
        <v>6000</v>
      </c>
      <c r="C34623" t="s">
        <v>455</v>
      </c>
      <c r="D34623" t="s">
        <v>475</v>
      </c>
      <c r="E34623" t="s">
        <v>12</v>
      </c>
      <c r="F34623">
        <v>2009</v>
      </c>
      <c r="G34623" t="s">
        <v>480</v>
      </c>
      <c r="H34623">
        <v>5.0241599999999997E-2</v>
      </c>
    </row>
    <row r="34624" spans="1:8">
      <c r="A34624" t="s">
        <v>464</v>
      </c>
      <c r="B34624">
        <v>6000</v>
      </c>
      <c r="C34624" t="s">
        <v>455</v>
      </c>
      <c r="D34624" t="s">
        <v>475</v>
      </c>
      <c r="E34624" t="s">
        <v>35</v>
      </c>
      <c r="F34624">
        <v>2014</v>
      </c>
      <c r="G34624" t="s">
        <v>480</v>
      </c>
      <c r="H34624">
        <v>26.113071600000001</v>
      </c>
    </row>
    <row r="34625" spans="1:8">
      <c r="A34625" t="s">
        <v>464</v>
      </c>
      <c r="B34625">
        <v>6000</v>
      </c>
      <c r="C34625" t="s">
        <v>455</v>
      </c>
      <c r="D34625" t="s">
        <v>475</v>
      </c>
      <c r="E34625" t="s">
        <v>34</v>
      </c>
      <c r="F34625">
        <v>2012</v>
      </c>
      <c r="G34625" t="s">
        <v>480</v>
      </c>
      <c r="H34625">
        <v>42.056406000000003</v>
      </c>
    </row>
    <row r="34626" spans="1:8">
      <c r="A34626" t="s">
        <v>464</v>
      </c>
      <c r="B34626">
        <v>6000</v>
      </c>
      <c r="C34626" t="s">
        <v>455</v>
      </c>
      <c r="D34626" t="s">
        <v>475</v>
      </c>
      <c r="E34626" t="s">
        <v>5</v>
      </c>
      <c r="F34626">
        <v>2011</v>
      </c>
      <c r="G34626" t="s">
        <v>480</v>
      </c>
      <c r="H34626">
        <v>47.478312000000003</v>
      </c>
    </row>
    <row r="34627" spans="1:8">
      <c r="A34627" t="s">
        <v>464</v>
      </c>
      <c r="B34627">
        <v>6000</v>
      </c>
      <c r="C34627" t="s">
        <v>455</v>
      </c>
      <c r="D34627" t="s">
        <v>475</v>
      </c>
      <c r="E34627" t="s">
        <v>14</v>
      </c>
      <c r="F34627">
        <v>2014</v>
      </c>
      <c r="G34627" t="s">
        <v>480</v>
      </c>
      <c r="H34627">
        <v>77.840985599999996</v>
      </c>
    </row>
    <row r="34628" spans="1:8">
      <c r="A34628" t="s">
        <v>456</v>
      </c>
      <c r="B34628">
        <v>6000</v>
      </c>
      <c r="C34628" t="s">
        <v>455</v>
      </c>
      <c r="D34628" t="s">
        <v>475</v>
      </c>
      <c r="E34628" t="s">
        <v>6</v>
      </c>
      <c r="F34628">
        <v>2012</v>
      </c>
      <c r="G34628" t="s">
        <v>480</v>
      </c>
      <c r="H34628">
        <v>1.2560399999999999E-2</v>
      </c>
    </row>
    <row r="34629" spans="1:8">
      <c r="A34629" t="s">
        <v>438</v>
      </c>
      <c r="B34629">
        <v>6000</v>
      </c>
      <c r="C34629" t="s">
        <v>455</v>
      </c>
      <c r="D34629" t="s">
        <v>475</v>
      </c>
      <c r="E34629" t="s">
        <v>479</v>
      </c>
      <c r="F34629">
        <v>2012</v>
      </c>
      <c r="G34629" t="s">
        <v>480</v>
      </c>
      <c r="H34629">
        <v>2.6334971999999999</v>
      </c>
    </row>
    <row r="34630" spans="1:8">
      <c r="A34630" t="s">
        <v>438</v>
      </c>
      <c r="B34630">
        <v>6000</v>
      </c>
      <c r="C34630" t="s">
        <v>455</v>
      </c>
      <c r="D34630" t="s">
        <v>475</v>
      </c>
      <c r="E34630" t="s">
        <v>482</v>
      </c>
      <c r="F34630">
        <v>2013</v>
      </c>
      <c r="G34630" t="s">
        <v>480</v>
      </c>
      <c r="H34630">
        <v>23.714035200000001</v>
      </c>
    </row>
    <row r="34631" spans="1:8">
      <c r="A34631" t="s">
        <v>461</v>
      </c>
      <c r="B34631">
        <v>6000</v>
      </c>
      <c r="C34631" t="s">
        <v>455</v>
      </c>
      <c r="D34631" t="s">
        <v>475</v>
      </c>
      <c r="E34631" t="s">
        <v>13</v>
      </c>
      <c r="F34631">
        <v>2010</v>
      </c>
      <c r="G34631" t="s">
        <v>480</v>
      </c>
      <c r="H34631">
        <v>8.3736000000000001E-3</v>
      </c>
    </row>
    <row r="34632" spans="1:8">
      <c r="A34632" t="s">
        <v>463</v>
      </c>
      <c r="B34632">
        <v>0</v>
      </c>
      <c r="C34632" t="s">
        <v>466</v>
      </c>
      <c r="D34632" t="s">
        <v>475</v>
      </c>
      <c r="E34632" t="s">
        <v>3</v>
      </c>
      <c r="F34632">
        <v>2012</v>
      </c>
      <c r="G34632" t="s">
        <v>468</v>
      </c>
      <c r="H34632">
        <v>48.876703200000001</v>
      </c>
    </row>
    <row r="34633" spans="1:8">
      <c r="A34633" t="s">
        <v>463</v>
      </c>
      <c r="B34633">
        <v>0</v>
      </c>
      <c r="C34633" t="s">
        <v>466</v>
      </c>
      <c r="D34633" t="s">
        <v>475</v>
      </c>
      <c r="E34633" t="s">
        <v>10</v>
      </c>
      <c r="F34633">
        <v>2014</v>
      </c>
      <c r="G34633" t="s">
        <v>468</v>
      </c>
      <c r="H34633">
        <v>315.38327040000001</v>
      </c>
    </row>
    <row r="34634" spans="1:8">
      <c r="A34634" t="s">
        <v>438</v>
      </c>
      <c r="B34634">
        <v>0</v>
      </c>
      <c r="C34634" t="s">
        <v>466</v>
      </c>
      <c r="D34634" t="s">
        <v>475</v>
      </c>
      <c r="E34634" t="s">
        <v>10</v>
      </c>
      <c r="F34634">
        <v>2012</v>
      </c>
      <c r="G34634" t="s">
        <v>468</v>
      </c>
      <c r="H34634">
        <v>5.1958187999999996</v>
      </c>
    </row>
    <row r="34635" spans="1:8">
      <c r="A34635" t="s">
        <v>438</v>
      </c>
      <c r="B34635">
        <v>0</v>
      </c>
      <c r="C34635" t="s">
        <v>466</v>
      </c>
      <c r="D34635" t="s">
        <v>475</v>
      </c>
      <c r="E34635" t="s">
        <v>479</v>
      </c>
      <c r="F34635">
        <v>2010</v>
      </c>
      <c r="G34635" t="s">
        <v>468</v>
      </c>
      <c r="H34635">
        <v>4.7645784000000004</v>
      </c>
    </row>
    <row r="34636" spans="1:8">
      <c r="A34636" t="s">
        <v>461</v>
      </c>
      <c r="B34636">
        <v>0</v>
      </c>
      <c r="C34636" t="s">
        <v>466</v>
      </c>
      <c r="D34636" t="s">
        <v>475</v>
      </c>
      <c r="E34636" t="s">
        <v>479</v>
      </c>
      <c r="F34636">
        <v>2010</v>
      </c>
      <c r="G34636" t="s">
        <v>468</v>
      </c>
      <c r="H34636">
        <v>10.9652292</v>
      </c>
    </row>
    <row r="34637" spans="1:8">
      <c r="A34637" t="s">
        <v>464</v>
      </c>
      <c r="B34637">
        <v>6000</v>
      </c>
      <c r="C34637" t="s">
        <v>455</v>
      </c>
      <c r="D34637" t="s">
        <v>475</v>
      </c>
      <c r="E34637" t="s">
        <v>352</v>
      </c>
      <c r="F34637">
        <v>2012</v>
      </c>
      <c r="G34637" t="s">
        <v>480</v>
      </c>
      <c r="H34637">
        <v>3.0438035999999999</v>
      </c>
    </row>
    <row r="34638" spans="1:8">
      <c r="A34638" t="s">
        <v>456</v>
      </c>
      <c r="B34638">
        <v>6000</v>
      </c>
      <c r="C34638" t="s">
        <v>455</v>
      </c>
      <c r="D34638" t="s">
        <v>475</v>
      </c>
      <c r="E34638" t="s">
        <v>30</v>
      </c>
      <c r="F34638">
        <v>2014</v>
      </c>
      <c r="G34638" t="s">
        <v>480</v>
      </c>
      <c r="H34638">
        <v>0.60289919999999997</v>
      </c>
    </row>
    <row r="34639" spans="1:8">
      <c r="A34639" t="s">
        <v>456</v>
      </c>
      <c r="B34639">
        <v>6000</v>
      </c>
      <c r="C34639" t="s">
        <v>455</v>
      </c>
      <c r="D34639" t="s">
        <v>475</v>
      </c>
      <c r="E34639" t="s">
        <v>37</v>
      </c>
      <c r="F34639">
        <v>2011</v>
      </c>
      <c r="G34639" t="s">
        <v>480</v>
      </c>
      <c r="H34639">
        <v>2.0724659999999999</v>
      </c>
    </row>
    <row r="34640" spans="1:8">
      <c r="A34640" t="s">
        <v>438</v>
      </c>
      <c r="B34640">
        <v>6000</v>
      </c>
      <c r="C34640" t="s">
        <v>455</v>
      </c>
      <c r="D34640" t="s">
        <v>475</v>
      </c>
      <c r="E34640" t="s">
        <v>29</v>
      </c>
      <c r="F34640">
        <v>2012</v>
      </c>
      <c r="G34640" t="s">
        <v>480</v>
      </c>
      <c r="H34640">
        <v>0.14235120000000001</v>
      </c>
    </row>
    <row r="34641" spans="1:8">
      <c r="A34641" t="s">
        <v>507</v>
      </c>
      <c r="B34641">
        <v>6000</v>
      </c>
      <c r="C34641" t="s">
        <v>455</v>
      </c>
      <c r="D34641" t="s">
        <v>475</v>
      </c>
      <c r="E34641" t="s">
        <v>17</v>
      </c>
      <c r="F34641">
        <v>2011</v>
      </c>
      <c r="G34641" t="s">
        <v>480</v>
      </c>
      <c r="H34641">
        <v>4.1868000000000001E-3</v>
      </c>
    </row>
    <row r="34642" spans="1:8">
      <c r="A34642" t="s">
        <v>461</v>
      </c>
      <c r="B34642">
        <v>6000</v>
      </c>
      <c r="C34642" t="s">
        <v>455</v>
      </c>
      <c r="D34642" t="s">
        <v>475</v>
      </c>
      <c r="E34642" t="s">
        <v>9</v>
      </c>
      <c r="F34642">
        <v>2012</v>
      </c>
      <c r="G34642" t="s">
        <v>480</v>
      </c>
      <c r="H34642">
        <v>0.42286679999999999</v>
      </c>
    </row>
    <row r="34643" spans="1:8">
      <c r="A34643" t="s">
        <v>456</v>
      </c>
      <c r="B34643">
        <v>0</v>
      </c>
      <c r="C34643" t="s">
        <v>466</v>
      </c>
      <c r="D34643" t="s">
        <v>475</v>
      </c>
      <c r="E34643" t="s">
        <v>30</v>
      </c>
      <c r="F34643">
        <v>2012</v>
      </c>
      <c r="G34643" t="s">
        <v>468</v>
      </c>
      <c r="H34643">
        <v>8.7462251999999996</v>
      </c>
    </row>
    <row r="34644" spans="1:8">
      <c r="A34644" t="s">
        <v>456</v>
      </c>
      <c r="B34644">
        <v>0</v>
      </c>
      <c r="C34644" t="s">
        <v>466</v>
      </c>
      <c r="D34644" t="s">
        <v>475</v>
      </c>
      <c r="E34644" t="s">
        <v>31</v>
      </c>
      <c r="F34644">
        <v>2009</v>
      </c>
      <c r="G34644" t="s">
        <v>468</v>
      </c>
      <c r="H34644">
        <v>0.13816439999999999</v>
      </c>
    </row>
    <row r="34645" spans="1:8">
      <c r="A34645" t="s">
        <v>456</v>
      </c>
      <c r="B34645">
        <v>0</v>
      </c>
      <c r="C34645" t="s">
        <v>466</v>
      </c>
      <c r="D34645" t="s">
        <v>475</v>
      </c>
      <c r="E34645" t="s">
        <v>482</v>
      </c>
      <c r="F34645">
        <v>2014</v>
      </c>
      <c r="G34645" t="s">
        <v>468</v>
      </c>
      <c r="H34645">
        <v>23.667980400000001</v>
      </c>
    </row>
    <row r="34646" spans="1:8">
      <c r="A34646" t="s">
        <v>438</v>
      </c>
      <c r="B34646">
        <v>0</v>
      </c>
      <c r="C34646" t="s">
        <v>466</v>
      </c>
      <c r="D34646" t="s">
        <v>475</v>
      </c>
      <c r="E34646" t="s">
        <v>29</v>
      </c>
      <c r="F34646">
        <v>2009</v>
      </c>
      <c r="G34646" t="s">
        <v>468</v>
      </c>
      <c r="H34646">
        <v>0.26376840000000001</v>
      </c>
    </row>
    <row r="34647" spans="1:8">
      <c r="A34647" t="s">
        <v>438</v>
      </c>
      <c r="B34647">
        <v>0</v>
      </c>
      <c r="C34647" t="s">
        <v>466</v>
      </c>
      <c r="D34647" t="s">
        <v>475</v>
      </c>
      <c r="E34647" t="s">
        <v>37</v>
      </c>
      <c r="F34647">
        <v>2010</v>
      </c>
      <c r="G34647" t="s">
        <v>468</v>
      </c>
      <c r="H34647">
        <v>4.7185236000000002</v>
      </c>
    </row>
    <row r="34648" spans="1:8">
      <c r="A34648" t="s">
        <v>495</v>
      </c>
      <c r="B34648">
        <v>0</v>
      </c>
      <c r="C34648" t="s">
        <v>466</v>
      </c>
      <c r="D34648" t="s">
        <v>475</v>
      </c>
      <c r="E34648" t="s">
        <v>30</v>
      </c>
      <c r="F34648">
        <v>2011</v>
      </c>
      <c r="G34648" t="s">
        <v>468</v>
      </c>
      <c r="H34648">
        <v>0.24283440000000001</v>
      </c>
    </row>
    <row r="34649" spans="1:8">
      <c r="A34649" t="s">
        <v>465</v>
      </c>
      <c r="B34649">
        <v>0</v>
      </c>
      <c r="C34649" t="s">
        <v>466</v>
      </c>
      <c r="D34649" t="s">
        <v>475</v>
      </c>
      <c r="E34649" t="s">
        <v>3</v>
      </c>
      <c r="F34649">
        <v>2010</v>
      </c>
      <c r="G34649" t="s">
        <v>468</v>
      </c>
      <c r="H34649">
        <v>6.2425188</v>
      </c>
    </row>
    <row r="34650" spans="1:8">
      <c r="A34650" t="s">
        <v>464</v>
      </c>
      <c r="B34650">
        <v>6000</v>
      </c>
      <c r="C34650" t="s">
        <v>455</v>
      </c>
      <c r="D34650" t="s">
        <v>475</v>
      </c>
      <c r="E34650" t="s">
        <v>11</v>
      </c>
      <c r="F34650">
        <v>2013</v>
      </c>
      <c r="G34650" t="s">
        <v>468</v>
      </c>
      <c r="H34650">
        <v>41.252540400000001</v>
      </c>
    </row>
    <row r="34651" spans="1:8">
      <c r="A34651" t="s">
        <v>464</v>
      </c>
      <c r="B34651">
        <v>6000</v>
      </c>
      <c r="C34651" t="s">
        <v>455</v>
      </c>
      <c r="D34651" t="s">
        <v>475</v>
      </c>
      <c r="E34651" t="s">
        <v>15</v>
      </c>
      <c r="F34651">
        <v>2013</v>
      </c>
      <c r="G34651" t="s">
        <v>468</v>
      </c>
      <c r="H34651">
        <v>42.0731532</v>
      </c>
    </row>
    <row r="34652" spans="1:8">
      <c r="A34652" t="s">
        <v>464</v>
      </c>
      <c r="B34652">
        <v>6000</v>
      </c>
      <c r="C34652" t="s">
        <v>455</v>
      </c>
      <c r="D34652" t="s">
        <v>475</v>
      </c>
      <c r="E34652" t="s">
        <v>36</v>
      </c>
      <c r="F34652">
        <v>2011</v>
      </c>
      <c r="G34652" t="s">
        <v>468</v>
      </c>
      <c r="H34652">
        <v>40.415180399999997</v>
      </c>
    </row>
    <row r="34653" spans="1:8">
      <c r="A34653" t="s">
        <v>456</v>
      </c>
      <c r="B34653">
        <v>6000</v>
      </c>
      <c r="C34653" t="s">
        <v>455</v>
      </c>
      <c r="D34653" t="s">
        <v>475</v>
      </c>
      <c r="E34653" t="s">
        <v>343</v>
      </c>
      <c r="F34653">
        <v>2011</v>
      </c>
      <c r="G34653" t="s">
        <v>468</v>
      </c>
      <c r="H34653">
        <v>0.16747200000000001</v>
      </c>
    </row>
    <row r="34654" spans="1:8">
      <c r="A34654" t="s">
        <v>461</v>
      </c>
      <c r="B34654">
        <v>6000</v>
      </c>
      <c r="C34654" t="s">
        <v>455</v>
      </c>
      <c r="D34654" t="s">
        <v>475</v>
      </c>
      <c r="E34654" t="s">
        <v>36</v>
      </c>
      <c r="F34654">
        <v>2014</v>
      </c>
      <c r="G34654" t="s">
        <v>468</v>
      </c>
      <c r="H34654">
        <v>0.23027400000000001</v>
      </c>
    </row>
    <row r="34655" spans="1:8">
      <c r="A34655" t="s">
        <v>496</v>
      </c>
      <c r="B34655">
        <v>6000</v>
      </c>
      <c r="C34655" t="s">
        <v>455</v>
      </c>
      <c r="D34655" t="s">
        <v>475</v>
      </c>
      <c r="E34655" t="s">
        <v>12</v>
      </c>
      <c r="F34655">
        <v>2013</v>
      </c>
      <c r="G34655" t="s">
        <v>468</v>
      </c>
      <c r="H34655">
        <v>1.67472E-2</v>
      </c>
    </row>
    <row r="34656" spans="1:8">
      <c r="A34656" t="s">
        <v>486</v>
      </c>
      <c r="B34656">
        <v>0</v>
      </c>
      <c r="C34656" t="s">
        <v>466</v>
      </c>
      <c r="D34656" t="s">
        <v>475</v>
      </c>
      <c r="E34656" t="s">
        <v>6</v>
      </c>
      <c r="F34656">
        <v>2011</v>
      </c>
      <c r="G34656" t="s">
        <v>468</v>
      </c>
      <c r="H34656">
        <v>25.773940799999998</v>
      </c>
    </row>
    <row r="34657" spans="1:8">
      <c r="A34657" t="s">
        <v>429</v>
      </c>
      <c r="B34657">
        <v>0</v>
      </c>
      <c r="C34657" t="s">
        <v>466</v>
      </c>
      <c r="D34657" t="s">
        <v>475</v>
      </c>
      <c r="E34657" t="s">
        <v>28</v>
      </c>
      <c r="F34657">
        <v>2009</v>
      </c>
      <c r="G34657" t="s">
        <v>468</v>
      </c>
      <c r="H34657">
        <v>2636.9178155999998</v>
      </c>
    </row>
    <row r="34658" spans="1:8">
      <c r="A34658" t="s">
        <v>429</v>
      </c>
      <c r="B34658">
        <v>0</v>
      </c>
      <c r="C34658" t="s">
        <v>466</v>
      </c>
      <c r="D34658" t="s">
        <v>475</v>
      </c>
      <c r="E34658" t="s">
        <v>27</v>
      </c>
      <c r="F34658">
        <v>2014</v>
      </c>
      <c r="G34658" t="s">
        <v>468</v>
      </c>
      <c r="H34658">
        <v>0.53172359999999996</v>
      </c>
    </row>
    <row r="34659" spans="1:8">
      <c r="A34659" t="s">
        <v>464</v>
      </c>
      <c r="B34659">
        <v>0</v>
      </c>
      <c r="C34659" t="s">
        <v>466</v>
      </c>
      <c r="D34659" t="s">
        <v>475</v>
      </c>
      <c r="E34659" t="s">
        <v>35</v>
      </c>
      <c r="F34659">
        <v>2010</v>
      </c>
      <c r="G34659" t="s">
        <v>468</v>
      </c>
      <c r="H34659">
        <v>217.3326012</v>
      </c>
    </row>
    <row r="34660" spans="1:8">
      <c r="A34660" t="s">
        <v>499</v>
      </c>
      <c r="B34660">
        <v>0</v>
      </c>
      <c r="C34660" t="s">
        <v>466</v>
      </c>
      <c r="D34660" t="s">
        <v>475</v>
      </c>
      <c r="E34660" t="s">
        <v>10</v>
      </c>
      <c r="F34660">
        <v>2010</v>
      </c>
      <c r="G34660" t="s">
        <v>468</v>
      </c>
      <c r="H34660">
        <v>125.05971599999999</v>
      </c>
    </row>
    <row r="34661" spans="1:8">
      <c r="A34661" t="s">
        <v>499</v>
      </c>
      <c r="B34661">
        <v>0</v>
      </c>
      <c r="C34661" t="s">
        <v>466</v>
      </c>
      <c r="D34661" t="s">
        <v>475</v>
      </c>
      <c r="E34661" t="s">
        <v>18</v>
      </c>
      <c r="F34661">
        <v>2014</v>
      </c>
      <c r="G34661" t="s">
        <v>468</v>
      </c>
      <c r="H34661">
        <v>4.1407451999999996</v>
      </c>
    </row>
    <row r="34662" spans="1:8">
      <c r="A34662" t="s">
        <v>456</v>
      </c>
      <c r="B34662">
        <v>0</v>
      </c>
      <c r="C34662" t="s">
        <v>466</v>
      </c>
      <c r="D34662" t="s">
        <v>475</v>
      </c>
      <c r="E34662" t="s">
        <v>3</v>
      </c>
      <c r="F34662">
        <v>2012</v>
      </c>
      <c r="G34662" t="s">
        <v>468</v>
      </c>
      <c r="H34662">
        <v>9.4831020000000006</v>
      </c>
    </row>
    <row r="34663" spans="1:8">
      <c r="A34663" t="s">
        <v>456</v>
      </c>
      <c r="B34663">
        <v>0</v>
      </c>
      <c r="C34663" t="s">
        <v>466</v>
      </c>
      <c r="D34663" t="s">
        <v>475</v>
      </c>
      <c r="E34663" t="s">
        <v>2</v>
      </c>
      <c r="F34663">
        <v>2010</v>
      </c>
      <c r="G34663" t="s">
        <v>468</v>
      </c>
      <c r="H34663">
        <v>0.68244839999999996</v>
      </c>
    </row>
    <row r="34664" spans="1:8">
      <c r="A34664" t="s">
        <v>456</v>
      </c>
      <c r="B34664">
        <v>0</v>
      </c>
      <c r="C34664" t="s">
        <v>466</v>
      </c>
      <c r="D34664" t="s">
        <v>475</v>
      </c>
      <c r="E34664" t="s">
        <v>9</v>
      </c>
      <c r="F34664">
        <v>2013</v>
      </c>
      <c r="G34664" t="s">
        <v>468</v>
      </c>
      <c r="H34664">
        <v>0.16328519999999999</v>
      </c>
    </row>
    <row r="34665" spans="1:8">
      <c r="A34665" t="s">
        <v>456</v>
      </c>
      <c r="B34665">
        <v>0</v>
      </c>
      <c r="C34665" t="s">
        <v>466</v>
      </c>
      <c r="D34665" t="s">
        <v>475</v>
      </c>
      <c r="E34665" t="s">
        <v>12</v>
      </c>
      <c r="F34665">
        <v>2011</v>
      </c>
      <c r="G34665" t="s">
        <v>468</v>
      </c>
      <c r="H34665">
        <v>0.46892159999999999</v>
      </c>
    </row>
    <row r="34666" spans="1:8">
      <c r="A34666" t="s">
        <v>456</v>
      </c>
      <c r="B34666">
        <v>0</v>
      </c>
      <c r="C34666" t="s">
        <v>466</v>
      </c>
      <c r="D34666" t="s">
        <v>475</v>
      </c>
      <c r="E34666" t="s">
        <v>343</v>
      </c>
      <c r="F34666">
        <v>2013</v>
      </c>
      <c r="G34666" t="s">
        <v>468</v>
      </c>
      <c r="H34666">
        <v>0.87922800000000001</v>
      </c>
    </row>
    <row r="34667" spans="1:8">
      <c r="A34667" t="s">
        <v>461</v>
      </c>
      <c r="B34667">
        <v>4220</v>
      </c>
      <c r="C34667" t="s">
        <v>500</v>
      </c>
      <c r="D34667" t="s">
        <v>475</v>
      </c>
      <c r="E34667" t="s">
        <v>14</v>
      </c>
      <c r="F34667">
        <v>2014</v>
      </c>
      <c r="G34667" t="s">
        <v>501</v>
      </c>
      <c r="H34667">
        <v>0.58196519999999996</v>
      </c>
    </row>
    <row r="34668" spans="1:8">
      <c r="A34668" t="s">
        <v>464</v>
      </c>
      <c r="B34668">
        <v>6000</v>
      </c>
      <c r="C34668" t="s">
        <v>455</v>
      </c>
      <c r="D34668" t="s">
        <v>475</v>
      </c>
      <c r="E34668" t="s">
        <v>5</v>
      </c>
      <c r="F34668">
        <v>2014</v>
      </c>
      <c r="G34668" t="s">
        <v>491</v>
      </c>
      <c r="H34668">
        <v>78.448071600000006</v>
      </c>
    </row>
    <row r="34669" spans="1:8">
      <c r="A34669" t="s">
        <v>464</v>
      </c>
      <c r="B34669">
        <v>6000</v>
      </c>
      <c r="C34669" t="s">
        <v>455</v>
      </c>
      <c r="D34669" t="s">
        <v>475</v>
      </c>
      <c r="E34669" t="s">
        <v>34</v>
      </c>
      <c r="F34669">
        <v>2012</v>
      </c>
      <c r="G34669" t="s">
        <v>491</v>
      </c>
      <c r="H34669">
        <v>42.056406000000003</v>
      </c>
    </row>
    <row r="34670" spans="1:8">
      <c r="A34670" t="s">
        <v>464</v>
      </c>
      <c r="B34670">
        <v>6000</v>
      </c>
      <c r="C34670" t="s">
        <v>455</v>
      </c>
      <c r="D34670" t="s">
        <v>475</v>
      </c>
      <c r="E34670" t="s">
        <v>428</v>
      </c>
      <c r="F34670">
        <v>2012</v>
      </c>
      <c r="G34670" t="s">
        <v>491</v>
      </c>
      <c r="H34670">
        <v>9.9813311999999996</v>
      </c>
    </row>
    <row r="34671" spans="1:8">
      <c r="A34671" t="s">
        <v>464</v>
      </c>
      <c r="B34671">
        <v>6000</v>
      </c>
      <c r="C34671" t="s">
        <v>455</v>
      </c>
      <c r="D34671" t="s">
        <v>475</v>
      </c>
      <c r="E34671" t="s">
        <v>37</v>
      </c>
      <c r="F34671">
        <v>2012</v>
      </c>
      <c r="G34671" t="s">
        <v>491</v>
      </c>
      <c r="H34671">
        <v>49.471228799999999</v>
      </c>
    </row>
    <row r="34672" spans="1:8">
      <c r="A34672" t="s">
        <v>456</v>
      </c>
      <c r="B34672">
        <v>6000</v>
      </c>
      <c r="C34672" t="s">
        <v>455</v>
      </c>
      <c r="D34672" t="s">
        <v>475</v>
      </c>
      <c r="E34672" t="s">
        <v>6</v>
      </c>
      <c r="F34672">
        <v>2012</v>
      </c>
      <c r="G34672" t="s">
        <v>491</v>
      </c>
      <c r="H34672">
        <v>1.2560399999999999E-2</v>
      </c>
    </row>
    <row r="34673" spans="1:8">
      <c r="A34673" t="s">
        <v>438</v>
      </c>
      <c r="B34673">
        <v>6000</v>
      </c>
      <c r="C34673" t="s">
        <v>455</v>
      </c>
      <c r="D34673" t="s">
        <v>475</v>
      </c>
      <c r="E34673" t="s">
        <v>6</v>
      </c>
      <c r="F34673">
        <v>2013</v>
      </c>
      <c r="G34673" t="s">
        <v>491</v>
      </c>
      <c r="H34673">
        <v>1.9845432000000001</v>
      </c>
    </row>
    <row r="34674" spans="1:8">
      <c r="A34674" t="s">
        <v>438</v>
      </c>
      <c r="B34674">
        <v>6000</v>
      </c>
      <c r="C34674" t="s">
        <v>455</v>
      </c>
      <c r="D34674" t="s">
        <v>475</v>
      </c>
      <c r="E34674" t="s">
        <v>482</v>
      </c>
      <c r="F34674">
        <v>2013</v>
      </c>
      <c r="G34674" t="s">
        <v>491</v>
      </c>
      <c r="H34674">
        <v>23.714035200000001</v>
      </c>
    </row>
    <row r="34675" spans="1:8">
      <c r="A34675" t="s">
        <v>461</v>
      </c>
      <c r="B34675">
        <v>6000</v>
      </c>
      <c r="C34675" t="s">
        <v>455</v>
      </c>
      <c r="D34675" t="s">
        <v>475</v>
      </c>
      <c r="E34675" t="s">
        <v>13</v>
      </c>
      <c r="F34675">
        <v>2014</v>
      </c>
      <c r="G34675" t="s">
        <v>491</v>
      </c>
      <c r="H34675">
        <v>0.17584559999999999</v>
      </c>
    </row>
    <row r="34676" spans="1:8">
      <c r="A34676" t="s">
        <v>461</v>
      </c>
      <c r="B34676">
        <v>6000</v>
      </c>
      <c r="C34676" t="s">
        <v>455</v>
      </c>
      <c r="D34676" t="s">
        <v>475</v>
      </c>
      <c r="E34676" t="s">
        <v>15</v>
      </c>
      <c r="F34676">
        <v>2011</v>
      </c>
      <c r="G34676" t="s">
        <v>491</v>
      </c>
      <c r="H34676">
        <v>4.1868000000000001E-3</v>
      </c>
    </row>
    <row r="34677" spans="1:8">
      <c r="A34677" t="s">
        <v>496</v>
      </c>
      <c r="B34677">
        <v>6000</v>
      </c>
      <c r="C34677" t="s">
        <v>455</v>
      </c>
      <c r="D34677" t="s">
        <v>475</v>
      </c>
      <c r="E34677" t="s">
        <v>12</v>
      </c>
      <c r="F34677">
        <v>2013</v>
      </c>
      <c r="G34677" t="s">
        <v>491</v>
      </c>
      <c r="H34677">
        <v>1.67472E-2</v>
      </c>
    </row>
    <row r="34678" spans="1:8">
      <c r="A34678" t="s">
        <v>429</v>
      </c>
      <c r="B34678">
        <v>5520</v>
      </c>
      <c r="C34678" t="s">
        <v>478</v>
      </c>
      <c r="D34678" t="s">
        <v>475</v>
      </c>
      <c r="E34678" t="s">
        <v>22</v>
      </c>
      <c r="F34678">
        <v>2013</v>
      </c>
      <c r="G34678" t="s">
        <v>483</v>
      </c>
      <c r="H34678">
        <v>2.1687623999999999</v>
      </c>
    </row>
    <row r="34679" spans="1:8">
      <c r="A34679" t="s">
        <v>429</v>
      </c>
      <c r="B34679">
        <v>5520</v>
      </c>
      <c r="C34679" t="s">
        <v>478</v>
      </c>
      <c r="D34679" t="s">
        <v>475</v>
      </c>
      <c r="E34679" t="s">
        <v>23</v>
      </c>
      <c r="F34679">
        <v>2009</v>
      </c>
      <c r="G34679" t="s">
        <v>483</v>
      </c>
      <c r="H34679">
        <v>0.22608719999999999</v>
      </c>
    </row>
    <row r="34680" spans="1:8">
      <c r="A34680" t="s">
        <v>429</v>
      </c>
      <c r="B34680">
        <v>5520</v>
      </c>
      <c r="C34680" t="s">
        <v>478</v>
      </c>
      <c r="D34680" t="s">
        <v>475</v>
      </c>
      <c r="E34680" t="s">
        <v>28</v>
      </c>
      <c r="F34680">
        <v>2014</v>
      </c>
      <c r="G34680" t="s">
        <v>483</v>
      </c>
      <c r="H34680">
        <v>20.871198</v>
      </c>
    </row>
    <row r="34681" spans="1:8">
      <c r="A34681" t="s">
        <v>429</v>
      </c>
      <c r="B34681">
        <v>5520</v>
      </c>
      <c r="C34681" t="s">
        <v>478</v>
      </c>
      <c r="D34681" t="s">
        <v>475</v>
      </c>
      <c r="E34681" t="s">
        <v>29</v>
      </c>
      <c r="F34681">
        <v>2010</v>
      </c>
      <c r="G34681" t="s">
        <v>483</v>
      </c>
      <c r="H34681">
        <v>3.1652208000000002</v>
      </c>
    </row>
    <row r="34682" spans="1:8">
      <c r="A34682" t="s">
        <v>499</v>
      </c>
      <c r="B34682">
        <v>0</v>
      </c>
      <c r="C34682" t="s">
        <v>466</v>
      </c>
      <c r="D34682" t="s">
        <v>475</v>
      </c>
      <c r="E34682" t="s">
        <v>6</v>
      </c>
      <c r="F34682">
        <v>2014</v>
      </c>
      <c r="G34682" t="s">
        <v>480</v>
      </c>
      <c r="H34682">
        <v>27.838033200000002</v>
      </c>
    </row>
    <row r="34683" spans="1:8">
      <c r="A34683" t="s">
        <v>499</v>
      </c>
      <c r="B34683">
        <v>0</v>
      </c>
      <c r="C34683" t="s">
        <v>466</v>
      </c>
      <c r="D34683" t="s">
        <v>475</v>
      </c>
      <c r="E34683" t="s">
        <v>14</v>
      </c>
      <c r="F34683">
        <v>2014</v>
      </c>
      <c r="G34683" t="s">
        <v>480</v>
      </c>
      <c r="H34683">
        <v>0.18003240000000001</v>
      </c>
    </row>
    <row r="34684" spans="1:8">
      <c r="A34684" t="s">
        <v>438</v>
      </c>
      <c r="B34684">
        <v>0</v>
      </c>
      <c r="C34684" t="s">
        <v>466</v>
      </c>
      <c r="D34684" t="s">
        <v>475</v>
      </c>
      <c r="E34684" t="s">
        <v>37</v>
      </c>
      <c r="F34684">
        <v>2014</v>
      </c>
      <c r="G34684" t="s">
        <v>480</v>
      </c>
      <c r="H34684">
        <v>3.3620003999999999</v>
      </c>
    </row>
    <row r="34685" spans="1:8">
      <c r="A34685" t="s">
        <v>429</v>
      </c>
      <c r="B34685">
        <v>0</v>
      </c>
      <c r="C34685" t="s">
        <v>466</v>
      </c>
      <c r="D34685" t="s">
        <v>475</v>
      </c>
      <c r="E34685" t="s">
        <v>28</v>
      </c>
      <c r="F34685">
        <v>2012</v>
      </c>
      <c r="G34685" t="s">
        <v>480</v>
      </c>
      <c r="H34685">
        <v>2706.1046855999998</v>
      </c>
    </row>
    <row r="34686" spans="1:8">
      <c r="A34686" t="s">
        <v>464</v>
      </c>
      <c r="B34686">
        <v>0</v>
      </c>
      <c r="C34686" t="s">
        <v>466</v>
      </c>
      <c r="D34686" t="s">
        <v>475</v>
      </c>
      <c r="E34686" t="s">
        <v>11</v>
      </c>
      <c r="F34686">
        <v>2011</v>
      </c>
      <c r="G34686" t="s">
        <v>480</v>
      </c>
      <c r="H34686">
        <v>659.16560519999996</v>
      </c>
    </row>
    <row r="34687" spans="1:8">
      <c r="A34687" t="s">
        <v>461</v>
      </c>
      <c r="B34687">
        <v>0</v>
      </c>
      <c r="C34687" t="s">
        <v>466</v>
      </c>
      <c r="D34687" t="s">
        <v>475</v>
      </c>
      <c r="E34687" t="s">
        <v>482</v>
      </c>
      <c r="F34687">
        <v>2011</v>
      </c>
      <c r="G34687" t="s">
        <v>480</v>
      </c>
      <c r="H34687">
        <v>81.429073200000005</v>
      </c>
    </row>
    <row r="34688" spans="1:8">
      <c r="A34688" t="s">
        <v>486</v>
      </c>
      <c r="B34688">
        <v>0</v>
      </c>
      <c r="C34688" t="s">
        <v>466</v>
      </c>
      <c r="D34688" t="s">
        <v>475</v>
      </c>
      <c r="E34688" t="s">
        <v>22</v>
      </c>
      <c r="F34688">
        <v>2013</v>
      </c>
      <c r="G34688" t="s">
        <v>480</v>
      </c>
      <c r="H34688">
        <v>0.1172304</v>
      </c>
    </row>
    <row r="34689" spans="1:8">
      <c r="A34689" t="s">
        <v>486</v>
      </c>
      <c r="B34689">
        <v>0</v>
      </c>
      <c r="C34689" t="s">
        <v>466</v>
      </c>
      <c r="D34689" t="s">
        <v>475</v>
      </c>
      <c r="E34689" t="s">
        <v>482</v>
      </c>
      <c r="F34689">
        <v>2009</v>
      </c>
      <c r="G34689" t="s">
        <v>480</v>
      </c>
      <c r="H34689">
        <v>3.3661872000000002</v>
      </c>
    </row>
    <row r="34690" spans="1:8">
      <c r="A34690" t="s">
        <v>463</v>
      </c>
      <c r="B34690">
        <v>0</v>
      </c>
      <c r="C34690" t="s">
        <v>466</v>
      </c>
      <c r="D34690" t="s">
        <v>475</v>
      </c>
      <c r="E34690" t="s">
        <v>9</v>
      </c>
      <c r="F34690">
        <v>2014</v>
      </c>
      <c r="G34690" t="s">
        <v>480</v>
      </c>
      <c r="H34690">
        <v>98.331184800000003</v>
      </c>
    </row>
    <row r="34691" spans="1:8">
      <c r="A34691" t="s">
        <v>463</v>
      </c>
      <c r="B34691">
        <v>0</v>
      </c>
      <c r="C34691" t="s">
        <v>466</v>
      </c>
      <c r="D34691" t="s">
        <v>475</v>
      </c>
      <c r="E34691" t="s">
        <v>12</v>
      </c>
      <c r="F34691">
        <v>2010</v>
      </c>
      <c r="G34691" t="s">
        <v>480</v>
      </c>
      <c r="H34691">
        <v>0.62802000000000002</v>
      </c>
    </row>
    <row r="34692" spans="1:8">
      <c r="A34692" t="s">
        <v>463</v>
      </c>
      <c r="B34692">
        <v>0</v>
      </c>
      <c r="C34692" t="s">
        <v>466</v>
      </c>
      <c r="D34692" t="s">
        <v>475</v>
      </c>
      <c r="E34692" t="s">
        <v>482</v>
      </c>
      <c r="F34692">
        <v>2012</v>
      </c>
      <c r="G34692" t="s">
        <v>480</v>
      </c>
      <c r="H34692">
        <v>706.77789480000001</v>
      </c>
    </row>
    <row r="34693" spans="1:8">
      <c r="A34693" t="s">
        <v>494</v>
      </c>
      <c r="B34693">
        <v>0</v>
      </c>
      <c r="C34693" t="s">
        <v>466</v>
      </c>
      <c r="D34693" t="s">
        <v>475</v>
      </c>
      <c r="E34693" t="s">
        <v>482</v>
      </c>
      <c r="F34693">
        <v>2010</v>
      </c>
      <c r="G34693" t="s">
        <v>480</v>
      </c>
      <c r="H34693">
        <v>1.3774572</v>
      </c>
    </row>
    <row r="34694" spans="1:8">
      <c r="A34694" t="s">
        <v>456</v>
      </c>
      <c r="B34694">
        <v>0</v>
      </c>
      <c r="C34694" t="s">
        <v>466</v>
      </c>
      <c r="D34694" t="s">
        <v>475</v>
      </c>
      <c r="E34694" t="s">
        <v>2</v>
      </c>
      <c r="F34694">
        <v>2014</v>
      </c>
      <c r="G34694" t="s">
        <v>480</v>
      </c>
      <c r="H34694">
        <v>1.109502</v>
      </c>
    </row>
    <row r="34695" spans="1:8">
      <c r="A34695" t="s">
        <v>456</v>
      </c>
      <c r="B34695">
        <v>0</v>
      </c>
      <c r="C34695" t="s">
        <v>466</v>
      </c>
      <c r="D34695" t="s">
        <v>475</v>
      </c>
      <c r="E34695" t="s">
        <v>3</v>
      </c>
      <c r="F34695">
        <v>2014</v>
      </c>
      <c r="G34695" t="s">
        <v>480</v>
      </c>
      <c r="H34695">
        <v>5.0157863999999996</v>
      </c>
    </row>
    <row r="34696" spans="1:8">
      <c r="A34696" t="s">
        <v>456</v>
      </c>
      <c r="B34696">
        <v>0</v>
      </c>
      <c r="C34696" t="s">
        <v>466</v>
      </c>
      <c r="D34696" t="s">
        <v>475</v>
      </c>
      <c r="E34696" t="s">
        <v>343</v>
      </c>
      <c r="F34696">
        <v>2009</v>
      </c>
      <c r="G34696" t="s">
        <v>480</v>
      </c>
      <c r="H34696">
        <v>1.2979080000000001</v>
      </c>
    </row>
    <row r="34697" spans="1:8">
      <c r="A34697" t="s">
        <v>456</v>
      </c>
      <c r="B34697">
        <v>0</v>
      </c>
      <c r="C34697" t="s">
        <v>466</v>
      </c>
      <c r="D34697" t="s">
        <v>475</v>
      </c>
      <c r="E34697" t="s">
        <v>13</v>
      </c>
      <c r="F34697">
        <v>2009</v>
      </c>
      <c r="G34697" t="s">
        <v>480</v>
      </c>
      <c r="H34697">
        <v>0.16747200000000001</v>
      </c>
    </row>
    <row r="34698" spans="1:8">
      <c r="A34698" t="s">
        <v>461</v>
      </c>
      <c r="B34698">
        <v>4220</v>
      </c>
      <c r="C34698" t="s">
        <v>500</v>
      </c>
      <c r="D34698" t="s">
        <v>475</v>
      </c>
      <c r="E34698" t="s">
        <v>479</v>
      </c>
      <c r="F34698">
        <v>2014</v>
      </c>
      <c r="G34698" t="s">
        <v>480</v>
      </c>
      <c r="H34698">
        <v>7.2096695999999998</v>
      </c>
    </row>
    <row r="34699" spans="1:8">
      <c r="A34699" t="s">
        <v>461</v>
      </c>
      <c r="B34699">
        <v>4220</v>
      </c>
      <c r="C34699" t="s">
        <v>500</v>
      </c>
      <c r="D34699" t="s">
        <v>475</v>
      </c>
      <c r="E34699" t="s">
        <v>37</v>
      </c>
      <c r="F34699">
        <v>2010</v>
      </c>
      <c r="G34699" t="s">
        <v>480</v>
      </c>
      <c r="H34699">
        <v>2.6334971999999999</v>
      </c>
    </row>
    <row r="34700" spans="1:8">
      <c r="A34700" t="s">
        <v>429</v>
      </c>
      <c r="B34700">
        <v>5520</v>
      </c>
      <c r="C34700" t="s">
        <v>478</v>
      </c>
      <c r="D34700" t="s">
        <v>475</v>
      </c>
      <c r="E34700" t="s">
        <v>22</v>
      </c>
      <c r="F34700">
        <v>2013</v>
      </c>
      <c r="G34700" t="s">
        <v>480</v>
      </c>
      <c r="H34700">
        <v>2.1687623999999999</v>
      </c>
    </row>
    <row r="34701" spans="1:8">
      <c r="A34701" t="s">
        <v>461</v>
      </c>
      <c r="B34701">
        <v>6000</v>
      </c>
      <c r="C34701" t="s">
        <v>455</v>
      </c>
      <c r="D34701" t="s">
        <v>475</v>
      </c>
      <c r="E34701" t="s">
        <v>482</v>
      </c>
      <c r="F34701">
        <v>2010</v>
      </c>
      <c r="G34701" t="s">
        <v>480</v>
      </c>
      <c r="H34701">
        <v>3.8099880000000002</v>
      </c>
    </row>
    <row r="34702" spans="1:8">
      <c r="A34702" t="s">
        <v>464</v>
      </c>
      <c r="B34702">
        <v>6000</v>
      </c>
      <c r="C34702" t="s">
        <v>455</v>
      </c>
      <c r="D34702" t="s">
        <v>475</v>
      </c>
      <c r="E34702" t="s">
        <v>35</v>
      </c>
      <c r="F34702">
        <v>2010</v>
      </c>
      <c r="G34702" t="s">
        <v>480</v>
      </c>
      <c r="H34702">
        <v>31.049308799999999</v>
      </c>
    </row>
    <row r="34703" spans="1:8">
      <c r="A34703" t="s">
        <v>464</v>
      </c>
      <c r="B34703">
        <v>6000</v>
      </c>
      <c r="C34703" t="s">
        <v>455</v>
      </c>
      <c r="D34703" t="s">
        <v>475</v>
      </c>
      <c r="E34703" t="s">
        <v>482</v>
      </c>
      <c r="F34703">
        <v>2011</v>
      </c>
      <c r="G34703" t="s">
        <v>480</v>
      </c>
      <c r="H34703">
        <v>0.1172304</v>
      </c>
    </row>
    <row r="34704" spans="1:8">
      <c r="A34704" t="s">
        <v>464</v>
      </c>
      <c r="B34704">
        <v>6000</v>
      </c>
      <c r="C34704" t="s">
        <v>455</v>
      </c>
      <c r="D34704" t="s">
        <v>475</v>
      </c>
      <c r="E34704" t="s">
        <v>14</v>
      </c>
      <c r="F34704">
        <v>2010</v>
      </c>
      <c r="G34704" t="s">
        <v>480</v>
      </c>
      <c r="H34704">
        <v>56.588788800000003</v>
      </c>
    </row>
    <row r="34705" spans="1:8">
      <c r="A34705" t="s">
        <v>464</v>
      </c>
      <c r="B34705">
        <v>6000</v>
      </c>
      <c r="C34705" t="s">
        <v>455</v>
      </c>
      <c r="D34705" t="s">
        <v>475</v>
      </c>
      <c r="E34705" t="s">
        <v>15</v>
      </c>
      <c r="F34705">
        <v>2011</v>
      </c>
      <c r="G34705" t="s">
        <v>480</v>
      </c>
      <c r="H34705">
        <v>34.201969200000001</v>
      </c>
    </row>
    <row r="34706" spans="1:8">
      <c r="A34706" t="s">
        <v>438</v>
      </c>
      <c r="B34706">
        <v>6000</v>
      </c>
      <c r="C34706" t="s">
        <v>455</v>
      </c>
      <c r="D34706" t="s">
        <v>475</v>
      </c>
      <c r="E34706" t="s">
        <v>6</v>
      </c>
      <c r="F34706">
        <v>2012</v>
      </c>
      <c r="G34706" t="s">
        <v>480</v>
      </c>
      <c r="H34706">
        <v>2.365542</v>
      </c>
    </row>
    <row r="34707" spans="1:8">
      <c r="A34707" t="s">
        <v>438</v>
      </c>
      <c r="B34707">
        <v>6000</v>
      </c>
      <c r="C34707" t="s">
        <v>455</v>
      </c>
      <c r="D34707" t="s">
        <v>475</v>
      </c>
      <c r="E34707" t="s">
        <v>10</v>
      </c>
      <c r="F34707">
        <v>2011</v>
      </c>
      <c r="G34707" t="s">
        <v>480</v>
      </c>
      <c r="H34707">
        <v>8.7462251999999996</v>
      </c>
    </row>
    <row r="34708" spans="1:8">
      <c r="A34708" t="s">
        <v>438</v>
      </c>
      <c r="B34708">
        <v>6000</v>
      </c>
      <c r="C34708" t="s">
        <v>455</v>
      </c>
      <c r="D34708" t="s">
        <v>475</v>
      </c>
      <c r="E34708" t="s">
        <v>9</v>
      </c>
      <c r="F34708">
        <v>2013</v>
      </c>
      <c r="G34708" t="s">
        <v>480</v>
      </c>
      <c r="H34708">
        <v>4.6515348000000003</v>
      </c>
    </row>
    <row r="34709" spans="1:8">
      <c r="A34709" t="s">
        <v>438</v>
      </c>
      <c r="B34709">
        <v>6000</v>
      </c>
      <c r="C34709" t="s">
        <v>455</v>
      </c>
      <c r="D34709" t="s">
        <v>475</v>
      </c>
      <c r="E34709" t="s">
        <v>482</v>
      </c>
      <c r="F34709">
        <v>2009</v>
      </c>
      <c r="G34709" t="s">
        <v>480</v>
      </c>
      <c r="H34709">
        <v>23.751716399999999</v>
      </c>
    </row>
    <row r="34710" spans="1:8">
      <c r="A34710" t="s">
        <v>463</v>
      </c>
      <c r="B34710">
        <v>0</v>
      </c>
      <c r="C34710" t="s">
        <v>466</v>
      </c>
      <c r="D34710" t="s">
        <v>475</v>
      </c>
      <c r="E34710" t="s">
        <v>10</v>
      </c>
      <c r="F34710">
        <v>2010</v>
      </c>
      <c r="G34710" t="s">
        <v>468</v>
      </c>
      <c r="H34710">
        <v>294.02640359999998</v>
      </c>
    </row>
    <row r="34711" spans="1:8">
      <c r="A34711" t="s">
        <v>463</v>
      </c>
      <c r="B34711">
        <v>0</v>
      </c>
      <c r="C34711" t="s">
        <v>466</v>
      </c>
      <c r="D34711" t="s">
        <v>475</v>
      </c>
      <c r="E34711" t="s">
        <v>37</v>
      </c>
      <c r="F34711">
        <v>2014</v>
      </c>
      <c r="G34711" t="s">
        <v>468</v>
      </c>
      <c r="H34711">
        <v>136.77019559999999</v>
      </c>
    </row>
    <row r="34712" spans="1:8">
      <c r="A34712" t="s">
        <v>461</v>
      </c>
      <c r="B34712">
        <v>0</v>
      </c>
      <c r="C34712" t="s">
        <v>466</v>
      </c>
      <c r="D34712" t="s">
        <v>475</v>
      </c>
      <c r="E34712" t="s">
        <v>14</v>
      </c>
      <c r="F34712">
        <v>2012</v>
      </c>
      <c r="G34712" t="s">
        <v>468</v>
      </c>
      <c r="H34712">
        <v>3.1526603999999998</v>
      </c>
    </row>
    <row r="34713" spans="1:8">
      <c r="A34713" t="s">
        <v>461</v>
      </c>
      <c r="B34713">
        <v>0</v>
      </c>
      <c r="C34713" t="s">
        <v>466</v>
      </c>
      <c r="D34713" t="s">
        <v>475</v>
      </c>
      <c r="E34713" t="s">
        <v>36</v>
      </c>
      <c r="F34713">
        <v>2012</v>
      </c>
      <c r="G34713" t="s">
        <v>468</v>
      </c>
      <c r="H34713">
        <v>8.0009747999999998</v>
      </c>
    </row>
    <row r="34714" spans="1:8">
      <c r="A34714" t="s">
        <v>461</v>
      </c>
      <c r="B34714">
        <v>0</v>
      </c>
      <c r="C34714" t="s">
        <v>466</v>
      </c>
      <c r="D34714" t="s">
        <v>475</v>
      </c>
      <c r="E34714" t="s">
        <v>20</v>
      </c>
      <c r="F34714">
        <v>2013</v>
      </c>
      <c r="G34714" t="s">
        <v>468</v>
      </c>
      <c r="H34714">
        <v>2.4032231999999998</v>
      </c>
    </row>
    <row r="34715" spans="1:8">
      <c r="A34715" t="s">
        <v>461</v>
      </c>
      <c r="B34715">
        <v>0</v>
      </c>
      <c r="C34715" t="s">
        <v>466</v>
      </c>
      <c r="D34715" t="s">
        <v>475</v>
      </c>
      <c r="E34715" t="s">
        <v>17</v>
      </c>
      <c r="F34715">
        <v>2013</v>
      </c>
      <c r="G34715" t="s">
        <v>468</v>
      </c>
      <c r="H34715">
        <v>3.0814848000000001</v>
      </c>
    </row>
    <row r="34716" spans="1:8">
      <c r="A34716" t="s">
        <v>461</v>
      </c>
      <c r="B34716">
        <v>0</v>
      </c>
      <c r="C34716" t="s">
        <v>466</v>
      </c>
      <c r="D34716" t="s">
        <v>475</v>
      </c>
      <c r="E34716" t="s">
        <v>34</v>
      </c>
      <c r="F34716">
        <v>2011</v>
      </c>
      <c r="G34716" t="s">
        <v>468</v>
      </c>
      <c r="H34716">
        <v>5.4470267999999997</v>
      </c>
    </row>
    <row r="34717" spans="1:8">
      <c r="A34717" t="s">
        <v>464</v>
      </c>
      <c r="B34717">
        <v>6000</v>
      </c>
      <c r="C34717" t="s">
        <v>455</v>
      </c>
      <c r="D34717" t="s">
        <v>475</v>
      </c>
      <c r="E34717" t="s">
        <v>5</v>
      </c>
      <c r="F34717">
        <v>2013</v>
      </c>
      <c r="G34717" t="s">
        <v>468</v>
      </c>
      <c r="H34717">
        <v>62.073496800000001</v>
      </c>
    </row>
    <row r="34718" spans="1:8">
      <c r="A34718" t="s">
        <v>464</v>
      </c>
      <c r="B34718">
        <v>6000</v>
      </c>
      <c r="C34718" t="s">
        <v>455</v>
      </c>
      <c r="D34718" t="s">
        <v>475</v>
      </c>
      <c r="E34718" t="s">
        <v>14</v>
      </c>
      <c r="F34718">
        <v>2014</v>
      </c>
      <c r="G34718" t="s">
        <v>468</v>
      </c>
      <c r="H34718">
        <v>77.840985599999996</v>
      </c>
    </row>
    <row r="34719" spans="1:8">
      <c r="A34719" t="s">
        <v>464</v>
      </c>
      <c r="B34719">
        <v>6000</v>
      </c>
      <c r="C34719" t="s">
        <v>455</v>
      </c>
      <c r="D34719" t="s">
        <v>475</v>
      </c>
      <c r="E34719" t="s">
        <v>37</v>
      </c>
      <c r="F34719">
        <v>2013</v>
      </c>
      <c r="G34719" t="s">
        <v>468</v>
      </c>
      <c r="H34719">
        <v>63.120196800000002</v>
      </c>
    </row>
    <row r="34720" spans="1:8">
      <c r="A34720" t="s">
        <v>456</v>
      </c>
      <c r="B34720">
        <v>6000</v>
      </c>
      <c r="C34720" t="s">
        <v>455</v>
      </c>
      <c r="D34720" t="s">
        <v>475</v>
      </c>
      <c r="E34720" t="s">
        <v>2</v>
      </c>
      <c r="F34720">
        <v>2013</v>
      </c>
      <c r="G34720" t="s">
        <v>468</v>
      </c>
      <c r="H34720">
        <v>0.98389800000000005</v>
      </c>
    </row>
    <row r="34721" spans="1:8">
      <c r="A34721" t="s">
        <v>456</v>
      </c>
      <c r="B34721">
        <v>6000</v>
      </c>
      <c r="C34721" t="s">
        <v>455</v>
      </c>
      <c r="D34721" t="s">
        <v>475</v>
      </c>
      <c r="E34721" t="s">
        <v>3</v>
      </c>
      <c r="F34721">
        <v>2011</v>
      </c>
      <c r="G34721" t="s">
        <v>468</v>
      </c>
      <c r="H34721">
        <v>0.62802000000000002</v>
      </c>
    </row>
    <row r="34722" spans="1:8">
      <c r="A34722" t="s">
        <v>456</v>
      </c>
      <c r="B34722">
        <v>6000</v>
      </c>
      <c r="C34722" t="s">
        <v>455</v>
      </c>
      <c r="D34722" t="s">
        <v>475</v>
      </c>
      <c r="E34722" t="s">
        <v>9</v>
      </c>
      <c r="F34722">
        <v>2012</v>
      </c>
      <c r="G34722" t="s">
        <v>468</v>
      </c>
      <c r="H34722">
        <v>2.5120799999999999E-2</v>
      </c>
    </row>
    <row r="34723" spans="1:8">
      <c r="A34723" t="s">
        <v>438</v>
      </c>
      <c r="B34723">
        <v>6000</v>
      </c>
      <c r="C34723" t="s">
        <v>455</v>
      </c>
      <c r="D34723" t="s">
        <v>475</v>
      </c>
      <c r="E34723" t="s">
        <v>482</v>
      </c>
      <c r="F34723">
        <v>2011</v>
      </c>
      <c r="G34723" t="s">
        <v>468</v>
      </c>
      <c r="H34723">
        <v>25.037064000000001</v>
      </c>
    </row>
    <row r="34724" spans="1:8">
      <c r="A34724" t="s">
        <v>461</v>
      </c>
      <c r="B34724">
        <v>6000</v>
      </c>
      <c r="C34724" t="s">
        <v>455</v>
      </c>
      <c r="D34724" t="s">
        <v>475</v>
      </c>
      <c r="E34724" t="s">
        <v>36</v>
      </c>
      <c r="F34724">
        <v>2009</v>
      </c>
      <c r="G34724" t="s">
        <v>468</v>
      </c>
      <c r="H34724">
        <v>0.19259280000000001</v>
      </c>
    </row>
    <row r="34725" spans="1:8">
      <c r="A34725" t="s">
        <v>486</v>
      </c>
      <c r="B34725">
        <v>0</v>
      </c>
      <c r="C34725" t="s">
        <v>466</v>
      </c>
      <c r="D34725" t="s">
        <v>475</v>
      </c>
      <c r="E34725" t="s">
        <v>482</v>
      </c>
      <c r="F34725">
        <v>2012</v>
      </c>
      <c r="G34725" t="s">
        <v>468</v>
      </c>
      <c r="H34725">
        <v>3.4499232000000002</v>
      </c>
    </row>
    <row r="34726" spans="1:8">
      <c r="A34726" t="s">
        <v>429</v>
      </c>
      <c r="B34726">
        <v>0</v>
      </c>
      <c r="C34726" t="s">
        <v>466</v>
      </c>
      <c r="D34726" t="s">
        <v>475</v>
      </c>
      <c r="E34726" t="s">
        <v>22</v>
      </c>
      <c r="F34726">
        <v>2014</v>
      </c>
      <c r="G34726" t="s">
        <v>468</v>
      </c>
      <c r="H34726">
        <v>62.2744632</v>
      </c>
    </row>
    <row r="34727" spans="1:8">
      <c r="A34727" t="s">
        <v>429</v>
      </c>
      <c r="B34727">
        <v>0</v>
      </c>
      <c r="C34727" t="s">
        <v>466</v>
      </c>
      <c r="D34727" t="s">
        <v>475</v>
      </c>
      <c r="E34727" t="s">
        <v>27</v>
      </c>
      <c r="F34727">
        <v>2009</v>
      </c>
      <c r="G34727" t="s">
        <v>468</v>
      </c>
      <c r="H34727">
        <v>3.7681199999999998E-2</v>
      </c>
    </row>
    <row r="34728" spans="1:8">
      <c r="A34728" t="s">
        <v>464</v>
      </c>
      <c r="B34728">
        <v>0</v>
      </c>
      <c r="C34728" t="s">
        <v>466</v>
      </c>
      <c r="D34728" t="s">
        <v>475</v>
      </c>
      <c r="E34728" t="s">
        <v>5</v>
      </c>
      <c r="F34728">
        <v>2010</v>
      </c>
      <c r="G34728" t="s">
        <v>468</v>
      </c>
      <c r="H34728">
        <v>3433.0503960000001</v>
      </c>
    </row>
    <row r="34729" spans="1:8">
      <c r="A34729" t="s">
        <v>464</v>
      </c>
      <c r="B34729">
        <v>0</v>
      </c>
      <c r="C34729" t="s">
        <v>466</v>
      </c>
      <c r="D34729" t="s">
        <v>475</v>
      </c>
      <c r="E34729" t="s">
        <v>15</v>
      </c>
      <c r="F34729">
        <v>2014</v>
      </c>
      <c r="G34729" t="s">
        <v>468</v>
      </c>
      <c r="H34729">
        <v>6180.5499731999998</v>
      </c>
    </row>
    <row r="34730" spans="1:8">
      <c r="A34730" t="s">
        <v>464</v>
      </c>
      <c r="B34730">
        <v>0</v>
      </c>
      <c r="C34730" t="s">
        <v>466</v>
      </c>
      <c r="D34730" t="s">
        <v>475</v>
      </c>
      <c r="E34730" t="s">
        <v>37</v>
      </c>
      <c r="F34730">
        <v>2012</v>
      </c>
      <c r="G34730" t="s">
        <v>468</v>
      </c>
      <c r="H34730">
        <v>6791.6553012000004</v>
      </c>
    </row>
    <row r="34731" spans="1:8">
      <c r="A34731" t="s">
        <v>499</v>
      </c>
      <c r="B34731">
        <v>0</v>
      </c>
      <c r="C34731" t="s">
        <v>466</v>
      </c>
      <c r="D34731" t="s">
        <v>475</v>
      </c>
      <c r="E34731" t="s">
        <v>12</v>
      </c>
      <c r="F34731">
        <v>2013</v>
      </c>
      <c r="G34731" t="s">
        <v>468</v>
      </c>
      <c r="H34731">
        <v>1.1220623999999999</v>
      </c>
    </row>
    <row r="34732" spans="1:8">
      <c r="A34732" t="s">
        <v>499</v>
      </c>
      <c r="B34732">
        <v>0</v>
      </c>
      <c r="C34732" t="s">
        <v>466</v>
      </c>
      <c r="D34732" t="s">
        <v>475</v>
      </c>
      <c r="E34732" t="s">
        <v>18</v>
      </c>
      <c r="F34732">
        <v>2009</v>
      </c>
      <c r="G34732" t="s">
        <v>468</v>
      </c>
      <c r="H34732">
        <v>4.8608748000000004</v>
      </c>
    </row>
    <row r="34733" spans="1:8">
      <c r="A34733" t="s">
        <v>456</v>
      </c>
      <c r="B34733">
        <v>0</v>
      </c>
      <c r="C34733" t="s">
        <v>466</v>
      </c>
      <c r="D34733" t="s">
        <v>475</v>
      </c>
      <c r="E34733" t="s">
        <v>10</v>
      </c>
      <c r="F34733">
        <v>2011</v>
      </c>
      <c r="G34733" t="s">
        <v>468</v>
      </c>
      <c r="H34733">
        <v>10.366516799999999</v>
      </c>
    </row>
    <row r="34734" spans="1:8">
      <c r="A34734" t="s">
        <v>456</v>
      </c>
      <c r="B34734">
        <v>0</v>
      </c>
      <c r="C34734" t="s">
        <v>466</v>
      </c>
      <c r="D34734" t="s">
        <v>475</v>
      </c>
      <c r="E34734" t="s">
        <v>13</v>
      </c>
      <c r="F34734">
        <v>2012</v>
      </c>
      <c r="G34734" t="s">
        <v>468</v>
      </c>
      <c r="H34734">
        <v>0.34750439999999999</v>
      </c>
    </row>
    <row r="34735" spans="1:8">
      <c r="A34735" t="s">
        <v>464</v>
      </c>
      <c r="B34735">
        <v>2112</v>
      </c>
      <c r="C34735" t="s">
        <v>489</v>
      </c>
      <c r="D34735" t="s">
        <v>475</v>
      </c>
      <c r="E34735" t="s">
        <v>36</v>
      </c>
      <c r="F34735">
        <v>2011</v>
      </c>
      <c r="G34735" t="s">
        <v>490</v>
      </c>
      <c r="H34735">
        <v>0.35169119999999998</v>
      </c>
    </row>
    <row r="34736" spans="1:8">
      <c r="A34736" t="s">
        <v>464</v>
      </c>
      <c r="B34736">
        <v>2112</v>
      </c>
      <c r="C34736" t="s">
        <v>489</v>
      </c>
      <c r="D34736" t="s">
        <v>475</v>
      </c>
      <c r="E34736" t="s">
        <v>37</v>
      </c>
      <c r="F34736">
        <v>2014</v>
      </c>
      <c r="G34736" t="s">
        <v>490</v>
      </c>
      <c r="H34736">
        <v>0.41030640000000002</v>
      </c>
    </row>
    <row r="34737" spans="1:8">
      <c r="A34737" t="s">
        <v>461</v>
      </c>
      <c r="B34737">
        <v>4220</v>
      </c>
      <c r="C34737" t="s">
        <v>500</v>
      </c>
      <c r="D34737" t="s">
        <v>475</v>
      </c>
      <c r="E34737" t="s">
        <v>14</v>
      </c>
      <c r="F34737">
        <v>2009</v>
      </c>
      <c r="G34737" t="s">
        <v>501</v>
      </c>
      <c r="H34737">
        <v>0.4898556</v>
      </c>
    </row>
    <row r="34738" spans="1:8">
      <c r="A34738" t="s">
        <v>461</v>
      </c>
      <c r="B34738">
        <v>4220</v>
      </c>
      <c r="C34738" t="s">
        <v>500</v>
      </c>
      <c r="D34738" t="s">
        <v>475</v>
      </c>
      <c r="E34738" t="s">
        <v>37</v>
      </c>
      <c r="F34738">
        <v>2013</v>
      </c>
      <c r="G34738" t="s">
        <v>501</v>
      </c>
      <c r="H34738">
        <v>2.7046728</v>
      </c>
    </row>
    <row r="34739" spans="1:8">
      <c r="A34739" t="s">
        <v>464</v>
      </c>
      <c r="B34739">
        <v>6000</v>
      </c>
      <c r="C34739" t="s">
        <v>455</v>
      </c>
      <c r="D34739" t="s">
        <v>475</v>
      </c>
      <c r="E34739" t="s">
        <v>5</v>
      </c>
      <c r="F34739">
        <v>2009</v>
      </c>
      <c r="G34739" t="s">
        <v>491</v>
      </c>
      <c r="H34739">
        <v>34.147540800000002</v>
      </c>
    </row>
    <row r="34740" spans="1:8">
      <c r="A34740" t="s">
        <v>456</v>
      </c>
      <c r="B34740">
        <v>6000</v>
      </c>
      <c r="C34740" t="s">
        <v>455</v>
      </c>
      <c r="D34740" t="s">
        <v>475</v>
      </c>
      <c r="E34740" t="s">
        <v>343</v>
      </c>
      <c r="F34740">
        <v>2012</v>
      </c>
      <c r="G34740" t="s">
        <v>491</v>
      </c>
      <c r="H34740">
        <v>0.18003240000000001</v>
      </c>
    </row>
    <row r="34741" spans="1:8">
      <c r="A34741" t="s">
        <v>438</v>
      </c>
      <c r="B34741">
        <v>6000</v>
      </c>
      <c r="C34741" t="s">
        <v>455</v>
      </c>
      <c r="D34741" t="s">
        <v>475</v>
      </c>
      <c r="E34741" t="s">
        <v>9</v>
      </c>
      <c r="F34741">
        <v>2010</v>
      </c>
      <c r="G34741" t="s">
        <v>491</v>
      </c>
      <c r="H34741">
        <v>4.6599084</v>
      </c>
    </row>
    <row r="34742" spans="1:8">
      <c r="A34742" t="s">
        <v>461</v>
      </c>
      <c r="B34742">
        <v>6000</v>
      </c>
      <c r="C34742" t="s">
        <v>455</v>
      </c>
      <c r="D34742" t="s">
        <v>475</v>
      </c>
      <c r="E34742" t="s">
        <v>13</v>
      </c>
      <c r="F34742">
        <v>2009</v>
      </c>
      <c r="G34742" t="s">
        <v>491</v>
      </c>
      <c r="H34742">
        <v>1.2560399999999999E-2</v>
      </c>
    </row>
    <row r="34743" spans="1:8">
      <c r="A34743" t="s">
        <v>429</v>
      </c>
      <c r="B34743">
        <v>5520</v>
      </c>
      <c r="C34743" t="s">
        <v>478</v>
      </c>
      <c r="D34743" t="s">
        <v>475</v>
      </c>
      <c r="E34743" t="s">
        <v>24</v>
      </c>
      <c r="F34743">
        <v>2014</v>
      </c>
      <c r="G34743" t="s">
        <v>483</v>
      </c>
      <c r="H34743">
        <v>0.50660280000000002</v>
      </c>
    </row>
    <row r="34744" spans="1:8">
      <c r="A34744" t="s">
        <v>429</v>
      </c>
      <c r="B34744">
        <v>5520</v>
      </c>
      <c r="C34744" t="s">
        <v>478</v>
      </c>
      <c r="D34744" t="s">
        <v>475</v>
      </c>
      <c r="E34744" t="s">
        <v>28</v>
      </c>
      <c r="F34744">
        <v>2009</v>
      </c>
      <c r="G34744" t="s">
        <v>483</v>
      </c>
      <c r="H34744">
        <v>16.491805200000002</v>
      </c>
    </row>
    <row r="34745" spans="1:8">
      <c r="A34745" t="s">
        <v>499</v>
      </c>
      <c r="B34745">
        <v>0</v>
      </c>
      <c r="C34745" t="s">
        <v>466</v>
      </c>
      <c r="D34745" t="s">
        <v>475</v>
      </c>
      <c r="E34745" t="s">
        <v>6</v>
      </c>
      <c r="F34745">
        <v>2009</v>
      </c>
      <c r="G34745" t="s">
        <v>480</v>
      </c>
      <c r="H34745">
        <v>33.4399716</v>
      </c>
    </row>
    <row r="34746" spans="1:8">
      <c r="A34746" t="s">
        <v>499</v>
      </c>
      <c r="B34746">
        <v>0</v>
      </c>
      <c r="C34746" t="s">
        <v>466</v>
      </c>
      <c r="D34746" t="s">
        <v>475</v>
      </c>
      <c r="E34746" t="s">
        <v>10</v>
      </c>
      <c r="F34746">
        <v>2013</v>
      </c>
      <c r="G34746" t="s">
        <v>480</v>
      </c>
      <c r="H34746">
        <v>139.45812119999999</v>
      </c>
    </row>
    <row r="34747" spans="1:8">
      <c r="A34747" t="s">
        <v>499</v>
      </c>
      <c r="B34747">
        <v>0</v>
      </c>
      <c r="C34747" t="s">
        <v>466</v>
      </c>
      <c r="D34747" t="s">
        <v>475</v>
      </c>
      <c r="E34747" t="s">
        <v>14</v>
      </c>
      <c r="F34747">
        <v>2009</v>
      </c>
      <c r="G34747" t="s">
        <v>480</v>
      </c>
      <c r="H34747">
        <v>0.84154680000000004</v>
      </c>
    </row>
    <row r="34748" spans="1:8">
      <c r="A34748" t="s">
        <v>438</v>
      </c>
      <c r="B34748">
        <v>0</v>
      </c>
      <c r="C34748" t="s">
        <v>466</v>
      </c>
      <c r="D34748" t="s">
        <v>475</v>
      </c>
      <c r="E34748" t="s">
        <v>37</v>
      </c>
      <c r="F34748">
        <v>2009</v>
      </c>
      <c r="G34748" t="s">
        <v>480</v>
      </c>
      <c r="H34748">
        <v>4.4966232000000002</v>
      </c>
    </row>
    <row r="34749" spans="1:8">
      <c r="A34749" t="s">
        <v>462</v>
      </c>
      <c r="B34749">
        <v>0</v>
      </c>
      <c r="C34749" t="s">
        <v>466</v>
      </c>
      <c r="D34749" t="s">
        <v>475</v>
      </c>
      <c r="E34749" t="s">
        <v>5</v>
      </c>
      <c r="F34749">
        <v>2010</v>
      </c>
      <c r="G34749" t="s">
        <v>480</v>
      </c>
      <c r="H34749">
        <v>75.9946068</v>
      </c>
    </row>
    <row r="34750" spans="1:8">
      <c r="A34750" t="s">
        <v>462</v>
      </c>
      <c r="B34750">
        <v>0</v>
      </c>
      <c r="C34750" t="s">
        <v>466</v>
      </c>
      <c r="D34750" t="s">
        <v>475</v>
      </c>
      <c r="E34750" t="s">
        <v>9</v>
      </c>
      <c r="F34750">
        <v>2010</v>
      </c>
      <c r="G34750" t="s">
        <v>480</v>
      </c>
      <c r="H34750">
        <v>97.2007488</v>
      </c>
    </row>
    <row r="34751" spans="1:8">
      <c r="A34751" t="s">
        <v>461</v>
      </c>
      <c r="B34751">
        <v>0</v>
      </c>
      <c r="C34751" t="s">
        <v>466</v>
      </c>
      <c r="D34751" t="s">
        <v>475</v>
      </c>
      <c r="E34751" t="s">
        <v>37</v>
      </c>
      <c r="F34751">
        <v>2011</v>
      </c>
      <c r="G34751" t="s">
        <v>480</v>
      </c>
      <c r="H34751">
        <v>16.248970799999999</v>
      </c>
    </row>
    <row r="34752" spans="1:8">
      <c r="A34752" t="s">
        <v>486</v>
      </c>
      <c r="B34752">
        <v>0</v>
      </c>
      <c r="C34752" t="s">
        <v>466</v>
      </c>
      <c r="D34752" t="s">
        <v>475</v>
      </c>
      <c r="E34752" t="s">
        <v>18</v>
      </c>
      <c r="F34752">
        <v>2014</v>
      </c>
      <c r="G34752" t="s">
        <v>480</v>
      </c>
      <c r="H34752">
        <v>4.563612</v>
      </c>
    </row>
    <row r="34753" spans="1:8">
      <c r="A34753" t="s">
        <v>494</v>
      </c>
      <c r="B34753">
        <v>0</v>
      </c>
      <c r="C34753" t="s">
        <v>466</v>
      </c>
      <c r="D34753" t="s">
        <v>475</v>
      </c>
      <c r="E34753" t="s">
        <v>16</v>
      </c>
      <c r="F34753">
        <v>2012</v>
      </c>
      <c r="G34753" t="s">
        <v>480</v>
      </c>
      <c r="H34753">
        <v>9.6296400000000004E-2</v>
      </c>
    </row>
    <row r="34754" spans="1:8">
      <c r="A34754" t="s">
        <v>463</v>
      </c>
      <c r="B34754">
        <v>0</v>
      </c>
      <c r="C34754" t="s">
        <v>466</v>
      </c>
      <c r="D34754" t="s">
        <v>475</v>
      </c>
      <c r="E34754" t="s">
        <v>5</v>
      </c>
      <c r="F34754">
        <v>2013</v>
      </c>
      <c r="G34754" t="s">
        <v>480</v>
      </c>
      <c r="H34754">
        <v>63.388151999999998</v>
      </c>
    </row>
    <row r="34755" spans="1:8">
      <c r="A34755" t="s">
        <v>463</v>
      </c>
      <c r="B34755">
        <v>0</v>
      </c>
      <c r="C34755" t="s">
        <v>466</v>
      </c>
      <c r="D34755" t="s">
        <v>475</v>
      </c>
      <c r="E34755" t="s">
        <v>9</v>
      </c>
      <c r="F34755">
        <v>2009</v>
      </c>
      <c r="G34755" t="s">
        <v>480</v>
      </c>
      <c r="H34755">
        <v>89.354685599999996</v>
      </c>
    </row>
    <row r="34756" spans="1:8">
      <c r="A34756" t="s">
        <v>456</v>
      </c>
      <c r="B34756">
        <v>0</v>
      </c>
      <c r="C34756" t="s">
        <v>466</v>
      </c>
      <c r="D34756" t="s">
        <v>475</v>
      </c>
      <c r="E34756" t="s">
        <v>3</v>
      </c>
      <c r="F34756">
        <v>2009</v>
      </c>
      <c r="G34756" t="s">
        <v>480</v>
      </c>
      <c r="H34756">
        <v>9.3826187999999995</v>
      </c>
    </row>
    <row r="34757" spans="1:8">
      <c r="A34757" t="s">
        <v>456</v>
      </c>
      <c r="B34757">
        <v>0</v>
      </c>
      <c r="C34757" t="s">
        <v>466</v>
      </c>
      <c r="D34757" t="s">
        <v>475</v>
      </c>
      <c r="E34757" t="s">
        <v>2</v>
      </c>
      <c r="F34757">
        <v>2009</v>
      </c>
      <c r="G34757" t="s">
        <v>480</v>
      </c>
      <c r="H34757">
        <v>0.95459039999999995</v>
      </c>
    </row>
    <row r="34758" spans="1:8">
      <c r="A34758" t="s">
        <v>456</v>
      </c>
      <c r="B34758">
        <v>0</v>
      </c>
      <c r="C34758" t="s">
        <v>466</v>
      </c>
      <c r="D34758" t="s">
        <v>475</v>
      </c>
      <c r="E34758" t="s">
        <v>10</v>
      </c>
      <c r="F34758">
        <v>2014</v>
      </c>
      <c r="G34758" t="s">
        <v>480</v>
      </c>
      <c r="H34758">
        <v>10.379077199999999</v>
      </c>
    </row>
    <row r="34759" spans="1:8">
      <c r="A34759" t="s">
        <v>456</v>
      </c>
      <c r="B34759">
        <v>0</v>
      </c>
      <c r="C34759" t="s">
        <v>466</v>
      </c>
      <c r="D34759" t="s">
        <v>475</v>
      </c>
      <c r="E34759" t="s">
        <v>9</v>
      </c>
      <c r="F34759">
        <v>2010</v>
      </c>
      <c r="G34759" t="s">
        <v>480</v>
      </c>
      <c r="H34759">
        <v>0.15491160000000001</v>
      </c>
    </row>
    <row r="34760" spans="1:8">
      <c r="A34760" t="s">
        <v>464</v>
      </c>
      <c r="B34760">
        <v>2112</v>
      </c>
      <c r="C34760" t="s">
        <v>489</v>
      </c>
      <c r="D34760" t="s">
        <v>475</v>
      </c>
      <c r="E34760" t="s">
        <v>5</v>
      </c>
      <c r="F34760">
        <v>2014</v>
      </c>
      <c r="G34760" t="s">
        <v>480</v>
      </c>
      <c r="H34760">
        <v>0.293076</v>
      </c>
    </row>
    <row r="34761" spans="1:8">
      <c r="A34761" t="s">
        <v>464</v>
      </c>
      <c r="B34761">
        <v>2112</v>
      </c>
      <c r="C34761" t="s">
        <v>489</v>
      </c>
      <c r="D34761" t="s">
        <v>475</v>
      </c>
      <c r="E34761" t="s">
        <v>15</v>
      </c>
      <c r="F34761">
        <v>2012</v>
      </c>
      <c r="G34761" t="s">
        <v>480</v>
      </c>
      <c r="H34761">
        <v>2.6083764</v>
      </c>
    </row>
    <row r="34762" spans="1:8">
      <c r="A34762" t="s">
        <v>461</v>
      </c>
      <c r="B34762">
        <v>4220</v>
      </c>
      <c r="C34762" t="s">
        <v>500</v>
      </c>
      <c r="D34762" t="s">
        <v>475</v>
      </c>
      <c r="E34762" t="s">
        <v>479</v>
      </c>
      <c r="F34762">
        <v>2009</v>
      </c>
      <c r="G34762" t="s">
        <v>480</v>
      </c>
      <c r="H34762">
        <v>4.7268971999999998</v>
      </c>
    </row>
    <row r="34763" spans="1:8">
      <c r="A34763" t="s">
        <v>429</v>
      </c>
      <c r="B34763">
        <v>5520</v>
      </c>
      <c r="C34763" t="s">
        <v>478</v>
      </c>
      <c r="D34763" t="s">
        <v>475</v>
      </c>
      <c r="E34763" t="s">
        <v>23</v>
      </c>
      <c r="F34763">
        <v>2014</v>
      </c>
      <c r="G34763" t="s">
        <v>480</v>
      </c>
      <c r="H34763">
        <v>0.28888920000000001</v>
      </c>
    </row>
    <row r="34764" spans="1:8">
      <c r="A34764" t="s">
        <v>429</v>
      </c>
      <c r="B34764">
        <v>5520</v>
      </c>
      <c r="C34764" t="s">
        <v>478</v>
      </c>
      <c r="D34764" t="s">
        <v>475</v>
      </c>
      <c r="E34764" t="s">
        <v>28</v>
      </c>
      <c r="F34764">
        <v>2013</v>
      </c>
      <c r="G34764" t="s">
        <v>480</v>
      </c>
      <c r="H34764">
        <v>20.255738399999998</v>
      </c>
    </row>
    <row r="34765" spans="1:8">
      <c r="A34765" t="s">
        <v>461</v>
      </c>
      <c r="B34765">
        <v>6000</v>
      </c>
      <c r="C34765" t="s">
        <v>455</v>
      </c>
      <c r="D34765" t="s">
        <v>475</v>
      </c>
      <c r="E34765" t="s">
        <v>36</v>
      </c>
      <c r="F34765">
        <v>2013</v>
      </c>
      <c r="G34765" t="s">
        <v>480</v>
      </c>
      <c r="H34765">
        <v>0.23027400000000001</v>
      </c>
    </row>
    <row r="34766" spans="1:8">
      <c r="A34766" t="s">
        <v>464</v>
      </c>
      <c r="B34766">
        <v>6000</v>
      </c>
      <c r="C34766" t="s">
        <v>455</v>
      </c>
      <c r="D34766" t="s">
        <v>475</v>
      </c>
      <c r="E34766" t="s">
        <v>37</v>
      </c>
      <c r="F34766">
        <v>2011</v>
      </c>
      <c r="G34766" t="s">
        <v>480</v>
      </c>
      <c r="H34766">
        <v>31.2795828</v>
      </c>
    </row>
    <row r="34767" spans="1:8">
      <c r="A34767" t="s">
        <v>464</v>
      </c>
      <c r="B34767">
        <v>6000</v>
      </c>
      <c r="C34767" t="s">
        <v>455</v>
      </c>
      <c r="D34767" t="s">
        <v>475</v>
      </c>
      <c r="E34767" t="s">
        <v>6</v>
      </c>
      <c r="F34767">
        <v>2012</v>
      </c>
      <c r="G34767" t="s">
        <v>480</v>
      </c>
      <c r="H34767">
        <v>8.4698963999999997</v>
      </c>
    </row>
    <row r="34768" spans="1:8">
      <c r="A34768" t="s">
        <v>456</v>
      </c>
      <c r="B34768">
        <v>6000</v>
      </c>
      <c r="C34768" t="s">
        <v>455</v>
      </c>
      <c r="D34768" t="s">
        <v>475</v>
      </c>
      <c r="E34768" t="s">
        <v>3</v>
      </c>
      <c r="F34768">
        <v>2013</v>
      </c>
      <c r="G34768" t="s">
        <v>480</v>
      </c>
      <c r="H34768">
        <v>0.81642599999999999</v>
      </c>
    </row>
    <row r="34769" spans="1:8">
      <c r="A34769" t="s">
        <v>456</v>
      </c>
      <c r="B34769">
        <v>6000</v>
      </c>
      <c r="C34769" t="s">
        <v>455</v>
      </c>
      <c r="D34769" t="s">
        <v>475</v>
      </c>
      <c r="E34769" t="s">
        <v>2</v>
      </c>
      <c r="F34769">
        <v>2011</v>
      </c>
      <c r="G34769" t="s">
        <v>480</v>
      </c>
      <c r="H34769">
        <v>1.0801944000000001</v>
      </c>
    </row>
    <row r="34770" spans="1:8">
      <c r="A34770" t="s">
        <v>456</v>
      </c>
      <c r="B34770">
        <v>6000</v>
      </c>
      <c r="C34770" t="s">
        <v>455</v>
      </c>
      <c r="D34770" t="s">
        <v>475</v>
      </c>
      <c r="E34770" t="s">
        <v>9</v>
      </c>
      <c r="F34770">
        <v>2014</v>
      </c>
      <c r="G34770" t="s">
        <v>480</v>
      </c>
      <c r="H34770">
        <v>5.4428400000000002E-2</v>
      </c>
    </row>
    <row r="34771" spans="1:8">
      <c r="A34771" t="s">
        <v>456</v>
      </c>
      <c r="B34771">
        <v>6000</v>
      </c>
      <c r="C34771" t="s">
        <v>455</v>
      </c>
      <c r="D34771" t="s">
        <v>475</v>
      </c>
      <c r="E34771" t="s">
        <v>343</v>
      </c>
      <c r="F34771">
        <v>2014</v>
      </c>
      <c r="G34771" t="s">
        <v>480</v>
      </c>
      <c r="H34771">
        <v>0.18003240000000001</v>
      </c>
    </row>
    <row r="34772" spans="1:8">
      <c r="A34772" t="s">
        <v>463</v>
      </c>
      <c r="B34772">
        <v>0</v>
      </c>
      <c r="C34772" t="s">
        <v>466</v>
      </c>
      <c r="D34772" t="s">
        <v>475</v>
      </c>
      <c r="E34772" t="s">
        <v>12</v>
      </c>
      <c r="F34772">
        <v>2011</v>
      </c>
      <c r="G34772" t="s">
        <v>468</v>
      </c>
      <c r="H34772">
        <v>0.68244839999999996</v>
      </c>
    </row>
    <row r="34773" spans="1:8">
      <c r="A34773" t="s">
        <v>463</v>
      </c>
      <c r="B34773">
        <v>0</v>
      </c>
      <c r="C34773" t="s">
        <v>466</v>
      </c>
      <c r="D34773" t="s">
        <v>475</v>
      </c>
      <c r="E34773" t="s">
        <v>482</v>
      </c>
      <c r="F34773">
        <v>2013</v>
      </c>
      <c r="G34773" t="s">
        <v>468</v>
      </c>
      <c r="H34773">
        <v>670.13502119999998</v>
      </c>
    </row>
    <row r="34774" spans="1:8">
      <c r="A34774" t="s">
        <v>463</v>
      </c>
      <c r="B34774">
        <v>0</v>
      </c>
      <c r="C34774" t="s">
        <v>466</v>
      </c>
      <c r="D34774" t="s">
        <v>475</v>
      </c>
      <c r="E34774" t="s">
        <v>37</v>
      </c>
      <c r="F34774">
        <v>2009</v>
      </c>
      <c r="G34774" t="s">
        <v>468</v>
      </c>
      <c r="H34774">
        <v>136.64459160000001</v>
      </c>
    </row>
    <row r="34775" spans="1:8">
      <c r="A34775" t="s">
        <v>494</v>
      </c>
      <c r="B34775">
        <v>0</v>
      </c>
      <c r="C34775" t="s">
        <v>466</v>
      </c>
      <c r="D34775" t="s">
        <v>475</v>
      </c>
      <c r="E34775" t="s">
        <v>16</v>
      </c>
      <c r="F34775">
        <v>2010</v>
      </c>
      <c r="G34775" t="s">
        <v>468</v>
      </c>
      <c r="H34775">
        <v>0.17584559999999999</v>
      </c>
    </row>
    <row r="34776" spans="1:8">
      <c r="A34776" t="s">
        <v>438</v>
      </c>
      <c r="B34776">
        <v>0</v>
      </c>
      <c r="C34776" t="s">
        <v>466</v>
      </c>
      <c r="D34776" t="s">
        <v>475</v>
      </c>
      <c r="E34776" t="s">
        <v>6</v>
      </c>
      <c r="F34776">
        <v>2012</v>
      </c>
      <c r="G34776" t="s">
        <v>468</v>
      </c>
      <c r="H34776">
        <v>2.5246404</v>
      </c>
    </row>
    <row r="34777" spans="1:8">
      <c r="A34777" t="s">
        <v>438</v>
      </c>
      <c r="B34777">
        <v>0</v>
      </c>
      <c r="C34777" t="s">
        <v>466</v>
      </c>
      <c r="D34777" t="s">
        <v>475</v>
      </c>
      <c r="E34777" t="s">
        <v>482</v>
      </c>
      <c r="F34777">
        <v>2013</v>
      </c>
      <c r="G34777" t="s">
        <v>468</v>
      </c>
      <c r="H34777">
        <v>35.918557200000002</v>
      </c>
    </row>
    <row r="34778" spans="1:8">
      <c r="A34778" t="s">
        <v>461</v>
      </c>
      <c r="B34778">
        <v>0</v>
      </c>
      <c r="C34778" t="s">
        <v>466</v>
      </c>
      <c r="D34778" t="s">
        <v>475</v>
      </c>
      <c r="E34778" t="s">
        <v>37</v>
      </c>
      <c r="F34778">
        <v>2011</v>
      </c>
      <c r="G34778" t="s">
        <v>468</v>
      </c>
      <c r="H34778">
        <v>16.248970799999999</v>
      </c>
    </row>
    <row r="34779" spans="1:8">
      <c r="A34779" t="s">
        <v>496</v>
      </c>
      <c r="B34779">
        <v>0</v>
      </c>
      <c r="C34779" t="s">
        <v>466</v>
      </c>
      <c r="D34779" t="s">
        <v>475</v>
      </c>
      <c r="E34779" t="s">
        <v>12</v>
      </c>
      <c r="F34779">
        <v>2014</v>
      </c>
      <c r="G34779" t="s">
        <v>468</v>
      </c>
      <c r="H34779">
        <v>2.0934000000000001E-2</v>
      </c>
    </row>
    <row r="34780" spans="1:8">
      <c r="A34780" t="s">
        <v>496</v>
      </c>
      <c r="B34780">
        <v>0</v>
      </c>
      <c r="C34780" t="s">
        <v>466</v>
      </c>
      <c r="D34780" t="s">
        <v>475</v>
      </c>
      <c r="E34780" t="s">
        <v>6</v>
      </c>
      <c r="F34780">
        <v>2014</v>
      </c>
      <c r="G34780" t="s">
        <v>468</v>
      </c>
      <c r="H34780">
        <v>6.8412312000000002</v>
      </c>
    </row>
    <row r="34781" spans="1:8">
      <c r="A34781" t="s">
        <v>465</v>
      </c>
      <c r="B34781">
        <v>0</v>
      </c>
      <c r="C34781" t="s">
        <v>466</v>
      </c>
      <c r="D34781" t="s">
        <v>475</v>
      </c>
      <c r="E34781" t="s">
        <v>6</v>
      </c>
      <c r="F34781">
        <v>2014</v>
      </c>
      <c r="G34781" t="s">
        <v>468</v>
      </c>
      <c r="H34781">
        <v>7.1301204</v>
      </c>
    </row>
    <row r="34782" spans="1:8">
      <c r="A34782" t="s">
        <v>464</v>
      </c>
      <c r="B34782">
        <v>6000</v>
      </c>
      <c r="C34782" t="s">
        <v>455</v>
      </c>
      <c r="D34782" t="s">
        <v>475</v>
      </c>
      <c r="E34782" t="s">
        <v>5</v>
      </c>
      <c r="F34782">
        <v>2012</v>
      </c>
      <c r="G34782" t="s">
        <v>468</v>
      </c>
      <c r="H34782">
        <v>60.654171599999998</v>
      </c>
    </row>
    <row r="34783" spans="1:8">
      <c r="A34783" t="s">
        <v>464</v>
      </c>
      <c r="B34783">
        <v>6000</v>
      </c>
      <c r="C34783" t="s">
        <v>455</v>
      </c>
      <c r="D34783" t="s">
        <v>475</v>
      </c>
      <c r="E34783" t="s">
        <v>14</v>
      </c>
      <c r="F34783">
        <v>2013</v>
      </c>
      <c r="G34783" t="s">
        <v>468</v>
      </c>
      <c r="H34783">
        <v>63.3295368</v>
      </c>
    </row>
    <row r="34784" spans="1:8">
      <c r="A34784" t="s">
        <v>464</v>
      </c>
      <c r="B34784">
        <v>6000</v>
      </c>
      <c r="C34784" t="s">
        <v>455</v>
      </c>
      <c r="D34784" t="s">
        <v>475</v>
      </c>
      <c r="E34784" t="s">
        <v>37</v>
      </c>
      <c r="F34784">
        <v>2012</v>
      </c>
      <c r="G34784" t="s">
        <v>468</v>
      </c>
      <c r="H34784">
        <v>49.471228799999999</v>
      </c>
    </row>
    <row r="34785" spans="1:8">
      <c r="A34785" t="s">
        <v>456</v>
      </c>
      <c r="B34785">
        <v>6000</v>
      </c>
      <c r="C34785" t="s">
        <v>455</v>
      </c>
      <c r="D34785" t="s">
        <v>475</v>
      </c>
      <c r="E34785" t="s">
        <v>2</v>
      </c>
      <c r="F34785">
        <v>2012</v>
      </c>
      <c r="G34785" t="s">
        <v>468</v>
      </c>
      <c r="H34785">
        <v>0.97552439999999996</v>
      </c>
    </row>
    <row r="34786" spans="1:8">
      <c r="A34786" t="s">
        <v>456</v>
      </c>
      <c r="B34786">
        <v>6000</v>
      </c>
      <c r="C34786" t="s">
        <v>455</v>
      </c>
      <c r="D34786" t="s">
        <v>475</v>
      </c>
      <c r="E34786" t="s">
        <v>3</v>
      </c>
      <c r="F34786">
        <v>2010</v>
      </c>
      <c r="G34786" t="s">
        <v>468</v>
      </c>
      <c r="H34786">
        <v>0.54847080000000004</v>
      </c>
    </row>
    <row r="34787" spans="1:8">
      <c r="A34787" t="s">
        <v>456</v>
      </c>
      <c r="B34787">
        <v>6000</v>
      </c>
      <c r="C34787" t="s">
        <v>455</v>
      </c>
      <c r="D34787" t="s">
        <v>475</v>
      </c>
      <c r="E34787" t="s">
        <v>9</v>
      </c>
      <c r="F34787">
        <v>2011</v>
      </c>
      <c r="G34787" t="s">
        <v>468</v>
      </c>
      <c r="H34787">
        <v>1.67472E-2</v>
      </c>
    </row>
    <row r="34788" spans="1:8">
      <c r="A34788" t="s">
        <v>456</v>
      </c>
      <c r="B34788">
        <v>6000</v>
      </c>
      <c r="C34788" t="s">
        <v>455</v>
      </c>
      <c r="D34788" t="s">
        <v>475</v>
      </c>
      <c r="E34788" t="s">
        <v>10</v>
      </c>
      <c r="F34788">
        <v>2014</v>
      </c>
      <c r="G34788" t="s">
        <v>468</v>
      </c>
      <c r="H34788">
        <v>2.2273776000000001</v>
      </c>
    </row>
    <row r="34789" spans="1:8">
      <c r="A34789" t="s">
        <v>438</v>
      </c>
      <c r="B34789">
        <v>6000</v>
      </c>
      <c r="C34789" t="s">
        <v>455</v>
      </c>
      <c r="D34789" t="s">
        <v>475</v>
      </c>
      <c r="E34789" t="s">
        <v>479</v>
      </c>
      <c r="F34789">
        <v>2014</v>
      </c>
      <c r="G34789" t="s">
        <v>468</v>
      </c>
      <c r="H34789">
        <v>2.4367176000000002</v>
      </c>
    </row>
    <row r="34790" spans="1:8">
      <c r="A34790" t="s">
        <v>438</v>
      </c>
      <c r="B34790">
        <v>6000</v>
      </c>
      <c r="C34790" t="s">
        <v>455</v>
      </c>
      <c r="D34790" t="s">
        <v>475</v>
      </c>
      <c r="E34790" t="s">
        <v>482</v>
      </c>
      <c r="F34790">
        <v>2010</v>
      </c>
      <c r="G34790" t="s">
        <v>468</v>
      </c>
      <c r="H34790">
        <v>24.095033999999998</v>
      </c>
    </row>
    <row r="34791" spans="1:8">
      <c r="A34791" t="s">
        <v>486</v>
      </c>
      <c r="B34791">
        <v>0</v>
      </c>
      <c r="C34791" t="s">
        <v>466</v>
      </c>
      <c r="D34791" t="s">
        <v>475</v>
      </c>
      <c r="E34791" t="s">
        <v>482</v>
      </c>
      <c r="F34791">
        <v>2011</v>
      </c>
      <c r="G34791" t="s">
        <v>468</v>
      </c>
      <c r="H34791">
        <v>2.9098259999999998</v>
      </c>
    </row>
    <row r="34792" spans="1:8">
      <c r="A34792" t="s">
        <v>429</v>
      </c>
      <c r="B34792">
        <v>0</v>
      </c>
      <c r="C34792" t="s">
        <v>466</v>
      </c>
      <c r="D34792" t="s">
        <v>475</v>
      </c>
      <c r="E34792" t="s">
        <v>22</v>
      </c>
      <c r="F34792">
        <v>2013</v>
      </c>
      <c r="G34792" t="s">
        <v>468</v>
      </c>
      <c r="H34792">
        <v>59.209725599999999</v>
      </c>
    </row>
    <row r="34793" spans="1:8">
      <c r="A34793" t="s">
        <v>464</v>
      </c>
      <c r="B34793">
        <v>0</v>
      </c>
      <c r="C34793" t="s">
        <v>466</v>
      </c>
      <c r="D34793" t="s">
        <v>475</v>
      </c>
      <c r="E34793" t="s">
        <v>5</v>
      </c>
      <c r="F34793">
        <v>2009</v>
      </c>
      <c r="G34793" t="s">
        <v>468</v>
      </c>
      <c r="H34793">
        <v>3201.5245427999998</v>
      </c>
    </row>
    <row r="34794" spans="1:8">
      <c r="A34794" t="s">
        <v>464</v>
      </c>
      <c r="B34794">
        <v>0</v>
      </c>
      <c r="C34794" t="s">
        <v>466</v>
      </c>
      <c r="D34794" t="s">
        <v>475</v>
      </c>
      <c r="E34794" t="s">
        <v>15</v>
      </c>
      <c r="F34794">
        <v>2013</v>
      </c>
      <c r="G34794" t="s">
        <v>468</v>
      </c>
      <c r="H34794">
        <v>6473.0775024000004</v>
      </c>
    </row>
    <row r="34795" spans="1:8">
      <c r="A34795" t="s">
        <v>464</v>
      </c>
      <c r="B34795">
        <v>0</v>
      </c>
      <c r="C34795" t="s">
        <v>466</v>
      </c>
      <c r="D34795" t="s">
        <v>475</v>
      </c>
      <c r="E34795" t="s">
        <v>37</v>
      </c>
      <c r="F34795">
        <v>2011</v>
      </c>
      <c r="G34795" t="s">
        <v>468</v>
      </c>
      <c r="H34795">
        <v>6310.8599364000002</v>
      </c>
    </row>
    <row r="34796" spans="1:8">
      <c r="A34796" t="s">
        <v>499</v>
      </c>
      <c r="B34796">
        <v>0</v>
      </c>
      <c r="C34796" t="s">
        <v>466</v>
      </c>
      <c r="D34796" t="s">
        <v>475</v>
      </c>
      <c r="E34796" t="s">
        <v>12</v>
      </c>
      <c r="F34796">
        <v>2012</v>
      </c>
      <c r="G34796" t="s">
        <v>468</v>
      </c>
      <c r="H34796">
        <v>1.0383264000000001</v>
      </c>
    </row>
    <row r="34797" spans="1:8">
      <c r="A34797" t="s">
        <v>456</v>
      </c>
      <c r="B34797">
        <v>0</v>
      </c>
      <c r="C34797" t="s">
        <v>466</v>
      </c>
      <c r="D34797" t="s">
        <v>475</v>
      </c>
      <c r="E34797" t="s">
        <v>5</v>
      </c>
      <c r="F34797">
        <v>2011</v>
      </c>
      <c r="G34797" t="s">
        <v>468</v>
      </c>
      <c r="H34797">
        <v>4.1868000000000001E-3</v>
      </c>
    </row>
    <row r="34798" spans="1:8">
      <c r="A34798" t="s">
        <v>456</v>
      </c>
      <c r="B34798">
        <v>0</v>
      </c>
      <c r="C34798" t="s">
        <v>466</v>
      </c>
      <c r="D34798" t="s">
        <v>475</v>
      </c>
      <c r="E34798" t="s">
        <v>10</v>
      </c>
      <c r="F34798">
        <v>2010</v>
      </c>
      <c r="G34798" t="s">
        <v>468</v>
      </c>
      <c r="H34798">
        <v>9.9520236000000004</v>
      </c>
    </row>
    <row r="34799" spans="1:8">
      <c r="A34799" t="s">
        <v>456</v>
      </c>
      <c r="B34799">
        <v>0</v>
      </c>
      <c r="C34799" t="s">
        <v>466</v>
      </c>
      <c r="D34799" t="s">
        <v>475</v>
      </c>
      <c r="E34799" t="s">
        <v>13</v>
      </c>
      <c r="F34799">
        <v>2011</v>
      </c>
      <c r="G34799" t="s">
        <v>468</v>
      </c>
      <c r="H34799">
        <v>0.17584559999999999</v>
      </c>
    </row>
    <row r="34800" spans="1:8">
      <c r="A34800" t="s">
        <v>464</v>
      </c>
      <c r="B34800">
        <v>2112</v>
      </c>
      <c r="C34800" t="s">
        <v>489</v>
      </c>
      <c r="D34800" t="s">
        <v>475</v>
      </c>
      <c r="E34800" t="s">
        <v>36</v>
      </c>
      <c r="F34800">
        <v>2010</v>
      </c>
      <c r="G34800" t="s">
        <v>490</v>
      </c>
      <c r="H34800">
        <v>0.26376840000000001</v>
      </c>
    </row>
    <row r="34801" spans="1:8">
      <c r="A34801" t="s">
        <v>464</v>
      </c>
      <c r="B34801">
        <v>2112</v>
      </c>
      <c r="C34801" t="s">
        <v>489</v>
      </c>
      <c r="D34801" t="s">
        <v>475</v>
      </c>
      <c r="E34801" t="s">
        <v>37</v>
      </c>
      <c r="F34801">
        <v>2013</v>
      </c>
      <c r="G34801" t="s">
        <v>490</v>
      </c>
      <c r="H34801">
        <v>0.439614</v>
      </c>
    </row>
    <row r="34802" spans="1:8">
      <c r="A34802" t="s">
        <v>464</v>
      </c>
      <c r="B34802">
        <v>2112</v>
      </c>
      <c r="C34802" t="s">
        <v>489</v>
      </c>
      <c r="D34802" t="s">
        <v>475</v>
      </c>
      <c r="E34802" t="s">
        <v>5</v>
      </c>
      <c r="F34802">
        <v>2014</v>
      </c>
      <c r="G34802" t="s">
        <v>490</v>
      </c>
      <c r="H34802">
        <v>0.293076</v>
      </c>
    </row>
    <row r="34803" spans="1:8">
      <c r="A34803" t="s">
        <v>461</v>
      </c>
      <c r="B34803">
        <v>4220</v>
      </c>
      <c r="C34803" t="s">
        <v>500</v>
      </c>
      <c r="D34803" t="s">
        <v>475</v>
      </c>
      <c r="E34803" t="s">
        <v>37</v>
      </c>
      <c r="F34803">
        <v>2012</v>
      </c>
      <c r="G34803" t="s">
        <v>501</v>
      </c>
      <c r="H34803">
        <v>2.4199704</v>
      </c>
    </row>
    <row r="34804" spans="1:8">
      <c r="A34804" t="s">
        <v>464</v>
      </c>
      <c r="B34804">
        <v>6000</v>
      </c>
      <c r="C34804" t="s">
        <v>455</v>
      </c>
      <c r="D34804" t="s">
        <v>475</v>
      </c>
      <c r="E34804" t="s">
        <v>35</v>
      </c>
      <c r="F34804">
        <v>2014</v>
      </c>
      <c r="G34804" t="s">
        <v>491</v>
      </c>
      <c r="H34804">
        <v>26.113071600000001</v>
      </c>
    </row>
    <row r="34805" spans="1:8">
      <c r="A34805" t="s">
        <v>456</v>
      </c>
      <c r="B34805">
        <v>6000</v>
      </c>
      <c r="C34805" t="s">
        <v>455</v>
      </c>
      <c r="D34805" t="s">
        <v>475</v>
      </c>
      <c r="E34805" t="s">
        <v>343</v>
      </c>
      <c r="F34805">
        <v>2011</v>
      </c>
      <c r="G34805" t="s">
        <v>491</v>
      </c>
      <c r="H34805">
        <v>0.16747200000000001</v>
      </c>
    </row>
    <row r="34806" spans="1:8">
      <c r="A34806" t="s">
        <v>438</v>
      </c>
      <c r="B34806">
        <v>6000</v>
      </c>
      <c r="C34806" t="s">
        <v>455</v>
      </c>
      <c r="D34806" t="s">
        <v>475</v>
      </c>
      <c r="E34806" t="s">
        <v>9</v>
      </c>
      <c r="F34806">
        <v>2009</v>
      </c>
      <c r="G34806" t="s">
        <v>491</v>
      </c>
      <c r="H34806">
        <v>5.3046756000000004</v>
      </c>
    </row>
    <row r="34807" spans="1:8">
      <c r="A34807" t="s">
        <v>429</v>
      </c>
      <c r="B34807">
        <v>5520</v>
      </c>
      <c r="C34807" t="s">
        <v>478</v>
      </c>
      <c r="D34807" t="s">
        <v>475</v>
      </c>
      <c r="E34807" t="s">
        <v>24</v>
      </c>
      <c r="F34807">
        <v>2013</v>
      </c>
      <c r="G34807" t="s">
        <v>483</v>
      </c>
      <c r="H34807">
        <v>0.43124040000000002</v>
      </c>
    </row>
    <row r="34808" spans="1:8">
      <c r="A34808" t="s">
        <v>499</v>
      </c>
      <c r="B34808">
        <v>0</v>
      </c>
      <c r="C34808" t="s">
        <v>466</v>
      </c>
      <c r="D34808" t="s">
        <v>475</v>
      </c>
      <c r="E34808" t="s">
        <v>10</v>
      </c>
      <c r="F34808">
        <v>2012</v>
      </c>
      <c r="G34808" t="s">
        <v>480</v>
      </c>
      <c r="H34808">
        <v>135.71930879999999</v>
      </c>
    </row>
    <row r="34809" spans="1:8">
      <c r="A34809" t="s">
        <v>464</v>
      </c>
      <c r="B34809">
        <v>0</v>
      </c>
      <c r="C34809" t="s">
        <v>466</v>
      </c>
      <c r="D34809" t="s">
        <v>475</v>
      </c>
      <c r="E34809" t="s">
        <v>35</v>
      </c>
      <c r="F34809">
        <v>2014</v>
      </c>
      <c r="G34809" t="s">
        <v>480</v>
      </c>
      <c r="H34809">
        <v>221.4482256</v>
      </c>
    </row>
    <row r="34810" spans="1:8">
      <c r="A34810" t="s">
        <v>464</v>
      </c>
      <c r="B34810">
        <v>0</v>
      </c>
      <c r="C34810" t="s">
        <v>466</v>
      </c>
      <c r="D34810" t="s">
        <v>475</v>
      </c>
      <c r="E34810" t="s">
        <v>482</v>
      </c>
      <c r="F34810">
        <v>2014</v>
      </c>
      <c r="G34810" t="s">
        <v>480</v>
      </c>
      <c r="H34810">
        <v>1445.6517984</v>
      </c>
    </row>
    <row r="34811" spans="1:8">
      <c r="A34811" t="s">
        <v>462</v>
      </c>
      <c r="B34811">
        <v>0</v>
      </c>
      <c r="C34811" t="s">
        <v>466</v>
      </c>
      <c r="D34811" t="s">
        <v>475</v>
      </c>
      <c r="E34811" t="s">
        <v>5</v>
      </c>
      <c r="F34811">
        <v>2009</v>
      </c>
      <c r="G34811" t="s">
        <v>480</v>
      </c>
      <c r="H34811">
        <v>59.992657199999996</v>
      </c>
    </row>
    <row r="34812" spans="1:8">
      <c r="A34812" t="s">
        <v>462</v>
      </c>
      <c r="B34812">
        <v>0</v>
      </c>
      <c r="C34812" t="s">
        <v>466</v>
      </c>
      <c r="D34812" t="s">
        <v>475</v>
      </c>
      <c r="E34812" t="s">
        <v>9</v>
      </c>
      <c r="F34812">
        <v>2009</v>
      </c>
      <c r="G34812" t="s">
        <v>480</v>
      </c>
      <c r="H34812">
        <v>88.328919600000006</v>
      </c>
    </row>
    <row r="34813" spans="1:8">
      <c r="A34813" t="s">
        <v>461</v>
      </c>
      <c r="B34813">
        <v>0</v>
      </c>
      <c r="C34813" t="s">
        <v>466</v>
      </c>
      <c r="D34813" t="s">
        <v>475</v>
      </c>
      <c r="E34813" t="s">
        <v>479</v>
      </c>
      <c r="F34813">
        <v>2014</v>
      </c>
      <c r="G34813" t="s">
        <v>480</v>
      </c>
      <c r="H34813">
        <v>14.4737676</v>
      </c>
    </row>
    <row r="34814" spans="1:8">
      <c r="A34814" t="s">
        <v>461</v>
      </c>
      <c r="B34814">
        <v>0</v>
      </c>
      <c r="C34814" t="s">
        <v>466</v>
      </c>
      <c r="D34814" t="s">
        <v>475</v>
      </c>
      <c r="E34814" t="s">
        <v>37</v>
      </c>
      <c r="F34814">
        <v>2010</v>
      </c>
      <c r="G34814" t="s">
        <v>480</v>
      </c>
      <c r="H34814">
        <v>17.2203084</v>
      </c>
    </row>
    <row r="34815" spans="1:8">
      <c r="A34815" t="s">
        <v>486</v>
      </c>
      <c r="B34815">
        <v>0</v>
      </c>
      <c r="C34815" t="s">
        <v>466</v>
      </c>
      <c r="D34815" t="s">
        <v>475</v>
      </c>
      <c r="E34815" t="s">
        <v>18</v>
      </c>
      <c r="F34815">
        <v>2013</v>
      </c>
      <c r="G34815" t="s">
        <v>480</v>
      </c>
      <c r="H34815">
        <v>4.9739183999999996</v>
      </c>
    </row>
    <row r="34816" spans="1:8">
      <c r="A34816" t="s">
        <v>494</v>
      </c>
      <c r="B34816">
        <v>0</v>
      </c>
      <c r="C34816" t="s">
        <v>466</v>
      </c>
      <c r="D34816" t="s">
        <v>475</v>
      </c>
      <c r="E34816" t="s">
        <v>16</v>
      </c>
      <c r="F34816">
        <v>2011</v>
      </c>
      <c r="G34816" t="s">
        <v>480</v>
      </c>
      <c r="H34816">
        <v>0.12979080000000001</v>
      </c>
    </row>
    <row r="34817" spans="1:8">
      <c r="A34817" t="s">
        <v>463</v>
      </c>
      <c r="B34817">
        <v>0</v>
      </c>
      <c r="C34817" t="s">
        <v>466</v>
      </c>
      <c r="D34817" t="s">
        <v>475</v>
      </c>
      <c r="E34817" t="s">
        <v>5</v>
      </c>
      <c r="F34817">
        <v>2012</v>
      </c>
      <c r="G34817" t="s">
        <v>480</v>
      </c>
      <c r="H34817">
        <v>68.554663199999993</v>
      </c>
    </row>
    <row r="34818" spans="1:8">
      <c r="A34818" t="s">
        <v>456</v>
      </c>
      <c r="B34818">
        <v>0</v>
      </c>
      <c r="C34818" t="s">
        <v>466</v>
      </c>
      <c r="D34818" t="s">
        <v>475</v>
      </c>
      <c r="E34818" t="s">
        <v>10</v>
      </c>
      <c r="F34818">
        <v>2013</v>
      </c>
      <c r="G34818" t="s">
        <v>480</v>
      </c>
      <c r="H34818">
        <v>10.4711868</v>
      </c>
    </row>
    <row r="34819" spans="1:8">
      <c r="A34819" t="s">
        <v>456</v>
      </c>
      <c r="B34819">
        <v>0</v>
      </c>
      <c r="C34819" t="s">
        <v>466</v>
      </c>
      <c r="D34819" t="s">
        <v>475</v>
      </c>
      <c r="E34819" t="s">
        <v>9</v>
      </c>
      <c r="F34819">
        <v>2009</v>
      </c>
      <c r="G34819" t="s">
        <v>480</v>
      </c>
      <c r="H34819">
        <v>0.1088568</v>
      </c>
    </row>
    <row r="34820" spans="1:8">
      <c r="A34820" t="s">
        <v>464</v>
      </c>
      <c r="B34820">
        <v>2112</v>
      </c>
      <c r="C34820" t="s">
        <v>489</v>
      </c>
      <c r="D34820" t="s">
        <v>475</v>
      </c>
      <c r="E34820" t="s">
        <v>5</v>
      </c>
      <c r="F34820">
        <v>2013</v>
      </c>
      <c r="G34820" t="s">
        <v>480</v>
      </c>
      <c r="H34820">
        <v>0.41030640000000002</v>
      </c>
    </row>
    <row r="34821" spans="1:8">
      <c r="A34821" t="s">
        <v>464</v>
      </c>
      <c r="B34821">
        <v>2112</v>
      </c>
      <c r="C34821" t="s">
        <v>489</v>
      </c>
      <c r="D34821" t="s">
        <v>475</v>
      </c>
      <c r="E34821" t="s">
        <v>15</v>
      </c>
      <c r="F34821">
        <v>2011</v>
      </c>
      <c r="G34821" t="s">
        <v>480</v>
      </c>
      <c r="H34821">
        <v>2.3739156000000001</v>
      </c>
    </row>
    <row r="34822" spans="1:8">
      <c r="A34822" t="s">
        <v>464</v>
      </c>
      <c r="B34822">
        <v>2112</v>
      </c>
      <c r="C34822" t="s">
        <v>489</v>
      </c>
      <c r="D34822" t="s">
        <v>475</v>
      </c>
      <c r="E34822" t="s">
        <v>36</v>
      </c>
      <c r="F34822">
        <v>2014</v>
      </c>
      <c r="G34822" t="s">
        <v>480</v>
      </c>
      <c r="H34822">
        <v>0.26376840000000001</v>
      </c>
    </row>
    <row r="34823" spans="1:8">
      <c r="A34823" t="s">
        <v>461</v>
      </c>
      <c r="B34823">
        <v>4220</v>
      </c>
      <c r="C34823" t="s">
        <v>500</v>
      </c>
      <c r="D34823" t="s">
        <v>475</v>
      </c>
      <c r="E34823" t="s">
        <v>36</v>
      </c>
      <c r="F34823">
        <v>2014</v>
      </c>
      <c r="G34823" t="s">
        <v>480</v>
      </c>
      <c r="H34823">
        <v>4.7603916000000002</v>
      </c>
    </row>
    <row r="34824" spans="1:8">
      <c r="A34824" t="s">
        <v>429</v>
      </c>
      <c r="B34824">
        <v>5520</v>
      </c>
      <c r="C34824" t="s">
        <v>478</v>
      </c>
      <c r="D34824" t="s">
        <v>475</v>
      </c>
      <c r="E34824" t="s">
        <v>23</v>
      </c>
      <c r="F34824">
        <v>2013</v>
      </c>
      <c r="G34824" t="s">
        <v>480</v>
      </c>
      <c r="H34824">
        <v>0.29726279999999999</v>
      </c>
    </row>
    <row r="34825" spans="1:8">
      <c r="A34825" t="s">
        <v>429</v>
      </c>
      <c r="B34825">
        <v>5520</v>
      </c>
      <c r="C34825" t="s">
        <v>478</v>
      </c>
      <c r="D34825" t="s">
        <v>475</v>
      </c>
      <c r="E34825" t="s">
        <v>28</v>
      </c>
      <c r="F34825">
        <v>2012</v>
      </c>
      <c r="G34825" t="s">
        <v>480</v>
      </c>
      <c r="H34825">
        <v>17.932064400000002</v>
      </c>
    </row>
    <row r="34826" spans="1:8">
      <c r="A34826" t="s">
        <v>461</v>
      </c>
      <c r="B34826">
        <v>6000</v>
      </c>
      <c r="C34826" t="s">
        <v>455</v>
      </c>
      <c r="D34826" t="s">
        <v>475</v>
      </c>
      <c r="E34826" t="s">
        <v>36</v>
      </c>
      <c r="F34826">
        <v>2012</v>
      </c>
      <c r="G34826" t="s">
        <v>480</v>
      </c>
      <c r="H34826">
        <v>0.2344608</v>
      </c>
    </row>
    <row r="34827" spans="1:8">
      <c r="A34827" t="s">
        <v>464</v>
      </c>
      <c r="B34827">
        <v>6000</v>
      </c>
      <c r="C34827" t="s">
        <v>455</v>
      </c>
      <c r="D34827" t="s">
        <v>475</v>
      </c>
      <c r="E34827" t="s">
        <v>37</v>
      </c>
      <c r="F34827">
        <v>2010</v>
      </c>
      <c r="G34827" t="s">
        <v>480</v>
      </c>
      <c r="H34827">
        <v>25.719512399999999</v>
      </c>
    </row>
    <row r="34828" spans="1:8">
      <c r="A34828" t="s">
        <v>464</v>
      </c>
      <c r="B34828">
        <v>6000</v>
      </c>
      <c r="C34828" t="s">
        <v>455</v>
      </c>
      <c r="D34828" t="s">
        <v>475</v>
      </c>
      <c r="E34828" t="s">
        <v>428</v>
      </c>
      <c r="F34828">
        <v>2014</v>
      </c>
      <c r="G34828" t="s">
        <v>480</v>
      </c>
      <c r="H34828">
        <v>3.4792307999999998</v>
      </c>
    </row>
    <row r="34829" spans="1:8">
      <c r="A34829" t="s">
        <v>464</v>
      </c>
      <c r="B34829">
        <v>6000</v>
      </c>
      <c r="C34829" t="s">
        <v>455</v>
      </c>
      <c r="D34829" t="s">
        <v>475</v>
      </c>
      <c r="E34829" t="s">
        <v>6</v>
      </c>
      <c r="F34829">
        <v>2011</v>
      </c>
      <c r="G34829" t="s">
        <v>480</v>
      </c>
      <c r="H34829">
        <v>5.2167528000000001</v>
      </c>
    </row>
    <row r="34830" spans="1:8">
      <c r="A34830" t="s">
        <v>456</v>
      </c>
      <c r="B34830">
        <v>6000</v>
      </c>
      <c r="C34830" t="s">
        <v>455</v>
      </c>
      <c r="D34830" t="s">
        <v>475</v>
      </c>
      <c r="E34830" t="s">
        <v>3</v>
      </c>
      <c r="F34830">
        <v>2012</v>
      </c>
      <c r="G34830" t="s">
        <v>480</v>
      </c>
      <c r="H34830">
        <v>0.81642599999999999</v>
      </c>
    </row>
    <row r="34831" spans="1:8">
      <c r="A34831" t="s">
        <v>456</v>
      </c>
      <c r="B34831">
        <v>6000</v>
      </c>
      <c r="C34831" t="s">
        <v>455</v>
      </c>
      <c r="D34831" t="s">
        <v>475</v>
      </c>
      <c r="E34831" t="s">
        <v>9</v>
      </c>
      <c r="F34831">
        <v>2013</v>
      </c>
      <c r="G34831" t="s">
        <v>480</v>
      </c>
      <c r="H34831">
        <v>2.5120799999999999E-2</v>
      </c>
    </row>
    <row r="34832" spans="1:8">
      <c r="A34832" t="s">
        <v>456</v>
      </c>
      <c r="B34832">
        <v>6000</v>
      </c>
      <c r="C34832" t="s">
        <v>455</v>
      </c>
      <c r="D34832" t="s">
        <v>475</v>
      </c>
      <c r="E34832" t="s">
        <v>343</v>
      </c>
      <c r="F34832">
        <v>2013</v>
      </c>
      <c r="G34832" t="s">
        <v>480</v>
      </c>
      <c r="H34832">
        <v>0.17584559999999999</v>
      </c>
    </row>
    <row r="34833" spans="1:8">
      <c r="A34833" t="s">
        <v>463</v>
      </c>
      <c r="B34833">
        <v>0</v>
      </c>
      <c r="C34833" t="s">
        <v>466</v>
      </c>
      <c r="D34833" t="s">
        <v>475</v>
      </c>
      <c r="E34833" t="s">
        <v>9</v>
      </c>
      <c r="F34833">
        <v>2014</v>
      </c>
      <c r="G34833" t="s">
        <v>468</v>
      </c>
      <c r="H34833">
        <v>98.331184800000003</v>
      </c>
    </row>
    <row r="34834" spans="1:8">
      <c r="A34834" t="s">
        <v>463</v>
      </c>
      <c r="B34834">
        <v>0</v>
      </c>
      <c r="C34834" t="s">
        <v>466</v>
      </c>
      <c r="D34834" t="s">
        <v>475</v>
      </c>
      <c r="E34834" t="s">
        <v>12</v>
      </c>
      <c r="F34834">
        <v>2010</v>
      </c>
      <c r="G34834" t="s">
        <v>468</v>
      </c>
      <c r="H34834">
        <v>0.62802000000000002</v>
      </c>
    </row>
    <row r="34835" spans="1:8">
      <c r="A34835" t="s">
        <v>463</v>
      </c>
      <c r="B34835">
        <v>0</v>
      </c>
      <c r="C34835" t="s">
        <v>466</v>
      </c>
      <c r="D34835" t="s">
        <v>475</v>
      </c>
      <c r="E34835" t="s">
        <v>482</v>
      </c>
      <c r="F34835">
        <v>2012</v>
      </c>
      <c r="G34835" t="s">
        <v>468</v>
      </c>
      <c r="H34835">
        <v>706.77789480000001</v>
      </c>
    </row>
    <row r="34836" spans="1:8">
      <c r="A34836" t="s">
        <v>494</v>
      </c>
      <c r="B34836">
        <v>0</v>
      </c>
      <c r="C34836" t="s">
        <v>466</v>
      </c>
      <c r="D34836" t="s">
        <v>475</v>
      </c>
      <c r="E34836" t="s">
        <v>16</v>
      </c>
      <c r="F34836">
        <v>2009</v>
      </c>
      <c r="G34836" t="s">
        <v>468</v>
      </c>
      <c r="H34836">
        <v>0.1967796</v>
      </c>
    </row>
    <row r="34837" spans="1:8">
      <c r="A34837" t="s">
        <v>438</v>
      </c>
      <c r="B34837">
        <v>0</v>
      </c>
      <c r="C34837" t="s">
        <v>466</v>
      </c>
      <c r="D34837" t="s">
        <v>475</v>
      </c>
      <c r="E34837" t="s">
        <v>6</v>
      </c>
      <c r="F34837">
        <v>2011</v>
      </c>
      <c r="G34837" t="s">
        <v>468</v>
      </c>
      <c r="H34837">
        <v>2.3697287999999999</v>
      </c>
    </row>
    <row r="34838" spans="1:8">
      <c r="A34838" t="s">
        <v>438</v>
      </c>
      <c r="B34838">
        <v>0</v>
      </c>
      <c r="C34838" t="s">
        <v>466</v>
      </c>
      <c r="D34838" t="s">
        <v>475</v>
      </c>
      <c r="E34838" t="s">
        <v>482</v>
      </c>
      <c r="F34838">
        <v>2012</v>
      </c>
      <c r="G34838" t="s">
        <v>468</v>
      </c>
      <c r="H34838">
        <v>39.669930000000001</v>
      </c>
    </row>
    <row r="34839" spans="1:8">
      <c r="A34839" t="s">
        <v>461</v>
      </c>
      <c r="B34839">
        <v>0</v>
      </c>
      <c r="C34839" t="s">
        <v>466</v>
      </c>
      <c r="D34839" t="s">
        <v>475</v>
      </c>
      <c r="E34839" t="s">
        <v>13</v>
      </c>
      <c r="F34839">
        <v>2014</v>
      </c>
      <c r="G34839" t="s">
        <v>468</v>
      </c>
      <c r="H34839">
        <v>6.9584615999999997</v>
      </c>
    </row>
    <row r="34840" spans="1:8">
      <c r="A34840" t="s">
        <v>461</v>
      </c>
      <c r="B34840">
        <v>0</v>
      </c>
      <c r="C34840" t="s">
        <v>466</v>
      </c>
      <c r="D34840" t="s">
        <v>475</v>
      </c>
      <c r="E34840" t="s">
        <v>37</v>
      </c>
      <c r="F34840">
        <v>2010</v>
      </c>
      <c r="G34840" t="s">
        <v>468</v>
      </c>
      <c r="H34840">
        <v>17.2203084</v>
      </c>
    </row>
    <row r="34841" spans="1:8">
      <c r="A34841" t="s">
        <v>496</v>
      </c>
      <c r="B34841">
        <v>0</v>
      </c>
      <c r="C34841" t="s">
        <v>466</v>
      </c>
      <c r="D34841" t="s">
        <v>475</v>
      </c>
      <c r="E34841" t="s">
        <v>12</v>
      </c>
      <c r="F34841">
        <v>2013</v>
      </c>
      <c r="G34841" t="s">
        <v>468</v>
      </c>
      <c r="H34841">
        <v>1.67472E-2</v>
      </c>
    </row>
    <row r="34842" spans="1:8">
      <c r="A34842" t="s">
        <v>486</v>
      </c>
      <c r="B34842">
        <v>0</v>
      </c>
      <c r="C34842" t="s">
        <v>466</v>
      </c>
      <c r="D34842" t="s">
        <v>475</v>
      </c>
      <c r="E34842" t="s">
        <v>22</v>
      </c>
      <c r="F34842">
        <v>2011</v>
      </c>
      <c r="G34842" t="s">
        <v>468</v>
      </c>
      <c r="H34842">
        <v>0.1172304</v>
      </c>
    </row>
    <row r="34843" spans="1:8">
      <c r="A34843" t="s">
        <v>429</v>
      </c>
      <c r="B34843">
        <v>0</v>
      </c>
      <c r="C34843" t="s">
        <v>466</v>
      </c>
      <c r="D34843" t="s">
        <v>475</v>
      </c>
      <c r="E34843" t="s">
        <v>22</v>
      </c>
      <c r="F34843">
        <v>2009</v>
      </c>
      <c r="G34843" t="s">
        <v>468</v>
      </c>
      <c r="H34843">
        <v>173.66427719999999</v>
      </c>
    </row>
    <row r="34844" spans="1:8">
      <c r="A34844" t="s">
        <v>464</v>
      </c>
      <c r="B34844">
        <v>0</v>
      </c>
      <c r="C34844" t="s">
        <v>466</v>
      </c>
      <c r="D34844" t="s">
        <v>475</v>
      </c>
      <c r="E34844" t="s">
        <v>14</v>
      </c>
      <c r="F34844">
        <v>2014</v>
      </c>
      <c r="G34844" t="s">
        <v>468</v>
      </c>
      <c r="H34844">
        <v>1100.7264671999999</v>
      </c>
    </row>
    <row r="34845" spans="1:8">
      <c r="A34845" t="s">
        <v>464</v>
      </c>
      <c r="B34845">
        <v>0</v>
      </c>
      <c r="C34845" t="s">
        <v>466</v>
      </c>
      <c r="D34845" t="s">
        <v>475</v>
      </c>
      <c r="E34845" t="s">
        <v>15</v>
      </c>
      <c r="F34845">
        <v>2009</v>
      </c>
      <c r="G34845" t="s">
        <v>468</v>
      </c>
      <c r="H34845">
        <v>6939.4451544000003</v>
      </c>
    </row>
    <row r="34846" spans="1:8">
      <c r="A34846" t="s">
        <v>464</v>
      </c>
      <c r="B34846">
        <v>0</v>
      </c>
      <c r="C34846" t="s">
        <v>466</v>
      </c>
      <c r="D34846" t="s">
        <v>475</v>
      </c>
      <c r="E34846" t="s">
        <v>428</v>
      </c>
      <c r="F34846">
        <v>2012</v>
      </c>
      <c r="G34846" t="s">
        <v>468</v>
      </c>
      <c r="H34846">
        <v>36.697302000000001</v>
      </c>
    </row>
    <row r="34847" spans="1:8">
      <c r="A34847" t="s">
        <v>456</v>
      </c>
      <c r="B34847">
        <v>0</v>
      </c>
      <c r="C34847" t="s">
        <v>466</v>
      </c>
      <c r="D34847" t="s">
        <v>475</v>
      </c>
      <c r="E34847" t="s">
        <v>6</v>
      </c>
      <c r="F34847">
        <v>2012</v>
      </c>
      <c r="G34847" t="s">
        <v>468</v>
      </c>
      <c r="H34847">
        <v>5.0241599999999997E-2</v>
      </c>
    </row>
    <row r="34848" spans="1:8">
      <c r="A34848" t="s">
        <v>456</v>
      </c>
      <c r="B34848">
        <v>0</v>
      </c>
      <c r="C34848" t="s">
        <v>466</v>
      </c>
      <c r="D34848" t="s">
        <v>475</v>
      </c>
      <c r="E34848" t="s">
        <v>11</v>
      </c>
      <c r="F34848">
        <v>2013</v>
      </c>
      <c r="G34848" t="s">
        <v>468</v>
      </c>
      <c r="H34848">
        <v>23.416772399999999</v>
      </c>
    </row>
    <row r="34849" spans="1:8">
      <c r="A34849" t="s">
        <v>464</v>
      </c>
      <c r="B34849">
        <v>2112</v>
      </c>
      <c r="C34849" t="s">
        <v>489</v>
      </c>
      <c r="D34849" t="s">
        <v>475</v>
      </c>
      <c r="E34849" t="s">
        <v>37</v>
      </c>
      <c r="F34849">
        <v>2009</v>
      </c>
      <c r="G34849" t="s">
        <v>490</v>
      </c>
      <c r="H34849">
        <v>0.17584559999999999</v>
      </c>
    </row>
    <row r="34850" spans="1:8">
      <c r="A34850" t="s">
        <v>464</v>
      </c>
      <c r="B34850">
        <v>2112</v>
      </c>
      <c r="C34850" t="s">
        <v>489</v>
      </c>
      <c r="D34850" t="s">
        <v>475</v>
      </c>
      <c r="E34850" t="s">
        <v>5</v>
      </c>
      <c r="F34850">
        <v>2010</v>
      </c>
      <c r="G34850" t="s">
        <v>490</v>
      </c>
      <c r="H34850">
        <v>0.293076</v>
      </c>
    </row>
    <row r="34851" spans="1:8">
      <c r="A34851" t="s">
        <v>461</v>
      </c>
      <c r="B34851">
        <v>4220</v>
      </c>
      <c r="C34851" t="s">
        <v>500</v>
      </c>
      <c r="D34851" t="s">
        <v>475</v>
      </c>
      <c r="E34851" t="s">
        <v>13</v>
      </c>
      <c r="F34851">
        <v>2013</v>
      </c>
      <c r="G34851" t="s">
        <v>501</v>
      </c>
      <c r="H34851">
        <v>1.0969416000000001</v>
      </c>
    </row>
    <row r="34852" spans="1:8">
      <c r="A34852" t="s">
        <v>461</v>
      </c>
      <c r="B34852">
        <v>4220</v>
      </c>
      <c r="C34852" t="s">
        <v>500</v>
      </c>
      <c r="D34852" t="s">
        <v>475</v>
      </c>
      <c r="E34852" t="s">
        <v>36</v>
      </c>
      <c r="F34852">
        <v>2012</v>
      </c>
      <c r="G34852" t="s">
        <v>501</v>
      </c>
      <c r="H34852">
        <v>4.8106331999999998</v>
      </c>
    </row>
    <row r="34853" spans="1:8">
      <c r="A34853" t="s">
        <v>461</v>
      </c>
      <c r="B34853">
        <v>4220</v>
      </c>
      <c r="C34853" t="s">
        <v>500</v>
      </c>
      <c r="D34853" t="s">
        <v>475</v>
      </c>
      <c r="E34853" t="s">
        <v>479</v>
      </c>
      <c r="F34853">
        <v>2012</v>
      </c>
      <c r="G34853" t="s">
        <v>501</v>
      </c>
      <c r="H34853">
        <v>6.1001675999999998</v>
      </c>
    </row>
    <row r="34854" spans="1:8">
      <c r="A34854" t="s">
        <v>464</v>
      </c>
      <c r="B34854">
        <v>6000</v>
      </c>
      <c r="C34854" t="s">
        <v>455</v>
      </c>
      <c r="D34854" t="s">
        <v>475</v>
      </c>
      <c r="E34854" t="s">
        <v>11</v>
      </c>
      <c r="F34854">
        <v>2013</v>
      </c>
      <c r="G34854" t="s">
        <v>491</v>
      </c>
      <c r="H34854">
        <v>41.252540400000001</v>
      </c>
    </row>
    <row r="34855" spans="1:8">
      <c r="A34855" t="s">
        <v>464</v>
      </c>
      <c r="B34855">
        <v>6000</v>
      </c>
      <c r="C34855" t="s">
        <v>455</v>
      </c>
      <c r="D34855" t="s">
        <v>475</v>
      </c>
      <c r="E34855" t="s">
        <v>14</v>
      </c>
      <c r="F34855">
        <v>2012</v>
      </c>
      <c r="G34855" t="s">
        <v>491</v>
      </c>
      <c r="H34855">
        <v>68.722135199999997</v>
      </c>
    </row>
    <row r="34856" spans="1:8">
      <c r="A34856" t="s">
        <v>464</v>
      </c>
      <c r="B34856">
        <v>6000</v>
      </c>
      <c r="C34856" t="s">
        <v>455</v>
      </c>
      <c r="D34856" t="s">
        <v>475</v>
      </c>
      <c r="E34856" t="s">
        <v>35</v>
      </c>
      <c r="F34856">
        <v>2010</v>
      </c>
      <c r="G34856" t="s">
        <v>491</v>
      </c>
      <c r="H34856">
        <v>31.049308799999999</v>
      </c>
    </row>
    <row r="34857" spans="1:8">
      <c r="A34857" t="s">
        <v>456</v>
      </c>
      <c r="B34857">
        <v>6000</v>
      </c>
      <c r="C34857" t="s">
        <v>455</v>
      </c>
      <c r="D34857" t="s">
        <v>475</v>
      </c>
      <c r="E34857" t="s">
        <v>3</v>
      </c>
      <c r="F34857">
        <v>2012</v>
      </c>
      <c r="G34857" t="s">
        <v>491</v>
      </c>
      <c r="H34857">
        <v>0.81642599999999999</v>
      </c>
    </row>
    <row r="34858" spans="1:8">
      <c r="A34858" t="s">
        <v>456</v>
      </c>
      <c r="B34858">
        <v>6000</v>
      </c>
      <c r="C34858" t="s">
        <v>455</v>
      </c>
      <c r="D34858" t="s">
        <v>475</v>
      </c>
      <c r="E34858" t="s">
        <v>2</v>
      </c>
      <c r="F34858">
        <v>2012</v>
      </c>
      <c r="G34858" t="s">
        <v>491</v>
      </c>
      <c r="H34858">
        <v>0.97552439999999996</v>
      </c>
    </row>
    <row r="34859" spans="1:8">
      <c r="A34859" t="s">
        <v>456</v>
      </c>
      <c r="B34859">
        <v>6000</v>
      </c>
      <c r="C34859" t="s">
        <v>455</v>
      </c>
      <c r="D34859" t="s">
        <v>475</v>
      </c>
      <c r="E34859" t="s">
        <v>9</v>
      </c>
      <c r="F34859">
        <v>2013</v>
      </c>
      <c r="G34859" t="s">
        <v>491</v>
      </c>
      <c r="H34859">
        <v>2.5120799999999999E-2</v>
      </c>
    </row>
    <row r="34860" spans="1:8">
      <c r="A34860" t="s">
        <v>461</v>
      </c>
      <c r="B34860">
        <v>6000</v>
      </c>
      <c r="C34860" t="s">
        <v>455</v>
      </c>
      <c r="D34860" t="s">
        <v>475</v>
      </c>
      <c r="E34860" t="s">
        <v>36</v>
      </c>
      <c r="F34860">
        <v>2014</v>
      </c>
      <c r="G34860" t="s">
        <v>491</v>
      </c>
      <c r="H34860">
        <v>0.23027400000000001</v>
      </c>
    </row>
    <row r="34861" spans="1:8">
      <c r="A34861" t="s">
        <v>461</v>
      </c>
      <c r="B34861">
        <v>6000</v>
      </c>
      <c r="C34861" t="s">
        <v>455</v>
      </c>
      <c r="D34861" t="s">
        <v>475</v>
      </c>
      <c r="E34861" t="s">
        <v>482</v>
      </c>
      <c r="F34861">
        <v>2011</v>
      </c>
      <c r="G34861" t="s">
        <v>491</v>
      </c>
      <c r="H34861">
        <v>3.4917912000000002</v>
      </c>
    </row>
    <row r="34862" spans="1:8">
      <c r="A34862" t="s">
        <v>429</v>
      </c>
      <c r="B34862">
        <v>5520</v>
      </c>
      <c r="C34862" t="s">
        <v>478</v>
      </c>
      <c r="D34862" t="s">
        <v>475</v>
      </c>
      <c r="E34862" t="s">
        <v>24</v>
      </c>
      <c r="F34862">
        <v>2009</v>
      </c>
      <c r="G34862" t="s">
        <v>483</v>
      </c>
      <c r="H34862">
        <v>0.18003240000000001</v>
      </c>
    </row>
    <row r="34863" spans="1:8">
      <c r="A34863" t="s">
        <v>499</v>
      </c>
      <c r="B34863">
        <v>0</v>
      </c>
      <c r="C34863" t="s">
        <v>466</v>
      </c>
      <c r="D34863" t="s">
        <v>475</v>
      </c>
      <c r="E34863" t="s">
        <v>18</v>
      </c>
      <c r="F34863">
        <v>2012</v>
      </c>
      <c r="G34863" t="s">
        <v>480</v>
      </c>
      <c r="H34863">
        <v>3.9397788</v>
      </c>
    </row>
    <row r="34864" spans="1:8">
      <c r="A34864" t="s">
        <v>438</v>
      </c>
      <c r="B34864">
        <v>0</v>
      </c>
      <c r="C34864" t="s">
        <v>466</v>
      </c>
      <c r="D34864" t="s">
        <v>475</v>
      </c>
      <c r="E34864" t="s">
        <v>10</v>
      </c>
      <c r="F34864">
        <v>2013</v>
      </c>
      <c r="G34864" t="s">
        <v>480</v>
      </c>
      <c r="H34864">
        <v>5.0367204000000001</v>
      </c>
    </row>
    <row r="34865" spans="1:8">
      <c r="A34865" t="s">
        <v>461</v>
      </c>
      <c r="B34865">
        <v>0</v>
      </c>
      <c r="C34865" t="s">
        <v>466</v>
      </c>
      <c r="D34865" t="s">
        <v>475</v>
      </c>
      <c r="E34865" t="s">
        <v>13</v>
      </c>
      <c r="F34865">
        <v>2012</v>
      </c>
      <c r="G34865" t="s">
        <v>480</v>
      </c>
      <c r="H34865">
        <v>22.424500800000001</v>
      </c>
    </row>
    <row r="34866" spans="1:8">
      <c r="A34866" t="s">
        <v>461</v>
      </c>
      <c r="B34866">
        <v>0</v>
      </c>
      <c r="C34866" t="s">
        <v>466</v>
      </c>
      <c r="D34866" t="s">
        <v>475</v>
      </c>
      <c r="E34866" t="s">
        <v>14</v>
      </c>
      <c r="F34866">
        <v>2014</v>
      </c>
      <c r="G34866" t="s">
        <v>480</v>
      </c>
      <c r="H34866">
        <v>3.0061224000000002</v>
      </c>
    </row>
    <row r="34867" spans="1:8">
      <c r="A34867" t="s">
        <v>461</v>
      </c>
      <c r="B34867">
        <v>0</v>
      </c>
      <c r="C34867" t="s">
        <v>466</v>
      </c>
      <c r="D34867" t="s">
        <v>475</v>
      </c>
      <c r="E34867" t="s">
        <v>15</v>
      </c>
      <c r="F34867">
        <v>2014</v>
      </c>
      <c r="G34867" t="s">
        <v>480</v>
      </c>
      <c r="H34867">
        <v>14.0425272</v>
      </c>
    </row>
    <row r="34868" spans="1:8">
      <c r="A34868" t="s">
        <v>429</v>
      </c>
      <c r="B34868">
        <v>0</v>
      </c>
      <c r="C34868" t="s">
        <v>466</v>
      </c>
      <c r="D34868" t="s">
        <v>475</v>
      </c>
      <c r="E34868" t="s">
        <v>22</v>
      </c>
      <c r="F34868">
        <v>2013</v>
      </c>
      <c r="G34868" t="s">
        <v>480</v>
      </c>
      <c r="H34868">
        <v>59.209725599999999</v>
      </c>
    </row>
    <row r="34869" spans="1:8">
      <c r="A34869" t="s">
        <v>429</v>
      </c>
      <c r="B34869">
        <v>0</v>
      </c>
      <c r="C34869" t="s">
        <v>466</v>
      </c>
      <c r="D34869" t="s">
        <v>475</v>
      </c>
      <c r="E34869" t="s">
        <v>23</v>
      </c>
      <c r="F34869">
        <v>2011</v>
      </c>
      <c r="G34869" t="s">
        <v>480</v>
      </c>
      <c r="H34869">
        <v>4.7310840000000001</v>
      </c>
    </row>
    <row r="34870" spans="1:8">
      <c r="A34870" t="s">
        <v>429</v>
      </c>
      <c r="B34870">
        <v>0</v>
      </c>
      <c r="C34870" t="s">
        <v>466</v>
      </c>
      <c r="D34870" t="s">
        <v>475</v>
      </c>
      <c r="E34870" t="s">
        <v>24</v>
      </c>
      <c r="F34870">
        <v>2013</v>
      </c>
      <c r="G34870" t="s">
        <v>480</v>
      </c>
      <c r="H34870">
        <v>89.744057999999995</v>
      </c>
    </row>
    <row r="34871" spans="1:8">
      <c r="A34871" t="s">
        <v>464</v>
      </c>
      <c r="B34871">
        <v>0</v>
      </c>
      <c r="C34871" t="s">
        <v>466</v>
      </c>
      <c r="D34871" t="s">
        <v>475</v>
      </c>
      <c r="E34871" t="s">
        <v>35</v>
      </c>
      <c r="F34871">
        <v>2010</v>
      </c>
      <c r="G34871" t="s">
        <v>480</v>
      </c>
      <c r="H34871">
        <v>217.3326012</v>
      </c>
    </row>
    <row r="34872" spans="1:8">
      <c r="A34872" t="s">
        <v>464</v>
      </c>
      <c r="B34872">
        <v>0</v>
      </c>
      <c r="C34872" t="s">
        <v>466</v>
      </c>
      <c r="D34872" t="s">
        <v>475</v>
      </c>
      <c r="E34872" t="s">
        <v>482</v>
      </c>
      <c r="F34872">
        <v>2010</v>
      </c>
      <c r="G34872" t="s">
        <v>480</v>
      </c>
      <c r="H34872">
        <v>2152.5846047999999</v>
      </c>
    </row>
    <row r="34873" spans="1:8">
      <c r="A34873" t="s">
        <v>464</v>
      </c>
      <c r="B34873">
        <v>0</v>
      </c>
      <c r="C34873" t="s">
        <v>466</v>
      </c>
      <c r="D34873" t="s">
        <v>475</v>
      </c>
      <c r="E34873" t="s">
        <v>37</v>
      </c>
      <c r="F34873">
        <v>2012</v>
      </c>
      <c r="G34873" t="s">
        <v>480</v>
      </c>
      <c r="H34873">
        <v>6791.6553012000004</v>
      </c>
    </row>
    <row r="34874" spans="1:8">
      <c r="A34874" t="s">
        <v>461</v>
      </c>
      <c r="B34874">
        <v>0</v>
      </c>
      <c r="C34874" t="s">
        <v>466</v>
      </c>
      <c r="D34874" t="s">
        <v>475</v>
      </c>
      <c r="E34874" t="s">
        <v>479</v>
      </c>
      <c r="F34874">
        <v>2010</v>
      </c>
      <c r="G34874" t="s">
        <v>480</v>
      </c>
      <c r="H34874">
        <v>10.9652292</v>
      </c>
    </row>
    <row r="34875" spans="1:8">
      <c r="A34875" t="s">
        <v>486</v>
      </c>
      <c r="B34875">
        <v>0</v>
      </c>
      <c r="C34875" t="s">
        <v>466</v>
      </c>
      <c r="D34875" t="s">
        <v>475</v>
      </c>
      <c r="E34875" t="s">
        <v>6</v>
      </c>
      <c r="F34875">
        <v>2013</v>
      </c>
      <c r="G34875" t="s">
        <v>480</v>
      </c>
      <c r="H34875">
        <v>42.931447200000001</v>
      </c>
    </row>
    <row r="34876" spans="1:8">
      <c r="A34876" t="s">
        <v>486</v>
      </c>
      <c r="B34876">
        <v>0</v>
      </c>
      <c r="C34876" t="s">
        <v>466</v>
      </c>
      <c r="D34876" t="s">
        <v>475</v>
      </c>
      <c r="E34876" t="s">
        <v>18</v>
      </c>
      <c r="F34876">
        <v>2009</v>
      </c>
      <c r="G34876" t="s">
        <v>480</v>
      </c>
      <c r="H34876">
        <v>4.7478312000000003</v>
      </c>
    </row>
    <row r="34877" spans="1:8">
      <c r="A34877" t="s">
        <v>463</v>
      </c>
      <c r="B34877">
        <v>0</v>
      </c>
      <c r="C34877" t="s">
        <v>466</v>
      </c>
      <c r="D34877" t="s">
        <v>475</v>
      </c>
      <c r="E34877" t="s">
        <v>3</v>
      </c>
      <c r="F34877">
        <v>2012</v>
      </c>
      <c r="G34877" t="s">
        <v>480</v>
      </c>
      <c r="H34877">
        <v>48.876703200000001</v>
      </c>
    </row>
    <row r="34878" spans="1:8">
      <c r="A34878" t="s">
        <v>463</v>
      </c>
      <c r="B34878">
        <v>0</v>
      </c>
      <c r="C34878" t="s">
        <v>466</v>
      </c>
      <c r="D34878" t="s">
        <v>475</v>
      </c>
      <c r="E34878" t="s">
        <v>10</v>
      </c>
      <c r="F34878">
        <v>2014</v>
      </c>
      <c r="G34878" t="s">
        <v>480</v>
      </c>
      <c r="H34878">
        <v>315.38327040000001</v>
      </c>
    </row>
    <row r="34879" spans="1:8">
      <c r="A34879" t="s">
        <v>456</v>
      </c>
      <c r="B34879">
        <v>0</v>
      </c>
      <c r="C34879" t="s">
        <v>466</v>
      </c>
      <c r="D34879" t="s">
        <v>475</v>
      </c>
      <c r="E34879" t="s">
        <v>10</v>
      </c>
      <c r="F34879">
        <v>2009</v>
      </c>
      <c r="G34879" t="s">
        <v>480</v>
      </c>
      <c r="H34879">
        <v>9.9478367999999993</v>
      </c>
    </row>
    <row r="34880" spans="1:8">
      <c r="A34880" t="s">
        <v>456</v>
      </c>
      <c r="B34880">
        <v>0</v>
      </c>
      <c r="C34880" t="s">
        <v>466</v>
      </c>
      <c r="D34880" t="s">
        <v>475</v>
      </c>
      <c r="E34880" t="s">
        <v>6</v>
      </c>
      <c r="F34880">
        <v>2014</v>
      </c>
      <c r="G34880" t="s">
        <v>480</v>
      </c>
      <c r="H34880">
        <v>4.60548E-2</v>
      </c>
    </row>
    <row r="34881" spans="1:8">
      <c r="A34881" t="s">
        <v>464</v>
      </c>
      <c r="B34881">
        <v>2112</v>
      </c>
      <c r="C34881" t="s">
        <v>489</v>
      </c>
      <c r="D34881" t="s">
        <v>475</v>
      </c>
      <c r="E34881" t="s">
        <v>5</v>
      </c>
      <c r="F34881">
        <v>2009</v>
      </c>
      <c r="G34881" t="s">
        <v>480</v>
      </c>
      <c r="H34881">
        <v>0.2344608</v>
      </c>
    </row>
    <row r="34882" spans="1:8">
      <c r="A34882" t="s">
        <v>464</v>
      </c>
      <c r="B34882">
        <v>2112</v>
      </c>
      <c r="C34882" t="s">
        <v>489</v>
      </c>
      <c r="D34882" t="s">
        <v>475</v>
      </c>
      <c r="E34882" t="s">
        <v>36</v>
      </c>
      <c r="F34882">
        <v>2010</v>
      </c>
      <c r="G34882" t="s">
        <v>480</v>
      </c>
      <c r="H34882">
        <v>0.26376840000000001</v>
      </c>
    </row>
    <row r="34883" spans="1:8">
      <c r="A34883" t="s">
        <v>464</v>
      </c>
      <c r="B34883">
        <v>2112</v>
      </c>
      <c r="C34883" t="s">
        <v>489</v>
      </c>
      <c r="D34883" t="s">
        <v>475</v>
      </c>
      <c r="E34883" t="s">
        <v>37</v>
      </c>
      <c r="F34883">
        <v>2013</v>
      </c>
      <c r="G34883" t="s">
        <v>480</v>
      </c>
      <c r="H34883">
        <v>0.439614</v>
      </c>
    </row>
    <row r="34884" spans="1:8">
      <c r="A34884" t="s">
        <v>461</v>
      </c>
      <c r="B34884">
        <v>4220</v>
      </c>
      <c r="C34884" t="s">
        <v>500</v>
      </c>
      <c r="D34884" t="s">
        <v>475</v>
      </c>
      <c r="E34884" t="s">
        <v>13</v>
      </c>
      <c r="F34884">
        <v>2010</v>
      </c>
      <c r="G34884" t="s">
        <v>480</v>
      </c>
      <c r="H34884">
        <v>1.4695668</v>
      </c>
    </row>
    <row r="34885" spans="1:8">
      <c r="A34885" t="s">
        <v>461</v>
      </c>
      <c r="B34885">
        <v>4220</v>
      </c>
      <c r="C34885" t="s">
        <v>500</v>
      </c>
      <c r="D34885" t="s">
        <v>475</v>
      </c>
      <c r="E34885" t="s">
        <v>36</v>
      </c>
      <c r="F34885">
        <v>2010</v>
      </c>
      <c r="G34885" t="s">
        <v>480</v>
      </c>
      <c r="H34885">
        <v>5.0199731999999999</v>
      </c>
    </row>
    <row r="34886" spans="1:8">
      <c r="A34886" t="s">
        <v>429</v>
      </c>
      <c r="B34886">
        <v>5520</v>
      </c>
      <c r="C34886" t="s">
        <v>478</v>
      </c>
      <c r="D34886" t="s">
        <v>475</v>
      </c>
      <c r="E34886" t="s">
        <v>20</v>
      </c>
      <c r="F34886">
        <v>2012</v>
      </c>
      <c r="G34886" t="s">
        <v>480</v>
      </c>
      <c r="H34886">
        <v>48.2654304</v>
      </c>
    </row>
    <row r="34887" spans="1:8">
      <c r="A34887" t="s">
        <v>429</v>
      </c>
      <c r="B34887">
        <v>5520</v>
      </c>
      <c r="C34887" t="s">
        <v>478</v>
      </c>
      <c r="D34887" t="s">
        <v>475</v>
      </c>
      <c r="E34887" t="s">
        <v>23</v>
      </c>
      <c r="F34887">
        <v>2009</v>
      </c>
      <c r="G34887" t="s">
        <v>480</v>
      </c>
      <c r="H34887">
        <v>0.22608719999999999</v>
      </c>
    </row>
    <row r="34888" spans="1:8">
      <c r="A34888" t="s">
        <v>464</v>
      </c>
      <c r="B34888">
        <v>6000</v>
      </c>
      <c r="C34888" t="s">
        <v>455</v>
      </c>
      <c r="D34888" t="s">
        <v>475</v>
      </c>
      <c r="E34888" t="s">
        <v>428</v>
      </c>
      <c r="F34888">
        <v>2010</v>
      </c>
      <c r="G34888" t="s">
        <v>480</v>
      </c>
      <c r="H34888">
        <v>2.9475072</v>
      </c>
    </row>
    <row r="34889" spans="1:8">
      <c r="A34889" t="s">
        <v>456</v>
      </c>
      <c r="B34889">
        <v>6000</v>
      </c>
      <c r="C34889" t="s">
        <v>455</v>
      </c>
      <c r="D34889" t="s">
        <v>475</v>
      </c>
      <c r="E34889" t="s">
        <v>9</v>
      </c>
      <c r="F34889">
        <v>2009</v>
      </c>
      <c r="G34889" t="s">
        <v>480</v>
      </c>
      <c r="H34889">
        <v>2.0934000000000001E-2</v>
      </c>
    </row>
    <row r="34890" spans="1:8">
      <c r="A34890" t="s">
        <v>456</v>
      </c>
      <c r="B34890">
        <v>6000</v>
      </c>
      <c r="C34890" t="s">
        <v>455</v>
      </c>
      <c r="D34890" t="s">
        <v>475</v>
      </c>
      <c r="E34890" t="s">
        <v>10</v>
      </c>
      <c r="F34890">
        <v>2012</v>
      </c>
      <c r="G34890" t="s">
        <v>480</v>
      </c>
      <c r="H34890">
        <v>2.2859927999999998</v>
      </c>
    </row>
    <row r="34891" spans="1:8">
      <c r="A34891" t="s">
        <v>456</v>
      </c>
      <c r="B34891">
        <v>6000</v>
      </c>
      <c r="C34891" t="s">
        <v>455</v>
      </c>
      <c r="D34891" t="s">
        <v>475</v>
      </c>
      <c r="E34891" t="s">
        <v>343</v>
      </c>
      <c r="F34891">
        <v>2009</v>
      </c>
      <c r="G34891" t="s">
        <v>480</v>
      </c>
      <c r="H34891">
        <v>0.1842192</v>
      </c>
    </row>
    <row r="34892" spans="1:8">
      <c r="A34892" t="s">
        <v>463</v>
      </c>
      <c r="B34892">
        <v>0</v>
      </c>
      <c r="C34892" t="s">
        <v>466</v>
      </c>
      <c r="D34892" t="s">
        <v>475</v>
      </c>
      <c r="E34892" t="s">
        <v>5</v>
      </c>
      <c r="F34892">
        <v>2014</v>
      </c>
      <c r="G34892" t="s">
        <v>468</v>
      </c>
      <c r="H34892">
        <v>54.2106864</v>
      </c>
    </row>
    <row r="34893" spans="1:8">
      <c r="A34893" t="s">
        <v>463</v>
      </c>
      <c r="B34893">
        <v>0</v>
      </c>
      <c r="C34893" t="s">
        <v>466</v>
      </c>
      <c r="D34893" t="s">
        <v>475</v>
      </c>
      <c r="E34893" t="s">
        <v>9</v>
      </c>
      <c r="F34893">
        <v>2010</v>
      </c>
      <c r="G34893" t="s">
        <v>468</v>
      </c>
      <c r="H34893">
        <v>98.100910799999994</v>
      </c>
    </row>
    <row r="34894" spans="1:8">
      <c r="A34894" t="s">
        <v>494</v>
      </c>
      <c r="B34894">
        <v>0</v>
      </c>
      <c r="C34894" t="s">
        <v>466</v>
      </c>
      <c r="D34894" t="s">
        <v>475</v>
      </c>
      <c r="E34894" t="s">
        <v>482</v>
      </c>
      <c r="F34894">
        <v>2012</v>
      </c>
      <c r="G34894" t="s">
        <v>468</v>
      </c>
      <c r="H34894">
        <v>0.79967880000000002</v>
      </c>
    </row>
    <row r="34895" spans="1:8">
      <c r="A34895" t="s">
        <v>461</v>
      </c>
      <c r="B34895">
        <v>0</v>
      </c>
      <c r="C34895" t="s">
        <v>466</v>
      </c>
      <c r="D34895" t="s">
        <v>475</v>
      </c>
      <c r="E34895" t="s">
        <v>13</v>
      </c>
      <c r="F34895">
        <v>2010</v>
      </c>
      <c r="G34895" t="s">
        <v>468</v>
      </c>
      <c r="H34895">
        <v>23.081828399999999</v>
      </c>
    </row>
    <row r="34896" spans="1:8">
      <c r="A34896" t="s">
        <v>461</v>
      </c>
      <c r="B34896">
        <v>0</v>
      </c>
      <c r="C34896" t="s">
        <v>466</v>
      </c>
      <c r="D34896" t="s">
        <v>475</v>
      </c>
      <c r="E34896" t="s">
        <v>482</v>
      </c>
      <c r="F34896">
        <v>2014</v>
      </c>
      <c r="G34896" t="s">
        <v>468</v>
      </c>
      <c r="H34896">
        <v>36.538203600000003</v>
      </c>
    </row>
    <row r="34897" spans="1:8">
      <c r="A34897" t="s">
        <v>496</v>
      </c>
      <c r="B34897">
        <v>0</v>
      </c>
      <c r="C34897" t="s">
        <v>466</v>
      </c>
      <c r="D34897" t="s">
        <v>475</v>
      </c>
      <c r="E34897" t="s">
        <v>12</v>
      </c>
      <c r="F34897">
        <v>2009</v>
      </c>
      <c r="G34897" t="s">
        <v>468</v>
      </c>
      <c r="H34897">
        <v>7.1175600000000006E-2</v>
      </c>
    </row>
    <row r="34898" spans="1:8">
      <c r="A34898" t="s">
        <v>456</v>
      </c>
      <c r="B34898">
        <v>0</v>
      </c>
      <c r="C34898" t="s">
        <v>466</v>
      </c>
      <c r="D34898" t="s">
        <v>475</v>
      </c>
      <c r="E34898" t="s">
        <v>482</v>
      </c>
      <c r="F34898">
        <v>2010</v>
      </c>
      <c r="G34898" t="s">
        <v>468</v>
      </c>
      <c r="H34898">
        <v>33.469279200000003</v>
      </c>
    </row>
    <row r="34899" spans="1:8">
      <c r="A34899" t="s">
        <v>456</v>
      </c>
      <c r="B34899">
        <v>0</v>
      </c>
      <c r="C34899" t="s">
        <v>466</v>
      </c>
      <c r="D34899" t="s">
        <v>475</v>
      </c>
      <c r="E34899" t="s">
        <v>37</v>
      </c>
      <c r="F34899">
        <v>2011</v>
      </c>
      <c r="G34899" t="s">
        <v>468</v>
      </c>
      <c r="H34899">
        <v>197.91840959999999</v>
      </c>
    </row>
    <row r="34900" spans="1:8">
      <c r="A34900" t="s">
        <v>438</v>
      </c>
      <c r="B34900">
        <v>0</v>
      </c>
      <c r="C34900" t="s">
        <v>466</v>
      </c>
      <c r="D34900" t="s">
        <v>475</v>
      </c>
      <c r="E34900" t="s">
        <v>33</v>
      </c>
      <c r="F34900">
        <v>2012</v>
      </c>
      <c r="G34900" t="s">
        <v>468</v>
      </c>
      <c r="H34900">
        <v>1.4905008</v>
      </c>
    </row>
    <row r="34901" spans="1:8">
      <c r="A34901" t="s">
        <v>438</v>
      </c>
      <c r="B34901">
        <v>0</v>
      </c>
      <c r="C34901" t="s">
        <v>466</v>
      </c>
      <c r="D34901" t="s">
        <v>475</v>
      </c>
      <c r="E34901" t="s">
        <v>35</v>
      </c>
      <c r="F34901">
        <v>2014</v>
      </c>
      <c r="G34901" t="s">
        <v>468</v>
      </c>
      <c r="H34901">
        <v>0.25958160000000002</v>
      </c>
    </row>
    <row r="34902" spans="1:8">
      <c r="A34902" t="s">
        <v>461</v>
      </c>
      <c r="B34902">
        <v>0</v>
      </c>
      <c r="C34902" t="s">
        <v>466</v>
      </c>
      <c r="D34902" t="s">
        <v>475</v>
      </c>
      <c r="E34902" t="s">
        <v>5</v>
      </c>
      <c r="F34902">
        <v>2012</v>
      </c>
      <c r="G34902" t="s">
        <v>468</v>
      </c>
      <c r="H34902">
        <v>5.8824540000000001</v>
      </c>
    </row>
    <row r="34903" spans="1:8">
      <c r="A34903" t="s">
        <v>461</v>
      </c>
      <c r="B34903">
        <v>0</v>
      </c>
      <c r="C34903" t="s">
        <v>466</v>
      </c>
      <c r="D34903" t="s">
        <v>475</v>
      </c>
      <c r="E34903" t="s">
        <v>20</v>
      </c>
      <c r="F34903">
        <v>2014</v>
      </c>
      <c r="G34903" t="s">
        <v>468</v>
      </c>
      <c r="H34903">
        <v>1.3983912000000001</v>
      </c>
    </row>
    <row r="34904" spans="1:8">
      <c r="A34904" t="s">
        <v>461</v>
      </c>
      <c r="B34904">
        <v>0</v>
      </c>
      <c r="C34904" t="s">
        <v>466</v>
      </c>
      <c r="D34904" t="s">
        <v>475</v>
      </c>
      <c r="E34904" t="s">
        <v>17</v>
      </c>
      <c r="F34904">
        <v>2014</v>
      </c>
      <c r="G34904" t="s">
        <v>468</v>
      </c>
      <c r="H34904">
        <v>3.0856716</v>
      </c>
    </row>
    <row r="34905" spans="1:8">
      <c r="A34905" t="s">
        <v>461</v>
      </c>
      <c r="B34905">
        <v>0</v>
      </c>
      <c r="C34905" t="s">
        <v>466</v>
      </c>
      <c r="D34905" t="s">
        <v>475</v>
      </c>
      <c r="E34905" t="s">
        <v>34</v>
      </c>
      <c r="F34905">
        <v>2012</v>
      </c>
      <c r="G34905" t="s">
        <v>468</v>
      </c>
      <c r="H34905">
        <v>4.2035472</v>
      </c>
    </row>
    <row r="34906" spans="1:8">
      <c r="A34906" t="s">
        <v>464</v>
      </c>
      <c r="B34906">
        <v>6000</v>
      </c>
      <c r="C34906" t="s">
        <v>455</v>
      </c>
      <c r="D34906" t="s">
        <v>475</v>
      </c>
      <c r="E34906" t="s">
        <v>5</v>
      </c>
      <c r="F34906">
        <v>2014</v>
      </c>
      <c r="G34906" t="s">
        <v>468</v>
      </c>
      <c r="H34906">
        <v>78.448071600000006</v>
      </c>
    </row>
    <row r="34907" spans="1:8">
      <c r="A34907" t="s">
        <v>464</v>
      </c>
      <c r="B34907">
        <v>6000</v>
      </c>
      <c r="C34907" t="s">
        <v>455</v>
      </c>
      <c r="D34907" t="s">
        <v>475</v>
      </c>
      <c r="E34907" t="s">
        <v>11</v>
      </c>
      <c r="F34907">
        <v>2009</v>
      </c>
      <c r="G34907" t="s">
        <v>468</v>
      </c>
      <c r="H34907">
        <v>40.3481916</v>
      </c>
    </row>
    <row r="34908" spans="1:8">
      <c r="A34908" t="s">
        <v>464</v>
      </c>
      <c r="B34908">
        <v>6000</v>
      </c>
      <c r="C34908" t="s">
        <v>455</v>
      </c>
      <c r="D34908" t="s">
        <v>475</v>
      </c>
      <c r="E34908" t="s">
        <v>15</v>
      </c>
      <c r="F34908">
        <v>2009</v>
      </c>
      <c r="G34908" t="s">
        <v>468</v>
      </c>
      <c r="H34908">
        <v>66.662229600000003</v>
      </c>
    </row>
    <row r="34909" spans="1:8">
      <c r="A34909" t="s">
        <v>464</v>
      </c>
      <c r="B34909">
        <v>6000</v>
      </c>
      <c r="C34909" t="s">
        <v>455</v>
      </c>
      <c r="D34909" t="s">
        <v>475</v>
      </c>
      <c r="E34909" t="s">
        <v>37</v>
      </c>
      <c r="F34909">
        <v>2014</v>
      </c>
      <c r="G34909" t="s">
        <v>468</v>
      </c>
      <c r="H34909">
        <v>83.673197999999999</v>
      </c>
    </row>
    <row r="34910" spans="1:8">
      <c r="A34910" t="s">
        <v>456</v>
      </c>
      <c r="B34910">
        <v>6000</v>
      </c>
      <c r="C34910" t="s">
        <v>455</v>
      </c>
      <c r="D34910" t="s">
        <v>475</v>
      </c>
      <c r="E34910" t="s">
        <v>2</v>
      </c>
      <c r="F34910">
        <v>2014</v>
      </c>
      <c r="G34910" t="s">
        <v>468</v>
      </c>
      <c r="H34910">
        <v>0.21771360000000001</v>
      </c>
    </row>
    <row r="34911" spans="1:8">
      <c r="A34911" t="s">
        <v>456</v>
      </c>
      <c r="B34911">
        <v>6000</v>
      </c>
      <c r="C34911" t="s">
        <v>455</v>
      </c>
      <c r="D34911" t="s">
        <v>475</v>
      </c>
      <c r="E34911" t="s">
        <v>3</v>
      </c>
      <c r="F34911">
        <v>2012</v>
      </c>
      <c r="G34911" t="s">
        <v>468</v>
      </c>
      <c r="H34911">
        <v>0.81642599999999999</v>
      </c>
    </row>
    <row r="34912" spans="1:8">
      <c r="A34912" t="s">
        <v>456</v>
      </c>
      <c r="B34912">
        <v>6000</v>
      </c>
      <c r="C34912" t="s">
        <v>455</v>
      </c>
      <c r="D34912" t="s">
        <v>475</v>
      </c>
      <c r="E34912" t="s">
        <v>9</v>
      </c>
      <c r="F34912">
        <v>2013</v>
      </c>
      <c r="G34912" t="s">
        <v>468</v>
      </c>
      <c r="H34912">
        <v>2.5120799999999999E-2</v>
      </c>
    </row>
    <row r="34913" spans="1:8">
      <c r="A34913" t="s">
        <v>438</v>
      </c>
      <c r="B34913">
        <v>6000</v>
      </c>
      <c r="C34913" t="s">
        <v>455</v>
      </c>
      <c r="D34913" t="s">
        <v>475</v>
      </c>
      <c r="E34913" t="s">
        <v>482</v>
      </c>
      <c r="F34913">
        <v>2012</v>
      </c>
      <c r="G34913" t="s">
        <v>468</v>
      </c>
      <c r="H34913">
        <v>24.9491412</v>
      </c>
    </row>
    <row r="34914" spans="1:8">
      <c r="A34914" t="s">
        <v>461</v>
      </c>
      <c r="B34914">
        <v>6000</v>
      </c>
      <c r="C34914" t="s">
        <v>455</v>
      </c>
      <c r="D34914" t="s">
        <v>475</v>
      </c>
      <c r="E34914" t="s">
        <v>36</v>
      </c>
      <c r="F34914">
        <v>2010</v>
      </c>
      <c r="G34914" t="s">
        <v>468</v>
      </c>
      <c r="H34914">
        <v>0.20515320000000001</v>
      </c>
    </row>
    <row r="34915" spans="1:8">
      <c r="A34915" t="s">
        <v>496</v>
      </c>
      <c r="B34915">
        <v>6000</v>
      </c>
      <c r="C34915" t="s">
        <v>455</v>
      </c>
      <c r="D34915" t="s">
        <v>475</v>
      </c>
      <c r="E34915" t="s">
        <v>12</v>
      </c>
      <c r="F34915">
        <v>2009</v>
      </c>
      <c r="G34915" t="s">
        <v>468</v>
      </c>
      <c r="H34915">
        <v>5.0241599999999997E-2</v>
      </c>
    </row>
    <row r="34916" spans="1:8">
      <c r="A34916" t="s">
        <v>486</v>
      </c>
      <c r="B34916">
        <v>0</v>
      </c>
      <c r="C34916" t="s">
        <v>466</v>
      </c>
      <c r="D34916" t="s">
        <v>475</v>
      </c>
      <c r="E34916" t="s">
        <v>482</v>
      </c>
      <c r="F34916">
        <v>2013</v>
      </c>
      <c r="G34916" t="s">
        <v>468</v>
      </c>
      <c r="H34916">
        <v>3.1819679999999999</v>
      </c>
    </row>
    <row r="34917" spans="1:8">
      <c r="A34917" t="s">
        <v>429</v>
      </c>
      <c r="B34917">
        <v>0</v>
      </c>
      <c r="C34917" t="s">
        <v>466</v>
      </c>
      <c r="D34917" t="s">
        <v>475</v>
      </c>
      <c r="E34917" t="s">
        <v>27</v>
      </c>
      <c r="F34917">
        <v>2010</v>
      </c>
      <c r="G34917" t="s">
        <v>468</v>
      </c>
      <c r="H34917">
        <v>0.18840599999999999</v>
      </c>
    </row>
    <row r="34918" spans="1:8">
      <c r="A34918" t="s">
        <v>464</v>
      </c>
      <c r="B34918">
        <v>0</v>
      </c>
      <c r="C34918" t="s">
        <v>466</v>
      </c>
      <c r="D34918" t="s">
        <v>475</v>
      </c>
      <c r="E34918" t="s">
        <v>5</v>
      </c>
      <c r="F34918">
        <v>2011</v>
      </c>
      <c r="G34918" t="s">
        <v>468</v>
      </c>
      <c r="H34918">
        <v>3239.7584004</v>
      </c>
    </row>
    <row r="34919" spans="1:8">
      <c r="A34919" t="s">
        <v>464</v>
      </c>
      <c r="B34919">
        <v>0</v>
      </c>
      <c r="C34919" t="s">
        <v>466</v>
      </c>
      <c r="D34919" t="s">
        <v>475</v>
      </c>
      <c r="E34919" t="s">
        <v>37</v>
      </c>
      <c r="F34919">
        <v>2013</v>
      </c>
      <c r="G34919" t="s">
        <v>468</v>
      </c>
      <c r="H34919">
        <v>6961.7607983999997</v>
      </c>
    </row>
    <row r="34920" spans="1:8">
      <c r="A34920" t="s">
        <v>499</v>
      </c>
      <c r="B34920">
        <v>0</v>
      </c>
      <c r="C34920" t="s">
        <v>466</v>
      </c>
      <c r="D34920" t="s">
        <v>475</v>
      </c>
      <c r="E34920" t="s">
        <v>12</v>
      </c>
      <c r="F34920">
        <v>2014</v>
      </c>
      <c r="G34920" t="s">
        <v>468</v>
      </c>
      <c r="H34920">
        <v>1.2392928000000001</v>
      </c>
    </row>
    <row r="34921" spans="1:8">
      <c r="A34921" t="s">
        <v>499</v>
      </c>
      <c r="B34921">
        <v>0</v>
      </c>
      <c r="C34921" t="s">
        <v>466</v>
      </c>
      <c r="D34921" t="s">
        <v>475</v>
      </c>
      <c r="E34921" t="s">
        <v>18</v>
      </c>
      <c r="F34921">
        <v>2010</v>
      </c>
      <c r="G34921" t="s">
        <v>468</v>
      </c>
      <c r="H34921">
        <v>4.7603916000000002</v>
      </c>
    </row>
    <row r="34922" spans="1:8">
      <c r="A34922" t="s">
        <v>456</v>
      </c>
      <c r="B34922">
        <v>0</v>
      </c>
      <c r="C34922" t="s">
        <v>466</v>
      </c>
      <c r="D34922" t="s">
        <v>475</v>
      </c>
      <c r="E34922" t="s">
        <v>10</v>
      </c>
      <c r="F34922">
        <v>2012</v>
      </c>
      <c r="G34922" t="s">
        <v>468</v>
      </c>
      <c r="H34922">
        <v>9.8389799999999994</v>
      </c>
    </row>
    <row r="34923" spans="1:8">
      <c r="A34923" t="s">
        <v>456</v>
      </c>
      <c r="B34923">
        <v>0</v>
      </c>
      <c r="C34923" t="s">
        <v>466</v>
      </c>
      <c r="D34923" t="s">
        <v>475</v>
      </c>
      <c r="E34923" t="s">
        <v>9</v>
      </c>
      <c r="F34923">
        <v>2009</v>
      </c>
      <c r="G34923" t="s">
        <v>468</v>
      </c>
      <c r="H34923">
        <v>0.1088568</v>
      </c>
    </row>
    <row r="34924" spans="1:8">
      <c r="A34924" t="s">
        <v>456</v>
      </c>
      <c r="B34924">
        <v>0</v>
      </c>
      <c r="C34924" t="s">
        <v>466</v>
      </c>
      <c r="D34924" t="s">
        <v>475</v>
      </c>
      <c r="E34924" t="s">
        <v>343</v>
      </c>
      <c r="F34924">
        <v>2009</v>
      </c>
      <c r="G34924" t="s">
        <v>468</v>
      </c>
      <c r="H34924">
        <v>1.2979080000000001</v>
      </c>
    </row>
    <row r="34925" spans="1:8">
      <c r="A34925" t="s">
        <v>456</v>
      </c>
      <c r="B34925">
        <v>0</v>
      </c>
      <c r="C34925" t="s">
        <v>466</v>
      </c>
      <c r="D34925" t="s">
        <v>475</v>
      </c>
      <c r="E34925" t="s">
        <v>13</v>
      </c>
      <c r="F34925">
        <v>2013</v>
      </c>
      <c r="G34925" t="s">
        <v>468</v>
      </c>
      <c r="H34925">
        <v>0.41449320000000001</v>
      </c>
    </row>
    <row r="34926" spans="1:8">
      <c r="A34926" t="s">
        <v>464</v>
      </c>
      <c r="B34926">
        <v>2112</v>
      </c>
      <c r="C34926" t="s">
        <v>489</v>
      </c>
      <c r="D34926" t="s">
        <v>475</v>
      </c>
      <c r="E34926" t="s">
        <v>36</v>
      </c>
      <c r="F34926">
        <v>2012</v>
      </c>
      <c r="G34926" t="s">
        <v>490</v>
      </c>
      <c r="H34926">
        <v>0.32238359999999999</v>
      </c>
    </row>
    <row r="34927" spans="1:8">
      <c r="A34927" t="s">
        <v>461</v>
      </c>
      <c r="B34927">
        <v>4220</v>
      </c>
      <c r="C34927" t="s">
        <v>500</v>
      </c>
      <c r="D34927" t="s">
        <v>475</v>
      </c>
      <c r="E34927" t="s">
        <v>14</v>
      </c>
      <c r="F34927">
        <v>2010</v>
      </c>
      <c r="G34927" t="s">
        <v>501</v>
      </c>
      <c r="H34927">
        <v>0.439614</v>
      </c>
    </row>
    <row r="34928" spans="1:8">
      <c r="A34928" t="s">
        <v>461</v>
      </c>
      <c r="B34928">
        <v>4220</v>
      </c>
      <c r="C34928" t="s">
        <v>500</v>
      </c>
      <c r="D34928" t="s">
        <v>475</v>
      </c>
      <c r="E34928" t="s">
        <v>37</v>
      </c>
      <c r="F34928">
        <v>2014</v>
      </c>
      <c r="G34928" t="s">
        <v>501</v>
      </c>
      <c r="H34928">
        <v>2.5581347999999999</v>
      </c>
    </row>
    <row r="34929" spans="1:8">
      <c r="A34929" t="s">
        <v>464</v>
      </c>
      <c r="B34929">
        <v>6000</v>
      </c>
      <c r="C34929" t="s">
        <v>455</v>
      </c>
      <c r="D34929" t="s">
        <v>475</v>
      </c>
      <c r="E34929" t="s">
        <v>5</v>
      </c>
      <c r="F34929">
        <v>2010</v>
      </c>
      <c r="G34929" t="s">
        <v>491</v>
      </c>
      <c r="H34929">
        <v>44.622914399999999</v>
      </c>
    </row>
    <row r="34930" spans="1:8">
      <c r="A34930" t="s">
        <v>456</v>
      </c>
      <c r="B34930">
        <v>6000</v>
      </c>
      <c r="C34930" t="s">
        <v>455</v>
      </c>
      <c r="D34930" t="s">
        <v>475</v>
      </c>
      <c r="E34930" t="s">
        <v>343</v>
      </c>
      <c r="F34930">
        <v>2013</v>
      </c>
      <c r="G34930" t="s">
        <v>491</v>
      </c>
      <c r="H34930">
        <v>0.17584559999999999</v>
      </c>
    </row>
    <row r="34931" spans="1:8">
      <c r="A34931" t="s">
        <v>438</v>
      </c>
      <c r="B34931">
        <v>6000</v>
      </c>
      <c r="C34931" t="s">
        <v>455</v>
      </c>
      <c r="D34931" t="s">
        <v>475</v>
      </c>
      <c r="E34931" t="s">
        <v>6</v>
      </c>
      <c r="F34931">
        <v>2009</v>
      </c>
      <c r="G34931" t="s">
        <v>491</v>
      </c>
      <c r="H34931">
        <v>2.323674</v>
      </c>
    </row>
    <row r="34932" spans="1:8">
      <c r="A34932" t="s">
        <v>438</v>
      </c>
      <c r="B34932">
        <v>6000</v>
      </c>
      <c r="C34932" t="s">
        <v>455</v>
      </c>
      <c r="D34932" t="s">
        <v>475</v>
      </c>
      <c r="E34932" t="s">
        <v>9</v>
      </c>
      <c r="F34932">
        <v>2011</v>
      </c>
      <c r="G34932" t="s">
        <v>491</v>
      </c>
      <c r="H34932">
        <v>4.2663491999999996</v>
      </c>
    </row>
    <row r="34933" spans="1:8">
      <c r="A34933" t="s">
        <v>438</v>
      </c>
      <c r="B34933">
        <v>6000</v>
      </c>
      <c r="C34933" t="s">
        <v>455</v>
      </c>
      <c r="D34933" t="s">
        <v>475</v>
      </c>
      <c r="E34933" t="s">
        <v>10</v>
      </c>
      <c r="F34933">
        <v>2013</v>
      </c>
      <c r="G34933" t="s">
        <v>491</v>
      </c>
      <c r="H34933">
        <v>4.0025807999999996</v>
      </c>
    </row>
    <row r="34934" spans="1:8">
      <c r="A34934" t="s">
        <v>438</v>
      </c>
      <c r="B34934">
        <v>6000</v>
      </c>
      <c r="C34934" t="s">
        <v>455</v>
      </c>
      <c r="D34934" t="s">
        <v>475</v>
      </c>
      <c r="E34934" t="s">
        <v>482</v>
      </c>
      <c r="F34934">
        <v>2009</v>
      </c>
      <c r="G34934" t="s">
        <v>491</v>
      </c>
      <c r="H34934">
        <v>23.751716399999999</v>
      </c>
    </row>
    <row r="34935" spans="1:8">
      <c r="A34935" t="s">
        <v>461</v>
      </c>
      <c r="B34935">
        <v>6000</v>
      </c>
      <c r="C34935" t="s">
        <v>455</v>
      </c>
      <c r="D34935" t="s">
        <v>475</v>
      </c>
      <c r="E34935" t="s">
        <v>13</v>
      </c>
      <c r="F34935">
        <v>2010</v>
      </c>
      <c r="G34935" t="s">
        <v>491</v>
      </c>
      <c r="H34935">
        <v>8.3736000000000001E-3</v>
      </c>
    </row>
    <row r="34936" spans="1:8">
      <c r="A34936" t="s">
        <v>496</v>
      </c>
      <c r="B34936">
        <v>6000</v>
      </c>
      <c r="C34936" t="s">
        <v>455</v>
      </c>
      <c r="D34936" t="s">
        <v>475</v>
      </c>
      <c r="E34936" t="s">
        <v>12</v>
      </c>
      <c r="F34936">
        <v>2009</v>
      </c>
      <c r="G34936" t="s">
        <v>491</v>
      </c>
      <c r="H34936">
        <v>5.0241599999999997E-2</v>
      </c>
    </row>
    <row r="34937" spans="1:8">
      <c r="A34937" t="s">
        <v>429</v>
      </c>
      <c r="B34937">
        <v>5520</v>
      </c>
      <c r="C34937" t="s">
        <v>478</v>
      </c>
      <c r="D34937" t="s">
        <v>475</v>
      </c>
      <c r="E34937" t="s">
        <v>22</v>
      </c>
      <c r="F34937">
        <v>2009</v>
      </c>
      <c r="G34937" t="s">
        <v>483</v>
      </c>
      <c r="H34937">
        <v>0.56940480000000004</v>
      </c>
    </row>
    <row r="34938" spans="1:8">
      <c r="A34938" t="s">
        <v>429</v>
      </c>
      <c r="B34938">
        <v>5520</v>
      </c>
      <c r="C34938" t="s">
        <v>478</v>
      </c>
      <c r="D34938" t="s">
        <v>475</v>
      </c>
      <c r="E34938" t="s">
        <v>28</v>
      </c>
      <c r="F34938">
        <v>2010</v>
      </c>
      <c r="G34938" t="s">
        <v>483</v>
      </c>
      <c r="H34938">
        <v>14.3774712</v>
      </c>
    </row>
    <row r="34939" spans="1:8">
      <c r="A34939" t="s">
        <v>499</v>
      </c>
      <c r="B34939">
        <v>0</v>
      </c>
      <c r="C34939" t="s">
        <v>466</v>
      </c>
      <c r="D34939" t="s">
        <v>475</v>
      </c>
      <c r="E34939" t="s">
        <v>6</v>
      </c>
      <c r="F34939">
        <v>2010</v>
      </c>
      <c r="G34939" t="s">
        <v>480</v>
      </c>
      <c r="H34939">
        <v>27.122090400000001</v>
      </c>
    </row>
    <row r="34940" spans="1:8">
      <c r="A34940" t="s">
        <v>499</v>
      </c>
      <c r="B34940">
        <v>0</v>
      </c>
      <c r="C34940" t="s">
        <v>466</v>
      </c>
      <c r="D34940" t="s">
        <v>475</v>
      </c>
      <c r="E34940" t="s">
        <v>10</v>
      </c>
      <c r="F34940">
        <v>2014</v>
      </c>
      <c r="G34940" t="s">
        <v>480</v>
      </c>
      <c r="H34940">
        <v>137.66198399999999</v>
      </c>
    </row>
    <row r="34941" spans="1:8">
      <c r="A34941" t="s">
        <v>499</v>
      </c>
      <c r="B34941">
        <v>0</v>
      </c>
      <c r="C34941" t="s">
        <v>466</v>
      </c>
      <c r="D34941" t="s">
        <v>475</v>
      </c>
      <c r="E34941" t="s">
        <v>14</v>
      </c>
      <c r="F34941">
        <v>2010</v>
      </c>
      <c r="G34941" t="s">
        <v>480</v>
      </c>
      <c r="H34941">
        <v>0.49822919999999998</v>
      </c>
    </row>
    <row r="34942" spans="1:8">
      <c r="A34942" t="s">
        <v>438</v>
      </c>
      <c r="B34942">
        <v>0</v>
      </c>
      <c r="C34942" t="s">
        <v>466</v>
      </c>
      <c r="D34942" t="s">
        <v>475</v>
      </c>
      <c r="E34942" t="s">
        <v>37</v>
      </c>
      <c r="F34942">
        <v>2010</v>
      </c>
      <c r="G34942" t="s">
        <v>480</v>
      </c>
      <c r="H34942">
        <v>4.7185236000000002</v>
      </c>
    </row>
    <row r="34943" spans="1:8">
      <c r="A34943" t="s">
        <v>462</v>
      </c>
      <c r="B34943">
        <v>0</v>
      </c>
      <c r="C34943" t="s">
        <v>466</v>
      </c>
      <c r="D34943" t="s">
        <v>475</v>
      </c>
      <c r="E34943" t="s">
        <v>5</v>
      </c>
      <c r="F34943">
        <v>2011</v>
      </c>
      <c r="G34943" t="s">
        <v>480</v>
      </c>
      <c r="H34943">
        <v>75.467070000000007</v>
      </c>
    </row>
    <row r="34944" spans="1:8">
      <c r="A34944" t="s">
        <v>462</v>
      </c>
      <c r="B34944">
        <v>0</v>
      </c>
      <c r="C34944" t="s">
        <v>466</v>
      </c>
      <c r="D34944" t="s">
        <v>475</v>
      </c>
      <c r="E34944" t="s">
        <v>9</v>
      </c>
      <c r="F34944">
        <v>2011</v>
      </c>
      <c r="G34944" t="s">
        <v>480</v>
      </c>
      <c r="H34944">
        <v>99.197852400000002</v>
      </c>
    </row>
    <row r="34945" spans="1:8">
      <c r="A34945" t="s">
        <v>461</v>
      </c>
      <c r="B34945">
        <v>0</v>
      </c>
      <c r="C34945" t="s">
        <v>466</v>
      </c>
      <c r="D34945" t="s">
        <v>475</v>
      </c>
      <c r="E34945" t="s">
        <v>37</v>
      </c>
      <c r="F34945">
        <v>2012</v>
      </c>
      <c r="G34945" t="s">
        <v>480</v>
      </c>
      <c r="H34945">
        <v>15.6418848</v>
      </c>
    </row>
    <row r="34946" spans="1:8">
      <c r="A34946" t="s">
        <v>486</v>
      </c>
      <c r="B34946">
        <v>0</v>
      </c>
      <c r="C34946" t="s">
        <v>466</v>
      </c>
      <c r="D34946" t="s">
        <v>475</v>
      </c>
      <c r="E34946" t="s">
        <v>22</v>
      </c>
      <c r="F34946">
        <v>2009</v>
      </c>
      <c r="G34946" t="s">
        <v>480</v>
      </c>
      <c r="H34946">
        <v>0.15072479999999999</v>
      </c>
    </row>
    <row r="34947" spans="1:8">
      <c r="A34947" t="s">
        <v>494</v>
      </c>
      <c r="B34947">
        <v>0</v>
      </c>
      <c r="C34947" t="s">
        <v>466</v>
      </c>
      <c r="D34947" t="s">
        <v>475</v>
      </c>
      <c r="E34947" t="s">
        <v>16</v>
      </c>
      <c r="F34947">
        <v>2013</v>
      </c>
      <c r="G34947" t="s">
        <v>480</v>
      </c>
      <c r="H34947">
        <v>6.6988800000000001E-2</v>
      </c>
    </row>
    <row r="34948" spans="1:8">
      <c r="A34948" t="s">
        <v>463</v>
      </c>
      <c r="B34948">
        <v>0</v>
      </c>
      <c r="C34948" t="s">
        <v>466</v>
      </c>
      <c r="D34948" t="s">
        <v>475</v>
      </c>
      <c r="E34948" t="s">
        <v>5</v>
      </c>
      <c r="F34948">
        <v>2014</v>
      </c>
      <c r="G34948" t="s">
        <v>480</v>
      </c>
      <c r="H34948">
        <v>54.2106864</v>
      </c>
    </row>
    <row r="34949" spans="1:8">
      <c r="A34949" t="s">
        <v>463</v>
      </c>
      <c r="B34949">
        <v>0</v>
      </c>
      <c r="C34949" t="s">
        <v>466</v>
      </c>
      <c r="D34949" t="s">
        <v>475</v>
      </c>
      <c r="E34949" t="s">
        <v>9</v>
      </c>
      <c r="F34949">
        <v>2010</v>
      </c>
      <c r="G34949" t="s">
        <v>480</v>
      </c>
      <c r="H34949">
        <v>98.100910799999994</v>
      </c>
    </row>
    <row r="34950" spans="1:8">
      <c r="A34950" t="s">
        <v>456</v>
      </c>
      <c r="B34950">
        <v>0</v>
      </c>
      <c r="C34950" t="s">
        <v>466</v>
      </c>
      <c r="D34950" t="s">
        <v>475</v>
      </c>
      <c r="E34950" t="s">
        <v>3</v>
      </c>
      <c r="F34950">
        <v>2010</v>
      </c>
      <c r="G34950" t="s">
        <v>480</v>
      </c>
      <c r="H34950">
        <v>8.4992040000000006</v>
      </c>
    </row>
    <row r="34951" spans="1:8">
      <c r="A34951" t="s">
        <v>456</v>
      </c>
      <c r="B34951">
        <v>0</v>
      </c>
      <c r="C34951" t="s">
        <v>466</v>
      </c>
      <c r="D34951" t="s">
        <v>475</v>
      </c>
      <c r="E34951" t="s">
        <v>2</v>
      </c>
      <c r="F34951">
        <v>2010</v>
      </c>
      <c r="G34951" t="s">
        <v>480</v>
      </c>
      <c r="H34951">
        <v>0.68244839999999996</v>
      </c>
    </row>
    <row r="34952" spans="1:8">
      <c r="A34952" t="s">
        <v>456</v>
      </c>
      <c r="B34952">
        <v>0</v>
      </c>
      <c r="C34952" t="s">
        <v>466</v>
      </c>
      <c r="D34952" t="s">
        <v>475</v>
      </c>
      <c r="E34952" t="s">
        <v>9</v>
      </c>
      <c r="F34952">
        <v>2011</v>
      </c>
      <c r="G34952" t="s">
        <v>480</v>
      </c>
      <c r="H34952">
        <v>0.1590984</v>
      </c>
    </row>
    <row r="34953" spans="1:8">
      <c r="A34953" t="s">
        <v>464</v>
      </c>
      <c r="B34953">
        <v>2112</v>
      </c>
      <c r="C34953" t="s">
        <v>489</v>
      </c>
      <c r="D34953" t="s">
        <v>475</v>
      </c>
      <c r="E34953" t="s">
        <v>15</v>
      </c>
      <c r="F34953">
        <v>2013</v>
      </c>
      <c r="G34953" t="s">
        <v>480</v>
      </c>
      <c r="H34953">
        <v>2.0515319999999999</v>
      </c>
    </row>
    <row r="34954" spans="1:8">
      <c r="A34954" t="s">
        <v>461</v>
      </c>
      <c r="B34954">
        <v>4220</v>
      </c>
      <c r="C34954" t="s">
        <v>500</v>
      </c>
      <c r="D34954" t="s">
        <v>475</v>
      </c>
      <c r="E34954" t="s">
        <v>479</v>
      </c>
      <c r="F34954">
        <v>2010</v>
      </c>
      <c r="G34954" t="s">
        <v>480</v>
      </c>
      <c r="H34954">
        <v>5.8740804000000004</v>
      </c>
    </row>
    <row r="34955" spans="1:8">
      <c r="A34955" t="s">
        <v>429</v>
      </c>
      <c r="B34955">
        <v>5520</v>
      </c>
      <c r="C34955" t="s">
        <v>478</v>
      </c>
      <c r="D34955" t="s">
        <v>475</v>
      </c>
      <c r="E34955" t="s">
        <v>22</v>
      </c>
      <c r="F34955">
        <v>2009</v>
      </c>
      <c r="G34955" t="s">
        <v>480</v>
      </c>
      <c r="H34955">
        <v>0.56940480000000004</v>
      </c>
    </row>
    <row r="34956" spans="1:8">
      <c r="A34956" t="s">
        <v>429</v>
      </c>
      <c r="B34956">
        <v>5520</v>
      </c>
      <c r="C34956" t="s">
        <v>478</v>
      </c>
      <c r="D34956" t="s">
        <v>475</v>
      </c>
      <c r="E34956" t="s">
        <v>28</v>
      </c>
      <c r="F34956">
        <v>2014</v>
      </c>
      <c r="G34956" t="s">
        <v>480</v>
      </c>
      <c r="H34956">
        <v>20.871198</v>
      </c>
    </row>
    <row r="34957" spans="1:8">
      <c r="A34957" t="s">
        <v>461</v>
      </c>
      <c r="B34957">
        <v>6000</v>
      </c>
      <c r="C34957" t="s">
        <v>455</v>
      </c>
      <c r="D34957" t="s">
        <v>475</v>
      </c>
      <c r="E34957" t="s">
        <v>36</v>
      </c>
      <c r="F34957">
        <v>2014</v>
      </c>
      <c r="G34957" t="s">
        <v>480</v>
      </c>
      <c r="H34957">
        <v>0.23027400000000001</v>
      </c>
    </row>
    <row r="34958" spans="1:8">
      <c r="A34958" t="s">
        <v>464</v>
      </c>
      <c r="B34958">
        <v>6000</v>
      </c>
      <c r="C34958" t="s">
        <v>455</v>
      </c>
      <c r="D34958" t="s">
        <v>475</v>
      </c>
      <c r="E34958" t="s">
        <v>37</v>
      </c>
      <c r="F34958">
        <v>2012</v>
      </c>
      <c r="G34958" t="s">
        <v>480</v>
      </c>
      <c r="H34958">
        <v>49.471228799999999</v>
      </c>
    </row>
    <row r="34959" spans="1:8">
      <c r="A34959" t="s">
        <v>464</v>
      </c>
      <c r="B34959">
        <v>6000</v>
      </c>
      <c r="C34959" t="s">
        <v>455</v>
      </c>
      <c r="D34959" t="s">
        <v>475</v>
      </c>
      <c r="E34959" t="s">
        <v>6</v>
      </c>
      <c r="F34959">
        <v>2013</v>
      </c>
      <c r="G34959" t="s">
        <v>480</v>
      </c>
      <c r="H34959">
        <v>12.062170800000001</v>
      </c>
    </row>
    <row r="34960" spans="1:8">
      <c r="A34960" t="s">
        <v>438</v>
      </c>
      <c r="B34960">
        <v>6000</v>
      </c>
      <c r="C34960" t="s">
        <v>455</v>
      </c>
      <c r="D34960" t="s">
        <v>475</v>
      </c>
      <c r="E34960" t="s">
        <v>9</v>
      </c>
      <c r="F34960">
        <v>2009</v>
      </c>
      <c r="G34960" t="s">
        <v>480</v>
      </c>
      <c r="H34960">
        <v>5.3046756000000004</v>
      </c>
    </row>
    <row r="34961" spans="1:8">
      <c r="A34961" t="s">
        <v>456</v>
      </c>
      <c r="B34961">
        <v>6000</v>
      </c>
      <c r="C34961" t="s">
        <v>455</v>
      </c>
      <c r="D34961" t="s">
        <v>475</v>
      </c>
      <c r="E34961" t="s">
        <v>3</v>
      </c>
      <c r="F34961">
        <v>2014</v>
      </c>
      <c r="G34961" t="s">
        <v>480</v>
      </c>
      <c r="H34961">
        <v>1.067634</v>
      </c>
    </row>
    <row r="34962" spans="1:8">
      <c r="A34962" t="s">
        <v>456</v>
      </c>
      <c r="B34962">
        <v>6000</v>
      </c>
      <c r="C34962" t="s">
        <v>455</v>
      </c>
      <c r="D34962" t="s">
        <v>475</v>
      </c>
      <c r="E34962" t="s">
        <v>2</v>
      </c>
      <c r="F34962">
        <v>2012</v>
      </c>
      <c r="G34962" t="s">
        <v>480</v>
      </c>
      <c r="H34962">
        <v>0.97552439999999996</v>
      </c>
    </row>
    <row r="34963" spans="1:8">
      <c r="A34963" t="s">
        <v>463</v>
      </c>
      <c r="B34963">
        <v>0</v>
      </c>
      <c r="C34963" t="s">
        <v>466</v>
      </c>
      <c r="D34963" t="s">
        <v>475</v>
      </c>
      <c r="E34963" t="s">
        <v>12</v>
      </c>
      <c r="F34963">
        <v>2012</v>
      </c>
      <c r="G34963" t="s">
        <v>468</v>
      </c>
      <c r="H34963">
        <v>0.71175600000000006</v>
      </c>
    </row>
    <row r="34964" spans="1:8">
      <c r="A34964" t="s">
        <v>463</v>
      </c>
      <c r="B34964">
        <v>0</v>
      </c>
      <c r="C34964" t="s">
        <v>466</v>
      </c>
      <c r="D34964" t="s">
        <v>475</v>
      </c>
      <c r="E34964" t="s">
        <v>482</v>
      </c>
      <c r="F34964">
        <v>2014</v>
      </c>
      <c r="G34964" t="s">
        <v>468</v>
      </c>
      <c r="H34964">
        <v>511.68976199999997</v>
      </c>
    </row>
    <row r="34965" spans="1:8">
      <c r="A34965" t="s">
        <v>463</v>
      </c>
      <c r="B34965">
        <v>0</v>
      </c>
      <c r="C34965" t="s">
        <v>466</v>
      </c>
      <c r="D34965" t="s">
        <v>475</v>
      </c>
      <c r="E34965" t="s">
        <v>37</v>
      </c>
      <c r="F34965">
        <v>2010</v>
      </c>
      <c r="G34965" t="s">
        <v>468</v>
      </c>
      <c r="H34965">
        <v>149.4603864</v>
      </c>
    </row>
    <row r="34966" spans="1:8">
      <c r="A34966" t="s">
        <v>494</v>
      </c>
      <c r="B34966">
        <v>0</v>
      </c>
      <c r="C34966" t="s">
        <v>466</v>
      </c>
      <c r="D34966" t="s">
        <v>475</v>
      </c>
      <c r="E34966" t="s">
        <v>16</v>
      </c>
      <c r="F34966">
        <v>2011</v>
      </c>
      <c r="G34966" t="s">
        <v>468</v>
      </c>
      <c r="H34966">
        <v>0.12979080000000001</v>
      </c>
    </row>
    <row r="34967" spans="1:8">
      <c r="A34967" t="s">
        <v>438</v>
      </c>
      <c r="B34967">
        <v>0</v>
      </c>
      <c r="C34967" t="s">
        <v>466</v>
      </c>
      <c r="D34967" t="s">
        <v>475</v>
      </c>
      <c r="E34967" t="s">
        <v>6</v>
      </c>
      <c r="F34967">
        <v>2013</v>
      </c>
      <c r="G34967" t="s">
        <v>468</v>
      </c>
      <c r="H34967">
        <v>2.1520152000000001</v>
      </c>
    </row>
    <row r="34968" spans="1:8">
      <c r="A34968" t="s">
        <v>438</v>
      </c>
      <c r="B34968">
        <v>0</v>
      </c>
      <c r="C34968" t="s">
        <v>466</v>
      </c>
      <c r="D34968" t="s">
        <v>475</v>
      </c>
      <c r="E34968" t="s">
        <v>482</v>
      </c>
      <c r="F34968">
        <v>2014</v>
      </c>
      <c r="G34968" t="s">
        <v>468</v>
      </c>
      <c r="H34968">
        <v>16.659277199999998</v>
      </c>
    </row>
    <row r="34969" spans="1:8">
      <c r="A34969" t="s">
        <v>461</v>
      </c>
      <c r="B34969">
        <v>0</v>
      </c>
      <c r="C34969" t="s">
        <v>466</v>
      </c>
      <c r="D34969" t="s">
        <v>475</v>
      </c>
      <c r="E34969" t="s">
        <v>37</v>
      </c>
      <c r="F34969">
        <v>2012</v>
      </c>
      <c r="G34969" t="s">
        <v>468</v>
      </c>
      <c r="H34969">
        <v>15.6418848</v>
      </c>
    </row>
  </sheetData>
  <autoFilter ref="A1:H34969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2:BQ112"/>
  <sheetViews>
    <sheetView workbookViewId="0">
      <selection activeCell="G24" sqref="G24:G25"/>
    </sheetView>
  </sheetViews>
  <sheetFormatPr defaultRowHeight="14.4"/>
  <cols>
    <col min="1" max="1" width="34.6640625" customWidth="1"/>
    <col min="2" max="2" width="14.33203125" bestFit="1" customWidth="1"/>
    <col min="3" max="3" width="14.33203125" customWidth="1"/>
    <col min="4" max="4" width="14" customWidth="1"/>
    <col min="5" max="5" width="9.33203125" bestFit="1" customWidth="1"/>
    <col min="6" max="6" width="11.5546875" bestFit="1" customWidth="1"/>
    <col min="7" max="7" width="5.5546875" bestFit="1" customWidth="1"/>
    <col min="8" max="8" width="5.88671875" bestFit="1" customWidth="1"/>
    <col min="9" max="9" width="6.5546875" bestFit="1" customWidth="1"/>
    <col min="10" max="10" width="7.5546875" bestFit="1" customWidth="1"/>
    <col min="11" max="11" width="6.5546875" bestFit="1" customWidth="1"/>
    <col min="12" max="12" width="5.88671875" bestFit="1" customWidth="1"/>
    <col min="13" max="13" width="6.5546875" bestFit="1" customWidth="1"/>
    <col min="14" max="14" width="7.5546875" bestFit="1" customWidth="1"/>
    <col min="15" max="15" width="6.5546875" bestFit="1" customWidth="1"/>
    <col min="16" max="17" width="7.5546875" bestFit="1" customWidth="1"/>
    <col min="18" max="18" width="6.5546875" bestFit="1" customWidth="1"/>
    <col min="19" max="19" width="7.5546875" bestFit="1" customWidth="1"/>
    <col min="20" max="22" width="6.5546875" bestFit="1" customWidth="1"/>
    <col min="23" max="23" width="7.5546875" bestFit="1" customWidth="1"/>
    <col min="24" max="24" width="6.5546875" bestFit="1" customWidth="1"/>
    <col min="25" max="26" width="5.88671875" bestFit="1" customWidth="1"/>
    <col min="27" max="27" width="7.5546875" bestFit="1" customWidth="1"/>
    <col min="28" max="28" width="6.5546875" bestFit="1" customWidth="1"/>
    <col min="29" max="29" width="7.5546875" bestFit="1" customWidth="1"/>
    <col min="30" max="33" width="6.5546875" bestFit="1" customWidth="1"/>
    <col min="34" max="34" width="5.6640625" bestFit="1" customWidth="1"/>
    <col min="35" max="35" width="5.5546875" customWidth="1"/>
    <col min="36" max="36" width="7.5546875" bestFit="1" customWidth="1"/>
    <col min="37" max="37" width="5.6640625" bestFit="1" customWidth="1"/>
    <col min="38" max="38" width="5.5546875" customWidth="1"/>
    <col min="39" max="39" width="5.6640625" customWidth="1"/>
    <col min="40" max="64" width="4.5546875" bestFit="1" customWidth="1"/>
  </cols>
  <sheetData>
    <row r="2" spans="1:64">
      <c r="A2" s="4" t="s">
        <v>370</v>
      </c>
      <c r="B2" s="4"/>
      <c r="C2" s="4"/>
      <c r="D2" s="4"/>
      <c r="E2" t="s">
        <v>348</v>
      </c>
    </row>
    <row r="3" spans="1:64">
      <c r="E3" t="s">
        <v>349</v>
      </c>
      <c r="AI3" t="s">
        <v>350</v>
      </c>
    </row>
    <row r="4" spans="1:64">
      <c r="A4" t="s">
        <v>351</v>
      </c>
      <c r="E4" t="s">
        <v>2</v>
      </c>
      <c r="F4" t="s">
        <v>3</v>
      </c>
      <c r="G4" t="s">
        <v>5</v>
      </c>
      <c r="H4" t="s">
        <v>6</v>
      </c>
      <c r="I4" t="s">
        <v>8</v>
      </c>
      <c r="J4" t="s">
        <v>9</v>
      </c>
      <c r="K4" t="s">
        <v>10</v>
      </c>
      <c r="L4" t="s">
        <v>11</v>
      </c>
      <c r="M4" t="s">
        <v>343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20</v>
      </c>
      <c r="U4" t="s">
        <v>22</v>
      </c>
      <c r="V4" t="s">
        <v>652</v>
      </c>
      <c r="W4" t="s">
        <v>26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21</v>
      </c>
      <c r="AI4" t="s">
        <v>2</v>
      </c>
      <c r="AJ4" t="s">
        <v>3</v>
      </c>
      <c r="AK4" t="s">
        <v>5</v>
      </c>
      <c r="AL4" t="s">
        <v>6</v>
      </c>
      <c r="AM4" t="s">
        <v>8</v>
      </c>
      <c r="AN4" t="s">
        <v>9</v>
      </c>
      <c r="AO4" t="s">
        <v>10</v>
      </c>
      <c r="AP4" t="s">
        <v>11</v>
      </c>
      <c r="AQ4" t="s">
        <v>343</v>
      </c>
      <c r="AR4" t="s">
        <v>13</v>
      </c>
      <c r="AS4" t="s">
        <v>14</v>
      </c>
      <c r="AT4" t="s">
        <v>15</v>
      </c>
      <c r="AU4" t="s">
        <v>16</v>
      </c>
      <c r="AV4" t="s">
        <v>17</v>
      </c>
      <c r="AW4" t="s">
        <v>18</v>
      </c>
      <c r="AX4" t="s">
        <v>20</v>
      </c>
      <c r="AY4" t="s">
        <v>22</v>
      </c>
      <c r="AZ4" t="s">
        <v>652</v>
      </c>
      <c r="BA4" t="s">
        <v>26</v>
      </c>
      <c r="BB4" t="s">
        <v>28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37</v>
      </c>
      <c r="BL4" t="s">
        <v>21</v>
      </c>
    </row>
    <row r="5" spans="1:64">
      <c r="A5" t="s">
        <v>353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>
      <c r="A6" t="s">
        <v>354</v>
      </c>
      <c r="D6" t="s">
        <v>139</v>
      </c>
      <c r="E6" s="1">
        <v>0</v>
      </c>
      <c r="F6" s="1"/>
      <c r="G6" s="1">
        <v>2.8400000000000002E-4</v>
      </c>
      <c r="H6" s="1">
        <v>0</v>
      </c>
      <c r="I6" s="1"/>
      <c r="J6" s="1">
        <v>3.2867E-3</v>
      </c>
      <c r="K6" s="1">
        <v>2.608E-4</v>
      </c>
      <c r="L6" s="1"/>
      <c r="M6" s="1"/>
      <c r="N6" s="1">
        <v>2.1550000000000001E-4</v>
      </c>
      <c r="O6" s="1">
        <v>2.5305000000000002E-3</v>
      </c>
      <c r="P6" s="1">
        <v>1.2703E-3</v>
      </c>
      <c r="Q6" s="1"/>
      <c r="R6" s="1">
        <v>9.0220000000000003E-4</v>
      </c>
      <c r="S6" s="1"/>
      <c r="T6" s="1">
        <v>1.0304999999999999E-3</v>
      </c>
      <c r="U6" s="1"/>
      <c r="V6" s="1"/>
      <c r="W6" s="1"/>
      <c r="X6" s="1">
        <v>1.4718000000000001E-3</v>
      </c>
      <c r="Y6" s="1"/>
      <c r="Z6" s="1">
        <v>1.0866000000000001E-3</v>
      </c>
      <c r="AA6" s="1"/>
      <c r="AB6" s="1">
        <v>7.8620000000000003E-4</v>
      </c>
      <c r="AC6" s="1"/>
      <c r="AD6" s="1"/>
      <c r="AE6" s="1">
        <v>3.4288999999999999E-3</v>
      </c>
      <c r="AF6" s="1">
        <v>1.6320000000000001E-4</v>
      </c>
      <c r="AG6" s="1">
        <v>1.258E-3</v>
      </c>
      <c r="AH6" s="1"/>
      <c r="AI6" s="1">
        <v>0</v>
      </c>
      <c r="AJ6" s="1"/>
      <c r="AK6" s="1">
        <v>3.2199999999999997E-5</v>
      </c>
      <c r="AL6" s="1">
        <v>0</v>
      </c>
      <c r="AM6" s="1"/>
      <c r="AN6" s="1">
        <v>1.4860000000000001E-4</v>
      </c>
      <c r="AO6" s="1">
        <v>0</v>
      </c>
      <c r="AP6" s="1"/>
      <c r="AQ6" s="1"/>
      <c r="AR6" s="1">
        <v>0</v>
      </c>
      <c r="AS6" s="1">
        <v>4.7019999999999999E-4</v>
      </c>
      <c r="AT6" s="1">
        <v>2.1269999999999999E-4</v>
      </c>
      <c r="AU6" s="1"/>
      <c r="AV6" s="1">
        <v>0</v>
      </c>
      <c r="AW6" s="1"/>
      <c r="AX6" s="1">
        <v>2.9600000000000001E-5</v>
      </c>
      <c r="AY6" s="1"/>
      <c r="AZ6" s="1"/>
      <c r="BA6" s="1"/>
      <c r="BB6" s="1">
        <v>6.6169999999999998E-4</v>
      </c>
      <c r="BC6" s="1"/>
      <c r="BD6" s="1">
        <v>1.6579999999999999E-4</v>
      </c>
      <c r="BE6" s="1"/>
      <c r="BF6" s="1">
        <v>7.0599999999999995E-5</v>
      </c>
      <c r="BG6" s="1"/>
      <c r="BH6" s="1"/>
      <c r="BI6" s="1">
        <v>3.4288999999999999E-3</v>
      </c>
      <c r="BJ6" s="1">
        <v>1.6320000000000001E-4</v>
      </c>
      <c r="BK6" s="1">
        <v>0</v>
      </c>
      <c r="BL6" s="1"/>
    </row>
    <row r="7" spans="1:64">
      <c r="A7" t="s">
        <v>355</v>
      </c>
      <c r="D7" t="s">
        <v>143</v>
      </c>
      <c r="E7" s="1">
        <v>0.69624149999999996</v>
      </c>
      <c r="F7" s="1">
        <v>5.0107100000000002E-2</v>
      </c>
      <c r="G7" s="1">
        <v>3.5982599999999997E-2</v>
      </c>
      <c r="H7" s="1">
        <v>4.2218699999999998E-2</v>
      </c>
      <c r="I7" s="1">
        <v>4.9629699999999999E-2</v>
      </c>
      <c r="J7" s="1">
        <v>7.5077900000000003E-2</v>
      </c>
      <c r="K7" s="1">
        <v>3.5583299999999998E-2</v>
      </c>
      <c r="L7" s="1">
        <v>3.2174999999999999E-3</v>
      </c>
      <c r="M7" s="1">
        <v>3.3702599999999999E-2</v>
      </c>
      <c r="N7" s="1">
        <v>4.4069999999999998E-2</v>
      </c>
      <c r="O7" s="1">
        <v>4.4356800000000002E-2</v>
      </c>
      <c r="P7" s="1">
        <v>3.9004400000000002E-2</v>
      </c>
      <c r="Q7" s="1">
        <v>3.5504000000000001E-2</v>
      </c>
      <c r="R7" s="1">
        <v>6.9473400000000005E-2</v>
      </c>
      <c r="S7" s="1"/>
      <c r="T7" s="1">
        <v>4.1925799999999999E-2</v>
      </c>
      <c r="U7" s="1">
        <v>2.65483E-2</v>
      </c>
      <c r="V7" s="1"/>
      <c r="W7" s="1"/>
      <c r="X7" s="1">
        <v>1.09649E-2</v>
      </c>
      <c r="Y7" s="1">
        <v>1.35604E-2</v>
      </c>
      <c r="Z7" s="1">
        <v>6.9781399999999993E-2</v>
      </c>
      <c r="AA7" s="1">
        <v>2.9575400000000002E-2</v>
      </c>
      <c r="AB7" s="1">
        <v>3.1692100000000001E-2</v>
      </c>
      <c r="AC7" s="1">
        <v>7.8077999999999995E-2</v>
      </c>
      <c r="AD7" s="1">
        <v>4.9356900000000002E-2</v>
      </c>
      <c r="AE7" s="1"/>
      <c r="AF7" s="1">
        <v>6.7443799999999998E-2</v>
      </c>
      <c r="AG7" s="1">
        <v>2.5280199999999999E-2</v>
      </c>
      <c r="AH7" s="1"/>
      <c r="AI7" s="1">
        <v>1.38298E-2</v>
      </c>
      <c r="AJ7" s="1">
        <v>2.7015399999999998E-2</v>
      </c>
      <c r="AK7" s="1">
        <v>6.8141E-3</v>
      </c>
      <c r="AL7" s="1">
        <v>1.4837400000000001E-2</v>
      </c>
      <c r="AM7" s="1">
        <v>2.9117400000000002E-2</v>
      </c>
      <c r="AN7" s="1">
        <v>3.9791600000000003E-2</v>
      </c>
      <c r="AO7" s="1">
        <v>2.54939E-2</v>
      </c>
      <c r="AP7" s="1">
        <v>5.6800000000000004E-4</v>
      </c>
      <c r="AQ7" s="1">
        <v>9.7368999999999997E-3</v>
      </c>
      <c r="AR7" s="1">
        <v>2.8200900000000001E-2</v>
      </c>
      <c r="AS7" s="1">
        <v>1.2084900000000001E-2</v>
      </c>
      <c r="AT7" s="1">
        <v>2.77535E-2</v>
      </c>
      <c r="AU7" s="1">
        <v>7.8830000000000002E-4</v>
      </c>
      <c r="AV7" s="1">
        <v>3.0452099999999999E-2</v>
      </c>
      <c r="AW7" s="1"/>
      <c r="AX7" s="1">
        <v>2.10067E-2</v>
      </c>
      <c r="AY7" s="1">
        <v>4.8177999999999997E-3</v>
      </c>
      <c r="AZ7" s="1"/>
      <c r="BA7" s="1"/>
      <c r="BB7" s="1">
        <v>3.1126999999999999E-3</v>
      </c>
      <c r="BC7" s="1">
        <v>4.9490000000000005E-4</v>
      </c>
      <c r="BD7" s="1">
        <v>1.9045300000000001E-2</v>
      </c>
      <c r="BE7" s="1">
        <v>6.7367E-3</v>
      </c>
      <c r="BF7" s="1">
        <v>3.7120999999999999E-3</v>
      </c>
      <c r="BG7" s="1">
        <v>2.3300000000000001E-2</v>
      </c>
      <c r="BH7" s="1">
        <v>2.9535800000000001E-2</v>
      </c>
      <c r="BI7" s="1"/>
      <c r="BJ7" s="1">
        <v>8.3040000000000002E-4</v>
      </c>
      <c r="BK7" s="1">
        <v>1.1131500000000001E-2</v>
      </c>
      <c r="BL7" s="1"/>
    </row>
    <row r="8" spans="1:64">
      <c r="A8" t="s">
        <v>356</v>
      </c>
      <c r="D8" t="s">
        <v>143</v>
      </c>
      <c r="E8" s="1">
        <v>0</v>
      </c>
      <c r="F8" s="1"/>
      <c r="G8" s="1"/>
      <c r="H8" s="1">
        <v>0</v>
      </c>
      <c r="I8" s="1"/>
      <c r="J8" s="1"/>
      <c r="K8" s="1"/>
      <c r="L8" s="1"/>
      <c r="M8" s="1"/>
      <c r="N8" s="1">
        <v>0</v>
      </c>
      <c r="O8" s="1"/>
      <c r="P8" s="1">
        <v>3.8630000000000001E-4</v>
      </c>
      <c r="Q8" s="1"/>
      <c r="R8" s="1">
        <v>0</v>
      </c>
      <c r="S8" s="1"/>
      <c r="T8" s="1"/>
      <c r="U8" s="1"/>
      <c r="V8" s="1"/>
      <c r="W8" s="1"/>
      <c r="X8" s="1">
        <v>4.2299999999999998E-5</v>
      </c>
      <c r="Y8" s="1"/>
      <c r="Z8" s="1"/>
      <c r="AA8" s="1"/>
      <c r="AB8" s="1"/>
      <c r="AC8" s="1"/>
      <c r="AD8" s="1"/>
      <c r="AE8" s="1"/>
      <c r="AF8" s="1">
        <v>4.4688999999999996E-3</v>
      </c>
      <c r="AG8" s="1">
        <v>1.1628999999999999E-3</v>
      </c>
      <c r="AH8" s="1"/>
      <c r="AI8" s="1">
        <v>0</v>
      </c>
      <c r="AJ8" s="1"/>
      <c r="AK8" s="1"/>
      <c r="AL8" s="1">
        <v>0</v>
      </c>
      <c r="AM8" s="1"/>
      <c r="AN8" s="1"/>
      <c r="AO8" s="1"/>
      <c r="AP8" s="1"/>
      <c r="AQ8" s="1"/>
      <c r="AR8" s="1">
        <v>0</v>
      </c>
      <c r="AS8" s="1"/>
      <c r="AT8" s="1">
        <v>1.3239999999999999E-4</v>
      </c>
      <c r="AU8" s="1"/>
      <c r="AV8" s="1">
        <v>0</v>
      </c>
      <c r="AW8" s="1"/>
      <c r="AX8" s="1"/>
      <c r="AY8" s="1"/>
      <c r="AZ8" s="1"/>
      <c r="BA8" s="1"/>
      <c r="BB8" s="1">
        <v>0</v>
      </c>
      <c r="BC8" s="1"/>
      <c r="BD8" s="1"/>
      <c r="BE8" s="1"/>
      <c r="BF8" s="1"/>
      <c r="BG8" s="1"/>
      <c r="BH8" s="1"/>
      <c r="BI8" s="1"/>
      <c r="BJ8" s="1">
        <v>2.9312000000000001E-3</v>
      </c>
      <c r="BK8" s="1">
        <v>0</v>
      </c>
      <c r="BL8" s="1"/>
    </row>
    <row r="9" spans="1:64">
      <c r="A9" t="s">
        <v>357</v>
      </c>
      <c r="D9" t="s">
        <v>136</v>
      </c>
      <c r="E9" s="1">
        <v>0.29858829999999997</v>
      </c>
      <c r="F9" s="1">
        <v>0.4502775</v>
      </c>
      <c r="G9" s="1">
        <v>0.38309219999999999</v>
      </c>
      <c r="H9" s="1">
        <v>0.37359290000000001</v>
      </c>
      <c r="I9" s="1">
        <v>0.37629059999999998</v>
      </c>
      <c r="J9" s="1">
        <v>0.42013050000000002</v>
      </c>
      <c r="K9" s="1">
        <v>0.44095450000000003</v>
      </c>
      <c r="L9" s="1">
        <v>0.47482560000000001</v>
      </c>
      <c r="M9" s="1">
        <v>0.34768840000000001</v>
      </c>
      <c r="N9" s="1">
        <v>0.4558567</v>
      </c>
      <c r="O9" s="1">
        <v>0.4570668</v>
      </c>
      <c r="P9" s="1">
        <v>0.4247203</v>
      </c>
      <c r="Q9" s="1">
        <v>0.36810150000000003</v>
      </c>
      <c r="R9" s="1">
        <v>0.4921741</v>
      </c>
      <c r="S9" s="1">
        <v>0.42799009999999998</v>
      </c>
      <c r="T9" s="1">
        <v>0.44958330000000002</v>
      </c>
      <c r="U9" s="1">
        <v>0.33788820000000003</v>
      </c>
      <c r="V9" s="1">
        <v>0.39209729999999998</v>
      </c>
      <c r="W9" s="1">
        <v>0.46125159999999998</v>
      </c>
      <c r="X9" s="1">
        <v>0.36985109999999999</v>
      </c>
      <c r="Y9" s="1">
        <v>0.4712634</v>
      </c>
      <c r="Z9" s="1">
        <v>0.44930049999999999</v>
      </c>
      <c r="AA9" s="1">
        <v>0.39257399999999998</v>
      </c>
      <c r="AB9" s="1">
        <v>0.43724849999999998</v>
      </c>
      <c r="AC9" s="1">
        <v>0.37994339999999999</v>
      </c>
      <c r="AD9" s="1">
        <v>0.3853319</v>
      </c>
      <c r="AE9" s="1">
        <v>0.38043680000000002</v>
      </c>
      <c r="AF9" s="1">
        <v>0.47702420000000001</v>
      </c>
      <c r="AG9" s="1">
        <v>0.35624670000000003</v>
      </c>
      <c r="AH9" s="1">
        <v>0.61630700000000005</v>
      </c>
      <c r="AI9" s="1">
        <v>0</v>
      </c>
      <c r="AJ9" s="1">
        <v>0.31442720000000002</v>
      </c>
      <c r="AK9" s="1">
        <v>0.27588109999999999</v>
      </c>
      <c r="AL9" s="1">
        <v>0.2314039</v>
      </c>
      <c r="AM9" s="1">
        <v>0.32092270000000001</v>
      </c>
      <c r="AN9" s="1">
        <v>0.33131660000000002</v>
      </c>
      <c r="AO9" s="1">
        <v>0.3829709</v>
      </c>
      <c r="AP9" s="1">
        <v>0.39422940000000001</v>
      </c>
      <c r="AQ9" s="1">
        <v>0.220445</v>
      </c>
      <c r="AR9" s="1">
        <v>0.2788389</v>
      </c>
      <c r="AS9" s="1">
        <v>0.34269319999999998</v>
      </c>
      <c r="AT9" s="1">
        <v>0.3561107</v>
      </c>
      <c r="AU9" s="1">
        <v>0.26080160000000002</v>
      </c>
      <c r="AV9" s="1">
        <v>0.31052669999999999</v>
      </c>
      <c r="AW9" s="1">
        <v>0.30671510000000002</v>
      </c>
      <c r="AX9" s="1">
        <v>0.3237679</v>
      </c>
      <c r="AY9" s="1">
        <v>0.2411507</v>
      </c>
      <c r="AZ9" s="1">
        <v>5.6209200000000001E-2</v>
      </c>
      <c r="BA9" s="1">
        <v>0.2796747</v>
      </c>
      <c r="BB9" s="1">
        <v>0.2294629</v>
      </c>
      <c r="BC9" s="1">
        <v>0.4009318</v>
      </c>
      <c r="BD9" s="1">
        <v>0.31306489999999998</v>
      </c>
      <c r="BE9" s="1">
        <v>0.2340207</v>
      </c>
      <c r="BF9" s="1">
        <v>0.29674929999999999</v>
      </c>
      <c r="BG9" s="1">
        <v>0.20534559999999999</v>
      </c>
      <c r="BH9" s="1">
        <v>0.31855099999999997</v>
      </c>
      <c r="BI9" s="1">
        <v>0.32914149999999998</v>
      </c>
      <c r="BJ9" s="1">
        <v>0.29470479999999999</v>
      </c>
      <c r="BK9" s="1">
        <v>0.26520939999999998</v>
      </c>
      <c r="BL9" s="1">
        <v>0.61630700000000005</v>
      </c>
    </row>
    <row r="10" spans="1:64">
      <c r="A10" t="s">
        <v>358</v>
      </c>
      <c r="D10" t="s">
        <v>137</v>
      </c>
      <c r="E10" s="1">
        <v>0.12050859999999999</v>
      </c>
      <c r="F10" s="1">
        <v>0.2916396</v>
      </c>
      <c r="G10" s="1">
        <v>0.2001626</v>
      </c>
      <c r="H10" s="1">
        <v>0.28434599999999999</v>
      </c>
      <c r="I10" s="1">
        <v>0.20214679999999999</v>
      </c>
      <c r="J10" s="1">
        <v>0.207507</v>
      </c>
      <c r="K10" s="1">
        <v>0.24645900000000001</v>
      </c>
      <c r="L10" s="1">
        <v>0.29621439999999999</v>
      </c>
      <c r="M10" s="1">
        <v>0.25772610000000001</v>
      </c>
      <c r="N10" s="1">
        <v>0.18521409999999999</v>
      </c>
      <c r="O10" s="1">
        <v>0.36953340000000001</v>
      </c>
      <c r="P10" s="1">
        <v>0.23362359999999999</v>
      </c>
      <c r="Q10" s="1">
        <v>0.28714770000000001</v>
      </c>
      <c r="R10" s="1">
        <v>0.2273058</v>
      </c>
      <c r="S10" s="1">
        <v>0.22741120000000001</v>
      </c>
      <c r="T10" s="1">
        <v>0.2393334</v>
      </c>
      <c r="U10" s="1">
        <v>0.32635649999999999</v>
      </c>
      <c r="V10" s="1"/>
      <c r="W10" s="1">
        <v>1</v>
      </c>
      <c r="X10" s="1">
        <v>0.2072621</v>
      </c>
      <c r="Y10" s="1">
        <v>0.25344909999999998</v>
      </c>
      <c r="Z10" s="1">
        <v>0.25274530000000001</v>
      </c>
      <c r="AA10" s="1">
        <v>0.22678419999999999</v>
      </c>
      <c r="AB10" s="1">
        <v>0.30786829999999998</v>
      </c>
      <c r="AC10" s="1">
        <v>0.29416880000000001</v>
      </c>
      <c r="AD10" s="1">
        <v>0.25579200000000002</v>
      </c>
      <c r="AE10" s="1">
        <v>0.2581021</v>
      </c>
      <c r="AF10" s="1">
        <v>0.26374049999999999</v>
      </c>
      <c r="AG10" s="1">
        <v>0.31892920000000002</v>
      </c>
      <c r="AH10" s="1"/>
      <c r="AI10" s="1">
        <v>0</v>
      </c>
      <c r="AJ10" s="1">
        <v>0.1707958</v>
      </c>
      <c r="AK10" s="1">
        <v>0.1199412</v>
      </c>
      <c r="AL10" s="1">
        <v>0.1388385</v>
      </c>
      <c r="AM10" s="1">
        <v>0.12700159999999999</v>
      </c>
      <c r="AN10" s="1">
        <v>0.1195707</v>
      </c>
      <c r="AO10" s="1">
        <v>0.19807140000000001</v>
      </c>
      <c r="AP10" s="1">
        <v>0.17277880000000001</v>
      </c>
      <c r="AQ10" s="1">
        <v>0.17508389999999999</v>
      </c>
      <c r="AR10" s="1">
        <v>0.12501100000000001</v>
      </c>
      <c r="AS10" s="1">
        <v>0.27572869999999999</v>
      </c>
      <c r="AT10" s="1">
        <v>0.18695220000000001</v>
      </c>
      <c r="AU10" s="1">
        <v>0.2152164</v>
      </c>
      <c r="AV10" s="1">
        <v>9.3488100000000005E-2</v>
      </c>
      <c r="AW10" s="1">
        <v>0.1548899</v>
      </c>
      <c r="AX10" s="1">
        <v>0.19966680000000001</v>
      </c>
      <c r="AY10" s="1">
        <v>0.20264470000000001</v>
      </c>
      <c r="AZ10" s="1"/>
      <c r="BA10" s="1">
        <v>9.2570200000000005E-2</v>
      </c>
      <c r="BB10" s="1">
        <v>0.11525009999999999</v>
      </c>
      <c r="BC10" s="1">
        <v>0.20661479999999999</v>
      </c>
      <c r="BD10" s="1">
        <v>0.15149850000000001</v>
      </c>
      <c r="BE10" s="1">
        <v>0.15634619999999999</v>
      </c>
      <c r="BF10" s="1">
        <v>0.20875679999999999</v>
      </c>
      <c r="BG10" s="1">
        <v>0.1331436</v>
      </c>
      <c r="BH10" s="1">
        <v>0.1975267</v>
      </c>
      <c r="BI10" s="1">
        <v>5.8708200000000002E-2</v>
      </c>
      <c r="BJ10" s="1">
        <v>7.14476E-2</v>
      </c>
      <c r="BK10" s="1">
        <v>0.25130999999999998</v>
      </c>
      <c r="BL10" s="1"/>
    </row>
    <row r="11" spans="1:64">
      <c r="A11" t="s">
        <v>359</v>
      </c>
      <c r="D11" t="s">
        <v>139</v>
      </c>
      <c r="E11" s="1">
        <v>0</v>
      </c>
      <c r="F11" s="1"/>
      <c r="G11" s="1"/>
      <c r="H11" s="1">
        <v>0</v>
      </c>
      <c r="I11" s="1"/>
      <c r="J11" s="1"/>
      <c r="K11" s="1">
        <v>2.2336000000000001E-3</v>
      </c>
      <c r="L11" s="1"/>
      <c r="M11" s="1">
        <v>9.6296999999999997E-3</v>
      </c>
      <c r="N11" s="1">
        <v>1.2267399999999999E-2</v>
      </c>
      <c r="O11" s="1"/>
      <c r="P11" s="1"/>
      <c r="Q11" s="1"/>
      <c r="R11" s="1">
        <v>0</v>
      </c>
      <c r="S11" s="1"/>
      <c r="T11" s="1"/>
      <c r="U11" s="1"/>
      <c r="V11" s="1"/>
      <c r="W11" s="1"/>
      <c r="X11" s="1">
        <v>8.03E-5</v>
      </c>
      <c r="Y11" s="1"/>
      <c r="Z11" s="1"/>
      <c r="AA11" s="1">
        <v>5.2899999999999996E-4</v>
      </c>
      <c r="AB11" s="1"/>
      <c r="AC11" s="1"/>
      <c r="AD11" s="1">
        <v>1.41972E-2</v>
      </c>
      <c r="AE11" s="1"/>
      <c r="AF11" s="1"/>
      <c r="AG11" s="1">
        <v>0</v>
      </c>
      <c r="AH11" s="1"/>
      <c r="AI11" s="1">
        <v>0</v>
      </c>
      <c r="AJ11" s="1"/>
      <c r="AK11" s="1"/>
      <c r="AL11" s="1">
        <v>0</v>
      </c>
      <c r="AM11" s="1"/>
      <c r="AN11" s="1"/>
      <c r="AO11" s="1">
        <v>1.505E-4</v>
      </c>
      <c r="AP11" s="1"/>
      <c r="AQ11" s="1">
        <v>8.7800000000000006E-5</v>
      </c>
      <c r="AR11" s="1">
        <v>1.3836E-3</v>
      </c>
      <c r="AS11" s="1"/>
      <c r="AT11" s="1"/>
      <c r="AU11" s="1"/>
      <c r="AV11" s="1">
        <v>0</v>
      </c>
      <c r="AW11" s="1"/>
      <c r="AX11" s="1"/>
      <c r="AY11" s="1"/>
      <c r="AZ11" s="1"/>
      <c r="BA11" s="1"/>
      <c r="BB11" s="1">
        <v>1.4100000000000001E-5</v>
      </c>
      <c r="BC11" s="1"/>
      <c r="BD11" s="1"/>
      <c r="BE11" s="1">
        <v>5.2899999999999996E-4</v>
      </c>
      <c r="BF11" s="1"/>
      <c r="BG11" s="1"/>
      <c r="BH11" s="1">
        <v>5.2260000000000002E-4</v>
      </c>
      <c r="BI11" s="1"/>
      <c r="BJ11" s="1"/>
      <c r="BK11" s="1">
        <v>0</v>
      </c>
      <c r="BL11" s="1"/>
    </row>
    <row r="12" spans="1:64">
      <c r="A12" t="s">
        <v>360</v>
      </c>
      <c r="D12" t="s">
        <v>139</v>
      </c>
      <c r="E12" s="1">
        <v>2.9445300000000001E-2</v>
      </c>
      <c r="F12" s="1">
        <v>7.5529799999999994E-2</v>
      </c>
      <c r="G12" s="1">
        <v>5.9650399999999999E-2</v>
      </c>
      <c r="H12" s="1">
        <v>3.6810099999999998E-2</v>
      </c>
      <c r="I12" s="1">
        <v>4.0351400000000003E-2</v>
      </c>
      <c r="J12" s="1">
        <v>2.7218800000000001E-2</v>
      </c>
      <c r="K12" s="1">
        <v>5.21123E-2</v>
      </c>
      <c r="L12" s="1">
        <v>7.8768199999999997E-2</v>
      </c>
      <c r="M12" s="1">
        <v>0.1059576</v>
      </c>
      <c r="N12" s="1">
        <v>7.0260600000000006E-2</v>
      </c>
      <c r="O12" s="1">
        <v>7.5513300000000005E-2</v>
      </c>
      <c r="P12" s="1">
        <v>7.5505199999999995E-2</v>
      </c>
      <c r="Q12" s="1">
        <v>3.6733399999999999E-2</v>
      </c>
      <c r="R12" s="1">
        <v>3.3498399999999998E-2</v>
      </c>
      <c r="S12" s="1">
        <v>3.03374E-2</v>
      </c>
      <c r="T12" s="1">
        <v>4.79949E-2</v>
      </c>
      <c r="U12" s="1">
        <v>0.1199953</v>
      </c>
      <c r="V12" s="1"/>
      <c r="W12" s="1">
        <v>6.9844000000000003E-2</v>
      </c>
      <c r="X12" s="1">
        <v>0.12544140000000001</v>
      </c>
      <c r="Y12" s="1">
        <v>7.1127200000000002E-2</v>
      </c>
      <c r="Z12" s="1">
        <v>4.6153300000000001E-2</v>
      </c>
      <c r="AA12" s="1">
        <v>8.1974099999999994E-2</v>
      </c>
      <c r="AB12" s="1">
        <v>3.6045899999999999E-2</v>
      </c>
      <c r="AC12" s="1">
        <v>3.6032599999999998E-2</v>
      </c>
      <c r="AD12" s="1">
        <v>1.5154900000000001E-2</v>
      </c>
      <c r="AE12" s="1"/>
      <c r="AF12" s="1">
        <v>2.8694600000000001E-2</v>
      </c>
      <c r="AG12" s="1">
        <v>8.7150199999999997E-2</v>
      </c>
      <c r="AH12" s="1"/>
      <c r="AI12" s="1">
        <v>0</v>
      </c>
      <c r="AJ12" s="1">
        <v>3.3808299999999999E-2</v>
      </c>
      <c r="AK12" s="1">
        <v>4.4599600000000003E-2</v>
      </c>
      <c r="AL12" s="1">
        <v>1.16437E-2</v>
      </c>
      <c r="AM12" s="1">
        <v>3.8869999999999998E-3</v>
      </c>
      <c r="AN12" s="1">
        <v>1.48497E-2</v>
      </c>
      <c r="AO12" s="1">
        <v>1.9712199999999999E-2</v>
      </c>
      <c r="AP12" s="1">
        <v>1.77754E-2</v>
      </c>
      <c r="AQ12" s="1">
        <v>6.4135700000000004E-2</v>
      </c>
      <c r="AR12" s="1">
        <v>2.5016000000000001E-3</v>
      </c>
      <c r="AS12" s="1">
        <v>3.8104600000000002E-2</v>
      </c>
      <c r="AT12" s="1">
        <v>5.8355299999999999E-2</v>
      </c>
      <c r="AU12" s="1">
        <v>7.6731999999999998E-3</v>
      </c>
      <c r="AV12" s="1">
        <v>1.0490299999999999E-2</v>
      </c>
      <c r="AW12" s="1">
        <v>0</v>
      </c>
      <c r="AX12" s="1">
        <v>2.8777E-2</v>
      </c>
      <c r="AY12" s="1">
        <v>3.5690899999999998E-2</v>
      </c>
      <c r="AZ12" s="1"/>
      <c r="BA12" s="1">
        <v>4.1631999999999997E-3</v>
      </c>
      <c r="BB12" s="1">
        <v>6.83946E-2</v>
      </c>
      <c r="BC12" s="1">
        <v>2.6371100000000001E-2</v>
      </c>
      <c r="BD12" s="1">
        <v>1.00299E-2</v>
      </c>
      <c r="BE12" s="1">
        <v>4.2766600000000002E-2</v>
      </c>
      <c r="BF12" s="1">
        <v>6.4809999999999998E-3</v>
      </c>
      <c r="BG12" s="1">
        <v>1.1907600000000001E-2</v>
      </c>
      <c r="BH12" s="1">
        <v>2.8392000000000001E-3</v>
      </c>
      <c r="BI12" s="1"/>
      <c r="BJ12" s="1">
        <v>5.0115999999999997E-3</v>
      </c>
      <c r="BK12" s="1">
        <v>6.1301000000000001E-2</v>
      </c>
      <c r="BL12" s="1"/>
    </row>
    <row r="13" spans="1:64">
      <c r="A13" t="s">
        <v>361</v>
      </c>
      <c r="D13" t="s">
        <v>140</v>
      </c>
      <c r="E13" s="1">
        <v>3.5760000000000002E-3</v>
      </c>
      <c r="F13" s="1">
        <v>1.2661199999999999E-2</v>
      </c>
      <c r="G13" s="1">
        <v>2.1876199999999998E-2</v>
      </c>
      <c r="H13" s="1">
        <v>3.3833000000000002E-2</v>
      </c>
      <c r="I13" s="1">
        <v>4.4206700000000002E-2</v>
      </c>
      <c r="J13" s="1">
        <v>3.1836900000000001E-2</v>
      </c>
      <c r="K13" s="1">
        <v>3.0662200000000001E-2</v>
      </c>
      <c r="L13" s="1">
        <v>2.4200200000000002E-2</v>
      </c>
      <c r="M13" s="1">
        <v>3.8495099999999997E-2</v>
      </c>
      <c r="N13" s="1">
        <v>3.6595000000000003E-2</v>
      </c>
      <c r="O13" s="1">
        <v>3.18144E-2</v>
      </c>
      <c r="P13" s="1">
        <v>3.5711E-2</v>
      </c>
      <c r="Q13" s="1">
        <v>7.0318000000000006E-2</v>
      </c>
      <c r="R13" s="1">
        <v>4.2695900000000002E-2</v>
      </c>
      <c r="S13" s="1">
        <v>2.66787E-2</v>
      </c>
      <c r="T13" s="1">
        <v>3.1094E-2</v>
      </c>
      <c r="U13" s="1">
        <v>7.5146699999999997E-2</v>
      </c>
      <c r="V13" s="1"/>
      <c r="W13" s="1">
        <v>4.5626300000000002E-2</v>
      </c>
      <c r="X13" s="1">
        <v>4.3749400000000001E-2</v>
      </c>
      <c r="Y13" s="1">
        <v>3.1849200000000001E-2</v>
      </c>
      <c r="Z13" s="1">
        <v>2.4468199999999999E-2</v>
      </c>
      <c r="AA13" s="1">
        <v>3.7290299999999998E-2</v>
      </c>
      <c r="AB13" s="1">
        <v>6.8340700000000004E-2</v>
      </c>
      <c r="AC13" s="1">
        <v>6.7676100000000003E-2</v>
      </c>
      <c r="AD13" s="1">
        <v>2.37144E-2</v>
      </c>
      <c r="AE13" s="1"/>
      <c r="AF13" s="1">
        <v>3.0282799999999999E-2</v>
      </c>
      <c r="AG13" s="1">
        <v>4.2332300000000003E-2</v>
      </c>
      <c r="AH13" s="1"/>
      <c r="AI13" s="1">
        <v>0</v>
      </c>
      <c r="AJ13" s="1">
        <v>2.2157000000000001E-3</v>
      </c>
      <c r="AK13" s="1">
        <v>1.2024999999999999E-2</v>
      </c>
      <c r="AL13" s="1">
        <v>1.08071E-2</v>
      </c>
      <c r="AM13" s="1">
        <v>2.87777E-2</v>
      </c>
      <c r="AN13" s="1">
        <v>1.8375099999999998E-2</v>
      </c>
      <c r="AO13" s="1">
        <v>2.53092E-2</v>
      </c>
      <c r="AP13" s="1">
        <v>1.5761299999999999E-2</v>
      </c>
      <c r="AQ13" s="1">
        <v>2.6046099999999999E-2</v>
      </c>
      <c r="AR13" s="1">
        <v>1.8820400000000001E-2</v>
      </c>
      <c r="AS13" s="1">
        <v>1.3828999999999999E-2</v>
      </c>
      <c r="AT13" s="1">
        <v>2.58024E-2</v>
      </c>
      <c r="AU13" s="1">
        <v>2.75467E-2</v>
      </c>
      <c r="AV13" s="1">
        <v>9.8849999999999997E-3</v>
      </c>
      <c r="AW13" s="1">
        <v>1.16886E-2</v>
      </c>
      <c r="AX13" s="1">
        <v>2.0405300000000001E-2</v>
      </c>
      <c r="AY13" s="1">
        <v>2.83938E-2</v>
      </c>
      <c r="AZ13" s="1"/>
      <c r="BA13" s="1">
        <v>0</v>
      </c>
      <c r="BB13" s="1">
        <v>1.8238000000000001E-2</v>
      </c>
      <c r="BC13" s="1">
        <v>1.63716E-2</v>
      </c>
      <c r="BD13" s="1">
        <v>1.18099E-2</v>
      </c>
      <c r="BE13" s="1">
        <v>1.6820999999999999E-2</v>
      </c>
      <c r="BF13" s="1">
        <v>1.4583499999999999E-2</v>
      </c>
      <c r="BG13" s="1">
        <v>9.3431E-3</v>
      </c>
      <c r="BH13" s="1">
        <v>1.22097E-2</v>
      </c>
      <c r="BI13" s="1"/>
      <c r="BJ13" s="1">
        <v>7.3660000000000002E-4</v>
      </c>
      <c r="BK13" s="1">
        <v>1.76639E-2</v>
      </c>
      <c r="BL13" s="1"/>
    </row>
    <row r="14" spans="1:64">
      <c r="A14" t="s">
        <v>362</v>
      </c>
      <c r="D14" t="s">
        <v>142</v>
      </c>
      <c r="E14" s="1">
        <v>6.9011900000000001E-2</v>
      </c>
      <c r="F14" s="1">
        <v>1.38283E-2</v>
      </c>
      <c r="G14" s="1">
        <v>2.2523E-3</v>
      </c>
      <c r="H14" s="1">
        <v>2.8838300000000001E-2</v>
      </c>
      <c r="I14" s="1"/>
      <c r="J14" s="1">
        <v>3.0593499999999999E-2</v>
      </c>
      <c r="K14" s="1">
        <v>2.77308E-2</v>
      </c>
      <c r="L14" s="1">
        <v>0</v>
      </c>
      <c r="M14" s="1">
        <v>1.1873699999999999E-2</v>
      </c>
      <c r="N14" s="1">
        <v>8.1615000000000004E-3</v>
      </c>
      <c r="O14" s="1">
        <v>2.25881E-2</v>
      </c>
      <c r="P14" s="1">
        <v>2.2206799999999999E-2</v>
      </c>
      <c r="Q14" s="1">
        <v>1.21286E-2</v>
      </c>
      <c r="R14" s="1">
        <v>6.3721399999999997E-2</v>
      </c>
      <c r="S14" s="1"/>
      <c r="T14" s="1">
        <v>1.8016799999999999E-2</v>
      </c>
      <c r="U14" s="1">
        <v>5.8799999999999998E-3</v>
      </c>
      <c r="V14" s="1">
        <v>0.34426230000000002</v>
      </c>
      <c r="W14" s="1"/>
      <c r="X14" s="1">
        <v>1.66537E-2</v>
      </c>
      <c r="Y14" s="1"/>
      <c r="Z14" s="1">
        <v>3.2869299999999997E-2</v>
      </c>
      <c r="AA14" s="1">
        <v>1.28772E-2</v>
      </c>
      <c r="AB14" s="1">
        <v>2.4905699999999999E-2</v>
      </c>
      <c r="AC14" s="1">
        <v>6.7211499999999993E-2</v>
      </c>
      <c r="AD14" s="1">
        <v>2.4547800000000002E-2</v>
      </c>
      <c r="AE14" s="1">
        <v>3.5280899999999997E-2</v>
      </c>
      <c r="AF14" s="1">
        <v>1.79898E-2</v>
      </c>
      <c r="AG14" s="1">
        <v>1.3615500000000001E-2</v>
      </c>
      <c r="AH14" s="1"/>
      <c r="AI14" s="1">
        <v>0</v>
      </c>
      <c r="AJ14" s="1">
        <v>2.2389999999999999E-4</v>
      </c>
      <c r="AK14" s="1">
        <v>5.2800000000000003E-5</v>
      </c>
      <c r="AL14" s="1">
        <v>0</v>
      </c>
      <c r="AM14" s="1"/>
      <c r="AN14" s="1">
        <v>1.05769E-2</v>
      </c>
      <c r="AO14" s="1">
        <v>1.1952300000000001E-2</v>
      </c>
      <c r="AP14" s="1">
        <v>0</v>
      </c>
      <c r="AQ14" s="1">
        <v>7.1314999999999998E-3</v>
      </c>
      <c r="AR14" s="1">
        <v>2.2615000000000001E-3</v>
      </c>
      <c r="AS14" s="1">
        <v>3.5566E-3</v>
      </c>
      <c r="AT14" s="1">
        <v>1.5796899999999999E-2</v>
      </c>
      <c r="AU14" s="1">
        <v>1.7623000000000001E-3</v>
      </c>
      <c r="AV14" s="1">
        <v>1.2461E-2</v>
      </c>
      <c r="AW14" s="1"/>
      <c r="AX14" s="1">
        <v>1.09E-2</v>
      </c>
      <c r="AY14" s="1">
        <v>2.1262E-3</v>
      </c>
      <c r="AZ14" s="1">
        <v>5.4901999999999999E-2</v>
      </c>
      <c r="BA14" s="1"/>
      <c r="BB14" s="1">
        <v>5.3651000000000003E-3</v>
      </c>
      <c r="BC14" s="1"/>
      <c r="BD14" s="1">
        <v>8.7679000000000003E-3</v>
      </c>
      <c r="BE14" s="1">
        <v>5.1193999999999996E-3</v>
      </c>
      <c r="BF14" s="1">
        <v>6.6199999999999996E-5</v>
      </c>
      <c r="BG14" s="1">
        <v>1.3014000000000001E-3</v>
      </c>
      <c r="BH14" s="1">
        <v>7.9302999999999995E-3</v>
      </c>
      <c r="BI14" s="1">
        <v>3.5280899999999997E-2</v>
      </c>
      <c r="BJ14" s="1">
        <v>1.537E-4</v>
      </c>
      <c r="BK14" s="1">
        <v>5.4764999999999996E-3</v>
      </c>
      <c r="BL14" s="1"/>
    </row>
    <row r="15" spans="1:64">
      <c r="A15" t="s">
        <v>234</v>
      </c>
      <c r="D15" t="s">
        <v>141</v>
      </c>
      <c r="E15" s="1">
        <v>0.1041386</v>
      </c>
      <c r="F15" s="1">
        <v>0.12707740000000001</v>
      </c>
      <c r="G15" s="1">
        <v>7.6034699999999997E-2</v>
      </c>
      <c r="H15" s="1">
        <v>0.1315067</v>
      </c>
      <c r="I15" s="1"/>
      <c r="J15" s="1">
        <v>0.116215</v>
      </c>
      <c r="K15" s="1">
        <v>8.6574799999999993E-2</v>
      </c>
      <c r="L15" s="1">
        <v>3.3431599999999999E-2</v>
      </c>
      <c r="M15" s="1">
        <v>5.4969799999999999E-2</v>
      </c>
      <c r="N15" s="1">
        <v>5.8177E-2</v>
      </c>
      <c r="O15" s="1">
        <v>3.02546E-2</v>
      </c>
      <c r="P15" s="1">
        <v>8.33676E-2</v>
      </c>
      <c r="Q15" s="1">
        <v>5.8576799999999998E-2</v>
      </c>
      <c r="R15" s="1">
        <v>0.14442489999999999</v>
      </c>
      <c r="S15" s="1">
        <v>4.1978399999999999E-2</v>
      </c>
      <c r="T15" s="1">
        <v>5.3310999999999997E-2</v>
      </c>
      <c r="U15" s="1">
        <v>2.20296E-2</v>
      </c>
      <c r="V15" s="1"/>
      <c r="W15" s="1">
        <v>0.21259320000000001</v>
      </c>
      <c r="X15" s="1">
        <v>0.14847869999999999</v>
      </c>
      <c r="Y15" s="1">
        <v>0.1294537</v>
      </c>
      <c r="Z15" s="1">
        <v>7.9807000000000003E-2</v>
      </c>
      <c r="AA15" s="1">
        <v>0.1078225</v>
      </c>
      <c r="AB15" s="1">
        <v>5.59201E-2</v>
      </c>
      <c r="AC15" s="1">
        <v>0.1875117</v>
      </c>
      <c r="AD15" s="1">
        <v>8.4441500000000003E-2</v>
      </c>
      <c r="AE15" s="1">
        <v>0.2652756</v>
      </c>
      <c r="AF15" s="1">
        <v>0.1495156</v>
      </c>
      <c r="AG15" s="1">
        <v>4.3132900000000002E-2</v>
      </c>
      <c r="AH15" s="1"/>
      <c r="AI15" s="1">
        <v>0</v>
      </c>
      <c r="AJ15" s="1">
        <v>5.8727599999999998E-2</v>
      </c>
      <c r="AK15" s="1">
        <v>2.3225599999999999E-2</v>
      </c>
      <c r="AL15" s="1">
        <v>4.2410700000000003E-2</v>
      </c>
      <c r="AM15" s="1"/>
      <c r="AN15" s="1">
        <v>5.6316100000000001E-2</v>
      </c>
      <c r="AO15" s="1">
        <v>6.9538699999999995E-2</v>
      </c>
      <c r="AP15" s="1">
        <v>0</v>
      </c>
      <c r="AQ15" s="1">
        <v>1.0630300000000001E-2</v>
      </c>
      <c r="AR15" s="1">
        <v>5.2429E-3</v>
      </c>
      <c r="AS15" s="1">
        <v>1.41896E-2</v>
      </c>
      <c r="AT15" s="1">
        <v>4.1059499999999999E-2</v>
      </c>
      <c r="AU15" s="1">
        <v>9.2847999999999993E-3</v>
      </c>
      <c r="AV15" s="1">
        <v>5.9189199999999997E-2</v>
      </c>
      <c r="AW15" s="1">
        <v>1.6428E-3</v>
      </c>
      <c r="AX15" s="1">
        <v>2.3798900000000001E-2</v>
      </c>
      <c r="AY15" s="1">
        <v>4.6408999999999999E-3</v>
      </c>
      <c r="AZ15" s="1"/>
      <c r="BA15" s="1">
        <v>0.1629256</v>
      </c>
      <c r="BB15" s="1">
        <v>9.8107700000000006E-2</v>
      </c>
      <c r="BC15" s="1">
        <v>3.8068900000000003E-2</v>
      </c>
      <c r="BD15" s="1">
        <v>4.1272700000000002E-2</v>
      </c>
      <c r="BE15" s="1">
        <v>6.4565300000000006E-2</v>
      </c>
      <c r="BF15" s="1">
        <v>2.2297600000000001E-2</v>
      </c>
      <c r="BG15" s="1">
        <v>1.6536100000000001E-2</v>
      </c>
      <c r="BH15" s="1">
        <v>1.1596199999999999E-2</v>
      </c>
      <c r="BI15" s="1">
        <v>0.1417563</v>
      </c>
      <c r="BJ15" s="1">
        <v>6.6826700000000003E-2</v>
      </c>
      <c r="BK15" s="1">
        <v>2.5162400000000001E-2</v>
      </c>
      <c r="BL15" s="1"/>
    </row>
    <row r="16" spans="1:64">
      <c r="A16" t="s">
        <v>363</v>
      </c>
      <c r="D16" t="s">
        <v>139</v>
      </c>
      <c r="E16" s="1">
        <v>0.31845299999999999</v>
      </c>
      <c r="F16" s="1">
        <v>5.2966999999999997E-3</v>
      </c>
      <c r="G16" s="1">
        <v>3.4496000000000001E-3</v>
      </c>
      <c r="H16" s="1">
        <v>1.67041E-2</v>
      </c>
      <c r="I16" s="1">
        <v>4.0878600000000001E-2</v>
      </c>
      <c r="J16" s="1">
        <v>4.1783999999999996E-3</v>
      </c>
      <c r="K16" s="1">
        <v>5.1829999999999997E-4</v>
      </c>
      <c r="L16" s="1">
        <v>9.8948000000000005E-3</v>
      </c>
      <c r="M16" s="1">
        <v>2.9405999999999998E-3</v>
      </c>
      <c r="N16" s="1">
        <v>0.1462782</v>
      </c>
      <c r="O16" s="1">
        <v>1.9589999999999999E-4</v>
      </c>
      <c r="P16" s="1">
        <v>1.3947E-3</v>
      </c>
      <c r="Q16" s="1">
        <v>2.7217999999999999E-3</v>
      </c>
      <c r="R16" s="1">
        <v>2.6527200000000001E-2</v>
      </c>
      <c r="S16" s="1">
        <v>0.1039467</v>
      </c>
      <c r="T16" s="1">
        <v>2.7573299999999999E-2</v>
      </c>
      <c r="U16" s="1"/>
      <c r="V16" s="1"/>
      <c r="W16" s="1"/>
      <c r="X16" s="1">
        <v>1.03155E-2</v>
      </c>
      <c r="Y16" s="1">
        <v>2.7642E-2</v>
      </c>
      <c r="Z16" s="1">
        <v>2.8735000000000002E-3</v>
      </c>
      <c r="AA16" s="1">
        <v>2.2924E-3</v>
      </c>
      <c r="AB16" s="1">
        <v>2.3232099999999999E-2</v>
      </c>
      <c r="AC16" s="1">
        <v>7.0595000000000005E-2</v>
      </c>
      <c r="AD16" s="1">
        <v>8.451E-4</v>
      </c>
      <c r="AE16" s="1">
        <v>4.0134000000000003E-3</v>
      </c>
      <c r="AF16" s="1">
        <v>3.0097800000000001E-2</v>
      </c>
      <c r="AG16" s="1">
        <v>4.1828600000000001E-2</v>
      </c>
      <c r="AH16" s="1"/>
      <c r="AI16" s="1">
        <v>0</v>
      </c>
      <c r="AJ16" s="1">
        <v>1.0280000000000001E-4</v>
      </c>
      <c r="AK16" s="1">
        <v>4.5830000000000003E-4</v>
      </c>
      <c r="AL16" s="1">
        <v>0</v>
      </c>
      <c r="AM16" s="1">
        <v>1.6557499999999999E-2</v>
      </c>
      <c r="AN16" s="1">
        <v>5.128E-4</v>
      </c>
      <c r="AO16" s="1">
        <v>1.04E-5</v>
      </c>
      <c r="AP16" s="1">
        <v>0</v>
      </c>
      <c r="AQ16" s="1">
        <v>3.6900000000000002E-5</v>
      </c>
      <c r="AR16" s="1">
        <v>2.2566999999999999E-3</v>
      </c>
      <c r="AS16" s="1">
        <v>8.2399999999999997E-5</v>
      </c>
      <c r="AT16" s="1">
        <v>0</v>
      </c>
      <c r="AU16" s="1">
        <v>1.929E-4</v>
      </c>
      <c r="AV16" s="1">
        <v>0</v>
      </c>
      <c r="AW16" s="1">
        <v>2.89623E-2</v>
      </c>
      <c r="AX16" s="1">
        <v>3.0620000000000002E-4</v>
      </c>
      <c r="AY16" s="1"/>
      <c r="AZ16" s="1"/>
      <c r="BA16" s="1"/>
      <c r="BB16" s="1">
        <v>2.6302999999999999E-3</v>
      </c>
      <c r="BC16" s="1">
        <v>7.804E-4</v>
      </c>
      <c r="BD16" s="1">
        <v>3.93E-5</v>
      </c>
      <c r="BE16" s="1">
        <v>7.3700000000000002E-5</v>
      </c>
      <c r="BF16" s="1">
        <v>4.9359999999999996E-4</v>
      </c>
      <c r="BG16" s="1">
        <v>2.7710999999999999E-3</v>
      </c>
      <c r="BH16" s="1">
        <v>9.3700000000000001E-5</v>
      </c>
      <c r="BI16" s="1">
        <v>2.6922000000000001E-3</v>
      </c>
      <c r="BJ16" s="1">
        <v>1.5139999999999999E-4</v>
      </c>
      <c r="BK16" s="1">
        <v>2.6226099999999999E-2</v>
      </c>
      <c r="BL16" s="1"/>
    </row>
    <row r="17" spans="1:69">
      <c r="A17" t="s">
        <v>364</v>
      </c>
      <c r="D17" t="s">
        <v>143</v>
      </c>
      <c r="E17" s="1">
        <v>0.33946739999999997</v>
      </c>
      <c r="F17" s="1">
        <v>2.0959599999999998E-2</v>
      </c>
      <c r="G17" s="1">
        <v>0.28520970000000001</v>
      </c>
      <c r="H17" s="1">
        <v>8.5651599999999994E-2</v>
      </c>
      <c r="I17" s="1">
        <v>1.5654399999999999E-2</v>
      </c>
      <c r="J17" s="1">
        <v>0.1542027</v>
      </c>
      <c r="K17" s="1">
        <v>2.7166599999999999E-2</v>
      </c>
      <c r="L17" s="1"/>
      <c r="M17" s="1">
        <v>5.3446100000000003E-2</v>
      </c>
      <c r="N17" s="1">
        <v>6.6911200000000004E-2</v>
      </c>
      <c r="O17" s="1">
        <v>9.0002999999999993E-3</v>
      </c>
      <c r="P17" s="1">
        <v>2.1978899999999999E-2</v>
      </c>
      <c r="Q17" s="1">
        <v>4.7508000000000002E-2</v>
      </c>
      <c r="R17" s="1">
        <v>8.7811100000000003E-2</v>
      </c>
      <c r="S17" s="1">
        <v>1.0606600000000001E-2</v>
      </c>
      <c r="T17" s="1">
        <v>5.3808500000000002E-2</v>
      </c>
      <c r="U17" s="1">
        <v>9.0328000000000006E-3</v>
      </c>
      <c r="V17" s="1">
        <v>0.2807018</v>
      </c>
      <c r="W17" s="1">
        <v>5.6002999999999999E-3</v>
      </c>
      <c r="X17" s="1">
        <v>5.8808300000000001E-2</v>
      </c>
      <c r="Y17" s="1"/>
      <c r="Z17" s="1">
        <v>3.26749E-2</v>
      </c>
      <c r="AA17" s="1">
        <v>8.2549899999999996E-2</v>
      </c>
      <c r="AB17" s="1">
        <v>5.7797099999999997E-2</v>
      </c>
      <c r="AC17" s="1">
        <v>7.7394400000000002E-2</v>
      </c>
      <c r="AD17" s="1">
        <v>8.0604999999999996E-2</v>
      </c>
      <c r="AE17" s="1">
        <v>3.2886999999999999E-3</v>
      </c>
      <c r="AF17" s="1">
        <v>0.1242712</v>
      </c>
      <c r="AG17" s="1">
        <v>2.0024900000000002E-2</v>
      </c>
      <c r="AH17" s="1"/>
      <c r="AI17" s="1">
        <v>0.14401030000000001</v>
      </c>
      <c r="AJ17" s="1">
        <v>7.8069999999999995E-4</v>
      </c>
      <c r="AK17" s="1">
        <v>8.8950199999999993E-2</v>
      </c>
      <c r="AL17" s="1">
        <v>1.471E-4</v>
      </c>
      <c r="AM17" s="1">
        <v>9.1509999999999996E-4</v>
      </c>
      <c r="AN17" s="1">
        <v>9.3746999999999997E-3</v>
      </c>
      <c r="AO17" s="1">
        <v>9.9424000000000005E-3</v>
      </c>
      <c r="AP17" s="1"/>
      <c r="AQ17" s="1">
        <v>9.7900000000000005E-4</v>
      </c>
      <c r="AR17" s="1">
        <v>1.9305200000000002E-2</v>
      </c>
      <c r="AS17" s="1">
        <v>2.6714999999999998E-3</v>
      </c>
      <c r="AT17" s="1">
        <v>1.3186399999999999E-2</v>
      </c>
      <c r="AU17" s="1">
        <v>1.1186E-3</v>
      </c>
      <c r="AV17" s="1">
        <v>1.6293599999999998E-2</v>
      </c>
      <c r="AW17" s="1">
        <v>3.6159999999999999E-3</v>
      </c>
      <c r="AX17" s="1">
        <v>1.8109999999999999E-3</v>
      </c>
      <c r="AY17" s="1">
        <v>2.0601E-3</v>
      </c>
      <c r="AZ17" s="1">
        <v>5.2287599999999997E-2</v>
      </c>
      <c r="BA17" s="1">
        <v>4.0645000000000004E-3</v>
      </c>
      <c r="BB17" s="1">
        <v>1.07306E-2</v>
      </c>
      <c r="BC17" s="1"/>
      <c r="BD17" s="1">
        <v>5.8497000000000002E-3</v>
      </c>
      <c r="BE17" s="1">
        <v>2.8687000000000001E-3</v>
      </c>
      <c r="BF17" s="1">
        <v>7.6213000000000001E-3</v>
      </c>
      <c r="BG17" s="1">
        <v>1.7957999999999998E-2</v>
      </c>
      <c r="BH17" s="1">
        <v>1.68232E-2</v>
      </c>
      <c r="BI17" s="1">
        <v>3.2886999999999999E-3</v>
      </c>
      <c r="BJ17" s="1">
        <v>9.4573000000000001E-3</v>
      </c>
      <c r="BK17" s="1">
        <v>4.2951999999999999E-3</v>
      </c>
      <c r="BL17" s="1"/>
    </row>
    <row r="18" spans="1:69">
      <c r="A18" t="s">
        <v>365</v>
      </c>
      <c r="D18" t="s">
        <v>143</v>
      </c>
      <c r="E18" s="1">
        <v>0</v>
      </c>
      <c r="F18" s="1"/>
      <c r="G18" s="1"/>
      <c r="H18" s="1">
        <v>1.5472999999999999E-3</v>
      </c>
      <c r="I18" s="1"/>
      <c r="J18" s="1">
        <v>1.9281999999999999E-3</v>
      </c>
      <c r="K18" s="1">
        <v>2.7044E-3</v>
      </c>
      <c r="L18" s="1"/>
      <c r="M18" s="1">
        <v>2.6659999999999998E-4</v>
      </c>
      <c r="N18" s="1">
        <v>6.8040000000000002E-3</v>
      </c>
      <c r="O18" s="1"/>
      <c r="P18" s="1">
        <v>2.6792000000000001E-3</v>
      </c>
      <c r="Q18" s="1">
        <v>2.6239000000000002E-3</v>
      </c>
      <c r="R18" s="1">
        <v>6.7806999999999997E-3</v>
      </c>
      <c r="S18" s="1"/>
      <c r="T18" s="1">
        <v>1.2788999999999999E-3</v>
      </c>
      <c r="U18" s="1"/>
      <c r="V18" s="1"/>
      <c r="W18" s="1"/>
      <c r="X18" s="1">
        <v>7.4644999999999998E-3</v>
      </c>
      <c r="Y18" s="1"/>
      <c r="Z18" s="1">
        <v>7.9044000000000007E-3</v>
      </c>
      <c r="AA18" s="1">
        <v>1.6517000000000001E-3</v>
      </c>
      <c r="AB18" s="1">
        <v>1.0888E-3</v>
      </c>
      <c r="AC18" s="1"/>
      <c r="AD18" s="1"/>
      <c r="AE18" s="1"/>
      <c r="AF18" s="1">
        <v>7.4879999999999999E-4</v>
      </c>
      <c r="AG18" s="1">
        <v>5.0531999999999999E-3</v>
      </c>
      <c r="AH18" s="1"/>
      <c r="AI18" s="1">
        <v>0</v>
      </c>
      <c r="AJ18" s="1"/>
      <c r="AK18" s="1"/>
      <c r="AL18" s="1">
        <v>0</v>
      </c>
      <c r="AM18" s="1"/>
      <c r="AN18" s="1">
        <v>3.9070000000000001E-4</v>
      </c>
      <c r="AO18" s="1">
        <v>1.0503000000000001E-3</v>
      </c>
      <c r="AP18" s="1"/>
      <c r="AQ18" s="1">
        <v>4.2400000000000001E-5</v>
      </c>
      <c r="AR18" s="1">
        <v>4.6040000000000002E-4</v>
      </c>
      <c r="AS18" s="1"/>
      <c r="AT18" s="1">
        <v>1.1473E-3</v>
      </c>
      <c r="AU18" s="1">
        <v>1.0559E-3</v>
      </c>
      <c r="AV18" s="1">
        <v>3.2528000000000001E-3</v>
      </c>
      <c r="AW18" s="1"/>
      <c r="AX18" s="1">
        <v>3.5389999999999998E-4</v>
      </c>
      <c r="AY18" s="1"/>
      <c r="AZ18" s="1"/>
      <c r="BA18" s="1"/>
      <c r="BB18" s="1">
        <v>7.249E-4</v>
      </c>
      <c r="BC18" s="1"/>
      <c r="BD18" s="1">
        <v>1.3258E-3</v>
      </c>
      <c r="BE18" s="1">
        <v>5.0000000000000001E-4</v>
      </c>
      <c r="BF18" s="1">
        <v>1.192E-4</v>
      </c>
      <c r="BG18" s="1"/>
      <c r="BH18" s="1"/>
      <c r="BI18" s="1"/>
      <c r="BJ18" s="1">
        <v>1.5080000000000001E-4</v>
      </c>
      <c r="BK18" s="1">
        <v>9.2100000000000003E-5</v>
      </c>
      <c r="BL18" s="1"/>
    </row>
    <row r="19" spans="1:69">
      <c r="A19" t="s">
        <v>366</v>
      </c>
      <c r="D19" t="s">
        <v>143</v>
      </c>
      <c r="E19" s="1">
        <v>0.211062</v>
      </c>
      <c r="F19" s="1">
        <v>6.3864999999999998E-3</v>
      </c>
      <c r="G19" s="1">
        <v>1.0817E-2</v>
      </c>
      <c r="H19" s="1">
        <v>1.0280299999999999E-2</v>
      </c>
      <c r="I19" s="1"/>
      <c r="J19" s="1"/>
      <c r="K19" s="1">
        <v>1.46584E-2</v>
      </c>
      <c r="L19" s="1"/>
      <c r="M19" s="1">
        <v>1.3993E-2</v>
      </c>
      <c r="N19" s="1">
        <v>4.6959899999999999E-2</v>
      </c>
      <c r="O19" s="1">
        <v>7.5786999999999998E-3</v>
      </c>
      <c r="P19" s="1">
        <v>8.4983999999999997E-3</v>
      </c>
      <c r="Q19" s="1">
        <v>1.7377099999999999E-2</v>
      </c>
      <c r="R19" s="1">
        <v>4.3347200000000002E-2</v>
      </c>
      <c r="S19" s="1"/>
      <c r="T19" s="1">
        <v>1.52204E-2</v>
      </c>
      <c r="U19" s="1">
        <v>1.30251E-2</v>
      </c>
      <c r="V19" s="1"/>
      <c r="W19" s="1"/>
      <c r="X19" s="1">
        <v>6.8481000000000002E-3</v>
      </c>
      <c r="Y19" s="1">
        <v>2.7239099999999999E-2</v>
      </c>
      <c r="Z19" s="1"/>
      <c r="AA19" s="1">
        <v>0</v>
      </c>
      <c r="AB19" s="1">
        <v>5.6392999999999999E-2</v>
      </c>
      <c r="AC19" s="1">
        <v>1.07505E-2</v>
      </c>
      <c r="AD19" s="1">
        <v>2.5325E-3</v>
      </c>
      <c r="AE19" s="1"/>
      <c r="AF19" s="1">
        <v>7.9237000000000005E-3</v>
      </c>
      <c r="AG19" s="1">
        <v>2.2923900000000001E-2</v>
      </c>
      <c r="AH19" s="1"/>
      <c r="AI19" s="1">
        <v>0</v>
      </c>
      <c r="AJ19" s="1">
        <v>4.3594000000000003E-3</v>
      </c>
      <c r="AK19" s="1">
        <v>4.8174999999999997E-3</v>
      </c>
      <c r="AL19" s="1">
        <v>8.2289000000000008E-3</v>
      </c>
      <c r="AM19" s="1"/>
      <c r="AN19" s="1"/>
      <c r="AO19" s="1">
        <v>1.0404E-2</v>
      </c>
      <c r="AP19" s="1"/>
      <c r="AQ19" s="1">
        <v>5.2337E-3</v>
      </c>
      <c r="AR19" s="1">
        <v>4.3537000000000003E-3</v>
      </c>
      <c r="AS19" s="1">
        <v>5.3533000000000001E-3</v>
      </c>
      <c r="AT19" s="1">
        <v>6.4710000000000002E-3</v>
      </c>
      <c r="AU19" s="1">
        <v>2.0522000000000001E-3</v>
      </c>
      <c r="AV19" s="1">
        <v>2.1608999999999999E-3</v>
      </c>
      <c r="AW19" s="1"/>
      <c r="AX19" s="1">
        <v>7.6822000000000001E-3</v>
      </c>
      <c r="AY19" s="1">
        <v>3.6703999999999999E-3</v>
      </c>
      <c r="AZ19" s="1"/>
      <c r="BA19" s="1"/>
      <c r="BB19" s="1">
        <v>2.7883999999999999E-3</v>
      </c>
      <c r="BC19" s="1">
        <v>7.7448999999999999E-3</v>
      </c>
      <c r="BD19" s="1"/>
      <c r="BE19" s="1">
        <v>0</v>
      </c>
      <c r="BF19" s="1">
        <v>1.4991600000000001E-2</v>
      </c>
      <c r="BG19" s="1">
        <v>3.6625999999999998E-3</v>
      </c>
      <c r="BH19" s="1">
        <v>8.4940000000000005E-4</v>
      </c>
      <c r="BI19" s="1"/>
      <c r="BJ19" s="1">
        <v>4.7479000000000002E-3</v>
      </c>
      <c r="BK19" s="1">
        <v>1.2192700000000001E-2</v>
      </c>
      <c r="BL19" s="1"/>
    </row>
    <row r="20" spans="1:69">
      <c r="A20" t="s">
        <v>367</v>
      </c>
      <c r="D20" t="s">
        <v>144</v>
      </c>
      <c r="E20" s="1">
        <v>0.11688369999999999</v>
      </c>
      <c r="F20" s="1">
        <v>4.87007E-2</v>
      </c>
      <c r="G20" s="1">
        <v>2.7903600000000001E-2</v>
      </c>
      <c r="H20" s="1">
        <v>5.9842899999999997E-2</v>
      </c>
      <c r="I20" s="1">
        <v>3.7825499999999998E-2</v>
      </c>
      <c r="J20" s="1">
        <v>2.2395399999999999E-2</v>
      </c>
      <c r="K20" s="1">
        <v>4.2220000000000001E-2</v>
      </c>
      <c r="L20" s="1">
        <v>5.4095999999999998E-2</v>
      </c>
      <c r="M20" s="1">
        <v>3.4145200000000001E-2</v>
      </c>
      <c r="N20" s="1">
        <v>3.9618100000000003E-2</v>
      </c>
      <c r="O20" s="1">
        <v>6.3046099999999994E-2</v>
      </c>
      <c r="P20" s="1">
        <v>3.6635399999999999E-2</v>
      </c>
      <c r="Q20" s="1">
        <v>9.2684799999999998E-2</v>
      </c>
      <c r="R20" s="1">
        <v>3.1543099999999998E-2</v>
      </c>
      <c r="S20" s="1">
        <v>3.4144399999999998E-2</v>
      </c>
      <c r="T20" s="1">
        <v>4.4297000000000003E-2</v>
      </c>
      <c r="U20" s="1">
        <v>4.5682300000000002E-2</v>
      </c>
      <c r="V20" s="1"/>
      <c r="W20" s="1">
        <v>5.1523999999999997E-3</v>
      </c>
      <c r="X20" s="1">
        <v>5.3543599999999997E-2</v>
      </c>
      <c r="Y20" s="1">
        <v>5.8862900000000003E-2</v>
      </c>
      <c r="Z20" s="1">
        <v>5.11116E-2</v>
      </c>
      <c r="AA20" s="1">
        <v>2.91855E-2</v>
      </c>
      <c r="AB20" s="1">
        <v>9.7558699999999998E-2</v>
      </c>
      <c r="AC20" s="1">
        <v>4.0662799999999999E-2</v>
      </c>
      <c r="AD20" s="1">
        <v>4.3735000000000003E-2</v>
      </c>
      <c r="AE20" s="1">
        <v>4.6667999999999996E-3</v>
      </c>
      <c r="AF20" s="1">
        <v>7.6161499999999993E-2</v>
      </c>
      <c r="AG20" s="1">
        <v>4.6685400000000002E-2</v>
      </c>
      <c r="AH20" s="1"/>
      <c r="AI20" s="1">
        <v>0</v>
      </c>
      <c r="AJ20" s="1">
        <v>2.14144E-2</v>
      </c>
      <c r="AK20" s="1">
        <v>1.6732500000000001E-2</v>
      </c>
      <c r="AL20" s="1">
        <v>2.3480299999999999E-2</v>
      </c>
      <c r="AM20" s="1">
        <v>1.74916E-2</v>
      </c>
      <c r="AN20" s="1">
        <v>6.4863999999999998E-3</v>
      </c>
      <c r="AO20" s="1">
        <v>3.5561500000000003E-2</v>
      </c>
      <c r="AP20" s="1">
        <v>4.13443E-2</v>
      </c>
      <c r="AQ20" s="1">
        <v>2.5524499999999999E-2</v>
      </c>
      <c r="AR20" s="1">
        <v>2.99356E-2</v>
      </c>
      <c r="AS20" s="1">
        <v>2.7651599999999998E-2</v>
      </c>
      <c r="AT20" s="1">
        <v>2.6354099999999998E-2</v>
      </c>
      <c r="AU20" s="1">
        <v>3.92927E-2</v>
      </c>
      <c r="AV20" s="1">
        <v>2.29696E-2</v>
      </c>
      <c r="AW20" s="1">
        <v>2.0561400000000001E-2</v>
      </c>
      <c r="AX20" s="1">
        <v>3.2201800000000003E-2</v>
      </c>
      <c r="AY20" s="1">
        <v>2.53987E-2</v>
      </c>
      <c r="AZ20" s="1"/>
      <c r="BA20" s="1">
        <v>1.1831999999999999E-3</v>
      </c>
      <c r="BB20" s="1">
        <v>2.9180600000000001E-2</v>
      </c>
      <c r="BC20" s="1">
        <v>2.6214500000000002E-2</v>
      </c>
      <c r="BD20" s="1">
        <v>1.6315E-2</v>
      </c>
      <c r="BE20" s="1">
        <v>1.0624E-3</v>
      </c>
      <c r="BF20" s="1">
        <v>6.57499E-2</v>
      </c>
      <c r="BG20" s="1">
        <v>1.19282E-2</v>
      </c>
      <c r="BH20" s="1">
        <v>2.34579E-2</v>
      </c>
      <c r="BI20" s="1">
        <v>4.1108000000000004E-3</v>
      </c>
      <c r="BJ20" s="1">
        <v>1.6172499999999999E-2</v>
      </c>
      <c r="BK20" s="1">
        <v>3.4965499999999997E-2</v>
      </c>
      <c r="BL20" s="1"/>
    </row>
    <row r="21" spans="1:69">
      <c r="A21" t="s">
        <v>368</v>
      </c>
      <c r="D21" t="s">
        <v>138</v>
      </c>
      <c r="E21" s="1">
        <v>0.24960570000000001</v>
      </c>
      <c r="F21" s="1">
        <v>0.20389460000000001</v>
      </c>
      <c r="G21" s="1">
        <v>0.2132405</v>
      </c>
      <c r="H21" s="1">
        <v>0.37541570000000002</v>
      </c>
      <c r="I21" s="1">
        <v>0.40019399999999999</v>
      </c>
      <c r="J21" s="1">
        <v>0.25056240000000002</v>
      </c>
      <c r="K21" s="1">
        <v>0.11730309999999999</v>
      </c>
      <c r="L21" s="1">
        <v>0.26577679999999998</v>
      </c>
      <c r="M21" s="1">
        <v>0.34609669999999998</v>
      </c>
      <c r="N21" s="1">
        <v>0.28189530000000002</v>
      </c>
      <c r="O21" s="1">
        <v>0.143901</v>
      </c>
      <c r="P21" s="1">
        <v>0.1471848</v>
      </c>
      <c r="Q21" s="1">
        <v>0.34135159999999998</v>
      </c>
      <c r="R21" s="1">
        <v>0.23528830000000001</v>
      </c>
      <c r="S21" s="1">
        <v>0.3606203</v>
      </c>
      <c r="T21" s="1">
        <v>0.25605729999999999</v>
      </c>
      <c r="U21" s="1">
        <v>0.38858199999999998</v>
      </c>
      <c r="V21" s="1">
        <v>0.8852006</v>
      </c>
      <c r="W21" s="1">
        <v>0.4781569</v>
      </c>
      <c r="X21" s="1">
        <v>0.2096404</v>
      </c>
      <c r="Y21" s="1">
        <v>0.1455622</v>
      </c>
      <c r="Z21" s="1">
        <v>0.28362730000000003</v>
      </c>
      <c r="AA21" s="1">
        <v>0.3397752</v>
      </c>
      <c r="AB21" s="1">
        <v>0.48995569999999999</v>
      </c>
      <c r="AC21" s="1">
        <v>0.46688600000000002</v>
      </c>
      <c r="AD21" s="1">
        <v>0.2796805</v>
      </c>
      <c r="AE21" s="1">
        <v>0.30127559999999998</v>
      </c>
      <c r="AF21" s="1">
        <v>0.27402910000000003</v>
      </c>
      <c r="AG21" s="1">
        <v>0.1672034</v>
      </c>
      <c r="AH21" s="1">
        <v>0.38369300000000001</v>
      </c>
      <c r="AI21" s="1">
        <v>0</v>
      </c>
      <c r="AJ21" s="1">
        <v>8.87965E-2</v>
      </c>
      <c r="AK21" s="1">
        <v>0.1382158</v>
      </c>
      <c r="AL21" s="1">
        <v>0.1294691</v>
      </c>
      <c r="AM21" s="1">
        <v>0.2423517</v>
      </c>
      <c r="AN21" s="1">
        <v>1.4951799999999999E-2</v>
      </c>
      <c r="AO21" s="1">
        <v>7.3121500000000006E-2</v>
      </c>
      <c r="AP21" s="1">
        <v>0.15632190000000001</v>
      </c>
      <c r="AQ21" s="1">
        <v>0.20174529999999999</v>
      </c>
      <c r="AR21" s="1">
        <v>7.0270600000000003E-2</v>
      </c>
      <c r="AS21" s="1">
        <v>8.0523800000000006E-2</v>
      </c>
      <c r="AT21" s="1">
        <v>0.1046414</v>
      </c>
      <c r="AU21" s="1">
        <v>0.13337540000000001</v>
      </c>
      <c r="AV21" s="1">
        <v>8.6493999999999998E-3</v>
      </c>
      <c r="AW21" s="1">
        <v>0.28316259999999999</v>
      </c>
      <c r="AX21" s="1">
        <v>6.9020100000000001E-2</v>
      </c>
      <c r="AY21" s="1">
        <v>0.15157129999999999</v>
      </c>
      <c r="AZ21" s="1">
        <v>0.4210526</v>
      </c>
      <c r="BA21" s="1">
        <v>0</v>
      </c>
      <c r="BB21" s="1">
        <v>0.1397844</v>
      </c>
      <c r="BC21" s="1">
        <v>8.0270900000000006E-2</v>
      </c>
      <c r="BD21" s="1">
        <v>0.1100487</v>
      </c>
      <c r="BE21" s="1">
        <v>0.1638434</v>
      </c>
      <c r="BF21" s="1">
        <v>2.5590499999999999E-2</v>
      </c>
      <c r="BG21" s="1">
        <v>9.9691399999999999E-2</v>
      </c>
      <c r="BH21" s="1">
        <v>0.1493507</v>
      </c>
      <c r="BI21" s="1">
        <v>0.16590369999999999</v>
      </c>
      <c r="BJ21" s="1">
        <v>7.7291200000000004E-2</v>
      </c>
      <c r="BK21" s="1">
        <v>8.2580600000000004E-2</v>
      </c>
      <c r="BL21" s="1">
        <v>0.38369300000000001</v>
      </c>
    </row>
    <row r="22" spans="1:69">
      <c r="A22" t="s">
        <v>369</v>
      </c>
      <c r="D22" t="s">
        <v>143</v>
      </c>
      <c r="E22" s="1">
        <v>4.91464E-2</v>
      </c>
      <c r="F22" s="1">
        <v>9.1599000000000003E-3</v>
      </c>
      <c r="G22" s="1">
        <v>1.27116E-2</v>
      </c>
      <c r="H22" s="1">
        <v>2.9448E-3</v>
      </c>
      <c r="I22" s="1"/>
      <c r="J22" s="1">
        <v>1.08466E-2</v>
      </c>
      <c r="K22" s="1">
        <v>2.7945999999999999E-3</v>
      </c>
      <c r="L22" s="1">
        <v>0</v>
      </c>
      <c r="M22" s="1">
        <v>8.5900000000000001E-5</v>
      </c>
      <c r="N22" s="1">
        <v>3.885E-3</v>
      </c>
      <c r="O22" s="1">
        <v>1.3379200000000001E-2</v>
      </c>
      <c r="P22" s="1">
        <v>5.1281E-3</v>
      </c>
      <c r="Q22" s="1">
        <v>1.0518999999999999E-3</v>
      </c>
      <c r="R22" s="1">
        <v>4.7304199999999998E-2</v>
      </c>
      <c r="S22" s="1"/>
      <c r="T22" s="1">
        <v>7.8470000000000005E-4</v>
      </c>
      <c r="U22" s="1"/>
      <c r="V22" s="1"/>
      <c r="W22" s="1"/>
      <c r="X22" s="1">
        <v>5.4949999999999999E-3</v>
      </c>
      <c r="Y22" s="1">
        <v>4.1967999999999997E-3</v>
      </c>
      <c r="Z22" s="1">
        <v>7.7114000000000002E-3</v>
      </c>
      <c r="AA22" s="1">
        <v>3.6492E-3</v>
      </c>
      <c r="AB22" s="1">
        <v>1.10171E-2</v>
      </c>
      <c r="AC22" s="1"/>
      <c r="AD22" s="1"/>
      <c r="AE22" s="1">
        <v>2.50761E-2</v>
      </c>
      <c r="AF22" s="1">
        <v>1.1344699999999999E-2</v>
      </c>
      <c r="AG22" s="1">
        <v>2.7658000000000001E-3</v>
      </c>
      <c r="AH22" s="1"/>
      <c r="AI22" s="1">
        <v>0</v>
      </c>
      <c r="AJ22" s="1">
        <v>0</v>
      </c>
      <c r="AK22" s="1">
        <v>0</v>
      </c>
      <c r="AL22" s="1">
        <v>1.6239999999999999E-4</v>
      </c>
      <c r="AM22" s="1"/>
      <c r="AN22" s="1">
        <v>1.262E-4</v>
      </c>
      <c r="AO22" s="1">
        <v>9.2899999999999995E-5</v>
      </c>
      <c r="AP22" s="1">
        <v>0</v>
      </c>
      <c r="AQ22" s="1">
        <v>8.5900000000000001E-5</v>
      </c>
      <c r="AR22" s="1">
        <v>1.7641E-3</v>
      </c>
      <c r="AS22" s="1">
        <v>4.3902000000000004E-3</v>
      </c>
      <c r="AT22" s="1">
        <v>2.9910000000000001E-4</v>
      </c>
      <c r="AU22" s="1">
        <v>1.4679999999999999E-4</v>
      </c>
      <c r="AV22" s="1">
        <v>2.2030000000000001E-3</v>
      </c>
      <c r="AW22" s="1"/>
      <c r="AX22" s="1">
        <v>5.8600000000000001E-5</v>
      </c>
      <c r="AY22" s="1"/>
      <c r="AZ22" s="1"/>
      <c r="BA22" s="1"/>
      <c r="BB22" s="1">
        <v>5.2269999999999997E-4</v>
      </c>
      <c r="BC22" s="1">
        <v>1.7828E-3</v>
      </c>
      <c r="BD22" s="1">
        <v>1.1506999999999999E-3</v>
      </c>
      <c r="BE22" s="1">
        <v>9.4930000000000004E-4</v>
      </c>
      <c r="BF22" s="1">
        <v>9.990000000000001E-4</v>
      </c>
      <c r="BG22" s="1"/>
      <c r="BH22" s="1"/>
      <c r="BI22" s="1">
        <v>5.7032999999999997E-3</v>
      </c>
      <c r="BJ22" s="1">
        <v>3.4630000000000001E-4</v>
      </c>
      <c r="BK22" s="1">
        <v>6.8999999999999997E-4</v>
      </c>
      <c r="BL22" s="1"/>
    </row>
    <row r="24" spans="1:69">
      <c r="G24" s="43" t="s">
        <v>417</v>
      </c>
    </row>
    <row r="25" spans="1:69" ht="15" thickBot="1">
      <c r="A25" s="44" t="s">
        <v>327</v>
      </c>
      <c r="B25" s="44" t="s">
        <v>324</v>
      </c>
      <c r="C25" s="44" t="s">
        <v>346</v>
      </c>
      <c r="D25" s="44" t="s">
        <v>0</v>
      </c>
      <c r="E25" s="44" t="s">
        <v>328</v>
      </c>
      <c r="F25" s="44" t="s">
        <v>165</v>
      </c>
      <c r="G25" s="44" t="s">
        <v>325</v>
      </c>
      <c r="H25" s="44" t="s">
        <v>38</v>
      </c>
      <c r="I25" s="44" t="s">
        <v>42</v>
      </c>
      <c r="J25" s="44" t="str">
        <f t="shared" ref="J25:AM25" si="0">E4</f>
        <v>AL</v>
      </c>
      <c r="K25" s="44" t="str">
        <f t="shared" si="0"/>
        <v>AT</v>
      </c>
      <c r="L25" s="44" t="str">
        <f t="shared" si="0"/>
        <v>BE</v>
      </c>
      <c r="M25" s="44" t="str">
        <f t="shared" si="0"/>
        <v>BG</v>
      </c>
      <c r="N25" s="44" t="str">
        <f t="shared" si="0"/>
        <v>CY</v>
      </c>
      <c r="O25" s="44" t="str">
        <f t="shared" si="0"/>
        <v>CZ</v>
      </c>
      <c r="P25" s="44" t="str">
        <f t="shared" si="0"/>
        <v>DE</v>
      </c>
      <c r="Q25" s="44" t="str">
        <f t="shared" si="0"/>
        <v>DK</v>
      </c>
      <c r="R25" s="44" t="str">
        <f t="shared" si="0"/>
        <v>EL</v>
      </c>
      <c r="S25" s="44" t="str">
        <f t="shared" si="0"/>
        <v>ES</v>
      </c>
      <c r="T25" s="44" t="str">
        <f t="shared" si="0"/>
        <v>FI</v>
      </c>
      <c r="U25" s="44" t="str">
        <f t="shared" si="0"/>
        <v>FR</v>
      </c>
      <c r="V25" s="44" t="str">
        <f t="shared" si="0"/>
        <v>HR</v>
      </c>
      <c r="W25" s="44" t="str">
        <f t="shared" si="0"/>
        <v>HU</v>
      </c>
      <c r="X25" s="44" t="str">
        <f t="shared" si="0"/>
        <v>IE</v>
      </c>
      <c r="Y25" s="44" t="str">
        <f t="shared" si="0"/>
        <v>IT</v>
      </c>
      <c r="Z25" s="44" t="str">
        <f t="shared" si="0"/>
        <v>LT</v>
      </c>
      <c r="AA25" s="44" t="str">
        <f t="shared" si="0"/>
        <v>\I:MD</v>
      </c>
      <c r="AB25" s="44" t="str">
        <f t="shared" si="0"/>
        <v>MK</v>
      </c>
      <c r="AC25" s="44" t="str">
        <f t="shared" si="0"/>
        <v>NL</v>
      </c>
      <c r="AD25" s="44" t="str">
        <f t="shared" si="0"/>
        <v>NO</v>
      </c>
      <c r="AE25" s="44" t="str">
        <f t="shared" si="0"/>
        <v>PL</v>
      </c>
      <c r="AF25" s="44" t="str">
        <f t="shared" si="0"/>
        <v>PT</v>
      </c>
      <c r="AG25" s="44" t="str">
        <f t="shared" si="0"/>
        <v>RO</v>
      </c>
      <c r="AH25" s="44" t="str">
        <f t="shared" si="0"/>
        <v>RS</v>
      </c>
      <c r="AI25" s="44" t="str">
        <f t="shared" si="0"/>
        <v>SE</v>
      </c>
      <c r="AJ25" s="44" t="str">
        <f t="shared" si="0"/>
        <v>SI</v>
      </c>
      <c r="AK25" s="44" t="str">
        <f t="shared" si="0"/>
        <v>SK</v>
      </c>
      <c r="AL25" s="44" t="str">
        <f t="shared" si="0"/>
        <v>UK</v>
      </c>
      <c r="AM25" s="44" t="str">
        <f t="shared" si="0"/>
        <v>KS</v>
      </c>
      <c r="AN25" s="44" t="str">
        <f t="shared" ref="AN25:BQ25" si="1">AI4&amp;"~LO"</f>
        <v>AL~LO</v>
      </c>
      <c r="AO25" s="44" t="str">
        <f t="shared" si="1"/>
        <v>AT~LO</v>
      </c>
      <c r="AP25" s="44" t="str">
        <f t="shared" si="1"/>
        <v>BE~LO</v>
      </c>
      <c r="AQ25" s="44" t="str">
        <f t="shared" si="1"/>
        <v>BG~LO</v>
      </c>
      <c r="AR25" s="44" t="str">
        <f t="shared" si="1"/>
        <v>CY~LO</v>
      </c>
      <c r="AS25" s="44" t="str">
        <f t="shared" si="1"/>
        <v>CZ~LO</v>
      </c>
      <c r="AT25" s="44" t="str">
        <f t="shared" si="1"/>
        <v>DE~LO</v>
      </c>
      <c r="AU25" s="44" t="str">
        <f t="shared" si="1"/>
        <v>DK~LO</v>
      </c>
      <c r="AV25" s="44" t="str">
        <f t="shared" si="1"/>
        <v>EL~LO</v>
      </c>
      <c r="AW25" s="44" t="str">
        <f t="shared" si="1"/>
        <v>ES~LO</v>
      </c>
      <c r="AX25" s="44" t="str">
        <f t="shared" si="1"/>
        <v>FI~LO</v>
      </c>
      <c r="AY25" s="44" t="str">
        <f t="shared" si="1"/>
        <v>FR~LO</v>
      </c>
      <c r="AZ25" s="44" t="str">
        <f t="shared" si="1"/>
        <v>HR~LO</v>
      </c>
      <c r="BA25" s="44" t="str">
        <f t="shared" si="1"/>
        <v>HU~LO</v>
      </c>
      <c r="BB25" s="44" t="str">
        <f t="shared" si="1"/>
        <v>IE~LO</v>
      </c>
      <c r="BC25" s="44" t="str">
        <f t="shared" si="1"/>
        <v>IT~LO</v>
      </c>
      <c r="BD25" s="44" t="str">
        <f t="shared" si="1"/>
        <v>LT~LO</v>
      </c>
      <c r="BE25" s="44" t="str">
        <f t="shared" si="1"/>
        <v>\I:MD~LO</v>
      </c>
      <c r="BF25" s="44" t="str">
        <f t="shared" si="1"/>
        <v>MK~LO</v>
      </c>
      <c r="BG25" s="44" t="str">
        <f t="shared" si="1"/>
        <v>NL~LO</v>
      </c>
      <c r="BH25" s="44" t="str">
        <f t="shared" si="1"/>
        <v>NO~LO</v>
      </c>
      <c r="BI25" s="44" t="str">
        <f t="shared" si="1"/>
        <v>PL~LO</v>
      </c>
      <c r="BJ25" s="44" t="str">
        <f t="shared" si="1"/>
        <v>PT~LO</v>
      </c>
      <c r="BK25" s="44" t="str">
        <f t="shared" si="1"/>
        <v>RO~LO</v>
      </c>
      <c r="BL25" s="44" t="str">
        <f t="shared" si="1"/>
        <v>RS~LO</v>
      </c>
      <c r="BM25" s="44" t="str">
        <f t="shared" si="1"/>
        <v>SE~LO</v>
      </c>
      <c r="BN25" s="44" t="str">
        <f t="shared" si="1"/>
        <v>SI~LO</v>
      </c>
      <c r="BO25" s="44" t="str">
        <f t="shared" si="1"/>
        <v>SK~LO</v>
      </c>
      <c r="BP25" s="44" t="str">
        <f t="shared" si="1"/>
        <v>UK~LO</v>
      </c>
      <c r="BQ25" s="44" t="str">
        <f t="shared" si="1"/>
        <v>KS~LO</v>
      </c>
    </row>
    <row r="26" spans="1:69">
      <c r="A26" t="s">
        <v>149</v>
      </c>
      <c r="B26" t="s">
        <v>371</v>
      </c>
      <c r="E26" t="s">
        <v>42</v>
      </c>
      <c r="G26" t="s">
        <v>136</v>
      </c>
      <c r="I26" s="1">
        <f t="shared" ref="I26:I40" si="2">AVERAGE(J26:AL26)</f>
        <v>0.41142727241379307</v>
      </c>
      <c r="J26" s="1">
        <f t="shared" ref="J26:J34" si="3">MIN(SUMIF($D$6:$D$22,$G26,E$6:E$22),1)</f>
        <v>0.29858829999999997</v>
      </c>
      <c r="K26" s="1">
        <f t="shared" ref="K26:K34" si="4">MIN(SUMIF($D$6:$D$22,$G26,F$6:F$22),1)</f>
        <v>0.4502775</v>
      </c>
      <c r="L26" s="1">
        <f t="shared" ref="L26:L34" si="5">MIN(SUMIF($D$6:$D$22,$G26,G$6:G$22),1)</f>
        <v>0.38309219999999999</v>
      </c>
      <c r="M26" s="1">
        <f t="shared" ref="M26:M34" si="6">MIN(SUMIF($D$6:$D$22,$G26,H$6:H$22),1)</f>
        <v>0.37359290000000001</v>
      </c>
      <c r="N26" s="1">
        <f t="shared" ref="N26:N34" si="7">MIN(SUMIF($D$6:$D$22,$G26,I$6:I$22),1)</f>
        <v>0.37629059999999998</v>
      </c>
      <c r="O26" s="1">
        <f t="shared" ref="O26:O34" si="8">MIN(SUMIF($D$6:$D$22,$G26,J$6:J$22),1)</f>
        <v>0.42013050000000002</v>
      </c>
      <c r="P26" s="1">
        <f t="shared" ref="P26:P34" si="9">MIN(SUMIF($D$6:$D$22,$G26,K$6:K$22),1)</f>
        <v>0.44095450000000003</v>
      </c>
      <c r="Q26" s="1">
        <f t="shared" ref="Q26:Q34" si="10">MIN(SUMIF($D$6:$D$22,$G26,L$6:L$22),1)</f>
        <v>0.47482560000000001</v>
      </c>
      <c r="R26" s="1">
        <f t="shared" ref="R26:R34" si="11">MIN(SUMIF($D$6:$D$22,$G26,M$6:M$22),1)</f>
        <v>0.34768840000000001</v>
      </c>
      <c r="S26" s="1">
        <f t="shared" ref="S26:S34" si="12">MIN(SUMIF($D$6:$D$22,$G26,N$6:N$22),1)</f>
        <v>0.4558567</v>
      </c>
      <c r="T26" s="1">
        <f t="shared" ref="T26:T34" si="13">MIN(SUMIF($D$6:$D$22,$G26,O$6:O$22),1)</f>
        <v>0.4570668</v>
      </c>
      <c r="U26" s="1">
        <f t="shared" ref="U26:U34" si="14">MIN(SUMIF($D$6:$D$22,$G26,P$6:P$22),1)</f>
        <v>0.4247203</v>
      </c>
      <c r="V26" s="1">
        <f t="shared" ref="V26:V34" si="15">MIN(SUMIF($D$6:$D$22,$G26,Q$6:Q$22),1)</f>
        <v>0.36810150000000003</v>
      </c>
      <c r="W26" s="1">
        <f t="shared" ref="W26:W34" si="16">MIN(SUMIF($D$6:$D$22,$G26,R$6:R$22),1)</f>
        <v>0.4921741</v>
      </c>
      <c r="X26" s="1">
        <f t="shared" ref="X26:X34" si="17">MIN(SUMIF($D$6:$D$22,$G26,S$6:S$22),1)</f>
        <v>0.42799009999999998</v>
      </c>
      <c r="Y26" s="1">
        <f t="shared" ref="Y26:Y34" si="18">MIN(SUMIF($D$6:$D$22,$G26,T$6:T$22),1)</f>
        <v>0.44958330000000002</v>
      </c>
      <c r="Z26" s="1">
        <f t="shared" ref="Z26:Z34" si="19">MIN(SUMIF($D$6:$D$22,$G26,U$6:U$22),1)</f>
        <v>0.33788820000000003</v>
      </c>
      <c r="AA26" s="1">
        <f t="shared" ref="AA26:AA34" si="20">MIN(SUMIF($D$6:$D$22,$G26,V$6:V$22),1)</f>
        <v>0.39209729999999998</v>
      </c>
      <c r="AB26" s="1">
        <f t="shared" ref="AB26:AB34" si="21">MIN(SUMIF($D$6:$D$22,$G26,W$6:W$22),1)</f>
        <v>0.46125159999999998</v>
      </c>
      <c r="AC26" s="1">
        <f t="shared" ref="AC26:AC34" si="22">MIN(SUMIF($D$6:$D$22,$G26,X$6:X$22),1)</f>
        <v>0.36985109999999999</v>
      </c>
      <c r="AD26" s="1">
        <f t="shared" ref="AD26:AD34" si="23">MIN(SUMIF($D$6:$D$22,$G26,Y$6:Y$22),1)</f>
        <v>0.4712634</v>
      </c>
      <c r="AE26" s="1">
        <f t="shared" ref="AE26:AE34" si="24">MIN(SUMIF($D$6:$D$22,$G26,Z$6:Z$22),1)</f>
        <v>0.44930049999999999</v>
      </c>
      <c r="AF26" s="1">
        <f t="shared" ref="AF26:AF34" si="25">MIN(SUMIF($D$6:$D$22,$G26,AA$6:AA$22),1)</f>
        <v>0.39257399999999998</v>
      </c>
      <c r="AG26" s="1">
        <f t="shared" ref="AG26:AG34" si="26">MIN(SUMIF($D$6:$D$22,$G26,AB$6:AB$22),1)</f>
        <v>0.43724849999999998</v>
      </c>
      <c r="AH26" s="1">
        <f t="shared" ref="AH26:AH34" si="27">MIN(SUMIF($D$6:$D$22,$G26,AC$6:AC$22),1)</f>
        <v>0.37994339999999999</v>
      </c>
      <c r="AI26" s="1">
        <f t="shared" ref="AI26:AI34" si="28">MIN(SUMIF($D$6:$D$22,$G26,AD$6:AD$22),1)</f>
        <v>0.3853319</v>
      </c>
      <c r="AJ26" s="1">
        <f t="shared" ref="AJ26:AJ34" si="29">MIN(SUMIF($D$6:$D$22,$G26,AE$6:AE$22),1)</f>
        <v>0.38043680000000002</v>
      </c>
      <c r="AK26" s="1">
        <f t="shared" ref="AK26:AK34" si="30">MIN(SUMIF($D$6:$D$22,$G26,AF$6:AF$22),1)</f>
        <v>0.47702420000000001</v>
      </c>
      <c r="AL26" s="1">
        <f t="shared" ref="AL26:AL34" si="31">MIN(SUMIF($D$6:$D$22,$G26,AG$6:AG$22),1)</f>
        <v>0.35624670000000003</v>
      </c>
      <c r="AM26" s="1">
        <f t="shared" ref="AM26:AM34" si="32">MIN(SUMIF($D$6:$D$22,$G26,AH$6:AH$22),1)</f>
        <v>0.61630700000000005</v>
      </c>
      <c r="AN26" s="1">
        <f t="shared" ref="AN26:AN34" si="33">MIN(SUMIF($D$6:$D$22,$G26,AI$6:AI$22),1)</f>
        <v>0</v>
      </c>
      <c r="AO26" s="1">
        <f t="shared" ref="AO26:AO34" si="34">MIN(SUMIF($D$6:$D$22,$G26,AJ$6:AJ$22),1)</f>
        <v>0.31442720000000002</v>
      </c>
      <c r="AP26" s="1">
        <f t="shared" ref="AP26:AP34" si="35">MIN(SUMIF($D$6:$D$22,$G26,AK$6:AK$22),1)</f>
        <v>0.27588109999999999</v>
      </c>
      <c r="AQ26" s="1">
        <f t="shared" ref="AQ26:AQ34" si="36">MIN(SUMIF($D$6:$D$22,$G26,AL$6:AL$22),1)</f>
        <v>0.2314039</v>
      </c>
      <c r="AR26" s="1">
        <f t="shared" ref="AR26:AR34" si="37">MIN(SUMIF($D$6:$D$22,$G26,AM$6:AM$22),1)</f>
        <v>0.32092270000000001</v>
      </c>
      <c r="AS26" s="1">
        <f t="shared" ref="AS26:AS34" si="38">MIN(SUMIF($D$6:$D$22,$G26,AN$6:AN$22),1)</f>
        <v>0.33131660000000002</v>
      </c>
      <c r="AT26" s="1">
        <f t="shared" ref="AT26:AT34" si="39">MIN(SUMIF($D$6:$D$22,$G26,AO$6:AO$22),1)</f>
        <v>0.3829709</v>
      </c>
      <c r="AU26" s="1">
        <f t="shared" ref="AU26:AU34" si="40">MIN(SUMIF($D$6:$D$22,$G26,AP$6:AP$22),1)</f>
        <v>0.39422940000000001</v>
      </c>
      <c r="AV26" s="1">
        <f t="shared" ref="AV26:AV34" si="41">MIN(SUMIF($D$6:$D$22,$G26,AQ$6:AQ$22),1)</f>
        <v>0.220445</v>
      </c>
      <c r="AW26" s="1">
        <f t="shared" ref="AW26:AW34" si="42">MIN(SUMIF($D$6:$D$22,$G26,AR$6:AR$22),1)</f>
        <v>0.2788389</v>
      </c>
      <c r="AX26" s="1">
        <f t="shared" ref="AX26:AX34" si="43">MIN(SUMIF($D$6:$D$22,$G26,AS$6:AS$22),1)</f>
        <v>0.34269319999999998</v>
      </c>
      <c r="AY26" s="1">
        <f t="shared" ref="AY26:AY34" si="44">MIN(SUMIF($D$6:$D$22,$G26,AT$6:AT$22),1)</f>
        <v>0.3561107</v>
      </c>
      <c r="AZ26" s="1">
        <f t="shared" ref="AZ26:AZ34" si="45">MIN(SUMIF($D$6:$D$22,$G26,AU$6:AU$22),1)</f>
        <v>0.26080160000000002</v>
      </c>
      <c r="BA26" s="1">
        <f t="shared" ref="BA26:BA34" si="46">MIN(SUMIF($D$6:$D$22,$G26,AV$6:AV$22),1)</f>
        <v>0.31052669999999999</v>
      </c>
      <c r="BB26" s="1">
        <f t="shared" ref="BB26:BB34" si="47">MIN(SUMIF($D$6:$D$22,$G26,AW$6:AW$22),1)</f>
        <v>0.30671510000000002</v>
      </c>
      <c r="BC26" s="1">
        <f t="shared" ref="BC26:BC34" si="48">MIN(SUMIF($D$6:$D$22,$G26,AX$6:AX$22),1)</f>
        <v>0.3237679</v>
      </c>
      <c r="BD26" s="1">
        <f t="shared" ref="BD26:BD34" si="49">MIN(SUMIF($D$6:$D$22,$G26,AY$6:AY$22),1)</f>
        <v>0.2411507</v>
      </c>
      <c r="BE26" s="1">
        <f t="shared" ref="BE26:BE34" si="50">MIN(SUMIF($D$6:$D$22,$G26,AZ$6:AZ$22),1)</f>
        <v>5.6209200000000001E-2</v>
      </c>
      <c r="BF26" s="1">
        <f t="shared" ref="BF26:BF34" si="51">MIN(SUMIF($D$6:$D$22,$G26,BA$6:BA$22),1)</f>
        <v>0.2796747</v>
      </c>
      <c r="BG26" s="1">
        <f t="shared" ref="BG26:BG34" si="52">MIN(SUMIF($D$6:$D$22,$G26,BB$6:BB$22),1)</f>
        <v>0.2294629</v>
      </c>
      <c r="BH26" s="1">
        <f t="shared" ref="BH26:BH34" si="53">MIN(SUMIF($D$6:$D$22,$G26,BC$6:BC$22),1)</f>
        <v>0.4009318</v>
      </c>
      <c r="BI26" s="1">
        <f t="shared" ref="BI26:BI34" si="54">MIN(SUMIF($D$6:$D$22,$G26,BD$6:BD$22),1)</f>
        <v>0.31306489999999998</v>
      </c>
      <c r="BJ26" s="1">
        <f t="shared" ref="BJ26:BJ34" si="55">MIN(SUMIF($D$6:$D$22,$G26,BE$6:BE$22),1)</f>
        <v>0.2340207</v>
      </c>
      <c r="BK26" s="1">
        <f t="shared" ref="BK26:BK34" si="56">MIN(SUMIF($D$6:$D$22,$G26,BF$6:BF$22),1)</f>
        <v>0.29674929999999999</v>
      </c>
      <c r="BL26" s="1">
        <f t="shared" ref="BL26:BL34" si="57">MIN(SUMIF($D$6:$D$22,$G26,BG$6:BG$22),1)</f>
        <v>0.20534559999999999</v>
      </c>
      <c r="BM26" s="1">
        <f t="shared" ref="BM26:BM34" si="58">MIN(SUMIF($D$6:$D$22,$G26,BH$6:BH$22),1)</f>
        <v>0.31855099999999997</v>
      </c>
      <c r="BN26" s="1">
        <f t="shared" ref="BN26:BN34" si="59">MIN(SUMIF($D$6:$D$22,$G26,BI$6:BI$22),1)</f>
        <v>0.32914149999999998</v>
      </c>
      <c r="BO26" s="1">
        <f t="shared" ref="BO26:BO34" si="60">MIN(SUMIF($D$6:$D$22,$G26,BJ$6:BJ$22),1)</f>
        <v>0.29470479999999999</v>
      </c>
      <c r="BP26" s="1">
        <f t="shared" ref="BP26:BP34" si="61">MIN(SUMIF($D$6:$D$22,$G26,BK$6:BK$22),1)</f>
        <v>0.26520939999999998</v>
      </c>
      <c r="BQ26" s="1">
        <f t="shared" ref="BQ26:BQ34" si="62">MIN(SUMIF($D$6:$D$22,$G26,BL$6:BL$22),1)</f>
        <v>0.61630700000000005</v>
      </c>
    </row>
    <row r="27" spans="1:69">
      <c r="E27" t="s">
        <v>42</v>
      </c>
      <c r="G27" t="s">
        <v>137</v>
      </c>
      <c r="I27" s="1">
        <f t="shared" si="2"/>
        <v>0.27039577241379315</v>
      </c>
      <c r="J27" s="1">
        <f t="shared" si="3"/>
        <v>0.12050859999999999</v>
      </c>
      <c r="K27" s="1">
        <f t="shared" si="4"/>
        <v>0.2916396</v>
      </c>
      <c r="L27" s="1">
        <f t="shared" si="5"/>
        <v>0.2001626</v>
      </c>
      <c r="M27" s="1">
        <f t="shared" si="6"/>
        <v>0.28434599999999999</v>
      </c>
      <c r="N27" s="1">
        <f t="shared" si="7"/>
        <v>0.20214679999999999</v>
      </c>
      <c r="O27" s="1">
        <f t="shared" si="8"/>
        <v>0.207507</v>
      </c>
      <c r="P27" s="1">
        <f t="shared" si="9"/>
        <v>0.24645900000000001</v>
      </c>
      <c r="Q27" s="1">
        <f t="shared" si="10"/>
        <v>0.29621439999999999</v>
      </c>
      <c r="R27" s="1">
        <f t="shared" si="11"/>
        <v>0.25772610000000001</v>
      </c>
      <c r="S27" s="1">
        <f t="shared" si="12"/>
        <v>0.18521409999999999</v>
      </c>
      <c r="T27" s="1">
        <f t="shared" si="13"/>
        <v>0.36953340000000001</v>
      </c>
      <c r="U27" s="1">
        <f t="shared" si="14"/>
        <v>0.23362359999999999</v>
      </c>
      <c r="V27" s="1">
        <f t="shared" si="15"/>
        <v>0.28714770000000001</v>
      </c>
      <c r="W27" s="1">
        <f t="shared" si="16"/>
        <v>0.2273058</v>
      </c>
      <c r="X27" s="1">
        <f t="shared" si="17"/>
        <v>0.22741120000000001</v>
      </c>
      <c r="Y27" s="1">
        <f t="shared" si="18"/>
        <v>0.2393334</v>
      </c>
      <c r="Z27" s="1">
        <f t="shared" si="19"/>
        <v>0.32635649999999999</v>
      </c>
      <c r="AA27" s="1">
        <f t="shared" si="20"/>
        <v>0</v>
      </c>
      <c r="AB27" s="1">
        <f t="shared" si="21"/>
        <v>1</v>
      </c>
      <c r="AC27" s="1">
        <f t="shared" si="22"/>
        <v>0.2072621</v>
      </c>
      <c r="AD27" s="1">
        <f t="shared" si="23"/>
        <v>0.25344909999999998</v>
      </c>
      <c r="AE27" s="1">
        <f t="shared" si="24"/>
        <v>0.25274530000000001</v>
      </c>
      <c r="AF27" s="1">
        <f t="shared" si="25"/>
        <v>0.22678419999999999</v>
      </c>
      <c r="AG27" s="1">
        <f t="shared" si="26"/>
        <v>0.30786829999999998</v>
      </c>
      <c r="AH27" s="1">
        <f t="shared" si="27"/>
        <v>0.29416880000000001</v>
      </c>
      <c r="AI27" s="1">
        <f t="shared" si="28"/>
        <v>0.25579200000000002</v>
      </c>
      <c r="AJ27" s="1">
        <f t="shared" si="29"/>
        <v>0.2581021</v>
      </c>
      <c r="AK27" s="1">
        <f t="shared" si="30"/>
        <v>0.26374049999999999</v>
      </c>
      <c r="AL27" s="1">
        <f t="shared" si="31"/>
        <v>0.31892920000000002</v>
      </c>
      <c r="AM27" s="1">
        <f t="shared" si="32"/>
        <v>0</v>
      </c>
      <c r="AN27" s="1">
        <f t="shared" si="33"/>
        <v>0</v>
      </c>
      <c r="AO27" s="1">
        <f t="shared" si="34"/>
        <v>0.1707958</v>
      </c>
      <c r="AP27" s="1">
        <f t="shared" si="35"/>
        <v>0.1199412</v>
      </c>
      <c r="AQ27" s="1">
        <f t="shared" si="36"/>
        <v>0.1388385</v>
      </c>
      <c r="AR27" s="1">
        <f t="shared" si="37"/>
        <v>0.12700159999999999</v>
      </c>
      <c r="AS27" s="1">
        <f t="shared" si="38"/>
        <v>0.1195707</v>
      </c>
      <c r="AT27" s="1">
        <f t="shared" si="39"/>
        <v>0.19807140000000001</v>
      </c>
      <c r="AU27" s="1">
        <f t="shared" si="40"/>
        <v>0.17277880000000001</v>
      </c>
      <c r="AV27" s="1">
        <f t="shared" si="41"/>
        <v>0.17508389999999999</v>
      </c>
      <c r="AW27" s="1">
        <f t="shared" si="42"/>
        <v>0.12501100000000001</v>
      </c>
      <c r="AX27" s="1">
        <f t="shared" si="43"/>
        <v>0.27572869999999999</v>
      </c>
      <c r="AY27" s="1">
        <f t="shared" si="44"/>
        <v>0.18695220000000001</v>
      </c>
      <c r="AZ27" s="1">
        <f t="shared" si="45"/>
        <v>0.2152164</v>
      </c>
      <c r="BA27" s="1">
        <f t="shared" si="46"/>
        <v>9.3488100000000005E-2</v>
      </c>
      <c r="BB27" s="1">
        <f t="shared" si="47"/>
        <v>0.1548899</v>
      </c>
      <c r="BC27" s="1">
        <f t="shared" si="48"/>
        <v>0.19966680000000001</v>
      </c>
      <c r="BD27" s="1">
        <f t="shared" si="49"/>
        <v>0.20264470000000001</v>
      </c>
      <c r="BE27" s="1">
        <f t="shared" si="50"/>
        <v>0</v>
      </c>
      <c r="BF27" s="1">
        <f t="shared" si="51"/>
        <v>9.2570200000000005E-2</v>
      </c>
      <c r="BG27" s="1">
        <f t="shared" si="52"/>
        <v>0.11525009999999999</v>
      </c>
      <c r="BH27" s="1">
        <f t="shared" si="53"/>
        <v>0.20661479999999999</v>
      </c>
      <c r="BI27" s="1">
        <f t="shared" si="54"/>
        <v>0.15149850000000001</v>
      </c>
      <c r="BJ27" s="1">
        <f t="shared" si="55"/>
        <v>0.15634619999999999</v>
      </c>
      <c r="BK27" s="1">
        <f t="shared" si="56"/>
        <v>0.20875679999999999</v>
      </c>
      <c r="BL27" s="1">
        <f t="shared" si="57"/>
        <v>0.1331436</v>
      </c>
      <c r="BM27" s="1">
        <f t="shared" si="58"/>
        <v>0.1975267</v>
      </c>
      <c r="BN27" s="1">
        <f t="shared" si="59"/>
        <v>5.8708200000000002E-2</v>
      </c>
      <c r="BO27" s="1">
        <f t="shared" si="60"/>
        <v>7.14476E-2</v>
      </c>
      <c r="BP27" s="1">
        <f t="shared" si="61"/>
        <v>0.25130999999999998</v>
      </c>
      <c r="BQ27" s="1">
        <f t="shared" si="62"/>
        <v>0</v>
      </c>
    </row>
    <row r="28" spans="1:69">
      <c r="E28" t="s">
        <v>42</v>
      </c>
      <c r="G28" t="s">
        <v>138</v>
      </c>
      <c r="I28" s="1">
        <f t="shared" si="2"/>
        <v>0.3068263103448276</v>
      </c>
      <c r="J28" s="1">
        <f t="shared" si="3"/>
        <v>0.24960570000000001</v>
      </c>
      <c r="K28" s="1">
        <f t="shared" si="4"/>
        <v>0.20389460000000001</v>
      </c>
      <c r="L28" s="1">
        <f t="shared" si="5"/>
        <v>0.2132405</v>
      </c>
      <c r="M28" s="1">
        <f t="shared" si="6"/>
        <v>0.37541570000000002</v>
      </c>
      <c r="N28" s="1">
        <f t="shared" si="7"/>
        <v>0.40019399999999999</v>
      </c>
      <c r="O28" s="1">
        <f t="shared" si="8"/>
        <v>0.25056240000000002</v>
      </c>
      <c r="P28" s="1">
        <f t="shared" si="9"/>
        <v>0.11730309999999999</v>
      </c>
      <c r="Q28" s="1">
        <f t="shared" si="10"/>
        <v>0.26577679999999998</v>
      </c>
      <c r="R28" s="1">
        <f t="shared" si="11"/>
        <v>0.34609669999999998</v>
      </c>
      <c r="S28" s="1">
        <f t="shared" si="12"/>
        <v>0.28189530000000002</v>
      </c>
      <c r="T28" s="1">
        <f t="shared" si="13"/>
        <v>0.143901</v>
      </c>
      <c r="U28" s="1">
        <f t="shared" si="14"/>
        <v>0.1471848</v>
      </c>
      <c r="V28" s="1">
        <f t="shared" si="15"/>
        <v>0.34135159999999998</v>
      </c>
      <c r="W28" s="1">
        <f t="shared" si="16"/>
        <v>0.23528830000000001</v>
      </c>
      <c r="X28" s="1">
        <f t="shared" si="17"/>
        <v>0.3606203</v>
      </c>
      <c r="Y28" s="1">
        <f t="shared" si="18"/>
        <v>0.25605729999999999</v>
      </c>
      <c r="Z28" s="1">
        <f t="shared" si="19"/>
        <v>0.38858199999999998</v>
      </c>
      <c r="AA28" s="1">
        <f t="shared" si="20"/>
        <v>0.8852006</v>
      </c>
      <c r="AB28" s="1">
        <f t="shared" si="21"/>
        <v>0.4781569</v>
      </c>
      <c r="AC28" s="1">
        <f t="shared" si="22"/>
        <v>0.2096404</v>
      </c>
      <c r="AD28" s="1">
        <f t="shared" si="23"/>
        <v>0.1455622</v>
      </c>
      <c r="AE28" s="1">
        <f t="shared" si="24"/>
        <v>0.28362730000000003</v>
      </c>
      <c r="AF28" s="1">
        <f t="shared" si="25"/>
        <v>0.3397752</v>
      </c>
      <c r="AG28" s="1">
        <f t="shared" si="26"/>
        <v>0.48995569999999999</v>
      </c>
      <c r="AH28" s="1">
        <f t="shared" si="27"/>
        <v>0.46688600000000002</v>
      </c>
      <c r="AI28" s="1">
        <f t="shared" si="28"/>
        <v>0.2796805</v>
      </c>
      <c r="AJ28" s="1">
        <f t="shared" si="29"/>
        <v>0.30127559999999998</v>
      </c>
      <c r="AK28" s="1">
        <f t="shared" si="30"/>
        <v>0.27402910000000003</v>
      </c>
      <c r="AL28" s="1">
        <f t="shared" si="31"/>
        <v>0.1672034</v>
      </c>
      <c r="AM28" s="1">
        <f t="shared" si="32"/>
        <v>0.38369300000000001</v>
      </c>
      <c r="AN28" s="1">
        <f t="shared" si="33"/>
        <v>0</v>
      </c>
      <c r="AO28" s="1">
        <f t="shared" si="34"/>
        <v>8.87965E-2</v>
      </c>
      <c r="AP28" s="1">
        <f t="shared" si="35"/>
        <v>0.1382158</v>
      </c>
      <c r="AQ28" s="1">
        <f t="shared" si="36"/>
        <v>0.1294691</v>
      </c>
      <c r="AR28" s="1">
        <f t="shared" si="37"/>
        <v>0.2423517</v>
      </c>
      <c r="AS28" s="1">
        <f t="shared" si="38"/>
        <v>1.4951799999999999E-2</v>
      </c>
      <c r="AT28" s="1">
        <f t="shared" si="39"/>
        <v>7.3121500000000006E-2</v>
      </c>
      <c r="AU28" s="1">
        <f t="shared" si="40"/>
        <v>0.15632190000000001</v>
      </c>
      <c r="AV28" s="1">
        <f t="shared" si="41"/>
        <v>0.20174529999999999</v>
      </c>
      <c r="AW28" s="1">
        <f t="shared" si="42"/>
        <v>7.0270600000000003E-2</v>
      </c>
      <c r="AX28" s="1">
        <f t="shared" si="43"/>
        <v>8.0523800000000006E-2</v>
      </c>
      <c r="AY28" s="1">
        <f t="shared" si="44"/>
        <v>0.1046414</v>
      </c>
      <c r="AZ28" s="1">
        <f t="shared" si="45"/>
        <v>0.13337540000000001</v>
      </c>
      <c r="BA28" s="1">
        <f t="shared" si="46"/>
        <v>8.6493999999999998E-3</v>
      </c>
      <c r="BB28" s="1">
        <f t="shared" si="47"/>
        <v>0.28316259999999999</v>
      </c>
      <c r="BC28" s="1">
        <f t="shared" si="48"/>
        <v>6.9020100000000001E-2</v>
      </c>
      <c r="BD28" s="1">
        <f t="shared" si="49"/>
        <v>0.15157129999999999</v>
      </c>
      <c r="BE28" s="1">
        <f t="shared" si="50"/>
        <v>0.4210526</v>
      </c>
      <c r="BF28" s="1">
        <f t="shared" si="51"/>
        <v>0</v>
      </c>
      <c r="BG28" s="1">
        <f t="shared" si="52"/>
        <v>0.1397844</v>
      </c>
      <c r="BH28" s="1">
        <f t="shared" si="53"/>
        <v>8.0270900000000006E-2</v>
      </c>
      <c r="BI28" s="1">
        <f t="shared" si="54"/>
        <v>0.1100487</v>
      </c>
      <c r="BJ28" s="1">
        <f t="shared" si="55"/>
        <v>0.1638434</v>
      </c>
      <c r="BK28" s="1">
        <f t="shared" si="56"/>
        <v>2.5590499999999999E-2</v>
      </c>
      <c r="BL28" s="1">
        <f t="shared" si="57"/>
        <v>9.9691399999999999E-2</v>
      </c>
      <c r="BM28" s="1">
        <f t="shared" si="58"/>
        <v>0.1493507</v>
      </c>
      <c r="BN28" s="1">
        <f t="shared" si="59"/>
        <v>0.16590369999999999</v>
      </c>
      <c r="BO28" s="1">
        <f t="shared" si="60"/>
        <v>7.7291200000000004E-2</v>
      </c>
      <c r="BP28" s="1">
        <f t="shared" si="61"/>
        <v>8.2580600000000004E-2</v>
      </c>
      <c r="BQ28" s="1">
        <f t="shared" si="62"/>
        <v>0.38369300000000001</v>
      </c>
    </row>
    <row r="29" spans="1:69">
      <c r="E29" t="s">
        <v>42</v>
      </c>
      <c r="G29" t="s">
        <v>139</v>
      </c>
      <c r="I29" s="1">
        <f t="shared" si="2"/>
        <v>8.8789665517241365E-2</v>
      </c>
      <c r="J29" s="1">
        <f t="shared" si="3"/>
        <v>0.34789829999999999</v>
      </c>
      <c r="K29" s="1">
        <f t="shared" si="4"/>
        <v>8.0826499999999996E-2</v>
      </c>
      <c r="L29" s="1">
        <f t="shared" si="5"/>
        <v>6.3383999999999996E-2</v>
      </c>
      <c r="M29" s="1">
        <f t="shared" si="6"/>
        <v>5.3514199999999998E-2</v>
      </c>
      <c r="N29" s="1">
        <f t="shared" si="7"/>
        <v>8.1229999999999997E-2</v>
      </c>
      <c r="O29" s="1">
        <f t="shared" si="8"/>
        <v>3.4683900000000004E-2</v>
      </c>
      <c r="P29" s="1">
        <f t="shared" si="9"/>
        <v>5.5125E-2</v>
      </c>
      <c r="Q29" s="1">
        <f t="shared" si="10"/>
        <v>8.8662999999999992E-2</v>
      </c>
      <c r="R29" s="1">
        <f t="shared" si="11"/>
        <v>0.11852790000000001</v>
      </c>
      <c r="S29" s="1">
        <f t="shared" si="12"/>
        <v>0.22902169999999999</v>
      </c>
      <c r="T29" s="1">
        <f t="shared" si="13"/>
        <v>7.8239700000000009E-2</v>
      </c>
      <c r="U29" s="1">
        <f t="shared" si="14"/>
        <v>7.8170199999999995E-2</v>
      </c>
      <c r="V29" s="1">
        <f t="shared" si="15"/>
        <v>3.9455199999999996E-2</v>
      </c>
      <c r="W29" s="1">
        <f t="shared" si="16"/>
        <v>6.0927799999999997E-2</v>
      </c>
      <c r="X29" s="1">
        <f t="shared" si="17"/>
        <v>0.13428410000000002</v>
      </c>
      <c r="Y29" s="1">
        <f t="shared" si="18"/>
        <v>7.6598699999999992E-2</v>
      </c>
      <c r="Z29" s="1">
        <f t="shared" si="19"/>
        <v>0.1199953</v>
      </c>
      <c r="AA29" s="1">
        <f t="shared" si="20"/>
        <v>0</v>
      </c>
      <c r="AB29" s="1">
        <f t="shared" si="21"/>
        <v>6.9844000000000003E-2</v>
      </c>
      <c r="AC29" s="1">
        <f t="shared" si="22"/>
        <v>0.13730900000000001</v>
      </c>
      <c r="AD29" s="1">
        <f t="shared" si="23"/>
        <v>9.8769200000000001E-2</v>
      </c>
      <c r="AE29" s="1">
        <f t="shared" si="24"/>
        <v>5.0113400000000002E-2</v>
      </c>
      <c r="AF29" s="1">
        <f t="shared" si="25"/>
        <v>8.4795499999999996E-2</v>
      </c>
      <c r="AG29" s="1">
        <f t="shared" si="26"/>
        <v>6.0064199999999998E-2</v>
      </c>
      <c r="AH29" s="1">
        <f t="shared" si="27"/>
        <v>0.1066276</v>
      </c>
      <c r="AI29" s="1">
        <f t="shared" si="28"/>
        <v>3.01972E-2</v>
      </c>
      <c r="AJ29" s="1">
        <f t="shared" si="29"/>
        <v>7.4423000000000007E-3</v>
      </c>
      <c r="AK29" s="1">
        <f t="shared" si="30"/>
        <v>5.8955599999999997E-2</v>
      </c>
      <c r="AL29" s="1">
        <f t="shared" si="31"/>
        <v>0.13023679999999999</v>
      </c>
      <c r="AM29" s="1">
        <f t="shared" si="32"/>
        <v>0</v>
      </c>
      <c r="AN29" s="1">
        <f t="shared" si="33"/>
        <v>0</v>
      </c>
      <c r="AO29" s="1">
        <f t="shared" si="34"/>
        <v>3.39111E-2</v>
      </c>
      <c r="AP29" s="1">
        <f t="shared" si="35"/>
        <v>4.5090100000000008E-2</v>
      </c>
      <c r="AQ29" s="1">
        <f t="shared" si="36"/>
        <v>1.16437E-2</v>
      </c>
      <c r="AR29" s="1">
        <f t="shared" si="37"/>
        <v>2.0444499999999997E-2</v>
      </c>
      <c r="AS29" s="1">
        <f t="shared" si="38"/>
        <v>1.5511100000000002E-2</v>
      </c>
      <c r="AT29" s="1">
        <f t="shared" si="39"/>
        <v>1.9873100000000001E-2</v>
      </c>
      <c r="AU29" s="1">
        <f t="shared" si="40"/>
        <v>1.77754E-2</v>
      </c>
      <c r="AV29" s="1">
        <f t="shared" si="41"/>
        <v>6.4260400000000009E-2</v>
      </c>
      <c r="AW29" s="1">
        <f t="shared" si="42"/>
        <v>6.1419000000000005E-3</v>
      </c>
      <c r="AX29" s="1">
        <f t="shared" si="43"/>
        <v>3.8657200000000003E-2</v>
      </c>
      <c r="AY29" s="1">
        <f t="shared" si="44"/>
        <v>5.8568000000000002E-2</v>
      </c>
      <c r="AZ29" s="1">
        <f t="shared" si="45"/>
        <v>7.8660999999999991E-3</v>
      </c>
      <c r="BA29" s="1">
        <f t="shared" si="46"/>
        <v>1.0490299999999999E-2</v>
      </c>
      <c r="BB29" s="1">
        <f t="shared" si="47"/>
        <v>2.89623E-2</v>
      </c>
      <c r="BC29" s="1">
        <f t="shared" si="48"/>
        <v>2.9112800000000001E-2</v>
      </c>
      <c r="BD29" s="1">
        <f t="shared" si="49"/>
        <v>3.5690899999999998E-2</v>
      </c>
      <c r="BE29" s="1">
        <f t="shared" si="50"/>
        <v>0</v>
      </c>
      <c r="BF29" s="1">
        <f t="shared" si="51"/>
        <v>4.1631999999999997E-3</v>
      </c>
      <c r="BG29" s="1">
        <f t="shared" si="52"/>
        <v>7.1700700000000006E-2</v>
      </c>
      <c r="BH29" s="1">
        <f t="shared" si="53"/>
        <v>2.7151500000000002E-2</v>
      </c>
      <c r="BI29" s="1">
        <f t="shared" si="54"/>
        <v>1.0235000000000001E-2</v>
      </c>
      <c r="BJ29" s="1">
        <f t="shared" si="55"/>
        <v>4.3369300000000006E-2</v>
      </c>
      <c r="BK29" s="1">
        <f t="shared" si="56"/>
        <v>7.0451999999999997E-3</v>
      </c>
      <c r="BL29" s="1">
        <f t="shared" si="57"/>
        <v>1.4678700000000001E-2</v>
      </c>
      <c r="BM29" s="1">
        <f t="shared" si="58"/>
        <v>3.4554999999999998E-3</v>
      </c>
      <c r="BN29" s="1">
        <f t="shared" si="59"/>
        <v>6.1211E-3</v>
      </c>
      <c r="BO29" s="1">
        <f t="shared" si="60"/>
        <v>5.3261999999999997E-3</v>
      </c>
      <c r="BP29" s="1">
        <f t="shared" si="61"/>
        <v>8.7527099999999997E-2</v>
      </c>
      <c r="BQ29" s="1">
        <f t="shared" si="62"/>
        <v>0</v>
      </c>
    </row>
    <row r="30" spans="1:69">
      <c r="E30" t="s">
        <v>42</v>
      </c>
      <c r="G30" t="s">
        <v>140</v>
      </c>
      <c r="I30" s="1">
        <f t="shared" si="2"/>
        <v>3.4714858620689661E-2</v>
      </c>
      <c r="J30" s="1">
        <f t="shared" si="3"/>
        <v>3.5760000000000002E-3</v>
      </c>
      <c r="K30" s="1">
        <f t="shared" si="4"/>
        <v>1.2661199999999999E-2</v>
      </c>
      <c r="L30" s="1">
        <f t="shared" si="5"/>
        <v>2.1876199999999998E-2</v>
      </c>
      <c r="M30" s="1">
        <f t="shared" si="6"/>
        <v>3.3833000000000002E-2</v>
      </c>
      <c r="N30" s="1">
        <f t="shared" si="7"/>
        <v>4.4206700000000002E-2</v>
      </c>
      <c r="O30" s="1">
        <f t="shared" si="8"/>
        <v>3.1836900000000001E-2</v>
      </c>
      <c r="P30" s="1">
        <f t="shared" si="9"/>
        <v>3.0662200000000001E-2</v>
      </c>
      <c r="Q30" s="1">
        <f t="shared" si="10"/>
        <v>2.4200200000000002E-2</v>
      </c>
      <c r="R30" s="1">
        <f t="shared" si="11"/>
        <v>3.8495099999999997E-2</v>
      </c>
      <c r="S30" s="1">
        <f t="shared" si="12"/>
        <v>3.6595000000000003E-2</v>
      </c>
      <c r="T30" s="1">
        <f t="shared" si="13"/>
        <v>3.18144E-2</v>
      </c>
      <c r="U30" s="1">
        <f t="shared" si="14"/>
        <v>3.5711E-2</v>
      </c>
      <c r="V30" s="1">
        <f t="shared" si="15"/>
        <v>7.0318000000000006E-2</v>
      </c>
      <c r="W30" s="1">
        <f t="shared" si="16"/>
        <v>4.2695900000000002E-2</v>
      </c>
      <c r="X30" s="1">
        <f t="shared" si="17"/>
        <v>2.66787E-2</v>
      </c>
      <c r="Y30" s="1">
        <f t="shared" si="18"/>
        <v>3.1094E-2</v>
      </c>
      <c r="Z30" s="1">
        <f t="shared" si="19"/>
        <v>7.5146699999999997E-2</v>
      </c>
      <c r="AA30" s="1">
        <f t="shared" si="20"/>
        <v>0</v>
      </c>
      <c r="AB30" s="1">
        <f t="shared" si="21"/>
        <v>4.5626300000000002E-2</v>
      </c>
      <c r="AC30" s="1">
        <f t="shared" si="22"/>
        <v>4.3749400000000001E-2</v>
      </c>
      <c r="AD30" s="1">
        <f t="shared" si="23"/>
        <v>3.1849200000000001E-2</v>
      </c>
      <c r="AE30" s="1">
        <f t="shared" si="24"/>
        <v>2.4468199999999999E-2</v>
      </c>
      <c r="AF30" s="1">
        <f t="shared" si="25"/>
        <v>3.7290299999999998E-2</v>
      </c>
      <c r="AG30" s="1">
        <f t="shared" si="26"/>
        <v>6.8340700000000004E-2</v>
      </c>
      <c r="AH30" s="1">
        <f t="shared" si="27"/>
        <v>6.7676100000000003E-2</v>
      </c>
      <c r="AI30" s="1">
        <f t="shared" si="28"/>
        <v>2.37144E-2</v>
      </c>
      <c r="AJ30" s="1">
        <f t="shared" si="29"/>
        <v>0</v>
      </c>
      <c r="AK30" s="1">
        <f t="shared" si="30"/>
        <v>3.0282799999999999E-2</v>
      </c>
      <c r="AL30" s="1">
        <f t="shared" si="31"/>
        <v>4.2332300000000003E-2</v>
      </c>
      <c r="AM30" s="1">
        <f t="shared" si="32"/>
        <v>0</v>
      </c>
      <c r="AN30" s="1">
        <f t="shared" si="33"/>
        <v>0</v>
      </c>
      <c r="AO30" s="1">
        <f t="shared" si="34"/>
        <v>2.2157000000000001E-3</v>
      </c>
      <c r="AP30" s="1">
        <f t="shared" si="35"/>
        <v>1.2024999999999999E-2</v>
      </c>
      <c r="AQ30" s="1">
        <f t="shared" si="36"/>
        <v>1.08071E-2</v>
      </c>
      <c r="AR30" s="1">
        <f t="shared" si="37"/>
        <v>2.87777E-2</v>
      </c>
      <c r="AS30" s="1">
        <f t="shared" si="38"/>
        <v>1.8375099999999998E-2</v>
      </c>
      <c r="AT30" s="1">
        <f t="shared" si="39"/>
        <v>2.53092E-2</v>
      </c>
      <c r="AU30" s="1">
        <f t="shared" si="40"/>
        <v>1.5761299999999999E-2</v>
      </c>
      <c r="AV30" s="1">
        <f t="shared" si="41"/>
        <v>2.6046099999999999E-2</v>
      </c>
      <c r="AW30" s="1">
        <f t="shared" si="42"/>
        <v>1.8820400000000001E-2</v>
      </c>
      <c r="AX30" s="1">
        <f t="shared" si="43"/>
        <v>1.3828999999999999E-2</v>
      </c>
      <c r="AY30" s="1">
        <f t="shared" si="44"/>
        <v>2.58024E-2</v>
      </c>
      <c r="AZ30" s="1">
        <f t="shared" si="45"/>
        <v>2.75467E-2</v>
      </c>
      <c r="BA30" s="1">
        <f t="shared" si="46"/>
        <v>9.8849999999999997E-3</v>
      </c>
      <c r="BB30" s="1">
        <f t="shared" si="47"/>
        <v>1.16886E-2</v>
      </c>
      <c r="BC30" s="1">
        <f t="shared" si="48"/>
        <v>2.0405300000000001E-2</v>
      </c>
      <c r="BD30" s="1">
        <f t="shared" si="49"/>
        <v>2.83938E-2</v>
      </c>
      <c r="BE30" s="1">
        <f t="shared" si="50"/>
        <v>0</v>
      </c>
      <c r="BF30" s="1">
        <f t="shared" si="51"/>
        <v>0</v>
      </c>
      <c r="BG30" s="1">
        <f t="shared" si="52"/>
        <v>1.8238000000000001E-2</v>
      </c>
      <c r="BH30" s="1">
        <f t="shared" si="53"/>
        <v>1.63716E-2</v>
      </c>
      <c r="BI30" s="1">
        <f t="shared" si="54"/>
        <v>1.18099E-2</v>
      </c>
      <c r="BJ30" s="1">
        <f t="shared" si="55"/>
        <v>1.6820999999999999E-2</v>
      </c>
      <c r="BK30" s="1">
        <f t="shared" si="56"/>
        <v>1.4583499999999999E-2</v>
      </c>
      <c r="BL30" s="1">
        <f t="shared" si="57"/>
        <v>9.3431E-3</v>
      </c>
      <c r="BM30" s="1">
        <f t="shared" si="58"/>
        <v>1.22097E-2</v>
      </c>
      <c r="BN30" s="1">
        <f t="shared" si="59"/>
        <v>0</v>
      </c>
      <c r="BO30" s="1">
        <f t="shared" si="60"/>
        <v>7.3660000000000002E-4</v>
      </c>
      <c r="BP30" s="1">
        <f t="shared" si="61"/>
        <v>1.76639E-2</v>
      </c>
      <c r="BQ30" s="1">
        <f t="shared" si="62"/>
        <v>0</v>
      </c>
    </row>
    <row r="31" spans="1:69">
      <c r="E31" t="s">
        <v>42</v>
      </c>
      <c r="G31" t="s">
        <v>141</v>
      </c>
      <c r="I31" s="1">
        <f t="shared" si="2"/>
        <v>9.2621413793103444E-2</v>
      </c>
      <c r="J31" s="1">
        <f t="shared" si="3"/>
        <v>0.1041386</v>
      </c>
      <c r="K31" s="1">
        <f t="shared" si="4"/>
        <v>0.12707740000000001</v>
      </c>
      <c r="L31" s="1">
        <f t="shared" si="5"/>
        <v>7.6034699999999997E-2</v>
      </c>
      <c r="M31" s="1">
        <f t="shared" si="6"/>
        <v>0.1315067</v>
      </c>
      <c r="N31" s="1">
        <f t="shared" si="7"/>
        <v>0</v>
      </c>
      <c r="O31" s="1">
        <f t="shared" si="8"/>
        <v>0.116215</v>
      </c>
      <c r="P31" s="1">
        <f t="shared" si="9"/>
        <v>8.6574799999999993E-2</v>
      </c>
      <c r="Q31" s="1">
        <f t="shared" si="10"/>
        <v>3.3431599999999999E-2</v>
      </c>
      <c r="R31" s="1">
        <f t="shared" si="11"/>
        <v>5.4969799999999999E-2</v>
      </c>
      <c r="S31" s="1">
        <f t="shared" si="12"/>
        <v>5.8177E-2</v>
      </c>
      <c r="T31" s="1">
        <f t="shared" si="13"/>
        <v>3.02546E-2</v>
      </c>
      <c r="U31" s="1">
        <f t="shared" si="14"/>
        <v>8.33676E-2</v>
      </c>
      <c r="V31" s="1">
        <f t="shared" si="15"/>
        <v>5.8576799999999998E-2</v>
      </c>
      <c r="W31" s="1">
        <f t="shared" si="16"/>
        <v>0.14442489999999999</v>
      </c>
      <c r="X31" s="1">
        <f t="shared" si="17"/>
        <v>4.1978399999999999E-2</v>
      </c>
      <c r="Y31" s="1">
        <f t="shared" si="18"/>
        <v>5.3310999999999997E-2</v>
      </c>
      <c r="Z31" s="1">
        <f t="shared" si="19"/>
        <v>2.20296E-2</v>
      </c>
      <c r="AA31" s="1">
        <f t="shared" si="20"/>
        <v>0</v>
      </c>
      <c r="AB31" s="1">
        <f t="shared" si="21"/>
        <v>0.21259320000000001</v>
      </c>
      <c r="AC31" s="1">
        <f t="shared" si="22"/>
        <v>0.14847869999999999</v>
      </c>
      <c r="AD31" s="1">
        <f t="shared" si="23"/>
        <v>0.1294537</v>
      </c>
      <c r="AE31" s="1">
        <f t="shared" si="24"/>
        <v>7.9807000000000003E-2</v>
      </c>
      <c r="AF31" s="1">
        <f t="shared" si="25"/>
        <v>0.1078225</v>
      </c>
      <c r="AG31" s="1">
        <f t="shared" si="26"/>
        <v>5.59201E-2</v>
      </c>
      <c r="AH31" s="1">
        <f t="shared" si="27"/>
        <v>0.1875117</v>
      </c>
      <c r="AI31" s="1">
        <f t="shared" si="28"/>
        <v>8.4441500000000003E-2</v>
      </c>
      <c r="AJ31" s="1">
        <f t="shared" si="29"/>
        <v>0.2652756</v>
      </c>
      <c r="AK31" s="1">
        <f t="shared" si="30"/>
        <v>0.1495156</v>
      </c>
      <c r="AL31" s="1">
        <f t="shared" si="31"/>
        <v>4.3132900000000002E-2</v>
      </c>
      <c r="AM31" s="1">
        <f t="shared" si="32"/>
        <v>0</v>
      </c>
      <c r="AN31" s="1">
        <f t="shared" si="33"/>
        <v>0</v>
      </c>
      <c r="AO31" s="1">
        <f t="shared" si="34"/>
        <v>5.8727599999999998E-2</v>
      </c>
      <c r="AP31" s="1">
        <f t="shared" si="35"/>
        <v>2.3225599999999999E-2</v>
      </c>
      <c r="AQ31" s="1">
        <f t="shared" si="36"/>
        <v>4.2410700000000003E-2</v>
      </c>
      <c r="AR31" s="1">
        <f t="shared" si="37"/>
        <v>0</v>
      </c>
      <c r="AS31" s="1">
        <f t="shared" si="38"/>
        <v>5.6316100000000001E-2</v>
      </c>
      <c r="AT31" s="1">
        <f t="shared" si="39"/>
        <v>6.9538699999999995E-2</v>
      </c>
      <c r="AU31" s="1">
        <f t="shared" si="40"/>
        <v>0</v>
      </c>
      <c r="AV31" s="1">
        <f t="shared" si="41"/>
        <v>1.0630300000000001E-2</v>
      </c>
      <c r="AW31" s="1">
        <f t="shared" si="42"/>
        <v>5.2429E-3</v>
      </c>
      <c r="AX31" s="1">
        <f t="shared" si="43"/>
        <v>1.41896E-2</v>
      </c>
      <c r="AY31" s="1">
        <f t="shared" si="44"/>
        <v>4.1059499999999999E-2</v>
      </c>
      <c r="AZ31" s="1">
        <f t="shared" si="45"/>
        <v>9.2847999999999993E-3</v>
      </c>
      <c r="BA31" s="1">
        <f t="shared" si="46"/>
        <v>5.9189199999999997E-2</v>
      </c>
      <c r="BB31" s="1">
        <f t="shared" si="47"/>
        <v>1.6428E-3</v>
      </c>
      <c r="BC31" s="1">
        <f t="shared" si="48"/>
        <v>2.3798900000000001E-2</v>
      </c>
      <c r="BD31" s="1">
        <f t="shared" si="49"/>
        <v>4.6408999999999999E-3</v>
      </c>
      <c r="BE31" s="1">
        <f t="shared" si="50"/>
        <v>0</v>
      </c>
      <c r="BF31" s="1">
        <f t="shared" si="51"/>
        <v>0.1629256</v>
      </c>
      <c r="BG31" s="1">
        <f t="shared" si="52"/>
        <v>9.8107700000000006E-2</v>
      </c>
      <c r="BH31" s="1">
        <f t="shared" si="53"/>
        <v>3.8068900000000003E-2</v>
      </c>
      <c r="BI31" s="1">
        <f t="shared" si="54"/>
        <v>4.1272700000000002E-2</v>
      </c>
      <c r="BJ31" s="1">
        <f t="shared" si="55"/>
        <v>6.4565300000000006E-2</v>
      </c>
      <c r="BK31" s="1">
        <f t="shared" si="56"/>
        <v>2.2297600000000001E-2</v>
      </c>
      <c r="BL31" s="1">
        <f t="shared" si="57"/>
        <v>1.6536100000000001E-2</v>
      </c>
      <c r="BM31" s="1">
        <f t="shared" si="58"/>
        <v>1.1596199999999999E-2</v>
      </c>
      <c r="BN31" s="1">
        <f t="shared" si="59"/>
        <v>0.1417563</v>
      </c>
      <c r="BO31" s="1">
        <f t="shared" si="60"/>
        <v>6.6826700000000003E-2</v>
      </c>
      <c r="BP31" s="1">
        <f t="shared" si="61"/>
        <v>2.5162400000000001E-2</v>
      </c>
      <c r="BQ31" s="1">
        <f t="shared" si="62"/>
        <v>0</v>
      </c>
    </row>
    <row r="32" spans="1:69">
      <c r="E32" t="s">
        <v>42</v>
      </c>
      <c r="G32" t="s">
        <v>142</v>
      </c>
      <c r="I32" s="1">
        <f t="shared" si="2"/>
        <v>3.196709310344828E-2</v>
      </c>
      <c r="J32" s="1">
        <f t="shared" si="3"/>
        <v>6.9011900000000001E-2</v>
      </c>
      <c r="K32" s="1">
        <f t="shared" si="4"/>
        <v>1.38283E-2</v>
      </c>
      <c r="L32" s="1">
        <f t="shared" si="5"/>
        <v>2.2523E-3</v>
      </c>
      <c r="M32" s="1">
        <f t="shared" si="6"/>
        <v>2.8838300000000001E-2</v>
      </c>
      <c r="N32" s="1">
        <f t="shared" si="7"/>
        <v>0</v>
      </c>
      <c r="O32" s="1">
        <f t="shared" si="8"/>
        <v>3.0593499999999999E-2</v>
      </c>
      <c r="P32" s="1">
        <f t="shared" si="9"/>
        <v>2.77308E-2</v>
      </c>
      <c r="Q32" s="1">
        <f t="shared" si="10"/>
        <v>0</v>
      </c>
      <c r="R32" s="1">
        <f t="shared" si="11"/>
        <v>1.1873699999999999E-2</v>
      </c>
      <c r="S32" s="1">
        <f t="shared" si="12"/>
        <v>8.1615000000000004E-3</v>
      </c>
      <c r="T32" s="1">
        <f t="shared" si="13"/>
        <v>2.25881E-2</v>
      </c>
      <c r="U32" s="1">
        <f t="shared" si="14"/>
        <v>2.2206799999999999E-2</v>
      </c>
      <c r="V32" s="1">
        <f t="shared" si="15"/>
        <v>1.21286E-2</v>
      </c>
      <c r="W32" s="1">
        <f t="shared" si="16"/>
        <v>6.3721399999999997E-2</v>
      </c>
      <c r="X32" s="1">
        <f t="shared" si="17"/>
        <v>0</v>
      </c>
      <c r="Y32" s="1">
        <f t="shared" si="18"/>
        <v>1.8016799999999999E-2</v>
      </c>
      <c r="Z32" s="1">
        <f t="shared" si="19"/>
        <v>5.8799999999999998E-3</v>
      </c>
      <c r="AA32" s="1">
        <f t="shared" si="20"/>
        <v>0.34426230000000002</v>
      </c>
      <c r="AB32" s="1">
        <f t="shared" si="21"/>
        <v>0</v>
      </c>
      <c r="AC32" s="1">
        <f t="shared" si="22"/>
        <v>1.66537E-2</v>
      </c>
      <c r="AD32" s="1">
        <f t="shared" si="23"/>
        <v>0</v>
      </c>
      <c r="AE32" s="1">
        <f t="shared" si="24"/>
        <v>3.2869299999999997E-2</v>
      </c>
      <c r="AF32" s="1">
        <f t="shared" si="25"/>
        <v>1.28772E-2</v>
      </c>
      <c r="AG32" s="1">
        <f t="shared" si="26"/>
        <v>2.4905699999999999E-2</v>
      </c>
      <c r="AH32" s="1">
        <f t="shared" si="27"/>
        <v>6.7211499999999993E-2</v>
      </c>
      <c r="AI32" s="1">
        <f t="shared" si="28"/>
        <v>2.4547800000000002E-2</v>
      </c>
      <c r="AJ32" s="1">
        <f t="shared" si="29"/>
        <v>3.5280899999999997E-2</v>
      </c>
      <c r="AK32" s="1">
        <f t="shared" si="30"/>
        <v>1.79898E-2</v>
      </c>
      <c r="AL32" s="1">
        <f t="shared" si="31"/>
        <v>1.3615500000000001E-2</v>
      </c>
      <c r="AM32" s="1">
        <f t="shared" si="32"/>
        <v>0</v>
      </c>
      <c r="AN32" s="1">
        <f t="shared" si="33"/>
        <v>0</v>
      </c>
      <c r="AO32" s="1">
        <f t="shared" si="34"/>
        <v>2.2389999999999999E-4</v>
      </c>
      <c r="AP32" s="1">
        <f t="shared" si="35"/>
        <v>5.2800000000000003E-5</v>
      </c>
      <c r="AQ32" s="1">
        <f t="shared" si="36"/>
        <v>0</v>
      </c>
      <c r="AR32" s="1">
        <f t="shared" si="37"/>
        <v>0</v>
      </c>
      <c r="AS32" s="1">
        <f t="shared" si="38"/>
        <v>1.05769E-2</v>
      </c>
      <c r="AT32" s="1">
        <f t="shared" si="39"/>
        <v>1.1952300000000001E-2</v>
      </c>
      <c r="AU32" s="1">
        <f t="shared" si="40"/>
        <v>0</v>
      </c>
      <c r="AV32" s="1">
        <f t="shared" si="41"/>
        <v>7.1314999999999998E-3</v>
      </c>
      <c r="AW32" s="1">
        <f t="shared" si="42"/>
        <v>2.2615000000000001E-3</v>
      </c>
      <c r="AX32" s="1">
        <f t="shared" si="43"/>
        <v>3.5566E-3</v>
      </c>
      <c r="AY32" s="1">
        <f t="shared" si="44"/>
        <v>1.5796899999999999E-2</v>
      </c>
      <c r="AZ32" s="1">
        <f t="shared" si="45"/>
        <v>1.7623000000000001E-3</v>
      </c>
      <c r="BA32" s="1">
        <f t="shared" si="46"/>
        <v>1.2461E-2</v>
      </c>
      <c r="BB32" s="1">
        <f t="shared" si="47"/>
        <v>0</v>
      </c>
      <c r="BC32" s="1">
        <f t="shared" si="48"/>
        <v>1.09E-2</v>
      </c>
      <c r="BD32" s="1">
        <f t="shared" si="49"/>
        <v>2.1262E-3</v>
      </c>
      <c r="BE32" s="1">
        <f t="shared" si="50"/>
        <v>5.4901999999999999E-2</v>
      </c>
      <c r="BF32" s="1">
        <f t="shared" si="51"/>
        <v>0</v>
      </c>
      <c r="BG32" s="1">
        <f t="shared" si="52"/>
        <v>5.3651000000000003E-3</v>
      </c>
      <c r="BH32" s="1">
        <f t="shared" si="53"/>
        <v>0</v>
      </c>
      <c r="BI32" s="1">
        <f t="shared" si="54"/>
        <v>8.7679000000000003E-3</v>
      </c>
      <c r="BJ32" s="1">
        <f t="shared" si="55"/>
        <v>5.1193999999999996E-3</v>
      </c>
      <c r="BK32" s="1">
        <f t="shared" si="56"/>
        <v>6.6199999999999996E-5</v>
      </c>
      <c r="BL32" s="1">
        <f t="shared" si="57"/>
        <v>1.3014000000000001E-3</v>
      </c>
      <c r="BM32" s="1">
        <f t="shared" si="58"/>
        <v>7.9302999999999995E-3</v>
      </c>
      <c r="BN32" s="1">
        <f t="shared" si="59"/>
        <v>3.5280899999999997E-2</v>
      </c>
      <c r="BO32" s="1">
        <f t="shared" si="60"/>
        <v>1.537E-4</v>
      </c>
      <c r="BP32" s="1">
        <f t="shared" si="61"/>
        <v>5.4764999999999996E-3</v>
      </c>
      <c r="BQ32" s="1">
        <f t="shared" si="62"/>
        <v>0</v>
      </c>
    </row>
    <row r="33" spans="3:69">
      <c r="E33" t="s">
        <v>42</v>
      </c>
      <c r="G33" t="s">
        <v>143</v>
      </c>
      <c r="I33" s="1">
        <f t="shared" si="2"/>
        <v>0.15018862758620691</v>
      </c>
      <c r="J33" s="1">
        <f t="shared" si="3"/>
        <v>1</v>
      </c>
      <c r="K33" s="1">
        <f t="shared" si="4"/>
        <v>8.6613099999999998E-2</v>
      </c>
      <c r="L33" s="1">
        <f t="shared" si="5"/>
        <v>0.3447209</v>
      </c>
      <c r="M33" s="1">
        <f t="shared" si="6"/>
        <v>0.14264269999999998</v>
      </c>
      <c r="N33" s="1">
        <f t="shared" si="7"/>
        <v>6.5284099999999998E-2</v>
      </c>
      <c r="O33" s="1">
        <f t="shared" si="8"/>
        <v>0.2420554</v>
      </c>
      <c r="P33" s="1">
        <f t="shared" si="9"/>
        <v>8.2907299999999989E-2</v>
      </c>
      <c r="Q33" s="1">
        <f t="shared" si="10"/>
        <v>3.2174999999999999E-3</v>
      </c>
      <c r="R33" s="1">
        <f t="shared" si="11"/>
        <v>0.10149420000000001</v>
      </c>
      <c r="S33" s="1">
        <f t="shared" si="12"/>
        <v>0.1686301</v>
      </c>
      <c r="T33" s="1">
        <f t="shared" si="13"/>
        <v>7.4315000000000006E-2</v>
      </c>
      <c r="U33" s="1">
        <f t="shared" si="14"/>
        <v>7.7675300000000003E-2</v>
      </c>
      <c r="V33" s="1">
        <f t="shared" si="15"/>
        <v>0.10406489999999999</v>
      </c>
      <c r="W33" s="1">
        <f t="shared" si="16"/>
        <v>0.25471660000000002</v>
      </c>
      <c r="X33" s="1">
        <f t="shared" si="17"/>
        <v>1.0606600000000001E-2</v>
      </c>
      <c r="Y33" s="1">
        <f t="shared" si="18"/>
        <v>0.11301829999999999</v>
      </c>
      <c r="Z33" s="1">
        <f t="shared" si="19"/>
        <v>4.8606200000000002E-2</v>
      </c>
      <c r="AA33" s="1">
        <f t="shared" si="20"/>
        <v>0.2807018</v>
      </c>
      <c r="AB33" s="1">
        <f t="shared" si="21"/>
        <v>5.6002999999999999E-3</v>
      </c>
      <c r="AC33" s="1">
        <f t="shared" si="22"/>
        <v>8.9623099999999997E-2</v>
      </c>
      <c r="AD33" s="1">
        <f t="shared" si="23"/>
        <v>4.4996300000000003E-2</v>
      </c>
      <c r="AE33" s="1">
        <f t="shared" si="24"/>
        <v>0.11807210000000001</v>
      </c>
      <c r="AF33" s="1">
        <f t="shared" si="25"/>
        <v>0.11742620000000001</v>
      </c>
      <c r="AG33" s="1">
        <f t="shared" si="26"/>
        <v>0.15798809999999999</v>
      </c>
      <c r="AH33" s="1">
        <f t="shared" si="27"/>
        <v>0.16622290000000001</v>
      </c>
      <c r="AI33" s="1">
        <f t="shared" si="28"/>
        <v>0.13249439999999998</v>
      </c>
      <c r="AJ33" s="1">
        <f t="shared" si="29"/>
        <v>2.8364799999999999E-2</v>
      </c>
      <c r="AK33" s="1">
        <f t="shared" si="30"/>
        <v>0.21620109999999998</v>
      </c>
      <c r="AL33" s="1">
        <f t="shared" si="31"/>
        <v>7.7210899999999999E-2</v>
      </c>
      <c r="AM33" s="1">
        <f t="shared" si="32"/>
        <v>0</v>
      </c>
      <c r="AN33" s="1">
        <f t="shared" si="33"/>
        <v>0.15784010000000001</v>
      </c>
      <c r="AO33" s="1">
        <f t="shared" si="34"/>
        <v>3.2155499999999997E-2</v>
      </c>
      <c r="AP33" s="1">
        <f t="shared" si="35"/>
        <v>0.1005818</v>
      </c>
      <c r="AQ33" s="1">
        <f t="shared" si="36"/>
        <v>2.3375800000000002E-2</v>
      </c>
      <c r="AR33" s="1">
        <f t="shared" si="37"/>
        <v>3.00325E-2</v>
      </c>
      <c r="AS33" s="1">
        <f t="shared" si="38"/>
        <v>4.9683200000000004E-2</v>
      </c>
      <c r="AT33" s="1">
        <f t="shared" si="39"/>
        <v>4.6983500000000004E-2</v>
      </c>
      <c r="AU33" s="1">
        <f t="shared" si="40"/>
        <v>5.6800000000000004E-4</v>
      </c>
      <c r="AV33" s="1">
        <f t="shared" si="41"/>
        <v>1.6077899999999999E-2</v>
      </c>
      <c r="AW33" s="1">
        <f t="shared" si="42"/>
        <v>5.4084300000000002E-2</v>
      </c>
      <c r="AX33" s="1">
        <f t="shared" si="43"/>
        <v>2.4499900000000002E-2</v>
      </c>
      <c r="AY33" s="1">
        <f t="shared" si="44"/>
        <v>4.898969999999999E-2</v>
      </c>
      <c r="AZ33" s="1">
        <f t="shared" si="45"/>
        <v>5.1618000000000002E-3</v>
      </c>
      <c r="BA33" s="1">
        <f t="shared" si="46"/>
        <v>5.4362400000000005E-2</v>
      </c>
      <c r="BB33" s="1">
        <f t="shared" si="47"/>
        <v>3.6159999999999999E-3</v>
      </c>
      <c r="BC33" s="1">
        <f t="shared" si="48"/>
        <v>3.09124E-2</v>
      </c>
      <c r="BD33" s="1">
        <f t="shared" si="49"/>
        <v>1.05483E-2</v>
      </c>
      <c r="BE33" s="1">
        <f t="shared" si="50"/>
        <v>5.2287599999999997E-2</v>
      </c>
      <c r="BF33" s="1">
        <f t="shared" si="51"/>
        <v>4.0645000000000004E-3</v>
      </c>
      <c r="BG33" s="1">
        <f t="shared" si="52"/>
        <v>1.7879300000000001E-2</v>
      </c>
      <c r="BH33" s="1">
        <f t="shared" si="53"/>
        <v>1.00226E-2</v>
      </c>
      <c r="BI33" s="1">
        <f t="shared" si="54"/>
        <v>2.73715E-2</v>
      </c>
      <c r="BJ33" s="1">
        <f t="shared" si="55"/>
        <v>1.1054700000000001E-2</v>
      </c>
      <c r="BK33" s="1">
        <f t="shared" si="56"/>
        <v>2.7443200000000001E-2</v>
      </c>
      <c r="BL33" s="1">
        <f t="shared" si="57"/>
        <v>4.4920600000000005E-2</v>
      </c>
      <c r="BM33" s="1">
        <f t="shared" si="58"/>
        <v>4.7208399999999998E-2</v>
      </c>
      <c r="BN33" s="1">
        <f t="shared" si="59"/>
        <v>8.992E-3</v>
      </c>
      <c r="BO33" s="1">
        <f t="shared" si="60"/>
        <v>1.8463900000000002E-2</v>
      </c>
      <c r="BP33" s="1">
        <f t="shared" si="61"/>
        <v>2.84015E-2</v>
      </c>
      <c r="BQ33" s="1">
        <f t="shared" si="62"/>
        <v>0</v>
      </c>
    </row>
    <row r="34" spans="3:69">
      <c r="E34" t="s">
        <v>42</v>
      </c>
      <c r="G34" t="s">
        <v>144</v>
      </c>
      <c r="I34" s="1">
        <f t="shared" si="2"/>
        <v>4.6172082758620704E-2</v>
      </c>
      <c r="J34" s="1">
        <f t="shared" si="3"/>
        <v>0.11688369999999999</v>
      </c>
      <c r="K34" s="1">
        <f t="shared" si="4"/>
        <v>4.87007E-2</v>
      </c>
      <c r="L34" s="1">
        <f t="shared" si="5"/>
        <v>2.7903600000000001E-2</v>
      </c>
      <c r="M34" s="1">
        <f t="shared" si="6"/>
        <v>5.9842899999999997E-2</v>
      </c>
      <c r="N34" s="1">
        <f t="shared" si="7"/>
        <v>3.7825499999999998E-2</v>
      </c>
      <c r="O34" s="1">
        <f t="shared" si="8"/>
        <v>2.2395399999999999E-2</v>
      </c>
      <c r="P34" s="1">
        <f t="shared" si="9"/>
        <v>4.2220000000000001E-2</v>
      </c>
      <c r="Q34" s="1">
        <f t="shared" si="10"/>
        <v>5.4095999999999998E-2</v>
      </c>
      <c r="R34" s="1">
        <f t="shared" si="11"/>
        <v>3.4145200000000001E-2</v>
      </c>
      <c r="S34" s="1">
        <f t="shared" si="12"/>
        <v>3.9618100000000003E-2</v>
      </c>
      <c r="T34" s="1">
        <f t="shared" si="13"/>
        <v>6.3046099999999994E-2</v>
      </c>
      <c r="U34" s="1">
        <f t="shared" si="14"/>
        <v>3.6635399999999999E-2</v>
      </c>
      <c r="V34" s="1">
        <f t="shared" si="15"/>
        <v>9.2684799999999998E-2</v>
      </c>
      <c r="W34" s="1">
        <f t="shared" si="16"/>
        <v>3.1543099999999998E-2</v>
      </c>
      <c r="X34" s="1">
        <f t="shared" si="17"/>
        <v>3.4144399999999998E-2</v>
      </c>
      <c r="Y34" s="1">
        <f t="shared" si="18"/>
        <v>4.4297000000000003E-2</v>
      </c>
      <c r="Z34" s="1">
        <f t="shared" si="19"/>
        <v>4.5682300000000002E-2</v>
      </c>
      <c r="AA34" s="1">
        <f t="shared" si="20"/>
        <v>0</v>
      </c>
      <c r="AB34" s="1">
        <f t="shared" si="21"/>
        <v>5.1523999999999997E-3</v>
      </c>
      <c r="AC34" s="1">
        <f t="shared" si="22"/>
        <v>5.3543599999999997E-2</v>
      </c>
      <c r="AD34" s="1">
        <f t="shared" si="23"/>
        <v>5.8862900000000003E-2</v>
      </c>
      <c r="AE34" s="1">
        <f t="shared" si="24"/>
        <v>5.11116E-2</v>
      </c>
      <c r="AF34" s="1">
        <f t="shared" si="25"/>
        <v>2.91855E-2</v>
      </c>
      <c r="AG34" s="1">
        <f t="shared" si="26"/>
        <v>9.7558699999999998E-2</v>
      </c>
      <c r="AH34" s="1">
        <f t="shared" si="27"/>
        <v>4.0662799999999999E-2</v>
      </c>
      <c r="AI34" s="1">
        <f t="shared" si="28"/>
        <v>4.3735000000000003E-2</v>
      </c>
      <c r="AJ34" s="1">
        <f t="shared" si="29"/>
        <v>4.6667999999999996E-3</v>
      </c>
      <c r="AK34" s="1">
        <f t="shared" si="30"/>
        <v>7.6161499999999993E-2</v>
      </c>
      <c r="AL34" s="1">
        <f t="shared" si="31"/>
        <v>4.6685400000000002E-2</v>
      </c>
      <c r="AM34" s="1">
        <f t="shared" si="32"/>
        <v>0</v>
      </c>
      <c r="AN34" s="1">
        <f t="shared" si="33"/>
        <v>0</v>
      </c>
      <c r="AO34" s="1">
        <f t="shared" si="34"/>
        <v>2.14144E-2</v>
      </c>
      <c r="AP34" s="1">
        <f t="shared" si="35"/>
        <v>1.6732500000000001E-2</v>
      </c>
      <c r="AQ34" s="1">
        <f t="shared" si="36"/>
        <v>2.3480299999999999E-2</v>
      </c>
      <c r="AR34" s="1">
        <f t="shared" si="37"/>
        <v>1.74916E-2</v>
      </c>
      <c r="AS34" s="1">
        <f t="shared" si="38"/>
        <v>6.4863999999999998E-3</v>
      </c>
      <c r="AT34" s="1">
        <f t="shared" si="39"/>
        <v>3.5561500000000003E-2</v>
      </c>
      <c r="AU34" s="1">
        <f t="shared" si="40"/>
        <v>4.13443E-2</v>
      </c>
      <c r="AV34" s="1">
        <f t="shared" si="41"/>
        <v>2.5524499999999999E-2</v>
      </c>
      <c r="AW34" s="1">
        <f t="shared" si="42"/>
        <v>2.99356E-2</v>
      </c>
      <c r="AX34" s="1">
        <f t="shared" si="43"/>
        <v>2.7651599999999998E-2</v>
      </c>
      <c r="AY34" s="1">
        <f t="shared" si="44"/>
        <v>2.6354099999999998E-2</v>
      </c>
      <c r="AZ34" s="1">
        <f t="shared" si="45"/>
        <v>3.92927E-2</v>
      </c>
      <c r="BA34" s="1">
        <f t="shared" si="46"/>
        <v>2.29696E-2</v>
      </c>
      <c r="BB34" s="1">
        <f t="shared" si="47"/>
        <v>2.0561400000000001E-2</v>
      </c>
      <c r="BC34" s="1">
        <f t="shared" si="48"/>
        <v>3.2201800000000003E-2</v>
      </c>
      <c r="BD34" s="1">
        <f t="shared" si="49"/>
        <v>2.53987E-2</v>
      </c>
      <c r="BE34" s="1">
        <f t="shared" si="50"/>
        <v>0</v>
      </c>
      <c r="BF34" s="1">
        <f t="shared" si="51"/>
        <v>1.1831999999999999E-3</v>
      </c>
      <c r="BG34" s="1">
        <f t="shared" si="52"/>
        <v>2.9180600000000001E-2</v>
      </c>
      <c r="BH34" s="1">
        <f t="shared" si="53"/>
        <v>2.6214500000000002E-2</v>
      </c>
      <c r="BI34" s="1">
        <f t="shared" si="54"/>
        <v>1.6315E-2</v>
      </c>
      <c r="BJ34" s="1">
        <f t="shared" si="55"/>
        <v>1.0624E-3</v>
      </c>
      <c r="BK34" s="1">
        <f t="shared" si="56"/>
        <v>6.57499E-2</v>
      </c>
      <c r="BL34" s="1">
        <f t="shared" si="57"/>
        <v>1.19282E-2</v>
      </c>
      <c r="BM34" s="1">
        <f t="shared" si="58"/>
        <v>2.34579E-2</v>
      </c>
      <c r="BN34" s="1">
        <f t="shared" si="59"/>
        <v>4.1108000000000004E-3</v>
      </c>
      <c r="BO34" s="1">
        <f t="shared" si="60"/>
        <v>1.6172499999999999E-2</v>
      </c>
      <c r="BP34" s="1">
        <f t="shared" si="61"/>
        <v>3.4965499999999997E-2</v>
      </c>
      <c r="BQ34" s="1">
        <f t="shared" si="62"/>
        <v>0</v>
      </c>
    </row>
    <row r="35" spans="3:69">
      <c r="C35" t="s">
        <v>150</v>
      </c>
      <c r="D35" t="s">
        <v>410</v>
      </c>
      <c r="I35" s="1">
        <f t="shared" si="2"/>
        <v>6.2547593103448266E-3</v>
      </c>
      <c r="J35" s="1">
        <f t="shared" ref="J35:S40" si="63">MIN(SUMIF($D$52:$D$88,$C35,E$52:E$88),1)</f>
        <v>2.5176750000000001E-2</v>
      </c>
      <c r="K35" s="1">
        <f t="shared" si="63"/>
        <v>7.1364200000000001E-3</v>
      </c>
      <c r="L35" s="1">
        <f t="shared" si="63"/>
        <v>4.2930299999999998E-3</v>
      </c>
      <c r="M35" s="1">
        <f t="shared" si="63"/>
        <v>5.3899000000000004E-3</v>
      </c>
      <c r="N35" s="1">
        <f t="shared" si="63"/>
        <v>1.4785200000000001E-3</v>
      </c>
      <c r="O35" s="1">
        <f t="shared" si="63"/>
        <v>4.3855099999999996E-3</v>
      </c>
      <c r="P35" s="1">
        <f t="shared" si="63"/>
        <v>5.1412300000000001E-3</v>
      </c>
      <c r="Q35" s="1">
        <f t="shared" si="63"/>
        <v>3.3268899999999999E-3</v>
      </c>
      <c r="R35" s="1">
        <f t="shared" si="63"/>
        <v>3.57443E-3</v>
      </c>
      <c r="S35" s="1">
        <f t="shared" si="63"/>
        <v>4.2509499999999999E-3</v>
      </c>
      <c r="T35" s="1">
        <f t="shared" ref="T35:AC40" si="64">MIN(SUMIF($D$52:$D$88,$C35,O$52:O$88),1)</f>
        <v>5.8954000000000003E-3</v>
      </c>
      <c r="U35" s="1">
        <f t="shared" si="64"/>
        <v>4.0030300000000003E-3</v>
      </c>
      <c r="V35" s="1">
        <f t="shared" si="64"/>
        <v>4.8086700000000001E-3</v>
      </c>
      <c r="W35" s="1">
        <f t="shared" si="64"/>
        <v>5.4405199999999999E-3</v>
      </c>
      <c r="X35" s="1">
        <f t="shared" si="64"/>
        <v>1.9226E-3</v>
      </c>
      <c r="Y35" s="1">
        <f t="shared" si="64"/>
        <v>4.5125499999999997E-3</v>
      </c>
      <c r="Z35" s="1">
        <f t="shared" si="64"/>
        <v>6.66382E-3</v>
      </c>
      <c r="AA35" s="1">
        <f t="shared" si="64"/>
        <v>0</v>
      </c>
      <c r="AB35" s="1">
        <f t="shared" si="64"/>
        <v>3.9379860000000003E-2</v>
      </c>
      <c r="AC35" s="1">
        <f t="shared" si="64"/>
        <v>3.37448E-3</v>
      </c>
      <c r="AD35" s="1">
        <f t="shared" ref="AD35:AL40" si="65">MIN(SUMIF($D$52:$D$88,$C35,Y$52:Y$88),1)</f>
        <v>2.9623700000000002E-3</v>
      </c>
      <c r="AE35" s="1">
        <f t="shared" si="65"/>
        <v>2.7666399999999999E-3</v>
      </c>
      <c r="AF35" s="1">
        <f t="shared" si="65"/>
        <v>3.46262E-3</v>
      </c>
      <c r="AG35" s="1">
        <f t="shared" si="65"/>
        <v>8.2562E-3</v>
      </c>
      <c r="AH35" s="1">
        <f t="shared" si="65"/>
        <v>4.1415599999999999E-3</v>
      </c>
      <c r="AI35" s="1">
        <f t="shared" si="65"/>
        <v>3.30942E-3</v>
      </c>
      <c r="AJ35" s="1">
        <f t="shared" si="65"/>
        <v>5.2296599999999997E-3</v>
      </c>
      <c r="AK35" s="1">
        <f t="shared" si="65"/>
        <v>6.2432299999999998E-3</v>
      </c>
      <c r="AL35" s="1">
        <f t="shared" si="65"/>
        <v>4.8617599999999997E-3</v>
      </c>
      <c r="AM35" s="1"/>
    </row>
    <row r="36" spans="3:69">
      <c r="C36" t="s">
        <v>151</v>
      </c>
      <c r="D36" t="s">
        <v>410</v>
      </c>
      <c r="I36" s="1">
        <f t="shared" si="2"/>
        <v>4.9107165517241385E-3</v>
      </c>
      <c r="J36" s="1">
        <f t="shared" si="63"/>
        <v>0</v>
      </c>
      <c r="K36" s="1">
        <f t="shared" si="63"/>
        <v>0</v>
      </c>
      <c r="L36" s="1">
        <f t="shared" si="63"/>
        <v>4.0803599999999999E-3</v>
      </c>
      <c r="M36" s="1">
        <f t="shared" si="63"/>
        <v>2.3836690000000001E-2</v>
      </c>
      <c r="N36" s="1">
        <f t="shared" si="63"/>
        <v>0</v>
      </c>
      <c r="O36" s="1">
        <f t="shared" si="63"/>
        <v>1.64266E-2</v>
      </c>
      <c r="P36" s="1">
        <f t="shared" si="63"/>
        <v>7.1208999999999997E-4</v>
      </c>
      <c r="Q36" s="1">
        <f t="shared" si="63"/>
        <v>1.1802099999999999E-3</v>
      </c>
      <c r="R36" s="1">
        <f t="shared" si="63"/>
        <v>0</v>
      </c>
      <c r="S36" s="1">
        <f t="shared" si="63"/>
        <v>0</v>
      </c>
      <c r="T36" s="1">
        <f t="shared" si="64"/>
        <v>1.9249600000000001E-3</v>
      </c>
      <c r="U36" s="1">
        <f t="shared" si="64"/>
        <v>0</v>
      </c>
      <c r="V36" s="1">
        <f t="shared" si="64"/>
        <v>0</v>
      </c>
      <c r="W36" s="1">
        <f t="shared" si="64"/>
        <v>1.1288930000000001E-2</v>
      </c>
      <c r="X36" s="1">
        <f t="shared" si="64"/>
        <v>0</v>
      </c>
      <c r="Y36" s="1">
        <f t="shared" si="64"/>
        <v>1.045251E-2</v>
      </c>
      <c r="Z36" s="1">
        <f t="shared" si="64"/>
        <v>8.3040300000000004E-3</v>
      </c>
      <c r="AA36" s="1">
        <f t="shared" si="64"/>
        <v>0</v>
      </c>
      <c r="AB36" s="1">
        <f t="shared" si="64"/>
        <v>1.4099830000000001E-2</v>
      </c>
      <c r="AC36" s="1">
        <f t="shared" si="64"/>
        <v>3.0160500000000002E-3</v>
      </c>
      <c r="AD36" s="1">
        <f t="shared" si="65"/>
        <v>1.8180500000000001E-3</v>
      </c>
      <c r="AE36" s="1">
        <f t="shared" si="65"/>
        <v>1.0745640000000001E-2</v>
      </c>
      <c r="AF36" s="1">
        <f t="shared" si="65"/>
        <v>1.4129539999999999E-2</v>
      </c>
      <c r="AG36" s="1">
        <f t="shared" si="65"/>
        <v>1.6006389999999999E-2</v>
      </c>
      <c r="AH36" s="1">
        <f t="shared" si="65"/>
        <v>0</v>
      </c>
      <c r="AI36" s="1">
        <f t="shared" si="65"/>
        <v>0</v>
      </c>
      <c r="AJ36" s="1">
        <f t="shared" si="65"/>
        <v>0</v>
      </c>
      <c r="AK36" s="1">
        <f t="shared" si="65"/>
        <v>2.64262E-3</v>
      </c>
      <c r="AL36" s="1">
        <f t="shared" si="65"/>
        <v>1.74628E-3</v>
      </c>
      <c r="AM36" s="1"/>
    </row>
    <row r="37" spans="3:69">
      <c r="C37" t="s">
        <v>152</v>
      </c>
      <c r="D37" t="s">
        <v>410</v>
      </c>
      <c r="I37" s="1">
        <f t="shared" si="2"/>
        <v>4.8693448275862065E-5</v>
      </c>
      <c r="J37" s="1">
        <f t="shared" si="63"/>
        <v>0</v>
      </c>
      <c r="K37" s="1">
        <f t="shared" si="63"/>
        <v>3.1779999999999997E-5</v>
      </c>
      <c r="L37" s="1">
        <f t="shared" si="63"/>
        <v>0</v>
      </c>
      <c r="M37" s="1">
        <f t="shared" si="63"/>
        <v>0</v>
      </c>
      <c r="N37" s="1">
        <f t="shared" si="63"/>
        <v>0</v>
      </c>
      <c r="O37" s="1">
        <f t="shared" si="63"/>
        <v>0</v>
      </c>
      <c r="P37" s="1">
        <f t="shared" si="63"/>
        <v>8.0950000000000003E-5</v>
      </c>
      <c r="Q37" s="1">
        <f t="shared" si="63"/>
        <v>0</v>
      </c>
      <c r="R37" s="1">
        <f t="shared" si="63"/>
        <v>0</v>
      </c>
      <c r="S37" s="1">
        <f t="shared" si="63"/>
        <v>0</v>
      </c>
      <c r="T37" s="1">
        <f t="shared" si="64"/>
        <v>1.2881699999999999E-3</v>
      </c>
      <c r="U37" s="1">
        <f t="shared" si="64"/>
        <v>0</v>
      </c>
      <c r="V37" s="1">
        <f t="shared" si="64"/>
        <v>0</v>
      </c>
      <c r="W37" s="1">
        <f t="shared" si="64"/>
        <v>0</v>
      </c>
      <c r="X37" s="1">
        <f t="shared" si="64"/>
        <v>0</v>
      </c>
      <c r="Y37" s="1">
        <f t="shared" si="64"/>
        <v>0</v>
      </c>
      <c r="Z37" s="1">
        <f t="shared" si="64"/>
        <v>8.0700000000000007E-6</v>
      </c>
      <c r="AA37" s="1">
        <f t="shared" si="64"/>
        <v>0</v>
      </c>
      <c r="AB37" s="1">
        <f t="shared" si="64"/>
        <v>0</v>
      </c>
      <c r="AC37" s="1">
        <f t="shared" si="64"/>
        <v>0</v>
      </c>
      <c r="AD37" s="1">
        <f t="shared" si="65"/>
        <v>0</v>
      </c>
      <c r="AE37" s="1">
        <f t="shared" si="65"/>
        <v>0</v>
      </c>
      <c r="AF37" s="1">
        <f t="shared" si="65"/>
        <v>0</v>
      </c>
      <c r="AG37" s="1">
        <f t="shared" si="65"/>
        <v>3.14E-6</v>
      </c>
      <c r="AH37" s="1">
        <f t="shared" si="65"/>
        <v>0</v>
      </c>
      <c r="AI37" s="1">
        <f t="shared" si="65"/>
        <v>0</v>
      </c>
      <c r="AJ37" s="1">
        <f t="shared" si="65"/>
        <v>0</v>
      </c>
      <c r="AK37" s="1">
        <f t="shared" si="65"/>
        <v>0</v>
      </c>
      <c r="AL37" s="1">
        <f t="shared" si="65"/>
        <v>0</v>
      </c>
      <c r="AM37" s="1"/>
    </row>
    <row r="38" spans="3:69">
      <c r="C38" t="s">
        <v>111</v>
      </c>
      <c r="D38" t="s">
        <v>410</v>
      </c>
      <c r="I38" s="1">
        <f t="shared" si="2"/>
        <v>4.0313793103448284E-5</v>
      </c>
      <c r="J38" s="1">
        <f t="shared" si="63"/>
        <v>0</v>
      </c>
      <c r="K38" s="1">
        <f t="shared" si="63"/>
        <v>0</v>
      </c>
      <c r="L38" s="1">
        <f t="shared" si="63"/>
        <v>0</v>
      </c>
      <c r="M38" s="1">
        <f t="shared" si="63"/>
        <v>0</v>
      </c>
      <c r="N38" s="1">
        <f t="shared" si="63"/>
        <v>0</v>
      </c>
      <c r="O38" s="1">
        <f t="shared" si="63"/>
        <v>0</v>
      </c>
      <c r="P38" s="1">
        <f t="shared" si="63"/>
        <v>6.2390000000000004E-4</v>
      </c>
      <c r="Q38" s="1">
        <f t="shared" si="63"/>
        <v>0</v>
      </c>
      <c r="R38" s="1">
        <f t="shared" si="63"/>
        <v>0</v>
      </c>
      <c r="S38" s="1">
        <f t="shared" si="63"/>
        <v>0</v>
      </c>
      <c r="T38" s="1">
        <f t="shared" si="64"/>
        <v>0</v>
      </c>
      <c r="U38" s="1">
        <f t="shared" si="64"/>
        <v>0</v>
      </c>
      <c r="V38" s="1">
        <f t="shared" si="64"/>
        <v>0</v>
      </c>
      <c r="W38" s="1">
        <f t="shared" si="64"/>
        <v>0</v>
      </c>
      <c r="X38" s="1">
        <f t="shared" si="64"/>
        <v>0</v>
      </c>
      <c r="Y38" s="1">
        <f t="shared" si="64"/>
        <v>0</v>
      </c>
      <c r="Z38" s="1">
        <f t="shared" si="64"/>
        <v>0</v>
      </c>
      <c r="AA38" s="1">
        <f t="shared" si="64"/>
        <v>0</v>
      </c>
      <c r="AB38" s="1">
        <f t="shared" si="64"/>
        <v>0</v>
      </c>
      <c r="AC38" s="1">
        <f t="shared" si="64"/>
        <v>0</v>
      </c>
      <c r="AD38" s="1">
        <f t="shared" si="65"/>
        <v>0</v>
      </c>
      <c r="AE38" s="1">
        <f t="shared" si="65"/>
        <v>5.4520000000000002E-4</v>
      </c>
      <c r="AF38" s="1">
        <f t="shared" si="65"/>
        <v>0</v>
      </c>
      <c r="AG38" s="1">
        <f t="shared" si="65"/>
        <v>0</v>
      </c>
      <c r="AH38" s="1">
        <f t="shared" si="65"/>
        <v>0</v>
      </c>
      <c r="AI38" s="1">
        <f t="shared" si="65"/>
        <v>0</v>
      </c>
      <c r="AJ38" s="1">
        <f t="shared" si="65"/>
        <v>0</v>
      </c>
      <c r="AK38" s="1">
        <f t="shared" si="65"/>
        <v>0</v>
      </c>
      <c r="AL38" s="1">
        <f t="shared" si="65"/>
        <v>0</v>
      </c>
      <c r="AM38" s="1"/>
    </row>
    <row r="39" spans="3:69">
      <c r="C39" t="s">
        <v>117</v>
      </c>
      <c r="D39" t="s">
        <v>410</v>
      </c>
      <c r="I39" s="1">
        <f t="shared" si="2"/>
        <v>3.7768184827586204E-2</v>
      </c>
      <c r="J39" s="1">
        <f t="shared" si="63"/>
        <v>7.519758E-2</v>
      </c>
      <c r="K39" s="1">
        <f t="shared" si="63"/>
        <v>5.2000329999999997E-2</v>
      </c>
      <c r="L39" s="1">
        <f t="shared" si="63"/>
        <v>2.6597829999999996E-2</v>
      </c>
      <c r="M39" s="1">
        <f t="shared" si="63"/>
        <v>3.5022289999999998E-2</v>
      </c>
      <c r="N39" s="1">
        <f t="shared" si="63"/>
        <v>2.368133E-2</v>
      </c>
      <c r="O39" s="1">
        <f t="shared" si="63"/>
        <v>2.9245480000000004E-2</v>
      </c>
      <c r="P39" s="1">
        <f t="shared" si="63"/>
        <v>4.104667E-2</v>
      </c>
      <c r="Q39" s="1">
        <f t="shared" si="63"/>
        <v>4.1360929999999997E-2</v>
      </c>
      <c r="R39" s="1">
        <f t="shared" si="63"/>
        <v>3.0256019999999998E-2</v>
      </c>
      <c r="S39" s="1">
        <f t="shared" si="63"/>
        <v>5.9162079999999999E-2</v>
      </c>
      <c r="T39" s="1">
        <f t="shared" si="64"/>
        <v>5.6872989999999998E-2</v>
      </c>
      <c r="U39" s="1">
        <f t="shared" si="64"/>
        <v>3.5728879999999998E-2</v>
      </c>
      <c r="V39" s="1">
        <f t="shared" si="64"/>
        <v>6.2729810000000011E-2</v>
      </c>
      <c r="W39" s="1">
        <f t="shared" si="64"/>
        <v>5.3136379999999997E-2</v>
      </c>
      <c r="X39" s="1">
        <f t="shared" si="64"/>
        <v>2.8072440000000001E-2</v>
      </c>
      <c r="Y39" s="1">
        <f t="shared" si="64"/>
        <v>3.0948420000000001E-2</v>
      </c>
      <c r="Z39" s="1">
        <f t="shared" si="64"/>
        <v>3.7650289999999996E-2</v>
      </c>
      <c r="AA39" s="1">
        <f t="shared" si="64"/>
        <v>0</v>
      </c>
      <c r="AB39" s="1">
        <f t="shared" si="64"/>
        <v>0</v>
      </c>
      <c r="AC39" s="1">
        <f t="shared" si="64"/>
        <v>4.1553960000000001E-2</v>
      </c>
      <c r="AD39" s="1">
        <f t="shared" si="65"/>
        <v>4.0551959999999998E-2</v>
      </c>
      <c r="AE39" s="1">
        <f t="shared" si="65"/>
        <v>3.0455690000000001E-2</v>
      </c>
      <c r="AF39" s="1">
        <f t="shared" si="65"/>
        <v>1.47639E-2</v>
      </c>
      <c r="AG39" s="1">
        <f t="shared" si="65"/>
        <v>7.8715050000000009E-2</v>
      </c>
      <c r="AH39" s="1">
        <f t="shared" si="65"/>
        <v>3.0704290000000002E-2</v>
      </c>
      <c r="AI39" s="1">
        <f t="shared" si="65"/>
        <v>3.3276269999999997E-2</v>
      </c>
      <c r="AJ39" s="1">
        <f t="shared" si="65"/>
        <v>6.2466399999999995E-3</v>
      </c>
      <c r="AK39" s="1">
        <f t="shared" si="65"/>
        <v>6.1478649999999996E-2</v>
      </c>
      <c r="AL39" s="1">
        <f t="shared" si="65"/>
        <v>3.88212E-2</v>
      </c>
      <c r="AM39" s="1"/>
    </row>
    <row r="40" spans="3:69">
      <c r="C40" t="s">
        <v>113</v>
      </c>
      <c r="D40" t="s">
        <v>410</v>
      </c>
      <c r="I40" s="1">
        <f t="shared" si="2"/>
        <v>4.7361388965517233E-2</v>
      </c>
      <c r="J40" s="1">
        <f t="shared" si="63"/>
        <v>0.11032021</v>
      </c>
      <c r="K40" s="1">
        <f t="shared" si="63"/>
        <v>4.3899300000000002E-2</v>
      </c>
      <c r="L40" s="1">
        <f t="shared" si="63"/>
        <v>1.6737149999999999E-2</v>
      </c>
      <c r="M40" s="1">
        <f t="shared" si="63"/>
        <v>3.032377E-2</v>
      </c>
      <c r="N40" s="1">
        <f t="shared" si="63"/>
        <v>3.0348029999999998E-2</v>
      </c>
      <c r="O40" s="1">
        <f t="shared" si="63"/>
        <v>1.4664259999999998E-2</v>
      </c>
      <c r="P40" s="1">
        <f>MIN(SUMIF($D$52:$D$88,$C40,K$52:K$88),1)</f>
        <v>2.131069E-2</v>
      </c>
      <c r="Q40" s="1">
        <f t="shared" si="63"/>
        <v>3.7532200000000003E-3</v>
      </c>
      <c r="R40" s="1">
        <f t="shared" si="63"/>
        <v>2.4661449999999998E-2</v>
      </c>
      <c r="S40" s="1">
        <f t="shared" si="63"/>
        <v>2.9750789999999999E-2</v>
      </c>
      <c r="T40" s="1">
        <f t="shared" si="64"/>
        <v>1.315434E-2</v>
      </c>
      <c r="U40" s="1">
        <f t="shared" si="64"/>
        <v>2.5341760000000001E-2</v>
      </c>
      <c r="V40" s="1">
        <f t="shared" si="64"/>
        <v>6.261485E-2</v>
      </c>
      <c r="W40" s="1">
        <f t="shared" si="64"/>
        <v>2.972288E-2</v>
      </c>
      <c r="X40" s="1">
        <f t="shared" si="64"/>
        <v>2.0973810000000002E-2</v>
      </c>
      <c r="Y40" s="1">
        <f t="shared" si="64"/>
        <v>2.395953E-2</v>
      </c>
      <c r="Z40" s="1">
        <f t="shared" si="64"/>
        <v>3.1022859999999999E-2</v>
      </c>
      <c r="AA40" s="1">
        <f t="shared" si="64"/>
        <v>0</v>
      </c>
      <c r="AB40" s="1">
        <f t="shared" si="64"/>
        <v>0.52204987999999997</v>
      </c>
      <c r="AC40" s="1">
        <f t="shared" si="64"/>
        <v>1.2406159999999999E-2</v>
      </c>
      <c r="AD40" s="1">
        <f t="shared" si="65"/>
        <v>1.432924E-2</v>
      </c>
      <c r="AE40" s="1">
        <f t="shared" si="65"/>
        <v>4.3627579999999999E-2</v>
      </c>
      <c r="AF40" s="1">
        <f t="shared" si="65"/>
        <v>5.4652390000000002E-2</v>
      </c>
      <c r="AG40" s="1">
        <f t="shared" si="65"/>
        <v>2.7967509999999998E-2</v>
      </c>
      <c r="AH40" s="1">
        <f t="shared" si="65"/>
        <v>5.2739639999999997E-2</v>
      </c>
      <c r="AI40" s="1">
        <f t="shared" si="65"/>
        <v>1.4813589999999998E-2</v>
      </c>
      <c r="AJ40" s="1">
        <f t="shared" si="65"/>
        <v>5.2918839999999995E-2</v>
      </c>
      <c r="AK40" s="1">
        <f t="shared" si="65"/>
        <v>1.5868E-2</v>
      </c>
      <c r="AL40" s="1">
        <f t="shared" si="65"/>
        <v>2.9548549999999996E-2</v>
      </c>
      <c r="AM40" s="1"/>
    </row>
    <row r="41" spans="3:69">
      <c r="D41" t="s">
        <v>120</v>
      </c>
      <c r="I41" s="1">
        <f>AVERAGE(J41:AL41)</f>
        <v>1.0004734870471899</v>
      </c>
      <c r="J41" s="5">
        <v>1.0003884965761101</v>
      </c>
      <c r="K41" s="5">
        <v>1.0003459693375201</v>
      </c>
      <c r="L41" s="5">
        <v>1.00023095006331</v>
      </c>
      <c r="M41" s="5">
        <v>1.00088627731534</v>
      </c>
      <c r="N41" s="5">
        <v>1.0001269381583999</v>
      </c>
      <c r="O41" s="5">
        <v>1.00014922409431</v>
      </c>
      <c r="P41" s="5">
        <v>1.0009249481820299</v>
      </c>
      <c r="Q41" s="5">
        <v>1.00041807839927</v>
      </c>
      <c r="R41" s="5">
        <v>1.00021163591028</v>
      </c>
      <c r="S41" s="5">
        <v>1.0002337902901799</v>
      </c>
      <c r="T41" s="5">
        <v>1.00042454666825</v>
      </c>
      <c r="U41" s="5">
        <v>1.0005063070739</v>
      </c>
      <c r="V41" s="5">
        <v>1.0002180690953999</v>
      </c>
      <c r="W41" s="5">
        <v>1.00054075411137</v>
      </c>
      <c r="X41" s="5">
        <v>1.00032104247947</v>
      </c>
      <c r="Y41" s="5">
        <v>1.0002712143330199</v>
      </c>
      <c r="Z41" s="5">
        <v>1.00035974406837</v>
      </c>
      <c r="AA41" s="5">
        <v>1.0014015432930199</v>
      </c>
      <c r="AB41" s="5">
        <v>1.00021573555674</v>
      </c>
      <c r="AC41" s="5">
        <v>1.0007508013266899</v>
      </c>
      <c r="AD41" s="5">
        <v>1.00034157638979</v>
      </c>
      <c r="AE41" s="5">
        <v>1.0009880720098601</v>
      </c>
      <c r="AF41" s="5">
        <v>1.0002902602996</v>
      </c>
      <c r="AG41" s="5">
        <v>1.0011398944390699</v>
      </c>
      <c r="AH41" s="5">
        <v>1.0013817533376499</v>
      </c>
      <c r="AI41" s="5">
        <v>0.99985380941368696</v>
      </c>
      <c r="AJ41" s="5">
        <v>1.0009390221237999</v>
      </c>
      <c r="AK41" s="5">
        <v>0.99970750145533205</v>
      </c>
      <c r="AL41" s="5">
        <v>1.00016316856674</v>
      </c>
      <c r="AM41" s="5">
        <v>1.29256594724221</v>
      </c>
    </row>
    <row r="42" spans="3:69">
      <c r="D42" t="s">
        <v>413</v>
      </c>
      <c r="E42" t="s">
        <v>38</v>
      </c>
      <c r="F42">
        <v>2010</v>
      </c>
      <c r="H42" s="1">
        <v>0</v>
      </c>
      <c r="J42" s="6">
        <v>6.149</v>
      </c>
      <c r="K42" s="6">
        <v>319.89499999999998</v>
      </c>
      <c r="L42" s="6">
        <v>1383.92</v>
      </c>
      <c r="M42" s="6">
        <v>226.40899999999999</v>
      </c>
      <c r="N42" s="6">
        <v>0</v>
      </c>
      <c r="O42" s="6">
        <v>335.15699999999998</v>
      </c>
      <c r="P42" s="6">
        <v>3952.7269999999999</v>
      </c>
      <c r="Q42" s="6">
        <v>300.42099999999999</v>
      </c>
      <c r="R42" s="6">
        <v>836.37300000000005</v>
      </c>
      <c r="S42" s="6">
        <v>2220.1329999999998</v>
      </c>
      <c r="T42" s="6">
        <v>438.92399999999998</v>
      </c>
      <c r="U42" s="6">
        <v>2783.89</v>
      </c>
      <c r="V42" s="6">
        <v>175.65100000000001</v>
      </c>
      <c r="W42" s="6">
        <v>258.81099999999998</v>
      </c>
      <c r="X42" s="6">
        <v>122.944</v>
      </c>
      <c r="Y42" s="6">
        <v>3529.817</v>
      </c>
      <c r="Z42" s="6">
        <v>382.66300000000001</v>
      </c>
      <c r="AA42" s="6">
        <v>0</v>
      </c>
      <c r="AB42" s="6">
        <v>34.326000000000001</v>
      </c>
      <c r="AC42" s="6">
        <v>2164.0940000000001</v>
      </c>
      <c r="AD42" s="6">
        <v>538.79899999999998</v>
      </c>
      <c r="AE42" s="6">
        <v>948.07</v>
      </c>
      <c r="AF42" s="6">
        <v>482.52499999999998</v>
      </c>
      <c r="AG42" s="6">
        <v>441.88900000000001</v>
      </c>
      <c r="AH42" s="6">
        <v>122.336</v>
      </c>
      <c r="AI42" s="6">
        <v>836.37599999999998</v>
      </c>
      <c r="AJ42" s="6">
        <v>0</v>
      </c>
      <c r="AK42" s="6">
        <v>222.44200000000001</v>
      </c>
      <c r="AL42" s="6">
        <v>2944.4180000000001</v>
      </c>
      <c r="AM42" s="6">
        <v>0</v>
      </c>
    </row>
    <row r="43" spans="3:69">
      <c r="D43" t="s">
        <v>413</v>
      </c>
      <c r="E43" t="s">
        <v>38</v>
      </c>
      <c r="F43">
        <v>2011</v>
      </c>
      <c r="H43" s="1">
        <v>0</v>
      </c>
      <c r="J43" s="6">
        <v>11.746</v>
      </c>
      <c r="K43" s="6">
        <v>340.733</v>
      </c>
      <c r="L43" s="6">
        <v>1226.5350000000001</v>
      </c>
      <c r="M43" s="6">
        <v>208.41800000000001</v>
      </c>
      <c r="N43" s="6">
        <v>0</v>
      </c>
      <c r="O43" s="6">
        <v>300.411</v>
      </c>
      <c r="P43" s="6">
        <v>3867.7469999999998</v>
      </c>
      <c r="Q43" s="6">
        <v>282.298</v>
      </c>
      <c r="R43" s="6">
        <v>702.07</v>
      </c>
      <c r="S43" s="6">
        <v>2201.3739999999998</v>
      </c>
      <c r="T43" s="6">
        <v>470.54199999999997</v>
      </c>
      <c r="U43" s="6">
        <v>2785.23</v>
      </c>
      <c r="V43" s="6">
        <v>139.48400000000001</v>
      </c>
      <c r="W43" s="6">
        <v>268.399</v>
      </c>
      <c r="X43" s="6">
        <v>123.44499999999999</v>
      </c>
      <c r="Y43" s="6">
        <v>3323.4639999999999</v>
      </c>
      <c r="Z43" s="6">
        <v>383.26600000000002</v>
      </c>
      <c r="AA43" s="6">
        <v>0</v>
      </c>
      <c r="AB43" s="6">
        <v>28.064</v>
      </c>
      <c r="AC43" s="6">
        <v>2108.1770000000001</v>
      </c>
      <c r="AD43" s="6">
        <v>617.73299999999995</v>
      </c>
      <c r="AE43" s="6">
        <v>982.70100000000002</v>
      </c>
      <c r="AF43" s="6">
        <v>436.79199999999997</v>
      </c>
      <c r="AG43" s="6">
        <v>427.13</v>
      </c>
      <c r="AH43" s="6">
        <v>101.395</v>
      </c>
      <c r="AI43" s="6">
        <v>777.03399999999999</v>
      </c>
      <c r="AJ43" s="6">
        <v>0</v>
      </c>
      <c r="AK43" s="6">
        <v>244.74100000000001</v>
      </c>
      <c r="AL43" s="6">
        <v>3031.8270000000002</v>
      </c>
      <c r="AM43" s="6">
        <v>0</v>
      </c>
    </row>
    <row r="44" spans="3:69">
      <c r="D44" t="s">
        <v>413</v>
      </c>
      <c r="E44" t="s">
        <v>38</v>
      </c>
      <c r="F44">
        <v>2012</v>
      </c>
      <c r="H44" s="1">
        <v>0</v>
      </c>
      <c r="J44" s="6">
        <v>4.3550000000000004</v>
      </c>
      <c r="K44" s="6">
        <v>346.76299999999998</v>
      </c>
      <c r="L44" s="6">
        <v>1317.5139999999999</v>
      </c>
      <c r="M44" s="6">
        <v>241.92599999999999</v>
      </c>
      <c r="N44" s="6">
        <v>0</v>
      </c>
      <c r="O44" s="6">
        <v>308.55900000000003</v>
      </c>
      <c r="P44" s="6">
        <v>3935.1060000000002</v>
      </c>
      <c r="Q44" s="6">
        <v>319.27999999999997</v>
      </c>
      <c r="R44" s="6">
        <v>871.06200000000001</v>
      </c>
      <c r="S44" s="6">
        <v>2484.6860000000001</v>
      </c>
      <c r="T44" s="6">
        <v>456.60700000000003</v>
      </c>
      <c r="U44" s="6">
        <v>2415.7190000000001</v>
      </c>
      <c r="V44" s="6">
        <v>129.90100000000001</v>
      </c>
      <c r="W44" s="6">
        <v>248.018</v>
      </c>
      <c r="X44" s="6">
        <v>128.84800000000001</v>
      </c>
      <c r="Y44" s="6">
        <v>3134.6129999999998</v>
      </c>
      <c r="Z44" s="6">
        <v>362.95800000000003</v>
      </c>
      <c r="AA44" s="6">
        <v>0</v>
      </c>
      <c r="AB44" s="6">
        <v>10.298</v>
      </c>
      <c r="AC44" s="6">
        <v>2107.8539999999998</v>
      </c>
      <c r="AD44" s="6">
        <v>595.49800000000005</v>
      </c>
      <c r="AE44" s="6">
        <v>1026.4100000000001</v>
      </c>
      <c r="AF44" s="6">
        <v>470.34300000000002</v>
      </c>
      <c r="AG44" s="6">
        <v>390.12099999999998</v>
      </c>
      <c r="AH44" s="6">
        <v>91.95</v>
      </c>
      <c r="AI44" s="6">
        <v>854.30399999999997</v>
      </c>
      <c r="AJ44" s="6">
        <v>0</v>
      </c>
      <c r="AK44" s="6">
        <v>220.15799999999999</v>
      </c>
      <c r="AL44" s="6">
        <v>2876.395</v>
      </c>
      <c r="AM44" s="6">
        <v>0</v>
      </c>
    </row>
    <row r="45" spans="3:69">
      <c r="D45" t="s">
        <v>413</v>
      </c>
      <c r="E45" t="s">
        <v>38</v>
      </c>
      <c r="F45">
        <v>2013</v>
      </c>
      <c r="H45" s="1">
        <v>0</v>
      </c>
      <c r="J45" s="6">
        <v>1.58</v>
      </c>
      <c r="K45" s="6">
        <v>357.07600000000002</v>
      </c>
      <c r="L45" s="6">
        <v>1152.751</v>
      </c>
      <c r="M45" s="6">
        <v>229.578</v>
      </c>
      <c r="N45" s="6">
        <v>0</v>
      </c>
      <c r="O45" s="6">
        <v>284.10300000000001</v>
      </c>
      <c r="P45" s="6">
        <v>3830.9670000000001</v>
      </c>
      <c r="Q45" s="6">
        <v>300.79399999999998</v>
      </c>
      <c r="R45" s="6">
        <v>839.08</v>
      </c>
      <c r="S45" s="6">
        <v>2438.6819999999998</v>
      </c>
      <c r="T45" s="6">
        <v>483.61599999999999</v>
      </c>
      <c r="U45" s="6">
        <v>2371.1640000000002</v>
      </c>
      <c r="V45" s="6">
        <v>125.754</v>
      </c>
      <c r="W45" s="6">
        <v>243.114</v>
      </c>
      <c r="X45" s="6">
        <v>118.539</v>
      </c>
      <c r="Y45" s="6">
        <v>2670.598</v>
      </c>
      <c r="Z45" s="6">
        <v>382.66500000000002</v>
      </c>
      <c r="AA45" s="6">
        <v>0</v>
      </c>
      <c r="AB45" s="6">
        <v>2.5419999999999998</v>
      </c>
      <c r="AC45" s="6">
        <v>2002.5170000000001</v>
      </c>
      <c r="AD45" s="6">
        <v>612.23599999999999</v>
      </c>
      <c r="AE45" s="6">
        <v>1003.957</v>
      </c>
      <c r="AF45" s="6">
        <v>508.5</v>
      </c>
      <c r="AG45" s="6">
        <v>404.59100000000001</v>
      </c>
      <c r="AH45" s="6">
        <v>116.907</v>
      </c>
      <c r="AI45" s="6">
        <v>675.42499999999995</v>
      </c>
      <c r="AJ45" s="6">
        <v>0</v>
      </c>
      <c r="AK45" s="6">
        <v>237.86799999999999</v>
      </c>
      <c r="AL45" s="6">
        <v>2556.701</v>
      </c>
      <c r="AM45" s="6">
        <v>0</v>
      </c>
    </row>
    <row r="46" spans="3:69">
      <c r="D46" t="s">
        <v>413</v>
      </c>
      <c r="E46" t="s">
        <v>38</v>
      </c>
      <c r="F46">
        <v>2014</v>
      </c>
      <c r="H46" s="1">
        <v>0</v>
      </c>
      <c r="J46" s="6">
        <v>13.599</v>
      </c>
      <c r="K46" s="6">
        <v>350.80099999999999</v>
      </c>
      <c r="L46" s="6">
        <v>1336.3910000000001</v>
      </c>
      <c r="M46" s="6">
        <v>209.101</v>
      </c>
      <c r="N46" s="6">
        <v>0</v>
      </c>
      <c r="O46" s="6">
        <v>319.827</v>
      </c>
      <c r="P46" s="6">
        <v>3793.5610000000001</v>
      </c>
      <c r="Q46" s="6">
        <v>287.64</v>
      </c>
      <c r="R46" s="6">
        <v>881.56500000000005</v>
      </c>
      <c r="S46" s="6">
        <v>2460.913</v>
      </c>
      <c r="T46" s="6">
        <v>475.18</v>
      </c>
      <c r="U46" s="6">
        <v>2329.527</v>
      </c>
      <c r="V46" s="6">
        <v>101.221</v>
      </c>
      <c r="W46" s="6">
        <v>264.70299999999997</v>
      </c>
      <c r="X46" s="6">
        <v>115.184</v>
      </c>
      <c r="Y46" s="6">
        <v>2546.4160000000002</v>
      </c>
      <c r="Z46" s="6">
        <v>318.334</v>
      </c>
      <c r="AA46" s="6">
        <v>0</v>
      </c>
      <c r="AB46" s="6">
        <v>0</v>
      </c>
      <c r="AC46" s="6">
        <v>1989.1679999999999</v>
      </c>
      <c r="AD46" s="6">
        <v>538.72400000000005</v>
      </c>
      <c r="AE46" s="6">
        <v>992.99800000000005</v>
      </c>
      <c r="AF46" s="6">
        <v>459.62</v>
      </c>
      <c r="AG46" s="6">
        <v>449.96800000000002</v>
      </c>
      <c r="AH46" s="6">
        <v>110.31</v>
      </c>
      <c r="AI46" s="6">
        <v>785.07</v>
      </c>
      <c r="AJ46" s="6">
        <v>0</v>
      </c>
      <c r="AK46" s="6">
        <v>221.94399999999999</v>
      </c>
      <c r="AL46" s="6">
        <v>2367.4679999999998</v>
      </c>
      <c r="AM46" s="6">
        <v>0</v>
      </c>
    </row>
    <row r="47" spans="3:69">
      <c r="D47" t="s">
        <v>413</v>
      </c>
      <c r="E47" t="s">
        <v>42</v>
      </c>
      <c r="F47">
        <v>2015</v>
      </c>
      <c r="I47" s="1">
        <v>0</v>
      </c>
      <c r="J47" s="6">
        <v>18.481999999999999</v>
      </c>
      <c r="K47" s="6">
        <v>368.01400000000001</v>
      </c>
      <c r="L47" s="6">
        <v>1434.549</v>
      </c>
      <c r="M47" s="6">
        <v>297.57100000000003</v>
      </c>
      <c r="N47" s="6">
        <v>11.791</v>
      </c>
      <c r="O47" s="6">
        <v>350.29700000000003</v>
      </c>
      <c r="P47" s="6">
        <v>4778.402</v>
      </c>
      <c r="Q47" s="6">
        <v>341.64400000000001</v>
      </c>
      <c r="R47" s="6">
        <v>881.56500000000005</v>
      </c>
      <c r="S47" s="6">
        <v>2541.1979999999999</v>
      </c>
      <c r="T47" s="6">
        <v>483.61599999999999</v>
      </c>
      <c r="U47" s="6">
        <v>3684.8620000000001</v>
      </c>
      <c r="V47" s="6">
        <v>214.07</v>
      </c>
      <c r="W47" s="6">
        <v>284.57400000000001</v>
      </c>
      <c r="X47" s="6">
        <v>138.77799999999999</v>
      </c>
      <c r="Y47" s="6">
        <v>3966.2080000000001</v>
      </c>
      <c r="Z47" s="6">
        <v>393.661</v>
      </c>
      <c r="AA47" s="6">
        <v>0</v>
      </c>
      <c r="AB47" s="6">
        <v>0</v>
      </c>
      <c r="AC47" s="6">
        <v>2208.7820000000002</v>
      </c>
      <c r="AD47" s="6">
        <v>650.13400000000001</v>
      </c>
      <c r="AE47" s="6">
        <v>1026.4100000000001</v>
      </c>
      <c r="AF47" s="6">
        <v>566.68200000000002</v>
      </c>
      <c r="AG47" s="6">
        <v>593.15800000000002</v>
      </c>
      <c r="AH47" s="6">
        <v>149.24600000000001</v>
      </c>
      <c r="AI47" s="6">
        <v>857.32399999999996</v>
      </c>
      <c r="AJ47" s="6">
        <v>0</v>
      </c>
      <c r="AK47" s="6">
        <v>244.74100000000001</v>
      </c>
      <c r="AL47" s="6">
        <v>3545.5929999999998</v>
      </c>
      <c r="AM47" s="6">
        <v>0</v>
      </c>
    </row>
    <row r="48" spans="3:69">
      <c r="G48" s="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spans="1:41">
      <c r="G49" s="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41">
      <c r="A50" t="s">
        <v>372</v>
      </c>
      <c r="E50" t="s">
        <v>348</v>
      </c>
    </row>
    <row r="51" spans="1:41">
      <c r="A51" t="s">
        <v>351</v>
      </c>
      <c r="E51" t="s">
        <v>2</v>
      </c>
      <c r="F51" t="s">
        <v>3</v>
      </c>
      <c r="G51" t="s">
        <v>5</v>
      </c>
      <c r="H51" t="s">
        <v>6</v>
      </c>
      <c r="I51" t="s">
        <v>8</v>
      </c>
      <c r="J51" t="s">
        <v>9</v>
      </c>
      <c r="K51" t="s">
        <v>10</v>
      </c>
      <c r="L51" t="s">
        <v>11</v>
      </c>
      <c r="M51" t="s">
        <v>343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20</v>
      </c>
      <c r="U51" t="s">
        <v>22</v>
      </c>
      <c r="W51" t="s">
        <v>26</v>
      </c>
      <c r="X51" t="s">
        <v>28</v>
      </c>
      <c r="Y51" t="s">
        <v>29</v>
      </c>
      <c r="Z51" t="s">
        <v>30</v>
      </c>
      <c r="AA51" t="s">
        <v>31</v>
      </c>
      <c r="AB51" t="s">
        <v>32</v>
      </c>
      <c r="AC51" t="s">
        <v>33</v>
      </c>
      <c r="AD51" t="s">
        <v>34</v>
      </c>
      <c r="AE51" t="s">
        <v>35</v>
      </c>
      <c r="AF51" t="s">
        <v>36</v>
      </c>
      <c r="AG51" t="s">
        <v>37</v>
      </c>
      <c r="AN51" t="s">
        <v>2</v>
      </c>
      <c r="AO51">
        <v>1.0003884965761101</v>
      </c>
    </row>
    <row r="52" spans="1:41">
      <c r="A52" t="s">
        <v>373</v>
      </c>
      <c r="D52" t="s">
        <v>111</v>
      </c>
      <c r="K52" s="5">
        <v>6.2390000000000004E-4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5.4520000000000002E-4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N52" t="s">
        <v>3</v>
      </c>
      <c r="AO52">
        <v>1.0003459693375201</v>
      </c>
    </row>
    <row r="53" spans="1:41">
      <c r="A53" t="s">
        <v>374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5.3428000000000004E-4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N53" t="s">
        <v>5</v>
      </c>
      <c r="AO53">
        <v>1.00023095006331</v>
      </c>
    </row>
    <row r="54" spans="1:41">
      <c r="A54" t="s">
        <v>375</v>
      </c>
      <c r="K54" s="5">
        <v>4.6862E-4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5.7000000000000003E-5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N54" t="s">
        <v>6</v>
      </c>
      <c r="AO54">
        <v>1.00088627731534</v>
      </c>
    </row>
    <row r="55" spans="1:41">
      <c r="A55" t="s">
        <v>376</v>
      </c>
      <c r="K55" s="5">
        <v>1.5561699999999999E-3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>
        <v>3.7129999999999999E-5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N55" t="s">
        <v>8</v>
      </c>
      <c r="AO55">
        <v>1.0001269381583999</v>
      </c>
    </row>
    <row r="56" spans="1:41">
      <c r="A56" t="s">
        <v>377</v>
      </c>
      <c r="K56" s="5">
        <v>4.0469999999999997E-5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N56" t="s">
        <v>9</v>
      </c>
      <c r="AO56">
        <v>1.00014922409431</v>
      </c>
    </row>
    <row r="57" spans="1:41">
      <c r="A57" t="s">
        <v>378</v>
      </c>
      <c r="E57">
        <v>7.5812069999999995E-2</v>
      </c>
      <c r="F57">
        <v>7.2663249999999999E-2</v>
      </c>
      <c r="G57">
        <v>3.9479750000000001E-2</v>
      </c>
      <c r="H57">
        <v>4.0888769999999998E-2</v>
      </c>
      <c r="I57">
        <v>3.7031420000000002E-2</v>
      </c>
      <c r="J57">
        <v>2.296316E-2</v>
      </c>
      <c r="K57" s="5">
        <v>5.8126579999999997E-2</v>
      </c>
      <c r="L57" s="5">
        <v>4.5021199999999997E-2</v>
      </c>
      <c r="M57" s="5">
        <v>5.3778090000000001E-2</v>
      </c>
      <c r="N57" s="5">
        <v>6.9903939999999998E-2</v>
      </c>
      <c r="O57" s="5">
        <v>4.6105889999999997E-2</v>
      </c>
      <c r="P57" s="5">
        <v>5.5328080000000002E-2</v>
      </c>
      <c r="Q57" s="5">
        <v>0.1115073</v>
      </c>
      <c r="R57" s="5">
        <v>5.0088010000000002E-2</v>
      </c>
      <c r="S57" s="5">
        <v>3.777432E-2</v>
      </c>
      <c r="T57" s="5">
        <v>5.1276259999999997E-2</v>
      </c>
      <c r="U57" s="5">
        <v>6.7570779999999997E-2</v>
      </c>
      <c r="V57" s="5"/>
      <c r="W57" s="5">
        <v>0.52204987999999997</v>
      </c>
      <c r="X57" s="5">
        <v>4.0736929999999998E-2</v>
      </c>
      <c r="Y57" s="5">
        <v>4.7231500000000003E-2</v>
      </c>
      <c r="Z57" s="5">
        <v>5.8487839999999999E-2</v>
      </c>
      <c r="AA57" s="5">
        <v>5.9936320000000001E-2</v>
      </c>
      <c r="AB57" s="5">
        <v>7.6648240000000006E-2</v>
      </c>
      <c r="AC57" s="5">
        <v>5.9387339999999997E-2</v>
      </c>
      <c r="AD57" s="5">
        <v>2.9056760000000001E-2</v>
      </c>
      <c r="AE57" s="5">
        <v>3.9065490000000001E-2</v>
      </c>
      <c r="AF57" s="5">
        <v>4.0753200000000003E-2</v>
      </c>
      <c r="AG57" s="5">
        <v>6.5152740000000001E-2</v>
      </c>
      <c r="AH57" s="5"/>
      <c r="AI57" s="5"/>
      <c r="AJ57" s="5"/>
      <c r="AN57" t="s">
        <v>10</v>
      </c>
      <c r="AO57">
        <v>1.0009249481820299</v>
      </c>
    </row>
    <row r="58" spans="1:41">
      <c r="A58" t="s">
        <v>379</v>
      </c>
      <c r="D58" t="s">
        <v>117</v>
      </c>
      <c r="E58">
        <v>5.4712360000000002E-2</v>
      </c>
      <c r="F58">
        <v>3.4211569999999997E-2</v>
      </c>
      <c r="G58">
        <v>2.3178379999999998E-2</v>
      </c>
      <c r="H58">
        <v>2.5363449999999999E-2</v>
      </c>
      <c r="I58">
        <v>2.368133E-2</v>
      </c>
      <c r="J58">
        <v>1.3530220000000001E-2</v>
      </c>
      <c r="K58" s="5">
        <v>3.492162E-2</v>
      </c>
      <c r="L58" s="5">
        <v>4.1360929999999997E-2</v>
      </c>
      <c r="M58" s="5">
        <v>2.8359639999999998E-2</v>
      </c>
      <c r="N58" s="5">
        <v>4.1004649999999997E-2</v>
      </c>
      <c r="O58" s="5">
        <v>3.8249129999999999E-2</v>
      </c>
      <c r="P58" s="5">
        <v>2.957249E-2</v>
      </c>
      <c r="Q58" s="5">
        <v>5.5161010000000003E-2</v>
      </c>
      <c r="R58" s="5">
        <v>2.5715470000000001E-2</v>
      </c>
      <c r="S58" s="5">
        <v>2.6595239999999999E-2</v>
      </c>
      <c r="T58" s="5">
        <v>2.73136E-2</v>
      </c>
      <c r="U58" s="5">
        <v>3.6142269999999997E-2</v>
      </c>
      <c r="V58" s="5"/>
      <c r="W58" s="5"/>
      <c r="X58" s="5">
        <v>2.9617319999999999E-2</v>
      </c>
      <c r="Y58" s="5">
        <v>4.0551959999999998E-2</v>
      </c>
      <c r="Z58" s="5">
        <v>1.577485E-2</v>
      </c>
      <c r="AA58" s="5">
        <v>6.3796900000000004E-3</v>
      </c>
      <c r="AB58" s="5">
        <v>5.229603E-2</v>
      </c>
      <c r="AC58" s="5">
        <v>1.861635E-2</v>
      </c>
      <c r="AD58" s="5">
        <v>3.2459519999999999E-2</v>
      </c>
      <c r="AE58" s="5">
        <v>4.38647E-3</v>
      </c>
      <c r="AF58" s="5">
        <v>4.1122199999999998E-2</v>
      </c>
      <c r="AG58" s="5">
        <v>3.6144429999999998E-2</v>
      </c>
      <c r="AH58" s="5"/>
      <c r="AI58" s="5"/>
      <c r="AJ58" s="5"/>
      <c r="AN58" t="s">
        <v>11</v>
      </c>
      <c r="AO58">
        <v>1.00041807839927</v>
      </c>
    </row>
    <row r="59" spans="1:41">
      <c r="A59" t="s">
        <v>380</v>
      </c>
      <c r="D59" t="s">
        <v>113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3.17491E-3</v>
      </c>
      <c r="AG59" s="5">
        <v>5.1639000000000003E-4</v>
      </c>
      <c r="AH59" s="5"/>
      <c r="AI59" s="5"/>
      <c r="AJ59" s="5"/>
      <c r="AN59" t="s">
        <v>343</v>
      </c>
      <c r="AO59">
        <v>1.00021163591028</v>
      </c>
    </row>
    <row r="60" spans="1:41">
      <c r="A60" t="s">
        <v>381</v>
      </c>
      <c r="D60" t="s">
        <v>117</v>
      </c>
      <c r="F60">
        <v>1.55584E-3</v>
      </c>
      <c r="G60">
        <v>3.4289999999999999E-5</v>
      </c>
      <c r="K60" s="5">
        <v>2.0340699999999998E-3</v>
      </c>
      <c r="L60" s="5"/>
      <c r="M60" s="5">
        <v>1.89638E-3</v>
      </c>
      <c r="N60" s="5">
        <v>3.1739000000000002E-4</v>
      </c>
      <c r="O60" s="5"/>
      <c r="P60" s="5">
        <v>5.0872000000000005E-4</v>
      </c>
      <c r="Q60" s="5">
        <v>2.7005100000000001E-3</v>
      </c>
      <c r="R60" s="5"/>
      <c r="S60" s="5">
        <v>1.4771999999999999E-3</v>
      </c>
      <c r="T60" s="5">
        <v>4.4677999999999997E-4</v>
      </c>
      <c r="U60" s="5">
        <v>1.44943E-3</v>
      </c>
      <c r="V60" s="5"/>
      <c r="W60" s="5"/>
      <c r="X60" s="5">
        <v>5.9190000000000001E-5</v>
      </c>
      <c r="Y60" s="5"/>
      <c r="Z60" s="5">
        <v>1.3590999999999999E-4</v>
      </c>
      <c r="AA60" s="5">
        <v>5.3063000000000003E-4</v>
      </c>
      <c r="AB60" s="5"/>
      <c r="AC60" s="5">
        <v>3.39259E-3</v>
      </c>
      <c r="AD60" s="5"/>
      <c r="AE60" s="5"/>
      <c r="AF60" s="5"/>
      <c r="AG60" s="5">
        <v>3.1419E-4</v>
      </c>
      <c r="AH60" s="5"/>
      <c r="AI60" s="5"/>
      <c r="AJ60" s="5"/>
      <c r="AN60" t="s">
        <v>13</v>
      </c>
      <c r="AO60">
        <v>1.0002337902901799</v>
      </c>
    </row>
    <row r="61" spans="1:41">
      <c r="A61" t="s">
        <v>382</v>
      </c>
      <c r="D61" t="s">
        <v>113</v>
      </c>
      <c r="K61" s="5"/>
      <c r="L61" s="5"/>
      <c r="M61" s="5"/>
      <c r="N61" s="5"/>
      <c r="O61" s="5"/>
      <c r="P61" s="5">
        <v>2.0659999999999999E-5</v>
      </c>
      <c r="Q61" s="5"/>
      <c r="R61" s="5"/>
      <c r="S61" s="5"/>
      <c r="T61" s="5">
        <v>1.2964000000000001E-4</v>
      </c>
      <c r="U61" s="5"/>
      <c r="V61" s="5"/>
      <c r="W61" s="5"/>
      <c r="X61" s="5"/>
      <c r="Y61" s="5"/>
      <c r="Z61" s="5">
        <v>1.5489E-4</v>
      </c>
      <c r="AA61" s="5"/>
      <c r="AB61" s="5"/>
      <c r="AC61" s="5"/>
      <c r="AD61" s="5"/>
      <c r="AE61" s="5">
        <v>1.9843899999999999E-3</v>
      </c>
      <c r="AF61" s="5"/>
      <c r="AG61" s="5">
        <v>2.1650000000000001E-5</v>
      </c>
      <c r="AH61" s="5"/>
      <c r="AI61" s="5"/>
      <c r="AJ61" s="5"/>
      <c r="AN61" t="s">
        <v>14</v>
      </c>
      <c r="AO61">
        <v>1.00042454666825</v>
      </c>
    </row>
    <row r="62" spans="1:41">
      <c r="A62" t="s">
        <v>383</v>
      </c>
      <c r="D62" t="s">
        <v>113</v>
      </c>
      <c r="K62" s="5"/>
      <c r="L62" s="5"/>
      <c r="M62" s="5"/>
      <c r="N62" s="5"/>
      <c r="O62" s="5"/>
      <c r="P62" s="5"/>
      <c r="Q62" s="5"/>
      <c r="R62" s="5"/>
      <c r="S62" s="5"/>
      <c r="T62" s="5">
        <v>6.9090000000000004E-5</v>
      </c>
      <c r="U62" s="5"/>
      <c r="V62" s="5"/>
      <c r="W62" s="5"/>
      <c r="X62" s="5"/>
      <c r="Y62" s="5"/>
      <c r="Z62" s="5">
        <v>7.3129999999999999E-5</v>
      </c>
      <c r="AA62" s="5"/>
      <c r="AB62" s="5"/>
      <c r="AC62" s="5"/>
      <c r="AD62" s="5"/>
      <c r="AE62" s="5"/>
      <c r="AF62" s="5"/>
      <c r="AG62" s="5">
        <v>1.2439999999999999E-5</v>
      </c>
      <c r="AH62" s="5"/>
      <c r="AI62" s="5"/>
      <c r="AJ62" s="5"/>
      <c r="AN62" t="s">
        <v>15</v>
      </c>
      <c r="AO62">
        <v>1.0005063070739</v>
      </c>
    </row>
    <row r="63" spans="1:41">
      <c r="A63" t="s">
        <v>384</v>
      </c>
      <c r="D63" t="s">
        <v>113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5.4129999999999998E-5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N63" t="s">
        <v>16</v>
      </c>
      <c r="AO63">
        <v>1.0002180690953999</v>
      </c>
    </row>
    <row r="64" spans="1:41">
      <c r="A64" t="s">
        <v>385</v>
      </c>
      <c r="D64" t="s">
        <v>113</v>
      </c>
      <c r="F64">
        <v>1.2221620000000001E-2</v>
      </c>
      <c r="J64">
        <v>1.4857999999999999E-4</v>
      </c>
      <c r="K64" s="5">
        <v>2.1850999999999999E-4</v>
      </c>
      <c r="L64" s="5"/>
      <c r="M64" s="5">
        <v>7.5430000000000001E-5</v>
      </c>
      <c r="N64" s="5">
        <v>6.7739999999999999E-5</v>
      </c>
      <c r="O64" s="5"/>
      <c r="P64" s="5"/>
      <c r="Q64" s="5"/>
      <c r="R64" s="5"/>
      <c r="S64" s="5"/>
      <c r="T64" s="5">
        <v>6.3464000000000001E-4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1.5922249999999999E-2</v>
      </c>
      <c r="AF64" s="5"/>
      <c r="AG64" s="5">
        <v>2.4853000000000001E-4</v>
      </c>
      <c r="AH64" s="5"/>
      <c r="AI64" s="5"/>
      <c r="AJ64" s="5"/>
      <c r="AN64" t="s">
        <v>17</v>
      </c>
      <c r="AO64">
        <v>1.00054075411137</v>
      </c>
    </row>
    <row r="65" spans="1:41">
      <c r="A65" t="s">
        <v>386</v>
      </c>
      <c r="D65" t="s">
        <v>113</v>
      </c>
      <c r="E65">
        <v>5.1829699999999999E-2</v>
      </c>
      <c r="F65">
        <v>2.3353999999999999E-4</v>
      </c>
      <c r="G65">
        <v>5.3702000000000003E-4</v>
      </c>
      <c r="J65">
        <v>2.0147199999999998E-3</v>
      </c>
      <c r="K65">
        <v>5.3656999999999999E-4</v>
      </c>
      <c r="L65">
        <v>1.2909E-4</v>
      </c>
      <c r="M65">
        <v>1.5645000000000001E-4</v>
      </c>
      <c r="N65">
        <v>4.8396000000000002E-4</v>
      </c>
      <c r="O65">
        <v>1.4938000000000001E-4</v>
      </c>
      <c r="P65">
        <v>1.6505E-4</v>
      </c>
      <c r="R65">
        <v>1.51951E-3</v>
      </c>
      <c r="S65">
        <v>1.54305E-3</v>
      </c>
      <c r="T65">
        <v>8.4953999999999997E-4</v>
      </c>
      <c r="X65">
        <v>9.6970000000000002E-5</v>
      </c>
      <c r="Y65">
        <v>4.2340999999999999E-4</v>
      </c>
      <c r="Z65">
        <v>3.9837999999999999E-4</v>
      </c>
      <c r="AA65">
        <v>8.1559999999999998E-5</v>
      </c>
      <c r="AB65">
        <v>2.3557199999999999E-3</v>
      </c>
      <c r="AD65">
        <v>5.8841999999999998E-4</v>
      </c>
      <c r="AF65">
        <v>1.6674999999999999E-4</v>
      </c>
      <c r="AG65">
        <v>6.9247999999999998E-4</v>
      </c>
      <c r="AN65" t="s">
        <v>18</v>
      </c>
      <c r="AO65">
        <v>1.00032104247947</v>
      </c>
    </row>
    <row r="66" spans="1:41">
      <c r="A66" t="s">
        <v>387</v>
      </c>
      <c r="D66" t="s">
        <v>113</v>
      </c>
      <c r="F66">
        <v>2.0330129999999998E-2</v>
      </c>
      <c r="G66">
        <v>9.2140299999999998E-3</v>
      </c>
      <c r="H66">
        <v>1.226671E-2</v>
      </c>
      <c r="I66">
        <v>1.550615E-2</v>
      </c>
      <c r="J66">
        <v>4.2659500000000001E-3</v>
      </c>
      <c r="K66">
        <v>1.1736099999999999E-2</v>
      </c>
      <c r="L66">
        <v>3.6241300000000001E-3</v>
      </c>
      <c r="M66">
        <v>1.679773E-2</v>
      </c>
      <c r="N66">
        <v>2.042178E-2</v>
      </c>
      <c r="O66">
        <v>5.4776E-3</v>
      </c>
      <c r="P66">
        <v>1.107063E-2</v>
      </c>
      <c r="Q66">
        <v>4.5783860000000003E-2</v>
      </c>
      <c r="R66">
        <v>1.887666E-2</v>
      </c>
      <c r="S66">
        <v>6.6143599999999997E-3</v>
      </c>
      <c r="T66">
        <v>1.52026E-2</v>
      </c>
      <c r="U66">
        <v>2.1380650000000001E-2</v>
      </c>
      <c r="W66">
        <v>0.52204987999999997</v>
      </c>
      <c r="X66">
        <v>4.8454400000000003E-3</v>
      </c>
      <c r="Y66">
        <v>1.9164E-4</v>
      </c>
      <c r="Z66">
        <v>4.1660790000000003E-2</v>
      </c>
      <c r="AA66">
        <v>1.6849530000000001E-2</v>
      </c>
      <c r="AB66">
        <v>1.440263E-2</v>
      </c>
      <c r="AC66">
        <v>3.193766E-2</v>
      </c>
      <c r="AD66">
        <v>1.2196129999999999E-2</v>
      </c>
      <c r="AE66">
        <v>3.50122E-2</v>
      </c>
      <c r="AF66">
        <v>3.9929500000000003E-3</v>
      </c>
      <c r="AG66">
        <v>1.6944399999999998E-2</v>
      </c>
      <c r="AN66" t="s">
        <v>20</v>
      </c>
      <c r="AO66">
        <v>1.0002712143330199</v>
      </c>
    </row>
    <row r="67" spans="1:41">
      <c r="A67" t="s">
        <v>388</v>
      </c>
      <c r="D67" t="s">
        <v>113</v>
      </c>
      <c r="Z67">
        <v>5.6329999999999998E-5</v>
      </c>
      <c r="AB67">
        <v>7.1190000000000001E-5</v>
      </c>
      <c r="AN67" t="s">
        <v>22</v>
      </c>
      <c r="AO67">
        <v>1.00035974406837</v>
      </c>
    </row>
    <row r="68" spans="1:41">
      <c r="A68" t="s">
        <v>389</v>
      </c>
      <c r="D68" t="s">
        <v>113</v>
      </c>
      <c r="F68">
        <v>1.0863E-4</v>
      </c>
      <c r="Z68">
        <v>7.8230000000000001E-5</v>
      </c>
      <c r="AN68" t="s">
        <v>352</v>
      </c>
      <c r="AO68">
        <v>1.0014015432930199</v>
      </c>
    </row>
    <row r="69" spans="1:41">
      <c r="A69" t="s">
        <v>390</v>
      </c>
      <c r="D69" t="s">
        <v>113</v>
      </c>
      <c r="F69">
        <v>3.0271999999999997E-4</v>
      </c>
      <c r="AN69" t="s">
        <v>26</v>
      </c>
      <c r="AO69">
        <v>1.00021573555674</v>
      </c>
    </row>
    <row r="70" spans="1:41">
      <c r="A70" t="s">
        <v>391</v>
      </c>
      <c r="D70" t="s">
        <v>113</v>
      </c>
      <c r="E70">
        <v>2.234146E-2</v>
      </c>
      <c r="F70">
        <v>5.4365300000000002E-3</v>
      </c>
      <c r="G70">
        <v>6.69581E-3</v>
      </c>
      <c r="H70">
        <v>9.4430199999999999E-3</v>
      </c>
      <c r="K70">
        <v>4.38222E-3</v>
      </c>
      <c r="M70">
        <v>6.6149299999999998E-3</v>
      </c>
      <c r="N70">
        <v>2.2066199999999998E-3</v>
      </c>
      <c r="O70">
        <v>6.5649699999999998E-3</v>
      </c>
      <c r="P70">
        <v>7.8035600000000002E-3</v>
      </c>
      <c r="Q70">
        <v>7.8112399999999997E-3</v>
      </c>
      <c r="R70">
        <v>5.21282E-3</v>
      </c>
      <c r="T70">
        <v>6.9571900000000002E-3</v>
      </c>
      <c r="U70">
        <v>9.64221E-3</v>
      </c>
      <c r="X70">
        <v>2.8200999999999999E-3</v>
      </c>
      <c r="Y70">
        <v>1.3714189999999999E-2</v>
      </c>
      <c r="AB70">
        <v>1.1137970000000001E-2</v>
      </c>
      <c r="AC70">
        <v>8.1364699999999998E-3</v>
      </c>
      <c r="AD70">
        <v>2.0290400000000002E-3</v>
      </c>
      <c r="AF70">
        <v>6.5220199999999999E-3</v>
      </c>
      <c r="AG70">
        <v>1.0724559999999999E-2</v>
      </c>
      <c r="AN70" t="s">
        <v>28</v>
      </c>
      <c r="AO70">
        <v>1.0007508013266899</v>
      </c>
    </row>
    <row r="71" spans="1:41">
      <c r="A71" t="s">
        <v>392</v>
      </c>
      <c r="D71" t="s">
        <v>113</v>
      </c>
      <c r="P71">
        <v>4.2079999999999997E-5</v>
      </c>
      <c r="Z71">
        <v>3.9246000000000002E-4</v>
      </c>
      <c r="AN71" t="s">
        <v>29</v>
      </c>
      <c r="AO71">
        <v>1.00034157638979</v>
      </c>
    </row>
    <row r="72" spans="1:41">
      <c r="A72" t="s">
        <v>393</v>
      </c>
      <c r="D72" t="s">
        <v>113</v>
      </c>
      <c r="E72">
        <v>3.6149050000000002E-2</v>
      </c>
      <c r="F72">
        <v>5.2661299999999999E-3</v>
      </c>
      <c r="G72">
        <v>2.9029000000000001E-4</v>
      </c>
      <c r="H72">
        <v>8.6140399999999999E-3</v>
      </c>
      <c r="I72">
        <v>1.484188E-2</v>
      </c>
      <c r="J72">
        <v>8.2350099999999992E-3</v>
      </c>
      <c r="K72">
        <v>4.43729E-3</v>
      </c>
      <c r="M72">
        <v>1.01691E-3</v>
      </c>
      <c r="N72">
        <v>6.5706899999999997E-3</v>
      </c>
      <c r="O72">
        <v>9.6239000000000003E-4</v>
      </c>
      <c r="P72">
        <v>6.2397800000000003E-3</v>
      </c>
      <c r="Q72">
        <v>9.01975E-3</v>
      </c>
      <c r="R72">
        <v>4.1138900000000003E-3</v>
      </c>
      <c r="S72">
        <v>1.28164E-2</v>
      </c>
      <c r="T72">
        <v>1.1683E-4</v>
      </c>
      <c r="X72">
        <v>4.64365E-3</v>
      </c>
      <c r="Z72">
        <v>7.5924E-4</v>
      </c>
      <c r="AA72">
        <v>3.7721299999999999E-2</v>
      </c>
      <c r="AC72">
        <v>1.266551E-2</v>
      </c>
      <c r="AF72">
        <v>2.0113700000000002E-3</v>
      </c>
      <c r="AG72">
        <v>3.881E-4</v>
      </c>
      <c r="AN72" t="s">
        <v>30</v>
      </c>
      <c r="AO72">
        <v>1.0009880720098601</v>
      </c>
    </row>
    <row r="73" spans="1:41">
      <c r="A73" t="s">
        <v>394</v>
      </c>
      <c r="D73" t="s">
        <v>117</v>
      </c>
      <c r="E73">
        <v>2.0485219999999998E-2</v>
      </c>
      <c r="F73">
        <v>1.6232920000000001E-2</v>
      </c>
      <c r="G73">
        <v>3.3851599999999999E-3</v>
      </c>
      <c r="H73">
        <v>9.6588400000000001E-3</v>
      </c>
      <c r="J73">
        <v>1.5715260000000002E-2</v>
      </c>
      <c r="K73">
        <v>4.0909800000000001E-3</v>
      </c>
      <c r="N73">
        <v>1.7840040000000001E-2</v>
      </c>
      <c r="O73">
        <v>1.8623859999999999E-2</v>
      </c>
      <c r="P73">
        <v>5.6476699999999996E-3</v>
      </c>
      <c r="Q73">
        <v>4.8682899999999999E-3</v>
      </c>
      <c r="R73">
        <v>2.742091E-2</v>
      </c>
      <c r="T73">
        <v>3.1880400000000001E-3</v>
      </c>
      <c r="U73">
        <v>5.859E-5</v>
      </c>
      <c r="X73">
        <v>1.1877449999999999E-2</v>
      </c>
      <c r="Z73">
        <v>1.4544929999999999E-2</v>
      </c>
      <c r="AA73">
        <v>7.8535800000000006E-3</v>
      </c>
      <c r="AB73">
        <v>2.6419020000000001E-2</v>
      </c>
      <c r="AC73">
        <v>8.6953499999999993E-3</v>
      </c>
      <c r="AD73">
        <v>8.1674999999999998E-4</v>
      </c>
      <c r="AE73">
        <v>1.86017E-3</v>
      </c>
      <c r="AF73">
        <v>2.0356450000000002E-2</v>
      </c>
      <c r="AG73">
        <v>2.36258E-3</v>
      </c>
      <c r="AN73" t="s">
        <v>31</v>
      </c>
      <c r="AO73">
        <v>1.0002902602996</v>
      </c>
    </row>
    <row r="74" spans="1:41">
      <c r="A74" t="s">
        <v>395</v>
      </c>
      <c r="E74">
        <v>2.0485219999999998E-2</v>
      </c>
      <c r="F74">
        <v>1.6232920000000001E-2</v>
      </c>
      <c r="G74">
        <v>3.3851599999999999E-3</v>
      </c>
      <c r="H74">
        <v>9.6588400000000001E-3</v>
      </c>
      <c r="J74">
        <v>1.5698230000000001E-2</v>
      </c>
      <c r="K74">
        <v>3.5328199999999999E-3</v>
      </c>
      <c r="N74">
        <v>1.7840040000000001E-2</v>
      </c>
      <c r="O74">
        <v>1.8623859999999999E-2</v>
      </c>
      <c r="P74">
        <v>5.6476699999999996E-3</v>
      </c>
      <c r="Q74">
        <v>4.8682899999999999E-3</v>
      </c>
      <c r="R74">
        <v>2.742091E-2</v>
      </c>
      <c r="T74">
        <v>3.1880400000000001E-3</v>
      </c>
      <c r="U74">
        <v>5.859E-5</v>
      </c>
      <c r="X74">
        <v>1.1877449999999999E-2</v>
      </c>
      <c r="Z74">
        <v>1.4530609999999999E-2</v>
      </c>
      <c r="AA74">
        <v>7.8535800000000006E-3</v>
      </c>
      <c r="AB74">
        <v>2.6419020000000001E-2</v>
      </c>
      <c r="AC74">
        <v>8.6953499999999993E-3</v>
      </c>
      <c r="AD74">
        <v>8.1674999999999998E-4</v>
      </c>
      <c r="AE74">
        <v>1.86017E-3</v>
      </c>
      <c r="AF74">
        <v>2.0356450000000002E-2</v>
      </c>
      <c r="AG74">
        <v>2.36258E-3</v>
      </c>
      <c r="AN74" t="s">
        <v>32</v>
      </c>
      <c r="AO74">
        <v>1.0011398944390699</v>
      </c>
    </row>
    <row r="75" spans="1:41">
      <c r="A75" t="s">
        <v>396</v>
      </c>
      <c r="K75">
        <v>5.4549000000000004E-4</v>
      </c>
      <c r="Z75">
        <v>8.9179999999999997E-5</v>
      </c>
      <c r="AN75" t="s">
        <v>33</v>
      </c>
      <c r="AO75">
        <v>1.0013817533376499</v>
      </c>
    </row>
    <row r="76" spans="1:41">
      <c r="A76" t="s">
        <v>397</v>
      </c>
      <c r="J76">
        <v>1.3624000000000001E-4</v>
      </c>
      <c r="K76">
        <v>1.0562E-4</v>
      </c>
      <c r="AN76" t="s">
        <v>34</v>
      </c>
      <c r="AO76">
        <v>0.99985380941368696</v>
      </c>
    </row>
    <row r="77" spans="1:41">
      <c r="A77" t="s">
        <v>398</v>
      </c>
      <c r="D77" t="s">
        <v>151</v>
      </c>
      <c r="G77">
        <v>4.0803599999999999E-3</v>
      </c>
      <c r="H77">
        <v>2.3836690000000001E-2</v>
      </c>
      <c r="J77">
        <v>1.64266E-2</v>
      </c>
      <c r="K77">
        <v>7.1208999999999997E-4</v>
      </c>
      <c r="L77">
        <v>1.1802099999999999E-3</v>
      </c>
      <c r="O77">
        <v>1.9249600000000001E-3</v>
      </c>
      <c r="R77">
        <v>1.1288930000000001E-2</v>
      </c>
      <c r="T77">
        <v>1.045251E-2</v>
      </c>
      <c r="U77">
        <v>8.3040300000000004E-3</v>
      </c>
      <c r="W77">
        <v>1.4099830000000001E-2</v>
      </c>
      <c r="X77">
        <v>3.0160500000000002E-3</v>
      </c>
      <c r="Y77">
        <v>1.8180500000000001E-3</v>
      </c>
      <c r="Z77">
        <v>1.0745640000000001E-2</v>
      </c>
      <c r="AA77">
        <v>1.4129539999999999E-2</v>
      </c>
      <c r="AB77">
        <v>1.6006389999999999E-2</v>
      </c>
      <c r="AF77">
        <v>2.64262E-3</v>
      </c>
      <c r="AG77">
        <v>1.74628E-3</v>
      </c>
      <c r="AN77" t="s">
        <v>35</v>
      </c>
      <c r="AO77">
        <v>1.0009390221237999</v>
      </c>
    </row>
    <row r="78" spans="1:41">
      <c r="A78" t="s">
        <v>399</v>
      </c>
      <c r="D78" t="s">
        <v>152</v>
      </c>
      <c r="F78">
        <v>3.1779999999999997E-5</v>
      </c>
      <c r="K78">
        <v>8.0950000000000003E-5</v>
      </c>
      <c r="O78">
        <v>1.2881699999999999E-3</v>
      </c>
      <c r="U78">
        <v>8.0700000000000007E-6</v>
      </c>
      <c r="AB78">
        <v>3.14E-6</v>
      </c>
      <c r="AN78" t="s">
        <v>36</v>
      </c>
      <c r="AO78">
        <v>0.99970750145533205</v>
      </c>
    </row>
    <row r="79" spans="1:41">
      <c r="A79" t="s">
        <v>400</v>
      </c>
      <c r="K79">
        <v>5.7779999999999999E-5</v>
      </c>
      <c r="U79">
        <v>8.0700000000000007E-6</v>
      </c>
      <c r="AB79">
        <v>3.14E-6</v>
      </c>
      <c r="AN79" t="s">
        <v>37</v>
      </c>
      <c r="AO79">
        <v>1.00016316856674</v>
      </c>
    </row>
    <row r="80" spans="1:41">
      <c r="A80" t="s">
        <v>401</v>
      </c>
      <c r="K80">
        <v>3.5099999999999999E-6</v>
      </c>
      <c r="AN80" t="s">
        <v>21</v>
      </c>
      <c r="AO80">
        <v>1.29256594724221</v>
      </c>
    </row>
    <row r="81" spans="1:34">
      <c r="A81" t="s">
        <v>402</v>
      </c>
      <c r="K81">
        <v>8.5680000000000006E-5</v>
      </c>
    </row>
    <row r="82" spans="1:34">
      <c r="A82" t="s">
        <v>403</v>
      </c>
      <c r="K82">
        <v>4.2840000000000003E-5</v>
      </c>
    </row>
    <row r="83" spans="1:34">
      <c r="A83" t="s">
        <v>404</v>
      </c>
      <c r="K83">
        <v>4.2840000000000003E-5</v>
      </c>
    </row>
    <row r="84" spans="1:34">
      <c r="A84" t="s">
        <v>405</v>
      </c>
      <c r="F84">
        <v>3.1779999999999997E-5</v>
      </c>
    </row>
    <row r="85" spans="1:34">
      <c r="A85" t="s">
        <v>406</v>
      </c>
      <c r="I85" s="1"/>
      <c r="J85" s="1"/>
      <c r="K85" s="1"/>
      <c r="L85" s="1"/>
      <c r="M85" s="1"/>
      <c r="N85" s="1"/>
      <c r="O85" s="1">
        <v>1.2881699999999999E-3</v>
      </c>
      <c r="P85" s="1"/>
      <c r="Q85" s="1"/>
      <c r="R85" s="1"/>
      <c r="S85" s="1"/>
      <c r="T85" s="1"/>
      <c r="U85" s="1"/>
      <c r="V85" s="1"/>
      <c r="W85" s="1"/>
      <c r="X85" s="1"/>
    </row>
    <row r="86" spans="1:34">
      <c r="A86" t="s">
        <v>407</v>
      </c>
      <c r="D86" t="s">
        <v>150</v>
      </c>
      <c r="E86">
        <v>2.5176750000000001E-2</v>
      </c>
      <c r="F86">
        <v>7.1364200000000001E-3</v>
      </c>
      <c r="G86">
        <v>4.2930299999999998E-3</v>
      </c>
      <c r="H86">
        <v>5.3899000000000004E-3</v>
      </c>
      <c r="I86">
        <v>1.4785200000000001E-3</v>
      </c>
      <c r="J86">
        <v>4.3855099999999996E-3</v>
      </c>
      <c r="K86">
        <v>5.1412300000000001E-3</v>
      </c>
      <c r="L86">
        <v>3.3268899999999999E-3</v>
      </c>
      <c r="M86">
        <v>3.57443E-3</v>
      </c>
      <c r="N86">
        <v>4.2509499999999999E-3</v>
      </c>
      <c r="O86">
        <v>5.8954000000000003E-3</v>
      </c>
      <c r="P86">
        <v>4.0030300000000003E-3</v>
      </c>
      <c r="Q86">
        <v>4.8086700000000001E-3</v>
      </c>
      <c r="R86">
        <v>5.4405199999999999E-3</v>
      </c>
      <c r="S86">
        <v>1.9226E-3</v>
      </c>
      <c r="T86">
        <v>4.5125499999999997E-3</v>
      </c>
      <c r="U86">
        <v>6.66382E-3</v>
      </c>
      <c r="W86">
        <v>3.9379860000000003E-2</v>
      </c>
      <c r="X86">
        <v>3.37448E-3</v>
      </c>
      <c r="Y86">
        <v>2.9623700000000002E-3</v>
      </c>
      <c r="Z86">
        <v>2.7666399999999999E-3</v>
      </c>
      <c r="AA86">
        <v>3.46262E-3</v>
      </c>
      <c r="AB86">
        <v>8.2562E-3</v>
      </c>
      <c r="AC86">
        <v>4.1415599999999999E-3</v>
      </c>
      <c r="AD86">
        <v>3.30942E-3</v>
      </c>
      <c r="AE86">
        <v>5.2296599999999997E-3</v>
      </c>
      <c r="AF86">
        <v>6.2432299999999998E-3</v>
      </c>
      <c r="AG86">
        <v>4.8617599999999997E-3</v>
      </c>
    </row>
    <row r="87" spans="1:34">
      <c r="A87" t="s">
        <v>408</v>
      </c>
      <c r="K87">
        <v>7.5640000000000001E-5</v>
      </c>
      <c r="Z87">
        <v>1.1359E-3</v>
      </c>
      <c r="AB87">
        <v>2.2609599999999998E-3</v>
      </c>
    </row>
    <row r="88" spans="1:34">
      <c r="A88" t="s">
        <v>409</v>
      </c>
      <c r="K88">
        <v>5.1039999999999999E-5</v>
      </c>
      <c r="Z88">
        <v>1.1359E-3</v>
      </c>
      <c r="AB88">
        <v>2.2609599999999998E-3</v>
      </c>
    </row>
    <row r="93" spans="1:34">
      <c r="B93" s="7" t="s">
        <v>411</v>
      </c>
      <c r="C93" s="7" t="s">
        <v>348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>
      <c r="B94" s="7" t="s">
        <v>351</v>
      </c>
      <c r="C94" s="5" t="s">
        <v>2</v>
      </c>
      <c r="D94" s="5" t="s">
        <v>3</v>
      </c>
      <c r="E94" s="5" t="s">
        <v>5</v>
      </c>
      <c r="F94" s="5" t="s">
        <v>6</v>
      </c>
      <c r="G94" s="5" t="s">
        <v>8</v>
      </c>
      <c r="H94" s="5" t="s">
        <v>9</v>
      </c>
      <c r="I94" s="5" t="s">
        <v>10</v>
      </c>
      <c r="J94" s="5" t="s">
        <v>11</v>
      </c>
      <c r="K94" s="5" t="s">
        <v>343</v>
      </c>
      <c r="L94" s="5" t="s">
        <v>13</v>
      </c>
      <c r="M94" s="5" t="s">
        <v>14</v>
      </c>
      <c r="N94" s="5" t="s">
        <v>15</v>
      </c>
      <c r="O94" s="5" t="s">
        <v>16</v>
      </c>
      <c r="P94" s="5" t="s">
        <v>17</v>
      </c>
      <c r="Q94" s="5" t="s">
        <v>18</v>
      </c>
      <c r="R94" s="5" t="s">
        <v>20</v>
      </c>
      <c r="S94" s="5" t="s">
        <v>22</v>
      </c>
      <c r="T94" s="5" t="s">
        <v>352</v>
      </c>
      <c r="U94" s="5" t="s">
        <v>26</v>
      </c>
      <c r="V94" s="5" t="s">
        <v>28</v>
      </c>
      <c r="W94" s="5" t="s">
        <v>29</v>
      </c>
      <c r="X94" s="5" t="s">
        <v>30</v>
      </c>
      <c r="Y94" s="5" t="s">
        <v>31</v>
      </c>
      <c r="Z94" s="5" t="s">
        <v>32</v>
      </c>
      <c r="AA94" s="5" t="s">
        <v>33</v>
      </c>
      <c r="AB94" s="5" t="s">
        <v>34</v>
      </c>
      <c r="AC94" s="5" t="s">
        <v>35</v>
      </c>
      <c r="AD94" s="5" t="s">
        <v>36</v>
      </c>
      <c r="AE94" s="5" t="s">
        <v>37</v>
      </c>
      <c r="AF94" s="5" t="s">
        <v>21</v>
      </c>
    </row>
    <row r="95" spans="1:34">
      <c r="B95" s="8">
        <v>2010</v>
      </c>
      <c r="C95" s="5">
        <v>6.5430000000000001</v>
      </c>
      <c r="D95" s="5">
        <v>337.14600000000002</v>
      </c>
      <c r="E95" s="5">
        <v>1476.32</v>
      </c>
      <c r="F95" s="5">
        <v>252.911</v>
      </c>
      <c r="G95" s="5"/>
      <c r="H95" s="5">
        <v>348.75799999999998</v>
      </c>
      <c r="I95" s="5">
        <v>4322.38</v>
      </c>
      <c r="J95" s="5">
        <v>300.42099999999999</v>
      </c>
      <c r="K95" s="5">
        <v>946.42</v>
      </c>
      <c r="L95" s="5">
        <v>2447.933</v>
      </c>
      <c r="M95" s="5">
        <v>597.25099999999998</v>
      </c>
      <c r="N95" s="5">
        <v>3068.6219999999998</v>
      </c>
      <c r="O95" s="5">
        <v>180.21600000000001</v>
      </c>
      <c r="P95" s="5">
        <v>331.012</v>
      </c>
      <c r="Q95" s="5">
        <v>122.944</v>
      </c>
      <c r="R95" s="5">
        <v>3827.5729999999999</v>
      </c>
      <c r="S95" s="5">
        <v>395.46499999999997</v>
      </c>
      <c r="T95" s="5">
        <v>0.86199999999999999</v>
      </c>
      <c r="U95" s="5">
        <v>35.216999999999999</v>
      </c>
      <c r="V95" s="5">
        <v>2480.127</v>
      </c>
      <c r="W95" s="5">
        <v>608.54</v>
      </c>
      <c r="X95" s="5">
        <v>1011.498</v>
      </c>
      <c r="Y95" s="5">
        <v>508.82299999999998</v>
      </c>
      <c r="Z95" s="5">
        <v>480.60599999999999</v>
      </c>
      <c r="AA95" s="5">
        <v>123.718</v>
      </c>
      <c r="AB95" s="5">
        <v>880.83900000000006</v>
      </c>
      <c r="AC95" s="5"/>
      <c r="AD95" s="5">
        <v>251.25</v>
      </c>
      <c r="AE95" s="5">
        <v>3160.4450000000002</v>
      </c>
      <c r="AF95" s="5"/>
    </row>
    <row r="96" spans="1:34">
      <c r="B96" s="8">
        <v>2011</v>
      </c>
      <c r="C96" s="5">
        <v>12.183999999999999</v>
      </c>
      <c r="D96" s="5">
        <v>370.46600000000001</v>
      </c>
      <c r="E96" s="5">
        <v>1376.355</v>
      </c>
      <c r="F96" s="5">
        <v>254.006</v>
      </c>
      <c r="G96" s="5"/>
      <c r="H96" s="5">
        <v>316.93099999999998</v>
      </c>
      <c r="I96" s="5">
        <v>4251.1490000000003</v>
      </c>
      <c r="J96" s="5">
        <v>282.524</v>
      </c>
      <c r="K96" s="5">
        <v>820.97500000000002</v>
      </c>
      <c r="L96" s="5">
        <v>2406.904</v>
      </c>
      <c r="M96" s="5">
        <v>634.97900000000004</v>
      </c>
      <c r="N96" s="5">
        <v>3079.1689999999999</v>
      </c>
      <c r="O96" s="5">
        <v>154.40600000000001</v>
      </c>
      <c r="P96" s="5">
        <v>321.24299999999999</v>
      </c>
      <c r="Q96" s="5">
        <v>124.114</v>
      </c>
      <c r="R96" s="5">
        <v>3646.902</v>
      </c>
      <c r="S96" s="5">
        <v>402.87799999999999</v>
      </c>
      <c r="T96" s="5">
        <v>0.78200000000000003</v>
      </c>
      <c r="U96" s="5">
        <v>28.873999999999999</v>
      </c>
      <c r="V96" s="5">
        <v>2439.2139999999999</v>
      </c>
      <c r="W96" s="5">
        <v>677.06</v>
      </c>
      <c r="X96" s="5">
        <v>1056.011</v>
      </c>
      <c r="Y96" s="5">
        <v>460.01499999999999</v>
      </c>
      <c r="Z96" s="5">
        <v>460.43900000000002</v>
      </c>
      <c r="AA96" s="5">
        <v>105.70699999999999</v>
      </c>
      <c r="AB96" s="5">
        <v>833.17899999999997</v>
      </c>
      <c r="AC96" s="5"/>
      <c r="AD96" s="5">
        <v>275.00099999999998</v>
      </c>
      <c r="AE96" s="5">
        <v>3231.3820000000001</v>
      </c>
      <c r="AF96" s="5">
        <v>0.53900000000000003</v>
      </c>
    </row>
    <row r="97" spans="2:39">
      <c r="B97" s="8">
        <v>2012</v>
      </c>
      <c r="C97" s="5">
        <v>4.6180000000000003</v>
      </c>
      <c r="D97" s="5">
        <v>368.53300000000002</v>
      </c>
      <c r="E97" s="5">
        <v>1464.8150000000001</v>
      </c>
      <c r="F97" s="5">
        <v>272.21899999999999</v>
      </c>
      <c r="G97" s="5"/>
      <c r="H97" s="5">
        <v>324.78500000000003</v>
      </c>
      <c r="I97" s="5">
        <v>4293.4160000000002</v>
      </c>
      <c r="J97" s="5">
        <v>319.54399999999998</v>
      </c>
      <c r="K97" s="5">
        <v>1013.756</v>
      </c>
      <c r="L97" s="5">
        <v>2597.694</v>
      </c>
      <c r="M97" s="5">
        <v>613.28200000000004</v>
      </c>
      <c r="N97" s="5">
        <v>2617.0709999999999</v>
      </c>
      <c r="O97" s="5">
        <v>159.39599999999999</v>
      </c>
      <c r="P97" s="5">
        <v>304.77600000000001</v>
      </c>
      <c r="Q97" s="5">
        <v>129.071</v>
      </c>
      <c r="R97" s="5">
        <v>3474.3270000000002</v>
      </c>
      <c r="S97" s="5">
        <v>385.67399999999998</v>
      </c>
      <c r="T97" s="5">
        <v>0.73299999999999998</v>
      </c>
      <c r="U97" s="5">
        <v>10.339</v>
      </c>
      <c r="V97" s="5">
        <v>2427.357</v>
      </c>
      <c r="W97" s="5">
        <v>649.99400000000003</v>
      </c>
      <c r="X97" s="5">
        <v>1094.559</v>
      </c>
      <c r="Y97" s="5">
        <v>497.03899999999999</v>
      </c>
      <c r="Z97" s="5">
        <v>422.88900000000001</v>
      </c>
      <c r="AA97" s="5">
        <v>96.902000000000001</v>
      </c>
      <c r="AB97" s="5">
        <v>911.33500000000004</v>
      </c>
      <c r="AC97" s="5"/>
      <c r="AD97" s="5">
        <v>242.089</v>
      </c>
      <c r="AE97" s="5">
        <v>3108.7629999999999</v>
      </c>
      <c r="AF97" s="5"/>
    </row>
    <row r="98" spans="2:39">
      <c r="B98" s="8">
        <v>2013</v>
      </c>
      <c r="C98" s="5">
        <v>1.623</v>
      </c>
      <c r="D98" s="5">
        <v>375.17899999999997</v>
      </c>
      <c r="E98" s="5">
        <v>1352.509</v>
      </c>
      <c r="F98" s="5">
        <v>272.07600000000002</v>
      </c>
      <c r="G98" s="5"/>
      <c r="H98" s="5">
        <v>297.56200000000001</v>
      </c>
      <c r="I98" s="5">
        <v>4173.6869999999999</v>
      </c>
      <c r="J98" s="5">
        <v>300.79399999999998</v>
      </c>
      <c r="K98" s="5">
        <v>1019.832</v>
      </c>
      <c r="L98" s="5">
        <v>2561.7199999999998</v>
      </c>
      <c r="M98" s="5">
        <v>635.279</v>
      </c>
      <c r="N98" s="5">
        <v>2490.8110000000001</v>
      </c>
      <c r="O98" s="5">
        <v>144.13900000000001</v>
      </c>
      <c r="P98" s="5">
        <v>298.74299999999999</v>
      </c>
      <c r="Q98" s="5">
        <v>119.074</v>
      </c>
      <c r="R98" s="5">
        <v>2971.7919999999999</v>
      </c>
      <c r="S98" s="5">
        <v>407.37599999999998</v>
      </c>
      <c r="T98" s="5">
        <v>0.76600000000000001</v>
      </c>
      <c r="U98" s="5">
        <v>3.3679999999999999</v>
      </c>
      <c r="V98" s="5">
        <v>2364.047</v>
      </c>
      <c r="W98" s="5">
        <v>692.57600000000002</v>
      </c>
      <c r="X98" s="5">
        <v>1063.123</v>
      </c>
      <c r="Y98" s="5">
        <v>597.28700000000003</v>
      </c>
      <c r="Z98" s="5">
        <v>435.608</v>
      </c>
      <c r="AA98" s="5">
        <v>134.922</v>
      </c>
      <c r="AB98" s="5">
        <v>746.52499999999998</v>
      </c>
      <c r="AC98" s="5"/>
      <c r="AD98" s="5">
        <v>271.71600000000001</v>
      </c>
      <c r="AE98" s="5">
        <v>2839.337</v>
      </c>
      <c r="AF98" s="5"/>
    </row>
    <row r="99" spans="2:39">
      <c r="B99" s="8">
        <v>2014</v>
      </c>
      <c r="C99" s="5">
        <v>13.599</v>
      </c>
      <c r="D99" s="5">
        <v>373.45600000000002</v>
      </c>
      <c r="E99" s="5">
        <v>1487.067</v>
      </c>
      <c r="F99" s="5">
        <v>258.53699999999998</v>
      </c>
      <c r="G99" s="5"/>
      <c r="H99" s="5">
        <v>334.44799999999998</v>
      </c>
      <c r="I99" s="5">
        <v>4150.326</v>
      </c>
      <c r="J99" s="5">
        <v>287.64</v>
      </c>
      <c r="K99" s="5">
        <v>1166.653</v>
      </c>
      <c r="L99" s="5">
        <v>2552.1610000000001</v>
      </c>
      <c r="M99" s="5">
        <v>608.20500000000004</v>
      </c>
      <c r="N99" s="5">
        <v>2477.904</v>
      </c>
      <c r="O99" s="5">
        <v>126.886</v>
      </c>
      <c r="P99" s="5">
        <v>309.88900000000001</v>
      </c>
      <c r="Q99" s="5">
        <v>115.67400000000001</v>
      </c>
      <c r="R99" s="5">
        <v>2835.17</v>
      </c>
      <c r="S99" s="5">
        <v>341.07299999999998</v>
      </c>
      <c r="T99" s="5">
        <v>0.72399999999999998</v>
      </c>
      <c r="U99" s="5">
        <v>4.2999999999999997E-2</v>
      </c>
      <c r="V99" s="5">
        <v>2421.9029999999998</v>
      </c>
      <c r="W99" s="5">
        <v>621.70600000000002</v>
      </c>
      <c r="X99" s="5">
        <v>1053.6110000000001</v>
      </c>
      <c r="Y99" s="5">
        <v>541.46500000000003</v>
      </c>
      <c r="Z99" s="5">
        <v>501.74900000000002</v>
      </c>
      <c r="AA99" s="5">
        <v>134.9</v>
      </c>
      <c r="AB99" s="5">
        <v>847.07899999999995</v>
      </c>
      <c r="AC99" s="5"/>
      <c r="AD99" s="5">
        <v>243.93</v>
      </c>
      <c r="AE99" s="5">
        <v>2620.14</v>
      </c>
      <c r="AF99" s="5"/>
    </row>
    <row r="100" spans="2:39">
      <c r="B100" s="8" t="s">
        <v>412</v>
      </c>
      <c r="C100" s="5">
        <v>46.216999999999999</v>
      </c>
      <c r="D100" s="5">
        <v>434.702</v>
      </c>
      <c r="E100" s="5">
        <v>1924.893</v>
      </c>
      <c r="F100" s="5">
        <v>328.363</v>
      </c>
      <c r="G100" s="5">
        <v>49.48</v>
      </c>
      <c r="H100" s="5">
        <v>365.23399999999998</v>
      </c>
      <c r="I100" s="5">
        <v>5237.3620000000001</v>
      </c>
      <c r="J100" s="5">
        <v>454.35599999999999</v>
      </c>
      <c r="K100" s="5">
        <v>1166.653</v>
      </c>
      <c r="L100" s="5">
        <v>2613.2350000000001</v>
      </c>
      <c r="M100" s="5">
        <v>638.053</v>
      </c>
      <c r="N100" s="5">
        <v>4017.9780000000001</v>
      </c>
      <c r="O100" s="5">
        <v>287.209</v>
      </c>
      <c r="P100" s="5">
        <v>364.91800000000001</v>
      </c>
      <c r="Q100" s="5">
        <v>143.63800000000001</v>
      </c>
      <c r="R100" s="5">
        <v>4282.4440000000004</v>
      </c>
      <c r="S100" s="5">
        <v>482.97199999999998</v>
      </c>
      <c r="T100" s="5">
        <v>0.86199999999999999</v>
      </c>
      <c r="U100" s="5">
        <v>50.02</v>
      </c>
      <c r="V100" s="5">
        <v>3212.0749999999998</v>
      </c>
      <c r="W100" s="5">
        <v>716.25400000000002</v>
      </c>
      <c r="X100" s="5">
        <v>1094.559</v>
      </c>
      <c r="Y100" s="5">
        <v>618.14599999999996</v>
      </c>
      <c r="Z100" s="5">
        <v>691.91499999999996</v>
      </c>
      <c r="AA100" s="5">
        <v>197.09899999999999</v>
      </c>
      <c r="AB100" s="5">
        <v>960.93499999999995</v>
      </c>
      <c r="AC100" s="5">
        <v>25.681999999999999</v>
      </c>
      <c r="AD100" s="5">
        <v>295.39299999999997</v>
      </c>
      <c r="AE100" s="5">
        <v>4166.8549999999996</v>
      </c>
      <c r="AF100" s="5">
        <v>0.53900000000000003</v>
      </c>
    </row>
    <row r="106" spans="2:39">
      <c r="D106" t="s">
        <v>554</v>
      </c>
    </row>
    <row r="107" spans="2:39">
      <c r="D107" t="s">
        <v>413</v>
      </c>
      <c r="E107" t="s">
        <v>38</v>
      </c>
      <c r="F107">
        <v>2010</v>
      </c>
      <c r="H107" s="1">
        <v>0</v>
      </c>
      <c r="J107" s="6">
        <v>6.5430000000000001</v>
      </c>
      <c r="K107" s="6">
        <v>337.14600000000002</v>
      </c>
      <c r="L107" s="6">
        <v>1476.32</v>
      </c>
      <c r="M107" s="6">
        <v>252.911</v>
      </c>
      <c r="N107" s="6"/>
      <c r="O107" s="6">
        <v>348.75799999999998</v>
      </c>
      <c r="P107" s="6">
        <v>4322.38</v>
      </c>
      <c r="Q107" s="6">
        <v>300.42099999999999</v>
      </c>
      <c r="R107" s="6">
        <v>946.42</v>
      </c>
      <c r="S107" s="6">
        <v>2447.933</v>
      </c>
      <c r="T107" s="6">
        <v>597.25099999999998</v>
      </c>
      <c r="U107" s="6">
        <v>3068.6219999999998</v>
      </c>
      <c r="V107" s="6">
        <v>180.21600000000001</v>
      </c>
      <c r="W107" s="6">
        <v>331.012</v>
      </c>
      <c r="X107" s="6">
        <v>122.944</v>
      </c>
      <c r="Y107" s="6">
        <v>3827.5729999999999</v>
      </c>
      <c r="Z107" s="6">
        <v>395.46499999999997</v>
      </c>
      <c r="AA107" s="6">
        <v>0.86199999999999999</v>
      </c>
      <c r="AB107" s="6">
        <v>35.216999999999999</v>
      </c>
      <c r="AC107" s="6">
        <v>2480.127</v>
      </c>
      <c r="AD107" s="6">
        <v>608.54</v>
      </c>
      <c r="AE107" s="6">
        <v>1011.498</v>
      </c>
      <c r="AF107" s="6">
        <v>508.82299999999998</v>
      </c>
      <c r="AG107" s="6">
        <v>480.60599999999999</v>
      </c>
      <c r="AH107" s="6">
        <v>123.718</v>
      </c>
      <c r="AI107" s="6">
        <v>880.83900000000006</v>
      </c>
      <c r="AJ107" s="6"/>
      <c r="AK107" s="6">
        <v>251.25</v>
      </c>
      <c r="AL107" s="6">
        <v>3160.4450000000002</v>
      </c>
      <c r="AM107" s="6"/>
    </row>
    <row r="108" spans="2:39">
      <c r="D108" t="s">
        <v>413</v>
      </c>
      <c r="E108" t="s">
        <v>38</v>
      </c>
      <c r="F108">
        <v>2011</v>
      </c>
      <c r="H108" s="1">
        <v>0</v>
      </c>
      <c r="J108" s="6">
        <v>12.183999999999999</v>
      </c>
      <c r="K108" s="6">
        <v>370.46600000000001</v>
      </c>
      <c r="L108" s="6">
        <v>1376.355</v>
      </c>
      <c r="M108" s="6">
        <v>254.006</v>
      </c>
      <c r="N108" s="6"/>
      <c r="O108" s="6">
        <v>316.93099999999998</v>
      </c>
      <c r="P108" s="6">
        <v>4251.1490000000003</v>
      </c>
      <c r="Q108" s="6">
        <v>282.524</v>
      </c>
      <c r="R108" s="6">
        <v>820.97500000000002</v>
      </c>
      <c r="S108" s="6">
        <v>2406.904</v>
      </c>
      <c r="T108" s="6">
        <v>634.97900000000004</v>
      </c>
      <c r="U108" s="6">
        <v>3079.1689999999999</v>
      </c>
      <c r="V108" s="6">
        <v>154.40600000000001</v>
      </c>
      <c r="W108" s="6">
        <v>321.24299999999999</v>
      </c>
      <c r="X108" s="6">
        <v>124.114</v>
      </c>
      <c r="Y108" s="6">
        <v>3646.902</v>
      </c>
      <c r="Z108" s="6">
        <v>402.87799999999999</v>
      </c>
      <c r="AA108" s="6">
        <v>0.78200000000000003</v>
      </c>
      <c r="AB108" s="6">
        <v>28.873999999999999</v>
      </c>
      <c r="AC108" s="6">
        <v>2439.2139999999999</v>
      </c>
      <c r="AD108" s="6">
        <v>677.06</v>
      </c>
      <c r="AE108" s="6">
        <v>1056.011</v>
      </c>
      <c r="AF108" s="6">
        <v>460.01499999999999</v>
      </c>
      <c r="AG108" s="6">
        <v>460.43900000000002</v>
      </c>
      <c r="AH108" s="6">
        <v>105.70699999999999</v>
      </c>
      <c r="AI108" s="6">
        <v>833.17899999999997</v>
      </c>
      <c r="AJ108" s="6"/>
      <c r="AK108" s="6">
        <v>275.00099999999998</v>
      </c>
      <c r="AL108" s="6">
        <v>3231.3820000000001</v>
      </c>
      <c r="AM108" s="6">
        <v>0.53900000000000003</v>
      </c>
    </row>
    <row r="109" spans="2:39">
      <c r="D109" t="s">
        <v>413</v>
      </c>
      <c r="E109" t="s">
        <v>38</v>
      </c>
      <c r="F109">
        <v>2012</v>
      </c>
      <c r="H109" s="1">
        <v>0</v>
      </c>
      <c r="J109" s="6">
        <v>4.6180000000000003</v>
      </c>
      <c r="K109" s="6">
        <v>368.53300000000002</v>
      </c>
      <c r="L109" s="6">
        <v>1464.8150000000001</v>
      </c>
      <c r="M109" s="6">
        <v>272.21899999999999</v>
      </c>
      <c r="N109" s="6"/>
      <c r="O109" s="6">
        <v>324.78500000000003</v>
      </c>
      <c r="P109" s="6">
        <v>4293.4160000000002</v>
      </c>
      <c r="Q109" s="6">
        <v>319.54399999999998</v>
      </c>
      <c r="R109" s="6">
        <v>1013.756</v>
      </c>
      <c r="S109" s="6">
        <v>2597.694</v>
      </c>
      <c r="T109" s="6">
        <v>613.28200000000004</v>
      </c>
      <c r="U109" s="6">
        <v>2617.0709999999999</v>
      </c>
      <c r="V109" s="6">
        <v>159.39599999999999</v>
      </c>
      <c r="W109" s="6">
        <v>304.77600000000001</v>
      </c>
      <c r="X109" s="6">
        <v>129.071</v>
      </c>
      <c r="Y109" s="6">
        <v>3474.3270000000002</v>
      </c>
      <c r="Z109" s="6">
        <v>385.67399999999998</v>
      </c>
      <c r="AA109" s="6">
        <v>0.73299999999999998</v>
      </c>
      <c r="AB109" s="6">
        <v>10.339</v>
      </c>
      <c r="AC109" s="6">
        <v>2427.357</v>
      </c>
      <c r="AD109" s="6">
        <v>649.99400000000003</v>
      </c>
      <c r="AE109" s="6">
        <v>1094.559</v>
      </c>
      <c r="AF109" s="6">
        <v>497.03899999999999</v>
      </c>
      <c r="AG109" s="6">
        <v>422.88900000000001</v>
      </c>
      <c r="AH109" s="6">
        <v>96.902000000000001</v>
      </c>
      <c r="AI109" s="6">
        <v>911.33500000000004</v>
      </c>
      <c r="AJ109" s="6"/>
      <c r="AK109" s="6">
        <v>242.089</v>
      </c>
      <c r="AL109" s="6">
        <v>3108.7629999999999</v>
      </c>
      <c r="AM109" s="6"/>
    </row>
    <row r="110" spans="2:39">
      <c r="D110" t="s">
        <v>413</v>
      </c>
      <c r="E110" t="s">
        <v>38</v>
      </c>
      <c r="F110">
        <v>2013</v>
      </c>
      <c r="H110" s="1">
        <v>0</v>
      </c>
      <c r="J110" s="6">
        <v>1.623</v>
      </c>
      <c r="K110" s="6">
        <v>375.17899999999997</v>
      </c>
      <c r="L110" s="6">
        <v>1352.509</v>
      </c>
      <c r="M110" s="6">
        <v>272.07600000000002</v>
      </c>
      <c r="N110" s="6"/>
      <c r="O110" s="6">
        <v>297.56200000000001</v>
      </c>
      <c r="P110" s="6">
        <v>4173.6869999999999</v>
      </c>
      <c r="Q110" s="6">
        <v>300.79399999999998</v>
      </c>
      <c r="R110" s="6">
        <v>1019.832</v>
      </c>
      <c r="S110" s="6">
        <v>2561.7199999999998</v>
      </c>
      <c r="T110" s="6">
        <v>635.279</v>
      </c>
      <c r="U110" s="6">
        <v>2490.8110000000001</v>
      </c>
      <c r="V110" s="6">
        <v>144.13900000000001</v>
      </c>
      <c r="W110" s="6">
        <v>298.74299999999999</v>
      </c>
      <c r="X110" s="6">
        <v>119.074</v>
      </c>
      <c r="Y110" s="6">
        <v>2971.7919999999999</v>
      </c>
      <c r="Z110" s="6">
        <v>407.37599999999998</v>
      </c>
      <c r="AA110" s="6">
        <v>0.76600000000000001</v>
      </c>
      <c r="AB110" s="6">
        <v>3.3679999999999999</v>
      </c>
      <c r="AC110" s="6">
        <v>2364.047</v>
      </c>
      <c r="AD110" s="6">
        <v>692.57600000000002</v>
      </c>
      <c r="AE110" s="6">
        <v>1063.123</v>
      </c>
      <c r="AF110" s="6">
        <v>597.28700000000003</v>
      </c>
      <c r="AG110" s="6">
        <v>435.608</v>
      </c>
      <c r="AH110" s="6">
        <v>134.922</v>
      </c>
      <c r="AI110" s="6">
        <v>746.52499999999998</v>
      </c>
      <c r="AJ110" s="6"/>
      <c r="AK110" s="6">
        <v>271.71600000000001</v>
      </c>
      <c r="AL110" s="6">
        <v>2839.337</v>
      </c>
      <c r="AM110" s="6"/>
    </row>
    <row r="111" spans="2:39">
      <c r="D111" t="s">
        <v>413</v>
      </c>
      <c r="E111" t="s">
        <v>38</v>
      </c>
      <c r="F111">
        <v>2014</v>
      </c>
      <c r="H111" s="1">
        <v>0</v>
      </c>
      <c r="J111" s="6">
        <v>13.599</v>
      </c>
      <c r="K111" s="6">
        <v>373.45600000000002</v>
      </c>
      <c r="L111" s="6">
        <v>1487.067</v>
      </c>
      <c r="M111" s="6">
        <v>258.53699999999998</v>
      </c>
      <c r="N111" s="6"/>
      <c r="O111" s="6">
        <v>334.44799999999998</v>
      </c>
      <c r="P111" s="6">
        <v>4150.326</v>
      </c>
      <c r="Q111" s="6">
        <v>287.64</v>
      </c>
      <c r="R111" s="6">
        <v>1166.653</v>
      </c>
      <c r="S111" s="6">
        <v>2552.1610000000001</v>
      </c>
      <c r="T111" s="6">
        <v>608.20500000000004</v>
      </c>
      <c r="U111" s="6">
        <v>2477.904</v>
      </c>
      <c r="V111" s="6">
        <v>126.886</v>
      </c>
      <c r="W111" s="6">
        <v>309.88900000000001</v>
      </c>
      <c r="X111" s="6">
        <v>115.67400000000001</v>
      </c>
      <c r="Y111" s="6">
        <v>2835.17</v>
      </c>
      <c r="Z111" s="6">
        <v>341.07299999999998</v>
      </c>
      <c r="AA111" s="6">
        <v>0.72399999999999998</v>
      </c>
      <c r="AB111" s="6">
        <v>4.2999999999999997E-2</v>
      </c>
      <c r="AC111" s="6">
        <v>2421.9029999999998</v>
      </c>
      <c r="AD111" s="6">
        <v>621.70600000000002</v>
      </c>
      <c r="AE111" s="6">
        <v>1053.6110000000001</v>
      </c>
      <c r="AF111" s="6">
        <v>541.46500000000003</v>
      </c>
      <c r="AG111" s="6">
        <v>501.74900000000002</v>
      </c>
      <c r="AH111" s="6">
        <v>134.9</v>
      </c>
      <c r="AI111" s="6">
        <v>847.07899999999995</v>
      </c>
      <c r="AJ111" s="6"/>
      <c r="AK111" s="6">
        <v>243.93</v>
      </c>
      <c r="AL111" s="6">
        <v>2620.14</v>
      </c>
      <c r="AM111" s="6"/>
    </row>
    <row r="112" spans="2:39">
      <c r="D112" t="s">
        <v>413</v>
      </c>
      <c r="E112" t="s">
        <v>42</v>
      </c>
      <c r="F112">
        <v>2015</v>
      </c>
      <c r="I112" s="1">
        <v>0</v>
      </c>
      <c r="J112" s="6">
        <v>46.216999999999999</v>
      </c>
      <c r="K112" s="6">
        <v>434.702</v>
      </c>
      <c r="L112" s="6">
        <v>1924.893</v>
      </c>
      <c r="M112" s="6">
        <v>328.363</v>
      </c>
      <c r="N112" s="6">
        <v>49.48</v>
      </c>
      <c r="O112" s="6">
        <v>365.23399999999998</v>
      </c>
      <c r="P112" s="6">
        <v>5237.3620000000001</v>
      </c>
      <c r="Q112" s="6">
        <v>454.35599999999999</v>
      </c>
      <c r="R112" s="6">
        <v>1166.653</v>
      </c>
      <c r="S112" s="6">
        <v>2613.2350000000001</v>
      </c>
      <c r="T112" s="6">
        <v>638.053</v>
      </c>
      <c r="U112" s="6">
        <v>4017.9780000000001</v>
      </c>
      <c r="V112" s="6">
        <v>287.209</v>
      </c>
      <c r="W112" s="6">
        <v>364.91800000000001</v>
      </c>
      <c r="X112" s="6">
        <v>143.63800000000001</v>
      </c>
      <c r="Y112" s="6">
        <v>4282.4440000000004</v>
      </c>
      <c r="Z112" s="6">
        <v>482.97199999999998</v>
      </c>
      <c r="AA112" s="6">
        <v>0.86199999999999999</v>
      </c>
      <c r="AB112" s="6">
        <v>50.02</v>
      </c>
      <c r="AC112" s="6">
        <v>3212.0749999999998</v>
      </c>
      <c r="AD112" s="6">
        <v>716.25400000000002</v>
      </c>
      <c r="AE112" s="6">
        <v>1094.559</v>
      </c>
      <c r="AF112" s="6">
        <v>618.14599999999996</v>
      </c>
      <c r="AG112" s="6">
        <v>691.91499999999996</v>
      </c>
      <c r="AH112" s="6">
        <v>197.09899999999999</v>
      </c>
      <c r="AI112" s="6">
        <v>960.93499999999995</v>
      </c>
      <c r="AJ112" s="6">
        <v>25.681999999999999</v>
      </c>
      <c r="AK112" s="6">
        <v>295.39299999999997</v>
      </c>
      <c r="AL112" s="6">
        <v>4166.8549999999996</v>
      </c>
      <c r="AM112" s="6">
        <v>0.53900000000000003</v>
      </c>
    </row>
  </sheetData>
  <sortState xmlns:xlrd2="http://schemas.microsoft.com/office/spreadsheetml/2017/richdata2" ref="AS36:AS70">
    <sortCondition ref="AS36"/>
  </sortState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2:I4"/>
  <sheetViews>
    <sheetView workbookViewId="0">
      <selection activeCell="H18" sqref="H18"/>
    </sheetView>
  </sheetViews>
  <sheetFormatPr defaultRowHeight="14.4"/>
  <cols>
    <col min="1" max="1" width="9.109375" style="9"/>
    <col min="2" max="2" width="13.109375" style="9" customWidth="1"/>
    <col min="3" max="8" width="11.44140625" style="9" customWidth="1"/>
    <col min="9" max="253" width="9.109375" style="9"/>
    <col min="254" max="254" width="13.109375" style="9" customWidth="1"/>
    <col min="255" max="255" width="13.6640625" style="9" bestFit="1" customWidth="1"/>
    <col min="256" max="509" width="9.109375" style="9"/>
    <col min="510" max="510" width="13.109375" style="9" customWidth="1"/>
    <col min="511" max="511" width="13.6640625" style="9" bestFit="1" customWidth="1"/>
    <col min="512" max="765" width="9.109375" style="9"/>
    <col min="766" max="766" width="13.109375" style="9" customWidth="1"/>
    <col min="767" max="767" width="13.6640625" style="9" bestFit="1" customWidth="1"/>
    <col min="768" max="1021" width="9.109375" style="9"/>
    <col min="1022" max="1022" width="13.109375" style="9" customWidth="1"/>
    <col min="1023" max="1023" width="13.6640625" style="9" bestFit="1" customWidth="1"/>
    <col min="1024" max="1277" width="9.109375" style="9"/>
    <col min="1278" max="1278" width="13.109375" style="9" customWidth="1"/>
    <col min="1279" max="1279" width="13.6640625" style="9" bestFit="1" customWidth="1"/>
    <col min="1280" max="1533" width="9.109375" style="9"/>
    <col min="1534" max="1534" width="13.109375" style="9" customWidth="1"/>
    <col min="1535" max="1535" width="13.6640625" style="9" bestFit="1" customWidth="1"/>
    <col min="1536" max="1789" width="9.109375" style="9"/>
    <col min="1790" max="1790" width="13.109375" style="9" customWidth="1"/>
    <col min="1791" max="1791" width="13.6640625" style="9" bestFit="1" customWidth="1"/>
    <col min="1792" max="2045" width="9.109375" style="9"/>
    <col min="2046" max="2046" width="13.109375" style="9" customWidth="1"/>
    <col min="2047" max="2047" width="13.6640625" style="9" bestFit="1" customWidth="1"/>
    <col min="2048" max="2301" width="9.109375" style="9"/>
    <col min="2302" max="2302" width="13.109375" style="9" customWidth="1"/>
    <col min="2303" max="2303" width="13.6640625" style="9" bestFit="1" customWidth="1"/>
    <col min="2304" max="2557" width="9.109375" style="9"/>
    <col min="2558" max="2558" width="13.109375" style="9" customWidth="1"/>
    <col min="2559" max="2559" width="13.6640625" style="9" bestFit="1" customWidth="1"/>
    <col min="2560" max="2813" width="9.109375" style="9"/>
    <col min="2814" max="2814" width="13.109375" style="9" customWidth="1"/>
    <col min="2815" max="2815" width="13.6640625" style="9" bestFit="1" customWidth="1"/>
    <col min="2816" max="3069" width="9.109375" style="9"/>
    <col min="3070" max="3070" width="13.109375" style="9" customWidth="1"/>
    <col min="3071" max="3071" width="13.6640625" style="9" bestFit="1" customWidth="1"/>
    <col min="3072" max="3325" width="9.109375" style="9"/>
    <col min="3326" max="3326" width="13.109375" style="9" customWidth="1"/>
    <col min="3327" max="3327" width="13.6640625" style="9" bestFit="1" customWidth="1"/>
    <col min="3328" max="3581" width="9.109375" style="9"/>
    <col min="3582" max="3582" width="13.109375" style="9" customWidth="1"/>
    <col min="3583" max="3583" width="13.6640625" style="9" bestFit="1" customWidth="1"/>
    <col min="3584" max="3837" width="9.109375" style="9"/>
    <col min="3838" max="3838" width="13.109375" style="9" customWidth="1"/>
    <col min="3839" max="3839" width="13.6640625" style="9" bestFit="1" customWidth="1"/>
    <col min="3840" max="4093" width="9.109375" style="9"/>
    <col min="4094" max="4094" width="13.109375" style="9" customWidth="1"/>
    <col min="4095" max="4095" width="13.6640625" style="9" bestFit="1" customWidth="1"/>
    <col min="4096" max="4349" width="9.109375" style="9"/>
    <col min="4350" max="4350" width="13.109375" style="9" customWidth="1"/>
    <col min="4351" max="4351" width="13.6640625" style="9" bestFit="1" customWidth="1"/>
    <col min="4352" max="4605" width="9.109375" style="9"/>
    <col min="4606" max="4606" width="13.109375" style="9" customWidth="1"/>
    <col min="4607" max="4607" width="13.6640625" style="9" bestFit="1" customWidth="1"/>
    <col min="4608" max="4861" width="9.109375" style="9"/>
    <col min="4862" max="4862" width="13.109375" style="9" customWidth="1"/>
    <col min="4863" max="4863" width="13.6640625" style="9" bestFit="1" customWidth="1"/>
    <col min="4864" max="5117" width="9.109375" style="9"/>
    <col min="5118" max="5118" width="13.109375" style="9" customWidth="1"/>
    <col min="5119" max="5119" width="13.6640625" style="9" bestFit="1" customWidth="1"/>
    <col min="5120" max="5373" width="9.109375" style="9"/>
    <col min="5374" max="5374" width="13.109375" style="9" customWidth="1"/>
    <col min="5375" max="5375" width="13.6640625" style="9" bestFit="1" customWidth="1"/>
    <col min="5376" max="5629" width="9.109375" style="9"/>
    <col min="5630" max="5630" width="13.109375" style="9" customWidth="1"/>
    <col min="5631" max="5631" width="13.6640625" style="9" bestFit="1" customWidth="1"/>
    <col min="5632" max="5885" width="9.109375" style="9"/>
    <col min="5886" max="5886" width="13.109375" style="9" customWidth="1"/>
    <col min="5887" max="5887" width="13.6640625" style="9" bestFit="1" customWidth="1"/>
    <col min="5888" max="6141" width="9.109375" style="9"/>
    <col min="6142" max="6142" width="13.109375" style="9" customWidth="1"/>
    <col min="6143" max="6143" width="13.6640625" style="9" bestFit="1" customWidth="1"/>
    <col min="6144" max="6397" width="9.109375" style="9"/>
    <col min="6398" max="6398" width="13.109375" style="9" customWidth="1"/>
    <col min="6399" max="6399" width="13.6640625" style="9" bestFit="1" customWidth="1"/>
    <col min="6400" max="6653" width="9.109375" style="9"/>
    <col min="6654" max="6654" width="13.109375" style="9" customWidth="1"/>
    <col min="6655" max="6655" width="13.6640625" style="9" bestFit="1" customWidth="1"/>
    <col min="6656" max="6909" width="9.109375" style="9"/>
    <col min="6910" max="6910" width="13.109375" style="9" customWidth="1"/>
    <col min="6911" max="6911" width="13.6640625" style="9" bestFit="1" customWidth="1"/>
    <col min="6912" max="7165" width="9.109375" style="9"/>
    <col min="7166" max="7166" width="13.109375" style="9" customWidth="1"/>
    <col min="7167" max="7167" width="13.6640625" style="9" bestFit="1" customWidth="1"/>
    <col min="7168" max="7421" width="9.109375" style="9"/>
    <col min="7422" max="7422" width="13.109375" style="9" customWidth="1"/>
    <col min="7423" max="7423" width="13.6640625" style="9" bestFit="1" customWidth="1"/>
    <col min="7424" max="7677" width="9.109375" style="9"/>
    <col min="7678" max="7678" width="13.109375" style="9" customWidth="1"/>
    <col min="7679" max="7679" width="13.6640625" style="9" bestFit="1" customWidth="1"/>
    <col min="7680" max="7933" width="9.109375" style="9"/>
    <col min="7934" max="7934" width="13.109375" style="9" customWidth="1"/>
    <col min="7935" max="7935" width="13.6640625" style="9" bestFit="1" customWidth="1"/>
    <col min="7936" max="8189" width="9.109375" style="9"/>
    <col min="8190" max="8190" width="13.109375" style="9" customWidth="1"/>
    <col min="8191" max="8191" width="13.6640625" style="9" bestFit="1" customWidth="1"/>
    <col min="8192" max="8445" width="9.109375" style="9"/>
    <col min="8446" max="8446" width="13.109375" style="9" customWidth="1"/>
    <col min="8447" max="8447" width="13.6640625" style="9" bestFit="1" customWidth="1"/>
    <col min="8448" max="8701" width="9.109375" style="9"/>
    <col min="8702" max="8702" width="13.109375" style="9" customWidth="1"/>
    <col min="8703" max="8703" width="13.6640625" style="9" bestFit="1" customWidth="1"/>
    <col min="8704" max="8957" width="9.109375" style="9"/>
    <col min="8958" max="8958" width="13.109375" style="9" customWidth="1"/>
    <col min="8959" max="8959" width="13.6640625" style="9" bestFit="1" customWidth="1"/>
    <col min="8960" max="9213" width="9.109375" style="9"/>
    <col min="9214" max="9214" width="13.109375" style="9" customWidth="1"/>
    <col min="9215" max="9215" width="13.6640625" style="9" bestFit="1" customWidth="1"/>
    <col min="9216" max="9469" width="9.109375" style="9"/>
    <col min="9470" max="9470" width="13.109375" style="9" customWidth="1"/>
    <col min="9471" max="9471" width="13.6640625" style="9" bestFit="1" customWidth="1"/>
    <col min="9472" max="9725" width="9.109375" style="9"/>
    <col min="9726" max="9726" width="13.109375" style="9" customWidth="1"/>
    <col min="9727" max="9727" width="13.6640625" style="9" bestFit="1" customWidth="1"/>
    <col min="9728" max="9981" width="9.109375" style="9"/>
    <col min="9982" max="9982" width="13.109375" style="9" customWidth="1"/>
    <col min="9983" max="9983" width="13.6640625" style="9" bestFit="1" customWidth="1"/>
    <col min="9984" max="10237" width="9.109375" style="9"/>
    <col min="10238" max="10238" width="13.109375" style="9" customWidth="1"/>
    <col min="10239" max="10239" width="13.6640625" style="9" bestFit="1" customWidth="1"/>
    <col min="10240" max="10493" width="9.109375" style="9"/>
    <col min="10494" max="10494" width="13.109375" style="9" customWidth="1"/>
    <col min="10495" max="10495" width="13.6640625" style="9" bestFit="1" customWidth="1"/>
    <col min="10496" max="10749" width="9.109375" style="9"/>
    <col min="10750" max="10750" width="13.109375" style="9" customWidth="1"/>
    <col min="10751" max="10751" width="13.6640625" style="9" bestFit="1" customWidth="1"/>
    <col min="10752" max="11005" width="9.109375" style="9"/>
    <col min="11006" max="11006" width="13.109375" style="9" customWidth="1"/>
    <col min="11007" max="11007" width="13.6640625" style="9" bestFit="1" customWidth="1"/>
    <col min="11008" max="11261" width="9.109375" style="9"/>
    <col min="11262" max="11262" width="13.109375" style="9" customWidth="1"/>
    <col min="11263" max="11263" width="13.6640625" style="9" bestFit="1" customWidth="1"/>
    <col min="11264" max="11517" width="9.109375" style="9"/>
    <col min="11518" max="11518" width="13.109375" style="9" customWidth="1"/>
    <col min="11519" max="11519" width="13.6640625" style="9" bestFit="1" customWidth="1"/>
    <col min="11520" max="11773" width="9.109375" style="9"/>
    <col min="11774" max="11774" width="13.109375" style="9" customWidth="1"/>
    <col min="11775" max="11775" width="13.6640625" style="9" bestFit="1" customWidth="1"/>
    <col min="11776" max="12029" width="9.109375" style="9"/>
    <col min="12030" max="12030" width="13.109375" style="9" customWidth="1"/>
    <col min="12031" max="12031" width="13.6640625" style="9" bestFit="1" customWidth="1"/>
    <col min="12032" max="12285" width="9.109375" style="9"/>
    <col min="12286" max="12286" width="13.109375" style="9" customWidth="1"/>
    <col min="12287" max="12287" width="13.6640625" style="9" bestFit="1" customWidth="1"/>
    <col min="12288" max="12541" width="9.109375" style="9"/>
    <col min="12542" max="12542" width="13.109375" style="9" customWidth="1"/>
    <col min="12543" max="12543" width="13.6640625" style="9" bestFit="1" customWidth="1"/>
    <col min="12544" max="12797" width="9.109375" style="9"/>
    <col min="12798" max="12798" width="13.109375" style="9" customWidth="1"/>
    <col min="12799" max="12799" width="13.6640625" style="9" bestFit="1" customWidth="1"/>
    <col min="12800" max="13053" width="9.109375" style="9"/>
    <col min="13054" max="13054" width="13.109375" style="9" customWidth="1"/>
    <col min="13055" max="13055" width="13.6640625" style="9" bestFit="1" customWidth="1"/>
    <col min="13056" max="13309" width="9.109375" style="9"/>
    <col min="13310" max="13310" width="13.109375" style="9" customWidth="1"/>
    <col min="13311" max="13311" width="13.6640625" style="9" bestFit="1" customWidth="1"/>
    <col min="13312" max="13565" width="9.109375" style="9"/>
    <col min="13566" max="13566" width="13.109375" style="9" customWidth="1"/>
    <col min="13567" max="13567" width="13.6640625" style="9" bestFit="1" customWidth="1"/>
    <col min="13568" max="13821" width="9.109375" style="9"/>
    <col min="13822" max="13822" width="13.109375" style="9" customWidth="1"/>
    <col min="13823" max="13823" width="13.6640625" style="9" bestFit="1" customWidth="1"/>
    <col min="13824" max="14077" width="9.109375" style="9"/>
    <col min="14078" max="14078" width="13.109375" style="9" customWidth="1"/>
    <col min="14079" max="14079" width="13.6640625" style="9" bestFit="1" customWidth="1"/>
    <col min="14080" max="14333" width="9.109375" style="9"/>
    <col min="14334" max="14334" width="13.109375" style="9" customWidth="1"/>
    <col min="14335" max="14335" width="13.6640625" style="9" bestFit="1" customWidth="1"/>
    <col min="14336" max="14589" width="9.109375" style="9"/>
    <col min="14590" max="14590" width="13.109375" style="9" customWidth="1"/>
    <col min="14591" max="14591" width="13.6640625" style="9" bestFit="1" customWidth="1"/>
    <col min="14592" max="14845" width="9.109375" style="9"/>
    <col min="14846" max="14846" width="13.109375" style="9" customWidth="1"/>
    <col min="14847" max="14847" width="13.6640625" style="9" bestFit="1" customWidth="1"/>
    <col min="14848" max="15101" width="9.109375" style="9"/>
    <col min="15102" max="15102" width="13.109375" style="9" customWidth="1"/>
    <col min="15103" max="15103" width="13.6640625" style="9" bestFit="1" customWidth="1"/>
    <col min="15104" max="15357" width="9.109375" style="9"/>
    <col min="15358" max="15358" width="13.109375" style="9" customWidth="1"/>
    <col min="15359" max="15359" width="13.6640625" style="9" bestFit="1" customWidth="1"/>
    <col min="15360" max="15613" width="9.109375" style="9"/>
    <col min="15614" max="15614" width="13.109375" style="9" customWidth="1"/>
    <col min="15615" max="15615" width="13.6640625" style="9" bestFit="1" customWidth="1"/>
    <col min="15616" max="15869" width="9.109375" style="9"/>
    <col min="15870" max="15870" width="13.109375" style="9" customWidth="1"/>
    <col min="15871" max="15871" width="13.6640625" style="9" bestFit="1" customWidth="1"/>
    <col min="15872" max="16125" width="9.109375" style="9"/>
    <col min="16126" max="16126" width="13.109375" style="9" customWidth="1"/>
    <col min="16127" max="16127" width="13.6640625" style="9" bestFit="1" customWidth="1"/>
    <col min="16128" max="16384" width="9.109375" style="9"/>
  </cols>
  <sheetData>
    <row r="2" spans="2:9" ht="18">
      <c r="B2" s="43" t="s">
        <v>414</v>
      </c>
      <c r="C2" s="10"/>
    </row>
    <row r="3" spans="2:9" ht="15" thickBot="1">
      <c r="B3" s="44" t="s">
        <v>329</v>
      </c>
      <c r="C3" s="46" t="s">
        <v>111</v>
      </c>
      <c r="D3" s="46" t="s">
        <v>117</v>
      </c>
      <c r="E3" s="46" t="s">
        <v>116</v>
      </c>
      <c r="F3" s="46" t="s">
        <v>107</v>
      </c>
      <c r="G3" s="46" t="s">
        <v>152</v>
      </c>
      <c r="H3" s="46" t="s">
        <v>113</v>
      </c>
      <c r="I3" s="11"/>
    </row>
    <row r="4" spans="2:9">
      <c r="B4" s="42" t="s">
        <v>252</v>
      </c>
      <c r="C4" s="47">
        <v>95</v>
      </c>
      <c r="D4" s="47">
        <v>65</v>
      </c>
      <c r="E4" s="47">
        <v>78</v>
      </c>
      <c r="F4" s="47">
        <v>56</v>
      </c>
      <c r="G4" s="47"/>
      <c r="H4" s="47">
        <v>74</v>
      </c>
      <c r="I4" s="11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2:AI39"/>
  <sheetViews>
    <sheetView topLeftCell="B1" workbookViewId="0">
      <selection activeCell="AE39" sqref="C39:AE39"/>
    </sheetView>
  </sheetViews>
  <sheetFormatPr defaultRowHeight="14.4"/>
  <sheetData>
    <row r="2" spans="2:35">
      <c r="B2" s="27" t="s">
        <v>555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4" spans="2:35">
      <c r="B4" s="27" t="s">
        <v>556</v>
      </c>
      <c r="C4" s="28">
        <v>42530.510347222225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 spans="2:35">
      <c r="B5" s="27" t="s">
        <v>557</v>
      </c>
      <c r="C5" s="28">
        <v>42726.497967789357</v>
      </c>
      <c r="D5" s="26"/>
      <c r="E5" s="26">
        <v>1000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spans="2:35">
      <c r="B6" s="27" t="s">
        <v>558</v>
      </c>
      <c r="C6" s="27" t="s">
        <v>559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 spans="2:35">
      <c r="C7" t="s">
        <v>2</v>
      </c>
      <c r="D7" t="s">
        <v>3</v>
      </c>
      <c r="E7" t="s">
        <v>5</v>
      </c>
      <c r="F7" t="s">
        <v>6</v>
      </c>
      <c r="G7" t="s">
        <v>8</v>
      </c>
      <c r="H7" t="s">
        <v>9</v>
      </c>
      <c r="I7" t="s">
        <v>10</v>
      </c>
      <c r="J7" t="s">
        <v>11</v>
      </c>
      <c r="K7" t="s">
        <v>343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R7" t="s">
        <v>20</v>
      </c>
      <c r="S7" t="s">
        <v>22</v>
      </c>
      <c r="T7" t="s">
        <v>352</v>
      </c>
      <c r="U7" t="s">
        <v>26</v>
      </c>
      <c r="V7" t="s">
        <v>28</v>
      </c>
      <c r="W7" t="s">
        <v>29</v>
      </c>
      <c r="X7" t="s">
        <v>30</v>
      </c>
      <c r="Y7" t="s">
        <v>31</v>
      </c>
      <c r="Z7" t="s">
        <v>32</v>
      </c>
      <c r="AA7" t="s">
        <v>33</v>
      </c>
      <c r="AB7" t="s">
        <v>34</v>
      </c>
      <c r="AC7" t="s">
        <v>35</v>
      </c>
      <c r="AD7" t="s">
        <v>36</v>
      </c>
      <c r="AE7" s="33" t="s">
        <v>37</v>
      </c>
    </row>
    <row r="8" spans="2:35">
      <c r="B8" s="27" t="s">
        <v>560</v>
      </c>
      <c r="C8" s="27" t="s">
        <v>625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34"/>
      <c r="AF8" s="26"/>
      <c r="AG8" s="26"/>
      <c r="AH8" s="26"/>
      <c r="AI8" s="26"/>
    </row>
    <row r="9" spans="2:35">
      <c r="B9" s="27" t="s">
        <v>561</v>
      </c>
      <c r="C9" s="27" t="s">
        <v>562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34"/>
      <c r="AF9" s="26"/>
      <c r="AG9" s="26"/>
      <c r="AH9" s="26"/>
      <c r="AI9" s="26"/>
    </row>
    <row r="10" spans="2:35">
      <c r="B10" s="27" t="s">
        <v>624</v>
      </c>
      <c r="C10" t="s">
        <v>2</v>
      </c>
      <c r="D10" t="s">
        <v>3</v>
      </c>
      <c r="E10" s="27" t="s">
        <v>5</v>
      </c>
      <c r="F10" t="s">
        <v>6</v>
      </c>
      <c r="G10" t="s">
        <v>8</v>
      </c>
      <c r="H10" t="s">
        <v>9</v>
      </c>
      <c r="I10" t="s">
        <v>10</v>
      </c>
      <c r="J10" t="s">
        <v>11</v>
      </c>
      <c r="K10" t="s">
        <v>343</v>
      </c>
      <c r="L10" t="s">
        <v>13</v>
      </c>
      <c r="M10" t="s">
        <v>14</v>
      </c>
      <c r="N10" t="s">
        <v>15</v>
      </c>
      <c r="O10" t="s">
        <v>16</v>
      </c>
      <c r="P10" t="s">
        <v>17</v>
      </c>
      <c r="Q10" t="s">
        <v>18</v>
      </c>
      <c r="R10" t="s">
        <v>20</v>
      </c>
      <c r="S10" t="s">
        <v>22</v>
      </c>
      <c r="U10" t="s">
        <v>26</v>
      </c>
      <c r="V10" t="s">
        <v>28</v>
      </c>
      <c r="W10" t="s">
        <v>29</v>
      </c>
      <c r="X10" t="s">
        <v>30</v>
      </c>
      <c r="Y10" t="s">
        <v>31</v>
      </c>
      <c r="Z10" t="s">
        <v>32</v>
      </c>
      <c r="AA10" t="s">
        <v>33</v>
      </c>
      <c r="AB10" t="s">
        <v>34</v>
      </c>
      <c r="AC10" t="s">
        <v>35</v>
      </c>
      <c r="AD10" t="s">
        <v>36</v>
      </c>
      <c r="AE10" s="33" t="s">
        <v>37</v>
      </c>
      <c r="AG10" t="s">
        <v>4</v>
      </c>
    </row>
    <row r="11" spans="2:35">
      <c r="B11" s="29" t="s">
        <v>563</v>
      </c>
      <c r="C11" s="29" t="s">
        <v>590</v>
      </c>
      <c r="D11" s="29" t="s">
        <v>579</v>
      </c>
      <c r="E11" s="29" t="s">
        <v>564</v>
      </c>
      <c r="F11" s="29" t="s">
        <v>565</v>
      </c>
      <c r="G11" s="29" t="s">
        <v>575</v>
      </c>
      <c r="H11" s="29" t="s">
        <v>566</v>
      </c>
      <c r="I11" s="29" t="s">
        <v>568</v>
      </c>
      <c r="J11" s="29" t="s">
        <v>567</v>
      </c>
      <c r="K11" s="29" t="s">
        <v>570</v>
      </c>
      <c r="L11" s="29" t="s">
        <v>571</v>
      </c>
      <c r="M11" s="29" t="s">
        <v>585</v>
      </c>
      <c r="N11" s="29" t="s">
        <v>572</v>
      </c>
      <c r="O11" s="29" t="s">
        <v>573</v>
      </c>
      <c r="P11" s="29" t="s">
        <v>577</v>
      </c>
      <c r="Q11" s="29" t="s">
        <v>569</v>
      </c>
      <c r="R11" s="29" t="s">
        <v>574</v>
      </c>
      <c r="S11" s="29" t="s">
        <v>576</v>
      </c>
      <c r="T11" s="29"/>
      <c r="U11" s="29" t="s">
        <v>589</v>
      </c>
      <c r="V11" s="29" t="s">
        <v>578</v>
      </c>
      <c r="W11" s="29" t="s">
        <v>588</v>
      </c>
      <c r="X11" s="29" t="s">
        <v>580</v>
      </c>
      <c r="Y11" s="29" t="s">
        <v>581</v>
      </c>
      <c r="Z11" s="29" t="s">
        <v>582</v>
      </c>
      <c r="AA11" s="29" t="s">
        <v>591</v>
      </c>
      <c r="AB11" s="29" t="s">
        <v>586</v>
      </c>
      <c r="AC11" s="29" t="s">
        <v>583</v>
      </c>
      <c r="AD11" s="29" t="s">
        <v>584</v>
      </c>
      <c r="AE11" s="35" t="s">
        <v>587</v>
      </c>
      <c r="AF11" s="32" t="s">
        <v>592</v>
      </c>
      <c r="AG11" s="29" t="s">
        <v>593</v>
      </c>
      <c r="AH11" s="29" t="s">
        <v>594</v>
      </c>
      <c r="AI11" s="29" t="s">
        <v>595</v>
      </c>
    </row>
    <row r="12" spans="2:35">
      <c r="B12" s="29" t="s">
        <v>596</v>
      </c>
      <c r="C12" s="29" t="s">
        <v>597</v>
      </c>
      <c r="D12" s="29" t="s">
        <v>597</v>
      </c>
      <c r="E12" s="29" t="s">
        <v>597</v>
      </c>
      <c r="F12" s="29" t="s">
        <v>597</v>
      </c>
      <c r="G12" s="29" t="s">
        <v>597</v>
      </c>
      <c r="H12" s="29" t="s">
        <v>597</v>
      </c>
      <c r="I12" s="29" t="s">
        <v>597</v>
      </c>
      <c r="J12" s="29" t="s">
        <v>597</v>
      </c>
      <c r="K12" s="29" t="s">
        <v>597</v>
      </c>
      <c r="L12" s="29" t="s">
        <v>597</v>
      </c>
      <c r="M12" s="29" t="s">
        <v>597</v>
      </c>
      <c r="N12" s="29" t="s">
        <v>597</v>
      </c>
      <c r="O12" s="29" t="s">
        <v>597</v>
      </c>
      <c r="P12" s="29" t="s">
        <v>597</v>
      </c>
      <c r="Q12" s="29" t="s">
        <v>597</v>
      </c>
      <c r="R12" s="29" t="s">
        <v>597</v>
      </c>
      <c r="S12" s="29" t="s">
        <v>597</v>
      </c>
      <c r="T12" s="29"/>
      <c r="U12" s="29" t="s">
        <v>597</v>
      </c>
      <c r="V12" s="29" t="s">
        <v>597</v>
      </c>
      <c r="W12" s="29" t="s">
        <v>597</v>
      </c>
      <c r="X12" s="29" t="s">
        <v>597</v>
      </c>
      <c r="Y12" s="29" t="s">
        <v>597</v>
      </c>
      <c r="Z12" s="29" t="s">
        <v>597</v>
      </c>
      <c r="AA12" s="29" t="s">
        <v>597</v>
      </c>
      <c r="AB12" s="29" t="s">
        <v>597</v>
      </c>
      <c r="AC12" s="29" t="s">
        <v>597</v>
      </c>
      <c r="AD12" s="29" t="s">
        <v>597</v>
      </c>
      <c r="AE12" s="35" t="s">
        <v>597</v>
      </c>
      <c r="AF12" s="32" t="s">
        <v>597</v>
      </c>
      <c r="AG12" s="29" t="s">
        <v>597</v>
      </c>
      <c r="AH12" s="29" t="s">
        <v>597</v>
      </c>
      <c r="AI12" s="29" t="s">
        <v>597</v>
      </c>
    </row>
    <row r="13" spans="2:35">
      <c r="B13" s="29" t="s">
        <v>598</v>
      </c>
      <c r="C13" s="30">
        <v>42.2</v>
      </c>
      <c r="D13" s="30">
        <v>325.34100000000001</v>
      </c>
      <c r="E13" s="30">
        <v>1056.001</v>
      </c>
      <c r="F13" s="30">
        <v>328.363</v>
      </c>
      <c r="G13" s="30">
        <v>26.748000000000001</v>
      </c>
      <c r="H13" s="30">
        <v>307.017</v>
      </c>
      <c r="I13" s="30">
        <v>3886.3530000000001</v>
      </c>
      <c r="J13" s="30">
        <v>306.79399999999998</v>
      </c>
      <c r="K13" s="30">
        <v>609.14099999999996</v>
      </c>
      <c r="L13" s="30">
        <v>2109.8449999999998</v>
      </c>
      <c r="M13" s="30">
        <v>423.03199999999998</v>
      </c>
      <c r="N13" s="30">
        <v>3049.1129999999998</v>
      </c>
      <c r="O13" s="30">
        <v>286.40300000000002</v>
      </c>
      <c r="P13" s="30">
        <v>330.53800000000001</v>
      </c>
      <c r="Q13" s="30">
        <v>72.62</v>
      </c>
      <c r="R13" s="30">
        <v>3297.5909999999999</v>
      </c>
      <c r="S13" s="30">
        <v>392.80900000000003</v>
      </c>
      <c r="T13" s="30">
        <v>0</v>
      </c>
      <c r="U13" s="30">
        <v>50.02</v>
      </c>
      <c r="V13" s="30">
        <v>2025.8510000000001</v>
      </c>
      <c r="W13" s="30">
        <v>542.10299999999995</v>
      </c>
      <c r="X13" s="30">
        <v>528.77700000000004</v>
      </c>
      <c r="Y13" s="30">
        <v>465.572</v>
      </c>
      <c r="Z13" s="30">
        <v>691.91499999999996</v>
      </c>
      <c r="AA13" s="30">
        <v>197.09899999999999</v>
      </c>
      <c r="AB13" s="30">
        <v>731.71500000000003</v>
      </c>
      <c r="AC13" s="30">
        <v>21.506</v>
      </c>
      <c r="AD13" s="30">
        <v>283.28800000000001</v>
      </c>
      <c r="AE13" s="36">
        <v>3333.6439999999998</v>
      </c>
      <c r="AF13" s="30">
        <v>965.83900000000006</v>
      </c>
      <c r="AG13" s="30" t="s">
        <v>599</v>
      </c>
      <c r="AH13" s="30" t="s">
        <v>599</v>
      </c>
      <c r="AI13" s="30">
        <v>2507.7020000000002</v>
      </c>
    </row>
    <row r="14" spans="2:35">
      <c r="B14" s="29" t="s">
        <v>600</v>
      </c>
      <c r="C14" s="30">
        <v>38.267000000000003</v>
      </c>
      <c r="D14" s="30">
        <v>337.90800000000002</v>
      </c>
      <c r="E14" s="30">
        <v>1194.1659999999999</v>
      </c>
      <c r="F14" s="30">
        <v>190.559</v>
      </c>
      <c r="G14" s="30">
        <v>31.783999999999999</v>
      </c>
      <c r="H14" s="30">
        <v>268.70999999999998</v>
      </c>
      <c r="I14" s="30">
        <v>3930.8220000000001</v>
      </c>
      <c r="J14" s="30">
        <v>331.57</v>
      </c>
      <c r="K14" s="30">
        <v>540.79899999999998</v>
      </c>
      <c r="L14" s="30">
        <v>2231.2860000000001</v>
      </c>
      <c r="M14" s="30">
        <v>439.30399999999997</v>
      </c>
      <c r="N14" s="30">
        <v>3223.41</v>
      </c>
      <c r="O14" s="30">
        <v>188.852</v>
      </c>
      <c r="P14" s="30">
        <v>313.3</v>
      </c>
      <c r="Q14" s="30">
        <v>75.989000000000004</v>
      </c>
      <c r="R14" s="30">
        <v>3217.7469999999998</v>
      </c>
      <c r="S14" s="30">
        <v>479.75099999999998</v>
      </c>
      <c r="T14" s="30">
        <v>0</v>
      </c>
      <c r="U14" s="30">
        <v>39.384</v>
      </c>
      <c r="V14" s="30">
        <v>2191.5430000000001</v>
      </c>
      <c r="W14" s="30">
        <v>520.59400000000005</v>
      </c>
      <c r="X14" s="30">
        <v>478.33</v>
      </c>
      <c r="Y14" s="30">
        <v>404.48099999999999</v>
      </c>
      <c r="Z14" s="30">
        <v>459.72399999999999</v>
      </c>
      <c r="AA14" s="30">
        <v>140.76300000000001</v>
      </c>
      <c r="AB14" s="30">
        <v>731.41300000000001</v>
      </c>
      <c r="AC14" s="30">
        <v>22.707000000000001</v>
      </c>
      <c r="AD14" s="30">
        <v>229.10900000000001</v>
      </c>
      <c r="AE14" s="36">
        <v>3413.3539999999998</v>
      </c>
      <c r="AF14" s="30">
        <v>946.35599999999999</v>
      </c>
      <c r="AG14" s="30" t="s">
        <v>599</v>
      </c>
      <c r="AH14" s="30" t="s">
        <v>599</v>
      </c>
      <c r="AI14" s="30">
        <v>2194.134</v>
      </c>
    </row>
    <row r="15" spans="2:35">
      <c r="B15" s="29" t="s">
        <v>601</v>
      </c>
      <c r="C15" s="30">
        <v>30.736000000000001</v>
      </c>
      <c r="D15" s="30">
        <v>357.97399999999999</v>
      </c>
      <c r="E15" s="30">
        <v>1197.578</v>
      </c>
      <c r="F15" s="30">
        <v>101.279</v>
      </c>
      <c r="G15" s="30">
        <v>30.675999999999998</v>
      </c>
      <c r="H15" s="30">
        <v>279.89499999999998</v>
      </c>
      <c r="I15" s="30">
        <v>4285.9390000000003</v>
      </c>
      <c r="J15" s="30">
        <v>352.02</v>
      </c>
      <c r="K15" s="30">
        <v>569.33799999999997</v>
      </c>
      <c r="L15" s="30">
        <v>2307.328</v>
      </c>
      <c r="M15" s="30">
        <v>406.99700000000001</v>
      </c>
      <c r="N15" s="30">
        <v>3101.6219999999998</v>
      </c>
      <c r="O15" s="30">
        <v>163.43100000000001</v>
      </c>
      <c r="P15" s="30">
        <v>319.31</v>
      </c>
      <c r="Q15" s="30">
        <v>83.957999999999998</v>
      </c>
      <c r="R15" s="30">
        <v>3378.6909999999998</v>
      </c>
      <c r="S15" s="30">
        <v>166.02199999999999</v>
      </c>
      <c r="T15" s="30">
        <v>0</v>
      </c>
      <c r="U15" s="30">
        <v>36.929000000000002</v>
      </c>
      <c r="V15" s="30">
        <v>2284.7629999999999</v>
      </c>
      <c r="W15" s="30">
        <v>581.72900000000004</v>
      </c>
      <c r="X15" s="30">
        <v>524.71900000000005</v>
      </c>
      <c r="Y15" s="30">
        <v>475.62900000000002</v>
      </c>
      <c r="Z15" s="30">
        <v>543.49</v>
      </c>
      <c r="AA15" s="30">
        <v>74.236999999999995</v>
      </c>
      <c r="AB15" s="30">
        <v>827.29200000000003</v>
      </c>
      <c r="AC15" s="30">
        <v>21.878</v>
      </c>
      <c r="AD15" s="30">
        <v>198.58799999999999</v>
      </c>
      <c r="AE15" s="36">
        <v>3450.3040000000001</v>
      </c>
      <c r="AF15" s="30">
        <v>971.18600000000004</v>
      </c>
      <c r="AG15" s="30" t="s">
        <v>599</v>
      </c>
      <c r="AH15" s="30" t="s">
        <v>599</v>
      </c>
      <c r="AI15" s="30">
        <v>1503.5119999999999</v>
      </c>
    </row>
    <row r="16" spans="2:35">
      <c r="B16" s="29" t="s">
        <v>602</v>
      </c>
      <c r="C16" s="30">
        <v>24.879000000000001</v>
      </c>
      <c r="D16" s="30">
        <v>355.15699999999998</v>
      </c>
      <c r="E16" s="30">
        <v>1151.2</v>
      </c>
      <c r="F16" s="30">
        <v>228.12100000000001</v>
      </c>
      <c r="G16" s="30">
        <v>32.79</v>
      </c>
      <c r="H16" s="30">
        <v>260.97800000000001</v>
      </c>
      <c r="I16" s="30">
        <v>4379.6130000000003</v>
      </c>
      <c r="J16" s="30">
        <v>353.83800000000002</v>
      </c>
      <c r="K16" s="30">
        <v>476.46100000000001</v>
      </c>
      <c r="L16" s="30">
        <v>2233.1460000000002</v>
      </c>
      <c r="M16" s="30">
        <v>390.85599999999999</v>
      </c>
      <c r="N16" s="30">
        <v>3285.328</v>
      </c>
      <c r="O16" s="30">
        <v>205.21100000000001</v>
      </c>
      <c r="P16" s="30">
        <v>332.47399999999999</v>
      </c>
      <c r="Q16" s="30">
        <v>78.948999999999998</v>
      </c>
      <c r="R16" s="30">
        <v>3431.652</v>
      </c>
      <c r="S16" s="30">
        <v>208.89099999999999</v>
      </c>
      <c r="T16" s="30">
        <v>0</v>
      </c>
      <c r="U16" s="30">
        <v>37.798000000000002</v>
      </c>
      <c r="V16" s="30">
        <v>2305.4270000000001</v>
      </c>
      <c r="W16" s="30">
        <v>581.88300000000004</v>
      </c>
      <c r="X16" s="30">
        <v>539.95899999999995</v>
      </c>
      <c r="Y16" s="30">
        <v>457.85700000000003</v>
      </c>
      <c r="Z16" s="30">
        <v>560.77300000000002</v>
      </c>
      <c r="AA16" s="30">
        <v>52.636000000000003</v>
      </c>
      <c r="AB16" s="30">
        <v>834.97199999999998</v>
      </c>
      <c r="AC16" s="30">
        <v>20.114000000000001</v>
      </c>
      <c r="AD16" s="30">
        <v>197.65799999999999</v>
      </c>
      <c r="AE16" s="36">
        <v>3651.2539999999999</v>
      </c>
      <c r="AF16" s="30">
        <v>1074.175</v>
      </c>
      <c r="AG16" s="30" t="s">
        <v>599</v>
      </c>
      <c r="AH16" s="30" t="s">
        <v>599</v>
      </c>
      <c r="AI16" s="30">
        <v>918.57799999999997</v>
      </c>
    </row>
    <row r="17" spans="2:35">
      <c r="B17" s="29" t="s">
        <v>603</v>
      </c>
      <c r="C17" s="30">
        <v>22.096</v>
      </c>
      <c r="D17" s="30">
        <v>373.10399999999998</v>
      </c>
      <c r="E17" s="30">
        <v>1177.277</v>
      </c>
      <c r="F17" s="30">
        <v>280.13900000000001</v>
      </c>
      <c r="G17" s="30">
        <v>38.246000000000002</v>
      </c>
      <c r="H17" s="30">
        <v>275.55</v>
      </c>
      <c r="I17" s="30">
        <v>4594.9040000000005</v>
      </c>
      <c r="J17" s="30">
        <v>363.29899999999998</v>
      </c>
      <c r="K17" s="30">
        <v>594.23800000000006</v>
      </c>
      <c r="L17" s="30">
        <v>2304.23</v>
      </c>
      <c r="M17" s="30">
        <v>434.68799999999999</v>
      </c>
      <c r="N17" s="30">
        <v>3260.5970000000002</v>
      </c>
      <c r="O17" s="30">
        <v>207.75299999999999</v>
      </c>
      <c r="P17" s="30">
        <v>312.21899999999999</v>
      </c>
      <c r="Q17" s="30">
        <v>95.566999999999993</v>
      </c>
      <c r="R17" s="30">
        <v>3361.8879999999999</v>
      </c>
      <c r="S17" s="30">
        <v>149.46199999999999</v>
      </c>
      <c r="T17" s="30">
        <v>0</v>
      </c>
      <c r="U17" s="30">
        <v>7.05</v>
      </c>
      <c r="V17" s="30">
        <v>2284.0509999999999</v>
      </c>
      <c r="W17" s="30">
        <v>601.96500000000003</v>
      </c>
      <c r="X17" s="30">
        <v>519.25400000000002</v>
      </c>
      <c r="Y17" s="30">
        <v>573.28399999999999</v>
      </c>
      <c r="Z17" s="30">
        <v>625.45000000000005</v>
      </c>
      <c r="AA17" s="30">
        <v>50.643999999999998</v>
      </c>
      <c r="AB17" s="30">
        <v>790.09699999999998</v>
      </c>
      <c r="AC17" s="30">
        <v>13.603</v>
      </c>
      <c r="AD17" s="30">
        <v>209.214</v>
      </c>
      <c r="AE17" s="36">
        <v>3561.7460000000001</v>
      </c>
      <c r="AF17" s="30">
        <v>1049.7819999999999</v>
      </c>
      <c r="AG17" s="30" t="s">
        <v>599</v>
      </c>
      <c r="AH17" s="30" t="s">
        <v>599</v>
      </c>
      <c r="AI17" s="30">
        <v>789.36400000000003</v>
      </c>
    </row>
    <row r="18" spans="2:35">
      <c r="B18" s="29" t="s">
        <v>604</v>
      </c>
      <c r="C18" s="30">
        <v>20.552</v>
      </c>
      <c r="D18" s="30">
        <v>359.404</v>
      </c>
      <c r="E18" s="30">
        <v>1098.3399999999999</v>
      </c>
      <c r="F18" s="30">
        <v>310.06900000000002</v>
      </c>
      <c r="G18" s="30">
        <v>34.826999999999998</v>
      </c>
      <c r="H18" s="30">
        <v>290.88900000000001</v>
      </c>
      <c r="I18" s="30">
        <v>4386.7190000000001</v>
      </c>
      <c r="J18" s="30">
        <v>412.29599999999999</v>
      </c>
      <c r="K18" s="30">
        <v>629.73400000000004</v>
      </c>
      <c r="L18" s="30">
        <v>2330.732</v>
      </c>
      <c r="M18" s="30">
        <v>425.5</v>
      </c>
      <c r="N18" s="30">
        <v>3363.058</v>
      </c>
      <c r="O18" s="30">
        <v>224.602</v>
      </c>
      <c r="P18" s="30">
        <v>315.57900000000001</v>
      </c>
      <c r="Q18" s="30">
        <v>94.92</v>
      </c>
      <c r="R18" s="30">
        <v>3298.6210000000001</v>
      </c>
      <c r="S18" s="30">
        <v>130.01499999999999</v>
      </c>
      <c r="T18" s="30">
        <v>0</v>
      </c>
      <c r="U18" s="30">
        <v>4.6779999999999999</v>
      </c>
      <c r="V18" s="30">
        <v>2359.098</v>
      </c>
      <c r="W18" s="30">
        <v>545.54399999999998</v>
      </c>
      <c r="X18" s="30">
        <v>519.05999999999995</v>
      </c>
      <c r="Y18" s="30">
        <v>545.92899999999997</v>
      </c>
      <c r="Z18" s="30">
        <v>613.02599999999995</v>
      </c>
      <c r="AA18" s="30">
        <v>48.523000000000003</v>
      </c>
      <c r="AB18" s="30">
        <v>810.01800000000003</v>
      </c>
      <c r="AC18" s="30">
        <v>21.14</v>
      </c>
      <c r="AD18" s="30">
        <v>209.59299999999999</v>
      </c>
      <c r="AE18" s="36">
        <v>3603.7539999999999</v>
      </c>
      <c r="AF18" s="30">
        <v>1147.2339999999999</v>
      </c>
      <c r="AG18" s="30" t="s">
        <v>599</v>
      </c>
      <c r="AH18" s="30" t="s">
        <v>599</v>
      </c>
      <c r="AI18" s="30">
        <v>667.59699999999998</v>
      </c>
    </row>
    <row r="19" spans="2:35">
      <c r="B19" s="29" t="s">
        <v>605</v>
      </c>
      <c r="C19" s="30">
        <v>19.542999999999999</v>
      </c>
      <c r="D19" s="30">
        <v>367.42099999999999</v>
      </c>
      <c r="E19" s="30">
        <v>1315.41</v>
      </c>
      <c r="F19" s="30">
        <v>288.00200000000001</v>
      </c>
      <c r="G19" s="30">
        <v>31.895</v>
      </c>
      <c r="H19" s="30">
        <v>317.209</v>
      </c>
      <c r="I19" s="30">
        <v>4436.1080000000002</v>
      </c>
      <c r="J19" s="30">
        <v>448.49</v>
      </c>
      <c r="K19" s="30">
        <v>757.07600000000002</v>
      </c>
      <c r="L19" s="30">
        <v>2243.5610000000001</v>
      </c>
      <c r="M19" s="30">
        <v>415.9</v>
      </c>
      <c r="N19" s="30">
        <v>3556.6089999999999</v>
      </c>
      <c r="O19" s="30">
        <v>203.684</v>
      </c>
      <c r="P19" s="30">
        <v>289.529</v>
      </c>
      <c r="Q19" s="30">
        <v>90.364999999999995</v>
      </c>
      <c r="R19" s="30">
        <v>3385.1089999999999</v>
      </c>
      <c r="S19" s="30">
        <v>153.85599999999999</v>
      </c>
      <c r="T19" s="30">
        <v>0</v>
      </c>
      <c r="U19" s="30">
        <v>28.129000000000001</v>
      </c>
      <c r="V19" s="30">
        <v>2393.1439999999998</v>
      </c>
      <c r="W19" s="30">
        <v>598.79300000000001</v>
      </c>
      <c r="X19" s="30">
        <v>584.97799999999995</v>
      </c>
      <c r="Y19" s="30">
        <v>499.93200000000002</v>
      </c>
      <c r="Z19" s="30">
        <v>554.72699999999998</v>
      </c>
      <c r="AA19" s="30">
        <v>96.888000000000005</v>
      </c>
      <c r="AB19" s="30">
        <v>881.87699999999995</v>
      </c>
      <c r="AC19" s="30">
        <v>19.355</v>
      </c>
      <c r="AD19" s="30">
        <v>222.58</v>
      </c>
      <c r="AE19" s="36">
        <v>3774.404</v>
      </c>
      <c r="AF19" s="30">
        <v>1110.4690000000001</v>
      </c>
      <c r="AG19" s="30" t="s">
        <v>599</v>
      </c>
      <c r="AH19" s="30" t="s">
        <v>599</v>
      </c>
      <c r="AI19" s="30">
        <v>519.61800000000005</v>
      </c>
    </row>
    <row r="20" spans="2:35">
      <c r="B20" s="29" t="s">
        <v>606</v>
      </c>
      <c r="C20" s="30">
        <v>14.553000000000001</v>
      </c>
      <c r="D20" s="30">
        <v>395.661</v>
      </c>
      <c r="E20" s="30">
        <v>1361.337</v>
      </c>
      <c r="F20" s="30">
        <v>247.934</v>
      </c>
      <c r="G20" s="30">
        <v>43.716000000000001</v>
      </c>
      <c r="H20" s="30">
        <v>291.959</v>
      </c>
      <c r="I20" s="30">
        <v>4306.0280000000002</v>
      </c>
      <c r="J20" s="30">
        <v>368.67200000000003</v>
      </c>
      <c r="K20" s="30">
        <v>770.39</v>
      </c>
      <c r="L20" s="30">
        <v>2323.4409999999998</v>
      </c>
      <c r="M20" s="30">
        <v>386.81099999999998</v>
      </c>
      <c r="N20" s="30">
        <v>3799.712</v>
      </c>
      <c r="O20" s="30">
        <v>213.65100000000001</v>
      </c>
      <c r="P20" s="30">
        <v>298.52600000000001</v>
      </c>
      <c r="Q20" s="30">
        <v>122.72199999999999</v>
      </c>
      <c r="R20" s="30">
        <v>3544.0259999999998</v>
      </c>
      <c r="S20" s="30">
        <v>205.61199999999999</v>
      </c>
      <c r="T20" s="30">
        <v>0</v>
      </c>
      <c r="U20" s="30">
        <v>16.106000000000002</v>
      </c>
      <c r="V20" s="30">
        <v>2396.9690000000001</v>
      </c>
      <c r="W20" s="30">
        <v>612.68799999999999</v>
      </c>
      <c r="X20" s="30">
        <v>613.69799999999998</v>
      </c>
      <c r="Y20" s="30">
        <v>527.31799999999998</v>
      </c>
      <c r="Z20" s="30">
        <v>518.649</v>
      </c>
      <c r="AA20" s="30">
        <v>136.70400000000001</v>
      </c>
      <c r="AB20" s="30">
        <v>915.827</v>
      </c>
      <c r="AC20" s="30">
        <v>19.931999999999999</v>
      </c>
      <c r="AD20" s="30">
        <v>227.542</v>
      </c>
      <c r="AE20" s="36">
        <v>3764.4459999999999</v>
      </c>
      <c r="AF20" s="30">
        <v>1120.575</v>
      </c>
      <c r="AG20" s="30" t="s">
        <v>599</v>
      </c>
      <c r="AH20" s="30" t="s">
        <v>599</v>
      </c>
      <c r="AI20" s="30">
        <v>510.68700000000001</v>
      </c>
    </row>
    <row r="21" spans="2:35">
      <c r="B21" s="29" t="s">
        <v>607</v>
      </c>
      <c r="C21" s="30">
        <v>14.553000000000001</v>
      </c>
      <c r="D21" s="30">
        <v>383.93299999999999</v>
      </c>
      <c r="E21" s="30">
        <v>1445.48</v>
      </c>
      <c r="F21" s="30">
        <v>235.59399999999999</v>
      </c>
      <c r="G21" s="30">
        <v>45.284999999999997</v>
      </c>
      <c r="H21" s="30">
        <v>280.70299999999997</v>
      </c>
      <c r="I21" s="30">
        <v>4600.3429999999998</v>
      </c>
      <c r="J21" s="30">
        <v>331.99599999999998</v>
      </c>
      <c r="K21" s="30">
        <v>784.149</v>
      </c>
      <c r="L21" s="30">
        <v>2506.2199999999998</v>
      </c>
      <c r="M21" s="30">
        <v>483.92200000000003</v>
      </c>
      <c r="N21" s="30">
        <v>3906.54</v>
      </c>
      <c r="O21" s="30">
        <v>217.173</v>
      </c>
      <c r="P21" s="30">
        <v>307.62</v>
      </c>
      <c r="Q21" s="30">
        <v>133.80600000000001</v>
      </c>
      <c r="R21" s="30">
        <v>3817.8020000000001</v>
      </c>
      <c r="S21" s="30">
        <v>262.185</v>
      </c>
      <c r="T21" s="30">
        <v>0</v>
      </c>
      <c r="U21" s="30">
        <v>29.587</v>
      </c>
      <c r="V21" s="30">
        <v>2460.06</v>
      </c>
      <c r="W21" s="30">
        <v>605.73</v>
      </c>
      <c r="X21" s="30">
        <v>662.31399999999996</v>
      </c>
      <c r="Y21" s="30">
        <v>572.81299999999999</v>
      </c>
      <c r="Z21" s="30">
        <v>526.21400000000006</v>
      </c>
      <c r="AA21" s="30">
        <v>102.673</v>
      </c>
      <c r="AB21" s="30">
        <v>901.38599999999997</v>
      </c>
      <c r="AC21" s="30">
        <v>10.122</v>
      </c>
      <c r="AD21" s="30">
        <v>240.876</v>
      </c>
      <c r="AE21" s="36">
        <v>3621.3429999999998</v>
      </c>
      <c r="AF21" s="30">
        <v>1157.7070000000001</v>
      </c>
      <c r="AG21" s="30" t="s">
        <v>599</v>
      </c>
      <c r="AH21" s="30" t="s">
        <v>599</v>
      </c>
      <c r="AI21" s="30">
        <v>527.63300000000004</v>
      </c>
    </row>
    <row r="22" spans="2:35">
      <c r="B22" s="29" t="s">
        <v>608</v>
      </c>
      <c r="C22" s="30">
        <v>12.33</v>
      </c>
      <c r="D22" s="30">
        <v>354.65800000000002</v>
      </c>
      <c r="E22" s="30">
        <v>1338.192</v>
      </c>
      <c r="F22" s="30">
        <v>240.71700000000001</v>
      </c>
      <c r="G22" s="30">
        <v>49.48</v>
      </c>
      <c r="H22" s="30">
        <v>250.27500000000001</v>
      </c>
      <c r="I22" s="30">
        <v>4514.665</v>
      </c>
      <c r="J22" s="30">
        <v>337.39600000000002</v>
      </c>
      <c r="K22" s="30">
        <v>680.72299999999996</v>
      </c>
      <c r="L22" s="30">
        <v>2475.3719999999998</v>
      </c>
      <c r="M22" s="30">
        <v>474.00599999999997</v>
      </c>
      <c r="N22" s="30">
        <v>3522.2370000000001</v>
      </c>
      <c r="O22" s="30">
        <v>229.499</v>
      </c>
      <c r="P22" s="30">
        <v>297.92500000000001</v>
      </c>
      <c r="Q22" s="30">
        <v>119.533</v>
      </c>
      <c r="R22" s="30">
        <v>3620.4479999999999</v>
      </c>
      <c r="S22" s="30">
        <v>179.583</v>
      </c>
      <c r="T22" s="30">
        <v>0</v>
      </c>
      <c r="U22" s="30">
        <v>24.128</v>
      </c>
      <c r="V22" s="30">
        <v>2302.067</v>
      </c>
      <c r="W22" s="30">
        <v>616.55499999999995</v>
      </c>
      <c r="X22" s="30">
        <v>694.721</v>
      </c>
      <c r="Y22" s="30">
        <v>547.11599999999999</v>
      </c>
      <c r="Z22" s="30">
        <v>418.35899999999998</v>
      </c>
      <c r="AA22" s="30">
        <v>55.926000000000002</v>
      </c>
      <c r="AB22" s="30">
        <v>904.56799999999998</v>
      </c>
      <c r="AC22" s="30">
        <v>10.515000000000001</v>
      </c>
      <c r="AD22" s="30">
        <v>237.96299999999999</v>
      </c>
      <c r="AE22" s="36">
        <v>3439.5129999999999</v>
      </c>
      <c r="AF22" s="30">
        <v>1074.125</v>
      </c>
      <c r="AG22" s="30" t="s">
        <v>599</v>
      </c>
      <c r="AH22" s="30" t="s">
        <v>599</v>
      </c>
      <c r="AI22" s="30">
        <v>438.82100000000003</v>
      </c>
    </row>
    <row r="23" spans="2:35">
      <c r="B23" s="29" t="s">
        <v>609</v>
      </c>
      <c r="C23" s="30">
        <v>12.416</v>
      </c>
      <c r="D23" s="30">
        <v>343.18700000000001</v>
      </c>
      <c r="E23" s="30">
        <v>1422.4760000000001</v>
      </c>
      <c r="F23" s="30">
        <v>219.16300000000001</v>
      </c>
      <c r="G23" s="30">
        <v>49.31</v>
      </c>
      <c r="H23" s="30">
        <v>245.078</v>
      </c>
      <c r="I23" s="30">
        <v>4525.0060000000003</v>
      </c>
      <c r="J23" s="30">
        <v>343.08</v>
      </c>
      <c r="K23" s="30">
        <v>822.471</v>
      </c>
      <c r="L23" s="30">
        <v>2399.683</v>
      </c>
      <c r="M23" s="30">
        <v>443.54599999999999</v>
      </c>
      <c r="N23" s="30">
        <v>3624.5279999999998</v>
      </c>
      <c r="O23" s="30">
        <v>217.99100000000001</v>
      </c>
      <c r="P23" s="30">
        <v>288.61599999999999</v>
      </c>
      <c r="Q23" s="30">
        <v>139.03800000000001</v>
      </c>
      <c r="R23" s="30">
        <v>3646.58</v>
      </c>
      <c r="S23" s="30">
        <v>196.39400000000001</v>
      </c>
      <c r="T23" s="30">
        <v>0</v>
      </c>
      <c r="U23" s="30">
        <v>32.164999999999999</v>
      </c>
      <c r="V23" s="30">
        <v>2311.7510000000002</v>
      </c>
      <c r="W23" s="30">
        <v>619.33500000000004</v>
      </c>
      <c r="X23" s="30">
        <v>742.96699999999998</v>
      </c>
      <c r="Y23" s="30">
        <v>492.12200000000001</v>
      </c>
      <c r="Z23" s="30">
        <v>443.95299999999997</v>
      </c>
      <c r="AA23" s="30">
        <v>51.319000000000003</v>
      </c>
      <c r="AB23" s="30">
        <v>915.47</v>
      </c>
      <c r="AC23" s="30">
        <v>4.1529999999999996</v>
      </c>
      <c r="AD23" s="30">
        <v>245.244</v>
      </c>
      <c r="AE23" s="36">
        <v>3394.7280000000001</v>
      </c>
      <c r="AF23" s="30">
        <v>999.40099999999995</v>
      </c>
      <c r="AG23" s="30" t="s">
        <v>599</v>
      </c>
      <c r="AH23" s="30" t="s">
        <v>599</v>
      </c>
      <c r="AI23" s="30">
        <v>337.05700000000002</v>
      </c>
    </row>
    <row r="24" spans="2:35">
      <c r="B24" s="29" t="s">
        <v>610</v>
      </c>
      <c r="C24" s="30">
        <v>11.984</v>
      </c>
      <c r="D24" s="30">
        <v>362.83199999999999</v>
      </c>
      <c r="E24" s="30">
        <v>1334.856</v>
      </c>
      <c r="F24" s="30">
        <v>222.37299999999999</v>
      </c>
      <c r="G24" s="30">
        <v>48.42</v>
      </c>
      <c r="H24" s="30">
        <v>252.76400000000001</v>
      </c>
      <c r="I24" s="30">
        <v>4513.5640000000003</v>
      </c>
      <c r="J24" s="30">
        <v>337.80099999999999</v>
      </c>
      <c r="K24" s="30">
        <v>807.245</v>
      </c>
      <c r="L24" s="30">
        <v>2370.6860000000001</v>
      </c>
      <c r="M24" s="30">
        <v>405.851</v>
      </c>
      <c r="N24" s="30">
        <v>3710.7060000000001</v>
      </c>
      <c r="O24" s="30">
        <v>204.18</v>
      </c>
      <c r="P24" s="30">
        <v>289.048</v>
      </c>
      <c r="Q24" s="30">
        <v>142.791</v>
      </c>
      <c r="R24" s="30">
        <v>3652.971</v>
      </c>
      <c r="S24" s="30">
        <v>275.61799999999999</v>
      </c>
      <c r="T24" s="30">
        <v>0</v>
      </c>
      <c r="U24" s="30">
        <v>25.951000000000001</v>
      </c>
      <c r="V24" s="30">
        <v>2291.54</v>
      </c>
      <c r="W24" s="30">
        <v>561.20799999999997</v>
      </c>
      <c r="X24" s="30">
        <v>740.94600000000003</v>
      </c>
      <c r="Y24" s="30">
        <v>530.197</v>
      </c>
      <c r="Z24" s="30">
        <v>475.27300000000002</v>
      </c>
      <c r="AA24" s="30">
        <v>106.93600000000001</v>
      </c>
      <c r="AB24" s="30">
        <v>874.85799999999995</v>
      </c>
      <c r="AC24" s="30" t="s">
        <v>599</v>
      </c>
      <c r="AD24" s="30">
        <v>235.34100000000001</v>
      </c>
      <c r="AE24" s="36">
        <v>3206.098</v>
      </c>
      <c r="AF24" s="30">
        <v>1070.5930000000001</v>
      </c>
      <c r="AG24" s="30" t="s">
        <v>599</v>
      </c>
      <c r="AH24" s="30" t="s">
        <v>599</v>
      </c>
      <c r="AI24" s="30">
        <v>643.87599999999998</v>
      </c>
    </row>
    <row r="25" spans="2:35">
      <c r="B25" s="29" t="s">
        <v>611</v>
      </c>
      <c r="C25" s="30">
        <v>14.635999999999999</v>
      </c>
      <c r="D25" s="30">
        <v>373.34899999999999</v>
      </c>
      <c r="E25" s="30">
        <v>1387.825</v>
      </c>
      <c r="F25" s="30">
        <v>207.11</v>
      </c>
      <c r="G25" s="30">
        <v>45.615000000000002</v>
      </c>
      <c r="H25" s="30">
        <v>259.911</v>
      </c>
      <c r="I25" s="30">
        <v>4530.1679999999997</v>
      </c>
      <c r="J25" s="30">
        <v>330.06099999999998</v>
      </c>
      <c r="K25" s="30">
        <v>781.53099999999995</v>
      </c>
      <c r="L25" s="30">
        <v>2374.4290000000001</v>
      </c>
      <c r="M25" s="30">
        <v>459.56700000000001</v>
      </c>
      <c r="N25" s="30">
        <v>3438.395</v>
      </c>
      <c r="O25" s="30">
        <v>203.02</v>
      </c>
      <c r="P25" s="30">
        <v>255.13800000000001</v>
      </c>
      <c r="Q25" s="30">
        <v>134.04300000000001</v>
      </c>
      <c r="R25" s="30">
        <v>3639.5790000000002</v>
      </c>
      <c r="S25" s="30">
        <v>274.49599999999998</v>
      </c>
      <c r="T25" s="30">
        <v>0</v>
      </c>
      <c r="U25" s="30">
        <v>21.507999999999999</v>
      </c>
      <c r="V25" s="30">
        <v>2022.778</v>
      </c>
      <c r="W25" s="30">
        <v>535.19799999999998</v>
      </c>
      <c r="X25" s="30">
        <v>726.13300000000004</v>
      </c>
      <c r="Y25" s="30">
        <v>502.089</v>
      </c>
      <c r="Z25" s="30">
        <v>502.41</v>
      </c>
      <c r="AA25" s="30">
        <v>136.941</v>
      </c>
      <c r="AB25" s="30">
        <v>794.803</v>
      </c>
      <c r="AC25" s="30" t="s">
        <v>599</v>
      </c>
      <c r="AD25" s="30">
        <v>237.34100000000001</v>
      </c>
      <c r="AE25" s="36">
        <v>3314.5230000000001</v>
      </c>
      <c r="AF25" s="30">
        <v>1095.556</v>
      </c>
      <c r="AG25" s="30" t="s">
        <v>599</v>
      </c>
      <c r="AH25" s="30" t="s">
        <v>599</v>
      </c>
      <c r="AI25" s="30">
        <v>804.87800000000004</v>
      </c>
    </row>
    <row r="26" spans="2:35">
      <c r="B26" s="29" t="s">
        <v>612</v>
      </c>
      <c r="C26" s="30">
        <v>14.973000000000001</v>
      </c>
      <c r="D26" s="30">
        <v>367.01600000000002</v>
      </c>
      <c r="E26" s="30">
        <v>1501.4749999999999</v>
      </c>
      <c r="F26" s="30">
        <v>207.84299999999999</v>
      </c>
      <c r="G26" s="30">
        <v>40.886000000000003</v>
      </c>
      <c r="H26" s="30">
        <v>274.46300000000002</v>
      </c>
      <c r="I26" s="30">
        <v>4575.3940000000002</v>
      </c>
      <c r="J26" s="30">
        <v>347.88600000000002</v>
      </c>
      <c r="K26" s="30">
        <v>809.45500000000004</v>
      </c>
      <c r="L26" s="30">
        <v>2409.098</v>
      </c>
      <c r="M26" s="30">
        <v>458.79899999999998</v>
      </c>
      <c r="N26" s="30">
        <v>3660.9720000000002</v>
      </c>
      <c r="O26" s="30">
        <v>205.59</v>
      </c>
      <c r="P26" s="30">
        <v>270.02800000000002</v>
      </c>
      <c r="Q26" s="30">
        <v>133.97499999999999</v>
      </c>
      <c r="R26" s="30">
        <v>3773.1129999999998</v>
      </c>
      <c r="S26" s="30">
        <v>301.17200000000003</v>
      </c>
      <c r="T26" s="30">
        <v>0</v>
      </c>
      <c r="U26" s="30">
        <v>33.493000000000002</v>
      </c>
      <c r="V26" s="30">
        <v>2111.3539999999998</v>
      </c>
      <c r="W26" s="30">
        <v>589.01300000000003</v>
      </c>
      <c r="X26" s="30">
        <v>743.87800000000004</v>
      </c>
      <c r="Y26" s="30">
        <v>540.64400000000001</v>
      </c>
      <c r="Z26" s="30">
        <v>453.52800000000002</v>
      </c>
      <c r="AA26" s="30">
        <v>144.904</v>
      </c>
      <c r="AB26" s="30">
        <v>816.91800000000001</v>
      </c>
      <c r="AC26" s="30" t="s">
        <v>599</v>
      </c>
      <c r="AD26" s="30">
        <v>240.006</v>
      </c>
      <c r="AE26" s="36">
        <v>3320.806</v>
      </c>
      <c r="AF26" s="30">
        <v>1117.135</v>
      </c>
      <c r="AG26" s="30" t="s">
        <v>599</v>
      </c>
      <c r="AH26" s="30" t="s">
        <v>599</v>
      </c>
      <c r="AI26" s="30">
        <v>881.30600000000004</v>
      </c>
    </row>
    <row r="27" spans="2:35">
      <c r="B27" s="29" t="s">
        <v>613</v>
      </c>
      <c r="C27" s="30">
        <v>18.481999999999999</v>
      </c>
      <c r="D27" s="30">
        <v>357.39600000000002</v>
      </c>
      <c r="E27" s="30">
        <v>1434.549</v>
      </c>
      <c r="F27" s="30">
        <v>222.23</v>
      </c>
      <c r="G27" s="30">
        <v>11.791</v>
      </c>
      <c r="H27" s="30">
        <v>279.62400000000002</v>
      </c>
      <c r="I27" s="30">
        <v>4672.9740000000002</v>
      </c>
      <c r="J27" s="30">
        <v>341.64400000000001</v>
      </c>
      <c r="K27" s="30">
        <v>788.47900000000004</v>
      </c>
      <c r="L27" s="30">
        <v>2521.9360000000001</v>
      </c>
      <c r="M27" s="30">
        <v>451.63200000000001</v>
      </c>
      <c r="N27" s="30">
        <v>3684.8620000000001</v>
      </c>
      <c r="O27" s="30">
        <v>214.07</v>
      </c>
      <c r="P27" s="30">
        <v>260.82100000000003</v>
      </c>
      <c r="Q27" s="30">
        <v>123.077</v>
      </c>
      <c r="R27" s="30">
        <v>3848.5839999999998</v>
      </c>
      <c r="S27" s="30">
        <v>368.44400000000002</v>
      </c>
      <c r="T27" s="30">
        <v>0</v>
      </c>
      <c r="U27" s="30">
        <v>33.715000000000003</v>
      </c>
      <c r="V27" s="30">
        <v>2208.7820000000002</v>
      </c>
      <c r="W27" s="30">
        <v>562.52</v>
      </c>
      <c r="X27" s="30">
        <v>763.48400000000004</v>
      </c>
      <c r="Y27" s="30">
        <v>542.899</v>
      </c>
      <c r="Z27" s="30">
        <v>551.755</v>
      </c>
      <c r="AA27" s="30">
        <v>149.24600000000001</v>
      </c>
      <c r="AB27" s="30">
        <v>857.32399999999996</v>
      </c>
      <c r="AC27" s="30" t="s">
        <v>599</v>
      </c>
      <c r="AD27" s="30">
        <v>242.36500000000001</v>
      </c>
      <c r="AE27" s="36">
        <v>3545.5929999999998</v>
      </c>
      <c r="AF27" s="30">
        <v>1097.33</v>
      </c>
      <c r="AG27" s="30" t="s">
        <v>599</v>
      </c>
      <c r="AH27" s="30" t="s">
        <v>599</v>
      </c>
      <c r="AI27" s="30">
        <v>866.41099999999994</v>
      </c>
    </row>
    <row r="28" spans="2:35">
      <c r="B28" s="29" t="s">
        <v>614</v>
      </c>
      <c r="C28" s="30">
        <v>16.04</v>
      </c>
      <c r="D28" s="30">
        <v>368.01400000000001</v>
      </c>
      <c r="E28" s="30">
        <v>1334.3030000000001</v>
      </c>
      <c r="F28" s="30">
        <v>250.38300000000001</v>
      </c>
      <c r="G28" s="30" t="s">
        <v>599</v>
      </c>
      <c r="H28" s="30">
        <v>322.947</v>
      </c>
      <c r="I28" s="30">
        <v>4778.402</v>
      </c>
      <c r="J28" s="30">
        <v>322.38499999999999</v>
      </c>
      <c r="K28" s="30">
        <v>787.95</v>
      </c>
      <c r="L28" s="30">
        <v>2507.665</v>
      </c>
      <c r="M28" s="30">
        <v>414.00099999999998</v>
      </c>
      <c r="N28" s="30">
        <v>3620.759</v>
      </c>
      <c r="O28" s="30">
        <v>205.31</v>
      </c>
      <c r="P28" s="30">
        <v>280.60899999999998</v>
      </c>
      <c r="Q28" s="30">
        <v>133.88399999999999</v>
      </c>
      <c r="R28" s="30">
        <v>3966.2080000000001</v>
      </c>
      <c r="S28" s="30">
        <v>391.07900000000001</v>
      </c>
      <c r="T28" s="30">
        <v>0</v>
      </c>
      <c r="U28" s="30">
        <v>38.372999999999998</v>
      </c>
      <c r="V28" s="30">
        <v>2208.0329999999999</v>
      </c>
      <c r="W28" s="30">
        <v>609.92499999999995</v>
      </c>
      <c r="X28" s="30">
        <v>753.68200000000002</v>
      </c>
      <c r="Y28" s="30">
        <v>561.25199999999995</v>
      </c>
      <c r="Z28" s="30">
        <v>593.15800000000002</v>
      </c>
      <c r="AA28" s="30">
        <v>140.078</v>
      </c>
      <c r="AB28" s="30">
        <v>834.03899999999999</v>
      </c>
      <c r="AC28" s="30" t="s">
        <v>599</v>
      </c>
      <c r="AD28" s="30">
        <v>232.5</v>
      </c>
      <c r="AE28" s="36">
        <v>3446.009</v>
      </c>
      <c r="AF28" s="30">
        <v>1086.453</v>
      </c>
      <c r="AG28" s="30" t="s">
        <v>599</v>
      </c>
      <c r="AH28" s="30">
        <v>0.28399999999999997</v>
      </c>
      <c r="AI28" s="30">
        <v>746.95500000000004</v>
      </c>
    </row>
    <row r="29" spans="2:35">
      <c r="B29" s="29" t="s">
        <v>615</v>
      </c>
      <c r="C29" s="30">
        <v>16.247</v>
      </c>
      <c r="D29" s="30">
        <v>356.75900000000001</v>
      </c>
      <c r="E29" s="30">
        <v>1291.1189999999999</v>
      </c>
      <c r="F29" s="30">
        <v>291.99400000000003</v>
      </c>
      <c r="G29" s="30" t="s">
        <v>599</v>
      </c>
      <c r="H29" s="30">
        <v>330.92099999999999</v>
      </c>
      <c r="I29" s="30">
        <v>4655.1350000000002</v>
      </c>
      <c r="J29" s="30">
        <v>335.88799999999998</v>
      </c>
      <c r="K29" s="30">
        <v>801.24199999999996</v>
      </c>
      <c r="L29" s="30">
        <v>2541.1979999999999</v>
      </c>
      <c r="M29" s="30">
        <v>425.65899999999999</v>
      </c>
      <c r="N29" s="30">
        <v>3509.9630000000002</v>
      </c>
      <c r="O29" s="30">
        <v>194.05199999999999</v>
      </c>
      <c r="P29" s="30">
        <v>278.24200000000002</v>
      </c>
      <c r="Q29" s="30">
        <v>137.69499999999999</v>
      </c>
      <c r="R29" s="30">
        <v>3863.3</v>
      </c>
      <c r="S29" s="30">
        <v>339.88400000000001</v>
      </c>
      <c r="T29" s="30">
        <v>0</v>
      </c>
      <c r="U29" s="30">
        <v>42.712000000000003</v>
      </c>
      <c r="V29" s="30">
        <v>2048.1889999999999</v>
      </c>
      <c r="W29" s="30">
        <v>650.13400000000001</v>
      </c>
      <c r="X29" s="30">
        <v>827.45500000000004</v>
      </c>
      <c r="Y29" s="30">
        <v>566.68200000000002</v>
      </c>
      <c r="Z29" s="30">
        <v>567.74300000000005</v>
      </c>
      <c r="AA29" s="30">
        <v>117.89</v>
      </c>
      <c r="AB29" s="30">
        <v>835.46</v>
      </c>
      <c r="AC29" s="30" t="s">
        <v>599</v>
      </c>
      <c r="AD29" s="30">
        <v>241.809</v>
      </c>
      <c r="AE29" s="36">
        <v>3256.0839999999998</v>
      </c>
      <c r="AF29" s="30">
        <v>1104.028</v>
      </c>
      <c r="AG29" s="30" t="s">
        <v>599</v>
      </c>
      <c r="AH29" s="30">
        <v>0.123</v>
      </c>
      <c r="AI29" s="30">
        <v>576.68700000000001</v>
      </c>
    </row>
    <row r="30" spans="2:35">
      <c r="B30" s="29" t="s">
        <v>616</v>
      </c>
      <c r="C30" s="30">
        <v>17.266999999999999</v>
      </c>
      <c r="D30" s="30">
        <v>356.95600000000002</v>
      </c>
      <c r="E30" s="30">
        <v>1347.748</v>
      </c>
      <c r="F30" s="30">
        <v>290.46100000000001</v>
      </c>
      <c r="G30" s="30" t="s">
        <v>599</v>
      </c>
      <c r="H30" s="30">
        <v>312.20499999999998</v>
      </c>
      <c r="I30" s="30">
        <v>4547.7489999999998</v>
      </c>
      <c r="J30" s="30">
        <v>327.84899999999999</v>
      </c>
      <c r="K30" s="30">
        <v>810.55399999999997</v>
      </c>
      <c r="L30" s="30">
        <v>2432.143</v>
      </c>
      <c r="M30" s="30">
        <v>453.44</v>
      </c>
      <c r="N30" s="30">
        <v>3502.7280000000001</v>
      </c>
      <c r="O30" s="30">
        <v>208.22800000000001</v>
      </c>
      <c r="P30" s="30">
        <v>284.57400000000001</v>
      </c>
      <c r="Q30" s="30">
        <v>138.77799999999999</v>
      </c>
      <c r="R30" s="30">
        <v>3903.3290000000002</v>
      </c>
      <c r="S30" s="30">
        <v>203.506</v>
      </c>
      <c r="T30" s="30">
        <v>0</v>
      </c>
      <c r="U30" s="30">
        <v>42.298000000000002</v>
      </c>
      <c r="V30" s="30">
        <v>2074.94</v>
      </c>
      <c r="W30" s="30">
        <v>647.01900000000001</v>
      </c>
      <c r="X30" s="30">
        <v>845.21500000000003</v>
      </c>
      <c r="Y30" s="30">
        <v>520.15800000000002</v>
      </c>
      <c r="Z30" s="30">
        <v>560.79999999999995</v>
      </c>
      <c r="AA30" s="30">
        <v>133.78299999999999</v>
      </c>
      <c r="AB30" s="30">
        <v>743.95100000000002</v>
      </c>
      <c r="AC30" s="30" t="s">
        <v>599</v>
      </c>
      <c r="AD30" s="30">
        <v>242.46299999999999</v>
      </c>
      <c r="AE30" s="36">
        <v>3252.3310000000001</v>
      </c>
      <c r="AF30" s="30">
        <v>1078.8440000000001</v>
      </c>
      <c r="AG30" s="30" t="s">
        <v>599</v>
      </c>
      <c r="AH30" s="30">
        <v>0.32900000000000001</v>
      </c>
      <c r="AI30" s="30">
        <v>535.46600000000001</v>
      </c>
    </row>
    <row r="31" spans="2:35">
      <c r="B31" s="29" t="s">
        <v>617</v>
      </c>
      <c r="C31" s="30">
        <v>12.302</v>
      </c>
      <c r="D31" s="30">
        <v>365.04500000000002</v>
      </c>
      <c r="E31" s="30">
        <v>1401.675</v>
      </c>
      <c r="F31" s="30">
        <v>297.57100000000003</v>
      </c>
      <c r="G31" s="30" t="s">
        <v>599</v>
      </c>
      <c r="H31" s="30">
        <v>350.29700000000003</v>
      </c>
      <c r="I31" s="30">
        <v>4476.0889999999999</v>
      </c>
      <c r="J31" s="30">
        <v>315.13499999999999</v>
      </c>
      <c r="K31" s="30">
        <v>763.59299999999996</v>
      </c>
      <c r="L31" s="30">
        <v>2468.2779999999998</v>
      </c>
      <c r="M31" s="30">
        <v>468.12099999999998</v>
      </c>
      <c r="N31" s="30">
        <v>3561.8670000000002</v>
      </c>
      <c r="O31" s="30">
        <v>179.88399999999999</v>
      </c>
      <c r="P31" s="30">
        <v>282.71199999999999</v>
      </c>
      <c r="Q31" s="30">
        <v>136.631</v>
      </c>
      <c r="R31" s="30">
        <v>3692.9189999999999</v>
      </c>
      <c r="S31" s="30">
        <v>393.661</v>
      </c>
      <c r="T31" s="30">
        <v>0</v>
      </c>
      <c r="U31" s="30">
        <v>42.085999999999999</v>
      </c>
      <c r="V31" s="30">
        <v>2109.951</v>
      </c>
      <c r="W31" s="30">
        <v>594.39800000000002</v>
      </c>
      <c r="X31" s="30">
        <v>858.697</v>
      </c>
      <c r="Y31" s="30">
        <v>509.09899999999999</v>
      </c>
      <c r="Z31" s="30">
        <v>560.79300000000001</v>
      </c>
      <c r="AA31" s="30">
        <v>127.53400000000001</v>
      </c>
      <c r="AB31" s="30">
        <v>845.50699999999995</v>
      </c>
      <c r="AC31" s="30" t="s">
        <v>599</v>
      </c>
      <c r="AD31" s="30">
        <v>235.48400000000001</v>
      </c>
      <c r="AE31" s="36">
        <v>3246.268</v>
      </c>
      <c r="AF31" s="30">
        <v>1030.203</v>
      </c>
      <c r="AG31" s="30" t="s">
        <v>599</v>
      </c>
      <c r="AH31" s="30">
        <v>0.45500000000000002</v>
      </c>
      <c r="AI31" s="30">
        <v>424.31400000000002</v>
      </c>
    </row>
    <row r="32" spans="2:35">
      <c r="B32" s="29" t="s">
        <v>618</v>
      </c>
      <c r="C32" s="30">
        <v>13.853999999999999</v>
      </c>
      <c r="D32" s="30">
        <v>346.30200000000002</v>
      </c>
      <c r="E32" s="30">
        <v>1298.6420000000001</v>
      </c>
      <c r="F32" s="30">
        <v>261.97300000000001</v>
      </c>
      <c r="G32" s="30" t="s">
        <v>599</v>
      </c>
      <c r="H32" s="30">
        <v>312.49299999999999</v>
      </c>
      <c r="I32" s="30">
        <v>4182.6049999999996</v>
      </c>
      <c r="J32" s="30">
        <v>323.97300000000001</v>
      </c>
      <c r="K32" s="30">
        <v>727.37</v>
      </c>
      <c r="L32" s="30">
        <v>2217.2600000000002</v>
      </c>
      <c r="M32" s="30">
        <v>456.88400000000001</v>
      </c>
      <c r="N32" s="30">
        <v>3073.4479999999999</v>
      </c>
      <c r="O32" s="30">
        <v>198.74600000000001</v>
      </c>
      <c r="P32" s="30">
        <v>256.37799999999999</v>
      </c>
      <c r="Q32" s="30">
        <v>116.624</v>
      </c>
      <c r="R32" s="30">
        <v>3409.973</v>
      </c>
      <c r="S32" s="30">
        <v>358.53300000000002</v>
      </c>
      <c r="T32" s="30">
        <v>0</v>
      </c>
      <c r="U32" s="30">
        <v>39.146999999999998</v>
      </c>
      <c r="V32" s="30">
        <v>2011.5129999999999</v>
      </c>
      <c r="W32" s="30">
        <v>585.85500000000002</v>
      </c>
      <c r="X32" s="30">
        <v>850.94500000000005</v>
      </c>
      <c r="Y32" s="30">
        <v>443.71300000000002</v>
      </c>
      <c r="Z32" s="30">
        <v>487.44400000000002</v>
      </c>
      <c r="AA32" s="30">
        <v>122.675</v>
      </c>
      <c r="AB32" s="30">
        <v>818.12099999999998</v>
      </c>
      <c r="AC32" s="30" t="s">
        <v>599</v>
      </c>
      <c r="AD32" s="30">
        <v>232.834</v>
      </c>
      <c r="AE32" s="36">
        <v>3037.377</v>
      </c>
      <c r="AF32" s="30">
        <v>794.63300000000004</v>
      </c>
      <c r="AG32" s="30" t="s">
        <v>599</v>
      </c>
      <c r="AH32" s="30">
        <v>0.67500000000000004</v>
      </c>
      <c r="AI32" s="30">
        <v>424.18599999999998</v>
      </c>
    </row>
    <row r="33" spans="2:35">
      <c r="B33" s="29" t="s">
        <v>619</v>
      </c>
      <c r="C33" s="30">
        <v>6.149</v>
      </c>
      <c r="D33" s="30">
        <v>319.89499999999998</v>
      </c>
      <c r="E33" s="30">
        <v>1383.92</v>
      </c>
      <c r="F33" s="30">
        <v>226.40899999999999</v>
      </c>
      <c r="G33" s="30" t="s">
        <v>599</v>
      </c>
      <c r="H33" s="30">
        <v>335.15699999999998</v>
      </c>
      <c r="I33" s="30">
        <v>3952.7269999999999</v>
      </c>
      <c r="J33" s="30">
        <v>300.42099999999999</v>
      </c>
      <c r="K33" s="30">
        <v>836.37300000000005</v>
      </c>
      <c r="L33" s="30">
        <v>2220.1329999999998</v>
      </c>
      <c r="M33" s="30">
        <v>438.92399999999998</v>
      </c>
      <c r="N33" s="30">
        <v>2783.89</v>
      </c>
      <c r="O33" s="30">
        <v>175.65100000000001</v>
      </c>
      <c r="P33" s="30">
        <v>258.81099999999998</v>
      </c>
      <c r="Q33" s="30">
        <v>122.944</v>
      </c>
      <c r="R33" s="30">
        <v>3529.817</v>
      </c>
      <c r="S33" s="30">
        <v>382.66300000000001</v>
      </c>
      <c r="T33" s="30">
        <v>0</v>
      </c>
      <c r="U33" s="30">
        <v>34.326000000000001</v>
      </c>
      <c r="V33" s="30">
        <v>2164.0940000000001</v>
      </c>
      <c r="W33" s="30">
        <v>538.79899999999998</v>
      </c>
      <c r="X33" s="30">
        <v>948.07</v>
      </c>
      <c r="Y33" s="30">
        <v>482.52499999999998</v>
      </c>
      <c r="Z33" s="30">
        <v>441.88900000000001</v>
      </c>
      <c r="AA33" s="30">
        <v>122.336</v>
      </c>
      <c r="AB33" s="30">
        <v>836.37599999999998</v>
      </c>
      <c r="AC33" s="30" t="s">
        <v>599</v>
      </c>
      <c r="AD33" s="30">
        <v>222.44200000000001</v>
      </c>
      <c r="AE33" s="36">
        <v>2944.4180000000001</v>
      </c>
      <c r="AF33" s="30">
        <v>827.12300000000005</v>
      </c>
      <c r="AG33" s="30" t="s">
        <v>599</v>
      </c>
      <c r="AH33" s="30">
        <v>0.47899999999999998</v>
      </c>
      <c r="AI33" s="30">
        <v>443.976</v>
      </c>
    </row>
    <row r="34" spans="2:35">
      <c r="B34" s="29" t="s">
        <v>620</v>
      </c>
      <c r="C34" s="30">
        <v>11.746</v>
      </c>
      <c r="D34" s="30">
        <v>340.733</v>
      </c>
      <c r="E34" s="30">
        <v>1226.5350000000001</v>
      </c>
      <c r="F34" s="30">
        <v>208.41800000000001</v>
      </c>
      <c r="G34" s="30" t="s">
        <v>599</v>
      </c>
      <c r="H34" s="30">
        <v>300.411</v>
      </c>
      <c r="I34" s="30">
        <v>3867.7469999999998</v>
      </c>
      <c r="J34" s="30">
        <v>282.298</v>
      </c>
      <c r="K34" s="30">
        <v>702.07</v>
      </c>
      <c r="L34" s="30">
        <v>2201.3739999999998</v>
      </c>
      <c r="M34" s="30">
        <v>470.54199999999997</v>
      </c>
      <c r="N34" s="30">
        <v>2785.23</v>
      </c>
      <c r="O34" s="30">
        <v>139.48400000000001</v>
      </c>
      <c r="P34" s="30">
        <v>268.399</v>
      </c>
      <c r="Q34" s="30">
        <v>123.44499999999999</v>
      </c>
      <c r="R34" s="30">
        <v>3323.4639999999999</v>
      </c>
      <c r="S34" s="30">
        <v>383.26600000000002</v>
      </c>
      <c r="T34" s="30">
        <v>0</v>
      </c>
      <c r="U34" s="30">
        <v>28.064</v>
      </c>
      <c r="V34" s="30">
        <v>2108.1770000000001</v>
      </c>
      <c r="W34" s="30">
        <v>617.73299999999995</v>
      </c>
      <c r="X34" s="30">
        <v>982.70100000000002</v>
      </c>
      <c r="Y34" s="30">
        <v>436.79199999999997</v>
      </c>
      <c r="Z34" s="30">
        <v>427.13</v>
      </c>
      <c r="AA34" s="30">
        <v>101.395</v>
      </c>
      <c r="AB34" s="30">
        <v>777.03399999999999</v>
      </c>
      <c r="AC34" s="30" t="s">
        <v>599</v>
      </c>
      <c r="AD34" s="30">
        <v>244.74100000000001</v>
      </c>
      <c r="AE34" s="36">
        <v>3031.8270000000002</v>
      </c>
      <c r="AF34" s="30">
        <v>834.10400000000004</v>
      </c>
      <c r="AG34" s="30" t="s">
        <v>599</v>
      </c>
      <c r="AH34" s="30">
        <v>0.48399999999999999</v>
      </c>
      <c r="AI34" s="30">
        <v>343.74400000000003</v>
      </c>
    </row>
    <row r="35" spans="2:35">
      <c r="B35" s="29" t="s">
        <v>621</v>
      </c>
      <c r="C35" s="30">
        <v>4.3550000000000004</v>
      </c>
      <c r="D35" s="30">
        <v>346.76299999999998</v>
      </c>
      <c r="E35" s="30">
        <v>1317.5139999999999</v>
      </c>
      <c r="F35" s="30">
        <v>241.92599999999999</v>
      </c>
      <c r="G35" s="30" t="s">
        <v>599</v>
      </c>
      <c r="H35" s="30">
        <v>308.55900000000003</v>
      </c>
      <c r="I35" s="30">
        <v>3935.1060000000002</v>
      </c>
      <c r="J35" s="30">
        <v>319.27999999999997</v>
      </c>
      <c r="K35" s="30">
        <v>871.06200000000001</v>
      </c>
      <c r="L35" s="30">
        <v>2484.6860000000001</v>
      </c>
      <c r="M35" s="30">
        <v>456.60700000000003</v>
      </c>
      <c r="N35" s="30">
        <v>2415.7190000000001</v>
      </c>
      <c r="O35" s="30">
        <v>129.90100000000001</v>
      </c>
      <c r="P35" s="30">
        <v>248.018</v>
      </c>
      <c r="Q35" s="30">
        <v>128.84800000000001</v>
      </c>
      <c r="R35" s="30">
        <v>3134.6129999999998</v>
      </c>
      <c r="S35" s="30">
        <v>362.95800000000003</v>
      </c>
      <c r="T35" s="30">
        <v>0</v>
      </c>
      <c r="U35" s="30">
        <v>10.298</v>
      </c>
      <c r="V35" s="30">
        <v>2107.8539999999998</v>
      </c>
      <c r="W35" s="30">
        <v>595.49800000000005</v>
      </c>
      <c r="X35" s="30">
        <v>1026.4100000000001</v>
      </c>
      <c r="Y35" s="30">
        <v>470.34300000000002</v>
      </c>
      <c r="Z35" s="30">
        <v>390.12099999999998</v>
      </c>
      <c r="AA35" s="30">
        <v>91.95</v>
      </c>
      <c r="AB35" s="30">
        <v>854.30399999999997</v>
      </c>
      <c r="AC35" s="30" t="s">
        <v>599</v>
      </c>
      <c r="AD35" s="30">
        <v>220.15799999999999</v>
      </c>
      <c r="AE35" s="36">
        <v>2876.395</v>
      </c>
      <c r="AF35" s="30">
        <v>868.16899999999998</v>
      </c>
      <c r="AG35" s="30" t="s">
        <v>599</v>
      </c>
      <c r="AH35" s="30">
        <v>0.435</v>
      </c>
      <c r="AI35" s="30">
        <v>162.398</v>
      </c>
    </row>
    <row r="36" spans="2:35">
      <c r="B36" s="29" t="s">
        <v>622</v>
      </c>
      <c r="C36" s="30">
        <v>1.58</v>
      </c>
      <c r="D36" s="30">
        <v>357.07600000000002</v>
      </c>
      <c r="E36" s="30">
        <v>1152.751</v>
      </c>
      <c r="F36" s="30">
        <v>229.578</v>
      </c>
      <c r="G36" s="30" t="s">
        <v>599</v>
      </c>
      <c r="H36" s="30">
        <v>284.10300000000001</v>
      </c>
      <c r="I36" s="30">
        <v>3830.9670000000001</v>
      </c>
      <c r="J36" s="30">
        <v>300.79399999999998</v>
      </c>
      <c r="K36" s="30">
        <v>839.08</v>
      </c>
      <c r="L36" s="30">
        <v>2438.6819999999998</v>
      </c>
      <c r="M36" s="30">
        <v>483.61599999999999</v>
      </c>
      <c r="N36" s="30">
        <v>2371.1640000000002</v>
      </c>
      <c r="O36" s="30">
        <v>125.754</v>
      </c>
      <c r="P36" s="30">
        <v>243.114</v>
      </c>
      <c r="Q36" s="30">
        <v>118.539</v>
      </c>
      <c r="R36" s="30">
        <v>2670.598</v>
      </c>
      <c r="S36" s="30">
        <v>382.66500000000002</v>
      </c>
      <c r="T36" s="30">
        <v>0</v>
      </c>
      <c r="U36" s="30">
        <v>2.5419999999999998</v>
      </c>
      <c r="V36" s="30">
        <v>2002.5170000000001</v>
      </c>
      <c r="W36" s="30">
        <v>612.23599999999999</v>
      </c>
      <c r="X36" s="30">
        <v>1003.957</v>
      </c>
      <c r="Y36" s="30">
        <v>508.5</v>
      </c>
      <c r="Z36" s="30">
        <v>404.59100000000001</v>
      </c>
      <c r="AA36" s="30">
        <v>116.907</v>
      </c>
      <c r="AB36" s="30">
        <v>675.42499999999995</v>
      </c>
      <c r="AC36" s="30" t="s">
        <v>599</v>
      </c>
      <c r="AD36" s="30">
        <v>237.86799999999999</v>
      </c>
      <c r="AE36" s="36">
        <v>2556.701</v>
      </c>
      <c r="AF36" s="30">
        <v>908.24400000000003</v>
      </c>
      <c r="AG36" s="30" t="s">
        <v>599</v>
      </c>
      <c r="AH36" s="30">
        <v>0.34100000000000003</v>
      </c>
      <c r="AI36" s="30">
        <v>131.72399999999999</v>
      </c>
    </row>
    <row r="37" spans="2:35">
      <c r="B37" s="29" t="s">
        <v>623</v>
      </c>
      <c r="C37" s="30">
        <v>13.599</v>
      </c>
      <c r="D37" s="30">
        <v>350.80099999999999</v>
      </c>
      <c r="E37" s="30">
        <v>1336.3910000000001</v>
      </c>
      <c r="F37" s="30">
        <v>209.101</v>
      </c>
      <c r="G37" s="30" t="s">
        <v>599</v>
      </c>
      <c r="H37" s="30">
        <v>319.827</v>
      </c>
      <c r="I37" s="30">
        <v>3793.5610000000001</v>
      </c>
      <c r="J37" s="30">
        <v>287.64</v>
      </c>
      <c r="K37" s="30">
        <v>881.56500000000005</v>
      </c>
      <c r="L37" s="30">
        <v>2460.913</v>
      </c>
      <c r="M37" s="30">
        <v>475.18</v>
      </c>
      <c r="N37" s="30">
        <v>2329.527</v>
      </c>
      <c r="O37" s="30">
        <v>101.221</v>
      </c>
      <c r="P37" s="30">
        <v>264.70299999999997</v>
      </c>
      <c r="Q37" s="30">
        <v>115.184</v>
      </c>
      <c r="R37" s="30">
        <v>2546.4160000000002</v>
      </c>
      <c r="S37" s="30">
        <v>318.334</v>
      </c>
      <c r="T37" s="30">
        <v>0</v>
      </c>
      <c r="U37" s="30" t="s">
        <v>599</v>
      </c>
      <c r="V37" s="30">
        <v>1989.1679999999999</v>
      </c>
      <c r="W37" s="30">
        <v>538.72400000000005</v>
      </c>
      <c r="X37" s="30">
        <v>992.99800000000005</v>
      </c>
      <c r="Y37" s="30">
        <v>459.62</v>
      </c>
      <c r="Z37" s="30">
        <v>449.96800000000002</v>
      </c>
      <c r="AA37" s="30">
        <v>110.31</v>
      </c>
      <c r="AB37" s="30">
        <v>785.07</v>
      </c>
      <c r="AC37" s="30" t="s">
        <v>599</v>
      </c>
      <c r="AD37" s="30">
        <v>221.94399999999999</v>
      </c>
      <c r="AE37" s="36">
        <v>2367.4679999999998</v>
      </c>
      <c r="AF37" s="30">
        <v>870.59299999999996</v>
      </c>
      <c r="AG37" s="30">
        <v>41.77</v>
      </c>
      <c r="AH37" s="30">
        <v>0.29899999999999999</v>
      </c>
      <c r="AI37" s="30">
        <v>95.635000000000005</v>
      </c>
    </row>
    <row r="38" spans="2:35">
      <c r="AE38" s="33"/>
    </row>
    <row r="39" spans="2:35">
      <c r="B39" s="31" t="s">
        <v>626</v>
      </c>
      <c r="C39" s="6">
        <f>MAX(C27:C37)</f>
        <v>18.481999999999999</v>
      </c>
      <c r="D39" s="6">
        <f t="shared" ref="D39:AI39" si="0">MAX(D27:D37)</f>
        <v>368.01400000000001</v>
      </c>
      <c r="E39" s="6">
        <f t="shared" si="0"/>
        <v>1434.549</v>
      </c>
      <c r="F39" s="6">
        <f t="shared" si="0"/>
        <v>297.57100000000003</v>
      </c>
      <c r="G39" s="6">
        <f t="shared" si="0"/>
        <v>11.791</v>
      </c>
      <c r="H39" s="6">
        <f t="shared" si="0"/>
        <v>350.29700000000003</v>
      </c>
      <c r="I39" s="6">
        <f t="shared" si="0"/>
        <v>4778.402</v>
      </c>
      <c r="J39" s="6">
        <f t="shared" si="0"/>
        <v>341.64400000000001</v>
      </c>
      <c r="K39" s="6">
        <f t="shared" si="0"/>
        <v>881.56500000000005</v>
      </c>
      <c r="L39" s="6">
        <f t="shared" si="0"/>
        <v>2541.1979999999999</v>
      </c>
      <c r="M39" s="6">
        <f t="shared" si="0"/>
        <v>483.61599999999999</v>
      </c>
      <c r="N39" s="6">
        <f t="shared" si="0"/>
        <v>3684.8620000000001</v>
      </c>
      <c r="O39" s="6">
        <f t="shared" si="0"/>
        <v>214.07</v>
      </c>
      <c r="P39" s="6">
        <f t="shared" si="0"/>
        <v>284.57400000000001</v>
      </c>
      <c r="Q39" s="6">
        <f t="shared" si="0"/>
        <v>138.77799999999999</v>
      </c>
      <c r="R39" s="6">
        <f t="shared" si="0"/>
        <v>3966.2080000000001</v>
      </c>
      <c r="S39" s="6">
        <f t="shared" si="0"/>
        <v>393.661</v>
      </c>
      <c r="T39" s="6">
        <f t="shared" si="0"/>
        <v>0</v>
      </c>
      <c r="U39" s="6">
        <v>0</v>
      </c>
      <c r="V39" s="6">
        <f t="shared" si="0"/>
        <v>2208.7820000000002</v>
      </c>
      <c r="W39" s="6">
        <f t="shared" si="0"/>
        <v>650.13400000000001</v>
      </c>
      <c r="X39" s="6">
        <f t="shared" si="0"/>
        <v>1026.4100000000001</v>
      </c>
      <c r="Y39" s="6">
        <f t="shared" si="0"/>
        <v>566.68200000000002</v>
      </c>
      <c r="Z39" s="6">
        <f t="shared" si="0"/>
        <v>593.15800000000002</v>
      </c>
      <c r="AA39" s="6">
        <f t="shared" si="0"/>
        <v>149.24600000000001</v>
      </c>
      <c r="AB39" s="6">
        <f t="shared" si="0"/>
        <v>857.32399999999996</v>
      </c>
      <c r="AC39" s="6">
        <f t="shared" si="0"/>
        <v>0</v>
      </c>
      <c r="AD39" s="6">
        <f t="shared" si="0"/>
        <v>244.74100000000001</v>
      </c>
      <c r="AE39" s="37">
        <f t="shared" si="0"/>
        <v>3545.5929999999998</v>
      </c>
      <c r="AF39" s="6">
        <f t="shared" si="0"/>
        <v>1104.028</v>
      </c>
      <c r="AG39" s="6">
        <f t="shared" si="0"/>
        <v>41.77</v>
      </c>
      <c r="AH39" s="6">
        <v>0</v>
      </c>
      <c r="AI39" s="6">
        <f t="shared" si="0"/>
        <v>866.41099999999994</v>
      </c>
    </row>
  </sheetData>
  <sortState xmlns:xlrd2="http://schemas.microsoft.com/office/spreadsheetml/2017/richdata2" columnSort="1" ref="C10:AD37">
    <sortCondition ref="C10:AD10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4C0C65-0B8E-4BDD-81DA-E9CDACA0F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02CD69-CA60-44C6-88FB-DDC06C34197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4A90158-154D-4134-AB56-8F6466D58D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ProcComm</vt:lpstr>
      <vt:lpstr>Reserves</vt:lpstr>
      <vt:lpstr>Topology</vt:lpstr>
      <vt:lpstr>VEDA Tables</vt:lpstr>
      <vt:lpstr>Ambient_Heat</vt:lpstr>
      <vt:lpstr>Copied Pivots</vt:lpstr>
      <vt:lpstr>Pivot</vt:lpstr>
      <vt:lpstr>Eurostat Dump</vt:lpstr>
      <vt:lpstr>Flexible Refinery</vt:lpstr>
      <vt:lpstr>Emi</vt:lpstr>
      <vt:lpstr>Eurostat B_101008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2015-06-08T19:06:30Z</dcterms:created>
  <dcterms:modified xsi:type="dcterms:W3CDTF">2025-05-13T14:36:47Z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591945827007293</vt:r8>
  </property>
  <property fmtid="{D5CDD505-2E9C-101B-9397-08002B2CF9AE}" pid="3" name="ContentTypeId">
    <vt:lpwstr>0x01010074EFC6228ED6F043ACDD38E315A3264B</vt:lpwstr>
  </property>
</Properties>
</file>